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לימודים\פרויקט גמר\Data\final_data_file\"/>
    </mc:Choice>
  </mc:AlternateContent>
  <xr:revisionPtr revIDLastSave="0" documentId="13_ncr:1_{73D15327-BA92-4ABE-82B2-10627C91DF74}" xr6:coauthVersionLast="47" xr6:coauthVersionMax="47" xr10:uidLastSave="{00000000-0000-0000-0000-000000000000}"/>
  <bookViews>
    <workbookView xWindow="-120" yWindow="-120" windowWidth="38640" windowHeight="21120" activeTab="1" xr2:uid="{3843D938-7C43-4347-96F2-7753FB33C57C}"/>
  </bookViews>
  <sheets>
    <sheet name="DataLogger" sheetId="1" r:id="rId1"/>
    <sheet name="Clean Data_10min" sheetId="4" r:id="rId2"/>
    <sheet name="Plot_Temp" sheetId="5" r:id="rId3"/>
    <sheet name="Plot_RH%" sheetId="6" r:id="rId4"/>
    <sheet name="Plot_Global Rad" sheetId="7" r:id="rId5"/>
    <sheet name="Plot_ETo" sheetId="8" r:id="rId6"/>
    <sheet name="Daily data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4" l="1"/>
  <c r="K3" i="4"/>
  <c r="J5585" i="4"/>
  <c r="L5585" i="4"/>
  <c r="M4540" i="4"/>
  <c r="M4541" i="4"/>
  <c r="M4542" i="4"/>
  <c r="M4543" i="4"/>
  <c r="AE4543" i="4" s="1"/>
  <c r="M4544" i="4"/>
  <c r="M4545" i="4"/>
  <c r="M4546" i="4"/>
  <c r="M4547" i="4"/>
  <c r="AC4547" i="4" s="1"/>
  <c r="M4548" i="4"/>
  <c r="M4549" i="4"/>
  <c r="M4550" i="4"/>
  <c r="M4551" i="4"/>
  <c r="AE4551" i="4" s="1"/>
  <c r="M4552" i="4"/>
  <c r="M4553" i="4"/>
  <c r="M4554" i="4"/>
  <c r="M4555" i="4"/>
  <c r="AC4555" i="4" s="1"/>
  <c r="M4556" i="4"/>
  <c r="M4557" i="4"/>
  <c r="M4558" i="4"/>
  <c r="M4559" i="4"/>
  <c r="AE4559" i="4" s="1"/>
  <c r="M4560" i="4"/>
  <c r="M4561" i="4"/>
  <c r="M4562" i="4"/>
  <c r="M4563" i="4"/>
  <c r="AC4563" i="4" s="1"/>
  <c r="M4564" i="4"/>
  <c r="M4565" i="4"/>
  <c r="M4566" i="4"/>
  <c r="M4567" i="4"/>
  <c r="AE4567" i="4" s="1"/>
  <c r="M4568" i="4"/>
  <c r="M4569" i="4"/>
  <c r="M4570" i="4"/>
  <c r="M4571" i="4"/>
  <c r="AC4571" i="4" s="1"/>
  <c r="M4572" i="4"/>
  <c r="M4573" i="4"/>
  <c r="M4574" i="4"/>
  <c r="M4575" i="4"/>
  <c r="AE4575" i="4" s="1"/>
  <c r="M4576" i="4"/>
  <c r="M4577" i="4"/>
  <c r="M4578" i="4"/>
  <c r="M4579" i="4"/>
  <c r="AD4579" i="4" s="1"/>
  <c r="M4580" i="4"/>
  <c r="M4581" i="4"/>
  <c r="M4582" i="4"/>
  <c r="M4583" i="4"/>
  <c r="AC4583" i="4" s="1"/>
  <c r="M4584" i="4"/>
  <c r="M4585" i="4"/>
  <c r="M4586" i="4"/>
  <c r="M4587" i="4"/>
  <c r="AE4587" i="4" s="1"/>
  <c r="M4588" i="4"/>
  <c r="M4589" i="4"/>
  <c r="M4590" i="4"/>
  <c r="M4591" i="4"/>
  <c r="AD4591" i="4" s="1"/>
  <c r="M4592" i="4"/>
  <c r="M4593" i="4"/>
  <c r="M4594" i="4"/>
  <c r="M4595" i="4"/>
  <c r="AC4595" i="4" s="1"/>
  <c r="M4596" i="4"/>
  <c r="M4597" i="4"/>
  <c r="M4598" i="4"/>
  <c r="M4599" i="4"/>
  <c r="AE4599" i="4" s="1"/>
  <c r="M4600" i="4"/>
  <c r="M4601" i="4"/>
  <c r="M4602" i="4"/>
  <c r="M4603" i="4"/>
  <c r="AC4603" i="4" s="1"/>
  <c r="M4604" i="4"/>
  <c r="M4605" i="4"/>
  <c r="M4606" i="4"/>
  <c r="M4607" i="4"/>
  <c r="AE4607" i="4" s="1"/>
  <c r="M4608" i="4"/>
  <c r="M4609" i="4"/>
  <c r="M4610" i="4"/>
  <c r="M4611" i="4"/>
  <c r="H34" i="9" s="1"/>
  <c r="M4612" i="4"/>
  <c r="M4613" i="4"/>
  <c r="M4614" i="4"/>
  <c r="M4615" i="4"/>
  <c r="AE4615" i="4" s="1"/>
  <c r="N4615" i="4" s="1"/>
  <c r="M4539" i="4"/>
  <c r="M4525" i="4"/>
  <c r="M4526" i="4"/>
  <c r="M4527" i="4"/>
  <c r="M4528" i="4"/>
  <c r="AD4528" i="4" s="1"/>
  <c r="M4529" i="4"/>
  <c r="M4530" i="4"/>
  <c r="M4531" i="4"/>
  <c r="M4532" i="4"/>
  <c r="AE4532" i="4" s="1"/>
  <c r="M4533" i="4"/>
  <c r="M4534" i="4"/>
  <c r="M4535" i="4"/>
  <c r="M4536" i="4"/>
  <c r="AC4536" i="4" s="1"/>
  <c r="M4537" i="4"/>
  <c r="M4538" i="4"/>
  <c r="M4497" i="4"/>
  <c r="M4498" i="4"/>
  <c r="M4499" i="4"/>
  <c r="M4500" i="4"/>
  <c r="AC4500" i="4" s="1"/>
  <c r="M4501" i="4"/>
  <c r="M4502" i="4"/>
  <c r="M4503" i="4"/>
  <c r="M4504" i="4"/>
  <c r="AD4504" i="4" s="1"/>
  <c r="AE4504" i="4" s="1"/>
  <c r="N4504" i="4" s="1"/>
  <c r="M4505" i="4"/>
  <c r="M4506" i="4"/>
  <c r="M4507" i="4"/>
  <c r="M4508" i="4"/>
  <c r="AC4508" i="4" s="1"/>
  <c r="M4509" i="4"/>
  <c r="M4510" i="4"/>
  <c r="M4511" i="4"/>
  <c r="M4512" i="4"/>
  <c r="AD4512" i="4" s="1"/>
  <c r="AE4512" i="4" s="1"/>
  <c r="N4512" i="4" s="1"/>
  <c r="M4513" i="4"/>
  <c r="M4514" i="4"/>
  <c r="M4515" i="4"/>
  <c r="M4516" i="4"/>
  <c r="AC4516" i="4" s="1"/>
  <c r="M4517" i="4"/>
  <c r="M4518" i="4"/>
  <c r="M4519" i="4"/>
  <c r="M4520" i="4"/>
  <c r="AD4520" i="4" s="1"/>
  <c r="AE4520" i="4" s="1"/>
  <c r="N4520" i="4" s="1"/>
  <c r="M4521" i="4"/>
  <c r="M4522" i="4"/>
  <c r="M4523" i="4"/>
  <c r="M4524" i="4"/>
  <c r="AC4524" i="4" s="1"/>
  <c r="M4479" i="4"/>
  <c r="M4480" i="4"/>
  <c r="M4481" i="4"/>
  <c r="M4482" i="4"/>
  <c r="M4483" i="4"/>
  <c r="M4484" i="4"/>
  <c r="M4485" i="4"/>
  <c r="M4486" i="4"/>
  <c r="AC4486" i="4" s="1"/>
  <c r="M4487" i="4"/>
  <c r="M4488" i="4"/>
  <c r="M4489" i="4"/>
  <c r="M4490" i="4"/>
  <c r="AC4490" i="4" s="1"/>
  <c r="M4491" i="4"/>
  <c r="M4492" i="4"/>
  <c r="M4493" i="4"/>
  <c r="M4494" i="4"/>
  <c r="AC4494" i="4" s="1"/>
  <c r="M4495" i="4"/>
  <c r="M4496" i="4"/>
  <c r="M4469" i="4"/>
  <c r="M4470" i="4"/>
  <c r="M4471" i="4"/>
  <c r="M4472" i="4"/>
  <c r="AE4472" i="4" s="1"/>
  <c r="M4473" i="4"/>
  <c r="M4474" i="4"/>
  <c r="M4475" i="4"/>
  <c r="M4476" i="4"/>
  <c r="AE4476" i="4" s="1"/>
  <c r="N4476" i="4" s="1"/>
  <c r="M4477" i="4"/>
  <c r="M4478" i="4"/>
  <c r="M4467" i="4"/>
  <c r="M4468" i="4"/>
  <c r="M4466" i="4"/>
  <c r="H3" i="9"/>
  <c r="H4" i="9"/>
  <c r="H5" i="9"/>
  <c r="J5" i="9" s="1"/>
  <c r="H6" i="9"/>
  <c r="J6" i="9" s="1"/>
  <c r="H7" i="9"/>
  <c r="H8" i="9"/>
  <c r="H9" i="9"/>
  <c r="J9" i="9" s="1"/>
  <c r="H10" i="9"/>
  <c r="J10" i="9" s="1"/>
  <c r="H11" i="9"/>
  <c r="H12" i="9"/>
  <c r="H13" i="9"/>
  <c r="J13" i="9" s="1"/>
  <c r="H14" i="9"/>
  <c r="J14" i="9" s="1"/>
  <c r="H15" i="9"/>
  <c r="H16" i="9"/>
  <c r="H17" i="9"/>
  <c r="J17" i="9" s="1"/>
  <c r="H18" i="9"/>
  <c r="H19" i="9"/>
  <c r="H20" i="9"/>
  <c r="H21" i="9"/>
  <c r="J21" i="9" s="1"/>
  <c r="H22" i="9"/>
  <c r="H23" i="9"/>
  <c r="H24" i="9"/>
  <c r="H25" i="9"/>
  <c r="J25" i="9" s="1"/>
  <c r="H26" i="9"/>
  <c r="J26" i="9" s="1"/>
  <c r="H27" i="9"/>
  <c r="H28" i="9"/>
  <c r="H29" i="9"/>
  <c r="J29" i="9" s="1"/>
  <c r="H30" i="9"/>
  <c r="H31" i="9"/>
  <c r="H32" i="9"/>
  <c r="H35" i="9"/>
  <c r="H36" i="9"/>
  <c r="H37" i="9"/>
  <c r="J37" i="9" s="1"/>
  <c r="H38" i="9"/>
  <c r="H39" i="9"/>
  <c r="H40" i="9"/>
  <c r="H41" i="9"/>
  <c r="J41" i="9" s="1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1016" i="4"/>
  <c r="N1017" i="4"/>
  <c r="N1018" i="4"/>
  <c r="N1019" i="4"/>
  <c r="N1020" i="4"/>
  <c r="N1021" i="4"/>
  <c r="N1022" i="4"/>
  <c r="N1023" i="4"/>
  <c r="N1024" i="4"/>
  <c r="N1025" i="4"/>
  <c r="N1026" i="4"/>
  <c r="N1027" i="4"/>
  <c r="N1028" i="4"/>
  <c r="N1029" i="4"/>
  <c r="N1030" i="4"/>
  <c r="N1031" i="4"/>
  <c r="N1032" i="4"/>
  <c r="N1033" i="4"/>
  <c r="N1034" i="4"/>
  <c r="N1035" i="4"/>
  <c r="N1036" i="4"/>
  <c r="N1037" i="4"/>
  <c r="N1038" i="4"/>
  <c r="N1039" i="4"/>
  <c r="N1040" i="4"/>
  <c r="N1041" i="4"/>
  <c r="N1042" i="4"/>
  <c r="N1043" i="4"/>
  <c r="N1044" i="4"/>
  <c r="N1045" i="4"/>
  <c r="N1046" i="4"/>
  <c r="N1047" i="4"/>
  <c r="N1048" i="4"/>
  <c r="N1049" i="4"/>
  <c r="N1050" i="4"/>
  <c r="N1051" i="4"/>
  <c r="N1052" i="4"/>
  <c r="N1053" i="4"/>
  <c r="N1054" i="4"/>
  <c r="N1055" i="4"/>
  <c r="N1056" i="4"/>
  <c r="N1057" i="4"/>
  <c r="N1058" i="4"/>
  <c r="N1059" i="4"/>
  <c r="N1060" i="4"/>
  <c r="N1061" i="4"/>
  <c r="N1062" i="4"/>
  <c r="N1063" i="4"/>
  <c r="N1064" i="4"/>
  <c r="N1065" i="4"/>
  <c r="N1066" i="4"/>
  <c r="N1067" i="4"/>
  <c r="N1068" i="4"/>
  <c r="N1069" i="4"/>
  <c r="N1070" i="4"/>
  <c r="N1071" i="4"/>
  <c r="N1072" i="4"/>
  <c r="N1073" i="4"/>
  <c r="N1074" i="4"/>
  <c r="N1075" i="4"/>
  <c r="N1076" i="4"/>
  <c r="N1077" i="4"/>
  <c r="N1078" i="4"/>
  <c r="N1079" i="4"/>
  <c r="N1080" i="4"/>
  <c r="N1081" i="4"/>
  <c r="N1082" i="4"/>
  <c r="N1083" i="4"/>
  <c r="N1084" i="4"/>
  <c r="N1085" i="4"/>
  <c r="N1086" i="4"/>
  <c r="N1087" i="4"/>
  <c r="N1088" i="4"/>
  <c r="N1089" i="4"/>
  <c r="N1090" i="4"/>
  <c r="N1091" i="4"/>
  <c r="N1092" i="4"/>
  <c r="N1093" i="4"/>
  <c r="N1094" i="4"/>
  <c r="N1095" i="4"/>
  <c r="N1096" i="4"/>
  <c r="N1097" i="4"/>
  <c r="N1098" i="4"/>
  <c r="N1099" i="4"/>
  <c r="N1100" i="4"/>
  <c r="N1101" i="4"/>
  <c r="N1102" i="4"/>
  <c r="N1103" i="4"/>
  <c r="N1104" i="4"/>
  <c r="N1105" i="4"/>
  <c r="N1106" i="4"/>
  <c r="N1107" i="4"/>
  <c r="N1108" i="4"/>
  <c r="N1109" i="4"/>
  <c r="N1110" i="4"/>
  <c r="N1111" i="4"/>
  <c r="N1112" i="4"/>
  <c r="N1113" i="4"/>
  <c r="N1114" i="4"/>
  <c r="N1115" i="4"/>
  <c r="N1116" i="4"/>
  <c r="N1117" i="4"/>
  <c r="N1118" i="4"/>
  <c r="N1119" i="4"/>
  <c r="N1120" i="4"/>
  <c r="N1121" i="4"/>
  <c r="N1122" i="4"/>
  <c r="N1123" i="4"/>
  <c r="N1124" i="4"/>
  <c r="N1125" i="4"/>
  <c r="N1126" i="4"/>
  <c r="N1127" i="4"/>
  <c r="N1128" i="4"/>
  <c r="N1129" i="4"/>
  <c r="N1130" i="4"/>
  <c r="N1131" i="4"/>
  <c r="N1132" i="4"/>
  <c r="N1133" i="4"/>
  <c r="N1134" i="4"/>
  <c r="N1135" i="4"/>
  <c r="N1136" i="4"/>
  <c r="N1137" i="4"/>
  <c r="N1138" i="4"/>
  <c r="N1139" i="4"/>
  <c r="N1140" i="4"/>
  <c r="N1141" i="4"/>
  <c r="N1142" i="4"/>
  <c r="N1143" i="4"/>
  <c r="N1144" i="4"/>
  <c r="N1145" i="4"/>
  <c r="N1146" i="4"/>
  <c r="N1147" i="4"/>
  <c r="N1148" i="4"/>
  <c r="N1149" i="4"/>
  <c r="N1150" i="4"/>
  <c r="N1151" i="4"/>
  <c r="N1152" i="4"/>
  <c r="N1153" i="4"/>
  <c r="N1154" i="4"/>
  <c r="N1155" i="4"/>
  <c r="N1156" i="4"/>
  <c r="N1157" i="4"/>
  <c r="N1158" i="4"/>
  <c r="N1159" i="4"/>
  <c r="N1160" i="4"/>
  <c r="N1161" i="4"/>
  <c r="N1162" i="4"/>
  <c r="N1163" i="4"/>
  <c r="N1164" i="4"/>
  <c r="N1165" i="4"/>
  <c r="N1166" i="4"/>
  <c r="N1167" i="4"/>
  <c r="N1168" i="4"/>
  <c r="N1169" i="4"/>
  <c r="N1170" i="4"/>
  <c r="N1171" i="4"/>
  <c r="N1172" i="4"/>
  <c r="N1173" i="4"/>
  <c r="N1174" i="4"/>
  <c r="N1175" i="4"/>
  <c r="N1176" i="4"/>
  <c r="N1177" i="4"/>
  <c r="N1178" i="4"/>
  <c r="N1179" i="4"/>
  <c r="N1180" i="4"/>
  <c r="N1181" i="4"/>
  <c r="N1182" i="4"/>
  <c r="N1183" i="4"/>
  <c r="N1184" i="4"/>
  <c r="N1185" i="4"/>
  <c r="N1186" i="4"/>
  <c r="N1187" i="4"/>
  <c r="N1188" i="4"/>
  <c r="N1189" i="4"/>
  <c r="N1190" i="4"/>
  <c r="N1191" i="4"/>
  <c r="N1192" i="4"/>
  <c r="N1193" i="4"/>
  <c r="N1194" i="4"/>
  <c r="N1195" i="4"/>
  <c r="N1196" i="4"/>
  <c r="N1197" i="4"/>
  <c r="N1198" i="4"/>
  <c r="N1199" i="4"/>
  <c r="N1200" i="4"/>
  <c r="N1201" i="4"/>
  <c r="N1202" i="4"/>
  <c r="N1203" i="4"/>
  <c r="N1204" i="4"/>
  <c r="N1205" i="4"/>
  <c r="N1206" i="4"/>
  <c r="N1207" i="4"/>
  <c r="N1208" i="4"/>
  <c r="N1209" i="4"/>
  <c r="N1210" i="4"/>
  <c r="N1211" i="4"/>
  <c r="N1212" i="4"/>
  <c r="N1213" i="4"/>
  <c r="N1214" i="4"/>
  <c r="N1215" i="4"/>
  <c r="N1216" i="4"/>
  <c r="N1217" i="4"/>
  <c r="N1218" i="4"/>
  <c r="N1219" i="4"/>
  <c r="N1220" i="4"/>
  <c r="N1221" i="4"/>
  <c r="N1222" i="4"/>
  <c r="N1223" i="4"/>
  <c r="N1224" i="4"/>
  <c r="N1225" i="4"/>
  <c r="N1226" i="4"/>
  <c r="N1227" i="4"/>
  <c r="N1228" i="4"/>
  <c r="N1229" i="4"/>
  <c r="N1230" i="4"/>
  <c r="N1231" i="4"/>
  <c r="N1232" i="4"/>
  <c r="N1233" i="4"/>
  <c r="N1234" i="4"/>
  <c r="N1235" i="4"/>
  <c r="N1236" i="4"/>
  <c r="N1237" i="4"/>
  <c r="N1238" i="4"/>
  <c r="N1239" i="4"/>
  <c r="N1240" i="4"/>
  <c r="N1241" i="4"/>
  <c r="N1242" i="4"/>
  <c r="N1243" i="4"/>
  <c r="N1244" i="4"/>
  <c r="N1245" i="4"/>
  <c r="N1246" i="4"/>
  <c r="N1247" i="4"/>
  <c r="N1248" i="4"/>
  <c r="N1249" i="4"/>
  <c r="N1250" i="4"/>
  <c r="N1251" i="4"/>
  <c r="N1252" i="4"/>
  <c r="N1253" i="4"/>
  <c r="N1254" i="4"/>
  <c r="N1255" i="4"/>
  <c r="N1256" i="4"/>
  <c r="N1257" i="4"/>
  <c r="N1258" i="4"/>
  <c r="N1259" i="4"/>
  <c r="N1260" i="4"/>
  <c r="N1261" i="4"/>
  <c r="N1262" i="4"/>
  <c r="N1263" i="4"/>
  <c r="N1264" i="4"/>
  <c r="N1265" i="4"/>
  <c r="N1266" i="4"/>
  <c r="N1267" i="4"/>
  <c r="N1268" i="4"/>
  <c r="N1269" i="4"/>
  <c r="N1270" i="4"/>
  <c r="N1271" i="4"/>
  <c r="N1272" i="4"/>
  <c r="N1273" i="4"/>
  <c r="N1274" i="4"/>
  <c r="N1275" i="4"/>
  <c r="N1276" i="4"/>
  <c r="N1277" i="4"/>
  <c r="N1278" i="4"/>
  <c r="N1279" i="4"/>
  <c r="N1280" i="4"/>
  <c r="N1281" i="4"/>
  <c r="N1282" i="4"/>
  <c r="N1283" i="4"/>
  <c r="N1284" i="4"/>
  <c r="N1285" i="4"/>
  <c r="N1286" i="4"/>
  <c r="N1287" i="4"/>
  <c r="N1288" i="4"/>
  <c r="N1289" i="4"/>
  <c r="N1290" i="4"/>
  <c r="N1291" i="4"/>
  <c r="N1292" i="4"/>
  <c r="N1293" i="4"/>
  <c r="N1294" i="4"/>
  <c r="N1295" i="4"/>
  <c r="N1296" i="4"/>
  <c r="N1297" i="4"/>
  <c r="N1298" i="4"/>
  <c r="N1299" i="4"/>
  <c r="N1300" i="4"/>
  <c r="N1301" i="4"/>
  <c r="N1302" i="4"/>
  <c r="N1303" i="4"/>
  <c r="N1304" i="4"/>
  <c r="N1305" i="4"/>
  <c r="N1306" i="4"/>
  <c r="N1307" i="4"/>
  <c r="N1308" i="4"/>
  <c r="N1309" i="4"/>
  <c r="N1310" i="4"/>
  <c r="N1311" i="4"/>
  <c r="N1312" i="4"/>
  <c r="N1313" i="4"/>
  <c r="N1314" i="4"/>
  <c r="N1315" i="4"/>
  <c r="N1316" i="4"/>
  <c r="N1317" i="4"/>
  <c r="N1318" i="4"/>
  <c r="N1319" i="4"/>
  <c r="N1320" i="4"/>
  <c r="N1321" i="4"/>
  <c r="N1322" i="4"/>
  <c r="N1323" i="4"/>
  <c r="N1324" i="4"/>
  <c r="N1325" i="4"/>
  <c r="N1326" i="4"/>
  <c r="N1327" i="4"/>
  <c r="N1328" i="4"/>
  <c r="N1329" i="4"/>
  <c r="N1330" i="4"/>
  <c r="N1331" i="4"/>
  <c r="N1332" i="4"/>
  <c r="N1333" i="4"/>
  <c r="N1334" i="4"/>
  <c r="N1335" i="4"/>
  <c r="N1336" i="4"/>
  <c r="N1337" i="4"/>
  <c r="N1338" i="4"/>
  <c r="N1339" i="4"/>
  <c r="N1340" i="4"/>
  <c r="N1341" i="4"/>
  <c r="N1342" i="4"/>
  <c r="N1343" i="4"/>
  <c r="N1344" i="4"/>
  <c r="N1345" i="4"/>
  <c r="N1346" i="4"/>
  <c r="N1347" i="4"/>
  <c r="N1348" i="4"/>
  <c r="N1349" i="4"/>
  <c r="N1350" i="4"/>
  <c r="N1351" i="4"/>
  <c r="N1352" i="4"/>
  <c r="N1353" i="4"/>
  <c r="N1354" i="4"/>
  <c r="N1355" i="4"/>
  <c r="N1356" i="4"/>
  <c r="N1357" i="4"/>
  <c r="N1358" i="4"/>
  <c r="N1359" i="4"/>
  <c r="N1360" i="4"/>
  <c r="N1361" i="4"/>
  <c r="N1362" i="4"/>
  <c r="N1363" i="4"/>
  <c r="N1364" i="4"/>
  <c r="N1365" i="4"/>
  <c r="N1366" i="4"/>
  <c r="N1367" i="4"/>
  <c r="N1368" i="4"/>
  <c r="N1369" i="4"/>
  <c r="N1370" i="4"/>
  <c r="N1371" i="4"/>
  <c r="N1372" i="4"/>
  <c r="N1373" i="4"/>
  <c r="N1374" i="4"/>
  <c r="N1375" i="4"/>
  <c r="N1376" i="4"/>
  <c r="N1377" i="4"/>
  <c r="N1378" i="4"/>
  <c r="N1379" i="4"/>
  <c r="N1380" i="4"/>
  <c r="N1381" i="4"/>
  <c r="N1382" i="4"/>
  <c r="N1383" i="4"/>
  <c r="N1384" i="4"/>
  <c r="N1385" i="4"/>
  <c r="N1386" i="4"/>
  <c r="N1387" i="4"/>
  <c r="N1388" i="4"/>
  <c r="N1389" i="4"/>
  <c r="N1390" i="4"/>
  <c r="N1391" i="4"/>
  <c r="N1392" i="4"/>
  <c r="N1393" i="4"/>
  <c r="N1394" i="4"/>
  <c r="N1395" i="4"/>
  <c r="N1396" i="4"/>
  <c r="N1397" i="4"/>
  <c r="N1398" i="4"/>
  <c r="N1399" i="4"/>
  <c r="N1400" i="4"/>
  <c r="N1401" i="4"/>
  <c r="N1402" i="4"/>
  <c r="N1403" i="4"/>
  <c r="N1404" i="4"/>
  <c r="N1405" i="4"/>
  <c r="N1406" i="4"/>
  <c r="N1407" i="4"/>
  <c r="N1408" i="4"/>
  <c r="N1409" i="4"/>
  <c r="N1410" i="4"/>
  <c r="N1411" i="4"/>
  <c r="N1412" i="4"/>
  <c r="N1413" i="4"/>
  <c r="N1414" i="4"/>
  <c r="N1415" i="4"/>
  <c r="N1416" i="4"/>
  <c r="N1417" i="4"/>
  <c r="N1418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914" i="4"/>
  <c r="N1915" i="4"/>
  <c r="N1916" i="4"/>
  <c r="N1917" i="4"/>
  <c r="N1918" i="4"/>
  <c r="N1919" i="4"/>
  <c r="N1920" i="4"/>
  <c r="N1921" i="4"/>
  <c r="N1922" i="4"/>
  <c r="N1923" i="4"/>
  <c r="N1924" i="4"/>
  <c r="N1925" i="4"/>
  <c r="N1926" i="4"/>
  <c r="N1927" i="4"/>
  <c r="N1928" i="4"/>
  <c r="N1929" i="4"/>
  <c r="N1930" i="4"/>
  <c r="N1931" i="4"/>
  <c r="N1932" i="4"/>
  <c r="N1933" i="4"/>
  <c r="N1934" i="4"/>
  <c r="N1935" i="4"/>
  <c r="N1936" i="4"/>
  <c r="N1937" i="4"/>
  <c r="N1938" i="4"/>
  <c r="N1939" i="4"/>
  <c r="N1940" i="4"/>
  <c r="N1941" i="4"/>
  <c r="N1942" i="4"/>
  <c r="N1943" i="4"/>
  <c r="N1944" i="4"/>
  <c r="N1945" i="4"/>
  <c r="N1946" i="4"/>
  <c r="N1947" i="4"/>
  <c r="N1948" i="4"/>
  <c r="N1949" i="4"/>
  <c r="N1950" i="4"/>
  <c r="N1951" i="4"/>
  <c r="N1952" i="4"/>
  <c r="N1953" i="4"/>
  <c r="N1954" i="4"/>
  <c r="N1955" i="4"/>
  <c r="N1956" i="4"/>
  <c r="N1957" i="4"/>
  <c r="N1958" i="4"/>
  <c r="N1959" i="4"/>
  <c r="N1960" i="4"/>
  <c r="N1961" i="4"/>
  <c r="N1962" i="4"/>
  <c r="N1963" i="4"/>
  <c r="N1964" i="4"/>
  <c r="N1965" i="4"/>
  <c r="N1966" i="4"/>
  <c r="N1967" i="4"/>
  <c r="N1968" i="4"/>
  <c r="N1969" i="4"/>
  <c r="N1970" i="4"/>
  <c r="N1971" i="4"/>
  <c r="N1972" i="4"/>
  <c r="N1973" i="4"/>
  <c r="N1974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337" i="4"/>
  <c r="N2338" i="4"/>
  <c r="N2339" i="4"/>
  <c r="N2340" i="4"/>
  <c r="N2341" i="4"/>
  <c r="N2342" i="4"/>
  <c r="N2343" i="4"/>
  <c r="N2344" i="4"/>
  <c r="N2345" i="4"/>
  <c r="N2346" i="4"/>
  <c r="N2347" i="4"/>
  <c r="N2348" i="4"/>
  <c r="N2349" i="4"/>
  <c r="N2350" i="4"/>
  <c r="N2351" i="4"/>
  <c r="N2352" i="4"/>
  <c r="N2353" i="4"/>
  <c r="N2354" i="4"/>
  <c r="N2355" i="4"/>
  <c r="N2356" i="4"/>
  <c r="N2357" i="4"/>
  <c r="N2358" i="4"/>
  <c r="N2359" i="4"/>
  <c r="N2360" i="4"/>
  <c r="N2361" i="4"/>
  <c r="N2362" i="4"/>
  <c r="N2363" i="4"/>
  <c r="N2364" i="4"/>
  <c r="N2365" i="4"/>
  <c r="N2366" i="4"/>
  <c r="N2367" i="4"/>
  <c r="N2368" i="4"/>
  <c r="N2369" i="4"/>
  <c r="N2370" i="4"/>
  <c r="N2371" i="4"/>
  <c r="N2372" i="4"/>
  <c r="N2373" i="4"/>
  <c r="N2374" i="4"/>
  <c r="N2375" i="4"/>
  <c r="N2376" i="4"/>
  <c r="N2377" i="4"/>
  <c r="N2378" i="4"/>
  <c r="N2379" i="4"/>
  <c r="N2380" i="4"/>
  <c r="N2381" i="4"/>
  <c r="N2382" i="4"/>
  <c r="N2383" i="4"/>
  <c r="N2384" i="4"/>
  <c r="N2385" i="4"/>
  <c r="N2386" i="4"/>
  <c r="N2387" i="4"/>
  <c r="N2388" i="4"/>
  <c r="N2389" i="4"/>
  <c r="N2390" i="4"/>
  <c r="N2391" i="4"/>
  <c r="N2392" i="4"/>
  <c r="N2393" i="4"/>
  <c r="N2394" i="4"/>
  <c r="N2395" i="4"/>
  <c r="N2396" i="4"/>
  <c r="N2397" i="4"/>
  <c r="N2398" i="4"/>
  <c r="N2399" i="4"/>
  <c r="N2400" i="4"/>
  <c r="N2401" i="4"/>
  <c r="N2402" i="4"/>
  <c r="N2403" i="4"/>
  <c r="N2404" i="4"/>
  <c r="N2405" i="4"/>
  <c r="N2406" i="4"/>
  <c r="N2407" i="4"/>
  <c r="N2408" i="4"/>
  <c r="N2409" i="4"/>
  <c r="N2410" i="4"/>
  <c r="N2411" i="4"/>
  <c r="N2412" i="4"/>
  <c r="N2413" i="4"/>
  <c r="N2414" i="4"/>
  <c r="N2415" i="4"/>
  <c r="N2416" i="4"/>
  <c r="N2417" i="4"/>
  <c r="N2418" i="4"/>
  <c r="N2419" i="4"/>
  <c r="N2420" i="4"/>
  <c r="N2421" i="4"/>
  <c r="N2422" i="4"/>
  <c r="N2423" i="4"/>
  <c r="N2424" i="4"/>
  <c r="N2425" i="4"/>
  <c r="N2426" i="4"/>
  <c r="N2427" i="4"/>
  <c r="N2428" i="4"/>
  <c r="N2429" i="4"/>
  <c r="N2430" i="4"/>
  <c r="N2431" i="4"/>
  <c r="N2432" i="4"/>
  <c r="N2433" i="4"/>
  <c r="N2434" i="4"/>
  <c r="N2435" i="4"/>
  <c r="N2436" i="4"/>
  <c r="N2437" i="4"/>
  <c r="N2438" i="4"/>
  <c r="N2439" i="4"/>
  <c r="N2440" i="4"/>
  <c r="N2441" i="4"/>
  <c r="N2442" i="4"/>
  <c r="N2443" i="4"/>
  <c r="N2444" i="4"/>
  <c r="N2445" i="4"/>
  <c r="N2446" i="4"/>
  <c r="N2447" i="4"/>
  <c r="N2448" i="4"/>
  <c r="N2449" i="4"/>
  <c r="N2450" i="4"/>
  <c r="N2451" i="4"/>
  <c r="N2452" i="4"/>
  <c r="N2453" i="4"/>
  <c r="N2454" i="4"/>
  <c r="N2455" i="4"/>
  <c r="N2456" i="4"/>
  <c r="N2457" i="4"/>
  <c r="N2458" i="4"/>
  <c r="N2459" i="4"/>
  <c r="N2460" i="4"/>
  <c r="N2461" i="4"/>
  <c r="N2462" i="4"/>
  <c r="N2463" i="4"/>
  <c r="N2464" i="4"/>
  <c r="N2465" i="4"/>
  <c r="N2466" i="4"/>
  <c r="N2467" i="4"/>
  <c r="N2468" i="4"/>
  <c r="N2469" i="4"/>
  <c r="N2470" i="4"/>
  <c r="N2471" i="4"/>
  <c r="N2472" i="4"/>
  <c r="N2473" i="4"/>
  <c r="N2474" i="4"/>
  <c r="N2475" i="4"/>
  <c r="N2476" i="4"/>
  <c r="N2477" i="4"/>
  <c r="N2478" i="4"/>
  <c r="N2479" i="4"/>
  <c r="N2480" i="4"/>
  <c r="N2481" i="4"/>
  <c r="N2482" i="4"/>
  <c r="N2483" i="4"/>
  <c r="N2484" i="4"/>
  <c r="N2485" i="4"/>
  <c r="N2486" i="4"/>
  <c r="N2487" i="4"/>
  <c r="N2488" i="4"/>
  <c r="N2489" i="4"/>
  <c r="N2490" i="4"/>
  <c r="N2491" i="4"/>
  <c r="N2492" i="4"/>
  <c r="N2493" i="4"/>
  <c r="N2494" i="4"/>
  <c r="N2495" i="4"/>
  <c r="N2496" i="4"/>
  <c r="N2497" i="4"/>
  <c r="N2498" i="4"/>
  <c r="N2499" i="4"/>
  <c r="N2500" i="4"/>
  <c r="N2501" i="4"/>
  <c r="N2502" i="4"/>
  <c r="N2503" i="4"/>
  <c r="N2504" i="4"/>
  <c r="N2505" i="4"/>
  <c r="N2506" i="4"/>
  <c r="N2507" i="4"/>
  <c r="N2508" i="4"/>
  <c r="N2509" i="4"/>
  <c r="N2510" i="4"/>
  <c r="N2511" i="4"/>
  <c r="N2512" i="4"/>
  <c r="N2513" i="4"/>
  <c r="N2514" i="4"/>
  <c r="N2515" i="4"/>
  <c r="N2516" i="4"/>
  <c r="N2517" i="4"/>
  <c r="N2518" i="4"/>
  <c r="N2519" i="4"/>
  <c r="N2520" i="4"/>
  <c r="N2521" i="4"/>
  <c r="N2522" i="4"/>
  <c r="N2523" i="4"/>
  <c r="N2524" i="4"/>
  <c r="N2525" i="4"/>
  <c r="N2526" i="4"/>
  <c r="N2527" i="4"/>
  <c r="N2528" i="4"/>
  <c r="N2529" i="4"/>
  <c r="N2530" i="4"/>
  <c r="N2531" i="4"/>
  <c r="N2532" i="4"/>
  <c r="N2533" i="4"/>
  <c r="N2534" i="4"/>
  <c r="N2535" i="4"/>
  <c r="N2536" i="4"/>
  <c r="N2537" i="4"/>
  <c r="N2538" i="4"/>
  <c r="N2539" i="4"/>
  <c r="N2540" i="4"/>
  <c r="N2541" i="4"/>
  <c r="N2542" i="4"/>
  <c r="N2543" i="4"/>
  <c r="N2544" i="4"/>
  <c r="N2545" i="4"/>
  <c r="N2546" i="4"/>
  <c r="N2547" i="4"/>
  <c r="N2548" i="4"/>
  <c r="N2549" i="4"/>
  <c r="N2550" i="4"/>
  <c r="N2551" i="4"/>
  <c r="N2552" i="4"/>
  <c r="N2553" i="4"/>
  <c r="N2554" i="4"/>
  <c r="N2555" i="4"/>
  <c r="N2556" i="4"/>
  <c r="N2557" i="4"/>
  <c r="N2558" i="4"/>
  <c r="N2559" i="4"/>
  <c r="N2560" i="4"/>
  <c r="N2561" i="4"/>
  <c r="N2562" i="4"/>
  <c r="N2563" i="4"/>
  <c r="N2564" i="4"/>
  <c r="N2565" i="4"/>
  <c r="N2566" i="4"/>
  <c r="N2567" i="4"/>
  <c r="N2568" i="4"/>
  <c r="N2569" i="4"/>
  <c r="N2570" i="4"/>
  <c r="N2571" i="4"/>
  <c r="N2572" i="4"/>
  <c r="N2573" i="4"/>
  <c r="N2574" i="4"/>
  <c r="N2575" i="4"/>
  <c r="N2576" i="4"/>
  <c r="N2577" i="4"/>
  <c r="N2578" i="4"/>
  <c r="N2579" i="4"/>
  <c r="N2580" i="4"/>
  <c r="N2581" i="4"/>
  <c r="N2582" i="4"/>
  <c r="N2583" i="4"/>
  <c r="N2584" i="4"/>
  <c r="N2585" i="4"/>
  <c r="N2586" i="4"/>
  <c r="N2587" i="4"/>
  <c r="N2588" i="4"/>
  <c r="N2589" i="4"/>
  <c r="N2590" i="4"/>
  <c r="N2591" i="4"/>
  <c r="N2592" i="4"/>
  <c r="N2593" i="4"/>
  <c r="N2594" i="4"/>
  <c r="N2595" i="4"/>
  <c r="N2596" i="4"/>
  <c r="N2597" i="4"/>
  <c r="N2598" i="4"/>
  <c r="N2599" i="4"/>
  <c r="N2600" i="4"/>
  <c r="N2601" i="4"/>
  <c r="N2602" i="4"/>
  <c r="N2603" i="4"/>
  <c r="N2604" i="4"/>
  <c r="N2605" i="4"/>
  <c r="N2606" i="4"/>
  <c r="N2607" i="4"/>
  <c r="N2608" i="4"/>
  <c r="N2609" i="4"/>
  <c r="N2610" i="4"/>
  <c r="N2611" i="4"/>
  <c r="N2612" i="4"/>
  <c r="N2613" i="4"/>
  <c r="N2614" i="4"/>
  <c r="N2615" i="4"/>
  <c r="N2616" i="4"/>
  <c r="N2617" i="4"/>
  <c r="N2618" i="4"/>
  <c r="N2619" i="4"/>
  <c r="N2620" i="4"/>
  <c r="N2621" i="4"/>
  <c r="N2622" i="4"/>
  <c r="N2623" i="4"/>
  <c r="N2624" i="4"/>
  <c r="N2625" i="4"/>
  <c r="N2626" i="4"/>
  <c r="N2627" i="4"/>
  <c r="N2628" i="4"/>
  <c r="N2629" i="4"/>
  <c r="N2630" i="4"/>
  <c r="N2631" i="4"/>
  <c r="N2632" i="4"/>
  <c r="N2633" i="4"/>
  <c r="N2634" i="4"/>
  <c r="N2635" i="4"/>
  <c r="N2636" i="4"/>
  <c r="N2637" i="4"/>
  <c r="N2638" i="4"/>
  <c r="N2639" i="4"/>
  <c r="N2640" i="4"/>
  <c r="N2641" i="4"/>
  <c r="N2642" i="4"/>
  <c r="N2643" i="4"/>
  <c r="N2644" i="4"/>
  <c r="N2645" i="4"/>
  <c r="N2646" i="4"/>
  <c r="N2647" i="4"/>
  <c r="N2648" i="4"/>
  <c r="N2649" i="4"/>
  <c r="N2650" i="4"/>
  <c r="N2651" i="4"/>
  <c r="N2652" i="4"/>
  <c r="N2653" i="4"/>
  <c r="N2654" i="4"/>
  <c r="N2655" i="4"/>
  <c r="N2656" i="4"/>
  <c r="N2657" i="4"/>
  <c r="N2658" i="4"/>
  <c r="N2659" i="4"/>
  <c r="N2660" i="4"/>
  <c r="N2661" i="4"/>
  <c r="N2662" i="4"/>
  <c r="N2663" i="4"/>
  <c r="N2664" i="4"/>
  <c r="N2665" i="4"/>
  <c r="N2666" i="4"/>
  <c r="N2667" i="4"/>
  <c r="N2668" i="4"/>
  <c r="N2669" i="4"/>
  <c r="N2670" i="4"/>
  <c r="N2671" i="4"/>
  <c r="N2672" i="4"/>
  <c r="N2673" i="4"/>
  <c r="N2674" i="4"/>
  <c r="N2675" i="4"/>
  <c r="N2676" i="4"/>
  <c r="N2677" i="4"/>
  <c r="N2678" i="4"/>
  <c r="N2679" i="4"/>
  <c r="N2680" i="4"/>
  <c r="N2681" i="4"/>
  <c r="N2682" i="4"/>
  <c r="N2683" i="4"/>
  <c r="N2684" i="4"/>
  <c r="N2685" i="4"/>
  <c r="N2686" i="4"/>
  <c r="N2687" i="4"/>
  <c r="N2688" i="4"/>
  <c r="N2689" i="4"/>
  <c r="N2690" i="4"/>
  <c r="N2691" i="4"/>
  <c r="N2692" i="4"/>
  <c r="N2693" i="4"/>
  <c r="N2694" i="4"/>
  <c r="N2695" i="4"/>
  <c r="N2696" i="4"/>
  <c r="N2697" i="4"/>
  <c r="N2698" i="4"/>
  <c r="N2699" i="4"/>
  <c r="N2700" i="4"/>
  <c r="N2701" i="4"/>
  <c r="N2702" i="4"/>
  <c r="N2703" i="4"/>
  <c r="N2704" i="4"/>
  <c r="N2705" i="4"/>
  <c r="N2706" i="4"/>
  <c r="N2707" i="4"/>
  <c r="N2708" i="4"/>
  <c r="N2709" i="4"/>
  <c r="N2710" i="4"/>
  <c r="N2711" i="4"/>
  <c r="N2712" i="4"/>
  <c r="N2713" i="4"/>
  <c r="N2714" i="4"/>
  <c r="N2715" i="4"/>
  <c r="N2716" i="4"/>
  <c r="N2717" i="4"/>
  <c r="N2718" i="4"/>
  <c r="N2719" i="4"/>
  <c r="N2720" i="4"/>
  <c r="N2721" i="4"/>
  <c r="N2722" i="4"/>
  <c r="N2723" i="4"/>
  <c r="N2724" i="4"/>
  <c r="N2725" i="4"/>
  <c r="N2726" i="4"/>
  <c r="N2727" i="4"/>
  <c r="N2728" i="4"/>
  <c r="N2729" i="4"/>
  <c r="N2730" i="4"/>
  <c r="N2731" i="4"/>
  <c r="N2732" i="4"/>
  <c r="N2733" i="4"/>
  <c r="N2734" i="4"/>
  <c r="N2735" i="4"/>
  <c r="N2736" i="4"/>
  <c r="N2737" i="4"/>
  <c r="N2738" i="4"/>
  <c r="N2739" i="4"/>
  <c r="N2740" i="4"/>
  <c r="N2741" i="4"/>
  <c r="N2742" i="4"/>
  <c r="N2743" i="4"/>
  <c r="N2744" i="4"/>
  <c r="N2745" i="4"/>
  <c r="N2746" i="4"/>
  <c r="N2747" i="4"/>
  <c r="N2748" i="4"/>
  <c r="N2749" i="4"/>
  <c r="N2750" i="4"/>
  <c r="N2751" i="4"/>
  <c r="N2752" i="4"/>
  <c r="N2753" i="4"/>
  <c r="N2754" i="4"/>
  <c r="N2755" i="4"/>
  <c r="N2756" i="4"/>
  <c r="N2757" i="4"/>
  <c r="N2758" i="4"/>
  <c r="N2759" i="4"/>
  <c r="N2760" i="4"/>
  <c r="N2761" i="4"/>
  <c r="N2762" i="4"/>
  <c r="N2763" i="4"/>
  <c r="N2764" i="4"/>
  <c r="N2765" i="4"/>
  <c r="N2766" i="4"/>
  <c r="N2767" i="4"/>
  <c r="N2768" i="4"/>
  <c r="N2769" i="4"/>
  <c r="N2770" i="4"/>
  <c r="N2771" i="4"/>
  <c r="N2772" i="4"/>
  <c r="N2773" i="4"/>
  <c r="N2774" i="4"/>
  <c r="N2775" i="4"/>
  <c r="N2776" i="4"/>
  <c r="N2777" i="4"/>
  <c r="N2778" i="4"/>
  <c r="N2779" i="4"/>
  <c r="N2780" i="4"/>
  <c r="N2781" i="4"/>
  <c r="N2782" i="4"/>
  <c r="N2783" i="4"/>
  <c r="N2784" i="4"/>
  <c r="N2785" i="4"/>
  <c r="N2786" i="4"/>
  <c r="N2787" i="4"/>
  <c r="N2788" i="4"/>
  <c r="N2789" i="4"/>
  <c r="N2790" i="4"/>
  <c r="N2791" i="4"/>
  <c r="N2792" i="4"/>
  <c r="N2793" i="4"/>
  <c r="N2794" i="4"/>
  <c r="N2795" i="4"/>
  <c r="N2796" i="4"/>
  <c r="N2797" i="4"/>
  <c r="N2798" i="4"/>
  <c r="N2799" i="4"/>
  <c r="N2800" i="4"/>
  <c r="N2801" i="4"/>
  <c r="N2802" i="4"/>
  <c r="N2803" i="4"/>
  <c r="N2804" i="4"/>
  <c r="N2805" i="4"/>
  <c r="N2806" i="4"/>
  <c r="N2807" i="4"/>
  <c r="N2808" i="4"/>
  <c r="N2809" i="4"/>
  <c r="N2810" i="4"/>
  <c r="N2811" i="4"/>
  <c r="N2812" i="4"/>
  <c r="N2813" i="4"/>
  <c r="N2814" i="4"/>
  <c r="N2815" i="4"/>
  <c r="N2816" i="4"/>
  <c r="N2817" i="4"/>
  <c r="N2818" i="4"/>
  <c r="N2819" i="4"/>
  <c r="N2820" i="4"/>
  <c r="N2821" i="4"/>
  <c r="N2822" i="4"/>
  <c r="N2823" i="4"/>
  <c r="N2824" i="4"/>
  <c r="N2825" i="4"/>
  <c r="N2826" i="4"/>
  <c r="N2827" i="4"/>
  <c r="N2828" i="4"/>
  <c r="N2829" i="4"/>
  <c r="N2830" i="4"/>
  <c r="N2831" i="4"/>
  <c r="N2832" i="4"/>
  <c r="N2833" i="4"/>
  <c r="N2834" i="4"/>
  <c r="N2835" i="4"/>
  <c r="N2836" i="4"/>
  <c r="N2837" i="4"/>
  <c r="N2838" i="4"/>
  <c r="N2839" i="4"/>
  <c r="N2840" i="4"/>
  <c r="N2841" i="4"/>
  <c r="N2842" i="4"/>
  <c r="N2843" i="4"/>
  <c r="N2844" i="4"/>
  <c r="N2845" i="4"/>
  <c r="N2846" i="4"/>
  <c r="N2847" i="4"/>
  <c r="N2848" i="4"/>
  <c r="N2849" i="4"/>
  <c r="N2850" i="4"/>
  <c r="N2851" i="4"/>
  <c r="N2852" i="4"/>
  <c r="N2853" i="4"/>
  <c r="N2854" i="4"/>
  <c r="N2855" i="4"/>
  <c r="N2856" i="4"/>
  <c r="N2857" i="4"/>
  <c r="N2858" i="4"/>
  <c r="N2859" i="4"/>
  <c r="N2860" i="4"/>
  <c r="N2861" i="4"/>
  <c r="N2862" i="4"/>
  <c r="N2863" i="4"/>
  <c r="N2864" i="4"/>
  <c r="N2865" i="4"/>
  <c r="N2866" i="4"/>
  <c r="N2867" i="4"/>
  <c r="N2868" i="4"/>
  <c r="N2869" i="4"/>
  <c r="N2870" i="4"/>
  <c r="N2871" i="4"/>
  <c r="N2872" i="4"/>
  <c r="N2873" i="4"/>
  <c r="N2874" i="4"/>
  <c r="N2875" i="4"/>
  <c r="N2876" i="4"/>
  <c r="N2877" i="4"/>
  <c r="N2878" i="4"/>
  <c r="N2879" i="4"/>
  <c r="N2880" i="4"/>
  <c r="N2881" i="4"/>
  <c r="N2882" i="4"/>
  <c r="N2883" i="4"/>
  <c r="N2884" i="4"/>
  <c r="N2885" i="4"/>
  <c r="N2886" i="4"/>
  <c r="N2887" i="4"/>
  <c r="N2888" i="4"/>
  <c r="N2889" i="4"/>
  <c r="N2890" i="4"/>
  <c r="N2891" i="4"/>
  <c r="N2892" i="4"/>
  <c r="N2893" i="4"/>
  <c r="N2894" i="4"/>
  <c r="N2895" i="4"/>
  <c r="N2896" i="4"/>
  <c r="N2897" i="4"/>
  <c r="N2898" i="4"/>
  <c r="N2899" i="4"/>
  <c r="N2900" i="4"/>
  <c r="N2901" i="4"/>
  <c r="N2902" i="4"/>
  <c r="N2903" i="4"/>
  <c r="N2904" i="4"/>
  <c r="N2905" i="4"/>
  <c r="N2906" i="4"/>
  <c r="N2907" i="4"/>
  <c r="N2908" i="4"/>
  <c r="N2909" i="4"/>
  <c r="N2910" i="4"/>
  <c r="N2911" i="4"/>
  <c r="N2912" i="4"/>
  <c r="N2913" i="4"/>
  <c r="N2914" i="4"/>
  <c r="N2915" i="4"/>
  <c r="N2916" i="4"/>
  <c r="N2917" i="4"/>
  <c r="N2918" i="4"/>
  <c r="N2919" i="4"/>
  <c r="N2920" i="4"/>
  <c r="N2921" i="4"/>
  <c r="N2922" i="4"/>
  <c r="N2923" i="4"/>
  <c r="N2924" i="4"/>
  <c r="N2925" i="4"/>
  <c r="N2926" i="4"/>
  <c r="N2927" i="4"/>
  <c r="N2928" i="4"/>
  <c r="N2929" i="4"/>
  <c r="N2930" i="4"/>
  <c r="N2931" i="4"/>
  <c r="N2932" i="4"/>
  <c r="N2933" i="4"/>
  <c r="N2934" i="4"/>
  <c r="N2935" i="4"/>
  <c r="N2936" i="4"/>
  <c r="N2937" i="4"/>
  <c r="N2938" i="4"/>
  <c r="N2939" i="4"/>
  <c r="N2940" i="4"/>
  <c r="N2941" i="4"/>
  <c r="N2942" i="4"/>
  <c r="N2943" i="4"/>
  <c r="N2944" i="4"/>
  <c r="N2945" i="4"/>
  <c r="N2946" i="4"/>
  <c r="N2947" i="4"/>
  <c r="N2948" i="4"/>
  <c r="N2949" i="4"/>
  <c r="N2950" i="4"/>
  <c r="N2951" i="4"/>
  <c r="N2952" i="4"/>
  <c r="N2953" i="4"/>
  <c r="N2954" i="4"/>
  <c r="N2955" i="4"/>
  <c r="N2956" i="4"/>
  <c r="N2957" i="4"/>
  <c r="N2958" i="4"/>
  <c r="N2959" i="4"/>
  <c r="N2960" i="4"/>
  <c r="N2961" i="4"/>
  <c r="N2962" i="4"/>
  <c r="N2963" i="4"/>
  <c r="N2964" i="4"/>
  <c r="N2965" i="4"/>
  <c r="N2966" i="4"/>
  <c r="N2967" i="4"/>
  <c r="N2968" i="4"/>
  <c r="N2969" i="4"/>
  <c r="N2970" i="4"/>
  <c r="N2971" i="4"/>
  <c r="N2972" i="4"/>
  <c r="N2973" i="4"/>
  <c r="N2974" i="4"/>
  <c r="N2975" i="4"/>
  <c r="N2976" i="4"/>
  <c r="N2977" i="4"/>
  <c r="N2978" i="4"/>
  <c r="N2979" i="4"/>
  <c r="N2980" i="4"/>
  <c r="N2981" i="4"/>
  <c r="N2982" i="4"/>
  <c r="N2983" i="4"/>
  <c r="N2984" i="4"/>
  <c r="N2985" i="4"/>
  <c r="N2986" i="4"/>
  <c r="N2987" i="4"/>
  <c r="N2988" i="4"/>
  <c r="N2989" i="4"/>
  <c r="N2990" i="4"/>
  <c r="N2991" i="4"/>
  <c r="N2992" i="4"/>
  <c r="N2993" i="4"/>
  <c r="N2994" i="4"/>
  <c r="N2995" i="4"/>
  <c r="N2996" i="4"/>
  <c r="N2997" i="4"/>
  <c r="N2998" i="4"/>
  <c r="N2999" i="4"/>
  <c r="N3000" i="4"/>
  <c r="N3001" i="4"/>
  <c r="N3002" i="4"/>
  <c r="N3003" i="4"/>
  <c r="N3004" i="4"/>
  <c r="N3005" i="4"/>
  <c r="N3006" i="4"/>
  <c r="N3007" i="4"/>
  <c r="N3008" i="4"/>
  <c r="N3009" i="4"/>
  <c r="N3010" i="4"/>
  <c r="N3011" i="4"/>
  <c r="N3012" i="4"/>
  <c r="N3013" i="4"/>
  <c r="N3014" i="4"/>
  <c r="N3015" i="4"/>
  <c r="N3016" i="4"/>
  <c r="N3017" i="4"/>
  <c r="N3018" i="4"/>
  <c r="N3019" i="4"/>
  <c r="N3020" i="4"/>
  <c r="N3021" i="4"/>
  <c r="N3022" i="4"/>
  <c r="N3023" i="4"/>
  <c r="N3024" i="4"/>
  <c r="N3025" i="4"/>
  <c r="N3026" i="4"/>
  <c r="N3027" i="4"/>
  <c r="N3028" i="4"/>
  <c r="N3029" i="4"/>
  <c r="N3030" i="4"/>
  <c r="N3031" i="4"/>
  <c r="N3032" i="4"/>
  <c r="N3033" i="4"/>
  <c r="N3034" i="4"/>
  <c r="N3035" i="4"/>
  <c r="N3036" i="4"/>
  <c r="N3037" i="4"/>
  <c r="N3038" i="4"/>
  <c r="N3039" i="4"/>
  <c r="N3040" i="4"/>
  <c r="N3041" i="4"/>
  <c r="N3042" i="4"/>
  <c r="N3043" i="4"/>
  <c r="N3044" i="4"/>
  <c r="N3045" i="4"/>
  <c r="N3046" i="4"/>
  <c r="N3047" i="4"/>
  <c r="N3048" i="4"/>
  <c r="N3049" i="4"/>
  <c r="N3050" i="4"/>
  <c r="N3051" i="4"/>
  <c r="N3052" i="4"/>
  <c r="N3053" i="4"/>
  <c r="N3054" i="4"/>
  <c r="N3055" i="4"/>
  <c r="N3056" i="4"/>
  <c r="N3057" i="4"/>
  <c r="N3058" i="4"/>
  <c r="N3059" i="4"/>
  <c r="N3060" i="4"/>
  <c r="N3061" i="4"/>
  <c r="N3062" i="4"/>
  <c r="N3063" i="4"/>
  <c r="N3064" i="4"/>
  <c r="N3065" i="4"/>
  <c r="N3066" i="4"/>
  <c r="N3067" i="4"/>
  <c r="N3068" i="4"/>
  <c r="N3069" i="4"/>
  <c r="N3070" i="4"/>
  <c r="N3071" i="4"/>
  <c r="N3072" i="4"/>
  <c r="N3073" i="4"/>
  <c r="N3074" i="4"/>
  <c r="N3075" i="4"/>
  <c r="N3076" i="4"/>
  <c r="N3077" i="4"/>
  <c r="N3078" i="4"/>
  <c r="N3079" i="4"/>
  <c r="N3080" i="4"/>
  <c r="N3081" i="4"/>
  <c r="N3082" i="4"/>
  <c r="N3083" i="4"/>
  <c r="N3084" i="4"/>
  <c r="N3085" i="4"/>
  <c r="N3086" i="4"/>
  <c r="N3087" i="4"/>
  <c r="N3088" i="4"/>
  <c r="N3089" i="4"/>
  <c r="N3090" i="4"/>
  <c r="N3091" i="4"/>
  <c r="N3092" i="4"/>
  <c r="N3093" i="4"/>
  <c r="N3094" i="4"/>
  <c r="N3095" i="4"/>
  <c r="N3096" i="4"/>
  <c r="N3097" i="4"/>
  <c r="N3098" i="4"/>
  <c r="N3099" i="4"/>
  <c r="N3100" i="4"/>
  <c r="N3101" i="4"/>
  <c r="N3102" i="4"/>
  <c r="N3103" i="4"/>
  <c r="N3104" i="4"/>
  <c r="N3105" i="4"/>
  <c r="N3106" i="4"/>
  <c r="N3107" i="4"/>
  <c r="N3108" i="4"/>
  <c r="N3109" i="4"/>
  <c r="N3110" i="4"/>
  <c r="N3111" i="4"/>
  <c r="N3112" i="4"/>
  <c r="N3113" i="4"/>
  <c r="N3114" i="4"/>
  <c r="N3115" i="4"/>
  <c r="N3116" i="4"/>
  <c r="N3117" i="4"/>
  <c r="N3118" i="4"/>
  <c r="N3119" i="4"/>
  <c r="N3120" i="4"/>
  <c r="N3121" i="4"/>
  <c r="N3122" i="4"/>
  <c r="N3123" i="4"/>
  <c r="N3124" i="4"/>
  <c r="N3125" i="4"/>
  <c r="N3126" i="4"/>
  <c r="N3127" i="4"/>
  <c r="N3128" i="4"/>
  <c r="N3129" i="4"/>
  <c r="N3130" i="4"/>
  <c r="N3131" i="4"/>
  <c r="N3132" i="4"/>
  <c r="N3133" i="4"/>
  <c r="N3134" i="4"/>
  <c r="N3135" i="4"/>
  <c r="N3136" i="4"/>
  <c r="N3137" i="4"/>
  <c r="N3138" i="4"/>
  <c r="N3139" i="4"/>
  <c r="N3140" i="4"/>
  <c r="N3141" i="4"/>
  <c r="N3142" i="4"/>
  <c r="N3143" i="4"/>
  <c r="N3144" i="4"/>
  <c r="N3145" i="4"/>
  <c r="N3146" i="4"/>
  <c r="N3147" i="4"/>
  <c r="N3148" i="4"/>
  <c r="N3149" i="4"/>
  <c r="N3150" i="4"/>
  <c r="N3151" i="4"/>
  <c r="N3152" i="4"/>
  <c r="N3153" i="4"/>
  <c r="N3154" i="4"/>
  <c r="N3155" i="4"/>
  <c r="N3156" i="4"/>
  <c r="N3157" i="4"/>
  <c r="N3158" i="4"/>
  <c r="N3159" i="4"/>
  <c r="N3160" i="4"/>
  <c r="N3161" i="4"/>
  <c r="N3162" i="4"/>
  <c r="N3163" i="4"/>
  <c r="N3164" i="4"/>
  <c r="N3165" i="4"/>
  <c r="N3166" i="4"/>
  <c r="N3167" i="4"/>
  <c r="N3168" i="4"/>
  <c r="N3169" i="4"/>
  <c r="N3170" i="4"/>
  <c r="N3171" i="4"/>
  <c r="N3172" i="4"/>
  <c r="N3173" i="4"/>
  <c r="N3174" i="4"/>
  <c r="N3175" i="4"/>
  <c r="N3176" i="4"/>
  <c r="N3177" i="4"/>
  <c r="N3178" i="4"/>
  <c r="N3179" i="4"/>
  <c r="N3180" i="4"/>
  <c r="N3181" i="4"/>
  <c r="N3182" i="4"/>
  <c r="N3183" i="4"/>
  <c r="N3184" i="4"/>
  <c r="N3185" i="4"/>
  <c r="N3186" i="4"/>
  <c r="N3187" i="4"/>
  <c r="N3188" i="4"/>
  <c r="N3189" i="4"/>
  <c r="N3190" i="4"/>
  <c r="N3191" i="4"/>
  <c r="N3192" i="4"/>
  <c r="N3193" i="4"/>
  <c r="N3194" i="4"/>
  <c r="N3195" i="4"/>
  <c r="N3196" i="4"/>
  <c r="N3197" i="4"/>
  <c r="N3198" i="4"/>
  <c r="N3199" i="4"/>
  <c r="N3200" i="4"/>
  <c r="N3201" i="4"/>
  <c r="N3202" i="4"/>
  <c r="N3203" i="4"/>
  <c r="N3204" i="4"/>
  <c r="N3205" i="4"/>
  <c r="N3206" i="4"/>
  <c r="N3207" i="4"/>
  <c r="N3208" i="4"/>
  <c r="N3209" i="4"/>
  <c r="N3210" i="4"/>
  <c r="N3211" i="4"/>
  <c r="N3212" i="4"/>
  <c r="N3213" i="4"/>
  <c r="N3214" i="4"/>
  <c r="N3215" i="4"/>
  <c r="N3216" i="4"/>
  <c r="N3217" i="4"/>
  <c r="N3218" i="4"/>
  <c r="N3219" i="4"/>
  <c r="N3220" i="4"/>
  <c r="N3221" i="4"/>
  <c r="N3222" i="4"/>
  <c r="N3223" i="4"/>
  <c r="N3224" i="4"/>
  <c r="N3225" i="4"/>
  <c r="N3226" i="4"/>
  <c r="N3227" i="4"/>
  <c r="N3228" i="4"/>
  <c r="N3229" i="4"/>
  <c r="N3230" i="4"/>
  <c r="N3231" i="4"/>
  <c r="N3232" i="4"/>
  <c r="N3233" i="4"/>
  <c r="N3234" i="4"/>
  <c r="N3235" i="4"/>
  <c r="N3236" i="4"/>
  <c r="N3237" i="4"/>
  <c r="N3238" i="4"/>
  <c r="N3239" i="4"/>
  <c r="N3240" i="4"/>
  <c r="N3241" i="4"/>
  <c r="N3242" i="4"/>
  <c r="N3243" i="4"/>
  <c r="N3244" i="4"/>
  <c r="N3245" i="4"/>
  <c r="N3246" i="4"/>
  <c r="N3247" i="4"/>
  <c r="N3248" i="4"/>
  <c r="N3249" i="4"/>
  <c r="N3250" i="4"/>
  <c r="N3251" i="4"/>
  <c r="N3252" i="4"/>
  <c r="N3253" i="4"/>
  <c r="N3254" i="4"/>
  <c r="N3255" i="4"/>
  <c r="N3256" i="4"/>
  <c r="N3257" i="4"/>
  <c r="N3258" i="4"/>
  <c r="N3259" i="4"/>
  <c r="N3260" i="4"/>
  <c r="N3261" i="4"/>
  <c r="N3262" i="4"/>
  <c r="N3263" i="4"/>
  <c r="N3264" i="4"/>
  <c r="N3265" i="4"/>
  <c r="N3266" i="4"/>
  <c r="N3267" i="4"/>
  <c r="N3268" i="4"/>
  <c r="N3269" i="4"/>
  <c r="N3270" i="4"/>
  <c r="N3271" i="4"/>
  <c r="N3272" i="4"/>
  <c r="N3273" i="4"/>
  <c r="N3274" i="4"/>
  <c r="N3275" i="4"/>
  <c r="N3276" i="4"/>
  <c r="N3277" i="4"/>
  <c r="N3278" i="4"/>
  <c r="N3279" i="4"/>
  <c r="N3280" i="4"/>
  <c r="N3281" i="4"/>
  <c r="N3282" i="4"/>
  <c r="N3283" i="4"/>
  <c r="N3284" i="4"/>
  <c r="N3285" i="4"/>
  <c r="N3286" i="4"/>
  <c r="N3287" i="4"/>
  <c r="N3288" i="4"/>
  <c r="N3289" i="4"/>
  <c r="N3290" i="4"/>
  <c r="N3291" i="4"/>
  <c r="N3292" i="4"/>
  <c r="N3293" i="4"/>
  <c r="N3294" i="4"/>
  <c r="N3295" i="4"/>
  <c r="N3296" i="4"/>
  <c r="N3297" i="4"/>
  <c r="N3298" i="4"/>
  <c r="N3299" i="4"/>
  <c r="N3300" i="4"/>
  <c r="N3301" i="4"/>
  <c r="N3302" i="4"/>
  <c r="N3303" i="4"/>
  <c r="N3304" i="4"/>
  <c r="N3305" i="4"/>
  <c r="N3306" i="4"/>
  <c r="N3307" i="4"/>
  <c r="N3308" i="4"/>
  <c r="N3309" i="4"/>
  <c r="N3310" i="4"/>
  <c r="N3311" i="4"/>
  <c r="N3312" i="4"/>
  <c r="N3313" i="4"/>
  <c r="N3314" i="4"/>
  <c r="N3315" i="4"/>
  <c r="N3316" i="4"/>
  <c r="N3317" i="4"/>
  <c r="N3318" i="4"/>
  <c r="N3319" i="4"/>
  <c r="N3320" i="4"/>
  <c r="N3321" i="4"/>
  <c r="N3322" i="4"/>
  <c r="N3323" i="4"/>
  <c r="N3324" i="4"/>
  <c r="N3325" i="4"/>
  <c r="N3326" i="4"/>
  <c r="N3327" i="4"/>
  <c r="N3328" i="4"/>
  <c r="N3329" i="4"/>
  <c r="N3330" i="4"/>
  <c r="N3331" i="4"/>
  <c r="N3332" i="4"/>
  <c r="N3333" i="4"/>
  <c r="N3334" i="4"/>
  <c r="N3335" i="4"/>
  <c r="N3336" i="4"/>
  <c r="N3337" i="4"/>
  <c r="N3338" i="4"/>
  <c r="N3339" i="4"/>
  <c r="N3340" i="4"/>
  <c r="N3341" i="4"/>
  <c r="N3342" i="4"/>
  <c r="N3343" i="4"/>
  <c r="N3344" i="4"/>
  <c r="N3345" i="4"/>
  <c r="N3346" i="4"/>
  <c r="N3347" i="4"/>
  <c r="N3348" i="4"/>
  <c r="N3349" i="4"/>
  <c r="N3350" i="4"/>
  <c r="N3351" i="4"/>
  <c r="N3352" i="4"/>
  <c r="N3353" i="4"/>
  <c r="N3354" i="4"/>
  <c r="N3355" i="4"/>
  <c r="N3356" i="4"/>
  <c r="N3357" i="4"/>
  <c r="N3358" i="4"/>
  <c r="N3359" i="4"/>
  <c r="N3360" i="4"/>
  <c r="N3361" i="4"/>
  <c r="N3362" i="4"/>
  <c r="N3363" i="4"/>
  <c r="N3364" i="4"/>
  <c r="N3365" i="4"/>
  <c r="N3366" i="4"/>
  <c r="N3367" i="4"/>
  <c r="N3368" i="4"/>
  <c r="N3369" i="4"/>
  <c r="N3370" i="4"/>
  <c r="N3371" i="4"/>
  <c r="N3372" i="4"/>
  <c r="N3373" i="4"/>
  <c r="N3374" i="4"/>
  <c r="N3375" i="4"/>
  <c r="N3376" i="4"/>
  <c r="N3377" i="4"/>
  <c r="N3378" i="4"/>
  <c r="N3379" i="4"/>
  <c r="N3380" i="4"/>
  <c r="N3381" i="4"/>
  <c r="N3382" i="4"/>
  <c r="N3383" i="4"/>
  <c r="N3384" i="4"/>
  <c r="N3385" i="4"/>
  <c r="N3386" i="4"/>
  <c r="N3387" i="4"/>
  <c r="N3388" i="4"/>
  <c r="N3389" i="4"/>
  <c r="N3390" i="4"/>
  <c r="N3391" i="4"/>
  <c r="N3392" i="4"/>
  <c r="N3393" i="4"/>
  <c r="N3394" i="4"/>
  <c r="N3395" i="4"/>
  <c r="N3396" i="4"/>
  <c r="N3397" i="4"/>
  <c r="N3398" i="4"/>
  <c r="N3399" i="4"/>
  <c r="N3400" i="4"/>
  <c r="N3401" i="4"/>
  <c r="N3402" i="4"/>
  <c r="N3403" i="4"/>
  <c r="N3404" i="4"/>
  <c r="N3405" i="4"/>
  <c r="N3406" i="4"/>
  <c r="N3407" i="4"/>
  <c r="N3408" i="4"/>
  <c r="N3409" i="4"/>
  <c r="N3410" i="4"/>
  <c r="N3411" i="4"/>
  <c r="N3412" i="4"/>
  <c r="N3413" i="4"/>
  <c r="N3414" i="4"/>
  <c r="N3415" i="4"/>
  <c r="N3416" i="4"/>
  <c r="N3417" i="4"/>
  <c r="N3418" i="4"/>
  <c r="N3419" i="4"/>
  <c r="N3420" i="4"/>
  <c r="N3421" i="4"/>
  <c r="N3422" i="4"/>
  <c r="N3423" i="4"/>
  <c r="N3424" i="4"/>
  <c r="N3425" i="4"/>
  <c r="N3426" i="4"/>
  <c r="N3427" i="4"/>
  <c r="N3428" i="4"/>
  <c r="N3429" i="4"/>
  <c r="N3430" i="4"/>
  <c r="N3431" i="4"/>
  <c r="N3432" i="4"/>
  <c r="N3433" i="4"/>
  <c r="N3434" i="4"/>
  <c r="N3435" i="4"/>
  <c r="N3436" i="4"/>
  <c r="N3437" i="4"/>
  <c r="N3438" i="4"/>
  <c r="N3439" i="4"/>
  <c r="N3440" i="4"/>
  <c r="N3441" i="4"/>
  <c r="N3442" i="4"/>
  <c r="N3443" i="4"/>
  <c r="N3444" i="4"/>
  <c r="N3445" i="4"/>
  <c r="N3446" i="4"/>
  <c r="N3447" i="4"/>
  <c r="N3448" i="4"/>
  <c r="N3449" i="4"/>
  <c r="N3450" i="4"/>
  <c r="N3451" i="4"/>
  <c r="N3452" i="4"/>
  <c r="N3453" i="4"/>
  <c r="N3454" i="4"/>
  <c r="N3455" i="4"/>
  <c r="N3456" i="4"/>
  <c r="N3457" i="4"/>
  <c r="N3458" i="4"/>
  <c r="N3459" i="4"/>
  <c r="N3460" i="4"/>
  <c r="N3461" i="4"/>
  <c r="N3462" i="4"/>
  <c r="N3463" i="4"/>
  <c r="N3464" i="4"/>
  <c r="N3465" i="4"/>
  <c r="N3466" i="4"/>
  <c r="N3467" i="4"/>
  <c r="N3468" i="4"/>
  <c r="N3469" i="4"/>
  <c r="N3470" i="4"/>
  <c r="N3471" i="4"/>
  <c r="N3472" i="4"/>
  <c r="N3473" i="4"/>
  <c r="N3474" i="4"/>
  <c r="N3475" i="4"/>
  <c r="N3476" i="4"/>
  <c r="N3477" i="4"/>
  <c r="N3478" i="4"/>
  <c r="N3479" i="4"/>
  <c r="N3480" i="4"/>
  <c r="N3481" i="4"/>
  <c r="N3482" i="4"/>
  <c r="N3483" i="4"/>
  <c r="N3484" i="4"/>
  <c r="N3485" i="4"/>
  <c r="N3486" i="4"/>
  <c r="N3487" i="4"/>
  <c r="N3488" i="4"/>
  <c r="N3489" i="4"/>
  <c r="N3490" i="4"/>
  <c r="N3491" i="4"/>
  <c r="N3492" i="4"/>
  <c r="N3493" i="4"/>
  <c r="N3494" i="4"/>
  <c r="N3495" i="4"/>
  <c r="N3496" i="4"/>
  <c r="N3497" i="4"/>
  <c r="N3498" i="4"/>
  <c r="N3499" i="4"/>
  <c r="N3500" i="4"/>
  <c r="N3501" i="4"/>
  <c r="N3502" i="4"/>
  <c r="N3503" i="4"/>
  <c r="N3504" i="4"/>
  <c r="N3505" i="4"/>
  <c r="N3506" i="4"/>
  <c r="N3507" i="4"/>
  <c r="N3508" i="4"/>
  <c r="N3509" i="4"/>
  <c r="N3510" i="4"/>
  <c r="N3511" i="4"/>
  <c r="N3512" i="4"/>
  <c r="N3513" i="4"/>
  <c r="N3514" i="4"/>
  <c r="N3515" i="4"/>
  <c r="N3516" i="4"/>
  <c r="N3517" i="4"/>
  <c r="N3518" i="4"/>
  <c r="N3519" i="4"/>
  <c r="N3520" i="4"/>
  <c r="N3521" i="4"/>
  <c r="N3522" i="4"/>
  <c r="N3523" i="4"/>
  <c r="N3524" i="4"/>
  <c r="N3525" i="4"/>
  <c r="N3526" i="4"/>
  <c r="N3527" i="4"/>
  <c r="N3528" i="4"/>
  <c r="N3529" i="4"/>
  <c r="N3530" i="4"/>
  <c r="N3531" i="4"/>
  <c r="N3532" i="4"/>
  <c r="N3533" i="4"/>
  <c r="N3534" i="4"/>
  <c r="N3535" i="4"/>
  <c r="N3536" i="4"/>
  <c r="N3537" i="4"/>
  <c r="N3538" i="4"/>
  <c r="N3539" i="4"/>
  <c r="N3540" i="4"/>
  <c r="N3541" i="4"/>
  <c r="N3542" i="4"/>
  <c r="N3543" i="4"/>
  <c r="N3544" i="4"/>
  <c r="N3545" i="4"/>
  <c r="N3546" i="4"/>
  <c r="N3547" i="4"/>
  <c r="N3548" i="4"/>
  <c r="N3549" i="4"/>
  <c r="N3550" i="4"/>
  <c r="N3551" i="4"/>
  <c r="N3552" i="4"/>
  <c r="N3553" i="4"/>
  <c r="N3554" i="4"/>
  <c r="N3555" i="4"/>
  <c r="N3556" i="4"/>
  <c r="N3557" i="4"/>
  <c r="N3558" i="4"/>
  <c r="N3559" i="4"/>
  <c r="N3560" i="4"/>
  <c r="N3561" i="4"/>
  <c r="N3562" i="4"/>
  <c r="N3563" i="4"/>
  <c r="N3564" i="4"/>
  <c r="N3565" i="4"/>
  <c r="N3566" i="4"/>
  <c r="N3567" i="4"/>
  <c r="N3568" i="4"/>
  <c r="N3569" i="4"/>
  <c r="N3570" i="4"/>
  <c r="N3571" i="4"/>
  <c r="N3572" i="4"/>
  <c r="N3573" i="4"/>
  <c r="N3574" i="4"/>
  <c r="N3575" i="4"/>
  <c r="N3576" i="4"/>
  <c r="N3577" i="4"/>
  <c r="N3578" i="4"/>
  <c r="N3579" i="4"/>
  <c r="N3580" i="4"/>
  <c r="N3581" i="4"/>
  <c r="N3582" i="4"/>
  <c r="N3583" i="4"/>
  <c r="N3584" i="4"/>
  <c r="N3585" i="4"/>
  <c r="N3586" i="4"/>
  <c r="N3587" i="4"/>
  <c r="N3588" i="4"/>
  <c r="N3589" i="4"/>
  <c r="N3590" i="4"/>
  <c r="N3591" i="4"/>
  <c r="N3592" i="4"/>
  <c r="N3593" i="4"/>
  <c r="N3594" i="4"/>
  <c r="N3595" i="4"/>
  <c r="N3596" i="4"/>
  <c r="N3597" i="4"/>
  <c r="N3598" i="4"/>
  <c r="N3599" i="4"/>
  <c r="N3600" i="4"/>
  <c r="N3601" i="4"/>
  <c r="N3602" i="4"/>
  <c r="N3603" i="4"/>
  <c r="N3604" i="4"/>
  <c r="N3605" i="4"/>
  <c r="N3606" i="4"/>
  <c r="N3607" i="4"/>
  <c r="N3608" i="4"/>
  <c r="N3609" i="4"/>
  <c r="N3610" i="4"/>
  <c r="N3611" i="4"/>
  <c r="N3612" i="4"/>
  <c r="N3613" i="4"/>
  <c r="N3614" i="4"/>
  <c r="N3615" i="4"/>
  <c r="N3616" i="4"/>
  <c r="N3617" i="4"/>
  <c r="N3618" i="4"/>
  <c r="N3619" i="4"/>
  <c r="N3620" i="4"/>
  <c r="N3621" i="4"/>
  <c r="N3622" i="4"/>
  <c r="N3623" i="4"/>
  <c r="N3624" i="4"/>
  <c r="N3625" i="4"/>
  <c r="N3626" i="4"/>
  <c r="N3627" i="4"/>
  <c r="N3628" i="4"/>
  <c r="N3629" i="4"/>
  <c r="N3630" i="4"/>
  <c r="N3631" i="4"/>
  <c r="N3632" i="4"/>
  <c r="N3633" i="4"/>
  <c r="N3634" i="4"/>
  <c r="N3635" i="4"/>
  <c r="N3636" i="4"/>
  <c r="N3637" i="4"/>
  <c r="N3638" i="4"/>
  <c r="N3639" i="4"/>
  <c r="N3640" i="4"/>
  <c r="N3641" i="4"/>
  <c r="N3642" i="4"/>
  <c r="N3643" i="4"/>
  <c r="N3644" i="4"/>
  <c r="N3645" i="4"/>
  <c r="N3646" i="4"/>
  <c r="N3647" i="4"/>
  <c r="N3648" i="4"/>
  <c r="N3649" i="4"/>
  <c r="N3650" i="4"/>
  <c r="N3651" i="4"/>
  <c r="N3652" i="4"/>
  <c r="N3653" i="4"/>
  <c r="N3654" i="4"/>
  <c r="N3655" i="4"/>
  <c r="N3656" i="4"/>
  <c r="N3657" i="4"/>
  <c r="N3658" i="4"/>
  <c r="N3659" i="4"/>
  <c r="N3660" i="4"/>
  <c r="N3661" i="4"/>
  <c r="N3662" i="4"/>
  <c r="N3663" i="4"/>
  <c r="N3664" i="4"/>
  <c r="N3665" i="4"/>
  <c r="N3666" i="4"/>
  <c r="N3667" i="4"/>
  <c r="N3668" i="4"/>
  <c r="N3669" i="4"/>
  <c r="N3670" i="4"/>
  <c r="N3671" i="4"/>
  <c r="N3672" i="4"/>
  <c r="N3673" i="4"/>
  <c r="N3674" i="4"/>
  <c r="N3675" i="4"/>
  <c r="N3676" i="4"/>
  <c r="N3677" i="4"/>
  <c r="N3678" i="4"/>
  <c r="N3679" i="4"/>
  <c r="N3680" i="4"/>
  <c r="N3681" i="4"/>
  <c r="N3682" i="4"/>
  <c r="N3683" i="4"/>
  <c r="N3684" i="4"/>
  <c r="N3685" i="4"/>
  <c r="N3686" i="4"/>
  <c r="N3687" i="4"/>
  <c r="N3688" i="4"/>
  <c r="N3689" i="4"/>
  <c r="N3690" i="4"/>
  <c r="N3691" i="4"/>
  <c r="N3692" i="4"/>
  <c r="N3693" i="4"/>
  <c r="N3694" i="4"/>
  <c r="N3695" i="4"/>
  <c r="N3696" i="4"/>
  <c r="N3697" i="4"/>
  <c r="N3698" i="4"/>
  <c r="N3699" i="4"/>
  <c r="N3700" i="4"/>
  <c r="N3701" i="4"/>
  <c r="N3702" i="4"/>
  <c r="N3703" i="4"/>
  <c r="N3704" i="4"/>
  <c r="N3705" i="4"/>
  <c r="N3706" i="4"/>
  <c r="N3707" i="4"/>
  <c r="N3708" i="4"/>
  <c r="N3709" i="4"/>
  <c r="N3710" i="4"/>
  <c r="N3711" i="4"/>
  <c r="N3712" i="4"/>
  <c r="N3713" i="4"/>
  <c r="N3714" i="4"/>
  <c r="N3715" i="4"/>
  <c r="N3716" i="4"/>
  <c r="N3717" i="4"/>
  <c r="N3718" i="4"/>
  <c r="N3719" i="4"/>
  <c r="N3720" i="4"/>
  <c r="N3721" i="4"/>
  <c r="N3722" i="4"/>
  <c r="N3723" i="4"/>
  <c r="N3724" i="4"/>
  <c r="N3725" i="4"/>
  <c r="N3726" i="4"/>
  <c r="N3727" i="4"/>
  <c r="N3728" i="4"/>
  <c r="N3729" i="4"/>
  <c r="N3730" i="4"/>
  <c r="N3731" i="4"/>
  <c r="N3732" i="4"/>
  <c r="N3733" i="4"/>
  <c r="N3734" i="4"/>
  <c r="N3735" i="4"/>
  <c r="N3736" i="4"/>
  <c r="N3737" i="4"/>
  <c r="N3738" i="4"/>
  <c r="N3739" i="4"/>
  <c r="N3740" i="4"/>
  <c r="N3741" i="4"/>
  <c r="N3742" i="4"/>
  <c r="N3743" i="4"/>
  <c r="N3744" i="4"/>
  <c r="N3745" i="4"/>
  <c r="N3746" i="4"/>
  <c r="N3747" i="4"/>
  <c r="N3748" i="4"/>
  <c r="N3749" i="4"/>
  <c r="N3750" i="4"/>
  <c r="N3751" i="4"/>
  <c r="N3752" i="4"/>
  <c r="N3753" i="4"/>
  <c r="N3754" i="4"/>
  <c r="N3755" i="4"/>
  <c r="N3756" i="4"/>
  <c r="N3757" i="4"/>
  <c r="N3758" i="4"/>
  <c r="N3759" i="4"/>
  <c r="N3760" i="4"/>
  <c r="N3761" i="4"/>
  <c r="N3762" i="4"/>
  <c r="N3763" i="4"/>
  <c r="N3764" i="4"/>
  <c r="N3765" i="4"/>
  <c r="N3766" i="4"/>
  <c r="N3767" i="4"/>
  <c r="N3768" i="4"/>
  <c r="N3769" i="4"/>
  <c r="N3770" i="4"/>
  <c r="N3771" i="4"/>
  <c r="N3772" i="4"/>
  <c r="N3773" i="4"/>
  <c r="N3774" i="4"/>
  <c r="N3775" i="4"/>
  <c r="N3776" i="4"/>
  <c r="N3777" i="4"/>
  <c r="N3778" i="4"/>
  <c r="N3779" i="4"/>
  <c r="N3780" i="4"/>
  <c r="N3781" i="4"/>
  <c r="N3782" i="4"/>
  <c r="N3783" i="4"/>
  <c r="N3784" i="4"/>
  <c r="N3785" i="4"/>
  <c r="N3786" i="4"/>
  <c r="N3787" i="4"/>
  <c r="N3788" i="4"/>
  <c r="N3789" i="4"/>
  <c r="N3790" i="4"/>
  <c r="N3791" i="4"/>
  <c r="N3792" i="4"/>
  <c r="N3793" i="4"/>
  <c r="N3794" i="4"/>
  <c r="N3795" i="4"/>
  <c r="N3796" i="4"/>
  <c r="N3797" i="4"/>
  <c r="N3798" i="4"/>
  <c r="N3799" i="4"/>
  <c r="N3800" i="4"/>
  <c r="N3801" i="4"/>
  <c r="N3802" i="4"/>
  <c r="N3803" i="4"/>
  <c r="N3804" i="4"/>
  <c r="N3805" i="4"/>
  <c r="N3806" i="4"/>
  <c r="N3807" i="4"/>
  <c r="N3808" i="4"/>
  <c r="N3809" i="4"/>
  <c r="N3810" i="4"/>
  <c r="N3811" i="4"/>
  <c r="N3812" i="4"/>
  <c r="N3813" i="4"/>
  <c r="N3814" i="4"/>
  <c r="N3815" i="4"/>
  <c r="N3816" i="4"/>
  <c r="N3817" i="4"/>
  <c r="N3818" i="4"/>
  <c r="N3819" i="4"/>
  <c r="N3820" i="4"/>
  <c r="N3821" i="4"/>
  <c r="N3822" i="4"/>
  <c r="N3823" i="4"/>
  <c r="N3824" i="4"/>
  <c r="N3825" i="4"/>
  <c r="N3826" i="4"/>
  <c r="N3827" i="4"/>
  <c r="N3828" i="4"/>
  <c r="N3829" i="4"/>
  <c r="N3830" i="4"/>
  <c r="N3831" i="4"/>
  <c r="N3832" i="4"/>
  <c r="N3833" i="4"/>
  <c r="N3834" i="4"/>
  <c r="N3835" i="4"/>
  <c r="N3836" i="4"/>
  <c r="N3837" i="4"/>
  <c r="N3838" i="4"/>
  <c r="N3839" i="4"/>
  <c r="N3840" i="4"/>
  <c r="N3841" i="4"/>
  <c r="N3842" i="4"/>
  <c r="N3843" i="4"/>
  <c r="N3844" i="4"/>
  <c r="N3845" i="4"/>
  <c r="N3846" i="4"/>
  <c r="N3847" i="4"/>
  <c r="N3848" i="4"/>
  <c r="N3849" i="4"/>
  <c r="N3850" i="4"/>
  <c r="N3851" i="4"/>
  <c r="N3852" i="4"/>
  <c r="N3853" i="4"/>
  <c r="N3854" i="4"/>
  <c r="N3855" i="4"/>
  <c r="N3856" i="4"/>
  <c r="N3857" i="4"/>
  <c r="N3858" i="4"/>
  <c r="N3859" i="4"/>
  <c r="N3860" i="4"/>
  <c r="N3861" i="4"/>
  <c r="N3862" i="4"/>
  <c r="N3863" i="4"/>
  <c r="N3864" i="4"/>
  <c r="N3865" i="4"/>
  <c r="N3866" i="4"/>
  <c r="N3867" i="4"/>
  <c r="N3868" i="4"/>
  <c r="N3869" i="4"/>
  <c r="N3870" i="4"/>
  <c r="N3871" i="4"/>
  <c r="N3872" i="4"/>
  <c r="N3873" i="4"/>
  <c r="N3874" i="4"/>
  <c r="N3875" i="4"/>
  <c r="N3876" i="4"/>
  <c r="N3877" i="4"/>
  <c r="N3878" i="4"/>
  <c r="N3879" i="4"/>
  <c r="N3880" i="4"/>
  <c r="N3881" i="4"/>
  <c r="N3882" i="4"/>
  <c r="N3883" i="4"/>
  <c r="N3884" i="4"/>
  <c r="N3885" i="4"/>
  <c r="N3886" i="4"/>
  <c r="N3887" i="4"/>
  <c r="N3888" i="4"/>
  <c r="N3889" i="4"/>
  <c r="N3890" i="4"/>
  <c r="N3891" i="4"/>
  <c r="N3892" i="4"/>
  <c r="N3893" i="4"/>
  <c r="N3894" i="4"/>
  <c r="N3895" i="4"/>
  <c r="N3896" i="4"/>
  <c r="N3897" i="4"/>
  <c r="N3898" i="4"/>
  <c r="N3899" i="4"/>
  <c r="N3900" i="4"/>
  <c r="N3901" i="4"/>
  <c r="N3902" i="4"/>
  <c r="N3903" i="4"/>
  <c r="N3904" i="4"/>
  <c r="N3905" i="4"/>
  <c r="N3906" i="4"/>
  <c r="N3907" i="4"/>
  <c r="N3908" i="4"/>
  <c r="N3909" i="4"/>
  <c r="N3910" i="4"/>
  <c r="N3911" i="4"/>
  <c r="N3912" i="4"/>
  <c r="N3913" i="4"/>
  <c r="N3914" i="4"/>
  <c r="N3915" i="4"/>
  <c r="N3916" i="4"/>
  <c r="N3917" i="4"/>
  <c r="N3918" i="4"/>
  <c r="N3919" i="4"/>
  <c r="N3920" i="4"/>
  <c r="N3921" i="4"/>
  <c r="N3922" i="4"/>
  <c r="N3923" i="4"/>
  <c r="N3924" i="4"/>
  <c r="N3925" i="4"/>
  <c r="N3926" i="4"/>
  <c r="N3927" i="4"/>
  <c r="N3928" i="4"/>
  <c r="N3929" i="4"/>
  <c r="N3930" i="4"/>
  <c r="N3931" i="4"/>
  <c r="N3932" i="4"/>
  <c r="N3933" i="4"/>
  <c r="N3934" i="4"/>
  <c r="N3935" i="4"/>
  <c r="N3936" i="4"/>
  <c r="N3937" i="4"/>
  <c r="N3938" i="4"/>
  <c r="N3939" i="4"/>
  <c r="N3940" i="4"/>
  <c r="N3941" i="4"/>
  <c r="N3942" i="4"/>
  <c r="N3943" i="4"/>
  <c r="N3944" i="4"/>
  <c r="N3945" i="4"/>
  <c r="N3946" i="4"/>
  <c r="N3947" i="4"/>
  <c r="N3948" i="4"/>
  <c r="N3949" i="4"/>
  <c r="N3950" i="4"/>
  <c r="N3951" i="4"/>
  <c r="N3952" i="4"/>
  <c r="N3953" i="4"/>
  <c r="N3954" i="4"/>
  <c r="N3955" i="4"/>
  <c r="N3956" i="4"/>
  <c r="N3957" i="4"/>
  <c r="N3958" i="4"/>
  <c r="N3959" i="4"/>
  <c r="N3960" i="4"/>
  <c r="N3961" i="4"/>
  <c r="N3962" i="4"/>
  <c r="N3963" i="4"/>
  <c r="N3964" i="4"/>
  <c r="N3965" i="4"/>
  <c r="N3966" i="4"/>
  <c r="N3967" i="4"/>
  <c r="N3968" i="4"/>
  <c r="N3969" i="4"/>
  <c r="N3970" i="4"/>
  <c r="N3971" i="4"/>
  <c r="N3972" i="4"/>
  <c r="N3973" i="4"/>
  <c r="N3974" i="4"/>
  <c r="N3975" i="4"/>
  <c r="N3976" i="4"/>
  <c r="N3977" i="4"/>
  <c r="N3978" i="4"/>
  <c r="N3979" i="4"/>
  <c r="N3980" i="4"/>
  <c r="N3981" i="4"/>
  <c r="N3982" i="4"/>
  <c r="N3983" i="4"/>
  <c r="N3984" i="4"/>
  <c r="N3985" i="4"/>
  <c r="N3986" i="4"/>
  <c r="N3987" i="4"/>
  <c r="N3988" i="4"/>
  <c r="N3989" i="4"/>
  <c r="N3990" i="4"/>
  <c r="N3991" i="4"/>
  <c r="N3992" i="4"/>
  <c r="N3993" i="4"/>
  <c r="N3994" i="4"/>
  <c r="N3995" i="4"/>
  <c r="N3996" i="4"/>
  <c r="N3997" i="4"/>
  <c r="N3998" i="4"/>
  <c r="N3999" i="4"/>
  <c r="N4000" i="4"/>
  <c r="N4001" i="4"/>
  <c r="N4002" i="4"/>
  <c r="N4003" i="4"/>
  <c r="N4004" i="4"/>
  <c r="N4005" i="4"/>
  <c r="N4006" i="4"/>
  <c r="N4007" i="4"/>
  <c r="N4008" i="4"/>
  <c r="N4009" i="4"/>
  <c r="N4010" i="4"/>
  <c r="N4011" i="4"/>
  <c r="N4012" i="4"/>
  <c r="N4013" i="4"/>
  <c r="N4014" i="4"/>
  <c r="N4015" i="4"/>
  <c r="N4016" i="4"/>
  <c r="N4017" i="4"/>
  <c r="N4018" i="4"/>
  <c r="N4019" i="4"/>
  <c r="N4020" i="4"/>
  <c r="N4021" i="4"/>
  <c r="N4022" i="4"/>
  <c r="N4023" i="4"/>
  <c r="N4024" i="4"/>
  <c r="N4025" i="4"/>
  <c r="N4026" i="4"/>
  <c r="N4027" i="4"/>
  <c r="N4028" i="4"/>
  <c r="N4029" i="4"/>
  <c r="N4030" i="4"/>
  <c r="N4031" i="4"/>
  <c r="N4032" i="4"/>
  <c r="N4033" i="4"/>
  <c r="N4034" i="4"/>
  <c r="N4035" i="4"/>
  <c r="N4036" i="4"/>
  <c r="N4037" i="4"/>
  <c r="N4038" i="4"/>
  <c r="N4039" i="4"/>
  <c r="N4040" i="4"/>
  <c r="N4041" i="4"/>
  <c r="N4042" i="4"/>
  <c r="N4043" i="4"/>
  <c r="N4044" i="4"/>
  <c r="N4045" i="4"/>
  <c r="N4046" i="4"/>
  <c r="N4047" i="4"/>
  <c r="N4048" i="4"/>
  <c r="N4049" i="4"/>
  <c r="N4050" i="4"/>
  <c r="N4051" i="4"/>
  <c r="N4052" i="4"/>
  <c r="N4053" i="4"/>
  <c r="N4054" i="4"/>
  <c r="N4055" i="4"/>
  <c r="N4056" i="4"/>
  <c r="N4057" i="4"/>
  <c r="N4058" i="4"/>
  <c r="N4059" i="4"/>
  <c r="N4060" i="4"/>
  <c r="N4061" i="4"/>
  <c r="N4062" i="4"/>
  <c r="N4063" i="4"/>
  <c r="N4064" i="4"/>
  <c r="N4065" i="4"/>
  <c r="N4066" i="4"/>
  <c r="N4067" i="4"/>
  <c r="N4068" i="4"/>
  <c r="N4069" i="4"/>
  <c r="N4070" i="4"/>
  <c r="N4071" i="4"/>
  <c r="N4072" i="4"/>
  <c r="N4073" i="4"/>
  <c r="N4074" i="4"/>
  <c r="N4075" i="4"/>
  <c r="N4076" i="4"/>
  <c r="N4077" i="4"/>
  <c r="N4078" i="4"/>
  <c r="N4079" i="4"/>
  <c r="N4080" i="4"/>
  <c r="N4081" i="4"/>
  <c r="N4082" i="4"/>
  <c r="N4083" i="4"/>
  <c r="N4084" i="4"/>
  <c r="N4085" i="4"/>
  <c r="N4086" i="4"/>
  <c r="N4087" i="4"/>
  <c r="N4088" i="4"/>
  <c r="N4089" i="4"/>
  <c r="N4090" i="4"/>
  <c r="N4091" i="4"/>
  <c r="N4092" i="4"/>
  <c r="N4093" i="4"/>
  <c r="N4094" i="4"/>
  <c r="N4095" i="4"/>
  <c r="N4096" i="4"/>
  <c r="N4097" i="4"/>
  <c r="N4098" i="4"/>
  <c r="N4099" i="4"/>
  <c r="N4100" i="4"/>
  <c r="N4101" i="4"/>
  <c r="N4102" i="4"/>
  <c r="N4103" i="4"/>
  <c r="N4104" i="4"/>
  <c r="N4105" i="4"/>
  <c r="N4106" i="4"/>
  <c r="N4107" i="4"/>
  <c r="N4108" i="4"/>
  <c r="N4109" i="4"/>
  <c r="N4110" i="4"/>
  <c r="N4111" i="4"/>
  <c r="N4112" i="4"/>
  <c r="N4113" i="4"/>
  <c r="N4114" i="4"/>
  <c r="N4115" i="4"/>
  <c r="N4116" i="4"/>
  <c r="N4117" i="4"/>
  <c r="N4118" i="4"/>
  <c r="N4119" i="4"/>
  <c r="N4120" i="4"/>
  <c r="N4121" i="4"/>
  <c r="N4122" i="4"/>
  <c r="N4123" i="4"/>
  <c r="N4124" i="4"/>
  <c r="N4125" i="4"/>
  <c r="N4126" i="4"/>
  <c r="N4127" i="4"/>
  <c r="N4128" i="4"/>
  <c r="N4129" i="4"/>
  <c r="N4130" i="4"/>
  <c r="N4131" i="4"/>
  <c r="N4132" i="4"/>
  <c r="N4133" i="4"/>
  <c r="N4134" i="4"/>
  <c r="N4135" i="4"/>
  <c r="N4136" i="4"/>
  <c r="N4137" i="4"/>
  <c r="N4138" i="4"/>
  <c r="N4139" i="4"/>
  <c r="N4140" i="4"/>
  <c r="N4141" i="4"/>
  <c r="N4142" i="4"/>
  <c r="N4143" i="4"/>
  <c r="N4144" i="4"/>
  <c r="N4145" i="4"/>
  <c r="N4146" i="4"/>
  <c r="N4147" i="4"/>
  <c r="N4148" i="4"/>
  <c r="N4149" i="4"/>
  <c r="N4150" i="4"/>
  <c r="N4151" i="4"/>
  <c r="N4152" i="4"/>
  <c r="N4153" i="4"/>
  <c r="N4154" i="4"/>
  <c r="N4155" i="4"/>
  <c r="N4156" i="4"/>
  <c r="N4157" i="4"/>
  <c r="N4158" i="4"/>
  <c r="N4159" i="4"/>
  <c r="N4160" i="4"/>
  <c r="N4161" i="4"/>
  <c r="N4162" i="4"/>
  <c r="N4163" i="4"/>
  <c r="N4164" i="4"/>
  <c r="N4165" i="4"/>
  <c r="N4166" i="4"/>
  <c r="N4167" i="4"/>
  <c r="N4168" i="4"/>
  <c r="N4169" i="4"/>
  <c r="N4170" i="4"/>
  <c r="N4171" i="4"/>
  <c r="N4172" i="4"/>
  <c r="N4173" i="4"/>
  <c r="N4174" i="4"/>
  <c r="N4175" i="4"/>
  <c r="N4176" i="4"/>
  <c r="N4177" i="4"/>
  <c r="N4178" i="4"/>
  <c r="N4179" i="4"/>
  <c r="N4180" i="4"/>
  <c r="N4181" i="4"/>
  <c r="N4182" i="4"/>
  <c r="N4183" i="4"/>
  <c r="N4184" i="4"/>
  <c r="N4185" i="4"/>
  <c r="N4186" i="4"/>
  <c r="N4187" i="4"/>
  <c r="N4188" i="4"/>
  <c r="N4189" i="4"/>
  <c r="N4190" i="4"/>
  <c r="N4191" i="4"/>
  <c r="N4192" i="4"/>
  <c r="N4193" i="4"/>
  <c r="N4194" i="4"/>
  <c r="N4195" i="4"/>
  <c r="N4196" i="4"/>
  <c r="N4197" i="4"/>
  <c r="N4198" i="4"/>
  <c r="N4199" i="4"/>
  <c r="N4200" i="4"/>
  <c r="N4201" i="4"/>
  <c r="N4202" i="4"/>
  <c r="N4203" i="4"/>
  <c r="N4204" i="4"/>
  <c r="N4205" i="4"/>
  <c r="N4206" i="4"/>
  <c r="N4207" i="4"/>
  <c r="N4208" i="4"/>
  <c r="N4209" i="4"/>
  <c r="N4210" i="4"/>
  <c r="N4211" i="4"/>
  <c r="N4212" i="4"/>
  <c r="N4213" i="4"/>
  <c r="N4214" i="4"/>
  <c r="N4215" i="4"/>
  <c r="N4216" i="4"/>
  <c r="N4217" i="4"/>
  <c r="N4218" i="4"/>
  <c r="N4219" i="4"/>
  <c r="N4220" i="4"/>
  <c r="N4221" i="4"/>
  <c r="N4222" i="4"/>
  <c r="N4223" i="4"/>
  <c r="N4224" i="4"/>
  <c r="N4225" i="4"/>
  <c r="N4226" i="4"/>
  <c r="N4227" i="4"/>
  <c r="N4228" i="4"/>
  <c r="N4229" i="4"/>
  <c r="N4230" i="4"/>
  <c r="N4231" i="4"/>
  <c r="N4232" i="4"/>
  <c r="N4233" i="4"/>
  <c r="N4234" i="4"/>
  <c r="N4235" i="4"/>
  <c r="N4236" i="4"/>
  <c r="N4237" i="4"/>
  <c r="N4238" i="4"/>
  <c r="N4239" i="4"/>
  <c r="N4240" i="4"/>
  <c r="N4241" i="4"/>
  <c r="N4242" i="4"/>
  <c r="N4243" i="4"/>
  <c r="N4244" i="4"/>
  <c r="N4245" i="4"/>
  <c r="N4246" i="4"/>
  <c r="N4247" i="4"/>
  <c r="N4248" i="4"/>
  <c r="N4249" i="4"/>
  <c r="N4250" i="4"/>
  <c r="N4251" i="4"/>
  <c r="N4252" i="4"/>
  <c r="N4253" i="4"/>
  <c r="N4254" i="4"/>
  <c r="N4255" i="4"/>
  <c r="N4256" i="4"/>
  <c r="N4257" i="4"/>
  <c r="N4258" i="4"/>
  <c r="N4259" i="4"/>
  <c r="N4260" i="4"/>
  <c r="N4261" i="4"/>
  <c r="N4262" i="4"/>
  <c r="N4263" i="4"/>
  <c r="N4264" i="4"/>
  <c r="N4265" i="4"/>
  <c r="N4266" i="4"/>
  <c r="N4267" i="4"/>
  <c r="N4268" i="4"/>
  <c r="N4269" i="4"/>
  <c r="N4270" i="4"/>
  <c r="N4271" i="4"/>
  <c r="N4272" i="4"/>
  <c r="N4273" i="4"/>
  <c r="N4274" i="4"/>
  <c r="N4275" i="4"/>
  <c r="N4276" i="4"/>
  <c r="N4277" i="4"/>
  <c r="N4278" i="4"/>
  <c r="N4279" i="4"/>
  <c r="N4280" i="4"/>
  <c r="N4281" i="4"/>
  <c r="N4282" i="4"/>
  <c r="N4283" i="4"/>
  <c r="N4284" i="4"/>
  <c r="N4285" i="4"/>
  <c r="N4286" i="4"/>
  <c r="N4287" i="4"/>
  <c r="N4288" i="4"/>
  <c r="N4289" i="4"/>
  <c r="N4290" i="4"/>
  <c r="N4291" i="4"/>
  <c r="N4292" i="4"/>
  <c r="N4293" i="4"/>
  <c r="N4294" i="4"/>
  <c r="N4295" i="4"/>
  <c r="N4296" i="4"/>
  <c r="N4297" i="4"/>
  <c r="N4298" i="4"/>
  <c r="N4299" i="4"/>
  <c r="N4300" i="4"/>
  <c r="N4301" i="4"/>
  <c r="N4302" i="4"/>
  <c r="N4303" i="4"/>
  <c r="N4304" i="4"/>
  <c r="N4305" i="4"/>
  <c r="N4306" i="4"/>
  <c r="N4307" i="4"/>
  <c r="N4308" i="4"/>
  <c r="N4309" i="4"/>
  <c r="N4310" i="4"/>
  <c r="N4311" i="4"/>
  <c r="N4312" i="4"/>
  <c r="N4313" i="4"/>
  <c r="N4314" i="4"/>
  <c r="N4315" i="4"/>
  <c r="N4316" i="4"/>
  <c r="N4317" i="4"/>
  <c r="N4318" i="4"/>
  <c r="N4319" i="4"/>
  <c r="N4320" i="4"/>
  <c r="N4321" i="4"/>
  <c r="N4322" i="4"/>
  <c r="N4323" i="4"/>
  <c r="N4324" i="4"/>
  <c r="N4325" i="4"/>
  <c r="N4326" i="4"/>
  <c r="N4327" i="4"/>
  <c r="N4328" i="4"/>
  <c r="N4329" i="4"/>
  <c r="N4330" i="4"/>
  <c r="N4331" i="4"/>
  <c r="N4332" i="4"/>
  <c r="N4333" i="4"/>
  <c r="N4334" i="4"/>
  <c r="N4335" i="4"/>
  <c r="N4336" i="4"/>
  <c r="N4337" i="4"/>
  <c r="N4338" i="4"/>
  <c r="N4339" i="4"/>
  <c r="N4340" i="4"/>
  <c r="N4341" i="4"/>
  <c r="N4342" i="4"/>
  <c r="N4343" i="4"/>
  <c r="N4344" i="4"/>
  <c r="N4345" i="4"/>
  <c r="N4346" i="4"/>
  <c r="N4347" i="4"/>
  <c r="N4348" i="4"/>
  <c r="N4349" i="4"/>
  <c r="N4350" i="4"/>
  <c r="N4351" i="4"/>
  <c r="N4352" i="4"/>
  <c r="N4353" i="4"/>
  <c r="N4354" i="4"/>
  <c r="N4355" i="4"/>
  <c r="N4356" i="4"/>
  <c r="N4357" i="4"/>
  <c r="N4358" i="4"/>
  <c r="N4359" i="4"/>
  <c r="N4360" i="4"/>
  <c r="N4361" i="4"/>
  <c r="N4362" i="4"/>
  <c r="N4363" i="4"/>
  <c r="N4364" i="4"/>
  <c r="N4365" i="4"/>
  <c r="N4366" i="4"/>
  <c r="N4367" i="4"/>
  <c r="N4368" i="4"/>
  <c r="N4369" i="4"/>
  <c r="N4370" i="4"/>
  <c r="N4371" i="4"/>
  <c r="N4372" i="4"/>
  <c r="N4373" i="4"/>
  <c r="N4374" i="4"/>
  <c r="N4375" i="4"/>
  <c r="N4376" i="4"/>
  <c r="N4377" i="4"/>
  <c r="N4378" i="4"/>
  <c r="N4379" i="4"/>
  <c r="N4380" i="4"/>
  <c r="N4381" i="4"/>
  <c r="N4382" i="4"/>
  <c r="N4383" i="4"/>
  <c r="N4384" i="4"/>
  <c r="N4385" i="4"/>
  <c r="N4386" i="4"/>
  <c r="N4387" i="4"/>
  <c r="N4388" i="4"/>
  <c r="N4389" i="4"/>
  <c r="N4390" i="4"/>
  <c r="N4391" i="4"/>
  <c r="N4392" i="4"/>
  <c r="N4393" i="4"/>
  <c r="N4394" i="4"/>
  <c r="N4395" i="4"/>
  <c r="N4396" i="4"/>
  <c r="N4397" i="4"/>
  <c r="N4398" i="4"/>
  <c r="N4399" i="4"/>
  <c r="N4400" i="4"/>
  <c r="N4401" i="4"/>
  <c r="N4402" i="4"/>
  <c r="N4403" i="4"/>
  <c r="N4404" i="4"/>
  <c r="N4405" i="4"/>
  <c r="N4406" i="4"/>
  <c r="N4407" i="4"/>
  <c r="N4408" i="4"/>
  <c r="N4409" i="4"/>
  <c r="N4410" i="4"/>
  <c r="N4411" i="4"/>
  <c r="N4412" i="4"/>
  <c r="N4413" i="4"/>
  <c r="N4414" i="4"/>
  <c r="N4415" i="4"/>
  <c r="N4416" i="4"/>
  <c r="N4417" i="4"/>
  <c r="N4418" i="4"/>
  <c r="N4419" i="4"/>
  <c r="N4420" i="4"/>
  <c r="N4421" i="4"/>
  <c r="N4422" i="4"/>
  <c r="N4423" i="4"/>
  <c r="N4424" i="4"/>
  <c r="N4425" i="4"/>
  <c r="N4426" i="4"/>
  <c r="N4427" i="4"/>
  <c r="N4428" i="4"/>
  <c r="N4429" i="4"/>
  <c r="N4430" i="4"/>
  <c r="N4431" i="4"/>
  <c r="N4432" i="4"/>
  <c r="N4433" i="4"/>
  <c r="N4434" i="4"/>
  <c r="N4435" i="4"/>
  <c r="N4436" i="4"/>
  <c r="N4437" i="4"/>
  <c r="N4438" i="4"/>
  <c r="N4439" i="4"/>
  <c r="N4440" i="4"/>
  <c r="N4441" i="4"/>
  <c r="N4442" i="4"/>
  <c r="N4443" i="4"/>
  <c r="N4444" i="4"/>
  <c r="N4445" i="4"/>
  <c r="N4446" i="4"/>
  <c r="N4447" i="4"/>
  <c r="N4448" i="4"/>
  <c r="N4449" i="4"/>
  <c r="N4450" i="4"/>
  <c r="N4451" i="4"/>
  <c r="N4452" i="4"/>
  <c r="N4453" i="4"/>
  <c r="N4454" i="4"/>
  <c r="N4455" i="4"/>
  <c r="N4456" i="4"/>
  <c r="N4457" i="4"/>
  <c r="N4458" i="4"/>
  <c r="N4459" i="4"/>
  <c r="N4460" i="4"/>
  <c r="N4461" i="4"/>
  <c r="N4462" i="4"/>
  <c r="N4463" i="4"/>
  <c r="N4464" i="4"/>
  <c r="N4465" i="4"/>
  <c r="N4469" i="4"/>
  <c r="N4473" i="4"/>
  <c r="N4477" i="4"/>
  <c r="N4484" i="4"/>
  <c r="N4616" i="4"/>
  <c r="N4617" i="4"/>
  <c r="N4618" i="4"/>
  <c r="N4619" i="4"/>
  <c r="N4620" i="4"/>
  <c r="N4621" i="4"/>
  <c r="N4622" i="4"/>
  <c r="N4623" i="4"/>
  <c r="N4624" i="4"/>
  <c r="N4625" i="4"/>
  <c r="N4626" i="4"/>
  <c r="N4627" i="4"/>
  <c r="N4628" i="4"/>
  <c r="N4629" i="4"/>
  <c r="N4630" i="4"/>
  <c r="N4631" i="4"/>
  <c r="N4632" i="4"/>
  <c r="N4633" i="4"/>
  <c r="N4634" i="4"/>
  <c r="N4635" i="4"/>
  <c r="N4636" i="4"/>
  <c r="N4637" i="4"/>
  <c r="N4638" i="4"/>
  <c r="N4639" i="4"/>
  <c r="N4640" i="4"/>
  <c r="N4641" i="4"/>
  <c r="N4642" i="4"/>
  <c r="N4643" i="4"/>
  <c r="N4644" i="4"/>
  <c r="N4645" i="4"/>
  <c r="N4646" i="4"/>
  <c r="N4647" i="4"/>
  <c r="N4648" i="4"/>
  <c r="N4649" i="4"/>
  <c r="N4650" i="4"/>
  <c r="N4651" i="4"/>
  <c r="N4652" i="4"/>
  <c r="N4653" i="4"/>
  <c r="N4654" i="4"/>
  <c r="N4655" i="4"/>
  <c r="N4656" i="4"/>
  <c r="N4657" i="4"/>
  <c r="N4658" i="4"/>
  <c r="N4659" i="4"/>
  <c r="N4660" i="4"/>
  <c r="N4661" i="4"/>
  <c r="N4662" i="4"/>
  <c r="N4663" i="4"/>
  <c r="N4664" i="4"/>
  <c r="N4665" i="4"/>
  <c r="N4666" i="4"/>
  <c r="N4667" i="4"/>
  <c r="N4668" i="4"/>
  <c r="N4669" i="4"/>
  <c r="N4670" i="4"/>
  <c r="N4671" i="4"/>
  <c r="N4672" i="4"/>
  <c r="N4673" i="4"/>
  <c r="N4674" i="4"/>
  <c r="N4675" i="4"/>
  <c r="N4676" i="4"/>
  <c r="N4677" i="4"/>
  <c r="N4678" i="4"/>
  <c r="N4679" i="4"/>
  <c r="N4680" i="4"/>
  <c r="N4681" i="4"/>
  <c r="N4682" i="4"/>
  <c r="N4683" i="4"/>
  <c r="N4684" i="4"/>
  <c r="N4685" i="4"/>
  <c r="N4686" i="4"/>
  <c r="N4687" i="4"/>
  <c r="N4688" i="4"/>
  <c r="N4689" i="4"/>
  <c r="N4690" i="4"/>
  <c r="N4691" i="4"/>
  <c r="N4692" i="4"/>
  <c r="N4693" i="4"/>
  <c r="N4694" i="4"/>
  <c r="N4695" i="4"/>
  <c r="N4696" i="4"/>
  <c r="N4697" i="4"/>
  <c r="N4698" i="4"/>
  <c r="N4699" i="4"/>
  <c r="N4700" i="4"/>
  <c r="N4701" i="4"/>
  <c r="N4702" i="4"/>
  <c r="N4703" i="4"/>
  <c r="N4704" i="4"/>
  <c r="N4705" i="4"/>
  <c r="N4706" i="4"/>
  <c r="N4707" i="4"/>
  <c r="N4708" i="4"/>
  <c r="N4709" i="4"/>
  <c r="N4710" i="4"/>
  <c r="N4711" i="4"/>
  <c r="N4712" i="4"/>
  <c r="N4713" i="4"/>
  <c r="N4714" i="4"/>
  <c r="N4715" i="4"/>
  <c r="N4716" i="4"/>
  <c r="N4717" i="4"/>
  <c r="N4718" i="4"/>
  <c r="N4719" i="4"/>
  <c r="N4720" i="4"/>
  <c r="N4721" i="4"/>
  <c r="N4722" i="4"/>
  <c r="N4723" i="4"/>
  <c r="N4724" i="4"/>
  <c r="N4725" i="4"/>
  <c r="N4726" i="4"/>
  <c r="N4727" i="4"/>
  <c r="N4728" i="4"/>
  <c r="N4729" i="4"/>
  <c r="N4730" i="4"/>
  <c r="N4731" i="4"/>
  <c r="N4732" i="4"/>
  <c r="N4733" i="4"/>
  <c r="N4734" i="4"/>
  <c r="N4735" i="4"/>
  <c r="N4736" i="4"/>
  <c r="N4737" i="4"/>
  <c r="N4738" i="4"/>
  <c r="N4739" i="4"/>
  <c r="N4740" i="4"/>
  <c r="N4741" i="4"/>
  <c r="N4742" i="4"/>
  <c r="N4743" i="4"/>
  <c r="N4744" i="4"/>
  <c r="N4745" i="4"/>
  <c r="N4746" i="4"/>
  <c r="N4747" i="4"/>
  <c r="N4748" i="4"/>
  <c r="N4749" i="4"/>
  <c r="N4750" i="4"/>
  <c r="N4751" i="4"/>
  <c r="N4752" i="4"/>
  <c r="N4753" i="4"/>
  <c r="N4754" i="4"/>
  <c r="N4755" i="4"/>
  <c r="N4756" i="4"/>
  <c r="N4757" i="4"/>
  <c r="N4758" i="4"/>
  <c r="N4759" i="4"/>
  <c r="N4760" i="4"/>
  <c r="N4761" i="4"/>
  <c r="N4762" i="4"/>
  <c r="N4763" i="4"/>
  <c r="N4764" i="4"/>
  <c r="N4765" i="4"/>
  <c r="N4766" i="4"/>
  <c r="N4767" i="4"/>
  <c r="N4768" i="4"/>
  <c r="N4769" i="4"/>
  <c r="N4770" i="4"/>
  <c r="N4771" i="4"/>
  <c r="N4772" i="4"/>
  <c r="N4773" i="4"/>
  <c r="N4774" i="4"/>
  <c r="N4775" i="4"/>
  <c r="N4776" i="4"/>
  <c r="N4777" i="4"/>
  <c r="N4778" i="4"/>
  <c r="N4779" i="4"/>
  <c r="N4780" i="4"/>
  <c r="N4781" i="4"/>
  <c r="N4782" i="4"/>
  <c r="N4783" i="4"/>
  <c r="N4784" i="4"/>
  <c r="N4785" i="4"/>
  <c r="N4786" i="4"/>
  <c r="N4787" i="4"/>
  <c r="N4788" i="4"/>
  <c r="N4789" i="4"/>
  <c r="N4790" i="4"/>
  <c r="N4791" i="4"/>
  <c r="N4792" i="4"/>
  <c r="N4793" i="4"/>
  <c r="N4794" i="4"/>
  <c r="N4795" i="4"/>
  <c r="N4796" i="4"/>
  <c r="N4797" i="4"/>
  <c r="N4798" i="4"/>
  <c r="N4799" i="4"/>
  <c r="N4800" i="4"/>
  <c r="N4801" i="4"/>
  <c r="N4802" i="4"/>
  <c r="N4803" i="4"/>
  <c r="N4804" i="4"/>
  <c r="N4805" i="4"/>
  <c r="N4806" i="4"/>
  <c r="N4807" i="4"/>
  <c r="N4808" i="4"/>
  <c r="N4809" i="4"/>
  <c r="N4810" i="4"/>
  <c r="N4811" i="4"/>
  <c r="N4812" i="4"/>
  <c r="N4813" i="4"/>
  <c r="N4814" i="4"/>
  <c r="N4815" i="4"/>
  <c r="N4816" i="4"/>
  <c r="N4817" i="4"/>
  <c r="N4818" i="4"/>
  <c r="N4819" i="4"/>
  <c r="N4820" i="4"/>
  <c r="N4821" i="4"/>
  <c r="N4822" i="4"/>
  <c r="N4823" i="4"/>
  <c r="N4824" i="4"/>
  <c r="N4825" i="4"/>
  <c r="N4826" i="4"/>
  <c r="N4827" i="4"/>
  <c r="N4828" i="4"/>
  <c r="N4829" i="4"/>
  <c r="N4830" i="4"/>
  <c r="N4831" i="4"/>
  <c r="N4832" i="4"/>
  <c r="N4833" i="4"/>
  <c r="N4834" i="4"/>
  <c r="N4835" i="4"/>
  <c r="N4836" i="4"/>
  <c r="N4837" i="4"/>
  <c r="N4838" i="4"/>
  <c r="N4839" i="4"/>
  <c r="N4840" i="4"/>
  <c r="N4841" i="4"/>
  <c r="N4842" i="4"/>
  <c r="N4843" i="4"/>
  <c r="N4844" i="4"/>
  <c r="N4845" i="4"/>
  <c r="N4846" i="4"/>
  <c r="N4847" i="4"/>
  <c r="N4848" i="4"/>
  <c r="N4849" i="4"/>
  <c r="N4850" i="4"/>
  <c r="N4851" i="4"/>
  <c r="N4852" i="4"/>
  <c r="N4853" i="4"/>
  <c r="N4854" i="4"/>
  <c r="N4855" i="4"/>
  <c r="N4856" i="4"/>
  <c r="N4857" i="4"/>
  <c r="N4858" i="4"/>
  <c r="N4859" i="4"/>
  <c r="N4860" i="4"/>
  <c r="N4861" i="4"/>
  <c r="N4862" i="4"/>
  <c r="N4863" i="4"/>
  <c r="N4864" i="4"/>
  <c r="N4865" i="4"/>
  <c r="N4866" i="4"/>
  <c r="N4867" i="4"/>
  <c r="N4868" i="4"/>
  <c r="N4869" i="4"/>
  <c r="N4870" i="4"/>
  <c r="N4871" i="4"/>
  <c r="N4872" i="4"/>
  <c r="N4873" i="4"/>
  <c r="N4874" i="4"/>
  <c r="N4875" i="4"/>
  <c r="N4876" i="4"/>
  <c r="N4877" i="4"/>
  <c r="N4878" i="4"/>
  <c r="N4879" i="4"/>
  <c r="N4880" i="4"/>
  <c r="N4881" i="4"/>
  <c r="N4882" i="4"/>
  <c r="N4883" i="4"/>
  <c r="N4884" i="4"/>
  <c r="N4885" i="4"/>
  <c r="N4886" i="4"/>
  <c r="N4887" i="4"/>
  <c r="N4888" i="4"/>
  <c r="N4889" i="4"/>
  <c r="N4890" i="4"/>
  <c r="N4891" i="4"/>
  <c r="N4892" i="4"/>
  <c r="N4893" i="4"/>
  <c r="N4894" i="4"/>
  <c r="N4895" i="4"/>
  <c r="N4896" i="4"/>
  <c r="N4897" i="4"/>
  <c r="N4898" i="4"/>
  <c r="N4899" i="4"/>
  <c r="N4900" i="4"/>
  <c r="N4901" i="4"/>
  <c r="N4902" i="4"/>
  <c r="N4903" i="4"/>
  <c r="N4904" i="4"/>
  <c r="N4905" i="4"/>
  <c r="N4906" i="4"/>
  <c r="N4907" i="4"/>
  <c r="N4908" i="4"/>
  <c r="N4909" i="4"/>
  <c r="N4910" i="4"/>
  <c r="N4911" i="4"/>
  <c r="N4912" i="4"/>
  <c r="N4913" i="4"/>
  <c r="N4914" i="4"/>
  <c r="N4915" i="4"/>
  <c r="N4916" i="4"/>
  <c r="N4917" i="4"/>
  <c r="N4918" i="4"/>
  <c r="N4919" i="4"/>
  <c r="N4920" i="4"/>
  <c r="N4921" i="4"/>
  <c r="N4922" i="4"/>
  <c r="N4923" i="4"/>
  <c r="N4924" i="4"/>
  <c r="N4925" i="4"/>
  <c r="N4926" i="4"/>
  <c r="N4927" i="4"/>
  <c r="N4928" i="4"/>
  <c r="N4929" i="4"/>
  <c r="N4930" i="4"/>
  <c r="N4931" i="4"/>
  <c r="N4932" i="4"/>
  <c r="N4933" i="4"/>
  <c r="N4934" i="4"/>
  <c r="N4935" i="4"/>
  <c r="N4936" i="4"/>
  <c r="N4937" i="4"/>
  <c r="N4938" i="4"/>
  <c r="N4939" i="4"/>
  <c r="N4940" i="4"/>
  <c r="N4941" i="4"/>
  <c r="N4942" i="4"/>
  <c r="N4943" i="4"/>
  <c r="N4944" i="4"/>
  <c r="N4945" i="4"/>
  <c r="N4946" i="4"/>
  <c r="N4947" i="4"/>
  <c r="N4948" i="4"/>
  <c r="N4949" i="4"/>
  <c r="N4950" i="4"/>
  <c r="N4951" i="4"/>
  <c r="N4952" i="4"/>
  <c r="N4953" i="4"/>
  <c r="N4954" i="4"/>
  <c r="N4955" i="4"/>
  <c r="N4956" i="4"/>
  <c r="N4957" i="4"/>
  <c r="N4958" i="4"/>
  <c r="N4959" i="4"/>
  <c r="N4960" i="4"/>
  <c r="N4961" i="4"/>
  <c r="N4962" i="4"/>
  <c r="N4963" i="4"/>
  <c r="N4964" i="4"/>
  <c r="N4965" i="4"/>
  <c r="N4966" i="4"/>
  <c r="N4967" i="4"/>
  <c r="N4968" i="4"/>
  <c r="N4969" i="4"/>
  <c r="N4970" i="4"/>
  <c r="N4971" i="4"/>
  <c r="N4972" i="4"/>
  <c r="N4973" i="4"/>
  <c r="N4974" i="4"/>
  <c r="N4975" i="4"/>
  <c r="N4976" i="4"/>
  <c r="N4977" i="4"/>
  <c r="N4978" i="4"/>
  <c r="N4979" i="4"/>
  <c r="N4980" i="4"/>
  <c r="N4981" i="4"/>
  <c r="N4982" i="4"/>
  <c r="N4983" i="4"/>
  <c r="N4984" i="4"/>
  <c r="N4985" i="4"/>
  <c r="N4986" i="4"/>
  <c r="N4987" i="4"/>
  <c r="N4988" i="4"/>
  <c r="N4989" i="4"/>
  <c r="N4990" i="4"/>
  <c r="N4991" i="4"/>
  <c r="N4992" i="4"/>
  <c r="N4993" i="4"/>
  <c r="N4994" i="4"/>
  <c r="N4995" i="4"/>
  <c r="N4996" i="4"/>
  <c r="N4997" i="4"/>
  <c r="N4998" i="4"/>
  <c r="N4999" i="4"/>
  <c r="N5000" i="4"/>
  <c r="N5001" i="4"/>
  <c r="N5002" i="4"/>
  <c r="N5003" i="4"/>
  <c r="N5004" i="4"/>
  <c r="N5005" i="4"/>
  <c r="N5006" i="4"/>
  <c r="N5007" i="4"/>
  <c r="N5008" i="4"/>
  <c r="N5009" i="4"/>
  <c r="N5010" i="4"/>
  <c r="N5011" i="4"/>
  <c r="N5012" i="4"/>
  <c r="N5013" i="4"/>
  <c r="N5014" i="4"/>
  <c r="N5015" i="4"/>
  <c r="N5016" i="4"/>
  <c r="N5017" i="4"/>
  <c r="N5018" i="4"/>
  <c r="N5019" i="4"/>
  <c r="N5020" i="4"/>
  <c r="N5021" i="4"/>
  <c r="N5022" i="4"/>
  <c r="N5023" i="4"/>
  <c r="N5024" i="4"/>
  <c r="N5025" i="4"/>
  <c r="N5026" i="4"/>
  <c r="N5027" i="4"/>
  <c r="N5028" i="4"/>
  <c r="N5029" i="4"/>
  <c r="N5030" i="4"/>
  <c r="N5031" i="4"/>
  <c r="N5032" i="4"/>
  <c r="N5033" i="4"/>
  <c r="N5034" i="4"/>
  <c r="N5035" i="4"/>
  <c r="N5036" i="4"/>
  <c r="N5037" i="4"/>
  <c r="N5038" i="4"/>
  <c r="N5039" i="4"/>
  <c r="N5040" i="4"/>
  <c r="N5041" i="4"/>
  <c r="N5042" i="4"/>
  <c r="N5043" i="4"/>
  <c r="N5044" i="4"/>
  <c r="N5045" i="4"/>
  <c r="N5046" i="4"/>
  <c r="N5047" i="4"/>
  <c r="N5048" i="4"/>
  <c r="N5049" i="4"/>
  <c r="N5050" i="4"/>
  <c r="N5051" i="4"/>
  <c r="N5052" i="4"/>
  <c r="N5053" i="4"/>
  <c r="N5054" i="4"/>
  <c r="N5055" i="4"/>
  <c r="N5056" i="4"/>
  <c r="N5057" i="4"/>
  <c r="N5058" i="4"/>
  <c r="N5059" i="4"/>
  <c r="N5060" i="4"/>
  <c r="N5061" i="4"/>
  <c r="N5062" i="4"/>
  <c r="N5063" i="4"/>
  <c r="N5064" i="4"/>
  <c r="N5065" i="4"/>
  <c r="N5066" i="4"/>
  <c r="N5067" i="4"/>
  <c r="N5068" i="4"/>
  <c r="N5069" i="4"/>
  <c r="N5070" i="4"/>
  <c r="N5071" i="4"/>
  <c r="N5072" i="4"/>
  <c r="N5073" i="4"/>
  <c r="N5074" i="4"/>
  <c r="N5075" i="4"/>
  <c r="N5076" i="4"/>
  <c r="N5077" i="4"/>
  <c r="N5078" i="4"/>
  <c r="N5079" i="4"/>
  <c r="N5080" i="4"/>
  <c r="N5081" i="4"/>
  <c r="N5082" i="4"/>
  <c r="N5083" i="4"/>
  <c r="N5084" i="4"/>
  <c r="N5085" i="4"/>
  <c r="N5086" i="4"/>
  <c r="N5087" i="4"/>
  <c r="N5088" i="4"/>
  <c r="N5089" i="4"/>
  <c r="N5090" i="4"/>
  <c r="N5091" i="4"/>
  <c r="N5092" i="4"/>
  <c r="N5093" i="4"/>
  <c r="N5094" i="4"/>
  <c r="N5095" i="4"/>
  <c r="N5096" i="4"/>
  <c r="N5097" i="4"/>
  <c r="N5098" i="4"/>
  <c r="N5099" i="4"/>
  <c r="N5100" i="4"/>
  <c r="N5101" i="4"/>
  <c r="N5102" i="4"/>
  <c r="N5103" i="4"/>
  <c r="N5104" i="4"/>
  <c r="N5105" i="4"/>
  <c r="N5106" i="4"/>
  <c r="N5107" i="4"/>
  <c r="N5108" i="4"/>
  <c r="N5109" i="4"/>
  <c r="N5110" i="4"/>
  <c r="N5111" i="4"/>
  <c r="N5112" i="4"/>
  <c r="N5113" i="4"/>
  <c r="N5114" i="4"/>
  <c r="N5115" i="4"/>
  <c r="N5116" i="4"/>
  <c r="N5117" i="4"/>
  <c r="N5118" i="4"/>
  <c r="N5119" i="4"/>
  <c r="N5120" i="4"/>
  <c r="N5121" i="4"/>
  <c r="N5122" i="4"/>
  <c r="N5123" i="4"/>
  <c r="N5124" i="4"/>
  <c r="N5125" i="4"/>
  <c r="N5126" i="4"/>
  <c r="N5127" i="4"/>
  <c r="N5128" i="4"/>
  <c r="N5129" i="4"/>
  <c r="N5130" i="4"/>
  <c r="N5131" i="4"/>
  <c r="N5132" i="4"/>
  <c r="N5133" i="4"/>
  <c r="N5134" i="4"/>
  <c r="N5135" i="4"/>
  <c r="N5136" i="4"/>
  <c r="N5137" i="4"/>
  <c r="N5138" i="4"/>
  <c r="N5139" i="4"/>
  <c r="N5140" i="4"/>
  <c r="N5141" i="4"/>
  <c r="N5142" i="4"/>
  <c r="N5143" i="4"/>
  <c r="N5144" i="4"/>
  <c r="N5145" i="4"/>
  <c r="N5146" i="4"/>
  <c r="N5147" i="4"/>
  <c r="N5148" i="4"/>
  <c r="N5149" i="4"/>
  <c r="N5150" i="4"/>
  <c r="N5151" i="4"/>
  <c r="N5152" i="4"/>
  <c r="N5153" i="4"/>
  <c r="N5154" i="4"/>
  <c r="N5155" i="4"/>
  <c r="N5156" i="4"/>
  <c r="N5157" i="4"/>
  <c r="N5158" i="4"/>
  <c r="N5159" i="4"/>
  <c r="N5160" i="4"/>
  <c r="N5161" i="4"/>
  <c r="N5162" i="4"/>
  <c r="N5163" i="4"/>
  <c r="N5164" i="4"/>
  <c r="N5165" i="4"/>
  <c r="N5166" i="4"/>
  <c r="N5167" i="4"/>
  <c r="N5168" i="4"/>
  <c r="N5169" i="4"/>
  <c r="N5170" i="4"/>
  <c r="N5171" i="4"/>
  <c r="N5172" i="4"/>
  <c r="N5173" i="4"/>
  <c r="N5174" i="4"/>
  <c r="N5175" i="4"/>
  <c r="N5176" i="4"/>
  <c r="N5177" i="4"/>
  <c r="N5178" i="4"/>
  <c r="N5179" i="4"/>
  <c r="N5180" i="4"/>
  <c r="N5181" i="4"/>
  <c r="N5182" i="4"/>
  <c r="N5183" i="4"/>
  <c r="N5184" i="4"/>
  <c r="N5185" i="4"/>
  <c r="N5186" i="4"/>
  <c r="N5187" i="4"/>
  <c r="N5188" i="4"/>
  <c r="N5189" i="4"/>
  <c r="N5190" i="4"/>
  <c r="N5191" i="4"/>
  <c r="N5192" i="4"/>
  <c r="N5193" i="4"/>
  <c r="N5194" i="4"/>
  <c r="N5195" i="4"/>
  <c r="N5196" i="4"/>
  <c r="N5197" i="4"/>
  <c r="N5198" i="4"/>
  <c r="N5199" i="4"/>
  <c r="N5200" i="4"/>
  <c r="N5201" i="4"/>
  <c r="N5202" i="4"/>
  <c r="N5203" i="4"/>
  <c r="N5204" i="4"/>
  <c r="N5205" i="4"/>
  <c r="N5206" i="4"/>
  <c r="N5207" i="4"/>
  <c r="N5208" i="4"/>
  <c r="N5209" i="4"/>
  <c r="N5210" i="4"/>
  <c r="N5211" i="4"/>
  <c r="N5212" i="4"/>
  <c r="N5213" i="4"/>
  <c r="N5214" i="4"/>
  <c r="N5215" i="4"/>
  <c r="N5216" i="4"/>
  <c r="N5217" i="4"/>
  <c r="N5218" i="4"/>
  <c r="N5219" i="4"/>
  <c r="N5220" i="4"/>
  <c r="N5221" i="4"/>
  <c r="N5222" i="4"/>
  <c r="N5223" i="4"/>
  <c r="N5224" i="4"/>
  <c r="N5225" i="4"/>
  <c r="N5226" i="4"/>
  <c r="N5227" i="4"/>
  <c r="N5228" i="4"/>
  <c r="N5229" i="4"/>
  <c r="N5230" i="4"/>
  <c r="N5231" i="4"/>
  <c r="N5232" i="4"/>
  <c r="N5233" i="4"/>
  <c r="N5234" i="4"/>
  <c r="N5235" i="4"/>
  <c r="N5236" i="4"/>
  <c r="N5237" i="4"/>
  <c r="N5238" i="4"/>
  <c r="N5239" i="4"/>
  <c r="N5240" i="4"/>
  <c r="N5241" i="4"/>
  <c r="N5242" i="4"/>
  <c r="N5243" i="4"/>
  <c r="N5244" i="4"/>
  <c r="N5245" i="4"/>
  <c r="N5246" i="4"/>
  <c r="N5247" i="4"/>
  <c r="N5248" i="4"/>
  <c r="N5249" i="4"/>
  <c r="N5250" i="4"/>
  <c r="N5251" i="4"/>
  <c r="N5252" i="4"/>
  <c r="N5253" i="4"/>
  <c r="N5254" i="4"/>
  <c r="N5255" i="4"/>
  <c r="N5256" i="4"/>
  <c r="N5257" i="4"/>
  <c r="N5258" i="4"/>
  <c r="N5259" i="4"/>
  <c r="N5260" i="4"/>
  <c r="N5261" i="4"/>
  <c r="N5262" i="4"/>
  <c r="N5263" i="4"/>
  <c r="N5264" i="4"/>
  <c r="N5265" i="4"/>
  <c r="N5266" i="4"/>
  <c r="N5267" i="4"/>
  <c r="N5268" i="4"/>
  <c r="N5269" i="4"/>
  <c r="N5270" i="4"/>
  <c r="N5271" i="4"/>
  <c r="N5272" i="4"/>
  <c r="N5273" i="4"/>
  <c r="N5274" i="4"/>
  <c r="N5275" i="4"/>
  <c r="N5276" i="4"/>
  <c r="N5277" i="4"/>
  <c r="N5278" i="4"/>
  <c r="N5279" i="4"/>
  <c r="N5280" i="4"/>
  <c r="N5281" i="4"/>
  <c r="N5282" i="4"/>
  <c r="N5283" i="4"/>
  <c r="N5284" i="4"/>
  <c r="N5285" i="4"/>
  <c r="N5286" i="4"/>
  <c r="N5287" i="4"/>
  <c r="N5288" i="4"/>
  <c r="N5289" i="4"/>
  <c r="N5290" i="4"/>
  <c r="N5291" i="4"/>
  <c r="N5292" i="4"/>
  <c r="N5293" i="4"/>
  <c r="N5294" i="4"/>
  <c r="N5295" i="4"/>
  <c r="N5296" i="4"/>
  <c r="N5297" i="4"/>
  <c r="N5298" i="4"/>
  <c r="N5299" i="4"/>
  <c r="N5300" i="4"/>
  <c r="N5301" i="4"/>
  <c r="N5302" i="4"/>
  <c r="N5303" i="4"/>
  <c r="N5304" i="4"/>
  <c r="N5305" i="4"/>
  <c r="N5306" i="4"/>
  <c r="N5307" i="4"/>
  <c r="N5308" i="4"/>
  <c r="N5309" i="4"/>
  <c r="N5310" i="4"/>
  <c r="N5311" i="4"/>
  <c r="N5312" i="4"/>
  <c r="N5313" i="4"/>
  <c r="N5314" i="4"/>
  <c r="N5315" i="4"/>
  <c r="N5316" i="4"/>
  <c r="N5317" i="4"/>
  <c r="N5318" i="4"/>
  <c r="N5319" i="4"/>
  <c r="N5320" i="4"/>
  <c r="N5321" i="4"/>
  <c r="N5322" i="4"/>
  <c r="N5323" i="4"/>
  <c r="N5324" i="4"/>
  <c r="N5325" i="4"/>
  <c r="N5326" i="4"/>
  <c r="N5327" i="4"/>
  <c r="N5328" i="4"/>
  <c r="N5329" i="4"/>
  <c r="N5330" i="4"/>
  <c r="N5331" i="4"/>
  <c r="N5332" i="4"/>
  <c r="N5333" i="4"/>
  <c r="N5334" i="4"/>
  <c r="N5335" i="4"/>
  <c r="N5336" i="4"/>
  <c r="N5337" i="4"/>
  <c r="N5338" i="4"/>
  <c r="N5339" i="4"/>
  <c r="N5340" i="4"/>
  <c r="N5341" i="4"/>
  <c r="N5342" i="4"/>
  <c r="N5343" i="4"/>
  <c r="N5344" i="4"/>
  <c r="N5345" i="4"/>
  <c r="N5346" i="4"/>
  <c r="N5347" i="4"/>
  <c r="N5348" i="4"/>
  <c r="N5349" i="4"/>
  <c r="N5350" i="4"/>
  <c r="N5351" i="4"/>
  <c r="N5352" i="4"/>
  <c r="N5353" i="4"/>
  <c r="N5354" i="4"/>
  <c r="N5355" i="4"/>
  <c r="N5356" i="4"/>
  <c r="N5357" i="4"/>
  <c r="N5358" i="4"/>
  <c r="N5359" i="4"/>
  <c r="N5360" i="4"/>
  <c r="N5361" i="4"/>
  <c r="N5362" i="4"/>
  <c r="N5363" i="4"/>
  <c r="N5364" i="4"/>
  <c r="N5365" i="4"/>
  <c r="N5366" i="4"/>
  <c r="N5367" i="4"/>
  <c r="N5368" i="4"/>
  <c r="N5369" i="4"/>
  <c r="N5370" i="4"/>
  <c r="N5371" i="4"/>
  <c r="N5372" i="4"/>
  <c r="N5373" i="4"/>
  <c r="N5374" i="4"/>
  <c r="N5375" i="4"/>
  <c r="N5376" i="4"/>
  <c r="N5377" i="4"/>
  <c r="N5378" i="4"/>
  <c r="N5379" i="4"/>
  <c r="N5380" i="4"/>
  <c r="N5381" i="4"/>
  <c r="N5382" i="4"/>
  <c r="N5383" i="4"/>
  <c r="N5384" i="4"/>
  <c r="N5385" i="4"/>
  <c r="N5386" i="4"/>
  <c r="N5387" i="4"/>
  <c r="N5388" i="4"/>
  <c r="N5389" i="4"/>
  <c r="N5390" i="4"/>
  <c r="N5391" i="4"/>
  <c r="N5392" i="4"/>
  <c r="N5393" i="4"/>
  <c r="N5394" i="4"/>
  <c r="N5395" i="4"/>
  <c r="N5396" i="4"/>
  <c r="N5397" i="4"/>
  <c r="N5398" i="4"/>
  <c r="N5399" i="4"/>
  <c r="N5400" i="4"/>
  <c r="N5401" i="4"/>
  <c r="N5402" i="4"/>
  <c r="N5403" i="4"/>
  <c r="N5404" i="4"/>
  <c r="N5405" i="4"/>
  <c r="N5406" i="4"/>
  <c r="N5407" i="4"/>
  <c r="N5408" i="4"/>
  <c r="N5409" i="4"/>
  <c r="N5410" i="4"/>
  <c r="N5411" i="4"/>
  <c r="N5412" i="4"/>
  <c r="N5413" i="4"/>
  <c r="N5414" i="4"/>
  <c r="N5415" i="4"/>
  <c r="N5416" i="4"/>
  <c r="N5417" i="4"/>
  <c r="N5418" i="4"/>
  <c r="N5419" i="4"/>
  <c r="N5420" i="4"/>
  <c r="N5421" i="4"/>
  <c r="N5422" i="4"/>
  <c r="N5423" i="4"/>
  <c r="N5424" i="4"/>
  <c r="N5425" i="4"/>
  <c r="N5426" i="4"/>
  <c r="N5427" i="4"/>
  <c r="N5428" i="4"/>
  <c r="N5429" i="4"/>
  <c r="N5430" i="4"/>
  <c r="N5431" i="4"/>
  <c r="N5432" i="4"/>
  <c r="N5433" i="4"/>
  <c r="N5434" i="4"/>
  <c r="N5435" i="4"/>
  <c r="N5436" i="4"/>
  <c r="N5437" i="4"/>
  <c r="N5438" i="4"/>
  <c r="N5439" i="4"/>
  <c r="N5440" i="4"/>
  <c r="N5441" i="4"/>
  <c r="N5442" i="4"/>
  <c r="N5443" i="4"/>
  <c r="N5444" i="4"/>
  <c r="N5445" i="4"/>
  <c r="N5446" i="4"/>
  <c r="N5447" i="4"/>
  <c r="N5448" i="4"/>
  <c r="N5449" i="4"/>
  <c r="N5450" i="4"/>
  <c r="N5451" i="4"/>
  <c r="N5452" i="4"/>
  <c r="N5453" i="4"/>
  <c r="N5454" i="4"/>
  <c r="N5455" i="4"/>
  <c r="N5456" i="4"/>
  <c r="N5457" i="4"/>
  <c r="N5458" i="4"/>
  <c r="N5459" i="4"/>
  <c r="N5460" i="4"/>
  <c r="N5461" i="4"/>
  <c r="N5462" i="4"/>
  <c r="N5463" i="4"/>
  <c r="N5464" i="4"/>
  <c r="N5465" i="4"/>
  <c r="N5466" i="4"/>
  <c r="N5467" i="4"/>
  <c r="N5468" i="4"/>
  <c r="N5469" i="4"/>
  <c r="N5470" i="4"/>
  <c r="N5471" i="4"/>
  <c r="N5472" i="4"/>
  <c r="N5473" i="4"/>
  <c r="N5474" i="4"/>
  <c r="N5475" i="4"/>
  <c r="N5476" i="4"/>
  <c r="N5477" i="4"/>
  <c r="N5478" i="4"/>
  <c r="N5479" i="4"/>
  <c r="N5480" i="4"/>
  <c r="N5481" i="4"/>
  <c r="N5482" i="4"/>
  <c r="N5483" i="4"/>
  <c r="N5484" i="4"/>
  <c r="N5485" i="4"/>
  <c r="N5486" i="4"/>
  <c r="N5487" i="4"/>
  <c r="N5488" i="4"/>
  <c r="N5489" i="4"/>
  <c r="N5490" i="4"/>
  <c r="N5491" i="4"/>
  <c r="N5492" i="4"/>
  <c r="N5493" i="4"/>
  <c r="N5494" i="4"/>
  <c r="N5495" i="4"/>
  <c r="N5496" i="4"/>
  <c r="N5497" i="4"/>
  <c r="N5498" i="4"/>
  <c r="N5499" i="4"/>
  <c r="N5500" i="4"/>
  <c r="N5501" i="4"/>
  <c r="N5502" i="4"/>
  <c r="N5503" i="4"/>
  <c r="N5504" i="4"/>
  <c r="N5505" i="4"/>
  <c r="N5506" i="4"/>
  <c r="N5507" i="4"/>
  <c r="N5508" i="4"/>
  <c r="N5509" i="4"/>
  <c r="N5510" i="4"/>
  <c r="N5511" i="4"/>
  <c r="N5512" i="4"/>
  <c r="N5513" i="4"/>
  <c r="N5514" i="4"/>
  <c r="N5515" i="4"/>
  <c r="N5516" i="4"/>
  <c r="N5517" i="4"/>
  <c r="N5518" i="4"/>
  <c r="N5519" i="4"/>
  <c r="N5520" i="4"/>
  <c r="N5521" i="4"/>
  <c r="N5522" i="4"/>
  <c r="N5523" i="4"/>
  <c r="N5524" i="4"/>
  <c r="N5525" i="4"/>
  <c r="N5526" i="4"/>
  <c r="N5527" i="4"/>
  <c r="N5528" i="4"/>
  <c r="N5529" i="4"/>
  <c r="N5530" i="4"/>
  <c r="N5531" i="4"/>
  <c r="N5532" i="4"/>
  <c r="N5533" i="4"/>
  <c r="N5534" i="4"/>
  <c r="N5535" i="4"/>
  <c r="N5536" i="4"/>
  <c r="N5537" i="4"/>
  <c r="N5538" i="4"/>
  <c r="N5539" i="4"/>
  <c r="N5540" i="4"/>
  <c r="N5541" i="4"/>
  <c r="N5542" i="4"/>
  <c r="N5543" i="4"/>
  <c r="N5544" i="4"/>
  <c r="N5545" i="4"/>
  <c r="N5546" i="4"/>
  <c r="N5547" i="4"/>
  <c r="N5548" i="4"/>
  <c r="N5549" i="4"/>
  <c r="N5550" i="4"/>
  <c r="N5551" i="4"/>
  <c r="N5552" i="4"/>
  <c r="N5553" i="4"/>
  <c r="N5554" i="4"/>
  <c r="N5555" i="4"/>
  <c r="N5556" i="4"/>
  <c r="N5557" i="4"/>
  <c r="N5558" i="4"/>
  <c r="N5559" i="4"/>
  <c r="N5560" i="4"/>
  <c r="N5561" i="4"/>
  <c r="N5562" i="4"/>
  <c r="N5563" i="4"/>
  <c r="N5564" i="4"/>
  <c r="N5565" i="4"/>
  <c r="N5566" i="4"/>
  <c r="N5567" i="4"/>
  <c r="N5568" i="4"/>
  <c r="N5569" i="4"/>
  <c r="N5570" i="4"/>
  <c r="N5571" i="4"/>
  <c r="N5572" i="4"/>
  <c r="N5573" i="4"/>
  <c r="N5574" i="4"/>
  <c r="N5575" i="4"/>
  <c r="N5576" i="4"/>
  <c r="N5577" i="4"/>
  <c r="N5578" i="4"/>
  <c r="N5579" i="4"/>
  <c r="N5580" i="4"/>
  <c r="N5581" i="4"/>
  <c r="N5582" i="4"/>
  <c r="N5583" i="4"/>
  <c r="N5584" i="4"/>
  <c r="N5586" i="4"/>
  <c r="N5587" i="4"/>
  <c r="N5588" i="4"/>
  <c r="N5589" i="4"/>
  <c r="N5590" i="4"/>
  <c r="N5591" i="4"/>
  <c r="N5592" i="4"/>
  <c r="N5593" i="4"/>
  <c r="N5594" i="4"/>
  <c r="N5595" i="4"/>
  <c r="N5596" i="4"/>
  <c r="N5597" i="4"/>
  <c r="N5598" i="4"/>
  <c r="N5599" i="4"/>
  <c r="N5600" i="4"/>
  <c r="N5601" i="4"/>
  <c r="N5602" i="4"/>
  <c r="N5603" i="4"/>
  <c r="N5604" i="4"/>
  <c r="N5605" i="4"/>
  <c r="N5606" i="4"/>
  <c r="N5607" i="4"/>
  <c r="N5608" i="4"/>
  <c r="N5609" i="4"/>
  <c r="N5610" i="4"/>
  <c r="N5611" i="4"/>
  <c r="N5612" i="4"/>
  <c r="N5613" i="4"/>
  <c r="N5614" i="4"/>
  <c r="N5615" i="4"/>
  <c r="N5616" i="4"/>
  <c r="N5617" i="4"/>
  <c r="N5618" i="4"/>
  <c r="N5619" i="4"/>
  <c r="N5620" i="4"/>
  <c r="N5621" i="4"/>
  <c r="N5622" i="4"/>
  <c r="N5623" i="4"/>
  <c r="N5624" i="4"/>
  <c r="N5625" i="4"/>
  <c r="N5626" i="4"/>
  <c r="N5627" i="4"/>
  <c r="N5628" i="4"/>
  <c r="N5629" i="4"/>
  <c r="N5630" i="4"/>
  <c r="N5631" i="4"/>
  <c r="N5632" i="4"/>
  <c r="N5633" i="4"/>
  <c r="N5634" i="4"/>
  <c r="N5635" i="4"/>
  <c r="N5636" i="4"/>
  <c r="N5637" i="4"/>
  <c r="N5638" i="4"/>
  <c r="N5639" i="4"/>
  <c r="N5640" i="4"/>
  <c r="N5641" i="4"/>
  <c r="N5642" i="4"/>
  <c r="N5643" i="4"/>
  <c r="N5644" i="4"/>
  <c r="N5645" i="4"/>
  <c r="N5646" i="4"/>
  <c r="N5647" i="4"/>
  <c r="N5648" i="4"/>
  <c r="N5649" i="4"/>
  <c r="N5650" i="4"/>
  <c r="N5651" i="4"/>
  <c r="N5652" i="4"/>
  <c r="N5653" i="4"/>
  <c r="N5654" i="4"/>
  <c r="N5655" i="4"/>
  <c r="N5656" i="4"/>
  <c r="N5657" i="4"/>
  <c r="N5658" i="4"/>
  <c r="N5659" i="4"/>
  <c r="N5660" i="4"/>
  <c r="N5661" i="4"/>
  <c r="N5662" i="4"/>
  <c r="N5663" i="4"/>
  <c r="N5664" i="4"/>
  <c r="N5665" i="4"/>
  <c r="N5666" i="4"/>
  <c r="N5667" i="4"/>
  <c r="N5668" i="4"/>
  <c r="N5669" i="4"/>
  <c r="N5670" i="4"/>
  <c r="N5671" i="4"/>
  <c r="N5672" i="4"/>
  <c r="N5673" i="4"/>
  <c r="N5674" i="4"/>
  <c r="N5675" i="4"/>
  <c r="N5676" i="4"/>
  <c r="N5677" i="4"/>
  <c r="N5678" i="4"/>
  <c r="N5679" i="4"/>
  <c r="N5680" i="4"/>
  <c r="N5681" i="4"/>
  <c r="N5682" i="4"/>
  <c r="N5683" i="4"/>
  <c r="N5684" i="4"/>
  <c r="N5685" i="4"/>
  <c r="N5686" i="4"/>
  <c r="N5687" i="4"/>
  <c r="N5688" i="4"/>
  <c r="N5689" i="4"/>
  <c r="N5690" i="4"/>
  <c r="N5691" i="4"/>
  <c r="N5692" i="4"/>
  <c r="N5693" i="4"/>
  <c r="N5694" i="4"/>
  <c r="N5695" i="4"/>
  <c r="N5696" i="4"/>
  <c r="N5697" i="4"/>
  <c r="N5698" i="4"/>
  <c r="N5699" i="4"/>
  <c r="N5700" i="4"/>
  <c r="N5701" i="4"/>
  <c r="N5702" i="4"/>
  <c r="N5703" i="4"/>
  <c r="N5704" i="4"/>
  <c r="N5705" i="4"/>
  <c r="N5706" i="4"/>
  <c r="N5707" i="4"/>
  <c r="N5708" i="4"/>
  <c r="N5709" i="4"/>
  <c r="N5710" i="4"/>
  <c r="N5711" i="4"/>
  <c r="N5712" i="4"/>
  <c r="N5713" i="4"/>
  <c r="N5714" i="4"/>
  <c r="N5715" i="4"/>
  <c r="N5716" i="4"/>
  <c r="N5717" i="4"/>
  <c r="N5718" i="4"/>
  <c r="N5719" i="4"/>
  <c r="N5720" i="4"/>
  <c r="N5721" i="4"/>
  <c r="N5722" i="4"/>
  <c r="N5723" i="4"/>
  <c r="N5724" i="4"/>
  <c r="N5725" i="4"/>
  <c r="N5726" i="4"/>
  <c r="N5727" i="4"/>
  <c r="N5728" i="4"/>
  <c r="N5729" i="4"/>
  <c r="N5730" i="4"/>
  <c r="N5731" i="4"/>
  <c r="N5732" i="4"/>
  <c r="N5733" i="4"/>
  <c r="N5734" i="4"/>
  <c r="N5735" i="4"/>
  <c r="N5736" i="4"/>
  <c r="N5737" i="4"/>
  <c r="N5738" i="4"/>
  <c r="N5739" i="4"/>
  <c r="N5740" i="4"/>
  <c r="N5741" i="4"/>
  <c r="N5742" i="4"/>
  <c r="N5743" i="4"/>
  <c r="N5744" i="4"/>
  <c r="N5745" i="4"/>
  <c r="N5746" i="4"/>
  <c r="N5747" i="4"/>
  <c r="N5748" i="4"/>
  <c r="N5749" i="4"/>
  <c r="N5750" i="4"/>
  <c r="N5751" i="4"/>
  <c r="N5752" i="4"/>
  <c r="N5753" i="4"/>
  <c r="N5754" i="4"/>
  <c r="N5755" i="4"/>
  <c r="N5756" i="4"/>
  <c r="N5757" i="4"/>
  <c r="N5758" i="4"/>
  <c r="N5759" i="4"/>
  <c r="N5760" i="4"/>
  <c r="N5761" i="4"/>
  <c r="N5762" i="4"/>
  <c r="N5763" i="4"/>
  <c r="N5764" i="4"/>
  <c r="N5765" i="4"/>
  <c r="N5766" i="4"/>
  <c r="N5767" i="4"/>
  <c r="N5768" i="4"/>
  <c r="N5769" i="4"/>
  <c r="N5770" i="4"/>
  <c r="N5771" i="4"/>
  <c r="N5772" i="4"/>
  <c r="N5773" i="4"/>
  <c r="N5774" i="4"/>
  <c r="N5775" i="4"/>
  <c r="N5776" i="4"/>
  <c r="N5777" i="4"/>
  <c r="N5778" i="4"/>
  <c r="N5779" i="4"/>
  <c r="N5780" i="4"/>
  <c r="N5781" i="4"/>
  <c r="N5782" i="4"/>
  <c r="N5783" i="4"/>
  <c r="N5784" i="4"/>
  <c r="N5785" i="4"/>
  <c r="N5786" i="4"/>
  <c r="N5787" i="4"/>
  <c r="N5788" i="4"/>
  <c r="N5789" i="4"/>
  <c r="N5790" i="4"/>
  <c r="N5791" i="4"/>
  <c r="N5792" i="4"/>
  <c r="N5793" i="4"/>
  <c r="N5794" i="4"/>
  <c r="N5795" i="4"/>
  <c r="N5796" i="4"/>
  <c r="N5797" i="4"/>
  <c r="N5798" i="4"/>
  <c r="N5799" i="4"/>
  <c r="N5800" i="4"/>
  <c r="N5801" i="4"/>
  <c r="N5802" i="4"/>
  <c r="N5803" i="4"/>
  <c r="N5804" i="4"/>
  <c r="N5805" i="4"/>
  <c r="N5806" i="4"/>
  <c r="N5807" i="4"/>
  <c r="N5808" i="4"/>
  <c r="N5809" i="4"/>
  <c r="N5810" i="4"/>
  <c r="N5811" i="4"/>
  <c r="N5812" i="4"/>
  <c r="N5813" i="4"/>
  <c r="N5814" i="4"/>
  <c r="N5815" i="4"/>
  <c r="N5816" i="4"/>
  <c r="N5817" i="4"/>
  <c r="N5818" i="4"/>
  <c r="N5819" i="4"/>
  <c r="N5820" i="4"/>
  <c r="N5821" i="4"/>
  <c r="N5822" i="4"/>
  <c r="N5823" i="4"/>
  <c r="N5824" i="4"/>
  <c r="N5825" i="4"/>
  <c r="N5826" i="4"/>
  <c r="N5827" i="4"/>
  <c r="N5828" i="4"/>
  <c r="N5829" i="4"/>
  <c r="N5830" i="4"/>
  <c r="N5831" i="4"/>
  <c r="N5832" i="4"/>
  <c r="N5833" i="4"/>
  <c r="N5834" i="4"/>
  <c r="N5835" i="4"/>
  <c r="N5836" i="4"/>
  <c r="N5837" i="4"/>
  <c r="N5838" i="4"/>
  <c r="N5839" i="4"/>
  <c r="N5840" i="4"/>
  <c r="N5841" i="4"/>
  <c r="N5842" i="4"/>
  <c r="N5843" i="4"/>
  <c r="N5844" i="4"/>
  <c r="N5845" i="4"/>
  <c r="N5846" i="4"/>
  <c r="N5847" i="4"/>
  <c r="N5848" i="4"/>
  <c r="N5849" i="4"/>
  <c r="N5850" i="4"/>
  <c r="N5851" i="4"/>
  <c r="N5852" i="4"/>
  <c r="N5853" i="4"/>
  <c r="N5854" i="4"/>
  <c r="N5855" i="4"/>
  <c r="N5856" i="4"/>
  <c r="N5857" i="4"/>
  <c r="N5858" i="4"/>
  <c r="N5859" i="4"/>
  <c r="N5860" i="4"/>
  <c r="N5861" i="4"/>
  <c r="N5862" i="4"/>
  <c r="N5863" i="4"/>
  <c r="N5864" i="4"/>
  <c r="N5865" i="4"/>
  <c r="N5866" i="4"/>
  <c r="N2" i="4"/>
  <c r="F41" i="9"/>
  <c r="A41" i="9" a="1"/>
  <c r="A41" i="9" s="1"/>
  <c r="G41" i="9" s="1"/>
  <c r="A40" i="9" a="1"/>
  <c r="A40" i="9" s="1"/>
  <c r="B40" i="9" s="1"/>
  <c r="F39" i="9"/>
  <c r="A39" i="9" a="1"/>
  <c r="A39" i="9" s="1"/>
  <c r="B39" i="9" s="1"/>
  <c r="F38" i="9"/>
  <c r="A38" i="9" a="1"/>
  <c r="A38" i="9" s="1"/>
  <c r="G38" i="9" s="1"/>
  <c r="F37" i="9"/>
  <c r="A37" i="9" a="1"/>
  <c r="A37" i="9" s="1"/>
  <c r="G37" i="9" s="1"/>
  <c r="F36" i="9"/>
  <c r="A36" i="9" a="1"/>
  <c r="A36" i="9" s="1"/>
  <c r="B36" i="9" s="1"/>
  <c r="F35" i="9"/>
  <c r="A35" i="9" a="1"/>
  <c r="A35" i="9" s="1"/>
  <c r="B35" i="9" s="1"/>
  <c r="F34" i="9"/>
  <c r="A34" i="9" a="1"/>
  <c r="A34" i="9" s="1"/>
  <c r="G34" i="9" s="1"/>
  <c r="F33" i="9"/>
  <c r="A33" i="9" a="1"/>
  <c r="A33" i="9" s="1"/>
  <c r="G33" i="9" s="1"/>
  <c r="F32" i="9"/>
  <c r="A32" i="9" a="1"/>
  <c r="A32" i="9" s="1"/>
  <c r="B32" i="9" s="1"/>
  <c r="F31" i="9"/>
  <c r="A31" i="9" a="1"/>
  <c r="A31" i="9" s="1"/>
  <c r="B31" i="9" s="1"/>
  <c r="F30" i="9"/>
  <c r="A30" i="9" a="1"/>
  <c r="A30" i="9" s="1"/>
  <c r="G30" i="9" s="1"/>
  <c r="F29" i="9"/>
  <c r="A29" i="9" a="1"/>
  <c r="A29" i="9" s="1"/>
  <c r="B29" i="9" s="1"/>
  <c r="F28" i="9"/>
  <c r="A28" i="9" a="1"/>
  <c r="A28" i="9" s="1"/>
  <c r="B28" i="9" s="1"/>
  <c r="F27" i="9"/>
  <c r="A27" i="9" a="1"/>
  <c r="A27" i="9" s="1"/>
  <c r="B27" i="9" s="1"/>
  <c r="F26" i="9"/>
  <c r="A26" i="9" a="1"/>
  <c r="A26" i="9" s="1"/>
  <c r="G26" i="9" s="1"/>
  <c r="F25" i="9"/>
  <c r="A25" i="9" a="1"/>
  <c r="A25" i="9" s="1"/>
  <c r="B25" i="9" s="1"/>
  <c r="F24" i="9"/>
  <c r="A24" i="9" a="1"/>
  <c r="A24" i="9" s="1"/>
  <c r="B24" i="9" s="1"/>
  <c r="F23" i="9"/>
  <c r="A23" i="9" a="1"/>
  <c r="A23" i="9" s="1"/>
  <c r="B23" i="9" s="1"/>
  <c r="F22" i="9"/>
  <c r="A22" i="9" a="1"/>
  <c r="A22" i="9" s="1"/>
  <c r="G22" i="9" s="1"/>
  <c r="F21" i="9"/>
  <c r="A21" i="9" a="1"/>
  <c r="A21" i="9" s="1"/>
  <c r="B21" i="9" s="1"/>
  <c r="F20" i="9"/>
  <c r="A20" i="9" a="1"/>
  <c r="A20" i="9" s="1"/>
  <c r="B20" i="9" s="1"/>
  <c r="F19" i="9"/>
  <c r="A19" i="9" a="1"/>
  <c r="A19" i="9" s="1"/>
  <c r="B19" i="9" s="1"/>
  <c r="F18" i="9"/>
  <c r="A18" i="9" a="1"/>
  <c r="A18" i="9" s="1"/>
  <c r="B18" i="9" s="1"/>
  <c r="F17" i="9"/>
  <c r="A17" i="9" a="1"/>
  <c r="A17" i="9" s="1"/>
  <c r="B17" i="9" s="1"/>
  <c r="F16" i="9"/>
  <c r="A16" i="9" a="1"/>
  <c r="A16" i="9" s="1"/>
  <c r="B16" i="9" s="1"/>
  <c r="F15" i="9"/>
  <c r="A15" i="9" a="1"/>
  <c r="A15" i="9" s="1"/>
  <c r="B15" i="9" s="1"/>
  <c r="F14" i="9"/>
  <c r="A14" i="9" a="1"/>
  <c r="A14" i="9" s="1"/>
  <c r="G14" i="9" s="1"/>
  <c r="F13" i="9"/>
  <c r="A13" i="9" a="1"/>
  <c r="A13" i="9" s="1"/>
  <c r="B13" i="9" s="1"/>
  <c r="F12" i="9"/>
  <c r="A12" i="9" a="1"/>
  <c r="A12" i="9" s="1"/>
  <c r="B12" i="9" s="1"/>
  <c r="F11" i="9"/>
  <c r="A11" i="9" a="1"/>
  <c r="A11" i="9" s="1"/>
  <c r="B11" i="9" s="1"/>
  <c r="F10" i="9"/>
  <c r="A10" i="9" a="1"/>
  <c r="A10" i="9" s="1"/>
  <c r="G10" i="9" s="1"/>
  <c r="F9" i="9"/>
  <c r="A9" i="9" a="1"/>
  <c r="A9" i="9" s="1"/>
  <c r="B9" i="9" s="1"/>
  <c r="F8" i="9"/>
  <c r="A8" i="9" a="1"/>
  <c r="A8" i="9" s="1"/>
  <c r="B8" i="9" s="1"/>
  <c r="F7" i="9"/>
  <c r="A7" i="9" a="1"/>
  <c r="A7" i="9" s="1"/>
  <c r="B7" i="9" s="1"/>
  <c r="F6" i="9"/>
  <c r="A6" i="9" a="1"/>
  <c r="A6" i="9" s="1"/>
  <c r="G6" i="9" s="1"/>
  <c r="F5" i="9"/>
  <c r="A5" i="9" a="1"/>
  <c r="A5" i="9" s="1"/>
  <c r="B5" i="9" s="1"/>
  <c r="F4" i="9"/>
  <c r="A4" i="9" a="1"/>
  <c r="A4" i="9" s="1"/>
  <c r="B4" i="9" s="1"/>
  <c r="F3" i="9"/>
  <c r="A3" i="9" a="1"/>
  <c r="A3" i="9" s="1"/>
  <c r="B3" i="9" s="1"/>
  <c r="A2" i="9" a="1"/>
  <c r="A2" i="9" s="1"/>
  <c r="C2" i="9" s="1"/>
  <c r="AE3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115" i="4"/>
  <c r="AE116" i="4"/>
  <c r="AE117" i="4"/>
  <c r="AE118" i="4"/>
  <c r="AE119" i="4"/>
  <c r="AE120" i="4"/>
  <c r="AE121" i="4"/>
  <c r="AE122" i="4"/>
  <c r="AE123" i="4"/>
  <c r="AE124" i="4"/>
  <c r="AE125" i="4"/>
  <c r="AE126" i="4"/>
  <c r="AE127" i="4"/>
  <c r="AE128" i="4"/>
  <c r="AE129" i="4"/>
  <c r="AE130" i="4"/>
  <c r="AE131" i="4"/>
  <c r="AE132" i="4"/>
  <c r="AE133" i="4"/>
  <c r="AE134" i="4"/>
  <c r="AE135" i="4"/>
  <c r="AE136" i="4"/>
  <c r="AE137" i="4"/>
  <c r="AE138" i="4"/>
  <c r="AE139" i="4"/>
  <c r="AE140" i="4"/>
  <c r="AE141" i="4"/>
  <c r="AE142" i="4"/>
  <c r="AE143" i="4"/>
  <c r="AE144" i="4"/>
  <c r="AE145" i="4"/>
  <c r="AE146" i="4"/>
  <c r="AE147" i="4"/>
  <c r="AE148" i="4"/>
  <c r="AE149" i="4"/>
  <c r="AE150" i="4"/>
  <c r="AE151" i="4"/>
  <c r="AE152" i="4"/>
  <c r="AE153" i="4"/>
  <c r="AE154" i="4"/>
  <c r="AE155" i="4"/>
  <c r="AE156" i="4"/>
  <c r="AE157" i="4"/>
  <c r="AE158" i="4"/>
  <c r="AE159" i="4"/>
  <c r="AE160" i="4"/>
  <c r="AE161" i="4"/>
  <c r="AE162" i="4"/>
  <c r="AE163" i="4"/>
  <c r="AE164" i="4"/>
  <c r="AE165" i="4"/>
  <c r="AE166" i="4"/>
  <c r="AE167" i="4"/>
  <c r="AE168" i="4"/>
  <c r="AE169" i="4"/>
  <c r="AE170" i="4"/>
  <c r="AE171" i="4"/>
  <c r="AE172" i="4"/>
  <c r="AE173" i="4"/>
  <c r="AE174" i="4"/>
  <c r="AE175" i="4"/>
  <c r="AE176" i="4"/>
  <c r="AE177" i="4"/>
  <c r="AE178" i="4"/>
  <c r="AE179" i="4"/>
  <c r="AE180" i="4"/>
  <c r="AE181" i="4"/>
  <c r="AE182" i="4"/>
  <c r="AE183" i="4"/>
  <c r="AE184" i="4"/>
  <c r="AE185" i="4"/>
  <c r="AE186" i="4"/>
  <c r="AE187" i="4"/>
  <c r="AE188" i="4"/>
  <c r="AE189" i="4"/>
  <c r="AE190" i="4"/>
  <c r="AE191" i="4"/>
  <c r="AE192" i="4"/>
  <c r="AE193" i="4"/>
  <c r="AE194" i="4"/>
  <c r="AE195" i="4"/>
  <c r="AE196" i="4"/>
  <c r="AE197" i="4"/>
  <c r="AE198" i="4"/>
  <c r="AE199" i="4"/>
  <c r="AE200" i="4"/>
  <c r="AE201" i="4"/>
  <c r="AE202" i="4"/>
  <c r="AE203" i="4"/>
  <c r="AE204" i="4"/>
  <c r="AE205" i="4"/>
  <c r="AE206" i="4"/>
  <c r="AE207" i="4"/>
  <c r="AE208" i="4"/>
  <c r="AE209" i="4"/>
  <c r="AE210" i="4"/>
  <c r="AE211" i="4"/>
  <c r="AE212" i="4"/>
  <c r="AE213" i="4"/>
  <c r="AE214" i="4"/>
  <c r="AE215" i="4"/>
  <c r="AE216" i="4"/>
  <c r="AE217" i="4"/>
  <c r="AE218" i="4"/>
  <c r="AE219" i="4"/>
  <c r="AE220" i="4"/>
  <c r="AE221" i="4"/>
  <c r="AE222" i="4"/>
  <c r="AE223" i="4"/>
  <c r="AE224" i="4"/>
  <c r="AE225" i="4"/>
  <c r="AE226" i="4"/>
  <c r="AE227" i="4"/>
  <c r="AE228" i="4"/>
  <c r="AE229" i="4"/>
  <c r="AE230" i="4"/>
  <c r="AE231" i="4"/>
  <c r="AE232" i="4"/>
  <c r="AE233" i="4"/>
  <c r="AE234" i="4"/>
  <c r="AE235" i="4"/>
  <c r="AE236" i="4"/>
  <c r="AE237" i="4"/>
  <c r="AE238" i="4"/>
  <c r="AE239" i="4"/>
  <c r="AE240" i="4"/>
  <c r="AE241" i="4"/>
  <c r="AE242" i="4"/>
  <c r="AE243" i="4"/>
  <c r="AE244" i="4"/>
  <c r="AE245" i="4"/>
  <c r="AE246" i="4"/>
  <c r="AE247" i="4"/>
  <c r="AE248" i="4"/>
  <c r="AE249" i="4"/>
  <c r="AE250" i="4"/>
  <c r="AE251" i="4"/>
  <c r="AE252" i="4"/>
  <c r="AE253" i="4"/>
  <c r="AE254" i="4"/>
  <c r="AE255" i="4"/>
  <c r="AE256" i="4"/>
  <c r="AE257" i="4"/>
  <c r="AE258" i="4"/>
  <c r="AE259" i="4"/>
  <c r="AE260" i="4"/>
  <c r="AE261" i="4"/>
  <c r="AE262" i="4"/>
  <c r="AE263" i="4"/>
  <c r="AE264" i="4"/>
  <c r="AE265" i="4"/>
  <c r="AE266" i="4"/>
  <c r="AE267" i="4"/>
  <c r="AE268" i="4"/>
  <c r="AE269" i="4"/>
  <c r="AE270" i="4"/>
  <c r="AE271" i="4"/>
  <c r="AE272" i="4"/>
  <c r="AE273" i="4"/>
  <c r="AE274" i="4"/>
  <c r="AE275" i="4"/>
  <c r="AE276" i="4"/>
  <c r="AE277" i="4"/>
  <c r="AE278" i="4"/>
  <c r="AE279" i="4"/>
  <c r="AE280" i="4"/>
  <c r="AE281" i="4"/>
  <c r="AE282" i="4"/>
  <c r="AE283" i="4"/>
  <c r="AE284" i="4"/>
  <c r="AE285" i="4"/>
  <c r="AE286" i="4"/>
  <c r="AE287" i="4"/>
  <c r="AE288" i="4"/>
  <c r="AE289" i="4"/>
  <c r="AE290" i="4"/>
  <c r="AE291" i="4"/>
  <c r="AE292" i="4"/>
  <c r="AE293" i="4"/>
  <c r="AE294" i="4"/>
  <c r="AE295" i="4"/>
  <c r="AE296" i="4"/>
  <c r="AE297" i="4"/>
  <c r="AE298" i="4"/>
  <c r="AE299" i="4"/>
  <c r="AE300" i="4"/>
  <c r="AE301" i="4"/>
  <c r="AE302" i="4"/>
  <c r="AE303" i="4"/>
  <c r="AE304" i="4"/>
  <c r="AE305" i="4"/>
  <c r="AE306" i="4"/>
  <c r="AE307" i="4"/>
  <c r="AE308" i="4"/>
  <c r="AE309" i="4"/>
  <c r="AE310" i="4"/>
  <c r="AE311" i="4"/>
  <c r="AE312" i="4"/>
  <c r="AE313" i="4"/>
  <c r="AE314" i="4"/>
  <c r="AE315" i="4"/>
  <c r="AE316" i="4"/>
  <c r="AE317" i="4"/>
  <c r="AE318" i="4"/>
  <c r="AE319" i="4"/>
  <c r="AE320" i="4"/>
  <c r="AE321" i="4"/>
  <c r="AE322" i="4"/>
  <c r="AE323" i="4"/>
  <c r="AE324" i="4"/>
  <c r="AE325" i="4"/>
  <c r="AE326" i="4"/>
  <c r="AE327" i="4"/>
  <c r="AE328" i="4"/>
  <c r="AE329" i="4"/>
  <c r="AE330" i="4"/>
  <c r="AE331" i="4"/>
  <c r="AE332" i="4"/>
  <c r="AE333" i="4"/>
  <c r="AE334" i="4"/>
  <c r="AE335" i="4"/>
  <c r="AE336" i="4"/>
  <c r="AE337" i="4"/>
  <c r="AE338" i="4"/>
  <c r="AE339" i="4"/>
  <c r="AE340" i="4"/>
  <c r="AE341" i="4"/>
  <c r="AE342" i="4"/>
  <c r="AE343" i="4"/>
  <c r="AE344" i="4"/>
  <c r="AE345" i="4"/>
  <c r="AE346" i="4"/>
  <c r="AE347" i="4"/>
  <c r="AE348" i="4"/>
  <c r="AE349" i="4"/>
  <c r="AE350" i="4"/>
  <c r="AE351" i="4"/>
  <c r="AE352" i="4"/>
  <c r="AE353" i="4"/>
  <c r="AE354" i="4"/>
  <c r="AE355" i="4"/>
  <c r="AE356" i="4"/>
  <c r="AE357" i="4"/>
  <c r="AE358" i="4"/>
  <c r="AE359" i="4"/>
  <c r="AE360" i="4"/>
  <c r="AE361" i="4"/>
  <c r="AE362" i="4"/>
  <c r="AE363" i="4"/>
  <c r="AE364" i="4"/>
  <c r="AE365" i="4"/>
  <c r="AE366" i="4"/>
  <c r="AE367" i="4"/>
  <c r="AE368" i="4"/>
  <c r="AE369" i="4"/>
  <c r="AE370" i="4"/>
  <c r="AE371" i="4"/>
  <c r="AE372" i="4"/>
  <c r="AE373" i="4"/>
  <c r="AE374" i="4"/>
  <c r="AE375" i="4"/>
  <c r="AE376" i="4"/>
  <c r="AE377" i="4"/>
  <c r="AE378" i="4"/>
  <c r="AE379" i="4"/>
  <c r="AE380" i="4"/>
  <c r="AE381" i="4"/>
  <c r="AE382" i="4"/>
  <c r="AE383" i="4"/>
  <c r="AE384" i="4"/>
  <c r="AE385" i="4"/>
  <c r="AE386" i="4"/>
  <c r="AE387" i="4"/>
  <c r="AE388" i="4"/>
  <c r="AE389" i="4"/>
  <c r="AE390" i="4"/>
  <c r="AE391" i="4"/>
  <c r="AE392" i="4"/>
  <c r="AE393" i="4"/>
  <c r="AE394" i="4"/>
  <c r="AE395" i="4"/>
  <c r="AE396" i="4"/>
  <c r="AE397" i="4"/>
  <c r="AE398" i="4"/>
  <c r="AE399" i="4"/>
  <c r="AE400" i="4"/>
  <c r="AE401" i="4"/>
  <c r="AE402" i="4"/>
  <c r="AE403" i="4"/>
  <c r="AE404" i="4"/>
  <c r="AE405" i="4"/>
  <c r="AE406" i="4"/>
  <c r="AE407" i="4"/>
  <c r="AE408" i="4"/>
  <c r="AE409" i="4"/>
  <c r="AE410" i="4"/>
  <c r="AE411" i="4"/>
  <c r="AE412" i="4"/>
  <c r="AE413" i="4"/>
  <c r="AE414" i="4"/>
  <c r="AE415" i="4"/>
  <c r="AE416" i="4"/>
  <c r="AE417" i="4"/>
  <c r="AE418" i="4"/>
  <c r="AE419" i="4"/>
  <c r="AE420" i="4"/>
  <c r="AE421" i="4"/>
  <c r="AE422" i="4"/>
  <c r="AE423" i="4"/>
  <c r="AE424" i="4"/>
  <c r="AE425" i="4"/>
  <c r="AE426" i="4"/>
  <c r="AE427" i="4"/>
  <c r="AE428" i="4"/>
  <c r="AE429" i="4"/>
  <c r="AE430" i="4"/>
  <c r="AE431" i="4"/>
  <c r="AE432" i="4"/>
  <c r="AE433" i="4"/>
  <c r="AE434" i="4"/>
  <c r="AE435" i="4"/>
  <c r="AE436" i="4"/>
  <c r="AE437" i="4"/>
  <c r="AE438" i="4"/>
  <c r="AE439" i="4"/>
  <c r="AE440" i="4"/>
  <c r="AE441" i="4"/>
  <c r="AE442" i="4"/>
  <c r="AE443" i="4"/>
  <c r="AE444" i="4"/>
  <c r="AE445" i="4"/>
  <c r="AE446" i="4"/>
  <c r="AE447" i="4"/>
  <c r="AE448" i="4"/>
  <c r="AE449" i="4"/>
  <c r="AE450" i="4"/>
  <c r="AE451" i="4"/>
  <c r="AE452" i="4"/>
  <c r="AE453" i="4"/>
  <c r="AE454" i="4"/>
  <c r="AE455" i="4"/>
  <c r="AE456" i="4"/>
  <c r="AE457" i="4"/>
  <c r="AE458" i="4"/>
  <c r="AE459" i="4"/>
  <c r="AE460" i="4"/>
  <c r="AE461" i="4"/>
  <c r="AE462" i="4"/>
  <c r="AE463" i="4"/>
  <c r="AE464" i="4"/>
  <c r="AE465" i="4"/>
  <c r="AE466" i="4"/>
  <c r="AE467" i="4"/>
  <c r="AE468" i="4"/>
  <c r="AE469" i="4"/>
  <c r="AE470" i="4"/>
  <c r="AE471" i="4"/>
  <c r="AE472" i="4"/>
  <c r="AE473" i="4"/>
  <c r="AE474" i="4"/>
  <c r="AE475" i="4"/>
  <c r="AE476" i="4"/>
  <c r="AE477" i="4"/>
  <c r="AE478" i="4"/>
  <c r="AE479" i="4"/>
  <c r="AE480" i="4"/>
  <c r="AE481" i="4"/>
  <c r="AE482" i="4"/>
  <c r="AE483" i="4"/>
  <c r="AE484" i="4"/>
  <c r="AE485" i="4"/>
  <c r="AE486" i="4"/>
  <c r="AE487" i="4"/>
  <c r="AE488" i="4"/>
  <c r="AE489" i="4"/>
  <c r="AE490" i="4"/>
  <c r="AE491" i="4"/>
  <c r="AE492" i="4"/>
  <c r="AE493" i="4"/>
  <c r="AE494" i="4"/>
  <c r="AE495" i="4"/>
  <c r="AE496" i="4"/>
  <c r="AE497" i="4"/>
  <c r="AE498" i="4"/>
  <c r="AE499" i="4"/>
  <c r="AE500" i="4"/>
  <c r="AE501" i="4"/>
  <c r="AE502" i="4"/>
  <c r="AE503" i="4"/>
  <c r="AE504" i="4"/>
  <c r="AE505" i="4"/>
  <c r="AE506" i="4"/>
  <c r="AE507" i="4"/>
  <c r="AE508" i="4"/>
  <c r="AE509" i="4"/>
  <c r="AE510" i="4"/>
  <c r="AE511" i="4"/>
  <c r="AE512" i="4"/>
  <c r="AE513" i="4"/>
  <c r="AE514" i="4"/>
  <c r="AE515" i="4"/>
  <c r="AE516" i="4"/>
  <c r="AE517" i="4"/>
  <c r="AE518" i="4"/>
  <c r="AE519" i="4"/>
  <c r="AE520" i="4"/>
  <c r="AE521" i="4"/>
  <c r="AE522" i="4"/>
  <c r="AE523" i="4"/>
  <c r="AE524" i="4"/>
  <c r="AE525" i="4"/>
  <c r="AE526" i="4"/>
  <c r="AE527" i="4"/>
  <c r="AE528" i="4"/>
  <c r="AE529" i="4"/>
  <c r="AE530" i="4"/>
  <c r="AE531" i="4"/>
  <c r="AE532" i="4"/>
  <c r="AE533" i="4"/>
  <c r="AE534" i="4"/>
  <c r="AE535" i="4"/>
  <c r="AE536" i="4"/>
  <c r="AE537" i="4"/>
  <c r="AE538" i="4"/>
  <c r="AE539" i="4"/>
  <c r="AE540" i="4"/>
  <c r="AE541" i="4"/>
  <c r="AE542" i="4"/>
  <c r="AE543" i="4"/>
  <c r="AE544" i="4"/>
  <c r="AE545" i="4"/>
  <c r="AE546" i="4"/>
  <c r="AE547" i="4"/>
  <c r="AE548" i="4"/>
  <c r="AE549" i="4"/>
  <c r="AE550" i="4"/>
  <c r="AE551" i="4"/>
  <c r="AE552" i="4"/>
  <c r="AE553" i="4"/>
  <c r="AE554" i="4"/>
  <c r="AE555" i="4"/>
  <c r="AE556" i="4"/>
  <c r="AE557" i="4"/>
  <c r="AE558" i="4"/>
  <c r="AE559" i="4"/>
  <c r="AE560" i="4"/>
  <c r="AE561" i="4"/>
  <c r="AE562" i="4"/>
  <c r="AE563" i="4"/>
  <c r="AE564" i="4"/>
  <c r="AE565" i="4"/>
  <c r="AE566" i="4"/>
  <c r="AE567" i="4"/>
  <c r="AE568" i="4"/>
  <c r="AE569" i="4"/>
  <c r="AE570" i="4"/>
  <c r="AE571" i="4"/>
  <c r="AE572" i="4"/>
  <c r="AE573" i="4"/>
  <c r="AE574" i="4"/>
  <c r="AE575" i="4"/>
  <c r="AE576" i="4"/>
  <c r="AE577" i="4"/>
  <c r="AE578" i="4"/>
  <c r="AE579" i="4"/>
  <c r="AE580" i="4"/>
  <c r="AE581" i="4"/>
  <c r="AE582" i="4"/>
  <c r="AE583" i="4"/>
  <c r="AE584" i="4"/>
  <c r="AE585" i="4"/>
  <c r="AE586" i="4"/>
  <c r="AE587" i="4"/>
  <c r="AE588" i="4"/>
  <c r="AE589" i="4"/>
  <c r="AE590" i="4"/>
  <c r="AE591" i="4"/>
  <c r="AE592" i="4"/>
  <c r="AE593" i="4"/>
  <c r="AE594" i="4"/>
  <c r="AE595" i="4"/>
  <c r="AE596" i="4"/>
  <c r="AE597" i="4"/>
  <c r="AE598" i="4"/>
  <c r="AE599" i="4"/>
  <c r="AE600" i="4"/>
  <c r="AE601" i="4"/>
  <c r="AE602" i="4"/>
  <c r="AE603" i="4"/>
  <c r="AE604" i="4"/>
  <c r="AE605" i="4"/>
  <c r="AE606" i="4"/>
  <c r="AE607" i="4"/>
  <c r="AE608" i="4"/>
  <c r="AE609" i="4"/>
  <c r="AE610" i="4"/>
  <c r="AE611" i="4"/>
  <c r="AE612" i="4"/>
  <c r="AE613" i="4"/>
  <c r="AE614" i="4"/>
  <c r="AE615" i="4"/>
  <c r="AE616" i="4"/>
  <c r="AE617" i="4"/>
  <c r="AE618" i="4"/>
  <c r="AE619" i="4"/>
  <c r="AE620" i="4"/>
  <c r="AE621" i="4"/>
  <c r="AE622" i="4"/>
  <c r="AE623" i="4"/>
  <c r="AE624" i="4"/>
  <c r="AE625" i="4"/>
  <c r="AE626" i="4"/>
  <c r="AE627" i="4"/>
  <c r="AE628" i="4"/>
  <c r="AE629" i="4"/>
  <c r="AE630" i="4"/>
  <c r="AE631" i="4"/>
  <c r="AE632" i="4"/>
  <c r="AE633" i="4"/>
  <c r="AE634" i="4"/>
  <c r="AE635" i="4"/>
  <c r="AE636" i="4"/>
  <c r="AE637" i="4"/>
  <c r="AE638" i="4"/>
  <c r="AE639" i="4"/>
  <c r="AE640" i="4"/>
  <c r="AE641" i="4"/>
  <c r="AE642" i="4"/>
  <c r="AE643" i="4"/>
  <c r="AE644" i="4"/>
  <c r="AE645" i="4"/>
  <c r="AE646" i="4"/>
  <c r="AE647" i="4"/>
  <c r="AE648" i="4"/>
  <c r="AE649" i="4"/>
  <c r="AE650" i="4"/>
  <c r="AE651" i="4"/>
  <c r="AE652" i="4"/>
  <c r="AE653" i="4"/>
  <c r="AE654" i="4"/>
  <c r="AE655" i="4"/>
  <c r="AE656" i="4"/>
  <c r="AE657" i="4"/>
  <c r="AE658" i="4"/>
  <c r="AE659" i="4"/>
  <c r="AE660" i="4"/>
  <c r="AE661" i="4"/>
  <c r="AE662" i="4"/>
  <c r="AE663" i="4"/>
  <c r="AE664" i="4"/>
  <c r="AE665" i="4"/>
  <c r="AE666" i="4"/>
  <c r="AE667" i="4"/>
  <c r="AE668" i="4"/>
  <c r="AE669" i="4"/>
  <c r="AE670" i="4"/>
  <c r="AE671" i="4"/>
  <c r="AE672" i="4"/>
  <c r="AE673" i="4"/>
  <c r="AE674" i="4"/>
  <c r="AE675" i="4"/>
  <c r="AE676" i="4"/>
  <c r="AE677" i="4"/>
  <c r="AE678" i="4"/>
  <c r="AE679" i="4"/>
  <c r="AE680" i="4"/>
  <c r="AE681" i="4"/>
  <c r="AE682" i="4"/>
  <c r="AE683" i="4"/>
  <c r="AE684" i="4"/>
  <c r="AE685" i="4"/>
  <c r="AE686" i="4"/>
  <c r="AE687" i="4"/>
  <c r="AE688" i="4"/>
  <c r="AE689" i="4"/>
  <c r="AE690" i="4"/>
  <c r="AE691" i="4"/>
  <c r="AE692" i="4"/>
  <c r="AE693" i="4"/>
  <c r="AE694" i="4"/>
  <c r="AE695" i="4"/>
  <c r="AE696" i="4"/>
  <c r="AE697" i="4"/>
  <c r="AE698" i="4"/>
  <c r="AE699" i="4"/>
  <c r="AE700" i="4"/>
  <c r="AE701" i="4"/>
  <c r="AE702" i="4"/>
  <c r="AE703" i="4"/>
  <c r="AE704" i="4"/>
  <c r="AE705" i="4"/>
  <c r="AE706" i="4"/>
  <c r="AE707" i="4"/>
  <c r="AE708" i="4"/>
  <c r="AE709" i="4"/>
  <c r="AE710" i="4"/>
  <c r="AE711" i="4"/>
  <c r="AE712" i="4"/>
  <c r="AE713" i="4"/>
  <c r="AE714" i="4"/>
  <c r="AE715" i="4"/>
  <c r="AE716" i="4"/>
  <c r="AE717" i="4"/>
  <c r="AE718" i="4"/>
  <c r="AE719" i="4"/>
  <c r="AE720" i="4"/>
  <c r="AE721" i="4"/>
  <c r="AE722" i="4"/>
  <c r="AE723" i="4"/>
  <c r="AE724" i="4"/>
  <c r="AE725" i="4"/>
  <c r="AE726" i="4"/>
  <c r="AE727" i="4"/>
  <c r="AE728" i="4"/>
  <c r="AE729" i="4"/>
  <c r="AE730" i="4"/>
  <c r="AE731" i="4"/>
  <c r="AE732" i="4"/>
  <c r="AE733" i="4"/>
  <c r="AE734" i="4"/>
  <c r="AE735" i="4"/>
  <c r="AE736" i="4"/>
  <c r="AE737" i="4"/>
  <c r="AE738" i="4"/>
  <c r="AE739" i="4"/>
  <c r="AE740" i="4"/>
  <c r="AE741" i="4"/>
  <c r="AE742" i="4"/>
  <c r="AE743" i="4"/>
  <c r="AE744" i="4"/>
  <c r="AE745" i="4"/>
  <c r="AE746" i="4"/>
  <c r="AE747" i="4"/>
  <c r="AE748" i="4"/>
  <c r="AE749" i="4"/>
  <c r="AE750" i="4"/>
  <c r="AE751" i="4"/>
  <c r="AE752" i="4"/>
  <c r="AE753" i="4"/>
  <c r="AE754" i="4"/>
  <c r="AE755" i="4"/>
  <c r="AE756" i="4"/>
  <c r="AE757" i="4"/>
  <c r="AE758" i="4"/>
  <c r="AE759" i="4"/>
  <c r="AE760" i="4"/>
  <c r="AE761" i="4"/>
  <c r="AE762" i="4"/>
  <c r="AE763" i="4"/>
  <c r="AE764" i="4"/>
  <c r="AE765" i="4"/>
  <c r="AE766" i="4"/>
  <c r="AE767" i="4"/>
  <c r="AE768" i="4"/>
  <c r="AE769" i="4"/>
  <c r="AE770" i="4"/>
  <c r="AE771" i="4"/>
  <c r="AE772" i="4"/>
  <c r="AE773" i="4"/>
  <c r="AE774" i="4"/>
  <c r="AE775" i="4"/>
  <c r="AE776" i="4"/>
  <c r="AE777" i="4"/>
  <c r="AE778" i="4"/>
  <c r="AE779" i="4"/>
  <c r="AE780" i="4"/>
  <c r="AE781" i="4"/>
  <c r="AE782" i="4"/>
  <c r="AE783" i="4"/>
  <c r="AE784" i="4"/>
  <c r="AE785" i="4"/>
  <c r="AE786" i="4"/>
  <c r="AE787" i="4"/>
  <c r="AE788" i="4"/>
  <c r="AE789" i="4"/>
  <c r="AE790" i="4"/>
  <c r="AE791" i="4"/>
  <c r="AE792" i="4"/>
  <c r="AE793" i="4"/>
  <c r="AE794" i="4"/>
  <c r="AE795" i="4"/>
  <c r="AE796" i="4"/>
  <c r="AE797" i="4"/>
  <c r="AE798" i="4"/>
  <c r="AE799" i="4"/>
  <c r="AE800" i="4"/>
  <c r="AE801" i="4"/>
  <c r="AE802" i="4"/>
  <c r="AE803" i="4"/>
  <c r="AE804" i="4"/>
  <c r="AE805" i="4"/>
  <c r="AE806" i="4"/>
  <c r="AE807" i="4"/>
  <c r="AE808" i="4"/>
  <c r="AE809" i="4"/>
  <c r="AE810" i="4"/>
  <c r="AE811" i="4"/>
  <c r="AE812" i="4"/>
  <c r="AE813" i="4"/>
  <c r="AE814" i="4"/>
  <c r="AE815" i="4"/>
  <c r="AE816" i="4"/>
  <c r="AE817" i="4"/>
  <c r="AE818" i="4"/>
  <c r="AE819" i="4"/>
  <c r="AE820" i="4"/>
  <c r="AE821" i="4"/>
  <c r="AE822" i="4"/>
  <c r="AE823" i="4"/>
  <c r="AE824" i="4"/>
  <c r="AE825" i="4"/>
  <c r="AE826" i="4"/>
  <c r="AE827" i="4"/>
  <c r="AE828" i="4"/>
  <c r="AE829" i="4"/>
  <c r="AE830" i="4"/>
  <c r="AE831" i="4"/>
  <c r="AE832" i="4"/>
  <c r="AE833" i="4"/>
  <c r="AE834" i="4"/>
  <c r="AE835" i="4"/>
  <c r="AE836" i="4"/>
  <c r="AE837" i="4"/>
  <c r="AE838" i="4"/>
  <c r="AE839" i="4"/>
  <c r="AE840" i="4"/>
  <c r="AE841" i="4"/>
  <c r="AE842" i="4"/>
  <c r="AE843" i="4"/>
  <c r="AE844" i="4"/>
  <c r="AE845" i="4"/>
  <c r="AE846" i="4"/>
  <c r="AE847" i="4"/>
  <c r="AE848" i="4"/>
  <c r="AE849" i="4"/>
  <c r="AE850" i="4"/>
  <c r="AE851" i="4"/>
  <c r="AE852" i="4"/>
  <c r="AE853" i="4"/>
  <c r="AE854" i="4"/>
  <c r="AE855" i="4"/>
  <c r="AE856" i="4"/>
  <c r="AE857" i="4"/>
  <c r="AE858" i="4"/>
  <c r="AE859" i="4"/>
  <c r="AE860" i="4"/>
  <c r="AE861" i="4"/>
  <c r="AE862" i="4"/>
  <c r="AE863" i="4"/>
  <c r="AE864" i="4"/>
  <c r="AE865" i="4"/>
  <c r="AE866" i="4"/>
  <c r="AE867" i="4"/>
  <c r="AE868" i="4"/>
  <c r="AE869" i="4"/>
  <c r="AE870" i="4"/>
  <c r="AE871" i="4"/>
  <c r="AE872" i="4"/>
  <c r="AE873" i="4"/>
  <c r="AE874" i="4"/>
  <c r="AE875" i="4"/>
  <c r="AE876" i="4"/>
  <c r="AE877" i="4"/>
  <c r="AE878" i="4"/>
  <c r="AE879" i="4"/>
  <c r="AE880" i="4"/>
  <c r="AE881" i="4"/>
  <c r="AE882" i="4"/>
  <c r="AE883" i="4"/>
  <c r="AE884" i="4"/>
  <c r="AE885" i="4"/>
  <c r="AE886" i="4"/>
  <c r="AE887" i="4"/>
  <c r="AE888" i="4"/>
  <c r="AE889" i="4"/>
  <c r="AE890" i="4"/>
  <c r="AE891" i="4"/>
  <c r="AE892" i="4"/>
  <c r="AE893" i="4"/>
  <c r="AE894" i="4"/>
  <c r="AE895" i="4"/>
  <c r="AE896" i="4"/>
  <c r="AE897" i="4"/>
  <c r="AE898" i="4"/>
  <c r="AE899" i="4"/>
  <c r="AE900" i="4"/>
  <c r="AE901" i="4"/>
  <c r="AE902" i="4"/>
  <c r="AE903" i="4"/>
  <c r="AE904" i="4"/>
  <c r="AE905" i="4"/>
  <c r="AE906" i="4"/>
  <c r="AE907" i="4"/>
  <c r="AE908" i="4"/>
  <c r="AE909" i="4"/>
  <c r="AE910" i="4"/>
  <c r="AE911" i="4"/>
  <c r="AE912" i="4"/>
  <c r="AE913" i="4"/>
  <c r="AE914" i="4"/>
  <c r="AE915" i="4"/>
  <c r="AE916" i="4"/>
  <c r="AE917" i="4"/>
  <c r="AE918" i="4"/>
  <c r="AE919" i="4"/>
  <c r="AE920" i="4"/>
  <c r="AE921" i="4"/>
  <c r="AE922" i="4"/>
  <c r="AE923" i="4"/>
  <c r="AE924" i="4"/>
  <c r="AE925" i="4"/>
  <c r="AE926" i="4"/>
  <c r="AE927" i="4"/>
  <c r="AE928" i="4"/>
  <c r="AE929" i="4"/>
  <c r="AE930" i="4"/>
  <c r="AE931" i="4"/>
  <c r="AE932" i="4"/>
  <c r="AE933" i="4"/>
  <c r="AE934" i="4"/>
  <c r="AE935" i="4"/>
  <c r="AE936" i="4"/>
  <c r="AE937" i="4"/>
  <c r="AE938" i="4"/>
  <c r="AE939" i="4"/>
  <c r="AE940" i="4"/>
  <c r="AE941" i="4"/>
  <c r="AE942" i="4"/>
  <c r="AE943" i="4"/>
  <c r="AE944" i="4"/>
  <c r="AE945" i="4"/>
  <c r="AE946" i="4"/>
  <c r="AE947" i="4"/>
  <c r="AE948" i="4"/>
  <c r="AE949" i="4"/>
  <c r="AE950" i="4"/>
  <c r="AE951" i="4"/>
  <c r="AE952" i="4"/>
  <c r="AE953" i="4"/>
  <c r="AE954" i="4"/>
  <c r="AE955" i="4"/>
  <c r="AE956" i="4"/>
  <c r="AE957" i="4"/>
  <c r="AE958" i="4"/>
  <c r="AE959" i="4"/>
  <c r="AE960" i="4"/>
  <c r="AE961" i="4"/>
  <c r="AE962" i="4"/>
  <c r="AE963" i="4"/>
  <c r="AE964" i="4"/>
  <c r="AE965" i="4"/>
  <c r="AE966" i="4"/>
  <c r="AE967" i="4"/>
  <c r="AE968" i="4"/>
  <c r="AE969" i="4"/>
  <c r="AE970" i="4"/>
  <c r="AE971" i="4"/>
  <c r="AE972" i="4"/>
  <c r="AE973" i="4"/>
  <c r="AE974" i="4"/>
  <c r="AE975" i="4"/>
  <c r="AE976" i="4"/>
  <c r="AE977" i="4"/>
  <c r="AE978" i="4"/>
  <c r="AE979" i="4"/>
  <c r="AE980" i="4"/>
  <c r="AE981" i="4"/>
  <c r="AE982" i="4"/>
  <c r="AE983" i="4"/>
  <c r="AE984" i="4"/>
  <c r="AE985" i="4"/>
  <c r="AE986" i="4"/>
  <c r="AE987" i="4"/>
  <c r="AE988" i="4"/>
  <c r="AE989" i="4"/>
  <c r="AE990" i="4"/>
  <c r="AE991" i="4"/>
  <c r="AE992" i="4"/>
  <c r="AE993" i="4"/>
  <c r="AE994" i="4"/>
  <c r="AE995" i="4"/>
  <c r="AE996" i="4"/>
  <c r="AE997" i="4"/>
  <c r="AE998" i="4"/>
  <c r="AE999" i="4"/>
  <c r="AE1000" i="4"/>
  <c r="AE1001" i="4"/>
  <c r="AE1002" i="4"/>
  <c r="AE1003" i="4"/>
  <c r="AE1004" i="4"/>
  <c r="AE1005" i="4"/>
  <c r="AE1006" i="4"/>
  <c r="AE1007" i="4"/>
  <c r="AE1008" i="4"/>
  <c r="AE1009" i="4"/>
  <c r="AE1010" i="4"/>
  <c r="AE1011" i="4"/>
  <c r="AE1012" i="4"/>
  <c r="AE1013" i="4"/>
  <c r="AE1014" i="4"/>
  <c r="AE1015" i="4"/>
  <c r="AE1016" i="4"/>
  <c r="AE1017" i="4"/>
  <c r="AE1018" i="4"/>
  <c r="AE1019" i="4"/>
  <c r="AE1020" i="4"/>
  <c r="AE1021" i="4"/>
  <c r="AE1022" i="4"/>
  <c r="AE1023" i="4"/>
  <c r="AE1024" i="4"/>
  <c r="AE1025" i="4"/>
  <c r="AE1026" i="4"/>
  <c r="AE1027" i="4"/>
  <c r="AE1028" i="4"/>
  <c r="AE1029" i="4"/>
  <c r="AE1030" i="4"/>
  <c r="AE1031" i="4"/>
  <c r="AE1032" i="4"/>
  <c r="AE1033" i="4"/>
  <c r="AE1034" i="4"/>
  <c r="AE1035" i="4"/>
  <c r="AE1036" i="4"/>
  <c r="AE1037" i="4"/>
  <c r="AE1038" i="4"/>
  <c r="AE1039" i="4"/>
  <c r="AE1040" i="4"/>
  <c r="AE1041" i="4"/>
  <c r="AE1042" i="4"/>
  <c r="AE1043" i="4"/>
  <c r="AE1044" i="4"/>
  <c r="AE1045" i="4"/>
  <c r="AE1046" i="4"/>
  <c r="AE1047" i="4"/>
  <c r="AE1048" i="4"/>
  <c r="AE1049" i="4"/>
  <c r="AE1050" i="4"/>
  <c r="AE1051" i="4"/>
  <c r="AE1052" i="4"/>
  <c r="AE1053" i="4"/>
  <c r="AE1054" i="4"/>
  <c r="AE1055" i="4"/>
  <c r="AE1056" i="4"/>
  <c r="AE1057" i="4"/>
  <c r="AE1058" i="4"/>
  <c r="AE1059" i="4"/>
  <c r="AE1060" i="4"/>
  <c r="AE1061" i="4"/>
  <c r="AE1062" i="4"/>
  <c r="AE1063" i="4"/>
  <c r="AE1064" i="4"/>
  <c r="AE1065" i="4"/>
  <c r="AE1066" i="4"/>
  <c r="AE1067" i="4"/>
  <c r="AE1068" i="4"/>
  <c r="AE1069" i="4"/>
  <c r="AE1070" i="4"/>
  <c r="AE1071" i="4"/>
  <c r="AE1072" i="4"/>
  <c r="AE1073" i="4"/>
  <c r="AE1074" i="4"/>
  <c r="AE1075" i="4"/>
  <c r="AE1076" i="4"/>
  <c r="AE1077" i="4"/>
  <c r="AE1078" i="4"/>
  <c r="AE1079" i="4"/>
  <c r="AE1080" i="4"/>
  <c r="AE1081" i="4"/>
  <c r="AE1082" i="4"/>
  <c r="AE1083" i="4"/>
  <c r="AE1084" i="4"/>
  <c r="AE1085" i="4"/>
  <c r="AE1086" i="4"/>
  <c r="AE1087" i="4"/>
  <c r="AE1088" i="4"/>
  <c r="AE1089" i="4"/>
  <c r="AE1090" i="4"/>
  <c r="AE1091" i="4"/>
  <c r="AE1092" i="4"/>
  <c r="AE1093" i="4"/>
  <c r="AE1094" i="4"/>
  <c r="AE1095" i="4"/>
  <c r="AE1096" i="4"/>
  <c r="AE1097" i="4"/>
  <c r="AE1098" i="4"/>
  <c r="AE1099" i="4"/>
  <c r="AE1100" i="4"/>
  <c r="AE1101" i="4"/>
  <c r="AE1102" i="4"/>
  <c r="AE1103" i="4"/>
  <c r="AE1104" i="4"/>
  <c r="AE1105" i="4"/>
  <c r="AE1106" i="4"/>
  <c r="AE1107" i="4"/>
  <c r="AE1108" i="4"/>
  <c r="AE1109" i="4"/>
  <c r="AE1110" i="4"/>
  <c r="AE1111" i="4"/>
  <c r="AE1112" i="4"/>
  <c r="AE1113" i="4"/>
  <c r="AE1114" i="4"/>
  <c r="AE1115" i="4"/>
  <c r="AE1116" i="4"/>
  <c r="AE1117" i="4"/>
  <c r="AE1118" i="4"/>
  <c r="AE1119" i="4"/>
  <c r="AE1120" i="4"/>
  <c r="AE1121" i="4"/>
  <c r="AE1122" i="4"/>
  <c r="AE1123" i="4"/>
  <c r="AE1124" i="4"/>
  <c r="AE1125" i="4"/>
  <c r="AE1126" i="4"/>
  <c r="AE1127" i="4"/>
  <c r="AE1128" i="4"/>
  <c r="AE1129" i="4"/>
  <c r="AE1130" i="4"/>
  <c r="AE1131" i="4"/>
  <c r="AE1132" i="4"/>
  <c r="AE1133" i="4"/>
  <c r="AE1134" i="4"/>
  <c r="AE1135" i="4"/>
  <c r="AE1136" i="4"/>
  <c r="AE1137" i="4"/>
  <c r="AE1138" i="4"/>
  <c r="AE1139" i="4"/>
  <c r="AE1140" i="4"/>
  <c r="AE1141" i="4"/>
  <c r="AE1142" i="4"/>
  <c r="AE1143" i="4"/>
  <c r="AE1144" i="4"/>
  <c r="AE1145" i="4"/>
  <c r="AE1146" i="4"/>
  <c r="AE1147" i="4"/>
  <c r="AE1148" i="4"/>
  <c r="AE1149" i="4"/>
  <c r="AE1150" i="4"/>
  <c r="AE1151" i="4"/>
  <c r="AE1152" i="4"/>
  <c r="AE1153" i="4"/>
  <c r="AE1154" i="4"/>
  <c r="AE1155" i="4"/>
  <c r="AE1156" i="4"/>
  <c r="AE1157" i="4"/>
  <c r="AE1158" i="4"/>
  <c r="AE1159" i="4"/>
  <c r="AE1160" i="4"/>
  <c r="AE1161" i="4"/>
  <c r="AE1162" i="4"/>
  <c r="AE1163" i="4"/>
  <c r="AE1164" i="4"/>
  <c r="AE1165" i="4"/>
  <c r="AE1166" i="4"/>
  <c r="AE1167" i="4"/>
  <c r="AE1168" i="4"/>
  <c r="AE1169" i="4"/>
  <c r="AE1170" i="4"/>
  <c r="AE1171" i="4"/>
  <c r="AE1172" i="4"/>
  <c r="AE1173" i="4"/>
  <c r="AE1174" i="4"/>
  <c r="AE1175" i="4"/>
  <c r="AE1176" i="4"/>
  <c r="AE1177" i="4"/>
  <c r="AE1178" i="4"/>
  <c r="AE1179" i="4"/>
  <c r="AE1180" i="4"/>
  <c r="AE1181" i="4"/>
  <c r="AE1182" i="4"/>
  <c r="AE1183" i="4"/>
  <c r="AE1184" i="4"/>
  <c r="AE1185" i="4"/>
  <c r="AE1186" i="4"/>
  <c r="AE1187" i="4"/>
  <c r="AE1188" i="4"/>
  <c r="AE1189" i="4"/>
  <c r="AE1190" i="4"/>
  <c r="AE1191" i="4"/>
  <c r="AE1192" i="4"/>
  <c r="AE1193" i="4"/>
  <c r="AE1194" i="4"/>
  <c r="AE1195" i="4"/>
  <c r="AE1196" i="4"/>
  <c r="AE1197" i="4"/>
  <c r="AE1198" i="4"/>
  <c r="AE1199" i="4"/>
  <c r="AE1200" i="4"/>
  <c r="AE1201" i="4"/>
  <c r="AE1202" i="4"/>
  <c r="AE1203" i="4"/>
  <c r="AE1204" i="4"/>
  <c r="AE1205" i="4"/>
  <c r="AE1206" i="4"/>
  <c r="AE1207" i="4"/>
  <c r="AE1208" i="4"/>
  <c r="AE1209" i="4"/>
  <c r="AE1210" i="4"/>
  <c r="AE1211" i="4"/>
  <c r="AE1212" i="4"/>
  <c r="AE1213" i="4"/>
  <c r="AE1214" i="4"/>
  <c r="AE1215" i="4"/>
  <c r="AE1216" i="4"/>
  <c r="AE1217" i="4"/>
  <c r="AE1218" i="4"/>
  <c r="AE1219" i="4"/>
  <c r="AE1220" i="4"/>
  <c r="AE1221" i="4"/>
  <c r="AE1222" i="4"/>
  <c r="AE1223" i="4"/>
  <c r="AE1224" i="4"/>
  <c r="AE1225" i="4"/>
  <c r="AE1226" i="4"/>
  <c r="AE1227" i="4"/>
  <c r="AE1228" i="4"/>
  <c r="AE1229" i="4"/>
  <c r="AE1230" i="4"/>
  <c r="AE1231" i="4"/>
  <c r="AE1232" i="4"/>
  <c r="AE1233" i="4"/>
  <c r="AE1234" i="4"/>
  <c r="AE1235" i="4"/>
  <c r="AE1236" i="4"/>
  <c r="AE1237" i="4"/>
  <c r="AE1238" i="4"/>
  <c r="AE1239" i="4"/>
  <c r="AE1240" i="4"/>
  <c r="AE1241" i="4"/>
  <c r="AE1242" i="4"/>
  <c r="AE1243" i="4"/>
  <c r="AE1244" i="4"/>
  <c r="AE1245" i="4"/>
  <c r="AE1246" i="4"/>
  <c r="AE1247" i="4"/>
  <c r="AE1248" i="4"/>
  <c r="AE1249" i="4"/>
  <c r="AE1250" i="4"/>
  <c r="AE1251" i="4"/>
  <c r="AE1252" i="4"/>
  <c r="AE1253" i="4"/>
  <c r="AE1254" i="4"/>
  <c r="AE1255" i="4"/>
  <c r="AE1256" i="4"/>
  <c r="AE1257" i="4"/>
  <c r="AE1258" i="4"/>
  <c r="AE1259" i="4"/>
  <c r="AE1260" i="4"/>
  <c r="AE1261" i="4"/>
  <c r="AE1262" i="4"/>
  <c r="AE1263" i="4"/>
  <c r="AE1264" i="4"/>
  <c r="AE1265" i="4"/>
  <c r="AE1266" i="4"/>
  <c r="AE1267" i="4"/>
  <c r="AE1268" i="4"/>
  <c r="AE1269" i="4"/>
  <c r="AE1270" i="4"/>
  <c r="AE1271" i="4"/>
  <c r="AE1272" i="4"/>
  <c r="AE1273" i="4"/>
  <c r="AE1274" i="4"/>
  <c r="AE1275" i="4"/>
  <c r="AE1276" i="4"/>
  <c r="AE1277" i="4"/>
  <c r="AE1278" i="4"/>
  <c r="AE1279" i="4"/>
  <c r="AE1280" i="4"/>
  <c r="AE1281" i="4"/>
  <c r="AE1282" i="4"/>
  <c r="AE1283" i="4"/>
  <c r="AE1284" i="4"/>
  <c r="AE1285" i="4"/>
  <c r="AE1286" i="4"/>
  <c r="AE1287" i="4"/>
  <c r="AE1288" i="4"/>
  <c r="AE1289" i="4"/>
  <c r="AE1290" i="4"/>
  <c r="AE1291" i="4"/>
  <c r="AE1292" i="4"/>
  <c r="AE1293" i="4"/>
  <c r="AE1294" i="4"/>
  <c r="AE1295" i="4"/>
  <c r="AE1296" i="4"/>
  <c r="AE1297" i="4"/>
  <c r="AE1298" i="4"/>
  <c r="AE1299" i="4"/>
  <c r="AE1300" i="4"/>
  <c r="AE1301" i="4"/>
  <c r="AE1302" i="4"/>
  <c r="AE1303" i="4"/>
  <c r="AE1304" i="4"/>
  <c r="AE1305" i="4"/>
  <c r="AE1306" i="4"/>
  <c r="AE1307" i="4"/>
  <c r="AE1308" i="4"/>
  <c r="AE1309" i="4"/>
  <c r="AE1310" i="4"/>
  <c r="AE1311" i="4"/>
  <c r="AE1312" i="4"/>
  <c r="AE1313" i="4"/>
  <c r="AE1314" i="4"/>
  <c r="AE1315" i="4"/>
  <c r="AE1316" i="4"/>
  <c r="AE1317" i="4"/>
  <c r="AE1318" i="4"/>
  <c r="AE1319" i="4"/>
  <c r="AE1320" i="4"/>
  <c r="AE1321" i="4"/>
  <c r="AE1322" i="4"/>
  <c r="AE1323" i="4"/>
  <c r="AE1324" i="4"/>
  <c r="AE1325" i="4"/>
  <c r="AE1326" i="4"/>
  <c r="AE1327" i="4"/>
  <c r="AE1328" i="4"/>
  <c r="AE1329" i="4"/>
  <c r="AE1330" i="4"/>
  <c r="AE1331" i="4"/>
  <c r="AE1332" i="4"/>
  <c r="AE1333" i="4"/>
  <c r="AE1334" i="4"/>
  <c r="AE1335" i="4"/>
  <c r="AE1336" i="4"/>
  <c r="AE1337" i="4"/>
  <c r="AE1338" i="4"/>
  <c r="AE1339" i="4"/>
  <c r="AE1340" i="4"/>
  <c r="AE1341" i="4"/>
  <c r="AE1342" i="4"/>
  <c r="AE1343" i="4"/>
  <c r="AE1344" i="4"/>
  <c r="AE1345" i="4"/>
  <c r="AE1346" i="4"/>
  <c r="AE1347" i="4"/>
  <c r="AE1348" i="4"/>
  <c r="AE1349" i="4"/>
  <c r="AE1350" i="4"/>
  <c r="AE1351" i="4"/>
  <c r="AE1352" i="4"/>
  <c r="AE1353" i="4"/>
  <c r="AE1354" i="4"/>
  <c r="AE1355" i="4"/>
  <c r="AE1356" i="4"/>
  <c r="AE1357" i="4"/>
  <c r="AE1358" i="4"/>
  <c r="AE1359" i="4"/>
  <c r="AE1360" i="4"/>
  <c r="AE1361" i="4"/>
  <c r="AE1362" i="4"/>
  <c r="AE1363" i="4"/>
  <c r="AE1364" i="4"/>
  <c r="AE1365" i="4"/>
  <c r="AE1366" i="4"/>
  <c r="AE1367" i="4"/>
  <c r="AE1368" i="4"/>
  <c r="AE1369" i="4"/>
  <c r="AE1370" i="4"/>
  <c r="AE1371" i="4"/>
  <c r="AE1372" i="4"/>
  <c r="AE1373" i="4"/>
  <c r="AE1374" i="4"/>
  <c r="AE1375" i="4"/>
  <c r="AE1376" i="4"/>
  <c r="AE1377" i="4"/>
  <c r="AE1378" i="4"/>
  <c r="AE1379" i="4"/>
  <c r="AE1380" i="4"/>
  <c r="AE1381" i="4"/>
  <c r="AE1382" i="4"/>
  <c r="AE1383" i="4"/>
  <c r="AE1384" i="4"/>
  <c r="AE1385" i="4"/>
  <c r="AE1386" i="4"/>
  <c r="AE1387" i="4"/>
  <c r="AE1388" i="4"/>
  <c r="AE1389" i="4"/>
  <c r="AE1390" i="4"/>
  <c r="AE1391" i="4"/>
  <c r="AE1392" i="4"/>
  <c r="AE1393" i="4"/>
  <c r="AE1394" i="4"/>
  <c r="AE1395" i="4"/>
  <c r="AE1396" i="4"/>
  <c r="AE1397" i="4"/>
  <c r="AE1398" i="4"/>
  <c r="AE1399" i="4"/>
  <c r="AE1400" i="4"/>
  <c r="AE1401" i="4"/>
  <c r="AE1402" i="4"/>
  <c r="AE1403" i="4"/>
  <c r="AE1404" i="4"/>
  <c r="AE1405" i="4"/>
  <c r="AE1406" i="4"/>
  <c r="AE1407" i="4"/>
  <c r="AE1408" i="4"/>
  <c r="AE1409" i="4"/>
  <c r="AE1410" i="4"/>
  <c r="AE1411" i="4"/>
  <c r="AE1412" i="4"/>
  <c r="AE1413" i="4"/>
  <c r="AE1414" i="4"/>
  <c r="AE1415" i="4"/>
  <c r="AE1416" i="4"/>
  <c r="AE1417" i="4"/>
  <c r="AE1418" i="4"/>
  <c r="AE1419" i="4"/>
  <c r="AE1420" i="4"/>
  <c r="AE1421" i="4"/>
  <c r="AE1422" i="4"/>
  <c r="AE1423" i="4"/>
  <c r="AE1424" i="4"/>
  <c r="AE1425" i="4"/>
  <c r="AE1426" i="4"/>
  <c r="AE1427" i="4"/>
  <c r="AE1428" i="4"/>
  <c r="AE1429" i="4"/>
  <c r="AE1430" i="4"/>
  <c r="AE1431" i="4"/>
  <c r="AE1432" i="4"/>
  <c r="AE1433" i="4"/>
  <c r="AE1434" i="4"/>
  <c r="AE1435" i="4"/>
  <c r="AE1436" i="4"/>
  <c r="AE1437" i="4"/>
  <c r="AE1438" i="4"/>
  <c r="AE1439" i="4"/>
  <c r="AE1440" i="4"/>
  <c r="AE1441" i="4"/>
  <c r="AE1442" i="4"/>
  <c r="AE1443" i="4"/>
  <c r="AE1444" i="4"/>
  <c r="AE1445" i="4"/>
  <c r="AE1446" i="4"/>
  <c r="AE1447" i="4"/>
  <c r="AE1448" i="4"/>
  <c r="AE1449" i="4"/>
  <c r="AE1450" i="4"/>
  <c r="AE1451" i="4"/>
  <c r="AE1452" i="4"/>
  <c r="AE1453" i="4"/>
  <c r="AE1454" i="4"/>
  <c r="AE1455" i="4"/>
  <c r="AE1456" i="4"/>
  <c r="AE1457" i="4"/>
  <c r="AE1458" i="4"/>
  <c r="AE1459" i="4"/>
  <c r="AE1460" i="4"/>
  <c r="AE1461" i="4"/>
  <c r="AE1462" i="4"/>
  <c r="AE1463" i="4"/>
  <c r="AE1464" i="4"/>
  <c r="AE1465" i="4"/>
  <c r="AE1466" i="4"/>
  <c r="AE1467" i="4"/>
  <c r="AE1468" i="4"/>
  <c r="AE1469" i="4"/>
  <c r="AE1470" i="4"/>
  <c r="AE1471" i="4"/>
  <c r="AE1472" i="4"/>
  <c r="AE1473" i="4"/>
  <c r="AE1474" i="4"/>
  <c r="AE1475" i="4"/>
  <c r="AE1476" i="4"/>
  <c r="AE1477" i="4"/>
  <c r="AE1478" i="4"/>
  <c r="AE1479" i="4"/>
  <c r="AE1480" i="4"/>
  <c r="AE1481" i="4"/>
  <c r="AE1482" i="4"/>
  <c r="AE1483" i="4"/>
  <c r="AE1484" i="4"/>
  <c r="AE1485" i="4"/>
  <c r="AE1486" i="4"/>
  <c r="AE1487" i="4"/>
  <c r="AE1488" i="4"/>
  <c r="AE1489" i="4"/>
  <c r="AE1490" i="4"/>
  <c r="AE1491" i="4"/>
  <c r="AE1492" i="4"/>
  <c r="AE1493" i="4"/>
  <c r="AE1494" i="4"/>
  <c r="AE1495" i="4"/>
  <c r="AE1496" i="4"/>
  <c r="AE1497" i="4"/>
  <c r="AE1498" i="4"/>
  <c r="AE1499" i="4"/>
  <c r="AE1500" i="4"/>
  <c r="AE1501" i="4"/>
  <c r="AE1502" i="4"/>
  <c r="AE1503" i="4"/>
  <c r="AE1504" i="4"/>
  <c r="AE1505" i="4"/>
  <c r="AE1506" i="4"/>
  <c r="AE1507" i="4"/>
  <c r="AE1508" i="4"/>
  <c r="AE1509" i="4"/>
  <c r="AE1510" i="4"/>
  <c r="AE1511" i="4"/>
  <c r="AE1512" i="4"/>
  <c r="AE1513" i="4"/>
  <c r="AE1514" i="4"/>
  <c r="AE1515" i="4"/>
  <c r="AE1516" i="4"/>
  <c r="AE1517" i="4"/>
  <c r="AE1518" i="4"/>
  <c r="AE1519" i="4"/>
  <c r="AE1520" i="4"/>
  <c r="AE1521" i="4"/>
  <c r="AE1522" i="4"/>
  <c r="AE1523" i="4"/>
  <c r="AE1524" i="4"/>
  <c r="AE1525" i="4"/>
  <c r="AE1526" i="4"/>
  <c r="AE1527" i="4"/>
  <c r="AE1528" i="4"/>
  <c r="AE1529" i="4"/>
  <c r="AE1530" i="4"/>
  <c r="AE1531" i="4"/>
  <c r="AE1532" i="4"/>
  <c r="AE1533" i="4"/>
  <c r="AE1534" i="4"/>
  <c r="AE1535" i="4"/>
  <c r="AE1536" i="4"/>
  <c r="AE1537" i="4"/>
  <c r="AE1538" i="4"/>
  <c r="AE1539" i="4"/>
  <c r="AE1540" i="4"/>
  <c r="AE1541" i="4"/>
  <c r="AE1542" i="4"/>
  <c r="AE1543" i="4"/>
  <c r="AE1544" i="4"/>
  <c r="AE1545" i="4"/>
  <c r="AE1546" i="4"/>
  <c r="AE1547" i="4"/>
  <c r="AE1548" i="4"/>
  <c r="AE1549" i="4"/>
  <c r="AE1550" i="4"/>
  <c r="AE1551" i="4"/>
  <c r="AE1552" i="4"/>
  <c r="AE1553" i="4"/>
  <c r="AE1554" i="4"/>
  <c r="AE1555" i="4"/>
  <c r="AE1556" i="4"/>
  <c r="AE1557" i="4"/>
  <c r="AE1558" i="4"/>
  <c r="AE1559" i="4"/>
  <c r="AE1560" i="4"/>
  <c r="AE1561" i="4"/>
  <c r="AE1562" i="4"/>
  <c r="AE1563" i="4"/>
  <c r="AE1564" i="4"/>
  <c r="AE1565" i="4"/>
  <c r="AE1566" i="4"/>
  <c r="AE1567" i="4"/>
  <c r="AE1568" i="4"/>
  <c r="AE1569" i="4"/>
  <c r="AE1570" i="4"/>
  <c r="AE1571" i="4"/>
  <c r="AE1572" i="4"/>
  <c r="AE1573" i="4"/>
  <c r="AE1574" i="4"/>
  <c r="AE1575" i="4"/>
  <c r="AE1576" i="4"/>
  <c r="AE1577" i="4"/>
  <c r="AE1578" i="4"/>
  <c r="AE1579" i="4"/>
  <c r="AE1580" i="4"/>
  <c r="AE1581" i="4"/>
  <c r="AE1582" i="4"/>
  <c r="AE1583" i="4"/>
  <c r="AE1584" i="4"/>
  <c r="AE1585" i="4"/>
  <c r="AE1586" i="4"/>
  <c r="AE1587" i="4"/>
  <c r="AE1588" i="4"/>
  <c r="AE1589" i="4"/>
  <c r="AE1590" i="4"/>
  <c r="AE1591" i="4"/>
  <c r="AE1592" i="4"/>
  <c r="AE1593" i="4"/>
  <c r="AE1594" i="4"/>
  <c r="AE1595" i="4"/>
  <c r="AE1596" i="4"/>
  <c r="AE1597" i="4"/>
  <c r="AE1598" i="4"/>
  <c r="AE1599" i="4"/>
  <c r="AE1600" i="4"/>
  <c r="AE1601" i="4"/>
  <c r="AE1602" i="4"/>
  <c r="AE1603" i="4"/>
  <c r="AE1604" i="4"/>
  <c r="AE1605" i="4"/>
  <c r="AE1606" i="4"/>
  <c r="AE1607" i="4"/>
  <c r="AE1608" i="4"/>
  <c r="AE1609" i="4"/>
  <c r="AE1610" i="4"/>
  <c r="AE1611" i="4"/>
  <c r="AE1612" i="4"/>
  <c r="AE1613" i="4"/>
  <c r="AE1614" i="4"/>
  <c r="AE1615" i="4"/>
  <c r="AE1616" i="4"/>
  <c r="AE1617" i="4"/>
  <c r="AE1618" i="4"/>
  <c r="AE1619" i="4"/>
  <c r="AE1620" i="4"/>
  <c r="AE1621" i="4"/>
  <c r="AE1622" i="4"/>
  <c r="AE1623" i="4"/>
  <c r="AE1624" i="4"/>
  <c r="AE1625" i="4"/>
  <c r="AE1626" i="4"/>
  <c r="AE1627" i="4"/>
  <c r="AE1628" i="4"/>
  <c r="AE1629" i="4"/>
  <c r="AE1630" i="4"/>
  <c r="AE1631" i="4"/>
  <c r="AE1632" i="4"/>
  <c r="AE1633" i="4"/>
  <c r="AE1634" i="4"/>
  <c r="AE1635" i="4"/>
  <c r="AE1636" i="4"/>
  <c r="AE1637" i="4"/>
  <c r="AE1638" i="4"/>
  <c r="AE1639" i="4"/>
  <c r="AE1640" i="4"/>
  <c r="AE1641" i="4"/>
  <c r="AE1642" i="4"/>
  <c r="AE1643" i="4"/>
  <c r="AE1644" i="4"/>
  <c r="AE1645" i="4"/>
  <c r="AE1646" i="4"/>
  <c r="AE1647" i="4"/>
  <c r="AE1648" i="4"/>
  <c r="AE1649" i="4"/>
  <c r="AE1650" i="4"/>
  <c r="AE1651" i="4"/>
  <c r="AE1652" i="4"/>
  <c r="AE1653" i="4"/>
  <c r="AE1654" i="4"/>
  <c r="AE1655" i="4"/>
  <c r="AE1656" i="4"/>
  <c r="AE1657" i="4"/>
  <c r="AE1658" i="4"/>
  <c r="AE1659" i="4"/>
  <c r="AE1660" i="4"/>
  <c r="AE1661" i="4"/>
  <c r="AE1662" i="4"/>
  <c r="AE1663" i="4"/>
  <c r="AE1664" i="4"/>
  <c r="AE1665" i="4"/>
  <c r="AE1666" i="4"/>
  <c r="AE1667" i="4"/>
  <c r="AE1668" i="4"/>
  <c r="AE1669" i="4"/>
  <c r="AE1670" i="4"/>
  <c r="AE1671" i="4"/>
  <c r="AE1672" i="4"/>
  <c r="AE1673" i="4"/>
  <c r="AE1674" i="4"/>
  <c r="AE1675" i="4"/>
  <c r="AE1676" i="4"/>
  <c r="AE1677" i="4"/>
  <c r="AE1678" i="4"/>
  <c r="AE1679" i="4"/>
  <c r="AE1680" i="4"/>
  <c r="AE1681" i="4"/>
  <c r="AE1682" i="4"/>
  <c r="AE1683" i="4"/>
  <c r="AE1684" i="4"/>
  <c r="AE1685" i="4"/>
  <c r="AE1686" i="4"/>
  <c r="AE1687" i="4"/>
  <c r="AE1688" i="4"/>
  <c r="AE1689" i="4"/>
  <c r="AE1690" i="4"/>
  <c r="AE1691" i="4"/>
  <c r="AE1692" i="4"/>
  <c r="AE1693" i="4"/>
  <c r="AE1694" i="4"/>
  <c r="AE1695" i="4"/>
  <c r="AE1696" i="4"/>
  <c r="AE1697" i="4"/>
  <c r="AE1698" i="4"/>
  <c r="AE1699" i="4"/>
  <c r="AE1700" i="4"/>
  <c r="AE1701" i="4"/>
  <c r="AE1702" i="4"/>
  <c r="AE1703" i="4"/>
  <c r="AE1704" i="4"/>
  <c r="AE1705" i="4"/>
  <c r="AE1706" i="4"/>
  <c r="AE1707" i="4"/>
  <c r="AE1708" i="4"/>
  <c r="AE1709" i="4"/>
  <c r="AE1710" i="4"/>
  <c r="AE1711" i="4"/>
  <c r="AE1712" i="4"/>
  <c r="AE1713" i="4"/>
  <c r="AE1714" i="4"/>
  <c r="AE1715" i="4"/>
  <c r="AE1716" i="4"/>
  <c r="AE1717" i="4"/>
  <c r="AE1718" i="4"/>
  <c r="AE1719" i="4"/>
  <c r="AE1720" i="4"/>
  <c r="AE1721" i="4"/>
  <c r="AE1722" i="4"/>
  <c r="AE1723" i="4"/>
  <c r="AE1724" i="4"/>
  <c r="AE1725" i="4"/>
  <c r="AE1726" i="4"/>
  <c r="AE1727" i="4"/>
  <c r="AE1728" i="4"/>
  <c r="AE1729" i="4"/>
  <c r="AE1730" i="4"/>
  <c r="AE1731" i="4"/>
  <c r="AE1732" i="4"/>
  <c r="AE1733" i="4"/>
  <c r="AE1734" i="4"/>
  <c r="AE1735" i="4"/>
  <c r="AE1736" i="4"/>
  <c r="AE1737" i="4"/>
  <c r="AE1738" i="4"/>
  <c r="AE1739" i="4"/>
  <c r="AE1740" i="4"/>
  <c r="AE1741" i="4"/>
  <c r="AE1742" i="4"/>
  <c r="AE1743" i="4"/>
  <c r="AE1744" i="4"/>
  <c r="AE1745" i="4"/>
  <c r="AE1746" i="4"/>
  <c r="AE1747" i="4"/>
  <c r="AE1748" i="4"/>
  <c r="AE1749" i="4"/>
  <c r="AE1750" i="4"/>
  <c r="AE1751" i="4"/>
  <c r="AE1752" i="4"/>
  <c r="AE1753" i="4"/>
  <c r="AE1754" i="4"/>
  <c r="AE1755" i="4"/>
  <c r="AE1756" i="4"/>
  <c r="AE1757" i="4"/>
  <c r="AE1758" i="4"/>
  <c r="AE1759" i="4"/>
  <c r="AE1760" i="4"/>
  <c r="AE1761" i="4"/>
  <c r="AE1762" i="4"/>
  <c r="AE1763" i="4"/>
  <c r="AE1764" i="4"/>
  <c r="AE1765" i="4"/>
  <c r="AE1766" i="4"/>
  <c r="AE1767" i="4"/>
  <c r="AE1768" i="4"/>
  <c r="AE1769" i="4"/>
  <c r="AE1770" i="4"/>
  <c r="AE1771" i="4"/>
  <c r="AE1772" i="4"/>
  <c r="AE1773" i="4"/>
  <c r="AE1774" i="4"/>
  <c r="AE1775" i="4"/>
  <c r="AE1776" i="4"/>
  <c r="AE1777" i="4"/>
  <c r="AE1778" i="4"/>
  <c r="AE1779" i="4"/>
  <c r="AE1780" i="4"/>
  <c r="AE1781" i="4"/>
  <c r="AE1782" i="4"/>
  <c r="AE1783" i="4"/>
  <c r="AE1784" i="4"/>
  <c r="AE1785" i="4"/>
  <c r="AE1786" i="4"/>
  <c r="AE1787" i="4"/>
  <c r="AE1788" i="4"/>
  <c r="AE1789" i="4"/>
  <c r="AE1790" i="4"/>
  <c r="AE1791" i="4"/>
  <c r="AE1792" i="4"/>
  <c r="AE1793" i="4"/>
  <c r="AE1794" i="4"/>
  <c r="AE1795" i="4"/>
  <c r="AE1796" i="4"/>
  <c r="AE1797" i="4"/>
  <c r="AE1798" i="4"/>
  <c r="AE1799" i="4"/>
  <c r="AE1800" i="4"/>
  <c r="AE1801" i="4"/>
  <c r="AE1802" i="4"/>
  <c r="AE1803" i="4"/>
  <c r="AE1804" i="4"/>
  <c r="AE1805" i="4"/>
  <c r="AE1806" i="4"/>
  <c r="AE1807" i="4"/>
  <c r="AE1808" i="4"/>
  <c r="AE1809" i="4"/>
  <c r="AE1810" i="4"/>
  <c r="AE1811" i="4"/>
  <c r="AE1812" i="4"/>
  <c r="AE1813" i="4"/>
  <c r="AE1814" i="4"/>
  <c r="AE1815" i="4"/>
  <c r="AE1816" i="4"/>
  <c r="AE1817" i="4"/>
  <c r="AE1818" i="4"/>
  <c r="AE1819" i="4"/>
  <c r="AE1820" i="4"/>
  <c r="AE1821" i="4"/>
  <c r="AE1822" i="4"/>
  <c r="AE1823" i="4"/>
  <c r="AE1824" i="4"/>
  <c r="AE1825" i="4"/>
  <c r="AE1826" i="4"/>
  <c r="AE1827" i="4"/>
  <c r="AE1828" i="4"/>
  <c r="AE1829" i="4"/>
  <c r="AE1830" i="4"/>
  <c r="AE1831" i="4"/>
  <c r="AE1832" i="4"/>
  <c r="AE1833" i="4"/>
  <c r="AE1834" i="4"/>
  <c r="AE1835" i="4"/>
  <c r="AE1836" i="4"/>
  <c r="AE1837" i="4"/>
  <c r="AE1838" i="4"/>
  <c r="AE1839" i="4"/>
  <c r="AE1840" i="4"/>
  <c r="AE1841" i="4"/>
  <c r="AE1842" i="4"/>
  <c r="AE1843" i="4"/>
  <c r="AE1844" i="4"/>
  <c r="AE1845" i="4"/>
  <c r="AE1846" i="4"/>
  <c r="AE1847" i="4"/>
  <c r="AE1848" i="4"/>
  <c r="AE1849" i="4"/>
  <c r="AE1850" i="4"/>
  <c r="AE1851" i="4"/>
  <c r="AE1852" i="4"/>
  <c r="AE1853" i="4"/>
  <c r="AE1854" i="4"/>
  <c r="AE1855" i="4"/>
  <c r="AE1856" i="4"/>
  <c r="AE1857" i="4"/>
  <c r="AE1858" i="4"/>
  <c r="AE1859" i="4"/>
  <c r="AE1860" i="4"/>
  <c r="AE1861" i="4"/>
  <c r="AE1862" i="4"/>
  <c r="AE1863" i="4"/>
  <c r="AE1864" i="4"/>
  <c r="AE1865" i="4"/>
  <c r="AE1866" i="4"/>
  <c r="AE1867" i="4"/>
  <c r="AE1868" i="4"/>
  <c r="AE1869" i="4"/>
  <c r="AE1870" i="4"/>
  <c r="AE1871" i="4"/>
  <c r="AE1872" i="4"/>
  <c r="AE1873" i="4"/>
  <c r="AE1874" i="4"/>
  <c r="AE1875" i="4"/>
  <c r="AE1876" i="4"/>
  <c r="AE1877" i="4"/>
  <c r="AE1878" i="4"/>
  <c r="AE1879" i="4"/>
  <c r="AE1880" i="4"/>
  <c r="AE1881" i="4"/>
  <c r="AE1882" i="4"/>
  <c r="AE1883" i="4"/>
  <c r="AE1884" i="4"/>
  <c r="AE1885" i="4"/>
  <c r="AE1886" i="4"/>
  <c r="AE1887" i="4"/>
  <c r="AE1888" i="4"/>
  <c r="AE1889" i="4"/>
  <c r="AE1890" i="4"/>
  <c r="AE1891" i="4"/>
  <c r="AE1892" i="4"/>
  <c r="AE1893" i="4"/>
  <c r="AE1894" i="4"/>
  <c r="AE1895" i="4"/>
  <c r="AE1896" i="4"/>
  <c r="AE1897" i="4"/>
  <c r="AE1898" i="4"/>
  <c r="AE1899" i="4"/>
  <c r="AE1900" i="4"/>
  <c r="AE1901" i="4"/>
  <c r="AE1902" i="4"/>
  <c r="AE1903" i="4"/>
  <c r="AE1904" i="4"/>
  <c r="AE1905" i="4"/>
  <c r="AE1906" i="4"/>
  <c r="AE1907" i="4"/>
  <c r="AE1908" i="4"/>
  <c r="AE1909" i="4"/>
  <c r="AE1910" i="4"/>
  <c r="AE1911" i="4"/>
  <c r="AE1912" i="4"/>
  <c r="AE1913" i="4"/>
  <c r="AE1914" i="4"/>
  <c r="AE1915" i="4"/>
  <c r="AE1916" i="4"/>
  <c r="AE1917" i="4"/>
  <c r="AE1918" i="4"/>
  <c r="AE1919" i="4"/>
  <c r="AE1920" i="4"/>
  <c r="AE1921" i="4"/>
  <c r="AE1922" i="4"/>
  <c r="AE1923" i="4"/>
  <c r="AE1924" i="4"/>
  <c r="AE1925" i="4"/>
  <c r="AE1926" i="4"/>
  <c r="AE1927" i="4"/>
  <c r="AE1928" i="4"/>
  <c r="AE1929" i="4"/>
  <c r="AE1930" i="4"/>
  <c r="AE1931" i="4"/>
  <c r="AE1932" i="4"/>
  <c r="AE1933" i="4"/>
  <c r="AE1934" i="4"/>
  <c r="AE1935" i="4"/>
  <c r="AE1936" i="4"/>
  <c r="AE1937" i="4"/>
  <c r="AE1938" i="4"/>
  <c r="AE1939" i="4"/>
  <c r="AE1940" i="4"/>
  <c r="AE1941" i="4"/>
  <c r="AE1942" i="4"/>
  <c r="AE1943" i="4"/>
  <c r="AE1944" i="4"/>
  <c r="AE1945" i="4"/>
  <c r="AE1946" i="4"/>
  <c r="AE1947" i="4"/>
  <c r="AE1948" i="4"/>
  <c r="AE1949" i="4"/>
  <c r="AE1950" i="4"/>
  <c r="AE1951" i="4"/>
  <c r="AE1952" i="4"/>
  <c r="AE1953" i="4"/>
  <c r="AE1954" i="4"/>
  <c r="AE1955" i="4"/>
  <c r="AE1956" i="4"/>
  <c r="AE1957" i="4"/>
  <c r="AE1958" i="4"/>
  <c r="AE1959" i="4"/>
  <c r="AE1960" i="4"/>
  <c r="AE1961" i="4"/>
  <c r="AE1962" i="4"/>
  <c r="AE1963" i="4"/>
  <c r="AE1964" i="4"/>
  <c r="AE1965" i="4"/>
  <c r="AE1966" i="4"/>
  <c r="AE1967" i="4"/>
  <c r="AE1968" i="4"/>
  <c r="AE1969" i="4"/>
  <c r="AE1970" i="4"/>
  <c r="AE1971" i="4"/>
  <c r="AE1972" i="4"/>
  <c r="AE1973" i="4"/>
  <c r="AE1974" i="4"/>
  <c r="AE1975" i="4"/>
  <c r="AE1976" i="4"/>
  <c r="AE1977" i="4"/>
  <c r="AE1978" i="4"/>
  <c r="AE1979" i="4"/>
  <c r="AE1980" i="4"/>
  <c r="AE1981" i="4"/>
  <c r="AE1982" i="4"/>
  <c r="AE1983" i="4"/>
  <c r="AE1984" i="4"/>
  <c r="AE1985" i="4"/>
  <c r="AE1986" i="4"/>
  <c r="AE1987" i="4"/>
  <c r="AE1988" i="4"/>
  <c r="AE1989" i="4"/>
  <c r="AE1990" i="4"/>
  <c r="AE1991" i="4"/>
  <c r="AE1992" i="4"/>
  <c r="AE1993" i="4"/>
  <c r="AE1994" i="4"/>
  <c r="AE1995" i="4"/>
  <c r="AE1996" i="4"/>
  <c r="AE1997" i="4"/>
  <c r="AE1998" i="4"/>
  <c r="AE1999" i="4"/>
  <c r="AE2000" i="4"/>
  <c r="AE2001" i="4"/>
  <c r="AE2002" i="4"/>
  <c r="AE2003" i="4"/>
  <c r="AE2004" i="4"/>
  <c r="AE2005" i="4"/>
  <c r="AE2006" i="4"/>
  <c r="AE2007" i="4"/>
  <c r="AE2008" i="4"/>
  <c r="AE2009" i="4"/>
  <c r="AE2010" i="4"/>
  <c r="AE2011" i="4"/>
  <c r="AE2012" i="4"/>
  <c r="AE2013" i="4"/>
  <c r="AE2014" i="4"/>
  <c r="AE2015" i="4"/>
  <c r="AE2016" i="4"/>
  <c r="AE2017" i="4"/>
  <c r="AE2018" i="4"/>
  <c r="AE2019" i="4"/>
  <c r="AE2020" i="4"/>
  <c r="AE2021" i="4"/>
  <c r="AE2022" i="4"/>
  <c r="AE2023" i="4"/>
  <c r="AE2024" i="4"/>
  <c r="AE2025" i="4"/>
  <c r="AE2026" i="4"/>
  <c r="AE2027" i="4"/>
  <c r="AE2028" i="4"/>
  <c r="AE2029" i="4"/>
  <c r="AE2030" i="4"/>
  <c r="AE2031" i="4"/>
  <c r="AE2032" i="4"/>
  <c r="AE2033" i="4"/>
  <c r="AE2034" i="4"/>
  <c r="AE2035" i="4"/>
  <c r="AE2036" i="4"/>
  <c r="AE2037" i="4"/>
  <c r="AE2038" i="4"/>
  <c r="AE2039" i="4"/>
  <c r="AE2040" i="4"/>
  <c r="AE2041" i="4"/>
  <c r="AE2042" i="4"/>
  <c r="AE2043" i="4"/>
  <c r="AE2044" i="4"/>
  <c r="AE2045" i="4"/>
  <c r="AE2046" i="4"/>
  <c r="AE2047" i="4"/>
  <c r="AE2048" i="4"/>
  <c r="AE2049" i="4"/>
  <c r="AE2050" i="4"/>
  <c r="AE2051" i="4"/>
  <c r="AE2052" i="4"/>
  <c r="AE2053" i="4"/>
  <c r="AE2054" i="4"/>
  <c r="AE2055" i="4"/>
  <c r="AE2056" i="4"/>
  <c r="AE2057" i="4"/>
  <c r="AE2058" i="4"/>
  <c r="AE2059" i="4"/>
  <c r="AE2060" i="4"/>
  <c r="AE2061" i="4"/>
  <c r="AE2062" i="4"/>
  <c r="AE2063" i="4"/>
  <c r="AE2064" i="4"/>
  <c r="AE2065" i="4"/>
  <c r="AE2066" i="4"/>
  <c r="AE2067" i="4"/>
  <c r="AE2068" i="4"/>
  <c r="AE2069" i="4"/>
  <c r="AE2070" i="4"/>
  <c r="AE2071" i="4"/>
  <c r="AE2072" i="4"/>
  <c r="AE2073" i="4"/>
  <c r="AE2074" i="4"/>
  <c r="AE2075" i="4"/>
  <c r="AE2076" i="4"/>
  <c r="AE2077" i="4"/>
  <c r="AE2078" i="4"/>
  <c r="AE2079" i="4"/>
  <c r="AE2080" i="4"/>
  <c r="AE2081" i="4"/>
  <c r="AE2082" i="4"/>
  <c r="AE2083" i="4"/>
  <c r="AE2084" i="4"/>
  <c r="AE2085" i="4"/>
  <c r="AE2086" i="4"/>
  <c r="AE2087" i="4"/>
  <c r="AE2088" i="4"/>
  <c r="AE2089" i="4"/>
  <c r="AE2090" i="4"/>
  <c r="AE2091" i="4"/>
  <c r="AE2092" i="4"/>
  <c r="AE2093" i="4"/>
  <c r="AE2094" i="4"/>
  <c r="AE2095" i="4"/>
  <c r="AE2096" i="4"/>
  <c r="AE2097" i="4"/>
  <c r="AE2098" i="4"/>
  <c r="AE2099" i="4"/>
  <c r="AE2100" i="4"/>
  <c r="AE2101" i="4"/>
  <c r="AE2102" i="4"/>
  <c r="AE2103" i="4"/>
  <c r="AE2104" i="4"/>
  <c r="AE2105" i="4"/>
  <c r="AE2106" i="4"/>
  <c r="AE2107" i="4"/>
  <c r="AE2108" i="4"/>
  <c r="AE2109" i="4"/>
  <c r="AE2110" i="4"/>
  <c r="AE2111" i="4"/>
  <c r="AE2112" i="4"/>
  <c r="AE2113" i="4"/>
  <c r="AE2114" i="4"/>
  <c r="AE2115" i="4"/>
  <c r="AE2116" i="4"/>
  <c r="AE2117" i="4"/>
  <c r="AE2118" i="4"/>
  <c r="AE2119" i="4"/>
  <c r="AE2120" i="4"/>
  <c r="AE2121" i="4"/>
  <c r="AE2122" i="4"/>
  <c r="AE2123" i="4"/>
  <c r="AE2124" i="4"/>
  <c r="AE2125" i="4"/>
  <c r="AE2126" i="4"/>
  <c r="AE2127" i="4"/>
  <c r="AE2128" i="4"/>
  <c r="AE2129" i="4"/>
  <c r="AE2130" i="4"/>
  <c r="AE2131" i="4"/>
  <c r="AE2132" i="4"/>
  <c r="AE2133" i="4"/>
  <c r="AE2134" i="4"/>
  <c r="AE2135" i="4"/>
  <c r="AE2136" i="4"/>
  <c r="AE2137" i="4"/>
  <c r="AE2138" i="4"/>
  <c r="AE2139" i="4"/>
  <c r="AE2140" i="4"/>
  <c r="AE2141" i="4"/>
  <c r="AE2142" i="4"/>
  <c r="AE2143" i="4"/>
  <c r="AE2144" i="4"/>
  <c r="AE2145" i="4"/>
  <c r="AE2146" i="4"/>
  <c r="AE2147" i="4"/>
  <c r="AE2148" i="4"/>
  <c r="AE2149" i="4"/>
  <c r="AE2150" i="4"/>
  <c r="AE2151" i="4"/>
  <c r="AE2152" i="4"/>
  <c r="AE2153" i="4"/>
  <c r="AE2154" i="4"/>
  <c r="AE2155" i="4"/>
  <c r="AE2156" i="4"/>
  <c r="AE2157" i="4"/>
  <c r="AE2158" i="4"/>
  <c r="AE2159" i="4"/>
  <c r="AE2160" i="4"/>
  <c r="AE2161" i="4"/>
  <c r="AE2162" i="4"/>
  <c r="AE2163" i="4"/>
  <c r="AE2164" i="4"/>
  <c r="AE2165" i="4"/>
  <c r="AE2166" i="4"/>
  <c r="AE2167" i="4"/>
  <c r="AE2168" i="4"/>
  <c r="AE2169" i="4"/>
  <c r="AE2170" i="4"/>
  <c r="AE2171" i="4"/>
  <c r="AE2172" i="4"/>
  <c r="AE2173" i="4"/>
  <c r="AE2174" i="4"/>
  <c r="AE2175" i="4"/>
  <c r="AE2176" i="4"/>
  <c r="AE2177" i="4"/>
  <c r="AE2178" i="4"/>
  <c r="AE2179" i="4"/>
  <c r="AE2180" i="4"/>
  <c r="AE2181" i="4"/>
  <c r="AE2182" i="4"/>
  <c r="AE2183" i="4"/>
  <c r="AE2184" i="4"/>
  <c r="AE2185" i="4"/>
  <c r="AE2186" i="4"/>
  <c r="AE2187" i="4"/>
  <c r="AE2188" i="4"/>
  <c r="AE2189" i="4"/>
  <c r="AE2190" i="4"/>
  <c r="AE2191" i="4"/>
  <c r="AE2192" i="4"/>
  <c r="AE2193" i="4"/>
  <c r="AE2194" i="4"/>
  <c r="AE2195" i="4"/>
  <c r="AE2196" i="4"/>
  <c r="AE2197" i="4"/>
  <c r="AE2198" i="4"/>
  <c r="AE2199" i="4"/>
  <c r="AE2200" i="4"/>
  <c r="AE2201" i="4"/>
  <c r="AE2202" i="4"/>
  <c r="AE2203" i="4"/>
  <c r="AE2204" i="4"/>
  <c r="AE2205" i="4"/>
  <c r="AE2206" i="4"/>
  <c r="AE2207" i="4"/>
  <c r="AE2208" i="4"/>
  <c r="AE2209" i="4"/>
  <c r="AE2210" i="4"/>
  <c r="AE2211" i="4"/>
  <c r="AE2212" i="4"/>
  <c r="AE2213" i="4"/>
  <c r="AE2214" i="4"/>
  <c r="AE2215" i="4"/>
  <c r="AE2216" i="4"/>
  <c r="AE2217" i="4"/>
  <c r="AE2218" i="4"/>
  <c r="AE2219" i="4"/>
  <c r="AE2220" i="4"/>
  <c r="AE2221" i="4"/>
  <c r="AE2222" i="4"/>
  <c r="AE2223" i="4"/>
  <c r="AE2224" i="4"/>
  <c r="AE2225" i="4"/>
  <c r="AE2226" i="4"/>
  <c r="AE2227" i="4"/>
  <c r="AE2228" i="4"/>
  <c r="AE2229" i="4"/>
  <c r="AE2230" i="4"/>
  <c r="AE2231" i="4"/>
  <c r="AE2232" i="4"/>
  <c r="AE2233" i="4"/>
  <c r="AE2234" i="4"/>
  <c r="AE2235" i="4"/>
  <c r="AE2236" i="4"/>
  <c r="AE2237" i="4"/>
  <c r="AE2238" i="4"/>
  <c r="AE2239" i="4"/>
  <c r="AE2240" i="4"/>
  <c r="AE2241" i="4"/>
  <c r="AE2242" i="4"/>
  <c r="AE2243" i="4"/>
  <c r="AE2244" i="4"/>
  <c r="AE2245" i="4"/>
  <c r="AE2246" i="4"/>
  <c r="AE2247" i="4"/>
  <c r="AE2248" i="4"/>
  <c r="AE2249" i="4"/>
  <c r="AE2250" i="4"/>
  <c r="AE2251" i="4"/>
  <c r="AE2252" i="4"/>
  <c r="AE2253" i="4"/>
  <c r="AE2254" i="4"/>
  <c r="AE2255" i="4"/>
  <c r="AE2256" i="4"/>
  <c r="AE2257" i="4"/>
  <c r="AE2258" i="4"/>
  <c r="AE2259" i="4"/>
  <c r="AE2260" i="4"/>
  <c r="AE2261" i="4"/>
  <c r="AE2262" i="4"/>
  <c r="AE2263" i="4"/>
  <c r="AE2264" i="4"/>
  <c r="AE2265" i="4"/>
  <c r="AE2266" i="4"/>
  <c r="AE2267" i="4"/>
  <c r="AE2268" i="4"/>
  <c r="AE2269" i="4"/>
  <c r="AE2270" i="4"/>
  <c r="AE2271" i="4"/>
  <c r="AE2272" i="4"/>
  <c r="AE2273" i="4"/>
  <c r="AE2274" i="4"/>
  <c r="AE2275" i="4"/>
  <c r="AE2276" i="4"/>
  <c r="AE2277" i="4"/>
  <c r="AE2278" i="4"/>
  <c r="AE2279" i="4"/>
  <c r="AE2280" i="4"/>
  <c r="AE2281" i="4"/>
  <c r="AE2282" i="4"/>
  <c r="AE2283" i="4"/>
  <c r="AE2284" i="4"/>
  <c r="AE2285" i="4"/>
  <c r="AE2286" i="4"/>
  <c r="AE2287" i="4"/>
  <c r="AE2288" i="4"/>
  <c r="AE2289" i="4"/>
  <c r="AE2290" i="4"/>
  <c r="AE2291" i="4"/>
  <c r="AE2292" i="4"/>
  <c r="AE2293" i="4"/>
  <c r="AE2294" i="4"/>
  <c r="AE2295" i="4"/>
  <c r="AE2296" i="4"/>
  <c r="AE2297" i="4"/>
  <c r="AE2298" i="4"/>
  <c r="AE2299" i="4"/>
  <c r="AE2300" i="4"/>
  <c r="AE2301" i="4"/>
  <c r="AE2302" i="4"/>
  <c r="AE2303" i="4"/>
  <c r="AE2304" i="4"/>
  <c r="AE2305" i="4"/>
  <c r="AE2306" i="4"/>
  <c r="AE2307" i="4"/>
  <c r="AE2308" i="4"/>
  <c r="AE2309" i="4"/>
  <c r="AE2310" i="4"/>
  <c r="AE2311" i="4"/>
  <c r="AE2312" i="4"/>
  <c r="AE2313" i="4"/>
  <c r="AE2314" i="4"/>
  <c r="AE2315" i="4"/>
  <c r="AE2316" i="4"/>
  <c r="AE2317" i="4"/>
  <c r="AE2318" i="4"/>
  <c r="AE2319" i="4"/>
  <c r="AE2320" i="4"/>
  <c r="AE2321" i="4"/>
  <c r="AE2322" i="4"/>
  <c r="AE2323" i="4"/>
  <c r="AE2324" i="4"/>
  <c r="AE2325" i="4"/>
  <c r="AE2326" i="4"/>
  <c r="AE2327" i="4"/>
  <c r="AE2328" i="4"/>
  <c r="AE2329" i="4"/>
  <c r="AE2330" i="4"/>
  <c r="AE2331" i="4"/>
  <c r="AE2332" i="4"/>
  <c r="AE2333" i="4"/>
  <c r="AE2334" i="4"/>
  <c r="AE2335" i="4"/>
  <c r="AE2336" i="4"/>
  <c r="AE2337" i="4"/>
  <c r="AE2338" i="4"/>
  <c r="AE2339" i="4"/>
  <c r="AE2340" i="4"/>
  <c r="AE2341" i="4"/>
  <c r="AE2342" i="4"/>
  <c r="AE2343" i="4"/>
  <c r="AE2344" i="4"/>
  <c r="AE2345" i="4"/>
  <c r="AE2346" i="4"/>
  <c r="AE2347" i="4"/>
  <c r="AE2348" i="4"/>
  <c r="AE2349" i="4"/>
  <c r="AE2350" i="4"/>
  <c r="AE2351" i="4"/>
  <c r="AE2352" i="4"/>
  <c r="AE2353" i="4"/>
  <c r="AE2354" i="4"/>
  <c r="AE2355" i="4"/>
  <c r="AE2356" i="4"/>
  <c r="AE2357" i="4"/>
  <c r="AE2358" i="4"/>
  <c r="AE2359" i="4"/>
  <c r="AE2360" i="4"/>
  <c r="AE2361" i="4"/>
  <c r="AE2362" i="4"/>
  <c r="AE2363" i="4"/>
  <c r="AE2364" i="4"/>
  <c r="AE2365" i="4"/>
  <c r="AE2366" i="4"/>
  <c r="AE2367" i="4"/>
  <c r="AE2368" i="4"/>
  <c r="AE2369" i="4"/>
  <c r="AE2370" i="4"/>
  <c r="AE2371" i="4"/>
  <c r="AE2372" i="4"/>
  <c r="AE2373" i="4"/>
  <c r="AE2374" i="4"/>
  <c r="AE2375" i="4"/>
  <c r="AE2376" i="4"/>
  <c r="AE2377" i="4"/>
  <c r="AE2378" i="4"/>
  <c r="AE2379" i="4"/>
  <c r="AE2380" i="4"/>
  <c r="AE2381" i="4"/>
  <c r="AE2382" i="4"/>
  <c r="AE2383" i="4"/>
  <c r="AE2384" i="4"/>
  <c r="AE2385" i="4"/>
  <c r="AE2386" i="4"/>
  <c r="AE2387" i="4"/>
  <c r="AE2388" i="4"/>
  <c r="AE2389" i="4"/>
  <c r="AE2390" i="4"/>
  <c r="AE2391" i="4"/>
  <c r="AE2392" i="4"/>
  <c r="AE2393" i="4"/>
  <c r="AE2394" i="4"/>
  <c r="AE2395" i="4"/>
  <c r="AE2396" i="4"/>
  <c r="AE2397" i="4"/>
  <c r="AE2398" i="4"/>
  <c r="AE2399" i="4"/>
  <c r="AE2400" i="4"/>
  <c r="AE2401" i="4"/>
  <c r="AE2402" i="4"/>
  <c r="AE2403" i="4"/>
  <c r="AE2404" i="4"/>
  <c r="AE2405" i="4"/>
  <c r="AE2406" i="4"/>
  <c r="AE2407" i="4"/>
  <c r="AE2408" i="4"/>
  <c r="AE2409" i="4"/>
  <c r="AE2410" i="4"/>
  <c r="AE2411" i="4"/>
  <c r="AE2412" i="4"/>
  <c r="AE2413" i="4"/>
  <c r="AE2414" i="4"/>
  <c r="AE2415" i="4"/>
  <c r="AE2416" i="4"/>
  <c r="AE2417" i="4"/>
  <c r="AE2418" i="4"/>
  <c r="AE2419" i="4"/>
  <c r="AE2420" i="4"/>
  <c r="AE2421" i="4"/>
  <c r="AE2422" i="4"/>
  <c r="AE2423" i="4"/>
  <c r="AE2424" i="4"/>
  <c r="AE2425" i="4"/>
  <c r="AE2426" i="4"/>
  <c r="AE2427" i="4"/>
  <c r="AE2428" i="4"/>
  <c r="AE2429" i="4"/>
  <c r="AE2430" i="4"/>
  <c r="AE2431" i="4"/>
  <c r="AE2432" i="4"/>
  <c r="AE2433" i="4"/>
  <c r="AE2434" i="4"/>
  <c r="AE2435" i="4"/>
  <c r="AE2436" i="4"/>
  <c r="AE2437" i="4"/>
  <c r="AE2438" i="4"/>
  <c r="AE2439" i="4"/>
  <c r="AE2440" i="4"/>
  <c r="AE2441" i="4"/>
  <c r="AE2442" i="4"/>
  <c r="AE2443" i="4"/>
  <c r="AE2444" i="4"/>
  <c r="AE2445" i="4"/>
  <c r="AE2446" i="4"/>
  <c r="AE2447" i="4"/>
  <c r="AE2448" i="4"/>
  <c r="AE2449" i="4"/>
  <c r="AE2450" i="4"/>
  <c r="AE2451" i="4"/>
  <c r="AE2452" i="4"/>
  <c r="AE2453" i="4"/>
  <c r="AE2454" i="4"/>
  <c r="AE2455" i="4"/>
  <c r="AE2456" i="4"/>
  <c r="AE2457" i="4"/>
  <c r="AE2458" i="4"/>
  <c r="AE2459" i="4"/>
  <c r="AE2460" i="4"/>
  <c r="AE2461" i="4"/>
  <c r="AE2462" i="4"/>
  <c r="AE2463" i="4"/>
  <c r="AE2464" i="4"/>
  <c r="AE2465" i="4"/>
  <c r="AE2466" i="4"/>
  <c r="AE2467" i="4"/>
  <c r="AE2468" i="4"/>
  <c r="AE2469" i="4"/>
  <c r="AE2470" i="4"/>
  <c r="AE2471" i="4"/>
  <c r="AE2472" i="4"/>
  <c r="AE2473" i="4"/>
  <c r="AE2474" i="4"/>
  <c r="AE2475" i="4"/>
  <c r="AE2476" i="4"/>
  <c r="AE2477" i="4"/>
  <c r="AE2478" i="4"/>
  <c r="AE2479" i="4"/>
  <c r="AE2480" i="4"/>
  <c r="AE2481" i="4"/>
  <c r="AE2482" i="4"/>
  <c r="AE2483" i="4"/>
  <c r="AE2484" i="4"/>
  <c r="AE2485" i="4"/>
  <c r="AE2486" i="4"/>
  <c r="AE2487" i="4"/>
  <c r="AE2488" i="4"/>
  <c r="AE2489" i="4"/>
  <c r="AE2490" i="4"/>
  <c r="AE2491" i="4"/>
  <c r="AE2492" i="4"/>
  <c r="AE2493" i="4"/>
  <c r="AE2494" i="4"/>
  <c r="AE2495" i="4"/>
  <c r="AE2496" i="4"/>
  <c r="AE2497" i="4"/>
  <c r="AE2498" i="4"/>
  <c r="AE2499" i="4"/>
  <c r="AE2500" i="4"/>
  <c r="AE2501" i="4"/>
  <c r="AE2502" i="4"/>
  <c r="AE2503" i="4"/>
  <c r="AE2504" i="4"/>
  <c r="AE2505" i="4"/>
  <c r="AE2506" i="4"/>
  <c r="AE2507" i="4"/>
  <c r="AE2508" i="4"/>
  <c r="AE2509" i="4"/>
  <c r="AE2510" i="4"/>
  <c r="AE2511" i="4"/>
  <c r="AE2512" i="4"/>
  <c r="AE2513" i="4"/>
  <c r="AE2514" i="4"/>
  <c r="AE2515" i="4"/>
  <c r="AE2516" i="4"/>
  <c r="AE2517" i="4"/>
  <c r="AE2518" i="4"/>
  <c r="AE2519" i="4"/>
  <c r="AE2520" i="4"/>
  <c r="AE2521" i="4"/>
  <c r="AE2522" i="4"/>
  <c r="AE2523" i="4"/>
  <c r="AE2524" i="4"/>
  <c r="AE2525" i="4"/>
  <c r="AE2526" i="4"/>
  <c r="AE2527" i="4"/>
  <c r="AE2528" i="4"/>
  <c r="AE2529" i="4"/>
  <c r="AE2530" i="4"/>
  <c r="AE2531" i="4"/>
  <c r="AE2532" i="4"/>
  <c r="AE2533" i="4"/>
  <c r="AE2534" i="4"/>
  <c r="AE2535" i="4"/>
  <c r="AE2536" i="4"/>
  <c r="AE2537" i="4"/>
  <c r="AE2538" i="4"/>
  <c r="AE2539" i="4"/>
  <c r="AE2540" i="4"/>
  <c r="AE2541" i="4"/>
  <c r="AE2542" i="4"/>
  <c r="AE2543" i="4"/>
  <c r="AE2544" i="4"/>
  <c r="AE2545" i="4"/>
  <c r="AE2546" i="4"/>
  <c r="AE2547" i="4"/>
  <c r="AE2548" i="4"/>
  <c r="AE2549" i="4"/>
  <c r="AE2550" i="4"/>
  <c r="AE2551" i="4"/>
  <c r="AE2552" i="4"/>
  <c r="AE2553" i="4"/>
  <c r="AE2554" i="4"/>
  <c r="AE2555" i="4"/>
  <c r="AE2556" i="4"/>
  <c r="AE2557" i="4"/>
  <c r="AE2558" i="4"/>
  <c r="AE2559" i="4"/>
  <c r="AE2560" i="4"/>
  <c r="AE2561" i="4"/>
  <c r="AE2562" i="4"/>
  <c r="AE2563" i="4"/>
  <c r="AE2564" i="4"/>
  <c r="AE2565" i="4"/>
  <c r="AE2566" i="4"/>
  <c r="AE2567" i="4"/>
  <c r="AE2568" i="4"/>
  <c r="AE2569" i="4"/>
  <c r="AE2570" i="4"/>
  <c r="AE2571" i="4"/>
  <c r="AE2572" i="4"/>
  <c r="AE2573" i="4"/>
  <c r="AE2574" i="4"/>
  <c r="AE2575" i="4"/>
  <c r="AE2576" i="4"/>
  <c r="AE2577" i="4"/>
  <c r="AE2578" i="4"/>
  <c r="AE2579" i="4"/>
  <c r="AE2580" i="4"/>
  <c r="AE2581" i="4"/>
  <c r="AE2582" i="4"/>
  <c r="AE2583" i="4"/>
  <c r="AE2584" i="4"/>
  <c r="AE2585" i="4"/>
  <c r="AE2586" i="4"/>
  <c r="AE2587" i="4"/>
  <c r="AE2588" i="4"/>
  <c r="AE2589" i="4"/>
  <c r="AE2590" i="4"/>
  <c r="AE2591" i="4"/>
  <c r="AE2592" i="4"/>
  <c r="AE2593" i="4"/>
  <c r="AE2594" i="4"/>
  <c r="AE2595" i="4"/>
  <c r="AE2596" i="4"/>
  <c r="AE2597" i="4"/>
  <c r="AE2598" i="4"/>
  <c r="AE2599" i="4"/>
  <c r="AE2600" i="4"/>
  <c r="AE2601" i="4"/>
  <c r="AE2602" i="4"/>
  <c r="AE2603" i="4"/>
  <c r="AE2604" i="4"/>
  <c r="AE2605" i="4"/>
  <c r="AE2606" i="4"/>
  <c r="AE2607" i="4"/>
  <c r="AE2608" i="4"/>
  <c r="AE2609" i="4"/>
  <c r="AE2610" i="4"/>
  <c r="AE2611" i="4"/>
  <c r="AE2612" i="4"/>
  <c r="AE2613" i="4"/>
  <c r="AE2614" i="4"/>
  <c r="AE2615" i="4"/>
  <c r="AE2616" i="4"/>
  <c r="AE2617" i="4"/>
  <c r="AE2618" i="4"/>
  <c r="AE2619" i="4"/>
  <c r="AE2620" i="4"/>
  <c r="AE2621" i="4"/>
  <c r="AE2622" i="4"/>
  <c r="AE2623" i="4"/>
  <c r="AE2624" i="4"/>
  <c r="AE2625" i="4"/>
  <c r="AE2626" i="4"/>
  <c r="AE2627" i="4"/>
  <c r="AE2628" i="4"/>
  <c r="AE2629" i="4"/>
  <c r="AE2630" i="4"/>
  <c r="AE2631" i="4"/>
  <c r="AE2632" i="4"/>
  <c r="AE2633" i="4"/>
  <c r="AE2634" i="4"/>
  <c r="AE2635" i="4"/>
  <c r="AE2636" i="4"/>
  <c r="AE2637" i="4"/>
  <c r="AE2638" i="4"/>
  <c r="AE2639" i="4"/>
  <c r="AE2640" i="4"/>
  <c r="AE2641" i="4"/>
  <c r="AE2642" i="4"/>
  <c r="AE2643" i="4"/>
  <c r="AE2644" i="4"/>
  <c r="AE2645" i="4"/>
  <c r="AE2646" i="4"/>
  <c r="AE2647" i="4"/>
  <c r="AE2648" i="4"/>
  <c r="AE2649" i="4"/>
  <c r="AE2650" i="4"/>
  <c r="AE2651" i="4"/>
  <c r="AE2652" i="4"/>
  <c r="AE2653" i="4"/>
  <c r="AE2654" i="4"/>
  <c r="AE2655" i="4"/>
  <c r="AE2656" i="4"/>
  <c r="AE2657" i="4"/>
  <c r="AE2658" i="4"/>
  <c r="AE2659" i="4"/>
  <c r="AE2660" i="4"/>
  <c r="AE2661" i="4"/>
  <c r="AE2662" i="4"/>
  <c r="AE2663" i="4"/>
  <c r="AE2664" i="4"/>
  <c r="AE2665" i="4"/>
  <c r="AE2666" i="4"/>
  <c r="AE2667" i="4"/>
  <c r="AE2668" i="4"/>
  <c r="AE2669" i="4"/>
  <c r="AE2670" i="4"/>
  <c r="AE2671" i="4"/>
  <c r="AE2672" i="4"/>
  <c r="AE2673" i="4"/>
  <c r="AE2674" i="4"/>
  <c r="AE2675" i="4"/>
  <c r="AE2676" i="4"/>
  <c r="AE2677" i="4"/>
  <c r="AE2678" i="4"/>
  <c r="AE2679" i="4"/>
  <c r="AE2680" i="4"/>
  <c r="AE2681" i="4"/>
  <c r="AE2682" i="4"/>
  <c r="AE2683" i="4"/>
  <c r="AE2684" i="4"/>
  <c r="AE2685" i="4"/>
  <c r="AE2686" i="4"/>
  <c r="AE2687" i="4"/>
  <c r="AE2688" i="4"/>
  <c r="AE2689" i="4"/>
  <c r="AE2690" i="4"/>
  <c r="AE2691" i="4"/>
  <c r="AE2692" i="4"/>
  <c r="AE2693" i="4"/>
  <c r="AE2694" i="4"/>
  <c r="AE2695" i="4"/>
  <c r="AE2696" i="4"/>
  <c r="AE2697" i="4"/>
  <c r="AE2698" i="4"/>
  <c r="AE2699" i="4"/>
  <c r="AE2700" i="4"/>
  <c r="AE2701" i="4"/>
  <c r="AE2702" i="4"/>
  <c r="AE2703" i="4"/>
  <c r="AE2704" i="4"/>
  <c r="AE2705" i="4"/>
  <c r="AE2706" i="4"/>
  <c r="AE2707" i="4"/>
  <c r="AE2708" i="4"/>
  <c r="AE2709" i="4"/>
  <c r="AE2710" i="4"/>
  <c r="AE2711" i="4"/>
  <c r="AE2712" i="4"/>
  <c r="AE2713" i="4"/>
  <c r="AE2714" i="4"/>
  <c r="AE2715" i="4"/>
  <c r="AE2716" i="4"/>
  <c r="AE2717" i="4"/>
  <c r="AE2718" i="4"/>
  <c r="AE2719" i="4"/>
  <c r="AE2720" i="4"/>
  <c r="AE2721" i="4"/>
  <c r="AE2722" i="4"/>
  <c r="AE2723" i="4"/>
  <c r="AE2724" i="4"/>
  <c r="AE2725" i="4"/>
  <c r="AE2726" i="4"/>
  <c r="AE2727" i="4"/>
  <c r="AE2728" i="4"/>
  <c r="AE2729" i="4"/>
  <c r="AE2730" i="4"/>
  <c r="AE2731" i="4"/>
  <c r="AE2732" i="4"/>
  <c r="AE2733" i="4"/>
  <c r="AE2734" i="4"/>
  <c r="AE2735" i="4"/>
  <c r="AE2736" i="4"/>
  <c r="AE2737" i="4"/>
  <c r="AE2738" i="4"/>
  <c r="AE2739" i="4"/>
  <c r="AE2740" i="4"/>
  <c r="AE2741" i="4"/>
  <c r="AE2742" i="4"/>
  <c r="AE2743" i="4"/>
  <c r="AE2744" i="4"/>
  <c r="AE2745" i="4"/>
  <c r="AE2746" i="4"/>
  <c r="AE2747" i="4"/>
  <c r="AE2748" i="4"/>
  <c r="AE2749" i="4"/>
  <c r="AE2750" i="4"/>
  <c r="AE2751" i="4"/>
  <c r="AE2752" i="4"/>
  <c r="AE2753" i="4"/>
  <c r="AE2754" i="4"/>
  <c r="AE2755" i="4"/>
  <c r="AE2756" i="4"/>
  <c r="AE2757" i="4"/>
  <c r="AE2758" i="4"/>
  <c r="AE2759" i="4"/>
  <c r="AE2760" i="4"/>
  <c r="AE2761" i="4"/>
  <c r="AE2762" i="4"/>
  <c r="AE2763" i="4"/>
  <c r="AE2764" i="4"/>
  <c r="AE2765" i="4"/>
  <c r="AE2766" i="4"/>
  <c r="AE2767" i="4"/>
  <c r="AE2768" i="4"/>
  <c r="AE2769" i="4"/>
  <c r="AE2770" i="4"/>
  <c r="AE2771" i="4"/>
  <c r="AE2772" i="4"/>
  <c r="AE2773" i="4"/>
  <c r="AE2774" i="4"/>
  <c r="AE2775" i="4"/>
  <c r="AE2776" i="4"/>
  <c r="AE2777" i="4"/>
  <c r="AE2778" i="4"/>
  <c r="AE2779" i="4"/>
  <c r="AE2780" i="4"/>
  <c r="AE2781" i="4"/>
  <c r="AE2782" i="4"/>
  <c r="AE2783" i="4"/>
  <c r="AE2784" i="4"/>
  <c r="AE2785" i="4"/>
  <c r="AE2786" i="4"/>
  <c r="AE2787" i="4"/>
  <c r="AE2788" i="4"/>
  <c r="AE2789" i="4"/>
  <c r="AE2790" i="4"/>
  <c r="AE2791" i="4"/>
  <c r="AE2792" i="4"/>
  <c r="AE2793" i="4"/>
  <c r="AE2794" i="4"/>
  <c r="AE2795" i="4"/>
  <c r="AE2796" i="4"/>
  <c r="AE2797" i="4"/>
  <c r="AE2798" i="4"/>
  <c r="AE2799" i="4"/>
  <c r="AE2800" i="4"/>
  <c r="AE2801" i="4"/>
  <c r="AE2802" i="4"/>
  <c r="AE2803" i="4"/>
  <c r="AE2804" i="4"/>
  <c r="AE2805" i="4"/>
  <c r="AE2806" i="4"/>
  <c r="AE2807" i="4"/>
  <c r="AE2808" i="4"/>
  <c r="AE2809" i="4"/>
  <c r="AE2810" i="4"/>
  <c r="AE2811" i="4"/>
  <c r="AE2812" i="4"/>
  <c r="AE2813" i="4"/>
  <c r="AE2814" i="4"/>
  <c r="AE2815" i="4"/>
  <c r="AE2816" i="4"/>
  <c r="AE2817" i="4"/>
  <c r="AE2818" i="4"/>
  <c r="AE2819" i="4"/>
  <c r="AE2820" i="4"/>
  <c r="AE2821" i="4"/>
  <c r="AE2822" i="4"/>
  <c r="AE2823" i="4"/>
  <c r="AE2824" i="4"/>
  <c r="AE2825" i="4"/>
  <c r="AE2826" i="4"/>
  <c r="AE2827" i="4"/>
  <c r="AE2828" i="4"/>
  <c r="AE2829" i="4"/>
  <c r="AE2830" i="4"/>
  <c r="AE2831" i="4"/>
  <c r="AE2832" i="4"/>
  <c r="AE2833" i="4"/>
  <c r="AE2834" i="4"/>
  <c r="AE2835" i="4"/>
  <c r="AE2836" i="4"/>
  <c r="AE2837" i="4"/>
  <c r="AE2838" i="4"/>
  <c r="AE2839" i="4"/>
  <c r="AE2840" i="4"/>
  <c r="AE2841" i="4"/>
  <c r="AE2842" i="4"/>
  <c r="AE2843" i="4"/>
  <c r="AE2844" i="4"/>
  <c r="AE2845" i="4"/>
  <c r="AE2846" i="4"/>
  <c r="AE2847" i="4"/>
  <c r="AE2848" i="4"/>
  <c r="AE2849" i="4"/>
  <c r="AE2850" i="4"/>
  <c r="AE2851" i="4"/>
  <c r="AE2852" i="4"/>
  <c r="AE2853" i="4"/>
  <c r="AE2854" i="4"/>
  <c r="AE2855" i="4"/>
  <c r="AE2856" i="4"/>
  <c r="AE2857" i="4"/>
  <c r="AE2858" i="4"/>
  <c r="AE2859" i="4"/>
  <c r="AE2860" i="4"/>
  <c r="AE2861" i="4"/>
  <c r="AE2862" i="4"/>
  <c r="AE2863" i="4"/>
  <c r="AE2864" i="4"/>
  <c r="AE2865" i="4"/>
  <c r="AE2866" i="4"/>
  <c r="AE2867" i="4"/>
  <c r="AE2868" i="4"/>
  <c r="AE2869" i="4"/>
  <c r="AE2870" i="4"/>
  <c r="AE2871" i="4"/>
  <c r="AE2872" i="4"/>
  <c r="AE2873" i="4"/>
  <c r="AE2874" i="4"/>
  <c r="AE2875" i="4"/>
  <c r="AE2876" i="4"/>
  <c r="AE2877" i="4"/>
  <c r="AE2878" i="4"/>
  <c r="AE2879" i="4"/>
  <c r="AE2880" i="4"/>
  <c r="AE2881" i="4"/>
  <c r="AE2882" i="4"/>
  <c r="AE2883" i="4"/>
  <c r="AE2884" i="4"/>
  <c r="AE2885" i="4"/>
  <c r="AE2886" i="4"/>
  <c r="AE2887" i="4"/>
  <c r="AE2888" i="4"/>
  <c r="AE2889" i="4"/>
  <c r="AE2890" i="4"/>
  <c r="AE2891" i="4"/>
  <c r="AE2892" i="4"/>
  <c r="AE2893" i="4"/>
  <c r="AE2894" i="4"/>
  <c r="AE2895" i="4"/>
  <c r="AE2896" i="4"/>
  <c r="AE2897" i="4"/>
  <c r="AE2898" i="4"/>
  <c r="AE2899" i="4"/>
  <c r="AE2900" i="4"/>
  <c r="AE2901" i="4"/>
  <c r="AE2902" i="4"/>
  <c r="AE2903" i="4"/>
  <c r="AE2904" i="4"/>
  <c r="AE2905" i="4"/>
  <c r="AE2906" i="4"/>
  <c r="AE2907" i="4"/>
  <c r="AE2908" i="4"/>
  <c r="AE2909" i="4"/>
  <c r="AE2910" i="4"/>
  <c r="AE2911" i="4"/>
  <c r="AE2912" i="4"/>
  <c r="AE2913" i="4"/>
  <c r="AE2914" i="4"/>
  <c r="AE2915" i="4"/>
  <c r="AE2916" i="4"/>
  <c r="AE2917" i="4"/>
  <c r="AE2918" i="4"/>
  <c r="AE2919" i="4"/>
  <c r="AE2920" i="4"/>
  <c r="AE2921" i="4"/>
  <c r="AE2922" i="4"/>
  <c r="AE2923" i="4"/>
  <c r="AE2924" i="4"/>
  <c r="AE2925" i="4"/>
  <c r="AE2926" i="4"/>
  <c r="AE2927" i="4"/>
  <c r="AE2928" i="4"/>
  <c r="AE2929" i="4"/>
  <c r="AE2930" i="4"/>
  <c r="AE2931" i="4"/>
  <c r="AE2932" i="4"/>
  <c r="AE2933" i="4"/>
  <c r="AE2934" i="4"/>
  <c r="AE2935" i="4"/>
  <c r="AE2936" i="4"/>
  <c r="AE2937" i="4"/>
  <c r="AE2938" i="4"/>
  <c r="AE2939" i="4"/>
  <c r="AE2940" i="4"/>
  <c r="AE2941" i="4"/>
  <c r="AE2942" i="4"/>
  <c r="AE2943" i="4"/>
  <c r="AE2944" i="4"/>
  <c r="AE2945" i="4"/>
  <c r="AE2946" i="4"/>
  <c r="AE2947" i="4"/>
  <c r="AE2948" i="4"/>
  <c r="AE2949" i="4"/>
  <c r="AE2950" i="4"/>
  <c r="AE2951" i="4"/>
  <c r="AE2952" i="4"/>
  <c r="AE2953" i="4"/>
  <c r="AE2954" i="4"/>
  <c r="AE2955" i="4"/>
  <c r="AE2956" i="4"/>
  <c r="AE2957" i="4"/>
  <c r="AE2958" i="4"/>
  <c r="AE2959" i="4"/>
  <c r="AE2960" i="4"/>
  <c r="AE2961" i="4"/>
  <c r="AE2962" i="4"/>
  <c r="AE2963" i="4"/>
  <c r="AE2964" i="4"/>
  <c r="AE2965" i="4"/>
  <c r="AE2966" i="4"/>
  <c r="AE2967" i="4"/>
  <c r="AE2968" i="4"/>
  <c r="AE2969" i="4"/>
  <c r="AE2970" i="4"/>
  <c r="AE2971" i="4"/>
  <c r="AE2972" i="4"/>
  <c r="AE2973" i="4"/>
  <c r="AE2974" i="4"/>
  <c r="AE2975" i="4"/>
  <c r="AE2976" i="4"/>
  <c r="AE2977" i="4"/>
  <c r="AE2978" i="4"/>
  <c r="AE2979" i="4"/>
  <c r="AE2980" i="4"/>
  <c r="AE2981" i="4"/>
  <c r="AE2982" i="4"/>
  <c r="AE2983" i="4"/>
  <c r="AE2984" i="4"/>
  <c r="AE2985" i="4"/>
  <c r="AE2986" i="4"/>
  <c r="AE2987" i="4"/>
  <c r="AE2988" i="4"/>
  <c r="AE2989" i="4"/>
  <c r="AE2990" i="4"/>
  <c r="AE2991" i="4"/>
  <c r="AE2992" i="4"/>
  <c r="AE2993" i="4"/>
  <c r="AE2994" i="4"/>
  <c r="AE2995" i="4"/>
  <c r="AE2996" i="4"/>
  <c r="AE2997" i="4"/>
  <c r="AE2998" i="4"/>
  <c r="AE2999" i="4"/>
  <c r="AE3000" i="4"/>
  <c r="AE3001" i="4"/>
  <c r="AE3002" i="4"/>
  <c r="AE3003" i="4"/>
  <c r="AE3004" i="4"/>
  <c r="AE3005" i="4"/>
  <c r="AE3006" i="4"/>
  <c r="AE3007" i="4"/>
  <c r="AE3008" i="4"/>
  <c r="AE3009" i="4"/>
  <c r="AE3010" i="4"/>
  <c r="AE3011" i="4"/>
  <c r="AE3012" i="4"/>
  <c r="AE3013" i="4"/>
  <c r="AE3014" i="4"/>
  <c r="AE3015" i="4"/>
  <c r="AE3016" i="4"/>
  <c r="AE3017" i="4"/>
  <c r="AE3018" i="4"/>
  <c r="AE3019" i="4"/>
  <c r="AE3020" i="4"/>
  <c r="AE3021" i="4"/>
  <c r="AE3022" i="4"/>
  <c r="AE3023" i="4"/>
  <c r="AE3024" i="4"/>
  <c r="AE3025" i="4"/>
  <c r="AE3026" i="4"/>
  <c r="AE3027" i="4"/>
  <c r="AE3028" i="4"/>
  <c r="AE3029" i="4"/>
  <c r="AE3030" i="4"/>
  <c r="AE3031" i="4"/>
  <c r="AE3032" i="4"/>
  <c r="AE3033" i="4"/>
  <c r="AE3034" i="4"/>
  <c r="AE3035" i="4"/>
  <c r="AE3036" i="4"/>
  <c r="AE3037" i="4"/>
  <c r="AE3038" i="4"/>
  <c r="AE3039" i="4"/>
  <c r="AE3040" i="4"/>
  <c r="AE3041" i="4"/>
  <c r="AE3042" i="4"/>
  <c r="AE3043" i="4"/>
  <c r="AE3044" i="4"/>
  <c r="AE3045" i="4"/>
  <c r="AE3046" i="4"/>
  <c r="AE3047" i="4"/>
  <c r="AE3048" i="4"/>
  <c r="AE3049" i="4"/>
  <c r="AE3050" i="4"/>
  <c r="AE3051" i="4"/>
  <c r="AE3052" i="4"/>
  <c r="AE3053" i="4"/>
  <c r="AE3054" i="4"/>
  <c r="AE3055" i="4"/>
  <c r="AE3056" i="4"/>
  <c r="AE3057" i="4"/>
  <c r="AE3058" i="4"/>
  <c r="AE3059" i="4"/>
  <c r="AE3060" i="4"/>
  <c r="AE3061" i="4"/>
  <c r="AE3062" i="4"/>
  <c r="AE3063" i="4"/>
  <c r="AE3064" i="4"/>
  <c r="AE3065" i="4"/>
  <c r="AE3066" i="4"/>
  <c r="AE3067" i="4"/>
  <c r="AE3068" i="4"/>
  <c r="AE3069" i="4"/>
  <c r="AE3070" i="4"/>
  <c r="AE3071" i="4"/>
  <c r="AE3072" i="4"/>
  <c r="AE3073" i="4"/>
  <c r="AE3074" i="4"/>
  <c r="AE3075" i="4"/>
  <c r="AE3076" i="4"/>
  <c r="AE3077" i="4"/>
  <c r="AE3078" i="4"/>
  <c r="AE3079" i="4"/>
  <c r="AE3080" i="4"/>
  <c r="AE3081" i="4"/>
  <c r="AE3082" i="4"/>
  <c r="AE3083" i="4"/>
  <c r="AE3084" i="4"/>
  <c r="AE3085" i="4"/>
  <c r="AE3086" i="4"/>
  <c r="AE3087" i="4"/>
  <c r="AE3088" i="4"/>
  <c r="AE3089" i="4"/>
  <c r="AE3090" i="4"/>
  <c r="AE3091" i="4"/>
  <c r="AE3092" i="4"/>
  <c r="AE3093" i="4"/>
  <c r="AE3094" i="4"/>
  <c r="AE3095" i="4"/>
  <c r="AE3096" i="4"/>
  <c r="AE3097" i="4"/>
  <c r="AE3098" i="4"/>
  <c r="AE3099" i="4"/>
  <c r="AE3100" i="4"/>
  <c r="AE3101" i="4"/>
  <c r="AE3102" i="4"/>
  <c r="AE3103" i="4"/>
  <c r="AE3104" i="4"/>
  <c r="AE3105" i="4"/>
  <c r="AE3106" i="4"/>
  <c r="AE3107" i="4"/>
  <c r="AE3108" i="4"/>
  <c r="AE3109" i="4"/>
  <c r="AE3110" i="4"/>
  <c r="AE3111" i="4"/>
  <c r="AE3112" i="4"/>
  <c r="AE3113" i="4"/>
  <c r="AE3114" i="4"/>
  <c r="AE3115" i="4"/>
  <c r="AE3116" i="4"/>
  <c r="AE3117" i="4"/>
  <c r="AE3118" i="4"/>
  <c r="AE3119" i="4"/>
  <c r="AE3120" i="4"/>
  <c r="AE3121" i="4"/>
  <c r="AE3122" i="4"/>
  <c r="AE3123" i="4"/>
  <c r="AE3124" i="4"/>
  <c r="AE3125" i="4"/>
  <c r="AE3126" i="4"/>
  <c r="AE3127" i="4"/>
  <c r="AE3128" i="4"/>
  <c r="AE3129" i="4"/>
  <c r="AE3130" i="4"/>
  <c r="AE3131" i="4"/>
  <c r="AE3132" i="4"/>
  <c r="AE3133" i="4"/>
  <c r="AE3134" i="4"/>
  <c r="AE3135" i="4"/>
  <c r="AE3136" i="4"/>
  <c r="AE3137" i="4"/>
  <c r="AE3138" i="4"/>
  <c r="AE3139" i="4"/>
  <c r="AE3140" i="4"/>
  <c r="AE3141" i="4"/>
  <c r="AE3142" i="4"/>
  <c r="AE3143" i="4"/>
  <c r="AE3144" i="4"/>
  <c r="AE3145" i="4"/>
  <c r="AE3146" i="4"/>
  <c r="AE3147" i="4"/>
  <c r="AE3148" i="4"/>
  <c r="AE3149" i="4"/>
  <c r="AE3150" i="4"/>
  <c r="AE3151" i="4"/>
  <c r="AE3152" i="4"/>
  <c r="AE3153" i="4"/>
  <c r="AE3154" i="4"/>
  <c r="AE3155" i="4"/>
  <c r="AE3156" i="4"/>
  <c r="AE3157" i="4"/>
  <c r="AE3158" i="4"/>
  <c r="AE3159" i="4"/>
  <c r="AE3160" i="4"/>
  <c r="AE3161" i="4"/>
  <c r="AE3162" i="4"/>
  <c r="AE3163" i="4"/>
  <c r="AE3164" i="4"/>
  <c r="AE3165" i="4"/>
  <c r="AE3166" i="4"/>
  <c r="AE3167" i="4"/>
  <c r="AE3168" i="4"/>
  <c r="AE3169" i="4"/>
  <c r="AE3170" i="4"/>
  <c r="AE3171" i="4"/>
  <c r="AE3172" i="4"/>
  <c r="AE3173" i="4"/>
  <c r="AE3174" i="4"/>
  <c r="AE3175" i="4"/>
  <c r="AE3176" i="4"/>
  <c r="AE3177" i="4"/>
  <c r="AE3178" i="4"/>
  <c r="AE3179" i="4"/>
  <c r="AE3180" i="4"/>
  <c r="AE3181" i="4"/>
  <c r="AE3182" i="4"/>
  <c r="AE3183" i="4"/>
  <c r="AE3184" i="4"/>
  <c r="AE3185" i="4"/>
  <c r="AE3186" i="4"/>
  <c r="AE3187" i="4"/>
  <c r="AE3188" i="4"/>
  <c r="AE3189" i="4"/>
  <c r="AE3190" i="4"/>
  <c r="AE3191" i="4"/>
  <c r="AE3192" i="4"/>
  <c r="AE3193" i="4"/>
  <c r="AE3194" i="4"/>
  <c r="AE3195" i="4"/>
  <c r="AE3196" i="4"/>
  <c r="AE3197" i="4"/>
  <c r="AE3198" i="4"/>
  <c r="AE3199" i="4"/>
  <c r="AE3200" i="4"/>
  <c r="AE3201" i="4"/>
  <c r="AE3202" i="4"/>
  <c r="AE3203" i="4"/>
  <c r="AE3204" i="4"/>
  <c r="AE3205" i="4"/>
  <c r="AE3206" i="4"/>
  <c r="AE3207" i="4"/>
  <c r="AE3208" i="4"/>
  <c r="AE3209" i="4"/>
  <c r="AE3210" i="4"/>
  <c r="AE3211" i="4"/>
  <c r="AE3212" i="4"/>
  <c r="AE3213" i="4"/>
  <c r="AE3214" i="4"/>
  <c r="AE3215" i="4"/>
  <c r="AE3216" i="4"/>
  <c r="AE3217" i="4"/>
  <c r="AE3218" i="4"/>
  <c r="AE3219" i="4"/>
  <c r="AE3220" i="4"/>
  <c r="AE3221" i="4"/>
  <c r="AE3222" i="4"/>
  <c r="AE3223" i="4"/>
  <c r="AE3224" i="4"/>
  <c r="AE3225" i="4"/>
  <c r="AE3226" i="4"/>
  <c r="AE3227" i="4"/>
  <c r="AE3228" i="4"/>
  <c r="AE3229" i="4"/>
  <c r="AE3230" i="4"/>
  <c r="AE3231" i="4"/>
  <c r="AE3232" i="4"/>
  <c r="AE3233" i="4"/>
  <c r="AE3234" i="4"/>
  <c r="AE3235" i="4"/>
  <c r="AE3236" i="4"/>
  <c r="AE3237" i="4"/>
  <c r="AE3238" i="4"/>
  <c r="AE3239" i="4"/>
  <c r="AE3240" i="4"/>
  <c r="AE3241" i="4"/>
  <c r="AE3242" i="4"/>
  <c r="AE3243" i="4"/>
  <c r="AE3244" i="4"/>
  <c r="AE3245" i="4"/>
  <c r="AE3246" i="4"/>
  <c r="AE3247" i="4"/>
  <c r="AE3248" i="4"/>
  <c r="AE3249" i="4"/>
  <c r="AE3250" i="4"/>
  <c r="AE3251" i="4"/>
  <c r="AE3252" i="4"/>
  <c r="AE3253" i="4"/>
  <c r="AE3254" i="4"/>
  <c r="AE3255" i="4"/>
  <c r="AE3256" i="4"/>
  <c r="AE3257" i="4"/>
  <c r="AE3258" i="4"/>
  <c r="AE3259" i="4"/>
  <c r="AE3260" i="4"/>
  <c r="AE3261" i="4"/>
  <c r="AE3262" i="4"/>
  <c r="AE3263" i="4"/>
  <c r="AE3264" i="4"/>
  <c r="AE3265" i="4"/>
  <c r="AE3266" i="4"/>
  <c r="AE3267" i="4"/>
  <c r="AE3268" i="4"/>
  <c r="AE3269" i="4"/>
  <c r="AE3270" i="4"/>
  <c r="AE3271" i="4"/>
  <c r="AE3272" i="4"/>
  <c r="AE3273" i="4"/>
  <c r="AE3274" i="4"/>
  <c r="AE3275" i="4"/>
  <c r="AE3276" i="4"/>
  <c r="AE3277" i="4"/>
  <c r="AE3278" i="4"/>
  <c r="AE3279" i="4"/>
  <c r="AE3280" i="4"/>
  <c r="AE3281" i="4"/>
  <c r="AE3282" i="4"/>
  <c r="AE3283" i="4"/>
  <c r="AE3284" i="4"/>
  <c r="AE3285" i="4"/>
  <c r="AE3286" i="4"/>
  <c r="AE3287" i="4"/>
  <c r="AE3288" i="4"/>
  <c r="AE3289" i="4"/>
  <c r="AE3290" i="4"/>
  <c r="AE3291" i="4"/>
  <c r="AE3292" i="4"/>
  <c r="AE3293" i="4"/>
  <c r="AE3294" i="4"/>
  <c r="AE3295" i="4"/>
  <c r="AE3296" i="4"/>
  <c r="AE3297" i="4"/>
  <c r="AE3298" i="4"/>
  <c r="AE3299" i="4"/>
  <c r="AE3300" i="4"/>
  <c r="AE3301" i="4"/>
  <c r="AE3302" i="4"/>
  <c r="AE3303" i="4"/>
  <c r="AE3304" i="4"/>
  <c r="AE3305" i="4"/>
  <c r="AE3306" i="4"/>
  <c r="AE3307" i="4"/>
  <c r="AE3308" i="4"/>
  <c r="AE3309" i="4"/>
  <c r="AE3310" i="4"/>
  <c r="AE3311" i="4"/>
  <c r="AE3312" i="4"/>
  <c r="AE3313" i="4"/>
  <c r="AE3314" i="4"/>
  <c r="AE3315" i="4"/>
  <c r="AE3316" i="4"/>
  <c r="AE3317" i="4"/>
  <c r="AE3318" i="4"/>
  <c r="AE3319" i="4"/>
  <c r="AE3320" i="4"/>
  <c r="AE3321" i="4"/>
  <c r="AE3322" i="4"/>
  <c r="AE3323" i="4"/>
  <c r="AE3324" i="4"/>
  <c r="AE3325" i="4"/>
  <c r="AE3326" i="4"/>
  <c r="AE3327" i="4"/>
  <c r="AE3328" i="4"/>
  <c r="AE3329" i="4"/>
  <c r="AE3330" i="4"/>
  <c r="AE3331" i="4"/>
  <c r="AE3332" i="4"/>
  <c r="AE3333" i="4"/>
  <c r="AE3334" i="4"/>
  <c r="AE3335" i="4"/>
  <c r="AE3336" i="4"/>
  <c r="AE3337" i="4"/>
  <c r="AE3338" i="4"/>
  <c r="AE3339" i="4"/>
  <c r="AE3340" i="4"/>
  <c r="AE3341" i="4"/>
  <c r="AE3342" i="4"/>
  <c r="AE3343" i="4"/>
  <c r="AE3344" i="4"/>
  <c r="AE3345" i="4"/>
  <c r="AE3346" i="4"/>
  <c r="AE3347" i="4"/>
  <c r="AE3348" i="4"/>
  <c r="AE3349" i="4"/>
  <c r="AE3350" i="4"/>
  <c r="AE3351" i="4"/>
  <c r="AE3352" i="4"/>
  <c r="AE3353" i="4"/>
  <c r="AE3354" i="4"/>
  <c r="AE3355" i="4"/>
  <c r="AE3356" i="4"/>
  <c r="AE3357" i="4"/>
  <c r="AE3358" i="4"/>
  <c r="AE3359" i="4"/>
  <c r="AE3360" i="4"/>
  <c r="AE3361" i="4"/>
  <c r="AE3362" i="4"/>
  <c r="AE3363" i="4"/>
  <c r="AE3364" i="4"/>
  <c r="AE3365" i="4"/>
  <c r="AE3366" i="4"/>
  <c r="AE3367" i="4"/>
  <c r="AE3368" i="4"/>
  <c r="AE3369" i="4"/>
  <c r="AE3370" i="4"/>
  <c r="AE3371" i="4"/>
  <c r="AE3372" i="4"/>
  <c r="AE3373" i="4"/>
  <c r="AE3374" i="4"/>
  <c r="AE3375" i="4"/>
  <c r="AE3376" i="4"/>
  <c r="AE3377" i="4"/>
  <c r="AE3378" i="4"/>
  <c r="AE3379" i="4"/>
  <c r="AE3380" i="4"/>
  <c r="AE3381" i="4"/>
  <c r="AE3382" i="4"/>
  <c r="AE3383" i="4"/>
  <c r="AE3384" i="4"/>
  <c r="AE3385" i="4"/>
  <c r="AE3386" i="4"/>
  <c r="AE3387" i="4"/>
  <c r="AE3388" i="4"/>
  <c r="AE3389" i="4"/>
  <c r="AE3390" i="4"/>
  <c r="AE3391" i="4"/>
  <c r="AE3392" i="4"/>
  <c r="AE3393" i="4"/>
  <c r="AE3394" i="4"/>
  <c r="AE3395" i="4"/>
  <c r="AE3396" i="4"/>
  <c r="AE3397" i="4"/>
  <c r="AE3398" i="4"/>
  <c r="AE3399" i="4"/>
  <c r="AE3400" i="4"/>
  <c r="AE3401" i="4"/>
  <c r="AE3402" i="4"/>
  <c r="AE3403" i="4"/>
  <c r="AE3404" i="4"/>
  <c r="AE3405" i="4"/>
  <c r="AE3406" i="4"/>
  <c r="AE3407" i="4"/>
  <c r="AE3408" i="4"/>
  <c r="AE3409" i="4"/>
  <c r="AE3410" i="4"/>
  <c r="AE3411" i="4"/>
  <c r="AE3412" i="4"/>
  <c r="AE3413" i="4"/>
  <c r="AE3414" i="4"/>
  <c r="AE3415" i="4"/>
  <c r="AE3416" i="4"/>
  <c r="AE3417" i="4"/>
  <c r="AE3418" i="4"/>
  <c r="AE3419" i="4"/>
  <c r="AE3420" i="4"/>
  <c r="AE3421" i="4"/>
  <c r="AE3422" i="4"/>
  <c r="AE3423" i="4"/>
  <c r="AE3424" i="4"/>
  <c r="AE3425" i="4"/>
  <c r="AE3426" i="4"/>
  <c r="AE3427" i="4"/>
  <c r="AE3428" i="4"/>
  <c r="AE3429" i="4"/>
  <c r="AE3430" i="4"/>
  <c r="AE3431" i="4"/>
  <c r="AE3432" i="4"/>
  <c r="AE3433" i="4"/>
  <c r="AE3434" i="4"/>
  <c r="AE3435" i="4"/>
  <c r="AE3436" i="4"/>
  <c r="AE3437" i="4"/>
  <c r="AE3438" i="4"/>
  <c r="AE3439" i="4"/>
  <c r="AE3440" i="4"/>
  <c r="AE3441" i="4"/>
  <c r="AE3442" i="4"/>
  <c r="AE3443" i="4"/>
  <c r="AE3444" i="4"/>
  <c r="AE3445" i="4"/>
  <c r="AE3446" i="4"/>
  <c r="AE3447" i="4"/>
  <c r="AE3448" i="4"/>
  <c r="AE3449" i="4"/>
  <c r="AE3450" i="4"/>
  <c r="AE3451" i="4"/>
  <c r="AE3452" i="4"/>
  <c r="AE3453" i="4"/>
  <c r="AE3454" i="4"/>
  <c r="AE3455" i="4"/>
  <c r="AE3456" i="4"/>
  <c r="AE3457" i="4"/>
  <c r="AE3458" i="4"/>
  <c r="AE3459" i="4"/>
  <c r="AE3460" i="4"/>
  <c r="AE3461" i="4"/>
  <c r="AE3462" i="4"/>
  <c r="AE3463" i="4"/>
  <c r="AE3464" i="4"/>
  <c r="AE3465" i="4"/>
  <c r="AE3466" i="4"/>
  <c r="AE3467" i="4"/>
  <c r="AE3468" i="4"/>
  <c r="AE3469" i="4"/>
  <c r="AE3470" i="4"/>
  <c r="AE3471" i="4"/>
  <c r="AE3472" i="4"/>
  <c r="AE3473" i="4"/>
  <c r="AE3474" i="4"/>
  <c r="AE3475" i="4"/>
  <c r="AE3476" i="4"/>
  <c r="AE3477" i="4"/>
  <c r="AE3478" i="4"/>
  <c r="AE3479" i="4"/>
  <c r="AE3480" i="4"/>
  <c r="AE3481" i="4"/>
  <c r="AE3482" i="4"/>
  <c r="AE3483" i="4"/>
  <c r="AE3484" i="4"/>
  <c r="AE3485" i="4"/>
  <c r="AE3486" i="4"/>
  <c r="AE3487" i="4"/>
  <c r="AE3488" i="4"/>
  <c r="AE3489" i="4"/>
  <c r="AE3490" i="4"/>
  <c r="AE3491" i="4"/>
  <c r="AE3492" i="4"/>
  <c r="AE3493" i="4"/>
  <c r="AE3494" i="4"/>
  <c r="AE3495" i="4"/>
  <c r="AE3496" i="4"/>
  <c r="AE3497" i="4"/>
  <c r="AE3498" i="4"/>
  <c r="AE3499" i="4"/>
  <c r="AE3500" i="4"/>
  <c r="AE3501" i="4"/>
  <c r="AE3502" i="4"/>
  <c r="AE3503" i="4"/>
  <c r="AE3504" i="4"/>
  <c r="AE3505" i="4"/>
  <c r="AE3506" i="4"/>
  <c r="AE3507" i="4"/>
  <c r="AE3508" i="4"/>
  <c r="AE3509" i="4"/>
  <c r="AE3510" i="4"/>
  <c r="AE3511" i="4"/>
  <c r="AE3512" i="4"/>
  <c r="AE3513" i="4"/>
  <c r="AE3514" i="4"/>
  <c r="AE3515" i="4"/>
  <c r="AE3516" i="4"/>
  <c r="AE3517" i="4"/>
  <c r="AE3518" i="4"/>
  <c r="AE3519" i="4"/>
  <c r="AE3520" i="4"/>
  <c r="AE3521" i="4"/>
  <c r="AE3522" i="4"/>
  <c r="AE3523" i="4"/>
  <c r="AE3524" i="4"/>
  <c r="AE3525" i="4"/>
  <c r="AE3526" i="4"/>
  <c r="AE3527" i="4"/>
  <c r="AE3528" i="4"/>
  <c r="AE3529" i="4"/>
  <c r="AE3530" i="4"/>
  <c r="AE3531" i="4"/>
  <c r="AE3532" i="4"/>
  <c r="AE3533" i="4"/>
  <c r="AE3534" i="4"/>
  <c r="AE3535" i="4"/>
  <c r="AE3536" i="4"/>
  <c r="AE3537" i="4"/>
  <c r="AE3538" i="4"/>
  <c r="AE3539" i="4"/>
  <c r="AE3540" i="4"/>
  <c r="AE3541" i="4"/>
  <c r="AE3542" i="4"/>
  <c r="AE3543" i="4"/>
  <c r="AE3544" i="4"/>
  <c r="AE3545" i="4"/>
  <c r="AE3546" i="4"/>
  <c r="AE3547" i="4"/>
  <c r="AE3548" i="4"/>
  <c r="AE3549" i="4"/>
  <c r="AE3550" i="4"/>
  <c r="AE3551" i="4"/>
  <c r="AE3552" i="4"/>
  <c r="AE3553" i="4"/>
  <c r="AE3554" i="4"/>
  <c r="AE3555" i="4"/>
  <c r="AE3556" i="4"/>
  <c r="AE3557" i="4"/>
  <c r="AE3558" i="4"/>
  <c r="AE3559" i="4"/>
  <c r="AE3560" i="4"/>
  <c r="AE3561" i="4"/>
  <c r="AE3562" i="4"/>
  <c r="AE3563" i="4"/>
  <c r="AE3564" i="4"/>
  <c r="AE3565" i="4"/>
  <c r="AE3566" i="4"/>
  <c r="AE3567" i="4"/>
  <c r="AE3568" i="4"/>
  <c r="AE3569" i="4"/>
  <c r="AE3570" i="4"/>
  <c r="AE3571" i="4"/>
  <c r="AE3572" i="4"/>
  <c r="AE3573" i="4"/>
  <c r="AE3574" i="4"/>
  <c r="AE3575" i="4"/>
  <c r="AE3576" i="4"/>
  <c r="AE3577" i="4"/>
  <c r="AE3578" i="4"/>
  <c r="AE3579" i="4"/>
  <c r="AE3580" i="4"/>
  <c r="AE3581" i="4"/>
  <c r="AE3582" i="4"/>
  <c r="AE3583" i="4"/>
  <c r="AE3584" i="4"/>
  <c r="AE3585" i="4"/>
  <c r="AE3586" i="4"/>
  <c r="AE3587" i="4"/>
  <c r="AE3588" i="4"/>
  <c r="AE3589" i="4"/>
  <c r="AE3590" i="4"/>
  <c r="AE3591" i="4"/>
  <c r="AE3592" i="4"/>
  <c r="AE3593" i="4"/>
  <c r="AE3594" i="4"/>
  <c r="AE3595" i="4"/>
  <c r="AE3596" i="4"/>
  <c r="AE3597" i="4"/>
  <c r="AE3598" i="4"/>
  <c r="AE3599" i="4"/>
  <c r="AE3600" i="4"/>
  <c r="AE3601" i="4"/>
  <c r="AE3602" i="4"/>
  <c r="AE3603" i="4"/>
  <c r="AE3604" i="4"/>
  <c r="AE3605" i="4"/>
  <c r="AE3606" i="4"/>
  <c r="AE3607" i="4"/>
  <c r="AE3608" i="4"/>
  <c r="AE3609" i="4"/>
  <c r="AE3610" i="4"/>
  <c r="AE3611" i="4"/>
  <c r="AE3612" i="4"/>
  <c r="AE3613" i="4"/>
  <c r="AE3614" i="4"/>
  <c r="AE3615" i="4"/>
  <c r="AE3616" i="4"/>
  <c r="AE3617" i="4"/>
  <c r="AE3618" i="4"/>
  <c r="AE3619" i="4"/>
  <c r="AE3620" i="4"/>
  <c r="AE3621" i="4"/>
  <c r="AE3622" i="4"/>
  <c r="AE3623" i="4"/>
  <c r="AE3624" i="4"/>
  <c r="AE3625" i="4"/>
  <c r="AE3626" i="4"/>
  <c r="AE3627" i="4"/>
  <c r="AE3628" i="4"/>
  <c r="AE3629" i="4"/>
  <c r="AE3630" i="4"/>
  <c r="AE3631" i="4"/>
  <c r="AE3632" i="4"/>
  <c r="AE3633" i="4"/>
  <c r="AE3634" i="4"/>
  <c r="AE3635" i="4"/>
  <c r="AE3636" i="4"/>
  <c r="AE3637" i="4"/>
  <c r="AE3638" i="4"/>
  <c r="AE3639" i="4"/>
  <c r="AE3640" i="4"/>
  <c r="AE3641" i="4"/>
  <c r="AE3642" i="4"/>
  <c r="AE3643" i="4"/>
  <c r="AE3644" i="4"/>
  <c r="AE3645" i="4"/>
  <c r="AE3646" i="4"/>
  <c r="AE3647" i="4"/>
  <c r="AE3648" i="4"/>
  <c r="AE3649" i="4"/>
  <c r="AE3650" i="4"/>
  <c r="AE3651" i="4"/>
  <c r="AE3652" i="4"/>
  <c r="AE3653" i="4"/>
  <c r="AE3654" i="4"/>
  <c r="AE3655" i="4"/>
  <c r="AE3656" i="4"/>
  <c r="AE3657" i="4"/>
  <c r="AE3658" i="4"/>
  <c r="AE3659" i="4"/>
  <c r="AE3660" i="4"/>
  <c r="AE3661" i="4"/>
  <c r="AE3662" i="4"/>
  <c r="AE3663" i="4"/>
  <c r="AE3664" i="4"/>
  <c r="AE3665" i="4"/>
  <c r="AE3666" i="4"/>
  <c r="AE3667" i="4"/>
  <c r="AE3668" i="4"/>
  <c r="AE3669" i="4"/>
  <c r="AE3670" i="4"/>
  <c r="AE3671" i="4"/>
  <c r="AE3672" i="4"/>
  <c r="AE3673" i="4"/>
  <c r="AE3674" i="4"/>
  <c r="AE3675" i="4"/>
  <c r="AE3676" i="4"/>
  <c r="AE3677" i="4"/>
  <c r="AE3678" i="4"/>
  <c r="AE3679" i="4"/>
  <c r="AE3680" i="4"/>
  <c r="AE3681" i="4"/>
  <c r="AE3682" i="4"/>
  <c r="AE3683" i="4"/>
  <c r="AE3684" i="4"/>
  <c r="AE3685" i="4"/>
  <c r="AE3686" i="4"/>
  <c r="AE3687" i="4"/>
  <c r="AE3688" i="4"/>
  <c r="AE3689" i="4"/>
  <c r="AE3690" i="4"/>
  <c r="AE3691" i="4"/>
  <c r="AE3692" i="4"/>
  <c r="AE3693" i="4"/>
  <c r="AE3694" i="4"/>
  <c r="AE3695" i="4"/>
  <c r="AE3696" i="4"/>
  <c r="AE3697" i="4"/>
  <c r="AE3698" i="4"/>
  <c r="AE3699" i="4"/>
  <c r="AE3700" i="4"/>
  <c r="AE3701" i="4"/>
  <c r="AE3702" i="4"/>
  <c r="AE3703" i="4"/>
  <c r="AE3704" i="4"/>
  <c r="AE3705" i="4"/>
  <c r="AE3706" i="4"/>
  <c r="AE3707" i="4"/>
  <c r="AE3708" i="4"/>
  <c r="AE3709" i="4"/>
  <c r="AE3710" i="4"/>
  <c r="AE3711" i="4"/>
  <c r="AE3712" i="4"/>
  <c r="AE3713" i="4"/>
  <c r="AE3714" i="4"/>
  <c r="AE3715" i="4"/>
  <c r="AE3716" i="4"/>
  <c r="AE3717" i="4"/>
  <c r="AE3718" i="4"/>
  <c r="AE3719" i="4"/>
  <c r="AE3720" i="4"/>
  <c r="AE3721" i="4"/>
  <c r="AE3722" i="4"/>
  <c r="AE3723" i="4"/>
  <c r="AE3724" i="4"/>
  <c r="AE3725" i="4"/>
  <c r="AE3726" i="4"/>
  <c r="AE3727" i="4"/>
  <c r="AE3728" i="4"/>
  <c r="AE3729" i="4"/>
  <c r="AE3730" i="4"/>
  <c r="AE3731" i="4"/>
  <c r="AE3732" i="4"/>
  <c r="AE3733" i="4"/>
  <c r="AE3734" i="4"/>
  <c r="AE3735" i="4"/>
  <c r="AE3736" i="4"/>
  <c r="AE3737" i="4"/>
  <c r="AE3738" i="4"/>
  <c r="AE3739" i="4"/>
  <c r="AE3740" i="4"/>
  <c r="AE3741" i="4"/>
  <c r="AE3742" i="4"/>
  <c r="AE3743" i="4"/>
  <c r="AE3744" i="4"/>
  <c r="AE3745" i="4"/>
  <c r="AE3746" i="4"/>
  <c r="AE3747" i="4"/>
  <c r="AE3748" i="4"/>
  <c r="AE3749" i="4"/>
  <c r="AE3750" i="4"/>
  <c r="AE3751" i="4"/>
  <c r="AE3752" i="4"/>
  <c r="AE3753" i="4"/>
  <c r="AE3754" i="4"/>
  <c r="AE3755" i="4"/>
  <c r="AE3756" i="4"/>
  <c r="AE3757" i="4"/>
  <c r="AE3758" i="4"/>
  <c r="AE3759" i="4"/>
  <c r="AE3760" i="4"/>
  <c r="AE3761" i="4"/>
  <c r="AE3762" i="4"/>
  <c r="AE3763" i="4"/>
  <c r="AE3764" i="4"/>
  <c r="AE3765" i="4"/>
  <c r="AE3766" i="4"/>
  <c r="AE3767" i="4"/>
  <c r="AE3768" i="4"/>
  <c r="AE3769" i="4"/>
  <c r="AE3770" i="4"/>
  <c r="AE3771" i="4"/>
  <c r="AE3772" i="4"/>
  <c r="AE3773" i="4"/>
  <c r="AE3774" i="4"/>
  <c r="AE3775" i="4"/>
  <c r="AE3776" i="4"/>
  <c r="AE3777" i="4"/>
  <c r="AE3778" i="4"/>
  <c r="AE3779" i="4"/>
  <c r="AE3780" i="4"/>
  <c r="AE3781" i="4"/>
  <c r="AE3782" i="4"/>
  <c r="AE3783" i="4"/>
  <c r="AE3784" i="4"/>
  <c r="AE3785" i="4"/>
  <c r="AE3786" i="4"/>
  <c r="AE3787" i="4"/>
  <c r="AE3788" i="4"/>
  <c r="AE3789" i="4"/>
  <c r="AE3790" i="4"/>
  <c r="AE3791" i="4"/>
  <c r="AE3792" i="4"/>
  <c r="AE3793" i="4"/>
  <c r="AE3794" i="4"/>
  <c r="AE3795" i="4"/>
  <c r="AE3796" i="4"/>
  <c r="AE3797" i="4"/>
  <c r="AE3798" i="4"/>
  <c r="AE3799" i="4"/>
  <c r="AE3800" i="4"/>
  <c r="AE3801" i="4"/>
  <c r="AE3802" i="4"/>
  <c r="AE3803" i="4"/>
  <c r="AE3804" i="4"/>
  <c r="AE3805" i="4"/>
  <c r="AE3806" i="4"/>
  <c r="AE3807" i="4"/>
  <c r="AE3808" i="4"/>
  <c r="AE3809" i="4"/>
  <c r="AE3810" i="4"/>
  <c r="AE3811" i="4"/>
  <c r="AE3812" i="4"/>
  <c r="AE3813" i="4"/>
  <c r="AE3814" i="4"/>
  <c r="AE3815" i="4"/>
  <c r="AE3816" i="4"/>
  <c r="AE3817" i="4"/>
  <c r="AE3818" i="4"/>
  <c r="AE3819" i="4"/>
  <c r="AE3820" i="4"/>
  <c r="AE3821" i="4"/>
  <c r="AE3822" i="4"/>
  <c r="AE3823" i="4"/>
  <c r="AE3824" i="4"/>
  <c r="AE3825" i="4"/>
  <c r="AE3826" i="4"/>
  <c r="AE3827" i="4"/>
  <c r="AE3828" i="4"/>
  <c r="AE3829" i="4"/>
  <c r="AE3830" i="4"/>
  <c r="AE3831" i="4"/>
  <c r="AE3832" i="4"/>
  <c r="AE3833" i="4"/>
  <c r="AE3834" i="4"/>
  <c r="AE3835" i="4"/>
  <c r="AE3836" i="4"/>
  <c r="AE3837" i="4"/>
  <c r="AE3838" i="4"/>
  <c r="AE3839" i="4"/>
  <c r="AE3840" i="4"/>
  <c r="AE3841" i="4"/>
  <c r="AE3842" i="4"/>
  <c r="AE3843" i="4"/>
  <c r="AE3844" i="4"/>
  <c r="AE3845" i="4"/>
  <c r="AE3846" i="4"/>
  <c r="AE3847" i="4"/>
  <c r="AE3848" i="4"/>
  <c r="AE3849" i="4"/>
  <c r="AE3850" i="4"/>
  <c r="AE3851" i="4"/>
  <c r="AE3852" i="4"/>
  <c r="AE3853" i="4"/>
  <c r="AE3854" i="4"/>
  <c r="AE3855" i="4"/>
  <c r="AE3856" i="4"/>
  <c r="AE3857" i="4"/>
  <c r="AE3858" i="4"/>
  <c r="AE3859" i="4"/>
  <c r="AE3860" i="4"/>
  <c r="AE3861" i="4"/>
  <c r="AE3862" i="4"/>
  <c r="AE3863" i="4"/>
  <c r="AE3864" i="4"/>
  <c r="AE3865" i="4"/>
  <c r="AE3866" i="4"/>
  <c r="AE3867" i="4"/>
  <c r="AE3868" i="4"/>
  <c r="AE3869" i="4"/>
  <c r="AE3870" i="4"/>
  <c r="AE3871" i="4"/>
  <c r="AE3872" i="4"/>
  <c r="AE3873" i="4"/>
  <c r="AE3874" i="4"/>
  <c r="AE3875" i="4"/>
  <c r="AE3876" i="4"/>
  <c r="AE3877" i="4"/>
  <c r="AE3878" i="4"/>
  <c r="AE3879" i="4"/>
  <c r="AE3880" i="4"/>
  <c r="AE3881" i="4"/>
  <c r="AE3882" i="4"/>
  <c r="AE3883" i="4"/>
  <c r="AE3884" i="4"/>
  <c r="AE3885" i="4"/>
  <c r="AE3886" i="4"/>
  <c r="AE3887" i="4"/>
  <c r="AE3888" i="4"/>
  <c r="AE3889" i="4"/>
  <c r="AE3890" i="4"/>
  <c r="AE3891" i="4"/>
  <c r="AE3892" i="4"/>
  <c r="AE3893" i="4"/>
  <c r="AE3894" i="4"/>
  <c r="AE3895" i="4"/>
  <c r="AE3896" i="4"/>
  <c r="AE3897" i="4"/>
  <c r="AE3898" i="4"/>
  <c r="AE3899" i="4"/>
  <c r="AE3900" i="4"/>
  <c r="AE3901" i="4"/>
  <c r="AE3902" i="4"/>
  <c r="AE3903" i="4"/>
  <c r="AE3904" i="4"/>
  <c r="AE3905" i="4"/>
  <c r="AE3906" i="4"/>
  <c r="AE3907" i="4"/>
  <c r="AE3908" i="4"/>
  <c r="AE3909" i="4"/>
  <c r="AE3910" i="4"/>
  <c r="AE3911" i="4"/>
  <c r="AE3912" i="4"/>
  <c r="AE3913" i="4"/>
  <c r="AE3914" i="4"/>
  <c r="AE3915" i="4"/>
  <c r="AE3916" i="4"/>
  <c r="AE3917" i="4"/>
  <c r="AE3918" i="4"/>
  <c r="AE3919" i="4"/>
  <c r="AE3920" i="4"/>
  <c r="AE3921" i="4"/>
  <c r="AE3922" i="4"/>
  <c r="AE3923" i="4"/>
  <c r="AE3924" i="4"/>
  <c r="AE3925" i="4"/>
  <c r="AE3926" i="4"/>
  <c r="AE3927" i="4"/>
  <c r="AE3928" i="4"/>
  <c r="AE3929" i="4"/>
  <c r="AE3930" i="4"/>
  <c r="AE3931" i="4"/>
  <c r="AE3932" i="4"/>
  <c r="AE3933" i="4"/>
  <c r="AE3934" i="4"/>
  <c r="AE3935" i="4"/>
  <c r="AE3936" i="4"/>
  <c r="AE3937" i="4"/>
  <c r="AE3938" i="4"/>
  <c r="AE3939" i="4"/>
  <c r="AE3940" i="4"/>
  <c r="AE3941" i="4"/>
  <c r="AE3942" i="4"/>
  <c r="AE3943" i="4"/>
  <c r="AE3944" i="4"/>
  <c r="AE3945" i="4"/>
  <c r="AE3946" i="4"/>
  <c r="AE3947" i="4"/>
  <c r="AE3948" i="4"/>
  <c r="AE3949" i="4"/>
  <c r="AE3950" i="4"/>
  <c r="AE3951" i="4"/>
  <c r="AE3952" i="4"/>
  <c r="AE3953" i="4"/>
  <c r="AE3954" i="4"/>
  <c r="AE3955" i="4"/>
  <c r="AE3956" i="4"/>
  <c r="AE3957" i="4"/>
  <c r="AE3958" i="4"/>
  <c r="AE3959" i="4"/>
  <c r="AE3960" i="4"/>
  <c r="AE3961" i="4"/>
  <c r="AE3962" i="4"/>
  <c r="AE3963" i="4"/>
  <c r="AE3964" i="4"/>
  <c r="AE3965" i="4"/>
  <c r="AE3966" i="4"/>
  <c r="AE3967" i="4"/>
  <c r="AE3968" i="4"/>
  <c r="AE3969" i="4"/>
  <c r="AE3970" i="4"/>
  <c r="AE3971" i="4"/>
  <c r="AE3972" i="4"/>
  <c r="AE3973" i="4"/>
  <c r="AE3974" i="4"/>
  <c r="AE3975" i="4"/>
  <c r="AE3976" i="4"/>
  <c r="AE3977" i="4"/>
  <c r="AE3978" i="4"/>
  <c r="AE3979" i="4"/>
  <c r="AE3980" i="4"/>
  <c r="AE3981" i="4"/>
  <c r="AE3982" i="4"/>
  <c r="AE3983" i="4"/>
  <c r="AE3984" i="4"/>
  <c r="AE3985" i="4"/>
  <c r="AE3986" i="4"/>
  <c r="AE3987" i="4"/>
  <c r="AE3988" i="4"/>
  <c r="AE3989" i="4"/>
  <c r="AE3990" i="4"/>
  <c r="AE3991" i="4"/>
  <c r="AE3992" i="4"/>
  <c r="AE3993" i="4"/>
  <c r="AE3994" i="4"/>
  <c r="AE3995" i="4"/>
  <c r="AE3996" i="4"/>
  <c r="AE3997" i="4"/>
  <c r="AE3998" i="4"/>
  <c r="AE3999" i="4"/>
  <c r="AE4000" i="4"/>
  <c r="AE4001" i="4"/>
  <c r="AE4002" i="4"/>
  <c r="AE4003" i="4"/>
  <c r="AE4004" i="4"/>
  <c r="AE4005" i="4"/>
  <c r="AE4006" i="4"/>
  <c r="AE4007" i="4"/>
  <c r="AE4008" i="4"/>
  <c r="AE4009" i="4"/>
  <c r="AE4010" i="4"/>
  <c r="AE4011" i="4"/>
  <c r="AE4012" i="4"/>
  <c r="AE4013" i="4"/>
  <c r="AE4014" i="4"/>
  <c r="AE4015" i="4"/>
  <c r="AE4016" i="4"/>
  <c r="AE4017" i="4"/>
  <c r="AE4018" i="4"/>
  <c r="AE4019" i="4"/>
  <c r="AE4020" i="4"/>
  <c r="AE4021" i="4"/>
  <c r="AE4022" i="4"/>
  <c r="AE4023" i="4"/>
  <c r="AE4024" i="4"/>
  <c r="AE4025" i="4"/>
  <c r="AE4026" i="4"/>
  <c r="AE4027" i="4"/>
  <c r="AE4028" i="4"/>
  <c r="AE4029" i="4"/>
  <c r="AE4030" i="4"/>
  <c r="AE4031" i="4"/>
  <c r="AE4032" i="4"/>
  <c r="AE4033" i="4"/>
  <c r="AE4034" i="4"/>
  <c r="AE4035" i="4"/>
  <c r="AE4036" i="4"/>
  <c r="AE4037" i="4"/>
  <c r="AE4038" i="4"/>
  <c r="AE4039" i="4"/>
  <c r="AE4040" i="4"/>
  <c r="AE4041" i="4"/>
  <c r="AE4042" i="4"/>
  <c r="AE4043" i="4"/>
  <c r="AE4044" i="4"/>
  <c r="AE4045" i="4"/>
  <c r="AE4046" i="4"/>
  <c r="AE4047" i="4"/>
  <c r="AE4048" i="4"/>
  <c r="AE4049" i="4"/>
  <c r="AE4050" i="4"/>
  <c r="AE4051" i="4"/>
  <c r="AE4052" i="4"/>
  <c r="AE4053" i="4"/>
  <c r="AE4054" i="4"/>
  <c r="AE4055" i="4"/>
  <c r="AE4056" i="4"/>
  <c r="AE4057" i="4"/>
  <c r="AE4058" i="4"/>
  <c r="AE4059" i="4"/>
  <c r="AE4060" i="4"/>
  <c r="AE4061" i="4"/>
  <c r="AE4062" i="4"/>
  <c r="AE4063" i="4"/>
  <c r="AE4064" i="4"/>
  <c r="AE4065" i="4"/>
  <c r="AE4066" i="4"/>
  <c r="AE4067" i="4"/>
  <c r="AE4068" i="4"/>
  <c r="AE4069" i="4"/>
  <c r="AE4070" i="4"/>
  <c r="AE4071" i="4"/>
  <c r="AE4072" i="4"/>
  <c r="AE4073" i="4"/>
  <c r="AE4074" i="4"/>
  <c r="AE4075" i="4"/>
  <c r="AE4076" i="4"/>
  <c r="AE4077" i="4"/>
  <c r="AE4078" i="4"/>
  <c r="AE4079" i="4"/>
  <c r="AE4080" i="4"/>
  <c r="AE4081" i="4"/>
  <c r="AE4082" i="4"/>
  <c r="AE4083" i="4"/>
  <c r="AE4084" i="4"/>
  <c r="AE4085" i="4"/>
  <c r="AE4086" i="4"/>
  <c r="AE4087" i="4"/>
  <c r="AE4088" i="4"/>
  <c r="AE4089" i="4"/>
  <c r="AE4090" i="4"/>
  <c r="AE4091" i="4"/>
  <c r="AE4092" i="4"/>
  <c r="AE4093" i="4"/>
  <c r="AE4094" i="4"/>
  <c r="AE4095" i="4"/>
  <c r="AE4096" i="4"/>
  <c r="AE4097" i="4"/>
  <c r="AE4098" i="4"/>
  <c r="AE4099" i="4"/>
  <c r="AE4100" i="4"/>
  <c r="AE4101" i="4"/>
  <c r="AE4102" i="4"/>
  <c r="AE4103" i="4"/>
  <c r="AE4104" i="4"/>
  <c r="AE4105" i="4"/>
  <c r="AE4106" i="4"/>
  <c r="AE4107" i="4"/>
  <c r="AE4108" i="4"/>
  <c r="AE4109" i="4"/>
  <c r="AE4110" i="4"/>
  <c r="AE4111" i="4"/>
  <c r="AE4112" i="4"/>
  <c r="AE4113" i="4"/>
  <c r="AE4114" i="4"/>
  <c r="AE4115" i="4"/>
  <c r="AE4116" i="4"/>
  <c r="AE4117" i="4"/>
  <c r="AE4118" i="4"/>
  <c r="AE4119" i="4"/>
  <c r="AE4120" i="4"/>
  <c r="AE4121" i="4"/>
  <c r="AE4122" i="4"/>
  <c r="AE4123" i="4"/>
  <c r="AE4124" i="4"/>
  <c r="AE4125" i="4"/>
  <c r="AE4126" i="4"/>
  <c r="AE4127" i="4"/>
  <c r="AE4128" i="4"/>
  <c r="AE4129" i="4"/>
  <c r="AE4130" i="4"/>
  <c r="AE4131" i="4"/>
  <c r="AE4132" i="4"/>
  <c r="AE4133" i="4"/>
  <c r="AE4134" i="4"/>
  <c r="AE4135" i="4"/>
  <c r="AE4136" i="4"/>
  <c r="AE4137" i="4"/>
  <c r="AE4138" i="4"/>
  <c r="AE4139" i="4"/>
  <c r="AE4140" i="4"/>
  <c r="AE4141" i="4"/>
  <c r="AE4142" i="4"/>
  <c r="AE4143" i="4"/>
  <c r="AE4144" i="4"/>
  <c r="AE4145" i="4"/>
  <c r="AE4146" i="4"/>
  <c r="AE4147" i="4"/>
  <c r="AE4148" i="4"/>
  <c r="AE4149" i="4"/>
  <c r="AE4150" i="4"/>
  <c r="AE4151" i="4"/>
  <c r="AE4152" i="4"/>
  <c r="AE4153" i="4"/>
  <c r="AE4154" i="4"/>
  <c r="AE4155" i="4"/>
  <c r="AE4156" i="4"/>
  <c r="AE4157" i="4"/>
  <c r="AE4158" i="4"/>
  <c r="AE4159" i="4"/>
  <c r="AE4160" i="4"/>
  <c r="AE4161" i="4"/>
  <c r="AE4162" i="4"/>
  <c r="AE4163" i="4"/>
  <c r="AE4164" i="4"/>
  <c r="AE4165" i="4"/>
  <c r="AE4166" i="4"/>
  <c r="AE4167" i="4"/>
  <c r="AE4168" i="4"/>
  <c r="AE4169" i="4"/>
  <c r="AE4170" i="4"/>
  <c r="AE4171" i="4"/>
  <c r="AE4172" i="4"/>
  <c r="AE4173" i="4"/>
  <c r="AE4174" i="4"/>
  <c r="AE4175" i="4"/>
  <c r="AE4176" i="4"/>
  <c r="AE4177" i="4"/>
  <c r="AE4178" i="4"/>
  <c r="AE4179" i="4"/>
  <c r="AE4180" i="4"/>
  <c r="AE4181" i="4"/>
  <c r="AE4182" i="4"/>
  <c r="AE4183" i="4"/>
  <c r="AE4184" i="4"/>
  <c r="AE4185" i="4"/>
  <c r="AE4186" i="4"/>
  <c r="AE4187" i="4"/>
  <c r="AE4188" i="4"/>
  <c r="AE4189" i="4"/>
  <c r="AE4190" i="4"/>
  <c r="AE4191" i="4"/>
  <c r="AE4192" i="4"/>
  <c r="AE4193" i="4"/>
  <c r="AE4194" i="4"/>
  <c r="AE4195" i="4"/>
  <c r="AE4196" i="4"/>
  <c r="AE4197" i="4"/>
  <c r="AE4198" i="4"/>
  <c r="AE4199" i="4"/>
  <c r="AE4200" i="4"/>
  <c r="AE4201" i="4"/>
  <c r="AE4202" i="4"/>
  <c r="AE4203" i="4"/>
  <c r="AE4204" i="4"/>
  <c r="AE4205" i="4"/>
  <c r="AE4206" i="4"/>
  <c r="AE4207" i="4"/>
  <c r="AE4208" i="4"/>
  <c r="AE4209" i="4"/>
  <c r="AE4210" i="4"/>
  <c r="AE4211" i="4"/>
  <c r="AE4212" i="4"/>
  <c r="AE4213" i="4"/>
  <c r="AE4214" i="4"/>
  <c r="AE4215" i="4"/>
  <c r="AE4216" i="4"/>
  <c r="AE4217" i="4"/>
  <c r="AE4218" i="4"/>
  <c r="AE4219" i="4"/>
  <c r="AE4220" i="4"/>
  <c r="AE4221" i="4"/>
  <c r="AE4222" i="4"/>
  <c r="AE4223" i="4"/>
  <c r="AE4224" i="4"/>
  <c r="AE4225" i="4"/>
  <c r="AE4226" i="4"/>
  <c r="AE4227" i="4"/>
  <c r="AE4228" i="4"/>
  <c r="AE4229" i="4"/>
  <c r="AE4230" i="4"/>
  <c r="AE4231" i="4"/>
  <c r="AE4232" i="4"/>
  <c r="AE4233" i="4"/>
  <c r="AE4234" i="4"/>
  <c r="AE4235" i="4"/>
  <c r="AE4236" i="4"/>
  <c r="AE4237" i="4"/>
  <c r="AE4238" i="4"/>
  <c r="AE4239" i="4"/>
  <c r="AE4240" i="4"/>
  <c r="AE4241" i="4"/>
  <c r="AE4242" i="4"/>
  <c r="AE4243" i="4"/>
  <c r="AE4244" i="4"/>
  <c r="AE4245" i="4"/>
  <c r="AE4246" i="4"/>
  <c r="AE4247" i="4"/>
  <c r="AE4248" i="4"/>
  <c r="AE4249" i="4"/>
  <c r="AE4250" i="4"/>
  <c r="AE4251" i="4"/>
  <c r="AE4252" i="4"/>
  <c r="AE4253" i="4"/>
  <c r="AE4254" i="4"/>
  <c r="AE4255" i="4"/>
  <c r="AE4256" i="4"/>
  <c r="AE4257" i="4"/>
  <c r="AE4258" i="4"/>
  <c r="AE4259" i="4"/>
  <c r="AE4260" i="4"/>
  <c r="AE4261" i="4"/>
  <c r="AE4262" i="4"/>
  <c r="AE4263" i="4"/>
  <c r="AE4264" i="4"/>
  <c r="AE4265" i="4"/>
  <c r="AE4266" i="4"/>
  <c r="AE4267" i="4"/>
  <c r="AE4268" i="4"/>
  <c r="AE4269" i="4"/>
  <c r="AE4270" i="4"/>
  <c r="AE4271" i="4"/>
  <c r="AE4272" i="4"/>
  <c r="AE4273" i="4"/>
  <c r="AE4274" i="4"/>
  <c r="AE4275" i="4"/>
  <c r="AE4276" i="4"/>
  <c r="AE4277" i="4"/>
  <c r="AE4278" i="4"/>
  <c r="AE4279" i="4"/>
  <c r="AE4280" i="4"/>
  <c r="AE4281" i="4"/>
  <c r="AE4282" i="4"/>
  <c r="AE4283" i="4"/>
  <c r="AE4284" i="4"/>
  <c r="AE4285" i="4"/>
  <c r="AE4286" i="4"/>
  <c r="AE4287" i="4"/>
  <c r="AE4288" i="4"/>
  <c r="AE4289" i="4"/>
  <c r="AE4290" i="4"/>
  <c r="AE4291" i="4"/>
  <c r="AE4292" i="4"/>
  <c r="AE4293" i="4"/>
  <c r="AE4294" i="4"/>
  <c r="AE4295" i="4"/>
  <c r="AE4296" i="4"/>
  <c r="AE4297" i="4"/>
  <c r="AE4298" i="4"/>
  <c r="AE4299" i="4"/>
  <c r="AE4300" i="4"/>
  <c r="AE4301" i="4"/>
  <c r="AE4302" i="4"/>
  <c r="AE4303" i="4"/>
  <c r="AE4304" i="4"/>
  <c r="AE4305" i="4"/>
  <c r="AE4306" i="4"/>
  <c r="AE4307" i="4"/>
  <c r="AE4308" i="4"/>
  <c r="AE4309" i="4"/>
  <c r="AE4310" i="4"/>
  <c r="AE4311" i="4"/>
  <c r="AE4312" i="4"/>
  <c r="AE4313" i="4"/>
  <c r="AE4314" i="4"/>
  <c r="AE4315" i="4"/>
  <c r="AE4316" i="4"/>
  <c r="AE4317" i="4"/>
  <c r="AE4318" i="4"/>
  <c r="AE4319" i="4"/>
  <c r="AE4320" i="4"/>
  <c r="AE4321" i="4"/>
  <c r="AE4322" i="4"/>
  <c r="AE4323" i="4"/>
  <c r="AE4324" i="4"/>
  <c r="AE4325" i="4"/>
  <c r="AE4326" i="4"/>
  <c r="AE4327" i="4"/>
  <c r="AE4328" i="4"/>
  <c r="AE4329" i="4"/>
  <c r="AE4330" i="4"/>
  <c r="AE4331" i="4"/>
  <c r="AE4332" i="4"/>
  <c r="AE4333" i="4"/>
  <c r="AE4334" i="4"/>
  <c r="AE4335" i="4"/>
  <c r="AE4336" i="4"/>
  <c r="AE4337" i="4"/>
  <c r="AE4338" i="4"/>
  <c r="AE4339" i="4"/>
  <c r="AE4340" i="4"/>
  <c r="AE4341" i="4"/>
  <c r="AE4342" i="4"/>
  <c r="AE4343" i="4"/>
  <c r="AE4344" i="4"/>
  <c r="AE4345" i="4"/>
  <c r="AE4346" i="4"/>
  <c r="AE4347" i="4"/>
  <c r="AE4348" i="4"/>
  <c r="AE4349" i="4"/>
  <c r="AE4350" i="4"/>
  <c r="AE4351" i="4"/>
  <c r="AE4352" i="4"/>
  <c r="AE4353" i="4"/>
  <c r="AE4354" i="4"/>
  <c r="AE4355" i="4"/>
  <c r="AE4356" i="4"/>
  <c r="AE4357" i="4"/>
  <c r="AE4358" i="4"/>
  <c r="AE4359" i="4"/>
  <c r="AE4360" i="4"/>
  <c r="AE4361" i="4"/>
  <c r="AE4362" i="4"/>
  <c r="AE4363" i="4"/>
  <c r="AE4364" i="4"/>
  <c r="AE4365" i="4"/>
  <c r="AE4366" i="4"/>
  <c r="AE4367" i="4"/>
  <c r="AE4368" i="4"/>
  <c r="AE4369" i="4"/>
  <c r="AE4370" i="4"/>
  <c r="AE4371" i="4"/>
  <c r="AE4372" i="4"/>
  <c r="AE4373" i="4"/>
  <c r="AE4374" i="4"/>
  <c r="AE4375" i="4"/>
  <c r="AE4376" i="4"/>
  <c r="AE4377" i="4"/>
  <c r="AE4378" i="4"/>
  <c r="AE4379" i="4"/>
  <c r="AE4380" i="4"/>
  <c r="AE4381" i="4"/>
  <c r="AE4382" i="4"/>
  <c r="AE4383" i="4"/>
  <c r="AE4384" i="4"/>
  <c r="AE4385" i="4"/>
  <c r="AE4386" i="4"/>
  <c r="AE4387" i="4"/>
  <c r="AE4388" i="4"/>
  <c r="AE4389" i="4"/>
  <c r="AE4390" i="4"/>
  <c r="AE4391" i="4"/>
  <c r="AE4392" i="4"/>
  <c r="AE4393" i="4"/>
  <c r="AE4394" i="4"/>
  <c r="AE4395" i="4"/>
  <c r="AE4396" i="4"/>
  <c r="AE4397" i="4"/>
  <c r="AE4398" i="4"/>
  <c r="AE4399" i="4"/>
  <c r="AE4400" i="4"/>
  <c r="AE4401" i="4"/>
  <c r="AE4402" i="4"/>
  <c r="AE4403" i="4"/>
  <c r="AE4404" i="4"/>
  <c r="AE4405" i="4"/>
  <c r="AE4406" i="4"/>
  <c r="AE4407" i="4"/>
  <c r="AE4408" i="4"/>
  <c r="AE4409" i="4"/>
  <c r="AE4410" i="4"/>
  <c r="AE4411" i="4"/>
  <c r="AE4412" i="4"/>
  <c r="AE4413" i="4"/>
  <c r="AE4414" i="4"/>
  <c r="AE4415" i="4"/>
  <c r="AE4416" i="4"/>
  <c r="AE4417" i="4"/>
  <c r="AE4418" i="4"/>
  <c r="AE4419" i="4"/>
  <c r="AE4420" i="4"/>
  <c r="AE4421" i="4"/>
  <c r="AE4422" i="4"/>
  <c r="AE4423" i="4"/>
  <c r="AE4424" i="4"/>
  <c r="AE4425" i="4"/>
  <c r="AE4426" i="4"/>
  <c r="AE4427" i="4"/>
  <c r="AE4428" i="4"/>
  <c r="AE4429" i="4"/>
  <c r="AE4430" i="4"/>
  <c r="AE4431" i="4"/>
  <c r="AE4432" i="4"/>
  <c r="AE4433" i="4"/>
  <c r="AE4434" i="4"/>
  <c r="AE4435" i="4"/>
  <c r="AE4436" i="4"/>
  <c r="AE4437" i="4"/>
  <c r="AE4438" i="4"/>
  <c r="AE4439" i="4"/>
  <c r="AE4440" i="4"/>
  <c r="AE4441" i="4"/>
  <c r="AE4442" i="4"/>
  <c r="AE4443" i="4"/>
  <c r="AE4444" i="4"/>
  <c r="AE4445" i="4"/>
  <c r="AE4446" i="4"/>
  <c r="AE4447" i="4"/>
  <c r="AE4448" i="4"/>
  <c r="AE4449" i="4"/>
  <c r="AE4450" i="4"/>
  <c r="AE4451" i="4"/>
  <c r="AE4452" i="4"/>
  <c r="AE4453" i="4"/>
  <c r="AE4454" i="4"/>
  <c r="AE4455" i="4"/>
  <c r="AE4456" i="4"/>
  <c r="AE4457" i="4"/>
  <c r="AE4458" i="4"/>
  <c r="AE4459" i="4"/>
  <c r="AE4460" i="4"/>
  <c r="AE4461" i="4"/>
  <c r="AE4462" i="4"/>
  <c r="AE4463" i="4"/>
  <c r="AE4464" i="4"/>
  <c r="AE4465" i="4"/>
  <c r="AE4467" i="4"/>
  <c r="N4467" i="4" s="1"/>
  <c r="AE4468" i="4"/>
  <c r="AE4469" i="4"/>
  <c r="AE4470" i="4"/>
  <c r="N4470" i="4" s="1"/>
  <c r="AE4471" i="4"/>
  <c r="N4471" i="4" s="1"/>
  <c r="AE4473" i="4"/>
  <c r="AE4474" i="4"/>
  <c r="N4474" i="4" s="1"/>
  <c r="AE4475" i="4"/>
  <c r="N4475" i="4" s="1"/>
  <c r="AE4477" i="4"/>
  <c r="AE4478" i="4"/>
  <c r="N4478" i="4" s="1"/>
  <c r="AE4479" i="4"/>
  <c r="N4479" i="4" s="1"/>
  <c r="AE4480" i="4"/>
  <c r="N4480" i="4" s="1"/>
  <c r="AE4481" i="4"/>
  <c r="N4481" i="4" s="1"/>
  <c r="AE4482" i="4"/>
  <c r="AE4483" i="4"/>
  <c r="N4483" i="4" s="1"/>
  <c r="AE4484" i="4"/>
  <c r="AE4485" i="4"/>
  <c r="N4485" i="4" s="1"/>
  <c r="AE4486" i="4"/>
  <c r="AE4487" i="4"/>
  <c r="N4487" i="4" s="1"/>
  <c r="AE4488" i="4"/>
  <c r="N4488" i="4" s="1"/>
  <c r="AE4489" i="4"/>
  <c r="N4489" i="4" s="1"/>
  <c r="AE4490" i="4"/>
  <c r="AE4491" i="4"/>
  <c r="N4491" i="4" s="1"/>
  <c r="AE4492" i="4"/>
  <c r="N4492" i="4" s="1"/>
  <c r="AE4493" i="4"/>
  <c r="N4493" i="4" s="1"/>
  <c r="AE4494" i="4"/>
  <c r="AE4495" i="4"/>
  <c r="N4495" i="4" s="1"/>
  <c r="AE4496" i="4"/>
  <c r="N4496" i="4" s="1"/>
  <c r="AE4497" i="4"/>
  <c r="N4497" i="4" s="1"/>
  <c r="AE4498" i="4"/>
  <c r="N4498" i="4" s="1"/>
  <c r="AE4499" i="4"/>
  <c r="N4499" i="4" s="1"/>
  <c r="AE4500" i="4"/>
  <c r="N4500" i="4" s="1"/>
  <c r="AE4526" i="4"/>
  <c r="N4526" i="4" s="1"/>
  <c r="AE4529" i="4"/>
  <c r="N4529" i="4" s="1"/>
  <c r="AE4530" i="4"/>
  <c r="N4530" i="4" s="1"/>
  <c r="AE4534" i="4"/>
  <c r="N4534" i="4" s="1"/>
  <c r="AE4537" i="4"/>
  <c r="N4537" i="4" s="1"/>
  <c r="AE4538" i="4"/>
  <c r="N4538" i="4" s="1"/>
  <c r="AE4545" i="4"/>
  <c r="N4545" i="4" s="1"/>
  <c r="AE4546" i="4"/>
  <c r="N4546" i="4" s="1"/>
  <c r="AE4553" i="4"/>
  <c r="N4553" i="4" s="1"/>
  <c r="AE4554" i="4"/>
  <c r="N4554" i="4" s="1"/>
  <c r="AE4561" i="4"/>
  <c r="N4561" i="4" s="1"/>
  <c r="AE4562" i="4"/>
  <c r="N4562" i="4" s="1"/>
  <c r="AE4569" i="4"/>
  <c r="N4569" i="4" s="1"/>
  <c r="AE4570" i="4"/>
  <c r="N4570" i="4" s="1"/>
  <c r="AE4573" i="4"/>
  <c r="N4573" i="4" s="1"/>
  <c r="AE4574" i="4"/>
  <c r="N4574" i="4" s="1"/>
  <c r="AE4576" i="4"/>
  <c r="N4576" i="4" s="1"/>
  <c r="AE4577" i="4"/>
  <c r="N4577" i="4" s="1"/>
  <c r="AE4578" i="4"/>
  <c r="N4578" i="4" s="1"/>
  <c r="AE4580" i="4"/>
  <c r="N4580" i="4" s="1"/>
  <c r="AE4581" i="4"/>
  <c r="N4581" i="4" s="1"/>
  <c r="AE4582" i="4"/>
  <c r="N4582" i="4" s="1"/>
  <c r="AE4584" i="4"/>
  <c r="N4584" i="4" s="1"/>
  <c r="AE4585" i="4"/>
  <c r="N4585" i="4" s="1"/>
  <c r="AE4586" i="4"/>
  <c r="N4586" i="4" s="1"/>
  <c r="AE4588" i="4"/>
  <c r="N4588" i="4" s="1"/>
  <c r="AE4589" i="4"/>
  <c r="N4589" i="4" s="1"/>
  <c r="AE4590" i="4"/>
  <c r="N4590" i="4" s="1"/>
  <c r="AE4592" i="4"/>
  <c r="N4592" i="4" s="1"/>
  <c r="AE4593" i="4"/>
  <c r="N4593" i="4" s="1"/>
  <c r="AE4594" i="4"/>
  <c r="N4594" i="4" s="1"/>
  <c r="AE4596" i="4"/>
  <c r="N4596" i="4" s="1"/>
  <c r="AE4597" i="4"/>
  <c r="N4597" i="4" s="1"/>
  <c r="AE4598" i="4"/>
  <c r="N4598" i="4" s="1"/>
  <c r="AE4600" i="4"/>
  <c r="N4600" i="4" s="1"/>
  <c r="AE4601" i="4"/>
  <c r="N4601" i="4" s="1"/>
  <c r="AE4602" i="4"/>
  <c r="N4602" i="4" s="1"/>
  <c r="AE4604" i="4"/>
  <c r="N4604" i="4" s="1"/>
  <c r="AE4605" i="4"/>
  <c r="N4605" i="4" s="1"/>
  <c r="AE4606" i="4"/>
  <c r="N4606" i="4" s="1"/>
  <c r="AE4608" i="4"/>
  <c r="N4608" i="4" s="1"/>
  <c r="AE4609" i="4"/>
  <c r="N4609" i="4" s="1"/>
  <c r="AE4610" i="4"/>
  <c r="N4610" i="4" s="1"/>
  <c r="AE4612" i="4"/>
  <c r="N4612" i="4" s="1"/>
  <c r="AE4613" i="4"/>
  <c r="N4613" i="4" s="1"/>
  <c r="AE4614" i="4"/>
  <c r="N4614" i="4" s="1"/>
  <c r="AE4616" i="4"/>
  <c r="AE4617" i="4"/>
  <c r="AE4618" i="4"/>
  <c r="AE4619" i="4"/>
  <c r="AE4620" i="4"/>
  <c r="AE4621" i="4"/>
  <c r="AE4622" i="4"/>
  <c r="AE4623" i="4"/>
  <c r="AE4624" i="4"/>
  <c r="AE4625" i="4"/>
  <c r="AE4626" i="4"/>
  <c r="AE4627" i="4"/>
  <c r="AE4628" i="4"/>
  <c r="AE4629" i="4"/>
  <c r="AE4630" i="4"/>
  <c r="AE4631" i="4"/>
  <c r="AE4632" i="4"/>
  <c r="AE4633" i="4"/>
  <c r="AE4634" i="4"/>
  <c r="AE4635" i="4"/>
  <c r="AE4636" i="4"/>
  <c r="AE4637" i="4"/>
  <c r="AE4638" i="4"/>
  <c r="AE4639" i="4"/>
  <c r="AE4640" i="4"/>
  <c r="AE4641" i="4"/>
  <c r="AE4642" i="4"/>
  <c r="AE4643" i="4"/>
  <c r="AE4644" i="4"/>
  <c r="AE4645" i="4"/>
  <c r="AE4646" i="4"/>
  <c r="AE4647" i="4"/>
  <c r="AE4648" i="4"/>
  <c r="AE4649" i="4"/>
  <c r="AE4650" i="4"/>
  <c r="AE4651" i="4"/>
  <c r="AE4652" i="4"/>
  <c r="AE4653" i="4"/>
  <c r="AE4654" i="4"/>
  <c r="AE4655" i="4"/>
  <c r="AE4656" i="4"/>
  <c r="AE4657" i="4"/>
  <c r="AE4658" i="4"/>
  <c r="AE4659" i="4"/>
  <c r="AE4660" i="4"/>
  <c r="AE4661" i="4"/>
  <c r="AE4662" i="4"/>
  <c r="AE4663" i="4"/>
  <c r="AE4664" i="4"/>
  <c r="AE4665" i="4"/>
  <c r="AE4666" i="4"/>
  <c r="AE4667" i="4"/>
  <c r="AE4668" i="4"/>
  <c r="AE4669" i="4"/>
  <c r="AE4670" i="4"/>
  <c r="AE4671" i="4"/>
  <c r="AE4672" i="4"/>
  <c r="AE4673" i="4"/>
  <c r="AE4674" i="4"/>
  <c r="AE4675" i="4"/>
  <c r="AE4676" i="4"/>
  <c r="AE4677" i="4"/>
  <c r="AE4678" i="4"/>
  <c r="AE4679" i="4"/>
  <c r="AE4680" i="4"/>
  <c r="AE4681" i="4"/>
  <c r="AE4682" i="4"/>
  <c r="AE4683" i="4"/>
  <c r="AE4684" i="4"/>
  <c r="AE4685" i="4"/>
  <c r="AE4686" i="4"/>
  <c r="AE4687" i="4"/>
  <c r="AE4688" i="4"/>
  <c r="AE4689" i="4"/>
  <c r="AE4690" i="4"/>
  <c r="AE4691" i="4"/>
  <c r="AE4692" i="4"/>
  <c r="AE4693" i="4"/>
  <c r="AE4694" i="4"/>
  <c r="AE4695" i="4"/>
  <c r="AE4696" i="4"/>
  <c r="AE4697" i="4"/>
  <c r="AE4698" i="4"/>
  <c r="AE4699" i="4"/>
  <c r="AE4700" i="4"/>
  <c r="AE4701" i="4"/>
  <c r="AE4702" i="4"/>
  <c r="AE4703" i="4"/>
  <c r="AE4704" i="4"/>
  <c r="AE4705" i="4"/>
  <c r="AE4706" i="4"/>
  <c r="AE4707" i="4"/>
  <c r="AE4708" i="4"/>
  <c r="AE4709" i="4"/>
  <c r="AE4710" i="4"/>
  <c r="AE4711" i="4"/>
  <c r="AE4712" i="4"/>
  <c r="AE4713" i="4"/>
  <c r="AE4714" i="4"/>
  <c r="AE4715" i="4"/>
  <c r="AE4716" i="4"/>
  <c r="AE4717" i="4"/>
  <c r="AE4718" i="4"/>
  <c r="AE4719" i="4"/>
  <c r="AE4720" i="4"/>
  <c r="AE4721" i="4"/>
  <c r="AE4722" i="4"/>
  <c r="AE4723" i="4"/>
  <c r="AE4724" i="4"/>
  <c r="AE4725" i="4"/>
  <c r="AE4726" i="4"/>
  <c r="AE4727" i="4"/>
  <c r="AE4728" i="4"/>
  <c r="AE4729" i="4"/>
  <c r="AE4730" i="4"/>
  <c r="AE4731" i="4"/>
  <c r="AE4732" i="4"/>
  <c r="AE4733" i="4"/>
  <c r="AE4734" i="4"/>
  <c r="AE4735" i="4"/>
  <c r="AE4736" i="4"/>
  <c r="AE4737" i="4"/>
  <c r="AE4738" i="4"/>
  <c r="AE4739" i="4"/>
  <c r="AE4740" i="4"/>
  <c r="AE4741" i="4"/>
  <c r="AE4742" i="4"/>
  <c r="AE4743" i="4"/>
  <c r="AE4744" i="4"/>
  <c r="AE4745" i="4"/>
  <c r="AE4746" i="4"/>
  <c r="AE4747" i="4"/>
  <c r="AE4748" i="4"/>
  <c r="AE4749" i="4"/>
  <c r="AE4750" i="4"/>
  <c r="AE4751" i="4"/>
  <c r="AE4752" i="4"/>
  <c r="AE4753" i="4"/>
  <c r="AE4754" i="4"/>
  <c r="AE4755" i="4"/>
  <c r="AE4756" i="4"/>
  <c r="AE4757" i="4"/>
  <c r="AE4758" i="4"/>
  <c r="AE4759" i="4"/>
  <c r="AE4760" i="4"/>
  <c r="AE4761" i="4"/>
  <c r="AE4762" i="4"/>
  <c r="AE4763" i="4"/>
  <c r="AE4764" i="4"/>
  <c r="AE4765" i="4"/>
  <c r="AE4766" i="4"/>
  <c r="AE4767" i="4"/>
  <c r="AE4768" i="4"/>
  <c r="AE4769" i="4"/>
  <c r="AE4770" i="4"/>
  <c r="AE4771" i="4"/>
  <c r="AE4772" i="4"/>
  <c r="AE4773" i="4"/>
  <c r="AE4774" i="4"/>
  <c r="AE4775" i="4"/>
  <c r="AE4776" i="4"/>
  <c r="AE4777" i="4"/>
  <c r="AE4778" i="4"/>
  <c r="AE4779" i="4"/>
  <c r="AE4780" i="4"/>
  <c r="AE4781" i="4"/>
  <c r="AE4782" i="4"/>
  <c r="AE4783" i="4"/>
  <c r="AE4784" i="4"/>
  <c r="AE4785" i="4"/>
  <c r="AE4786" i="4"/>
  <c r="AE4787" i="4"/>
  <c r="AE4788" i="4"/>
  <c r="AE4789" i="4"/>
  <c r="AE4790" i="4"/>
  <c r="AE4791" i="4"/>
  <c r="AE4792" i="4"/>
  <c r="AE4793" i="4"/>
  <c r="AE4794" i="4"/>
  <c r="AE4795" i="4"/>
  <c r="AE4796" i="4"/>
  <c r="AE4797" i="4"/>
  <c r="AE4798" i="4"/>
  <c r="AE4799" i="4"/>
  <c r="AE4800" i="4"/>
  <c r="AE4801" i="4"/>
  <c r="AE4802" i="4"/>
  <c r="AE4803" i="4"/>
  <c r="AE4804" i="4"/>
  <c r="AE4805" i="4"/>
  <c r="AE4806" i="4"/>
  <c r="AE4807" i="4"/>
  <c r="AE4808" i="4"/>
  <c r="AE4809" i="4"/>
  <c r="AE4810" i="4"/>
  <c r="AE4811" i="4"/>
  <c r="AE4812" i="4"/>
  <c r="AE4813" i="4"/>
  <c r="AE4814" i="4"/>
  <c r="AE4815" i="4"/>
  <c r="AE4816" i="4"/>
  <c r="AE4817" i="4"/>
  <c r="AE4818" i="4"/>
  <c r="AE4819" i="4"/>
  <c r="AE4820" i="4"/>
  <c r="AE4821" i="4"/>
  <c r="AE4822" i="4"/>
  <c r="AE4823" i="4"/>
  <c r="AE4824" i="4"/>
  <c r="AE4825" i="4"/>
  <c r="AE4826" i="4"/>
  <c r="AE4827" i="4"/>
  <c r="AE4828" i="4"/>
  <c r="AE4829" i="4"/>
  <c r="AE4830" i="4"/>
  <c r="AE4831" i="4"/>
  <c r="AE4832" i="4"/>
  <c r="AE4833" i="4"/>
  <c r="AE4834" i="4"/>
  <c r="AE4835" i="4"/>
  <c r="AE4836" i="4"/>
  <c r="AE4837" i="4"/>
  <c r="AE4838" i="4"/>
  <c r="AE4839" i="4"/>
  <c r="AE4840" i="4"/>
  <c r="AE4841" i="4"/>
  <c r="AE4842" i="4"/>
  <c r="AE4843" i="4"/>
  <c r="AE4844" i="4"/>
  <c r="AE4845" i="4"/>
  <c r="AE4846" i="4"/>
  <c r="AE4847" i="4"/>
  <c r="AE4848" i="4"/>
  <c r="AE4849" i="4"/>
  <c r="AE4850" i="4"/>
  <c r="AE4851" i="4"/>
  <c r="AE4852" i="4"/>
  <c r="AE4853" i="4"/>
  <c r="AE4854" i="4"/>
  <c r="AE4855" i="4"/>
  <c r="AE4856" i="4"/>
  <c r="AE4857" i="4"/>
  <c r="AE4858" i="4"/>
  <c r="AE4859" i="4"/>
  <c r="AE4860" i="4"/>
  <c r="AE4861" i="4"/>
  <c r="AE4862" i="4"/>
  <c r="AE4863" i="4"/>
  <c r="AE4864" i="4"/>
  <c r="AE4865" i="4"/>
  <c r="AE4866" i="4"/>
  <c r="AE4867" i="4"/>
  <c r="AE4868" i="4"/>
  <c r="AE4869" i="4"/>
  <c r="AE4870" i="4"/>
  <c r="AE4871" i="4"/>
  <c r="AE4872" i="4"/>
  <c r="AE4873" i="4"/>
  <c r="AE4874" i="4"/>
  <c r="AE4875" i="4"/>
  <c r="AE4876" i="4"/>
  <c r="AE4877" i="4"/>
  <c r="AE4878" i="4"/>
  <c r="AE4879" i="4"/>
  <c r="AE4880" i="4"/>
  <c r="AE4881" i="4"/>
  <c r="AE4882" i="4"/>
  <c r="AE4883" i="4"/>
  <c r="AE4884" i="4"/>
  <c r="AE4885" i="4"/>
  <c r="AE4886" i="4"/>
  <c r="AE4887" i="4"/>
  <c r="AE4888" i="4"/>
  <c r="AE4889" i="4"/>
  <c r="AE4890" i="4"/>
  <c r="AE4891" i="4"/>
  <c r="AE4892" i="4"/>
  <c r="AE4893" i="4"/>
  <c r="AE4894" i="4"/>
  <c r="AE4895" i="4"/>
  <c r="AE4896" i="4"/>
  <c r="AE4897" i="4"/>
  <c r="AE4898" i="4"/>
  <c r="AE4899" i="4"/>
  <c r="AE4900" i="4"/>
  <c r="AE4901" i="4"/>
  <c r="AE4902" i="4"/>
  <c r="AE4903" i="4"/>
  <c r="AE4904" i="4"/>
  <c r="AE4905" i="4"/>
  <c r="AE4906" i="4"/>
  <c r="AE4907" i="4"/>
  <c r="AE4908" i="4"/>
  <c r="AE4909" i="4"/>
  <c r="AE4910" i="4"/>
  <c r="AE4911" i="4"/>
  <c r="AE4912" i="4"/>
  <c r="AE4913" i="4"/>
  <c r="AE4914" i="4"/>
  <c r="AE4915" i="4"/>
  <c r="AE4916" i="4"/>
  <c r="AE4917" i="4"/>
  <c r="AE4918" i="4"/>
  <c r="AE4919" i="4"/>
  <c r="AE4920" i="4"/>
  <c r="AE4921" i="4"/>
  <c r="AE4922" i="4"/>
  <c r="AE4923" i="4"/>
  <c r="AE4924" i="4"/>
  <c r="AE4925" i="4"/>
  <c r="AE4926" i="4"/>
  <c r="AE4927" i="4"/>
  <c r="AE4928" i="4"/>
  <c r="AE4929" i="4"/>
  <c r="AE4930" i="4"/>
  <c r="AE4931" i="4"/>
  <c r="AE4932" i="4"/>
  <c r="AE4933" i="4"/>
  <c r="AE4934" i="4"/>
  <c r="AE4935" i="4"/>
  <c r="AE4936" i="4"/>
  <c r="AE4937" i="4"/>
  <c r="AE4938" i="4"/>
  <c r="AE4939" i="4"/>
  <c r="AE4940" i="4"/>
  <c r="AE4941" i="4"/>
  <c r="AE4942" i="4"/>
  <c r="AE4943" i="4"/>
  <c r="AE4944" i="4"/>
  <c r="AE4945" i="4"/>
  <c r="AE4946" i="4"/>
  <c r="AE4947" i="4"/>
  <c r="AE4948" i="4"/>
  <c r="AE4949" i="4"/>
  <c r="AE4950" i="4"/>
  <c r="AE4951" i="4"/>
  <c r="AE4952" i="4"/>
  <c r="AE4953" i="4"/>
  <c r="AE4954" i="4"/>
  <c r="AE4955" i="4"/>
  <c r="AE4956" i="4"/>
  <c r="AE4957" i="4"/>
  <c r="AE4958" i="4"/>
  <c r="AE4959" i="4"/>
  <c r="AE4960" i="4"/>
  <c r="AE4961" i="4"/>
  <c r="AE4962" i="4"/>
  <c r="AE4963" i="4"/>
  <c r="AE4964" i="4"/>
  <c r="AE4965" i="4"/>
  <c r="AE4966" i="4"/>
  <c r="AE4967" i="4"/>
  <c r="AE4968" i="4"/>
  <c r="AE4969" i="4"/>
  <c r="AE4970" i="4"/>
  <c r="AE4971" i="4"/>
  <c r="AE4972" i="4"/>
  <c r="AE4973" i="4"/>
  <c r="AE4974" i="4"/>
  <c r="AE4975" i="4"/>
  <c r="AE4976" i="4"/>
  <c r="AE4977" i="4"/>
  <c r="AE4978" i="4"/>
  <c r="AE4979" i="4"/>
  <c r="AE4980" i="4"/>
  <c r="AE4981" i="4"/>
  <c r="AE4982" i="4"/>
  <c r="AE4983" i="4"/>
  <c r="AE4984" i="4"/>
  <c r="AE4985" i="4"/>
  <c r="AE4986" i="4"/>
  <c r="AE4987" i="4"/>
  <c r="AE4988" i="4"/>
  <c r="AE4989" i="4"/>
  <c r="AE4990" i="4"/>
  <c r="AE4991" i="4"/>
  <c r="AE4992" i="4"/>
  <c r="AE4993" i="4"/>
  <c r="AE4994" i="4"/>
  <c r="AE4995" i="4"/>
  <c r="AE4996" i="4"/>
  <c r="AE4997" i="4"/>
  <c r="AE4998" i="4"/>
  <c r="AE4999" i="4"/>
  <c r="AE5000" i="4"/>
  <c r="AE5001" i="4"/>
  <c r="AE5002" i="4"/>
  <c r="AE5003" i="4"/>
  <c r="AE5004" i="4"/>
  <c r="AE5005" i="4"/>
  <c r="AE5006" i="4"/>
  <c r="AE5007" i="4"/>
  <c r="AE5008" i="4"/>
  <c r="AE5009" i="4"/>
  <c r="AE5010" i="4"/>
  <c r="AE5011" i="4"/>
  <c r="AE5012" i="4"/>
  <c r="AE5013" i="4"/>
  <c r="AE5014" i="4"/>
  <c r="AE5015" i="4"/>
  <c r="AE5016" i="4"/>
  <c r="AE5017" i="4"/>
  <c r="AE5018" i="4"/>
  <c r="AE5019" i="4"/>
  <c r="AE5020" i="4"/>
  <c r="AE5021" i="4"/>
  <c r="AE5022" i="4"/>
  <c r="AE5023" i="4"/>
  <c r="AE5024" i="4"/>
  <c r="AE5025" i="4"/>
  <c r="AE5026" i="4"/>
  <c r="AE5027" i="4"/>
  <c r="AE5028" i="4"/>
  <c r="AE5029" i="4"/>
  <c r="AE5030" i="4"/>
  <c r="AE5031" i="4"/>
  <c r="AE5032" i="4"/>
  <c r="AE5033" i="4"/>
  <c r="AE5034" i="4"/>
  <c r="AE5035" i="4"/>
  <c r="AE5036" i="4"/>
  <c r="AE5037" i="4"/>
  <c r="AE5038" i="4"/>
  <c r="AE5039" i="4"/>
  <c r="AE5040" i="4"/>
  <c r="AE5041" i="4"/>
  <c r="AE5042" i="4"/>
  <c r="AE5043" i="4"/>
  <c r="AE5044" i="4"/>
  <c r="AE5045" i="4"/>
  <c r="AE5046" i="4"/>
  <c r="AE5047" i="4"/>
  <c r="AE5048" i="4"/>
  <c r="AE5049" i="4"/>
  <c r="AE5050" i="4"/>
  <c r="AE5051" i="4"/>
  <c r="AE5052" i="4"/>
  <c r="AE5053" i="4"/>
  <c r="AE5054" i="4"/>
  <c r="AE5055" i="4"/>
  <c r="AE5056" i="4"/>
  <c r="AE5057" i="4"/>
  <c r="AE5058" i="4"/>
  <c r="AE5059" i="4"/>
  <c r="AE5060" i="4"/>
  <c r="AE5061" i="4"/>
  <c r="AE5062" i="4"/>
  <c r="AE5063" i="4"/>
  <c r="AE5064" i="4"/>
  <c r="AE5065" i="4"/>
  <c r="AE5066" i="4"/>
  <c r="AE5067" i="4"/>
  <c r="AE5068" i="4"/>
  <c r="AE5069" i="4"/>
  <c r="AE5070" i="4"/>
  <c r="AE5071" i="4"/>
  <c r="AE5072" i="4"/>
  <c r="AE5073" i="4"/>
  <c r="AE5074" i="4"/>
  <c r="AE5075" i="4"/>
  <c r="AE5076" i="4"/>
  <c r="AE5077" i="4"/>
  <c r="AE5078" i="4"/>
  <c r="AE5079" i="4"/>
  <c r="AE5080" i="4"/>
  <c r="AE5081" i="4"/>
  <c r="AE5082" i="4"/>
  <c r="AE5083" i="4"/>
  <c r="AE5084" i="4"/>
  <c r="AE5085" i="4"/>
  <c r="AE5086" i="4"/>
  <c r="AE5087" i="4"/>
  <c r="AE5088" i="4"/>
  <c r="AE5089" i="4"/>
  <c r="AE5090" i="4"/>
  <c r="AE5091" i="4"/>
  <c r="AE5092" i="4"/>
  <c r="AE5093" i="4"/>
  <c r="AE5094" i="4"/>
  <c r="AE5095" i="4"/>
  <c r="AE5096" i="4"/>
  <c r="AE5097" i="4"/>
  <c r="AE5098" i="4"/>
  <c r="AE5099" i="4"/>
  <c r="AE5100" i="4"/>
  <c r="AE5101" i="4"/>
  <c r="AE5102" i="4"/>
  <c r="AE5103" i="4"/>
  <c r="AE5104" i="4"/>
  <c r="AE5105" i="4"/>
  <c r="AE5106" i="4"/>
  <c r="AE5107" i="4"/>
  <c r="AE5108" i="4"/>
  <c r="AE5109" i="4"/>
  <c r="AE5110" i="4"/>
  <c r="AE5111" i="4"/>
  <c r="AE5112" i="4"/>
  <c r="AE5113" i="4"/>
  <c r="AE5114" i="4"/>
  <c r="AE5115" i="4"/>
  <c r="AE5116" i="4"/>
  <c r="AE5117" i="4"/>
  <c r="AE5118" i="4"/>
  <c r="AE5119" i="4"/>
  <c r="AE5120" i="4"/>
  <c r="AE5121" i="4"/>
  <c r="AE5122" i="4"/>
  <c r="AE5123" i="4"/>
  <c r="AE5124" i="4"/>
  <c r="AE5125" i="4"/>
  <c r="AE5126" i="4"/>
  <c r="AE5127" i="4"/>
  <c r="AE5128" i="4"/>
  <c r="AE5129" i="4"/>
  <c r="AE5130" i="4"/>
  <c r="AE5131" i="4"/>
  <c r="AE5132" i="4"/>
  <c r="AE5133" i="4"/>
  <c r="AE5134" i="4"/>
  <c r="AE5135" i="4"/>
  <c r="AE5136" i="4"/>
  <c r="AE5137" i="4"/>
  <c r="AE5138" i="4"/>
  <c r="AE5139" i="4"/>
  <c r="AE5140" i="4"/>
  <c r="AE5141" i="4"/>
  <c r="AE5142" i="4"/>
  <c r="AE5143" i="4"/>
  <c r="AE5144" i="4"/>
  <c r="AE5145" i="4"/>
  <c r="AE5146" i="4"/>
  <c r="AE5147" i="4"/>
  <c r="AE5148" i="4"/>
  <c r="AE5149" i="4"/>
  <c r="AE5150" i="4"/>
  <c r="AE5151" i="4"/>
  <c r="AE5152" i="4"/>
  <c r="AE5153" i="4"/>
  <c r="AE5154" i="4"/>
  <c r="AE5155" i="4"/>
  <c r="AE5156" i="4"/>
  <c r="AE5157" i="4"/>
  <c r="AE5158" i="4"/>
  <c r="AE5159" i="4"/>
  <c r="AE5160" i="4"/>
  <c r="AE5161" i="4"/>
  <c r="AE5162" i="4"/>
  <c r="AE5163" i="4"/>
  <c r="AE5164" i="4"/>
  <c r="AE5165" i="4"/>
  <c r="AE5166" i="4"/>
  <c r="AE5167" i="4"/>
  <c r="AE5168" i="4"/>
  <c r="AE5169" i="4"/>
  <c r="AE5170" i="4"/>
  <c r="AE5171" i="4"/>
  <c r="AE5172" i="4"/>
  <c r="AE5173" i="4"/>
  <c r="AE5174" i="4"/>
  <c r="AE5175" i="4"/>
  <c r="AE5176" i="4"/>
  <c r="AE5177" i="4"/>
  <c r="AE5178" i="4"/>
  <c r="AE5179" i="4"/>
  <c r="AE5180" i="4"/>
  <c r="AE5181" i="4"/>
  <c r="AE5182" i="4"/>
  <c r="AE5183" i="4"/>
  <c r="AE5184" i="4"/>
  <c r="AE5185" i="4"/>
  <c r="AE5186" i="4"/>
  <c r="AE5187" i="4"/>
  <c r="AE5188" i="4"/>
  <c r="AE5189" i="4"/>
  <c r="AE5190" i="4"/>
  <c r="AE5191" i="4"/>
  <c r="AE5192" i="4"/>
  <c r="AE5193" i="4"/>
  <c r="AE5194" i="4"/>
  <c r="AE5195" i="4"/>
  <c r="AE5196" i="4"/>
  <c r="AE5197" i="4"/>
  <c r="AE5198" i="4"/>
  <c r="AE5199" i="4"/>
  <c r="AE5200" i="4"/>
  <c r="AE5201" i="4"/>
  <c r="AE5202" i="4"/>
  <c r="AE5203" i="4"/>
  <c r="AE5204" i="4"/>
  <c r="AE5205" i="4"/>
  <c r="AE5206" i="4"/>
  <c r="AE5207" i="4"/>
  <c r="AE5208" i="4"/>
  <c r="AE5209" i="4"/>
  <c r="AE5210" i="4"/>
  <c r="AE5211" i="4"/>
  <c r="AE5212" i="4"/>
  <c r="AE5213" i="4"/>
  <c r="AE5214" i="4"/>
  <c r="AE5215" i="4"/>
  <c r="AE5216" i="4"/>
  <c r="AE5217" i="4"/>
  <c r="AE5218" i="4"/>
  <c r="AE5219" i="4"/>
  <c r="AE5220" i="4"/>
  <c r="AE5221" i="4"/>
  <c r="AE5222" i="4"/>
  <c r="AE5223" i="4"/>
  <c r="AE5224" i="4"/>
  <c r="AE5225" i="4"/>
  <c r="AE5226" i="4"/>
  <c r="AE5227" i="4"/>
  <c r="AE5228" i="4"/>
  <c r="AE5229" i="4"/>
  <c r="AE5230" i="4"/>
  <c r="AE5231" i="4"/>
  <c r="AE5232" i="4"/>
  <c r="AE5233" i="4"/>
  <c r="AE5234" i="4"/>
  <c r="AE5235" i="4"/>
  <c r="AE5236" i="4"/>
  <c r="AE5237" i="4"/>
  <c r="AE5238" i="4"/>
  <c r="AE5239" i="4"/>
  <c r="AE5240" i="4"/>
  <c r="AE5241" i="4"/>
  <c r="AE5242" i="4"/>
  <c r="AE5243" i="4"/>
  <c r="AE5244" i="4"/>
  <c r="AE5245" i="4"/>
  <c r="AE5246" i="4"/>
  <c r="AE5247" i="4"/>
  <c r="AE5248" i="4"/>
  <c r="AE5249" i="4"/>
  <c r="AE5250" i="4"/>
  <c r="AE5251" i="4"/>
  <c r="AE5252" i="4"/>
  <c r="AE5253" i="4"/>
  <c r="AE5254" i="4"/>
  <c r="AE5255" i="4"/>
  <c r="AE5256" i="4"/>
  <c r="AE5257" i="4"/>
  <c r="AE5258" i="4"/>
  <c r="AE5259" i="4"/>
  <c r="AE5260" i="4"/>
  <c r="AE5261" i="4"/>
  <c r="AE5262" i="4"/>
  <c r="AE5263" i="4"/>
  <c r="AE5264" i="4"/>
  <c r="AE5265" i="4"/>
  <c r="AE5266" i="4"/>
  <c r="AE5267" i="4"/>
  <c r="AE5268" i="4"/>
  <c r="AE5269" i="4"/>
  <c r="AE5270" i="4"/>
  <c r="AE5271" i="4"/>
  <c r="AE5272" i="4"/>
  <c r="AE5273" i="4"/>
  <c r="AE5274" i="4"/>
  <c r="AE5275" i="4"/>
  <c r="AE5276" i="4"/>
  <c r="AE5277" i="4"/>
  <c r="AE5278" i="4"/>
  <c r="AE5279" i="4"/>
  <c r="AE5280" i="4"/>
  <c r="AE5281" i="4"/>
  <c r="AE5282" i="4"/>
  <c r="AE5283" i="4"/>
  <c r="AE5284" i="4"/>
  <c r="AE5285" i="4"/>
  <c r="AE5286" i="4"/>
  <c r="AE5287" i="4"/>
  <c r="AE5288" i="4"/>
  <c r="AE5289" i="4"/>
  <c r="AE5290" i="4"/>
  <c r="AE5291" i="4"/>
  <c r="AE5292" i="4"/>
  <c r="AE5293" i="4"/>
  <c r="AE5294" i="4"/>
  <c r="AE5295" i="4"/>
  <c r="AE5296" i="4"/>
  <c r="AE5297" i="4"/>
  <c r="AE5298" i="4"/>
  <c r="AE5299" i="4"/>
  <c r="AE5300" i="4"/>
  <c r="AE5301" i="4"/>
  <c r="AE5302" i="4"/>
  <c r="AE5303" i="4"/>
  <c r="AE5304" i="4"/>
  <c r="AE5305" i="4"/>
  <c r="AE5306" i="4"/>
  <c r="AE5307" i="4"/>
  <c r="AE5308" i="4"/>
  <c r="AE5309" i="4"/>
  <c r="AE5310" i="4"/>
  <c r="AE5311" i="4"/>
  <c r="AE5312" i="4"/>
  <c r="AE5313" i="4"/>
  <c r="AE5314" i="4"/>
  <c r="AE5315" i="4"/>
  <c r="AE5316" i="4"/>
  <c r="AE5317" i="4"/>
  <c r="AE5318" i="4"/>
  <c r="AE5319" i="4"/>
  <c r="AE5320" i="4"/>
  <c r="AE5321" i="4"/>
  <c r="AE5322" i="4"/>
  <c r="AE5323" i="4"/>
  <c r="AE5324" i="4"/>
  <c r="AE5325" i="4"/>
  <c r="AE5326" i="4"/>
  <c r="AE5327" i="4"/>
  <c r="AE5328" i="4"/>
  <c r="AE5329" i="4"/>
  <c r="AE5330" i="4"/>
  <c r="AE5331" i="4"/>
  <c r="AE5332" i="4"/>
  <c r="AE5333" i="4"/>
  <c r="AE5334" i="4"/>
  <c r="AE5335" i="4"/>
  <c r="AE5336" i="4"/>
  <c r="AE5337" i="4"/>
  <c r="AE5338" i="4"/>
  <c r="AE5339" i="4"/>
  <c r="AE5340" i="4"/>
  <c r="AE5341" i="4"/>
  <c r="AE5342" i="4"/>
  <c r="AE5343" i="4"/>
  <c r="AE5344" i="4"/>
  <c r="AE5345" i="4"/>
  <c r="AE5346" i="4"/>
  <c r="AE5347" i="4"/>
  <c r="AE5348" i="4"/>
  <c r="AE5349" i="4"/>
  <c r="AE5350" i="4"/>
  <c r="AE5351" i="4"/>
  <c r="AE5352" i="4"/>
  <c r="AE5353" i="4"/>
  <c r="AE5354" i="4"/>
  <c r="AE5355" i="4"/>
  <c r="AE5356" i="4"/>
  <c r="AE5357" i="4"/>
  <c r="AE5358" i="4"/>
  <c r="AE5359" i="4"/>
  <c r="AE5360" i="4"/>
  <c r="AE5361" i="4"/>
  <c r="AE5362" i="4"/>
  <c r="AE5363" i="4"/>
  <c r="AE5364" i="4"/>
  <c r="AE5365" i="4"/>
  <c r="AE5366" i="4"/>
  <c r="AE5367" i="4"/>
  <c r="AE5368" i="4"/>
  <c r="AE5369" i="4"/>
  <c r="AE5370" i="4"/>
  <c r="AE5371" i="4"/>
  <c r="AE5372" i="4"/>
  <c r="AE5373" i="4"/>
  <c r="AE5374" i="4"/>
  <c r="AE5375" i="4"/>
  <c r="AE5376" i="4"/>
  <c r="AE5377" i="4"/>
  <c r="AE5378" i="4"/>
  <c r="AE5379" i="4"/>
  <c r="AE5380" i="4"/>
  <c r="AE5381" i="4"/>
  <c r="AE5382" i="4"/>
  <c r="AE5383" i="4"/>
  <c r="AE5384" i="4"/>
  <c r="AE5385" i="4"/>
  <c r="AE5386" i="4"/>
  <c r="AE5387" i="4"/>
  <c r="AE5388" i="4"/>
  <c r="AE5389" i="4"/>
  <c r="AE5390" i="4"/>
  <c r="AE5391" i="4"/>
  <c r="AE5392" i="4"/>
  <c r="AE5393" i="4"/>
  <c r="AE5394" i="4"/>
  <c r="AE5395" i="4"/>
  <c r="AE5396" i="4"/>
  <c r="AE5397" i="4"/>
  <c r="AE5398" i="4"/>
  <c r="AE5399" i="4"/>
  <c r="AE5400" i="4"/>
  <c r="AE5401" i="4"/>
  <c r="AE5402" i="4"/>
  <c r="AE5403" i="4"/>
  <c r="AE5404" i="4"/>
  <c r="AE5405" i="4"/>
  <c r="AE5406" i="4"/>
  <c r="AE5407" i="4"/>
  <c r="AE5408" i="4"/>
  <c r="AE5409" i="4"/>
  <c r="AE5410" i="4"/>
  <c r="AE5411" i="4"/>
  <c r="AE5412" i="4"/>
  <c r="AE5413" i="4"/>
  <c r="AE5414" i="4"/>
  <c r="AE5415" i="4"/>
  <c r="AE5416" i="4"/>
  <c r="AE5417" i="4"/>
  <c r="AE5418" i="4"/>
  <c r="AE5419" i="4"/>
  <c r="AE5420" i="4"/>
  <c r="AE5421" i="4"/>
  <c r="AE5422" i="4"/>
  <c r="AE5423" i="4"/>
  <c r="AE5424" i="4"/>
  <c r="AE5425" i="4"/>
  <c r="AE5426" i="4"/>
  <c r="AE5427" i="4"/>
  <c r="AE5428" i="4"/>
  <c r="AE5429" i="4"/>
  <c r="AE5430" i="4"/>
  <c r="AE5431" i="4"/>
  <c r="AE5432" i="4"/>
  <c r="AE5433" i="4"/>
  <c r="AE5434" i="4"/>
  <c r="AE5435" i="4"/>
  <c r="AE5436" i="4"/>
  <c r="AE5437" i="4"/>
  <c r="AE5438" i="4"/>
  <c r="AE5439" i="4"/>
  <c r="AE5440" i="4"/>
  <c r="AE5441" i="4"/>
  <c r="AE5442" i="4"/>
  <c r="AE5443" i="4"/>
  <c r="AE5444" i="4"/>
  <c r="AE5445" i="4"/>
  <c r="AE5446" i="4"/>
  <c r="AE5447" i="4"/>
  <c r="AE5448" i="4"/>
  <c r="AE5449" i="4"/>
  <c r="AE5450" i="4"/>
  <c r="AE5451" i="4"/>
  <c r="AE5452" i="4"/>
  <c r="AE5453" i="4"/>
  <c r="AE5454" i="4"/>
  <c r="AE5455" i="4"/>
  <c r="AE5456" i="4"/>
  <c r="AE5457" i="4"/>
  <c r="AE5458" i="4"/>
  <c r="AE5459" i="4"/>
  <c r="AE5460" i="4"/>
  <c r="AE5461" i="4"/>
  <c r="AE5462" i="4"/>
  <c r="AE5463" i="4"/>
  <c r="AE5464" i="4"/>
  <c r="AE5465" i="4"/>
  <c r="AE5466" i="4"/>
  <c r="AE5467" i="4"/>
  <c r="AE5468" i="4"/>
  <c r="AE5469" i="4"/>
  <c r="AE5470" i="4"/>
  <c r="AE5471" i="4"/>
  <c r="AE5472" i="4"/>
  <c r="AE5473" i="4"/>
  <c r="AE5474" i="4"/>
  <c r="AE5475" i="4"/>
  <c r="AE5476" i="4"/>
  <c r="AE5477" i="4"/>
  <c r="AE5478" i="4"/>
  <c r="AE5479" i="4"/>
  <c r="AE5480" i="4"/>
  <c r="AE5481" i="4"/>
  <c r="AE5482" i="4"/>
  <c r="AE5483" i="4"/>
  <c r="AE5484" i="4"/>
  <c r="AE5485" i="4"/>
  <c r="AE5486" i="4"/>
  <c r="AE5487" i="4"/>
  <c r="AE5488" i="4"/>
  <c r="AE5489" i="4"/>
  <c r="AE5490" i="4"/>
  <c r="AE5491" i="4"/>
  <c r="AE5492" i="4"/>
  <c r="AE5493" i="4"/>
  <c r="AE5494" i="4"/>
  <c r="AE5495" i="4"/>
  <c r="AE5496" i="4"/>
  <c r="AE5497" i="4"/>
  <c r="AE5498" i="4"/>
  <c r="AE5499" i="4"/>
  <c r="AE5500" i="4"/>
  <c r="AE5501" i="4"/>
  <c r="AE5502" i="4"/>
  <c r="AE5503" i="4"/>
  <c r="AE5504" i="4"/>
  <c r="AE5505" i="4"/>
  <c r="AE5506" i="4"/>
  <c r="AE5507" i="4"/>
  <c r="AE5508" i="4"/>
  <c r="AE5509" i="4"/>
  <c r="AE5510" i="4"/>
  <c r="AE5511" i="4"/>
  <c r="AE5512" i="4"/>
  <c r="AE5513" i="4"/>
  <c r="AE5514" i="4"/>
  <c r="AE5515" i="4"/>
  <c r="AE5516" i="4"/>
  <c r="AE5517" i="4"/>
  <c r="AE5518" i="4"/>
  <c r="AE5519" i="4"/>
  <c r="AE5520" i="4"/>
  <c r="AE5521" i="4"/>
  <c r="AE5522" i="4"/>
  <c r="AE5523" i="4"/>
  <c r="AE5524" i="4"/>
  <c r="AE5525" i="4"/>
  <c r="AE5526" i="4"/>
  <c r="AE5527" i="4"/>
  <c r="AE5528" i="4"/>
  <c r="AE5529" i="4"/>
  <c r="AE5530" i="4"/>
  <c r="AE5531" i="4"/>
  <c r="AE5532" i="4"/>
  <c r="AE5533" i="4"/>
  <c r="AE5534" i="4"/>
  <c r="AE5535" i="4"/>
  <c r="AE5536" i="4"/>
  <c r="AE5537" i="4"/>
  <c r="AE5538" i="4"/>
  <c r="AE5539" i="4"/>
  <c r="AE5540" i="4"/>
  <c r="AE5541" i="4"/>
  <c r="AE5542" i="4"/>
  <c r="AE5543" i="4"/>
  <c r="AE5544" i="4"/>
  <c r="AE5545" i="4"/>
  <c r="AE5546" i="4"/>
  <c r="AE5547" i="4"/>
  <c r="AE5548" i="4"/>
  <c r="AE5549" i="4"/>
  <c r="AE5550" i="4"/>
  <c r="AE5551" i="4"/>
  <c r="AE5552" i="4"/>
  <c r="AE5553" i="4"/>
  <c r="AE5554" i="4"/>
  <c r="AE5555" i="4"/>
  <c r="AE5556" i="4"/>
  <c r="AE5557" i="4"/>
  <c r="AE5558" i="4"/>
  <c r="AE5559" i="4"/>
  <c r="AE5560" i="4"/>
  <c r="AE5561" i="4"/>
  <c r="AE5562" i="4"/>
  <c r="AE5563" i="4"/>
  <c r="AE5564" i="4"/>
  <c r="AE5565" i="4"/>
  <c r="AE5566" i="4"/>
  <c r="AE5567" i="4"/>
  <c r="AE5568" i="4"/>
  <c r="AE5569" i="4"/>
  <c r="AE5570" i="4"/>
  <c r="AE5571" i="4"/>
  <c r="AE5572" i="4"/>
  <c r="AE5573" i="4"/>
  <c r="AE5574" i="4"/>
  <c r="AE5575" i="4"/>
  <c r="AE5576" i="4"/>
  <c r="AE5577" i="4"/>
  <c r="AE5578" i="4"/>
  <c r="AE5579" i="4"/>
  <c r="AE5580" i="4"/>
  <c r="AE5581" i="4"/>
  <c r="AE5582" i="4"/>
  <c r="AE5583" i="4"/>
  <c r="AE5584" i="4"/>
  <c r="AE5585" i="4"/>
  <c r="AE5586" i="4"/>
  <c r="AE5587" i="4"/>
  <c r="AE5588" i="4"/>
  <c r="AE5589" i="4"/>
  <c r="AE5590" i="4"/>
  <c r="AE5591" i="4"/>
  <c r="AE5592" i="4"/>
  <c r="AE5593" i="4"/>
  <c r="AE5594" i="4"/>
  <c r="AE5595" i="4"/>
  <c r="AE5596" i="4"/>
  <c r="AE5597" i="4"/>
  <c r="AE5598" i="4"/>
  <c r="AE5599" i="4"/>
  <c r="AE5600" i="4"/>
  <c r="AE5601" i="4"/>
  <c r="AE5602" i="4"/>
  <c r="AE5603" i="4"/>
  <c r="AE5604" i="4"/>
  <c r="AE5605" i="4"/>
  <c r="AE5606" i="4"/>
  <c r="AE5607" i="4"/>
  <c r="AE5608" i="4"/>
  <c r="AE5609" i="4"/>
  <c r="AE5610" i="4"/>
  <c r="AE5611" i="4"/>
  <c r="AE5612" i="4"/>
  <c r="AE5613" i="4"/>
  <c r="AE5614" i="4"/>
  <c r="AE5615" i="4"/>
  <c r="AE5616" i="4"/>
  <c r="AE5617" i="4"/>
  <c r="AE5618" i="4"/>
  <c r="AE5619" i="4"/>
  <c r="AE5620" i="4"/>
  <c r="AE5621" i="4"/>
  <c r="AE5622" i="4"/>
  <c r="AE5623" i="4"/>
  <c r="AE5624" i="4"/>
  <c r="AE5625" i="4"/>
  <c r="AE5626" i="4"/>
  <c r="AE5627" i="4"/>
  <c r="AE5628" i="4"/>
  <c r="AE5629" i="4"/>
  <c r="AE5630" i="4"/>
  <c r="AE5631" i="4"/>
  <c r="AE5632" i="4"/>
  <c r="AE5633" i="4"/>
  <c r="AE5634" i="4"/>
  <c r="AE5635" i="4"/>
  <c r="AE5636" i="4"/>
  <c r="AE5637" i="4"/>
  <c r="AE5638" i="4"/>
  <c r="AE5639" i="4"/>
  <c r="AE5640" i="4"/>
  <c r="AE5641" i="4"/>
  <c r="AE5642" i="4"/>
  <c r="AE5643" i="4"/>
  <c r="AE5644" i="4"/>
  <c r="AE5645" i="4"/>
  <c r="AE5646" i="4"/>
  <c r="AE5647" i="4"/>
  <c r="AE5648" i="4"/>
  <c r="AE5649" i="4"/>
  <c r="AE5650" i="4"/>
  <c r="AE5651" i="4"/>
  <c r="AE5652" i="4"/>
  <c r="AE5653" i="4"/>
  <c r="AE5654" i="4"/>
  <c r="AE5655" i="4"/>
  <c r="AE5656" i="4"/>
  <c r="AE5657" i="4"/>
  <c r="AE5658" i="4"/>
  <c r="AE5659" i="4"/>
  <c r="AE5660" i="4"/>
  <c r="AE5661" i="4"/>
  <c r="AE5662" i="4"/>
  <c r="AE5663" i="4"/>
  <c r="AE5664" i="4"/>
  <c r="AE5665" i="4"/>
  <c r="AE5666" i="4"/>
  <c r="AE5667" i="4"/>
  <c r="AE5668" i="4"/>
  <c r="AE5669" i="4"/>
  <c r="AE5670" i="4"/>
  <c r="AE5671" i="4"/>
  <c r="AE5672" i="4"/>
  <c r="AE5673" i="4"/>
  <c r="AE5674" i="4"/>
  <c r="AE5675" i="4"/>
  <c r="AE5676" i="4"/>
  <c r="AE5677" i="4"/>
  <c r="AE5678" i="4"/>
  <c r="AE5679" i="4"/>
  <c r="AE5680" i="4"/>
  <c r="AE5681" i="4"/>
  <c r="AE5682" i="4"/>
  <c r="AE5683" i="4"/>
  <c r="AE5684" i="4"/>
  <c r="AE5685" i="4"/>
  <c r="AE5686" i="4"/>
  <c r="AE5687" i="4"/>
  <c r="AE5688" i="4"/>
  <c r="AE5689" i="4"/>
  <c r="AE5690" i="4"/>
  <c r="AE5691" i="4"/>
  <c r="AE5692" i="4"/>
  <c r="AE5693" i="4"/>
  <c r="AE5694" i="4"/>
  <c r="AE5695" i="4"/>
  <c r="AE5696" i="4"/>
  <c r="AE5697" i="4"/>
  <c r="AE5698" i="4"/>
  <c r="AE5699" i="4"/>
  <c r="AE5700" i="4"/>
  <c r="AE5701" i="4"/>
  <c r="AE5702" i="4"/>
  <c r="AE5703" i="4"/>
  <c r="AE5704" i="4"/>
  <c r="AE5705" i="4"/>
  <c r="AE5706" i="4"/>
  <c r="AE5707" i="4"/>
  <c r="AE5708" i="4"/>
  <c r="AE5709" i="4"/>
  <c r="AE5710" i="4"/>
  <c r="AE5711" i="4"/>
  <c r="AE5712" i="4"/>
  <c r="AE5713" i="4"/>
  <c r="AE5714" i="4"/>
  <c r="AE5715" i="4"/>
  <c r="AE5716" i="4"/>
  <c r="AE5717" i="4"/>
  <c r="AE5718" i="4"/>
  <c r="AE5719" i="4"/>
  <c r="AE5720" i="4"/>
  <c r="AE5721" i="4"/>
  <c r="AE5722" i="4"/>
  <c r="AE5723" i="4"/>
  <c r="AE5724" i="4"/>
  <c r="AE5725" i="4"/>
  <c r="AE5726" i="4"/>
  <c r="AE5727" i="4"/>
  <c r="AE5728" i="4"/>
  <c r="AE5729" i="4"/>
  <c r="AE5730" i="4"/>
  <c r="AE5731" i="4"/>
  <c r="AE5732" i="4"/>
  <c r="AE5733" i="4"/>
  <c r="AE5734" i="4"/>
  <c r="AE5735" i="4"/>
  <c r="AE5736" i="4"/>
  <c r="AE5737" i="4"/>
  <c r="AE5738" i="4"/>
  <c r="AE5739" i="4"/>
  <c r="AE5740" i="4"/>
  <c r="AE5741" i="4"/>
  <c r="AE5742" i="4"/>
  <c r="AE5743" i="4"/>
  <c r="AE5744" i="4"/>
  <c r="AE5745" i="4"/>
  <c r="AE5746" i="4"/>
  <c r="AE5747" i="4"/>
  <c r="AE5748" i="4"/>
  <c r="AE5749" i="4"/>
  <c r="AE5750" i="4"/>
  <c r="AE5751" i="4"/>
  <c r="AE5752" i="4"/>
  <c r="AE5753" i="4"/>
  <c r="AE5754" i="4"/>
  <c r="AE5755" i="4"/>
  <c r="AE5756" i="4"/>
  <c r="AE5757" i="4"/>
  <c r="AE5758" i="4"/>
  <c r="AE5759" i="4"/>
  <c r="AE5760" i="4"/>
  <c r="AE5761" i="4"/>
  <c r="AE5762" i="4"/>
  <c r="AE5763" i="4"/>
  <c r="AE5764" i="4"/>
  <c r="AE5765" i="4"/>
  <c r="AE5766" i="4"/>
  <c r="AE5767" i="4"/>
  <c r="AE5768" i="4"/>
  <c r="AE5769" i="4"/>
  <c r="AE5770" i="4"/>
  <c r="AE5771" i="4"/>
  <c r="AE5772" i="4"/>
  <c r="AE5773" i="4"/>
  <c r="AE5774" i="4"/>
  <c r="AE5775" i="4"/>
  <c r="AE5776" i="4"/>
  <c r="AE5777" i="4"/>
  <c r="AE5778" i="4"/>
  <c r="AE5779" i="4"/>
  <c r="AE5780" i="4"/>
  <c r="AE5781" i="4"/>
  <c r="AE5782" i="4"/>
  <c r="AE5783" i="4"/>
  <c r="AE5784" i="4"/>
  <c r="AE5785" i="4"/>
  <c r="AE5786" i="4"/>
  <c r="AE5787" i="4"/>
  <c r="AE5788" i="4"/>
  <c r="AE5789" i="4"/>
  <c r="AE5790" i="4"/>
  <c r="AE5791" i="4"/>
  <c r="AE5792" i="4"/>
  <c r="AE5793" i="4"/>
  <c r="AE5794" i="4"/>
  <c r="AE5795" i="4"/>
  <c r="AE5796" i="4"/>
  <c r="AE5797" i="4"/>
  <c r="AE5798" i="4"/>
  <c r="AE5799" i="4"/>
  <c r="AE5800" i="4"/>
  <c r="AE5801" i="4"/>
  <c r="AE5802" i="4"/>
  <c r="AE5803" i="4"/>
  <c r="AE5804" i="4"/>
  <c r="AE5805" i="4"/>
  <c r="AE5806" i="4"/>
  <c r="AE5807" i="4"/>
  <c r="AE5808" i="4"/>
  <c r="AE5809" i="4"/>
  <c r="AE5810" i="4"/>
  <c r="AE5811" i="4"/>
  <c r="AE5812" i="4"/>
  <c r="AE5813" i="4"/>
  <c r="AE5814" i="4"/>
  <c r="AE5815" i="4"/>
  <c r="AE5816" i="4"/>
  <c r="AE5817" i="4"/>
  <c r="AE5818" i="4"/>
  <c r="AE5819" i="4"/>
  <c r="AE5820" i="4"/>
  <c r="AE5821" i="4"/>
  <c r="AE5822" i="4"/>
  <c r="AE5823" i="4"/>
  <c r="AE5824" i="4"/>
  <c r="AE5825" i="4"/>
  <c r="AE5826" i="4"/>
  <c r="AE5827" i="4"/>
  <c r="AE5828" i="4"/>
  <c r="AE5829" i="4"/>
  <c r="AE5830" i="4"/>
  <c r="AE5831" i="4"/>
  <c r="AE5832" i="4"/>
  <c r="AE5833" i="4"/>
  <c r="AE5834" i="4"/>
  <c r="AE5835" i="4"/>
  <c r="AE5836" i="4"/>
  <c r="AE5837" i="4"/>
  <c r="AE5838" i="4"/>
  <c r="AE5839" i="4"/>
  <c r="AE5840" i="4"/>
  <c r="AE5841" i="4"/>
  <c r="AE5842" i="4"/>
  <c r="AE5843" i="4"/>
  <c r="AE5844" i="4"/>
  <c r="AE5845" i="4"/>
  <c r="AE5846" i="4"/>
  <c r="AE5847" i="4"/>
  <c r="AE5848" i="4"/>
  <c r="AE5849" i="4"/>
  <c r="AE5850" i="4"/>
  <c r="AE5851" i="4"/>
  <c r="AE5852" i="4"/>
  <c r="AE5853" i="4"/>
  <c r="AE5854" i="4"/>
  <c r="AE5855" i="4"/>
  <c r="AE5856" i="4"/>
  <c r="AE5857" i="4"/>
  <c r="AE5858" i="4"/>
  <c r="AE5859" i="4"/>
  <c r="AE5860" i="4"/>
  <c r="AE5861" i="4"/>
  <c r="AE5862" i="4"/>
  <c r="AE5863" i="4"/>
  <c r="AE5864" i="4"/>
  <c r="AE5865" i="4"/>
  <c r="AE5866" i="4"/>
  <c r="AE2" i="4"/>
  <c r="AD2" i="4"/>
  <c r="AC2" i="4"/>
  <c r="AB2" i="4"/>
  <c r="AA2" i="4"/>
  <c r="Z2" i="4"/>
  <c r="AA3" i="4"/>
  <c r="AB3" i="4" s="1"/>
  <c r="AC3" i="4"/>
  <c r="AD3" i="4"/>
  <c r="AA4" i="4"/>
  <c r="AB4" i="4" s="1"/>
  <c r="AC4" i="4"/>
  <c r="AD4" i="4"/>
  <c r="AA5" i="4"/>
  <c r="AB5" i="4"/>
  <c r="AC5" i="4"/>
  <c r="AD5" i="4"/>
  <c r="AA6" i="4"/>
  <c r="AB6" i="4" s="1"/>
  <c r="AC6" i="4"/>
  <c r="AD6" i="4"/>
  <c r="AA7" i="4"/>
  <c r="AB7" i="4" s="1"/>
  <c r="AC7" i="4"/>
  <c r="AD7" i="4"/>
  <c r="AA8" i="4"/>
  <c r="AB8" i="4" s="1"/>
  <c r="AC8" i="4"/>
  <c r="AD8" i="4"/>
  <c r="AA9" i="4"/>
  <c r="AB9" i="4"/>
  <c r="AC9" i="4"/>
  <c r="AD9" i="4"/>
  <c r="AA10" i="4"/>
  <c r="AB10" i="4"/>
  <c r="AC10" i="4"/>
  <c r="AD10" i="4"/>
  <c r="AA11" i="4"/>
  <c r="AB11" i="4" s="1"/>
  <c r="AC11" i="4"/>
  <c r="AD11" i="4"/>
  <c r="AA12" i="4"/>
  <c r="AB12" i="4" s="1"/>
  <c r="AC12" i="4"/>
  <c r="AD12" i="4"/>
  <c r="AA13" i="4"/>
  <c r="AB13" i="4"/>
  <c r="AC13" i="4"/>
  <c r="AD13" i="4"/>
  <c r="AA14" i="4"/>
  <c r="AB14" i="4"/>
  <c r="AC14" i="4"/>
  <c r="AD14" i="4"/>
  <c r="AA15" i="4"/>
  <c r="AB15" i="4" s="1"/>
  <c r="AC15" i="4"/>
  <c r="AD15" i="4"/>
  <c r="AA16" i="4"/>
  <c r="AB16" i="4" s="1"/>
  <c r="AC16" i="4"/>
  <c r="AD16" i="4"/>
  <c r="AA17" i="4"/>
  <c r="AB17" i="4"/>
  <c r="AC17" i="4"/>
  <c r="AD17" i="4"/>
  <c r="AA18" i="4"/>
  <c r="AB18" i="4"/>
  <c r="AC18" i="4"/>
  <c r="AD18" i="4"/>
  <c r="AA19" i="4"/>
  <c r="AB19" i="4" s="1"/>
  <c r="AC19" i="4"/>
  <c r="AD19" i="4"/>
  <c r="AA20" i="4"/>
  <c r="AB20" i="4" s="1"/>
  <c r="AC20" i="4"/>
  <c r="AD20" i="4"/>
  <c r="AA21" i="4"/>
  <c r="AB21" i="4"/>
  <c r="AC21" i="4"/>
  <c r="AD21" i="4"/>
  <c r="AA22" i="4"/>
  <c r="AB22" i="4"/>
  <c r="AC22" i="4"/>
  <c r="AD22" i="4"/>
  <c r="AA23" i="4"/>
  <c r="AB23" i="4" s="1"/>
  <c r="AC23" i="4"/>
  <c r="AD23" i="4"/>
  <c r="AA24" i="4"/>
  <c r="AB24" i="4" s="1"/>
  <c r="AC24" i="4"/>
  <c r="AD24" i="4"/>
  <c r="AA25" i="4"/>
  <c r="AB25" i="4"/>
  <c r="AC25" i="4"/>
  <c r="AD25" i="4"/>
  <c r="AA26" i="4"/>
  <c r="AB26" i="4"/>
  <c r="AC26" i="4"/>
  <c r="AD26" i="4"/>
  <c r="AA27" i="4"/>
  <c r="AB27" i="4" s="1"/>
  <c r="AC27" i="4"/>
  <c r="AD27" i="4"/>
  <c r="AA28" i="4"/>
  <c r="AB28" i="4" s="1"/>
  <c r="AC28" i="4"/>
  <c r="AD28" i="4"/>
  <c r="AA29" i="4"/>
  <c r="AB29" i="4"/>
  <c r="AC29" i="4"/>
  <c r="AD29" i="4"/>
  <c r="AA30" i="4"/>
  <c r="AB30" i="4"/>
  <c r="AC30" i="4"/>
  <c r="AD30" i="4"/>
  <c r="AA31" i="4"/>
  <c r="AB31" i="4" s="1"/>
  <c r="AC31" i="4"/>
  <c r="AD31" i="4"/>
  <c r="AA32" i="4"/>
  <c r="AB32" i="4" s="1"/>
  <c r="AC32" i="4"/>
  <c r="AD32" i="4"/>
  <c r="AA33" i="4"/>
  <c r="AB33" i="4"/>
  <c r="AC33" i="4"/>
  <c r="AD33" i="4"/>
  <c r="AA34" i="4"/>
  <c r="AB34" i="4"/>
  <c r="AC34" i="4"/>
  <c r="AD34" i="4"/>
  <c r="AA35" i="4"/>
  <c r="AB35" i="4" s="1"/>
  <c r="AC35" i="4"/>
  <c r="AD35" i="4"/>
  <c r="AA36" i="4"/>
  <c r="AB36" i="4" s="1"/>
  <c r="AC36" i="4"/>
  <c r="AD36" i="4"/>
  <c r="AA37" i="4"/>
  <c r="AB37" i="4"/>
  <c r="AC37" i="4"/>
  <c r="AD37" i="4"/>
  <c r="AA38" i="4"/>
  <c r="AB38" i="4"/>
  <c r="AC38" i="4"/>
  <c r="AD38" i="4"/>
  <c r="AA39" i="4"/>
  <c r="AB39" i="4" s="1"/>
  <c r="AC39" i="4"/>
  <c r="AD39" i="4"/>
  <c r="AA40" i="4"/>
  <c r="AB40" i="4" s="1"/>
  <c r="AC40" i="4"/>
  <c r="AD40" i="4"/>
  <c r="AA41" i="4"/>
  <c r="AB41" i="4"/>
  <c r="AC41" i="4"/>
  <c r="AD41" i="4"/>
  <c r="AA42" i="4"/>
  <c r="AB42" i="4"/>
  <c r="AC42" i="4"/>
  <c r="AD42" i="4"/>
  <c r="AA43" i="4"/>
  <c r="AB43" i="4" s="1"/>
  <c r="AC43" i="4"/>
  <c r="AD43" i="4"/>
  <c r="AA44" i="4"/>
  <c r="AB44" i="4" s="1"/>
  <c r="AC44" i="4"/>
  <c r="AD44" i="4"/>
  <c r="AA45" i="4"/>
  <c r="AB45" i="4"/>
  <c r="AC45" i="4"/>
  <c r="AD45" i="4"/>
  <c r="AA46" i="4"/>
  <c r="AB46" i="4"/>
  <c r="AC46" i="4"/>
  <c r="AD46" i="4"/>
  <c r="AA47" i="4"/>
  <c r="AB47" i="4" s="1"/>
  <c r="AC47" i="4"/>
  <c r="AD47" i="4"/>
  <c r="AA48" i="4"/>
  <c r="AB48" i="4" s="1"/>
  <c r="AC48" i="4"/>
  <c r="AD48" i="4"/>
  <c r="AA49" i="4"/>
  <c r="AB49" i="4"/>
  <c r="AC49" i="4"/>
  <c r="AD49" i="4"/>
  <c r="AA50" i="4"/>
  <c r="AB50" i="4"/>
  <c r="AC50" i="4"/>
  <c r="AD50" i="4"/>
  <c r="AA51" i="4"/>
  <c r="AB51" i="4" s="1"/>
  <c r="AC51" i="4"/>
  <c r="AD51" i="4"/>
  <c r="AA52" i="4"/>
  <c r="AB52" i="4" s="1"/>
  <c r="AC52" i="4"/>
  <c r="AD52" i="4"/>
  <c r="AA53" i="4"/>
  <c r="AB53" i="4" s="1"/>
  <c r="AC53" i="4"/>
  <c r="AD53" i="4"/>
  <c r="AA54" i="4"/>
  <c r="AB54" i="4"/>
  <c r="AC54" i="4"/>
  <c r="AD54" i="4"/>
  <c r="AA55" i="4"/>
  <c r="AB55" i="4" s="1"/>
  <c r="AC55" i="4"/>
  <c r="AD55" i="4"/>
  <c r="AA56" i="4"/>
  <c r="AB56" i="4"/>
  <c r="AC56" i="4"/>
  <c r="AD56" i="4"/>
  <c r="AA57" i="4"/>
  <c r="AB57" i="4" s="1"/>
  <c r="AC57" i="4"/>
  <c r="AD57" i="4"/>
  <c r="AA58" i="4"/>
  <c r="AB58" i="4"/>
  <c r="AC58" i="4"/>
  <c r="AD58" i="4"/>
  <c r="AA59" i="4"/>
  <c r="AB59" i="4" s="1"/>
  <c r="AC59" i="4"/>
  <c r="AD59" i="4"/>
  <c r="AA60" i="4"/>
  <c r="AB60" i="4"/>
  <c r="AC60" i="4"/>
  <c r="AD60" i="4"/>
  <c r="AA61" i="4"/>
  <c r="AB61" i="4" s="1"/>
  <c r="AC61" i="4"/>
  <c r="AD61" i="4"/>
  <c r="AA62" i="4"/>
  <c r="AB62" i="4"/>
  <c r="AC62" i="4"/>
  <c r="AD62" i="4"/>
  <c r="AA63" i="4"/>
  <c r="AB63" i="4" s="1"/>
  <c r="AC63" i="4"/>
  <c r="AD63" i="4"/>
  <c r="AA64" i="4"/>
  <c r="AB64" i="4"/>
  <c r="AC64" i="4"/>
  <c r="AD64" i="4"/>
  <c r="AA65" i="4"/>
  <c r="AB65" i="4" s="1"/>
  <c r="AC65" i="4"/>
  <c r="AD65" i="4"/>
  <c r="AA66" i="4"/>
  <c r="AB66" i="4"/>
  <c r="AC66" i="4"/>
  <c r="AD66" i="4"/>
  <c r="AA67" i="4"/>
  <c r="AB67" i="4" s="1"/>
  <c r="AC67" i="4"/>
  <c r="AD67" i="4"/>
  <c r="AA68" i="4"/>
  <c r="AB68" i="4"/>
  <c r="AC68" i="4"/>
  <c r="AD68" i="4"/>
  <c r="AA69" i="4"/>
  <c r="AB69" i="4" s="1"/>
  <c r="AC69" i="4"/>
  <c r="AD69" i="4"/>
  <c r="AA70" i="4"/>
  <c r="AB70" i="4"/>
  <c r="AC70" i="4"/>
  <c r="AD70" i="4"/>
  <c r="AA71" i="4"/>
  <c r="AB71" i="4" s="1"/>
  <c r="AC71" i="4"/>
  <c r="AD71" i="4"/>
  <c r="AA72" i="4"/>
  <c r="AB72" i="4"/>
  <c r="AC72" i="4"/>
  <c r="AD72" i="4"/>
  <c r="AA73" i="4"/>
  <c r="AB73" i="4" s="1"/>
  <c r="AC73" i="4"/>
  <c r="AD73" i="4"/>
  <c r="AA74" i="4"/>
  <c r="AB74" i="4"/>
  <c r="AC74" i="4"/>
  <c r="AD74" i="4"/>
  <c r="AA75" i="4"/>
  <c r="AB75" i="4" s="1"/>
  <c r="AC75" i="4"/>
  <c r="AD75" i="4"/>
  <c r="AA76" i="4"/>
  <c r="AB76" i="4"/>
  <c r="AC76" i="4"/>
  <c r="AD76" i="4"/>
  <c r="AA77" i="4"/>
  <c r="AB77" i="4" s="1"/>
  <c r="AC77" i="4"/>
  <c r="AD77" i="4"/>
  <c r="AA78" i="4"/>
  <c r="AB78" i="4"/>
  <c r="AC78" i="4"/>
  <c r="AD78" i="4"/>
  <c r="AA79" i="4"/>
  <c r="AB79" i="4" s="1"/>
  <c r="AC79" i="4"/>
  <c r="AD79" i="4"/>
  <c r="AA80" i="4"/>
  <c r="AB80" i="4"/>
  <c r="AC80" i="4"/>
  <c r="AD80" i="4"/>
  <c r="AA81" i="4"/>
  <c r="AB81" i="4" s="1"/>
  <c r="AC81" i="4"/>
  <c r="AD81" i="4"/>
  <c r="AA82" i="4"/>
  <c r="AB82" i="4"/>
  <c r="AC82" i="4"/>
  <c r="AD82" i="4"/>
  <c r="AA83" i="4"/>
  <c r="AB83" i="4" s="1"/>
  <c r="AC83" i="4"/>
  <c r="AD83" i="4"/>
  <c r="AA84" i="4"/>
  <c r="AB84" i="4"/>
  <c r="AC84" i="4"/>
  <c r="AD84" i="4"/>
  <c r="AA85" i="4"/>
  <c r="AB85" i="4" s="1"/>
  <c r="AC85" i="4"/>
  <c r="AD85" i="4"/>
  <c r="AA86" i="4"/>
  <c r="AB86" i="4"/>
  <c r="AC86" i="4"/>
  <c r="AD86" i="4"/>
  <c r="AA87" i="4"/>
  <c r="AB87" i="4" s="1"/>
  <c r="AC87" i="4"/>
  <c r="AD87" i="4"/>
  <c r="AA88" i="4"/>
  <c r="AB88" i="4"/>
  <c r="AC88" i="4"/>
  <c r="AD88" i="4"/>
  <c r="AA89" i="4"/>
  <c r="AB89" i="4" s="1"/>
  <c r="AC89" i="4"/>
  <c r="AD89" i="4"/>
  <c r="AA90" i="4"/>
  <c r="AB90" i="4"/>
  <c r="AC90" i="4"/>
  <c r="AD90" i="4"/>
  <c r="AA91" i="4"/>
  <c r="AB91" i="4" s="1"/>
  <c r="AC91" i="4"/>
  <c r="AD91" i="4"/>
  <c r="AA92" i="4"/>
  <c r="AB92" i="4"/>
  <c r="AC92" i="4"/>
  <c r="AD92" i="4"/>
  <c r="AA93" i="4"/>
  <c r="AB93" i="4" s="1"/>
  <c r="AC93" i="4"/>
  <c r="AD93" i="4"/>
  <c r="AA94" i="4"/>
  <c r="AB94" i="4"/>
  <c r="AC94" i="4"/>
  <c r="AD94" i="4"/>
  <c r="AA95" i="4"/>
  <c r="AB95" i="4" s="1"/>
  <c r="AC95" i="4"/>
  <c r="AD95" i="4"/>
  <c r="AA96" i="4"/>
  <c r="AB96" i="4"/>
  <c r="AC96" i="4"/>
  <c r="AD96" i="4"/>
  <c r="AA97" i="4"/>
  <c r="AB97" i="4" s="1"/>
  <c r="AC97" i="4"/>
  <c r="AD97" i="4"/>
  <c r="AA98" i="4"/>
  <c r="AB98" i="4"/>
  <c r="AC98" i="4"/>
  <c r="AD98" i="4"/>
  <c r="AA99" i="4"/>
  <c r="AB99" i="4" s="1"/>
  <c r="AC99" i="4"/>
  <c r="AD99" i="4"/>
  <c r="AA100" i="4"/>
  <c r="AB100" i="4"/>
  <c r="AC100" i="4"/>
  <c r="AD100" i="4"/>
  <c r="AA101" i="4"/>
  <c r="AB101" i="4" s="1"/>
  <c r="AC101" i="4"/>
  <c r="AD101" i="4"/>
  <c r="AA102" i="4"/>
  <c r="AB102" i="4"/>
  <c r="AC102" i="4"/>
  <c r="AD102" i="4"/>
  <c r="AA103" i="4"/>
  <c r="AB103" i="4" s="1"/>
  <c r="AC103" i="4"/>
  <c r="AD103" i="4"/>
  <c r="AA104" i="4"/>
  <c r="AB104" i="4"/>
  <c r="AC104" i="4"/>
  <c r="AD104" i="4"/>
  <c r="AA105" i="4"/>
  <c r="AB105" i="4" s="1"/>
  <c r="AC105" i="4"/>
  <c r="AD105" i="4"/>
  <c r="AA106" i="4"/>
  <c r="AB106" i="4"/>
  <c r="AC106" i="4"/>
  <c r="AD106" i="4"/>
  <c r="AA107" i="4"/>
  <c r="AB107" i="4" s="1"/>
  <c r="AC107" i="4"/>
  <c r="AD107" i="4"/>
  <c r="AA108" i="4"/>
  <c r="AB108" i="4"/>
  <c r="AC108" i="4"/>
  <c r="AD108" i="4"/>
  <c r="AA109" i="4"/>
  <c r="AB109" i="4" s="1"/>
  <c r="AC109" i="4"/>
  <c r="AD109" i="4"/>
  <c r="AA110" i="4"/>
  <c r="AB110" i="4"/>
  <c r="AC110" i="4"/>
  <c r="AD110" i="4"/>
  <c r="AA111" i="4"/>
  <c r="AB111" i="4" s="1"/>
  <c r="AC111" i="4"/>
  <c r="AD111" i="4"/>
  <c r="AA112" i="4"/>
  <c r="AB112" i="4"/>
  <c r="AC112" i="4"/>
  <c r="AD112" i="4"/>
  <c r="AA113" i="4"/>
  <c r="AB113" i="4" s="1"/>
  <c r="AC113" i="4"/>
  <c r="AD113" i="4"/>
  <c r="AA114" i="4"/>
  <c r="AB114" i="4"/>
  <c r="AC114" i="4"/>
  <c r="AD114" i="4"/>
  <c r="AA115" i="4"/>
  <c r="AB115" i="4" s="1"/>
  <c r="AC115" i="4"/>
  <c r="AD115" i="4"/>
  <c r="AA116" i="4"/>
  <c r="AB116" i="4"/>
  <c r="AC116" i="4"/>
  <c r="AD116" i="4"/>
  <c r="AA117" i="4"/>
  <c r="AB117" i="4" s="1"/>
  <c r="AC117" i="4"/>
  <c r="AD117" i="4"/>
  <c r="AA118" i="4"/>
  <c r="AB118" i="4"/>
  <c r="AC118" i="4"/>
  <c r="AD118" i="4"/>
  <c r="AA119" i="4"/>
  <c r="AB119" i="4" s="1"/>
  <c r="AC119" i="4"/>
  <c r="AD119" i="4"/>
  <c r="AA120" i="4"/>
  <c r="AB120" i="4"/>
  <c r="AC120" i="4"/>
  <c r="AD120" i="4"/>
  <c r="AA121" i="4"/>
  <c r="AB121" i="4" s="1"/>
  <c r="AC121" i="4"/>
  <c r="AD121" i="4"/>
  <c r="AA122" i="4"/>
  <c r="AB122" i="4"/>
  <c r="AC122" i="4"/>
  <c r="AD122" i="4"/>
  <c r="AA123" i="4"/>
  <c r="AB123" i="4" s="1"/>
  <c r="AC123" i="4"/>
  <c r="AD123" i="4"/>
  <c r="AA124" i="4"/>
  <c r="AB124" i="4"/>
  <c r="AC124" i="4"/>
  <c r="AD124" i="4"/>
  <c r="AA125" i="4"/>
  <c r="AB125" i="4" s="1"/>
  <c r="AC125" i="4"/>
  <c r="AD125" i="4"/>
  <c r="AA126" i="4"/>
  <c r="AB126" i="4"/>
  <c r="AC126" i="4"/>
  <c r="AD126" i="4"/>
  <c r="AA127" i="4"/>
  <c r="AB127" i="4" s="1"/>
  <c r="AC127" i="4"/>
  <c r="AD127" i="4"/>
  <c r="AA128" i="4"/>
  <c r="AB128" i="4"/>
  <c r="AC128" i="4"/>
  <c r="AD128" i="4"/>
  <c r="AA129" i="4"/>
  <c r="AB129" i="4"/>
  <c r="AC129" i="4"/>
  <c r="AD129" i="4"/>
  <c r="AA130" i="4"/>
  <c r="AB130" i="4" s="1"/>
  <c r="AC130" i="4"/>
  <c r="AD130" i="4"/>
  <c r="AA131" i="4"/>
  <c r="AB131" i="4" s="1"/>
  <c r="AC131" i="4"/>
  <c r="AD131" i="4"/>
  <c r="AA132" i="4"/>
  <c r="AB132" i="4"/>
  <c r="AC132" i="4"/>
  <c r="AD132" i="4"/>
  <c r="AA133" i="4"/>
  <c r="AB133" i="4" s="1"/>
  <c r="AC133" i="4"/>
  <c r="AD133" i="4"/>
  <c r="AA134" i="4"/>
  <c r="AB134" i="4"/>
  <c r="AC134" i="4"/>
  <c r="AD134" i="4"/>
  <c r="AA135" i="4"/>
  <c r="AB135" i="4" s="1"/>
  <c r="AC135" i="4"/>
  <c r="AD135" i="4"/>
  <c r="AA136" i="4"/>
  <c r="AB136" i="4"/>
  <c r="AC136" i="4"/>
  <c r="AD136" i="4"/>
  <c r="AA137" i="4"/>
  <c r="AB137" i="4"/>
  <c r="AC137" i="4"/>
  <c r="AD137" i="4"/>
  <c r="AA138" i="4"/>
  <c r="AB138" i="4" s="1"/>
  <c r="AC138" i="4"/>
  <c r="AD138" i="4"/>
  <c r="AA139" i="4"/>
  <c r="AB139" i="4" s="1"/>
  <c r="AC139" i="4"/>
  <c r="AD139" i="4"/>
  <c r="AA140" i="4"/>
  <c r="AB140" i="4"/>
  <c r="AC140" i="4"/>
  <c r="AD140" i="4"/>
  <c r="AA141" i="4"/>
  <c r="AB141" i="4" s="1"/>
  <c r="AC141" i="4"/>
  <c r="AD141" i="4"/>
  <c r="AA142" i="4"/>
  <c r="AB142" i="4"/>
  <c r="AC142" i="4"/>
  <c r="AD142" i="4"/>
  <c r="AA143" i="4"/>
  <c r="AB143" i="4" s="1"/>
  <c r="AC143" i="4"/>
  <c r="AD143" i="4"/>
  <c r="AA144" i="4"/>
  <c r="AB144" i="4"/>
  <c r="AC144" i="4"/>
  <c r="AD144" i="4"/>
  <c r="AA145" i="4"/>
  <c r="AB145" i="4"/>
  <c r="AC145" i="4"/>
  <c r="AD145" i="4"/>
  <c r="AA146" i="4"/>
  <c r="AB146" i="4" s="1"/>
  <c r="AC146" i="4"/>
  <c r="AD146" i="4"/>
  <c r="AA147" i="4"/>
  <c r="AB147" i="4" s="1"/>
  <c r="AC147" i="4"/>
  <c r="AD147" i="4"/>
  <c r="AA148" i="4"/>
  <c r="AB148" i="4"/>
  <c r="AC148" i="4"/>
  <c r="AD148" i="4"/>
  <c r="AA149" i="4"/>
  <c r="AB149" i="4" s="1"/>
  <c r="AC149" i="4"/>
  <c r="AD149" i="4"/>
  <c r="AA150" i="4"/>
  <c r="AB150" i="4"/>
  <c r="AC150" i="4"/>
  <c r="AD150" i="4"/>
  <c r="AA151" i="4"/>
  <c r="AB151" i="4" s="1"/>
  <c r="AC151" i="4"/>
  <c r="AD151" i="4"/>
  <c r="AA152" i="4"/>
  <c r="AB152" i="4"/>
  <c r="AC152" i="4"/>
  <c r="AD152" i="4"/>
  <c r="AA153" i="4"/>
  <c r="AB153" i="4"/>
  <c r="AC153" i="4"/>
  <c r="AD153" i="4"/>
  <c r="AA154" i="4"/>
  <c r="AB154" i="4" s="1"/>
  <c r="AC154" i="4"/>
  <c r="AD154" i="4"/>
  <c r="AA155" i="4"/>
  <c r="AB155" i="4" s="1"/>
  <c r="AC155" i="4"/>
  <c r="AD155" i="4"/>
  <c r="AA156" i="4"/>
  <c r="AB156" i="4"/>
  <c r="AC156" i="4"/>
  <c r="AD156" i="4"/>
  <c r="AA157" i="4"/>
  <c r="AB157" i="4" s="1"/>
  <c r="AC157" i="4"/>
  <c r="AD157" i="4"/>
  <c r="AA158" i="4"/>
  <c r="AB158" i="4"/>
  <c r="AC158" i="4"/>
  <c r="AD158" i="4"/>
  <c r="AA159" i="4"/>
  <c r="AB159" i="4" s="1"/>
  <c r="AC159" i="4"/>
  <c r="AD159" i="4"/>
  <c r="AA160" i="4"/>
  <c r="AB160" i="4"/>
  <c r="AC160" i="4"/>
  <c r="AD160" i="4"/>
  <c r="AA161" i="4"/>
  <c r="AB161" i="4"/>
  <c r="AC161" i="4"/>
  <c r="AD161" i="4"/>
  <c r="AA162" i="4"/>
  <c r="AB162" i="4" s="1"/>
  <c r="AC162" i="4"/>
  <c r="AD162" i="4"/>
  <c r="AA163" i="4"/>
  <c r="AB163" i="4" s="1"/>
  <c r="AC163" i="4"/>
  <c r="AD163" i="4"/>
  <c r="AA164" i="4"/>
  <c r="AB164" i="4"/>
  <c r="AC164" i="4"/>
  <c r="AD164" i="4"/>
  <c r="AA165" i="4"/>
  <c r="AB165" i="4" s="1"/>
  <c r="AC165" i="4"/>
  <c r="AD165" i="4"/>
  <c r="AA166" i="4"/>
  <c r="AB166" i="4"/>
  <c r="AC166" i="4"/>
  <c r="AD166" i="4"/>
  <c r="AA167" i="4"/>
  <c r="AB167" i="4" s="1"/>
  <c r="AC167" i="4"/>
  <c r="AD167" i="4"/>
  <c r="AA168" i="4"/>
  <c r="AB168" i="4"/>
  <c r="AC168" i="4"/>
  <c r="AD168" i="4"/>
  <c r="AA169" i="4"/>
  <c r="AB169" i="4"/>
  <c r="AC169" i="4"/>
  <c r="AD169" i="4"/>
  <c r="AA170" i="4"/>
  <c r="AB170" i="4" s="1"/>
  <c r="AC170" i="4"/>
  <c r="AD170" i="4"/>
  <c r="AA171" i="4"/>
  <c r="AB171" i="4" s="1"/>
  <c r="AC171" i="4"/>
  <c r="AD171" i="4"/>
  <c r="AA172" i="4"/>
  <c r="AB172" i="4"/>
  <c r="AC172" i="4"/>
  <c r="AD172" i="4"/>
  <c r="AA173" i="4"/>
  <c r="AB173" i="4" s="1"/>
  <c r="AC173" i="4"/>
  <c r="AD173" i="4"/>
  <c r="AA174" i="4"/>
  <c r="AB174" i="4"/>
  <c r="AC174" i="4"/>
  <c r="AD174" i="4"/>
  <c r="AA175" i="4"/>
  <c r="AB175" i="4" s="1"/>
  <c r="AC175" i="4"/>
  <c r="AD175" i="4"/>
  <c r="AA176" i="4"/>
  <c r="AB176" i="4"/>
  <c r="AC176" i="4"/>
  <c r="AD176" i="4"/>
  <c r="AA177" i="4"/>
  <c r="AB177" i="4"/>
  <c r="AC177" i="4"/>
  <c r="AD177" i="4"/>
  <c r="AA178" i="4"/>
  <c r="AB178" i="4" s="1"/>
  <c r="AC178" i="4"/>
  <c r="AD178" i="4"/>
  <c r="AA179" i="4"/>
  <c r="AB179" i="4" s="1"/>
  <c r="AC179" i="4"/>
  <c r="AD179" i="4"/>
  <c r="AA180" i="4"/>
  <c r="AB180" i="4"/>
  <c r="AC180" i="4"/>
  <c r="AD180" i="4"/>
  <c r="AA181" i="4"/>
  <c r="AB181" i="4"/>
  <c r="AC181" i="4"/>
  <c r="AD181" i="4"/>
  <c r="AA182" i="4"/>
  <c r="AB182" i="4" s="1"/>
  <c r="AC182" i="4"/>
  <c r="AD182" i="4"/>
  <c r="AA183" i="4"/>
  <c r="AB183" i="4" s="1"/>
  <c r="AC183" i="4"/>
  <c r="AD183" i="4"/>
  <c r="AA184" i="4"/>
  <c r="AB184" i="4"/>
  <c r="AC184" i="4"/>
  <c r="AD184" i="4"/>
  <c r="AA185" i="4"/>
  <c r="AB185" i="4"/>
  <c r="AC185" i="4"/>
  <c r="AD185" i="4"/>
  <c r="AA186" i="4"/>
  <c r="AB186" i="4" s="1"/>
  <c r="AC186" i="4"/>
  <c r="AD186" i="4"/>
  <c r="AA187" i="4"/>
  <c r="AB187" i="4" s="1"/>
  <c r="AC187" i="4"/>
  <c r="AD187" i="4"/>
  <c r="AA188" i="4"/>
  <c r="AB188" i="4"/>
  <c r="AC188" i="4"/>
  <c r="AD188" i="4"/>
  <c r="AA189" i="4"/>
  <c r="AB189" i="4"/>
  <c r="AC189" i="4"/>
  <c r="AD189" i="4"/>
  <c r="AA190" i="4"/>
  <c r="AB190" i="4" s="1"/>
  <c r="AC190" i="4"/>
  <c r="AD190" i="4"/>
  <c r="AA191" i="4"/>
  <c r="AB191" i="4" s="1"/>
  <c r="AC191" i="4"/>
  <c r="AD191" i="4"/>
  <c r="AA192" i="4"/>
  <c r="AB192" i="4"/>
  <c r="AC192" i="4"/>
  <c r="AD192" i="4"/>
  <c r="AA193" i="4"/>
  <c r="AB193" i="4"/>
  <c r="AC193" i="4"/>
  <c r="AD193" i="4"/>
  <c r="AA194" i="4"/>
  <c r="AB194" i="4" s="1"/>
  <c r="AC194" i="4"/>
  <c r="AD194" i="4"/>
  <c r="AA195" i="4"/>
  <c r="AB195" i="4" s="1"/>
  <c r="AC195" i="4"/>
  <c r="AD195" i="4"/>
  <c r="AA196" i="4"/>
  <c r="AB196" i="4"/>
  <c r="AC196" i="4"/>
  <c r="AD196" i="4"/>
  <c r="AA197" i="4"/>
  <c r="AB197" i="4"/>
  <c r="AC197" i="4"/>
  <c r="AD197" i="4"/>
  <c r="AA198" i="4"/>
  <c r="AB198" i="4" s="1"/>
  <c r="AC198" i="4"/>
  <c r="AD198" i="4"/>
  <c r="AA199" i="4"/>
  <c r="AB199" i="4" s="1"/>
  <c r="AC199" i="4"/>
  <c r="AD199" i="4"/>
  <c r="AA200" i="4"/>
  <c r="AB200" i="4"/>
  <c r="AC200" i="4"/>
  <c r="AD200" i="4"/>
  <c r="AA201" i="4"/>
  <c r="AB201" i="4"/>
  <c r="AC201" i="4"/>
  <c r="AD201" i="4"/>
  <c r="AA202" i="4"/>
  <c r="AB202" i="4" s="1"/>
  <c r="AC202" i="4"/>
  <c r="AD202" i="4"/>
  <c r="AA203" i="4"/>
  <c r="AB203" i="4" s="1"/>
  <c r="AC203" i="4"/>
  <c r="AD203" i="4"/>
  <c r="AA204" i="4"/>
  <c r="AB204" i="4"/>
  <c r="AC204" i="4"/>
  <c r="AD204" i="4"/>
  <c r="AA205" i="4"/>
  <c r="AB205" i="4"/>
  <c r="AC205" i="4"/>
  <c r="AD205" i="4"/>
  <c r="AA206" i="4"/>
  <c r="AB206" i="4" s="1"/>
  <c r="AC206" i="4"/>
  <c r="AD206" i="4"/>
  <c r="AA207" i="4"/>
  <c r="AB207" i="4" s="1"/>
  <c r="AC207" i="4"/>
  <c r="AD207" i="4"/>
  <c r="AA208" i="4"/>
  <c r="AB208" i="4"/>
  <c r="AC208" i="4"/>
  <c r="AD208" i="4"/>
  <c r="AA209" i="4"/>
  <c r="AB209" i="4"/>
  <c r="AC209" i="4"/>
  <c r="AD209" i="4"/>
  <c r="AA210" i="4"/>
  <c r="AB210" i="4" s="1"/>
  <c r="AC210" i="4"/>
  <c r="AD210" i="4"/>
  <c r="AA211" i="4"/>
  <c r="AB211" i="4" s="1"/>
  <c r="AC211" i="4"/>
  <c r="AD211" i="4"/>
  <c r="AA212" i="4"/>
  <c r="AB212" i="4"/>
  <c r="AC212" i="4"/>
  <c r="AD212" i="4"/>
  <c r="AA213" i="4"/>
  <c r="AB213" i="4"/>
  <c r="AC213" i="4"/>
  <c r="AD213" i="4"/>
  <c r="AA214" i="4"/>
  <c r="AB214" i="4" s="1"/>
  <c r="AC214" i="4"/>
  <c r="AD214" i="4"/>
  <c r="AA215" i="4"/>
  <c r="AB215" i="4" s="1"/>
  <c r="AC215" i="4"/>
  <c r="AD215" i="4"/>
  <c r="AA216" i="4"/>
  <c r="AB216" i="4"/>
  <c r="AC216" i="4"/>
  <c r="AD216" i="4"/>
  <c r="AA217" i="4"/>
  <c r="AB217" i="4"/>
  <c r="AC217" i="4"/>
  <c r="AD217" i="4"/>
  <c r="AA218" i="4"/>
  <c r="AB218" i="4" s="1"/>
  <c r="AC218" i="4"/>
  <c r="AD218" i="4"/>
  <c r="AA219" i="4"/>
  <c r="AB219" i="4" s="1"/>
  <c r="AC219" i="4"/>
  <c r="AD219" i="4"/>
  <c r="AA220" i="4"/>
  <c r="AB220" i="4"/>
  <c r="AC220" i="4"/>
  <c r="AD220" i="4"/>
  <c r="AA221" i="4"/>
  <c r="AB221" i="4"/>
  <c r="AC221" i="4"/>
  <c r="AD221" i="4"/>
  <c r="AA222" i="4"/>
  <c r="AB222" i="4" s="1"/>
  <c r="AC222" i="4"/>
  <c r="AD222" i="4"/>
  <c r="AA223" i="4"/>
  <c r="AB223" i="4"/>
  <c r="AC223" i="4"/>
  <c r="AD223" i="4"/>
  <c r="AA224" i="4"/>
  <c r="AB224" i="4" s="1"/>
  <c r="AC224" i="4"/>
  <c r="AD224" i="4"/>
  <c r="AA225" i="4"/>
  <c r="AB225" i="4"/>
  <c r="AC225" i="4"/>
  <c r="AD225" i="4"/>
  <c r="AA226" i="4"/>
  <c r="AB226" i="4" s="1"/>
  <c r="AC226" i="4"/>
  <c r="AD226" i="4"/>
  <c r="AA227" i="4"/>
  <c r="AB227" i="4" s="1"/>
  <c r="AC227" i="4"/>
  <c r="AD227" i="4"/>
  <c r="AA228" i="4"/>
  <c r="AB228" i="4" s="1"/>
  <c r="AC228" i="4"/>
  <c r="AD228" i="4"/>
  <c r="AA229" i="4"/>
  <c r="AB229" i="4"/>
  <c r="AC229" i="4"/>
  <c r="AD229" i="4"/>
  <c r="AA230" i="4"/>
  <c r="AB230" i="4" s="1"/>
  <c r="AC230" i="4"/>
  <c r="AD230" i="4"/>
  <c r="AA231" i="4"/>
  <c r="AB231" i="4" s="1"/>
  <c r="AC231" i="4"/>
  <c r="AD231" i="4"/>
  <c r="AA232" i="4"/>
  <c r="AB232" i="4" s="1"/>
  <c r="AC232" i="4"/>
  <c r="AD232" i="4"/>
  <c r="AA233" i="4"/>
  <c r="AB233" i="4"/>
  <c r="AC233" i="4"/>
  <c r="AD233" i="4"/>
  <c r="AA234" i="4"/>
  <c r="AB234" i="4" s="1"/>
  <c r="AC234" i="4"/>
  <c r="AD234" i="4"/>
  <c r="AA235" i="4"/>
  <c r="AB235" i="4" s="1"/>
  <c r="AC235" i="4"/>
  <c r="AD235" i="4"/>
  <c r="AA236" i="4"/>
  <c r="AB236" i="4" s="1"/>
  <c r="AC236" i="4"/>
  <c r="AD236" i="4"/>
  <c r="AA237" i="4"/>
  <c r="AB237" i="4"/>
  <c r="AC237" i="4"/>
  <c r="AD237" i="4"/>
  <c r="AA238" i="4"/>
  <c r="AB238" i="4" s="1"/>
  <c r="AC238" i="4"/>
  <c r="AD238" i="4"/>
  <c r="AA239" i="4"/>
  <c r="AB239" i="4" s="1"/>
  <c r="AC239" i="4"/>
  <c r="AD239" i="4"/>
  <c r="AA240" i="4"/>
  <c r="AB240" i="4" s="1"/>
  <c r="AC240" i="4"/>
  <c r="AD240" i="4"/>
  <c r="AA241" i="4"/>
  <c r="AB241" i="4"/>
  <c r="AC241" i="4"/>
  <c r="AD241" i="4"/>
  <c r="AA242" i="4"/>
  <c r="AB242" i="4" s="1"/>
  <c r="AC242" i="4"/>
  <c r="AD242" i="4"/>
  <c r="AA243" i="4"/>
  <c r="AB243" i="4" s="1"/>
  <c r="AC243" i="4"/>
  <c r="AD243" i="4"/>
  <c r="AA244" i="4"/>
  <c r="AB244" i="4" s="1"/>
  <c r="AC244" i="4"/>
  <c r="AD244" i="4"/>
  <c r="AA245" i="4"/>
  <c r="AB245" i="4"/>
  <c r="AC245" i="4"/>
  <c r="AD245" i="4"/>
  <c r="AA246" i="4"/>
  <c r="AB246" i="4" s="1"/>
  <c r="AC246" i="4"/>
  <c r="AD246" i="4"/>
  <c r="AA247" i="4"/>
  <c r="AB247" i="4" s="1"/>
  <c r="AC247" i="4"/>
  <c r="AD247" i="4"/>
  <c r="AA248" i="4"/>
  <c r="AB248" i="4" s="1"/>
  <c r="AC248" i="4"/>
  <c r="AD248" i="4"/>
  <c r="AA249" i="4"/>
  <c r="AB249" i="4"/>
  <c r="AC249" i="4"/>
  <c r="AD249" i="4"/>
  <c r="AA250" i="4"/>
  <c r="AB250" i="4" s="1"/>
  <c r="AC250" i="4"/>
  <c r="AD250" i="4"/>
  <c r="AA251" i="4"/>
  <c r="AB251" i="4" s="1"/>
  <c r="AC251" i="4"/>
  <c r="AD251" i="4"/>
  <c r="AA252" i="4"/>
  <c r="AB252" i="4" s="1"/>
  <c r="AC252" i="4"/>
  <c r="AD252" i="4"/>
  <c r="AA253" i="4"/>
  <c r="AB253" i="4"/>
  <c r="AC253" i="4"/>
  <c r="AD253" i="4"/>
  <c r="AA254" i="4"/>
  <c r="AB254" i="4" s="1"/>
  <c r="AC254" i="4"/>
  <c r="AD254" i="4"/>
  <c r="AA255" i="4"/>
  <c r="AB255" i="4" s="1"/>
  <c r="AC255" i="4"/>
  <c r="AD255" i="4"/>
  <c r="AA256" i="4"/>
  <c r="AB256" i="4" s="1"/>
  <c r="AC256" i="4"/>
  <c r="AD256" i="4"/>
  <c r="AA257" i="4"/>
  <c r="AB257" i="4"/>
  <c r="AC257" i="4"/>
  <c r="AD257" i="4"/>
  <c r="AA258" i="4"/>
  <c r="AB258" i="4" s="1"/>
  <c r="AC258" i="4"/>
  <c r="AD258" i="4"/>
  <c r="AA259" i="4"/>
  <c r="AB259" i="4" s="1"/>
  <c r="AC259" i="4"/>
  <c r="AD259" i="4"/>
  <c r="AA260" i="4"/>
  <c r="AB260" i="4" s="1"/>
  <c r="AC260" i="4"/>
  <c r="AD260" i="4"/>
  <c r="AA261" i="4"/>
  <c r="AB261" i="4"/>
  <c r="AC261" i="4"/>
  <c r="AD261" i="4"/>
  <c r="AA262" i="4"/>
  <c r="AB262" i="4" s="1"/>
  <c r="AC262" i="4"/>
  <c r="AD262" i="4"/>
  <c r="AA263" i="4"/>
  <c r="AB263" i="4" s="1"/>
  <c r="AC263" i="4"/>
  <c r="AD263" i="4"/>
  <c r="AA264" i="4"/>
  <c r="AB264" i="4" s="1"/>
  <c r="AC264" i="4"/>
  <c r="AD264" i="4"/>
  <c r="AA265" i="4"/>
  <c r="AB265" i="4"/>
  <c r="AC265" i="4"/>
  <c r="AD265" i="4"/>
  <c r="AA266" i="4"/>
  <c r="AB266" i="4" s="1"/>
  <c r="AC266" i="4"/>
  <c r="AD266" i="4"/>
  <c r="AA267" i="4"/>
  <c r="AB267" i="4" s="1"/>
  <c r="AC267" i="4"/>
  <c r="AD267" i="4"/>
  <c r="AA268" i="4"/>
  <c r="AB268" i="4" s="1"/>
  <c r="AC268" i="4"/>
  <c r="AD268" i="4"/>
  <c r="AA269" i="4"/>
  <c r="AB269" i="4"/>
  <c r="AC269" i="4"/>
  <c r="AD269" i="4"/>
  <c r="AA270" i="4"/>
  <c r="AB270" i="4" s="1"/>
  <c r="AC270" i="4"/>
  <c r="AD270" i="4"/>
  <c r="AA271" i="4"/>
  <c r="AB271" i="4" s="1"/>
  <c r="AC271" i="4"/>
  <c r="AD271" i="4"/>
  <c r="AA272" i="4"/>
  <c r="AB272" i="4" s="1"/>
  <c r="AC272" i="4"/>
  <c r="AD272" i="4"/>
  <c r="AA273" i="4"/>
  <c r="AB273" i="4"/>
  <c r="AC273" i="4"/>
  <c r="AD273" i="4"/>
  <c r="AA274" i="4"/>
  <c r="AB274" i="4" s="1"/>
  <c r="AC274" i="4"/>
  <c r="AD274" i="4"/>
  <c r="AA275" i="4"/>
  <c r="AB275" i="4" s="1"/>
  <c r="AC275" i="4"/>
  <c r="AD275" i="4"/>
  <c r="AA276" i="4"/>
  <c r="AB276" i="4" s="1"/>
  <c r="AC276" i="4"/>
  <c r="AD276" i="4"/>
  <c r="AA277" i="4"/>
  <c r="AB277" i="4"/>
  <c r="AC277" i="4"/>
  <c r="AD277" i="4"/>
  <c r="AA278" i="4"/>
  <c r="AB278" i="4" s="1"/>
  <c r="AC278" i="4"/>
  <c r="AD278" i="4"/>
  <c r="AA279" i="4"/>
  <c r="AB279" i="4" s="1"/>
  <c r="AC279" i="4"/>
  <c r="AD279" i="4"/>
  <c r="AA280" i="4"/>
  <c r="AB280" i="4" s="1"/>
  <c r="AC280" i="4"/>
  <c r="AD280" i="4"/>
  <c r="AA281" i="4"/>
  <c r="AB281" i="4"/>
  <c r="AC281" i="4"/>
  <c r="AD281" i="4"/>
  <c r="AA282" i="4"/>
  <c r="AB282" i="4" s="1"/>
  <c r="AC282" i="4"/>
  <c r="AD282" i="4"/>
  <c r="AA283" i="4"/>
  <c r="AB283" i="4" s="1"/>
  <c r="AC283" i="4"/>
  <c r="AD283" i="4"/>
  <c r="AA284" i="4"/>
  <c r="AB284" i="4" s="1"/>
  <c r="AC284" i="4"/>
  <c r="AD284" i="4"/>
  <c r="AA285" i="4"/>
  <c r="AB285" i="4"/>
  <c r="AC285" i="4"/>
  <c r="AD285" i="4"/>
  <c r="AA286" i="4"/>
  <c r="AB286" i="4" s="1"/>
  <c r="AC286" i="4"/>
  <c r="AD286" i="4"/>
  <c r="AA287" i="4"/>
  <c r="AB287" i="4" s="1"/>
  <c r="AC287" i="4"/>
  <c r="AD287" i="4"/>
  <c r="AA288" i="4"/>
  <c r="AB288" i="4" s="1"/>
  <c r="AC288" i="4"/>
  <c r="AD288" i="4"/>
  <c r="AA289" i="4"/>
  <c r="AB289" i="4"/>
  <c r="AC289" i="4"/>
  <c r="AD289" i="4"/>
  <c r="AA290" i="4"/>
  <c r="AB290" i="4" s="1"/>
  <c r="AC290" i="4"/>
  <c r="AD290" i="4"/>
  <c r="AA291" i="4"/>
  <c r="AB291" i="4" s="1"/>
  <c r="AC291" i="4"/>
  <c r="AD291" i="4"/>
  <c r="AA292" i="4"/>
  <c r="AB292" i="4" s="1"/>
  <c r="AC292" i="4"/>
  <c r="AD292" i="4"/>
  <c r="AA293" i="4"/>
  <c r="AB293" i="4"/>
  <c r="AC293" i="4"/>
  <c r="AD293" i="4"/>
  <c r="AA294" i="4"/>
  <c r="AB294" i="4" s="1"/>
  <c r="AC294" i="4"/>
  <c r="AD294" i="4"/>
  <c r="AA295" i="4"/>
  <c r="AB295" i="4" s="1"/>
  <c r="AC295" i="4"/>
  <c r="AD295" i="4"/>
  <c r="AA296" i="4"/>
  <c r="AB296" i="4" s="1"/>
  <c r="AC296" i="4"/>
  <c r="AD296" i="4"/>
  <c r="AA297" i="4"/>
  <c r="AB297" i="4"/>
  <c r="AC297" i="4"/>
  <c r="AD297" i="4"/>
  <c r="AA298" i="4"/>
  <c r="AB298" i="4" s="1"/>
  <c r="AC298" i="4"/>
  <c r="AD298" i="4"/>
  <c r="AA299" i="4"/>
  <c r="AB299" i="4" s="1"/>
  <c r="AC299" i="4"/>
  <c r="AD299" i="4"/>
  <c r="AA300" i="4"/>
  <c r="AB300" i="4" s="1"/>
  <c r="AC300" i="4"/>
  <c r="AD300" i="4"/>
  <c r="AA301" i="4"/>
  <c r="AB301" i="4"/>
  <c r="AC301" i="4"/>
  <c r="AD301" i="4"/>
  <c r="AA302" i="4"/>
  <c r="AB302" i="4" s="1"/>
  <c r="AC302" i="4"/>
  <c r="AD302" i="4"/>
  <c r="AA303" i="4"/>
  <c r="AB303" i="4" s="1"/>
  <c r="AC303" i="4"/>
  <c r="AD303" i="4"/>
  <c r="AA304" i="4"/>
  <c r="AB304" i="4" s="1"/>
  <c r="AC304" i="4"/>
  <c r="AD304" i="4"/>
  <c r="AA305" i="4"/>
  <c r="AB305" i="4"/>
  <c r="AC305" i="4"/>
  <c r="AD305" i="4"/>
  <c r="AA306" i="4"/>
  <c r="AB306" i="4" s="1"/>
  <c r="AC306" i="4"/>
  <c r="AD306" i="4"/>
  <c r="AA307" i="4"/>
  <c r="AB307" i="4" s="1"/>
  <c r="AC307" i="4"/>
  <c r="AD307" i="4"/>
  <c r="AA308" i="4"/>
  <c r="AB308" i="4" s="1"/>
  <c r="AC308" i="4"/>
  <c r="AD308" i="4"/>
  <c r="AA309" i="4"/>
  <c r="AB309" i="4"/>
  <c r="AC309" i="4"/>
  <c r="AD309" i="4"/>
  <c r="AA310" i="4"/>
  <c r="AB310" i="4" s="1"/>
  <c r="AC310" i="4"/>
  <c r="AD310" i="4"/>
  <c r="AA311" i="4"/>
  <c r="AB311" i="4" s="1"/>
  <c r="AC311" i="4"/>
  <c r="AD311" i="4"/>
  <c r="AA312" i="4"/>
  <c r="AB312" i="4" s="1"/>
  <c r="AC312" i="4"/>
  <c r="AD312" i="4"/>
  <c r="AA313" i="4"/>
  <c r="AB313" i="4"/>
  <c r="AC313" i="4"/>
  <c r="AD313" i="4"/>
  <c r="AA314" i="4"/>
  <c r="AB314" i="4" s="1"/>
  <c r="AC314" i="4"/>
  <c r="AD314" i="4"/>
  <c r="AA315" i="4"/>
  <c r="AB315" i="4" s="1"/>
  <c r="AC315" i="4"/>
  <c r="AD315" i="4"/>
  <c r="AA316" i="4"/>
  <c r="AB316" i="4" s="1"/>
  <c r="AC316" i="4"/>
  <c r="AD316" i="4"/>
  <c r="AA317" i="4"/>
  <c r="AB317" i="4"/>
  <c r="AC317" i="4"/>
  <c r="AD317" i="4"/>
  <c r="AA318" i="4"/>
  <c r="AB318" i="4" s="1"/>
  <c r="AC318" i="4"/>
  <c r="AD318" i="4"/>
  <c r="AA319" i="4"/>
  <c r="AB319" i="4" s="1"/>
  <c r="AC319" i="4"/>
  <c r="AD319" i="4"/>
  <c r="AA320" i="4"/>
  <c r="AB320" i="4" s="1"/>
  <c r="AC320" i="4"/>
  <c r="AD320" i="4"/>
  <c r="AA321" i="4"/>
  <c r="AB321" i="4"/>
  <c r="AC321" i="4"/>
  <c r="AD321" i="4"/>
  <c r="AA322" i="4"/>
  <c r="AB322" i="4" s="1"/>
  <c r="AC322" i="4"/>
  <c r="AD322" i="4"/>
  <c r="AA323" i="4"/>
  <c r="AB323" i="4" s="1"/>
  <c r="AC323" i="4"/>
  <c r="AD323" i="4"/>
  <c r="AA324" i="4"/>
  <c r="AB324" i="4" s="1"/>
  <c r="AC324" i="4"/>
  <c r="AD324" i="4"/>
  <c r="AA325" i="4"/>
  <c r="AB325" i="4"/>
  <c r="AC325" i="4"/>
  <c r="AD325" i="4"/>
  <c r="AA326" i="4"/>
  <c r="AB326" i="4" s="1"/>
  <c r="AC326" i="4"/>
  <c r="AD326" i="4"/>
  <c r="AA327" i="4"/>
  <c r="AB327" i="4" s="1"/>
  <c r="AC327" i="4"/>
  <c r="AD327" i="4"/>
  <c r="AA328" i="4"/>
  <c r="AB328" i="4" s="1"/>
  <c r="AC328" i="4"/>
  <c r="AD328" i="4"/>
  <c r="AA329" i="4"/>
  <c r="AB329" i="4"/>
  <c r="AC329" i="4"/>
  <c r="AD329" i="4"/>
  <c r="AA330" i="4"/>
  <c r="AB330" i="4" s="1"/>
  <c r="AC330" i="4"/>
  <c r="AD330" i="4"/>
  <c r="AA331" i="4"/>
  <c r="AB331" i="4" s="1"/>
  <c r="AC331" i="4"/>
  <c r="AD331" i="4"/>
  <c r="AA332" i="4"/>
  <c r="AB332" i="4" s="1"/>
  <c r="AC332" i="4"/>
  <c r="AD332" i="4"/>
  <c r="AA333" i="4"/>
  <c r="AB333" i="4"/>
  <c r="AC333" i="4"/>
  <c r="AD333" i="4"/>
  <c r="AA334" i="4"/>
  <c r="AB334" i="4" s="1"/>
  <c r="AC334" i="4"/>
  <c r="AD334" i="4"/>
  <c r="AA335" i="4"/>
  <c r="AB335" i="4" s="1"/>
  <c r="AC335" i="4"/>
  <c r="AD335" i="4"/>
  <c r="AA336" i="4"/>
  <c r="AB336" i="4" s="1"/>
  <c r="AC336" i="4"/>
  <c r="AD336" i="4"/>
  <c r="AA337" i="4"/>
  <c r="AB337" i="4"/>
  <c r="AC337" i="4"/>
  <c r="AD337" i="4"/>
  <c r="AA338" i="4"/>
  <c r="AB338" i="4" s="1"/>
  <c r="AC338" i="4"/>
  <c r="AD338" i="4"/>
  <c r="AA339" i="4"/>
  <c r="AB339" i="4" s="1"/>
  <c r="AC339" i="4"/>
  <c r="AD339" i="4"/>
  <c r="AA340" i="4"/>
  <c r="AB340" i="4" s="1"/>
  <c r="AC340" i="4"/>
  <c r="AD340" i="4"/>
  <c r="AA341" i="4"/>
  <c r="AB341" i="4"/>
  <c r="AC341" i="4"/>
  <c r="AD341" i="4"/>
  <c r="AA342" i="4"/>
  <c r="AB342" i="4" s="1"/>
  <c r="AC342" i="4"/>
  <c r="AD342" i="4"/>
  <c r="AA343" i="4"/>
  <c r="AB343" i="4" s="1"/>
  <c r="AC343" i="4"/>
  <c r="AD343" i="4"/>
  <c r="AA344" i="4"/>
  <c r="AB344" i="4" s="1"/>
  <c r="AC344" i="4"/>
  <c r="AD344" i="4"/>
  <c r="AA345" i="4"/>
  <c r="AB345" i="4"/>
  <c r="AC345" i="4"/>
  <c r="AD345" i="4"/>
  <c r="AA346" i="4"/>
  <c r="AB346" i="4" s="1"/>
  <c r="AC346" i="4"/>
  <c r="AD346" i="4"/>
  <c r="AA347" i="4"/>
  <c r="AB347" i="4" s="1"/>
  <c r="AC347" i="4"/>
  <c r="AD347" i="4"/>
  <c r="AA348" i="4"/>
  <c r="AB348" i="4" s="1"/>
  <c r="AC348" i="4"/>
  <c r="AD348" i="4"/>
  <c r="AA349" i="4"/>
  <c r="AB349" i="4"/>
  <c r="AC349" i="4"/>
  <c r="AD349" i="4"/>
  <c r="AA350" i="4"/>
  <c r="AB350" i="4" s="1"/>
  <c r="AC350" i="4"/>
  <c r="AD350" i="4"/>
  <c r="AA351" i="4"/>
  <c r="AB351" i="4" s="1"/>
  <c r="AC351" i="4"/>
  <c r="AD351" i="4"/>
  <c r="AA352" i="4"/>
  <c r="AB352" i="4" s="1"/>
  <c r="AC352" i="4"/>
  <c r="AD352" i="4"/>
  <c r="AA353" i="4"/>
  <c r="AB353" i="4"/>
  <c r="AC353" i="4"/>
  <c r="AD353" i="4"/>
  <c r="AA354" i="4"/>
  <c r="AB354" i="4" s="1"/>
  <c r="AC354" i="4"/>
  <c r="AD354" i="4"/>
  <c r="AA355" i="4"/>
  <c r="AB355" i="4" s="1"/>
  <c r="AC355" i="4"/>
  <c r="AD355" i="4"/>
  <c r="AA356" i="4"/>
  <c r="AB356" i="4" s="1"/>
  <c r="AC356" i="4"/>
  <c r="AD356" i="4"/>
  <c r="AA357" i="4"/>
  <c r="AB357" i="4"/>
  <c r="AC357" i="4"/>
  <c r="AD357" i="4"/>
  <c r="AA358" i="4"/>
  <c r="AB358" i="4" s="1"/>
  <c r="AC358" i="4"/>
  <c r="AD358" i="4"/>
  <c r="AA359" i="4"/>
  <c r="AB359" i="4" s="1"/>
  <c r="AC359" i="4"/>
  <c r="AD359" i="4"/>
  <c r="AA360" i="4"/>
  <c r="AB360" i="4" s="1"/>
  <c r="AC360" i="4"/>
  <c r="AD360" i="4"/>
  <c r="AA361" i="4"/>
  <c r="AB361" i="4"/>
  <c r="AC361" i="4"/>
  <c r="AD361" i="4"/>
  <c r="AA362" i="4"/>
  <c r="AB362" i="4" s="1"/>
  <c r="AC362" i="4"/>
  <c r="AD362" i="4"/>
  <c r="AA363" i="4"/>
  <c r="AB363" i="4" s="1"/>
  <c r="AC363" i="4"/>
  <c r="AD363" i="4"/>
  <c r="AA364" i="4"/>
  <c r="AB364" i="4" s="1"/>
  <c r="AC364" i="4"/>
  <c r="AD364" i="4"/>
  <c r="AA365" i="4"/>
  <c r="AB365" i="4"/>
  <c r="AC365" i="4"/>
  <c r="AD365" i="4"/>
  <c r="AA366" i="4"/>
  <c r="AB366" i="4"/>
  <c r="AC366" i="4"/>
  <c r="AD366" i="4"/>
  <c r="AA367" i="4"/>
  <c r="AB367" i="4"/>
  <c r="AC367" i="4"/>
  <c r="AD367" i="4"/>
  <c r="AA368" i="4"/>
  <c r="AB368" i="4" s="1"/>
  <c r="AC368" i="4"/>
  <c r="AD368" i="4"/>
  <c r="AA369" i="4"/>
  <c r="AB369" i="4"/>
  <c r="AC369" i="4"/>
  <c r="AD369" i="4"/>
  <c r="AA370" i="4"/>
  <c r="AB370" i="4" s="1"/>
  <c r="AC370" i="4"/>
  <c r="AD370" i="4"/>
  <c r="AA371" i="4"/>
  <c r="AB371" i="4" s="1"/>
  <c r="AC371" i="4"/>
  <c r="AD371" i="4"/>
  <c r="AA372" i="4"/>
  <c r="AB372" i="4" s="1"/>
  <c r="AC372" i="4"/>
  <c r="AD372" i="4"/>
  <c r="AA373" i="4"/>
  <c r="AB373" i="4"/>
  <c r="AC373" i="4"/>
  <c r="AD373" i="4"/>
  <c r="AA374" i="4"/>
  <c r="AB374" i="4"/>
  <c r="AC374" i="4"/>
  <c r="AD374" i="4"/>
  <c r="AA375" i="4"/>
  <c r="AB375" i="4"/>
  <c r="AC375" i="4"/>
  <c r="AD375" i="4"/>
  <c r="AA376" i="4"/>
  <c r="AB376" i="4" s="1"/>
  <c r="AC376" i="4"/>
  <c r="AD376" i="4"/>
  <c r="AA377" i="4"/>
  <c r="AB377" i="4"/>
  <c r="AC377" i="4"/>
  <c r="AD377" i="4"/>
  <c r="AA378" i="4"/>
  <c r="AB378" i="4" s="1"/>
  <c r="AC378" i="4"/>
  <c r="AD378" i="4"/>
  <c r="AA379" i="4"/>
  <c r="AB379" i="4" s="1"/>
  <c r="AC379" i="4"/>
  <c r="AD379" i="4"/>
  <c r="AA380" i="4"/>
  <c r="AB380" i="4" s="1"/>
  <c r="AC380" i="4"/>
  <c r="AD380" i="4"/>
  <c r="AA381" i="4"/>
  <c r="AB381" i="4"/>
  <c r="AC381" i="4"/>
  <c r="AD381" i="4"/>
  <c r="AA382" i="4"/>
  <c r="AB382" i="4"/>
  <c r="AC382" i="4"/>
  <c r="AD382" i="4"/>
  <c r="AA383" i="4"/>
  <c r="AB383" i="4"/>
  <c r="AC383" i="4"/>
  <c r="AD383" i="4"/>
  <c r="AA384" i="4"/>
  <c r="AB384" i="4" s="1"/>
  <c r="AC384" i="4"/>
  <c r="AD384" i="4"/>
  <c r="AA385" i="4"/>
  <c r="AB385" i="4"/>
  <c r="AC385" i="4"/>
  <c r="AD385" i="4"/>
  <c r="AA386" i="4"/>
  <c r="AB386" i="4" s="1"/>
  <c r="AC386" i="4"/>
  <c r="AD386" i="4"/>
  <c r="AA387" i="4"/>
  <c r="AB387" i="4" s="1"/>
  <c r="AC387" i="4"/>
  <c r="AD387" i="4"/>
  <c r="AA388" i="4"/>
  <c r="AB388" i="4" s="1"/>
  <c r="AC388" i="4"/>
  <c r="AD388" i="4"/>
  <c r="AA389" i="4"/>
  <c r="AB389" i="4"/>
  <c r="AC389" i="4"/>
  <c r="AD389" i="4"/>
  <c r="AA390" i="4"/>
  <c r="AB390" i="4"/>
  <c r="AC390" i="4"/>
  <c r="AD390" i="4"/>
  <c r="AA391" i="4"/>
  <c r="AB391" i="4"/>
  <c r="AC391" i="4"/>
  <c r="AD391" i="4"/>
  <c r="AA392" i="4"/>
  <c r="AB392" i="4" s="1"/>
  <c r="AC392" i="4"/>
  <c r="AD392" i="4"/>
  <c r="AA393" i="4"/>
  <c r="AB393" i="4"/>
  <c r="AC393" i="4"/>
  <c r="AD393" i="4"/>
  <c r="AA394" i="4"/>
  <c r="AB394" i="4" s="1"/>
  <c r="AC394" i="4"/>
  <c r="AD394" i="4"/>
  <c r="AA395" i="4"/>
  <c r="AB395" i="4" s="1"/>
  <c r="AC395" i="4"/>
  <c r="AD395" i="4"/>
  <c r="AA396" i="4"/>
  <c r="AB396" i="4" s="1"/>
  <c r="AC396" i="4"/>
  <c r="AD396" i="4"/>
  <c r="AA397" i="4"/>
  <c r="AB397" i="4"/>
  <c r="AC397" i="4"/>
  <c r="AD397" i="4"/>
  <c r="AA398" i="4"/>
  <c r="AB398" i="4"/>
  <c r="AC398" i="4"/>
  <c r="AD398" i="4"/>
  <c r="AA399" i="4"/>
  <c r="AB399" i="4"/>
  <c r="AC399" i="4"/>
  <c r="AD399" i="4"/>
  <c r="AA400" i="4"/>
  <c r="AB400" i="4" s="1"/>
  <c r="AC400" i="4"/>
  <c r="AD400" i="4"/>
  <c r="AA401" i="4"/>
  <c r="AB401" i="4" s="1"/>
  <c r="AC401" i="4"/>
  <c r="AD401" i="4"/>
  <c r="AA402" i="4"/>
  <c r="AB402" i="4"/>
  <c r="AC402" i="4"/>
  <c r="AD402" i="4"/>
  <c r="AA403" i="4"/>
  <c r="AB403" i="4"/>
  <c r="AC403" i="4"/>
  <c r="AD403" i="4"/>
  <c r="AA404" i="4"/>
  <c r="AB404" i="4" s="1"/>
  <c r="AC404" i="4"/>
  <c r="AD404" i="4"/>
  <c r="AA405" i="4"/>
  <c r="AB405" i="4" s="1"/>
  <c r="AC405" i="4"/>
  <c r="AD405" i="4"/>
  <c r="AA406" i="4"/>
  <c r="AB406" i="4"/>
  <c r="AC406" i="4"/>
  <c r="AD406" i="4"/>
  <c r="AA407" i="4"/>
  <c r="AB407" i="4"/>
  <c r="AC407" i="4"/>
  <c r="AD407" i="4"/>
  <c r="AA408" i="4"/>
  <c r="AB408" i="4" s="1"/>
  <c r="AC408" i="4"/>
  <c r="AD408" i="4"/>
  <c r="AA409" i="4"/>
  <c r="AB409" i="4" s="1"/>
  <c r="AC409" i="4"/>
  <c r="AD409" i="4"/>
  <c r="AA410" i="4"/>
  <c r="AB410" i="4"/>
  <c r="AC410" i="4"/>
  <c r="AD410" i="4"/>
  <c r="AA411" i="4"/>
  <c r="AB411" i="4"/>
  <c r="AC411" i="4"/>
  <c r="AD411" i="4"/>
  <c r="AA412" i="4"/>
  <c r="AB412" i="4" s="1"/>
  <c r="AC412" i="4"/>
  <c r="AD412" i="4"/>
  <c r="AA413" i="4"/>
  <c r="AB413" i="4" s="1"/>
  <c r="AC413" i="4"/>
  <c r="AD413" i="4"/>
  <c r="AA414" i="4"/>
  <c r="AB414" i="4"/>
  <c r="AC414" i="4"/>
  <c r="AD414" i="4"/>
  <c r="AA415" i="4"/>
  <c r="AB415" i="4"/>
  <c r="AC415" i="4"/>
  <c r="AD415" i="4"/>
  <c r="AA416" i="4"/>
  <c r="AB416" i="4" s="1"/>
  <c r="AC416" i="4"/>
  <c r="AD416" i="4"/>
  <c r="AA417" i="4"/>
  <c r="AB417" i="4" s="1"/>
  <c r="AC417" i="4"/>
  <c r="AD417" i="4"/>
  <c r="AA418" i="4"/>
  <c r="AB418" i="4"/>
  <c r="AC418" i="4"/>
  <c r="AD418" i="4"/>
  <c r="AA419" i="4"/>
  <c r="AB419" i="4"/>
  <c r="AC419" i="4"/>
  <c r="AD419" i="4"/>
  <c r="AA420" i="4"/>
  <c r="AB420" i="4" s="1"/>
  <c r="AC420" i="4"/>
  <c r="AD420" i="4"/>
  <c r="AA421" i="4"/>
  <c r="AB421" i="4" s="1"/>
  <c r="AC421" i="4"/>
  <c r="AD421" i="4"/>
  <c r="AA422" i="4"/>
  <c r="AB422" i="4"/>
  <c r="AC422" i="4"/>
  <c r="AD422" i="4"/>
  <c r="AA423" i="4"/>
  <c r="AB423" i="4"/>
  <c r="AC423" i="4"/>
  <c r="AD423" i="4"/>
  <c r="AA424" i="4"/>
  <c r="AB424" i="4" s="1"/>
  <c r="AC424" i="4"/>
  <c r="AD424" i="4"/>
  <c r="AA425" i="4"/>
  <c r="AB425" i="4" s="1"/>
  <c r="AC425" i="4"/>
  <c r="AD425" i="4"/>
  <c r="AA426" i="4"/>
  <c r="AB426" i="4"/>
  <c r="AC426" i="4"/>
  <c r="AD426" i="4"/>
  <c r="AA427" i="4"/>
  <c r="AB427" i="4"/>
  <c r="AC427" i="4"/>
  <c r="AD427" i="4"/>
  <c r="AA428" i="4"/>
  <c r="AB428" i="4" s="1"/>
  <c r="AC428" i="4"/>
  <c r="AD428" i="4"/>
  <c r="AA429" i="4"/>
  <c r="AB429" i="4" s="1"/>
  <c r="AC429" i="4"/>
  <c r="AD429" i="4"/>
  <c r="AA430" i="4"/>
  <c r="AB430" i="4"/>
  <c r="AC430" i="4"/>
  <c r="AD430" i="4"/>
  <c r="AA431" i="4"/>
  <c r="AB431" i="4"/>
  <c r="AC431" i="4"/>
  <c r="AD431" i="4"/>
  <c r="AA432" i="4"/>
  <c r="AB432" i="4" s="1"/>
  <c r="AC432" i="4"/>
  <c r="AD432" i="4"/>
  <c r="AA433" i="4"/>
  <c r="AB433" i="4" s="1"/>
  <c r="AC433" i="4"/>
  <c r="AD433" i="4"/>
  <c r="AA434" i="4"/>
  <c r="AB434" i="4"/>
  <c r="AC434" i="4"/>
  <c r="AD434" i="4"/>
  <c r="AA435" i="4"/>
  <c r="AB435" i="4"/>
  <c r="AC435" i="4"/>
  <c r="AD435" i="4"/>
  <c r="AA436" i="4"/>
  <c r="AB436" i="4" s="1"/>
  <c r="AC436" i="4"/>
  <c r="AD436" i="4"/>
  <c r="AA437" i="4"/>
  <c r="AB437" i="4" s="1"/>
  <c r="AC437" i="4"/>
  <c r="AD437" i="4"/>
  <c r="AA438" i="4"/>
  <c r="AB438" i="4"/>
  <c r="AC438" i="4"/>
  <c r="AD438" i="4"/>
  <c r="AA439" i="4"/>
  <c r="AB439" i="4"/>
  <c r="AC439" i="4"/>
  <c r="AD439" i="4"/>
  <c r="AA440" i="4"/>
  <c r="AB440" i="4" s="1"/>
  <c r="AC440" i="4"/>
  <c r="AD440" i="4"/>
  <c r="AA441" i="4"/>
  <c r="AB441" i="4" s="1"/>
  <c r="AC441" i="4"/>
  <c r="AD441" i="4"/>
  <c r="AA442" i="4"/>
  <c r="AB442" i="4"/>
  <c r="AC442" i="4"/>
  <c r="AD442" i="4"/>
  <c r="AA443" i="4"/>
  <c r="AB443" i="4"/>
  <c r="AC443" i="4"/>
  <c r="AD443" i="4"/>
  <c r="AA444" i="4"/>
  <c r="AB444" i="4" s="1"/>
  <c r="AC444" i="4"/>
  <c r="AD444" i="4"/>
  <c r="AA445" i="4"/>
  <c r="AB445" i="4" s="1"/>
  <c r="AC445" i="4"/>
  <c r="AD445" i="4"/>
  <c r="AA446" i="4"/>
  <c r="AB446" i="4"/>
  <c r="AC446" i="4"/>
  <c r="AD446" i="4"/>
  <c r="AA447" i="4"/>
  <c r="AB447" i="4"/>
  <c r="AC447" i="4"/>
  <c r="AD447" i="4"/>
  <c r="AA448" i="4"/>
  <c r="AB448" i="4" s="1"/>
  <c r="AC448" i="4"/>
  <c r="AD448" i="4"/>
  <c r="AA449" i="4"/>
  <c r="AB449" i="4" s="1"/>
  <c r="AC449" i="4"/>
  <c r="AD449" i="4"/>
  <c r="AA450" i="4"/>
  <c r="AB450" i="4"/>
  <c r="AC450" i="4"/>
  <c r="AD450" i="4"/>
  <c r="AA451" i="4"/>
  <c r="AB451" i="4"/>
  <c r="AC451" i="4"/>
  <c r="AD451" i="4"/>
  <c r="AA452" i="4"/>
  <c r="AB452" i="4" s="1"/>
  <c r="AC452" i="4"/>
  <c r="AD452" i="4"/>
  <c r="AA453" i="4"/>
  <c r="AB453" i="4" s="1"/>
  <c r="AC453" i="4"/>
  <c r="AD453" i="4"/>
  <c r="AA454" i="4"/>
  <c r="AB454" i="4"/>
  <c r="AC454" i="4"/>
  <c r="AD454" i="4"/>
  <c r="AA455" i="4"/>
  <c r="AB455" i="4"/>
  <c r="AC455" i="4"/>
  <c r="AD455" i="4"/>
  <c r="AA456" i="4"/>
  <c r="AB456" i="4" s="1"/>
  <c r="AC456" i="4"/>
  <c r="AD456" i="4"/>
  <c r="AA457" i="4"/>
  <c r="AB457" i="4" s="1"/>
  <c r="AC457" i="4"/>
  <c r="AD457" i="4"/>
  <c r="AA458" i="4"/>
  <c r="AB458" i="4"/>
  <c r="AC458" i="4"/>
  <c r="AD458" i="4"/>
  <c r="AA459" i="4"/>
  <c r="AB459" i="4"/>
  <c r="AC459" i="4"/>
  <c r="AD459" i="4"/>
  <c r="AA460" i="4"/>
  <c r="AB460" i="4" s="1"/>
  <c r="AC460" i="4"/>
  <c r="AD460" i="4"/>
  <c r="AA461" i="4"/>
  <c r="AB461" i="4" s="1"/>
  <c r="AC461" i="4"/>
  <c r="AD461" i="4"/>
  <c r="AA462" i="4"/>
  <c r="AB462" i="4"/>
  <c r="AC462" i="4"/>
  <c r="AD462" i="4"/>
  <c r="AA463" i="4"/>
  <c r="AB463" i="4"/>
  <c r="AC463" i="4"/>
  <c r="AD463" i="4"/>
  <c r="AA464" i="4"/>
  <c r="AB464" i="4" s="1"/>
  <c r="AC464" i="4"/>
  <c r="AD464" i="4"/>
  <c r="AA465" i="4"/>
  <c r="AB465" i="4" s="1"/>
  <c r="AC465" i="4"/>
  <c r="AD465" i="4"/>
  <c r="AA466" i="4"/>
  <c r="AB466" i="4"/>
  <c r="AC466" i="4"/>
  <c r="AD466" i="4"/>
  <c r="AA467" i="4"/>
  <c r="AB467" i="4"/>
  <c r="AC467" i="4"/>
  <c r="AD467" i="4"/>
  <c r="AA468" i="4"/>
  <c r="AB468" i="4" s="1"/>
  <c r="AC468" i="4"/>
  <c r="AD468" i="4"/>
  <c r="AA469" i="4"/>
  <c r="AB469" i="4" s="1"/>
  <c r="AC469" i="4"/>
  <c r="AD469" i="4"/>
  <c r="AA470" i="4"/>
  <c r="AB470" i="4"/>
  <c r="AC470" i="4"/>
  <c r="AD470" i="4"/>
  <c r="AA471" i="4"/>
  <c r="AB471" i="4"/>
  <c r="AC471" i="4"/>
  <c r="AD471" i="4"/>
  <c r="AA472" i="4"/>
  <c r="AB472" i="4" s="1"/>
  <c r="AC472" i="4"/>
  <c r="AD472" i="4"/>
  <c r="AA473" i="4"/>
  <c r="AB473" i="4" s="1"/>
  <c r="AC473" i="4"/>
  <c r="AD473" i="4"/>
  <c r="AA474" i="4"/>
  <c r="AB474" i="4"/>
  <c r="AC474" i="4"/>
  <c r="AD474" i="4"/>
  <c r="AA475" i="4"/>
  <c r="AB475" i="4"/>
  <c r="AC475" i="4"/>
  <c r="AD475" i="4"/>
  <c r="AA476" i="4"/>
  <c r="AB476" i="4" s="1"/>
  <c r="AC476" i="4"/>
  <c r="AD476" i="4"/>
  <c r="AA477" i="4"/>
  <c r="AB477" i="4" s="1"/>
  <c r="AC477" i="4"/>
  <c r="AD477" i="4"/>
  <c r="AA478" i="4"/>
  <c r="AB478" i="4"/>
  <c r="AC478" i="4"/>
  <c r="AD478" i="4"/>
  <c r="AA479" i="4"/>
  <c r="AB479" i="4"/>
  <c r="AC479" i="4"/>
  <c r="AD479" i="4"/>
  <c r="AA480" i="4"/>
  <c r="AB480" i="4" s="1"/>
  <c r="AC480" i="4"/>
  <c r="AD480" i="4"/>
  <c r="AA481" i="4"/>
  <c r="AB481" i="4" s="1"/>
  <c r="AC481" i="4"/>
  <c r="AD481" i="4"/>
  <c r="AA482" i="4"/>
  <c r="AB482" i="4"/>
  <c r="AC482" i="4"/>
  <c r="AD482" i="4"/>
  <c r="AA483" i="4"/>
  <c r="AB483" i="4"/>
  <c r="AC483" i="4"/>
  <c r="AD483" i="4"/>
  <c r="AA484" i="4"/>
  <c r="AB484" i="4" s="1"/>
  <c r="AC484" i="4"/>
  <c r="AD484" i="4"/>
  <c r="AA485" i="4"/>
  <c r="AB485" i="4" s="1"/>
  <c r="AC485" i="4"/>
  <c r="AD485" i="4"/>
  <c r="AA486" i="4"/>
  <c r="AB486" i="4"/>
  <c r="AC486" i="4"/>
  <c r="AD486" i="4"/>
  <c r="AA487" i="4"/>
  <c r="AB487" i="4"/>
  <c r="AC487" i="4"/>
  <c r="AD487" i="4"/>
  <c r="AA488" i="4"/>
  <c r="AB488" i="4" s="1"/>
  <c r="AC488" i="4"/>
  <c r="AD488" i="4"/>
  <c r="AA489" i="4"/>
  <c r="AB489" i="4" s="1"/>
  <c r="AC489" i="4"/>
  <c r="AD489" i="4"/>
  <c r="AA490" i="4"/>
  <c r="AB490" i="4"/>
  <c r="AC490" i="4"/>
  <c r="AD490" i="4"/>
  <c r="AA491" i="4"/>
  <c r="AB491" i="4"/>
  <c r="AC491" i="4"/>
  <c r="AD491" i="4"/>
  <c r="AA492" i="4"/>
  <c r="AB492" i="4" s="1"/>
  <c r="AC492" i="4"/>
  <c r="AD492" i="4"/>
  <c r="AA493" i="4"/>
  <c r="AB493" i="4" s="1"/>
  <c r="AC493" i="4"/>
  <c r="AD493" i="4"/>
  <c r="AA494" i="4"/>
  <c r="AB494" i="4"/>
  <c r="AC494" i="4"/>
  <c r="AD494" i="4"/>
  <c r="AA495" i="4"/>
  <c r="AB495" i="4"/>
  <c r="AC495" i="4"/>
  <c r="AD495" i="4"/>
  <c r="AA496" i="4"/>
  <c r="AB496" i="4" s="1"/>
  <c r="AC496" i="4"/>
  <c r="AD496" i="4"/>
  <c r="AA497" i="4"/>
  <c r="AB497" i="4" s="1"/>
  <c r="AC497" i="4"/>
  <c r="AD497" i="4"/>
  <c r="AA498" i="4"/>
  <c r="AB498" i="4"/>
  <c r="AC498" i="4"/>
  <c r="AD498" i="4"/>
  <c r="AA499" i="4"/>
  <c r="AB499" i="4"/>
  <c r="AC499" i="4"/>
  <c r="AD499" i="4"/>
  <c r="AA500" i="4"/>
  <c r="AB500" i="4" s="1"/>
  <c r="AC500" i="4"/>
  <c r="AD500" i="4"/>
  <c r="AA501" i="4"/>
  <c r="AB501" i="4" s="1"/>
  <c r="AC501" i="4"/>
  <c r="AD501" i="4"/>
  <c r="AA502" i="4"/>
  <c r="AB502" i="4"/>
  <c r="AC502" i="4"/>
  <c r="AD502" i="4"/>
  <c r="AA503" i="4"/>
  <c r="AB503" i="4"/>
  <c r="AC503" i="4"/>
  <c r="AD503" i="4"/>
  <c r="AA504" i="4"/>
  <c r="AB504" i="4" s="1"/>
  <c r="AC504" i="4"/>
  <c r="AD504" i="4"/>
  <c r="AA505" i="4"/>
  <c r="AB505" i="4" s="1"/>
  <c r="AC505" i="4"/>
  <c r="AD505" i="4"/>
  <c r="AA506" i="4"/>
  <c r="AB506" i="4"/>
  <c r="AC506" i="4"/>
  <c r="AD506" i="4"/>
  <c r="AA507" i="4"/>
  <c r="AB507" i="4"/>
  <c r="AC507" i="4"/>
  <c r="AD507" i="4"/>
  <c r="AA508" i="4"/>
  <c r="AB508" i="4" s="1"/>
  <c r="AC508" i="4"/>
  <c r="AD508" i="4"/>
  <c r="AA509" i="4"/>
  <c r="AB509" i="4" s="1"/>
  <c r="AC509" i="4"/>
  <c r="AD509" i="4"/>
  <c r="AA510" i="4"/>
  <c r="AB510" i="4"/>
  <c r="AC510" i="4"/>
  <c r="AD510" i="4"/>
  <c r="AA511" i="4"/>
  <c r="AB511" i="4"/>
  <c r="AC511" i="4"/>
  <c r="AD511" i="4"/>
  <c r="AA512" i="4"/>
  <c r="AB512" i="4" s="1"/>
  <c r="AC512" i="4"/>
  <c r="AD512" i="4"/>
  <c r="AA513" i="4"/>
  <c r="AB513" i="4" s="1"/>
  <c r="AC513" i="4"/>
  <c r="AD513" i="4"/>
  <c r="AA514" i="4"/>
  <c r="AB514" i="4"/>
  <c r="AC514" i="4"/>
  <c r="AD514" i="4"/>
  <c r="AA515" i="4"/>
  <c r="AB515" i="4"/>
  <c r="AC515" i="4"/>
  <c r="AD515" i="4"/>
  <c r="AA516" i="4"/>
  <c r="AB516" i="4" s="1"/>
  <c r="AC516" i="4"/>
  <c r="AD516" i="4"/>
  <c r="AA517" i="4"/>
  <c r="AB517" i="4" s="1"/>
  <c r="AC517" i="4"/>
  <c r="AD517" i="4"/>
  <c r="AA518" i="4"/>
  <c r="AB518" i="4"/>
  <c r="AC518" i="4"/>
  <c r="AD518" i="4"/>
  <c r="AA519" i="4"/>
  <c r="AB519" i="4"/>
  <c r="AC519" i="4"/>
  <c r="AD519" i="4"/>
  <c r="AA520" i="4"/>
  <c r="AB520" i="4" s="1"/>
  <c r="AC520" i="4"/>
  <c r="AD520" i="4"/>
  <c r="AA521" i="4"/>
  <c r="AB521" i="4" s="1"/>
  <c r="AC521" i="4"/>
  <c r="AD521" i="4"/>
  <c r="AA522" i="4"/>
  <c r="AB522" i="4"/>
  <c r="AC522" i="4"/>
  <c r="AD522" i="4"/>
  <c r="AA523" i="4"/>
  <c r="AB523" i="4"/>
  <c r="AC523" i="4"/>
  <c r="AD523" i="4"/>
  <c r="AA524" i="4"/>
  <c r="AB524" i="4" s="1"/>
  <c r="AC524" i="4"/>
  <c r="AD524" i="4"/>
  <c r="AA525" i="4"/>
  <c r="AB525" i="4" s="1"/>
  <c r="AC525" i="4"/>
  <c r="AD525" i="4"/>
  <c r="AA526" i="4"/>
  <c r="AB526" i="4"/>
  <c r="AC526" i="4"/>
  <c r="AD526" i="4"/>
  <c r="AA527" i="4"/>
  <c r="AB527" i="4"/>
  <c r="AC527" i="4"/>
  <c r="AD527" i="4"/>
  <c r="AA528" i="4"/>
  <c r="AB528" i="4" s="1"/>
  <c r="AC528" i="4"/>
  <c r="AD528" i="4"/>
  <c r="AA529" i="4"/>
  <c r="AB529" i="4" s="1"/>
  <c r="AC529" i="4"/>
  <c r="AD529" i="4"/>
  <c r="AA530" i="4"/>
  <c r="AB530" i="4"/>
  <c r="AC530" i="4"/>
  <c r="AD530" i="4"/>
  <c r="AA531" i="4"/>
  <c r="AB531" i="4"/>
  <c r="AC531" i="4"/>
  <c r="AD531" i="4"/>
  <c r="AA532" i="4"/>
  <c r="AB532" i="4" s="1"/>
  <c r="AC532" i="4"/>
  <c r="AD532" i="4"/>
  <c r="AA533" i="4"/>
  <c r="AB533" i="4" s="1"/>
  <c r="AC533" i="4"/>
  <c r="AD533" i="4"/>
  <c r="AA534" i="4"/>
  <c r="AB534" i="4"/>
  <c r="AC534" i="4"/>
  <c r="AD534" i="4"/>
  <c r="AA535" i="4"/>
  <c r="AB535" i="4"/>
  <c r="AC535" i="4"/>
  <c r="AD535" i="4"/>
  <c r="AA536" i="4"/>
  <c r="AB536" i="4" s="1"/>
  <c r="AC536" i="4"/>
  <c r="AD536" i="4"/>
  <c r="AA537" i="4"/>
  <c r="AB537" i="4" s="1"/>
  <c r="AC537" i="4"/>
  <c r="AD537" i="4"/>
  <c r="AA538" i="4"/>
  <c r="AB538" i="4"/>
  <c r="AC538" i="4"/>
  <c r="AD538" i="4"/>
  <c r="AA539" i="4"/>
  <c r="AB539" i="4"/>
  <c r="AC539" i="4"/>
  <c r="AD539" i="4"/>
  <c r="AA540" i="4"/>
  <c r="AB540" i="4" s="1"/>
  <c r="AC540" i="4"/>
  <c r="AD540" i="4"/>
  <c r="AA541" i="4"/>
  <c r="AB541" i="4" s="1"/>
  <c r="AC541" i="4"/>
  <c r="AD541" i="4"/>
  <c r="AA542" i="4"/>
  <c r="AB542" i="4"/>
  <c r="AC542" i="4"/>
  <c r="AD542" i="4"/>
  <c r="AA543" i="4"/>
  <c r="AB543" i="4"/>
  <c r="AC543" i="4"/>
  <c r="AD543" i="4"/>
  <c r="AA544" i="4"/>
  <c r="AB544" i="4" s="1"/>
  <c r="AC544" i="4"/>
  <c r="AD544" i="4"/>
  <c r="AA545" i="4"/>
  <c r="AB545" i="4" s="1"/>
  <c r="AC545" i="4"/>
  <c r="AD545" i="4"/>
  <c r="AA546" i="4"/>
  <c r="AB546" i="4"/>
  <c r="AC546" i="4"/>
  <c r="AD546" i="4"/>
  <c r="AA547" i="4"/>
  <c r="AB547" i="4"/>
  <c r="AC547" i="4"/>
  <c r="AD547" i="4"/>
  <c r="AA548" i="4"/>
  <c r="AB548" i="4" s="1"/>
  <c r="AC548" i="4"/>
  <c r="AD548" i="4"/>
  <c r="AA549" i="4"/>
  <c r="AB549" i="4" s="1"/>
  <c r="AC549" i="4"/>
  <c r="AD549" i="4"/>
  <c r="AA550" i="4"/>
  <c r="AB550" i="4"/>
  <c r="AC550" i="4"/>
  <c r="AD550" i="4"/>
  <c r="AA551" i="4"/>
  <c r="AB551" i="4"/>
  <c r="AC551" i="4"/>
  <c r="AD551" i="4"/>
  <c r="AA552" i="4"/>
  <c r="AB552" i="4" s="1"/>
  <c r="AC552" i="4"/>
  <c r="AD552" i="4"/>
  <c r="AA553" i="4"/>
  <c r="AB553" i="4" s="1"/>
  <c r="AC553" i="4"/>
  <c r="AD553" i="4"/>
  <c r="AA554" i="4"/>
  <c r="AB554" i="4"/>
  <c r="AC554" i="4"/>
  <c r="AD554" i="4"/>
  <c r="AA555" i="4"/>
  <c r="AB555" i="4"/>
  <c r="AC555" i="4"/>
  <c r="AD555" i="4"/>
  <c r="AA556" i="4"/>
  <c r="AB556" i="4" s="1"/>
  <c r="AC556" i="4"/>
  <c r="AD556" i="4"/>
  <c r="AA557" i="4"/>
  <c r="AB557" i="4" s="1"/>
  <c r="AC557" i="4"/>
  <c r="AD557" i="4"/>
  <c r="AA558" i="4"/>
  <c r="AB558" i="4"/>
  <c r="AC558" i="4"/>
  <c r="AD558" i="4"/>
  <c r="AA559" i="4"/>
  <c r="AB559" i="4"/>
  <c r="AC559" i="4"/>
  <c r="AD559" i="4"/>
  <c r="AA560" i="4"/>
  <c r="AB560" i="4" s="1"/>
  <c r="AC560" i="4"/>
  <c r="AD560" i="4"/>
  <c r="AA561" i="4"/>
  <c r="AB561" i="4" s="1"/>
  <c r="AC561" i="4"/>
  <c r="AD561" i="4"/>
  <c r="AA562" i="4"/>
  <c r="AB562" i="4"/>
  <c r="AC562" i="4"/>
  <c r="AD562" i="4"/>
  <c r="AA563" i="4"/>
  <c r="AB563" i="4" s="1"/>
  <c r="AC563" i="4"/>
  <c r="AD563" i="4"/>
  <c r="AA564" i="4"/>
  <c r="AB564" i="4" s="1"/>
  <c r="AC564" i="4"/>
  <c r="AD564" i="4"/>
  <c r="AA565" i="4"/>
  <c r="AB565" i="4" s="1"/>
  <c r="AC565" i="4"/>
  <c r="AD565" i="4"/>
  <c r="AA566" i="4"/>
  <c r="AB566" i="4"/>
  <c r="AC566" i="4"/>
  <c r="AD566" i="4"/>
  <c r="AA567" i="4"/>
  <c r="AB567" i="4"/>
  <c r="AC567" i="4"/>
  <c r="AD567" i="4"/>
  <c r="AA568" i="4"/>
  <c r="AB568" i="4" s="1"/>
  <c r="AC568" i="4"/>
  <c r="AD568" i="4"/>
  <c r="AA569" i="4"/>
  <c r="AB569" i="4" s="1"/>
  <c r="AC569" i="4"/>
  <c r="AD569" i="4"/>
  <c r="AA570" i="4"/>
  <c r="AB570" i="4"/>
  <c r="AC570" i="4"/>
  <c r="AD570" i="4"/>
  <c r="AA571" i="4"/>
  <c r="AB571" i="4"/>
  <c r="AC571" i="4"/>
  <c r="AD571" i="4"/>
  <c r="AA572" i="4"/>
  <c r="AB572" i="4"/>
  <c r="AC572" i="4"/>
  <c r="AD572" i="4"/>
  <c r="AA573" i="4"/>
  <c r="AB573" i="4" s="1"/>
  <c r="AC573" i="4"/>
  <c r="AD573" i="4"/>
  <c r="AA574" i="4"/>
  <c r="AB574" i="4"/>
  <c r="AC574" i="4"/>
  <c r="AD574" i="4"/>
  <c r="AA575" i="4"/>
  <c r="AB575" i="4" s="1"/>
  <c r="AC575" i="4"/>
  <c r="AD575" i="4"/>
  <c r="AA576" i="4"/>
  <c r="AB576" i="4"/>
  <c r="AC576" i="4"/>
  <c r="AD576" i="4"/>
  <c r="AA577" i="4"/>
  <c r="AB577" i="4" s="1"/>
  <c r="AC577" i="4"/>
  <c r="AD577" i="4"/>
  <c r="AA578" i="4"/>
  <c r="AB578" i="4"/>
  <c r="AC578" i="4"/>
  <c r="AD578" i="4"/>
  <c r="AA579" i="4"/>
  <c r="AB579" i="4" s="1"/>
  <c r="AC579" i="4"/>
  <c r="AD579" i="4"/>
  <c r="AA580" i="4"/>
  <c r="AB580" i="4" s="1"/>
  <c r="AC580" i="4"/>
  <c r="AD580" i="4"/>
  <c r="AA581" i="4"/>
  <c r="AB581" i="4" s="1"/>
  <c r="AC581" i="4"/>
  <c r="AD581" i="4"/>
  <c r="AA582" i="4"/>
  <c r="AB582" i="4"/>
  <c r="AC582" i="4"/>
  <c r="AD582" i="4"/>
  <c r="AA583" i="4"/>
  <c r="AB583" i="4"/>
  <c r="AC583" i="4"/>
  <c r="AD583" i="4"/>
  <c r="AA584" i="4"/>
  <c r="AB584" i="4" s="1"/>
  <c r="AC584" i="4"/>
  <c r="AD584" i="4"/>
  <c r="AA585" i="4"/>
  <c r="AB585" i="4" s="1"/>
  <c r="AC585" i="4"/>
  <c r="AD585" i="4"/>
  <c r="AA586" i="4"/>
  <c r="AB586" i="4"/>
  <c r="AC586" i="4"/>
  <c r="AD586" i="4"/>
  <c r="AA587" i="4"/>
  <c r="AB587" i="4"/>
  <c r="AC587" i="4"/>
  <c r="AD587" i="4"/>
  <c r="AA588" i="4"/>
  <c r="AB588" i="4"/>
  <c r="AC588" i="4"/>
  <c r="AD588" i="4"/>
  <c r="AA589" i="4"/>
  <c r="AB589" i="4" s="1"/>
  <c r="AC589" i="4"/>
  <c r="AD589" i="4"/>
  <c r="AA590" i="4"/>
  <c r="AB590" i="4"/>
  <c r="AC590" i="4"/>
  <c r="AD590" i="4"/>
  <c r="AA591" i="4"/>
  <c r="AB591" i="4" s="1"/>
  <c r="AC591" i="4"/>
  <c r="AD591" i="4"/>
  <c r="AA592" i="4"/>
  <c r="AB592" i="4"/>
  <c r="AC592" i="4"/>
  <c r="AD592" i="4"/>
  <c r="AA593" i="4"/>
  <c r="AB593" i="4" s="1"/>
  <c r="AC593" i="4"/>
  <c r="AD593" i="4"/>
  <c r="AA594" i="4"/>
  <c r="AB594" i="4"/>
  <c r="AC594" i="4"/>
  <c r="AD594" i="4"/>
  <c r="AA595" i="4"/>
  <c r="AB595" i="4" s="1"/>
  <c r="AC595" i="4"/>
  <c r="AD595" i="4"/>
  <c r="AA596" i="4"/>
  <c r="AB596" i="4" s="1"/>
  <c r="AC596" i="4"/>
  <c r="AD596" i="4"/>
  <c r="AA597" i="4"/>
  <c r="AB597" i="4" s="1"/>
  <c r="AC597" i="4"/>
  <c r="AD597" i="4"/>
  <c r="AA598" i="4"/>
  <c r="AB598" i="4"/>
  <c r="AC598" i="4"/>
  <c r="AD598" i="4"/>
  <c r="AA599" i="4"/>
  <c r="AB599" i="4"/>
  <c r="AC599" i="4"/>
  <c r="AD599" i="4"/>
  <c r="AA600" i="4"/>
  <c r="AB600" i="4" s="1"/>
  <c r="AC600" i="4"/>
  <c r="AD600" i="4"/>
  <c r="AA601" i="4"/>
  <c r="AB601" i="4" s="1"/>
  <c r="AC601" i="4"/>
  <c r="AD601" i="4"/>
  <c r="AA602" i="4"/>
  <c r="AB602" i="4"/>
  <c r="AC602" i="4"/>
  <c r="AD602" i="4"/>
  <c r="AA603" i="4"/>
  <c r="AB603" i="4" s="1"/>
  <c r="AC603" i="4"/>
  <c r="AD603" i="4"/>
  <c r="AA604" i="4"/>
  <c r="AB604" i="4"/>
  <c r="AC604" i="4"/>
  <c r="AD604" i="4"/>
  <c r="AA605" i="4"/>
  <c r="AB605" i="4" s="1"/>
  <c r="AC605" i="4"/>
  <c r="AD605" i="4"/>
  <c r="AA606" i="4"/>
  <c r="AB606" i="4"/>
  <c r="AC606" i="4"/>
  <c r="AD606" i="4"/>
  <c r="AA607" i="4"/>
  <c r="AB607" i="4" s="1"/>
  <c r="AC607" i="4"/>
  <c r="AD607" i="4"/>
  <c r="AA608" i="4"/>
  <c r="AB608" i="4" s="1"/>
  <c r="AC608" i="4"/>
  <c r="AD608" i="4"/>
  <c r="AA609" i="4"/>
  <c r="AB609" i="4" s="1"/>
  <c r="AC609" i="4"/>
  <c r="AD609" i="4"/>
  <c r="AA610" i="4"/>
  <c r="AB610" i="4"/>
  <c r="AC610" i="4"/>
  <c r="AD610" i="4"/>
  <c r="AA611" i="4"/>
  <c r="AB611" i="4" s="1"/>
  <c r="AC611" i="4"/>
  <c r="AD611" i="4"/>
  <c r="AA612" i="4"/>
  <c r="AB612" i="4" s="1"/>
  <c r="AC612" i="4"/>
  <c r="AD612" i="4"/>
  <c r="AA613" i="4"/>
  <c r="AB613" i="4" s="1"/>
  <c r="AC613" i="4"/>
  <c r="AD613" i="4"/>
  <c r="AA614" i="4"/>
  <c r="AB614" i="4"/>
  <c r="AC614" i="4"/>
  <c r="AD614" i="4"/>
  <c r="AA615" i="4"/>
  <c r="AB615" i="4" s="1"/>
  <c r="AC615" i="4"/>
  <c r="AD615" i="4"/>
  <c r="AA616" i="4"/>
  <c r="AB616" i="4"/>
  <c r="AC616" i="4"/>
  <c r="AD616" i="4"/>
  <c r="AA617" i="4"/>
  <c r="AB617" i="4" s="1"/>
  <c r="AC617" i="4"/>
  <c r="AD617" i="4"/>
  <c r="AA618" i="4"/>
  <c r="AB618" i="4"/>
  <c r="AC618" i="4"/>
  <c r="AD618" i="4"/>
  <c r="AA619" i="4"/>
  <c r="AB619" i="4" s="1"/>
  <c r="AC619" i="4"/>
  <c r="AD619" i="4"/>
  <c r="AA620" i="4"/>
  <c r="AB620" i="4" s="1"/>
  <c r="AC620" i="4"/>
  <c r="AD620" i="4"/>
  <c r="AA621" i="4"/>
  <c r="AB621" i="4" s="1"/>
  <c r="AC621" i="4"/>
  <c r="AD621" i="4"/>
  <c r="AA622" i="4"/>
  <c r="AB622" i="4"/>
  <c r="AC622" i="4"/>
  <c r="AD622" i="4"/>
  <c r="AA623" i="4"/>
  <c r="AB623" i="4" s="1"/>
  <c r="AC623" i="4"/>
  <c r="AD623" i="4"/>
  <c r="AA624" i="4"/>
  <c r="AB624" i="4"/>
  <c r="AC624" i="4"/>
  <c r="AD624" i="4"/>
  <c r="AA625" i="4"/>
  <c r="AB625" i="4" s="1"/>
  <c r="AC625" i="4"/>
  <c r="AD625" i="4"/>
  <c r="AA626" i="4"/>
  <c r="AB626" i="4"/>
  <c r="AC626" i="4"/>
  <c r="AD626" i="4"/>
  <c r="AA627" i="4"/>
  <c r="AB627" i="4" s="1"/>
  <c r="AC627" i="4"/>
  <c r="AD627" i="4"/>
  <c r="AA628" i="4"/>
  <c r="AB628" i="4" s="1"/>
  <c r="AC628" i="4"/>
  <c r="AD628" i="4"/>
  <c r="AA629" i="4"/>
  <c r="AB629" i="4" s="1"/>
  <c r="AC629" i="4"/>
  <c r="AD629" i="4"/>
  <c r="AA630" i="4"/>
  <c r="AB630" i="4"/>
  <c r="AC630" i="4"/>
  <c r="AD630" i="4"/>
  <c r="AA631" i="4"/>
  <c r="AB631" i="4" s="1"/>
  <c r="AC631" i="4"/>
  <c r="AD631" i="4"/>
  <c r="AA632" i="4"/>
  <c r="AB632" i="4"/>
  <c r="AC632" i="4"/>
  <c r="AD632" i="4"/>
  <c r="AA633" i="4"/>
  <c r="AB633" i="4" s="1"/>
  <c r="AC633" i="4"/>
  <c r="AD633" i="4"/>
  <c r="AA634" i="4"/>
  <c r="AB634" i="4"/>
  <c r="AC634" i="4"/>
  <c r="AD634" i="4"/>
  <c r="AA635" i="4"/>
  <c r="AB635" i="4" s="1"/>
  <c r="AC635" i="4"/>
  <c r="AD635" i="4"/>
  <c r="AA636" i="4"/>
  <c r="AB636" i="4" s="1"/>
  <c r="AC636" i="4"/>
  <c r="AD636" i="4"/>
  <c r="AA637" i="4"/>
  <c r="AB637" i="4" s="1"/>
  <c r="AC637" i="4"/>
  <c r="AD637" i="4"/>
  <c r="AA638" i="4"/>
  <c r="AB638" i="4"/>
  <c r="AC638" i="4"/>
  <c r="AD638" i="4"/>
  <c r="AA639" i="4"/>
  <c r="AB639" i="4" s="1"/>
  <c r="AC639" i="4"/>
  <c r="AD639" i="4"/>
  <c r="AA640" i="4"/>
  <c r="AB640" i="4"/>
  <c r="AC640" i="4"/>
  <c r="AD640" i="4"/>
  <c r="AA641" i="4"/>
  <c r="AB641" i="4" s="1"/>
  <c r="AC641" i="4"/>
  <c r="AD641" i="4"/>
  <c r="AA642" i="4"/>
  <c r="AB642" i="4" s="1"/>
  <c r="AC642" i="4"/>
  <c r="AD642" i="4"/>
  <c r="AA643" i="4"/>
  <c r="AB643" i="4" s="1"/>
  <c r="AC643" i="4"/>
  <c r="AD643" i="4"/>
  <c r="AA644" i="4"/>
  <c r="AB644" i="4"/>
  <c r="AC644" i="4"/>
  <c r="AD644" i="4"/>
  <c r="AA645" i="4"/>
  <c r="AB645" i="4" s="1"/>
  <c r="AC645" i="4"/>
  <c r="AD645" i="4"/>
  <c r="AA646" i="4"/>
  <c r="AB646" i="4" s="1"/>
  <c r="AC646" i="4"/>
  <c r="AD646" i="4"/>
  <c r="AA647" i="4"/>
  <c r="AB647" i="4" s="1"/>
  <c r="AC647" i="4"/>
  <c r="AD647" i="4"/>
  <c r="AA648" i="4"/>
  <c r="AB648" i="4"/>
  <c r="AC648" i="4"/>
  <c r="AD648" i="4"/>
  <c r="AA649" i="4"/>
  <c r="AB649" i="4" s="1"/>
  <c r="AC649" i="4"/>
  <c r="AD649" i="4"/>
  <c r="AA650" i="4"/>
  <c r="AB650" i="4" s="1"/>
  <c r="AC650" i="4"/>
  <c r="AD650" i="4"/>
  <c r="AA651" i="4"/>
  <c r="AB651" i="4" s="1"/>
  <c r="AC651" i="4"/>
  <c r="AD651" i="4"/>
  <c r="AA652" i="4"/>
  <c r="AB652" i="4"/>
  <c r="AC652" i="4"/>
  <c r="AD652" i="4"/>
  <c r="AA653" i="4"/>
  <c r="AB653" i="4" s="1"/>
  <c r="AC653" i="4"/>
  <c r="AD653" i="4"/>
  <c r="AA654" i="4"/>
  <c r="AB654" i="4" s="1"/>
  <c r="AC654" i="4"/>
  <c r="AD654" i="4"/>
  <c r="AA655" i="4"/>
  <c r="AB655" i="4" s="1"/>
  <c r="AC655" i="4"/>
  <c r="AD655" i="4"/>
  <c r="AA656" i="4"/>
  <c r="AB656" i="4"/>
  <c r="AC656" i="4"/>
  <c r="AD656" i="4"/>
  <c r="AA657" i="4"/>
  <c r="AB657" i="4" s="1"/>
  <c r="AC657" i="4"/>
  <c r="AD657" i="4"/>
  <c r="AA658" i="4"/>
  <c r="AB658" i="4" s="1"/>
  <c r="AC658" i="4"/>
  <c r="AD658" i="4"/>
  <c r="AA659" i="4"/>
  <c r="AB659" i="4" s="1"/>
  <c r="AC659" i="4"/>
  <c r="AD659" i="4"/>
  <c r="AA660" i="4"/>
  <c r="AB660" i="4"/>
  <c r="AC660" i="4"/>
  <c r="AD660" i="4"/>
  <c r="AA661" i="4"/>
  <c r="AB661" i="4" s="1"/>
  <c r="AC661" i="4"/>
  <c r="AD661" i="4"/>
  <c r="AA662" i="4"/>
  <c r="AB662" i="4" s="1"/>
  <c r="AC662" i="4"/>
  <c r="AD662" i="4"/>
  <c r="AA663" i="4"/>
  <c r="AB663" i="4" s="1"/>
  <c r="AC663" i="4"/>
  <c r="AD663" i="4"/>
  <c r="AA664" i="4"/>
  <c r="AB664" i="4"/>
  <c r="AC664" i="4"/>
  <c r="AD664" i="4"/>
  <c r="AA665" i="4"/>
  <c r="AB665" i="4" s="1"/>
  <c r="AC665" i="4"/>
  <c r="AD665" i="4"/>
  <c r="AA666" i="4"/>
  <c r="AB666" i="4" s="1"/>
  <c r="AC666" i="4"/>
  <c r="AD666" i="4"/>
  <c r="AA667" i="4"/>
  <c r="AB667" i="4" s="1"/>
  <c r="AC667" i="4"/>
  <c r="AD667" i="4"/>
  <c r="AA668" i="4"/>
  <c r="AB668" i="4"/>
  <c r="AC668" i="4"/>
  <c r="AD668" i="4"/>
  <c r="AA669" i="4"/>
  <c r="AB669" i="4" s="1"/>
  <c r="AC669" i="4"/>
  <c r="AD669" i="4"/>
  <c r="AA670" i="4"/>
  <c r="AB670" i="4" s="1"/>
  <c r="AC670" i="4"/>
  <c r="AD670" i="4"/>
  <c r="AA671" i="4"/>
  <c r="AB671" i="4" s="1"/>
  <c r="AC671" i="4"/>
  <c r="AD671" i="4"/>
  <c r="AA672" i="4"/>
  <c r="AB672" i="4"/>
  <c r="AC672" i="4"/>
  <c r="AD672" i="4"/>
  <c r="AA673" i="4"/>
  <c r="AB673" i="4" s="1"/>
  <c r="AC673" i="4"/>
  <c r="AD673" i="4"/>
  <c r="AA674" i="4"/>
  <c r="AB674" i="4" s="1"/>
  <c r="AC674" i="4"/>
  <c r="AD674" i="4"/>
  <c r="AA675" i="4"/>
  <c r="AB675" i="4" s="1"/>
  <c r="AC675" i="4"/>
  <c r="AD675" i="4"/>
  <c r="AA676" i="4"/>
  <c r="AB676" i="4"/>
  <c r="AC676" i="4"/>
  <c r="AD676" i="4"/>
  <c r="AA677" i="4"/>
  <c r="AB677" i="4" s="1"/>
  <c r="AC677" i="4"/>
  <c r="AD677" i="4"/>
  <c r="AA678" i="4"/>
  <c r="AB678" i="4" s="1"/>
  <c r="AC678" i="4"/>
  <c r="AD678" i="4"/>
  <c r="AA679" i="4"/>
  <c r="AB679" i="4" s="1"/>
  <c r="AC679" i="4"/>
  <c r="AD679" i="4"/>
  <c r="AA680" i="4"/>
  <c r="AB680" i="4"/>
  <c r="AC680" i="4"/>
  <c r="AD680" i="4"/>
  <c r="AA681" i="4"/>
  <c r="AB681" i="4" s="1"/>
  <c r="AC681" i="4"/>
  <c r="AD681" i="4"/>
  <c r="AA682" i="4"/>
  <c r="AB682" i="4" s="1"/>
  <c r="AC682" i="4"/>
  <c r="AD682" i="4"/>
  <c r="AA683" i="4"/>
  <c r="AB683" i="4" s="1"/>
  <c r="AC683" i="4"/>
  <c r="AD683" i="4"/>
  <c r="AA684" i="4"/>
  <c r="AB684" i="4"/>
  <c r="AC684" i="4"/>
  <c r="AD684" i="4"/>
  <c r="AA685" i="4"/>
  <c r="AB685" i="4" s="1"/>
  <c r="AC685" i="4"/>
  <c r="AD685" i="4"/>
  <c r="AA686" i="4"/>
  <c r="AB686" i="4" s="1"/>
  <c r="AC686" i="4"/>
  <c r="AD686" i="4"/>
  <c r="AA687" i="4"/>
  <c r="AB687" i="4" s="1"/>
  <c r="AC687" i="4"/>
  <c r="AD687" i="4"/>
  <c r="AA688" i="4"/>
  <c r="AB688" i="4"/>
  <c r="AC688" i="4"/>
  <c r="AD688" i="4"/>
  <c r="AA689" i="4"/>
  <c r="AB689" i="4" s="1"/>
  <c r="AC689" i="4"/>
  <c r="AD689" i="4"/>
  <c r="AA690" i="4"/>
  <c r="AB690" i="4" s="1"/>
  <c r="AC690" i="4"/>
  <c r="AD690" i="4"/>
  <c r="AA691" i="4"/>
  <c r="AB691" i="4" s="1"/>
  <c r="AC691" i="4"/>
  <c r="AD691" i="4"/>
  <c r="AA692" i="4"/>
  <c r="AB692" i="4"/>
  <c r="AC692" i="4"/>
  <c r="AD692" i="4"/>
  <c r="AA693" i="4"/>
  <c r="AB693" i="4" s="1"/>
  <c r="AC693" i="4"/>
  <c r="AD693" i="4"/>
  <c r="AA694" i="4"/>
  <c r="AB694" i="4" s="1"/>
  <c r="AC694" i="4"/>
  <c r="AD694" i="4"/>
  <c r="AA695" i="4"/>
  <c r="AB695" i="4" s="1"/>
  <c r="AC695" i="4"/>
  <c r="AD695" i="4"/>
  <c r="AA696" i="4"/>
  <c r="AB696" i="4"/>
  <c r="AC696" i="4"/>
  <c r="AD696" i="4"/>
  <c r="AA697" i="4"/>
  <c r="AB697" i="4" s="1"/>
  <c r="AC697" i="4"/>
  <c r="AD697" i="4"/>
  <c r="AA698" i="4"/>
  <c r="AB698" i="4" s="1"/>
  <c r="AC698" i="4"/>
  <c r="AD698" i="4"/>
  <c r="AA699" i="4"/>
  <c r="AB699" i="4" s="1"/>
  <c r="AC699" i="4"/>
  <c r="AD699" i="4"/>
  <c r="AA700" i="4"/>
  <c r="AB700" i="4"/>
  <c r="AC700" i="4"/>
  <c r="AD700" i="4"/>
  <c r="AA701" i="4"/>
  <c r="AB701" i="4" s="1"/>
  <c r="AC701" i="4"/>
  <c r="AD701" i="4"/>
  <c r="AA702" i="4"/>
  <c r="AB702" i="4" s="1"/>
  <c r="AC702" i="4"/>
  <c r="AD702" i="4"/>
  <c r="AA703" i="4"/>
  <c r="AB703" i="4" s="1"/>
  <c r="AC703" i="4"/>
  <c r="AD703" i="4"/>
  <c r="AA704" i="4"/>
  <c r="AB704" i="4"/>
  <c r="AC704" i="4"/>
  <c r="AD704" i="4"/>
  <c r="AA705" i="4"/>
  <c r="AB705" i="4" s="1"/>
  <c r="AC705" i="4"/>
  <c r="AD705" i="4"/>
  <c r="AA706" i="4"/>
  <c r="AB706" i="4" s="1"/>
  <c r="AC706" i="4"/>
  <c r="AD706" i="4"/>
  <c r="AA707" i="4"/>
  <c r="AB707" i="4" s="1"/>
  <c r="AC707" i="4"/>
  <c r="AD707" i="4"/>
  <c r="AA708" i="4"/>
  <c r="AB708" i="4"/>
  <c r="AC708" i="4"/>
  <c r="AD708" i="4"/>
  <c r="AA709" i="4"/>
  <c r="AB709" i="4" s="1"/>
  <c r="AC709" i="4"/>
  <c r="AD709" i="4"/>
  <c r="AA710" i="4"/>
  <c r="AB710" i="4" s="1"/>
  <c r="AC710" i="4"/>
  <c r="AD710" i="4"/>
  <c r="AA711" i="4"/>
  <c r="AB711" i="4" s="1"/>
  <c r="AC711" i="4"/>
  <c r="AD711" i="4"/>
  <c r="AA712" i="4"/>
  <c r="AB712" i="4"/>
  <c r="AC712" i="4"/>
  <c r="AD712" i="4"/>
  <c r="AA713" i="4"/>
  <c r="AB713" i="4" s="1"/>
  <c r="AC713" i="4"/>
  <c r="AD713" i="4"/>
  <c r="AA714" i="4"/>
  <c r="AB714" i="4" s="1"/>
  <c r="AC714" i="4"/>
  <c r="AD714" i="4"/>
  <c r="AA715" i="4"/>
  <c r="AB715" i="4" s="1"/>
  <c r="AC715" i="4"/>
  <c r="AD715" i="4"/>
  <c r="AA716" i="4"/>
  <c r="AB716" i="4"/>
  <c r="AC716" i="4"/>
  <c r="AD716" i="4"/>
  <c r="AA717" i="4"/>
  <c r="AB717" i="4" s="1"/>
  <c r="AC717" i="4"/>
  <c r="AD717" i="4"/>
  <c r="AA718" i="4"/>
  <c r="AB718" i="4" s="1"/>
  <c r="AC718" i="4"/>
  <c r="AD718" i="4"/>
  <c r="AA719" i="4"/>
  <c r="AB719" i="4" s="1"/>
  <c r="AC719" i="4"/>
  <c r="AD719" i="4"/>
  <c r="AA720" i="4"/>
  <c r="AB720" i="4"/>
  <c r="AC720" i="4"/>
  <c r="AD720" i="4"/>
  <c r="AA721" i="4"/>
  <c r="AB721" i="4" s="1"/>
  <c r="AC721" i="4"/>
  <c r="AD721" i="4"/>
  <c r="AA722" i="4"/>
  <c r="AB722" i="4" s="1"/>
  <c r="AC722" i="4"/>
  <c r="AD722" i="4"/>
  <c r="AA723" i="4"/>
  <c r="AB723" i="4" s="1"/>
  <c r="AC723" i="4"/>
  <c r="AD723" i="4"/>
  <c r="AA724" i="4"/>
  <c r="AB724" i="4"/>
  <c r="AC724" i="4"/>
  <c r="AD724" i="4"/>
  <c r="AA725" i="4"/>
  <c r="AB725" i="4" s="1"/>
  <c r="AC725" i="4"/>
  <c r="AD725" i="4"/>
  <c r="AA726" i="4"/>
  <c r="AB726" i="4"/>
  <c r="AC726" i="4"/>
  <c r="AD726" i="4"/>
  <c r="AA727" i="4"/>
  <c r="AB727" i="4" s="1"/>
  <c r="AC727" i="4"/>
  <c r="AD727" i="4"/>
  <c r="AA728" i="4"/>
  <c r="AB728" i="4"/>
  <c r="AC728" i="4"/>
  <c r="AD728" i="4"/>
  <c r="AA729" i="4"/>
  <c r="AB729" i="4" s="1"/>
  <c r="AC729" i="4"/>
  <c r="AD729" i="4"/>
  <c r="AA730" i="4"/>
  <c r="AB730" i="4"/>
  <c r="AC730" i="4"/>
  <c r="AD730" i="4"/>
  <c r="AA731" i="4"/>
  <c r="AB731" i="4" s="1"/>
  <c r="AC731" i="4"/>
  <c r="AD731" i="4"/>
  <c r="AA732" i="4"/>
  <c r="AB732" i="4"/>
  <c r="AC732" i="4"/>
  <c r="AD732" i="4"/>
  <c r="AA733" i="4"/>
  <c r="AB733" i="4" s="1"/>
  <c r="AC733" i="4"/>
  <c r="AD733" i="4"/>
  <c r="AA734" i="4"/>
  <c r="AB734" i="4"/>
  <c r="AC734" i="4"/>
  <c r="AD734" i="4"/>
  <c r="AA735" i="4"/>
  <c r="AB735" i="4" s="1"/>
  <c r="AC735" i="4"/>
  <c r="AD735" i="4"/>
  <c r="AA736" i="4"/>
  <c r="AB736" i="4"/>
  <c r="AC736" i="4"/>
  <c r="AD736" i="4"/>
  <c r="AA737" i="4"/>
  <c r="AB737" i="4" s="1"/>
  <c r="AC737" i="4"/>
  <c r="AD737" i="4"/>
  <c r="AA738" i="4"/>
  <c r="AB738" i="4"/>
  <c r="AC738" i="4"/>
  <c r="AD738" i="4"/>
  <c r="AA739" i="4"/>
  <c r="AB739" i="4" s="1"/>
  <c r="AC739" i="4"/>
  <c r="AD739" i="4"/>
  <c r="AA740" i="4"/>
  <c r="AB740" i="4"/>
  <c r="AC740" i="4"/>
  <c r="AD740" i="4"/>
  <c r="AA741" i="4"/>
  <c r="AB741" i="4" s="1"/>
  <c r="AC741" i="4"/>
  <c r="AD741" i="4"/>
  <c r="AA742" i="4"/>
  <c r="AB742" i="4"/>
  <c r="AC742" i="4"/>
  <c r="AD742" i="4"/>
  <c r="AA743" i="4"/>
  <c r="AB743" i="4" s="1"/>
  <c r="AC743" i="4"/>
  <c r="AD743" i="4"/>
  <c r="AA744" i="4"/>
  <c r="AB744" i="4"/>
  <c r="AC744" i="4"/>
  <c r="AD744" i="4"/>
  <c r="AA745" i="4"/>
  <c r="AB745" i="4" s="1"/>
  <c r="AC745" i="4"/>
  <c r="AD745" i="4"/>
  <c r="AA746" i="4"/>
  <c r="AB746" i="4"/>
  <c r="AC746" i="4"/>
  <c r="AD746" i="4"/>
  <c r="AA747" i="4"/>
  <c r="AB747" i="4" s="1"/>
  <c r="AC747" i="4"/>
  <c r="AD747" i="4"/>
  <c r="AA748" i="4"/>
  <c r="AB748" i="4"/>
  <c r="AC748" i="4"/>
  <c r="AD748" i="4"/>
  <c r="AA749" i="4"/>
  <c r="AB749" i="4" s="1"/>
  <c r="AC749" i="4"/>
  <c r="AD749" i="4"/>
  <c r="AA750" i="4"/>
  <c r="AB750" i="4"/>
  <c r="AC750" i="4"/>
  <c r="AD750" i="4"/>
  <c r="AA751" i="4"/>
  <c r="AB751" i="4" s="1"/>
  <c r="AC751" i="4"/>
  <c r="AD751" i="4"/>
  <c r="AA752" i="4"/>
  <c r="AB752" i="4"/>
  <c r="AC752" i="4"/>
  <c r="AD752" i="4"/>
  <c r="AA753" i="4"/>
  <c r="AB753" i="4" s="1"/>
  <c r="AC753" i="4"/>
  <c r="AD753" i="4"/>
  <c r="AA754" i="4"/>
  <c r="AB754" i="4"/>
  <c r="AC754" i="4"/>
  <c r="AD754" i="4"/>
  <c r="AA755" i="4"/>
  <c r="AB755" i="4" s="1"/>
  <c r="AC755" i="4"/>
  <c r="AD755" i="4"/>
  <c r="AA756" i="4"/>
  <c r="AB756" i="4"/>
  <c r="AC756" i="4"/>
  <c r="AD756" i="4"/>
  <c r="AA757" i="4"/>
  <c r="AB757" i="4" s="1"/>
  <c r="AC757" i="4"/>
  <c r="AD757" i="4"/>
  <c r="AA758" i="4"/>
  <c r="AB758" i="4"/>
  <c r="AC758" i="4"/>
  <c r="AD758" i="4"/>
  <c r="AA759" i="4"/>
  <c r="AB759" i="4" s="1"/>
  <c r="AC759" i="4"/>
  <c r="AD759" i="4"/>
  <c r="AA760" i="4"/>
  <c r="AB760" i="4"/>
  <c r="AC760" i="4"/>
  <c r="AD760" i="4"/>
  <c r="AA761" i="4"/>
  <c r="AB761" i="4" s="1"/>
  <c r="AC761" i="4"/>
  <c r="AD761" i="4"/>
  <c r="AA762" i="4"/>
  <c r="AB762" i="4"/>
  <c r="AC762" i="4"/>
  <c r="AD762" i="4"/>
  <c r="AA763" i="4"/>
  <c r="AB763" i="4" s="1"/>
  <c r="AC763" i="4"/>
  <c r="AD763" i="4"/>
  <c r="AA764" i="4"/>
  <c r="AB764" i="4"/>
  <c r="AC764" i="4"/>
  <c r="AD764" i="4"/>
  <c r="AA765" i="4"/>
  <c r="AB765" i="4" s="1"/>
  <c r="AC765" i="4"/>
  <c r="AD765" i="4"/>
  <c r="AA766" i="4"/>
  <c r="AB766" i="4"/>
  <c r="AC766" i="4"/>
  <c r="AD766" i="4"/>
  <c r="AA767" i="4"/>
  <c r="AB767" i="4" s="1"/>
  <c r="AC767" i="4"/>
  <c r="AD767" i="4"/>
  <c r="AA768" i="4"/>
  <c r="AB768" i="4"/>
  <c r="AC768" i="4"/>
  <c r="AD768" i="4"/>
  <c r="AA769" i="4"/>
  <c r="AB769" i="4" s="1"/>
  <c r="AC769" i="4"/>
  <c r="AD769" i="4"/>
  <c r="AA770" i="4"/>
  <c r="AB770" i="4"/>
  <c r="AC770" i="4"/>
  <c r="AD770" i="4"/>
  <c r="AA771" i="4"/>
  <c r="AB771" i="4" s="1"/>
  <c r="AC771" i="4"/>
  <c r="AD771" i="4"/>
  <c r="AA772" i="4"/>
  <c r="AB772" i="4"/>
  <c r="AC772" i="4"/>
  <c r="AD772" i="4"/>
  <c r="AA773" i="4"/>
  <c r="AB773" i="4" s="1"/>
  <c r="AC773" i="4"/>
  <c r="AD773" i="4"/>
  <c r="AA774" i="4"/>
  <c r="AB774" i="4"/>
  <c r="AC774" i="4"/>
  <c r="AD774" i="4"/>
  <c r="AA775" i="4"/>
  <c r="AB775" i="4" s="1"/>
  <c r="AC775" i="4"/>
  <c r="AD775" i="4"/>
  <c r="AA776" i="4"/>
  <c r="AB776" i="4"/>
  <c r="AC776" i="4"/>
  <c r="AD776" i="4"/>
  <c r="AA777" i="4"/>
  <c r="AB777" i="4" s="1"/>
  <c r="AC777" i="4"/>
  <c r="AD777" i="4"/>
  <c r="AA778" i="4"/>
  <c r="AB778" i="4"/>
  <c r="AC778" i="4"/>
  <c r="AD778" i="4"/>
  <c r="AA779" i="4"/>
  <c r="AB779" i="4" s="1"/>
  <c r="AC779" i="4"/>
  <c r="AD779" i="4"/>
  <c r="AA780" i="4"/>
  <c r="AB780" i="4"/>
  <c r="AC780" i="4"/>
  <c r="AD780" i="4"/>
  <c r="AA781" i="4"/>
  <c r="AB781" i="4" s="1"/>
  <c r="AC781" i="4"/>
  <c r="AD781" i="4"/>
  <c r="AA782" i="4"/>
  <c r="AB782" i="4"/>
  <c r="AC782" i="4"/>
  <c r="AD782" i="4"/>
  <c r="AA783" i="4"/>
  <c r="AB783" i="4" s="1"/>
  <c r="AC783" i="4"/>
  <c r="AD783" i="4"/>
  <c r="AA784" i="4"/>
  <c r="AB784" i="4"/>
  <c r="AC784" i="4"/>
  <c r="AD784" i="4"/>
  <c r="AA785" i="4"/>
  <c r="AB785" i="4" s="1"/>
  <c r="AC785" i="4"/>
  <c r="AD785" i="4"/>
  <c r="AA786" i="4"/>
  <c r="AB786" i="4"/>
  <c r="AC786" i="4"/>
  <c r="AD786" i="4"/>
  <c r="AA787" i="4"/>
  <c r="AB787" i="4" s="1"/>
  <c r="AC787" i="4"/>
  <c r="AD787" i="4"/>
  <c r="AA788" i="4"/>
  <c r="AB788" i="4"/>
  <c r="AC788" i="4"/>
  <c r="AD788" i="4"/>
  <c r="AA789" i="4"/>
  <c r="AB789" i="4" s="1"/>
  <c r="AC789" i="4"/>
  <c r="AD789" i="4"/>
  <c r="AA790" i="4"/>
  <c r="AB790" i="4"/>
  <c r="AC790" i="4"/>
  <c r="AD790" i="4"/>
  <c r="AA791" i="4"/>
  <c r="AB791" i="4" s="1"/>
  <c r="AC791" i="4"/>
  <c r="AD791" i="4"/>
  <c r="AA792" i="4"/>
  <c r="AB792" i="4"/>
  <c r="AC792" i="4"/>
  <c r="AD792" i="4"/>
  <c r="AA793" i="4"/>
  <c r="AB793" i="4" s="1"/>
  <c r="AC793" i="4"/>
  <c r="AD793" i="4"/>
  <c r="AA794" i="4"/>
  <c r="AB794" i="4"/>
  <c r="AC794" i="4"/>
  <c r="AD794" i="4"/>
  <c r="AA795" i="4"/>
  <c r="AB795" i="4" s="1"/>
  <c r="AC795" i="4"/>
  <c r="AD795" i="4"/>
  <c r="AA796" i="4"/>
  <c r="AB796" i="4"/>
  <c r="AC796" i="4"/>
  <c r="AD796" i="4"/>
  <c r="AA797" i="4"/>
  <c r="AB797" i="4" s="1"/>
  <c r="AC797" i="4"/>
  <c r="AD797" i="4"/>
  <c r="AA798" i="4"/>
  <c r="AB798" i="4"/>
  <c r="AC798" i="4"/>
  <c r="AD798" i="4"/>
  <c r="AA799" i="4"/>
  <c r="AB799" i="4" s="1"/>
  <c r="AC799" i="4"/>
  <c r="AD799" i="4"/>
  <c r="AA800" i="4"/>
  <c r="AB800" i="4"/>
  <c r="AC800" i="4"/>
  <c r="AD800" i="4"/>
  <c r="AA801" i="4"/>
  <c r="AB801" i="4" s="1"/>
  <c r="AC801" i="4"/>
  <c r="AD801" i="4"/>
  <c r="AA802" i="4"/>
  <c r="AB802" i="4"/>
  <c r="AC802" i="4"/>
  <c r="AD802" i="4"/>
  <c r="AA803" i="4"/>
  <c r="AB803" i="4" s="1"/>
  <c r="AC803" i="4"/>
  <c r="AD803" i="4"/>
  <c r="AA804" i="4"/>
  <c r="AB804" i="4"/>
  <c r="AC804" i="4"/>
  <c r="AD804" i="4"/>
  <c r="AA805" i="4"/>
  <c r="AB805" i="4" s="1"/>
  <c r="AC805" i="4"/>
  <c r="AD805" i="4"/>
  <c r="AA806" i="4"/>
  <c r="AB806" i="4"/>
  <c r="AC806" i="4"/>
  <c r="AD806" i="4"/>
  <c r="AA807" i="4"/>
  <c r="AB807" i="4" s="1"/>
  <c r="AC807" i="4"/>
  <c r="AD807" i="4"/>
  <c r="AA808" i="4"/>
  <c r="AB808" i="4"/>
  <c r="AC808" i="4"/>
  <c r="AD808" i="4"/>
  <c r="AA809" i="4"/>
  <c r="AB809" i="4" s="1"/>
  <c r="AC809" i="4"/>
  <c r="AD809" i="4"/>
  <c r="AA810" i="4"/>
  <c r="AB810" i="4"/>
  <c r="AC810" i="4"/>
  <c r="AD810" i="4"/>
  <c r="AA811" i="4"/>
  <c r="AB811" i="4" s="1"/>
  <c r="AC811" i="4"/>
  <c r="AD811" i="4"/>
  <c r="AA812" i="4"/>
  <c r="AB812" i="4"/>
  <c r="AC812" i="4"/>
  <c r="AD812" i="4"/>
  <c r="AA813" i="4"/>
  <c r="AB813" i="4" s="1"/>
  <c r="AC813" i="4"/>
  <c r="AD813" i="4"/>
  <c r="AA814" i="4"/>
  <c r="AB814" i="4"/>
  <c r="AC814" i="4"/>
  <c r="AD814" i="4"/>
  <c r="AA815" i="4"/>
  <c r="AB815" i="4" s="1"/>
  <c r="AC815" i="4"/>
  <c r="AD815" i="4"/>
  <c r="AA816" i="4"/>
  <c r="AB816" i="4"/>
  <c r="AC816" i="4"/>
  <c r="AD816" i="4"/>
  <c r="AA817" i="4"/>
  <c r="AB817" i="4" s="1"/>
  <c r="AC817" i="4"/>
  <c r="AD817" i="4"/>
  <c r="AA818" i="4"/>
  <c r="AB818" i="4"/>
  <c r="AC818" i="4"/>
  <c r="AD818" i="4"/>
  <c r="AA819" i="4"/>
  <c r="AB819" i="4" s="1"/>
  <c r="AC819" i="4"/>
  <c r="AD819" i="4"/>
  <c r="AA820" i="4"/>
  <c r="AB820" i="4"/>
  <c r="AC820" i="4"/>
  <c r="AD820" i="4"/>
  <c r="AA821" i="4"/>
  <c r="AB821" i="4" s="1"/>
  <c r="AC821" i="4"/>
  <c r="AD821" i="4"/>
  <c r="AA822" i="4"/>
  <c r="AB822" i="4"/>
  <c r="AC822" i="4"/>
  <c r="AD822" i="4"/>
  <c r="AA823" i="4"/>
  <c r="AB823" i="4" s="1"/>
  <c r="AC823" i="4"/>
  <c r="AD823" i="4"/>
  <c r="AA824" i="4"/>
  <c r="AB824" i="4"/>
  <c r="AC824" i="4"/>
  <c r="AD824" i="4"/>
  <c r="AA825" i="4"/>
  <c r="AB825" i="4" s="1"/>
  <c r="AC825" i="4"/>
  <c r="AD825" i="4"/>
  <c r="AA826" i="4"/>
  <c r="AB826" i="4"/>
  <c r="AC826" i="4"/>
  <c r="AD826" i="4"/>
  <c r="AA827" i="4"/>
  <c r="AB827" i="4" s="1"/>
  <c r="AC827" i="4"/>
  <c r="AD827" i="4"/>
  <c r="AA828" i="4"/>
  <c r="AB828" i="4"/>
  <c r="AC828" i="4"/>
  <c r="AD828" i="4"/>
  <c r="AA829" i="4"/>
  <c r="AB829" i="4" s="1"/>
  <c r="AC829" i="4"/>
  <c r="AD829" i="4"/>
  <c r="AA830" i="4"/>
  <c r="AB830" i="4"/>
  <c r="AC830" i="4"/>
  <c r="AD830" i="4"/>
  <c r="AA831" i="4"/>
  <c r="AB831" i="4" s="1"/>
  <c r="AC831" i="4"/>
  <c r="AD831" i="4"/>
  <c r="AA832" i="4"/>
  <c r="AB832" i="4"/>
  <c r="AC832" i="4"/>
  <c r="AD832" i="4"/>
  <c r="AA833" i="4"/>
  <c r="AB833" i="4" s="1"/>
  <c r="AC833" i="4"/>
  <c r="AD833" i="4"/>
  <c r="AA834" i="4"/>
  <c r="AB834" i="4"/>
  <c r="AC834" i="4"/>
  <c r="AD834" i="4"/>
  <c r="AA835" i="4"/>
  <c r="AB835" i="4" s="1"/>
  <c r="AC835" i="4"/>
  <c r="AD835" i="4"/>
  <c r="AA836" i="4"/>
  <c r="AB836" i="4"/>
  <c r="AC836" i="4"/>
  <c r="AD836" i="4"/>
  <c r="AA837" i="4"/>
  <c r="AB837" i="4" s="1"/>
  <c r="AC837" i="4"/>
  <c r="AD837" i="4"/>
  <c r="AA838" i="4"/>
  <c r="AB838" i="4"/>
  <c r="AC838" i="4"/>
  <c r="AD838" i="4"/>
  <c r="AA839" i="4"/>
  <c r="AB839" i="4" s="1"/>
  <c r="AC839" i="4"/>
  <c r="AD839" i="4"/>
  <c r="AA840" i="4"/>
  <c r="AB840" i="4"/>
  <c r="AC840" i="4"/>
  <c r="AD840" i="4"/>
  <c r="AA841" i="4"/>
  <c r="AB841" i="4" s="1"/>
  <c r="AC841" i="4"/>
  <c r="AD841" i="4"/>
  <c r="AA842" i="4"/>
  <c r="AB842" i="4"/>
  <c r="AC842" i="4"/>
  <c r="AD842" i="4"/>
  <c r="AA843" i="4"/>
  <c r="AB843" i="4" s="1"/>
  <c r="AC843" i="4"/>
  <c r="AD843" i="4"/>
  <c r="AA844" i="4"/>
  <c r="AB844" i="4"/>
  <c r="AC844" i="4"/>
  <c r="AD844" i="4"/>
  <c r="AA845" i="4"/>
  <c r="AB845" i="4" s="1"/>
  <c r="AC845" i="4"/>
  <c r="AD845" i="4"/>
  <c r="AA846" i="4"/>
  <c r="AB846" i="4"/>
  <c r="AC846" i="4"/>
  <c r="AD846" i="4"/>
  <c r="AA847" i="4"/>
  <c r="AB847" i="4" s="1"/>
  <c r="AC847" i="4"/>
  <c r="AD847" i="4"/>
  <c r="AA848" i="4"/>
  <c r="AB848" i="4"/>
  <c r="AC848" i="4"/>
  <c r="AD848" i="4"/>
  <c r="AA849" i="4"/>
  <c r="AB849" i="4" s="1"/>
  <c r="AC849" i="4"/>
  <c r="AD849" i="4"/>
  <c r="AA850" i="4"/>
  <c r="AB850" i="4"/>
  <c r="AC850" i="4"/>
  <c r="AD850" i="4"/>
  <c r="AA851" i="4"/>
  <c r="AB851" i="4" s="1"/>
  <c r="AC851" i="4"/>
  <c r="AD851" i="4"/>
  <c r="AA852" i="4"/>
  <c r="AB852" i="4"/>
  <c r="AC852" i="4"/>
  <c r="AD852" i="4"/>
  <c r="AA853" i="4"/>
  <c r="AB853" i="4" s="1"/>
  <c r="AC853" i="4"/>
  <c r="AD853" i="4"/>
  <c r="AA854" i="4"/>
  <c r="AB854" i="4"/>
  <c r="AC854" i="4"/>
  <c r="AD854" i="4"/>
  <c r="AA855" i="4"/>
  <c r="AB855" i="4" s="1"/>
  <c r="AC855" i="4"/>
  <c r="AD855" i="4"/>
  <c r="AA856" i="4"/>
  <c r="AB856" i="4"/>
  <c r="AC856" i="4"/>
  <c r="AD856" i="4"/>
  <c r="AA857" i="4"/>
  <c r="AB857" i="4" s="1"/>
  <c r="AC857" i="4"/>
  <c r="AD857" i="4"/>
  <c r="AA858" i="4"/>
  <c r="AB858" i="4"/>
  <c r="AC858" i="4"/>
  <c r="AD858" i="4"/>
  <c r="AA859" i="4"/>
  <c r="AB859" i="4" s="1"/>
  <c r="AC859" i="4"/>
  <c r="AD859" i="4"/>
  <c r="AA860" i="4"/>
  <c r="AB860" i="4"/>
  <c r="AC860" i="4"/>
  <c r="AD860" i="4"/>
  <c r="AA861" i="4"/>
  <c r="AB861" i="4" s="1"/>
  <c r="AC861" i="4"/>
  <c r="AD861" i="4"/>
  <c r="AA862" i="4"/>
  <c r="AB862" i="4"/>
  <c r="AC862" i="4"/>
  <c r="AD862" i="4"/>
  <c r="AA863" i="4"/>
  <c r="AB863" i="4" s="1"/>
  <c r="AC863" i="4"/>
  <c r="AD863" i="4"/>
  <c r="AA864" i="4"/>
  <c r="AB864" i="4"/>
  <c r="AC864" i="4"/>
  <c r="AD864" i="4"/>
  <c r="AA865" i="4"/>
  <c r="AB865" i="4" s="1"/>
  <c r="AC865" i="4"/>
  <c r="AD865" i="4"/>
  <c r="AA866" i="4"/>
  <c r="AB866" i="4"/>
  <c r="AC866" i="4"/>
  <c r="AD866" i="4"/>
  <c r="AA867" i="4"/>
  <c r="AB867" i="4" s="1"/>
  <c r="AC867" i="4"/>
  <c r="AD867" i="4"/>
  <c r="AA868" i="4"/>
  <c r="AB868" i="4"/>
  <c r="AC868" i="4"/>
  <c r="AD868" i="4"/>
  <c r="AA869" i="4"/>
  <c r="AB869" i="4" s="1"/>
  <c r="AC869" i="4"/>
  <c r="AD869" i="4"/>
  <c r="AA870" i="4"/>
  <c r="AB870" i="4"/>
  <c r="AC870" i="4"/>
  <c r="AD870" i="4"/>
  <c r="AA871" i="4"/>
  <c r="AB871" i="4" s="1"/>
  <c r="AC871" i="4"/>
  <c r="AD871" i="4"/>
  <c r="AA872" i="4"/>
  <c r="AB872" i="4"/>
  <c r="AC872" i="4"/>
  <c r="AD872" i="4"/>
  <c r="AA873" i="4"/>
  <c r="AB873" i="4" s="1"/>
  <c r="AC873" i="4"/>
  <c r="AD873" i="4"/>
  <c r="AA874" i="4"/>
  <c r="AB874" i="4"/>
  <c r="AC874" i="4"/>
  <c r="AD874" i="4"/>
  <c r="AA875" i="4"/>
  <c r="AB875" i="4" s="1"/>
  <c r="AC875" i="4"/>
  <c r="AD875" i="4"/>
  <c r="AA876" i="4"/>
  <c r="AB876" i="4"/>
  <c r="AC876" i="4"/>
  <c r="AD876" i="4"/>
  <c r="AA877" i="4"/>
  <c r="AB877" i="4" s="1"/>
  <c r="AC877" i="4"/>
  <c r="AD877" i="4"/>
  <c r="AA878" i="4"/>
  <c r="AB878" i="4"/>
  <c r="AC878" i="4"/>
  <c r="AD878" i="4"/>
  <c r="AA879" i="4"/>
  <c r="AB879" i="4" s="1"/>
  <c r="AC879" i="4"/>
  <c r="AD879" i="4"/>
  <c r="AA880" i="4"/>
  <c r="AB880" i="4"/>
  <c r="AC880" i="4"/>
  <c r="AD880" i="4"/>
  <c r="AA881" i="4"/>
  <c r="AB881" i="4" s="1"/>
  <c r="AC881" i="4"/>
  <c r="AD881" i="4"/>
  <c r="AA882" i="4"/>
  <c r="AB882" i="4"/>
  <c r="AC882" i="4"/>
  <c r="AD882" i="4"/>
  <c r="AA883" i="4"/>
  <c r="AB883" i="4" s="1"/>
  <c r="AC883" i="4"/>
  <c r="AD883" i="4"/>
  <c r="AA884" i="4"/>
  <c r="AB884" i="4"/>
  <c r="AC884" i="4"/>
  <c r="AD884" i="4"/>
  <c r="AA885" i="4"/>
  <c r="AB885" i="4" s="1"/>
  <c r="AC885" i="4"/>
  <c r="AD885" i="4"/>
  <c r="AA886" i="4"/>
  <c r="AB886" i="4"/>
  <c r="AC886" i="4"/>
  <c r="AD886" i="4"/>
  <c r="AA887" i="4"/>
  <c r="AB887" i="4" s="1"/>
  <c r="AC887" i="4"/>
  <c r="AD887" i="4"/>
  <c r="AA888" i="4"/>
  <c r="AB888" i="4"/>
  <c r="AC888" i="4"/>
  <c r="AD888" i="4"/>
  <c r="AA889" i="4"/>
  <c r="AB889" i="4" s="1"/>
  <c r="AC889" i="4"/>
  <c r="AD889" i="4"/>
  <c r="AA890" i="4"/>
  <c r="AB890" i="4"/>
  <c r="AC890" i="4"/>
  <c r="AD890" i="4"/>
  <c r="AA891" i="4"/>
  <c r="AB891" i="4" s="1"/>
  <c r="AC891" i="4"/>
  <c r="AD891" i="4"/>
  <c r="AA892" i="4"/>
  <c r="AB892" i="4"/>
  <c r="AC892" i="4"/>
  <c r="AD892" i="4"/>
  <c r="AA893" i="4"/>
  <c r="AB893" i="4" s="1"/>
  <c r="AC893" i="4"/>
  <c r="AD893" i="4"/>
  <c r="AA894" i="4"/>
  <c r="AB894" i="4"/>
  <c r="AC894" i="4"/>
  <c r="AD894" i="4"/>
  <c r="AA895" i="4"/>
  <c r="AB895" i="4" s="1"/>
  <c r="AC895" i="4"/>
  <c r="AD895" i="4"/>
  <c r="AA896" i="4"/>
  <c r="AB896" i="4"/>
  <c r="AC896" i="4"/>
  <c r="AD896" i="4"/>
  <c r="AA897" i="4"/>
  <c r="AB897" i="4" s="1"/>
  <c r="AC897" i="4"/>
  <c r="AD897" i="4"/>
  <c r="AA898" i="4"/>
  <c r="AB898" i="4"/>
  <c r="AC898" i="4"/>
  <c r="AD898" i="4"/>
  <c r="AA899" i="4"/>
  <c r="AB899" i="4" s="1"/>
  <c r="AC899" i="4"/>
  <c r="AD899" i="4"/>
  <c r="AA900" i="4"/>
  <c r="AB900" i="4"/>
  <c r="AC900" i="4"/>
  <c r="AD900" i="4"/>
  <c r="AA901" i="4"/>
  <c r="AB901" i="4" s="1"/>
  <c r="AC901" i="4"/>
  <c r="AD901" i="4"/>
  <c r="AA902" i="4"/>
  <c r="AB902" i="4"/>
  <c r="AC902" i="4"/>
  <c r="AD902" i="4"/>
  <c r="AA903" i="4"/>
  <c r="AB903" i="4" s="1"/>
  <c r="AC903" i="4"/>
  <c r="AD903" i="4"/>
  <c r="AA904" i="4"/>
  <c r="AB904" i="4"/>
  <c r="AC904" i="4"/>
  <c r="AD904" i="4"/>
  <c r="AA905" i="4"/>
  <c r="AB905" i="4" s="1"/>
  <c r="AC905" i="4"/>
  <c r="AD905" i="4"/>
  <c r="AA906" i="4"/>
  <c r="AB906" i="4"/>
  <c r="AC906" i="4"/>
  <c r="AD906" i="4"/>
  <c r="AA907" i="4"/>
  <c r="AB907" i="4" s="1"/>
  <c r="AC907" i="4"/>
  <c r="AD907" i="4"/>
  <c r="AA908" i="4"/>
  <c r="AB908" i="4"/>
  <c r="AC908" i="4"/>
  <c r="AD908" i="4"/>
  <c r="AA909" i="4"/>
  <c r="AB909" i="4" s="1"/>
  <c r="AC909" i="4"/>
  <c r="AD909" i="4"/>
  <c r="AA910" i="4"/>
  <c r="AB910" i="4"/>
  <c r="AC910" i="4"/>
  <c r="AD910" i="4"/>
  <c r="AA911" i="4"/>
  <c r="AB911" i="4" s="1"/>
  <c r="AC911" i="4"/>
  <c r="AD911" i="4"/>
  <c r="AA912" i="4"/>
  <c r="AB912" i="4"/>
  <c r="AC912" i="4"/>
  <c r="AD912" i="4"/>
  <c r="AA913" i="4"/>
  <c r="AB913" i="4" s="1"/>
  <c r="AC913" i="4"/>
  <c r="AD913" i="4"/>
  <c r="AA914" i="4"/>
  <c r="AB914" i="4"/>
  <c r="AC914" i="4"/>
  <c r="AD914" i="4"/>
  <c r="AA915" i="4"/>
  <c r="AB915" i="4" s="1"/>
  <c r="AC915" i="4"/>
  <c r="AD915" i="4"/>
  <c r="AA916" i="4"/>
  <c r="AB916" i="4"/>
  <c r="AC916" i="4"/>
  <c r="AD916" i="4"/>
  <c r="AA917" i="4"/>
  <c r="AB917" i="4" s="1"/>
  <c r="AC917" i="4"/>
  <c r="AD917" i="4"/>
  <c r="AA918" i="4"/>
  <c r="AB918" i="4"/>
  <c r="AC918" i="4"/>
  <c r="AD918" i="4"/>
  <c r="AA919" i="4"/>
  <c r="AB919" i="4" s="1"/>
  <c r="AC919" i="4"/>
  <c r="AD919" i="4"/>
  <c r="AA920" i="4"/>
  <c r="AB920" i="4"/>
  <c r="AC920" i="4"/>
  <c r="AD920" i="4"/>
  <c r="AA921" i="4"/>
  <c r="AB921" i="4" s="1"/>
  <c r="AC921" i="4"/>
  <c r="AD921" i="4"/>
  <c r="AA922" i="4"/>
  <c r="AB922" i="4"/>
  <c r="AC922" i="4"/>
  <c r="AD922" i="4"/>
  <c r="AA923" i="4"/>
  <c r="AB923" i="4" s="1"/>
  <c r="AC923" i="4"/>
  <c r="AD923" i="4"/>
  <c r="AA924" i="4"/>
  <c r="AB924" i="4"/>
  <c r="AC924" i="4"/>
  <c r="AD924" i="4"/>
  <c r="AA925" i="4"/>
  <c r="AB925" i="4" s="1"/>
  <c r="AC925" i="4"/>
  <c r="AD925" i="4"/>
  <c r="AA926" i="4"/>
  <c r="AB926" i="4"/>
  <c r="AC926" i="4"/>
  <c r="AD926" i="4"/>
  <c r="AA927" i="4"/>
  <c r="AB927" i="4" s="1"/>
  <c r="AC927" i="4"/>
  <c r="AD927" i="4"/>
  <c r="AA928" i="4"/>
  <c r="AB928" i="4"/>
  <c r="AC928" i="4"/>
  <c r="AD928" i="4"/>
  <c r="AA929" i="4"/>
  <c r="AB929" i="4" s="1"/>
  <c r="AC929" i="4"/>
  <c r="AD929" i="4"/>
  <c r="AA930" i="4"/>
  <c r="AB930" i="4"/>
  <c r="AC930" i="4"/>
  <c r="AD930" i="4"/>
  <c r="AA931" i="4"/>
  <c r="AB931" i="4" s="1"/>
  <c r="AC931" i="4"/>
  <c r="AD931" i="4"/>
  <c r="AA932" i="4"/>
  <c r="AB932" i="4"/>
  <c r="AC932" i="4"/>
  <c r="AD932" i="4"/>
  <c r="AA933" i="4"/>
  <c r="AB933" i="4" s="1"/>
  <c r="AC933" i="4"/>
  <c r="AD933" i="4"/>
  <c r="AA934" i="4"/>
  <c r="AB934" i="4"/>
  <c r="AC934" i="4"/>
  <c r="AD934" i="4"/>
  <c r="AA935" i="4"/>
  <c r="AB935" i="4" s="1"/>
  <c r="AC935" i="4"/>
  <c r="AD935" i="4"/>
  <c r="AA936" i="4"/>
  <c r="AB936" i="4"/>
  <c r="AC936" i="4"/>
  <c r="AD936" i="4"/>
  <c r="AA937" i="4"/>
  <c r="AB937" i="4" s="1"/>
  <c r="AC937" i="4"/>
  <c r="AD937" i="4"/>
  <c r="AA938" i="4"/>
  <c r="AB938" i="4"/>
  <c r="AC938" i="4"/>
  <c r="AD938" i="4"/>
  <c r="AA939" i="4"/>
  <c r="AB939" i="4" s="1"/>
  <c r="AC939" i="4"/>
  <c r="AD939" i="4"/>
  <c r="AA940" i="4"/>
  <c r="AB940" i="4"/>
  <c r="AC940" i="4"/>
  <c r="AD940" i="4"/>
  <c r="AA941" i="4"/>
  <c r="AB941" i="4" s="1"/>
  <c r="AC941" i="4"/>
  <c r="AD941" i="4"/>
  <c r="AA942" i="4"/>
  <c r="AB942" i="4"/>
  <c r="AC942" i="4"/>
  <c r="AD942" i="4"/>
  <c r="AA943" i="4"/>
  <c r="AB943" i="4" s="1"/>
  <c r="AC943" i="4"/>
  <c r="AD943" i="4"/>
  <c r="AA944" i="4"/>
  <c r="AB944" i="4"/>
  <c r="AC944" i="4"/>
  <c r="AD944" i="4"/>
  <c r="AA945" i="4"/>
  <c r="AB945" i="4" s="1"/>
  <c r="AC945" i="4"/>
  <c r="AD945" i="4"/>
  <c r="AA946" i="4"/>
  <c r="AB946" i="4"/>
  <c r="AC946" i="4"/>
  <c r="AD946" i="4"/>
  <c r="AA947" i="4"/>
  <c r="AB947" i="4" s="1"/>
  <c r="AC947" i="4"/>
  <c r="AD947" i="4"/>
  <c r="AA948" i="4"/>
  <c r="AB948" i="4"/>
  <c r="AC948" i="4"/>
  <c r="AD948" i="4"/>
  <c r="AA949" i="4"/>
  <c r="AB949" i="4" s="1"/>
  <c r="AC949" i="4"/>
  <c r="AD949" i="4"/>
  <c r="AA950" i="4"/>
  <c r="AB950" i="4"/>
  <c r="AC950" i="4"/>
  <c r="AD950" i="4"/>
  <c r="AA951" i="4"/>
  <c r="AB951" i="4" s="1"/>
  <c r="AC951" i="4"/>
  <c r="AD951" i="4"/>
  <c r="AA952" i="4"/>
  <c r="AB952" i="4"/>
  <c r="AC952" i="4"/>
  <c r="AD952" i="4"/>
  <c r="AA953" i="4"/>
  <c r="AB953" i="4" s="1"/>
  <c r="AC953" i="4"/>
  <c r="AD953" i="4"/>
  <c r="AA954" i="4"/>
  <c r="AB954" i="4"/>
  <c r="AC954" i="4"/>
  <c r="AD954" i="4"/>
  <c r="AA955" i="4"/>
  <c r="AB955" i="4" s="1"/>
  <c r="AC955" i="4"/>
  <c r="AD955" i="4"/>
  <c r="AA956" i="4"/>
  <c r="AB956" i="4"/>
  <c r="AC956" i="4"/>
  <c r="AD956" i="4"/>
  <c r="AA957" i="4"/>
  <c r="AB957" i="4" s="1"/>
  <c r="AC957" i="4"/>
  <c r="AD957" i="4"/>
  <c r="AA958" i="4"/>
  <c r="AB958" i="4"/>
  <c r="AC958" i="4"/>
  <c r="AD958" i="4"/>
  <c r="AA959" i="4"/>
  <c r="AB959" i="4" s="1"/>
  <c r="AC959" i="4"/>
  <c r="AD959" i="4"/>
  <c r="AA960" i="4"/>
  <c r="AB960" i="4"/>
  <c r="AC960" i="4"/>
  <c r="AD960" i="4"/>
  <c r="AA961" i="4"/>
  <c r="AB961" i="4" s="1"/>
  <c r="AC961" i="4"/>
  <c r="AD961" i="4"/>
  <c r="AA962" i="4"/>
  <c r="AB962" i="4"/>
  <c r="AC962" i="4"/>
  <c r="AD962" i="4"/>
  <c r="AA963" i="4"/>
  <c r="AB963" i="4" s="1"/>
  <c r="AC963" i="4"/>
  <c r="AD963" i="4"/>
  <c r="AA964" i="4"/>
  <c r="AB964" i="4"/>
  <c r="AC964" i="4"/>
  <c r="AD964" i="4"/>
  <c r="AA965" i="4"/>
  <c r="AB965" i="4" s="1"/>
  <c r="AC965" i="4"/>
  <c r="AD965" i="4"/>
  <c r="AA966" i="4"/>
  <c r="AB966" i="4"/>
  <c r="AC966" i="4"/>
  <c r="AD966" i="4"/>
  <c r="AA967" i="4"/>
  <c r="AB967" i="4" s="1"/>
  <c r="AC967" i="4"/>
  <c r="AD967" i="4"/>
  <c r="AA968" i="4"/>
  <c r="AB968" i="4"/>
  <c r="AC968" i="4"/>
  <c r="AD968" i="4"/>
  <c r="AA969" i="4"/>
  <c r="AB969" i="4" s="1"/>
  <c r="AC969" i="4"/>
  <c r="AD969" i="4"/>
  <c r="AA970" i="4"/>
  <c r="AB970" i="4"/>
  <c r="AC970" i="4"/>
  <c r="AD970" i="4"/>
  <c r="AA971" i="4"/>
  <c r="AB971" i="4" s="1"/>
  <c r="AC971" i="4"/>
  <c r="AD971" i="4"/>
  <c r="AA972" i="4"/>
  <c r="AB972" i="4"/>
  <c r="AC972" i="4"/>
  <c r="AD972" i="4"/>
  <c r="AA973" i="4"/>
  <c r="AB973" i="4" s="1"/>
  <c r="AC973" i="4"/>
  <c r="AD973" i="4"/>
  <c r="AA974" i="4"/>
  <c r="AB974" i="4"/>
  <c r="AC974" i="4"/>
  <c r="AD974" i="4"/>
  <c r="AA975" i="4"/>
  <c r="AB975" i="4" s="1"/>
  <c r="AC975" i="4"/>
  <c r="AD975" i="4"/>
  <c r="AA976" i="4"/>
  <c r="AB976" i="4"/>
  <c r="AC976" i="4"/>
  <c r="AD976" i="4"/>
  <c r="AA977" i="4"/>
  <c r="AB977" i="4" s="1"/>
  <c r="AC977" i="4"/>
  <c r="AD977" i="4"/>
  <c r="AA978" i="4"/>
  <c r="AB978" i="4"/>
  <c r="AC978" i="4"/>
  <c r="AD978" i="4"/>
  <c r="AA979" i="4"/>
  <c r="AB979" i="4" s="1"/>
  <c r="AC979" i="4"/>
  <c r="AD979" i="4"/>
  <c r="AA980" i="4"/>
  <c r="AB980" i="4"/>
  <c r="AC980" i="4"/>
  <c r="AD980" i="4"/>
  <c r="AA981" i="4"/>
  <c r="AB981" i="4" s="1"/>
  <c r="AC981" i="4"/>
  <c r="AD981" i="4"/>
  <c r="AA982" i="4"/>
  <c r="AB982" i="4"/>
  <c r="AC982" i="4"/>
  <c r="AD982" i="4"/>
  <c r="AA983" i="4"/>
  <c r="AB983" i="4" s="1"/>
  <c r="AC983" i="4"/>
  <c r="AD983" i="4"/>
  <c r="AA984" i="4"/>
  <c r="AB984" i="4"/>
  <c r="AC984" i="4"/>
  <c r="AD984" i="4"/>
  <c r="AA985" i="4"/>
  <c r="AB985" i="4" s="1"/>
  <c r="AC985" i="4"/>
  <c r="AD985" i="4"/>
  <c r="AA986" i="4"/>
  <c r="AB986" i="4"/>
  <c r="AC986" i="4"/>
  <c r="AD986" i="4"/>
  <c r="AA987" i="4"/>
  <c r="AB987" i="4" s="1"/>
  <c r="AC987" i="4"/>
  <c r="AD987" i="4"/>
  <c r="AA988" i="4"/>
  <c r="AB988" i="4"/>
  <c r="AC988" i="4"/>
  <c r="AD988" i="4"/>
  <c r="AA989" i="4"/>
  <c r="AB989" i="4" s="1"/>
  <c r="AC989" i="4"/>
  <c r="AD989" i="4"/>
  <c r="AA990" i="4"/>
  <c r="AB990" i="4"/>
  <c r="AC990" i="4"/>
  <c r="AD990" i="4"/>
  <c r="AA991" i="4"/>
  <c r="AB991" i="4" s="1"/>
  <c r="AC991" i="4"/>
  <c r="AD991" i="4"/>
  <c r="AA992" i="4"/>
  <c r="AB992" i="4"/>
  <c r="AC992" i="4"/>
  <c r="AD992" i="4"/>
  <c r="AA993" i="4"/>
  <c r="AB993" i="4" s="1"/>
  <c r="AC993" i="4"/>
  <c r="AD993" i="4"/>
  <c r="AA994" i="4"/>
  <c r="AB994" i="4"/>
  <c r="AC994" i="4"/>
  <c r="AD994" i="4"/>
  <c r="AA995" i="4"/>
  <c r="AB995" i="4" s="1"/>
  <c r="AC995" i="4"/>
  <c r="AD995" i="4"/>
  <c r="AA996" i="4"/>
  <c r="AB996" i="4"/>
  <c r="AC996" i="4"/>
  <c r="AD996" i="4"/>
  <c r="AA997" i="4"/>
  <c r="AB997" i="4" s="1"/>
  <c r="AC997" i="4"/>
  <c r="AD997" i="4"/>
  <c r="AA998" i="4"/>
  <c r="AB998" i="4"/>
  <c r="AC998" i="4"/>
  <c r="AD998" i="4"/>
  <c r="AA999" i="4"/>
  <c r="AB999" i="4" s="1"/>
  <c r="AC999" i="4"/>
  <c r="AD999" i="4"/>
  <c r="AA1000" i="4"/>
  <c r="AB1000" i="4"/>
  <c r="AC1000" i="4"/>
  <c r="AD1000" i="4"/>
  <c r="AA1001" i="4"/>
  <c r="AB1001" i="4" s="1"/>
  <c r="AC1001" i="4"/>
  <c r="AD1001" i="4"/>
  <c r="AA1002" i="4"/>
  <c r="AB1002" i="4"/>
  <c r="AC1002" i="4"/>
  <c r="AD1002" i="4"/>
  <c r="AA1003" i="4"/>
  <c r="AB1003" i="4" s="1"/>
  <c r="AC1003" i="4"/>
  <c r="AD1003" i="4"/>
  <c r="AA1004" i="4"/>
  <c r="AB1004" i="4"/>
  <c r="AC1004" i="4"/>
  <c r="AD1004" i="4"/>
  <c r="AA1005" i="4"/>
  <c r="AB1005" i="4" s="1"/>
  <c r="AC1005" i="4"/>
  <c r="AD1005" i="4"/>
  <c r="AA1006" i="4"/>
  <c r="AB1006" i="4"/>
  <c r="AC1006" i="4"/>
  <c r="AD1006" i="4"/>
  <c r="AA1007" i="4"/>
  <c r="AB1007" i="4" s="1"/>
  <c r="AC1007" i="4"/>
  <c r="AD1007" i="4"/>
  <c r="AA1008" i="4"/>
  <c r="AB1008" i="4"/>
  <c r="AC1008" i="4"/>
  <c r="AD1008" i="4"/>
  <c r="AA1009" i="4"/>
  <c r="AB1009" i="4" s="1"/>
  <c r="AC1009" i="4"/>
  <c r="AD1009" i="4"/>
  <c r="AA1010" i="4"/>
  <c r="AB1010" i="4"/>
  <c r="AC1010" i="4"/>
  <c r="AD1010" i="4"/>
  <c r="AA1011" i="4"/>
  <c r="AB1011" i="4" s="1"/>
  <c r="AC1011" i="4"/>
  <c r="AD1011" i="4"/>
  <c r="AA1012" i="4"/>
  <c r="AB1012" i="4"/>
  <c r="AC1012" i="4"/>
  <c r="AD1012" i="4"/>
  <c r="AA1013" i="4"/>
  <c r="AB1013" i="4" s="1"/>
  <c r="AC1013" i="4"/>
  <c r="AD1013" i="4"/>
  <c r="AA1014" i="4"/>
  <c r="AB1014" i="4"/>
  <c r="AC1014" i="4"/>
  <c r="AD1014" i="4"/>
  <c r="AA1015" i="4"/>
  <c r="AB1015" i="4" s="1"/>
  <c r="AC1015" i="4"/>
  <c r="AD1015" i="4"/>
  <c r="AA1016" i="4"/>
  <c r="AB1016" i="4"/>
  <c r="AC1016" i="4"/>
  <c r="AD1016" i="4"/>
  <c r="AA1017" i="4"/>
  <c r="AB1017" i="4" s="1"/>
  <c r="AC1017" i="4"/>
  <c r="AD1017" i="4"/>
  <c r="AA1018" i="4"/>
  <c r="AB1018" i="4"/>
  <c r="AC1018" i="4"/>
  <c r="AD1018" i="4"/>
  <c r="AA1019" i="4"/>
  <c r="AB1019" i="4" s="1"/>
  <c r="AC1019" i="4"/>
  <c r="AD1019" i="4"/>
  <c r="AA1020" i="4"/>
  <c r="AB1020" i="4"/>
  <c r="AC1020" i="4"/>
  <c r="AD1020" i="4"/>
  <c r="AA1021" i="4"/>
  <c r="AB1021" i="4" s="1"/>
  <c r="AC1021" i="4"/>
  <c r="AD1021" i="4"/>
  <c r="AA1022" i="4"/>
  <c r="AB1022" i="4"/>
  <c r="AC1022" i="4"/>
  <c r="AD1022" i="4"/>
  <c r="AA1023" i="4"/>
  <c r="AB1023" i="4" s="1"/>
  <c r="AC1023" i="4"/>
  <c r="AD1023" i="4"/>
  <c r="AA1024" i="4"/>
  <c r="AB1024" i="4"/>
  <c r="AC1024" i="4"/>
  <c r="AD1024" i="4"/>
  <c r="AA1025" i="4"/>
  <c r="AB1025" i="4" s="1"/>
  <c r="AC1025" i="4"/>
  <c r="AD1025" i="4"/>
  <c r="AA1026" i="4"/>
  <c r="AB1026" i="4"/>
  <c r="AC1026" i="4"/>
  <c r="AD1026" i="4"/>
  <c r="AA1027" i="4"/>
  <c r="AB1027" i="4" s="1"/>
  <c r="AC1027" i="4"/>
  <c r="AD1027" i="4"/>
  <c r="AA1028" i="4"/>
  <c r="AB1028" i="4"/>
  <c r="AC1028" i="4"/>
  <c r="AD1028" i="4"/>
  <c r="AA1029" i="4"/>
  <c r="AB1029" i="4" s="1"/>
  <c r="AC1029" i="4"/>
  <c r="AD1029" i="4"/>
  <c r="AA1030" i="4"/>
  <c r="AB1030" i="4"/>
  <c r="AC1030" i="4"/>
  <c r="AD1030" i="4"/>
  <c r="AA1031" i="4"/>
  <c r="AB1031" i="4" s="1"/>
  <c r="AC1031" i="4"/>
  <c r="AD1031" i="4"/>
  <c r="AA1032" i="4"/>
  <c r="AB1032" i="4"/>
  <c r="AC1032" i="4"/>
  <c r="AD1032" i="4"/>
  <c r="AA1033" i="4"/>
  <c r="AB1033" i="4" s="1"/>
  <c r="AC1033" i="4"/>
  <c r="AD1033" i="4"/>
  <c r="AA1034" i="4"/>
  <c r="AB1034" i="4"/>
  <c r="AC1034" i="4"/>
  <c r="AD1034" i="4"/>
  <c r="AA1035" i="4"/>
  <c r="AB1035" i="4" s="1"/>
  <c r="AC1035" i="4"/>
  <c r="AD1035" i="4"/>
  <c r="AA1036" i="4"/>
  <c r="AB1036" i="4"/>
  <c r="AC1036" i="4"/>
  <c r="AD1036" i="4"/>
  <c r="AA1037" i="4"/>
  <c r="AB1037" i="4" s="1"/>
  <c r="AC1037" i="4"/>
  <c r="AD1037" i="4"/>
  <c r="AA1038" i="4"/>
  <c r="AB1038" i="4"/>
  <c r="AC1038" i="4"/>
  <c r="AD1038" i="4"/>
  <c r="AA1039" i="4"/>
  <c r="AB1039" i="4" s="1"/>
  <c r="AC1039" i="4"/>
  <c r="AD1039" i="4"/>
  <c r="AA1040" i="4"/>
  <c r="AB1040" i="4"/>
  <c r="AC1040" i="4"/>
  <c r="AD1040" i="4"/>
  <c r="AA1041" i="4"/>
  <c r="AB1041" i="4" s="1"/>
  <c r="AC1041" i="4"/>
  <c r="AD1041" i="4"/>
  <c r="AA1042" i="4"/>
  <c r="AB1042" i="4"/>
  <c r="AC1042" i="4"/>
  <c r="AD1042" i="4"/>
  <c r="AA1043" i="4"/>
  <c r="AB1043" i="4" s="1"/>
  <c r="AC1043" i="4"/>
  <c r="AD1043" i="4"/>
  <c r="AA1044" i="4"/>
  <c r="AB1044" i="4"/>
  <c r="AC1044" i="4"/>
  <c r="AD1044" i="4"/>
  <c r="AA1045" i="4"/>
  <c r="AB1045" i="4" s="1"/>
  <c r="AC1045" i="4"/>
  <c r="AD1045" i="4"/>
  <c r="AA1046" i="4"/>
  <c r="AB1046" i="4"/>
  <c r="AC1046" i="4"/>
  <c r="AD1046" i="4"/>
  <c r="AA1047" i="4"/>
  <c r="AB1047" i="4" s="1"/>
  <c r="AC1047" i="4"/>
  <c r="AD1047" i="4"/>
  <c r="AA1048" i="4"/>
  <c r="AB1048" i="4"/>
  <c r="AC1048" i="4"/>
  <c r="AD1048" i="4"/>
  <c r="AA1049" i="4"/>
  <c r="AB1049" i="4" s="1"/>
  <c r="AC1049" i="4"/>
  <c r="AD1049" i="4"/>
  <c r="AA1050" i="4"/>
  <c r="AB1050" i="4"/>
  <c r="AC1050" i="4"/>
  <c r="AD1050" i="4"/>
  <c r="AA1051" i="4"/>
  <c r="AB1051" i="4" s="1"/>
  <c r="AC1051" i="4"/>
  <c r="AD1051" i="4"/>
  <c r="AA1052" i="4"/>
  <c r="AB1052" i="4"/>
  <c r="AC1052" i="4"/>
  <c r="AD1052" i="4"/>
  <c r="AA1053" i="4"/>
  <c r="AB1053" i="4" s="1"/>
  <c r="AC1053" i="4"/>
  <c r="AD1053" i="4"/>
  <c r="AA1054" i="4"/>
  <c r="AB1054" i="4"/>
  <c r="AC1054" i="4"/>
  <c r="AD1054" i="4"/>
  <c r="AA1055" i="4"/>
  <c r="AB1055" i="4" s="1"/>
  <c r="AC1055" i="4"/>
  <c r="AD1055" i="4"/>
  <c r="AA1056" i="4"/>
  <c r="AB1056" i="4" s="1"/>
  <c r="AC1056" i="4"/>
  <c r="AD1056" i="4"/>
  <c r="AA1057" i="4"/>
  <c r="AB1057" i="4"/>
  <c r="AC1057" i="4"/>
  <c r="AD1057" i="4"/>
  <c r="AA1058" i="4"/>
  <c r="AB1058" i="4" s="1"/>
  <c r="AC1058" i="4"/>
  <c r="AD1058" i="4"/>
  <c r="AA1059" i="4"/>
  <c r="AB1059" i="4"/>
  <c r="AC1059" i="4"/>
  <c r="AD1059" i="4"/>
  <c r="AA1060" i="4"/>
  <c r="AB1060" i="4" s="1"/>
  <c r="AC1060" i="4"/>
  <c r="AD1060" i="4"/>
  <c r="AA1061" i="4"/>
  <c r="AB1061" i="4"/>
  <c r="AC1061" i="4"/>
  <c r="AD1061" i="4"/>
  <c r="AA1062" i="4"/>
  <c r="AB1062" i="4" s="1"/>
  <c r="AC1062" i="4"/>
  <c r="AD1062" i="4"/>
  <c r="AA1063" i="4"/>
  <c r="AB1063" i="4"/>
  <c r="AC1063" i="4"/>
  <c r="AD1063" i="4"/>
  <c r="AA1064" i="4"/>
  <c r="AB1064" i="4" s="1"/>
  <c r="AC1064" i="4"/>
  <c r="AD1064" i="4"/>
  <c r="AA1065" i="4"/>
  <c r="AB1065" i="4"/>
  <c r="AC1065" i="4"/>
  <c r="AD1065" i="4"/>
  <c r="AA1066" i="4"/>
  <c r="AB1066" i="4" s="1"/>
  <c r="AC1066" i="4"/>
  <c r="AD1066" i="4"/>
  <c r="AA1067" i="4"/>
  <c r="AB1067" i="4"/>
  <c r="AC1067" i="4"/>
  <c r="AD1067" i="4"/>
  <c r="AA1068" i="4"/>
  <c r="AB1068" i="4" s="1"/>
  <c r="AC1068" i="4"/>
  <c r="AD1068" i="4"/>
  <c r="AA1069" i="4"/>
  <c r="AB1069" i="4"/>
  <c r="AC1069" i="4"/>
  <c r="AD1069" i="4"/>
  <c r="AA1070" i="4"/>
  <c r="AB1070" i="4" s="1"/>
  <c r="AC1070" i="4"/>
  <c r="AD1070" i="4"/>
  <c r="AA1071" i="4"/>
  <c r="AB1071" i="4"/>
  <c r="AC1071" i="4"/>
  <c r="AD1071" i="4"/>
  <c r="AA1072" i="4"/>
  <c r="AB1072" i="4" s="1"/>
  <c r="AC1072" i="4"/>
  <c r="AD1072" i="4"/>
  <c r="AA1073" i="4"/>
  <c r="AB1073" i="4"/>
  <c r="AC1073" i="4"/>
  <c r="AD1073" i="4"/>
  <c r="AA1074" i="4"/>
  <c r="AB1074" i="4" s="1"/>
  <c r="AC1074" i="4"/>
  <c r="AD1074" i="4"/>
  <c r="AA1075" i="4"/>
  <c r="AB1075" i="4"/>
  <c r="AC1075" i="4"/>
  <c r="AD1075" i="4"/>
  <c r="AA1076" i="4"/>
  <c r="AB1076" i="4" s="1"/>
  <c r="AC1076" i="4"/>
  <c r="AD1076" i="4"/>
  <c r="AA1077" i="4"/>
  <c r="AB1077" i="4"/>
  <c r="AC1077" i="4"/>
  <c r="AD1077" i="4"/>
  <c r="AA1078" i="4"/>
  <c r="AB1078" i="4" s="1"/>
  <c r="AC1078" i="4"/>
  <c r="AD1078" i="4"/>
  <c r="AA1079" i="4"/>
  <c r="AB1079" i="4"/>
  <c r="AC1079" i="4"/>
  <c r="AD1079" i="4"/>
  <c r="AA1080" i="4"/>
  <c r="AB1080" i="4" s="1"/>
  <c r="AC1080" i="4"/>
  <c r="AD1080" i="4"/>
  <c r="AA1081" i="4"/>
  <c r="AB1081" i="4"/>
  <c r="AC1081" i="4"/>
  <c r="AD1081" i="4"/>
  <c r="AA1082" i="4"/>
  <c r="AB1082" i="4" s="1"/>
  <c r="AC1082" i="4"/>
  <c r="AD1082" i="4"/>
  <c r="AA1083" i="4"/>
  <c r="AB1083" i="4"/>
  <c r="AC1083" i="4"/>
  <c r="AD1083" i="4"/>
  <c r="AA1084" i="4"/>
  <c r="AB1084" i="4" s="1"/>
  <c r="AC1084" i="4"/>
  <c r="AD1084" i="4"/>
  <c r="AA1085" i="4"/>
  <c r="AB1085" i="4"/>
  <c r="AC1085" i="4"/>
  <c r="AD1085" i="4"/>
  <c r="AA1086" i="4"/>
  <c r="AB1086" i="4" s="1"/>
  <c r="AC1086" i="4"/>
  <c r="AD1086" i="4"/>
  <c r="AA1087" i="4"/>
  <c r="AB1087" i="4"/>
  <c r="AC1087" i="4"/>
  <c r="AD1087" i="4"/>
  <c r="AA1088" i="4"/>
  <c r="AB1088" i="4" s="1"/>
  <c r="AC1088" i="4"/>
  <c r="AD1088" i="4"/>
  <c r="AA1089" i="4"/>
  <c r="AB1089" i="4"/>
  <c r="AC1089" i="4"/>
  <c r="AD1089" i="4"/>
  <c r="AA1090" i="4"/>
  <c r="AB1090" i="4" s="1"/>
  <c r="AC1090" i="4"/>
  <c r="AD1090" i="4"/>
  <c r="AA1091" i="4"/>
  <c r="AB1091" i="4"/>
  <c r="AC1091" i="4"/>
  <c r="AD1091" i="4"/>
  <c r="AA1092" i="4"/>
  <c r="AB1092" i="4" s="1"/>
  <c r="AC1092" i="4"/>
  <c r="AD1092" i="4"/>
  <c r="AA1093" i="4"/>
  <c r="AB1093" i="4"/>
  <c r="AC1093" i="4"/>
  <c r="AD1093" i="4"/>
  <c r="AA1094" i="4"/>
  <c r="AB1094" i="4" s="1"/>
  <c r="AC1094" i="4"/>
  <c r="AD1094" i="4"/>
  <c r="AA1095" i="4"/>
  <c r="AB1095" i="4"/>
  <c r="AC1095" i="4"/>
  <c r="AD1095" i="4"/>
  <c r="AA1096" i="4"/>
  <c r="AB1096" i="4" s="1"/>
  <c r="AC1096" i="4"/>
  <c r="AD1096" i="4"/>
  <c r="AA1097" i="4"/>
  <c r="AB1097" i="4"/>
  <c r="AC1097" i="4"/>
  <c r="AD1097" i="4"/>
  <c r="AA1098" i="4"/>
  <c r="AB1098" i="4" s="1"/>
  <c r="AC1098" i="4"/>
  <c r="AD1098" i="4"/>
  <c r="AA1099" i="4"/>
  <c r="AB1099" i="4"/>
  <c r="AC1099" i="4"/>
  <c r="AD1099" i="4"/>
  <c r="AA1100" i="4"/>
  <c r="AB1100" i="4" s="1"/>
  <c r="AC1100" i="4"/>
  <c r="AD1100" i="4"/>
  <c r="AA1101" i="4"/>
  <c r="AB1101" i="4"/>
  <c r="AC1101" i="4"/>
  <c r="AD1101" i="4"/>
  <c r="AA1102" i="4"/>
  <c r="AB1102" i="4" s="1"/>
  <c r="AC1102" i="4"/>
  <c r="AD1102" i="4"/>
  <c r="AA1103" i="4"/>
  <c r="AB1103" i="4"/>
  <c r="AC1103" i="4"/>
  <c r="AD1103" i="4"/>
  <c r="AA1104" i="4"/>
  <c r="AB1104" i="4" s="1"/>
  <c r="AC1104" i="4"/>
  <c r="AD1104" i="4"/>
  <c r="AA1105" i="4"/>
  <c r="AB1105" i="4"/>
  <c r="AC1105" i="4"/>
  <c r="AD1105" i="4"/>
  <c r="AA1106" i="4"/>
  <c r="AB1106" i="4" s="1"/>
  <c r="AC1106" i="4"/>
  <c r="AD1106" i="4"/>
  <c r="AA1107" i="4"/>
  <c r="AB1107" i="4"/>
  <c r="AC1107" i="4"/>
  <c r="AD1107" i="4"/>
  <c r="AA1108" i="4"/>
  <c r="AB1108" i="4" s="1"/>
  <c r="AC1108" i="4"/>
  <c r="AD1108" i="4"/>
  <c r="AA1109" i="4"/>
  <c r="AB1109" i="4"/>
  <c r="AC1109" i="4"/>
  <c r="AD1109" i="4"/>
  <c r="AA1110" i="4"/>
  <c r="AB1110" i="4" s="1"/>
  <c r="AC1110" i="4"/>
  <c r="AD1110" i="4"/>
  <c r="AA1111" i="4"/>
  <c r="AB1111" i="4"/>
  <c r="AC1111" i="4"/>
  <c r="AD1111" i="4"/>
  <c r="AA1112" i="4"/>
  <c r="AB1112" i="4" s="1"/>
  <c r="AC1112" i="4"/>
  <c r="AD1112" i="4"/>
  <c r="AA1113" i="4"/>
  <c r="AB1113" i="4"/>
  <c r="AC1113" i="4"/>
  <c r="AD1113" i="4"/>
  <c r="AA1114" i="4"/>
  <c r="AB1114" i="4" s="1"/>
  <c r="AC1114" i="4"/>
  <c r="AD1114" i="4"/>
  <c r="AA1115" i="4"/>
  <c r="AB1115" i="4"/>
  <c r="AC1115" i="4"/>
  <c r="AD1115" i="4"/>
  <c r="AA1116" i="4"/>
  <c r="AB1116" i="4" s="1"/>
  <c r="AC1116" i="4"/>
  <c r="AD1116" i="4"/>
  <c r="AA1117" i="4"/>
  <c r="AB1117" i="4"/>
  <c r="AC1117" i="4"/>
  <c r="AD1117" i="4"/>
  <c r="AA1118" i="4"/>
  <c r="AB1118" i="4" s="1"/>
  <c r="AC1118" i="4"/>
  <c r="AD1118" i="4"/>
  <c r="AA1119" i="4"/>
  <c r="AB1119" i="4"/>
  <c r="AC1119" i="4"/>
  <c r="AD1119" i="4"/>
  <c r="AA1120" i="4"/>
  <c r="AB1120" i="4" s="1"/>
  <c r="AC1120" i="4"/>
  <c r="AD1120" i="4"/>
  <c r="AA1121" i="4"/>
  <c r="AB1121" i="4"/>
  <c r="AC1121" i="4"/>
  <c r="AD1121" i="4"/>
  <c r="AA1122" i="4"/>
  <c r="AB1122" i="4" s="1"/>
  <c r="AC1122" i="4"/>
  <c r="AD1122" i="4"/>
  <c r="AA1123" i="4"/>
  <c r="AB1123" i="4"/>
  <c r="AC1123" i="4"/>
  <c r="AD1123" i="4"/>
  <c r="AA1124" i="4"/>
  <c r="AB1124" i="4" s="1"/>
  <c r="AC1124" i="4"/>
  <c r="AD1124" i="4"/>
  <c r="AA1125" i="4"/>
  <c r="AB1125" i="4"/>
  <c r="AC1125" i="4"/>
  <c r="AD1125" i="4"/>
  <c r="AA1126" i="4"/>
  <c r="AB1126" i="4" s="1"/>
  <c r="AC1126" i="4"/>
  <c r="AD1126" i="4"/>
  <c r="AA1127" i="4"/>
  <c r="AB1127" i="4"/>
  <c r="AC1127" i="4"/>
  <c r="AD1127" i="4"/>
  <c r="AA1128" i="4"/>
  <c r="AB1128" i="4" s="1"/>
  <c r="AC1128" i="4"/>
  <c r="AD1128" i="4"/>
  <c r="AA1129" i="4"/>
  <c r="AB1129" i="4"/>
  <c r="AC1129" i="4"/>
  <c r="AD1129" i="4"/>
  <c r="AA1130" i="4"/>
  <c r="AB1130" i="4" s="1"/>
  <c r="AC1130" i="4"/>
  <c r="AD1130" i="4"/>
  <c r="AA1131" i="4"/>
  <c r="AB1131" i="4"/>
  <c r="AC1131" i="4"/>
  <c r="AD1131" i="4"/>
  <c r="AA1132" i="4"/>
  <c r="AB1132" i="4" s="1"/>
  <c r="AC1132" i="4"/>
  <c r="AD1132" i="4"/>
  <c r="AA1133" i="4"/>
  <c r="AB1133" i="4"/>
  <c r="AC1133" i="4"/>
  <c r="AD1133" i="4"/>
  <c r="AA1134" i="4"/>
  <c r="AB1134" i="4" s="1"/>
  <c r="AC1134" i="4"/>
  <c r="AD1134" i="4"/>
  <c r="AA1135" i="4"/>
  <c r="AB1135" i="4"/>
  <c r="AC1135" i="4"/>
  <c r="AD1135" i="4"/>
  <c r="AA1136" i="4"/>
  <c r="AB1136" i="4" s="1"/>
  <c r="AC1136" i="4"/>
  <c r="AD1136" i="4"/>
  <c r="AA1137" i="4"/>
  <c r="AB1137" i="4"/>
  <c r="AC1137" i="4"/>
  <c r="AD1137" i="4"/>
  <c r="AA1138" i="4"/>
  <c r="AB1138" i="4" s="1"/>
  <c r="AC1138" i="4"/>
  <c r="AD1138" i="4"/>
  <c r="AA1139" i="4"/>
  <c r="AB1139" i="4"/>
  <c r="AC1139" i="4"/>
  <c r="AD1139" i="4"/>
  <c r="AA1140" i="4"/>
  <c r="AB1140" i="4" s="1"/>
  <c r="AC1140" i="4"/>
  <c r="AD1140" i="4"/>
  <c r="AA1141" i="4"/>
  <c r="AB1141" i="4"/>
  <c r="AC1141" i="4"/>
  <c r="AD1141" i="4"/>
  <c r="AA1142" i="4"/>
  <c r="AB1142" i="4" s="1"/>
  <c r="AC1142" i="4"/>
  <c r="AD1142" i="4"/>
  <c r="AA1143" i="4"/>
  <c r="AB1143" i="4"/>
  <c r="AC1143" i="4"/>
  <c r="AD1143" i="4"/>
  <c r="AA1144" i="4"/>
  <c r="AB1144" i="4" s="1"/>
  <c r="AC1144" i="4"/>
  <c r="AD1144" i="4"/>
  <c r="AA1145" i="4"/>
  <c r="AB1145" i="4"/>
  <c r="AC1145" i="4"/>
  <c r="AD1145" i="4"/>
  <c r="AA1146" i="4"/>
  <c r="AB1146" i="4" s="1"/>
  <c r="AC1146" i="4"/>
  <c r="AD1146" i="4"/>
  <c r="AA1147" i="4"/>
  <c r="AB1147" i="4"/>
  <c r="AC1147" i="4"/>
  <c r="AD1147" i="4"/>
  <c r="AA1148" i="4"/>
  <c r="AB1148" i="4" s="1"/>
  <c r="AC1148" i="4"/>
  <c r="AD1148" i="4"/>
  <c r="AA1149" i="4"/>
  <c r="AB1149" i="4"/>
  <c r="AC1149" i="4"/>
  <c r="AD1149" i="4"/>
  <c r="AA1150" i="4"/>
  <c r="AB1150" i="4" s="1"/>
  <c r="AC1150" i="4"/>
  <c r="AD1150" i="4"/>
  <c r="AA1151" i="4"/>
  <c r="AB1151" i="4"/>
  <c r="AC1151" i="4"/>
  <c r="AD1151" i="4"/>
  <c r="AA1152" i="4"/>
  <c r="AB1152" i="4" s="1"/>
  <c r="AC1152" i="4"/>
  <c r="AD1152" i="4"/>
  <c r="AA1153" i="4"/>
  <c r="AB1153" i="4"/>
  <c r="AC1153" i="4"/>
  <c r="AD1153" i="4"/>
  <c r="AA1154" i="4"/>
  <c r="AB1154" i="4" s="1"/>
  <c r="AC1154" i="4"/>
  <c r="AD1154" i="4"/>
  <c r="AA1155" i="4"/>
  <c r="AB1155" i="4"/>
  <c r="AC1155" i="4"/>
  <c r="AD1155" i="4"/>
  <c r="AA1156" i="4"/>
  <c r="AB1156" i="4" s="1"/>
  <c r="AC1156" i="4"/>
  <c r="AD1156" i="4"/>
  <c r="AA1157" i="4"/>
  <c r="AB1157" i="4"/>
  <c r="AC1157" i="4"/>
  <c r="AD1157" i="4"/>
  <c r="AA1158" i="4"/>
  <c r="AB1158" i="4" s="1"/>
  <c r="AC1158" i="4"/>
  <c r="AD1158" i="4"/>
  <c r="AA1159" i="4"/>
  <c r="AB1159" i="4"/>
  <c r="AC1159" i="4"/>
  <c r="AD1159" i="4"/>
  <c r="AA1160" i="4"/>
  <c r="AB1160" i="4" s="1"/>
  <c r="AC1160" i="4"/>
  <c r="AD1160" i="4"/>
  <c r="AA1161" i="4"/>
  <c r="AB1161" i="4"/>
  <c r="AC1161" i="4"/>
  <c r="AD1161" i="4"/>
  <c r="AA1162" i="4"/>
  <c r="AB1162" i="4" s="1"/>
  <c r="AC1162" i="4"/>
  <c r="AD1162" i="4"/>
  <c r="AA1163" i="4"/>
  <c r="AB1163" i="4"/>
  <c r="AC1163" i="4"/>
  <c r="AD1163" i="4"/>
  <c r="AA1164" i="4"/>
  <c r="AB1164" i="4" s="1"/>
  <c r="AC1164" i="4"/>
  <c r="AD1164" i="4"/>
  <c r="AA1165" i="4"/>
  <c r="AB1165" i="4"/>
  <c r="AC1165" i="4"/>
  <c r="AD1165" i="4"/>
  <c r="AA1166" i="4"/>
  <c r="AB1166" i="4" s="1"/>
  <c r="AC1166" i="4"/>
  <c r="AD1166" i="4"/>
  <c r="AA1167" i="4"/>
  <c r="AB1167" i="4"/>
  <c r="AC1167" i="4"/>
  <c r="AD1167" i="4"/>
  <c r="AA1168" i="4"/>
  <c r="AB1168" i="4" s="1"/>
  <c r="AC1168" i="4"/>
  <c r="AD1168" i="4"/>
  <c r="AA1169" i="4"/>
  <c r="AB1169" i="4"/>
  <c r="AC1169" i="4"/>
  <c r="AD1169" i="4"/>
  <c r="AA1170" i="4"/>
  <c r="AB1170" i="4" s="1"/>
  <c r="AC1170" i="4"/>
  <c r="AD1170" i="4"/>
  <c r="AA1171" i="4"/>
  <c r="AB1171" i="4"/>
  <c r="AC1171" i="4"/>
  <c r="AD1171" i="4"/>
  <c r="AA1172" i="4"/>
  <c r="AB1172" i="4" s="1"/>
  <c r="AC1172" i="4"/>
  <c r="AD1172" i="4"/>
  <c r="AA1173" i="4"/>
  <c r="AB1173" i="4"/>
  <c r="AC1173" i="4"/>
  <c r="AD1173" i="4"/>
  <c r="AA1174" i="4"/>
  <c r="AB1174" i="4" s="1"/>
  <c r="AC1174" i="4"/>
  <c r="AD1174" i="4"/>
  <c r="AA1175" i="4"/>
  <c r="AB1175" i="4"/>
  <c r="AC1175" i="4"/>
  <c r="AD1175" i="4"/>
  <c r="AA1176" i="4"/>
  <c r="AB1176" i="4" s="1"/>
  <c r="AC1176" i="4"/>
  <c r="AD1176" i="4"/>
  <c r="AA1177" i="4"/>
  <c r="AB1177" i="4"/>
  <c r="AC1177" i="4"/>
  <c r="AD1177" i="4"/>
  <c r="AA1178" i="4"/>
  <c r="AB1178" i="4" s="1"/>
  <c r="AC1178" i="4"/>
  <c r="AD1178" i="4"/>
  <c r="AA1179" i="4"/>
  <c r="AB1179" i="4"/>
  <c r="AC1179" i="4"/>
  <c r="AD1179" i="4"/>
  <c r="AA1180" i="4"/>
  <c r="AB1180" i="4" s="1"/>
  <c r="AC1180" i="4"/>
  <c r="AD1180" i="4"/>
  <c r="AA1181" i="4"/>
  <c r="AB1181" i="4"/>
  <c r="AC1181" i="4"/>
  <c r="AD1181" i="4"/>
  <c r="AA1182" i="4"/>
  <c r="AB1182" i="4" s="1"/>
  <c r="AC1182" i="4"/>
  <c r="AD1182" i="4"/>
  <c r="AA1183" i="4"/>
  <c r="AB1183" i="4"/>
  <c r="AC1183" i="4"/>
  <c r="AD1183" i="4"/>
  <c r="AA1184" i="4"/>
  <c r="AB1184" i="4" s="1"/>
  <c r="AC1184" i="4"/>
  <c r="AD1184" i="4"/>
  <c r="AA1185" i="4"/>
  <c r="AB1185" i="4"/>
  <c r="AC1185" i="4"/>
  <c r="AD1185" i="4"/>
  <c r="AA1186" i="4"/>
  <c r="AB1186" i="4" s="1"/>
  <c r="AC1186" i="4"/>
  <c r="AD1186" i="4"/>
  <c r="AA1187" i="4"/>
  <c r="AB1187" i="4"/>
  <c r="AC1187" i="4"/>
  <c r="AD1187" i="4"/>
  <c r="AA1188" i="4"/>
  <c r="AB1188" i="4" s="1"/>
  <c r="AC1188" i="4"/>
  <c r="AD1188" i="4"/>
  <c r="AA1189" i="4"/>
  <c r="AB1189" i="4"/>
  <c r="AC1189" i="4"/>
  <c r="AD1189" i="4"/>
  <c r="AA1190" i="4"/>
  <c r="AB1190" i="4" s="1"/>
  <c r="AC1190" i="4"/>
  <c r="AD1190" i="4"/>
  <c r="AA1191" i="4"/>
  <c r="AB1191" i="4"/>
  <c r="AC1191" i="4"/>
  <c r="AD1191" i="4"/>
  <c r="AA1192" i="4"/>
  <c r="AB1192" i="4" s="1"/>
  <c r="AC1192" i="4"/>
  <c r="AD1192" i="4"/>
  <c r="AA1193" i="4"/>
  <c r="AB1193" i="4"/>
  <c r="AC1193" i="4"/>
  <c r="AD1193" i="4"/>
  <c r="AA1194" i="4"/>
  <c r="AB1194" i="4" s="1"/>
  <c r="AC1194" i="4"/>
  <c r="AD1194" i="4"/>
  <c r="AA1195" i="4"/>
  <c r="AB1195" i="4"/>
  <c r="AC1195" i="4"/>
  <c r="AD1195" i="4"/>
  <c r="AA1196" i="4"/>
  <c r="AB1196" i="4" s="1"/>
  <c r="AC1196" i="4"/>
  <c r="AD1196" i="4"/>
  <c r="AA1197" i="4"/>
  <c r="AB1197" i="4"/>
  <c r="AC1197" i="4"/>
  <c r="AD1197" i="4"/>
  <c r="AA1198" i="4"/>
  <c r="AB1198" i="4" s="1"/>
  <c r="AC1198" i="4"/>
  <c r="AD1198" i="4"/>
  <c r="AA1199" i="4"/>
  <c r="AB1199" i="4"/>
  <c r="AC1199" i="4"/>
  <c r="AD1199" i="4"/>
  <c r="AA1200" i="4"/>
  <c r="AB1200" i="4" s="1"/>
  <c r="AC1200" i="4"/>
  <c r="AD1200" i="4"/>
  <c r="AA1201" i="4"/>
  <c r="AB1201" i="4"/>
  <c r="AC1201" i="4"/>
  <c r="AD1201" i="4"/>
  <c r="AA1202" i="4"/>
  <c r="AB1202" i="4" s="1"/>
  <c r="AC1202" i="4"/>
  <c r="AD1202" i="4"/>
  <c r="AA1203" i="4"/>
  <c r="AB1203" i="4"/>
  <c r="AC1203" i="4"/>
  <c r="AD1203" i="4"/>
  <c r="AA1204" i="4"/>
  <c r="AB1204" i="4" s="1"/>
  <c r="AC1204" i="4"/>
  <c r="AD1204" i="4"/>
  <c r="AA1205" i="4"/>
  <c r="AB1205" i="4"/>
  <c r="AC1205" i="4"/>
  <c r="AD1205" i="4"/>
  <c r="AA1206" i="4"/>
  <c r="AB1206" i="4" s="1"/>
  <c r="AC1206" i="4"/>
  <c r="AD1206" i="4"/>
  <c r="AA1207" i="4"/>
  <c r="AB1207" i="4"/>
  <c r="AC1207" i="4"/>
  <c r="AD1207" i="4"/>
  <c r="AA1208" i="4"/>
  <c r="AB1208" i="4" s="1"/>
  <c r="AC1208" i="4"/>
  <c r="AD1208" i="4"/>
  <c r="AA1209" i="4"/>
  <c r="AB1209" i="4"/>
  <c r="AC1209" i="4"/>
  <c r="AD1209" i="4"/>
  <c r="AA1210" i="4"/>
  <c r="AB1210" i="4" s="1"/>
  <c r="AC1210" i="4"/>
  <c r="AD1210" i="4"/>
  <c r="AA1211" i="4"/>
  <c r="AB1211" i="4"/>
  <c r="AC1211" i="4"/>
  <c r="AD1211" i="4"/>
  <c r="AA1212" i="4"/>
  <c r="AB1212" i="4" s="1"/>
  <c r="AC1212" i="4"/>
  <c r="AD1212" i="4"/>
  <c r="AA1213" i="4"/>
  <c r="AB1213" i="4"/>
  <c r="AC1213" i="4"/>
  <c r="AD1213" i="4"/>
  <c r="AA1214" i="4"/>
  <c r="AB1214" i="4" s="1"/>
  <c r="AC1214" i="4"/>
  <c r="AD1214" i="4"/>
  <c r="AA1215" i="4"/>
  <c r="AB1215" i="4"/>
  <c r="AC1215" i="4"/>
  <c r="AD1215" i="4"/>
  <c r="AA1216" i="4"/>
  <c r="AB1216" i="4" s="1"/>
  <c r="AC1216" i="4"/>
  <c r="AD1216" i="4"/>
  <c r="AA1217" i="4"/>
  <c r="AB1217" i="4"/>
  <c r="AC1217" i="4"/>
  <c r="AD1217" i="4"/>
  <c r="AA1218" i="4"/>
  <c r="AB1218" i="4" s="1"/>
  <c r="AC1218" i="4"/>
  <c r="AD1218" i="4"/>
  <c r="AA1219" i="4"/>
  <c r="AB1219" i="4"/>
  <c r="AC1219" i="4"/>
  <c r="AD1219" i="4"/>
  <c r="AA1220" i="4"/>
  <c r="AB1220" i="4" s="1"/>
  <c r="AC1220" i="4"/>
  <c r="AD1220" i="4"/>
  <c r="AA1221" i="4"/>
  <c r="AB1221" i="4"/>
  <c r="AC1221" i="4"/>
  <c r="AD1221" i="4"/>
  <c r="AA1222" i="4"/>
  <c r="AB1222" i="4" s="1"/>
  <c r="AC1222" i="4"/>
  <c r="AD1222" i="4"/>
  <c r="AA1223" i="4"/>
  <c r="AB1223" i="4"/>
  <c r="AC1223" i="4"/>
  <c r="AD1223" i="4"/>
  <c r="AA1224" i="4"/>
  <c r="AB1224" i="4" s="1"/>
  <c r="AC1224" i="4"/>
  <c r="AD1224" i="4"/>
  <c r="AA1225" i="4"/>
  <c r="AB1225" i="4"/>
  <c r="AC1225" i="4"/>
  <c r="AD1225" i="4"/>
  <c r="AA1226" i="4"/>
  <c r="AB1226" i="4" s="1"/>
  <c r="AC1226" i="4"/>
  <c r="AD1226" i="4"/>
  <c r="AA1227" i="4"/>
  <c r="AB1227" i="4"/>
  <c r="AC1227" i="4"/>
  <c r="AD1227" i="4"/>
  <c r="AA1228" i="4"/>
  <c r="AB1228" i="4" s="1"/>
  <c r="AC1228" i="4"/>
  <c r="AD1228" i="4"/>
  <c r="AA1229" i="4"/>
  <c r="AB1229" i="4"/>
  <c r="AC1229" i="4"/>
  <c r="AD1229" i="4"/>
  <c r="AA1230" i="4"/>
  <c r="AB1230" i="4" s="1"/>
  <c r="AC1230" i="4"/>
  <c r="AD1230" i="4"/>
  <c r="AA1231" i="4"/>
  <c r="AB1231" i="4"/>
  <c r="AC1231" i="4"/>
  <c r="AD1231" i="4"/>
  <c r="AA1232" i="4"/>
  <c r="AB1232" i="4" s="1"/>
  <c r="AC1232" i="4"/>
  <c r="AD1232" i="4"/>
  <c r="AA1233" i="4"/>
  <c r="AB1233" i="4"/>
  <c r="AC1233" i="4"/>
  <c r="AD1233" i="4"/>
  <c r="AA1234" i="4"/>
  <c r="AB1234" i="4" s="1"/>
  <c r="AC1234" i="4"/>
  <c r="AD1234" i="4"/>
  <c r="AA1235" i="4"/>
  <c r="AB1235" i="4"/>
  <c r="AC1235" i="4"/>
  <c r="AD1235" i="4"/>
  <c r="AA1236" i="4"/>
  <c r="AB1236" i="4" s="1"/>
  <c r="AC1236" i="4"/>
  <c r="AD1236" i="4"/>
  <c r="AA1237" i="4"/>
  <c r="AB1237" i="4"/>
  <c r="AC1237" i="4"/>
  <c r="AD1237" i="4"/>
  <c r="AA1238" i="4"/>
  <c r="AB1238" i="4" s="1"/>
  <c r="AC1238" i="4"/>
  <c r="AD1238" i="4"/>
  <c r="AA1239" i="4"/>
  <c r="AB1239" i="4"/>
  <c r="AC1239" i="4"/>
  <c r="AD1239" i="4"/>
  <c r="AA1240" i="4"/>
  <c r="AB1240" i="4" s="1"/>
  <c r="AC1240" i="4"/>
  <c r="AD1240" i="4"/>
  <c r="AA1241" i="4"/>
  <c r="AB1241" i="4"/>
  <c r="AC1241" i="4"/>
  <c r="AD1241" i="4"/>
  <c r="AA1242" i="4"/>
  <c r="AB1242" i="4" s="1"/>
  <c r="AC1242" i="4"/>
  <c r="AD1242" i="4"/>
  <c r="AA1243" i="4"/>
  <c r="AB1243" i="4"/>
  <c r="AC1243" i="4"/>
  <c r="AD1243" i="4"/>
  <c r="AA1244" i="4"/>
  <c r="AB1244" i="4" s="1"/>
  <c r="AC1244" i="4"/>
  <c r="AD1244" i="4"/>
  <c r="AA1245" i="4"/>
  <c r="AB1245" i="4"/>
  <c r="AC1245" i="4"/>
  <c r="AD1245" i="4"/>
  <c r="AA1246" i="4"/>
  <c r="AB1246" i="4" s="1"/>
  <c r="AC1246" i="4"/>
  <c r="AD1246" i="4"/>
  <c r="AA1247" i="4"/>
  <c r="AB1247" i="4"/>
  <c r="AC1247" i="4"/>
  <c r="AD1247" i="4"/>
  <c r="AA1248" i="4"/>
  <c r="AB1248" i="4" s="1"/>
  <c r="AC1248" i="4"/>
  <c r="AD1248" i="4"/>
  <c r="AA1249" i="4"/>
  <c r="AB1249" i="4"/>
  <c r="AC1249" i="4"/>
  <c r="AD1249" i="4"/>
  <c r="AA1250" i="4"/>
  <c r="AB1250" i="4" s="1"/>
  <c r="AC1250" i="4"/>
  <c r="AD1250" i="4"/>
  <c r="AA1251" i="4"/>
  <c r="AB1251" i="4"/>
  <c r="AC1251" i="4"/>
  <c r="AD1251" i="4"/>
  <c r="AA1252" i="4"/>
  <c r="AB1252" i="4" s="1"/>
  <c r="AC1252" i="4"/>
  <c r="AD1252" i="4"/>
  <c r="AA1253" i="4"/>
  <c r="AB1253" i="4"/>
  <c r="AC1253" i="4"/>
  <c r="AD1253" i="4"/>
  <c r="AA1254" i="4"/>
  <c r="AB1254" i="4" s="1"/>
  <c r="AC1254" i="4"/>
  <c r="AD1254" i="4"/>
  <c r="AA1255" i="4"/>
  <c r="AB1255" i="4"/>
  <c r="AC1255" i="4"/>
  <c r="AD1255" i="4"/>
  <c r="AA1256" i="4"/>
  <c r="AB1256" i="4" s="1"/>
  <c r="AC1256" i="4"/>
  <c r="AD1256" i="4"/>
  <c r="AA1257" i="4"/>
  <c r="AB1257" i="4"/>
  <c r="AC1257" i="4"/>
  <c r="AD1257" i="4"/>
  <c r="AA1258" i="4"/>
  <c r="AB1258" i="4" s="1"/>
  <c r="AC1258" i="4"/>
  <c r="AD1258" i="4"/>
  <c r="AA1259" i="4"/>
  <c r="AB1259" i="4"/>
  <c r="AC1259" i="4"/>
  <c r="AD1259" i="4"/>
  <c r="AA1260" i="4"/>
  <c r="AB1260" i="4" s="1"/>
  <c r="AC1260" i="4"/>
  <c r="AD1260" i="4"/>
  <c r="AA1261" i="4"/>
  <c r="AB1261" i="4"/>
  <c r="AC1261" i="4"/>
  <c r="AD1261" i="4"/>
  <c r="AA1262" i="4"/>
  <c r="AB1262" i="4" s="1"/>
  <c r="AC1262" i="4"/>
  <c r="AD1262" i="4"/>
  <c r="AA1263" i="4"/>
  <c r="AB1263" i="4"/>
  <c r="AC1263" i="4"/>
  <c r="AD1263" i="4"/>
  <c r="AA1264" i="4"/>
  <c r="AB1264" i="4" s="1"/>
  <c r="AC1264" i="4"/>
  <c r="AD1264" i="4"/>
  <c r="AA1265" i="4"/>
  <c r="AB1265" i="4"/>
  <c r="AC1265" i="4"/>
  <c r="AD1265" i="4"/>
  <c r="AA1266" i="4"/>
  <c r="AB1266" i="4" s="1"/>
  <c r="AC1266" i="4"/>
  <c r="AD1266" i="4"/>
  <c r="AA1267" i="4"/>
  <c r="AB1267" i="4"/>
  <c r="AC1267" i="4"/>
  <c r="AD1267" i="4"/>
  <c r="AA1268" i="4"/>
  <c r="AB1268" i="4" s="1"/>
  <c r="AC1268" i="4"/>
  <c r="AD1268" i="4"/>
  <c r="AA1269" i="4"/>
  <c r="AB1269" i="4"/>
  <c r="AC1269" i="4"/>
  <c r="AD1269" i="4"/>
  <c r="AA1270" i="4"/>
  <c r="AB1270" i="4" s="1"/>
  <c r="AC1270" i="4"/>
  <c r="AD1270" i="4"/>
  <c r="AA1271" i="4"/>
  <c r="AB1271" i="4"/>
  <c r="AC1271" i="4"/>
  <c r="AD1271" i="4"/>
  <c r="AA1272" i="4"/>
  <c r="AB1272" i="4" s="1"/>
  <c r="AC1272" i="4"/>
  <c r="AD1272" i="4"/>
  <c r="AA1273" i="4"/>
  <c r="AB1273" i="4"/>
  <c r="AC1273" i="4"/>
  <c r="AD1273" i="4"/>
  <c r="AA1274" i="4"/>
  <c r="AB1274" i="4" s="1"/>
  <c r="AC1274" i="4"/>
  <c r="AD1274" i="4"/>
  <c r="AA1275" i="4"/>
  <c r="AB1275" i="4"/>
  <c r="AC1275" i="4"/>
  <c r="AD1275" i="4"/>
  <c r="AA1276" i="4"/>
  <c r="AB1276" i="4" s="1"/>
  <c r="AC1276" i="4"/>
  <c r="AD1276" i="4"/>
  <c r="AA1277" i="4"/>
  <c r="AB1277" i="4"/>
  <c r="AC1277" i="4"/>
  <c r="AD1277" i="4"/>
  <c r="AA1278" i="4"/>
  <c r="AB1278" i="4" s="1"/>
  <c r="AC1278" i="4"/>
  <c r="AD1278" i="4"/>
  <c r="AA1279" i="4"/>
  <c r="AB1279" i="4"/>
  <c r="AC1279" i="4"/>
  <c r="AD1279" i="4"/>
  <c r="AA1280" i="4"/>
  <c r="AB1280" i="4" s="1"/>
  <c r="AC1280" i="4"/>
  <c r="AD1280" i="4"/>
  <c r="AA1281" i="4"/>
  <c r="AB1281" i="4"/>
  <c r="AC1281" i="4"/>
  <c r="AD1281" i="4"/>
  <c r="AA1282" i="4"/>
  <c r="AB1282" i="4" s="1"/>
  <c r="AC1282" i="4"/>
  <c r="AD1282" i="4"/>
  <c r="AA1283" i="4"/>
  <c r="AB1283" i="4"/>
  <c r="AC1283" i="4"/>
  <c r="AD1283" i="4"/>
  <c r="AA1284" i="4"/>
  <c r="AB1284" i="4" s="1"/>
  <c r="AC1284" i="4"/>
  <c r="AD1284" i="4"/>
  <c r="AA1285" i="4"/>
  <c r="AB1285" i="4"/>
  <c r="AC1285" i="4"/>
  <c r="AD1285" i="4"/>
  <c r="AA1286" i="4"/>
  <c r="AB1286" i="4" s="1"/>
  <c r="AC1286" i="4"/>
  <c r="AD1286" i="4"/>
  <c r="AA1287" i="4"/>
  <c r="AB1287" i="4"/>
  <c r="AC1287" i="4"/>
  <c r="AD1287" i="4"/>
  <c r="AA1288" i="4"/>
  <c r="AB1288" i="4" s="1"/>
  <c r="AC1288" i="4"/>
  <c r="AD1288" i="4"/>
  <c r="AA1289" i="4"/>
  <c r="AB1289" i="4"/>
  <c r="AC1289" i="4"/>
  <c r="AD1289" i="4"/>
  <c r="AA1290" i="4"/>
  <c r="AB1290" i="4" s="1"/>
  <c r="AC1290" i="4"/>
  <c r="AD1290" i="4"/>
  <c r="AA1291" i="4"/>
  <c r="AB1291" i="4"/>
  <c r="AC1291" i="4"/>
  <c r="AD1291" i="4"/>
  <c r="AA1292" i="4"/>
  <c r="AB1292" i="4" s="1"/>
  <c r="AC1292" i="4"/>
  <c r="AD1292" i="4"/>
  <c r="AA1293" i="4"/>
  <c r="AB1293" i="4"/>
  <c r="AC1293" i="4"/>
  <c r="AD1293" i="4"/>
  <c r="AA1294" i="4"/>
  <c r="AB1294" i="4" s="1"/>
  <c r="AC1294" i="4"/>
  <c r="AD1294" i="4"/>
  <c r="AA1295" i="4"/>
  <c r="AB1295" i="4"/>
  <c r="AC1295" i="4"/>
  <c r="AD1295" i="4"/>
  <c r="AA1296" i="4"/>
  <c r="AB1296" i="4" s="1"/>
  <c r="AC1296" i="4"/>
  <c r="AD1296" i="4"/>
  <c r="AA1297" i="4"/>
  <c r="AB1297" i="4"/>
  <c r="AC1297" i="4"/>
  <c r="AD1297" i="4"/>
  <c r="AA1298" i="4"/>
  <c r="AB1298" i="4" s="1"/>
  <c r="AC1298" i="4"/>
  <c r="AD1298" i="4"/>
  <c r="AA1299" i="4"/>
  <c r="AB1299" i="4"/>
  <c r="AC1299" i="4"/>
  <c r="AD1299" i="4"/>
  <c r="AA1300" i="4"/>
  <c r="AB1300" i="4" s="1"/>
  <c r="AC1300" i="4"/>
  <c r="AD1300" i="4"/>
  <c r="AA1301" i="4"/>
  <c r="AB1301" i="4"/>
  <c r="AC1301" i="4"/>
  <c r="AD1301" i="4"/>
  <c r="AA1302" i="4"/>
  <c r="AB1302" i="4" s="1"/>
  <c r="AC1302" i="4"/>
  <c r="AD1302" i="4"/>
  <c r="AA1303" i="4"/>
  <c r="AB1303" i="4"/>
  <c r="AC1303" i="4"/>
  <c r="AD1303" i="4"/>
  <c r="AA1304" i="4"/>
  <c r="AB1304" i="4" s="1"/>
  <c r="AC1304" i="4"/>
  <c r="AD1304" i="4"/>
  <c r="AA1305" i="4"/>
  <c r="AB1305" i="4"/>
  <c r="AC1305" i="4"/>
  <c r="AD1305" i="4"/>
  <c r="AA1306" i="4"/>
  <c r="AB1306" i="4" s="1"/>
  <c r="AC1306" i="4"/>
  <c r="AD1306" i="4"/>
  <c r="AA1307" i="4"/>
  <c r="AB1307" i="4"/>
  <c r="AC1307" i="4"/>
  <c r="AD1307" i="4"/>
  <c r="AA1308" i="4"/>
  <c r="AB1308" i="4" s="1"/>
  <c r="AC1308" i="4"/>
  <c r="AD1308" i="4"/>
  <c r="AA1309" i="4"/>
  <c r="AB1309" i="4"/>
  <c r="AC1309" i="4"/>
  <c r="AD1309" i="4"/>
  <c r="AA1310" i="4"/>
  <c r="AB1310" i="4" s="1"/>
  <c r="AC1310" i="4"/>
  <c r="AD1310" i="4"/>
  <c r="AA1311" i="4"/>
  <c r="AB1311" i="4"/>
  <c r="AC1311" i="4"/>
  <c r="AD1311" i="4"/>
  <c r="AA1312" i="4"/>
  <c r="AB1312" i="4" s="1"/>
  <c r="AC1312" i="4"/>
  <c r="AD1312" i="4"/>
  <c r="AA1313" i="4"/>
  <c r="AB1313" i="4"/>
  <c r="AC1313" i="4"/>
  <c r="AD1313" i="4"/>
  <c r="AA1314" i="4"/>
  <c r="AB1314" i="4" s="1"/>
  <c r="AC1314" i="4"/>
  <c r="AD1314" i="4"/>
  <c r="AA1315" i="4"/>
  <c r="AB1315" i="4"/>
  <c r="AC1315" i="4"/>
  <c r="AD1315" i="4"/>
  <c r="AA1316" i="4"/>
  <c r="AB1316" i="4" s="1"/>
  <c r="AC1316" i="4"/>
  <c r="AD1316" i="4"/>
  <c r="AA1317" i="4"/>
  <c r="AB1317" i="4"/>
  <c r="AC1317" i="4"/>
  <c r="AD1317" i="4"/>
  <c r="AA1318" i="4"/>
  <c r="AB1318" i="4" s="1"/>
  <c r="AC1318" i="4"/>
  <c r="AD1318" i="4"/>
  <c r="AA1319" i="4"/>
  <c r="AB1319" i="4"/>
  <c r="AC1319" i="4"/>
  <c r="AD1319" i="4"/>
  <c r="AA1320" i="4"/>
  <c r="AB1320" i="4" s="1"/>
  <c r="AC1320" i="4"/>
  <c r="AD1320" i="4"/>
  <c r="AA1321" i="4"/>
  <c r="AB1321" i="4"/>
  <c r="AC1321" i="4"/>
  <c r="AD1321" i="4"/>
  <c r="AA1322" i="4"/>
  <c r="AB1322" i="4" s="1"/>
  <c r="AC1322" i="4"/>
  <c r="AD1322" i="4"/>
  <c r="AA1323" i="4"/>
  <c r="AB1323" i="4"/>
  <c r="AC1323" i="4"/>
  <c r="AD1323" i="4"/>
  <c r="AA1324" i="4"/>
  <c r="AB1324" i="4" s="1"/>
  <c r="AC1324" i="4"/>
  <c r="AD1324" i="4"/>
  <c r="AA1325" i="4"/>
  <c r="AB1325" i="4"/>
  <c r="AC1325" i="4"/>
  <c r="AD1325" i="4"/>
  <c r="AA1326" i="4"/>
  <c r="AB1326" i="4" s="1"/>
  <c r="AC1326" i="4"/>
  <c r="AD1326" i="4"/>
  <c r="AA1327" i="4"/>
  <c r="AB1327" i="4"/>
  <c r="AC1327" i="4"/>
  <c r="AD1327" i="4"/>
  <c r="AA1328" i="4"/>
  <c r="AB1328" i="4" s="1"/>
  <c r="AC1328" i="4"/>
  <c r="AD1328" i="4"/>
  <c r="AA1329" i="4"/>
  <c r="AB1329" i="4"/>
  <c r="AC1329" i="4"/>
  <c r="AD1329" i="4"/>
  <c r="AA1330" i="4"/>
  <c r="AB1330" i="4" s="1"/>
  <c r="AC1330" i="4"/>
  <c r="AD1330" i="4"/>
  <c r="AA1331" i="4"/>
  <c r="AB1331" i="4"/>
  <c r="AC1331" i="4"/>
  <c r="AD1331" i="4"/>
  <c r="AA1332" i="4"/>
  <c r="AB1332" i="4" s="1"/>
  <c r="AC1332" i="4"/>
  <c r="AD1332" i="4"/>
  <c r="AA1333" i="4"/>
  <c r="AB1333" i="4"/>
  <c r="AC1333" i="4"/>
  <c r="AD1333" i="4"/>
  <c r="AA1334" i="4"/>
  <c r="AB1334" i="4" s="1"/>
  <c r="AC1334" i="4"/>
  <c r="AD1334" i="4"/>
  <c r="AA1335" i="4"/>
  <c r="AB1335" i="4"/>
  <c r="AC1335" i="4"/>
  <c r="AD1335" i="4"/>
  <c r="AA1336" i="4"/>
  <c r="AB1336" i="4" s="1"/>
  <c r="AC1336" i="4"/>
  <c r="AD1336" i="4"/>
  <c r="AA1337" i="4"/>
  <c r="AB1337" i="4"/>
  <c r="AC1337" i="4"/>
  <c r="AD1337" i="4"/>
  <c r="AA1338" i="4"/>
  <c r="AB1338" i="4" s="1"/>
  <c r="AC1338" i="4"/>
  <c r="AD1338" i="4"/>
  <c r="AA1339" i="4"/>
  <c r="AB1339" i="4"/>
  <c r="AC1339" i="4"/>
  <c r="AD1339" i="4"/>
  <c r="AA1340" i="4"/>
  <c r="AB1340" i="4" s="1"/>
  <c r="AC1340" i="4"/>
  <c r="AD1340" i="4"/>
  <c r="AA1341" i="4"/>
  <c r="AB1341" i="4"/>
  <c r="AC1341" i="4"/>
  <c r="AD1341" i="4"/>
  <c r="AA1342" i="4"/>
  <c r="AB1342" i="4" s="1"/>
  <c r="AC1342" i="4"/>
  <c r="AD1342" i="4"/>
  <c r="AA1343" i="4"/>
  <c r="AB1343" i="4"/>
  <c r="AC1343" i="4"/>
  <c r="AD1343" i="4"/>
  <c r="AA1344" i="4"/>
  <c r="AB1344" i="4" s="1"/>
  <c r="AC1344" i="4"/>
  <c r="AD1344" i="4"/>
  <c r="AA1345" i="4"/>
  <c r="AB1345" i="4"/>
  <c r="AC1345" i="4"/>
  <c r="AD1345" i="4"/>
  <c r="AA1346" i="4"/>
  <c r="AB1346" i="4" s="1"/>
  <c r="AC1346" i="4"/>
  <c r="AD1346" i="4"/>
  <c r="AA1347" i="4"/>
  <c r="AB1347" i="4"/>
  <c r="AC1347" i="4"/>
  <c r="AD1347" i="4"/>
  <c r="AA1348" i="4"/>
  <c r="AB1348" i="4" s="1"/>
  <c r="AC1348" i="4"/>
  <c r="AD1348" i="4"/>
  <c r="AA1349" i="4"/>
  <c r="AB1349" i="4"/>
  <c r="AC1349" i="4"/>
  <c r="AD1349" i="4"/>
  <c r="AA1350" i="4"/>
  <c r="AB1350" i="4" s="1"/>
  <c r="AC1350" i="4"/>
  <c r="AD1350" i="4"/>
  <c r="AA1351" i="4"/>
  <c r="AB1351" i="4"/>
  <c r="AC1351" i="4"/>
  <c r="AD1351" i="4"/>
  <c r="AA1352" i="4"/>
  <c r="AB1352" i="4" s="1"/>
  <c r="AC1352" i="4"/>
  <c r="AD1352" i="4"/>
  <c r="AA1353" i="4"/>
  <c r="AB1353" i="4"/>
  <c r="AC1353" i="4"/>
  <c r="AD1353" i="4"/>
  <c r="AA1354" i="4"/>
  <c r="AB1354" i="4" s="1"/>
  <c r="AC1354" i="4"/>
  <c r="AD1354" i="4"/>
  <c r="AA1355" i="4"/>
  <c r="AB1355" i="4"/>
  <c r="AC1355" i="4"/>
  <c r="AD1355" i="4"/>
  <c r="AA1356" i="4"/>
  <c r="AB1356" i="4" s="1"/>
  <c r="AC1356" i="4"/>
  <c r="AD1356" i="4"/>
  <c r="AA1357" i="4"/>
  <c r="AB1357" i="4"/>
  <c r="AC1357" i="4"/>
  <c r="AD1357" i="4"/>
  <c r="AA1358" i="4"/>
  <c r="AB1358" i="4" s="1"/>
  <c r="AC1358" i="4"/>
  <c r="AD1358" i="4"/>
  <c r="AA1359" i="4"/>
  <c r="AB1359" i="4"/>
  <c r="AC1359" i="4"/>
  <c r="AD1359" i="4"/>
  <c r="AA1360" i="4"/>
  <c r="AB1360" i="4" s="1"/>
  <c r="AC1360" i="4"/>
  <c r="AD1360" i="4"/>
  <c r="AA1361" i="4"/>
  <c r="AB1361" i="4"/>
  <c r="AC1361" i="4"/>
  <c r="AD1361" i="4"/>
  <c r="AA1362" i="4"/>
  <c r="AB1362" i="4" s="1"/>
  <c r="AC1362" i="4"/>
  <c r="AD1362" i="4"/>
  <c r="AA1363" i="4"/>
  <c r="AB1363" i="4"/>
  <c r="AC1363" i="4"/>
  <c r="AD1363" i="4"/>
  <c r="AA1364" i="4"/>
  <c r="AB1364" i="4" s="1"/>
  <c r="AC1364" i="4"/>
  <c r="AD1364" i="4"/>
  <c r="AA1365" i="4"/>
  <c r="AB1365" i="4"/>
  <c r="AC1365" i="4"/>
  <c r="AD1365" i="4"/>
  <c r="AA1366" i="4"/>
  <c r="AB1366" i="4" s="1"/>
  <c r="AC1366" i="4"/>
  <c r="AD1366" i="4"/>
  <c r="AA1367" i="4"/>
  <c r="AB1367" i="4"/>
  <c r="AC1367" i="4"/>
  <c r="AD1367" i="4"/>
  <c r="AA1368" i="4"/>
  <c r="AB1368" i="4" s="1"/>
  <c r="AC1368" i="4"/>
  <c r="AD1368" i="4"/>
  <c r="AA1369" i="4"/>
  <c r="AB1369" i="4"/>
  <c r="AC1369" i="4"/>
  <c r="AD1369" i="4"/>
  <c r="AA1370" i="4"/>
  <c r="AB1370" i="4" s="1"/>
  <c r="AC1370" i="4"/>
  <c r="AD1370" i="4"/>
  <c r="AA1371" i="4"/>
  <c r="AB1371" i="4"/>
  <c r="AC1371" i="4"/>
  <c r="AD1371" i="4"/>
  <c r="AA1372" i="4"/>
  <c r="AB1372" i="4" s="1"/>
  <c r="AC1372" i="4"/>
  <c r="AD1372" i="4"/>
  <c r="AA1373" i="4"/>
  <c r="AB1373" i="4"/>
  <c r="AC1373" i="4"/>
  <c r="AD1373" i="4"/>
  <c r="AA1374" i="4"/>
  <c r="AB1374" i="4" s="1"/>
  <c r="AC1374" i="4"/>
  <c r="AD1374" i="4"/>
  <c r="AA1375" i="4"/>
  <c r="AB1375" i="4"/>
  <c r="AC1375" i="4"/>
  <c r="AD1375" i="4"/>
  <c r="AA1376" i="4"/>
  <c r="AB1376" i="4" s="1"/>
  <c r="AC1376" i="4"/>
  <c r="AD1376" i="4"/>
  <c r="AA1377" i="4"/>
  <c r="AB1377" i="4"/>
  <c r="AC1377" i="4"/>
  <c r="AD1377" i="4"/>
  <c r="AA1378" i="4"/>
  <c r="AB1378" i="4" s="1"/>
  <c r="AC1378" i="4"/>
  <c r="AD1378" i="4"/>
  <c r="AA1379" i="4"/>
  <c r="AB1379" i="4"/>
  <c r="AC1379" i="4"/>
  <c r="AD1379" i="4"/>
  <c r="AA1380" i="4"/>
  <c r="AB1380" i="4" s="1"/>
  <c r="AC1380" i="4"/>
  <c r="AD1380" i="4"/>
  <c r="AA1381" i="4"/>
  <c r="AB1381" i="4"/>
  <c r="AC1381" i="4"/>
  <c r="AD1381" i="4"/>
  <c r="AA1382" i="4"/>
  <c r="AB1382" i="4" s="1"/>
  <c r="AC1382" i="4"/>
  <c r="AD1382" i="4"/>
  <c r="AA1383" i="4"/>
  <c r="AB1383" i="4"/>
  <c r="AC1383" i="4"/>
  <c r="AD1383" i="4"/>
  <c r="AA1384" i="4"/>
  <c r="AB1384" i="4" s="1"/>
  <c r="AC1384" i="4"/>
  <c r="AD1384" i="4"/>
  <c r="AA1385" i="4"/>
  <c r="AB1385" i="4"/>
  <c r="AC1385" i="4"/>
  <c r="AD1385" i="4"/>
  <c r="AA1386" i="4"/>
  <c r="AB1386" i="4" s="1"/>
  <c r="AC1386" i="4"/>
  <c r="AD1386" i="4"/>
  <c r="AA1387" i="4"/>
  <c r="AB1387" i="4"/>
  <c r="AC1387" i="4"/>
  <c r="AD1387" i="4"/>
  <c r="AA1388" i="4"/>
  <c r="AB1388" i="4" s="1"/>
  <c r="AC1388" i="4"/>
  <c r="AD1388" i="4"/>
  <c r="AA1389" i="4"/>
  <c r="AB1389" i="4"/>
  <c r="AC1389" i="4"/>
  <c r="AD1389" i="4"/>
  <c r="AA1390" i="4"/>
  <c r="AB1390" i="4" s="1"/>
  <c r="AC1390" i="4"/>
  <c r="AD1390" i="4"/>
  <c r="AA1391" i="4"/>
  <c r="AB1391" i="4"/>
  <c r="AC1391" i="4"/>
  <c r="AD1391" i="4"/>
  <c r="AA1392" i="4"/>
  <c r="AB1392" i="4" s="1"/>
  <c r="AC1392" i="4"/>
  <c r="AD1392" i="4"/>
  <c r="AA1393" i="4"/>
  <c r="AB1393" i="4"/>
  <c r="AC1393" i="4"/>
  <c r="AD1393" i="4"/>
  <c r="AA1394" i="4"/>
  <c r="AB1394" i="4" s="1"/>
  <c r="AC1394" i="4"/>
  <c r="AD1394" i="4"/>
  <c r="AA1395" i="4"/>
  <c r="AB1395" i="4"/>
  <c r="AC1395" i="4"/>
  <c r="AD1395" i="4"/>
  <c r="AA1396" i="4"/>
  <c r="AB1396" i="4" s="1"/>
  <c r="AC1396" i="4"/>
  <c r="AD1396" i="4"/>
  <c r="AA1397" i="4"/>
  <c r="AB1397" i="4"/>
  <c r="AC1397" i="4"/>
  <c r="AD1397" i="4"/>
  <c r="AA1398" i="4"/>
  <c r="AB1398" i="4" s="1"/>
  <c r="AC1398" i="4"/>
  <c r="AD1398" i="4"/>
  <c r="AA1399" i="4"/>
  <c r="AB1399" i="4"/>
  <c r="AC1399" i="4"/>
  <c r="AD1399" i="4"/>
  <c r="AA1400" i="4"/>
  <c r="AB1400" i="4" s="1"/>
  <c r="AC1400" i="4"/>
  <c r="AD1400" i="4"/>
  <c r="AA1401" i="4"/>
  <c r="AB1401" i="4"/>
  <c r="AC1401" i="4"/>
  <c r="AD1401" i="4"/>
  <c r="AA1402" i="4"/>
  <c r="AB1402" i="4" s="1"/>
  <c r="AC1402" i="4"/>
  <c r="AD1402" i="4"/>
  <c r="AA1403" i="4"/>
  <c r="AB1403" i="4"/>
  <c r="AC1403" i="4"/>
  <c r="AD1403" i="4"/>
  <c r="AA1404" i="4"/>
  <c r="AB1404" i="4" s="1"/>
  <c r="AC1404" i="4"/>
  <c r="AD1404" i="4"/>
  <c r="AA1405" i="4"/>
  <c r="AB1405" i="4"/>
  <c r="AC1405" i="4"/>
  <c r="AD1405" i="4"/>
  <c r="AA1406" i="4"/>
  <c r="AB1406" i="4" s="1"/>
  <c r="AC1406" i="4"/>
  <c r="AD1406" i="4"/>
  <c r="AA1407" i="4"/>
  <c r="AB1407" i="4"/>
  <c r="AC1407" i="4"/>
  <c r="AD1407" i="4"/>
  <c r="AA1408" i="4"/>
  <c r="AB1408" i="4" s="1"/>
  <c r="AC1408" i="4"/>
  <c r="AD1408" i="4"/>
  <c r="AA1409" i="4"/>
  <c r="AB1409" i="4"/>
  <c r="AC1409" i="4"/>
  <c r="AD1409" i="4"/>
  <c r="AA1410" i="4"/>
  <c r="AB1410" i="4" s="1"/>
  <c r="AC1410" i="4"/>
  <c r="AD1410" i="4"/>
  <c r="AA1411" i="4"/>
  <c r="AB1411" i="4"/>
  <c r="AC1411" i="4"/>
  <c r="AD1411" i="4"/>
  <c r="AA1412" i="4"/>
  <c r="AB1412" i="4" s="1"/>
  <c r="AC1412" i="4"/>
  <c r="AD1412" i="4"/>
  <c r="AA1413" i="4"/>
  <c r="AB1413" i="4"/>
  <c r="AC1413" i="4"/>
  <c r="AD1413" i="4"/>
  <c r="AA1414" i="4"/>
  <c r="AB1414" i="4" s="1"/>
  <c r="AC1414" i="4"/>
  <c r="AD1414" i="4"/>
  <c r="AA1415" i="4"/>
  <c r="AB1415" i="4"/>
  <c r="AC1415" i="4"/>
  <c r="AD1415" i="4"/>
  <c r="AA1416" i="4"/>
  <c r="AB1416" i="4" s="1"/>
  <c r="AC1416" i="4"/>
  <c r="AD1416" i="4"/>
  <c r="AA1417" i="4"/>
  <c r="AB1417" i="4"/>
  <c r="AC1417" i="4"/>
  <c r="AD1417" i="4"/>
  <c r="AA1418" i="4"/>
  <c r="AB1418" i="4" s="1"/>
  <c r="AC1418" i="4"/>
  <c r="AD1418" i="4"/>
  <c r="AA1419" i="4"/>
  <c r="AB1419" i="4"/>
  <c r="AC1419" i="4"/>
  <c r="AD1419" i="4"/>
  <c r="AA1420" i="4"/>
  <c r="AB1420" i="4" s="1"/>
  <c r="AC1420" i="4"/>
  <c r="AD1420" i="4"/>
  <c r="AA1421" i="4"/>
  <c r="AB1421" i="4"/>
  <c r="AC1421" i="4"/>
  <c r="AD1421" i="4"/>
  <c r="AA1422" i="4"/>
  <c r="AB1422" i="4" s="1"/>
  <c r="AC1422" i="4"/>
  <c r="AD1422" i="4"/>
  <c r="AA1423" i="4"/>
  <c r="AB1423" i="4"/>
  <c r="AC1423" i="4"/>
  <c r="AD1423" i="4"/>
  <c r="AA1424" i="4"/>
  <c r="AB1424" i="4" s="1"/>
  <c r="AC1424" i="4"/>
  <c r="AD1424" i="4"/>
  <c r="AA1425" i="4"/>
  <c r="AB1425" i="4"/>
  <c r="AC1425" i="4"/>
  <c r="AD1425" i="4"/>
  <c r="AA1426" i="4"/>
  <c r="AB1426" i="4" s="1"/>
  <c r="AC1426" i="4"/>
  <c r="AD1426" i="4"/>
  <c r="AA1427" i="4"/>
  <c r="AB1427" i="4"/>
  <c r="AC1427" i="4"/>
  <c r="AD1427" i="4"/>
  <c r="AA1428" i="4"/>
  <c r="AB1428" i="4" s="1"/>
  <c r="AC1428" i="4"/>
  <c r="AD1428" i="4"/>
  <c r="AA1429" i="4"/>
  <c r="AB1429" i="4"/>
  <c r="AC1429" i="4"/>
  <c r="AD1429" i="4"/>
  <c r="AA1430" i="4"/>
  <c r="AB1430" i="4" s="1"/>
  <c r="AC1430" i="4"/>
  <c r="AD1430" i="4"/>
  <c r="AA1431" i="4"/>
  <c r="AB1431" i="4"/>
  <c r="AC1431" i="4"/>
  <c r="AD1431" i="4"/>
  <c r="AA1432" i="4"/>
  <c r="AB1432" i="4" s="1"/>
  <c r="AC1432" i="4"/>
  <c r="AD1432" i="4"/>
  <c r="AA1433" i="4"/>
  <c r="AB1433" i="4"/>
  <c r="AC1433" i="4"/>
  <c r="AD1433" i="4"/>
  <c r="AA1434" i="4"/>
  <c r="AB1434" i="4" s="1"/>
  <c r="AC1434" i="4"/>
  <c r="AD1434" i="4"/>
  <c r="AA1435" i="4"/>
  <c r="AB1435" i="4"/>
  <c r="AC1435" i="4"/>
  <c r="AD1435" i="4"/>
  <c r="AA1436" i="4"/>
  <c r="AB1436" i="4" s="1"/>
  <c r="AC1436" i="4"/>
  <c r="AD1436" i="4"/>
  <c r="AA1437" i="4"/>
  <c r="AB1437" i="4"/>
  <c r="AC1437" i="4"/>
  <c r="AD1437" i="4"/>
  <c r="AA1438" i="4"/>
  <c r="AB1438" i="4" s="1"/>
  <c r="AC1438" i="4"/>
  <c r="AD1438" i="4"/>
  <c r="AA1439" i="4"/>
  <c r="AB1439" i="4"/>
  <c r="AC1439" i="4"/>
  <c r="AD1439" i="4"/>
  <c r="AA1440" i="4"/>
  <c r="AB1440" i="4" s="1"/>
  <c r="AC1440" i="4"/>
  <c r="AD1440" i="4"/>
  <c r="AA1441" i="4"/>
  <c r="AB1441" i="4"/>
  <c r="AC1441" i="4"/>
  <c r="AD1441" i="4"/>
  <c r="AA1442" i="4"/>
  <c r="AB1442" i="4" s="1"/>
  <c r="AC1442" i="4"/>
  <c r="AD1442" i="4"/>
  <c r="AA1443" i="4"/>
  <c r="AB1443" i="4"/>
  <c r="AC1443" i="4"/>
  <c r="AD1443" i="4"/>
  <c r="AA1444" i="4"/>
  <c r="AB1444" i="4" s="1"/>
  <c r="AC1444" i="4"/>
  <c r="AD1444" i="4"/>
  <c r="AA1445" i="4"/>
  <c r="AB1445" i="4"/>
  <c r="AC1445" i="4"/>
  <c r="AD1445" i="4"/>
  <c r="AA1446" i="4"/>
  <c r="AB1446" i="4" s="1"/>
  <c r="AC1446" i="4"/>
  <c r="AD1446" i="4"/>
  <c r="AA1447" i="4"/>
  <c r="AB1447" i="4"/>
  <c r="AC1447" i="4"/>
  <c r="AD1447" i="4"/>
  <c r="AA1448" i="4"/>
  <c r="AB1448" i="4" s="1"/>
  <c r="AC1448" i="4"/>
  <c r="AD1448" i="4"/>
  <c r="AA1449" i="4"/>
  <c r="AB1449" i="4"/>
  <c r="AC1449" i="4"/>
  <c r="AD1449" i="4"/>
  <c r="AA1450" i="4"/>
  <c r="AB1450" i="4" s="1"/>
  <c r="AC1450" i="4"/>
  <c r="AD1450" i="4"/>
  <c r="AA1451" i="4"/>
  <c r="AB1451" i="4"/>
  <c r="AC1451" i="4"/>
  <c r="AD1451" i="4"/>
  <c r="AA1452" i="4"/>
  <c r="AB1452" i="4" s="1"/>
  <c r="AC1452" i="4"/>
  <c r="AD1452" i="4"/>
  <c r="AA1453" i="4"/>
  <c r="AB1453" i="4"/>
  <c r="AC1453" i="4"/>
  <c r="AD1453" i="4"/>
  <c r="AA1454" i="4"/>
  <c r="AB1454" i="4"/>
  <c r="AC1454" i="4"/>
  <c r="AD1454" i="4"/>
  <c r="AA1455" i="4"/>
  <c r="AB1455" i="4" s="1"/>
  <c r="AC1455" i="4"/>
  <c r="AD1455" i="4"/>
  <c r="AA1456" i="4"/>
  <c r="AB1456" i="4" s="1"/>
  <c r="AC1456" i="4"/>
  <c r="AD1456" i="4"/>
  <c r="AA1457" i="4"/>
  <c r="AB1457" i="4"/>
  <c r="AC1457" i="4"/>
  <c r="AD1457" i="4"/>
  <c r="AA1458" i="4"/>
  <c r="AB1458" i="4"/>
  <c r="AC1458" i="4"/>
  <c r="AD1458" i="4"/>
  <c r="AA1459" i="4"/>
  <c r="AB1459" i="4"/>
  <c r="AC1459" i="4"/>
  <c r="AD1459" i="4"/>
  <c r="AA1460" i="4"/>
  <c r="AB1460" i="4" s="1"/>
  <c r="AC1460" i="4"/>
  <c r="AD1460" i="4"/>
  <c r="AA1461" i="4"/>
  <c r="AB1461" i="4"/>
  <c r="AC1461" i="4"/>
  <c r="AD1461" i="4"/>
  <c r="AA1462" i="4"/>
  <c r="AB1462" i="4" s="1"/>
  <c r="AC1462" i="4"/>
  <c r="AD1462" i="4"/>
  <c r="AA1463" i="4"/>
  <c r="AB1463" i="4"/>
  <c r="AC1463" i="4"/>
  <c r="AD1463" i="4"/>
  <c r="AA1464" i="4"/>
  <c r="AB1464" i="4" s="1"/>
  <c r="AC1464" i="4"/>
  <c r="AD1464" i="4"/>
  <c r="AA1465" i="4"/>
  <c r="AB1465" i="4"/>
  <c r="AC1465" i="4"/>
  <c r="AD1465" i="4"/>
  <c r="AA1466" i="4"/>
  <c r="AB1466" i="4" s="1"/>
  <c r="AC1466" i="4"/>
  <c r="AD1466" i="4"/>
  <c r="AA1467" i="4"/>
  <c r="AB1467" i="4" s="1"/>
  <c r="AC1467" i="4"/>
  <c r="AD1467" i="4"/>
  <c r="AA1468" i="4"/>
  <c r="AB1468" i="4" s="1"/>
  <c r="AC1468" i="4"/>
  <c r="AD1468" i="4"/>
  <c r="AA1469" i="4"/>
  <c r="AB1469" i="4"/>
  <c r="AC1469" i="4"/>
  <c r="AD1469" i="4"/>
  <c r="AA1470" i="4"/>
  <c r="AB1470" i="4"/>
  <c r="AC1470" i="4"/>
  <c r="AD1470" i="4"/>
  <c r="AA1471" i="4"/>
  <c r="AB1471" i="4" s="1"/>
  <c r="AC1471" i="4"/>
  <c r="AD1471" i="4"/>
  <c r="AA1472" i="4"/>
  <c r="AB1472" i="4" s="1"/>
  <c r="AC1472" i="4"/>
  <c r="AD1472" i="4"/>
  <c r="AA1473" i="4"/>
  <c r="AB1473" i="4"/>
  <c r="AC1473" i="4"/>
  <c r="AD1473" i="4"/>
  <c r="AA1474" i="4"/>
  <c r="AB1474" i="4"/>
  <c r="AC1474" i="4"/>
  <c r="AD1474" i="4"/>
  <c r="AA1475" i="4"/>
  <c r="AB1475" i="4"/>
  <c r="AC1475" i="4"/>
  <c r="AD1475" i="4"/>
  <c r="AA1476" i="4"/>
  <c r="AB1476" i="4" s="1"/>
  <c r="AC1476" i="4"/>
  <c r="AD1476" i="4"/>
  <c r="AA1477" i="4"/>
  <c r="AB1477" i="4"/>
  <c r="AC1477" i="4"/>
  <c r="AD1477" i="4"/>
  <c r="AA1478" i="4"/>
  <c r="AB1478" i="4" s="1"/>
  <c r="AC1478" i="4"/>
  <c r="AD1478" i="4"/>
  <c r="AA1479" i="4"/>
  <c r="AB1479" i="4" s="1"/>
  <c r="AC1479" i="4"/>
  <c r="AD1479" i="4"/>
  <c r="AA1480" i="4"/>
  <c r="AB1480" i="4" s="1"/>
  <c r="AC1480" i="4"/>
  <c r="AD1480" i="4"/>
  <c r="AA1481" i="4"/>
  <c r="AB1481" i="4"/>
  <c r="AC1481" i="4"/>
  <c r="AD1481" i="4"/>
  <c r="AA1482" i="4"/>
  <c r="AB1482" i="4"/>
  <c r="AC1482" i="4"/>
  <c r="AD1482" i="4"/>
  <c r="AA1483" i="4"/>
  <c r="AB1483" i="4"/>
  <c r="AC1483" i="4"/>
  <c r="AD1483" i="4"/>
  <c r="AA1484" i="4"/>
  <c r="AB1484" i="4" s="1"/>
  <c r="AC1484" i="4"/>
  <c r="AD1484" i="4"/>
  <c r="AA1485" i="4"/>
  <c r="AB1485" i="4"/>
  <c r="AC1485" i="4"/>
  <c r="AD1485" i="4"/>
  <c r="AA1486" i="4"/>
  <c r="AB1486" i="4" s="1"/>
  <c r="AC1486" i="4"/>
  <c r="AD1486" i="4"/>
  <c r="AA1487" i="4"/>
  <c r="AB1487" i="4" s="1"/>
  <c r="AC1487" i="4"/>
  <c r="AD1487" i="4"/>
  <c r="AA1488" i="4"/>
  <c r="AB1488" i="4" s="1"/>
  <c r="AC1488" i="4"/>
  <c r="AD1488" i="4"/>
  <c r="AA1489" i="4"/>
  <c r="AB1489" i="4"/>
  <c r="AC1489" i="4"/>
  <c r="AD1489" i="4"/>
  <c r="AA1490" i="4"/>
  <c r="AB1490" i="4"/>
  <c r="AC1490" i="4"/>
  <c r="AD1490" i="4"/>
  <c r="AA1491" i="4"/>
  <c r="AB1491" i="4"/>
  <c r="AC1491" i="4"/>
  <c r="AD1491" i="4"/>
  <c r="AA1492" i="4"/>
  <c r="AB1492" i="4" s="1"/>
  <c r="AC1492" i="4"/>
  <c r="AD1492" i="4"/>
  <c r="AA1493" i="4"/>
  <c r="AB1493" i="4" s="1"/>
  <c r="AC1493" i="4"/>
  <c r="AD1493" i="4"/>
  <c r="AA1494" i="4"/>
  <c r="AB1494" i="4"/>
  <c r="AC1494" i="4"/>
  <c r="AD1494" i="4"/>
  <c r="AA1495" i="4"/>
  <c r="AB1495" i="4"/>
  <c r="AC1495" i="4"/>
  <c r="AD1495" i="4"/>
  <c r="AA1496" i="4"/>
  <c r="AB1496" i="4" s="1"/>
  <c r="AC1496" i="4"/>
  <c r="AD1496" i="4"/>
  <c r="AA1497" i="4"/>
  <c r="AB1497" i="4" s="1"/>
  <c r="AC1497" i="4"/>
  <c r="AD1497" i="4"/>
  <c r="AA1498" i="4"/>
  <c r="AB1498" i="4"/>
  <c r="AC1498" i="4"/>
  <c r="AD1498" i="4"/>
  <c r="AA1499" i="4"/>
  <c r="AB1499" i="4"/>
  <c r="AC1499" i="4"/>
  <c r="AD1499" i="4"/>
  <c r="AA1500" i="4"/>
  <c r="AB1500" i="4" s="1"/>
  <c r="AC1500" i="4"/>
  <c r="AD1500" i="4"/>
  <c r="AA1501" i="4"/>
  <c r="AB1501" i="4" s="1"/>
  <c r="AC1501" i="4"/>
  <c r="AD1501" i="4"/>
  <c r="AA1502" i="4"/>
  <c r="AB1502" i="4"/>
  <c r="AC1502" i="4"/>
  <c r="AD1502" i="4"/>
  <c r="AA1503" i="4"/>
  <c r="AB1503" i="4"/>
  <c r="AC1503" i="4"/>
  <c r="AD1503" i="4"/>
  <c r="AA1504" i="4"/>
  <c r="AB1504" i="4" s="1"/>
  <c r="AC1504" i="4"/>
  <c r="AD1504" i="4"/>
  <c r="AA1505" i="4"/>
  <c r="AB1505" i="4" s="1"/>
  <c r="AC1505" i="4"/>
  <c r="AD1505" i="4"/>
  <c r="AA1506" i="4"/>
  <c r="AB1506" i="4"/>
  <c r="AC1506" i="4"/>
  <c r="AD1506" i="4"/>
  <c r="AA1507" i="4"/>
  <c r="AB1507" i="4"/>
  <c r="AC1507" i="4"/>
  <c r="AD1507" i="4"/>
  <c r="AA1508" i="4"/>
  <c r="AB1508" i="4" s="1"/>
  <c r="AC1508" i="4"/>
  <c r="AD1508" i="4"/>
  <c r="AA1509" i="4"/>
  <c r="AB1509" i="4" s="1"/>
  <c r="AC1509" i="4"/>
  <c r="AD1509" i="4"/>
  <c r="AA1510" i="4"/>
  <c r="AB1510" i="4"/>
  <c r="AC1510" i="4"/>
  <c r="AD1510" i="4"/>
  <c r="AA1511" i="4"/>
  <c r="AB1511" i="4"/>
  <c r="AC1511" i="4"/>
  <c r="AD1511" i="4"/>
  <c r="AA1512" i="4"/>
  <c r="AB1512" i="4" s="1"/>
  <c r="AC1512" i="4"/>
  <c r="AD1512" i="4"/>
  <c r="AA1513" i="4"/>
  <c r="AB1513" i="4" s="1"/>
  <c r="AC1513" i="4"/>
  <c r="AD1513" i="4"/>
  <c r="AA1514" i="4"/>
  <c r="AB1514" i="4"/>
  <c r="AC1514" i="4"/>
  <c r="AD1514" i="4"/>
  <c r="AA1515" i="4"/>
  <c r="AB1515" i="4"/>
  <c r="AC1515" i="4"/>
  <c r="AD1515" i="4"/>
  <c r="AA1516" i="4"/>
  <c r="AB1516" i="4" s="1"/>
  <c r="AC1516" i="4"/>
  <c r="AD1516" i="4"/>
  <c r="AA1517" i="4"/>
  <c r="AB1517" i="4" s="1"/>
  <c r="AC1517" i="4"/>
  <c r="AD1517" i="4"/>
  <c r="AA1518" i="4"/>
  <c r="AB1518" i="4"/>
  <c r="AC1518" i="4"/>
  <c r="AD1518" i="4"/>
  <c r="AA1519" i="4"/>
  <c r="AB1519" i="4"/>
  <c r="AC1519" i="4"/>
  <c r="AD1519" i="4"/>
  <c r="AA1520" i="4"/>
  <c r="AB1520" i="4" s="1"/>
  <c r="AC1520" i="4"/>
  <c r="AD1520" i="4"/>
  <c r="AA1521" i="4"/>
  <c r="AB1521" i="4" s="1"/>
  <c r="AC1521" i="4"/>
  <c r="AD1521" i="4"/>
  <c r="AA1522" i="4"/>
  <c r="AB1522" i="4"/>
  <c r="AC1522" i="4"/>
  <c r="AD1522" i="4"/>
  <c r="AA1523" i="4"/>
  <c r="AB1523" i="4" s="1"/>
  <c r="AC1523" i="4"/>
  <c r="AD1523" i="4"/>
  <c r="AA1524" i="4"/>
  <c r="AB1524" i="4" s="1"/>
  <c r="AC1524" i="4"/>
  <c r="AD1524" i="4"/>
  <c r="AA1525" i="4"/>
  <c r="AB1525" i="4" s="1"/>
  <c r="AC1525" i="4"/>
  <c r="AD1525" i="4"/>
  <c r="AA1526" i="4"/>
  <c r="AB1526" i="4"/>
  <c r="AC1526" i="4"/>
  <c r="AD1526" i="4"/>
  <c r="AA1527" i="4"/>
  <c r="AB1527" i="4" s="1"/>
  <c r="AC1527" i="4"/>
  <c r="AD1527" i="4"/>
  <c r="AA1528" i="4"/>
  <c r="AB1528" i="4" s="1"/>
  <c r="AC1528" i="4"/>
  <c r="AD1528" i="4"/>
  <c r="AA1529" i="4"/>
  <c r="AB1529" i="4" s="1"/>
  <c r="AC1529" i="4"/>
  <c r="AD1529" i="4"/>
  <c r="AA1530" i="4"/>
  <c r="AB1530" i="4"/>
  <c r="AC1530" i="4"/>
  <c r="AD1530" i="4"/>
  <c r="AA1531" i="4"/>
  <c r="AB1531" i="4" s="1"/>
  <c r="AC1531" i="4"/>
  <c r="AD1531" i="4"/>
  <c r="AA1532" i="4"/>
  <c r="AB1532" i="4" s="1"/>
  <c r="AC1532" i="4"/>
  <c r="AD1532" i="4"/>
  <c r="AA1533" i="4"/>
  <c r="AB1533" i="4" s="1"/>
  <c r="AC1533" i="4"/>
  <c r="AD1533" i="4"/>
  <c r="AA1534" i="4"/>
  <c r="AB1534" i="4"/>
  <c r="AC1534" i="4"/>
  <c r="AD1534" i="4"/>
  <c r="AA1535" i="4"/>
  <c r="AB1535" i="4" s="1"/>
  <c r="AC1535" i="4"/>
  <c r="AD1535" i="4"/>
  <c r="AA1536" i="4"/>
  <c r="AB1536" i="4" s="1"/>
  <c r="AC1536" i="4"/>
  <c r="AD1536" i="4"/>
  <c r="AA1537" i="4"/>
  <c r="AB1537" i="4" s="1"/>
  <c r="AC1537" i="4"/>
  <c r="AD1537" i="4"/>
  <c r="AA1538" i="4"/>
  <c r="AB1538" i="4"/>
  <c r="AC1538" i="4"/>
  <c r="AD1538" i="4"/>
  <c r="AA1539" i="4"/>
  <c r="AB1539" i="4" s="1"/>
  <c r="AC1539" i="4"/>
  <c r="AD1539" i="4"/>
  <c r="AA1540" i="4"/>
  <c r="AB1540" i="4" s="1"/>
  <c r="AC1540" i="4"/>
  <c r="AD1540" i="4"/>
  <c r="AA1541" i="4"/>
  <c r="AB1541" i="4" s="1"/>
  <c r="AC1541" i="4"/>
  <c r="AD1541" i="4"/>
  <c r="AA1542" i="4"/>
  <c r="AB1542" i="4"/>
  <c r="AC1542" i="4"/>
  <c r="AD1542" i="4"/>
  <c r="AA1543" i="4"/>
  <c r="AB1543" i="4" s="1"/>
  <c r="AC1543" i="4"/>
  <c r="AD1543" i="4"/>
  <c r="AA1544" i="4"/>
  <c r="AB1544" i="4" s="1"/>
  <c r="AC1544" i="4"/>
  <c r="AD1544" i="4"/>
  <c r="AA1545" i="4"/>
  <c r="AB1545" i="4" s="1"/>
  <c r="AC1545" i="4"/>
  <c r="AD1545" i="4"/>
  <c r="AA1546" i="4"/>
  <c r="AB1546" i="4"/>
  <c r="AC1546" i="4"/>
  <c r="AD1546" i="4"/>
  <c r="AA1547" i="4"/>
  <c r="AB1547" i="4" s="1"/>
  <c r="AC1547" i="4"/>
  <c r="AD1547" i="4"/>
  <c r="AA1548" i="4"/>
  <c r="AB1548" i="4" s="1"/>
  <c r="AC1548" i="4"/>
  <c r="AD1548" i="4"/>
  <c r="AA1549" i="4"/>
  <c r="AB1549" i="4" s="1"/>
  <c r="AC1549" i="4"/>
  <c r="AD1549" i="4"/>
  <c r="AA1550" i="4"/>
  <c r="AB1550" i="4"/>
  <c r="AC1550" i="4"/>
  <c r="AD1550" i="4"/>
  <c r="AA1551" i="4"/>
  <c r="AB1551" i="4" s="1"/>
  <c r="AC1551" i="4"/>
  <c r="AD1551" i="4"/>
  <c r="AA1552" i="4"/>
  <c r="AB1552" i="4" s="1"/>
  <c r="AC1552" i="4"/>
  <c r="AD1552" i="4"/>
  <c r="AA1553" i="4"/>
  <c r="AB1553" i="4" s="1"/>
  <c r="AC1553" i="4"/>
  <c r="AD1553" i="4"/>
  <c r="AA1554" i="4"/>
  <c r="AB1554" i="4"/>
  <c r="AC1554" i="4"/>
  <c r="AD1554" i="4"/>
  <c r="AA1555" i="4"/>
  <c r="AB1555" i="4" s="1"/>
  <c r="AC1555" i="4"/>
  <c r="AD1555" i="4"/>
  <c r="AA1556" i="4"/>
  <c r="AB1556" i="4" s="1"/>
  <c r="AC1556" i="4"/>
  <c r="AD1556" i="4"/>
  <c r="AA1557" i="4"/>
  <c r="AB1557" i="4" s="1"/>
  <c r="AC1557" i="4"/>
  <c r="AD1557" i="4"/>
  <c r="AA1558" i="4"/>
  <c r="AB1558" i="4"/>
  <c r="AC1558" i="4"/>
  <c r="AD1558" i="4"/>
  <c r="AA1559" i="4"/>
  <c r="AB1559" i="4" s="1"/>
  <c r="AC1559" i="4"/>
  <c r="AD1559" i="4"/>
  <c r="AA1560" i="4"/>
  <c r="AB1560" i="4" s="1"/>
  <c r="AC1560" i="4"/>
  <c r="AD1560" i="4"/>
  <c r="AA1561" i="4"/>
  <c r="AB1561" i="4" s="1"/>
  <c r="AC1561" i="4"/>
  <c r="AD1561" i="4"/>
  <c r="AA1562" i="4"/>
  <c r="AB1562" i="4"/>
  <c r="AC1562" i="4"/>
  <c r="AD1562" i="4"/>
  <c r="AA1563" i="4"/>
  <c r="AB1563" i="4"/>
  <c r="AC1563" i="4"/>
  <c r="AD1563" i="4"/>
  <c r="AA1564" i="4"/>
  <c r="AB1564" i="4" s="1"/>
  <c r="AC1564" i="4"/>
  <c r="AD1564" i="4"/>
  <c r="AA1565" i="4"/>
  <c r="AB1565" i="4" s="1"/>
  <c r="AC1565" i="4"/>
  <c r="AD1565" i="4"/>
  <c r="AA1566" i="4"/>
  <c r="AB1566" i="4"/>
  <c r="AC1566" i="4"/>
  <c r="AD1566" i="4"/>
  <c r="AA1567" i="4"/>
  <c r="AB1567" i="4" s="1"/>
  <c r="AC1567" i="4"/>
  <c r="AD1567" i="4"/>
  <c r="AA1568" i="4"/>
  <c r="AB1568" i="4" s="1"/>
  <c r="AC1568" i="4"/>
  <c r="AD1568" i="4"/>
  <c r="AA1569" i="4"/>
  <c r="AB1569" i="4" s="1"/>
  <c r="AC1569" i="4"/>
  <c r="AD1569" i="4"/>
  <c r="AA1570" i="4"/>
  <c r="AB1570" i="4"/>
  <c r="AC1570" i="4"/>
  <c r="AD1570" i="4"/>
  <c r="AA1571" i="4"/>
  <c r="AB1571" i="4"/>
  <c r="AC1571" i="4"/>
  <c r="AD1571" i="4"/>
  <c r="AA1572" i="4"/>
  <c r="AB1572" i="4" s="1"/>
  <c r="AC1572" i="4"/>
  <c r="AD1572" i="4"/>
  <c r="AA1573" i="4"/>
  <c r="AB1573" i="4" s="1"/>
  <c r="AC1573" i="4"/>
  <c r="AD1573" i="4"/>
  <c r="AA1574" i="4"/>
  <c r="AB1574" i="4"/>
  <c r="AC1574" i="4"/>
  <c r="AD1574" i="4"/>
  <c r="AA1575" i="4"/>
  <c r="AB1575" i="4" s="1"/>
  <c r="AC1575" i="4"/>
  <c r="AD1575" i="4"/>
  <c r="AA1576" i="4"/>
  <c r="AB1576" i="4" s="1"/>
  <c r="AC1576" i="4"/>
  <c r="AD1576" i="4"/>
  <c r="AA1577" i="4"/>
  <c r="AB1577" i="4" s="1"/>
  <c r="AC1577" i="4"/>
  <c r="AD1577" i="4"/>
  <c r="AA1578" i="4"/>
  <c r="AB1578" i="4"/>
  <c r="AC1578" i="4"/>
  <c r="AD1578" i="4"/>
  <c r="AA1579" i="4"/>
  <c r="AB1579" i="4" s="1"/>
  <c r="AC1579" i="4"/>
  <c r="AD1579" i="4"/>
  <c r="AA1580" i="4"/>
  <c r="AB1580" i="4" s="1"/>
  <c r="AC1580" i="4"/>
  <c r="AD1580" i="4"/>
  <c r="AA1581" i="4"/>
  <c r="AB1581" i="4" s="1"/>
  <c r="AC1581" i="4"/>
  <c r="AD1581" i="4"/>
  <c r="AA1582" i="4"/>
  <c r="AB1582" i="4"/>
  <c r="AC1582" i="4"/>
  <c r="AD1582" i="4"/>
  <c r="AA1583" i="4"/>
  <c r="AB1583" i="4" s="1"/>
  <c r="AC1583" i="4"/>
  <c r="AD1583" i="4"/>
  <c r="AA1584" i="4"/>
  <c r="AB1584" i="4" s="1"/>
  <c r="AC1584" i="4"/>
  <c r="AD1584" i="4"/>
  <c r="AA1585" i="4"/>
  <c r="AB1585" i="4" s="1"/>
  <c r="AC1585" i="4"/>
  <c r="AD1585" i="4"/>
  <c r="AA1586" i="4"/>
  <c r="AB1586" i="4"/>
  <c r="AC1586" i="4"/>
  <c r="AD1586" i="4"/>
  <c r="AA1587" i="4"/>
  <c r="AB1587" i="4" s="1"/>
  <c r="AC1587" i="4"/>
  <c r="AD1587" i="4"/>
  <c r="AA1588" i="4"/>
  <c r="AB1588" i="4" s="1"/>
  <c r="AC1588" i="4"/>
  <c r="AD1588" i="4"/>
  <c r="AA1589" i="4"/>
  <c r="AB1589" i="4" s="1"/>
  <c r="AC1589" i="4"/>
  <c r="AD1589" i="4"/>
  <c r="AA1590" i="4"/>
  <c r="AB1590" i="4"/>
  <c r="AC1590" i="4"/>
  <c r="AD1590" i="4"/>
  <c r="AA1591" i="4"/>
  <c r="AB1591" i="4" s="1"/>
  <c r="AC1591" i="4"/>
  <c r="AD1591" i="4"/>
  <c r="AA1592" i="4"/>
  <c r="AB1592" i="4" s="1"/>
  <c r="AC1592" i="4"/>
  <c r="AD1592" i="4"/>
  <c r="AA1593" i="4"/>
  <c r="AB1593" i="4" s="1"/>
  <c r="AC1593" i="4"/>
  <c r="AD1593" i="4"/>
  <c r="AA1594" i="4"/>
  <c r="AB1594" i="4"/>
  <c r="AC1594" i="4"/>
  <c r="AD1594" i="4"/>
  <c r="AA1595" i="4"/>
  <c r="AB1595" i="4"/>
  <c r="AC1595" i="4"/>
  <c r="AD1595" i="4"/>
  <c r="AA1596" i="4"/>
  <c r="AB1596" i="4" s="1"/>
  <c r="AC1596" i="4"/>
  <c r="AD1596" i="4"/>
  <c r="AA1597" i="4"/>
  <c r="AB1597" i="4" s="1"/>
  <c r="AC1597" i="4"/>
  <c r="AD1597" i="4"/>
  <c r="AA1598" i="4"/>
  <c r="AB1598" i="4"/>
  <c r="AC1598" i="4"/>
  <c r="AD1598" i="4"/>
  <c r="AA1599" i="4"/>
  <c r="AB1599" i="4" s="1"/>
  <c r="AC1599" i="4"/>
  <c r="AD1599" i="4"/>
  <c r="AA1600" i="4"/>
  <c r="AB1600" i="4" s="1"/>
  <c r="AC1600" i="4"/>
  <c r="AD1600" i="4"/>
  <c r="AA1601" i="4"/>
  <c r="AB1601" i="4" s="1"/>
  <c r="AC1601" i="4"/>
  <c r="AD1601" i="4"/>
  <c r="AA1602" i="4"/>
  <c r="AB1602" i="4"/>
  <c r="AC1602" i="4"/>
  <c r="AD1602" i="4"/>
  <c r="AA1603" i="4"/>
  <c r="AB1603" i="4"/>
  <c r="AC1603" i="4"/>
  <c r="AD1603" i="4"/>
  <c r="AA1604" i="4"/>
  <c r="AB1604" i="4" s="1"/>
  <c r="AC1604" i="4"/>
  <c r="AD1604" i="4"/>
  <c r="AA1605" i="4"/>
  <c r="AB1605" i="4" s="1"/>
  <c r="AC1605" i="4"/>
  <c r="AD1605" i="4"/>
  <c r="AA1606" i="4"/>
  <c r="AB1606" i="4"/>
  <c r="AC1606" i="4"/>
  <c r="AD1606" i="4"/>
  <c r="AA1607" i="4"/>
  <c r="AB1607" i="4" s="1"/>
  <c r="AC1607" i="4"/>
  <c r="AD1607" i="4"/>
  <c r="AA1608" i="4"/>
  <c r="AB1608" i="4" s="1"/>
  <c r="AC1608" i="4"/>
  <c r="AD1608" i="4"/>
  <c r="AA1609" i="4"/>
  <c r="AB1609" i="4" s="1"/>
  <c r="AC1609" i="4"/>
  <c r="AD1609" i="4"/>
  <c r="AA1610" i="4"/>
  <c r="AB1610" i="4"/>
  <c r="AC1610" i="4"/>
  <c r="AD1610" i="4"/>
  <c r="AA1611" i="4"/>
  <c r="AB1611" i="4" s="1"/>
  <c r="AC1611" i="4"/>
  <c r="AD1611" i="4"/>
  <c r="AA1612" i="4"/>
  <c r="AB1612" i="4" s="1"/>
  <c r="AC1612" i="4"/>
  <c r="AD1612" i="4"/>
  <c r="AA1613" i="4"/>
  <c r="AB1613" i="4" s="1"/>
  <c r="AC1613" i="4"/>
  <c r="AD1613" i="4"/>
  <c r="AA1614" i="4"/>
  <c r="AB1614" i="4"/>
  <c r="AC1614" i="4"/>
  <c r="AD1614" i="4"/>
  <c r="AA1615" i="4"/>
  <c r="AB1615" i="4" s="1"/>
  <c r="AC1615" i="4"/>
  <c r="AD1615" i="4"/>
  <c r="AA1616" i="4"/>
  <c r="AB1616" i="4" s="1"/>
  <c r="AC1616" i="4"/>
  <c r="AD1616" i="4"/>
  <c r="AA1617" i="4"/>
  <c r="AB1617" i="4" s="1"/>
  <c r="AC1617" i="4"/>
  <c r="AD1617" i="4"/>
  <c r="AA1618" i="4"/>
  <c r="AB1618" i="4"/>
  <c r="AC1618" i="4"/>
  <c r="AD1618" i="4"/>
  <c r="AA1619" i="4"/>
  <c r="AB1619" i="4" s="1"/>
  <c r="AC1619" i="4"/>
  <c r="AD1619" i="4"/>
  <c r="AA1620" i="4"/>
  <c r="AB1620" i="4" s="1"/>
  <c r="AC1620" i="4"/>
  <c r="AD1620" i="4"/>
  <c r="AA1621" i="4"/>
  <c r="AB1621" i="4" s="1"/>
  <c r="AC1621" i="4"/>
  <c r="AD1621" i="4"/>
  <c r="AA1622" i="4"/>
  <c r="AB1622" i="4"/>
  <c r="AC1622" i="4"/>
  <c r="AD1622" i="4"/>
  <c r="AA1623" i="4"/>
  <c r="AB1623" i="4" s="1"/>
  <c r="AC1623" i="4"/>
  <c r="AD1623" i="4"/>
  <c r="AA1624" i="4"/>
  <c r="AB1624" i="4" s="1"/>
  <c r="AC1624" i="4"/>
  <c r="AD1624" i="4"/>
  <c r="AA1625" i="4"/>
  <c r="AB1625" i="4" s="1"/>
  <c r="AC1625" i="4"/>
  <c r="AD1625" i="4"/>
  <c r="AA1626" i="4"/>
  <c r="AB1626" i="4"/>
  <c r="AC1626" i="4"/>
  <c r="AD1626" i="4"/>
  <c r="AA1627" i="4"/>
  <c r="AB1627" i="4" s="1"/>
  <c r="AC1627" i="4"/>
  <c r="AD1627" i="4"/>
  <c r="AA1628" i="4"/>
  <c r="AB1628" i="4" s="1"/>
  <c r="AC1628" i="4"/>
  <c r="AD1628" i="4"/>
  <c r="AA1629" i="4"/>
  <c r="AB1629" i="4" s="1"/>
  <c r="AC1629" i="4"/>
  <c r="AD1629" i="4"/>
  <c r="AA1630" i="4"/>
  <c r="AB1630" i="4"/>
  <c r="AC1630" i="4"/>
  <c r="AD1630" i="4"/>
  <c r="AA1631" i="4"/>
  <c r="AB1631" i="4" s="1"/>
  <c r="AC1631" i="4"/>
  <c r="AD1631" i="4"/>
  <c r="AA1632" i="4"/>
  <c r="AB1632" i="4" s="1"/>
  <c r="AC1632" i="4"/>
  <c r="AD1632" i="4"/>
  <c r="AA1633" i="4"/>
  <c r="AB1633" i="4" s="1"/>
  <c r="AC1633" i="4"/>
  <c r="AD1633" i="4"/>
  <c r="AA1634" i="4"/>
  <c r="AB1634" i="4"/>
  <c r="AC1634" i="4"/>
  <c r="AD1634" i="4"/>
  <c r="AA1635" i="4"/>
  <c r="AB1635" i="4" s="1"/>
  <c r="AC1635" i="4"/>
  <c r="AD1635" i="4"/>
  <c r="AA1636" i="4"/>
  <c r="AB1636" i="4" s="1"/>
  <c r="AC1636" i="4"/>
  <c r="AD1636" i="4"/>
  <c r="AA1637" i="4"/>
  <c r="AB1637" i="4" s="1"/>
  <c r="AC1637" i="4"/>
  <c r="AD1637" i="4"/>
  <c r="AA1638" i="4"/>
  <c r="AB1638" i="4"/>
  <c r="AC1638" i="4"/>
  <c r="AD1638" i="4"/>
  <c r="AA1639" i="4"/>
  <c r="AB1639" i="4" s="1"/>
  <c r="AC1639" i="4"/>
  <c r="AD1639" i="4"/>
  <c r="AA1640" i="4"/>
  <c r="AB1640" i="4" s="1"/>
  <c r="AC1640" i="4"/>
  <c r="AD1640" i="4"/>
  <c r="AA1641" i="4"/>
  <c r="AB1641" i="4" s="1"/>
  <c r="AC1641" i="4"/>
  <c r="AD1641" i="4"/>
  <c r="AA1642" i="4"/>
  <c r="AB1642" i="4"/>
  <c r="AC1642" i="4"/>
  <c r="AD1642" i="4"/>
  <c r="AA1643" i="4"/>
  <c r="AB1643" i="4" s="1"/>
  <c r="AC1643" i="4"/>
  <c r="AD1643" i="4"/>
  <c r="AA1644" i="4"/>
  <c r="AB1644" i="4" s="1"/>
  <c r="AC1644" i="4"/>
  <c r="AD1644" i="4"/>
  <c r="AA1645" i="4"/>
  <c r="AB1645" i="4" s="1"/>
  <c r="AC1645" i="4"/>
  <c r="AD1645" i="4"/>
  <c r="AA1646" i="4"/>
  <c r="AB1646" i="4"/>
  <c r="AC1646" i="4"/>
  <c r="AD1646" i="4"/>
  <c r="AA1647" i="4"/>
  <c r="AB1647" i="4" s="1"/>
  <c r="AC1647" i="4"/>
  <c r="AD1647" i="4"/>
  <c r="AA1648" i="4"/>
  <c r="AB1648" i="4" s="1"/>
  <c r="AC1648" i="4"/>
  <c r="AD1648" i="4"/>
  <c r="AA1649" i="4"/>
  <c r="AB1649" i="4" s="1"/>
  <c r="AC1649" i="4"/>
  <c r="AD1649" i="4"/>
  <c r="AA1650" i="4"/>
  <c r="AB1650" i="4"/>
  <c r="AC1650" i="4"/>
  <c r="AD1650" i="4"/>
  <c r="AA1651" i="4"/>
  <c r="AB1651" i="4" s="1"/>
  <c r="AC1651" i="4"/>
  <c r="AD1651" i="4"/>
  <c r="AA1652" i="4"/>
  <c r="AB1652" i="4" s="1"/>
  <c r="AC1652" i="4"/>
  <c r="AD1652" i="4"/>
  <c r="AA1653" i="4"/>
  <c r="AB1653" i="4" s="1"/>
  <c r="AC1653" i="4"/>
  <c r="AD1653" i="4"/>
  <c r="AA1654" i="4"/>
  <c r="AB1654" i="4"/>
  <c r="AC1654" i="4"/>
  <c r="AD1654" i="4"/>
  <c r="AA1655" i="4"/>
  <c r="AB1655" i="4" s="1"/>
  <c r="AC1655" i="4"/>
  <c r="AD1655" i="4"/>
  <c r="AA1656" i="4"/>
  <c r="AB1656" i="4" s="1"/>
  <c r="AC1656" i="4"/>
  <c r="AD1656" i="4"/>
  <c r="AA1657" i="4"/>
  <c r="AB1657" i="4" s="1"/>
  <c r="AC1657" i="4"/>
  <c r="AD1657" i="4"/>
  <c r="AA1658" i="4"/>
  <c r="AB1658" i="4"/>
  <c r="AC1658" i="4"/>
  <c r="AD1658" i="4"/>
  <c r="AA1659" i="4"/>
  <c r="AB1659" i="4" s="1"/>
  <c r="AC1659" i="4"/>
  <c r="AD1659" i="4"/>
  <c r="AA1660" i="4"/>
  <c r="AB1660" i="4" s="1"/>
  <c r="AC1660" i="4"/>
  <c r="AD1660" i="4"/>
  <c r="AA1661" i="4"/>
  <c r="AB1661" i="4" s="1"/>
  <c r="AC1661" i="4"/>
  <c r="AD1661" i="4"/>
  <c r="AA1662" i="4"/>
  <c r="AB1662" i="4"/>
  <c r="AC1662" i="4"/>
  <c r="AD1662" i="4"/>
  <c r="AA1663" i="4"/>
  <c r="AB1663" i="4" s="1"/>
  <c r="AC1663" i="4"/>
  <c r="AD1663" i="4"/>
  <c r="AA1664" i="4"/>
  <c r="AB1664" i="4" s="1"/>
  <c r="AC1664" i="4"/>
  <c r="AD1664" i="4"/>
  <c r="AA1665" i="4"/>
  <c r="AB1665" i="4" s="1"/>
  <c r="AC1665" i="4"/>
  <c r="AD1665" i="4"/>
  <c r="AA1666" i="4"/>
  <c r="AB1666" i="4"/>
  <c r="AC1666" i="4"/>
  <c r="AD1666" i="4"/>
  <c r="AA1667" i="4"/>
  <c r="AB1667" i="4" s="1"/>
  <c r="AC1667" i="4"/>
  <c r="AD1667" i="4"/>
  <c r="AA1668" i="4"/>
  <c r="AB1668" i="4" s="1"/>
  <c r="AC1668" i="4"/>
  <c r="AD1668" i="4"/>
  <c r="AA1669" i="4"/>
  <c r="AB1669" i="4" s="1"/>
  <c r="AC1669" i="4"/>
  <c r="AD1669" i="4"/>
  <c r="AA1670" i="4"/>
  <c r="AB1670" i="4"/>
  <c r="AC1670" i="4"/>
  <c r="AD1670" i="4"/>
  <c r="AA1671" i="4"/>
  <c r="AB1671" i="4" s="1"/>
  <c r="AC1671" i="4"/>
  <c r="AD1671" i="4"/>
  <c r="AA1672" i="4"/>
  <c r="AB1672" i="4" s="1"/>
  <c r="AC1672" i="4"/>
  <c r="AD1672" i="4"/>
  <c r="AA1673" i="4"/>
  <c r="AB1673" i="4" s="1"/>
  <c r="AC1673" i="4"/>
  <c r="AD1673" i="4"/>
  <c r="AA1674" i="4"/>
  <c r="AB1674" i="4"/>
  <c r="AC1674" i="4"/>
  <c r="AD1674" i="4"/>
  <c r="AA1675" i="4"/>
  <c r="AB1675" i="4" s="1"/>
  <c r="AC1675" i="4"/>
  <c r="AD1675" i="4"/>
  <c r="AA1676" i="4"/>
  <c r="AB1676" i="4" s="1"/>
  <c r="AC1676" i="4"/>
  <c r="AD1676" i="4"/>
  <c r="AA1677" i="4"/>
  <c r="AB1677" i="4" s="1"/>
  <c r="AC1677" i="4"/>
  <c r="AD1677" i="4"/>
  <c r="AA1678" i="4"/>
  <c r="AB1678" i="4"/>
  <c r="AC1678" i="4"/>
  <c r="AD1678" i="4"/>
  <c r="AA1679" i="4"/>
  <c r="AB1679" i="4" s="1"/>
  <c r="AC1679" i="4"/>
  <c r="AD1679" i="4"/>
  <c r="AA1680" i="4"/>
  <c r="AB1680" i="4" s="1"/>
  <c r="AC1680" i="4"/>
  <c r="AD1680" i="4"/>
  <c r="AA1681" i="4"/>
  <c r="AB1681" i="4" s="1"/>
  <c r="AC1681" i="4"/>
  <c r="AD1681" i="4"/>
  <c r="AA1682" i="4"/>
  <c r="AB1682" i="4"/>
  <c r="AC1682" i="4"/>
  <c r="AD1682" i="4"/>
  <c r="AA1683" i="4"/>
  <c r="AB1683" i="4" s="1"/>
  <c r="AC1683" i="4"/>
  <c r="AD1683" i="4"/>
  <c r="AA1684" i="4"/>
  <c r="AB1684" i="4" s="1"/>
  <c r="AC1684" i="4"/>
  <c r="AD1684" i="4"/>
  <c r="AA1685" i="4"/>
  <c r="AB1685" i="4" s="1"/>
  <c r="AC1685" i="4"/>
  <c r="AD1685" i="4"/>
  <c r="AA1686" i="4"/>
  <c r="AB1686" i="4"/>
  <c r="AC1686" i="4"/>
  <c r="AD1686" i="4"/>
  <c r="AA1687" i="4"/>
  <c r="AB1687" i="4" s="1"/>
  <c r="AC1687" i="4"/>
  <c r="AD1687" i="4"/>
  <c r="AA1688" i="4"/>
  <c r="AB1688" i="4" s="1"/>
  <c r="AC1688" i="4"/>
  <c r="AD1688" i="4"/>
  <c r="AA1689" i="4"/>
  <c r="AB1689" i="4" s="1"/>
  <c r="AC1689" i="4"/>
  <c r="AD1689" i="4"/>
  <c r="AA1690" i="4"/>
  <c r="AB1690" i="4"/>
  <c r="AC1690" i="4"/>
  <c r="AD1690" i="4"/>
  <c r="AA1691" i="4"/>
  <c r="AB1691" i="4" s="1"/>
  <c r="AC1691" i="4"/>
  <c r="AD1691" i="4"/>
  <c r="AA1692" i="4"/>
  <c r="AB1692" i="4" s="1"/>
  <c r="AC1692" i="4"/>
  <c r="AD1692" i="4"/>
  <c r="AA1693" i="4"/>
  <c r="AB1693" i="4" s="1"/>
  <c r="AC1693" i="4"/>
  <c r="AD1693" i="4"/>
  <c r="AA1694" i="4"/>
  <c r="AB1694" i="4"/>
  <c r="AC1694" i="4"/>
  <c r="AD1694" i="4"/>
  <c r="AA1695" i="4"/>
  <c r="AB1695" i="4" s="1"/>
  <c r="AC1695" i="4"/>
  <c r="AD1695" i="4"/>
  <c r="AA1696" i="4"/>
  <c r="AB1696" i="4" s="1"/>
  <c r="AC1696" i="4"/>
  <c r="AD1696" i="4"/>
  <c r="AA1697" i="4"/>
  <c r="AB1697" i="4" s="1"/>
  <c r="AC1697" i="4"/>
  <c r="AD1697" i="4"/>
  <c r="AA1698" i="4"/>
  <c r="AB1698" i="4"/>
  <c r="AC1698" i="4"/>
  <c r="AD1698" i="4"/>
  <c r="AA1699" i="4"/>
  <c r="AB1699" i="4" s="1"/>
  <c r="AC1699" i="4"/>
  <c r="AD1699" i="4"/>
  <c r="AA1700" i="4"/>
  <c r="AB1700" i="4" s="1"/>
  <c r="AC1700" i="4"/>
  <c r="AD1700" i="4"/>
  <c r="AA1701" i="4"/>
  <c r="AB1701" i="4" s="1"/>
  <c r="AC1701" i="4"/>
  <c r="AD1701" i="4"/>
  <c r="AA1702" i="4"/>
  <c r="AB1702" i="4"/>
  <c r="AC1702" i="4"/>
  <c r="AD1702" i="4"/>
  <c r="AA1703" i="4"/>
  <c r="AB1703" i="4"/>
  <c r="AC1703" i="4"/>
  <c r="AD1703" i="4"/>
  <c r="AA1704" i="4"/>
  <c r="AB1704" i="4" s="1"/>
  <c r="AC1704" i="4"/>
  <c r="AD1704" i="4"/>
  <c r="AA1705" i="4"/>
  <c r="AB1705" i="4" s="1"/>
  <c r="AC1705" i="4"/>
  <c r="AD1705" i="4"/>
  <c r="AA1706" i="4"/>
  <c r="AB1706" i="4"/>
  <c r="AC1706" i="4"/>
  <c r="AD1706" i="4"/>
  <c r="AA1707" i="4"/>
  <c r="AB1707" i="4" s="1"/>
  <c r="AC1707" i="4"/>
  <c r="AD1707" i="4"/>
  <c r="AA1708" i="4"/>
  <c r="AB1708" i="4" s="1"/>
  <c r="AC1708" i="4"/>
  <c r="AD1708" i="4"/>
  <c r="AA1709" i="4"/>
  <c r="AB1709" i="4" s="1"/>
  <c r="AC1709" i="4"/>
  <c r="AD1709" i="4"/>
  <c r="AA1710" i="4"/>
  <c r="AB1710" i="4"/>
  <c r="AC1710" i="4"/>
  <c r="AD1710" i="4"/>
  <c r="AA1711" i="4"/>
  <c r="AB1711" i="4"/>
  <c r="AC1711" i="4"/>
  <c r="AD1711" i="4"/>
  <c r="AA1712" i="4"/>
  <c r="AB1712" i="4" s="1"/>
  <c r="AC1712" i="4"/>
  <c r="AD1712" i="4"/>
  <c r="AA1713" i="4"/>
  <c r="AB1713" i="4" s="1"/>
  <c r="AC1713" i="4"/>
  <c r="AD1713" i="4"/>
  <c r="AA1714" i="4"/>
  <c r="AB1714" i="4"/>
  <c r="AC1714" i="4"/>
  <c r="AD1714" i="4"/>
  <c r="AA1715" i="4"/>
  <c r="AB1715" i="4" s="1"/>
  <c r="AC1715" i="4"/>
  <c r="AD1715" i="4"/>
  <c r="AA1716" i="4"/>
  <c r="AB1716" i="4" s="1"/>
  <c r="AC1716" i="4"/>
  <c r="AD1716" i="4"/>
  <c r="AA1717" i="4"/>
  <c r="AB1717" i="4" s="1"/>
  <c r="AC1717" i="4"/>
  <c r="AD1717" i="4"/>
  <c r="AA1718" i="4"/>
  <c r="AB1718" i="4"/>
  <c r="AC1718" i="4"/>
  <c r="AD1718" i="4"/>
  <c r="AA1719" i="4"/>
  <c r="AB1719" i="4" s="1"/>
  <c r="AC1719" i="4"/>
  <c r="AD1719" i="4"/>
  <c r="AA1720" i="4"/>
  <c r="AB1720" i="4" s="1"/>
  <c r="AC1720" i="4"/>
  <c r="AD1720" i="4"/>
  <c r="AA1721" i="4"/>
  <c r="AB1721" i="4" s="1"/>
  <c r="AC1721" i="4"/>
  <c r="AD1721" i="4"/>
  <c r="AA1722" i="4"/>
  <c r="AB1722" i="4"/>
  <c r="AC1722" i="4"/>
  <c r="AD1722" i="4"/>
  <c r="AA1723" i="4"/>
  <c r="AB1723" i="4" s="1"/>
  <c r="AC1723" i="4"/>
  <c r="AD1723" i="4"/>
  <c r="AA1724" i="4"/>
  <c r="AB1724" i="4" s="1"/>
  <c r="AC1724" i="4"/>
  <c r="AD1724" i="4"/>
  <c r="AA1725" i="4"/>
  <c r="AB1725" i="4" s="1"/>
  <c r="AC1725" i="4"/>
  <c r="AD1725" i="4"/>
  <c r="AA1726" i="4"/>
  <c r="AB1726" i="4"/>
  <c r="AC1726" i="4"/>
  <c r="AD1726" i="4"/>
  <c r="AA1727" i="4"/>
  <c r="AB1727" i="4" s="1"/>
  <c r="AC1727" i="4"/>
  <c r="AD1727" i="4"/>
  <c r="AA1728" i="4"/>
  <c r="AB1728" i="4" s="1"/>
  <c r="AC1728" i="4"/>
  <c r="AD1728" i="4"/>
  <c r="AA1729" i="4"/>
  <c r="AB1729" i="4" s="1"/>
  <c r="AC1729" i="4"/>
  <c r="AD1729" i="4"/>
  <c r="AA1730" i="4"/>
  <c r="AB1730" i="4"/>
  <c r="AC1730" i="4"/>
  <c r="AD1730" i="4"/>
  <c r="AA1731" i="4"/>
  <c r="AB1731" i="4" s="1"/>
  <c r="AC1731" i="4"/>
  <c r="AD1731" i="4"/>
  <c r="AA1732" i="4"/>
  <c r="AB1732" i="4" s="1"/>
  <c r="AC1732" i="4"/>
  <c r="AD1732" i="4"/>
  <c r="AA1733" i="4"/>
  <c r="AB1733" i="4" s="1"/>
  <c r="AC1733" i="4"/>
  <c r="AD1733" i="4"/>
  <c r="AA1734" i="4"/>
  <c r="AB1734" i="4"/>
  <c r="AC1734" i="4"/>
  <c r="AD1734" i="4"/>
  <c r="AA1735" i="4"/>
  <c r="AB1735" i="4"/>
  <c r="AC1735" i="4"/>
  <c r="AD1735" i="4"/>
  <c r="AA1736" i="4"/>
  <c r="AB1736" i="4" s="1"/>
  <c r="AC1736" i="4"/>
  <c r="AD1736" i="4"/>
  <c r="AA1737" i="4"/>
  <c r="AB1737" i="4" s="1"/>
  <c r="AC1737" i="4"/>
  <c r="AD1737" i="4"/>
  <c r="AA1738" i="4"/>
  <c r="AB1738" i="4"/>
  <c r="AC1738" i="4"/>
  <c r="AD1738" i="4"/>
  <c r="AA1739" i="4"/>
  <c r="AB1739" i="4" s="1"/>
  <c r="AC1739" i="4"/>
  <c r="AD1739" i="4"/>
  <c r="AA1740" i="4"/>
  <c r="AB1740" i="4" s="1"/>
  <c r="AC1740" i="4"/>
  <c r="AD1740" i="4"/>
  <c r="AA1741" i="4"/>
  <c r="AB1741" i="4" s="1"/>
  <c r="AC1741" i="4"/>
  <c r="AD1741" i="4"/>
  <c r="AA1742" i="4"/>
  <c r="AB1742" i="4"/>
  <c r="AC1742" i="4"/>
  <c r="AD1742" i="4"/>
  <c r="AA1743" i="4"/>
  <c r="AB1743" i="4"/>
  <c r="AC1743" i="4"/>
  <c r="AD1743" i="4"/>
  <c r="AA1744" i="4"/>
  <c r="AB1744" i="4" s="1"/>
  <c r="AC1744" i="4"/>
  <c r="AD1744" i="4"/>
  <c r="AA1745" i="4"/>
  <c r="AB1745" i="4" s="1"/>
  <c r="AC1745" i="4"/>
  <c r="AD1745" i="4"/>
  <c r="AA1746" i="4"/>
  <c r="AB1746" i="4"/>
  <c r="AC1746" i="4"/>
  <c r="AD1746" i="4"/>
  <c r="AA1747" i="4"/>
  <c r="AB1747" i="4" s="1"/>
  <c r="AC1747" i="4"/>
  <c r="AD1747" i="4"/>
  <c r="AA1748" i="4"/>
  <c r="AB1748" i="4" s="1"/>
  <c r="AC1748" i="4"/>
  <c r="AD1748" i="4"/>
  <c r="AA1749" i="4"/>
  <c r="AB1749" i="4" s="1"/>
  <c r="AC1749" i="4"/>
  <c r="AD1749" i="4"/>
  <c r="AA1750" i="4"/>
  <c r="AB1750" i="4"/>
  <c r="AC1750" i="4"/>
  <c r="AD1750" i="4"/>
  <c r="AA1751" i="4"/>
  <c r="AB1751" i="4" s="1"/>
  <c r="AC1751" i="4"/>
  <c r="AD1751" i="4"/>
  <c r="AA1752" i="4"/>
  <c r="AB1752" i="4" s="1"/>
  <c r="AC1752" i="4"/>
  <c r="AD1752" i="4"/>
  <c r="AA1753" i="4"/>
  <c r="AB1753" i="4" s="1"/>
  <c r="AC1753" i="4"/>
  <c r="AD1753" i="4"/>
  <c r="AA1754" i="4"/>
  <c r="AB1754" i="4"/>
  <c r="AC1754" i="4"/>
  <c r="AD1754" i="4"/>
  <c r="AA1755" i="4"/>
  <c r="AB1755" i="4" s="1"/>
  <c r="AC1755" i="4"/>
  <c r="AD1755" i="4"/>
  <c r="AA1756" i="4"/>
  <c r="AB1756" i="4" s="1"/>
  <c r="AC1756" i="4"/>
  <c r="AD1756" i="4"/>
  <c r="AA1757" i="4"/>
  <c r="AB1757" i="4" s="1"/>
  <c r="AC1757" i="4"/>
  <c r="AD1757" i="4"/>
  <c r="AA1758" i="4"/>
  <c r="AB1758" i="4"/>
  <c r="AC1758" i="4"/>
  <c r="AD1758" i="4"/>
  <c r="AA1759" i="4"/>
  <c r="AB1759" i="4" s="1"/>
  <c r="AC1759" i="4"/>
  <c r="AD1759" i="4"/>
  <c r="AA1760" i="4"/>
  <c r="AB1760" i="4" s="1"/>
  <c r="AC1760" i="4"/>
  <c r="AD1760" i="4"/>
  <c r="AA1761" i="4"/>
  <c r="AB1761" i="4" s="1"/>
  <c r="AC1761" i="4"/>
  <c r="AD1761" i="4"/>
  <c r="AA1762" i="4"/>
  <c r="AB1762" i="4"/>
  <c r="AC1762" i="4"/>
  <c r="AD1762" i="4"/>
  <c r="AA1763" i="4"/>
  <c r="AB1763" i="4" s="1"/>
  <c r="AC1763" i="4"/>
  <c r="AD1763" i="4"/>
  <c r="AA1764" i="4"/>
  <c r="AB1764" i="4" s="1"/>
  <c r="AC1764" i="4"/>
  <c r="AD1764" i="4"/>
  <c r="AA1765" i="4"/>
  <c r="AB1765" i="4" s="1"/>
  <c r="AC1765" i="4"/>
  <c r="AD1765" i="4"/>
  <c r="AA1766" i="4"/>
  <c r="AB1766" i="4"/>
  <c r="AC1766" i="4"/>
  <c r="AD1766" i="4"/>
  <c r="AA1767" i="4"/>
  <c r="AB1767" i="4" s="1"/>
  <c r="AC1767" i="4"/>
  <c r="AD1767" i="4"/>
  <c r="AA1768" i="4"/>
  <c r="AB1768" i="4" s="1"/>
  <c r="AC1768" i="4"/>
  <c r="AD1768" i="4"/>
  <c r="AA1769" i="4"/>
  <c r="AB1769" i="4" s="1"/>
  <c r="AC1769" i="4"/>
  <c r="AD1769" i="4"/>
  <c r="AA1770" i="4"/>
  <c r="AB1770" i="4"/>
  <c r="AC1770" i="4"/>
  <c r="AD1770" i="4"/>
  <c r="AA1771" i="4"/>
  <c r="AB1771" i="4" s="1"/>
  <c r="AC1771" i="4"/>
  <c r="AD1771" i="4"/>
  <c r="AA1772" i="4"/>
  <c r="AB1772" i="4" s="1"/>
  <c r="AC1772" i="4"/>
  <c r="AD1772" i="4"/>
  <c r="AA1773" i="4"/>
  <c r="AB1773" i="4" s="1"/>
  <c r="AC1773" i="4"/>
  <c r="AD1773" i="4"/>
  <c r="AA1774" i="4"/>
  <c r="AB1774" i="4"/>
  <c r="AC1774" i="4"/>
  <c r="AD1774" i="4"/>
  <c r="AA1775" i="4"/>
  <c r="AB1775" i="4" s="1"/>
  <c r="AC1775" i="4"/>
  <c r="AD1775" i="4"/>
  <c r="AA1776" i="4"/>
  <c r="AB1776" i="4" s="1"/>
  <c r="AC1776" i="4"/>
  <c r="AD1776" i="4"/>
  <c r="AA1777" i="4"/>
  <c r="AB1777" i="4" s="1"/>
  <c r="AC1777" i="4"/>
  <c r="AD1777" i="4"/>
  <c r="AA1778" i="4"/>
  <c r="AB1778" i="4"/>
  <c r="AC1778" i="4"/>
  <c r="AD1778" i="4"/>
  <c r="AA1779" i="4"/>
  <c r="AB1779" i="4" s="1"/>
  <c r="AC1779" i="4"/>
  <c r="AD1779" i="4"/>
  <c r="AA1780" i="4"/>
  <c r="AB1780" i="4" s="1"/>
  <c r="AC1780" i="4"/>
  <c r="AD1780" i="4"/>
  <c r="AA1781" i="4"/>
  <c r="AB1781" i="4" s="1"/>
  <c r="AC1781" i="4"/>
  <c r="AD1781" i="4"/>
  <c r="AA1782" i="4"/>
  <c r="AB1782" i="4"/>
  <c r="AC1782" i="4"/>
  <c r="AD1782" i="4"/>
  <c r="AA1783" i="4"/>
  <c r="AB1783" i="4" s="1"/>
  <c r="AC1783" i="4"/>
  <c r="AD1783" i="4"/>
  <c r="AA1784" i="4"/>
  <c r="AB1784" i="4" s="1"/>
  <c r="AC1784" i="4"/>
  <c r="AD1784" i="4"/>
  <c r="AA1785" i="4"/>
  <c r="AB1785" i="4" s="1"/>
  <c r="AC1785" i="4"/>
  <c r="AD1785" i="4"/>
  <c r="AA1786" i="4"/>
  <c r="AB1786" i="4"/>
  <c r="AC1786" i="4"/>
  <c r="AD1786" i="4"/>
  <c r="AA1787" i="4"/>
  <c r="AB1787" i="4" s="1"/>
  <c r="AC1787" i="4"/>
  <c r="AD1787" i="4"/>
  <c r="AA1788" i="4"/>
  <c r="AB1788" i="4" s="1"/>
  <c r="AC1788" i="4"/>
  <c r="AD1788" i="4"/>
  <c r="AA1789" i="4"/>
  <c r="AB1789" i="4" s="1"/>
  <c r="AC1789" i="4"/>
  <c r="AD1789" i="4"/>
  <c r="AA1790" i="4"/>
  <c r="AB1790" i="4"/>
  <c r="AC1790" i="4"/>
  <c r="AD1790" i="4"/>
  <c r="AA1791" i="4"/>
  <c r="AB1791" i="4" s="1"/>
  <c r="AC1791" i="4"/>
  <c r="AD1791" i="4"/>
  <c r="AA1792" i="4"/>
  <c r="AB1792" i="4" s="1"/>
  <c r="AC1792" i="4"/>
  <c r="AD1792" i="4"/>
  <c r="AA1793" i="4"/>
  <c r="AB1793" i="4" s="1"/>
  <c r="AC1793" i="4"/>
  <c r="AD1793" i="4"/>
  <c r="AA1794" i="4"/>
  <c r="AB1794" i="4"/>
  <c r="AC1794" i="4"/>
  <c r="AD1794" i="4"/>
  <c r="AA1795" i="4"/>
  <c r="AB1795" i="4" s="1"/>
  <c r="AC1795" i="4"/>
  <c r="AD1795" i="4"/>
  <c r="AA1796" i="4"/>
  <c r="AB1796" i="4" s="1"/>
  <c r="AC1796" i="4"/>
  <c r="AD1796" i="4"/>
  <c r="AA1797" i="4"/>
  <c r="AB1797" i="4" s="1"/>
  <c r="AC1797" i="4"/>
  <c r="AD1797" i="4"/>
  <c r="AA1798" i="4"/>
  <c r="AB1798" i="4"/>
  <c r="AC1798" i="4"/>
  <c r="AD1798" i="4"/>
  <c r="AA1799" i="4"/>
  <c r="AB1799" i="4" s="1"/>
  <c r="AC1799" i="4"/>
  <c r="AD1799" i="4"/>
  <c r="AA1800" i="4"/>
  <c r="AB1800" i="4" s="1"/>
  <c r="AC1800" i="4"/>
  <c r="AD1800" i="4"/>
  <c r="AA1801" i="4"/>
  <c r="AB1801" i="4" s="1"/>
  <c r="AC1801" i="4"/>
  <c r="AD1801" i="4"/>
  <c r="AA1802" i="4"/>
  <c r="AB1802" i="4"/>
  <c r="AC1802" i="4"/>
  <c r="AD1802" i="4"/>
  <c r="AA1803" i="4"/>
  <c r="AB1803" i="4" s="1"/>
  <c r="AC1803" i="4"/>
  <c r="AD1803" i="4"/>
  <c r="AA1804" i="4"/>
  <c r="AB1804" i="4" s="1"/>
  <c r="AC1804" i="4"/>
  <c r="AD1804" i="4"/>
  <c r="AA1805" i="4"/>
  <c r="AB1805" i="4" s="1"/>
  <c r="AC1805" i="4"/>
  <c r="AD1805" i="4"/>
  <c r="AA1806" i="4"/>
  <c r="AB1806" i="4"/>
  <c r="AC1806" i="4"/>
  <c r="AD1806" i="4"/>
  <c r="AA1807" i="4"/>
  <c r="AB1807" i="4" s="1"/>
  <c r="AC1807" i="4"/>
  <c r="AD1807" i="4"/>
  <c r="AA1808" i="4"/>
  <c r="AB1808" i="4" s="1"/>
  <c r="AC1808" i="4"/>
  <c r="AD1808" i="4"/>
  <c r="AA1809" i="4"/>
  <c r="AB1809" i="4" s="1"/>
  <c r="AC1809" i="4"/>
  <c r="AD1809" i="4"/>
  <c r="AA1810" i="4"/>
  <c r="AB1810" i="4"/>
  <c r="AC1810" i="4"/>
  <c r="AD1810" i="4"/>
  <c r="AA1811" i="4"/>
  <c r="AB1811" i="4" s="1"/>
  <c r="AC1811" i="4"/>
  <c r="AD1811" i="4"/>
  <c r="AA1812" i="4"/>
  <c r="AB1812" i="4" s="1"/>
  <c r="AC1812" i="4"/>
  <c r="AD1812" i="4"/>
  <c r="AA1813" i="4"/>
  <c r="AB1813" i="4" s="1"/>
  <c r="AC1813" i="4"/>
  <c r="AD1813" i="4"/>
  <c r="AA1814" i="4"/>
  <c r="AB1814" i="4"/>
  <c r="AC1814" i="4"/>
  <c r="AD1814" i="4"/>
  <c r="AA1815" i="4"/>
  <c r="AB1815" i="4" s="1"/>
  <c r="AC1815" i="4"/>
  <c r="AD1815" i="4"/>
  <c r="AA1816" i="4"/>
  <c r="AB1816" i="4" s="1"/>
  <c r="AC1816" i="4"/>
  <c r="AD1816" i="4"/>
  <c r="AA1817" i="4"/>
  <c r="AB1817" i="4" s="1"/>
  <c r="AC1817" i="4"/>
  <c r="AD1817" i="4"/>
  <c r="AA1818" i="4"/>
  <c r="AB1818" i="4"/>
  <c r="AC1818" i="4"/>
  <c r="AD1818" i="4"/>
  <c r="AA1819" i="4"/>
  <c r="AB1819" i="4" s="1"/>
  <c r="AC1819" i="4"/>
  <c r="AD1819" i="4"/>
  <c r="AA1820" i="4"/>
  <c r="AB1820" i="4" s="1"/>
  <c r="AC1820" i="4"/>
  <c r="AD1820" i="4"/>
  <c r="AA1821" i="4"/>
  <c r="AB1821" i="4" s="1"/>
  <c r="AC1821" i="4"/>
  <c r="AD1821" i="4"/>
  <c r="AA1822" i="4"/>
  <c r="AB1822" i="4"/>
  <c r="AC1822" i="4"/>
  <c r="AD1822" i="4"/>
  <c r="AA1823" i="4"/>
  <c r="AB1823" i="4" s="1"/>
  <c r="AC1823" i="4"/>
  <c r="AD1823" i="4"/>
  <c r="AA1824" i="4"/>
  <c r="AB1824" i="4" s="1"/>
  <c r="AC1824" i="4"/>
  <c r="AD1824" i="4"/>
  <c r="AA1825" i="4"/>
  <c r="AB1825" i="4" s="1"/>
  <c r="AC1825" i="4"/>
  <c r="AD1825" i="4"/>
  <c r="AA1826" i="4"/>
  <c r="AB1826" i="4"/>
  <c r="AC1826" i="4"/>
  <c r="AD1826" i="4"/>
  <c r="AA1827" i="4"/>
  <c r="AB1827" i="4" s="1"/>
  <c r="AC1827" i="4"/>
  <c r="AD1827" i="4"/>
  <c r="AA1828" i="4"/>
  <c r="AB1828" i="4" s="1"/>
  <c r="AC1828" i="4"/>
  <c r="AD1828" i="4"/>
  <c r="AA1829" i="4"/>
  <c r="AB1829" i="4" s="1"/>
  <c r="AC1829" i="4"/>
  <c r="AD1829" i="4"/>
  <c r="AA1830" i="4"/>
  <c r="AB1830" i="4"/>
  <c r="AC1830" i="4"/>
  <c r="AD1830" i="4"/>
  <c r="AA1831" i="4"/>
  <c r="AB1831" i="4" s="1"/>
  <c r="AC1831" i="4"/>
  <c r="AD1831" i="4"/>
  <c r="AA1832" i="4"/>
  <c r="AB1832" i="4" s="1"/>
  <c r="AC1832" i="4"/>
  <c r="AD1832" i="4"/>
  <c r="AA1833" i="4"/>
  <c r="AB1833" i="4" s="1"/>
  <c r="AC1833" i="4"/>
  <c r="AD1833" i="4"/>
  <c r="AA1834" i="4"/>
  <c r="AB1834" i="4"/>
  <c r="AC1834" i="4"/>
  <c r="AD1834" i="4"/>
  <c r="AA1835" i="4"/>
  <c r="AB1835" i="4" s="1"/>
  <c r="AC1835" i="4"/>
  <c r="AD1835" i="4"/>
  <c r="AA1836" i="4"/>
  <c r="AB1836" i="4" s="1"/>
  <c r="AC1836" i="4"/>
  <c r="AD1836" i="4"/>
  <c r="AA1837" i="4"/>
  <c r="AB1837" i="4" s="1"/>
  <c r="AC1837" i="4"/>
  <c r="AD1837" i="4"/>
  <c r="AA1838" i="4"/>
  <c r="AB1838" i="4"/>
  <c r="AC1838" i="4"/>
  <c r="AD1838" i="4"/>
  <c r="AA1839" i="4"/>
  <c r="AB1839" i="4"/>
  <c r="AC1839" i="4"/>
  <c r="AD1839" i="4"/>
  <c r="AA1840" i="4"/>
  <c r="AB1840" i="4" s="1"/>
  <c r="AC1840" i="4"/>
  <c r="AD1840" i="4"/>
  <c r="AA1841" i="4"/>
  <c r="AB1841" i="4" s="1"/>
  <c r="AC1841" i="4"/>
  <c r="AD1841" i="4"/>
  <c r="AA1842" i="4"/>
  <c r="AB1842" i="4"/>
  <c r="AC1842" i="4"/>
  <c r="AD1842" i="4"/>
  <c r="AA1843" i="4"/>
  <c r="AB1843" i="4" s="1"/>
  <c r="AC1843" i="4"/>
  <c r="AD1843" i="4"/>
  <c r="AA1844" i="4"/>
  <c r="AB1844" i="4"/>
  <c r="AC1844" i="4"/>
  <c r="AD1844" i="4"/>
  <c r="AA1845" i="4"/>
  <c r="AB1845" i="4" s="1"/>
  <c r="AC1845" i="4"/>
  <c r="AD1845" i="4"/>
  <c r="AA1846" i="4"/>
  <c r="AB1846" i="4"/>
  <c r="AC1846" i="4"/>
  <c r="AD1846" i="4"/>
  <c r="AA1847" i="4"/>
  <c r="AB1847" i="4" s="1"/>
  <c r="AC1847" i="4"/>
  <c r="AD1847" i="4"/>
  <c r="AA1848" i="4"/>
  <c r="AB1848" i="4" s="1"/>
  <c r="AC1848" i="4"/>
  <c r="AD1848" i="4"/>
  <c r="AA1849" i="4"/>
  <c r="AB1849" i="4" s="1"/>
  <c r="AC1849" i="4"/>
  <c r="AD1849" i="4"/>
  <c r="AA1850" i="4"/>
  <c r="AB1850" i="4"/>
  <c r="AC1850" i="4"/>
  <c r="AD1850" i="4"/>
  <c r="AA1851" i="4"/>
  <c r="AB1851" i="4"/>
  <c r="AC1851" i="4"/>
  <c r="AD1851" i="4"/>
  <c r="AA1852" i="4"/>
  <c r="AB1852" i="4" s="1"/>
  <c r="AC1852" i="4"/>
  <c r="AD1852" i="4"/>
  <c r="AA1853" i="4"/>
  <c r="AB1853" i="4" s="1"/>
  <c r="AC1853" i="4"/>
  <c r="AD1853" i="4"/>
  <c r="AA1854" i="4"/>
  <c r="AB1854" i="4"/>
  <c r="AC1854" i="4"/>
  <c r="AD1854" i="4"/>
  <c r="AA1855" i="4"/>
  <c r="AB1855" i="4"/>
  <c r="AC1855" i="4"/>
  <c r="AD1855" i="4"/>
  <c r="AA1856" i="4"/>
  <c r="AB1856" i="4" s="1"/>
  <c r="AC1856" i="4"/>
  <c r="AD1856" i="4"/>
  <c r="AA1857" i="4"/>
  <c r="AB1857" i="4" s="1"/>
  <c r="AC1857" i="4"/>
  <c r="AD1857" i="4"/>
  <c r="AA1858" i="4"/>
  <c r="AB1858" i="4"/>
  <c r="AC1858" i="4"/>
  <c r="AD1858" i="4"/>
  <c r="AA1859" i="4"/>
  <c r="AB1859" i="4" s="1"/>
  <c r="AC1859" i="4"/>
  <c r="AD1859" i="4"/>
  <c r="AA1860" i="4"/>
  <c r="AB1860" i="4"/>
  <c r="AC1860" i="4"/>
  <c r="AD1860" i="4"/>
  <c r="AA1861" i="4"/>
  <c r="AB1861" i="4" s="1"/>
  <c r="AC1861" i="4"/>
  <c r="AD1861" i="4"/>
  <c r="AA1862" i="4"/>
  <c r="AB1862" i="4"/>
  <c r="AC1862" i="4"/>
  <c r="AD1862" i="4"/>
  <c r="AA1863" i="4"/>
  <c r="AB1863" i="4" s="1"/>
  <c r="AC1863" i="4"/>
  <c r="AD1863" i="4"/>
  <c r="AA1864" i="4"/>
  <c r="AB1864" i="4" s="1"/>
  <c r="AC1864" i="4"/>
  <c r="AD1864" i="4"/>
  <c r="AA1865" i="4"/>
  <c r="AB1865" i="4" s="1"/>
  <c r="AC1865" i="4"/>
  <c r="AD1865" i="4"/>
  <c r="AA1866" i="4"/>
  <c r="AB1866" i="4"/>
  <c r="AC1866" i="4"/>
  <c r="AD1866" i="4"/>
  <c r="AA1867" i="4"/>
  <c r="AB1867" i="4"/>
  <c r="AC1867" i="4"/>
  <c r="AD1867" i="4"/>
  <c r="AA1868" i="4"/>
  <c r="AB1868" i="4" s="1"/>
  <c r="AC1868" i="4"/>
  <c r="AD1868" i="4"/>
  <c r="AA1869" i="4"/>
  <c r="AB1869" i="4" s="1"/>
  <c r="AC1869" i="4"/>
  <c r="AD1869" i="4"/>
  <c r="AA1870" i="4"/>
  <c r="AB1870" i="4"/>
  <c r="AC1870" i="4"/>
  <c r="AD1870" i="4"/>
  <c r="AA1871" i="4"/>
  <c r="AB1871" i="4"/>
  <c r="AC1871" i="4"/>
  <c r="AD1871" i="4"/>
  <c r="AA1872" i="4"/>
  <c r="AB1872" i="4" s="1"/>
  <c r="AC1872" i="4"/>
  <c r="AD1872" i="4"/>
  <c r="AA1873" i="4"/>
  <c r="AB1873" i="4" s="1"/>
  <c r="AC1873" i="4"/>
  <c r="AD1873" i="4"/>
  <c r="AA1874" i="4"/>
  <c r="AB1874" i="4"/>
  <c r="AC1874" i="4"/>
  <c r="AD1874" i="4"/>
  <c r="AA1875" i="4"/>
  <c r="AB1875" i="4" s="1"/>
  <c r="AC1875" i="4"/>
  <c r="AD1875" i="4"/>
  <c r="AA1876" i="4"/>
  <c r="AB1876" i="4"/>
  <c r="AC1876" i="4"/>
  <c r="AD1876" i="4"/>
  <c r="AA1877" i="4"/>
  <c r="AB1877" i="4" s="1"/>
  <c r="AC1877" i="4"/>
  <c r="AD1877" i="4"/>
  <c r="AA1878" i="4"/>
  <c r="AB1878" i="4"/>
  <c r="AC1878" i="4"/>
  <c r="AD1878" i="4"/>
  <c r="AA1879" i="4"/>
  <c r="AB1879" i="4" s="1"/>
  <c r="AC1879" i="4"/>
  <c r="AD1879" i="4"/>
  <c r="AA1880" i="4"/>
  <c r="AB1880" i="4" s="1"/>
  <c r="AC1880" i="4"/>
  <c r="AD1880" i="4"/>
  <c r="AA1881" i="4"/>
  <c r="AB1881" i="4" s="1"/>
  <c r="AC1881" i="4"/>
  <c r="AD1881" i="4"/>
  <c r="AA1882" i="4"/>
  <c r="AB1882" i="4"/>
  <c r="AC1882" i="4"/>
  <c r="AD1882" i="4"/>
  <c r="AA1883" i="4"/>
  <c r="AB1883" i="4"/>
  <c r="AC1883" i="4"/>
  <c r="AD1883" i="4"/>
  <c r="AA1884" i="4"/>
  <c r="AB1884" i="4" s="1"/>
  <c r="AC1884" i="4"/>
  <c r="AD1884" i="4"/>
  <c r="AA1885" i="4"/>
  <c r="AB1885" i="4" s="1"/>
  <c r="AC1885" i="4"/>
  <c r="AD1885" i="4"/>
  <c r="AA1886" i="4"/>
  <c r="AB1886" i="4"/>
  <c r="AC1886" i="4"/>
  <c r="AD1886" i="4"/>
  <c r="AA1887" i="4"/>
  <c r="AB1887" i="4"/>
  <c r="AC1887" i="4"/>
  <c r="AD1887" i="4"/>
  <c r="AA1888" i="4"/>
  <c r="AB1888" i="4" s="1"/>
  <c r="AC1888" i="4"/>
  <c r="AD1888" i="4"/>
  <c r="AA1889" i="4"/>
  <c r="AB1889" i="4" s="1"/>
  <c r="AC1889" i="4"/>
  <c r="AD1889" i="4"/>
  <c r="AA1890" i="4"/>
  <c r="AB1890" i="4"/>
  <c r="AC1890" i="4"/>
  <c r="AD1890" i="4"/>
  <c r="AA1891" i="4"/>
  <c r="AB1891" i="4" s="1"/>
  <c r="AC1891" i="4"/>
  <c r="AD1891" i="4"/>
  <c r="AA1892" i="4"/>
  <c r="AB1892" i="4"/>
  <c r="AC1892" i="4"/>
  <c r="AD1892" i="4"/>
  <c r="AA1893" i="4"/>
  <c r="AB1893" i="4" s="1"/>
  <c r="AC1893" i="4"/>
  <c r="AD1893" i="4"/>
  <c r="AA1894" i="4"/>
  <c r="AB1894" i="4"/>
  <c r="AC1894" i="4"/>
  <c r="AD1894" i="4"/>
  <c r="AA1895" i="4"/>
  <c r="AB1895" i="4" s="1"/>
  <c r="AC1895" i="4"/>
  <c r="AD1895" i="4"/>
  <c r="AA1896" i="4"/>
  <c r="AB1896" i="4" s="1"/>
  <c r="AC1896" i="4"/>
  <c r="AD1896" i="4"/>
  <c r="AA1897" i="4"/>
  <c r="AB1897" i="4" s="1"/>
  <c r="AC1897" i="4"/>
  <c r="AD1897" i="4"/>
  <c r="AA1898" i="4"/>
  <c r="AB1898" i="4"/>
  <c r="AC1898" i="4"/>
  <c r="AD1898" i="4"/>
  <c r="AA1899" i="4"/>
  <c r="AB1899" i="4"/>
  <c r="AC1899" i="4"/>
  <c r="AD1899" i="4"/>
  <c r="AA1900" i="4"/>
  <c r="AB1900" i="4" s="1"/>
  <c r="AC1900" i="4"/>
  <c r="AD1900" i="4"/>
  <c r="AA1901" i="4"/>
  <c r="AB1901" i="4" s="1"/>
  <c r="AC1901" i="4"/>
  <c r="AD1901" i="4"/>
  <c r="AA1902" i="4"/>
  <c r="AB1902" i="4"/>
  <c r="AC1902" i="4"/>
  <c r="AD1902" i="4"/>
  <c r="AA1903" i="4"/>
  <c r="AB1903" i="4"/>
  <c r="AC1903" i="4"/>
  <c r="AD1903" i="4"/>
  <c r="AA1904" i="4"/>
  <c r="AB1904" i="4" s="1"/>
  <c r="AC1904" i="4"/>
  <c r="AD1904" i="4"/>
  <c r="AA1905" i="4"/>
  <c r="AB1905" i="4" s="1"/>
  <c r="AC1905" i="4"/>
  <c r="AD1905" i="4"/>
  <c r="AA1906" i="4"/>
  <c r="AB1906" i="4"/>
  <c r="AC1906" i="4"/>
  <c r="AD1906" i="4"/>
  <c r="AA1907" i="4"/>
  <c r="AB1907" i="4" s="1"/>
  <c r="AC1907" i="4"/>
  <c r="AD1907" i="4"/>
  <c r="AA1908" i="4"/>
  <c r="AB1908" i="4"/>
  <c r="AC1908" i="4"/>
  <c r="AD1908" i="4"/>
  <c r="AA1909" i="4"/>
  <c r="AB1909" i="4" s="1"/>
  <c r="AC1909" i="4"/>
  <c r="AD1909" i="4"/>
  <c r="AA1910" i="4"/>
  <c r="AB1910" i="4"/>
  <c r="AC1910" i="4"/>
  <c r="AD1910" i="4"/>
  <c r="AA1911" i="4"/>
  <c r="AB1911" i="4"/>
  <c r="AC1911" i="4"/>
  <c r="AD1911" i="4"/>
  <c r="AA1912" i="4"/>
  <c r="AB1912" i="4" s="1"/>
  <c r="AC1912" i="4"/>
  <c r="AD1912" i="4"/>
  <c r="AA1913" i="4"/>
  <c r="AB1913" i="4" s="1"/>
  <c r="AC1913" i="4"/>
  <c r="AD1913" i="4"/>
  <c r="AA1914" i="4"/>
  <c r="AB1914" i="4"/>
  <c r="AC1914" i="4"/>
  <c r="AD1914" i="4"/>
  <c r="AA1915" i="4"/>
  <c r="AB1915" i="4" s="1"/>
  <c r="AC1915" i="4"/>
  <c r="AD1915" i="4"/>
  <c r="AA1916" i="4"/>
  <c r="AB1916" i="4"/>
  <c r="AC1916" i="4"/>
  <c r="AD1916" i="4"/>
  <c r="AA1917" i="4"/>
  <c r="AB1917" i="4" s="1"/>
  <c r="AC1917" i="4"/>
  <c r="AD1917" i="4"/>
  <c r="AA1918" i="4"/>
  <c r="AB1918" i="4"/>
  <c r="AC1918" i="4"/>
  <c r="AD1918" i="4"/>
  <c r="AA1919" i="4"/>
  <c r="AB1919" i="4"/>
  <c r="AC1919" i="4"/>
  <c r="AD1919" i="4"/>
  <c r="AA1920" i="4"/>
  <c r="AB1920" i="4" s="1"/>
  <c r="AC1920" i="4"/>
  <c r="AD1920" i="4"/>
  <c r="AA1921" i="4"/>
  <c r="AB1921" i="4" s="1"/>
  <c r="AC1921" i="4"/>
  <c r="AD1921" i="4"/>
  <c r="AA1922" i="4"/>
  <c r="AB1922" i="4"/>
  <c r="AC1922" i="4"/>
  <c r="AD1922" i="4"/>
  <c r="AA1923" i="4"/>
  <c r="AB1923" i="4" s="1"/>
  <c r="AC1923" i="4"/>
  <c r="AD1923" i="4"/>
  <c r="AA1924" i="4"/>
  <c r="AB1924" i="4"/>
  <c r="AC1924" i="4"/>
  <c r="AD1924" i="4"/>
  <c r="AA1925" i="4"/>
  <c r="AB1925" i="4"/>
  <c r="AC1925" i="4"/>
  <c r="AD1925" i="4"/>
  <c r="AA1926" i="4"/>
  <c r="AB1926" i="4" s="1"/>
  <c r="AC1926" i="4"/>
  <c r="AD1926" i="4"/>
  <c r="AA1927" i="4"/>
  <c r="AB1927" i="4" s="1"/>
  <c r="AC1927" i="4"/>
  <c r="AD1927" i="4"/>
  <c r="AA1928" i="4"/>
  <c r="AB1928" i="4"/>
  <c r="AC1928" i="4"/>
  <c r="AD1928" i="4"/>
  <c r="AA1929" i="4"/>
  <c r="AB1929" i="4"/>
  <c r="AC1929" i="4"/>
  <c r="AD1929" i="4"/>
  <c r="AA1930" i="4"/>
  <c r="AB1930" i="4" s="1"/>
  <c r="AC1930" i="4"/>
  <c r="AD1930" i="4"/>
  <c r="AA1931" i="4"/>
  <c r="AB1931" i="4" s="1"/>
  <c r="AC1931" i="4"/>
  <c r="AD1931" i="4"/>
  <c r="AA1932" i="4"/>
  <c r="AB1932" i="4"/>
  <c r="AC1932" i="4"/>
  <c r="AD1932" i="4"/>
  <c r="AA1933" i="4"/>
  <c r="AB1933" i="4"/>
  <c r="AC1933" i="4"/>
  <c r="AD1933" i="4"/>
  <c r="AA1934" i="4"/>
  <c r="AB1934" i="4" s="1"/>
  <c r="AC1934" i="4"/>
  <c r="AD1934" i="4"/>
  <c r="AA1935" i="4"/>
  <c r="AB1935" i="4" s="1"/>
  <c r="AC1935" i="4"/>
  <c r="AD1935" i="4"/>
  <c r="AA1936" i="4"/>
  <c r="AB1936" i="4"/>
  <c r="AC1936" i="4"/>
  <c r="AD1936" i="4"/>
  <c r="AA1937" i="4"/>
  <c r="AB1937" i="4"/>
  <c r="AC1937" i="4"/>
  <c r="AD1937" i="4"/>
  <c r="AA1938" i="4"/>
  <c r="AB1938" i="4" s="1"/>
  <c r="AC1938" i="4"/>
  <c r="AD1938" i="4"/>
  <c r="AA1939" i="4"/>
  <c r="AB1939" i="4" s="1"/>
  <c r="AC1939" i="4"/>
  <c r="AD1939" i="4"/>
  <c r="AA1940" i="4"/>
  <c r="AB1940" i="4"/>
  <c r="AC1940" i="4"/>
  <c r="AD1940" i="4"/>
  <c r="AA1941" i="4"/>
  <c r="AB1941" i="4"/>
  <c r="AC1941" i="4"/>
  <c r="AD1941" i="4"/>
  <c r="AA1942" i="4"/>
  <c r="AB1942" i="4" s="1"/>
  <c r="AC1942" i="4"/>
  <c r="AD1942" i="4"/>
  <c r="AA1943" i="4"/>
  <c r="AB1943" i="4" s="1"/>
  <c r="AC1943" i="4"/>
  <c r="AD1943" i="4"/>
  <c r="AA1944" i="4"/>
  <c r="AB1944" i="4"/>
  <c r="AC1944" i="4"/>
  <c r="AD1944" i="4"/>
  <c r="AA1945" i="4"/>
  <c r="AB1945" i="4"/>
  <c r="AC1945" i="4"/>
  <c r="AD1945" i="4"/>
  <c r="AA1946" i="4"/>
  <c r="AB1946" i="4" s="1"/>
  <c r="AC1946" i="4"/>
  <c r="AD1946" i="4"/>
  <c r="AA1947" i="4"/>
  <c r="AB1947" i="4" s="1"/>
  <c r="AC1947" i="4"/>
  <c r="AD1947" i="4"/>
  <c r="AA1948" i="4"/>
  <c r="AB1948" i="4"/>
  <c r="AC1948" i="4"/>
  <c r="AD1948" i="4"/>
  <c r="AA1949" i="4"/>
  <c r="AB1949" i="4"/>
  <c r="AC1949" i="4"/>
  <c r="AD1949" i="4"/>
  <c r="AA1950" i="4"/>
  <c r="AB1950" i="4" s="1"/>
  <c r="AC1950" i="4"/>
  <c r="AD1950" i="4"/>
  <c r="AA1951" i="4"/>
  <c r="AB1951" i="4" s="1"/>
  <c r="AC1951" i="4"/>
  <c r="AD1951" i="4"/>
  <c r="AA1952" i="4"/>
  <c r="AB1952" i="4"/>
  <c r="AC1952" i="4"/>
  <c r="AD1952" i="4"/>
  <c r="AA1953" i="4"/>
  <c r="AB1953" i="4"/>
  <c r="AC1953" i="4"/>
  <c r="AD1953" i="4"/>
  <c r="AA1954" i="4"/>
  <c r="AB1954" i="4" s="1"/>
  <c r="AC1954" i="4"/>
  <c r="AD1954" i="4"/>
  <c r="AA1955" i="4"/>
  <c r="AB1955" i="4" s="1"/>
  <c r="AC1955" i="4"/>
  <c r="AD1955" i="4"/>
  <c r="AA1956" i="4"/>
  <c r="AB1956" i="4"/>
  <c r="AC1956" i="4"/>
  <c r="AD1956" i="4"/>
  <c r="AA1957" i="4"/>
  <c r="AB1957" i="4"/>
  <c r="AC1957" i="4"/>
  <c r="AD1957" i="4"/>
  <c r="AA1958" i="4"/>
  <c r="AB1958" i="4" s="1"/>
  <c r="AC1958" i="4"/>
  <c r="AD1958" i="4"/>
  <c r="AA1959" i="4"/>
  <c r="AB1959" i="4" s="1"/>
  <c r="AC1959" i="4"/>
  <c r="AD1959" i="4"/>
  <c r="AA1960" i="4"/>
  <c r="AB1960" i="4"/>
  <c r="AC1960" i="4"/>
  <c r="AD1960" i="4"/>
  <c r="AA1961" i="4"/>
  <c r="AB1961" i="4"/>
  <c r="AC1961" i="4"/>
  <c r="AD1961" i="4"/>
  <c r="AA1962" i="4"/>
  <c r="AB1962" i="4" s="1"/>
  <c r="AC1962" i="4"/>
  <c r="AD1962" i="4"/>
  <c r="AA1963" i="4"/>
  <c r="AB1963" i="4" s="1"/>
  <c r="AC1963" i="4"/>
  <c r="AD1963" i="4"/>
  <c r="AA1964" i="4"/>
  <c r="AB1964" i="4"/>
  <c r="AC1964" i="4"/>
  <c r="AD1964" i="4"/>
  <c r="AA1965" i="4"/>
  <c r="AB1965" i="4"/>
  <c r="AC1965" i="4"/>
  <c r="AD1965" i="4"/>
  <c r="AA1966" i="4"/>
  <c r="AB1966" i="4" s="1"/>
  <c r="AC1966" i="4"/>
  <c r="AD1966" i="4"/>
  <c r="AA1967" i="4"/>
  <c r="AB1967" i="4" s="1"/>
  <c r="AC1967" i="4"/>
  <c r="AD1967" i="4"/>
  <c r="AA1968" i="4"/>
  <c r="AB1968" i="4"/>
  <c r="AC1968" i="4"/>
  <c r="AD1968" i="4"/>
  <c r="AA1969" i="4"/>
  <c r="AB1969" i="4"/>
  <c r="AC1969" i="4"/>
  <c r="AD1969" i="4"/>
  <c r="AA1970" i="4"/>
  <c r="AB1970" i="4" s="1"/>
  <c r="AC1970" i="4"/>
  <c r="AD1970" i="4"/>
  <c r="AA1971" i="4"/>
  <c r="AB1971" i="4" s="1"/>
  <c r="AC1971" i="4"/>
  <c r="AD1971" i="4"/>
  <c r="AA1972" i="4"/>
  <c r="AB1972" i="4"/>
  <c r="AC1972" i="4"/>
  <c r="AD1972" i="4"/>
  <c r="AA1973" i="4"/>
  <c r="AB1973" i="4"/>
  <c r="AC1973" i="4"/>
  <c r="AD1973" i="4"/>
  <c r="AA1974" i="4"/>
  <c r="AB1974" i="4" s="1"/>
  <c r="AC1974" i="4"/>
  <c r="AD1974" i="4"/>
  <c r="AA1975" i="4"/>
  <c r="AB1975" i="4" s="1"/>
  <c r="AC1975" i="4"/>
  <c r="AD1975" i="4"/>
  <c r="AA1976" i="4"/>
  <c r="AB1976" i="4"/>
  <c r="AC1976" i="4"/>
  <c r="AD1976" i="4"/>
  <c r="AA1977" i="4"/>
  <c r="AB1977" i="4"/>
  <c r="AC1977" i="4"/>
  <c r="AD1977" i="4"/>
  <c r="AA1978" i="4"/>
  <c r="AB1978" i="4" s="1"/>
  <c r="AC1978" i="4"/>
  <c r="AD1978" i="4"/>
  <c r="AA1979" i="4"/>
  <c r="AB1979" i="4" s="1"/>
  <c r="AC1979" i="4"/>
  <c r="AD1979" i="4"/>
  <c r="AA1980" i="4"/>
  <c r="AB1980" i="4"/>
  <c r="AC1980" i="4"/>
  <c r="AD1980" i="4"/>
  <c r="AA1981" i="4"/>
  <c r="AB1981" i="4"/>
  <c r="AC1981" i="4"/>
  <c r="AD1981" i="4"/>
  <c r="AA1982" i="4"/>
  <c r="AB1982" i="4" s="1"/>
  <c r="AC1982" i="4"/>
  <c r="AD1982" i="4"/>
  <c r="AA1983" i="4"/>
  <c r="AB1983" i="4" s="1"/>
  <c r="AC1983" i="4"/>
  <c r="AD1983" i="4"/>
  <c r="AA1984" i="4"/>
  <c r="AB1984" i="4"/>
  <c r="AC1984" i="4"/>
  <c r="AD1984" i="4"/>
  <c r="AA1985" i="4"/>
  <c r="AB1985" i="4" s="1"/>
  <c r="AC1985" i="4"/>
  <c r="AD1985" i="4"/>
  <c r="AA1986" i="4"/>
  <c r="AB1986" i="4" s="1"/>
  <c r="AC1986" i="4"/>
  <c r="AD1986" i="4"/>
  <c r="AA1987" i="4"/>
  <c r="AB1987" i="4" s="1"/>
  <c r="AC1987" i="4"/>
  <c r="AD1987" i="4"/>
  <c r="AA1988" i="4"/>
  <c r="AB1988" i="4"/>
  <c r="AC1988" i="4"/>
  <c r="AD1988" i="4"/>
  <c r="AA1989" i="4"/>
  <c r="AB1989" i="4"/>
  <c r="AC1989" i="4"/>
  <c r="AD1989" i="4"/>
  <c r="AA1990" i="4"/>
  <c r="AB1990" i="4" s="1"/>
  <c r="AC1990" i="4"/>
  <c r="AD1990" i="4"/>
  <c r="AA1991" i="4"/>
  <c r="AB1991" i="4" s="1"/>
  <c r="AC1991" i="4"/>
  <c r="AD1991" i="4"/>
  <c r="AA1992" i="4"/>
  <c r="AB1992" i="4"/>
  <c r="AC1992" i="4"/>
  <c r="AD1992" i="4"/>
  <c r="AA1993" i="4"/>
  <c r="AB1993" i="4" s="1"/>
  <c r="AC1993" i="4"/>
  <c r="AD1993" i="4"/>
  <c r="AA1994" i="4"/>
  <c r="AB1994" i="4" s="1"/>
  <c r="AC1994" i="4"/>
  <c r="AD1994" i="4"/>
  <c r="AA1995" i="4"/>
  <c r="AB1995" i="4" s="1"/>
  <c r="AC1995" i="4"/>
  <c r="AD1995" i="4"/>
  <c r="AA1996" i="4"/>
  <c r="AB1996" i="4"/>
  <c r="AC1996" i="4"/>
  <c r="AD1996" i="4"/>
  <c r="AA1997" i="4"/>
  <c r="AB1997" i="4"/>
  <c r="AC1997" i="4"/>
  <c r="AD1997" i="4"/>
  <c r="AA1998" i="4"/>
  <c r="AB1998" i="4" s="1"/>
  <c r="AC1998" i="4"/>
  <c r="AD1998" i="4"/>
  <c r="AA1999" i="4"/>
  <c r="AB1999" i="4" s="1"/>
  <c r="AC1999" i="4"/>
  <c r="AD1999" i="4"/>
  <c r="AA2000" i="4"/>
  <c r="AB2000" i="4"/>
  <c r="AC2000" i="4"/>
  <c r="AD2000" i="4"/>
  <c r="AA2001" i="4"/>
  <c r="AB2001" i="4" s="1"/>
  <c r="AC2001" i="4"/>
  <c r="AD2001" i="4"/>
  <c r="AA2002" i="4"/>
  <c r="AB2002" i="4" s="1"/>
  <c r="AC2002" i="4"/>
  <c r="AD2002" i="4"/>
  <c r="AA2003" i="4"/>
  <c r="AB2003" i="4" s="1"/>
  <c r="AC2003" i="4"/>
  <c r="AD2003" i="4"/>
  <c r="AA2004" i="4"/>
  <c r="AB2004" i="4"/>
  <c r="AC2004" i="4"/>
  <c r="AD2004" i="4"/>
  <c r="AA2005" i="4"/>
  <c r="AB2005" i="4"/>
  <c r="AC2005" i="4"/>
  <c r="AD2005" i="4"/>
  <c r="AA2006" i="4"/>
  <c r="AB2006" i="4" s="1"/>
  <c r="AC2006" i="4"/>
  <c r="AD2006" i="4"/>
  <c r="AA2007" i="4"/>
  <c r="AB2007" i="4" s="1"/>
  <c r="AC2007" i="4"/>
  <c r="AD2007" i="4"/>
  <c r="AA2008" i="4"/>
  <c r="AB2008" i="4"/>
  <c r="AC2008" i="4"/>
  <c r="AD2008" i="4"/>
  <c r="AA2009" i="4"/>
  <c r="AB2009" i="4" s="1"/>
  <c r="AC2009" i="4"/>
  <c r="AD2009" i="4"/>
  <c r="AA2010" i="4"/>
  <c r="AB2010" i="4" s="1"/>
  <c r="AC2010" i="4"/>
  <c r="AD2010" i="4"/>
  <c r="AA2011" i="4"/>
  <c r="AB2011" i="4" s="1"/>
  <c r="AC2011" i="4"/>
  <c r="AD2011" i="4"/>
  <c r="AA2012" i="4"/>
  <c r="AB2012" i="4"/>
  <c r="AC2012" i="4"/>
  <c r="AD2012" i="4"/>
  <c r="AA2013" i="4"/>
  <c r="AB2013" i="4"/>
  <c r="AC2013" i="4"/>
  <c r="AD2013" i="4"/>
  <c r="AA2014" i="4"/>
  <c r="AB2014" i="4" s="1"/>
  <c r="AC2014" i="4"/>
  <c r="AD2014" i="4"/>
  <c r="AA2015" i="4"/>
  <c r="AB2015" i="4" s="1"/>
  <c r="AC2015" i="4"/>
  <c r="AD2015" i="4"/>
  <c r="AA2016" i="4"/>
  <c r="AB2016" i="4"/>
  <c r="AC2016" i="4"/>
  <c r="AD2016" i="4"/>
  <c r="AA2017" i="4"/>
  <c r="AB2017" i="4" s="1"/>
  <c r="AC2017" i="4"/>
  <c r="AD2017" i="4"/>
  <c r="AA2018" i="4"/>
  <c r="AB2018" i="4" s="1"/>
  <c r="AC2018" i="4"/>
  <c r="AD2018" i="4"/>
  <c r="AA2019" i="4"/>
  <c r="AB2019" i="4" s="1"/>
  <c r="AC2019" i="4"/>
  <c r="AD2019" i="4"/>
  <c r="AA2020" i="4"/>
  <c r="AB2020" i="4"/>
  <c r="AC2020" i="4"/>
  <c r="AD2020" i="4"/>
  <c r="AA2021" i="4"/>
  <c r="AB2021" i="4"/>
  <c r="AC2021" i="4"/>
  <c r="AD2021" i="4"/>
  <c r="AA2022" i="4"/>
  <c r="AB2022" i="4" s="1"/>
  <c r="AC2022" i="4"/>
  <c r="AD2022" i="4"/>
  <c r="AA2023" i="4"/>
  <c r="AB2023" i="4" s="1"/>
  <c r="AC2023" i="4"/>
  <c r="AD2023" i="4"/>
  <c r="AA2024" i="4"/>
  <c r="AB2024" i="4"/>
  <c r="AC2024" i="4"/>
  <c r="AD2024" i="4"/>
  <c r="AA2025" i="4"/>
  <c r="AB2025" i="4" s="1"/>
  <c r="AC2025" i="4"/>
  <c r="AD2025" i="4"/>
  <c r="AA2026" i="4"/>
  <c r="AB2026" i="4" s="1"/>
  <c r="AC2026" i="4"/>
  <c r="AD2026" i="4"/>
  <c r="AA2027" i="4"/>
  <c r="AB2027" i="4" s="1"/>
  <c r="AC2027" i="4"/>
  <c r="AD2027" i="4"/>
  <c r="AA2028" i="4"/>
  <c r="AB2028" i="4"/>
  <c r="AC2028" i="4"/>
  <c r="AD2028" i="4"/>
  <c r="AA2029" i="4"/>
  <c r="AB2029" i="4"/>
  <c r="AC2029" i="4"/>
  <c r="AD2029" i="4"/>
  <c r="AA2030" i="4"/>
  <c r="AB2030" i="4" s="1"/>
  <c r="AC2030" i="4"/>
  <c r="AD2030" i="4"/>
  <c r="AA2031" i="4"/>
  <c r="AB2031" i="4" s="1"/>
  <c r="AC2031" i="4"/>
  <c r="AD2031" i="4"/>
  <c r="AA2032" i="4"/>
  <c r="AB2032" i="4"/>
  <c r="AC2032" i="4"/>
  <c r="AD2032" i="4"/>
  <c r="AA2033" i="4"/>
  <c r="AB2033" i="4" s="1"/>
  <c r="AC2033" i="4"/>
  <c r="AD2033" i="4"/>
  <c r="AA2034" i="4"/>
  <c r="AB2034" i="4" s="1"/>
  <c r="AC2034" i="4"/>
  <c r="AD2034" i="4"/>
  <c r="AA2035" i="4"/>
  <c r="AB2035" i="4" s="1"/>
  <c r="AC2035" i="4"/>
  <c r="AD2035" i="4"/>
  <c r="AA2036" i="4"/>
  <c r="AB2036" i="4"/>
  <c r="AC2036" i="4"/>
  <c r="AD2036" i="4"/>
  <c r="AA2037" i="4"/>
  <c r="AB2037" i="4"/>
  <c r="AC2037" i="4"/>
  <c r="AD2037" i="4"/>
  <c r="AA2038" i="4"/>
  <c r="AB2038" i="4" s="1"/>
  <c r="AC2038" i="4"/>
  <c r="AD2038" i="4"/>
  <c r="AA2039" i="4"/>
  <c r="AB2039" i="4" s="1"/>
  <c r="AC2039" i="4"/>
  <c r="AD2039" i="4"/>
  <c r="AA2040" i="4"/>
  <c r="AB2040" i="4"/>
  <c r="AC2040" i="4"/>
  <c r="AD2040" i="4"/>
  <c r="AA2041" i="4"/>
  <c r="AB2041" i="4" s="1"/>
  <c r="AC2041" i="4"/>
  <c r="AD2041" i="4"/>
  <c r="AA2042" i="4"/>
  <c r="AB2042" i="4" s="1"/>
  <c r="AC2042" i="4"/>
  <c r="AD2042" i="4"/>
  <c r="AA2043" i="4"/>
  <c r="AB2043" i="4" s="1"/>
  <c r="AC2043" i="4"/>
  <c r="AD2043" i="4"/>
  <c r="AA2044" i="4"/>
  <c r="AB2044" i="4"/>
  <c r="AC2044" i="4"/>
  <c r="AD2044" i="4"/>
  <c r="AA2045" i="4"/>
  <c r="AB2045" i="4"/>
  <c r="AC2045" i="4"/>
  <c r="AD2045" i="4"/>
  <c r="AA2046" i="4"/>
  <c r="AB2046" i="4" s="1"/>
  <c r="AC2046" i="4"/>
  <c r="AD2046" i="4"/>
  <c r="AA2047" i="4"/>
  <c r="AB2047" i="4" s="1"/>
  <c r="AC2047" i="4"/>
  <c r="AD2047" i="4"/>
  <c r="AA2048" i="4"/>
  <c r="AB2048" i="4"/>
  <c r="AC2048" i="4"/>
  <c r="AD2048" i="4"/>
  <c r="AA2049" i="4"/>
  <c r="AB2049" i="4" s="1"/>
  <c r="AC2049" i="4"/>
  <c r="AD2049" i="4"/>
  <c r="AA2050" i="4"/>
  <c r="AB2050" i="4" s="1"/>
  <c r="AC2050" i="4"/>
  <c r="AD2050" i="4"/>
  <c r="AA2051" i="4"/>
  <c r="AB2051" i="4" s="1"/>
  <c r="AC2051" i="4"/>
  <c r="AD2051" i="4"/>
  <c r="AA2052" i="4"/>
  <c r="AB2052" i="4"/>
  <c r="AC2052" i="4"/>
  <c r="AD2052" i="4"/>
  <c r="AA2053" i="4"/>
  <c r="AB2053" i="4" s="1"/>
  <c r="AC2053" i="4"/>
  <c r="AD2053" i="4"/>
  <c r="AA2054" i="4"/>
  <c r="AB2054" i="4" s="1"/>
  <c r="AC2054" i="4"/>
  <c r="AD2054" i="4"/>
  <c r="AA2055" i="4"/>
  <c r="AB2055" i="4" s="1"/>
  <c r="AC2055" i="4"/>
  <c r="AD2055" i="4"/>
  <c r="AA2056" i="4"/>
  <c r="AB2056" i="4"/>
  <c r="AC2056" i="4"/>
  <c r="AD2056" i="4"/>
  <c r="AA2057" i="4"/>
  <c r="AB2057" i="4" s="1"/>
  <c r="AC2057" i="4"/>
  <c r="AD2057" i="4"/>
  <c r="AA2058" i="4"/>
  <c r="AB2058" i="4" s="1"/>
  <c r="AC2058" i="4"/>
  <c r="AD2058" i="4"/>
  <c r="AA2059" i="4"/>
  <c r="AB2059" i="4" s="1"/>
  <c r="AC2059" i="4"/>
  <c r="AD2059" i="4"/>
  <c r="AA2060" i="4"/>
  <c r="AB2060" i="4"/>
  <c r="AC2060" i="4"/>
  <c r="AD2060" i="4"/>
  <c r="AA2061" i="4"/>
  <c r="AB2061" i="4" s="1"/>
  <c r="AC2061" i="4"/>
  <c r="AD2061" i="4"/>
  <c r="AA2062" i="4"/>
  <c r="AB2062" i="4" s="1"/>
  <c r="AC2062" i="4"/>
  <c r="AD2062" i="4"/>
  <c r="AA2063" i="4"/>
  <c r="AB2063" i="4" s="1"/>
  <c r="AC2063" i="4"/>
  <c r="AD2063" i="4"/>
  <c r="AA2064" i="4"/>
  <c r="AB2064" i="4"/>
  <c r="AC2064" i="4"/>
  <c r="AD2064" i="4"/>
  <c r="AA2065" i="4"/>
  <c r="AB2065" i="4" s="1"/>
  <c r="AC2065" i="4"/>
  <c r="AD2065" i="4"/>
  <c r="AA2066" i="4"/>
  <c r="AB2066" i="4" s="1"/>
  <c r="AC2066" i="4"/>
  <c r="AD2066" i="4"/>
  <c r="AA2067" i="4"/>
  <c r="AB2067" i="4" s="1"/>
  <c r="AC2067" i="4"/>
  <c r="AD2067" i="4"/>
  <c r="AA2068" i="4"/>
  <c r="AB2068" i="4"/>
  <c r="AC2068" i="4"/>
  <c r="AD2068" i="4"/>
  <c r="AA2069" i="4"/>
  <c r="AB2069" i="4" s="1"/>
  <c r="AC2069" i="4"/>
  <c r="AD2069" i="4"/>
  <c r="AA2070" i="4"/>
  <c r="AB2070" i="4" s="1"/>
  <c r="AC2070" i="4"/>
  <c r="AD2070" i="4"/>
  <c r="AA2071" i="4"/>
  <c r="AB2071" i="4" s="1"/>
  <c r="AC2071" i="4"/>
  <c r="AD2071" i="4"/>
  <c r="AA2072" i="4"/>
  <c r="AB2072" i="4"/>
  <c r="AC2072" i="4"/>
  <c r="AD2072" i="4"/>
  <c r="AA2073" i="4"/>
  <c r="AB2073" i="4" s="1"/>
  <c r="AC2073" i="4"/>
  <c r="AD2073" i="4"/>
  <c r="AA2074" i="4"/>
  <c r="AB2074" i="4" s="1"/>
  <c r="AC2074" i="4"/>
  <c r="AD2074" i="4"/>
  <c r="AA2075" i="4"/>
  <c r="AB2075" i="4" s="1"/>
  <c r="AC2075" i="4"/>
  <c r="AD2075" i="4"/>
  <c r="AA2076" i="4"/>
  <c r="AB2076" i="4"/>
  <c r="AC2076" i="4"/>
  <c r="AD2076" i="4"/>
  <c r="AA2077" i="4"/>
  <c r="AB2077" i="4" s="1"/>
  <c r="AC2077" i="4"/>
  <c r="AD2077" i="4"/>
  <c r="AA2078" i="4"/>
  <c r="AB2078" i="4" s="1"/>
  <c r="AC2078" i="4"/>
  <c r="AD2078" i="4"/>
  <c r="AA2079" i="4"/>
  <c r="AB2079" i="4" s="1"/>
  <c r="AC2079" i="4"/>
  <c r="AD2079" i="4"/>
  <c r="AA2080" i="4"/>
  <c r="AB2080" i="4"/>
  <c r="AC2080" i="4"/>
  <c r="AD2080" i="4"/>
  <c r="AA2081" i="4"/>
  <c r="AB2081" i="4" s="1"/>
  <c r="AC2081" i="4"/>
  <c r="AD2081" i="4"/>
  <c r="AA2082" i="4"/>
  <c r="AB2082" i="4" s="1"/>
  <c r="AC2082" i="4"/>
  <c r="AD2082" i="4"/>
  <c r="AA2083" i="4"/>
  <c r="AB2083" i="4" s="1"/>
  <c r="AC2083" i="4"/>
  <c r="AD2083" i="4"/>
  <c r="AA2084" i="4"/>
  <c r="AB2084" i="4"/>
  <c r="AC2084" i="4"/>
  <c r="AD2084" i="4"/>
  <c r="AA2085" i="4"/>
  <c r="AB2085" i="4" s="1"/>
  <c r="AC2085" i="4"/>
  <c r="AD2085" i="4"/>
  <c r="AA2086" i="4"/>
  <c r="AB2086" i="4" s="1"/>
  <c r="AC2086" i="4"/>
  <c r="AD2086" i="4"/>
  <c r="AA2087" i="4"/>
  <c r="AB2087" i="4" s="1"/>
  <c r="AC2087" i="4"/>
  <c r="AD2087" i="4"/>
  <c r="AA2088" i="4"/>
  <c r="AB2088" i="4"/>
  <c r="AC2088" i="4"/>
  <c r="AD2088" i="4"/>
  <c r="AA2089" i="4"/>
  <c r="AB2089" i="4" s="1"/>
  <c r="AC2089" i="4"/>
  <c r="AD2089" i="4"/>
  <c r="AA2090" i="4"/>
  <c r="AB2090" i="4" s="1"/>
  <c r="AC2090" i="4"/>
  <c r="AD2090" i="4"/>
  <c r="AA2091" i="4"/>
  <c r="AB2091" i="4" s="1"/>
  <c r="AC2091" i="4"/>
  <c r="AD2091" i="4"/>
  <c r="AA2092" i="4"/>
  <c r="AB2092" i="4"/>
  <c r="AC2092" i="4"/>
  <c r="AD2092" i="4"/>
  <c r="AA2093" i="4"/>
  <c r="AB2093" i="4" s="1"/>
  <c r="AC2093" i="4"/>
  <c r="AD2093" i="4"/>
  <c r="AA2094" i="4"/>
  <c r="AB2094" i="4" s="1"/>
  <c r="AC2094" i="4"/>
  <c r="AD2094" i="4"/>
  <c r="AA2095" i="4"/>
  <c r="AB2095" i="4" s="1"/>
  <c r="AC2095" i="4"/>
  <c r="AD2095" i="4"/>
  <c r="AA2096" i="4"/>
  <c r="AB2096" i="4"/>
  <c r="AC2096" i="4"/>
  <c r="AD2096" i="4"/>
  <c r="AA2097" i="4"/>
  <c r="AB2097" i="4" s="1"/>
  <c r="AC2097" i="4"/>
  <c r="AD2097" i="4"/>
  <c r="AA2098" i="4"/>
  <c r="AB2098" i="4" s="1"/>
  <c r="AC2098" i="4"/>
  <c r="AD2098" i="4"/>
  <c r="AA2099" i="4"/>
  <c r="AB2099" i="4" s="1"/>
  <c r="AC2099" i="4"/>
  <c r="AD2099" i="4"/>
  <c r="AA2100" i="4"/>
  <c r="AB2100" i="4"/>
  <c r="AC2100" i="4"/>
  <c r="AD2100" i="4"/>
  <c r="AA2101" i="4"/>
  <c r="AB2101" i="4" s="1"/>
  <c r="AC2101" i="4"/>
  <c r="AD2101" i="4"/>
  <c r="AA2102" i="4"/>
  <c r="AB2102" i="4" s="1"/>
  <c r="AC2102" i="4"/>
  <c r="AD2102" i="4"/>
  <c r="AA2103" i="4"/>
  <c r="AB2103" i="4" s="1"/>
  <c r="AC2103" i="4"/>
  <c r="AD2103" i="4"/>
  <c r="AA2104" i="4"/>
  <c r="AB2104" i="4"/>
  <c r="AC2104" i="4"/>
  <c r="AD2104" i="4"/>
  <c r="AA2105" i="4"/>
  <c r="AB2105" i="4" s="1"/>
  <c r="AC2105" i="4"/>
  <c r="AD2105" i="4"/>
  <c r="AA2106" i="4"/>
  <c r="AB2106" i="4" s="1"/>
  <c r="AC2106" i="4"/>
  <c r="AD2106" i="4"/>
  <c r="AA2107" i="4"/>
  <c r="AB2107" i="4" s="1"/>
  <c r="AC2107" i="4"/>
  <c r="AD2107" i="4"/>
  <c r="AA2108" i="4"/>
  <c r="AB2108" i="4"/>
  <c r="AC2108" i="4"/>
  <c r="AD2108" i="4"/>
  <c r="AA2109" i="4"/>
  <c r="AB2109" i="4" s="1"/>
  <c r="AC2109" i="4"/>
  <c r="AD2109" i="4"/>
  <c r="AA2110" i="4"/>
  <c r="AB2110" i="4" s="1"/>
  <c r="AC2110" i="4"/>
  <c r="AD2110" i="4"/>
  <c r="AA2111" i="4"/>
  <c r="AB2111" i="4" s="1"/>
  <c r="AC2111" i="4"/>
  <c r="AD2111" i="4"/>
  <c r="AA2112" i="4"/>
  <c r="AB2112" i="4"/>
  <c r="AC2112" i="4"/>
  <c r="AD2112" i="4"/>
  <c r="AA2113" i="4"/>
  <c r="AB2113" i="4" s="1"/>
  <c r="AC2113" i="4"/>
  <c r="AD2113" i="4"/>
  <c r="AA2114" i="4"/>
  <c r="AB2114" i="4" s="1"/>
  <c r="AC2114" i="4"/>
  <c r="AD2114" i="4"/>
  <c r="AA2115" i="4"/>
  <c r="AB2115" i="4" s="1"/>
  <c r="AC2115" i="4"/>
  <c r="AD2115" i="4"/>
  <c r="AA2116" i="4"/>
  <c r="AB2116" i="4"/>
  <c r="AC2116" i="4"/>
  <c r="AD2116" i="4"/>
  <c r="AA2117" i="4"/>
  <c r="AB2117" i="4" s="1"/>
  <c r="AC2117" i="4"/>
  <c r="AD2117" i="4"/>
  <c r="AA2118" i="4"/>
  <c r="AB2118" i="4" s="1"/>
  <c r="AC2118" i="4"/>
  <c r="AD2118" i="4"/>
  <c r="AA2119" i="4"/>
  <c r="AB2119" i="4" s="1"/>
  <c r="AC2119" i="4"/>
  <c r="AD2119" i="4"/>
  <c r="AA2120" i="4"/>
  <c r="AB2120" i="4"/>
  <c r="AC2120" i="4"/>
  <c r="AD2120" i="4"/>
  <c r="AA2121" i="4"/>
  <c r="AB2121" i="4" s="1"/>
  <c r="AC2121" i="4"/>
  <c r="AD2121" i="4"/>
  <c r="AA2122" i="4"/>
  <c r="AB2122" i="4" s="1"/>
  <c r="AC2122" i="4"/>
  <c r="AD2122" i="4"/>
  <c r="AA2123" i="4"/>
  <c r="AB2123" i="4" s="1"/>
  <c r="AC2123" i="4"/>
  <c r="AD2123" i="4"/>
  <c r="AA2124" i="4"/>
  <c r="AB2124" i="4"/>
  <c r="AC2124" i="4"/>
  <c r="AD2124" i="4"/>
  <c r="AA2125" i="4"/>
  <c r="AB2125" i="4" s="1"/>
  <c r="AC2125" i="4"/>
  <c r="AD2125" i="4"/>
  <c r="AA2126" i="4"/>
  <c r="AB2126" i="4" s="1"/>
  <c r="AC2126" i="4"/>
  <c r="AD2126" i="4"/>
  <c r="AA2127" i="4"/>
  <c r="AB2127" i="4" s="1"/>
  <c r="AC2127" i="4"/>
  <c r="AD2127" i="4"/>
  <c r="AA2128" i="4"/>
  <c r="AB2128" i="4"/>
  <c r="AC2128" i="4"/>
  <c r="AD2128" i="4"/>
  <c r="AA2129" i="4"/>
  <c r="AB2129" i="4"/>
  <c r="AC2129" i="4"/>
  <c r="AD2129" i="4"/>
  <c r="AA2130" i="4"/>
  <c r="AB2130" i="4" s="1"/>
  <c r="AC2130" i="4"/>
  <c r="AD2130" i="4"/>
  <c r="AA2131" i="4"/>
  <c r="AB2131" i="4" s="1"/>
  <c r="AC2131" i="4"/>
  <c r="AD2131" i="4"/>
  <c r="AA2132" i="4"/>
  <c r="AB2132" i="4"/>
  <c r="AC2132" i="4"/>
  <c r="AD2132" i="4"/>
  <c r="AA2133" i="4"/>
  <c r="AB2133" i="4" s="1"/>
  <c r="AC2133" i="4"/>
  <c r="AD2133" i="4"/>
  <c r="AA2134" i="4"/>
  <c r="AB2134" i="4" s="1"/>
  <c r="AC2134" i="4"/>
  <c r="AD2134" i="4"/>
  <c r="AA2135" i="4"/>
  <c r="AB2135" i="4" s="1"/>
  <c r="AC2135" i="4"/>
  <c r="AD2135" i="4"/>
  <c r="AA2136" i="4"/>
  <c r="AB2136" i="4"/>
  <c r="AC2136" i="4"/>
  <c r="AD2136" i="4"/>
  <c r="AA2137" i="4"/>
  <c r="AB2137" i="4"/>
  <c r="AC2137" i="4"/>
  <c r="AD2137" i="4"/>
  <c r="AA2138" i="4"/>
  <c r="AB2138" i="4" s="1"/>
  <c r="AC2138" i="4"/>
  <c r="AD2138" i="4"/>
  <c r="AA2139" i="4"/>
  <c r="AB2139" i="4" s="1"/>
  <c r="AC2139" i="4"/>
  <c r="AD2139" i="4"/>
  <c r="AA2140" i="4"/>
  <c r="AB2140" i="4"/>
  <c r="AC2140" i="4"/>
  <c r="AD2140" i="4"/>
  <c r="AA2141" i="4"/>
  <c r="AB2141" i="4" s="1"/>
  <c r="AC2141" i="4"/>
  <c r="AD2141" i="4"/>
  <c r="AA2142" i="4"/>
  <c r="AB2142" i="4" s="1"/>
  <c r="AC2142" i="4"/>
  <c r="AD2142" i="4"/>
  <c r="AA2143" i="4"/>
  <c r="AB2143" i="4" s="1"/>
  <c r="AC2143" i="4"/>
  <c r="AD2143" i="4"/>
  <c r="AA2144" i="4"/>
  <c r="AB2144" i="4"/>
  <c r="AC2144" i="4"/>
  <c r="AD2144" i="4"/>
  <c r="AA2145" i="4"/>
  <c r="AB2145" i="4"/>
  <c r="AC2145" i="4"/>
  <c r="AD2145" i="4"/>
  <c r="AA2146" i="4"/>
  <c r="AB2146" i="4" s="1"/>
  <c r="AC2146" i="4"/>
  <c r="AD2146" i="4"/>
  <c r="AA2147" i="4"/>
  <c r="AB2147" i="4" s="1"/>
  <c r="AC2147" i="4"/>
  <c r="AD2147" i="4"/>
  <c r="AA2148" i="4"/>
  <c r="AB2148" i="4"/>
  <c r="AC2148" i="4"/>
  <c r="AD2148" i="4"/>
  <c r="AA2149" i="4"/>
  <c r="AB2149" i="4" s="1"/>
  <c r="AC2149" i="4"/>
  <c r="AD2149" i="4"/>
  <c r="AA2150" i="4"/>
  <c r="AB2150" i="4" s="1"/>
  <c r="AC2150" i="4"/>
  <c r="AD2150" i="4"/>
  <c r="AA2151" i="4"/>
  <c r="AB2151" i="4" s="1"/>
  <c r="AC2151" i="4"/>
  <c r="AD2151" i="4"/>
  <c r="AA2152" i="4"/>
  <c r="AB2152" i="4"/>
  <c r="AC2152" i="4"/>
  <c r="AD2152" i="4"/>
  <c r="AA2153" i="4"/>
  <c r="AB2153" i="4"/>
  <c r="AC2153" i="4"/>
  <c r="AD2153" i="4"/>
  <c r="AA2154" i="4"/>
  <c r="AB2154" i="4" s="1"/>
  <c r="AC2154" i="4"/>
  <c r="AD2154" i="4"/>
  <c r="AA2155" i="4"/>
  <c r="AB2155" i="4" s="1"/>
  <c r="AC2155" i="4"/>
  <c r="AD2155" i="4"/>
  <c r="AA2156" i="4"/>
  <c r="AB2156" i="4"/>
  <c r="AC2156" i="4"/>
  <c r="AD2156" i="4"/>
  <c r="AA2157" i="4"/>
  <c r="AB2157" i="4" s="1"/>
  <c r="AC2157" i="4"/>
  <c r="AD2157" i="4"/>
  <c r="AA2158" i="4"/>
  <c r="AB2158" i="4" s="1"/>
  <c r="AC2158" i="4"/>
  <c r="AD2158" i="4"/>
  <c r="AA2159" i="4"/>
  <c r="AB2159" i="4" s="1"/>
  <c r="AC2159" i="4"/>
  <c r="AD2159" i="4"/>
  <c r="AA2160" i="4"/>
  <c r="AB2160" i="4"/>
  <c r="AC2160" i="4"/>
  <c r="AD2160" i="4"/>
  <c r="AA2161" i="4"/>
  <c r="AB2161" i="4"/>
  <c r="AC2161" i="4"/>
  <c r="AD2161" i="4"/>
  <c r="AA2162" i="4"/>
  <c r="AB2162" i="4" s="1"/>
  <c r="AC2162" i="4"/>
  <c r="AD2162" i="4"/>
  <c r="AA2163" i="4"/>
  <c r="AB2163" i="4" s="1"/>
  <c r="AC2163" i="4"/>
  <c r="AD2163" i="4"/>
  <c r="AA2164" i="4"/>
  <c r="AB2164" i="4"/>
  <c r="AC2164" i="4"/>
  <c r="AD2164" i="4"/>
  <c r="AA2165" i="4"/>
  <c r="AB2165" i="4" s="1"/>
  <c r="AC2165" i="4"/>
  <c r="AD2165" i="4"/>
  <c r="AA2166" i="4"/>
  <c r="AB2166" i="4" s="1"/>
  <c r="AC2166" i="4"/>
  <c r="AD2166" i="4"/>
  <c r="AA2167" i="4"/>
  <c r="AB2167" i="4" s="1"/>
  <c r="AC2167" i="4"/>
  <c r="AD2167" i="4"/>
  <c r="AA2168" i="4"/>
  <c r="AB2168" i="4"/>
  <c r="AC2168" i="4"/>
  <c r="AD2168" i="4"/>
  <c r="AA2169" i="4"/>
  <c r="AB2169" i="4"/>
  <c r="AC2169" i="4"/>
  <c r="AD2169" i="4"/>
  <c r="AA2170" i="4"/>
  <c r="AB2170" i="4" s="1"/>
  <c r="AC2170" i="4"/>
  <c r="AD2170" i="4"/>
  <c r="AA2171" i="4"/>
  <c r="AB2171" i="4" s="1"/>
  <c r="AC2171" i="4"/>
  <c r="AD2171" i="4"/>
  <c r="AA2172" i="4"/>
  <c r="AB2172" i="4"/>
  <c r="AC2172" i="4"/>
  <c r="AD2172" i="4"/>
  <c r="AA2173" i="4"/>
  <c r="AB2173" i="4" s="1"/>
  <c r="AC2173" i="4"/>
  <c r="AD2173" i="4"/>
  <c r="AA2174" i="4"/>
  <c r="AB2174" i="4" s="1"/>
  <c r="AC2174" i="4"/>
  <c r="AD2174" i="4"/>
  <c r="AA2175" i="4"/>
  <c r="AB2175" i="4" s="1"/>
  <c r="AC2175" i="4"/>
  <c r="AD2175" i="4"/>
  <c r="AA2176" i="4"/>
  <c r="AB2176" i="4"/>
  <c r="AC2176" i="4"/>
  <c r="AD2176" i="4"/>
  <c r="AA2177" i="4"/>
  <c r="AB2177" i="4"/>
  <c r="AC2177" i="4"/>
  <c r="AD2177" i="4"/>
  <c r="AA2178" i="4"/>
  <c r="AB2178" i="4" s="1"/>
  <c r="AC2178" i="4"/>
  <c r="AD2178" i="4"/>
  <c r="AA2179" i="4"/>
  <c r="AB2179" i="4" s="1"/>
  <c r="AC2179" i="4"/>
  <c r="AD2179" i="4"/>
  <c r="AA2180" i="4"/>
  <c r="AB2180" i="4"/>
  <c r="AC2180" i="4"/>
  <c r="AD2180" i="4"/>
  <c r="AA2181" i="4"/>
  <c r="AB2181" i="4" s="1"/>
  <c r="AC2181" i="4"/>
  <c r="AD2181" i="4"/>
  <c r="AA2182" i="4"/>
  <c r="AB2182" i="4" s="1"/>
  <c r="AC2182" i="4"/>
  <c r="AD2182" i="4"/>
  <c r="AA2183" i="4"/>
  <c r="AB2183" i="4" s="1"/>
  <c r="AC2183" i="4"/>
  <c r="AD2183" i="4"/>
  <c r="AA2184" i="4"/>
  <c r="AB2184" i="4"/>
  <c r="AC2184" i="4"/>
  <c r="AD2184" i="4"/>
  <c r="AA2185" i="4"/>
  <c r="AB2185" i="4"/>
  <c r="AC2185" i="4"/>
  <c r="AD2185" i="4"/>
  <c r="AA2186" i="4"/>
  <c r="AB2186" i="4" s="1"/>
  <c r="AC2186" i="4"/>
  <c r="AD2186" i="4"/>
  <c r="AA2187" i="4"/>
  <c r="AB2187" i="4" s="1"/>
  <c r="AC2187" i="4"/>
  <c r="AD2187" i="4"/>
  <c r="AA2188" i="4"/>
  <c r="AB2188" i="4"/>
  <c r="AC2188" i="4"/>
  <c r="AD2188" i="4"/>
  <c r="AA2189" i="4"/>
  <c r="AB2189" i="4" s="1"/>
  <c r="AC2189" i="4"/>
  <c r="AD2189" i="4"/>
  <c r="AA2190" i="4"/>
  <c r="AB2190" i="4" s="1"/>
  <c r="AC2190" i="4"/>
  <c r="AD2190" i="4"/>
  <c r="AA2191" i="4"/>
  <c r="AB2191" i="4" s="1"/>
  <c r="AC2191" i="4"/>
  <c r="AD2191" i="4"/>
  <c r="AA2192" i="4"/>
  <c r="AB2192" i="4"/>
  <c r="AC2192" i="4"/>
  <c r="AD2192" i="4"/>
  <c r="AA2193" i="4"/>
  <c r="AB2193" i="4"/>
  <c r="AC2193" i="4"/>
  <c r="AD2193" i="4"/>
  <c r="AA2194" i="4"/>
  <c r="AB2194" i="4" s="1"/>
  <c r="AC2194" i="4"/>
  <c r="AD2194" i="4"/>
  <c r="AA2195" i="4"/>
  <c r="AB2195" i="4" s="1"/>
  <c r="AC2195" i="4"/>
  <c r="AD2195" i="4"/>
  <c r="AA2196" i="4"/>
  <c r="AB2196" i="4"/>
  <c r="AC2196" i="4"/>
  <c r="AD2196" i="4"/>
  <c r="AA2197" i="4"/>
  <c r="AB2197" i="4" s="1"/>
  <c r="AC2197" i="4"/>
  <c r="AD2197" i="4"/>
  <c r="AA2198" i="4"/>
  <c r="AB2198" i="4" s="1"/>
  <c r="AC2198" i="4"/>
  <c r="AD2198" i="4"/>
  <c r="AA2199" i="4"/>
  <c r="AB2199" i="4" s="1"/>
  <c r="AC2199" i="4"/>
  <c r="AD2199" i="4"/>
  <c r="AA2200" i="4"/>
  <c r="AB2200" i="4"/>
  <c r="AC2200" i="4"/>
  <c r="AD2200" i="4"/>
  <c r="AA2201" i="4"/>
  <c r="AB2201" i="4" s="1"/>
  <c r="AC2201" i="4"/>
  <c r="AD2201" i="4"/>
  <c r="AA2202" i="4"/>
  <c r="AB2202" i="4" s="1"/>
  <c r="AC2202" i="4"/>
  <c r="AD2202" i="4"/>
  <c r="AA2203" i="4"/>
  <c r="AB2203" i="4" s="1"/>
  <c r="AC2203" i="4"/>
  <c r="AD2203" i="4"/>
  <c r="AA2204" i="4"/>
  <c r="AB2204" i="4"/>
  <c r="AC2204" i="4"/>
  <c r="AD2204" i="4"/>
  <c r="AA2205" i="4"/>
  <c r="AB2205" i="4" s="1"/>
  <c r="AC2205" i="4"/>
  <c r="AD2205" i="4"/>
  <c r="AA2206" i="4"/>
  <c r="AB2206" i="4" s="1"/>
  <c r="AC2206" i="4"/>
  <c r="AD2206" i="4"/>
  <c r="AA2207" i="4"/>
  <c r="AB2207" i="4" s="1"/>
  <c r="AC2207" i="4"/>
  <c r="AD2207" i="4"/>
  <c r="AA2208" i="4"/>
  <c r="AB2208" i="4"/>
  <c r="AC2208" i="4"/>
  <c r="AD2208" i="4"/>
  <c r="AA2209" i="4"/>
  <c r="AB2209" i="4" s="1"/>
  <c r="AC2209" i="4"/>
  <c r="AD2209" i="4"/>
  <c r="AA2210" i="4"/>
  <c r="AB2210" i="4" s="1"/>
  <c r="AC2210" i="4"/>
  <c r="AD2210" i="4"/>
  <c r="AA2211" i="4"/>
  <c r="AB2211" i="4" s="1"/>
  <c r="AC2211" i="4"/>
  <c r="AD2211" i="4"/>
  <c r="AA2212" i="4"/>
  <c r="AB2212" i="4"/>
  <c r="AC2212" i="4"/>
  <c r="AD2212" i="4"/>
  <c r="AA2213" i="4"/>
  <c r="AB2213" i="4" s="1"/>
  <c r="AC2213" i="4"/>
  <c r="AD2213" i="4"/>
  <c r="AA2214" i="4"/>
  <c r="AB2214" i="4" s="1"/>
  <c r="AC2214" i="4"/>
  <c r="AD2214" i="4"/>
  <c r="AA2215" i="4"/>
  <c r="AB2215" i="4" s="1"/>
  <c r="AC2215" i="4"/>
  <c r="AD2215" i="4"/>
  <c r="AA2216" i="4"/>
  <c r="AB2216" i="4"/>
  <c r="AC2216" i="4"/>
  <c r="AD2216" i="4"/>
  <c r="AA2217" i="4"/>
  <c r="AB2217" i="4" s="1"/>
  <c r="AC2217" i="4"/>
  <c r="AD2217" i="4"/>
  <c r="AA2218" i="4"/>
  <c r="AB2218" i="4" s="1"/>
  <c r="AC2218" i="4"/>
  <c r="AD2218" i="4"/>
  <c r="AA2219" i="4"/>
  <c r="AB2219" i="4" s="1"/>
  <c r="AC2219" i="4"/>
  <c r="AD2219" i="4"/>
  <c r="AA2220" i="4"/>
  <c r="AB2220" i="4"/>
  <c r="AC2220" i="4"/>
  <c r="AD2220" i="4"/>
  <c r="AA2221" i="4"/>
  <c r="AB2221" i="4" s="1"/>
  <c r="AC2221" i="4"/>
  <c r="AD2221" i="4"/>
  <c r="AA2222" i="4"/>
  <c r="AB2222" i="4" s="1"/>
  <c r="AC2222" i="4"/>
  <c r="AD2222" i="4"/>
  <c r="AA2223" i="4"/>
  <c r="AB2223" i="4" s="1"/>
  <c r="AC2223" i="4"/>
  <c r="AD2223" i="4"/>
  <c r="AA2224" i="4"/>
  <c r="AB2224" i="4"/>
  <c r="AC2224" i="4"/>
  <c r="AD2224" i="4"/>
  <c r="AA2225" i="4"/>
  <c r="AB2225" i="4" s="1"/>
  <c r="AC2225" i="4"/>
  <c r="AD2225" i="4"/>
  <c r="AA2226" i="4"/>
  <c r="AB2226" i="4" s="1"/>
  <c r="AC2226" i="4"/>
  <c r="AD2226" i="4"/>
  <c r="AA2227" i="4"/>
  <c r="AB2227" i="4" s="1"/>
  <c r="AC2227" i="4"/>
  <c r="AD2227" i="4"/>
  <c r="AA2228" i="4"/>
  <c r="AB2228" i="4"/>
  <c r="AC2228" i="4"/>
  <c r="AD2228" i="4"/>
  <c r="AA2229" i="4"/>
  <c r="AB2229" i="4" s="1"/>
  <c r="AC2229" i="4"/>
  <c r="AD2229" i="4"/>
  <c r="AA2230" i="4"/>
  <c r="AB2230" i="4" s="1"/>
  <c r="AC2230" i="4"/>
  <c r="AD2230" i="4"/>
  <c r="AA2231" i="4"/>
  <c r="AB2231" i="4" s="1"/>
  <c r="AC2231" i="4"/>
  <c r="AD2231" i="4"/>
  <c r="AA2232" i="4"/>
  <c r="AB2232" i="4"/>
  <c r="AC2232" i="4"/>
  <c r="AD2232" i="4"/>
  <c r="AA2233" i="4"/>
  <c r="AB2233" i="4" s="1"/>
  <c r="AC2233" i="4"/>
  <c r="AD2233" i="4"/>
  <c r="AA2234" i="4"/>
  <c r="AB2234" i="4" s="1"/>
  <c r="AC2234" i="4"/>
  <c r="AD2234" i="4"/>
  <c r="AA2235" i="4"/>
  <c r="AB2235" i="4" s="1"/>
  <c r="AC2235" i="4"/>
  <c r="AD2235" i="4"/>
  <c r="AA2236" i="4"/>
  <c r="AB2236" i="4"/>
  <c r="AC2236" i="4"/>
  <c r="AD2236" i="4"/>
  <c r="AA2237" i="4"/>
  <c r="AB2237" i="4" s="1"/>
  <c r="AC2237" i="4"/>
  <c r="AD2237" i="4"/>
  <c r="AA2238" i="4"/>
  <c r="AB2238" i="4" s="1"/>
  <c r="AC2238" i="4"/>
  <c r="AD2238" i="4"/>
  <c r="AA2239" i="4"/>
  <c r="AB2239" i="4" s="1"/>
  <c r="AC2239" i="4"/>
  <c r="AD2239" i="4"/>
  <c r="AA2240" i="4"/>
  <c r="AB2240" i="4"/>
  <c r="AC2240" i="4"/>
  <c r="AD2240" i="4"/>
  <c r="AA2241" i="4"/>
  <c r="AB2241" i="4" s="1"/>
  <c r="AC2241" i="4"/>
  <c r="AD2241" i="4"/>
  <c r="AA2242" i="4"/>
  <c r="AB2242" i="4" s="1"/>
  <c r="AC2242" i="4"/>
  <c r="AD2242" i="4"/>
  <c r="AA2243" i="4"/>
  <c r="AB2243" i="4" s="1"/>
  <c r="AC2243" i="4"/>
  <c r="AD2243" i="4"/>
  <c r="AA2244" i="4"/>
  <c r="AB2244" i="4"/>
  <c r="AC2244" i="4"/>
  <c r="AD2244" i="4"/>
  <c r="AA2245" i="4"/>
  <c r="AB2245" i="4" s="1"/>
  <c r="AC2245" i="4"/>
  <c r="AD2245" i="4"/>
  <c r="AA2246" i="4"/>
  <c r="AB2246" i="4" s="1"/>
  <c r="AC2246" i="4"/>
  <c r="AD2246" i="4"/>
  <c r="AA2247" i="4"/>
  <c r="AB2247" i="4" s="1"/>
  <c r="AC2247" i="4"/>
  <c r="AD2247" i="4"/>
  <c r="AA2248" i="4"/>
  <c r="AB2248" i="4"/>
  <c r="AC2248" i="4"/>
  <c r="AD2248" i="4"/>
  <c r="AA2249" i="4"/>
  <c r="AB2249" i="4" s="1"/>
  <c r="AC2249" i="4"/>
  <c r="AD2249" i="4"/>
  <c r="AA2250" i="4"/>
  <c r="AB2250" i="4" s="1"/>
  <c r="AC2250" i="4"/>
  <c r="AD2250" i="4"/>
  <c r="AA2251" i="4"/>
  <c r="AB2251" i="4" s="1"/>
  <c r="AC2251" i="4"/>
  <c r="AD2251" i="4"/>
  <c r="AA2252" i="4"/>
  <c r="AB2252" i="4"/>
  <c r="AC2252" i="4"/>
  <c r="AD2252" i="4"/>
  <c r="AA2253" i="4"/>
  <c r="AB2253" i="4" s="1"/>
  <c r="AC2253" i="4"/>
  <c r="AD2253" i="4"/>
  <c r="AA2254" i="4"/>
  <c r="AB2254" i="4" s="1"/>
  <c r="AC2254" i="4"/>
  <c r="AD2254" i="4"/>
  <c r="AA2255" i="4"/>
  <c r="AB2255" i="4" s="1"/>
  <c r="AC2255" i="4"/>
  <c r="AD2255" i="4"/>
  <c r="AA2256" i="4"/>
  <c r="AB2256" i="4"/>
  <c r="AC2256" i="4"/>
  <c r="AD2256" i="4"/>
  <c r="AA2257" i="4"/>
  <c r="AB2257" i="4" s="1"/>
  <c r="AC2257" i="4"/>
  <c r="AD2257" i="4"/>
  <c r="AA2258" i="4"/>
  <c r="AB2258" i="4" s="1"/>
  <c r="AC2258" i="4"/>
  <c r="AD2258" i="4"/>
  <c r="AA2259" i="4"/>
  <c r="AB2259" i="4" s="1"/>
  <c r="AC2259" i="4"/>
  <c r="AD2259" i="4"/>
  <c r="AA2260" i="4"/>
  <c r="AB2260" i="4"/>
  <c r="AC2260" i="4"/>
  <c r="AD2260" i="4"/>
  <c r="AA2261" i="4"/>
  <c r="AB2261" i="4" s="1"/>
  <c r="AC2261" i="4"/>
  <c r="AD2261" i="4"/>
  <c r="AA2262" i="4"/>
  <c r="AB2262" i="4" s="1"/>
  <c r="AC2262" i="4"/>
  <c r="AD2262" i="4"/>
  <c r="AA2263" i="4"/>
  <c r="AB2263" i="4" s="1"/>
  <c r="AC2263" i="4"/>
  <c r="AD2263" i="4"/>
  <c r="AA2264" i="4"/>
  <c r="AB2264" i="4"/>
  <c r="AC2264" i="4"/>
  <c r="AD2264" i="4"/>
  <c r="AA2265" i="4"/>
  <c r="AB2265" i="4" s="1"/>
  <c r="AC2265" i="4"/>
  <c r="AD2265" i="4"/>
  <c r="AA2266" i="4"/>
  <c r="AB2266" i="4" s="1"/>
  <c r="AC2266" i="4"/>
  <c r="AD2266" i="4"/>
  <c r="AA2267" i="4"/>
  <c r="AB2267" i="4" s="1"/>
  <c r="AC2267" i="4"/>
  <c r="AD2267" i="4"/>
  <c r="AA2268" i="4"/>
  <c r="AB2268" i="4"/>
  <c r="AC2268" i="4"/>
  <c r="AD2268" i="4"/>
  <c r="AA2269" i="4"/>
  <c r="AB2269" i="4" s="1"/>
  <c r="AC2269" i="4"/>
  <c r="AD2269" i="4"/>
  <c r="AA2270" i="4"/>
  <c r="AB2270" i="4" s="1"/>
  <c r="AC2270" i="4"/>
  <c r="AD2270" i="4"/>
  <c r="AA2271" i="4"/>
  <c r="AB2271" i="4" s="1"/>
  <c r="AC2271" i="4"/>
  <c r="AD2271" i="4"/>
  <c r="AA2272" i="4"/>
  <c r="AB2272" i="4"/>
  <c r="AC2272" i="4"/>
  <c r="AD2272" i="4"/>
  <c r="AA2273" i="4"/>
  <c r="AB2273" i="4"/>
  <c r="AC2273" i="4"/>
  <c r="AD2273" i="4"/>
  <c r="AA2274" i="4"/>
  <c r="AB2274" i="4" s="1"/>
  <c r="AC2274" i="4"/>
  <c r="AD2274" i="4"/>
  <c r="AA2275" i="4"/>
  <c r="AB2275" i="4" s="1"/>
  <c r="AC2275" i="4"/>
  <c r="AD2275" i="4"/>
  <c r="AA2276" i="4"/>
  <c r="AB2276" i="4"/>
  <c r="AC2276" i="4"/>
  <c r="AD2276" i="4"/>
  <c r="AA2277" i="4"/>
  <c r="AB2277" i="4" s="1"/>
  <c r="AC2277" i="4"/>
  <c r="AD2277" i="4"/>
  <c r="AA2278" i="4"/>
  <c r="AB2278" i="4" s="1"/>
  <c r="AC2278" i="4"/>
  <c r="AD2278" i="4"/>
  <c r="AA2279" i="4"/>
  <c r="AB2279" i="4" s="1"/>
  <c r="AC2279" i="4"/>
  <c r="AD2279" i="4"/>
  <c r="AA2280" i="4"/>
  <c r="AB2280" i="4"/>
  <c r="AC2280" i="4"/>
  <c r="AD2280" i="4"/>
  <c r="AA2281" i="4"/>
  <c r="AB2281" i="4"/>
  <c r="AC2281" i="4"/>
  <c r="AD2281" i="4"/>
  <c r="AA2282" i="4"/>
  <c r="AB2282" i="4" s="1"/>
  <c r="AC2282" i="4"/>
  <c r="AD2282" i="4"/>
  <c r="AA2283" i="4"/>
  <c r="AB2283" i="4" s="1"/>
  <c r="AC2283" i="4"/>
  <c r="AD2283" i="4"/>
  <c r="AA2284" i="4"/>
  <c r="AB2284" i="4"/>
  <c r="AC2284" i="4"/>
  <c r="AD2284" i="4"/>
  <c r="AA2285" i="4"/>
  <c r="AB2285" i="4" s="1"/>
  <c r="AC2285" i="4"/>
  <c r="AD2285" i="4"/>
  <c r="AA2286" i="4"/>
  <c r="AB2286" i="4" s="1"/>
  <c r="AC2286" i="4"/>
  <c r="AD2286" i="4"/>
  <c r="AA2287" i="4"/>
  <c r="AB2287" i="4" s="1"/>
  <c r="AC2287" i="4"/>
  <c r="AD2287" i="4"/>
  <c r="AA2288" i="4"/>
  <c r="AB2288" i="4"/>
  <c r="AC2288" i="4"/>
  <c r="AD2288" i="4"/>
  <c r="AA2289" i="4"/>
  <c r="AB2289" i="4"/>
  <c r="AC2289" i="4"/>
  <c r="AD2289" i="4"/>
  <c r="AA2290" i="4"/>
  <c r="AB2290" i="4" s="1"/>
  <c r="AC2290" i="4"/>
  <c r="AD2290" i="4"/>
  <c r="AA2291" i="4"/>
  <c r="AB2291" i="4" s="1"/>
  <c r="AC2291" i="4"/>
  <c r="AD2291" i="4"/>
  <c r="AA2292" i="4"/>
  <c r="AB2292" i="4"/>
  <c r="AC2292" i="4"/>
  <c r="AD2292" i="4"/>
  <c r="AA2293" i="4"/>
  <c r="AB2293" i="4" s="1"/>
  <c r="AC2293" i="4"/>
  <c r="AD2293" i="4"/>
  <c r="AA2294" i="4"/>
  <c r="AB2294" i="4" s="1"/>
  <c r="AC2294" i="4"/>
  <c r="AD2294" i="4"/>
  <c r="AA2295" i="4"/>
  <c r="AB2295" i="4" s="1"/>
  <c r="AC2295" i="4"/>
  <c r="AD2295" i="4"/>
  <c r="AA2296" i="4"/>
  <c r="AB2296" i="4"/>
  <c r="AC2296" i="4"/>
  <c r="AD2296" i="4"/>
  <c r="AA2297" i="4"/>
  <c r="AB2297" i="4"/>
  <c r="AC2297" i="4"/>
  <c r="AD2297" i="4"/>
  <c r="AA2298" i="4"/>
  <c r="AB2298" i="4" s="1"/>
  <c r="AC2298" i="4"/>
  <c r="AD2298" i="4"/>
  <c r="AA2299" i="4"/>
  <c r="AB2299" i="4" s="1"/>
  <c r="AC2299" i="4"/>
  <c r="AD2299" i="4"/>
  <c r="AA2300" i="4"/>
  <c r="AB2300" i="4"/>
  <c r="AC2300" i="4"/>
  <c r="AD2300" i="4"/>
  <c r="AA2301" i="4"/>
  <c r="AB2301" i="4" s="1"/>
  <c r="AC2301" i="4"/>
  <c r="AD2301" i="4"/>
  <c r="AA2302" i="4"/>
  <c r="AB2302" i="4" s="1"/>
  <c r="AC2302" i="4"/>
  <c r="AD2302" i="4"/>
  <c r="AA2303" i="4"/>
  <c r="AB2303" i="4" s="1"/>
  <c r="AC2303" i="4"/>
  <c r="AD2303" i="4"/>
  <c r="AA2304" i="4"/>
  <c r="AB2304" i="4"/>
  <c r="AC2304" i="4"/>
  <c r="AD2304" i="4"/>
  <c r="AA2305" i="4"/>
  <c r="AB2305" i="4"/>
  <c r="AC2305" i="4"/>
  <c r="AD2305" i="4"/>
  <c r="AA2306" i="4"/>
  <c r="AB2306" i="4" s="1"/>
  <c r="AC2306" i="4"/>
  <c r="AD2306" i="4"/>
  <c r="AA2307" i="4"/>
  <c r="AB2307" i="4" s="1"/>
  <c r="AC2307" i="4"/>
  <c r="AD2307" i="4"/>
  <c r="AA2308" i="4"/>
  <c r="AB2308" i="4"/>
  <c r="AC2308" i="4"/>
  <c r="AD2308" i="4"/>
  <c r="AA2309" i="4"/>
  <c r="AB2309" i="4" s="1"/>
  <c r="AC2309" i="4"/>
  <c r="AD2309" i="4"/>
  <c r="AA2310" i="4"/>
  <c r="AB2310" i="4" s="1"/>
  <c r="AC2310" i="4"/>
  <c r="AD2310" i="4"/>
  <c r="AA2311" i="4"/>
  <c r="AB2311" i="4" s="1"/>
  <c r="AC2311" i="4"/>
  <c r="AD2311" i="4"/>
  <c r="AA2312" i="4"/>
  <c r="AB2312" i="4"/>
  <c r="AC2312" i="4"/>
  <c r="AD2312" i="4"/>
  <c r="AA2313" i="4"/>
  <c r="AB2313" i="4"/>
  <c r="AC2313" i="4"/>
  <c r="AD2313" i="4"/>
  <c r="AA2314" i="4"/>
  <c r="AB2314" i="4" s="1"/>
  <c r="AC2314" i="4"/>
  <c r="AD2314" i="4"/>
  <c r="AA2315" i="4"/>
  <c r="AB2315" i="4" s="1"/>
  <c r="AC2315" i="4"/>
  <c r="AD2315" i="4"/>
  <c r="AA2316" i="4"/>
  <c r="AB2316" i="4"/>
  <c r="AC2316" i="4"/>
  <c r="AD2316" i="4"/>
  <c r="AA2317" i="4"/>
  <c r="AB2317" i="4" s="1"/>
  <c r="AC2317" i="4"/>
  <c r="AD2317" i="4"/>
  <c r="AA2318" i="4"/>
  <c r="AB2318" i="4" s="1"/>
  <c r="AC2318" i="4"/>
  <c r="AD2318" i="4"/>
  <c r="AA2319" i="4"/>
  <c r="AB2319" i="4" s="1"/>
  <c r="AC2319" i="4"/>
  <c r="AD2319" i="4"/>
  <c r="AA2320" i="4"/>
  <c r="AB2320" i="4"/>
  <c r="AC2320" i="4"/>
  <c r="AD2320" i="4"/>
  <c r="AA2321" i="4"/>
  <c r="AB2321" i="4"/>
  <c r="AC2321" i="4"/>
  <c r="AD2321" i="4"/>
  <c r="AA2322" i="4"/>
  <c r="AB2322" i="4" s="1"/>
  <c r="AC2322" i="4"/>
  <c r="AD2322" i="4"/>
  <c r="AA2323" i="4"/>
  <c r="AB2323" i="4" s="1"/>
  <c r="AC2323" i="4"/>
  <c r="AD2323" i="4"/>
  <c r="AA2324" i="4"/>
  <c r="AB2324" i="4"/>
  <c r="AC2324" i="4"/>
  <c r="AD2324" i="4"/>
  <c r="AA2325" i="4"/>
  <c r="AB2325" i="4" s="1"/>
  <c r="AC2325" i="4"/>
  <c r="AD2325" i="4"/>
  <c r="AA2326" i="4"/>
  <c r="AB2326" i="4" s="1"/>
  <c r="AC2326" i="4"/>
  <c r="AD2326" i="4"/>
  <c r="AA2327" i="4"/>
  <c r="AB2327" i="4" s="1"/>
  <c r="AC2327" i="4"/>
  <c r="AD2327" i="4"/>
  <c r="AA2328" i="4"/>
  <c r="AB2328" i="4"/>
  <c r="AC2328" i="4"/>
  <c r="AD2328" i="4"/>
  <c r="AA2329" i="4"/>
  <c r="AB2329" i="4"/>
  <c r="AC2329" i="4"/>
  <c r="AD2329" i="4"/>
  <c r="AA2330" i="4"/>
  <c r="AB2330" i="4" s="1"/>
  <c r="AC2330" i="4"/>
  <c r="AD2330" i="4"/>
  <c r="AA2331" i="4"/>
  <c r="AB2331" i="4" s="1"/>
  <c r="AC2331" i="4"/>
  <c r="AD2331" i="4"/>
  <c r="AA2332" i="4"/>
  <c r="AB2332" i="4"/>
  <c r="AC2332" i="4"/>
  <c r="AD2332" i="4"/>
  <c r="AA2333" i="4"/>
  <c r="AB2333" i="4" s="1"/>
  <c r="AC2333" i="4"/>
  <c r="AD2333" i="4"/>
  <c r="AA2334" i="4"/>
  <c r="AB2334" i="4" s="1"/>
  <c r="AC2334" i="4"/>
  <c r="AD2334" i="4"/>
  <c r="AA2335" i="4"/>
  <c r="AB2335" i="4" s="1"/>
  <c r="AC2335" i="4"/>
  <c r="AD2335" i="4"/>
  <c r="AA2336" i="4"/>
  <c r="AB2336" i="4"/>
  <c r="AC2336" i="4"/>
  <c r="AD2336" i="4"/>
  <c r="AA2337" i="4"/>
  <c r="AB2337" i="4"/>
  <c r="AC2337" i="4"/>
  <c r="AD2337" i="4"/>
  <c r="AA2338" i="4"/>
  <c r="AB2338" i="4" s="1"/>
  <c r="AC2338" i="4"/>
  <c r="AD2338" i="4"/>
  <c r="AA2339" i="4"/>
  <c r="AB2339" i="4" s="1"/>
  <c r="AC2339" i="4"/>
  <c r="AD2339" i="4"/>
  <c r="AA2340" i="4"/>
  <c r="AB2340" i="4"/>
  <c r="AC2340" i="4"/>
  <c r="AD2340" i="4"/>
  <c r="AA2341" i="4"/>
  <c r="AB2341" i="4"/>
  <c r="AC2341" i="4"/>
  <c r="AD2341" i="4"/>
  <c r="AA2342" i="4"/>
  <c r="AB2342" i="4" s="1"/>
  <c r="AC2342" i="4"/>
  <c r="AD2342" i="4"/>
  <c r="AA2343" i="4"/>
  <c r="AB2343" i="4" s="1"/>
  <c r="AC2343" i="4"/>
  <c r="AD2343" i="4"/>
  <c r="AA2344" i="4"/>
  <c r="AB2344" i="4"/>
  <c r="AC2344" i="4"/>
  <c r="AD2344" i="4"/>
  <c r="AA2345" i="4"/>
  <c r="AB2345" i="4"/>
  <c r="AC2345" i="4"/>
  <c r="AD2345" i="4"/>
  <c r="AA2346" i="4"/>
  <c r="AB2346" i="4" s="1"/>
  <c r="AC2346" i="4"/>
  <c r="AD2346" i="4"/>
  <c r="AA2347" i="4"/>
  <c r="AB2347" i="4" s="1"/>
  <c r="AC2347" i="4"/>
  <c r="AD2347" i="4"/>
  <c r="AA2348" i="4"/>
  <c r="AB2348" i="4"/>
  <c r="AC2348" i="4"/>
  <c r="AD2348" i="4"/>
  <c r="AA2349" i="4"/>
  <c r="AB2349" i="4"/>
  <c r="AC2349" i="4"/>
  <c r="AD2349" i="4"/>
  <c r="AA2350" i="4"/>
  <c r="AB2350" i="4" s="1"/>
  <c r="AC2350" i="4"/>
  <c r="AD2350" i="4"/>
  <c r="AA2351" i="4"/>
  <c r="AB2351" i="4" s="1"/>
  <c r="AC2351" i="4"/>
  <c r="AD2351" i="4"/>
  <c r="AA2352" i="4"/>
  <c r="AB2352" i="4"/>
  <c r="AC2352" i="4"/>
  <c r="AD2352" i="4"/>
  <c r="AA2353" i="4"/>
  <c r="AB2353" i="4"/>
  <c r="AC2353" i="4"/>
  <c r="AD2353" i="4"/>
  <c r="AA2354" i="4"/>
  <c r="AB2354" i="4" s="1"/>
  <c r="AC2354" i="4"/>
  <c r="AD2354" i="4"/>
  <c r="AA2355" i="4"/>
  <c r="AB2355" i="4" s="1"/>
  <c r="AC2355" i="4"/>
  <c r="AD2355" i="4"/>
  <c r="AA2356" i="4"/>
  <c r="AB2356" i="4"/>
  <c r="AC2356" i="4"/>
  <c r="AD2356" i="4"/>
  <c r="AA2357" i="4"/>
  <c r="AB2357" i="4"/>
  <c r="AC2357" i="4"/>
  <c r="AD2357" i="4"/>
  <c r="AA2358" i="4"/>
  <c r="AB2358" i="4" s="1"/>
  <c r="AC2358" i="4"/>
  <c r="AD2358" i="4"/>
  <c r="AA2359" i="4"/>
  <c r="AB2359" i="4" s="1"/>
  <c r="AC2359" i="4"/>
  <c r="AD2359" i="4"/>
  <c r="AA2360" i="4"/>
  <c r="AB2360" i="4"/>
  <c r="AC2360" i="4"/>
  <c r="AD2360" i="4"/>
  <c r="AA2361" i="4"/>
  <c r="AB2361" i="4"/>
  <c r="AC2361" i="4"/>
  <c r="AD2361" i="4"/>
  <c r="AA2362" i="4"/>
  <c r="AB2362" i="4" s="1"/>
  <c r="AC2362" i="4"/>
  <c r="AD2362" i="4"/>
  <c r="AA2363" i="4"/>
  <c r="AB2363" i="4" s="1"/>
  <c r="AC2363" i="4"/>
  <c r="AD2363" i="4"/>
  <c r="AA2364" i="4"/>
  <c r="AB2364" i="4"/>
  <c r="AC2364" i="4"/>
  <c r="AD2364" i="4"/>
  <c r="AA2365" i="4"/>
  <c r="AB2365" i="4"/>
  <c r="AC2365" i="4"/>
  <c r="AD2365" i="4"/>
  <c r="AA2366" i="4"/>
  <c r="AB2366" i="4" s="1"/>
  <c r="AC2366" i="4"/>
  <c r="AD2366" i="4"/>
  <c r="AA2367" i="4"/>
  <c r="AB2367" i="4" s="1"/>
  <c r="AC2367" i="4"/>
  <c r="AD2367" i="4"/>
  <c r="AA2368" i="4"/>
  <c r="AB2368" i="4"/>
  <c r="AC2368" i="4"/>
  <c r="AD2368" i="4"/>
  <c r="AA2369" i="4"/>
  <c r="AB2369" i="4"/>
  <c r="AC2369" i="4"/>
  <c r="AD2369" i="4"/>
  <c r="AA2370" i="4"/>
  <c r="AB2370" i="4" s="1"/>
  <c r="AC2370" i="4"/>
  <c r="AD2370" i="4"/>
  <c r="AA2371" i="4"/>
  <c r="AB2371" i="4" s="1"/>
  <c r="AC2371" i="4"/>
  <c r="AD2371" i="4"/>
  <c r="AA2372" i="4"/>
  <c r="AB2372" i="4"/>
  <c r="AC2372" i="4"/>
  <c r="AD2372" i="4"/>
  <c r="AA2373" i="4"/>
  <c r="AB2373" i="4"/>
  <c r="AC2373" i="4"/>
  <c r="AD2373" i="4"/>
  <c r="AA2374" i="4"/>
  <c r="AB2374" i="4" s="1"/>
  <c r="AC2374" i="4"/>
  <c r="AD2374" i="4"/>
  <c r="AA2375" i="4"/>
  <c r="AB2375" i="4" s="1"/>
  <c r="AC2375" i="4"/>
  <c r="AD2375" i="4"/>
  <c r="AA2376" i="4"/>
  <c r="AB2376" i="4"/>
  <c r="AC2376" i="4"/>
  <c r="AD2376" i="4"/>
  <c r="AA2377" i="4"/>
  <c r="AB2377" i="4"/>
  <c r="AC2377" i="4"/>
  <c r="AD2377" i="4"/>
  <c r="AA2378" i="4"/>
  <c r="AB2378" i="4" s="1"/>
  <c r="AC2378" i="4"/>
  <c r="AD2378" i="4"/>
  <c r="AA2379" i="4"/>
  <c r="AB2379" i="4" s="1"/>
  <c r="AC2379" i="4"/>
  <c r="AD2379" i="4"/>
  <c r="AA2380" i="4"/>
  <c r="AB2380" i="4"/>
  <c r="AC2380" i="4"/>
  <c r="AD2380" i="4"/>
  <c r="AA2381" i="4"/>
  <c r="AB2381" i="4"/>
  <c r="AC2381" i="4"/>
  <c r="AD2381" i="4"/>
  <c r="AA2382" i="4"/>
  <c r="AB2382" i="4" s="1"/>
  <c r="AC2382" i="4"/>
  <c r="AD2382" i="4"/>
  <c r="AA2383" i="4"/>
  <c r="AB2383" i="4" s="1"/>
  <c r="AC2383" i="4"/>
  <c r="AD2383" i="4"/>
  <c r="AA2384" i="4"/>
  <c r="AB2384" i="4"/>
  <c r="AC2384" i="4"/>
  <c r="AD2384" i="4"/>
  <c r="AA2385" i="4"/>
  <c r="AB2385" i="4"/>
  <c r="AC2385" i="4"/>
  <c r="AD2385" i="4"/>
  <c r="AA2386" i="4"/>
  <c r="AB2386" i="4" s="1"/>
  <c r="AC2386" i="4"/>
  <c r="AD2386" i="4"/>
  <c r="AA2387" i="4"/>
  <c r="AB2387" i="4" s="1"/>
  <c r="AC2387" i="4"/>
  <c r="AD2387" i="4"/>
  <c r="AA2388" i="4"/>
  <c r="AB2388" i="4"/>
  <c r="AC2388" i="4"/>
  <c r="AD2388" i="4"/>
  <c r="AA2389" i="4"/>
  <c r="AB2389" i="4"/>
  <c r="AC2389" i="4"/>
  <c r="AD2389" i="4"/>
  <c r="AA2390" i="4"/>
  <c r="AB2390" i="4" s="1"/>
  <c r="AC2390" i="4"/>
  <c r="AD2390" i="4"/>
  <c r="AA2391" i="4"/>
  <c r="AB2391" i="4" s="1"/>
  <c r="AC2391" i="4"/>
  <c r="AD2391" i="4"/>
  <c r="AA2392" i="4"/>
  <c r="AB2392" i="4"/>
  <c r="AC2392" i="4"/>
  <c r="AD2392" i="4"/>
  <c r="AA2393" i="4"/>
  <c r="AB2393" i="4"/>
  <c r="AC2393" i="4"/>
  <c r="AD2393" i="4"/>
  <c r="AA2394" i="4"/>
  <c r="AB2394" i="4" s="1"/>
  <c r="AC2394" i="4"/>
  <c r="AD2394" i="4"/>
  <c r="AA2395" i="4"/>
  <c r="AB2395" i="4" s="1"/>
  <c r="AC2395" i="4"/>
  <c r="AD2395" i="4"/>
  <c r="AA2396" i="4"/>
  <c r="AB2396" i="4"/>
  <c r="AC2396" i="4"/>
  <c r="AD2396" i="4"/>
  <c r="AA2397" i="4"/>
  <c r="AB2397" i="4"/>
  <c r="AC2397" i="4"/>
  <c r="AD2397" i="4"/>
  <c r="AA2398" i="4"/>
  <c r="AB2398" i="4" s="1"/>
  <c r="AC2398" i="4"/>
  <c r="AD2398" i="4"/>
  <c r="AA2399" i="4"/>
  <c r="AB2399" i="4" s="1"/>
  <c r="AC2399" i="4"/>
  <c r="AD2399" i="4"/>
  <c r="AA2400" i="4"/>
  <c r="AB2400" i="4"/>
  <c r="AC2400" i="4"/>
  <c r="AD2400" i="4"/>
  <c r="AA2401" i="4"/>
  <c r="AB2401" i="4"/>
  <c r="AC2401" i="4"/>
  <c r="AD2401" i="4"/>
  <c r="AA2402" i="4"/>
  <c r="AB2402" i="4" s="1"/>
  <c r="AC2402" i="4"/>
  <c r="AD2402" i="4"/>
  <c r="AA2403" i="4"/>
  <c r="AB2403" i="4" s="1"/>
  <c r="AC2403" i="4"/>
  <c r="AD2403" i="4"/>
  <c r="AA2404" i="4"/>
  <c r="AB2404" i="4"/>
  <c r="AC2404" i="4"/>
  <c r="AD2404" i="4"/>
  <c r="AA2405" i="4"/>
  <c r="AB2405" i="4"/>
  <c r="AC2405" i="4"/>
  <c r="AD2405" i="4"/>
  <c r="AA2406" i="4"/>
  <c r="AB2406" i="4" s="1"/>
  <c r="AC2406" i="4"/>
  <c r="AD2406" i="4"/>
  <c r="AA2407" i="4"/>
  <c r="AB2407" i="4" s="1"/>
  <c r="AC2407" i="4"/>
  <c r="AD2407" i="4"/>
  <c r="AA2408" i="4"/>
  <c r="AB2408" i="4"/>
  <c r="AC2408" i="4"/>
  <c r="AD2408" i="4"/>
  <c r="AA2409" i="4"/>
  <c r="AB2409" i="4"/>
  <c r="AC2409" i="4"/>
  <c r="AD2409" i="4"/>
  <c r="AA2410" i="4"/>
  <c r="AB2410" i="4" s="1"/>
  <c r="AC2410" i="4"/>
  <c r="AD2410" i="4"/>
  <c r="AA2411" i="4"/>
  <c r="AB2411" i="4" s="1"/>
  <c r="AC2411" i="4"/>
  <c r="AD2411" i="4"/>
  <c r="AA2412" i="4"/>
  <c r="AB2412" i="4"/>
  <c r="AC2412" i="4"/>
  <c r="AD2412" i="4"/>
  <c r="AA2413" i="4"/>
  <c r="AB2413" i="4"/>
  <c r="AC2413" i="4"/>
  <c r="AD2413" i="4"/>
  <c r="AA2414" i="4"/>
  <c r="AB2414" i="4" s="1"/>
  <c r="AC2414" i="4"/>
  <c r="AD2414" i="4"/>
  <c r="AA2415" i="4"/>
  <c r="AB2415" i="4" s="1"/>
  <c r="AC2415" i="4"/>
  <c r="AD2415" i="4"/>
  <c r="AA2416" i="4"/>
  <c r="AB2416" i="4"/>
  <c r="AC2416" i="4"/>
  <c r="AD2416" i="4"/>
  <c r="AA2417" i="4"/>
  <c r="AB2417" i="4" s="1"/>
  <c r="AC2417" i="4"/>
  <c r="AD2417" i="4"/>
  <c r="AA2418" i="4"/>
  <c r="AB2418" i="4" s="1"/>
  <c r="AC2418" i="4"/>
  <c r="AD2418" i="4"/>
  <c r="AA2419" i="4"/>
  <c r="AB2419" i="4" s="1"/>
  <c r="AC2419" i="4"/>
  <c r="AD2419" i="4"/>
  <c r="AA2420" i="4"/>
  <c r="AB2420" i="4"/>
  <c r="AC2420" i="4"/>
  <c r="AD2420" i="4"/>
  <c r="AA2421" i="4"/>
  <c r="AB2421" i="4"/>
  <c r="AC2421" i="4"/>
  <c r="AD2421" i="4"/>
  <c r="AA2422" i="4"/>
  <c r="AB2422" i="4" s="1"/>
  <c r="AC2422" i="4"/>
  <c r="AD2422" i="4"/>
  <c r="AA2423" i="4"/>
  <c r="AB2423" i="4" s="1"/>
  <c r="AC2423" i="4"/>
  <c r="AD2423" i="4"/>
  <c r="AA2424" i="4"/>
  <c r="AB2424" i="4"/>
  <c r="AC2424" i="4"/>
  <c r="AD2424" i="4"/>
  <c r="AA2425" i="4"/>
  <c r="AB2425" i="4" s="1"/>
  <c r="AC2425" i="4"/>
  <c r="AD2425" i="4"/>
  <c r="AA2426" i="4"/>
  <c r="AB2426" i="4" s="1"/>
  <c r="AC2426" i="4"/>
  <c r="AD2426" i="4"/>
  <c r="AA2427" i="4"/>
  <c r="AB2427" i="4" s="1"/>
  <c r="AC2427" i="4"/>
  <c r="AD2427" i="4"/>
  <c r="AA2428" i="4"/>
  <c r="AB2428" i="4"/>
  <c r="AC2428" i="4"/>
  <c r="AD2428" i="4"/>
  <c r="AA2429" i="4"/>
  <c r="AB2429" i="4"/>
  <c r="AC2429" i="4"/>
  <c r="AD2429" i="4"/>
  <c r="AA2430" i="4"/>
  <c r="AB2430" i="4" s="1"/>
  <c r="AC2430" i="4"/>
  <c r="AD2430" i="4"/>
  <c r="AA2431" i="4"/>
  <c r="AB2431" i="4" s="1"/>
  <c r="AC2431" i="4"/>
  <c r="AD2431" i="4"/>
  <c r="AA2432" i="4"/>
  <c r="AB2432" i="4"/>
  <c r="AC2432" i="4"/>
  <c r="AD2432" i="4"/>
  <c r="AA2433" i="4"/>
  <c r="AB2433" i="4"/>
  <c r="AC2433" i="4"/>
  <c r="AD2433" i="4"/>
  <c r="AA2434" i="4"/>
  <c r="AB2434" i="4"/>
  <c r="AC2434" i="4"/>
  <c r="AD2434" i="4"/>
  <c r="AA2435" i="4"/>
  <c r="AB2435" i="4" s="1"/>
  <c r="AC2435" i="4"/>
  <c r="AD2435" i="4"/>
  <c r="AA2436" i="4"/>
  <c r="AB2436" i="4"/>
  <c r="AC2436" i="4"/>
  <c r="AD2436" i="4"/>
  <c r="AA2437" i="4"/>
  <c r="AB2437" i="4" s="1"/>
  <c r="AC2437" i="4"/>
  <c r="AD2437" i="4"/>
  <c r="AA2438" i="4"/>
  <c r="AB2438" i="4"/>
  <c r="AC2438" i="4"/>
  <c r="AD2438" i="4"/>
  <c r="AA2439" i="4"/>
  <c r="AB2439" i="4" s="1"/>
  <c r="AC2439" i="4"/>
  <c r="AD2439" i="4"/>
  <c r="AA2440" i="4"/>
  <c r="AB2440" i="4"/>
  <c r="AC2440" i="4"/>
  <c r="AD2440" i="4"/>
  <c r="AA2441" i="4"/>
  <c r="AB2441" i="4" s="1"/>
  <c r="AC2441" i="4"/>
  <c r="AD2441" i="4"/>
  <c r="AA2442" i="4"/>
  <c r="AB2442" i="4" s="1"/>
  <c r="AC2442" i="4"/>
  <c r="AD2442" i="4"/>
  <c r="AA2443" i="4"/>
  <c r="AB2443" i="4" s="1"/>
  <c r="AC2443" i="4"/>
  <c r="AD2443" i="4"/>
  <c r="AA2444" i="4"/>
  <c r="AB2444" i="4"/>
  <c r="AC2444" i="4"/>
  <c r="AD2444" i="4"/>
  <c r="AA2445" i="4"/>
  <c r="AB2445" i="4"/>
  <c r="AC2445" i="4"/>
  <c r="AD2445" i="4"/>
  <c r="AA2446" i="4"/>
  <c r="AB2446" i="4" s="1"/>
  <c r="AC2446" i="4"/>
  <c r="AD2446" i="4"/>
  <c r="AA2447" i="4"/>
  <c r="AB2447" i="4" s="1"/>
  <c r="AC2447" i="4"/>
  <c r="AD2447" i="4"/>
  <c r="AA2448" i="4"/>
  <c r="AB2448" i="4"/>
  <c r="AC2448" i="4"/>
  <c r="AD2448" i="4"/>
  <c r="AA2449" i="4"/>
  <c r="AB2449" i="4"/>
  <c r="AC2449" i="4"/>
  <c r="AD2449" i="4"/>
  <c r="AA2450" i="4"/>
  <c r="AB2450" i="4"/>
  <c r="AC2450" i="4"/>
  <c r="AD2450" i="4"/>
  <c r="AA2451" i="4"/>
  <c r="AB2451" i="4" s="1"/>
  <c r="AC2451" i="4"/>
  <c r="AD2451" i="4"/>
  <c r="AA2452" i="4"/>
  <c r="AB2452" i="4"/>
  <c r="AC2452" i="4"/>
  <c r="AD2452" i="4"/>
  <c r="AA2453" i="4"/>
  <c r="AB2453" i="4" s="1"/>
  <c r="AC2453" i="4"/>
  <c r="AD2453" i="4"/>
  <c r="AA2454" i="4"/>
  <c r="AB2454" i="4"/>
  <c r="AC2454" i="4"/>
  <c r="AD2454" i="4"/>
  <c r="AA2455" i="4"/>
  <c r="AB2455" i="4" s="1"/>
  <c r="AC2455" i="4"/>
  <c r="AD2455" i="4"/>
  <c r="AA2456" i="4"/>
  <c r="AB2456" i="4"/>
  <c r="AC2456" i="4"/>
  <c r="AD2456" i="4"/>
  <c r="AA2457" i="4"/>
  <c r="AB2457" i="4" s="1"/>
  <c r="AC2457" i="4"/>
  <c r="AD2457" i="4"/>
  <c r="AA2458" i="4"/>
  <c r="AB2458" i="4" s="1"/>
  <c r="AC2458" i="4"/>
  <c r="AD2458" i="4"/>
  <c r="AA2459" i="4"/>
  <c r="AB2459" i="4" s="1"/>
  <c r="AC2459" i="4"/>
  <c r="AD2459" i="4"/>
  <c r="AA2460" i="4"/>
  <c r="AB2460" i="4"/>
  <c r="AC2460" i="4"/>
  <c r="AD2460" i="4"/>
  <c r="AA2461" i="4"/>
  <c r="AB2461" i="4"/>
  <c r="AC2461" i="4"/>
  <c r="AD2461" i="4"/>
  <c r="AA2462" i="4"/>
  <c r="AB2462" i="4" s="1"/>
  <c r="AC2462" i="4"/>
  <c r="AD2462" i="4"/>
  <c r="AA2463" i="4"/>
  <c r="AB2463" i="4" s="1"/>
  <c r="AC2463" i="4"/>
  <c r="AD2463" i="4"/>
  <c r="AA2464" i="4"/>
  <c r="AB2464" i="4"/>
  <c r="AC2464" i="4"/>
  <c r="AD2464" i="4"/>
  <c r="AA2465" i="4"/>
  <c r="AB2465" i="4"/>
  <c r="AC2465" i="4"/>
  <c r="AD2465" i="4"/>
  <c r="AA2466" i="4"/>
  <c r="AB2466" i="4"/>
  <c r="AC2466" i="4"/>
  <c r="AD2466" i="4"/>
  <c r="AA2467" i="4"/>
  <c r="AB2467" i="4" s="1"/>
  <c r="AC2467" i="4"/>
  <c r="AD2467" i="4"/>
  <c r="AA2468" i="4"/>
  <c r="AB2468" i="4"/>
  <c r="AC2468" i="4"/>
  <c r="AD2468" i="4"/>
  <c r="AA2469" i="4"/>
  <c r="AB2469" i="4" s="1"/>
  <c r="AC2469" i="4"/>
  <c r="AD2469" i="4"/>
  <c r="AA2470" i="4"/>
  <c r="AB2470" i="4"/>
  <c r="AC2470" i="4"/>
  <c r="AD2470" i="4"/>
  <c r="AA2471" i="4"/>
  <c r="AB2471" i="4" s="1"/>
  <c r="AC2471" i="4"/>
  <c r="AD2471" i="4"/>
  <c r="AA2472" i="4"/>
  <c r="AB2472" i="4"/>
  <c r="AC2472" i="4"/>
  <c r="AD2472" i="4"/>
  <c r="AA2473" i="4"/>
  <c r="AB2473" i="4" s="1"/>
  <c r="AC2473" i="4"/>
  <c r="AD2473" i="4"/>
  <c r="AA2474" i="4"/>
  <c r="AB2474" i="4" s="1"/>
  <c r="AC2474" i="4"/>
  <c r="AD2474" i="4"/>
  <c r="AA2475" i="4"/>
  <c r="AB2475" i="4" s="1"/>
  <c r="AC2475" i="4"/>
  <c r="AD2475" i="4"/>
  <c r="AA2476" i="4"/>
  <c r="AB2476" i="4"/>
  <c r="AC2476" i="4"/>
  <c r="AD2476" i="4"/>
  <c r="AA2477" i="4"/>
  <c r="AB2477" i="4"/>
  <c r="AC2477" i="4"/>
  <c r="AD2477" i="4"/>
  <c r="AA2478" i="4"/>
  <c r="AB2478" i="4" s="1"/>
  <c r="AC2478" i="4"/>
  <c r="AD2478" i="4"/>
  <c r="AA2479" i="4"/>
  <c r="AB2479" i="4" s="1"/>
  <c r="AC2479" i="4"/>
  <c r="AD2479" i="4"/>
  <c r="AA2480" i="4"/>
  <c r="AB2480" i="4"/>
  <c r="AC2480" i="4"/>
  <c r="AD2480" i="4"/>
  <c r="AA2481" i="4"/>
  <c r="AB2481" i="4"/>
  <c r="AC2481" i="4"/>
  <c r="AD2481" i="4"/>
  <c r="AA2482" i="4"/>
  <c r="AB2482" i="4"/>
  <c r="AC2482" i="4"/>
  <c r="AD2482" i="4"/>
  <c r="AA2483" i="4"/>
  <c r="AB2483" i="4" s="1"/>
  <c r="AC2483" i="4"/>
  <c r="AD2483" i="4"/>
  <c r="AA2484" i="4"/>
  <c r="AB2484" i="4"/>
  <c r="AC2484" i="4"/>
  <c r="AD2484" i="4"/>
  <c r="AA2485" i="4"/>
  <c r="AB2485" i="4" s="1"/>
  <c r="AC2485" i="4"/>
  <c r="AD2485" i="4"/>
  <c r="AA2486" i="4"/>
  <c r="AB2486" i="4" s="1"/>
  <c r="AC2486" i="4"/>
  <c r="AD2486" i="4"/>
  <c r="AA2487" i="4"/>
  <c r="AB2487" i="4" s="1"/>
  <c r="AC2487" i="4"/>
  <c r="AD2487" i="4"/>
  <c r="AA2488" i="4"/>
  <c r="AB2488" i="4"/>
  <c r="AC2488" i="4"/>
  <c r="AD2488" i="4"/>
  <c r="AA2489" i="4"/>
  <c r="AB2489" i="4"/>
  <c r="AC2489" i="4"/>
  <c r="AD2489" i="4"/>
  <c r="AA2490" i="4"/>
  <c r="AB2490" i="4"/>
  <c r="AC2490" i="4"/>
  <c r="AD2490" i="4"/>
  <c r="AA2491" i="4"/>
  <c r="AB2491" i="4" s="1"/>
  <c r="AC2491" i="4"/>
  <c r="AD2491" i="4"/>
  <c r="AA2492" i="4"/>
  <c r="AB2492" i="4"/>
  <c r="AC2492" i="4"/>
  <c r="AD2492" i="4"/>
  <c r="AA2493" i="4"/>
  <c r="AB2493" i="4" s="1"/>
  <c r="AC2493" i="4"/>
  <c r="AD2493" i="4"/>
  <c r="AA2494" i="4"/>
  <c r="AB2494" i="4" s="1"/>
  <c r="AC2494" i="4"/>
  <c r="AD2494" i="4"/>
  <c r="AA2495" i="4"/>
  <c r="AB2495" i="4" s="1"/>
  <c r="AC2495" i="4"/>
  <c r="AD2495" i="4"/>
  <c r="AA2496" i="4"/>
  <c r="AB2496" i="4"/>
  <c r="AC2496" i="4"/>
  <c r="AD2496" i="4"/>
  <c r="AA2497" i="4"/>
  <c r="AB2497" i="4"/>
  <c r="AC2497" i="4"/>
  <c r="AD2497" i="4"/>
  <c r="AA2498" i="4"/>
  <c r="AB2498" i="4"/>
  <c r="AC2498" i="4"/>
  <c r="AD2498" i="4"/>
  <c r="AA2499" i="4"/>
  <c r="AB2499" i="4" s="1"/>
  <c r="AC2499" i="4"/>
  <c r="AD2499" i="4"/>
  <c r="AA2500" i="4"/>
  <c r="AB2500" i="4"/>
  <c r="AC2500" i="4"/>
  <c r="AD2500" i="4"/>
  <c r="AA2501" i="4"/>
  <c r="AB2501" i="4" s="1"/>
  <c r="AC2501" i="4"/>
  <c r="AD2501" i="4"/>
  <c r="AA2502" i="4"/>
  <c r="AB2502" i="4" s="1"/>
  <c r="AC2502" i="4"/>
  <c r="AD2502" i="4"/>
  <c r="AA2503" i="4"/>
  <c r="AB2503" i="4" s="1"/>
  <c r="AC2503" i="4"/>
  <c r="AD2503" i="4"/>
  <c r="AA2504" i="4"/>
  <c r="AB2504" i="4"/>
  <c r="AC2504" i="4"/>
  <c r="AD2504" i="4"/>
  <c r="AA2505" i="4"/>
  <c r="AB2505" i="4"/>
  <c r="AC2505" i="4"/>
  <c r="AD2505" i="4"/>
  <c r="AA2506" i="4"/>
  <c r="AB2506" i="4"/>
  <c r="AC2506" i="4"/>
  <c r="AD2506" i="4"/>
  <c r="AA2507" i="4"/>
  <c r="AB2507" i="4" s="1"/>
  <c r="AC2507" i="4"/>
  <c r="AD2507" i="4"/>
  <c r="AA2508" i="4"/>
  <c r="AB2508" i="4"/>
  <c r="AC2508" i="4"/>
  <c r="AD2508" i="4"/>
  <c r="AA2509" i="4"/>
  <c r="AB2509" i="4" s="1"/>
  <c r="AC2509" i="4"/>
  <c r="AD2509" i="4"/>
  <c r="AA2510" i="4"/>
  <c r="AB2510" i="4" s="1"/>
  <c r="AC2510" i="4"/>
  <c r="AD2510" i="4"/>
  <c r="AA2511" i="4"/>
  <c r="AB2511" i="4" s="1"/>
  <c r="AC2511" i="4"/>
  <c r="AD2511" i="4"/>
  <c r="AA2512" i="4"/>
  <c r="AB2512" i="4"/>
  <c r="AC2512" i="4"/>
  <c r="AD2512" i="4"/>
  <c r="AA2513" i="4"/>
  <c r="AB2513" i="4"/>
  <c r="AC2513" i="4"/>
  <c r="AD2513" i="4"/>
  <c r="AA2514" i="4"/>
  <c r="AB2514" i="4"/>
  <c r="AC2514" i="4"/>
  <c r="AD2514" i="4"/>
  <c r="AA2515" i="4"/>
  <c r="AB2515" i="4" s="1"/>
  <c r="AC2515" i="4"/>
  <c r="AD2515" i="4"/>
  <c r="AA2516" i="4"/>
  <c r="AB2516" i="4"/>
  <c r="AC2516" i="4"/>
  <c r="AD2516" i="4"/>
  <c r="AA2517" i="4"/>
  <c r="AB2517" i="4" s="1"/>
  <c r="AC2517" i="4"/>
  <c r="AD2517" i="4"/>
  <c r="AA2518" i="4"/>
  <c r="AB2518" i="4" s="1"/>
  <c r="AC2518" i="4"/>
  <c r="AD2518" i="4"/>
  <c r="AA2519" i="4"/>
  <c r="AB2519" i="4" s="1"/>
  <c r="AC2519" i="4"/>
  <c r="AD2519" i="4"/>
  <c r="AA2520" i="4"/>
  <c r="AB2520" i="4"/>
  <c r="AC2520" i="4"/>
  <c r="AD2520" i="4"/>
  <c r="AA2521" i="4"/>
  <c r="AB2521" i="4"/>
  <c r="AC2521" i="4"/>
  <c r="AD2521" i="4"/>
  <c r="AA2522" i="4"/>
  <c r="AB2522" i="4"/>
  <c r="AC2522" i="4"/>
  <c r="AD2522" i="4"/>
  <c r="AA2523" i="4"/>
  <c r="AB2523" i="4" s="1"/>
  <c r="AC2523" i="4"/>
  <c r="AD2523" i="4"/>
  <c r="AA2524" i="4"/>
  <c r="AB2524" i="4"/>
  <c r="AC2524" i="4"/>
  <c r="AD2524" i="4"/>
  <c r="AA2525" i="4"/>
  <c r="AB2525" i="4" s="1"/>
  <c r="AC2525" i="4"/>
  <c r="AD2525" i="4"/>
  <c r="AA2526" i="4"/>
  <c r="AB2526" i="4" s="1"/>
  <c r="AC2526" i="4"/>
  <c r="AD2526" i="4"/>
  <c r="AA2527" i="4"/>
  <c r="AB2527" i="4" s="1"/>
  <c r="AC2527" i="4"/>
  <c r="AD2527" i="4"/>
  <c r="AA2528" i="4"/>
  <c r="AB2528" i="4"/>
  <c r="AC2528" i="4"/>
  <c r="AD2528" i="4"/>
  <c r="AA2529" i="4"/>
  <c r="AB2529" i="4"/>
  <c r="AC2529" i="4"/>
  <c r="AD2529" i="4"/>
  <c r="AA2530" i="4"/>
  <c r="AB2530" i="4"/>
  <c r="AC2530" i="4"/>
  <c r="AD2530" i="4"/>
  <c r="AA2531" i="4"/>
  <c r="AB2531" i="4" s="1"/>
  <c r="AC2531" i="4"/>
  <c r="AD2531" i="4"/>
  <c r="AA2532" i="4"/>
  <c r="AB2532" i="4"/>
  <c r="AC2532" i="4"/>
  <c r="AD2532" i="4"/>
  <c r="AA2533" i="4"/>
  <c r="AB2533" i="4" s="1"/>
  <c r="AC2533" i="4"/>
  <c r="AD2533" i="4"/>
  <c r="AA2534" i="4"/>
  <c r="AB2534" i="4" s="1"/>
  <c r="AC2534" i="4"/>
  <c r="AD2534" i="4"/>
  <c r="AA2535" i="4"/>
  <c r="AB2535" i="4" s="1"/>
  <c r="AC2535" i="4"/>
  <c r="AD2535" i="4"/>
  <c r="AA2536" i="4"/>
  <c r="AB2536" i="4"/>
  <c r="AC2536" i="4"/>
  <c r="AD2536" i="4"/>
  <c r="AA2537" i="4"/>
  <c r="AB2537" i="4"/>
  <c r="AC2537" i="4"/>
  <c r="AD2537" i="4"/>
  <c r="AA2538" i="4"/>
  <c r="AB2538" i="4"/>
  <c r="AC2538" i="4"/>
  <c r="AD2538" i="4"/>
  <c r="AA2539" i="4"/>
  <c r="AB2539" i="4" s="1"/>
  <c r="AC2539" i="4"/>
  <c r="AD2539" i="4"/>
  <c r="AA2540" i="4"/>
  <c r="AB2540" i="4"/>
  <c r="AC2540" i="4"/>
  <c r="AD2540" i="4"/>
  <c r="AA2541" i="4"/>
  <c r="AB2541" i="4" s="1"/>
  <c r="AC2541" i="4"/>
  <c r="AD2541" i="4"/>
  <c r="AA2542" i="4"/>
  <c r="AB2542" i="4" s="1"/>
  <c r="AC2542" i="4"/>
  <c r="AD2542" i="4"/>
  <c r="AA2543" i="4"/>
  <c r="AB2543" i="4" s="1"/>
  <c r="AC2543" i="4"/>
  <c r="AD2543" i="4"/>
  <c r="AA2544" i="4"/>
  <c r="AB2544" i="4"/>
  <c r="AC2544" i="4"/>
  <c r="AD2544" i="4"/>
  <c r="AA2545" i="4"/>
  <c r="AB2545" i="4"/>
  <c r="AC2545" i="4"/>
  <c r="AD2545" i="4"/>
  <c r="AA2546" i="4"/>
  <c r="AB2546" i="4"/>
  <c r="AC2546" i="4"/>
  <c r="AD2546" i="4"/>
  <c r="AA2547" i="4"/>
  <c r="AB2547" i="4" s="1"/>
  <c r="AC2547" i="4"/>
  <c r="AD2547" i="4"/>
  <c r="AA2548" i="4"/>
  <c r="AB2548" i="4"/>
  <c r="AC2548" i="4"/>
  <c r="AD2548" i="4"/>
  <c r="AA2549" i="4"/>
  <c r="AB2549" i="4" s="1"/>
  <c r="AC2549" i="4"/>
  <c r="AD2549" i="4"/>
  <c r="AA2550" i="4"/>
  <c r="AB2550" i="4" s="1"/>
  <c r="AC2550" i="4"/>
  <c r="AD2550" i="4"/>
  <c r="AA2551" i="4"/>
  <c r="AB2551" i="4" s="1"/>
  <c r="AC2551" i="4"/>
  <c r="AD2551" i="4"/>
  <c r="AA2552" i="4"/>
  <c r="AB2552" i="4"/>
  <c r="AC2552" i="4"/>
  <c r="AD2552" i="4"/>
  <c r="AA2553" i="4"/>
  <c r="AB2553" i="4"/>
  <c r="AC2553" i="4"/>
  <c r="AD2553" i="4"/>
  <c r="AA2554" i="4"/>
  <c r="AB2554" i="4"/>
  <c r="AC2554" i="4"/>
  <c r="AD2554" i="4"/>
  <c r="AA2555" i="4"/>
  <c r="AB2555" i="4" s="1"/>
  <c r="AC2555" i="4"/>
  <c r="AD2555" i="4"/>
  <c r="AA2556" i="4"/>
  <c r="AB2556" i="4"/>
  <c r="AC2556" i="4"/>
  <c r="AD2556" i="4"/>
  <c r="AA2557" i="4"/>
  <c r="AB2557" i="4" s="1"/>
  <c r="AC2557" i="4"/>
  <c r="AD2557" i="4"/>
  <c r="AA2558" i="4"/>
  <c r="AB2558" i="4" s="1"/>
  <c r="AC2558" i="4"/>
  <c r="AD2558" i="4"/>
  <c r="AA2559" i="4"/>
  <c r="AB2559" i="4" s="1"/>
  <c r="AC2559" i="4"/>
  <c r="AD2559" i="4"/>
  <c r="AA2560" i="4"/>
  <c r="AB2560" i="4"/>
  <c r="AC2560" i="4"/>
  <c r="AD2560" i="4"/>
  <c r="AA2561" i="4"/>
  <c r="AB2561" i="4"/>
  <c r="AC2561" i="4"/>
  <c r="AD2561" i="4"/>
  <c r="AA2562" i="4"/>
  <c r="AB2562" i="4" s="1"/>
  <c r="AC2562" i="4"/>
  <c r="AD2562" i="4"/>
  <c r="AA2563" i="4"/>
  <c r="AB2563" i="4" s="1"/>
  <c r="AC2563" i="4"/>
  <c r="AD2563" i="4"/>
  <c r="AA2564" i="4"/>
  <c r="AB2564" i="4"/>
  <c r="AC2564" i="4"/>
  <c r="AD2564" i="4"/>
  <c r="AA2565" i="4"/>
  <c r="AB2565" i="4"/>
  <c r="AC2565" i="4"/>
  <c r="AD2565" i="4"/>
  <c r="AA2566" i="4"/>
  <c r="AB2566" i="4"/>
  <c r="AC2566" i="4"/>
  <c r="AD2566" i="4"/>
  <c r="AA2567" i="4"/>
  <c r="AB2567" i="4" s="1"/>
  <c r="AC2567" i="4"/>
  <c r="AD2567" i="4"/>
  <c r="AA2568" i="4"/>
  <c r="AB2568" i="4"/>
  <c r="AC2568" i="4"/>
  <c r="AD2568" i="4"/>
  <c r="AA2569" i="4"/>
  <c r="AB2569" i="4" s="1"/>
  <c r="AC2569" i="4"/>
  <c r="AD2569" i="4"/>
  <c r="AA2570" i="4"/>
  <c r="AB2570" i="4"/>
  <c r="AC2570" i="4"/>
  <c r="AD2570" i="4"/>
  <c r="AA2571" i="4"/>
  <c r="AB2571" i="4" s="1"/>
  <c r="AC2571" i="4"/>
  <c r="AD2571" i="4"/>
  <c r="AA2572" i="4"/>
  <c r="AB2572" i="4"/>
  <c r="AC2572" i="4"/>
  <c r="AD2572" i="4"/>
  <c r="AA2573" i="4"/>
  <c r="AB2573" i="4" s="1"/>
  <c r="AC2573" i="4"/>
  <c r="AD2573" i="4"/>
  <c r="AA2574" i="4"/>
  <c r="AB2574" i="4" s="1"/>
  <c r="AC2574" i="4"/>
  <c r="AD2574" i="4"/>
  <c r="AA2575" i="4"/>
  <c r="AB2575" i="4" s="1"/>
  <c r="AC2575" i="4"/>
  <c r="AD2575" i="4"/>
  <c r="AA2576" i="4"/>
  <c r="AB2576" i="4"/>
  <c r="AC2576" i="4"/>
  <c r="AD2576" i="4"/>
  <c r="AA2577" i="4"/>
  <c r="AB2577" i="4"/>
  <c r="AC2577" i="4"/>
  <c r="AD2577" i="4"/>
  <c r="AA2578" i="4"/>
  <c r="AB2578" i="4" s="1"/>
  <c r="AC2578" i="4"/>
  <c r="AD2578" i="4"/>
  <c r="AA2579" i="4"/>
  <c r="AB2579" i="4" s="1"/>
  <c r="AC2579" i="4"/>
  <c r="AD2579" i="4"/>
  <c r="AA2580" i="4"/>
  <c r="AB2580" i="4"/>
  <c r="AC2580" i="4"/>
  <c r="AD2580" i="4"/>
  <c r="AA2581" i="4"/>
  <c r="AB2581" i="4"/>
  <c r="AC2581" i="4"/>
  <c r="AD2581" i="4"/>
  <c r="AA2582" i="4"/>
  <c r="AB2582" i="4"/>
  <c r="AC2582" i="4"/>
  <c r="AD2582" i="4"/>
  <c r="AA2583" i="4"/>
  <c r="AB2583" i="4" s="1"/>
  <c r="AC2583" i="4"/>
  <c r="AD2583" i="4"/>
  <c r="AA2584" i="4"/>
  <c r="AB2584" i="4"/>
  <c r="AC2584" i="4"/>
  <c r="AD2584" i="4"/>
  <c r="AA2585" i="4"/>
  <c r="AB2585" i="4" s="1"/>
  <c r="AC2585" i="4"/>
  <c r="AD2585" i="4"/>
  <c r="AA2586" i="4"/>
  <c r="AB2586" i="4"/>
  <c r="AC2586" i="4"/>
  <c r="AD2586" i="4"/>
  <c r="AA2587" i="4"/>
  <c r="AB2587" i="4" s="1"/>
  <c r="AC2587" i="4"/>
  <c r="AD2587" i="4"/>
  <c r="AA2588" i="4"/>
  <c r="AB2588" i="4"/>
  <c r="AC2588" i="4"/>
  <c r="AD2588" i="4"/>
  <c r="AA2589" i="4"/>
  <c r="AB2589" i="4" s="1"/>
  <c r="AC2589" i="4"/>
  <c r="AD2589" i="4"/>
  <c r="AA2590" i="4"/>
  <c r="AB2590" i="4" s="1"/>
  <c r="AC2590" i="4"/>
  <c r="AD2590" i="4"/>
  <c r="AA2591" i="4"/>
  <c r="AB2591" i="4" s="1"/>
  <c r="AC2591" i="4"/>
  <c r="AD2591" i="4"/>
  <c r="AA2592" i="4"/>
  <c r="AB2592" i="4"/>
  <c r="AC2592" i="4"/>
  <c r="AD2592" i="4"/>
  <c r="AA2593" i="4"/>
  <c r="AB2593" i="4"/>
  <c r="AC2593" i="4"/>
  <c r="AD2593" i="4"/>
  <c r="AA2594" i="4"/>
  <c r="AB2594" i="4" s="1"/>
  <c r="AC2594" i="4"/>
  <c r="AD2594" i="4"/>
  <c r="AA2595" i="4"/>
  <c r="AB2595" i="4" s="1"/>
  <c r="AC2595" i="4"/>
  <c r="AD2595" i="4"/>
  <c r="AA2596" i="4"/>
  <c r="AB2596" i="4"/>
  <c r="AC2596" i="4"/>
  <c r="AD2596" i="4"/>
  <c r="AA2597" i="4"/>
  <c r="AB2597" i="4"/>
  <c r="AC2597" i="4"/>
  <c r="AD2597" i="4"/>
  <c r="AA2598" i="4"/>
  <c r="AB2598" i="4"/>
  <c r="AC2598" i="4"/>
  <c r="AD2598" i="4"/>
  <c r="AA2599" i="4"/>
  <c r="AB2599" i="4" s="1"/>
  <c r="AC2599" i="4"/>
  <c r="AD2599" i="4"/>
  <c r="AA2600" i="4"/>
  <c r="AB2600" i="4"/>
  <c r="AC2600" i="4"/>
  <c r="AD2600" i="4"/>
  <c r="AA2601" i="4"/>
  <c r="AB2601" i="4" s="1"/>
  <c r="AC2601" i="4"/>
  <c r="AD2601" i="4"/>
  <c r="AA2602" i="4"/>
  <c r="AB2602" i="4"/>
  <c r="AC2602" i="4"/>
  <c r="AD2602" i="4"/>
  <c r="AA2603" i="4"/>
  <c r="AB2603" i="4" s="1"/>
  <c r="AC2603" i="4"/>
  <c r="AD2603" i="4"/>
  <c r="AA2604" i="4"/>
  <c r="AB2604" i="4"/>
  <c r="AC2604" i="4"/>
  <c r="AD2604" i="4"/>
  <c r="AA2605" i="4"/>
  <c r="AB2605" i="4" s="1"/>
  <c r="AC2605" i="4"/>
  <c r="AD2605" i="4"/>
  <c r="AA2606" i="4"/>
  <c r="AB2606" i="4" s="1"/>
  <c r="AC2606" i="4"/>
  <c r="AD2606" i="4"/>
  <c r="AA2607" i="4"/>
  <c r="AB2607" i="4" s="1"/>
  <c r="AC2607" i="4"/>
  <c r="AD2607" i="4"/>
  <c r="AA2608" i="4"/>
  <c r="AB2608" i="4"/>
  <c r="AC2608" i="4"/>
  <c r="AD2608" i="4"/>
  <c r="AA2609" i="4"/>
  <c r="AB2609" i="4"/>
  <c r="AC2609" i="4"/>
  <c r="AD2609" i="4"/>
  <c r="AA2610" i="4"/>
  <c r="AB2610" i="4" s="1"/>
  <c r="AC2610" i="4"/>
  <c r="AD2610" i="4"/>
  <c r="AA2611" i="4"/>
  <c r="AB2611" i="4" s="1"/>
  <c r="AC2611" i="4"/>
  <c r="AD2611" i="4"/>
  <c r="AA2612" i="4"/>
  <c r="AB2612" i="4"/>
  <c r="AC2612" i="4"/>
  <c r="AD2612" i="4"/>
  <c r="AA2613" i="4"/>
  <c r="AB2613" i="4"/>
  <c r="AC2613" i="4"/>
  <c r="AD2613" i="4"/>
  <c r="AA2614" i="4"/>
  <c r="AB2614" i="4"/>
  <c r="AC2614" i="4"/>
  <c r="AD2614" i="4"/>
  <c r="AA2615" i="4"/>
  <c r="AB2615" i="4" s="1"/>
  <c r="AC2615" i="4"/>
  <c r="AD2615" i="4"/>
  <c r="AA2616" i="4"/>
  <c r="AB2616" i="4"/>
  <c r="AC2616" i="4"/>
  <c r="AD2616" i="4"/>
  <c r="AA2617" i="4"/>
  <c r="AB2617" i="4" s="1"/>
  <c r="AC2617" i="4"/>
  <c r="AD2617" i="4"/>
  <c r="AA2618" i="4"/>
  <c r="AB2618" i="4"/>
  <c r="AC2618" i="4"/>
  <c r="AD2618" i="4"/>
  <c r="AA2619" i="4"/>
  <c r="AB2619" i="4" s="1"/>
  <c r="AC2619" i="4"/>
  <c r="AD2619" i="4"/>
  <c r="AA2620" i="4"/>
  <c r="AB2620" i="4"/>
  <c r="AC2620" i="4"/>
  <c r="AD2620" i="4"/>
  <c r="AA2621" i="4"/>
  <c r="AB2621" i="4" s="1"/>
  <c r="AC2621" i="4"/>
  <c r="AD2621" i="4"/>
  <c r="AA2622" i="4"/>
  <c r="AB2622" i="4" s="1"/>
  <c r="AC2622" i="4"/>
  <c r="AD2622" i="4"/>
  <c r="AA2623" i="4"/>
  <c r="AB2623" i="4" s="1"/>
  <c r="AC2623" i="4"/>
  <c r="AD2623" i="4"/>
  <c r="AA2624" i="4"/>
  <c r="AB2624" i="4"/>
  <c r="AC2624" i="4"/>
  <c r="AD2624" i="4"/>
  <c r="AA2625" i="4"/>
  <c r="AB2625" i="4"/>
  <c r="AC2625" i="4"/>
  <c r="AD2625" i="4"/>
  <c r="AA2626" i="4"/>
  <c r="AB2626" i="4" s="1"/>
  <c r="AC2626" i="4"/>
  <c r="AD2626" i="4"/>
  <c r="AA2627" i="4"/>
  <c r="AB2627" i="4" s="1"/>
  <c r="AC2627" i="4"/>
  <c r="AD2627" i="4"/>
  <c r="AA2628" i="4"/>
  <c r="AB2628" i="4"/>
  <c r="AC2628" i="4"/>
  <c r="AD2628" i="4"/>
  <c r="AA2629" i="4"/>
  <c r="AB2629" i="4" s="1"/>
  <c r="AC2629" i="4"/>
  <c r="AD2629" i="4"/>
  <c r="AA2630" i="4"/>
  <c r="AB2630" i="4"/>
  <c r="AC2630" i="4"/>
  <c r="AD2630" i="4"/>
  <c r="AA2631" i="4"/>
  <c r="AB2631" i="4" s="1"/>
  <c r="AC2631" i="4"/>
  <c r="AD2631" i="4"/>
  <c r="AA2632" i="4"/>
  <c r="AB2632" i="4"/>
  <c r="AC2632" i="4"/>
  <c r="AD2632" i="4"/>
  <c r="AA2633" i="4"/>
  <c r="AB2633" i="4"/>
  <c r="AC2633" i="4"/>
  <c r="AD2633" i="4"/>
  <c r="AA2634" i="4"/>
  <c r="AB2634" i="4" s="1"/>
  <c r="AC2634" i="4"/>
  <c r="AD2634" i="4"/>
  <c r="AA2635" i="4"/>
  <c r="AB2635" i="4" s="1"/>
  <c r="AC2635" i="4"/>
  <c r="AD2635" i="4"/>
  <c r="AA2636" i="4"/>
  <c r="AB2636" i="4"/>
  <c r="AC2636" i="4"/>
  <c r="AD2636" i="4"/>
  <c r="AA2637" i="4"/>
  <c r="AB2637" i="4" s="1"/>
  <c r="AC2637" i="4"/>
  <c r="AD2637" i="4"/>
  <c r="AA2638" i="4"/>
  <c r="AB2638" i="4"/>
  <c r="AC2638" i="4"/>
  <c r="AD2638" i="4"/>
  <c r="AA2639" i="4"/>
  <c r="AB2639" i="4" s="1"/>
  <c r="AC2639" i="4"/>
  <c r="AD2639" i="4"/>
  <c r="AA2640" i="4"/>
  <c r="AB2640" i="4"/>
  <c r="AC2640" i="4"/>
  <c r="AD2640" i="4"/>
  <c r="AA2641" i="4"/>
  <c r="AB2641" i="4"/>
  <c r="AC2641" i="4"/>
  <c r="AD2641" i="4"/>
  <c r="AA2642" i="4"/>
  <c r="AB2642" i="4" s="1"/>
  <c r="AC2642" i="4"/>
  <c r="AD2642" i="4"/>
  <c r="AA2643" i="4"/>
  <c r="AB2643" i="4" s="1"/>
  <c r="AC2643" i="4"/>
  <c r="AD2643" i="4"/>
  <c r="AA2644" i="4"/>
  <c r="AB2644" i="4"/>
  <c r="AC2644" i="4"/>
  <c r="AD2644" i="4"/>
  <c r="AA2645" i="4"/>
  <c r="AB2645" i="4" s="1"/>
  <c r="AC2645" i="4"/>
  <c r="AD2645" i="4"/>
  <c r="AA2646" i="4"/>
  <c r="AB2646" i="4"/>
  <c r="AC2646" i="4"/>
  <c r="AD2646" i="4"/>
  <c r="AA2647" i="4"/>
  <c r="AB2647" i="4" s="1"/>
  <c r="AC2647" i="4"/>
  <c r="AD2647" i="4"/>
  <c r="AA2648" i="4"/>
  <c r="AB2648" i="4"/>
  <c r="AC2648" i="4"/>
  <c r="AD2648" i="4"/>
  <c r="AA2649" i="4"/>
  <c r="AB2649" i="4"/>
  <c r="AC2649" i="4"/>
  <c r="AD2649" i="4"/>
  <c r="AA2650" i="4"/>
  <c r="AB2650" i="4" s="1"/>
  <c r="AC2650" i="4"/>
  <c r="AD2650" i="4"/>
  <c r="AA2651" i="4"/>
  <c r="AB2651" i="4" s="1"/>
  <c r="AC2651" i="4"/>
  <c r="AD2651" i="4"/>
  <c r="AA2652" i="4"/>
  <c r="AB2652" i="4"/>
  <c r="AC2652" i="4"/>
  <c r="AD2652" i="4"/>
  <c r="AA2653" i="4"/>
  <c r="AB2653" i="4" s="1"/>
  <c r="AC2653" i="4"/>
  <c r="AD2653" i="4"/>
  <c r="AA2654" i="4"/>
  <c r="AB2654" i="4"/>
  <c r="AC2654" i="4"/>
  <c r="AD2654" i="4"/>
  <c r="AA2655" i="4"/>
  <c r="AB2655" i="4" s="1"/>
  <c r="AC2655" i="4"/>
  <c r="AD2655" i="4"/>
  <c r="AA2656" i="4"/>
  <c r="AB2656" i="4"/>
  <c r="AC2656" i="4"/>
  <c r="AD2656" i="4"/>
  <c r="AA2657" i="4"/>
  <c r="AB2657" i="4"/>
  <c r="AC2657" i="4"/>
  <c r="AD2657" i="4"/>
  <c r="AA2658" i="4"/>
  <c r="AB2658" i="4" s="1"/>
  <c r="AC2658" i="4"/>
  <c r="AD2658" i="4"/>
  <c r="AA2659" i="4"/>
  <c r="AB2659" i="4" s="1"/>
  <c r="AC2659" i="4"/>
  <c r="AD2659" i="4"/>
  <c r="AA2660" i="4"/>
  <c r="AB2660" i="4" s="1"/>
  <c r="AC2660" i="4"/>
  <c r="AD2660" i="4"/>
  <c r="AA2661" i="4"/>
  <c r="AB2661" i="4"/>
  <c r="AC2661" i="4"/>
  <c r="AD2661" i="4"/>
  <c r="AA2662" i="4"/>
  <c r="AB2662" i="4"/>
  <c r="AC2662" i="4"/>
  <c r="AD2662" i="4"/>
  <c r="AA2663" i="4"/>
  <c r="AB2663" i="4" s="1"/>
  <c r="AC2663" i="4"/>
  <c r="AD2663" i="4"/>
  <c r="AA2664" i="4"/>
  <c r="AB2664" i="4" s="1"/>
  <c r="AC2664" i="4"/>
  <c r="AD2664" i="4"/>
  <c r="AA2665" i="4"/>
  <c r="AB2665" i="4"/>
  <c r="AC2665" i="4"/>
  <c r="AD2665" i="4"/>
  <c r="AA2666" i="4"/>
  <c r="AB2666" i="4"/>
  <c r="AC2666" i="4"/>
  <c r="AD2666" i="4"/>
  <c r="AA2667" i="4"/>
  <c r="AB2667" i="4" s="1"/>
  <c r="AC2667" i="4"/>
  <c r="AD2667" i="4"/>
  <c r="AA2668" i="4"/>
  <c r="AB2668" i="4" s="1"/>
  <c r="AC2668" i="4"/>
  <c r="AD2668" i="4"/>
  <c r="AA2669" i="4"/>
  <c r="AB2669" i="4"/>
  <c r="AC2669" i="4"/>
  <c r="AD2669" i="4"/>
  <c r="AA2670" i="4"/>
  <c r="AB2670" i="4"/>
  <c r="AC2670" i="4"/>
  <c r="AD2670" i="4"/>
  <c r="AA2671" i="4"/>
  <c r="AB2671" i="4" s="1"/>
  <c r="AC2671" i="4"/>
  <c r="AD2671" i="4"/>
  <c r="AA2672" i="4"/>
  <c r="AB2672" i="4" s="1"/>
  <c r="AC2672" i="4"/>
  <c r="AD2672" i="4"/>
  <c r="AA2673" i="4"/>
  <c r="AB2673" i="4"/>
  <c r="AC2673" i="4"/>
  <c r="AD2673" i="4"/>
  <c r="AA2674" i="4"/>
  <c r="AB2674" i="4"/>
  <c r="AC2674" i="4"/>
  <c r="AD2674" i="4"/>
  <c r="AA2675" i="4"/>
  <c r="AB2675" i="4" s="1"/>
  <c r="AC2675" i="4"/>
  <c r="AD2675" i="4"/>
  <c r="AA2676" i="4"/>
  <c r="AB2676" i="4" s="1"/>
  <c r="AC2676" i="4"/>
  <c r="AD2676" i="4"/>
  <c r="AA2677" i="4"/>
  <c r="AB2677" i="4"/>
  <c r="AC2677" i="4"/>
  <c r="AD2677" i="4"/>
  <c r="AA2678" i="4"/>
  <c r="AB2678" i="4"/>
  <c r="AC2678" i="4"/>
  <c r="AD2678" i="4"/>
  <c r="AA2679" i="4"/>
  <c r="AB2679" i="4" s="1"/>
  <c r="AC2679" i="4"/>
  <c r="AD2679" i="4"/>
  <c r="AA2680" i="4"/>
  <c r="AB2680" i="4" s="1"/>
  <c r="AC2680" i="4"/>
  <c r="AD2680" i="4"/>
  <c r="AA2681" i="4"/>
  <c r="AB2681" i="4"/>
  <c r="AC2681" i="4"/>
  <c r="AD2681" i="4"/>
  <c r="AA2682" i="4"/>
  <c r="AB2682" i="4"/>
  <c r="AC2682" i="4"/>
  <c r="AD2682" i="4"/>
  <c r="AA2683" i="4"/>
  <c r="AB2683" i="4" s="1"/>
  <c r="AC2683" i="4"/>
  <c r="AD2683" i="4"/>
  <c r="AA2684" i="4"/>
  <c r="AB2684" i="4" s="1"/>
  <c r="AC2684" i="4"/>
  <c r="AD2684" i="4"/>
  <c r="AA2685" i="4"/>
  <c r="AB2685" i="4"/>
  <c r="AC2685" i="4"/>
  <c r="AD2685" i="4"/>
  <c r="AA2686" i="4"/>
  <c r="AB2686" i="4"/>
  <c r="AC2686" i="4"/>
  <c r="AD2686" i="4"/>
  <c r="AA2687" i="4"/>
  <c r="AB2687" i="4" s="1"/>
  <c r="AC2687" i="4"/>
  <c r="AD2687" i="4"/>
  <c r="AA2688" i="4"/>
  <c r="AB2688" i="4" s="1"/>
  <c r="AC2688" i="4"/>
  <c r="AD2688" i="4"/>
  <c r="AA2689" i="4"/>
  <c r="AB2689" i="4"/>
  <c r="AC2689" i="4"/>
  <c r="AD2689" i="4"/>
  <c r="AA2690" i="4"/>
  <c r="AB2690" i="4"/>
  <c r="AC2690" i="4"/>
  <c r="AD2690" i="4"/>
  <c r="AA2691" i="4"/>
  <c r="AB2691" i="4" s="1"/>
  <c r="AC2691" i="4"/>
  <c r="AD2691" i="4"/>
  <c r="AA2692" i="4"/>
  <c r="AB2692" i="4" s="1"/>
  <c r="AC2692" i="4"/>
  <c r="AD2692" i="4"/>
  <c r="AA2693" i="4"/>
  <c r="AB2693" i="4"/>
  <c r="AC2693" i="4"/>
  <c r="AD2693" i="4"/>
  <c r="AA2694" i="4"/>
  <c r="AB2694" i="4"/>
  <c r="AC2694" i="4"/>
  <c r="AD2694" i="4"/>
  <c r="AA2695" i="4"/>
  <c r="AB2695" i="4" s="1"/>
  <c r="AC2695" i="4"/>
  <c r="AD2695" i="4"/>
  <c r="AA2696" i="4"/>
  <c r="AB2696" i="4" s="1"/>
  <c r="AC2696" i="4"/>
  <c r="AD2696" i="4"/>
  <c r="AA2697" i="4"/>
  <c r="AB2697" i="4"/>
  <c r="AC2697" i="4"/>
  <c r="AD2697" i="4"/>
  <c r="AA2698" i="4"/>
  <c r="AB2698" i="4"/>
  <c r="AC2698" i="4"/>
  <c r="AD2698" i="4"/>
  <c r="AA2699" i="4"/>
  <c r="AB2699" i="4" s="1"/>
  <c r="AC2699" i="4"/>
  <c r="AD2699" i="4"/>
  <c r="AA2700" i="4"/>
  <c r="AB2700" i="4" s="1"/>
  <c r="AC2700" i="4"/>
  <c r="AD2700" i="4"/>
  <c r="AA2701" i="4"/>
  <c r="AB2701" i="4"/>
  <c r="AC2701" i="4"/>
  <c r="AD2701" i="4"/>
  <c r="AA2702" i="4"/>
  <c r="AB2702" i="4"/>
  <c r="AC2702" i="4"/>
  <c r="AD2702" i="4"/>
  <c r="AA2703" i="4"/>
  <c r="AB2703" i="4" s="1"/>
  <c r="AC2703" i="4"/>
  <c r="AD2703" i="4"/>
  <c r="AA2704" i="4"/>
  <c r="AB2704" i="4" s="1"/>
  <c r="AC2704" i="4"/>
  <c r="AD2704" i="4"/>
  <c r="AA2705" i="4"/>
  <c r="AB2705" i="4"/>
  <c r="AC2705" i="4"/>
  <c r="AD2705" i="4"/>
  <c r="AA2706" i="4"/>
  <c r="AB2706" i="4"/>
  <c r="AC2706" i="4"/>
  <c r="AD2706" i="4"/>
  <c r="AA2707" i="4"/>
  <c r="AB2707" i="4" s="1"/>
  <c r="AC2707" i="4"/>
  <c r="AD2707" i="4"/>
  <c r="AA2708" i="4"/>
  <c r="AB2708" i="4" s="1"/>
  <c r="AC2708" i="4"/>
  <c r="AD2708" i="4"/>
  <c r="AA2709" i="4"/>
  <c r="AB2709" i="4"/>
  <c r="AC2709" i="4"/>
  <c r="AD2709" i="4"/>
  <c r="AA2710" i="4"/>
  <c r="AB2710" i="4"/>
  <c r="AC2710" i="4"/>
  <c r="AD2710" i="4"/>
  <c r="AA2711" i="4"/>
  <c r="AB2711" i="4" s="1"/>
  <c r="AC2711" i="4"/>
  <c r="AD2711" i="4"/>
  <c r="AA2712" i="4"/>
  <c r="AB2712" i="4" s="1"/>
  <c r="AC2712" i="4"/>
  <c r="AD2712" i="4"/>
  <c r="AA2713" i="4"/>
  <c r="AB2713" i="4"/>
  <c r="AC2713" i="4"/>
  <c r="AD2713" i="4"/>
  <c r="AA2714" i="4"/>
  <c r="AB2714" i="4"/>
  <c r="AC2714" i="4"/>
  <c r="AD2714" i="4"/>
  <c r="AA2715" i="4"/>
  <c r="AB2715" i="4" s="1"/>
  <c r="AC2715" i="4"/>
  <c r="AD2715" i="4"/>
  <c r="AA2716" i="4"/>
  <c r="AB2716" i="4" s="1"/>
  <c r="AC2716" i="4"/>
  <c r="AD2716" i="4"/>
  <c r="AA2717" i="4"/>
  <c r="AB2717" i="4"/>
  <c r="AC2717" i="4"/>
  <c r="AD2717" i="4"/>
  <c r="AA2718" i="4"/>
  <c r="AB2718" i="4"/>
  <c r="AC2718" i="4"/>
  <c r="AD2718" i="4"/>
  <c r="AA2719" i="4"/>
  <c r="AB2719" i="4" s="1"/>
  <c r="AC2719" i="4"/>
  <c r="AD2719" i="4"/>
  <c r="AA2720" i="4"/>
  <c r="AB2720" i="4" s="1"/>
  <c r="AC2720" i="4"/>
  <c r="AD2720" i="4"/>
  <c r="AA2721" i="4"/>
  <c r="AB2721" i="4"/>
  <c r="AC2721" i="4"/>
  <c r="AD2721" i="4"/>
  <c r="AA2722" i="4"/>
  <c r="AB2722" i="4"/>
  <c r="AC2722" i="4"/>
  <c r="AD2722" i="4"/>
  <c r="AA2723" i="4"/>
  <c r="AB2723" i="4" s="1"/>
  <c r="AC2723" i="4"/>
  <c r="AD2723" i="4"/>
  <c r="AA2724" i="4"/>
  <c r="AB2724" i="4" s="1"/>
  <c r="AC2724" i="4"/>
  <c r="AD2724" i="4"/>
  <c r="AA2725" i="4"/>
  <c r="AB2725" i="4"/>
  <c r="AC2725" i="4"/>
  <c r="AD2725" i="4"/>
  <c r="AA2726" i="4"/>
  <c r="AB2726" i="4"/>
  <c r="AC2726" i="4"/>
  <c r="AD2726" i="4"/>
  <c r="AA2727" i="4"/>
  <c r="AB2727" i="4" s="1"/>
  <c r="AC2727" i="4"/>
  <c r="AD2727" i="4"/>
  <c r="AA2728" i="4"/>
  <c r="AB2728" i="4" s="1"/>
  <c r="AC2728" i="4"/>
  <c r="AD2728" i="4"/>
  <c r="AA2729" i="4"/>
  <c r="AB2729" i="4"/>
  <c r="AC2729" i="4"/>
  <c r="AD2729" i="4"/>
  <c r="AA2730" i="4"/>
  <c r="AB2730" i="4"/>
  <c r="AC2730" i="4"/>
  <c r="AD2730" i="4"/>
  <c r="AA2731" i="4"/>
  <c r="AB2731" i="4" s="1"/>
  <c r="AC2731" i="4"/>
  <c r="AD2731" i="4"/>
  <c r="AA2732" i="4"/>
  <c r="AB2732" i="4" s="1"/>
  <c r="AC2732" i="4"/>
  <c r="AD2732" i="4"/>
  <c r="AA2733" i="4"/>
  <c r="AB2733" i="4"/>
  <c r="AC2733" i="4"/>
  <c r="AD2733" i="4"/>
  <c r="AA2734" i="4"/>
  <c r="AB2734" i="4"/>
  <c r="AC2734" i="4"/>
  <c r="AD2734" i="4"/>
  <c r="AA2735" i="4"/>
  <c r="AB2735" i="4" s="1"/>
  <c r="AC2735" i="4"/>
  <c r="AD2735" i="4"/>
  <c r="AA2736" i="4"/>
  <c r="AB2736" i="4" s="1"/>
  <c r="AC2736" i="4"/>
  <c r="AD2736" i="4"/>
  <c r="AA2737" i="4"/>
  <c r="AB2737" i="4"/>
  <c r="AC2737" i="4"/>
  <c r="AD2737" i="4"/>
  <c r="AA2738" i="4"/>
  <c r="AB2738" i="4"/>
  <c r="AC2738" i="4"/>
  <c r="AD2738" i="4"/>
  <c r="AA2739" i="4"/>
  <c r="AB2739" i="4" s="1"/>
  <c r="AC2739" i="4"/>
  <c r="AD2739" i="4"/>
  <c r="AA2740" i="4"/>
  <c r="AB2740" i="4" s="1"/>
  <c r="AC2740" i="4"/>
  <c r="AD2740" i="4"/>
  <c r="AA2741" i="4"/>
  <c r="AB2741" i="4"/>
  <c r="AC2741" i="4"/>
  <c r="AD2741" i="4"/>
  <c r="AA2742" i="4"/>
  <c r="AB2742" i="4"/>
  <c r="AC2742" i="4"/>
  <c r="AD2742" i="4"/>
  <c r="AA2743" i="4"/>
  <c r="AB2743" i="4" s="1"/>
  <c r="AC2743" i="4"/>
  <c r="AD2743" i="4"/>
  <c r="AA2744" i="4"/>
  <c r="AB2744" i="4" s="1"/>
  <c r="AC2744" i="4"/>
  <c r="AD2744" i="4"/>
  <c r="AA2745" i="4"/>
  <c r="AB2745" i="4"/>
  <c r="AC2745" i="4"/>
  <c r="AD2745" i="4"/>
  <c r="AA2746" i="4"/>
  <c r="AB2746" i="4"/>
  <c r="AC2746" i="4"/>
  <c r="AD2746" i="4"/>
  <c r="AA2747" i="4"/>
  <c r="AB2747" i="4" s="1"/>
  <c r="AC2747" i="4"/>
  <c r="AD2747" i="4"/>
  <c r="AA2748" i="4"/>
  <c r="AB2748" i="4" s="1"/>
  <c r="AC2748" i="4"/>
  <c r="AD2748" i="4"/>
  <c r="AA2749" i="4"/>
  <c r="AB2749" i="4"/>
  <c r="AC2749" i="4"/>
  <c r="AD2749" i="4"/>
  <c r="AA2750" i="4"/>
  <c r="AB2750" i="4"/>
  <c r="AC2750" i="4"/>
  <c r="AD2750" i="4"/>
  <c r="AA2751" i="4"/>
  <c r="AB2751" i="4" s="1"/>
  <c r="AC2751" i="4"/>
  <c r="AD2751" i="4"/>
  <c r="AA2752" i="4"/>
  <c r="AB2752" i="4" s="1"/>
  <c r="AC2752" i="4"/>
  <c r="AD2752" i="4"/>
  <c r="AA2753" i="4"/>
  <c r="AB2753" i="4"/>
  <c r="AC2753" i="4"/>
  <c r="AD2753" i="4"/>
  <c r="AA2754" i="4"/>
  <c r="AB2754" i="4"/>
  <c r="AC2754" i="4"/>
  <c r="AD2754" i="4"/>
  <c r="AA2755" i="4"/>
  <c r="AB2755" i="4" s="1"/>
  <c r="AC2755" i="4"/>
  <c r="AD2755" i="4"/>
  <c r="AA2756" i="4"/>
  <c r="AB2756" i="4" s="1"/>
  <c r="AC2756" i="4"/>
  <c r="AD2756" i="4"/>
  <c r="AA2757" i="4"/>
  <c r="AB2757" i="4"/>
  <c r="AC2757" i="4"/>
  <c r="AD2757" i="4"/>
  <c r="AA2758" i="4"/>
  <c r="AB2758" i="4"/>
  <c r="AC2758" i="4"/>
  <c r="AD2758" i="4"/>
  <c r="AA2759" i="4"/>
  <c r="AB2759" i="4" s="1"/>
  <c r="AC2759" i="4"/>
  <c r="AD2759" i="4"/>
  <c r="AA2760" i="4"/>
  <c r="AB2760" i="4" s="1"/>
  <c r="AC2760" i="4"/>
  <c r="AD2760" i="4"/>
  <c r="AA2761" i="4"/>
  <c r="AB2761" i="4"/>
  <c r="AC2761" i="4"/>
  <c r="AD2761" i="4"/>
  <c r="AA2762" i="4"/>
  <c r="AB2762" i="4"/>
  <c r="AC2762" i="4"/>
  <c r="AD2762" i="4"/>
  <c r="AA2763" i="4"/>
  <c r="AB2763" i="4" s="1"/>
  <c r="AC2763" i="4"/>
  <c r="AD2763" i="4"/>
  <c r="AA2764" i="4"/>
  <c r="AB2764" i="4" s="1"/>
  <c r="AC2764" i="4"/>
  <c r="AD2764" i="4"/>
  <c r="AA2765" i="4"/>
  <c r="AB2765" i="4"/>
  <c r="AC2765" i="4"/>
  <c r="AD2765" i="4"/>
  <c r="AA2766" i="4"/>
  <c r="AB2766" i="4"/>
  <c r="AC2766" i="4"/>
  <c r="AD2766" i="4"/>
  <c r="AA2767" i="4"/>
  <c r="AB2767" i="4" s="1"/>
  <c r="AC2767" i="4"/>
  <c r="AD2767" i="4"/>
  <c r="AA2768" i="4"/>
  <c r="AB2768" i="4" s="1"/>
  <c r="AC2768" i="4"/>
  <c r="AD2768" i="4"/>
  <c r="AA2769" i="4"/>
  <c r="AB2769" i="4"/>
  <c r="AC2769" i="4"/>
  <c r="AD2769" i="4"/>
  <c r="AA2770" i="4"/>
  <c r="AB2770" i="4"/>
  <c r="AC2770" i="4"/>
  <c r="AD2770" i="4"/>
  <c r="AA2771" i="4"/>
  <c r="AB2771" i="4" s="1"/>
  <c r="AC2771" i="4"/>
  <c r="AD2771" i="4"/>
  <c r="AA2772" i="4"/>
  <c r="AB2772" i="4" s="1"/>
  <c r="AC2772" i="4"/>
  <c r="AD2772" i="4"/>
  <c r="AA2773" i="4"/>
  <c r="AB2773" i="4"/>
  <c r="AC2773" i="4"/>
  <c r="AD2773" i="4"/>
  <c r="AA2774" i="4"/>
  <c r="AB2774" i="4"/>
  <c r="AC2774" i="4"/>
  <c r="AD2774" i="4"/>
  <c r="AA2775" i="4"/>
  <c r="AB2775" i="4" s="1"/>
  <c r="AC2775" i="4"/>
  <c r="AD2775" i="4"/>
  <c r="AA2776" i="4"/>
  <c r="AB2776" i="4" s="1"/>
  <c r="AC2776" i="4"/>
  <c r="AD2776" i="4"/>
  <c r="AA2777" i="4"/>
  <c r="AB2777" i="4"/>
  <c r="AC2777" i="4"/>
  <c r="AD2777" i="4"/>
  <c r="AA2778" i="4"/>
  <c r="AB2778" i="4"/>
  <c r="AC2778" i="4"/>
  <c r="AD2778" i="4"/>
  <c r="AA2779" i="4"/>
  <c r="AB2779" i="4" s="1"/>
  <c r="AC2779" i="4"/>
  <c r="AD2779" i="4"/>
  <c r="AA2780" i="4"/>
  <c r="AB2780" i="4" s="1"/>
  <c r="AC2780" i="4"/>
  <c r="AD2780" i="4"/>
  <c r="AA2781" i="4"/>
  <c r="AB2781" i="4"/>
  <c r="AC2781" i="4"/>
  <c r="AD2781" i="4"/>
  <c r="AA2782" i="4"/>
  <c r="AB2782" i="4"/>
  <c r="AC2782" i="4"/>
  <c r="AD2782" i="4"/>
  <c r="AA2783" i="4"/>
  <c r="AB2783" i="4" s="1"/>
  <c r="AC2783" i="4"/>
  <c r="AD2783" i="4"/>
  <c r="AA2784" i="4"/>
  <c r="AB2784" i="4" s="1"/>
  <c r="AC2784" i="4"/>
  <c r="AD2784" i="4"/>
  <c r="AA2785" i="4"/>
  <c r="AB2785" i="4"/>
  <c r="AC2785" i="4"/>
  <c r="AD2785" i="4"/>
  <c r="AA2786" i="4"/>
  <c r="AB2786" i="4"/>
  <c r="AC2786" i="4"/>
  <c r="AD2786" i="4"/>
  <c r="AA2787" i="4"/>
  <c r="AB2787" i="4" s="1"/>
  <c r="AC2787" i="4"/>
  <c r="AD2787" i="4"/>
  <c r="AA2788" i="4"/>
  <c r="AB2788" i="4" s="1"/>
  <c r="AC2788" i="4"/>
  <c r="AD2788" i="4"/>
  <c r="AA2789" i="4"/>
  <c r="AB2789" i="4"/>
  <c r="AC2789" i="4"/>
  <c r="AD2789" i="4"/>
  <c r="AA2790" i="4"/>
  <c r="AB2790" i="4"/>
  <c r="AC2790" i="4"/>
  <c r="AD2790" i="4"/>
  <c r="AA2791" i="4"/>
  <c r="AB2791" i="4" s="1"/>
  <c r="AC2791" i="4"/>
  <c r="AD2791" i="4"/>
  <c r="AA2792" i="4"/>
  <c r="AB2792" i="4" s="1"/>
  <c r="AC2792" i="4"/>
  <c r="AD2792" i="4"/>
  <c r="AA2793" i="4"/>
  <c r="AB2793" i="4"/>
  <c r="AC2793" i="4"/>
  <c r="AD2793" i="4"/>
  <c r="AA2794" i="4"/>
  <c r="AB2794" i="4"/>
  <c r="AC2794" i="4"/>
  <c r="AD2794" i="4"/>
  <c r="AA2795" i="4"/>
  <c r="AB2795" i="4" s="1"/>
  <c r="AC2795" i="4"/>
  <c r="AD2795" i="4"/>
  <c r="AA2796" i="4"/>
  <c r="AB2796" i="4" s="1"/>
  <c r="AC2796" i="4"/>
  <c r="AD2796" i="4"/>
  <c r="AA2797" i="4"/>
  <c r="AB2797" i="4"/>
  <c r="AC2797" i="4"/>
  <c r="AD2797" i="4"/>
  <c r="AA2798" i="4"/>
  <c r="AB2798" i="4"/>
  <c r="AC2798" i="4"/>
  <c r="AD2798" i="4"/>
  <c r="AA2799" i="4"/>
  <c r="AB2799" i="4" s="1"/>
  <c r="AC2799" i="4"/>
  <c r="AD2799" i="4"/>
  <c r="AA2800" i="4"/>
  <c r="AB2800" i="4" s="1"/>
  <c r="AC2800" i="4"/>
  <c r="AD2800" i="4"/>
  <c r="AA2801" i="4"/>
  <c r="AB2801" i="4"/>
  <c r="AC2801" i="4"/>
  <c r="AD2801" i="4"/>
  <c r="AA2802" i="4"/>
  <c r="AB2802" i="4"/>
  <c r="AC2802" i="4"/>
  <c r="AD2802" i="4"/>
  <c r="AA2803" i="4"/>
  <c r="AB2803" i="4" s="1"/>
  <c r="AC2803" i="4"/>
  <c r="AD2803" i="4"/>
  <c r="AA2804" i="4"/>
  <c r="AB2804" i="4" s="1"/>
  <c r="AC2804" i="4"/>
  <c r="AD2804" i="4"/>
  <c r="AA2805" i="4"/>
  <c r="AB2805" i="4"/>
  <c r="AC2805" i="4"/>
  <c r="AD2805" i="4"/>
  <c r="AA2806" i="4"/>
  <c r="AB2806" i="4"/>
  <c r="AC2806" i="4"/>
  <c r="AD2806" i="4"/>
  <c r="AA2807" i="4"/>
  <c r="AB2807" i="4" s="1"/>
  <c r="AC2807" i="4"/>
  <c r="AD2807" i="4"/>
  <c r="AA2808" i="4"/>
  <c r="AB2808" i="4" s="1"/>
  <c r="AC2808" i="4"/>
  <c r="AD2808" i="4"/>
  <c r="AA2809" i="4"/>
  <c r="AB2809" i="4"/>
  <c r="AC2809" i="4"/>
  <c r="AD2809" i="4"/>
  <c r="AA2810" i="4"/>
  <c r="AB2810" i="4"/>
  <c r="AC2810" i="4"/>
  <c r="AD2810" i="4"/>
  <c r="AA2811" i="4"/>
  <c r="AB2811" i="4" s="1"/>
  <c r="AC2811" i="4"/>
  <c r="AD2811" i="4"/>
  <c r="AA2812" i="4"/>
  <c r="AB2812" i="4" s="1"/>
  <c r="AC2812" i="4"/>
  <c r="AD2812" i="4"/>
  <c r="AA2813" i="4"/>
  <c r="AB2813" i="4"/>
  <c r="AC2813" i="4"/>
  <c r="AD2813" i="4"/>
  <c r="AA2814" i="4"/>
  <c r="AB2814" i="4"/>
  <c r="AC2814" i="4"/>
  <c r="AD2814" i="4"/>
  <c r="AA2815" i="4"/>
  <c r="AB2815" i="4" s="1"/>
  <c r="AC2815" i="4"/>
  <c r="AD2815" i="4"/>
  <c r="AA2816" i="4"/>
  <c r="AB2816" i="4" s="1"/>
  <c r="AC2816" i="4"/>
  <c r="AD2816" i="4"/>
  <c r="AA2817" i="4"/>
  <c r="AB2817" i="4"/>
  <c r="AC2817" i="4"/>
  <c r="AD2817" i="4"/>
  <c r="AA2818" i="4"/>
  <c r="AB2818" i="4"/>
  <c r="AC2818" i="4"/>
  <c r="AD2818" i="4"/>
  <c r="AA2819" i="4"/>
  <c r="AB2819" i="4" s="1"/>
  <c r="AC2819" i="4"/>
  <c r="AD2819" i="4"/>
  <c r="AA2820" i="4"/>
  <c r="AB2820" i="4" s="1"/>
  <c r="AC2820" i="4"/>
  <c r="AD2820" i="4"/>
  <c r="AA2821" i="4"/>
  <c r="AB2821" i="4"/>
  <c r="AC2821" i="4"/>
  <c r="AD2821" i="4"/>
  <c r="AA2822" i="4"/>
  <c r="AB2822" i="4"/>
  <c r="AC2822" i="4"/>
  <c r="AD2822" i="4"/>
  <c r="AA2823" i="4"/>
  <c r="AB2823" i="4" s="1"/>
  <c r="AC2823" i="4"/>
  <c r="AD2823" i="4"/>
  <c r="AA2824" i="4"/>
  <c r="AB2824" i="4" s="1"/>
  <c r="AC2824" i="4"/>
  <c r="AD2824" i="4"/>
  <c r="AA2825" i="4"/>
  <c r="AB2825" i="4"/>
  <c r="AC2825" i="4"/>
  <c r="AD2825" i="4"/>
  <c r="AA2826" i="4"/>
  <c r="AB2826" i="4"/>
  <c r="AC2826" i="4"/>
  <c r="AD2826" i="4"/>
  <c r="AA2827" i="4"/>
  <c r="AB2827" i="4" s="1"/>
  <c r="AC2827" i="4"/>
  <c r="AD2827" i="4"/>
  <c r="AA2828" i="4"/>
  <c r="AB2828" i="4" s="1"/>
  <c r="AC2828" i="4"/>
  <c r="AD2828" i="4"/>
  <c r="AA2829" i="4"/>
  <c r="AB2829" i="4"/>
  <c r="AC2829" i="4"/>
  <c r="AD2829" i="4"/>
  <c r="AA2830" i="4"/>
  <c r="AB2830" i="4"/>
  <c r="AC2830" i="4"/>
  <c r="AD2830" i="4"/>
  <c r="AA2831" i="4"/>
  <c r="AB2831" i="4" s="1"/>
  <c r="AC2831" i="4"/>
  <c r="AD2831" i="4"/>
  <c r="AA2832" i="4"/>
  <c r="AB2832" i="4" s="1"/>
  <c r="AC2832" i="4"/>
  <c r="AD2832" i="4"/>
  <c r="AA2833" i="4"/>
  <c r="AB2833" i="4"/>
  <c r="AC2833" i="4"/>
  <c r="AD2833" i="4"/>
  <c r="AA2834" i="4"/>
  <c r="AB2834" i="4"/>
  <c r="AC2834" i="4"/>
  <c r="AD2834" i="4"/>
  <c r="AA2835" i="4"/>
  <c r="AB2835" i="4" s="1"/>
  <c r="AC2835" i="4"/>
  <c r="AD2835" i="4"/>
  <c r="AA2836" i="4"/>
  <c r="AB2836" i="4" s="1"/>
  <c r="AC2836" i="4"/>
  <c r="AD2836" i="4"/>
  <c r="AA2837" i="4"/>
  <c r="AB2837" i="4"/>
  <c r="AC2837" i="4"/>
  <c r="AD2837" i="4"/>
  <c r="AA2838" i="4"/>
  <c r="AB2838" i="4"/>
  <c r="AC2838" i="4"/>
  <c r="AD2838" i="4"/>
  <c r="AA2839" i="4"/>
  <c r="AB2839" i="4" s="1"/>
  <c r="AC2839" i="4"/>
  <c r="AD2839" i="4"/>
  <c r="AA2840" i="4"/>
  <c r="AB2840" i="4" s="1"/>
  <c r="AC2840" i="4"/>
  <c r="AD2840" i="4"/>
  <c r="AA2841" i="4"/>
  <c r="AB2841" i="4"/>
  <c r="AC2841" i="4"/>
  <c r="AD2841" i="4"/>
  <c r="AA2842" i="4"/>
  <c r="AB2842" i="4"/>
  <c r="AC2842" i="4"/>
  <c r="AD2842" i="4"/>
  <c r="AA2843" i="4"/>
  <c r="AB2843" i="4" s="1"/>
  <c r="AC2843" i="4"/>
  <c r="AD2843" i="4"/>
  <c r="AA2844" i="4"/>
  <c r="AB2844" i="4" s="1"/>
  <c r="AC2844" i="4"/>
  <c r="AD2844" i="4"/>
  <c r="AA2845" i="4"/>
  <c r="AB2845" i="4"/>
  <c r="AC2845" i="4"/>
  <c r="AD2845" i="4"/>
  <c r="AA2846" i="4"/>
  <c r="AB2846" i="4"/>
  <c r="AC2846" i="4"/>
  <c r="AD2846" i="4"/>
  <c r="AA2847" i="4"/>
  <c r="AB2847" i="4" s="1"/>
  <c r="AC2847" i="4"/>
  <c r="AD2847" i="4"/>
  <c r="AA2848" i="4"/>
  <c r="AB2848" i="4" s="1"/>
  <c r="AC2848" i="4"/>
  <c r="AD2848" i="4"/>
  <c r="AA2849" i="4"/>
  <c r="AB2849" i="4"/>
  <c r="AC2849" i="4"/>
  <c r="AD2849" i="4"/>
  <c r="AA2850" i="4"/>
  <c r="AB2850" i="4"/>
  <c r="AC2850" i="4"/>
  <c r="AD2850" i="4"/>
  <c r="AA2851" i="4"/>
  <c r="AB2851" i="4" s="1"/>
  <c r="AC2851" i="4"/>
  <c r="AD2851" i="4"/>
  <c r="AA2852" i="4"/>
  <c r="AB2852" i="4" s="1"/>
  <c r="AC2852" i="4"/>
  <c r="AD2852" i="4"/>
  <c r="AA2853" i="4"/>
  <c r="AB2853" i="4"/>
  <c r="AC2853" i="4"/>
  <c r="AD2853" i="4"/>
  <c r="AA2854" i="4"/>
  <c r="AB2854" i="4"/>
  <c r="AC2854" i="4"/>
  <c r="AD2854" i="4"/>
  <c r="AA2855" i="4"/>
  <c r="AB2855" i="4" s="1"/>
  <c r="AC2855" i="4"/>
  <c r="AD2855" i="4"/>
  <c r="AA2856" i="4"/>
  <c r="AB2856" i="4" s="1"/>
  <c r="AC2856" i="4"/>
  <c r="AD2856" i="4"/>
  <c r="AA2857" i="4"/>
  <c r="AB2857" i="4"/>
  <c r="AC2857" i="4"/>
  <c r="AD2857" i="4"/>
  <c r="AA2858" i="4"/>
  <c r="AB2858" i="4"/>
  <c r="AC2858" i="4"/>
  <c r="AD2858" i="4"/>
  <c r="AA2859" i="4"/>
  <c r="AB2859" i="4" s="1"/>
  <c r="AC2859" i="4"/>
  <c r="AD2859" i="4"/>
  <c r="AA2860" i="4"/>
  <c r="AB2860" i="4" s="1"/>
  <c r="AC2860" i="4"/>
  <c r="AD2860" i="4"/>
  <c r="AA2861" i="4"/>
  <c r="AB2861" i="4"/>
  <c r="AC2861" i="4"/>
  <c r="AD2861" i="4"/>
  <c r="AA2862" i="4"/>
  <c r="AB2862" i="4"/>
  <c r="AC2862" i="4"/>
  <c r="AD2862" i="4"/>
  <c r="AA2863" i="4"/>
  <c r="AB2863" i="4" s="1"/>
  <c r="AC2863" i="4"/>
  <c r="AD2863" i="4"/>
  <c r="AA2864" i="4"/>
  <c r="AB2864" i="4" s="1"/>
  <c r="AC2864" i="4"/>
  <c r="AD2864" i="4"/>
  <c r="AA2865" i="4"/>
  <c r="AB2865" i="4"/>
  <c r="AC2865" i="4"/>
  <c r="AD2865" i="4"/>
  <c r="AA2866" i="4"/>
  <c r="AB2866" i="4"/>
  <c r="AC2866" i="4"/>
  <c r="AD2866" i="4"/>
  <c r="AA2867" i="4"/>
  <c r="AB2867" i="4" s="1"/>
  <c r="AC2867" i="4"/>
  <c r="AD2867" i="4"/>
  <c r="AA2868" i="4"/>
  <c r="AB2868" i="4" s="1"/>
  <c r="AC2868" i="4"/>
  <c r="AD2868" i="4"/>
  <c r="AA2869" i="4"/>
  <c r="AB2869" i="4"/>
  <c r="AC2869" i="4"/>
  <c r="AD2869" i="4"/>
  <c r="AA2870" i="4"/>
  <c r="AB2870" i="4"/>
  <c r="AC2870" i="4"/>
  <c r="AD2870" i="4"/>
  <c r="AA2871" i="4"/>
  <c r="AB2871" i="4" s="1"/>
  <c r="AC2871" i="4"/>
  <c r="AD2871" i="4"/>
  <c r="AA2872" i="4"/>
  <c r="AB2872" i="4" s="1"/>
  <c r="AC2872" i="4"/>
  <c r="AD2872" i="4"/>
  <c r="AA2873" i="4"/>
  <c r="AB2873" i="4"/>
  <c r="AC2873" i="4"/>
  <c r="AD2873" i="4"/>
  <c r="AA2874" i="4"/>
  <c r="AB2874" i="4"/>
  <c r="AC2874" i="4"/>
  <c r="AD2874" i="4"/>
  <c r="AA2875" i="4"/>
  <c r="AB2875" i="4" s="1"/>
  <c r="AC2875" i="4"/>
  <c r="AD2875" i="4"/>
  <c r="AA2876" i="4"/>
  <c r="AB2876" i="4" s="1"/>
  <c r="AC2876" i="4"/>
  <c r="AD2876" i="4"/>
  <c r="AA2877" i="4"/>
  <c r="AB2877" i="4"/>
  <c r="AC2877" i="4"/>
  <c r="AD2877" i="4"/>
  <c r="AA2878" i="4"/>
  <c r="AB2878" i="4"/>
  <c r="AC2878" i="4"/>
  <c r="AD2878" i="4"/>
  <c r="AA2879" i="4"/>
  <c r="AB2879" i="4" s="1"/>
  <c r="AC2879" i="4"/>
  <c r="AD2879" i="4"/>
  <c r="AA2880" i="4"/>
  <c r="AB2880" i="4" s="1"/>
  <c r="AC2880" i="4"/>
  <c r="AD2880" i="4"/>
  <c r="AA2881" i="4"/>
  <c r="AB2881" i="4"/>
  <c r="AC2881" i="4"/>
  <c r="AD2881" i="4"/>
  <c r="AA2882" i="4"/>
  <c r="AB2882" i="4"/>
  <c r="AC2882" i="4"/>
  <c r="AD2882" i="4"/>
  <c r="AA2883" i="4"/>
  <c r="AB2883" i="4" s="1"/>
  <c r="AC2883" i="4"/>
  <c r="AD2883" i="4"/>
  <c r="AA2884" i="4"/>
  <c r="AB2884" i="4" s="1"/>
  <c r="AC2884" i="4"/>
  <c r="AD2884" i="4"/>
  <c r="AA2885" i="4"/>
  <c r="AB2885" i="4"/>
  <c r="AC2885" i="4"/>
  <c r="AD2885" i="4"/>
  <c r="AA2886" i="4"/>
  <c r="AB2886" i="4"/>
  <c r="AC2886" i="4"/>
  <c r="AD2886" i="4"/>
  <c r="AA2887" i="4"/>
  <c r="AB2887" i="4" s="1"/>
  <c r="AC2887" i="4"/>
  <c r="AD2887" i="4"/>
  <c r="AA2888" i="4"/>
  <c r="AB2888" i="4" s="1"/>
  <c r="AC2888" i="4"/>
  <c r="AD2888" i="4"/>
  <c r="AA2889" i="4"/>
  <c r="AB2889" i="4"/>
  <c r="AC2889" i="4"/>
  <c r="AD2889" i="4"/>
  <c r="AA2890" i="4"/>
  <c r="AB2890" i="4"/>
  <c r="AC2890" i="4"/>
  <c r="AD2890" i="4"/>
  <c r="AA2891" i="4"/>
  <c r="AB2891" i="4" s="1"/>
  <c r="AC2891" i="4"/>
  <c r="AD2891" i="4"/>
  <c r="AA2892" i="4"/>
  <c r="AB2892" i="4" s="1"/>
  <c r="AC2892" i="4"/>
  <c r="AD2892" i="4"/>
  <c r="AA2893" i="4"/>
  <c r="AB2893" i="4"/>
  <c r="AC2893" i="4"/>
  <c r="AD2893" i="4"/>
  <c r="AA2894" i="4"/>
  <c r="AB2894" i="4"/>
  <c r="AC2894" i="4"/>
  <c r="AD2894" i="4"/>
  <c r="AA2895" i="4"/>
  <c r="AB2895" i="4" s="1"/>
  <c r="AC2895" i="4"/>
  <c r="AD2895" i="4"/>
  <c r="AA2896" i="4"/>
  <c r="AB2896" i="4" s="1"/>
  <c r="AC2896" i="4"/>
  <c r="AD2896" i="4"/>
  <c r="AA2897" i="4"/>
  <c r="AB2897" i="4"/>
  <c r="AC2897" i="4"/>
  <c r="AD2897" i="4"/>
  <c r="AA2898" i="4"/>
  <c r="AB2898" i="4"/>
  <c r="AC2898" i="4"/>
  <c r="AD2898" i="4"/>
  <c r="AA2899" i="4"/>
  <c r="AB2899" i="4" s="1"/>
  <c r="AC2899" i="4"/>
  <c r="AD2899" i="4"/>
  <c r="AA2900" i="4"/>
  <c r="AB2900" i="4" s="1"/>
  <c r="AC2900" i="4"/>
  <c r="AD2900" i="4"/>
  <c r="AA2901" i="4"/>
  <c r="AB2901" i="4"/>
  <c r="AC2901" i="4"/>
  <c r="AD2901" i="4"/>
  <c r="AA2902" i="4"/>
  <c r="AB2902" i="4"/>
  <c r="AC2902" i="4"/>
  <c r="AD2902" i="4"/>
  <c r="AA2903" i="4"/>
  <c r="AB2903" i="4" s="1"/>
  <c r="AC2903" i="4"/>
  <c r="AD2903" i="4"/>
  <c r="AA2904" i="4"/>
  <c r="AB2904" i="4" s="1"/>
  <c r="AC2904" i="4"/>
  <c r="AD2904" i="4"/>
  <c r="AA2905" i="4"/>
  <c r="AB2905" i="4"/>
  <c r="AC2905" i="4"/>
  <c r="AD2905" i="4"/>
  <c r="AA2906" i="4"/>
  <c r="AB2906" i="4"/>
  <c r="AC2906" i="4"/>
  <c r="AD2906" i="4"/>
  <c r="AA2907" i="4"/>
  <c r="AB2907" i="4" s="1"/>
  <c r="AC2907" i="4"/>
  <c r="AD2907" i="4"/>
  <c r="AA2908" i="4"/>
  <c r="AB2908" i="4" s="1"/>
  <c r="AC2908" i="4"/>
  <c r="AD2908" i="4"/>
  <c r="AA2909" i="4"/>
  <c r="AB2909" i="4"/>
  <c r="AC2909" i="4"/>
  <c r="AD2909" i="4"/>
  <c r="AA2910" i="4"/>
  <c r="AB2910" i="4"/>
  <c r="AC2910" i="4"/>
  <c r="AD2910" i="4"/>
  <c r="AA2911" i="4"/>
  <c r="AB2911" i="4" s="1"/>
  <c r="AC2911" i="4"/>
  <c r="AD2911" i="4"/>
  <c r="AA2912" i="4"/>
  <c r="AB2912" i="4" s="1"/>
  <c r="AC2912" i="4"/>
  <c r="AD2912" i="4"/>
  <c r="AA2913" i="4"/>
  <c r="AB2913" i="4"/>
  <c r="AC2913" i="4"/>
  <c r="AD2913" i="4"/>
  <c r="AA2914" i="4"/>
  <c r="AB2914" i="4"/>
  <c r="AC2914" i="4"/>
  <c r="AD2914" i="4"/>
  <c r="AA2915" i="4"/>
  <c r="AB2915" i="4" s="1"/>
  <c r="AC2915" i="4"/>
  <c r="AD2915" i="4"/>
  <c r="AA2916" i="4"/>
  <c r="AB2916" i="4" s="1"/>
  <c r="AC2916" i="4"/>
  <c r="AD2916" i="4"/>
  <c r="AA2917" i="4"/>
  <c r="AB2917" i="4"/>
  <c r="AC2917" i="4"/>
  <c r="AD2917" i="4"/>
  <c r="AA2918" i="4"/>
  <c r="AB2918" i="4"/>
  <c r="AC2918" i="4"/>
  <c r="AD2918" i="4"/>
  <c r="AA2919" i="4"/>
  <c r="AB2919" i="4" s="1"/>
  <c r="AC2919" i="4"/>
  <c r="AD2919" i="4"/>
  <c r="AA2920" i="4"/>
  <c r="AB2920" i="4" s="1"/>
  <c r="AC2920" i="4"/>
  <c r="AD2920" i="4"/>
  <c r="AA2921" i="4"/>
  <c r="AB2921" i="4"/>
  <c r="AC2921" i="4"/>
  <c r="AD2921" i="4"/>
  <c r="AA2922" i="4"/>
  <c r="AB2922" i="4"/>
  <c r="AC2922" i="4"/>
  <c r="AD2922" i="4"/>
  <c r="AA2923" i="4"/>
  <c r="AB2923" i="4" s="1"/>
  <c r="AC2923" i="4"/>
  <c r="AD2923" i="4"/>
  <c r="AA2924" i="4"/>
  <c r="AB2924" i="4" s="1"/>
  <c r="AC2924" i="4"/>
  <c r="AD2924" i="4"/>
  <c r="AA2925" i="4"/>
  <c r="AB2925" i="4"/>
  <c r="AC2925" i="4"/>
  <c r="AD2925" i="4"/>
  <c r="AA2926" i="4"/>
  <c r="AB2926" i="4"/>
  <c r="AC2926" i="4"/>
  <c r="AD2926" i="4"/>
  <c r="AA2927" i="4"/>
  <c r="AB2927" i="4" s="1"/>
  <c r="AC2927" i="4"/>
  <c r="AD2927" i="4"/>
  <c r="AA2928" i="4"/>
  <c r="AB2928" i="4" s="1"/>
  <c r="AC2928" i="4"/>
  <c r="AD2928" i="4"/>
  <c r="AA2929" i="4"/>
  <c r="AB2929" i="4"/>
  <c r="AC2929" i="4"/>
  <c r="AD2929" i="4"/>
  <c r="AA2930" i="4"/>
  <c r="AB2930" i="4"/>
  <c r="AC2930" i="4"/>
  <c r="AD2930" i="4"/>
  <c r="AA2931" i="4"/>
  <c r="AB2931" i="4" s="1"/>
  <c r="AC2931" i="4"/>
  <c r="AD2931" i="4"/>
  <c r="AA2932" i="4"/>
  <c r="AB2932" i="4" s="1"/>
  <c r="AC2932" i="4"/>
  <c r="AD2932" i="4"/>
  <c r="AA2933" i="4"/>
  <c r="AB2933" i="4"/>
  <c r="AC2933" i="4"/>
  <c r="AD2933" i="4"/>
  <c r="AA2934" i="4"/>
  <c r="AB2934" i="4"/>
  <c r="AC2934" i="4"/>
  <c r="AD2934" i="4"/>
  <c r="AA2935" i="4"/>
  <c r="AB2935" i="4" s="1"/>
  <c r="AC2935" i="4"/>
  <c r="AD2935" i="4"/>
  <c r="AA2936" i="4"/>
  <c r="AB2936" i="4" s="1"/>
  <c r="AC2936" i="4"/>
  <c r="AD2936" i="4"/>
  <c r="AA2937" i="4"/>
  <c r="AB2937" i="4"/>
  <c r="AC2937" i="4"/>
  <c r="AD2937" i="4"/>
  <c r="AA2938" i="4"/>
  <c r="AB2938" i="4"/>
  <c r="AC2938" i="4"/>
  <c r="AD2938" i="4"/>
  <c r="AA2939" i="4"/>
  <c r="AB2939" i="4" s="1"/>
  <c r="AC2939" i="4"/>
  <c r="AD2939" i="4"/>
  <c r="AA2940" i="4"/>
  <c r="AB2940" i="4" s="1"/>
  <c r="AC2940" i="4"/>
  <c r="AD2940" i="4"/>
  <c r="AA2941" i="4"/>
  <c r="AB2941" i="4"/>
  <c r="AC2941" i="4"/>
  <c r="AD2941" i="4"/>
  <c r="AA2942" i="4"/>
  <c r="AB2942" i="4"/>
  <c r="AC2942" i="4"/>
  <c r="AD2942" i="4"/>
  <c r="AA2943" i="4"/>
  <c r="AB2943" i="4" s="1"/>
  <c r="AC2943" i="4"/>
  <c r="AD2943" i="4"/>
  <c r="AA2944" i="4"/>
  <c r="AB2944" i="4" s="1"/>
  <c r="AC2944" i="4"/>
  <c r="AD2944" i="4"/>
  <c r="AA2945" i="4"/>
  <c r="AB2945" i="4"/>
  <c r="AC2945" i="4"/>
  <c r="AD2945" i="4"/>
  <c r="AA2946" i="4"/>
  <c r="AB2946" i="4"/>
  <c r="AC2946" i="4"/>
  <c r="AD2946" i="4"/>
  <c r="AA2947" i="4"/>
  <c r="AB2947" i="4" s="1"/>
  <c r="AC2947" i="4"/>
  <c r="AD2947" i="4"/>
  <c r="AA2948" i="4"/>
  <c r="AB2948" i="4" s="1"/>
  <c r="AC2948" i="4"/>
  <c r="AD2948" i="4"/>
  <c r="AA2949" i="4"/>
  <c r="AB2949" i="4"/>
  <c r="AC2949" i="4"/>
  <c r="AD2949" i="4"/>
  <c r="AA2950" i="4"/>
  <c r="AB2950" i="4"/>
  <c r="AC2950" i="4"/>
  <c r="AD2950" i="4"/>
  <c r="AA2951" i="4"/>
  <c r="AB2951" i="4" s="1"/>
  <c r="AC2951" i="4"/>
  <c r="AD2951" i="4"/>
  <c r="AA2952" i="4"/>
  <c r="AB2952" i="4" s="1"/>
  <c r="AC2952" i="4"/>
  <c r="AD2952" i="4"/>
  <c r="AA2953" i="4"/>
  <c r="AB2953" i="4"/>
  <c r="AC2953" i="4"/>
  <c r="AD2953" i="4"/>
  <c r="AA2954" i="4"/>
  <c r="AB2954" i="4"/>
  <c r="AC2954" i="4"/>
  <c r="AD2954" i="4"/>
  <c r="AA2955" i="4"/>
  <c r="AB2955" i="4" s="1"/>
  <c r="AC2955" i="4"/>
  <c r="AD2955" i="4"/>
  <c r="AA2956" i="4"/>
  <c r="AB2956" i="4" s="1"/>
  <c r="AC2956" i="4"/>
  <c r="AD2956" i="4"/>
  <c r="AA2957" i="4"/>
  <c r="AB2957" i="4"/>
  <c r="AC2957" i="4"/>
  <c r="AD2957" i="4"/>
  <c r="AA2958" i="4"/>
  <c r="AB2958" i="4"/>
  <c r="AC2958" i="4"/>
  <c r="AD2958" i="4"/>
  <c r="AA2959" i="4"/>
  <c r="AB2959" i="4" s="1"/>
  <c r="AC2959" i="4"/>
  <c r="AD2959" i="4"/>
  <c r="AA2960" i="4"/>
  <c r="AB2960" i="4" s="1"/>
  <c r="AC2960" i="4"/>
  <c r="AD2960" i="4"/>
  <c r="AA2961" i="4"/>
  <c r="AB2961" i="4"/>
  <c r="AC2961" i="4"/>
  <c r="AD2961" i="4"/>
  <c r="AA2962" i="4"/>
  <c r="AB2962" i="4"/>
  <c r="AC2962" i="4"/>
  <c r="AD2962" i="4"/>
  <c r="AA2963" i="4"/>
  <c r="AB2963" i="4" s="1"/>
  <c r="AC2963" i="4"/>
  <c r="AD2963" i="4"/>
  <c r="AA2964" i="4"/>
  <c r="AB2964" i="4" s="1"/>
  <c r="AC2964" i="4"/>
  <c r="AD2964" i="4"/>
  <c r="AA2965" i="4"/>
  <c r="AB2965" i="4"/>
  <c r="AC2965" i="4"/>
  <c r="AD2965" i="4"/>
  <c r="AA2966" i="4"/>
  <c r="AB2966" i="4"/>
  <c r="AC2966" i="4"/>
  <c r="AD2966" i="4"/>
  <c r="AA2967" i="4"/>
  <c r="AB2967" i="4" s="1"/>
  <c r="AC2967" i="4"/>
  <c r="AD2967" i="4"/>
  <c r="AA2968" i="4"/>
  <c r="AB2968" i="4" s="1"/>
  <c r="AC2968" i="4"/>
  <c r="AD2968" i="4"/>
  <c r="AA2969" i="4"/>
  <c r="AB2969" i="4"/>
  <c r="AC2969" i="4"/>
  <c r="AD2969" i="4"/>
  <c r="AA2970" i="4"/>
  <c r="AB2970" i="4"/>
  <c r="AC2970" i="4"/>
  <c r="AD2970" i="4"/>
  <c r="AA2971" i="4"/>
  <c r="AB2971" i="4" s="1"/>
  <c r="AC2971" i="4"/>
  <c r="AD2971" i="4"/>
  <c r="AA2972" i="4"/>
  <c r="AB2972" i="4" s="1"/>
  <c r="AC2972" i="4"/>
  <c r="AD2972" i="4"/>
  <c r="AA2973" i="4"/>
  <c r="AB2973" i="4"/>
  <c r="AC2973" i="4"/>
  <c r="AD2973" i="4"/>
  <c r="AA2974" i="4"/>
  <c r="AB2974" i="4"/>
  <c r="AC2974" i="4"/>
  <c r="AD2974" i="4"/>
  <c r="AA2975" i="4"/>
  <c r="AB2975" i="4" s="1"/>
  <c r="AC2975" i="4"/>
  <c r="AD2975" i="4"/>
  <c r="AA2976" i="4"/>
  <c r="AB2976" i="4" s="1"/>
  <c r="AC2976" i="4"/>
  <c r="AD2976" i="4"/>
  <c r="AA2977" i="4"/>
  <c r="AB2977" i="4"/>
  <c r="AC2977" i="4"/>
  <c r="AD2977" i="4"/>
  <c r="AA2978" i="4"/>
  <c r="AB2978" i="4"/>
  <c r="AC2978" i="4"/>
  <c r="AD2978" i="4"/>
  <c r="AA2979" i="4"/>
  <c r="AB2979" i="4" s="1"/>
  <c r="AC2979" i="4"/>
  <c r="AD2979" i="4"/>
  <c r="AA2980" i="4"/>
  <c r="AB2980" i="4" s="1"/>
  <c r="AC2980" i="4"/>
  <c r="AD2980" i="4"/>
  <c r="AA2981" i="4"/>
  <c r="AB2981" i="4"/>
  <c r="AC2981" i="4"/>
  <c r="AD2981" i="4"/>
  <c r="AA2982" i="4"/>
  <c r="AB2982" i="4"/>
  <c r="AC2982" i="4"/>
  <c r="AD2982" i="4"/>
  <c r="AA2983" i="4"/>
  <c r="AB2983" i="4" s="1"/>
  <c r="AC2983" i="4"/>
  <c r="AD2983" i="4"/>
  <c r="AA2984" i="4"/>
  <c r="AB2984" i="4" s="1"/>
  <c r="AC2984" i="4"/>
  <c r="AD2984" i="4"/>
  <c r="AA2985" i="4"/>
  <c r="AB2985" i="4"/>
  <c r="AC2985" i="4"/>
  <c r="AD2985" i="4"/>
  <c r="AA2986" i="4"/>
  <c r="AB2986" i="4"/>
  <c r="AC2986" i="4"/>
  <c r="AD2986" i="4"/>
  <c r="AA2987" i="4"/>
  <c r="AB2987" i="4" s="1"/>
  <c r="AC2987" i="4"/>
  <c r="AD2987" i="4"/>
  <c r="AA2988" i="4"/>
  <c r="AB2988" i="4" s="1"/>
  <c r="AC2988" i="4"/>
  <c r="AD2988" i="4"/>
  <c r="AA2989" i="4"/>
  <c r="AB2989" i="4"/>
  <c r="AC2989" i="4"/>
  <c r="AD2989" i="4"/>
  <c r="AA2990" i="4"/>
  <c r="AB2990" i="4"/>
  <c r="AC2990" i="4"/>
  <c r="AD2990" i="4"/>
  <c r="AA2991" i="4"/>
  <c r="AB2991" i="4" s="1"/>
  <c r="AC2991" i="4"/>
  <c r="AD2991" i="4"/>
  <c r="AA2992" i="4"/>
  <c r="AB2992" i="4" s="1"/>
  <c r="AC2992" i="4"/>
  <c r="AD2992" i="4"/>
  <c r="AA2993" i="4"/>
  <c r="AB2993" i="4"/>
  <c r="AC2993" i="4"/>
  <c r="AD2993" i="4"/>
  <c r="AA2994" i="4"/>
  <c r="AB2994" i="4"/>
  <c r="AC2994" i="4"/>
  <c r="AD2994" i="4"/>
  <c r="AA2995" i="4"/>
  <c r="AB2995" i="4" s="1"/>
  <c r="AC2995" i="4"/>
  <c r="AD2995" i="4"/>
  <c r="AA2996" i="4"/>
  <c r="AB2996" i="4" s="1"/>
  <c r="AC2996" i="4"/>
  <c r="AD2996" i="4"/>
  <c r="AA2997" i="4"/>
  <c r="AB2997" i="4"/>
  <c r="AC2997" i="4"/>
  <c r="AD2997" i="4"/>
  <c r="AA2998" i="4"/>
  <c r="AB2998" i="4"/>
  <c r="AC2998" i="4"/>
  <c r="AD2998" i="4"/>
  <c r="AA2999" i="4"/>
  <c r="AB2999" i="4" s="1"/>
  <c r="AC2999" i="4"/>
  <c r="AD2999" i="4"/>
  <c r="AA3000" i="4"/>
  <c r="AB3000" i="4" s="1"/>
  <c r="AC3000" i="4"/>
  <c r="AD3000" i="4"/>
  <c r="AA3001" i="4"/>
  <c r="AB3001" i="4"/>
  <c r="AC3001" i="4"/>
  <c r="AD3001" i="4"/>
  <c r="AA3002" i="4"/>
  <c r="AB3002" i="4"/>
  <c r="AC3002" i="4"/>
  <c r="AD3002" i="4"/>
  <c r="AA3003" i="4"/>
  <c r="AB3003" i="4" s="1"/>
  <c r="AC3003" i="4"/>
  <c r="AD3003" i="4"/>
  <c r="AA3004" i="4"/>
  <c r="AB3004" i="4" s="1"/>
  <c r="AC3004" i="4"/>
  <c r="AD3004" i="4"/>
  <c r="AA3005" i="4"/>
  <c r="AB3005" i="4"/>
  <c r="AC3005" i="4"/>
  <c r="AD3005" i="4"/>
  <c r="AA3006" i="4"/>
  <c r="AB3006" i="4"/>
  <c r="AC3006" i="4"/>
  <c r="AD3006" i="4"/>
  <c r="AA3007" i="4"/>
  <c r="AB3007" i="4" s="1"/>
  <c r="AC3007" i="4"/>
  <c r="AD3007" i="4"/>
  <c r="AA3008" i="4"/>
  <c r="AB3008" i="4" s="1"/>
  <c r="AC3008" i="4"/>
  <c r="AD3008" i="4"/>
  <c r="AA3009" i="4"/>
  <c r="AB3009" i="4"/>
  <c r="AC3009" i="4"/>
  <c r="AD3009" i="4"/>
  <c r="AA3010" i="4"/>
  <c r="AB3010" i="4"/>
  <c r="AC3010" i="4"/>
  <c r="AD3010" i="4"/>
  <c r="AA3011" i="4"/>
  <c r="AB3011" i="4" s="1"/>
  <c r="AC3011" i="4"/>
  <c r="AD3011" i="4"/>
  <c r="AA3012" i="4"/>
  <c r="AB3012" i="4" s="1"/>
  <c r="AC3012" i="4"/>
  <c r="AD3012" i="4"/>
  <c r="AA3013" i="4"/>
  <c r="AB3013" i="4"/>
  <c r="AC3013" i="4"/>
  <c r="AD3013" i="4"/>
  <c r="AA3014" i="4"/>
  <c r="AB3014" i="4"/>
  <c r="AC3014" i="4"/>
  <c r="AD3014" i="4"/>
  <c r="AA3015" i="4"/>
  <c r="AB3015" i="4" s="1"/>
  <c r="AC3015" i="4"/>
  <c r="AD3015" i="4"/>
  <c r="AA3016" i="4"/>
  <c r="AB3016" i="4" s="1"/>
  <c r="AC3016" i="4"/>
  <c r="AD3016" i="4"/>
  <c r="AA3017" i="4"/>
  <c r="AB3017" i="4"/>
  <c r="AC3017" i="4"/>
  <c r="AD3017" i="4"/>
  <c r="AA3018" i="4"/>
  <c r="AB3018" i="4"/>
  <c r="AC3018" i="4"/>
  <c r="AD3018" i="4"/>
  <c r="AA3019" i="4"/>
  <c r="AB3019" i="4" s="1"/>
  <c r="AC3019" i="4"/>
  <c r="AD3019" i="4"/>
  <c r="AA3020" i="4"/>
  <c r="AB3020" i="4" s="1"/>
  <c r="AC3020" i="4"/>
  <c r="AD3020" i="4"/>
  <c r="AA3021" i="4"/>
  <c r="AB3021" i="4"/>
  <c r="AC3021" i="4"/>
  <c r="AD3021" i="4"/>
  <c r="AA3022" i="4"/>
  <c r="AB3022" i="4"/>
  <c r="AC3022" i="4"/>
  <c r="AD3022" i="4"/>
  <c r="AA3023" i="4"/>
  <c r="AB3023" i="4" s="1"/>
  <c r="AC3023" i="4"/>
  <c r="AD3023" i="4"/>
  <c r="AA3024" i="4"/>
  <c r="AB3024" i="4" s="1"/>
  <c r="AC3024" i="4"/>
  <c r="AD3024" i="4"/>
  <c r="AA3025" i="4"/>
  <c r="AB3025" i="4"/>
  <c r="AC3025" i="4"/>
  <c r="AD3025" i="4"/>
  <c r="AA3026" i="4"/>
  <c r="AB3026" i="4"/>
  <c r="AC3026" i="4"/>
  <c r="AD3026" i="4"/>
  <c r="AA3027" i="4"/>
  <c r="AB3027" i="4" s="1"/>
  <c r="AC3027" i="4"/>
  <c r="AD3027" i="4"/>
  <c r="AA3028" i="4"/>
  <c r="AB3028" i="4" s="1"/>
  <c r="AC3028" i="4"/>
  <c r="AD3028" i="4"/>
  <c r="AA3029" i="4"/>
  <c r="AB3029" i="4"/>
  <c r="AC3029" i="4"/>
  <c r="AD3029" i="4"/>
  <c r="AA3030" i="4"/>
  <c r="AB3030" i="4"/>
  <c r="AC3030" i="4"/>
  <c r="AD3030" i="4"/>
  <c r="AA3031" i="4"/>
  <c r="AB3031" i="4" s="1"/>
  <c r="AC3031" i="4"/>
  <c r="AD3031" i="4"/>
  <c r="AA3032" i="4"/>
  <c r="AB3032" i="4" s="1"/>
  <c r="AC3032" i="4"/>
  <c r="AD3032" i="4"/>
  <c r="AA3033" i="4"/>
  <c r="AB3033" i="4"/>
  <c r="AC3033" i="4"/>
  <c r="AD3033" i="4"/>
  <c r="AA3034" i="4"/>
  <c r="AB3034" i="4"/>
  <c r="AC3034" i="4"/>
  <c r="AD3034" i="4"/>
  <c r="AA3035" i="4"/>
  <c r="AB3035" i="4" s="1"/>
  <c r="AC3035" i="4"/>
  <c r="AD3035" i="4"/>
  <c r="AA3036" i="4"/>
  <c r="AB3036" i="4" s="1"/>
  <c r="AC3036" i="4"/>
  <c r="AD3036" i="4"/>
  <c r="AA3037" i="4"/>
  <c r="AB3037" i="4"/>
  <c r="AC3037" i="4"/>
  <c r="AD3037" i="4"/>
  <c r="AA3038" i="4"/>
  <c r="AB3038" i="4"/>
  <c r="AC3038" i="4"/>
  <c r="AD3038" i="4"/>
  <c r="AA3039" i="4"/>
  <c r="AB3039" i="4" s="1"/>
  <c r="AC3039" i="4"/>
  <c r="AD3039" i="4"/>
  <c r="AA3040" i="4"/>
  <c r="AB3040" i="4" s="1"/>
  <c r="AC3040" i="4"/>
  <c r="AD3040" i="4"/>
  <c r="AA3041" i="4"/>
  <c r="AB3041" i="4"/>
  <c r="AC3041" i="4"/>
  <c r="AD3041" i="4"/>
  <c r="AA3042" i="4"/>
  <c r="AB3042" i="4"/>
  <c r="AC3042" i="4"/>
  <c r="AD3042" i="4"/>
  <c r="AA3043" i="4"/>
  <c r="AB3043" i="4" s="1"/>
  <c r="AC3043" i="4"/>
  <c r="AD3043" i="4"/>
  <c r="AA3044" i="4"/>
  <c r="AB3044" i="4" s="1"/>
  <c r="AC3044" i="4"/>
  <c r="AD3044" i="4"/>
  <c r="AA3045" i="4"/>
  <c r="AB3045" i="4"/>
  <c r="AC3045" i="4"/>
  <c r="AD3045" i="4"/>
  <c r="AA3046" i="4"/>
  <c r="AB3046" i="4"/>
  <c r="AC3046" i="4"/>
  <c r="AD3046" i="4"/>
  <c r="AA3047" i="4"/>
  <c r="AB3047" i="4" s="1"/>
  <c r="AC3047" i="4"/>
  <c r="AD3047" i="4"/>
  <c r="AA3048" i="4"/>
  <c r="AB3048" i="4" s="1"/>
  <c r="AC3048" i="4"/>
  <c r="AD3048" i="4"/>
  <c r="AA3049" i="4"/>
  <c r="AB3049" i="4"/>
  <c r="AC3049" i="4"/>
  <c r="AD3049" i="4"/>
  <c r="AA3050" i="4"/>
  <c r="AB3050" i="4"/>
  <c r="AC3050" i="4"/>
  <c r="AD3050" i="4"/>
  <c r="AA3051" i="4"/>
  <c r="AB3051" i="4" s="1"/>
  <c r="AC3051" i="4"/>
  <c r="AD3051" i="4"/>
  <c r="AA3052" i="4"/>
  <c r="AB3052" i="4" s="1"/>
  <c r="AC3052" i="4"/>
  <c r="AD3052" i="4"/>
  <c r="AA3053" i="4"/>
  <c r="AB3053" i="4"/>
  <c r="AC3053" i="4"/>
  <c r="AD3053" i="4"/>
  <c r="AA3054" i="4"/>
  <c r="AB3054" i="4"/>
  <c r="AC3054" i="4"/>
  <c r="AD3054" i="4"/>
  <c r="AA3055" i="4"/>
  <c r="AB3055" i="4" s="1"/>
  <c r="AC3055" i="4"/>
  <c r="AD3055" i="4"/>
  <c r="AA3056" i="4"/>
  <c r="AB3056" i="4" s="1"/>
  <c r="AC3056" i="4"/>
  <c r="AD3056" i="4"/>
  <c r="AA3057" i="4"/>
  <c r="AB3057" i="4"/>
  <c r="AC3057" i="4"/>
  <c r="AD3057" i="4"/>
  <c r="AA3058" i="4"/>
  <c r="AB3058" i="4"/>
  <c r="AC3058" i="4"/>
  <c r="AD3058" i="4"/>
  <c r="AA3059" i="4"/>
  <c r="AB3059" i="4" s="1"/>
  <c r="AC3059" i="4"/>
  <c r="AD3059" i="4"/>
  <c r="AA3060" i="4"/>
  <c r="AB3060" i="4" s="1"/>
  <c r="AC3060" i="4"/>
  <c r="AD3060" i="4"/>
  <c r="AA3061" i="4"/>
  <c r="AB3061" i="4"/>
  <c r="AC3061" i="4"/>
  <c r="AD3061" i="4"/>
  <c r="AA3062" i="4"/>
  <c r="AB3062" i="4"/>
  <c r="AC3062" i="4"/>
  <c r="AD3062" i="4"/>
  <c r="AA3063" i="4"/>
  <c r="AB3063" i="4" s="1"/>
  <c r="AC3063" i="4"/>
  <c r="AD3063" i="4"/>
  <c r="AA3064" i="4"/>
  <c r="AB3064" i="4" s="1"/>
  <c r="AC3064" i="4"/>
  <c r="AD3064" i="4"/>
  <c r="AA3065" i="4"/>
  <c r="AB3065" i="4"/>
  <c r="AC3065" i="4"/>
  <c r="AD3065" i="4"/>
  <c r="AA3066" i="4"/>
  <c r="AB3066" i="4"/>
  <c r="AC3066" i="4"/>
  <c r="AD3066" i="4"/>
  <c r="AA3067" i="4"/>
  <c r="AB3067" i="4" s="1"/>
  <c r="AC3067" i="4"/>
  <c r="AD3067" i="4"/>
  <c r="AA3068" i="4"/>
  <c r="AB3068" i="4" s="1"/>
  <c r="AC3068" i="4"/>
  <c r="AD3068" i="4"/>
  <c r="AA3069" i="4"/>
  <c r="AB3069" i="4"/>
  <c r="AC3069" i="4"/>
  <c r="AD3069" i="4"/>
  <c r="AA3070" i="4"/>
  <c r="AB3070" i="4"/>
  <c r="AC3070" i="4"/>
  <c r="AD3070" i="4"/>
  <c r="AA3071" i="4"/>
  <c r="AB3071" i="4" s="1"/>
  <c r="AC3071" i="4"/>
  <c r="AD3071" i="4"/>
  <c r="AA3072" i="4"/>
  <c r="AB3072" i="4" s="1"/>
  <c r="AC3072" i="4"/>
  <c r="AD3072" i="4"/>
  <c r="AA3073" i="4"/>
  <c r="AB3073" i="4"/>
  <c r="AC3073" i="4"/>
  <c r="AD3073" i="4"/>
  <c r="AA3074" i="4"/>
  <c r="AB3074" i="4"/>
  <c r="AC3074" i="4"/>
  <c r="AD3074" i="4"/>
  <c r="AA3075" i="4"/>
  <c r="AB3075" i="4" s="1"/>
  <c r="AC3075" i="4"/>
  <c r="AD3075" i="4"/>
  <c r="AA3076" i="4"/>
  <c r="AB3076" i="4" s="1"/>
  <c r="AC3076" i="4"/>
  <c r="AD3076" i="4"/>
  <c r="AA3077" i="4"/>
  <c r="AB3077" i="4"/>
  <c r="AC3077" i="4"/>
  <c r="AD3077" i="4"/>
  <c r="AA3078" i="4"/>
  <c r="AB3078" i="4"/>
  <c r="AC3078" i="4"/>
  <c r="AD3078" i="4"/>
  <c r="AA3079" i="4"/>
  <c r="AB3079" i="4" s="1"/>
  <c r="AC3079" i="4"/>
  <c r="AD3079" i="4"/>
  <c r="AA3080" i="4"/>
  <c r="AB3080" i="4" s="1"/>
  <c r="AC3080" i="4"/>
  <c r="AD3080" i="4"/>
  <c r="AA3081" i="4"/>
  <c r="AB3081" i="4"/>
  <c r="AC3081" i="4"/>
  <c r="AD3081" i="4"/>
  <c r="AA3082" i="4"/>
  <c r="AB3082" i="4"/>
  <c r="AC3082" i="4"/>
  <c r="AD3082" i="4"/>
  <c r="AA3083" i="4"/>
  <c r="AB3083" i="4" s="1"/>
  <c r="AC3083" i="4"/>
  <c r="AD3083" i="4"/>
  <c r="AA3084" i="4"/>
  <c r="AB3084" i="4" s="1"/>
  <c r="AC3084" i="4"/>
  <c r="AD3084" i="4"/>
  <c r="AA3085" i="4"/>
  <c r="AB3085" i="4"/>
  <c r="AC3085" i="4"/>
  <c r="AD3085" i="4"/>
  <c r="AA3086" i="4"/>
  <c r="AB3086" i="4"/>
  <c r="AC3086" i="4"/>
  <c r="AD3086" i="4"/>
  <c r="AA3087" i="4"/>
  <c r="AB3087" i="4" s="1"/>
  <c r="AC3087" i="4"/>
  <c r="AD3087" i="4"/>
  <c r="AA3088" i="4"/>
  <c r="AB3088" i="4" s="1"/>
  <c r="AC3088" i="4"/>
  <c r="AD3088" i="4"/>
  <c r="AA3089" i="4"/>
  <c r="AB3089" i="4"/>
  <c r="AC3089" i="4"/>
  <c r="AD3089" i="4"/>
  <c r="AA3090" i="4"/>
  <c r="AB3090" i="4"/>
  <c r="AC3090" i="4"/>
  <c r="AD3090" i="4"/>
  <c r="AA3091" i="4"/>
  <c r="AB3091" i="4" s="1"/>
  <c r="AC3091" i="4"/>
  <c r="AD3091" i="4"/>
  <c r="AA3092" i="4"/>
  <c r="AB3092" i="4" s="1"/>
  <c r="AC3092" i="4"/>
  <c r="AD3092" i="4"/>
  <c r="AA3093" i="4"/>
  <c r="AB3093" i="4"/>
  <c r="AC3093" i="4"/>
  <c r="AD3093" i="4"/>
  <c r="AA3094" i="4"/>
  <c r="AB3094" i="4"/>
  <c r="AC3094" i="4"/>
  <c r="AD3094" i="4"/>
  <c r="AA3095" i="4"/>
  <c r="AB3095" i="4" s="1"/>
  <c r="AC3095" i="4"/>
  <c r="AD3095" i="4"/>
  <c r="AA3096" i="4"/>
  <c r="AB3096" i="4" s="1"/>
  <c r="AC3096" i="4"/>
  <c r="AD3096" i="4"/>
  <c r="AA3097" i="4"/>
  <c r="AB3097" i="4"/>
  <c r="AC3097" i="4"/>
  <c r="AD3097" i="4"/>
  <c r="AA3098" i="4"/>
  <c r="AB3098" i="4"/>
  <c r="AC3098" i="4"/>
  <c r="AD3098" i="4"/>
  <c r="AA3099" i="4"/>
  <c r="AB3099" i="4" s="1"/>
  <c r="AC3099" i="4"/>
  <c r="AD3099" i="4"/>
  <c r="AA3100" i="4"/>
  <c r="AB3100" i="4" s="1"/>
  <c r="AC3100" i="4"/>
  <c r="AD3100" i="4"/>
  <c r="AA3101" i="4"/>
  <c r="AB3101" i="4"/>
  <c r="AC3101" i="4"/>
  <c r="AD3101" i="4"/>
  <c r="AA3102" i="4"/>
  <c r="AB3102" i="4"/>
  <c r="AC3102" i="4"/>
  <c r="AD3102" i="4"/>
  <c r="AA3103" i="4"/>
  <c r="AB3103" i="4" s="1"/>
  <c r="AC3103" i="4"/>
  <c r="AD3103" i="4"/>
  <c r="AA3104" i="4"/>
  <c r="AB3104" i="4" s="1"/>
  <c r="AC3104" i="4"/>
  <c r="AD3104" i="4"/>
  <c r="AA3105" i="4"/>
  <c r="AB3105" i="4"/>
  <c r="AC3105" i="4"/>
  <c r="AD3105" i="4"/>
  <c r="AA3106" i="4"/>
  <c r="AB3106" i="4"/>
  <c r="AC3106" i="4"/>
  <c r="AD3106" i="4"/>
  <c r="AA3107" i="4"/>
  <c r="AB3107" i="4" s="1"/>
  <c r="AC3107" i="4"/>
  <c r="AD3107" i="4"/>
  <c r="AA3108" i="4"/>
  <c r="AB3108" i="4"/>
  <c r="AC3108" i="4"/>
  <c r="AD3108" i="4"/>
  <c r="AA3109" i="4"/>
  <c r="AB3109" i="4"/>
  <c r="AC3109" i="4"/>
  <c r="AD3109" i="4"/>
  <c r="AA3110" i="4"/>
  <c r="AB3110" i="4"/>
  <c r="AC3110" i="4"/>
  <c r="AD3110" i="4"/>
  <c r="AA3111" i="4"/>
  <c r="AB3111" i="4" s="1"/>
  <c r="AC3111" i="4"/>
  <c r="AD3111" i="4"/>
  <c r="AA3112" i="4"/>
  <c r="AB3112" i="4"/>
  <c r="AC3112" i="4"/>
  <c r="AD3112" i="4"/>
  <c r="AA3113" i="4"/>
  <c r="AB3113" i="4"/>
  <c r="AC3113" i="4"/>
  <c r="AD3113" i="4"/>
  <c r="AA3114" i="4"/>
  <c r="AB3114" i="4"/>
  <c r="AC3114" i="4"/>
  <c r="AD3114" i="4"/>
  <c r="AA3115" i="4"/>
  <c r="AB3115" i="4" s="1"/>
  <c r="AC3115" i="4"/>
  <c r="AD3115" i="4"/>
  <c r="AA3116" i="4"/>
  <c r="AB3116" i="4"/>
  <c r="AC3116" i="4"/>
  <c r="AD3116" i="4"/>
  <c r="AA3117" i="4"/>
  <c r="AB3117" i="4"/>
  <c r="AC3117" i="4"/>
  <c r="AD3117" i="4"/>
  <c r="AA3118" i="4"/>
  <c r="AB3118" i="4"/>
  <c r="AC3118" i="4"/>
  <c r="AD3118" i="4"/>
  <c r="AA3119" i="4"/>
  <c r="AB3119" i="4" s="1"/>
  <c r="AC3119" i="4"/>
  <c r="AD3119" i="4"/>
  <c r="AA3120" i="4"/>
  <c r="AB3120" i="4"/>
  <c r="AC3120" i="4"/>
  <c r="AD3120" i="4"/>
  <c r="AA3121" i="4"/>
  <c r="AB3121" i="4"/>
  <c r="AC3121" i="4"/>
  <c r="AD3121" i="4"/>
  <c r="AA3122" i="4"/>
  <c r="AB3122" i="4"/>
  <c r="AC3122" i="4"/>
  <c r="AD3122" i="4"/>
  <c r="AA3123" i="4"/>
  <c r="AB3123" i="4" s="1"/>
  <c r="AC3123" i="4"/>
  <c r="AD3123" i="4"/>
  <c r="AA3124" i="4"/>
  <c r="AB3124" i="4"/>
  <c r="AC3124" i="4"/>
  <c r="AD3124" i="4"/>
  <c r="AA3125" i="4"/>
  <c r="AB3125" i="4"/>
  <c r="AC3125" i="4"/>
  <c r="AD3125" i="4"/>
  <c r="AA3126" i="4"/>
  <c r="AB3126" i="4"/>
  <c r="AC3126" i="4"/>
  <c r="AD3126" i="4"/>
  <c r="AA3127" i="4"/>
  <c r="AB3127" i="4" s="1"/>
  <c r="AC3127" i="4"/>
  <c r="AD3127" i="4"/>
  <c r="AA3128" i="4"/>
  <c r="AB3128" i="4"/>
  <c r="AC3128" i="4"/>
  <c r="AD3128" i="4"/>
  <c r="AA3129" i="4"/>
  <c r="AB3129" i="4"/>
  <c r="AC3129" i="4"/>
  <c r="AD3129" i="4"/>
  <c r="AA3130" i="4"/>
  <c r="AB3130" i="4"/>
  <c r="AC3130" i="4"/>
  <c r="AD3130" i="4"/>
  <c r="AA3131" i="4"/>
  <c r="AB3131" i="4" s="1"/>
  <c r="AC3131" i="4"/>
  <c r="AD3131" i="4"/>
  <c r="AA3132" i="4"/>
  <c r="AB3132" i="4"/>
  <c r="AC3132" i="4"/>
  <c r="AD3132" i="4"/>
  <c r="AA3133" i="4"/>
  <c r="AB3133" i="4"/>
  <c r="AC3133" i="4"/>
  <c r="AD3133" i="4"/>
  <c r="AA3134" i="4"/>
  <c r="AB3134" i="4"/>
  <c r="AC3134" i="4"/>
  <c r="AD3134" i="4"/>
  <c r="AA3135" i="4"/>
  <c r="AB3135" i="4" s="1"/>
  <c r="AC3135" i="4"/>
  <c r="AD3135" i="4"/>
  <c r="AA3136" i="4"/>
  <c r="AB3136" i="4"/>
  <c r="AC3136" i="4"/>
  <c r="AD3136" i="4"/>
  <c r="AA3137" i="4"/>
  <c r="AB3137" i="4"/>
  <c r="AC3137" i="4"/>
  <c r="AD3137" i="4"/>
  <c r="AA3138" i="4"/>
  <c r="AB3138" i="4"/>
  <c r="AC3138" i="4"/>
  <c r="AD3138" i="4"/>
  <c r="AA3139" i="4"/>
  <c r="AB3139" i="4" s="1"/>
  <c r="AC3139" i="4"/>
  <c r="AD3139" i="4"/>
  <c r="AA3140" i="4"/>
  <c r="AB3140" i="4"/>
  <c r="AC3140" i="4"/>
  <c r="AD3140" i="4"/>
  <c r="AA3141" i="4"/>
  <c r="AB3141" i="4"/>
  <c r="AC3141" i="4"/>
  <c r="AD3141" i="4"/>
  <c r="AA3142" i="4"/>
  <c r="AB3142" i="4"/>
  <c r="AC3142" i="4"/>
  <c r="AD3142" i="4"/>
  <c r="AA3143" i="4"/>
  <c r="AB3143" i="4" s="1"/>
  <c r="AC3143" i="4"/>
  <c r="AD3143" i="4"/>
  <c r="AA3144" i="4"/>
  <c r="AB3144" i="4"/>
  <c r="AC3144" i="4"/>
  <c r="AD3144" i="4"/>
  <c r="AA3145" i="4"/>
  <c r="AB3145" i="4"/>
  <c r="AC3145" i="4"/>
  <c r="AD3145" i="4"/>
  <c r="AA3146" i="4"/>
  <c r="AB3146" i="4"/>
  <c r="AC3146" i="4"/>
  <c r="AD3146" i="4"/>
  <c r="AA3147" i="4"/>
  <c r="AB3147" i="4" s="1"/>
  <c r="AC3147" i="4"/>
  <c r="AD3147" i="4"/>
  <c r="AA3148" i="4"/>
  <c r="AB3148" i="4"/>
  <c r="AC3148" i="4"/>
  <c r="AD3148" i="4"/>
  <c r="AA3149" i="4"/>
  <c r="AB3149" i="4"/>
  <c r="AC3149" i="4"/>
  <c r="AD3149" i="4"/>
  <c r="AA3150" i="4"/>
  <c r="AB3150" i="4"/>
  <c r="AC3150" i="4"/>
  <c r="AD3150" i="4"/>
  <c r="AA3151" i="4"/>
  <c r="AB3151" i="4" s="1"/>
  <c r="AC3151" i="4"/>
  <c r="AD3151" i="4"/>
  <c r="AA3152" i="4"/>
  <c r="AB3152" i="4"/>
  <c r="AC3152" i="4"/>
  <c r="AD3152" i="4"/>
  <c r="AA3153" i="4"/>
  <c r="AB3153" i="4"/>
  <c r="AC3153" i="4"/>
  <c r="AD3153" i="4"/>
  <c r="AA3154" i="4"/>
  <c r="AB3154" i="4"/>
  <c r="AC3154" i="4"/>
  <c r="AD3154" i="4"/>
  <c r="AA3155" i="4"/>
  <c r="AB3155" i="4" s="1"/>
  <c r="AC3155" i="4"/>
  <c r="AD3155" i="4"/>
  <c r="AA3156" i="4"/>
  <c r="AB3156" i="4" s="1"/>
  <c r="AC3156" i="4"/>
  <c r="AD3156" i="4"/>
  <c r="AA3157" i="4"/>
  <c r="AB3157" i="4"/>
  <c r="AC3157" i="4"/>
  <c r="AD3157" i="4"/>
  <c r="AA3158" i="4"/>
  <c r="AB3158" i="4"/>
  <c r="AC3158" i="4"/>
  <c r="AD3158" i="4"/>
  <c r="AA3159" i="4"/>
  <c r="AB3159" i="4" s="1"/>
  <c r="AC3159" i="4"/>
  <c r="AD3159" i="4"/>
  <c r="AA3160" i="4"/>
  <c r="AB3160" i="4" s="1"/>
  <c r="AC3160" i="4"/>
  <c r="AD3160" i="4"/>
  <c r="AA3161" i="4"/>
  <c r="AB3161" i="4"/>
  <c r="AC3161" i="4"/>
  <c r="AD3161" i="4"/>
  <c r="AA3162" i="4"/>
  <c r="AB3162" i="4"/>
  <c r="AC3162" i="4"/>
  <c r="AD3162" i="4"/>
  <c r="AA3163" i="4"/>
  <c r="AB3163" i="4" s="1"/>
  <c r="AC3163" i="4"/>
  <c r="AD3163" i="4"/>
  <c r="AA3164" i="4"/>
  <c r="AB3164" i="4" s="1"/>
  <c r="AC3164" i="4"/>
  <c r="AD3164" i="4"/>
  <c r="AA3165" i="4"/>
  <c r="AB3165" i="4"/>
  <c r="AC3165" i="4"/>
  <c r="AD3165" i="4"/>
  <c r="AA3166" i="4"/>
  <c r="AB3166" i="4"/>
  <c r="AC3166" i="4"/>
  <c r="AD3166" i="4"/>
  <c r="AA3167" i="4"/>
  <c r="AB3167" i="4" s="1"/>
  <c r="AC3167" i="4"/>
  <c r="AD3167" i="4"/>
  <c r="AA3168" i="4"/>
  <c r="AB3168" i="4" s="1"/>
  <c r="AC3168" i="4"/>
  <c r="AD3168" i="4"/>
  <c r="AA3169" i="4"/>
  <c r="AB3169" i="4"/>
  <c r="AC3169" i="4"/>
  <c r="AD3169" i="4"/>
  <c r="AA3170" i="4"/>
  <c r="AB3170" i="4"/>
  <c r="AC3170" i="4"/>
  <c r="AD3170" i="4"/>
  <c r="AA3171" i="4"/>
  <c r="AB3171" i="4" s="1"/>
  <c r="AC3171" i="4"/>
  <c r="AD3171" i="4"/>
  <c r="AA3172" i="4"/>
  <c r="AB3172" i="4" s="1"/>
  <c r="AC3172" i="4"/>
  <c r="AD3172" i="4"/>
  <c r="AA3173" i="4"/>
  <c r="AB3173" i="4"/>
  <c r="AC3173" i="4"/>
  <c r="AD3173" i="4"/>
  <c r="AA3174" i="4"/>
  <c r="AB3174" i="4"/>
  <c r="AC3174" i="4"/>
  <c r="AD3174" i="4"/>
  <c r="AA3175" i="4"/>
  <c r="AB3175" i="4" s="1"/>
  <c r="AC3175" i="4"/>
  <c r="AD3175" i="4"/>
  <c r="AA3176" i="4"/>
  <c r="AB3176" i="4" s="1"/>
  <c r="AC3176" i="4"/>
  <c r="AD3176" i="4"/>
  <c r="AA3177" i="4"/>
  <c r="AB3177" i="4"/>
  <c r="AC3177" i="4"/>
  <c r="AD3177" i="4"/>
  <c r="AA3178" i="4"/>
  <c r="AB3178" i="4"/>
  <c r="AC3178" i="4"/>
  <c r="AD3178" i="4"/>
  <c r="AA3179" i="4"/>
  <c r="AB3179" i="4" s="1"/>
  <c r="AC3179" i="4"/>
  <c r="AD3179" i="4"/>
  <c r="AA3180" i="4"/>
  <c r="AB3180" i="4" s="1"/>
  <c r="AC3180" i="4"/>
  <c r="AD3180" i="4"/>
  <c r="AA3181" i="4"/>
  <c r="AB3181" i="4"/>
  <c r="AC3181" i="4"/>
  <c r="AD3181" i="4"/>
  <c r="AA3182" i="4"/>
  <c r="AB3182" i="4"/>
  <c r="AC3182" i="4"/>
  <c r="AD3182" i="4"/>
  <c r="AA3183" i="4"/>
  <c r="AB3183" i="4" s="1"/>
  <c r="AC3183" i="4"/>
  <c r="AD3183" i="4"/>
  <c r="AA3184" i="4"/>
  <c r="AB3184" i="4"/>
  <c r="AC3184" i="4"/>
  <c r="AD3184" i="4"/>
  <c r="AA3185" i="4"/>
  <c r="AB3185" i="4"/>
  <c r="AC3185" i="4"/>
  <c r="AD3185" i="4"/>
  <c r="AA3186" i="4"/>
  <c r="AB3186" i="4" s="1"/>
  <c r="AC3186" i="4"/>
  <c r="AD3186" i="4"/>
  <c r="AA3187" i="4"/>
  <c r="AB3187" i="4" s="1"/>
  <c r="AC3187" i="4"/>
  <c r="AD3187" i="4"/>
  <c r="AA3188" i="4"/>
  <c r="AB3188" i="4"/>
  <c r="AC3188" i="4"/>
  <c r="AD3188" i="4"/>
  <c r="AA3189" i="4"/>
  <c r="AB3189" i="4"/>
  <c r="AC3189" i="4"/>
  <c r="AD3189" i="4"/>
  <c r="AA3190" i="4"/>
  <c r="AB3190" i="4"/>
  <c r="AC3190" i="4"/>
  <c r="AD3190" i="4"/>
  <c r="AA3191" i="4"/>
  <c r="AB3191" i="4" s="1"/>
  <c r="AC3191" i="4"/>
  <c r="AD3191" i="4"/>
  <c r="AA3192" i="4"/>
  <c r="AB3192" i="4"/>
  <c r="AC3192" i="4"/>
  <c r="AD3192" i="4"/>
  <c r="AA3193" i="4"/>
  <c r="AB3193" i="4"/>
  <c r="AC3193" i="4"/>
  <c r="AD3193" i="4"/>
  <c r="AA3194" i="4"/>
  <c r="AB3194" i="4" s="1"/>
  <c r="AC3194" i="4"/>
  <c r="AD3194" i="4"/>
  <c r="AA3195" i="4"/>
  <c r="AB3195" i="4" s="1"/>
  <c r="AC3195" i="4"/>
  <c r="AD3195" i="4"/>
  <c r="AA3196" i="4"/>
  <c r="AB3196" i="4"/>
  <c r="AC3196" i="4"/>
  <c r="AD3196" i="4"/>
  <c r="AA3197" i="4"/>
  <c r="AB3197" i="4"/>
  <c r="AC3197" i="4"/>
  <c r="AD3197" i="4"/>
  <c r="AA3198" i="4"/>
  <c r="AB3198" i="4"/>
  <c r="AC3198" i="4"/>
  <c r="AD3198" i="4"/>
  <c r="AA3199" i="4"/>
  <c r="AB3199" i="4" s="1"/>
  <c r="AC3199" i="4"/>
  <c r="AD3199" i="4"/>
  <c r="AA3200" i="4"/>
  <c r="AB3200" i="4"/>
  <c r="AC3200" i="4"/>
  <c r="AD3200" i="4"/>
  <c r="AA3201" i="4"/>
  <c r="AB3201" i="4"/>
  <c r="AC3201" i="4"/>
  <c r="AD3201" i="4"/>
  <c r="AA3202" i="4"/>
  <c r="AB3202" i="4" s="1"/>
  <c r="AC3202" i="4"/>
  <c r="AD3202" i="4"/>
  <c r="AA3203" i="4"/>
  <c r="AB3203" i="4" s="1"/>
  <c r="AC3203" i="4"/>
  <c r="AD3203" i="4"/>
  <c r="AA3204" i="4"/>
  <c r="AB3204" i="4"/>
  <c r="AC3204" i="4"/>
  <c r="AD3204" i="4"/>
  <c r="AA3205" i="4"/>
  <c r="AB3205" i="4"/>
  <c r="AC3205" i="4"/>
  <c r="AD3205" i="4"/>
  <c r="AA3206" i="4"/>
  <c r="AB3206" i="4" s="1"/>
  <c r="AC3206" i="4"/>
  <c r="AD3206" i="4"/>
  <c r="AA3207" i="4"/>
  <c r="AB3207" i="4" s="1"/>
  <c r="AC3207" i="4"/>
  <c r="AD3207" i="4"/>
  <c r="AA3208" i="4"/>
  <c r="AB3208" i="4"/>
  <c r="AC3208" i="4"/>
  <c r="AD3208" i="4"/>
  <c r="AA3209" i="4"/>
  <c r="AB3209" i="4"/>
  <c r="AC3209" i="4"/>
  <c r="AD3209" i="4"/>
  <c r="AA3210" i="4"/>
  <c r="AB3210" i="4" s="1"/>
  <c r="AC3210" i="4"/>
  <c r="AD3210" i="4"/>
  <c r="AA3211" i="4"/>
  <c r="AB3211" i="4" s="1"/>
  <c r="AC3211" i="4"/>
  <c r="AD3211" i="4"/>
  <c r="AA3212" i="4"/>
  <c r="AB3212" i="4" s="1"/>
  <c r="AC3212" i="4"/>
  <c r="AD3212" i="4"/>
  <c r="AA3213" i="4"/>
  <c r="AB3213" i="4"/>
  <c r="AC3213" i="4"/>
  <c r="AD3213" i="4"/>
  <c r="AA3214" i="4"/>
  <c r="AB3214" i="4" s="1"/>
  <c r="AC3214" i="4"/>
  <c r="AD3214" i="4"/>
  <c r="AA3215" i="4"/>
  <c r="AB3215" i="4" s="1"/>
  <c r="AC3215" i="4"/>
  <c r="AD3215" i="4"/>
  <c r="AA3216" i="4"/>
  <c r="AB3216" i="4" s="1"/>
  <c r="AC3216" i="4"/>
  <c r="AD3216" i="4"/>
  <c r="AA3217" i="4"/>
  <c r="AB3217" i="4"/>
  <c r="AC3217" i="4"/>
  <c r="AD3217" i="4"/>
  <c r="AA3218" i="4"/>
  <c r="AB3218" i="4" s="1"/>
  <c r="AC3218" i="4"/>
  <c r="AD3218" i="4"/>
  <c r="AA3219" i="4"/>
  <c r="AB3219" i="4" s="1"/>
  <c r="AC3219" i="4"/>
  <c r="AD3219" i="4"/>
  <c r="AA3220" i="4"/>
  <c r="AB3220" i="4" s="1"/>
  <c r="AC3220" i="4"/>
  <c r="AD3220" i="4"/>
  <c r="AA3221" i="4"/>
  <c r="AB3221" i="4"/>
  <c r="AC3221" i="4"/>
  <c r="AD3221" i="4"/>
  <c r="AA3222" i="4"/>
  <c r="AB3222" i="4" s="1"/>
  <c r="AC3222" i="4"/>
  <c r="AD3222" i="4"/>
  <c r="AA3223" i="4"/>
  <c r="AB3223" i="4"/>
  <c r="AC3223" i="4"/>
  <c r="AD3223" i="4"/>
  <c r="AA3224" i="4"/>
  <c r="AB3224" i="4" s="1"/>
  <c r="AC3224" i="4"/>
  <c r="AD3224" i="4"/>
  <c r="AA3225" i="4"/>
  <c r="AB3225" i="4"/>
  <c r="AC3225" i="4"/>
  <c r="AD3225" i="4"/>
  <c r="AA3226" i="4"/>
  <c r="AB3226" i="4" s="1"/>
  <c r="AC3226" i="4"/>
  <c r="AD3226" i="4"/>
  <c r="AA3227" i="4"/>
  <c r="AB3227" i="4"/>
  <c r="AC3227" i="4"/>
  <c r="AD3227" i="4"/>
  <c r="AA3228" i="4"/>
  <c r="AB3228" i="4" s="1"/>
  <c r="AC3228" i="4"/>
  <c r="AD3228" i="4"/>
  <c r="AA3229" i="4"/>
  <c r="AB3229" i="4"/>
  <c r="AC3229" i="4"/>
  <c r="AD3229" i="4"/>
  <c r="AA3230" i="4"/>
  <c r="AB3230" i="4" s="1"/>
  <c r="AC3230" i="4"/>
  <c r="AD3230" i="4"/>
  <c r="AA3231" i="4"/>
  <c r="AB3231" i="4"/>
  <c r="AC3231" i="4"/>
  <c r="AD3231" i="4"/>
  <c r="AA3232" i="4"/>
  <c r="AB3232" i="4" s="1"/>
  <c r="AC3232" i="4"/>
  <c r="AD3232" i="4"/>
  <c r="AA3233" i="4"/>
  <c r="AB3233" i="4"/>
  <c r="AC3233" i="4"/>
  <c r="AD3233" i="4"/>
  <c r="AA3234" i="4"/>
  <c r="AB3234" i="4" s="1"/>
  <c r="AC3234" i="4"/>
  <c r="AD3234" i="4"/>
  <c r="AA3235" i="4"/>
  <c r="AB3235" i="4"/>
  <c r="AC3235" i="4"/>
  <c r="AD3235" i="4"/>
  <c r="AA3236" i="4"/>
  <c r="AB3236" i="4" s="1"/>
  <c r="AC3236" i="4"/>
  <c r="AD3236" i="4"/>
  <c r="AA3237" i="4"/>
  <c r="AB3237" i="4"/>
  <c r="AC3237" i="4"/>
  <c r="AD3237" i="4"/>
  <c r="AA3238" i="4"/>
  <c r="AB3238" i="4" s="1"/>
  <c r="AC3238" i="4"/>
  <c r="AD3238" i="4"/>
  <c r="AA3239" i="4"/>
  <c r="AB3239" i="4"/>
  <c r="AC3239" i="4"/>
  <c r="AD3239" i="4"/>
  <c r="AA3240" i="4"/>
  <c r="AB3240" i="4" s="1"/>
  <c r="AC3240" i="4"/>
  <c r="AD3240" i="4"/>
  <c r="AA3241" i="4"/>
  <c r="AB3241" i="4"/>
  <c r="AC3241" i="4"/>
  <c r="AD3241" i="4"/>
  <c r="AA3242" i="4"/>
  <c r="AB3242" i="4" s="1"/>
  <c r="AC3242" i="4"/>
  <c r="AD3242" i="4"/>
  <c r="AA3243" i="4"/>
  <c r="AB3243" i="4"/>
  <c r="AC3243" i="4"/>
  <c r="AD3243" i="4"/>
  <c r="AA3244" i="4"/>
  <c r="AB3244" i="4" s="1"/>
  <c r="AC3244" i="4"/>
  <c r="AD3244" i="4"/>
  <c r="AA3245" i="4"/>
  <c r="AB3245" i="4"/>
  <c r="AC3245" i="4"/>
  <c r="AD3245" i="4"/>
  <c r="AA3246" i="4"/>
  <c r="AB3246" i="4" s="1"/>
  <c r="AC3246" i="4"/>
  <c r="AD3246" i="4"/>
  <c r="AA3247" i="4"/>
  <c r="AB3247" i="4"/>
  <c r="AC3247" i="4"/>
  <c r="AD3247" i="4"/>
  <c r="AA3248" i="4"/>
  <c r="AB3248" i="4" s="1"/>
  <c r="AC3248" i="4"/>
  <c r="AD3248" i="4"/>
  <c r="AA3249" i="4"/>
  <c r="AB3249" i="4"/>
  <c r="AC3249" i="4"/>
  <c r="AD3249" i="4"/>
  <c r="AA3250" i="4"/>
  <c r="AB3250" i="4" s="1"/>
  <c r="AC3250" i="4"/>
  <c r="AD3250" i="4"/>
  <c r="AA3251" i="4"/>
  <c r="AB3251" i="4"/>
  <c r="AC3251" i="4"/>
  <c r="AD3251" i="4"/>
  <c r="AA3252" i="4"/>
  <c r="AB3252" i="4" s="1"/>
  <c r="AC3252" i="4"/>
  <c r="AD3252" i="4"/>
  <c r="AA3253" i="4"/>
  <c r="AB3253" i="4"/>
  <c r="AC3253" i="4"/>
  <c r="AD3253" i="4"/>
  <c r="AA3254" i="4"/>
  <c r="AB3254" i="4" s="1"/>
  <c r="AC3254" i="4"/>
  <c r="AD3254" i="4"/>
  <c r="AA3255" i="4"/>
  <c r="AB3255" i="4"/>
  <c r="AC3255" i="4"/>
  <c r="AD3255" i="4"/>
  <c r="AA3256" i="4"/>
  <c r="AB3256" i="4" s="1"/>
  <c r="AC3256" i="4"/>
  <c r="AD3256" i="4"/>
  <c r="AA3257" i="4"/>
  <c r="AB3257" i="4"/>
  <c r="AC3257" i="4"/>
  <c r="AD3257" i="4"/>
  <c r="AA3258" i="4"/>
  <c r="AB3258" i="4" s="1"/>
  <c r="AC3258" i="4"/>
  <c r="AD3258" i="4"/>
  <c r="AA3259" i="4"/>
  <c r="AB3259" i="4"/>
  <c r="AC3259" i="4"/>
  <c r="AD3259" i="4"/>
  <c r="AA3260" i="4"/>
  <c r="AB3260" i="4" s="1"/>
  <c r="AC3260" i="4"/>
  <c r="AD3260" i="4"/>
  <c r="AA3261" i="4"/>
  <c r="AB3261" i="4"/>
  <c r="AC3261" i="4"/>
  <c r="AD3261" i="4"/>
  <c r="AA3262" i="4"/>
  <c r="AB3262" i="4" s="1"/>
  <c r="AC3262" i="4"/>
  <c r="AD3262" i="4"/>
  <c r="AA3263" i="4"/>
  <c r="AB3263" i="4"/>
  <c r="AC3263" i="4"/>
  <c r="AD3263" i="4"/>
  <c r="AA3264" i="4"/>
  <c r="AB3264" i="4" s="1"/>
  <c r="AC3264" i="4"/>
  <c r="AD3264" i="4"/>
  <c r="AA3265" i="4"/>
  <c r="AB3265" i="4"/>
  <c r="AC3265" i="4"/>
  <c r="AD3265" i="4"/>
  <c r="AA3266" i="4"/>
  <c r="AB3266" i="4" s="1"/>
  <c r="AC3266" i="4"/>
  <c r="AD3266" i="4"/>
  <c r="AA3267" i="4"/>
  <c r="AB3267" i="4"/>
  <c r="AC3267" i="4"/>
  <c r="AD3267" i="4"/>
  <c r="AA3268" i="4"/>
  <c r="AB3268" i="4" s="1"/>
  <c r="AC3268" i="4"/>
  <c r="AD3268" i="4"/>
  <c r="AA3269" i="4"/>
  <c r="AB3269" i="4"/>
  <c r="AC3269" i="4"/>
  <c r="AD3269" i="4"/>
  <c r="AA3270" i="4"/>
  <c r="AB3270" i="4" s="1"/>
  <c r="AC3270" i="4"/>
  <c r="AD3270" i="4"/>
  <c r="AA3271" i="4"/>
  <c r="AB3271" i="4"/>
  <c r="AC3271" i="4"/>
  <c r="AD3271" i="4"/>
  <c r="AA3272" i="4"/>
  <c r="AB3272" i="4" s="1"/>
  <c r="AC3272" i="4"/>
  <c r="AD3272" i="4"/>
  <c r="AA3273" i="4"/>
  <c r="AB3273" i="4"/>
  <c r="AC3273" i="4"/>
  <c r="AD3273" i="4"/>
  <c r="AA3274" i="4"/>
  <c r="AB3274" i="4" s="1"/>
  <c r="AC3274" i="4"/>
  <c r="AD3274" i="4"/>
  <c r="AA3275" i="4"/>
  <c r="AB3275" i="4"/>
  <c r="AC3275" i="4"/>
  <c r="AD3275" i="4"/>
  <c r="AA3276" i="4"/>
  <c r="AB3276" i="4" s="1"/>
  <c r="AC3276" i="4"/>
  <c r="AD3276" i="4"/>
  <c r="AA3277" i="4"/>
  <c r="AB3277" i="4"/>
  <c r="AC3277" i="4"/>
  <c r="AD3277" i="4"/>
  <c r="AA3278" i="4"/>
  <c r="AB3278" i="4" s="1"/>
  <c r="AC3278" i="4"/>
  <c r="AD3278" i="4"/>
  <c r="AA3279" i="4"/>
  <c r="AB3279" i="4"/>
  <c r="AC3279" i="4"/>
  <c r="AD3279" i="4"/>
  <c r="AA3280" i="4"/>
  <c r="AB3280" i="4" s="1"/>
  <c r="AC3280" i="4"/>
  <c r="AD3280" i="4"/>
  <c r="AA3281" i="4"/>
  <c r="AB3281" i="4"/>
  <c r="AC3281" i="4"/>
  <c r="AD3281" i="4"/>
  <c r="AA3282" i="4"/>
  <c r="AB3282" i="4" s="1"/>
  <c r="AC3282" i="4"/>
  <c r="AD3282" i="4"/>
  <c r="AA3283" i="4"/>
  <c r="AB3283" i="4"/>
  <c r="AC3283" i="4"/>
  <c r="AD3283" i="4"/>
  <c r="AA3284" i="4"/>
  <c r="AB3284" i="4" s="1"/>
  <c r="AC3284" i="4"/>
  <c r="AD3284" i="4"/>
  <c r="AA3285" i="4"/>
  <c r="AB3285" i="4"/>
  <c r="AC3285" i="4"/>
  <c r="AD3285" i="4"/>
  <c r="AA3286" i="4"/>
  <c r="AB3286" i="4" s="1"/>
  <c r="AC3286" i="4"/>
  <c r="AD3286" i="4"/>
  <c r="AA3287" i="4"/>
  <c r="AB3287" i="4"/>
  <c r="AC3287" i="4"/>
  <c r="AD3287" i="4"/>
  <c r="AA3288" i="4"/>
  <c r="AB3288" i="4" s="1"/>
  <c r="AC3288" i="4"/>
  <c r="AD3288" i="4"/>
  <c r="AA3289" i="4"/>
  <c r="AB3289" i="4"/>
  <c r="AC3289" i="4"/>
  <c r="AD3289" i="4"/>
  <c r="AA3290" i="4"/>
  <c r="AB3290" i="4" s="1"/>
  <c r="AC3290" i="4"/>
  <c r="AD3290" i="4"/>
  <c r="AA3291" i="4"/>
  <c r="AB3291" i="4"/>
  <c r="AC3291" i="4"/>
  <c r="AD3291" i="4"/>
  <c r="AA3292" i="4"/>
  <c r="AB3292" i="4" s="1"/>
  <c r="AC3292" i="4"/>
  <c r="AD3292" i="4"/>
  <c r="AA3293" i="4"/>
  <c r="AB3293" i="4"/>
  <c r="AC3293" i="4"/>
  <c r="AD3293" i="4"/>
  <c r="AA3294" i="4"/>
  <c r="AB3294" i="4" s="1"/>
  <c r="AC3294" i="4"/>
  <c r="AD3294" i="4"/>
  <c r="AA3295" i="4"/>
  <c r="AB3295" i="4"/>
  <c r="AC3295" i="4"/>
  <c r="AD3295" i="4"/>
  <c r="AA3296" i="4"/>
  <c r="AB3296" i="4" s="1"/>
  <c r="AC3296" i="4"/>
  <c r="AD3296" i="4"/>
  <c r="AA3297" i="4"/>
  <c r="AB3297" i="4"/>
  <c r="AC3297" i="4"/>
  <c r="AD3297" i="4"/>
  <c r="AA3298" i="4"/>
  <c r="AB3298" i="4" s="1"/>
  <c r="AC3298" i="4"/>
  <c r="AD3298" i="4"/>
  <c r="AA3299" i="4"/>
  <c r="AB3299" i="4"/>
  <c r="AC3299" i="4"/>
  <c r="AD3299" i="4"/>
  <c r="AA3300" i="4"/>
  <c r="AB3300" i="4" s="1"/>
  <c r="AC3300" i="4"/>
  <c r="AD3300" i="4"/>
  <c r="AA3301" i="4"/>
  <c r="AB3301" i="4"/>
  <c r="AC3301" i="4"/>
  <c r="AD3301" i="4"/>
  <c r="AA3302" i="4"/>
  <c r="AB3302" i="4" s="1"/>
  <c r="AC3302" i="4"/>
  <c r="AD3302" i="4"/>
  <c r="AA3303" i="4"/>
  <c r="AB3303" i="4"/>
  <c r="AC3303" i="4"/>
  <c r="AD3303" i="4"/>
  <c r="AA3304" i="4"/>
  <c r="AB3304" i="4" s="1"/>
  <c r="AC3304" i="4"/>
  <c r="AD3304" i="4"/>
  <c r="AA3305" i="4"/>
  <c r="AB3305" i="4"/>
  <c r="AC3305" i="4"/>
  <c r="AD3305" i="4"/>
  <c r="AA3306" i="4"/>
  <c r="AB3306" i="4" s="1"/>
  <c r="AC3306" i="4"/>
  <c r="AD3306" i="4"/>
  <c r="AA3307" i="4"/>
  <c r="AB3307" i="4"/>
  <c r="AC3307" i="4"/>
  <c r="AD3307" i="4"/>
  <c r="AA3308" i="4"/>
  <c r="AB3308" i="4" s="1"/>
  <c r="AC3308" i="4"/>
  <c r="AD3308" i="4"/>
  <c r="AA3309" i="4"/>
  <c r="AB3309" i="4"/>
  <c r="AC3309" i="4"/>
  <c r="AD3309" i="4"/>
  <c r="AA3310" i="4"/>
  <c r="AB3310" i="4" s="1"/>
  <c r="AC3310" i="4"/>
  <c r="AD3310" i="4"/>
  <c r="AA3311" i="4"/>
  <c r="AB3311" i="4"/>
  <c r="AC3311" i="4"/>
  <c r="AD3311" i="4"/>
  <c r="AA3312" i="4"/>
  <c r="AB3312" i="4" s="1"/>
  <c r="AC3312" i="4"/>
  <c r="AD3312" i="4"/>
  <c r="AA3313" i="4"/>
  <c r="AB3313" i="4"/>
  <c r="AC3313" i="4"/>
  <c r="AD3313" i="4"/>
  <c r="AA3314" i="4"/>
  <c r="AB3314" i="4" s="1"/>
  <c r="AC3314" i="4"/>
  <c r="AD3314" i="4"/>
  <c r="AA3315" i="4"/>
  <c r="AB3315" i="4"/>
  <c r="AC3315" i="4"/>
  <c r="AD3315" i="4"/>
  <c r="AA3316" i="4"/>
  <c r="AB3316" i="4" s="1"/>
  <c r="AC3316" i="4"/>
  <c r="AD3316" i="4"/>
  <c r="AA3317" i="4"/>
  <c r="AB3317" i="4"/>
  <c r="AC3317" i="4"/>
  <c r="AD3317" i="4"/>
  <c r="AA3318" i="4"/>
  <c r="AB3318" i="4" s="1"/>
  <c r="AC3318" i="4"/>
  <c r="AD3318" i="4"/>
  <c r="AA3319" i="4"/>
  <c r="AB3319" i="4"/>
  <c r="AC3319" i="4"/>
  <c r="AD3319" i="4"/>
  <c r="AA3320" i="4"/>
  <c r="AB3320" i="4" s="1"/>
  <c r="AC3320" i="4"/>
  <c r="AD3320" i="4"/>
  <c r="AA3321" i="4"/>
  <c r="AB3321" i="4"/>
  <c r="AC3321" i="4"/>
  <c r="AD3321" i="4"/>
  <c r="AA3322" i="4"/>
  <c r="AB3322" i="4" s="1"/>
  <c r="AC3322" i="4"/>
  <c r="AD3322" i="4"/>
  <c r="AA3323" i="4"/>
  <c r="AB3323" i="4"/>
  <c r="AC3323" i="4"/>
  <c r="AD3323" i="4"/>
  <c r="AA3324" i="4"/>
  <c r="AB3324" i="4" s="1"/>
  <c r="AC3324" i="4"/>
  <c r="AD3324" i="4"/>
  <c r="AA3325" i="4"/>
  <c r="AB3325" i="4"/>
  <c r="AC3325" i="4"/>
  <c r="AD3325" i="4"/>
  <c r="AA3326" i="4"/>
  <c r="AB3326" i="4" s="1"/>
  <c r="AC3326" i="4"/>
  <c r="AD3326" i="4"/>
  <c r="AA3327" i="4"/>
  <c r="AB3327" i="4"/>
  <c r="AC3327" i="4"/>
  <c r="AD3327" i="4"/>
  <c r="AA3328" i="4"/>
  <c r="AB3328" i="4" s="1"/>
  <c r="AC3328" i="4"/>
  <c r="AD3328" i="4"/>
  <c r="AA3329" i="4"/>
  <c r="AB3329" i="4"/>
  <c r="AC3329" i="4"/>
  <c r="AD3329" i="4"/>
  <c r="AA3330" i="4"/>
  <c r="AB3330" i="4" s="1"/>
  <c r="AC3330" i="4"/>
  <c r="AD3330" i="4"/>
  <c r="AA3331" i="4"/>
  <c r="AB3331" i="4"/>
  <c r="AC3331" i="4"/>
  <c r="AD3331" i="4"/>
  <c r="AA3332" i="4"/>
  <c r="AB3332" i="4" s="1"/>
  <c r="AC3332" i="4"/>
  <c r="AD3332" i="4"/>
  <c r="AA3333" i="4"/>
  <c r="AB3333" i="4"/>
  <c r="AC3333" i="4"/>
  <c r="AD3333" i="4"/>
  <c r="AA3334" i="4"/>
  <c r="AB3334" i="4" s="1"/>
  <c r="AC3334" i="4"/>
  <c r="AD3334" i="4"/>
  <c r="AA3335" i="4"/>
  <c r="AB3335" i="4"/>
  <c r="AC3335" i="4"/>
  <c r="AD3335" i="4"/>
  <c r="AA3336" i="4"/>
  <c r="AB3336" i="4" s="1"/>
  <c r="AC3336" i="4"/>
  <c r="AD3336" i="4"/>
  <c r="AA3337" i="4"/>
  <c r="AB3337" i="4"/>
  <c r="AC3337" i="4"/>
  <c r="AD3337" i="4"/>
  <c r="AA3338" i="4"/>
  <c r="AB3338" i="4" s="1"/>
  <c r="AC3338" i="4"/>
  <c r="AD3338" i="4"/>
  <c r="AA3339" i="4"/>
  <c r="AB3339" i="4"/>
  <c r="AC3339" i="4"/>
  <c r="AD3339" i="4"/>
  <c r="AA3340" i="4"/>
  <c r="AB3340" i="4" s="1"/>
  <c r="AC3340" i="4"/>
  <c r="AD3340" i="4"/>
  <c r="AA3341" i="4"/>
  <c r="AB3341" i="4"/>
  <c r="AC3341" i="4"/>
  <c r="AD3341" i="4"/>
  <c r="AA3342" i="4"/>
  <c r="AB3342" i="4" s="1"/>
  <c r="AC3342" i="4"/>
  <c r="AD3342" i="4"/>
  <c r="AA3343" i="4"/>
  <c r="AB3343" i="4"/>
  <c r="AC3343" i="4"/>
  <c r="AD3343" i="4"/>
  <c r="AA3344" i="4"/>
  <c r="AB3344" i="4" s="1"/>
  <c r="AC3344" i="4"/>
  <c r="AD3344" i="4"/>
  <c r="AA3345" i="4"/>
  <c r="AB3345" i="4"/>
  <c r="AC3345" i="4"/>
  <c r="AD3345" i="4"/>
  <c r="AA3346" i="4"/>
  <c r="AB3346" i="4" s="1"/>
  <c r="AC3346" i="4"/>
  <c r="AD3346" i="4"/>
  <c r="AA3347" i="4"/>
  <c r="AB3347" i="4"/>
  <c r="AC3347" i="4"/>
  <c r="AD3347" i="4"/>
  <c r="AA3348" i="4"/>
  <c r="AB3348" i="4" s="1"/>
  <c r="AC3348" i="4"/>
  <c r="AD3348" i="4"/>
  <c r="AA3349" i="4"/>
  <c r="AB3349" i="4"/>
  <c r="AC3349" i="4"/>
  <c r="AD3349" i="4"/>
  <c r="AA3350" i="4"/>
  <c r="AB3350" i="4" s="1"/>
  <c r="AC3350" i="4"/>
  <c r="AD3350" i="4"/>
  <c r="AA3351" i="4"/>
  <c r="AB3351" i="4"/>
  <c r="AC3351" i="4"/>
  <c r="AD3351" i="4"/>
  <c r="AA3352" i="4"/>
  <c r="AB3352" i="4" s="1"/>
  <c r="AC3352" i="4"/>
  <c r="AD3352" i="4"/>
  <c r="AA3353" i="4"/>
  <c r="AB3353" i="4"/>
  <c r="AC3353" i="4"/>
  <c r="AD3353" i="4"/>
  <c r="AA3354" i="4"/>
  <c r="AB3354" i="4" s="1"/>
  <c r="AC3354" i="4"/>
  <c r="AD3354" i="4"/>
  <c r="AA3355" i="4"/>
  <c r="AB3355" i="4"/>
  <c r="AC3355" i="4"/>
  <c r="AD3355" i="4"/>
  <c r="AA3356" i="4"/>
  <c r="AB3356" i="4" s="1"/>
  <c r="AC3356" i="4"/>
  <c r="AD3356" i="4"/>
  <c r="AA3357" i="4"/>
  <c r="AB3357" i="4"/>
  <c r="AC3357" i="4"/>
  <c r="AD3357" i="4"/>
  <c r="AA3358" i="4"/>
  <c r="AB3358" i="4" s="1"/>
  <c r="AC3358" i="4"/>
  <c r="AD3358" i="4"/>
  <c r="AA3359" i="4"/>
  <c r="AB3359" i="4"/>
  <c r="AC3359" i="4"/>
  <c r="AD3359" i="4"/>
  <c r="AA3360" i="4"/>
  <c r="AB3360" i="4" s="1"/>
  <c r="AC3360" i="4"/>
  <c r="AD3360" i="4"/>
  <c r="AA3361" i="4"/>
  <c r="AB3361" i="4"/>
  <c r="AC3361" i="4"/>
  <c r="AD3361" i="4"/>
  <c r="AA3362" i="4"/>
  <c r="AB3362" i="4" s="1"/>
  <c r="AC3362" i="4"/>
  <c r="AD3362" i="4"/>
  <c r="AA3363" i="4"/>
  <c r="AB3363" i="4"/>
  <c r="AC3363" i="4"/>
  <c r="AD3363" i="4"/>
  <c r="AA3364" i="4"/>
  <c r="AB3364" i="4" s="1"/>
  <c r="AC3364" i="4"/>
  <c r="AD3364" i="4"/>
  <c r="AA3365" i="4"/>
  <c r="AB3365" i="4"/>
  <c r="AC3365" i="4"/>
  <c r="AD3365" i="4"/>
  <c r="AA3366" i="4"/>
  <c r="AB3366" i="4" s="1"/>
  <c r="AC3366" i="4"/>
  <c r="AD3366" i="4"/>
  <c r="AA3367" i="4"/>
  <c r="AB3367" i="4"/>
  <c r="AC3367" i="4"/>
  <c r="AD3367" i="4"/>
  <c r="AA3368" i="4"/>
  <c r="AB3368" i="4" s="1"/>
  <c r="AC3368" i="4"/>
  <c r="AD3368" i="4"/>
  <c r="AA3369" i="4"/>
  <c r="AB3369" i="4"/>
  <c r="AC3369" i="4"/>
  <c r="AD3369" i="4"/>
  <c r="AA3370" i="4"/>
  <c r="AB3370" i="4" s="1"/>
  <c r="AC3370" i="4"/>
  <c r="AD3370" i="4"/>
  <c r="AA3371" i="4"/>
  <c r="AB3371" i="4"/>
  <c r="AC3371" i="4"/>
  <c r="AD3371" i="4"/>
  <c r="AA3372" i="4"/>
  <c r="AB3372" i="4" s="1"/>
  <c r="AC3372" i="4"/>
  <c r="AD3372" i="4"/>
  <c r="AA3373" i="4"/>
  <c r="AB3373" i="4"/>
  <c r="AC3373" i="4"/>
  <c r="AD3373" i="4"/>
  <c r="AA3374" i="4"/>
  <c r="AB3374" i="4" s="1"/>
  <c r="AC3374" i="4"/>
  <c r="AD3374" i="4"/>
  <c r="AA3375" i="4"/>
  <c r="AB3375" i="4"/>
  <c r="AC3375" i="4"/>
  <c r="AD3375" i="4"/>
  <c r="AA3376" i="4"/>
  <c r="AB3376" i="4" s="1"/>
  <c r="AC3376" i="4"/>
  <c r="AD3376" i="4"/>
  <c r="AA3377" i="4"/>
  <c r="AB3377" i="4"/>
  <c r="AC3377" i="4"/>
  <c r="AD3377" i="4"/>
  <c r="AA3378" i="4"/>
  <c r="AB3378" i="4" s="1"/>
  <c r="AC3378" i="4"/>
  <c r="AD3378" i="4"/>
  <c r="AA3379" i="4"/>
  <c r="AB3379" i="4"/>
  <c r="AC3379" i="4"/>
  <c r="AD3379" i="4"/>
  <c r="AA3380" i="4"/>
  <c r="AB3380" i="4" s="1"/>
  <c r="AC3380" i="4"/>
  <c r="AD3380" i="4"/>
  <c r="AA3381" i="4"/>
  <c r="AB3381" i="4"/>
  <c r="AC3381" i="4"/>
  <c r="AD3381" i="4"/>
  <c r="AA3382" i="4"/>
  <c r="AB3382" i="4" s="1"/>
  <c r="AC3382" i="4"/>
  <c r="AD3382" i="4"/>
  <c r="AA3383" i="4"/>
  <c r="AB3383" i="4"/>
  <c r="AC3383" i="4"/>
  <c r="AD3383" i="4"/>
  <c r="AA3384" i="4"/>
  <c r="AB3384" i="4" s="1"/>
  <c r="AC3384" i="4"/>
  <c r="AD3384" i="4"/>
  <c r="AA3385" i="4"/>
  <c r="AB3385" i="4"/>
  <c r="AC3385" i="4"/>
  <c r="AD3385" i="4"/>
  <c r="AA3386" i="4"/>
  <c r="AB3386" i="4" s="1"/>
  <c r="AC3386" i="4"/>
  <c r="AD3386" i="4"/>
  <c r="AA3387" i="4"/>
  <c r="AB3387" i="4"/>
  <c r="AC3387" i="4"/>
  <c r="AD3387" i="4"/>
  <c r="AA3388" i="4"/>
  <c r="AB3388" i="4" s="1"/>
  <c r="AC3388" i="4"/>
  <c r="AD3388" i="4"/>
  <c r="AA3389" i="4"/>
  <c r="AB3389" i="4"/>
  <c r="AC3389" i="4"/>
  <c r="AD3389" i="4"/>
  <c r="AA3390" i="4"/>
  <c r="AB3390" i="4" s="1"/>
  <c r="AC3390" i="4"/>
  <c r="AD3390" i="4"/>
  <c r="AA3391" i="4"/>
  <c r="AB3391" i="4"/>
  <c r="AC3391" i="4"/>
  <c r="AD3391" i="4"/>
  <c r="AA3392" i="4"/>
  <c r="AB3392" i="4" s="1"/>
  <c r="AC3392" i="4"/>
  <c r="AD3392" i="4"/>
  <c r="AA3393" i="4"/>
  <c r="AB3393" i="4"/>
  <c r="AC3393" i="4"/>
  <c r="AD3393" i="4"/>
  <c r="AA3394" i="4"/>
  <c r="AB3394" i="4" s="1"/>
  <c r="AC3394" i="4"/>
  <c r="AD3394" i="4"/>
  <c r="AA3395" i="4"/>
  <c r="AB3395" i="4"/>
  <c r="AC3395" i="4"/>
  <c r="AD3395" i="4"/>
  <c r="AA3396" i="4"/>
  <c r="AB3396" i="4" s="1"/>
  <c r="AC3396" i="4"/>
  <c r="AD3396" i="4"/>
  <c r="AA3397" i="4"/>
  <c r="AB3397" i="4"/>
  <c r="AC3397" i="4"/>
  <c r="AD3397" i="4"/>
  <c r="AA3398" i="4"/>
  <c r="AB3398" i="4" s="1"/>
  <c r="AC3398" i="4"/>
  <c r="AD3398" i="4"/>
  <c r="AA3399" i="4"/>
  <c r="AB3399" i="4"/>
  <c r="AC3399" i="4"/>
  <c r="AD3399" i="4"/>
  <c r="AA3400" i="4"/>
  <c r="AB3400" i="4" s="1"/>
  <c r="AC3400" i="4"/>
  <c r="AD3400" i="4"/>
  <c r="AA3401" i="4"/>
  <c r="AB3401" i="4"/>
  <c r="AC3401" i="4"/>
  <c r="AD3401" i="4"/>
  <c r="AA3402" i="4"/>
  <c r="AB3402" i="4" s="1"/>
  <c r="AC3402" i="4"/>
  <c r="AD3402" i="4"/>
  <c r="AA3403" i="4"/>
  <c r="AB3403" i="4"/>
  <c r="AC3403" i="4"/>
  <c r="AD3403" i="4"/>
  <c r="AA3404" i="4"/>
  <c r="AB3404" i="4" s="1"/>
  <c r="AC3404" i="4"/>
  <c r="AD3404" i="4"/>
  <c r="AA3405" i="4"/>
  <c r="AB3405" i="4"/>
  <c r="AC3405" i="4"/>
  <c r="AD3405" i="4"/>
  <c r="AA3406" i="4"/>
  <c r="AB3406" i="4" s="1"/>
  <c r="AC3406" i="4"/>
  <c r="AD3406" i="4"/>
  <c r="AA3407" i="4"/>
  <c r="AB3407" i="4"/>
  <c r="AC3407" i="4"/>
  <c r="AD3407" i="4"/>
  <c r="AA3408" i="4"/>
  <c r="AB3408" i="4" s="1"/>
  <c r="AC3408" i="4"/>
  <c r="AD3408" i="4"/>
  <c r="AA3409" i="4"/>
  <c r="AB3409" i="4"/>
  <c r="AC3409" i="4"/>
  <c r="AD3409" i="4"/>
  <c r="AA3410" i="4"/>
  <c r="AB3410" i="4" s="1"/>
  <c r="AC3410" i="4"/>
  <c r="AD3410" i="4"/>
  <c r="AA3411" i="4"/>
  <c r="AB3411" i="4"/>
  <c r="AC3411" i="4"/>
  <c r="AD3411" i="4"/>
  <c r="AA3412" i="4"/>
  <c r="AB3412" i="4" s="1"/>
  <c r="AC3412" i="4"/>
  <c r="AD3412" i="4"/>
  <c r="AA3413" i="4"/>
  <c r="AB3413" i="4"/>
  <c r="AC3413" i="4"/>
  <c r="AD3413" i="4"/>
  <c r="AA3414" i="4"/>
  <c r="AB3414" i="4" s="1"/>
  <c r="AC3414" i="4"/>
  <c r="AD3414" i="4"/>
  <c r="AA3415" i="4"/>
  <c r="AB3415" i="4"/>
  <c r="AC3415" i="4"/>
  <c r="AD3415" i="4"/>
  <c r="AA3416" i="4"/>
  <c r="AB3416" i="4" s="1"/>
  <c r="AC3416" i="4"/>
  <c r="AD3416" i="4"/>
  <c r="AA3417" i="4"/>
  <c r="AB3417" i="4"/>
  <c r="AC3417" i="4"/>
  <c r="AD3417" i="4"/>
  <c r="AA3418" i="4"/>
  <c r="AB3418" i="4" s="1"/>
  <c r="AC3418" i="4"/>
  <c r="AD3418" i="4"/>
  <c r="AA3419" i="4"/>
  <c r="AB3419" i="4"/>
  <c r="AC3419" i="4"/>
  <c r="AD3419" i="4"/>
  <c r="AA3420" i="4"/>
  <c r="AB3420" i="4" s="1"/>
  <c r="AC3420" i="4"/>
  <c r="AD3420" i="4"/>
  <c r="AA3421" i="4"/>
  <c r="AB3421" i="4"/>
  <c r="AC3421" i="4"/>
  <c r="AD3421" i="4"/>
  <c r="AA3422" i="4"/>
  <c r="AB3422" i="4" s="1"/>
  <c r="AC3422" i="4"/>
  <c r="AD3422" i="4"/>
  <c r="AA3423" i="4"/>
  <c r="AB3423" i="4"/>
  <c r="AC3423" i="4"/>
  <c r="AD3423" i="4"/>
  <c r="AA3424" i="4"/>
  <c r="AB3424" i="4" s="1"/>
  <c r="AC3424" i="4"/>
  <c r="AD3424" i="4"/>
  <c r="AA3425" i="4"/>
  <c r="AB3425" i="4"/>
  <c r="AC3425" i="4"/>
  <c r="AD3425" i="4"/>
  <c r="AA3426" i="4"/>
  <c r="AB3426" i="4" s="1"/>
  <c r="AC3426" i="4"/>
  <c r="AD3426" i="4"/>
  <c r="AA3427" i="4"/>
  <c r="AB3427" i="4"/>
  <c r="AC3427" i="4"/>
  <c r="AD3427" i="4"/>
  <c r="AA3428" i="4"/>
  <c r="AB3428" i="4" s="1"/>
  <c r="AC3428" i="4"/>
  <c r="AD3428" i="4"/>
  <c r="AA3429" i="4"/>
  <c r="AB3429" i="4"/>
  <c r="AC3429" i="4"/>
  <c r="AD3429" i="4"/>
  <c r="AA3430" i="4"/>
  <c r="AB3430" i="4" s="1"/>
  <c r="AC3430" i="4"/>
  <c r="AD3430" i="4"/>
  <c r="AA3431" i="4"/>
  <c r="AB3431" i="4"/>
  <c r="AC3431" i="4"/>
  <c r="AD3431" i="4"/>
  <c r="AA3432" i="4"/>
  <c r="AB3432" i="4" s="1"/>
  <c r="AC3432" i="4"/>
  <c r="AD3432" i="4"/>
  <c r="AA3433" i="4"/>
  <c r="AB3433" i="4"/>
  <c r="AC3433" i="4"/>
  <c r="AD3433" i="4"/>
  <c r="AA3434" i="4"/>
  <c r="AB3434" i="4" s="1"/>
  <c r="AC3434" i="4"/>
  <c r="AD3434" i="4"/>
  <c r="AA3435" i="4"/>
  <c r="AB3435" i="4"/>
  <c r="AC3435" i="4"/>
  <c r="AD3435" i="4"/>
  <c r="AA3436" i="4"/>
  <c r="AB3436" i="4" s="1"/>
  <c r="AC3436" i="4"/>
  <c r="AD3436" i="4"/>
  <c r="AA3437" i="4"/>
  <c r="AB3437" i="4"/>
  <c r="AC3437" i="4"/>
  <c r="AD3437" i="4"/>
  <c r="AA3438" i="4"/>
  <c r="AB3438" i="4" s="1"/>
  <c r="AC3438" i="4"/>
  <c r="AD3438" i="4"/>
  <c r="AA3439" i="4"/>
  <c r="AB3439" i="4"/>
  <c r="AC3439" i="4"/>
  <c r="AD3439" i="4"/>
  <c r="AA3440" i="4"/>
  <c r="AB3440" i="4" s="1"/>
  <c r="AC3440" i="4"/>
  <c r="AD3440" i="4"/>
  <c r="AA3441" i="4"/>
  <c r="AB3441" i="4"/>
  <c r="AC3441" i="4"/>
  <c r="AD3441" i="4"/>
  <c r="AA3442" i="4"/>
  <c r="AB3442" i="4" s="1"/>
  <c r="AC3442" i="4"/>
  <c r="AD3442" i="4"/>
  <c r="AA3443" i="4"/>
  <c r="AB3443" i="4"/>
  <c r="AC3443" i="4"/>
  <c r="AD3443" i="4"/>
  <c r="AA3444" i="4"/>
  <c r="AB3444" i="4" s="1"/>
  <c r="AC3444" i="4"/>
  <c r="AD3444" i="4"/>
  <c r="AA3445" i="4"/>
  <c r="AB3445" i="4"/>
  <c r="AC3445" i="4"/>
  <c r="AD3445" i="4"/>
  <c r="AA3446" i="4"/>
  <c r="AB3446" i="4" s="1"/>
  <c r="AC3446" i="4"/>
  <c r="AD3446" i="4"/>
  <c r="AA3447" i="4"/>
  <c r="AB3447" i="4"/>
  <c r="AC3447" i="4"/>
  <c r="AD3447" i="4"/>
  <c r="AA3448" i="4"/>
  <c r="AB3448" i="4" s="1"/>
  <c r="AC3448" i="4"/>
  <c r="AD3448" i="4"/>
  <c r="AA3449" i="4"/>
  <c r="AB3449" i="4"/>
  <c r="AC3449" i="4"/>
  <c r="AD3449" i="4"/>
  <c r="AA3450" i="4"/>
  <c r="AB3450" i="4" s="1"/>
  <c r="AC3450" i="4"/>
  <c r="AD3450" i="4"/>
  <c r="AA3451" i="4"/>
  <c r="AB3451" i="4"/>
  <c r="AC3451" i="4"/>
  <c r="AD3451" i="4"/>
  <c r="AA3452" i="4"/>
  <c r="AB3452" i="4" s="1"/>
  <c r="AC3452" i="4"/>
  <c r="AD3452" i="4"/>
  <c r="AA3453" i="4"/>
  <c r="AB3453" i="4"/>
  <c r="AC3453" i="4"/>
  <c r="AD3453" i="4"/>
  <c r="AA3454" i="4"/>
  <c r="AB3454" i="4" s="1"/>
  <c r="AC3454" i="4"/>
  <c r="AD3454" i="4"/>
  <c r="AA3455" i="4"/>
  <c r="AB3455" i="4"/>
  <c r="AC3455" i="4"/>
  <c r="AD3455" i="4"/>
  <c r="AA3456" i="4"/>
  <c r="AB3456" i="4" s="1"/>
  <c r="AC3456" i="4"/>
  <c r="AD3456" i="4"/>
  <c r="AA3457" i="4"/>
  <c r="AB3457" i="4"/>
  <c r="AC3457" i="4"/>
  <c r="AD3457" i="4"/>
  <c r="AA3458" i="4"/>
  <c r="AB3458" i="4" s="1"/>
  <c r="AC3458" i="4"/>
  <c r="AD3458" i="4"/>
  <c r="AA3459" i="4"/>
  <c r="AB3459" i="4"/>
  <c r="AC3459" i="4"/>
  <c r="AD3459" i="4"/>
  <c r="AA3460" i="4"/>
  <c r="AB3460" i="4" s="1"/>
  <c r="AC3460" i="4"/>
  <c r="AD3460" i="4"/>
  <c r="AA3461" i="4"/>
  <c r="AB3461" i="4"/>
  <c r="AC3461" i="4"/>
  <c r="AD3461" i="4"/>
  <c r="AA3462" i="4"/>
  <c r="AB3462" i="4" s="1"/>
  <c r="AC3462" i="4"/>
  <c r="AD3462" i="4"/>
  <c r="AA3463" i="4"/>
  <c r="AB3463" i="4"/>
  <c r="AC3463" i="4"/>
  <c r="AD3463" i="4"/>
  <c r="AA3464" i="4"/>
  <c r="AB3464" i="4" s="1"/>
  <c r="AC3464" i="4"/>
  <c r="AD3464" i="4"/>
  <c r="AA3465" i="4"/>
  <c r="AB3465" i="4"/>
  <c r="AC3465" i="4"/>
  <c r="AD3465" i="4"/>
  <c r="AA3466" i="4"/>
  <c r="AB3466" i="4" s="1"/>
  <c r="AC3466" i="4"/>
  <c r="AD3466" i="4"/>
  <c r="AA3467" i="4"/>
  <c r="AB3467" i="4"/>
  <c r="AC3467" i="4"/>
  <c r="AD3467" i="4"/>
  <c r="AA3468" i="4"/>
  <c r="AB3468" i="4" s="1"/>
  <c r="AC3468" i="4"/>
  <c r="AD3468" i="4"/>
  <c r="AA3469" i="4"/>
  <c r="AB3469" i="4"/>
  <c r="AC3469" i="4"/>
  <c r="AD3469" i="4"/>
  <c r="AA3470" i="4"/>
  <c r="AB3470" i="4" s="1"/>
  <c r="AC3470" i="4"/>
  <c r="AD3470" i="4"/>
  <c r="AA3471" i="4"/>
  <c r="AB3471" i="4"/>
  <c r="AC3471" i="4"/>
  <c r="AD3471" i="4"/>
  <c r="AA3472" i="4"/>
  <c r="AB3472" i="4" s="1"/>
  <c r="AC3472" i="4"/>
  <c r="AD3472" i="4"/>
  <c r="AA3473" i="4"/>
  <c r="AB3473" i="4"/>
  <c r="AC3473" i="4"/>
  <c r="AD3473" i="4"/>
  <c r="AA3474" i="4"/>
  <c r="AB3474" i="4" s="1"/>
  <c r="AC3474" i="4"/>
  <c r="AD3474" i="4"/>
  <c r="AA3475" i="4"/>
  <c r="AB3475" i="4"/>
  <c r="AC3475" i="4"/>
  <c r="AD3475" i="4"/>
  <c r="AA3476" i="4"/>
  <c r="AB3476" i="4" s="1"/>
  <c r="AC3476" i="4"/>
  <c r="AD3476" i="4"/>
  <c r="AA3477" i="4"/>
  <c r="AB3477" i="4"/>
  <c r="AC3477" i="4"/>
  <c r="AD3477" i="4"/>
  <c r="AA3478" i="4"/>
  <c r="AB3478" i="4" s="1"/>
  <c r="AC3478" i="4"/>
  <c r="AD3478" i="4"/>
  <c r="AA3479" i="4"/>
  <c r="AB3479" i="4"/>
  <c r="AC3479" i="4"/>
  <c r="AD3479" i="4"/>
  <c r="AA3480" i="4"/>
  <c r="AB3480" i="4" s="1"/>
  <c r="AC3480" i="4"/>
  <c r="AD3480" i="4"/>
  <c r="AA3481" i="4"/>
  <c r="AB3481" i="4"/>
  <c r="AC3481" i="4"/>
  <c r="AD3481" i="4"/>
  <c r="AA3482" i="4"/>
  <c r="AB3482" i="4" s="1"/>
  <c r="AC3482" i="4"/>
  <c r="AD3482" i="4"/>
  <c r="AA3483" i="4"/>
  <c r="AB3483" i="4"/>
  <c r="AC3483" i="4"/>
  <c r="AD3483" i="4"/>
  <c r="AA3484" i="4"/>
  <c r="AB3484" i="4" s="1"/>
  <c r="AC3484" i="4"/>
  <c r="AD3484" i="4"/>
  <c r="AA3485" i="4"/>
  <c r="AB3485" i="4"/>
  <c r="AC3485" i="4"/>
  <c r="AD3485" i="4"/>
  <c r="AA3486" i="4"/>
  <c r="AB3486" i="4" s="1"/>
  <c r="AC3486" i="4"/>
  <c r="AD3486" i="4"/>
  <c r="AA3487" i="4"/>
  <c r="AB3487" i="4"/>
  <c r="AC3487" i="4"/>
  <c r="AD3487" i="4"/>
  <c r="AA3488" i="4"/>
  <c r="AB3488" i="4" s="1"/>
  <c r="AC3488" i="4"/>
  <c r="AD3488" i="4"/>
  <c r="AA3489" i="4"/>
  <c r="AB3489" i="4"/>
  <c r="AC3489" i="4"/>
  <c r="AD3489" i="4"/>
  <c r="AA3490" i="4"/>
  <c r="AB3490" i="4" s="1"/>
  <c r="AC3490" i="4"/>
  <c r="AD3490" i="4"/>
  <c r="AA3491" i="4"/>
  <c r="AB3491" i="4"/>
  <c r="AC3491" i="4"/>
  <c r="AD3491" i="4"/>
  <c r="AA3492" i="4"/>
  <c r="AB3492" i="4" s="1"/>
  <c r="AC3492" i="4"/>
  <c r="AD3492" i="4"/>
  <c r="AA3493" i="4"/>
  <c r="AB3493" i="4"/>
  <c r="AC3493" i="4"/>
  <c r="AD3493" i="4"/>
  <c r="AA3494" i="4"/>
  <c r="AB3494" i="4" s="1"/>
  <c r="AC3494" i="4"/>
  <c r="AD3494" i="4"/>
  <c r="AA3495" i="4"/>
  <c r="AB3495" i="4"/>
  <c r="AC3495" i="4"/>
  <c r="AD3495" i="4"/>
  <c r="AA3496" i="4"/>
  <c r="AB3496" i="4" s="1"/>
  <c r="AC3496" i="4"/>
  <c r="AD3496" i="4"/>
  <c r="AA3497" i="4"/>
  <c r="AB3497" i="4"/>
  <c r="AC3497" i="4"/>
  <c r="AD3497" i="4"/>
  <c r="AA3498" i="4"/>
  <c r="AB3498" i="4" s="1"/>
  <c r="AC3498" i="4"/>
  <c r="AD3498" i="4"/>
  <c r="AA3499" i="4"/>
  <c r="AB3499" i="4"/>
  <c r="AC3499" i="4"/>
  <c r="AD3499" i="4"/>
  <c r="AA3500" i="4"/>
  <c r="AB3500" i="4" s="1"/>
  <c r="AC3500" i="4"/>
  <c r="AD3500" i="4"/>
  <c r="AA3501" i="4"/>
  <c r="AB3501" i="4"/>
  <c r="AC3501" i="4"/>
  <c r="AD3501" i="4"/>
  <c r="AA3502" i="4"/>
  <c r="AB3502" i="4" s="1"/>
  <c r="AC3502" i="4"/>
  <c r="AD3502" i="4"/>
  <c r="AA3503" i="4"/>
  <c r="AB3503" i="4"/>
  <c r="AC3503" i="4"/>
  <c r="AD3503" i="4"/>
  <c r="AA3504" i="4"/>
  <c r="AB3504" i="4" s="1"/>
  <c r="AC3504" i="4"/>
  <c r="AD3504" i="4"/>
  <c r="AA3505" i="4"/>
  <c r="AB3505" i="4"/>
  <c r="AC3505" i="4"/>
  <c r="AD3505" i="4"/>
  <c r="AA3506" i="4"/>
  <c r="AB3506" i="4" s="1"/>
  <c r="AC3506" i="4"/>
  <c r="AD3506" i="4"/>
  <c r="AA3507" i="4"/>
  <c r="AB3507" i="4"/>
  <c r="AC3507" i="4"/>
  <c r="AD3507" i="4"/>
  <c r="AA3508" i="4"/>
  <c r="AB3508" i="4" s="1"/>
  <c r="AC3508" i="4"/>
  <c r="AD3508" i="4"/>
  <c r="AA3509" i="4"/>
  <c r="AB3509" i="4"/>
  <c r="AC3509" i="4"/>
  <c r="AD3509" i="4"/>
  <c r="AA3510" i="4"/>
  <c r="AB3510" i="4" s="1"/>
  <c r="AC3510" i="4"/>
  <c r="AD3510" i="4"/>
  <c r="AA3511" i="4"/>
  <c r="AB3511" i="4"/>
  <c r="AC3511" i="4"/>
  <c r="AD3511" i="4"/>
  <c r="AA3512" i="4"/>
  <c r="AB3512" i="4" s="1"/>
  <c r="AC3512" i="4"/>
  <c r="AD3512" i="4"/>
  <c r="AA3513" i="4"/>
  <c r="AB3513" i="4"/>
  <c r="AC3513" i="4"/>
  <c r="AD3513" i="4"/>
  <c r="AA3514" i="4"/>
  <c r="AB3514" i="4" s="1"/>
  <c r="AC3514" i="4"/>
  <c r="AD3514" i="4"/>
  <c r="AA3515" i="4"/>
  <c r="AB3515" i="4"/>
  <c r="AC3515" i="4"/>
  <c r="AD3515" i="4"/>
  <c r="AA3516" i="4"/>
  <c r="AB3516" i="4" s="1"/>
  <c r="AC3516" i="4"/>
  <c r="AD3516" i="4"/>
  <c r="AA3517" i="4"/>
  <c r="AB3517" i="4"/>
  <c r="AC3517" i="4"/>
  <c r="AD3517" i="4"/>
  <c r="AA3518" i="4"/>
  <c r="AB3518" i="4" s="1"/>
  <c r="AC3518" i="4"/>
  <c r="AD3518" i="4"/>
  <c r="AA3519" i="4"/>
  <c r="AB3519" i="4"/>
  <c r="AC3519" i="4"/>
  <c r="AD3519" i="4"/>
  <c r="AA3520" i="4"/>
  <c r="AB3520" i="4" s="1"/>
  <c r="AC3520" i="4"/>
  <c r="AD3520" i="4"/>
  <c r="AA3521" i="4"/>
  <c r="AB3521" i="4"/>
  <c r="AC3521" i="4"/>
  <c r="AD3521" i="4"/>
  <c r="AA3522" i="4"/>
  <c r="AB3522" i="4" s="1"/>
  <c r="AC3522" i="4"/>
  <c r="AD3522" i="4"/>
  <c r="AA3523" i="4"/>
  <c r="AB3523" i="4"/>
  <c r="AC3523" i="4"/>
  <c r="AD3523" i="4"/>
  <c r="AA3524" i="4"/>
  <c r="AB3524" i="4" s="1"/>
  <c r="AC3524" i="4"/>
  <c r="AD3524" i="4"/>
  <c r="AA3525" i="4"/>
  <c r="AB3525" i="4"/>
  <c r="AC3525" i="4"/>
  <c r="AD3525" i="4"/>
  <c r="AA3526" i="4"/>
  <c r="AB3526" i="4" s="1"/>
  <c r="AC3526" i="4"/>
  <c r="AD3526" i="4"/>
  <c r="AA3527" i="4"/>
  <c r="AB3527" i="4"/>
  <c r="AC3527" i="4"/>
  <c r="AD3527" i="4"/>
  <c r="AA3528" i="4"/>
  <c r="AB3528" i="4" s="1"/>
  <c r="AC3528" i="4"/>
  <c r="AD3528" i="4"/>
  <c r="AA3529" i="4"/>
  <c r="AB3529" i="4"/>
  <c r="AC3529" i="4"/>
  <c r="AD3529" i="4"/>
  <c r="AA3530" i="4"/>
  <c r="AB3530" i="4" s="1"/>
  <c r="AC3530" i="4"/>
  <c r="AD3530" i="4"/>
  <c r="AA3531" i="4"/>
  <c r="AB3531" i="4"/>
  <c r="AC3531" i="4"/>
  <c r="AD3531" i="4"/>
  <c r="AA3532" i="4"/>
  <c r="AB3532" i="4" s="1"/>
  <c r="AC3532" i="4"/>
  <c r="AD3532" i="4"/>
  <c r="AA3533" i="4"/>
  <c r="AB3533" i="4"/>
  <c r="AC3533" i="4"/>
  <c r="AD3533" i="4"/>
  <c r="AA3534" i="4"/>
  <c r="AB3534" i="4" s="1"/>
  <c r="AC3534" i="4"/>
  <c r="AD3534" i="4"/>
  <c r="AA3535" i="4"/>
  <c r="AB3535" i="4"/>
  <c r="AC3535" i="4"/>
  <c r="AD3535" i="4"/>
  <c r="AA3536" i="4"/>
  <c r="AB3536" i="4" s="1"/>
  <c r="AC3536" i="4"/>
  <c r="AD3536" i="4"/>
  <c r="AA3537" i="4"/>
  <c r="AB3537" i="4"/>
  <c r="AC3537" i="4"/>
  <c r="AD3537" i="4"/>
  <c r="AA3538" i="4"/>
  <c r="AB3538" i="4" s="1"/>
  <c r="AC3538" i="4"/>
  <c r="AD3538" i="4"/>
  <c r="AA3539" i="4"/>
  <c r="AB3539" i="4"/>
  <c r="AC3539" i="4"/>
  <c r="AD3539" i="4"/>
  <c r="AA3540" i="4"/>
  <c r="AB3540" i="4" s="1"/>
  <c r="AC3540" i="4"/>
  <c r="AD3540" i="4"/>
  <c r="AA3541" i="4"/>
  <c r="AB3541" i="4"/>
  <c r="AC3541" i="4"/>
  <c r="AD3541" i="4"/>
  <c r="AA3542" i="4"/>
  <c r="AB3542" i="4" s="1"/>
  <c r="AC3542" i="4"/>
  <c r="AD3542" i="4"/>
  <c r="AA3543" i="4"/>
  <c r="AB3543" i="4"/>
  <c r="AC3543" i="4"/>
  <c r="AD3543" i="4"/>
  <c r="AA3544" i="4"/>
  <c r="AB3544" i="4" s="1"/>
  <c r="AC3544" i="4"/>
  <c r="AD3544" i="4"/>
  <c r="AA3545" i="4"/>
  <c r="AB3545" i="4"/>
  <c r="AC3545" i="4"/>
  <c r="AD3545" i="4"/>
  <c r="AA3546" i="4"/>
  <c r="AB3546" i="4" s="1"/>
  <c r="AC3546" i="4"/>
  <c r="AD3546" i="4"/>
  <c r="AA3547" i="4"/>
  <c r="AB3547" i="4"/>
  <c r="AC3547" i="4"/>
  <c r="AD3547" i="4"/>
  <c r="AA3548" i="4"/>
  <c r="AB3548" i="4" s="1"/>
  <c r="AC3548" i="4"/>
  <c r="AD3548" i="4"/>
  <c r="AA3549" i="4"/>
  <c r="AB3549" i="4"/>
  <c r="AC3549" i="4"/>
  <c r="AD3549" i="4"/>
  <c r="AA3550" i="4"/>
  <c r="AB3550" i="4" s="1"/>
  <c r="AC3550" i="4"/>
  <c r="AD3550" i="4"/>
  <c r="AA3551" i="4"/>
  <c r="AB3551" i="4"/>
  <c r="AC3551" i="4"/>
  <c r="AD3551" i="4"/>
  <c r="AA3552" i="4"/>
  <c r="AB3552" i="4" s="1"/>
  <c r="AC3552" i="4"/>
  <c r="AD3552" i="4"/>
  <c r="AA3553" i="4"/>
  <c r="AB3553" i="4"/>
  <c r="AC3553" i="4"/>
  <c r="AD3553" i="4"/>
  <c r="AA3554" i="4"/>
  <c r="AB3554" i="4" s="1"/>
  <c r="AC3554" i="4"/>
  <c r="AD3554" i="4"/>
  <c r="AA3555" i="4"/>
  <c r="AB3555" i="4"/>
  <c r="AC3555" i="4"/>
  <c r="AD3555" i="4"/>
  <c r="AA3556" i="4"/>
  <c r="AB3556" i="4" s="1"/>
  <c r="AC3556" i="4"/>
  <c r="AD3556" i="4"/>
  <c r="AA3557" i="4"/>
  <c r="AB3557" i="4"/>
  <c r="AC3557" i="4"/>
  <c r="AD3557" i="4"/>
  <c r="AA3558" i="4"/>
  <c r="AB3558" i="4" s="1"/>
  <c r="AC3558" i="4"/>
  <c r="AD3558" i="4"/>
  <c r="AA3559" i="4"/>
  <c r="AB3559" i="4"/>
  <c r="AC3559" i="4"/>
  <c r="AD3559" i="4"/>
  <c r="AA3560" i="4"/>
  <c r="AB3560" i="4" s="1"/>
  <c r="AC3560" i="4"/>
  <c r="AD3560" i="4"/>
  <c r="AA3561" i="4"/>
  <c r="AB3561" i="4"/>
  <c r="AC3561" i="4"/>
  <c r="AD3561" i="4"/>
  <c r="AA3562" i="4"/>
  <c r="AB3562" i="4" s="1"/>
  <c r="AC3562" i="4"/>
  <c r="AD3562" i="4"/>
  <c r="AA3563" i="4"/>
  <c r="AB3563" i="4"/>
  <c r="AC3563" i="4"/>
  <c r="AD3563" i="4"/>
  <c r="AA3564" i="4"/>
  <c r="AB3564" i="4" s="1"/>
  <c r="AC3564" i="4"/>
  <c r="AD3564" i="4"/>
  <c r="AA3565" i="4"/>
  <c r="AB3565" i="4"/>
  <c r="AC3565" i="4"/>
  <c r="AD3565" i="4"/>
  <c r="AA3566" i="4"/>
  <c r="AB3566" i="4" s="1"/>
  <c r="AC3566" i="4"/>
  <c r="AD3566" i="4"/>
  <c r="AA3567" i="4"/>
  <c r="AB3567" i="4"/>
  <c r="AC3567" i="4"/>
  <c r="AD3567" i="4"/>
  <c r="AA3568" i="4"/>
  <c r="AB3568" i="4" s="1"/>
  <c r="AC3568" i="4"/>
  <c r="AD3568" i="4"/>
  <c r="AA3569" i="4"/>
  <c r="AB3569" i="4"/>
  <c r="AC3569" i="4"/>
  <c r="AD3569" i="4"/>
  <c r="AA3570" i="4"/>
  <c r="AB3570" i="4" s="1"/>
  <c r="AC3570" i="4"/>
  <c r="AD3570" i="4"/>
  <c r="AA3571" i="4"/>
  <c r="AB3571" i="4"/>
  <c r="AC3571" i="4"/>
  <c r="AD3571" i="4"/>
  <c r="AA3572" i="4"/>
  <c r="AB3572" i="4" s="1"/>
  <c r="AC3572" i="4"/>
  <c r="AD3572" i="4"/>
  <c r="AA3573" i="4"/>
  <c r="AB3573" i="4"/>
  <c r="AC3573" i="4"/>
  <c r="AD3573" i="4"/>
  <c r="AA3574" i="4"/>
  <c r="AB3574" i="4" s="1"/>
  <c r="AC3574" i="4"/>
  <c r="AD3574" i="4"/>
  <c r="AA3575" i="4"/>
  <c r="AB3575" i="4"/>
  <c r="AC3575" i="4"/>
  <c r="AD3575" i="4"/>
  <c r="AA3576" i="4"/>
  <c r="AB3576" i="4" s="1"/>
  <c r="AC3576" i="4"/>
  <c r="AD3576" i="4"/>
  <c r="AA3577" i="4"/>
  <c r="AB3577" i="4"/>
  <c r="AC3577" i="4"/>
  <c r="AD3577" i="4"/>
  <c r="AA3578" i="4"/>
  <c r="AB3578" i="4" s="1"/>
  <c r="AC3578" i="4"/>
  <c r="AD3578" i="4"/>
  <c r="AA3579" i="4"/>
  <c r="AB3579" i="4"/>
  <c r="AC3579" i="4"/>
  <c r="AD3579" i="4"/>
  <c r="AA3580" i="4"/>
  <c r="AB3580" i="4" s="1"/>
  <c r="AC3580" i="4"/>
  <c r="AD3580" i="4"/>
  <c r="AA3581" i="4"/>
  <c r="AB3581" i="4"/>
  <c r="AC3581" i="4"/>
  <c r="AD3581" i="4"/>
  <c r="AA3582" i="4"/>
  <c r="AB3582" i="4" s="1"/>
  <c r="AC3582" i="4"/>
  <c r="AD3582" i="4"/>
  <c r="AA3583" i="4"/>
  <c r="AB3583" i="4"/>
  <c r="AC3583" i="4"/>
  <c r="AD3583" i="4"/>
  <c r="AA3584" i="4"/>
  <c r="AB3584" i="4" s="1"/>
  <c r="AC3584" i="4"/>
  <c r="AD3584" i="4"/>
  <c r="AA3585" i="4"/>
  <c r="AB3585" i="4"/>
  <c r="AC3585" i="4"/>
  <c r="AD3585" i="4"/>
  <c r="AA3586" i="4"/>
  <c r="AB3586" i="4" s="1"/>
  <c r="AC3586" i="4"/>
  <c r="AD3586" i="4"/>
  <c r="AA3587" i="4"/>
  <c r="AB3587" i="4"/>
  <c r="AC3587" i="4"/>
  <c r="AD3587" i="4"/>
  <c r="AA3588" i="4"/>
  <c r="AB3588" i="4" s="1"/>
  <c r="AC3588" i="4"/>
  <c r="AD3588" i="4"/>
  <c r="AA3589" i="4"/>
  <c r="AB3589" i="4"/>
  <c r="AC3589" i="4"/>
  <c r="AD3589" i="4"/>
  <c r="AA3590" i="4"/>
  <c r="AB3590" i="4" s="1"/>
  <c r="AC3590" i="4"/>
  <c r="AD3590" i="4"/>
  <c r="AA3591" i="4"/>
  <c r="AB3591" i="4"/>
  <c r="AC3591" i="4"/>
  <c r="AD3591" i="4"/>
  <c r="AA3592" i="4"/>
  <c r="AB3592" i="4" s="1"/>
  <c r="AC3592" i="4"/>
  <c r="AD3592" i="4"/>
  <c r="AA3593" i="4"/>
  <c r="AB3593" i="4"/>
  <c r="AC3593" i="4"/>
  <c r="AD3593" i="4"/>
  <c r="AA3594" i="4"/>
  <c r="AB3594" i="4" s="1"/>
  <c r="AC3594" i="4"/>
  <c r="AD3594" i="4"/>
  <c r="AA3595" i="4"/>
  <c r="AB3595" i="4"/>
  <c r="AC3595" i="4"/>
  <c r="AD3595" i="4"/>
  <c r="AA3596" i="4"/>
  <c r="AB3596" i="4" s="1"/>
  <c r="AC3596" i="4"/>
  <c r="AD3596" i="4"/>
  <c r="AA3597" i="4"/>
  <c r="AB3597" i="4"/>
  <c r="AC3597" i="4"/>
  <c r="AD3597" i="4"/>
  <c r="AA3598" i="4"/>
  <c r="AB3598" i="4" s="1"/>
  <c r="AC3598" i="4"/>
  <c r="AD3598" i="4"/>
  <c r="AA3599" i="4"/>
  <c r="AB3599" i="4"/>
  <c r="AC3599" i="4"/>
  <c r="AD3599" i="4"/>
  <c r="AA3600" i="4"/>
  <c r="AB3600" i="4" s="1"/>
  <c r="AC3600" i="4"/>
  <c r="AD3600" i="4"/>
  <c r="AA3601" i="4"/>
  <c r="AB3601" i="4"/>
  <c r="AC3601" i="4"/>
  <c r="AD3601" i="4"/>
  <c r="AA3602" i="4"/>
  <c r="AB3602" i="4" s="1"/>
  <c r="AC3602" i="4"/>
  <c r="AD3602" i="4"/>
  <c r="AA3603" i="4"/>
  <c r="AB3603" i="4"/>
  <c r="AC3603" i="4"/>
  <c r="AD3603" i="4"/>
  <c r="AA3604" i="4"/>
  <c r="AB3604" i="4" s="1"/>
  <c r="AC3604" i="4"/>
  <c r="AD3604" i="4"/>
  <c r="AA3605" i="4"/>
  <c r="AB3605" i="4"/>
  <c r="AC3605" i="4"/>
  <c r="AD3605" i="4"/>
  <c r="AA3606" i="4"/>
  <c r="AB3606" i="4" s="1"/>
  <c r="AC3606" i="4"/>
  <c r="AD3606" i="4"/>
  <c r="AA3607" i="4"/>
  <c r="AB3607" i="4"/>
  <c r="AC3607" i="4"/>
  <c r="AD3607" i="4"/>
  <c r="AA3608" i="4"/>
  <c r="AB3608" i="4" s="1"/>
  <c r="AC3608" i="4"/>
  <c r="AD3608" i="4"/>
  <c r="AA3609" i="4"/>
  <c r="AB3609" i="4"/>
  <c r="AC3609" i="4"/>
  <c r="AD3609" i="4"/>
  <c r="AA3610" i="4"/>
  <c r="AB3610" i="4" s="1"/>
  <c r="AC3610" i="4"/>
  <c r="AD3610" i="4"/>
  <c r="AA3611" i="4"/>
  <c r="AB3611" i="4"/>
  <c r="AC3611" i="4"/>
  <c r="AD3611" i="4"/>
  <c r="AA3612" i="4"/>
  <c r="AB3612" i="4" s="1"/>
  <c r="AC3612" i="4"/>
  <c r="AD3612" i="4"/>
  <c r="AA3613" i="4"/>
  <c r="AB3613" i="4"/>
  <c r="AC3613" i="4"/>
  <c r="AD3613" i="4"/>
  <c r="AA3614" i="4"/>
  <c r="AB3614" i="4" s="1"/>
  <c r="AC3614" i="4"/>
  <c r="AD3614" i="4"/>
  <c r="AA3615" i="4"/>
  <c r="AB3615" i="4"/>
  <c r="AC3615" i="4"/>
  <c r="AD3615" i="4"/>
  <c r="AA3616" i="4"/>
  <c r="AB3616" i="4" s="1"/>
  <c r="AC3616" i="4"/>
  <c r="AD3616" i="4"/>
  <c r="AA3617" i="4"/>
  <c r="AB3617" i="4"/>
  <c r="AC3617" i="4"/>
  <c r="AD3617" i="4"/>
  <c r="AA3618" i="4"/>
  <c r="AB3618" i="4" s="1"/>
  <c r="AC3618" i="4"/>
  <c r="AD3618" i="4"/>
  <c r="AA3619" i="4"/>
  <c r="AB3619" i="4"/>
  <c r="AC3619" i="4"/>
  <c r="AD3619" i="4"/>
  <c r="AA3620" i="4"/>
  <c r="AB3620" i="4" s="1"/>
  <c r="AC3620" i="4"/>
  <c r="AD3620" i="4"/>
  <c r="AA3621" i="4"/>
  <c r="AB3621" i="4"/>
  <c r="AC3621" i="4"/>
  <c r="AD3621" i="4"/>
  <c r="AA3622" i="4"/>
  <c r="AB3622" i="4" s="1"/>
  <c r="AC3622" i="4"/>
  <c r="AD3622" i="4"/>
  <c r="AA3623" i="4"/>
  <c r="AB3623" i="4"/>
  <c r="AC3623" i="4"/>
  <c r="AD3623" i="4"/>
  <c r="AA3624" i="4"/>
  <c r="AB3624" i="4" s="1"/>
  <c r="AC3624" i="4"/>
  <c r="AD3624" i="4"/>
  <c r="AA3625" i="4"/>
  <c r="AB3625" i="4"/>
  <c r="AC3625" i="4"/>
  <c r="AD3625" i="4"/>
  <c r="AA3626" i="4"/>
  <c r="AB3626" i="4" s="1"/>
  <c r="AC3626" i="4"/>
  <c r="AD3626" i="4"/>
  <c r="AA3627" i="4"/>
  <c r="AB3627" i="4"/>
  <c r="AC3627" i="4"/>
  <c r="AD3627" i="4"/>
  <c r="AA3628" i="4"/>
  <c r="AB3628" i="4" s="1"/>
  <c r="AC3628" i="4"/>
  <c r="AD3628" i="4"/>
  <c r="AA3629" i="4"/>
  <c r="AB3629" i="4"/>
  <c r="AC3629" i="4"/>
  <c r="AD3629" i="4"/>
  <c r="AA3630" i="4"/>
  <c r="AB3630" i="4" s="1"/>
  <c r="AC3630" i="4"/>
  <c r="AD3630" i="4"/>
  <c r="AA3631" i="4"/>
  <c r="AB3631" i="4"/>
  <c r="AC3631" i="4"/>
  <c r="AD3631" i="4"/>
  <c r="AA3632" i="4"/>
  <c r="AB3632" i="4" s="1"/>
  <c r="AC3632" i="4"/>
  <c r="AD3632" i="4"/>
  <c r="AA3633" i="4"/>
  <c r="AB3633" i="4"/>
  <c r="AC3633" i="4"/>
  <c r="AD3633" i="4"/>
  <c r="AA3634" i="4"/>
  <c r="AB3634" i="4" s="1"/>
  <c r="AC3634" i="4"/>
  <c r="AD3634" i="4"/>
  <c r="AA3635" i="4"/>
  <c r="AB3635" i="4"/>
  <c r="AC3635" i="4"/>
  <c r="AD3635" i="4"/>
  <c r="AA3636" i="4"/>
  <c r="AB3636" i="4" s="1"/>
  <c r="AC3636" i="4"/>
  <c r="AD3636" i="4"/>
  <c r="AA3637" i="4"/>
  <c r="AB3637" i="4"/>
  <c r="AC3637" i="4"/>
  <c r="AD3637" i="4"/>
  <c r="AA3638" i="4"/>
  <c r="AB3638" i="4" s="1"/>
  <c r="AC3638" i="4"/>
  <c r="AD3638" i="4"/>
  <c r="AA3639" i="4"/>
  <c r="AB3639" i="4"/>
  <c r="AC3639" i="4"/>
  <c r="AD3639" i="4"/>
  <c r="AA3640" i="4"/>
  <c r="AB3640" i="4" s="1"/>
  <c r="AC3640" i="4"/>
  <c r="AD3640" i="4"/>
  <c r="AA3641" i="4"/>
  <c r="AB3641" i="4"/>
  <c r="AC3641" i="4"/>
  <c r="AD3641" i="4"/>
  <c r="AA3642" i="4"/>
  <c r="AB3642" i="4" s="1"/>
  <c r="AC3642" i="4"/>
  <c r="AD3642" i="4"/>
  <c r="AA3643" i="4"/>
  <c r="AB3643" i="4"/>
  <c r="AC3643" i="4"/>
  <c r="AD3643" i="4"/>
  <c r="AA3644" i="4"/>
  <c r="AB3644" i="4" s="1"/>
  <c r="AC3644" i="4"/>
  <c r="AD3644" i="4"/>
  <c r="AA3645" i="4"/>
  <c r="AB3645" i="4"/>
  <c r="AC3645" i="4"/>
  <c r="AD3645" i="4"/>
  <c r="AA3646" i="4"/>
  <c r="AB3646" i="4" s="1"/>
  <c r="AC3646" i="4"/>
  <c r="AD3646" i="4"/>
  <c r="AA3647" i="4"/>
  <c r="AB3647" i="4"/>
  <c r="AC3647" i="4"/>
  <c r="AD3647" i="4"/>
  <c r="AA3648" i="4"/>
  <c r="AB3648" i="4" s="1"/>
  <c r="AC3648" i="4"/>
  <c r="AD3648" i="4"/>
  <c r="AA3649" i="4"/>
  <c r="AB3649" i="4"/>
  <c r="AC3649" i="4"/>
  <c r="AD3649" i="4"/>
  <c r="AA3650" i="4"/>
  <c r="AB3650" i="4" s="1"/>
  <c r="AC3650" i="4"/>
  <c r="AD3650" i="4"/>
  <c r="AA3651" i="4"/>
  <c r="AB3651" i="4"/>
  <c r="AC3651" i="4"/>
  <c r="AD3651" i="4"/>
  <c r="AA3652" i="4"/>
  <c r="AB3652" i="4" s="1"/>
  <c r="AC3652" i="4"/>
  <c r="AD3652" i="4"/>
  <c r="AA3653" i="4"/>
  <c r="AB3653" i="4"/>
  <c r="AC3653" i="4"/>
  <c r="AD3653" i="4"/>
  <c r="AA3654" i="4"/>
  <c r="AB3654" i="4" s="1"/>
  <c r="AC3654" i="4"/>
  <c r="AD3654" i="4"/>
  <c r="AA3655" i="4"/>
  <c r="AB3655" i="4"/>
  <c r="AC3655" i="4"/>
  <c r="AD3655" i="4"/>
  <c r="AA3656" i="4"/>
  <c r="AB3656" i="4" s="1"/>
  <c r="AC3656" i="4"/>
  <c r="AD3656" i="4"/>
  <c r="AA3657" i="4"/>
  <c r="AB3657" i="4"/>
  <c r="AC3657" i="4"/>
  <c r="AD3657" i="4"/>
  <c r="AA3658" i="4"/>
  <c r="AB3658" i="4" s="1"/>
  <c r="AC3658" i="4"/>
  <c r="AD3658" i="4"/>
  <c r="AA3659" i="4"/>
  <c r="AB3659" i="4"/>
  <c r="AC3659" i="4"/>
  <c r="AD3659" i="4"/>
  <c r="AA3660" i="4"/>
  <c r="AB3660" i="4" s="1"/>
  <c r="AC3660" i="4"/>
  <c r="AD3660" i="4"/>
  <c r="AA3661" i="4"/>
  <c r="AB3661" i="4"/>
  <c r="AC3661" i="4"/>
  <c r="AD3661" i="4"/>
  <c r="AA3662" i="4"/>
  <c r="AB3662" i="4" s="1"/>
  <c r="AC3662" i="4"/>
  <c r="AD3662" i="4"/>
  <c r="AA3663" i="4"/>
  <c r="AB3663" i="4"/>
  <c r="AC3663" i="4"/>
  <c r="AD3663" i="4"/>
  <c r="AA3664" i="4"/>
  <c r="AB3664" i="4" s="1"/>
  <c r="AC3664" i="4"/>
  <c r="AD3664" i="4"/>
  <c r="AA3665" i="4"/>
  <c r="AB3665" i="4"/>
  <c r="AC3665" i="4"/>
  <c r="AD3665" i="4"/>
  <c r="AA3666" i="4"/>
  <c r="AB3666" i="4" s="1"/>
  <c r="AC3666" i="4"/>
  <c r="AD3666" i="4"/>
  <c r="AA3667" i="4"/>
  <c r="AB3667" i="4"/>
  <c r="AC3667" i="4"/>
  <c r="AD3667" i="4"/>
  <c r="AA3668" i="4"/>
  <c r="AB3668" i="4" s="1"/>
  <c r="AC3668" i="4"/>
  <c r="AD3668" i="4"/>
  <c r="AA3669" i="4"/>
  <c r="AB3669" i="4"/>
  <c r="AC3669" i="4"/>
  <c r="AD3669" i="4"/>
  <c r="AA3670" i="4"/>
  <c r="AB3670" i="4" s="1"/>
  <c r="AC3670" i="4"/>
  <c r="AD3670" i="4"/>
  <c r="AA3671" i="4"/>
  <c r="AB3671" i="4"/>
  <c r="AC3671" i="4"/>
  <c r="AD3671" i="4"/>
  <c r="AA3672" i="4"/>
  <c r="AB3672" i="4" s="1"/>
  <c r="AC3672" i="4"/>
  <c r="AD3672" i="4"/>
  <c r="AA3673" i="4"/>
  <c r="AB3673" i="4"/>
  <c r="AC3673" i="4"/>
  <c r="AD3673" i="4"/>
  <c r="AA3674" i="4"/>
  <c r="AB3674" i="4" s="1"/>
  <c r="AC3674" i="4"/>
  <c r="AD3674" i="4"/>
  <c r="AA3675" i="4"/>
  <c r="AB3675" i="4"/>
  <c r="AC3675" i="4"/>
  <c r="AD3675" i="4"/>
  <c r="AA3676" i="4"/>
  <c r="AB3676" i="4" s="1"/>
  <c r="AC3676" i="4"/>
  <c r="AD3676" i="4"/>
  <c r="AA3677" i="4"/>
  <c r="AB3677" i="4"/>
  <c r="AC3677" i="4"/>
  <c r="AD3677" i="4"/>
  <c r="AA3678" i="4"/>
  <c r="AB3678" i="4" s="1"/>
  <c r="AC3678" i="4"/>
  <c r="AD3678" i="4"/>
  <c r="AA3679" i="4"/>
  <c r="AB3679" i="4"/>
  <c r="AC3679" i="4"/>
  <c r="AD3679" i="4"/>
  <c r="AA3680" i="4"/>
  <c r="AB3680" i="4" s="1"/>
  <c r="AC3680" i="4"/>
  <c r="AD3680" i="4"/>
  <c r="AA3681" i="4"/>
  <c r="AB3681" i="4"/>
  <c r="AC3681" i="4"/>
  <c r="AD3681" i="4"/>
  <c r="AA3682" i="4"/>
  <c r="AB3682" i="4" s="1"/>
  <c r="AC3682" i="4"/>
  <c r="AD3682" i="4"/>
  <c r="AA3683" i="4"/>
  <c r="AB3683" i="4"/>
  <c r="AC3683" i="4"/>
  <c r="AD3683" i="4"/>
  <c r="AA3684" i="4"/>
  <c r="AB3684" i="4" s="1"/>
  <c r="AC3684" i="4"/>
  <c r="AD3684" i="4"/>
  <c r="AA3685" i="4"/>
  <c r="AB3685" i="4"/>
  <c r="AC3685" i="4"/>
  <c r="AD3685" i="4"/>
  <c r="AA3686" i="4"/>
  <c r="AB3686" i="4" s="1"/>
  <c r="AC3686" i="4"/>
  <c r="AD3686" i="4"/>
  <c r="AA3687" i="4"/>
  <c r="AB3687" i="4"/>
  <c r="AC3687" i="4"/>
  <c r="AD3687" i="4"/>
  <c r="AA3688" i="4"/>
  <c r="AB3688" i="4" s="1"/>
  <c r="AC3688" i="4"/>
  <c r="AD3688" i="4"/>
  <c r="AA3689" i="4"/>
  <c r="AB3689" i="4"/>
  <c r="AC3689" i="4"/>
  <c r="AD3689" i="4"/>
  <c r="AA3690" i="4"/>
  <c r="AB3690" i="4" s="1"/>
  <c r="AC3690" i="4"/>
  <c r="AD3690" i="4"/>
  <c r="AA3691" i="4"/>
  <c r="AB3691" i="4"/>
  <c r="AC3691" i="4"/>
  <c r="AD3691" i="4"/>
  <c r="AA3692" i="4"/>
  <c r="AB3692" i="4" s="1"/>
  <c r="AC3692" i="4"/>
  <c r="AD3692" i="4"/>
  <c r="AA3693" i="4"/>
  <c r="AB3693" i="4"/>
  <c r="AC3693" i="4"/>
  <c r="AD3693" i="4"/>
  <c r="AA3694" i="4"/>
  <c r="AB3694" i="4" s="1"/>
  <c r="AC3694" i="4"/>
  <c r="AD3694" i="4"/>
  <c r="AA3695" i="4"/>
  <c r="AB3695" i="4"/>
  <c r="AC3695" i="4"/>
  <c r="AD3695" i="4"/>
  <c r="AA3696" i="4"/>
  <c r="AB3696" i="4" s="1"/>
  <c r="AC3696" i="4"/>
  <c r="AD3696" i="4"/>
  <c r="AA3697" i="4"/>
  <c r="AB3697" i="4"/>
  <c r="AC3697" i="4"/>
  <c r="AD3697" i="4"/>
  <c r="AA3698" i="4"/>
  <c r="AB3698" i="4" s="1"/>
  <c r="AC3698" i="4"/>
  <c r="AD3698" i="4"/>
  <c r="AA3699" i="4"/>
  <c r="AB3699" i="4"/>
  <c r="AC3699" i="4"/>
  <c r="AD3699" i="4"/>
  <c r="AA3700" i="4"/>
  <c r="AB3700" i="4" s="1"/>
  <c r="AC3700" i="4"/>
  <c r="AD3700" i="4"/>
  <c r="AA3701" i="4"/>
  <c r="AB3701" i="4"/>
  <c r="AC3701" i="4"/>
  <c r="AD3701" i="4"/>
  <c r="AA3702" i="4"/>
  <c r="AB3702" i="4" s="1"/>
  <c r="AC3702" i="4"/>
  <c r="AD3702" i="4"/>
  <c r="AA3703" i="4"/>
  <c r="AB3703" i="4"/>
  <c r="AC3703" i="4"/>
  <c r="AD3703" i="4"/>
  <c r="AA3704" i="4"/>
  <c r="AB3704" i="4" s="1"/>
  <c r="AC3704" i="4"/>
  <c r="AD3704" i="4"/>
  <c r="AA3705" i="4"/>
  <c r="AB3705" i="4"/>
  <c r="AC3705" i="4"/>
  <c r="AD3705" i="4"/>
  <c r="AA3706" i="4"/>
  <c r="AB3706" i="4" s="1"/>
  <c r="AC3706" i="4"/>
  <c r="AD3706" i="4"/>
  <c r="AA3707" i="4"/>
  <c r="AB3707" i="4"/>
  <c r="AC3707" i="4"/>
  <c r="AD3707" i="4"/>
  <c r="AA3708" i="4"/>
  <c r="AB3708" i="4" s="1"/>
  <c r="AC3708" i="4"/>
  <c r="AD3708" i="4"/>
  <c r="AA3709" i="4"/>
  <c r="AB3709" i="4"/>
  <c r="AC3709" i="4"/>
  <c r="AD3709" i="4"/>
  <c r="AA3710" i="4"/>
  <c r="AB3710" i="4" s="1"/>
  <c r="AC3710" i="4"/>
  <c r="AD3710" i="4"/>
  <c r="AA3711" i="4"/>
  <c r="AB3711" i="4"/>
  <c r="AC3711" i="4"/>
  <c r="AD3711" i="4"/>
  <c r="AA3712" i="4"/>
  <c r="AB3712" i="4" s="1"/>
  <c r="AC3712" i="4"/>
  <c r="AD3712" i="4"/>
  <c r="AA3713" i="4"/>
  <c r="AB3713" i="4"/>
  <c r="AC3713" i="4"/>
  <c r="AD3713" i="4"/>
  <c r="AA3714" i="4"/>
  <c r="AB3714" i="4" s="1"/>
  <c r="AC3714" i="4"/>
  <c r="AD3714" i="4"/>
  <c r="AA3715" i="4"/>
  <c r="AB3715" i="4"/>
  <c r="AC3715" i="4"/>
  <c r="AD3715" i="4"/>
  <c r="AA3716" i="4"/>
  <c r="AB3716" i="4" s="1"/>
  <c r="AC3716" i="4"/>
  <c r="AD3716" i="4"/>
  <c r="AA3717" i="4"/>
  <c r="AB3717" i="4"/>
  <c r="AC3717" i="4"/>
  <c r="AD3717" i="4"/>
  <c r="AA3718" i="4"/>
  <c r="AB3718" i="4" s="1"/>
  <c r="AC3718" i="4"/>
  <c r="AD3718" i="4"/>
  <c r="AA3719" i="4"/>
  <c r="AB3719" i="4"/>
  <c r="AC3719" i="4"/>
  <c r="AD3719" i="4"/>
  <c r="AA3720" i="4"/>
  <c r="AB3720" i="4" s="1"/>
  <c r="AC3720" i="4"/>
  <c r="AD3720" i="4"/>
  <c r="AA3721" i="4"/>
  <c r="AB3721" i="4"/>
  <c r="AC3721" i="4"/>
  <c r="AD3721" i="4"/>
  <c r="AA3722" i="4"/>
  <c r="AB3722" i="4" s="1"/>
  <c r="AC3722" i="4"/>
  <c r="AD3722" i="4"/>
  <c r="AA3723" i="4"/>
  <c r="AB3723" i="4"/>
  <c r="AC3723" i="4"/>
  <c r="AD3723" i="4"/>
  <c r="AA3724" i="4"/>
  <c r="AB3724" i="4" s="1"/>
  <c r="AC3724" i="4"/>
  <c r="AD3724" i="4"/>
  <c r="AA3725" i="4"/>
  <c r="AB3725" i="4"/>
  <c r="AC3725" i="4"/>
  <c r="AD3725" i="4"/>
  <c r="AA3726" i="4"/>
  <c r="AB3726" i="4" s="1"/>
  <c r="AC3726" i="4"/>
  <c r="AD3726" i="4"/>
  <c r="AA3727" i="4"/>
  <c r="AB3727" i="4"/>
  <c r="AC3727" i="4"/>
  <c r="AD3727" i="4"/>
  <c r="AA3728" i="4"/>
  <c r="AB3728" i="4" s="1"/>
  <c r="AC3728" i="4"/>
  <c r="AD3728" i="4"/>
  <c r="AA3729" i="4"/>
  <c r="AB3729" i="4"/>
  <c r="AC3729" i="4"/>
  <c r="AD3729" i="4"/>
  <c r="AA3730" i="4"/>
  <c r="AB3730" i="4" s="1"/>
  <c r="AC3730" i="4"/>
  <c r="AD3730" i="4"/>
  <c r="AA3731" i="4"/>
  <c r="AB3731" i="4"/>
  <c r="AC3731" i="4"/>
  <c r="AD3731" i="4"/>
  <c r="AA3732" i="4"/>
  <c r="AB3732" i="4" s="1"/>
  <c r="AC3732" i="4"/>
  <c r="AD3732" i="4"/>
  <c r="AA3733" i="4"/>
  <c r="AB3733" i="4"/>
  <c r="AC3733" i="4"/>
  <c r="AD3733" i="4"/>
  <c r="AA3734" i="4"/>
  <c r="AB3734" i="4" s="1"/>
  <c r="AC3734" i="4"/>
  <c r="AD3734" i="4"/>
  <c r="AA3735" i="4"/>
  <c r="AB3735" i="4"/>
  <c r="AC3735" i="4"/>
  <c r="AD3735" i="4"/>
  <c r="AA3736" i="4"/>
  <c r="AB3736" i="4" s="1"/>
  <c r="AC3736" i="4"/>
  <c r="AD3736" i="4"/>
  <c r="AA3737" i="4"/>
  <c r="AB3737" i="4"/>
  <c r="AC3737" i="4"/>
  <c r="AD3737" i="4"/>
  <c r="AA3738" i="4"/>
  <c r="AB3738" i="4" s="1"/>
  <c r="AC3738" i="4"/>
  <c r="AD3738" i="4"/>
  <c r="AA3739" i="4"/>
  <c r="AB3739" i="4"/>
  <c r="AC3739" i="4"/>
  <c r="AD3739" i="4"/>
  <c r="AA3740" i="4"/>
  <c r="AB3740" i="4" s="1"/>
  <c r="AC3740" i="4"/>
  <c r="AD3740" i="4"/>
  <c r="AA3741" i="4"/>
  <c r="AB3741" i="4"/>
  <c r="AC3741" i="4"/>
  <c r="AD3741" i="4"/>
  <c r="AA3742" i="4"/>
  <c r="AB3742" i="4" s="1"/>
  <c r="AC3742" i="4"/>
  <c r="AD3742" i="4"/>
  <c r="AA3743" i="4"/>
  <c r="AB3743" i="4"/>
  <c r="AC3743" i="4"/>
  <c r="AD3743" i="4"/>
  <c r="AA3744" i="4"/>
  <c r="AB3744" i="4" s="1"/>
  <c r="AC3744" i="4"/>
  <c r="AD3744" i="4"/>
  <c r="AA3745" i="4"/>
  <c r="AB3745" i="4"/>
  <c r="AC3745" i="4"/>
  <c r="AD3745" i="4"/>
  <c r="AA3746" i="4"/>
  <c r="AB3746" i="4" s="1"/>
  <c r="AC3746" i="4"/>
  <c r="AD3746" i="4"/>
  <c r="AA3747" i="4"/>
  <c r="AB3747" i="4"/>
  <c r="AC3747" i="4"/>
  <c r="AD3747" i="4"/>
  <c r="AA3748" i="4"/>
  <c r="AB3748" i="4" s="1"/>
  <c r="AC3748" i="4"/>
  <c r="AD3748" i="4"/>
  <c r="AA3749" i="4"/>
  <c r="AB3749" i="4"/>
  <c r="AC3749" i="4"/>
  <c r="AD3749" i="4"/>
  <c r="AA3750" i="4"/>
  <c r="AB3750" i="4" s="1"/>
  <c r="AC3750" i="4"/>
  <c r="AD3750" i="4"/>
  <c r="AA3751" i="4"/>
  <c r="AB3751" i="4"/>
  <c r="AC3751" i="4"/>
  <c r="AD3751" i="4"/>
  <c r="AA3752" i="4"/>
  <c r="AB3752" i="4" s="1"/>
  <c r="AC3752" i="4"/>
  <c r="AD3752" i="4"/>
  <c r="AA3753" i="4"/>
  <c r="AB3753" i="4"/>
  <c r="AC3753" i="4"/>
  <c r="AD3753" i="4"/>
  <c r="AA3754" i="4"/>
  <c r="AB3754" i="4" s="1"/>
  <c r="AC3754" i="4"/>
  <c r="AD3754" i="4"/>
  <c r="AA3755" i="4"/>
  <c r="AB3755" i="4"/>
  <c r="AC3755" i="4"/>
  <c r="AD3755" i="4"/>
  <c r="AA3756" i="4"/>
  <c r="AB3756" i="4" s="1"/>
  <c r="AC3756" i="4"/>
  <c r="AD3756" i="4"/>
  <c r="AA3757" i="4"/>
  <c r="AB3757" i="4"/>
  <c r="AC3757" i="4"/>
  <c r="AD3757" i="4"/>
  <c r="AA3758" i="4"/>
  <c r="AB3758" i="4" s="1"/>
  <c r="AC3758" i="4"/>
  <c r="AD3758" i="4"/>
  <c r="AA3759" i="4"/>
  <c r="AB3759" i="4"/>
  <c r="AC3759" i="4"/>
  <c r="AD3759" i="4"/>
  <c r="AA3760" i="4"/>
  <c r="AB3760" i="4" s="1"/>
  <c r="AC3760" i="4"/>
  <c r="AD3760" i="4"/>
  <c r="AA3761" i="4"/>
  <c r="AB3761" i="4"/>
  <c r="AC3761" i="4"/>
  <c r="AD3761" i="4"/>
  <c r="AA3762" i="4"/>
  <c r="AB3762" i="4" s="1"/>
  <c r="AC3762" i="4"/>
  <c r="AD3762" i="4"/>
  <c r="AA3763" i="4"/>
  <c r="AB3763" i="4"/>
  <c r="AC3763" i="4"/>
  <c r="AD3763" i="4"/>
  <c r="AA3764" i="4"/>
  <c r="AB3764" i="4" s="1"/>
  <c r="AC3764" i="4"/>
  <c r="AD3764" i="4"/>
  <c r="AA3765" i="4"/>
  <c r="AB3765" i="4"/>
  <c r="AC3765" i="4"/>
  <c r="AD3765" i="4"/>
  <c r="AA3766" i="4"/>
  <c r="AB3766" i="4" s="1"/>
  <c r="AC3766" i="4"/>
  <c r="AD3766" i="4"/>
  <c r="AA3767" i="4"/>
  <c r="AB3767" i="4"/>
  <c r="AC3767" i="4"/>
  <c r="AD3767" i="4"/>
  <c r="AA3768" i="4"/>
  <c r="AB3768" i="4" s="1"/>
  <c r="AC3768" i="4"/>
  <c r="AD3768" i="4"/>
  <c r="AA3769" i="4"/>
  <c r="AB3769" i="4"/>
  <c r="AC3769" i="4"/>
  <c r="AD3769" i="4"/>
  <c r="AA3770" i="4"/>
  <c r="AB3770" i="4" s="1"/>
  <c r="AC3770" i="4"/>
  <c r="AD3770" i="4"/>
  <c r="AA3771" i="4"/>
  <c r="AB3771" i="4"/>
  <c r="AC3771" i="4"/>
  <c r="AD3771" i="4"/>
  <c r="AA3772" i="4"/>
  <c r="AB3772" i="4" s="1"/>
  <c r="AC3772" i="4"/>
  <c r="AD3772" i="4"/>
  <c r="AA3773" i="4"/>
  <c r="AB3773" i="4"/>
  <c r="AC3773" i="4"/>
  <c r="AD3773" i="4"/>
  <c r="AA3774" i="4"/>
  <c r="AB3774" i="4" s="1"/>
  <c r="AC3774" i="4"/>
  <c r="AD3774" i="4"/>
  <c r="AA3775" i="4"/>
  <c r="AB3775" i="4"/>
  <c r="AC3775" i="4"/>
  <c r="AD3775" i="4"/>
  <c r="AA3776" i="4"/>
  <c r="AB3776" i="4" s="1"/>
  <c r="AC3776" i="4"/>
  <c r="AD3776" i="4"/>
  <c r="AA3777" i="4"/>
  <c r="AB3777" i="4"/>
  <c r="AC3777" i="4"/>
  <c r="AD3777" i="4"/>
  <c r="AA3778" i="4"/>
  <c r="AB3778" i="4" s="1"/>
  <c r="AC3778" i="4"/>
  <c r="AD3778" i="4"/>
  <c r="AA3779" i="4"/>
  <c r="AB3779" i="4"/>
  <c r="AC3779" i="4"/>
  <c r="AD3779" i="4"/>
  <c r="AA3780" i="4"/>
  <c r="AB3780" i="4" s="1"/>
  <c r="AC3780" i="4"/>
  <c r="AD3780" i="4"/>
  <c r="AA3781" i="4"/>
  <c r="AB3781" i="4"/>
  <c r="AC3781" i="4"/>
  <c r="AD3781" i="4"/>
  <c r="AA3782" i="4"/>
  <c r="AB3782" i="4" s="1"/>
  <c r="AC3782" i="4"/>
  <c r="AD3782" i="4"/>
  <c r="AA3783" i="4"/>
  <c r="AB3783" i="4"/>
  <c r="AC3783" i="4"/>
  <c r="AD3783" i="4"/>
  <c r="AA3784" i="4"/>
  <c r="AB3784" i="4" s="1"/>
  <c r="AC3784" i="4"/>
  <c r="AD3784" i="4"/>
  <c r="AA3785" i="4"/>
  <c r="AB3785" i="4"/>
  <c r="AC3785" i="4"/>
  <c r="AD3785" i="4"/>
  <c r="AA3786" i="4"/>
  <c r="AB3786" i="4" s="1"/>
  <c r="AC3786" i="4"/>
  <c r="AD3786" i="4"/>
  <c r="AA3787" i="4"/>
  <c r="AB3787" i="4"/>
  <c r="AC3787" i="4"/>
  <c r="AD3787" i="4"/>
  <c r="AA3788" i="4"/>
  <c r="AB3788" i="4" s="1"/>
  <c r="AC3788" i="4"/>
  <c r="AD3788" i="4"/>
  <c r="AA3789" i="4"/>
  <c r="AB3789" i="4"/>
  <c r="AC3789" i="4"/>
  <c r="AD3789" i="4"/>
  <c r="AA3790" i="4"/>
  <c r="AB3790" i="4" s="1"/>
  <c r="AC3790" i="4"/>
  <c r="AD3790" i="4"/>
  <c r="AA3791" i="4"/>
  <c r="AB3791" i="4"/>
  <c r="AC3791" i="4"/>
  <c r="AD3791" i="4"/>
  <c r="AA3792" i="4"/>
  <c r="AB3792" i="4" s="1"/>
  <c r="AC3792" i="4"/>
  <c r="AD3792" i="4"/>
  <c r="AA3793" i="4"/>
  <c r="AB3793" i="4"/>
  <c r="AC3793" i="4"/>
  <c r="AD3793" i="4"/>
  <c r="AA3794" i="4"/>
  <c r="AB3794" i="4" s="1"/>
  <c r="AC3794" i="4"/>
  <c r="AD3794" i="4"/>
  <c r="AA3795" i="4"/>
  <c r="AB3795" i="4"/>
  <c r="AC3795" i="4"/>
  <c r="AD3795" i="4"/>
  <c r="AA3796" i="4"/>
  <c r="AB3796" i="4" s="1"/>
  <c r="AC3796" i="4"/>
  <c r="AD3796" i="4"/>
  <c r="AA3797" i="4"/>
  <c r="AB3797" i="4"/>
  <c r="AC3797" i="4"/>
  <c r="AD3797" i="4"/>
  <c r="AA3798" i="4"/>
  <c r="AB3798" i="4" s="1"/>
  <c r="AC3798" i="4"/>
  <c r="AD3798" i="4"/>
  <c r="AA3799" i="4"/>
  <c r="AB3799" i="4"/>
  <c r="AC3799" i="4"/>
  <c r="AD3799" i="4"/>
  <c r="AA3800" i="4"/>
  <c r="AB3800" i="4" s="1"/>
  <c r="AC3800" i="4"/>
  <c r="AD3800" i="4"/>
  <c r="AA3801" i="4"/>
  <c r="AB3801" i="4"/>
  <c r="AC3801" i="4"/>
  <c r="AD3801" i="4"/>
  <c r="AA3802" i="4"/>
  <c r="AB3802" i="4" s="1"/>
  <c r="AC3802" i="4"/>
  <c r="AD3802" i="4"/>
  <c r="AA3803" i="4"/>
  <c r="AB3803" i="4"/>
  <c r="AC3803" i="4"/>
  <c r="AD3803" i="4"/>
  <c r="AA3804" i="4"/>
  <c r="AB3804" i="4" s="1"/>
  <c r="AC3804" i="4"/>
  <c r="AD3804" i="4"/>
  <c r="AA3805" i="4"/>
  <c r="AB3805" i="4"/>
  <c r="AC3805" i="4"/>
  <c r="AD3805" i="4"/>
  <c r="AA3806" i="4"/>
  <c r="AB3806" i="4" s="1"/>
  <c r="AC3806" i="4"/>
  <c r="AD3806" i="4"/>
  <c r="AA3807" i="4"/>
  <c r="AB3807" i="4"/>
  <c r="AC3807" i="4"/>
  <c r="AD3807" i="4"/>
  <c r="AA3808" i="4"/>
  <c r="AB3808" i="4" s="1"/>
  <c r="AC3808" i="4"/>
  <c r="AD3808" i="4"/>
  <c r="AA3809" i="4"/>
  <c r="AB3809" i="4"/>
  <c r="AC3809" i="4"/>
  <c r="AD3809" i="4"/>
  <c r="AA3810" i="4"/>
  <c r="AB3810" i="4" s="1"/>
  <c r="AC3810" i="4"/>
  <c r="AD3810" i="4"/>
  <c r="AA3811" i="4"/>
  <c r="AB3811" i="4"/>
  <c r="AC3811" i="4"/>
  <c r="AD3811" i="4"/>
  <c r="AA3812" i="4"/>
  <c r="AB3812" i="4" s="1"/>
  <c r="AC3812" i="4"/>
  <c r="AD3812" i="4"/>
  <c r="AA3813" i="4"/>
  <c r="AB3813" i="4"/>
  <c r="AC3813" i="4"/>
  <c r="AD3813" i="4"/>
  <c r="AA3814" i="4"/>
  <c r="AB3814" i="4" s="1"/>
  <c r="AC3814" i="4"/>
  <c r="AD3814" i="4"/>
  <c r="AA3815" i="4"/>
  <c r="AB3815" i="4"/>
  <c r="AC3815" i="4"/>
  <c r="AD3815" i="4"/>
  <c r="AA3816" i="4"/>
  <c r="AB3816" i="4" s="1"/>
  <c r="AC3816" i="4"/>
  <c r="AD3816" i="4"/>
  <c r="AA3817" i="4"/>
  <c r="AB3817" i="4"/>
  <c r="AC3817" i="4"/>
  <c r="AD3817" i="4"/>
  <c r="AA3818" i="4"/>
  <c r="AB3818" i="4" s="1"/>
  <c r="AC3818" i="4"/>
  <c r="AD3818" i="4"/>
  <c r="AA3819" i="4"/>
  <c r="AB3819" i="4"/>
  <c r="AC3819" i="4"/>
  <c r="AD3819" i="4"/>
  <c r="AA3820" i="4"/>
  <c r="AB3820" i="4" s="1"/>
  <c r="AC3820" i="4"/>
  <c r="AD3820" i="4"/>
  <c r="AA3821" i="4"/>
  <c r="AB3821" i="4"/>
  <c r="AC3821" i="4"/>
  <c r="AD3821" i="4"/>
  <c r="AA3822" i="4"/>
  <c r="AB3822" i="4" s="1"/>
  <c r="AC3822" i="4"/>
  <c r="AD3822" i="4"/>
  <c r="AA3823" i="4"/>
  <c r="AB3823" i="4"/>
  <c r="AC3823" i="4"/>
  <c r="AD3823" i="4"/>
  <c r="AA3824" i="4"/>
  <c r="AB3824" i="4" s="1"/>
  <c r="AC3824" i="4"/>
  <c r="AD3824" i="4"/>
  <c r="AA3825" i="4"/>
  <c r="AB3825" i="4"/>
  <c r="AC3825" i="4"/>
  <c r="AD3825" i="4"/>
  <c r="AA3826" i="4"/>
  <c r="AB3826" i="4" s="1"/>
  <c r="AC3826" i="4"/>
  <c r="AD3826" i="4"/>
  <c r="AA3827" i="4"/>
  <c r="AB3827" i="4"/>
  <c r="AC3827" i="4"/>
  <c r="AD3827" i="4"/>
  <c r="AA3828" i="4"/>
  <c r="AB3828" i="4" s="1"/>
  <c r="AC3828" i="4"/>
  <c r="AD3828" i="4"/>
  <c r="AA3829" i="4"/>
  <c r="AB3829" i="4"/>
  <c r="AC3829" i="4"/>
  <c r="AD3829" i="4"/>
  <c r="AA3830" i="4"/>
  <c r="AB3830" i="4" s="1"/>
  <c r="AC3830" i="4"/>
  <c r="AD3830" i="4"/>
  <c r="AA3831" i="4"/>
  <c r="AB3831" i="4"/>
  <c r="AC3831" i="4"/>
  <c r="AD3831" i="4"/>
  <c r="AA3832" i="4"/>
  <c r="AB3832" i="4" s="1"/>
  <c r="AC3832" i="4"/>
  <c r="AD3832" i="4"/>
  <c r="AA3833" i="4"/>
  <c r="AB3833" i="4"/>
  <c r="AC3833" i="4"/>
  <c r="AD3833" i="4"/>
  <c r="AA3834" i="4"/>
  <c r="AB3834" i="4" s="1"/>
  <c r="AC3834" i="4"/>
  <c r="AD3834" i="4"/>
  <c r="AA3835" i="4"/>
  <c r="AB3835" i="4"/>
  <c r="AC3835" i="4"/>
  <c r="AD3835" i="4"/>
  <c r="AA3836" i="4"/>
  <c r="AB3836" i="4" s="1"/>
  <c r="AC3836" i="4"/>
  <c r="AD3836" i="4"/>
  <c r="AA3837" i="4"/>
  <c r="AB3837" i="4"/>
  <c r="AC3837" i="4"/>
  <c r="AD3837" i="4"/>
  <c r="AA3838" i="4"/>
  <c r="AB3838" i="4" s="1"/>
  <c r="AC3838" i="4"/>
  <c r="AD3838" i="4"/>
  <c r="AA3839" i="4"/>
  <c r="AB3839" i="4"/>
  <c r="AC3839" i="4"/>
  <c r="AD3839" i="4"/>
  <c r="AA3840" i="4"/>
  <c r="AB3840" i="4" s="1"/>
  <c r="AC3840" i="4"/>
  <c r="AD3840" i="4"/>
  <c r="AA3841" i="4"/>
  <c r="AB3841" i="4"/>
  <c r="AC3841" i="4"/>
  <c r="AD3841" i="4"/>
  <c r="AA3842" i="4"/>
  <c r="AB3842" i="4" s="1"/>
  <c r="AC3842" i="4"/>
  <c r="AD3842" i="4"/>
  <c r="AA3843" i="4"/>
  <c r="AB3843" i="4"/>
  <c r="AC3843" i="4"/>
  <c r="AD3843" i="4"/>
  <c r="AA3844" i="4"/>
  <c r="AB3844" i="4" s="1"/>
  <c r="AC3844" i="4"/>
  <c r="AD3844" i="4"/>
  <c r="AA3845" i="4"/>
  <c r="AB3845" i="4"/>
  <c r="AC3845" i="4"/>
  <c r="AD3845" i="4"/>
  <c r="AA3846" i="4"/>
  <c r="AB3846" i="4" s="1"/>
  <c r="AC3846" i="4"/>
  <c r="AD3846" i="4"/>
  <c r="AA3847" i="4"/>
  <c r="AB3847" i="4"/>
  <c r="AC3847" i="4"/>
  <c r="AD3847" i="4"/>
  <c r="AA3848" i="4"/>
  <c r="AB3848" i="4" s="1"/>
  <c r="AC3848" i="4"/>
  <c r="AD3848" i="4"/>
  <c r="AA3849" i="4"/>
  <c r="AB3849" i="4"/>
  <c r="AC3849" i="4"/>
  <c r="AD3849" i="4"/>
  <c r="AA3850" i="4"/>
  <c r="AB3850" i="4" s="1"/>
  <c r="AC3850" i="4"/>
  <c r="AD3850" i="4"/>
  <c r="AA3851" i="4"/>
  <c r="AB3851" i="4"/>
  <c r="AC3851" i="4"/>
  <c r="AD3851" i="4"/>
  <c r="AA3852" i="4"/>
  <c r="AB3852" i="4" s="1"/>
  <c r="AC3852" i="4"/>
  <c r="AD3852" i="4"/>
  <c r="AA3853" i="4"/>
  <c r="AB3853" i="4"/>
  <c r="AC3853" i="4"/>
  <c r="AD3853" i="4"/>
  <c r="AA3854" i="4"/>
  <c r="AB3854" i="4" s="1"/>
  <c r="AC3854" i="4"/>
  <c r="AD3854" i="4"/>
  <c r="AA3855" i="4"/>
  <c r="AB3855" i="4"/>
  <c r="AC3855" i="4"/>
  <c r="AD3855" i="4"/>
  <c r="AA3856" i="4"/>
  <c r="AB3856" i="4" s="1"/>
  <c r="AC3856" i="4"/>
  <c r="AD3856" i="4"/>
  <c r="AA3857" i="4"/>
  <c r="AB3857" i="4"/>
  <c r="AC3857" i="4"/>
  <c r="AD3857" i="4"/>
  <c r="AA3858" i="4"/>
  <c r="AB3858" i="4" s="1"/>
  <c r="AC3858" i="4"/>
  <c r="AD3858" i="4"/>
  <c r="AA3859" i="4"/>
  <c r="AB3859" i="4"/>
  <c r="AC3859" i="4"/>
  <c r="AD3859" i="4"/>
  <c r="AA3860" i="4"/>
  <c r="AB3860" i="4" s="1"/>
  <c r="AC3860" i="4"/>
  <c r="AD3860" i="4"/>
  <c r="AA3861" i="4"/>
  <c r="AB3861" i="4"/>
  <c r="AC3861" i="4"/>
  <c r="AD3861" i="4"/>
  <c r="AA3862" i="4"/>
  <c r="AB3862" i="4" s="1"/>
  <c r="AC3862" i="4"/>
  <c r="AD3862" i="4"/>
  <c r="AA3863" i="4"/>
  <c r="AB3863" i="4"/>
  <c r="AC3863" i="4"/>
  <c r="AD3863" i="4"/>
  <c r="AA3864" i="4"/>
  <c r="AB3864" i="4" s="1"/>
  <c r="AC3864" i="4"/>
  <c r="AD3864" i="4"/>
  <c r="AA3865" i="4"/>
  <c r="AB3865" i="4"/>
  <c r="AC3865" i="4"/>
  <c r="AD3865" i="4"/>
  <c r="AA3866" i="4"/>
  <c r="AB3866" i="4" s="1"/>
  <c r="AC3866" i="4"/>
  <c r="AD3866" i="4"/>
  <c r="AA3867" i="4"/>
  <c r="AB3867" i="4"/>
  <c r="AC3867" i="4"/>
  <c r="AD3867" i="4"/>
  <c r="AA3868" i="4"/>
  <c r="AB3868" i="4" s="1"/>
  <c r="AC3868" i="4"/>
  <c r="AD3868" i="4"/>
  <c r="AA3869" i="4"/>
  <c r="AB3869" i="4"/>
  <c r="AC3869" i="4"/>
  <c r="AD3869" i="4"/>
  <c r="AA3870" i="4"/>
  <c r="AB3870" i="4" s="1"/>
  <c r="AC3870" i="4"/>
  <c r="AD3870" i="4"/>
  <c r="AA3871" i="4"/>
  <c r="AB3871" i="4"/>
  <c r="AC3871" i="4"/>
  <c r="AD3871" i="4"/>
  <c r="AA3872" i="4"/>
  <c r="AB3872" i="4" s="1"/>
  <c r="AC3872" i="4"/>
  <c r="AD3872" i="4"/>
  <c r="AA3873" i="4"/>
  <c r="AB3873" i="4"/>
  <c r="AC3873" i="4"/>
  <c r="AD3873" i="4"/>
  <c r="AA3874" i="4"/>
  <c r="AB3874" i="4" s="1"/>
  <c r="AC3874" i="4"/>
  <c r="AD3874" i="4"/>
  <c r="AA3875" i="4"/>
  <c r="AB3875" i="4"/>
  <c r="AC3875" i="4"/>
  <c r="AD3875" i="4"/>
  <c r="AA3876" i="4"/>
  <c r="AB3876" i="4" s="1"/>
  <c r="AC3876" i="4"/>
  <c r="AD3876" i="4"/>
  <c r="AA3877" i="4"/>
  <c r="AB3877" i="4"/>
  <c r="AC3877" i="4"/>
  <c r="AD3877" i="4"/>
  <c r="AA3878" i="4"/>
  <c r="AB3878" i="4" s="1"/>
  <c r="AC3878" i="4"/>
  <c r="AD3878" i="4"/>
  <c r="AA3879" i="4"/>
  <c r="AB3879" i="4"/>
  <c r="AC3879" i="4"/>
  <c r="AD3879" i="4"/>
  <c r="AA3880" i="4"/>
  <c r="AB3880" i="4" s="1"/>
  <c r="AC3880" i="4"/>
  <c r="AD3880" i="4"/>
  <c r="AA3881" i="4"/>
  <c r="AB3881" i="4"/>
  <c r="AC3881" i="4"/>
  <c r="AD3881" i="4"/>
  <c r="AA3882" i="4"/>
  <c r="AB3882" i="4" s="1"/>
  <c r="AC3882" i="4"/>
  <c r="AD3882" i="4"/>
  <c r="AA3883" i="4"/>
  <c r="AB3883" i="4"/>
  <c r="AC3883" i="4"/>
  <c r="AD3883" i="4"/>
  <c r="AA3884" i="4"/>
  <c r="AB3884" i="4" s="1"/>
  <c r="AC3884" i="4"/>
  <c r="AD3884" i="4"/>
  <c r="AA3885" i="4"/>
  <c r="AB3885" i="4"/>
  <c r="AC3885" i="4"/>
  <c r="AD3885" i="4"/>
  <c r="AA3886" i="4"/>
  <c r="AB3886" i="4" s="1"/>
  <c r="AC3886" i="4"/>
  <c r="AD3886" i="4"/>
  <c r="AA3887" i="4"/>
  <c r="AB3887" i="4"/>
  <c r="AC3887" i="4"/>
  <c r="AD3887" i="4"/>
  <c r="AA3888" i="4"/>
  <c r="AB3888" i="4" s="1"/>
  <c r="AC3888" i="4"/>
  <c r="AD3888" i="4"/>
  <c r="AA3889" i="4"/>
  <c r="AB3889" i="4"/>
  <c r="AC3889" i="4"/>
  <c r="AD3889" i="4"/>
  <c r="AA3890" i="4"/>
  <c r="AB3890" i="4" s="1"/>
  <c r="AC3890" i="4"/>
  <c r="AD3890" i="4"/>
  <c r="AA3891" i="4"/>
  <c r="AB3891" i="4"/>
  <c r="AC3891" i="4"/>
  <c r="AD3891" i="4"/>
  <c r="AA3892" i="4"/>
  <c r="AB3892" i="4" s="1"/>
  <c r="AC3892" i="4"/>
  <c r="AD3892" i="4"/>
  <c r="AA3893" i="4"/>
  <c r="AB3893" i="4"/>
  <c r="AC3893" i="4"/>
  <c r="AD3893" i="4"/>
  <c r="AA3894" i="4"/>
  <c r="AB3894" i="4" s="1"/>
  <c r="AC3894" i="4"/>
  <c r="AD3894" i="4"/>
  <c r="AA3895" i="4"/>
  <c r="AB3895" i="4"/>
  <c r="AC3895" i="4"/>
  <c r="AD3895" i="4"/>
  <c r="AA3896" i="4"/>
  <c r="AB3896" i="4" s="1"/>
  <c r="AC3896" i="4"/>
  <c r="AD3896" i="4"/>
  <c r="AA3897" i="4"/>
  <c r="AB3897" i="4"/>
  <c r="AC3897" i="4"/>
  <c r="AD3897" i="4"/>
  <c r="AA3898" i="4"/>
  <c r="AB3898" i="4" s="1"/>
  <c r="AC3898" i="4"/>
  <c r="AD3898" i="4"/>
  <c r="AA3899" i="4"/>
  <c r="AB3899" i="4"/>
  <c r="AC3899" i="4"/>
  <c r="AD3899" i="4"/>
  <c r="AA3900" i="4"/>
  <c r="AB3900" i="4" s="1"/>
  <c r="AC3900" i="4"/>
  <c r="AD3900" i="4"/>
  <c r="AA3901" i="4"/>
  <c r="AB3901" i="4"/>
  <c r="AC3901" i="4"/>
  <c r="AD3901" i="4"/>
  <c r="AA3902" i="4"/>
  <c r="AB3902" i="4" s="1"/>
  <c r="AC3902" i="4"/>
  <c r="AD3902" i="4"/>
  <c r="AA3903" i="4"/>
  <c r="AB3903" i="4"/>
  <c r="AC3903" i="4"/>
  <c r="AD3903" i="4"/>
  <c r="AA3904" i="4"/>
  <c r="AB3904" i="4" s="1"/>
  <c r="AC3904" i="4"/>
  <c r="AD3904" i="4"/>
  <c r="AA3905" i="4"/>
  <c r="AB3905" i="4"/>
  <c r="AC3905" i="4"/>
  <c r="AD3905" i="4"/>
  <c r="AA3906" i="4"/>
  <c r="AB3906" i="4" s="1"/>
  <c r="AC3906" i="4"/>
  <c r="AD3906" i="4"/>
  <c r="AA3907" i="4"/>
  <c r="AB3907" i="4"/>
  <c r="AC3907" i="4"/>
  <c r="AD3907" i="4"/>
  <c r="AA3908" i="4"/>
  <c r="AB3908" i="4" s="1"/>
  <c r="AC3908" i="4"/>
  <c r="AD3908" i="4"/>
  <c r="AA3909" i="4"/>
  <c r="AB3909" i="4"/>
  <c r="AC3909" i="4"/>
  <c r="AD3909" i="4"/>
  <c r="AA3910" i="4"/>
  <c r="AB3910" i="4" s="1"/>
  <c r="AC3910" i="4"/>
  <c r="AD3910" i="4"/>
  <c r="AA3911" i="4"/>
  <c r="AB3911" i="4"/>
  <c r="AC3911" i="4"/>
  <c r="AD3911" i="4"/>
  <c r="AA3912" i="4"/>
  <c r="AB3912" i="4" s="1"/>
  <c r="AC3912" i="4"/>
  <c r="AD3912" i="4"/>
  <c r="AA3913" i="4"/>
  <c r="AB3913" i="4"/>
  <c r="AC3913" i="4"/>
  <c r="AD3913" i="4"/>
  <c r="AA3914" i="4"/>
  <c r="AB3914" i="4" s="1"/>
  <c r="AC3914" i="4"/>
  <c r="AD3914" i="4"/>
  <c r="AA3915" i="4"/>
  <c r="AB3915" i="4"/>
  <c r="AC3915" i="4"/>
  <c r="AD3915" i="4"/>
  <c r="AA3916" i="4"/>
  <c r="AB3916" i="4" s="1"/>
  <c r="AC3916" i="4"/>
  <c r="AD3916" i="4"/>
  <c r="AA3917" i="4"/>
  <c r="AB3917" i="4"/>
  <c r="AC3917" i="4"/>
  <c r="AD3917" i="4"/>
  <c r="AA3918" i="4"/>
  <c r="AB3918" i="4" s="1"/>
  <c r="AC3918" i="4"/>
  <c r="AD3918" i="4"/>
  <c r="AA3919" i="4"/>
  <c r="AB3919" i="4"/>
  <c r="AC3919" i="4"/>
  <c r="AD3919" i="4"/>
  <c r="AA3920" i="4"/>
  <c r="AB3920" i="4" s="1"/>
  <c r="AC3920" i="4"/>
  <c r="AD3920" i="4"/>
  <c r="AA3921" i="4"/>
  <c r="AB3921" i="4"/>
  <c r="AC3921" i="4"/>
  <c r="AD3921" i="4"/>
  <c r="AA3922" i="4"/>
  <c r="AB3922" i="4" s="1"/>
  <c r="AC3922" i="4"/>
  <c r="AD3922" i="4"/>
  <c r="AA3923" i="4"/>
  <c r="AB3923" i="4"/>
  <c r="AC3923" i="4"/>
  <c r="AD3923" i="4"/>
  <c r="AA3924" i="4"/>
  <c r="AB3924" i="4" s="1"/>
  <c r="AC3924" i="4"/>
  <c r="AD3924" i="4"/>
  <c r="AA3925" i="4"/>
  <c r="AB3925" i="4"/>
  <c r="AC3925" i="4"/>
  <c r="AD3925" i="4"/>
  <c r="AA3926" i="4"/>
  <c r="AB3926" i="4" s="1"/>
  <c r="AC3926" i="4"/>
  <c r="AD3926" i="4"/>
  <c r="AA3927" i="4"/>
  <c r="AB3927" i="4"/>
  <c r="AC3927" i="4"/>
  <c r="AD3927" i="4"/>
  <c r="AA3928" i="4"/>
  <c r="AB3928" i="4" s="1"/>
  <c r="AC3928" i="4"/>
  <c r="AD3928" i="4"/>
  <c r="AA3929" i="4"/>
  <c r="AB3929" i="4"/>
  <c r="AC3929" i="4"/>
  <c r="AD3929" i="4"/>
  <c r="AA3930" i="4"/>
  <c r="AB3930" i="4" s="1"/>
  <c r="AC3930" i="4"/>
  <c r="AD3930" i="4"/>
  <c r="AA3931" i="4"/>
  <c r="AB3931" i="4"/>
  <c r="AC3931" i="4"/>
  <c r="AD3931" i="4"/>
  <c r="AA3932" i="4"/>
  <c r="AB3932" i="4" s="1"/>
  <c r="AC3932" i="4"/>
  <c r="AD3932" i="4"/>
  <c r="AA3933" i="4"/>
  <c r="AB3933" i="4"/>
  <c r="AC3933" i="4"/>
  <c r="AD3933" i="4"/>
  <c r="AA3934" i="4"/>
  <c r="AB3934" i="4" s="1"/>
  <c r="AC3934" i="4"/>
  <c r="AD3934" i="4"/>
  <c r="AA3935" i="4"/>
  <c r="AB3935" i="4"/>
  <c r="AC3935" i="4"/>
  <c r="AD3935" i="4"/>
  <c r="AA3936" i="4"/>
  <c r="AB3936" i="4" s="1"/>
  <c r="AC3936" i="4"/>
  <c r="AD3936" i="4"/>
  <c r="AA3937" i="4"/>
  <c r="AB3937" i="4"/>
  <c r="AC3937" i="4"/>
  <c r="AD3937" i="4"/>
  <c r="AA3938" i="4"/>
  <c r="AB3938" i="4" s="1"/>
  <c r="AC3938" i="4"/>
  <c r="AD3938" i="4"/>
  <c r="AA3939" i="4"/>
  <c r="AB3939" i="4"/>
  <c r="AC3939" i="4"/>
  <c r="AD3939" i="4"/>
  <c r="AA3940" i="4"/>
  <c r="AB3940" i="4" s="1"/>
  <c r="AC3940" i="4"/>
  <c r="AD3940" i="4"/>
  <c r="AA3941" i="4"/>
  <c r="AB3941" i="4"/>
  <c r="AC3941" i="4"/>
  <c r="AD3941" i="4"/>
  <c r="AA3942" i="4"/>
  <c r="AB3942" i="4" s="1"/>
  <c r="AC3942" i="4"/>
  <c r="AD3942" i="4"/>
  <c r="AA3943" i="4"/>
  <c r="AB3943" i="4"/>
  <c r="AC3943" i="4"/>
  <c r="AD3943" i="4"/>
  <c r="AA3944" i="4"/>
  <c r="AB3944" i="4" s="1"/>
  <c r="AC3944" i="4"/>
  <c r="AD3944" i="4"/>
  <c r="AA3945" i="4"/>
  <c r="AB3945" i="4"/>
  <c r="AC3945" i="4"/>
  <c r="AD3945" i="4"/>
  <c r="AA3946" i="4"/>
  <c r="AB3946" i="4" s="1"/>
  <c r="AC3946" i="4"/>
  <c r="AD3946" i="4"/>
  <c r="AA3947" i="4"/>
  <c r="AB3947" i="4"/>
  <c r="AC3947" i="4"/>
  <c r="AD3947" i="4"/>
  <c r="AA3948" i="4"/>
  <c r="AB3948" i="4" s="1"/>
  <c r="AC3948" i="4"/>
  <c r="AD3948" i="4"/>
  <c r="AA3949" i="4"/>
  <c r="AB3949" i="4"/>
  <c r="AC3949" i="4"/>
  <c r="AD3949" i="4"/>
  <c r="AA3950" i="4"/>
  <c r="AB3950" i="4" s="1"/>
  <c r="AC3950" i="4"/>
  <c r="AD3950" i="4"/>
  <c r="AA3951" i="4"/>
  <c r="AB3951" i="4"/>
  <c r="AC3951" i="4"/>
  <c r="AD3951" i="4"/>
  <c r="AA3952" i="4"/>
  <c r="AB3952" i="4" s="1"/>
  <c r="AC3952" i="4"/>
  <c r="AD3952" i="4"/>
  <c r="AA3953" i="4"/>
  <c r="AB3953" i="4"/>
  <c r="AC3953" i="4"/>
  <c r="AD3953" i="4"/>
  <c r="AA3954" i="4"/>
  <c r="AB3954" i="4" s="1"/>
  <c r="AC3954" i="4"/>
  <c r="AD3954" i="4"/>
  <c r="AA3955" i="4"/>
  <c r="AB3955" i="4"/>
  <c r="AC3955" i="4"/>
  <c r="AD3955" i="4"/>
  <c r="AA3956" i="4"/>
  <c r="AB3956" i="4" s="1"/>
  <c r="AC3956" i="4"/>
  <c r="AD3956" i="4"/>
  <c r="AA3957" i="4"/>
  <c r="AB3957" i="4"/>
  <c r="AC3957" i="4"/>
  <c r="AD3957" i="4"/>
  <c r="AA3958" i="4"/>
  <c r="AB3958" i="4" s="1"/>
  <c r="AC3958" i="4"/>
  <c r="AD3958" i="4"/>
  <c r="AA3959" i="4"/>
  <c r="AB3959" i="4"/>
  <c r="AC3959" i="4"/>
  <c r="AD3959" i="4"/>
  <c r="AA3960" i="4"/>
  <c r="AB3960" i="4" s="1"/>
  <c r="AC3960" i="4"/>
  <c r="AD3960" i="4"/>
  <c r="AA3961" i="4"/>
  <c r="AB3961" i="4"/>
  <c r="AC3961" i="4"/>
  <c r="AD3961" i="4"/>
  <c r="AA3962" i="4"/>
  <c r="AB3962" i="4" s="1"/>
  <c r="AC3962" i="4"/>
  <c r="AD3962" i="4"/>
  <c r="AA3963" i="4"/>
  <c r="AB3963" i="4"/>
  <c r="AC3963" i="4"/>
  <c r="AD3963" i="4"/>
  <c r="AA3964" i="4"/>
  <c r="AB3964" i="4" s="1"/>
  <c r="AC3964" i="4"/>
  <c r="AD3964" i="4"/>
  <c r="AA3965" i="4"/>
  <c r="AB3965" i="4"/>
  <c r="AC3965" i="4"/>
  <c r="AD3965" i="4"/>
  <c r="AA3966" i="4"/>
  <c r="AB3966" i="4" s="1"/>
  <c r="AC3966" i="4"/>
  <c r="AD3966" i="4"/>
  <c r="AA3967" i="4"/>
  <c r="AB3967" i="4"/>
  <c r="AC3967" i="4"/>
  <c r="AD3967" i="4"/>
  <c r="AA3968" i="4"/>
  <c r="AB3968" i="4" s="1"/>
  <c r="AC3968" i="4"/>
  <c r="AD3968" i="4"/>
  <c r="AA3969" i="4"/>
  <c r="AB3969" i="4"/>
  <c r="AC3969" i="4"/>
  <c r="AD3969" i="4"/>
  <c r="AA3970" i="4"/>
  <c r="AB3970" i="4" s="1"/>
  <c r="AC3970" i="4"/>
  <c r="AD3970" i="4"/>
  <c r="AA3971" i="4"/>
  <c r="AB3971" i="4"/>
  <c r="AC3971" i="4"/>
  <c r="AD3971" i="4"/>
  <c r="AA3972" i="4"/>
  <c r="AB3972" i="4" s="1"/>
  <c r="AC3972" i="4"/>
  <c r="AD3972" i="4"/>
  <c r="AA3973" i="4"/>
  <c r="AB3973" i="4"/>
  <c r="AC3973" i="4"/>
  <c r="AD3973" i="4"/>
  <c r="AA3974" i="4"/>
  <c r="AB3974" i="4" s="1"/>
  <c r="AC3974" i="4"/>
  <c r="AD3974" i="4"/>
  <c r="AA3975" i="4"/>
  <c r="AB3975" i="4"/>
  <c r="AC3975" i="4"/>
  <c r="AD3975" i="4"/>
  <c r="AA3976" i="4"/>
  <c r="AB3976" i="4" s="1"/>
  <c r="AC3976" i="4"/>
  <c r="AD3976" i="4"/>
  <c r="AA3977" i="4"/>
  <c r="AB3977" i="4"/>
  <c r="AC3977" i="4"/>
  <c r="AD3977" i="4"/>
  <c r="AA3978" i="4"/>
  <c r="AB3978" i="4" s="1"/>
  <c r="AC3978" i="4"/>
  <c r="AD3978" i="4"/>
  <c r="AA3979" i="4"/>
  <c r="AB3979" i="4"/>
  <c r="AC3979" i="4"/>
  <c r="AD3979" i="4"/>
  <c r="AA3980" i="4"/>
  <c r="AB3980" i="4" s="1"/>
  <c r="AC3980" i="4"/>
  <c r="AD3980" i="4"/>
  <c r="AA3981" i="4"/>
  <c r="AB3981" i="4"/>
  <c r="AC3981" i="4"/>
  <c r="AD3981" i="4"/>
  <c r="AA3982" i="4"/>
  <c r="AB3982" i="4" s="1"/>
  <c r="AC3982" i="4"/>
  <c r="AD3982" i="4"/>
  <c r="AA3983" i="4"/>
  <c r="AB3983" i="4"/>
  <c r="AC3983" i="4"/>
  <c r="AD3983" i="4"/>
  <c r="AA3984" i="4"/>
  <c r="AB3984" i="4" s="1"/>
  <c r="AC3984" i="4"/>
  <c r="AD3984" i="4"/>
  <c r="AA3985" i="4"/>
  <c r="AB3985" i="4"/>
  <c r="AC3985" i="4"/>
  <c r="AD3985" i="4"/>
  <c r="AA3986" i="4"/>
  <c r="AB3986" i="4" s="1"/>
  <c r="AC3986" i="4"/>
  <c r="AD3986" i="4"/>
  <c r="AA3987" i="4"/>
  <c r="AB3987" i="4"/>
  <c r="AC3987" i="4"/>
  <c r="AD3987" i="4"/>
  <c r="AA3988" i="4"/>
  <c r="AB3988" i="4" s="1"/>
  <c r="AC3988" i="4"/>
  <c r="AD3988" i="4"/>
  <c r="AA3989" i="4"/>
  <c r="AB3989" i="4"/>
  <c r="AC3989" i="4"/>
  <c r="AD3989" i="4"/>
  <c r="AA3990" i="4"/>
  <c r="AB3990" i="4" s="1"/>
  <c r="AC3990" i="4"/>
  <c r="AD3990" i="4"/>
  <c r="AA3991" i="4"/>
  <c r="AB3991" i="4"/>
  <c r="AC3991" i="4"/>
  <c r="AD3991" i="4"/>
  <c r="AA3992" i="4"/>
  <c r="AB3992" i="4" s="1"/>
  <c r="AC3992" i="4"/>
  <c r="AD3992" i="4"/>
  <c r="AA3993" i="4"/>
  <c r="AB3993" i="4"/>
  <c r="AC3993" i="4"/>
  <c r="AD3993" i="4"/>
  <c r="AA3994" i="4"/>
  <c r="AB3994" i="4" s="1"/>
  <c r="AC3994" i="4"/>
  <c r="AD3994" i="4"/>
  <c r="AA3995" i="4"/>
  <c r="AB3995" i="4"/>
  <c r="AC3995" i="4"/>
  <c r="AD3995" i="4"/>
  <c r="AA3996" i="4"/>
  <c r="AB3996" i="4" s="1"/>
  <c r="AC3996" i="4"/>
  <c r="AD3996" i="4"/>
  <c r="AA3997" i="4"/>
  <c r="AB3997" i="4"/>
  <c r="AC3997" i="4"/>
  <c r="AD3997" i="4"/>
  <c r="AA3998" i="4"/>
  <c r="AB3998" i="4" s="1"/>
  <c r="AC3998" i="4"/>
  <c r="AD3998" i="4"/>
  <c r="AA3999" i="4"/>
  <c r="AB3999" i="4"/>
  <c r="AC3999" i="4"/>
  <c r="AD3999" i="4"/>
  <c r="AA4000" i="4"/>
  <c r="AB4000" i="4" s="1"/>
  <c r="AC4000" i="4"/>
  <c r="AD4000" i="4"/>
  <c r="AA4001" i="4"/>
  <c r="AB4001" i="4"/>
  <c r="AC4001" i="4"/>
  <c r="AD4001" i="4"/>
  <c r="AA4002" i="4"/>
  <c r="AB4002" i="4" s="1"/>
  <c r="AC4002" i="4"/>
  <c r="AD4002" i="4"/>
  <c r="AA4003" i="4"/>
  <c r="AB4003" i="4"/>
  <c r="AC4003" i="4"/>
  <c r="AD4003" i="4"/>
  <c r="AA4004" i="4"/>
  <c r="AB4004" i="4" s="1"/>
  <c r="AC4004" i="4"/>
  <c r="AD4004" i="4"/>
  <c r="AA4005" i="4"/>
  <c r="AB4005" i="4"/>
  <c r="AC4005" i="4"/>
  <c r="AD4005" i="4"/>
  <c r="AA4006" i="4"/>
  <c r="AB4006" i="4" s="1"/>
  <c r="AC4006" i="4"/>
  <c r="AD4006" i="4"/>
  <c r="AA4007" i="4"/>
  <c r="AB4007" i="4"/>
  <c r="AC4007" i="4"/>
  <c r="AD4007" i="4"/>
  <c r="AA4008" i="4"/>
  <c r="AB4008" i="4" s="1"/>
  <c r="AC4008" i="4"/>
  <c r="AD4008" i="4"/>
  <c r="AA4009" i="4"/>
  <c r="AB4009" i="4"/>
  <c r="AC4009" i="4"/>
  <c r="AD4009" i="4"/>
  <c r="AA4010" i="4"/>
  <c r="AB4010" i="4" s="1"/>
  <c r="AC4010" i="4"/>
  <c r="AD4010" i="4"/>
  <c r="AA4011" i="4"/>
  <c r="AB4011" i="4"/>
  <c r="AC4011" i="4"/>
  <c r="AD4011" i="4"/>
  <c r="AA4012" i="4"/>
  <c r="AB4012" i="4" s="1"/>
  <c r="AC4012" i="4"/>
  <c r="AD4012" i="4"/>
  <c r="AA4013" i="4"/>
  <c r="AB4013" i="4"/>
  <c r="AC4013" i="4"/>
  <c r="AD4013" i="4"/>
  <c r="AA4014" i="4"/>
  <c r="AB4014" i="4" s="1"/>
  <c r="AC4014" i="4"/>
  <c r="AD4014" i="4"/>
  <c r="AA4015" i="4"/>
  <c r="AB4015" i="4"/>
  <c r="AC4015" i="4"/>
  <c r="AD4015" i="4"/>
  <c r="AA4016" i="4"/>
  <c r="AB4016" i="4" s="1"/>
  <c r="AC4016" i="4"/>
  <c r="AD4016" i="4"/>
  <c r="AA4017" i="4"/>
  <c r="AB4017" i="4"/>
  <c r="AC4017" i="4"/>
  <c r="AD4017" i="4"/>
  <c r="AA4018" i="4"/>
  <c r="AB4018" i="4" s="1"/>
  <c r="AC4018" i="4"/>
  <c r="AD4018" i="4"/>
  <c r="AA4019" i="4"/>
  <c r="AB4019" i="4"/>
  <c r="AC4019" i="4"/>
  <c r="AD4019" i="4"/>
  <c r="AA4020" i="4"/>
  <c r="AB4020" i="4" s="1"/>
  <c r="AC4020" i="4"/>
  <c r="AD4020" i="4"/>
  <c r="AA4021" i="4"/>
  <c r="AB4021" i="4"/>
  <c r="AC4021" i="4"/>
  <c r="AD4021" i="4"/>
  <c r="AA4022" i="4"/>
  <c r="AB4022" i="4" s="1"/>
  <c r="AC4022" i="4"/>
  <c r="AD4022" i="4"/>
  <c r="AA4023" i="4"/>
  <c r="AB4023" i="4"/>
  <c r="AC4023" i="4"/>
  <c r="AD4023" i="4"/>
  <c r="AA4024" i="4"/>
  <c r="AB4024" i="4" s="1"/>
  <c r="AC4024" i="4"/>
  <c r="AD4024" i="4"/>
  <c r="AA4025" i="4"/>
  <c r="AB4025" i="4"/>
  <c r="AC4025" i="4"/>
  <c r="AD4025" i="4"/>
  <c r="AA4026" i="4"/>
  <c r="AB4026" i="4" s="1"/>
  <c r="AC4026" i="4"/>
  <c r="AD4026" i="4"/>
  <c r="AA4027" i="4"/>
  <c r="AB4027" i="4"/>
  <c r="AC4027" i="4"/>
  <c r="AD4027" i="4"/>
  <c r="AA4028" i="4"/>
  <c r="AB4028" i="4" s="1"/>
  <c r="AC4028" i="4"/>
  <c r="AD4028" i="4"/>
  <c r="AA4029" i="4"/>
  <c r="AB4029" i="4"/>
  <c r="AC4029" i="4"/>
  <c r="AD4029" i="4"/>
  <c r="AA4030" i="4"/>
  <c r="AB4030" i="4" s="1"/>
  <c r="AC4030" i="4"/>
  <c r="AD4030" i="4"/>
  <c r="AA4031" i="4"/>
  <c r="AB4031" i="4"/>
  <c r="AC4031" i="4"/>
  <c r="AD4031" i="4"/>
  <c r="AA4032" i="4"/>
  <c r="AB4032" i="4" s="1"/>
  <c r="AC4032" i="4"/>
  <c r="AD4032" i="4"/>
  <c r="AA4033" i="4"/>
  <c r="AB4033" i="4"/>
  <c r="AC4033" i="4"/>
  <c r="AD4033" i="4"/>
  <c r="AA4034" i="4"/>
  <c r="AB4034" i="4" s="1"/>
  <c r="AC4034" i="4"/>
  <c r="AD4034" i="4"/>
  <c r="AA4035" i="4"/>
  <c r="AB4035" i="4"/>
  <c r="AC4035" i="4"/>
  <c r="AD4035" i="4"/>
  <c r="AA4036" i="4"/>
  <c r="AB4036" i="4" s="1"/>
  <c r="AC4036" i="4"/>
  <c r="AD4036" i="4"/>
  <c r="AA4037" i="4"/>
  <c r="AB4037" i="4"/>
  <c r="AC4037" i="4"/>
  <c r="AD4037" i="4"/>
  <c r="AA4038" i="4"/>
  <c r="AB4038" i="4" s="1"/>
  <c r="AC4038" i="4"/>
  <c r="AD4038" i="4"/>
  <c r="AA4039" i="4"/>
  <c r="AB4039" i="4"/>
  <c r="AC4039" i="4"/>
  <c r="AD4039" i="4"/>
  <c r="AA4040" i="4"/>
  <c r="AB4040" i="4" s="1"/>
  <c r="AC4040" i="4"/>
  <c r="AD4040" i="4"/>
  <c r="AA4041" i="4"/>
  <c r="AB4041" i="4"/>
  <c r="AC4041" i="4"/>
  <c r="AD4041" i="4"/>
  <c r="AA4042" i="4"/>
  <c r="AB4042" i="4" s="1"/>
  <c r="AC4042" i="4"/>
  <c r="AD4042" i="4"/>
  <c r="AA4043" i="4"/>
  <c r="AB4043" i="4"/>
  <c r="AC4043" i="4"/>
  <c r="AD4043" i="4"/>
  <c r="AA4044" i="4"/>
  <c r="AB4044" i="4" s="1"/>
  <c r="AC4044" i="4"/>
  <c r="AD4044" i="4"/>
  <c r="AA4045" i="4"/>
  <c r="AB4045" i="4"/>
  <c r="AC4045" i="4"/>
  <c r="AD4045" i="4"/>
  <c r="AA4046" i="4"/>
  <c r="AB4046" i="4" s="1"/>
  <c r="AC4046" i="4"/>
  <c r="AD4046" i="4"/>
  <c r="AA4047" i="4"/>
  <c r="AB4047" i="4"/>
  <c r="AC4047" i="4"/>
  <c r="AD4047" i="4"/>
  <c r="AA4048" i="4"/>
  <c r="AB4048" i="4" s="1"/>
  <c r="AC4048" i="4"/>
  <c r="AD4048" i="4"/>
  <c r="AA4049" i="4"/>
  <c r="AB4049" i="4"/>
  <c r="AC4049" i="4"/>
  <c r="AD4049" i="4"/>
  <c r="AA4050" i="4"/>
  <c r="AB4050" i="4" s="1"/>
  <c r="AC4050" i="4"/>
  <c r="AD4050" i="4"/>
  <c r="AA4051" i="4"/>
  <c r="AB4051" i="4"/>
  <c r="AC4051" i="4"/>
  <c r="AD4051" i="4"/>
  <c r="AA4052" i="4"/>
  <c r="AB4052" i="4" s="1"/>
  <c r="AC4052" i="4"/>
  <c r="AD4052" i="4"/>
  <c r="AA4053" i="4"/>
  <c r="AB4053" i="4"/>
  <c r="AC4053" i="4"/>
  <c r="AD4053" i="4"/>
  <c r="AA4054" i="4"/>
  <c r="AB4054" i="4" s="1"/>
  <c r="AC4054" i="4"/>
  <c r="AD4054" i="4"/>
  <c r="AA4055" i="4"/>
  <c r="AB4055" i="4"/>
  <c r="AC4055" i="4"/>
  <c r="AD4055" i="4"/>
  <c r="AA4056" i="4"/>
  <c r="AB4056" i="4" s="1"/>
  <c r="AC4056" i="4"/>
  <c r="AD4056" i="4"/>
  <c r="AA4057" i="4"/>
  <c r="AB4057" i="4"/>
  <c r="AC4057" i="4"/>
  <c r="AD4057" i="4"/>
  <c r="AA4058" i="4"/>
  <c r="AB4058" i="4" s="1"/>
  <c r="AC4058" i="4"/>
  <c r="AD4058" i="4"/>
  <c r="AA4059" i="4"/>
  <c r="AB4059" i="4"/>
  <c r="AC4059" i="4"/>
  <c r="AD4059" i="4"/>
  <c r="AA4060" i="4"/>
  <c r="AB4060" i="4" s="1"/>
  <c r="AC4060" i="4"/>
  <c r="AD4060" i="4"/>
  <c r="AA4061" i="4"/>
  <c r="AB4061" i="4"/>
  <c r="AC4061" i="4"/>
  <c r="AD4061" i="4"/>
  <c r="AA4062" i="4"/>
  <c r="AB4062" i="4" s="1"/>
  <c r="AC4062" i="4"/>
  <c r="AD4062" i="4"/>
  <c r="AA4063" i="4"/>
  <c r="AB4063" i="4"/>
  <c r="AC4063" i="4"/>
  <c r="AD4063" i="4"/>
  <c r="AA4064" i="4"/>
  <c r="AB4064" i="4" s="1"/>
  <c r="AC4064" i="4"/>
  <c r="AD4064" i="4"/>
  <c r="AA4065" i="4"/>
  <c r="AB4065" i="4"/>
  <c r="AC4065" i="4"/>
  <c r="AD4065" i="4"/>
  <c r="AA4066" i="4"/>
  <c r="AB4066" i="4" s="1"/>
  <c r="AC4066" i="4"/>
  <c r="AD4066" i="4"/>
  <c r="AA4067" i="4"/>
  <c r="AB4067" i="4"/>
  <c r="AC4067" i="4"/>
  <c r="AD4067" i="4"/>
  <c r="AA4068" i="4"/>
  <c r="AB4068" i="4" s="1"/>
  <c r="AC4068" i="4"/>
  <c r="AD4068" i="4"/>
  <c r="AA4069" i="4"/>
  <c r="AB4069" i="4"/>
  <c r="AC4069" i="4"/>
  <c r="AD4069" i="4"/>
  <c r="AA4070" i="4"/>
  <c r="AB4070" i="4" s="1"/>
  <c r="AC4070" i="4"/>
  <c r="AD4070" i="4"/>
  <c r="AA4071" i="4"/>
  <c r="AB4071" i="4"/>
  <c r="AC4071" i="4"/>
  <c r="AD4071" i="4"/>
  <c r="AA4072" i="4"/>
  <c r="AB4072" i="4" s="1"/>
  <c r="AC4072" i="4"/>
  <c r="AD4072" i="4"/>
  <c r="AA4073" i="4"/>
  <c r="AB4073" i="4"/>
  <c r="AC4073" i="4"/>
  <c r="AD4073" i="4"/>
  <c r="AA4074" i="4"/>
  <c r="AB4074" i="4" s="1"/>
  <c r="AC4074" i="4"/>
  <c r="AD4074" i="4"/>
  <c r="AA4075" i="4"/>
  <c r="AB4075" i="4"/>
  <c r="AC4075" i="4"/>
  <c r="AD4075" i="4"/>
  <c r="AA4076" i="4"/>
  <c r="AB4076" i="4" s="1"/>
  <c r="AC4076" i="4"/>
  <c r="AD4076" i="4"/>
  <c r="AA4077" i="4"/>
  <c r="AB4077" i="4"/>
  <c r="AC4077" i="4"/>
  <c r="AD4077" i="4"/>
  <c r="AA4078" i="4"/>
  <c r="AB4078" i="4" s="1"/>
  <c r="AC4078" i="4"/>
  <c r="AD4078" i="4"/>
  <c r="AA4079" i="4"/>
  <c r="AB4079" i="4"/>
  <c r="AC4079" i="4"/>
  <c r="AD4079" i="4"/>
  <c r="AA4080" i="4"/>
  <c r="AB4080" i="4" s="1"/>
  <c r="AC4080" i="4"/>
  <c r="AD4080" i="4"/>
  <c r="AA4081" i="4"/>
  <c r="AB4081" i="4"/>
  <c r="AC4081" i="4"/>
  <c r="AD4081" i="4"/>
  <c r="AA4082" i="4"/>
  <c r="AB4082" i="4" s="1"/>
  <c r="AC4082" i="4"/>
  <c r="AD4082" i="4"/>
  <c r="AA4083" i="4"/>
  <c r="AB4083" i="4"/>
  <c r="AC4083" i="4"/>
  <c r="AD4083" i="4"/>
  <c r="AA4084" i="4"/>
  <c r="AB4084" i="4" s="1"/>
  <c r="AC4084" i="4"/>
  <c r="AD4084" i="4"/>
  <c r="AA4085" i="4"/>
  <c r="AB4085" i="4"/>
  <c r="AC4085" i="4"/>
  <c r="AD4085" i="4"/>
  <c r="AA4086" i="4"/>
  <c r="AB4086" i="4" s="1"/>
  <c r="AC4086" i="4"/>
  <c r="AD4086" i="4"/>
  <c r="AA4087" i="4"/>
  <c r="AB4087" i="4"/>
  <c r="AC4087" i="4"/>
  <c r="AD4087" i="4"/>
  <c r="AA4088" i="4"/>
  <c r="AB4088" i="4" s="1"/>
  <c r="AC4088" i="4"/>
  <c r="AD4088" i="4"/>
  <c r="AA4089" i="4"/>
  <c r="AB4089" i="4"/>
  <c r="AC4089" i="4"/>
  <c r="AD4089" i="4"/>
  <c r="AA4090" i="4"/>
  <c r="AB4090" i="4" s="1"/>
  <c r="AC4090" i="4"/>
  <c r="AD4090" i="4"/>
  <c r="AA4091" i="4"/>
  <c r="AB4091" i="4"/>
  <c r="AC4091" i="4"/>
  <c r="AD4091" i="4"/>
  <c r="AA4092" i="4"/>
  <c r="AB4092" i="4" s="1"/>
  <c r="AC4092" i="4"/>
  <c r="AD4092" i="4"/>
  <c r="AA4093" i="4"/>
  <c r="AB4093" i="4"/>
  <c r="AC4093" i="4"/>
  <c r="AD4093" i="4"/>
  <c r="AA4094" i="4"/>
  <c r="AB4094" i="4" s="1"/>
  <c r="AC4094" i="4"/>
  <c r="AD4094" i="4"/>
  <c r="AA4095" i="4"/>
  <c r="AB4095" i="4"/>
  <c r="AC4095" i="4"/>
  <c r="AD4095" i="4"/>
  <c r="AA4096" i="4"/>
  <c r="AB4096" i="4" s="1"/>
  <c r="AC4096" i="4"/>
  <c r="AD4096" i="4"/>
  <c r="AA4097" i="4"/>
  <c r="AB4097" i="4"/>
  <c r="AC4097" i="4"/>
  <c r="AD4097" i="4"/>
  <c r="AA4098" i="4"/>
  <c r="AB4098" i="4" s="1"/>
  <c r="AC4098" i="4"/>
  <c r="AD4098" i="4"/>
  <c r="AA4099" i="4"/>
  <c r="AB4099" i="4"/>
  <c r="AC4099" i="4"/>
  <c r="AD4099" i="4"/>
  <c r="AA4100" i="4"/>
  <c r="AB4100" i="4" s="1"/>
  <c r="AC4100" i="4"/>
  <c r="AD4100" i="4"/>
  <c r="AA4101" i="4"/>
  <c r="AB4101" i="4"/>
  <c r="AC4101" i="4"/>
  <c r="AD4101" i="4"/>
  <c r="AA4102" i="4"/>
  <c r="AB4102" i="4" s="1"/>
  <c r="AC4102" i="4"/>
  <c r="AD4102" i="4"/>
  <c r="AA4103" i="4"/>
  <c r="AB4103" i="4"/>
  <c r="AC4103" i="4"/>
  <c r="AD4103" i="4"/>
  <c r="AA4104" i="4"/>
  <c r="AB4104" i="4" s="1"/>
  <c r="AC4104" i="4"/>
  <c r="AD4104" i="4"/>
  <c r="AA4105" i="4"/>
  <c r="AB4105" i="4"/>
  <c r="AC4105" i="4"/>
  <c r="AD4105" i="4"/>
  <c r="AA4106" i="4"/>
  <c r="AB4106" i="4" s="1"/>
  <c r="AC4106" i="4"/>
  <c r="AD4106" i="4"/>
  <c r="AA4107" i="4"/>
  <c r="AB4107" i="4"/>
  <c r="AC4107" i="4"/>
  <c r="AD4107" i="4"/>
  <c r="AA4108" i="4"/>
  <c r="AB4108" i="4" s="1"/>
  <c r="AC4108" i="4"/>
  <c r="AD4108" i="4"/>
  <c r="AA4109" i="4"/>
  <c r="AB4109" i="4"/>
  <c r="AC4109" i="4"/>
  <c r="AD4109" i="4"/>
  <c r="AA4110" i="4"/>
  <c r="AB4110" i="4"/>
  <c r="AC4110" i="4"/>
  <c r="AD4110" i="4"/>
  <c r="AA4111" i="4"/>
  <c r="AB4111" i="4" s="1"/>
  <c r="AC4111" i="4"/>
  <c r="AD4111" i="4"/>
  <c r="AA4112" i="4"/>
  <c r="AB4112" i="4" s="1"/>
  <c r="AC4112" i="4"/>
  <c r="AD4112" i="4"/>
  <c r="AA4113" i="4"/>
  <c r="AB4113" i="4"/>
  <c r="AC4113" i="4"/>
  <c r="AD4113" i="4"/>
  <c r="AA4114" i="4"/>
  <c r="AB4114" i="4"/>
  <c r="AC4114" i="4"/>
  <c r="AD4114" i="4"/>
  <c r="AA4115" i="4"/>
  <c r="AB4115" i="4" s="1"/>
  <c r="AC4115" i="4"/>
  <c r="AD4115" i="4"/>
  <c r="AA4116" i="4"/>
  <c r="AB4116" i="4" s="1"/>
  <c r="AC4116" i="4"/>
  <c r="AD4116" i="4"/>
  <c r="AA4117" i="4"/>
  <c r="AB4117" i="4"/>
  <c r="AC4117" i="4"/>
  <c r="AD4117" i="4"/>
  <c r="AA4118" i="4"/>
  <c r="AB4118" i="4"/>
  <c r="AC4118" i="4"/>
  <c r="AD4118" i="4"/>
  <c r="AA4119" i="4"/>
  <c r="AB4119" i="4" s="1"/>
  <c r="AC4119" i="4"/>
  <c r="AD4119" i="4"/>
  <c r="AA4120" i="4"/>
  <c r="AB4120" i="4" s="1"/>
  <c r="AC4120" i="4"/>
  <c r="AD4120" i="4"/>
  <c r="AA4121" i="4"/>
  <c r="AB4121" i="4"/>
  <c r="AC4121" i="4"/>
  <c r="AD4121" i="4"/>
  <c r="AA4122" i="4"/>
  <c r="AB4122" i="4" s="1"/>
  <c r="AC4122" i="4"/>
  <c r="AD4122" i="4"/>
  <c r="AA4123" i="4"/>
  <c r="AB4123" i="4"/>
  <c r="AC4123" i="4"/>
  <c r="AD4123" i="4"/>
  <c r="AA4124" i="4"/>
  <c r="AB4124" i="4" s="1"/>
  <c r="AC4124" i="4"/>
  <c r="AD4124" i="4"/>
  <c r="AA4125" i="4"/>
  <c r="AB4125" i="4"/>
  <c r="AC4125" i="4"/>
  <c r="AD4125" i="4"/>
  <c r="AA4126" i="4"/>
  <c r="AB4126" i="4" s="1"/>
  <c r="AC4126" i="4"/>
  <c r="AD4126" i="4"/>
  <c r="AA4127" i="4"/>
  <c r="AB4127" i="4"/>
  <c r="AC4127" i="4"/>
  <c r="AD4127" i="4"/>
  <c r="AA4128" i="4"/>
  <c r="AB4128" i="4" s="1"/>
  <c r="AC4128" i="4"/>
  <c r="AD4128" i="4"/>
  <c r="AA4129" i="4"/>
  <c r="AB4129" i="4"/>
  <c r="AC4129" i="4"/>
  <c r="AD4129" i="4"/>
  <c r="AA4130" i="4"/>
  <c r="AB4130" i="4" s="1"/>
  <c r="AC4130" i="4"/>
  <c r="AD4130" i="4"/>
  <c r="AA4131" i="4"/>
  <c r="AB4131" i="4"/>
  <c r="AC4131" i="4"/>
  <c r="AD4131" i="4"/>
  <c r="AA4132" i="4"/>
  <c r="AB4132" i="4" s="1"/>
  <c r="AC4132" i="4"/>
  <c r="AD4132" i="4"/>
  <c r="AA4133" i="4"/>
  <c r="AB4133" i="4"/>
  <c r="AC4133" i="4"/>
  <c r="AD4133" i="4"/>
  <c r="AA4134" i="4"/>
  <c r="AB4134" i="4" s="1"/>
  <c r="AC4134" i="4"/>
  <c r="AD4134" i="4"/>
  <c r="AA4135" i="4"/>
  <c r="AB4135" i="4"/>
  <c r="AC4135" i="4"/>
  <c r="AD4135" i="4"/>
  <c r="AA4136" i="4"/>
  <c r="AB4136" i="4" s="1"/>
  <c r="AC4136" i="4"/>
  <c r="AD4136" i="4"/>
  <c r="AA4137" i="4"/>
  <c r="AB4137" i="4"/>
  <c r="AC4137" i="4"/>
  <c r="AD4137" i="4"/>
  <c r="AA4138" i="4"/>
  <c r="AB4138" i="4" s="1"/>
  <c r="AC4138" i="4"/>
  <c r="AD4138" i="4"/>
  <c r="AA4139" i="4"/>
  <c r="AB4139" i="4"/>
  <c r="AC4139" i="4"/>
  <c r="AD4139" i="4"/>
  <c r="AA4140" i="4"/>
  <c r="AB4140" i="4" s="1"/>
  <c r="AC4140" i="4"/>
  <c r="AD4140" i="4"/>
  <c r="AA4141" i="4"/>
  <c r="AB4141" i="4"/>
  <c r="AC4141" i="4"/>
  <c r="AD4141" i="4"/>
  <c r="AA4142" i="4"/>
  <c r="AB4142" i="4" s="1"/>
  <c r="AC4142" i="4"/>
  <c r="AD4142" i="4"/>
  <c r="AA4143" i="4"/>
  <c r="AB4143" i="4"/>
  <c r="AC4143" i="4"/>
  <c r="AD4143" i="4"/>
  <c r="AA4144" i="4"/>
  <c r="AB4144" i="4" s="1"/>
  <c r="AC4144" i="4"/>
  <c r="AD4144" i="4"/>
  <c r="AA4145" i="4"/>
  <c r="AB4145" i="4"/>
  <c r="AC4145" i="4"/>
  <c r="AD4145" i="4"/>
  <c r="AA4146" i="4"/>
  <c r="AB4146" i="4" s="1"/>
  <c r="AC4146" i="4"/>
  <c r="AD4146" i="4"/>
  <c r="AA4147" i="4"/>
  <c r="AB4147" i="4"/>
  <c r="AC4147" i="4"/>
  <c r="AD4147" i="4"/>
  <c r="AA4148" i="4"/>
  <c r="AB4148" i="4" s="1"/>
  <c r="AC4148" i="4"/>
  <c r="AD4148" i="4"/>
  <c r="AA4149" i="4"/>
  <c r="AB4149" i="4"/>
  <c r="AC4149" i="4"/>
  <c r="AD4149" i="4"/>
  <c r="AA4150" i="4"/>
  <c r="AB4150" i="4" s="1"/>
  <c r="AC4150" i="4"/>
  <c r="AD4150" i="4"/>
  <c r="AA4151" i="4"/>
  <c r="AB4151" i="4"/>
  <c r="AC4151" i="4"/>
  <c r="AD4151" i="4"/>
  <c r="AA4152" i="4"/>
  <c r="AB4152" i="4" s="1"/>
  <c r="AC4152" i="4"/>
  <c r="AD4152" i="4"/>
  <c r="AA4153" i="4"/>
  <c r="AB4153" i="4"/>
  <c r="AC4153" i="4"/>
  <c r="AD4153" i="4"/>
  <c r="AA4154" i="4"/>
  <c r="AB4154" i="4" s="1"/>
  <c r="AC4154" i="4"/>
  <c r="AD4154" i="4"/>
  <c r="AA4155" i="4"/>
  <c r="AB4155" i="4"/>
  <c r="AC4155" i="4"/>
  <c r="AD4155" i="4"/>
  <c r="AA4156" i="4"/>
  <c r="AB4156" i="4" s="1"/>
  <c r="AC4156" i="4"/>
  <c r="AD4156" i="4"/>
  <c r="AA4157" i="4"/>
  <c r="AB4157" i="4"/>
  <c r="AC4157" i="4"/>
  <c r="AD4157" i="4"/>
  <c r="AA4158" i="4"/>
  <c r="AB4158" i="4" s="1"/>
  <c r="AC4158" i="4"/>
  <c r="AD4158" i="4"/>
  <c r="AA4159" i="4"/>
  <c r="AB4159" i="4"/>
  <c r="AC4159" i="4"/>
  <c r="AD4159" i="4"/>
  <c r="AA4160" i="4"/>
  <c r="AB4160" i="4" s="1"/>
  <c r="AC4160" i="4"/>
  <c r="AD4160" i="4"/>
  <c r="AA4161" i="4"/>
  <c r="AB4161" i="4"/>
  <c r="AC4161" i="4"/>
  <c r="AD4161" i="4"/>
  <c r="AA4162" i="4"/>
  <c r="AB4162" i="4" s="1"/>
  <c r="AC4162" i="4"/>
  <c r="AD4162" i="4"/>
  <c r="AA4163" i="4"/>
  <c r="AB4163" i="4"/>
  <c r="AC4163" i="4"/>
  <c r="AD4163" i="4"/>
  <c r="AA4164" i="4"/>
  <c r="AB4164" i="4" s="1"/>
  <c r="AC4164" i="4"/>
  <c r="AD4164" i="4"/>
  <c r="AA4165" i="4"/>
  <c r="AB4165" i="4"/>
  <c r="AC4165" i="4"/>
  <c r="AD4165" i="4"/>
  <c r="AA4166" i="4"/>
  <c r="AB4166" i="4" s="1"/>
  <c r="AC4166" i="4"/>
  <c r="AD4166" i="4"/>
  <c r="AA4167" i="4"/>
  <c r="AB4167" i="4"/>
  <c r="AC4167" i="4"/>
  <c r="AD4167" i="4"/>
  <c r="AA4168" i="4"/>
  <c r="AB4168" i="4" s="1"/>
  <c r="AC4168" i="4"/>
  <c r="AD4168" i="4"/>
  <c r="AA4169" i="4"/>
  <c r="AB4169" i="4"/>
  <c r="AC4169" i="4"/>
  <c r="AD4169" i="4"/>
  <c r="AA4170" i="4"/>
  <c r="AB4170" i="4" s="1"/>
  <c r="AC4170" i="4"/>
  <c r="AD4170" i="4"/>
  <c r="AA4171" i="4"/>
  <c r="AB4171" i="4"/>
  <c r="AC4171" i="4"/>
  <c r="AD4171" i="4"/>
  <c r="AA4172" i="4"/>
  <c r="AB4172" i="4" s="1"/>
  <c r="AC4172" i="4"/>
  <c r="AD4172" i="4"/>
  <c r="AA4173" i="4"/>
  <c r="AB4173" i="4"/>
  <c r="AC4173" i="4"/>
  <c r="AD4173" i="4"/>
  <c r="AA4174" i="4"/>
  <c r="AB4174" i="4" s="1"/>
  <c r="AC4174" i="4"/>
  <c r="AD4174" i="4"/>
  <c r="AA4175" i="4"/>
  <c r="AB4175" i="4"/>
  <c r="AC4175" i="4"/>
  <c r="AD4175" i="4"/>
  <c r="AA4176" i="4"/>
  <c r="AB4176" i="4" s="1"/>
  <c r="AC4176" i="4"/>
  <c r="AD4176" i="4"/>
  <c r="AA4177" i="4"/>
  <c r="AB4177" i="4"/>
  <c r="AC4177" i="4"/>
  <c r="AD4177" i="4"/>
  <c r="AA4178" i="4"/>
  <c r="AB4178" i="4" s="1"/>
  <c r="AC4178" i="4"/>
  <c r="AD4178" i="4"/>
  <c r="AA4179" i="4"/>
  <c r="AB4179" i="4"/>
  <c r="AC4179" i="4"/>
  <c r="AD4179" i="4"/>
  <c r="AA4180" i="4"/>
  <c r="AB4180" i="4" s="1"/>
  <c r="AC4180" i="4"/>
  <c r="AD4180" i="4"/>
  <c r="AA4181" i="4"/>
  <c r="AB4181" i="4"/>
  <c r="AC4181" i="4"/>
  <c r="AD4181" i="4"/>
  <c r="AA4182" i="4"/>
  <c r="AB4182" i="4" s="1"/>
  <c r="AC4182" i="4"/>
  <c r="AD4182" i="4"/>
  <c r="AA4183" i="4"/>
  <c r="AB4183" i="4"/>
  <c r="AC4183" i="4"/>
  <c r="AD4183" i="4"/>
  <c r="AA4184" i="4"/>
  <c r="AB4184" i="4" s="1"/>
  <c r="AC4184" i="4"/>
  <c r="AD4184" i="4"/>
  <c r="AA4185" i="4"/>
  <c r="AB4185" i="4"/>
  <c r="AC4185" i="4"/>
  <c r="AD4185" i="4"/>
  <c r="AA4186" i="4"/>
  <c r="AB4186" i="4" s="1"/>
  <c r="AC4186" i="4"/>
  <c r="AD4186" i="4"/>
  <c r="AA4187" i="4"/>
  <c r="AB4187" i="4"/>
  <c r="AC4187" i="4"/>
  <c r="AD4187" i="4"/>
  <c r="AA4188" i="4"/>
  <c r="AB4188" i="4" s="1"/>
  <c r="AC4188" i="4"/>
  <c r="AD4188" i="4"/>
  <c r="AA4189" i="4"/>
  <c r="AB4189" i="4"/>
  <c r="AC4189" i="4"/>
  <c r="AD4189" i="4"/>
  <c r="AA4190" i="4"/>
  <c r="AB4190" i="4" s="1"/>
  <c r="AC4190" i="4"/>
  <c r="AD4190" i="4"/>
  <c r="AA4191" i="4"/>
  <c r="AB4191" i="4"/>
  <c r="AC4191" i="4"/>
  <c r="AD4191" i="4"/>
  <c r="AA4192" i="4"/>
  <c r="AB4192" i="4" s="1"/>
  <c r="AC4192" i="4"/>
  <c r="AD4192" i="4"/>
  <c r="AA4193" i="4"/>
  <c r="AB4193" i="4"/>
  <c r="AC4193" i="4"/>
  <c r="AD4193" i="4"/>
  <c r="AA4194" i="4"/>
  <c r="AB4194" i="4" s="1"/>
  <c r="AC4194" i="4"/>
  <c r="AD4194" i="4"/>
  <c r="AA4195" i="4"/>
  <c r="AB4195" i="4"/>
  <c r="AC4195" i="4"/>
  <c r="AD4195" i="4"/>
  <c r="AA4196" i="4"/>
  <c r="AB4196" i="4" s="1"/>
  <c r="AC4196" i="4"/>
  <c r="AD4196" i="4"/>
  <c r="AA4197" i="4"/>
  <c r="AB4197" i="4"/>
  <c r="AC4197" i="4"/>
  <c r="AD4197" i="4"/>
  <c r="AA4198" i="4"/>
  <c r="AB4198" i="4" s="1"/>
  <c r="AC4198" i="4"/>
  <c r="AD4198" i="4"/>
  <c r="AA4199" i="4"/>
  <c r="AB4199" i="4"/>
  <c r="AC4199" i="4"/>
  <c r="AD4199" i="4"/>
  <c r="AA4200" i="4"/>
  <c r="AB4200" i="4" s="1"/>
  <c r="AC4200" i="4"/>
  <c r="AD4200" i="4"/>
  <c r="AA4201" i="4"/>
  <c r="AB4201" i="4"/>
  <c r="AC4201" i="4"/>
  <c r="AD4201" i="4"/>
  <c r="AA4202" i="4"/>
  <c r="AB4202" i="4" s="1"/>
  <c r="AC4202" i="4"/>
  <c r="AD4202" i="4"/>
  <c r="AA4203" i="4"/>
  <c r="AB4203" i="4"/>
  <c r="AC4203" i="4"/>
  <c r="AD4203" i="4"/>
  <c r="AA4204" i="4"/>
  <c r="AB4204" i="4" s="1"/>
  <c r="AC4204" i="4"/>
  <c r="AD4204" i="4"/>
  <c r="AA4205" i="4"/>
  <c r="AB4205" i="4"/>
  <c r="AC4205" i="4"/>
  <c r="AD4205" i="4"/>
  <c r="AA4206" i="4"/>
  <c r="AB4206" i="4" s="1"/>
  <c r="AC4206" i="4"/>
  <c r="AD4206" i="4"/>
  <c r="AA4207" i="4"/>
  <c r="AB4207" i="4"/>
  <c r="AC4207" i="4"/>
  <c r="AD4207" i="4"/>
  <c r="AA4208" i="4"/>
  <c r="AB4208" i="4" s="1"/>
  <c r="AC4208" i="4"/>
  <c r="AD4208" i="4"/>
  <c r="AA4209" i="4"/>
  <c r="AB4209" i="4"/>
  <c r="AC4209" i="4"/>
  <c r="AD4209" i="4"/>
  <c r="AA4210" i="4"/>
  <c r="AB4210" i="4" s="1"/>
  <c r="AC4210" i="4"/>
  <c r="AD4210" i="4"/>
  <c r="AA4211" i="4"/>
  <c r="AB4211" i="4"/>
  <c r="AC4211" i="4"/>
  <c r="AD4211" i="4"/>
  <c r="AA4212" i="4"/>
  <c r="AB4212" i="4" s="1"/>
  <c r="AC4212" i="4"/>
  <c r="AD4212" i="4"/>
  <c r="AA4213" i="4"/>
  <c r="AB4213" i="4"/>
  <c r="AC4213" i="4"/>
  <c r="AD4213" i="4"/>
  <c r="AA4214" i="4"/>
  <c r="AB4214" i="4" s="1"/>
  <c r="AC4214" i="4"/>
  <c r="AD4214" i="4"/>
  <c r="AA4215" i="4"/>
  <c r="AB4215" i="4"/>
  <c r="AC4215" i="4"/>
  <c r="AD4215" i="4"/>
  <c r="AA4216" i="4"/>
  <c r="AB4216" i="4" s="1"/>
  <c r="AC4216" i="4"/>
  <c r="AD4216" i="4"/>
  <c r="AA4217" i="4"/>
  <c r="AB4217" i="4"/>
  <c r="AC4217" i="4"/>
  <c r="AD4217" i="4"/>
  <c r="AA4218" i="4"/>
  <c r="AB4218" i="4" s="1"/>
  <c r="AC4218" i="4"/>
  <c r="AD4218" i="4"/>
  <c r="AA4219" i="4"/>
  <c r="AB4219" i="4"/>
  <c r="AC4219" i="4"/>
  <c r="AD4219" i="4"/>
  <c r="AA4220" i="4"/>
  <c r="AB4220" i="4" s="1"/>
  <c r="AC4220" i="4"/>
  <c r="AD4220" i="4"/>
  <c r="AA4221" i="4"/>
  <c r="AB4221" i="4"/>
  <c r="AC4221" i="4"/>
  <c r="AD4221" i="4"/>
  <c r="AA4222" i="4"/>
  <c r="AB4222" i="4" s="1"/>
  <c r="AC4222" i="4"/>
  <c r="AD4222" i="4"/>
  <c r="AA4223" i="4"/>
  <c r="AB4223" i="4"/>
  <c r="AC4223" i="4"/>
  <c r="AD4223" i="4"/>
  <c r="AA4224" i="4"/>
  <c r="AB4224" i="4" s="1"/>
  <c r="AC4224" i="4"/>
  <c r="AD4224" i="4"/>
  <c r="AA4225" i="4"/>
  <c r="AB4225" i="4"/>
  <c r="AC4225" i="4"/>
  <c r="AD4225" i="4"/>
  <c r="AA4226" i="4"/>
  <c r="AB4226" i="4" s="1"/>
  <c r="AC4226" i="4"/>
  <c r="AD4226" i="4"/>
  <c r="AA4227" i="4"/>
  <c r="AB4227" i="4"/>
  <c r="AC4227" i="4"/>
  <c r="AD4227" i="4"/>
  <c r="AA4228" i="4"/>
  <c r="AB4228" i="4" s="1"/>
  <c r="AC4228" i="4"/>
  <c r="AD4228" i="4"/>
  <c r="AA4229" i="4"/>
  <c r="AB4229" i="4"/>
  <c r="AC4229" i="4"/>
  <c r="AD4229" i="4"/>
  <c r="AA4230" i="4"/>
  <c r="AB4230" i="4" s="1"/>
  <c r="AC4230" i="4"/>
  <c r="AD4230" i="4"/>
  <c r="AA4231" i="4"/>
  <c r="AB4231" i="4"/>
  <c r="AC4231" i="4"/>
  <c r="AD4231" i="4"/>
  <c r="AA4232" i="4"/>
  <c r="AB4232" i="4" s="1"/>
  <c r="AC4232" i="4"/>
  <c r="AD4232" i="4"/>
  <c r="AA4233" i="4"/>
  <c r="AB4233" i="4"/>
  <c r="AC4233" i="4"/>
  <c r="AD4233" i="4"/>
  <c r="AA4234" i="4"/>
  <c r="AB4234" i="4" s="1"/>
  <c r="AC4234" i="4"/>
  <c r="AD4234" i="4"/>
  <c r="AA4235" i="4"/>
  <c r="AB4235" i="4"/>
  <c r="AC4235" i="4"/>
  <c r="AD4235" i="4"/>
  <c r="AA4236" i="4"/>
  <c r="AB4236" i="4" s="1"/>
  <c r="AC4236" i="4"/>
  <c r="AD4236" i="4"/>
  <c r="AA4237" i="4"/>
  <c r="AB4237" i="4"/>
  <c r="AC4237" i="4"/>
  <c r="AD4237" i="4"/>
  <c r="AA4238" i="4"/>
  <c r="AB4238" i="4" s="1"/>
  <c r="AC4238" i="4"/>
  <c r="AD4238" i="4"/>
  <c r="AA4239" i="4"/>
  <c r="AB4239" i="4"/>
  <c r="AC4239" i="4"/>
  <c r="AD4239" i="4"/>
  <c r="AA4240" i="4"/>
  <c r="AB4240" i="4" s="1"/>
  <c r="AC4240" i="4"/>
  <c r="AD4240" i="4"/>
  <c r="AA4241" i="4"/>
  <c r="AB4241" i="4"/>
  <c r="AC4241" i="4"/>
  <c r="AD4241" i="4"/>
  <c r="AA4242" i="4"/>
  <c r="AB4242" i="4" s="1"/>
  <c r="AC4242" i="4"/>
  <c r="AD4242" i="4"/>
  <c r="AA4243" i="4"/>
  <c r="AB4243" i="4"/>
  <c r="AC4243" i="4"/>
  <c r="AD4243" i="4"/>
  <c r="AA4244" i="4"/>
  <c r="AB4244" i="4" s="1"/>
  <c r="AC4244" i="4"/>
  <c r="AD4244" i="4"/>
  <c r="AA4245" i="4"/>
  <c r="AB4245" i="4"/>
  <c r="AC4245" i="4"/>
  <c r="AD4245" i="4"/>
  <c r="AA4246" i="4"/>
  <c r="AB4246" i="4" s="1"/>
  <c r="AC4246" i="4"/>
  <c r="AD4246" i="4"/>
  <c r="AA4247" i="4"/>
  <c r="AB4247" i="4"/>
  <c r="AC4247" i="4"/>
  <c r="AD4247" i="4"/>
  <c r="AA4248" i="4"/>
  <c r="AB4248" i="4" s="1"/>
  <c r="AC4248" i="4"/>
  <c r="AD4248" i="4"/>
  <c r="AA4249" i="4"/>
  <c r="AB4249" i="4"/>
  <c r="AC4249" i="4"/>
  <c r="AD4249" i="4"/>
  <c r="AA4250" i="4"/>
  <c r="AB4250" i="4" s="1"/>
  <c r="AC4250" i="4"/>
  <c r="AD4250" i="4"/>
  <c r="AA4251" i="4"/>
  <c r="AB4251" i="4"/>
  <c r="AC4251" i="4"/>
  <c r="AD4251" i="4"/>
  <c r="AA4252" i="4"/>
  <c r="AB4252" i="4" s="1"/>
  <c r="AC4252" i="4"/>
  <c r="AD4252" i="4"/>
  <c r="AA4253" i="4"/>
  <c r="AB4253" i="4"/>
  <c r="AC4253" i="4"/>
  <c r="AD4253" i="4"/>
  <c r="AA4254" i="4"/>
  <c r="AB4254" i="4" s="1"/>
  <c r="AC4254" i="4"/>
  <c r="AD4254" i="4"/>
  <c r="AA4255" i="4"/>
  <c r="AB4255" i="4"/>
  <c r="AC4255" i="4"/>
  <c r="AD4255" i="4"/>
  <c r="AA4256" i="4"/>
  <c r="AB4256" i="4" s="1"/>
  <c r="AC4256" i="4"/>
  <c r="AD4256" i="4"/>
  <c r="AA4257" i="4"/>
  <c r="AB4257" i="4"/>
  <c r="AC4257" i="4"/>
  <c r="AD4257" i="4"/>
  <c r="AA4258" i="4"/>
  <c r="AB4258" i="4" s="1"/>
  <c r="AC4258" i="4"/>
  <c r="AD4258" i="4"/>
  <c r="AA4259" i="4"/>
  <c r="AB4259" i="4"/>
  <c r="AC4259" i="4"/>
  <c r="AD4259" i="4"/>
  <c r="AA4260" i="4"/>
  <c r="AB4260" i="4" s="1"/>
  <c r="AC4260" i="4"/>
  <c r="AD4260" i="4"/>
  <c r="AA4261" i="4"/>
  <c r="AB4261" i="4"/>
  <c r="AC4261" i="4"/>
  <c r="AD4261" i="4"/>
  <c r="AA4262" i="4"/>
  <c r="AB4262" i="4" s="1"/>
  <c r="AC4262" i="4"/>
  <c r="AD4262" i="4"/>
  <c r="AA4263" i="4"/>
  <c r="AB4263" i="4"/>
  <c r="AC4263" i="4"/>
  <c r="AD4263" i="4"/>
  <c r="AA4264" i="4"/>
  <c r="AB4264" i="4" s="1"/>
  <c r="AC4264" i="4"/>
  <c r="AD4264" i="4"/>
  <c r="AA4265" i="4"/>
  <c r="AB4265" i="4"/>
  <c r="AC4265" i="4"/>
  <c r="AD4265" i="4"/>
  <c r="AA4266" i="4"/>
  <c r="AB4266" i="4" s="1"/>
  <c r="AC4266" i="4"/>
  <c r="AD4266" i="4"/>
  <c r="AA4267" i="4"/>
  <c r="AB4267" i="4"/>
  <c r="AC4267" i="4"/>
  <c r="AD4267" i="4"/>
  <c r="AA4268" i="4"/>
  <c r="AB4268" i="4" s="1"/>
  <c r="AC4268" i="4"/>
  <c r="AD4268" i="4"/>
  <c r="AA4269" i="4"/>
  <c r="AB4269" i="4"/>
  <c r="AC4269" i="4"/>
  <c r="AD4269" i="4"/>
  <c r="AA4270" i="4"/>
  <c r="AB4270" i="4" s="1"/>
  <c r="AC4270" i="4"/>
  <c r="AD4270" i="4"/>
  <c r="AA4271" i="4"/>
  <c r="AB4271" i="4"/>
  <c r="AC4271" i="4"/>
  <c r="AD4271" i="4"/>
  <c r="AA4272" i="4"/>
  <c r="AB4272" i="4" s="1"/>
  <c r="AC4272" i="4"/>
  <c r="AD4272" i="4"/>
  <c r="AA4273" i="4"/>
  <c r="AB4273" i="4"/>
  <c r="AC4273" i="4"/>
  <c r="AD4273" i="4"/>
  <c r="AA4274" i="4"/>
  <c r="AB4274" i="4" s="1"/>
  <c r="AC4274" i="4"/>
  <c r="AD4274" i="4"/>
  <c r="AA4275" i="4"/>
  <c r="AB4275" i="4"/>
  <c r="AC4275" i="4"/>
  <c r="AD4275" i="4"/>
  <c r="AA4276" i="4"/>
  <c r="AB4276" i="4" s="1"/>
  <c r="AC4276" i="4"/>
  <c r="AD4276" i="4"/>
  <c r="AA4277" i="4"/>
  <c r="AB4277" i="4"/>
  <c r="AC4277" i="4"/>
  <c r="AD4277" i="4"/>
  <c r="AA4278" i="4"/>
  <c r="AB4278" i="4" s="1"/>
  <c r="AC4278" i="4"/>
  <c r="AD4278" i="4"/>
  <c r="AA4279" i="4"/>
  <c r="AB4279" i="4"/>
  <c r="AC4279" i="4"/>
  <c r="AD4279" i="4"/>
  <c r="AA4280" i="4"/>
  <c r="AB4280" i="4" s="1"/>
  <c r="AC4280" i="4"/>
  <c r="AD4280" i="4"/>
  <c r="AA4281" i="4"/>
  <c r="AB4281" i="4"/>
  <c r="AC4281" i="4"/>
  <c r="AD4281" i="4"/>
  <c r="AA4282" i="4"/>
  <c r="AB4282" i="4" s="1"/>
  <c r="AC4282" i="4"/>
  <c r="AD4282" i="4"/>
  <c r="AA4283" i="4"/>
  <c r="AB4283" i="4"/>
  <c r="AC4283" i="4"/>
  <c r="AD4283" i="4"/>
  <c r="AA4284" i="4"/>
  <c r="AB4284" i="4" s="1"/>
  <c r="AC4284" i="4"/>
  <c r="AD4284" i="4"/>
  <c r="AA4285" i="4"/>
  <c r="AB4285" i="4"/>
  <c r="AC4285" i="4"/>
  <c r="AD4285" i="4"/>
  <c r="AA4286" i="4"/>
  <c r="AB4286" i="4" s="1"/>
  <c r="AC4286" i="4"/>
  <c r="AD4286" i="4"/>
  <c r="AA4287" i="4"/>
  <c r="AB4287" i="4"/>
  <c r="AC4287" i="4"/>
  <c r="AD4287" i="4"/>
  <c r="AA4288" i="4"/>
  <c r="AB4288" i="4" s="1"/>
  <c r="AC4288" i="4"/>
  <c r="AD4288" i="4"/>
  <c r="AA4289" i="4"/>
  <c r="AB4289" i="4"/>
  <c r="AC4289" i="4"/>
  <c r="AD4289" i="4"/>
  <c r="AA4290" i="4"/>
  <c r="AB4290" i="4" s="1"/>
  <c r="AC4290" i="4"/>
  <c r="AD4290" i="4"/>
  <c r="AA4291" i="4"/>
  <c r="AB4291" i="4"/>
  <c r="AC4291" i="4"/>
  <c r="AD4291" i="4"/>
  <c r="AA4292" i="4"/>
  <c r="AB4292" i="4" s="1"/>
  <c r="AC4292" i="4"/>
  <c r="AD4292" i="4"/>
  <c r="AA4293" i="4"/>
  <c r="AB4293" i="4" s="1"/>
  <c r="AC4293" i="4"/>
  <c r="AD4293" i="4"/>
  <c r="AA4294" i="4"/>
  <c r="AB4294" i="4" s="1"/>
  <c r="AC4294" i="4"/>
  <c r="AD4294" i="4"/>
  <c r="AA4295" i="4"/>
  <c r="AB4295" i="4"/>
  <c r="AC4295" i="4"/>
  <c r="AD4295" i="4"/>
  <c r="AA4296" i="4"/>
  <c r="AB4296" i="4" s="1"/>
  <c r="AC4296" i="4"/>
  <c r="AD4296" i="4"/>
  <c r="AA4297" i="4"/>
  <c r="AB4297" i="4" s="1"/>
  <c r="AC4297" i="4"/>
  <c r="AD4297" i="4"/>
  <c r="AA4298" i="4"/>
  <c r="AB4298" i="4" s="1"/>
  <c r="AC4298" i="4"/>
  <c r="AD4298" i="4"/>
  <c r="AA4299" i="4"/>
  <c r="AB4299" i="4"/>
  <c r="AC4299" i="4"/>
  <c r="AD4299" i="4"/>
  <c r="AA4300" i="4"/>
  <c r="AB4300" i="4" s="1"/>
  <c r="AC4300" i="4"/>
  <c r="AD4300" i="4"/>
  <c r="AA4301" i="4"/>
  <c r="AB4301" i="4" s="1"/>
  <c r="AC4301" i="4"/>
  <c r="AD4301" i="4"/>
  <c r="AA4302" i="4"/>
  <c r="AB4302" i="4" s="1"/>
  <c r="AC4302" i="4"/>
  <c r="AD4302" i="4"/>
  <c r="AA4303" i="4"/>
  <c r="AB4303" i="4"/>
  <c r="AC4303" i="4"/>
  <c r="AD4303" i="4"/>
  <c r="AA4304" i="4"/>
  <c r="AB4304" i="4" s="1"/>
  <c r="AC4304" i="4"/>
  <c r="AD4304" i="4"/>
  <c r="AA4305" i="4"/>
  <c r="AB4305" i="4" s="1"/>
  <c r="AC4305" i="4"/>
  <c r="AD4305" i="4"/>
  <c r="AA4306" i="4"/>
  <c r="AB4306" i="4"/>
  <c r="AC4306" i="4"/>
  <c r="AD4306" i="4"/>
  <c r="AA4307" i="4"/>
  <c r="AB4307" i="4"/>
  <c r="AC4307" i="4"/>
  <c r="AD4307" i="4"/>
  <c r="AA4308" i="4"/>
  <c r="AB4308" i="4" s="1"/>
  <c r="AC4308" i="4"/>
  <c r="AD4308" i="4"/>
  <c r="AA4309" i="4"/>
  <c r="AB4309" i="4" s="1"/>
  <c r="AC4309" i="4"/>
  <c r="AD4309" i="4"/>
  <c r="AA4310" i="4"/>
  <c r="AB4310" i="4"/>
  <c r="AC4310" i="4"/>
  <c r="AD4310" i="4"/>
  <c r="AA4311" i="4"/>
  <c r="AB4311" i="4"/>
  <c r="AC4311" i="4"/>
  <c r="AD4311" i="4"/>
  <c r="AA4312" i="4"/>
  <c r="AB4312" i="4" s="1"/>
  <c r="AC4312" i="4"/>
  <c r="AD4312" i="4"/>
  <c r="AA4313" i="4"/>
  <c r="AB4313" i="4" s="1"/>
  <c r="AC4313" i="4"/>
  <c r="AD4313" i="4"/>
  <c r="AA4314" i="4"/>
  <c r="AB4314" i="4"/>
  <c r="AC4314" i="4"/>
  <c r="AD4314" i="4"/>
  <c r="AA4315" i="4"/>
  <c r="AB4315" i="4"/>
  <c r="AC4315" i="4"/>
  <c r="AD4315" i="4"/>
  <c r="AA4316" i="4"/>
  <c r="AB4316" i="4" s="1"/>
  <c r="AC4316" i="4"/>
  <c r="AD4316" i="4"/>
  <c r="AA4317" i="4"/>
  <c r="AB4317" i="4" s="1"/>
  <c r="AC4317" i="4"/>
  <c r="AD4317" i="4"/>
  <c r="AA4318" i="4"/>
  <c r="AB4318" i="4"/>
  <c r="AC4318" i="4"/>
  <c r="AD4318" i="4"/>
  <c r="AA4319" i="4"/>
  <c r="AB4319" i="4"/>
  <c r="AC4319" i="4"/>
  <c r="AD4319" i="4"/>
  <c r="AA4320" i="4"/>
  <c r="AB4320" i="4" s="1"/>
  <c r="AC4320" i="4"/>
  <c r="AD4320" i="4"/>
  <c r="AA4321" i="4"/>
  <c r="AB4321" i="4" s="1"/>
  <c r="AC4321" i="4"/>
  <c r="AD4321" i="4"/>
  <c r="AA4322" i="4"/>
  <c r="AB4322" i="4"/>
  <c r="AC4322" i="4"/>
  <c r="AD4322" i="4"/>
  <c r="AA4323" i="4"/>
  <c r="AB4323" i="4"/>
  <c r="AC4323" i="4"/>
  <c r="AD4323" i="4"/>
  <c r="AA4324" i="4"/>
  <c r="AB4324" i="4" s="1"/>
  <c r="AC4324" i="4"/>
  <c r="AD4324" i="4"/>
  <c r="AA4325" i="4"/>
  <c r="AB4325" i="4" s="1"/>
  <c r="AC4325" i="4"/>
  <c r="AD4325" i="4"/>
  <c r="AA4326" i="4"/>
  <c r="AB4326" i="4"/>
  <c r="AC4326" i="4"/>
  <c r="AD4326" i="4"/>
  <c r="AA4327" i="4"/>
  <c r="AB4327" i="4"/>
  <c r="AC4327" i="4"/>
  <c r="AD4327" i="4"/>
  <c r="AA4328" i="4"/>
  <c r="AB4328" i="4" s="1"/>
  <c r="AC4328" i="4"/>
  <c r="AD4328" i="4"/>
  <c r="AA4329" i="4"/>
  <c r="AB4329" i="4" s="1"/>
  <c r="AC4329" i="4"/>
  <c r="AD4329" i="4"/>
  <c r="AA4330" i="4"/>
  <c r="AB4330" i="4"/>
  <c r="AC4330" i="4"/>
  <c r="AD4330" i="4"/>
  <c r="AA4331" i="4"/>
  <c r="AB4331" i="4"/>
  <c r="AC4331" i="4"/>
  <c r="AD4331" i="4"/>
  <c r="AA4332" i="4"/>
  <c r="AB4332" i="4" s="1"/>
  <c r="AC4332" i="4"/>
  <c r="AD4332" i="4"/>
  <c r="AA4333" i="4"/>
  <c r="AB4333" i="4" s="1"/>
  <c r="AC4333" i="4"/>
  <c r="AD4333" i="4"/>
  <c r="AA4334" i="4"/>
  <c r="AB4334" i="4"/>
  <c r="AC4334" i="4"/>
  <c r="AD4334" i="4"/>
  <c r="AA4335" i="4"/>
  <c r="AB4335" i="4"/>
  <c r="AC4335" i="4"/>
  <c r="AD4335" i="4"/>
  <c r="AA4336" i="4"/>
  <c r="AB4336" i="4" s="1"/>
  <c r="AC4336" i="4"/>
  <c r="AD4336" i="4"/>
  <c r="AA4337" i="4"/>
  <c r="AB4337" i="4" s="1"/>
  <c r="AC4337" i="4"/>
  <c r="AD4337" i="4"/>
  <c r="AA4338" i="4"/>
  <c r="AB4338" i="4"/>
  <c r="AC4338" i="4"/>
  <c r="AD4338" i="4"/>
  <c r="AA4339" i="4"/>
  <c r="AB4339" i="4"/>
  <c r="AC4339" i="4"/>
  <c r="AD4339" i="4"/>
  <c r="AA4340" i="4"/>
  <c r="AB4340" i="4" s="1"/>
  <c r="AC4340" i="4"/>
  <c r="AD4340" i="4"/>
  <c r="AA4341" i="4"/>
  <c r="AB4341" i="4" s="1"/>
  <c r="AC4341" i="4"/>
  <c r="AD4341" i="4"/>
  <c r="AA4342" i="4"/>
  <c r="AB4342" i="4"/>
  <c r="AC4342" i="4"/>
  <c r="AD4342" i="4"/>
  <c r="AA4343" i="4"/>
  <c r="AB4343" i="4"/>
  <c r="AC4343" i="4"/>
  <c r="AD4343" i="4"/>
  <c r="AA4344" i="4"/>
  <c r="AB4344" i="4" s="1"/>
  <c r="AC4344" i="4"/>
  <c r="AD4344" i="4"/>
  <c r="AA4345" i="4"/>
  <c r="AB4345" i="4" s="1"/>
  <c r="AC4345" i="4"/>
  <c r="AD4345" i="4"/>
  <c r="AA4346" i="4"/>
  <c r="AB4346" i="4"/>
  <c r="AC4346" i="4"/>
  <c r="AD4346" i="4"/>
  <c r="AA4347" i="4"/>
  <c r="AB4347" i="4"/>
  <c r="AC4347" i="4"/>
  <c r="AD4347" i="4"/>
  <c r="AA4348" i="4"/>
  <c r="AB4348" i="4" s="1"/>
  <c r="AC4348" i="4"/>
  <c r="AD4348" i="4"/>
  <c r="AA4349" i="4"/>
  <c r="AB4349" i="4" s="1"/>
  <c r="AC4349" i="4"/>
  <c r="AD4349" i="4"/>
  <c r="AA4350" i="4"/>
  <c r="AB4350" i="4"/>
  <c r="AC4350" i="4"/>
  <c r="AD4350" i="4"/>
  <c r="AA4351" i="4"/>
  <c r="AB4351" i="4"/>
  <c r="AC4351" i="4"/>
  <c r="AD4351" i="4"/>
  <c r="AA4352" i="4"/>
  <c r="AB4352" i="4" s="1"/>
  <c r="AC4352" i="4"/>
  <c r="AD4352" i="4"/>
  <c r="AA4353" i="4"/>
  <c r="AB4353" i="4" s="1"/>
  <c r="AC4353" i="4"/>
  <c r="AD4353" i="4"/>
  <c r="AA4354" i="4"/>
  <c r="AB4354" i="4"/>
  <c r="AC4354" i="4"/>
  <c r="AD4354" i="4"/>
  <c r="AA4355" i="4"/>
  <c r="AB4355" i="4"/>
  <c r="AC4355" i="4"/>
  <c r="AD4355" i="4"/>
  <c r="AA4356" i="4"/>
  <c r="AB4356" i="4" s="1"/>
  <c r="AC4356" i="4"/>
  <c r="AD4356" i="4"/>
  <c r="AA4357" i="4"/>
  <c r="AB4357" i="4" s="1"/>
  <c r="AC4357" i="4"/>
  <c r="AD4357" i="4"/>
  <c r="AA4358" i="4"/>
  <c r="AB4358" i="4"/>
  <c r="AC4358" i="4"/>
  <c r="AD4358" i="4"/>
  <c r="AA4359" i="4"/>
  <c r="AB4359" i="4"/>
  <c r="AC4359" i="4"/>
  <c r="AD4359" i="4"/>
  <c r="AA4360" i="4"/>
  <c r="AB4360" i="4" s="1"/>
  <c r="AC4360" i="4"/>
  <c r="AD4360" i="4"/>
  <c r="AA4361" i="4"/>
  <c r="AB4361" i="4" s="1"/>
  <c r="AC4361" i="4"/>
  <c r="AD4361" i="4"/>
  <c r="AA4362" i="4"/>
  <c r="AB4362" i="4"/>
  <c r="AC4362" i="4"/>
  <c r="AD4362" i="4"/>
  <c r="AA4363" i="4"/>
  <c r="AB4363" i="4"/>
  <c r="AC4363" i="4"/>
  <c r="AD4363" i="4"/>
  <c r="AA4364" i="4"/>
  <c r="AB4364" i="4" s="1"/>
  <c r="AC4364" i="4"/>
  <c r="AD4364" i="4"/>
  <c r="AA4365" i="4"/>
  <c r="AB4365" i="4" s="1"/>
  <c r="AC4365" i="4"/>
  <c r="AD4365" i="4"/>
  <c r="AA4366" i="4"/>
  <c r="AB4366" i="4"/>
  <c r="AC4366" i="4"/>
  <c r="AD4366" i="4"/>
  <c r="AA4367" i="4"/>
  <c r="AB4367" i="4"/>
  <c r="AC4367" i="4"/>
  <c r="AD4367" i="4"/>
  <c r="AA4368" i="4"/>
  <c r="AB4368" i="4" s="1"/>
  <c r="AC4368" i="4"/>
  <c r="AD4368" i="4"/>
  <c r="AA4369" i="4"/>
  <c r="AB4369" i="4" s="1"/>
  <c r="AC4369" i="4"/>
  <c r="AD4369" i="4"/>
  <c r="AA4370" i="4"/>
  <c r="AB4370" i="4"/>
  <c r="AC4370" i="4"/>
  <c r="AD4370" i="4"/>
  <c r="AA4371" i="4"/>
  <c r="AB4371" i="4"/>
  <c r="AC4371" i="4"/>
  <c r="AD4371" i="4"/>
  <c r="AA4372" i="4"/>
  <c r="AB4372" i="4" s="1"/>
  <c r="AC4372" i="4"/>
  <c r="AD4372" i="4"/>
  <c r="AA4373" i="4"/>
  <c r="AB4373" i="4" s="1"/>
  <c r="AC4373" i="4"/>
  <c r="AD4373" i="4"/>
  <c r="AA4374" i="4"/>
  <c r="AB4374" i="4"/>
  <c r="AC4374" i="4"/>
  <c r="AD4374" i="4"/>
  <c r="AA4375" i="4"/>
  <c r="AB4375" i="4"/>
  <c r="AC4375" i="4"/>
  <c r="AD4375" i="4"/>
  <c r="AA4376" i="4"/>
  <c r="AB4376" i="4" s="1"/>
  <c r="AC4376" i="4"/>
  <c r="AD4376" i="4"/>
  <c r="AA4377" i="4"/>
  <c r="AB4377" i="4" s="1"/>
  <c r="AC4377" i="4"/>
  <c r="AD4377" i="4"/>
  <c r="AA4378" i="4"/>
  <c r="AB4378" i="4"/>
  <c r="AC4378" i="4"/>
  <c r="AD4378" i="4"/>
  <c r="AA4379" i="4"/>
  <c r="AB4379" i="4"/>
  <c r="AC4379" i="4"/>
  <c r="AD4379" i="4"/>
  <c r="AA4380" i="4"/>
  <c r="AB4380" i="4" s="1"/>
  <c r="AC4380" i="4"/>
  <c r="AD4380" i="4"/>
  <c r="AA4381" i="4"/>
  <c r="AB4381" i="4" s="1"/>
  <c r="AC4381" i="4"/>
  <c r="AD4381" i="4"/>
  <c r="AA4382" i="4"/>
  <c r="AB4382" i="4"/>
  <c r="AC4382" i="4"/>
  <c r="AD4382" i="4"/>
  <c r="AA4383" i="4"/>
  <c r="AB4383" i="4"/>
  <c r="AC4383" i="4"/>
  <c r="AD4383" i="4"/>
  <c r="AA4384" i="4"/>
  <c r="AB4384" i="4" s="1"/>
  <c r="AC4384" i="4"/>
  <c r="AD4384" i="4"/>
  <c r="AA4385" i="4"/>
  <c r="AB4385" i="4" s="1"/>
  <c r="AC4385" i="4"/>
  <c r="AD4385" i="4"/>
  <c r="AA4386" i="4"/>
  <c r="AB4386" i="4"/>
  <c r="AC4386" i="4"/>
  <c r="AD4386" i="4"/>
  <c r="AA4387" i="4"/>
  <c r="AB4387" i="4"/>
  <c r="AC4387" i="4"/>
  <c r="AD4387" i="4"/>
  <c r="AA4388" i="4"/>
  <c r="AB4388" i="4" s="1"/>
  <c r="AC4388" i="4"/>
  <c r="AD4388" i="4"/>
  <c r="AA4389" i="4"/>
  <c r="AB4389" i="4" s="1"/>
  <c r="AC4389" i="4"/>
  <c r="AD4389" i="4"/>
  <c r="AA4390" i="4"/>
  <c r="AB4390" i="4"/>
  <c r="AC4390" i="4"/>
  <c r="AD4390" i="4"/>
  <c r="AA4391" i="4"/>
  <c r="AB4391" i="4"/>
  <c r="AC4391" i="4"/>
  <c r="AD4391" i="4"/>
  <c r="AA4392" i="4"/>
  <c r="AB4392" i="4" s="1"/>
  <c r="AC4392" i="4"/>
  <c r="AD4392" i="4"/>
  <c r="AA4393" i="4"/>
  <c r="AB4393" i="4" s="1"/>
  <c r="AC4393" i="4"/>
  <c r="AD4393" i="4"/>
  <c r="AA4394" i="4"/>
  <c r="AB4394" i="4"/>
  <c r="AC4394" i="4"/>
  <c r="AD4394" i="4"/>
  <c r="AA4395" i="4"/>
  <c r="AB4395" i="4"/>
  <c r="AC4395" i="4"/>
  <c r="AD4395" i="4"/>
  <c r="AA4396" i="4"/>
  <c r="AB4396" i="4" s="1"/>
  <c r="AC4396" i="4"/>
  <c r="AD4396" i="4"/>
  <c r="AA4397" i="4"/>
  <c r="AB4397" i="4"/>
  <c r="AC4397" i="4"/>
  <c r="AD4397" i="4"/>
  <c r="AA4398" i="4"/>
  <c r="AB4398" i="4"/>
  <c r="AC4398" i="4"/>
  <c r="AD4398" i="4"/>
  <c r="AA4399" i="4"/>
  <c r="AB4399" i="4"/>
  <c r="AC4399" i="4"/>
  <c r="AD4399" i="4"/>
  <c r="AA4400" i="4"/>
  <c r="AB4400" i="4" s="1"/>
  <c r="AC4400" i="4"/>
  <c r="AD4400" i="4"/>
  <c r="AA4401" i="4"/>
  <c r="AB4401" i="4" s="1"/>
  <c r="AC4401" i="4"/>
  <c r="AD4401" i="4"/>
  <c r="AA4402" i="4"/>
  <c r="AB4402" i="4"/>
  <c r="AC4402" i="4"/>
  <c r="AD4402" i="4"/>
  <c r="AA4403" i="4"/>
  <c r="AB4403" i="4"/>
  <c r="AC4403" i="4"/>
  <c r="AD4403" i="4"/>
  <c r="AA4404" i="4"/>
  <c r="AB4404" i="4" s="1"/>
  <c r="AC4404" i="4"/>
  <c r="AD4404" i="4"/>
  <c r="AA4405" i="4"/>
  <c r="AB4405" i="4" s="1"/>
  <c r="AC4405" i="4"/>
  <c r="AD4405" i="4"/>
  <c r="AA4406" i="4"/>
  <c r="AB4406" i="4"/>
  <c r="AC4406" i="4"/>
  <c r="AD4406" i="4"/>
  <c r="AA4407" i="4"/>
  <c r="AB4407" i="4"/>
  <c r="AC4407" i="4"/>
  <c r="AD4407" i="4"/>
  <c r="AA4408" i="4"/>
  <c r="AB4408" i="4" s="1"/>
  <c r="AC4408" i="4"/>
  <c r="AD4408" i="4"/>
  <c r="AA4409" i="4"/>
  <c r="AB4409" i="4" s="1"/>
  <c r="AC4409" i="4"/>
  <c r="AD4409" i="4"/>
  <c r="AA4410" i="4"/>
  <c r="AB4410" i="4"/>
  <c r="AC4410" i="4"/>
  <c r="AD4410" i="4"/>
  <c r="AA4411" i="4"/>
  <c r="AB4411" i="4"/>
  <c r="AC4411" i="4"/>
  <c r="AD4411" i="4"/>
  <c r="AA4412" i="4"/>
  <c r="AB4412" i="4" s="1"/>
  <c r="AC4412" i="4"/>
  <c r="AD4412" i="4"/>
  <c r="AA4413" i="4"/>
  <c r="AB4413" i="4" s="1"/>
  <c r="AC4413" i="4"/>
  <c r="AD4413" i="4"/>
  <c r="AA4414" i="4"/>
  <c r="AB4414" i="4"/>
  <c r="AC4414" i="4"/>
  <c r="AD4414" i="4"/>
  <c r="AA4415" i="4"/>
  <c r="AB4415" i="4"/>
  <c r="AC4415" i="4"/>
  <c r="AD4415" i="4"/>
  <c r="AA4416" i="4"/>
  <c r="AB4416" i="4" s="1"/>
  <c r="AC4416" i="4"/>
  <c r="AD4416" i="4"/>
  <c r="AA4417" i="4"/>
  <c r="AB4417" i="4" s="1"/>
  <c r="AC4417" i="4"/>
  <c r="AD4417" i="4"/>
  <c r="AA4418" i="4"/>
  <c r="AB4418" i="4"/>
  <c r="AC4418" i="4"/>
  <c r="AD4418" i="4"/>
  <c r="AA4419" i="4"/>
  <c r="AB4419" i="4"/>
  <c r="AC4419" i="4"/>
  <c r="AD4419" i="4"/>
  <c r="AA4420" i="4"/>
  <c r="AB4420" i="4" s="1"/>
  <c r="AC4420" i="4"/>
  <c r="AD4420" i="4"/>
  <c r="AA4421" i="4"/>
  <c r="AB4421" i="4" s="1"/>
  <c r="AC4421" i="4"/>
  <c r="AD4421" i="4"/>
  <c r="AA4422" i="4"/>
  <c r="AB4422" i="4"/>
  <c r="AC4422" i="4"/>
  <c r="AD4422" i="4"/>
  <c r="AA4423" i="4"/>
  <c r="AB4423" i="4"/>
  <c r="AC4423" i="4"/>
  <c r="AD4423" i="4"/>
  <c r="AA4424" i="4"/>
  <c r="AB4424" i="4" s="1"/>
  <c r="AC4424" i="4"/>
  <c r="AD4424" i="4"/>
  <c r="AA4425" i="4"/>
  <c r="AB4425" i="4" s="1"/>
  <c r="AC4425" i="4"/>
  <c r="AD4425" i="4"/>
  <c r="AA4426" i="4"/>
  <c r="AB4426" i="4"/>
  <c r="AC4426" i="4"/>
  <c r="AD4426" i="4"/>
  <c r="AA4427" i="4"/>
  <c r="AB4427" i="4"/>
  <c r="AC4427" i="4"/>
  <c r="AD4427" i="4"/>
  <c r="AA4428" i="4"/>
  <c r="AB4428" i="4" s="1"/>
  <c r="AC4428" i="4"/>
  <c r="AD4428" i="4"/>
  <c r="AA4429" i="4"/>
  <c r="AB4429" i="4" s="1"/>
  <c r="AC4429" i="4"/>
  <c r="AD4429" i="4"/>
  <c r="AA4430" i="4"/>
  <c r="AB4430" i="4"/>
  <c r="AC4430" i="4"/>
  <c r="AD4430" i="4"/>
  <c r="AA4431" i="4"/>
  <c r="AB4431" i="4"/>
  <c r="AC4431" i="4"/>
  <c r="AD4431" i="4"/>
  <c r="AA4432" i="4"/>
  <c r="AB4432" i="4" s="1"/>
  <c r="AC4432" i="4"/>
  <c r="AD4432" i="4"/>
  <c r="AA4433" i="4"/>
  <c r="AB4433" i="4" s="1"/>
  <c r="AC4433" i="4"/>
  <c r="AD4433" i="4"/>
  <c r="AA4434" i="4"/>
  <c r="AB4434" i="4"/>
  <c r="AC4434" i="4"/>
  <c r="AD4434" i="4"/>
  <c r="AA4435" i="4"/>
  <c r="AB4435" i="4"/>
  <c r="AC4435" i="4"/>
  <c r="AD4435" i="4"/>
  <c r="AA4436" i="4"/>
  <c r="AB4436" i="4" s="1"/>
  <c r="AC4436" i="4"/>
  <c r="AD4436" i="4"/>
  <c r="AA4437" i="4"/>
  <c r="AB4437" i="4" s="1"/>
  <c r="AC4437" i="4"/>
  <c r="AD4437" i="4"/>
  <c r="AA4438" i="4"/>
  <c r="AB4438" i="4"/>
  <c r="AC4438" i="4"/>
  <c r="AD4438" i="4"/>
  <c r="AA4439" i="4"/>
  <c r="AB4439" i="4"/>
  <c r="AC4439" i="4"/>
  <c r="AD4439" i="4"/>
  <c r="AA4440" i="4"/>
  <c r="AB4440" i="4" s="1"/>
  <c r="AC4440" i="4"/>
  <c r="AD4440" i="4"/>
  <c r="AA4441" i="4"/>
  <c r="AB4441" i="4" s="1"/>
  <c r="AC4441" i="4"/>
  <c r="AD4441" i="4"/>
  <c r="AA4442" i="4"/>
  <c r="AB4442" i="4"/>
  <c r="AC4442" i="4"/>
  <c r="AD4442" i="4"/>
  <c r="AA4443" i="4"/>
  <c r="AB4443" i="4"/>
  <c r="AC4443" i="4"/>
  <c r="AD4443" i="4"/>
  <c r="AA4444" i="4"/>
  <c r="AB4444" i="4" s="1"/>
  <c r="AC4444" i="4"/>
  <c r="AD4444" i="4"/>
  <c r="AA4445" i="4"/>
  <c r="AB4445" i="4" s="1"/>
  <c r="AC4445" i="4"/>
  <c r="AD4445" i="4"/>
  <c r="AA4446" i="4"/>
  <c r="AB4446" i="4"/>
  <c r="AC4446" i="4"/>
  <c r="AD4446" i="4"/>
  <c r="AA4447" i="4"/>
  <c r="AB4447" i="4"/>
  <c r="AC4447" i="4"/>
  <c r="AD4447" i="4"/>
  <c r="AA4448" i="4"/>
  <c r="AB4448" i="4" s="1"/>
  <c r="AC4448" i="4"/>
  <c r="AD4448" i="4"/>
  <c r="AA4449" i="4"/>
  <c r="AB4449" i="4" s="1"/>
  <c r="AC4449" i="4"/>
  <c r="AD4449" i="4"/>
  <c r="AA4450" i="4"/>
  <c r="AB4450" i="4"/>
  <c r="AC4450" i="4"/>
  <c r="AD4450" i="4"/>
  <c r="AA4451" i="4"/>
  <c r="AB4451" i="4"/>
  <c r="AC4451" i="4"/>
  <c r="AD4451" i="4"/>
  <c r="AA4452" i="4"/>
  <c r="AB4452" i="4" s="1"/>
  <c r="AC4452" i="4"/>
  <c r="AD4452" i="4"/>
  <c r="AA4453" i="4"/>
  <c r="AB4453" i="4" s="1"/>
  <c r="AC4453" i="4"/>
  <c r="AD4453" i="4"/>
  <c r="AA4454" i="4"/>
  <c r="AB4454" i="4"/>
  <c r="AC4454" i="4"/>
  <c r="AD4454" i="4"/>
  <c r="AA4455" i="4"/>
  <c r="AB4455" i="4"/>
  <c r="AC4455" i="4"/>
  <c r="AD4455" i="4"/>
  <c r="AA4456" i="4"/>
  <c r="AB4456" i="4" s="1"/>
  <c r="AC4456" i="4"/>
  <c r="AD4456" i="4"/>
  <c r="AA4457" i="4"/>
  <c r="AB4457" i="4" s="1"/>
  <c r="AC4457" i="4"/>
  <c r="AD4457" i="4"/>
  <c r="AA4458" i="4"/>
  <c r="AB4458" i="4"/>
  <c r="AC4458" i="4"/>
  <c r="AD4458" i="4"/>
  <c r="AA4459" i="4"/>
  <c r="AB4459" i="4"/>
  <c r="AC4459" i="4"/>
  <c r="AD4459" i="4"/>
  <c r="AA4460" i="4"/>
  <c r="AB4460" i="4" s="1"/>
  <c r="AC4460" i="4"/>
  <c r="AD4460" i="4"/>
  <c r="AA4461" i="4"/>
  <c r="AB4461" i="4" s="1"/>
  <c r="AC4461" i="4"/>
  <c r="AD4461" i="4"/>
  <c r="AA4462" i="4"/>
  <c r="AB4462" i="4"/>
  <c r="AC4462" i="4"/>
  <c r="AD4462" i="4"/>
  <c r="AA4463" i="4"/>
  <c r="AB4463" i="4"/>
  <c r="AC4463" i="4"/>
  <c r="AD4463" i="4"/>
  <c r="AA4464" i="4"/>
  <c r="AB4464" i="4" s="1"/>
  <c r="AC4464" i="4"/>
  <c r="AD4464" i="4"/>
  <c r="AA4465" i="4"/>
  <c r="AB4465" i="4" s="1"/>
  <c r="AC4465" i="4"/>
  <c r="AD4465" i="4"/>
  <c r="AA4466" i="4"/>
  <c r="AB4466" i="4"/>
  <c r="AC4466" i="4"/>
  <c r="AD4466" i="4"/>
  <c r="AE4466" i="4" s="1"/>
  <c r="N4466" i="4" s="1"/>
  <c r="AA4467" i="4"/>
  <c r="AB4467" i="4"/>
  <c r="AC4467" i="4"/>
  <c r="AD4467" i="4"/>
  <c r="AA4468" i="4"/>
  <c r="AB4468" i="4" s="1"/>
  <c r="AC4468" i="4"/>
  <c r="N4468" i="4" s="1"/>
  <c r="AD4468" i="4"/>
  <c r="AA4469" i="4"/>
  <c r="AB4469" i="4" s="1"/>
  <c r="AC4469" i="4"/>
  <c r="AD4469" i="4"/>
  <c r="AA4470" i="4"/>
  <c r="AB4470" i="4"/>
  <c r="AC4470" i="4"/>
  <c r="AD4470" i="4"/>
  <c r="AA4471" i="4"/>
  <c r="AB4471" i="4"/>
  <c r="AC4471" i="4"/>
  <c r="AD4471" i="4"/>
  <c r="AA4472" i="4"/>
  <c r="AB4472" i="4" s="1"/>
  <c r="AA4473" i="4"/>
  <c r="AB4473" i="4" s="1"/>
  <c r="AC4473" i="4"/>
  <c r="AD4473" i="4"/>
  <c r="AA4474" i="4"/>
  <c r="AB4474" i="4"/>
  <c r="AC4474" i="4"/>
  <c r="AD4474" i="4"/>
  <c r="AA4475" i="4"/>
  <c r="AB4475" i="4"/>
  <c r="AC4475" i="4"/>
  <c r="AD4475" i="4"/>
  <c r="AA4476" i="4"/>
  <c r="AB4476" i="4" s="1"/>
  <c r="AC4476" i="4"/>
  <c r="AA4477" i="4"/>
  <c r="AB4477" i="4" s="1"/>
  <c r="AC4477" i="4"/>
  <c r="AD4477" i="4"/>
  <c r="AA4478" i="4"/>
  <c r="AB4478" i="4"/>
  <c r="AC4478" i="4"/>
  <c r="AD4478" i="4"/>
  <c r="AA4479" i="4"/>
  <c r="AB4479" i="4"/>
  <c r="AC4479" i="4"/>
  <c r="AD4479" i="4"/>
  <c r="AA4480" i="4"/>
  <c r="AB4480" i="4" s="1"/>
  <c r="AC4480" i="4"/>
  <c r="AD4480" i="4"/>
  <c r="AA4481" i="4"/>
  <c r="AB4481" i="4" s="1"/>
  <c r="AC4481" i="4"/>
  <c r="AD4481" i="4"/>
  <c r="AA4482" i="4"/>
  <c r="AB4482" i="4"/>
  <c r="AD4482" i="4"/>
  <c r="AA4483" i="4"/>
  <c r="AB4483" i="4"/>
  <c r="AC4483" i="4"/>
  <c r="AD4483" i="4"/>
  <c r="AA4484" i="4"/>
  <c r="AB4484" i="4" s="1"/>
  <c r="AC4484" i="4"/>
  <c r="AD4484" i="4"/>
  <c r="AA4485" i="4"/>
  <c r="AB4485" i="4" s="1"/>
  <c r="AC4485" i="4"/>
  <c r="AD4485" i="4"/>
  <c r="AA4486" i="4"/>
  <c r="AB4486" i="4"/>
  <c r="AA4487" i="4"/>
  <c r="AB4487" i="4"/>
  <c r="AC4487" i="4"/>
  <c r="AD4487" i="4"/>
  <c r="AA4488" i="4"/>
  <c r="AB4488" i="4" s="1"/>
  <c r="AC4488" i="4"/>
  <c r="AD4488" i="4"/>
  <c r="AA4489" i="4"/>
  <c r="AB4489" i="4" s="1"/>
  <c r="AC4489" i="4"/>
  <c r="AD4489" i="4"/>
  <c r="AA4490" i="4"/>
  <c r="AB4490" i="4"/>
  <c r="AD4490" i="4"/>
  <c r="AA4491" i="4"/>
  <c r="AB4491" i="4"/>
  <c r="AC4491" i="4"/>
  <c r="AD4491" i="4"/>
  <c r="AA4492" i="4"/>
  <c r="AB4492" i="4" s="1"/>
  <c r="AC4492" i="4"/>
  <c r="AD4492" i="4"/>
  <c r="AA4493" i="4"/>
  <c r="AB4493" i="4" s="1"/>
  <c r="AC4493" i="4"/>
  <c r="AD4493" i="4"/>
  <c r="AA4494" i="4"/>
  <c r="AB4494" i="4"/>
  <c r="AA4495" i="4"/>
  <c r="AB4495" i="4"/>
  <c r="AC4495" i="4"/>
  <c r="AD4495" i="4"/>
  <c r="AA4496" i="4"/>
  <c r="AB4496" i="4" s="1"/>
  <c r="AC4496" i="4"/>
  <c r="AD4496" i="4"/>
  <c r="AA4497" i="4"/>
  <c r="AB4497" i="4" s="1"/>
  <c r="AC4497" i="4"/>
  <c r="AD4497" i="4"/>
  <c r="AA4498" i="4"/>
  <c r="AB4498" i="4"/>
  <c r="AC4498" i="4"/>
  <c r="AD4498" i="4"/>
  <c r="AA4499" i="4"/>
  <c r="AB4499" i="4"/>
  <c r="AC4499" i="4"/>
  <c r="AD4499" i="4"/>
  <c r="AA4500" i="4"/>
  <c r="AB4500" i="4" s="1"/>
  <c r="AA4501" i="4"/>
  <c r="AB4501" i="4" s="1"/>
  <c r="AC4501" i="4"/>
  <c r="AD4501" i="4"/>
  <c r="AE4501" i="4" s="1"/>
  <c r="N4501" i="4" s="1"/>
  <c r="AA4502" i="4"/>
  <c r="AB4502" i="4"/>
  <c r="AC4502" i="4"/>
  <c r="AD4502" i="4"/>
  <c r="AE4502" i="4" s="1"/>
  <c r="N4502" i="4" s="1"/>
  <c r="AA4503" i="4"/>
  <c r="AB4503" i="4"/>
  <c r="AC4503" i="4"/>
  <c r="AD4503" i="4"/>
  <c r="AE4503" i="4" s="1"/>
  <c r="N4503" i="4" s="1"/>
  <c r="AA4504" i="4"/>
  <c r="AB4504" i="4" s="1"/>
  <c r="AC4504" i="4"/>
  <c r="AA4505" i="4"/>
  <c r="AB4505" i="4" s="1"/>
  <c r="AC4505" i="4"/>
  <c r="AD4505" i="4"/>
  <c r="AE4505" i="4" s="1"/>
  <c r="N4505" i="4" s="1"/>
  <c r="AA4506" i="4"/>
  <c r="AB4506" i="4"/>
  <c r="AC4506" i="4"/>
  <c r="AD4506" i="4"/>
  <c r="AE4506" i="4" s="1"/>
  <c r="N4506" i="4" s="1"/>
  <c r="AA4507" i="4"/>
  <c r="AB4507" i="4"/>
  <c r="AC4507" i="4"/>
  <c r="AD4507" i="4"/>
  <c r="AE4507" i="4" s="1"/>
  <c r="N4507" i="4" s="1"/>
  <c r="AA4508" i="4"/>
  <c r="AB4508" i="4" s="1"/>
  <c r="AA4509" i="4"/>
  <c r="AB4509" i="4" s="1"/>
  <c r="AC4509" i="4"/>
  <c r="AD4509" i="4"/>
  <c r="AE4509" i="4" s="1"/>
  <c r="N4509" i="4" s="1"/>
  <c r="AA4510" i="4"/>
  <c r="AB4510" i="4"/>
  <c r="AC4510" i="4"/>
  <c r="AD4510" i="4"/>
  <c r="AE4510" i="4" s="1"/>
  <c r="N4510" i="4" s="1"/>
  <c r="AA4511" i="4"/>
  <c r="AB4511" i="4"/>
  <c r="AC4511" i="4"/>
  <c r="AD4511" i="4"/>
  <c r="AE4511" i="4" s="1"/>
  <c r="N4511" i="4" s="1"/>
  <c r="AA4512" i="4"/>
  <c r="AB4512" i="4" s="1"/>
  <c r="AC4512" i="4"/>
  <c r="AA4513" i="4"/>
  <c r="AB4513" i="4" s="1"/>
  <c r="AC4513" i="4"/>
  <c r="AD4513" i="4"/>
  <c r="AE4513" i="4" s="1"/>
  <c r="N4513" i="4" s="1"/>
  <c r="AA4514" i="4"/>
  <c r="AB4514" i="4"/>
  <c r="AC4514" i="4"/>
  <c r="AD4514" i="4"/>
  <c r="AE4514" i="4" s="1"/>
  <c r="N4514" i="4" s="1"/>
  <c r="AA4515" i="4"/>
  <c r="AB4515" i="4"/>
  <c r="AC4515" i="4"/>
  <c r="AD4515" i="4"/>
  <c r="AE4515" i="4" s="1"/>
  <c r="N4515" i="4" s="1"/>
  <c r="AA4516" i="4"/>
  <c r="AB4516" i="4" s="1"/>
  <c r="AA4517" i="4"/>
  <c r="AB4517" i="4" s="1"/>
  <c r="AC4517" i="4"/>
  <c r="AD4517" i="4"/>
  <c r="AE4517" i="4" s="1"/>
  <c r="N4517" i="4" s="1"/>
  <c r="AA4518" i="4"/>
  <c r="AB4518" i="4"/>
  <c r="AC4518" i="4"/>
  <c r="AD4518" i="4"/>
  <c r="AE4518" i="4" s="1"/>
  <c r="N4518" i="4" s="1"/>
  <c r="AA4519" i="4"/>
  <c r="AB4519" i="4"/>
  <c r="AC4519" i="4"/>
  <c r="AD4519" i="4"/>
  <c r="AE4519" i="4" s="1"/>
  <c r="N4519" i="4" s="1"/>
  <c r="AA4520" i="4"/>
  <c r="AB4520" i="4" s="1"/>
  <c r="AC4520" i="4"/>
  <c r="AA4521" i="4"/>
  <c r="AB4521" i="4" s="1"/>
  <c r="AC4521" i="4"/>
  <c r="AD4521" i="4"/>
  <c r="AE4521" i="4" s="1"/>
  <c r="N4521" i="4" s="1"/>
  <c r="AA4522" i="4"/>
  <c r="AB4522" i="4"/>
  <c r="AC4522" i="4"/>
  <c r="AD4522" i="4"/>
  <c r="AE4522" i="4" s="1"/>
  <c r="N4522" i="4" s="1"/>
  <c r="AA4523" i="4"/>
  <c r="AB4523" i="4"/>
  <c r="AC4523" i="4"/>
  <c r="AD4523" i="4"/>
  <c r="AE4523" i="4" s="1"/>
  <c r="N4523" i="4" s="1"/>
  <c r="AA4524" i="4"/>
  <c r="AB4524" i="4" s="1"/>
  <c r="AA4525" i="4"/>
  <c r="AB4525" i="4"/>
  <c r="AC4525" i="4"/>
  <c r="AD4525" i="4"/>
  <c r="AE4525" i="4" s="1"/>
  <c r="N4525" i="4" s="1"/>
  <c r="AA4526" i="4"/>
  <c r="AB4526" i="4"/>
  <c r="AC4526" i="4"/>
  <c r="AD4526" i="4"/>
  <c r="AA4527" i="4"/>
  <c r="AB4527" i="4"/>
  <c r="AC4527" i="4"/>
  <c r="AD4527" i="4"/>
  <c r="AE4527" i="4" s="1"/>
  <c r="N4527" i="4" s="1"/>
  <c r="AA4528" i="4"/>
  <c r="AB4528" i="4" s="1"/>
  <c r="AC4528" i="4"/>
  <c r="AA4529" i="4"/>
  <c r="AB4529" i="4"/>
  <c r="AC4529" i="4"/>
  <c r="AD4529" i="4"/>
  <c r="AA4530" i="4"/>
  <c r="AB4530" i="4"/>
  <c r="AC4530" i="4"/>
  <c r="AD4530" i="4"/>
  <c r="AA4531" i="4"/>
  <c r="AB4531" i="4"/>
  <c r="AC4531" i="4"/>
  <c r="AD4531" i="4"/>
  <c r="AE4531" i="4" s="1"/>
  <c r="N4531" i="4" s="1"/>
  <c r="AA4532" i="4"/>
  <c r="AB4532" i="4" s="1"/>
  <c r="AD4532" i="4"/>
  <c r="AA4533" i="4"/>
  <c r="AB4533" i="4" s="1"/>
  <c r="AC4533" i="4"/>
  <c r="AD4533" i="4"/>
  <c r="AE4533" i="4" s="1"/>
  <c r="N4533" i="4" s="1"/>
  <c r="AA4534" i="4"/>
  <c r="AB4534" i="4"/>
  <c r="AC4534" i="4"/>
  <c r="AD4534" i="4"/>
  <c r="AA4535" i="4"/>
  <c r="AB4535" i="4"/>
  <c r="AC4535" i="4"/>
  <c r="AD4535" i="4"/>
  <c r="AE4535" i="4" s="1"/>
  <c r="N4535" i="4" s="1"/>
  <c r="AA4536" i="4"/>
  <c r="AB4536" i="4" s="1"/>
  <c r="AA4537" i="4"/>
  <c r="AB4537" i="4" s="1"/>
  <c r="AC4537" i="4"/>
  <c r="AD4537" i="4"/>
  <c r="AA4538" i="4"/>
  <c r="AB4538" i="4"/>
  <c r="AC4538" i="4"/>
  <c r="AD4538" i="4"/>
  <c r="AA4539" i="4"/>
  <c r="AB4539" i="4"/>
  <c r="AC4539" i="4"/>
  <c r="AD4539" i="4"/>
  <c r="AE4539" i="4" s="1"/>
  <c r="N4539" i="4" s="1"/>
  <c r="AA4540" i="4"/>
  <c r="AB4540" i="4" s="1"/>
  <c r="AC4540" i="4"/>
  <c r="AD4540" i="4"/>
  <c r="AE4540" i="4" s="1"/>
  <c r="N4540" i="4" s="1"/>
  <c r="AA4541" i="4"/>
  <c r="AB4541" i="4" s="1"/>
  <c r="AC4541" i="4"/>
  <c r="AD4541" i="4"/>
  <c r="AE4541" i="4" s="1"/>
  <c r="N4541" i="4" s="1"/>
  <c r="AA4542" i="4"/>
  <c r="AB4542" i="4"/>
  <c r="AC4542" i="4"/>
  <c r="AD4542" i="4"/>
  <c r="AE4542" i="4" s="1"/>
  <c r="N4542" i="4" s="1"/>
  <c r="AA4543" i="4"/>
  <c r="AB4543" i="4"/>
  <c r="AD4543" i="4"/>
  <c r="AA4544" i="4"/>
  <c r="AB4544" i="4" s="1"/>
  <c r="AC4544" i="4"/>
  <c r="AD4544" i="4"/>
  <c r="AE4544" i="4" s="1"/>
  <c r="N4544" i="4" s="1"/>
  <c r="AA4545" i="4"/>
  <c r="AB4545" i="4" s="1"/>
  <c r="AC4545" i="4"/>
  <c r="AD4545" i="4"/>
  <c r="AA4546" i="4"/>
  <c r="AB4546" i="4"/>
  <c r="AC4546" i="4"/>
  <c r="AD4546" i="4"/>
  <c r="AA4547" i="4"/>
  <c r="AB4547" i="4"/>
  <c r="AA4548" i="4"/>
  <c r="AB4548" i="4" s="1"/>
  <c r="AC4548" i="4"/>
  <c r="AD4548" i="4"/>
  <c r="AE4548" i="4" s="1"/>
  <c r="N4548" i="4" s="1"/>
  <c r="AA4549" i="4"/>
  <c r="AB4549" i="4" s="1"/>
  <c r="AC4549" i="4"/>
  <c r="AD4549" i="4"/>
  <c r="AE4549" i="4" s="1"/>
  <c r="N4549" i="4" s="1"/>
  <c r="AA4550" i="4"/>
  <c r="AB4550" i="4"/>
  <c r="AC4550" i="4"/>
  <c r="AD4550" i="4"/>
  <c r="AE4550" i="4" s="1"/>
  <c r="N4550" i="4" s="1"/>
  <c r="AA4551" i="4"/>
  <c r="AB4551" i="4"/>
  <c r="AD4551" i="4"/>
  <c r="AA4552" i="4"/>
  <c r="AB4552" i="4" s="1"/>
  <c r="AC4552" i="4"/>
  <c r="AD4552" i="4"/>
  <c r="AE4552" i="4" s="1"/>
  <c r="N4552" i="4" s="1"/>
  <c r="AA4553" i="4"/>
  <c r="AB4553" i="4" s="1"/>
  <c r="AC4553" i="4"/>
  <c r="AD4553" i="4"/>
  <c r="AA4554" i="4"/>
  <c r="AB4554" i="4"/>
  <c r="AC4554" i="4"/>
  <c r="AD4554" i="4"/>
  <c r="AA4555" i="4"/>
  <c r="AB4555" i="4"/>
  <c r="AA4556" i="4"/>
  <c r="AB4556" i="4" s="1"/>
  <c r="AC4556" i="4"/>
  <c r="AD4556" i="4"/>
  <c r="AE4556" i="4" s="1"/>
  <c r="N4556" i="4" s="1"/>
  <c r="AA4557" i="4"/>
  <c r="AB4557" i="4" s="1"/>
  <c r="AC4557" i="4"/>
  <c r="AD4557" i="4"/>
  <c r="AE4557" i="4" s="1"/>
  <c r="N4557" i="4" s="1"/>
  <c r="AA4558" i="4"/>
  <c r="AB4558" i="4"/>
  <c r="AC4558" i="4"/>
  <c r="AD4558" i="4"/>
  <c r="AE4558" i="4" s="1"/>
  <c r="N4558" i="4" s="1"/>
  <c r="AA4559" i="4"/>
  <c r="AB4559" i="4"/>
  <c r="AD4559" i="4"/>
  <c r="AA4560" i="4"/>
  <c r="AB4560" i="4" s="1"/>
  <c r="AC4560" i="4"/>
  <c r="AD4560" i="4"/>
  <c r="AE4560" i="4" s="1"/>
  <c r="N4560" i="4" s="1"/>
  <c r="AA4561" i="4"/>
  <c r="AB4561" i="4" s="1"/>
  <c r="AC4561" i="4"/>
  <c r="AD4561" i="4"/>
  <c r="AA4562" i="4"/>
  <c r="AB4562" i="4"/>
  <c r="AC4562" i="4"/>
  <c r="AD4562" i="4"/>
  <c r="AA4563" i="4"/>
  <c r="AB4563" i="4"/>
  <c r="AA4564" i="4"/>
  <c r="AB4564" i="4" s="1"/>
  <c r="AC4564" i="4"/>
  <c r="AD4564" i="4"/>
  <c r="AE4564" i="4" s="1"/>
  <c r="N4564" i="4" s="1"/>
  <c r="AA4565" i="4"/>
  <c r="AB4565" i="4" s="1"/>
  <c r="AC4565" i="4"/>
  <c r="AD4565" i="4"/>
  <c r="AE4565" i="4" s="1"/>
  <c r="N4565" i="4" s="1"/>
  <c r="AA4566" i="4"/>
  <c r="AB4566" i="4"/>
  <c r="AC4566" i="4"/>
  <c r="AD4566" i="4"/>
  <c r="AE4566" i="4" s="1"/>
  <c r="N4566" i="4" s="1"/>
  <c r="AA4567" i="4"/>
  <c r="AB4567" i="4"/>
  <c r="AD4567" i="4"/>
  <c r="AA4568" i="4"/>
  <c r="AB4568" i="4" s="1"/>
  <c r="AC4568" i="4"/>
  <c r="AD4568" i="4"/>
  <c r="AE4568" i="4" s="1"/>
  <c r="N4568" i="4" s="1"/>
  <c r="AA4569" i="4"/>
  <c r="AB4569" i="4" s="1"/>
  <c r="AC4569" i="4"/>
  <c r="AD4569" i="4"/>
  <c r="AA4570" i="4"/>
  <c r="AB4570" i="4"/>
  <c r="AC4570" i="4"/>
  <c r="AD4570" i="4"/>
  <c r="AA4571" i="4"/>
  <c r="AB4571" i="4"/>
  <c r="AA4572" i="4"/>
  <c r="AB4572" i="4" s="1"/>
  <c r="AC4572" i="4"/>
  <c r="AD4572" i="4"/>
  <c r="AE4572" i="4" s="1"/>
  <c r="N4572" i="4" s="1"/>
  <c r="AA4573" i="4"/>
  <c r="AB4573" i="4"/>
  <c r="AC4573" i="4"/>
  <c r="AD4573" i="4"/>
  <c r="AA4574" i="4"/>
  <c r="AB4574" i="4" s="1"/>
  <c r="AC4574" i="4"/>
  <c r="AD4574" i="4"/>
  <c r="AA4575" i="4"/>
  <c r="AB4575" i="4"/>
  <c r="AD4575" i="4"/>
  <c r="AA4576" i="4"/>
  <c r="AB4576" i="4" s="1"/>
  <c r="AC4576" i="4"/>
  <c r="AD4576" i="4"/>
  <c r="AA4577" i="4"/>
  <c r="AB4577" i="4" s="1"/>
  <c r="AC4577" i="4"/>
  <c r="AD4577" i="4"/>
  <c r="AA4578" i="4"/>
  <c r="AB4578" i="4" s="1"/>
  <c r="AC4578" i="4"/>
  <c r="AD4578" i="4"/>
  <c r="AA4579" i="4"/>
  <c r="AB4579" i="4"/>
  <c r="AC4579" i="4"/>
  <c r="AA4580" i="4"/>
  <c r="AB4580" i="4" s="1"/>
  <c r="AC4580" i="4"/>
  <c r="AD4580" i="4"/>
  <c r="AA4581" i="4"/>
  <c r="AB4581" i="4" s="1"/>
  <c r="AC4581" i="4"/>
  <c r="AD4581" i="4"/>
  <c r="AA4582" i="4"/>
  <c r="AB4582" i="4" s="1"/>
  <c r="AC4582" i="4"/>
  <c r="AD4582" i="4"/>
  <c r="AA4583" i="4"/>
  <c r="AB4583" i="4"/>
  <c r="AA4584" i="4"/>
  <c r="AB4584" i="4" s="1"/>
  <c r="AC4584" i="4"/>
  <c r="AD4584" i="4"/>
  <c r="AA4585" i="4"/>
  <c r="AB4585" i="4" s="1"/>
  <c r="AC4585" i="4"/>
  <c r="AD4585" i="4"/>
  <c r="AA4586" i="4"/>
  <c r="AB4586" i="4" s="1"/>
  <c r="AC4586" i="4"/>
  <c r="AD4586" i="4"/>
  <c r="AA4587" i="4"/>
  <c r="AB4587" i="4"/>
  <c r="AA4588" i="4"/>
  <c r="AB4588" i="4" s="1"/>
  <c r="AC4588" i="4"/>
  <c r="AD4588" i="4"/>
  <c r="AA4589" i="4"/>
  <c r="AB4589" i="4"/>
  <c r="AC4589" i="4"/>
  <c r="AD4589" i="4"/>
  <c r="AA4590" i="4"/>
  <c r="AB4590" i="4" s="1"/>
  <c r="AC4590" i="4"/>
  <c r="AD4590" i="4"/>
  <c r="AA4591" i="4"/>
  <c r="AB4591" i="4"/>
  <c r="AC4591" i="4"/>
  <c r="AA4592" i="4"/>
  <c r="AB4592" i="4" s="1"/>
  <c r="AC4592" i="4"/>
  <c r="AD4592" i="4"/>
  <c r="AA4593" i="4"/>
  <c r="AB4593" i="4" s="1"/>
  <c r="AC4593" i="4"/>
  <c r="AD4593" i="4"/>
  <c r="AA4594" i="4"/>
  <c r="AB4594" i="4" s="1"/>
  <c r="AC4594" i="4"/>
  <c r="AD4594" i="4"/>
  <c r="AA4595" i="4"/>
  <c r="AB4595" i="4"/>
  <c r="AA4596" i="4"/>
  <c r="AB4596" i="4" s="1"/>
  <c r="AC4596" i="4"/>
  <c r="AD4596" i="4"/>
  <c r="AA4597" i="4"/>
  <c r="AB4597" i="4" s="1"/>
  <c r="AC4597" i="4"/>
  <c r="AD4597" i="4"/>
  <c r="AA4598" i="4"/>
  <c r="AB4598" i="4"/>
  <c r="AC4598" i="4"/>
  <c r="AD4598" i="4"/>
  <c r="AA4599" i="4"/>
  <c r="AB4599" i="4"/>
  <c r="AD4599" i="4"/>
  <c r="AA4600" i="4"/>
  <c r="AB4600" i="4" s="1"/>
  <c r="AC4600" i="4"/>
  <c r="AD4600" i="4"/>
  <c r="AA4601" i="4"/>
  <c r="AB4601" i="4"/>
  <c r="AC4601" i="4"/>
  <c r="AD4601" i="4"/>
  <c r="AA4602" i="4"/>
  <c r="AB4602" i="4" s="1"/>
  <c r="AC4602" i="4"/>
  <c r="AD4602" i="4"/>
  <c r="AA4603" i="4"/>
  <c r="AB4603" i="4"/>
  <c r="AA4604" i="4"/>
  <c r="AB4604" i="4" s="1"/>
  <c r="AC4604" i="4"/>
  <c r="AD4604" i="4"/>
  <c r="AA4605" i="4"/>
  <c r="AB4605" i="4"/>
  <c r="AC4605" i="4"/>
  <c r="AD4605" i="4"/>
  <c r="AA4606" i="4"/>
  <c r="AB4606" i="4" s="1"/>
  <c r="AC4606" i="4"/>
  <c r="AD4606" i="4"/>
  <c r="AA4607" i="4"/>
  <c r="AB4607" i="4"/>
  <c r="AD4607" i="4"/>
  <c r="AA4608" i="4"/>
  <c r="AB4608" i="4" s="1"/>
  <c r="AC4608" i="4"/>
  <c r="AD4608" i="4"/>
  <c r="AA4609" i="4"/>
  <c r="AB4609" i="4"/>
  <c r="AC4609" i="4"/>
  <c r="AD4609" i="4"/>
  <c r="AA4610" i="4"/>
  <c r="AB4610" i="4"/>
  <c r="AC4610" i="4"/>
  <c r="AD4610" i="4"/>
  <c r="AA4611" i="4"/>
  <c r="AB4611" i="4"/>
  <c r="AA4612" i="4"/>
  <c r="AB4612" i="4" s="1"/>
  <c r="AC4612" i="4"/>
  <c r="AD4612" i="4"/>
  <c r="AA4613" i="4"/>
  <c r="AB4613" i="4" s="1"/>
  <c r="AC4613" i="4"/>
  <c r="AD4613" i="4"/>
  <c r="AA4614" i="4"/>
  <c r="AB4614" i="4"/>
  <c r="AC4614" i="4"/>
  <c r="AD4614" i="4"/>
  <c r="AA4615" i="4"/>
  <c r="AB4615" i="4"/>
  <c r="AC4615" i="4"/>
  <c r="AA4616" i="4"/>
  <c r="AB4616" i="4" s="1"/>
  <c r="AC4616" i="4"/>
  <c r="AD4616" i="4"/>
  <c r="AA4617" i="4"/>
  <c r="AB4617" i="4" s="1"/>
  <c r="AC4617" i="4"/>
  <c r="AD4617" i="4"/>
  <c r="AA4618" i="4"/>
  <c r="AB4618" i="4"/>
  <c r="AC4618" i="4"/>
  <c r="AD4618" i="4"/>
  <c r="AA4619" i="4"/>
  <c r="AB4619" i="4"/>
  <c r="AC4619" i="4"/>
  <c r="AD4619" i="4"/>
  <c r="AA4620" i="4"/>
  <c r="AB4620" i="4" s="1"/>
  <c r="AC4620" i="4"/>
  <c r="AD4620" i="4"/>
  <c r="AA4621" i="4"/>
  <c r="AB4621" i="4" s="1"/>
  <c r="AC4621" i="4"/>
  <c r="AD4621" i="4"/>
  <c r="AA4622" i="4"/>
  <c r="AB4622" i="4"/>
  <c r="AC4622" i="4"/>
  <c r="AD4622" i="4"/>
  <c r="AA4623" i="4"/>
  <c r="AB4623" i="4"/>
  <c r="AC4623" i="4"/>
  <c r="AD4623" i="4"/>
  <c r="AA4624" i="4"/>
  <c r="AB4624" i="4" s="1"/>
  <c r="AC4624" i="4"/>
  <c r="AD4624" i="4"/>
  <c r="AA4625" i="4"/>
  <c r="AB4625" i="4" s="1"/>
  <c r="AC4625" i="4"/>
  <c r="AD4625" i="4"/>
  <c r="AA4626" i="4"/>
  <c r="AB4626" i="4"/>
  <c r="AC4626" i="4"/>
  <c r="AD4626" i="4"/>
  <c r="AA4627" i="4"/>
  <c r="AB4627" i="4"/>
  <c r="AC4627" i="4"/>
  <c r="AD4627" i="4"/>
  <c r="AA4628" i="4"/>
  <c r="AB4628" i="4" s="1"/>
  <c r="AC4628" i="4"/>
  <c r="AD4628" i="4"/>
  <c r="AA4629" i="4"/>
  <c r="AB4629" i="4" s="1"/>
  <c r="AC4629" i="4"/>
  <c r="AD4629" i="4"/>
  <c r="AA4630" i="4"/>
  <c r="AB4630" i="4"/>
  <c r="AC4630" i="4"/>
  <c r="AD4630" i="4"/>
  <c r="AA4631" i="4"/>
  <c r="AB4631" i="4"/>
  <c r="AC4631" i="4"/>
  <c r="AD4631" i="4"/>
  <c r="AA4632" i="4"/>
  <c r="AB4632" i="4" s="1"/>
  <c r="AC4632" i="4"/>
  <c r="AD4632" i="4"/>
  <c r="AA4633" i="4"/>
  <c r="AB4633" i="4" s="1"/>
  <c r="AC4633" i="4"/>
  <c r="AD4633" i="4"/>
  <c r="AA4634" i="4"/>
  <c r="AB4634" i="4"/>
  <c r="AC4634" i="4"/>
  <c r="AD4634" i="4"/>
  <c r="AA4635" i="4"/>
  <c r="AB4635" i="4"/>
  <c r="AC4635" i="4"/>
  <c r="AD4635" i="4"/>
  <c r="AA4636" i="4"/>
  <c r="AB4636" i="4" s="1"/>
  <c r="AC4636" i="4"/>
  <c r="AD4636" i="4"/>
  <c r="AA4637" i="4"/>
  <c r="AB4637" i="4" s="1"/>
  <c r="AC4637" i="4"/>
  <c r="AD4637" i="4"/>
  <c r="AA4638" i="4"/>
  <c r="AB4638" i="4"/>
  <c r="AC4638" i="4"/>
  <c r="AD4638" i="4"/>
  <c r="AA4639" i="4"/>
  <c r="AB4639" i="4"/>
  <c r="AC4639" i="4"/>
  <c r="AD4639" i="4"/>
  <c r="AA4640" i="4"/>
  <c r="AB4640" i="4" s="1"/>
  <c r="AC4640" i="4"/>
  <c r="AD4640" i="4"/>
  <c r="AA4641" i="4"/>
  <c r="AB4641" i="4" s="1"/>
  <c r="AC4641" i="4"/>
  <c r="AD4641" i="4"/>
  <c r="AA4642" i="4"/>
  <c r="AB4642" i="4"/>
  <c r="AC4642" i="4"/>
  <c r="AD4642" i="4"/>
  <c r="AA4643" i="4"/>
  <c r="AB4643" i="4"/>
  <c r="AC4643" i="4"/>
  <c r="AD4643" i="4"/>
  <c r="AA4644" i="4"/>
  <c r="AB4644" i="4" s="1"/>
  <c r="AC4644" i="4"/>
  <c r="AD4644" i="4"/>
  <c r="AA4645" i="4"/>
  <c r="AB4645" i="4" s="1"/>
  <c r="AC4645" i="4"/>
  <c r="AD4645" i="4"/>
  <c r="AA4646" i="4"/>
  <c r="AB4646" i="4"/>
  <c r="AC4646" i="4"/>
  <c r="AD4646" i="4"/>
  <c r="AA4647" i="4"/>
  <c r="AB4647" i="4"/>
  <c r="AC4647" i="4"/>
  <c r="AD4647" i="4"/>
  <c r="AA4648" i="4"/>
  <c r="AB4648" i="4" s="1"/>
  <c r="AC4648" i="4"/>
  <c r="AD4648" i="4"/>
  <c r="AA4649" i="4"/>
  <c r="AB4649" i="4" s="1"/>
  <c r="AC4649" i="4"/>
  <c r="AD4649" i="4"/>
  <c r="AA4650" i="4"/>
  <c r="AB4650" i="4"/>
  <c r="AC4650" i="4"/>
  <c r="AD4650" i="4"/>
  <c r="AA4651" i="4"/>
  <c r="AB4651" i="4"/>
  <c r="AC4651" i="4"/>
  <c r="AD4651" i="4"/>
  <c r="AA4652" i="4"/>
  <c r="AB4652" i="4" s="1"/>
  <c r="AC4652" i="4"/>
  <c r="AD4652" i="4"/>
  <c r="AA4653" i="4"/>
  <c r="AB4653" i="4" s="1"/>
  <c r="AC4653" i="4"/>
  <c r="AD4653" i="4"/>
  <c r="AA4654" i="4"/>
  <c r="AB4654" i="4"/>
  <c r="AC4654" i="4"/>
  <c r="AD4654" i="4"/>
  <c r="AA4655" i="4"/>
  <c r="AB4655" i="4"/>
  <c r="AC4655" i="4"/>
  <c r="AD4655" i="4"/>
  <c r="AA4656" i="4"/>
  <c r="AB4656" i="4" s="1"/>
  <c r="AC4656" i="4"/>
  <c r="AD4656" i="4"/>
  <c r="AA4657" i="4"/>
  <c r="AB4657" i="4" s="1"/>
  <c r="AC4657" i="4"/>
  <c r="AD4657" i="4"/>
  <c r="AA4658" i="4"/>
  <c r="AB4658" i="4"/>
  <c r="AC4658" i="4"/>
  <c r="AD4658" i="4"/>
  <c r="AA4659" i="4"/>
  <c r="AB4659" i="4"/>
  <c r="AC4659" i="4"/>
  <c r="AD4659" i="4"/>
  <c r="AA4660" i="4"/>
  <c r="AB4660" i="4" s="1"/>
  <c r="AC4660" i="4"/>
  <c r="AD4660" i="4"/>
  <c r="AA4661" i="4"/>
  <c r="AB4661" i="4" s="1"/>
  <c r="AC4661" i="4"/>
  <c r="AD4661" i="4"/>
  <c r="AA4662" i="4"/>
  <c r="AB4662" i="4"/>
  <c r="AC4662" i="4"/>
  <c r="AD4662" i="4"/>
  <c r="AA4663" i="4"/>
  <c r="AB4663" i="4"/>
  <c r="AC4663" i="4"/>
  <c r="AD4663" i="4"/>
  <c r="AA4664" i="4"/>
  <c r="AB4664" i="4" s="1"/>
  <c r="AC4664" i="4"/>
  <c r="AD4664" i="4"/>
  <c r="AA4665" i="4"/>
  <c r="AB4665" i="4" s="1"/>
  <c r="AC4665" i="4"/>
  <c r="AD4665" i="4"/>
  <c r="AA4666" i="4"/>
  <c r="AB4666" i="4"/>
  <c r="AC4666" i="4"/>
  <c r="AD4666" i="4"/>
  <c r="AA4667" i="4"/>
  <c r="AB4667" i="4"/>
  <c r="AC4667" i="4"/>
  <c r="AD4667" i="4"/>
  <c r="AA4668" i="4"/>
  <c r="AB4668" i="4" s="1"/>
  <c r="AC4668" i="4"/>
  <c r="AD4668" i="4"/>
  <c r="AA4669" i="4"/>
  <c r="AB4669" i="4" s="1"/>
  <c r="AC4669" i="4"/>
  <c r="AD4669" i="4"/>
  <c r="AA4670" i="4"/>
  <c r="AB4670" i="4"/>
  <c r="AC4670" i="4"/>
  <c r="AD4670" i="4"/>
  <c r="AA4671" i="4"/>
  <c r="AB4671" i="4"/>
  <c r="AC4671" i="4"/>
  <c r="AD4671" i="4"/>
  <c r="AA4672" i="4"/>
  <c r="AB4672" i="4" s="1"/>
  <c r="AC4672" i="4"/>
  <c r="AD4672" i="4"/>
  <c r="AA4673" i="4"/>
  <c r="AB4673" i="4" s="1"/>
  <c r="AC4673" i="4"/>
  <c r="AD4673" i="4"/>
  <c r="AA4674" i="4"/>
  <c r="AB4674" i="4"/>
  <c r="AC4674" i="4"/>
  <c r="AD4674" i="4"/>
  <c r="AA4675" i="4"/>
  <c r="AB4675" i="4"/>
  <c r="AC4675" i="4"/>
  <c r="AD4675" i="4"/>
  <c r="AA4676" i="4"/>
  <c r="AB4676" i="4" s="1"/>
  <c r="AC4676" i="4"/>
  <c r="AD4676" i="4"/>
  <c r="AA4677" i="4"/>
  <c r="AB4677" i="4" s="1"/>
  <c r="AC4677" i="4"/>
  <c r="AD4677" i="4"/>
  <c r="AA4678" i="4"/>
  <c r="AB4678" i="4"/>
  <c r="AC4678" i="4"/>
  <c r="AD4678" i="4"/>
  <c r="AA4679" i="4"/>
  <c r="AB4679" i="4"/>
  <c r="AC4679" i="4"/>
  <c r="AD4679" i="4"/>
  <c r="AA4680" i="4"/>
  <c r="AB4680" i="4" s="1"/>
  <c r="AC4680" i="4"/>
  <c r="AD4680" i="4"/>
  <c r="AA4681" i="4"/>
  <c r="AB4681" i="4" s="1"/>
  <c r="AC4681" i="4"/>
  <c r="AD4681" i="4"/>
  <c r="AA4682" i="4"/>
  <c r="AB4682" i="4"/>
  <c r="AC4682" i="4"/>
  <c r="AD4682" i="4"/>
  <c r="AA4683" i="4"/>
  <c r="AB4683" i="4"/>
  <c r="AC4683" i="4"/>
  <c r="AD4683" i="4"/>
  <c r="AA4684" i="4"/>
  <c r="AB4684" i="4" s="1"/>
  <c r="AC4684" i="4"/>
  <c r="AD4684" i="4"/>
  <c r="AA4685" i="4"/>
  <c r="AB4685" i="4" s="1"/>
  <c r="AC4685" i="4"/>
  <c r="AD4685" i="4"/>
  <c r="AA4686" i="4"/>
  <c r="AB4686" i="4"/>
  <c r="AC4686" i="4"/>
  <c r="AD4686" i="4"/>
  <c r="AA4687" i="4"/>
  <c r="AB4687" i="4"/>
  <c r="AC4687" i="4"/>
  <c r="AD4687" i="4"/>
  <c r="AA4688" i="4"/>
  <c r="AB4688" i="4" s="1"/>
  <c r="AC4688" i="4"/>
  <c r="AD4688" i="4"/>
  <c r="AA4689" i="4"/>
  <c r="AB4689" i="4" s="1"/>
  <c r="AC4689" i="4"/>
  <c r="AD4689" i="4"/>
  <c r="AA4690" i="4"/>
  <c r="AB4690" i="4"/>
  <c r="AC4690" i="4"/>
  <c r="AD4690" i="4"/>
  <c r="AA4691" i="4"/>
  <c r="AB4691" i="4"/>
  <c r="AC4691" i="4"/>
  <c r="AD4691" i="4"/>
  <c r="AA4692" i="4"/>
  <c r="AB4692" i="4" s="1"/>
  <c r="AC4692" i="4"/>
  <c r="AD4692" i="4"/>
  <c r="AA4693" i="4"/>
  <c r="AB4693" i="4" s="1"/>
  <c r="AC4693" i="4"/>
  <c r="AD4693" i="4"/>
  <c r="AA4694" i="4"/>
  <c r="AB4694" i="4"/>
  <c r="AC4694" i="4"/>
  <c r="AD4694" i="4"/>
  <c r="AA4695" i="4"/>
  <c r="AB4695" i="4"/>
  <c r="AC4695" i="4"/>
  <c r="AD4695" i="4"/>
  <c r="AA4696" i="4"/>
  <c r="AB4696" i="4" s="1"/>
  <c r="AC4696" i="4"/>
  <c r="AD4696" i="4"/>
  <c r="AA4697" i="4"/>
  <c r="AB4697" i="4" s="1"/>
  <c r="AC4697" i="4"/>
  <c r="AD4697" i="4"/>
  <c r="AA4698" i="4"/>
  <c r="AB4698" i="4"/>
  <c r="AC4698" i="4"/>
  <c r="AD4698" i="4"/>
  <c r="AA4699" i="4"/>
  <c r="AB4699" i="4"/>
  <c r="AC4699" i="4"/>
  <c r="AD4699" i="4"/>
  <c r="AA4700" i="4"/>
  <c r="AB4700" i="4" s="1"/>
  <c r="AC4700" i="4"/>
  <c r="AD4700" i="4"/>
  <c r="AA4701" i="4"/>
  <c r="AB4701" i="4" s="1"/>
  <c r="AC4701" i="4"/>
  <c r="AD4701" i="4"/>
  <c r="AA4702" i="4"/>
  <c r="AB4702" i="4"/>
  <c r="AC4702" i="4"/>
  <c r="AD4702" i="4"/>
  <c r="AA4703" i="4"/>
  <c r="AB4703" i="4"/>
  <c r="AC4703" i="4"/>
  <c r="AD4703" i="4"/>
  <c r="AA4704" i="4"/>
  <c r="AB4704" i="4" s="1"/>
  <c r="AC4704" i="4"/>
  <c r="AD4704" i="4"/>
  <c r="AA4705" i="4"/>
  <c r="AB4705" i="4" s="1"/>
  <c r="AC4705" i="4"/>
  <c r="AD4705" i="4"/>
  <c r="AA4706" i="4"/>
  <c r="AB4706" i="4"/>
  <c r="AC4706" i="4"/>
  <c r="AD4706" i="4"/>
  <c r="AA4707" i="4"/>
  <c r="AB4707" i="4"/>
  <c r="AC4707" i="4"/>
  <c r="AD4707" i="4"/>
  <c r="AA4708" i="4"/>
  <c r="AB4708" i="4" s="1"/>
  <c r="AC4708" i="4"/>
  <c r="AD4708" i="4"/>
  <c r="AA4709" i="4"/>
  <c r="AB4709" i="4" s="1"/>
  <c r="AC4709" i="4"/>
  <c r="AD4709" i="4"/>
  <c r="AA4710" i="4"/>
  <c r="AB4710" i="4"/>
  <c r="AC4710" i="4"/>
  <c r="AD4710" i="4"/>
  <c r="AA4711" i="4"/>
  <c r="AB4711" i="4"/>
  <c r="AC4711" i="4"/>
  <c r="AD4711" i="4"/>
  <c r="AA4712" i="4"/>
  <c r="AB4712" i="4" s="1"/>
  <c r="AC4712" i="4"/>
  <c r="AD4712" i="4"/>
  <c r="AA4713" i="4"/>
  <c r="AB4713" i="4" s="1"/>
  <c r="AC4713" i="4"/>
  <c r="AD4713" i="4"/>
  <c r="AA4714" i="4"/>
  <c r="AB4714" i="4"/>
  <c r="AC4714" i="4"/>
  <c r="AD4714" i="4"/>
  <c r="AA4715" i="4"/>
  <c r="AB4715" i="4"/>
  <c r="AC4715" i="4"/>
  <c r="AD4715" i="4"/>
  <c r="AA4716" i="4"/>
  <c r="AB4716" i="4" s="1"/>
  <c r="AC4716" i="4"/>
  <c r="AD4716" i="4"/>
  <c r="AA4717" i="4"/>
  <c r="AB4717" i="4" s="1"/>
  <c r="AC4717" i="4"/>
  <c r="AD4717" i="4"/>
  <c r="AA4718" i="4"/>
  <c r="AB4718" i="4"/>
  <c r="AC4718" i="4"/>
  <c r="AD4718" i="4"/>
  <c r="AA4719" i="4"/>
  <c r="AB4719" i="4"/>
  <c r="AC4719" i="4"/>
  <c r="AD4719" i="4"/>
  <c r="AA4720" i="4"/>
  <c r="AB4720" i="4" s="1"/>
  <c r="AC4720" i="4"/>
  <c r="AD4720" i="4"/>
  <c r="AA4721" i="4"/>
  <c r="AB4721" i="4" s="1"/>
  <c r="AC4721" i="4"/>
  <c r="AD4721" i="4"/>
  <c r="AA4722" i="4"/>
  <c r="AB4722" i="4"/>
  <c r="AC4722" i="4"/>
  <c r="AD4722" i="4"/>
  <c r="AA4723" i="4"/>
  <c r="AB4723" i="4"/>
  <c r="AC4723" i="4"/>
  <c r="AD4723" i="4"/>
  <c r="AA4724" i="4"/>
  <c r="AB4724" i="4" s="1"/>
  <c r="AC4724" i="4"/>
  <c r="AD4724" i="4"/>
  <c r="AA4725" i="4"/>
  <c r="AB4725" i="4" s="1"/>
  <c r="AC4725" i="4"/>
  <c r="AD4725" i="4"/>
  <c r="AA4726" i="4"/>
  <c r="AB4726" i="4"/>
  <c r="AC4726" i="4"/>
  <c r="AD4726" i="4"/>
  <c r="AA4727" i="4"/>
  <c r="AB4727" i="4"/>
  <c r="AC4727" i="4"/>
  <c r="AD4727" i="4"/>
  <c r="AA4728" i="4"/>
  <c r="AB4728" i="4" s="1"/>
  <c r="AC4728" i="4"/>
  <c r="AD4728" i="4"/>
  <c r="AA4729" i="4"/>
  <c r="AB4729" i="4" s="1"/>
  <c r="AC4729" i="4"/>
  <c r="AD4729" i="4"/>
  <c r="AA4730" i="4"/>
  <c r="AB4730" i="4"/>
  <c r="AC4730" i="4"/>
  <c r="AD4730" i="4"/>
  <c r="AA4731" i="4"/>
  <c r="AB4731" i="4"/>
  <c r="AC4731" i="4"/>
  <c r="AD4731" i="4"/>
  <c r="AA4732" i="4"/>
  <c r="AB4732" i="4" s="1"/>
  <c r="AC4732" i="4"/>
  <c r="AD4732" i="4"/>
  <c r="AA4733" i="4"/>
  <c r="AB4733" i="4" s="1"/>
  <c r="AC4733" i="4"/>
  <c r="AD4733" i="4"/>
  <c r="AA4734" i="4"/>
  <c r="AB4734" i="4"/>
  <c r="AC4734" i="4"/>
  <c r="AD4734" i="4"/>
  <c r="AA4735" i="4"/>
  <c r="AB4735" i="4"/>
  <c r="AC4735" i="4"/>
  <c r="AD4735" i="4"/>
  <c r="AA4736" i="4"/>
  <c r="AB4736" i="4" s="1"/>
  <c r="AC4736" i="4"/>
  <c r="AD4736" i="4"/>
  <c r="AA4737" i="4"/>
  <c r="AB4737" i="4" s="1"/>
  <c r="AC4737" i="4"/>
  <c r="AD4737" i="4"/>
  <c r="AA4738" i="4"/>
  <c r="AB4738" i="4"/>
  <c r="AC4738" i="4"/>
  <c r="AD4738" i="4"/>
  <c r="AA4739" i="4"/>
  <c r="AB4739" i="4"/>
  <c r="AC4739" i="4"/>
  <c r="AD4739" i="4"/>
  <c r="AA4740" i="4"/>
  <c r="AB4740" i="4" s="1"/>
  <c r="AC4740" i="4"/>
  <c r="AD4740" i="4"/>
  <c r="AA4741" i="4"/>
  <c r="AB4741" i="4" s="1"/>
  <c r="AC4741" i="4"/>
  <c r="AD4741" i="4"/>
  <c r="AA4742" i="4"/>
  <c r="AB4742" i="4"/>
  <c r="AC4742" i="4"/>
  <c r="AD4742" i="4"/>
  <c r="AA4743" i="4"/>
  <c r="AB4743" i="4"/>
  <c r="AC4743" i="4"/>
  <c r="AD4743" i="4"/>
  <c r="AA4744" i="4"/>
  <c r="AB4744" i="4" s="1"/>
  <c r="AC4744" i="4"/>
  <c r="AD4744" i="4"/>
  <c r="AA4745" i="4"/>
  <c r="AB4745" i="4" s="1"/>
  <c r="AC4745" i="4"/>
  <c r="AD4745" i="4"/>
  <c r="AA4746" i="4"/>
  <c r="AB4746" i="4"/>
  <c r="AC4746" i="4"/>
  <c r="AD4746" i="4"/>
  <c r="AA4747" i="4"/>
  <c r="AB4747" i="4"/>
  <c r="AC4747" i="4"/>
  <c r="AD4747" i="4"/>
  <c r="AA4748" i="4"/>
  <c r="AB4748" i="4" s="1"/>
  <c r="AC4748" i="4"/>
  <c r="AD4748" i="4"/>
  <c r="AA4749" i="4"/>
  <c r="AB4749" i="4" s="1"/>
  <c r="AC4749" i="4"/>
  <c r="AD4749" i="4"/>
  <c r="AA4750" i="4"/>
  <c r="AB4750" i="4"/>
  <c r="AC4750" i="4"/>
  <c r="AD4750" i="4"/>
  <c r="AA4751" i="4"/>
  <c r="AB4751" i="4"/>
  <c r="AC4751" i="4"/>
  <c r="AD4751" i="4"/>
  <c r="AA4752" i="4"/>
  <c r="AB4752" i="4" s="1"/>
  <c r="AC4752" i="4"/>
  <c r="AD4752" i="4"/>
  <c r="AA4753" i="4"/>
  <c r="AB4753" i="4" s="1"/>
  <c r="AC4753" i="4"/>
  <c r="AD4753" i="4"/>
  <c r="AA4754" i="4"/>
  <c r="AB4754" i="4"/>
  <c r="AC4754" i="4"/>
  <c r="AD4754" i="4"/>
  <c r="AA4755" i="4"/>
  <c r="AB4755" i="4"/>
  <c r="AC4755" i="4"/>
  <c r="AD4755" i="4"/>
  <c r="AA4756" i="4"/>
  <c r="AB4756" i="4" s="1"/>
  <c r="AC4756" i="4"/>
  <c r="AD4756" i="4"/>
  <c r="AA4757" i="4"/>
  <c r="AB4757" i="4" s="1"/>
  <c r="AC4757" i="4"/>
  <c r="AD4757" i="4"/>
  <c r="AA4758" i="4"/>
  <c r="AB4758" i="4"/>
  <c r="AC4758" i="4"/>
  <c r="AD4758" i="4"/>
  <c r="AA4759" i="4"/>
  <c r="AB4759" i="4"/>
  <c r="AC4759" i="4"/>
  <c r="AD4759" i="4"/>
  <c r="AA4760" i="4"/>
  <c r="AB4760" i="4" s="1"/>
  <c r="AC4760" i="4"/>
  <c r="AD4760" i="4"/>
  <c r="AA4761" i="4"/>
  <c r="AB4761" i="4" s="1"/>
  <c r="AC4761" i="4"/>
  <c r="AD4761" i="4"/>
  <c r="AA4762" i="4"/>
  <c r="AB4762" i="4"/>
  <c r="AC4762" i="4"/>
  <c r="AD4762" i="4"/>
  <c r="AA4763" i="4"/>
  <c r="AB4763" i="4"/>
  <c r="AC4763" i="4"/>
  <c r="AD4763" i="4"/>
  <c r="AA4764" i="4"/>
  <c r="AB4764" i="4" s="1"/>
  <c r="AC4764" i="4"/>
  <c r="AD4764" i="4"/>
  <c r="AA4765" i="4"/>
  <c r="AB4765" i="4" s="1"/>
  <c r="AC4765" i="4"/>
  <c r="AD4765" i="4"/>
  <c r="AA4766" i="4"/>
  <c r="AB4766" i="4"/>
  <c r="AC4766" i="4"/>
  <c r="AD4766" i="4"/>
  <c r="AA4767" i="4"/>
  <c r="AB4767" i="4"/>
  <c r="AC4767" i="4"/>
  <c r="AD4767" i="4"/>
  <c r="AA4768" i="4"/>
  <c r="AB4768" i="4" s="1"/>
  <c r="AC4768" i="4"/>
  <c r="AD4768" i="4"/>
  <c r="AA4769" i="4"/>
  <c r="AB4769" i="4" s="1"/>
  <c r="AC4769" i="4"/>
  <c r="AD4769" i="4"/>
  <c r="AA4770" i="4"/>
  <c r="AB4770" i="4"/>
  <c r="AC4770" i="4"/>
  <c r="AD4770" i="4"/>
  <c r="AA4771" i="4"/>
  <c r="AB4771" i="4"/>
  <c r="AC4771" i="4"/>
  <c r="AD4771" i="4"/>
  <c r="AA4772" i="4"/>
  <c r="AB4772" i="4" s="1"/>
  <c r="AC4772" i="4"/>
  <c r="AD4772" i="4"/>
  <c r="AA4773" i="4"/>
  <c r="AB4773" i="4" s="1"/>
  <c r="AC4773" i="4"/>
  <c r="AD4773" i="4"/>
  <c r="AA4774" i="4"/>
  <c r="AB4774" i="4"/>
  <c r="AC4774" i="4"/>
  <c r="AD4774" i="4"/>
  <c r="AA4775" i="4"/>
  <c r="AB4775" i="4"/>
  <c r="AC4775" i="4"/>
  <c r="AD4775" i="4"/>
  <c r="AA4776" i="4"/>
  <c r="AB4776" i="4" s="1"/>
  <c r="AC4776" i="4"/>
  <c r="AD4776" i="4"/>
  <c r="AA4777" i="4"/>
  <c r="AB4777" i="4" s="1"/>
  <c r="AC4777" i="4"/>
  <c r="AD4777" i="4"/>
  <c r="AA4778" i="4"/>
  <c r="AB4778" i="4"/>
  <c r="AC4778" i="4"/>
  <c r="AD4778" i="4"/>
  <c r="AA4779" i="4"/>
  <c r="AB4779" i="4"/>
  <c r="AC4779" i="4"/>
  <c r="AD4779" i="4"/>
  <c r="AA4780" i="4"/>
  <c r="AB4780" i="4" s="1"/>
  <c r="AC4780" i="4"/>
  <c r="AD4780" i="4"/>
  <c r="AA4781" i="4"/>
  <c r="AB4781" i="4" s="1"/>
  <c r="AC4781" i="4"/>
  <c r="AD4781" i="4"/>
  <c r="AA4782" i="4"/>
  <c r="AB4782" i="4"/>
  <c r="AC4782" i="4"/>
  <c r="AD4782" i="4"/>
  <c r="AA4783" i="4"/>
  <c r="AB4783" i="4"/>
  <c r="AC4783" i="4"/>
  <c r="AD4783" i="4"/>
  <c r="AA4784" i="4"/>
  <c r="AB4784" i="4" s="1"/>
  <c r="AC4784" i="4"/>
  <c r="AD4784" i="4"/>
  <c r="AA4785" i="4"/>
  <c r="AB4785" i="4" s="1"/>
  <c r="AC4785" i="4"/>
  <c r="AD4785" i="4"/>
  <c r="AA4786" i="4"/>
  <c r="AB4786" i="4"/>
  <c r="AC4786" i="4"/>
  <c r="AD4786" i="4"/>
  <c r="AA4787" i="4"/>
  <c r="AB4787" i="4"/>
  <c r="AC4787" i="4"/>
  <c r="AD4787" i="4"/>
  <c r="AA4788" i="4"/>
  <c r="AB4788" i="4" s="1"/>
  <c r="AC4788" i="4"/>
  <c r="AD4788" i="4"/>
  <c r="AA4789" i="4"/>
  <c r="AB4789" i="4" s="1"/>
  <c r="AC4789" i="4"/>
  <c r="AD4789" i="4"/>
  <c r="AA4790" i="4"/>
  <c r="AB4790" i="4"/>
  <c r="AC4790" i="4"/>
  <c r="AD4790" i="4"/>
  <c r="AA4791" i="4"/>
  <c r="AB4791" i="4"/>
  <c r="AC4791" i="4"/>
  <c r="AD4791" i="4"/>
  <c r="AA4792" i="4"/>
  <c r="AB4792" i="4" s="1"/>
  <c r="AC4792" i="4"/>
  <c r="AD4792" i="4"/>
  <c r="AA4793" i="4"/>
  <c r="AB4793" i="4" s="1"/>
  <c r="AC4793" i="4"/>
  <c r="AD4793" i="4"/>
  <c r="AA4794" i="4"/>
  <c r="AB4794" i="4"/>
  <c r="AC4794" i="4"/>
  <c r="AD4794" i="4"/>
  <c r="AA4795" i="4"/>
  <c r="AB4795" i="4"/>
  <c r="AC4795" i="4"/>
  <c r="AD4795" i="4"/>
  <c r="AA4796" i="4"/>
  <c r="AB4796" i="4" s="1"/>
  <c r="AC4796" i="4"/>
  <c r="AD4796" i="4"/>
  <c r="AA4797" i="4"/>
  <c r="AB4797" i="4" s="1"/>
  <c r="AC4797" i="4"/>
  <c r="AD4797" i="4"/>
  <c r="AA4798" i="4"/>
  <c r="AB4798" i="4"/>
  <c r="AC4798" i="4"/>
  <c r="AD4798" i="4"/>
  <c r="AA4799" i="4"/>
  <c r="AB4799" i="4"/>
  <c r="AC4799" i="4"/>
  <c r="AD4799" i="4"/>
  <c r="AA4800" i="4"/>
  <c r="AB4800" i="4" s="1"/>
  <c r="AC4800" i="4"/>
  <c r="AD4800" i="4"/>
  <c r="AA4801" i="4"/>
  <c r="AB4801" i="4" s="1"/>
  <c r="AC4801" i="4"/>
  <c r="AD4801" i="4"/>
  <c r="AA4802" i="4"/>
  <c r="AB4802" i="4"/>
  <c r="AC4802" i="4"/>
  <c r="AD4802" i="4"/>
  <c r="AA4803" i="4"/>
  <c r="AB4803" i="4"/>
  <c r="AC4803" i="4"/>
  <c r="AD4803" i="4"/>
  <c r="AA4804" i="4"/>
  <c r="AB4804" i="4" s="1"/>
  <c r="AC4804" i="4"/>
  <c r="AD4804" i="4"/>
  <c r="AA4805" i="4"/>
  <c r="AB4805" i="4" s="1"/>
  <c r="AC4805" i="4"/>
  <c r="AD4805" i="4"/>
  <c r="AA4806" i="4"/>
  <c r="AB4806" i="4"/>
  <c r="AC4806" i="4"/>
  <c r="AD4806" i="4"/>
  <c r="AA4807" i="4"/>
  <c r="AB4807" i="4"/>
  <c r="AC4807" i="4"/>
  <c r="AD4807" i="4"/>
  <c r="AA4808" i="4"/>
  <c r="AB4808" i="4" s="1"/>
  <c r="AC4808" i="4"/>
  <c r="AD4808" i="4"/>
  <c r="AA4809" i="4"/>
  <c r="AB4809" i="4" s="1"/>
  <c r="AC4809" i="4"/>
  <c r="AD4809" i="4"/>
  <c r="AA4810" i="4"/>
  <c r="AB4810" i="4"/>
  <c r="AC4810" i="4"/>
  <c r="AD4810" i="4"/>
  <c r="AA4811" i="4"/>
  <c r="AB4811" i="4"/>
  <c r="AC4811" i="4"/>
  <c r="AD4811" i="4"/>
  <c r="AA4812" i="4"/>
  <c r="AB4812" i="4" s="1"/>
  <c r="AC4812" i="4"/>
  <c r="AD4812" i="4"/>
  <c r="AA4813" i="4"/>
  <c r="AB4813" i="4" s="1"/>
  <c r="AC4813" i="4"/>
  <c r="AD4813" i="4"/>
  <c r="AA4814" i="4"/>
  <c r="AB4814" i="4"/>
  <c r="AC4814" i="4"/>
  <c r="AD4814" i="4"/>
  <c r="AA4815" i="4"/>
  <c r="AB4815" i="4"/>
  <c r="AC4815" i="4"/>
  <c r="AD4815" i="4"/>
  <c r="AA4816" i="4"/>
  <c r="AB4816" i="4" s="1"/>
  <c r="AC4816" i="4"/>
  <c r="AD4816" i="4"/>
  <c r="AA4817" i="4"/>
  <c r="AB4817" i="4" s="1"/>
  <c r="AC4817" i="4"/>
  <c r="AD4817" i="4"/>
  <c r="AA4818" i="4"/>
  <c r="AB4818" i="4"/>
  <c r="AC4818" i="4"/>
  <c r="AD4818" i="4"/>
  <c r="AA4819" i="4"/>
  <c r="AB4819" i="4"/>
  <c r="AC4819" i="4"/>
  <c r="AD4819" i="4"/>
  <c r="AA4820" i="4"/>
  <c r="AB4820" i="4" s="1"/>
  <c r="AC4820" i="4"/>
  <c r="AD4820" i="4"/>
  <c r="AA4821" i="4"/>
  <c r="AB4821" i="4" s="1"/>
  <c r="AC4821" i="4"/>
  <c r="AD4821" i="4"/>
  <c r="AA4822" i="4"/>
  <c r="AB4822" i="4"/>
  <c r="AC4822" i="4"/>
  <c r="AD4822" i="4"/>
  <c r="AA4823" i="4"/>
  <c r="AB4823" i="4"/>
  <c r="AC4823" i="4"/>
  <c r="AD4823" i="4"/>
  <c r="AA4824" i="4"/>
  <c r="AB4824" i="4" s="1"/>
  <c r="AC4824" i="4"/>
  <c r="AD4824" i="4"/>
  <c r="AA4825" i="4"/>
  <c r="AB4825" i="4" s="1"/>
  <c r="AC4825" i="4"/>
  <c r="AD4825" i="4"/>
  <c r="AA4826" i="4"/>
  <c r="AB4826" i="4"/>
  <c r="AC4826" i="4"/>
  <c r="AD4826" i="4"/>
  <c r="AA4827" i="4"/>
  <c r="AB4827" i="4"/>
  <c r="AC4827" i="4"/>
  <c r="AD4827" i="4"/>
  <c r="AA4828" i="4"/>
  <c r="AB4828" i="4" s="1"/>
  <c r="AC4828" i="4"/>
  <c r="AD4828" i="4"/>
  <c r="AA4829" i="4"/>
  <c r="AB4829" i="4" s="1"/>
  <c r="AC4829" i="4"/>
  <c r="AD4829" i="4"/>
  <c r="AA4830" i="4"/>
  <c r="AB4830" i="4"/>
  <c r="AC4830" i="4"/>
  <c r="AD4830" i="4"/>
  <c r="AA4831" i="4"/>
  <c r="AB4831" i="4"/>
  <c r="AC4831" i="4"/>
  <c r="AD4831" i="4"/>
  <c r="AA4832" i="4"/>
  <c r="AB4832" i="4" s="1"/>
  <c r="AC4832" i="4"/>
  <c r="AD4832" i="4"/>
  <c r="AA4833" i="4"/>
  <c r="AB4833" i="4" s="1"/>
  <c r="AC4833" i="4"/>
  <c r="AD4833" i="4"/>
  <c r="AA4834" i="4"/>
  <c r="AB4834" i="4"/>
  <c r="AC4834" i="4"/>
  <c r="AD4834" i="4"/>
  <c r="AA4835" i="4"/>
  <c r="AB4835" i="4"/>
  <c r="AC4835" i="4"/>
  <c r="AD4835" i="4"/>
  <c r="AA4836" i="4"/>
  <c r="AB4836" i="4" s="1"/>
  <c r="AC4836" i="4"/>
  <c r="AD4836" i="4"/>
  <c r="AA4837" i="4"/>
  <c r="AB4837" i="4" s="1"/>
  <c r="AC4837" i="4"/>
  <c r="AD4837" i="4"/>
  <c r="AA4838" i="4"/>
  <c r="AB4838" i="4"/>
  <c r="AC4838" i="4"/>
  <c r="AD4838" i="4"/>
  <c r="AA4839" i="4"/>
  <c r="AB4839" i="4"/>
  <c r="AC4839" i="4"/>
  <c r="AD4839" i="4"/>
  <c r="AA4840" i="4"/>
  <c r="AB4840" i="4" s="1"/>
  <c r="AC4840" i="4"/>
  <c r="AD4840" i="4"/>
  <c r="AA4841" i="4"/>
  <c r="AB4841" i="4"/>
  <c r="AC4841" i="4"/>
  <c r="AD4841" i="4"/>
  <c r="AA4842" i="4"/>
  <c r="AB4842" i="4"/>
  <c r="AC4842" i="4"/>
  <c r="AD4842" i="4"/>
  <c r="AA4843" i="4"/>
  <c r="AB4843" i="4"/>
  <c r="AC4843" i="4"/>
  <c r="AD4843" i="4"/>
  <c r="AA4844" i="4"/>
  <c r="AB4844" i="4" s="1"/>
  <c r="AC4844" i="4"/>
  <c r="AD4844" i="4"/>
  <c r="AA4845" i="4"/>
  <c r="AB4845" i="4"/>
  <c r="AC4845" i="4"/>
  <c r="AD4845" i="4"/>
  <c r="AA4846" i="4"/>
  <c r="AB4846" i="4"/>
  <c r="AC4846" i="4"/>
  <c r="AD4846" i="4"/>
  <c r="AA4847" i="4"/>
  <c r="AB4847" i="4"/>
  <c r="AC4847" i="4"/>
  <c r="AD4847" i="4"/>
  <c r="AA4848" i="4"/>
  <c r="AB4848" i="4" s="1"/>
  <c r="AC4848" i="4"/>
  <c r="AD4848" i="4"/>
  <c r="AA4849" i="4"/>
  <c r="AB4849" i="4" s="1"/>
  <c r="AC4849" i="4"/>
  <c r="AD4849" i="4"/>
  <c r="AA4850" i="4"/>
  <c r="AB4850" i="4"/>
  <c r="AC4850" i="4"/>
  <c r="AD4850" i="4"/>
  <c r="AA4851" i="4"/>
  <c r="AB4851" i="4"/>
  <c r="AC4851" i="4"/>
  <c r="AD4851" i="4"/>
  <c r="AA4852" i="4"/>
  <c r="AB4852" i="4" s="1"/>
  <c r="AC4852" i="4"/>
  <c r="AD4852" i="4"/>
  <c r="AA4853" i="4"/>
  <c r="AB4853" i="4" s="1"/>
  <c r="AC4853" i="4"/>
  <c r="AD4853" i="4"/>
  <c r="AA4854" i="4"/>
  <c r="AB4854" i="4"/>
  <c r="AC4854" i="4"/>
  <c r="AD4854" i="4"/>
  <c r="AA4855" i="4"/>
  <c r="AB4855" i="4"/>
  <c r="AC4855" i="4"/>
  <c r="AD4855" i="4"/>
  <c r="AA4856" i="4"/>
  <c r="AB4856" i="4" s="1"/>
  <c r="AC4856" i="4"/>
  <c r="AD4856" i="4"/>
  <c r="AA4857" i="4"/>
  <c r="AB4857" i="4" s="1"/>
  <c r="AC4857" i="4"/>
  <c r="AD4857" i="4"/>
  <c r="AA4858" i="4"/>
  <c r="AB4858" i="4"/>
  <c r="AC4858" i="4"/>
  <c r="AD4858" i="4"/>
  <c r="AA4859" i="4"/>
  <c r="AB4859" i="4"/>
  <c r="AC4859" i="4"/>
  <c r="AD4859" i="4"/>
  <c r="AA4860" i="4"/>
  <c r="AB4860" i="4" s="1"/>
  <c r="AC4860" i="4"/>
  <c r="AD4860" i="4"/>
  <c r="AA4861" i="4"/>
  <c r="AB4861" i="4" s="1"/>
  <c r="AC4861" i="4"/>
  <c r="AD4861" i="4"/>
  <c r="AA4862" i="4"/>
  <c r="AB4862" i="4"/>
  <c r="AC4862" i="4"/>
  <c r="AD4862" i="4"/>
  <c r="AA4863" i="4"/>
  <c r="AB4863" i="4"/>
  <c r="AC4863" i="4"/>
  <c r="AD4863" i="4"/>
  <c r="AA4864" i="4"/>
  <c r="AB4864" i="4" s="1"/>
  <c r="AC4864" i="4"/>
  <c r="AD4864" i="4"/>
  <c r="AA4865" i="4"/>
  <c r="AB4865" i="4" s="1"/>
  <c r="AC4865" i="4"/>
  <c r="AD4865" i="4"/>
  <c r="AA4866" i="4"/>
  <c r="AB4866" i="4"/>
  <c r="AC4866" i="4"/>
  <c r="AD4866" i="4"/>
  <c r="AA4867" i="4"/>
  <c r="AB4867" i="4"/>
  <c r="AC4867" i="4"/>
  <c r="AD4867" i="4"/>
  <c r="AA4868" i="4"/>
  <c r="AB4868" i="4" s="1"/>
  <c r="AC4868" i="4"/>
  <c r="AD4868" i="4"/>
  <c r="AA4869" i="4"/>
  <c r="AB4869" i="4" s="1"/>
  <c r="AC4869" i="4"/>
  <c r="AD4869" i="4"/>
  <c r="AA4870" i="4"/>
  <c r="AB4870" i="4"/>
  <c r="AC4870" i="4"/>
  <c r="AD4870" i="4"/>
  <c r="AA4871" i="4"/>
  <c r="AB4871" i="4"/>
  <c r="AC4871" i="4"/>
  <c r="AD4871" i="4"/>
  <c r="AA4872" i="4"/>
  <c r="AB4872" i="4" s="1"/>
  <c r="AC4872" i="4"/>
  <c r="AD4872" i="4"/>
  <c r="AA4873" i="4"/>
  <c r="AB4873" i="4" s="1"/>
  <c r="AC4873" i="4"/>
  <c r="AD4873" i="4"/>
  <c r="AA4874" i="4"/>
  <c r="AB4874" i="4"/>
  <c r="AC4874" i="4"/>
  <c r="AD4874" i="4"/>
  <c r="AA4875" i="4"/>
  <c r="AB4875" i="4"/>
  <c r="AC4875" i="4"/>
  <c r="AD4875" i="4"/>
  <c r="AA4876" i="4"/>
  <c r="AB4876" i="4" s="1"/>
  <c r="AC4876" i="4"/>
  <c r="AD4876" i="4"/>
  <c r="AA4877" i="4"/>
  <c r="AB4877" i="4" s="1"/>
  <c r="AC4877" i="4"/>
  <c r="AD4877" i="4"/>
  <c r="AA4878" i="4"/>
  <c r="AB4878" i="4"/>
  <c r="AC4878" i="4"/>
  <c r="AD4878" i="4"/>
  <c r="AA4879" i="4"/>
  <c r="AB4879" i="4"/>
  <c r="AC4879" i="4"/>
  <c r="AD4879" i="4"/>
  <c r="AA4880" i="4"/>
  <c r="AB4880" i="4" s="1"/>
  <c r="AC4880" i="4"/>
  <c r="AD4880" i="4"/>
  <c r="AA4881" i="4"/>
  <c r="AB4881" i="4" s="1"/>
  <c r="AC4881" i="4"/>
  <c r="AD4881" i="4"/>
  <c r="AA4882" i="4"/>
  <c r="AB4882" i="4"/>
  <c r="AC4882" i="4"/>
  <c r="AD4882" i="4"/>
  <c r="AA4883" i="4"/>
  <c r="AB4883" i="4"/>
  <c r="AC4883" i="4"/>
  <c r="AD4883" i="4"/>
  <c r="AA4884" i="4"/>
  <c r="AB4884" i="4" s="1"/>
  <c r="AC4884" i="4"/>
  <c r="AD4884" i="4"/>
  <c r="AA4885" i="4"/>
  <c r="AB4885" i="4" s="1"/>
  <c r="AC4885" i="4"/>
  <c r="AD4885" i="4"/>
  <c r="AA4886" i="4"/>
  <c r="AB4886" i="4"/>
  <c r="AC4886" i="4"/>
  <c r="AD4886" i="4"/>
  <c r="AA4887" i="4"/>
  <c r="AB4887" i="4"/>
  <c r="AC4887" i="4"/>
  <c r="AD4887" i="4"/>
  <c r="AA4888" i="4"/>
  <c r="AB4888" i="4" s="1"/>
  <c r="AC4888" i="4"/>
  <c r="AD4888" i="4"/>
  <c r="AA4889" i="4"/>
  <c r="AB4889" i="4" s="1"/>
  <c r="AC4889" i="4"/>
  <c r="AD4889" i="4"/>
  <c r="AA4890" i="4"/>
  <c r="AB4890" i="4"/>
  <c r="AC4890" i="4"/>
  <c r="AD4890" i="4"/>
  <c r="AA4891" i="4"/>
  <c r="AB4891" i="4"/>
  <c r="AC4891" i="4"/>
  <c r="AD4891" i="4"/>
  <c r="AA4892" i="4"/>
  <c r="AB4892" i="4" s="1"/>
  <c r="AC4892" i="4"/>
  <c r="AD4892" i="4"/>
  <c r="AA4893" i="4"/>
  <c r="AB4893" i="4" s="1"/>
  <c r="AC4893" i="4"/>
  <c r="AD4893" i="4"/>
  <c r="AA4894" i="4"/>
  <c r="AB4894" i="4"/>
  <c r="AC4894" i="4"/>
  <c r="AD4894" i="4"/>
  <c r="AA4895" i="4"/>
  <c r="AB4895" i="4"/>
  <c r="AC4895" i="4"/>
  <c r="AD4895" i="4"/>
  <c r="AA4896" i="4"/>
  <c r="AB4896" i="4" s="1"/>
  <c r="AC4896" i="4"/>
  <c r="AD4896" i="4"/>
  <c r="AA4897" i="4"/>
  <c r="AB4897" i="4" s="1"/>
  <c r="AC4897" i="4"/>
  <c r="AD4897" i="4"/>
  <c r="AA4898" i="4"/>
  <c r="AB4898" i="4"/>
  <c r="AC4898" i="4"/>
  <c r="AD4898" i="4"/>
  <c r="AA4899" i="4"/>
  <c r="AB4899" i="4"/>
  <c r="AC4899" i="4"/>
  <c r="AD4899" i="4"/>
  <c r="AA4900" i="4"/>
  <c r="AB4900" i="4" s="1"/>
  <c r="AC4900" i="4"/>
  <c r="AD4900" i="4"/>
  <c r="AA4901" i="4"/>
  <c r="AB4901" i="4" s="1"/>
  <c r="AC4901" i="4"/>
  <c r="AD4901" i="4"/>
  <c r="AA4902" i="4"/>
  <c r="AB4902" i="4"/>
  <c r="AC4902" i="4"/>
  <c r="AD4902" i="4"/>
  <c r="AA4903" i="4"/>
  <c r="AB4903" i="4"/>
  <c r="AC4903" i="4"/>
  <c r="AD4903" i="4"/>
  <c r="AA4904" i="4"/>
  <c r="AB4904" i="4" s="1"/>
  <c r="AC4904" i="4"/>
  <c r="AD4904" i="4"/>
  <c r="AA4905" i="4"/>
  <c r="AB4905" i="4" s="1"/>
  <c r="AC4905" i="4"/>
  <c r="AD4905" i="4"/>
  <c r="AA4906" i="4"/>
  <c r="AB4906" i="4"/>
  <c r="AC4906" i="4"/>
  <c r="AD4906" i="4"/>
  <c r="AA4907" i="4"/>
  <c r="AB4907" i="4"/>
  <c r="AC4907" i="4"/>
  <c r="AD4907" i="4"/>
  <c r="AA4908" i="4"/>
  <c r="AB4908" i="4" s="1"/>
  <c r="AC4908" i="4"/>
  <c r="AD4908" i="4"/>
  <c r="AA4909" i="4"/>
  <c r="AB4909" i="4" s="1"/>
  <c r="AC4909" i="4"/>
  <c r="AD4909" i="4"/>
  <c r="AA4910" i="4"/>
  <c r="AB4910" i="4"/>
  <c r="AC4910" i="4"/>
  <c r="AD4910" i="4"/>
  <c r="AA4911" i="4"/>
  <c r="AB4911" i="4"/>
  <c r="AC4911" i="4"/>
  <c r="AD4911" i="4"/>
  <c r="AA4912" i="4"/>
  <c r="AB4912" i="4" s="1"/>
  <c r="AC4912" i="4"/>
  <c r="AD4912" i="4"/>
  <c r="AA4913" i="4"/>
  <c r="AB4913" i="4" s="1"/>
  <c r="AC4913" i="4"/>
  <c r="AD4913" i="4"/>
  <c r="AA4914" i="4"/>
  <c r="AB4914" i="4"/>
  <c r="AC4914" i="4"/>
  <c r="AD4914" i="4"/>
  <c r="AA4915" i="4"/>
  <c r="AB4915" i="4"/>
  <c r="AC4915" i="4"/>
  <c r="AD4915" i="4"/>
  <c r="AA4916" i="4"/>
  <c r="AB4916" i="4" s="1"/>
  <c r="AC4916" i="4"/>
  <c r="AD4916" i="4"/>
  <c r="AA4917" i="4"/>
  <c r="AB4917" i="4" s="1"/>
  <c r="AC4917" i="4"/>
  <c r="AD4917" i="4"/>
  <c r="AA4918" i="4"/>
  <c r="AB4918" i="4"/>
  <c r="AC4918" i="4"/>
  <c r="AD4918" i="4"/>
  <c r="AA4919" i="4"/>
  <c r="AB4919" i="4"/>
  <c r="AC4919" i="4"/>
  <c r="AD4919" i="4"/>
  <c r="AA4920" i="4"/>
  <c r="AB4920" i="4" s="1"/>
  <c r="AC4920" i="4"/>
  <c r="AD4920" i="4"/>
  <c r="AA4921" i="4"/>
  <c r="AB4921" i="4" s="1"/>
  <c r="AC4921" i="4"/>
  <c r="AD4921" i="4"/>
  <c r="AA4922" i="4"/>
  <c r="AB4922" i="4"/>
  <c r="AC4922" i="4"/>
  <c r="AD4922" i="4"/>
  <c r="AA4923" i="4"/>
  <c r="AB4923" i="4"/>
  <c r="AC4923" i="4"/>
  <c r="AD4923" i="4"/>
  <c r="AA4924" i="4"/>
  <c r="AB4924" i="4" s="1"/>
  <c r="AC4924" i="4"/>
  <c r="AD4924" i="4"/>
  <c r="AA4925" i="4"/>
  <c r="AB4925" i="4" s="1"/>
  <c r="AC4925" i="4"/>
  <c r="AD4925" i="4"/>
  <c r="AA4926" i="4"/>
  <c r="AB4926" i="4"/>
  <c r="AC4926" i="4"/>
  <c r="AD4926" i="4"/>
  <c r="AA4927" i="4"/>
  <c r="AB4927" i="4"/>
  <c r="AC4927" i="4"/>
  <c r="AD4927" i="4"/>
  <c r="AA4928" i="4"/>
  <c r="AB4928" i="4" s="1"/>
  <c r="AC4928" i="4"/>
  <c r="AD4928" i="4"/>
  <c r="AA4929" i="4"/>
  <c r="AB4929" i="4" s="1"/>
  <c r="AC4929" i="4"/>
  <c r="AD4929" i="4"/>
  <c r="AA4930" i="4"/>
  <c r="AB4930" i="4"/>
  <c r="AC4930" i="4"/>
  <c r="AD4930" i="4"/>
  <c r="AA4931" i="4"/>
  <c r="AB4931" i="4"/>
  <c r="AC4931" i="4"/>
  <c r="AD4931" i="4"/>
  <c r="AA4932" i="4"/>
  <c r="AB4932" i="4" s="1"/>
  <c r="AC4932" i="4"/>
  <c r="AD4932" i="4"/>
  <c r="AA4933" i="4"/>
  <c r="AB4933" i="4" s="1"/>
  <c r="AC4933" i="4"/>
  <c r="AD4933" i="4"/>
  <c r="AA4934" i="4"/>
  <c r="AB4934" i="4"/>
  <c r="AC4934" i="4"/>
  <c r="AD4934" i="4"/>
  <c r="AA4935" i="4"/>
  <c r="AB4935" i="4"/>
  <c r="AC4935" i="4"/>
  <c r="AD4935" i="4"/>
  <c r="AA4936" i="4"/>
  <c r="AB4936" i="4" s="1"/>
  <c r="AC4936" i="4"/>
  <c r="AD4936" i="4"/>
  <c r="AA4937" i="4"/>
  <c r="AB4937" i="4" s="1"/>
  <c r="AC4937" i="4"/>
  <c r="AD4937" i="4"/>
  <c r="AA4938" i="4"/>
  <c r="AB4938" i="4"/>
  <c r="AC4938" i="4"/>
  <c r="AD4938" i="4"/>
  <c r="AA4939" i="4"/>
  <c r="AB4939" i="4"/>
  <c r="AC4939" i="4"/>
  <c r="AD4939" i="4"/>
  <c r="AA4940" i="4"/>
  <c r="AB4940" i="4" s="1"/>
  <c r="AC4940" i="4"/>
  <c r="AD4940" i="4"/>
  <c r="AA4941" i="4"/>
  <c r="AB4941" i="4" s="1"/>
  <c r="AC4941" i="4"/>
  <c r="AD4941" i="4"/>
  <c r="AA4942" i="4"/>
  <c r="AB4942" i="4"/>
  <c r="AC4942" i="4"/>
  <c r="AD4942" i="4"/>
  <c r="AA4943" i="4"/>
  <c r="AB4943" i="4"/>
  <c r="AC4943" i="4"/>
  <c r="AD4943" i="4"/>
  <c r="AA4944" i="4"/>
  <c r="AB4944" i="4" s="1"/>
  <c r="AC4944" i="4"/>
  <c r="AD4944" i="4"/>
  <c r="AA4945" i="4"/>
  <c r="AB4945" i="4" s="1"/>
  <c r="AC4945" i="4"/>
  <c r="AD4945" i="4"/>
  <c r="AA4946" i="4"/>
  <c r="AB4946" i="4"/>
  <c r="AC4946" i="4"/>
  <c r="AD4946" i="4"/>
  <c r="AA4947" i="4"/>
  <c r="AB4947" i="4"/>
  <c r="AC4947" i="4"/>
  <c r="AD4947" i="4"/>
  <c r="AA4948" i="4"/>
  <c r="AB4948" i="4" s="1"/>
  <c r="AC4948" i="4"/>
  <c r="AD4948" i="4"/>
  <c r="AA4949" i="4"/>
  <c r="AB4949" i="4" s="1"/>
  <c r="AC4949" i="4"/>
  <c r="AD4949" i="4"/>
  <c r="AA4950" i="4"/>
  <c r="AB4950" i="4"/>
  <c r="AC4950" i="4"/>
  <c r="AD4950" i="4"/>
  <c r="AA4951" i="4"/>
  <c r="AB4951" i="4"/>
  <c r="AC4951" i="4"/>
  <c r="AD4951" i="4"/>
  <c r="AA4952" i="4"/>
  <c r="AB4952" i="4" s="1"/>
  <c r="AC4952" i="4"/>
  <c r="AD4952" i="4"/>
  <c r="AA4953" i="4"/>
  <c r="AB4953" i="4" s="1"/>
  <c r="AC4953" i="4"/>
  <c r="AD4953" i="4"/>
  <c r="AA4954" i="4"/>
  <c r="AB4954" i="4"/>
  <c r="AC4954" i="4"/>
  <c r="AD4954" i="4"/>
  <c r="AA4955" i="4"/>
  <c r="AB4955" i="4"/>
  <c r="AC4955" i="4"/>
  <c r="AD4955" i="4"/>
  <c r="AA4956" i="4"/>
  <c r="AB4956" i="4" s="1"/>
  <c r="AC4956" i="4"/>
  <c r="AD4956" i="4"/>
  <c r="AA4957" i="4"/>
  <c r="AB4957" i="4" s="1"/>
  <c r="AC4957" i="4"/>
  <c r="AD4957" i="4"/>
  <c r="AA4958" i="4"/>
  <c r="AB4958" i="4"/>
  <c r="AC4958" i="4"/>
  <c r="AD4958" i="4"/>
  <c r="AA4959" i="4"/>
  <c r="AB4959" i="4"/>
  <c r="AC4959" i="4"/>
  <c r="AD4959" i="4"/>
  <c r="AA4960" i="4"/>
  <c r="AB4960" i="4" s="1"/>
  <c r="AC4960" i="4"/>
  <c r="AD4960" i="4"/>
  <c r="AA4961" i="4"/>
  <c r="AB4961" i="4" s="1"/>
  <c r="AC4961" i="4"/>
  <c r="AD4961" i="4"/>
  <c r="AA4962" i="4"/>
  <c r="AB4962" i="4"/>
  <c r="AC4962" i="4"/>
  <c r="AD4962" i="4"/>
  <c r="AA4963" i="4"/>
  <c r="AB4963" i="4"/>
  <c r="AC4963" i="4"/>
  <c r="AD4963" i="4"/>
  <c r="AA4964" i="4"/>
  <c r="AB4964" i="4" s="1"/>
  <c r="AC4964" i="4"/>
  <c r="AD4964" i="4"/>
  <c r="AA4965" i="4"/>
  <c r="AB4965" i="4" s="1"/>
  <c r="AC4965" i="4"/>
  <c r="AD4965" i="4"/>
  <c r="AA4966" i="4"/>
  <c r="AB4966" i="4"/>
  <c r="AC4966" i="4"/>
  <c r="AD4966" i="4"/>
  <c r="AA4967" i="4"/>
  <c r="AB4967" i="4"/>
  <c r="AC4967" i="4"/>
  <c r="AD4967" i="4"/>
  <c r="AA4968" i="4"/>
  <c r="AB4968" i="4" s="1"/>
  <c r="AC4968" i="4"/>
  <c r="AD4968" i="4"/>
  <c r="AA4969" i="4"/>
  <c r="AB4969" i="4"/>
  <c r="AC4969" i="4"/>
  <c r="AD4969" i="4"/>
  <c r="AA4970" i="4"/>
  <c r="AB4970" i="4"/>
  <c r="AC4970" i="4"/>
  <c r="AD4970" i="4"/>
  <c r="AA4971" i="4"/>
  <c r="AB4971" i="4"/>
  <c r="AC4971" i="4"/>
  <c r="AD4971" i="4"/>
  <c r="AA4972" i="4"/>
  <c r="AB4972" i="4" s="1"/>
  <c r="AC4972" i="4"/>
  <c r="AD4972" i="4"/>
  <c r="AA4973" i="4"/>
  <c r="AB4973" i="4"/>
  <c r="AC4973" i="4"/>
  <c r="AD4973" i="4"/>
  <c r="AA4974" i="4"/>
  <c r="AB4974" i="4"/>
  <c r="AC4974" i="4"/>
  <c r="AD4974" i="4"/>
  <c r="AA4975" i="4"/>
  <c r="AB4975" i="4"/>
  <c r="AC4975" i="4"/>
  <c r="AD4975" i="4"/>
  <c r="AA4976" i="4"/>
  <c r="AB4976" i="4" s="1"/>
  <c r="AC4976" i="4"/>
  <c r="AD4976" i="4"/>
  <c r="AA4977" i="4"/>
  <c r="AB4977" i="4" s="1"/>
  <c r="AC4977" i="4"/>
  <c r="AD4977" i="4"/>
  <c r="AA4978" i="4"/>
  <c r="AB4978" i="4"/>
  <c r="AC4978" i="4"/>
  <c r="AD4978" i="4"/>
  <c r="AA4979" i="4"/>
  <c r="AB4979" i="4"/>
  <c r="AC4979" i="4"/>
  <c r="AD4979" i="4"/>
  <c r="AA4980" i="4"/>
  <c r="AB4980" i="4" s="1"/>
  <c r="AC4980" i="4"/>
  <c r="AD4980" i="4"/>
  <c r="AA4981" i="4"/>
  <c r="AB4981" i="4" s="1"/>
  <c r="AC4981" i="4"/>
  <c r="AD4981" i="4"/>
  <c r="AA4982" i="4"/>
  <c r="AB4982" i="4"/>
  <c r="AC4982" i="4"/>
  <c r="AD4982" i="4"/>
  <c r="AA4983" i="4"/>
  <c r="AB4983" i="4"/>
  <c r="AC4983" i="4"/>
  <c r="AD4983" i="4"/>
  <c r="AA4984" i="4"/>
  <c r="AB4984" i="4" s="1"/>
  <c r="AC4984" i="4"/>
  <c r="AD4984" i="4"/>
  <c r="AA4985" i="4"/>
  <c r="AB4985" i="4" s="1"/>
  <c r="AC4985" i="4"/>
  <c r="AD4985" i="4"/>
  <c r="AA4986" i="4"/>
  <c r="AB4986" i="4"/>
  <c r="AC4986" i="4"/>
  <c r="AD4986" i="4"/>
  <c r="AA4987" i="4"/>
  <c r="AB4987" i="4"/>
  <c r="AC4987" i="4"/>
  <c r="AD4987" i="4"/>
  <c r="AA4988" i="4"/>
  <c r="AB4988" i="4" s="1"/>
  <c r="AC4988" i="4"/>
  <c r="AD4988" i="4"/>
  <c r="AA4989" i="4"/>
  <c r="AB4989" i="4" s="1"/>
  <c r="AC4989" i="4"/>
  <c r="AD4989" i="4"/>
  <c r="AA4990" i="4"/>
  <c r="AB4990" i="4"/>
  <c r="AC4990" i="4"/>
  <c r="AD4990" i="4"/>
  <c r="AA4991" i="4"/>
  <c r="AB4991" i="4"/>
  <c r="AC4991" i="4"/>
  <c r="AD4991" i="4"/>
  <c r="AA4992" i="4"/>
  <c r="AB4992" i="4" s="1"/>
  <c r="AC4992" i="4"/>
  <c r="AD4992" i="4"/>
  <c r="AA4993" i="4"/>
  <c r="AB4993" i="4" s="1"/>
  <c r="AC4993" i="4"/>
  <c r="AD4993" i="4"/>
  <c r="AA4994" i="4"/>
  <c r="AB4994" i="4"/>
  <c r="AC4994" i="4"/>
  <c r="AD4994" i="4"/>
  <c r="AA4995" i="4"/>
  <c r="AB4995" i="4"/>
  <c r="AC4995" i="4"/>
  <c r="AD4995" i="4"/>
  <c r="AA4996" i="4"/>
  <c r="AB4996" i="4" s="1"/>
  <c r="AC4996" i="4"/>
  <c r="AD4996" i="4"/>
  <c r="AA4997" i="4"/>
  <c r="AB4997" i="4"/>
  <c r="AC4997" i="4"/>
  <c r="AD4997" i="4"/>
  <c r="AA4998" i="4"/>
  <c r="AB4998" i="4"/>
  <c r="AC4998" i="4"/>
  <c r="AD4998" i="4"/>
  <c r="AA4999" i="4"/>
  <c r="AB4999" i="4"/>
  <c r="AC4999" i="4"/>
  <c r="AD4999" i="4"/>
  <c r="AA5000" i="4"/>
  <c r="AB5000" i="4" s="1"/>
  <c r="AC5000" i="4"/>
  <c r="AD5000" i="4"/>
  <c r="AA5001" i="4"/>
  <c r="AB5001" i="4" s="1"/>
  <c r="AC5001" i="4"/>
  <c r="AD5001" i="4"/>
  <c r="AA5002" i="4"/>
  <c r="AB5002" i="4"/>
  <c r="AC5002" i="4"/>
  <c r="AD5002" i="4"/>
  <c r="AA5003" i="4"/>
  <c r="AB5003" i="4"/>
  <c r="AC5003" i="4"/>
  <c r="AD5003" i="4"/>
  <c r="AA5004" i="4"/>
  <c r="AB5004" i="4" s="1"/>
  <c r="AC5004" i="4"/>
  <c r="AD5004" i="4"/>
  <c r="AA5005" i="4"/>
  <c r="AB5005" i="4"/>
  <c r="AC5005" i="4"/>
  <c r="AD5005" i="4"/>
  <c r="AA5006" i="4"/>
  <c r="AB5006" i="4"/>
  <c r="AC5006" i="4"/>
  <c r="AD5006" i="4"/>
  <c r="AA5007" i="4"/>
  <c r="AB5007" i="4"/>
  <c r="AC5007" i="4"/>
  <c r="AD5007" i="4"/>
  <c r="AA5008" i="4"/>
  <c r="AB5008" i="4" s="1"/>
  <c r="AC5008" i="4"/>
  <c r="AD5008" i="4"/>
  <c r="AA5009" i="4"/>
  <c r="AB5009" i="4"/>
  <c r="AC5009" i="4"/>
  <c r="AD5009" i="4"/>
  <c r="AA5010" i="4"/>
  <c r="AB5010" i="4"/>
  <c r="AC5010" i="4"/>
  <c r="AD5010" i="4"/>
  <c r="AA5011" i="4"/>
  <c r="AB5011" i="4"/>
  <c r="AC5011" i="4"/>
  <c r="AD5011" i="4"/>
  <c r="AA5012" i="4"/>
  <c r="AB5012" i="4" s="1"/>
  <c r="AC5012" i="4"/>
  <c r="AD5012" i="4"/>
  <c r="AA5013" i="4"/>
  <c r="AB5013" i="4" s="1"/>
  <c r="AC5013" i="4"/>
  <c r="AD5013" i="4"/>
  <c r="AA5014" i="4"/>
  <c r="AB5014" i="4"/>
  <c r="AC5014" i="4"/>
  <c r="AD5014" i="4"/>
  <c r="AA5015" i="4"/>
  <c r="AB5015" i="4"/>
  <c r="AC5015" i="4"/>
  <c r="AD5015" i="4"/>
  <c r="AA5016" i="4"/>
  <c r="AB5016" i="4" s="1"/>
  <c r="AC5016" i="4"/>
  <c r="AD5016" i="4"/>
  <c r="AA5017" i="4"/>
  <c r="AB5017" i="4" s="1"/>
  <c r="AC5017" i="4"/>
  <c r="AD5017" i="4"/>
  <c r="AA5018" i="4"/>
  <c r="AB5018" i="4"/>
  <c r="AC5018" i="4"/>
  <c r="AD5018" i="4"/>
  <c r="AA5019" i="4"/>
  <c r="AB5019" i="4"/>
  <c r="AC5019" i="4"/>
  <c r="AD5019" i="4"/>
  <c r="AA5020" i="4"/>
  <c r="AB5020" i="4" s="1"/>
  <c r="AC5020" i="4"/>
  <c r="AD5020" i="4"/>
  <c r="AA5021" i="4"/>
  <c r="AB5021" i="4" s="1"/>
  <c r="AC5021" i="4"/>
  <c r="AD5021" i="4"/>
  <c r="AA5022" i="4"/>
  <c r="AB5022" i="4"/>
  <c r="AC5022" i="4"/>
  <c r="AD5022" i="4"/>
  <c r="AA5023" i="4"/>
  <c r="AB5023" i="4"/>
  <c r="AC5023" i="4"/>
  <c r="AD5023" i="4"/>
  <c r="AA5024" i="4"/>
  <c r="AB5024" i="4" s="1"/>
  <c r="AC5024" i="4"/>
  <c r="AD5024" i="4"/>
  <c r="AA5025" i="4"/>
  <c r="AB5025" i="4" s="1"/>
  <c r="AC5025" i="4"/>
  <c r="AD5025" i="4"/>
  <c r="AA5026" i="4"/>
  <c r="AB5026" i="4"/>
  <c r="AC5026" i="4"/>
  <c r="AD5026" i="4"/>
  <c r="AA5027" i="4"/>
  <c r="AB5027" i="4"/>
  <c r="AC5027" i="4"/>
  <c r="AD5027" i="4"/>
  <c r="AA5028" i="4"/>
  <c r="AB5028" i="4" s="1"/>
  <c r="AC5028" i="4"/>
  <c r="AD5028" i="4"/>
  <c r="AA5029" i="4"/>
  <c r="AB5029" i="4" s="1"/>
  <c r="AC5029" i="4"/>
  <c r="AD5029" i="4"/>
  <c r="AA5030" i="4"/>
  <c r="AB5030" i="4"/>
  <c r="AC5030" i="4"/>
  <c r="AD5030" i="4"/>
  <c r="AA5031" i="4"/>
  <c r="AB5031" i="4"/>
  <c r="AC5031" i="4"/>
  <c r="AD5031" i="4"/>
  <c r="AA5032" i="4"/>
  <c r="AB5032" i="4" s="1"/>
  <c r="AC5032" i="4"/>
  <c r="AD5032" i="4"/>
  <c r="AA5033" i="4"/>
  <c r="AB5033" i="4" s="1"/>
  <c r="AC5033" i="4"/>
  <c r="AD5033" i="4"/>
  <c r="AA5034" i="4"/>
  <c r="AB5034" i="4"/>
  <c r="AC5034" i="4"/>
  <c r="AD5034" i="4"/>
  <c r="AA5035" i="4"/>
  <c r="AB5035" i="4"/>
  <c r="AC5035" i="4"/>
  <c r="AD5035" i="4"/>
  <c r="AA5036" i="4"/>
  <c r="AB5036" i="4" s="1"/>
  <c r="AC5036" i="4"/>
  <c r="AD5036" i="4"/>
  <c r="AA5037" i="4"/>
  <c r="AB5037" i="4" s="1"/>
  <c r="AC5037" i="4"/>
  <c r="AD5037" i="4"/>
  <c r="AA5038" i="4"/>
  <c r="AB5038" i="4"/>
  <c r="AC5038" i="4"/>
  <c r="AD5038" i="4"/>
  <c r="AA5039" i="4"/>
  <c r="AB5039" i="4"/>
  <c r="AC5039" i="4"/>
  <c r="AD5039" i="4"/>
  <c r="AA5040" i="4"/>
  <c r="AB5040" i="4" s="1"/>
  <c r="AC5040" i="4"/>
  <c r="AD5040" i="4"/>
  <c r="AA5041" i="4"/>
  <c r="AB5041" i="4" s="1"/>
  <c r="AC5041" i="4"/>
  <c r="AD5041" i="4"/>
  <c r="AA5042" i="4"/>
  <c r="AB5042" i="4"/>
  <c r="AC5042" i="4"/>
  <c r="AD5042" i="4"/>
  <c r="AA5043" i="4"/>
  <c r="AB5043" i="4"/>
  <c r="AC5043" i="4"/>
  <c r="AD5043" i="4"/>
  <c r="AA5044" i="4"/>
  <c r="AB5044" i="4" s="1"/>
  <c r="AC5044" i="4"/>
  <c r="AD5044" i="4"/>
  <c r="AA5045" i="4"/>
  <c r="AB5045" i="4"/>
  <c r="AC5045" i="4"/>
  <c r="AD5045" i="4"/>
  <c r="AA5046" i="4"/>
  <c r="AB5046" i="4"/>
  <c r="AC5046" i="4"/>
  <c r="AD5046" i="4"/>
  <c r="AA5047" i="4"/>
  <c r="AB5047" i="4"/>
  <c r="AC5047" i="4"/>
  <c r="AD5047" i="4"/>
  <c r="AA5048" i="4"/>
  <c r="AB5048" i="4" s="1"/>
  <c r="AC5048" i="4"/>
  <c r="AD5048" i="4"/>
  <c r="AA5049" i="4"/>
  <c r="AB5049" i="4"/>
  <c r="AC5049" i="4"/>
  <c r="AD5049" i="4"/>
  <c r="AA5050" i="4"/>
  <c r="AB5050" i="4"/>
  <c r="AC5050" i="4"/>
  <c r="AD5050" i="4"/>
  <c r="AA5051" i="4"/>
  <c r="AB5051" i="4"/>
  <c r="AC5051" i="4"/>
  <c r="AD5051" i="4"/>
  <c r="AA5052" i="4"/>
  <c r="AB5052" i="4" s="1"/>
  <c r="AC5052" i="4"/>
  <c r="AD5052" i="4"/>
  <c r="AA5053" i="4"/>
  <c r="AB5053" i="4"/>
  <c r="AC5053" i="4"/>
  <c r="AD5053" i="4"/>
  <c r="AA5054" i="4"/>
  <c r="AB5054" i="4"/>
  <c r="AC5054" i="4"/>
  <c r="AD5054" i="4"/>
  <c r="AA5055" i="4"/>
  <c r="AB5055" i="4"/>
  <c r="AC5055" i="4"/>
  <c r="AD5055" i="4"/>
  <c r="AA5056" i="4"/>
  <c r="AB5056" i="4" s="1"/>
  <c r="AC5056" i="4"/>
  <c r="AD5056" i="4"/>
  <c r="AA5057" i="4"/>
  <c r="AB5057" i="4" s="1"/>
  <c r="AC5057" i="4"/>
  <c r="AD5057" i="4"/>
  <c r="AA5058" i="4"/>
  <c r="AB5058" i="4"/>
  <c r="AC5058" i="4"/>
  <c r="AD5058" i="4"/>
  <c r="AA5059" i="4"/>
  <c r="AB5059" i="4"/>
  <c r="AC5059" i="4"/>
  <c r="AD5059" i="4"/>
  <c r="AA5060" i="4"/>
  <c r="AB5060" i="4" s="1"/>
  <c r="AC5060" i="4"/>
  <c r="AD5060" i="4"/>
  <c r="AA5061" i="4"/>
  <c r="AB5061" i="4" s="1"/>
  <c r="AC5061" i="4"/>
  <c r="AD5061" i="4"/>
  <c r="AA5062" i="4"/>
  <c r="AB5062" i="4"/>
  <c r="AC5062" i="4"/>
  <c r="AD5062" i="4"/>
  <c r="AA5063" i="4"/>
  <c r="AB5063" i="4"/>
  <c r="AC5063" i="4"/>
  <c r="AD5063" i="4"/>
  <c r="AA5064" i="4"/>
  <c r="AB5064" i="4" s="1"/>
  <c r="AC5064" i="4"/>
  <c r="AD5064" i="4"/>
  <c r="AA5065" i="4"/>
  <c r="AB5065" i="4" s="1"/>
  <c r="AC5065" i="4"/>
  <c r="AD5065" i="4"/>
  <c r="AA5066" i="4"/>
  <c r="AB5066" i="4"/>
  <c r="AC5066" i="4"/>
  <c r="AD5066" i="4"/>
  <c r="AA5067" i="4"/>
  <c r="AB5067" i="4"/>
  <c r="AC5067" i="4"/>
  <c r="AD5067" i="4"/>
  <c r="AA5068" i="4"/>
  <c r="AB5068" i="4" s="1"/>
  <c r="AC5068" i="4"/>
  <c r="AD5068" i="4"/>
  <c r="AA5069" i="4"/>
  <c r="AB5069" i="4" s="1"/>
  <c r="AC5069" i="4"/>
  <c r="AD5069" i="4"/>
  <c r="AA5070" i="4"/>
  <c r="AB5070" i="4"/>
  <c r="AC5070" i="4"/>
  <c r="AD5070" i="4"/>
  <c r="AA5071" i="4"/>
  <c r="AB5071" i="4"/>
  <c r="AC5071" i="4"/>
  <c r="AD5071" i="4"/>
  <c r="AA5072" i="4"/>
  <c r="AB5072" i="4" s="1"/>
  <c r="AC5072" i="4"/>
  <c r="AD5072" i="4"/>
  <c r="AA5073" i="4"/>
  <c r="AB5073" i="4" s="1"/>
  <c r="AC5073" i="4"/>
  <c r="AD5073" i="4"/>
  <c r="AA5074" i="4"/>
  <c r="AB5074" i="4"/>
  <c r="AC5074" i="4"/>
  <c r="AD5074" i="4"/>
  <c r="AA5075" i="4"/>
  <c r="AB5075" i="4"/>
  <c r="AC5075" i="4"/>
  <c r="AD5075" i="4"/>
  <c r="AA5076" i="4"/>
  <c r="AB5076" i="4" s="1"/>
  <c r="AC5076" i="4"/>
  <c r="AD5076" i="4"/>
  <c r="AA5077" i="4"/>
  <c r="AB5077" i="4" s="1"/>
  <c r="AC5077" i="4"/>
  <c r="AD5077" i="4"/>
  <c r="AA5078" i="4"/>
  <c r="AB5078" i="4"/>
  <c r="AC5078" i="4"/>
  <c r="AD5078" i="4"/>
  <c r="AA5079" i="4"/>
  <c r="AB5079" i="4"/>
  <c r="AC5079" i="4"/>
  <c r="AD5079" i="4"/>
  <c r="AA5080" i="4"/>
  <c r="AB5080" i="4" s="1"/>
  <c r="AC5080" i="4"/>
  <c r="AD5080" i="4"/>
  <c r="AA5081" i="4"/>
  <c r="AB5081" i="4"/>
  <c r="AC5081" i="4"/>
  <c r="AD5081" i="4"/>
  <c r="AA5082" i="4"/>
  <c r="AB5082" i="4"/>
  <c r="AC5082" i="4"/>
  <c r="AD5082" i="4"/>
  <c r="AA5083" i="4"/>
  <c r="AB5083" i="4"/>
  <c r="AC5083" i="4"/>
  <c r="AD5083" i="4"/>
  <c r="AA5084" i="4"/>
  <c r="AB5084" i="4" s="1"/>
  <c r="AC5084" i="4"/>
  <c r="AD5084" i="4"/>
  <c r="AA5085" i="4"/>
  <c r="AB5085" i="4"/>
  <c r="AC5085" i="4"/>
  <c r="AD5085" i="4"/>
  <c r="AA5086" i="4"/>
  <c r="AB5086" i="4"/>
  <c r="AC5086" i="4"/>
  <c r="AD5086" i="4"/>
  <c r="AA5087" i="4"/>
  <c r="AB5087" i="4"/>
  <c r="AC5087" i="4"/>
  <c r="AD5087" i="4"/>
  <c r="AA5088" i="4"/>
  <c r="AB5088" i="4" s="1"/>
  <c r="AC5088" i="4"/>
  <c r="AD5088" i="4"/>
  <c r="AA5089" i="4"/>
  <c r="AB5089" i="4" s="1"/>
  <c r="AC5089" i="4"/>
  <c r="AD5089" i="4"/>
  <c r="AA5090" i="4"/>
  <c r="AB5090" i="4"/>
  <c r="AC5090" i="4"/>
  <c r="AD5090" i="4"/>
  <c r="AA5091" i="4"/>
  <c r="AB5091" i="4"/>
  <c r="AC5091" i="4"/>
  <c r="AD5091" i="4"/>
  <c r="AA5092" i="4"/>
  <c r="AB5092" i="4" s="1"/>
  <c r="AC5092" i="4"/>
  <c r="AD5092" i="4"/>
  <c r="AA5093" i="4"/>
  <c r="AB5093" i="4" s="1"/>
  <c r="AC5093" i="4"/>
  <c r="AD5093" i="4"/>
  <c r="AA5094" i="4"/>
  <c r="AB5094" i="4"/>
  <c r="AC5094" i="4"/>
  <c r="AD5094" i="4"/>
  <c r="AA5095" i="4"/>
  <c r="AB5095" i="4"/>
  <c r="AC5095" i="4"/>
  <c r="AD5095" i="4"/>
  <c r="AA5096" i="4"/>
  <c r="AB5096" i="4" s="1"/>
  <c r="AC5096" i="4"/>
  <c r="AD5096" i="4"/>
  <c r="AA5097" i="4"/>
  <c r="AB5097" i="4" s="1"/>
  <c r="AC5097" i="4"/>
  <c r="AD5097" i="4"/>
  <c r="AA5098" i="4"/>
  <c r="AB5098" i="4"/>
  <c r="AC5098" i="4"/>
  <c r="AD5098" i="4"/>
  <c r="AA5099" i="4"/>
  <c r="AB5099" i="4"/>
  <c r="AC5099" i="4"/>
  <c r="AD5099" i="4"/>
  <c r="AA5100" i="4"/>
  <c r="AB5100" i="4" s="1"/>
  <c r="AC5100" i="4"/>
  <c r="AD5100" i="4"/>
  <c r="AA5101" i="4"/>
  <c r="AB5101" i="4" s="1"/>
  <c r="AC5101" i="4"/>
  <c r="AD5101" i="4"/>
  <c r="AA5102" i="4"/>
  <c r="AB5102" i="4"/>
  <c r="AC5102" i="4"/>
  <c r="AD5102" i="4"/>
  <c r="AA5103" i="4"/>
  <c r="AB5103" i="4"/>
  <c r="AC5103" i="4"/>
  <c r="AD5103" i="4"/>
  <c r="AA5104" i="4"/>
  <c r="AB5104" i="4" s="1"/>
  <c r="AC5104" i="4"/>
  <c r="AD5104" i="4"/>
  <c r="AA5105" i="4"/>
  <c r="AB5105" i="4" s="1"/>
  <c r="AC5105" i="4"/>
  <c r="AD5105" i="4"/>
  <c r="AA5106" i="4"/>
  <c r="AB5106" i="4" s="1"/>
  <c r="AC5106" i="4"/>
  <c r="AD5106" i="4"/>
  <c r="AA5107" i="4"/>
  <c r="AB5107" i="4"/>
  <c r="AC5107" i="4"/>
  <c r="AD5107" i="4"/>
  <c r="AA5108" i="4"/>
  <c r="AB5108" i="4" s="1"/>
  <c r="AC5108" i="4"/>
  <c r="AD5108" i="4"/>
  <c r="AA5109" i="4"/>
  <c r="AB5109" i="4"/>
  <c r="AC5109" i="4"/>
  <c r="AD5109" i="4"/>
  <c r="AA5110" i="4"/>
  <c r="AB5110" i="4" s="1"/>
  <c r="AC5110" i="4"/>
  <c r="AD5110" i="4"/>
  <c r="AA5111" i="4"/>
  <c r="AB5111" i="4"/>
  <c r="AC5111" i="4"/>
  <c r="AD5111" i="4"/>
  <c r="AA5112" i="4"/>
  <c r="AB5112" i="4" s="1"/>
  <c r="AC5112" i="4"/>
  <c r="AD5112" i="4"/>
  <c r="AA5113" i="4"/>
  <c r="AB5113" i="4"/>
  <c r="AC5113" i="4"/>
  <c r="AD5113" i="4"/>
  <c r="AA5114" i="4"/>
  <c r="AB5114" i="4" s="1"/>
  <c r="AC5114" i="4"/>
  <c r="AD5114" i="4"/>
  <c r="AA5115" i="4"/>
  <c r="AB5115" i="4"/>
  <c r="AC5115" i="4"/>
  <c r="AD5115" i="4"/>
  <c r="AA5116" i="4"/>
  <c r="AB5116" i="4" s="1"/>
  <c r="AC5116" i="4"/>
  <c r="AD5116" i="4"/>
  <c r="AA5117" i="4"/>
  <c r="AB5117" i="4"/>
  <c r="AC5117" i="4"/>
  <c r="AD5117" i="4"/>
  <c r="AA5118" i="4"/>
  <c r="AB5118" i="4" s="1"/>
  <c r="AC5118" i="4"/>
  <c r="AD5118" i="4"/>
  <c r="AA5119" i="4"/>
  <c r="AB5119" i="4"/>
  <c r="AC5119" i="4"/>
  <c r="AD5119" i="4"/>
  <c r="AA5120" i="4"/>
  <c r="AB5120" i="4" s="1"/>
  <c r="AC5120" i="4"/>
  <c r="AD5120" i="4"/>
  <c r="AA5121" i="4"/>
  <c r="AB5121" i="4"/>
  <c r="AC5121" i="4"/>
  <c r="AD5121" i="4"/>
  <c r="AA5122" i="4"/>
  <c r="AB5122" i="4" s="1"/>
  <c r="AC5122" i="4"/>
  <c r="AD5122" i="4"/>
  <c r="AA5123" i="4"/>
  <c r="AB5123" i="4"/>
  <c r="AC5123" i="4"/>
  <c r="AD5123" i="4"/>
  <c r="AA5124" i="4"/>
  <c r="AB5124" i="4" s="1"/>
  <c r="AC5124" i="4"/>
  <c r="AD5124" i="4"/>
  <c r="AA5125" i="4"/>
  <c r="AB5125" i="4"/>
  <c r="AC5125" i="4"/>
  <c r="AD5125" i="4"/>
  <c r="AA5126" i="4"/>
  <c r="AB5126" i="4" s="1"/>
  <c r="AC5126" i="4"/>
  <c r="AD5126" i="4"/>
  <c r="AA5127" i="4"/>
  <c r="AB5127" i="4"/>
  <c r="AC5127" i="4"/>
  <c r="AD5127" i="4"/>
  <c r="AA5128" i="4"/>
  <c r="AB5128" i="4" s="1"/>
  <c r="AC5128" i="4"/>
  <c r="AD5128" i="4"/>
  <c r="AA5129" i="4"/>
  <c r="AB5129" i="4"/>
  <c r="AC5129" i="4"/>
  <c r="AD5129" i="4"/>
  <c r="AA5130" i="4"/>
  <c r="AB5130" i="4" s="1"/>
  <c r="AC5130" i="4"/>
  <c r="AD5130" i="4"/>
  <c r="AA5131" i="4"/>
  <c r="AB5131" i="4"/>
  <c r="AC5131" i="4"/>
  <c r="AD5131" i="4"/>
  <c r="AA5132" i="4"/>
  <c r="AB5132" i="4" s="1"/>
  <c r="AC5132" i="4"/>
  <c r="AD5132" i="4"/>
  <c r="AA5133" i="4"/>
  <c r="AB5133" i="4"/>
  <c r="AC5133" i="4"/>
  <c r="AD5133" i="4"/>
  <c r="AA5134" i="4"/>
  <c r="AB5134" i="4" s="1"/>
  <c r="AC5134" i="4"/>
  <c r="AD5134" i="4"/>
  <c r="AA5135" i="4"/>
  <c r="AB5135" i="4"/>
  <c r="AC5135" i="4"/>
  <c r="AD5135" i="4"/>
  <c r="AA5136" i="4"/>
  <c r="AB5136" i="4" s="1"/>
  <c r="AC5136" i="4"/>
  <c r="AD5136" i="4"/>
  <c r="AA5137" i="4"/>
  <c r="AB5137" i="4"/>
  <c r="AC5137" i="4"/>
  <c r="AD5137" i="4"/>
  <c r="AA5138" i="4"/>
  <c r="AB5138" i="4" s="1"/>
  <c r="AC5138" i="4"/>
  <c r="AD5138" i="4"/>
  <c r="AA5139" i="4"/>
  <c r="AB5139" i="4"/>
  <c r="AC5139" i="4"/>
  <c r="AD5139" i="4"/>
  <c r="AA5140" i="4"/>
  <c r="AB5140" i="4" s="1"/>
  <c r="AC5140" i="4"/>
  <c r="AD5140" i="4"/>
  <c r="AA5141" i="4"/>
  <c r="AB5141" i="4"/>
  <c r="AC5141" i="4"/>
  <c r="AD5141" i="4"/>
  <c r="AA5142" i="4"/>
  <c r="AB5142" i="4" s="1"/>
  <c r="AC5142" i="4"/>
  <c r="AD5142" i="4"/>
  <c r="AA5143" i="4"/>
  <c r="AB5143" i="4"/>
  <c r="AC5143" i="4"/>
  <c r="AD5143" i="4"/>
  <c r="AA5144" i="4"/>
  <c r="AB5144" i="4" s="1"/>
  <c r="AC5144" i="4"/>
  <c r="AD5144" i="4"/>
  <c r="AA5145" i="4"/>
  <c r="AB5145" i="4"/>
  <c r="AC5145" i="4"/>
  <c r="AD5145" i="4"/>
  <c r="AA5146" i="4"/>
  <c r="AB5146" i="4" s="1"/>
  <c r="AC5146" i="4"/>
  <c r="AD5146" i="4"/>
  <c r="AA5147" i="4"/>
  <c r="AB5147" i="4"/>
  <c r="AC5147" i="4"/>
  <c r="AD5147" i="4"/>
  <c r="AA5148" i="4"/>
  <c r="AB5148" i="4" s="1"/>
  <c r="AC5148" i="4"/>
  <c r="AD5148" i="4"/>
  <c r="AA5149" i="4"/>
  <c r="AB5149" i="4"/>
  <c r="AC5149" i="4"/>
  <c r="AD5149" i="4"/>
  <c r="AA5150" i="4"/>
  <c r="AB5150" i="4" s="1"/>
  <c r="AC5150" i="4"/>
  <c r="AD5150" i="4"/>
  <c r="AA5151" i="4"/>
  <c r="AB5151" i="4"/>
  <c r="AC5151" i="4"/>
  <c r="AD5151" i="4"/>
  <c r="AA5152" i="4"/>
  <c r="AB5152" i="4" s="1"/>
  <c r="AC5152" i="4"/>
  <c r="AD5152" i="4"/>
  <c r="AA5153" i="4"/>
  <c r="AB5153" i="4"/>
  <c r="AC5153" i="4"/>
  <c r="AD5153" i="4"/>
  <c r="AA5154" i="4"/>
  <c r="AB5154" i="4" s="1"/>
  <c r="AC5154" i="4"/>
  <c r="AD5154" i="4"/>
  <c r="AA5155" i="4"/>
  <c r="AB5155" i="4"/>
  <c r="AC5155" i="4"/>
  <c r="AD5155" i="4"/>
  <c r="AA5156" i="4"/>
  <c r="AB5156" i="4" s="1"/>
  <c r="AC5156" i="4"/>
  <c r="AD5156" i="4"/>
  <c r="AA5157" i="4"/>
  <c r="AB5157" i="4"/>
  <c r="AC5157" i="4"/>
  <c r="AD5157" i="4"/>
  <c r="AA5158" i="4"/>
  <c r="AB5158" i="4" s="1"/>
  <c r="AC5158" i="4"/>
  <c r="AD5158" i="4"/>
  <c r="AA5159" i="4"/>
  <c r="AB5159" i="4"/>
  <c r="AC5159" i="4"/>
  <c r="AD5159" i="4"/>
  <c r="AA5160" i="4"/>
  <c r="AB5160" i="4" s="1"/>
  <c r="AC5160" i="4"/>
  <c r="AD5160" i="4"/>
  <c r="AA5161" i="4"/>
  <c r="AB5161" i="4"/>
  <c r="AC5161" i="4"/>
  <c r="AD5161" i="4"/>
  <c r="AA5162" i="4"/>
  <c r="AB5162" i="4" s="1"/>
  <c r="AC5162" i="4"/>
  <c r="AD5162" i="4"/>
  <c r="AA5163" i="4"/>
  <c r="AB5163" i="4"/>
  <c r="AC5163" i="4"/>
  <c r="AD5163" i="4"/>
  <c r="AA5164" i="4"/>
  <c r="AB5164" i="4" s="1"/>
  <c r="AC5164" i="4"/>
  <c r="AD5164" i="4"/>
  <c r="AA5165" i="4"/>
  <c r="AB5165" i="4"/>
  <c r="AC5165" i="4"/>
  <c r="AD5165" i="4"/>
  <c r="AA5166" i="4"/>
  <c r="AB5166" i="4" s="1"/>
  <c r="AC5166" i="4"/>
  <c r="AD5166" i="4"/>
  <c r="AA5167" i="4"/>
  <c r="AB5167" i="4"/>
  <c r="AC5167" i="4"/>
  <c r="AD5167" i="4"/>
  <c r="AA5168" i="4"/>
  <c r="AB5168" i="4" s="1"/>
  <c r="AC5168" i="4"/>
  <c r="AD5168" i="4"/>
  <c r="AA5169" i="4"/>
  <c r="AB5169" i="4"/>
  <c r="AC5169" i="4"/>
  <c r="AD5169" i="4"/>
  <c r="AA5170" i="4"/>
  <c r="AB5170" i="4" s="1"/>
  <c r="AC5170" i="4"/>
  <c r="AD5170" i="4"/>
  <c r="AA5171" i="4"/>
  <c r="AB5171" i="4"/>
  <c r="AC5171" i="4"/>
  <c r="AD5171" i="4"/>
  <c r="AA5172" i="4"/>
  <c r="AB5172" i="4" s="1"/>
  <c r="AC5172" i="4"/>
  <c r="AD5172" i="4"/>
  <c r="AA5173" i="4"/>
  <c r="AB5173" i="4"/>
  <c r="AC5173" i="4"/>
  <c r="AD5173" i="4"/>
  <c r="AA5174" i="4"/>
  <c r="AB5174" i="4" s="1"/>
  <c r="AC5174" i="4"/>
  <c r="AD5174" i="4"/>
  <c r="AA5175" i="4"/>
  <c r="AB5175" i="4"/>
  <c r="AC5175" i="4"/>
  <c r="AD5175" i="4"/>
  <c r="AA5176" i="4"/>
  <c r="AB5176" i="4" s="1"/>
  <c r="AC5176" i="4"/>
  <c r="AD5176" i="4"/>
  <c r="AA5177" i="4"/>
  <c r="AB5177" i="4"/>
  <c r="AC5177" i="4"/>
  <c r="AD5177" i="4"/>
  <c r="AA5178" i="4"/>
  <c r="AB5178" i="4" s="1"/>
  <c r="AC5178" i="4"/>
  <c r="AD5178" i="4"/>
  <c r="AA5179" i="4"/>
  <c r="AB5179" i="4"/>
  <c r="AC5179" i="4"/>
  <c r="AD5179" i="4"/>
  <c r="AA5180" i="4"/>
  <c r="AB5180" i="4" s="1"/>
  <c r="AC5180" i="4"/>
  <c r="AD5180" i="4"/>
  <c r="AA5181" i="4"/>
  <c r="AB5181" i="4"/>
  <c r="AC5181" i="4"/>
  <c r="AD5181" i="4"/>
  <c r="AA5182" i="4"/>
  <c r="AB5182" i="4" s="1"/>
  <c r="AC5182" i="4"/>
  <c r="AD5182" i="4"/>
  <c r="AA5183" i="4"/>
  <c r="AB5183" i="4"/>
  <c r="AC5183" i="4"/>
  <c r="AD5183" i="4"/>
  <c r="AA5184" i="4"/>
  <c r="AB5184" i="4" s="1"/>
  <c r="AC5184" i="4"/>
  <c r="AD5184" i="4"/>
  <c r="AA5185" i="4"/>
  <c r="AB5185" i="4"/>
  <c r="AC5185" i="4"/>
  <c r="AD5185" i="4"/>
  <c r="AA5186" i="4"/>
  <c r="AB5186" i="4" s="1"/>
  <c r="AC5186" i="4"/>
  <c r="AD5186" i="4"/>
  <c r="AA5187" i="4"/>
  <c r="AB5187" i="4"/>
  <c r="AC5187" i="4"/>
  <c r="AD5187" i="4"/>
  <c r="AA5188" i="4"/>
  <c r="AB5188" i="4" s="1"/>
  <c r="AC5188" i="4"/>
  <c r="AD5188" i="4"/>
  <c r="AA5189" i="4"/>
  <c r="AB5189" i="4"/>
  <c r="AC5189" i="4"/>
  <c r="AD5189" i="4"/>
  <c r="AA5190" i="4"/>
  <c r="AB5190" i="4" s="1"/>
  <c r="AC5190" i="4"/>
  <c r="AD5190" i="4"/>
  <c r="AA5191" i="4"/>
  <c r="AB5191" i="4"/>
  <c r="AC5191" i="4"/>
  <c r="AD5191" i="4"/>
  <c r="AA5192" i="4"/>
  <c r="AB5192" i="4" s="1"/>
  <c r="AC5192" i="4"/>
  <c r="AD5192" i="4"/>
  <c r="AA5193" i="4"/>
  <c r="AB5193" i="4"/>
  <c r="AC5193" i="4"/>
  <c r="AD5193" i="4"/>
  <c r="AA5194" i="4"/>
  <c r="AB5194" i="4" s="1"/>
  <c r="AC5194" i="4"/>
  <c r="AD5194" i="4"/>
  <c r="AA5195" i="4"/>
  <c r="AB5195" i="4"/>
  <c r="AC5195" i="4"/>
  <c r="AD5195" i="4"/>
  <c r="AA5196" i="4"/>
  <c r="AB5196" i="4" s="1"/>
  <c r="AC5196" i="4"/>
  <c r="AD5196" i="4"/>
  <c r="AA5197" i="4"/>
  <c r="AB5197" i="4"/>
  <c r="AC5197" i="4"/>
  <c r="AD5197" i="4"/>
  <c r="AA5198" i="4"/>
  <c r="AB5198" i="4" s="1"/>
  <c r="AC5198" i="4"/>
  <c r="AD5198" i="4"/>
  <c r="AA5199" i="4"/>
  <c r="AB5199" i="4"/>
  <c r="AC5199" i="4"/>
  <c r="AD5199" i="4"/>
  <c r="AA5200" i="4"/>
  <c r="AB5200" i="4" s="1"/>
  <c r="AC5200" i="4"/>
  <c r="AD5200" i="4"/>
  <c r="AA5201" i="4"/>
  <c r="AB5201" i="4" s="1"/>
  <c r="AC5201" i="4"/>
  <c r="AD5201" i="4"/>
  <c r="AA5202" i="4"/>
  <c r="AB5202" i="4" s="1"/>
  <c r="AC5202" i="4"/>
  <c r="AD5202" i="4"/>
  <c r="AA5203" i="4"/>
  <c r="AB5203" i="4"/>
  <c r="AC5203" i="4"/>
  <c r="AD5203" i="4"/>
  <c r="AA5204" i="4"/>
  <c r="AB5204" i="4" s="1"/>
  <c r="AC5204" i="4"/>
  <c r="AD5204" i="4"/>
  <c r="AA5205" i="4"/>
  <c r="AB5205" i="4" s="1"/>
  <c r="AC5205" i="4"/>
  <c r="AD5205" i="4"/>
  <c r="AA5206" i="4"/>
  <c r="AB5206" i="4" s="1"/>
  <c r="AC5206" i="4"/>
  <c r="AD5206" i="4"/>
  <c r="AA5207" i="4"/>
  <c r="AB5207" i="4"/>
  <c r="AC5207" i="4"/>
  <c r="AD5207" i="4"/>
  <c r="AA5208" i="4"/>
  <c r="AB5208" i="4" s="1"/>
  <c r="AC5208" i="4"/>
  <c r="AD5208" i="4"/>
  <c r="AA5209" i="4"/>
  <c r="AB5209" i="4" s="1"/>
  <c r="AC5209" i="4"/>
  <c r="AD5209" i="4"/>
  <c r="AA5210" i="4"/>
  <c r="AB5210" i="4" s="1"/>
  <c r="AC5210" i="4"/>
  <c r="AD5210" i="4"/>
  <c r="AA5211" i="4"/>
  <c r="AB5211" i="4"/>
  <c r="AC5211" i="4"/>
  <c r="AD5211" i="4"/>
  <c r="AA5212" i="4"/>
  <c r="AB5212" i="4" s="1"/>
  <c r="AC5212" i="4"/>
  <c r="AD5212" i="4"/>
  <c r="AA5213" i="4"/>
  <c r="AB5213" i="4"/>
  <c r="AC5213" i="4"/>
  <c r="AD5213" i="4"/>
  <c r="AA5214" i="4"/>
  <c r="AB5214" i="4" s="1"/>
  <c r="AC5214" i="4"/>
  <c r="AD5214" i="4"/>
  <c r="AA5215" i="4"/>
  <c r="AB5215" i="4"/>
  <c r="AC5215" i="4"/>
  <c r="AD5215" i="4"/>
  <c r="AA5216" i="4"/>
  <c r="AB5216" i="4" s="1"/>
  <c r="AC5216" i="4"/>
  <c r="AD5216" i="4"/>
  <c r="AA5217" i="4"/>
  <c r="AB5217" i="4" s="1"/>
  <c r="AC5217" i="4"/>
  <c r="AD5217" i="4"/>
  <c r="AA5218" i="4"/>
  <c r="AB5218" i="4"/>
  <c r="AC5218" i="4"/>
  <c r="AD5218" i="4"/>
  <c r="AA5219" i="4"/>
  <c r="AB5219" i="4"/>
  <c r="AC5219" i="4"/>
  <c r="AD5219" i="4"/>
  <c r="AA5220" i="4"/>
  <c r="AB5220" i="4" s="1"/>
  <c r="AC5220" i="4"/>
  <c r="AD5220" i="4"/>
  <c r="AA5221" i="4"/>
  <c r="AB5221" i="4" s="1"/>
  <c r="AC5221" i="4"/>
  <c r="AD5221" i="4"/>
  <c r="AA5222" i="4"/>
  <c r="AB5222" i="4" s="1"/>
  <c r="AC5222" i="4"/>
  <c r="AD5222" i="4"/>
  <c r="AA5223" i="4"/>
  <c r="AB5223" i="4"/>
  <c r="AC5223" i="4"/>
  <c r="AD5223" i="4"/>
  <c r="AA5224" i="4"/>
  <c r="AB5224" i="4" s="1"/>
  <c r="AC5224" i="4"/>
  <c r="AD5224" i="4"/>
  <c r="AA5225" i="4"/>
  <c r="AB5225" i="4" s="1"/>
  <c r="AC5225" i="4"/>
  <c r="AD5225" i="4"/>
  <c r="AA5226" i="4"/>
  <c r="AB5226" i="4" s="1"/>
  <c r="AC5226" i="4"/>
  <c r="AD5226" i="4"/>
  <c r="AA5227" i="4"/>
  <c r="AB5227" i="4"/>
  <c r="AC5227" i="4"/>
  <c r="AD5227" i="4"/>
  <c r="AA5228" i="4"/>
  <c r="AB5228" i="4" s="1"/>
  <c r="AC5228" i="4"/>
  <c r="AD5228" i="4"/>
  <c r="AA5229" i="4"/>
  <c r="AB5229" i="4" s="1"/>
  <c r="AC5229" i="4"/>
  <c r="AD5229" i="4"/>
  <c r="AA5230" i="4"/>
  <c r="AB5230" i="4"/>
  <c r="AC5230" i="4"/>
  <c r="AD5230" i="4"/>
  <c r="AA5231" i="4"/>
  <c r="AB5231" i="4"/>
  <c r="AC5231" i="4"/>
  <c r="AD5231" i="4"/>
  <c r="AA5232" i="4"/>
  <c r="AB5232" i="4" s="1"/>
  <c r="AC5232" i="4"/>
  <c r="AD5232" i="4"/>
  <c r="AA5233" i="4"/>
  <c r="AB5233" i="4" s="1"/>
  <c r="AC5233" i="4"/>
  <c r="AD5233" i="4"/>
  <c r="AA5234" i="4"/>
  <c r="AB5234" i="4"/>
  <c r="AC5234" i="4"/>
  <c r="AD5234" i="4"/>
  <c r="AA5235" i="4"/>
  <c r="AB5235" i="4"/>
  <c r="AC5235" i="4"/>
  <c r="AD5235" i="4"/>
  <c r="AA5236" i="4"/>
  <c r="AB5236" i="4" s="1"/>
  <c r="AC5236" i="4"/>
  <c r="AD5236" i="4"/>
  <c r="AA5237" i="4"/>
  <c r="AB5237" i="4" s="1"/>
  <c r="AC5237" i="4"/>
  <c r="AD5237" i="4"/>
  <c r="AA5238" i="4"/>
  <c r="AB5238" i="4"/>
  <c r="AC5238" i="4"/>
  <c r="AD5238" i="4"/>
  <c r="AA5239" i="4"/>
  <c r="AB5239" i="4"/>
  <c r="AC5239" i="4"/>
  <c r="AD5239" i="4"/>
  <c r="AA5240" i="4"/>
  <c r="AB5240" i="4" s="1"/>
  <c r="AC5240" i="4"/>
  <c r="AD5240" i="4"/>
  <c r="AA5241" i="4"/>
  <c r="AB5241" i="4" s="1"/>
  <c r="AC5241" i="4"/>
  <c r="AD5241" i="4"/>
  <c r="AA5242" i="4"/>
  <c r="AB5242" i="4"/>
  <c r="AC5242" i="4"/>
  <c r="AD5242" i="4"/>
  <c r="AA5243" i="4"/>
  <c r="AB5243" i="4"/>
  <c r="AC5243" i="4"/>
  <c r="AD5243" i="4"/>
  <c r="AA5244" i="4"/>
  <c r="AB5244" i="4" s="1"/>
  <c r="AC5244" i="4"/>
  <c r="AD5244" i="4"/>
  <c r="AA5245" i="4"/>
  <c r="AB5245" i="4" s="1"/>
  <c r="AC5245" i="4"/>
  <c r="AD5245" i="4"/>
  <c r="AA5246" i="4"/>
  <c r="AB5246" i="4"/>
  <c r="AC5246" i="4"/>
  <c r="AD5246" i="4"/>
  <c r="AA5247" i="4"/>
  <c r="AB5247" i="4"/>
  <c r="AC5247" i="4"/>
  <c r="AD5247" i="4"/>
  <c r="AA5248" i="4"/>
  <c r="AB5248" i="4" s="1"/>
  <c r="AC5248" i="4"/>
  <c r="AD5248" i="4"/>
  <c r="AA5249" i="4"/>
  <c r="AB5249" i="4" s="1"/>
  <c r="AC5249" i="4"/>
  <c r="AD5249" i="4"/>
  <c r="AA5250" i="4"/>
  <c r="AB5250" i="4"/>
  <c r="AC5250" i="4"/>
  <c r="AD5250" i="4"/>
  <c r="AA5251" i="4"/>
  <c r="AB5251" i="4"/>
  <c r="AC5251" i="4"/>
  <c r="AD5251" i="4"/>
  <c r="AA5252" i="4"/>
  <c r="AB5252" i="4" s="1"/>
  <c r="AC5252" i="4"/>
  <c r="AD5252" i="4"/>
  <c r="AA5253" i="4"/>
  <c r="AB5253" i="4" s="1"/>
  <c r="AC5253" i="4"/>
  <c r="AD5253" i="4"/>
  <c r="AA5254" i="4"/>
  <c r="AB5254" i="4"/>
  <c r="AC5254" i="4"/>
  <c r="AD5254" i="4"/>
  <c r="AA5255" i="4"/>
  <c r="AB5255" i="4"/>
  <c r="AC5255" i="4"/>
  <c r="AD5255" i="4"/>
  <c r="AA5256" i="4"/>
  <c r="AB5256" i="4" s="1"/>
  <c r="AC5256" i="4"/>
  <c r="AD5256" i="4"/>
  <c r="AA5257" i="4"/>
  <c r="AB5257" i="4" s="1"/>
  <c r="AC5257" i="4"/>
  <c r="AD5257" i="4"/>
  <c r="AA5258" i="4"/>
  <c r="AB5258" i="4"/>
  <c r="AC5258" i="4"/>
  <c r="AD5258" i="4"/>
  <c r="AA5259" i="4"/>
  <c r="AB5259" i="4"/>
  <c r="AC5259" i="4"/>
  <c r="AD5259" i="4"/>
  <c r="AA5260" i="4"/>
  <c r="AB5260" i="4" s="1"/>
  <c r="AC5260" i="4"/>
  <c r="AD5260" i="4"/>
  <c r="AA5261" i="4"/>
  <c r="AB5261" i="4" s="1"/>
  <c r="AC5261" i="4"/>
  <c r="AD5261" i="4"/>
  <c r="AA5262" i="4"/>
  <c r="AB5262" i="4"/>
  <c r="AC5262" i="4"/>
  <c r="AD5262" i="4"/>
  <c r="AA5263" i="4"/>
  <c r="AB5263" i="4"/>
  <c r="AC5263" i="4"/>
  <c r="AD5263" i="4"/>
  <c r="AA5264" i="4"/>
  <c r="AB5264" i="4" s="1"/>
  <c r="AC5264" i="4"/>
  <c r="AD5264" i="4"/>
  <c r="AA5265" i="4"/>
  <c r="AB5265" i="4" s="1"/>
  <c r="AC5265" i="4"/>
  <c r="AD5265" i="4"/>
  <c r="AA5266" i="4"/>
  <c r="AB5266" i="4"/>
  <c r="AC5266" i="4"/>
  <c r="AD5266" i="4"/>
  <c r="AA5267" i="4"/>
  <c r="AB5267" i="4"/>
  <c r="AC5267" i="4"/>
  <c r="AD5267" i="4"/>
  <c r="AA5268" i="4"/>
  <c r="AB5268" i="4" s="1"/>
  <c r="AC5268" i="4"/>
  <c r="AD5268" i="4"/>
  <c r="AA5269" i="4"/>
  <c r="AB5269" i="4" s="1"/>
  <c r="AC5269" i="4"/>
  <c r="AD5269" i="4"/>
  <c r="AA5270" i="4"/>
  <c r="AB5270" i="4"/>
  <c r="AC5270" i="4"/>
  <c r="AD5270" i="4"/>
  <c r="AA5271" i="4"/>
  <c r="AB5271" i="4"/>
  <c r="AC5271" i="4"/>
  <c r="AD5271" i="4"/>
  <c r="AA5272" i="4"/>
  <c r="AB5272" i="4" s="1"/>
  <c r="AC5272" i="4"/>
  <c r="AD5272" i="4"/>
  <c r="AA5273" i="4"/>
  <c r="AB5273" i="4" s="1"/>
  <c r="AC5273" i="4"/>
  <c r="AD5273" i="4"/>
  <c r="AA5274" i="4"/>
  <c r="AB5274" i="4"/>
  <c r="AC5274" i="4"/>
  <c r="AD5274" i="4"/>
  <c r="AA5275" i="4"/>
  <c r="AB5275" i="4"/>
  <c r="AC5275" i="4"/>
  <c r="AD5275" i="4"/>
  <c r="AA5276" i="4"/>
  <c r="AB5276" i="4" s="1"/>
  <c r="AC5276" i="4"/>
  <c r="AD5276" i="4"/>
  <c r="AA5277" i="4"/>
  <c r="AB5277" i="4" s="1"/>
  <c r="AC5277" i="4"/>
  <c r="AD5277" i="4"/>
  <c r="AA5278" i="4"/>
  <c r="AB5278" i="4"/>
  <c r="AC5278" i="4"/>
  <c r="AD5278" i="4"/>
  <c r="AA5279" i="4"/>
  <c r="AB5279" i="4"/>
  <c r="AC5279" i="4"/>
  <c r="AD5279" i="4"/>
  <c r="AA5280" i="4"/>
  <c r="AB5280" i="4" s="1"/>
  <c r="AC5280" i="4"/>
  <c r="AD5280" i="4"/>
  <c r="AA5281" i="4"/>
  <c r="AB5281" i="4" s="1"/>
  <c r="AC5281" i="4"/>
  <c r="AD5281" i="4"/>
  <c r="AA5282" i="4"/>
  <c r="AB5282" i="4"/>
  <c r="AC5282" i="4"/>
  <c r="AD5282" i="4"/>
  <c r="AA5283" i="4"/>
  <c r="AB5283" i="4"/>
  <c r="AC5283" i="4"/>
  <c r="AD5283" i="4"/>
  <c r="AA5284" i="4"/>
  <c r="AB5284" i="4" s="1"/>
  <c r="AC5284" i="4"/>
  <c r="AD5284" i="4"/>
  <c r="AA5285" i="4"/>
  <c r="AB5285" i="4" s="1"/>
  <c r="AC5285" i="4"/>
  <c r="AD5285" i="4"/>
  <c r="AA5286" i="4"/>
  <c r="AB5286" i="4"/>
  <c r="AC5286" i="4"/>
  <c r="AD5286" i="4"/>
  <c r="AA5287" i="4"/>
  <c r="AB5287" i="4"/>
  <c r="AC5287" i="4"/>
  <c r="AD5287" i="4"/>
  <c r="AA5288" i="4"/>
  <c r="AB5288" i="4" s="1"/>
  <c r="AC5288" i="4"/>
  <c r="AD5288" i="4"/>
  <c r="AA5289" i="4"/>
  <c r="AB5289" i="4" s="1"/>
  <c r="AC5289" i="4"/>
  <c r="AD5289" i="4"/>
  <c r="AA5290" i="4"/>
  <c r="AB5290" i="4"/>
  <c r="AC5290" i="4"/>
  <c r="AD5290" i="4"/>
  <c r="AA5291" i="4"/>
  <c r="AB5291" i="4"/>
  <c r="AC5291" i="4"/>
  <c r="AD5291" i="4"/>
  <c r="AA5292" i="4"/>
  <c r="AB5292" i="4" s="1"/>
  <c r="AC5292" i="4"/>
  <c r="AD5292" i="4"/>
  <c r="AA5293" i="4"/>
  <c r="AB5293" i="4" s="1"/>
  <c r="AC5293" i="4"/>
  <c r="AD5293" i="4"/>
  <c r="AA5294" i="4"/>
  <c r="AB5294" i="4"/>
  <c r="AC5294" i="4"/>
  <c r="AD5294" i="4"/>
  <c r="AA5295" i="4"/>
  <c r="AB5295" i="4"/>
  <c r="AC5295" i="4"/>
  <c r="AD5295" i="4"/>
  <c r="AA5296" i="4"/>
  <c r="AB5296" i="4" s="1"/>
  <c r="AC5296" i="4"/>
  <c r="AD5296" i="4"/>
  <c r="AA5297" i="4"/>
  <c r="AB5297" i="4" s="1"/>
  <c r="AC5297" i="4"/>
  <c r="AD5297" i="4"/>
  <c r="AA5298" i="4"/>
  <c r="AB5298" i="4"/>
  <c r="AC5298" i="4"/>
  <c r="AD5298" i="4"/>
  <c r="AA5299" i="4"/>
  <c r="AB5299" i="4"/>
  <c r="AC5299" i="4"/>
  <c r="AD5299" i="4"/>
  <c r="AA5300" i="4"/>
  <c r="AB5300" i="4" s="1"/>
  <c r="AC5300" i="4"/>
  <c r="AD5300" i="4"/>
  <c r="AA5301" i="4"/>
  <c r="AB5301" i="4" s="1"/>
  <c r="AC5301" i="4"/>
  <c r="AD5301" i="4"/>
  <c r="AA5302" i="4"/>
  <c r="AB5302" i="4"/>
  <c r="AC5302" i="4"/>
  <c r="AD5302" i="4"/>
  <c r="AA5303" i="4"/>
  <c r="AB5303" i="4"/>
  <c r="AC5303" i="4"/>
  <c r="AD5303" i="4"/>
  <c r="AA5304" i="4"/>
  <c r="AB5304" i="4" s="1"/>
  <c r="AC5304" i="4"/>
  <c r="AD5304" i="4"/>
  <c r="AA5305" i="4"/>
  <c r="AB5305" i="4" s="1"/>
  <c r="AC5305" i="4"/>
  <c r="AD5305" i="4"/>
  <c r="AA5306" i="4"/>
  <c r="AB5306" i="4"/>
  <c r="AC5306" i="4"/>
  <c r="AD5306" i="4"/>
  <c r="AA5307" i="4"/>
  <c r="AB5307" i="4"/>
  <c r="AC5307" i="4"/>
  <c r="AD5307" i="4"/>
  <c r="AA5308" i="4"/>
  <c r="AB5308" i="4" s="1"/>
  <c r="AC5308" i="4"/>
  <c r="AD5308" i="4"/>
  <c r="AA5309" i="4"/>
  <c r="AB5309" i="4" s="1"/>
  <c r="AC5309" i="4"/>
  <c r="AD5309" i="4"/>
  <c r="AA5310" i="4"/>
  <c r="AB5310" i="4"/>
  <c r="AC5310" i="4"/>
  <c r="AD5310" i="4"/>
  <c r="AA5311" i="4"/>
  <c r="AB5311" i="4"/>
  <c r="AC5311" i="4"/>
  <c r="AD5311" i="4"/>
  <c r="AA5312" i="4"/>
  <c r="AB5312" i="4" s="1"/>
  <c r="AC5312" i="4"/>
  <c r="AD5312" i="4"/>
  <c r="AA5313" i="4"/>
  <c r="AB5313" i="4" s="1"/>
  <c r="AC5313" i="4"/>
  <c r="AD5313" i="4"/>
  <c r="AA5314" i="4"/>
  <c r="AB5314" i="4"/>
  <c r="AC5314" i="4"/>
  <c r="AD5314" i="4"/>
  <c r="AA5315" i="4"/>
  <c r="AB5315" i="4"/>
  <c r="AC5315" i="4"/>
  <c r="AD5315" i="4"/>
  <c r="AA5316" i="4"/>
  <c r="AB5316" i="4" s="1"/>
  <c r="AC5316" i="4"/>
  <c r="AD5316" i="4"/>
  <c r="AA5317" i="4"/>
  <c r="AB5317" i="4" s="1"/>
  <c r="AC5317" i="4"/>
  <c r="AD5317" i="4"/>
  <c r="AA5318" i="4"/>
  <c r="AB5318" i="4"/>
  <c r="AC5318" i="4"/>
  <c r="AD5318" i="4"/>
  <c r="AA5319" i="4"/>
  <c r="AB5319" i="4"/>
  <c r="AC5319" i="4"/>
  <c r="AD5319" i="4"/>
  <c r="AA5320" i="4"/>
  <c r="AB5320" i="4" s="1"/>
  <c r="AC5320" i="4"/>
  <c r="AD5320" i="4"/>
  <c r="AA5321" i="4"/>
  <c r="AB5321" i="4" s="1"/>
  <c r="AC5321" i="4"/>
  <c r="AD5321" i="4"/>
  <c r="AA5322" i="4"/>
  <c r="AB5322" i="4"/>
  <c r="AC5322" i="4"/>
  <c r="AD5322" i="4"/>
  <c r="AA5323" i="4"/>
  <c r="AB5323" i="4"/>
  <c r="AC5323" i="4"/>
  <c r="AD5323" i="4"/>
  <c r="AA5324" i="4"/>
  <c r="AB5324" i="4" s="1"/>
  <c r="AC5324" i="4"/>
  <c r="AD5324" i="4"/>
  <c r="AA5325" i="4"/>
  <c r="AB5325" i="4" s="1"/>
  <c r="AC5325" i="4"/>
  <c r="AD5325" i="4"/>
  <c r="AA5326" i="4"/>
  <c r="AB5326" i="4"/>
  <c r="AC5326" i="4"/>
  <c r="AD5326" i="4"/>
  <c r="AA5327" i="4"/>
  <c r="AB5327" i="4"/>
  <c r="AC5327" i="4"/>
  <c r="AD5327" i="4"/>
  <c r="AA5328" i="4"/>
  <c r="AB5328" i="4" s="1"/>
  <c r="AC5328" i="4"/>
  <c r="AD5328" i="4"/>
  <c r="AA5329" i="4"/>
  <c r="AB5329" i="4" s="1"/>
  <c r="AC5329" i="4"/>
  <c r="AD5329" i="4"/>
  <c r="AA5330" i="4"/>
  <c r="AB5330" i="4"/>
  <c r="AC5330" i="4"/>
  <c r="AD5330" i="4"/>
  <c r="AA5331" i="4"/>
  <c r="AB5331" i="4"/>
  <c r="AC5331" i="4"/>
  <c r="AD5331" i="4"/>
  <c r="AA5332" i="4"/>
  <c r="AB5332" i="4" s="1"/>
  <c r="AC5332" i="4"/>
  <c r="AD5332" i="4"/>
  <c r="AA5333" i="4"/>
  <c r="AB5333" i="4" s="1"/>
  <c r="AC5333" i="4"/>
  <c r="AD5333" i="4"/>
  <c r="AA5334" i="4"/>
  <c r="AB5334" i="4"/>
  <c r="AC5334" i="4"/>
  <c r="AD5334" i="4"/>
  <c r="AA5335" i="4"/>
  <c r="AB5335" i="4"/>
  <c r="AC5335" i="4"/>
  <c r="AD5335" i="4"/>
  <c r="AA5336" i="4"/>
  <c r="AB5336" i="4" s="1"/>
  <c r="AC5336" i="4"/>
  <c r="AD5336" i="4"/>
  <c r="AA5337" i="4"/>
  <c r="AB5337" i="4" s="1"/>
  <c r="AC5337" i="4"/>
  <c r="AD5337" i="4"/>
  <c r="AA5338" i="4"/>
  <c r="AB5338" i="4"/>
  <c r="AC5338" i="4"/>
  <c r="AD5338" i="4"/>
  <c r="AA5339" i="4"/>
  <c r="AB5339" i="4"/>
  <c r="AC5339" i="4"/>
  <c r="AD5339" i="4"/>
  <c r="AA5340" i="4"/>
  <c r="AB5340" i="4" s="1"/>
  <c r="AC5340" i="4"/>
  <c r="AD5340" i="4"/>
  <c r="AA5341" i="4"/>
  <c r="AB5341" i="4" s="1"/>
  <c r="AC5341" i="4"/>
  <c r="AD5341" i="4"/>
  <c r="AA5342" i="4"/>
  <c r="AB5342" i="4"/>
  <c r="AC5342" i="4"/>
  <c r="AD5342" i="4"/>
  <c r="AA5343" i="4"/>
  <c r="AB5343" i="4"/>
  <c r="AC5343" i="4"/>
  <c r="AD5343" i="4"/>
  <c r="AA5344" i="4"/>
  <c r="AB5344" i="4" s="1"/>
  <c r="AC5344" i="4"/>
  <c r="AD5344" i="4"/>
  <c r="AA5345" i="4"/>
  <c r="AB5345" i="4" s="1"/>
  <c r="AC5345" i="4"/>
  <c r="AD5345" i="4"/>
  <c r="AA5346" i="4"/>
  <c r="AB5346" i="4"/>
  <c r="AC5346" i="4"/>
  <c r="AD5346" i="4"/>
  <c r="AA5347" i="4"/>
  <c r="AB5347" i="4"/>
  <c r="AC5347" i="4"/>
  <c r="AD5347" i="4"/>
  <c r="AA5348" i="4"/>
  <c r="AB5348" i="4" s="1"/>
  <c r="AC5348" i="4"/>
  <c r="AD5348" i="4"/>
  <c r="AA5349" i="4"/>
  <c r="AB5349" i="4" s="1"/>
  <c r="AC5349" i="4"/>
  <c r="AD5349" i="4"/>
  <c r="AA5350" i="4"/>
  <c r="AB5350" i="4"/>
  <c r="AC5350" i="4"/>
  <c r="AD5350" i="4"/>
  <c r="AA5351" i="4"/>
  <c r="AB5351" i="4"/>
  <c r="AC5351" i="4"/>
  <c r="AD5351" i="4"/>
  <c r="AA5352" i="4"/>
  <c r="AB5352" i="4" s="1"/>
  <c r="AC5352" i="4"/>
  <c r="AD5352" i="4"/>
  <c r="AA5353" i="4"/>
  <c r="AB5353" i="4" s="1"/>
  <c r="AC5353" i="4"/>
  <c r="AD5353" i="4"/>
  <c r="AA5354" i="4"/>
  <c r="AB5354" i="4"/>
  <c r="AC5354" i="4"/>
  <c r="AD5354" i="4"/>
  <c r="AA5355" i="4"/>
  <c r="AB5355" i="4"/>
  <c r="AC5355" i="4"/>
  <c r="AD5355" i="4"/>
  <c r="AA5356" i="4"/>
  <c r="AB5356" i="4" s="1"/>
  <c r="AC5356" i="4"/>
  <c r="AD5356" i="4"/>
  <c r="AA5357" i="4"/>
  <c r="AB5357" i="4" s="1"/>
  <c r="AC5357" i="4"/>
  <c r="AD5357" i="4"/>
  <c r="AA5358" i="4"/>
  <c r="AB5358" i="4"/>
  <c r="AC5358" i="4"/>
  <c r="AD5358" i="4"/>
  <c r="AA5359" i="4"/>
  <c r="AB5359" i="4"/>
  <c r="AC5359" i="4"/>
  <c r="AD5359" i="4"/>
  <c r="AA5360" i="4"/>
  <c r="AB5360" i="4" s="1"/>
  <c r="AC5360" i="4"/>
  <c r="AD5360" i="4"/>
  <c r="AA5361" i="4"/>
  <c r="AB5361" i="4" s="1"/>
  <c r="AC5361" i="4"/>
  <c r="AD5361" i="4"/>
  <c r="AA5362" i="4"/>
  <c r="AB5362" i="4"/>
  <c r="AC5362" i="4"/>
  <c r="AD5362" i="4"/>
  <c r="AA5363" i="4"/>
  <c r="AB5363" i="4"/>
  <c r="AC5363" i="4"/>
  <c r="AD5363" i="4"/>
  <c r="AA5364" i="4"/>
  <c r="AB5364" i="4" s="1"/>
  <c r="AC5364" i="4"/>
  <c r="AD5364" i="4"/>
  <c r="AA5365" i="4"/>
  <c r="AB5365" i="4" s="1"/>
  <c r="AC5365" i="4"/>
  <c r="AD5365" i="4"/>
  <c r="AA5366" i="4"/>
  <c r="AB5366" i="4"/>
  <c r="AC5366" i="4"/>
  <c r="AD5366" i="4"/>
  <c r="AA5367" i="4"/>
  <c r="AB5367" i="4"/>
  <c r="AC5367" i="4"/>
  <c r="AD5367" i="4"/>
  <c r="AA5368" i="4"/>
  <c r="AB5368" i="4" s="1"/>
  <c r="AC5368" i="4"/>
  <c r="AD5368" i="4"/>
  <c r="AA5369" i="4"/>
  <c r="AB5369" i="4" s="1"/>
  <c r="AC5369" i="4"/>
  <c r="AD5369" i="4"/>
  <c r="AA5370" i="4"/>
  <c r="AB5370" i="4"/>
  <c r="AC5370" i="4"/>
  <c r="AD5370" i="4"/>
  <c r="AA5371" i="4"/>
  <c r="AB5371" i="4"/>
  <c r="AC5371" i="4"/>
  <c r="AD5371" i="4"/>
  <c r="AA5372" i="4"/>
  <c r="AB5372" i="4" s="1"/>
  <c r="AC5372" i="4"/>
  <c r="AD5372" i="4"/>
  <c r="AA5373" i="4"/>
  <c r="AB5373" i="4" s="1"/>
  <c r="AC5373" i="4"/>
  <c r="AD5373" i="4"/>
  <c r="AA5374" i="4"/>
  <c r="AB5374" i="4"/>
  <c r="AC5374" i="4"/>
  <c r="AD5374" i="4"/>
  <c r="AA5375" i="4"/>
  <c r="AB5375" i="4"/>
  <c r="AC5375" i="4"/>
  <c r="AD5375" i="4"/>
  <c r="AA5376" i="4"/>
  <c r="AB5376" i="4" s="1"/>
  <c r="AC5376" i="4"/>
  <c r="AD5376" i="4"/>
  <c r="AA5377" i="4"/>
  <c r="AB5377" i="4" s="1"/>
  <c r="AC5377" i="4"/>
  <c r="AD5377" i="4"/>
  <c r="AA5378" i="4"/>
  <c r="AB5378" i="4"/>
  <c r="AC5378" i="4"/>
  <c r="AD5378" i="4"/>
  <c r="AA5379" i="4"/>
  <c r="AB5379" i="4"/>
  <c r="AC5379" i="4"/>
  <c r="AD5379" i="4"/>
  <c r="AA5380" i="4"/>
  <c r="AB5380" i="4" s="1"/>
  <c r="AC5380" i="4"/>
  <c r="AD5380" i="4"/>
  <c r="AA5381" i="4"/>
  <c r="AB5381" i="4" s="1"/>
  <c r="AC5381" i="4"/>
  <c r="AD5381" i="4"/>
  <c r="AA5382" i="4"/>
  <c r="AB5382" i="4"/>
  <c r="AC5382" i="4"/>
  <c r="AD5382" i="4"/>
  <c r="AA5383" i="4"/>
  <c r="AB5383" i="4"/>
  <c r="AC5383" i="4"/>
  <c r="AD5383" i="4"/>
  <c r="AA5384" i="4"/>
  <c r="AB5384" i="4" s="1"/>
  <c r="AC5384" i="4"/>
  <c r="AD5384" i="4"/>
  <c r="AA5385" i="4"/>
  <c r="AB5385" i="4" s="1"/>
  <c r="AC5385" i="4"/>
  <c r="AD5385" i="4"/>
  <c r="AA5386" i="4"/>
  <c r="AB5386" i="4"/>
  <c r="AC5386" i="4"/>
  <c r="AD5386" i="4"/>
  <c r="AA5387" i="4"/>
  <c r="AB5387" i="4"/>
  <c r="AC5387" i="4"/>
  <c r="AD5387" i="4"/>
  <c r="AA5388" i="4"/>
  <c r="AB5388" i="4" s="1"/>
  <c r="AC5388" i="4"/>
  <c r="AD5388" i="4"/>
  <c r="AA5389" i="4"/>
  <c r="AB5389" i="4" s="1"/>
  <c r="AC5389" i="4"/>
  <c r="AD5389" i="4"/>
  <c r="AA5390" i="4"/>
  <c r="AB5390" i="4"/>
  <c r="AC5390" i="4"/>
  <c r="AD5390" i="4"/>
  <c r="AA5391" i="4"/>
  <c r="AB5391" i="4"/>
  <c r="AC5391" i="4"/>
  <c r="AD5391" i="4"/>
  <c r="AA5392" i="4"/>
  <c r="AB5392" i="4" s="1"/>
  <c r="AC5392" i="4"/>
  <c r="AD5392" i="4"/>
  <c r="AA5393" i="4"/>
  <c r="AB5393" i="4" s="1"/>
  <c r="AC5393" i="4"/>
  <c r="AD5393" i="4"/>
  <c r="AA5394" i="4"/>
  <c r="AB5394" i="4"/>
  <c r="AC5394" i="4"/>
  <c r="AD5394" i="4"/>
  <c r="AA5395" i="4"/>
  <c r="AB5395" i="4"/>
  <c r="AC5395" i="4"/>
  <c r="AD5395" i="4"/>
  <c r="AA5396" i="4"/>
  <c r="AB5396" i="4" s="1"/>
  <c r="AC5396" i="4"/>
  <c r="AD5396" i="4"/>
  <c r="AA5397" i="4"/>
  <c r="AB5397" i="4" s="1"/>
  <c r="AC5397" i="4"/>
  <c r="AD5397" i="4"/>
  <c r="AA5398" i="4"/>
  <c r="AB5398" i="4"/>
  <c r="AC5398" i="4"/>
  <c r="AD5398" i="4"/>
  <c r="AA5399" i="4"/>
  <c r="AB5399" i="4"/>
  <c r="AC5399" i="4"/>
  <c r="AD5399" i="4"/>
  <c r="AA5400" i="4"/>
  <c r="AB5400" i="4" s="1"/>
  <c r="AC5400" i="4"/>
  <c r="AD5400" i="4"/>
  <c r="AA5401" i="4"/>
  <c r="AB5401" i="4" s="1"/>
  <c r="AC5401" i="4"/>
  <c r="AD5401" i="4"/>
  <c r="AA5402" i="4"/>
  <c r="AB5402" i="4"/>
  <c r="AC5402" i="4"/>
  <c r="AD5402" i="4"/>
  <c r="AA5403" i="4"/>
  <c r="AB5403" i="4"/>
  <c r="AC5403" i="4"/>
  <c r="AD5403" i="4"/>
  <c r="AA5404" i="4"/>
  <c r="AB5404" i="4" s="1"/>
  <c r="AC5404" i="4"/>
  <c r="AD5404" i="4"/>
  <c r="AA5405" i="4"/>
  <c r="AB5405" i="4" s="1"/>
  <c r="AC5405" i="4"/>
  <c r="AD5405" i="4"/>
  <c r="AA5406" i="4"/>
  <c r="AB5406" i="4"/>
  <c r="AC5406" i="4"/>
  <c r="AD5406" i="4"/>
  <c r="AA5407" i="4"/>
  <c r="AB5407" i="4"/>
  <c r="AC5407" i="4"/>
  <c r="AD5407" i="4"/>
  <c r="AA5408" i="4"/>
  <c r="AB5408" i="4" s="1"/>
  <c r="AC5408" i="4"/>
  <c r="AD5408" i="4"/>
  <c r="AA5409" i="4"/>
  <c r="AB5409" i="4" s="1"/>
  <c r="AC5409" i="4"/>
  <c r="AD5409" i="4"/>
  <c r="AA5410" i="4"/>
  <c r="AB5410" i="4"/>
  <c r="AC5410" i="4"/>
  <c r="AD5410" i="4"/>
  <c r="AA5411" i="4"/>
  <c r="AB5411" i="4"/>
  <c r="AC5411" i="4"/>
  <c r="AD5411" i="4"/>
  <c r="AA5412" i="4"/>
  <c r="AB5412" i="4" s="1"/>
  <c r="AC5412" i="4"/>
  <c r="AD5412" i="4"/>
  <c r="AA5413" i="4"/>
  <c r="AB5413" i="4" s="1"/>
  <c r="AC5413" i="4"/>
  <c r="AD5413" i="4"/>
  <c r="AA5414" i="4"/>
  <c r="AB5414" i="4"/>
  <c r="AC5414" i="4"/>
  <c r="AD5414" i="4"/>
  <c r="AA5415" i="4"/>
  <c r="AB5415" i="4"/>
  <c r="AC5415" i="4"/>
  <c r="AD5415" i="4"/>
  <c r="AA5416" i="4"/>
  <c r="AB5416" i="4" s="1"/>
  <c r="AC5416" i="4"/>
  <c r="AD5416" i="4"/>
  <c r="AA5417" i="4"/>
  <c r="AB5417" i="4" s="1"/>
  <c r="AC5417" i="4"/>
  <c r="AD5417" i="4"/>
  <c r="AA5418" i="4"/>
  <c r="AB5418" i="4"/>
  <c r="AC5418" i="4"/>
  <c r="AD5418" i="4"/>
  <c r="AA5419" i="4"/>
  <c r="AB5419" i="4"/>
  <c r="AC5419" i="4"/>
  <c r="AD5419" i="4"/>
  <c r="AA5420" i="4"/>
  <c r="AB5420" i="4" s="1"/>
  <c r="AC5420" i="4"/>
  <c r="AD5420" i="4"/>
  <c r="AA5421" i="4"/>
  <c r="AB5421" i="4" s="1"/>
  <c r="AC5421" i="4"/>
  <c r="AD5421" i="4"/>
  <c r="AA5422" i="4"/>
  <c r="AB5422" i="4"/>
  <c r="AC5422" i="4"/>
  <c r="AD5422" i="4"/>
  <c r="AA5423" i="4"/>
  <c r="AB5423" i="4"/>
  <c r="AC5423" i="4"/>
  <c r="AD5423" i="4"/>
  <c r="AA5424" i="4"/>
  <c r="AB5424" i="4" s="1"/>
  <c r="AC5424" i="4"/>
  <c r="AD5424" i="4"/>
  <c r="AA5425" i="4"/>
  <c r="AB5425" i="4" s="1"/>
  <c r="AC5425" i="4"/>
  <c r="AD5425" i="4"/>
  <c r="AA5426" i="4"/>
  <c r="AB5426" i="4"/>
  <c r="AC5426" i="4"/>
  <c r="AD5426" i="4"/>
  <c r="AA5427" i="4"/>
  <c r="AB5427" i="4"/>
  <c r="AC5427" i="4"/>
  <c r="AD5427" i="4"/>
  <c r="AA5428" i="4"/>
  <c r="AB5428" i="4" s="1"/>
  <c r="AC5428" i="4"/>
  <c r="AD5428" i="4"/>
  <c r="AA5429" i="4"/>
  <c r="AB5429" i="4" s="1"/>
  <c r="AC5429" i="4"/>
  <c r="AD5429" i="4"/>
  <c r="AA5430" i="4"/>
  <c r="AB5430" i="4"/>
  <c r="AC5430" i="4"/>
  <c r="AD5430" i="4"/>
  <c r="AA5431" i="4"/>
  <c r="AB5431" i="4"/>
  <c r="AC5431" i="4"/>
  <c r="AD5431" i="4"/>
  <c r="AA5432" i="4"/>
  <c r="AB5432" i="4" s="1"/>
  <c r="AC5432" i="4"/>
  <c r="AD5432" i="4"/>
  <c r="AA5433" i="4"/>
  <c r="AB5433" i="4" s="1"/>
  <c r="AC5433" i="4"/>
  <c r="AD5433" i="4"/>
  <c r="AA5434" i="4"/>
  <c r="AB5434" i="4"/>
  <c r="AC5434" i="4"/>
  <c r="AD5434" i="4"/>
  <c r="AA5435" i="4"/>
  <c r="AB5435" i="4"/>
  <c r="AC5435" i="4"/>
  <c r="AD5435" i="4"/>
  <c r="AA5436" i="4"/>
  <c r="AB5436" i="4" s="1"/>
  <c r="AC5436" i="4"/>
  <c r="AD5436" i="4"/>
  <c r="AA5437" i="4"/>
  <c r="AB5437" i="4" s="1"/>
  <c r="AC5437" i="4"/>
  <c r="AD5437" i="4"/>
  <c r="AA5438" i="4"/>
  <c r="AB5438" i="4"/>
  <c r="AC5438" i="4"/>
  <c r="AD5438" i="4"/>
  <c r="AA5439" i="4"/>
  <c r="AB5439" i="4"/>
  <c r="AC5439" i="4"/>
  <c r="AD5439" i="4"/>
  <c r="AA5440" i="4"/>
  <c r="AB5440" i="4" s="1"/>
  <c r="AC5440" i="4"/>
  <c r="AD5440" i="4"/>
  <c r="AA5441" i="4"/>
  <c r="AB5441" i="4" s="1"/>
  <c r="AC5441" i="4"/>
  <c r="AD5441" i="4"/>
  <c r="AA5442" i="4"/>
  <c r="AB5442" i="4"/>
  <c r="AC5442" i="4"/>
  <c r="AD5442" i="4"/>
  <c r="AA5443" i="4"/>
  <c r="AB5443" i="4"/>
  <c r="AC5443" i="4"/>
  <c r="AD5443" i="4"/>
  <c r="AA5444" i="4"/>
  <c r="AB5444" i="4" s="1"/>
  <c r="AC5444" i="4"/>
  <c r="AD5444" i="4"/>
  <c r="AA5445" i="4"/>
  <c r="AB5445" i="4" s="1"/>
  <c r="AC5445" i="4"/>
  <c r="AD5445" i="4"/>
  <c r="AA5446" i="4"/>
  <c r="AB5446" i="4"/>
  <c r="AC5446" i="4"/>
  <c r="AD5446" i="4"/>
  <c r="AA5447" i="4"/>
  <c r="AB5447" i="4"/>
  <c r="AC5447" i="4"/>
  <c r="AD5447" i="4"/>
  <c r="AA5448" i="4"/>
  <c r="AB5448" i="4" s="1"/>
  <c r="AC5448" i="4"/>
  <c r="AD5448" i="4"/>
  <c r="AA5449" i="4"/>
  <c r="AB5449" i="4" s="1"/>
  <c r="AC5449" i="4"/>
  <c r="AD5449" i="4"/>
  <c r="AA5450" i="4"/>
  <c r="AB5450" i="4"/>
  <c r="AC5450" i="4"/>
  <c r="AD5450" i="4"/>
  <c r="AA5451" i="4"/>
  <c r="AB5451" i="4"/>
  <c r="AC5451" i="4"/>
  <c r="AD5451" i="4"/>
  <c r="AA5452" i="4"/>
  <c r="AB5452" i="4" s="1"/>
  <c r="AC5452" i="4"/>
  <c r="AD5452" i="4"/>
  <c r="AA5453" i="4"/>
  <c r="AB5453" i="4" s="1"/>
  <c r="AC5453" i="4"/>
  <c r="AD5453" i="4"/>
  <c r="AA5454" i="4"/>
  <c r="AB5454" i="4"/>
  <c r="AC5454" i="4"/>
  <c r="AD5454" i="4"/>
  <c r="AA5455" i="4"/>
  <c r="AB5455" i="4"/>
  <c r="AC5455" i="4"/>
  <c r="AD5455" i="4"/>
  <c r="AA5456" i="4"/>
  <c r="AB5456" i="4" s="1"/>
  <c r="AC5456" i="4"/>
  <c r="AD5456" i="4"/>
  <c r="AA5457" i="4"/>
  <c r="AB5457" i="4" s="1"/>
  <c r="AC5457" i="4"/>
  <c r="AD5457" i="4"/>
  <c r="AA5458" i="4"/>
  <c r="AB5458" i="4"/>
  <c r="AC5458" i="4"/>
  <c r="AD5458" i="4"/>
  <c r="AA5459" i="4"/>
  <c r="AB5459" i="4"/>
  <c r="AC5459" i="4"/>
  <c r="AD5459" i="4"/>
  <c r="AA5460" i="4"/>
  <c r="AB5460" i="4" s="1"/>
  <c r="AC5460" i="4"/>
  <c r="AD5460" i="4"/>
  <c r="AA5461" i="4"/>
  <c r="AB5461" i="4" s="1"/>
  <c r="AC5461" i="4"/>
  <c r="AD5461" i="4"/>
  <c r="AA5462" i="4"/>
  <c r="AB5462" i="4"/>
  <c r="AC5462" i="4"/>
  <c r="AD5462" i="4"/>
  <c r="AA5463" i="4"/>
  <c r="AB5463" i="4"/>
  <c r="AC5463" i="4"/>
  <c r="AD5463" i="4"/>
  <c r="AA5464" i="4"/>
  <c r="AB5464" i="4" s="1"/>
  <c r="AC5464" i="4"/>
  <c r="AD5464" i="4"/>
  <c r="AA5465" i="4"/>
  <c r="AB5465" i="4" s="1"/>
  <c r="AC5465" i="4"/>
  <c r="AD5465" i="4"/>
  <c r="AA5466" i="4"/>
  <c r="AB5466" i="4"/>
  <c r="AC5466" i="4"/>
  <c r="AD5466" i="4"/>
  <c r="AA5467" i="4"/>
  <c r="AB5467" i="4"/>
  <c r="AC5467" i="4"/>
  <c r="AD5467" i="4"/>
  <c r="AA5468" i="4"/>
  <c r="AB5468" i="4" s="1"/>
  <c r="AC5468" i="4"/>
  <c r="AD5468" i="4"/>
  <c r="AA5469" i="4"/>
  <c r="AB5469" i="4" s="1"/>
  <c r="AC5469" i="4"/>
  <c r="AD5469" i="4"/>
  <c r="AA5470" i="4"/>
  <c r="AB5470" i="4"/>
  <c r="AC5470" i="4"/>
  <c r="AD5470" i="4"/>
  <c r="AA5471" i="4"/>
  <c r="AB5471" i="4"/>
  <c r="AC5471" i="4"/>
  <c r="AD5471" i="4"/>
  <c r="AA5472" i="4"/>
  <c r="AB5472" i="4" s="1"/>
  <c r="AC5472" i="4"/>
  <c r="AD5472" i="4"/>
  <c r="AA5473" i="4"/>
  <c r="AB5473" i="4" s="1"/>
  <c r="AC5473" i="4"/>
  <c r="AD5473" i="4"/>
  <c r="AA5474" i="4"/>
  <c r="AB5474" i="4"/>
  <c r="AC5474" i="4"/>
  <c r="AD5474" i="4"/>
  <c r="AA5475" i="4"/>
  <c r="AB5475" i="4"/>
  <c r="AC5475" i="4"/>
  <c r="AD5475" i="4"/>
  <c r="AA5476" i="4"/>
  <c r="AB5476" i="4" s="1"/>
  <c r="AC5476" i="4"/>
  <c r="AD5476" i="4"/>
  <c r="AA5477" i="4"/>
  <c r="AB5477" i="4" s="1"/>
  <c r="AC5477" i="4"/>
  <c r="AD5477" i="4"/>
  <c r="AA5478" i="4"/>
  <c r="AB5478" i="4"/>
  <c r="AC5478" i="4"/>
  <c r="AD5478" i="4"/>
  <c r="AA5479" i="4"/>
  <c r="AB5479" i="4"/>
  <c r="AC5479" i="4"/>
  <c r="AD5479" i="4"/>
  <c r="AA5480" i="4"/>
  <c r="AB5480" i="4" s="1"/>
  <c r="AC5480" i="4"/>
  <c r="AD5480" i="4"/>
  <c r="AA5481" i="4"/>
  <c r="AB5481" i="4" s="1"/>
  <c r="AC5481" i="4"/>
  <c r="AD5481" i="4"/>
  <c r="AA5482" i="4"/>
  <c r="AB5482" i="4"/>
  <c r="AC5482" i="4"/>
  <c r="AD5482" i="4"/>
  <c r="AA5483" i="4"/>
  <c r="AB5483" i="4"/>
  <c r="AC5483" i="4"/>
  <c r="AD5483" i="4"/>
  <c r="AA5484" i="4"/>
  <c r="AB5484" i="4" s="1"/>
  <c r="AC5484" i="4"/>
  <c r="AD5484" i="4"/>
  <c r="AA5485" i="4"/>
  <c r="AB5485" i="4" s="1"/>
  <c r="AC5485" i="4"/>
  <c r="AD5485" i="4"/>
  <c r="AA5486" i="4"/>
  <c r="AB5486" i="4"/>
  <c r="AC5486" i="4"/>
  <c r="AD5486" i="4"/>
  <c r="AA5487" i="4"/>
  <c r="AB5487" i="4"/>
  <c r="AC5487" i="4"/>
  <c r="AD5487" i="4"/>
  <c r="AA5488" i="4"/>
  <c r="AB5488" i="4" s="1"/>
  <c r="AC5488" i="4"/>
  <c r="AD5488" i="4"/>
  <c r="AA5489" i="4"/>
  <c r="AB5489" i="4" s="1"/>
  <c r="AC5489" i="4"/>
  <c r="AD5489" i="4"/>
  <c r="AA5490" i="4"/>
  <c r="AB5490" i="4"/>
  <c r="AC5490" i="4"/>
  <c r="AD5490" i="4"/>
  <c r="AA5491" i="4"/>
  <c r="AB5491" i="4"/>
  <c r="AC5491" i="4"/>
  <c r="AD5491" i="4"/>
  <c r="AA5492" i="4"/>
  <c r="AB5492" i="4" s="1"/>
  <c r="AC5492" i="4"/>
  <c r="AD5492" i="4"/>
  <c r="AA5493" i="4"/>
  <c r="AB5493" i="4" s="1"/>
  <c r="AC5493" i="4"/>
  <c r="AD5493" i="4"/>
  <c r="AA5494" i="4"/>
  <c r="AB5494" i="4"/>
  <c r="AC5494" i="4"/>
  <c r="AD5494" i="4"/>
  <c r="AA5495" i="4"/>
  <c r="AB5495" i="4"/>
  <c r="AC5495" i="4"/>
  <c r="AD5495" i="4"/>
  <c r="AA5496" i="4"/>
  <c r="AB5496" i="4" s="1"/>
  <c r="AC5496" i="4"/>
  <c r="AD5496" i="4"/>
  <c r="AA5497" i="4"/>
  <c r="AB5497" i="4" s="1"/>
  <c r="AC5497" i="4"/>
  <c r="AD5497" i="4"/>
  <c r="AA5498" i="4"/>
  <c r="AB5498" i="4"/>
  <c r="AC5498" i="4"/>
  <c r="AD5498" i="4"/>
  <c r="AA5499" i="4"/>
  <c r="AB5499" i="4"/>
  <c r="AC5499" i="4"/>
  <c r="AD5499" i="4"/>
  <c r="AA5500" i="4"/>
  <c r="AB5500" i="4" s="1"/>
  <c r="AC5500" i="4"/>
  <c r="AD5500" i="4"/>
  <c r="AA5501" i="4"/>
  <c r="AB5501" i="4" s="1"/>
  <c r="AC5501" i="4"/>
  <c r="AD5501" i="4"/>
  <c r="AA5502" i="4"/>
  <c r="AB5502" i="4"/>
  <c r="AC5502" i="4"/>
  <c r="AD5502" i="4"/>
  <c r="AA5503" i="4"/>
  <c r="AB5503" i="4"/>
  <c r="AC5503" i="4"/>
  <c r="AD5503" i="4"/>
  <c r="AA5504" i="4"/>
  <c r="AB5504" i="4" s="1"/>
  <c r="AC5504" i="4"/>
  <c r="AD5504" i="4"/>
  <c r="AA5505" i="4"/>
  <c r="AB5505" i="4" s="1"/>
  <c r="AC5505" i="4"/>
  <c r="AD5505" i="4"/>
  <c r="AA5506" i="4"/>
  <c r="AB5506" i="4"/>
  <c r="AC5506" i="4"/>
  <c r="AD5506" i="4"/>
  <c r="AA5507" i="4"/>
  <c r="AB5507" i="4"/>
  <c r="AC5507" i="4"/>
  <c r="AD5507" i="4"/>
  <c r="AA5508" i="4"/>
  <c r="AB5508" i="4" s="1"/>
  <c r="AC5508" i="4"/>
  <c r="AD5508" i="4"/>
  <c r="AA5509" i="4"/>
  <c r="AB5509" i="4" s="1"/>
  <c r="AC5509" i="4"/>
  <c r="AD5509" i="4"/>
  <c r="AA5510" i="4"/>
  <c r="AB5510" i="4"/>
  <c r="AC5510" i="4"/>
  <c r="AD5510" i="4"/>
  <c r="AA5511" i="4"/>
  <c r="AB5511" i="4"/>
  <c r="AC5511" i="4"/>
  <c r="AD5511" i="4"/>
  <c r="AA5512" i="4"/>
  <c r="AB5512" i="4" s="1"/>
  <c r="AC5512" i="4"/>
  <c r="AD5512" i="4"/>
  <c r="AA5513" i="4"/>
  <c r="AB5513" i="4" s="1"/>
  <c r="AC5513" i="4"/>
  <c r="AD5513" i="4"/>
  <c r="AA5514" i="4"/>
  <c r="AB5514" i="4"/>
  <c r="AC5514" i="4"/>
  <c r="AD5514" i="4"/>
  <c r="AA5515" i="4"/>
  <c r="AB5515" i="4"/>
  <c r="AC5515" i="4"/>
  <c r="AD5515" i="4"/>
  <c r="AA5516" i="4"/>
  <c r="AB5516" i="4" s="1"/>
  <c r="AC5516" i="4"/>
  <c r="AD5516" i="4"/>
  <c r="AA5517" i="4"/>
  <c r="AB5517" i="4" s="1"/>
  <c r="AC5517" i="4"/>
  <c r="AD5517" i="4"/>
  <c r="AA5518" i="4"/>
  <c r="AB5518" i="4"/>
  <c r="AC5518" i="4"/>
  <c r="AD5518" i="4"/>
  <c r="AA5519" i="4"/>
  <c r="AB5519" i="4"/>
  <c r="AC5519" i="4"/>
  <c r="AD5519" i="4"/>
  <c r="AA5520" i="4"/>
  <c r="AB5520" i="4" s="1"/>
  <c r="AC5520" i="4"/>
  <c r="AD5520" i="4"/>
  <c r="AA5521" i="4"/>
  <c r="AB5521" i="4" s="1"/>
  <c r="AC5521" i="4"/>
  <c r="AD5521" i="4"/>
  <c r="AA5522" i="4"/>
  <c r="AB5522" i="4"/>
  <c r="AC5522" i="4"/>
  <c r="AD5522" i="4"/>
  <c r="AA5523" i="4"/>
  <c r="AB5523" i="4"/>
  <c r="AC5523" i="4"/>
  <c r="AD5523" i="4"/>
  <c r="AA5524" i="4"/>
  <c r="AB5524" i="4" s="1"/>
  <c r="AC5524" i="4"/>
  <c r="AD5524" i="4"/>
  <c r="AA5525" i="4"/>
  <c r="AB5525" i="4" s="1"/>
  <c r="AC5525" i="4"/>
  <c r="AD5525" i="4"/>
  <c r="AA5526" i="4"/>
  <c r="AB5526" i="4"/>
  <c r="AC5526" i="4"/>
  <c r="AD5526" i="4"/>
  <c r="AA5527" i="4"/>
  <c r="AB5527" i="4"/>
  <c r="AC5527" i="4"/>
  <c r="AD5527" i="4"/>
  <c r="AA5528" i="4"/>
  <c r="AB5528" i="4" s="1"/>
  <c r="AC5528" i="4"/>
  <c r="AD5528" i="4"/>
  <c r="AA5529" i="4"/>
  <c r="AB5529" i="4" s="1"/>
  <c r="AC5529" i="4"/>
  <c r="AD5529" i="4"/>
  <c r="AA5530" i="4"/>
  <c r="AB5530" i="4"/>
  <c r="AC5530" i="4"/>
  <c r="AD5530" i="4"/>
  <c r="AA5531" i="4"/>
  <c r="AB5531" i="4"/>
  <c r="AC5531" i="4"/>
  <c r="AD5531" i="4"/>
  <c r="AA5532" i="4"/>
  <c r="AB5532" i="4" s="1"/>
  <c r="AC5532" i="4"/>
  <c r="AD5532" i="4"/>
  <c r="AA5533" i="4"/>
  <c r="AB5533" i="4" s="1"/>
  <c r="AC5533" i="4"/>
  <c r="AD5533" i="4"/>
  <c r="AA5534" i="4"/>
  <c r="AB5534" i="4"/>
  <c r="AC5534" i="4"/>
  <c r="AD5534" i="4"/>
  <c r="AA5535" i="4"/>
  <c r="AB5535" i="4"/>
  <c r="AC5535" i="4"/>
  <c r="AD5535" i="4"/>
  <c r="AA5536" i="4"/>
  <c r="AB5536" i="4" s="1"/>
  <c r="AC5536" i="4"/>
  <c r="AD5536" i="4"/>
  <c r="AA5537" i="4"/>
  <c r="AB5537" i="4" s="1"/>
  <c r="AC5537" i="4"/>
  <c r="AD5537" i="4"/>
  <c r="AA5538" i="4"/>
  <c r="AB5538" i="4"/>
  <c r="AC5538" i="4"/>
  <c r="AD5538" i="4"/>
  <c r="AA5539" i="4"/>
  <c r="AB5539" i="4"/>
  <c r="AC5539" i="4"/>
  <c r="AD5539" i="4"/>
  <c r="AA5540" i="4"/>
  <c r="AB5540" i="4" s="1"/>
  <c r="AC5540" i="4"/>
  <c r="AD5540" i="4"/>
  <c r="AA5541" i="4"/>
  <c r="AB5541" i="4" s="1"/>
  <c r="AC5541" i="4"/>
  <c r="AD5541" i="4"/>
  <c r="AA5542" i="4"/>
  <c r="AB5542" i="4"/>
  <c r="AC5542" i="4"/>
  <c r="AD5542" i="4"/>
  <c r="AA5543" i="4"/>
  <c r="AB5543" i="4"/>
  <c r="AC5543" i="4"/>
  <c r="AD5543" i="4"/>
  <c r="AA5544" i="4"/>
  <c r="AB5544" i="4" s="1"/>
  <c r="AC5544" i="4"/>
  <c r="AD5544" i="4"/>
  <c r="AA5545" i="4"/>
  <c r="AB5545" i="4" s="1"/>
  <c r="AC5545" i="4"/>
  <c r="AD5545" i="4"/>
  <c r="AA5546" i="4"/>
  <c r="AB5546" i="4"/>
  <c r="AC5546" i="4"/>
  <c r="AD5546" i="4"/>
  <c r="AA5547" i="4"/>
  <c r="AB5547" i="4"/>
  <c r="AC5547" i="4"/>
  <c r="AD5547" i="4"/>
  <c r="AA5548" i="4"/>
  <c r="AB5548" i="4" s="1"/>
  <c r="AC5548" i="4"/>
  <c r="AD5548" i="4"/>
  <c r="AA5549" i="4"/>
  <c r="AB5549" i="4" s="1"/>
  <c r="AC5549" i="4"/>
  <c r="AD5549" i="4"/>
  <c r="AA5550" i="4"/>
  <c r="AB5550" i="4"/>
  <c r="AC5550" i="4"/>
  <c r="AD5550" i="4"/>
  <c r="AA5551" i="4"/>
  <c r="AB5551" i="4"/>
  <c r="AC5551" i="4"/>
  <c r="AD5551" i="4"/>
  <c r="AA5552" i="4"/>
  <c r="AB5552" i="4" s="1"/>
  <c r="AC5552" i="4"/>
  <c r="AD5552" i="4"/>
  <c r="AA5553" i="4"/>
  <c r="AB5553" i="4" s="1"/>
  <c r="AC5553" i="4"/>
  <c r="AD5553" i="4"/>
  <c r="AA5554" i="4"/>
  <c r="AB5554" i="4"/>
  <c r="AC5554" i="4"/>
  <c r="AD5554" i="4"/>
  <c r="AA5555" i="4"/>
  <c r="AB5555" i="4"/>
  <c r="AC5555" i="4"/>
  <c r="AD5555" i="4"/>
  <c r="AA5556" i="4"/>
  <c r="AB5556" i="4" s="1"/>
  <c r="AC5556" i="4"/>
  <c r="AD5556" i="4"/>
  <c r="AA5557" i="4"/>
  <c r="AB5557" i="4" s="1"/>
  <c r="AC5557" i="4"/>
  <c r="AD5557" i="4"/>
  <c r="AA5558" i="4"/>
  <c r="AB5558" i="4"/>
  <c r="AC5558" i="4"/>
  <c r="AD5558" i="4"/>
  <c r="AA5559" i="4"/>
  <c r="AB5559" i="4"/>
  <c r="AC5559" i="4"/>
  <c r="AD5559" i="4"/>
  <c r="AA5560" i="4"/>
  <c r="AB5560" i="4" s="1"/>
  <c r="AC5560" i="4"/>
  <c r="AD5560" i="4"/>
  <c r="AA5561" i="4"/>
  <c r="AB5561" i="4" s="1"/>
  <c r="AC5561" i="4"/>
  <c r="AD5561" i="4"/>
  <c r="AA5562" i="4"/>
  <c r="AB5562" i="4"/>
  <c r="AC5562" i="4"/>
  <c r="AD5562" i="4"/>
  <c r="AA5563" i="4"/>
  <c r="AB5563" i="4"/>
  <c r="AC5563" i="4"/>
  <c r="AD5563" i="4"/>
  <c r="AA5564" i="4"/>
  <c r="AB5564" i="4" s="1"/>
  <c r="AC5564" i="4"/>
  <c r="AD5564" i="4"/>
  <c r="AA5565" i="4"/>
  <c r="AB5565" i="4"/>
  <c r="AC5565" i="4"/>
  <c r="AD5565" i="4"/>
  <c r="AA5566" i="4"/>
  <c r="AB5566" i="4"/>
  <c r="AC5566" i="4"/>
  <c r="AD5566" i="4"/>
  <c r="AA5567" i="4"/>
  <c r="AB5567" i="4"/>
  <c r="AC5567" i="4"/>
  <c r="AD5567" i="4"/>
  <c r="AA5568" i="4"/>
  <c r="AB5568" i="4" s="1"/>
  <c r="AC5568" i="4"/>
  <c r="AD5568" i="4"/>
  <c r="AA5569" i="4"/>
  <c r="AB5569" i="4" s="1"/>
  <c r="AC5569" i="4"/>
  <c r="AD5569" i="4"/>
  <c r="AA5570" i="4"/>
  <c r="AB5570" i="4"/>
  <c r="AC5570" i="4"/>
  <c r="AD5570" i="4"/>
  <c r="AA5571" i="4"/>
  <c r="AB5571" i="4"/>
  <c r="AC5571" i="4"/>
  <c r="AD5571" i="4"/>
  <c r="AA5572" i="4"/>
  <c r="AB5572" i="4" s="1"/>
  <c r="AC5572" i="4"/>
  <c r="AD5572" i="4"/>
  <c r="AA5573" i="4"/>
  <c r="AB5573" i="4" s="1"/>
  <c r="AC5573" i="4"/>
  <c r="AD5573" i="4"/>
  <c r="AA5574" i="4"/>
  <c r="AB5574" i="4"/>
  <c r="AC5574" i="4"/>
  <c r="AD5574" i="4"/>
  <c r="AA5575" i="4"/>
  <c r="AB5575" i="4"/>
  <c r="AC5575" i="4"/>
  <c r="AD5575" i="4"/>
  <c r="AA5576" i="4"/>
  <c r="AB5576" i="4" s="1"/>
  <c r="AC5576" i="4"/>
  <c r="AD5576" i="4"/>
  <c r="AA5577" i="4"/>
  <c r="AB5577" i="4" s="1"/>
  <c r="AC5577" i="4"/>
  <c r="AD5577" i="4"/>
  <c r="AA5578" i="4"/>
  <c r="AB5578" i="4"/>
  <c r="AC5578" i="4"/>
  <c r="AD5578" i="4"/>
  <c r="AA5579" i="4"/>
  <c r="AB5579" i="4"/>
  <c r="AC5579" i="4"/>
  <c r="AD5579" i="4"/>
  <c r="AA5580" i="4"/>
  <c r="AB5580" i="4" s="1"/>
  <c r="AC5580" i="4"/>
  <c r="AD5580" i="4"/>
  <c r="AA5581" i="4"/>
  <c r="AB5581" i="4" s="1"/>
  <c r="AC5581" i="4"/>
  <c r="AD5581" i="4"/>
  <c r="AA5582" i="4"/>
  <c r="AB5582" i="4"/>
  <c r="AC5582" i="4"/>
  <c r="AD5582" i="4"/>
  <c r="AA5583" i="4"/>
  <c r="AB5583" i="4"/>
  <c r="AC5583" i="4"/>
  <c r="AD5583" i="4"/>
  <c r="AA5584" i="4"/>
  <c r="AB5584" i="4" s="1"/>
  <c r="AC5584" i="4"/>
  <c r="AD5584" i="4"/>
  <c r="AC5585" i="4"/>
  <c r="AD5585" i="4"/>
  <c r="AA5586" i="4"/>
  <c r="AB5586" i="4"/>
  <c r="AC5586" i="4"/>
  <c r="AD5586" i="4"/>
  <c r="AA5587" i="4"/>
  <c r="AB5587" i="4"/>
  <c r="AC5587" i="4"/>
  <c r="AD5587" i="4"/>
  <c r="AA5588" i="4"/>
  <c r="AB5588" i="4" s="1"/>
  <c r="AC5588" i="4"/>
  <c r="AD5588" i="4"/>
  <c r="AA5589" i="4"/>
  <c r="AB5589" i="4" s="1"/>
  <c r="AC5589" i="4"/>
  <c r="AD5589" i="4"/>
  <c r="AA5590" i="4"/>
  <c r="AB5590" i="4"/>
  <c r="AC5590" i="4"/>
  <c r="AD5590" i="4"/>
  <c r="AA5591" i="4"/>
  <c r="AB5591" i="4"/>
  <c r="AC5591" i="4"/>
  <c r="AD5591" i="4"/>
  <c r="AA5592" i="4"/>
  <c r="AB5592" i="4" s="1"/>
  <c r="AC5592" i="4"/>
  <c r="AD5592" i="4"/>
  <c r="AA5593" i="4"/>
  <c r="AB5593" i="4" s="1"/>
  <c r="AC5593" i="4"/>
  <c r="AD5593" i="4"/>
  <c r="AA5594" i="4"/>
  <c r="AB5594" i="4"/>
  <c r="AC5594" i="4"/>
  <c r="AD5594" i="4"/>
  <c r="AA5595" i="4"/>
  <c r="AB5595" i="4"/>
  <c r="AC5595" i="4"/>
  <c r="AD5595" i="4"/>
  <c r="AA5596" i="4"/>
  <c r="AB5596" i="4" s="1"/>
  <c r="AC5596" i="4"/>
  <c r="AD5596" i="4"/>
  <c r="AA5597" i="4"/>
  <c r="AB5597" i="4" s="1"/>
  <c r="AC5597" i="4"/>
  <c r="AD5597" i="4"/>
  <c r="AA5598" i="4"/>
  <c r="AB5598" i="4"/>
  <c r="AC5598" i="4"/>
  <c r="AD5598" i="4"/>
  <c r="AA5599" i="4"/>
  <c r="AB5599" i="4"/>
  <c r="AC5599" i="4"/>
  <c r="AD5599" i="4"/>
  <c r="AA5600" i="4"/>
  <c r="AB5600" i="4" s="1"/>
  <c r="AC5600" i="4"/>
  <c r="AD5600" i="4"/>
  <c r="AA5601" i="4"/>
  <c r="AB5601" i="4" s="1"/>
  <c r="AC5601" i="4"/>
  <c r="AD5601" i="4"/>
  <c r="AA5602" i="4"/>
  <c r="AB5602" i="4"/>
  <c r="AC5602" i="4"/>
  <c r="AD5602" i="4"/>
  <c r="AA5603" i="4"/>
  <c r="AB5603" i="4"/>
  <c r="AC5603" i="4"/>
  <c r="AD5603" i="4"/>
  <c r="AA5604" i="4"/>
  <c r="AB5604" i="4" s="1"/>
  <c r="AC5604" i="4"/>
  <c r="AD5604" i="4"/>
  <c r="AA5605" i="4"/>
  <c r="AB5605" i="4" s="1"/>
  <c r="AC5605" i="4"/>
  <c r="AD5605" i="4"/>
  <c r="AA5606" i="4"/>
  <c r="AB5606" i="4"/>
  <c r="AC5606" i="4"/>
  <c r="AD5606" i="4"/>
  <c r="AA5607" i="4"/>
  <c r="AB5607" i="4"/>
  <c r="AC5607" i="4"/>
  <c r="AD5607" i="4"/>
  <c r="AA5608" i="4"/>
  <c r="AB5608" i="4" s="1"/>
  <c r="AC5608" i="4"/>
  <c r="AD5608" i="4"/>
  <c r="AA5609" i="4"/>
  <c r="AB5609" i="4" s="1"/>
  <c r="AC5609" i="4"/>
  <c r="AD5609" i="4"/>
  <c r="AA5610" i="4"/>
  <c r="AB5610" i="4"/>
  <c r="AC5610" i="4"/>
  <c r="AD5610" i="4"/>
  <c r="AA5611" i="4"/>
  <c r="AB5611" i="4"/>
  <c r="AC5611" i="4"/>
  <c r="AD5611" i="4"/>
  <c r="AA5612" i="4"/>
  <c r="AB5612" i="4" s="1"/>
  <c r="AC5612" i="4"/>
  <c r="AD5612" i="4"/>
  <c r="AA5613" i="4"/>
  <c r="AB5613" i="4" s="1"/>
  <c r="AC5613" i="4"/>
  <c r="AD5613" i="4"/>
  <c r="AA5614" i="4"/>
  <c r="AB5614" i="4"/>
  <c r="AC5614" i="4"/>
  <c r="AD5614" i="4"/>
  <c r="AA5615" i="4"/>
  <c r="AB5615" i="4"/>
  <c r="AC5615" i="4"/>
  <c r="AD5615" i="4"/>
  <c r="AA5616" i="4"/>
  <c r="AB5616" i="4" s="1"/>
  <c r="AC5616" i="4"/>
  <c r="AD5616" i="4"/>
  <c r="AA5617" i="4"/>
  <c r="AB5617" i="4" s="1"/>
  <c r="AC5617" i="4"/>
  <c r="AD5617" i="4"/>
  <c r="AA5618" i="4"/>
  <c r="AB5618" i="4"/>
  <c r="AC5618" i="4"/>
  <c r="AD5618" i="4"/>
  <c r="AA5619" i="4"/>
  <c r="AB5619" i="4"/>
  <c r="AC5619" i="4"/>
  <c r="AD5619" i="4"/>
  <c r="AA5620" i="4"/>
  <c r="AB5620" i="4" s="1"/>
  <c r="AC5620" i="4"/>
  <c r="AD5620" i="4"/>
  <c r="AA5621" i="4"/>
  <c r="AB5621" i="4" s="1"/>
  <c r="AC5621" i="4"/>
  <c r="AD5621" i="4"/>
  <c r="AA5622" i="4"/>
  <c r="AB5622" i="4"/>
  <c r="AC5622" i="4"/>
  <c r="AD5622" i="4"/>
  <c r="AA5623" i="4"/>
  <c r="AB5623" i="4"/>
  <c r="AC5623" i="4"/>
  <c r="AD5623" i="4"/>
  <c r="AA5624" i="4"/>
  <c r="AB5624" i="4" s="1"/>
  <c r="AC5624" i="4"/>
  <c r="AD5624" i="4"/>
  <c r="AA5625" i="4"/>
  <c r="AB5625" i="4" s="1"/>
  <c r="AC5625" i="4"/>
  <c r="AD5625" i="4"/>
  <c r="AA5626" i="4"/>
  <c r="AB5626" i="4"/>
  <c r="AC5626" i="4"/>
  <c r="AD5626" i="4"/>
  <c r="AA5627" i="4"/>
  <c r="AB5627" i="4"/>
  <c r="AC5627" i="4"/>
  <c r="AD5627" i="4"/>
  <c r="AA5628" i="4"/>
  <c r="AB5628" i="4" s="1"/>
  <c r="AC5628" i="4"/>
  <c r="AD5628" i="4"/>
  <c r="AA5629" i="4"/>
  <c r="AB5629" i="4" s="1"/>
  <c r="AC5629" i="4"/>
  <c r="AD5629" i="4"/>
  <c r="AA5630" i="4"/>
  <c r="AB5630" i="4"/>
  <c r="AC5630" i="4"/>
  <c r="AD5630" i="4"/>
  <c r="AA5631" i="4"/>
  <c r="AB5631" i="4"/>
  <c r="AC5631" i="4"/>
  <c r="AD5631" i="4"/>
  <c r="AA5632" i="4"/>
  <c r="AB5632" i="4" s="1"/>
  <c r="AC5632" i="4"/>
  <c r="AD5632" i="4"/>
  <c r="AA5633" i="4"/>
  <c r="AB5633" i="4" s="1"/>
  <c r="AC5633" i="4"/>
  <c r="AD5633" i="4"/>
  <c r="AA5634" i="4"/>
  <c r="AB5634" i="4"/>
  <c r="AC5634" i="4"/>
  <c r="AD5634" i="4"/>
  <c r="AA5635" i="4"/>
  <c r="AB5635" i="4"/>
  <c r="AC5635" i="4"/>
  <c r="AD5635" i="4"/>
  <c r="AA5636" i="4"/>
  <c r="AB5636" i="4" s="1"/>
  <c r="AC5636" i="4"/>
  <c r="AD5636" i="4"/>
  <c r="AA5637" i="4"/>
  <c r="AB5637" i="4" s="1"/>
  <c r="AC5637" i="4"/>
  <c r="AD5637" i="4"/>
  <c r="AA5638" i="4"/>
  <c r="AB5638" i="4"/>
  <c r="AC5638" i="4"/>
  <c r="AD5638" i="4"/>
  <c r="AA5639" i="4"/>
  <c r="AB5639" i="4"/>
  <c r="AC5639" i="4"/>
  <c r="AD5639" i="4"/>
  <c r="AA5640" i="4"/>
  <c r="AB5640" i="4" s="1"/>
  <c r="AC5640" i="4"/>
  <c r="AD5640" i="4"/>
  <c r="AA5641" i="4"/>
  <c r="AB5641" i="4" s="1"/>
  <c r="AC5641" i="4"/>
  <c r="AD5641" i="4"/>
  <c r="AA5642" i="4"/>
  <c r="AB5642" i="4"/>
  <c r="AC5642" i="4"/>
  <c r="AD5642" i="4"/>
  <c r="AA5643" i="4"/>
  <c r="AB5643" i="4"/>
  <c r="AC5643" i="4"/>
  <c r="AD5643" i="4"/>
  <c r="AA5644" i="4"/>
  <c r="AB5644" i="4" s="1"/>
  <c r="AC5644" i="4"/>
  <c r="AD5644" i="4"/>
  <c r="AA5645" i="4"/>
  <c r="AB5645" i="4" s="1"/>
  <c r="AC5645" i="4"/>
  <c r="AD5645" i="4"/>
  <c r="AA5646" i="4"/>
  <c r="AB5646" i="4"/>
  <c r="AC5646" i="4"/>
  <c r="AD5646" i="4"/>
  <c r="AA5647" i="4"/>
  <c r="AB5647" i="4"/>
  <c r="AC5647" i="4"/>
  <c r="AD5647" i="4"/>
  <c r="AA5648" i="4"/>
  <c r="AB5648" i="4" s="1"/>
  <c r="AC5648" i="4"/>
  <c r="AD5648" i="4"/>
  <c r="AA5649" i="4"/>
  <c r="AB5649" i="4" s="1"/>
  <c r="AC5649" i="4"/>
  <c r="AD5649" i="4"/>
  <c r="AA5650" i="4"/>
  <c r="AB5650" i="4"/>
  <c r="AC5650" i="4"/>
  <c r="AD5650" i="4"/>
  <c r="AA5651" i="4"/>
  <c r="AB5651" i="4"/>
  <c r="AC5651" i="4"/>
  <c r="AD5651" i="4"/>
  <c r="AA5652" i="4"/>
  <c r="AB5652" i="4" s="1"/>
  <c r="AC5652" i="4"/>
  <c r="AD5652" i="4"/>
  <c r="AA5653" i="4"/>
  <c r="AB5653" i="4" s="1"/>
  <c r="AC5653" i="4"/>
  <c r="AD5653" i="4"/>
  <c r="AA5654" i="4"/>
  <c r="AB5654" i="4"/>
  <c r="AC5654" i="4"/>
  <c r="AD5654" i="4"/>
  <c r="AA5655" i="4"/>
  <c r="AB5655" i="4"/>
  <c r="AC5655" i="4"/>
  <c r="AD5655" i="4"/>
  <c r="AA5656" i="4"/>
  <c r="AB5656" i="4" s="1"/>
  <c r="AC5656" i="4"/>
  <c r="AD5656" i="4"/>
  <c r="AA5657" i="4"/>
  <c r="AB5657" i="4"/>
  <c r="AC5657" i="4"/>
  <c r="AD5657" i="4"/>
  <c r="AA5658" i="4"/>
  <c r="AB5658" i="4"/>
  <c r="AC5658" i="4"/>
  <c r="AD5658" i="4"/>
  <c r="AA5659" i="4"/>
  <c r="AB5659" i="4"/>
  <c r="AC5659" i="4"/>
  <c r="AD5659" i="4"/>
  <c r="AA5660" i="4"/>
  <c r="AB5660" i="4" s="1"/>
  <c r="AC5660" i="4"/>
  <c r="AD5660" i="4"/>
  <c r="AA5661" i="4"/>
  <c r="AB5661" i="4" s="1"/>
  <c r="AC5661" i="4"/>
  <c r="AD5661" i="4"/>
  <c r="AA5662" i="4"/>
  <c r="AB5662" i="4"/>
  <c r="AC5662" i="4"/>
  <c r="AD5662" i="4"/>
  <c r="AA5663" i="4"/>
  <c r="AB5663" i="4"/>
  <c r="AC5663" i="4"/>
  <c r="AD5663" i="4"/>
  <c r="AA5664" i="4"/>
  <c r="AB5664" i="4" s="1"/>
  <c r="AC5664" i="4"/>
  <c r="AD5664" i="4"/>
  <c r="AA5665" i="4"/>
  <c r="AB5665" i="4" s="1"/>
  <c r="AC5665" i="4"/>
  <c r="AD5665" i="4"/>
  <c r="AA5666" i="4"/>
  <c r="AB5666" i="4"/>
  <c r="AC5666" i="4"/>
  <c r="AD5666" i="4"/>
  <c r="AA5667" i="4"/>
  <c r="AB5667" i="4"/>
  <c r="AC5667" i="4"/>
  <c r="AD5667" i="4"/>
  <c r="AA5668" i="4"/>
  <c r="AB5668" i="4" s="1"/>
  <c r="AC5668" i="4"/>
  <c r="AD5668" i="4"/>
  <c r="AA5669" i="4"/>
  <c r="AB5669" i="4" s="1"/>
  <c r="AC5669" i="4"/>
  <c r="AD5669" i="4"/>
  <c r="AA5670" i="4"/>
  <c r="AB5670" i="4"/>
  <c r="AC5670" i="4"/>
  <c r="AD5670" i="4"/>
  <c r="AA5671" i="4"/>
  <c r="AB5671" i="4"/>
  <c r="AC5671" i="4"/>
  <c r="AD5671" i="4"/>
  <c r="AA5672" i="4"/>
  <c r="AB5672" i="4" s="1"/>
  <c r="AC5672" i="4"/>
  <c r="AD5672" i="4"/>
  <c r="AA5673" i="4"/>
  <c r="AB5673" i="4"/>
  <c r="AC5673" i="4"/>
  <c r="AD5673" i="4"/>
  <c r="AA5674" i="4"/>
  <c r="AB5674" i="4"/>
  <c r="AC5674" i="4"/>
  <c r="AD5674" i="4"/>
  <c r="AA5675" i="4"/>
  <c r="AB5675" i="4"/>
  <c r="AC5675" i="4"/>
  <c r="AD5675" i="4"/>
  <c r="AA5676" i="4"/>
  <c r="AB5676" i="4" s="1"/>
  <c r="AC5676" i="4"/>
  <c r="AD5676" i="4"/>
  <c r="AA5677" i="4"/>
  <c r="AB5677" i="4"/>
  <c r="AC5677" i="4"/>
  <c r="AD5677" i="4"/>
  <c r="AA5678" i="4"/>
  <c r="AB5678" i="4"/>
  <c r="AC5678" i="4"/>
  <c r="AD5678" i="4"/>
  <c r="AA5679" i="4"/>
  <c r="AB5679" i="4"/>
  <c r="AC5679" i="4"/>
  <c r="AD5679" i="4"/>
  <c r="AA5680" i="4"/>
  <c r="AB5680" i="4" s="1"/>
  <c r="AC5680" i="4"/>
  <c r="AD5680" i="4"/>
  <c r="AA5681" i="4"/>
  <c r="AB5681" i="4" s="1"/>
  <c r="AC5681" i="4"/>
  <c r="AD5681" i="4"/>
  <c r="AA5682" i="4"/>
  <c r="AB5682" i="4"/>
  <c r="AC5682" i="4"/>
  <c r="AD5682" i="4"/>
  <c r="AA5683" i="4"/>
  <c r="AB5683" i="4"/>
  <c r="AC5683" i="4"/>
  <c r="AD5683" i="4"/>
  <c r="AA5684" i="4"/>
  <c r="AB5684" i="4" s="1"/>
  <c r="AC5684" i="4"/>
  <c r="AD5684" i="4"/>
  <c r="AA5685" i="4"/>
  <c r="AB5685" i="4" s="1"/>
  <c r="AC5685" i="4"/>
  <c r="AD5685" i="4"/>
  <c r="AA5686" i="4"/>
  <c r="AB5686" i="4"/>
  <c r="AC5686" i="4"/>
  <c r="AD5686" i="4"/>
  <c r="AA5687" i="4"/>
  <c r="AB5687" i="4"/>
  <c r="AC5687" i="4"/>
  <c r="AD5687" i="4"/>
  <c r="AA5688" i="4"/>
  <c r="AB5688" i="4" s="1"/>
  <c r="AC5688" i="4"/>
  <c r="AD5688" i="4"/>
  <c r="AA5689" i="4"/>
  <c r="AB5689" i="4" s="1"/>
  <c r="AC5689" i="4"/>
  <c r="AD5689" i="4"/>
  <c r="AA5690" i="4"/>
  <c r="AB5690" i="4"/>
  <c r="AC5690" i="4"/>
  <c r="AD5690" i="4"/>
  <c r="AA5691" i="4"/>
  <c r="AB5691" i="4"/>
  <c r="AC5691" i="4"/>
  <c r="AD5691" i="4"/>
  <c r="AA5692" i="4"/>
  <c r="AB5692" i="4" s="1"/>
  <c r="AC5692" i="4"/>
  <c r="AD5692" i="4"/>
  <c r="AA5693" i="4"/>
  <c r="AB5693" i="4" s="1"/>
  <c r="AC5693" i="4"/>
  <c r="AD5693" i="4"/>
  <c r="AA5694" i="4"/>
  <c r="AB5694" i="4"/>
  <c r="AC5694" i="4"/>
  <c r="AD5694" i="4"/>
  <c r="AA5695" i="4"/>
  <c r="AB5695" i="4"/>
  <c r="AC5695" i="4"/>
  <c r="AD5695" i="4"/>
  <c r="AA5696" i="4"/>
  <c r="AB5696" i="4" s="1"/>
  <c r="AC5696" i="4"/>
  <c r="AD5696" i="4"/>
  <c r="AA5697" i="4"/>
  <c r="AB5697" i="4" s="1"/>
  <c r="AC5697" i="4"/>
  <c r="AD5697" i="4"/>
  <c r="AA5698" i="4"/>
  <c r="AB5698" i="4"/>
  <c r="AC5698" i="4"/>
  <c r="AD5698" i="4"/>
  <c r="AA5699" i="4"/>
  <c r="AB5699" i="4"/>
  <c r="AC5699" i="4"/>
  <c r="AD5699" i="4"/>
  <c r="AA5700" i="4"/>
  <c r="AB5700" i="4" s="1"/>
  <c r="AC5700" i="4"/>
  <c r="AD5700" i="4"/>
  <c r="AA5701" i="4"/>
  <c r="AB5701" i="4" s="1"/>
  <c r="AC5701" i="4"/>
  <c r="AD5701" i="4"/>
  <c r="AA5702" i="4"/>
  <c r="AB5702" i="4"/>
  <c r="AC5702" i="4"/>
  <c r="AD5702" i="4"/>
  <c r="AA5703" i="4"/>
  <c r="AB5703" i="4"/>
  <c r="AC5703" i="4"/>
  <c r="AD5703" i="4"/>
  <c r="AA5704" i="4"/>
  <c r="AB5704" i="4" s="1"/>
  <c r="AC5704" i="4"/>
  <c r="AD5704" i="4"/>
  <c r="AA5705" i="4"/>
  <c r="AB5705" i="4" s="1"/>
  <c r="AC5705" i="4"/>
  <c r="AD5705" i="4"/>
  <c r="AA5706" i="4"/>
  <c r="AB5706" i="4"/>
  <c r="AC5706" i="4"/>
  <c r="AD5706" i="4"/>
  <c r="AA5707" i="4"/>
  <c r="AB5707" i="4"/>
  <c r="AC5707" i="4"/>
  <c r="AD5707" i="4"/>
  <c r="AA5708" i="4"/>
  <c r="AB5708" i="4" s="1"/>
  <c r="AC5708" i="4"/>
  <c r="AD5708" i="4"/>
  <c r="AA5709" i="4"/>
  <c r="AB5709" i="4" s="1"/>
  <c r="AC5709" i="4"/>
  <c r="AD5709" i="4"/>
  <c r="AA5710" i="4"/>
  <c r="AB5710" i="4"/>
  <c r="AC5710" i="4"/>
  <c r="AD5710" i="4"/>
  <c r="AA5711" i="4"/>
  <c r="AB5711" i="4"/>
  <c r="AC5711" i="4"/>
  <c r="AD5711" i="4"/>
  <c r="AA5712" i="4"/>
  <c r="AB5712" i="4" s="1"/>
  <c r="AC5712" i="4"/>
  <c r="AD5712" i="4"/>
  <c r="AA5713" i="4"/>
  <c r="AB5713" i="4" s="1"/>
  <c r="AC5713" i="4"/>
  <c r="AD5713" i="4"/>
  <c r="AA5714" i="4"/>
  <c r="AB5714" i="4"/>
  <c r="AC5714" i="4"/>
  <c r="AD5714" i="4"/>
  <c r="AA5715" i="4"/>
  <c r="AB5715" i="4"/>
  <c r="AC5715" i="4"/>
  <c r="AD5715" i="4"/>
  <c r="AA5716" i="4"/>
  <c r="AB5716" i="4" s="1"/>
  <c r="AC5716" i="4"/>
  <c r="AD5716" i="4"/>
  <c r="AA5717" i="4"/>
  <c r="AB5717" i="4" s="1"/>
  <c r="AC5717" i="4"/>
  <c r="AD5717" i="4"/>
  <c r="AA5718" i="4"/>
  <c r="AB5718" i="4"/>
  <c r="AC5718" i="4"/>
  <c r="AD5718" i="4"/>
  <c r="AA5719" i="4"/>
  <c r="AB5719" i="4"/>
  <c r="AC5719" i="4"/>
  <c r="AD5719" i="4"/>
  <c r="AA5720" i="4"/>
  <c r="AB5720" i="4" s="1"/>
  <c r="AC5720" i="4"/>
  <c r="AD5720" i="4"/>
  <c r="AA5721" i="4"/>
  <c r="AB5721" i="4" s="1"/>
  <c r="AC5721" i="4"/>
  <c r="AD5721" i="4"/>
  <c r="AA5722" i="4"/>
  <c r="AB5722" i="4"/>
  <c r="AC5722" i="4"/>
  <c r="AD5722" i="4"/>
  <c r="AA5723" i="4"/>
  <c r="AB5723" i="4"/>
  <c r="AC5723" i="4"/>
  <c r="AD5723" i="4"/>
  <c r="AA5724" i="4"/>
  <c r="AB5724" i="4" s="1"/>
  <c r="AC5724" i="4"/>
  <c r="AD5724" i="4"/>
  <c r="AA5725" i="4"/>
  <c r="AB5725" i="4" s="1"/>
  <c r="AC5725" i="4"/>
  <c r="AD5725" i="4"/>
  <c r="AA5726" i="4"/>
  <c r="AB5726" i="4"/>
  <c r="AC5726" i="4"/>
  <c r="AD5726" i="4"/>
  <c r="AA5727" i="4"/>
  <c r="AB5727" i="4"/>
  <c r="AC5727" i="4"/>
  <c r="AD5727" i="4"/>
  <c r="AA5728" i="4"/>
  <c r="AB5728" i="4" s="1"/>
  <c r="AC5728" i="4"/>
  <c r="AD5728" i="4"/>
  <c r="AA5729" i="4"/>
  <c r="AB5729" i="4" s="1"/>
  <c r="AC5729" i="4"/>
  <c r="AD5729" i="4"/>
  <c r="AA5730" i="4"/>
  <c r="AB5730" i="4"/>
  <c r="AC5730" i="4"/>
  <c r="AD5730" i="4"/>
  <c r="AA5731" i="4"/>
  <c r="AB5731" i="4"/>
  <c r="AC5731" i="4"/>
  <c r="AD5731" i="4"/>
  <c r="AA5732" i="4"/>
  <c r="AB5732" i="4" s="1"/>
  <c r="AC5732" i="4"/>
  <c r="AD5732" i="4"/>
  <c r="AA5733" i="4"/>
  <c r="AB5733" i="4" s="1"/>
  <c r="AC5733" i="4"/>
  <c r="AD5733" i="4"/>
  <c r="AA5734" i="4"/>
  <c r="AB5734" i="4"/>
  <c r="AC5734" i="4"/>
  <c r="AD5734" i="4"/>
  <c r="AA5735" i="4"/>
  <c r="AB5735" i="4"/>
  <c r="AC5735" i="4"/>
  <c r="AD5735" i="4"/>
  <c r="AA5736" i="4"/>
  <c r="AB5736" i="4" s="1"/>
  <c r="AC5736" i="4"/>
  <c r="AD5736" i="4"/>
  <c r="AA5737" i="4"/>
  <c r="AB5737" i="4" s="1"/>
  <c r="AC5737" i="4"/>
  <c r="AD5737" i="4"/>
  <c r="AA5738" i="4"/>
  <c r="AB5738" i="4"/>
  <c r="AC5738" i="4"/>
  <c r="AD5738" i="4"/>
  <c r="AA5739" i="4"/>
  <c r="AB5739" i="4"/>
  <c r="AC5739" i="4"/>
  <c r="AD5739" i="4"/>
  <c r="AA5740" i="4"/>
  <c r="AB5740" i="4" s="1"/>
  <c r="AC5740" i="4"/>
  <c r="AD5740" i="4"/>
  <c r="AA5741" i="4"/>
  <c r="AB5741" i="4" s="1"/>
  <c r="AC5741" i="4"/>
  <c r="AD5741" i="4"/>
  <c r="AA5742" i="4"/>
  <c r="AB5742" i="4"/>
  <c r="AC5742" i="4"/>
  <c r="AD5742" i="4"/>
  <c r="AA5743" i="4"/>
  <c r="AB5743" i="4"/>
  <c r="AC5743" i="4"/>
  <c r="AD5743" i="4"/>
  <c r="AA5744" i="4"/>
  <c r="AB5744" i="4" s="1"/>
  <c r="AC5744" i="4"/>
  <c r="AD5744" i="4"/>
  <c r="AA5745" i="4"/>
  <c r="AB5745" i="4" s="1"/>
  <c r="AC5745" i="4"/>
  <c r="AD5745" i="4"/>
  <c r="AA5746" i="4"/>
  <c r="AB5746" i="4"/>
  <c r="AC5746" i="4"/>
  <c r="AD5746" i="4"/>
  <c r="AA5747" i="4"/>
  <c r="AB5747" i="4"/>
  <c r="AC5747" i="4"/>
  <c r="AD5747" i="4"/>
  <c r="AA5748" i="4"/>
  <c r="AB5748" i="4" s="1"/>
  <c r="AC5748" i="4"/>
  <c r="AD5748" i="4"/>
  <c r="AA5749" i="4"/>
  <c r="AB5749" i="4"/>
  <c r="AC5749" i="4"/>
  <c r="AD5749" i="4"/>
  <c r="AA5750" i="4"/>
  <c r="AB5750" i="4"/>
  <c r="AC5750" i="4"/>
  <c r="AD5750" i="4"/>
  <c r="AA5751" i="4"/>
  <c r="AB5751" i="4"/>
  <c r="AC5751" i="4"/>
  <c r="AD5751" i="4"/>
  <c r="AA5752" i="4"/>
  <c r="AB5752" i="4" s="1"/>
  <c r="AC5752" i="4"/>
  <c r="AD5752" i="4"/>
  <c r="AA5753" i="4"/>
  <c r="AB5753" i="4"/>
  <c r="AC5753" i="4"/>
  <c r="AD5753" i="4"/>
  <c r="AA5754" i="4"/>
  <c r="AB5754" i="4"/>
  <c r="AC5754" i="4"/>
  <c r="AD5754" i="4"/>
  <c r="AA5755" i="4"/>
  <c r="AB5755" i="4"/>
  <c r="AC5755" i="4"/>
  <c r="AD5755" i="4"/>
  <c r="AA5756" i="4"/>
  <c r="AB5756" i="4" s="1"/>
  <c r="AC5756" i="4"/>
  <c r="AD5756" i="4"/>
  <c r="AA5757" i="4"/>
  <c r="AB5757" i="4"/>
  <c r="AC5757" i="4"/>
  <c r="AD5757" i="4"/>
  <c r="AA5758" i="4"/>
  <c r="AB5758" i="4"/>
  <c r="AC5758" i="4"/>
  <c r="AD5758" i="4"/>
  <c r="AA5759" i="4"/>
  <c r="AB5759" i="4"/>
  <c r="AC5759" i="4"/>
  <c r="AD5759" i="4"/>
  <c r="AA5760" i="4"/>
  <c r="AB5760" i="4" s="1"/>
  <c r="AC5760" i="4"/>
  <c r="AD5760" i="4"/>
  <c r="AA5761" i="4"/>
  <c r="AB5761" i="4"/>
  <c r="AC5761" i="4"/>
  <c r="AD5761" i="4"/>
  <c r="AA5762" i="4"/>
  <c r="AB5762" i="4"/>
  <c r="AC5762" i="4"/>
  <c r="AD5762" i="4"/>
  <c r="AA5763" i="4"/>
  <c r="AB5763" i="4"/>
  <c r="AC5763" i="4"/>
  <c r="AD5763" i="4"/>
  <c r="AA5764" i="4"/>
  <c r="AB5764" i="4" s="1"/>
  <c r="AC5764" i="4"/>
  <c r="AD5764" i="4"/>
  <c r="AA5765" i="4"/>
  <c r="AB5765" i="4" s="1"/>
  <c r="AC5765" i="4"/>
  <c r="AD5765" i="4"/>
  <c r="AA5766" i="4"/>
  <c r="AB5766" i="4"/>
  <c r="AC5766" i="4"/>
  <c r="AD5766" i="4"/>
  <c r="AA5767" i="4"/>
  <c r="AB5767" i="4"/>
  <c r="AC5767" i="4"/>
  <c r="AD5767" i="4"/>
  <c r="AA5768" i="4"/>
  <c r="AB5768" i="4" s="1"/>
  <c r="AC5768" i="4"/>
  <c r="AD5768" i="4"/>
  <c r="AA5769" i="4"/>
  <c r="AB5769" i="4" s="1"/>
  <c r="AC5769" i="4"/>
  <c r="AD5769" i="4"/>
  <c r="AA5770" i="4"/>
  <c r="AB5770" i="4"/>
  <c r="AC5770" i="4"/>
  <c r="AD5770" i="4"/>
  <c r="AA5771" i="4"/>
  <c r="AB5771" i="4"/>
  <c r="AC5771" i="4"/>
  <c r="AD5771" i="4"/>
  <c r="AA5772" i="4"/>
  <c r="AB5772" i="4" s="1"/>
  <c r="AC5772" i="4"/>
  <c r="AD5772" i="4"/>
  <c r="AA5773" i="4"/>
  <c r="AB5773" i="4" s="1"/>
  <c r="AC5773" i="4"/>
  <c r="AD5773" i="4"/>
  <c r="AA5774" i="4"/>
  <c r="AB5774" i="4"/>
  <c r="AC5774" i="4"/>
  <c r="AD5774" i="4"/>
  <c r="AA5775" i="4"/>
  <c r="AB5775" i="4"/>
  <c r="AC5775" i="4"/>
  <c r="AD5775" i="4"/>
  <c r="AA5776" i="4"/>
  <c r="AB5776" i="4" s="1"/>
  <c r="AC5776" i="4"/>
  <c r="AD5776" i="4"/>
  <c r="AA5777" i="4"/>
  <c r="AB5777" i="4" s="1"/>
  <c r="AC5777" i="4"/>
  <c r="AD5777" i="4"/>
  <c r="AA5778" i="4"/>
  <c r="AB5778" i="4"/>
  <c r="AC5778" i="4"/>
  <c r="AD5778" i="4"/>
  <c r="AA5779" i="4"/>
  <c r="AB5779" i="4"/>
  <c r="AC5779" i="4"/>
  <c r="AD5779" i="4"/>
  <c r="AA5780" i="4"/>
  <c r="AB5780" i="4" s="1"/>
  <c r="AC5780" i="4"/>
  <c r="AD5780" i="4"/>
  <c r="AA5781" i="4"/>
  <c r="AB5781" i="4" s="1"/>
  <c r="AC5781" i="4"/>
  <c r="AD5781" i="4"/>
  <c r="AA5782" i="4"/>
  <c r="AB5782" i="4"/>
  <c r="AC5782" i="4"/>
  <c r="AD5782" i="4"/>
  <c r="AA5783" i="4"/>
  <c r="AB5783" i="4"/>
  <c r="AC5783" i="4"/>
  <c r="AD5783" i="4"/>
  <c r="AA5784" i="4"/>
  <c r="AB5784" i="4" s="1"/>
  <c r="AC5784" i="4"/>
  <c r="AD5784" i="4"/>
  <c r="AA5785" i="4"/>
  <c r="AB5785" i="4" s="1"/>
  <c r="AC5785" i="4"/>
  <c r="AD5785" i="4"/>
  <c r="AA5786" i="4"/>
  <c r="AB5786" i="4"/>
  <c r="AC5786" i="4"/>
  <c r="AD5786" i="4"/>
  <c r="AA5787" i="4"/>
  <c r="AB5787" i="4"/>
  <c r="AC5787" i="4"/>
  <c r="AD5787" i="4"/>
  <c r="AA5788" i="4"/>
  <c r="AB5788" i="4" s="1"/>
  <c r="AC5788" i="4"/>
  <c r="AD5788" i="4"/>
  <c r="AA5789" i="4"/>
  <c r="AB5789" i="4" s="1"/>
  <c r="AC5789" i="4"/>
  <c r="AD5789" i="4"/>
  <c r="AA5790" i="4"/>
  <c r="AB5790" i="4"/>
  <c r="AC5790" i="4"/>
  <c r="AD5790" i="4"/>
  <c r="AA5791" i="4"/>
  <c r="AB5791" i="4"/>
  <c r="AC5791" i="4"/>
  <c r="AD5791" i="4"/>
  <c r="AA5792" i="4"/>
  <c r="AB5792" i="4" s="1"/>
  <c r="AC5792" i="4"/>
  <c r="AD5792" i="4"/>
  <c r="AA5793" i="4"/>
  <c r="AB5793" i="4" s="1"/>
  <c r="AC5793" i="4"/>
  <c r="AD5793" i="4"/>
  <c r="AA5794" i="4"/>
  <c r="AB5794" i="4"/>
  <c r="AC5794" i="4"/>
  <c r="AD5794" i="4"/>
  <c r="AA5795" i="4"/>
  <c r="AB5795" i="4"/>
  <c r="AC5795" i="4"/>
  <c r="AD5795" i="4"/>
  <c r="AA5796" i="4"/>
  <c r="AB5796" i="4" s="1"/>
  <c r="AC5796" i="4"/>
  <c r="AD5796" i="4"/>
  <c r="AA5797" i="4"/>
  <c r="AB5797" i="4" s="1"/>
  <c r="AC5797" i="4"/>
  <c r="AD5797" i="4"/>
  <c r="AA5798" i="4"/>
  <c r="AB5798" i="4"/>
  <c r="AC5798" i="4"/>
  <c r="AD5798" i="4"/>
  <c r="AA5799" i="4"/>
  <c r="AB5799" i="4"/>
  <c r="AC5799" i="4"/>
  <c r="AD5799" i="4"/>
  <c r="AA5800" i="4"/>
  <c r="AB5800" i="4" s="1"/>
  <c r="AC5800" i="4"/>
  <c r="AD5800" i="4"/>
  <c r="AA5801" i="4"/>
  <c r="AB5801" i="4"/>
  <c r="AC5801" i="4"/>
  <c r="AD5801" i="4"/>
  <c r="AA5802" i="4"/>
  <c r="AB5802" i="4"/>
  <c r="AC5802" i="4"/>
  <c r="AD5802" i="4"/>
  <c r="AA5803" i="4"/>
  <c r="AB5803" i="4"/>
  <c r="AC5803" i="4"/>
  <c r="AD5803" i="4"/>
  <c r="AA5804" i="4"/>
  <c r="AB5804" i="4" s="1"/>
  <c r="AC5804" i="4"/>
  <c r="AD5804" i="4"/>
  <c r="AA5805" i="4"/>
  <c r="AB5805" i="4"/>
  <c r="AC5805" i="4"/>
  <c r="AD5805" i="4"/>
  <c r="AA5806" i="4"/>
  <c r="AB5806" i="4"/>
  <c r="AC5806" i="4"/>
  <c r="AD5806" i="4"/>
  <c r="AA5807" i="4"/>
  <c r="AB5807" i="4"/>
  <c r="AC5807" i="4"/>
  <c r="AD5807" i="4"/>
  <c r="AA5808" i="4"/>
  <c r="AB5808" i="4" s="1"/>
  <c r="AC5808" i="4"/>
  <c r="AD5808" i="4"/>
  <c r="AA5809" i="4"/>
  <c r="AB5809" i="4"/>
  <c r="AC5809" i="4"/>
  <c r="AD5809" i="4"/>
  <c r="AA5810" i="4"/>
  <c r="AB5810" i="4"/>
  <c r="AC5810" i="4"/>
  <c r="AD5810" i="4"/>
  <c r="AA5811" i="4"/>
  <c r="AB5811" i="4"/>
  <c r="AC5811" i="4"/>
  <c r="AD5811" i="4"/>
  <c r="AA5812" i="4"/>
  <c r="AB5812" i="4" s="1"/>
  <c r="AC5812" i="4"/>
  <c r="AD5812" i="4"/>
  <c r="AA5813" i="4"/>
  <c r="AB5813" i="4"/>
  <c r="AC5813" i="4"/>
  <c r="AD5813" i="4"/>
  <c r="AA5814" i="4"/>
  <c r="AB5814" i="4"/>
  <c r="AC5814" i="4"/>
  <c r="AD5814" i="4"/>
  <c r="AA5815" i="4"/>
  <c r="AB5815" i="4"/>
  <c r="AC5815" i="4"/>
  <c r="AD5815" i="4"/>
  <c r="AA5816" i="4"/>
  <c r="AB5816" i="4" s="1"/>
  <c r="AC5816" i="4"/>
  <c r="AD5816" i="4"/>
  <c r="AA5817" i="4"/>
  <c r="AB5817" i="4"/>
  <c r="AC5817" i="4"/>
  <c r="AD5817" i="4"/>
  <c r="AA5818" i="4"/>
  <c r="AB5818" i="4"/>
  <c r="AC5818" i="4"/>
  <c r="AD5818" i="4"/>
  <c r="AA5819" i="4"/>
  <c r="AB5819" i="4"/>
  <c r="AC5819" i="4"/>
  <c r="AD5819" i="4"/>
  <c r="AA5820" i="4"/>
  <c r="AB5820" i="4" s="1"/>
  <c r="AC5820" i="4"/>
  <c r="AD5820" i="4"/>
  <c r="AA5821" i="4"/>
  <c r="AB5821" i="4"/>
  <c r="AC5821" i="4"/>
  <c r="AD5821" i="4"/>
  <c r="AA5822" i="4"/>
  <c r="AB5822" i="4"/>
  <c r="AC5822" i="4"/>
  <c r="AD5822" i="4"/>
  <c r="AA5823" i="4"/>
  <c r="AB5823" i="4"/>
  <c r="AC5823" i="4"/>
  <c r="AD5823" i="4"/>
  <c r="AA5824" i="4"/>
  <c r="AB5824" i="4" s="1"/>
  <c r="AC5824" i="4"/>
  <c r="AD5824" i="4"/>
  <c r="AA5825" i="4"/>
  <c r="AB5825" i="4" s="1"/>
  <c r="AC5825" i="4"/>
  <c r="AD5825" i="4"/>
  <c r="AA5826" i="4"/>
  <c r="AB5826" i="4"/>
  <c r="AC5826" i="4"/>
  <c r="AD5826" i="4"/>
  <c r="AA5827" i="4"/>
  <c r="AB5827" i="4"/>
  <c r="AC5827" i="4"/>
  <c r="AD5827" i="4"/>
  <c r="AA5828" i="4"/>
  <c r="AB5828" i="4" s="1"/>
  <c r="AC5828" i="4"/>
  <c r="AD5828" i="4"/>
  <c r="AA5829" i="4"/>
  <c r="AB5829" i="4" s="1"/>
  <c r="AC5829" i="4"/>
  <c r="AD5829" i="4"/>
  <c r="AA5830" i="4"/>
  <c r="AB5830" i="4"/>
  <c r="AC5830" i="4"/>
  <c r="AD5830" i="4"/>
  <c r="AA5831" i="4"/>
  <c r="AB5831" i="4"/>
  <c r="AC5831" i="4"/>
  <c r="AD5831" i="4"/>
  <c r="AA5832" i="4"/>
  <c r="AB5832" i="4" s="1"/>
  <c r="AC5832" i="4"/>
  <c r="AD5832" i="4"/>
  <c r="AA5833" i="4"/>
  <c r="AB5833" i="4" s="1"/>
  <c r="AC5833" i="4"/>
  <c r="AD5833" i="4"/>
  <c r="AA5834" i="4"/>
  <c r="AB5834" i="4"/>
  <c r="AC5834" i="4"/>
  <c r="AD5834" i="4"/>
  <c r="AA5835" i="4"/>
  <c r="AB5835" i="4"/>
  <c r="AC5835" i="4"/>
  <c r="AD5835" i="4"/>
  <c r="AA5836" i="4"/>
  <c r="AB5836" i="4" s="1"/>
  <c r="AC5836" i="4"/>
  <c r="AD5836" i="4"/>
  <c r="AA5837" i="4"/>
  <c r="AB5837" i="4"/>
  <c r="AC5837" i="4"/>
  <c r="AD5837" i="4"/>
  <c r="AA5838" i="4"/>
  <c r="AB5838" i="4"/>
  <c r="AC5838" i="4"/>
  <c r="AD5838" i="4"/>
  <c r="AA5839" i="4"/>
  <c r="AB5839" i="4"/>
  <c r="AC5839" i="4"/>
  <c r="AD5839" i="4"/>
  <c r="AA5840" i="4"/>
  <c r="AB5840" i="4" s="1"/>
  <c r="AC5840" i="4"/>
  <c r="AD5840" i="4"/>
  <c r="AA5841" i="4"/>
  <c r="AB5841" i="4"/>
  <c r="AC5841" i="4"/>
  <c r="AD5841" i="4"/>
  <c r="AA5842" i="4"/>
  <c r="AB5842" i="4"/>
  <c r="AC5842" i="4"/>
  <c r="AD5842" i="4"/>
  <c r="AA5843" i="4"/>
  <c r="AB5843" i="4"/>
  <c r="AC5843" i="4"/>
  <c r="AD5843" i="4"/>
  <c r="AA5844" i="4"/>
  <c r="AB5844" i="4" s="1"/>
  <c r="AC5844" i="4"/>
  <c r="AD5844" i="4"/>
  <c r="AA5845" i="4"/>
  <c r="AB5845" i="4" s="1"/>
  <c r="AC5845" i="4"/>
  <c r="AD5845" i="4"/>
  <c r="AA5846" i="4"/>
  <c r="AB5846" i="4"/>
  <c r="AC5846" i="4"/>
  <c r="AD5846" i="4"/>
  <c r="AA5847" i="4"/>
  <c r="AB5847" i="4"/>
  <c r="AC5847" i="4"/>
  <c r="AD5847" i="4"/>
  <c r="AA5848" i="4"/>
  <c r="AB5848" i="4" s="1"/>
  <c r="AC5848" i="4"/>
  <c r="AD5848" i="4"/>
  <c r="AA5849" i="4"/>
  <c r="AB5849" i="4" s="1"/>
  <c r="AC5849" i="4"/>
  <c r="AD5849" i="4"/>
  <c r="AA5850" i="4"/>
  <c r="AB5850" i="4"/>
  <c r="AC5850" i="4"/>
  <c r="AD5850" i="4"/>
  <c r="AA5851" i="4"/>
  <c r="AB5851" i="4"/>
  <c r="AC5851" i="4"/>
  <c r="AD5851" i="4"/>
  <c r="AA5852" i="4"/>
  <c r="AB5852" i="4" s="1"/>
  <c r="AC5852" i="4"/>
  <c r="AD5852" i="4"/>
  <c r="AA5853" i="4"/>
  <c r="AB5853" i="4" s="1"/>
  <c r="AC5853" i="4"/>
  <c r="AD5853" i="4"/>
  <c r="AA5854" i="4"/>
  <c r="AB5854" i="4"/>
  <c r="AC5854" i="4"/>
  <c r="AD5854" i="4"/>
  <c r="AA5855" i="4"/>
  <c r="AB5855" i="4"/>
  <c r="AC5855" i="4"/>
  <c r="AD5855" i="4"/>
  <c r="AA5856" i="4"/>
  <c r="AB5856" i="4" s="1"/>
  <c r="AC5856" i="4"/>
  <c r="AD5856" i="4"/>
  <c r="AA5857" i="4"/>
  <c r="AB5857" i="4" s="1"/>
  <c r="AC5857" i="4"/>
  <c r="AD5857" i="4"/>
  <c r="AA5858" i="4"/>
  <c r="AB5858" i="4"/>
  <c r="AC5858" i="4"/>
  <c r="AD5858" i="4"/>
  <c r="AA5859" i="4"/>
  <c r="AB5859" i="4"/>
  <c r="AC5859" i="4"/>
  <c r="AD5859" i="4"/>
  <c r="AA5860" i="4"/>
  <c r="AB5860" i="4" s="1"/>
  <c r="AC5860" i="4"/>
  <c r="AD5860" i="4"/>
  <c r="AA5861" i="4"/>
  <c r="AB5861" i="4" s="1"/>
  <c r="AC5861" i="4"/>
  <c r="AD5861" i="4"/>
  <c r="AA5862" i="4"/>
  <c r="AB5862" i="4"/>
  <c r="AC5862" i="4"/>
  <c r="AD5862" i="4"/>
  <c r="AA5863" i="4"/>
  <c r="AB5863" i="4"/>
  <c r="AC5863" i="4"/>
  <c r="AD5863" i="4"/>
  <c r="AA5864" i="4"/>
  <c r="AB5864" i="4" s="1"/>
  <c r="AC5864" i="4"/>
  <c r="AD5864" i="4"/>
  <c r="AA5865" i="4"/>
  <c r="AB5865" i="4" s="1"/>
  <c r="AC5865" i="4"/>
  <c r="AD5865" i="4"/>
  <c r="AA5866" i="4"/>
  <c r="AB5866" i="4"/>
  <c r="AC5866" i="4"/>
  <c r="AD5866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230" i="4"/>
  <c r="Z231" i="4"/>
  <c r="Z232" i="4"/>
  <c r="Z233" i="4"/>
  <c r="Z234" i="4"/>
  <c r="Z235" i="4"/>
  <c r="Z236" i="4"/>
  <c r="Z237" i="4"/>
  <c r="Z238" i="4"/>
  <c r="Z239" i="4"/>
  <c r="Z240" i="4"/>
  <c r="Z241" i="4"/>
  <c r="Z242" i="4"/>
  <c r="Z243" i="4"/>
  <c r="Z244" i="4"/>
  <c r="Z245" i="4"/>
  <c r="Z246" i="4"/>
  <c r="Z247" i="4"/>
  <c r="Z248" i="4"/>
  <c r="Z249" i="4"/>
  <c r="Z250" i="4"/>
  <c r="Z251" i="4"/>
  <c r="Z252" i="4"/>
  <c r="Z253" i="4"/>
  <c r="Z254" i="4"/>
  <c r="Z255" i="4"/>
  <c r="Z256" i="4"/>
  <c r="Z257" i="4"/>
  <c r="Z258" i="4"/>
  <c r="Z259" i="4"/>
  <c r="Z260" i="4"/>
  <c r="Z261" i="4"/>
  <c r="Z262" i="4"/>
  <c r="Z263" i="4"/>
  <c r="Z264" i="4"/>
  <c r="Z265" i="4"/>
  <c r="Z266" i="4"/>
  <c r="Z267" i="4"/>
  <c r="Z268" i="4"/>
  <c r="Z269" i="4"/>
  <c r="Z270" i="4"/>
  <c r="Z271" i="4"/>
  <c r="Z272" i="4"/>
  <c r="Z273" i="4"/>
  <c r="Z274" i="4"/>
  <c r="Z275" i="4"/>
  <c r="Z276" i="4"/>
  <c r="Z277" i="4"/>
  <c r="Z278" i="4"/>
  <c r="Z279" i="4"/>
  <c r="Z280" i="4"/>
  <c r="Z281" i="4"/>
  <c r="Z282" i="4"/>
  <c r="Z283" i="4"/>
  <c r="Z284" i="4"/>
  <c r="Z285" i="4"/>
  <c r="Z286" i="4"/>
  <c r="Z287" i="4"/>
  <c r="Z288" i="4"/>
  <c r="Z289" i="4"/>
  <c r="Z290" i="4"/>
  <c r="Z291" i="4"/>
  <c r="Z292" i="4"/>
  <c r="Z293" i="4"/>
  <c r="Z294" i="4"/>
  <c r="Z295" i="4"/>
  <c r="Z296" i="4"/>
  <c r="Z297" i="4"/>
  <c r="Z298" i="4"/>
  <c r="Z299" i="4"/>
  <c r="Z300" i="4"/>
  <c r="Z301" i="4"/>
  <c r="Z302" i="4"/>
  <c r="Z303" i="4"/>
  <c r="Z304" i="4"/>
  <c r="Z305" i="4"/>
  <c r="Z306" i="4"/>
  <c r="Z307" i="4"/>
  <c r="Z308" i="4"/>
  <c r="Z309" i="4"/>
  <c r="Z310" i="4"/>
  <c r="Z311" i="4"/>
  <c r="Z312" i="4"/>
  <c r="Z313" i="4"/>
  <c r="Z314" i="4"/>
  <c r="Z315" i="4"/>
  <c r="Z316" i="4"/>
  <c r="Z317" i="4"/>
  <c r="Z318" i="4"/>
  <c r="Z319" i="4"/>
  <c r="Z320" i="4"/>
  <c r="Z321" i="4"/>
  <c r="Z322" i="4"/>
  <c r="Z323" i="4"/>
  <c r="Z324" i="4"/>
  <c r="Z325" i="4"/>
  <c r="Z326" i="4"/>
  <c r="Z327" i="4"/>
  <c r="Z328" i="4"/>
  <c r="Z329" i="4"/>
  <c r="Z330" i="4"/>
  <c r="Z331" i="4"/>
  <c r="Z332" i="4"/>
  <c r="Z333" i="4"/>
  <c r="Z334" i="4"/>
  <c r="Z335" i="4"/>
  <c r="Z336" i="4"/>
  <c r="Z337" i="4"/>
  <c r="Z338" i="4"/>
  <c r="Z339" i="4"/>
  <c r="Z340" i="4"/>
  <c r="Z341" i="4"/>
  <c r="Z342" i="4"/>
  <c r="Z343" i="4"/>
  <c r="Z344" i="4"/>
  <c r="Z345" i="4"/>
  <c r="Z346" i="4"/>
  <c r="Z347" i="4"/>
  <c r="Z348" i="4"/>
  <c r="Z349" i="4"/>
  <c r="Z350" i="4"/>
  <c r="Z351" i="4"/>
  <c r="Z352" i="4"/>
  <c r="Z353" i="4"/>
  <c r="Z354" i="4"/>
  <c r="Z355" i="4"/>
  <c r="Z356" i="4"/>
  <c r="Z357" i="4"/>
  <c r="Z358" i="4"/>
  <c r="Z359" i="4"/>
  <c r="Z360" i="4"/>
  <c r="Z361" i="4"/>
  <c r="Z362" i="4"/>
  <c r="Z363" i="4"/>
  <c r="Z364" i="4"/>
  <c r="Z365" i="4"/>
  <c r="Z366" i="4"/>
  <c r="Z367" i="4"/>
  <c r="Z368" i="4"/>
  <c r="Z369" i="4"/>
  <c r="Z370" i="4"/>
  <c r="Z371" i="4"/>
  <c r="Z372" i="4"/>
  <c r="Z373" i="4"/>
  <c r="Z374" i="4"/>
  <c r="Z375" i="4"/>
  <c r="Z376" i="4"/>
  <c r="Z377" i="4"/>
  <c r="Z378" i="4"/>
  <c r="Z379" i="4"/>
  <c r="Z380" i="4"/>
  <c r="Z381" i="4"/>
  <c r="Z382" i="4"/>
  <c r="Z383" i="4"/>
  <c r="Z384" i="4"/>
  <c r="Z385" i="4"/>
  <c r="Z386" i="4"/>
  <c r="Z387" i="4"/>
  <c r="Z388" i="4"/>
  <c r="Z389" i="4"/>
  <c r="Z390" i="4"/>
  <c r="Z391" i="4"/>
  <c r="Z392" i="4"/>
  <c r="Z393" i="4"/>
  <c r="Z394" i="4"/>
  <c r="Z395" i="4"/>
  <c r="Z396" i="4"/>
  <c r="Z397" i="4"/>
  <c r="Z398" i="4"/>
  <c r="Z399" i="4"/>
  <c r="Z400" i="4"/>
  <c r="Z401" i="4"/>
  <c r="Z402" i="4"/>
  <c r="Z403" i="4"/>
  <c r="Z404" i="4"/>
  <c r="Z405" i="4"/>
  <c r="Z406" i="4"/>
  <c r="Z407" i="4"/>
  <c r="Z408" i="4"/>
  <c r="Z409" i="4"/>
  <c r="Z410" i="4"/>
  <c r="Z411" i="4"/>
  <c r="Z412" i="4"/>
  <c r="Z413" i="4"/>
  <c r="Z414" i="4"/>
  <c r="Z415" i="4"/>
  <c r="Z416" i="4"/>
  <c r="Z417" i="4"/>
  <c r="Z418" i="4"/>
  <c r="Z419" i="4"/>
  <c r="Z420" i="4"/>
  <c r="Z421" i="4"/>
  <c r="Z422" i="4"/>
  <c r="Z423" i="4"/>
  <c r="Z424" i="4"/>
  <c r="Z425" i="4"/>
  <c r="Z426" i="4"/>
  <c r="Z427" i="4"/>
  <c r="Z428" i="4"/>
  <c r="Z429" i="4"/>
  <c r="Z430" i="4"/>
  <c r="Z431" i="4"/>
  <c r="Z432" i="4"/>
  <c r="Z433" i="4"/>
  <c r="Z434" i="4"/>
  <c r="Z435" i="4"/>
  <c r="Z436" i="4"/>
  <c r="Z437" i="4"/>
  <c r="Z438" i="4"/>
  <c r="Z439" i="4"/>
  <c r="Z440" i="4"/>
  <c r="Z441" i="4"/>
  <c r="Z442" i="4"/>
  <c r="Z443" i="4"/>
  <c r="Z444" i="4"/>
  <c r="Z445" i="4"/>
  <c r="Z446" i="4"/>
  <c r="Z447" i="4"/>
  <c r="Z448" i="4"/>
  <c r="Z449" i="4"/>
  <c r="Z450" i="4"/>
  <c r="Z451" i="4"/>
  <c r="Z452" i="4"/>
  <c r="Z453" i="4"/>
  <c r="Z454" i="4"/>
  <c r="Z455" i="4"/>
  <c r="Z456" i="4"/>
  <c r="Z457" i="4"/>
  <c r="Z458" i="4"/>
  <c r="Z459" i="4"/>
  <c r="Z460" i="4"/>
  <c r="Z461" i="4"/>
  <c r="Z462" i="4"/>
  <c r="Z463" i="4"/>
  <c r="Z464" i="4"/>
  <c r="Z465" i="4"/>
  <c r="Z466" i="4"/>
  <c r="Z467" i="4"/>
  <c r="Z468" i="4"/>
  <c r="Z469" i="4"/>
  <c r="Z470" i="4"/>
  <c r="Z471" i="4"/>
  <c r="Z472" i="4"/>
  <c r="Z473" i="4"/>
  <c r="Z474" i="4"/>
  <c r="Z475" i="4"/>
  <c r="Z476" i="4"/>
  <c r="Z477" i="4"/>
  <c r="Z478" i="4"/>
  <c r="Z479" i="4"/>
  <c r="Z480" i="4"/>
  <c r="Z481" i="4"/>
  <c r="Z482" i="4"/>
  <c r="Z483" i="4"/>
  <c r="Z484" i="4"/>
  <c r="Z485" i="4"/>
  <c r="Z486" i="4"/>
  <c r="Z487" i="4"/>
  <c r="Z488" i="4"/>
  <c r="Z489" i="4"/>
  <c r="Z490" i="4"/>
  <c r="Z491" i="4"/>
  <c r="Z492" i="4"/>
  <c r="Z493" i="4"/>
  <c r="Z494" i="4"/>
  <c r="Z495" i="4"/>
  <c r="Z496" i="4"/>
  <c r="Z497" i="4"/>
  <c r="Z498" i="4"/>
  <c r="Z499" i="4"/>
  <c r="Z500" i="4"/>
  <c r="Z501" i="4"/>
  <c r="Z502" i="4"/>
  <c r="Z503" i="4"/>
  <c r="Z504" i="4"/>
  <c r="Z505" i="4"/>
  <c r="Z506" i="4"/>
  <c r="Z507" i="4"/>
  <c r="Z508" i="4"/>
  <c r="Z509" i="4"/>
  <c r="Z510" i="4"/>
  <c r="Z511" i="4"/>
  <c r="Z512" i="4"/>
  <c r="Z513" i="4"/>
  <c r="Z514" i="4"/>
  <c r="Z515" i="4"/>
  <c r="Z516" i="4"/>
  <c r="Z517" i="4"/>
  <c r="Z518" i="4"/>
  <c r="Z519" i="4"/>
  <c r="Z520" i="4"/>
  <c r="Z521" i="4"/>
  <c r="Z522" i="4"/>
  <c r="Z523" i="4"/>
  <c r="Z524" i="4"/>
  <c r="Z525" i="4"/>
  <c r="Z526" i="4"/>
  <c r="Z527" i="4"/>
  <c r="Z528" i="4"/>
  <c r="Z529" i="4"/>
  <c r="Z530" i="4"/>
  <c r="Z531" i="4"/>
  <c r="Z532" i="4"/>
  <c r="Z533" i="4"/>
  <c r="Z534" i="4"/>
  <c r="Z535" i="4"/>
  <c r="Z536" i="4"/>
  <c r="Z537" i="4"/>
  <c r="Z538" i="4"/>
  <c r="Z539" i="4"/>
  <c r="Z540" i="4"/>
  <c r="Z541" i="4"/>
  <c r="Z542" i="4"/>
  <c r="Z543" i="4"/>
  <c r="Z544" i="4"/>
  <c r="Z545" i="4"/>
  <c r="Z546" i="4"/>
  <c r="Z547" i="4"/>
  <c r="Z548" i="4"/>
  <c r="Z549" i="4"/>
  <c r="Z550" i="4"/>
  <c r="Z551" i="4"/>
  <c r="Z552" i="4"/>
  <c r="Z553" i="4"/>
  <c r="Z554" i="4"/>
  <c r="Z555" i="4"/>
  <c r="Z556" i="4"/>
  <c r="Z557" i="4"/>
  <c r="Z558" i="4"/>
  <c r="Z559" i="4"/>
  <c r="Z560" i="4"/>
  <c r="Z561" i="4"/>
  <c r="Z562" i="4"/>
  <c r="Z563" i="4"/>
  <c r="Z564" i="4"/>
  <c r="Z565" i="4"/>
  <c r="Z566" i="4"/>
  <c r="Z567" i="4"/>
  <c r="Z568" i="4"/>
  <c r="Z569" i="4"/>
  <c r="Z570" i="4"/>
  <c r="Z571" i="4"/>
  <c r="Z572" i="4"/>
  <c r="Z573" i="4"/>
  <c r="Z574" i="4"/>
  <c r="Z575" i="4"/>
  <c r="Z576" i="4"/>
  <c r="Z577" i="4"/>
  <c r="Z578" i="4"/>
  <c r="Z579" i="4"/>
  <c r="Z580" i="4"/>
  <c r="Z581" i="4"/>
  <c r="Z582" i="4"/>
  <c r="Z583" i="4"/>
  <c r="Z584" i="4"/>
  <c r="Z585" i="4"/>
  <c r="Z586" i="4"/>
  <c r="Z587" i="4"/>
  <c r="Z588" i="4"/>
  <c r="Z589" i="4"/>
  <c r="Z590" i="4"/>
  <c r="Z591" i="4"/>
  <c r="Z592" i="4"/>
  <c r="Z593" i="4"/>
  <c r="Z594" i="4"/>
  <c r="Z595" i="4"/>
  <c r="Z596" i="4"/>
  <c r="Z597" i="4"/>
  <c r="Z598" i="4"/>
  <c r="Z599" i="4"/>
  <c r="Z600" i="4"/>
  <c r="Z601" i="4"/>
  <c r="Z602" i="4"/>
  <c r="Z603" i="4"/>
  <c r="Z604" i="4"/>
  <c r="Z605" i="4"/>
  <c r="Z606" i="4"/>
  <c r="Z607" i="4"/>
  <c r="Z608" i="4"/>
  <c r="Z609" i="4"/>
  <c r="Z610" i="4"/>
  <c r="Z611" i="4"/>
  <c r="Z612" i="4"/>
  <c r="Z613" i="4"/>
  <c r="Z614" i="4"/>
  <c r="Z615" i="4"/>
  <c r="Z616" i="4"/>
  <c r="Z617" i="4"/>
  <c r="Z618" i="4"/>
  <c r="Z619" i="4"/>
  <c r="Z620" i="4"/>
  <c r="Z621" i="4"/>
  <c r="Z622" i="4"/>
  <c r="Z623" i="4"/>
  <c r="Z624" i="4"/>
  <c r="Z625" i="4"/>
  <c r="Z626" i="4"/>
  <c r="Z627" i="4"/>
  <c r="Z628" i="4"/>
  <c r="Z629" i="4"/>
  <c r="Z630" i="4"/>
  <c r="Z631" i="4"/>
  <c r="Z632" i="4"/>
  <c r="Z633" i="4"/>
  <c r="Z634" i="4"/>
  <c r="Z635" i="4"/>
  <c r="Z636" i="4"/>
  <c r="Z637" i="4"/>
  <c r="Z638" i="4"/>
  <c r="Z639" i="4"/>
  <c r="Z640" i="4"/>
  <c r="Z641" i="4"/>
  <c r="Z642" i="4"/>
  <c r="Z643" i="4"/>
  <c r="Z644" i="4"/>
  <c r="Z645" i="4"/>
  <c r="Z646" i="4"/>
  <c r="Z647" i="4"/>
  <c r="Z648" i="4"/>
  <c r="Z649" i="4"/>
  <c r="Z650" i="4"/>
  <c r="Z651" i="4"/>
  <c r="Z652" i="4"/>
  <c r="Z653" i="4"/>
  <c r="Z654" i="4"/>
  <c r="Z655" i="4"/>
  <c r="Z656" i="4"/>
  <c r="Z657" i="4"/>
  <c r="Z658" i="4"/>
  <c r="Z659" i="4"/>
  <c r="Z660" i="4"/>
  <c r="Z661" i="4"/>
  <c r="Z662" i="4"/>
  <c r="Z663" i="4"/>
  <c r="Z664" i="4"/>
  <c r="Z665" i="4"/>
  <c r="Z666" i="4"/>
  <c r="Z667" i="4"/>
  <c r="Z668" i="4"/>
  <c r="Z669" i="4"/>
  <c r="Z670" i="4"/>
  <c r="Z671" i="4"/>
  <c r="Z672" i="4"/>
  <c r="Z673" i="4"/>
  <c r="Z674" i="4"/>
  <c r="Z675" i="4"/>
  <c r="Z676" i="4"/>
  <c r="Z677" i="4"/>
  <c r="Z678" i="4"/>
  <c r="Z679" i="4"/>
  <c r="Z680" i="4"/>
  <c r="Z681" i="4"/>
  <c r="Z682" i="4"/>
  <c r="Z683" i="4"/>
  <c r="Z684" i="4"/>
  <c r="Z685" i="4"/>
  <c r="Z686" i="4"/>
  <c r="Z687" i="4"/>
  <c r="Z688" i="4"/>
  <c r="Z689" i="4"/>
  <c r="Z690" i="4"/>
  <c r="Z691" i="4"/>
  <c r="Z692" i="4"/>
  <c r="Z693" i="4"/>
  <c r="Z694" i="4"/>
  <c r="Z695" i="4"/>
  <c r="Z696" i="4"/>
  <c r="Z697" i="4"/>
  <c r="Z698" i="4"/>
  <c r="Z699" i="4"/>
  <c r="Z700" i="4"/>
  <c r="Z701" i="4"/>
  <c r="Z702" i="4"/>
  <c r="Z703" i="4"/>
  <c r="Z704" i="4"/>
  <c r="Z705" i="4"/>
  <c r="Z706" i="4"/>
  <c r="Z707" i="4"/>
  <c r="Z708" i="4"/>
  <c r="Z709" i="4"/>
  <c r="Z710" i="4"/>
  <c r="Z711" i="4"/>
  <c r="Z712" i="4"/>
  <c r="Z713" i="4"/>
  <c r="Z714" i="4"/>
  <c r="Z715" i="4"/>
  <c r="Z716" i="4"/>
  <c r="Z717" i="4"/>
  <c r="Z718" i="4"/>
  <c r="Z719" i="4"/>
  <c r="Z720" i="4"/>
  <c r="Z721" i="4"/>
  <c r="Z722" i="4"/>
  <c r="Z723" i="4"/>
  <c r="Z724" i="4"/>
  <c r="Z725" i="4"/>
  <c r="Z726" i="4"/>
  <c r="Z727" i="4"/>
  <c r="Z728" i="4"/>
  <c r="Z729" i="4"/>
  <c r="Z730" i="4"/>
  <c r="Z731" i="4"/>
  <c r="Z732" i="4"/>
  <c r="Z733" i="4"/>
  <c r="Z734" i="4"/>
  <c r="Z735" i="4"/>
  <c r="Z736" i="4"/>
  <c r="Z737" i="4"/>
  <c r="Z738" i="4"/>
  <c r="Z739" i="4"/>
  <c r="Z740" i="4"/>
  <c r="Z741" i="4"/>
  <c r="Z742" i="4"/>
  <c r="Z743" i="4"/>
  <c r="Z744" i="4"/>
  <c r="Z745" i="4"/>
  <c r="Z746" i="4"/>
  <c r="Z747" i="4"/>
  <c r="Z748" i="4"/>
  <c r="Z749" i="4"/>
  <c r="Z750" i="4"/>
  <c r="Z751" i="4"/>
  <c r="Z752" i="4"/>
  <c r="Z753" i="4"/>
  <c r="Z754" i="4"/>
  <c r="Z755" i="4"/>
  <c r="Z756" i="4"/>
  <c r="Z757" i="4"/>
  <c r="Z758" i="4"/>
  <c r="Z759" i="4"/>
  <c r="Z760" i="4"/>
  <c r="Z761" i="4"/>
  <c r="Z762" i="4"/>
  <c r="Z763" i="4"/>
  <c r="Z764" i="4"/>
  <c r="Z765" i="4"/>
  <c r="Z766" i="4"/>
  <c r="Z767" i="4"/>
  <c r="Z768" i="4"/>
  <c r="Z769" i="4"/>
  <c r="Z770" i="4"/>
  <c r="Z771" i="4"/>
  <c r="Z772" i="4"/>
  <c r="Z773" i="4"/>
  <c r="Z774" i="4"/>
  <c r="Z775" i="4"/>
  <c r="Z776" i="4"/>
  <c r="Z777" i="4"/>
  <c r="Z778" i="4"/>
  <c r="Z779" i="4"/>
  <c r="Z780" i="4"/>
  <c r="Z781" i="4"/>
  <c r="Z782" i="4"/>
  <c r="Z783" i="4"/>
  <c r="Z784" i="4"/>
  <c r="Z785" i="4"/>
  <c r="Z786" i="4"/>
  <c r="Z787" i="4"/>
  <c r="Z788" i="4"/>
  <c r="Z789" i="4"/>
  <c r="Z790" i="4"/>
  <c r="Z791" i="4"/>
  <c r="Z792" i="4"/>
  <c r="Z793" i="4"/>
  <c r="Z794" i="4"/>
  <c r="Z795" i="4"/>
  <c r="Z796" i="4"/>
  <c r="Z797" i="4"/>
  <c r="Z798" i="4"/>
  <c r="Z799" i="4"/>
  <c r="Z800" i="4"/>
  <c r="Z801" i="4"/>
  <c r="Z802" i="4"/>
  <c r="Z803" i="4"/>
  <c r="Z804" i="4"/>
  <c r="Z805" i="4"/>
  <c r="Z806" i="4"/>
  <c r="Z807" i="4"/>
  <c r="Z808" i="4"/>
  <c r="Z809" i="4"/>
  <c r="Z810" i="4"/>
  <c r="Z811" i="4"/>
  <c r="Z812" i="4"/>
  <c r="Z813" i="4"/>
  <c r="Z814" i="4"/>
  <c r="Z815" i="4"/>
  <c r="Z816" i="4"/>
  <c r="Z817" i="4"/>
  <c r="Z818" i="4"/>
  <c r="Z819" i="4"/>
  <c r="Z820" i="4"/>
  <c r="Z821" i="4"/>
  <c r="Z822" i="4"/>
  <c r="Z823" i="4"/>
  <c r="Z824" i="4"/>
  <c r="Z825" i="4"/>
  <c r="Z826" i="4"/>
  <c r="Z827" i="4"/>
  <c r="Z828" i="4"/>
  <c r="Z829" i="4"/>
  <c r="Z830" i="4"/>
  <c r="Z831" i="4"/>
  <c r="Z832" i="4"/>
  <c r="Z833" i="4"/>
  <c r="Z834" i="4"/>
  <c r="Z835" i="4"/>
  <c r="Z836" i="4"/>
  <c r="Z837" i="4"/>
  <c r="Z838" i="4"/>
  <c r="Z839" i="4"/>
  <c r="Z840" i="4"/>
  <c r="Z841" i="4"/>
  <c r="Z842" i="4"/>
  <c r="Z843" i="4"/>
  <c r="Z844" i="4"/>
  <c r="Z845" i="4"/>
  <c r="Z846" i="4"/>
  <c r="Z847" i="4"/>
  <c r="Z848" i="4"/>
  <c r="Z849" i="4"/>
  <c r="Z850" i="4"/>
  <c r="Z851" i="4"/>
  <c r="Z852" i="4"/>
  <c r="Z853" i="4"/>
  <c r="Z854" i="4"/>
  <c r="Z855" i="4"/>
  <c r="Z856" i="4"/>
  <c r="Z857" i="4"/>
  <c r="Z858" i="4"/>
  <c r="Z859" i="4"/>
  <c r="Z860" i="4"/>
  <c r="Z861" i="4"/>
  <c r="Z862" i="4"/>
  <c r="Z863" i="4"/>
  <c r="Z864" i="4"/>
  <c r="Z865" i="4"/>
  <c r="Z866" i="4"/>
  <c r="Z867" i="4"/>
  <c r="Z868" i="4"/>
  <c r="Z869" i="4"/>
  <c r="Z870" i="4"/>
  <c r="Z871" i="4"/>
  <c r="Z872" i="4"/>
  <c r="Z873" i="4"/>
  <c r="Z874" i="4"/>
  <c r="Z875" i="4"/>
  <c r="Z876" i="4"/>
  <c r="Z877" i="4"/>
  <c r="Z878" i="4"/>
  <c r="Z879" i="4"/>
  <c r="Z880" i="4"/>
  <c r="Z881" i="4"/>
  <c r="Z882" i="4"/>
  <c r="Z883" i="4"/>
  <c r="Z884" i="4"/>
  <c r="Z885" i="4"/>
  <c r="Z886" i="4"/>
  <c r="Z887" i="4"/>
  <c r="Z888" i="4"/>
  <c r="Z889" i="4"/>
  <c r="Z890" i="4"/>
  <c r="Z891" i="4"/>
  <c r="Z892" i="4"/>
  <c r="Z893" i="4"/>
  <c r="Z894" i="4"/>
  <c r="Z895" i="4"/>
  <c r="Z896" i="4"/>
  <c r="Z897" i="4"/>
  <c r="Z898" i="4"/>
  <c r="Z899" i="4"/>
  <c r="Z900" i="4"/>
  <c r="Z901" i="4"/>
  <c r="Z902" i="4"/>
  <c r="Z903" i="4"/>
  <c r="Z904" i="4"/>
  <c r="Z905" i="4"/>
  <c r="Z906" i="4"/>
  <c r="Z907" i="4"/>
  <c r="Z908" i="4"/>
  <c r="Z909" i="4"/>
  <c r="Z910" i="4"/>
  <c r="Z911" i="4"/>
  <c r="Z912" i="4"/>
  <c r="Z913" i="4"/>
  <c r="Z914" i="4"/>
  <c r="Z915" i="4"/>
  <c r="Z916" i="4"/>
  <c r="Z917" i="4"/>
  <c r="Z918" i="4"/>
  <c r="Z919" i="4"/>
  <c r="Z920" i="4"/>
  <c r="Z921" i="4"/>
  <c r="Z922" i="4"/>
  <c r="Z923" i="4"/>
  <c r="Z924" i="4"/>
  <c r="Z925" i="4"/>
  <c r="Z926" i="4"/>
  <c r="Z927" i="4"/>
  <c r="Z928" i="4"/>
  <c r="Z929" i="4"/>
  <c r="Z930" i="4"/>
  <c r="Z931" i="4"/>
  <c r="Z932" i="4"/>
  <c r="Z933" i="4"/>
  <c r="Z934" i="4"/>
  <c r="Z935" i="4"/>
  <c r="Z936" i="4"/>
  <c r="Z937" i="4"/>
  <c r="Z938" i="4"/>
  <c r="Z939" i="4"/>
  <c r="Z940" i="4"/>
  <c r="Z941" i="4"/>
  <c r="Z942" i="4"/>
  <c r="Z943" i="4"/>
  <c r="Z944" i="4"/>
  <c r="Z945" i="4"/>
  <c r="Z946" i="4"/>
  <c r="Z947" i="4"/>
  <c r="Z948" i="4"/>
  <c r="Z949" i="4"/>
  <c r="Z950" i="4"/>
  <c r="Z951" i="4"/>
  <c r="Z952" i="4"/>
  <c r="Z953" i="4"/>
  <c r="Z954" i="4"/>
  <c r="Z955" i="4"/>
  <c r="Z956" i="4"/>
  <c r="Z957" i="4"/>
  <c r="Z958" i="4"/>
  <c r="Z959" i="4"/>
  <c r="Z960" i="4"/>
  <c r="Z961" i="4"/>
  <c r="Z962" i="4"/>
  <c r="Z963" i="4"/>
  <c r="Z964" i="4"/>
  <c r="Z965" i="4"/>
  <c r="Z966" i="4"/>
  <c r="Z967" i="4"/>
  <c r="Z968" i="4"/>
  <c r="Z969" i="4"/>
  <c r="Z970" i="4"/>
  <c r="Z971" i="4"/>
  <c r="Z972" i="4"/>
  <c r="Z973" i="4"/>
  <c r="Z974" i="4"/>
  <c r="Z975" i="4"/>
  <c r="Z976" i="4"/>
  <c r="Z977" i="4"/>
  <c r="Z978" i="4"/>
  <c r="Z979" i="4"/>
  <c r="Z980" i="4"/>
  <c r="Z981" i="4"/>
  <c r="Z982" i="4"/>
  <c r="Z983" i="4"/>
  <c r="Z984" i="4"/>
  <c r="Z985" i="4"/>
  <c r="Z986" i="4"/>
  <c r="Z987" i="4"/>
  <c r="Z988" i="4"/>
  <c r="Z989" i="4"/>
  <c r="Z990" i="4"/>
  <c r="Z991" i="4"/>
  <c r="Z992" i="4"/>
  <c r="Z993" i="4"/>
  <c r="Z994" i="4"/>
  <c r="Z995" i="4"/>
  <c r="Z996" i="4"/>
  <c r="Z997" i="4"/>
  <c r="Z998" i="4"/>
  <c r="Z999" i="4"/>
  <c r="Z1000" i="4"/>
  <c r="Z1001" i="4"/>
  <c r="Z1002" i="4"/>
  <c r="Z1003" i="4"/>
  <c r="Z1004" i="4"/>
  <c r="Z1005" i="4"/>
  <c r="Z1006" i="4"/>
  <c r="Z1007" i="4"/>
  <c r="Z1008" i="4"/>
  <c r="Z1009" i="4"/>
  <c r="Z1010" i="4"/>
  <c r="Z1011" i="4"/>
  <c r="Z1012" i="4"/>
  <c r="Z1013" i="4"/>
  <c r="Z1014" i="4"/>
  <c r="Z1015" i="4"/>
  <c r="Z1016" i="4"/>
  <c r="Z1017" i="4"/>
  <c r="Z1018" i="4"/>
  <c r="Z1019" i="4"/>
  <c r="Z1020" i="4"/>
  <c r="Z1021" i="4"/>
  <c r="Z1022" i="4"/>
  <c r="Z1023" i="4"/>
  <c r="Z1024" i="4"/>
  <c r="Z1025" i="4"/>
  <c r="Z1026" i="4"/>
  <c r="Z1027" i="4"/>
  <c r="Z1028" i="4"/>
  <c r="Z1029" i="4"/>
  <c r="Z1030" i="4"/>
  <c r="Z1031" i="4"/>
  <c r="Z1032" i="4"/>
  <c r="Z1033" i="4"/>
  <c r="Z1034" i="4"/>
  <c r="Z1035" i="4"/>
  <c r="Z1036" i="4"/>
  <c r="Z1037" i="4"/>
  <c r="Z1038" i="4"/>
  <c r="Z1039" i="4"/>
  <c r="Z1040" i="4"/>
  <c r="Z1041" i="4"/>
  <c r="Z1042" i="4"/>
  <c r="Z1043" i="4"/>
  <c r="Z1044" i="4"/>
  <c r="Z1045" i="4"/>
  <c r="Z1046" i="4"/>
  <c r="Z1047" i="4"/>
  <c r="Z1048" i="4"/>
  <c r="Z1049" i="4"/>
  <c r="Z1050" i="4"/>
  <c r="Z1051" i="4"/>
  <c r="Z1052" i="4"/>
  <c r="Z1053" i="4"/>
  <c r="Z1054" i="4"/>
  <c r="Z1055" i="4"/>
  <c r="Z1056" i="4"/>
  <c r="Z1057" i="4"/>
  <c r="Z1058" i="4"/>
  <c r="Z1059" i="4"/>
  <c r="Z1060" i="4"/>
  <c r="Z1061" i="4"/>
  <c r="Z1062" i="4"/>
  <c r="Z1063" i="4"/>
  <c r="Z1064" i="4"/>
  <c r="Z1065" i="4"/>
  <c r="Z1066" i="4"/>
  <c r="Z1067" i="4"/>
  <c r="Z1068" i="4"/>
  <c r="Z1069" i="4"/>
  <c r="Z1070" i="4"/>
  <c r="Z1071" i="4"/>
  <c r="Z1072" i="4"/>
  <c r="Z1073" i="4"/>
  <c r="Z1074" i="4"/>
  <c r="Z1075" i="4"/>
  <c r="Z1076" i="4"/>
  <c r="Z1077" i="4"/>
  <c r="Z1078" i="4"/>
  <c r="Z1079" i="4"/>
  <c r="Z1080" i="4"/>
  <c r="Z1081" i="4"/>
  <c r="Z1082" i="4"/>
  <c r="Z1083" i="4"/>
  <c r="Z1084" i="4"/>
  <c r="Z1085" i="4"/>
  <c r="Z1086" i="4"/>
  <c r="Z1087" i="4"/>
  <c r="Z1088" i="4"/>
  <c r="Z1089" i="4"/>
  <c r="Z1090" i="4"/>
  <c r="Z1091" i="4"/>
  <c r="Z1092" i="4"/>
  <c r="Z1093" i="4"/>
  <c r="Z1094" i="4"/>
  <c r="Z1095" i="4"/>
  <c r="Z1096" i="4"/>
  <c r="Z1097" i="4"/>
  <c r="Z1098" i="4"/>
  <c r="Z1099" i="4"/>
  <c r="Z1100" i="4"/>
  <c r="Z1101" i="4"/>
  <c r="Z1102" i="4"/>
  <c r="Z1103" i="4"/>
  <c r="Z1104" i="4"/>
  <c r="Z1105" i="4"/>
  <c r="Z1106" i="4"/>
  <c r="Z1107" i="4"/>
  <c r="Z1108" i="4"/>
  <c r="Z1109" i="4"/>
  <c r="Z1110" i="4"/>
  <c r="Z1111" i="4"/>
  <c r="Z1112" i="4"/>
  <c r="Z1113" i="4"/>
  <c r="Z1114" i="4"/>
  <c r="Z1115" i="4"/>
  <c r="Z1116" i="4"/>
  <c r="Z1117" i="4"/>
  <c r="Z1118" i="4"/>
  <c r="Z1119" i="4"/>
  <c r="Z1120" i="4"/>
  <c r="Z1121" i="4"/>
  <c r="Z1122" i="4"/>
  <c r="Z1123" i="4"/>
  <c r="Z1124" i="4"/>
  <c r="Z1125" i="4"/>
  <c r="Z1126" i="4"/>
  <c r="Z1127" i="4"/>
  <c r="Z1128" i="4"/>
  <c r="Z1129" i="4"/>
  <c r="Z1130" i="4"/>
  <c r="Z1131" i="4"/>
  <c r="Z1132" i="4"/>
  <c r="Z1133" i="4"/>
  <c r="Z1134" i="4"/>
  <c r="Z1135" i="4"/>
  <c r="Z1136" i="4"/>
  <c r="Z1137" i="4"/>
  <c r="Z1138" i="4"/>
  <c r="Z1139" i="4"/>
  <c r="Z1140" i="4"/>
  <c r="Z1141" i="4"/>
  <c r="Z1142" i="4"/>
  <c r="Z1143" i="4"/>
  <c r="Z1144" i="4"/>
  <c r="Z1145" i="4"/>
  <c r="Z1146" i="4"/>
  <c r="Z1147" i="4"/>
  <c r="Z1148" i="4"/>
  <c r="Z1149" i="4"/>
  <c r="Z1150" i="4"/>
  <c r="Z1151" i="4"/>
  <c r="Z1152" i="4"/>
  <c r="Z1153" i="4"/>
  <c r="Z1154" i="4"/>
  <c r="Z1155" i="4"/>
  <c r="Z1156" i="4"/>
  <c r="Z1157" i="4"/>
  <c r="Z1158" i="4"/>
  <c r="Z1159" i="4"/>
  <c r="Z1160" i="4"/>
  <c r="Z1161" i="4"/>
  <c r="Z1162" i="4"/>
  <c r="Z1163" i="4"/>
  <c r="Z1164" i="4"/>
  <c r="Z1165" i="4"/>
  <c r="Z1166" i="4"/>
  <c r="Z1167" i="4"/>
  <c r="Z1168" i="4"/>
  <c r="Z1169" i="4"/>
  <c r="Z1170" i="4"/>
  <c r="Z1171" i="4"/>
  <c r="Z1172" i="4"/>
  <c r="Z1173" i="4"/>
  <c r="Z1174" i="4"/>
  <c r="Z1175" i="4"/>
  <c r="Z1176" i="4"/>
  <c r="Z1177" i="4"/>
  <c r="Z1178" i="4"/>
  <c r="Z1179" i="4"/>
  <c r="Z1180" i="4"/>
  <c r="Z1181" i="4"/>
  <c r="Z1182" i="4"/>
  <c r="Z1183" i="4"/>
  <c r="Z1184" i="4"/>
  <c r="Z1185" i="4"/>
  <c r="Z1186" i="4"/>
  <c r="Z1187" i="4"/>
  <c r="Z1188" i="4"/>
  <c r="Z1189" i="4"/>
  <c r="Z1190" i="4"/>
  <c r="Z1191" i="4"/>
  <c r="Z1192" i="4"/>
  <c r="Z1193" i="4"/>
  <c r="Z1194" i="4"/>
  <c r="Z1195" i="4"/>
  <c r="Z1196" i="4"/>
  <c r="Z1197" i="4"/>
  <c r="Z1198" i="4"/>
  <c r="Z1199" i="4"/>
  <c r="Z1200" i="4"/>
  <c r="Z1201" i="4"/>
  <c r="Z1202" i="4"/>
  <c r="Z1203" i="4"/>
  <c r="Z1204" i="4"/>
  <c r="Z1205" i="4"/>
  <c r="Z1206" i="4"/>
  <c r="Z1207" i="4"/>
  <c r="Z1208" i="4"/>
  <c r="Z1209" i="4"/>
  <c r="Z1210" i="4"/>
  <c r="Z1211" i="4"/>
  <c r="Z1212" i="4"/>
  <c r="Z1213" i="4"/>
  <c r="Z1214" i="4"/>
  <c r="Z1215" i="4"/>
  <c r="Z1216" i="4"/>
  <c r="Z1217" i="4"/>
  <c r="Z1218" i="4"/>
  <c r="Z1219" i="4"/>
  <c r="Z1220" i="4"/>
  <c r="Z1221" i="4"/>
  <c r="Z1222" i="4"/>
  <c r="Z1223" i="4"/>
  <c r="Z1224" i="4"/>
  <c r="Z1225" i="4"/>
  <c r="Z1226" i="4"/>
  <c r="Z1227" i="4"/>
  <c r="Z1228" i="4"/>
  <c r="Z1229" i="4"/>
  <c r="Z1230" i="4"/>
  <c r="Z1231" i="4"/>
  <c r="Z1232" i="4"/>
  <c r="Z1233" i="4"/>
  <c r="Z1234" i="4"/>
  <c r="Z1235" i="4"/>
  <c r="Z1236" i="4"/>
  <c r="Z1237" i="4"/>
  <c r="Z1238" i="4"/>
  <c r="Z1239" i="4"/>
  <c r="Z1240" i="4"/>
  <c r="Z1241" i="4"/>
  <c r="Z1242" i="4"/>
  <c r="Z1243" i="4"/>
  <c r="Z1244" i="4"/>
  <c r="Z1245" i="4"/>
  <c r="Z1246" i="4"/>
  <c r="Z1247" i="4"/>
  <c r="Z1248" i="4"/>
  <c r="Z1249" i="4"/>
  <c r="Z1250" i="4"/>
  <c r="Z1251" i="4"/>
  <c r="Z1252" i="4"/>
  <c r="Z1253" i="4"/>
  <c r="Z1254" i="4"/>
  <c r="Z1255" i="4"/>
  <c r="Z1256" i="4"/>
  <c r="Z1257" i="4"/>
  <c r="Z1258" i="4"/>
  <c r="Z1259" i="4"/>
  <c r="Z1260" i="4"/>
  <c r="Z1261" i="4"/>
  <c r="Z1262" i="4"/>
  <c r="Z1263" i="4"/>
  <c r="Z1264" i="4"/>
  <c r="Z1265" i="4"/>
  <c r="Z1266" i="4"/>
  <c r="Z1267" i="4"/>
  <c r="Z1268" i="4"/>
  <c r="Z1269" i="4"/>
  <c r="Z1270" i="4"/>
  <c r="Z1271" i="4"/>
  <c r="Z1272" i="4"/>
  <c r="Z1273" i="4"/>
  <c r="Z1274" i="4"/>
  <c r="Z1275" i="4"/>
  <c r="Z1276" i="4"/>
  <c r="Z1277" i="4"/>
  <c r="Z1278" i="4"/>
  <c r="Z1279" i="4"/>
  <c r="Z1280" i="4"/>
  <c r="Z1281" i="4"/>
  <c r="Z1282" i="4"/>
  <c r="Z1283" i="4"/>
  <c r="Z1284" i="4"/>
  <c r="Z1285" i="4"/>
  <c r="Z1286" i="4"/>
  <c r="Z1287" i="4"/>
  <c r="Z1288" i="4"/>
  <c r="Z1289" i="4"/>
  <c r="Z1290" i="4"/>
  <c r="Z1291" i="4"/>
  <c r="Z1292" i="4"/>
  <c r="Z1293" i="4"/>
  <c r="Z1294" i="4"/>
  <c r="Z1295" i="4"/>
  <c r="Z1296" i="4"/>
  <c r="Z1297" i="4"/>
  <c r="Z1298" i="4"/>
  <c r="Z1299" i="4"/>
  <c r="Z1300" i="4"/>
  <c r="Z1301" i="4"/>
  <c r="Z1302" i="4"/>
  <c r="Z1303" i="4"/>
  <c r="Z1304" i="4"/>
  <c r="Z1305" i="4"/>
  <c r="Z1306" i="4"/>
  <c r="Z1307" i="4"/>
  <c r="Z1308" i="4"/>
  <c r="Z1309" i="4"/>
  <c r="Z1310" i="4"/>
  <c r="Z1311" i="4"/>
  <c r="Z1312" i="4"/>
  <c r="Z1313" i="4"/>
  <c r="Z1314" i="4"/>
  <c r="Z1315" i="4"/>
  <c r="Z1316" i="4"/>
  <c r="Z1317" i="4"/>
  <c r="Z1318" i="4"/>
  <c r="Z1319" i="4"/>
  <c r="Z1320" i="4"/>
  <c r="Z1321" i="4"/>
  <c r="Z1322" i="4"/>
  <c r="Z1323" i="4"/>
  <c r="Z1324" i="4"/>
  <c r="Z1325" i="4"/>
  <c r="Z1326" i="4"/>
  <c r="Z1327" i="4"/>
  <c r="Z1328" i="4"/>
  <c r="Z1329" i="4"/>
  <c r="Z1330" i="4"/>
  <c r="Z1331" i="4"/>
  <c r="Z1332" i="4"/>
  <c r="Z1333" i="4"/>
  <c r="Z1334" i="4"/>
  <c r="Z1335" i="4"/>
  <c r="Z1336" i="4"/>
  <c r="Z1337" i="4"/>
  <c r="Z1338" i="4"/>
  <c r="Z1339" i="4"/>
  <c r="Z1340" i="4"/>
  <c r="Z1341" i="4"/>
  <c r="Z1342" i="4"/>
  <c r="Z1343" i="4"/>
  <c r="Z1344" i="4"/>
  <c r="Z1345" i="4"/>
  <c r="Z1346" i="4"/>
  <c r="Z1347" i="4"/>
  <c r="Z1348" i="4"/>
  <c r="Z1349" i="4"/>
  <c r="Z1350" i="4"/>
  <c r="Z1351" i="4"/>
  <c r="Z1352" i="4"/>
  <c r="Z1353" i="4"/>
  <c r="Z1354" i="4"/>
  <c r="Z1355" i="4"/>
  <c r="Z1356" i="4"/>
  <c r="Z1357" i="4"/>
  <c r="Z1358" i="4"/>
  <c r="Z1359" i="4"/>
  <c r="Z1360" i="4"/>
  <c r="Z1361" i="4"/>
  <c r="Z1362" i="4"/>
  <c r="Z1363" i="4"/>
  <c r="Z1364" i="4"/>
  <c r="Z1365" i="4"/>
  <c r="Z1366" i="4"/>
  <c r="Z1367" i="4"/>
  <c r="Z1368" i="4"/>
  <c r="Z1369" i="4"/>
  <c r="Z1370" i="4"/>
  <c r="Z1371" i="4"/>
  <c r="Z1372" i="4"/>
  <c r="Z1373" i="4"/>
  <c r="Z1374" i="4"/>
  <c r="Z1375" i="4"/>
  <c r="Z1376" i="4"/>
  <c r="Z1377" i="4"/>
  <c r="Z1378" i="4"/>
  <c r="Z1379" i="4"/>
  <c r="Z1380" i="4"/>
  <c r="Z1381" i="4"/>
  <c r="Z1382" i="4"/>
  <c r="Z1383" i="4"/>
  <c r="Z1384" i="4"/>
  <c r="Z1385" i="4"/>
  <c r="Z1386" i="4"/>
  <c r="Z1387" i="4"/>
  <c r="Z1388" i="4"/>
  <c r="Z1389" i="4"/>
  <c r="Z1390" i="4"/>
  <c r="Z1391" i="4"/>
  <c r="Z1392" i="4"/>
  <c r="Z1393" i="4"/>
  <c r="Z1394" i="4"/>
  <c r="Z1395" i="4"/>
  <c r="Z1396" i="4"/>
  <c r="Z1397" i="4"/>
  <c r="Z1398" i="4"/>
  <c r="Z1399" i="4"/>
  <c r="Z1400" i="4"/>
  <c r="Z1401" i="4"/>
  <c r="Z1402" i="4"/>
  <c r="Z1403" i="4"/>
  <c r="Z1404" i="4"/>
  <c r="Z1405" i="4"/>
  <c r="Z1406" i="4"/>
  <c r="Z1407" i="4"/>
  <c r="Z1408" i="4"/>
  <c r="Z1409" i="4"/>
  <c r="Z1410" i="4"/>
  <c r="Z1411" i="4"/>
  <c r="Z1412" i="4"/>
  <c r="Z1413" i="4"/>
  <c r="Z1414" i="4"/>
  <c r="Z1415" i="4"/>
  <c r="Z1416" i="4"/>
  <c r="Z1417" i="4"/>
  <c r="Z1418" i="4"/>
  <c r="Z1419" i="4"/>
  <c r="Z1420" i="4"/>
  <c r="Z1421" i="4"/>
  <c r="Z1422" i="4"/>
  <c r="Z1423" i="4"/>
  <c r="Z1424" i="4"/>
  <c r="Z1425" i="4"/>
  <c r="Z1426" i="4"/>
  <c r="Z1427" i="4"/>
  <c r="Z1428" i="4"/>
  <c r="Z1429" i="4"/>
  <c r="Z1430" i="4"/>
  <c r="Z1431" i="4"/>
  <c r="Z1432" i="4"/>
  <c r="Z1433" i="4"/>
  <c r="Z1434" i="4"/>
  <c r="Z1435" i="4"/>
  <c r="Z1436" i="4"/>
  <c r="Z1437" i="4"/>
  <c r="Z1438" i="4"/>
  <c r="Z1439" i="4"/>
  <c r="Z1440" i="4"/>
  <c r="Z1441" i="4"/>
  <c r="Z1442" i="4"/>
  <c r="Z1443" i="4"/>
  <c r="Z1444" i="4"/>
  <c r="Z1445" i="4"/>
  <c r="Z1446" i="4"/>
  <c r="Z1447" i="4"/>
  <c r="Z1448" i="4"/>
  <c r="Z1449" i="4"/>
  <c r="Z1450" i="4"/>
  <c r="Z1451" i="4"/>
  <c r="Z1452" i="4"/>
  <c r="Z1453" i="4"/>
  <c r="Z1454" i="4"/>
  <c r="Z1455" i="4"/>
  <c r="Z1456" i="4"/>
  <c r="Z1457" i="4"/>
  <c r="Z1458" i="4"/>
  <c r="Z1459" i="4"/>
  <c r="Z1460" i="4"/>
  <c r="Z1461" i="4"/>
  <c r="Z1462" i="4"/>
  <c r="Z1463" i="4"/>
  <c r="Z1464" i="4"/>
  <c r="Z1465" i="4"/>
  <c r="Z1466" i="4"/>
  <c r="Z1467" i="4"/>
  <c r="Z1468" i="4"/>
  <c r="Z1469" i="4"/>
  <c r="Z1470" i="4"/>
  <c r="Z1471" i="4"/>
  <c r="Z1472" i="4"/>
  <c r="Z1473" i="4"/>
  <c r="Z1474" i="4"/>
  <c r="Z1475" i="4"/>
  <c r="Z1476" i="4"/>
  <c r="Z1477" i="4"/>
  <c r="Z1478" i="4"/>
  <c r="Z1479" i="4"/>
  <c r="Z1480" i="4"/>
  <c r="Z1481" i="4"/>
  <c r="Z1482" i="4"/>
  <c r="Z1483" i="4"/>
  <c r="Z1484" i="4"/>
  <c r="Z1485" i="4"/>
  <c r="Z1486" i="4"/>
  <c r="Z1487" i="4"/>
  <c r="Z1488" i="4"/>
  <c r="Z1489" i="4"/>
  <c r="Z1490" i="4"/>
  <c r="Z1491" i="4"/>
  <c r="Z1492" i="4"/>
  <c r="Z1493" i="4"/>
  <c r="Z1494" i="4"/>
  <c r="Z1495" i="4"/>
  <c r="Z1496" i="4"/>
  <c r="Z1497" i="4"/>
  <c r="Z1498" i="4"/>
  <c r="Z1499" i="4"/>
  <c r="Z1500" i="4"/>
  <c r="Z1501" i="4"/>
  <c r="Z1502" i="4"/>
  <c r="Z1503" i="4"/>
  <c r="Z1504" i="4"/>
  <c r="Z1505" i="4"/>
  <c r="Z1506" i="4"/>
  <c r="Z1507" i="4"/>
  <c r="Z1508" i="4"/>
  <c r="Z1509" i="4"/>
  <c r="Z1510" i="4"/>
  <c r="Z1511" i="4"/>
  <c r="Z1512" i="4"/>
  <c r="Z1513" i="4"/>
  <c r="Z1514" i="4"/>
  <c r="Z1515" i="4"/>
  <c r="Z1516" i="4"/>
  <c r="Z1517" i="4"/>
  <c r="Z1518" i="4"/>
  <c r="Z1519" i="4"/>
  <c r="Z1520" i="4"/>
  <c r="Z1521" i="4"/>
  <c r="Z1522" i="4"/>
  <c r="Z1523" i="4"/>
  <c r="Z1524" i="4"/>
  <c r="Z1525" i="4"/>
  <c r="Z1526" i="4"/>
  <c r="Z1527" i="4"/>
  <c r="Z1528" i="4"/>
  <c r="Z1529" i="4"/>
  <c r="Z1530" i="4"/>
  <c r="Z1531" i="4"/>
  <c r="Z1532" i="4"/>
  <c r="Z1533" i="4"/>
  <c r="Z1534" i="4"/>
  <c r="Z1535" i="4"/>
  <c r="Z1536" i="4"/>
  <c r="Z1537" i="4"/>
  <c r="Z1538" i="4"/>
  <c r="Z1539" i="4"/>
  <c r="Z1540" i="4"/>
  <c r="Z1541" i="4"/>
  <c r="Z1542" i="4"/>
  <c r="Z1543" i="4"/>
  <c r="Z1544" i="4"/>
  <c r="Z1545" i="4"/>
  <c r="Z1546" i="4"/>
  <c r="Z1547" i="4"/>
  <c r="Z1548" i="4"/>
  <c r="Z1549" i="4"/>
  <c r="Z1550" i="4"/>
  <c r="Z1551" i="4"/>
  <c r="Z1552" i="4"/>
  <c r="Z1553" i="4"/>
  <c r="Z1554" i="4"/>
  <c r="Z1555" i="4"/>
  <c r="Z1556" i="4"/>
  <c r="Z1557" i="4"/>
  <c r="Z1558" i="4"/>
  <c r="Z1559" i="4"/>
  <c r="Z1560" i="4"/>
  <c r="Z1561" i="4"/>
  <c r="Z1562" i="4"/>
  <c r="Z1563" i="4"/>
  <c r="Z1564" i="4"/>
  <c r="Z1565" i="4"/>
  <c r="Z1566" i="4"/>
  <c r="Z1567" i="4"/>
  <c r="Z1568" i="4"/>
  <c r="Z1569" i="4"/>
  <c r="Z1570" i="4"/>
  <c r="Z1571" i="4"/>
  <c r="Z1572" i="4"/>
  <c r="Z1573" i="4"/>
  <c r="Z1574" i="4"/>
  <c r="Z1575" i="4"/>
  <c r="Z1576" i="4"/>
  <c r="Z1577" i="4"/>
  <c r="Z1578" i="4"/>
  <c r="Z1579" i="4"/>
  <c r="Z1580" i="4"/>
  <c r="Z1581" i="4"/>
  <c r="Z1582" i="4"/>
  <c r="Z1583" i="4"/>
  <c r="Z1584" i="4"/>
  <c r="Z1585" i="4"/>
  <c r="Z1586" i="4"/>
  <c r="Z1587" i="4"/>
  <c r="Z1588" i="4"/>
  <c r="Z1589" i="4"/>
  <c r="Z1590" i="4"/>
  <c r="Z1591" i="4"/>
  <c r="Z1592" i="4"/>
  <c r="Z1593" i="4"/>
  <c r="Z1594" i="4"/>
  <c r="Z1595" i="4"/>
  <c r="Z1596" i="4"/>
  <c r="Z1597" i="4"/>
  <c r="Z1598" i="4"/>
  <c r="Z1599" i="4"/>
  <c r="Z1600" i="4"/>
  <c r="Z1601" i="4"/>
  <c r="Z1602" i="4"/>
  <c r="Z1603" i="4"/>
  <c r="Z1604" i="4"/>
  <c r="Z1605" i="4"/>
  <c r="Z1606" i="4"/>
  <c r="Z1607" i="4"/>
  <c r="Z1608" i="4"/>
  <c r="Z1609" i="4"/>
  <c r="Z1610" i="4"/>
  <c r="Z1611" i="4"/>
  <c r="Z1612" i="4"/>
  <c r="Z1613" i="4"/>
  <c r="Z1614" i="4"/>
  <c r="Z1615" i="4"/>
  <c r="Z1616" i="4"/>
  <c r="Z1617" i="4"/>
  <c r="Z1618" i="4"/>
  <c r="Z1619" i="4"/>
  <c r="Z1620" i="4"/>
  <c r="Z1621" i="4"/>
  <c r="Z1622" i="4"/>
  <c r="Z1623" i="4"/>
  <c r="Z1624" i="4"/>
  <c r="Z1625" i="4"/>
  <c r="Z1626" i="4"/>
  <c r="Z1627" i="4"/>
  <c r="Z1628" i="4"/>
  <c r="Z1629" i="4"/>
  <c r="Z1630" i="4"/>
  <c r="Z1631" i="4"/>
  <c r="Z1632" i="4"/>
  <c r="Z1633" i="4"/>
  <c r="Z1634" i="4"/>
  <c r="Z1635" i="4"/>
  <c r="Z1636" i="4"/>
  <c r="Z1637" i="4"/>
  <c r="Z1638" i="4"/>
  <c r="Z1639" i="4"/>
  <c r="Z1640" i="4"/>
  <c r="Z1641" i="4"/>
  <c r="Z1642" i="4"/>
  <c r="Z1643" i="4"/>
  <c r="Z1644" i="4"/>
  <c r="Z1645" i="4"/>
  <c r="Z1646" i="4"/>
  <c r="Z1647" i="4"/>
  <c r="Z1648" i="4"/>
  <c r="Z1649" i="4"/>
  <c r="Z1650" i="4"/>
  <c r="Z1651" i="4"/>
  <c r="Z1652" i="4"/>
  <c r="Z1653" i="4"/>
  <c r="Z1654" i="4"/>
  <c r="Z1655" i="4"/>
  <c r="Z1656" i="4"/>
  <c r="Z1657" i="4"/>
  <c r="Z1658" i="4"/>
  <c r="Z1659" i="4"/>
  <c r="Z1660" i="4"/>
  <c r="Z1661" i="4"/>
  <c r="Z1662" i="4"/>
  <c r="Z1663" i="4"/>
  <c r="Z1664" i="4"/>
  <c r="Z1665" i="4"/>
  <c r="Z1666" i="4"/>
  <c r="Z1667" i="4"/>
  <c r="Z1668" i="4"/>
  <c r="Z1669" i="4"/>
  <c r="Z1670" i="4"/>
  <c r="Z1671" i="4"/>
  <c r="Z1672" i="4"/>
  <c r="Z1673" i="4"/>
  <c r="Z1674" i="4"/>
  <c r="Z1675" i="4"/>
  <c r="Z1676" i="4"/>
  <c r="Z1677" i="4"/>
  <c r="Z1678" i="4"/>
  <c r="Z1679" i="4"/>
  <c r="Z1680" i="4"/>
  <c r="Z1681" i="4"/>
  <c r="Z1682" i="4"/>
  <c r="Z1683" i="4"/>
  <c r="Z1684" i="4"/>
  <c r="Z1685" i="4"/>
  <c r="Z1686" i="4"/>
  <c r="Z1687" i="4"/>
  <c r="Z1688" i="4"/>
  <c r="Z1689" i="4"/>
  <c r="Z1690" i="4"/>
  <c r="Z1691" i="4"/>
  <c r="Z1692" i="4"/>
  <c r="Z1693" i="4"/>
  <c r="Z1694" i="4"/>
  <c r="Z1695" i="4"/>
  <c r="Z1696" i="4"/>
  <c r="Z1697" i="4"/>
  <c r="Z1698" i="4"/>
  <c r="Z1699" i="4"/>
  <c r="Z1700" i="4"/>
  <c r="Z1701" i="4"/>
  <c r="Z1702" i="4"/>
  <c r="Z1703" i="4"/>
  <c r="Z1704" i="4"/>
  <c r="Z1705" i="4"/>
  <c r="Z1706" i="4"/>
  <c r="Z1707" i="4"/>
  <c r="Z1708" i="4"/>
  <c r="Z1709" i="4"/>
  <c r="Z1710" i="4"/>
  <c r="Z1711" i="4"/>
  <c r="Z1712" i="4"/>
  <c r="Z1713" i="4"/>
  <c r="Z1714" i="4"/>
  <c r="Z1715" i="4"/>
  <c r="Z1716" i="4"/>
  <c r="Z1717" i="4"/>
  <c r="Z1718" i="4"/>
  <c r="Z1719" i="4"/>
  <c r="Z1720" i="4"/>
  <c r="Z1721" i="4"/>
  <c r="Z1722" i="4"/>
  <c r="Z1723" i="4"/>
  <c r="Z1724" i="4"/>
  <c r="Z1725" i="4"/>
  <c r="Z1726" i="4"/>
  <c r="Z1727" i="4"/>
  <c r="Z1728" i="4"/>
  <c r="Z1729" i="4"/>
  <c r="Z1730" i="4"/>
  <c r="Z1731" i="4"/>
  <c r="Z1732" i="4"/>
  <c r="Z1733" i="4"/>
  <c r="Z1734" i="4"/>
  <c r="Z1735" i="4"/>
  <c r="Z1736" i="4"/>
  <c r="Z1737" i="4"/>
  <c r="Z1738" i="4"/>
  <c r="Z1739" i="4"/>
  <c r="Z1740" i="4"/>
  <c r="Z1741" i="4"/>
  <c r="Z1742" i="4"/>
  <c r="Z1743" i="4"/>
  <c r="Z1744" i="4"/>
  <c r="Z1745" i="4"/>
  <c r="Z1746" i="4"/>
  <c r="Z1747" i="4"/>
  <c r="Z1748" i="4"/>
  <c r="Z1749" i="4"/>
  <c r="Z1750" i="4"/>
  <c r="Z1751" i="4"/>
  <c r="Z1752" i="4"/>
  <c r="Z1753" i="4"/>
  <c r="Z1754" i="4"/>
  <c r="Z1755" i="4"/>
  <c r="Z1756" i="4"/>
  <c r="Z1757" i="4"/>
  <c r="Z1758" i="4"/>
  <c r="Z1759" i="4"/>
  <c r="Z1760" i="4"/>
  <c r="Z1761" i="4"/>
  <c r="Z1762" i="4"/>
  <c r="Z1763" i="4"/>
  <c r="Z1764" i="4"/>
  <c r="Z1765" i="4"/>
  <c r="Z1766" i="4"/>
  <c r="Z1767" i="4"/>
  <c r="Z1768" i="4"/>
  <c r="Z1769" i="4"/>
  <c r="Z1770" i="4"/>
  <c r="Z1771" i="4"/>
  <c r="Z1772" i="4"/>
  <c r="Z1773" i="4"/>
  <c r="Z1774" i="4"/>
  <c r="Z1775" i="4"/>
  <c r="Z1776" i="4"/>
  <c r="Z1777" i="4"/>
  <c r="Z1778" i="4"/>
  <c r="Z1779" i="4"/>
  <c r="Z1780" i="4"/>
  <c r="Z1781" i="4"/>
  <c r="Z1782" i="4"/>
  <c r="Z1783" i="4"/>
  <c r="Z1784" i="4"/>
  <c r="Z1785" i="4"/>
  <c r="Z1786" i="4"/>
  <c r="Z1787" i="4"/>
  <c r="Z1788" i="4"/>
  <c r="Z1789" i="4"/>
  <c r="Z1790" i="4"/>
  <c r="Z1791" i="4"/>
  <c r="Z1792" i="4"/>
  <c r="Z1793" i="4"/>
  <c r="Z1794" i="4"/>
  <c r="Z1795" i="4"/>
  <c r="Z1796" i="4"/>
  <c r="Z1797" i="4"/>
  <c r="Z1798" i="4"/>
  <c r="Z1799" i="4"/>
  <c r="Z1800" i="4"/>
  <c r="Z1801" i="4"/>
  <c r="Z1802" i="4"/>
  <c r="Z1803" i="4"/>
  <c r="Z1804" i="4"/>
  <c r="Z1805" i="4"/>
  <c r="Z1806" i="4"/>
  <c r="Z1807" i="4"/>
  <c r="Z1808" i="4"/>
  <c r="Z1809" i="4"/>
  <c r="Z1810" i="4"/>
  <c r="Z1811" i="4"/>
  <c r="Z1812" i="4"/>
  <c r="Z1813" i="4"/>
  <c r="Z1814" i="4"/>
  <c r="Z1815" i="4"/>
  <c r="Z1816" i="4"/>
  <c r="Z1817" i="4"/>
  <c r="Z1818" i="4"/>
  <c r="Z1819" i="4"/>
  <c r="Z1820" i="4"/>
  <c r="Z1821" i="4"/>
  <c r="Z1822" i="4"/>
  <c r="Z1823" i="4"/>
  <c r="Z1824" i="4"/>
  <c r="Z1825" i="4"/>
  <c r="Z1826" i="4"/>
  <c r="Z1827" i="4"/>
  <c r="Z1828" i="4"/>
  <c r="Z1829" i="4"/>
  <c r="Z1830" i="4"/>
  <c r="Z1831" i="4"/>
  <c r="Z1832" i="4"/>
  <c r="Z1833" i="4"/>
  <c r="Z1834" i="4"/>
  <c r="Z1835" i="4"/>
  <c r="Z1836" i="4"/>
  <c r="Z1837" i="4"/>
  <c r="Z1838" i="4"/>
  <c r="Z1839" i="4"/>
  <c r="Z1840" i="4"/>
  <c r="Z1841" i="4"/>
  <c r="Z1842" i="4"/>
  <c r="Z1843" i="4"/>
  <c r="Z1844" i="4"/>
  <c r="Z1845" i="4"/>
  <c r="Z1846" i="4"/>
  <c r="Z1847" i="4"/>
  <c r="Z1848" i="4"/>
  <c r="Z1849" i="4"/>
  <c r="Z1850" i="4"/>
  <c r="Z1851" i="4"/>
  <c r="Z1852" i="4"/>
  <c r="Z1853" i="4"/>
  <c r="Z1854" i="4"/>
  <c r="Z1855" i="4"/>
  <c r="Z1856" i="4"/>
  <c r="Z1857" i="4"/>
  <c r="Z1858" i="4"/>
  <c r="Z1859" i="4"/>
  <c r="Z1860" i="4"/>
  <c r="Z1861" i="4"/>
  <c r="Z1862" i="4"/>
  <c r="Z1863" i="4"/>
  <c r="Z1864" i="4"/>
  <c r="Z1865" i="4"/>
  <c r="Z1866" i="4"/>
  <c r="Z1867" i="4"/>
  <c r="Z1868" i="4"/>
  <c r="Z1869" i="4"/>
  <c r="Z1870" i="4"/>
  <c r="Z1871" i="4"/>
  <c r="Z1872" i="4"/>
  <c r="Z1873" i="4"/>
  <c r="Z1874" i="4"/>
  <c r="Z1875" i="4"/>
  <c r="Z1876" i="4"/>
  <c r="Z1877" i="4"/>
  <c r="Z1878" i="4"/>
  <c r="Z1879" i="4"/>
  <c r="Z1880" i="4"/>
  <c r="Z1881" i="4"/>
  <c r="Z1882" i="4"/>
  <c r="Z1883" i="4"/>
  <c r="Z1884" i="4"/>
  <c r="Z1885" i="4"/>
  <c r="Z1886" i="4"/>
  <c r="Z1887" i="4"/>
  <c r="Z1888" i="4"/>
  <c r="Z1889" i="4"/>
  <c r="Z1890" i="4"/>
  <c r="Z1891" i="4"/>
  <c r="Z1892" i="4"/>
  <c r="Z1893" i="4"/>
  <c r="Z1894" i="4"/>
  <c r="Z1895" i="4"/>
  <c r="Z1896" i="4"/>
  <c r="Z1897" i="4"/>
  <c r="Z1898" i="4"/>
  <c r="Z1899" i="4"/>
  <c r="Z1900" i="4"/>
  <c r="Z1901" i="4"/>
  <c r="Z1902" i="4"/>
  <c r="Z1903" i="4"/>
  <c r="Z1904" i="4"/>
  <c r="Z1905" i="4"/>
  <c r="Z1906" i="4"/>
  <c r="Z1907" i="4"/>
  <c r="Z1908" i="4"/>
  <c r="Z1909" i="4"/>
  <c r="Z1910" i="4"/>
  <c r="Z1911" i="4"/>
  <c r="Z1912" i="4"/>
  <c r="Z1913" i="4"/>
  <c r="Z1914" i="4"/>
  <c r="Z1915" i="4"/>
  <c r="Z1916" i="4"/>
  <c r="Z1917" i="4"/>
  <c r="Z1918" i="4"/>
  <c r="Z1919" i="4"/>
  <c r="Z1920" i="4"/>
  <c r="Z1921" i="4"/>
  <c r="Z1922" i="4"/>
  <c r="Z1923" i="4"/>
  <c r="Z1924" i="4"/>
  <c r="Z1925" i="4"/>
  <c r="Z1926" i="4"/>
  <c r="Z1927" i="4"/>
  <c r="Z1928" i="4"/>
  <c r="Z1929" i="4"/>
  <c r="Z1930" i="4"/>
  <c r="Z1931" i="4"/>
  <c r="Z1932" i="4"/>
  <c r="Z1933" i="4"/>
  <c r="Z1934" i="4"/>
  <c r="Z1935" i="4"/>
  <c r="Z1936" i="4"/>
  <c r="Z1937" i="4"/>
  <c r="Z1938" i="4"/>
  <c r="Z1939" i="4"/>
  <c r="Z1940" i="4"/>
  <c r="Z1941" i="4"/>
  <c r="Z1942" i="4"/>
  <c r="Z1943" i="4"/>
  <c r="Z1944" i="4"/>
  <c r="Z1945" i="4"/>
  <c r="Z1946" i="4"/>
  <c r="Z1947" i="4"/>
  <c r="Z1948" i="4"/>
  <c r="Z1949" i="4"/>
  <c r="Z1950" i="4"/>
  <c r="Z1951" i="4"/>
  <c r="Z1952" i="4"/>
  <c r="Z1953" i="4"/>
  <c r="Z1954" i="4"/>
  <c r="Z1955" i="4"/>
  <c r="Z1956" i="4"/>
  <c r="Z1957" i="4"/>
  <c r="Z1958" i="4"/>
  <c r="Z1959" i="4"/>
  <c r="Z1960" i="4"/>
  <c r="Z1961" i="4"/>
  <c r="Z1962" i="4"/>
  <c r="Z1963" i="4"/>
  <c r="Z1964" i="4"/>
  <c r="Z1965" i="4"/>
  <c r="Z1966" i="4"/>
  <c r="Z1967" i="4"/>
  <c r="Z1968" i="4"/>
  <c r="Z1969" i="4"/>
  <c r="Z1970" i="4"/>
  <c r="Z1971" i="4"/>
  <c r="Z1972" i="4"/>
  <c r="Z1973" i="4"/>
  <c r="Z1974" i="4"/>
  <c r="Z1975" i="4"/>
  <c r="Z1976" i="4"/>
  <c r="Z1977" i="4"/>
  <c r="Z1978" i="4"/>
  <c r="Z1979" i="4"/>
  <c r="Z1980" i="4"/>
  <c r="Z1981" i="4"/>
  <c r="Z1982" i="4"/>
  <c r="Z1983" i="4"/>
  <c r="Z1984" i="4"/>
  <c r="Z1985" i="4"/>
  <c r="Z1986" i="4"/>
  <c r="Z1987" i="4"/>
  <c r="Z1988" i="4"/>
  <c r="Z1989" i="4"/>
  <c r="Z1990" i="4"/>
  <c r="Z1991" i="4"/>
  <c r="Z1992" i="4"/>
  <c r="Z1993" i="4"/>
  <c r="Z1994" i="4"/>
  <c r="Z1995" i="4"/>
  <c r="Z1996" i="4"/>
  <c r="Z1997" i="4"/>
  <c r="Z1998" i="4"/>
  <c r="Z1999" i="4"/>
  <c r="Z2000" i="4"/>
  <c r="Z2001" i="4"/>
  <c r="Z2002" i="4"/>
  <c r="Z2003" i="4"/>
  <c r="Z2004" i="4"/>
  <c r="Z2005" i="4"/>
  <c r="Z2006" i="4"/>
  <c r="Z2007" i="4"/>
  <c r="Z2008" i="4"/>
  <c r="Z2009" i="4"/>
  <c r="Z2010" i="4"/>
  <c r="Z2011" i="4"/>
  <c r="Z2012" i="4"/>
  <c r="Z2013" i="4"/>
  <c r="Z2014" i="4"/>
  <c r="Z2015" i="4"/>
  <c r="Z2016" i="4"/>
  <c r="Z2017" i="4"/>
  <c r="Z2018" i="4"/>
  <c r="Z2019" i="4"/>
  <c r="Z2020" i="4"/>
  <c r="Z2021" i="4"/>
  <c r="Z2022" i="4"/>
  <c r="Z2023" i="4"/>
  <c r="Z2024" i="4"/>
  <c r="Z2025" i="4"/>
  <c r="Z2026" i="4"/>
  <c r="Z2027" i="4"/>
  <c r="Z2028" i="4"/>
  <c r="Z2029" i="4"/>
  <c r="Z2030" i="4"/>
  <c r="Z2031" i="4"/>
  <c r="Z2032" i="4"/>
  <c r="Z2033" i="4"/>
  <c r="Z2034" i="4"/>
  <c r="Z2035" i="4"/>
  <c r="Z2036" i="4"/>
  <c r="Z2037" i="4"/>
  <c r="Z2038" i="4"/>
  <c r="Z2039" i="4"/>
  <c r="Z2040" i="4"/>
  <c r="Z2041" i="4"/>
  <c r="Z2042" i="4"/>
  <c r="Z2043" i="4"/>
  <c r="Z2044" i="4"/>
  <c r="Z2045" i="4"/>
  <c r="Z2046" i="4"/>
  <c r="Z2047" i="4"/>
  <c r="Z2048" i="4"/>
  <c r="Z2049" i="4"/>
  <c r="Z2050" i="4"/>
  <c r="Z2051" i="4"/>
  <c r="Z2052" i="4"/>
  <c r="Z2053" i="4"/>
  <c r="Z2054" i="4"/>
  <c r="Z2055" i="4"/>
  <c r="Z2056" i="4"/>
  <c r="Z2057" i="4"/>
  <c r="Z2058" i="4"/>
  <c r="Z2059" i="4"/>
  <c r="Z2060" i="4"/>
  <c r="Z2061" i="4"/>
  <c r="Z2062" i="4"/>
  <c r="Z2063" i="4"/>
  <c r="Z2064" i="4"/>
  <c r="Z2065" i="4"/>
  <c r="Z2066" i="4"/>
  <c r="Z2067" i="4"/>
  <c r="Z2068" i="4"/>
  <c r="Z2069" i="4"/>
  <c r="Z2070" i="4"/>
  <c r="Z2071" i="4"/>
  <c r="Z2072" i="4"/>
  <c r="Z2073" i="4"/>
  <c r="Z2074" i="4"/>
  <c r="Z2075" i="4"/>
  <c r="Z2076" i="4"/>
  <c r="Z2077" i="4"/>
  <c r="Z2078" i="4"/>
  <c r="Z2079" i="4"/>
  <c r="Z2080" i="4"/>
  <c r="Z2081" i="4"/>
  <c r="Z2082" i="4"/>
  <c r="Z2083" i="4"/>
  <c r="Z2084" i="4"/>
  <c r="Z2085" i="4"/>
  <c r="Z2086" i="4"/>
  <c r="Z2087" i="4"/>
  <c r="Z2088" i="4"/>
  <c r="Z2089" i="4"/>
  <c r="Z2090" i="4"/>
  <c r="Z2091" i="4"/>
  <c r="Z2092" i="4"/>
  <c r="Z2093" i="4"/>
  <c r="Z2094" i="4"/>
  <c r="Z2095" i="4"/>
  <c r="Z2096" i="4"/>
  <c r="Z2097" i="4"/>
  <c r="Z2098" i="4"/>
  <c r="Z2099" i="4"/>
  <c r="Z2100" i="4"/>
  <c r="Z2101" i="4"/>
  <c r="Z2102" i="4"/>
  <c r="Z2103" i="4"/>
  <c r="Z2104" i="4"/>
  <c r="Z2105" i="4"/>
  <c r="Z2106" i="4"/>
  <c r="Z2107" i="4"/>
  <c r="Z2108" i="4"/>
  <c r="Z2109" i="4"/>
  <c r="Z2110" i="4"/>
  <c r="Z2111" i="4"/>
  <c r="Z2112" i="4"/>
  <c r="Z2113" i="4"/>
  <c r="Z2114" i="4"/>
  <c r="Z2115" i="4"/>
  <c r="Z2116" i="4"/>
  <c r="Z2117" i="4"/>
  <c r="Z2118" i="4"/>
  <c r="Z2119" i="4"/>
  <c r="Z2120" i="4"/>
  <c r="Z2121" i="4"/>
  <c r="Z2122" i="4"/>
  <c r="Z2123" i="4"/>
  <c r="Z2124" i="4"/>
  <c r="Z2125" i="4"/>
  <c r="Z2126" i="4"/>
  <c r="Z2127" i="4"/>
  <c r="Z2128" i="4"/>
  <c r="Z2129" i="4"/>
  <c r="Z2130" i="4"/>
  <c r="Z2131" i="4"/>
  <c r="Z2132" i="4"/>
  <c r="Z2133" i="4"/>
  <c r="Z2134" i="4"/>
  <c r="Z2135" i="4"/>
  <c r="Z2136" i="4"/>
  <c r="Z2137" i="4"/>
  <c r="Z2138" i="4"/>
  <c r="Z2139" i="4"/>
  <c r="Z2140" i="4"/>
  <c r="Z2141" i="4"/>
  <c r="Z2142" i="4"/>
  <c r="Z2143" i="4"/>
  <c r="Z2144" i="4"/>
  <c r="Z2145" i="4"/>
  <c r="Z2146" i="4"/>
  <c r="Z2147" i="4"/>
  <c r="Z2148" i="4"/>
  <c r="Z2149" i="4"/>
  <c r="Z2150" i="4"/>
  <c r="Z2151" i="4"/>
  <c r="Z2152" i="4"/>
  <c r="Z2153" i="4"/>
  <c r="Z2154" i="4"/>
  <c r="Z2155" i="4"/>
  <c r="Z2156" i="4"/>
  <c r="Z2157" i="4"/>
  <c r="Z2158" i="4"/>
  <c r="Z2159" i="4"/>
  <c r="Z2160" i="4"/>
  <c r="Z2161" i="4"/>
  <c r="Z2162" i="4"/>
  <c r="Z2163" i="4"/>
  <c r="Z2164" i="4"/>
  <c r="Z2165" i="4"/>
  <c r="Z2166" i="4"/>
  <c r="Z2167" i="4"/>
  <c r="Z2168" i="4"/>
  <c r="Z2169" i="4"/>
  <c r="Z2170" i="4"/>
  <c r="Z2171" i="4"/>
  <c r="Z2172" i="4"/>
  <c r="Z2173" i="4"/>
  <c r="Z2174" i="4"/>
  <c r="Z2175" i="4"/>
  <c r="Z2176" i="4"/>
  <c r="Z2177" i="4"/>
  <c r="Z2178" i="4"/>
  <c r="Z2179" i="4"/>
  <c r="Z2180" i="4"/>
  <c r="Z2181" i="4"/>
  <c r="Z2182" i="4"/>
  <c r="Z2183" i="4"/>
  <c r="Z2184" i="4"/>
  <c r="Z2185" i="4"/>
  <c r="Z2186" i="4"/>
  <c r="Z2187" i="4"/>
  <c r="Z2188" i="4"/>
  <c r="Z2189" i="4"/>
  <c r="Z2190" i="4"/>
  <c r="Z2191" i="4"/>
  <c r="Z2192" i="4"/>
  <c r="Z2193" i="4"/>
  <c r="Z2194" i="4"/>
  <c r="Z2195" i="4"/>
  <c r="Z2196" i="4"/>
  <c r="Z2197" i="4"/>
  <c r="Z2198" i="4"/>
  <c r="Z2199" i="4"/>
  <c r="Z2200" i="4"/>
  <c r="Z2201" i="4"/>
  <c r="Z2202" i="4"/>
  <c r="Z2203" i="4"/>
  <c r="Z2204" i="4"/>
  <c r="Z2205" i="4"/>
  <c r="Z2206" i="4"/>
  <c r="Z2207" i="4"/>
  <c r="Z2208" i="4"/>
  <c r="Z2209" i="4"/>
  <c r="Z2210" i="4"/>
  <c r="Z2211" i="4"/>
  <c r="Z2212" i="4"/>
  <c r="Z2213" i="4"/>
  <c r="Z2214" i="4"/>
  <c r="Z2215" i="4"/>
  <c r="Z2216" i="4"/>
  <c r="Z2217" i="4"/>
  <c r="Z2218" i="4"/>
  <c r="Z2219" i="4"/>
  <c r="Z2220" i="4"/>
  <c r="Z2221" i="4"/>
  <c r="Z2222" i="4"/>
  <c r="Z2223" i="4"/>
  <c r="Z2224" i="4"/>
  <c r="Z2225" i="4"/>
  <c r="Z2226" i="4"/>
  <c r="Z2227" i="4"/>
  <c r="Z2228" i="4"/>
  <c r="Z2229" i="4"/>
  <c r="Z2230" i="4"/>
  <c r="Z2231" i="4"/>
  <c r="Z2232" i="4"/>
  <c r="Z2233" i="4"/>
  <c r="Z2234" i="4"/>
  <c r="Z2235" i="4"/>
  <c r="Z2236" i="4"/>
  <c r="Z2237" i="4"/>
  <c r="Z2238" i="4"/>
  <c r="Z2239" i="4"/>
  <c r="Z2240" i="4"/>
  <c r="Z2241" i="4"/>
  <c r="Z2242" i="4"/>
  <c r="Z2243" i="4"/>
  <c r="Z2244" i="4"/>
  <c r="Z2245" i="4"/>
  <c r="Z2246" i="4"/>
  <c r="Z2247" i="4"/>
  <c r="Z2248" i="4"/>
  <c r="Z2249" i="4"/>
  <c r="Z2250" i="4"/>
  <c r="Z2251" i="4"/>
  <c r="Z2252" i="4"/>
  <c r="Z2253" i="4"/>
  <c r="Z2254" i="4"/>
  <c r="Z2255" i="4"/>
  <c r="Z2256" i="4"/>
  <c r="Z2257" i="4"/>
  <c r="Z2258" i="4"/>
  <c r="Z2259" i="4"/>
  <c r="Z2260" i="4"/>
  <c r="Z2261" i="4"/>
  <c r="Z2262" i="4"/>
  <c r="Z2263" i="4"/>
  <c r="Z2264" i="4"/>
  <c r="Z2265" i="4"/>
  <c r="Z2266" i="4"/>
  <c r="Z2267" i="4"/>
  <c r="Z2268" i="4"/>
  <c r="Z2269" i="4"/>
  <c r="Z2270" i="4"/>
  <c r="Z2271" i="4"/>
  <c r="Z2272" i="4"/>
  <c r="Z2273" i="4"/>
  <c r="Z2274" i="4"/>
  <c r="Z2275" i="4"/>
  <c r="Z2276" i="4"/>
  <c r="Z2277" i="4"/>
  <c r="Z2278" i="4"/>
  <c r="Z2279" i="4"/>
  <c r="Z2280" i="4"/>
  <c r="Z2281" i="4"/>
  <c r="Z2282" i="4"/>
  <c r="Z2283" i="4"/>
  <c r="Z2284" i="4"/>
  <c r="Z2285" i="4"/>
  <c r="Z2286" i="4"/>
  <c r="Z2287" i="4"/>
  <c r="Z2288" i="4"/>
  <c r="Z2289" i="4"/>
  <c r="Z2290" i="4"/>
  <c r="Z2291" i="4"/>
  <c r="Z2292" i="4"/>
  <c r="Z2293" i="4"/>
  <c r="Z2294" i="4"/>
  <c r="Z2295" i="4"/>
  <c r="Z2296" i="4"/>
  <c r="Z2297" i="4"/>
  <c r="Z2298" i="4"/>
  <c r="Z2299" i="4"/>
  <c r="Z2300" i="4"/>
  <c r="Z2301" i="4"/>
  <c r="Z2302" i="4"/>
  <c r="Z2303" i="4"/>
  <c r="Z2304" i="4"/>
  <c r="Z2305" i="4"/>
  <c r="Z2306" i="4"/>
  <c r="Z2307" i="4"/>
  <c r="Z2308" i="4"/>
  <c r="Z2309" i="4"/>
  <c r="Z2310" i="4"/>
  <c r="Z2311" i="4"/>
  <c r="Z2312" i="4"/>
  <c r="Z2313" i="4"/>
  <c r="Z2314" i="4"/>
  <c r="Z2315" i="4"/>
  <c r="Z2316" i="4"/>
  <c r="Z2317" i="4"/>
  <c r="Z2318" i="4"/>
  <c r="Z2319" i="4"/>
  <c r="Z2320" i="4"/>
  <c r="Z2321" i="4"/>
  <c r="Z2322" i="4"/>
  <c r="Z2323" i="4"/>
  <c r="Z2324" i="4"/>
  <c r="Z2325" i="4"/>
  <c r="Z2326" i="4"/>
  <c r="Z2327" i="4"/>
  <c r="Z2328" i="4"/>
  <c r="Z2329" i="4"/>
  <c r="Z2330" i="4"/>
  <c r="Z2331" i="4"/>
  <c r="Z2332" i="4"/>
  <c r="Z2333" i="4"/>
  <c r="Z2334" i="4"/>
  <c r="Z2335" i="4"/>
  <c r="Z2336" i="4"/>
  <c r="Z2337" i="4"/>
  <c r="Z2338" i="4"/>
  <c r="Z2339" i="4"/>
  <c r="Z2340" i="4"/>
  <c r="Z2341" i="4"/>
  <c r="Z2342" i="4"/>
  <c r="Z2343" i="4"/>
  <c r="Z2344" i="4"/>
  <c r="Z2345" i="4"/>
  <c r="Z2346" i="4"/>
  <c r="Z2347" i="4"/>
  <c r="Z2348" i="4"/>
  <c r="Z2349" i="4"/>
  <c r="Z2350" i="4"/>
  <c r="Z2351" i="4"/>
  <c r="Z2352" i="4"/>
  <c r="Z2353" i="4"/>
  <c r="Z2354" i="4"/>
  <c r="Z2355" i="4"/>
  <c r="Z2356" i="4"/>
  <c r="Z2357" i="4"/>
  <c r="Z2358" i="4"/>
  <c r="Z2359" i="4"/>
  <c r="Z2360" i="4"/>
  <c r="Z2361" i="4"/>
  <c r="Z2362" i="4"/>
  <c r="Z2363" i="4"/>
  <c r="Z2364" i="4"/>
  <c r="Z2365" i="4"/>
  <c r="Z2366" i="4"/>
  <c r="Z2367" i="4"/>
  <c r="Z2368" i="4"/>
  <c r="Z2369" i="4"/>
  <c r="Z2370" i="4"/>
  <c r="Z2371" i="4"/>
  <c r="Z2372" i="4"/>
  <c r="Z2373" i="4"/>
  <c r="Z2374" i="4"/>
  <c r="Z2375" i="4"/>
  <c r="Z2376" i="4"/>
  <c r="Z2377" i="4"/>
  <c r="Z2378" i="4"/>
  <c r="Z2379" i="4"/>
  <c r="Z2380" i="4"/>
  <c r="Z2381" i="4"/>
  <c r="Z2382" i="4"/>
  <c r="Z2383" i="4"/>
  <c r="Z2384" i="4"/>
  <c r="Z2385" i="4"/>
  <c r="Z2386" i="4"/>
  <c r="Z2387" i="4"/>
  <c r="Z2388" i="4"/>
  <c r="Z2389" i="4"/>
  <c r="Z2390" i="4"/>
  <c r="Z2391" i="4"/>
  <c r="Z2392" i="4"/>
  <c r="Z2393" i="4"/>
  <c r="Z2394" i="4"/>
  <c r="Z2395" i="4"/>
  <c r="Z2396" i="4"/>
  <c r="Z2397" i="4"/>
  <c r="Z2398" i="4"/>
  <c r="Z2399" i="4"/>
  <c r="Z2400" i="4"/>
  <c r="Z2401" i="4"/>
  <c r="Z2402" i="4"/>
  <c r="Z2403" i="4"/>
  <c r="Z2404" i="4"/>
  <c r="Z2405" i="4"/>
  <c r="Z2406" i="4"/>
  <c r="Z2407" i="4"/>
  <c r="Z2408" i="4"/>
  <c r="Z2409" i="4"/>
  <c r="Z2410" i="4"/>
  <c r="Z2411" i="4"/>
  <c r="Z2412" i="4"/>
  <c r="Z2413" i="4"/>
  <c r="Z2414" i="4"/>
  <c r="Z2415" i="4"/>
  <c r="Z2416" i="4"/>
  <c r="Z2417" i="4"/>
  <c r="Z2418" i="4"/>
  <c r="Z2419" i="4"/>
  <c r="Z2420" i="4"/>
  <c r="Z2421" i="4"/>
  <c r="Z2422" i="4"/>
  <c r="Z2423" i="4"/>
  <c r="Z2424" i="4"/>
  <c r="Z2425" i="4"/>
  <c r="Z2426" i="4"/>
  <c r="Z2427" i="4"/>
  <c r="Z2428" i="4"/>
  <c r="Z2429" i="4"/>
  <c r="Z2430" i="4"/>
  <c r="Z2431" i="4"/>
  <c r="Z2432" i="4"/>
  <c r="Z2433" i="4"/>
  <c r="Z2434" i="4"/>
  <c r="Z2435" i="4"/>
  <c r="Z2436" i="4"/>
  <c r="Z2437" i="4"/>
  <c r="Z2438" i="4"/>
  <c r="Z2439" i="4"/>
  <c r="Z2440" i="4"/>
  <c r="Z2441" i="4"/>
  <c r="Z2442" i="4"/>
  <c r="Z2443" i="4"/>
  <c r="Z2444" i="4"/>
  <c r="Z2445" i="4"/>
  <c r="Z2446" i="4"/>
  <c r="Z2447" i="4"/>
  <c r="Z2448" i="4"/>
  <c r="Z2449" i="4"/>
  <c r="Z2450" i="4"/>
  <c r="Z2451" i="4"/>
  <c r="Z2452" i="4"/>
  <c r="Z2453" i="4"/>
  <c r="Z2454" i="4"/>
  <c r="Z2455" i="4"/>
  <c r="Z2456" i="4"/>
  <c r="Z2457" i="4"/>
  <c r="Z2458" i="4"/>
  <c r="Z2459" i="4"/>
  <c r="Z2460" i="4"/>
  <c r="Z2461" i="4"/>
  <c r="Z2462" i="4"/>
  <c r="Z2463" i="4"/>
  <c r="Z2464" i="4"/>
  <c r="Z2465" i="4"/>
  <c r="Z2466" i="4"/>
  <c r="Z2467" i="4"/>
  <c r="Z2468" i="4"/>
  <c r="Z2469" i="4"/>
  <c r="Z2470" i="4"/>
  <c r="Z2471" i="4"/>
  <c r="Z2472" i="4"/>
  <c r="Z2473" i="4"/>
  <c r="Z2474" i="4"/>
  <c r="Z2475" i="4"/>
  <c r="Z2476" i="4"/>
  <c r="Z2477" i="4"/>
  <c r="Z2478" i="4"/>
  <c r="Z2479" i="4"/>
  <c r="Z2480" i="4"/>
  <c r="Z2481" i="4"/>
  <c r="Z2482" i="4"/>
  <c r="Z2483" i="4"/>
  <c r="Z2484" i="4"/>
  <c r="Z2485" i="4"/>
  <c r="Z2486" i="4"/>
  <c r="Z2487" i="4"/>
  <c r="Z2488" i="4"/>
  <c r="Z2489" i="4"/>
  <c r="Z2490" i="4"/>
  <c r="Z2491" i="4"/>
  <c r="Z2492" i="4"/>
  <c r="Z2493" i="4"/>
  <c r="Z2494" i="4"/>
  <c r="Z2495" i="4"/>
  <c r="Z2496" i="4"/>
  <c r="Z2497" i="4"/>
  <c r="Z2498" i="4"/>
  <c r="Z2499" i="4"/>
  <c r="Z2500" i="4"/>
  <c r="Z2501" i="4"/>
  <c r="Z2502" i="4"/>
  <c r="Z2503" i="4"/>
  <c r="Z2504" i="4"/>
  <c r="Z2505" i="4"/>
  <c r="Z2506" i="4"/>
  <c r="Z2507" i="4"/>
  <c r="Z2508" i="4"/>
  <c r="Z2509" i="4"/>
  <c r="Z2510" i="4"/>
  <c r="Z2511" i="4"/>
  <c r="Z2512" i="4"/>
  <c r="Z2513" i="4"/>
  <c r="Z2514" i="4"/>
  <c r="Z2515" i="4"/>
  <c r="Z2516" i="4"/>
  <c r="Z2517" i="4"/>
  <c r="Z2518" i="4"/>
  <c r="Z2519" i="4"/>
  <c r="Z2520" i="4"/>
  <c r="Z2521" i="4"/>
  <c r="Z2522" i="4"/>
  <c r="Z2523" i="4"/>
  <c r="Z2524" i="4"/>
  <c r="Z2525" i="4"/>
  <c r="Z2526" i="4"/>
  <c r="Z2527" i="4"/>
  <c r="Z2528" i="4"/>
  <c r="Z2529" i="4"/>
  <c r="Z2530" i="4"/>
  <c r="Z2531" i="4"/>
  <c r="Z2532" i="4"/>
  <c r="Z2533" i="4"/>
  <c r="Z2534" i="4"/>
  <c r="Z2535" i="4"/>
  <c r="Z2536" i="4"/>
  <c r="Z2537" i="4"/>
  <c r="Z2538" i="4"/>
  <c r="Z2539" i="4"/>
  <c r="Z2540" i="4"/>
  <c r="Z2541" i="4"/>
  <c r="Z2542" i="4"/>
  <c r="Z2543" i="4"/>
  <c r="Z2544" i="4"/>
  <c r="Z2545" i="4"/>
  <c r="Z2546" i="4"/>
  <c r="Z2547" i="4"/>
  <c r="Z2548" i="4"/>
  <c r="Z2549" i="4"/>
  <c r="Z2550" i="4"/>
  <c r="Z2551" i="4"/>
  <c r="Z2552" i="4"/>
  <c r="Z2553" i="4"/>
  <c r="Z2554" i="4"/>
  <c r="Z2555" i="4"/>
  <c r="Z2556" i="4"/>
  <c r="Z2557" i="4"/>
  <c r="Z2558" i="4"/>
  <c r="Z2559" i="4"/>
  <c r="Z2560" i="4"/>
  <c r="Z2561" i="4"/>
  <c r="Z2562" i="4"/>
  <c r="Z2563" i="4"/>
  <c r="Z2564" i="4"/>
  <c r="Z2565" i="4"/>
  <c r="Z2566" i="4"/>
  <c r="Z2567" i="4"/>
  <c r="Z2568" i="4"/>
  <c r="Z2569" i="4"/>
  <c r="Z2570" i="4"/>
  <c r="Z2571" i="4"/>
  <c r="Z2572" i="4"/>
  <c r="Z2573" i="4"/>
  <c r="Z2574" i="4"/>
  <c r="Z2575" i="4"/>
  <c r="Z2576" i="4"/>
  <c r="Z2577" i="4"/>
  <c r="Z2578" i="4"/>
  <c r="Z2579" i="4"/>
  <c r="Z2580" i="4"/>
  <c r="Z2581" i="4"/>
  <c r="Z2582" i="4"/>
  <c r="Z2583" i="4"/>
  <c r="Z2584" i="4"/>
  <c r="Z2585" i="4"/>
  <c r="Z2586" i="4"/>
  <c r="Z2587" i="4"/>
  <c r="Z2588" i="4"/>
  <c r="Z2589" i="4"/>
  <c r="Z2590" i="4"/>
  <c r="Z2591" i="4"/>
  <c r="Z2592" i="4"/>
  <c r="Z2593" i="4"/>
  <c r="Z2594" i="4"/>
  <c r="Z2595" i="4"/>
  <c r="Z2596" i="4"/>
  <c r="Z2597" i="4"/>
  <c r="Z2598" i="4"/>
  <c r="Z2599" i="4"/>
  <c r="Z2600" i="4"/>
  <c r="Z2601" i="4"/>
  <c r="Z2602" i="4"/>
  <c r="Z2603" i="4"/>
  <c r="Z2604" i="4"/>
  <c r="Z2605" i="4"/>
  <c r="Z2606" i="4"/>
  <c r="Z2607" i="4"/>
  <c r="Z2608" i="4"/>
  <c r="Z2609" i="4"/>
  <c r="Z2610" i="4"/>
  <c r="Z2611" i="4"/>
  <c r="Z2612" i="4"/>
  <c r="Z2613" i="4"/>
  <c r="Z2614" i="4"/>
  <c r="Z2615" i="4"/>
  <c r="Z2616" i="4"/>
  <c r="Z2617" i="4"/>
  <c r="Z2618" i="4"/>
  <c r="Z2619" i="4"/>
  <c r="Z2620" i="4"/>
  <c r="Z2621" i="4"/>
  <c r="Z2622" i="4"/>
  <c r="Z2623" i="4"/>
  <c r="Z2624" i="4"/>
  <c r="Z2625" i="4"/>
  <c r="Z2626" i="4"/>
  <c r="Z2627" i="4"/>
  <c r="Z2628" i="4"/>
  <c r="Z2629" i="4"/>
  <c r="Z2630" i="4"/>
  <c r="Z2631" i="4"/>
  <c r="Z2632" i="4"/>
  <c r="Z2633" i="4"/>
  <c r="Z2634" i="4"/>
  <c r="Z2635" i="4"/>
  <c r="Z2636" i="4"/>
  <c r="Z2637" i="4"/>
  <c r="Z2638" i="4"/>
  <c r="Z2639" i="4"/>
  <c r="Z2640" i="4"/>
  <c r="Z2641" i="4"/>
  <c r="Z2642" i="4"/>
  <c r="Z2643" i="4"/>
  <c r="Z2644" i="4"/>
  <c r="Z2645" i="4"/>
  <c r="Z2646" i="4"/>
  <c r="Z2647" i="4"/>
  <c r="Z2648" i="4"/>
  <c r="Z2649" i="4"/>
  <c r="Z2650" i="4"/>
  <c r="Z2651" i="4"/>
  <c r="Z2652" i="4"/>
  <c r="Z2653" i="4"/>
  <c r="Z2654" i="4"/>
  <c r="Z2655" i="4"/>
  <c r="Z2656" i="4"/>
  <c r="Z2657" i="4"/>
  <c r="Z2658" i="4"/>
  <c r="Z2659" i="4"/>
  <c r="Z2660" i="4"/>
  <c r="Z2661" i="4"/>
  <c r="Z2662" i="4"/>
  <c r="Z2663" i="4"/>
  <c r="Z2664" i="4"/>
  <c r="Z2665" i="4"/>
  <c r="Z2666" i="4"/>
  <c r="Z2667" i="4"/>
  <c r="Z2668" i="4"/>
  <c r="Z2669" i="4"/>
  <c r="Z2670" i="4"/>
  <c r="Z2671" i="4"/>
  <c r="Z2672" i="4"/>
  <c r="Z2673" i="4"/>
  <c r="Z2674" i="4"/>
  <c r="Z2675" i="4"/>
  <c r="Z2676" i="4"/>
  <c r="Z2677" i="4"/>
  <c r="Z2678" i="4"/>
  <c r="Z2679" i="4"/>
  <c r="Z2680" i="4"/>
  <c r="Z2681" i="4"/>
  <c r="Z2682" i="4"/>
  <c r="Z2683" i="4"/>
  <c r="Z2684" i="4"/>
  <c r="Z2685" i="4"/>
  <c r="Z2686" i="4"/>
  <c r="Z2687" i="4"/>
  <c r="Z2688" i="4"/>
  <c r="Z2689" i="4"/>
  <c r="Z2690" i="4"/>
  <c r="Z2691" i="4"/>
  <c r="Z2692" i="4"/>
  <c r="Z2693" i="4"/>
  <c r="Z2694" i="4"/>
  <c r="Z2695" i="4"/>
  <c r="Z2696" i="4"/>
  <c r="Z2697" i="4"/>
  <c r="Z2698" i="4"/>
  <c r="Z2699" i="4"/>
  <c r="Z2700" i="4"/>
  <c r="Z2701" i="4"/>
  <c r="Z2702" i="4"/>
  <c r="Z2703" i="4"/>
  <c r="Z2704" i="4"/>
  <c r="Z2705" i="4"/>
  <c r="Z2706" i="4"/>
  <c r="Z2707" i="4"/>
  <c r="Z2708" i="4"/>
  <c r="Z2709" i="4"/>
  <c r="Z2710" i="4"/>
  <c r="Z2711" i="4"/>
  <c r="Z2712" i="4"/>
  <c r="Z2713" i="4"/>
  <c r="Z2714" i="4"/>
  <c r="Z2715" i="4"/>
  <c r="Z2716" i="4"/>
  <c r="Z2717" i="4"/>
  <c r="Z2718" i="4"/>
  <c r="Z2719" i="4"/>
  <c r="Z2720" i="4"/>
  <c r="Z2721" i="4"/>
  <c r="Z2722" i="4"/>
  <c r="Z2723" i="4"/>
  <c r="Z2724" i="4"/>
  <c r="Z2725" i="4"/>
  <c r="Z2726" i="4"/>
  <c r="Z2727" i="4"/>
  <c r="Z2728" i="4"/>
  <c r="Z2729" i="4"/>
  <c r="Z2730" i="4"/>
  <c r="Z2731" i="4"/>
  <c r="Z2732" i="4"/>
  <c r="Z2733" i="4"/>
  <c r="Z2734" i="4"/>
  <c r="Z2735" i="4"/>
  <c r="Z2736" i="4"/>
  <c r="Z2737" i="4"/>
  <c r="Z2738" i="4"/>
  <c r="Z2739" i="4"/>
  <c r="Z2740" i="4"/>
  <c r="Z2741" i="4"/>
  <c r="Z2742" i="4"/>
  <c r="Z2743" i="4"/>
  <c r="Z2744" i="4"/>
  <c r="Z2745" i="4"/>
  <c r="Z2746" i="4"/>
  <c r="Z2747" i="4"/>
  <c r="Z2748" i="4"/>
  <c r="Z2749" i="4"/>
  <c r="Z2750" i="4"/>
  <c r="Z2751" i="4"/>
  <c r="Z2752" i="4"/>
  <c r="Z2753" i="4"/>
  <c r="Z2754" i="4"/>
  <c r="Z2755" i="4"/>
  <c r="Z2756" i="4"/>
  <c r="Z2757" i="4"/>
  <c r="Z2758" i="4"/>
  <c r="Z2759" i="4"/>
  <c r="Z2760" i="4"/>
  <c r="Z2761" i="4"/>
  <c r="Z2762" i="4"/>
  <c r="Z2763" i="4"/>
  <c r="Z2764" i="4"/>
  <c r="Z2765" i="4"/>
  <c r="Z2766" i="4"/>
  <c r="Z2767" i="4"/>
  <c r="Z2768" i="4"/>
  <c r="Z2769" i="4"/>
  <c r="Z2770" i="4"/>
  <c r="Z2771" i="4"/>
  <c r="Z2772" i="4"/>
  <c r="Z2773" i="4"/>
  <c r="Z2774" i="4"/>
  <c r="Z2775" i="4"/>
  <c r="Z2776" i="4"/>
  <c r="Z2777" i="4"/>
  <c r="Z2778" i="4"/>
  <c r="Z2779" i="4"/>
  <c r="Z2780" i="4"/>
  <c r="Z2781" i="4"/>
  <c r="Z2782" i="4"/>
  <c r="Z2783" i="4"/>
  <c r="Z2784" i="4"/>
  <c r="Z2785" i="4"/>
  <c r="Z2786" i="4"/>
  <c r="Z2787" i="4"/>
  <c r="Z2788" i="4"/>
  <c r="Z2789" i="4"/>
  <c r="Z2790" i="4"/>
  <c r="Z2791" i="4"/>
  <c r="Z2792" i="4"/>
  <c r="Z2793" i="4"/>
  <c r="Z2794" i="4"/>
  <c r="Z2795" i="4"/>
  <c r="Z2796" i="4"/>
  <c r="Z2797" i="4"/>
  <c r="Z2798" i="4"/>
  <c r="Z2799" i="4"/>
  <c r="Z2800" i="4"/>
  <c r="Z2801" i="4"/>
  <c r="Z2802" i="4"/>
  <c r="Z2803" i="4"/>
  <c r="Z2804" i="4"/>
  <c r="Z2805" i="4"/>
  <c r="Z2806" i="4"/>
  <c r="Z2807" i="4"/>
  <c r="Z2808" i="4"/>
  <c r="Z2809" i="4"/>
  <c r="Z2810" i="4"/>
  <c r="Z2811" i="4"/>
  <c r="Z2812" i="4"/>
  <c r="Z2813" i="4"/>
  <c r="Z2814" i="4"/>
  <c r="Z2815" i="4"/>
  <c r="Z2816" i="4"/>
  <c r="Z2817" i="4"/>
  <c r="Z2818" i="4"/>
  <c r="Z2819" i="4"/>
  <c r="Z2820" i="4"/>
  <c r="Z2821" i="4"/>
  <c r="Z2822" i="4"/>
  <c r="Z2823" i="4"/>
  <c r="Z2824" i="4"/>
  <c r="Z2825" i="4"/>
  <c r="Z2826" i="4"/>
  <c r="Z2827" i="4"/>
  <c r="Z2828" i="4"/>
  <c r="Z2829" i="4"/>
  <c r="Z2830" i="4"/>
  <c r="Z2831" i="4"/>
  <c r="Z2832" i="4"/>
  <c r="Z2833" i="4"/>
  <c r="Z2834" i="4"/>
  <c r="Z2835" i="4"/>
  <c r="Z2836" i="4"/>
  <c r="Z2837" i="4"/>
  <c r="Z2838" i="4"/>
  <c r="Z2839" i="4"/>
  <c r="Z2840" i="4"/>
  <c r="Z2841" i="4"/>
  <c r="Z2842" i="4"/>
  <c r="Z2843" i="4"/>
  <c r="Z2844" i="4"/>
  <c r="Z2845" i="4"/>
  <c r="Z2846" i="4"/>
  <c r="Z2847" i="4"/>
  <c r="Z2848" i="4"/>
  <c r="Z2849" i="4"/>
  <c r="Z2850" i="4"/>
  <c r="Z2851" i="4"/>
  <c r="Z2852" i="4"/>
  <c r="Z2853" i="4"/>
  <c r="Z2854" i="4"/>
  <c r="Z2855" i="4"/>
  <c r="Z2856" i="4"/>
  <c r="Z2857" i="4"/>
  <c r="Z2858" i="4"/>
  <c r="Z2859" i="4"/>
  <c r="Z2860" i="4"/>
  <c r="Z2861" i="4"/>
  <c r="Z2862" i="4"/>
  <c r="Z2863" i="4"/>
  <c r="Z2864" i="4"/>
  <c r="Z2865" i="4"/>
  <c r="Z2866" i="4"/>
  <c r="Z2867" i="4"/>
  <c r="Z2868" i="4"/>
  <c r="Z2869" i="4"/>
  <c r="Z2870" i="4"/>
  <c r="Z2871" i="4"/>
  <c r="Z2872" i="4"/>
  <c r="Z2873" i="4"/>
  <c r="Z2874" i="4"/>
  <c r="Z2875" i="4"/>
  <c r="Z2876" i="4"/>
  <c r="Z2877" i="4"/>
  <c r="Z2878" i="4"/>
  <c r="Z2879" i="4"/>
  <c r="Z2880" i="4"/>
  <c r="Z2881" i="4"/>
  <c r="Z2882" i="4"/>
  <c r="Z2883" i="4"/>
  <c r="Z2884" i="4"/>
  <c r="Z2885" i="4"/>
  <c r="Z2886" i="4"/>
  <c r="Z2887" i="4"/>
  <c r="Z2888" i="4"/>
  <c r="Z2889" i="4"/>
  <c r="Z2890" i="4"/>
  <c r="Z2891" i="4"/>
  <c r="Z2892" i="4"/>
  <c r="Z2893" i="4"/>
  <c r="Z2894" i="4"/>
  <c r="Z2895" i="4"/>
  <c r="Z2896" i="4"/>
  <c r="Z2897" i="4"/>
  <c r="Z2898" i="4"/>
  <c r="Z2899" i="4"/>
  <c r="Z2900" i="4"/>
  <c r="Z2901" i="4"/>
  <c r="Z2902" i="4"/>
  <c r="Z2903" i="4"/>
  <c r="Z2904" i="4"/>
  <c r="Z2905" i="4"/>
  <c r="Z2906" i="4"/>
  <c r="Z2907" i="4"/>
  <c r="Z2908" i="4"/>
  <c r="Z2909" i="4"/>
  <c r="Z2910" i="4"/>
  <c r="Z2911" i="4"/>
  <c r="Z2912" i="4"/>
  <c r="Z2913" i="4"/>
  <c r="Z2914" i="4"/>
  <c r="Z2915" i="4"/>
  <c r="Z2916" i="4"/>
  <c r="Z2917" i="4"/>
  <c r="Z2918" i="4"/>
  <c r="Z2919" i="4"/>
  <c r="Z2920" i="4"/>
  <c r="Z2921" i="4"/>
  <c r="Z2922" i="4"/>
  <c r="Z2923" i="4"/>
  <c r="Z2924" i="4"/>
  <c r="Z2925" i="4"/>
  <c r="Z2926" i="4"/>
  <c r="Z2927" i="4"/>
  <c r="Z2928" i="4"/>
  <c r="Z2929" i="4"/>
  <c r="Z2930" i="4"/>
  <c r="Z2931" i="4"/>
  <c r="Z2932" i="4"/>
  <c r="Z2933" i="4"/>
  <c r="Z2934" i="4"/>
  <c r="Z2935" i="4"/>
  <c r="Z2936" i="4"/>
  <c r="Z2937" i="4"/>
  <c r="Z2938" i="4"/>
  <c r="Z2939" i="4"/>
  <c r="Z2940" i="4"/>
  <c r="Z2941" i="4"/>
  <c r="Z2942" i="4"/>
  <c r="Z2943" i="4"/>
  <c r="Z2944" i="4"/>
  <c r="Z2945" i="4"/>
  <c r="Z2946" i="4"/>
  <c r="Z2947" i="4"/>
  <c r="Z2948" i="4"/>
  <c r="Z2949" i="4"/>
  <c r="Z2950" i="4"/>
  <c r="Z2951" i="4"/>
  <c r="Z2952" i="4"/>
  <c r="Z2953" i="4"/>
  <c r="Z2954" i="4"/>
  <c r="Z2955" i="4"/>
  <c r="Z2956" i="4"/>
  <c r="Z2957" i="4"/>
  <c r="Z2958" i="4"/>
  <c r="Z2959" i="4"/>
  <c r="Z2960" i="4"/>
  <c r="Z2961" i="4"/>
  <c r="Z2962" i="4"/>
  <c r="Z2963" i="4"/>
  <c r="Z2964" i="4"/>
  <c r="Z2965" i="4"/>
  <c r="Z2966" i="4"/>
  <c r="Z2967" i="4"/>
  <c r="Z2968" i="4"/>
  <c r="Z2969" i="4"/>
  <c r="Z2970" i="4"/>
  <c r="Z2971" i="4"/>
  <c r="Z2972" i="4"/>
  <c r="Z2973" i="4"/>
  <c r="Z2974" i="4"/>
  <c r="Z2975" i="4"/>
  <c r="Z2976" i="4"/>
  <c r="Z2977" i="4"/>
  <c r="Z2978" i="4"/>
  <c r="Z2979" i="4"/>
  <c r="Z2980" i="4"/>
  <c r="Z2981" i="4"/>
  <c r="Z2982" i="4"/>
  <c r="Z2983" i="4"/>
  <c r="Z2984" i="4"/>
  <c r="Z2985" i="4"/>
  <c r="Z2986" i="4"/>
  <c r="Z2987" i="4"/>
  <c r="Z2988" i="4"/>
  <c r="Z2989" i="4"/>
  <c r="Z2990" i="4"/>
  <c r="Z2991" i="4"/>
  <c r="Z2992" i="4"/>
  <c r="Z2993" i="4"/>
  <c r="Z2994" i="4"/>
  <c r="Z2995" i="4"/>
  <c r="Z2996" i="4"/>
  <c r="Z2997" i="4"/>
  <c r="Z2998" i="4"/>
  <c r="Z2999" i="4"/>
  <c r="Z3000" i="4"/>
  <c r="Z3001" i="4"/>
  <c r="Z3002" i="4"/>
  <c r="Z3003" i="4"/>
  <c r="Z3004" i="4"/>
  <c r="Z3005" i="4"/>
  <c r="Z3006" i="4"/>
  <c r="Z3007" i="4"/>
  <c r="Z3008" i="4"/>
  <c r="Z3009" i="4"/>
  <c r="Z3010" i="4"/>
  <c r="Z3011" i="4"/>
  <c r="Z3012" i="4"/>
  <c r="Z3013" i="4"/>
  <c r="Z3014" i="4"/>
  <c r="Z3015" i="4"/>
  <c r="Z3016" i="4"/>
  <c r="Z3017" i="4"/>
  <c r="Z3018" i="4"/>
  <c r="Z3019" i="4"/>
  <c r="Z3020" i="4"/>
  <c r="Z3021" i="4"/>
  <c r="Z3022" i="4"/>
  <c r="Z3023" i="4"/>
  <c r="Z3024" i="4"/>
  <c r="Z3025" i="4"/>
  <c r="Z3026" i="4"/>
  <c r="Z3027" i="4"/>
  <c r="Z3028" i="4"/>
  <c r="Z3029" i="4"/>
  <c r="Z3030" i="4"/>
  <c r="Z3031" i="4"/>
  <c r="Z3032" i="4"/>
  <c r="Z3033" i="4"/>
  <c r="Z3034" i="4"/>
  <c r="Z3035" i="4"/>
  <c r="Z3036" i="4"/>
  <c r="Z3037" i="4"/>
  <c r="Z3038" i="4"/>
  <c r="Z3039" i="4"/>
  <c r="Z3040" i="4"/>
  <c r="Z3041" i="4"/>
  <c r="Z3042" i="4"/>
  <c r="Z3043" i="4"/>
  <c r="Z3044" i="4"/>
  <c r="Z3045" i="4"/>
  <c r="Z3046" i="4"/>
  <c r="Z3047" i="4"/>
  <c r="Z3048" i="4"/>
  <c r="Z3049" i="4"/>
  <c r="Z3050" i="4"/>
  <c r="Z3051" i="4"/>
  <c r="Z3052" i="4"/>
  <c r="Z3053" i="4"/>
  <c r="Z3054" i="4"/>
  <c r="Z3055" i="4"/>
  <c r="Z3056" i="4"/>
  <c r="Z3057" i="4"/>
  <c r="Z3058" i="4"/>
  <c r="Z3059" i="4"/>
  <c r="Z3060" i="4"/>
  <c r="Z3061" i="4"/>
  <c r="Z3062" i="4"/>
  <c r="Z3063" i="4"/>
  <c r="Z3064" i="4"/>
  <c r="Z3065" i="4"/>
  <c r="Z3066" i="4"/>
  <c r="Z3067" i="4"/>
  <c r="Z3068" i="4"/>
  <c r="Z3069" i="4"/>
  <c r="Z3070" i="4"/>
  <c r="Z3071" i="4"/>
  <c r="Z3072" i="4"/>
  <c r="Z3073" i="4"/>
  <c r="Z3074" i="4"/>
  <c r="Z3075" i="4"/>
  <c r="Z3076" i="4"/>
  <c r="Z3077" i="4"/>
  <c r="Z3078" i="4"/>
  <c r="Z3079" i="4"/>
  <c r="Z3080" i="4"/>
  <c r="Z3081" i="4"/>
  <c r="Z3082" i="4"/>
  <c r="Z3083" i="4"/>
  <c r="Z3084" i="4"/>
  <c r="Z3085" i="4"/>
  <c r="Z3086" i="4"/>
  <c r="Z3087" i="4"/>
  <c r="Z3088" i="4"/>
  <c r="Z3089" i="4"/>
  <c r="Z3090" i="4"/>
  <c r="Z3091" i="4"/>
  <c r="Z3092" i="4"/>
  <c r="Z3093" i="4"/>
  <c r="Z3094" i="4"/>
  <c r="Z3095" i="4"/>
  <c r="Z3096" i="4"/>
  <c r="Z3097" i="4"/>
  <c r="Z3098" i="4"/>
  <c r="Z3099" i="4"/>
  <c r="Z3100" i="4"/>
  <c r="Z3101" i="4"/>
  <c r="Z3102" i="4"/>
  <c r="Z3103" i="4"/>
  <c r="Z3104" i="4"/>
  <c r="Z3105" i="4"/>
  <c r="Z3106" i="4"/>
  <c r="Z3107" i="4"/>
  <c r="Z3108" i="4"/>
  <c r="Z3109" i="4"/>
  <c r="Z3110" i="4"/>
  <c r="Z3111" i="4"/>
  <c r="Z3112" i="4"/>
  <c r="Z3113" i="4"/>
  <c r="Z3114" i="4"/>
  <c r="Z3115" i="4"/>
  <c r="Z3116" i="4"/>
  <c r="Z3117" i="4"/>
  <c r="Z3118" i="4"/>
  <c r="Z3119" i="4"/>
  <c r="Z3120" i="4"/>
  <c r="Z3121" i="4"/>
  <c r="Z3122" i="4"/>
  <c r="Z3123" i="4"/>
  <c r="Z3124" i="4"/>
  <c r="Z3125" i="4"/>
  <c r="Z3126" i="4"/>
  <c r="Z3127" i="4"/>
  <c r="Z3128" i="4"/>
  <c r="Z3129" i="4"/>
  <c r="Z3130" i="4"/>
  <c r="Z3131" i="4"/>
  <c r="Z3132" i="4"/>
  <c r="Z3133" i="4"/>
  <c r="Z3134" i="4"/>
  <c r="Z3135" i="4"/>
  <c r="Z3136" i="4"/>
  <c r="Z3137" i="4"/>
  <c r="Z3138" i="4"/>
  <c r="Z3139" i="4"/>
  <c r="Z3140" i="4"/>
  <c r="Z3141" i="4"/>
  <c r="Z3142" i="4"/>
  <c r="Z3143" i="4"/>
  <c r="Z3144" i="4"/>
  <c r="Z3145" i="4"/>
  <c r="Z3146" i="4"/>
  <c r="Z3147" i="4"/>
  <c r="Z3148" i="4"/>
  <c r="Z3149" i="4"/>
  <c r="Z3150" i="4"/>
  <c r="Z3151" i="4"/>
  <c r="Z3152" i="4"/>
  <c r="Z3153" i="4"/>
  <c r="Z3154" i="4"/>
  <c r="Z3155" i="4"/>
  <c r="Z3156" i="4"/>
  <c r="Z3157" i="4"/>
  <c r="Z3158" i="4"/>
  <c r="Z3159" i="4"/>
  <c r="Z3160" i="4"/>
  <c r="Z3161" i="4"/>
  <c r="Z3162" i="4"/>
  <c r="Z3163" i="4"/>
  <c r="Z3164" i="4"/>
  <c r="Z3165" i="4"/>
  <c r="Z3166" i="4"/>
  <c r="Z3167" i="4"/>
  <c r="Z3168" i="4"/>
  <c r="Z3169" i="4"/>
  <c r="Z3170" i="4"/>
  <c r="Z3171" i="4"/>
  <c r="Z3172" i="4"/>
  <c r="Z3173" i="4"/>
  <c r="Z3174" i="4"/>
  <c r="Z3175" i="4"/>
  <c r="Z3176" i="4"/>
  <c r="Z3177" i="4"/>
  <c r="Z3178" i="4"/>
  <c r="Z3179" i="4"/>
  <c r="Z3180" i="4"/>
  <c r="Z3181" i="4"/>
  <c r="Z3182" i="4"/>
  <c r="Z3183" i="4"/>
  <c r="Z3184" i="4"/>
  <c r="Z3185" i="4"/>
  <c r="Z3186" i="4"/>
  <c r="Z3187" i="4"/>
  <c r="Z3188" i="4"/>
  <c r="Z3189" i="4"/>
  <c r="Z3190" i="4"/>
  <c r="Z3191" i="4"/>
  <c r="Z3192" i="4"/>
  <c r="Z3193" i="4"/>
  <c r="Z3194" i="4"/>
  <c r="Z3195" i="4"/>
  <c r="Z3196" i="4"/>
  <c r="Z3197" i="4"/>
  <c r="Z3198" i="4"/>
  <c r="Z3199" i="4"/>
  <c r="Z3200" i="4"/>
  <c r="Z3201" i="4"/>
  <c r="Z3202" i="4"/>
  <c r="Z3203" i="4"/>
  <c r="Z3204" i="4"/>
  <c r="Z3205" i="4"/>
  <c r="Z3206" i="4"/>
  <c r="Z3207" i="4"/>
  <c r="Z3208" i="4"/>
  <c r="Z3209" i="4"/>
  <c r="Z3210" i="4"/>
  <c r="Z3211" i="4"/>
  <c r="Z3212" i="4"/>
  <c r="Z3213" i="4"/>
  <c r="Z3214" i="4"/>
  <c r="Z3215" i="4"/>
  <c r="Z3216" i="4"/>
  <c r="Z3217" i="4"/>
  <c r="Z3218" i="4"/>
  <c r="Z3219" i="4"/>
  <c r="Z3220" i="4"/>
  <c r="Z3221" i="4"/>
  <c r="Z3222" i="4"/>
  <c r="Z3223" i="4"/>
  <c r="Z3224" i="4"/>
  <c r="Z3225" i="4"/>
  <c r="Z3226" i="4"/>
  <c r="Z3227" i="4"/>
  <c r="Z3228" i="4"/>
  <c r="Z3229" i="4"/>
  <c r="Z3230" i="4"/>
  <c r="Z3231" i="4"/>
  <c r="Z3232" i="4"/>
  <c r="Z3233" i="4"/>
  <c r="Z3234" i="4"/>
  <c r="Z3235" i="4"/>
  <c r="Z3236" i="4"/>
  <c r="Z3237" i="4"/>
  <c r="Z3238" i="4"/>
  <c r="Z3239" i="4"/>
  <c r="Z3240" i="4"/>
  <c r="Z3241" i="4"/>
  <c r="Z3242" i="4"/>
  <c r="Z3243" i="4"/>
  <c r="Z3244" i="4"/>
  <c r="Z3245" i="4"/>
  <c r="Z3246" i="4"/>
  <c r="Z3247" i="4"/>
  <c r="Z3248" i="4"/>
  <c r="Z3249" i="4"/>
  <c r="Z3250" i="4"/>
  <c r="Z3251" i="4"/>
  <c r="Z3252" i="4"/>
  <c r="Z3253" i="4"/>
  <c r="Z3254" i="4"/>
  <c r="Z3255" i="4"/>
  <c r="Z3256" i="4"/>
  <c r="Z3257" i="4"/>
  <c r="Z3258" i="4"/>
  <c r="Z3259" i="4"/>
  <c r="Z3260" i="4"/>
  <c r="Z3261" i="4"/>
  <c r="Z3262" i="4"/>
  <c r="Z3263" i="4"/>
  <c r="Z3264" i="4"/>
  <c r="Z3265" i="4"/>
  <c r="Z3266" i="4"/>
  <c r="Z3267" i="4"/>
  <c r="Z3268" i="4"/>
  <c r="Z3269" i="4"/>
  <c r="Z3270" i="4"/>
  <c r="Z3271" i="4"/>
  <c r="Z3272" i="4"/>
  <c r="Z3273" i="4"/>
  <c r="Z3274" i="4"/>
  <c r="Z3275" i="4"/>
  <c r="Z3276" i="4"/>
  <c r="Z3277" i="4"/>
  <c r="Z3278" i="4"/>
  <c r="Z3279" i="4"/>
  <c r="Z3280" i="4"/>
  <c r="Z3281" i="4"/>
  <c r="Z3282" i="4"/>
  <c r="Z3283" i="4"/>
  <c r="Z3284" i="4"/>
  <c r="Z3285" i="4"/>
  <c r="Z3286" i="4"/>
  <c r="Z3287" i="4"/>
  <c r="Z3288" i="4"/>
  <c r="Z3289" i="4"/>
  <c r="Z3290" i="4"/>
  <c r="Z3291" i="4"/>
  <c r="Z3292" i="4"/>
  <c r="Z3293" i="4"/>
  <c r="Z3294" i="4"/>
  <c r="Z3295" i="4"/>
  <c r="Z3296" i="4"/>
  <c r="Z3297" i="4"/>
  <c r="Z3298" i="4"/>
  <c r="Z3299" i="4"/>
  <c r="Z3300" i="4"/>
  <c r="Z3301" i="4"/>
  <c r="Z3302" i="4"/>
  <c r="Z3303" i="4"/>
  <c r="Z3304" i="4"/>
  <c r="Z3305" i="4"/>
  <c r="Z3306" i="4"/>
  <c r="Z3307" i="4"/>
  <c r="Z3308" i="4"/>
  <c r="Z3309" i="4"/>
  <c r="Z3310" i="4"/>
  <c r="Z3311" i="4"/>
  <c r="Z3312" i="4"/>
  <c r="Z3313" i="4"/>
  <c r="Z3314" i="4"/>
  <c r="Z3315" i="4"/>
  <c r="Z3316" i="4"/>
  <c r="Z3317" i="4"/>
  <c r="Z3318" i="4"/>
  <c r="Z3319" i="4"/>
  <c r="Z3320" i="4"/>
  <c r="Z3321" i="4"/>
  <c r="Z3322" i="4"/>
  <c r="Z3323" i="4"/>
  <c r="Z3324" i="4"/>
  <c r="Z3325" i="4"/>
  <c r="Z3326" i="4"/>
  <c r="Z3327" i="4"/>
  <c r="Z3328" i="4"/>
  <c r="Z3329" i="4"/>
  <c r="Z3330" i="4"/>
  <c r="Z3331" i="4"/>
  <c r="Z3332" i="4"/>
  <c r="Z3333" i="4"/>
  <c r="Z3334" i="4"/>
  <c r="Z3335" i="4"/>
  <c r="Z3336" i="4"/>
  <c r="Z3337" i="4"/>
  <c r="Z3338" i="4"/>
  <c r="Z3339" i="4"/>
  <c r="Z3340" i="4"/>
  <c r="Z3341" i="4"/>
  <c r="Z3342" i="4"/>
  <c r="Z3343" i="4"/>
  <c r="Z3344" i="4"/>
  <c r="Z3345" i="4"/>
  <c r="Z3346" i="4"/>
  <c r="Z3347" i="4"/>
  <c r="Z3348" i="4"/>
  <c r="Z3349" i="4"/>
  <c r="Z3350" i="4"/>
  <c r="Z3351" i="4"/>
  <c r="Z3352" i="4"/>
  <c r="Z3353" i="4"/>
  <c r="Z3354" i="4"/>
  <c r="Z3355" i="4"/>
  <c r="Z3356" i="4"/>
  <c r="Z3357" i="4"/>
  <c r="Z3358" i="4"/>
  <c r="Z3359" i="4"/>
  <c r="Z3360" i="4"/>
  <c r="Z3361" i="4"/>
  <c r="Z3362" i="4"/>
  <c r="Z3363" i="4"/>
  <c r="Z3364" i="4"/>
  <c r="Z3365" i="4"/>
  <c r="Z3366" i="4"/>
  <c r="Z3367" i="4"/>
  <c r="Z3368" i="4"/>
  <c r="Z3369" i="4"/>
  <c r="Z3370" i="4"/>
  <c r="Z3371" i="4"/>
  <c r="Z3372" i="4"/>
  <c r="Z3373" i="4"/>
  <c r="Z3374" i="4"/>
  <c r="Z3375" i="4"/>
  <c r="Z3376" i="4"/>
  <c r="Z3377" i="4"/>
  <c r="Z3378" i="4"/>
  <c r="Z3379" i="4"/>
  <c r="Z3380" i="4"/>
  <c r="Z3381" i="4"/>
  <c r="Z3382" i="4"/>
  <c r="Z3383" i="4"/>
  <c r="Z3384" i="4"/>
  <c r="Z3385" i="4"/>
  <c r="Z3386" i="4"/>
  <c r="Z3387" i="4"/>
  <c r="Z3388" i="4"/>
  <c r="Z3389" i="4"/>
  <c r="Z3390" i="4"/>
  <c r="Z3391" i="4"/>
  <c r="Z3392" i="4"/>
  <c r="Z3393" i="4"/>
  <c r="Z3394" i="4"/>
  <c r="Z3395" i="4"/>
  <c r="Z3396" i="4"/>
  <c r="Z3397" i="4"/>
  <c r="Z3398" i="4"/>
  <c r="Z3399" i="4"/>
  <c r="Z3400" i="4"/>
  <c r="Z3401" i="4"/>
  <c r="Z3402" i="4"/>
  <c r="Z3403" i="4"/>
  <c r="Z3404" i="4"/>
  <c r="Z3405" i="4"/>
  <c r="Z3406" i="4"/>
  <c r="Z3407" i="4"/>
  <c r="Z3408" i="4"/>
  <c r="Z3409" i="4"/>
  <c r="Z3410" i="4"/>
  <c r="Z3411" i="4"/>
  <c r="Z3412" i="4"/>
  <c r="Z3413" i="4"/>
  <c r="Z3414" i="4"/>
  <c r="Z3415" i="4"/>
  <c r="Z3416" i="4"/>
  <c r="Z3417" i="4"/>
  <c r="Z3418" i="4"/>
  <c r="Z3419" i="4"/>
  <c r="Z3420" i="4"/>
  <c r="Z3421" i="4"/>
  <c r="Z3422" i="4"/>
  <c r="Z3423" i="4"/>
  <c r="Z3424" i="4"/>
  <c r="Z3425" i="4"/>
  <c r="Z3426" i="4"/>
  <c r="Z3427" i="4"/>
  <c r="Z3428" i="4"/>
  <c r="Z3429" i="4"/>
  <c r="Z3430" i="4"/>
  <c r="Z3431" i="4"/>
  <c r="Z3432" i="4"/>
  <c r="Z3433" i="4"/>
  <c r="Z3434" i="4"/>
  <c r="Z3435" i="4"/>
  <c r="Z3436" i="4"/>
  <c r="Z3437" i="4"/>
  <c r="Z3438" i="4"/>
  <c r="Z3439" i="4"/>
  <c r="Z3440" i="4"/>
  <c r="Z3441" i="4"/>
  <c r="Z3442" i="4"/>
  <c r="Z3443" i="4"/>
  <c r="Z3444" i="4"/>
  <c r="Z3445" i="4"/>
  <c r="Z3446" i="4"/>
  <c r="Z3447" i="4"/>
  <c r="Z3448" i="4"/>
  <c r="Z3449" i="4"/>
  <c r="Z3450" i="4"/>
  <c r="Z3451" i="4"/>
  <c r="Z3452" i="4"/>
  <c r="Z3453" i="4"/>
  <c r="Z3454" i="4"/>
  <c r="Z3455" i="4"/>
  <c r="Z3456" i="4"/>
  <c r="Z3457" i="4"/>
  <c r="Z3458" i="4"/>
  <c r="Z3459" i="4"/>
  <c r="Z3460" i="4"/>
  <c r="Z3461" i="4"/>
  <c r="Z3462" i="4"/>
  <c r="Z3463" i="4"/>
  <c r="Z3464" i="4"/>
  <c r="Z3465" i="4"/>
  <c r="Z3466" i="4"/>
  <c r="Z3467" i="4"/>
  <c r="Z3468" i="4"/>
  <c r="Z3469" i="4"/>
  <c r="Z3470" i="4"/>
  <c r="Z3471" i="4"/>
  <c r="Z3472" i="4"/>
  <c r="Z3473" i="4"/>
  <c r="Z3474" i="4"/>
  <c r="Z3475" i="4"/>
  <c r="Z3476" i="4"/>
  <c r="Z3477" i="4"/>
  <c r="Z3478" i="4"/>
  <c r="Z3479" i="4"/>
  <c r="Z3480" i="4"/>
  <c r="Z3481" i="4"/>
  <c r="Z3482" i="4"/>
  <c r="Z3483" i="4"/>
  <c r="Z3484" i="4"/>
  <c r="Z3485" i="4"/>
  <c r="Z3486" i="4"/>
  <c r="Z3487" i="4"/>
  <c r="Z3488" i="4"/>
  <c r="Z3489" i="4"/>
  <c r="Z3490" i="4"/>
  <c r="Z3491" i="4"/>
  <c r="Z3492" i="4"/>
  <c r="Z3493" i="4"/>
  <c r="Z3494" i="4"/>
  <c r="Z3495" i="4"/>
  <c r="Z3496" i="4"/>
  <c r="Z3497" i="4"/>
  <c r="Z3498" i="4"/>
  <c r="Z3499" i="4"/>
  <c r="Z3500" i="4"/>
  <c r="Z3501" i="4"/>
  <c r="Z3502" i="4"/>
  <c r="Z3503" i="4"/>
  <c r="Z3504" i="4"/>
  <c r="Z3505" i="4"/>
  <c r="Z3506" i="4"/>
  <c r="Z3507" i="4"/>
  <c r="Z3508" i="4"/>
  <c r="Z3509" i="4"/>
  <c r="Z3510" i="4"/>
  <c r="Z3511" i="4"/>
  <c r="Z3512" i="4"/>
  <c r="Z3513" i="4"/>
  <c r="Z3514" i="4"/>
  <c r="Z3515" i="4"/>
  <c r="Z3516" i="4"/>
  <c r="Z3517" i="4"/>
  <c r="Z3518" i="4"/>
  <c r="Z3519" i="4"/>
  <c r="Z3520" i="4"/>
  <c r="Z3521" i="4"/>
  <c r="Z3522" i="4"/>
  <c r="Z3523" i="4"/>
  <c r="Z3524" i="4"/>
  <c r="Z3525" i="4"/>
  <c r="Z3526" i="4"/>
  <c r="Z3527" i="4"/>
  <c r="Z3528" i="4"/>
  <c r="Z3529" i="4"/>
  <c r="Z3530" i="4"/>
  <c r="Z3531" i="4"/>
  <c r="Z3532" i="4"/>
  <c r="Z3533" i="4"/>
  <c r="Z3534" i="4"/>
  <c r="Z3535" i="4"/>
  <c r="Z3536" i="4"/>
  <c r="Z3537" i="4"/>
  <c r="Z3538" i="4"/>
  <c r="Z3539" i="4"/>
  <c r="Z3540" i="4"/>
  <c r="Z3541" i="4"/>
  <c r="Z3542" i="4"/>
  <c r="Z3543" i="4"/>
  <c r="Z3544" i="4"/>
  <c r="Z3545" i="4"/>
  <c r="Z3546" i="4"/>
  <c r="Z3547" i="4"/>
  <c r="Z3548" i="4"/>
  <c r="Z3549" i="4"/>
  <c r="Z3550" i="4"/>
  <c r="Z3551" i="4"/>
  <c r="Z3552" i="4"/>
  <c r="Z3553" i="4"/>
  <c r="Z3554" i="4"/>
  <c r="Z3555" i="4"/>
  <c r="Z3556" i="4"/>
  <c r="Z3557" i="4"/>
  <c r="Z3558" i="4"/>
  <c r="Z3559" i="4"/>
  <c r="Z3560" i="4"/>
  <c r="Z3561" i="4"/>
  <c r="Z3562" i="4"/>
  <c r="Z3563" i="4"/>
  <c r="Z3564" i="4"/>
  <c r="Z3565" i="4"/>
  <c r="Z3566" i="4"/>
  <c r="Z3567" i="4"/>
  <c r="Z3568" i="4"/>
  <c r="Z3569" i="4"/>
  <c r="Z3570" i="4"/>
  <c r="Z3571" i="4"/>
  <c r="Z3572" i="4"/>
  <c r="Z3573" i="4"/>
  <c r="Z3574" i="4"/>
  <c r="Z3575" i="4"/>
  <c r="Z3576" i="4"/>
  <c r="Z3577" i="4"/>
  <c r="Z3578" i="4"/>
  <c r="Z3579" i="4"/>
  <c r="Z3580" i="4"/>
  <c r="Z3581" i="4"/>
  <c r="Z3582" i="4"/>
  <c r="Z3583" i="4"/>
  <c r="Z3584" i="4"/>
  <c r="Z3585" i="4"/>
  <c r="Z3586" i="4"/>
  <c r="Z3587" i="4"/>
  <c r="Z3588" i="4"/>
  <c r="Z3589" i="4"/>
  <c r="Z3590" i="4"/>
  <c r="Z3591" i="4"/>
  <c r="Z3592" i="4"/>
  <c r="Z3593" i="4"/>
  <c r="Z3594" i="4"/>
  <c r="Z3595" i="4"/>
  <c r="Z3596" i="4"/>
  <c r="Z3597" i="4"/>
  <c r="Z3598" i="4"/>
  <c r="Z3599" i="4"/>
  <c r="Z3600" i="4"/>
  <c r="Z3601" i="4"/>
  <c r="Z3602" i="4"/>
  <c r="Z3603" i="4"/>
  <c r="Z3604" i="4"/>
  <c r="Z3605" i="4"/>
  <c r="Z3606" i="4"/>
  <c r="Z3607" i="4"/>
  <c r="Z3608" i="4"/>
  <c r="Z3609" i="4"/>
  <c r="Z3610" i="4"/>
  <c r="Z3611" i="4"/>
  <c r="Z3612" i="4"/>
  <c r="Z3613" i="4"/>
  <c r="Z3614" i="4"/>
  <c r="Z3615" i="4"/>
  <c r="Z3616" i="4"/>
  <c r="Z3617" i="4"/>
  <c r="Z3618" i="4"/>
  <c r="Z3619" i="4"/>
  <c r="Z3620" i="4"/>
  <c r="Z3621" i="4"/>
  <c r="Z3622" i="4"/>
  <c r="Z3623" i="4"/>
  <c r="Z3624" i="4"/>
  <c r="Z3625" i="4"/>
  <c r="Z3626" i="4"/>
  <c r="Z3627" i="4"/>
  <c r="Z3628" i="4"/>
  <c r="Z3629" i="4"/>
  <c r="Z3630" i="4"/>
  <c r="Z3631" i="4"/>
  <c r="Z3632" i="4"/>
  <c r="Z3633" i="4"/>
  <c r="Z3634" i="4"/>
  <c r="Z3635" i="4"/>
  <c r="Z3636" i="4"/>
  <c r="Z3637" i="4"/>
  <c r="Z3638" i="4"/>
  <c r="Z3639" i="4"/>
  <c r="Z3640" i="4"/>
  <c r="Z3641" i="4"/>
  <c r="Z3642" i="4"/>
  <c r="Z3643" i="4"/>
  <c r="Z3644" i="4"/>
  <c r="Z3645" i="4"/>
  <c r="Z3646" i="4"/>
  <c r="Z3647" i="4"/>
  <c r="Z3648" i="4"/>
  <c r="Z3649" i="4"/>
  <c r="Z3650" i="4"/>
  <c r="Z3651" i="4"/>
  <c r="Z3652" i="4"/>
  <c r="Z3653" i="4"/>
  <c r="Z3654" i="4"/>
  <c r="Z3655" i="4"/>
  <c r="Z3656" i="4"/>
  <c r="Z3657" i="4"/>
  <c r="Z3658" i="4"/>
  <c r="Z3659" i="4"/>
  <c r="Z3660" i="4"/>
  <c r="Z3661" i="4"/>
  <c r="Z3662" i="4"/>
  <c r="Z3663" i="4"/>
  <c r="Z3664" i="4"/>
  <c r="Z3665" i="4"/>
  <c r="Z3666" i="4"/>
  <c r="Z3667" i="4"/>
  <c r="Z3668" i="4"/>
  <c r="Z3669" i="4"/>
  <c r="Z3670" i="4"/>
  <c r="Z3671" i="4"/>
  <c r="Z3672" i="4"/>
  <c r="Z3673" i="4"/>
  <c r="Z3674" i="4"/>
  <c r="Z3675" i="4"/>
  <c r="Z3676" i="4"/>
  <c r="Z3677" i="4"/>
  <c r="Z3678" i="4"/>
  <c r="Z3679" i="4"/>
  <c r="Z3680" i="4"/>
  <c r="Z3681" i="4"/>
  <c r="Z3682" i="4"/>
  <c r="Z3683" i="4"/>
  <c r="Z3684" i="4"/>
  <c r="Z3685" i="4"/>
  <c r="Z3686" i="4"/>
  <c r="Z3687" i="4"/>
  <c r="Z3688" i="4"/>
  <c r="Z3689" i="4"/>
  <c r="Z3690" i="4"/>
  <c r="Z3691" i="4"/>
  <c r="Z3692" i="4"/>
  <c r="Z3693" i="4"/>
  <c r="Z3694" i="4"/>
  <c r="Z3695" i="4"/>
  <c r="Z3696" i="4"/>
  <c r="Z3697" i="4"/>
  <c r="Z3698" i="4"/>
  <c r="Z3699" i="4"/>
  <c r="Z3700" i="4"/>
  <c r="Z3701" i="4"/>
  <c r="Z3702" i="4"/>
  <c r="Z3703" i="4"/>
  <c r="Z3704" i="4"/>
  <c r="Z3705" i="4"/>
  <c r="Z3706" i="4"/>
  <c r="Z3707" i="4"/>
  <c r="Z3708" i="4"/>
  <c r="Z3709" i="4"/>
  <c r="Z3710" i="4"/>
  <c r="Z3711" i="4"/>
  <c r="Z3712" i="4"/>
  <c r="Z3713" i="4"/>
  <c r="Z3714" i="4"/>
  <c r="Z3715" i="4"/>
  <c r="Z3716" i="4"/>
  <c r="Z3717" i="4"/>
  <c r="Z3718" i="4"/>
  <c r="Z3719" i="4"/>
  <c r="Z3720" i="4"/>
  <c r="Z3721" i="4"/>
  <c r="Z3722" i="4"/>
  <c r="Z3723" i="4"/>
  <c r="Z3724" i="4"/>
  <c r="Z3725" i="4"/>
  <c r="Z3726" i="4"/>
  <c r="Z3727" i="4"/>
  <c r="Z3728" i="4"/>
  <c r="Z3729" i="4"/>
  <c r="Z3730" i="4"/>
  <c r="Z3731" i="4"/>
  <c r="Z3732" i="4"/>
  <c r="Z3733" i="4"/>
  <c r="Z3734" i="4"/>
  <c r="Z3735" i="4"/>
  <c r="Z3736" i="4"/>
  <c r="Z3737" i="4"/>
  <c r="Z3738" i="4"/>
  <c r="Z3739" i="4"/>
  <c r="Z3740" i="4"/>
  <c r="Z3741" i="4"/>
  <c r="Z3742" i="4"/>
  <c r="Z3743" i="4"/>
  <c r="Z3744" i="4"/>
  <c r="Z3745" i="4"/>
  <c r="Z3746" i="4"/>
  <c r="Z3747" i="4"/>
  <c r="Z3748" i="4"/>
  <c r="Z3749" i="4"/>
  <c r="Z3750" i="4"/>
  <c r="Z3751" i="4"/>
  <c r="Z3752" i="4"/>
  <c r="Z3753" i="4"/>
  <c r="Z3754" i="4"/>
  <c r="Z3755" i="4"/>
  <c r="Z3756" i="4"/>
  <c r="Z3757" i="4"/>
  <c r="Z3758" i="4"/>
  <c r="Z3759" i="4"/>
  <c r="Z3760" i="4"/>
  <c r="Z3761" i="4"/>
  <c r="Z3762" i="4"/>
  <c r="Z3763" i="4"/>
  <c r="Z3764" i="4"/>
  <c r="Z3765" i="4"/>
  <c r="Z3766" i="4"/>
  <c r="Z3767" i="4"/>
  <c r="Z3768" i="4"/>
  <c r="Z3769" i="4"/>
  <c r="Z3770" i="4"/>
  <c r="Z3771" i="4"/>
  <c r="Z3772" i="4"/>
  <c r="Z3773" i="4"/>
  <c r="Z3774" i="4"/>
  <c r="Z3775" i="4"/>
  <c r="Z3776" i="4"/>
  <c r="Z3777" i="4"/>
  <c r="Z3778" i="4"/>
  <c r="Z3779" i="4"/>
  <c r="Z3780" i="4"/>
  <c r="Z3781" i="4"/>
  <c r="Z3782" i="4"/>
  <c r="Z3783" i="4"/>
  <c r="Z3784" i="4"/>
  <c r="Z3785" i="4"/>
  <c r="Z3786" i="4"/>
  <c r="Z3787" i="4"/>
  <c r="Z3788" i="4"/>
  <c r="Z3789" i="4"/>
  <c r="Z3790" i="4"/>
  <c r="Z3791" i="4"/>
  <c r="Z3792" i="4"/>
  <c r="Z3793" i="4"/>
  <c r="Z3794" i="4"/>
  <c r="Z3795" i="4"/>
  <c r="Z3796" i="4"/>
  <c r="Z3797" i="4"/>
  <c r="Z3798" i="4"/>
  <c r="Z3799" i="4"/>
  <c r="Z3800" i="4"/>
  <c r="Z3801" i="4"/>
  <c r="Z3802" i="4"/>
  <c r="Z3803" i="4"/>
  <c r="Z3804" i="4"/>
  <c r="Z3805" i="4"/>
  <c r="Z3806" i="4"/>
  <c r="Z3807" i="4"/>
  <c r="Z3808" i="4"/>
  <c r="Z3809" i="4"/>
  <c r="Z3810" i="4"/>
  <c r="Z3811" i="4"/>
  <c r="Z3812" i="4"/>
  <c r="Z3813" i="4"/>
  <c r="Z3814" i="4"/>
  <c r="Z3815" i="4"/>
  <c r="Z3816" i="4"/>
  <c r="Z3817" i="4"/>
  <c r="Z3818" i="4"/>
  <c r="Z3819" i="4"/>
  <c r="Z3820" i="4"/>
  <c r="Z3821" i="4"/>
  <c r="Z3822" i="4"/>
  <c r="Z3823" i="4"/>
  <c r="Z3824" i="4"/>
  <c r="Z3825" i="4"/>
  <c r="Z3826" i="4"/>
  <c r="Z3827" i="4"/>
  <c r="Z3828" i="4"/>
  <c r="Z3829" i="4"/>
  <c r="Z3830" i="4"/>
  <c r="Z3831" i="4"/>
  <c r="Z3832" i="4"/>
  <c r="Z3833" i="4"/>
  <c r="Z3834" i="4"/>
  <c r="Z3835" i="4"/>
  <c r="Z3836" i="4"/>
  <c r="Z3837" i="4"/>
  <c r="Z3838" i="4"/>
  <c r="Z3839" i="4"/>
  <c r="Z3840" i="4"/>
  <c r="Z3841" i="4"/>
  <c r="Z3842" i="4"/>
  <c r="Z3843" i="4"/>
  <c r="Z3844" i="4"/>
  <c r="Z3845" i="4"/>
  <c r="Z3846" i="4"/>
  <c r="Z3847" i="4"/>
  <c r="Z3848" i="4"/>
  <c r="Z3849" i="4"/>
  <c r="Z3850" i="4"/>
  <c r="Z3851" i="4"/>
  <c r="Z3852" i="4"/>
  <c r="Z3853" i="4"/>
  <c r="Z3854" i="4"/>
  <c r="Z3855" i="4"/>
  <c r="Z3856" i="4"/>
  <c r="Z3857" i="4"/>
  <c r="Z3858" i="4"/>
  <c r="Z3859" i="4"/>
  <c r="Z3860" i="4"/>
  <c r="Z3861" i="4"/>
  <c r="Z3862" i="4"/>
  <c r="Z3863" i="4"/>
  <c r="Z3864" i="4"/>
  <c r="Z3865" i="4"/>
  <c r="Z3866" i="4"/>
  <c r="Z3867" i="4"/>
  <c r="Z3868" i="4"/>
  <c r="Z3869" i="4"/>
  <c r="Z3870" i="4"/>
  <c r="Z3871" i="4"/>
  <c r="Z3872" i="4"/>
  <c r="Z3873" i="4"/>
  <c r="Z3874" i="4"/>
  <c r="Z3875" i="4"/>
  <c r="Z3876" i="4"/>
  <c r="Z3877" i="4"/>
  <c r="Z3878" i="4"/>
  <c r="Z3879" i="4"/>
  <c r="Z3880" i="4"/>
  <c r="Z3881" i="4"/>
  <c r="Z3882" i="4"/>
  <c r="Z3883" i="4"/>
  <c r="Z3884" i="4"/>
  <c r="Z3885" i="4"/>
  <c r="Z3886" i="4"/>
  <c r="Z3887" i="4"/>
  <c r="Z3888" i="4"/>
  <c r="Z3889" i="4"/>
  <c r="Z3890" i="4"/>
  <c r="Z3891" i="4"/>
  <c r="Z3892" i="4"/>
  <c r="Z3893" i="4"/>
  <c r="Z3894" i="4"/>
  <c r="Z3895" i="4"/>
  <c r="Z3896" i="4"/>
  <c r="Z3897" i="4"/>
  <c r="Z3898" i="4"/>
  <c r="Z3899" i="4"/>
  <c r="Z3900" i="4"/>
  <c r="Z3901" i="4"/>
  <c r="Z3902" i="4"/>
  <c r="Z3903" i="4"/>
  <c r="Z3904" i="4"/>
  <c r="Z3905" i="4"/>
  <c r="Z3906" i="4"/>
  <c r="Z3907" i="4"/>
  <c r="Z3908" i="4"/>
  <c r="Z3909" i="4"/>
  <c r="Z3910" i="4"/>
  <c r="Z3911" i="4"/>
  <c r="Z3912" i="4"/>
  <c r="Z3913" i="4"/>
  <c r="Z3914" i="4"/>
  <c r="Z3915" i="4"/>
  <c r="Z3916" i="4"/>
  <c r="Z3917" i="4"/>
  <c r="Z3918" i="4"/>
  <c r="Z3919" i="4"/>
  <c r="Z3920" i="4"/>
  <c r="Z3921" i="4"/>
  <c r="Z3922" i="4"/>
  <c r="Z3923" i="4"/>
  <c r="Z3924" i="4"/>
  <c r="Z3925" i="4"/>
  <c r="Z3926" i="4"/>
  <c r="Z3927" i="4"/>
  <c r="Z3928" i="4"/>
  <c r="Z3929" i="4"/>
  <c r="Z3930" i="4"/>
  <c r="Z3931" i="4"/>
  <c r="Z3932" i="4"/>
  <c r="Z3933" i="4"/>
  <c r="Z3934" i="4"/>
  <c r="Z3935" i="4"/>
  <c r="Z3936" i="4"/>
  <c r="Z3937" i="4"/>
  <c r="Z3938" i="4"/>
  <c r="Z3939" i="4"/>
  <c r="Z3940" i="4"/>
  <c r="Z3941" i="4"/>
  <c r="Z3942" i="4"/>
  <c r="Z3943" i="4"/>
  <c r="Z3944" i="4"/>
  <c r="Z3945" i="4"/>
  <c r="Z3946" i="4"/>
  <c r="Z3947" i="4"/>
  <c r="Z3948" i="4"/>
  <c r="Z3949" i="4"/>
  <c r="Z3950" i="4"/>
  <c r="Z3951" i="4"/>
  <c r="Z3952" i="4"/>
  <c r="Z3953" i="4"/>
  <c r="Z3954" i="4"/>
  <c r="Z3955" i="4"/>
  <c r="Z3956" i="4"/>
  <c r="Z3957" i="4"/>
  <c r="Z3958" i="4"/>
  <c r="Z3959" i="4"/>
  <c r="Z3960" i="4"/>
  <c r="Z3961" i="4"/>
  <c r="Z3962" i="4"/>
  <c r="Z3963" i="4"/>
  <c r="Z3964" i="4"/>
  <c r="Z3965" i="4"/>
  <c r="Z3966" i="4"/>
  <c r="Z3967" i="4"/>
  <c r="Z3968" i="4"/>
  <c r="Z3969" i="4"/>
  <c r="Z3970" i="4"/>
  <c r="Z3971" i="4"/>
  <c r="Z3972" i="4"/>
  <c r="Z3973" i="4"/>
  <c r="Z3974" i="4"/>
  <c r="Z3975" i="4"/>
  <c r="Z3976" i="4"/>
  <c r="Z3977" i="4"/>
  <c r="Z3978" i="4"/>
  <c r="Z3979" i="4"/>
  <c r="Z3980" i="4"/>
  <c r="Z3981" i="4"/>
  <c r="Z3982" i="4"/>
  <c r="Z3983" i="4"/>
  <c r="Z3984" i="4"/>
  <c r="Z3985" i="4"/>
  <c r="Z3986" i="4"/>
  <c r="Z3987" i="4"/>
  <c r="Z3988" i="4"/>
  <c r="Z3989" i="4"/>
  <c r="Z3990" i="4"/>
  <c r="Z3991" i="4"/>
  <c r="Z3992" i="4"/>
  <c r="Z3993" i="4"/>
  <c r="Z3994" i="4"/>
  <c r="Z3995" i="4"/>
  <c r="Z3996" i="4"/>
  <c r="Z3997" i="4"/>
  <c r="Z3998" i="4"/>
  <c r="Z3999" i="4"/>
  <c r="Z4000" i="4"/>
  <c r="Z4001" i="4"/>
  <c r="Z4002" i="4"/>
  <c r="Z4003" i="4"/>
  <c r="Z4004" i="4"/>
  <c r="Z4005" i="4"/>
  <c r="Z4006" i="4"/>
  <c r="Z4007" i="4"/>
  <c r="Z4008" i="4"/>
  <c r="Z4009" i="4"/>
  <c r="Z4010" i="4"/>
  <c r="Z4011" i="4"/>
  <c r="Z4012" i="4"/>
  <c r="Z4013" i="4"/>
  <c r="Z4014" i="4"/>
  <c r="Z4015" i="4"/>
  <c r="Z4016" i="4"/>
  <c r="Z4017" i="4"/>
  <c r="Z4018" i="4"/>
  <c r="Z4019" i="4"/>
  <c r="Z4020" i="4"/>
  <c r="Z4021" i="4"/>
  <c r="Z4022" i="4"/>
  <c r="Z4023" i="4"/>
  <c r="Z4024" i="4"/>
  <c r="Z4025" i="4"/>
  <c r="Z4026" i="4"/>
  <c r="Z4027" i="4"/>
  <c r="Z4028" i="4"/>
  <c r="Z4029" i="4"/>
  <c r="Z4030" i="4"/>
  <c r="Z4031" i="4"/>
  <c r="Z4032" i="4"/>
  <c r="Z4033" i="4"/>
  <c r="Z4034" i="4"/>
  <c r="Z4035" i="4"/>
  <c r="Z4036" i="4"/>
  <c r="Z4037" i="4"/>
  <c r="Z4038" i="4"/>
  <c r="Z4039" i="4"/>
  <c r="Z4040" i="4"/>
  <c r="Z4041" i="4"/>
  <c r="Z4042" i="4"/>
  <c r="Z4043" i="4"/>
  <c r="Z4044" i="4"/>
  <c r="Z4045" i="4"/>
  <c r="Z4046" i="4"/>
  <c r="Z4047" i="4"/>
  <c r="Z4048" i="4"/>
  <c r="Z4049" i="4"/>
  <c r="Z4050" i="4"/>
  <c r="Z4051" i="4"/>
  <c r="Z4052" i="4"/>
  <c r="Z4053" i="4"/>
  <c r="Z4054" i="4"/>
  <c r="Z4055" i="4"/>
  <c r="Z4056" i="4"/>
  <c r="Z4057" i="4"/>
  <c r="Z4058" i="4"/>
  <c r="Z4059" i="4"/>
  <c r="Z4060" i="4"/>
  <c r="Z4061" i="4"/>
  <c r="Z4062" i="4"/>
  <c r="Z4063" i="4"/>
  <c r="Z4064" i="4"/>
  <c r="Z4065" i="4"/>
  <c r="Z4066" i="4"/>
  <c r="Z4067" i="4"/>
  <c r="Z4068" i="4"/>
  <c r="Z4069" i="4"/>
  <c r="Z4070" i="4"/>
  <c r="Z4071" i="4"/>
  <c r="Z4072" i="4"/>
  <c r="Z4073" i="4"/>
  <c r="Z4074" i="4"/>
  <c r="Z4075" i="4"/>
  <c r="Z4076" i="4"/>
  <c r="Z4077" i="4"/>
  <c r="Z4078" i="4"/>
  <c r="Z4079" i="4"/>
  <c r="Z4080" i="4"/>
  <c r="Z4081" i="4"/>
  <c r="Z4082" i="4"/>
  <c r="Z4083" i="4"/>
  <c r="Z4084" i="4"/>
  <c r="Z4085" i="4"/>
  <c r="Z4086" i="4"/>
  <c r="Z4087" i="4"/>
  <c r="Z4088" i="4"/>
  <c r="Z4089" i="4"/>
  <c r="Z4090" i="4"/>
  <c r="Z4091" i="4"/>
  <c r="Z4092" i="4"/>
  <c r="Z4093" i="4"/>
  <c r="Z4094" i="4"/>
  <c r="Z4095" i="4"/>
  <c r="Z4096" i="4"/>
  <c r="Z4097" i="4"/>
  <c r="Z4098" i="4"/>
  <c r="Z4099" i="4"/>
  <c r="Z4100" i="4"/>
  <c r="Z4101" i="4"/>
  <c r="Z4102" i="4"/>
  <c r="Z4103" i="4"/>
  <c r="Z4104" i="4"/>
  <c r="Z4105" i="4"/>
  <c r="Z4106" i="4"/>
  <c r="Z4107" i="4"/>
  <c r="Z4108" i="4"/>
  <c r="Z4109" i="4"/>
  <c r="Z4110" i="4"/>
  <c r="Z4111" i="4"/>
  <c r="Z4112" i="4"/>
  <c r="Z4113" i="4"/>
  <c r="Z4114" i="4"/>
  <c r="Z4115" i="4"/>
  <c r="Z4116" i="4"/>
  <c r="Z4117" i="4"/>
  <c r="Z4118" i="4"/>
  <c r="Z4119" i="4"/>
  <c r="Z4120" i="4"/>
  <c r="Z4121" i="4"/>
  <c r="Z4122" i="4"/>
  <c r="Z4123" i="4"/>
  <c r="Z4124" i="4"/>
  <c r="Z4125" i="4"/>
  <c r="Z4126" i="4"/>
  <c r="Z4127" i="4"/>
  <c r="Z4128" i="4"/>
  <c r="Z4129" i="4"/>
  <c r="Z4130" i="4"/>
  <c r="Z4131" i="4"/>
  <c r="Z4132" i="4"/>
  <c r="Z4133" i="4"/>
  <c r="Z4134" i="4"/>
  <c r="Z4135" i="4"/>
  <c r="Z4136" i="4"/>
  <c r="Z4137" i="4"/>
  <c r="Z4138" i="4"/>
  <c r="Z4139" i="4"/>
  <c r="Z4140" i="4"/>
  <c r="Z4141" i="4"/>
  <c r="Z4142" i="4"/>
  <c r="Z4143" i="4"/>
  <c r="Z4144" i="4"/>
  <c r="Z4145" i="4"/>
  <c r="Z4146" i="4"/>
  <c r="Z4147" i="4"/>
  <c r="Z4148" i="4"/>
  <c r="Z4149" i="4"/>
  <c r="Z4150" i="4"/>
  <c r="Z4151" i="4"/>
  <c r="Z4152" i="4"/>
  <c r="Z4153" i="4"/>
  <c r="Z4154" i="4"/>
  <c r="Z4155" i="4"/>
  <c r="Z4156" i="4"/>
  <c r="Z4157" i="4"/>
  <c r="Z4158" i="4"/>
  <c r="Z4159" i="4"/>
  <c r="Z4160" i="4"/>
  <c r="Z4161" i="4"/>
  <c r="Z4162" i="4"/>
  <c r="Z4163" i="4"/>
  <c r="Z4164" i="4"/>
  <c r="Z4165" i="4"/>
  <c r="Z4166" i="4"/>
  <c r="Z4167" i="4"/>
  <c r="Z4168" i="4"/>
  <c r="Z4169" i="4"/>
  <c r="Z4170" i="4"/>
  <c r="Z4171" i="4"/>
  <c r="Z4172" i="4"/>
  <c r="Z4173" i="4"/>
  <c r="Z4174" i="4"/>
  <c r="Z4175" i="4"/>
  <c r="Z4176" i="4"/>
  <c r="Z4177" i="4"/>
  <c r="Z4178" i="4"/>
  <c r="Z4179" i="4"/>
  <c r="Z4180" i="4"/>
  <c r="Z4181" i="4"/>
  <c r="Z4182" i="4"/>
  <c r="Z4183" i="4"/>
  <c r="Z4184" i="4"/>
  <c r="Z4185" i="4"/>
  <c r="Z4186" i="4"/>
  <c r="Z4187" i="4"/>
  <c r="Z4188" i="4"/>
  <c r="Z4189" i="4"/>
  <c r="Z4190" i="4"/>
  <c r="Z4191" i="4"/>
  <c r="Z4192" i="4"/>
  <c r="Z4193" i="4"/>
  <c r="Z4194" i="4"/>
  <c r="Z4195" i="4"/>
  <c r="Z4196" i="4"/>
  <c r="Z4197" i="4"/>
  <c r="Z4198" i="4"/>
  <c r="Z4199" i="4"/>
  <c r="Z4200" i="4"/>
  <c r="Z4201" i="4"/>
  <c r="Z4202" i="4"/>
  <c r="Z4203" i="4"/>
  <c r="Z4204" i="4"/>
  <c r="Z4205" i="4"/>
  <c r="Z4206" i="4"/>
  <c r="Z4207" i="4"/>
  <c r="Z4208" i="4"/>
  <c r="Z4209" i="4"/>
  <c r="Z4210" i="4"/>
  <c r="Z4211" i="4"/>
  <c r="Z4212" i="4"/>
  <c r="Z4213" i="4"/>
  <c r="Z4214" i="4"/>
  <c r="Z4215" i="4"/>
  <c r="Z4216" i="4"/>
  <c r="Z4217" i="4"/>
  <c r="Z4218" i="4"/>
  <c r="Z4219" i="4"/>
  <c r="Z4220" i="4"/>
  <c r="Z4221" i="4"/>
  <c r="Z4222" i="4"/>
  <c r="Z4223" i="4"/>
  <c r="Z4224" i="4"/>
  <c r="Z4225" i="4"/>
  <c r="Z4226" i="4"/>
  <c r="Z4227" i="4"/>
  <c r="Z4228" i="4"/>
  <c r="Z4229" i="4"/>
  <c r="Z4230" i="4"/>
  <c r="Z4231" i="4"/>
  <c r="Z4232" i="4"/>
  <c r="Z4233" i="4"/>
  <c r="Z4234" i="4"/>
  <c r="Z4235" i="4"/>
  <c r="Z4236" i="4"/>
  <c r="Z4237" i="4"/>
  <c r="Z4238" i="4"/>
  <c r="Z4239" i="4"/>
  <c r="Z4240" i="4"/>
  <c r="Z4241" i="4"/>
  <c r="Z4242" i="4"/>
  <c r="Z4243" i="4"/>
  <c r="Z4244" i="4"/>
  <c r="Z4245" i="4"/>
  <c r="Z4246" i="4"/>
  <c r="Z4247" i="4"/>
  <c r="Z4248" i="4"/>
  <c r="Z4249" i="4"/>
  <c r="Z4250" i="4"/>
  <c r="Z4251" i="4"/>
  <c r="Z4252" i="4"/>
  <c r="Z4253" i="4"/>
  <c r="Z4254" i="4"/>
  <c r="Z4255" i="4"/>
  <c r="Z4256" i="4"/>
  <c r="Z4257" i="4"/>
  <c r="Z4258" i="4"/>
  <c r="Z4259" i="4"/>
  <c r="Z4260" i="4"/>
  <c r="Z4261" i="4"/>
  <c r="Z4262" i="4"/>
  <c r="Z4263" i="4"/>
  <c r="Z4264" i="4"/>
  <c r="Z4265" i="4"/>
  <c r="Z4266" i="4"/>
  <c r="Z4267" i="4"/>
  <c r="Z4268" i="4"/>
  <c r="Z4269" i="4"/>
  <c r="Z4270" i="4"/>
  <c r="Z4271" i="4"/>
  <c r="Z4272" i="4"/>
  <c r="Z4273" i="4"/>
  <c r="Z4274" i="4"/>
  <c r="Z4275" i="4"/>
  <c r="Z4276" i="4"/>
  <c r="Z4277" i="4"/>
  <c r="Z4278" i="4"/>
  <c r="Z4279" i="4"/>
  <c r="Z4280" i="4"/>
  <c r="Z4281" i="4"/>
  <c r="Z4282" i="4"/>
  <c r="Z4283" i="4"/>
  <c r="Z4284" i="4"/>
  <c r="Z4285" i="4"/>
  <c r="Z4286" i="4"/>
  <c r="Z4287" i="4"/>
  <c r="Z4288" i="4"/>
  <c r="Z4289" i="4"/>
  <c r="Z4290" i="4"/>
  <c r="Z4291" i="4"/>
  <c r="Z4292" i="4"/>
  <c r="Z4293" i="4"/>
  <c r="Z4294" i="4"/>
  <c r="Z4295" i="4"/>
  <c r="Z4296" i="4"/>
  <c r="Z4297" i="4"/>
  <c r="Z4298" i="4"/>
  <c r="Z4299" i="4"/>
  <c r="Z4300" i="4"/>
  <c r="Z4301" i="4"/>
  <c r="Z4302" i="4"/>
  <c r="Z4303" i="4"/>
  <c r="Z4304" i="4"/>
  <c r="Z4305" i="4"/>
  <c r="Z4306" i="4"/>
  <c r="Z4307" i="4"/>
  <c r="Z4308" i="4"/>
  <c r="Z4309" i="4"/>
  <c r="Z4310" i="4"/>
  <c r="Z4311" i="4"/>
  <c r="Z4312" i="4"/>
  <c r="Z4313" i="4"/>
  <c r="Z4314" i="4"/>
  <c r="Z4315" i="4"/>
  <c r="Z4316" i="4"/>
  <c r="Z4317" i="4"/>
  <c r="Z4318" i="4"/>
  <c r="Z4319" i="4"/>
  <c r="Z4320" i="4"/>
  <c r="Z4321" i="4"/>
  <c r="Z4322" i="4"/>
  <c r="Z4323" i="4"/>
  <c r="Z4324" i="4"/>
  <c r="Z4325" i="4"/>
  <c r="Z4326" i="4"/>
  <c r="Z4327" i="4"/>
  <c r="Z4328" i="4"/>
  <c r="Z4329" i="4"/>
  <c r="Z4330" i="4"/>
  <c r="Z4331" i="4"/>
  <c r="Z4332" i="4"/>
  <c r="Z4333" i="4"/>
  <c r="Z4334" i="4"/>
  <c r="Z4335" i="4"/>
  <c r="Z4336" i="4"/>
  <c r="Z4337" i="4"/>
  <c r="Z4338" i="4"/>
  <c r="Z4339" i="4"/>
  <c r="Z4340" i="4"/>
  <c r="Z4341" i="4"/>
  <c r="Z4342" i="4"/>
  <c r="Z4343" i="4"/>
  <c r="Z4344" i="4"/>
  <c r="Z4345" i="4"/>
  <c r="Z4346" i="4"/>
  <c r="Z4347" i="4"/>
  <c r="Z4348" i="4"/>
  <c r="Z4349" i="4"/>
  <c r="Z4350" i="4"/>
  <c r="Z4351" i="4"/>
  <c r="Z4352" i="4"/>
  <c r="Z4353" i="4"/>
  <c r="Z4354" i="4"/>
  <c r="Z4355" i="4"/>
  <c r="Z4356" i="4"/>
  <c r="Z4357" i="4"/>
  <c r="Z4358" i="4"/>
  <c r="Z4359" i="4"/>
  <c r="Z4360" i="4"/>
  <c r="Z4361" i="4"/>
  <c r="Z4362" i="4"/>
  <c r="Z4363" i="4"/>
  <c r="Z4364" i="4"/>
  <c r="Z4365" i="4"/>
  <c r="Z4366" i="4"/>
  <c r="Z4367" i="4"/>
  <c r="Z4368" i="4"/>
  <c r="Z4369" i="4"/>
  <c r="Z4370" i="4"/>
  <c r="Z4371" i="4"/>
  <c r="Z4372" i="4"/>
  <c r="Z4373" i="4"/>
  <c r="Z4374" i="4"/>
  <c r="Z4375" i="4"/>
  <c r="Z4376" i="4"/>
  <c r="Z4377" i="4"/>
  <c r="Z4378" i="4"/>
  <c r="Z4379" i="4"/>
  <c r="Z4380" i="4"/>
  <c r="Z4381" i="4"/>
  <c r="Z4382" i="4"/>
  <c r="Z4383" i="4"/>
  <c r="Z4384" i="4"/>
  <c r="Z4385" i="4"/>
  <c r="Z4386" i="4"/>
  <c r="Z4387" i="4"/>
  <c r="Z4388" i="4"/>
  <c r="Z4389" i="4"/>
  <c r="Z4390" i="4"/>
  <c r="Z4391" i="4"/>
  <c r="Z4392" i="4"/>
  <c r="Z4393" i="4"/>
  <c r="Z4394" i="4"/>
  <c r="Z4395" i="4"/>
  <c r="Z4396" i="4"/>
  <c r="Z4397" i="4"/>
  <c r="Z4398" i="4"/>
  <c r="Z4399" i="4"/>
  <c r="Z4400" i="4"/>
  <c r="Z4401" i="4"/>
  <c r="Z4402" i="4"/>
  <c r="Z4403" i="4"/>
  <c r="Z4404" i="4"/>
  <c r="Z4405" i="4"/>
  <c r="Z4406" i="4"/>
  <c r="Z4407" i="4"/>
  <c r="Z4408" i="4"/>
  <c r="Z4409" i="4"/>
  <c r="Z4410" i="4"/>
  <c r="Z4411" i="4"/>
  <c r="Z4412" i="4"/>
  <c r="Z4413" i="4"/>
  <c r="Z4414" i="4"/>
  <c r="Z4415" i="4"/>
  <c r="Z4416" i="4"/>
  <c r="Z4417" i="4"/>
  <c r="Z4418" i="4"/>
  <c r="Z4419" i="4"/>
  <c r="Z4420" i="4"/>
  <c r="Z4421" i="4"/>
  <c r="Z4422" i="4"/>
  <c r="Z4423" i="4"/>
  <c r="Z4424" i="4"/>
  <c r="Z4425" i="4"/>
  <c r="Z4426" i="4"/>
  <c r="Z4427" i="4"/>
  <c r="Z4428" i="4"/>
  <c r="Z4429" i="4"/>
  <c r="Z4430" i="4"/>
  <c r="Z4431" i="4"/>
  <c r="Z4432" i="4"/>
  <c r="Z4433" i="4"/>
  <c r="Z4434" i="4"/>
  <c r="Z4435" i="4"/>
  <c r="Z4436" i="4"/>
  <c r="Z4437" i="4"/>
  <c r="Z4438" i="4"/>
  <c r="Z4439" i="4"/>
  <c r="Z4440" i="4"/>
  <c r="Z4441" i="4"/>
  <c r="Z4442" i="4"/>
  <c r="Z4443" i="4"/>
  <c r="Z4444" i="4"/>
  <c r="Z4445" i="4"/>
  <c r="Z4446" i="4"/>
  <c r="Z4447" i="4"/>
  <c r="Z4448" i="4"/>
  <c r="Z4449" i="4"/>
  <c r="Z4450" i="4"/>
  <c r="Z4451" i="4"/>
  <c r="Z4452" i="4"/>
  <c r="Z4453" i="4"/>
  <c r="Z4454" i="4"/>
  <c r="Z4455" i="4"/>
  <c r="Z4456" i="4"/>
  <c r="Z4457" i="4"/>
  <c r="Z4458" i="4"/>
  <c r="Z4459" i="4"/>
  <c r="Z4460" i="4"/>
  <c r="Z4461" i="4"/>
  <c r="Z4462" i="4"/>
  <c r="Z4463" i="4"/>
  <c r="Z4464" i="4"/>
  <c r="Z4465" i="4"/>
  <c r="Z4466" i="4"/>
  <c r="Z4467" i="4"/>
  <c r="Z4468" i="4"/>
  <c r="Z4469" i="4"/>
  <c r="Z4470" i="4"/>
  <c r="Z4471" i="4"/>
  <c r="Z4472" i="4"/>
  <c r="Z4473" i="4"/>
  <c r="Z4474" i="4"/>
  <c r="Z4475" i="4"/>
  <c r="Z4476" i="4"/>
  <c r="Z4477" i="4"/>
  <c r="Z4478" i="4"/>
  <c r="Z4479" i="4"/>
  <c r="Z4480" i="4"/>
  <c r="Z4481" i="4"/>
  <c r="Z4482" i="4"/>
  <c r="Z4483" i="4"/>
  <c r="Z4484" i="4"/>
  <c r="Z4485" i="4"/>
  <c r="Z4486" i="4"/>
  <c r="Z4487" i="4"/>
  <c r="Z4488" i="4"/>
  <c r="Z4489" i="4"/>
  <c r="Z4490" i="4"/>
  <c r="Z4491" i="4"/>
  <c r="Z4492" i="4"/>
  <c r="Z4493" i="4"/>
  <c r="Z4494" i="4"/>
  <c r="Z4495" i="4"/>
  <c r="Z4496" i="4"/>
  <c r="Z4497" i="4"/>
  <c r="Z4498" i="4"/>
  <c r="Z4499" i="4"/>
  <c r="Z4500" i="4"/>
  <c r="Z4501" i="4"/>
  <c r="Z4502" i="4"/>
  <c r="Z4503" i="4"/>
  <c r="Z4504" i="4"/>
  <c r="Z4505" i="4"/>
  <c r="Z4506" i="4"/>
  <c r="Z4507" i="4"/>
  <c r="Z4508" i="4"/>
  <c r="Z4509" i="4"/>
  <c r="Z4510" i="4"/>
  <c r="Z4511" i="4"/>
  <c r="Z4512" i="4"/>
  <c r="Z4513" i="4"/>
  <c r="Z4514" i="4"/>
  <c r="Z4515" i="4"/>
  <c r="Z4516" i="4"/>
  <c r="Z4517" i="4"/>
  <c r="Z4518" i="4"/>
  <c r="Z4519" i="4"/>
  <c r="Z4520" i="4"/>
  <c r="Z4521" i="4"/>
  <c r="Z4522" i="4"/>
  <c r="Z4523" i="4"/>
  <c r="Z4524" i="4"/>
  <c r="Z4525" i="4"/>
  <c r="Z4526" i="4"/>
  <c r="Z4527" i="4"/>
  <c r="Z4528" i="4"/>
  <c r="Z4529" i="4"/>
  <c r="Z4530" i="4"/>
  <c r="Z4531" i="4"/>
  <c r="Z4532" i="4"/>
  <c r="Z4533" i="4"/>
  <c r="Z4534" i="4"/>
  <c r="Z4535" i="4"/>
  <c r="Z4536" i="4"/>
  <c r="Z4537" i="4"/>
  <c r="Z4538" i="4"/>
  <c r="Z4539" i="4"/>
  <c r="Z4540" i="4"/>
  <c r="Z4541" i="4"/>
  <c r="Z4542" i="4"/>
  <c r="Z4543" i="4"/>
  <c r="Z4544" i="4"/>
  <c r="Z4545" i="4"/>
  <c r="Z4546" i="4"/>
  <c r="Z4547" i="4"/>
  <c r="Z4548" i="4"/>
  <c r="Z4549" i="4"/>
  <c r="Z4550" i="4"/>
  <c r="Z4551" i="4"/>
  <c r="Z4552" i="4"/>
  <c r="Z4553" i="4"/>
  <c r="Z4554" i="4"/>
  <c r="Z4555" i="4"/>
  <c r="Z4556" i="4"/>
  <c r="Z4557" i="4"/>
  <c r="Z4558" i="4"/>
  <c r="Z4559" i="4"/>
  <c r="Z4560" i="4"/>
  <c r="Z4561" i="4"/>
  <c r="Z4562" i="4"/>
  <c r="Z4563" i="4"/>
  <c r="Z4564" i="4"/>
  <c r="Z4565" i="4"/>
  <c r="Z4566" i="4"/>
  <c r="Z4567" i="4"/>
  <c r="Z4568" i="4"/>
  <c r="Z4569" i="4"/>
  <c r="Z4570" i="4"/>
  <c r="Z4571" i="4"/>
  <c r="Z4572" i="4"/>
  <c r="Z4573" i="4"/>
  <c r="Z4574" i="4"/>
  <c r="Z4575" i="4"/>
  <c r="Z4576" i="4"/>
  <c r="Z4577" i="4"/>
  <c r="Z4578" i="4"/>
  <c r="Z4579" i="4"/>
  <c r="Z4580" i="4"/>
  <c r="Z4581" i="4"/>
  <c r="Z4582" i="4"/>
  <c r="Z4583" i="4"/>
  <c r="Z4584" i="4"/>
  <c r="Z4585" i="4"/>
  <c r="Z4586" i="4"/>
  <c r="Z4587" i="4"/>
  <c r="Z4588" i="4"/>
  <c r="Z4589" i="4"/>
  <c r="Z4590" i="4"/>
  <c r="Z4591" i="4"/>
  <c r="Z4592" i="4"/>
  <c r="Z4593" i="4"/>
  <c r="Z4594" i="4"/>
  <c r="Z4595" i="4"/>
  <c r="Z4596" i="4"/>
  <c r="Z4597" i="4"/>
  <c r="Z4598" i="4"/>
  <c r="Z4599" i="4"/>
  <c r="Z4600" i="4"/>
  <c r="Z4601" i="4"/>
  <c r="Z4602" i="4"/>
  <c r="Z4603" i="4"/>
  <c r="Z4604" i="4"/>
  <c r="Z4605" i="4"/>
  <c r="Z4606" i="4"/>
  <c r="Z4607" i="4"/>
  <c r="Z4608" i="4"/>
  <c r="Z4609" i="4"/>
  <c r="Z4610" i="4"/>
  <c r="Z4611" i="4"/>
  <c r="Z4612" i="4"/>
  <c r="Z4613" i="4"/>
  <c r="Z4614" i="4"/>
  <c r="Z4615" i="4"/>
  <c r="Z4616" i="4"/>
  <c r="Z4617" i="4"/>
  <c r="Z4618" i="4"/>
  <c r="Z4619" i="4"/>
  <c r="Z4620" i="4"/>
  <c r="Z4621" i="4"/>
  <c r="Z4622" i="4"/>
  <c r="Z4623" i="4"/>
  <c r="Z4624" i="4"/>
  <c r="Z4625" i="4"/>
  <c r="Z4626" i="4"/>
  <c r="Z4627" i="4"/>
  <c r="Z4628" i="4"/>
  <c r="Z4629" i="4"/>
  <c r="Z4630" i="4"/>
  <c r="Z4631" i="4"/>
  <c r="Z4632" i="4"/>
  <c r="Z4633" i="4"/>
  <c r="Z4634" i="4"/>
  <c r="Z4635" i="4"/>
  <c r="Z4636" i="4"/>
  <c r="Z4637" i="4"/>
  <c r="Z4638" i="4"/>
  <c r="Z4639" i="4"/>
  <c r="Z4640" i="4"/>
  <c r="Z4641" i="4"/>
  <c r="Z4642" i="4"/>
  <c r="Z4643" i="4"/>
  <c r="Z4644" i="4"/>
  <c r="Z4645" i="4"/>
  <c r="Z4646" i="4"/>
  <c r="Z4647" i="4"/>
  <c r="Z4648" i="4"/>
  <c r="Z4649" i="4"/>
  <c r="Z4650" i="4"/>
  <c r="Z4651" i="4"/>
  <c r="Z4652" i="4"/>
  <c r="Z4653" i="4"/>
  <c r="Z4654" i="4"/>
  <c r="Z4655" i="4"/>
  <c r="Z4656" i="4"/>
  <c r="Z4657" i="4"/>
  <c r="Z4658" i="4"/>
  <c r="Z4659" i="4"/>
  <c r="Z4660" i="4"/>
  <c r="Z4661" i="4"/>
  <c r="Z4662" i="4"/>
  <c r="Z4663" i="4"/>
  <c r="Z4664" i="4"/>
  <c r="Z4665" i="4"/>
  <c r="Z4666" i="4"/>
  <c r="Z4667" i="4"/>
  <c r="Z4668" i="4"/>
  <c r="Z4669" i="4"/>
  <c r="Z4670" i="4"/>
  <c r="Z4671" i="4"/>
  <c r="Z4672" i="4"/>
  <c r="Z4673" i="4"/>
  <c r="Z4674" i="4"/>
  <c r="Z4675" i="4"/>
  <c r="Z4676" i="4"/>
  <c r="Z4677" i="4"/>
  <c r="Z4678" i="4"/>
  <c r="Z4679" i="4"/>
  <c r="Z4680" i="4"/>
  <c r="Z4681" i="4"/>
  <c r="Z4682" i="4"/>
  <c r="Z4683" i="4"/>
  <c r="Z4684" i="4"/>
  <c r="Z4685" i="4"/>
  <c r="Z4686" i="4"/>
  <c r="Z4687" i="4"/>
  <c r="Z4688" i="4"/>
  <c r="Z4689" i="4"/>
  <c r="Z4690" i="4"/>
  <c r="Z4691" i="4"/>
  <c r="Z4692" i="4"/>
  <c r="Z4693" i="4"/>
  <c r="Z4694" i="4"/>
  <c r="Z4695" i="4"/>
  <c r="Z4696" i="4"/>
  <c r="Z4697" i="4"/>
  <c r="Z4698" i="4"/>
  <c r="Z4699" i="4"/>
  <c r="Z4700" i="4"/>
  <c r="Z4701" i="4"/>
  <c r="Z4702" i="4"/>
  <c r="Z4703" i="4"/>
  <c r="Z4704" i="4"/>
  <c r="Z4705" i="4"/>
  <c r="Z4706" i="4"/>
  <c r="Z4707" i="4"/>
  <c r="Z4708" i="4"/>
  <c r="Z4709" i="4"/>
  <c r="Z4710" i="4"/>
  <c r="Z4711" i="4"/>
  <c r="Z4712" i="4"/>
  <c r="Z4713" i="4"/>
  <c r="Z4714" i="4"/>
  <c r="Z4715" i="4"/>
  <c r="Z4716" i="4"/>
  <c r="Z4717" i="4"/>
  <c r="Z4718" i="4"/>
  <c r="Z4719" i="4"/>
  <c r="Z4720" i="4"/>
  <c r="Z4721" i="4"/>
  <c r="Z4722" i="4"/>
  <c r="Z4723" i="4"/>
  <c r="Z4724" i="4"/>
  <c r="Z4725" i="4"/>
  <c r="Z4726" i="4"/>
  <c r="Z4727" i="4"/>
  <c r="Z4728" i="4"/>
  <c r="Z4729" i="4"/>
  <c r="Z4730" i="4"/>
  <c r="Z4731" i="4"/>
  <c r="Z4732" i="4"/>
  <c r="Z4733" i="4"/>
  <c r="Z4734" i="4"/>
  <c r="Z4735" i="4"/>
  <c r="Z4736" i="4"/>
  <c r="Z4737" i="4"/>
  <c r="Z4738" i="4"/>
  <c r="Z4739" i="4"/>
  <c r="Z4740" i="4"/>
  <c r="Z4741" i="4"/>
  <c r="Z4742" i="4"/>
  <c r="Z4743" i="4"/>
  <c r="Z4744" i="4"/>
  <c r="Z4745" i="4"/>
  <c r="Z4746" i="4"/>
  <c r="Z4747" i="4"/>
  <c r="Z4748" i="4"/>
  <c r="Z4749" i="4"/>
  <c r="Z4750" i="4"/>
  <c r="Z4751" i="4"/>
  <c r="Z4752" i="4"/>
  <c r="Z4753" i="4"/>
  <c r="Z4754" i="4"/>
  <c r="Z4755" i="4"/>
  <c r="Z4756" i="4"/>
  <c r="Z4757" i="4"/>
  <c r="Z4758" i="4"/>
  <c r="Z4759" i="4"/>
  <c r="Z4760" i="4"/>
  <c r="Z4761" i="4"/>
  <c r="Z4762" i="4"/>
  <c r="Z4763" i="4"/>
  <c r="Z4764" i="4"/>
  <c r="Z4765" i="4"/>
  <c r="Z4766" i="4"/>
  <c r="Z4767" i="4"/>
  <c r="Z4768" i="4"/>
  <c r="Z4769" i="4"/>
  <c r="Z4770" i="4"/>
  <c r="Z4771" i="4"/>
  <c r="Z4772" i="4"/>
  <c r="Z4773" i="4"/>
  <c r="Z4774" i="4"/>
  <c r="Z4775" i="4"/>
  <c r="Z4776" i="4"/>
  <c r="Z4777" i="4"/>
  <c r="Z4778" i="4"/>
  <c r="Z4779" i="4"/>
  <c r="Z4780" i="4"/>
  <c r="Z4781" i="4"/>
  <c r="Z4782" i="4"/>
  <c r="Z4783" i="4"/>
  <c r="Z4784" i="4"/>
  <c r="Z4785" i="4"/>
  <c r="Z4786" i="4"/>
  <c r="Z4787" i="4"/>
  <c r="Z4788" i="4"/>
  <c r="Z4789" i="4"/>
  <c r="Z4790" i="4"/>
  <c r="Z4791" i="4"/>
  <c r="Z4792" i="4"/>
  <c r="Z4793" i="4"/>
  <c r="Z4794" i="4"/>
  <c r="Z4795" i="4"/>
  <c r="Z4796" i="4"/>
  <c r="Z4797" i="4"/>
  <c r="Z4798" i="4"/>
  <c r="Z4799" i="4"/>
  <c r="Z4800" i="4"/>
  <c r="Z4801" i="4"/>
  <c r="Z4802" i="4"/>
  <c r="Z4803" i="4"/>
  <c r="Z4804" i="4"/>
  <c r="Z4805" i="4"/>
  <c r="Z4806" i="4"/>
  <c r="Z4807" i="4"/>
  <c r="Z4808" i="4"/>
  <c r="Z4809" i="4"/>
  <c r="Z4810" i="4"/>
  <c r="Z4811" i="4"/>
  <c r="Z4812" i="4"/>
  <c r="Z4813" i="4"/>
  <c r="Z4814" i="4"/>
  <c r="Z4815" i="4"/>
  <c r="Z4816" i="4"/>
  <c r="Z4817" i="4"/>
  <c r="Z4818" i="4"/>
  <c r="Z4819" i="4"/>
  <c r="Z4820" i="4"/>
  <c r="Z4821" i="4"/>
  <c r="Z4822" i="4"/>
  <c r="Z4823" i="4"/>
  <c r="Z4824" i="4"/>
  <c r="Z4825" i="4"/>
  <c r="Z4826" i="4"/>
  <c r="Z4827" i="4"/>
  <c r="Z4828" i="4"/>
  <c r="Z4829" i="4"/>
  <c r="Z4830" i="4"/>
  <c r="Z4831" i="4"/>
  <c r="Z4832" i="4"/>
  <c r="Z4833" i="4"/>
  <c r="Z4834" i="4"/>
  <c r="Z4835" i="4"/>
  <c r="Z4836" i="4"/>
  <c r="Z4837" i="4"/>
  <c r="Z4838" i="4"/>
  <c r="Z4839" i="4"/>
  <c r="Z4840" i="4"/>
  <c r="Z4841" i="4"/>
  <c r="Z4842" i="4"/>
  <c r="Z4843" i="4"/>
  <c r="Z4844" i="4"/>
  <c r="Z4845" i="4"/>
  <c r="Z4846" i="4"/>
  <c r="Z4847" i="4"/>
  <c r="Z4848" i="4"/>
  <c r="Z4849" i="4"/>
  <c r="Z4850" i="4"/>
  <c r="Z4851" i="4"/>
  <c r="Z4852" i="4"/>
  <c r="Z4853" i="4"/>
  <c r="Z4854" i="4"/>
  <c r="Z4855" i="4"/>
  <c r="Z4856" i="4"/>
  <c r="Z4857" i="4"/>
  <c r="Z4858" i="4"/>
  <c r="Z4859" i="4"/>
  <c r="Z4860" i="4"/>
  <c r="Z4861" i="4"/>
  <c r="Z4862" i="4"/>
  <c r="Z4863" i="4"/>
  <c r="Z4864" i="4"/>
  <c r="Z4865" i="4"/>
  <c r="Z4866" i="4"/>
  <c r="Z4867" i="4"/>
  <c r="Z4868" i="4"/>
  <c r="Z4869" i="4"/>
  <c r="Z4870" i="4"/>
  <c r="Z4871" i="4"/>
  <c r="Z4872" i="4"/>
  <c r="Z4873" i="4"/>
  <c r="Z4874" i="4"/>
  <c r="Z4875" i="4"/>
  <c r="Z4876" i="4"/>
  <c r="Z4877" i="4"/>
  <c r="Z4878" i="4"/>
  <c r="Z4879" i="4"/>
  <c r="Z4880" i="4"/>
  <c r="Z4881" i="4"/>
  <c r="Z4882" i="4"/>
  <c r="Z4883" i="4"/>
  <c r="Z4884" i="4"/>
  <c r="Z4885" i="4"/>
  <c r="Z4886" i="4"/>
  <c r="Z4887" i="4"/>
  <c r="Z4888" i="4"/>
  <c r="Z4889" i="4"/>
  <c r="Z4890" i="4"/>
  <c r="Z4891" i="4"/>
  <c r="Z4892" i="4"/>
  <c r="Z4893" i="4"/>
  <c r="Z4894" i="4"/>
  <c r="Z4895" i="4"/>
  <c r="Z4896" i="4"/>
  <c r="Z4897" i="4"/>
  <c r="Z4898" i="4"/>
  <c r="Z4899" i="4"/>
  <c r="Z4900" i="4"/>
  <c r="Z4901" i="4"/>
  <c r="Z4902" i="4"/>
  <c r="Z4903" i="4"/>
  <c r="Z4904" i="4"/>
  <c r="Z4905" i="4"/>
  <c r="Z4906" i="4"/>
  <c r="Z4907" i="4"/>
  <c r="Z4908" i="4"/>
  <c r="Z4909" i="4"/>
  <c r="Z4910" i="4"/>
  <c r="Z4911" i="4"/>
  <c r="Z4912" i="4"/>
  <c r="Z4913" i="4"/>
  <c r="Z4914" i="4"/>
  <c r="Z4915" i="4"/>
  <c r="Z4916" i="4"/>
  <c r="Z4917" i="4"/>
  <c r="Z4918" i="4"/>
  <c r="Z4919" i="4"/>
  <c r="Z4920" i="4"/>
  <c r="Z4921" i="4"/>
  <c r="Z4922" i="4"/>
  <c r="Z4923" i="4"/>
  <c r="Z4924" i="4"/>
  <c r="Z4925" i="4"/>
  <c r="Z4926" i="4"/>
  <c r="Z4927" i="4"/>
  <c r="Z4928" i="4"/>
  <c r="Z4929" i="4"/>
  <c r="Z4930" i="4"/>
  <c r="Z4931" i="4"/>
  <c r="Z4932" i="4"/>
  <c r="Z4933" i="4"/>
  <c r="Z4934" i="4"/>
  <c r="Z4935" i="4"/>
  <c r="Z4936" i="4"/>
  <c r="Z4937" i="4"/>
  <c r="Z4938" i="4"/>
  <c r="Z4939" i="4"/>
  <c r="Z4940" i="4"/>
  <c r="Z4941" i="4"/>
  <c r="Z4942" i="4"/>
  <c r="Z4943" i="4"/>
  <c r="Z4944" i="4"/>
  <c r="Z4945" i="4"/>
  <c r="Z4946" i="4"/>
  <c r="Z4947" i="4"/>
  <c r="Z4948" i="4"/>
  <c r="Z4949" i="4"/>
  <c r="Z4950" i="4"/>
  <c r="Z4951" i="4"/>
  <c r="Z4952" i="4"/>
  <c r="Z4953" i="4"/>
  <c r="Z4954" i="4"/>
  <c r="Z4955" i="4"/>
  <c r="Z4956" i="4"/>
  <c r="Z4957" i="4"/>
  <c r="Z4958" i="4"/>
  <c r="Z4959" i="4"/>
  <c r="Z4960" i="4"/>
  <c r="Z4961" i="4"/>
  <c r="Z4962" i="4"/>
  <c r="Z4963" i="4"/>
  <c r="Z4964" i="4"/>
  <c r="Z4965" i="4"/>
  <c r="Z4966" i="4"/>
  <c r="Z4967" i="4"/>
  <c r="Z4968" i="4"/>
  <c r="Z4969" i="4"/>
  <c r="Z4970" i="4"/>
  <c r="Z4971" i="4"/>
  <c r="Z4972" i="4"/>
  <c r="Z4973" i="4"/>
  <c r="Z4974" i="4"/>
  <c r="Z4975" i="4"/>
  <c r="Z4976" i="4"/>
  <c r="Z4977" i="4"/>
  <c r="Z4978" i="4"/>
  <c r="Z4979" i="4"/>
  <c r="Z4980" i="4"/>
  <c r="Z4981" i="4"/>
  <c r="Z4982" i="4"/>
  <c r="Z4983" i="4"/>
  <c r="Z4984" i="4"/>
  <c r="Z4985" i="4"/>
  <c r="Z4986" i="4"/>
  <c r="Z4987" i="4"/>
  <c r="Z4988" i="4"/>
  <c r="Z4989" i="4"/>
  <c r="Z4990" i="4"/>
  <c r="Z4991" i="4"/>
  <c r="Z4992" i="4"/>
  <c r="Z4993" i="4"/>
  <c r="Z4994" i="4"/>
  <c r="Z4995" i="4"/>
  <c r="Z4996" i="4"/>
  <c r="Z4997" i="4"/>
  <c r="Z4998" i="4"/>
  <c r="Z4999" i="4"/>
  <c r="Z5000" i="4"/>
  <c r="Z5001" i="4"/>
  <c r="Z5002" i="4"/>
  <c r="Z5003" i="4"/>
  <c r="Z5004" i="4"/>
  <c r="Z5005" i="4"/>
  <c r="Z5006" i="4"/>
  <c r="Z5007" i="4"/>
  <c r="Z5008" i="4"/>
  <c r="Z5009" i="4"/>
  <c r="Z5010" i="4"/>
  <c r="Z5011" i="4"/>
  <c r="Z5012" i="4"/>
  <c r="Z5013" i="4"/>
  <c r="Z5014" i="4"/>
  <c r="Z5015" i="4"/>
  <c r="Z5016" i="4"/>
  <c r="Z5017" i="4"/>
  <c r="Z5018" i="4"/>
  <c r="Z5019" i="4"/>
  <c r="Z5020" i="4"/>
  <c r="Z5021" i="4"/>
  <c r="Z5022" i="4"/>
  <c r="Z5023" i="4"/>
  <c r="Z5024" i="4"/>
  <c r="Z5025" i="4"/>
  <c r="Z5026" i="4"/>
  <c r="Z5027" i="4"/>
  <c r="Z5028" i="4"/>
  <c r="Z5029" i="4"/>
  <c r="Z5030" i="4"/>
  <c r="Z5031" i="4"/>
  <c r="Z5032" i="4"/>
  <c r="Z5033" i="4"/>
  <c r="Z5034" i="4"/>
  <c r="Z5035" i="4"/>
  <c r="Z5036" i="4"/>
  <c r="Z5037" i="4"/>
  <c r="Z5038" i="4"/>
  <c r="Z5039" i="4"/>
  <c r="Z5040" i="4"/>
  <c r="Z5041" i="4"/>
  <c r="Z5042" i="4"/>
  <c r="Z5043" i="4"/>
  <c r="Z5044" i="4"/>
  <c r="Z5045" i="4"/>
  <c r="Z5046" i="4"/>
  <c r="Z5047" i="4"/>
  <c r="Z5048" i="4"/>
  <c r="Z5049" i="4"/>
  <c r="Z5050" i="4"/>
  <c r="Z5051" i="4"/>
  <c r="Z5052" i="4"/>
  <c r="Z5053" i="4"/>
  <c r="Z5054" i="4"/>
  <c r="Z5055" i="4"/>
  <c r="Z5056" i="4"/>
  <c r="Z5057" i="4"/>
  <c r="Z5058" i="4"/>
  <c r="Z5059" i="4"/>
  <c r="Z5060" i="4"/>
  <c r="Z5061" i="4"/>
  <c r="Z5062" i="4"/>
  <c r="Z5063" i="4"/>
  <c r="Z5064" i="4"/>
  <c r="Z5065" i="4"/>
  <c r="Z5066" i="4"/>
  <c r="Z5067" i="4"/>
  <c r="Z5068" i="4"/>
  <c r="Z5069" i="4"/>
  <c r="Z5070" i="4"/>
  <c r="Z5071" i="4"/>
  <c r="Z5072" i="4"/>
  <c r="Z5073" i="4"/>
  <c r="Z5074" i="4"/>
  <c r="Z5075" i="4"/>
  <c r="Z5076" i="4"/>
  <c r="Z5077" i="4"/>
  <c r="Z5078" i="4"/>
  <c r="Z5079" i="4"/>
  <c r="Z5080" i="4"/>
  <c r="Z5081" i="4"/>
  <c r="Z5082" i="4"/>
  <c r="Z5083" i="4"/>
  <c r="Z5084" i="4"/>
  <c r="Z5085" i="4"/>
  <c r="Z5086" i="4"/>
  <c r="Z5087" i="4"/>
  <c r="Z5088" i="4"/>
  <c r="Z5089" i="4"/>
  <c r="Z5090" i="4"/>
  <c r="Z5091" i="4"/>
  <c r="Z5092" i="4"/>
  <c r="Z5093" i="4"/>
  <c r="Z5094" i="4"/>
  <c r="Z5095" i="4"/>
  <c r="Z5096" i="4"/>
  <c r="Z5097" i="4"/>
  <c r="Z5098" i="4"/>
  <c r="Z5099" i="4"/>
  <c r="Z5100" i="4"/>
  <c r="Z5101" i="4"/>
  <c r="Z5102" i="4"/>
  <c r="Z5103" i="4"/>
  <c r="Z5104" i="4"/>
  <c r="Z5105" i="4"/>
  <c r="Z5106" i="4"/>
  <c r="Z5107" i="4"/>
  <c r="Z5108" i="4"/>
  <c r="Z5109" i="4"/>
  <c r="Z5110" i="4"/>
  <c r="Z5111" i="4"/>
  <c r="Z5112" i="4"/>
  <c r="Z5113" i="4"/>
  <c r="Z5114" i="4"/>
  <c r="Z5115" i="4"/>
  <c r="Z5116" i="4"/>
  <c r="Z5117" i="4"/>
  <c r="Z5118" i="4"/>
  <c r="Z5119" i="4"/>
  <c r="Z5120" i="4"/>
  <c r="Z5121" i="4"/>
  <c r="Z5122" i="4"/>
  <c r="Z5123" i="4"/>
  <c r="Z5124" i="4"/>
  <c r="Z5125" i="4"/>
  <c r="Z5126" i="4"/>
  <c r="Z5127" i="4"/>
  <c r="Z5128" i="4"/>
  <c r="Z5129" i="4"/>
  <c r="Z5130" i="4"/>
  <c r="Z5131" i="4"/>
  <c r="Z5132" i="4"/>
  <c r="Z5133" i="4"/>
  <c r="Z5134" i="4"/>
  <c r="Z5135" i="4"/>
  <c r="Z5136" i="4"/>
  <c r="Z5137" i="4"/>
  <c r="Z5138" i="4"/>
  <c r="Z5139" i="4"/>
  <c r="Z5140" i="4"/>
  <c r="Z5141" i="4"/>
  <c r="Z5142" i="4"/>
  <c r="Z5143" i="4"/>
  <c r="Z5144" i="4"/>
  <c r="Z5145" i="4"/>
  <c r="Z5146" i="4"/>
  <c r="Z5147" i="4"/>
  <c r="Z5148" i="4"/>
  <c r="Z5149" i="4"/>
  <c r="Z5150" i="4"/>
  <c r="Z5151" i="4"/>
  <c r="Z5152" i="4"/>
  <c r="Z5153" i="4"/>
  <c r="Z5154" i="4"/>
  <c r="Z5155" i="4"/>
  <c r="Z5156" i="4"/>
  <c r="Z5157" i="4"/>
  <c r="Z5158" i="4"/>
  <c r="Z5159" i="4"/>
  <c r="Z5160" i="4"/>
  <c r="Z5161" i="4"/>
  <c r="Z5162" i="4"/>
  <c r="Z5163" i="4"/>
  <c r="Z5164" i="4"/>
  <c r="Z5165" i="4"/>
  <c r="Z5166" i="4"/>
  <c r="Z5167" i="4"/>
  <c r="Z5168" i="4"/>
  <c r="Z5169" i="4"/>
  <c r="Z5170" i="4"/>
  <c r="Z5171" i="4"/>
  <c r="Z5172" i="4"/>
  <c r="Z5173" i="4"/>
  <c r="Z5174" i="4"/>
  <c r="Z5175" i="4"/>
  <c r="Z5176" i="4"/>
  <c r="Z5177" i="4"/>
  <c r="Z5178" i="4"/>
  <c r="Z5179" i="4"/>
  <c r="Z5180" i="4"/>
  <c r="Z5181" i="4"/>
  <c r="Z5182" i="4"/>
  <c r="Z5183" i="4"/>
  <c r="Z5184" i="4"/>
  <c r="Z5185" i="4"/>
  <c r="Z5186" i="4"/>
  <c r="Z5187" i="4"/>
  <c r="Z5188" i="4"/>
  <c r="Z5189" i="4"/>
  <c r="Z5190" i="4"/>
  <c r="Z5191" i="4"/>
  <c r="Z5192" i="4"/>
  <c r="Z5193" i="4"/>
  <c r="Z5194" i="4"/>
  <c r="Z5195" i="4"/>
  <c r="Z5196" i="4"/>
  <c r="Z5197" i="4"/>
  <c r="Z5198" i="4"/>
  <c r="Z5199" i="4"/>
  <c r="Z5200" i="4"/>
  <c r="Z5201" i="4"/>
  <c r="Z5202" i="4"/>
  <c r="Z5203" i="4"/>
  <c r="Z5204" i="4"/>
  <c r="Z5205" i="4"/>
  <c r="Z5206" i="4"/>
  <c r="Z5207" i="4"/>
  <c r="Z5208" i="4"/>
  <c r="Z5209" i="4"/>
  <c r="Z5210" i="4"/>
  <c r="Z5211" i="4"/>
  <c r="Z5212" i="4"/>
  <c r="Z5213" i="4"/>
  <c r="Z5214" i="4"/>
  <c r="Z5215" i="4"/>
  <c r="Z5216" i="4"/>
  <c r="Z5217" i="4"/>
  <c r="Z5218" i="4"/>
  <c r="Z5219" i="4"/>
  <c r="Z5220" i="4"/>
  <c r="Z5221" i="4"/>
  <c r="Z5222" i="4"/>
  <c r="Z5223" i="4"/>
  <c r="Z5224" i="4"/>
  <c r="Z5225" i="4"/>
  <c r="Z5226" i="4"/>
  <c r="Z5227" i="4"/>
  <c r="Z5228" i="4"/>
  <c r="Z5229" i="4"/>
  <c r="Z5230" i="4"/>
  <c r="Z5231" i="4"/>
  <c r="Z5232" i="4"/>
  <c r="Z5233" i="4"/>
  <c r="Z5234" i="4"/>
  <c r="Z5235" i="4"/>
  <c r="Z5236" i="4"/>
  <c r="Z5237" i="4"/>
  <c r="Z5238" i="4"/>
  <c r="Z5239" i="4"/>
  <c r="Z5240" i="4"/>
  <c r="Z5241" i="4"/>
  <c r="Z5242" i="4"/>
  <c r="Z5243" i="4"/>
  <c r="Z5244" i="4"/>
  <c r="Z5245" i="4"/>
  <c r="Z5246" i="4"/>
  <c r="Z5247" i="4"/>
  <c r="Z5248" i="4"/>
  <c r="Z5249" i="4"/>
  <c r="Z5250" i="4"/>
  <c r="Z5251" i="4"/>
  <c r="Z5252" i="4"/>
  <c r="Z5253" i="4"/>
  <c r="Z5254" i="4"/>
  <c r="Z5255" i="4"/>
  <c r="Z5256" i="4"/>
  <c r="Z5257" i="4"/>
  <c r="Z5258" i="4"/>
  <c r="Z5259" i="4"/>
  <c r="Z5260" i="4"/>
  <c r="Z5261" i="4"/>
  <c r="Z5262" i="4"/>
  <c r="Z5263" i="4"/>
  <c r="Z5264" i="4"/>
  <c r="Z5265" i="4"/>
  <c r="Z5266" i="4"/>
  <c r="Z5267" i="4"/>
  <c r="Z5268" i="4"/>
  <c r="Z5269" i="4"/>
  <c r="Z5270" i="4"/>
  <c r="Z5271" i="4"/>
  <c r="Z5272" i="4"/>
  <c r="Z5273" i="4"/>
  <c r="Z5274" i="4"/>
  <c r="Z5275" i="4"/>
  <c r="Z5276" i="4"/>
  <c r="Z5277" i="4"/>
  <c r="Z5278" i="4"/>
  <c r="Z5279" i="4"/>
  <c r="Z5280" i="4"/>
  <c r="Z5281" i="4"/>
  <c r="Z5282" i="4"/>
  <c r="Z5283" i="4"/>
  <c r="Z5284" i="4"/>
  <c r="Z5285" i="4"/>
  <c r="Z5286" i="4"/>
  <c r="Z5287" i="4"/>
  <c r="Z5288" i="4"/>
  <c r="Z5289" i="4"/>
  <c r="Z5290" i="4"/>
  <c r="Z5291" i="4"/>
  <c r="Z5292" i="4"/>
  <c r="Z5293" i="4"/>
  <c r="Z5294" i="4"/>
  <c r="Z5295" i="4"/>
  <c r="Z5296" i="4"/>
  <c r="Z5297" i="4"/>
  <c r="Z5298" i="4"/>
  <c r="Z5299" i="4"/>
  <c r="Z5300" i="4"/>
  <c r="Z5301" i="4"/>
  <c r="Z5302" i="4"/>
  <c r="Z5303" i="4"/>
  <c r="Z5304" i="4"/>
  <c r="Z5305" i="4"/>
  <c r="Z5306" i="4"/>
  <c r="Z5307" i="4"/>
  <c r="Z5308" i="4"/>
  <c r="Z5309" i="4"/>
  <c r="Z5310" i="4"/>
  <c r="Z5311" i="4"/>
  <c r="Z5312" i="4"/>
  <c r="Z5313" i="4"/>
  <c r="Z5314" i="4"/>
  <c r="Z5315" i="4"/>
  <c r="Z5316" i="4"/>
  <c r="Z5317" i="4"/>
  <c r="Z5318" i="4"/>
  <c r="Z5319" i="4"/>
  <c r="Z5320" i="4"/>
  <c r="Z5321" i="4"/>
  <c r="Z5322" i="4"/>
  <c r="Z5323" i="4"/>
  <c r="Z5324" i="4"/>
  <c r="Z5325" i="4"/>
  <c r="Z5326" i="4"/>
  <c r="Z5327" i="4"/>
  <c r="Z5328" i="4"/>
  <c r="Z5329" i="4"/>
  <c r="Z5330" i="4"/>
  <c r="Z5331" i="4"/>
  <c r="Z5332" i="4"/>
  <c r="Z5333" i="4"/>
  <c r="Z5334" i="4"/>
  <c r="Z5335" i="4"/>
  <c r="Z5336" i="4"/>
  <c r="Z5337" i="4"/>
  <c r="Z5338" i="4"/>
  <c r="Z5339" i="4"/>
  <c r="Z5340" i="4"/>
  <c r="Z5341" i="4"/>
  <c r="Z5342" i="4"/>
  <c r="Z5343" i="4"/>
  <c r="Z5344" i="4"/>
  <c r="Z5345" i="4"/>
  <c r="Z5346" i="4"/>
  <c r="Z5347" i="4"/>
  <c r="Z5348" i="4"/>
  <c r="Z5349" i="4"/>
  <c r="Z5350" i="4"/>
  <c r="Z5351" i="4"/>
  <c r="Z5352" i="4"/>
  <c r="Z5353" i="4"/>
  <c r="Z5354" i="4"/>
  <c r="Z5355" i="4"/>
  <c r="Z5356" i="4"/>
  <c r="Z5357" i="4"/>
  <c r="Z5358" i="4"/>
  <c r="Z5359" i="4"/>
  <c r="Z5360" i="4"/>
  <c r="Z5361" i="4"/>
  <c r="Z5362" i="4"/>
  <c r="Z5363" i="4"/>
  <c r="Z5364" i="4"/>
  <c r="Z5365" i="4"/>
  <c r="Z5366" i="4"/>
  <c r="Z5367" i="4"/>
  <c r="Z5368" i="4"/>
  <c r="Z5369" i="4"/>
  <c r="Z5370" i="4"/>
  <c r="Z5371" i="4"/>
  <c r="Z5372" i="4"/>
  <c r="Z5373" i="4"/>
  <c r="Z5374" i="4"/>
  <c r="Z5375" i="4"/>
  <c r="Z5376" i="4"/>
  <c r="Z5377" i="4"/>
  <c r="Z5378" i="4"/>
  <c r="Z5379" i="4"/>
  <c r="Z5380" i="4"/>
  <c r="Z5381" i="4"/>
  <c r="Z5382" i="4"/>
  <c r="Z5383" i="4"/>
  <c r="Z5384" i="4"/>
  <c r="Z5385" i="4"/>
  <c r="Z5386" i="4"/>
  <c r="Z5387" i="4"/>
  <c r="Z5388" i="4"/>
  <c r="Z5389" i="4"/>
  <c r="Z5390" i="4"/>
  <c r="Z5391" i="4"/>
  <c r="Z5392" i="4"/>
  <c r="Z5393" i="4"/>
  <c r="Z5394" i="4"/>
  <c r="Z5395" i="4"/>
  <c r="Z5396" i="4"/>
  <c r="Z5397" i="4"/>
  <c r="Z5398" i="4"/>
  <c r="Z5399" i="4"/>
  <c r="Z5400" i="4"/>
  <c r="Z5401" i="4"/>
  <c r="Z5402" i="4"/>
  <c r="Z5403" i="4"/>
  <c r="Z5404" i="4"/>
  <c r="Z5405" i="4"/>
  <c r="Z5406" i="4"/>
  <c r="Z5407" i="4"/>
  <c r="Z5408" i="4"/>
  <c r="Z5409" i="4"/>
  <c r="Z5410" i="4"/>
  <c r="Z5411" i="4"/>
  <c r="Z5412" i="4"/>
  <c r="Z5413" i="4"/>
  <c r="Z5414" i="4"/>
  <c r="Z5415" i="4"/>
  <c r="Z5416" i="4"/>
  <c r="Z5417" i="4"/>
  <c r="Z5418" i="4"/>
  <c r="Z5419" i="4"/>
  <c r="Z5420" i="4"/>
  <c r="Z5421" i="4"/>
  <c r="Z5422" i="4"/>
  <c r="Z5423" i="4"/>
  <c r="Z5424" i="4"/>
  <c r="Z5425" i="4"/>
  <c r="Z5426" i="4"/>
  <c r="Z5427" i="4"/>
  <c r="Z5428" i="4"/>
  <c r="Z5429" i="4"/>
  <c r="Z5430" i="4"/>
  <c r="Z5431" i="4"/>
  <c r="Z5432" i="4"/>
  <c r="Z5433" i="4"/>
  <c r="Z5434" i="4"/>
  <c r="Z5435" i="4"/>
  <c r="Z5436" i="4"/>
  <c r="Z5437" i="4"/>
  <c r="Z5438" i="4"/>
  <c r="Z5439" i="4"/>
  <c r="Z5440" i="4"/>
  <c r="Z5441" i="4"/>
  <c r="Z5442" i="4"/>
  <c r="Z5443" i="4"/>
  <c r="Z5444" i="4"/>
  <c r="Z5445" i="4"/>
  <c r="Z5446" i="4"/>
  <c r="Z5447" i="4"/>
  <c r="Z5448" i="4"/>
  <c r="Z5449" i="4"/>
  <c r="Z5450" i="4"/>
  <c r="Z5451" i="4"/>
  <c r="Z5452" i="4"/>
  <c r="Z5453" i="4"/>
  <c r="Z5454" i="4"/>
  <c r="Z5455" i="4"/>
  <c r="Z5456" i="4"/>
  <c r="Z5457" i="4"/>
  <c r="Z5458" i="4"/>
  <c r="Z5459" i="4"/>
  <c r="Z5460" i="4"/>
  <c r="Z5461" i="4"/>
  <c r="Z5462" i="4"/>
  <c r="Z5463" i="4"/>
  <c r="Z5464" i="4"/>
  <c r="Z5465" i="4"/>
  <c r="Z5466" i="4"/>
  <c r="Z5467" i="4"/>
  <c r="Z5468" i="4"/>
  <c r="Z5469" i="4"/>
  <c r="Z5470" i="4"/>
  <c r="Z5471" i="4"/>
  <c r="Z5472" i="4"/>
  <c r="Z5473" i="4"/>
  <c r="Z5474" i="4"/>
  <c r="Z5475" i="4"/>
  <c r="Z5476" i="4"/>
  <c r="Z5477" i="4"/>
  <c r="Z5478" i="4"/>
  <c r="Z5479" i="4"/>
  <c r="Z5480" i="4"/>
  <c r="Z5481" i="4"/>
  <c r="Z5482" i="4"/>
  <c r="Z5483" i="4"/>
  <c r="Z5484" i="4"/>
  <c r="Z5485" i="4"/>
  <c r="Z5486" i="4"/>
  <c r="Z5487" i="4"/>
  <c r="Z5488" i="4"/>
  <c r="Z5489" i="4"/>
  <c r="Z5490" i="4"/>
  <c r="Z5491" i="4"/>
  <c r="Z5492" i="4"/>
  <c r="Z5493" i="4"/>
  <c r="Z5494" i="4"/>
  <c r="Z5495" i="4"/>
  <c r="Z5496" i="4"/>
  <c r="Z5497" i="4"/>
  <c r="Z5498" i="4"/>
  <c r="Z5499" i="4"/>
  <c r="Z5500" i="4"/>
  <c r="Z5501" i="4"/>
  <c r="Z5502" i="4"/>
  <c r="Z5503" i="4"/>
  <c r="Z5504" i="4"/>
  <c r="Z5505" i="4"/>
  <c r="Z5506" i="4"/>
  <c r="Z5507" i="4"/>
  <c r="Z5508" i="4"/>
  <c r="Z5509" i="4"/>
  <c r="Z5510" i="4"/>
  <c r="Z5511" i="4"/>
  <c r="Z5512" i="4"/>
  <c r="Z5513" i="4"/>
  <c r="Z5514" i="4"/>
  <c r="Z5515" i="4"/>
  <c r="Z5516" i="4"/>
  <c r="Z5517" i="4"/>
  <c r="Z5518" i="4"/>
  <c r="Z5519" i="4"/>
  <c r="Z5520" i="4"/>
  <c r="Z5521" i="4"/>
  <c r="Z5522" i="4"/>
  <c r="Z5523" i="4"/>
  <c r="Z5524" i="4"/>
  <c r="Z5525" i="4"/>
  <c r="Z5526" i="4"/>
  <c r="Z5527" i="4"/>
  <c r="Z5528" i="4"/>
  <c r="Z5529" i="4"/>
  <c r="Z5530" i="4"/>
  <c r="Z5531" i="4"/>
  <c r="Z5532" i="4"/>
  <c r="Z5533" i="4"/>
  <c r="Z5534" i="4"/>
  <c r="Z5535" i="4"/>
  <c r="Z5536" i="4"/>
  <c r="Z5537" i="4"/>
  <c r="Z5538" i="4"/>
  <c r="Z5539" i="4"/>
  <c r="Z5540" i="4"/>
  <c r="Z5541" i="4"/>
  <c r="Z5542" i="4"/>
  <c r="Z5543" i="4"/>
  <c r="Z5544" i="4"/>
  <c r="Z5545" i="4"/>
  <c r="Z5546" i="4"/>
  <c r="Z5547" i="4"/>
  <c r="Z5548" i="4"/>
  <c r="Z5549" i="4"/>
  <c r="Z5550" i="4"/>
  <c r="Z5551" i="4"/>
  <c r="Z5552" i="4"/>
  <c r="Z5553" i="4"/>
  <c r="Z5554" i="4"/>
  <c r="Z5555" i="4"/>
  <c r="Z5556" i="4"/>
  <c r="Z5557" i="4"/>
  <c r="Z5558" i="4"/>
  <c r="Z5559" i="4"/>
  <c r="Z5560" i="4"/>
  <c r="Z5561" i="4"/>
  <c r="Z5562" i="4"/>
  <c r="Z5563" i="4"/>
  <c r="Z5564" i="4"/>
  <c r="Z5565" i="4"/>
  <c r="Z5566" i="4"/>
  <c r="Z5567" i="4"/>
  <c r="Z5568" i="4"/>
  <c r="Z5569" i="4"/>
  <c r="Z5570" i="4"/>
  <c r="Z5571" i="4"/>
  <c r="Z5572" i="4"/>
  <c r="Z5573" i="4"/>
  <c r="Z5574" i="4"/>
  <c r="Z5575" i="4"/>
  <c r="Z5576" i="4"/>
  <c r="Z5577" i="4"/>
  <c r="Z5578" i="4"/>
  <c r="Z5579" i="4"/>
  <c r="Z5580" i="4"/>
  <c r="Z5581" i="4"/>
  <c r="Z5582" i="4"/>
  <c r="Z5583" i="4"/>
  <c r="Z5584" i="4"/>
  <c r="Z5585" i="4"/>
  <c r="Z5586" i="4"/>
  <c r="Z5587" i="4"/>
  <c r="Z5588" i="4"/>
  <c r="Z5589" i="4"/>
  <c r="Z5590" i="4"/>
  <c r="Z5591" i="4"/>
  <c r="Z5592" i="4"/>
  <c r="Z5593" i="4"/>
  <c r="Z5594" i="4"/>
  <c r="Z5595" i="4"/>
  <c r="Z5596" i="4"/>
  <c r="Z5597" i="4"/>
  <c r="Z5598" i="4"/>
  <c r="Z5599" i="4"/>
  <c r="Z5600" i="4"/>
  <c r="Z5601" i="4"/>
  <c r="Z5602" i="4"/>
  <c r="Z5603" i="4"/>
  <c r="Z5604" i="4"/>
  <c r="Z5605" i="4"/>
  <c r="Z5606" i="4"/>
  <c r="Z5607" i="4"/>
  <c r="Z5608" i="4"/>
  <c r="Z5609" i="4"/>
  <c r="Z5610" i="4"/>
  <c r="Z5611" i="4"/>
  <c r="Z5612" i="4"/>
  <c r="Z5613" i="4"/>
  <c r="Z5614" i="4"/>
  <c r="Z5615" i="4"/>
  <c r="Z5616" i="4"/>
  <c r="Z5617" i="4"/>
  <c r="Z5618" i="4"/>
  <c r="Z5619" i="4"/>
  <c r="Z5620" i="4"/>
  <c r="Z5621" i="4"/>
  <c r="Z5622" i="4"/>
  <c r="Z5623" i="4"/>
  <c r="Z5624" i="4"/>
  <c r="Z5625" i="4"/>
  <c r="Z5626" i="4"/>
  <c r="Z5627" i="4"/>
  <c r="Z5628" i="4"/>
  <c r="Z5629" i="4"/>
  <c r="Z5630" i="4"/>
  <c r="Z5631" i="4"/>
  <c r="Z5632" i="4"/>
  <c r="Z5633" i="4"/>
  <c r="Z5634" i="4"/>
  <c r="Z5635" i="4"/>
  <c r="Z5636" i="4"/>
  <c r="Z5637" i="4"/>
  <c r="Z5638" i="4"/>
  <c r="Z5639" i="4"/>
  <c r="Z5640" i="4"/>
  <c r="Z5641" i="4"/>
  <c r="Z5642" i="4"/>
  <c r="Z5643" i="4"/>
  <c r="Z5644" i="4"/>
  <c r="Z5645" i="4"/>
  <c r="Z5646" i="4"/>
  <c r="Z5647" i="4"/>
  <c r="Z5648" i="4"/>
  <c r="Z5649" i="4"/>
  <c r="Z5650" i="4"/>
  <c r="Z5651" i="4"/>
  <c r="Z5652" i="4"/>
  <c r="Z5653" i="4"/>
  <c r="Z5654" i="4"/>
  <c r="Z5655" i="4"/>
  <c r="Z5656" i="4"/>
  <c r="Z5657" i="4"/>
  <c r="Z5658" i="4"/>
  <c r="Z5659" i="4"/>
  <c r="Z5660" i="4"/>
  <c r="Z5661" i="4"/>
  <c r="Z5662" i="4"/>
  <c r="Z5663" i="4"/>
  <c r="Z5664" i="4"/>
  <c r="Z5665" i="4"/>
  <c r="Z5666" i="4"/>
  <c r="Z5667" i="4"/>
  <c r="Z5668" i="4"/>
  <c r="Z5669" i="4"/>
  <c r="Z5670" i="4"/>
  <c r="Z5671" i="4"/>
  <c r="Z5672" i="4"/>
  <c r="Z5673" i="4"/>
  <c r="Z5674" i="4"/>
  <c r="Z5675" i="4"/>
  <c r="Z5676" i="4"/>
  <c r="Z5677" i="4"/>
  <c r="Z5678" i="4"/>
  <c r="Z5679" i="4"/>
  <c r="Z5680" i="4"/>
  <c r="Z5681" i="4"/>
  <c r="Z5682" i="4"/>
  <c r="Z5683" i="4"/>
  <c r="Z5684" i="4"/>
  <c r="Z5685" i="4"/>
  <c r="Z5686" i="4"/>
  <c r="Z5687" i="4"/>
  <c r="Z5688" i="4"/>
  <c r="Z5689" i="4"/>
  <c r="Z5690" i="4"/>
  <c r="Z5691" i="4"/>
  <c r="Z5692" i="4"/>
  <c r="Z5693" i="4"/>
  <c r="Z5694" i="4"/>
  <c r="Z5695" i="4"/>
  <c r="Z5696" i="4"/>
  <c r="Z5697" i="4"/>
  <c r="Z5698" i="4"/>
  <c r="Z5699" i="4"/>
  <c r="Z5700" i="4"/>
  <c r="Z5701" i="4"/>
  <c r="Z5702" i="4"/>
  <c r="Z5703" i="4"/>
  <c r="Z5704" i="4"/>
  <c r="Z5705" i="4"/>
  <c r="Z5706" i="4"/>
  <c r="Z5707" i="4"/>
  <c r="Z5708" i="4"/>
  <c r="Z5709" i="4"/>
  <c r="Z5710" i="4"/>
  <c r="Z5711" i="4"/>
  <c r="Z5712" i="4"/>
  <c r="Z5713" i="4"/>
  <c r="Z5714" i="4"/>
  <c r="Z5715" i="4"/>
  <c r="Z5716" i="4"/>
  <c r="Z5717" i="4"/>
  <c r="Z5718" i="4"/>
  <c r="Z5719" i="4"/>
  <c r="Z5720" i="4"/>
  <c r="Z5721" i="4"/>
  <c r="Z5722" i="4"/>
  <c r="Z5723" i="4"/>
  <c r="Z5724" i="4"/>
  <c r="Z5725" i="4"/>
  <c r="Z5726" i="4"/>
  <c r="Z5727" i="4"/>
  <c r="Z5728" i="4"/>
  <c r="Z5729" i="4"/>
  <c r="Z5730" i="4"/>
  <c r="Z5731" i="4"/>
  <c r="Z5732" i="4"/>
  <c r="Z5733" i="4"/>
  <c r="Z5734" i="4"/>
  <c r="Z5735" i="4"/>
  <c r="Z5736" i="4"/>
  <c r="Z5737" i="4"/>
  <c r="Z5738" i="4"/>
  <c r="Z5739" i="4"/>
  <c r="Z5740" i="4"/>
  <c r="Z5741" i="4"/>
  <c r="Z5742" i="4"/>
  <c r="Z5743" i="4"/>
  <c r="Z5744" i="4"/>
  <c r="Z5745" i="4"/>
  <c r="Z5746" i="4"/>
  <c r="Z5747" i="4"/>
  <c r="Z5748" i="4"/>
  <c r="Z5749" i="4"/>
  <c r="Z5750" i="4"/>
  <c r="Z5751" i="4"/>
  <c r="Z5752" i="4"/>
  <c r="Z5753" i="4"/>
  <c r="Z5754" i="4"/>
  <c r="Z5755" i="4"/>
  <c r="Z5756" i="4"/>
  <c r="Z5757" i="4"/>
  <c r="Z5758" i="4"/>
  <c r="Z5759" i="4"/>
  <c r="Z5760" i="4"/>
  <c r="Z5761" i="4"/>
  <c r="Z5762" i="4"/>
  <c r="Z5763" i="4"/>
  <c r="Z5764" i="4"/>
  <c r="Z5765" i="4"/>
  <c r="Z5766" i="4"/>
  <c r="Z5767" i="4"/>
  <c r="Z5768" i="4"/>
  <c r="Z5769" i="4"/>
  <c r="Z5770" i="4"/>
  <c r="Z5771" i="4"/>
  <c r="Z5772" i="4"/>
  <c r="Z5773" i="4"/>
  <c r="Z5774" i="4"/>
  <c r="Z5775" i="4"/>
  <c r="Z5776" i="4"/>
  <c r="Z5777" i="4"/>
  <c r="Z5778" i="4"/>
  <c r="Z5779" i="4"/>
  <c r="Z5780" i="4"/>
  <c r="Z5781" i="4"/>
  <c r="Z5782" i="4"/>
  <c r="Z5783" i="4"/>
  <c r="Z5784" i="4"/>
  <c r="Z5785" i="4"/>
  <c r="Z5786" i="4"/>
  <c r="Z5787" i="4"/>
  <c r="Z5788" i="4"/>
  <c r="Z5789" i="4"/>
  <c r="Z5790" i="4"/>
  <c r="Z5791" i="4"/>
  <c r="Z5792" i="4"/>
  <c r="Z5793" i="4"/>
  <c r="Z5794" i="4"/>
  <c r="Z5795" i="4"/>
  <c r="Z5796" i="4"/>
  <c r="Z5797" i="4"/>
  <c r="Z5798" i="4"/>
  <c r="Z5799" i="4"/>
  <c r="Z5800" i="4"/>
  <c r="Z5801" i="4"/>
  <c r="Z5802" i="4"/>
  <c r="Z5803" i="4"/>
  <c r="Z5804" i="4"/>
  <c r="Z5805" i="4"/>
  <c r="Z5806" i="4"/>
  <c r="Z5807" i="4"/>
  <c r="Z5808" i="4"/>
  <c r="Z5809" i="4"/>
  <c r="Z5810" i="4"/>
  <c r="Z5811" i="4"/>
  <c r="Z5812" i="4"/>
  <c r="Z5813" i="4"/>
  <c r="Z5814" i="4"/>
  <c r="Z5815" i="4"/>
  <c r="Z5816" i="4"/>
  <c r="Z5817" i="4"/>
  <c r="Z5818" i="4"/>
  <c r="Z5819" i="4"/>
  <c r="Z5820" i="4"/>
  <c r="Z5821" i="4"/>
  <c r="Z5822" i="4"/>
  <c r="Z5823" i="4"/>
  <c r="Z5824" i="4"/>
  <c r="Z5825" i="4"/>
  <c r="Z5826" i="4"/>
  <c r="Z5827" i="4"/>
  <c r="Z5828" i="4"/>
  <c r="Z5829" i="4"/>
  <c r="Z5830" i="4"/>
  <c r="Z5831" i="4"/>
  <c r="Z5832" i="4"/>
  <c r="Z5833" i="4"/>
  <c r="Z5834" i="4"/>
  <c r="Z5835" i="4"/>
  <c r="Z5836" i="4"/>
  <c r="Z5837" i="4"/>
  <c r="Z5838" i="4"/>
  <c r="Z5839" i="4"/>
  <c r="Z5840" i="4"/>
  <c r="Z5841" i="4"/>
  <c r="Z5842" i="4"/>
  <c r="Z5843" i="4"/>
  <c r="Z5844" i="4"/>
  <c r="Z5845" i="4"/>
  <c r="Z5846" i="4"/>
  <c r="Z5847" i="4"/>
  <c r="Z5848" i="4"/>
  <c r="Z5849" i="4"/>
  <c r="Z5850" i="4"/>
  <c r="Z5851" i="4"/>
  <c r="Z5852" i="4"/>
  <c r="Z5853" i="4"/>
  <c r="Z5854" i="4"/>
  <c r="Z5855" i="4"/>
  <c r="Z5856" i="4"/>
  <c r="Z5857" i="4"/>
  <c r="Z5858" i="4"/>
  <c r="Z5859" i="4"/>
  <c r="Z5860" i="4"/>
  <c r="Z5861" i="4"/>
  <c r="Z5862" i="4"/>
  <c r="Z5863" i="4"/>
  <c r="Z5864" i="4"/>
  <c r="Z5865" i="4"/>
  <c r="Z5866" i="4"/>
  <c r="Y6" i="4"/>
  <c r="Y3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09" i="4"/>
  <c r="M4682" i="4"/>
  <c r="M4683" i="4"/>
  <c r="M4684" i="4"/>
  <c r="M4685" i="4"/>
  <c r="M4686" i="4"/>
  <c r="M4687" i="4"/>
  <c r="M4688" i="4"/>
  <c r="M4689" i="4"/>
  <c r="M4690" i="4"/>
  <c r="M4691" i="4"/>
  <c r="M4692" i="4"/>
  <c r="M4693" i="4"/>
  <c r="M4694" i="4"/>
  <c r="M4695" i="4"/>
  <c r="M4696" i="4"/>
  <c r="M4697" i="4"/>
  <c r="M4698" i="4"/>
  <c r="M4699" i="4"/>
  <c r="M4700" i="4"/>
  <c r="M4701" i="4"/>
  <c r="M4702" i="4"/>
  <c r="M4703" i="4"/>
  <c r="M4704" i="4"/>
  <c r="M4705" i="4"/>
  <c r="M4706" i="4"/>
  <c r="M4707" i="4"/>
  <c r="M4708" i="4"/>
  <c r="M4709" i="4"/>
  <c r="M4710" i="4"/>
  <c r="M4711" i="4"/>
  <c r="M4712" i="4"/>
  <c r="M4713" i="4"/>
  <c r="M4714" i="4"/>
  <c r="M4715" i="4"/>
  <c r="M4716" i="4"/>
  <c r="M4717" i="4"/>
  <c r="M4718" i="4"/>
  <c r="M4719" i="4"/>
  <c r="M4720" i="4"/>
  <c r="M4721" i="4"/>
  <c r="M4722" i="4"/>
  <c r="M4723" i="4"/>
  <c r="M4724" i="4"/>
  <c r="M4725" i="4"/>
  <c r="M4726" i="4"/>
  <c r="M4727" i="4"/>
  <c r="M4728" i="4"/>
  <c r="M4729" i="4"/>
  <c r="M4730" i="4"/>
  <c r="M4731" i="4"/>
  <c r="M4732" i="4"/>
  <c r="M4733" i="4"/>
  <c r="M4734" i="4"/>
  <c r="M4735" i="4"/>
  <c r="M4736" i="4"/>
  <c r="M4737" i="4"/>
  <c r="M4738" i="4"/>
  <c r="M4739" i="4"/>
  <c r="M4740" i="4"/>
  <c r="M4741" i="4"/>
  <c r="M4742" i="4"/>
  <c r="M4743" i="4"/>
  <c r="M4744" i="4"/>
  <c r="M4745" i="4"/>
  <c r="M4746" i="4"/>
  <c r="M4747" i="4"/>
  <c r="M4748" i="4"/>
  <c r="M4749" i="4"/>
  <c r="M4750" i="4"/>
  <c r="M4751" i="4"/>
  <c r="M4752" i="4"/>
  <c r="M4753" i="4"/>
  <c r="M4754" i="4"/>
  <c r="M4755" i="4"/>
  <c r="M4756" i="4"/>
  <c r="M4757" i="4"/>
  <c r="M4758" i="4"/>
  <c r="M4759" i="4"/>
  <c r="M4760" i="4"/>
  <c r="M4761" i="4"/>
  <c r="M4762" i="4"/>
  <c r="M4763" i="4"/>
  <c r="M4764" i="4"/>
  <c r="M4765" i="4"/>
  <c r="M4766" i="4"/>
  <c r="M4767" i="4"/>
  <c r="M4768" i="4"/>
  <c r="M4769" i="4"/>
  <c r="M4770" i="4"/>
  <c r="M4771" i="4"/>
  <c r="M4772" i="4"/>
  <c r="M4773" i="4"/>
  <c r="M4774" i="4"/>
  <c r="M4775" i="4"/>
  <c r="M4776" i="4"/>
  <c r="M4777" i="4"/>
  <c r="M4778" i="4"/>
  <c r="M4779" i="4"/>
  <c r="M4780" i="4"/>
  <c r="M4781" i="4"/>
  <c r="M4782" i="4"/>
  <c r="M4783" i="4"/>
  <c r="M4784" i="4"/>
  <c r="M4785" i="4"/>
  <c r="M4786" i="4"/>
  <c r="M4787" i="4"/>
  <c r="M4788" i="4"/>
  <c r="M4789" i="4"/>
  <c r="M4790" i="4"/>
  <c r="M4791" i="4"/>
  <c r="M4792" i="4"/>
  <c r="M4793" i="4"/>
  <c r="M4794" i="4"/>
  <c r="M4795" i="4"/>
  <c r="M4796" i="4"/>
  <c r="M4797" i="4"/>
  <c r="M4798" i="4"/>
  <c r="M4799" i="4"/>
  <c r="M4800" i="4"/>
  <c r="M4801" i="4"/>
  <c r="M4802" i="4"/>
  <c r="M4803" i="4"/>
  <c r="M4804" i="4"/>
  <c r="M4805" i="4"/>
  <c r="M4806" i="4"/>
  <c r="M4807" i="4"/>
  <c r="M4808" i="4"/>
  <c r="M4809" i="4"/>
  <c r="M4810" i="4"/>
  <c r="M4811" i="4"/>
  <c r="M4812" i="4"/>
  <c r="M4813" i="4"/>
  <c r="M4814" i="4"/>
  <c r="M4815" i="4"/>
  <c r="M4816" i="4"/>
  <c r="M4817" i="4"/>
  <c r="M4818" i="4"/>
  <c r="M4819" i="4"/>
  <c r="M4820" i="4"/>
  <c r="M4821" i="4"/>
  <c r="M4822" i="4"/>
  <c r="M4823" i="4"/>
  <c r="M4824" i="4"/>
  <c r="M4825" i="4"/>
  <c r="M4826" i="4"/>
  <c r="M4827" i="4"/>
  <c r="M4828" i="4"/>
  <c r="M4829" i="4"/>
  <c r="M4830" i="4"/>
  <c r="M4831" i="4"/>
  <c r="M4832" i="4"/>
  <c r="M4833" i="4"/>
  <c r="M4834" i="4"/>
  <c r="M4835" i="4"/>
  <c r="M4836" i="4"/>
  <c r="M4837" i="4"/>
  <c r="M4838" i="4"/>
  <c r="M4839" i="4"/>
  <c r="M4840" i="4"/>
  <c r="M4841" i="4"/>
  <c r="M4842" i="4"/>
  <c r="M4843" i="4"/>
  <c r="M4844" i="4"/>
  <c r="M4845" i="4"/>
  <c r="M4846" i="4"/>
  <c r="M4847" i="4"/>
  <c r="M4848" i="4"/>
  <c r="M4849" i="4"/>
  <c r="M4850" i="4"/>
  <c r="M4851" i="4"/>
  <c r="M4852" i="4"/>
  <c r="M4853" i="4"/>
  <c r="M4854" i="4"/>
  <c r="M4855" i="4"/>
  <c r="M4856" i="4"/>
  <c r="M4857" i="4"/>
  <c r="M4858" i="4"/>
  <c r="M4859" i="4"/>
  <c r="M4860" i="4"/>
  <c r="M4861" i="4"/>
  <c r="M4862" i="4"/>
  <c r="M4863" i="4"/>
  <c r="M4864" i="4"/>
  <c r="M4865" i="4"/>
  <c r="M4866" i="4"/>
  <c r="M4867" i="4"/>
  <c r="M4868" i="4"/>
  <c r="M4869" i="4"/>
  <c r="M4870" i="4"/>
  <c r="M4871" i="4"/>
  <c r="M4872" i="4"/>
  <c r="M4873" i="4"/>
  <c r="M4874" i="4"/>
  <c r="M4875" i="4"/>
  <c r="M4876" i="4"/>
  <c r="M4877" i="4"/>
  <c r="M4878" i="4"/>
  <c r="M4879" i="4"/>
  <c r="M4880" i="4"/>
  <c r="M4881" i="4"/>
  <c r="M4882" i="4"/>
  <c r="M4883" i="4"/>
  <c r="M4884" i="4"/>
  <c r="M4885" i="4"/>
  <c r="M4886" i="4"/>
  <c r="M4887" i="4"/>
  <c r="M4888" i="4"/>
  <c r="M4889" i="4"/>
  <c r="M4890" i="4"/>
  <c r="M4891" i="4"/>
  <c r="M4892" i="4"/>
  <c r="M4893" i="4"/>
  <c r="M4894" i="4"/>
  <c r="M4895" i="4"/>
  <c r="M4896" i="4"/>
  <c r="M4897" i="4"/>
  <c r="M4898" i="4"/>
  <c r="M4899" i="4"/>
  <c r="M4900" i="4"/>
  <c r="M4901" i="4"/>
  <c r="M4902" i="4"/>
  <c r="M4903" i="4"/>
  <c r="M4904" i="4"/>
  <c r="M4905" i="4"/>
  <c r="M4906" i="4"/>
  <c r="M4907" i="4"/>
  <c r="M4908" i="4"/>
  <c r="M4909" i="4"/>
  <c r="M4910" i="4"/>
  <c r="M4911" i="4"/>
  <c r="M4912" i="4"/>
  <c r="M4913" i="4"/>
  <c r="M4914" i="4"/>
  <c r="M4915" i="4"/>
  <c r="M4916" i="4"/>
  <c r="M4917" i="4"/>
  <c r="M4918" i="4"/>
  <c r="M4919" i="4"/>
  <c r="M4920" i="4"/>
  <c r="M4921" i="4"/>
  <c r="M4922" i="4"/>
  <c r="M4923" i="4"/>
  <c r="M4924" i="4"/>
  <c r="M4925" i="4"/>
  <c r="M4926" i="4"/>
  <c r="M4927" i="4"/>
  <c r="M4928" i="4"/>
  <c r="M4929" i="4"/>
  <c r="M4930" i="4"/>
  <c r="M4931" i="4"/>
  <c r="M4932" i="4"/>
  <c r="M4933" i="4"/>
  <c r="M4934" i="4"/>
  <c r="M4935" i="4"/>
  <c r="M4936" i="4"/>
  <c r="M4937" i="4"/>
  <c r="M4938" i="4"/>
  <c r="M4939" i="4"/>
  <c r="M4940" i="4"/>
  <c r="M4941" i="4"/>
  <c r="M4942" i="4"/>
  <c r="M4943" i="4"/>
  <c r="M4944" i="4"/>
  <c r="M4945" i="4"/>
  <c r="M4946" i="4"/>
  <c r="M4947" i="4"/>
  <c r="M4948" i="4"/>
  <c r="M4949" i="4"/>
  <c r="M4950" i="4"/>
  <c r="M4951" i="4"/>
  <c r="M4952" i="4"/>
  <c r="M4953" i="4"/>
  <c r="M4954" i="4"/>
  <c r="M4955" i="4"/>
  <c r="M4956" i="4"/>
  <c r="M4957" i="4"/>
  <c r="M4958" i="4"/>
  <c r="M4959" i="4"/>
  <c r="M4960" i="4"/>
  <c r="M4961" i="4"/>
  <c r="M4962" i="4"/>
  <c r="M4963" i="4"/>
  <c r="M4964" i="4"/>
  <c r="M4965" i="4"/>
  <c r="M4966" i="4"/>
  <c r="M4967" i="4"/>
  <c r="M4968" i="4"/>
  <c r="M4969" i="4"/>
  <c r="M4970" i="4"/>
  <c r="M4971" i="4"/>
  <c r="M4972" i="4"/>
  <c r="M4973" i="4"/>
  <c r="M4974" i="4"/>
  <c r="M4975" i="4"/>
  <c r="M4976" i="4"/>
  <c r="M4977" i="4"/>
  <c r="M4978" i="4"/>
  <c r="M4979" i="4"/>
  <c r="M4980" i="4"/>
  <c r="M4981" i="4"/>
  <c r="M4982" i="4"/>
  <c r="M4983" i="4"/>
  <c r="M4984" i="4"/>
  <c r="M4985" i="4"/>
  <c r="M4986" i="4"/>
  <c r="M4987" i="4"/>
  <c r="M4988" i="4"/>
  <c r="M4989" i="4"/>
  <c r="M4990" i="4"/>
  <c r="M4991" i="4"/>
  <c r="M4992" i="4"/>
  <c r="M4993" i="4"/>
  <c r="M4994" i="4"/>
  <c r="M4995" i="4"/>
  <c r="M4996" i="4"/>
  <c r="M4997" i="4"/>
  <c r="M4998" i="4"/>
  <c r="M4999" i="4"/>
  <c r="M5000" i="4"/>
  <c r="M5001" i="4"/>
  <c r="M5002" i="4"/>
  <c r="M5003" i="4"/>
  <c r="M5004" i="4"/>
  <c r="M5005" i="4"/>
  <c r="M5006" i="4"/>
  <c r="M5007" i="4"/>
  <c r="M5008" i="4"/>
  <c r="M5009" i="4"/>
  <c r="M5010" i="4"/>
  <c r="M5011" i="4"/>
  <c r="M5012" i="4"/>
  <c r="M5013" i="4"/>
  <c r="M5014" i="4"/>
  <c r="M5015" i="4"/>
  <c r="M5016" i="4"/>
  <c r="M5017" i="4"/>
  <c r="M5018" i="4"/>
  <c r="M5019" i="4"/>
  <c r="M5020" i="4"/>
  <c r="M5021" i="4"/>
  <c r="M5022" i="4"/>
  <c r="M5023" i="4"/>
  <c r="M5024" i="4"/>
  <c r="M5025" i="4"/>
  <c r="M5026" i="4"/>
  <c r="M5027" i="4"/>
  <c r="M5028" i="4"/>
  <c r="M5029" i="4"/>
  <c r="M5030" i="4"/>
  <c r="M5031" i="4"/>
  <c r="M5032" i="4"/>
  <c r="M5033" i="4"/>
  <c r="M5034" i="4"/>
  <c r="M5035" i="4"/>
  <c r="M5036" i="4"/>
  <c r="M5037" i="4"/>
  <c r="M5038" i="4"/>
  <c r="M5039" i="4"/>
  <c r="M5040" i="4"/>
  <c r="M5041" i="4"/>
  <c r="M5042" i="4"/>
  <c r="M5043" i="4"/>
  <c r="M5044" i="4"/>
  <c r="M5045" i="4"/>
  <c r="M5046" i="4"/>
  <c r="M5047" i="4"/>
  <c r="M5048" i="4"/>
  <c r="M5049" i="4"/>
  <c r="M5050" i="4"/>
  <c r="M5051" i="4"/>
  <c r="M5052" i="4"/>
  <c r="M5053" i="4"/>
  <c r="M5054" i="4"/>
  <c r="M5055" i="4"/>
  <c r="M5056" i="4"/>
  <c r="M5057" i="4"/>
  <c r="M5058" i="4"/>
  <c r="M5059" i="4"/>
  <c r="M5060" i="4"/>
  <c r="M5061" i="4"/>
  <c r="M5062" i="4"/>
  <c r="M5063" i="4"/>
  <c r="M5064" i="4"/>
  <c r="M5065" i="4"/>
  <c r="M5066" i="4"/>
  <c r="M5067" i="4"/>
  <c r="M5068" i="4"/>
  <c r="M5069" i="4"/>
  <c r="M5070" i="4"/>
  <c r="M5071" i="4"/>
  <c r="M5072" i="4"/>
  <c r="M5073" i="4"/>
  <c r="M5074" i="4"/>
  <c r="M5075" i="4"/>
  <c r="M5076" i="4"/>
  <c r="M5077" i="4"/>
  <c r="M5078" i="4"/>
  <c r="M5079" i="4"/>
  <c r="M5080" i="4"/>
  <c r="M5081" i="4"/>
  <c r="M5082" i="4"/>
  <c r="M5083" i="4"/>
  <c r="M5084" i="4"/>
  <c r="M5085" i="4"/>
  <c r="M5086" i="4"/>
  <c r="M5087" i="4"/>
  <c r="M5088" i="4"/>
  <c r="M5089" i="4"/>
  <c r="M5090" i="4"/>
  <c r="M5091" i="4"/>
  <c r="M5092" i="4"/>
  <c r="M5093" i="4"/>
  <c r="M5094" i="4"/>
  <c r="M5095" i="4"/>
  <c r="M5096" i="4"/>
  <c r="M5097" i="4"/>
  <c r="M5098" i="4"/>
  <c r="M5099" i="4"/>
  <c r="M5100" i="4"/>
  <c r="M5101" i="4"/>
  <c r="M5102" i="4"/>
  <c r="M5103" i="4"/>
  <c r="M5104" i="4"/>
  <c r="M5105" i="4"/>
  <c r="M5106" i="4"/>
  <c r="M5107" i="4"/>
  <c r="M5108" i="4"/>
  <c r="M5109" i="4"/>
  <c r="M5110" i="4"/>
  <c r="M5111" i="4"/>
  <c r="M5112" i="4"/>
  <c r="M5113" i="4"/>
  <c r="M5114" i="4"/>
  <c r="M5115" i="4"/>
  <c r="M5116" i="4"/>
  <c r="M5117" i="4"/>
  <c r="M5118" i="4"/>
  <c r="M5119" i="4"/>
  <c r="M5120" i="4"/>
  <c r="M5121" i="4"/>
  <c r="M5122" i="4"/>
  <c r="M5123" i="4"/>
  <c r="M5124" i="4"/>
  <c r="M5125" i="4"/>
  <c r="M5126" i="4"/>
  <c r="M5127" i="4"/>
  <c r="M5128" i="4"/>
  <c r="M5129" i="4"/>
  <c r="M5130" i="4"/>
  <c r="M5131" i="4"/>
  <c r="M5132" i="4"/>
  <c r="M5133" i="4"/>
  <c r="M5134" i="4"/>
  <c r="M5135" i="4"/>
  <c r="M5136" i="4"/>
  <c r="M5137" i="4"/>
  <c r="M5138" i="4"/>
  <c r="M5139" i="4"/>
  <c r="M5140" i="4"/>
  <c r="M5141" i="4"/>
  <c r="M5142" i="4"/>
  <c r="M5143" i="4"/>
  <c r="M5144" i="4"/>
  <c r="M5145" i="4"/>
  <c r="M5146" i="4"/>
  <c r="M5147" i="4"/>
  <c r="M5148" i="4"/>
  <c r="M5149" i="4"/>
  <c r="M5150" i="4"/>
  <c r="M5151" i="4"/>
  <c r="M5152" i="4"/>
  <c r="M5153" i="4"/>
  <c r="M5154" i="4"/>
  <c r="M5155" i="4"/>
  <c r="M5156" i="4"/>
  <c r="M5157" i="4"/>
  <c r="M5158" i="4"/>
  <c r="M5159" i="4"/>
  <c r="M5160" i="4"/>
  <c r="M5161" i="4"/>
  <c r="M5162" i="4"/>
  <c r="M5163" i="4"/>
  <c r="M5164" i="4"/>
  <c r="M5165" i="4"/>
  <c r="M5166" i="4"/>
  <c r="M5167" i="4"/>
  <c r="M5168" i="4"/>
  <c r="M5169" i="4"/>
  <c r="M5170" i="4"/>
  <c r="M5171" i="4"/>
  <c r="M5172" i="4"/>
  <c r="M5173" i="4"/>
  <c r="M5174" i="4"/>
  <c r="M5175" i="4"/>
  <c r="M5176" i="4"/>
  <c r="M5177" i="4"/>
  <c r="M5178" i="4"/>
  <c r="M5179" i="4"/>
  <c r="M5180" i="4"/>
  <c r="M5181" i="4"/>
  <c r="M5182" i="4"/>
  <c r="M5183" i="4"/>
  <c r="M5184" i="4"/>
  <c r="M5185" i="4"/>
  <c r="M5186" i="4"/>
  <c r="M5187" i="4"/>
  <c r="M5188" i="4"/>
  <c r="M5189" i="4"/>
  <c r="M5190" i="4"/>
  <c r="M5191" i="4"/>
  <c r="M5192" i="4"/>
  <c r="M5193" i="4"/>
  <c r="M5194" i="4"/>
  <c r="M5195" i="4"/>
  <c r="M5196" i="4"/>
  <c r="M5197" i="4"/>
  <c r="M5198" i="4"/>
  <c r="M5199" i="4"/>
  <c r="M5200" i="4"/>
  <c r="M5201" i="4"/>
  <c r="M5202" i="4"/>
  <c r="M5203" i="4"/>
  <c r="M5204" i="4"/>
  <c r="M5205" i="4"/>
  <c r="M5206" i="4"/>
  <c r="M5207" i="4"/>
  <c r="M5208" i="4"/>
  <c r="M5209" i="4"/>
  <c r="M5210" i="4"/>
  <c r="M5211" i="4"/>
  <c r="M5212" i="4"/>
  <c r="M5213" i="4"/>
  <c r="M5214" i="4"/>
  <c r="M5215" i="4"/>
  <c r="M5216" i="4"/>
  <c r="M5217" i="4"/>
  <c r="M5218" i="4"/>
  <c r="M5219" i="4"/>
  <c r="M5220" i="4"/>
  <c r="M5221" i="4"/>
  <c r="M5222" i="4"/>
  <c r="M5223" i="4"/>
  <c r="M5224" i="4"/>
  <c r="M5225" i="4"/>
  <c r="M5226" i="4"/>
  <c r="M5227" i="4"/>
  <c r="M5228" i="4"/>
  <c r="M5229" i="4"/>
  <c r="M5230" i="4"/>
  <c r="M5231" i="4"/>
  <c r="M5232" i="4"/>
  <c r="M5233" i="4"/>
  <c r="M5234" i="4"/>
  <c r="M5235" i="4"/>
  <c r="M5236" i="4"/>
  <c r="M5237" i="4"/>
  <c r="M5238" i="4"/>
  <c r="M5239" i="4"/>
  <c r="M5240" i="4"/>
  <c r="M5241" i="4"/>
  <c r="M5242" i="4"/>
  <c r="M5243" i="4"/>
  <c r="M5244" i="4"/>
  <c r="M5245" i="4"/>
  <c r="M5246" i="4"/>
  <c r="M5247" i="4"/>
  <c r="M5248" i="4"/>
  <c r="M5249" i="4"/>
  <c r="M5250" i="4"/>
  <c r="M5251" i="4"/>
  <c r="M5252" i="4"/>
  <c r="M5253" i="4"/>
  <c r="M5254" i="4"/>
  <c r="M5255" i="4"/>
  <c r="M5256" i="4"/>
  <c r="M5257" i="4"/>
  <c r="M5258" i="4"/>
  <c r="M5259" i="4"/>
  <c r="M5260" i="4"/>
  <c r="M5261" i="4"/>
  <c r="M5262" i="4"/>
  <c r="M5263" i="4"/>
  <c r="M5264" i="4"/>
  <c r="M5265" i="4"/>
  <c r="M5266" i="4"/>
  <c r="M5267" i="4"/>
  <c r="M5268" i="4"/>
  <c r="M5269" i="4"/>
  <c r="M5270" i="4"/>
  <c r="M5271" i="4"/>
  <c r="M5272" i="4"/>
  <c r="M5273" i="4"/>
  <c r="M5274" i="4"/>
  <c r="M5275" i="4"/>
  <c r="M5276" i="4"/>
  <c r="M5277" i="4"/>
  <c r="M5278" i="4"/>
  <c r="M5279" i="4"/>
  <c r="M5280" i="4"/>
  <c r="M5281" i="4"/>
  <c r="M5282" i="4"/>
  <c r="M5283" i="4"/>
  <c r="M5284" i="4"/>
  <c r="M5285" i="4"/>
  <c r="M5286" i="4"/>
  <c r="M5287" i="4"/>
  <c r="M5288" i="4"/>
  <c r="M5289" i="4"/>
  <c r="M5290" i="4"/>
  <c r="M5291" i="4"/>
  <c r="M5292" i="4"/>
  <c r="M5293" i="4"/>
  <c r="M5294" i="4"/>
  <c r="M5295" i="4"/>
  <c r="M5296" i="4"/>
  <c r="M5297" i="4"/>
  <c r="M5298" i="4"/>
  <c r="M5299" i="4"/>
  <c r="M5300" i="4"/>
  <c r="M5301" i="4"/>
  <c r="M5302" i="4"/>
  <c r="M5303" i="4"/>
  <c r="M5304" i="4"/>
  <c r="M5305" i="4"/>
  <c r="M5306" i="4"/>
  <c r="M5307" i="4"/>
  <c r="M5308" i="4"/>
  <c r="M5309" i="4"/>
  <c r="M5310" i="4"/>
  <c r="M5311" i="4"/>
  <c r="M5312" i="4"/>
  <c r="M5313" i="4"/>
  <c r="M5314" i="4"/>
  <c r="M5315" i="4"/>
  <c r="M5316" i="4"/>
  <c r="M5317" i="4"/>
  <c r="M5318" i="4"/>
  <c r="M5319" i="4"/>
  <c r="M5320" i="4"/>
  <c r="M5321" i="4"/>
  <c r="M5322" i="4"/>
  <c r="M5323" i="4"/>
  <c r="M5324" i="4"/>
  <c r="M5325" i="4"/>
  <c r="M5326" i="4"/>
  <c r="M5327" i="4"/>
  <c r="M5328" i="4"/>
  <c r="M5329" i="4"/>
  <c r="M5330" i="4"/>
  <c r="M5331" i="4"/>
  <c r="M5332" i="4"/>
  <c r="M5333" i="4"/>
  <c r="M5334" i="4"/>
  <c r="M5335" i="4"/>
  <c r="M5336" i="4"/>
  <c r="M5337" i="4"/>
  <c r="M5338" i="4"/>
  <c r="M5339" i="4"/>
  <c r="M5340" i="4"/>
  <c r="M5341" i="4"/>
  <c r="M5342" i="4"/>
  <c r="M5343" i="4"/>
  <c r="M5344" i="4"/>
  <c r="M5345" i="4"/>
  <c r="M5346" i="4"/>
  <c r="M5347" i="4"/>
  <c r="M5348" i="4"/>
  <c r="M5349" i="4"/>
  <c r="M5350" i="4"/>
  <c r="M5351" i="4"/>
  <c r="M5352" i="4"/>
  <c r="M5353" i="4"/>
  <c r="M5354" i="4"/>
  <c r="M5355" i="4"/>
  <c r="M5356" i="4"/>
  <c r="M5357" i="4"/>
  <c r="M5358" i="4"/>
  <c r="M5359" i="4"/>
  <c r="M5360" i="4"/>
  <c r="M5361" i="4"/>
  <c r="M5362" i="4"/>
  <c r="M5363" i="4"/>
  <c r="M5364" i="4"/>
  <c r="M5365" i="4"/>
  <c r="M5366" i="4"/>
  <c r="M5367" i="4"/>
  <c r="M5368" i="4"/>
  <c r="M5369" i="4"/>
  <c r="M5370" i="4"/>
  <c r="M5371" i="4"/>
  <c r="M5372" i="4"/>
  <c r="M5373" i="4"/>
  <c r="M5374" i="4"/>
  <c r="M5375" i="4"/>
  <c r="M5376" i="4"/>
  <c r="M5377" i="4"/>
  <c r="M5378" i="4"/>
  <c r="M5379" i="4"/>
  <c r="M5380" i="4"/>
  <c r="M5381" i="4"/>
  <c r="M5382" i="4"/>
  <c r="M5383" i="4"/>
  <c r="M5384" i="4"/>
  <c r="M5385" i="4"/>
  <c r="M5386" i="4"/>
  <c r="M5387" i="4"/>
  <c r="M5388" i="4"/>
  <c r="M5389" i="4"/>
  <c r="M5390" i="4"/>
  <c r="M5391" i="4"/>
  <c r="M5392" i="4"/>
  <c r="M5393" i="4"/>
  <c r="M5394" i="4"/>
  <c r="M5395" i="4"/>
  <c r="M5396" i="4"/>
  <c r="M5397" i="4"/>
  <c r="M5398" i="4"/>
  <c r="M5399" i="4"/>
  <c r="M5400" i="4"/>
  <c r="M5401" i="4"/>
  <c r="M5402" i="4"/>
  <c r="M5403" i="4"/>
  <c r="M5404" i="4"/>
  <c r="M5405" i="4"/>
  <c r="M5406" i="4"/>
  <c r="M5407" i="4"/>
  <c r="M5408" i="4"/>
  <c r="M5409" i="4"/>
  <c r="M5410" i="4"/>
  <c r="M5411" i="4"/>
  <c r="M5412" i="4"/>
  <c r="M5413" i="4"/>
  <c r="M5414" i="4"/>
  <c r="M5415" i="4"/>
  <c r="M5416" i="4"/>
  <c r="M5417" i="4"/>
  <c r="M5418" i="4"/>
  <c r="M5419" i="4"/>
  <c r="M5420" i="4"/>
  <c r="M5421" i="4"/>
  <c r="M5422" i="4"/>
  <c r="M5423" i="4"/>
  <c r="M5424" i="4"/>
  <c r="M5425" i="4"/>
  <c r="M5426" i="4"/>
  <c r="M5427" i="4"/>
  <c r="M5428" i="4"/>
  <c r="M5429" i="4"/>
  <c r="M5430" i="4"/>
  <c r="M5431" i="4"/>
  <c r="M5432" i="4"/>
  <c r="M5433" i="4"/>
  <c r="M5434" i="4"/>
  <c r="M5435" i="4"/>
  <c r="M5436" i="4"/>
  <c r="M5437" i="4"/>
  <c r="M5438" i="4"/>
  <c r="M5439" i="4"/>
  <c r="M5440" i="4"/>
  <c r="M5441" i="4"/>
  <c r="M5442" i="4"/>
  <c r="M5443" i="4"/>
  <c r="M5444" i="4"/>
  <c r="M5445" i="4"/>
  <c r="M5446" i="4"/>
  <c r="M5447" i="4"/>
  <c r="M5448" i="4"/>
  <c r="M5449" i="4"/>
  <c r="M5450" i="4"/>
  <c r="M5451" i="4"/>
  <c r="M5452" i="4"/>
  <c r="M5453" i="4"/>
  <c r="M5454" i="4"/>
  <c r="M5455" i="4"/>
  <c r="M5456" i="4"/>
  <c r="M5457" i="4"/>
  <c r="M5458" i="4"/>
  <c r="M5459" i="4"/>
  <c r="M5460" i="4"/>
  <c r="M5461" i="4"/>
  <c r="M5462" i="4"/>
  <c r="M5463" i="4"/>
  <c r="M5464" i="4"/>
  <c r="M5465" i="4"/>
  <c r="M5466" i="4"/>
  <c r="M5467" i="4"/>
  <c r="M5468" i="4"/>
  <c r="M5469" i="4"/>
  <c r="M5470" i="4"/>
  <c r="M5471" i="4"/>
  <c r="M5472" i="4"/>
  <c r="M5473" i="4"/>
  <c r="M5474" i="4"/>
  <c r="M5475" i="4"/>
  <c r="M5476" i="4"/>
  <c r="M5477" i="4"/>
  <c r="M5478" i="4"/>
  <c r="M5479" i="4"/>
  <c r="M5480" i="4"/>
  <c r="M5481" i="4"/>
  <c r="M5482" i="4"/>
  <c r="M5483" i="4"/>
  <c r="M5484" i="4"/>
  <c r="M5485" i="4"/>
  <c r="M5486" i="4"/>
  <c r="M5487" i="4"/>
  <c r="M5488" i="4"/>
  <c r="M5489" i="4"/>
  <c r="M5490" i="4"/>
  <c r="M5491" i="4"/>
  <c r="M5492" i="4"/>
  <c r="M5493" i="4"/>
  <c r="M5494" i="4"/>
  <c r="M5495" i="4"/>
  <c r="M5496" i="4"/>
  <c r="M5497" i="4"/>
  <c r="M5498" i="4"/>
  <c r="M5499" i="4"/>
  <c r="M5500" i="4"/>
  <c r="M5501" i="4"/>
  <c r="M5502" i="4"/>
  <c r="M5503" i="4"/>
  <c r="M5504" i="4"/>
  <c r="M5505" i="4"/>
  <c r="M5506" i="4"/>
  <c r="M5507" i="4"/>
  <c r="M5508" i="4"/>
  <c r="M5509" i="4"/>
  <c r="M5510" i="4"/>
  <c r="M5511" i="4"/>
  <c r="M5512" i="4"/>
  <c r="M5513" i="4"/>
  <c r="M5514" i="4"/>
  <c r="M5515" i="4"/>
  <c r="M5516" i="4"/>
  <c r="M5517" i="4"/>
  <c r="M5518" i="4"/>
  <c r="M5519" i="4"/>
  <c r="M5520" i="4"/>
  <c r="M5521" i="4"/>
  <c r="M5522" i="4"/>
  <c r="M5523" i="4"/>
  <c r="M5524" i="4"/>
  <c r="M5525" i="4"/>
  <c r="M5526" i="4"/>
  <c r="M5527" i="4"/>
  <c r="M5528" i="4"/>
  <c r="M5529" i="4"/>
  <c r="M5530" i="4"/>
  <c r="M5531" i="4"/>
  <c r="M5532" i="4"/>
  <c r="M5533" i="4"/>
  <c r="M5534" i="4"/>
  <c r="M5535" i="4"/>
  <c r="M5536" i="4"/>
  <c r="M5537" i="4"/>
  <c r="M5538" i="4"/>
  <c r="M5539" i="4"/>
  <c r="M5540" i="4"/>
  <c r="M5541" i="4"/>
  <c r="M5542" i="4"/>
  <c r="M5543" i="4"/>
  <c r="M5544" i="4"/>
  <c r="M5545" i="4"/>
  <c r="M5546" i="4"/>
  <c r="M5547" i="4"/>
  <c r="M5548" i="4"/>
  <c r="M5549" i="4"/>
  <c r="M5550" i="4"/>
  <c r="M5551" i="4"/>
  <c r="M5552" i="4"/>
  <c r="M5553" i="4"/>
  <c r="M5554" i="4"/>
  <c r="M5555" i="4"/>
  <c r="M5556" i="4"/>
  <c r="M5557" i="4"/>
  <c r="M5558" i="4"/>
  <c r="M5559" i="4"/>
  <c r="M5560" i="4"/>
  <c r="M5561" i="4"/>
  <c r="M5562" i="4"/>
  <c r="M5563" i="4"/>
  <c r="M5564" i="4"/>
  <c r="M5565" i="4"/>
  <c r="M5566" i="4"/>
  <c r="M5567" i="4"/>
  <c r="M5568" i="4"/>
  <c r="M5569" i="4"/>
  <c r="M5570" i="4"/>
  <c r="M5571" i="4"/>
  <c r="M5572" i="4"/>
  <c r="M5573" i="4"/>
  <c r="M5574" i="4"/>
  <c r="M5575" i="4"/>
  <c r="M5576" i="4"/>
  <c r="M5577" i="4"/>
  <c r="M5578" i="4"/>
  <c r="M5579" i="4"/>
  <c r="M5580" i="4"/>
  <c r="M5581" i="4"/>
  <c r="M5582" i="4"/>
  <c r="M5583" i="4"/>
  <c r="M5584" i="4"/>
  <c r="M5585" i="4"/>
  <c r="M5586" i="4"/>
  <c r="M5587" i="4"/>
  <c r="M5588" i="4"/>
  <c r="M5589" i="4"/>
  <c r="M5590" i="4"/>
  <c r="M5591" i="4"/>
  <c r="M5592" i="4"/>
  <c r="M5593" i="4"/>
  <c r="M5594" i="4"/>
  <c r="M5595" i="4"/>
  <c r="M5596" i="4"/>
  <c r="M5597" i="4"/>
  <c r="M5598" i="4"/>
  <c r="M5599" i="4"/>
  <c r="M5600" i="4"/>
  <c r="M5601" i="4"/>
  <c r="M5602" i="4"/>
  <c r="M5603" i="4"/>
  <c r="M5604" i="4"/>
  <c r="M5605" i="4"/>
  <c r="M5606" i="4"/>
  <c r="M5607" i="4"/>
  <c r="M5608" i="4"/>
  <c r="M5609" i="4"/>
  <c r="M5610" i="4"/>
  <c r="M5611" i="4"/>
  <c r="M5612" i="4"/>
  <c r="M5613" i="4"/>
  <c r="M5614" i="4"/>
  <c r="M5615" i="4"/>
  <c r="M5616" i="4"/>
  <c r="M5617" i="4"/>
  <c r="M5618" i="4"/>
  <c r="M5619" i="4"/>
  <c r="M5620" i="4"/>
  <c r="M5621" i="4"/>
  <c r="M5622" i="4"/>
  <c r="M5623" i="4"/>
  <c r="M5624" i="4"/>
  <c r="M5625" i="4"/>
  <c r="M5626" i="4"/>
  <c r="M5627" i="4"/>
  <c r="M5628" i="4"/>
  <c r="M5629" i="4"/>
  <c r="M5630" i="4"/>
  <c r="M5631" i="4"/>
  <c r="M5632" i="4"/>
  <c r="M5633" i="4"/>
  <c r="M5634" i="4"/>
  <c r="M5635" i="4"/>
  <c r="M5636" i="4"/>
  <c r="M5637" i="4"/>
  <c r="M5638" i="4"/>
  <c r="M5639" i="4"/>
  <c r="M5640" i="4"/>
  <c r="M5641" i="4"/>
  <c r="M5642" i="4"/>
  <c r="M5643" i="4"/>
  <c r="M5644" i="4"/>
  <c r="M5645" i="4"/>
  <c r="M5646" i="4"/>
  <c r="M5647" i="4"/>
  <c r="M5648" i="4"/>
  <c r="M5649" i="4"/>
  <c r="M5650" i="4"/>
  <c r="M5651" i="4"/>
  <c r="M5652" i="4"/>
  <c r="M5653" i="4"/>
  <c r="M5654" i="4"/>
  <c r="M5655" i="4"/>
  <c r="M5656" i="4"/>
  <c r="M5657" i="4"/>
  <c r="M5658" i="4"/>
  <c r="M5659" i="4"/>
  <c r="M5660" i="4"/>
  <c r="M5661" i="4"/>
  <c r="M5662" i="4"/>
  <c r="M5663" i="4"/>
  <c r="M5664" i="4"/>
  <c r="M5665" i="4"/>
  <c r="M5666" i="4"/>
  <c r="M5667" i="4"/>
  <c r="M5668" i="4"/>
  <c r="M5669" i="4"/>
  <c r="M5670" i="4"/>
  <c r="M5671" i="4"/>
  <c r="M5672" i="4"/>
  <c r="M5673" i="4"/>
  <c r="M5674" i="4"/>
  <c r="M5675" i="4"/>
  <c r="M5676" i="4"/>
  <c r="M5677" i="4"/>
  <c r="M5678" i="4"/>
  <c r="M5679" i="4"/>
  <c r="M5680" i="4"/>
  <c r="M5681" i="4"/>
  <c r="M5682" i="4"/>
  <c r="M5683" i="4"/>
  <c r="M5684" i="4"/>
  <c r="M5685" i="4"/>
  <c r="M5686" i="4"/>
  <c r="M5687" i="4"/>
  <c r="M5688" i="4"/>
  <c r="M5689" i="4"/>
  <c r="M5690" i="4"/>
  <c r="M5691" i="4"/>
  <c r="M5692" i="4"/>
  <c r="M5693" i="4"/>
  <c r="M5694" i="4"/>
  <c r="M5695" i="4"/>
  <c r="M5696" i="4"/>
  <c r="M5697" i="4"/>
  <c r="M5698" i="4"/>
  <c r="M5699" i="4"/>
  <c r="M5700" i="4"/>
  <c r="M5701" i="4"/>
  <c r="M5702" i="4"/>
  <c r="M5703" i="4"/>
  <c r="M5704" i="4"/>
  <c r="M5705" i="4"/>
  <c r="M5706" i="4"/>
  <c r="M5707" i="4"/>
  <c r="M5708" i="4"/>
  <c r="M5709" i="4"/>
  <c r="M5710" i="4"/>
  <c r="M5711" i="4"/>
  <c r="M5712" i="4"/>
  <c r="M5713" i="4"/>
  <c r="M5714" i="4"/>
  <c r="M5715" i="4"/>
  <c r="M5716" i="4"/>
  <c r="M5717" i="4"/>
  <c r="M5718" i="4"/>
  <c r="M5719" i="4"/>
  <c r="M5720" i="4"/>
  <c r="M5721" i="4"/>
  <c r="M5722" i="4"/>
  <c r="M5723" i="4"/>
  <c r="M5724" i="4"/>
  <c r="M5725" i="4"/>
  <c r="M5726" i="4"/>
  <c r="M5727" i="4"/>
  <c r="M5728" i="4"/>
  <c r="M5729" i="4"/>
  <c r="M5730" i="4"/>
  <c r="M5731" i="4"/>
  <c r="M5732" i="4"/>
  <c r="M5733" i="4"/>
  <c r="M5734" i="4"/>
  <c r="M5735" i="4"/>
  <c r="M5736" i="4"/>
  <c r="M5737" i="4"/>
  <c r="M5738" i="4"/>
  <c r="M5739" i="4"/>
  <c r="M5740" i="4"/>
  <c r="M5741" i="4"/>
  <c r="M5742" i="4"/>
  <c r="M5743" i="4"/>
  <c r="M5744" i="4"/>
  <c r="M5745" i="4"/>
  <c r="M5746" i="4"/>
  <c r="M5747" i="4"/>
  <c r="M5748" i="4"/>
  <c r="M5749" i="4"/>
  <c r="M5750" i="4"/>
  <c r="M5751" i="4"/>
  <c r="M5752" i="4"/>
  <c r="M5753" i="4"/>
  <c r="M5754" i="4"/>
  <c r="M5755" i="4"/>
  <c r="M5756" i="4"/>
  <c r="M5757" i="4"/>
  <c r="M5758" i="4"/>
  <c r="M5759" i="4"/>
  <c r="M5760" i="4"/>
  <c r="M5761" i="4"/>
  <c r="M5762" i="4"/>
  <c r="M5763" i="4"/>
  <c r="M5764" i="4"/>
  <c r="M5765" i="4"/>
  <c r="M5766" i="4"/>
  <c r="M5767" i="4"/>
  <c r="M5768" i="4"/>
  <c r="M5769" i="4"/>
  <c r="M5770" i="4"/>
  <c r="M5771" i="4"/>
  <c r="M5772" i="4"/>
  <c r="M5773" i="4"/>
  <c r="M5774" i="4"/>
  <c r="M5775" i="4"/>
  <c r="M5776" i="4"/>
  <c r="M5777" i="4"/>
  <c r="M5778" i="4"/>
  <c r="M5779" i="4"/>
  <c r="M5780" i="4"/>
  <c r="M5781" i="4"/>
  <c r="M5782" i="4"/>
  <c r="M5783" i="4"/>
  <c r="M5784" i="4"/>
  <c r="M5785" i="4"/>
  <c r="M5786" i="4"/>
  <c r="M5787" i="4"/>
  <c r="M5788" i="4"/>
  <c r="M5789" i="4"/>
  <c r="M5790" i="4"/>
  <c r="M5791" i="4"/>
  <c r="M5792" i="4"/>
  <c r="M5793" i="4"/>
  <c r="M5794" i="4"/>
  <c r="M5795" i="4"/>
  <c r="M5796" i="4"/>
  <c r="M5797" i="4"/>
  <c r="M5798" i="4"/>
  <c r="M5799" i="4"/>
  <c r="M5800" i="4"/>
  <c r="M5801" i="4"/>
  <c r="M5802" i="4"/>
  <c r="M5803" i="4"/>
  <c r="M5804" i="4"/>
  <c r="M5805" i="4"/>
  <c r="M5806" i="4"/>
  <c r="M5807" i="4"/>
  <c r="M5808" i="4"/>
  <c r="M5809" i="4"/>
  <c r="M5810" i="4"/>
  <c r="M5811" i="4"/>
  <c r="M5812" i="4"/>
  <c r="M5813" i="4"/>
  <c r="M5814" i="4"/>
  <c r="M5815" i="4"/>
  <c r="M5816" i="4"/>
  <c r="M5817" i="4"/>
  <c r="M5818" i="4"/>
  <c r="M5819" i="4"/>
  <c r="M5820" i="4"/>
  <c r="M5821" i="4"/>
  <c r="M5822" i="4"/>
  <c r="M5823" i="4"/>
  <c r="M5824" i="4"/>
  <c r="M5825" i="4"/>
  <c r="M5826" i="4"/>
  <c r="M5827" i="4"/>
  <c r="M5828" i="4"/>
  <c r="M5829" i="4"/>
  <c r="M5830" i="4"/>
  <c r="M5831" i="4"/>
  <c r="M5832" i="4"/>
  <c r="M5833" i="4"/>
  <c r="M5834" i="4"/>
  <c r="M5835" i="4"/>
  <c r="M5836" i="4"/>
  <c r="M5837" i="4"/>
  <c r="M5838" i="4"/>
  <c r="M5839" i="4"/>
  <c r="M5840" i="4"/>
  <c r="M5841" i="4"/>
  <c r="M5842" i="4"/>
  <c r="M5843" i="4"/>
  <c r="M5844" i="4"/>
  <c r="M5845" i="4"/>
  <c r="M5846" i="4"/>
  <c r="M5847" i="4"/>
  <c r="M5848" i="4"/>
  <c r="M5849" i="4"/>
  <c r="M5850" i="4"/>
  <c r="M5851" i="4"/>
  <c r="M5852" i="4"/>
  <c r="M5853" i="4"/>
  <c r="M5854" i="4"/>
  <c r="M5855" i="4"/>
  <c r="M5856" i="4"/>
  <c r="M5857" i="4"/>
  <c r="M5858" i="4"/>
  <c r="M5859" i="4"/>
  <c r="M5860" i="4"/>
  <c r="M5861" i="4"/>
  <c r="M5862" i="4"/>
  <c r="M5863" i="4"/>
  <c r="M5864" i="4"/>
  <c r="M5865" i="4"/>
  <c r="M5866" i="4"/>
  <c r="M4681" i="4"/>
  <c r="M4616" i="4"/>
  <c r="M4617" i="4"/>
  <c r="M4618" i="4"/>
  <c r="M4619" i="4"/>
  <c r="M4620" i="4"/>
  <c r="M4621" i="4"/>
  <c r="M4622" i="4"/>
  <c r="M4623" i="4"/>
  <c r="M4624" i="4"/>
  <c r="M4625" i="4"/>
  <c r="M4626" i="4"/>
  <c r="M4627" i="4"/>
  <c r="M4628" i="4"/>
  <c r="M4629" i="4"/>
  <c r="M4630" i="4"/>
  <c r="M4631" i="4"/>
  <c r="M4632" i="4"/>
  <c r="M4633" i="4"/>
  <c r="M4634" i="4"/>
  <c r="M4635" i="4"/>
  <c r="M4636" i="4"/>
  <c r="M4637" i="4"/>
  <c r="M4638" i="4"/>
  <c r="M4639" i="4"/>
  <c r="M4640" i="4"/>
  <c r="M4641" i="4"/>
  <c r="M4642" i="4"/>
  <c r="M4643" i="4"/>
  <c r="M4644" i="4"/>
  <c r="M4645" i="4"/>
  <c r="M4646" i="4"/>
  <c r="M4647" i="4"/>
  <c r="M4648" i="4"/>
  <c r="M4649" i="4"/>
  <c r="M4650" i="4"/>
  <c r="M4651" i="4"/>
  <c r="M4652" i="4"/>
  <c r="M4653" i="4"/>
  <c r="M4654" i="4"/>
  <c r="M4655" i="4"/>
  <c r="M4656" i="4"/>
  <c r="M4657" i="4"/>
  <c r="M4658" i="4"/>
  <c r="M4659" i="4"/>
  <c r="M4660" i="4"/>
  <c r="M4661" i="4"/>
  <c r="M4662" i="4"/>
  <c r="M4663" i="4"/>
  <c r="M4664" i="4"/>
  <c r="M4665" i="4"/>
  <c r="M4666" i="4"/>
  <c r="M4667" i="4"/>
  <c r="M4668" i="4"/>
  <c r="M4669" i="4"/>
  <c r="M4670" i="4"/>
  <c r="M4671" i="4"/>
  <c r="M4672" i="4"/>
  <c r="M4673" i="4"/>
  <c r="M4674" i="4"/>
  <c r="M4675" i="4"/>
  <c r="M4676" i="4"/>
  <c r="M4677" i="4"/>
  <c r="M4678" i="4"/>
  <c r="M4679" i="4"/>
  <c r="M4680" i="4"/>
  <c r="M4422" i="4"/>
  <c r="M4423" i="4"/>
  <c r="M4424" i="4"/>
  <c r="M4425" i="4"/>
  <c r="M4426" i="4"/>
  <c r="M4427" i="4"/>
  <c r="M4428" i="4"/>
  <c r="M4429" i="4"/>
  <c r="M4430" i="4"/>
  <c r="M4431" i="4"/>
  <c r="M4432" i="4"/>
  <c r="M4433" i="4"/>
  <c r="M4434" i="4"/>
  <c r="M4435" i="4"/>
  <c r="M4436" i="4"/>
  <c r="M4437" i="4"/>
  <c r="M4438" i="4"/>
  <c r="M4439" i="4"/>
  <c r="M4440" i="4"/>
  <c r="M4441" i="4"/>
  <c r="M4442" i="4"/>
  <c r="M4443" i="4"/>
  <c r="M4444" i="4"/>
  <c r="M4445" i="4"/>
  <c r="M4446" i="4"/>
  <c r="M4447" i="4"/>
  <c r="M4448" i="4"/>
  <c r="M4449" i="4"/>
  <c r="M4450" i="4"/>
  <c r="M4451" i="4"/>
  <c r="M4452" i="4"/>
  <c r="M4453" i="4"/>
  <c r="M4454" i="4"/>
  <c r="M4455" i="4"/>
  <c r="M4456" i="4"/>
  <c r="M4457" i="4"/>
  <c r="M4458" i="4"/>
  <c r="M4459" i="4"/>
  <c r="M4460" i="4"/>
  <c r="M4461" i="4"/>
  <c r="M4462" i="4"/>
  <c r="M4463" i="4"/>
  <c r="M4464" i="4"/>
  <c r="M4465" i="4"/>
  <c r="M4421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M3790" i="4"/>
  <c r="M3791" i="4"/>
  <c r="M3792" i="4"/>
  <c r="M3793" i="4"/>
  <c r="M3794" i="4"/>
  <c r="M3795" i="4"/>
  <c r="M3796" i="4"/>
  <c r="M3797" i="4"/>
  <c r="M3798" i="4"/>
  <c r="M3799" i="4"/>
  <c r="M3800" i="4"/>
  <c r="M3801" i="4"/>
  <c r="M3802" i="4"/>
  <c r="M3803" i="4"/>
  <c r="M3804" i="4"/>
  <c r="M3805" i="4"/>
  <c r="M3806" i="4"/>
  <c r="M3807" i="4"/>
  <c r="M3808" i="4"/>
  <c r="M3809" i="4"/>
  <c r="M3810" i="4"/>
  <c r="M3811" i="4"/>
  <c r="M3812" i="4"/>
  <c r="M3813" i="4"/>
  <c r="M3814" i="4"/>
  <c r="M3815" i="4"/>
  <c r="M3816" i="4"/>
  <c r="M3817" i="4"/>
  <c r="M3818" i="4"/>
  <c r="M3819" i="4"/>
  <c r="M3820" i="4"/>
  <c r="M3821" i="4"/>
  <c r="M3822" i="4"/>
  <c r="M3823" i="4"/>
  <c r="M3824" i="4"/>
  <c r="M3825" i="4"/>
  <c r="M3826" i="4"/>
  <c r="M3827" i="4"/>
  <c r="M3828" i="4"/>
  <c r="M3829" i="4"/>
  <c r="M3830" i="4"/>
  <c r="M3831" i="4"/>
  <c r="M3832" i="4"/>
  <c r="M3833" i="4"/>
  <c r="M3834" i="4"/>
  <c r="M3835" i="4"/>
  <c r="M3836" i="4"/>
  <c r="M3837" i="4"/>
  <c r="M3838" i="4"/>
  <c r="M3839" i="4"/>
  <c r="M3840" i="4"/>
  <c r="M3841" i="4"/>
  <c r="M3842" i="4"/>
  <c r="M3843" i="4"/>
  <c r="M3844" i="4"/>
  <c r="M3845" i="4"/>
  <c r="M3846" i="4"/>
  <c r="M3847" i="4"/>
  <c r="M3848" i="4"/>
  <c r="M3849" i="4"/>
  <c r="M3850" i="4"/>
  <c r="M3851" i="4"/>
  <c r="M3852" i="4"/>
  <c r="M3853" i="4"/>
  <c r="M3854" i="4"/>
  <c r="M3855" i="4"/>
  <c r="M3856" i="4"/>
  <c r="M3857" i="4"/>
  <c r="M3858" i="4"/>
  <c r="M3859" i="4"/>
  <c r="M3860" i="4"/>
  <c r="M3861" i="4"/>
  <c r="M3862" i="4"/>
  <c r="M3863" i="4"/>
  <c r="M3864" i="4"/>
  <c r="M3865" i="4"/>
  <c r="M3866" i="4"/>
  <c r="M3867" i="4"/>
  <c r="M3868" i="4"/>
  <c r="M3869" i="4"/>
  <c r="M3870" i="4"/>
  <c r="M3871" i="4"/>
  <c r="M3872" i="4"/>
  <c r="M3873" i="4"/>
  <c r="M3874" i="4"/>
  <c r="M3875" i="4"/>
  <c r="M3876" i="4"/>
  <c r="M3877" i="4"/>
  <c r="M3878" i="4"/>
  <c r="M3879" i="4"/>
  <c r="M3880" i="4"/>
  <c r="M3881" i="4"/>
  <c r="M3882" i="4"/>
  <c r="M3883" i="4"/>
  <c r="M3884" i="4"/>
  <c r="M3885" i="4"/>
  <c r="M3886" i="4"/>
  <c r="M3887" i="4"/>
  <c r="M3888" i="4"/>
  <c r="M3889" i="4"/>
  <c r="M3890" i="4"/>
  <c r="M3891" i="4"/>
  <c r="M3892" i="4"/>
  <c r="M3893" i="4"/>
  <c r="M3894" i="4"/>
  <c r="M3895" i="4"/>
  <c r="M3896" i="4"/>
  <c r="M3897" i="4"/>
  <c r="M3898" i="4"/>
  <c r="M3899" i="4"/>
  <c r="M3900" i="4"/>
  <c r="M3901" i="4"/>
  <c r="M3902" i="4"/>
  <c r="M3903" i="4"/>
  <c r="M3904" i="4"/>
  <c r="M3905" i="4"/>
  <c r="M3906" i="4"/>
  <c r="M3907" i="4"/>
  <c r="M3908" i="4"/>
  <c r="M3909" i="4"/>
  <c r="M3910" i="4"/>
  <c r="M3911" i="4"/>
  <c r="M3912" i="4"/>
  <c r="M3913" i="4"/>
  <c r="M3914" i="4"/>
  <c r="M3915" i="4"/>
  <c r="M3916" i="4"/>
  <c r="M3917" i="4"/>
  <c r="M3918" i="4"/>
  <c r="M3919" i="4"/>
  <c r="M3920" i="4"/>
  <c r="M3921" i="4"/>
  <c r="M3922" i="4"/>
  <c r="M3923" i="4"/>
  <c r="M3924" i="4"/>
  <c r="M3925" i="4"/>
  <c r="M3926" i="4"/>
  <c r="M3927" i="4"/>
  <c r="M3928" i="4"/>
  <c r="M3929" i="4"/>
  <c r="M3930" i="4"/>
  <c r="M3931" i="4"/>
  <c r="M3932" i="4"/>
  <c r="M3933" i="4"/>
  <c r="M3934" i="4"/>
  <c r="M3935" i="4"/>
  <c r="M3936" i="4"/>
  <c r="M3937" i="4"/>
  <c r="M3938" i="4"/>
  <c r="M3939" i="4"/>
  <c r="M3940" i="4"/>
  <c r="M3941" i="4"/>
  <c r="M3942" i="4"/>
  <c r="M3943" i="4"/>
  <c r="M3944" i="4"/>
  <c r="M3945" i="4"/>
  <c r="M3946" i="4"/>
  <c r="M3947" i="4"/>
  <c r="M3948" i="4"/>
  <c r="M3949" i="4"/>
  <c r="M3950" i="4"/>
  <c r="M3951" i="4"/>
  <c r="M3952" i="4"/>
  <c r="M3953" i="4"/>
  <c r="M3954" i="4"/>
  <c r="M3955" i="4"/>
  <c r="M3956" i="4"/>
  <c r="M3957" i="4"/>
  <c r="M3958" i="4"/>
  <c r="M3959" i="4"/>
  <c r="M3960" i="4"/>
  <c r="M3961" i="4"/>
  <c r="M3962" i="4"/>
  <c r="M3963" i="4"/>
  <c r="M3964" i="4"/>
  <c r="M3965" i="4"/>
  <c r="M3966" i="4"/>
  <c r="M3967" i="4"/>
  <c r="M3968" i="4"/>
  <c r="M3969" i="4"/>
  <c r="M3970" i="4"/>
  <c r="M3971" i="4"/>
  <c r="M3972" i="4"/>
  <c r="M3973" i="4"/>
  <c r="M3974" i="4"/>
  <c r="M3975" i="4"/>
  <c r="M3976" i="4"/>
  <c r="M3977" i="4"/>
  <c r="M3978" i="4"/>
  <c r="M3979" i="4"/>
  <c r="M3980" i="4"/>
  <c r="M3981" i="4"/>
  <c r="M3982" i="4"/>
  <c r="M3983" i="4"/>
  <c r="M3984" i="4"/>
  <c r="M3985" i="4"/>
  <c r="M3986" i="4"/>
  <c r="M3987" i="4"/>
  <c r="M3988" i="4"/>
  <c r="M3989" i="4"/>
  <c r="M3990" i="4"/>
  <c r="M3991" i="4"/>
  <c r="M3992" i="4"/>
  <c r="M3993" i="4"/>
  <c r="M3994" i="4"/>
  <c r="M3995" i="4"/>
  <c r="M3996" i="4"/>
  <c r="M3997" i="4"/>
  <c r="M3998" i="4"/>
  <c r="M3999" i="4"/>
  <c r="M4000" i="4"/>
  <c r="M4001" i="4"/>
  <c r="M4002" i="4"/>
  <c r="M4003" i="4"/>
  <c r="M4004" i="4"/>
  <c r="M4005" i="4"/>
  <c r="M4006" i="4"/>
  <c r="M4007" i="4"/>
  <c r="M4008" i="4"/>
  <c r="M4009" i="4"/>
  <c r="M4010" i="4"/>
  <c r="M4011" i="4"/>
  <c r="M4012" i="4"/>
  <c r="M4013" i="4"/>
  <c r="M4014" i="4"/>
  <c r="M4015" i="4"/>
  <c r="M4016" i="4"/>
  <c r="M4017" i="4"/>
  <c r="M4018" i="4"/>
  <c r="M4019" i="4"/>
  <c r="M4020" i="4"/>
  <c r="M4021" i="4"/>
  <c r="M4022" i="4"/>
  <c r="M4023" i="4"/>
  <c r="M4024" i="4"/>
  <c r="M4025" i="4"/>
  <c r="M4026" i="4"/>
  <c r="M4027" i="4"/>
  <c r="M4028" i="4"/>
  <c r="M4029" i="4"/>
  <c r="M4030" i="4"/>
  <c r="M4031" i="4"/>
  <c r="M4032" i="4"/>
  <c r="M4033" i="4"/>
  <c r="M4034" i="4"/>
  <c r="M4035" i="4"/>
  <c r="M4036" i="4"/>
  <c r="M4037" i="4"/>
  <c r="M4038" i="4"/>
  <c r="M4039" i="4"/>
  <c r="M4040" i="4"/>
  <c r="M4041" i="4"/>
  <c r="M4042" i="4"/>
  <c r="M4043" i="4"/>
  <c r="M4044" i="4"/>
  <c r="M4045" i="4"/>
  <c r="M4046" i="4"/>
  <c r="M4047" i="4"/>
  <c r="M4048" i="4"/>
  <c r="M4049" i="4"/>
  <c r="M4050" i="4"/>
  <c r="M4051" i="4"/>
  <c r="M4052" i="4"/>
  <c r="M4053" i="4"/>
  <c r="M4054" i="4"/>
  <c r="M4055" i="4"/>
  <c r="M4056" i="4"/>
  <c r="M4057" i="4"/>
  <c r="M4058" i="4"/>
  <c r="M4059" i="4"/>
  <c r="M4060" i="4"/>
  <c r="M4061" i="4"/>
  <c r="M4062" i="4"/>
  <c r="M4063" i="4"/>
  <c r="M4064" i="4"/>
  <c r="M4065" i="4"/>
  <c r="M4066" i="4"/>
  <c r="M4067" i="4"/>
  <c r="M4068" i="4"/>
  <c r="M4069" i="4"/>
  <c r="M4070" i="4"/>
  <c r="M4071" i="4"/>
  <c r="M4072" i="4"/>
  <c r="M4073" i="4"/>
  <c r="M4074" i="4"/>
  <c r="M4075" i="4"/>
  <c r="M4076" i="4"/>
  <c r="M4077" i="4"/>
  <c r="M4078" i="4"/>
  <c r="M4079" i="4"/>
  <c r="M4080" i="4"/>
  <c r="M4081" i="4"/>
  <c r="M4082" i="4"/>
  <c r="M4083" i="4"/>
  <c r="M4084" i="4"/>
  <c r="M4085" i="4"/>
  <c r="M4086" i="4"/>
  <c r="M4087" i="4"/>
  <c r="M4088" i="4"/>
  <c r="M4089" i="4"/>
  <c r="M4090" i="4"/>
  <c r="M4091" i="4"/>
  <c r="M4092" i="4"/>
  <c r="M4093" i="4"/>
  <c r="M4094" i="4"/>
  <c r="M4095" i="4"/>
  <c r="M4096" i="4"/>
  <c r="M4097" i="4"/>
  <c r="M4098" i="4"/>
  <c r="M4099" i="4"/>
  <c r="M4100" i="4"/>
  <c r="M4101" i="4"/>
  <c r="M4102" i="4"/>
  <c r="M4103" i="4"/>
  <c r="M4104" i="4"/>
  <c r="M4105" i="4"/>
  <c r="M4106" i="4"/>
  <c r="M4107" i="4"/>
  <c r="M4108" i="4"/>
  <c r="M4109" i="4"/>
  <c r="M4110" i="4"/>
  <c r="M4111" i="4"/>
  <c r="M4112" i="4"/>
  <c r="M4113" i="4"/>
  <c r="M4114" i="4"/>
  <c r="M4115" i="4"/>
  <c r="M4116" i="4"/>
  <c r="M4117" i="4"/>
  <c r="M4118" i="4"/>
  <c r="M4119" i="4"/>
  <c r="M4120" i="4"/>
  <c r="M4121" i="4"/>
  <c r="M4122" i="4"/>
  <c r="M4123" i="4"/>
  <c r="M4124" i="4"/>
  <c r="M4125" i="4"/>
  <c r="M4126" i="4"/>
  <c r="M4127" i="4"/>
  <c r="M4128" i="4"/>
  <c r="M4129" i="4"/>
  <c r="M4130" i="4"/>
  <c r="M4131" i="4"/>
  <c r="M4132" i="4"/>
  <c r="M4133" i="4"/>
  <c r="M4134" i="4"/>
  <c r="M4135" i="4"/>
  <c r="M4136" i="4"/>
  <c r="M4137" i="4"/>
  <c r="M4138" i="4"/>
  <c r="M4139" i="4"/>
  <c r="M4140" i="4"/>
  <c r="M4141" i="4"/>
  <c r="M4142" i="4"/>
  <c r="M4143" i="4"/>
  <c r="M4144" i="4"/>
  <c r="M4145" i="4"/>
  <c r="M4146" i="4"/>
  <c r="M4147" i="4"/>
  <c r="M4148" i="4"/>
  <c r="M4149" i="4"/>
  <c r="M4150" i="4"/>
  <c r="M4151" i="4"/>
  <c r="M4152" i="4"/>
  <c r="M4153" i="4"/>
  <c r="M4154" i="4"/>
  <c r="M4155" i="4"/>
  <c r="M4156" i="4"/>
  <c r="M4157" i="4"/>
  <c r="M4158" i="4"/>
  <c r="M4159" i="4"/>
  <c r="M4160" i="4"/>
  <c r="M4161" i="4"/>
  <c r="M4162" i="4"/>
  <c r="M4163" i="4"/>
  <c r="M4164" i="4"/>
  <c r="M4165" i="4"/>
  <c r="M4166" i="4"/>
  <c r="M4167" i="4"/>
  <c r="M4168" i="4"/>
  <c r="M4169" i="4"/>
  <c r="M4170" i="4"/>
  <c r="M4171" i="4"/>
  <c r="M4172" i="4"/>
  <c r="M4173" i="4"/>
  <c r="M4174" i="4"/>
  <c r="M4175" i="4"/>
  <c r="M4176" i="4"/>
  <c r="M4177" i="4"/>
  <c r="M4178" i="4"/>
  <c r="M4179" i="4"/>
  <c r="M4180" i="4"/>
  <c r="M4181" i="4"/>
  <c r="M4182" i="4"/>
  <c r="M4183" i="4"/>
  <c r="M4184" i="4"/>
  <c r="M4185" i="4"/>
  <c r="M4186" i="4"/>
  <c r="M4187" i="4"/>
  <c r="M4188" i="4"/>
  <c r="M4189" i="4"/>
  <c r="M4190" i="4"/>
  <c r="M4191" i="4"/>
  <c r="M4192" i="4"/>
  <c r="M4193" i="4"/>
  <c r="M4194" i="4"/>
  <c r="M4195" i="4"/>
  <c r="M4196" i="4"/>
  <c r="M4197" i="4"/>
  <c r="M4198" i="4"/>
  <c r="M4199" i="4"/>
  <c r="M4200" i="4"/>
  <c r="M4201" i="4"/>
  <c r="M4202" i="4"/>
  <c r="M4203" i="4"/>
  <c r="M4204" i="4"/>
  <c r="M4205" i="4"/>
  <c r="M4206" i="4"/>
  <c r="M4207" i="4"/>
  <c r="M4208" i="4"/>
  <c r="M4209" i="4"/>
  <c r="M4210" i="4"/>
  <c r="M4211" i="4"/>
  <c r="M4212" i="4"/>
  <c r="M4213" i="4"/>
  <c r="M4214" i="4"/>
  <c r="M4215" i="4"/>
  <c r="M4216" i="4"/>
  <c r="M4217" i="4"/>
  <c r="M4218" i="4"/>
  <c r="M4219" i="4"/>
  <c r="M4220" i="4"/>
  <c r="M4221" i="4"/>
  <c r="M4222" i="4"/>
  <c r="M4223" i="4"/>
  <c r="M4224" i="4"/>
  <c r="M4225" i="4"/>
  <c r="M4226" i="4"/>
  <c r="M4227" i="4"/>
  <c r="M4228" i="4"/>
  <c r="M4229" i="4"/>
  <c r="M4230" i="4"/>
  <c r="M4231" i="4"/>
  <c r="M4232" i="4"/>
  <c r="M4233" i="4"/>
  <c r="M4234" i="4"/>
  <c r="M4235" i="4"/>
  <c r="M4236" i="4"/>
  <c r="M4237" i="4"/>
  <c r="M4238" i="4"/>
  <c r="M4239" i="4"/>
  <c r="M4240" i="4"/>
  <c r="M4241" i="4"/>
  <c r="M4242" i="4"/>
  <c r="M4243" i="4"/>
  <c r="M4244" i="4"/>
  <c r="M4245" i="4"/>
  <c r="M4246" i="4"/>
  <c r="M4247" i="4"/>
  <c r="M4248" i="4"/>
  <c r="M4249" i="4"/>
  <c r="M4250" i="4"/>
  <c r="M4251" i="4"/>
  <c r="M4252" i="4"/>
  <c r="M4253" i="4"/>
  <c r="M4254" i="4"/>
  <c r="M4255" i="4"/>
  <c r="M4256" i="4"/>
  <c r="M4257" i="4"/>
  <c r="M4258" i="4"/>
  <c r="M4259" i="4"/>
  <c r="M4260" i="4"/>
  <c r="M4261" i="4"/>
  <c r="M4262" i="4"/>
  <c r="M4263" i="4"/>
  <c r="M4264" i="4"/>
  <c r="M4265" i="4"/>
  <c r="M4266" i="4"/>
  <c r="M4267" i="4"/>
  <c r="M4268" i="4"/>
  <c r="M4269" i="4"/>
  <c r="M4270" i="4"/>
  <c r="M4271" i="4"/>
  <c r="M4272" i="4"/>
  <c r="M4273" i="4"/>
  <c r="M4274" i="4"/>
  <c r="M4275" i="4"/>
  <c r="M4276" i="4"/>
  <c r="M4277" i="4"/>
  <c r="M4278" i="4"/>
  <c r="M4279" i="4"/>
  <c r="M4280" i="4"/>
  <c r="M4281" i="4"/>
  <c r="M4282" i="4"/>
  <c r="M4283" i="4"/>
  <c r="M4284" i="4"/>
  <c r="M4285" i="4"/>
  <c r="M4286" i="4"/>
  <c r="M4287" i="4"/>
  <c r="M4288" i="4"/>
  <c r="M4289" i="4"/>
  <c r="M4290" i="4"/>
  <c r="M4291" i="4"/>
  <c r="M4292" i="4"/>
  <c r="M4293" i="4"/>
  <c r="M4294" i="4"/>
  <c r="M4295" i="4"/>
  <c r="M4296" i="4"/>
  <c r="M4297" i="4"/>
  <c r="M4298" i="4"/>
  <c r="M4299" i="4"/>
  <c r="M4300" i="4"/>
  <c r="M4301" i="4"/>
  <c r="M4302" i="4"/>
  <c r="M4303" i="4"/>
  <c r="M4304" i="4"/>
  <c r="M4305" i="4"/>
  <c r="M4306" i="4"/>
  <c r="M4307" i="4"/>
  <c r="M4308" i="4"/>
  <c r="M4309" i="4"/>
  <c r="M4310" i="4"/>
  <c r="M4311" i="4"/>
  <c r="M4312" i="4"/>
  <c r="M4313" i="4"/>
  <c r="M4314" i="4"/>
  <c r="M4315" i="4"/>
  <c r="M4316" i="4"/>
  <c r="M4317" i="4"/>
  <c r="M4318" i="4"/>
  <c r="M4319" i="4"/>
  <c r="M4320" i="4"/>
  <c r="M4321" i="4"/>
  <c r="M4322" i="4"/>
  <c r="M4323" i="4"/>
  <c r="M4324" i="4"/>
  <c r="M4325" i="4"/>
  <c r="M4326" i="4"/>
  <c r="M4327" i="4"/>
  <c r="M4328" i="4"/>
  <c r="M4329" i="4"/>
  <c r="M4330" i="4"/>
  <c r="M4331" i="4"/>
  <c r="M4332" i="4"/>
  <c r="M4333" i="4"/>
  <c r="M4334" i="4"/>
  <c r="M4335" i="4"/>
  <c r="M4336" i="4"/>
  <c r="M4337" i="4"/>
  <c r="M4338" i="4"/>
  <c r="M4339" i="4"/>
  <c r="M4340" i="4"/>
  <c r="M4341" i="4"/>
  <c r="M4342" i="4"/>
  <c r="M4343" i="4"/>
  <c r="M4344" i="4"/>
  <c r="M4345" i="4"/>
  <c r="M4346" i="4"/>
  <c r="M4347" i="4"/>
  <c r="M4348" i="4"/>
  <c r="M4349" i="4"/>
  <c r="M4350" i="4"/>
  <c r="M4351" i="4"/>
  <c r="M4352" i="4"/>
  <c r="M4353" i="4"/>
  <c r="M4354" i="4"/>
  <c r="M4355" i="4"/>
  <c r="M4356" i="4"/>
  <c r="M4357" i="4"/>
  <c r="M4358" i="4"/>
  <c r="M4359" i="4"/>
  <c r="M4360" i="4"/>
  <c r="M4361" i="4"/>
  <c r="M4362" i="4"/>
  <c r="M4363" i="4"/>
  <c r="M4364" i="4"/>
  <c r="M4365" i="4"/>
  <c r="M4366" i="4"/>
  <c r="M4367" i="4"/>
  <c r="M4368" i="4"/>
  <c r="M4369" i="4"/>
  <c r="M4370" i="4"/>
  <c r="M4371" i="4"/>
  <c r="M4372" i="4"/>
  <c r="M4373" i="4"/>
  <c r="M4374" i="4"/>
  <c r="M4375" i="4"/>
  <c r="M4376" i="4"/>
  <c r="M4377" i="4"/>
  <c r="M4378" i="4"/>
  <c r="M4379" i="4"/>
  <c r="M4380" i="4"/>
  <c r="M4381" i="4"/>
  <c r="M4382" i="4"/>
  <c r="M4383" i="4"/>
  <c r="M4384" i="4"/>
  <c r="M4385" i="4"/>
  <c r="M4386" i="4"/>
  <c r="M4387" i="4"/>
  <c r="M4388" i="4"/>
  <c r="M4389" i="4"/>
  <c r="M4390" i="4"/>
  <c r="M4391" i="4"/>
  <c r="M4392" i="4"/>
  <c r="M4393" i="4"/>
  <c r="M4394" i="4"/>
  <c r="M4395" i="4"/>
  <c r="M4396" i="4"/>
  <c r="M4397" i="4"/>
  <c r="M4398" i="4"/>
  <c r="M4399" i="4"/>
  <c r="M4400" i="4"/>
  <c r="M4401" i="4"/>
  <c r="M4402" i="4"/>
  <c r="M4403" i="4"/>
  <c r="M4404" i="4"/>
  <c r="M4405" i="4"/>
  <c r="M4406" i="4"/>
  <c r="M4407" i="4"/>
  <c r="M4408" i="4"/>
  <c r="M4409" i="4"/>
  <c r="M4410" i="4"/>
  <c r="M4411" i="4"/>
  <c r="M4412" i="4"/>
  <c r="M4413" i="4"/>
  <c r="M4414" i="4"/>
  <c r="M4415" i="4"/>
  <c r="M4416" i="4"/>
  <c r="M4417" i="4"/>
  <c r="M4418" i="4"/>
  <c r="M4419" i="4"/>
  <c r="M4420" i="4"/>
  <c r="M365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02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458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314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170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075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2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1874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730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586" i="4"/>
  <c r="M1442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376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2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154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099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221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188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77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2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L4676" i="4" s="1"/>
  <c r="J4677" i="4"/>
  <c r="L4677" i="4" s="1"/>
  <c r="J4678" i="4"/>
  <c r="L4678" i="4" s="1"/>
  <c r="J4679" i="4"/>
  <c r="L4679" i="4" s="1"/>
  <c r="J4680" i="4"/>
  <c r="L4680" i="4" s="1"/>
  <c r="J4681" i="4"/>
  <c r="L4681" i="4" s="1"/>
  <c r="J4682" i="4"/>
  <c r="L4682" i="4" s="1"/>
  <c r="J4683" i="4"/>
  <c r="L4683" i="4" s="1"/>
  <c r="J4684" i="4"/>
  <c r="L4684" i="4" s="1"/>
  <c r="J4685" i="4"/>
  <c r="L4685" i="4" s="1"/>
  <c r="J4686" i="4"/>
  <c r="L4686" i="4" s="1"/>
  <c r="J4687" i="4"/>
  <c r="L4687" i="4" s="1"/>
  <c r="J4688" i="4"/>
  <c r="L4688" i="4" s="1"/>
  <c r="J4689" i="4"/>
  <c r="L4689" i="4" s="1"/>
  <c r="J4690" i="4"/>
  <c r="L4690" i="4" s="1"/>
  <c r="J4691" i="4"/>
  <c r="L4691" i="4" s="1"/>
  <c r="J4692" i="4"/>
  <c r="L4692" i="4" s="1"/>
  <c r="J4693" i="4"/>
  <c r="L4693" i="4" s="1"/>
  <c r="J4694" i="4"/>
  <c r="L4694" i="4" s="1"/>
  <c r="J4695" i="4"/>
  <c r="L4695" i="4" s="1"/>
  <c r="J4696" i="4"/>
  <c r="L4696" i="4" s="1"/>
  <c r="J4697" i="4"/>
  <c r="L4697" i="4" s="1"/>
  <c r="J4698" i="4"/>
  <c r="L4698" i="4" s="1"/>
  <c r="J4699" i="4"/>
  <c r="L4699" i="4" s="1"/>
  <c r="J4700" i="4"/>
  <c r="L4700" i="4" s="1"/>
  <c r="J4701" i="4"/>
  <c r="L4701" i="4" s="1"/>
  <c r="J4702" i="4"/>
  <c r="L4702" i="4" s="1"/>
  <c r="J4703" i="4"/>
  <c r="L4703" i="4" s="1"/>
  <c r="J4704" i="4"/>
  <c r="L4704" i="4" s="1"/>
  <c r="J4705" i="4"/>
  <c r="L4705" i="4" s="1"/>
  <c r="J4706" i="4"/>
  <c r="L4706" i="4" s="1"/>
  <c r="J4707" i="4"/>
  <c r="L4707" i="4" s="1"/>
  <c r="J4708" i="4"/>
  <c r="L4708" i="4" s="1"/>
  <c r="J4709" i="4"/>
  <c r="L4709" i="4" s="1"/>
  <c r="J4710" i="4"/>
  <c r="L4710" i="4" s="1"/>
  <c r="J4711" i="4"/>
  <c r="J4712" i="4"/>
  <c r="L4712" i="4" s="1"/>
  <c r="J4713" i="4"/>
  <c r="L4713" i="4" s="1"/>
  <c r="J4714" i="4"/>
  <c r="L4714" i="4" s="1"/>
  <c r="J4715" i="4"/>
  <c r="L4715" i="4" s="1"/>
  <c r="J4716" i="4"/>
  <c r="L4716" i="4" s="1"/>
  <c r="J4717" i="4"/>
  <c r="L4717" i="4" s="1"/>
  <c r="J4718" i="4"/>
  <c r="L4718" i="4" s="1"/>
  <c r="J4719" i="4"/>
  <c r="L4719" i="4" s="1"/>
  <c r="J4720" i="4"/>
  <c r="L4720" i="4" s="1"/>
  <c r="J4721" i="4"/>
  <c r="L4721" i="4" s="1"/>
  <c r="J4722" i="4"/>
  <c r="L4722" i="4" s="1"/>
  <c r="J4723" i="4"/>
  <c r="L4723" i="4" s="1"/>
  <c r="J4724" i="4"/>
  <c r="L4724" i="4" s="1"/>
  <c r="J4725" i="4"/>
  <c r="L4725" i="4" s="1"/>
  <c r="J4726" i="4"/>
  <c r="L4726" i="4" s="1"/>
  <c r="J4727" i="4"/>
  <c r="L4727" i="4" s="1"/>
  <c r="J4728" i="4"/>
  <c r="L4728" i="4" s="1"/>
  <c r="J4729" i="4"/>
  <c r="L4729" i="4" s="1"/>
  <c r="J4730" i="4"/>
  <c r="L4730" i="4" s="1"/>
  <c r="J4731" i="4"/>
  <c r="L4731" i="4" s="1"/>
  <c r="J4732" i="4"/>
  <c r="L4732" i="4" s="1"/>
  <c r="J4733" i="4"/>
  <c r="L4733" i="4" s="1"/>
  <c r="J4734" i="4"/>
  <c r="L4734" i="4" s="1"/>
  <c r="J4735" i="4"/>
  <c r="L4735" i="4" s="1"/>
  <c r="J4736" i="4"/>
  <c r="L4736" i="4" s="1"/>
  <c r="J4737" i="4"/>
  <c r="L4737" i="4" s="1"/>
  <c r="J4738" i="4"/>
  <c r="L4738" i="4" s="1"/>
  <c r="J4739" i="4"/>
  <c r="L4739" i="4" s="1"/>
  <c r="J4740" i="4"/>
  <c r="L4740" i="4" s="1"/>
  <c r="J4741" i="4"/>
  <c r="L4741" i="4" s="1"/>
  <c r="J4742" i="4"/>
  <c r="L4742" i="4" s="1"/>
  <c r="J4743" i="4"/>
  <c r="L4743" i="4" s="1"/>
  <c r="J4744" i="4"/>
  <c r="L4744" i="4" s="1"/>
  <c r="J4745" i="4"/>
  <c r="L4745" i="4" s="1"/>
  <c r="J4746" i="4"/>
  <c r="L4746" i="4" s="1"/>
  <c r="J4747" i="4"/>
  <c r="L4747" i="4" s="1"/>
  <c r="J4748" i="4"/>
  <c r="L4748" i="4" s="1"/>
  <c r="J4749" i="4"/>
  <c r="L4749" i="4" s="1"/>
  <c r="J4750" i="4"/>
  <c r="L4750" i="4" s="1"/>
  <c r="J4751" i="4"/>
  <c r="L4751" i="4" s="1"/>
  <c r="J4752" i="4"/>
  <c r="L4752" i="4" s="1"/>
  <c r="J4753" i="4"/>
  <c r="L4753" i="4" s="1"/>
  <c r="J4754" i="4"/>
  <c r="L4754" i="4" s="1"/>
  <c r="J4755" i="4"/>
  <c r="L4755" i="4" s="1"/>
  <c r="J4756" i="4"/>
  <c r="L4756" i="4" s="1"/>
  <c r="J4757" i="4"/>
  <c r="L4757" i="4" s="1"/>
  <c r="J4758" i="4"/>
  <c r="L4758" i="4" s="1"/>
  <c r="J4759" i="4"/>
  <c r="L4759" i="4" s="1"/>
  <c r="J4760" i="4"/>
  <c r="L4760" i="4" s="1"/>
  <c r="J4761" i="4"/>
  <c r="L4761" i="4" s="1"/>
  <c r="J4762" i="4"/>
  <c r="L4762" i="4" s="1"/>
  <c r="J4763" i="4"/>
  <c r="L4763" i="4" s="1"/>
  <c r="J4764" i="4"/>
  <c r="L4764" i="4" s="1"/>
  <c r="J4765" i="4"/>
  <c r="L4765" i="4" s="1"/>
  <c r="J4766" i="4"/>
  <c r="L4766" i="4" s="1"/>
  <c r="J4767" i="4"/>
  <c r="L4767" i="4" s="1"/>
  <c r="J4768" i="4"/>
  <c r="L4768" i="4" s="1"/>
  <c r="J4769" i="4"/>
  <c r="L4769" i="4" s="1"/>
  <c r="J4770" i="4"/>
  <c r="L4770" i="4" s="1"/>
  <c r="J4771" i="4"/>
  <c r="L4771" i="4" s="1"/>
  <c r="J4772" i="4"/>
  <c r="L4772" i="4" s="1"/>
  <c r="J4773" i="4"/>
  <c r="L4773" i="4" s="1"/>
  <c r="J4774" i="4"/>
  <c r="L4774" i="4" s="1"/>
  <c r="J4775" i="4"/>
  <c r="L4775" i="4" s="1"/>
  <c r="J4776" i="4"/>
  <c r="L4776" i="4" s="1"/>
  <c r="J4777" i="4"/>
  <c r="L4777" i="4" s="1"/>
  <c r="J4778" i="4"/>
  <c r="L4778" i="4" s="1"/>
  <c r="J4779" i="4"/>
  <c r="L4779" i="4" s="1"/>
  <c r="J4780" i="4"/>
  <c r="L4780" i="4" s="1"/>
  <c r="J4781" i="4"/>
  <c r="L4781" i="4" s="1"/>
  <c r="J4782" i="4"/>
  <c r="L4782" i="4" s="1"/>
  <c r="J4783" i="4"/>
  <c r="L4783" i="4" s="1"/>
  <c r="J4784" i="4"/>
  <c r="L4784" i="4" s="1"/>
  <c r="J4785" i="4"/>
  <c r="L4785" i="4" s="1"/>
  <c r="J4786" i="4"/>
  <c r="L4786" i="4" s="1"/>
  <c r="J4787" i="4"/>
  <c r="L4787" i="4" s="1"/>
  <c r="J4788" i="4"/>
  <c r="L4788" i="4" s="1"/>
  <c r="J4789" i="4"/>
  <c r="L4789" i="4" s="1"/>
  <c r="J4790" i="4"/>
  <c r="L4790" i="4" s="1"/>
  <c r="J4791" i="4"/>
  <c r="L4791" i="4" s="1"/>
  <c r="J4792" i="4"/>
  <c r="L4792" i="4" s="1"/>
  <c r="J4793" i="4"/>
  <c r="L4793" i="4" s="1"/>
  <c r="J4794" i="4"/>
  <c r="L4794" i="4" s="1"/>
  <c r="J4795" i="4"/>
  <c r="L4795" i="4" s="1"/>
  <c r="J4796" i="4"/>
  <c r="L4796" i="4" s="1"/>
  <c r="J4797" i="4"/>
  <c r="L4797" i="4" s="1"/>
  <c r="J4798" i="4"/>
  <c r="L4798" i="4" s="1"/>
  <c r="J4799" i="4"/>
  <c r="L4799" i="4" s="1"/>
  <c r="J4800" i="4"/>
  <c r="L4800" i="4" s="1"/>
  <c r="J4801" i="4"/>
  <c r="L4801" i="4" s="1"/>
  <c r="J4802" i="4"/>
  <c r="L4802" i="4" s="1"/>
  <c r="J4803" i="4"/>
  <c r="L4803" i="4" s="1"/>
  <c r="J4804" i="4"/>
  <c r="L4804" i="4" s="1"/>
  <c r="J4805" i="4"/>
  <c r="L4805" i="4" s="1"/>
  <c r="J4806" i="4"/>
  <c r="L4806" i="4" s="1"/>
  <c r="J4807" i="4"/>
  <c r="L4807" i="4" s="1"/>
  <c r="J4808" i="4"/>
  <c r="L4808" i="4" s="1"/>
  <c r="J4809" i="4"/>
  <c r="L4809" i="4" s="1"/>
  <c r="J4810" i="4"/>
  <c r="L4810" i="4" s="1"/>
  <c r="J4811" i="4"/>
  <c r="L4811" i="4" s="1"/>
  <c r="J4812" i="4"/>
  <c r="L4812" i="4" s="1"/>
  <c r="J4813" i="4"/>
  <c r="L4813" i="4" s="1"/>
  <c r="J4814" i="4"/>
  <c r="L4814" i="4" s="1"/>
  <c r="J4815" i="4"/>
  <c r="L4815" i="4" s="1"/>
  <c r="J4816" i="4"/>
  <c r="L4816" i="4" s="1"/>
  <c r="J4817" i="4"/>
  <c r="L4817" i="4" s="1"/>
  <c r="J4818" i="4"/>
  <c r="L4818" i="4" s="1"/>
  <c r="J4819" i="4"/>
  <c r="L4819" i="4" s="1"/>
  <c r="J4820" i="4"/>
  <c r="L4820" i="4" s="1"/>
  <c r="J4821" i="4"/>
  <c r="L4821" i="4" s="1"/>
  <c r="J4822" i="4"/>
  <c r="L4822" i="4" s="1"/>
  <c r="J4823" i="4"/>
  <c r="L4823" i="4" s="1"/>
  <c r="J4824" i="4"/>
  <c r="L4824" i="4" s="1"/>
  <c r="J4825" i="4"/>
  <c r="L4825" i="4" s="1"/>
  <c r="J4826" i="4"/>
  <c r="L4826" i="4" s="1"/>
  <c r="J4827" i="4"/>
  <c r="L4827" i="4" s="1"/>
  <c r="J4828" i="4"/>
  <c r="L4828" i="4" s="1"/>
  <c r="J4829" i="4"/>
  <c r="L4829" i="4" s="1"/>
  <c r="J4830" i="4"/>
  <c r="L4830" i="4" s="1"/>
  <c r="J4831" i="4"/>
  <c r="L4831" i="4" s="1"/>
  <c r="J4832" i="4"/>
  <c r="L4832" i="4" s="1"/>
  <c r="J4833" i="4"/>
  <c r="L4833" i="4" s="1"/>
  <c r="J4834" i="4"/>
  <c r="L4834" i="4" s="1"/>
  <c r="J4835" i="4"/>
  <c r="L4835" i="4" s="1"/>
  <c r="J4836" i="4"/>
  <c r="L4836" i="4" s="1"/>
  <c r="J4837" i="4"/>
  <c r="L4837" i="4" s="1"/>
  <c r="J4838" i="4"/>
  <c r="L4838" i="4" s="1"/>
  <c r="J4839" i="4"/>
  <c r="L4839" i="4" s="1"/>
  <c r="J4840" i="4"/>
  <c r="L4840" i="4" s="1"/>
  <c r="J4841" i="4"/>
  <c r="L4841" i="4" s="1"/>
  <c r="J4842" i="4"/>
  <c r="L4842" i="4" s="1"/>
  <c r="J4843" i="4"/>
  <c r="L4843" i="4" s="1"/>
  <c r="J4844" i="4"/>
  <c r="L4844" i="4" s="1"/>
  <c r="J4845" i="4"/>
  <c r="L4845" i="4" s="1"/>
  <c r="J4846" i="4"/>
  <c r="L4846" i="4" s="1"/>
  <c r="J4847" i="4"/>
  <c r="L4847" i="4" s="1"/>
  <c r="J4848" i="4"/>
  <c r="L4848" i="4" s="1"/>
  <c r="J4849" i="4"/>
  <c r="L4849" i="4" s="1"/>
  <c r="J4850" i="4"/>
  <c r="L4850" i="4" s="1"/>
  <c r="J4851" i="4"/>
  <c r="L4851" i="4" s="1"/>
  <c r="J4852" i="4"/>
  <c r="L4852" i="4" s="1"/>
  <c r="J4853" i="4"/>
  <c r="L4853" i="4" s="1"/>
  <c r="J4854" i="4"/>
  <c r="L4854" i="4" s="1"/>
  <c r="J4855" i="4"/>
  <c r="L4855" i="4" s="1"/>
  <c r="J4856" i="4"/>
  <c r="L4856" i="4" s="1"/>
  <c r="J4857" i="4"/>
  <c r="L4857" i="4" s="1"/>
  <c r="J4858" i="4"/>
  <c r="L4858" i="4" s="1"/>
  <c r="J4859" i="4"/>
  <c r="L4859" i="4" s="1"/>
  <c r="J4860" i="4"/>
  <c r="L4860" i="4" s="1"/>
  <c r="J4861" i="4"/>
  <c r="L4861" i="4" s="1"/>
  <c r="J4862" i="4"/>
  <c r="L4862" i="4" s="1"/>
  <c r="J4863" i="4"/>
  <c r="L4863" i="4" s="1"/>
  <c r="J4864" i="4"/>
  <c r="L4864" i="4" s="1"/>
  <c r="J4865" i="4"/>
  <c r="L4865" i="4" s="1"/>
  <c r="J4866" i="4"/>
  <c r="L4866" i="4" s="1"/>
  <c r="J4867" i="4"/>
  <c r="L4867" i="4" s="1"/>
  <c r="J4868" i="4"/>
  <c r="L4868" i="4" s="1"/>
  <c r="J4869" i="4"/>
  <c r="L4869" i="4" s="1"/>
  <c r="J4870" i="4"/>
  <c r="L4870" i="4" s="1"/>
  <c r="J4871" i="4"/>
  <c r="L4871" i="4" s="1"/>
  <c r="J4872" i="4"/>
  <c r="L4872" i="4" s="1"/>
  <c r="J4873" i="4"/>
  <c r="L4873" i="4" s="1"/>
  <c r="J4874" i="4"/>
  <c r="L4874" i="4" s="1"/>
  <c r="J4875" i="4"/>
  <c r="L4875" i="4" s="1"/>
  <c r="J4876" i="4"/>
  <c r="L4876" i="4" s="1"/>
  <c r="J4877" i="4"/>
  <c r="L4877" i="4" s="1"/>
  <c r="J4878" i="4"/>
  <c r="L4878" i="4" s="1"/>
  <c r="J4879" i="4"/>
  <c r="L4879" i="4" s="1"/>
  <c r="J4880" i="4"/>
  <c r="L4880" i="4" s="1"/>
  <c r="J4881" i="4"/>
  <c r="L4881" i="4" s="1"/>
  <c r="J4882" i="4"/>
  <c r="L4882" i="4" s="1"/>
  <c r="J4883" i="4"/>
  <c r="L4883" i="4" s="1"/>
  <c r="J4884" i="4"/>
  <c r="L4884" i="4" s="1"/>
  <c r="J4885" i="4"/>
  <c r="L4885" i="4" s="1"/>
  <c r="J4886" i="4"/>
  <c r="L4886" i="4" s="1"/>
  <c r="J4887" i="4"/>
  <c r="L4887" i="4" s="1"/>
  <c r="J4888" i="4"/>
  <c r="L4888" i="4" s="1"/>
  <c r="J4889" i="4"/>
  <c r="L4889" i="4" s="1"/>
  <c r="J4890" i="4"/>
  <c r="L4890" i="4" s="1"/>
  <c r="J4891" i="4"/>
  <c r="L4891" i="4" s="1"/>
  <c r="J4892" i="4"/>
  <c r="L4892" i="4" s="1"/>
  <c r="J4893" i="4"/>
  <c r="L4893" i="4" s="1"/>
  <c r="J4894" i="4"/>
  <c r="L4894" i="4" s="1"/>
  <c r="J4895" i="4"/>
  <c r="L4895" i="4" s="1"/>
  <c r="J4896" i="4"/>
  <c r="L4896" i="4" s="1"/>
  <c r="J4897" i="4"/>
  <c r="L4897" i="4" s="1"/>
  <c r="J4898" i="4"/>
  <c r="L4898" i="4" s="1"/>
  <c r="J4899" i="4"/>
  <c r="L4899" i="4" s="1"/>
  <c r="J4900" i="4"/>
  <c r="L4900" i="4" s="1"/>
  <c r="J4901" i="4"/>
  <c r="L4901" i="4" s="1"/>
  <c r="J4902" i="4"/>
  <c r="L4902" i="4" s="1"/>
  <c r="J4903" i="4"/>
  <c r="L4903" i="4" s="1"/>
  <c r="J4904" i="4"/>
  <c r="L4904" i="4" s="1"/>
  <c r="J4905" i="4"/>
  <c r="L4905" i="4" s="1"/>
  <c r="J4906" i="4"/>
  <c r="L4906" i="4" s="1"/>
  <c r="J4907" i="4"/>
  <c r="L4907" i="4" s="1"/>
  <c r="J4908" i="4"/>
  <c r="L4908" i="4" s="1"/>
  <c r="J4909" i="4"/>
  <c r="L4909" i="4" s="1"/>
  <c r="J4910" i="4"/>
  <c r="L4910" i="4" s="1"/>
  <c r="J4911" i="4"/>
  <c r="J4912" i="4"/>
  <c r="L4912" i="4" s="1"/>
  <c r="J4913" i="4"/>
  <c r="L4913" i="4" s="1"/>
  <c r="J4914" i="4"/>
  <c r="L4914" i="4" s="1"/>
  <c r="J4915" i="4"/>
  <c r="L4915" i="4" s="1"/>
  <c r="J4916" i="4"/>
  <c r="L4916" i="4" s="1"/>
  <c r="J4917" i="4"/>
  <c r="L4917" i="4" s="1"/>
  <c r="J4918" i="4"/>
  <c r="L4918" i="4" s="1"/>
  <c r="J4919" i="4"/>
  <c r="L4919" i="4" s="1"/>
  <c r="J4920" i="4"/>
  <c r="L4920" i="4" s="1"/>
  <c r="J4921" i="4"/>
  <c r="L4921" i="4" s="1"/>
  <c r="J4922" i="4"/>
  <c r="L4922" i="4" s="1"/>
  <c r="J4923" i="4"/>
  <c r="L4923" i="4" s="1"/>
  <c r="J4924" i="4"/>
  <c r="L4924" i="4" s="1"/>
  <c r="J4925" i="4"/>
  <c r="L4925" i="4" s="1"/>
  <c r="J4926" i="4"/>
  <c r="L4926" i="4" s="1"/>
  <c r="J4927" i="4"/>
  <c r="L4927" i="4" s="1"/>
  <c r="J4928" i="4"/>
  <c r="L4928" i="4" s="1"/>
  <c r="J4929" i="4"/>
  <c r="L4929" i="4" s="1"/>
  <c r="J4930" i="4"/>
  <c r="L4930" i="4" s="1"/>
  <c r="J4931" i="4"/>
  <c r="L4931" i="4" s="1"/>
  <c r="J4932" i="4"/>
  <c r="L4932" i="4" s="1"/>
  <c r="J4933" i="4"/>
  <c r="L4933" i="4" s="1"/>
  <c r="J4934" i="4"/>
  <c r="L4934" i="4" s="1"/>
  <c r="J4935" i="4"/>
  <c r="L4935" i="4" s="1"/>
  <c r="J4936" i="4"/>
  <c r="L4936" i="4" s="1"/>
  <c r="J4937" i="4"/>
  <c r="L4937" i="4" s="1"/>
  <c r="J4938" i="4"/>
  <c r="L4938" i="4" s="1"/>
  <c r="J4939" i="4"/>
  <c r="L4939" i="4" s="1"/>
  <c r="J4940" i="4"/>
  <c r="L4940" i="4" s="1"/>
  <c r="J4941" i="4"/>
  <c r="L4941" i="4" s="1"/>
  <c r="J4942" i="4"/>
  <c r="L4942" i="4" s="1"/>
  <c r="J4943" i="4"/>
  <c r="J4944" i="4"/>
  <c r="L4944" i="4" s="1"/>
  <c r="J4945" i="4"/>
  <c r="L4945" i="4" s="1"/>
  <c r="J4946" i="4"/>
  <c r="L4946" i="4" s="1"/>
  <c r="J4947" i="4"/>
  <c r="L4947" i="4" s="1"/>
  <c r="J4948" i="4"/>
  <c r="L4948" i="4" s="1"/>
  <c r="J4949" i="4"/>
  <c r="L4949" i="4" s="1"/>
  <c r="J4950" i="4"/>
  <c r="L4950" i="4" s="1"/>
  <c r="J4951" i="4"/>
  <c r="L4951" i="4" s="1"/>
  <c r="J4952" i="4"/>
  <c r="L4952" i="4" s="1"/>
  <c r="J4953" i="4"/>
  <c r="L4953" i="4" s="1"/>
  <c r="J4954" i="4"/>
  <c r="L4954" i="4" s="1"/>
  <c r="J4955" i="4"/>
  <c r="L4955" i="4" s="1"/>
  <c r="J4956" i="4"/>
  <c r="L4956" i="4" s="1"/>
  <c r="J4957" i="4"/>
  <c r="L4957" i="4" s="1"/>
  <c r="J4958" i="4"/>
  <c r="L4958" i="4" s="1"/>
  <c r="J4959" i="4"/>
  <c r="L4959" i="4" s="1"/>
  <c r="J4960" i="4"/>
  <c r="L4960" i="4" s="1"/>
  <c r="J4961" i="4"/>
  <c r="L4961" i="4" s="1"/>
  <c r="J4962" i="4"/>
  <c r="L4962" i="4" s="1"/>
  <c r="J4963" i="4"/>
  <c r="L4963" i="4" s="1"/>
  <c r="J4964" i="4"/>
  <c r="L4964" i="4" s="1"/>
  <c r="J4965" i="4"/>
  <c r="L4965" i="4" s="1"/>
  <c r="J4966" i="4"/>
  <c r="L4966" i="4" s="1"/>
  <c r="J4967" i="4"/>
  <c r="L4967" i="4" s="1"/>
  <c r="J4968" i="4"/>
  <c r="L4968" i="4" s="1"/>
  <c r="J4969" i="4"/>
  <c r="L4969" i="4" s="1"/>
  <c r="J4970" i="4"/>
  <c r="L4970" i="4" s="1"/>
  <c r="J4971" i="4"/>
  <c r="L4971" i="4" s="1"/>
  <c r="J4972" i="4"/>
  <c r="L4972" i="4" s="1"/>
  <c r="J4973" i="4"/>
  <c r="L4973" i="4" s="1"/>
  <c r="J4974" i="4"/>
  <c r="L4974" i="4" s="1"/>
  <c r="J4975" i="4"/>
  <c r="L4975" i="4" s="1"/>
  <c r="J4976" i="4"/>
  <c r="L4976" i="4" s="1"/>
  <c r="J4977" i="4"/>
  <c r="L4977" i="4" s="1"/>
  <c r="J4978" i="4"/>
  <c r="L4978" i="4" s="1"/>
  <c r="J4979" i="4"/>
  <c r="L4979" i="4" s="1"/>
  <c r="J4980" i="4"/>
  <c r="L4980" i="4" s="1"/>
  <c r="J4981" i="4"/>
  <c r="L4981" i="4" s="1"/>
  <c r="J4982" i="4"/>
  <c r="L4982" i="4" s="1"/>
  <c r="J4983" i="4"/>
  <c r="L4983" i="4" s="1"/>
  <c r="J4984" i="4"/>
  <c r="L4984" i="4" s="1"/>
  <c r="J4985" i="4"/>
  <c r="L4985" i="4" s="1"/>
  <c r="J4986" i="4"/>
  <c r="L4986" i="4" s="1"/>
  <c r="J4987" i="4"/>
  <c r="L4987" i="4" s="1"/>
  <c r="J4988" i="4"/>
  <c r="L4988" i="4" s="1"/>
  <c r="J4989" i="4"/>
  <c r="L4989" i="4" s="1"/>
  <c r="J4990" i="4"/>
  <c r="L4990" i="4" s="1"/>
  <c r="J4991" i="4"/>
  <c r="L4991" i="4" s="1"/>
  <c r="J4992" i="4"/>
  <c r="L4992" i="4" s="1"/>
  <c r="J4993" i="4"/>
  <c r="L4993" i="4" s="1"/>
  <c r="J4994" i="4"/>
  <c r="L4994" i="4" s="1"/>
  <c r="J4995" i="4"/>
  <c r="L4995" i="4" s="1"/>
  <c r="J4996" i="4"/>
  <c r="L4996" i="4" s="1"/>
  <c r="J4997" i="4"/>
  <c r="L4997" i="4" s="1"/>
  <c r="J4998" i="4"/>
  <c r="L4998" i="4" s="1"/>
  <c r="J4999" i="4"/>
  <c r="L4999" i="4" s="1"/>
  <c r="J5000" i="4"/>
  <c r="L5000" i="4" s="1"/>
  <c r="J5001" i="4"/>
  <c r="L5001" i="4" s="1"/>
  <c r="J5002" i="4"/>
  <c r="L5002" i="4" s="1"/>
  <c r="J5003" i="4"/>
  <c r="L5003" i="4" s="1"/>
  <c r="J5004" i="4"/>
  <c r="L5004" i="4" s="1"/>
  <c r="J5005" i="4"/>
  <c r="L5005" i="4" s="1"/>
  <c r="J5006" i="4"/>
  <c r="L5006" i="4" s="1"/>
  <c r="J5007" i="4"/>
  <c r="L5007" i="4" s="1"/>
  <c r="J5008" i="4"/>
  <c r="L5008" i="4" s="1"/>
  <c r="J5009" i="4"/>
  <c r="L5009" i="4" s="1"/>
  <c r="J5010" i="4"/>
  <c r="L5010" i="4" s="1"/>
  <c r="J5011" i="4"/>
  <c r="L5011" i="4" s="1"/>
  <c r="J5012" i="4"/>
  <c r="L5012" i="4" s="1"/>
  <c r="J5013" i="4"/>
  <c r="L5013" i="4" s="1"/>
  <c r="J5014" i="4"/>
  <c r="L5014" i="4" s="1"/>
  <c r="J5015" i="4"/>
  <c r="L5015" i="4" s="1"/>
  <c r="J5016" i="4"/>
  <c r="L5016" i="4" s="1"/>
  <c r="J5017" i="4"/>
  <c r="L5017" i="4" s="1"/>
  <c r="J5018" i="4"/>
  <c r="L5018" i="4" s="1"/>
  <c r="J5019" i="4"/>
  <c r="L5019" i="4" s="1"/>
  <c r="J5020" i="4"/>
  <c r="L5020" i="4" s="1"/>
  <c r="J5021" i="4"/>
  <c r="L5021" i="4" s="1"/>
  <c r="J5022" i="4"/>
  <c r="L5022" i="4" s="1"/>
  <c r="J5023" i="4"/>
  <c r="L5023" i="4" s="1"/>
  <c r="J5024" i="4"/>
  <c r="L5024" i="4" s="1"/>
  <c r="J5025" i="4"/>
  <c r="L5025" i="4" s="1"/>
  <c r="J5026" i="4"/>
  <c r="L5026" i="4" s="1"/>
  <c r="J5027" i="4"/>
  <c r="L5027" i="4" s="1"/>
  <c r="J5028" i="4"/>
  <c r="L5028" i="4" s="1"/>
  <c r="J5029" i="4"/>
  <c r="L5029" i="4" s="1"/>
  <c r="J5030" i="4"/>
  <c r="L5030" i="4" s="1"/>
  <c r="J5031" i="4"/>
  <c r="L5031" i="4" s="1"/>
  <c r="J5032" i="4"/>
  <c r="L5032" i="4" s="1"/>
  <c r="J5033" i="4"/>
  <c r="L5033" i="4" s="1"/>
  <c r="J5034" i="4"/>
  <c r="L5034" i="4" s="1"/>
  <c r="J5035" i="4"/>
  <c r="L5035" i="4" s="1"/>
  <c r="J5036" i="4"/>
  <c r="L5036" i="4" s="1"/>
  <c r="J5037" i="4"/>
  <c r="L5037" i="4" s="1"/>
  <c r="J5038" i="4"/>
  <c r="L5038" i="4" s="1"/>
  <c r="J5039" i="4"/>
  <c r="L5039" i="4" s="1"/>
  <c r="J5040" i="4"/>
  <c r="L5040" i="4" s="1"/>
  <c r="J5041" i="4"/>
  <c r="L5041" i="4" s="1"/>
  <c r="J5042" i="4"/>
  <c r="L5042" i="4" s="1"/>
  <c r="J5043" i="4"/>
  <c r="L5043" i="4" s="1"/>
  <c r="J5044" i="4"/>
  <c r="L5044" i="4" s="1"/>
  <c r="J5045" i="4"/>
  <c r="L5045" i="4" s="1"/>
  <c r="J5046" i="4"/>
  <c r="L5046" i="4" s="1"/>
  <c r="J5047" i="4"/>
  <c r="L5047" i="4" s="1"/>
  <c r="J5048" i="4"/>
  <c r="L5048" i="4" s="1"/>
  <c r="J5049" i="4"/>
  <c r="L5049" i="4" s="1"/>
  <c r="J5050" i="4"/>
  <c r="L5050" i="4" s="1"/>
  <c r="J5051" i="4"/>
  <c r="L5051" i="4" s="1"/>
  <c r="J5052" i="4"/>
  <c r="L5052" i="4" s="1"/>
  <c r="J5053" i="4"/>
  <c r="L5053" i="4" s="1"/>
  <c r="J5054" i="4"/>
  <c r="L5054" i="4" s="1"/>
  <c r="J5055" i="4"/>
  <c r="L5055" i="4" s="1"/>
  <c r="J5056" i="4"/>
  <c r="L5056" i="4" s="1"/>
  <c r="J5057" i="4"/>
  <c r="L5057" i="4" s="1"/>
  <c r="J5058" i="4"/>
  <c r="L5058" i="4" s="1"/>
  <c r="J5059" i="4"/>
  <c r="L5059" i="4" s="1"/>
  <c r="J5060" i="4"/>
  <c r="L5060" i="4" s="1"/>
  <c r="J5061" i="4"/>
  <c r="L5061" i="4" s="1"/>
  <c r="J5062" i="4"/>
  <c r="L5062" i="4" s="1"/>
  <c r="J5063" i="4"/>
  <c r="L5063" i="4" s="1"/>
  <c r="J5064" i="4"/>
  <c r="L5064" i="4" s="1"/>
  <c r="J5065" i="4"/>
  <c r="L5065" i="4" s="1"/>
  <c r="J5066" i="4"/>
  <c r="L5066" i="4" s="1"/>
  <c r="J5067" i="4"/>
  <c r="L5067" i="4" s="1"/>
  <c r="J5068" i="4"/>
  <c r="L5068" i="4" s="1"/>
  <c r="J5069" i="4"/>
  <c r="L5069" i="4" s="1"/>
  <c r="J5070" i="4"/>
  <c r="L5070" i="4" s="1"/>
  <c r="J5071" i="4"/>
  <c r="L5071" i="4" s="1"/>
  <c r="J5072" i="4"/>
  <c r="L5072" i="4" s="1"/>
  <c r="J5073" i="4"/>
  <c r="L5073" i="4" s="1"/>
  <c r="J5074" i="4"/>
  <c r="L5074" i="4" s="1"/>
  <c r="J5075" i="4"/>
  <c r="L5075" i="4" s="1"/>
  <c r="J5076" i="4"/>
  <c r="L5076" i="4" s="1"/>
  <c r="J5077" i="4"/>
  <c r="L5077" i="4" s="1"/>
  <c r="J5078" i="4"/>
  <c r="L5078" i="4" s="1"/>
  <c r="J5079" i="4"/>
  <c r="L5079" i="4" s="1"/>
  <c r="J5080" i="4"/>
  <c r="L5080" i="4" s="1"/>
  <c r="J5081" i="4"/>
  <c r="L5081" i="4" s="1"/>
  <c r="J5082" i="4"/>
  <c r="L5082" i="4" s="1"/>
  <c r="J5083" i="4"/>
  <c r="L5083" i="4" s="1"/>
  <c r="J5084" i="4"/>
  <c r="L5084" i="4" s="1"/>
  <c r="J5085" i="4"/>
  <c r="L5085" i="4" s="1"/>
  <c r="J5086" i="4"/>
  <c r="L5086" i="4" s="1"/>
  <c r="J5087" i="4"/>
  <c r="L5087" i="4" s="1"/>
  <c r="J5088" i="4"/>
  <c r="L5088" i="4" s="1"/>
  <c r="J5089" i="4"/>
  <c r="L5089" i="4" s="1"/>
  <c r="J5090" i="4"/>
  <c r="L5090" i="4" s="1"/>
  <c r="J5091" i="4"/>
  <c r="L5091" i="4" s="1"/>
  <c r="J5092" i="4"/>
  <c r="L5092" i="4" s="1"/>
  <c r="J5093" i="4"/>
  <c r="L5093" i="4" s="1"/>
  <c r="J5094" i="4"/>
  <c r="L5094" i="4" s="1"/>
  <c r="J5095" i="4"/>
  <c r="L5095" i="4" s="1"/>
  <c r="J5096" i="4"/>
  <c r="L5096" i="4" s="1"/>
  <c r="J5097" i="4"/>
  <c r="L5097" i="4" s="1"/>
  <c r="J5098" i="4"/>
  <c r="L5098" i="4" s="1"/>
  <c r="J5099" i="4"/>
  <c r="L5099" i="4" s="1"/>
  <c r="J5100" i="4"/>
  <c r="L5100" i="4" s="1"/>
  <c r="J5101" i="4"/>
  <c r="L5101" i="4" s="1"/>
  <c r="J5102" i="4"/>
  <c r="L5102" i="4" s="1"/>
  <c r="J5103" i="4"/>
  <c r="L5103" i="4" s="1"/>
  <c r="J5104" i="4"/>
  <c r="L5104" i="4" s="1"/>
  <c r="J5105" i="4"/>
  <c r="L5105" i="4" s="1"/>
  <c r="J5106" i="4"/>
  <c r="L5106" i="4" s="1"/>
  <c r="J5107" i="4"/>
  <c r="L5107" i="4" s="1"/>
  <c r="J5108" i="4"/>
  <c r="L5108" i="4" s="1"/>
  <c r="J5109" i="4"/>
  <c r="L5109" i="4" s="1"/>
  <c r="J5110" i="4"/>
  <c r="L5110" i="4" s="1"/>
  <c r="J5111" i="4"/>
  <c r="L5111" i="4" s="1"/>
  <c r="J5112" i="4"/>
  <c r="L5112" i="4" s="1"/>
  <c r="J5113" i="4"/>
  <c r="L5113" i="4" s="1"/>
  <c r="J5114" i="4"/>
  <c r="L5114" i="4" s="1"/>
  <c r="J5115" i="4"/>
  <c r="L5115" i="4" s="1"/>
  <c r="J5116" i="4"/>
  <c r="L5116" i="4" s="1"/>
  <c r="J5117" i="4"/>
  <c r="L5117" i="4" s="1"/>
  <c r="J5118" i="4"/>
  <c r="L5118" i="4" s="1"/>
  <c r="J5119" i="4"/>
  <c r="L5119" i="4" s="1"/>
  <c r="J5120" i="4"/>
  <c r="L5120" i="4" s="1"/>
  <c r="J5121" i="4"/>
  <c r="L5121" i="4" s="1"/>
  <c r="J5122" i="4"/>
  <c r="L5122" i="4" s="1"/>
  <c r="J5123" i="4"/>
  <c r="L5123" i="4" s="1"/>
  <c r="J5124" i="4"/>
  <c r="L5124" i="4" s="1"/>
  <c r="J5125" i="4"/>
  <c r="L5125" i="4" s="1"/>
  <c r="J5126" i="4"/>
  <c r="L5126" i="4" s="1"/>
  <c r="J5127" i="4"/>
  <c r="L5127" i="4" s="1"/>
  <c r="J5128" i="4"/>
  <c r="L5128" i="4" s="1"/>
  <c r="J5129" i="4"/>
  <c r="L5129" i="4" s="1"/>
  <c r="J5130" i="4"/>
  <c r="L5130" i="4" s="1"/>
  <c r="J5131" i="4"/>
  <c r="L5131" i="4" s="1"/>
  <c r="J5132" i="4"/>
  <c r="L5132" i="4" s="1"/>
  <c r="J5133" i="4"/>
  <c r="L5133" i="4" s="1"/>
  <c r="J5134" i="4"/>
  <c r="L5134" i="4" s="1"/>
  <c r="J5135" i="4"/>
  <c r="L5135" i="4" s="1"/>
  <c r="J5136" i="4"/>
  <c r="L5136" i="4" s="1"/>
  <c r="J5137" i="4"/>
  <c r="L5137" i="4" s="1"/>
  <c r="J5138" i="4"/>
  <c r="L5138" i="4" s="1"/>
  <c r="J5139" i="4"/>
  <c r="L5139" i="4" s="1"/>
  <c r="J5140" i="4"/>
  <c r="L5140" i="4" s="1"/>
  <c r="J5141" i="4"/>
  <c r="L5141" i="4" s="1"/>
  <c r="J5142" i="4"/>
  <c r="L5142" i="4" s="1"/>
  <c r="J5143" i="4"/>
  <c r="L5143" i="4" s="1"/>
  <c r="J5144" i="4"/>
  <c r="L5144" i="4" s="1"/>
  <c r="J5145" i="4"/>
  <c r="L5145" i="4" s="1"/>
  <c r="J5146" i="4"/>
  <c r="L5146" i="4" s="1"/>
  <c r="J5147" i="4"/>
  <c r="L5147" i="4" s="1"/>
  <c r="J5148" i="4"/>
  <c r="L5148" i="4" s="1"/>
  <c r="J5149" i="4"/>
  <c r="L5149" i="4" s="1"/>
  <c r="J5150" i="4"/>
  <c r="L5150" i="4" s="1"/>
  <c r="J5151" i="4"/>
  <c r="L5151" i="4" s="1"/>
  <c r="J5152" i="4"/>
  <c r="L5152" i="4" s="1"/>
  <c r="J5153" i="4"/>
  <c r="L5153" i="4" s="1"/>
  <c r="J5154" i="4"/>
  <c r="L5154" i="4" s="1"/>
  <c r="J5155" i="4"/>
  <c r="L5155" i="4" s="1"/>
  <c r="J5156" i="4"/>
  <c r="L5156" i="4" s="1"/>
  <c r="J5157" i="4"/>
  <c r="L5157" i="4" s="1"/>
  <c r="J5158" i="4"/>
  <c r="L5158" i="4" s="1"/>
  <c r="J5159" i="4"/>
  <c r="L5159" i="4" s="1"/>
  <c r="J5160" i="4"/>
  <c r="L5160" i="4" s="1"/>
  <c r="J5161" i="4"/>
  <c r="L5161" i="4" s="1"/>
  <c r="J5162" i="4"/>
  <c r="L5162" i="4" s="1"/>
  <c r="J5163" i="4"/>
  <c r="L5163" i="4" s="1"/>
  <c r="J5164" i="4"/>
  <c r="L5164" i="4" s="1"/>
  <c r="J5165" i="4"/>
  <c r="L5165" i="4" s="1"/>
  <c r="J5166" i="4"/>
  <c r="L5166" i="4" s="1"/>
  <c r="J5167" i="4"/>
  <c r="L5167" i="4" s="1"/>
  <c r="J5168" i="4"/>
  <c r="L5168" i="4" s="1"/>
  <c r="J5169" i="4"/>
  <c r="L5169" i="4" s="1"/>
  <c r="J5170" i="4"/>
  <c r="L5170" i="4" s="1"/>
  <c r="J5171" i="4"/>
  <c r="L5171" i="4" s="1"/>
  <c r="J5172" i="4"/>
  <c r="L5172" i="4" s="1"/>
  <c r="J5173" i="4"/>
  <c r="L5173" i="4" s="1"/>
  <c r="J5174" i="4"/>
  <c r="L5174" i="4" s="1"/>
  <c r="J5175" i="4"/>
  <c r="L5175" i="4" s="1"/>
  <c r="J5176" i="4"/>
  <c r="L5176" i="4" s="1"/>
  <c r="J5177" i="4"/>
  <c r="L5177" i="4" s="1"/>
  <c r="J5178" i="4"/>
  <c r="L5178" i="4" s="1"/>
  <c r="J5179" i="4"/>
  <c r="J5180" i="4"/>
  <c r="L5180" i="4" s="1"/>
  <c r="J5181" i="4"/>
  <c r="L5181" i="4" s="1"/>
  <c r="J5182" i="4"/>
  <c r="L5182" i="4" s="1"/>
  <c r="J5183" i="4"/>
  <c r="L5183" i="4" s="1"/>
  <c r="J5184" i="4"/>
  <c r="L5184" i="4" s="1"/>
  <c r="J5185" i="4"/>
  <c r="L5185" i="4" s="1"/>
  <c r="J5186" i="4"/>
  <c r="L5186" i="4" s="1"/>
  <c r="J5187" i="4"/>
  <c r="L5187" i="4" s="1"/>
  <c r="J5188" i="4"/>
  <c r="L5188" i="4" s="1"/>
  <c r="J5189" i="4"/>
  <c r="L5189" i="4" s="1"/>
  <c r="J5190" i="4"/>
  <c r="L5190" i="4" s="1"/>
  <c r="J5191" i="4"/>
  <c r="L5191" i="4" s="1"/>
  <c r="J5192" i="4"/>
  <c r="L5192" i="4" s="1"/>
  <c r="J5193" i="4"/>
  <c r="L5193" i="4" s="1"/>
  <c r="J5194" i="4"/>
  <c r="L5194" i="4" s="1"/>
  <c r="J5195" i="4"/>
  <c r="L5195" i="4" s="1"/>
  <c r="J5196" i="4"/>
  <c r="L5196" i="4" s="1"/>
  <c r="J5197" i="4"/>
  <c r="L5197" i="4" s="1"/>
  <c r="J5198" i="4"/>
  <c r="L5198" i="4" s="1"/>
  <c r="J5199" i="4"/>
  <c r="L5199" i="4" s="1"/>
  <c r="J5200" i="4"/>
  <c r="L5200" i="4" s="1"/>
  <c r="J5201" i="4"/>
  <c r="L5201" i="4" s="1"/>
  <c r="J5202" i="4"/>
  <c r="L5202" i="4" s="1"/>
  <c r="J5203" i="4"/>
  <c r="L5203" i="4" s="1"/>
  <c r="J5204" i="4"/>
  <c r="L5204" i="4" s="1"/>
  <c r="J5205" i="4"/>
  <c r="L5205" i="4" s="1"/>
  <c r="J5206" i="4"/>
  <c r="L5206" i="4" s="1"/>
  <c r="J5207" i="4"/>
  <c r="L5207" i="4" s="1"/>
  <c r="J5208" i="4"/>
  <c r="L5208" i="4" s="1"/>
  <c r="J5209" i="4"/>
  <c r="L5209" i="4" s="1"/>
  <c r="J5210" i="4"/>
  <c r="L5210" i="4" s="1"/>
  <c r="J5211" i="4"/>
  <c r="L5211" i="4" s="1"/>
  <c r="J5212" i="4"/>
  <c r="L5212" i="4" s="1"/>
  <c r="J5213" i="4"/>
  <c r="L5213" i="4" s="1"/>
  <c r="J5214" i="4"/>
  <c r="L5214" i="4" s="1"/>
  <c r="J5215" i="4"/>
  <c r="L5215" i="4" s="1"/>
  <c r="J5216" i="4"/>
  <c r="L5216" i="4" s="1"/>
  <c r="J5217" i="4"/>
  <c r="L5217" i="4" s="1"/>
  <c r="J5218" i="4"/>
  <c r="L5218" i="4" s="1"/>
  <c r="J5219" i="4"/>
  <c r="L5219" i="4" s="1"/>
  <c r="J5220" i="4"/>
  <c r="L5220" i="4" s="1"/>
  <c r="J5221" i="4"/>
  <c r="L5221" i="4" s="1"/>
  <c r="J5222" i="4"/>
  <c r="L5222" i="4" s="1"/>
  <c r="J5223" i="4"/>
  <c r="L5223" i="4" s="1"/>
  <c r="J5224" i="4"/>
  <c r="L5224" i="4" s="1"/>
  <c r="J5225" i="4"/>
  <c r="L5225" i="4" s="1"/>
  <c r="J5226" i="4"/>
  <c r="L5226" i="4" s="1"/>
  <c r="J5227" i="4"/>
  <c r="L5227" i="4" s="1"/>
  <c r="J5228" i="4"/>
  <c r="L5228" i="4" s="1"/>
  <c r="J5229" i="4"/>
  <c r="L5229" i="4" s="1"/>
  <c r="J5230" i="4"/>
  <c r="L5230" i="4" s="1"/>
  <c r="J5231" i="4"/>
  <c r="L5231" i="4" s="1"/>
  <c r="J5232" i="4"/>
  <c r="L5232" i="4" s="1"/>
  <c r="J5233" i="4"/>
  <c r="L5233" i="4" s="1"/>
  <c r="J5234" i="4"/>
  <c r="L5234" i="4" s="1"/>
  <c r="J5235" i="4"/>
  <c r="L5235" i="4" s="1"/>
  <c r="J5236" i="4"/>
  <c r="L5236" i="4" s="1"/>
  <c r="J5237" i="4"/>
  <c r="L5237" i="4" s="1"/>
  <c r="J5238" i="4"/>
  <c r="L5238" i="4" s="1"/>
  <c r="J5239" i="4"/>
  <c r="L5239" i="4" s="1"/>
  <c r="J5240" i="4"/>
  <c r="L5240" i="4" s="1"/>
  <c r="J5241" i="4"/>
  <c r="L5241" i="4" s="1"/>
  <c r="J5242" i="4"/>
  <c r="L5242" i="4" s="1"/>
  <c r="J5243" i="4"/>
  <c r="L5243" i="4" s="1"/>
  <c r="J5244" i="4"/>
  <c r="L5244" i="4" s="1"/>
  <c r="J5245" i="4"/>
  <c r="L5245" i="4" s="1"/>
  <c r="J5246" i="4"/>
  <c r="L5246" i="4" s="1"/>
  <c r="J5247" i="4"/>
  <c r="L5247" i="4" s="1"/>
  <c r="J5248" i="4"/>
  <c r="L5248" i="4" s="1"/>
  <c r="J5249" i="4"/>
  <c r="L5249" i="4" s="1"/>
  <c r="J5250" i="4"/>
  <c r="L5250" i="4" s="1"/>
  <c r="J5251" i="4"/>
  <c r="L5251" i="4" s="1"/>
  <c r="J5252" i="4"/>
  <c r="L5252" i="4" s="1"/>
  <c r="J5253" i="4"/>
  <c r="L5253" i="4" s="1"/>
  <c r="J5254" i="4"/>
  <c r="L5254" i="4" s="1"/>
  <c r="J5255" i="4"/>
  <c r="L5255" i="4" s="1"/>
  <c r="J5256" i="4"/>
  <c r="L5256" i="4" s="1"/>
  <c r="J5257" i="4"/>
  <c r="L5257" i="4" s="1"/>
  <c r="J5258" i="4"/>
  <c r="L5258" i="4" s="1"/>
  <c r="J5259" i="4"/>
  <c r="L5259" i="4" s="1"/>
  <c r="J5260" i="4"/>
  <c r="L5260" i="4" s="1"/>
  <c r="J5261" i="4"/>
  <c r="L5261" i="4" s="1"/>
  <c r="J5262" i="4"/>
  <c r="L5262" i="4" s="1"/>
  <c r="J5263" i="4"/>
  <c r="L5263" i="4" s="1"/>
  <c r="J5264" i="4"/>
  <c r="L5264" i="4" s="1"/>
  <c r="J5265" i="4"/>
  <c r="L5265" i="4" s="1"/>
  <c r="J5266" i="4"/>
  <c r="L5266" i="4" s="1"/>
  <c r="J5267" i="4"/>
  <c r="L5267" i="4" s="1"/>
  <c r="J5268" i="4"/>
  <c r="L5268" i="4" s="1"/>
  <c r="J5269" i="4"/>
  <c r="L5269" i="4" s="1"/>
  <c r="J5270" i="4"/>
  <c r="L5270" i="4" s="1"/>
  <c r="J5271" i="4"/>
  <c r="L5271" i="4" s="1"/>
  <c r="J5272" i="4"/>
  <c r="L5272" i="4" s="1"/>
  <c r="J5273" i="4"/>
  <c r="L5273" i="4" s="1"/>
  <c r="J5274" i="4"/>
  <c r="L5274" i="4" s="1"/>
  <c r="J5275" i="4"/>
  <c r="L5275" i="4" s="1"/>
  <c r="J5276" i="4"/>
  <c r="L5276" i="4" s="1"/>
  <c r="J5277" i="4"/>
  <c r="L5277" i="4" s="1"/>
  <c r="J5278" i="4"/>
  <c r="L5278" i="4" s="1"/>
  <c r="J5279" i="4"/>
  <c r="L5279" i="4" s="1"/>
  <c r="J5280" i="4"/>
  <c r="L5280" i="4" s="1"/>
  <c r="J5281" i="4"/>
  <c r="L5281" i="4" s="1"/>
  <c r="J5282" i="4"/>
  <c r="L5282" i="4" s="1"/>
  <c r="J5283" i="4"/>
  <c r="L5283" i="4" s="1"/>
  <c r="J5284" i="4"/>
  <c r="L5284" i="4" s="1"/>
  <c r="J5285" i="4"/>
  <c r="L5285" i="4" s="1"/>
  <c r="J5286" i="4"/>
  <c r="L5286" i="4" s="1"/>
  <c r="J5287" i="4"/>
  <c r="L5287" i="4" s="1"/>
  <c r="J5288" i="4"/>
  <c r="L5288" i="4" s="1"/>
  <c r="J5289" i="4"/>
  <c r="L5289" i="4" s="1"/>
  <c r="J5290" i="4"/>
  <c r="L5290" i="4" s="1"/>
  <c r="J5291" i="4"/>
  <c r="L5291" i="4" s="1"/>
  <c r="J5292" i="4"/>
  <c r="L5292" i="4" s="1"/>
  <c r="J5293" i="4"/>
  <c r="L5293" i="4" s="1"/>
  <c r="J5294" i="4"/>
  <c r="L5294" i="4" s="1"/>
  <c r="J5295" i="4"/>
  <c r="L5295" i="4" s="1"/>
  <c r="J5296" i="4"/>
  <c r="L5296" i="4" s="1"/>
  <c r="J5297" i="4"/>
  <c r="L5297" i="4" s="1"/>
  <c r="J5298" i="4"/>
  <c r="L5298" i="4" s="1"/>
  <c r="J5299" i="4"/>
  <c r="L5299" i="4" s="1"/>
  <c r="J5300" i="4"/>
  <c r="L5300" i="4" s="1"/>
  <c r="J5301" i="4"/>
  <c r="L5301" i="4" s="1"/>
  <c r="J5302" i="4"/>
  <c r="L5302" i="4" s="1"/>
  <c r="J5303" i="4"/>
  <c r="L5303" i="4" s="1"/>
  <c r="J5304" i="4"/>
  <c r="L5304" i="4" s="1"/>
  <c r="J5305" i="4"/>
  <c r="L5305" i="4" s="1"/>
  <c r="J5306" i="4"/>
  <c r="L5306" i="4" s="1"/>
  <c r="J5307" i="4"/>
  <c r="L5307" i="4" s="1"/>
  <c r="J5308" i="4"/>
  <c r="L5308" i="4" s="1"/>
  <c r="J5309" i="4"/>
  <c r="L5309" i="4" s="1"/>
  <c r="J5310" i="4"/>
  <c r="L5310" i="4" s="1"/>
  <c r="J5311" i="4"/>
  <c r="L5311" i="4" s="1"/>
  <c r="J5312" i="4"/>
  <c r="L5312" i="4" s="1"/>
  <c r="J5313" i="4"/>
  <c r="L5313" i="4" s="1"/>
  <c r="J5314" i="4"/>
  <c r="L5314" i="4" s="1"/>
  <c r="J5315" i="4"/>
  <c r="L5315" i="4" s="1"/>
  <c r="J5316" i="4"/>
  <c r="L5316" i="4" s="1"/>
  <c r="J5317" i="4"/>
  <c r="L5317" i="4" s="1"/>
  <c r="J5318" i="4"/>
  <c r="L5318" i="4" s="1"/>
  <c r="J5319" i="4"/>
  <c r="L5319" i="4" s="1"/>
  <c r="J5320" i="4"/>
  <c r="L5320" i="4" s="1"/>
  <c r="J5321" i="4"/>
  <c r="L5321" i="4" s="1"/>
  <c r="J5322" i="4"/>
  <c r="L5322" i="4" s="1"/>
  <c r="J5323" i="4"/>
  <c r="L5323" i="4" s="1"/>
  <c r="J5324" i="4"/>
  <c r="L5324" i="4" s="1"/>
  <c r="J5325" i="4"/>
  <c r="L5325" i="4" s="1"/>
  <c r="J5326" i="4"/>
  <c r="L5326" i="4" s="1"/>
  <c r="J5327" i="4"/>
  <c r="L5327" i="4" s="1"/>
  <c r="J5328" i="4"/>
  <c r="L5328" i="4" s="1"/>
  <c r="J5329" i="4"/>
  <c r="L5329" i="4" s="1"/>
  <c r="J5330" i="4"/>
  <c r="L5330" i="4" s="1"/>
  <c r="J5331" i="4"/>
  <c r="L5331" i="4" s="1"/>
  <c r="J5332" i="4"/>
  <c r="L5332" i="4" s="1"/>
  <c r="J5333" i="4"/>
  <c r="L5333" i="4" s="1"/>
  <c r="J5334" i="4"/>
  <c r="L5334" i="4" s="1"/>
  <c r="J5335" i="4"/>
  <c r="L5335" i="4" s="1"/>
  <c r="J5336" i="4"/>
  <c r="L5336" i="4" s="1"/>
  <c r="J5337" i="4"/>
  <c r="L5337" i="4" s="1"/>
  <c r="J5338" i="4"/>
  <c r="L5338" i="4" s="1"/>
  <c r="J5339" i="4"/>
  <c r="L5339" i="4" s="1"/>
  <c r="J5340" i="4"/>
  <c r="L5340" i="4" s="1"/>
  <c r="J5341" i="4"/>
  <c r="L5341" i="4" s="1"/>
  <c r="J5342" i="4"/>
  <c r="L5342" i="4" s="1"/>
  <c r="J5343" i="4"/>
  <c r="L5343" i="4" s="1"/>
  <c r="J5344" i="4"/>
  <c r="L5344" i="4" s="1"/>
  <c r="J5345" i="4"/>
  <c r="L5345" i="4" s="1"/>
  <c r="J5346" i="4"/>
  <c r="L5346" i="4" s="1"/>
  <c r="J5347" i="4"/>
  <c r="L5347" i="4" s="1"/>
  <c r="J5348" i="4"/>
  <c r="L5348" i="4" s="1"/>
  <c r="J5349" i="4"/>
  <c r="L5349" i="4" s="1"/>
  <c r="J5350" i="4"/>
  <c r="L5350" i="4" s="1"/>
  <c r="J5351" i="4"/>
  <c r="L5351" i="4" s="1"/>
  <c r="J5352" i="4"/>
  <c r="L5352" i="4" s="1"/>
  <c r="J5353" i="4"/>
  <c r="L5353" i="4" s="1"/>
  <c r="J5354" i="4"/>
  <c r="L5354" i="4" s="1"/>
  <c r="J5355" i="4"/>
  <c r="L5355" i="4" s="1"/>
  <c r="J5356" i="4"/>
  <c r="L5356" i="4" s="1"/>
  <c r="J5357" i="4"/>
  <c r="L5357" i="4" s="1"/>
  <c r="J5358" i="4"/>
  <c r="L5358" i="4" s="1"/>
  <c r="J5359" i="4"/>
  <c r="L5359" i="4" s="1"/>
  <c r="J5360" i="4"/>
  <c r="L5360" i="4" s="1"/>
  <c r="J5361" i="4"/>
  <c r="L5361" i="4" s="1"/>
  <c r="J5362" i="4"/>
  <c r="L5362" i="4" s="1"/>
  <c r="J5363" i="4"/>
  <c r="L5363" i="4" s="1"/>
  <c r="J5364" i="4"/>
  <c r="L5364" i="4" s="1"/>
  <c r="J5365" i="4"/>
  <c r="L5365" i="4" s="1"/>
  <c r="J5366" i="4"/>
  <c r="L5366" i="4" s="1"/>
  <c r="J5367" i="4"/>
  <c r="L5367" i="4" s="1"/>
  <c r="J5368" i="4"/>
  <c r="L5368" i="4" s="1"/>
  <c r="J5369" i="4"/>
  <c r="L5369" i="4" s="1"/>
  <c r="J5370" i="4"/>
  <c r="L5370" i="4" s="1"/>
  <c r="J5371" i="4"/>
  <c r="L5371" i="4" s="1"/>
  <c r="J5372" i="4"/>
  <c r="L5372" i="4" s="1"/>
  <c r="J5373" i="4"/>
  <c r="L5373" i="4" s="1"/>
  <c r="J5374" i="4"/>
  <c r="L5374" i="4" s="1"/>
  <c r="J5375" i="4"/>
  <c r="L5375" i="4" s="1"/>
  <c r="J5376" i="4"/>
  <c r="L5376" i="4" s="1"/>
  <c r="J5377" i="4"/>
  <c r="L5377" i="4" s="1"/>
  <c r="J5378" i="4"/>
  <c r="L5378" i="4" s="1"/>
  <c r="J5379" i="4"/>
  <c r="L5379" i="4" s="1"/>
  <c r="J5380" i="4"/>
  <c r="L5380" i="4" s="1"/>
  <c r="J5381" i="4"/>
  <c r="L5381" i="4" s="1"/>
  <c r="J5382" i="4"/>
  <c r="L5382" i="4" s="1"/>
  <c r="J5383" i="4"/>
  <c r="L5383" i="4" s="1"/>
  <c r="J5384" i="4"/>
  <c r="L5384" i="4" s="1"/>
  <c r="J5385" i="4"/>
  <c r="L5385" i="4" s="1"/>
  <c r="J5386" i="4"/>
  <c r="L5386" i="4" s="1"/>
  <c r="J5387" i="4"/>
  <c r="L5387" i="4" s="1"/>
  <c r="J5388" i="4"/>
  <c r="L5388" i="4" s="1"/>
  <c r="J5389" i="4"/>
  <c r="L5389" i="4" s="1"/>
  <c r="J5390" i="4"/>
  <c r="L5390" i="4" s="1"/>
  <c r="J5391" i="4"/>
  <c r="L5391" i="4" s="1"/>
  <c r="J5392" i="4"/>
  <c r="L5392" i="4" s="1"/>
  <c r="J5393" i="4"/>
  <c r="L5393" i="4" s="1"/>
  <c r="J5394" i="4"/>
  <c r="L5394" i="4" s="1"/>
  <c r="J5395" i="4"/>
  <c r="L5395" i="4" s="1"/>
  <c r="J5396" i="4"/>
  <c r="L5396" i="4" s="1"/>
  <c r="J5397" i="4"/>
  <c r="L5397" i="4" s="1"/>
  <c r="J5398" i="4"/>
  <c r="L5398" i="4" s="1"/>
  <c r="J5399" i="4"/>
  <c r="L5399" i="4" s="1"/>
  <c r="J5400" i="4"/>
  <c r="L5400" i="4" s="1"/>
  <c r="J5401" i="4"/>
  <c r="L5401" i="4" s="1"/>
  <c r="J5402" i="4"/>
  <c r="L5402" i="4" s="1"/>
  <c r="J5403" i="4"/>
  <c r="L5403" i="4" s="1"/>
  <c r="J5404" i="4"/>
  <c r="L5404" i="4" s="1"/>
  <c r="J5405" i="4"/>
  <c r="L5405" i="4" s="1"/>
  <c r="J5406" i="4"/>
  <c r="L5406" i="4" s="1"/>
  <c r="J5407" i="4"/>
  <c r="L5407" i="4" s="1"/>
  <c r="J5408" i="4"/>
  <c r="L5408" i="4" s="1"/>
  <c r="J5409" i="4"/>
  <c r="L5409" i="4" s="1"/>
  <c r="J5410" i="4"/>
  <c r="L5410" i="4" s="1"/>
  <c r="J5411" i="4"/>
  <c r="L5411" i="4" s="1"/>
  <c r="J5412" i="4"/>
  <c r="L5412" i="4" s="1"/>
  <c r="J5413" i="4"/>
  <c r="L5413" i="4" s="1"/>
  <c r="J5414" i="4"/>
  <c r="L5414" i="4" s="1"/>
  <c r="J5415" i="4"/>
  <c r="L5415" i="4" s="1"/>
  <c r="J5416" i="4"/>
  <c r="L5416" i="4" s="1"/>
  <c r="J5417" i="4"/>
  <c r="L5417" i="4" s="1"/>
  <c r="J5418" i="4"/>
  <c r="L5418" i="4" s="1"/>
  <c r="J5419" i="4"/>
  <c r="L5419" i="4" s="1"/>
  <c r="J5420" i="4"/>
  <c r="L5420" i="4" s="1"/>
  <c r="J5421" i="4"/>
  <c r="L5421" i="4" s="1"/>
  <c r="J5422" i="4"/>
  <c r="L5422" i="4" s="1"/>
  <c r="J5423" i="4"/>
  <c r="L5423" i="4" s="1"/>
  <c r="J5424" i="4"/>
  <c r="L5424" i="4" s="1"/>
  <c r="J5425" i="4"/>
  <c r="L5425" i="4" s="1"/>
  <c r="J5426" i="4"/>
  <c r="L5426" i="4" s="1"/>
  <c r="J5427" i="4"/>
  <c r="L5427" i="4" s="1"/>
  <c r="J5428" i="4"/>
  <c r="L5428" i="4" s="1"/>
  <c r="J5429" i="4"/>
  <c r="L5429" i="4" s="1"/>
  <c r="J5430" i="4"/>
  <c r="L5430" i="4" s="1"/>
  <c r="J5431" i="4"/>
  <c r="L5431" i="4" s="1"/>
  <c r="J5432" i="4"/>
  <c r="L5432" i="4" s="1"/>
  <c r="J5433" i="4"/>
  <c r="L5433" i="4" s="1"/>
  <c r="J5434" i="4"/>
  <c r="L5434" i="4" s="1"/>
  <c r="J5435" i="4"/>
  <c r="L5435" i="4" s="1"/>
  <c r="J5436" i="4"/>
  <c r="L5436" i="4" s="1"/>
  <c r="J5437" i="4"/>
  <c r="L5437" i="4" s="1"/>
  <c r="J5438" i="4"/>
  <c r="L5438" i="4" s="1"/>
  <c r="J5439" i="4"/>
  <c r="L5439" i="4" s="1"/>
  <c r="J5440" i="4"/>
  <c r="L5440" i="4" s="1"/>
  <c r="J5441" i="4"/>
  <c r="L5441" i="4" s="1"/>
  <c r="J5442" i="4"/>
  <c r="L5442" i="4" s="1"/>
  <c r="J5443" i="4"/>
  <c r="L5443" i="4" s="1"/>
  <c r="J5444" i="4"/>
  <c r="L5444" i="4" s="1"/>
  <c r="J5445" i="4"/>
  <c r="L5445" i="4" s="1"/>
  <c r="J5446" i="4"/>
  <c r="L5446" i="4" s="1"/>
  <c r="J5447" i="4"/>
  <c r="L5447" i="4" s="1"/>
  <c r="J5448" i="4"/>
  <c r="L5448" i="4" s="1"/>
  <c r="J5449" i="4"/>
  <c r="L5449" i="4" s="1"/>
  <c r="J5450" i="4"/>
  <c r="L5450" i="4" s="1"/>
  <c r="J5451" i="4"/>
  <c r="L5451" i="4" s="1"/>
  <c r="J5452" i="4"/>
  <c r="L5452" i="4" s="1"/>
  <c r="J5453" i="4"/>
  <c r="L5453" i="4" s="1"/>
  <c r="J5454" i="4"/>
  <c r="L5454" i="4" s="1"/>
  <c r="J5455" i="4"/>
  <c r="L5455" i="4" s="1"/>
  <c r="J5456" i="4"/>
  <c r="L5456" i="4" s="1"/>
  <c r="J5457" i="4"/>
  <c r="L5457" i="4" s="1"/>
  <c r="J5458" i="4"/>
  <c r="L5458" i="4" s="1"/>
  <c r="J5459" i="4"/>
  <c r="L5459" i="4" s="1"/>
  <c r="J5460" i="4"/>
  <c r="L5460" i="4" s="1"/>
  <c r="J5461" i="4"/>
  <c r="L5461" i="4" s="1"/>
  <c r="J5462" i="4"/>
  <c r="L5462" i="4" s="1"/>
  <c r="J5463" i="4"/>
  <c r="L5463" i="4" s="1"/>
  <c r="J5464" i="4"/>
  <c r="L5464" i="4" s="1"/>
  <c r="J5465" i="4"/>
  <c r="L5465" i="4" s="1"/>
  <c r="J5466" i="4"/>
  <c r="L5466" i="4" s="1"/>
  <c r="J5467" i="4"/>
  <c r="L5467" i="4" s="1"/>
  <c r="J5468" i="4"/>
  <c r="L5468" i="4" s="1"/>
  <c r="J5469" i="4"/>
  <c r="L5469" i="4" s="1"/>
  <c r="J5470" i="4"/>
  <c r="L5470" i="4" s="1"/>
  <c r="J5471" i="4"/>
  <c r="L5471" i="4" s="1"/>
  <c r="J5472" i="4"/>
  <c r="L5472" i="4" s="1"/>
  <c r="J5473" i="4"/>
  <c r="L5473" i="4" s="1"/>
  <c r="J5474" i="4"/>
  <c r="L5474" i="4" s="1"/>
  <c r="J5475" i="4"/>
  <c r="L5475" i="4" s="1"/>
  <c r="J5476" i="4"/>
  <c r="L5476" i="4" s="1"/>
  <c r="J5477" i="4"/>
  <c r="L5477" i="4" s="1"/>
  <c r="J5478" i="4"/>
  <c r="L5478" i="4" s="1"/>
  <c r="J5479" i="4"/>
  <c r="L5479" i="4" s="1"/>
  <c r="J5480" i="4"/>
  <c r="L5480" i="4" s="1"/>
  <c r="J5481" i="4"/>
  <c r="L5481" i="4" s="1"/>
  <c r="J5482" i="4"/>
  <c r="L5482" i="4" s="1"/>
  <c r="J5483" i="4"/>
  <c r="L5483" i="4" s="1"/>
  <c r="J5484" i="4"/>
  <c r="L5484" i="4" s="1"/>
  <c r="J5485" i="4"/>
  <c r="L5485" i="4" s="1"/>
  <c r="J5486" i="4"/>
  <c r="L5486" i="4" s="1"/>
  <c r="J5487" i="4"/>
  <c r="L5487" i="4" s="1"/>
  <c r="J5488" i="4"/>
  <c r="L5488" i="4" s="1"/>
  <c r="J5489" i="4"/>
  <c r="L5489" i="4" s="1"/>
  <c r="J5490" i="4"/>
  <c r="L5490" i="4" s="1"/>
  <c r="J5491" i="4"/>
  <c r="L5491" i="4" s="1"/>
  <c r="J5492" i="4"/>
  <c r="L5492" i="4" s="1"/>
  <c r="J5493" i="4"/>
  <c r="L5493" i="4" s="1"/>
  <c r="J5494" i="4"/>
  <c r="L5494" i="4" s="1"/>
  <c r="J5495" i="4"/>
  <c r="L5495" i="4" s="1"/>
  <c r="J5496" i="4"/>
  <c r="L5496" i="4" s="1"/>
  <c r="J5497" i="4"/>
  <c r="L5497" i="4" s="1"/>
  <c r="J5498" i="4"/>
  <c r="L5498" i="4" s="1"/>
  <c r="J5499" i="4"/>
  <c r="L5499" i="4" s="1"/>
  <c r="J5500" i="4"/>
  <c r="L5500" i="4" s="1"/>
  <c r="J5501" i="4"/>
  <c r="L5501" i="4" s="1"/>
  <c r="J5502" i="4"/>
  <c r="L5502" i="4" s="1"/>
  <c r="J5503" i="4"/>
  <c r="L5503" i="4" s="1"/>
  <c r="J5504" i="4"/>
  <c r="L5504" i="4" s="1"/>
  <c r="J5505" i="4"/>
  <c r="L5505" i="4" s="1"/>
  <c r="J5506" i="4"/>
  <c r="L5506" i="4" s="1"/>
  <c r="J5507" i="4"/>
  <c r="L5507" i="4" s="1"/>
  <c r="J5508" i="4"/>
  <c r="L5508" i="4" s="1"/>
  <c r="J5509" i="4"/>
  <c r="L5509" i="4" s="1"/>
  <c r="J5510" i="4"/>
  <c r="L5510" i="4" s="1"/>
  <c r="J5511" i="4"/>
  <c r="L5511" i="4" s="1"/>
  <c r="J5512" i="4"/>
  <c r="L5512" i="4" s="1"/>
  <c r="J5513" i="4"/>
  <c r="L5513" i="4" s="1"/>
  <c r="J5514" i="4"/>
  <c r="L5514" i="4" s="1"/>
  <c r="J5515" i="4"/>
  <c r="L5515" i="4" s="1"/>
  <c r="J5516" i="4"/>
  <c r="L5516" i="4" s="1"/>
  <c r="J5517" i="4"/>
  <c r="L5517" i="4" s="1"/>
  <c r="J5518" i="4"/>
  <c r="L5518" i="4" s="1"/>
  <c r="J5519" i="4"/>
  <c r="L5519" i="4" s="1"/>
  <c r="J5520" i="4"/>
  <c r="L5520" i="4" s="1"/>
  <c r="J5521" i="4"/>
  <c r="L5521" i="4" s="1"/>
  <c r="J5522" i="4"/>
  <c r="L5522" i="4" s="1"/>
  <c r="J5523" i="4"/>
  <c r="L5523" i="4" s="1"/>
  <c r="J5524" i="4"/>
  <c r="L5524" i="4" s="1"/>
  <c r="J5525" i="4"/>
  <c r="L5525" i="4" s="1"/>
  <c r="J5526" i="4"/>
  <c r="L5526" i="4" s="1"/>
  <c r="J5527" i="4"/>
  <c r="L5527" i="4" s="1"/>
  <c r="J5528" i="4"/>
  <c r="L5528" i="4" s="1"/>
  <c r="J5529" i="4"/>
  <c r="L5529" i="4" s="1"/>
  <c r="J5530" i="4"/>
  <c r="L5530" i="4" s="1"/>
  <c r="J5531" i="4"/>
  <c r="L5531" i="4" s="1"/>
  <c r="J5532" i="4"/>
  <c r="L5532" i="4" s="1"/>
  <c r="J5533" i="4"/>
  <c r="L5533" i="4" s="1"/>
  <c r="J5534" i="4"/>
  <c r="L5534" i="4" s="1"/>
  <c r="J5535" i="4"/>
  <c r="L5535" i="4" s="1"/>
  <c r="J5536" i="4"/>
  <c r="L5536" i="4" s="1"/>
  <c r="J5537" i="4"/>
  <c r="L5537" i="4" s="1"/>
  <c r="J5538" i="4"/>
  <c r="L5538" i="4" s="1"/>
  <c r="J5539" i="4"/>
  <c r="L5539" i="4" s="1"/>
  <c r="J5540" i="4"/>
  <c r="L5540" i="4" s="1"/>
  <c r="J5541" i="4"/>
  <c r="L5541" i="4" s="1"/>
  <c r="J5542" i="4"/>
  <c r="L5542" i="4" s="1"/>
  <c r="J5543" i="4"/>
  <c r="J5544" i="4"/>
  <c r="L5544" i="4" s="1"/>
  <c r="J5545" i="4"/>
  <c r="L5545" i="4" s="1"/>
  <c r="J5546" i="4"/>
  <c r="L5546" i="4" s="1"/>
  <c r="J5547" i="4"/>
  <c r="L5547" i="4" s="1"/>
  <c r="J5548" i="4"/>
  <c r="L5548" i="4" s="1"/>
  <c r="J5549" i="4"/>
  <c r="L5549" i="4" s="1"/>
  <c r="J5550" i="4"/>
  <c r="L5550" i="4" s="1"/>
  <c r="J5551" i="4"/>
  <c r="L5551" i="4" s="1"/>
  <c r="J5552" i="4"/>
  <c r="L5552" i="4" s="1"/>
  <c r="J5553" i="4"/>
  <c r="L5553" i="4" s="1"/>
  <c r="J5554" i="4"/>
  <c r="L5554" i="4" s="1"/>
  <c r="J5555" i="4"/>
  <c r="L5555" i="4" s="1"/>
  <c r="J5556" i="4"/>
  <c r="L5556" i="4" s="1"/>
  <c r="J5557" i="4"/>
  <c r="L5557" i="4" s="1"/>
  <c r="J5558" i="4"/>
  <c r="L5558" i="4" s="1"/>
  <c r="J5559" i="4"/>
  <c r="L5559" i="4" s="1"/>
  <c r="J5560" i="4"/>
  <c r="L5560" i="4" s="1"/>
  <c r="J5561" i="4"/>
  <c r="L5561" i="4" s="1"/>
  <c r="J5562" i="4"/>
  <c r="L5562" i="4" s="1"/>
  <c r="J5563" i="4"/>
  <c r="L5563" i="4" s="1"/>
  <c r="J5564" i="4"/>
  <c r="L5564" i="4" s="1"/>
  <c r="J5565" i="4"/>
  <c r="L5565" i="4" s="1"/>
  <c r="J5566" i="4"/>
  <c r="L5566" i="4" s="1"/>
  <c r="J5567" i="4"/>
  <c r="L5567" i="4" s="1"/>
  <c r="J5568" i="4"/>
  <c r="L5568" i="4" s="1"/>
  <c r="J5569" i="4"/>
  <c r="L5569" i="4" s="1"/>
  <c r="J5570" i="4"/>
  <c r="L5570" i="4" s="1"/>
  <c r="J5571" i="4"/>
  <c r="L5571" i="4" s="1"/>
  <c r="J5572" i="4"/>
  <c r="L5572" i="4" s="1"/>
  <c r="J5573" i="4"/>
  <c r="L5573" i="4" s="1"/>
  <c r="J5574" i="4"/>
  <c r="L5574" i="4" s="1"/>
  <c r="J5575" i="4"/>
  <c r="L5575" i="4" s="1"/>
  <c r="J5576" i="4"/>
  <c r="L5576" i="4" s="1"/>
  <c r="J5577" i="4"/>
  <c r="L5577" i="4" s="1"/>
  <c r="J5578" i="4"/>
  <c r="L5578" i="4" s="1"/>
  <c r="J5579" i="4"/>
  <c r="L5579" i="4" s="1"/>
  <c r="J5580" i="4"/>
  <c r="L5580" i="4" s="1"/>
  <c r="J5581" i="4"/>
  <c r="L5581" i="4" s="1"/>
  <c r="J5582" i="4"/>
  <c r="L5582" i="4" s="1"/>
  <c r="J5583" i="4"/>
  <c r="L5583" i="4" s="1"/>
  <c r="J5584" i="4"/>
  <c r="L5584" i="4" s="1"/>
  <c r="J5586" i="4"/>
  <c r="L5586" i="4" s="1"/>
  <c r="J5587" i="4"/>
  <c r="L5587" i="4" s="1"/>
  <c r="J5588" i="4"/>
  <c r="L5588" i="4" s="1"/>
  <c r="J5589" i="4"/>
  <c r="L5589" i="4" s="1"/>
  <c r="J5590" i="4"/>
  <c r="L5590" i="4" s="1"/>
  <c r="J5591" i="4"/>
  <c r="L5591" i="4" s="1"/>
  <c r="J5592" i="4"/>
  <c r="L5592" i="4" s="1"/>
  <c r="J5593" i="4"/>
  <c r="L5593" i="4" s="1"/>
  <c r="J5594" i="4"/>
  <c r="L5594" i="4" s="1"/>
  <c r="J5595" i="4"/>
  <c r="L5595" i="4" s="1"/>
  <c r="J5596" i="4"/>
  <c r="L5596" i="4" s="1"/>
  <c r="J5597" i="4"/>
  <c r="L5597" i="4" s="1"/>
  <c r="J5598" i="4"/>
  <c r="L5598" i="4" s="1"/>
  <c r="J5599" i="4"/>
  <c r="L5599" i="4" s="1"/>
  <c r="J5600" i="4"/>
  <c r="L5600" i="4" s="1"/>
  <c r="J5601" i="4"/>
  <c r="L5601" i="4" s="1"/>
  <c r="J5602" i="4"/>
  <c r="L5602" i="4" s="1"/>
  <c r="J5603" i="4"/>
  <c r="L5603" i="4" s="1"/>
  <c r="J5604" i="4"/>
  <c r="L5604" i="4" s="1"/>
  <c r="J5605" i="4"/>
  <c r="L5605" i="4" s="1"/>
  <c r="J5606" i="4"/>
  <c r="L5606" i="4" s="1"/>
  <c r="J5607" i="4"/>
  <c r="L5607" i="4" s="1"/>
  <c r="J5608" i="4"/>
  <c r="L5608" i="4" s="1"/>
  <c r="J5609" i="4"/>
  <c r="L5609" i="4" s="1"/>
  <c r="J5610" i="4"/>
  <c r="L5610" i="4" s="1"/>
  <c r="J5611" i="4"/>
  <c r="L5611" i="4" s="1"/>
  <c r="J5612" i="4"/>
  <c r="L5612" i="4" s="1"/>
  <c r="J5613" i="4"/>
  <c r="L5613" i="4" s="1"/>
  <c r="J5614" i="4"/>
  <c r="L5614" i="4" s="1"/>
  <c r="J5615" i="4"/>
  <c r="L5615" i="4" s="1"/>
  <c r="J5616" i="4"/>
  <c r="L5616" i="4" s="1"/>
  <c r="J5617" i="4"/>
  <c r="L5617" i="4" s="1"/>
  <c r="J4454" i="4"/>
  <c r="K4454" i="4"/>
  <c r="J4455" i="4"/>
  <c r="K4455" i="4"/>
  <c r="J4456" i="4"/>
  <c r="K4456" i="4"/>
  <c r="J4457" i="4"/>
  <c r="K4457" i="4"/>
  <c r="J4458" i="4"/>
  <c r="K4458" i="4"/>
  <c r="J4459" i="4"/>
  <c r="K4459" i="4"/>
  <c r="J4460" i="4"/>
  <c r="K4460" i="4"/>
  <c r="J4461" i="4"/>
  <c r="K4461" i="4"/>
  <c r="J4462" i="4"/>
  <c r="K4462" i="4"/>
  <c r="J4463" i="4"/>
  <c r="K4463" i="4"/>
  <c r="J4464" i="4"/>
  <c r="K4464" i="4"/>
  <c r="J4465" i="4"/>
  <c r="K4465" i="4"/>
  <c r="J4466" i="4"/>
  <c r="K4466" i="4"/>
  <c r="J4467" i="4"/>
  <c r="K4467" i="4"/>
  <c r="J4468" i="4"/>
  <c r="K4468" i="4"/>
  <c r="J4469" i="4"/>
  <c r="K4469" i="4"/>
  <c r="J4470" i="4"/>
  <c r="K4470" i="4"/>
  <c r="J4471" i="4"/>
  <c r="K4471" i="4"/>
  <c r="J4472" i="4"/>
  <c r="K4472" i="4"/>
  <c r="J4473" i="4"/>
  <c r="K4473" i="4"/>
  <c r="J4474" i="4"/>
  <c r="K4474" i="4"/>
  <c r="J4475" i="4"/>
  <c r="K4475" i="4"/>
  <c r="J4476" i="4"/>
  <c r="K4476" i="4"/>
  <c r="J4477" i="4"/>
  <c r="K4477" i="4"/>
  <c r="J4478" i="4"/>
  <c r="K4478" i="4"/>
  <c r="J4479" i="4"/>
  <c r="K4479" i="4"/>
  <c r="J4480" i="4"/>
  <c r="K4480" i="4"/>
  <c r="J4481" i="4"/>
  <c r="K4481" i="4"/>
  <c r="J4482" i="4"/>
  <c r="K4482" i="4"/>
  <c r="J4483" i="4"/>
  <c r="K4483" i="4"/>
  <c r="J4484" i="4"/>
  <c r="K4484" i="4"/>
  <c r="J4485" i="4"/>
  <c r="K4485" i="4"/>
  <c r="J4486" i="4"/>
  <c r="K4486" i="4"/>
  <c r="J4487" i="4"/>
  <c r="K4487" i="4"/>
  <c r="J4488" i="4"/>
  <c r="K4488" i="4"/>
  <c r="J4489" i="4"/>
  <c r="K4489" i="4"/>
  <c r="J4490" i="4"/>
  <c r="K4490" i="4"/>
  <c r="J4491" i="4"/>
  <c r="K4491" i="4"/>
  <c r="J4492" i="4"/>
  <c r="K4492" i="4"/>
  <c r="J4493" i="4"/>
  <c r="K4493" i="4"/>
  <c r="J4494" i="4"/>
  <c r="K4494" i="4"/>
  <c r="J4495" i="4"/>
  <c r="K4495" i="4"/>
  <c r="J4496" i="4"/>
  <c r="K4496" i="4"/>
  <c r="J4497" i="4"/>
  <c r="K4497" i="4"/>
  <c r="J4498" i="4"/>
  <c r="K4498" i="4"/>
  <c r="J4499" i="4"/>
  <c r="K4499" i="4"/>
  <c r="J4500" i="4"/>
  <c r="K4500" i="4"/>
  <c r="J4501" i="4"/>
  <c r="K4501" i="4"/>
  <c r="J4502" i="4"/>
  <c r="K4502" i="4"/>
  <c r="J4503" i="4"/>
  <c r="K4503" i="4"/>
  <c r="J4504" i="4"/>
  <c r="K4504" i="4"/>
  <c r="J4505" i="4"/>
  <c r="K4505" i="4"/>
  <c r="J4506" i="4"/>
  <c r="K4506" i="4"/>
  <c r="J4507" i="4"/>
  <c r="K4507" i="4"/>
  <c r="J4508" i="4"/>
  <c r="K4508" i="4"/>
  <c r="J4509" i="4"/>
  <c r="K4509" i="4"/>
  <c r="J4510" i="4"/>
  <c r="K4510" i="4"/>
  <c r="J4511" i="4"/>
  <c r="K4511" i="4"/>
  <c r="J4512" i="4"/>
  <c r="K4512" i="4"/>
  <c r="J4513" i="4"/>
  <c r="K4513" i="4"/>
  <c r="J4514" i="4"/>
  <c r="K4514" i="4"/>
  <c r="J4515" i="4"/>
  <c r="K4515" i="4"/>
  <c r="J4516" i="4"/>
  <c r="K4516" i="4"/>
  <c r="J4517" i="4"/>
  <c r="K4517" i="4"/>
  <c r="J4518" i="4"/>
  <c r="K4518" i="4"/>
  <c r="J4519" i="4"/>
  <c r="K4519" i="4"/>
  <c r="J4520" i="4"/>
  <c r="K4520" i="4"/>
  <c r="J4521" i="4"/>
  <c r="K4521" i="4"/>
  <c r="J4522" i="4"/>
  <c r="K4522" i="4"/>
  <c r="J4523" i="4"/>
  <c r="K4523" i="4"/>
  <c r="J4524" i="4"/>
  <c r="K4524" i="4"/>
  <c r="J4525" i="4"/>
  <c r="K4525" i="4"/>
  <c r="J4526" i="4"/>
  <c r="K4526" i="4"/>
  <c r="J4527" i="4"/>
  <c r="K4527" i="4"/>
  <c r="J4528" i="4"/>
  <c r="K4528" i="4"/>
  <c r="J4529" i="4"/>
  <c r="K4529" i="4"/>
  <c r="J4530" i="4"/>
  <c r="K4530" i="4"/>
  <c r="J4531" i="4"/>
  <c r="K4531" i="4"/>
  <c r="J4532" i="4"/>
  <c r="K4532" i="4"/>
  <c r="J4533" i="4"/>
  <c r="K4533" i="4"/>
  <c r="J4534" i="4"/>
  <c r="K4534" i="4"/>
  <c r="J4535" i="4"/>
  <c r="K4535" i="4"/>
  <c r="J4536" i="4"/>
  <c r="K4536" i="4"/>
  <c r="J4537" i="4"/>
  <c r="K4537" i="4"/>
  <c r="J4538" i="4"/>
  <c r="K4538" i="4"/>
  <c r="J4539" i="4"/>
  <c r="K4539" i="4"/>
  <c r="J4540" i="4"/>
  <c r="K4540" i="4"/>
  <c r="J4541" i="4"/>
  <c r="K4541" i="4"/>
  <c r="J4542" i="4"/>
  <c r="K4542" i="4"/>
  <c r="J4543" i="4"/>
  <c r="K4543" i="4"/>
  <c r="J4544" i="4"/>
  <c r="K4544" i="4"/>
  <c r="J4545" i="4"/>
  <c r="K4545" i="4"/>
  <c r="J4546" i="4"/>
  <c r="K4546" i="4"/>
  <c r="J4547" i="4"/>
  <c r="K4547" i="4"/>
  <c r="J4548" i="4"/>
  <c r="K4548" i="4"/>
  <c r="J4549" i="4"/>
  <c r="K4549" i="4"/>
  <c r="J4550" i="4"/>
  <c r="K4550" i="4"/>
  <c r="J4551" i="4"/>
  <c r="K4551" i="4"/>
  <c r="J4552" i="4"/>
  <c r="K4552" i="4"/>
  <c r="J4553" i="4"/>
  <c r="K4553" i="4"/>
  <c r="J4554" i="4"/>
  <c r="K4554" i="4"/>
  <c r="J4555" i="4"/>
  <c r="K4555" i="4"/>
  <c r="J4556" i="4"/>
  <c r="K4556" i="4"/>
  <c r="J4557" i="4"/>
  <c r="K4557" i="4"/>
  <c r="J4558" i="4"/>
  <c r="K4558" i="4"/>
  <c r="J4559" i="4"/>
  <c r="K4559" i="4"/>
  <c r="J4560" i="4"/>
  <c r="K4560" i="4"/>
  <c r="J4561" i="4"/>
  <c r="K4561" i="4"/>
  <c r="J4562" i="4"/>
  <c r="K4562" i="4"/>
  <c r="J4563" i="4"/>
  <c r="K4563" i="4"/>
  <c r="J4564" i="4"/>
  <c r="K4564" i="4"/>
  <c r="J4565" i="4"/>
  <c r="K4565" i="4"/>
  <c r="J4566" i="4"/>
  <c r="K4566" i="4"/>
  <c r="J4567" i="4"/>
  <c r="K4567" i="4"/>
  <c r="J4568" i="4"/>
  <c r="K4568" i="4"/>
  <c r="J4569" i="4"/>
  <c r="K4569" i="4"/>
  <c r="J4570" i="4"/>
  <c r="K4570" i="4"/>
  <c r="J4571" i="4"/>
  <c r="K4571" i="4"/>
  <c r="J4572" i="4"/>
  <c r="K4572" i="4"/>
  <c r="J4573" i="4"/>
  <c r="K4573" i="4"/>
  <c r="J4574" i="4"/>
  <c r="K4574" i="4"/>
  <c r="J4575" i="4"/>
  <c r="K4575" i="4"/>
  <c r="J4576" i="4"/>
  <c r="K4576" i="4"/>
  <c r="J4577" i="4"/>
  <c r="K4577" i="4"/>
  <c r="J4578" i="4"/>
  <c r="K4578" i="4"/>
  <c r="J4579" i="4"/>
  <c r="K4579" i="4"/>
  <c r="J4580" i="4"/>
  <c r="K4580" i="4"/>
  <c r="J4581" i="4"/>
  <c r="K4581" i="4"/>
  <c r="J4582" i="4"/>
  <c r="K4582" i="4"/>
  <c r="J4583" i="4"/>
  <c r="K4583" i="4"/>
  <c r="J4584" i="4"/>
  <c r="K4584" i="4"/>
  <c r="J4585" i="4"/>
  <c r="K4585" i="4"/>
  <c r="J4586" i="4"/>
  <c r="K4586" i="4"/>
  <c r="J4587" i="4"/>
  <c r="K4587" i="4"/>
  <c r="J4588" i="4"/>
  <c r="K4588" i="4"/>
  <c r="J4589" i="4"/>
  <c r="K4589" i="4"/>
  <c r="J4590" i="4"/>
  <c r="K4590" i="4"/>
  <c r="J4591" i="4"/>
  <c r="K4591" i="4"/>
  <c r="J4592" i="4"/>
  <c r="K4592" i="4"/>
  <c r="J4593" i="4"/>
  <c r="K4593" i="4"/>
  <c r="J4594" i="4"/>
  <c r="K4594" i="4"/>
  <c r="J4595" i="4"/>
  <c r="K4595" i="4"/>
  <c r="J4596" i="4"/>
  <c r="K4596" i="4"/>
  <c r="J4422" i="4"/>
  <c r="K4422" i="4"/>
  <c r="J4423" i="4"/>
  <c r="K4423" i="4"/>
  <c r="J4424" i="4"/>
  <c r="K4424" i="4"/>
  <c r="J4425" i="4"/>
  <c r="K4425" i="4"/>
  <c r="J4426" i="4"/>
  <c r="K4426" i="4"/>
  <c r="J4427" i="4"/>
  <c r="K4427" i="4"/>
  <c r="J4428" i="4"/>
  <c r="K4428" i="4"/>
  <c r="J4429" i="4"/>
  <c r="K4429" i="4"/>
  <c r="J4430" i="4"/>
  <c r="K4430" i="4"/>
  <c r="J4431" i="4"/>
  <c r="K4431" i="4"/>
  <c r="J4432" i="4"/>
  <c r="K4432" i="4"/>
  <c r="J4433" i="4"/>
  <c r="K4433" i="4"/>
  <c r="J4434" i="4"/>
  <c r="K4434" i="4"/>
  <c r="J4435" i="4"/>
  <c r="K4435" i="4"/>
  <c r="J4436" i="4"/>
  <c r="K4436" i="4"/>
  <c r="J4437" i="4"/>
  <c r="K4437" i="4"/>
  <c r="J4438" i="4"/>
  <c r="K4438" i="4"/>
  <c r="J4439" i="4"/>
  <c r="K4439" i="4"/>
  <c r="J4440" i="4"/>
  <c r="K4440" i="4"/>
  <c r="J4441" i="4"/>
  <c r="K4441" i="4"/>
  <c r="J4442" i="4"/>
  <c r="K4442" i="4"/>
  <c r="J4443" i="4"/>
  <c r="K4443" i="4"/>
  <c r="J4444" i="4"/>
  <c r="K4444" i="4"/>
  <c r="J4445" i="4"/>
  <c r="K4445" i="4"/>
  <c r="J4446" i="4"/>
  <c r="K4446" i="4"/>
  <c r="J4447" i="4"/>
  <c r="K4447" i="4"/>
  <c r="J4448" i="4"/>
  <c r="K4448" i="4"/>
  <c r="J4449" i="4"/>
  <c r="K4449" i="4"/>
  <c r="J4450" i="4"/>
  <c r="K4450" i="4"/>
  <c r="J4451" i="4"/>
  <c r="K4451" i="4"/>
  <c r="J4452" i="4"/>
  <c r="K4452" i="4"/>
  <c r="J4453" i="4"/>
  <c r="K4453" i="4"/>
  <c r="J4421" i="4"/>
  <c r="J4599" i="4"/>
  <c r="J3013" i="4"/>
  <c r="L3013" i="4" s="1"/>
  <c r="J3014" i="4"/>
  <c r="L3014" i="4" s="1"/>
  <c r="J3015" i="4"/>
  <c r="L3015" i="4" s="1"/>
  <c r="J3016" i="4"/>
  <c r="L3016" i="4" s="1"/>
  <c r="J3017" i="4"/>
  <c r="L3017" i="4" s="1"/>
  <c r="J3018" i="4"/>
  <c r="L3018" i="4" s="1"/>
  <c r="J3019" i="4"/>
  <c r="L3019" i="4" s="1"/>
  <c r="J3020" i="4"/>
  <c r="L3020" i="4" s="1"/>
  <c r="J3021" i="4"/>
  <c r="L3021" i="4" s="1"/>
  <c r="J3022" i="4"/>
  <c r="L3022" i="4" s="1"/>
  <c r="J3023" i="4"/>
  <c r="L3023" i="4" s="1"/>
  <c r="J3024" i="4"/>
  <c r="L3024" i="4" s="1"/>
  <c r="J3025" i="4"/>
  <c r="L3025" i="4" s="1"/>
  <c r="J3026" i="4"/>
  <c r="L3026" i="4" s="1"/>
  <c r="J3027" i="4"/>
  <c r="L3027" i="4" s="1"/>
  <c r="J3028" i="4"/>
  <c r="L3028" i="4" s="1"/>
  <c r="J3029" i="4"/>
  <c r="L3029" i="4" s="1"/>
  <c r="J3030" i="4"/>
  <c r="L3030" i="4" s="1"/>
  <c r="J3031" i="4"/>
  <c r="L3031" i="4" s="1"/>
  <c r="J3032" i="4"/>
  <c r="L3032" i="4" s="1"/>
  <c r="J3033" i="4"/>
  <c r="L3033" i="4" s="1"/>
  <c r="J3034" i="4"/>
  <c r="L3034" i="4" s="1"/>
  <c r="J3035" i="4"/>
  <c r="L3035" i="4" s="1"/>
  <c r="J3036" i="4"/>
  <c r="L3036" i="4" s="1"/>
  <c r="J3037" i="4"/>
  <c r="L3037" i="4" s="1"/>
  <c r="J3038" i="4"/>
  <c r="L3038" i="4" s="1"/>
  <c r="J3039" i="4"/>
  <c r="L3039" i="4" s="1"/>
  <c r="J3040" i="4"/>
  <c r="L3040" i="4" s="1"/>
  <c r="J3041" i="4"/>
  <c r="L3041" i="4" s="1"/>
  <c r="J3042" i="4"/>
  <c r="L3042" i="4" s="1"/>
  <c r="J3043" i="4"/>
  <c r="L3043" i="4" s="1"/>
  <c r="J3044" i="4"/>
  <c r="L3044" i="4" s="1"/>
  <c r="J3045" i="4"/>
  <c r="L3045" i="4" s="1"/>
  <c r="J3046" i="4"/>
  <c r="L3046" i="4" s="1"/>
  <c r="J3047" i="4"/>
  <c r="L3047" i="4" s="1"/>
  <c r="J3048" i="4"/>
  <c r="L3048" i="4" s="1"/>
  <c r="J3049" i="4"/>
  <c r="L3049" i="4" s="1"/>
  <c r="J3050" i="4"/>
  <c r="L3050" i="4" s="1"/>
  <c r="J3051" i="4"/>
  <c r="L3051" i="4" s="1"/>
  <c r="J3052" i="4"/>
  <c r="L3052" i="4" s="1"/>
  <c r="J3053" i="4"/>
  <c r="L3053" i="4" s="1"/>
  <c r="J3054" i="4"/>
  <c r="L3054" i="4" s="1"/>
  <c r="J3055" i="4"/>
  <c r="L3055" i="4" s="1"/>
  <c r="J3056" i="4"/>
  <c r="L3056" i="4" s="1"/>
  <c r="J3057" i="4"/>
  <c r="L3057" i="4" s="1"/>
  <c r="J3058" i="4"/>
  <c r="L3058" i="4" s="1"/>
  <c r="J3059" i="4"/>
  <c r="L3059" i="4" s="1"/>
  <c r="J3060" i="4"/>
  <c r="L3060" i="4" s="1"/>
  <c r="J3061" i="4"/>
  <c r="L3061" i="4" s="1"/>
  <c r="J3062" i="4"/>
  <c r="L3062" i="4" s="1"/>
  <c r="J3063" i="4"/>
  <c r="L3063" i="4" s="1"/>
  <c r="J3064" i="4"/>
  <c r="L3064" i="4" s="1"/>
  <c r="J3065" i="4"/>
  <c r="L3065" i="4" s="1"/>
  <c r="J3066" i="4"/>
  <c r="J3067" i="4"/>
  <c r="L3067" i="4" s="1"/>
  <c r="J3068" i="4"/>
  <c r="L3068" i="4" s="1"/>
  <c r="J3069" i="4"/>
  <c r="L3069" i="4" s="1"/>
  <c r="J3070" i="4"/>
  <c r="L3070" i="4" s="1"/>
  <c r="J3071" i="4"/>
  <c r="L3071" i="4" s="1"/>
  <c r="J3072" i="4"/>
  <c r="L3072" i="4" s="1"/>
  <c r="J3073" i="4"/>
  <c r="L3073" i="4" s="1"/>
  <c r="J3074" i="4"/>
  <c r="L3074" i="4" s="1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L3652" i="4" s="1"/>
  <c r="J3653" i="4"/>
  <c r="L3653" i="4" s="1"/>
  <c r="J3654" i="4"/>
  <c r="L3654" i="4" s="1"/>
  <c r="J3655" i="4"/>
  <c r="L3655" i="4" s="1"/>
  <c r="J3656" i="4"/>
  <c r="L3656" i="4" s="1"/>
  <c r="J3657" i="4"/>
  <c r="L3657" i="4" s="1"/>
  <c r="J3658" i="4"/>
  <c r="L3658" i="4" s="1"/>
  <c r="J3659" i="4"/>
  <c r="L3659" i="4" s="1"/>
  <c r="J3660" i="4"/>
  <c r="L3660" i="4" s="1"/>
  <c r="J3661" i="4"/>
  <c r="L3661" i="4" s="1"/>
  <c r="J3662" i="4"/>
  <c r="L3662" i="4" s="1"/>
  <c r="J3663" i="4"/>
  <c r="L3663" i="4" s="1"/>
  <c r="J3664" i="4"/>
  <c r="L3664" i="4" s="1"/>
  <c r="J3665" i="4"/>
  <c r="L3665" i="4" s="1"/>
  <c r="J3666" i="4"/>
  <c r="L3666" i="4" s="1"/>
  <c r="J3667" i="4"/>
  <c r="L3667" i="4" s="1"/>
  <c r="J3668" i="4"/>
  <c r="L3668" i="4" s="1"/>
  <c r="J3669" i="4"/>
  <c r="L3669" i="4" s="1"/>
  <c r="J3670" i="4"/>
  <c r="L3670" i="4" s="1"/>
  <c r="J3671" i="4"/>
  <c r="L3671" i="4" s="1"/>
  <c r="J3672" i="4"/>
  <c r="L3672" i="4" s="1"/>
  <c r="J3673" i="4"/>
  <c r="L3673" i="4" s="1"/>
  <c r="J3674" i="4"/>
  <c r="L3674" i="4" s="1"/>
  <c r="J3675" i="4"/>
  <c r="L3675" i="4" s="1"/>
  <c r="J3676" i="4"/>
  <c r="L3676" i="4" s="1"/>
  <c r="J3677" i="4"/>
  <c r="L3677" i="4" s="1"/>
  <c r="J3678" i="4"/>
  <c r="L3678" i="4" s="1"/>
  <c r="J3679" i="4"/>
  <c r="L3679" i="4" s="1"/>
  <c r="J3680" i="4"/>
  <c r="L3680" i="4" s="1"/>
  <c r="J3681" i="4"/>
  <c r="L3681" i="4" s="1"/>
  <c r="J3682" i="4"/>
  <c r="L3682" i="4" s="1"/>
  <c r="J3683" i="4"/>
  <c r="L3683" i="4" s="1"/>
  <c r="J3684" i="4"/>
  <c r="L3684" i="4" s="1"/>
  <c r="J3685" i="4"/>
  <c r="L3685" i="4" s="1"/>
  <c r="J3686" i="4"/>
  <c r="L3686" i="4" s="1"/>
  <c r="J3687" i="4"/>
  <c r="L3687" i="4" s="1"/>
  <c r="J3688" i="4"/>
  <c r="L3688" i="4" s="1"/>
  <c r="J3689" i="4"/>
  <c r="L3689" i="4" s="1"/>
  <c r="J3690" i="4"/>
  <c r="L3690" i="4" s="1"/>
  <c r="J3691" i="4"/>
  <c r="L3691" i="4" s="1"/>
  <c r="J3692" i="4"/>
  <c r="L3692" i="4" s="1"/>
  <c r="J3693" i="4"/>
  <c r="L3693" i="4" s="1"/>
  <c r="J3694" i="4"/>
  <c r="L3694" i="4" s="1"/>
  <c r="J3695" i="4"/>
  <c r="L3695" i="4" s="1"/>
  <c r="J3696" i="4"/>
  <c r="L3696" i="4" s="1"/>
  <c r="J3697" i="4"/>
  <c r="L3697" i="4" s="1"/>
  <c r="J3698" i="4"/>
  <c r="L3698" i="4" s="1"/>
  <c r="J3699" i="4"/>
  <c r="L3699" i="4" s="1"/>
  <c r="J3700" i="4"/>
  <c r="L3700" i="4" s="1"/>
  <c r="J3701" i="4"/>
  <c r="L3701" i="4" s="1"/>
  <c r="J3702" i="4"/>
  <c r="L3702" i="4" s="1"/>
  <c r="J3703" i="4"/>
  <c r="L3703" i="4" s="1"/>
  <c r="J3704" i="4"/>
  <c r="L3704" i="4" s="1"/>
  <c r="J3705" i="4"/>
  <c r="L3705" i="4" s="1"/>
  <c r="J3706" i="4"/>
  <c r="L3706" i="4" s="1"/>
  <c r="J3707" i="4"/>
  <c r="L3707" i="4" s="1"/>
  <c r="J3708" i="4"/>
  <c r="L3708" i="4" s="1"/>
  <c r="J3709" i="4"/>
  <c r="L3709" i="4" s="1"/>
  <c r="J3710" i="4"/>
  <c r="L3710" i="4" s="1"/>
  <c r="J3711" i="4"/>
  <c r="L3711" i="4" s="1"/>
  <c r="J3712" i="4"/>
  <c r="L3712" i="4" s="1"/>
  <c r="J3713" i="4"/>
  <c r="L3713" i="4" s="1"/>
  <c r="J3714" i="4"/>
  <c r="L3714" i="4" s="1"/>
  <c r="J3715" i="4"/>
  <c r="L3715" i="4" s="1"/>
  <c r="J3716" i="4"/>
  <c r="L3716" i="4" s="1"/>
  <c r="J3717" i="4"/>
  <c r="L3717" i="4" s="1"/>
  <c r="J3718" i="4"/>
  <c r="L3718" i="4" s="1"/>
  <c r="J3719" i="4"/>
  <c r="L3719" i="4" s="1"/>
  <c r="J3720" i="4"/>
  <c r="L3720" i="4" s="1"/>
  <c r="J3721" i="4"/>
  <c r="L3721" i="4" s="1"/>
  <c r="J3722" i="4"/>
  <c r="L3722" i="4" s="1"/>
  <c r="J3723" i="4"/>
  <c r="L3723" i="4" s="1"/>
  <c r="J3724" i="4"/>
  <c r="L3724" i="4" s="1"/>
  <c r="J3725" i="4"/>
  <c r="L3725" i="4" s="1"/>
  <c r="J3726" i="4"/>
  <c r="L3726" i="4" s="1"/>
  <c r="J3727" i="4"/>
  <c r="L3727" i="4" s="1"/>
  <c r="J3728" i="4"/>
  <c r="L3728" i="4" s="1"/>
  <c r="J3729" i="4"/>
  <c r="L3729" i="4" s="1"/>
  <c r="J3730" i="4"/>
  <c r="L3730" i="4" s="1"/>
  <c r="J3731" i="4"/>
  <c r="L3731" i="4" s="1"/>
  <c r="J3732" i="4"/>
  <c r="L3732" i="4" s="1"/>
  <c r="J3733" i="4"/>
  <c r="L3733" i="4" s="1"/>
  <c r="J3734" i="4"/>
  <c r="L3734" i="4" s="1"/>
  <c r="J3735" i="4"/>
  <c r="L3735" i="4" s="1"/>
  <c r="J3736" i="4"/>
  <c r="L3736" i="4" s="1"/>
  <c r="J3737" i="4"/>
  <c r="L3737" i="4" s="1"/>
  <c r="J3738" i="4"/>
  <c r="L3738" i="4" s="1"/>
  <c r="J3739" i="4"/>
  <c r="L3739" i="4" s="1"/>
  <c r="J3740" i="4"/>
  <c r="L3740" i="4" s="1"/>
  <c r="J3741" i="4"/>
  <c r="L3741" i="4" s="1"/>
  <c r="J3742" i="4"/>
  <c r="L3742" i="4" s="1"/>
  <c r="J3743" i="4"/>
  <c r="L3743" i="4" s="1"/>
  <c r="J3744" i="4"/>
  <c r="L3744" i="4" s="1"/>
  <c r="J3745" i="4"/>
  <c r="L3745" i="4" s="1"/>
  <c r="J4597" i="4"/>
  <c r="J4598" i="4"/>
  <c r="J4600" i="4"/>
  <c r="J4601" i="4"/>
  <c r="J4602" i="4"/>
  <c r="J4603" i="4"/>
  <c r="J4604" i="4"/>
  <c r="J4605" i="4"/>
  <c r="J4606" i="4"/>
  <c r="J4607" i="4"/>
  <c r="J4608" i="4"/>
  <c r="J4609" i="4"/>
  <c r="L4911" i="4"/>
  <c r="L4943" i="4"/>
  <c r="L3748" i="4"/>
  <c r="L3752" i="4"/>
  <c r="L3756" i="4"/>
  <c r="L3760" i="4"/>
  <c r="L3764" i="4"/>
  <c r="L3768" i="4"/>
  <c r="L3772" i="4"/>
  <c r="L3776" i="4"/>
  <c r="L3780" i="4"/>
  <c r="L3784" i="4"/>
  <c r="L3788" i="4"/>
  <c r="L3792" i="4"/>
  <c r="L3796" i="4"/>
  <c r="L3804" i="4"/>
  <c r="L3808" i="4"/>
  <c r="L3812" i="4"/>
  <c r="L3816" i="4"/>
  <c r="L3820" i="4"/>
  <c r="L3824" i="4"/>
  <c r="L3828" i="4"/>
  <c r="L3832" i="4"/>
  <c r="L3836" i="4"/>
  <c r="L3840" i="4"/>
  <c r="L3844" i="4"/>
  <c r="L3848" i="4"/>
  <c r="L3852" i="4"/>
  <c r="L3856" i="4"/>
  <c r="L3860" i="4"/>
  <c r="L3868" i="4"/>
  <c r="L3872" i="4"/>
  <c r="L3876" i="4"/>
  <c r="L3880" i="4"/>
  <c r="L3884" i="4"/>
  <c r="L3888" i="4"/>
  <c r="L3892" i="4"/>
  <c r="L3896" i="4"/>
  <c r="L3900" i="4"/>
  <c r="L3904" i="4"/>
  <c r="L3908" i="4"/>
  <c r="L3912" i="4"/>
  <c r="L3916" i="4"/>
  <c r="L3920" i="4"/>
  <c r="L3924" i="4"/>
  <c r="L3932" i="4"/>
  <c r="L3936" i="4"/>
  <c r="L3940" i="4"/>
  <c r="L3944" i="4"/>
  <c r="L3948" i="4"/>
  <c r="L3952" i="4"/>
  <c r="L3956" i="4"/>
  <c r="L3960" i="4"/>
  <c r="L3964" i="4"/>
  <c r="L3968" i="4"/>
  <c r="L3972" i="4"/>
  <c r="L3976" i="4"/>
  <c r="L3980" i="4"/>
  <c r="L3984" i="4"/>
  <c r="L3988" i="4"/>
  <c r="L5620" i="4"/>
  <c r="L5624" i="4"/>
  <c r="L5628" i="4"/>
  <c r="L5632" i="4"/>
  <c r="L5636" i="4"/>
  <c r="L5640" i="4"/>
  <c r="L5644" i="4"/>
  <c r="L5648" i="4"/>
  <c r="L5652" i="4"/>
  <c r="L5656" i="4"/>
  <c r="L5664" i="4"/>
  <c r="L5668" i="4"/>
  <c r="L5672" i="4"/>
  <c r="L5676" i="4"/>
  <c r="L5680" i="4"/>
  <c r="L5684" i="4"/>
  <c r="L5688" i="4"/>
  <c r="L5692" i="4"/>
  <c r="L5696" i="4"/>
  <c r="L5700" i="4"/>
  <c r="L5704" i="4"/>
  <c r="L5708" i="4"/>
  <c r="L5712" i="4"/>
  <c r="L5716" i="4"/>
  <c r="L5720" i="4"/>
  <c r="L5728" i="4"/>
  <c r="L5732" i="4"/>
  <c r="L5736" i="4"/>
  <c r="L5740" i="4"/>
  <c r="L5744" i="4"/>
  <c r="L5748" i="4"/>
  <c r="L5752" i="4"/>
  <c r="L5756" i="4"/>
  <c r="L5760" i="4"/>
  <c r="L5764" i="4"/>
  <c r="L5768" i="4"/>
  <c r="L5772" i="4"/>
  <c r="L5776" i="4"/>
  <c r="L5780" i="4"/>
  <c r="L5784" i="4"/>
  <c r="L5792" i="4"/>
  <c r="L5796" i="4"/>
  <c r="L5800" i="4"/>
  <c r="L5804" i="4"/>
  <c r="L5808" i="4"/>
  <c r="L5812" i="4"/>
  <c r="L5816" i="4"/>
  <c r="L5820" i="4"/>
  <c r="L5824" i="4"/>
  <c r="L5828" i="4"/>
  <c r="L5832" i="4"/>
  <c r="L5836" i="4"/>
  <c r="L5840" i="4"/>
  <c r="L5844" i="4"/>
  <c r="L5848" i="4"/>
  <c r="L5856" i="4"/>
  <c r="L5860" i="4"/>
  <c r="L5864" i="4"/>
  <c r="J3012" i="4"/>
  <c r="L3012" i="4" s="1"/>
  <c r="J2163" i="4"/>
  <c r="L2163" i="4" s="1"/>
  <c r="J2164" i="4"/>
  <c r="L2164" i="4" s="1"/>
  <c r="J2165" i="4"/>
  <c r="L2165" i="4" s="1"/>
  <c r="J2166" i="4"/>
  <c r="L2166" i="4" s="1"/>
  <c r="J2167" i="4"/>
  <c r="J2168" i="4"/>
  <c r="L2168" i="4" s="1"/>
  <c r="J2169" i="4"/>
  <c r="L2169" i="4" s="1"/>
  <c r="J2170" i="4"/>
  <c r="L2170" i="4" s="1"/>
  <c r="J2171" i="4"/>
  <c r="L2171" i="4" s="1"/>
  <c r="J2172" i="4"/>
  <c r="L2172" i="4" s="1"/>
  <c r="J2173" i="4"/>
  <c r="L2173" i="4" s="1"/>
  <c r="J2174" i="4"/>
  <c r="L2174" i="4" s="1"/>
  <c r="J2175" i="4"/>
  <c r="L2175" i="4" s="1"/>
  <c r="J2176" i="4"/>
  <c r="L2176" i="4" s="1"/>
  <c r="J2177" i="4"/>
  <c r="L2177" i="4" s="1"/>
  <c r="J2178" i="4"/>
  <c r="L2178" i="4" s="1"/>
  <c r="J2179" i="4"/>
  <c r="L2179" i="4" s="1"/>
  <c r="J2180" i="4"/>
  <c r="L2180" i="4" s="1"/>
  <c r="J2181" i="4"/>
  <c r="L2181" i="4" s="1"/>
  <c r="J2182" i="4"/>
  <c r="L2182" i="4" s="1"/>
  <c r="J2183" i="4"/>
  <c r="L2183" i="4" s="1"/>
  <c r="J2184" i="4"/>
  <c r="L2184" i="4" s="1"/>
  <c r="J2185" i="4"/>
  <c r="L2185" i="4" s="1"/>
  <c r="J2186" i="4"/>
  <c r="L2186" i="4" s="1"/>
  <c r="J2187" i="4"/>
  <c r="L2187" i="4" s="1"/>
  <c r="J2188" i="4"/>
  <c r="L2188" i="4" s="1"/>
  <c r="J2189" i="4"/>
  <c r="L2189" i="4" s="1"/>
  <c r="J2190" i="4"/>
  <c r="L2190" i="4" s="1"/>
  <c r="J2191" i="4"/>
  <c r="L2191" i="4" s="1"/>
  <c r="J2192" i="4"/>
  <c r="L2192" i="4" s="1"/>
  <c r="J2193" i="4"/>
  <c r="L2193" i="4" s="1"/>
  <c r="J2194" i="4"/>
  <c r="L2194" i="4" s="1"/>
  <c r="J2195" i="4"/>
  <c r="L2195" i="4" s="1"/>
  <c r="J2196" i="4"/>
  <c r="L2196" i="4" s="1"/>
  <c r="J2197" i="4"/>
  <c r="L2197" i="4" s="1"/>
  <c r="J2198" i="4"/>
  <c r="L2198" i="4" s="1"/>
  <c r="J2199" i="4"/>
  <c r="J2200" i="4"/>
  <c r="L2200" i="4" s="1"/>
  <c r="J2201" i="4"/>
  <c r="L2201" i="4" s="1"/>
  <c r="J2202" i="4"/>
  <c r="L2202" i="4" s="1"/>
  <c r="J2203" i="4"/>
  <c r="L2203" i="4" s="1"/>
  <c r="J2204" i="4"/>
  <c r="L2204" i="4" s="1"/>
  <c r="J2205" i="4"/>
  <c r="L2205" i="4" s="1"/>
  <c r="J2206" i="4"/>
  <c r="L2206" i="4" s="1"/>
  <c r="J2207" i="4"/>
  <c r="L2207" i="4" s="1"/>
  <c r="J2208" i="4"/>
  <c r="L2208" i="4" s="1"/>
  <c r="J2209" i="4"/>
  <c r="L2209" i="4" s="1"/>
  <c r="J2210" i="4"/>
  <c r="L2210" i="4" s="1"/>
  <c r="J2211" i="4"/>
  <c r="L2211" i="4" s="1"/>
  <c r="J2212" i="4"/>
  <c r="L2212" i="4" s="1"/>
  <c r="J2213" i="4"/>
  <c r="L2213" i="4" s="1"/>
  <c r="J2214" i="4"/>
  <c r="L2214" i="4" s="1"/>
  <c r="J2215" i="4"/>
  <c r="L2215" i="4" s="1"/>
  <c r="J2216" i="4"/>
  <c r="L2216" i="4" s="1"/>
  <c r="J2217" i="4"/>
  <c r="L2217" i="4" s="1"/>
  <c r="J2218" i="4"/>
  <c r="L2218" i="4" s="1"/>
  <c r="J2219" i="4"/>
  <c r="L2219" i="4" s="1"/>
  <c r="J2220" i="4"/>
  <c r="L2220" i="4" s="1"/>
  <c r="J2221" i="4"/>
  <c r="L2221" i="4" s="1"/>
  <c r="J2222" i="4"/>
  <c r="L2222" i="4" s="1"/>
  <c r="J2223" i="4"/>
  <c r="L2223" i="4" s="1"/>
  <c r="J2224" i="4"/>
  <c r="L2224" i="4" s="1"/>
  <c r="J2225" i="4"/>
  <c r="L2225" i="4" s="1"/>
  <c r="J2226" i="4"/>
  <c r="L2226" i="4" s="1"/>
  <c r="J2227" i="4"/>
  <c r="L2227" i="4" s="1"/>
  <c r="J2228" i="4"/>
  <c r="L2228" i="4" s="1"/>
  <c r="J2229" i="4"/>
  <c r="L2229" i="4" s="1"/>
  <c r="J2230" i="4"/>
  <c r="L2230" i="4" s="1"/>
  <c r="J2231" i="4"/>
  <c r="L2231" i="4" s="1"/>
  <c r="J2232" i="4"/>
  <c r="L2232" i="4" s="1"/>
  <c r="J2233" i="4"/>
  <c r="L2233" i="4" s="1"/>
  <c r="J2234" i="4"/>
  <c r="L2234" i="4" s="1"/>
  <c r="J2235" i="4"/>
  <c r="L2235" i="4" s="1"/>
  <c r="J2236" i="4"/>
  <c r="L2236" i="4" s="1"/>
  <c r="J2237" i="4"/>
  <c r="L2237" i="4" s="1"/>
  <c r="J2238" i="4"/>
  <c r="L2238" i="4" s="1"/>
  <c r="J2239" i="4"/>
  <c r="L2239" i="4" s="1"/>
  <c r="J2240" i="4"/>
  <c r="L2240" i="4" s="1"/>
  <c r="J2241" i="4"/>
  <c r="L2241" i="4" s="1"/>
  <c r="J2242" i="4"/>
  <c r="L2242" i="4" s="1"/>
  <c r="J2243" i="4"/>
  <c r="L2243" i="4" s="1"/>
  <c r="J2244" i="4"/>
  <c r="L2244" i="4" s="1"/>
  <c r="J2245" i="4"/>
  <c r="L2245" i="4" s="1"/>
  <c r="J2246" i="4"/>
  <c r="L2246" i="4" s="1"/>
  <c r="J2247" i="4"/>
  <c r="L2247" i="4" s="1"/>
  <c r="J2248" i="4"/>
  <c r="L2248" i="4" s="1"/>
  <c r="J2249" i="4"/>
  <c r="L2249" i="4" s="1"/>
  <c r="J2250" i="4"/>
  <c r="L2250" i="4" s="1"/>
  <c r="J2251" i="4"/>
  <c r="L2251" i="4" s="1"/>
  <c r="J2252" i="4"/>
  <c r="L2252" i="4" s="1"/>
  <c r="J2253" i="4"/>
  <c r="L2253" i="4" s="1"/>
  <c r="J2254" i="4"/>
  <c r="L2254" i="4" s="1"/>
  <c r="J2255" i="4"/>
  <c r="J2256" i="4"/>
  <c r="L2256" i="4" s="1"/>
  <c r="J2257" i="4"/>
  <c r="L2257" i="4" s="1"/>
  <c r="J2258" i="4"/>
  <c r="L2258" i="4" s="1"/>
  <c r="J2259" i="4"/>
  <c r="L2259" i="4" s="1"/>
  <c r="J2260" i="4"/>
  <c r="L2260" i="4" s="1"/>
  <c r="J2261" i="4"/>
  <c r="L2261" i="4" s="1"/>
  <c r="J2262" i="4"/>
  <c r="L2262" i="4" s="1"/>
  <c r="J2263" i="4"/>
  <c r="L2263" i="4" s="1"/>
  <c r="J2264" i="4"/>
  <c r="L2264" i="4" s="1"/>
  <c r="J2265" i="4"/>
  <c r="L2265" i="4" s="1"/>
  <c r="J2266" i="4"/>
  <c r="L2266" i="4" s="1"/>
  <c r="J2267" i="4"/>
  <c r="L2267" i="4" s="1"/>
  <c r="J2268" i="4"/>
  <c r="L2268" i="4" s="1"/>
  <c r="J2269" i="4"/>
  <c r="L2269" i="4" s="1"/>
  <c r="J2270" i="4"/>
  <c r="L2270" i="4" s="1"/>
  <c r="J2271" i="4"/>
  <c r="L2271" i="4" s="1"/>
  <c r="J2272" i="4"/>
  <c r="L2272" i="4" s="1"/>
  <c r="J2273" i="4"/>
  <c r="L2273" i="4" s="1"/>
  <c r="J2274" i="4"/>
  <c r="L2274" i="4" s="1"/>
  <c r="J2275" i="4"/>
  <c r="L2275" i="4" s="1"/>
  <c r="J2276" i="4"/>
  <c r="L2276" i="4" s="1"/>
  <c r="J2277" i="4"/>
  <c r="L2277" i="4" s="1"/>
  <c r="J2278" i="4"/>
  <c r="L2278" i="4" s="1"/>
  <c r="J2279" i="4"/>
  <c r="L2279" i="4" s="1"/>
  <c r="J2280" i="4"/>
  <c r="L2280" i="4" s="1"/>
  <c r="J2281" i="4"/>
  <c r="L2281" i="4" s="1"/>
  <c r="J2282" i="4"/>
  <c r="L2282" i="4" s="1"/>
  <c r="J2283" i="4"/>
  <c r="L2283" i="4" s="1"/>
  <c r="J2284" i="4"/>
  <c r="L2284" i="4" s="1"/>
  <c r="J2285" i="4"/>
  <c r="L2285" i="4" s="1"/>
  <c r="J2286" i="4"/>
  <c r="L2286" i="4" s="1"/>
  <c r="J2287" i="4"/>
  <c r="L2287" i="4" s="1"/>
  <c r="J2288" i="4"/>
  <c r="L2288" i="4" s="1"/>
  <c r="J2289" i="4"/>
  <c r="L2289" i="4" s="1"/>
  <c r="J2290" i="4"/>
  <c r="L2290" i="4" s="1"/>
  <c r="J2291" i="4"/>
  <c r="L2291" i="4" s="1"/>
  <c r="J2292" i="4"/>
  <c r="L2292" i="4" s="1"/>
  <c r="J2293" i="4"/>
  <c r="L2293" i="4" s="1"/>
  <c r="J2294" i="4"/>
  <c r="L2294" i="4" s="1"/>
  <c r="J2295" i="4"/>
  <c r="L2295" i="4" s="1"/>
  <c r="J2296" i="4"/>
  <c r="L2296" i="4" s="1"/>
  <c r="J2297" i="4"/>
  <c r="L2297" i="4" s="1"/>
  <c r="J2298" i="4"/>
  <c r="L2298" i="4" s="1"/>
  <c r="J2299" i="4"/>
  <c r="L2299" i="4" s="1"/>
  <c r="J2300" i="4"/>
  <c r="L2300" i="4" s="1"/>
  <c r="J2301" i="4"/>
  <c r="L2301" i="4" s="1"/>
  <c r="J2302" i="4"/>
  <c r="L2302" i="4" s="1"/>
  <c r="J2303" i="4"/>
  <c r="L2303" i="4" s="1"/>
  <c r="J2304" i="4"/>
  <c r="L2304" i="4" s="1"/>
  <c r="J2305" i="4"/>
  <c r="L2305" i="4" s="1"/>
  <c r="J2306" i="4"/>
  <c r="L2306" i="4" s="1"/>
  <c r="J2307" i="4"/>
  <c r="L2307" i="4" s="1"/>
  <c r="J2308" i="4"/>
  <c r="L2308" i="4" s="1"/>
  <c r="J2309" i="4"/>
  <c r="L2309" i="4" s="1"/>
  <c r="J2310" i="4"/>
  <c r="L2310" i="4" s="1"/>
  <c r="J2311" i="4"/>
  <c r="L2311" i="4" s="1"/>
  <c r="J2312" i="4"/>
  <c r="L2312" i="4" s="1"/>
  <c r="J2313" i="4"/>
  <c r="L2313" i="4" s="1"/>
  <c r="J2314" i="4"/>
  <c r="L2314" i="4" s="1"/>
  <c r="J2315" i="4"/>
  <c r="L2315" i="4" s="1"/>
  <c r="J2316" i="4"/>
  <c r="L2316" i="4" s="1"/>
  <c r="J2317" i="4"/>
  <c r="L2317" i="4" s="1"/>
  <c r="J2318" i="4"/>
  <c r="L2318" i="4" s="1"/>
  <c r="J2319" i="4"/>
  <c r="J2320" i="4"/>
  <c r="L2320" i="4" s="1"/>
  <c r="J2321" i="4"/>
  <c r="L2321" i="4" s="1"/>
  <c r="J2322" i="4"/>
  <c r="L2322" i="4" s="1"/>
  <c r="J2323" i="4"/>
  <c r="L2323" i="4" s="1"/>
  <c r="J2324" i="4"/>
  <c r="L2324" i="4" s="1"/>
  <c r="J2325" i="4"/>
  <c r="L2325" i="4" s="1"/>
  <c r="J2326" i="4"/>
  <c r="L2326" i="4" s="1"/>
  <c r="J2327" i="4"/>
  <c r="L2327" i="4" s="1"/>
  <c r="J2328" i="4"/>
  <c r="L2328" i="4" s="1"/>
  <c r="J2329" i="4"/>
  <c r="L2329" i="4" s="1"/>
  <c r="J2330" i="4"/>
  <c r="L2330" i="4" s="1"/>
  <c r="J2331" i="4"/>
  <c r="L2331" i="4" s="1"/>
  <c r="J2332" i="4"/>
  <c r="L2332" i="4" s="1"/>
  <c r="J2333" i="4"/>
  <c r="L2333" i="4" s="1"/>
  <c r="J2334" i="4"/>
  <c r="L2334" i="4" s="1"/>
  <c r="J2335" i="4"/>
  <c r="L2335" i="4" s="1"/>
  <c r="J2336" i="4"/>
  <c r="L2336" i="4" s="1"/>
  <c r="J2337" i="4"/>
  <c r="L2337" i="4" s="1"/>
  <c r="J2338" i="4"/>
  <c r="L2338" i="4" s="1"/>
  <c r="J2339" i="4"/>
  <c r="L2339" i="4" s="1"/>
  <c r="J2340" i="4"/>
  <c r="L2340" i="4" s="1"/>
  <c r="J2341" i="4"/>
  <c r="L2341" i="4" s="1"/>
  <c r="J2342" i="4"/>
  <c r="L2342" i="4" s="1"/>
  <c r="J2343" i="4"/>
  <c r="L2343" i="4" s="1"/>
  <c r="J2344" i="4"/>
  <c r="L2344" i="4" s="1"/>
  <c r="J2345" i="4"/>
  <c r="L2345" i="4" s="1"/>
  <c r="J2346" i="4"/>
  <c r="L2346" i="4" s="1"/>
  <c r="J2347" i="4"/>
  <c r="L2347" i="4" s="1"/>
  <c r="J2348" i="4"/>
  <c r="L2348" i="4" s="1"/>
  <c r="J2349" i="4"/>
  <c r="L2349" i="4" s="1"/>
  <c r="J2350" i="4"/>
  <c r="L2350" i="4" s="1"/>
  <c r="J2351" i="4"/>
  <c r="L2351" i="4" s="1"/>
  <c r="J2352" i="4"/>
  <c r="L2352" i="4" s="1"/>
  <c r="J2353" i="4"/>
  <c r="L2353" i="4" s="1"/>
  <c r="J2354" i="4"/>
  <c r="L2354" i="4" s="1"/>
  <c r="J2355" i="4"/>
  <c r="L2355" i="4" s="1"/>
  <c r="J2356" i="4"/>
  <c r="L2356" i="4" s="1"/>
  <c r="J2357" i="4"/>
  <c r="L2357" i="4" s="1"/>
  <c r="J2358" i="4"/>
  <c r="L2358" i="4" s="1"/>
  <c r="J2359" i="4"/>
  <c r="L2359" i="4" s="1"/>
  <c r="J2360" i="4"/>
  <c r="L2360" i="4" s="1"/>
  <c r="J2361" i="4"/>
  <c r="L2361" i="4" s="1"/>
  <c r="J2362" i="4"/>
  <c r="L2362" i="4" s="1"/>
  <c r="J2363" i="4"/>
  <c r="L2363" i="4" s="1"/>
  <c r="J2364" i="4"/>
  <c r="L2364" i="4" s="1"/>
  <c r="J2365" i="4"/>
  <c r="L2365" i="4" s="1"/>
  <c r="J2366" i="4"/>
  <c r="L2366" i="4" s="1"/>
  <c r="J2367" i="4"/>
  <c r="L2367" i="4" s="1"/>
  <c r="J2368" i="4"/>
  <c r="L2368" i="4" s="1"/>
  <c r="J2369" i="4"/>
  <c r="L2369" i="4" s="1"/>
  <c r="J2370" i="4"/>
  <c r="L2370" i="4" s="1"/>
  <c r="J2371" i="4"/>
  <c r="L2371" i="4" s="1"/>
  <c r="J2372" i="4"/>
  <c r="L2372" i="4" s="1"/>
  <c r="J2373" i="4"/>
  <c r="L2373" i="4" s="1"/>
  <c r="J2374" i="4"/>
  <c r="L2374" i="4" s="1"/>
  <c r="J2375" i="4"/>
  <c r="L2375" i="4" s="1"/>
  <c r="J2376" i="4"/>
  <c r="L2376" i="4" s="1"/>
  <c r="J2377" i="4"/>
  <c r="L2377" i="4" s="1"/>
  <c r="J2378" i="4"/>
  <c r="L2378" i="4" s="1"/>
  <c r="J2379" i="4"/>
  <c r="L2379" i="4" s="1"/>
  <c r="J2380" i="4"/>
  <c r="L2380" i="4" s="1"/>
  <c r="J2381" i="4"/>
  <c r="L2381" i="4" s="1"/>
  <c r="J2382" i="4"/>
  <c r="L2382" i="4" s="1"/>
  <c r="J2383" i="4"/>
  <c r="J2384" i="4"/>
  <c r="L2384" i="4" s="1"/>
  <c r="J2385" i="4"/>
  <c r="L2385" i="4" s="1"/>
  <c r="J2386" i="4"/>
  <c r="L2386" i="4" s="1"/>
  <c r="J2387" i="4"/>
  <c r="L2387" i="4" s="1"/>
  <c r="J2388" i="4"/>
  <c r="L2388" i="4" s="1"/>
  <c r="J2389" i="4"/>
  <c r="L2389" i="4" s="1"/>
  <c r="J2390" i="4"/>
  <c r="L2390" i="4" s="1"/>
  <c r="J2391" i="4"/>
  <c r="L2391" i="4" s="1"/>
  <c r="J2392" i="4"/>
  <c r="L2392" i="4" s="1"/>
  <c r="J2393" i="4"/>
  <c r="L2393" i="4" s="1"/>
  <c r="J2394" i="4"/>
  <c r="L2394" i="4" s="1"/>
  <c r="J2395" i="4"/>
  <c r="L2395" i="4" s="1"/>
  <c r="J2396" i="4"/>
  <c r="L2396" i="4" s="1"/>
  <c r="J2397" i="4"/>
  <c r="L2397" i="4" s="1"/>
  <c r="J2398" i="4"/>
  <c r="L2398" i="4" s="1"/>
  <c r="J2399" i="4"/>
  <c r="L2399" i="4" s="1"/>
  <c r="J2400" i="4"/>
  <c r="L2400" i="4" s="1"/>
  <c r="J2401" i="4"/>
  <c r="L2401" i="4" s="1"/>
  <c r="J2402" i="4"/>
  <c r="L2402" i="4" s="1"/>
  <c r="J2403" i="4"/>
  <c r="L2403" i="4" s="1"/>
  <c r="J2404" i="4"/>
  <c r="L2404" i="4" s="1"/>
  <c r="J2405" i="4"/>
  <c r="L2405" i="4" s="1"/>
  <c r="J2406" i="4"/>
  <c r="L2406" i="4" s="1"/>
  <c r="J2407" i="4"/>
  <c r="L2407" i="4" s="1"/>
  <c r="J2408" i="4"/>
  <c r="L2408" i="4" s="1"/>
  <c r="J2409" i="4"/>
  <c r="L2409" i="4" s="1"/>
  <c r="J2410" i="4"/>
  <c r="L2410" i="4" s="1"/>
  <c r="J2411" i="4"/>
  <c r="L2411" i="4" s="1"/>
  <c r="J2412" i="4"/>
  <c r="L2412" i="4" s="1"/>
  <c r="J2413" i="4"/>
  <c r="L2413" i="4" s="1"/>
  <c r="J2414" i="4"/>
  <c r="L2414" i="4" s="1"/>
  <c r="J2415" i="4"/>
  <c r="L2415" i="4" s="1"/>
  <c r="J2416" i="4"/>
  <c r="L2416" i="4" s="1"/>
  <c r="J2417" i="4"/>
  <c r="L2417" i="4" s="1"/>
  <c r="J2418" i="4"/>
  <c r="L2418" i="4" s="1"/>
  <c r="J2419" i="4"/>
  <c r="L2419" i="4" s="1"/>
  <c r="J2420" i="4"/>
  <c r="L2420" i="4" s="1"/>
  <c r="J2421" i="4"/>
  <c r="L2421" i="4" s="1"/>
  <c r="J2422" i="4"/>
  <c r="L2422" i="4" s="1"/>
  <c r="J2423" i="4"/>
  <c r="L2423" i="4" s="1"/>
  <c r="J2424" i="4"/>
  <c r="L2424" i="4" s="1"/>
  <c r="J2425" i="4"/>
  <c r="L2425" i="4" s="1"/>
  <c r="J2426" i="4"/>
  <c r="L2426" i="4" s="1"/>
  <c r="J2427" i="4"/>
  <c r="L2427" i="4" s="1"/>
  <c r="J2428" i="4"/>
  <c r="L2428" i="4" s="1"/>
  <c r="J2429" i="4"/>
  <c r="L2429" i="4" s="1"/>
  <c r="J2430" i="4"/>
  <c r="L2430" i="4" s="1"/>
  <c r="J2431" i="4"/>
  <c r="L2431" i="4" s="1"/>
  <c r="J2432" i="4"/>
  <c r="L2432" i="4" s="1"/>
  <c r="J2433" i="4"/>
  <c r="L2433" i="4" s="1"/>
  <c r="J2434" i="4"/>
  <c r="L2434" i="4" s="1"/>
  <c r="J2435" i="4"/>
  <c r="L2435" i="4" s="1"/>
  <c r="J2436" i="4"/>
  <c r="L2436" i="4" s="1"/>
  <c r="J2437" i="4"/>
  <c r="L2437" i="4" s="1"/>
  <c r="J2438" i="4"/>
  <c r="L2438" i="4" s="1"/>
  <c r="J2439" i="4"/>
  <c r="L2439" i="4" s="1"/>
  <c r="J2440" i="4"/>
  <c r="L2440" i="4" s="1"/>
  <c r="J2441" i="4"/>
  <c r="L2441" i="4" s="1"/>
  <c r="J2442" i="4"/>
  <c r="L2442" i="4" s="1"/>
  <c r="J2443" i="4"/>
  <c r="L2443" i="4" s="1"/>
  <c r="J2444" i="4"/>
  <c r="L2444" i="4" s="1"/>
  <c r="J2445" i="4"/>
  <c r="L2445" i="4" s="1"/>
  <c r="J2446" i="4"/>
  <c r="L2446" i="4" s="1"/>
  <c r="J2447" i="4"/>
  <c r="J2448" i="4"/>
  <c r="L2448" i="4" s="1"/>
  <c r="J2449" i="4"/>
  <c r="L2449" i="4" s="1"/>
  <c r="J2450" i="4"/>
  <c r="L2450" i="4" s="1"/>
  <c r="J2451" i="4"/>
  <c r="L2451" i="4" s="1"/>
  <c r="J2452" i="4"/>
  <c r="L2452" i="4" s="1"/>
  <c r="J2453" i="4"/>
  <c r="L2453" i="4" s="1"/>
  <c r="J2454" i="4"/>
  <c r="L2454" i="4" s="1"/>
  <c r="J2455" i="4"/>
  <c r="L2455" i="4" s="1"/>
  <c r="J2456" i="4"/>
  <c r="L2456" i="4" s="1"/>
  <c r="J2457" i="4"/>
  <c r="L2457" i="4" s="1"/>
  <c r="J2458" i="4"/>
  <c r="L2458" i="4" s="1"/>
  <c r="J2459" i="4"/>
  <c r="L2459" i="4" s="1"/>
  <c r="J2460" i="4"/>
  <c r="L2460" i="4" s="1"/>
  <c r="J2461" i="4"/>
  <c r="L2461" i="4" s="1"/>
  <c r="J2462" i="4"/>
  <c r="L2462" i="4" s="1"/>
  <c r="J2463" i="4"/>
  <c r="L2463" i="4" s="1"/>
  <c r="J2464" i="4"/>
  <c r="L2464" i="4" s="1"/>
  <c r="J2465" i="4"/>
  <c r="L2465" i="4" s="1"/>
  <c r="J2466" i="4"/>
  <c r="L2466" i="4" s="1"/>
  <c r="J2467" i="4"/>
  <c r="L2467" i="4" s="1"/>
  <c r="J2468" i="4"/>
  <c r="L2468" i="4" s="1"/>
  <c r="J2469" i="4"/>
  <c r="L2469" i="4" s="1"/>
  <c r="J2470" i="4"/>
  <c r="L2470" i="4" s="1"/>
  <c r="J2471" i="4"/>
  <c r="L2471" i="4" s="1"/>
  <c r="J2472" i="4"/>
  <c r="L2472" i="4" s="1"/>
  <c r="J2473" i="4"/>
  <c r="L2473" i="4" s="1"/>
  <c r="J2474" i="4"/>
  <c r="L2474" i="4" s="1"/>
  <c r="J2475" i="4"/>
  <c r="L2475" i="4" s="1"/>
  <c r="J2476" i="4"/>
  <c r="L2476" i="4" s="1"/>
  <c r="J2477" i="4"/>
  <c r="L2477" i="4" s="1"/>
  <c r="J2478" i="4"/>
  <c r="L2478" i="4" s="1"/>
  <c r="J2479" i="4"/>
  <c r="L2479" i="4" s="1"/>
  <c r="J2480" i="4"/>
  <c r="L2480" i="4" s="1"/>
  <c r="J2481" i="4"/>
  <c r="L2481" i="4" s="1"/>
  <c r="J2482" i="4"/>
  <c r="L2482" i="4" s="1"/>
  <c r="J2483" i="4"/>
  <c r="L2483" i="4" s="1"/>
  <c r="J2484" i="4"/>
  <c r="L2484" i="4" s="1"/>
  <c r="J2485" i="4"/>
  <c r="L2485" i="4" s="1"/>
  <c r="J2486" i="4"/>
  <c r="L2486" i="4" s="1"/>
  <c r="J2487" i="4"/>
  <c r="L2487" i="4" s="1"/>
  <c r="J2488" i="4"/>
  <c r="L2488" i="4" s="1"/>
  <c r="J2489" i="4"/>
  <c r="L2489" i="4" s="1"/>
  <c r="J2490" i="4"/>
  <c r="L2490" i="4" s="1"/>
  <c r="J2491" i="4"/>
  <c r="L2491" i="4" s="1"/>
  <c r="J2492" i="4"/>
  <c r="L2492" i="4" s="1"/>
  <c r="J2493" i="4"/>
  <c r="L2493" i="4" s="1"/>
  <c r="J2494" i="4"/>
  <c r="L2494" i="4" s="1"/>
  <c r="J2495" i="4"/>
  <c r="L2495" i="4" s="1"/>
  <c r="J2496" i="4"/>
  <c r="L2496" i="4" s="1"/>
  <c r="J2497" i="4"/>
  <c r="L2497" i="4" s="1"/>
  <c r="J2498" i="4"/>
  <c r="L2498" i="4" s="1"/>
  <c r="J2499" i="4"/>
  <c r="L2499" i="4" s="1"/>
  <c r="J2500" i="4"/>
  <c r="L2500" i="4" s="1"/>
  <c r="J2501" i="4"/>
  <c r="L2501" i="4" s="1"/>
  <c r="J2502" i="4"/>
  <c r="L2502" i="4" s="1"/>
  <c r="J2503" i="4"/>
  <c r="L2503" i="4" s="1"/>
  <c r="J2504" i="4"/>
  <c r="L2504" i="4" s="1"/>
  <c r="J2505" i="4"/>
  <c r="L2505" i="4" s="1"/>
  <c r="J2506" i="4"/>
  <c r="L2506" i="4" s="1"/>
  <c r="J2507" i="4"/>
  <c r="L2507" i="4" s="1"/>
  <c r="J2508" i="4"/>
  <c r="L2508" i="4" s="1"/>
  <c r="J2509" i="4"/>
  <c r="L2509" i="4" s="1"/>
  <c r="J2510" i="4"/>
  <c r="L2510" i="4" s="1"/>
  <c r="J2511" i="4"/>
  <c r="J2512" i="4"/>
  <c r="L2512" i="4" s="1"/>
  <c r="J2513" i="4"/>
  <c r="L2513" i="4" s="1"/>
  <c r="J2514" i="4"/>
  <c r="L2514" i="4" s="1"/>
  <c r="J2515" i="4"/>
  <c r="L2515" i="4" s="1"/>
  <c r="J2516" i="4"/>
  <c r="L2516" i="4" s="1"/>
  <c r="J2517" i="4"/>
  <c r="L2517" i="4" s="1"/>
  <c r="J2518" i="4"/>
  <c r="L2518" i="4" s="1"/>
  <c r="J2519" i="4"/>
  <c r="L2519" i="4" s="1"/>
  <c r="J2520" i="4"/>
  <c r="L2520" i="4" s="1"/>
  <c r="J2521" i="4"/>
  <c r="L2521" i="4" s="1"/>
  <c r="J2522" i="4"/>
  <c r="L2522" i="4" s="1"/>
  <c r="J2523" i="4"/>
  <c r="L2523" i="4" s="1"/>
  <c r="J2524" i="4"/>
  <c r="L2524" i="4" s="1"/>
  <c r="J2525" i="4"/>
  <c r="L2525" i="4" s="1"/>
  <c r="J2526" i="4"/>
  <c r="L2526" i="4" s="1"/>
  <c r="J2527" i="4"/>
  <c r="L2527" i="4" s="1"/>
  <c r="J2528" i="4"/>
  <c r="L2528" i="4" s="1"/>
  <c r="J2529" i="4"/>
  <c r="L2529" i="4" s="1"/>
  <c r="J2530" i="4"/>
  <c r="L2530" i="4" s="1"/>
  <c r="J2531" i="4"/>
  <c r="L2531" i="4" s="1"/>
  <c r="J2532" i="4"/>
  <c r="L2532" i="4" s="1"/>
  <c r="J2533" i="4"/>
  <c r="L2533" i="4" s="1"/>
  <c r="J2534" i="4"/>
  <c r="L2534" i="4" s="1"/>
  <c r="J2535" i="4"/>
  <c r="L2535" i="4" s="1"/>
  <c r="J2536" i="4"/>
  <c r="L2536" i="4" s="1"/>
  <c r="J2537" i="4"/>
  <c r="L2537" i="4" s="1"/>
  <c r="J2538" i="4"/>
  <c r="L2538" i="4" s="1"/>
  <c r="J2539" i="4"/>
  <c r="L2539" i="4" s="1"/>
  <c r="J2540" i="4"/>
  <c r="L2540" i="4" s="1"/>
  <c r="J2541" i="4"/>
  <c r="L2541" i="4" s="1"/>
  <c r="J2542" i="4"/>
  <c r="L2542" i="4" s="1"/>
  <c r="J2543" i="4"/>
  <c r="L2543" i="4" s="1"/>
  <c r="J2544" i="4"/>
  <c r="L2544" i="4" s="1"/>
  <c r="J2545" i="4"/>
  <c r="L2545" i="4" s="1"/>
  <c r="J2546" i="4"/>
  <c r="L2546" i="4" s="1"/>
  <c r="J2547" i="4"/>
  <c r="L2547" i="4" s="1"/>
  <c r="J2548" i="4"/>
  <c r="L2548" i="4" s="1"/>
  <c r="J2549" i="4"/>
  <c r="L2549" i="4" s="1"/>
  <c r="J2550" i="4"/>
  <c r="L2550" i="4" s="1"/>
  <c r="J2551" i="4"/>
  <c r="L2551" i="4" s="1"/>
  <c r="J2552" i="4"/>
  <c r="L2552" i="4" s="1"/>
  <c r="J2553" i="4"/>
  <c r="L2553" i="4" s="1"/>
  <c r="J2554" i="4"/>
  <c r="L2554" i="4" s="1"/>
  <c r="J2555" i="4"/>
  <c r="L2555" i="4" s="1"/>
  <c r="J2556" i="4"/>
  <c r="L2556" i="4" s="1"/>
  <c r="J2557" i="4"/>
  <c r="L2557" i="4" s="1"/>
  <c r="J2558" i="4"/>
  <c r="L2558" i="4" s="1"/>
  <c r="J2559" i="4"/>
  <c r="L2559" i="4" s="1"/>
  <c r="J2560" i="4"/>
  <c r="L2560" i="4" s="1"/>
  <c r="J2561" i="4"/>
  <c r="L2561" i="4" s="1"/>
  <c r="J2562" i="4"/>
  <c r="L2562" i="4" s="1"/>
  <c r="J2563" i="4"/>
  <c r="L2563" i="4" s="1"/>
  <c r="J2564" i="4"/>
  <c r="L2564" i="4" s="1"/>
  <c r="J2565" i="4"/>
  <c r="L2565" i="4" s="1"/>
  <c r="J2566" i="4"/>
  <c r="L2566" i="4" s="1"/>
  <c r="J2567" i="4"/>
  <c r="L2567" i="4" s="1"/>
  <c r="J2568" i="4"/>
  <c r="L2568" i="4" s="1"/>
  <c r="J2569" i="4"/>
  <c r="L2569" i="4" s="1"/>
  <c r="J2570" i="4"/>
  <c r="L2570" i="4" s="1"/>
  <c r="J2571" i="4"/>
  <c r="L2571" i="4" s="1"/>
  <c r="J2572" i="4"/>
  <c r="L2572" i="4" s="1"/>
  <c r="J2573" i="4"/>
  <c r="L2573" i="4" s="1"/>
  <c r="J2574" i="4"/>
  <c r="L2574" i="4" s="1"/>
  <c r="J2575" i="4"/>
  <c r="J2576" i="4"/>
  <c r="L2576" i="4" s="1"/>
  <c r="J2577" i="4"/>
  <c r="L2577" i="4" s="1"/>
  <c r="J2578" i="4"/>
  <c r="L2578" i="4" s="1"/>
  <c r="J2579" i="4"/>
  <c r="L2579" i="4" s="1"/>
  <c r="J2580" i="4"/>
  <c r="L2580" i="4" s="1"/>
  <c r="J2581" i="4"/>
  <c r="L2581" i="4" s="1"/>
  <c r="J2582" i="4"/>
  <c r="L2582" i="4" s="1"/>
  <c r="J2583" i="4"/>
  <c r="L2583" i="4" s="1"/>
  <c r="J2584" i="4"/>
  <c r="L2584" i="4" s="1"/>
  <c r="J2585" i="4"/>
  <c r="L2585" i="4" s="1"/>
  <c r="J2586" i="4"/>
  <c r="L2586" i="4" s="1"/>
  <c r="J2587" i="4"/>
  <c r="L2587" i="4" s="1"/>
  <c r="J2588" i="4"/>
  <c r="L2588" i="4" s="1"/>
  <c r="J2589" i="4"/>
  <c r="L2589" i="4" s="1"/>
  <c r="J2590" i="4"/>
  <c r="L2590" i="4" s="1"/>
  <c r="J2591" i="4"/>
  <c r="L2591" i="4" s="1"/>
  <c r="J2592" i="4"/>
  <c r="L2592" i="4" s="1"/>
  <c r="J2593" i="4"/>
  <c r="L2593" i="4" s="1"/>
  <c r="J2594" i="4"/>
  <c r="L2594" i="4" s="1"/>
  <c r="J2595" i="4"/>
  <c r="L2595" i="4" s="1"/>
  <c r="J2596" i="4"/>
  <c r="L2596" i="4" s="1"/>
  <c r="J2597" i="4"/>
  <c r="L2597" i="4" s="1"/>
  <c r="J2598" i="4"/>
  <c r="L2598" i="4" s="1"/>
  <c r="J2599" i="4"/>
  <c r="L2599" i="4" s="1"/>
  <c r="J2600" i="4"/>
  <c r="L2600" i="4" s="1"/>
  <c r="J2601" i="4"/>
  <c r="L2601" i="4" s="1"/>
  <c r="J2602" i="4"/>
  <c r="L2602" i="4" s="1"/>
  <c r="J2603" i="4"/>
  <c r="L2603" i="4" s="1"/>
  <c r="J2604" i="4"/>
  <c r="L2604" i="4" s="1"/>
  <c r="J2605" i="4"/>
  <c r="L2605" i="4" s="1"/>
  <c r="J2606" i="4"/>
  <c r="L2606" i="4" s="1"/>
  <c r="J2607" i="4"/>
  <c r="L2607" i="4" s="1"/>
  <c r="J2608" i="4"/>
  <c r="L2608" i="4" s="1"/>
  <c r="J2609" i="4"/>
  <c r="L2609" i="4" s="1"/>
  <c r="J2610" i="4"/>
  <c r="L2610" i="4" s="1"/>
  <c r="J2611" i="4"/>
  <c r="L2611" i="4" s="1"/>
  <c r="J2612" i="4"/>
  <c r="L2612" i="4" s="1"/>
  <c r="J2613" i="4"/>
  <c r="L2613" i="4" s="1"/>
  <c r="J2614" i="4"/>
  <c r="L2614" i="4" s="1"/>
  <c r="J2615" i="4"/>
  <c r="L2615" i="4" s="1"/>
  <c r="J2616" i="4"/>
  <c r="L2616" i="4" s="1"/>
  <c r="J2617" i="4"/>
  <c r="L2617" i="4" s="1"/>
  <c r="J2618" i="4"/>
  <c r="L2618" i="4" s="1"/>
  <c r="J2619" i="4"/>
  <c r="L2619" i="4" s="1"/>
  <c r="J2620" i="4"/>
  <c r="L2620" i="4" s="1"/>
  <c r="J2621" i="4"/>
  <c r="L2621" i="4" s="1"/>
  <c r="J2622" i="4"/>
  <c r="L2622" i="4" s="1"/>
  <c r="J2623" i="4"/>
  <c r="L2623" i="4" s="1"/>
  <c r="J2624" i="4"/>
  <c r="L2624" i="4" s="1"/>
  <c r="J2625" i="4"/>
  <c r="L2625" i="4" s="1"/>
  <c r="J2626" i="4"/>
  <c r="L2626" i="4" s="1"/>
  <c r="J2627" i="4"/>
  <c r="L2627" i="4" s="1"/>
  <c r="J2628" i="4"/>
  <c r="L2628" i="4" s="1"/>
  <c r="J2629" i="4"/>
  <c r="L2629" i="4" s="1"/>
  <c r="J2630" i="4"/>
  <c r="L2630" i="4" s="1"/>
  <c r="J2631" i="4"/>
  <c r="L2631" i="4" s="1"/>
  <c r="J2632" i="4"/>
  <c r="L2632" i="4" s="1"/>
  <c r="J2633" i="4"/>
  <c r="L2633" i="4" s="1"/>
  <c r="J2634" i="4"/>
  <c r="L2634" i="4" s="1"/>
  <c r="J2635" i="4"/>
  <c r="L2635" i="4" s="1"/>
  <c r="J2636" i="4"/>
  <c r="L2636" i="4" s="1"/>
  <c r="J2637" i="4"/>
  <c r="L2637" i="4" s="1"/>
  <c r="J2638" i="4"/>
  <c r="L2638" i="4" s="1"/>
  <c r="J2639" i="4"/>
  <c r="L2639" i="4" s="1"/>
  <c r="J2640" i="4"/>
  <c r="L2640" i="4" s="1"/>
  <c r="J2641" i="4"/>
  <c r="L2641" i="4" s="1"/>
  <c r="J2642" i="4"/>
  <c r="L2642" i="4" s="1"/>
  <c r="J2643" i="4"/>
  <c r="L2643" i="4" s="1"/>
  <c r="J2644" i="4"/>
  <c r="L2644" i="4" s="1"/>
  <c r="J2645" i="4"/>
  <c r="L2645" i="4" s="1"/>
  <c r="J2646" i="4"/>
  <c r="L2646" i="4" s="1"/>
  <c r="J2647" i="4"/>
  <c r="L2647" i="4" s="1"/>
  <c r="J2648" i="4"/>
  <c r="L2648" i="4" s="1"/>
  <c r="J2649" i="4"/>
  <c r="L2649" i="4" s="1"/>
  <c r="J2650" i="4"/>
  <c r="L2650" i="4" s="1"/>
  <c r="J2651" i="4"/>
  <c r="L2651" i="4" s="1"/>
  <c r="J2652" i="4"/>
  <c r="L2652" i="4" s="1"/>
  <c r="J2653" i="4"/>
  <c r="L2653" i="4" s="1"/>
  <c r="J2654" i="4"/>
  <c r="L2654" i="4" s="1"/>
  <c r="J2655" i="4"/>
  <c r="L2655" i="4" s="1"/>
  <c r="J2656" i="4"/>
  <c r="L2656" i="4" s="1"/>
  <c r="J2657" i="4"/>
  <c r="L2657" i="4" s="1"/>
  <c r="J2658" i="4"/>
  <c r="L2658" i="4" s="1"/>
  <c r="J2659" i="4"/>
  <c r="L2659" i="4" s="1"/>
  <c r="J2660" i="4"/>
  <c r="L2660" i="4" s="1"/>
  <c r="J2661" i="4"/>
  <c r="L2661" i="4" s="1"/>
  <c r="J2662" i="4"/>
  <c r="L2662" i="4" s="1"/>
  <c r="J2663" i="4"/>
  <c r="L2663" i="4" s="1"/>
  <c r="J2664" i="4"/>
  <c r="L2664" i="4" s="1"/>
  <c r="J2665" i="4"/>
  <c r="L2665" i="4" s="1"/>
  <c r="J2666" i="4"/>
  <c r="L2666" i="4" s="1"/>
  <c r="J2667" i="4"/>
  <c r="L2667" i="4" s="1"/>
  <c r="J2668" i="4"/>
  <c r="L2668" i="4" s="1"/>
  <c r="J2669" i="4"/>
  <c r="L2669" i="4" s="1"/>
  <c r="J2670" i="4"/>
  <c r="L2670" i="4" s="1"/>
  <c r="J2671" i="4"/>
  <c r="L2671" i="4" s="1"/>
  <c r="J2672" i="4"/>
  <c r="L2672" i="4" s="1"/>
  <c r="J2673" i="4"/>
  <c r="L2673" i="4" s="1"/>
  <c r="J2674" i="4"/>
  <c r="L2674" i="4" s="1"/>
  <c r="J2675" i="4"/>
  <c r="L2675" i="4" s="1"/>
  <c r="J2676" i="4"/>
  <c r="L2676" i="4" s="1"/>
  <c r="J2677" i="4"/>
  <c r="L2677" i="4" s="1"/>
  <c r="J2678" i="4"/>
  <c r="L2678" i="4" s="1"/>
  <c r="J2679" i="4"/>
  <c r="L2679" i="4" s="1"/>
  <c r="J2680" i="4"/>
  <c r="L2680" i="4" s="1"/>
  <c r="J2681" i="4"/>
  <c r="L2681" i="4" s="1"/>
  <c r="J2682" i="4"/>
  <c r="L2682" i="4" s="1"/>
  <c r="J2683" i="4"/>
  <c r="L2683" i="4" s="1"/>
  <c r="J2684" i="4"/>
  <c r="L2684" i="4" s="1"/>
  <c r="J2685" i="4"/>
  <c r="L2685" i="4" s="1"/>
  <c r="J2686" i="4"/>
  <c r="L2686" i="4" s="1"/>
  <c r="J2687" i="4"/>
  <c r="L2687" i="4" s="1"/>
  <c r="J2688" i="4"/>
  <c r="L2688" i="4" s="1"/>
  <c r="J2689" i="4"/>
  <c r="L2689" i="4" s="1"/>
  <c r="J2690" i="4"/>
  <c r="L2690" i="4" s="1"/>
  <c r="J2691" i="4"/>
  <c r="L2691" i="4" s="1"/>
  <c r="J2692" i="4"/>
  <c r="L2692" i="4" s="1"/>
  <c r="J2693" i="4"/>
  <c r="L2693" i="4" s="1"/>
  <c r="J2694" i="4"/>
  <c r="L2694" i="4" s="1"/>
  <c r="J2695" i="4"/>
  <c r="L2695" i="4" s="1"/>
  <c r="J2696" i="4"/>
  <c r="L2696" i="4" s="1"/>
  <c r="J2697" i="4"/>
  <c r="L2697" i="4" s="1"/>
  <c r="J2698" i="4"/>
  <c r="L2698" i="4" s="1"/>
  <c r="J2699" i="4"/>
  <c r="L2699" i="4" s="1"/>
  <c r="J2700" i="4"/>
  <c r="L2700" i="4" s="1"/>
  <c r="J2701" i="4"/>
  <c r="L2701" i="4" s="1"/>
  <c r="J2702" i="4"/>
  <c r="L2702" i="4" s="1"/>
  <c r="J2703" i="4"/>
  <c r="L2703" i="4" s="1"/>
  <c r="J2704" i="4"/>
  <c r="L2704" i="4" s="1"/>
  <c r="J2705" i="4"/>
  <c r="L2705" i="4" s="1"/>
  <c r="J2706" i="4"/>
  <c r="L2706" i="4" s="1"/>
  <c r="J2707" i="4"/>
  <c r="L2707" i="4" s="1"/>
  <c r="J2708" i="4"/>
  <c r="L2708" i="4" s="1"/>
  <c r="J2709" i="4"/>
  <c r="L2709" i="4" s="1"/>
  <c r="J2710" i="4"/>
  <c r="L2710" i="4" s="1"/>
  <c r="J2711" i="4"/>
  <c r="L2711" i="4" s="1"/>
  <c r="J2712" i="4"/>
  <c r="L2712" i="4" s="1"/>
  <c r="J2713" i="4"/>
  <c r="L2713" i="4" s="1"/>
  <c r="J2714" i="4"/>
  <c r="L2714" i="4" s="1"/>
  <c r="J2715" i="4"/>
  <c r="L2715" i="4" s="1"/>
  <c r="J2716" i="4"/>
  <c r="L2716" i="4" s="1"/>
  <c r="J2717" i="4"/>
  <c r="L2717" i="4" s="1"/>
  <c r="J2718" i="4"/>
  <c r="L2718" i="4" s="1"/>
  <c r="J2719" i="4"/>
  <c r="L2719" i="4" s="1"/>
  <c r="J2720" i="4"/>
  <c r="L2720" i="4" s="1"/>
  <c r="J2721" i="4"/>
  <c r="L2721" i="4" s="1"/>
  <c r="J2722" i="4"/>
  <c r="L2722" i="4" s="1"/>
  <c r="J2723" i="4"/>
  <c r="L2723" i="4" s="1"/>
  <c r="J2724" i="4"/>
  <c r="L2724" i="4" s="1"/>
  <c r="J2725" i="4"/>
  <c r="L2725" i="4" s="1"/>
  <c r="J2726" i="4"/>
  <c r="L2726" i="4" s="1"/>
  <c r="J2727" i="4"/>
  <c r="L2727" i="4" s="1"/>
  <c r="J2728" i="4"/>
  <c r="L2728" i="4" s="1"/>
  <c r="J2729" i="4"/>
  <c r="L2729" i="4" s="1"/>
  <c r="J2730" i="4"/>
  <c r="L2730" i="4" s="1"/>
  <c r="J2731" i="4"/>
  <c r="L2731" i="4" s="1"/>
  <c r="J2732" i="4"/>
  <c r="L2732" i="4" s="1"/>
  <c r="J2733" i="4"/>
  <c r="L2733" i="4" s="1"/>
  <c r="J2734" i="4"/>
  <c r="L2734" i="4" s="1"/>
  <c r="J2735" i="4"/>
  <c r="L2735" i="4" s="1"/>
  <c r="J2736" i="4"/>
  <c r="L2736" i="4" s="1"/>
  <c r="J2737" i="4"/>
  <c r="L2737" i="4" s="1"/>
  <c r="J2738" i="4"/>
  <c r="L2738" i="4" s="1"/>
  <c r="J2739" i="4"/>
  <c r="L2739" i="4" s="1"/>
  <c r="J2740" i="4"/>
  <c r="L2740" i="4" s="1"/>
  <c r="J2741" i="4"/>
  <c r="L2741" i="4" s="1"/>
  <c r="J2742" i="4"/>
  <c r="L2742" i="4" s="1"/>
  <c r="J2743" i="4"/>
  <c r="L2743" i="4" s="1"/>
  <c r="J2744" i="4"/>
  <c r="L2744" i="4" s="1"/>
  <c r="J2745" i="4"/>
  <c r="L2745" i="4" s="1"/>
  <c r="J2746" i="4"/>
  <c r="L2746" i="4" s="1"/>
  <c r="J2747" i="4"/>
  <c r="J2748" i="4"/>
  <c r="L2748" i="4" s="1"/>
  <c r="J2749" i="4"/>
  <c r="L2749" i="4" s="1"/>
  <c r="J2750" i="4"/>
  <c r="L2750" i="4" s="1"/>
  <c r="J2751" i="4"/>
  <c r="L2751" i="4" s="1"/>
  <c r="J2752" i="4"/>
  <c r="L2752" i="4" s="1"/>
  <c r="J2753" i="4"/>
  <c r="L2753" i="4" s="1"/>
  <c r="J2754" i="4"/>
  <c r="L2754" i="4" s="1"/>
  <c r="J2755" i="4"/>
  <c r="L2755" i="4" s="1"/>
  <c r="J2756" i="4"/>
  <c r="L2756" i="4" s="1"/>
  <c r="J2757" i="4"/>
  <c r="L2757" i="4" s="1"/>
  <c r="J2758" i="4"/>
  <c r="L2758" i="4" s="1"/>
  <c r="J2759" i="4"/>
  <c r="L2759" i="4" s="1"/>
  <c r="J2760" i="4"/>
  <c r="L2760" i="4" s="1"/>
  <c r="J2761" i="4"/>
  <c r="L2761" i="4" s="1"/>
  <c r="J2762" i="4"/>
  <c r="L2762" i="4" s="1"/>
  <c r="J2763" i="4"/>
  <c r="L2763" i="4" s="1"/>
  <c r="J2764" i="4"/>
  <c r="L2764" i="4" s="1"/>
  <c r="J2765" i="4"/>
  <c r="L2765" i="4" s="1"/>
  <c r="J2766" i="4"/>
  <c r="L2766" i="4" s="1"/>
  <c r="J2767" i="4"/>
  <c r="L2767" i="4" s="1"/>
  <c r="J2768" i="4"/>
  <c r="L2768" i="4" s="1"/>
  <c r="J2769" i="4"/>
  <c r="L2769" i="4" s="1"/>
  <c r="J2770" i="4"/>
  <c r="L2770" i="4" s="1"/>
  <c r="J2771" i="4"/>
  <c r="L2771" i="4" s="1"/>
  <c r="J2772" i="4"/>
  <c r="L2772" i="4" s="1"/>
  <c r="J2773" i="4"/>
  <c r="L2773" i="4" s="1"/>
  <c r="J2774" i="4"/>
  <c r="L2774" i="4" s="1"/>
  <c r="J2775" i="4"/>
  <c r="L2775" i="4" s="1"/>
  <c r="J2776" i="4"/>
  <c r="L2776" i="4" s="1"/>
  <c r="J2777" i="4"/>
  <c r="L2777" i="4" s="1"/>
  <c r="J2778" i="4"/>
  <c r="L2778" i="4" s="1"/>
  <c r="J2779" i="4"/>
  <c r="J2780" i="4"/>
  <c r="L2780" i="4" s="1"/>
  <c r="J2781" i="4"/>
  <c r="L2781" i="4" s="1"/>
  <c r="J2782" i="4"/>
  <c r="L2782" i="4" s="1"/>
  <c r="J2783" i="4"/>
  <c r="L2783" i="4" s="1"/>
  <c r="J2784" i="4"/>
  <c r="L2784" i="4" s="1"/>
  <c r="J2785" i="4"/>
  <c r="L2785" i="4" s="1"/>
  <c r="J2786" i="4"/>
  <c r="L2786" i="4" s="1"/>
  <c r="J2787" i="4"/>
  <c r="L2787" i="4" s="1"/>
  <c r="J2788" i="4"/>
  <c r="L2788" i="4" s="1"/>
  <c r="J2789" i="4"/>
  <c r="L2789" i="4" s="1"/>
  <c r="J2790" i="4"/>
  <c r="L2790" i="4" s="1"/>
  <c r="J2791" i="4"/>
  <c r="L2791" i="4" s="1"/>
  <c r="J2792" i="4"/>
  <c r="L2792" i="4" s="1"/>
  <c r="J2793" i="4"/>
  <c r="L2793" i="4" s="1"/>
  <c r="J2794" i="4"/>
  <c r="L2794" i="4" s="1"/>
  <c r="J2795" i="4"/>
  <c r="L2795" i="4" s="1"/>
  <c r="J2796" i="4"/>
  <c r="L2796" i="4" s="1"/>
  <c r="J2797" i="4"/>
  <c r="L2797" i="4" s="1"/>
  <c r="J2798" i="4"/>
  <c r="L2798" i="4" s="1"/>
  <c r="J2799" i="4"/>
  <c r="L2799" i="4" s="1"/>
  <c r="J2800" i="4"/>
  <c r="L2800" i="4" s="1"/>
  <c r="J2801" i="4"/>
  <c r="L2801" i="4" s="1"/>
  <c r="J2802" i="4"/>
  <c r="L2802" i="4" s="1"/>
  <c r="J2803" i="4"/>
  <c r="L2803" i="4" s="1"/>
  <c r="J2804" i="4"/>
  <c r="L2804" i="4" s="1"/>
  <c r="J2805" i="4"/>
  <c r="L2805" i="4" s="1"/>
  <c r="J2806" i="4"/>
  <c r="L2806" i="4" s="1"/>
  <c r="J2807" i="4"/>
  <c r="L2807" i="4" s="1"/>
  <c r="J2808" i="4"/>
  <c r="L2808" i="4" s="1"/>
  <c r="J2809" i="4"/>
  <c r="L2809" i="4" s="1"/>
  <c r="J2810" i="4"/>
  <c r="L2810" i="4" s="1"/>
  <c r="J2811" i="4"/>
  <c r="J2812" i="4"/>
  <c r="L2812" i="4" s="1"/>
  <c r="J2813" i="4"/>
  <c r="L2813" i="4" s="1"/>
  <c r="J2814" i="4"/>
  <c r="L2814" i="4" s="1"/>
  <c r="J2815" i="4"/>
  <c r="L2815" i="4" s="1"/>
  <c r="J2816" i="4"/>
  <c r="L2816" i="4" s="1"/>
  <c r="J2817" i="4"/>
  <c r="L2817" i="4" s="1"/>
  <c r="J2818" i="4"/>
  <c r="L2818" i="4" s="1"/>
  <c r="J2819" i="4"/>
  <c r="L2819" i="4" s="1"/>
  <c r="J2820" i="4"/>
  <c r="L2820" i="4" s="1"/>
  <c r="J2821" i="4"/>
  <c r="L2821" i="4" s="1"/>
  <c r="J2822" i="4"/>
  <c r="L2822" i="4" s="1"/>
  <c r="J2823" i="4"/>
  <c r="L2823" i="4" s="1"/>
  <c r="J2824" i="4"/>
  <c r="L2824" i="4" s="1"/>
  <c r="J2825" i="4"/>
  <c r="L2825" i="4" s="1"/>
  <c r="J2826" i="4"/>
  <c r="L2826" i="4" s="1"/>
  <c r="J2827" i="4"/>
  <c r="L2827" i="4" s="1"/>
  <c r="J2828" i="4"/>
  <c r="L2828" i="4" s="1"/>
  <c r="J2829" i="4"/>
  <c r="L2829" i="4" s="1"/>
  <c r="J2830" i="4"/>
  <c r="L2830" i="4" s="1"/>
  <c r="J2831" i="4"/>
  <c r="L2831" i="4" s="1"/>
  <c r="J2832" i="4"/>
  <c r="L2832" i="4" s="1"/>
  <c r="J2833" i="4"/>
  <c r="L2833" i="4" s="1"/>
  <c r="J2834" i="4"/>
  <c r="L2834" i="4" s="1"/>
  <c r="J2835" i="4"/>
  <c r="L2835" i="4" s="1"/>
  <c r="J2836" i="4"/>
  <c r="L2836" i="4" s="1"/>
  <c r="J2837" i="4"/>
  <c r="L2837" i="4" s="1"/>
  <c r="J2838" i="4"/>
  <c r="L2838" i="4" s="1"/>
  <c r="J2839" i="4"/>
  <c r="L2839" i="4" s="1"/>
  <c r="J2840" i="4"/>
  <c r="L2840" i="4" s="1"/>
  <c r="J2841" i="4"/>
  <c r="L2841" i="4" s="1"/>
  <c r="J2842" i="4"/>
  <c r="L2842" i="4" s="1"/>
  <c r="J2843" i="4"/>
  <c r="L2843" i="4" s="1"/>
  <c r="J2844" i="4"/>
  <c r="L2844" i="4" s="1"/>
  <c r="J2845" i="4"/>
  <c r="L2845" i="4" s="1"/>
  <c r="J2846" i="4"/>
  <c r="L2846" i="4" s="1"/>
  <c r="J2847" i="4"/>
  <c r="L2847" i="4" s="1"/>
  <c r="J2848" i="4"/>
  <c r="L2848" i="4" s="1"/>
  <c r="J2849" i="4"/>
  <c r="L2849" i="4" s="1"/>
  <c r="J2850" i="4"/>
  <c r="L2850" i="4" s="1"/>
  <c r="J2851" i="4"/>
  <c r="L2851" i="4" s="1"/>
  <c r="J2852" i="4"/>
  <c r="L2852" i="4" s="1"/>
  <c r="J2853" i="4"/>
  <c r="L2853" i="4" s="1"/>
  <c r="J2854" i="4"/>
  <c r="L2854" i="4" s="1"/>
  <c r="J2855" i="4"/>
  <c r="L2855" i="4" s="1"/>
  <c r="J2856" i="4"/>
  <c r="L2856" i="4" s="1"/>
  <c r="J2857" i="4"/>
  <c r="L2857" i="4" s="1"/>
  <c r="J2858" i="4"/>
  <c r="L2858" i="4" s="1"/>
  <c r="J2859" i="4"/>
  <c r="L2859" i="4" s="1"/>
  <c r="J2860" i="4"/>
  <c r="L2860" i="4" s="1"/>
  <c r="J2861" i="4"/>
  <c r="L2861" i="4" s="1"/>
  <c r="J2862" i="4"/>
  <c r="L2862" i="4" s="1"/>
  <c r="J2863" i="4"/>
  <c r="L2863" i="4" s="1"/>
  <c r="J2864" i="4"/>
  <c r="L2864" i="4" s="1"/>
  <c r="J2865" i="4"/>
  <c r="L2865" i="4" s="1"/>
  <c r="J2866" i="4"/>
  <c r="L2866" i="4" s="1"/>
  <c r="J2867" i="4"/>
  <c r="L2867" i="4" s="1"/>
  <c r="J2868" i="4"/>
  <c r="L2868" i="4" s="1"/>
  <c r="J2869" i="4"/>
  <c r="L2869" i="4" s="1"/>
  <c r="J2870" i="4"/>
  <c r="L2870" i="4" s="1"/>
  <c r="J2871" i="4"/>
  <c r="L2871" i="4" s="1"/>
  <c r="J2872" i="4"/>
  <c r="L2872" i="4" s="1"/>
  <c r="J2873" i="4"/>
  <c r="L2873" i="4" s="1"/>
  <c r="J2874" i="4"/>
  <c r="L2874" i="4" s="1"/>
  <c r="J2875" i="4"/>
  <c r="J2876" i="4"/>
  <c r="L2876" i="4" s="1"/>
  <c r="J2877" i="4"/>
  <c r="L2877" i="4" s="1"/>
  <c r="J2878" i="4"/>
  <c r="L2878" i="4" s="1"/>
  <c r="J2879" i="4"/>
  <c r="L2879" i="4" s="1"/>
  <c r="J2880" i="4"/>
  <c r="L2880" i="4" s="1"/>
  <c r="J2881" i="4"/>
  <c r="L2881" i="4" s="1"/>
  <c r="J2882" i="4"/>
  <c r="L2882" i="4" s="1"/>
  <c r="J2883" i="4"/>
  <c r="L2883" i="4" s="1"/>
  <c r="J2884" i="4"/>
  <c r="L2884" i="4" s="1"/>
  <c r="J2885" i="4"/>
  <c r="L2885" i="4" s="1"/>
  <c r="J2886" i="4"/>
  <c r="L2886" i="4" s="1"/>
  <c r="J2887" i="4"/>
  <c r="L2887" i="4" s="1"/>
  <c r="J2888" i="4"/>
  <c r="L2888" i="4" s="1"/>
  <c r="J2889" i="4"/>
  <c r="L2889" i="4" s="1"/>
  <c r="J2890" i="4"/>
  <c r="L2890" i="4" s="1"/>
  <c r="J2891" i="4"/>
  <c r="L2891" i="4" s="1"/>
  <c r="J2892" i="4"/>
  <c r="L2892" i="4" s="1"/>
  <c r="J2893" i="4"/>
  <c r="L2893" i="4" s="1"/>
  <c r="J2894" i="4"/>
  <c r="L2894" i="4" s="1"/>
  <c r="J2895" i="4"/>
  <c r="L2895" i="4" s="1"/>
  <c r="J2896" i="4"/>
  <c r="L2896" i="4" s="1"/>
  <c r="J2897" i="4"/>
  <c r="L2897" i="4" s="1"/>
  <c r="J2898" i="4"/>
  <c r="L2898" i="4" s="1"/>
  <c r="J2899" i="4"/>
  <c r="L2899" i="4" s="1"/>
  <c r="J2900" i="4"/>
  <c r="L2900" i="4" s="1"/>
  <c r="J2901" i="4"/>
  <c r="L2901" i="4" s="1"/>
  <c r="J2902" i="4"/>
  <c r="L2902" i="4" s="1"/>
  <c r="J2903" i="4"/>
  <c r="L2903" i="4" s="1"/>
  <c r="J2904" i="4"/>
  <c r="L2904" i="4" s="1"/>
  <c r="J2905" i="4"/>
  <c r="L2905" i="4" s="1"/>
  <c r="J2906" i="4"/>
  <c r="L2906" i="4" s="1"/>
  <c r="J2907" i="4"/>
  <c r="J2908" i="4"/>
  <c r="L2908" i="4" s="1"/>
  <c r="J2909" i="4"/>
  <c r="L2909" i="4" s="1"/>
  <c r="J2910" i="4"/>
  <c r="L2910" i="4" s="1"/>
  <c r="J2911" i="4"/>
  <c r="L2911" i="4" s="1"/>
  <c r="J2912" i="4"/>
  <c r="L2912" i="4" s="1"/>
  <c r="J2913" i="4"/>
  <c r="L2913" i="4" s="1"/>
  <c r="J2914" i="4"/>
  <c r="L2914" i="4" s="1"/>
  <c r="J2915" i="4"/>
  <c r="L2915" i="4" s="1"/>
  <c r="J2916" i="4"/>
  <c r="L2916" i="4" s="1"/>
  <c r="J2917" i="4"/>
  <c r="L2917" i="4" s="1"/>
  <c r="J2918" i="4"/>
  <c r="L2918" i="4" s="1"/>
  <c r="J2919" i="4"/>
  <c r="L2919" i="4" s="1"/>
  <c r="J2920" i="4"/>
  <c r="L2920" i="4" s="1"/>
  <c r="J2921" i="4"/>
  <c r="L2921" i="4" s="1"/>
  <c r="J2922" i="4"/>
  <c r="L2922" i="4" s="1"/>
  <c r="J2923" i="4"/>
  <c r="L2923" i="4" s="1"/>
  <c r="J2924" i="4"/>
  <c r="L2924" i="4" s="1"/>
  <c r="J2925" i="4"/>
  <c r="L2925" i="4" s="1"/>
  <c r="J2926" i="4"/>
  <c r="L2926" i="4" s="1"/>
  <c r="J2927" i="4"/>
  <c r="L2927" i="4" s="1"/>
  <c r="J2928" i="4"/>
  <c r="L2928" i="4" s="1"/>
  <c r="J2929" i="4"/>
  <c r="L2929" i="4" s="1"/>
  <c r="J2930" i="4"/>
  <c r="L2930" i="4" s="1"/>
  <c r="J2931" i="4"/>
  <c r="L2931" i="4" s="1"/>
  <c r="J2932" i="4"/>
  <c r="L2932" i="4" s="1"/>
  <c r="J2933" i="4"/>
  <c r="L2933" i="4" s="1"/>
  <c r="J2934" i="4"/>
  <c r="L2934" i="4" s="1"/>
  <c r="J2935" i="4"/>
  <c r="L2935" i="4" s="1"/>
  <c r="J2936" i="4"/>
  <c r="L2936" i="4" s="1"/>
  <c r="J2937" i="4"/>
  <c r="L2937" i="4" s="1"/>
  <c r="J2938" i="4"/>
  <c r="L2938" i="4" s="1"/>
  <c r="J2939" i="4"/>
  <c r="J2940" i="4"/>
  <c r="L2940" i="4" s="1"/>
  <c r="J2941" i="4"/>
  <c r="L2941" i="4" s="1"/>
  <c r="J2942" i="4"/>
  <c r="L2942" i="4" s="1"/>
  <c r="J2943" i="4"/>
  <c r="L2943" i="4" s="1"/>
  <c r="J2944" i="4"/>
  <c r="L2944" i="4" s="1"/>
  <c r="J2945" i="4"/>
  <c r="L2945" i="4" s="1"/>
  <c r="J2946" i="4"/>
  <c r="L2946" i="4" s="1"/>
  <c r="J2947" i="4"/>
  <c r="L2947" i="4" s="1"/>
  <c r="J2948" i="4"/>
  <c r="L2948" i="4" s="1"/>
  <c r="J2949" i="4"/>
  <c r="L2949" i="4" s="1"/>
  <c r="J2950" i="4"/>
  <c r="L2950" i="4" s="1"/>
  <c r="J2951" i="4"/>
  <c r="L2951" i="4" s="1"/>
  <c r="J2952" i="4"/>
  <c r="L2952" i="4" s="1"/>
  <c r="J2953" i="4"/>
  <c r="L2953" i="4" s="1"/>
  <c r="J2954" i="4"/>
  <c r="L2954" i="4" s="1"/>
  <c r="J2955" i="4"/>
  <c r="L2955" i="4" s="1"/>
  <c r="J2956" i="4"/>
  <c r="L2956" i="4" s="1"/>
  <c r="J2957" i="4"/>
  <c r="L2957" i="4" s="1"/>
  <c r="J2958" i="4"/>
  <c r="L2958" i="4" s="1"/>
  <c r="J2959" i="4"/>
  <c r="L2959" i="4" s="1"/>
  <c r="J2960" i="4"/>
  <c r="L2960" i="4" s="1"/>
  <c r="J2961" i="4"/>
  <c r="L2961" i="4" s="1"/>
  <c r="J2962" i="4"/>
  <c r="L2962" i="4" s="1"/>
  <c r="J2963" i="4"/>
  <c r="L2963" i="4" s="1"/>
  <c r="J2964" i="4"/>
  <c r="L2964" i="4" s="1"/>
  <c r="J2965" i="4"/>
  <c r="L2965" i="4" s="1"/>
  <c r="J2966" i="4"/>
  <c r="L2966" i="4" s="1"/>
  <c r="J2967" i="4"/>
  <c r="L2967" i="4" s="1"/>
  <c r="J2968" i="4"/>
  <c r="L2968" i="4" s="1"/>
  <c r="J2969" i="4"/>
  <c r="L2969" i="4" s="1"/>
  <c r="J2970" i="4"/>
  <c r="L2970" i="4" s="1"/>
  <c r="J2971" i="4"/>
  <c r="L2971" i="4" s="1"/>
  <c r="J2972" i="4"/>
  <c r="L2972" i="4" s="1"/>
  <c r="J2973" i="4"/>
  <c r="L2973" i="4" s="1"/>
  <c r="J2974" i="4"/>
  <c r="L2974" i="4" s="1"/>
  <c r="J2975" i="4"/>
  <c r="L2975" i="4" s="1"/>
  <c r="J2976" i="4"/>
  <c r="L2976" i="4" s="1"/>
  <c r="J2977" i="4"/>
  <c r="L2977" i="4" s="1"/>
  <c r="J2978" i="4"/>
  <c r="L2978" i="4" s="1"/>
  <c r="J2979" i="4"/>
  <c r="L2979" i="4" s="1"/>
  <c r="J2980" i="4"/>
  <c r="L2980" i="4" s="1"/>
  <c r="J2981" i="4"/>
  <c r="L2981" i="4" s="1"/>
  <c r="J2982" i="4"/>
  <c r="L2982" i="4" s="1"/>
  <c r="J2983" i="4"/>
  <c r="L2983" i="4" s="1"/>
  <c r="J2984" i="4"/>
  <c r="L2984" i="4" s="1"/>
  <c r="J2985" i="4"/>
  <c r="L2985" i="4" s="1"/>
  <c r="J2986" i="4"/>
  <c r="L2986" i="4" s="1"/>
  <c r="J2987" i="4"/>
  <c r="L2987" i="4" s="1"/>
  <c r="J2988" i="4"/>
  <c r="L2988" i="4" s="1"/>
  <c r="J2989" i="4"/>
  <c r="L2989" i="4" s="1"/>
  <c r="J2990" i="4"/>
  <c r="L2990" i="4" s="1"/>
  <c r="J2991" i="4"/>
  <c r="L2991" i="4" s="1"/>
  <c r="J2992" i="4"/>
  <c r="L2992" i="4" s="1"/>
  <c r="J2993" i="4"/>
  <c r="L2993" i="4" s="1"/>
  <c r="J2994" i="4"/>
  <c r="L2994" i="4" s="1"/>
  <c r="J2995" i="4"/>
  <c r="L2995" i="4" s="1"/>
  <c r="J2996" i="4"/>
  <c r="L2996" i="4" s="1"/>
  <c r="J2997" i="4"/>
  <c r="L2997" i="4" s="1"/>
  <c r="J2998" i="4"/>
  <c r="L2998" i="4" s="1"/>
  <c r="J2999" i="4"/>
  <c r="L2999" i="4" s="1"/>
  <c r="J3000" i="4"/>
  <c r="L3000" i="4" s="1"/>
  <c r="J3001" i="4"/>
  <c r="L3001" i="4" s="1"/>
  <c r="J3002" i="4"/>
  <c r="L3002" i="4" s="1"/>
  <c r="J3003" i="4"/>
  <c r="J3004" i="4"/>
  <c r="L3004" i="4" s="1"/>
  <c r="J3005" i="4"/>
  <c r="L3005" i="4" s="1"/>
  <c r="J3006" i="4"/>
  <c r="L3006" i="4" s="1"/>
  <c r="J3007" i="4"/>
  <c r="L3007" i="4" s="1"/>
  <c r="J3008" i="4"/>
  <c r="L3008" i="4" s="1"/>
  <c r="J3009" i="4"/>
  <c r="L3009" i="4" s="1"/>
  <c r="J3010" i="4"/>
  <c r="L3010" i="4" s="1"/>
  <c r="J3011" i="4"/>
  <c r="L3011" i="4" s="1"/>
  <c r="L3066" i="4"/>
  <c r="L4711" i="4"/>
  <c r="L3746" i="4"/>
  <c r="L3750" i="4"/>
  <c r="L3754" i="4"/>
  <c r="L3758" i="4"/>
  <c r="L3762" i="4"/>
  <c r="L3766" i="4"/>
  <c r="L3770" i="4"/>
  <c r="L3774" i="4"/>
  <c r="L3778" i="4"/>
  <c r="L3782" i="4"/>
  <c r="L3786" i="4"/>
  <c r="L3790" i="4"/>
  <c r="L3794" i="4"/>
  <c r="L3798" i="4"/>
  <c r="L3802" i="4"/>
  <c r="L3806" i="4"/>
  <c r="L3810" i="4"/>
  <c r="L3814" i="4"/>
  <c r="L3818" i="4"/>
  <c r="L3822" i="4"/>
  <c r="L3826" i="4"/>
  <c r="L3830" i="4"/>
  <c r="L3834" i="4"/>
  <c r="L3838" i="4"/>
  <c r="L3842" i="4"/>
  <c r="L3846" i="4"/>
  <c r="L3850" i="4"/>
  <c r="L3854" i="4"/>
  <c r="L3858" i="4"/>
  <c r="L3862" i="4"/>
  <c r="L3866" i="4"/>
  <c r="L3870" i="4"/>
  <c r="L3874" i="4"/>
  <c r="L3878" i="4"/>
  <c r="L3882" i="4"/>
  <c r="L3886" i="4"/>
  <c r="L3890" i="4"/>
  <c r="L3894" i="4"/>
  <c r="L3898" i="4"/>
  <c r="L3902" i="4"/>
  <c r="L3906" i="4"/>
  <c r="L3910" i="4"/>
  <c r="L3914" i="4"/>
  <c r="L3918" i="4"/>
  <c r="L3922" i="4"/>
  <c r="L3926" i="4"/>
  <c r="L3930" i="4"/>
  <c r="L3934" i="4"/>
  <c r="L3938" i="4"/>
  <c r="L3942" i="4"/>
  <c r="L3946" i="4"/>
  <c r="L3950" i="4"/>
  <c r="L3954" i="4"/>
  <c r="L3958" i="4"/>
  <c r="L3962" i="4"/>
  <c r="L3966" i="4"/>
  <c r="L3970" i="4"/>
  <c r="L3974" i="4"/>
  <c r="L3978" i="4"/>
  <c r="L3982" i="4"/>
  <c r="L3986" i="4"/>
  <c r="L3990" i="4"/>
  <c r="L5618" i="4"/>
  <c r="L5622" i="4"/>
  <c r="L5626" i="4"/>
  <c r="L5630" i="4"/>
  <c r="L5634" i="4"/>
  <c r="L5638" i="4"/>
  <c r="L5642" i="4"/>
  <c r="L5646" i="4"/>
  <c r="L5650" i="4"/>
  <c r="L5654" i="4"/>
  <c r="L5658" i="4"/>
  <c r="L5662" i="4"/>
  <c r="L5666" i="4"/>
  <c r="L5670" i="4"/>
  <c r="L5674" i="4"/>
  <c r="L5678" i="4"/>
  <c r="L5682" i="4"/>
  <c r="L5686" i="4"/>
  <c r="L5690" i="4"/>
  <c r="L5694" i="4"/>
  <c r="L5698" i="4"/>
  <c r="L5702" i="4"/>
  <c r="L5706" i="4"/>
  <c r="L5710" i="4"/>
  <c r="L5714" i="4"/>
  <c r="L5718" i="4"/>
  <c r="L5722" i="4"/>
  <c r="L5726" i="4"/>
  <c r="L5730" i="4"/>
  <c r="L5734" i="4"/>
  <c r="L5738" i="4"/>
  <c r="L5742" i="4"/>
  <c r="L5746" i="4"/>
  <c r="L5750" i="4"/>
  <c r="L5754" i="4"/>
  <c r="L5758" i="4"/>
  <c r="L5762" i="4"/>
  <c r="L5766" i="4"/>
  <c r="L5770" i="4"/>
  <c r="L5774" i="4"/>
  <c r="L5778" i="4"/>
  <c r="L5782" i="4"/>
  <c r="L5786" i="4"/>
  <c r="L5790" i="4"/>
  <c r="L5794" i="4"/>
  <c r="L5798" i="4"/>
  <c r="L5802" i="4"/>
  <c r="L5806" i="4"/>
  <c r="L5810" i="4"/>
  <c r="L5814" i="4"/>
  <c r="L5818" i="4"/>
  <c r="L5822" i="4"/>
  <c r="L5826" i="4"/>
  <c r="L5830" i="4"/>
  <c r="L5834" i="4"/>
  <c r="L5838" i="4"/>
  <c r="L5842" i="4"/>
  <c r="L5846" i="4"/>
  <c r="L5850" i="4"/>
  <c r="L5854" i="4"/>
  <c r="L5858" i="4"/>
  <c r="L5862" i="4"/>
  <c r="L5866" i="4"/>
  <c r="J2162" i="4"/>
  <c r="L2162" i="4" s="1"/>
  <c r="L3747" i="4"/>
  <c r="L3749" i="4"/>
  <c r="L3751" i="4"/>
  <c r="L3753" i="4"/>
  <c r="L3755" i="4"/>
  <c r="L3757" i="4"/>
  <c r="L3759" i="4"/>
  <c r="L3761" i="4"/>
  <c r="L3763" i="4"/>
  <c r="L3765" i="4"/>
  <c r="L3767" i="4"/>
  <c r="L3769" i="4"/>
  <c r="L3771" i="4"/>
  <c r="L3773" i="4"/>
  <c r="L3775" i="4"/>
  <c r="L3777" i="4"/>
  <c r="L3779" i="4"/>
  <c r="L3781" i="4"/>
  <c r="L3783" i="4"/>
  <c r="L3785" i="4"/>
  <c r="L3787" i="4"/>
  <c r="L3789" i="4"/>
  <c r="L3791" i="4"/>
  <c r="L3793" i="4"/>
  <c r="L3795" i="4"/>
  <c r="L3797" i="4"/>
  <c r="L3799" i="4"/>
  <c r="L3800" i="4"/>
  <c r="L3801" i="4"/>
  <c r="L3803" i="4"/>
  <c r="L3805" i="4"/>
  <c r="L3807" i="4"/>
  <c r="L3809" i="4"/>
  <c r="L3811" i="4"/>
  <c r="L3813" i="4"/>
  <c r="L3815" i="4"/>
  <c r="L3817" i="4"/>
  <c r="L3819" i="4"/>
  <c r="L3821" i="4"/>
  <c r="L3823" i="4"/>
  <c r="L3825" i="4"/>
  <c r="L3827" i="4"/>
  <c r="L3829" i="4"/>
  <c r="L3831" i="4"/>
  <c r="L3833" i="4"/>
  <c r="L3835" i="4"/>
  <c r="L3837" i="4"/>
  <c r="L3839" i="4"/>
  <c r="L3841" i="4"/>
  <c r="L3843" i="4"/>
  <c r="L3845" i="4"/>
  <c r="L3847" i="4"/>
  <c r="L3849" i="4"/>
  <c r="L3851" i="4"/>
  <c r="L3853" i="4"/>
  <c r="L3855" i="4"/>
  <c r="L3857" i="4"/>
  <c r="L3859" i="4"/>
  <c r="L3861" i="4"/>
  <c r="L3863" i="4"/>
  <c r="L3864" i="4"/>
  <c r="L3865" i="4"/>
  <c r="L3867" i="4"/>
  <c r="L3869" i="4"/>
  <c r="L3871" i="4"/>
  <c r="L3873" i="4"/>
  <c r="L3875" i="4"/>
  <c r="L3877" i="4"/>
  <c r="L3879" i="4"/>
  <c r="L3881" i="4"/>
  <c r="L3883" i="4"/>
  <c r="L3885" i="4"/>
  <c r="L3887" i="4"/>
  <c r="L3889" i="4"/>
  <c r="L3891" i="4"/>
  <c r="L3893" i="4"/>
  <c r="L3895" i="4"/>
  <c r="L3897" i="4"/>
  <c r="L3899" i="4"/>
  <c r="L3901" i="4"/>
  <c r="L3903" i="4"/>
  <c r="L3905" i="4"/>
  <c r="L3907" i="4"/>
  <c r="L3909" i="4"/>
  <c r="L3911" i="4"/>
  <c r="L3913" i="4"/>
  <c r="L3915" i="4"/>
  <c r="L3917" i="4"/>
  <c r="L3919" i="4"/>
  <c r="L3921" i="4"/>
  <c r="L3923" i="4"/>
  <c r="L3925" i="4"/>
  <c r="L3927" i="4"/>
  <c r="L3928" i="4"/>
  <c r="L3929" i="4"/>
  <c r="L3931" i="4"/>
  <c r="L3933" i="4"/>
  <c r="L3935" i="4"/>
  <c r="L3937" i="4"/>
  <c r="L3939" i="4"/>
  <c r="L3941" i="4"/>
  <c r="L3943" i="4"/>
  <c r="L3945" i="4"/>
  <c r="L3947" i="4"/>
  <c r="L3949" i="4"/>
  <c r="L3951" i="4"/>
  <c r="L3953" i="4"/>
  <c r="L3955" i="4"/>
  <c r="L3957" i="4"/>
  <c r="L3959" i="4"/>
  <c r="L3961" i="4"/>
  <c r="L3963" i="4"/>
  <c r="L3965" i="4"/>
  <c r="L3967" i="4"/>
  <c r="L3969" i="4"/>
  <c r="L3971" i="4"/>
  <c r="L3973" i="4"/>
  <c r="L3975" i="4"/>
  <c r="L3977" i="4"/>
  <c r="L3979" i="4"/>
  <c r="L3981" i="4"/>
  <c r="L3983" i="4"/>
  <c r="L3985" i="4"/>
  <c r="L3987" i="4"/>
  <c r="L3989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4055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4336" i="4"/>
  <c r="L4337" i="4"/>
  <c r="L4338" i="4"/>
  <c r="L4339" i="4"/>
  <c r="L4340" i="4"/>
  <c r="L4341" i="4"/>
  <c r="L4342" i="4"/>
  <c r="L4343" i="4"/>
  <c r="L4344" i="4"/>
  <c r="L4345" i="4"/>
  <c r="L4346" i="4"/>
  <c r="L4347" i="4"/>
  <c r="L4348" i="4"/>
  <c r="L4349" i="4"/>
  <c r="L4350" i="4"/>
  <c r="L4351" i="4"/>
  <c r="L4352" i="4"/>
  <c r="L4353" i="4"/>
  <c r="L4354" i="4"/>
  <c r="L4355" i="4"/>
  <c r="L4356" i="4"/>
  <c r="L4357" i="4"/>
  <c r="L4358" i="4"/>
  <c r="L4359" i="4"/>
  <c r="L4360" i="4"/>
  <c r="L4361" i="4"/>
  <c r="L4362" i="4"/>
  <c r="L4363" i="4"/>
  <c r="L4364" i="4"/>
  <c r="L4365" i="4"/>
  <c r="L4366" i="4"/>
  <c r="L4367" i="4"/>
  <c r="L4368" i="4"/>
  <c r="L4369" i="4"/>
  <c r="L4370" i="4"/>
  <c r="L4371" i="4"/>
  <c r="L4372" i="4"/>
  <c r="L4373" i="4"/>
  <c r="L4374" i="4"/>
  <c r="L4375" i="4"/>
  <c r="L4376" i="4"/>
  <c r="L4377" i="4"/>
  <c r="L4378" i="4"/>
  <c r="L4379" i="4"/>
  <c r="L4380" i="4"/>
  <c r="L4381" i="4"/>
  <c r="L4382" i="4"/>
  <c r="L4383" i="4"/>
  <c r="L4384" i="4"/>
  <c r="L4385" i="4"/>
  <c r="L4386" i="4"/>
  <c r="L4387" i="4"/>
  <c r="L4388" i="4"/>
  <c r="L4389" i="4"/>
  <c r="L4390" i="4"/>
  <c r="L4391" i="4"/>
  <c r="L4392" i="4"/>
  <c r="L4393" i="4"/>
  <c r="L4394" i="4"/>
  <c r="L4395" i="4"/>
  <c r="L4396" i="4"/>
  <c r="L4397" i="4"/>
  <c r="L4398" i="4"/>
  <c r="L4399" i="4"/>
  <c r="L4400" i="4"/>
  <c r="L4401" i="4"/>
  <c r="L4402" i="4"/>
  <c r="L4403" i="4"/>
  <c r="L4404" i="4"/>
  <c r="L4405" i="4"/>
  <c r="L4406" i="4"/>
  <c r="L4407" i="4"/>
  <c r="L4408" i="4"/>
  <c r="L4409" i="4"/>
  <c r="L4410" i="4"/>
  <c r="L4411" i="4"/>
  <c r="L4412" i="4"/>
  <c r="L4413" i="4"/>
  <c r="L4414" i="4"/>
  <c r="L4415" i="4"/>
  <c r="L4416" i="4"/>
  <c r="L4417" i="4"/>
  <c r="L4418" i="4"/>
  <c r="L4419" i="4"/>
  <c r="L4420" i="4"/>
  <c r="L5619" i="4"/>
  <c r="L5621" i="4"/>
  <c r="L5623" i="4"/>
  <c r="L5625" i="4"/>
  <c r="L5627" i="4"/>
  <c r="L5629" i="4"/>
  <c r="L5631" i="4"/>
  <c r="L5633" i="4"/>
  <c r="L5635" i="4"/>
  <c r="L5637" i="4"/>
  <c r="L5639" i="4"/>
  <c r="L5641" i="4"/>
  <c r="L5643" i="4"/>
  <c r="L5645" i="4"/>
  <c r="L5647" i="4"/>
  <c r="L5649" i="4"/>
  <c r="L5651" i="4"/>
  <c r="L5653" i="4"/>
  <c r="L5655" i="4"/>
  <c r="L5657" i="4"/>
  <c r="L5659" i="4"/>
  <c r="L5660" i="4"/>
  <c r="L5661" i="4"/>
  <c r="L5663" i="4"/>
  <c r="L5665" i="4"/>
  <c r="L5667" i="4"/>
  <c r="L5669" i="4"/>
  <c r="L5671" i="4"/>
  <c r="L5673" i="4"/>
  <c r="L5675" i="4"/>
  <c r="L5677" i="4"/>
  <c r="L5679" i="4"/>
  <c r="L5681" i="4"/>
  <c r="L5683" i="4"/>
  <c r="L5685" i="4"/>
  <c r="L5687" i="4"/>
  <c r="L5689" i="4"/>
  <c r="L5691" i="4"/>
  <c r="L5693" i="4"/>
  <c r="L5695" i="4"/>
  <c r="L5697" i="4"/>
  <c r="L5699" i="4"/>
  <c r="L5701" i="4"/>
  <c r="L5703" i="4"/>
  <c r="L5705" i="4"/>
  <c r="L5707" i="4"/>
  <c r="L5709" i="4"/>
  <c r="L5711" i="4"/>
  <c r="L5713" i="4"/>
  <c r="L5715" i="4"/>
  <c r="L5717" i="4"/>
  <c r="L5719" i="4"/>
  <c r="L5721" i="4"/>
  <c r="L5723" i="4"/>
  <c r="L5724" i="4"/>
  <c r="L5725" i="4"/>
  <c r="L5727" i="4"/>
  <c r="L5729" i="4"/>
  <c r="L5731" i="4"/>
  <c r="L5733" i="4"/>
  <c r="L5735" i="4"/>
  <c r="L5737" i="4"/>
  <c r="L5739" i="4"/>
  <c r="L5741" i="4"/>
  <c r="L5743" i="4"/>
  <c r="L5745" i="4"/>
  <c r="L5747" i="4"/>
  <c r="L5749" i="4"/>
  <c r="L5751" i="4"/>
  <c r="L5753" i="4"/>
  <c r="L5755" i="4"/>
  <c r="L5757" i="4"/>
  <c r="L5759" i="4"/>
  <c r="L5761" i="4"/>
  <c r="L5763" i="4"/>
  <c r="L5765" i="4"/>
  <c r="L5767" i="4"/>
  <c r="L5769" i="4"/>
  <c r="L5771" i="4"/>
  <c r="L5773" i="4"/>
  <c r="L5775" i="4"/>
  <c r="L5777" i="4"/>
  <c r="L5779" i="4"/>
  <c r="L5781" i="4"/>
  <c r="L5783" i="4"/>
  <c r="L5785" i="4"/>
  <c r="L5787" i="4"/>
  <c r="L5788" i="4"/>
  <c r="L5789" i="4"/>
  <c r="L5791" i="4"/>
  <c r="L5793" i="4"/>
  <c r="L5795" i="4"/>
  <c r="L5797" i="4"/>
  <c r="L5799" i="4"/>
  <c r="L5801" i="4"/>
  <c r="L5803" i="4"/>
  <c r="L5805" i="4"/>
  <c r="L5807" i="4"/>
  <c r="L5809" i="4"/>
  <c r="L5811" i="4"/>
  <c r="L5813" i="4"/>
  <c r="L5815" i="4"/>
  <c r="L5817" i="4"/>
  <c r="L5819" i="4"/>
  <c r="L5821" i="4"/>
  <c r="L5823" i="4"/>
  <c r="L5825" i="4"/>
  <c r="L5827" i="4"/>
  <c r="L5829" i="4"/>
  <c r="L5831" i="4"/>
  <c r="L5833" i="4"/>
  <c r="L5835" i="4"/>
  <c r="L5837" i="4"/>
  <c r="L5839" i="4"/>
  <c r="L5841" i="4"/>
  <c r="L5843" i="4"/>
  <c r="L5845" i="4"/>
  <c r="L5847" i="4"/>
  <c r="L5849" i="4"/>
  <c r="L5851" i="4"/>
  <c r="L5852" i="4"/>
  <c r="L5853" i="4"/>
  <c r="L5855" i="4"/>
  <c r="L5857" i="4"/>
  <c r="L5859" i="4"/>
  <c r="L5861" i="4"/>
  <c r="L5863" i="4"/>
  <c r="L586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J1206" i="4"/>
  <c r="K1206" i="4"/>
  <c r="J1207" i="4"/>
  <c r="K1207" i="4"/>
  <c r="J1208" i="4"/>
  <c r="K1208" i="4"/>
  <c r="J1209" i="4"/>
  <c r="K1209" i="4"/>
  <c r="J1210" i="4"/>
  <c r="K1210" i="4"/>
  <c r="J1211" i="4"/>
  <c r="K1211" i="4"/>
  <c r="J1212" i="4"/>
  <c r="K1212" i="4"/>
  <c r="J1213" i="4"/>
  <c r="K1213" i="4"/>
  <c r="J1214" i="4"/>
  <c r="K1214" i="4"/>
  <c r="J1215" i="4"/>
  <c r="K1215" i="4"/>
  <c r="J1216" i="4"/>
  <c r="K1216" i="4"/>
  <c r="J1217" i="4"/>
  <c r="K1217" i="4"/>
  <c r="J1218" i="4"/>
  <c r="K1218" i="4"/>
  <c r="J1219" i="4"/>
  <c r="K1219" i="4"/>
  <c r="J1220" i="4"/>
  <c r="K1220" i="4"/>
  <c r="J1221" i="4"/>
  <c r="K1221" i="4"/>
  <c r="J1222" i="4"/>
  <c r="K1222" i="4"/>
  <c r="J1223" i="4"/>
  <c r="K1223" i="4"/>
  <c r="J1224" i="4"/>
  <c r="K1224" i="4"/>
  <c r="J1225" i="4"/>
  <c r="K1225" i="4"/>
  <c r="J1226" i="4"/>
  <c r="K1226" i="4"/>
  <c r="J1227" i="4"/>
  <c r="K1227" i="4"/>
  <c r="J1228" i="4"/>
  <c r="K1228" i="4"/>
  <c r="J1229" i="4"/>
  <c r="K1229" i="4"/>
  <c r="J1230" i="4"/>
  <c r="K1230" i="4"/>
  <c r="J1231" i="4"/>
  <c r="K1231" i="4"/>
  <c r="J1232" i="4"/>
  <c r="K1232" i="4"/>
  <c r="J1233" i="4"/>
  <c r="K1233" i="4"/>
  <c r="J1234" i="4"/>
  <c r="K1234" i="4"/>
  <c r="J1235" i="4"/>
  <c r="K1235" i="4"/>
  <c r="J1236" i="4"/>
  <c r="K1236" i="4"/>
  <c r="J1237" i="4"/>
  <c r="K1237" i="4"/>
  <c r="J1238" i="4"/>
  <c r="K1238" i="4"/>
  <c r="J1239" i="4"/>
  <c r="K1239" i="4"/>
  <c r="J1240" i="4"/>
  <c r="K1240" i="4"/>
  <c r="J1241" i="4"/>
  <c r="K1241" i="4"/>
  <c r="J1242" i="4"/>
  <c r="K1242" i="4"/>
  <c r="J1243" i="4"/>
  <c r="K1243" i="4"/>
  <c r="J1244" i="4"/>
  <c r="K1244" i="4"/>
  <c r="J1245" i="4"/>
  <c r="K1245" i="4"/>
  <c r="J1246" i="4"/>
  <c r="K1246" i="4"/>
  <c r="J1247" i="4"/>
  <c r="K1247" i="4"/>
  <c r="J1248" i="4"/>
  <c r="K1248" i="4"/>
  <c r="J1249" i="4"/>
  <c r="K1249" i="4"/>
  <c r="J1250" i="4"/>
  <c r="K1250" i="4"/>
  <c r="J1251" i="4"/>
  <c r="K1251" i="4"/>
  <c r="J1252" i="4"/>
  <c r="K1252" i="4"/>
  <c r="J1253" i="4"/>
  <c r="K1253" i="4"/>
  <c r="J1154" i="4"/>
  <c r="K1154" i="4"/>
  <c r="J1155" i="4"/>
  <c r="K1155" i="4"/>
  <c r="J1156" i="4"/>
  <c r="K1156" i="4"/>
  <c r="J1157" i="4"/>
  <c r="K1157" i="4"/>
  <c r="J1158" i="4"/>
  <c r="K1158" i="4"/>
  <c r="J1159" i="4"/>
  <c r="K1159" i="4"/>
  <c r="J1160" i="4"/>
  <c r="K1160" i="4"/>
  <c r="J1161" i="4"/>
  <c r="K1161" i="4"/>
  <c r="J1162" i="4"/>
  <c r="K1162" i="4"/>
  <c r="J1163" i="4"/>
  <c r="K1163" i="4"/>
  <c r="J1164" i="4"/>
  <c r="K1164" i="4"/>
  <c r="J1165" i="4"/>
  <c r="K1165" i="4"/>
  <c r="J1166" i="4"/>
  <c r="K1166" i="4"/>
  <c r="J1167" i="4"/>
  <c r="K1167" i="4"/>
  <c r="J1168" i="4"/>
  <c r="K1168" i="4"/>
  <c r="J1169" i="4"/>
  <c r="K1169" i="4"/>
  <c r="J1170" i="4"/>
  <c r="K1170" i="4"/>
  <c r="J1171" i="4"/>
  <c r="K1171" i="4"/>
  <c r="J1172" i="4"/>
  <c r="K1172" i="4"/>
  <c r="J1173" i="4"/>
  <c r="K1173" i="4"/>
  <c r="J1174" i="4"/>
  <c r="K1174" i="4"/>
  <c r="J1175" i="4"/>
  <c r="K1175" i="4"/>
  <c r="J1176" i="4"/>
  <c r="K1176" i="4"/>
  <c r="J1177" i="4"/>
  <c r="K1177" i="4"/>
  <c r="J1178" i="4"/>
  <c r="K1178" i="4"/>
  <c r="J1179" i="4"/>
  <c r="K1179" i="4"/>
  <c r="J1180" i="4"/>
  <c r="K1180" i="4"/>
  <c r="J1181" i="4"/>
  <c r="K1181" i="4"/>
  <c r="J1182" i="4"/>
  <c r="K1182" i="4"/>
  <c r="J1183" i="4"/>
  <c r="K1183" i="4"/>
  <c r="J1184" i="4"/>
  <c r="K1184" i="4"/>
  <c r="J1185" i="4"/>
  <c r="K1185" i="4"/>
  <c r="J1186" i="4"/>
  <c r="K1186" i="4"/>
  <c r="J1187" i="4"/>
  <c r="K1187" i="4"/>
  <c r="J1188" i="4"/>
  <c r="K1188" i="4"/>
  <c r="J1189" i="4"/>
  <c r="K1189" i="4"/>
  <c r="J1190" i="4"/>
  <c r="K1190" i="4"/>
  <c r="J1191" i="4"/>
  <c r="K1191" i="4"/>
  <c r="J1192" i="4"/>
  <c r="K1192" i="4"/>
  <c r="J1193" i="4"/>
  <c r="K1193" i="4"/>
  <c r="J1194" i="4"/>
  <c r="K1194" i="4"/>
  <c r="J1195" i="4"/>
  <c r="K1195" i="4"/>
  <c r="J1196" i="4"/>
  <c r="K1196" i="4"/>
  <c r="J1197" i="4"/>
  <c r="K1197" i="4"/>
  <c r="J1198" i="4"/>
  <c r="K1198" i="4"/>
  <c r="J1199" i="4"/>
  <c r="K1199" i="4"/>
  <c r="J1200" i="4"/>
  <c r="K1200" i="4"/>
  <c r="J1201" i="4"/>
  <c r="K1201" i="4"/>
  <c r="J1202" i="4"/>
  <c r="K1202" i="4"/>
  <c r="J1203" i="4"/>
  <c r="K1203" i="4"/>
  <c r="J1204" i="4"/>
  <c r="K1204" i="4"/>
  <c r="K1205" i="4"/>
  <c r="J1205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L2002" i="4"/>
  <c r="L2003" i="4"/>
  <c r="L2004" i="4"/>
  <c r="L2005" i="4"/>
  <c r="L2006" i="4"/>
  <c r="L2007" i="4"/>
  <c r="L2008" i="4"/>
  <c r="L2009" i="4"/>
  <c r="L2010" i="4"/>
  <c r="L2011" i="4"/>
  <c r="L2012" i="4"/>
  <c r="L2013" i="4"/>
  <c r="L2014" i="4"/>
  <c r="L2015" i="4"/>
  <c r="L2016" i="4"/>
  <c r="L2017" i="4"/>
  <c r="L2018" i="4"/>
  <c r="L2019" i="4"/>
  <c r="L2020" i="4"/>
  <c r="L2021" i="4"/>
  <c r="L2022" i="4"/>
  <c r="L2023" i="4"/>
  <c r="L2024" i="4"/>
  <c r="L2025" i="4"/>
  <c r="L2026" i="4"/>
  <c r="L2027" i="4"/>
  <c r="L2028" i="4"/>
  <c r="L2029" i="4"/>
  <c r="L2030" i="4"/>
  <c r="L2031" i="4"/>
  <c r="L2032" i="4"/>
  <c r="L2033" i="4"/>
  <c r="L2034" i="4"/>
  <c r="L2035" i="4"/>
  <c r="L2036" i="4"/>
  <c r="L2037" i="4"/>
  <c r="L2038" i="4"/>
  <c r="L2039" i="4"/>
  <c r="L2040" i="4"/>
  <c r="L2041" i="4"/>
  <c r="L2042" i="4"/>
  <c r="L2043" i="4"/>
  <c r="L2044" i="4"/>
  <c r="L2045" i="4"/>
  <c r="L2046" i="4"/>
  <c r="L2047" i="4"/>
  <c r="L2048" i="4"/>
  <c r="L2049" i="4"/>
  <c r="L2050" i="4"/>
  <c r="L2051" i="4"/>
  <c r="L2052" i="4"/>
  <c r="L2053" i="4"/>
  <c r="L2054" i="4"/>
  <c r="L2055" i="4"/>
  <c r="L2056" i="4"/>
  <c r="L2057" i="4"/>
  <c r="L2058" i="4"/>
  <c r="L2059" i="4"/>
  <c r="L2060" i="4"/>
  <c r="L2061" i="4"/>
  <c r="L2062" i="4"/>
  <c r="L2063" i="4"/>
  <c r="L2064" i="4"/>
  <c r="L2065" i="4"/>
  <c r="L2066" i="4"/>
  <c r="L2067" i="4"/>
  <c r="L2068" i="4"/>
  <c r="L2069" i="4"/>
  <c r="L2070" i="4"/>
  <c r="L2071" i="4"/>
  <c r="L2072" i="4"/>
  <c r="L2073" i="4"/>
  <c r="L2074" i="4"/>
  <c r="L2075" i="4"/>
  <c r="L2076" i="4"/>
  <c r="L2077" i="4"/>
  <c r="L2078" i="4"/>
  <c r="L2079" i="4"/>
  <c r="L2080" i="4"/>
  <c r="L2081" i="4"/>
  <c r="L2082" i="4"/>
  <c r="L2083" i="4"/>
  <c r="L2084" i="4"/>
  <c r="L2085" i="4"/>
  <c r="L2086" i="4"/>
  <c r="L2087" i="4"/>
  <c r="L2088" i="4"/>
  <c r="L2089" i="4"/>
  <c r="L2090" i="4"/>
  <c r="L2091" i="4"/>
  <c r="L2092" i="4"/>
  <c r="L2093" i="4"/>
  <c r="L2094" i="4"/>
  <c r="L2095" i="4"/>
  <c r="L2096" i="4"/>
  <c r="L2097" i="4"/>
  <c r="L2098" i="4"/>
  <c r="L2099" i="4"/>
  <c r="L2100" i="4"/>
  <c r="L2101" i="4"/>
  <c r="L2102" i="4"/>
  <c r="L2103" i="4"/>
  <c r="L2104" i="4"/>
  <c r="L2105" i="4"/>
  <c r="L2106" i="4"/>
  <c r="L2107" i="4"/>
  <c r="L2108" i="4"/>
  <c r="L2109" i="4"/>
  <c r="L2110" i="4"/>
  <c r="L2111" i="4"/>
  <c r="L2112" i="4"/>
  <c r="L2113" i="4"/>
  <c r="L2114" i="4"/>
  <c r="L2115" i="4"/>
  <c r="L2116" i="4"/>
  <c r="L2117" i="4"/>
  <c r="L2118" i="4"/>
  <c r="L2119" i="4"/>
  <c r="L2120" i="4"/>
  <c r="L2121" i="4"/>
  <c r="L2122" i="4"/>
  <c r="L2123" i="4"/>
  <c r="L2124" i="4"/>
  <c r="L2125" i="4"/>
  <c r="L2126" i="4"/>
  <c r="L2127" i="4"/>
  <c r="L2128" i="4"/>
  <c r="L2129" i="4"/>
  <c r="L2130" i="4"/>
  <c r="L2131" i="4"/>
  <c r="L2132" i="4"/>
  <c r="L2133" i="4"/>
  <c r="L2134" i="4"/>
  <c r="L2135" i="4"/>
  <c r="L2136" i="4"/>
  <c r="L2137" i="4"/>
  <c r="L2138" i="4"/>
  <c r="L2139" i="4"/>
  <c r="L2140" i="4"/>
  <c r="L2141" i="4"/>
  <c r="L2142" i="4"/>
  <c r="L2143" i="4"/>
  <c r="L2144" i="4"/>
  <c r="L2145" i="4"/>
  <c r="L2146" i="4"/>
  <c r="L2147" i="4"/>
  <c r="L2148" i="4"/>
  <c r="L2149" i="4"/>
  <c r="L2150" i="4"/>
  <c r="J2151" i="4"/>
  <c r="L2151" i="4" s="1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L1668" i="4" s="1"/>
  <c r="K1669" i="4"/>
  <c r="L1669" i="4" s="1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L1869" i="4" s="1"/>
  <c r="K1870" i="4"/>
  <c r="L1870" i="4" s="1"/>
  <c r="K1871" i="4"/>
  <c r="L1871" i="4" s="1"/>
  <c r="K1872" i="4"/>
  <c r="L1872" i="4" s="1"/>
  <c r="K1873" i="4"/>
  <c r="L1873" i="4" s="1"/>
  <c r="K1536" i="4"/>
  <c r="L5179" i="4"/>
  <c r="L5543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421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123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075" i="4"/>
  <c r="L2255" i="4"/>
  <c r="L2319" i="4"/>
  <c r="L2383" i="4"/>
  <c r="L2447" i="4"/>
  <c r="L2511" i="4"/>
  <c r="L2575" i="4"/>
  <c r="L2747" i="4"/>
  <c r="L2779" i="4"/>
  <c r="L2811" i="4"/>
  <c r="L2875" i="4"/>
  <c r="L2907" i="4"/>
  <c r="L2939" i="4"/>
  <c r="L3003" i="4"/>
  <c r="J2152" i="4"/>
  <c r="L2152" i="4" s="1"/>
  <c r="J2153" i="4"/>
  <c r="L2153" i="4" s="1"/>
  <c r="J2154" i="4"/>
  <c r="L2154" i="4" s="1"/>
  <c r="J2155" i="4"/>
  <c r="L2155" i="4" s="1"/>
  <c r="J2156" i="4"/>
  <c r="L2156" i="4" s="1"/>
  <c r="J2157" i="4"/>
  <c r="L2157" i="4" s="1"/>
  <c r="J2158" i="4"/>
  <c r="L2158" i="4" s="1"/>
  <c r="J2159" i="4"/>
  <c r="L2159" i="4" s="1"/>
  <c r="J2160" i="4"/>
  <c r="L2160" i="4" s="1"/>
  <c r="J2161" i="4"/>
  <c r="L2161" i="4" s="1"/>
  <c r="L2167" i="4"/>
  <c r="L2199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671" i="4"/>
  <c r="J1672" i="4"/>
  <c r="J1673" i="4"/>
  <c r="J1674" i="4"/>
  <c r="J1675" i="4"/>
  <c r="J1676" i="4"/>
  <c r="J1677" i="4"/>
  <c r="J1678" i="4"/>
  <c r="J1679" i="4"/>
  <c r="J1680" i="4"/>
  <c r="J1670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53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376" i="4"/>
  <c r="K303" i="4"/>
  <c r="L303" i="4" s="1"/>
  <c r="K304" i="4"/>
  <c r="L304" i="4" s="1"/>
  <c r="K305" i="4"/>
  <c r="L305" i="4" s="1"/>
  <c r="K306" i="4"/>
  <c r="L306" i="4" s="1"/>
  <c r="K307" i="4"/>
  <c r="L307" i="4" s="1"/>
  <c r="K308" i="4"/>
  <c r="L308" i="4" s="1"/>
  <c r="K309" i="4"/>
  <c r="L309" i="4" s="1"/>
  <c r="K310" i="4"/>
  <c r="L310" i="4" s="1"/>
  <c r="K311" i="4"/>
  <c r="L311" i="4" s="1"/>
  <c r="K312" i="4"/>
  <c r="L312" i="4" s="1"/>
  <c r="K313" i="4"/>
  <c r="L313" i="4" s="1"/>
  <c r="K314" i="4"/>
  <c r="L314" i="4" s="1"/>
  <c r="K315" i="4"/>
  <c r="L315" i="4" s="1"/>
  <c r="K316" i="4"/>
  <c r="L316" i="4" s="1"/>
  <c r="K317" i="4"/>
  <c r="L317" i="4" s="1"/>
  <c r="K318" i="4"/>
  <c r="L318" i="4" s="1"/>
  <c r="K319" i="4"/>
  <c r="L319" i="4" s="1"/>
  <c r="K320" i="4"/>
  <c r="L320" i="4" s="1"/>
  <c r="K321" i="4"/>
  <c r="L321" i="4" s="1"/>
  <c r="K322" i="4"/>
  <c r="L322" i="4" s="1"/>
  <c r="K323" i="4"/>
  <c r="L323" i="4" s="1"/>
  <c r="K324" i="4"/>
  <c r="L324" i="4" s="1"/>
  <c r="K325" i="4"/>
  <c r="L325" i="4" s="1"/>
  <c r="K326" i="4"/>
  <c r="L326" i="4" s="1"/>
  <c r="K327" i="4"/>
  <c r="L327" i="4" s="1"/>
  <c r="K328" i="4"/>
  <c r="L328" i="4" s="1"/>
  <c r="K259" i="4"/>
  <c r="L259" i="4" s="1"/>
  <c r="K260" i="4"/>
  <c r="L260" i="4" s="1"/>
  <c r="K261" i="4"/>
  <c r="L261" i="4" s="1"/>
  <c r="K262" i="4"/>
  <c r="L262" i="4" s="1"/>
  <c r="K263" i="4"/>
  <c r="L263" i="4" s="1"/>
  <c r="K264" i="4"/>
  <c r="L264" i="4" s="1"/>
  <c r="K265" i="4"/>
  <c r="L265" i="4" s="1"/>
  <c r="K266" i="4"/>
  <c r="L266" i="4" s="1"/>
  <c r="K267" i="4"/>
  <c r="L267" i="4" s="1"/>
  <c r="K268" i="4"/>
  <c r="L268" i="4" s="1"/>
  <c r="K269" i="4"/>
  <c r="L269" i="4" s="1"/>
  <c r="K270" i="4"/>
  <c r="L270" i="4" s="1"/>
  <c r="K271" i="4"/>
  <c r="L271" i="4" s="1"/>
  <c r="K272" i="4"/>
  <c r="L272" i="4" s="1"/>
  <c r="K273" i="4"/>
  <c r="L273" i="4" s="1"/>
  <c r="K274" i="4"/>
  <c r="L274" i="4" s="1"/>
  <c r="K275" i="4"/>
  <c r="L275" i="4" s="1"/>
  <c r="K276" i="4"/>
  <c r="L276" i="4" s="1"/>
  <c r="K277" i="4"/>
  <c r="L277" i="4" s="1"/>
  <c r="K278" i="4"/>
  <c r="L278" i="4" s="1"/>
  <c r="K279" i="4"/>
  <c r="L279" i="4" s="1"/>
  <c r="K280" i="4"/>
  <c r="L280" i="4" s="1"/>
  <c r="K281" i="4"/>
  <c r="L281" i="4" s="1"/>
  <c r="K282" i="4"/>
  <c r="L282" i="4" s="1"/>
  <c r="K283" i="4"/>
  <c r="L283" i="4" s="1"/>
  <c r="K284" i="4"/>
  <c r="L284" i="4" s="1"/>
  <c r="K285" i="4"/>
  <c r="L285" i="4" s="1"/>
  <c r="K286" i="4"/>
  <c r="L286" i="4" s="1"/>
  <c r="K287" i="4"/>
  <c r="L287" i="4" s="1"/>
  <c r="K288" i="4"/>
  <c r="L288" i="4" s="1"/>
  <c r="K289" i="4"/>
  <c r="L289" i="4" s="1"/>
  <c r="K290" i="4"/>
  <c r="L290" i="4" s="1"/>
  <c r="K291" i="4"/>
  <c r="L291" i="4" s="1"/>
  <c r="K292" i="4"/>
  <c r="L292" i="4" s="1"/>
  <c r="K293" i="4"/>
  <c r="L293" i="4" s="1"/>
  <c r="K294" i="4"/>
  <c r="L294" i="4" s="1"/>
  <c r="K295" i="4"/>
  <c r="L295" i="4" s="1"/>
  <c r="K296" i="4"/>
  <c r="L296" i="4" s="1"/>
  <c r="K297" i="4"/>
  <c r="L297" i="4" s="1"/>
  <c r="K298" i="4"/>
  <c r="L298" i="4" s="1"/>
  <c r="K299" i="4"/>
  <c r="L299" i="4" s="1"/>
  <c r="K300" i="4"/>
  <c r="L300" i="4" s="1"/>
  <c r="K301" i="4"/>
  <c r="L301" i="4" s="1"/>
  <c r="K302" i="4"/>
  <c r="L302" i="4" s="1"/>
  <c r="K252" i="4"/>
  <c r="L252" i="4" s="1"/>
  <c r="K253" i="4"/>
  <c r="L253" i="4" s="1"/>
  <c r="K254" i="4"/>
  <c r="L254" i="4" s="1"/>
  <c r="K255" i="4"/>
  <c r="L255" i="4" s="1"/>
  <c r="K256" i="4"/>
  <c r="L256" i="4" s="1"/>
  <c r="K257" i="4"/>
  <c r="L257" i="4" s="1"/>
  <c r="K258" i="4"/>
  <c r="L258" i="4" s="1"/>
  <c r="K240" i="4"/>
  <c r="L240" i="4" s="1"/>
  <c r="K241" i="4"/>
  <c r="L241" i="4" s="1"/>
  <c r="K242" i="4"/>
  <c r="L242" i="4" s="1"/>
  <c r="K243" i="4"/>
  <c r="L243" i="4" s="1"/>
  <c r="K244" i="4"/>
  <c r="L244" i="4" s="1"/>
  <c r="K245" i="4"/>
  <c r="L245" i="4" s="1"/>
  <c r="K246" i="4"/>
  <c r="L246" i="4" s="1"/>
  <c r="K247" i="4"/>
  <c r="L247" i="4" s="1"/>
  <c r="K248" i="4"/>
  <c r="L248" i="4" s="1"/>
  <c r="K249" i="4"/>
  <c r="L249" i="4" s="1"/>
  <c r="K250" i="4"/>
  <c r="L250" i="4" s="1"/>
  <c r="K251" i="4"/>
  <c r="L251" i="4" s="1"/>
  <c r="K226" i="4"/>
  <c r="L226" i="4" s="1"/>
  <c r="K227" i="4"/>
  <c r="L227" i="4" s="1"/>
  <c r="K228" i="4"/>
  <c r="L228" i="4" s="1"/>
  <c r="K229" i="4"/>
  <c r="L229" i="4" s="1"/>
  <c r="K230" i="4"/>
  <c r="L230" i="4" s="1"/>
  <c r="K231" i="4"/>
  <c r="L231" i="4" s="1"/>
  <c r="K232" i="4"/>
  <c r="L232" i="4" s="1"/>
  <c r="K233" i="4"/>
  <c r="L233" i="4" s="1"/>
  <c r="K234" i="4"/>
  <c r="L234" i="4" s="1"/>
  <c r="K235" i="4"/>
  <c r="L235" i="4" s="1"/>
  <c r="K236" i="4"/>
  <c r="L236" i="4" s="1"/>
  <c r="K237" i="4"/>
  <c r="L237" i="4" s="1"/>
  <c r="K238" i="4"/>
  <c r="L238" i="4" s="1"/>
  <c r="K239" i="4"/>
  <c r="L239" i="4" s="1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L221" i="4" s="1"/>
  <c r="K222" i="4"/>
  <c r="L222" i="4" s="1"/>
  <c r="K223" i="4"/>
  <c r="L223" i="4" s="1"/>
  <c r="K224" i="4"/>
  <c r="L224" i="4" s="1"/>
  <c r="K225" i="4"/>
  <c r="L225" i="4" s="1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160" i="4"/>
  <c r="L160" i="4" s="1"/>
  <c r="K161" i="4"/>
  <c r="L161" i="4" s="1"/>
  <c r="K162" i="4"/>
  <c r="L162" i="4" s="1"/>
  <c r="K163" i="4"/>
  <c r="L163" i="4" s="1"/>
  <c r="K164" i="4"/>
  <c r="L164" i="4" s="1"/>
  <c r="K165" i="4"/>
  <c r="L165" i="4" s="1"/>
  <c r="K166" i="4"/>
  <c r="L166" i="4" s="1"/>
  <c r="K167" i="4"/>
  <c r="L167" i="4" s="1"/>
  <c r="K168" i="4"/>
  <c r="L168" i="4" s="1"/>
  <c r="K169" i="4"/>
  <c r="L169" i="4" s="1"/>
  <c r="K170" i="4"/>
  <c r="L170" i="4" s="1"/>
  <c r="K171" i="4"/>
  <c r="L171" i="4" s="1"/>
  <c r="K172" i="4"/>
  <c r="L172" i="4" s="1"/>
  <c r="K173" i="4"/>
  <c r="L173" i="4" s="1"/>
  <c r="K174" i="4"/>
  <c r="L174" i="4" s="1"/>
  <c r="K175" i="4"/>
  <c r="L175" i="4" s="1"/>
  <c r="K176" i="4"/>
  <c r="L176" i="4" s="1"/>
  <c r="K177" i="4"/>
  <c r="L177" i="4" s="1"/>
  <c r="K178" i="4"/>
  <c r="L178" i="4" s="1"/>
  <c r="K179" i="4"/>
  <c r="L179" i="4" s="1"/>
  <c r="K180" i="4"/>
  <c r="L180" i="4" s="1"/>
  <c r="K181" i="4"/>
  <c r="L181" i="4" s="1"/>
  <c r="K182" i="4"/>
  <c r="L182" i="4" s="1"/>
  <c r="K183" i="4"/>
  <c r="L183" i="4" s="1"/>
  <c r="K184" i="4"/>
  <c r="L184" i="4" s="1"/>
  <c r="K185" i="4"/>
  <c r="L185" i="4" s="1"/>
  <c r="K186" i="4"/>
  <c r="L186" i="4" s="1"/>
  <c r="K187" i="4"/>
  <c r="L187" i="4" s="1"/>
  <c r="K147" i="4"/>
  <c r="L147" i="4" s="1"/>
  <c r="K148" i="4"/>
  <c r="L148" i="4" s="1"/>
  <c r="K149" i="4"/>
  <c r="L149" i="4" s="1"/>
  <c r="K150" i="4"/>
  <c r="L150" i="4" s="1"/>
  <c r="K151" i="4"/>
  <c r="L151" i="4" s="1"/>
  <c r="K152" i="4"/>
  <c r="L152" i="4" s="1"/>
  <c r="K153" i="4"/>
  <c r="L153" i="4" s="1"/>
  <c r="K154" i="4"/>
  <c r="L154" i="4" s="1"/>
  <c r="K155" i="4"/>
  <c r="L155" i="4" s="1"/>
  <c r="K156" i="4"/>
  <c r="L156" i="4" s="1"/>
  <c r="K157" i="4"/>
  <c r="L157" i="4" s="1"/>
  <c r="K158" i="4"/>
  <c r="L158" i="4" s="1"/>
  <c r="K159" i="4"/>
  <c r="L159" i="4" s="1"/>
  <c r="K146" i="4"/>
  <c r="L146" i="4" s="1"/>
  <c r="J1100" i="4"/>
  <c r="K1100" i="4"/>
  <c r="J1101" i="4"/>
  <c r="K1101" i="4"/>
  <c r="J1102" i="4"/>
  <c r="K1102" i="4"/>
  <c r="J1103" i="4"/>
  <c r="K1103" i="4"/>
  <c r="J1104" i="4"/>
  <c r="K1104" i="4"/>
  <c r="J1105" i="4"/>
  <c r="K1105" i="4"/>
  <c r="J1106" i="4"/>
  <c r="K1106" i="4"/>
  <c r="J1107" i="4"/>
  <c r="K1107" i="4"/>
  <c r="J1108" i="4"/>
  <c r="K1108" i="4"/>
  <c r="J1109" i="4"/>
  <c r="K1109" i="4"/>
  <c r="J1110" i="4"/>
  <c r="K1110" i="4"/>
  <c r="J1111" i="4"/>
  <c r="K1111" i="4"/>
  <c r="J1112" i="4"/>
  <c r="K1112" i="4"/>
  <c r="J1113" i="4"/>
  <c r="K1113" i="4"/>
  <c r="J1114" i="4"/>
  <c r="K1114" i="4"/>
  <c r="J1115" i="4"/>
  <c r="K1115" i="4"/>
  <c r="J1116" i="4"/>
  <c r="K1116" i="4"/>
  <c r="J1117" i="4"/>
  <c r="K1117" i="4"/>
  <c r="J1118" i="4"/>
  <c r="K1118" i="4"/>
  <c r="J1119" i="4"/>
  <c r="K1119" i="4"/>
  <c r="J1120" i="4"/>
  <c r="K1120" i="4"/>
  <c r="J1121" i="4"/>
  <c r="K1121" i="4"/>
  <c r="J1122" i="4"/>
  <c r="K1122" i="4"/>
  <c r="J1123" i="4"/>
  <c r="K1123" i="4"/>
  <c r="J1124" i="4"/>
  <c r="K1124" i="4"/>
  <c r="J1125" i="4"/>
  <c r="K1125" i="4"/>
  <c r="J1126" i="4"/>
  <c r="K1126" i="4"/>
  <c r="J1127" i="4"/>
  <c r="K1127" i="4"/>
  <c r="J1128" i="4"/>
  <c r="K1128" i="4"/>
  <c r="J1129" i="4"/>
  <c r="K1129" i="4"/>
  <c r="J1130" i="4"/>
  <c r="K1130" i="4"/>
  <c r="J1131" i="4"/>
  <c r="K1131" i="4"/>
  <c r="J1132" i="4"/>
  <c r="K1132" i="4"/>
  <c r="J1133" i="4"/>
  <c r="K1133" i="4"/>
  <c r="J1134" i="4"/>
  <c r="K1134" i="4"/>
  <c r="J1135" i="4"/>
  <c r="K1135" i="4"/>
  <c r="J1136" i="4"/>
  <c r="K1136" i="4"/>
  <c r="J1137" i="4"/>
  <c r="K1137" i="4"/>
  <c r="J1138" i="4"/>
  <c r="K1138" i="4"/>
  <c r="J1139" i="4"/>
  <c r="K1139" i="4"/>
  <c r="J1140" i="4"/>
  <c r="K1140" i="4"/>
  <c r="J1141" i="4"/>
  <c r="K1141" i="4"/>
  <c r="J1142" i="4"/>
  <c r="K1142" i="4"/>
  <c r="J1143" i="4"/>
  <c r="K1143" i="4"/>
  <c r="J1144" i="4"/>
  <c r="K1144" i="4"/>
  <c r="J1145" i="4"/>
  <c r="K1145" i="4"/>
  <c r="J1146" i="4"/>
  <c r="K1146" i="4"/>
  <c r="J1147" i="4"/>
  <c r="K1147" i="4"/>
  <c r="J1148" i="4"/>
  <c r="K1148" i="4"/>
  <c r="J1149" i="4"/>
  <c r="K1149" i="4"/>
  <c r="J1150" i="4"/>
  <c r="K1150" i="4"/>
  <c r="J1151" i="4"/>
  <c r="K1151" i="4"/>
  <c r="J1152" i="4"/>
  <c r="K1152" i="4"/>
  <c r="J1153" i="4"/>
  <c r="K1153" i="4"/>
  <c r="K1099" i="4"/>
  <c r="J1099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188" i="4"/>
  <c r="K77" i="4"/>
  <c r="L77" i="4" s="1"/>
  <c r="K78" i="4"/>
  <c r="L78" i="4" s="1"/>
  <c r="K79" i="4"/>
  <c r="L79" i="4" s="1"/>
  <c r="K80" i="4"/>
  <c r="L80" i="4" s="1"/>
  <c r="K81" i="4"/>
  <c r="L81" i="4" s="1"/>
  <c r="K82" i="4"/>
  <c r="L82" i="4" s="1"/>
  <c r="K83" i="4"/>
  <c r="L83" i="4" s="1"/>
  <c r="K84" i="4"/>
  <c r="L84" i="4" s="1"/>
  <c r="K85" i="4"/>
  <c r="L85" i="4" s="1"/>
  <c r="K86" i="4"/>
  <c r="L86" i="4" s="1"/>
  <c r="K87" i="4"/>
  <c r="L87" i="4" s="1"/>
  <c r="K88" i="4"/>
  <c r="L88" i="4" s="1"/>
  <c r="K89" i="4"/>
  <c r="L89" i="4" s="1"/>
  <c r="K90" i="4"/>
  <c r="L90" i="4" s="1"/>
  <c r="K91" i="4"/>
  <c r="L91" i="4" s="1"/>
  <c r="K92" i="4"/>
  <c r="L92" i="4" s="1"/>
  <c r="K93" i="4"/>
  <c r="L93" i="4" s="1"/>
  <c r="K94" i="4"/>
  <c r="L94" i="4" s="1"/>
  <c r="K95" i="4"/>
  <c r="L95" i="4" s="1"/>
  <c r="K96" i="4"/>
  <c r="L96" i="4" s="1"/>
  <c r="K97" i="4"/>
  <c r="L97" i="4" s="1"/>
  <c r="K98" i="4"/>
  <c r="L98" i="4" s="1"/>
  <c r="K99" i="4"/>
  <c r="L99" i="4" s="1"/>
  <c r="K100" i="4"/>
  <c r="L100" i="4" s="1"/>
  <c r="K101" i="4"/>
  <c r="L101" i="4" s="1"/>
  <c r="K102" i="4"/>
  <c r="L102" i="4" s="1"/>
  <c r="K103" i="4"/>
  <c r="L103" i="4" s="1"/>
  <c r="K104" i="4"/>
  <c r="L104" i="4" s="1"/>
  <c r="K105" i="4"/>
  <c r="L105" i="4" s="1"/>
  <c r="K106" i="4"/>
  <c r="L106" i="4" s="1"/>
  <c r="K107" i="4"/>
  <c r="L107" i="4" s="1"/>
  <c r="K108" i="4"/>
  <c r="L108" i="4" s="1"/>
  <c r="K109" i="4"/>
  <c r="L109" i="4" s="1"/>
  <c r="K110" i="4"/>
  <c r="L110" i="4" s="1"/>
  <c r="K111" i="4"/>
  <c r="L111" i="4" s="1"/>
  <c r="K112" i="4"/>
  <c r="L112" i="4" s="1"/>
  <c r="K113" i="4"/>
  <c r="L113" i="4" s="1"/>
  <c r="K114" i="4"/>
  <c r="L114" i="4" s="1"/>
  <c r="K115" i="4"/>
  <c r="L115" i="4" s="1"/>
  <c r="K116" i="4"/>
  <c r="L116" i="4" s="1"/>
  <c r="K117" i="4"/>
  <c r="L117" i="4" s="1"/>
  <c r="K118" i="4"/>
  <c r="L118" i="4" s="1"/>
  <c r="K119" i="4"/>
  <c r="L119" i="4" s="1"/>
  <c r="K120" i="4"/>
  <c r="L120" i="4" s="1"/>
  <c r="K121" i="4"/>
  <c r="L121" i="4" s="1"/>
  <c r="K122" i="4"/>
  <c r="L122" i="4" s="1"/>
  <c r="K123" i="4"/>
  <c r="L123" i="4" s="1"/>
  <c r="K124" i="4"/>
  <c r="L124" i="4" s="1"/>
  <c r="K125" i="4"/>
  <c r="L125" i="4" s="1"/>
  <c r="K126" i="4"/>
  <c r="L126" i="4" s="1"/>
  <c r="K127" i="4"/>
  <c r="L127" i="4" s="1"/>
  <c r="K128" i="4"/>
  <c r="L128" i="4" s="1"/>
  <c r="K129" i="4"/>
  <c r="L129" i="4" s="1"/>
  <c r="K130" i="4"/>
  <c r="L130" i="4" s="1"/>
  <c r="K131" i="4"/>
  <c r="L131" i="4" s="1"/>
  <c r="K132" i="4"/>
  <c r="L132" i="4" s="1"/>
  <c r="K133" i="4"/>
  <c r="L133" i="4" s="1"/>
  <c r="K134" i="4"/>
  <c r="L134" i="4" s="1"/>
  <c r="K135" i="4"/>
  <c r="L135" i="4" s="1"/>
  <c r="K136" i="4"/>
  <c r="L136" i="4" s="1"/>
  <c r="K137" i="4"/>
  <c r="L137" i="4" s="1"/>
  <c r="K138" i="4"/>
  <c r="L138" i="4" s="1"/>
  <c r="K139" i="4"/>
  <c r="L139" i="4" s="1"/>
  <c r="K140" i="4"/>
  <c r="L140" i="4" s="1"/>
  <c r="K141" i="4"/>
  <c r="L141" i="4" s="1"/>
  <c r="K142" i="4"/>
  <c r="L142" i="4" s="1"/>
  <c r="K143" i="4"/>
  <c r="L143" i="4" s="1"/>
  <c r="K144" i="4"/>
  <c r="L144" i="4" s="1"/>
  <c r="K145" i="4"/>
  <c r="L145" i="4" s="1"/>
  <c r="J3" i="4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K26" i="4"/>
  <c r="J27" i="4"/>
  <c r="K27" i="4"/>
  <c r="J28" i="4"/>
  <c r="K28" i="4"/>
  <c r="J29" i="4"/>
  <c r="K29" i="4"/>
  <c r="J30" i="4"/>
  <c r="K30" i="4"/>
  <c r="J31" i="4"/>
  <c r="K31" i="4"/>
  <c r="J32" i="4"/>
  <c r="K32" i="4"/>
  <c r="J33" i="4"/>
  <c r="K33" i="4"/>
  <c r="J34" i="4"/>
  <c r="K34" i="4"/>
  <c r="J35" i="4"/>
  <c r="K35" i="4"/>
  <c r="J36" i="4"/>
  <c r="K36" i="4"/>
  <c r="J37" i="4"/>
  <c r="K37" i="4"/>
  <c r="J38" i="4"/>
  <c r="K38" i="4"/>
  <c r="J39" i="4"/>
  <c r="K39" i="4"/>
  <c r="J40" i="4"/>
  <c r="K40" i="4"/>
  <c r="J41" i="4"/>
  <c r="K41" i="4"/>
  <c r="J42" i="4"/>
  <c r="K42" i="4"/>
  <c r="J43" i="4"/>
  <c r="K43" i="4"/>
  <c r="J44" i="4"/>
  <c r="K44" i="4"/>
  <c r="J45" i="4"/>
  <c r="K45" i="4"/>
  <c r="J46" i="4"/>
  <c r="K46" i="4"/>
  <c r="J47" i="4"/>
  <c r="K47" i="4"/>
  <c r="J48" i="4"/>
  <c r="K48" i="4"/>
  <c r="J49" i="4"/>
  <c r="K49" i="4"/>
  <c r="J50" i="4"/>
  <c r="K50" i="4"/>
  <c r="J51" i="4"/>
  <c r="K51" i="4"/>
  <c r="J52" i="4"/>
  <c r="K52" i="4"/>
  <c r="J53" i="4"/>
  <c r="K53" i="4"/>
  <c r="J54" i="4"/>
  <c r="K54" i="4"/>
  <c r="J55" i="4"/>
  <c r="K55" i="4"/>
  <c r="J56" i="4"/>
  <c r="K56" i="4"/>
  <c r="J57" i="4"/>
  <c r="K57" i="4"/>
  <c r="J58" i="4"/>
  <c r="K58" i="4"/>
  <c r="J59" i="4"/>
  <c r="K59" i="4"/>
  <c r="J60" i="4"/>
  <c r="K60" i="4"/>
  <c r="J61" i="4"/>
  <c r="K61" i="4"/>
  <c r="J62" i="4"/>
  <c r="K62" i="4"/>
  <c r="J63" i="4"/>
  <c r="K63" i="4"/>
  <c r="J64" i="4"/>
  <c r="K64" i="4"/>
  <c r="J65" i="4"/>
  <c r="K65" i="4"/>
  <c r="J66" i="4"/>
  <c r="K66" i="4"/>
  <c r="J67" i="4"/>
  <c r="K67" i="4"/>
  <c r="J68" i="4"/>
  <c r="K68" i="4"/>
  <c r="J69" i="4"/>
  <c r="K69" i="4"/>
  <c r="J70" i="4"/>
  <c r="K70" i="4"/>
  <c r="J71" i="4"/>
  <c r="K71" i="4"/>
  <c r="J72" i="4"/>
  <c r="K72" i="4"/>
  <c r="J73" i="4"/>
  <c r="K73" i="4"/>
  <c r="J74" i="4"/>
  <c r="K74" i="4"/>
  <c r="J75" i="4"/>
  <c r="K75" i="4"/>
  <c r="J76" i="4"/>
  <c r="K76" i="4"/>
  <c r="K2" i="4"/>
  <c r="J2" i="4"/>
  <c r="F40" i="9" l="1"/>
  <c r="AA5585" i="4"/>
  <c r="AB5585" i="4" s="1"/>
  <c r="N5585" i="4" s="1"/>
  <c r="N4575" i="4"/>
  <c r="N4543" i="4"/>
  <c r="AD4611" i="4"/>
  <c r="AE4611" i="4" s="1"/>
  <c r="N4611" i="4" s="1"/>
  <c r="AC4607" i="4"/>
  <c r="N4607" i="4" s="1"/>
  <c r="AC4599" i="4"/>
  <c r="N4599" i="4" s="1"/>
  <c r="AD4587" i="4"/>
  <c r="AC4575" i="4"/>
  <c r="AC4567" i="4"/>
  <c r="N4567" i="4" s="1"/>
  <c r="AC4559" i="4"/>
  <c r="N4559" i="4" s="1"/>
  <c r="AC4551" i="4"/>
  <c r="N4551" i="4" s="1"/>
  <c r="AC4543" i="4"/>
  <c r="AC4611" i="4"/>
  <c r="AD4603" i="4"/>
  <c r="AD4595" i="4"/>
  <c r="AC4587" i="4"/>
  <c r="N4587" i="4" s="1"/>
  <c r="AD4583" i="4"/>
  <c r="AD4571" i="4"/>
  <c r="AD4563" i="4"/>
  <c r="AE4563" i="4" s="1"/>
  <c r="N4563" i="4" s="1"/>
  <c r="AD4555" i="4"/>
  <c r="AD4547" i="4"/>
  <c r="AE4603" i="4"/>
  <c r="N4603" i="4" s="1"/>
  <c r="AE4595" i="4"/>
  <c r="N4595" i="4" s="1"/>
  <c r="AE4591" i="4"/>
  <c r="N4591" i="4" s="1"/>
  <c r="AE4583" i="4"/>
  <c r="N4583" i="4" s="1"/>
  <c r="AE4579" i="4"/>
  <c r="N4579" i="4" s="1"/>
  <c r="AE4571" i="4"/>
  <c r="N4571" i="4" s="1"/>
  <c r="AE4555" i="4"/>
  <c r="N4555" i="4" s="1"/>
  <c r="AE4547" i="4"/>
  <c r="N4547" i="4" s="1"/>
  <c r="AD4615" i="4"/>
  <c r="AC4532" i="4"/>
  <c r="N4532" i="4" s="1"/>
  <c r="AD4536" i="4"/>
  <c r="AE4536" i="4"/>
  <c r="N4536" i="4" s="1"/>
  <c r="AE4528" i="4"/>
  <c r="N4528" i="4" s="1"/>
  <c r="H33" i="9"/>
  <c r="J33" i="9" s="1"/>
  <c r="AD4524" i="4"/>
  <c r="AE4524" i="4" s="1"/>
  <c r="N4524" i="4" s="1"/>
  <c r="AD4516" i="4"/>
  <c r="AE4516" i="4" s="1"/>
  <c r="N4516" i="4" s="1"/>
  <c r="AD4508" i="4"/>
  <c r="AE4508" i="4" s="1"/>
  <c r="N4508" i="4" s="1"/>
  <c r="AD4500" i="4"/>
  <c r="N4494" i="4"/>
  <c r="N4490" i="4"/>
  <c r="N4486" i="4"/>
  <c r="N4482" i="4"/>
  <c r="AC4482" i="4"/>
  <c r="AD4494" i="4"/>
  <c r="AD4486" i="4"/>
  <c r="AD4472" i="4"/>
  <c r="AC4472" i="4"/>
  <c r="N4472" i="4" s="1"/>
  <c r="AD4476" i="4"/>
  <c r="J30" i="9"/>
  <c r="J18" i="9"/>
  <c r="J15" i="9"/>
  <c r="J35" i="9"/>
  <c r="J22" i="9"/>
  <c r="J19" i="9"/>
  <c r="J11" i="9"/>
  <c r="J3" i="9"/>
  <c r="J31" i="9"/>
  <c r="J7" i="9"/>
  <c r="J38" i="9"/>
  <c r="J27" i="9"/>
  <c r="J23" i="9"/>
  <c r="J39" i="9"/>
  <c r="J34" i="9"/>
  <c r="J28" i="9"/>
  <c r="J24" i="9"/>
  <c r="J20" i="9"/>
  <c r="J16" i="9"/>
  <c r="J12" i="9"/>
  <c r="J8" i="9"/>
  <c r="J4" i="9"/>
  <c r="J40" i="9"/>
  <c r="J36" i="9"/>
  <c r="J32" i="9"/>
  <c r="C36" i="9"/>
  <c r="C3" i="9"/>
  <c r="E14" i="9"/>
  <c r="I14" i="9" s="1"/>
  <c r="G24" i="9"/>
  <c r="C28" i="9"/>
  <c r="E38" i="9"/>
  <c r="I38" i="9" s="1"/>
  <c r="E10" i="9"/>
  <c r="I10" i="9" s="1"/>
  <c r="G12" i="9"/>
  <c r="C20" i="9"/>
  <c r="E30" i="9"/>
  <c r="I30" i="9" s="1"/>
  <c r="G40" i="9"/>
  <c r="B30" i="9"/>
  <c r="C16" i="9"/>
  <c r="E26" i="9"/>
  <c r="I26" i="9" s="1"/>
  <c r="G28" i="9"/>
  <c r="B37" i="9"/>
  <c r="D31" i="9"/>
  <c r="D15" i="9"/>
  <c r="E41" i="9"/>
  <c r="I41" i="9" s="1"/>
  <c r="C31" i="9"/>
  <c r="D41" i="9"/>
  <c r="D27" i="9"/>
  <c r="D11" i="9"/>
  <c r="G39" i="9"/>
  <c r="C39" i="9"/>
  <c r="B14" i="9"/>
  <c r="C35" i="9"/>
  <c r="C27" i="9"/>
  <c r="C12" i="9"/>
  <c r="D39" i="9"/>
  <c r="D23" i="9"/>
  <c r="D7" i="9"/>
  <c r="E37" i="9"/>
  <c r="I37" i="9" s="1"/>
  <c r="E22" i="9"/>
  <c r="I22" i="9" s="1"/>
  <c r="E6" i="9"/>
  <c r="I6" i="9" s="1"/>
  <c r="G36" i="9"/>
  <c r="G20" i="9"/>
  <c r="B38" i="9"/>
  <c r="C40" i="9"/>
  <c r="C32" i="9"/>
  <c r="C24" i="9"/>
  <c r="C8" i="9"/>
  <c r="D35" i="9"/>
  <c r="D19" i="9"/>
  <c r="D3" i="9"/>
  <c r="E34" i="9"/>
  <c r="I34" i="9" s="1"/>
  <c r="E18" i="9"/>
  <c r="I18" i="9" s="1"/>
  <c r="E2" i="9"/>
  <c r="G32" i="9"/>
  <c r="G16" i="9"/>
  <c r="C4" i="9"/>
  <c r="G8" i="9"/>
  <c r="G4" i="9"/>
  <c r="B26" i="9"/>
  <c r="B10" i="9"/>
  <c r="C23" i="9"/>
  <c r="C19" i="9"/>
  <c r="C15" i="9"/>
  <c r="C11" i="9"/>
  <c r="C7" i="9"/>
  <c r="D38" i="9"/>
  <c r="D34" i="9"/>
  <c r="D30" i="9"/>
  <c r="D26" i="9"/>
  <c r="D22" i="9"/>
  <c r="D18" i="9"/>
  <c r="D14" i="9"/>
  <c r="D10" i="9"/>
  <c r="D6" i="9"/>
  <c r="E33" i="9"/>
  <c r="E29" i="9"/>
  <c r="I29" i="9" s="1"/>
  <c r="E25" i="9"/>
  <c r="I25" i="9" s="1"/>
  <c r="E21" i="9"/>
  <c r="I21" i="9" s="1"/>
  <c r="E17" i="9"/>
  <c r="I17" i="9" s="1"/>
  <c r="E13" i="9"/>
  <c r="I13" i="9" s="1"/>
  <c r="E9" i="9"/>
  <c r="I9" i="9" s="1"/>
  <c r="E5" i="9"/>
  <c r="I5" i="9" s="1"/>
  <c r="F2" i="9"/>
  <c r="G35" i="9"/>
  <c r="G31" i="9"/>
  <c r="G27" i="9"/>
  <c r="G23" i="9"/>
  <c r="G19" i="9"/>
  <c r="G15" i="9"/>
  <c r="G11" i="9"/>
  <c r="G7" i="9"/>
  <c r="G3" i="9"/>
  <c r="D2" i="9"/>
  <c r="B34" i="9"/>
  <c r="B22" i="9"/>
  <c r="B6" i="9"/>
  <c r="C38" i="9"/>
  <c r="C34" i="9"/>
  <c r="C30" i="9"/>
  <c r="C26" i="9"/>
  <c r="C22" i="9"/>
  <c r="C18" i="9"/>
  <c r="C14" i="9"/>
  <c r="C10" i="9"/>
  <c r="C6" i="9"/>
  <c r="D37" i="9"/>
  <c r="D33" i="9"/>
  <c r="D29" i="9"/>
  <c r="D25" i="9"/>
  <c r="D21" i="9"/>
  <c r="D17" i="9"/>
  <c r="D13" i="9"/>
  <c r="D9" i="9"/>
  <c r="D5" i="9"/>
  <c r="E40" i="9"/>
  <c r="I40" i="9" s="1"/>
  <c r="E36" i="9"/>
  <c r="I36" i="9" s="1"/>
  <c r="E32" i="9"/>
  <c r="I32" i="9" s="1"/>
  <c r="E28" i="9"/>
  <c r="I28" i="9" s="1"/>
  <c r="E24" i="9"/>
  <c r="I24" i="9" s="1"/>
  <c r="E20" i="9"/>
  <c r="I20" i="9" s="1"/>
  <c r="E16" i="9"/>
  <c r="I16" i="9" s="1"/>
  <c r="E12" i="9"/>
  <c r="I12" i="9" s="1"/>
  <c r="E8" i="9"/>
  <c r="I8" i="9" s="1"/>
  <c r="E4" i="9"/>
  <c r="I4" i="9" s="1"/>
  <c r="G2" i="9"/>
  <c r="G18" i="9"/>
  <c r="H2" i="9"/>
  <c r="J2" i="9" s="1"/>
  <c r="B41" i="9"/>
  <c r="B33" i="9"/>
  <c r="C41" i="9"/>
  <c r="C37" i="9"/>
  <c r="C33" i="9"/>
  <c r="C29" i="9"/>
  <c r="C25" i="9"/>
  <c r="C21" i="9"/>
  <c r="C17" i="9"/>
  <c r="C13" i="9"/>
  <c r="C9" i="9"/>
  <c r="C5" i="9"/>
  <c r="D40" i="9"/>
  <c r="D36" i="9"/>
  <c r="D32" i="9"/>
  <c r="D28" i="9"/>
  <c r="D24" i="9"/>
  <c r="D20" i="9"/>
  <c r="D16" i="9"/>
  <c r="D12" i="9"/>
  <c r="D8" i="9"/>
  <c r="D4" i="9"/>
  <c r="E39" i="9"/>
  <c r="I39" i="9" s="1"/>
  <c r="E35" i="9"/>
  <c r="I35" i="9" s="1"/>
  <c r="E31" i="9"/>
  <c r="I31" i="9" s="1"/>
  <c r="E27" i="9"/>
  <c r="I27" i="9" s="1"/>
  <c r="E23" i="9"/>
  <c r="I23" i="9" s="1"/>
  <c r="E19" i="9"/>
  <c r="I19" i="9" s="1"/>
  <c r="E15" i="9"/>
  <c r="I15" i="9" s="1"/>
  <c r="E11" i="9"/>
  <c r="I11" i="9" s="1"/>
  <c r="E7" i="9"/>
  <c r="I7" i="9" s="1"/>
  <c r="E3" i="9"/>
  <c r="I3" i="9" s="1"/>
  <c r="G29" i="9"/>
  <c r="G25" i="9"/>
  <c r="G21" i="9"/>
  <c r="G17" i="9"/>
  <c r="G13" i="9"/>
  <c r="G9" i="9"/>
  <c r="G5" i="9"/>
  <c r="B2" i="9"/>
  <c r="L1376" i="4"/>
  <c r="L188" i="4"/>
  <c r="L1498" i="4"/>
  <c r="L1490" i="4"/>
  <c r="L1458" i="4"/>
  <c r="L1450" i="4"/>
  <c r="L1442" i="4"/>
  <c r="L1434" i="4"/>
  <c r="L1426" i="4"/>
  <c r="L1418" i="4"/>
  <c r="L1406" i="4"/>
  <c r="L1398" i="4"/>
  <c r="L1390" i="4"/>
  <c r="L1382" i="4"/>
  <c r="L1505" i="4"/>
  <c r="L1501" i="4"/>
  <c r="L1497" i="4"/>
  <c r="L1493" i="4"/>
  <c r="L1489" i="4"/>
  <c r="L1457" i="4"/>
  <c r="L1453" i="4"/>
  <c r="L1449" i="4"/>
  <c r="L1445" i="4"/>
  <c r="L1441" i="4"/>
  <c r="L1437" i="4"/>
  <c r="L1433" i="4"/>
  <c r="L1429" i="4"/>
  <c r="L1425" i="4"/>
  <c r="L1421" i="4"/>
  <c r="L1417" i="4"/>
  <c r="L1413" i="4"/>
  <c r="L1409" i="4"/>
  <c r="L1405" i="4"/>
  <c r="L1401" i="4"/>
  <c r="L1397" i="4"/>
  <c r="L1393" i="4"/>
  <c r="L1389" i="4"/>
  <c r="L1385" i="4"/>
  <c r="L1381" i="4"/>
  <c r="L1377" i="4"/>
  <c r="L1506" i="4"/>
  <c r="L1502" i="4"/>
  <c r="L1494" i="4"/>
  <c r="L1454" i="4"/>
  <c r="L1446" i="4"/>
  <c r="L1438" i="4"/>
  <c r="L1430" i="4"/>
  <c r="L1422" i="4"/>
  <c r="L1414" i="4"/>
  <c r="L1410" i="4"/>
  <c r="L1402" i="4"/>
  <c r="L1394" i="4"/>
  <c r="L1386" i="4"/>
  <c r="L1378" i="4"/>
  <c r="L218" i="4"/>
  <c r="L214" i="4"/>
  <c r="L210" i="4"/>
  <c r="L1665" i="4"/>
  <c r="L1661" i="4"/>
  <c r="L1657" i="4"/>
  <c r="L1653" i="4"/>
  <c r="L1649" i="4"/>
  <c r="L1645" i="4"/>
  <c r="L1641" i="4"/>
  <c r="L1637" i="4"/>
  <c r="L1633" i="4"/>
  <c r="L1629" i="4"/>
  <c r="L1625" i="4"/>
  <c r="L1621" i="4"/>
  <c r="L1617" i="4"/>
  <c r="L1613" i="4"/>
  <c r="L1609" i="4"/>
  <c r="L1605" i="4"/>
  <c r="L1601" i="4"/>
  <c r="L1597" i="4"/>
  <c r="L1593" i="4"/>
  <c r="L1589" i="4"/>
  <c r="L1585" i="4"/>
  <c r="L1581" i="4"/>
  <c r="L1577" i="4"/>
  <c r="L1573" i="4"/>
  <c r="L1864" i="4"/>
  <c r="L1860" i="4"/>
  <c r="L1852" i="4"/>
  <c r="L1844" i="4"/>
  <c r="L1836" i="4"/>
  <c r="L1832" i="4"/>
  <c r="L1824" i="4"/>
  <c r="L1816" i="4"/>
  <c r="L1812" i="4"/>
  <c r="L1804" i="4"/>
  <c r="L1796" i="4"/>
  <c r="L1792" i="4"/>
  <c r="L1784" i="4"/>
  <c r="L1780" i="4"/>
  <c r="L1772" i="4"/>
  <c r="L1768" i="4"/>
  <c r="L1764" i="4"/>
  <c r="L1756" i="4"/>
  <c r="L1752" i="4"/>
  <c r="L1748" i="4"/>
  <c r="L1744" i="4"/>
  <c r="L1740" i="4"/>
  <c r="L1736" i="4"/>
  <c r="L1732" i="4"/>
  <c r="L1728" i="4"/>
  <c r="L1724" i="4"/>
  <c r="L1720" i="4"/>
  <c r="L1716" i="4"/>
  <c r="L1712" i="4"/>
  <c r="L1708" i="4"/>
  <c r="L1704" i="4"/>
  <c r="L1700" i="4"/>
  <c r="L1696" i="4"/>
  <c r="L1692" i="4"/>
  <c r="L1688" i="4"/>
  <c r="L1684" i="4"/>
  <c r="L1868" i="4"/>
  <c r="L1856" i="4"/>
  <c r="L1848" i="4"/>
  <c r="L1840" i="4"/>
  <c r="L1828" i="4"/>
  <c r="L1820" i="4"/>
  <c r="L1808" i="4"/>
  <c r="L1800" i="4"/>
  <c r="L1788" i="4"/>
  <c r="L1776" i="4"/>
  <c r="L1760" i="4"/>
  <c r="L1481" i="4"/>
  <c r="L1473" i="4"/>
  <c r="L1465" i="4"/>
  <c r="L1461" i="4"/>
  <c r="L1158" i="4"/>
  <c r="L1230" i="4"/>
  <c r="L1480" i="4"/>
  <c r="L1472" i="4"/>
  <c r="L1460" i="4"/>
  <c r="L1485" i="4"/>
  <c r="L1477" i="4"/>
  <c r="L1469" i="4"/>
  <c r="L1484" i="4"/>
  <c r="L1476" i="4"/>
  <c r="L1468" i="4"/>
  <c r="L1464" i="4"/>
  <c r="L1243" i="4"/>
  <c r="L1207" i="4"/>
  <c r="L1666" i="4"/>
  <c r="L1662" i="4"/>
  <c r="L1658" i="4"/>
  <c r="L1654" i="4"/>
  <c r="L1650" i="4"/>
  <c r="L1646" i="4"/>
  <c r="L1642" i="4"/>
  <c r="L1638" i="4"/>
  <c r="L1634" i="4"/>
  <c r="L1630" i="4"/>
  <c r="L1626" i="4"/>
  <c r="L1622" i="4"/>
  <c r="L1618" i="4"/>
  <c r="L1614" i="4"/>
  <c r="L1610" i="4"/>
  <c r="L1606" i="4"/>
  <c r="L1602" i="4"/>
  <c r="L1598" i="4"/>
  <c r="L1594" i="4"/>
  <c r="L1590" i="4"/>
  <c r="L1586" i="4"/>
  <c r="L1582" i="4"/>
  <c r="L1578" i="4"/>
  <c r="L1574" i="4"/>
  <c r="L1570" i="4"/>
  <c r="L1566" i="4"/>
  <c r="L1562" i="4"/>
  <c r="L1558" i="4"/>
  <c r="L1554" i="4"/>
  <c r="L1550" i="4"/>
  <c r="L1546" i="4"/>
  <c r="L1542" i="4"/>
  <c r="L1538" i="4"/>
  <c r="L1198" i="4"/>
  <c r="L1176" i="4"/>
  <c r="L1160" i="4"/>
  <c r="L1220" i="4"/>
  <c r="L1218" i="4"/>
  <c r="L1206" i="4"/>
  <c r="L1664" i="4"/>
  <c r="L1660" i="4"/>
  <c r="L1656" i="4"/>
  <c r="L1652" i="4"/>
  <c r="L1648" i="4"/>
  <c r="L1644" i="4"/>
  <c r="L1640" i="4"/>
  <c r="L1636" i="4"/>
  <c r="L1632" i="4"/>
  <c r="L1628" i="4"/>
  <c r="L1624" i="4"/>
  <c r="L1620" i="4"/>
  <c r="L1616" i="4"/>
  <c r="L1612" i="4"/>
  <c r="L1608" i="4"/>
  <c r="L1604" i="4"/>
  <c r="L1600" i="4"/>
  <c r="L1596" i="4"/>
  <c r="L1592" i="4"/>
  <c r="L1588" i="4"/>
  <c r="L1584" i="4"/>
  <c r="L1576" i="4"/>
  <c r="L1572" i="4"/>
  <c r="L1560" i="4"/>
  <c r="L1540" i="4"/>
  <c r="L1564" i="4"/>
  <c r="L1552" i="4"/>
  <c r="L1544" i="4"/>
  <c r="L2" i="4"/>
  <c r="L1667" i="4"/>
  <c r="L1663" i="4"/>
  <c r="L1659" i="4"/>
  <c r="L1655" i="4"/>
  <c r="L1651" i="4"/>
  <c r="L1647" i="4"/>
  <c r="L1643" i="4"/>
  <c r="L1639" i="4"/>
  <c r="L1635" i="4"/>
  <c r="L1631" i="4"/>
  <c r="L1627" i="4"/>
  <c r="L1623" i="4"/>
  <c r="L1619" i="4"/>
  <c r="L1615" i="4"/>
  <c r="L1611" i="4"/>
  <c r="L1607" i="4"/>
  <c r="L1603" i="4"/>
  <c r="L1599" i="4"/>
  <c r="L1595" i="4"/>
  <c r="L1591" i="4"/>
  <c r="L1587" i="4"/>
  <c r="L1583" i="4"/>
  <c r="L1579" i="4"/>
  <c r="L1575" i="4"/>
  <c r="L1571" i="4"/>
  <c r="L1567" i="4"/>
  <c r="L1563" i="4"/>
  <c r="L1559" i="4"/>
  <c r="L1555" i="4"/>
  <c r="L1551" i="4"/>
  <c r="L1547" i="4"/>
  <c r="L1543" i="4"/>
  <c r="L1539" i="4"/>
  <c r="L1680" i="4"/>
  <c r="L1676" i="4"/>
  <c r="L1672" i="4"/>
  <c r="L1580" i="4"/>
  <c r="L1568" i="4"/>
  <c r="L1556" i="4"/>
  <c r="L1548" i="4"/>
  <c r="L1486" i="4"/>
  <c r="L1482" i="4"/>
  <c r="L1478" i="4"/>
  <c r="L1474" i="4"/>
  <c r="L1470" i="4"/>
  <c r="L1466" i="4"/>
  <c r="L1462" i="4"/>
  <c r="L73" i="4"/>
  <c r="L69" i="4"/>
  <c r="L65" i="4"/>
  <c r="L61" i="4"/>
  <c r="L57" i="4"/>
  <c r="L53" i="4"/>
  <c r="L49" i="4"/>
  <c r="L45" i="4"/>
  <c r="L41" i="4"/>
  <c r="L37" i="4"/>
  <c r="L33" i="4"/>
  <c r="L29" i="4"/>
  <c r="L25" i="4"/>
  <c r="L21" i="4"/>
  <c r="L17" i="4"/>
  <c r="L13" i="4"/>
  <c r="L9" i="4"/>
  <c r="L5" i="4"/>
  <c r="L1569" i="4"/>
  <c r="L1565" i="4"/>
  <c r="L1561" i="4"/>
  <c r="L1557" i="4"/>
  <c r="L1553" i="4"/>
  <c r="L1549" i="4"/>
  <c r="L1545" i="4"/>
  <c r="L1541" i="4"/>
  <c r="L1537" i="4"/>
  <c r="L1678" i="4"/>
  <c r="L1674" i="4"/>
  <c r="L1205" i="4"/>
  <c r="L1203" i="4"/>
  <c r="L1201" i="4"/>
  <c r="L1199" i="4"/>
  <c r="L1197" i="4"/>
  <c r="L1195" i="4"/>
  <c r="L1193" i="4"/>
  <c r="L1191" i="4"/>
  <c r="L1189" i="4"/>
  <c r="L1187" i="4"/>
  <c r="L1185" i="4"/>
  <c r="L1183" i="4"/>
  <c r="L1181" i="4"/>
  <c r="L1179" i="4"/>
  <c r="L1177" i="4"/>
  <c r="L1175" i="4"/>
  <c r="L1173" i="4"/>
  <c r="L1171" i="4"/>
  <c r="L1169" i="4"/>
  <c r="L1167" i="4"/>
  <c r="L1165" i="4"/>
  <c r="L1163" i="4"/>
  <c r="L1161" i="4"/>
  <c r="L1159" i="4"/>
  <c r="L1157" i="4"/>
  <c r="L1155" i="4"/>
  <c r="L1253" i="4"/>
  <c r="L1249" i="4"/>
  <c r="L1245" i="4"/>
  <c r="L1241" i="4"/>
  <c r="L1239" i="4"/>
  <c r="L1237" i="4"/>
  <c r="L1233" i="4"/>
  <c r="L1229" i="4"/>
  <c r="L1225" i="4"/>
  <c r="L1223" i="4"/>
  <c r="L1221" i="4"/>
  <c r="L1217" i="4"/>
  <c r="L1213" i="4"/>
  <c r="L1209" i="4"/>
  <c r="L4589" i="4"/>
  <c r="L4493" i="4"/>
  <c r="L4477" i="4"/>
  <c r="L4621" i="4"/>
  <c r="L206" i="4"/>
  <c r="L202" i="4"/>
  <c r="L198" i="4"/>
  <c r="L194" i="4"/>
  <c r="L190" i="4"/>
  <c r="L1150" i="4"/>
  <c r="L1146" i="4"/>
  <c r="L1142" i="4"/>
  <c r="L1138" i="4"/>
  <c r="L1134" i="4"/>
  <c r="L1130" i="4"/>
  <c r="L1126" i="4"/>
  <c r="L1122" i="4"/>
  <c r="L1118" i="4"/>
  <c r="L1114" i="4"/>
  <c r="L1110" i="4"/>
  <c r="L1106" i="4"/>
  <c r="L1102" i="4"/>
  <c r="L3156" i="4"/>
  <c r="L3148" i="4"/>
  <c r="L3140" i="4"/>
  <c r="L3132" i="4"/>
  <c r="L3124" i="4"/>
  <c r="L3301" i="4"/>
  <c r="L3299" i="4"/>
  <c r="L3297" i="4"/>
  <c r="L3295" i="4"/>
  <c r="L3293" i="4"/>
  <c r="L3291" i="4"/>
  <c r="L3289" i="4"/>
  <c r="L3287" i="4"/>
  <c r="L3285" i="4"/>
  <c r="L3283" i="4"/>
  <c r="L3281" i="4"/>
  <c r="L3279" i="4"/>
  <c r="L3277" i="4"/>
  <c r="L3275" i="4"/>
  <c r="L3273" i="4"/>
  <c r="L3271" i="4"/>
  <c r="L3269" i="4"/>
  <c r="L3267" i="4"/>
  <c r="L3265" i="4"/>
  <c r="L3263" i="4"/>
  <c r="L3261" i="4"/>
  <c r="L3259" i="4"/>
  <c r="L3257" i="4"/>
  <c r="L3255" i="4"/>
  <c r="L3253" i="4"/>
  <c r="L3251" i="4"/>
  <c r="L3249" i="4"/>
  <c r="L3247" i="4"/>
  <c r="L3245" i="4"/>
  <c r="L3243" i="4"/>
  <c r="L3241" i="4"/>
  <c r="L3239" i="4"/>
  <c r="L3237" i="4"/>
  <c r="L3235" i="4"/>
  <c r="L3233" i="4"/>
  <c r="L3231" i="4"/>
  <c r="L3229" i="4"/>
  <c r="L3227" i="4"/>
  <c r="L3225" i="4"/>
  <c r="L3223" i="4"/>
  <c r="L3221" i="4"/>
  <c r="L3219" i="4"/>
  <c r="L3217" i="4"/>
  <c r="L3215" i="4"/>
  <c r="L3213" i="4"/>
  <c r="L3211" i="4"/>
  <c r="L3209" i="4"/>
  <c r="L3207" i="4"/>
  <c r="L3205" i="4"/>
  <c r="L3203" i="4"/>
  <c r="L3201" i="4"/>
  <c r="L3199" i="4"/>
  <c r="L3197" i="4"/>
  <c r="L3195" i="4"/>
  <c r="L3193" i="4"/>
  <c r="L3191" i="4"/>
  <c r="L3189" i="4"/>
  <c r="L3187" i="4"/>
  <c r="L3185" i="4"/>
  <c r="L3183" i="4"/>
  <c r="L3181" i="4"/>
  <c r="L3179" i="4"/>
  <c r="L3177" i="4"/>
  <c r="L3175" i="4"/>
  <c r="L3173" i="4"/>
  <c r="L3171" i="4"/>
  <c r="L3169" i="4"/>
  <c r="L3167" i="4"/>
  <c r="L3165" i="4"/>
  <c r="L3163" i="4"/>
  <c r="L3161" i="4"/>
  <c r="L3159" i="4"/>
  <c r="L3445" i="4"/>
  <c r="L3443" i="4"/>
  <c r="L3441" i="4"/>
  <c r="L3439" i="4"/>
  <c r="L3437" i="4"/>
  <c r="L3435" i="4"/>
  <c r="L3433" i="4"/>
  <c r="L3431" i="4"/>
  <c r="L3429" i="4"/>
  <c r="L3427" i="4"/>
  <c r="L3425" i="4"/>
  <c r="L3423" i="4"/>
  <c r="L3421" i="4"/>
  <c r="L3419" i="4"/>
  <c r="L3417" i="4"/>
  <c r="L3415" i="4"/>
  <c r="L3413" i="4"/>
  <c r="L3411" i="4"/>
  <c r="L3409" i="4"/>
  <c r="L3407" i="4"/>
  <c r="L3405" i="4"/>
  <c r="L3403" i="4"/>
  <c r="L3401" i="4"/>
  <c r="L3399" i="4"/>
  <c r="L3397" i="4"/>
  <c r="L3395" i="4"/>
  <c r="L3393" i="4"/>
  <c r="L3391" i="4"/>
  <c r="L3389" i="4"/>
  <c r="L3387" i="4"/>
  <c r="L3385" i="4"/>
  <c r="L3383" i="4"/>
  <c r="L3381" i="4"/>
  <c r="L3379" i="4"/>
  <c r="L3377" i="4"/>
  <c r="L3375" i="4"/>
  <c r="L3373" i="4"/>
  <c r="L3371" i="4"/>
  <c r="L3369" i="4"/>
  <c r="L3367" i="4"/>
  <c r="L3365" i="4"/>
  <c r="L3363" i="4"/>
  <c r="L3361" i="4"/>
  <c r="L3359" i="4"/>
  <c r="L3357" i="4"/>
  <c r="L3355" i="4"/>
  <c r="L3353" i="4"/>
  <c r="L3351" i="4"/>
  <c r="L3349" i="4"/>
  <c r="L3347" i="4"/>
  <c r="L3345" i="4"/>
  <c r="L1227" i="4"/>
  <c r="L1211" i="4"/>
  <c r="L3343" i="4"/>
  <c r="L3339" i="4"/>
  <c r="L3335" i="4"/>
  <c r="L3331" i="4"/>
  <c r="L3327" i="4"/>
  <c r="L3323" i="4"/>
  <c r="L3319" i="4"/>
  <c r="L3315" i="4"/>
  <c r="L3311" i="4"/>
  <c r="L3307" i="4"/>
  <c r="L3303" i="4"/>
  <c r="L3075" i="4"/>
  <c r="L4451" i="4"/>
  <c r="L4447" i="4"/>
  <c r="L4443" i="4"/>
  <c r="L4439" i="4"/>
  <c r="L4435" i="4"/>
  <c r="L4431" i="4"/>
  <c r="L4427" i="4"/>
  <c r="L4423" i="4"/>
  <c r="L4674" i="4"/>
  <c r="L4642" i="4"/>
  <c r="L4606" i="4"/>
  <c r="L4574" i="4"/>
  <c r="L4542" i="4"/>
  <c r="L4470" i="4"/>
  <c r="L217" i="4"/>
  <c r="L213" i="4"/>
  <c r="L209" i="4"/>
  <c r="L1508" i="4"/>
  <c r="L1504" i="4"/>
  <c r="L1500" i="4"/>
  <c r="L1496" i="4"/>
  <c r="L1492" i="4"/>
  <c r="L1488" i="4"/>
  <c r="L1456" i="4"/>
  <c r="L1452" i="4"/>
  <c r="L1448" i="4"/>
  <c r="L1444" i="4"/>
  <c r="L1440" i="4"/>
  <c r="L1436" i="4"/>
  <c r="L1432" i="4"/>
  <c r="L1428" i="4"/>
  <c r="L1424" i="4"/>
  <c r="L1420" i="4"/>
  <c r="L1416" i="4"/>
  <c r="L1412" i="4"/>
  <c r="L1408" i="4"/>
  <c r="L1404" i="4"/>
  <c r="L1400" i="4"/>
  <c r="L1396" i="4"/>
  <c r="L1392" i="4"/>
  <c r="L1388" i="4"/>
  <c r="L1384" i="4"/>
  <c r="L1380" i="4"/>
  <c r="L1536" i="4"/>
  <c r="L1670" i="4"/>
  <c r="L1200" i="4"/>
  <c r="L1192" i="4"/>
  <c r="L1190" i="4"/>
  <c r="L1184" i="4"/>
  <c r="L1182" i="4"/>
  <c r="L1174" i="4"/>
  <c r="L1168" i="4"/>
  <c r="L1166" i="4"/>
  <c r="L1252" i="4"/>
  <c r="L1250" i="4"/>
  <c r="L1244" i="4"/>
  <c r="L1238" i="4"/>
  <c r="L1232" i="4"/>
  <c r="L1226" i="4"/>
  <c r="L1224" i="4"/>
  <c r="L1212" i="4"/>
  <c r="L3341" i="4"/>
  <c r="L3337" i="4"/>
  <c r="L3333" i="4"/>
  <c r="L3329" i="4"/>
  <c r="L3325" i="4"/>
  <c r="L3321" i="4"/>
  <c r="L3317" i="4"/>
  <c r="L3313" i="4"/>
  <c r="L3309" i="4"/>
  <c r="L3305" i="4"/>
  <c r="L4453" i="4"/>
  <c r="L4449" i="4"/>
  <c r="L4445" i="4"/>
  <c r="L4441" i="4"/>
  <c r="L4437" i="4"/>
  <c r="L4433" i="4"/>
  <c r="L4429" i="4"/>
  <c r="L4425" i="4"/>
  <c r="L4670" i="4"/>
  <c r="L4638" i="4"/>
  <c r="L4610" i="4"/>
  <c r="L4518" i="4"/>
  <c r="L4502" i="4"/>
  <c r="L4486" i="4"/>
  <c r="L1487" i="4"/>
  <c r="L1483" i="4"/>
  <c r="L1479" i="4"/>
  <c r="L1475" i="4"/>
  <c r="L1471" i="4"/>
  <c r="L1467" i="4"/>
  <c r="L1463" i="4"/>
  <c r="L1866" i="4"/>
  <c r="L1862" i="4"/>
  <c r="L1858" i="4"/>
  <c r="L1854" i="4"/>
  <c r="L1850" i="4"/>
  <c r="L1846" i="4"/>
  <c r="L1842" i="4"/>
  <c r="L1838" i="4"/>
  <c r="L1834" i="4"/>
  <c r="L1830" i="4"/>
  <c r="L1826" i="4"/>
  <c r="L1822" i="4"/>
  <c r="L1818" i="4"/>
  <c r="L1814" i="4"/>
  <c r="L1810" i="4"/>
  <c r="L1806" i="4"/>
  <c r="L1802" i="4"/>
  <c r="L1798" i="4"/>
  <c r="L1794" i="4"/>
  <c r="L1790" i="4"/>
  <c r="L1786" i="4"/>
  <c r="L1782" i="4"/>
  <c r="L1778" i="4"/>
  <c r="L1774" i="4"/>
  <c r="L1770" i="4"/>
  <c r="L1766" i="4"/>
  <c r="L1762" i="4"/>
  <c r="L1758" i="4"/>
  <c r="L1754" i="4"/>
  <c r="L1750" i="4"/>
  <c r="L1746" i="4"/>
  <c r="L1742" i="4"/>
  <c r="L1738" i="4"/>
  <c r="L1734" i="4"/>
  <c r="L1730" i="4"/>
  <c r="L1726" i="4"/>
  <c r="L1722" i="4"/>
  <c r="L1718" i="4"/>
  <c r="L1714" i="4"/>
  <c r="L1710" i="4"/>
  <c r="L1706" i="4"/>
  <c r="L1702" i="4"/>
  <c r="L1698" i="4"/>
  <c r="L1694" i="4"/>
  <c r="L1690" i="4"/>
  <c r="L1686" i="4"/>
  <c r="L1682" i="4"/>
  <c r="L74" i="4"/>
  <c r="L70" i="4"/>
  <c r="L66" i="4"/>
  <c r="L62" i="4"/>
  <c r="L58" i="4"/>
  <c r="L54" i="4"/>
  <c r="L50" i="4"/>
  <c r="L46" i="4"/>
  <c r="L42" i="4"/>
  <c r="L38" i="4"/>
  <c r="L34" i="4"/>
  <c r="L30" i="4"/>
  <c r="L26" i="4"/>
  <c r="L22" i="4"/>
  <c r="L18" i="4"/>
  <c r="L14" i="4"/>
  <c r="L10" i="4"/>
  <c r="L6" i="4"/>
  <c r="L197" i="4"/>
  <c r="L193" i="4"/>
  <c r="L1677" i="4"/>
  <c r="L3158" i="4"/>
  <c r="L3142" i="4"/>
  <c r="L3134" i="4"/>
  <c r="L3123" i="4"/>
  <c r="L3119" i="4"/>
  <c r="L3115" i="4"/>
  <c r="L3111" i="4"/>
  <c r="L3107" i="4"/>
  <c r="L3103" i="4"/>
  <c r="L3099" i="4"/>
  <c r="L3097" i="4"/>
  <c r="L3093" i="4"/>
  <c r="L3089" i="4"/>
  <c r="L3085" i="4"/>
  <c r="L3079" i="4"/>
  <c r="L76" i="4"/>
  <c r="L72" i="4"/>
  <c r="L68" i="4"/>
  <c r="L64" i="4"/>
  <c r="L60" i="4"/>
  <c r="L56" i="4"/>
  <c r="L52" i="4"/>
  <c r="L48" i="4"/>
  <c r="L44" i="4"/>
  <c r="L40" i="4"/>
  <c r="L36" i="4"/>
  <c r="L32" i="4"/>
  <c r="L28" i="4"/>
  <c r="L24" i="4"/>
  <c r="L20" i="4"/>
  <c r="L16" i="4"/>
  <c r="L12" i="4"/>
  <c r="L8" i="4"/>
  <c r="L4" i="4"/>
  <c r="L205" i="4"/>
  <c r="L201" i="4"/>
  <c r="L189" i="4"/>
  <c r="L1673" i="4"/>
  <c r="L3150" i="4"/>
  <c r="L3126" i="4"/>
  <c r="L3121" i="4"/>
  <c r="L3117" i="4"/>
  <c r="L3113" i="4"/>
  <c r="L3109" i="4"/>
  <c r="L3105" i="4"/>
  <c r="L3101" i="4"/>
  <c r="L3095" i="4"/>
  <c r="L3091" i="4"/>
  <c r="L3087" i="4"/>
  <c r="L3083" i="4"/>
  <c r="L3081" i="4"/>
  <c r="L3077" i="4"/>
  <c r="L3650" i="4"/>
  <c r="L3648" i="4"/>
  <c r="L3646" i="4"/>
  <c r="L3644" i="4"/>
  <c r="L3642" i="4"/>
  <c r="L3640" i="4"/>
  <c r="L3638" i="4"/>
  <c r="L3636" i="4"/>
  <c r="L3634" i="4"/>
  <c r="L3632" i="4"/>
  <c r="L3630" i="4"/>
  <c r="L3628" i="4"/>
  <c r="L3626" i="4"/>
  <c r="L3624" i="4"/>
  <c r="L3622" i="4"/>
  <c r="L3620" i="4"/>
  <c r="L3618" i="4"/>
  <c r="L3616" i="4"/>
  <c r="L3614" i="4"/>
  <c r="L3612" i="4"/>
  <c r="L3610" i="4"/>
  <c r="L3608" i="4"/>
  <c r="L3606" i="4"/>
  <c r="L3604" i="4"/>
  <c r="L3602" i="4"/>
  <c r="L3600" i="4"/>
  <c r="L3598" i="4"/>
  <c r="L3596" i="4"/>
  <c r="L3594" i="4"/>
  <c r="L3592" i="4"/>
  <c r="L3590" i="4"/>
  <c r="L3588" i="4"/>
  <c r="L3586" i="4"/>
  <c r="L3584" i="4"/>
  <c r="L3582" i="4"/>
  <c r="L3580" i="4"/>
  <c r="L3578" i="4"/>
  <c r="L3576" i="4"/>
  <c r="L3574" i="4"/>
  <c r="L3572" i="4"/>
  <c r="L3570" i="4"/>
  <c r="L3568" i="4"/>
  <c r="L3566" i="4"/>
  <c r="L3564" i="4"/>
  <c r="L3562" i="4"/>
  <c r="L3560" i="4"/>
  <c r="L3558" i="4"/>
  <c r="L3556" i="4"/>
  <c r="L3554" i="4"/>
  <c r="L3552" i="4"/>
  <c r="L3550" i="4"/>
  <c r="L3548" i="4"/>
  <c r="L3546" i="4"/>
  <c r="L3544" i="4"/>
  <c r="L3542" i="4"/>
  <c r="L3540" i="4"/>
  <c r="L3538" i="4"/>
  <c r="L3536" i="4"/>
  <c r="L3534" i="4"/>
  <c r="L3532" i="4"/>
  <c r="L3530" i="4"/>
  <c r="L3528" i="4"/>
  <c r="L3526" i="4"/>
  <c r="L4578" i="4"/>
  <c r="L3522" i="4"/>
  <c r="L3518" i="4"/>
  <c r="L3514" i="4"/>
  <c r="L3510" i="4"/>
  <c r="L3506" i="4"/>
  <c r="L3504" i="4"/>
  <c r="L3502" i="4"/>
  <c r="L3500" i="4"/>
  <c r="L3496" i="4"/>
  <c r="L3494" i="4"/>
  <c r="L3492" i="4"/>
  <c r="L3490" i="4"/>
  <c r="L3488" i="4"/>
  <c r="L3486" i="4"/>
  <c r="L3484" i="4"/>
  <c r="L3482" i="4"/>
  <c r="L3480" i="4"/>
  <c r="L3478" i="4"/>
  <c r="L3476" i="4"/>
  <c r="L3474" i="4"/>
  <c r="L3472" i="4"/>
  <c r="L3470" i="4"/>
  <c r="L3468" i="4"/>
  <c r="L3466" i="4"/>
  <c r="L3464" i="4"/>
  <c r="L3462" i="4"/>
  <c r="L3460" i="4"/>
  <c r="L3458" i="4"/>
  <c r="L3456" i="4"/>
  <c r="L3454" i="4"/>
  <c r="L3452" i="4"/>
  <c r="L3450" i="4"/>
  <c r="L3448" i="4"/>
  <c r="L4653" i="4"/>
  <c r="L4649" i="4"/>
  <c r="L4617" i="4"/>
  <c r="L4585" i="4"/>
  <c r="L4557" i="4"/>
  <c r="L4553" i="4"/>
  <c r="L4525" i="4"/>
  <c r="L4509" i="4"/>
  <c r="L4461" i="4"/>
  <c r="L220" i="4"/>
  <c r="L216" i="4"/>
  <c r="L212" i="4"/>
  <c r="L208" i="4"/>
  <c r="L204" i="4"/>
  <c r="L200" i="4"/>
  <c r="L196" i="4"/>
  <c r="L192" i="4"/>
  <c r="L1153" i="4"/>
  <c r="L1151" i="4"/>
  <c r="L1149" i="4"/>
  <c r="L1147" i="4"/>
  <c r="L1145" i="4"/>
  <c r="L1143" i="4"/>
  <c r="L1141" i="4"/>
  <c r="L1139" i="4"/>
  <c r="L1137" i="4"/>
  <c r="L1135" i="4"/>
  <c r="L1133" i="4"/>
  <c r="L1131" i="4"/>
  <c r="L1129" i="4"/>
  <c r="L1127" i="4"/>
  <c r="L1125" i="4"/>
  <c r="L1123" i="4"/>
  <c r="L1121" i="4"/>
  <c r="L1119" i="4"/>
  <c r="L1117" i="4"/>
  <c r="L1115" i="4"/>
  <c r="L1113" i="4"/>
  <c r="L1111" i="4"/>
  <c r="L1109" i="4"/>
  <c r="L1107" i="4"/>
  <c r="L1105" i="4"/>
  <c r="L1103" i="4"/>
  <c r="L1101" i="4"/>
  <c r="L3152" i="4"/>
  <c r="L3144" i="4"/>
  <c r="L3136" i="4"/>
  <c r="L3128" i="4"/>
  <c r="L3302" i="4"/>
  <c r="L3300" i="4"/>
  <c r="L3298" i="4"/>
  <c r="L3296" i="4"/>
  <c r="L3294" i="4"/>
  <c r="L3292" i="4"/>
  <c r="L3290" i="4"/>
  <c r="L3288" i="4"/>
  <c r="L3286" i="4"/>
  <c r="L3284" i="4"/>
  <c r="L3282" i="4"/>
  <c r="L3280" i="4"/>
  <c r="L3278" i="4"/>
  <c r="L3276" i="4"/>
  <c r="L3274" i="4"/>
  <c r="L3272" i="4"/>
  <c r="L3270" i="4"/>
  <c r="L3268" i="4"/>
  <c r="L3266" i="4"/>
  <c r="L3264" i="4"/>
  <c r="L3262" i="4"/>
  <c r="L3260" i="4"/>
  <c r="L3258" i="4"/>
  <c r="L3256" i="4"/>
  <c r="L3254" i="4"/>
  <c r="L3252" i="4"/>
  <c r="L3250" i="4"/>
  <c r="L3248" i="4"/>
  <c r="L3246" i="4"/>
  <c r="L3244" i="4"/>
  <c r="L3242" i="4"/>
  <c r="L3240" i="4"/>
  <c r="L3238" i="4"/>
  <c r="L3236" i="4"/>
  <c r="L3234" i="4"/>
  <c r="L3232" i="4"/>
  <c r="L3230" i="4"/>
  <c r="L3228" i="4"/>
  <c r="L3226" i="4"/>
  <c r="L3224" i="4"/>
  <c r="L3222" i="4"/>
  <c r="L3220" i="4"/>
  <c r="L3218" i="4"/>
  <c r="L3216" i="4"/>
  <c r="L3214" i="4"/>
  <c r="L3212" i="4"/>
  <c r="L3210" i="4"/>
  <c r="L3208" i="4"/>
  <c r="L3206" i="4"/>
  <c r="L3204" i="4"/>
  <c r="L3202" i="4"/>
  <c r="L3200" i="4"/>
  <c r="L3198" i="4"/>
  <c r="L3196" i="4"/>
  <c r="L3194" i="4"/>
  <c r="L3192" i="4"/>
  <c r="L3190" i="4"/>
  <c r="L3188" i="4"/>
  <c r="L3186" i="4"/>
  <c r="L3184" i="4"/>
  <c r="L3182" i="4"/>
  <c r="L3180" i="4"/>
  <c r="L3178" i="4"/>
  <c r="L3176" i="4"/>
  <c r="L3174" i="4"/>
  <c r="L3172" i="4"/>
  <c r="L3170" i="4"/>
  <c r="L3168" i="4"/>
  <c r="L3166" i="4"/>
  <c r="L3164" i="4"/>
  <c r="L3162" i="4"/>
  <c r="L3160" i="4"/>
  <c r="L3524" i="4"/>
  <c r="L3520" i="4"/>
  <c r="L3516" i="4"/>
  <c r="L3512" i="4"/>
  <c r="L3508" i="4"/>
  <c r="L3498" i="4"/>
  <c r="L219" i="4"/>
  <c r="L215" i="4"/>
  <c r="L211" i="4"/>
  <c r="L207" i="4"/>
  <c r="L1099" i="4"/>
  <c r="L1865" i="4"/>
  <c r="L1861" i="4"/>
  <c r="L1857" i="4"/>
  <c r="L1853" i="4"/>
  <c r="L1849" i="4"/>
  <c r="L1845" i="4"/>
  <c r="L1841" i="4"/>
  <c r="L1837" i="4"/>
  <c r="L1833" i="4"/>
  <c r="L1829" i="4"/>
  <c r="L1825" i="4"/>
  <c r="L1821" i="4"/>
  <c r="L1817" i="4"/>
  <c r="L1813" i="4"/>
  <c r="L1809" i="4"/>
  <c r="L1805" i="4"/>
  <c r="L1801" i="4"/>
  <c r="L1797" i="4"/>
  <c r="L1793" i="4"/>
  <c r="L1789" i="4"/>
  <c r="L1785" i="4"/>
  <c r="L1781" i="4"/>
  <c r="L1777" i="4"/>
  <c r="L1773" i="4"/>
  <c r="L1769" i="4"/>
  <c r="L1765" i="4"/>
  <c r="L1761" i="4"/>
  <c r="L1757" i="4"/>
  <c r="L1753" i="4"/>
  <c r="L1749" i="4"/>
  <c r="L1745" i="4"/>
  <c r="L1741" i="4"/>
  <c r="L1737" i="4"/>
  <c r="L1733" i="4"/>
  <c r="L1729" i="4"/>
  <c r="L1725" i="4"/>
  <c r="L1721" i="4"/>
  <c r="L1717" i="4"/>
  <c r="L1713" i="4"/>
  <c r="L1709" i="4"/>
  <c r="L1705" i="4"/>
  <c r="L1701" i="4"/>
  <c r="L1697" i="4"/>
  <c r="L1693" i="4"/>
  <c r="L1689" i="4"/>
  <c r="L1685" i="4"/>
  <c r="L1681" i="4"/>
  <c r="L3145" i="4"/>
  <c r="L4421" i="4"/>
  <c r="L4658" i="4"/>
  <c r="L4654" i="4"/>
  <c r="L4626" i="4"/>
  <c r="L4622" i="4"/>
  <c r="L4594" i="4"/>
  <c r="L4590" i="4"/>
  <c r="L4562" i="4"/>
  <c r="L4558" i="4"/>
  <c r="L4546" i="4"/>
  <c r="L3446" i="4"/>
  <c r="L3444" i="4"/>
  <c r="L3442" i="4"/>
  <c r="L3440" i="4"/>
  <c r="L3438" i="4"/>
  <c r="L3436" i="4"/>
  <c r="L3434" i="4"/>
  <c r="L3432" i="4"/>
  <c r="L3430" i="4"/>
  <c r="L3428" i="4"/>
  <c r="L3426" i="4"/>
  <c r="L3424" i="4"/>
  <c r="L3422" i="4"/>
  <c r="L3420" i="4"/>
  <c r="L3418" i="4"/>
  <c r="L3416" i="4"/>
  <c r="L3414" i="4"/>
  <c r="L3412" i="4"/>
  <c r="L3410" i="4"/>
  <c r="L3408" i="4"/>
  <c r="L3406" i="4"/>
  <c r="L3404" i="4"/>
  <c r="L3402" i="4"/>
  <c r="L3400" i="4"/>
  <c r="L3398" i="4"/>
  <c r="L3396" i="4"/>
  <c r="L3394" i="4"/>
  <c r="L3392" i="4"/>
  <c r="L3390" i="4"/>
  <c r="L3388" i="4"/>
  <c r="L3386" i="4"/>
  <c r="L3384" i="4"/>
  <c r="L3382" i="4"/>
  <c r="L3380" i="4"/>
  <c r="L3378" i="4"/>
  <c r="L3376" i="4"/>
  <c r="L3374" i="4"/>
  <c r="L3372" i="4"/>
  <c r="L3370" i="4"/>
  <c r="L3368" i="4"/>
  <c r="L3366" i="4"/>
  <c r="L3364" i="4"/>
  <c r="L3362" i="4"/>
  <c r="L3360" i="4"/>
  <c r="L3358" i="4"/>
  <c r="L3356" i="4"/>
  <c r="L3354" i="4"/>
  <c r="L3352" i="4"/>
  <c r="L3350" i="4"/>
  <c r="L3348" i="4"/>
  <c r="L3346" i="4"/>
  <c r="L3344" i="4"/>
  <c r="L3342" i="4"/>
  <c r="L3340" i="4"/>
  <c r="L3338" i="4"/>
  <c r="L3336" i="4"/>
  <c r="L3334" i="4"/>
  <c r="L3332" i="4"/>
  <c r="L3330" i="4"/>
  <c r="L3328" i="4"/>
  <c r="L3326" i="4"/>
  <c r="L3324" i="4"/>
  <c r="L3322" i="4"/>
  <c r="L3320" i="4"/>
  <c r="L3318" i="4"/>
  <c r="L3316" i="4"/>
  <c r="L3314" i="4"/>
  <c r="L3312" i="4"/>
  <c r="L3310" i="4"/>
  <c r="L3308" i="4"/>
  <c r="L3306" i="4"/>
  <c r="L3304" i="4"/>
  <c r="L3127" i="4"/>
  <c r="L3135" i="4"/>
  <c r="L3143" i="4"/>
  <c r="L3151" i="4"/>
  <c r="L3649" i="4"/>
  <c r="L3633" i="4"/>
  <c r="L3617" i="4"/>
  <c r="L3601" i="4"/>
  <c r="L3585" i="4"/>
  <c r="L3569" i="4"/>
  <c r="L3553" i="4"/>
  <c r="L3537" i="4"/>
  <c r="L3521" i="4"/>
  <c r="L3505" i="4"/>
  <c r="L3489" i="4"/>
  <c r="L3473" i="4"/>
  <c r="L3457" i="4"/>
  <c r="L4454" i="4"/>
  <c r="L4452" i="4"/>
  <c r="L4450" i="4"/>
  <c r="L4448" i="4"/>
  <c r="L4446" i="4"/>
  <c r="L4444" i="4"/>
  <c r="L4442" i="4"/>
  <c r="L4440" i="4"/>
  <c r="L4438" i="4"/>
  <c r="L4436" i="4"/>
  <c r="L4434" i="4"/>
  <c r="L4432" i="4"/>
  <c r="L4430" i="4"/>
  <c r="L4428" i="4"/>
  <c r="L4426" i="4"/>
  <c r="L4424" i="4"/>
  <c r="L4422" i="4"/>
  <c r="L4675" i="4"/>
  <c r="L4671" i="4"/>
  <c r="L4667" i="4"/>
  <c r="L4663" i="4"/>
  <c r="L4659" i="4"/>
  <c r="L4655" i="4"/>
  <c r="L4651" i="4"/>
  <c r="L4647" i="4"/>
  <c r="L4643" i="4"/>
  <c r="L4639" i="4"/>
  <c r="L4635" i="4"/>
  <c r="L4631" i="4"/>
  <c r="L4627" i="4"/>
  <c r="L4623" i="4"/>
  <c r="L4619" i="4"/>
  <c r="L4615" i="4"/>
  <c r="L4611" i="4"/>
  <c r="L4607" i="4"/>
  <c r="L4603" i="4"/>
  <c r="L4599" i="4"/>
  <c r="L4595" i="4"/>
  <c r="L4591" i="4"/>
  <c r="L4587" i="4"/>
  <c r="L4583" i="4"/>
  <c r="L4579" i="4"/>
  <c r="L4575" i="4"/>
  <c r="L4571" i="4"/>
  <c r="L4567" i="4"/>
  <c r="L4563" i="4"/>
  <c r="L4559" i="4"/>
  <c r="L4555" i="4"/>
  <c r="L4551" i="4"/>
  <c r="L4547" i="4"/>
  <c r="L4543" i="4"/>
  <c r="L4539" i="4"/>
  <c r="L4535" i="4"/>
  <c r="L4531" i="4"/>
  <c r="L4527" i="4"/>
  <c r="L4523" i="4"/>
  <c r="L4519" i="4"/>
  <c r="L4515" i="4"/>
  <c r="L4511" i="4"/>
  <c r="L4507" i="4"/>
  <c r="L4503" i="4"/>
  <c r="L4499" i="4"/>
  <c r="L4495" i="4"/>
  <c r="L4491" i="4"/>
  <c r="L4487" i="4"/>
  <c r="L4483" i="4"/>
  <c r="L4479" i="4"/>
  <c r="L4475" i="4"/>
  <c r="L4471" i="4"/>
  <c r="L4467" i="4"/>
  <c r="L4463" i="4"/>
  <c r="L4459" i="4"/>
  <c r="L4455" i="4"/>
  <c r="L1204" i="4"/>
  <c r="L1202" i="4"/>
  <c r="L1196" i="4"/>
  <c r="L1194" i="4"/>
  <c r="L1188" i="4"/>
  <c r="L1186" i="4"/>
  <c r="L1180" i="4"/>
  <c r="L1178" i="4"/>
  <c r="L1172" i="4"/>
  <c r="L1170" i="4"/>
  <c r="L1164" i="4"/>
  <c r="L1162" i="4"/>
  <c r="L1156" i="4"/>
  <c r="L1154" i="4"/>
  <c r="L1248" i="4"/>
  <c r="L1246" i="4"/>
  <c r="L1242" i="4"/>
  <c r="L1240" i="4"/>
  <c r="L1236" i="4"/>
  <c r="L1234" i="4"/>
  <c r="L1228" i="4"/>
  <c r="L1222" i="4"/>
  <c r="L1216" i="4"/>
  <c r="L1214" i="4"/>
  <c r="L1210" i="4"/>
  <c r="L1208" i="4"/>
  <c r="L4530" i="4"/>
  <c r="L4526" i="4"/>
  <c r="L4510" i="4"/>
  <c r="L4494" i="4"/>
  <c r="L4478" i="4"/>
  <c r="L4462" i="4"/>
  <c r="L75" i="4"/>
  <c r="L67" i="4"/>
  <c r="L55" i="4"/>
  <c r="L43" i="4"/>
  <c r="L35" i="4"/>
  <c r="L23" i="4"/>
  <c r="L15" i="4"/>
  <c r="L3" i="4"/>
  <c r="L203" i="4"/>
  <c r="L199" i="4"/>
  <c r="L1671" i="4"/>
  <c r="L3112" i="4"/>
  <c r="L3080" i="4"/>
  <c r="L3625" i="4"/>
  <c r="L3593" i="4"/>
  <c r="L3577" i="4"/>
  <c r="L3545" i="4"/>
  <c r="L3513" i="4"/>
  <c r="L3497" i="4"/>
  <c r="L3465" i="4"/>
  <c r="L3449" i="4"/>
  <c r="L63" i="4"/>
  <c r="L51" i="4"/>
  <c r="L31" i="4"/>
  <c r="L7" i="4"/>
  <c r="L191" i="4"/>
  <c r="L1675" i="4"/>
  <c r="L3096" i="4"/>
  <c r="L3641" i="4"/>
  <c r="L3609" i="4"/>
  <c r="L3561" i="4"/>
  <c r="L3529" i="4"/>
  <c r="L3481" i="4"/>
  <c r="L1152" i="4"/>
  <c r="L1148" i="4"/>
  <c r="L1144" i="4"/>
  <c r="L1140" i="4"/>
  <c r="L1136" i="4"/>
  <c r="L1132" i="4"/>
  <c r="L1128" i="4"/>
  <c r="L1124" i="4"/>
  <c r="L1120" i="4"/>
  <c r="L1116" i="4"/>
  <c r="L1112" i="4"/>
  <c r="L1108" i="4"/>
  <c r="L1104" i="4"/>
  <c r="L1100" i="4"/>
  <c r="L3131" i="4"/>
  <c r="L3139" i="4"/>
  <c r="L3147" i="4"/>
  <c r="L3155" i="4"/>
  <c r="L4669" i="4"/>
  <c r="L4665" i="4"/>
  <c r="L4637" i="4"/>
  <c r="L4633" i="4"/>
  <c r="L4605" i="4"/>
  <c r="L4601" i="4"/>
  <c r="L4573" i="4"/>
  <c r="L4569" i="4"/>
  <c r="L4541" i="4"/>
  <c r="L4537" i="4"/>
  <c r="L4517" i="4"/>
  <c r="L4501" i="4"/>
  <c r="L4485" i="4"/>
  <c r="L4469" i="4"/>
  <c r="L71" i="4"/>
  <c r="L59" i="4"/>
  <c r="L47" i="4"/>
  <c r="L39" i="4"/>
  <c r="L27" i="4"/>
  <c r="L19" i="4"/>
  <c r="L11" i="4"/>
  <c r="L195" i="4"/>
  <c r="L1679" i="4"/>
  <c r="L1867" i="4"/>
  <c r="L1863" i="4"/>
  <c r="L1859" i="4"/>
  <c r="L1855" i="4"/>
  <c r="L1851" i="4"/>
  <c r="L1847" i="4"/>
  <c r="L1843" i="4"/>
  <c r="L1839" i="4"/>
  <c r="L1835" i="4"/>
  <c r="L1831" i="4"/>
  <c r="L1827" i="4"/>
  <c r="L1823" i="4"/>
  <c r="L1819" i="4"/>
  <c r="L1815" i="4"/>
  <c r="L1811" i="4"/>
  <c r="L1807" i="4"/>
  <c r="L1803" i="4"/>
  <c r="L1799" i="4"/>
  <c r="L1795" i="4"/>
  <c r="L1791" i="4"/>
  <c r="L1787" i="4"/>
  <c r="L1783" i="4"/>
  <c r="L1779" i="4"/>
  <c r="L1775" i="4"/>
  <c r="L1771" i="4"/>
  <c r="L1767" i="4"/>
  <c r="L1763" i="4"/>
  <c r="L1759" i="4"/>
  <c r="L1755" i="4"/>
  <c r="L1751" i="4"/>
  <c r="L1747" i="4"/>
  <c r="L1743" i="4"/>
  <c r="L1739" i="4"/>
  <c r="L1735" i="4"/>
  <c r="L1731" i="4"/>
  <c r="L1727" i="4"/>
  <c r="L1723" i="4"/>
  <c r="L1719" i="4"/>
  <c r="L1715" i="4"/>
  <c r="L1711" i="4"/>
  <c r="L1707" i="4"/>
  <c r="L1703" i="4"/>
  <c r="L1699" i="4"/>
  <c r="L1695" i="4"/>
  <c r="L1691" i="4"/>
  <c r="L1687" i="4"/>
  <c r="L1683" i="4"/>
  <c r="L3125" i="4"/>
  <c r="L3133" i="4"/>
  <c r="L3141" i="4"/>
  <c r="L3149" i="4"/>
  <c r="L3157" i="4"/>
  <c r="L4672" i="4"/>
  <c r="L4668" i="4"/>
  <c r="L4664" i="4"/>
  <c r="L4660" i="4"/>
  <c r="L4656" i="4"/>
  <c r="L4652" i="4"/>
  <c r="L4648" i="4"/>
  <c r="L4644" i="4"/>
  <c r="L4640" i="4"/>
  <c r="L4636" i="4"/>
  <c r="L4632" i="4"/>
  <c r="L4628" i="4"/>
  <c r="L4624" i="4"/>
  <c r="L4620" i="4"/>
  <c r="L4616" i="4"/>
  <c r="L4612" i="4"/>
  <c r="L4608" i="4"/>
  <c r="L4604" i="4"/>
  <c r="L4600" i="4"/>
  <c r="L4596" i="4"/>
  <c r="L4592" i="4"/>
  <c r="L4588" i="4"/>
  <c r="L4584" i="4"/>
  <c r="L4580" i="4"/>
  <c r="L4576" i="4"/>
  <c r="L4572" i="4"/>
  <c r="L4568" i="4"/>
  <c r="L4564" i="4"/>
  <c r="L4560" i="4"/>
  <c r="L4556" i="4"/>
  <c r="L4552" i="4"/>
  <c r="L4548" i="4"/>
  <c r="L4544" i="4"/>
  <c r="L4540" i="4"/>
  <c r="L4536" i="4"/>
  <c r="L4532" i="4"/>
  <c r="L4528" i="4"/>
  <c r="L4524" i="4"/>
  <c r="L4520" i="4"/>
  <c r="L4516" i="4"/>
  <c r="L4512" i="4"/>
  <c r="L4508" i="4"/>
  <c r="L4504" i="4"/>
  <c r="L4500" i="4"/>
  <c r="L4496" i="4"/>
  <c r="L4492" i="4"/>
  <c r="L4488" i="4"/>
  <c r="L4484" i="4"/>
  <c r="L4480" i="4"/>
  <c r="L4476" i="4"/>
  <c r="L4472" i="4"/>
  <c r="L4468" i="4"/>
  <c r="L4464" i="4"/>
  <c r="L4460" i="4"/>
  <c r="L4456" i="4"/>
  <c r="L1251" i="4"/>
  <c r="L1247" i="4"/>
  <c r="L1235" i="4"/>
  <c r="L1231" i="4"/>
  <c r="L1219" i="4"/>
  <c r="L1215" i="4"/>
  <c r="L1507" i="4"/>
  <c r="L1503" i="4"/>
  <c r="L1499" i="4"/>
  <c r="L1495" i="4"/>
  <c r="L1491" i="4"/>
  <c r="L1459" i="4"/>
  <c r="L1455" i="4"/>
  <c r="L1451" i="4"/>
  <c r="L1447" i="4"/>
  <c r="L1443" i="4"/>
  <c r="L1439" i="4"/>
  <c r="L1435" i="4"/>
  <c r="L1431" i="4"/>
  <c r="L1427" i="4"/>
  <c r="L1423" i="4"/>
  <c r="L1419" i="4"/>
  <c r="L1415" i="4"/>
  <c r="L1411" i="4"/>
  <c r="L1407" i="4"/>
  <c r="L1403" i="4"/>
  <c r="L1399" i="4"/>
  <c r="L1395" i="4"/>
  <c r="L1391" i="4"/>
  <c r="L1387" i="4"/>
  <c r="L1383" i="4"/>
  <c r="L1379" i="4"/>
  <c r="L3154" i="4"/>
  <c r="L3146" i="4"/>
  <c r="L3138" i="4"/>
  <c r="L3130" i="4"/>
  <c r="L3122" i="4"/>
  <c r="L3120" i="4"/>
  <c r="L3118" i="4"/>
  <c r="L3116" i="4"/>
  <c r="L3114" i="4"/>
  <c r="L3110" i="4"/>
  <c r="L3108" i="4"/>
  <c r="L3106" i="4"/>
  <c r="L3104" i="4"/>
  <c r="L3102" i="4"/>
  <c r="L3100" i="4"/>
  <c r="L3098" i="4"/>
  <c r="L3094" i="4"/>
  <c r="L3092" i="4"/>
  <c r="L3090" i="4"/>
  <c r="L3088" i="4"/>
  <c r="L3086" i="4"/>
  <c r="L3084" i="4"/>
  <c r="L3082" i="4"/>
  <c r="L3078" i="4"/>
  <c r="L3076" i="4"/>
  <c r="L3129" i="4"/>
  <c r="L3137" i="4"/>
  <c r="L3153" i="4"/>
  <c r="L3651" i="4"/>
  <c r="L3647" i="4"/>
  <c r="L3645" i="4"/>
  <c r="L3643" i="4"/>
  <c r="L3639" i="4"/>
  <c r="L3637" i="4"/>
  <c r="L3635" i="4"/>
  <c r="L3631" i="4"/>
  <c r="L3629" i="4"/>
  <c r="L3627" i="4"/>
  <c r="L3623" i="4"/>
  <c r="L3621" i="4"/>
  <c r="L3619" i="4"/>
  <c r="L3615" i="4"/>
  <c r="L3613" i="4"/>
  <c r="L3611" i="4"/>
  <c r="L3607" i="4"/>
  <c r="L3605" i="4"/>
  <c r="L3603" i="4"/>
  <c r="L3599" i="4"/>
  <c r="L3597" i="4"/>
  <c r="L3595" i="4"/>
  <c r="L3591" i="4"/>
  <c r="L3589" i="4"/>
  <c r="L3587" i="4"/>
  <c r="L3583" i="4"/>
  <c r="L3581" i="4"/>
  <c r="L3579" i="4"/>
  <c r="L3575" i="4"/>
  <c r="L3573" i="4"/>
  <c r="L3571" i="4"/>
  <c r="L3567" i="4"/>
  <c r="L3565" i="4"/>
  <c r="L3563" i="4"/>
  <c r="L3559" i="4"/>
  <c r="L3557" i="4"/>
  <c r="L3555" i="4"/>
  <c r="L3551" i="4"/>
  <c r="L3549" i="4"/>
  <c r="L3547" i="4"/>
  <c r="L3543" i="4"/>
  <c r="L3541" i="4"/>
  <c r="L3539" i="4"/>
  <c r="L3535" i="4"/>
  <c r="L3533" i="4"/>
  <c r="L3531" i="4"/>
  <c r="L3527" i="4"/>
  <c r="L3525" i="4"/>
  <c r="L3523" i="4"/>
  <c r="L3519" i="4"/>
  <c r="L3517" i="4"/>
  <c r="L3515" i="4"/>
  <c r="L3511" i="4"/>
  <c r="L3509" i="4"/>
  <c r="L3507" i="4"/>
  <c r="L3503" i="4"/>
  <c r="L3501" i="4"/>
  <c r="L3499" i="4"/>
  <c r="L3495" i="4"/>
  <c r="L3493" i="4"/>
  <c r="L3491" i="4"/>
  <c r="L3487" i="4"/>
  <c r="L3485" i="4"/>
  <c r="L3483" i="4"/>
  <c r="L3479" i="4"/>
  <c r="L3477" i="4"/>
  <c r="L3475" i="4"/>
  <c r="L3471" i="4"/>
  <c r="L3469" i="4"/>
  <c r="L3467" i="4"/>
  <c r="L3463" i="4"/>
  <c r="L3461" i="4"/>
  <c r="L3459" i="4"/>
  <c r="L3455" i="4"/>
  <c r="L3453" i="4"/>
  <c r="L3451" i="4"/>
  <c r="L3447" i="4"/>
  <c r="L4666" i="4"/>
  <c r="L4662" i="4"/>
  <c r="L4650" i="4"/>
  <c r="L4646" i="4"/>
  <c r="L4634" i="4"/>
  <c r="L4630" i="4"/>
  <c r="L4618" i="4"/>
  <c r="L4614" i="4"/>
  <c r="L4602" i="4"/>
  <c r="L4598" i="4"/>
  <c r="L4586" i="4"/>
  <c r="L4582" i="4"/>
  <c r="L4570" i="4"/>
  <c r="L4566" i="4"/>
  <c r="L4554" i="4"/>
  <c r="L4550" i="4"/>
  <c r="L4538" i="4"/>
  <c r="L4534" i="4"/>
  <c r="L4522" i="4"/>
  <c r="L4514" i="4"/>
  <c r="L4506" i="4"/>
  <c r="L4498" i="4"/>
  <c r="L4490" i="4"/>
  <c r="L4482" i="4"/>
  <c r="L4474" i="4"/>
  <c r="L4466" i="4"/>
  <c r="L4458" i="4"/>
  <c r="L4673" i="4"/>
  <c r="L4661" i="4"/>
  <c r="L4657" i="4"/>
  <c r="L4645" i="4"/>
  <c r="L4641" i="4"/>
  <c r="L4629" i="4"/>
  <c r="L4625" i="4"/>
  <c r="L4613" i="4"/>
  <c r="L4609" i="4"/>
  <c r="L4597" i="4"/>
  <c r="L4593" i="4"/>
  <c r="L4581" i="4"/>
  <c r="L4577" i="4"/>
  <c r="L4565" i="4"/>
  <c r="L4561" i="4"/>
  <c r="L4549" i="4"/>
  <c r="L4545" i="4"/>
  <c r="L4533" i="4"/>
  <c r="L4529" i="4"/>
  <c r="L4521" i="4"/>
  <c r="L4513" i="4"/>
  <c r="L4505" i="4"/>
  <c r="L4497" i="4"/>
  <c r="L4489" i="4"/>
  <c r="L4481" i="4"/>
  <c r="L4473" i="4"/>
  <c r="L4465" i="4"/>
  <c r="L4457" i="4"/>
  <c r="I33" i="9" l="1"/>
  <c r="I2" i="9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<sst xmlns="http://schemas.openxmlformats.org/spreadsheetml/2006/main" count="16054" uniqueCount="6053">
  <si>
    <t>TOA5</t>
  </si>
  <si>
    <t>MyDatalogger</t>
  </si>
  <si>
    <t>CR1000</t>
  </si>
  <si>
    <t>CR1000.Std.21</t>
  </si>
  <si>
    <t>Table1</t>
  </si>
  <si>
    <t>חיישן רטיבות קרקע</t>
  </si>
  <si>
    <t>TIMESTAMP</t>
  </si>
  <si>
    <t>RECORD</t>
  </si>
  <si>
    <t>PTemp_C_Avg</t>
  </si>
  <si>
    <t>SlrW_Avg</t>
  </si>
  <si>
    <t>DriWet_C1_Avg(1)</t>
  </si>
  <si>
    <t>DriWet_C1_Avg(2)</t>
  </si>
  <si>
    <t>Res1Calib_Avg</t>
  </si>
  <si>
    <t>Res2Temp_Avg</t>
  </si>
  <si>
    <t>Res3EC_Avg</t>
  </si>
  <si>
    <t>RH, %</t>
  </si>
  <si>
    <t>Twb</t>
  </si>
  <si>
    <t>Tdb</t>
  </si>
  <si>
    <t>TS</t>
  </si>
  <si>
    <t>RN</t>
  </si>
  <si>
    <t>Deg C</t>
  </si>
  <si>
    <t>W/m^2</t>
  </si>
  <si>
    <t>calibratedCountsVWC</t>
  </si>
  <si>
    <t xml:space="preserve"> μS/cm</t>
  </si>
  <si>
    <t>Avg</t>
  </si>
  <si>
    <t>VWCmineral</t>
  </si>
  <si>
    <t>NAN</t>
  </si>
  <si>
    <t>16:40:00</t>
  </si>
  <si>
    <t>16:50:00</t>
  </si>
  <si>
    <t>17:00:00</t>
  </si>
  <si>
    <t>17:10:00</t>
  </si>
  <si>
    <t>17:20:00</t>
  </si>
  <si>
    <t>17:30:00</t>
  </si>
  <si>
    <t>17:40:00</t>
  </si>
  <si>
    <t>17:50:00</t>
  </si>
  <si>
    <t>18:00:00</t>
  </si>
  <si>
    <t>18:10:00</t>
  </si>
  <si>
    <t>18:20:00</t>
  </si>
  <si>
    <t>18:30:00</t>
  </si>
  <si>
    <t>18:40:00</t>
  </si>
  <si>
    <t>18:50:00</t>
  </si>
  <si>
    <t>19:00:00</t>
  </si>
  <si>
    <t>19:10:00</t>
  </si>
  <si>
    <t>19:20:00</t>
  </si>
  <si>
    <t>19:30:00</t>
  </si>
  <si>
    <t>19:40:00</t>
  </si>
  <si>
    <t>19:50:00</t>
  </si>
  <si>
    <t>20:00:00</t>
  </si>
  <si>
    <t>20:10:00</t>
  </si>
  <si>
    <t>20:20:00</t>
  </si>
  <si>
    <t>20:30:00</t>
  </si>
  <si>
    <t>20:40:00</t>
  </si>
  <si>
    <t>20:50:00</t>
  </si>
  <si>
    <t>21:00:00</t>
  </si>
  <si>
    <t>21:10:00</t>
  </si>
  <si>
    <t>21:20:00</t>
  </si>
  <si>
    <t>21:30:00</t>
  </si>
  <si>
    <t>21:40:00</t>
  </si>
  <si>
    <t>21:50:00</t>
  </si>
  <si>
    <t>22:00:00</t>
  </si>
  <si>
    <t>22:10:00</t>
  </si>
  <si>
    <t>22:20:00</t>
  </si>
  <si>
    <t>22:30:00</t>
  </si>
  <si>
    <t>22:40:00</t>
  </si>
  <si>
    <t>22:50:00</t>
  </si>
  <si>
    <t>23:00:00</t>
  </si>
  <si>
    <t>23:10:00</t>
  </si>
  <si>
    <t>23:20:00</t>
  </si>
  <si>
    <t>23:30:00</t>
  </si>
  <si>
    <t>23:40:00</t>
  </si>
  <si>
    <t>23:50:00</t>
  </si>
  <si>
    <t>00:00:00</t>
  </si>
  <si>
    <t>00:10:00</t>
  </si>
  <si>
    <t>00:20:00</t>
  </si>
  <si>
    <t>00:30:00</t>
  </si>
  <si>
    <t>00:40:00</t>
  </si>
  <si>
    <t>00:50:00</t>
  </si>
  <si>
    <t>01:00:00</t>
  </si>
  <si>
    <t>01:10:00</t>
  </si>
  <si>
    <t>01:20:00</t>
  </si>
  <si>
    <t>01:30:00</t>
  </si>
  <si>
    <t>01:40:00</t>
  </si>
  <si>
    <t>01:50:00</t>
  </si>
  <si>
    <t>02:00:00</t>
  </si>
  <si>
    <t>02:10:00</t>
  </si>
  <si>
    <t>02:20:00</t>
  </si>
  <si>
    <t>02:30:00</t>
  </si>
  <si>
    <t>02:40:00</t>
  </si>
  <si>
    <t>02:50:00</t>
  </si>
  <si>
    <t>03:00:00</t>
  </si>
  <si>
    <t>03:10:00</t>
  </si>
  <si>
    <t>03:20:00</t>
  </si>
  <si>
    <t>03:30:00</t>
  </si>
  <si>
    <t>03:40:00</t>
  </si>
  <si>
    <t>03:50:00</t>
  </si>
  <si>
    <t>04:00:00</t>
  </si>
  <si>
    <t>04:10:00</t>
  </si>
  <si>
    <t>04:20:00</t>
  </si>
  <si>
    <t>04:30:00</t>
  </si>
  <si>
    <t>04:40:00</t>
  </si>
  <si>
    <t>04:50:00</t>
  </si>
  <si>
    <t>05:00:00</t>
  </si>
  <si>
    <t>05:10:00</t>
  </si>
  <si>
    <t>05:20:00</t>
  </si>
  <si>
    <t>05:30:00</t>
  </si>
  <si>
    <t>05:40:00</t>
  </si>
  <si>
    <t>05:50:00</t>
  </si>
  <si>
    <t>06:00:00</t>
  </si>
  <si>
    <t>06:10:00</t>
  </si>
  <si>
    <t>06:20:00</t>
  </si>
  <si>
    <t>06:30:00</t>
  </si>
  <si>
    <t>06:40:00</t>
  </si>
  <si>
    <t>06:50:00</t>
  </si>
  <si>
    <t>07:00:00</t>
  </si>
  <si>
    <t>07:10:00</t>
  </si>
  <si>
    <t>07:20:00</t>
  </si>
  <si>
    <t>07:30:00</t>
  </si>
  <si>
    <t>07:40:00</t>
  </si>
  <si>
    <t>07:50:00</t>
  </si>
  <si>
    <t>08:00:00</t>
  </si>
  <si>
    <t>08:10:00</t>
  </si>
  <si>
    <t>08:20:00</t>
  </si>
  <si>
    <t>08:30:00</t>
  </si>
  <si>
    <t>08:40:00</t>
  </si>
  <si>
    <t>08:50:00</t>
  </si>
  <si>
    <t>09:00:00</t>
  </si>
  <si>
    <t>09:10:00</t>
  </si>
  <si>
    <t>09:20:00</t>
  </si>
  <si>
    <t>09:30:00</t>
  </si>
  <si>
    <t>09:40:00</t>
  </si>
  <si>
    <t>09:50:00</t>
  </si>
  <si>
    <t>10:00:00</t>
  </si>
  <si>
    <t>10:10:00</t>
  </si>
  <si>
    <t>10:20:00</t>
  </si>
  <si>
    <t>10:30:00</t>
  </si>
  <si>
    <t>10:40:00</t>
  </si>
  <si>
    <t>10:50:00</t>
  </si>
  <si>
    <t>11:00:00</t>
  </si>
  <si>
    <t>11:10:00</t>
  </si>
  <si>
    <t>11:20:00</t>
  </si>
  <si>
    <t>11:30:00</t>
  </si>
  <si>
    <t>11:40:00</t>
  </si>
  <si>
    <t>11:50:00</t>
  </si>
  <si>
    <t>12:00:00</t>
  </si>
  <si>
    <t>12:10:00</t>
  </si>
  <si>
    <t>12:20:00</t>
  </si>
  <si>
    <t>12:30:00</t>
  </si>
  <si>
    <t>12:40:00</t>
  </si>
  <si>
    <t>12:50:00</t>
  </si>
  <si>
    <t>Station</t>
  </si>
  <si>
    <t>Date &amp; Time (Summer)</t>
  </si>
  <si>
    <t>Global radiation (W/m^2)</t>
  </si>
  <si>
    <t>Relative humidity (%)</t>
  </si>
  <si>
    <t>Temperature (°C)</t>
  </si>
  <si>
    <t>Wind speed (m/s)</t>
  </si>
  <si>
    <t>Tdb=Temp (°C)</t>
  </si>
  <si>
    <t>RH%</t>
  </si>
  <si>
    <t>Global Rad (W/m^2)</t>
  </si>
  <si>
    <t>Eto (mm)</t>
  </si>
  <si>
    <t>cleaning -&gt;</t>
  </si>
  <si>
    <t>Date</t>
  </si>
  <si>
    <t>Time</t>
  </si>
  <si>
    <t>TWB AVE</t>
  </si>
  <si>
    <t>TDB AVE</t>
  </si>
  <si>
    <t>Global Rad</t>
  </si>
  <si>
    <t>Eto calculation -&gt;</t>
  </si>
  <si>
    <t>Penman–Monteith</t>
  </si>
  <si>
    <t>e_s (T), kPa</t>
  </si>
  <si>
    <t>e_a, kPa</t>
  </si>
  <si>
    <t>Delta, kPa/°C)</t>
  </si>
  <si>
    <t>Cd (day/night)</t>
  </si>
  <si>
    <t>Rs, MJ/m2/h</t>
  </si>
  <si>
    <t>Rn, MJ/m2/h (day/night)</t>
  </si>
  <si>
    <t>Bet Dagan Rad</t>
  </si>
  <si>
    <t>10/08/2025 00:00</t>
  </si>
  <si>
    <t>10/08/2025 00:10</t>
  </si>
  <si>
    <t>Cn=37dt</t>
  </si>
  <si>
    <t>10/08/2025 00:20</t>
  </si>
  <si>
    <t>alpha, albedo</t>
  </si>
  <si>
    <t>10/08/2025 00:30</t>
  </si>
  <si>
    <t>z, altitude, m</t>
  </si>
  <si>
    <t>10/08/2025 00:40</t>
  </si>
  <si>
    <t>gamma, see level pressure, kPa/°C</t>
  </si>
  <si>
    <t>10/08/2025 00:50</t>
  </si>
  <si>
    <t>G, soil heat flux,W/m2</t>
  </si>
  <si>
    <t>10/08/2025 01:00</t>
  </si>
  <si>
    <t>u, indoor wind, m/s</t>
  </si>
  <si>
    <t>10/08/2025 01:10</t>
  </si>
  <si>
    <t>10/08/2025 01:20</t>
  </si>
  <si>
    <t>10/08/2025 01:30</t>
  </si>
  <si>
    <t>10/08/2025 01:40</t>
  </si>
  <si>
    <t>10/08/2025 01:50</t>
  </si>
  <si>
    <t>10/08/2025 02:00</t>
  </si>
  <si>
    <t>10/08/2025 02:10</t>
  </si>
  <si>
    <t>10/08/2025 02:20</t>
  </si>
  <si>
    <t>https://www.fao.org/4/x0490e/x0490e06.htm</t>
  </si>
  <si>
    <t>10/08/2025 02:30</t>
  </si>
  <si>
    <t>10/08/2025 02:40</t>
  </si>
  <si>
    <t>10/08/2025 02:50</t>
  </si>
  <si>
    <t>10/08/2025 03:00</t>
  </si>
  <si>
    <t>10/08/2025 03:10</t>
  </si>
  <si>
    <t>10/08/2025 03:20</t>
  </si>
  <si>
    <t>10/08/2025 03:30</t>
  </si>
  <si>
    <t>10/08/2025 03:40</t>
  </si>
  <si>
    <t>10/08/2025 03:50</t>
  </si>
  <si>
    <t>10/08/2025 04:00</t>
  </si>
  <si>
    <t>10/08/2025 04:10</t>
  </si>
  <si>
    <t>10/08/2025 04:20</t>
  </si>
  <si>
    <t>10/08/2025 04:30</t>
  </si>
  <si>
    <t>10/08/2025 04:40</t>
  </si>
  <si>
    <t>10/08/2025 04:50</t>
  </si>
  <si>
    <t>10/08/2025 05:00</t>
  </si>
  <si>
    <t>10/08/2025 05:10</t>
  </si>
  <si>
    <t>10/08/2025 05:20</t>
  </si>
  <si>
    <t>10/08/2025 05:30</t>
  </si>
  <si>
    <t>10/08/2025 05:40</t>
  </si>
  <si>
    <t>10/08/2025 05:50</t>
  </si>
  <si>
    <t>10/08/2025 06:00</t>
  </si>
  <si>
    <t>10/08/2025 06:10</t>
  </si>
  <si>
    <t>10/08/2025 06:20</t>
  </si>
  <si>
    <t>10/08/2025 06:30</t>
  </si>
  <si>
    <t>10/08/2025 06:40</t>
  </si>
  <si>
    <t>10/08/2025 06:50</t>
  </si>
  <si>
    <t>10/08/2025 07:00</t>
  </si>
  <si>
    <t>10/08/2025 07:10</t>
  </si>
  <si>
    <t>10/08/2025 07:20</t>
  </si>
  <si>
    <t>10/08/2025 07:30</t>
  </si>
  <si>
    <t>10/08/2025 07:40</t>
  </si>
  <si>
    <t>10/08/2025 07:50</t>
  </si>
  <si>
    <t>10/08/2025 08:00</t>
  </si>
  <si>
    <t>10/08/2025 08:10</t>
  </si>
  <si>
    <t>10/08/2025 08:20</t>
  </si>
  <si>
    <t>10/08/2025 08:30</t>
  </si>
  <si>
    <t>10/08/2025 08:40</t>
  </si>
  <si>
    <t>10/08/2025 08:50</t>
  </si>
  <si>
    <t>10/08/2025 09:00</t>
  </si>
  <si>
    <t>10/08/2025 09:10</t>
  </si>
  <si>
    <t>10/08/2025 09:20</t>
  </si>
  <si>
    <t>10/08/2025 09:30</t>
  </si>
  <si>
    <t>10/08/2025 09:40</t>
  </si>
  <si>
    <t>10/08/2025 09:50</t>
  </si>
  <si>
    <t>10/08/2025 10:00</t>
  </si>
  <si>
    <t>10/08/2025 10:10</t>
  </si>
  <si>
    <t>10/08/2025 10:20</t>
  </si>
  <si>
    <t>10/08/2025 10:30</t>
  </si>
  <si>
    <t>10/08/2025 10:40</t>
  </si>
  <si>
    <t>10/08/2025 10:50</t>
  </si>
  <si>
    <t>10/08/2025 11:00</t>
  </si>
  <si>
    <t>10/08/2025 11:10</t>
  </si>
  <si>
    <t>10/08/2025 11:20</t>
  </si>
  <si>
    <t>10/08/2025 11:30</t>
  </si>
  <si>
    <t>10/08/2025 11:40</t>
  </si>
  <si>
    <t>10/08/2025 11:50</t>
  </si>
  <si>
    <t>10/08/2025 12:00</t>
  </si>
  <si>
    <t>10/08/2025 12:10</t>
  </si>
  <si>
    <t>10/08/2025 12:20</t>
  </si>
  <si>
    <t>10/08/2025 12:30</t>
  </si>
  <si>
    <t>10/08/2025 12:40</t>
  </si>
  <si>
    <t>10/08/2025 12:50</t>
  </si>
  <si>
    <t>10/08/2025 13:00</t>
  </si>
  <si>
    <t>10/08/2025 13:10</t>
  </si>
  <si>
    <t>10/08/2025 13:20</t>
  </si>
  <si>
    <t>10/08/2025 13:30</t>
  </si>
  <si>
    <t>10/08/2025 13:40</t>
  </si>
  <si>
    <t>10/08/2025 13:50</t>
  </si>
  <si>
    <t>10/08/2025 14:00</t>
  </si>
  <si>
    <t>10/08/2025 14:10</t>
  </si>
  <si>
    <t>10/08/2025 14:20</t>
  </si>
  <si>
    <t>10/08/2025 14:30</t>
  </si>
  <si>
    <t>10/08/2025 14:40</t>
  </si>
  <si>
    <t>10/08/2025 14:50</t>
  </si>
  <si>
    <t>10/08/2025 15:00</t>
  </si>
  <si>
    <t>10/08/2025 15:10</t>
  </si>
  <si>
    <t>10/08/2025 15:20</t>
  </si>
  <si>
    <t>10/08/2025 15:30</t>
  </si>
  <si>
    <t>10/08/2025 15:40</t>
  </si>
  <si>
    <t>10/08/2025 15:50</t>
  </si>
  <si>
    <t>10/08/2025 16:00</t>
  </si>
  <si>
    <t>10/08/2025 16:10</t>
  </si>
  <si>
    <t>10/08/2025 16:20</t>
  </si>
  <si>
    <t>10/08/2025 16:30</t>
  </si>
  <si>
    <t>10/08/2025 16:40</t>
  </si>
  <si>
    <t>10/08/2025 16:50</t>
  </si>
  <si>
    <t>10/08/2025 17:00</t>
  </si>
  <si>
    <t>10/08/2025 17:10</t>
  </si>
  <si>
    <t>10/08/2025 17:20</t>
  </si>
  <si>
    <t>10/08/2025 17:30</t>
  </si>
  <si>
    <t>10/08/2025 17:40</t>
  </si>
  <si>
    <t>10/08/2025 17:50</t>
  </si>
  <si>
    <t>10/08/2025 18:00</t>
  </si>
  <si>
    <t>10/08/2025 18:10</t>
  </si>
  <si>
    <t>10/08/2025 18:20</t>
  </si>
  <si>
    <t>10/08/2025 18:30</t>
  </si>
  <si>
    <t>10/08/2025 18:40</t>
  </si>
  <si>
    <t>10/08/2025 18:50</t>
  </si>
  <si>
    <t>10/08/2025 19:00</t>
  </si>
  <si>
    <t>10/08/2025 19:10</t>
  </si>
  <si>
    <t>10/08/2025 19:20</t>
  </si>
  <si>
    <t>10/08/2025 19:30</t>
  </si>
  <si>
    <t>10/08/2025 19:40</t>
  </si>
  <si>
    <t>10/08/2025 19:50</t>
  </si>
  <si>
    <t>10/08/2025 20:00</t>
  </si>
  <si>
    <t>10/08/2025 20:10</t>
  </si>
  <si>
    <t>10/08/2025 20:20</t>
  </si>
  <si>
    <t>10/08/2025 20:30</t>
  </si>
  <si>
    <t>10/08/2025 20:40</t>
  </si>
  <si>
    <t>10/08/2025 20:50</t>
  </si>
  <si>
    <t>10/08/2025 21:00</t>
  </si>
  <si>
    <t>10/08/2025 21:10</t>
  </si>
  <si>
    <t>10/08/2025 21:20</t>
  </si>
  <si>
    <t>10/08/2025 21:30</t>
  </si>
  <si>
    <t>10/08/2025 21:40</t>
  </si>
  <si>
    <t>10/08/2025 21:50</t>
  </si>
  <si>
    <t>10/08/2025 22:00</t>
  </si>
  <si>
    <t>10/08/2025 22:10</t>
  </si>
  <si>
    <t>10/08/2025 22:20</t>
  </si>
  <si>
    <t>10/08/2025 22:30</t>
  </si>
  <si>
    <t>10/08/2025 22:40</t>
  </si>
  <si>
    <t>10/08/2025 22:50</t>
  </si>
  <si>
    <t>10/08/2025 23:00</t>
  </si>
  <si>
    <t>10/08/2025 23:10</t>
  </si>
  <si>
    <t>10/08/2025 23:20</t>
  </si>
  <si>
    <t>10/08/2025 23:30</t>
  </si>
  <si>
    <t>10/08/2025 23:40</t>
  </si>
  <si>
    <t>10/08/2025 23:50</t>
  </si>
  <si>
    <t>11/08/2025 00:00</t>
  </si>
  <si>
    <t>11/08/2025 00:10</t>
  </si>
  <si>
    <t>11/08/2025 00:20</t>
  </si>
  <si>
    <t>11/08/2025 00:30</t>
  </si>
  <si>
    <t>11/08/2025 00:40</t>
  </si>
  <si>
    <t>11/08/2025 00:50</t>
  </si>
  <si>
    <t>11/08/2025 01:00</t>
  </si>
  <si>
    <t>11/08/2025 01:10</t>
  </si>
  <si>
    <t>11/08/2025 01:20</t>
  </si>
  <si>
    <t>11/08/2025 01:30</t>
  </si>
  <si>
    <t>11/08/2025 01:40</t>
  </si>
  <si>
    <t>11/08/2025 01:50</t>
  </si>
  <si>
    <t>11/08/2025 02:00</t>
  </si>
  <si>
    <t>11/08/2025 02:10</t>
  </si>
  <si>
    <t>11/08/2025 02:20</t>
  </si>
  <si>
    <t>11/08/2025 02:30</t>
  </si>
  <si>
    <t>11/08/2025 02:40</t>
  </si>
  <si>
    <t>11/08/2025 02:50</t>
  </si>
  <si>
    <t>11/08/2025 03:00</t>
  </si>
  <si>
    <t>11/08/2025 03:10</t>
  </si>
  <si>
    <t>11/08/2025 03:20</t>
  </si>
  <si>
    <t>11/08/2025 03:30</t>
  </si>
  <si>
    <t>11/08/2025 03:40</t>
  </si>
  <si>
    <t>11/08/2025 03:50</t>
  </si>
  <si>
    <t>11/08/2025 04:00</t>
  </si>
  <si>
    <t>11/08/2025 04:10</t>
  </si>
  <si>
    <t>11/08/2025 04:20</t>
  </si>
  <si>
    <t>11/08/2025 04:30</t>
  </si>
  <si>
    <t>11/08/2025 04:40</t>
  </si>
  <si>
    <t>11/08/2025 04:50</t>
  </si>
  <si>
    <t>11/08/2025 05:00</t>
  </si>
  <si>
    <t>11/08/2025 05:10</t>
  </si>
  <si>
    <t>11/08/2025 05:20</t>
  </si>
  <si>
    <t>11/08/2025 05:30</t>
  </si>
  <si>
    <t>11/08/2025 05:40</t>
  </si>
  <si>
    <t>11/08/2025 05:50</t>
  </si>
  <si>
    <t>11/08/2025 06:00</t>
  </si>
  <si>
    <t>11/08/2025 06:10</t>
  </si>
  <si>
    <t>11/08/2025 06:20</t>
  </si>
  <si>
    <t>11/08/2025 06:30</t>
  </si>
  <si>
    <t>11/08/2025 06:40</t>
  </si>
  <si>
    <t>11/08/2025 06:50</t>
  </si>
  <si>
    <t>11/08/2025 07:00</t>
  </si>
  <si>
    <t>11/08/2025 07:10</t>
  </si>
  <si>
    <t>11/08/2025 07:20</t>
  </si>
  <si>
    <t>11/08/2025 07:30</t>
  </si>
  <si>
    <t>11/08/2025 07:40</t>
  </si>
  <si>
    <t>11/08/2025 07:50</t>
  </si>
  <si>
    <t>11/08/2025 08:00</t>
  </si>
  <si>
    <t>11/08/2025 08:10</t>
  </si>
  <si>
    <t>11/08/2025 08:20</t>
  </si>
  <si>
    <t>11/08/2025 08:30</t>
  </si>
  <si>
    <t>11/08/2025 08:40</t>
  </si>
  <si>
    <t>11/08/2025 08:50</t>
  </si>
  <si>
    <t>11/08/2025 09:00</t>
  </si>
  <si>
    <t>11/08/2025 09:10</t>
  </si>
  <si>
    <t>11/08/2025 09:20</t>
  </si>
  <si>
    <t>11/08/2025 09:30</t>
  </si>
  <si>
    <t>11/08/2025 09:40</t>
  </si>
  <si>
    <t>11/08/2025 09:50</t>
  </si>
  <si>
    <t>11/08/2025 10:00</t>
  </si>
  <si>
    <t>11/08/2025 10:10</t>
  </si>
  <si>
    <t>11/08/2025 10:20</t>
  </si>
  <si>
    <t>11/08/2025 10:30</t>
  </si>
  <si>
    <t>11/08/2025 10:40</t>
  </si>
  <si>
    <t>11/08/2025 10:50</t>
  </si>
  <si>
    <t>11/08/2025 11:00</t>
  </si>
  <si>
    <t>11/08/2025 11:10</t>
  </si>
  <si>
    <t>11/08/2025 11:20</t>
  </si>
  <si>
    <t>11/08/2025 11:30</t>
  </si>
  <si>
    <t>11/08/2025 11:40</t>
  </si>
  <si>
    <t>11/08/2025 11:50</t>
  </si>
  <si>
    <t>11/08/2025 12:00</t>
  </si>
  <si>
    <t>11/08/2025 12:10</t>
  </si>
  <si>
    <t>11/08/2025 12:20</t>
  </si>
  <si>
    <t>11/08/2025 12:30</t>
  </si>
  <si>
    <t>11/08/2025 12:40</t>
  </si>
  <si>
    <t>11/08/2025 12:50</t>
  </si>
  <si>
    <t>11/08/2025 13:00</t>
  </si>
  <si>
    <t>11/08/2025 13:10</t>
  </si>
  <si>
    <t>11/08/2025 13:20</t>
  </si>
  <si>
    <t>11/08/2025 13:30</t>
  </si>
  <si>
    <t>11/08/2025 13:40</t>
  </si>
  <si>
    <t>11/08/2025 13:50</t>
  </si>
  <si>
    <t>11/08/2025 14:00</t>
  </si>
  <si>
    <t>11/08/2025 14:10</t>
  </si>
  <si>
    <t>11/08/2025 14:20</t>
  </si>
  <si>
    <t>11/08/2025 14:30</t>
  </si>
  <si>
    <t>11/08/2025 14:40</t>
  </si>
  <si>
    <t>11/08/2025 14:50</t>
  </si>
  <si>
    <t>11/08/2025 15:00</t>
  </si>
  <si>
    <t>11/08/2025 15:10</t>
  </si>
  <si>
    <t>11/08/2025 15:20</t>
  </si>
  <si>
    <t>11/08/2025 15:30</t>
  </si>
  <si>
    <t>11/08/2025 15:40</t>
  </si>
  <si>
    <t>11/08/2025 15:50</t>
  </si>
  <si>
    <t>11/08/2025 16:00</t>
  </si>
  <si>
    <t>11/08/2025 16:10</t>
  </si>
  <si>
    <t>11/08/2025 16:20</t>
  </si>
  <si>
    <t>11/08/2025 16:30</t>
  </si>
  <si>
    <t>11/08/2025 16:40</t>
  </si>
  <si>
    <t>11/08/2025 16:50</t>
  </si>
  <si>
    <t>11/08/2025 17:00</t>
  </si>
  <si>
    <t>11/08/2025 17:10</t>
  </si>
  <si>
    <t>11/08/2025 17:20</t>
  </si>
  <si>
    <t>11/08/2025 17:30</t>
  </si>
  <si>
    <t>11/08/2025 17:40</t>
  </si>
  <si>
    <t>11/08/2025 17:50</t>
  </si>
  <si>
    <t>11/08/2025 18:00</t>
  </si>
  <si>
    <t>11/08/2025 18:10</t>
  </si>
  <si>
    <t>11/08/2025 18:20</t>
  </si>
  <si>
    <t>11/08/2025 18:30</t>
  </si>
  <si>
    <t>11/08/2025 18:40</t>
  </si>
  <si>
    <t>11/08/2025 18:50</t>
  </si>
  <si>
    <t>11/08/2025 19:00</t>
  </si>
  <si>
    <t>11/08/2025 19:10</t>
  </si>
  <si>
    <t>11/08/2025 19:20</t>
  </si>
  <si>
    <t>11/08/2025 19:30</t>
  </si>
  <si>
    <t>11/08/2025 19:40</t>
  </si>
  <si>
    <t>11/08/2025 19:50</t>
  </si>
  <si>
    <t>11/08/2025 20:00</t>
  </si>
  <si>
    <t>11/08/2025 20:10</t>
  </si>
  <si>
    <t>11/08/2025 20:20</t>
  </si>
  <si>
    <t>11/08/2025 20:30</t>
  </si>
  <si>
    <t>11/08/2025 20:40</t>
  </si>
  <si>
    <t>11/08/2025 20:50</t>
  </si>
  <si>
    <t>11/08/2025 21:00</t>
  </si>
  <si>
    <t>11/08/2025 21:10</t>
  </si>
  <si>
    <t>11/08/2025 21:20</t>
  </si>
  <si>
    <t>11/08/2025 21:30</t>
  </si>
  <si>
    <t>11/08/2025 21:40</t>
  </si>
  <si>
    <t>11/08/2025 21:50</t>
  </si>
  <si>
    <t>11/08/2025 22:00</t>
  </si>
  <si>
    <t>11/08/2025 22:10</t>
  </si>
  <si>
    <t>11/08/2025 22:20</t>
  </si>
  <si>
    <t>11/08/2025 22:30</t>
  </si>
  <si>
    <t>11/08/2025 22:40</t>
  </si>
  <si>
    <t>11/08/2025 22:50</t>
  </si>
  <si>
    <t>11/08/2025 23:00</t>
  </si>
  <si>
    <t>11/08/2025 23:10</t>
  </si>
  <si>
    <t>11/08/2025 23:20</t>
  </si>
  <si>
    <t>11/08/2025 23:30</t>
  </si>
  <si>
    <t>11/08/2025 23:40</t>
  </si>
  <si>
    <t>11/08/2025 23:50</t>
  </si>
  <si>
    <t>12/08/2025 00:00</t>
  </si>
  <si>
    <t>12/08/2025 00:10</t>
  </si>
  <si>
    <t>12/08/2025 00:20</t>
  </si>
  <si>
    <t>12/08/2025 00:30</t>
  </si>
  <si>
    <t>12/08/2025 00:40</t>
  </si>
  <si>
    <t>12/08/2025 00:50</t>
  </si>
  <si>
    <t>12/08/2025 01:00</t>
  </si>
  <si>
    <t>12/08/2025 01:10</t>
  </si>
  <si>
    <t>12/08/2025 01:20</t>
  </si>
  <si>
    <t>12/08/2025 01:30</t>
  </si>
  <si>
    <t>12/08/2025 01:40</t>
  </si>
  <si>
    <t>12/08/2025 01:50</t>
  </si>
  <si>
    <t>12/08/2025 02:00</t>
  </si>
  <si>
    <t>12/08/2025 02:10</t>
  </si>
  <si>
    <t>12/08/2025 02:20</t>
  </si>
  <si>
    <t>12/08/2025 02:30</t>
  </si>
  <si>
    <t>12/08/2025 02:40</t>
  </si>
  <si>
    <t>12/08/2025 02:50</t>
  </si>
  <si>
    <t>12/08/2025 03:00</t>
  </si>
  <si>
    <t>12/08/2025 03:10</t>
  </si>
  <si>
    <t>12/08/2025 03:20</t>
  </si>
  <si>
    <t>12/08/2025 03:30</t>
  </si>
  <si>
    <t>12/08/2025 03:40</t>
  </si>
  <si>
    <t>12/08/2025 03:50</t>
  </si>
  <si>
    <t>12/08/2025 04:00</t>
  </si>
  <si>
    <t>12/08/2025 04:10</t>
  </si>
  <si>
    <t>12/08/2025 04:20</t>
  </si>
  <si>
    <t>12/08/2025 04:30</t>
  </si>
  <si>
    <t>12/08/2025 04:40</t>
  </si>
  <si>
    <t>12/08/2025 04:50</t>
  </si>
  <si>
    <t>12/08/2025 05:00</t>
  </si>
  <si>
    <t>12/08/2025 05:10</t>
  </si>
  <si>
    <t>12/08/2025 05:20</t>
  </si>
  <si>
    <t>12/08/2025 05:30</t>
  </si>
  <si>
    <t>12/08/2025 05:40</t>
  </si>
  <si>
    <t>12/08/2025 05:50</t>
  </si>
  <si>
    <t>12/08/2025 06:00</t>
  </si>
  <si>
    <t>12/08/2025 06:10</t>
  </si>
  <si>
    <t>12/08/2025 06:20</t>
  </si>
  <si>
    <t>12/08/2025 06:30</t>
  </si>
  <si>
    <t>12/08/2025 06:40</t>
  </si>
  <si>
    <t>12/08/2025 06:50</t>
  </si>
  <si>
    <t>12/08/2025 07:00</t>
  </si>
  <si>
    <t>12/08/2025 07:10</t>
  </si>
  <si>
    <t>12/08/2025 07:20</t>
  </si>
  <si>
    <t>12/08/2025 07:30</t>
  </si>
  <si>
    <t>12/08/2025 07:40</t>
  </si>
  <si>
    <t>12/08/2025 07:50</t>
  </si>
  <si>
    <t>12/08/2025 08:00</t>
  </si>
  <si>
    <t>12/08/2025 08:10</t>
  </si>
  <si>
    <t>12/08/2025 08:20</t>
  </si>
  <si>
    <t>12/08/2025 08:30</t>
  </si>
  <si>
    <t>12/08/2025 08:40</t>
  </si>
  <si>
    <t>12/08/2025 08:50</t>
  </si>
  <si>
    <t>12/08/2025 09:00</t>
  </si>
  <si>
    <t>12/08/2025 09:10</t>
  </si>
  <si>
    <t>12/08/2025 09:20</t>
  </si>
  <si>
    <t>12/08/2025 09:30</t>
  </si>
  <si>
    <t>12/08/2025 09:40</t>
  </si>
  <si>
    <t>12/08/2025 09:50</t>
  </si>
  <si>
    <t>12/08/2025 10:00</t>
  </si>
  <si>
    <t>12/08/2025 10:10</t>
  </si>
  <si>
    <t>12/08/2025 10:20</t>
  </si>
  <si>
    <t>12/08/2025 10:30</t>
  </si>
  <si>
    <t>12/08/2025 10:40</t>
  </si>
  <si>
    <t>12/08/2025 10:50</t>
  </si>
  <si>
    <t>12/08/2025 11:00</t>
  </si>
  <si>
    <t>12/08/2025 11:10</t>
  </si>
  <si>
    <t>12/08/2025 11:20</t>
  </si>
  <si>
    <t>12/08/2025 11:30</t>
  </si>
  <si>
    <t>12/08/2025 11:40</t>
  </si>
  <si>
    <t>12/08/2025 11:50</t>
  </si>
  <si>
    <t>12/08/2025 12:00</t>
  </si>
  <si>
    <t>12/08/2025 12:10</t>
  </si>
  <si>
    <t>12/08/2025 12:20</t>
  </si>
  <si>
    <t>12/08/2025 12:30</t>
  </si>
  <si>
    <t>12/08/2025 12:40</t>
  </si>
  <si>
    <t>12/08/2025 12:50</t>
  </si>
  <si>
    <t>12/08/2025 13:00</t>
  </si>
  <si>
    <t>12/08/2025 13:10</t>
  </si>
  <si>
    <t>12/08/2025 13:20</t>
  </si>
  <si>
    <t>12/08/2025 13:30</t>
  </si>
  <si>
    <t>12/08/2025 13:40</t>
  </si>
  <si>
    <t>12/08/2025 13:50</t>
  </si>
  <si>
    <t>12/08/2025 14:00</t>
  </si>
  <si>
    <t>12/08/2025 14:10</t>
  </si>
  <si>
    <t>12/08/2025 14:20</t>
  </si>
  <si>
    <t>12/08/2025 14:30</t>
  </si>
  <si>
    <t>12/08/2025 14:40</t>
  </si>
  <si>
    <t>12/08/2025 14:50</t>
  </si>
  <si>
    <t>12/08/2025 15:00</t>
  </si>
  <si>
    <t>12/08/2025 15:10</t>
  </si>
  <si>
    <t>12/08/2025 15:20</t>
  </si>
  <si>
    <t>12/08/2025 15:30</t>
  </si>
  <si>
    <t>12/08/2025 15:40</t>
  </si>
  <si>
    <t>12/08/2025 15:50</t>
  </si>
  <si>
    <t>12/08/2025 16:00</t>
  </si>
  <si>
    <t>12/08/2025 16:10</t>
  </si>
  <si>
    <t>12/08/2025 16:20</t>
  </si>
  <si>
    <t>12/08/2025 16:30</t>
  </si>
  <si>
    <t>12/08/2025 16:40</t>
  </si>
  <si>
    <t>12/08/2025 16:50</t>
  </si>
  <si>
    <t>12/08/2025 17:00</t>
  </si>
  <si>
    <t>12/08/2025 17:10</t>
  </si>
  <si>
    <t>12/08/2025 17:20</t>
  </si>
  <si>
    <t>12/08/2025 17:30</t>
  </si>
  <si>
    <t>12/08/2025 17:40</t>
  </si>
  <si>
    <t>12/08/2025 17:50</t>
  </si>
  <si>
    <t>12/08/2025 18:00</t>
  </si>
  <si>
    <t>12/08/2025 18:10</t>
  </si>
  <si>
    <t>12/08/2025 18:20</t>
  </si>
  <si>
    <t>12/08/2025 18:30</t>
  </si>
  <si>
    <t>12/08/2025 18:40</t>
  </si>
  <si>
    <t>12/08/2025 18:50</t>
  </si>
  <si>
    <t>12/08/2025 19:00</t>
  </si>
  <si>
    <t>12/08/2025 19:10</t>
  </si>
  <si>
    <t>12/08/2025 19:20</t>
  </si>
  <si>
    <t>12/08/2025 19:30</t>
  </si>
  <si>
    <t>12/08/2025 19:40</t>
  </si>
  <si>
    <t>12/08/2025 19:50</t>
  </si>
  <si>
    <t>12/08/2025 20:00</t>
  </si>
  <si>
    <t>12/08/2025 20:10</t>
  </si>
  <si>
    <t>12/08/2025 20:20</t>
  </si>
  <si>
    <t>12/08/2025 20:30</t>
  </si>
  <si>
    <t>12/08/2025 20:40</t>
  </si>
  <si>
    <t>12/08/2025 20:50</t>
  </si>
  <si>
    <t>12/08/2025 21:00</t>
  </si>
  <si>
    <t>12/08/2025 21:10</t>
  </si>
  <si>
    <t>12/08/2025 21:20</t>
  </si>
  <si>
    <t>12/08/2025 21:30</t>
  </si>
  <si>
    <t>12/08/2025 21:40</t>
  </si>
  <si>
    <t>12/08/2025 21:50</t>
  </si>
  <si>
    <t>12/08/2025 22:00</t>
  </si>
  <si>
    <t>12/08/2025 22:10</t>
  </si>
  <si>
    <t>12/08/2025 22:20</t>
  </si>
  <si>
    <t>12/08/2025 22:30</t>
  </si>
  <si>
    <t>12/08/2025 22:40</t>
  </si>
  <si>
    <t>12/08/2025 22:50</t>
  </si>
  <si>
    <t>12/08/2025 23:00</t>
  </si>
  <si>
    <t>12/08/2025 23:10</t>
  </si>
  <si>
    <t>12/08/2025 23:20</t>
  </si>
  <si>
    <t>12/08/2025 23:30</t>
  </si>
  <si>
    <t>12/08/2025 23:40</t>
  </si>
  <si>
    <t>12/08/2025 23:50</t>
  </si>
  <si>
    <t>13/08/2025 00:00</t>
  </si>
  <si>
    <t>13/08/2025 00:10</t>
  </si>
  <si>
    <t>13/08/2025 00:20</t>
  </si>
  <si>
    <t>13/08/2025 00:30</t>
  </si>
  <si>
    <t>13/08/2025 00:40</t>
  </si>
  <si>
    <t>13/08/2025 00:50</t>
  </si>
  <si>
    <t>13/08/2025 01:00</t>
  </si>
  <si>
    <t>13/08/2025 01:10</t>
  </si>
  <si>
    <t>13/08/2025 01:20</t>
  </si>
  <si>
    <t>13/08/2025 01:30</t>
  </si>
  <si>
    <t>13/08/2025 01:40</t>
  </si>
  <si>
    <t>13/08/2025 01:50</t>
  </si>
  <si>
    <t>13/08/2025 02:00</t>
  </si>
  <si>
    <t>13/08/2025 02:10</t>
  </si>
  <si>
    <t>13/08/2025 02:20</t>
  </si>
  <si>
    <t>13/08/2025 02:30</t>
  </si>
  <si>
    <t>13/08/2025 02:40</t>
  </si>
  <si>
    <t>13/08/2025 02:50</t>
  </si>
  <si>
    <t>13/08/2025 03:00</t>
  </si>
  <si>
    <t>13/08/2025 03:10</t>
  </si>
  <si>
    <t>13/08/2025 03:20</t>
  </si>
  <si>
    <t>13/08/2025 03:30</t>
  </si>
  <si>
    <t>13/08/2025 03:40</t>
  </si>
  <si>
    <t>13/08/2025 03:50</t>
  </si>
  <si>
    <t>13/08/2025 04:00</t>
  </si>
  <si>
    <t>13/08/2025 04:10</t>
  </si>
  <si>
    <t>13/08/2025 04:20</t>
  </si>
  <si>
    <t>13/08/2025 04:30</t>
  </si>
  <si>
    <t>13/08/2025 04:40</t>
  </si>
  <si>
    <t>13/08/2025 04:50</t>
  </si>
  <si>
    <t>13/08/2025 05:00</t>
  </si>
  <si>
    <t>13/08/2025 05:10</t>
  </si>
  <si>
    <t>13/08/2025 05:20</t>
  </si>
  <si>
    <t>13/08/2025 05:30</t>
  </si>
  <si>
    <t>13/08/2025 05:40</t>
  </si>
  <si>
    <t>13/08/2025 05:50</t>
  </si>
  <si>
    <t>13/08/2025 06:00</t>
  </si>
  <si>
    <t>13/08/2025 06:10</t>
  </si>
  <si>
    <t>13/08/2025 06:20</t>
  </si>
  <si>
    <t>13/08/2025 06:30</t>
  </si>
  <si>
    <t>13/08/2025 06:40</t>
  </si>
  <si>
    <t>13/08/2025 06:50</t>
  </si>
  <si>
    <t>13/08/2025 07:00</t>
  </si>
  <si>
    <t>13/08/2025 07:10</t>
  </si>
  <si>
    <t>13/08/2025 07:20</t>
  </si>
  <si>
    <t>13/08/2025 07:30</t>
  </si>
  <si>
    <t>13/08/2025 07:40</t>
  </si>
  <si>
    <t>13/08/2025 07:50</t>
  </si>
  <si>
    <t>13/08/2025 08:00</t>
  </si>
  <si>
    <t>13/08/2025 08:10</t>
  </si>
  <si>
    <t>13/08/2025 08:20</t>
  </si>
  <si>
    <t>13/08/2025 08:30</t>
  </si>
  <si>
    <t>13/08/2025 08:40</t>
  </si>
  <si>
    <t>13/08/2025 08:50</t>
  </si>
  <si>
    <t>13/08/2025 09:00</t>
  </si>
  <si>
    <t>13/08/2025 09:10</t>
  </si>
  <si>
    <t>13/08/2025 09:20</t>
  </si>
  <si>
    <t>13/08/2025 09:30</t>
  </si>
  <si>
    <t>13/08/2025 09:40</t>
  </si>
  <si>
    <t>13/08/2025 09:50</t>
  </si>
  <si>
    <t>13/08/2025 10:00</t>
  </si>
  <si>
    <t>13/08/2025 10:10</t>
  </si>
  <si>
    <t>13/08/2025 10:20</t>
  </si>
  <si>
    <t>13/08/2025 10:30</t>
  </si>
  <si>
    <t>13/08/2025 10:40</t>
  </si>
  <si>
    <t>13/08/2025 10:50</t>
  </si>
  <si>
    <t>13/08/2025 11:00</t>
  </si>
  <si>
    <t>13/08/2025 11:10</t>
  </si>
  <si>
    <t>13/08/2025 11:20</t>
  </si>
  <si>
    <t>13/08/2025 11:30</t>
  </si>
  <si>
    <t>13/08/2025 11:40</t>
  </si>
  <si>
    <t>13/08/2025 11:50</t>
  </si>
  <si>
    <t>13/08/2025 12:00</t>
  </si>
  <si>
    <t>13/08/2025 12:10</t>
  </si>
  <si>
    <t>13/08/2025 12:20</t>
  </si>
  <si>
    <t>13/08/2025 12:30</t>
  </si>
  <si>
    <t>13/08/2025 12:40</t>
  </si>
  <si>
    <t>13/08/2025 12:50</t>
  </si>
  <si>
    <t>13/08/2025 13:00</t>
  </si>
  <si>
    <t>13/08/2025 13:10</t>
  </si>
  <si>
    <t>13/08/2025 13:20</t>
  </si>
  <si>
    <t>13/08/2025 13:30</t>
  </si>
  <si>
    <t>13/08/2025 13:40</t>
  </si>
  <si>
    <t>13/08/2025 13:50</t>
  </si>
  <si>
    <t>13/08/2025 14:00</t>
  </si>
  <si>
    <t>13/08/2025 14:10</t>
  </si>
  <si>
    <t>13/08/2025 14:20</t>
  </si>
  <si>
    <t>13/08/2025 14:30</t>
  </si>
  <si>
    <t>13/08/2025 14:40</t>
  </si>
  <si>
    <t>13/08/2025 14:50</t>
  </si>
  <si>
    <t>13/08/2025 15:00</t>
  </si>
  <si>
    <t>13/08/2025 15:10</t>
  </si>
  <si>
    <t>13/08/2025 15:20</t>
  </si>
  <si>
    <t>13/08/2025 15:30</t>
  </si>
  <si>
    <t>13/08/2025 15:40</t>
  </si>
  <si>
    <t>13/08/2025 15:50</t>
  </si>
  <si>
    <t>13/08/2025 16:00</t>
  </si>
  <si>
    <t>13/08/2025 16:10</t>
  </si>
  <si>
    <t>13/08/2025 16:20</t>
  </si>
  <si>
    <t>13/08/2025 16:30</t>
  </si>
  <si>
    <t>13/08/2025 16:40</t>
  </si>
  <si>
    <t>13/08/2025 16:50</t>
  </si>
  <si>
    <t>13/08/2025 17:00</t>
  </si>
  <si>
    <t>13/08/2025 17:10</t>
  </si>
  <si>
    <t>13/08/2025 17:20</t>
  </si>
  <si>
    <t>13/08/2025 17:30</t>
  </si>
  <si>
    <t>13/08/2025 17:40</t>
  </si>
  <si>
    <t>13/08/2025 17:50</t>
  </si>
  <si>
    <t>13/08/2025 18:00</t>
  </si>
  <si>
    <t>13/08/2025 18:10</t>
  </si>
  <si>
    <t>13/08/2025 18:20</t>
  </si>
  <si>
    <t>13/08/2025 18:30</t>
  </si>
  <si>
    <t>13/08/2025 18:40</t>
  </si>
  <si>
    <t>13/08/2025 18:50</t>
  </si>
  <si>
    <t>13/08/2025 19:00</t>
  </si>
  <si>
    <t>13/08/2025 19:10</t>
  </si>
  <si>
    <t>13/08/2025 19:20</t>
  </si>
  <si>
    <t>13/08/2025 19:30</t>
  </si>
  <si>
    <t>13/08/2025 19:40</t>
  </si>
  <si>
    <t>13/08/2025 19:50</t>
  </si>
  <si>
    <t>13/08/2025 20:00</t>
  </si>
  <si>
    <t>13/08/2025 20:10</t>
  </si>
  <si>
    <t>13/08/2025 20:20</t>
  </si>
  <si>
    <t>13/08/2025 20:30</t>
  </si>
  <si>
    <t>13/08/2025 20:40</t>
  </si>
  <si>
    <t>13/08/2025 20:50</t>
  </si>
  <si>
    <t>13/08/2025 21:00</t>
  </si>
  <si>
    <t>13/08/2025 21:10</t>
  </si>
  <si>
    <t>13/08/2025 21:20</t>
  </si>
  <si>
    <t>13/08/2025 21:30</t>
  </si>
  <si>
    <t>13/08/2025 21:40</t>
  </si>
  <si>
    <t>13/08/2025 21:50</t>
  </si>
  <si>
    <t>13/08/2025 22:00</t>
  </si>
  <si>
    <t>13/08/2025 22:10</t>
  </si>
  <si>
    <t>13/08/2025 22:20</t>
  </si>
  <si>
    <t>13/08/2025 22:30</t>
  </si>
  <si>
    <t>13/08/2025 22:40</t>
  </si>
  <si>
    <t>13/08/2025 22:50</t>
  </si>
  <si>
    <t>13/08/2025 23:00</t>
  </si>
  <si>
    <t>13/08/2025 23:10</t>
  </si>
  <si>
    <t>13/08/2025 23:20</t>
  </si>
  <si>
    <t>13/08/2025 23:30</t>
  </si>
  <si>
    <t>13/08/2025 23:40</t>
  </si>
  <si>
    <t>13/08/2025 23:50</t>
  </si>
  <si>
    <t>14/08/2025 00:00</t>
  </si>
  <si>
    <t>14/08/2025 00:10</t>
  </si>
  <si>
    <t>14/08/2025 00:20</t>
  </si>
  <si>
    <t>14/08/2025 00:30</t>
  </si>
  <si>
    <t>14/08/2025 00:40</t>
  </si>
  <si>
    <t>14/08/2025 00:50</t>
  </si>
  <si>
    <t>14/08/2025 01:00</t>
  </si>
  <si>
    <t>14/08/2025 01:10</t>
  </si>
  <si>
    <t>14/08/2025 01:20</t>
  </si>
  <si>
    <t>14/08/2025 01:30</t>
  </si>
  <si>
    <t>14/08/2025 01:40</t>
  </si>
  <si>
    <t>14/08/2025 01:50</t>
  </si>
  <si>
    <t>14/08/2025 02:00</t>
  </si>
  <si>
    <t>14/08/2025 02:10</t>
  </si>
  <si>
    <t>14/08/2025 02:20</t>
  </si>
  <si>
    <t>14/08/2025 02:30</t>
  </si>
  <si>
    <t>14/08/2025 02:40</t>
  </si>
  <si>
    <t>14/08/2025 02:50</t>
  </si>
  <si>
    <t>14/08/2025 03:00</t>
  </si>
  <si>
    <t>14/08/2025 03:10</t>
  </si>
  <si>
    <t>14/08/2025 03:20</t>
  </si>
  <si>
    <t>14/08/2025 03:30</t>
  </si>
  <si>
    <t>14/08/2025 03:40</t>
  </si>
  <si>
    <t>14/08/2025 03:50</t>
  </si>
  <si>
    <t>14/08/2025 04:00</t>
  </si>
  <si>
    <t>14/08/2025 04:10</t>
  </si>
  <si>
    <t>14/08/2025 04:20</t>
  </si>
  <si>
    <t>14/08/2025 04:30</t>
  </si>
  <si>
    <t>14/08/2025 04:40</t>
  </si>
  <si>
    <t>14/08/2025 04:50</t>
  </si>
  <si>
    <t>14/08/2025 05:00</t>
  </si>
  <si>
    <t>14/08/2025 05:10</t>
  </si>
  <si>
    <t>14/08/2025 05:20</t>
  </si>
  <si>
    <t>14/08/2025 05:30</t>
  </si>
  <si>
    <t>14/08/2025 05:40</t>
  </si>
  <si>
    <t>14/08/2025 05:50</t>
  </si>
  <si>
    <t>14/08/2025 06:00</t>
  </si>
  <si>
    <t>14/08/2025 06:10</t>
  </si>
  <si>
    <t>14/08/2025 06:20</t>
  </si>
  <si>
    <t>14/08/2025 06:30</t>
  </si>
  <si>
    <t>14/08/2025 06:40</t>
  </si>
  <si>
    <t>14/08/2025 06:50</t>
  </si>
  <si>
    <t>14/08/2025 07:00</t>
  </si>
  <si>
    <t>14/08/2025 07:10</t>
  </si>
  <si>
    <t>14/08/2025 07:20</t>
  </si>
  <si>
    <t>14/08/2025 07:30</t>
  </si>
  <si>
    <t>14/08/2025 07:40</t>
  </si>
  <si>
    <t>14/08/2025 07:50</t>
  </si>
  <si>
    <t>14/08/2025 08:00</t>
  </si>
  <si>
    <t>14/08/2025 08:10</t>
  </si>
  <si>
    <t>14/08/2025 08:20</t>
  </si>
  <si>
    <t>14/08/2025 08:30</t>
  </si>
  <si>
    <t>14/08/2025 08:40</t>
  </si>
  <si>
    <t>14/08/2025 08:50</t>
  </si>
  <si>
    <t>14/08/2025 09:00</t>
  </si>
  <si>
    <t>14/08/2025 09:10</t>
  </si>
  <si>
    <t>14/08/2025 09:20</t>
  </si>
  <si>
    <t>14/08/2025 09:30</t>
  </si>
  <si>
    <t>14/08/2025 09:40</t>
  </si>
  <si>
    <t>14/08/2025 09:50</t>
  </si>
  <si>
    <t>14/08/2025 10:00</t>
  </si>
  <si>
    <t>14/08/2025 10:10</t>
  </si>
  <si>
    <t>14/08/2025 10:20</t>
  </si>
  <si>
    <t>14/08/2025 10:30</t>
  </si>
  <si>
    <t>14/08/2025 10:40</t>
  </si>
  <si>
    <t>14/08/2025 10:50</t>
  </si>
  <si>
    <t>14/08/2025 11:00</t>
  </si>
  <si>
    <t>14/08/2025 11:10</t>
  </si>
  <si>
    <t>14/08/2025 11:20</t>
  </si>
  <si>
    <t>14/08/2025 11:30</t>
  </si>
  <si>
    <t>14/08/2025 11:40</t>
  </si>
  <si>
    <t>14/08/2025 11:50</t>
  </si>
  <si>
    <t>14/08/2025 12:00</t>
  </si>
  <si>
    <t>14/08/2025 12:10</t>
  </si>
  <si>
    <t>14/08/2025 12:20</t>
  </si>
  <si>
    <t>14/08/2025 12:30</t>
  </si>
  <si>
    <t>14/08/2025 12:40</t>
  </si>
  <si>
    <t>14/08/2025 12:50</t>
  </si>
  <si>
    <t>14/08/2025 13:00</t>
  </si>
  <si>
    <t>14/08/2025 13:10</t>
  </si>
  <si>
    <t>14/08/2025 13:20</t>
  </si>
  <si>
    <t>14/08/2025 13:30</t>
  </si>
  <si>
    <t>14/08/2025 13:40</t>
  </si>
  <si>
    <t>14/08/2025 13:50</t>
  </si>
  <si>
    <t>14/08/2025 14:00</t>
  </si>
  <si>
    <t>14/08/2025 14:10</t>
  </si>
  <si>
    <t>14/08/2025 14:20</t>
  </si>
  <si>
    <t>14/08/2025 14:30</t>
  </si>
  <si>
    <t>14/08/2025 14:40</t>
  </si>
  <si>
    <t>14/08/2025 14:50</t>
  </si>
  <si>
    <t>14/08/2025 15:00</t>
  </si>
  <si>
    <t>14/08/2025 15:10</t>
  </si>
  <si>
    <t>14/08/2025 15:20</t>
  </si>
  <si>
    <t>14/08/2025 15:30</t>
  </si>
  <si>
    <t>14/08/2025 15:40</t>
  </si>
  <si>
    <t>14/08/2025 15:50</t>
  </si>
  <si>
    <t>14/08/2025 16:00</t>
  </si>
  <si>
    <t>14/08/2025 16:10</t>
  </si>
  <si>
    <t>14/08/2025 16:20</t>
  </si>
  <si>
    <t>14/08/2025 16:30</t>
  </si>
  <si>
    <t>14/08/2025 16:40</t>
  </si>
  <si>
    <t>14/08/2025 16:50</t>
  </si>
  <si>
    <t>14/08/2025 17:00</t>
  </si>
  <si>
    <t>14/08/2025 17:10</t>
  </si>
  <si>
    <t>14/08/2025 17:20</t>
  </si>
  <si>
    <t>14/08/2025 17:30</t>
  </si>
  <si>
    <t>14/08/2025 17:40</t>
  </si>
  <si>
    <t>14/08/2025 17:50</t>
  </si>
  <si>
    <t>14/08/2025 18:00</t>
  </si>
  <si>
    <t>14/08/2025 18:10</t>
  </si>
  <si>
    <t>14/08/2025 18:20</t>
  </si>
  <si>
    <t>14/08/2025 18:30</t>
  </si>
  <si>
    <t>14/08/2025 18:40</t>
  </si>
  <si>
    <t>14/08/2025 18:50</t>
  </si>
  <si>
    <t>14/08/2025 19:00</t>
  </si>
  <si>
    <t>14/08/2025 19:10</t>
  </si>
  <si>
    <t>14/08/2025 19:20</t>
  </si>
  <si>
    <t>14/08/2025 19:30</t>
  </si>
  <si>
    <t>14/08/2025 19:40</t>
  </si>
  <si>
    <t>14/08/2025 19:50</t>
  </si>
  <si>
    <t>14/08/2025 20:00</t>
  </si>
  <si>
    <t>14/08/2025 20:10</t>
  </si>
  <si>
    <t>14/08/2025 20:20</t>
  </si>
  <si>
    <t>14/08/2025 20:30</t>
  </si>
  <si>
    <t>14/08/2025 20:40</t>
  </si>
  <si>
    <t>14/08/2025 20:50</t>
  </si>
  <si>
    <t>14/08/2025 21:00</t>
  </si>
  <si>
    <t>14/08/2025 21:10</t>
  </si>
  <si>
    <t>14/08/2025 21:20</t>
  </si>
  <si>
    <t>14/08/2025 21:30</t>
  </si>
  <si>
    <t>14/08/2025 21:40</t>
  </si>
  <si>
    <t>14/08/2025 21:50</t>
  </si>
  <si>
    <t>14/08/2025 22:00</t>
  </si>
  <si>
    <t>14/08/2025 22:10</t>
  </si>
  <si>
    <t>14/08/2025 22:20</t>
  </si>
  <si>
    <t>14/08/2025 22:30</t>
  </si>
  <si>
    <t>14/08/2025 22:40</t>
  </si>
  <si>
    <t>14/08/2025 22:50</t>
  </si>
  <si>
    <t>14/08/2025 23:00</t>
  </si>
  <si>
    <t>14/08/2025 23:10</t>
  </si>
  <si>
    <t>14/08/2025 23:20</t>
  </si>
  <si>
    <t>14/08/2025 23:30</t>
  </si>
  <si>
    <t>14/08/2025 23:40</t>
  </si>
  <si>
    <t>14/08/2025 23:50</t>
  </si>
  <si>
    <t>15/08/2025 00:00</t>
  </si>
  <si>
    <t>15/08/2025 00:10</t>
  </si>
  <si>
    <t>15/08/2025 00:20</t>
  </si>
  <si>
    <t>15/08/2025 00:30</t>
  </si>
  <si>
    <t>15/08/2025 00:40</t>
  </si>
  <si>
    <t>15/08/2025 00:50</t>
  </si>
  <si>
    <t>15/08/2025 01:00</t>
  </si>
  <si>
    <t>15/08/2025 01:10</t>
  </si>
  <si>
    <t>15/08/2025 01:20</t>
  </si>
  <si>
    <t>15/08/2025 01:30</t>
  </si>
  <si>
    <t>15/08/2025 01:40</t>
  </si>
  <si>
    <t>15/08/2025 01:50</t>
  </si>
  <si>
    <t>15/08/2025 02:00</t>
  </si>
  <si>
    <t>15/08/2025 02:10</t>
  </si>
  <si>
    <t>15/08/2025 02:20</t>
  </si>
  <si>
    <t>15/08/2025 02:30</t>
  </si>
  <si>
    <t>15/08/2025 02:40</t>
  </si>
  <si>
    <t>15/08/2025 02:50</t>
  </si>
  <si>
    <t>15/08/2025 03:00</t>
  </si>
  <si>
    <t>15/08/2025 03:10</t>
  </si>
  <si>
    <t>15/08/2025 03:20</t>
  </si>
  <si>
    <t>15/08/2025 03:30</t>
  </si>
  <si>
    <t>15/08/2025 03:40</t>
  </si>
  <si>
    <t>15/08/2025 03:50</t>
  </si>
  <si>
    <t>15/08/2025 04:00</t>
  </si>
  <si>
    <t>15/08/2025 04:10</t>
  </si>
  <si>
    <t>15/08/2025 04:20</t>
  </si>
  <si>
    <t>15/08/2025 04:30</t>
  </si>
  <si>
    <t>15/08/2025 04:40</t>
  </si>
  <si>
    <t>15/08/2025 04:50</t>
  </si>
  <si>
    <t>15/08/2025 05:00</t>
  </si>
  <si>
    <t>15/08/2025 05:10</t>
  </si>
  <si>
    <t>15/08/2025 05:20</t>
  </si>
  <si>
    <t>15/08/2025 05:30</t>
  </si>
  <si>
    <t>15/08/2025 05:40</t>
  </si>
  <si>
    <t>15/08/2025 05:50</t>
  </si>
  <si>
    <t>15/08/2025 06:00</t>
  </si>
  <si>
    <t>15/08/2025 06:10</t>
  </si>
  <si>
    <t>15/08/2025 06:20</t>
  </si>
  <si>
    <t>15/08/2025 06:30</t>
  </si>
  <si>
    <t>15/08/2025 06:40</t>
  </si>
  <si>
    <t>15/08/2025 06:50</t>
  </si>
  <si>
    <t>15/08/2025 07:00</t>
  </si>
  <si>
    <t>15/08/2025 07:10</t>
  </si>
  <si>
    <t>15/08/2025 07:20</t>
  </si>
  <si>
    <t>15/08/2025 07:30</t>
  </si>
  <si>
    <t>15/08/2025 07:40</t>
  </si>
  <si>
    <t>15/08/2025 07:50</t>
  </si>
  <si>
    <t>15/08/2025 08:00</t>
  </si>
  <si>
    <t>15/08/2025 08:10</t>
  </si>
  <si>
    <t>15/08/2025 08:20</t>
  </si>
  <si>
    <t>15/08/2025 08:30</t>
  </si>
  <si>
    <t>15/08/2025 08:40</t>
  </si>
  <si>
    <t>15/08/2025 08:50</t>
  </si>
  <si>
    <t>15/08/2025 09:00</t>
  </si>
  <si>
    <t>15/08/2025 09:10</t>
  </si>
  <si>
    <t>15/08/2025 09:20</t>
  </si>
  <si>
    <t>15/08/2025 09:30</t>
  </si>
  <si>
    <t>15/08/2025 09:40</t>
  </si>
  <si>
    <t>15/08/2025 09:50</t>
  </si>
  <si>
    <t>15/08/2025 10:00</t>
  </si>
  <si>
    <t>15/08/2025 10:10</t>
  </si>
  <si>
    <t>15/08/2025 10:20</t>
  </si>
  <si>
    <t>15/08/2025 10:30</t>
  </si>
  <si>
    <t>15/08/2025 10:40</t>
  </si>
  <si>
    <t>15/08/2025 10:50</t>
  </si>
  <si>
    <t>15/08/2025 11:00</t>
  </si>
  <si>
    <t>15/08/2025 11:10</t>
  </si>
  <si>
    <t>15/08/2025 11:20</t>
  </si>
  <si>
    <t>15/08/2025 11:30</t>
  </si>
  <si>
    <t>15/08/2025 11:40</t>
  </si>
  <si>
    <t>15/08/2025 11:50</t>
  </si>
  <si>
    <t>15/08/2025 12:00</t>
  </si>
  <si>
    <t>15/08/2025 12:10</t>
  </si>
  <si>
    <t>15/08/2025 12:20</t>
  </si>
  <si>
    <t>15/08/2025 12:30</t>
  </si>
  <si>
    <t>15/08/2025 12:40</t>
  </si>
  <si>
    <t>15/08/2025 12:50</t>
  </si>
  <si>
    <t>15/08/2025 13:00</t>
  </si>
  <si>
    <t>15/08/2025 13:10</t>
  </si>
  <si>
    <t>15/08/2025 13:20</t>
  </si>
  <si>
    <t>15/08/2025 13:30</t>
  </si>
  <si>
    <t>15/08/2025 13:40</t>
  </si>
  <si>
    <t>15/08/2025 13:50</t>
  </si>
  <si>
    <t>15/08/2025 14:00</t>
  </si>
  <si>
    <t>15/08/2025 14:10</t>
  </si>
  <si>
    <t>15/08/2025 14:20</t>
  </si>
  <si>
    <t>15/08/2025 14:30</t>
  </si>
  <si>
    <t>15/08/2025 14:40</t>
  </si>
  <si>
    <t>15/08/2025 14:50</t>
  </si>
  <si>
    <t>15/08/2025 15:00</t>
  </si>
  <si>
    <t>15/08/2025 15:10</t>
  </si>
  <si>
    <t>15/08/2025 15:20</t>
  </si>
  <si>
    <t>15/08/2025 15:30</t>
  </si>
  <si>
    <t>15/08/2025 15:40</t>
  </si>
  <si>
    <t>15/08/2025 15:50</t>
  </si>
  <si>
    <t>15/08/2025 16:00</t>
  </si>
  <si>
    <t>15/08/2025 16:10</t>
  </si>
  <si>
    <t>15/08/2025 16:20</t>
  </si>
  <si>
    <t>15/08/2025 16:30</t>
  </si>
  <si>
    <t>15/08/2025 16:40</t>
  </si>
  <si>
    <t>15/08/2025 16:50</t>
  </si>
  <si>
    <t>15/08/2025 17:00</t>
  </si>
  <si>
    <t>15/08/2025 17:10</t>
  </si>
  <si>
    <t>15/08/2025 17:20</t>
  </si>
  <si>
    <t>15/08/2025 17:30</t>
  </si>
  <si>
    <t>15/08/2025 17:40</t>
  </si>
  <si>
    <t>15/08/2025 17:50</t>
  </si>
  <si>
    <t>15/08/2025 18:00</t>
  </si>
  <si>
    <t>15/08/2025 18:10</t>
  </si>
  <si>
    <t>15/08/2025 18:20</t>
  </si>
  <si>
    <t>15/08/2025 18:30</t>
  </si>
  <si>
    <t>15/08/2025 18:40</t>
  </si>
  <si>
    <t>15/08/2025 18:50</t>
  </si>
  <si>
    <t>15/08/2025 19:00</t>
  </si>
  <si>
    <t>15/08/2025 19:10</t>
  </si>
  <si>
    <t>15/08/2025 19:20</t>
  </si>
  <si>
    <t>15/08/2025 19:30</t>
  </si>
  <si>
    <t>15/08/2025 19:40</t>
  </si>
  <si>
    <t>15/08/2025 19:50</t>
  </si>
  <si>
    <t>15/08/2025 20:00</t>
  </si>
  <si>
    <t>15/08/2025 20:10</t>
  </si>
  <si>
    <t>15/08/2025 20:20</t>
  </si>
  <si>
    <t>15/08/2025 20:30</t>
  </si>
  <si>
    <t>15/08/2025 20:40</t>
  </si>
  <si>
    <t>15/08/2025 20:50</t>
  </si>
  <si>
    <t>15/08/2025 21:00</t>
  </si>
  <si>
    <t>15/08/2025 21:10</t>
  </si>
  <si>
    <t>15/08/2025 21:20</t>
  </si>
  <si>
    <t>15/08/2025 21:30</t>
  </si>
  <si>
    <t>15/08/2025 21:40</t>
  </si>
  <si>
    <t>15/08/2025 21:50</t>
  </si>
  <si>
    <t>15/08/2025 22:00</t>
  </si>
  <si>
    <t>15/08/2025 22:10</t>
  </si>
  <si>
    <t>15/08/2025 22:20</t>
  </si>
  <si>
    <t>15/08/2025 22:30</t>
  </si>
  <si>
    <t>15/08/2025 22:40</t>
  </si>
  <si>
    <t>15/08/2025 22:50</t>
  </si>
  <si>
    <t>15/08/2025 23:00</t>
  </si>
  <si>
    <t>15/08/2025 23:10</t>
  </si>
  <si>
    <t>15/08/2025 23:20</t>
  </si>
  <si>
    <t>15/08/2025 23:30</t>
  </si>
  <si>
    <t>15/08/2025 23:40</t>
  </si>
  <si>
    <t>15/08/2025 23:50</t>
  </si>
  <si>
    <t>16/08/2025 00:00</t>
  </si>
  <si>
    <t>16/08/2025 00:10</t>
  </si>
  <si>
    <t>16/08/2025 00:20</t>
  </si>
  <si>
    <t>16/08/2025 00:30</t>
  </si>
  <si>
    <t>16/08/2025 00:40</t>
  </si>
  <si>
    <t>16/08/2025 00:50</t>
  </si>
  <si>
    <t>16/08/2025 01:00</t>
  </si>
  <si>
    <t>16/08/2025 01:10</t>
  </si>
  <si>
    <t>16/08/2025 01:20</t>
  </si>
  <si>
    <t>16/08/2025 01:30</t>
  </si>
  <si>
    <t>16/08/2025 01:40</t>
  </si>
  <si>
    <t>16/08/2025 01:50</t>
  </si>
  <si>
    <t>16/08/2025 02:00</t>
  </si>
  <si>
    <t>16/08/2025 02:10</t>
  </si>
  <si>
    <t>16/08/2025 02:20</t>
  </si>
  <si>
    <t>16/08/2025 02:30</t>
  </si>
  <si>
    <t>16/08/2025 02:40</t>
  </si>
  <si>
    <t>16/08/2025 02:50</t>
  </si>
  <si>
    <t>16/08/2025 03:00</t>
  </si>
  <si>
    <t>16/08/2025 03:10</t>
  </si>
  <si>
    <t>16/08/2025 03:20</t>
  </si>
  <si>
    <t>16/08/2025 03:30</t>
  </si>
  <si>
    <t>16/08/2025 03:40</t>
  </si>
  <si>
    <t>16/08/2025 03:50</t>
  </si>
  <si>
    <t>16/08/2025 04:00</t>
  </si>
  <si>
    <t>16/08/2025 04:10</t>
  </si>
  <si>
    <t>16/08/2025 04:20</t>
  </si>
  <si>
    <t>16/08/2025 04:30</t>
  </si>
  <si>
    <t>16/08/2025 04:40</t>
  </si>
  <si>
    <t>16/08/2025 04:50</t>
  </si>
  <si>
    <t>16/08/2025 05:00</t>
  </si>
  <si>
    <t>16/08/2025 05:10</t>
  </si>
  <si>
    <t>16/08/2025 05:20</t>
  </si>
  <si>
    <t>16/08/2025 05:30</t>
  </si>
  <si>
    <t>16/08/2025 05:40</t>
  </si>
  <si>
    <t>16/08/2025 05:50</t>
  </si>
  <si>
    <t>16/08/2025 06:00</t>
  </si>
  <si>
    <t>16/08/2025 06:10</t>
  </si>
  <si>
    <t>16/08/2025 06:20</t>
  </si>
  <si>
    <t>16/08/2025 06:30</t>
  </si>
  <si>
    <t>16/08/2025 06:40</t>
  </si>
  <si>
    <t>16/08/2025 06:50</t>
  </si>
  <si>
    <t>16/08/2025 07:00</t>
  </si>
  <si>
    <t>16/08/2025 07:10</t>
  </si>
  <si>
    <t>16/08/2025 07:20</t>
  </si>
  <si>
    <t>16/08/2025 07:30</t>
  </si>
  <si>
    <t>16/08/2025 07:40</t>
  </si>
  <si>
    <t>16/08/2025 07:50</t>
  </si>
  <si>
    <t>16/08/2025 08:00</t>
  </si>
  <si>
    <t>16/08/2025 08:10</t>
  </si>
  <si>
    <t>16/08/2025 08:20</t>
  </si>
  <si>
    <t>16/08/2025 08:30</t>
  </si>
  <si>
    <t>16/08/2025 08:40</t>
  </si>
  <si>
    <t>16/08/2025 08:50</t>
  </si>
  <si>
    <t>16/08/2025 09:00</t>
  </si>
  <si>
    <t>16/08/2025 09:10</t>
  </si>
  <si>
    <t>16/08/2025 09:20</t>
  </si>
  <si>
    <t>16/08/2025 09:30</t>
  </si>
  <si>
    <t>16/08/2025 09:40</t>
  </si>
  <si>
    <t>16/08/2025 09:50</t>
  </si>
  <si>
    <t>16/08/2025 10:00</t>
  </si>
  <si>
    <t>16/08/2025 10:10</t>
  </si>
  <si>
    <t>16/08/2025 10:20</t>
  </si>
  <si>
    <t>16/08/2025 10:30</t>
  </si>
  <si>
    <t>16/08/2025 10:40</t>
  </si>
  <si>
    <t>16/08/2025 10:50</t>
  </si>
  <si>
    <t>16/08/2025 11:00</t>
  </si>
  <si>
    <t>16/08/2025 11:10</t>
  </si>
  <si>
    <t>16/08/2025 11:20</t>
  </si>
  <si>
    <t>16/08/2025 11:30</t>
  </si>
  <si>
    <t>16/08/2025 11:40</t>
  </si>
  <si>
    <t>16/08/2025 11:50</t>
  </si>
  <si>
    <t>16/08/2025 12:00</t>
  </si>
  <si>
    <t>16/08/2025 12:10</t>
  </si>
  <si>
    <t>16/08/2025 12:20</t>
  </si>
  <si>
    <t>16/08/2025 12:30</t>
  </si>
  <si>
    <t>16/08/2025 12:40</t>
  </si>
  <si>
    <t>16/08/2025 12:50</t>
  </si>
  <si>
    <t>16/08/2025 13:00</t>
  </si>
  <si>
    <t>16/08/2025 13:10</t>
  </si>
  <si>
    <t>16/08/2025 13:20</t>
  </si>
  <si>
    <t>16/08/2025 13:30</t>
  </si>
  <si>
    <t>16/08/2025 13:40</t>
  </si>
  <si>
    <t>16/08/2025 13:50</t>
  </si>
  <si>
    <t>16/08/2025 14:00</t>
  </si>
  <si>
    <t>16/08/2025 14:10</t>
  </si>
  <si>
    <t>16/08/2025 14:20</t>
  </si>
  <si>
    <t>16/08/2025 14:30</t>
  </si>
  <si>
    <t>16/08/2025 14:40</t>
  </si>
  <si>
    <t>16/08/2025 14:50</t>
  </si>
  <si>
    <t>16/08/2025 15:00</t>
  </si>
  <si>
    <t>16/08/2025 15:10</t>
  </si>
  <si>
    <t>16/08/2025 15:20</t>
  </si>
  <si>
    <t>16/08/2025 15:30</t>
  </si>
  <si>
    <t>16/08/2025 15:40</t>
  </si>
  <si>
    <t>16/08/2025 15:50</t>
  </si>
  <si>
    <t>16/08/2025 16:00</t>
  </si>
  <si>
    <t>16/08/2025 16:10</t>
  </si>
  <si>
    <t>16/08/2025 16:20</t>
  </si>
  <si>
    <t>16/08/2025 16:30</t>
  </si>
  <si>
    <t>16/08/2025 16:40</t>
  </si>
  <si>
    <t>16/08/2025 16:50</t>
  </si>
  <si>
    <t>16/08/2025 17:00</t>
  </si>
  <si>
    <t>16/08/2025 17:10</t>
  </si>
  <si>
    <t>16/08/2025 17:20</t>
  </si>
  <si>
    <t>16/08/2025 17:30</t>
  </si>
  <si>
    <t>16/08/2025 17:40</t>
  </si>
  <si>
    <t>16/08/2025 17:50</t>
  </si>
  <si>
    <t>16/08/2025 18:00</t>
  </si>
  <si>
    <t>16/08/2025 18:10</t>
  </si>
  <si>
    <t>16/08/2025 18:20</t>
  </si>
  <si>
    <t>16/08/2025 18:30</t>
  </si>
  <si>
    <t>16/08/2025 18:40</t>
  </si>
  <si>
    <t>16/08/2025 18:50</t>
  </si>
  <si>
    <t>16/08/2025 19:00</t>
  </si>
  <si>
    <t>16/08/2025 19:10</t>
  </si>
  <si>
    <t>16/08/2025 19:20</t>
  </si>
  <si>
    <t>16/08/2025 19:30</t>
  </si>
  <si>
    <t>16/08/2025 19:40</t>
  </si>
  <si>
    <t>16/08/2025 19:50</t>
  </si>
  <si>
    <t>16/08/2025 20:00</t>
  </si>
  <si>
    <t>16/08/2025 20:10</t>
  </si>
  <si>
    <t>16/08/2025 20:20</t>
  </si>
  <si>
    <t>16/08/2025 20:30</t>
  </si>
  <si>
    <t>16/08/2025 20:40</t>
  </si>
  <si>
    <t>16/08/2025 20:50</t>
  </si>
  <si>
    <t>16/08/2025 21:00</t>
  </si>
  <si>
    <t>16/08/2025 21:10</t>
  </si>
  <si>
    <t>16/08/2025 21:20</t>
  </si>
  <si>
    <t>16/08/2025 21:30</t>
  </si>
  <si>
    <t>16/08/2025 21:40</t>
  </si>
  <si>
    <t>16/08/2025 21:50</t>
  </si>
  <si>
    <t>16/08/2025 22:00</t>
  </si>
  <si>
    <t>16/08/2025 22:10</t>
  </si>
  <si>
    <t>16/08/2025 22:20</t>
  </si>
  <si>
    <t>16/08/2025 22:30</t>
  </si>
  <si>
    <t>16/08/2025 22:40</t>
  </si>
  <si>
    <t>16/08/2025 22:50</t>
  </si>
  <si>
    <t>16/08/2025 23:00</t>
  </si>
  <si>
    <t>16/08/2025 23:10</t>
  </si>
  <si>
    <t>16/08/2025 23:20</t>
  </si>
  <si>
    <t>16/08/2025 23:30</t>
  </si>
  <si>
    <t>16/08/2025 23:40</t>
  </si>
  <si>
    <t>16/08/2025 23:50</t>
  </si>
  <si>
    <t>17/08/2025 00:00</t>
  </si>
  <si>
    <t>17/08/2025 00:10</t>
  </si>
  <si>
    <t>17/08/2025 00:20</t>
  </si>
  <si>
    <t>17/08/2025 00:30</t>
  </si>
  <si>
    <t>17/08/2025 00:40</t>
  </si>
  <si>
    <t>17/08/2025 00:50</t>
  </si>
  <si>
    <t>17/08/2025 01:00</t>
  </si>
  <si>
    <t>17/08/2025 01:10</t>
  </si>
  <si>
    <t>17/08/2025 01:20</t>
  </si>
  <si>
    <t>17/08/2025 01:30</t>
  </si>
  <si>
    <t>17/08/2025 01:40</t>
  </si>
  <si>
    <t>17/08/2025 01:50</t>
  </si>
  <si>
    <t>17/08/2025 02:00</t>
  </si>
  <si>
    <t>17/08/2025 02:10</t>
  </si>
  <si>
    <t>17/08/2025 02:20</t>
  </si>
  <si>
    <t>17/08/2025 02:30</t>
  </si>
  <si>
    <t>17/08/2025 02:40</t>
  </si>
  <si>
    <t>17/08/2025 02:50</t>
  </si>
  <si>
    <t>17/08/2025 03:00</t>
  </si>
  <si>
    <t>17/08/2025 03:10</t>
  </si>
  <si>
    <t>17/08/2025 03:20</t>
  </si>
  <si>
    <t>17/08/2025 03:30</t>
  </si>
  <si>
    <t>17/08/2025 03:40</t>
  </si>
  <si>
    <t>17/08/2025 03:50</t>
  </si>
  <si>
    <t>17/08/2025 04:00</t>
  </si>
  <si>
    <t>17/08/2025 04:10</t>
  </si>
  <si>
    <t>17/08/2025 04:20</t>
  </si>
  <si>
    <t>17/08/2025 04:30</t>
  </si>
  <si>
    <t>17/08/2025 04:40</t>
  </si>
  <si>
    <t>17/08/2025 04:50</t>
  </si>
  <si>
    <t>17/08/2025 05:00</t>
  </si>
  <si>
    <t>17/08/2025 05:10</t>
  </si>
  <si>
    <t>17/08/2025 05:20</t>
  </si>
  <si>
    <t>17/08/2025 05:30</t>
  </si>
  <si>
    <t>17/08/2025 05:40</t>
  </si>
  <si>
    <t>17/08/2025 05:50</t>
  </si>
  <si>
    <t>17/08/2025 06:00</t>
  </si>
  <si>
    <t>17/08/2025 06:10</t>
  </si>
  <si>
    <t>17/08/2025 06:20</t>
  </si>
  <si>
    <t>17/08/2025 06:30</t>
  </si>
  <si>
    <t>17/08/2025 06:40</t>
  </si>
  <si>
    <t>17/08/2025 06:50</t>
  </si>
  <si>
    <t>17/08/2025 07:00</t>
  </si>
  <si>
    <t>17/08/2025 07:10</t>
  </si>
  <si>
    <t>17/08/2025 07:20</t>
  </si>
  <si>
    <t>17/08/2025 07:30</t>
  </si>
  <si>
    <t>17/08/2025 07:40</t>
  </si>
  <si>
    <t>17/08/2025 07:50</t>
  </si>
  <si>
    <t>17/08/2025 08:00</t>
  </si>
  <si>
    <t>17/08/2025 08:10</t>
  </si>
  <si>
    <t>17/08/2025 08:20</t>
  </si>
  <si>
    <t>17/08/2025 08:30</t>
  </si>
  <si>
    <t>17/08/2025 08:40</t>
  </si>
  <si>
    <t>17/08/2025 08:50</t>
  </si>
  <si>
    <t>17/08/2025 09:00</t>
  </si>
  <si>
    <t>17/08/2025 09:10</t>
  </si>
  <si>
    <t>17/08/2025 09:20</t>
  </si>
  <si>
    <t>17/08/2025 09:30</t>
  </si>
  <si>
    <t>17/08/2025 09:40</t>
  </si>
  <si>
    <t>17/08/2025 09:50</t>
  </si>
  <si>
    <t>17/08/2025 10:00</t>
  </si>
  <si>
    <t>17/08/2025 10:10</t>
  </si>
  <si>
    <t>17/08/2025 10:20</t>
  </si>
  <si>
    <t>17/08/2025 10:30</t>
  </si>
  <si>
    <t>17/08/2025 10:40</t>
  </si>
  <si>
    <t>17/08/2025 10:50</t>
  </si>
  <si>
    <t>17/08/2025 11:00</t>
  </si>
  <si>
    <t>17/08/2025 11:10</t>
  </si>
  <si>
    <t>17/08/2025 11:20</t>
  </si>
  <si>
    <t>17/08/2025 11:30</t>
  </si>
  <si>
    <t>17/08/2025 11:40</t>
  </si>
  <si>
    <t>17/08/2025 11:50</t>
  </si>
  <si>
    <t>17/08/2025 12:00</t>
  </si>
  <si>
    <t>17/08/2025 12:10</t>
  </si>
  <si>
    <t>17/08/2025 12:20</t>
  </si>
  <si>
    <t>17/08/2025 12:30</t>
  </si>
  <si>
    <t>17/08/2025 12:40</t>
  </si>
  <si>
    <t>17/08/2025 12:50</t>
  </si>
  <si>
    <t>17/08/2025 13:00</t>
  </si>
  <si>
    <t>17/08/2025 13:10</t>
  </si>
  <si>
    <t>17/08/2025 13:20</t>
  </si>
  <si>
    <t>17/08/2025 13:30</t>
  </si>
  <si>
    <t>17/08/2025 13:40</t>
  </si>
  <si>
    <t>17/08/2025 13:50</t>
  </si>
  <si>
    <t>17/08/2025 14:00</t>
  </si>
  <si>
    <t>17/08/2025 14:10</t>
  </si>
  <si>
    <t>17/08/2025 14:20</t>
  </si>
  <si>
    <t>17/08/2025 14:30</t>
  </si>
  <si>
    <t>17/08/2025 14:40</t>
  </si>
  <si>
    <t>TWB AVERAGE</t>
  </si>
  <si>
    <t>TDB AVERAGE</t>
  </si>
  <si>
    <t>17/08/2025 14:50</t>
  </si>
  <si>
    <t>17/08/2025 15:00</t>
  </si>
  <si>
    <t>17/08/2025 15:10</t>
  </si>
  <si>
    <t>17/08/2025 15:20</t>
  </si>
  <si>
    <t>17/08/2025 15:30</t>
  </si>
  <si>
    <t>17/08/2025 15:40</t>
  </si>
  <si>
    <t>17/08/2025 15:50</t>
  </si>
  <si>
    <t>17/08/2025 16:00</t>
  </si>
  <si>
    <t>17/08/2025 16:10</t>
  </si>
  <si>
    <t>17/08/2025 16:20</t>
  </si>
  <si>
    <t>17/08/2025 16:30</t>
  </si>
  <si>
    <t>17/08/2025 16:40</t>
  </si>
  <si>
    <t>17/08/2025 16:50</t>
  </si>
  <si>
    <t>17/08/2025 17:00</t>
  </si>
  <si>
    <t>17/08/2025 17:10</t>
  </si>
  <si>
    <t>17/08/2025 17:20</t>
  </si>
  <si>
    <t>17/08/2025 17:30</t>
  </si>
  <si>
    <t>17/08/2025 17:40</t>
  </si>
  <si>
    <t>17/08/2025 17:50</t>
  </si>
  <si>
    <t>17/08/2025 18:00</t>
  </si>
  <si>
    <t>17/08/2025 18:10</t>
  </si>
  <si>
    <t>17/08/2025 18:20</t>
  </si>
  <si>
    <t>17/08/2025 18:30</t>
  </si>
  <si>
    <t>17/08/2025 18:40</t>
  </si>
  <si>
    <t>17/08/2025 18:50</t>
  </si>
  <si>
    <t>17/08/2025 19:00</t>
  </si>
  <si>
    <t>17/08/2025 19:10</t>
  </si>
  <si>
    <t>17/08/2025 19:20</t>
  </si>
  <si>
    <t>17/08/2025 19:30</t>
  </si>
  <si>
    <t>17/08/2025 19:40</t>
  </si>
  <si>
    <t>17/08/2025 19:50</t>
  </si>
  <si>
    <t>17/08/2025 20:00</t>
  </si>
  <si>
    <t>17/08/2025 20:10</t>
  </si>
  <si>
    <t>17/08/2025 20:20</t>
  </si>
  <si>
    <t>17/08/2025 20:30</t>
  </si>
  <si>
    <t>17/08/2025 20:40</t>
  </si>
  <si>
    <t>17/08/2025 20:50</t>
  </si>
  <si>
    <t>17/08/2025 21:00</t>
  </si>
  <si>
    <t>17/08/2025 21:10</t>
  </si>
  <si>
    <t>17/08/2025 21:20</t>
  </si>
  <si>
    <t>17/08/2025 21:30</t>
  </si>
  <si>
    <t>17/08/2025 21:40</t>
  </si>
  <si>
    <t>17/08/2025 21:50</t>
  </si>
  <si>
    <t>17/08/2025 22:00</t>
  </si>
  <si>
    <t>17/08/2025 22:10</t>
  </si>
  <si>
    <t>17/08/2025 22:20</t>
  </si>
  <si>
    <t>17/08/2025 22:30</t>
  </si>
  <si>
    <t>17/08/2025 22:40</t>
  </si>
  <si>
    <t>17/08/2025 22:50</t>
  </si>
  <si>
    <t>17/08/2025 23:00</t>
  </si>
  <si>
    <t>17/08/2025 23:10</t>
  </si>
  <si>
    <t>17/08/2025 23:20</t>
  </si>
  <si>
    <t>17/08/2025 23:30</t>
  </si>
  <si>
    <t>17/08/2025 23:40</t>
  </si>
  <si>
    <t>17/08/2025 23:50</t>
  </si>
  <si>
    <t>18/08/2025 00:00</t>
  </si>
  <si>
    <t>18/08/2025 00:10</t>
  </si>
  <si>
    <t>18/08/2025 00:20</t>
  </si>
  <si>
    <t>18/08/2025 00:30</t>
  </si>
  <si>
    <t>18/08/2025 00:40</t>
  </si>
  <si>
    <t>18/08/2025 00:50</t>
  </si>
  <si>
    <t>18/08/2025 01:00</t>
  </si>
  <si>
    <t>18/08/2025 01:10</t>
  </si>
  <si>
    <t>18/08/2025 01:20</t>
  </si>
  <si>
    <t>18/08/2025 01:30</t>
  </si>
  <si>
    <t>18/08/2025 01:40</t>
  </si>
  <si>
    <t>18/08/2025 01:50</t>
  </si>
  <si>
    <t>18/08/2025 02:00</t>
  </si>
  <si>
    <t>18/08/2025 02:10</t>
  </si>
  <si>
    <t>18/08/2025 02:20</t>
  </si>
  <si>
    <t>18/08/2025 02:30</t>
  </si>
  <si>
    <t>18/08/2025 02:40</t>
  </si>
  <si>
    <t>18/08/2025 02:50</t>
  </si>
  <si>
    <t>18/08/2025 03:00</t>
  </si>
  <si>
    <t>18/08/2025 03:10</t>
  </si>
  <si>
    <t>18/08/2025 03:20</t>
  </si>
  <si>
    <t>18/08/2025 03:30</t>
  </si>
  <si>
    <t>18/08/2025 03:40</t>
  </si>
  <si>
    <t>18/08/2025 03:50</t>
  </si>
  <si>
    <t>18/08/2025 04:00</t>
  </si>
  <si>
    <t>18/08/2025 04:10</t>
  </si>
  <si>
    <t>18/08/2025 04:20</t>
  </si>
  <si>
    <t>18/08/2025 04:30</t>
  </si>
  <si>
    <t>18/08/2025 04:40</t>
  </si>
  <si>
    <t>18/08/2025 04:50</t>
  </si>
  <si>
    <t>18/08/2025 05:00</t>
  </si>
  <si>
    <t>18/08/2025 05:10</t>
  </si>
  <si>
    <t>18/08/2025 05:20</t>
  </si>
  <si>
    <t>18/08/2025 05:30</t>
  </si>
  <si>
    <t>18/08/2025 05:40</t>
  </si>
  <si>
    <t>18/08/2025 05:50</t>
  </si>
  <si>
    <t>18/08/2025 06:00</t>
  </si>
  <si>
    <t>18/08/2025 06:10</t>
  </si>
  <si>
    <t>18/08/2025 06:20</t>
  </si>
  <si>
    <t>18/08/2025 06:30</t>
  </si>
  <si>
    <t>18/08/2025 06:40</t>
  </si>
  <si>
    <t>18/08/2025 06:50</t>
  </si>
  <si>
    <t>18/08/2025 07:00</t>
  </si>
  <si>
    <t>18/08/2025 07:10</t>
  </si>
  <si>
    <t>18/08/2025 07:20</t>
  </si>
  <si>
    <t>18/08/2025 07:30</t>
  </si>
  <si>
    <t>18/08/2025 07:40</t>
  </si>
  <si>
    <t>18/08/2025 07:50</t>
  </si>
  <si>
    <t>18/08/2025 08:00</t>
  </si>
  <si>
    <t>18/08/2025 08:10</t>
  </si>
  <si>
    <t>18/08/2025 08:20</t>
  </si>
  <si>
    <t>18/08/2025 08:30</t>
  </si>
  <si>
    <t>18/08/2025 08:40</t>
  </si>
  <si>
    <t>18/08/2025 08:50</t>
  </si>
  <si>
    <t>18/08/2025 09:00</t>
  </si>
  <si>
    <t>18/08/2025 09:10</t>
  </si>
  <si>
    <t>18/08/2025 09:20</t>
  </si>
  <si>
    <t>18/08/2025 09:30</t>
  </si>
  <si>
    <t>18/08/2025 09:40</t>
  </si>
  <si>
    <t>18/08/2025 09:50</t>
  </si>
  <si>
    <t>18/08/2025 10:00</t>
  </si>
  <si>
    <t>18/08/2025 10:10</t>
  </si>
  <si>
    <t>18/08/2025 10:20</t>
  </si>
  <si>
    <t>18/08/2025 10:30</t>
  </si>
  <si>
    <t>18/08/2025 10:40</t>
  </si>
  <si>
    <t>18/08/2025 10:50</t>
  </si>
  <si>
    <t>18/08/2025 11:00</t>
  </si>
  <si>
    <t>18/08/2025 11:10</t>
  </si>
  <si>
    <t>18/08/2025 11:20</t>
  </si>
  <si>
    <t>18/08/2025 11:30</t>
  </si>
  <si>
    <t>18/08/2025 11:40</t>
  </si>
  <si>
    <t>18/08/2025 11:50</t>
  </si>
  <si>
    <t>18/08/2025 12:00</t>
  </si>
  <si>
    <t>18/08/2025 12:10</t>
  </si>
  <si>
    <t>18/08/2025 12:20</t>
  </si>
  <si>
    <t>18/08/2025 12:30</t>
  </si>
  <si>
    <t>18/08/2025 12:40</t>
  </si>
  <si>
    <t>18/08/2025 12:50</t>
  </si>
  <si>
    <t>18/08/2025 13:00</t>
  </si>
  <si>
    <t>18/08/2025 13:10</t>
  </si>
  <si>
    <t>18/08/2025 13:20</t>
  </si>
  <si>
    <t>18/08/2025 13:30</t>
  </si>
  <si>
    <t>18/08/2025 13:40</t>
  </si>
  <si>
    <t>18/08/2025 13:50</t>
  </si>
  <si>
    <t>18/08/2025 14:00</t>
  </si>
  <si>
    <t>18/08/2025 14:10</t>
  </si>
  <si>
    <t>18/08/2025 14:20</t>
  </si>
  <si>
    <t>18/08/2025 14:30</t>
  </si>
  <si>
    <t>18/08/2025 14:40</t>
  </si>
  <si>
    <t>18/08/2025 14:50</t>
  </si>
  <si>
    <t>18/08/2025 15:00</t>
  </si>
  <si>
    <t>18/08/2025 15:10</t>
  </si>
  <si>
    <t>18/08/2025 15:20</t>
  </si>
  <si>
    <t>18/08/2025 15:30</t>
  </si>
  <si>
    <t>18/08/2025 15:40</t>
  </si>
  <si>
    <t>18/08/2025 15:50</t>
  </si>
  <si>
    <t>18/08/2025 16:00</t>
  </si>
  <si>
    <t>18/08/2025 16:10</t>
  </si>
  <si>
    <t>18/08/2025 16:20</t>
  </si>
  <si>
    <t>18/08/2025 16:30</t>
  </si>
  <si>
    <t>18/08/2025 16:40</t>
  </si>
  <si>
    <t>18/08/2025 16:50</t>
  </si>
  <si>
    <t>18/08/2025 17:00</t>
  </si>
  <si>
    <t>18/08/2025 17:10</t>
  </si>
  <si>
    <t>18/08/2025 17:20</t>
  </si>
  <si>
    <t>18/08/2025 17:30</t>
  </si>
  <si>
    <t>18/08/2025 17:40</t>
  </si>
  <si>
    <t>18/08/2025 17:50</t>
  </si>
  <si>
    <t>18/08/2025 18:00</t>
  </si>
  <si>
    <t>18/08/2025 18:10</t>
  </si>
  <si>
    <t>18/08/2025 18:20</t>
  </si>
  <si>
    <t>18/08/2025 18:30</t>
  </si>
  <si>
    <t>18/08/2025 18:40</t>
  </si>
  <si>
    <t>18/08/2025 18:50</t>
  </si>
  <si>
    <t>18/08/2025 19:00</t>
  </si>
  <si>
    <t>18/08/2025 19:10</t>
  </si>
  <si>
    <t>18/08/2025 19:20</t>
  </si>
  <si>
    <t>18/08/2025 19:30</t>
  </si>
  <si>
    <t>18/08/2025 19:40</t>
  </si>
  <si>
    <t>18/08/2025 19:50</t>
  </si>
  <si>
    <t>18/08/2025 20:00</t>
  </si>
  <si>
    <t>18/08/2025 20:10</t>
  </si>
  <si>
    <t>18/08/2025 20:20</t>
  </si>
  <si>
    <t>18/08/2025 20:30</t>
  </si>
  <si>
    <t>18/08/2025 20:40</t>
  </si>
  <si>
    <t>18/08/2025 20:50</t>
  </si>
  <si>
    <t>18/08/2025 21:00</t>
  </si>
  <si>
    <t>18/08/2025 21:10</t>
  </si>
  <si>
    <t>18/08/2025 21:20</t>
  </si>
  <si>
    <t>18/08/2025 21:30</t>
  </si>
  <si>
    <t>18/08/2025 21:40</t>
  </si>
  <si>
    <t>18/08/2025 21:50</t>
  </si>
  <si>
    <t>18/08/2025 22:00</t>
  </si>
  <si>
    <t>18/08/2025 22:10</t>
  </si>
  <si>
    <t>18/08/2025 22:20</t>
  </si>
  <si>
    <t>18/08/2025 22:30</t>
  </si>
  <si>
    <t>18/08/2025 22:40</t>
  </si>
  <si>
    <t>18/08/2025 22:50</t>
  </si>
  <si>
    <t>18/08/2025 23:00</t>
  </si>
  <si>
    <t>18/08/2025 23:10</t>
  </si>
  <si>
    <t>18/08/2025 23:20</t>
  </si>
  <si>
    <t>18/08/2025 23:30</t>
  </si>
  <si>
    <t>18/08/2025 23:40</t>
  </si>
  <si>
    <t>18/08/2025 23:50</t>
  </si>
  <si>
    <t>19/08/2025 00:00</t>
  </si>
  <si>
    <t>19/08/2025 00:10</t>
  </si>
  <si>
    <t>19/08/2025 00:20</t>
  </si>
  <si>
    <t>19/08/2025 00:30</t>
  </si>
  <si>
    <t>19/08/2025 00:40</t>
  </si>
  <si>
    <t>19/08/2025 00:50</t>
  </si>
  <si>
    <t>19/08/2025 01:00</t>
  </si>
  <si>
    <t>19/08/2025 01:10</t>
  </si>
  <si>
    <t>19/08/2025 01:20</t>
  </si>
  <si>
    <t>19/08/2025 01:30</t>
  </si>
  <si>
    <t>19/08/2025 01:40</t>
  </si>
  <si>
    <t>19/08/2025 01:50</t>
  </si>
  <si>
    <t>19/08/2025 02:00</t>
  </si>
  <si>
    <t>19/08/2025 02:10</t>
  </si>
  <si>
    <t>19/08/2025 02:20</t>
  </si>
  <si>
    <t>19/08/2025 02:30</t>
  </si>
  <si>
    <t>19/08/2025 02:40</t>
  </si>
  <si>
    <t>19/08/2025 02:50</t>
  </si>
  <si>
    <t>19/08/2025 03:00</t>
  </si>
  <si>
    <t>19/08/2025 03:10</t>
  </si>
  <si>
    <t>19/08/2025 03:20</t>
  </si>
  <si>
    <t>19/08/2025 03:30</t>
  </si>
  <si>
    <t>19/08/2025 03:40</t>
  </si>
  <si>
    <t>19/08/2025 03:50</t>
  </si>
  <si>
    <t>19/08/2025 04:00</t>
  </si>
  <si>
    <t>19/08/2025 04:10</t>
  </si>
  <si>
    <t>19/08/2025 04:20</t>
  </si>
  <si>
    <t>19/08/2025 04:30</t>
  </si>
  <si>
    <t>19/08/2025 04:40</t>
  </si>
  <si>
    <t>19/08/2025 04:50</t>
  </si>
  <si>
    <t>19/08/2025 05:00</t>
  </si>
  <si>
    <t>19/08/2025 05:10</t>
  </si>
  <si>
    <t>19/08/2025 05:20</t>
  </si>
  <si>
    <t>19/08/2025 05:30</t>
  </si>
  <si>
    <t>19/08/2025 05:40</t>
  </si>
  <si>
    <t>19/08/2025 05:50</t>
  </si>
  <si>
    <t>19/08/2025 06:00</t>
  </si>
  <si>
    <t>19/08/2025 06:10</t>
  </si>
  <si>
    <t>19/08/2025 06:20</t>
  </si>
  <si>
    <t>19/08/2025 06:30</t>
  </si>
  <si>
    <t>19/08/2025 06:40</t>
  </si>
  <si>
    <t>19/08/2025 06:50</t>
  </si>
  <si>
    <t>19/08/2025 07:00</t>
  </si>
  <si>
    <t>19/08/2025 07:10</t>
  </si>
  <si>
    <t>19/08/2025 07:20</t>
  </si>
  <si>
    <t>19/08/2025 07:30</t>
  </si>
  <si>
    <t>19/08/2025 07:40</t>
  </si>
  <si>
    <t>19/08/2025 07:50</t>
  </si>
  <si>
    <t>19/08/2025 08:00</t>
  </si>
  <si>
    <t>19/08/2025 08:10</t>
  </si>
  <si>
    <t>19/08/2025 08:20</t>
  </si>
  <si>
    <t>19/08/2025 08:30</t>
  </si>
  <si>
    <t>19/08/2025 08:40</t>
  </si>
  <si>
    <t>19/08/2025 08:50</t>
  </si>
  <si>
    <t>19/08/2025 09:00</t>
  </si>
  <si>
    <t>19/08/2025 09:10</t>
  </si>
  <si>
    <t>19/08/2025 09:20</t>
  </si>
  <si>
    <t>19/08/2025 09:30</t>
  </si>
  <si>
    <t>19/08/2025 09:40</t>
  </si>
  <si>
    <t>19/08/2025 09:50</t>
  </si>
  <si>
    <t>19/08/2025 10:00</t>
  </si>
  <si>
    <t>19/08/2025 10:10</t>
  </si>
  <si>
    <t>19/08/2025 10:20</t>
  </si>
  <si>
    <t>19/08/2025 10:30</t>
  </si>
  <si>
    <t>19/08/2025 10:40</t>
  </si>
  <si>
    <t>19/08/2025 10:50</t>
  </si>
  <si>
    <t>19/08/2025 11:00</t>
  </si>
  <si>
    <t>19/08/2025 11:10</t>
  </si>
  <si>
    <t>19/08/2025 11:20</t>
  </si>
  <si>
    <t>19/08/2025 11:30</t>
  </si>
  <si>
    <t>19/08/2025 11:40</t>
  </si>
  <si>
    <t>19/08/2025 11:50</t>
  </si>
  <si>
    <t>19/08/2025 12:00</t>
  </si>
  <si>
    <t>19/08/2025 12:10</t>
  </si>
  <si>
    <t>19/08/2025 12:20</t>
  </si>
  <si>
    <t>19/08/2025 12:30</t>
  </si>
  <si>
    <t>19/08/2025 12:40</t>
  </si>
  <si>
    <t>19/08/2025 12:50</t>
  </si>
  <si>
    <t>19/08/2025 13:00</t>
  </si>
  <si>
    <t>19/08/2025 13:10</t>
  </si>
  <si>
    <t>19/08/2025 13:20</t>
  </si>
  <si>
    <t>19/08/2025 13:30</t>
  </si>
  <si>
    <t>19/08/2025 13:40</t>
  </si>
  <si>
    <t>19/08/2025 13:50</t>
  </si>
  <si>
    <t>19/08/2025 14:00</t>
  </si>
  <si>
    <t>19/08/2025 14:10</t>
  </si>
  <si>
    <t>19/08/2025 14:20</t>
  </si>
  <si>
    <t>19/08/2025 14:30</t>
  </si>
  <si>
    <t>19/08/2025 14:40</t>
  </si>
  <si>
    <t>19/08/2025 14:50</t>
  </si>
  <si>
    <t>19/08/2025 15:00</t>
  </si>
  <si>
    <t>19/08/2025 15:10</t>
  </si>
  <si>
    <t>19/08/2025 15:20</t>
  </si>
  <si>
    <t>19/08/2025 15:30</t>
  </si>
  <si>
    <t>19/08/2025 15:40</t>
  </si>
  <si>
    <t>19/08/2025 15:50</t>
  </si>
  <si>
    <t>19/08/2025 16:00</t>
  </si>
  <si>
    <t>19/08/2025 16:10</t>
  </si>
  <si>
    <t>19/08/2025 16:20</t>
  </si>
  <si>
    <t>19/08/2025 16:30</t>
  </si>
  <si>
    <t>19/08/2025 16:40</t>
  </si>
  <si>
    <t>19/08/2025 16:50</t>
  </si>
  <si>
    <t>19/08/2025 17:00</t>
  </si>
  <si>
    <t>19/08/2025 17:10</t>
  </si>
  <si>
    <t>19/08/2025 17:20</t>
  </si>
  <si>
    <t>19/08/2025 17:30</t>
  </si>
  <si>
    <t>19/08/2025 17:40</t>
  </si>
  <si>
    <t>19/08/2025 17:50</t>
  </si>
  <si>
    <t>19/08/2025 18:00</t>
  </si>
  <si>
    <t>19/08/2025 18:10</t>
  </si>
  <si>
    <t>19/08/2025 18:20</t>
  </si>
  <si>
    <t>19/08/2025 18:30</t>
  </si>
  <si>
    <t>19/08/2025 18:40</t>
  </si>
  <si>
    <t>19/08/2025 18:50</t>
  </si>
  <si>
    <t>19/08/2025 19:00</t>
  </si>
  <si>
    <t>19/08/2025 19:10</t>
  </si>
  <si>
    <t>19/08/2025 19:20</t>
  </si>
  <si>
    <t>19/08/2025 19:30</t>
  </si>
  <si>
    <t>19/08/2025 19:40</t>
  </si>
  <si>
    <t>19/08/2025 19:50</t>
  </si>
  <si>
    <t>19/08/2025 20:00</t>
  </si>
  <si>
    <t>19/08/2025 20:10</t>
  </si>
  <si>
    <t>19/08/2025 20:20</t>
  </si>
  <si>
    <t>19/08/2025 20:30</t>
  </si>
  <si>
    <t>19/08/2025 20:40</t>
  </si>
  <si>
    <t>19/08/2025 20:50</t>
  </si>
  <si>
    <t>19/08/2025 21:00</t>
  </si>
  <si>
    <t>19/08/2025 21:10</t>
  </si>
  <si>
    <t>19/08/2025 21:20</t>
  </si>
  <si>
    <t>19/08/2025 21:30</t>
  </si>
  <si>
    <t>19/08/2025 21:40</t>
  </si>
  <si>
    <t>19/08/2025 21:50</t>
  </si>
  <si>
    <t>19/08/2025 22:00</t>
  </si>
  <si>
    <t>19/08/2025 22:10</t>
  </si>
  <si>
    <t>19/08/2025 22:20</t>
  </si>
  <si>
    <t>19/08/2025 22:30</t>
  </si>
  <si>
    <t>19/08/2025 22:40</t>
  </si>
  <si>
    <t>19/08/2025 22:50</t>
  </si>
  <si>
    <t>19/08/2025 23:00</t>
  </si>
  <si>
    <t>19/08/2025 23:10</t>
  </si>
  <si>
    <t>19/08/2025 23:20</t>
  </si>
  <si>
    <t>19/08/2025 23:30</t>
  </si>
  <si>
    <t>19/08/2025 23:40</t>
  </si>
  <si>
    <t>19/08/2025 23:50</t>
  </si>
  <si>
    <t>20/08/2025 00:00</t>
  </si>
  <si>
    <t>20/08/2025 00:10</t>
  </si>
  <si>
    <t>20/08/2025 00:20</t>
  </si>
  <si>
    <t>20/08/2025 00:30</t>
  </si>
  <si>
    <t>20/08/2025 00:40</t>
  </si>
  <si>
    <t>20/08/2025 00:50</t>
  </si>
  <si>
    <t>20/08/2025 01:00</t>
  </si>
  <si>
    <t>20/08/2025 01:10</t>
  </si>
  <si>
    <t>20/08/2025 01:20</t>
  </si>
  <si>
    <t>20/08/2025 01:30</t>
  </si>
  <si>
    <t>20/08/2025 01:40</t>
  </si>
  <si>
    <t>20/08/2025 01:50</t>
  </si>
  <si>
    <t>20/08/2025 02:00</t>
  </si>
  <si>
    <t>20/08/2025 02:10</t>
  </si>
  <si>
    <t>20/08/2025 02:20</t>
  </si>
  <si>
    <t>20/08/2025 02:30</t>
  </si>
  <si>
    <t>20/08/2025 02:40</t>
  </si>
  <si>
    <t>20/08/2025 02:50</t>
  </si>
  <si>
    <t>20/08/2025 03:00</t>
  </si>
  <si>
    <t>20/08/2025 03:10</t>
  </si>
  <si>
    <t>20/08/2025 03:20</t>
  </si>
  <si>
    <t>20/08/2025 03:30</t>
  </si>
  <si>
    <t>20/08/2025 03:40</t>
  </si>
  <si>
    <t>20/08/2025 03:50</t>
  </si>
  <si>
    <t>20/08/2025 04:00</t>
  </si>
  <si>
    <t>20/08/2025 04:10</t>
  </si>
  <si>
    <t>20/08/2025 04:20</t>
  </si>
  <si>
    <t>20/08/2025 04:30</t>
  </si>
  <si>
    <t>20/08/2025 04:40</t>
  </si>
  <si>
    <t>20/08/2025 04:50</t>
  </si>
  <si>
    <t>20/08/2025 05:00</t>
  </si>
  <si>
    <t>20/08/2025 05:10</t>
  </si>
  <si>
    <t>20/08/2025 05:20</t>
  </si>
  <si>
    <t>20/08/2025 05:30</t>
  </si>
  <si>
    <t>20/08/2025 05:40</t>
  </si>
  <si>
    <t>20/08/2025 05:50</t>
  </si>
  <si>
    <t>20/08/2025 06:00</t>
  </si>
  <si>
    <t>20/08/2025 06:10</t>
  </si>
  <si>
    <t>20/08/2025 06:20</t>
  </si>
  <si>
    <t>20/08/2025 06:30</t>
  </si>
  <si>
    <t>20/08/2025 06:40</t>
  </si>
  <si>
    <t>20/08/2025 06:50</t>
  </si>
  <si>
    <t>20/08/2025 07:00</t>
  </si>
  <si>
    <t>20/08/2025 07:10</t>
  </si>
  <si>
    <t>20/08/2025 07:20</t>
  </si>
  <si>
    <t>20/08/2025 07:30</t>
  </si>
  <si>
    <t>20/08/2025 07:40</t>
  </si>
  <si>
    <t>20/08/2025 07:50</t>
  </si>
  <si>
    <t>20/08/2025 08:00</t>
  </si>
  <si>
    <t>20/08/2025 08:10</t>
  </si>
  <si>
    <t>20/08/2025 08:20</t>
  </si>
  <si>
    <t>20/08/2025 08:30</t>
  </si>
  <si>
    <t>20/08/2025 08:40</t>
  </si>
  <si>
    <t>20/08/2025 08:50</t>
  </si>
  <si>
    <t>20/08/2025 09:00</t>
  </si>
  <si>
    <t>20/08/2025 09:10</t>
  </si>
  <si>
    <t>20/08/2025 09:20</t>
  </si>
  <si>
    <t>20/08/2025 09:30</t>
  </si>
  <si>
    <t>20/08/2025 09:40</t>
  </si>
  <si>
    <t>20/08/2025 09:50</t>
  </si>
  <si>
    <t>20/08/2025 10:00</t>
  </si>
  <si>
    <t>20/08/2025 10:10</t>
  </si>
  <si>
    <t>20/08/2025 10:20</t>
  </si>
  <si>
    <t>20/08/2025 10:30</t>
  </si>
  <si>
    <t>20/08/2025 10:40</t>
  </si>
  <si>
    <t>20/08/2025 10:50</t>
  </si>
  <si>
    <t>20/08/2025 11:00</t>
  </si>
  <si>
    <t>20/08/2025 11:10</t>
  </si>
  <si>
    <t>20/08/2025 11:20</t>
  </si>
  <si>
    <t>20/08/2025 11:30</t>
  </si>
  <si>
    <t>20/08/2025 11:40</t>
  </si>
  <si>
    <t>20/08/2025 11:50</t>
  </si>
  <si>
    <t>20/08/2025 12:00</t>
  </si>
  <si>
    <t>20/08/2025 12:10</t>
  </si>
  <si>
    <t>20/08/2025 12:20</t>
  </si>
  <si>
    <t>20/08/2025 12:30</t>
  </si>
  <si>
    <t>20/08/2025 12:40</t>
  </si>
  <si>
    <t>20/08/2025 12:50</t>
  </si>
  <si>
    <t>20/08/2025 13:00</t>
  </si>
  <si>
    <t>20/08/2025 13:10</t>
  </si>
  <si>
    <t>20/08/2025 13:20</t>
  </si>
  <si>
    <t>20/08/2025 13:30</t>
  </si>
  <si>
    <t>20/08/2025 13:40</t>
  </si>
  <si>
    <t>20/08/2025 13:50</t>
  </si>
  <si>
    <t>20/08/2025 14:00</t>
  </si>
  <si>
    <t>20/08/2025 14:10</t>
  </si>
  <si>
    <t>20/08/2025 14:20</t>
  </si>
  <si>
    <t>20/08/2025 14:30</t>
  </si>
  <si>
    <t>20/08/2025 14:40</t>
  </si>
  <si>
    <t>20/08/2025 14:50</t>
  </si>
  <si>
    <t>20/08/2025 15:00</t>
  </si>
  <si>
    <t>20/08/2025 15:10</t>
  </si>
  <si>
    <t>20/08/2025 15:20</t>
  </si>
  <si>
    <t>20/08/2025 15:30</t>
  </si>
  <si>
    <t>20/08/2025 15:40</t>
  </si>
  <si>
    <t>20/08/2025 15:50</t>
  </si>
  <si>
    <t>20/08/2025 16:00</t>
  </si>
  <si>
    <t>20/08/2025 16:10</t>
  </si>
  <si>
    <t>20/08/2025 16:20</t>
  </si>
  <si>
    <t>20/08/2025 16:30</t>
  </si>
  <si>
    <t>20/08/2025 16:40</t>
  </si>
  <si>
    <t>20/08/2025 16:50</t>
  </si>
  <si>
    <t>20/08/2025 17:00</t>
  </si>
  <si>
    <t>20/08/2025 17:10</t>
  </si>
  <si>
    <t>20/08/2025 17:20</t>
  </si>
  <si>
    <t>20/08/2025 17:30</t>
  </si>
  <si>
    <t>20/08/2025 17:40</t>
  </si>
  <si>
    <t>20/08/2025 17:50</t>
  </si>
  <si>
    <t>20/08/2025 18:00</t>
  </si>
  <si>
    <t>20/08/2025 18:10</t>
  </si>
  <si>
    <t>20/08/2025 18:20</t>
  </si>
  <si>
    <t>20/08/2025 18:30</t>
  </si>
  <si>
    <t>20/08/2025 18:40</t>
  </si>
  <si>
    <t>20/08/2025 18:50</t>
  </si>
  <si>
    <t>20/08/2025 19:00</t>
  </si>
  <si>
    <t>20/08/2025 19:10</t>
  </si>
  <si>
    <t>20/08/2025 19:20</t>
  </si>
  <si>
    <t>20/08/2025 19:30</t>
  </si>
  <si>
    <t>20/08/2025 19:40</t>
  </si>
  <si>
    <t>20/08/2025 19:50</t>
  </si>
  <si>
    <t>20/08/2025 20:00</t>
  </si>
  <si>
    <t>20/08/2025 20:10</t>
  </si>
  <si>
    <t>20/08/2025 20:20</t>
  </si>
  <si>
    <t>20/08/2025 20:30</t>
  </si>
  <si>
    <t>20/08/2025 20:40</t>
  </si>
  <si>
    <t>20/08/2025 20:50</t>
  </si>
  <si>
    <t>20/08/2025 21:00</t>
  </si>
  <si>
    <t>20/08/2025 21:10</t>
  </si>
  <si>
    <t>20/08/2025 21:20</t>
  </si>
  <si>
    <t>20/08/2025 21:30</t>
  </si>
  <si>
    <t>20/08/2025 21:40</t>
  </si>
  <si>
    <t>20/08/2025 21:50</t>
  </si>
  <si>
    <t>20/08/2025 22:00</t>
  </si>
  <si>
    <t>20/08/2025 22:10</t>
  </si>
  <si>
    <t>20/08/2025 22:20</t>
  </si>
  <si>
    <t>20/08/2025 22:30</t>
  </si>
  <si>
    <t>20/08/2025 22:40</t>
  </si>
  <si>
    <t>20/08/2025 22:50</t>
  </si>
  <si>
    <t>20/08/2025 23:00</t>
  </si>
  <si>
    <t>20/08/2025 23:10</t>
  </si>
  <si>
    <t>20/08/2025 23:20</t>
  </si>
  <si>
    <t>20/08/2025 23:30</t>
  </si>
  <si>
    <t>20/08/2025 23:40</t>
  </si>
  <si>
    <t>20/08/2025 23:50</t>
  </si>
  <si>
    <t>21/08/2025 00:00</t>
  </si>
  <si>
    <t>21/08/2025 00:10</t>
  </si>
  <si>
    <t>21/08/2025 00:20</t>
  </si>
  <si>
    <t>21/08/2025 00:30</t>
  </si>
  <si>
    <t>21/08/2025 00:40</t>
  </si>
  <si>
    <t>21/08/2025 00:50</t>
  </si>
  <si>
    <t>21/08/2025 01:00</t>
  </si>
  <si>
    <t>21/08/2025 01:10</t>
  </si>
  <si>
    <t>21/08/2025 01:20</t>
  </si>
  <si>
    <t>21/08/2025 01:30</t>
  </si>
  <si>
    <t>21/08/2025 01:40</t>
  </si>
  <si>
    <t>21/08/2025 01:50</t>
  </si>
  <si>
    <t>21/08/2025 02:00</t>
  </si>
  <si>
    <t>21/08/2025 02:10</t>
  </si>
  <si>
    <t>21/08/2025 02:20</t>
  </si>
  <si>
    <t>21/08/2025 02:30</t>
  </si>
  <si>
    <t>21/08/2025 02:40</t>
  </si>
  <si>
    <t>21/08/2025 02:50</t>
  </si>
  <si>
    <t>21/08/2025 03:00</t>
  </si>
  <si>
    <t>21/08/2025 03:10</t>
  </si>
  <si>
    <t>21/08/2025 03:20</t>
  </si>
  <si>
    <t>21/08/2025 03:30</t>
  </si>
  <si>
    <t>21/08/2025 03:40</t>
  </si>
  <si>
    <t>21/08/2025 03:50</t>
  </si>
  <si>
    <t>21/08/2025 04:00</t>
  </si>
  <si>
    <t>21/08/2025 04:10</t>
  </si>
  <si>
    <t>21/08/2025 04:20</t>
  </si>
  <si>
    <t>21/08/2025 04:30</t>
  </si>
  <si>
    <t>21/08/2025 04:40</t>
  </si>
  <si>
    <t>21/08/2025 04:50</t>
  </si>
  <si>
    <t>21/08/2025 05:00</t>
  </si>
  <si>
    <t>21/08/2025 05:10</t>
  </si>
  <si>
    <t>21/08/2025 05:20</t>
  </si>
  <si>
    <t>21/08/2025 05:30</t>
  </si>
  <si>
    <t>21/08/2025 05:40</t>
  </si>
  <si>
    <t>21/08/2025 05:50</t>
  </si>
  <si>
    <t>21/08/2025 06:00</t>
  </si>
  <si>
    <t>21/08/2025 06:10</t>
  </si>
  <si>
    <t>21/08/2025 06:20</t>
  </si>
  <si>
    <t>21/08/2025 06:30</t>
  </si>
  <si>
    <t>21/08/2025 06:40</t>
  </si>
  <si>
    <t>21/08/2025 06:50</t>
  </si>
  <si>
    <t>21/08/2025 07:00</t>
  </si>
  <si>
    <t>21/08/2025 07:10</t>
  </si>
  <si>
    <t>21/08/2025 07:20</t>
  </si>
  <si>
    <t>21/08/2025 07:30</t>
  </si>
  <si>
    <t>21/08/2025 07:40</t>
  </si>
  <si>
    <t>21/08/2025 07:50</t>
  </si>
  <si>
    <t>21/08/2025 08:00</t>
  </si>
  <si>
    <t>21/08/2025 08:10</t>
  </si>
  <si>
    <t>21/08/2025 08:20</t>
  </si>
  <si>
    <t>21/08/2025 08:30</t>
  </si>
  <si>
    <t>21/08/2025 08:40</t>
  </si>
  <si>
    <t>21/08/2025 08:50</t>
  </si>
  <si>
    <t>21/08/2025 09:00</t>
  </si>
  <si>
    <t>21/08/2025 09:10</t>
  </si>
  <si>
    <t>21/08/2025 09:20</t>
  </si>
  <si>
    <t>21/08/2025 09:30</t>
  </si>
  <si>
    <t>21/08/2025 09:40</t>
  </si>
  <si>
    <t>21/08/2025 09:50</t>
  </si>
  <si>
    <t>21/08/2025 10:00</t>
  </si>
  <si>
    <t>21/08/2025 10:10</t>
  </si>
  <si>
    <t>21/08/2025 10:20</t>
  </si>
  <si>
    <t>21/08/2025 10:30</t>
  </si>
  <si>
    <t>21/08/2025 10:40</t>
  </si>
  <si>
    <t>21/08/2025 10:50</t>
  </si>
  <si>
    <t>21/08/2025 11:00</t>
  </si>
  <si>
    <t>21/08/2025 11:10</t>
  </si>
  <si>
    <t>21/08/2025 11:20</t>
  </si>
  <si>
    <t>21/08/2025 11:30</t>
  </si>
  <si>
    <t>21/08/2025 11:40</t>
  </si>
  <si>
    <t>21/08/2025 11:50</t>
  </si>
  <si>
    <t>21/08/2025 12:00</t>
  </si>
  <si>
    <t>21/08/2025 12:10</t>
  </si>
  <si>
    <t>21/08/2025 12:20</t>
  </si>
  <si>
    <t>21/08/2025 12:30</t>
  </si>
  <si>
    <t>21/08/2025 12:40</t>
  </si>
  <si>
    <t>21/08/2025 12:50</t>
  </si>
  <si>
    <t>21/08/2025 13:00</t>
  </si>
  <si>
    <t>21/08/2025 13:10</t>
  </si>
  <si>
    <t>21/08/2025 13:20</t>
  </si>
  <si>
    <t>21/08/2025 13:30</t>
  </si>
  <si>
    <t>21/08/2025 13:40</t>
  </si>
  <si>
    <t>21/08/2025 13:50</t>
  </si>
  <si>
    <t>21/08/2025 14:00</t>
  </si>
  <si>
    <t>21/08/2025 14:10</t>
  </si>
  <si>
    <t>21/08/2025 14:20</t>
  </si>
  <si>
    <t>21/08/2025 14:30</t>
  </si>
  <si>
    <t>21/08/2025 14:40</t>
  </si>
  <si>
    <t>21/08/2025 14:50</t>
  </si>
  <si>
    <t>21/08/2025 15:00</t>
  </si>
  <si>
    <t>21/08/2025 15:10</t>
  </si>
  <si>
    <t>21/08/2025 15:20</t>
  </si>
  <si>
    <t>21/08/2025 15:30</t>
  </si>
  <si>
    <t>21/08/2025 15:40</t>
  </si>
  <si>
    <t>21/08/2025 15:50</t>
  </si>
  <si>
    <t>21/08/2025 16:00</t>
  </si>
  <si>
    <t>21/08/2025 16:10</t>
  </si>
  <si>
    <t>21/08/2025 16:20</t>
  </si>
  <si>
    <t>21/08/2025 16:30</t>
  </si>
  <si>
    <t>21/08/2025 16:40</t>
  </si>
  <si>
    <t>21/08/2025 16:50</t>
  </si>
  <si>
    <t>21/08/2025 17:00</t>
  </si>
  <si>
    <t>21/08/2025 17:10</t>
  </si>
  <si>
    <t>21/08/2025 17:20</t>
  </si>
  <si>
    <t>21/08/2025 17:30</t>
  </si>
  <si>
    <t>21/08/2025 17:40</t>
  </si>
  <si>
    <t>21/08/2025 17:50</t>
  </si>
  <si>
    <t>21/08/2025 18:00</t>
  </si>
  <si>
    <t>21/08/2025 18:10</t>
  </si>
  <si>
    <t>21/08/2025 18:20</t>
  </si>
  <si>
    <t>21/08/2025 18:30</t>
  </si>
  <si>
    <t>21/08/2025 18:40</t>
  </si>
  <si>
    <t>21/08/2025 18:50</t>
  </si>
  <si>
    <t>21/08/2025 19:00</t>
  </si>
  <si>
    <t>21/08/2025 19:10</t>
  </si>
  <si>
    <t>21/08/2025 19:20</t>
  </si>
  <si>
    <t>21/08/2025 19:30</t>
  </si>
  <si>
    <t>21/08/2025 19:40</t>
  </si>
  <si>
    <t>21/08/2025 19:50</t>
  </si>
  <si>
    <t>21/08/2025 20:00</t>
  </si>
  <si>
    <t>21/08/2025 20:10</t>
  </si>
  <si>
    <t>21/08/2025 20:20</t>
  </si>
  <si>
    <t>21/08/2025 20:30</t>
  </si>
  <si>
    <t>21/08/2025 20:40</t>
  </si>
  <si>
    <t>21/08/2025 20:50</t>
  </si>
  <si>
    <t>21/08/2025 21:00</t>
  </si>
  <si>
    <t>21/08/2025 21:10</t>
  </si>
  <si>
    <t>21/08/2025 21:20</t>
  </si>
  <si>
    <t>21/08/2025 21:30</t>
  </si>
  <si>
    <t>21/08/2025 21:40</t>
  </si>
  <si>
    <t>21/08/2025 21:50</t>
  </si>
  <si>
    <t>21/08/2025 22:00</t>
  </si>
  <si>
    <t>21/08/2025 22:10</t>
  </si>
  <si>
    <t>21/08/2025 22:20</t>
  </si>
  <si>
    <t>21/08/2025 22:30</t>
  </si>
  <si>
    <t>21/08/2025 22:40</t>
  </si>
  <si>
    <t>21/08/2025 22:50</t>
  </si>
  <si>
    <t>21/08/2025 23:00</t>
  </si>
  <si>
    <t>21/08/2025 23:10</t>
  </si>
  <si>
    <t>21/08/2025 23:20</t>
  </si>
  <si>
    <t>21/08/2025 23:30</t>
  </si>
  <si>
    <t>21/08/2025 23:40</t>
  </si>
  <si>
    <t>21/08/2025 23:50</t>
  </si>
  <si>
    <t>22/08/2025 00:00</t>
  </si>
  <si>
    <t>22/08/2025 00:10</t>
  </si>
  <si>
    <t>22/08/2025 00:20</t>
  </si>
  <si>
    <t>22/08/2025 00:30</t>
  </si>
  <si>
    <t>22/08/2025 00:40</t>
  </si>
  <si>
    <t>22/08/2025 00:50</t>
  </si>
  <si>
    <t>22/08/2025 01:00</t>
  </si>
  <si>
    <t>22/08/2025 01:10</t>
  </si>
  <si>
    <t>22/08/2025 01:20</t>
  </si>
  <si>
    <t>22/08/2025 01:30</t>
  </si>
  <si>
    <t>22/08/2025 01:40</t>
  </si>
  <si>
    <t>22/08/2025 01:50</t>
  </si>
  <si>
    <t>22/08/2025 02:00</t>
  </si>
  <si>
    <t>22/08/2025 02:10</t>
  </si>
  <si>
    <t>22/08/2025 02:20</t>
  </si>
  <si>
    <t>22/08/2025 02:30</t>
  </si>
  <si>
    <t>22/08/2025 02:40</t>
  </si>
  <si>
    <t>22/08/2025 02:50</t>
  </si>
  <si>
    <t>22/08/2025 03:00</t>
  </si>
  <si>
    <t>22/08/2025 03:10</t>
  </si>
  <si>
    <t>22/08/2025 03:20</t>
  </si>
  <si>
    <t>22/08/2025 03:30</t>
  </si>
  <si>
    <t>22/08/2025 03:40</t>
  </si>
  <si>
    <t>22/08/2025 03:50</t>
  </si>
  <si>
    <t>22/08/2025 04:00</t>
  </si>
  <si>
    <t>22/08/2025 04:10</t>
  </si>
  <si>
    <t>22/08/2025 04:20</t>
  </si>
  <si>
    <t>22/08/2025 04:30</t>
  </si>
  <si>
    <t>22/08/2025 04:40</t>
  </si>
  <si>
    <t>22/08/2025 04:50</t>
  </si>
  <si>
    <t>22/08/2025 05:00</t>
  </si>
  <si>
    <t>22/08/2025 05:10</t>
  </si>
  <si>
    <t>22/08/2025 05:20</t>
  </si>
  <si>
    <t>22/08/2025 05:30</t>
  </si>
  <si>
    <t>22/08/2025 05:40</t>
  </si>
  <si>
    <t>22/08/2025 05:50</t>
  </si>
  <si>
    <t>22/08/2025 06:00</t>
  </si>
  <si>
    <t>22/08/2025 06:10</t>
  </si>
  <si>
    <t>22/08/2025 06:20</t>
  </si>
  <si>
    <t>22/08/2025 06:30</t>
  </si>
  <si>
    <t>22/08/2025 06:40</t>
  </si>
  <si>
    <t>22/08/2025 06:50</t>
  </si>
  <si>
    <t>22/08/2025 07:00</t>
  </si>
  <si>
    <t>22/08/2025 07:10</t>
  </si>
  <si>
    <t>22/08/2025 07:20</t>
  </si>
  <si>
    <t>22/08/2025 07:30</t>
  </si>
  <si>
    <t>22/08/2025 07:40</t>
  </si>
  <si>
    <t>22/08/2025 07:50</t>
  </si>
  <si>
    <t>22/08/2025 08:00</t>
  </si>
  <si>
    <t>22/08/2025 08:10</t>
  </si>
  <si>
    <t>22/08/2025 08:20</t>
  </si>
  <si>
    <t>22/08/2025 08:30</t>
  </si>
  <si>
    <t>22/08/2025 08:40</t>
  </si>
  <si>
    <t>22/08/2025 08:50</t>
  </si>
  <si>
    <t>22/08/2025 09:00</t>
  </si>
  <si>
    <t>22/08/2025 09:10</t>
  </si>
  <si>
    <t>22/08/2025 09:20</t>
  </si>
  <si>
    <t>22/08/2025 09:30</t>
  </si>
  <si>
    <t>22/08/2025 09:40</t>
  </si>
  <si>
    <t>22/08/2025 09:50</t>
  </si>
  <si>
    <t>22/08/2025 10:00</t>
  </si>
  <si>
    <t>22/08/2025 10:10</t>
  </si>
  <si>
    <t>22/08/2025 10:20</t>
  </si>
  <si>
    <t>22/08/2025 10:30</t>
  </si>
  <si>
    <t>22/08/2025 10:40</t>
  </si>
  <si>
    <t>22/08/2025 10:50</t>
  </si>
  <si>
    <t>22/08/2025 11:00</t>
  </si>
  <si>
    <t>22/08/2025 11:10</t>
  </si>
  <si>
    <t>22/08/2025 11:20</t>
  </si>
  <si>
    <t>22/08/2025 11:30</t>
  </si>
  <si>
    <t>22/08/2025 11:40</t>
  </si>
  <si>
    <t>22/08/2025 11:50</t>
  </si>
  <si>
    <t>22/08/2025 12:00</t>
  </si>
  <si>
    <t>22/08/2025 12:10</t>
  </si>
  <si>
    <t>22/08/2025 12:20</t>
  </si>
  <si>
    <t>22/08/2025 12:30</t>
  </si>
  <si>
    <t>22/08/2025 12:40</t>
  </si>
  <si>
    <t>22/08/2025 12:50</t>
  </si>
  <si>
    <t>22/08/2025 13:00</t>
  </si>
  <si>
    <t>22/08/2025 13:10</t>
  </si>
  <si>
    <t>22/08/2025 13:20</t>
  </si>
  <si>
    <t>22/08/2025 13:30</t>
  </si>
  <si>
    <t>22/08/2025 13:40</t>
  </si>
  <si>
    <t>22/08/2025 13:50</t>
  </si>
  <si>
    <t>22/08/2025 14:00</t>
  </si>
  <si>
    <t>22/08/2025 14:10</t>
  </si>
  <si>
    <t>22/08/2025 14:20</t>
  </si>
  <si>
    <t>22/08/2025 14:30</t>
  </si>
  <si>
    <t>22/08/2025 14:40</t>
  </si>
  <si>
    <t>22/08/2025 14:50</t>
  </si>
  <si>
    <t>22/08/2025 15:00</t>
  </si>
  <si>
    <t>22/08/2025 15:10</t>
  </si>
  <si>
    <t>22/08/2025 15:20</t>
  </si>
  <si>
    <t>22/08/2025 15:30</t>
  </si>
  <si>
    <t>22/08/2025 15:40</t>
  </si>
  <si>
    <t>22/08/2025 15:50</t>
  </si>
  <si>
    <t>22/08/2025 16:00</t>
  </si>
  <si>
    <t>22/08/2025 16:10</t>
  </si>
  <si>
    <t>22/08/2025 16:20</t>
  </si>
  <si>
    <t>22/08/2025 16:30</t>
  </si>
  <si>
    <t>22/08/2025 16:40</t>
  </si>
  <si>
    <t>22/08/2025 16:50</t>
  </si>
  <si>
    <t>22/08/2025 17:00</t>
  </si>
  <si>
    <t>22/08/2025 17:10</t>
  </si>
  <si>
    <t>22/08/2025 17:20</t>
  </si>
  <si>
    <t>22/08/2025 17:30</t>
  </si>
  <si>
    <t>22/08/2025 17:40</t>
  </si>
  <si>
    <t>22/08/2025 17:50</t>
  </si>
  <si>
    <t>22/08/2025 18:00</t>
  </si>
  <si>
    <t>22/08/2025 18:10</t>
  </si>
  <si>
    <t>22/08/2025 18:20</t>
  </si>
  <si>
    <t>22/08/2025 18:30</t>
  </si>
  <si>
    <t>22/08/2025 18:40</t>
  </si>
  <si>
    <t>22/08/2025 18:50</t>
  </si>
  <si>
    <t>22/08/2025 19:00</t>
  </si>
  <si>
    <t>22/08/2025 19:10</t>
  </si>
  <si>
    <t>22/08/2025 19:20</t>
  </si>
  <si>
    <t>22/08/2025 19:30</t>
  </si>
  <si>
    <t>22/08/2025 19:40</t>
  </si>
  <si>
    <t>22/08/2025 19:50</t>
  </si>
  <si>
    <t>22/08/2025 20:00</t>
  </si>
  <si>
    <t>22/08/2025 20:10</t>
  </si>
  <si>
    <t>22/08/2025 20:20</t>
  </si>
  <si>
    <t>22/08/2025 20:30</t>
  </si>
  <si>
    <t>22/08/2025 20:40</t>
  </si>
  <si>
    <t>22/08/2025 20:50</t>
  </si>
  <si>
    <t>22/08/2025 21:00</t>
  </si>
  <si>
    <t>22/08/2025 21:10</t>
  </si>
  <si>
    <t>22/08/2025 21:20</t>
  </si>
  <si>
    <t>22/08/2025 21:30</t>
  </si>
  <si>
    <t>22/08/2025 21:40</t>
  </si>
  <si>
    <t>22/08/2025 21:50</t>
  </si>
  <si>
    <t>22/08/2025 22:00</t>
  </si>
  <si>
    <t>22/08/2025 22:10</t>
  </si>
  <si>
    <t>22/08/2025 22:20</t>
  </si>
  <si>
    <t>22/08/2025 22:30</t>
  </si>
  <si>
    <t>22/08/2025 22:40</t>
  </si>
  <si>
    <t>22/08/2025 22:50</t>
  </si>
  <si>
    <t>22/08/2025 23:00</t>
  </si>
  <si>
    <t>22/08/2025 23:10</t>
  </si>
  <si>
    <t>22/08/2025 23:20</t>
  </si>
  <si>
    <t>22/08/2025 23:30</t>
  </si>
  <si>
    <t>22/08/2025 23:40</t>
  </si>
  <si>
    <t>22/08/2025 23:50</t>
  </si>
  <si>
    <t>23/08/2025 00:00</t>
  </si>
  <si>
    <t>23/08/2025 00:10</t>
  </si>
  <si>
    <t>23/08/2025 00:20</t>
  </si>
  <si>
    <t>23/08/2025 00:30</t>
  </si>
  <si>
    <t>23/08/2025 00:40</t>
  </si>
  <si>
    <t>23/08/2025 00:50</t>
  </si>
  <si>
    <t>23/08/2025 01:00</t>
  </si>
  <si>
    <t>23/08/2025 01:10</t>
  </si>
  <si>
    <t>23/08/2025 01:20</t>
  </si>
  <si>
    <t>23/08/2025 01:30</t>
  </si>
  <si>
    <t>23/08/2025 01:40</t>
  </si>
  <si>
    <t>23/08/2025 01:50</t>
  </si>
  <si>
    <t>23/08/2025 02:00</t>
  </si>
  <si>
    <t>23/08/2025 02:10</t>
  </si>
  <si>
    <t>23/08/2025 02:20</t>
  </si>
  <si>
    <t>23/08/2025 02:30</t>
  </si>
  <si>
    <t>23/08/2025 02:40</t>
  </si>
  <si>
    <t>23/08/2025 02:50</t>
  </si>
  <si>
    <t>23/08/2025 03:00</t>
  </si>
  <si>
    <t>23/08/2025 03:10</t>
  </si>
  <si>
    <t>23/08/2025 03:20</t>
  </si>
  <si>
    <t>23/08/2025 03:30</t>
  </si>
  <si>
    <t>23/08/2025 03:40</t>
  </si>
  <si>
    <t>23/08/2025 03:50</t>
  </si>
  <si>
    <t>23/08/2025 04:00</t>
  </si>
  <si>
    <t>23/08/2025 04:10</t>
  </si>
  <si>
    <t>23/08/2025 04:20</t>
  </si>
  <si>
    <t>23/08/2025 04:30</t>
  </si>
  <si>
    <t>23/08/2025 04:40</t>
  </si>
  <si>
    <t>23/08/2025 04:50</t>
  </si>
  <si>
    <t>23/08/2025 05:00</t>
  </si>
  <si>
    <t>23/08/2025 05:10</t>
  </si>
  <si>
    <t>23/08/2025 05:20</t>
  </si>
  <si>
    <t>23/08/2025 05:30</t>
  </si>
  <si>
    <t>23/08/2025 05:40</t>
  </si>
  <si>
    <t>23/08/2025 05:50</t>
  </si>
  <si>
    <t>23/08/2025 06:00</t>
  </si>
  <si>
    <t>23/08/2025 06:10</t>
  </si>
  <si>
    <t>23/08/2025 06:20</t>
  </si>
  <si>
    <t>23/08/2025 06:30</t>
  </si>
  <si>
    <t>23/08/2025 06:40</t>
  </si>
  <si>
    <t>23/08/2025 06:50</t>
  </si>
  <si>
    <t>23/08/2025 07:00</t>
  </si>
  <si>
    <t>23/08/2025 07:10</t>
  </si>
  <si>
    <t>23/08/2025 07:20</t>
  </si>
  <si>
    <t>23/08/2025 07:30</t>
  </si>
  <si>
    <t>23/08/2025 07:40</t>
  </si>
  <si>
    <t>23/08/2025 07:50</t>
  </si>
  <si>
    <t>23/08/2025 08:00</t>
  </si>
  <si>
    <t>23/08/2025 08:10</t>
  </si>
  <si>
    <t>23/08/2025 08:20</t>
  </si>
  <si>
    <t>23/08/2025 08:30</t>
  </si>
  <si>
    <t>23/08/2025 08:40</t>
  </si>
  <si>
    <t>23/08/2025 08:50</t>
  </si>
  <si>
    <t>23/08/2025 09:00</t>
  </si>
  <si>
    <t>23/08/2025 09:10</t>
  </si>
  <si>
    <t>23/08/2025 09:20</t>
  </si>
  <si>
    <t>23/08/2025 09:30</t>
  </si>
  <si>
    <t>23/08/2025 09:40</t>
  </si>
  <si>
    <t>23/08/2025 09:50</t>
  </si>
  <si>
    <t>23/08/2025 10:00</t>
  </si>
  <si>
    <t>23/08/2025 10:10</t>
  </si>
  <si>
    <t>23/08/2025 10:20</t>
  </si>
  <si>
    <t>23/08/2025 10:30</t>
  </si>
  <si>
    <t>23/08/2025 10:40</t>
  </si>
  <si>
    <t>23/08/2025 10:50</t>
  </si>
  <si>
    <t>23/08/2025 11:00</t>
  </si>
  <si>
    <t>23/08/2025 11:10</t>
  </si>
  <si>
    <t>23/08/2025 11:20</t>
  </si>
  <si>
    <t>23/08/2025 11:30</t>
  </si>
  <si>
    <t>23/08/2025 11:40</t>
  </si>
  <si>
    <t>23/08/2025 11:50</t>
  </si>
  <si>
    <t>23/08/2025 12:00</t>
  </si>
  <si>
    <t>23/08/2025 12:10</t>
  </si>
  <si>
    <t>23/08/2025 12:20</t>
  </si>
  <si>
    <t>23/08/2025 12:30</t>
  </si>
  <si>
    <t>23/08/2025 12:40</t>
  </si>
  <si>
    <t>23/08/2025 12:50</t>
  </si>
  <si>
    <t>23/08/2025 13:00</t>
  </si>
  <si>
    <t>23/08/2025 13:10</t>
  </si>
  <si>
    <t>23/08/2025 13:20</t>
  </si>
  <si>
    <t>23/08/2025 13:30</t>
  </si>
  <si>
    <t>23/08/2025 13:40</t>
  </si>
  <si>
    <t>23/08/2025 13:50</t>
  </si>
  <si>
    <t>23/08/2025 14:00</t>
  </si>
  <si>
    <t>23/08/2025 14:10</t>
  </si>
  <si>
    <t>23/08/2025 14:20</t>
  </si>
  <si>
    <t>23/08/2025 14:30</t>
  </si>
  <si>
    <t>23/08/2025 14:40</t>
  </si>
  <si>
    <t>23/08/2025 14:50</t>
  </si>
  <si>
    <t>23/08/2025 15:00</t>
  </si>
  <si>
    <t>23/08/2025 15:10</t>
  </si>
  <si>
    <t>23/08/2025 15:20</t>
  </si>
  <si>
    <t>23/08/2025 15:30</t>
  </si>
  <si>
    <t>23/08/2025 15:40</t>
  </si>
  <si>
    <t>23/08/2025 15:50</t>
  </si>
  <si>
    <t>23/08/2025 16:00</t>
  </si>
  <si>
    <t>23/08/2025 16:10</t>
  </si>
  <si>
    <t>23/08/2025 16:20</t>
  </si>
  <si>
    <t>23/08/2025 16:30</t>
  </si>
  <si>
    <t>23/08/2025 16:40</t>
  </si>
  <si>
    <t>23/08/2025 16:50</t>
  </si>
  <si>
    <t>23/08/2025 17:00</t>
  </si>
  <si>
    <t>23/08/2025 17:10</t>
  </si>
  <si>
    <t>23/08/2025 17:20</t>
  </si>
  <si>
    <t>23/08/2025 17:30</t>
  </si>
  <si>
    <t>23/08/2025 17:40</t>
  </si>
  <si>
    <t>23/08/2025 17:50</t>
  </si>
  <si>
    <t>23/08/2025 18:00</t>
  </si>
  <si>
    <t>23/08/2025 18:10</t>
  </si>
  <si>
    <t>23/08/2025 18:20</t>
  </si>
  <si>
    <t>23/08/2025 18:30</t>
  </si>
  <si>
    <t>23/08/2025 18:40</t>
  </si>
  <si>
    <t>23/08/2025 18:50</t>
  </si>
  <si>
    <t>23/08/2025 19:00</t>
  </si>
  <si>
    <t>23/08/2025 19:10</t>
  </si>
  <si>
    <t>23/08/2025 19:20</t>
  </si>
  <si>
    <t>23/08/2025 19:30</t>
  </si>
  <si>
    <t>23/08/2025 19:40</t>
  </si>
  <si>
    <t>23/08/2025 19:50</t>
  </si>
  <si>
    <t>23/08/2025 20:00</t>
  </si>
  <si>
    <t>23/08/2025 20:10</t>
  </si>
  <si>
    <t>23/08/2025 20:20</t>
  </si>
  <si>
    <t>23/08/2025 20:30</t>
  </si>
  <si>
    <t>23/08/2025 20:40</t>
  </si>
  <si>
    <t>23/08/2025 20:50</t>
  </si>
  <si>
    <t>23/08/2025 21:00</t>
  </si>
  <si>
    <t>23/08/2025 21:10</t>
  </si>
  <si>
    <t>23/08/2025 21:20</t>
  </si>
  <si>
    <t>23/08/2025 21:30</t>
  </si>
  <si>
    <t>23/08/2025 21:40</t>
  </si>
  <si>
    <t>23/08/2025 21:50</t>
  </si>
  <si>
    <t>23/08/2025 22:00</t>
  </si>
  <si>
    <t>23/08/2025 22:10</t>
  </si>
  <si>
    <t>23/08/2025 22:20</t>
  </si>
  <si>
    <t>23/08/2025 22:30</t>
  </si>
  <si>
    <t>23/08/2025 22:40</t>
  </si>
  <si>
    <t>23/08/2025 22:50</t>
  </si>
  <si>
    <t>23/08/2025 23:00</t>
  </si>
  <si>
    <t>23/08/2025 23:10</t>
  </si>
  <si>
    <t>23/08/2025 23:20</t>
  </si>
  <si>
    <t>23/08/2025 23:30</t>
  </si>
  <si>
    <t>23/08/2025 23:40</t>
  </si>
  <si>
    <t>23/08/2025 23:50</t>
  </si>
  <si>
    <t>24/08/2025 00:00</t>
  </si>
  <si>
    <t>24/08/2025 00:10</t>
  </si>
  <si>
    <t>24/08/2025 00:20</t>
  </si>
  <si>
    <t>24/08/2025 00:30</t>
  </si>
  <si>
    <t>24/08/2025 00:40</t>
  </si>
  <si>
    <t>24/08/2025 00:50</t>
  </si>
  <si>
    <t>24/08/2025 01:00</t>
  </si>
  <si>
    <t>24/08/2025 01:10</t>
  </si>
  <si>
    <t>24/08/2025 01:20</t>
  </si>
  <si>
    <t>24/08/2025 01:30</t>
  </si>
  <si>
    <t>24/08/2025 01:40</t>
  </si>
  <si>
    <t>24/08/2025 01:50</t>
  </si>
  <si>
    <t>24/08/2025 02:00</t>
  </si>
  <si>
    <t>24/08/2025 02:10</t>
  </si>
  <si>
    <t>24/08/2025 02:20</t>
  </si>
  <si>
    <t>24/08/2025 02:30</t>
  </si>
  <si>
    <t>24/08/2025 02:40</t>
  </si>
  <si>
    <t>24/08/2025 02:50</t>
  </si>
  <si>
    <t>24/08/2025 03:00</t>
  </si>
  <si>
    <t>24/08/2025 03:10</t>
  </si>
  <si>
    <t>24/08/2025 03:20</t>
  </si>
  <si>
    <t>24/08/2025 03:30</t>
  </si>
  <si>
    <t>24/08/2025 03:40</t>
  </si>
  <si>
    <t>24/08/2025 03:50</t>
  </si>
  <si>
    <t>24/08/2025 04:00</t>
  </si>
  <si>
    <t>24/08/2025 04:10</t>
  </si>
  <si>
    <t>24/08/2025 04:20</t>
  </si>
  <si>
    <t>24/08/2025 04:30</t>
  </si>
  <si>
    <t>24/08/2025 04:40</t>
  </si>
  <si>
    <t>24/08/2025 04:50</t>
  </si>
  <si>
    <t>24/08/2025 05:00</t>
  </si>
  <si>
    <t>24/08/2025 05:10</t>
  </si>
  <si>
    <t>24/08/2025 05:20</t>
  </si>
  <si>
    <t>24/08/2025 05:30</t>
  </si>
  <si>
    <t>24/08/2025 05:40</t>
  </si>
  <si>
    <t>24/08/2025 05:50</t>
  </si>
  <si>
    <t>24/08/2025 06:00</t>
  </si>
  <si>
    <t>24/08/2025 06:10</t>
  </si>
  <si>
    <t>24/08/2025 06:20</t>
  </si>
  <si>
    <t>24/08/2025 06:30</t>
  </si>
  <si>
    <t>24/08/2025 06:40</t>
  </si>
  <si>
    <t>24/08/2025 06:50</t>
  </si>
  <si>
    <t>24/08/2025 07:00</t>
  </si>
  <si>
    <t>24/08/2025 07:10</t>
  </si>
  <si>
    <t>24/08/2025 07:20</t>
  </si>
  <si>
    <t>24/08/2025 07:30</t>
  </si>
  <si>
    <t>24/08/2025 07:40</t>
  </si>
  <si>
    <t>24/08/2025 07:50</t>
  </si>
  <si>
    <t>24/08/2025 08:00</t>
  </si>
  <si>
    <t>24/08/2025 08:10</t>
  </si>
  <si>
    <t>24/08/2025 08:20</t>
  </si>
  <si>
    <t>24/08/2025 08:30</t>
  </si>
  <si>
    <t>24/08/2025 08:40</t>
  </si>
  <si>
    <t>24/08/2025 08:50</t>
  </si>
  <si>
    <t>24/08/2025 09:00</t>
  </si>
  <si>
    <t>24/08/2025 09:10</t>
  </si>
  <si>
    <t>24/08/2025 09:20</t>
  </si>
  <si>
    <t>24/08/2025 09:30</t>
  </si>
  <si>
    <t>24/08/2025 09:40</t>
  </si>
  <si>
    <t>24/08/2025 09:50</t>
  </si>
  <si>
    <t>24/08/2025 10:00</t>
  </si>
  <si>
    <t>24/08/2025 10:10</t>
  </si>
  <si>
    <t>24/08/2025 10:20</t>
  </si>
  <si>
    <t>24/08/2025 10:30</t>
  </si>
  <si>
    <t>24/08/2025 10:40</t>
  </si>
  <si>
    <t>24/08/2025 10:50</t>
  </si>
  <si>
    <t>24/08/2025 11:00</t>
  </si>
  <si>
    <t>24/08/2025 11:10</t>
  </si>
  <si>
    <t>24/08/2025 11:20</t>
  </si>
  <si>
    <t>24/08/2025 11:30</t>
  </si>
  <si>
    <t>24/08/2025 11:40</t>
  </si>
  <si>
    <t>24/08/2025 11:50</t>
  </si>
  <si>
    <t>24/08/2025 12:00</t>
  </si>
  <si>
    <t>24/08/2025 12:10</t>
  </si>
  <si>
    <t>24/08/2025 12:20</t>
  </si>
  <si>
    <t>24/08/2025 12:30</t>
  </si>
  <si>
    <t>24/08/2025 12:40</t>
  </si>
  <si>
    <t>24/08/2025 12:50</t>
  </si>
  <si>
    <t>24/08/2025 13:00</t>
  </si>
  <si>
    <t>24/08/2025 13:10</t>
  </si>
  <si>
    <t>24/08/2025 13:20</t>
  </si>
  <si>
    <t>24/08/2025 13:30</t>
  </si>
  <si>
    <t>24/08/2025 13:40</t>
  </si>
  <si>
    <t>24/08/2025 13:50</t>
  </si>
  <si>
    <t>24/08/2025 14:00</t>
  </si>
  <si>
    <t>24/08/2025 14:10</t>
  </si>
  <si>
    <t>24/08/2025 14:20</t>
  </si>
  <si>
    <t>24/08/2025 14:30</t>
  </si>
  <si>
    <t>24/08/2025 14:40</t>
  </si>
  <si>
    <t>24/08/2025 14:50</t>
  </si>
  <si>
    <t>24/08/2025 15:00</t>
  </si>
  <si>
    <t>24/08/2025 15:10</t>
  </si>
  <si>
    <t>24/08/2025 15:20</t>
  </si>
  <si>
    <t>24/08/2025 15:30</t>
  </si>
  <si>
    <t>24/08/2025 15:40</t>
  </si>
  <si>
    <t>24/08/2025 15:50</t>
  </si>
  <si>
    <t>24/08/2025 16:00</t>
  </si>
  <si>
    <t>24/08/2025 16:10</t>
  </si>
  <si>
    <t>24/08/2025 16:20</t>
  </si>
  <si>
    <t>24/08/2025 16:30</t>
  </si>
  <si>
    <t>24/08/2025 16:40</t>
  </si>
  <si>
    <t>24/08/2025 16:50</t>
  </si>
  <si>
    <t>24/08/2025 17:00</t>
  </si>
  <si>
    <t>24/08/2025 17:10</t>
  </si>
  <si>
    <t>24/08/2025 17:20</t>
  </si>
  <si>
    <t>24/08/2025 17:30</t>
  </si>
  <si>
    <t>24/08/2025 17:40</t>
  </si>
  <si>
    <t>24/08/2025 17:50</t>
  </si>
  <si>
    <t>24/08/2025 18:00</t>
  </si>
  <si>
    <t>24/08/2025 18:10</t>
  </si>
  <si>
    <t>24/08/2025 18:20</t>
  </si>
  <si>
    <t>24/08/2025 18:30</t>
  </si>
  <si>
    <t>24/08/2025 18:40</t>
  </si>
  <si>
    <t>24/08/2025 18:50</t>
  </si>
  <si>
    <t>24/08/2025 19:00</t>
  </si>
  <si>
    <t>24/08/2025 19:10</t>
  </si>
  <si>
    <t>24/08/2025 19:20</t>
  </si>
  <si>
    <t>24/08/2025 19:30</t>
  </si>
  <si>
    <t>24/08/2025 19:40</t>
  </si>
  <si>
    <t>24/08/2025 19:50</t>
  </si>
  <si>
    <t>24/08/2025 20:00</t>
  </si>
  <si>
    <t>24/08/2025 20:10</t>
  </si>
  <si>
    <t>24/08/2025 20:20</t>
  </si>
  <si>
    <t>24/08/2025 20:30</t>
  </si>
  <si>
    <t>24/08/2025 20:40</t>
  </si>
  <si>
    <t>24/08/2025 20:50</t>
  </si>
  <si>
    <t>24/08/2025 21:00</t>
  </si>
  <si>
    <t>24/08/2025 21:10</t>
  </si>
  <si>
    <t>24/08/2025 21:20</t>
  </si>
  <si>
    <t>24/08/2025 21:30</t>
  </si>
  <si>
    <t>24/08/2025 21:40</t>
  </si>
  <si>
    <t>24/08/2025 21:50</t>
  </si>
  <si>
    <t>24/08/2025 22:00</t>
  </si>
  <si>
    <t>24/08/2025 22:10</t>
  </si>
  <si>
    <t>24/08/2025 22:20</t>
  </si>
  <si>
    <t>24/08/2025 22:30</t>
  </si>
  <si>
    <t>24/08/2025 22:40</t>
  </si>
  <si>
    <t>24/08/2025 22:50</t>
  </si>
  <si>
    <t>24/08/2025 23:00</t>
  </si>
  <si>
    <t>24/08/2025 23:10</t>
  </si>
  <si>
    <t>24/08/2025 23:20</t>
  </si>
  <si>
    <t>24/08/2025 23:30</t>
  </si>
  <si>
    <t>24/08/2025 23:40</t>
  </si>
  <si>
    <t>24/08/2025 23:50</t>
  </si>
  <si>
    <t>25/08/2025 00:00</t>
  </si>
  <si>
    <t>25/08/2025 00:10</t>
  </si>
  <si>
    <t>25/08/2025 00:20</t>
  </si>
  <si>
    <t>25/08/2025 00:30</t>
  </si>
  <si>
    <t>25/08/2025 00:40</t>
  </si>
  <si>
    <t>25/08/2025 00:50</t>
  </si>
  <si>
    <t>25/08/2025 01:00</t>
  </si>
  <si>
    <t>25/08/2025 01:10</t>
  </si>
  <si>
    <t>25/08/2025 01:20</t>
  </si>
  <si>
    <t>25/08/2025 01:30</t>
  </si>
  <si>
    <t>25/08/2025 01:40</t>
  </si>
  <si>
    <t>25/08/2025 01:50</t>
  </si>
  <si>
    <t>25/08/2025 02:00</t>
  </si>
  <si>
    <t>25/08/2025 02:10</t>
  </si>
  <si>
    <t>25/08/2025 02:20</t>
  </si>
  <si>
    <t>25/08/2025 02:30</t>
  </si>
  <si>
    <t>25/08/2025 02:40</t>
  </si>
  <si>
    <t>25/08/2025 02:50</t>
  </si>
  <si>
    <t>25/08/2025 03:00</t>
  </si>
  <si>
    <t>25/08/2025 03:10</t>
  </si>
  <si>
    <t>25/08/2025 03:20</t>
  </si>
  <si>
    <t>25/08/2025 03:30</t>
  </si>
  <si>
    <t>25/08/2025 03:40</t>
  </si>
  <si>
    <t>25/08/2025 03:50</t>
  </si>
  <si>
    <t>25/08/2025 04:00</t>
  </si>
  <si>
    <t>25/08/2025 04:10</t>
  </si>
  <si>
    <t>25/08/2025 04:20</t>
  </si>
  <si>
    <t>25/08/2025 04:30</t>
  </si>
  <si>
    <t>25/08/2025 04:40</t>
  </si>
  <si>
    <t>25/08/2025 04:50</t>
  </si>
  <si>
    <t>25/08/2025 05:00</t>
  </si>
  <si>
    <t>25/08/2025 05:10</t>
  </si>
  <si>
    <t>25/08/2025 05:20</t>
  </si>
  <si>
    <t>25/08/2025 05:30</t>
  </si>
  <si>
    <t>25/08/2025 05:40</t>
  </si>
  <si>
    <t>25/08/2025 05:50</t>
  </si>
  <si>
    <t>25/08/2025 06:00</t>
  </si>
  <si>
    <t>25/08/2025 06:10</t>
  </si>
  <si>
    <t>25/08/2025 06:20</t>
  </si>
  <si>
    <t>25/08/2025 06:30</t>
  </si>
  <si>
    <t>25/08/2025 06:40</t>
  </si>
  <si>
    <t>25/08/2025 06:50</t>
  </si>
  <si>
    <t>25/08/2025 07:00</t>
  </si>
  <si>
    <t>25/08/2025 07:10</t>
  </si>
  <si>
    <t>25/08/2025 07:20</t>
  </si>
  <si>
    <t>25/08/2025 07:30</t>
  </si>
  <si>
    <t>25/08/2025 07:40</t>
  </si>
  <si>
    <t>25/08/2025 07:50</t>
  </si>
  <si>
    <t>25/08/2025 08:00</t>
  </si>
  <si>
    <t>25/08/2025 08:10</t>
  </si>
  <si>
    <t>25/08/2025 08:20</t>
  </si>
  <si>
    <t>25/08/2025 08:30</t>
  </si>
  <si>
    <t>25/08/2025 08:40</t>
  </si>
  <si>
    <t>25/08/2025 08:50</t>
  </si>
  <si>
    <t>25/08/2025 09:00</t>
  </si>
  <si>
    <t>25/08/2025 09:10</t>
  </si>
  <si>
    <t>25/08/2025 09:20</t>
  </si>
  <si>
    <t>25/08/2025 09:30</t>
  </si>
  <si>
    <t>25/08/2025 09:40</t>
  </si>
  <si>
    <t>25/08/2025 09:50</t>
  </si>
  <si>
    <t>25/08/2025 10:00</t>
  </si>
  <si>
    <t>25/08/2025 10:10</t>
  </si>
  <si>
    <t>25/08/2025 10:20</t>
  </si>
  <si>
    <t>25/08/2025 10:30</t>
  </si>
  <si>
    <t>25/08/2025 10:40</t>
  </si>
  <si>
    <t>25/08/2025 10:50</t>
  </si>
  <si>
    <t>25/08/2025 11:00</t>
  </si>
  <si>
    <t>25/08/2025 11:10</t>
  </si>
  <si>
    <t>25/08/2025 11:20</t>
  </si>
  <si>
    <t>25/08/2025 11:30</t>
  </si>
  <si>
    <t>25/08/2025 11:40</t>
  </si>
  <si>
    <t>25/08/2025 11:50</t>
  </si>
  <si>
    <t>25/08/2025 12:00</t>
  </si>
  <si>
    <t>25/08/2025 12:10</t>
  </si>
  <si>
    <t>25/08/2025 12:20</t>
  </si>
  <si>
    <t>25/08/2025 12:30</t>
  </si>
  <si>
    <t>25/08/2025 12:40</t>
  </si>
  <si>
    <t>25/08/2025 12:50</t>
  </si>
  <si>
    <t>25/08/2025 13:00</t>
  </si>
  <si>
    <t>25/08/2025 13:10</t>
  </si>
  <si>
    <t>25/08/2025 13:20</t>
  </si>
  <si>
    <t>25/08/2025 13:30</t>
  </si>
  <si>
    <t>25/08/2025 13:40</t>
  </si>
  <si>
    <t>25/08/2025 13:50</t>
  </si>
  <si>
    <t>25/08/2025 14:00</t>
  </si>
  <si>
    <t>25/08/2025 14:10</t>
  </si>
  <si>
    <t>25/08/2025 14:20</t>
  </si>
  <si>
    <t>25/08/2025 14:30</t>
  </si>
  <si>
    <t>25/08/2025 14:40</t>
  </si>
  <si>
    <t>25/08/2025 14:50</t>
  </si>
  <si>
    <t>25/08/2025 15:00</t>
  </si>
  <si>
    <t>25/08/2025 15:10</t>
  </si>
  <si>
    <t>25/08/2025 15:20</t>
  </si>
  <si>
    <t>25/08/2025 15:30</t>
  </si>
  <si>
    <t>25/08/2025 15:40</t>
  </si>
  <si>
    <t>25/08/2025 15:50</t>
  </si>
  <si>
    <t>25/08/2025 16:00</t>
  </si>
  <si>
    <t>25/08/2025 16:10</t>
  </si>
  <si>
    <t>25/08/2025 16:20</t>
  </si>
  <si>
    <t>25/08/2025 16:30</t>
  </si>
  <si>
    <t>25/08/2025 16:40</t>
  </si>
  <si>
    <t>25/08/2025 16:50</t>
  </si>
  <si>
    <t>25/08/2025 17:00</t>
  </si>
  <si>
    <t>25/08/2025 17:10</t>
  </si>
  <si>
    <t>25/08/2025 17:20</t>
  </si>
  <si>
    <t>25/08/2025 17:30</t>
  </si>
  <si>
    <t>25/08/2025 17:40</t>
  </si>
  <si>
    <t>25/08/2025 17:50</t>
  </si>
  <si>
    <t>25/08/2025 18:00</t>
  </si>
  <si>
    <t>25/08/2025 18:10</t>
  </si>
  <si>
    <t>25/08/2025 18:20</t>
  </si>
  <si>
    <t>25/08/2025 18:30</t>
  </si>
  <si>
    <t>25/08/2025 18:40</t>
  </si>
  <si>
    <t>25/08/2025 18:50</t>
  </si>
  <si>
    <t>25/08/2025 19:00</t>
  </si>
  <si>
    <t>25/08/2025 19:10</t>
  </si>
  <si>
    <t>25/08/2025 19:20</t>
  </si>
  <si>
    <t>25/08/2025 19:30</t>
  </si>
  <si>
    <t>25/08/2025 19:40</t>
  </si>
  <si>
    <t>25/08/2025 19:50</t>
  </si>
  <si>
    <t>25/08/2025 20:00</t>
  </si>
  <si>
    <t>25/08/2025 20:10</t>
  </si>
  <si>
    <t>25/08/2025 20:20</t>
  </si>
  <si>
    <t>25/08/2025 20:30</t>
  </si>
  <si>
    <t>25/08/2025 20:40</t>
  </si>
  <si>
    <t>25/08/2025 20:50</t>
  </si>
  <si>
    <t>25/08/2025 21:00</t>
  </si>
  <si>
    <t>25/08/2025 21:10</t>
  </si>
  <si>
    <t>25/08/2025 21:20</t>
  </si>
  <si>
    <t>25/08/2025 21:30</t>
  </si>
  <si>
    <t>25/08/2025 21:40</t>
  </si>
  <si>
    <t>25/08/2025 21:50</t>
  </si>
  <si>
    <t>25/08/2025 22:00</t>
  </si>
  <si>
    <t>25/08/2025 22:10</t>
  </si>
  <si>
    <t>25/08/2025 22:20</t>
  </si>
  <si>
    <t>25/08/2025 22:30</t>
  </si>
  <si>
    <t>25/08/2025 22:40</t>
  </si>
  <si>
    <t>25/08/2025 22:50</t>
  </si>
  <si>
    <t>25/08/2025 23:00</t>
  </si>
  <si>
    <t>25/08/2025 23:10</t>
  </si>
  <si>
    <t>25/08/2025 23:20</t>
  </si>
  <si>
    <t>25/08/2025 23:30</t>
  </si>
  <si>
    <t>25/08/2025 23:40</t>
  </si>
  <si>
    <t>25/08/2025 23:50</t>
  </si>
  <si>
    <t>26/08/2025 00:00</t>
  </si>
  <si>
    <t>26/08/2025 00:10</t>
  </si>
  <si>
    <t>26/08/2025 00:20</t>
  </si>
  <si>
    <t>26/08/2025 00:30</t>
  </si>
  <si>
    <t>26/08/2025 00:40</t>
  </si>
  <si>
    <t>26/08/2025 00:50</t>
  </si>
  <si>
    <t>26/08/2025 01:00</t>
  </si>
  <si>
    <t>26/08/2025 01:10</t>
  </si>
  <si>
    <t>26/08/2025 01:20</t>
  </si>
  <si>
    <t>26/08/2025 01:30</t>
  </si>
  <si>
    <t>26/08/2025 01:40</t>
  </si>
  <si>
    <t>26/08/2025 01:50</t>
  </si>
  <si>
    <t>26/08/2025 02:00</t>
  </si>
  <si>
    <t>26/08/2025 02:10</t>
  </si>
  <si>
    <t>26/08/2025 02:20</t>
  </si>
  <si>
    <t>26/08/2025 02:30</t>
  </si>
  <si>
    <t>26/08/2025 02:40</t>
  </si>
  <si>
    <t>26/08/2025 02:50</t>
  </si>
  <si>
    <t>26/08/2025 03:00</t>
  </si>
  <si>
    <t>26/08/2025 03:10</t>
  </si>
  <si>
    <t>26/08/2025 03:20</t>
  </si>
  <si>
    <t>26/08/2025 03:30</t>
  </si>
  <si>
    <t>26/08/2025 03:40</t>
  </si>
  <si>
    <t>26/08/2025 03:50</t>
  </si>
  <si>
    <t>26/08/2025 04:00</t>
  </si>
  <si>
    <t>26/08/2025 04:10</t>
  </si>
  <si>
    <t>26/08/2025 04:20</t>
  </si>
  <si>
    <t>26/08/2025 04:30</t>
  </si>
  <si>
    <t>26/08/2025 04:40</t>
  </si>
  <si>
    <t>26/08/2025 04:50</t>
  </si>
  <si>
    <t>26/08/2025 05:00</t>
  </si>
  <si>
    <t>26/08/2025 05:10</t>
  </si>
  <si>
    <t>26/08/2025 05:20</t>
  </si>
  <si>
    <t>26/08/2025 05:30</t>
  </si>
  <si>
    <t>26/08/2025 05:40</t>
  </si>
  <si>
    <t>26/08/2025 05:50</t>
  </si>
  <si>
    <t>26/08/2025 06:00</t>
  </si>
  <si>
    <t>26/08/2025 06:10</t>
  </si>
  <si>
    <t>26/08/2025 06:20</t>
  </si>
  <si>
    <t>26/08/2025 06:30</t>
  </si>
  <si>
    <t>26/08/2025 06:40</t>
  </si>
  <si>
    <t>26/08/2025 06:50</t>
  </si>
  <si>
    <t>26/08/2025 07:00</t>
  </si>
  <si>
    <t>26/08/2025 07:10</t>
  </si>
  <si>
    <t>26/08/2025 07:20</t>
  </si>
  <si>
    <t>26/08/2025 07:30</t>
  </si>
  <si>
    <t>26/08/2025 07:40</t>
  </si>
  <si>
    <t>26/08/2025 07:50</t>
  </si>
  <si>
    <t>26/08/2025 08:00</t>
  </si>
  <si>
    <t>26/08/2025 08:10</t>
  </si>
  <si>
    <t>26/08/2025 08:20</t>
  </si>
  <si>
    <t>26/08/2025 08:30</t>
  </si>
  <si>
    <t>26/08/2025 08:40</t>
  </si>
  <si>
    <t>26/08/2025 08:50</t>
  </si>
  <si>
    <t>26/08/2025 09:00</t>
  </si>
  <si>
    <t>26/08/2025 09:10</t>
  </si>
  <si>
    <t>26/08/2025 09:20</t>
  </si>
  <si>
    <t>26/08/2025 09:30</t>
  </si>
  <si>
    <t>26/08/2025 09:40</t>
  </si>
  <si>
    <t>26/08/2025 09:50</t>
  </si>
  <si>
    <t>26/08/2025 10:00</t>
  </si>
  <si>
    <t>26/08/2025 10:10</t>
  </si>
  <si>
    <t>26/08/2025 10:20</t>
  </si>
  <si>
    <t>26/08/2025 10:30</t>
  </si>
  <si>
    <t>26/08/2025 10:40</t>
  </si>
  <si>
    <t>26/08/2025 10:50</t>
  </si>
  <si>
    <t>26/08/2025 11:00</t>
  </si>
  <si>
    <t>26/08/2025 11:10</t>
  </si>
  <si>
    <t>26/08/2025 11:20</t>
  </si>
  <si>
    <t>26/08/2025 11:30</t>
  </si>
  <si>
    <t>26/08/2025 11:40</t>
  </si>
  <si>
    <t>26/08/2025 11:50</t>
  </si>
  <si>
    <t>26/08/2025 12:00</t>
  </si>
  <si>
    <t>26/08/2025 12:10</t>
  </si>
  <si>
    <t>26/08/2025 12:20</t>
  </si>
  <si>
    <t>26/08/2025 12:30</t>
  </si>
  <si>
    <t>26/08/2025 12:40</t>
  </si>
  <si>
    <t>26/08/2025 12:50</t>
  </si>
  <si>
    <t>26/08/2025 13:00</t>
  </si>
  <si>
    <t>26/08/2025 13:10</t>
  </si>
  <si>
    <t>26/08/2025 13:20</t>
  </si>
  <si>
    <t>26/08/2025 13:30</t>
  </si>
  <si>
    <t>26/08/2025 13:40</t>
  </si>
  <si>
    <t>26/08/2025 13:50</t>
  </si>
  <si>
    <t>26/08/2025 14:00</t>
  </si>
  <si>
    <t>26/08/2025 14:10</t>
  </si>
  <si>
    <t>26/08/2025 14:20</t>
  </si>
  <si>
    <t>26/08/2025 14:30</t>
  </si>
  <si>
    <t>26/08/2025 14:40</t>
  </si>
  <si>
    <t>26/08/2025 14:50</t>
  </si>
  <si>
    <t>26/08/2025 15:00</t>
  </si>
  <si>
    <t>26/08/2025 15:10</t>
  </si>
  <si>
    <t>26/08/2025 15:20</t>
  </si>
  <si>
    <t>26/08/2025 15:30</t>
  </si>
  <si>
    <t>26/08/2025 15:40</t>
  </si>
  <si>
    <t>26/08/2025 15:50</t>
  </si>
  <si>
    <t>26/08/2025 16:00</t>
  </si>
  <si>
    <t>26/08/2025 16:10</t>
  </si>
  <si>
    <t>26/08/2025 16:20</t>
  </si>
  <si>
    <t>26/08/2025 16:30</t>
  </si>
  <si>
    <t>26/08/2025 16:40</t>
  </si>
  <si>
    <t>26/08/2025 16:50</t>
  </si>
  <si>
    <t>26/08/2025 17:00</t>
  </si>
  <si>
    <t>26/08/2025 17:10</t>
  </si>
  <si>
    <t>26/08/2025 17:20</t>
  </si>
  <si>
    <t>26/08/2025 17:30</t>
  </si>
  <si>
    <t>26/08/2025 17:40</t>
  </si>
  <si>
    <t>26/08/2025 17:50</t>
  </si>
  <si>
    <t>26/08/2025 18:00</t>
  </si>
  <si>
    <t>26/08/2025 18:10</t>
  </si>
  <si>
    <t>26/08/2025 18:20</t>
  </si>
  <si>
    <t>26/08/2025 18:30</t>
  </si>
  <si>
    <t>26/08/2025 18:40</t>
  </si>
  <si>
    <t>26/08/2025 18:50</t>
  </si>
  <si>
    <t>26/08/2025 19:00</t>
  </si>
  <si>
    <t>26/08/2025 19:10</t>
  </si>
  <si>
    <t>26/08/2025 19:20</t>
  </si>
  <si>
    <t>26/08/2025 19:30</t>
  </si>
  <si>
    <t>26/08/2025 19:40</t>
  </si>
  <si>
    <t>26/08/2025 19:50</t>
  </si>
  <si>
    <t>26/08/2025 20:00</t>
  </si>
  <si>
    <t>26/08/2025 20:10</t>
  </si>
  <si>
    <t>26/08/2025 20:20</t>
  </si>
  <si>
    <t>26/08/2025 20:30</t>
  </si>
  <si>
    <t>26/08/2025 20:40</t>
  </si>
  <si>
    <t>26/08/2025 20:50</t>
  </si>
  <si>
    <t>26/08/2025 21:00</t>
  </si>
  <si>
    <t>26/08/2025 21:10</t>
  </si>
  <si>
    <t>26/08/2025 21:20</t>
  </si>
  <si>
    <t>26/08/2025 21:30</t>
  </si>
  <si>
    <t>26/08/2025 21:40</t>
  </si>
  <si>
    <t>26/08/2025 21:50</t>
  </si>
  <si>
    <t>26/08/2025 22:00</t>
  </si>
  <si>
    <t>26/08/2025 22:10</t>
  </si>
  <si>
    <t>26/08/2025 22:20</t>
  </si>
  <si>
    <t>26/08/2025 22:30</t>
  </si>
  <si>
    <t>26/08/2025 22:40</t>
  </si>
  <si>
    <t>26/08/2025 22:50</t>
  </si>
  <si>
    <t>26/08/2025 23:00</t>
  </si>
  <si>
    <t>26/08/2025 23:10</t>
  </si>
  <si>
    <t>26/08/2025 23:20</t>
  </si>
  <si>
    <t>26/08/2025 23:30</t>
  </si>
  <si>
    <t>26/08/2025 23:40</t>
  </si>
  <si>
    <t>26/08/2025 23:50</t>
  </si>
  <si>
    <t>27/08/2025 00:00</t>
  </si>
  <si>
    <t>27/08/2025 00:10</t>
  </si>
  <si>
    <t>27/08/2025 00:20</t>
  </si>
  <si>
    <t>27/08/2025 00:30</t>
  </si>
  <si>
    <t>27/08/2025 00:40</t>
  </si>
  <si>
    <t>27/08/2025 00:50</t>
  </si>
  <si>
    <t>27/08/2025 01:00</t>
  </si>
  <si>
    <t>27/08/2025 01:10</t>
  </si>
  <si>
    <t>27/08/2025 01:20</t>
  </si>
  <si>
    <t>27/08/2025 01:30</t>
  </si>
  <si>
    <t>27/08/2025 01:40</t>
  </si>
  <si>
    <t>27/08/2025 01:50</t>
  </si>
  <si>
    <t>27/08/2025 02:00</t>
  </si>
  <si>
    <t>27/08/2025 02:10</t>
  </si>
  <si>
    <t>27/08/2025 02:20</t>
  </si>
  <si>
    <t>27/08/2025 02:30</t>
  </si>
  <si>
    <t>27/08/2025 02:40</t>
  </si>
  <si>
    <t>27/08/2025 02:50</t>
  </si>
  <si>
    <t>27/08/2025 03:00</t>
  </si>
  <si>
    <t>27/08/2025 03:10</t>
  </si>
  <si>
    <t>27/08/2025 03:20</t>
  </si>
  <si>
    <t>27/08/2025 03:30</t>
  </si>
  <si>
    <t>27/08/2025 03:40</t>
  </si>
  <si>
    <t>27/08/2025 03:50</t>
  </si>
  <si>
    <t>27/08/2025 04:00</t>
  </si>
  <si>
    <t>27/08/2025 04:10</t>
  </si>
  <si>
    <t>27/08/2025 04:20</t>
  </si>
  <si>
    <t>27/08/2025 04:30</t>
  </si>
  <si>
    <t>27/08/2025 04:40</t>
  </si>
  <si>
    <t>27/08/2025 04:50</t>
  </si>
  <si>
    <t>27/08/2025 05:00</t>
  </si>
  <si>
    <t>27/08/2025 05:10</t>
  </si>
  <si>
    <t>27/08/2025 05:20</t>
  </si>
  <si>
    <t>27/08/2025 05:30</t>
  </si>
  <si>
    <t>27/08/2025 05:40</t>
  </si>
  <si>
    <t>27/08/2025 05:50</t>
  </si>
  <si>
    <t>27/08/2025 06:00</t>
  </si>
  <si>
    <t>27/08/2025 06:10</t>
  </si>
  <si>
    <t>27/08/2025 06:20</t>
  </si>
  <si>
    <t>27/08/2025 06:30</t>
  </si>
  <si>
    <t>27/08/2025 06:40</t>
  </si>
  <si>
    <t>27/08/2025 06:50</t>
  </si>
  <si>
    <t>27/08/2025 07:00</t>
  </si>
  <si>
    <t>27/08/2025 07:10</t>
  </si>
  <si>
    <t>27/08/2025 07:20</t>
  </si>
  <si>
    <t>27/08/2025 07:30</t>
  </si>
  <si>
    <t>27/08/2025 07:40</t>
  </si>
  <si>
    <t>27/08/2025 07:50</t>
  </si>
  <si>
    <t>27/08/2025 08:00</t>
  </si>
  <si>
    <t>27/08/2025 08:10</t>
  </si>
  <si>
    <t>27/08/2025 08:20</t>
  </si>
  <si>
    <t>27/08/2025 08:30</t>
  </si>
  <si>
    <t>27/08/2025 08:40</t>
  </si>
  <si>
    <t>27/08/2025 08:50</t>
  </si>
  <si>
    <t>27/08/2025 09:00</t>
  </si>
  <si>
    <t>27/08/2025 09:10</t>
  </si>
  <si>
    <t>27/08/2025 09:20</t>
  </si>
  <si>
    <t>27/08/2025 09:30</t>
  </si>
  <si>
    <t>27/08/2025 09:40</t>
  </si>
  <si>
    <t>27/08/2025 09:50</t>
  </si>
  <si>
    <t>27/08/2025 10:00</t>
  </si>
  <si>
    <t>27/08/2025 10:10</t>
  </si>
  <si>
    <t>27/08/2025 10:20</t>
  </si>
  <si>
    <t>27/08/2025 10:30</t>
  </si>
  <si>
    <t>27/08/2025 10:40</t>
  </si>
  <si>
    <t>27/08/2025 10:50</t>
  </si>
  <si>
    <t>27/08/2025 11:00</t>
  </si>
  <si>
    <t>27/08/2025 11:10</t>
  </si>
  <si>
    <t>27/08/2025 11:20</t>
  </si>
  <si>
    <t>27/08/2025 11:30</t>
  </si>
  <si>
    <t>27/08/2025 11:40</t>
  </si>
  <si>
    <t>27/08/2025 11:50</t>
  </si>
  <si>
    <t>27/08/2025 12:00</t>
  </si>
  <si>
    <t>27/08/2025 12:10</t>
  </si>
  <si>
    <t>27/08/2025 12:20</t>
  </si>
  <si>
    <t>27/08/2025 12:30</t>
  </si>
  <si>
    <t>27/08/2025 12:40</t>
  </si>
  <si>
    <t>27/08/2025 12:50</t>
  </si>
  <si>
    <t>27/08/2025 13:00</t>
  </si>
  <si>
    <t>27/08/2025 13:10</t>
  </si>
  <si>
    <t>27/08/2025 13:20</t>
  </si>
  <si>
    <t>27/08/2025 13:30</t>
  </si>
  <si>
    <t>27/08/2025 13:40</t>
  </si>
  <si>
    <t>27/08/2025 13:50</t>
  </si>
  <si>
    <t>27/08/2025 14:00</t>
  </si>
  <si>
    <t>27/08/2025 14:10</t>
  </si>
  <si>
    <t>27/08/2025 14:20</t>
  </si>
  <si>
    <t>27/08/2025 14:30</t>
  </si>
  <si>
    <t>27/08/2025 14:40</t>
  </si>
  <si>
    <t>27/08/2025 14:50</t>
  </si>
  <si>
    <t>27/08/2025 15:00</t>
  </si>
  <si>
    <t>27/08/2025 15:10</t>
  </si>
  <si>
    <t>27/08/2025 15:20</t>
  </si>
  <si>
    <t>27/08/2025 15:30</t>
  </si>
  <si>
    <t>27/08/2025 15:40</t>
  </si>
  <si>
    <t>27/08/2025 15:50</t>
  </si>
  <si>
    <t>27/08/2025 16:00</t>
  </si>
  <si>
    <t>27/08/2025 16:10</t>
  </si>
  <si>
    <t>27/08/2025 16:20</t>
  </si>
  <si>
    <t>27/08/2025 16:30</t>
  </si>
  <si>
    <t>27/08/2025 16:40</t>
  </si>
  <si>
    <t>27/08/2025 16:50</t>
  </si>
  <si>
    <t>27/08/2025 17:00</t>
  </si>
  <si>
    <t>27/08/2025 17:10</t>
  </si>
  <si>
    <t>27/08/2025 17:20</t>
  </si>
  <si>
    <t>27/08/2025 17:30</t>
  </si>
  <si>
    <t>27/08/2025 17:40</t>
  </si>
  <si>
    <t>27/08/2025 17:50</t>
  </si>
  <si>
    <t>27/08/2025 18:00</t>
  </si>
  <si>
    <t>27/08/2025 18:10</t>
  </si>
  <si>
    <t>27/08/2025 18:20</t>
  </si>
  <si>
    <t>27/08/2025 18:30</t>
  </si>
  <si>
    <t>27/08/2025 18:40</t>
  </si>
  <si>
    <t>27/08/2025 18:50</t>
  </si>
  <si>
    <t>27/08/2025 19:00</t>
  </si>
  <si>
    <t>27/08/2025 19:10</t>
  </si>
  <si>
    <t>27/08/2025 19:20</t>
  </si>
  <si>
    <t>27/08/2025 19:30</t>
  </si>
  <si>
    <t>27/08/2025 19:40</t>
  </si>
  <si>
    <t>27/08/2025 19:50</t>
  </si>
  <si>
    <t>27/08/2025 20:00</t>
  </si>
  <si>
    <t>27/08/2025 20:10</t>
  </si>
  <si>
    <t>27/08/2025 20:20</t>
  </si>
  <si>
    <t>27/08/2025 20:30</t>
  </si>
  <si>
    <t>27/08/2025 20:40</t>
  </si>
  <si>
    <t>27/08/2025 20:50</t>
  </si>
  <si>
    <t>27/08/2025 21:00</t>
  </si>
  <si>
    <t>27/08/2025 21:10</t>
  </si>
  <si>
    <t>27/08/2025 21:20</t>
  </si>
  <si>
    <t>27/08/2025 21:30</t>
  </si>
  <si>
    <t>27/08/2025 21:40</t>
  </si>
  <si>
    <t>27/08/2025 21:50</t>
  </si>
  <si>
    <t>27/08/2025 22:00</t>
  </si>
  <si>
    <t>27/08/2025 22:10</t>
  </si>
  <si>
    <t>27/08/2025 22:20</t>
  </si>
  <si>
    <t>27/08/2025 22:30</t>
  </si>
  <si>
    <t>27/08/2025 22:40</t>
  </si>
  <si>
    <t>27/08/2025 22:50</t>
  </si>
  <si>
    <t>27/08/2025 23:00</t>
  </si>
  <si>
    <t>27/08/2025 23:10</t>
  </si>
  <si>
    <t>27/08/2025 23:20</t>
  </si>
  <si>
    <t>27/08/2025 23:30</t>
  </si>
  <si>
    <t>27/08/2025 23:40</t>
  </si>
  <si>
    <t>27/08/2025 23:50</t>
  </si>
  <si>
    <t>28/08/2025 00:00</t>
  </si>
  <si>
    <t>28/08/2025 00:10</t>
  </si>
  <si>
    <t>28/08/2025 00:20</t>
  </si>
  <si>
    <t>28/08/2025 00:30</t>
  </si>
  <si>
    <t>28/08/2025 00:40</t>
  </si>
  <si>
    <t>28/08/2025 00:50</t>
  </si>
  <si>
    <t>28/08/2025 01:00</t>
  </si>
  <si>
    <t>28/08/2025 01:10</t>
  </si>
  <si>
    <t>28/08/2025 01:20</t>
  </si>
  <si>
    <t>28/08/2025 01:30</t>
  </si>
  <si>
    <t>28/08/2025 01:40</t>
  </si>
  <si>
    <t>28/08/2025 01:50</t>
  </si>
  <si>
    <t>28/08/2025 02:00</t>
  </si>
  <si>
    <t>28/08/2025 02:10</t>
  </si>
  <si>
    <t>28/08/2025 02:20</t>
  </si>
  <si>
    <t>28/08/2025 02:30</t>
  </si>
  <si>
    <t>28/08/2025 02:40</t>
  </si>
  <si>
    <t>28/08/2025 02:50</t>
  </si>
  <si>
    <t>28/08/2025 03:00</t>
  </si>
  <si>
    <t>28/08/2025 03:10</t>
  </si>
  <si>
    <t>28/08/2025 03:20</t>
  </si>
  <si>
    <t>28/08/2025 03:30</t>
  </si>
  <si>
    <t>28/08/2025 03:40</t>
  </si>
  <si>
    <t>28/08/2025 03:50</t>
  </si>
  <si>
    <t>28/08/2025 04:00</t>
  </si>
  <si>
    <t>28/08/2025 04:10</t>
  </si>
  <si>
    <t>28/08/2025 04:20</t>
  </si>
  <si>
    <t>28/08/2025 04:30</t>
  </si>
  <si>
    <t>28/08/2025 04:40</t>
  </si>
  <si>
    <t>28/08/2025 04:50</t>
  </si>
  <si>
    <t>28/08/2025 05:00</t>
  </si>
  <si>
    <t>28/08/2025 05:10</t>
  </si>
  <si>
    <t>28/08/2025 05:20</t>
  </si>
  <si>
    <t>28/08/2025 05:30</t>
  </si>
  <si>
    <t>28/08/2025 05:40</t>
  </si>
  <si>
    <t>28/08/2025 05:50</t>
  </si>
  <si>
    <t>28/08/2025 06:00</t>
  </si>
  <si>
    <t>28/08/2025 06:10</t>
  </si>
  <si>
    <t>28/08/2025 06:20</t>
  </si>
  <si>
    <t>28/08/2025 06:30</t>
  </si>
  <si>
    <t>28/08/2025 06:40</t>
  </si>
  <si>
    <t>28/08/2025 06:50</t>
  </si>
  <si>
    <t>28/08/2025 07:00</t>
  </si>
  <si>
    <t>28/08/2025 07:10</t>
  </si>
  <si>
    <t>28/08/2025 07:20</t>
  </si>
  <si>
    <t>28/08/2025 07:30</t>
  </si>
  <si>
    <t>28/08/2025 07:40</t>
  </si>
  <si>
    <t>28/08/2025 07:50</t>
  </si>
  <si>
    <t>28/08/2025 08:00</t>
  </si>
  <si>
    <t>28/08/2025 08:10</t>
  </si>
  <si>
    <t>28/08/2025 08:20</t>
  </si>
  <si>
    <t>28/08/2025 08:30</t>
  </si>
  <si>
    <t>28/08/2025 08:40</t>
  </si>
  <si>
    <t>28/08/2025 08:50</t>
  </si>
  <si>
    <t>28/08/2025 09:00</t>
  </si>
  <si>
    <t>28/08/2025 09:10</t>
  </si>
  <si>
    <t>28/08/2025 09:20</t>
  </si>
  <si>
    <t>28/08/2025 09:30</t>
  </si>
  <si>
    <t>28/08/2025 09:40</t>
  </si>
  <si>
    <t>28/08/2025 09:50</t>
  </si>
  <si>
    <t>28/08/2025 10:00</t>
  </si>
  <si>
    <t>28/08/2025 10:10</t>
  </si>
  <si>
    <t>28/08/2025 10:20</t>
  </si>
  <si>
    <t>28/08/2025 10:30</t>
  </si>
  <si>
    <t>28/08/2025 10:40</t>
  </si>
  <si>
    <t>28/08/2025 10:50</t>
  </si>
  <si>
    <t>28/08/2025 11:00</t>
  </si>
  <si>
    <t>28/08/2025 11:10</t>
  </si>
  <si>
    <t>28/08/2025 11:20</t>
  </si>
  <si>
    <t>28/08/2025 11:30</t>
  </si>
  <si>
    <t>28/08/2025 11:40</t>
  </si>
  <si>
    <t>28/08/2025 11:50</t>
  </si>
  <si>
    <t>28/08/2025 12:00</t>
  </si>
  <si>
    <t>28/08/2025 12:10</t>
  </si>
  <si>
    <t>28/08/2025 12:20</t>
  </si>
  <si>
    <t>28/08/2025 12:30</t>
  </si>
  <si>
    <t>28/08/2025 12:40</t>
  </si>
  <si>
    <t>28/08/2025 12:50</t>
  </si>
  <si>
    <t>28/08/2025 13:00</t>
  </si>
  <si>
    <t>28/08/2025 13:10</t>
  </si>
  <si>
    <t>28/08/2025 13:20</t>
  </si>
  <si>
    <t>28/08/2025 13:30</t>
  </si>
  <si>
    <t>28/08/2025 13:40</t>
  </si>
  <si>
    <t>28/08/2025 13:50</t>
  </si>
  <si>
    <t>28/08/2025 14:00</t>
  </si>
  <si>
    <t>28/08/2025 14:10</t>
  </si>
  <si>
    <t>28/08/2025 14:20</t>
  </si>
  <si>
    <t>28/08/2025 14:30</t>
  </si>
  <si>
    <t>28/08/2025 14:40</t>
  </si>
  <si>
    <t>28/08/2025 14:50</t>
  </si>
  <si>
    <t>28/08/2025 15:00</t>
  </si>
  <si>
    <t>28/08/2025 15:10</t>
  </si>
  <si>
    <t>28/08/2025 15:20</t>
  </si>
  <si>
    <t>28/08/2025 15:30</t>
  </si>
  <si>
    <t>28/08/2025 15:40</t>
  </si>
  <si>
    <t>28/08/2025 15:50</t>
  </si>
  <si>
    <t>28/08/2025 16:00</t>
  </si>
  <si>
    <t>28/08/2025 16:10</t>
  </si>
  <si>
    <t>28/08/2025 16:20</t>
  </si>
  <si>
    <t>28/08/2025 16:30</t>
  </si>
  <si>
    <t>28/08/2025 16:40</t>
  </si>
  <si>
    <t>28/08/2025 16:50</t>
  </si>
  <si>
    <t>28/08/2025 17:00</t>
  </si>
  <si>
    <t>28/08/2025 17:10</t>
  </si>
  <si>
    <t>28/08/2025 17:20</t>
  </si>
  <si>
    <t>28/08/2025 17:30</t>
  </si>
  <si>
    <t>28/08/2025 17:40</t>
  </si>
  <si>
    <t>28/08/2025 17:50</t>
  </si>
  <si>
    <t>28/08/2025 18:00</t>
  </si>
  <si>
    <t>28/08/2025 18:10</t>
  </si>
  <si>
    <t>28/08/2025 18:20</t>
  </si>
  <si>
    <t>28/08/2025 18:30</t>
  </si>
  <si>
    <t>28/08/2025 18:40</t>
  </si>
  <si>
    <t>28/08/2025 18:50</t>
  </si>
  <si>
    <t>28/08/2025 19:00</t>
  </si>
  <si>
    <t>28/08/2025 19:10</t>
  </si>
  <si>
    <t>28/08/2025 19:20</t>
  </si>
  <si>
    <t>28/08/2025 19:30</t>
  </si>
  <si>
    <t>28/08/2025 19:40</t>
  </si>
  <si>
    <t>28/08/2025 19:50</t>
  </si>
  <si>
    <t>28/08/2025 20:00</t>
  </si>
  <si>
    <t>28/08/2025 20:10</t>
  </si>
  <si>
    <t>28/08/2025 20:20</t>
  </si>
  <si>
    <t>28/08/2025 20:30</t>
  </si>
  <si>
    <t>28/08/2025 20:40</t>
  </si>
  <si>
    <t>28/08/2025 20:50</t>
  </si>
  <si>
    <t>28/08/2025 21:00</t>
  </si>
  <si>
    <t>28/08/2025 21:10</t>
  </si>
  <si>
    <t>28/08/2025 21:20</t>
  </si>
  <si>
    <t>28/08/2025 21:30</t>
  </si>
  <si>
    <t>28/08/2025 21:40</t>
  </si>
  <si>
    <t>28/08/2025 21:50</t>
  </si>
  <si>
    <t>28/08/2025 22:00</t>
  </si>
  <si>
    <t>28/08/2025 22:10</t>
  </si>
  <si>
    <t>28/08/2025 22:20</t>
  </si>
  <si>
    <t>28/08/2025 22:30</t>
  </si>
  <si>
    <t>28/08/2025 22:40</t>
  </si>
  <si>
    <t>28/08/2025 22:50</t>
  </si>
  <si>
    <t>28/08/2025 23:00</t>
  </si>
  <si>
    <t>28/08/2025 23:10</t>
  </si>
  <si>
    <t>28/08/2025 23:20</t>
  </si>
  <si>
    <t>28/08/2025 23:30</t>
  </si>
  <si>
    <t>28/08/2025 23:40</t>
  </si>
  <si>
    <t>28/08/2025 23:50</t>
  </si>
  <si>
    <t>29/08/2025 00:00</t>
  </si>
  <si>
    <t>29/08/2025 00:10</t>
  </si>
  <si>
    <t>29/08/2025 00:20</t>
  </si>
  <si>
    <t>29/08/2025 00:30</t>
  </si>
  <si>
    <t>29/08/2025 00:40</t>
  </si>
  <si>
    <t>29/08/2025 00:50</t>
  </si>
  <si>
    <t>29/08/2025 01:00</t>
  </si>
  <si>
    <t>29/08/2025 01:10</t>
  </si>
  <si>
    <t>29/08/2025 01:20</t>
  </si>
  <si>
    <t>29/08/2025 01:30</t>
  </si>
  <si>
    <t>29/08/2025 01:40</t>
  </si>
  <si>
    <t>29/08/2025 01:50</t>
  </si>
  <si>
    <t>29/08/2025 02:00</t>
  </si>
  <si>
    <t>29/08/2025 02:10</t>
  </si>
  <si>
    <t>29/08/2025 02:20</t>
  </si>
  <si>
    <t>29/08/2025 02:30</t>
  </si>
  <si>
    <t>29/08/2025 02:40</t>
  </si>
  <si>
    <t>29/08/2025 02:50</t>
  </si>
  <si>
    <t>29/08/2025 03:00</t>
  </si>
  <si>
    <t>29/08/2025 03:10</t>
  </si>
  <si>
    <t>29/08/2025 03:20</t>
  </si>
  <si>
    <t>29/08/2025 03:30</t>
  </si>
  <si>
    <t>29/08/2025 03:40</t>
  </si>
  <si>
    <t>29/08/2025 03:50</t>
  </si>
  <si>
    <t>29/08/2025 04:00</t>
  </si>
  <si>
    <t>29/08/2025 04:10</t>
  </si>
  <si>
    <t>29/08/2025 04:20</t>
  </si>
  <si>
    <t>29/08/2025 04:30</t>
  </si>
  <si>
    <t>29/08/2025 04:40</t>
  </si>
  <si>
    <t>29/08/2025 04:50</t>
  </si>
  <si>
    <t>29/08/2025 05:00</t>
  </si>
  <si>
    <t>29/08/2025 05:10</t>
  </si>
  <si>
    <t>29/08/2025 05:20</t>
  </si>
  <si>
    <t>29/08/2025 05:30</t>
  </si>
  <si>
    <t>29/08/2025 05:40</t>
  </si>
  <si>
    <t>29/08/2025 05:50</t>
  </si>
  <si>
    <t>29/08/2025 06:00</t>
  </si>
  <si>
    <t>29/08/2025 06:10</t>
  </si>
  <si>
    <t>29/08/2025 06:20</t>
  </si>
  <si>
    <t>29/08/2025 06:30</t>
  </si>
  <si>
    <t>29/08/2025 06:40</t>
  </si>
  <si>
    <t>29/08/2025 06:50</t>
  </si>
  <si>
    <t>29/08/2025 07:00</t>
  </si>
  <si>
    <t>29/08/2025 07:10</t>
  </si>
  <si>
    <t>29/08/2025 07:20</t>
  </si>
  <si>
    <t>29/08/2025 07:30</t>
  </si>
  <si>
    <t>29/08/2025 07:40</t>
  </si>
  <si>
    <t>29/08/2025 07:50</t>
  </si>
  <si>
    <t>29/08/2025 08:00</t>
  </si>
  <si>
    <t>29/08/2025 08:10</t>
  </si>
  <si>
    <t>29/08/2025 08:20</t>
  </si>
  <si>
    <t>29/08/2025 08:30</t>
  </si>
  <si>
    <t>29/08/2025 08:40</t>
  </si>
  <si>
    <t>29/08/2025 08:50</t>
  </si>
  <si>
    <t>29/08/2025 09:00</t>
  </si>
  <si>
    <t>29/08/2025 09:10</t>
  </si>
  <si>
    <t>29/08/2025 09:20</t>
  </si>
  <si>
    <t>29/08/2025 09:30</t>
  </si>
  <si>
    <t>29/08/2025 09:40</t>
  </si>
  <si>
    <t>29/08/2025 09:50</t>
  </si>
  <si>
    <t>29/08/2025 10:00</t>
  </si>
  <si>
    <t>29/08/2025 10:10</t>
  </si>
  <si>
    <t>29/08/2025 10:20</t>
  </si>
  <si>
    <t>29/08/2025 10:30</t>
  </si>
  <si>
    <t>29/08/2025 10:40</t>
  </si>
  <si>
    <t>29/08/2025 10:50</t>
  </si>
  <si>
    <t>29/08/2025 11:00</t>
  </si>
  <si>
    <t>29/08/2025 11:10</t>
  </si>
  <si>
    <t>29/08/2025 11:20</t>
  </si>
  <si>
    <t>29/08/2025 11:30</t>
  </si>
  <si>
    <t>29/08/2025 11:40</t>
  </si>
  <si>
    <t>29/08/2025 11:50</t>
  </si>
  <si>
    <t>29/08/2025 12:00</t>
  </si>
  <si>
    <t>29/08/2025 12:10</t>
  </si>
  <si>
    <t>29/08/2025 12:20</t>
  </si>
  <si>
    <t>29/08/2025 12:30</t>
  </si>
  <si>
    <t>29/08/2025 12:40</t>
  </si>
  <si>
    <t>29/08/2025 12:50</t>
  </si>
  <si>
    <t>29/08/2025 13:00</t>
  </si>
  <si>
    <t>29/08/2025 13:10</t>
  </si>
  <si>
    <t>29/08/2025 13:20</t>
  </si>
  <si>
    <t>29/08/2025 13:30</t>
  </si>
  <si>
    <t>29/08/2025 13:40</t>
  </si>
  <si>
    <t>29/08/2025 13:50</t>
  </si>
  <si>
    <t>29/08/2025 14:00</t>
  </si>
  <si>
    <t>29/08/2025 14:10</t>
  </si>
  <si>
    <t>29/08/2025 14:20</t>
  </si>
  <si>
    <t>29/08/2025 14:30</t>
  </si>
  <si>
    <t>29/08/2025 14:40</t>
  </si>
  <si>
    <t>29/08/2025 14:50</t>
  </si>
  <si>
    <t>29/08/2025 15:00</t>
  </si>
  <si>
    <t>29/08/2025 15:10</t>
  </si>
  <si>
    <t>29/08/2025 15:20</t>
  </si>
  <si>
    <t>29/08/2025 15:30</t>
  </si>
  <si>
    <t>29/08/2025 15:40</t>
  </si>
  <si>
    <t>29/08/2025 15:50</t>
  </si>
  <si>
    <t>29/08/2025 16:00</t>
  </si>
  <si>
    <t>29/08/2025 16:10</t>
  </si>
  <si>
    <t>29/08/2025 16:20</t>
  </si>
  <si>
    <t>29/08/2025 16:30</t>
  </si>
  <si>
    <t>29/08/2025 16:40</t>
  </si>
  <si>
    <t>29/08/2025 16:50</t>
  </si>
  <si>
    <t>29/08/2025 17:00</t>
  </si>
  <si>
    <t>29/08/2025 17:10</t>
  </si>
  <si>
    <t>29/08/2025 17:20</t>
  </si>
  <si>
    <t>29/08/2025 17:30</t>
  </si>
  <si>
    <t>29/08/2025 17:40</t>
  </si>
  <si>
    <t>29/08/2025 17:50</t>
  </si>
  <si>
    <t>29/08/2025 18:00</t>
  </si>
  <si>
    <t>29/08/2025 18:10</t>
  </si>
  <si>
    <t>29/08/2025 18:20</t>
  </si>
  <si>
    <t>29/08/2025 18:30</t>
  </si>
  <si>
    <t>29/08/2025 18:40</t>
  </si>
  <si>
    <t>29/08/2025 18:50</t>
  </si>
  <si>
    <t>29/08/2025 19:00</t>
  </si>
  <si>
    <t>29/08/2025 19:10</t>
  </si>
  <si>
    <t>29/08/2025 19:20</t>
  </si>
  <si>
    <t>29/08/2025 19:30</t>
  </si>
  <si>
    <t>29/08/2025 19:40</t>
  </si>
  <si>
    <t>29/08/2025 19:50</t>
  </si>
  <si>
    <t>29/08/2025 20:00</t>
  </si>
  <si>
    <t>29/08/2025 20:10</t>
  </si>
  <si>
    <t>29/08/2025 20:20</t>
  </si>
  <si>
    <t>29/08/2025 20:30</t>
  </si>
  <si>
    <t>29/08/2025 20:40</t>
  </si>
  <si>
    <t>29/08/2025 20:50</t>
  </si>
  <si>
    <t>29/08/2025 21:00</t>
  </si>
  <si>
    <t>29/08/2025 21:10</t>
  </si>
  <si>
    <t>29/08/2025 21:20</t>
  </si>
  <si>
    <t>29/08/2025 21:30</t>
  </si>
  <si>
    <t>29/08/2025 21:40</t>
  </si>
  <si>
    <t>29/08/2025 21:50</t>
  </si>
  <si>
    <t>29/08/2025 22:00</t>
  </si>
  <si>
    <t>29/08/2025 22:10</t>
  </si>
  <si>
    <t>29/08/2025 22:20</t>
  </si>
  <si>
    <t>29/08/2025 22:30</t>
  </si>
  <si>
    <t>29/08/2025 22:40</t>
  </si>
  <si>
    <t>29/08/2025 22:50</t>
  </si>
  <si>
    <t>29/08/2025 23:00</t>
  </si>
  <si>
    <t>29/08/2025 23:10</t>
  </si>
  <si>
    <t>29/08/2025 23:20</t>
  </si>
  <si>
    <t>29/08/2025 23:30</t>
  </si>
  <si>
    <t>29/08/2025 23:40</t>
  </si>
  <si>
    <t>29/08/2025 23:50</t>
  </si>
  <si>
    <t>30/08/2025 00:00</t>
  </si>
  <si>
    <t>30/08/2025 00:10</t>
  </si>
  <si>
    <t>30/08/2025 00:20</t>
  </si>
  <si>
    <t>30/08/2025 00:30</t>
  </si>
  <si>
    <t>30/08/2025 00:40</t>
  </si>
  <si>
    <t>30/08/2025 00:50</t>
  </si>
  <si>
    <t>30/08/2025 01:00</t>
  </si>
  <si>
    <t>30/08/2025 01:10</t>
  </si>
  <si>
    <t>30/08/2025 01:20</t>
  </si>
  <si>
    <t>30/08/2025 01:30</t>
  </si>
  <si>
    <t>30/08/2025 01:40</t>
  </si>
  <si>
    <t>30/08/2025 01:50</t>
  </si>
  <si>
    <t>30/08/2025 02:00</t>
  </si>
  <si>
    <t>30/08/2025 02:10</t>
  </si>
  <si>
    <t>30/08/2025 02:20</t>
  </si>
  <si>
    <t>30/08/2025 02:30</t>
  </si>
  <si>
    <t>30/08/2025 02:40</t>
  </si>
  <si>
    <t>30/08/2025 02:50</t>
  </si>
  <si>
    <t>30/08/2025 03:00</t>
  </si>
  <si>
    <t>30/08/2025 03:10</t>
  </si>
  <si>
    <t>30/08/2025 03:20</t>
  </si>
  <si>
    <t>30/08/2025 03:30</t>
  </si>
  <si>
    <t>30/08/2025 03:40</t>
  </si>
  <si>
    <t>30/08/2025 03:50</t>
  </si>
  <si>
    <t>30/08/2025 04:00</t>
  </si>
  <si>
    <t>30/08/2025 04:10</t>
  </si>
  <si>
    <t>30/08/2025 04:20</t>
  </si>
  <si>
    <t>30/08/2025 04:30</t>
  </si>
  <si>
    <t>30/08/2025 04:40</t>
  </si>
  <si>
    <t>30/08/2025 04:50</t>
  </si>
  <si>
    <t>30/08/2025 05:00</t>
  </si>
  <si>
    <t>30/08/2025 05:10</t>
  </si>
  <si>
    <t>30/08/2025 05:20</t>
  </si>
  <si>
    <t>30/08/2025 05:30</t>
  </si>
  <si>
    <t>30/08/2025 05:40</t>
  </si>
  <si>
    <t>30/08/2025 05:50</t>
  </si>
  <si>
    <t>30/08/2025 06:00</t>
  </si>
  <si>
    <t>30/08/2025 06:10</t>
  </si>
  <si>
    <t>30/08/2025 06:20</t>
  </si>
  <si>
    <t>30/08/2025 06:30</t>
  </si>
  <si>
    <t>30/08/2025 06:40</t>
  </si>
  <si>
    <t>30/08/2025 06:50</t>
  </si>
  <si>
    <t>30/08/2025 07:00</t>
  </si>
  <si>
    <t>30/08/2025 07:10</t>
  </si>
  <si>
    <t>30/08/2025 07:20</t>
  </si>
  <si>
    <t>30/08/2025 07:30</t>
  </si>
  <si>
    <t>30/08/2025 07:40</t>
  </si>
  <si>
    <t>30/08/2025 07:50</t>
  </si>
  <si>
    <t>30/08/2025 08:00</t>
  </si>
  <si>
    <t>30/08/2025 08:10</t>
  </si>
  <si>
    <t>30/08/2025 08:20</t>
  </si>
  <si>
    <t>30/08/2025 08:30</t>
  </si>
  <si>
    <t>30/08/2025 08:40</t>
  </si>
  <si>
    <t>30/08/2025 08:50</t>
  </si>
  <si>
    <t>30/08/2025 09:00</t>
  </si>
  <si>
    <t>30/08/2025 09:10</t>
  </si>
  <si>
    <t>30/08/2025 09:20</t>
  </si>
  <si>
    <t>30/08/2025 09:30</t>
  </si>
  <si>
    <t>30/08/2025 09:40</t>
  </si>
  <si>
    <t>30/08/2025 09:50</t>
  </si>
  <si>
    <t>30/08/2025 10:00</t>
  </si>
  <si>
    <t>30/08/2025 10:10</t>
  </si>
  <si>
    <t>30/08/2025 10:20</t>
  </si>
  <si>
    <t>30/08/2025 10:30</t>
  </si>
  <si>
    <t>30/08/2025 10:40</t>
  </si>
  <si>
    <t>30/08/2025 10:50</t>
  </si>
  <si>
    <t>30/08/2025 11:00</t>
  </si>
  <si>
    <t>30/08/2025 11:10</t>
  </si>
  <si>
    <t>30/08/2025 11:20</t>
  </si>
  <si>
    <t>30/08/2025 11:30</t>
  </si>
  <si>
    <t>30/08/2025 11:40</t>
  </si>
  <si>
    <t>30/08/2025 11:50</t>
  </si>
  <si>
    <t>30/08/2025 12:00</t>
  </si>
  <si>
    <t>30/08/2025 12:10</t>
  </si>
  <si>
    <t>30/08/2025 12:20</t>
  </si>
  <si>
    <t>30/08/2025 12:30</t>
  </si>
  <si>
    <t>30/08/2025 12:40</t>
  </si>
  <si>
    <t>30/08/2025 12:50</t>
  </si>
  <si>
    <t>30/08/2025 13:00</t>
  </si>
  <si>
    <t>30/08/2025 13:10</t>
  </si>
  <si>
    <t>30/08/2025 13:20</t>
  </si>
  <si>
    <t>30/08/2025 13:30</t>
  </si>
  <si>
    <t>30/08/2025 13:40</t>
  </si>
  <si>
    <t>30/08/2025 13:50</t>
  </si>
  <si>
    <t>30/08/2025 14:00</t>
  </si>
  <si>
    <t>30/08/2025 14:10</t>
  </si>
  <si>
    <t>30/08/2025 14:20</t>
  </si>
  <si>
    <t>30/08/2025 14:30</t>
  </si>
  <si>
    <t>30/08/2025 14:40</t>
  </si>
  <si>
    <t>30/08/2025 14:50</t>
  </si>
  <si>
    <t>30/08/2025 15:00</t>
  </si>
  <si>
    <t>30/08/2025 15:10</t>
  </si>
  <si>
    <t>30/08/2025 15:20</t>
  </si>
  <si>
    <t>30/08/2025 15:30</t>
  </si>
  <si>
    <t>30/08/2025 15:40</t>
  </si>
  <si>
    <t>30/08/2025 15:50</t>
  </si>
  <si>
    <t>30/08/2025 16:00</t>
  </si>
  <si>
    <t>30/08/2025 16:10</t>
  </si>
  <si>
    <t>30/08/2025 16:20</t>
  </si>
  <si>
    <t>30/08/2025 16:30</t>
  </si>
  <si>
    <t>30/08/2025 16:40</t>
  </si>
  <si>
    <t>30/08/2025 16:50</t>
  </si>
  <si>
    <t>30/08/2025 17:00</t>
  </si>
  <si>
    <t>30/08/2025 17:10</t>
  </si>
  <si>
    <t>30/08/2025 17:20</t>
  </si>
  <si>
    <t>30/08/2025 17:30</t>
  </si>
  <si>
    <t>30/08/2025 17:40</t>
  </si>
  <si>
    <t>30/08/2025 17:50</t>
  </si>
  <si>
    <t>30/08/2025 18:00</t>
  </si>
  <si>
    <t>30/08/2025 18:10</t>
  </si>
  <si>
    <t>30/08/2025 18:20</t>
  </si>
  <si>
    <t>30/08/2025 18:30</t>
  </si>
  <si>
    <t>30/08/2025 18:40</t>
  </si>
  <si>
    <t>30/08/2025 18:50</t>
  </si>
  <si>
    <t>30/08/2025 19:00</t>
  </si>
  <si>
    <t>30/08/2025 19:10</t>
  </si>
  <si>
    <t>30/08/2025 19:20</t>
  </si>
  <si>
    <t>30/08/2025 19:30</t>
  </si>
  <si>
    <t>30/08/2025 19:40</t>
  </si>
  <si>
    <t>30/08/2025 19:50</t>
  </si>
  <si>
    <t>30/08/2025 20:00</t>
  </si>
  <si>
    <t>30/08/2025 20:10</t>
  </si>
  <si>
    <t>30/08/2025 20:20</t>
  </si>
  <si>
    <t>30/08/2025 20:30</t>
  </si>
  <si>
    <t>30/08/2025 20:40</t>
  </si>
  <si>
    <t>30/08/2025 20:50</t>
  </si>
  <si>
    <t>30/08/2025 21:00</t>
  </si>
  <si>
    <t>30/08/2025 21:10</t>
  </si>
  <si>
    <t>30/08/2025 21:20</t>
  </si>
  <si>
    <t>30/08/2025 21:30</t>
  </si>
  <si>
    <t>30/08/2025 21:40</t>
  </si>
  <si>
    <t>30/08/2025 21:50</t>
  </si>
  <si>
    <t>30/08/2025 22:00</t>
  </si>
  <si>
    <t>30/08/2025 22:10</t>
  </si>
  <si>
    <t>30/08/2025 22:20</t>
  </si>
  <si>
    <t>30/08/2025 22:30</t>
  </si>
  <si>
    <t>30/08/2025 22:40</t>
  </si>
  <si>
    <t>30/08/2025 22:50</t>
  </si>
  <si>
    <t>30/08/2025 23:00</t>
  </si>
  <si>
    <t>30/08/2025 23:10</t>
  </si>
  <si>
    <t>30/08/2025 23:20</t>
  </si>
  <si>
    <t>30/08/2025 23:30</t>
  </si>
  <si>
    <t>30/08/2025 23:40</t>
  </si>
  <si>
    <t>30/08/2025 23:50</t>
  </si>
  <si>
    <t>31/08/2025 00:00</t>
  </si>
  <si>
    <t>31/08/2025 00:10</t>
  </si>
  <si>
    <t>31/08/2025 00:20</t>
  </si>
  <si>
    <t>31/08/2025 00:30</t>
  </si>
  <si>
    <t>31/08/2025 00:40</t>
  </si>
  <si>
    <t>31/08/2025 00:50</t>
  </si>
  <si>
    <t>31/08/2025 01:00</t>
  </si>
  <si>
    <t>31/08/2025 01:10</t>
  </si>
  <si>
    <t>31/08/2025 01:20</t>
  </si>
  <si>
    <t>31/08/2025 01:30</t>
  </si>
  <si>
    <t>31/08/2025 01:40</t>
  </si>
  <si>
    <t>31/08/2025 01:50</t>
  </si>
  <si>
    <t>31/08/2025 02:00</t>
  </si>
  <si>
    <t>31/08/2025 02:10</t>
  </si>
  <si>
    <t>31/08/2025 02:20</t>
  </si>
  <si>
    <t>31/08/2025 02:30</t>
  </si>
  <si>
    <t>31/08/2025 02:40</t>
  </si>
  <si>
    <t>31/08/2025 02:50</t>
  </si>
  <si>
    <t>31/08/2025 03:00</t>
  </si>
  <si>
    <t>31/08/2025 03:10</t>
  </si>
  <si>
    <t>31/08/2025 03:20</t>
  </si>
  <si>
    <t>31/08/2025 03:30</t>
  </si>
  <si>
    <t>31/08/2025 03:40</t>
  </si>
  <si>
    <t>31/08/2025 03:50</t>
  </si>
  <si>
    <t>31/08/2025 04:00</t>
  </si>
  <si>
    <t>31/08/2025 04:10</t>
  </si>
  <si>
    <t>31/08/2025 04:20</t>
  </si>
  <si>
    <t>31/08/2025 04:30</t>
  </si>
  <si>
    <t>31/08/2025 04:40</t>
  </si>
  <si>
    <t>31/08/2025 04:50</t>
  </si>
  <si>
    <t>31/08/2025 05:00</t>
  </si>
  <si>
    <t>31/08/2025 05:10</t>
  </si>
  <si>
    <t>31/08/2025 05:20</t>
  </si>
  <si>
    <t>31/08/2025 05:30</t>
  </si>
  <si>
    <t>31/08/2025 05:40</t>
  </si>
  <si>
    <t>31/08/2025 05:50</t>
  </si>
  <si>
    <t>31/08/2025 06:00</t>
  </si>
  <si>
    <t>31/08/2025 06:10</t>
  </si>
  <si>
    <t>31/08/2025 06:20</t>
  </si>
  <si>
    <t>31/08/2025 06:30</t>
  </si>
  <si>
    <t>31/08/2025 06:40</t>
  </si>
  <si>
    <t>31/08/2025 06:50</t>
  </si>
  <si>
    <t>31/08/2025 07:00</t>
  </si>
  <si>
    <t>31/08/2025 07:10</t>
  </si>
  <si>
    <t>31/08/2025 07:20</t>
  </si>
  <si>
    <t>31/08/2025 07:30</t>
  </si>
  <si>
    <t>31/08/2025 07:40</t>
  </si>
  <si>
    <t>31/08/2025 07:50</t>
  </si>
  <si>
    <t>31/08/2025 08:00</t>
  </si>
  <si>
    <t>31/08/2025 08:10</t>
  </si>
  <si>
    <t>31/08/2025 08:20</t>
  </si>
  <si>
    <t>31/08/2025 08:30</t>
  </si>
  <si>
    <t>31/08/2025 08:40</t>
  </si>
  <si>
    <t>31/08/2025 08:50</t>
  </si>
  <si>
    <t>31/08/2025 09:00</t>
  </si>
  <si>
    <t>31/08/2025 09:10</t>
  </si>
  <si>
    <t>31/08/2025 09:20</t>
  </si>
  <si>
    <t>31/08/2025 09:30</t>
  </si>
  <si>
    <t>31/08/2025 09:40</t>
  </si>
  <si>
    <t>31/08/2025 09:50</t>
  </si>
  <si>
    <t>31/08/2025 10:00</t>
  </si>
  <si>
    <t>31/08/2025 10:10</t>
  </si>
  <si>
    <t>31/08/2025 10:20</t>
  </si>
  <si>
    <t>31/08/2025 10:30</t>
  </si>
  <si>
    <t>31/08/2025 10:40</t>
  </si>
  <si>
    <t>31/08/2025 10:50</t>
  </si>
  <si>
    <t>31/08/2025 11:00</t>
  </si>
  <si>
    <t>31/08/2025 11:10</t>
  </si>
  <si>
    <t>31/08/2025 11:20</t>
  </si>
  <si>
    <t>31/08/2025 11:30</t>
  </si>
  <si>
    <t>31/08/2025 11:40</t>
  </si>
  <si>
    <t>31/08/2025 11:50</t>
  </si>
  <si>
    <t>31/08/2025 12:00</t>
  </si>
  <si>
    <t>31/08/2025 12:10</t>
  </si>
  <si>
    <t>31/08/2025 12:20</t>
  </si>
  <si>
    <t>31/08/2025 12:30</t>
  </si>
  <si>
    <t>31/08/2025 12:40</t>
  </si>
  <si>
    <t>31/08/2025 12:50</t>
  </si>
  <si>
    <t>31/08/2025 13:00</t>
  </si>
  <si>
    <t>31/08/2025 13:10</t>
  </si>
  <si>
    <t>31/08/2025 13:20</t>
  </si>
  <si>
    <t>31/08/2025 13:30</t>
  </si>
  <si>
    <t>31/08/2025 13:40</t>
  </si>
  <si>
    <t>31/08/2025 13:50</t>
  </si>
  <si>
    <t>31/08/2025 14:00</t>
  </si>
  <si>
    <t>31/08/2025 14:10</t>
  </si>
  <si>
    <t>31/08/2025 14:20</t>
  </si>
  <si>
    <t>31/08/2025 14:30</t>
  </si>
  <si>
    <t>31/08/2025 14:40</t>
  </si>
  <si>
    <t>31/08/2025 14:50</t>
  </si>
  <si>
    <t>31/08/2025 15:00</t>
  </si>
  <si>
    <t>31/08/2025 15:10</t>
  </si>
  <si>
    <t>31/08/2025 15:20</t>
  </si>
  <si>
    <t>31/08/2025 15:30</t>
  </si>
  <si>
    <t>31/08/2025 15:40</t>
  </si>
  <si>
    <t>31/08/2025 15:50</t>
  </si>
  <si>
    <t>31/08/2025 16:00</t>
  </si>
  <si>
    <t>31/08/2025 16:10</t>
  </si>
  <si>
    <t>31/08/2025 16:20</t>
  </si>
  <si>
    <t>31/08/2025 16:30</t>
  </si>
  <si>
    <t>31/08/2025 16:40</t>
  </si>
  <si>
    <t>31/08/2025 16:50</t>
  </si>
  <si>
    <t>31/08/2025 17:00</t>
  </si>
  <si>
    <t>31/08/2025 17:10</t>
  </si>
  <si>
    <t>31/08/2025 17:20</t>
  </si>
  <si>
    <t>31/08/2025 17:30</t>
  </si>
  <si>
    <t>31/08/2025 17:40</t>
  </si>
  <si>
    <t>31/08/2025 17:50</t>
  </si>
  <si>
    <t>31/08/2025 18:00</t>
  </si>
  <si>
    <t>31/08/2025 18:10</t>
  </si>
  <si>
    <t>31/08/2025 18:20</t>
  </si>
  <si>
    <t>31/08/2025 18:30</t>
  </si>
  <si>
    <t>31/08/2025 18:40</t>
  </si>
  <si>
    <t>31/08/2025 18:50</t>
  </si>
  <si>
    <t>31/08/2025 19:00</t>
  </si>
  <si>
    <t>31/08/2025 19:10</t>
  </si>
  <si>
    <t>31/08/2025 19:20</t>
  </si>
  <si>
    <t>31/08/2025 19:30</t>
  </si>
  <si>
    <t>31/08/2025 19:40</t>
  </si>
  <si>
    <t>31/08/2025 19:50</t>
  </si>
  <si>
    <t>31/08/2025 20:00</t>
  </si>
  <si>
    <t>31/08/2025 20:10</t>
  </si>
  <si>
    <t>31/08/2025 20:20</t>
  </si>
  <si>
    <t>31/08/2025 20:30</t>
  </si>
  <si>
    <t>31/08/2025 20:40</t>
  </si>
  <si>
    <t>31/08/2025 20:50</t>
  </si>
  <si>
    <t>31/08/2025 21:00</t>
  </si>
  <si>
    <t>31/08/2025 21:10</t>
  </si>
  <si>
    <t>31/08/2025 21:20</t>
  </si>
  <si>
    <t>31/08/2025 21:30</t>
  </si>
  <si>
    <t>31/08/2025 21:40</t>
  </si>
  <si>
    <t>31/08/2025 21:50</t>
  </si>
  <si>
    <t>31/08/2025 22:00</t>
  </si>
  <si>
    <t>31/08/2025 22:10</t>
  </si>
  <si>
    <t>31/08/2025 22:20</t>
  </si>
  <si>
    <t>31/08/2025 22:30</t>
  </si>
  <si>
    <t>31/08/2025 22:40</t>
  </si>
  <si>
    <t>31/08/2025 22:50</t>
  </si>
  <si>
    <t>31/08/2025 23:00</t>
  </si>
  <si>
    <t>31/08/2025 23:10</t>
  </si>
  <si>
    <t>31/08/2025 23:20</t>
  </si>
  <si>
    <t>31/08/2025 23:30</t>
  </si>
  <si>
    <t>31/08/2025 23:40</t>
  </si>
  <si>
    <t>31/08/2025 23:50</t>
  </si>
  <si>
    <t>01/09/2025 00:00</t>
  </si>
  <si>
    <t>01/09/2025 00:10</t>
  </si>
  <si>
    <t>01/09/2025 00:20</t>
  </si>
  <si>
    <t>01/09/2025 00:30</t>
  </si>
  <si>
    <t>01/09/2025 00:40</t>
  </si>
  <si>
    <t>01/09/2025 00:50</t>
  </si>
  <si>
    <t>01/09/2025 01:00</t>
  </si>
  <si>
    <t>01/09/2025 01:10</t>
  </si>
  <si>
    <t>01/09/2025 01:20</t>
  </si>
  <si>
    <t>01/09/2025 01:30</t>
  </si>
  <si>
    <t>01/09/2025 01:40</t>
  </si>
  <si>
    <t>01/09/2025 01:50</t>
  </si>
  <si>
    <t>01/09/2025 02:00</t>
  </si>
  <si>
    <t>01/09/2025 02:10</t>
  </si>
  <si>
    <t>01/09/2025 02:20</t>
  </si>
  <si>
    <t>01/09/2025 02:30</t>
  </si>
  <si>
    <t>01/09/2025 02:40</t>
  </si>
  <si>
    <t>01/09/2025 02:50</t>
  </si>
  <si>
    <t>01/09/2025 03:00</t>
  </si>
  <si>
    <t>01/09/2025 03:10</t>
  </si>
  <si>
    <t>01/09/2025 03:20</t>
  </si>
  <si>
    <t>01/09/2025 03:30</t>
  </si>
  <si>
    <t>01/09/2025 03:40</t>
  </si>
  <si>
    <t>01/09/2025 03:50</t>
  </si>
  <si>
    <t>01/09/2025 04:00</t>
  </si>
  <si>
    <t>01/09/2025 04:10</t>
  </si>
  <si>
    <t>01/09/2025 04:20</t>
  </si>
  <si>
    <t>01/09/2025 04:30</t>
  </si>
  <si>
    <t>01/09/2025 04:40</t>
  </si>
  <si>
    <t>01/09/2025 04:50</t>
  </si>
  <si>
    <t>01/09/2025 05:00</t>
  </si>
  <si>
    <t>01/09/2025 05:10</t>
  </si>
  <si>
    <t>01/09/2025 05:20</t>
  </si>
  <si>
    <t>01/09/2025 05:30</t>
  </si>
  <si>
    <t>01/09/2025 05:40</t>
  </si>
  <si>
    <t>01/09/2025 05:50</t>
  </si>
  <si>
    <t>01/09/2025 06:00</t>
  </si>
  <si>
    <t>01/09/2025 06:10</t>
  </si>
  <si>
    <t>01/09/2025 06:20</t>
  </si>
  <si>
    <t>01/09/2025 06:30</t>
  </si>
  <si>
    <t>01/09/2025 06:40</t>
  </si>
  <si>
    <t>01/09/2025 06:50</t>
  </si>
  <si>
    <t>01/09/2025 07:00</t>
  </si>
  <si>
    <t>01/09/2025 07:10</t>
  </si>
  <si>
    <t>01/09/2025 07:20</t>
  </si>
  <si>
    <t>01/09/2025 07:30</t>
  </si>
  <si>
    <t>01/09/2025 07:40</t>
  </si>
  <si>
    <t>01/09/2025 07:50</t>
  </si>
  <si>
    <t>01/09/2025 08:00</t>
  </si>
  <si>
    <t>01/09/2025 08:10</t>
  </si>
  <si>
    <t>01/09/2025 08:20</t>
  </si>
  <si>
    <t>01/09/2025 08:30</t>
  </si>
  <si>
    <t>01/09/2025 08:40</t>
  </si>
  <si>
    <t>01/09/2025 08:50</t>
  </si>
  <si>
    <t>01/09/2025 09:00</t>
  </si>
  <si>
    <t>01/09/2025 09:10</t>
  </si>
  <si>
    <t>01/09/2025 09:20</t>
  </si>
  <si>
    <t>01/09/2025 09:30</t>
  </si>
  <si>
    <t>01/09/2025 09:40</t>
  </si>
  <si>
    <t>01/09/2025 09:50</t>
  </si>
  <si>
    <t>01/09/2025 10:00</t>
  </si>
  <si>
    <t>01/09/2025 10:10</t>
  </si>
  <si>
    <t>01/09/2025 10:20</t>
  </si>
  <si>
    <t>01/09/2025 10:30</t>
  </si>
  <si>
    <t>01/09/2025 10:40</t>
  </si>
  <si>
    <t>01/09/2025 10:50</t>
  </si>
  <si>
    <t>01/09/2025 11:00</t>
  </si>
  <si>
    <t>01/09/2025 11:10</t>
  </si>
  <si>
    <t>01/09/2025 11:20</t>
  </si>
  <si>
    <t>01/09/2025 11:30</t>
  </si>
  <si>
    <t>01/09/2025 11:40</t>
  </si>
  <si>
    <t>01/09/2025 11:50</t>
  </si>
  <si>
    <t>01/09/2025 12:00</t>
  </si>
  <si>
    <t>01/09/2025 12:10</t>
  </si>
  <si>
    <t>01/09/2025 12:20</t>
  </si>
  <si>
    <t>01/09/2025 12:30</t>
  </si>
  <si>
    <t>01/09/2025 12:40</t>
  </si>
  <si>
    <t>01/09/2025 12:50</t>
  </si>
  <si>
    <t>01/09/2025 13:00</t>
  </si>
  <si>
    <t>01/09/2025 13:10</t>
  </si>
  <si>
    <t>01/09/2025 13:20</t>
  </si>
  <si>
    <t>01/09/2025 13:30</t>
  </si>
  <si>
    <t>01/09/2025 13:40</t>
  </si>
  <si>
    <t>01/09/2025 13:50</t>
  </si>
  <si>
    <t>01/09/2025 14:00</t>
  </si>
  <si>
    <t>01/09/2025 14:10</t>
  </si>
  <si>
    <t>01/09/2025 14:20</t>
  </si>
  <si>
    <t>01/09/2025 14:30</t>
  </si>
  <si>
    <t>01/09/2025 14:40</t>
  </si>
  <si>
    <t>01/09/2025 14:50</t>
  </si>
  <si>
    <t>01/09/2025 15:00</t>
  </si>
  <si>
    <t>01/09/2025 15:10</t>
  </si>
  <si>
    <t>01/09/2025 15:20</t>
  </si>
  <si>
    <t>01/09/2025 15:30</t>
  </si>
  <si>
    <t>01/09/2025 15:40</t>
  </si>
  <si>
    <t>01/09/2025 15:50</t>
  </si>
  <si>
    <t>01/09/2025 16:00</t>
  </si>
  <si>
    <t>01/09/2025 16:10</t>
  </si>
  <si>
    <t>01/09/2025 16:20</t>
  </si>
  <si>
    <t>01/09/2025 16:30</t>
  </si>
  <si>
    <t>01/09/2025 16:40</t>
  </si>
  <si>
    <t>01/09/2025 16:50</t>
  </si>
  <si>
    <t>01/09/2025 17:00</t>
  </si>
  <si>
    <t>01/09/2025 17:10</t>
  </si>
  <si>
    <t>01/09/2025 17:20</t>
  </si>
  <si>
    <t>01/09/2025 17:30</t>
  </si>
  <si>
    <t>01/09/2025 17:40</t>
  </si>
  <si>
    <t>01/09/2025 17:50</t>
  </si>
  <si>
    <t>01/09/2025 18:00</t>
  </si>
  <si>
    <t>01/09/2025 18:10</t>
  </si>
  <si>
    <t>01/09/2025 18:20</t>
  </si>
  <si>
    <t>01/09/2025 18:30</t>
  </si>
  <si>
    <t>01/09/2025 18:40</t>
  </si>
  <si>
    <t>01/09/2025 18:50</t>
  </si>
  <si>
    <t>01/09/2025 19:00</t>
  </si>
  <si>
    <t>01/09/2025 19:10</t>
  </si>
  <si>
    <t>01/09/2025 19:20</t>
  </si>
  <si>
    <t>01/09/2025 19:30</t>
  </si>
  <si>
    <t>01/09/2025 19:40</t>
  </si>
  <si>
    <t>01/09/2025 19:50</t>
  </si>
  <si>
    <t>01/09/2025 20:00</t>
  </si>
  <si>
    <t>01/09/2025 20:10</t>
  </si>
  <si>
    <t>01/09/2025 20:20</t>
  </si>
  <si>
    <t>01/09/2025 20:30</t>
  </si>
  <si>
    <t>01/09/2025 20:40</t>
  </si>
  <si>
    <t>01/09/2025 20:50</t>
  </si>
  <si>
    <t>01/09/2025 21:00</t>
  </si>
  <si>
    <t>01/09/2025 21:10</t>
  </si>
  <si>
    <t>01/09/2025 21:20</t>
  </si>
  <si>
    <t>01/09/2025 21:30</t>
  </si>
  <si>
    <t>01/09/2025 21:40</t>
  </si>
  <si>
    <t>01/09/2025 21:50</t>
  </si>
  <si>
    <t>01/09/2025 22:00</t>
  </si>
  <si>
    <t>01/09/2025 22:10</t>
  </si>
  <si>
    <t>01/09/2025 22:20</t>
  </si>
  <si>
    <t>01/09/2025 22:30</t>
  </si>
  <si>
    <t>01/09/2025 22:40</t>
  </si>
  <si>
    <t>01/09/2025 22:50</t>
  </si>
  <si>
    <t>01/09/2025 23:00</t>
  </si>
  <si>
    <t>01/09/2025 23:10</t>
  </si>
  <si>
    <t>01/09/2025 23:20</t>
  </si>
  <si>
    <t>01/09/2025 23:30</t>
  </si>
  <si>
    <t>01/09/2025 23:40</t>
  </si>
  <si>
    <t>01/09/2025 23:50</t>
  </si>
  <si>
    <t>02/09/2025 00:00</t>
  </si>
  <si>
    <t>02/09/2025 00:10</t>
  </si>
  <si>
    <t>02/09/2025 00:20</t>
  </si>
  <si>
    <t>02/09/2025 00:30</t>
  </si>
  <si>
    <t>02/09/2025 00:40</t>
  </si>
  <si>
    <t>02/09/2025 00:50</t>
  </si>
  <si>
    <t>02/09/2025 01:00</t>
  </si>
  <si>
    <t>02/09/2025 01:10</t>
  </si>
  <si>
    <t>02/09/2025 01:20</t>
  </si>
  <si>
    <t>02/09/2025 01:30</t>
  </si>
  <si>
    <t>02/09/2025 01:40</t>
  </si>
  <si>
    <t>02/09/2025 01:50</t>
  </si>
  <si>
    <t>02/09/2025 02:00</t>
  </si>
  <si>
    <t>02/09/2025 02:10</t>
  </si>
  <si>
    <t>02/09/2025 02:20</t>
  </si>
  <si>
    <t>02/09/2025 02:30</t>
  </si>
  <si>
    <t>02/09/2025 02:40</t>
  </si>
  <si>
    <t>02/09/2025 02:50</t>
  </si>
  <si>
    <t>02/09/2025 03:00</t>
  </si>
  <si>
    <t>02/09/2025 03:10</t>
  </si>
  <si>
    <t>02/09/2025 03:20</t>
  </si>
  <si>
    <t>02/09/2025 03:30</t>
  </si>
  <si>
    <t>02/09/2025 03:40</t>
  </si>
  <si>
    <t>02/09/2025 03:50</t>
  </si>
  <si>
    <t>02/09/2025 04:00</t>
  </si>
  <si>
    <t>02/09/2025 04:10</t>
  </si>
  <si>
    <t>02/09/2025 04:20</t>
  </si>
  <si>
    <t>02/09/2025 04:30</t>
  </si>
  <si>
    <t>02/09/2025 04:40</t>
  </si>
  <si>
    <t>02/09/2025 04:50</t>
  </si>
  <si>
    <t>02/09/2025 05:00</t>
  </si>
  <si>
    <t>02/09/2025 05:10</t>
  </si>
  <si>
    <t>02/09/2025 05:20</t>
  </si>
  <si>
    <t>02/09/2025 05:30</t>
  </si>
  <si>
    <t>02/09/2025 05:40</t>
  </si>
  <si>
    <t>02/09/2025 05:50</t>
  </si>
  <si>
    <t>02/09/2025 06:00</t>
  </si>
  <si>
    <t>02/09/2025 06:10</t>
  </si>
  <si>
    <t>02/09/2025 06:20</t>
  </si>
  <si>
    <t>02/09/2025 06:30</t>
  </si>
  <si>
    <t>02/09/2025 06:40</t>
  </si>
  <si>
    <t>02/09/2025 06:50</t>
  </si>
  <si>
    <t>02/09/2025 07:00</t>
  </si>
  <si>
    <t>02/09/2025 07:10</t>
  </si>
  <si>
    <t>02/09/2025 07:20</t>
  </si>
  <si>
    <t>02/09/2025 07:30</t>
  </si>
  <si>
    <t>02/09/2025 07:40</t>
  </si>
  <si>
    <t>02/09/2025 07:50</t>
  </si>
  <si>
    <t>02/09/2025 08:00</t>
  </si>
  <si>
    <t>02/09/2025 08:10</t>
  </si>
  <si>
    <t>02/09/2025 08:20</t>
  </si>
  <si>
    <t>02/09/2025 08:30</t>
  </si>
  <si>
    <t>02/09/2025 08:40</t>
  </si>
  <si>
    <t>02/09/2025 08:50</t>
  </si>
  <si>
    <t>02/09/2025 09:00</t>
  </si>
  <si>
    <t>02/09/2025 09:10</t>
  </si>
  <si>
    <t>02/09/2025 09:20</t>
  </si>
  <si>
    <t>02/09/2025 09:30</t>
  </si>
  <si>
    <t>02/09/2025 09:40</t>
  </si>
  <si>
    <t>02/09/2025 09:50</t>
  </si>
  <si>
    <t>02/09/2025 10:00</t>
  </si>
  <si>
    <t>02/09/2025 10:10</t>
  </si>
  <si>
    <t>02/09/2025 10:20</t>
  </si>
  <si>
    <t>02/09/2025 10:30</t>
  </si>
  <si>
    <t>02/09/2025 10:40</t>
  </si>
  <si>
    <t>02/09/2025 10:50</t>
  </si>
  <si>
    <t>02/09/2025 11:00</t>
  </si>
  <si>
    <t>02/09/2025 11:10</t>
  </si>
  <si>
    <t>02/09/2025 11:20</t>
  </si>
  <si>
    <t>02/09/2025 11:30</t>
  </si>
  <si>
    <t>02/09/2025 11:40</t>
  </si>
  <si>
    <t>02/09/2025 11:50</t>
  </si>
  <si>
    <t>02/09/2025 12:00</t>
  </si>
  <si>
    <t>02/09/2025 12:10</t>
  </si>
  <si>
    <t>02/09/2025 12:20</t>
  </si>
  <si>
    <t>02/09/2025 12:30</t>
  </si>
  <si>
    <t>02/09/2025 12:40</t>
  </si>
  <si>
    <t>02/09/2025 12:50</t>
  </si>
  <si>
    <t>02/09/2025 13:00</t>
  </si>
  <si>
    <t>02/09/2025 13:10</t>
  </si>
  <si>
    <t>02/09/2025 13:20</t>
  </si>
  <si>
    <t>02/09/2025 13:30</t>
  </si>
  <si>
    <t>02/09/2025 13:40</t>
  </si>
  <si>
    <t>02/09/2025 13:50</t>
  </si>
  <si>
    <t>02/09/2025 14:00</t>
  </si>
  <si>
    <t>02/09/2025 14:10</t>
  </si>
  <si>
    <t>02/09/2025 14:20</t>
  </si>
  <si>
    <t>02/09/2025 14:30</t>
  </si>
  <si>
    <t>02/09/2025 14:40</t>
  </si>
  <si>
    <t>02/09/2025 14:50</t>
  </si>
  <si>
    <t>02/09/2025 15:00</t>
  </si>
  <si>
    <t>02/09/2025 15:10</t>
  </si>
  <si>
    <t>02/09/2025 15:20</t>
  </si>
  <si>
    <t>02/09/2025 15:30</t>
  </si>
  <si>
    <t>02/09/2025 15:40</t>
  </si>
  <si>
    <t>02/09/2025 15:50</t>
  </si>
  <si>
    <t>02/09/2025 16:00</t>
  </si>
  <si>
    <t>02/09/2025 16:10</t>
  </si>
  <si>
    <t>02/09/2025 16:20</t>
  </si>
  <si>
    <t>02/09/2025 16:30</t>
  </si>
  <si>
    <t>02/09/2025 16:40</t>
  </si>
  <si>
    <t>02/09/2025 16:50</t>
  </si>
  <si>
    <t>02/09/2025 17:00</t>
  </si>
  <si>
    <t>02/09/2025 17:10</t>
  </si>
  <si>
    <t>02/09/2025 17:20</t>
  </si>
  <si>
    <t>02/09/2025 17:30</t>
  </si>
  <si>
    <t>02/09/2025 17:40</t>
  </si>
  <si>
    <t>02/09/2025 17:50</t>
  </si>
  <si>
    <t>02/09/2025 18:00</t>
  </si>
  <si>
    <t>02/09/2025 18:10</t>
  </si>
  <si>
    <t>02/09/2025 18:20</t>
  </si>
  <si>
    <t>02/09/2025 18:30</t>
  </si>
  <si>
    <t>02/09/2025 18:40</t>
  </si>
  <si>
    <t>02/09/2025 18:50</t>
  </si>
  <si>
    <t>02/09/2025 19:00</t>
  </si>
  <si>
    <t>02/09/2025 19:10</t>
  </si>
  <si>
    <t>02/09/2025 19:20</t>
  </si>
  <si>
    <t>02/09/2025 19:30</t>
  </si>
  <si>
    <t>02/09/2025 19:40</t>
  </si>
  <si>
    <t>02/09/2025 19:50</t>
  </si>
  <si>
    <t>02/09/2025 20:00</t>
  </si>
  <si>
    <t>02/09/2025 20:10</t>
  </si>
  <si>
    <t>02/09/2025 20:20</t>
  </si>
  <si>
    <t>02/09/2025 20:30</t>
  </si>
  <si>
    <t>02/09/2025 20:40</t>
  </si>
  <si>
    <t>02/09/2025 20:50</t>
  </si>
  <si>
    <t>02/09/2025 21:00</t>
  </si>
  <si>
    <t>02/09/2025 21:10</t>
  </si>
  <si>
    <t>02/09/2025 21:20</t>
  </si>
  <si>
    <t>02/09/2025 21:30</t>
  </si>
  <si>
    <t>02/09/2025 21:40</t>
  </si>
  <si>
    <t>02/09/2025 21:50</t>
  </si>
  <si>
    <t>02/09/2025 22:00</t>
  </si>
  <si>
    <t>02/09/2025 22:10</t>
  </si>
  <si>
    <t>02/09/2025 22:20</t>
  </si>
  <si>
    <t>02/09/2025 22:30</t>
  </si>
  <si>
    <t>02/09/2025 22:40</t>
  </si>
  <si>
    <t>02/09/2025 22:50</t>
  </si>
  <si>
    <t>02/09/2025 23:00</t>
  </si>
  <si>
    <t>02/09/2025 23:10</t>
  </si>
  <si>
    <t>02/09/2025 23:20</t>
  </si>
  <si>
    <t>02/09/2025 23:30</t>
  </si>
  <si>
    <t>02/09/2025 23:40</t>
  </si>
  <si>
    <t>02/09/2025 23:50</t>
  </si>
  <si>
    <t>03/09/2025 00:00</t>
  </si>
  <si>
    <t>03/09/2025 00:10</t>
  </si>
  <si>
    <t>03/09/2025 00:20</t>
  </si>
  <si>
    <t>03/09/2025 00:30</t>
  </si>
  <si>
    <t>03/09/2025 00:40</t>
  </si>
  <si>
    <t>03/09/2025 00:50</t>
  </si>
  <si>
    <t>03/09/2025 01:00</t>
  </si>
  <si>
    <t>03/09/2025 01:10</t>
  </si>
  <si>
    <t>03/09/2025 01:20</t>
  </si>
  <si>
    <t>03/09/2025 01:30</t>
  </si>
  <si>
    <t>03/09/2025 01:40</t>
  </si>
  <si>
    <t>03/09/2025 01:50</t>
  </si>
  <si>
    <t>03/09/2025 02:00</t>
  </si>
  <si>
    <t>03/09/2025 02:10</t>
  </si>
  <si>
    <t>03/09/2025 02:20</t>
  </si>
  <si>
    <t>03/09/2025 02:30</t>
  </si>
  <si>
    <t>03/09/2025 02:40</t>
  </si>
  <si>
    <t>03/09/2025 02:50</t>
  </si>
  <si>
    <t>03/09/2025 03:00</t>
  </si>
  <si>
    <t>03/09/2025 03:10</t>
  </si>
  <si>
    <t>03/09/2025 03:20</t>
  </si>
  <si>
    <t>03/09/2025 03:30</t>
  </si>
  <si>
    <t>03/09/2025 03:40</t>
  </si>
  <si>
    <t>03/09/2025 03:50</t>
  </si>
  <si>
    <t>03/09/2025 04:00</t>
  </si>
  <si>
    <t>03/09/2025 04:10</t>
  </si>
  <si>
    <t>03/09/2025 04:20</t>
  </si>
  <si>
    <t>03/09/2025 04:30</t>
  </si>
  <si>
    <t>03/09/2025 04:40</t>
  </si>
  <si>
    <t>03/09/2025 04:50</t>
  </si>
  <si>
    <t>03/09/2025 05:00</t>
  </si>
  <si>
    <t>03/09/2025 05:10</t>
  </si>
  <si>
    <t>03/09/2025 05:20</t>
  </si>
  <si>
    <t>03/09/2025 05:30</t>
  </si>
  <si>
    <t>03/09/2025 05:40</t>
  </si>
  <si>
    <t>03/09/2025 05:50</t>
  </si>
  <si>
    <t>03/09/2025 06:00</t>
  </si>
  <si>
    <t>03/09/2025 06:10</t>
  </si>
  <si>
    <t>03/09/2025 06:20</t>
  </si>
  <si>
    <t>03/09/2025 06:30</t>
  </si>
  <si>
    <t>03/09/2025 06:40</t>
  </si>
  <si>
    <t>03/09/2025 06:50</t>
  </si>
  <si>
    <t>03/09/2025 07:00</t>
  </si>
  <si>
    <t>03/09/2025 07:10</t>
  </si>
  <si>
    <t>03/09/2025 07:20</t>
  </si>
  <si>
    <t>03/09/2025 07:30</t>
  </si>
  <si>
    <t>03/09/2025 07:40</t>
  </si>
  <si>
    <t>03/09/2025 07:50</t>
  </si>
  <si>
    <t>03/09/2025 08:00</t>
  </si>
  <si>
    <t>03/09/2025 08:10</t>
  </si>
  <si>
    <t>03/09/2025 08:20</t>
  </si>
  <si>
    <t>03/09/2025 08:30</t>
  </si>
  <si>
    <t>03/09/2025 08:40</t>
  </si>
  <si>
    <t>03/09/2025 08:50</t>
  </si>
  <si>
    <t>03/09/2025 09:00</t>
  </si>
  <si>
    <t>03/09/2025 09:10</t>
  </si>
  <si>
    <t>03/09/2025 09:20</t>
  </si>
  <si>
    <t>03/09/2025 09:30</t>
  </si>
  <si>
    <t>03/09/2025 09:40</t>
  </si>
  <si>
    <t>03/09/2025 09:50</t>
  </si>
  <si>
    <t>03/09/2025 10:00</t>
  </si>
  <si>
    <t>03/09/2025 10:10</t>
  </si>
  <si>
    <t>03/09/2025 10:20</t>
  </si>
  <si>
    <t>03/09/2025 10:30</t>
  </si>
  <si>
    <t>03/09/2025 10:40</t>
  </si>
  <si>
    <t>03/09/2025 10:50</t>
  </si>
  <si>
    <t>03/09/2025 11:00</t>
  </si>
  <si>
    <t>03/09/2025 11:10</t>
  </si>
  <si>
    <t>03/09/2025 11:20</t>
  </si>
  <si>
    <t>03/09/2025 11:30</t>
  </si>
  <si>
    <t>03/09/2025 11:40</t>
  </si>
  <si>
    <t>03/09/2025 11:50</t>
  </si>
  <si>
    <t>03/09/2025 12:00</t>
  </si>
  <si>
    <t>03/09/2025 12:10</t>
  </si>
  <si>
    <t>03/09/2025 12:20</t>
  </si>
  <si>
    <t>03/09/2025 12:30</t>
  </si>
  <si>
    <t>03/09/2025 12:40</t>
  </si>
  <si>
    <t>03/09/2025 12:50</t>
  </si>
  <si>
    <t>03/09/2025 13:00</t>
  </si>
  <si>
    <t>03/09/2025 13:10</t>
  </si>
  <si>
    <t>03/09/2025 13:20</t>
  </si>
  <si>
    <t>03/09/2025 13:30</t>
  </si>
  <si>
    <t>03/09/2025 13:40</t>
  </si>
  <si>
    <t>03/09/2025 13:50</t>
  </si>
  <si>
    <t>03/09/2025 14:00</t>
  </si>
  <si>
    <t>03/09/2025 14:10</t>
  </si>
  <si>
    <t>03/09/2025 14:20</t>
  </si>
  <si>
    <t>03/09/2025 14:30</t>
  </si>
  <si>
    <t>03/09/2025 14:40</t>
  </si>
  <si>
    <t>03/09/2025 14:50</t>
  </si>
  <si>
    <t>03/09/2025 15:00</t>
  </si>
  <si>
    <t>03/09/2025 15:10</t>
  </si>
  <si>
    <t>03/09/2025 15:20</t>
  </si>
  <si>
    <t>03/09/2025 15:30</t>
  </si>
  <si>
    <t>03/09/2025 15:40</t>
  </si>
  <si>
    <t>03/09/2025 15:50</t>
  </si>
  <si>
    <t>03/09/2025 16:00</t>
  </si>
  <si>
    <t>03/09/2025 16:10</t>
  </si>
  <si>
    <t>03/09/2025 16:20</t>
  </si>
  <si>
    <t>03/09/2025 16:30</t>
  </si>
  <si>
    <t>03/09/2025 16:40</t>
  </si>
  <si>
    <t>03/09/2025 16:50</t>
  </si>
  <si>
    <t>03/09/2025 17:00</t>
  </si>
  <si>
    <t>03/09/2025 17:10</t>
  </si>
  <si>
    <t>03/09/2025 17:20</t>
  </si>
  <si>
    <t>03/09/2025 17:30</t>
  </si>
  <si>
    <t>03/09/2025 17:40</t>
  </si>
  <si>
    <t>03/09/2025 17:50</t>
  </si>
  <si>
    <t>03/09/2025 18:00</t>
  </si>
  <si>
    <t>03/09/2025 18:10</t>
  </si>
  <si>
    <t>03/09/2025 18:20</t>
  </si>
  <si>
    <t>03/09/2025 18:30</t>
  </si>
  <si>
    <t>03/09/2025 18:40</t>
  </si>
  <si>
    <t>03/09/2025 18:50</t>
  </si>
  <si>
    <t>03/09/2025 19:00</t>
  </si>
  <si>
    <t>03/09/2025 19:10</t>
  </si>
  <si>
    <t>03/09/2025 19:20</t>
  </si>
  <si>
    <t>03/09/2025 19:30</t>
  </si>
  <si>
    <t>03/09/2025 19:40</t>
  </si>
  <si>
    <t>03/09/2025 19:50</t>
  </si>
  <si>
    <t>03/09/2025 20:00</t>
  </si>
  <si>
    <t>03/09/2025 20:10</t>
  </si>
  <si>
    <t>03/09/2025 20:20</t>
  </si>
  <si>
    <t>03/09/2025 20:30</t>
  </si>
  <si>
    <t>03/09/2025 20:40</t>
  </si>
  <si>
    <t>03/09/2025 20:50</t>
  </si>
  <si>
    <t>03/09/2025 21:00</t>
  </si>
  <si>
    <t>03/09/2025 21:10</t>
  </si>
  <si>
    <t>03/09/2025 21:20</t>
  </si>
  <si>
    <t>03/09/2025 21:30</t>
  </si>
  <si>
    <t>03/09/2025 21:40</t>
  </si>
  <si>
    <t>03/09/2025 21:50</t>
  </si>
  <si>
    <t>03/09/2025 22:00</t>
  </si>
  <si>
    <t>03/09/2025 22:10</t>
  </si>
  <si>
    <t>03/09/2025 22:20</t>
  </si>
  <si>
    <t>03/09/2025 22:30</t>
  </si>
  <si>
    <t>03/09/2025 22:40</t>
  </si>
  <si>
    <t>03/09/2025 22:50</t>
  </si>
  <si>
    <t>03/09/2025 23:00</t>
  </si>
  <si>
    <t>03/09/2025 23:10</t>
  </si>
  <si>
    <t>03/09/2025 23:20</t>
  </si>
  <si>
    <t>03/09/2025 23:30</t>
  </si>
  <si>
    <t>03/09/2025 23:40</t>
  </si>
  <si>
    <t>03/09/2025 23:50</t>
  </si>
  <si>
    <t>04/09/2025 00:00</t>
  </si>
  <si>
    <t>04/09/2025 00:10</t>
  </si>
  <si>
    <t>04/09/2025 00:20</t>
  </si>
  <si>
    <t>04/09/2025 00:30</t>
  </si>
  <si>
    <t>04/09/2025 00:40</t>
  </si>
  <si>
    <t>04/09/2025 00:50</t>
  </si>
  <si>
    <t>04/09/2025 01:00</t>
  </si>
  <si>
    <t>04/09/2025 01:10</t>
  </si>
  <si>
    <t>04/09/2025 01:20</t>
  </si>
  <si>
    <t>04/09/2025 01:30</t>
  </si>
  <si>
    <t>04/09/2025 01:40</t>
  </si>
  <si>
    <t>04/09/2025 01:50</t>
  </si>
  <si>
    <t>04/09/2025 02:00</t>
  </si>
  <si>
    <t>04/09/2025 02:10</t>
  </si>
  <si>
    <t>04/09/2025 02:20</t>
  </si>
  <si>
    <t>04/09/2025 02:30</t>
  </si>
  <si>
    <t>04/09/2025 02:40</t>
  </si>
  <si>
    <t>04/09/2025 02:50</t>
  </si>
  <si>
    <t>04/09/2025 03:00</t>
  </si>
  <si>
    <t>04/09/2025 03:10</t>
  </si>
  <si>
    <t>04/09/2025 03:20</t>
  </si>
  <si>
    <t>04/09/2025 03:30</t>
  </si>
  <si>
    <t>04/09/2025 03:40</t>
  </si>
  <si>
    <t>04/09/2025 03:50</t>
  </si>
  <si>
    <t>04/09/2025 04:00</t>
  </si>
  <si>
    <t>04/09/2025 04:10</t>
  </si>
  <si>
    <t>04/09/2025 04:20</t>
  </si>
  <si>
    <t>04/09/2025 04:30</t>
  </si>
  <si>
    <t>04/09/2025 04:40</t>
  </si>
  <si>
    <t>04/09/2025 04:50</t>
  </si>
  <si>
    <t>04/09/2025 05:00</t>
  </si>
  <si>
    <t>04/09/2025 05:10</t>
  </si>
  <si>
    <t>04/09/2025 05:20</t>
  </si>
  <si>
    <t>04/09/2025 05:30</t>
  </si>
  <si>
    <t>04/09/2025 05:40</t>
  </si>
  <si>
    <t>04/09/2025 05:50</t>
  </si>
  <si>
    <t>04/09/2025 06:00</t>
  </si>
  <si>
    <t>04/09/2025 06:10</t>
  </si>
  <si>
    <t>04/09/2025 06:20</t>
  </si>
  <si>
    <t>04/09/2025 06:30</t>
  </si>
  <si>
    <t>04/09/2025 06:40</t>
  </si>
  <si>
    <t>04/09/2025 06:50</t>
  </si>
  <si>
    <t>04/09/2025 07:00</t>
  </si>
  <si>
    <t>04/09/2025 07:10</t>
  </si>
  <si>
    <t>04/09/2025 07:20</t>
  </si>
  <si>
    <t>04/09/2025 07:30</t>
  </si>
  <si>
    <t>04/09/2025 07:40</t>
  </si>
  <si>
    <t>04/09/2025 07:50</t>
  </si>
  <si>
    <t>04/09/2025 08:00</t>
  </si>
  <si>
    <t>04/09/2025 08:10</t>
  </si>
  <si>
    <t>04/09/2025 08:20</t>
  </si>
  <si>
    <t>04/09/2025 08:30</t>
  </si>
  <si>
    <t>04/09/2025 08:40</t>
  </si>
  <si>
    <t>04/09/2025 08:50</t>
  </si>
  <si>
    <t>04/09/2025 09:00</t>
  </si>
  <si>
    <t>04/09/2025 09:10</t>
  </si>
  <si>
    <t>04/09/2025 09:20</t>
  </si>
  <si>
    <t>04/09/2025 09:30</t>
  </si>
  <si>
    <t>04/09/2025 09:40</t>
  </si>
  <si>
    <t>04/09/2025 09:50</t>
  </si>
  <si>
    <t>04/09/2025 10:00</t>
  </si>
  <si>
    <t>04/09/2025 10:10</t>
  </si>
  <si>
    <t>04/09/2025 10:20</t>
  </si>
  <si>
    <t>04/09/2025 10:30</t>
  </si>
  <si>
    <t>04/09/2025 10:40</t>
  </si>
  <si>
    <t>04/09/2025 10:50</t>
  </si>
  <si>
    <t>04/09/2025 11:00</t>
  </si>
  <si>
    <t>04/09/2025 11:10</t>
  </si>
  <si>
    <t>04/09/2025 11:20</t>
  </si>
  <si>
    <t>04/09/2025 11:30</t>
  </si>
  <si>
    <t>04/09/2025 11:40</t>
  </si>
  <si>
    <t>04/09/2025 11:50</t>
  </si>
  <si>
    <t>04/09/2025 12:00</t>
  </si>
  <si>
    <t>04/09/2025 12:10</t>
  </si>
  <si>
    <t>04/09/2025 12:20</t>
  </si>
  <si>
    <t>04/09/2025 12:30</t>
  </si>
  <si>
    <t>04/09/2025 12:40</t>
  </si>
  <si>
    <t>04/09/2025 12:50</t>
  </si>
  <si>
    <t>04/09/2025 13:00</t>
  </si>
  <si>
    <t>04/09/2025 13:10</t>
  </si>
  <si>
    <t>04/09/2025 13:20</t>
  </si>
  <si>
    <t>04/09/2025 13:30</t>
  </si>
  <si>
    <t>04/09/2025 13:40</t>
  </si>
  <si>
    <t>04/09/2025 13:50</t>
  </si>
  <si>
    <t>04/09/2025 14:00</t>
  </si>
  <si>
    <t>04/09/2025 14:10</t>
  </si>
  <si>
    <t>04/09/2025 14:20</t>
  </si>
  <si>
    <t>04/09/2025 14:30</t>
  </si>
  <si>
    <t>04/09/2025 14:40</t>
  </si>
  <si>
    <t>04/09/2025 14:50</t>
  </si>
  <si>
    <t>04/09/2025 15:00</t>
  </si>
  <si>
    <t>04/09/2025 15:10</t>
  </si>
  <si>
    <t>04/09/2025 15:20</t>
  </si>
  <si>
    <t>04/09/2025 15:30</t>
  </si>
  <si>
    <t>04/09/2025 15:40</t>
  </si>
  <si>
    <t>04/09/2025 15:50</t>
  </si>
  <si>
    <t>04/09/2025 16:00</t>
  </si>
  <si>
    <t>04/09/2025 16:10</t>
  </si>
  <si>
    <t>04/09/2025 16:20</t>
  </si>
  <si>
    <t>04/09/2025 16:30</t>
  </si>
  <si>
    <t>04/09/2025 16:40</t>
  </si>
  <si>
    <t>04/09/2025 16:50</t>
  </si>
  <si>
    <t>04/09/2025 17:00</t>
  </si>
  <si>
    <t>04/09/2025 17:10</t>
  </si>
  <si>
    <t>04/09/2025 17:20</t>
  </si>
  <si>
    <t>04/09/2025 17:30</t>
  </si>
  <si>
    <t>04/09/2025 17:40</t>
  </si>
  <si>
    <t>04/09/2025 17:50</t>
  </si>
  <si>
    <t>04/09/2025 18:00</t>
  </si>
  <si>
    <t>04/09/2025 18:10</t>
  </si>
  <si>
    <t>04/09/2025 18:20</t>
  </si>
  <si>
    <t>04/09/2025 18:30</t>
  </si>
  <si>
    <t>04/09/2025 18:40</t>
  </si>
  <si>
    <t>04/09/2025 18:50</t>
  </si>
  <si>
    <t>04/09/2025 19:00</t>
  </si>
  <si>
    <t>04/09/2025 19:10</t>
  </si>
  <si>
    <t>04/09/2025 19:20</t>
  </si>
  <si>
    <t>04/09/2025 19:30</t>
  </si>
  <si>
    <t>04/09/2025 19:40</t>
  </si>
  <si>
    <t>04/09/2025 19:50</t>
  </si>
  <si>
    <t>04/09/2025 20:00</t>
  </si>
  <si>
    <t>04/09/2025 20:10</t>
  </si>
  <si>
    <t>04/09/2025 20:20</t>
  </si>
  <si>
    <t>04/09/2025 20:30</t>
  </si>
  <si>
    <t>04/09/2025 20:40</t>
  </si>
  <si>
    <t>04/09/2025 20:50</t>
  </si>
  <si>
    <t>04/09/2025 21:00</t>
  </si>
  <si>
    <t>04/09/2025 21:10</t>
  </si>
  <si>
    <t>04/09/2025 21:20</t>
  </si>
  <si>
    <t>04/09/2025 21:30</t>
  </si>
  <si>
    <t>04/09/2025 21:40</t>
  </si>
  <si>
    <t>04/09/2025 21:50</t>
  </si>
  <si>
    <t>04/09/2025 22:00</t>
  </si>
  <si>
    <t>04/09/2025 22:10</t>
  </si>
  <si>
    <t>04/09/2025 22:20</t>
  </si>
  <si>
    <t>04/09/2025 22:30</t>
  </si>
  <si>
    <t>04/09/2025 22:40</t>
  </si>
  <si>
    <t>04/09/2025 22:50</t>
  </si>
  <si>
    <t>04/09/2025 23:00</t>
  </si>
  <si>
    <t>04/09/2025 23:10</t>
  </si>
  <si>
    <t>04/09/2025 23:20</t>
  </si>
  <si>
    <t>04/09/2025 23:30</t>
  </si>
  <si>
    <t>04/09/2025 23:40</t>
  </si>
  <si>
    <t>04/09/2025 23:50</t>
  </si>
  <si>
    <t>05/09/2025 00:00</t>
  </si>
  <si>
    <t>05/09/2025 00:10</t>
  </si>
  <si>
    <t>05/09/2025 00:20</t>
  </si>
  <si>
    <t>05/09/2025 00:30</t>
  </si>
  <si>
    <t>05/09/2025 00:40</t>
  </si>
  <si>
    <t>05/09/2025 00:50</t>
  </si>
  <si>
    <t>05/09/2025 01:00</t>
  </si>
  <si>
    <t>05/09/2025 01:10</t>
  </si>
  <si>
    <t>05/09/2025 01:20</t>
  </si>
  <si>
    <t>05/09/2025 01:30</t>
  </si>
  <si>
    <t>05/09/2025 01:40</t>
  </si>
  <si>
    <t>05/09/2025 01:50</t>
  </si>
  <si>
    <t>05/09/2025 02:00</t>
  </si>
  <si>
    <t>05/09/2025 02:10</t>
  </si>
  <si>
    <t>05/09/2025 02:20</t>
  </si>
  <si>
    <t>05/09/2025 02:30</t>
  </si>
  <si>
    <t>05/09/2025 02:40</t>
  </si>
  <si>
    <t>05/09/2025 02:50</t>
  </si>
  <si>
    <t>05/09/2025 03:00</t>
  </si>
  <si>
    <t>05/09/2025 03:10</t>
  </si>
  <si>
    <t>05/09/2025 03:20</t>
  </si>
  <si>
    <t>05/09/2025 03:30</t>
  </si>
  <si>
    <t>05/09/2025 03:40</t>
  </si>
  <si>
    <t>05/09/2025 03:50</t>
  </si>
  <si>
    <t>05/09/2025 04:00</t>
  </si>
  <si>
    <t>05/09/2025 04:10</t>
  </si>
  <si>
    <t>05/09/2025 04:20</t>
  </si>
  <si>
    <t>05/09/2025 04:30</t>
  </si>
  <si>
    <t>05/09/2025 04:40</t>
  </si>
  <si>
    <t>05/09/2025 04:50</t>
  </si>
  <si>
    <t>05/09/2025 05:00</t>
  </si>
  <si>
    <t>05/09/2025 05:10</t>
  </si>
  <si>
    <t>05/09/2025 05:20</t>
  </si>
  <si>
    <t>05/09/2025 05:30</t>
  </si>
  <si>
    <t>05/09/2025 05:40</t>
  </si>
  <si>
    <t>05/09/2025 05:50</t>
  </si>
  <si>
    <t>05/09/2025 06:00</t>
  </si>
  <si>
    <t>05/09/2025 06:10</t>
  </si>
  <si>
    <t>05/09/2025 06:20</t>
  </si>
  <si>
    <t>05/09/2025 06:30</t>
  </si>
  <si>
    <t>05/09/2025 06:40</t>
  </si>
  <si>
    <t>05/09/2025 06:50</t>
  </si>
  <si>
    <t>05/09/2025 07:00</t>
  </si>
  <si>
    <t>05/09/2025 07:10</t>
  </si>
  <si>
    <t>05/09/2025 07:20</t>
  </si>
  <si>
    <t>05/09/2025 07:30</t>
  </si>
  <si>
    <t>05/09/2025 07:40</t>
  </si>
  <si>
    <t>05/09/2025 07:50</t>
  </si>
  <si>
    <t>05/09/2025 08:00</t>
  </si>
  <si>
    <t>05/09/2025 08:10</t>
  </si>
  <si>
    <t>05/09/2025 08:20</t>
  </si>
  <si>
    <t>05/09/2025 08:30</t>
  </si>
  <si>
    <t>05/09/2025 08:40</t>
  </si>
  <si>
    <t>05/09/2025 08:50</t>
  </si>
  <si>
    <t>05/09/2025 09:00</t>
  </si>
  <si>
    <t>05/09/2025 09:10</t>
  </si>
  <si>
    <t>05/09/2025 09:20</t>
  </si>
  <si>
    <t>05/09/2025 09:30</t>
  </si>
  <si>
    <t>05/09/2025 09:40</t>
  </si>
  <si>
    <t>05/09/2025 09:50</t>
  </si>
  <si>
    <t>05/09/2025 10:00</t>
  </si>
  <si>
    <t>05/09/2025 10:10</t>
  </si>
  <si>
    <t>05/09/2025 10:20</t>
  </si>
  <si>
    <t>05/09/2025 10:30</t>
  </si>
  <si>
    <t>05/09/2025 10:40</t>
  </si>
  <si>
    <t>05/09/2025 10:50</t>
  </si>
  <si>
    <t>05/09/2025 11:00</t>
  </si>
  <si>
    <t>05/09/2025 11:10</t>
  </si>
  <si>
    <t>05/09/2025 11:20</t>
  </si>
  <si>
    <t>05/09/2025 11:30</t>
  </si>
  <si>
    <t>05/09/2025 11:40</t>
  </si>
  <si>
    <t>05/09/2025 11:50</t>
  </si>
  <si>
    <t>05/09/2025 12:00</t>
  </si>
  <si>
    <t>05/09/2025 12:10</t>
  </si>
  <si>
    <t>05/09/2025 12:20</t>
  </si>
  <si>
    <t>05/09/2025 12:30</t>
  </si>
  <si>
    <t>05/09/2025 12:40</t>
  </si>
  <si>
    <t>05/09/2025 12:50</t>
  </si>
  <si>
    <t>05/09/2025 13:00</t>
  </si>
  <si>
    <t>05/09/2025 13:10</t>
  </si>
  <si>
    <t>05/09/2025 13:20</t>
  </si>
  <si>
    <t>05/09/2025 13:30</t>
  </si>
  <si>
    <t>05/09/2025 13:40</t>
  </si>
  <si>
    <t>05/09/2025 13:50</t>
  </si>
  <si>
    <t>05/09/2025 14:00</t>
  </si>
  <si>
    <t>05/09/2025 14:10</t>
  </si>
  <si>
    <t>05/09/2025 14:20</t>
  </si>
  <si>
    <t>05/09/2025 14:30</t>
  </si>
  <si>
    <t>05/09/2025 14:40</t>
  </si>
  <si>
    <t>05/09/2025 14:50</t>
  </si>
  <si>
    <t>05/09/2025 15:00</t>
  </si>
  <si>
    <t>05/09/2025 15:10</t>
  </si>
  <si>
    <t>05/09/2025 15:20</t>
  </si>
  <si>
    <t>05/09/2025 15:30</t>
  </si>
  <si>
    <t>05/09/2025 15:40</t>
  </si>
  <si>
    <t>05/09/2025 15:50</t>
  </si>
  <si>
    <t>05/09/2025 16:00</t>
  </si>
  <si>
    <t>05/09/2025 16:10</t>
  </si>
  <si>
    <t>05/09/2025 16:20</t>
  </si>
  <si>
    <t>05/09/2025 16:30</t>
  </si>
  <si>
    <t>05/09/2025 16:40</t>
  </si>
  <si>
    <t>05/09/2025 16:50</t>
  </si>
  <si>
    <t>05/09/2025 17:00</t>
  </si>
  <si>
    <t>05/09/2025 17:10</t>
  </si>
  <si>
    <t>05/09/2025 17:20</t>
  </si>
  <si>
    <t>05/09/2025 17:30</t>
  </si>
  <si>
    <t>05/09/2025 17:40</t>
  </si>
  <si>
    <t>05/09/2025 17:50</t>
  </si>
  <si>
    <t>05/09/2025 18:00</t>
  </si>
  <si>
    <t>05/09/2025 18:10</t>
  </si>
  <si>
    <t>05/09/2025 18:20</t>
  </si>
  <si>
    <t>05/09/2025 18:30</t>
  </si>
  <si>
    <t>05/09/2025 18:40</t>
  </si>
  <si>
    <t>05/09/2025 18:50</t>
  </si>
  <si>
    <t>05/09/2025 19:00</t>
  </si>
  <si>
    <t>05/09/2025 19:10</t>
  </si>
  <si>
    <t>05/09/2025 19:20</t>
  </si>
  <si>
    <t>05/09/2025 19:30</t>
  </si>
  <si>
    <t>05/09/2025 19:40</t>
  </si>
  <si>
    <t>05/09/2025 19:50</t>
  </si>
  <si>
    <t>05/09/2025 20:00</t>
  </si>
  <si>
    <t>05/09/2025 20:10</t>
  </si>
  <si>
    <t>05/09/2025 20:20</t>
  </si>
  <si>
    <t>05/09/2025 20:30</t>
  </si>
  <si>
    <t>05/09/2025 20:40</t>
  </si>
  <si>
    <t>05/09/2025 20:50</t>
  </si>
  <si>
    <t>05/09/2025 21:00</t>
  </si>
  <si>
    <t>05/09/2025 21:10</t>
  </si>
  <si>
    <t>05/09/2025 21:20</t>
  </si>
  <si>
    <t>05/09/2025 21:30</t>
  </si>
  <si>
    <t>05/09/2025 21:40</t>
  </si>
  <si>
    <t>05/09/2025 21:50</t>
  </si>
  <si>
    <t>05/09/2025 22:00</t>
  </si>
  <si>
    <t>05/09/2025 22:10</t>
  </si>
  <si>
    <t>05/09/2025 22:20</t>
  </si>
  <si>
    <t>05/09/2025 22:30</t>
  </si>
  <si>
    <t>05/09/2025 22:40</t>
  </si>
  <si>
    <t>05/09/2025 22:50</t>
  </si>
  <si>
    <t>05/09/2025 23:00</t>
  </si>
  <si>
    <t>05/09/2025 23:10</t>
  </si>
  <si>
    <t>05/09/2025 23:20</t>
  </si>
  <si>
    <t>05/09/2025 23:30</t>
  </si>
  <si>
    <t>05/09/2025 23:40</t>
  </si>
  <si>
    <t>05/09/2025 23:50</t>
  </si>
  <si>
    <t>06/09/2025 00:00</t>
  </si>
  <si>
    <t>06/09/2025 00:10</t>
  </si>
  <si>
    <t>06/09/2025 00:20</t>
  </si>
  <si>
    <t>06/09/2025 00:30</t>
  </si>
  <si>
    <t>06/09/2025 00:40</t>
  </si>
  <si>
    <t>06/09/2025 00:50</t>
  </si>
  <si>
    <t>06/09/2025 01:00</t>
  </si>
  <si>
    <t>06/09/2025 01:10</t>
  </si>
  <si>
    <t>06/09/2025 01:20</t>
  </si>
  <si>
    <t>06/09/2025 01:30</t>
  </si>
  <si>
    <t>06/09/2025 01:40</t>
  </si>
  <si>
    <t>06/09/2025 01:50</t>
  </si>
  <si>
    <t>06/09/2025 02:00</t>
  </si>
  <si>
    <t>06/09/2025 02:10</t>
  </si>
  <si>
    <t>06/09/2025 02:20</t>
  </si>
  <si>
    <t>06/09/2025 02:30</t>
  </si>
  <si>
    <t>06/09/2025 02:40</t>
  </si>
  <si>
    <t>06/09/2025 02:50</t>
  </si>
  <si>
    <t>06/09/2025 03:00</t>
  </si>
  <si>
    <t>06/09/2025 03:10</t>
  </si>
  <si>
    <t>06/09/2025 03:20</t>
  </si>
  <si>
    <t>06/09/2025 03:30</t>
  </si>
  <si>
    <t>06/09/2025 03:40</t>
  </si>
  <si>
    <t>06/09/2025 03:50</t>
  </si>
  <si>
    <t>06/09/2025 04:00</t>
  </si>
  <si>
    <t>06/09/2025 04:10</t>
  </si>
  <si>
    <t>06/09/2025 04:20</t>
  </si>
  <si>
    <t>06/09/2025 04:30</t>
  </si>
  <si>
    <t>06/09/2025 04:40</t>
  </si>
  <si>
    <t>06/09/2025 04:50</t>
  </si>
  <si>
    <t>06/09/2025 05:00</t>
  </si>
  <si>
    <t>06/09/2025 05:10</t>
  </si>
  <si>
    <t>06/09/2025 05:20</t>
  </si>
  <si>
    <t>06/09/2025 05:30</t>
  </si>
  <si>
    <t>06/09/2025 05:40</t>
  </si>
  <si>
    <t>06/09/2025 05:50</t>
  </si>
  <si>
    <t>06/09/2025 06:00</t>
  </si>
  <si>
    <t>06/09/2025 06:10</t>
  </si>
  <si>
    <t>06/09/2025 06:20</t>
  </si>
  <si>
    <t>06/09/2025 06:30</t>
  </si>
  <si>
    <t>06/09/2025 06:40</t>
  </si>
  <si>
    <t>06/09/2025 06:50</t>
  </si>
  <si>
    <t>06/09/2025 07:00</t>
  </si>
  <si>
    <t>06/09/2025 07:10</t>
  </si>
  <si>
    <t>06/09/2025 07:20</t>
  </si>
  <si>
    <t>06/09/2025 07:30</t>
  </si>
  <si>
    <t>06/09/2025 07:40</t>
  </si>
  <si>
    <t>06/09/2025 07:50</t>
  </si>
  <si>
    <t>06/09/2025 08:00</t>
  </si>
  <si>
    <t>06/09/2025 08:10</t>
  </si>
  <si>
    <t>06/09/2025 08:20</t>
  </si>
  <si>
    <t>06/09/2025 08:30</t>
  </si>
  <si>
    <t>06/09/2025 08:40</t>
  </si>
  <si>
    <t>06/09/2025 08:50</t>
  </si>
  <si>
    <t>06/09/2025 09:00</t>
  </si>
  <si>
    <t>06/09/2025 09:10</t>
  </si>
  <si>
    <t>06/09/2025 09:20</t>
  </si>
  <si>
    <t>06/09/2025 09:30</t>
  </si>
  <si>
    <t>06/09/2025 09:40</t>
  </si>
  <si>
    <t>06/09/2025 09:50</t>
  </si>
  <si>
    <t>06/09/2025 10:00</t>
  </si>
  <si>
    <t>06/09/2025 10:10</t>
  </si>
  <si>
    <t>06/09/2025 10:20</t>
  </si>
  <si>
    <t>06/09/2025 10:30</t>
  </si>
  <si>
    <t>06/09/2025 10:40</t>
  </si>
  <si>
    <t>06/09/2025 10:50</t>
  </si>
  <si>
    <t>06/09/2025 11:00</t>
  </si>
  <si>
    <t>06/09/2025 11:10</t>
  </si>
  <si>
    <t>06/09/2025 11:20</t>
  </si>
  <si>
    <t>06/09/2025 11:30</t>
  </si>
  <si>
    <t>06/09/2025 11:40</t>
  </si>
  <si>
    <t>06/09/2025 11:50</t>
  </si>
  <si>
    <t>06/09/2025 12:00</t>
  </si>
  <si>
    <t>06/09/2025 12:10</t>
  </si>
  <si>
    <t>06/09/2025 12:20</t>
  </si>
  <si>
    <t>06/09/2025 12:30</t>
  </si>
  <si>
    <t>06/09/2025 12:40</t>
  </si>
  <si>
    <t>06/09/2025 12:50</t>
  </si>
  <si>
    <t>06/09/2025 13:00</t>
  </si>
  <si>
    <t>06/09/2025 13:10</t>
  </si>
  <si>
    <t>06/09/2025 13:20</t>
  </si>
  <si>
    <t>06/09/2025 13:30</t>
  </si>
  <si>
    <t>06/09/2025 13:40</t>
  </si>
  <si>
    <t>06/09/2025 13:50</t>
  </si>
  <si>
    <t>06/09/2025 14:00</t>
  </si>
  <si>
    <t>06/09/2025 14:10</t>
  </si>
  <si>
    <t>06/09/2025 14:20</t>
  </si>
  <si>
    <t>06/09/2025 14:30</t>
  </si>
  <si>
    <t>06/09/2025 14:40</t>
  </si>
  <si>
    <t>06/09/2025 14:50</t>
  </si>
  <si>
    <t>06/09/2025 15:00</t>
  </si>
  <si>
    <t>06/09/2025 15:10</t>
  </si>
  <si>
    <t>06/09/2025 15:20</t>
  </si>
  <si>
    <t>06/09/2025 15:30</t>
  </si>
  <si>
    <t>06/09/2025 15:40</t>
  </si>
  <si>
    <t>06/09/2025 15:50</t>
  </si>
  <si>
    <t>06/09/2025 16:00</t>
  </si>
  <si>
    <t>06/09/2025 16:10</t>
  </si>
  <si>
    <t>06/09/2025 16:20</t>
  </si>
  <si>
    <t>06/09/2025 16:30</t>
  </si>
  <si>
    <t>06/09/2025 16:40</t>
  </si>
  <si>
    <t>06/09/2025 16:50</t>
  </si>
  <si>
    <t>06/09/2025 17:00</t>
  </si>
  <si>
    <t>06/09/2025 17:10</t>
  </si>
  <si>
    <t>06/09/2025 17:20</t>
  </si>
  <si>
    <t>06/09/2025 17:30</t>
  </si>
  <si>
    <t>06/09/2025 17:40</t>
  </si>
  <si>
    <t>06/09/2025 17:50</t>
  </si>
  <si>
    <t>06/09/2025 18:00</t>
  </si>
  <si>
    <t>06/09/2025 18:10</t>
  </si>
  <si>
    <t>06/09/2025 18:20</t>
  </si>
  <si>
    <t>06/09/2025 18:30</t>
  </si>
  <si>
    <t>06/09/2025 18:40</t>
  </si>
  <si>
    <t>06/09/2025 18:50</t>
  </si>
  <si>
    <t>06/09/2025 19:00</t>
  </si>
  <si>
    <t>06/09/2025 19:10</t>
  </si>
  <si>
    <t>06/09/2025 19:20</t>
  </si>
  <si>
    <t>06/09/2025 19:30</t>
  </si>
  <si>
    <t>06/09/2025 19:40</t>
  </si>
  <si>
    <t>06/09/2025 19:50</t>
  </si>
  <si>
    <t>06/09/2025 20:00</t>
  </si>
  <si>
    <t>06/09/2025 20:10</t>
  </si>
  <si>
    <t>06/09/2025 20:20</t>
  </si>
  <si>
    <t>06/09/2025 20:30</t>
  </si>
  <si>
    <t>06/09/2025 20:40</t>
  </si>
  <si>
    <t>06/09/2025 20:50</t>
  </si>
  <si>
    <t>06/09/2025 21:00</t>
  </si>
  <si>
    <t>06/09/2025 21:10</t>
  </si>
  <si>
    <t>06/09/2025 21:20</t>
  </si>
  <si>
    <t>06/09/2025 21:30</t>
  </si>
  <si>
    <t>06/09/2025 21:40</t>
  </si>
  <si>
    <t>06/09/2025 21:50</t>
  </si>
  <si>
    <t>06/09/2025 22:00</t>
  </si>
  <si>
    <t>06/09/2025 22:10</t>
  </si>
  <si>
    <t>06/09/2025 22:20</t>
  </si>
  <si>
    <t>06/09/2025 22:30</t>
  </si>
  <si>
    <t>06/09/2025 22:40</t>
  </si>
  <si>
    <t>06/09/2025 22:50</t>
  </si>
  <si>
    <t>06/09/2025 23:00</t>
  </si>
  <si>
    <t>06/09/2025 23:10</t>
  </si>
  <si>
    <t>06/09/2025 23:20</t>
  </si>
  <si>
    <t>06/09/2025 23:30</t>
  </si>
  <si>
    <t>06/09/2025 23:40</t>
  </si>
  <si>
    <t>06/09/2025 23:50</t>
  </si>
  <si>
    <t>07/09/2025 00:00</t>
  </si>
  <si>
    <t>07/09/2025 00:10</t>
  </si>
  <si>
    <t>07/09/2025 00:20</t>
  </si>
  <si>
    <t>07/09/2025 00:30</t>
  </si>
  <si>
    <t>07/09/2025 00:40</t>
  </si>
  <si>
    <t>07/09/2025 00:50</t>
  </si>
  <si>
    <t>07/09/2025 01:00</t>
  </si>
  <si>
    <t>07/09/2025 01:10</t>
  </si>
  <si>
    <t>07/09/2025 01:20</t>
  </si>
  <si>
    <t>07/09/2025 01:30</t>
  </si>
  <si>
    <t>07/09/2025 01:40</t>
  </si>
  <si>
    <t>07/09/2025 01:50</t>
  </si>
  <si>
    <t>07/09/2025 02:00</t>
  </si>
  <si>
    <t>07/09/2025 02:10</t>
  </si>
  <si>
    <t>07/09/2025 02:20</t>
  </si>
  <si>
    <t>07/09/2025 02:30</t>
  </si>
  <si>
    <t>07/09/2025 02:40</t>
  </si>
  <si>
    <t>07/09/2025 02:50</t>
  </si>
  <si>
    <t>07/09/2025 03:00</t>
  </si>
  <si>
    <t>07/09/2025 03:10</t>
  </si>
  <si>
    <t>07/09/2025 03:20</t>
  </si>
  <si>
    <t>07/09/2025 03:30</t>
  </si>
  <si>
    <t>07/09/2025 03:40</t>
  </si>
  <si>
    <t>07/09/2025 03:50</t>
  </si>
  <si>
    <t>07/09/2025 04:00</t>
  </si>
  <si>
    <t>07/09/2025 04:10</t>
  </si>
  <si>
    <t>07/09/2025 04:20</t>
  </si>
  <si>
    <t>07/09/2025 04:30</t>
  </si>
  <si>
    <t>07/09/2025 04:40</t>
  </si>
  <si>
    <t>07/09/2025 04:50</t>
  </si>
  <si>
    <t>07/09/2025 05:00</t>
  </si>
  <si>
    <t>07/09/2025 05:10</t>
  </si>
  <si>
    <t>07/09/2025 05:20</t>
  </si>
  <si>
    <t>07/09/2025 05:30</t>
  </si>
  <si>
    <t>07/09/2025 05:40</t>
  </si>
  <si>
    <t>07/09/2025 05:50</t>
  </si>
  <si>
    <t>07/09/2025 06:00</t>
  </si>
  <si>
    <t>07/09/2025 06:10</t>
  </si>
  <si>
    <t>07/09/2025 06:20</t>
  </si>
  <si>
    <t>07/09/2025 06:30</t>
  </si>
  <si>
    <t>07/09/2025 06:40</t>
  </si>
  <si>
    <t>07/09/2025 06:50</t>
  </si>
  <si>
    <t>07/09/2025 07:00</t>
  </si>
  <si>
    <t>07/09/2025 07:10</t>
  </si>
  <si>
    <t>07/09/2025 07:20</t>
  </si>
  <si>
    <t>07/09/2025 07:30</t>
  </si>
  <si>
    <t>07/09/2025 07:40</t>
  </si>
  <si>
    <t>07/09/2025 07:50</t>
  </si>
  <si>
    <t>07/09/2025 08:00</t>
  </si>
  <si>
    <t>07/09/2025 08:10</t>
  </si>
  <si>
    <t>07/09/2025 08:20</t>
  </si>
  <si>
    <t>07/09/2025 08:30</t>
  </si>
  <si>
    <t>07/09/2025 08:40</t>
  </si>
  <si>
    <t>07/09/2025 08:50</t>
  </si>
  <si>
    <t>07/09/2025 09:00</t>
  </si>
  <si>
    <t>07/09/2025 09:10</t>
  </si>
  <si>
    <t>07/09/2025 09:20</t>
  </si>
  <si>
    <t>07/09/2025 09:30</t>
  </si>
  <si>
    <t>07/09/2025 09:40</t>
  </si>
  <si>
    <t>07/09/2025 09:50</t>
  </si>
  <si>
    <t>07/09/2025 10:00</t>
  </si>
  <si>
    <t>07/09/2025 10:10</t>
  </si>
  <si>
    <t>07/09/2025 10:20</t>
  </si>
  <si>
    <t>07/09/2025 10:30</t>
  </si>
  <si>
    <t>07/09/2025 10:40</t>
  </si>
  <si>
    <t>07/09/2025 10:50</t>
  </si>
  <si>
    <t>07/09/2025 11:00</t>
  </si>
  <si>
    <t>07/09/2025 11:10</t>
  </si>
  <si>
    <t>07/09/2025 11:20</t>
  </si>
  <si>
    <t>07/09/2025 11:30</t>
  </si>
  <si>
    <t>07/09/2025 11:40</t>
  </si>
  <si>
    <t>07/09/2025 11:50</t>
  </si>
  <si>
    <t>07/09/2025 12:00</t>
  </si>
  <si>
    <t>07/09/2025 12:10</t>
  </si>
  <si>
    <t>07/09/2025 12:20</t>
  </si>
  <si>
    <t>07/09/2025 12:30</t>
  </si>
  <si>
    <t>07/09/2025 12:40</t>
  </si>
  <si>
    <t>07/09/2025 12:50</t>
  </si>
  <si>
    <t>07/09/2025 13:00</t>
  </si>
  <si>
    <t>07/09/2025 13:10</t>
  </si>
  <si>
    <t>07/09/2025 13:20</t>
  </si>
  <si>
    <t>07/09/2025 13:30</t>
  </si>
  <si>
    <t>07/09/2025 13:40</t>
  </si>
  <si>
    <t>07/09/2025 13:50</t>
  </si>
  <si>
    <t>07/09/2025 14:00</t>
  </si>
  <si>
    <t>07/09/2025 14:10</t>
  </si>
  <si>
    <t>07/09/2025 14:20</t>
  </si>
  <si>
    <t>07/09/2025 14:30</t>
  </si>
  <si>
    <t>07/09/2025 14:40</t>
  </si>
  <si>
    <t>07/09/2025 14:50</t>
  </si>
  <si>
    <t>07/09/2025 15:00</t>
  </si>
  <si>
    <t>07/09/2025 15:10</t>
  </si>
  <si>
    <t>07/09/2025 15:20</t>
  </si>
  <si>
    <t>07/09/2025 15:30</t>
  </si>
  <si>
    <t>07/09/2025 15:40</t>
  </si>
  <si>
    <t>07/09/2025 15:50</t>
  </si>
  <si>
    <t>07/09/2025 16:00</t>
  </si>
  <si>
    <t>07/09/2025 16:10</t>
  </si>
  <si>
    <t>07/09/2025 16:20</t>
  </si>
  <si>
    <t>07/09/2025 16:30</t>
  </si>
  <si>
    <t>07/09/2025 16:40</t>
  </si>
  <si>
    <t>07/09/2025 16:50</t>
  </si>
  <si>
    <t>07/09/2025 17:00</t>
  </si>
  <si>
    <t>07/09/2025 17:10</t>
  </si>
  <si>
    <t>07/09/2025 17:20</t>
  </si>
  <si>
    <t>07/09/2025 17:30</t>
  </si>
  <si>
    <t>07/09/2025 17:40</t>
  </si>
  <si>
    <t>07/09/2025 17:50</t>
  </si>
  <si>
    <t>07/09/2025 18:00</t>
  </si>
  <si>
    <t>07/09/2025 18:10</t>
  </si>
  <si>
    <t>07/09/2025 18:20</t>
  </si>
  <si>
    <t>07/09/2025 18:30</t>
  </si>
  <si>
    <t>07/09/2025 18:40</t>
  </si>
  <si>
    <t>07/09/2025 18:50</t>
  </si>
  <si>
    <t>07/09/2025 19:00</t>
  </si>
  <si>
    <t>07/09/2025 19:10</t>
  </si>
  <si>
    <t>07/09/2025 19:20</t>
  </si>
  <si>
    <t>07/09/2025 19:30</t>
  </si>
  <si>
    <t>07/09/2025 19:40</t>
  </si>
  <si>
    <t>07/09/2025 19:50</t>
  </si>
  <si>
    <t>07/09/2025 20:00</t>
  </si>
  <si>
    <t>07/09/2025 20:10</t>
  </si>
  <si>
    <t>07/09/2025 20:20</t>
  </si>
  <si>
    <t>07/09/2025 20:30</t>
  </si>
  <si>
    <t>07/09/2025 20:40</t>
  </si>
  <si>
    <t>07/09/2025 20:50</t>
  </si>
  <si>
    <t>07/09/2025 21:00</t>
  </si>
  <si>
    <t>07/09/2025 21:10</t>
  </si>
  <si>
    <t>07/09/2025 21:20</t>
  </si>
  <si>
    <t>07/09/2025 21:30</t>
  </si>
  <si>
    <t>07/09/2025 21:40</t>
  </si>
  <si>
    <t>07/09/2025 21:50</t>
  </si>
  <si>
    <t>07/09/2025 22:00</t>
  </si>
  <si>
    <t>07/09/2025 22:10</t>
  </si>
  <si>
    <t>07/09/2025 22:20</t>
  </si>
  <si>
    <t>07/09/2025 22:30</t>
  </si>
  <si>
    <t>07/09/2025 22:40</t>
  </si>
  <si>
    <t>07/09/2025 22:50</t>
  </si>
  <si>
    <t>07/09/2025 23:00</t>
  </si>
  <si>
    <t>07/09/2025 23:10</t>
  </si>
  <si>
    <t>07/09/2025 23:20</t>
  </si>
  <si>
    <t>07/09/2025 23:30</t>
  </si>
  <si>
    <t>07/09/2025 23:40</t>
  </si>
  <si>
    <t>07/09/2025 23:50</t>
  </si>
  <si>
    <t>08/09/2025 00:00</t>
  </si>
  <si>
    <t>08/09/2025 00:10</t>
  </si>
  <si>
    <t>08/09/2025 00:20</t>
  </si>
  <si>
    <t>08/09/2025 00:30</t>
  </si>
  <si>
    <t>08/09/2025 00:40</t>
  </si>
  <si>
    <t>08/09/2025 00:50</t>
  </si>
  <si>
    <t>08/09/2025 01:00</t>
  </si>
  <si>
    <t>08/09/2025 01:10</t>
  </si>
  <si>
    <t>08/09/2025 01:20</t>
  </si>
  <si>
    <t>08/09/2025 01:30</t>
  </si>
  <si>
    <t>08/09/2025 01:40</t>
  </si>
  <si>
    <t>08/09/2025 01:50</t>
  </si>
  <si>
    <t>08/09/2025 02:00</t>
  </si>
  <si>
    <t>08/09/2025 02:10</t>
  </si>
  <si>
    <t>08/09/2025 02:20</t>
  </si>
  <si>
    <t>08/09/2025 02:30</t>
  </si>
  <si>
    <t>08/09/2025 02:40</t>
  </si>
  <si>
    <t>08/09/2025 02:50</t>
  </si>
  <si>
    <t>08/09/2025 03:00</t>
  </si>
  <si>
    <t>08/09/2025 03:10</t>
  </si>
  <si>
    <t>08/09/2025 03:20</t>
  </si>
  <si>
    <t>08/09/2025 03:30</t>
  </si>
  <si>
    <t>08/09/2025 03:40</t>
  </si>
  <si>
    <t>08/09/2025 03:50</t>
  </si>
  <si>
    <t>08/09/2025 04:00</t>
  </si>
  <si>
    <t>08/09/2025 04:10</t>
  </si>
  <si>
    <t>08/09/2025 04:20</t>
  </si>
  <si>
    <t>08/09/2025 04:30</t>
  </si>
  <si>
    <t>08/09/2025 04:40</t>
  </si>
  <si>
    <t>08/09/2025 04:50</t>
  </si>
  <si>
    <t>08/09/2025 05:00</t>
  </si>
  <si>
    <t>08/09/2025 05:10</t>
  </si>
  <si>
    <t>08/09/2025 05:20</t>
  </si>
  <si>
    <t>08/09/2025 05:30</t>
  </si>
  <si>
    <t>08/09/2025 05:40</t>
  </si>
  <si>
    <t>08/09/2025 05:50</t>
  </si>
  <si>
    <t>08/09/2025 06:00</t>
  </si>
  <si>
    <t>08/09/2025 06:10</t>
  </si>
  <si>
    <t>08/09/2025 06:20</t>
  </si>
  <si>
    <t>08/09/2025 06:30</t>
  </si>
  <si>
    <t>08/09/2025 06:40</t>
  </si>
  <si>
    <t>08/09/2025 06:50</t>
  </si>
  <si>
    <t>08/09/2025 07:00</t>
  </si>
  <si>
    <t>08/09/2025 07:10</t>
  </si>
  <si>
    <t>08/09/2025 07:20</t>
  </si>
  <si>
    <t>08/09/2025 07:30</t>
  </si>
  <si>
    <t>08/09/2025 07:40</t>
  </si>
  <si>
    <t>08/09/2025 07:50</t>
  </si>
  <si>
    <t>08/09/2025 08:00</t>
  </si>
  <si>
    <t>08/09/2025 08:10</t>
  </si>
  <si>
    <t>08/09/2025 08:20</t>
  </si>
  <si>
    <t>08/09/2025 08:30</t>
  </si>
  <si>
    <t>08/09/2025 08:40</t>
  </si>
  <si>
    <t>08/09/2025 08:50</t>
  </si>
  <si>
    <t>08/09/2025 09:00</t>
  </si>
  <si>
    <t>08/09/2025 09:10</t>
  </si>
  <si>
    <t>08/09/2025 09:20</t>
  </si>
  <si>
    <t>08/09/2025 09:30</t>
  </si>
  <si>
    <t>08/09/2025 09:40</t>
  </si>
  <si>
    <t>08/09/2025 09:50</t>
  </si>
  <si>
    <t>08/09/2025 10:00</t>
  </si>
  <si>
    <t>08/09/2025 10:10</t>
  </si>
  <si>
    <t>08/09/2025 10:20</t>
  </si>
  <si>
    <t>08/09/2025 10:30</t>
  </si>
  <si>
    <t>08/09/2025 10:40</t>
  </si>
  <si>
    <t>08/09/2025 10:50</t>
  </si>
  <si>
    <t>08/09/2025 11:00</t>
  </si>
  <si>
    <t>08/09/2025 11:10</t>
  </si>
  <si>
    <t>08/09/2025 11:20</t>
  </si>
  <si>
    <t>08/09/2025 11:30</t>
  </si>
  <si>
    <t>08/09/2025 11:40</t>
  </si>
  <si>
    <t>08/09/2025 11:50</t>
  </si>
  <si>
    <t>08/09/2025 12:00</t>
  </si>
  <si>
    <t>08/09/2025 12:10</t>
  </si>
  <si>
    <t>08/09/2025 12:20</t>
  </si>
  <si>
    <t>08/09/2025 12:30</t>
  </si>
  <si>
    <t>08/09/2025 12:40</t>
  </si>
  <si>
    <t>08/09/2025 12:50</t>
  </si>
  <si>
    <t>08/09/2025 13:00</t>
  </si>
  <si>
    <t>08/09/2025 13:10</t>
  </si>
  <si>
    <t>08/09/2025 13:20</t>
  </si>
  <si>
    <t>08/09/2025 13:30</t>
  </si>
  <si>
    <t>08/09/2025 13:40</t>
  </si>
  <si>
    <t>08/09/2025 13:50</t>
  </si>
  <si>
    <t>08/09/2025 14:00</t>
  </si>
  <si>
    <t>08/09/2025 14:10</t>
  </si>
  <si>
    <t>08/09/2025 14:20</t>
  </si>
  <si>
    <t>08/09/2025 14:30</t>
  </si>
  <si>
    <t>08/09/2025 14:40</t>
  </si>
  <si>
    <t>08/09/2025 14:50</t>
  </si>
  <si>
    <t>08/09/2025 15:00</t>
  </si>
  <si>
    <t>08/09/2025 15:10</t>
  </si>
  <si>
    <t>08/09/2025 15:20</t>
  </si>
  <si>
    <t>08/09/2025 15:30</t>
  </si>
  <si>
    <t>08/09/2025 15:40</t>
  </si>
  <si>
    <t>08/09/2025 15:50</t>
  </si>
  <si>
    <t>08/09/2025 16:00</t>
  </si>
  <si>
    <t>08/09/2025 16:10</t>
  </si>
  <si>
    <t>08/09/2025 16:20</t>
  </si>
  <si>
    <t>08/09/2025 16:30</t>
  </si>
  <si>
    <t>08/09/2025 16:40</t>
  </si>
  <si>
    <t>08/09/2025 16:50</t>
  </si>
  <si>
    <t>08/09/2025 17:00</t>
  </si>
  <si>
    <t>08/09/2025 17:10</t>
  </si>
  <si>
    <t>08/09/2025 17:20</t>
  </si>
  <si>
    <t>08/09/2025 17:30</t>
  </si>
  <si>
    <t>08/09/2025 17:40</t>
  </si>
  <si>
    <t>08/09/2025 17:50</t>
  </si>
  <si>
    <t>08/09/2025 18:00</t>
  </si>
  <si>
    <t>08/09/2025 18:10</t>
  </si>
  <si>
    <t>08/09/2025 18:20</t>
  </si>
  <si>
    <t>08/09/2025 18:30</t>
  </si>
  <si>
    <t>08/09/2025 18:40</t>
  </si>
  <si>
    <t>08/09/2025 18:50</t>
  </si>
  <si>
    <t>08/09/2025 19:00</t>
  </si>
  <si>
    <t>08/09/2025 19:10</t>
  </si>
  <si>
    <t>08/09/2025 19:20</t>
  </si>
  <si>
    <t>08/09/2025 19:30</t>
  </si>
  <si>
    <t>08/09/2025 19:40</t>
  </si>
  <si>
    <t>08/09/2025 19:50</t>
  </si>
  <si>
    <t>08/09/2025 20:00</t>
  </si>
  <si>
    <t>08/09/2025 20:10</t>
  </si>
  <si>
    <t>08/09/2025 20:20</t>
  </si>
  <si>
    <t>08/09/2025 20:30</t>
  </si>
  <si>
    <t>08/09/2025 20:40</t>
  </si>
  <si>
    <t>08/09/2025 20:50</t>
  </si>
  <si>
    <t>08/09/2025 21:00</t>
  </si>
  <si>
    <t>08/09/2025 21:10</t>
  </si>
  <si>
    <t>08/09/2025 21:20</t>
  </si>
  <si>
    <t>08/09/2025 21:30</t>
  </si>
  <si>
    <t>08/09/2025 21:40</t>
  </si>
  <si>
    <t>08/09/2025 21:50</t>
  </si>
  <si>
    <t>08/09/2025 22:00</t>
  </si>
  <si>
    <t>08/09/2025 22:10</t>
  </si>
  <si>
    <t>08/09/2025 22:20</t>
  </si>
  <si>
    <t>08/09/2025 22:30</t>
  </si>
  <si>
    <t>08/09/2025 22:40</t>
  </si>
  <si>
    <t>08/09/2025 22:50</t>
  </si>
  <si>
    <t>08/09/2025 23:00</t>
  </si>
  <si>
    <t>08/09/2025 23:10</t>
  </si>
  <si>
    <t>08/09/2025 23:20</t>
  </si>
  <si>
    <t>08/09/2025 23:30</t>
  </si>
  <si>
    <t>08/09/2025 23:40</t>
  </si>
  <si>
    <t>08/09/2025 23:50</t>
  </si>
  <si>
    <t>09/09/2025 00:00</t>
  </si>
  <si>
    <t>09/09/2025 00:10</t>
  </si>
  <si>
    <t>09/09/2025 00:20</t>
  </si>
  <si>
    <t>09/09/2025 00:30</t>
  </si>
  <si>
    <t>09/09/2025 00:40</t>
  </si>
  <si>
    <t>09/09/2025 00:50</t>
  </si>
  <si>
    <t>09/09/2025 01:00</t>
  </si>
  <si>
    <t>09/09/2025 01:10</t>
  </si>
  <si>
    <t>09/09/2025 01:20</t>
  </si>
  <si>
    <t>09/09/2025 01:30</t>
  </si>
  <si>
    <t>09/09/2025 01:40</t>
  </si>
  <si>
    <t>09/09/2025 01:50</t>
  </si>
  <si>
    <t>09/09/2025 02:00</t>
  </si>
  <si>
    <t>09/09/2025 02:10</t>
  </si>
  <si>
    <t>09/09/2025 02:20</t>
  </si>
  <si>
    <t>09/09/2025 02:30</t>
  </si>
  <si>
    <t>09/09/2025 02:40</t>
  </si>
  <si>
    <t>09/09/2025 02:50</t>
  </si>
  <si>
    <t>09/09/2025 03:00</t>
  </si>
  <si>
    <t>09/09/2025 03:10</t>
  </si>
  <si>
    <t>09/09/2025 03:20</t>
  </si>
  <si>
    <t>09/09/2025 03:30</t>
  </si>
  <si>
    <t>09/09/2025 03:40</t>
  </si>
  <si>
    <t>09/09/2025 03:50</t>
  </si>
  <si>
    <t>09/09/2025 04:00</t>
  </si>
  <si>
    <t>09/09/2025 04:10</t>
  </si>
  <si>
    <t>09/09/2025 04:20</t>
  </si>
  <si>
    <t>09/09/2025 04:30</t>
  </si>
  <si>
    <t>09/09/2025 04:40</t>
  </si>
  <si>
    <t>09/09/2025 04:50</t>
  </si>
  <si>
    <t>09/09/2025 05:00</t>
  </si>
  <si>
    <t>09/09/2025 05:10</t>
  </si>
  <si>
    <t>09/09/2025 05:20</t>
  </si>
  <si>
    <t>09/09/2025 05:30</t>
  </si>
  <si>
    <t>09/09/2025 05:40</t>
  </si>
  <si>
    <t>09/09/2025 05:50</t>
  </si>
  <si>
    <t>09/09/2025 06:00</t>
  </si>
  <si>
    <t>09/09/2025 06:10</t>
  </si>
  <si>
    <t>09/09/2025 06:20</t>
  </si>
  <si>
    <t>09/09/2025 06:30</t>
  </si>
  <si>
    <t>09/09/2025 06:40</t>
  </si>
  <si>
    <t>09/09/2025 06:50</t>
  </si>
  <si>
    <t>09/09/2025 07:00</t>
  </si>
  <si>
    <t>09/09/2025 07:10</t>
  </si>
  <si>
    <t>09/09/2025 07:20</t>
  </si>
  <si>
    <t>09/09/2025 07:30</t>
  </si>
  <si>
    <t>09/09/2025 07:40</t>
  </si>
  <si>
    <t>09/09/2025 07:50</t>
  </si>
  <si>
    <t>09/09/2025 08:00</t>
  </si>
  <si>
    <t>09/09/2025 08:10</t>
  </si>
  <si>
    <t>09/09/2025 08:20</t>
  </si>
  <si>
    <t>09/09/2025 08:30</t>
  </si>
  <si>
    <t>09/09/2025 08:40</t>
  </si>
  <si>
    <t>09/09/2025 08:50</t>
  </si>
  <si>
    <t>09/09/2025 09:00</t>
  </si>
  <si>
    <t>09/09/2025 09:10</t>
  </si>
  <si>
    <t>09/09/2025 09:20</t>
  </si>
  <si>
    <t>09/09/2025 09:30</t>
  </si>
  <si>
    <t>09/09/2025 09:40</t>
  </si>
  <si>
    <t>09/09/2025 09:50</t>
  </si>
  <si>
    <t>09/09/2025 10:00</t>
  </si>
  <si>
    <t>09/09/2025 10:10</t>
  </si>
  <si>
    <t>09/09/2025 10:20</t>
  </si>
  <si>
    <t>09/09/2025 10:30</t>
  </si>
  <si>
    <t>09/09/2025 10:40</t>
  </si>
  <si>
    <t>09/09/2025 10:50</t>
  </si>
  <si>
    <t>09/09/2025 11:00</t>
  </si>
  <si>
    <t>09/09/2025 11:10</t>
  </si>
  <si>
    <t>09/09/2025 11:20</t>
  </si>
  <si>
    <t>09/09/2025 11:30</t>
  </si>
  <si>
    <t>09/09/2025 11:40</t>
  </si>
  <si>
    <t>09/09/2025 11:50</t>
  </si>
  <si>
    <t>09/09/2025 12:00</t>
  </si>
  <si>
    <t>09/09/2025 12:10</t>
  </si>
  <si>
    <t>09/09/2025 12:20</t>
  </si>
  <si>
    <t>09/09/2025 12:30</t>
  </si>
  <si>
    <t>09/09/2025 12:40</t>
  </si>
  <si>
    <t>09/09/2025 12:50</t>
  </si>
  <si>
    <t>09/09/2025 13:00</t>
  </si>
  <si>
    <t>09/09/2025 13:10</t>
  </si>
  <si>
    <t>09/09/2025 13:20</t>
  </si>
  <si>
    <t>09/09/2025 13:30</t>
  </si>
  <si>
    <t>09/09/2025 13:40</t>
  </si>
  <si>
    <t>09/09/2025 13:50</t>
  </si>
  <si>
    <t>09/09/2025 14:00</t>
  </si>
  <si>
    <t>09/09/2025 14:10</t>
  </si>
  <si>
    <t>09/09/2025 14:20</t>
  </si>
  <si>
    <t>09/09/2025 14:30</t>
  </si>
  <si>
    <t>09/09/2025 14:40</t>
  </si>
  <si>
    <t>09/09/2025 14:50</t>
  </si>
  <si>
    <t>09/09/2025 15:00</t>
  </si>
  <si>
    <t>09/09/2025 15:10</t>
  </si>
  <si>
    <t>09/09/2025 15:20</t>
  </si>
  <si>
    <t>09/09/2025 15:30</t>
  </si>
  <si>
    <t>09/09/2025 15:40</t>
  </si>
  <si>
    <t>09/09/2025 15:50</t>
  </si>
  <si>
    <t>09/09/2025 16:00</t>
  </si>
  <si>
    <t>09/09/2025 16:10</t>
  </si>
  <si>
    <t>09/09/2025 16:20</t>
  </si>
  <si>
    <t>09/09/2025 16:30</t>
  </si>
  <si>
    <t>09/09/2025 16:40</t>
  </si>
  <si>
    <t>09/09/2025 16:50</t>
  </si>
  <si>
    <t>09/09/2025 17:00</t>
  </si>
  <si>
    <t>09/09/2025 17:10</t>
  </si>
  <si>
    <t>09/09/2025 17:20</t>
  </si>
  <si>
    <t>09/09/2025 17:30</t>
  </si>
  <si>
    <t>09/09/2025 17:40</t>
  </si>
  <si>
    <t>09/09/2025 17:50</t>
  </si>
  <si>
    <t>09/09/2025 18:00</t>
  </si>
  <si>
    <t>09/09/2025 18:10</t>
  </si>
  <si>
    <t>09/09/2025 18:20</t>
  </si>
  <si>
    <t>09/09/2025 18:30</t>
  </si>
  <si>
    <t>09/09/2025 18:40</t>
  </si>
  <si>
    <t>09/09/2025 18:50</t>
  </si>
  <si>
    <t>09/09/2025 19:00</t>
  </si>
  <si>
    <t>09/09/2025 19:10</t>
  </si>
  <si>
    <t>09/09/2025 19:20</t>
  </si>
  <si>
    <t>09/09/2025 19:30</t>
  </si>
  <si>
    <t>09/09/2025 19:40</t>
  </si>
  <si>
    <t>09/09/2025 19:50</t>
  </si>
  <si>
    <t>09/09/2025 20:00</t>
  </si>
  <si>
    <t>09/09/2025 20:10</t>
  </si>
  <si>
    <t>09/09/2025 20:20</t>
  </si>
  <si>
    <t>09/09/2025 20:30</t>
  </si>
  <si>
    <t>09/09/2025 20:40</t>
  </si>
  <si>
    <t>09/09/2025 20:50</t>
  </si>
  <si>
    <t>09/09/2025 21:00</t>
  </si>
  <si>
    <t>09/09/2025 21:10</t>
  </si>
  <si>
    <t>09/09/2025 21:20</t>
  </si>
  <si>
    <t>09/09/2025 21:30</t>
  </si>
  <si>
    <t>09/09/2025 21:40</t>
  </si>
  <si>
    <t>09/09/2025 21:50</t>
  </si>
  <si>
    <t>09/09/2025 22:00</t>
  </si>
  <si>
    <t>09/09/2025 22:10</t>
  </si>
  <si>
    <t>09/09/2025 22:20</t>
  </si>
  <si>
    <t>09/09/2025 22:30</t>
  </si>
  <si>
    <t>09/09/2025 22:40</t>
  </si>
  <si>
    <t>09/09/2025 22:50</t>
  </si>
  <si>
    <t>09/09/2025 23:00</t>
  </si>
  <si>
    <t>10/09/2025 23:10</t>
  </si>
  <si>
    <t>10/09/2025 23:20</t>
  </si>
  <si>
    <t>10/09/2025 23:30</t>
  </si>
  <si>
    <t>10/09/2025 23:40</t>
  </si>
  <si>
    <t>10/09/2025 23:50</t>
  </si>
  <si>
    <t>10/09/2025 00:00</t>
  </si>
  <si>
    <t>10/09/2025 00:10</t>
  </si>
  <si>
    <t>10/09/2025 00:20</t>
  </si>
  <si>
    <t>10/09/2025 00:30</t>
  </si>
  <si>
    <t>10/09/2025 00:40</t>
  </si>
  <si>
    <t>10/09/2025 00:50</t>
  </si>
  <si>
    <t>10/09/2025 01:00</t>
  </si>
  <si>
    <t>10/09/2025 01:10</t>
  </si>
  <si>
    <t>10/09/2025 01:20</t>
  </si>
  <si>
    <t>10/09/2025 01:30</t>
  </si>
  <si>
    <t>10/09/2025 01:40</t>
  </si>
  <si>
    <t>10/09/2025 01:50</t>
  </si>
  <si>
    <t>10/09/2025 02:00</t>
  </si>
  <si>
    <t>10/09/2025 02:10</t>
  </si>
  <si>
    <t>10/09/2025 02:20</t>
  </si>
  <si>
    <t>10/09/2025 02:30</t>
  </si>
  <si>
    <t>10/09/2025 02:40</t>
  </si>
  <si>
    <t>10/09/2025 02:50</t>
  </si>
  <si>
    <t>10/09/2025 03:00</t>
  </si>
  <si>
    <t>10/09/2025 03:10</t>
  </si>
  <si>
    <t>10/09/2025 03:20</t>
  </si>
  <si>
    <t>10/09/2025 03:30</t>
  </si>
  <si>
    <t>10/09/2025 03:40</t>
  </si>
  <si>
    <t>10/09/2025 03:50</t>
  </si>
  <si>
    <t>10/09/2025 04:00</t>
  </si>
  <si>
    <t>10/09/2025 04:10</t>
  </si>
  <si>
    <t>10/09/2025 04:20</t>
  </si>
  <si>
    <t>10/09/2025 04:30</t>
  </si>
  <si>
    <t>10/09/2025 04:40</t>
  </si>
  <si>
    <t>10/09/2025 04:50</t>
  </si>
  <si>
    <t>10/09/2025 05:00</t>
  </si>
  <si>
    <t>10/09/2025 05:10</t>
  </si>
  <si>
    <t>10/09/2025 05:20</t>
  </si>
  <si>
    <t>10/09/2025 05:30</t>
  </si>
  <si>
    <t>10/09/2025 05:40</t>
  </si>
  <si>
    <t>10/09/2025 05:50</t>
  </si>
  <si>
    <t>10/09/2025 06:00</t>
  </si>
  <si>
    <t>10/09/2025 06:10</t>
  </si>
  <si>
    <t>10/09/2025 06:20</t>
  </si>
  <si>
    <t>10/09/2025 06:30</t>
  </si>
  <si>
    <t>10/09/2025 06:40</t>
  </si>
  <si>
    <t>10/09/2025 06:50</t>
  </si>
  <si>
    <t>10/09/2025 07:00</t>
  </si>
  <si>
    <t>10/09/2025 07:10</t>
  </si>
  <si>
    <t>10/09/2025 07:20</t>
  </si>
  <si>
    <t>10/09/2025 07:30</t>
  </si>
  <si>
    <t>10/09/2025 07:40</t>
  </si>
  <si>
    <t>10/09/2025 07:50</t>
  </si>
  <si>
    <t>10/09/2025 08:00</t>
  </si>
  <si>
    <t>10/09/2025 08:10</t>
  </si>
  <si>
    <t>10/09/2025 08:20</t>
  </si>
  <si>
    <t>10/09/2025 08:30</t>
  </si>
  <si>
    <t>10/09/2025 08:40</t>
  </si>
  <si>
    <t>10/09/2025 08:50</t>
  </si>
  <si>
    <t>10/09/2025 09:00</t>
  </si>
  <si>
    <t>10/09/2025 09:10</t>
  </si>
  <si>
    <t>10/09/2025 09:20</t>
  </si>
  <si>
    <t>10/09/2025 09:30</t>
  </si>
  <si>
    <t>10/09/2025 09:40</t>
  </si>
  <si>
    <t>10/09/2025 09:50</t>
  </si>
  <si>
    <t>10/09/2025 10:00</t>
  </si>
  <si>
    <t>10/09/2025 10:10</t>
  </si>
  <si>
    <t>10/09/2025 10:20</t>
  </si>
  <si>
    <t>10/09/2025 10:30</t>
  </si>
  <si>
    <t>10/09/2025 10:40</t>
  </si>
  <si>
    <t>10/09/2025 10:50</t>
  </si>
  <si>
    <t>10/09/2025 11:00</t>
  </si>
  <si>
    <t>10/09/2025 11:10</t>
  </si>
  <si>
    <t>10/09/2025 11:20</t>
  </si>
  <si>
    <t>10/09/2025 11:30</t>
  </si>
  <si>
    <t>10/09/2025 11:40</t>
  </si>
  <si>
    <t>10/09/2025 11:50</t>
  </si>
  <si>
    <t>10/09/2025 12:00</t>
  </si>
  <si>
    <t>10/09/2025 12:10</t>
  </si>
  <si>
    <t>10/09/2025 12:20</t>
  </si>
  <si>
    <t>10/09/2025 12:30</t>
  </si>
  <si>
    <t>10/09/2025 12:40</t>
  </si>
  <si>
    <t>10/09/2025 12:50</t>
  </si>
  <si>
    <t>10/09/2025 13:00</t>
  </si>
  <si>
    <t>10/09/2025 13:10</t>
  </si>
  <si>
    <t>10/09/2025 13:20</t>
  </si>
  <si>
    <t>10/09/2025 13:30</t>
  </si>
  <si>
    <t>10/09/2025 13:40</t>
  </si>
  <si>
    <t>10/09/2025 13:50</t>
  </si>
  <si>
    <t>10/09/2025 14:00</t>
  </si>
  <si>
    <t>10/09/2025 14:10</t>
  </si>
  <si>
    <t>10/09/2025 14:20</t>
  </si>
  <si>
    <t>10/09/2025 14:30</t>
  </si>
  <si>
    <t>10/09/2025 14:40</t>
  </si>
  <si>
    <t>10/09/2025 14:50</t>
  </si>
  <si>
    <t>10/09/2025 15:00</t>
  </si>
  <si>
    <t>10/09/2025 15:10</t>
  </si>
  <si>
    <t>10/09/2025 15:20</t>
  </si>
  <si>
    <t>10/09/2025 15:30</t>
  </si>
  <si>
    <t>10/09/2025 15:40</t>
  </si>
  <si>
    <t>10/09/2025 15:50</t>
  </si>
  <si>
    <t>10/09/2025 16:00</t>
  </si>
  <si>
    <t>10/09/2025 16:10</t>
  </si>
  <si>
    <t>10/09/2025 16:20</t>
  </si>
  <si>
    <t>10/09/2025 16:30</t>
  </si>
  <si>
    <t>10/09/2025 16:40</t>
  </si>
  <si>
    <t>10/09/2025 16:50</t>
  </si>
  <si>
    <t>10/09/2025 17:00</t>
  </si>
  <si>
    <t>10/09/2025 17:10</t>
  </si>
  <si>
    <t>10/09/2025 17:20</t>
  </si>
  <si>
    <t>10/09/2025 17:30</t>
  </si>
  <si>
    <t>10/09/2025 17:40</t>
  </si>
  <si>
    <t>10/09/2025 17:50</t>
  </si>
  <si>
    <t>10/09/2025 18:00</t>
  </si>
  <si>
    <t>10/09/2025 18:10</t>
  </si>
  <si>
    <t>10/09/2025 18:20</t>
  </si>
  <si>
    <t>10/09/2025 18:30</t>
  </si>
  <si>
    <t>10/09/2025 18:40</t>
  </si>
  <si>
    <t>10/09/2025 18:50</t>
  </si>
  <si>
    <t>10/09/2025 19:00</t>
  </si>
  <si>
    <t>10/09/2025 19:10</t>
  </si>
  <si>
    <t>10/09/2025 19:20</t>
  </si>
  <si>
    <t>10/09/2025 19:30</t>
  </si>
  <si>
    <t>10/09/2025 19:40</t>
  </si>
  <si>
    <t>10/09/2025 19:50</t>
  </si>
  <si>
    <t>10/09/2025 20:00</t>
  </si>
  <si>
    <t>10/09/2025 20:10</t>
  </si>
  <si>
    <t>10/09/2025 20:20</t>
  </si>
  <si>
    <t>10/09/2025 20:30</t>
  </si>
  <si>
    <t>10/09/2025 20:40</t>
  </si>
  <si>
    <t>10/09/2025 20:50</t>
  </si>
  <si>
    <t>10/09/2025 21:00</t>
  </si>
  <si>
    <t>10/09/2025 21:10</t>
  </si>
  <si>
    <t>10/09/2025 21:20</t>
  </si>
  <si>
    <t>10/09/2025 21:30</t>
  </si>
  <si>
    <t>10/09/2025 21:40</t>
  </si>
  <si>
    <t>10/09/2025 21:50</t>
  </si>
  <si>
    <t>10/09/2025 22:00</t>
  </si>
  <si>
    <t>10/09/2025 22:10</t>
  </si>
  <si>
    <t>10/09/2025 22:20</t>
  </si>
  <si>
    <t>10/09/2025 22:30</t>
  </si>
  <si>
    <t>10/09/2025 22:40</t>
  </si>
  <si>
    <t>10/09/2025 22:50</t>
  </si>
  <si>
    <t>10/09/2025 23:00</t>
  </si>
  <si>
    <t>11/09/2025 00:00</t>
  </si>
  <si>
    <t>11/09/2025 00:10</t>
  </si>
  <si>
    <t>11/09/2025 00:20</t>
  </si>
  <si>
    <t>11/09/2025 00:30</t>
  </si>
  <si>
    <t>11/09/2025 00:40</t>
  </si>
  <si>
    <t>11/09/2025 00:50</t>
  </si>
  <si>
    <t>11/09/2025 01:00</t>
  </si>
  <si>
    <t>11/09/2025 01:10</t>
  </si>
  <si>
    <t>11/09/2025 01:20</t>
  </si>
  <si>
    <t>11/09/2025 01:30</t>
  </si>
  <si>
    <t>11/09/2025 01:40</t>
  </si>
  <si>
    <t>11/09/2025 01:50</t>
  </si>
  <si>
    <t>11/09/2025 02:00</t>
  </si>
  <si>
    <t>11/09/2025 02:10</t>
  </si>
  <si>
    <t>11/09/2025 02:20</t>
  </si>
  <si>
    <t>11/09/2025 02:30</t>
  </si>
  <si>
    <t>11/09/2025 02:40</t>
  </si>
  <si>
    <t>11/09/2025 02:50</t>
  </si>
  <si>
    <t>11/09/2025 03:00</t>
  </si>
  <si>
    <t>11/09/2025 03:10</t>
  </si>
  <si>
    <t>11/09/2025 03:20</t>
  </si>
  <si>
    <t>11/09/2025 03:30</t>
  </si>
  <si>
    <t>11/09/2025 03:40</t>
  </si>
  <si>
    <t>11/09/2025 03:50</t>
  </si>
  <si>
    <t>11/09/2025 04:00</t>
  </si>
  <si>
    <t>11/09/2025 04:10</t>
  </si>
  <si>
    <t>11/09/2025 04:20</t>
  </si>
  <si>
    <t>11/09/2025 04:30</t>
  </si>
  <si>
    <t>11/09/2025 04:40</t>
  </si>
  <si>
    <t>11/09/2025 04:50</t>
  </si>
  <si>
    <t>11/09/2025 05:00</t>
  </si>
  <si>
    <t>11/09/2025 05:10</t>
  </si>
  <si>
    <t>11/09/2025 05:20</t>
  </si>
  <si>
    <t>11/09/2025 05:30</t>
  </si>
  <si>
    <t>11/09/2025 05:40</t>
  </si>
  <si>
    <t>11/09/2025 05:50</t>
  </si>
  <si>
    <t>11/09/2025 06:00</t>
  </si>
  <si>
    <t>11/09/2025 06:10</t>
  </si>
  <si>
    <t>11/09/2025 06:20</t>
  </si>
  <si>
    <t>11/09/2025 06:30</t>
  </si>
  <si>
    <t>11/09/2025 06:40</t>
  </si>
  <si>
    <t>11/09/2025 06:50</t>
  </si>
  <si>
    <t>11/09/2025 07:00</t>
  </si>
  <si>
    <t>11/09/2025 07:10</t>
  </si>
  <si>
    <t>11/09/2025 07:20</t>
  </si>
  <si>
    <t>11/09/2025 07:30</t>
  </si>
  <si>
    <t>11/09/2025 07:40</t>
  </si>
  <si>
    <t>11/09/2025 07:50</t>
  </si>
  <si>
    <t>11/09/2025 08:00</t>
  </si>
  <si>
    <t>11/09/2025 08:10</t>
  </si>
  <si>
    <t>11/09/2025 08:20</t>
  </si>
  <si>
    <t>11/09/2025 08:30</t>
  </si>
  <si>
    <t>11/09/2025 08:40</t>
  </si>
  <si>
    <t>11/09/2025 08:50</t>
  </si>
  <si>
    <t>11/09/2025 09:00</t>
  </si>
  <si>
    <t>11/09/2025 09:10</t>
  </si>
  <si>
    <t>11/09/2025 09:20</t>
  </si>
  <si>
    <t>11/09/2025 09:30</t>
  </si>
  <si>
    <t>11/09/2025 09:40</t>
  </si>
  <si>
    <t>11/09/2025 09:50</t>
  </si>
  <si>
    <t>11/09/2025 10:00</t>
  </si>
  <si>
    <t>11/09/2025 10:10</t>
  </si>
  <si>
    <t>11/09/2025 10:20</t>
  </si>
  <si>
    <t>11/09/2025 10:30</t>
  </si>
  <si>
    <t>11/09/2025 10:40</t>
  </si>
  <si>
    <t>11/09/2025 10:50</t>
  </si>
  <si>
    <t>11/09/2025 11:00</t>
  </si>
  <si>
    <t>11/09/2025 11:10</t>
  </si>
  <si>
    <t>11/09/2025 11:20</t>
  </si>
  <si>
    <t>11/09/2025 11:30</t>
  </si>
  <si>
    <t>11/09/2025 11:40</t>
  </si>
  <si>
    <t>11/09/2025 11:50</t>
  </si>
  <si>
    <t>11/09/2025 12:00</t>
  </si>
  <si>
    <t>11/09/2025 12:10</t>
  </si>
  <si>
    <t>11/09/2025 12:20</t>
  </si>
  <si>
    <t>11/09/2025 12:30</t>
  </si>
  <si>
    <t>11/09/2025 12:40</t>
  </si>
  <si>
    <t>11/09/2025 12:50</t>
  </si>
  <si>
    <t>11/09/2025 13:00</t>
  </si>
  <si>
    <t>11/09/2025 13:10</t>
  </si>
  <si>
    <t>11/09/2025 13:20</t>
  </si>
  <si>
    <t>11/09/2025 13:30</t>
  </si>
  <si>
    <t>11/09/2025 13:40</t>
  </si>
  <si>
    <t>11/09/2025 13:50</t>
  </si>
  <si>
    <t>11/09/2025 14:00</t>
  </si>
  <si>
    <t>11/09/2025 14:10</t>
  </si>
  <si>
    <t>11/09/2025 14:20</t>
  </si>
  <si>
    <t>11/09/2025 14:30</t>
  </si>
  <si>
    <t>11/09/2025 14:40</t>
  </si>
  <si>
    <t>11/09/2025 14:50</t>
  </si>
  <si>
    <t>11/09/2025 15:00</t>
  </si>
  <si>
    <t>11/09/2025 15:10</t>
  </si>
  <si>
    <t>11/09/2025 15:20</t>
  </si>
  <si>
    <t>11/09/2025 15:30</t>
  </si>
  <si>
    <t>11/09/2025 15:40</t>
  </si>
  <si>
    <t>11/09/2025 15:50</t>
  </si>
  <si>
    <t>11/09/2025 16:00</t>
  </si>
  <si>
    <t>11/09/2025 16:10</t>
  </si>
  <si>
    <t>11/09/2025 16:20</t>
  </si>
  <si>
    <t>11/09/2025 16:30</t>
  </si>
  <si>
    <t>11/09/2025 16:40</t>
  </si>
  <si>
    <t>11/09/2025 16:50</t>
  </si>
  <si>
    <t>11/09/2025 17:00</t>
  </si>
  <si>
    <t>11/09/2025 17:10</t>
  </si>
  <si>
    <t>11/09/2025 17:20</t>
  </si>
  <si>
    <t>11/09/2025 17:30</t>
  </si>
  <si>
    <t>11/09/2025 17:40</t>
  </si>
  <si>
    <t>11/09/2025 17:50</t>
  </si>
  <si>
    <t>11/09/2025 18:00</t>
  </si>
  <si>
    <t>11/09/2025 18:10</t>
  </si>
  <si>
    <t>11/09/2025 18:20</t>
  </si>
  <si>
    <t>11/09/2025 18:30</t>
  </si>
  <si>
    <t>11/09/2025 18:40</t>
  </si>
  <si>
    <t>11/09/2025 18:50</t>
  </si>
  <si>
    <t>11/09/2025 19:00</t>
  </si>
  <si>
    <t>11/09/2025 19:10</t>
  </si>
  <si>
    <t>11/09/2025 19:20</t>
  </si>
  <si>
    <t>11/09/2025 19:30</t>
  </si>
  <si>
    <t>11/09/2025 19:40</t>
  </si>
  <si>
    <t>11/09/2025 19:50</t>
  </si>
  <si>
    <t>11/09/2025 20:00</t>
  </si>
  <si>
    <t>11/09/2025 20:10</t>
  </si>
  <si>
    <t>11/09/2025 20:20</t>
  </si>
  <si>
    <t>11/09/2025 20:30</t>
  </si>
  <si>
    <t>11/09/2025 20:40</t>
  </si>
  <si>
    <t>11/09/2025 20:50</t>
  </si>
  <si>
    <t>11/09/2025 21:00</t>
  </si>
  <si>
    <t>11/09/2025 21:10</t>
  </si>
  <si>
    <t>11/09/2025 21:20</t>
  </si>
  <si>
    <t>11/09/2025 21:30</t>
  </si>
  <si>
    <t>11/09/2025 21:40</t>
  </si>
  <si>
    <t>11/09/2025 21:50</t>
  </si>
  <si>
    <t>11/09/2025 22:00</t>
  </si>
  <si>
    <t>11/09/2025 22:10</t>
  </si>
  <si>
    <t>11/09/2025 22:20</t>
  </si>
  <si>
    <t>11/09/2025 22:30</t>
  </si>
  <si>
    <t>11/09/2025 22:40</t>
  </si>
  <si>
    <t>11/09/2025 22:50</t>
  </si>
  <si>
    <t>11/09/2025 23:00</t>
  </si>
  <si>
    <t>11/09/2025 23:10</t>
  </si>
  <si>
    <t>11/09/2025 23:20</t>
  </si>
  <si>
    <t>11/09/2025 23:30</t>
  </si>
  <si>
    <t>11/09/2025 23:40</t>
  </si>
  <si>
    <t>11/09/2025 23:50</t>
  </si>
  <si>
    <t>12/09/2025 00:00</t>
  </si>
  <si>
    <t>12/09/2025 00:10</t>
  </si>
  <si>
    <t>12/09/2025 00:20</t>
  </si>
  <si>
    <t>12/09/2025 00:30</t>
  </si>
  <si>
    <t>12/09/2025 00:40</t>
  </si>
  <si>
    <t>12/09/2025 00:50</t>
  </si>
  <si>
    <t>12/09/2025 01:00</t>
  </si>
  <si>
    <t>12/09/2025 01:10</t>
  </si>
  <si>
    <t>12/09/2025 01:20</t>
  </si>
  <si>
    <t>12/09/2025 01:30</t>
  </si>
  <si>
    <t>12/09/2025 01:40</t>
  </si>
  <si>
    <t>12/09/2025 01:50</t>
  </si>
  <si>
    <t>12/09/2025 02:00</t>
  </si>
  <si>
    <t>12/09/2025 02:10</t>
  </si>
  <si>
    <t>12/09/2025 02:20</t>
  </si>
  <si>
    <t>12/09/2025 02:30</t>
  </si>
  <si>
    <t>12/09/2025 02:40</t>
  </si>
  <si>
    <t>12/09/2025 02:50</t>
  </si>
  <si>
    <t>12/09/2025 03:00</t>
  </si>
  <si>
    <t>12/09/2025 03:10</t>
  </si>
  <si>
    <t>12/09/2025 03:20</t>
  </si>
  <si>
    <t>12/09/2025 03:30</t>
  </si>
  <si>
    <t>12/09/2025 03:40</t>
  </si>
  <si>
    <t>12/09/2025 03:50</t>
  </si>
  <si>
    <t>12/09/2025 04:00</t>
  </si>
  <si>
    <t>12/09/2025 04:10</t>
  </si>
  <si>
    <t>12/09/2025 04:20</t>
  </si>
  <si>
    <t>12/09/2025 04:30</t>
  </si>
  <si>
    <t>12/09/2025 04:40</t>
  </si>
  <si>
    <t>12/09/2025 04:50</t>
  </si>
  <si>
    <t>12/09/2025 05:00</t>
  </si>
  <si>
    <t>12/09/2025 05:10</t>
  </si>
  <si>
    <t>12/09/2025 05:20</t>
  </si>
  <si>
    <t>12/09/2025 05:30</t>
  </si>
  <si>
    <t>12/09/2025 05:40</t>
  </si>
  <si>
    <t>12/09/2025 05:50</t>
  </si>
  <si>
    <t>12/09/2025 06:00</t>
  </si>
  <si>
    <t>12/09/2025 06:10</t>
  </si>
  <si>
    <t>12/09/2025 06:20</t>
  </si>
  <si>
    <t>12/09/2025 06:30</t>
  </si>
  <si>
    <t>12/09/2025 06:40</t>
  </si>
  <si>
    <t>12/09/2025 06:50</t>
  </si>
  <si>
    <t>12/09/2025 07:00</t>
  </si>
  <si>
    <t>12/09/2025 07:10</t>
  </si>
  <si>
    <t>12/09/2025 07:20</t>
  </si>
  <si>
    <t>12/09/2025 07:30</t>
  </si>
  <si>
    <t>12/09/2025 07:40</t>
  </si>
  <si>
    <t>12/09/2025 07:50</t>
  </si>
  <si>
    <t>12/09/2025 08:00</t>
  </si>
  <si>
    <t>12/09/2025 08:10</t>
  </si>
  <si>
    <t>12/09/2025 08:20</t>
  </si>
  <si>
    <t>12/09/2025 08:30</t>
  </si>
  <si>
    <t>12/09/2025 08:40</t>
  </si>
  <si>
    <t>12/09/2025 08:50</t>
  </si>
  <si>
    <t>12/09/2025 09:00</t>
  </si>
  <si>
    <t>12/09/2025 09:10</t>
  </si>
  <si>
    <t>12/09/2025 09:20</t>
  </si>
  <si>
    <t>12/09/2025 09:30</t>
  </si>
  <si>
    <t>12/09/2025 09:40</t>
  </si>
  <si>
    <t>12/09/2025 09:50</t>
  </si>
  <si>
    <t>12/09/2025 10:00</t>
  </si>
  <si>
    <t>12/09/2025 10:10</t>
  </si>
  <si>
    <t>12/09/2025 10:20</t>
  </si>
  <si>
    <t>12/09/2025 10:30</t>
  </si>
  <si>
    <t>12/09/2025 10:40</t>
  </si>
  <si>
    <t>12/09/2025 10:50</t>
  </si>
  <si>
    <t>12/09/2025 11:00</t>
  </si>
  <si>
    <t>12/09/2025 11:10</t>
  </si>
  <si>
    <t>12/09/2025 11:20</t>
  </si>
  <si>
    <t>12/09/2025 11:30</t>
  </si>
  <si>
    <t>12/09/2025 11:40</t>
  </si>
  <si>
    <t>12/09/2025 11:50</t>
  </si>
  <si>
    <t>12/09/2025 12:00</t>
  </si>
  <si>
    <t>12/09/2025 12:10</t>
  </si>
  <si>
    <t>12/09/2025 12:20</t>
  </si>
  <si>
    <t>12/09/2025 12:30</t>
  </si>
  <si>
    <t>12/09/2025 12:40</t>
  </si>
  <si>
    <t>12/09/2025 12:50</t>
  </si>
  <si>
    <t>12/09/2025 13:00</t>
  </si>
  <si>
    <t>12/09/2025 13:10</t>
  </si>
  <si>
    <t>12/09/2025 13:20</t>
  </si>
  <si>
    <t>12/09/2025 13:30</t>
  </si>
  <si>
    <t>12/09/2025 13:40</t>
  </si>
  <si>
    <t>12/09/2025 13:50</t>
  </si>
  <si>
    <t>12/09/2025 14:00</t>
  </si>
  <si>
    <t>12/09/2025 14:10</t>
  </si>
  <si>
    <t>12/09/2025 14:20</t>
  </si>
  <si>
    <t>12/09/2025 14:30</t>
  </si>
  <si>
    <t>12/09/2025 14:40</t>
  </si>
  <si>
    <t>12/09/2025 14:50</t>
  </si>
  <si>
    <t>12/09/2025 15:00</t>
  </si>
  <si>
    <t>12/09/2025 15:10</t>
  </si>
  <si>
    <t>12/09/2025 15:20</t>
  </si>
  <si>
    <t>12/09/2025 15:30</t>
  </si>
  <si>
    <t>12/09/2025 15:40</t>
  </si>
  <si>
    <t>12/09/2025 15:50</t>
  </si>
  <si>
    <t>12/09/2025 16:00</t>
  </si>
  <si>
    <t>12/09/2025 16:10</t>
  </si>
  <si>
    <t>12/09/2025 16:20</t>
  </si>
  <si>
    <t>12/09/2025 16:30</t>
  </si>
  <si>
    <t>12/09/2025 16:40</t>
  </si>
  <si>
    <t>12/09/2025 16:50</t>
  </si>
  <si>
    <t>12/09/2025 17:00</t>
  </si>
  <si>
    <t>12/09/2025 17:10</t>
  </si>
  <si>
    <t>12/09/2025 17:20</t>
  </si>
  <si>
    <t>12/09/2025 17:30</t>
  </si>
  <si>
    <t>12/09/2025 17:40</t>
  </si>
  <si>
    <t>12/09/2025 17:50</t>
  </si>
  <si>
    <t>12/09/2025 18:00</t>
  </si>
  <si>
    <t>12/09/2025 18:10</t>
  </si>
  <si>
    <t>12/09/2025 18:20</t>
  </si>
  <si>
    <t>12/09/2025 18:30</t>
  </si>
  <si>
    <t>12/09/2025 18:40</t>
  </si>
  <si>
    <t>12/09/2025 18:50</t>
  </si>
  <si>
    <t>12/09/2025 19:00</t>
  </si>
  <si>
    <t>12/09/2025 19:10</t>
  </si>
  <si>
    <t>12/09/2025 19:20</t>
  </si>
  <si>
    <t>12/09/2025 19:30</t>
  </si>
  <si>
    <t>12/09/2025 19:40</t>
  </si>
  <si>
    <t>12/09/2025 19:50</t>
  </si>
  <si>
    <t>12/09/2025 20:00</t>
  </si>
  <si>
    <t>12/09/2025 20:10</t>
  </si>
  <si>
    <t>12/09/2025 20:20</t>
  </si>
  <si>
    <t>12/09/2025 20:30</t>
  </si>
  <si>
    <t>12/09/2025 20:40</t>
  </si>
  <si>
    <t>12/09/2025 20:50</t>
  </si>
  <si>
    <t>12/09/2025 21:00</t>
  </si>
  <si>
    <t>12/09/2025 21:10</t>
  </si>
  <si>
    <t>12/09/2025 21:20</t>
  </si>
  <si>
    <t>12/09/2025 21:30</t>
  </si>
  <si>
    <t>12/09/2025 21:40</t>
  </si>
  <si>
    <t>12/09/2025 21:50</t>
  </si>
  <si>
    <t>12/09/2025 22:00</t>
  </si>
  <si>
    <t>12/09/2025 22:10</t>
  </si>
  <si>
    <t>12/09/2025 22:20</t>
  </si>
  <si>
    <t>12/09/2025 22:30</t>
  </si>
  <si>
    <t>12/09/2025 22:40</t>
  </si>
  <si>
    <t>12/09/2025 22:50</t>
  </si>
  <si>
    <t>12/09/2025 23:00</t>
  </si>
  <si>
    <t>12/09/2025 23:10</t>
  </si>
  <si>
    <t>12/09/2025 23:20</t>
  </si>
  <si>
    <t>12/09/2025 23:30</t>
  </si>
  <si>
    <t>12/09/2025 23:40</t>
  </si>
  <si>
    <t>12/09/2025 23:50</t>
  </si>
  <si>
    <t>13/09/2025 00:00</t>
  </si>
  <si>
    <t>13/09/2025 00:10</t>
  </si>
  <si>
    <t>13/09/2025 00:20</t>
  </si>
  <si>
    <t>13/09/2025 00:30</t>
  </si>
  <si>
    <t>13/09/2025 00:40</t>
  </si>
  <si>
    <t>13/09/2025 00:50</t>
  </si>
  <si>
    <t>13/09/2025 01:00</t>
  </si>
  <si>
    <t>13/09/2025 01:10</t>
  </si>
  <si>
    <t>13/09/2025 01:20</t>
  </si>
  <si>
    <t>13/09/2025 01:30</t>
  </si>
  <si>
    <t>13/09/2025 01:40</t>
  </si>
  <si>
    <t>13/09/2025 01:50</t>
  </si>
  <si>
    <t>13/09/2025 02:00</t>
  </si>
  <si>
    <t>13/09/2025 02:10</t>
  </si>
  <si>
    <t>13/09/2025 02:20</t>
  </si>
  <si>
    <t>13/09/2025 02:30</t>
  </si>
  <si>
    <t>13/09/2025 02:40</t>
  </si>
  <si>
    <t>13/09/2025 02:50</t>
  </si>
  <si>
    <t>13/09/2025 03:00</t>
  </si>
  <si>
    <t>13/09/2025 03:10</t>
  </si>
  <si>
    <t>13/09/2025 03:20</t>
  </si>
  <si>
    <t>13/09/2025 03:30</t>
  </si>
  <si>
    <t>13/09/2025 03:40</t>
  </si>
  <si>
    <t>13/09/2025 03:50</t>
  </si>
  <si>
    <t>13/09/2025 04:00</t>
  </si>
  <si>
    <t>13/09/2025 04:10</t>
  </si>
  <si>
    <t>13/09/2025 04:20</t>
  </si>
  <si>
    <t>13/09/2025 04:30</t>
  </si>
  <si>
    <t>13/09/2025 04:40</t>
  </si>
  <si>
    <t>13/09/2025 04:50</t>
  </si>
  <si>
    <t>13/09/2025 05:00</t>
  </si>
  <si>
    <t>13/09/2025 05:10</t>
  </si>
  <si>
    <t>13/09/2025 05:20</t>
  </si>
  <si>
    <t>13/09/2025 05:30</t>
  </si>
  <si>
    <t>13/09/2025 05:40</t>
  </si>
  <si>
    <t>13/09/2025 05:50</t>
  </si>
  <si>
    <t>13/09/2025 06:00</t>
  </si>
  <si>
    <t>13/09/2025 06:10</t>
  </si>
  <si>
    <t>13/09/2025 06:20</t>
  </si>
  <si>
    <t>13/09/2025 06:30</t>
  </si>
  <si>
    <t>13/09/2025 06:40</t>
  </si>
  <si>
    <t>13/09/2025 06:50</t>
  </si>
  <si>
    <t>13/09/2025 07:00</t>
  </si>
  <si>
    <t>13/09/2025 07:10</t>
  </si>
  <si>
    <t>13/09/2025 07:20</t>
  </si>
  <si>
    <t>13/09/2025 07:30</t>
  </si>
  <si>
    <t>13/09/2025 07:40</t>
  </si>
  <si>
    <t>13/09/2025 07:50</t>
  </si>
  <si>
    <t>13/09/2025 08:00</t>
  </si>
  <si>
    <t>13/09/2025 08:10</t>
  </si>
  <si>
    <t>13/09/2025 08:20</t>
  </si>
  <si>
    <t>13/09/2025 08:30</t>
  </si>
  <si>
    <t>13/09/2025 08:40</t>
  </si>
  <si>
    <t>13/09/2025 08:50</t>
  </si>
  <si>
    <t>13/09/2025 09:00</t>
  </si>
  <si>
    <t>13/09/2025 09:10</t>
  </si>
  <si>
    <t>13/09/2025 09:20</t>
  </si>
  <si>
    <t>13/09/2025 09:30</t>
  </si>
  <si>
    <t>13/09/2025 09:40</t>
  </si>
  <si>
    <t>13/09/2025 09:50</t>
  </si>
  <si>
    <t>13/09/2025 10:00</t>
  </si>
  <si>
    <t>13/09/2025 10:10</t>
  </si>
  <si>
    <t>13/09/2025 10:20</t>
  </si>
  <si>
    <t>13/09/2025 10:30</t>
  </si>
  <si>
    <t>13/09/2025 10:40</t>
  </si>
  <si>
    <t>13/09/2025 10:50</t>
  </si>
  <si>
    <t>13/09/2025 11:00</t>
  </si>
  <si>
    <t>13/09/2025 11:10</t>
  </si>
  <si>
    <t>13/09/2025 11:20</t>
  </si>
  <si>
    <t>13/09/2025 11:30</t>
  </si>
  <si>
    <t>13/09/2025 11:40</t>
  </si>
  <si>
    <t>13/09/2025 11:50</t>
  </si>
  <si>
    <t>13/09/2025 12:00</t>
  </si>
  <si>
    <t>13/09/2025 12:10</t>
  </si>
  <si>
    <t>13/09/2025 12:20</t>
  </si>
  <si>
    <t>13/09/2025 12:30</t>
  </si>
  <si>
    <t>13/09/2025 12:40</t>
  </si>
  <si>
    <t>13/09/2025 12:50</t>
  </si>
  <si>
    <t>13/09/2025 13:00</t>
  </si>
  <si>
    <t>13/09/2025 13:10</t>
  </si>
  <si>
    <t>13/09/2025 13:20</t>
  </si>
  <si>
    <t>13/09/2025 13:30</t>
  </si>
  <si>
    <t>13/09/2025 13:40</t>
  </si>
  <si>
    <t>13/09/2025 13:50</t>
  </si>
  <si>
    <t>13/09/2025 14:00</t>
  </si>
  <si>
    <t>13/09/2025 14:10</t>
  </si>
  <si>
    <t>13/09/2025 14:20</t>
  </si>
  <si>
    <t>13/09/2025 14:30</t>
  </si>
  <si>
    <t>13/09/2025 14:40</t>
  </si>
  <si>
    <t>13/09/2025 14:50</t>
  </si>
  <si>
    <t>13/09/2025 15:00</t>
  </si>
  <si>
    <t>13/09/2025 15:10</t>
  </si>
  <si>
    <t>13/09/2025 15:20</t>
  </si>
  <si>
    <t>13/09/2025 15:30</t>
  </si>
  <si>
    <t>13/09/2025 15:40</t>
  </si>
  <si>
    <t>13/09/2025 15:50</t>
  </si>
  <si>
    <t>13/09/2025 16:00</t>
  </si>
  <si>
    <t>13/09/2025 16:10</t>
  </si>
  <si>
    <t>13/09/2025 16:20</t>
  </si>
  <si>
    <t>13/09/2025 16:30</t>
  </si>
  <si>
    <t>13/09/2025 16:40</t>
  </si>
  <si>
    <t>13/09/2025 16:50</t>
  </si>
  <si>
    <t>13/09/2025 17:00</t>
  </si>
  <si>
    <t>13/09/2025 17:10</t>
  </si>
  <si>
    <t>13/09/2025 17:20</t>
  </si>
  <si>
    <t>13/09/2025 17:30</t>
  </si>
  <si>
    <t>13/09/2025 17:40</t>
  </si>
  <si>
    <t>13/09/2025 17:50</t>
  </si>
  <si>
    <t>13/09/2025 18:00</t>
  </si>
  <si>
    <t>13/09/2025 18:10</t>
  </si>
  <si>
    <t>13/09/2025 18:20</t>
  </si>
  <si>
    <t>13/09/2025 18:30</t>
  </si>
  <si>
    <t>13/09/2025 18:40</t>
  </si>
  <si>
    <t>13/09/2025 18:50</t>
  </si>
  <si>
    <t>13/09/2025 19:00</t>
  </si>
  <si>
    <t>13/09/2025 19:10</t>
  </si>
  <si>
    <t>13/09/2025 19:20</t>
  </si>
  <si>
    <t>13/09/2025 19:30</t>
  </si>
  <si>
    <t>13/09/2025 19:40</t>
  </si>
  <si>
    <t>13/09/2025 19:50</t>
  </si>
  <si>
    <t>13/09/2025 20:00</t>
  </si>
  <si>
    <t>13/09/2025 20:10</t>
  </si>
  <si>
    <t>13/09/2025 20:20</t>
  </si>
  <si>
    <t>13/09/2025 20:30</t>
  </si>
  <si>
    <t>13/09/2025 20:40</t>
  </si>
  <si>
    <t>13/09/2025 20:50</t>
  </si>
  <si>
    <t>13/09/2025 21:00</t>
  </si>
  <si>
    <t>13/09/2025 21:10</t>
  </si>
  <si>
    <t>13/09/2025 21:20</t>
  </si>
  <si>
    <t>13/09/2025 21:30</t>
  </si>
  <si>
    <t>13/09/2025 21:40</t>
  </si>
  <si>
    <t>13/09/2025 21:50</t>
  </si>
  <si>
    <t>13/09/2025 22:00</t>
  </si>
  <si>
    <t>13/09/2025 22:10</t>
  </si>
  <si>
    <t>13/09/2025 22:20</t>
  </si>
  <si>
    <t>13/09/2025 22:30</t>
  </si>
  <si>
    <t>13/09/2025 22:40</t>
  </si>
  <si>
    <t>13/09/2025 22:50</t>
  </si>
  <si>
    <t>13/09/2025 23:00</t>
  </si>
  <si>
    <t>13/09/2025 23:10</t>
  </si>
  <si>
    <t>13/09/2025 23:20</t>
  </si>
  <si>
    <t>13/09/2025 23:30</t>
  </si>
  <si>
    <t>13/09/2025 23:40</t>
  </si>
  <si>
    <t>13/09/2025 23:50</t>
  </si>
  <si>
    <t>14/09/2025 00:00</t>
  </si>
  <si>
    <t>14/09/2025 00:10</t>
  </si>
  <si>
    <t>14/09/2025 00:20</t>
  </si>
  <si>
    <t>14/09/2025 00:30</t>
  </si>
  <si>
    <t>14/09/2025 00:40</t>
  </si>
  <si>
    <t>14/09/2025 00:50</t>
  </si>
  <si>
    <t>14/09/2025 01:00</t>
  </si>
  <si>
    <t>14/09/2025 01:10</t>
  </si>
  <si>
    <t>14/09/2025 01:20</t>
  </si>
  <si>
    <t>14/09/2025 01:30</t>
  </si>
  <si>
    <t>14/09/2025 01:40</t>
  </si>
  <si>
    <t>14/09/2025 01:50</t>
  </si>
  <si>
    <t>14/09/2025 02:00</t>
  </si>
  <si>
    <t>14/09/2025 02:10</t>
  </si>
  <si>
    <t>14/09/2025 02:20</t>
  </si>
  <si>
    <t>14/09/2025 02:30</t>
  </si>
  <si>
    <t>14/09/2025 02:40</t>
  </si>
  <si>
    <t>14/09/2025 02:50</t>
  </si>
  <si>
    <t>14/09/2025 03:00</t>
  </si>
  <si>
    <t>14/09/2025 03:10</t>
  </si>
  <si>
    <t>14/09/2025 03:20</t>
  </si>
  <si>
    <t>14/09/2025 03:30</t>
  </si>
  <si>
    <t>14/09/2025 03:40</t>
  </si>
  <si>
    <t>14/09/2025 03:50</t>
  </si>
  <si>
    <t>14/09/2025 04:00</t>
  </si>
  <si>
    <t>14/09/2025 04:10</t>
  </si>
  <si>
    <t>14/09/2025 04:20</t>
  </si>
  <si>
    <t>14/09/2025 04:30</t>
  </si>
  <si>
    <t>14/09/2025 04:40</t>
  </si>
  <si>
    <t>14/09/2025 04:50</t>
  </si>
  <si>
    <t>14/09/2025 05:00</t>
  </si>
  <si>
    <t>14/09/2025 05:10</t>
  </si>
  <si>
    <t>14/09/2025 05:20</t>
  </si>
  <si>
    <t>14/09/2025 05:30</t>
  </si>
  <si>
    <t>14/09/2025 05:40</t>
  </si>
  <si>
    <t>14/09/2025 05:50</t>
  </si>
  <si>
    <t>14/09/2025 06:00</t>
  </si>
  <si>
    <t>14/09/2025 06:10</t>
  </si>
  <si>
    <t>14/09/2025 06:20</t>
  </si>
  <si>
    <t>14/09/2025 06:30</t>
  </si>
  <si>
    <t>14/09/2025 06:40</t>
  </si>
  <si>
    <t>14/09/2025 06:50</t>
  </si>
  <si>
    <t>14/09/2025 07:00</t>
  </si>
  <si>
    <t>14/09/2025 07:10</t>
  </si>
  <si>
    <t>14/09/2025 07:20</t>
  </si>
  <si>
    <t>14/09/2025 07:30</t>
  </si>
  <si>
    <t>14/09/2025 07:40</t>
  </si>
  <si>
    <t>14/09/2025 07:50</t>
  </si>
  <si>
    <t>14/09/2025 08:00</t>
  </si>
  <si>
    <t>14/09/2025 08:10</t>
  </si>
  <si>
    <t>14/09/2025 08:20</t>
  </si>
  <si>
    <t>14/09/2025 08:30</t>
  </si>
  <si>
    <t>14/09/2025 08:40</t>
  </si>
  <si>
    <t>14/09/2025 08:50</t>
  </si>
  <si>
    <t>14/09/2025 09:00</t>
  </si>
  <si>
    <t>14/09/2025 09:10</t>
  </si>
  <si>
    <t>14/09/2025 09:20</t>
  </si>
  <si>
    <t>14/09/2025 09:30</t>
  </si>
  <si>
    <t>14/09/2025 09:40</t>
  </si>
  <si>
    <t>14/09/2025 09:50</t>
  </si>
  <si>
    <t>14/09/2025 10:00</t>
  </si>
  <si>
    <t>14/09/2025 10:10</t>
  </si>
  <si>
    <t>14/09/2025 10:20</t>
  </si>
  <si>
    <t>14/09/2025 10:30</t>
  </si>
  <si>
    <t>14/09/2025 10:40</t>
  </si>
  <si>
    <t>14/09/2025 10:50</t>
  </si>
  <si>
    <t>14/09/2025 11:00</t>
  </si>
  <si>
    <t>14/09/2025 11:10</t>
  </si>
  <si>
    <t>14/09/2025 11:20</t>
  </si>
  <si>
    <t>14/09/2025 11:30</t>
  </si>
  <si>
    <t>14/09/2025 11:40</t>
  </si>
  <si>
    <t>14/09/2025 11:50</t>
  </si>
  <si>
    <t>14/09/2025 12:00</t>
  </si>
  <si>
    <t>14/09/2025 12:10</t>
  </si>
  <si>
    <t>14/09/2025 12:20</t>
  </si>
  <si>
    <t>14/09/2025 12:30</t>
  </si>
  <si>
    <t>14/09/2025 12:40</t>
  </si>
  <si>
    <t>14/09/2025 12:50</t>
  </si>
  <si>
    <t>14/09/2025 13:00</t>
  </si>
  <si>
    <t>14/09/2025 13:10</t>
  </si>
  <si>
    <t>14/09/2025 13:20</t>
  </si>
  <si>
    <t>14/09/2025 13:30</t>
  </si>
  <si>
    <t>14/09/2025 13:40</t>
  </si>
  <si>
    <t>14/09/2025 13:50</t>
  </si>
  <si>
    <t>14/09/2025 14:00</t>
  </si>
  <si>
    <t>14/09/2025 14:10</t>
  </si>
  <si>
    <t>14/09/2025 14:20</t>
  </si>
  <si>
    <t>14/09/2025 14:30</t>
  </si>
  <si>
    <t>14/09/2025 14:40</t>
  </si>
  <si>
    <t>14/09/2025 14:50</t>
  </si>
  <si>
    <t>14/09/2025 15:00</t>
  </si>
  <si>
    <t>14/09/2025 15:10</t>
  </si>
  <si>
    <t>14/09/2025 15:20</t>
  </si>
  <si>
    <t>14/09/2025 15:30</t>
  </si>
  <si>
    <t>14/09/2025 15:40</t>
  </si>
  <si>
    <t>14/09/2025 15:50</t>
  </si>
  <si>
    <t>14/09/2025 16:00</t>
  </si>
  <si>
    <t>14/09/2025 16:10</t>
  </si>
  <si>
    <t>14/09/2025 16:20</t>
  </si>
  <si>
    <t>14/09/2025 16:30</t>
  </si>
  <si>
    <t>14/09/2025 16:40</t>
  </si>
  <si>
    <t>14/09/2025 16:50</t>
  </si>
  <si>
    <t>14/09/2025 17:00</t>
  </si>
  <si>
    <t>14/09/2025 17:10</t>
  </si>
  <si>
    <t>14/09/2025 17:20</t>
  </si>
  <si>
    <t>14/09/2025 17:30</t>
  </si>
  <si>
    <t>14/09/2025 17:40</t>
  </si>
  <si>
    <t>14/09/2025 17:50</t>
  </si>
  <si>
    <t>14/09/2025 18:00</t>
  </si>
  <si>
    <t>14/09/2025 18:10</t>
  </si>
  <si>
    <t>14/09/2025 18:20</t>
  </si>
  <si>
    <t>14/09/2025 18:30</t>
  </si>
  <si>
    <t>14/09/2025 18:40</t>
  </si>
  <si>
    <t>14/09/2025 18:50</t>
  </si>
  <si>
    <t>14/09/2025 19:00</t>
  </si>
  <si>
    <t>14/09/2025 19:10</t>
  </si>
  <si>
    <t>14/09/2025 19:20</t>
  </si>
  <si>
    <t>14/09/2025 19:30</t>
  </si>
  <si>
    <t>14/09/2025 19:40</t>
  </si>
  <si>
    <t>14/09/2025 19:50</t>
  </si>
  <si>
    <t>14/09/2025 20:00</t>
  </si>
  <si>
    <t>14/09/2025 20:10</t>
  </si>
  <si>
    <t>14/09/2025 20:20</t>
  </si>
  <si>
    <t>14/09/2025 20:30</t>
  </si>
  <si>
    <t>14/09/2025 20:40</t>
  </si>
  <si>
    <t>14/09/2025 20:50</t>
  </si>
  <si>
    <t>14/09/2025 21:00</t>
  </si>
  <si>
    <t>14/09/2025 21:10</t>
  </si>
  <si>
    <t>14/09/2025 21:20</t>
  </si>
  <si>
    <t>14/09/2025 21:30</t>
  </si>
  <si>
    <t>14/09/2025 21:40</t>
  </si>
  <si>
    <t>14/09/2025 21:50</t>
  </si>
  <si>
    <t>14/09/2025 22:00</t>
  </si>
  <si>
    <t>14/09/2025 22:10</t>
  </si>
  <si>
    <t>14/09/2025 22:20</t>
  </si>
  <si>
    <t>14/09/2025 22:30</t>
  </si>
  <si>
    <t>14/09/2025 22:40</t>
  </si>
  <si>
    <t>14/09/2025 22:50</t>
  </si>
  <si>
    <t>14/09/2025 23:00</t>
  </si>
  <si>
    <t>14/09/2025 23:10</t>
  </si>
  <si>
    <t>14/09/2025 23:20</t>
  </si>
  <si>
    <t>14/09/2025 23:30</t>
  </si>
  <si>
    <t>14/09/2025 23:40</t>
  </si>
  <si>
    <t>14/09/2025 23:50</t>
  </si>
  <si>
    <t>15/09/2025 00:00</t>
  </si>
  <si>
    <t>15/09/2025 00:10</t>
  </si>
  <si>
    <t>15/09/2025 00:20</t>
  </si>
  <si>
    <t>15/09/2025 00:30</t>
  </si>
  <si>
    <t>15/09/2025 00:40</t>
  </si>
  <si>
    <t>15/09/2025 00:50</t>
  </si>
  <si>
    <t>15/09/2025 01:00</t>
  </si>
  <si>
    <t>15/09/2025 01:10</t>
  </si>
  <si>
    <t>15/09/2025 01:20</t>
  </si>
  <si>
    <t>15/09/2025 01:30</t>
  </si>
  <si>
    <t>15/09/2025 01:40</t>
  </si>
  <si>
    <t>15/09/2025 01:50</t>
  </si>
  <si>
    <t>15/09/2025 02:00</t>
  </si>
  <si>
    <t>15/09/2025 02:10</t>
  </si>
  <si>
    <t>15/09/2025 02:20</t>
  </si>
  <si>
    <t>15/09/2025 02:30</t>
  </si>
  <si>
    <t>15/09/2025 02:40</t>
  </si>
  <si>
    <t>15/09/2025 02:50</t>
  </si>
  <si>
    <t>15/09/2025 03:00</t>
  </si>
  <si>
    <t>15/09/2025 03:10</t>
  </si>
  <si>
    <t>15/09/2025 03:20</t>
  </si>
  <si>
    <t>15/09/2025 03:30</t>
  </si>
  <si>
    <t>15/09/2025 03:40</t>
  </si>
  <si>
    <t>15/09/2025 03:50</t>
  </si>
  <si>
    <t>15/09/2025 04:00</t>
  </si>
  <si>
    <t>15/09/2025 04:10</t>
  </si>
  <si>
    <t>15/09/2025 04:20</t>
  </si>
  <si>
    <t>15/09/2025 04:30</t>
  </si>
  <si>
    <t>15/09/2025 04:40</t>
  </si>
  <si>
    <t>15/09/2025 04:50</t>
  </si>
  <si>
    <t>15/09/2025 05:00</t>
  </si>
  <si>
    <t>15/09/2025 05:10</t>
  </si>
  <si>
    <t>15/09/2025 05:20</t>
  </si>
  <si>
    <t>15/09/2025 05:30</t>
  </si>
  <si>
    <t>15/09/2025 05:40</t>
  </si>
  <si>
    <t>15/09/2025 05:50</t>
  </si>
  <si>
    <t>15/09/2025 06:00</t>
  </si>
  <si>
    <t>15/09/2025 06:10</t>
  </si>
  <si>
    <t>15/09/2025 06:20</t>
  </si>
  <si>
    <t>15/09/2025 06:30</t>
  </si>
  <si>
    <t>15/09/2025 06:40</t>
  </si>
  <si>
    <t>15/09/2025 06:50</t>
  </si>
  <si>
    <t>15/09/2025 07:00</t>
  </si>
  <si>
    <t>15/09/2025 07:10</t>
  </si>
  <si>
    <t>15/09/2025 07:20</t>
  </si>
  <si>
    <t>15/09/2025 07:30</t>
  </si>
  <si>
    <t>15/09/2025 07:40</t>
  </si>
  <si>
    <t>15/09/2025 07:50</t>
  </si>
  <si>
    <t>15/09/2025 08:00</t>
  </si>
  <si>
    <t>15/09/2025 08:10</t>
  </si>
  <si>
    <t>15/09/2025 08:20</t>
  </si>
  <si>
    <t>15/09/2025 08:30</t>
  </si>
  <si>
    <t>15/09/2025 08:40</t>
  </si>
  <si>
    <t>15/09/2025 08:50</t>
  </si>
  <si>
    <t>15/09/2025 09:00</t>
  </si>
  <si>
    <t>15/09/2025 09:10</t>
  </si>
  <si>
    <t>15/09/2025 09:20</t>
  </si>
  <si>
    <t>15/09/2025 09:30</t>
  </si>
  <si>
    <t>15/09/2025 09:40</t>
  </si>
  <si>
    <t>15/09/2025 09:50</t>
  </si>
  <si>
    <t>15/09/2025 10:00</t>
  </si>
  <si>
    <t>15/09/2025 10:10</t>
  </si>
  <si>
    <t>15/09/2025 10:20</t>
  </si>
  <si>
    <t>15/09/2025 10:30</t>
  </si>
  <si>
    <t>15/09/2025 10:40</t>
  </si>
  <si>
    <t>15/09/2025 10:50</t>
  </si>
  <si>
    <t>15/09/2025 11:00</t>
  </si>
  <si>
    <t>15/09/2025 11:10</t>
  </si>
  <si>
    <t>15/09/2025 11:20</t>
  </si>
  <si>
    <t>15/09/2025 11:30</t>
  </si>
  <si>
    <t>15/09/2025 11:40</t>
  </si>
  <si>
    <t>15/09/2025 11:50</t>
  </si>
  <si>
    <t>15/09/2025 12:00</t>
  </si>
  <si>
    <t>15/09/2025 12:10</t>
  </si>
  <si>
    <t>15/09/2025 12:20</t>
  </si>
  <si>
    <t>15/09/2025 12:30</t>
  </si>
  <si>
    <t>15/09/2025 12:40</t>
  </si>
  <si>
    <t>15/09/2025 12:50</t>
  </si>
  <si>
    <t>15/09/2025 13:00</t>
  </si>
  <si>
    <t>15/09/2025 13:10</t>
  </si>
  <si>
    <t>15/09/2025 13:20</t>
  </si>
  <si>
    <t>15/09/2025 13:30</t>
  </si>
  <si>
    <t>15/09/2025 13:40</t>
  </si>
  <si>
    <t>15/09/2025 13:50</t>
  </si>
  <si>
    <t>15/09/2025 14:00</t>
  </si>
  <si>
    <t>15/09/2025 14:10</t>
  </si>
  <si>
    <t>15/09/2025 14:20</t>
  </si>
  <si>
    <t>15/09/2025 14:30</t>
  </si>
  <si>
    <t>15/09/2025 14:40</t>
  </si>
  <si>
    <t>15/09/2025 14:50</t>
  </si>
  <si>
    <t>15/09/2025 15:00</t>
  </si>
  <si>
    <t>15/09/2025 15:10</t>
  </si>
  <si>
    <t>15/09/2025 15:20</t>
  </si>
  <si>
    <t>15/09/2025 15:30</t>
  </si>
  <si>
    <t>15/09/2025 15:40</t>
  </si>
  <si>
    <t>15/09/2025 15:50</t>
  </si>
  <si>
    <t>15/09/2025 16:00</t>
  </si>
  <si>
    <t>15/09/2025 16:10</t>
  </si>
  <si>
    <t>15/09/2025 16:20</t>
  </si>
  <si>
    <t>15/09/2025 16:30</t>
  </si>
  <si>
    <t>15/09/2025 16:40</t>
  </si>
  <si>
    <t>15/09/2025 16:50</t>
  </si>
  <si>
    <t>15/09/2025 17:00</t>
  </si>
  <si>
    <t>15/09/2025 17:10</t>
  </si>
  <si>
    <t>15/09/2025 17:20</t>
  </si>
  <si>
    <t>15/09/2025 17:30</t>
  </si>
  <si>
    <t>15/09/2025 17:40</t>
  </si>
  <si>
    <t>15/09/2025 17:50</t>
  </si>
  <si>
    <t>15/09/2025 18:00</t>
  </si>
  <si>
    <t>15/09/2025 18:10</t>
  </si>
  <si>
    <t>15/09/2025 18:20</t>
  </si>
  <si>
    <t>15/09/2025 18:30</t>
  </si>
  <si>
    <t>15/09/2025 18:40</t>
  </si>
  <si>
    <t>15/09/2025 18:50</t>
  </si>
  <si>
    <t>15/09/2025 19:00</t>
  </si>
  <si>
    <t>15/09/2025 19:10</t>
  </si>
  <si>
    <t>15/09/2025 19:20</t>
  </si>
  <si>
    <t>15/09/2025 19:30</t>
  </si>
  <si>
    <t>15/09/2025 19:40</t>
  </si>
  <si>
    <t>15/09/2025 19:50</t>
  </si>
  <si>
    <t>15/09/2025 20:00</t>
  </si>
  <si>
    <t>15/09/2025 20:10</t>
  </si>
  <si>
    <t>15/09/2025 20:20</t>
  </si>
  <si>
    <t>15/09/2025 20:30</t>
  </si>
  <si>
    <t>15/09/2025 20:40</t>
  </si>
  <si>
    <t>15/09/2025 20:50</t>
  </si>
  <si>
    <t>15/09/2025 21:00</t>
  </si>
  <si>
    <t>15/09/2025 21:10</t>
  </si>
  <si>
    <t>15/09/2025 21:20</t>
  </si>
  <si>
    <t>15/09/2025 21:30</t>
  </si>
  <si>
    <t>15/09/2025 21:40</t>
  </si>
  <si>
    <t>15/09/2025 21:50</t>
  </si>
  <si>
    <t>15/09/2025 22:00</t>
  </si>
  <si>
    <t>15/09/2025 22:10</t>
  </si>
  <si>
    <t>15/09/2025 22:20</t>
  </si>
  <si>
    <t>15/09/2025 22:30</t>
  </si>
  <si>
    <t>15/09/2025 22:40</t>
  </si>
  <si>
    <t>15/09/2025 22:50</t>
  </si>
  <si>
    <t>15/09/2025 23:00</t>
  </si>
  <si>
    <t>15/09/2025 23:10</t>
  </si>
  <si>
    <t>15/09/2025 23:20</t>
  </si>
  <si>
    <t>15/09/2025 23:30</t>
  </si>
  <si>
    <t>15/09/2025 23:40</t>
  </si>
  <si>
    <t>15/09/2025 23:50</t>
  </si>
  <si>
    <t>16/09/2025 00:00</t>
  </si>
  <si>
    <t>16/09/2025 00:10</t>
  </si>
  <si>
    <t>16/09/2025 00:20</t>
  </si>
  <si>
    <t>16/09/2025 00:30</t>
  </si>
  <si>
    <t>16/09/2025 00:40</t>
  </si>
  <si>
    <t>16/09/2025 00:50</t>
  </si>
  <si>
    <t>16/09/2025 01:00</t>
  </si>
  <si>
    <t>16/09/2025 01:10</t>
  </si>
  <si>
    <t>16/09/2025 01:20</t>
  </si>
  <si>
    <t>16/09/2025 01:30</t>
  </si>
  <si>
    <t>16/09/2025 01:40</t>
  </si>
  <si>
    <t>16/09/2025 01:50</t>
  </si>
  <si>
    <t>16/09/2025 02:00</t>
  </si>
  <si>
    <t>16/09/2025 02:10</t>
  </si>
  <si>
    <t>16/09/2025 02:20</t>
  </si>
  <si>
    <t>16/09/2025 02:30</t>
  </si>
  <si>
    <t>16/09/2025 02:40</t>
  </si>
  <si>
    <t>16/09/2025 02:50</t>
  </si>
  <si>
    <t>16/09/2025 03:00</t>
  </si>
  <si>
    <t>16/09/2025 03:10</t>
  </si>
  <si>
    <t>16/09/2025 03:20</t>
  </si>
  <si>
    <t>16/09/2025 03:30</t>
  </si>
  <si>
    <t>16/09/2025 03:40</t>
  </si>
  <si>
    <t>16/09/2025 03:50</t>
  </si>
  <si>
    <t>16/09/2025 04:00</t>
  </si>
  <si>
    <t>16/09/2025 04:10</t>
  </si>
  <si>
    <t>16/09/2025 04:20</t>
  </si>
  <si>
    <t>16/09/2025 04:30</t>
  </si>
  <si>
    <t>16/09/2025 04:40</t>
  </si>
  <si>
    <t>16/09/2025 04:50</t>
  </si>
  <si>
    <t>16/09/2025 05:00</t>
  </si>
  <si>
    <t>16/09/2025 05:10</t>
  </si>
  <si>
    <t>16/09/2025 05:20</t>
  </si>
  <si>
    <t>16/09/2025 05:30</t>
  </si>
  <si>
    <t>16/09/2025 05:40</t>
  </si>
  <si>
    <t>16/09/2025 05:50</t>
  </si>
  <si>
    <t>16/09/2025 06:00</t>
  </si>
  <si>
    <t>16/09/2025 06:10</t>
  </si>
  <si>
    <t>16/09/2025 06:20</t>
  </si>
  <si>
    <t>16/09/2025 06:30</t>
  </si>
  <si>
    <t>16/09/2025 06:40</t>
  </si>
  <si>
    <t>16/09/2025 06:50</t>
  </si>
  <si>
    <t>16/09/2025 07:00</t>
  </si>
  <si>
    <t>16/09/2025 07:10</t>
  </si>
  <si>
    <t>16/09/2025 07:20</t>
  </si>
  <si>
    <t>16/09/2025 07:30</t>
  </si>
  <si>
    <t>16/09/2025 07:40</t>
  </si>
  <si>
    <t>16/09/2025 07:50</t>
  </si>
  <si>
    <t>16/09/2025 08:00</t>
  </si>
  <si>
    <t>16/09/2025 08:10</t>
  </si>
  <si>
    <t>16/09/2025 08:20</t>
  </si>
  <si>
    <t>16/09/2025 08:30</t>
  </si>
  <si>
    <t>16/09/2025 08:40</t>
  </si>
  <si>
    <t>16/09/2025 08:50</t>
  </si>
  <si>
    <t>16/09/2025 09:00</t>
  </si>
  <si>
    <t>16/09/2025 09:10</t>
  </si>
  <si>
    <t>16/09/2025 09:20</t>
  </si>
  <si>
    <t>16/09/2025 09:30</t>
  </si>
  <si>
    <t>16/09/2025 09:40</t>
  </si>
  <si>
    <t>16/09/2025 09:50</t>
  </si>
  <si>
    <t>16/09/2025 10:00</t>
  </si>
  <si>
    <t>16/09/2025 10:10</t>
  </si>
  <si>
    <t>16/09/2025 10:20</t>
  </si>
  <si>
    <t>16/09/2025 10:30</t>
  </si>
  <si>
    <t>16/09/2025 10:40</t>
  </si>
  <si>
    <t>16/09/2025 10:50</t>
  </si>
  <si>
    <t>16/09/2025 11:00</t>
  </si>
  <si>
    <t>16/09/2025 11:10</t>
  </si>
  <si>
    <t>16/09/2025 11:20</t>
  </si>
  <si>
    <t>16/09/2025 11:30</t>
  </si>
  <si>
    <t>16/09/2025 11:40</t>
  </si>
  <si>
    <t>16/09/2025 11:50</t>
  </si>
  <si>
    <t>16/09/2025 12:00</t>
  </si>
  <si>
    <t>16/09/2025 12:10</t>
  </si>
  <si>
    <t>16/09/2025 12:20</t>
  </si>
  <si>
    <t>16/09/2025 12:30</t>
  </si>
  <si>
    <t>16/09/2025 12:40</t>
  </si>
  <si>
    <t>16/09/2025 12:50</t>
  </si>
  <si>
    <t>16/09/2025 13:00</t>
  </si>
  <si>
    <t>16/09/2025 13:10</t>
  </si>
  <si>
    <t>16/09/2025 13:20</t>
  </si>
  <si>
    <t>16/09/2025 13:30</t>
  </si>
  <si>
    <t>16/09/2025 13:40</t>
  </si>
  <si>
    <t>16/09/2025 13:50</t>
  </si>
  <si>
    <t>16/09/2025 14:00</t>
  </si>
  <si>
    <t>16/09/2025 14:10</t>
  </si>
  <si>
    <t>16/09/2025 14:20</t>
  </si>
  <si>
    <t>16/09/2025 14:30</t>
  </si>
  <si>
    <t>16/09/2025 14:40</t>
  </si>
  <si>
    <t>16/09/2025 14:50</t>
  </si>
  <si>
    <t>16/09/2025 15:00</t>
  </si>
  <si>
    <t>16/09/2025 15:10</t>
  </si>
  <si>
    <t>16/09/2025 15:20</t>
  </si>
  <si>
    <t>16/09/2025 15:30</t>
  </si>
  <si>
    <t>16/09/2025 15:40</t>
  </si>
  <si>
    <t>16/09/2025 15:50</t>
  </si>
  <si>
    <t>16/09/2025 16:00</t>
  </si>
  <si>
    <t>16/09/2025 16:10</t>
  </si>
  <si>
    <t>16/09/2025 16:20</t>
  </si>
  <si>
    <t>16/09/2025 16:30</t>
  </si>
  <si>
    <t>16/09/2025 16:40</t>
  </si>
  <si>
    <t>16/09/2025 16:50</t>
  </si>
  <si>
    <t>16/09/2025 17:00</t>
  </si>
  <si>
    <t>16/09/2025 17:10</t>
  </si>
  <si>
    <t>16/09/2025 17:20</t>
  </si>
  <si>
    <t>16/09/2025 17:30</t>
  </si>
  <si>
    <t>16/09/2025 17:40</t>
  </si>
  <si>
    <t>16/09/2025 17:50</t>
  </si>
  <si>
    <t>16/09/2025 18:00</t>
  </si>
  <si>
    <t>16/09/2025 18:10</t>
  </si>
  <si>
    <t>16/09/2025 18:20</t>
  </si>
  <si>
    <t>16/09/2025 18:30</t>
  </si>
  <si>
    <t>16/09/2025 18:40</t>
  </si>
  <si>
    <t>16/09/2025 18:50</t>
  </si>
  <si>
    <t>16/09/2025 19:00</t>
  </si>
  <si>
    <t>16/09/2025 19:10</t>
  </si>
  <si>
    <t>16/09/2025 19:20</t>
  </si>
  <si>
    <t>16/09/2025 19:30</t>
  </si>
  <si>
    <t>16/09/2025 19:40</t>
  </si>
  <si>
    <t>16/09/2025 19:50</t>
  </si>
  <si>
    <t>16/09/2025 20:00</t>
  </si>
  <si>
    <t>16/09/2025 20:10</t>
  </si>
  <si>
    <t>16/09/2025 20:20</t>
  </si>
  <si>
    <t>16/09/2025 20:30</t>
  </si>
  <si>
    <t>16/09/2025 20:40</t>
  </si>
  <si>
    <t>16/09/2025 20:50</t>
  </si>
  <si>
    <t>16/09/2025 21:00</t>
  </si>
  <si>
    <t>16/09/2025 21:10</t>
  </si>
  <si>
    <t>16/09/2025 21:20</t>
  </si>
  <si>
    <t>16/09/2025 21:30</t>
  </si>
  <si>
    <t>16/09/2025 21:40</t>
  </si>
  <si>
    <t>16/09/2025 21:50</t>
  </si>
  <si>
    <t>16/09/2025 22:00</t>
  </si>
  <si>
    <t>16/09/2025 22:10</t>
  </si>
  <si>
    <t>16/09/2025 22:20</t>
  </si>
  <si>
    <t>16/09/2025 22:30</t>
  </si>
  <si>
    <t>16/09/2025 22:40</t>
  </si>
  <si>
    <t>16/09/2025 22:50</t>
  </si>
  <si>
    <t>16/09/2025 23:00</t>
  </si>
  <si>
    <t>16/09/2025 23:10</t>
  </si>
  <si>
    <t>16/09/2025 23:20</t>
  </si>
  <si>
    <t>16/09/2025 23:30</t>
  </si>
  <si>
    <t>16/09/2025 23:40</t>
  </si>
  <si>
    <t>16/09/2025 23:50</t>
  </si>
  <si>
    <t>17/09/2025 00:00</t>
  </si>
  <si>
    <t>17/09/2025 00:10</t>
  </si>
  <si>
    <t>17/09/2025 00:20</t>
  </si>
  <si>
    <t>17/09/2025 00:30</t>
  </si>
  <si>
    <t>17/09/2025 00:40</t>
  </si>
  <si>
    <t>17/09/2025 00:50</t>
  </si>
  <si>
    <t>17/09/2025 01:00</t>
  </si>
  <si>
    <t>17/09/2025 01:10</t>
  </si>
  <si>
    <t>17/09/2025 01:20</t>
  </si>
  <si>
    <t>17/09/2025 01:30</t>
  </si>
  <si>
    <t>17/09/2025 01:40</t>
  </si>
  <si>
    <t>17/09/2025 01:50</t>
  </si>
  <si>
    <t>17/09/2025 02:00</t>
  </si>
  <si>
    <t>17/09/2025 02:10</t>
  </si>
  <si>
    <t>17/09/2025 02:20</t>
  </si>
  <si>
    <t>17/09/2025 02:30</t>
  </si>
  <si>
    <t>17/09/2025 02:40</t>
  </si>
  <si>
    <t>17/09/2025 02:50</t>
  </si>
  <si>
    <t>17/09/2025 03:00</t>
  </si>
  <si>
    <t>17/09/2025 03:10</t>
  </si>
  <si>
    <t>17/09/2025 03:20</t>
  </si>
  <si>
    <t>17/09/2025 03:30</t>
  </si>
  <si>
    <t>17/09/2025 03:40</t>
  </si>
  <si>
    <t>17/09/2025 03:50</t>
  </si>
  <si>
    <t>17/09/2025 04:00</t>
  </si>
  <si>
    <t>17/09/2025 04:10</t>
  </si>
  <si>
    <t>17/09/2025 04:20</t>
  </si>
  <si>
    <t>17/09/2025 04:30</t>
  </si>
  <si>
    <t>17/09/2025 04:40</t>
  </si>
  <si>
    <t>17/09/2025 04:50</t>
  </si>
  <si>
    <t>17/09/2025 05:00</t>
  </si>
  <si>
    <t>17/09/2025 05:10</t>
  </si>
  <si>
    <t>17/09/2025 05:20</t>
  </si>
  <si>
    <t>17/09/2025 05:30</t>
  </si>
  <si>
    <t>17/09/2025 05:40</t>
  </si>
  <si>
    <t>17/09/2025 05:50</t>
  </si>
  <si>
    <t>17/09/2025 06:00</t>
  </si>
  <si>
    <t>17/09/2025 06:10</t>
  </si>
  <si>
    <t>17/09/2025 06:20</t>
  </si>
  <si>
    <t>17/09/2025 06:30</t>
  </si>
  <si>
    <t>17/09/2025 06:40</t>
  </si>
  <si>
    <t>17/09/2025 06:50</t>
  </si>
  <si>
    <t>17/09/2025 07:00</t>
  </si>
  <si>
    <t>17/09/2025 07:10</t>
  </si>
  <si>
    <t>17/09/2025 07:20</t>
  </si>
  <si>
    <t>17/09/2025 07:30</t>
  </si>
  <si>
    <t>17/09/2025 07:40</t>
  </si>
  <si>
    <t>17/09/2025 07:50</t>
  </si>
  <si>
    <t>17/09/2025 08:00</t>
  </si>
  <si>
    <t>17/09/2025 08:10</t>
  </si>
  <si>
    <t>17/09/2025 08:20</t>
  </si>
  <si>
    <t>17/09/2025 08:30</t>
  </si>
  <si>
    <t>17/09/2025 08:40</t>
  </si>
  <si>
    <t>17/09/2025 08:50</t>
  </si>
  <si>
    <t>17/09/2025 09:00</t>
  </si>
  <si>
    <t>17/09/2025 09:10</t>
  </si>
  <si>
    <t>17/09/2025 09:20</t>
  </si>
  <si>
    <t>17/09/2025 09:30</t>
  </si>
  <si>
    <t>17/09/2025 09:40</t>
  </si>
  <si>
    <t>17/09/2025 09:50</t>
  </si>
  <si>
    <t>17/09/2025 10:00</t>
  </si>
  <si>
    <t>17/09/2025 10:10</t>
  </si>
  <si>
    <t>17/09/2025 10:20</t>
  </si>
  <si>
    <t>17/09/2025 10:30</t>
  </si>
  <si>
    <t>17/09/2025 10:40</t>
  </si>
  <si>
    <t>17/09/2025 10:50</t>
  </si>
  <si>
    <t>17/09/2025 11:00</t>
  </si>
  <si>
    <t>17/09/2025 11:10</t>
  </si>
  <si>
    <t>17/09/2025 11:20</t>
  </si>
  <si>
    <t>17/09/2025 11:30</t>
  </si>
  <si>
    <t>17/09/2025 11:40</t>
  </si>
  <si>
    <t>17/09/2025 11:50</t>
  </si>
  <si>
    <t>17/09/2025 12:00</t>
  </si>
  <si>
    <t>17/09/2025 12:10</t>
  </si>
  <si>
    <t>17/09/2025 12:20</t>
  </si>
  <si>
    <t>17/09/2025 12:30</t>
  </si>
  <si>
    <t>17/09/2025 12:40</t>
  </si>
  <si>
    <t>17/09/2025 12:50</t>
  </si>
  <si>
    <t>17/09/2025 13:00</t>
  </si>
  <si>
    <t>17/09/2025 13:10</t>
  </si>
  <si>
    <t>17/09/2025 13:20</t>
  </si>
  <si>
    <t>17/09/2025 13:30</t>
  </si>
  <si>
    <t>17/09/2025 13:40</t>
  </si>
  <si>
    <t>17/09/2025 13:50</t>
  </si>
  <si>
    <t>17/09/2025 14:00</t>
  </si>
  <si>
    <t>17/09/2025 14:10</t>
  </si>
  <si>
    <t>17/09/2025 14:20</t>
  </si>
  <si>
    <t>17/09/2025 14:30</t>
  </si>
  <si>
    <t>17/09/2025 14:40</t>
  </si>
  <si>
    <t>17/09/2025 14:50</t>
  </si>
  <si>
    <t>17/09/2025 15:00</t>
  </si>
  <si>
    <t>17/09/2025 15:10</t>
  </si>
  <si>
    <t>17/09/2025 15:20</t>
  </si>
  <si>
    <t>17/09/2025 15:30</t>
  </si>
  <si>
    <t>17/09/2025 15:40</t>
  </si>
  <si>
    <t>17/09/2025 15:50</t>
  </si>
  <si>
    <t>17/09/2025 16:00</t>
  </si>
  <si>
    <t>17/09/2025 16:10</t>
  </si>
  <si>
    <t>17/09/2025 16:20</t>
  </si>
  <si>
    <t>17/09/2025 16:30</t>
  </si>
  <si>
    <t>17/09/2025 16:40</t>
  </si>
  <si>
    <t>17/09/2025 16:50</t>
  </si>
  <si>
    <t>17/09/2025 17:00</t>
  </si>
  <si>
    <t>17/09/2025 17:10</t>
  </si>
  <si>
    <t>17/09/2025 17:20</t>
  </si>
  <si>
    <t>17/09/2025 17:30</t>
  </si>
  <si>
    <t>17/09/2025 17:40</t>
  </si>
  <si>
    <t>17/09/2025 17:50</t>
  </si>
  <si>
    <t>17/09/2025 18:00</t>
  </si>
  <si>
    <t>17/09/2025 18:10</t>
  </si>
  <si>
    <t>17/09/2025 18:20</t>
  </si>
  <si>
    <t>17/09/2025 18:30</t>
  </si>
  <si>
    <t>17/09/2025 18:40</t>
  </si>
  <si>
    <t>17/09/2025 18:50</t>
  </si>
  <si>
    <t>17/09/2025 19:00</t>
  </si>
  <si>
    <t>17/09/2025 19:10</t>
  </si>
  <si>
    <t>17/09/2025 19:20</t>
  </si>
  <si>
    <t>17/09/2025 19:30</t>
  </si>
  <si>
    <t>17/09/2025 19:40</t>
  </si>
  <si>
    <t>17/09/2025 19:50</t>
  </si>
  <si>
    <t>17/09/2025 20:00</t>
  </si>
  <si>
    <t>17/09/2025 20:10</t>
  </si>
  <si>
    <t>17/09/2025 20:20</t>
  </si>
  <si>
    <t>17/09/2025 20:30</t>
  </si>
  <si>
    <t>17/09/2025 20:40</t>
  </si>
  <si>
    <t>17/09/2025 20:50</t>
  </si>
  <si>
    <t>17/09/2025 21:00</t>
  </si>
  <si>
    <t>17/09/2025 21:10</t>
  </si>
  <si>
    <t>17/09/2025 21:20</t>
  </si>
  <si>
    <t>17/09/2025 21:30</t>
  </si>
  <si>
    <t>17/09/2025 21:40</t>
  </si>
  <si>
    <t>17/09/2025 21:50</t>
  </si>
  <si>
    <t>17/09/2025 22:00</t>
  </si>
  <si>
    <t>17/09/2025 22:10</t>
  </si>
  <si>
    <t>17/09/2025 22:20</t>
  </si>
  <si>
    <t>17/09/2025 22:30</t>
  </si>
  <si>
    <t>17/09/2025 22:40</t>
  </si>
  <si>
    <t>17/09/2025 22:50</t>
  </si>
  <si>
    <t>17/09/2025 23:00</t>
  </si>
  <si>
    <t>17/09/2025 23:10</t>
  </si>
  <si>
    <t>17/09/2025 23:20</t>
  </si>
  <si>
    <t>17/09/2025 23:30</t>
  </si>
  <si>
    <t>17/09/2025 23:40</t>
  </si>
  <si>
    <t>17/09/2025 23:50</t>
  </si>
  <si>
    <t>18/09/2025 00:00</t>
  </si>
  <si>
    <t>18/09/2025 00:10</t>
  </si>
  <si>
    <t>18/09/2025 00:20</t>
  </si>
  <si>
    <t>18/09/2025 00:30</t>
  </si>
  <si>
    <t>18/09/2025 00:40</t>
  </si>
  <si>
    <t>18/09/2025 00:50</t>
  </si>
  <si>
    <t>18/09/2025 01:00</t>
  </si>
  <si>
    <t>18/09/2025 01:10</t>
  </si>
  <si>
    <t>18/09/2025 01:20</t>
  </si>
  <si>
    <t>18/09/2025 01:30</t>
  </si>
  <si>
    <t>18/09/2025 01:40</t>
  </si>
  <si>
    <t>18/09/2025 01:50</t>
  </si>
  <si>
    <t>18/09/2025 02:00</t>
  </si>
  <si>
    <t>18/09/2025 02:10</t>
  </si>
  <si>
    <t>18/09/2025 02:20</t>
  </si>
  <si>
    <t>18/09/2025 02:30</t>
  </si>
  <si>
    <t>18/09/2025 02:40</t>
  </si>
  <si>
    <t>18/09/2025 02:50</t>
  </si>
  <si>
    <t>18/09/2025 03:00</t>
  </si>
  <si>
    <t>18/09/2025 03:10</t>
  </si>
  <si>
    <t>18/09/2025 03:20</t>
  </si>
  <si>
    <t>18/09/2025 03:30</t>
  </si>
  <si>
    <t>18/09/2025 03:40</t>
  </si>
  <si>
    <t>18/09/2025 03:50</t>
  </si>
  <si>
    <t>18/09/2025 04:00</t>
  </si>
  <si>
    <t>18/09/2025 04:10</t>
  </si>
  <si>
    <t>18/09/2025 04:20</t>
  </si>
  <si>
    <t>18/09/2025 04:30</t>
  </si>
  <si>
    <t>18/09/2025 04:40</t>
  </si>
  <si>
    <t>18/09/2025 04:50</t>
  </si>
  <si>
    <t>18/09/2025 05:00</t>
  </si>
  <si>
    <t>18/09/2025 05:10</t>
  </si>
  <si>
    <t>18/09/2025 05:20</t>
  </si>
  <si>
    <t>18/09/2025 05:30</t>
  </si>
  <si>
    <t>18/09/2025 05:40</t>
  </si>
  <si>
    <t>18/09/2025 05:50</t>
  </si>
  <si>
    <t>18/09/2025 06:00</t>
  </si>
  <si>
    <t>18/09/2025 06:10</t>
  </si>
  <si>
    <t>18/09/2025 06:20</t>
  </si>
  <si>
    <t>18/09/2025 06:30</t>
  </si>
  <si>
    <t>18/09/2025 06:40</t>
  </si>
  <si>
    <t>18/09/2025 06:50</t>
  </si>
  <si>
    <t>18/09/2025 07:00</t>
  </si>
  <si>
    <t>18/09/2025 07:10</t>
  </si>
  <si>
    <t>18/09/2025 07:20</t>
  </si>
  <si>
    <t>18/09/2025 07:30</t>
  </si>
  <si>
    <t>18/09/2025 07:40</t>
  </si>
  <si>
    <t>18/09/2025 07:50</t>
  </si>
  <si>
    <t>18/09/2025 08:00</t>
  </si>
  <si>
    <t>18/09/2025 08:10</t>
  </si>
  <si>
    <t>18/09/2025 08:20</t>
  </si>
  <si>
    <t>18/09/2025 08:30</t>
  </si>
  <si>
    <t>18/09/2025 08:40</t>
  </si>
  <si>
    <t>18/09/2025 08:50</t>
  </si>
  <si>
    <t>18/09/2025 09:00</t>
  </si>
  <si>
    <t>18/09/2025 09:10</t>
  </si>
  <si>
    <t>18/09/2025 09:20</t>
  </si>
  <si>
    <t>18/09/2025 09:30</t>
  </si>
  <si>
    <t>18/09/2025 09:40</t>
  </si>
  <si>
    <t>18/09/2025 09:50</t>
  </si>
  <si>
    <t>18/09/2025 10:00</t>
  </si>
  <si>
    <t>18/09/2025 10:10</t>
  </si>
  <si>
    <t>18/09/2025 10:20</t>
  </si>
  <si>
    <t>18/09/2025 10:30</t>
  </si>
  <si>
    <t>18/09/2025 10:40</t>
  </si>
  <si>
    <t>18/09/2025 10:50</t>
  </si>
  <si>
    <t>18/09/2025 11:00</t>
  </si>
  <si>
    <t>18/09/2025 11:10</t>
  </si>
  <si>
    <t>18/09/2025 11:20</t>
  </si>
  <si>
    <t>18/09/2025 11:30</t>
  </si>
  <si>
    <t>18/09/2025 11:40</t>
  </si>
  <si>
    <t>18/09/2025 11:50</t>
  </si>
  <si>
    <t>18/09/2025 12:00</t>
  </si>
  <si>
    <t>18/09/2025 12:10</t>
  </si>
  <si>
    <t>18/09/2025 12:20</t>
  </si>
  <si>
    <t>18/09/2025 12:30</t>
  </si>
  <si>
    <t>18/09/2025 12:40</t>
  </si>
  <si>
    <t>18/09/2025 12:50</t>
  </si>
  <si>
    <t>18/09/2025 13:00</t>
  </si>
  <si>
    <t>18/09/2025 13:10</t>
  </si>
  <si>
    <t>18/09/2025 13:20</t>
  </si>
  <si>
    <t>18/09/2025 13:30</t>
  </si>
  <si>
    <t>18/09/2025 13:40</t>
  </si>
  <si>
    <t>18/09/2025 13:50</t>
  </si>
  <si>
    <t>18/09/2025 14:00</t>
  </si>
  <si>
    <t>18/09/2025 14:10</t>
  </si>
  <si>
    <t>18/09/2025 14:20</t>
  </si>
  <si>
    <t>18/09/2025 14:30</t>
  </si>
  <si>
    <t>18/09/2025 14:40</t>
  </si>
  <si>
    <t>18/09/2025 14:50</t>
  </si>
  <si>
    <t>18/09/2025 15:00</t>
  </si>
  <si>
    <t>18/09/2025 15:10</t>
  </si>
  <si>
    <t>18/09/2025 15:20</t>
  </si>
  <si>
    <t>18/09/2025 15:30</t>
  </si>
  <si>
    <t>18/09/2025 15:40</t>
  </si>
  <si>
    <t>18/09/2025 15:50</t>
  </si>
  <si>
    <t>18/09/2025 16:00</t>
  </si>
  <si>
    <t>18/09/2025 16:10</t>
  </si>
  <si>
    <t>18/09/2025 16:20</t>
  </si>
  <si>
    <t>18/09/2025 16:30</t>
  </si>
  <si>
    <t>18/09/2025 16:40</t>
  </si>
  <si>
    <t>18/09/2025 16:50</t>
  </si>
  <si>
    <t>18/09/2025 17:00</t>
  </si>
  <si>
    <t>18/09/2025 17:10</t>
  </si>
  <si>
    <t>18/09/2025 17:20</t>
  </si>
  <si>
    <t>18/09/2025 17:30</t>
  </si>
  <si>
    <t>18/09/2025 17:40</t>
  </si>
  <si>
    <t>18/09/2025 17:50</t>
  </si>
  <si>
    <t>18/09/2025 18:00</t>
  </si>
  <si>
    <t>18/09/2025 18:10</t>
  </si>
  <si>
    <t>18/09/2025 18:20</t>
  </si>
  <si>
    <t>18/09/2025 18:30</t>
  </si>
  <si>
    <t>18/09/2025 18:40</t>
  </si>
  <si>
    <t>18/09/2025 18:50</t>
  </si>
  <si>
    <t>18/09/2025 19:00</t>
  </si>
  <si>
    <t>18/09/2025 19:10</t>
  </si>
  <si>
    <t>18/09/2025 19:20</t>
  </si>
  <si>
    <t>18/09/2025 19:30</t>
  </si>
  <si>
    <t>18/09/2025 19:40</t>
  </si>
  <si>
    <t>18/09/2025 19:50</t>
  </si>
  <si>
    <t>18/09/2025 20:00</t>
  </si>
  <si>
    <t>18/09/2025 20:10</t>
  </si>
  <si>
    <t>18/09/2025 20:20</t>
  </si>
  <si>
    <t>18/09/2025 20:30</t>
  </si>
  <si>
    <t>18/09/2025 20:40</t>
  </si>
  <si>
    <t>18/09/2025 20:50</t>
  </si>
  <si>
    <t>18/09/2025 21:00</t>
  </si>
  <si>
    <t>18/09/2025 21:10</t>
  </si>
  <si>
    <t>18/09/2025 21:20</t>
  </si>
  <si>
    <t>18/09/2025 21:30</t>
  </si>
  <si>
    <t>18/09/2025 21:40</t>
  </si>
  <si>
    <t>18/09/2025 21:50</t>
  </si>
  <si>
    <t>18/09/2025 22:00</t>
  </si>
  <si>
    <t>18/09/2025 22:10</t>
  </si>
  <si>
    <t>18/09/2025 22:20</t>
  </si>
  <si>
    <t>18/09/2025 22:30</t>
  </si>
  <si>
    <t>18/09/2025 22:40</t>
  </si>
  <si>
    <t>18/09/2025 22:50</t>
  </si>
  <si>
    <t>18/09/2025 23:00</t>
  </si>
  <si>
    <t>18/09/2025 23:10</t>
  </si>
  <si>
    <t>18/09/2025 23:20</t>
  </si>
  <si>
    <t>18/09/2025 23:30</t>
  </si>
  <si>
    <t>18/09/2025 23:40</t>
  </si>
  <si>
    <t>18/09/2025 23:50</t>
  </si>
  <si>
    <t>19/09/2025 00:00</t>
  </si>
  <si>
    <t>19/09/2025 00:10</t>
  </si>
  <si>
    <t>19/09/2025 00:20</t>
  </si>
  <si>
    <t>19/09/2025 00:30</t>
  </si>
  <si>
    <t>19/09/2025 00:40</t>
  </si>
  <si>
    <t>19/09/2025 00:50</t>
  </si>
  <si>
    <t>19/09/2025 01:00</t>
  </si>
  <si>
    <t>19/09/2025 01:10</t>
  </si>
  <si>
    <t>19/09/2025 01:20</t>
  </si>
  <si>
    <t>19/09/2025 01:30</t>
  </si>
  <si>
    <t>19/09/2025 01:40</t>
  </si>
  <si>
    <t>19/09/2025 01:50</t>
  </si>
  <si>
    <t>19/09/2025 02:00</t>
  </si>
  <si>
    <t>19/09/2025 02:10</t>
  </si>
  <si>
    <t>19/09/2025 02:20</t>
  </si>
  <si>
    <t>19/09/2025 02:30</t>
  </si>
  <si>
    <t>19/09/2025 02:40</t>
  </si>
  <si>
    <t>19/09/2025 02:50</t>
  </si>
  <si>
    <t>19/09/2025 03:00</t>
  </si>
  <si>
    <t>19/09/2025 03:10</t>
  </si>
  <si>
    <t>19/09/2025 03:20</t>
  </si>
  <si>
    <t>19/09/2025 03:30</t>
  </si>
  <si>
    <t>19/09/2025 03:40</t>
  </si>
  <si>
    <t>19/09/2025 03:50</t>
  </si>
  <si>
    <t>19/09/2025 04:00</t>
  </si>
  <si>
    <t>19/09/2025 04:10</t>
  </si>
  <si>
    <t>19/09/2025 04:20</t>
  </si>
  <si>
    <t>19/09/2025 04:30</t>
  </si>
  <si>
    <t>19/09/2025 04:40</t>
  </si>
  <si>
    <t>19/09/2025 04:50</t>
  </si>
  <si>
    <t>19/09/2025 05:00</t>
  </si>
  <si>
    <t>19/09/2025 05:10</t>
  </si>
  <si>
    <t>19/09/2025 05:20</t>
  </si>
  <si>
    <t>19/09/2025 05:30</t>
  </si>
  <si>
    <t>19/09/2025 05:40</t>
  </si>
  <si>
    <t>19/09/2025 05:50</t>
  </si>
  <si>
    <t>19/09/2025 06:00</t>
  </si>
  <si>
    <t>19/09/2025 06:10</t>
  </si>
  <si>
    <t>19/09/2025 06:20</t>
  </si>
  <si>
    <t>19/09/2025 06:30</t>
  </si>
  <si>
    <t>19/09/2025 06:40</t>
  </si>
  <si>
    <t>19/09/2025 06:50</t>
  </si>
  <si>
    <t>19/09/2025 07:00</t>
  </si>
  <si>
    <t>19/09/2025 07:10</t>
  </si>
  <si>
    <t>19/09/2025 07:20</t>
  </si>
  <si>
    <t>19/09/2025 07:30</t>
  </si>
  <si>
    <t>19/09/2025 07:40</t>
  </si>
  <si>
    <t>19/09/2025 07:50</t>
  </si>
  <si>
    <t>19/09/2025 08:00</t>
  </si>
  <si>
    <t>19/09/2025 08:10</t>
  </si>
  <si>
    <t>19/09/2025 08:20</t>
  </si>
  <si>
    <t>19/09/2025 08:30</t>
  </si>
  <si>
    <t>19/09/2025 08:40</t>
  </si>
  <si>
    <t>19/09/2025 08:50</t>
  </si>
  <si>
    <t>19/09/2025 09:00</t>
  </si>
  <si>
    <t>19/09/2025 09:10</t>
  </si>
  <si>
    <t>19/09/2025 09:20</t>
  </si>
  <si>
    <t>19/09/2025 09:30</t>
  </si>
  <si>
    <t>19/09/2025 09:40</t>
  </si>
  <si>
    <t>19/09/2025 09:50</t>
  </si>
  <si>
    <t>19/09/2025 10:00</t>
  </si>
  <si>
    <t>19/09/2025 10:10</t>
  </si>
  <si>
    <t>19/09/2025 10:20</t>
  </si>
  <si>
    <t>19/09/2025 10:30</t>
  </si>
  <si>
    <t>19/09/2025 10:40</t>
  </si>
  <si>
    <t>19/09/2025 10:50</t>
  </si>
  <si>
    <t>19/09/2025 11:00</t>
  </si>
  <si>
    <t>19/09/2025 11:10</t>
  </si>
  <si>
    <t>19/09/2025 11:20</t>
  </si>
  <si>
    <t>19/09/2025 11:30</t>
  </si>
  <si>
    <t>19/09/2025 11:40</t>
  </si>
  <si>
    <t>19/09/2025 11:50</t>
  </si>
  <si>
    <t>19/09/2025 12:00</t>
  </si>
  <si>
    <t>19/09/2025 12:10</t>
  </si>
  <si>
    <t>19/09/2025 12:20</t>
  </si>
  <si>
    <t>19/09/2025 12:30</t>
  </si>
  <si>
    <t>19/09/2025 12:40</t>
  </si>
  <si>
    <t>19/09/2025 12:50</t>
  </si>
  <si>
    <t>19/09/2025 13:00</t>
  </si>
  <si>
    <t>19/09/2025 13:10</t>
  </si>
  <si>
    <t>19/09/2025 13:20</t>
  </si>
  <si>
    <t>19/09/2025 13:30</t>
  </si>
  <si>
    <t>19/09/2025 13:40</t>
  </si>
  <si>
    <t>19/09/2025 13:50</t>
  </si>
  <si>
    <t>19/09/2025 14:00</t>
  </si>
  <si>
    <t>19/09/2025 14:10</t>
  </si>
  <si>
    <t>19/09/2025 14:20</t>
  </si>
  <si>
    <t>19/09/2025 14:30</t>
  </si>
  <si>
    <t>19/09/2025 14:40</t>
  </si>
  <si>
    <t>19/09/2025 14:50</t>
  </si>
  <si>
    <t>19/09/2025 15:00</t>
  </si>
  <si>
    <t>19/09/2025 15:10</t>
  </si>
  <si>
    <t>19/09/2025 15:20</t>
  </si>
  <si>
    <t>19/09/2025 15:30</t>
  </si>
  <si>
    <t>19/09/2025 15:40</t>
  </si>
  <si>
    <t>19/09/2025 15:50</t>
  </si>
  <si>
    <t>19/09/2025 16:00</t>
  </si>
  <si>
    <t>19/09/2025 16:10</t>
  </si>
  <si>
    <t>19/09/2025 16:20</t>
  </si>
  <si>
    <t>19/09/2025 16:30</t>
  </si>
  <si>
    <t>19/09/2025 16:40</t>
  </si>
  <si>
    <t>19/09/2025 16:50</t>
  </si>
  <si>
    <t>19/09/2025 17:00</t>
  </si>
  <si>
    <t>19/09/2025 17:10</t>
  </si>
  <si>
    <t>19/09/2025 17:20</t>
  </si>
  <si>
    <t>Data</t>
  </si>
  <si>
    <t>T max (°C)</t>
  </si>
  <si>
    <t>T min (°C)</t>
  </si>
  <si>
    <t>T mean (°C)</t>
  </si>
  <si>
    <t>RH% max</t>
  </si>
  <si>
    <t>RH% min</t>
  </si>
  <si>
    <t>RH% mean</t>
  </si>
  <si>
    <t>Global Radiation daily integral, (MJ m⁻² day⁻¹)</t>
  </si>
  <si>
    <t>Eto (mm/day) P-M formula</t>
  </si>
  <si>
    <r>
      <t xml:space="preserve">Eto (mm/day) </t>
    </r>
    <r>
      <rPr>
        <sz val="11"/>
        <color theme="1"/>
        <rFont val="Calibri"/>
        <family val="2"/>
        <scheme val="minor"/>
      </rPr>
      <t>Makkink formula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</si>
</sst>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70C0"/>
      <name val="Calibri"/>
      <family val="2"/>
      <charset val="177"/>
      <scheme val="minor"/>
    </font>
    <font>
      <u/>
      <sz val="11"/>
      <color theme="10"/>
      <name val="Calibri"/>
      <family val="2"/>
      <charset val="177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6" fillId="0" borderId="0" applyNumberFormat="0" applyFill="0" applyBorder="0" applyAlignment="0" applyProtection="0"/>
  </cellStyleXfs>
  <cellXfs count="41">
    <xf numFmtId="0" fontId="0" fillId="0" borderId="0" xfId="0"/>
    <xf numFmtId="14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21" fontId="3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2" borderId="0" xfId="1" applyFill="1"/>
    <xf numFmtId="0" fontId="0" fillId="2" borderId="0" xfId="0" applyFill="1"/>
    <xf numFmtId="49" fontId="0" fillId="0" borderId="0" xfId="0" applyNumberFormat="1"/>
    <xf numFmtId="0" fontId="6" fillId="0" borderId="0" xfId="2" applyAlignment="1">
      <alignment horizontal="left" vertical="center" readingOrder="2"/>
    </xf>
    <xf numFmtId="0" fontId="7" fillId="3" borderId="0" xfId="0" applyFont="1" applyFill="1"/>
    <xf numFmtId="14" fontId="7" fillId="3" borderId="0" xfId="0" applyNumberFormat="1" applyFont="1" applyFill="1" applyAlignment="1">
      <alignment horizontal="center"/>
    </xf>
    <xf numFmtId="21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14" fontId="7" fillId="3" borderId="0" xfId="0" applyNumberFormat="1" applyFont="1" applyFill="1" applyAlignment="1">
      <alignment horizontal="center" vertical="center"/>
    </xf>
    <xf numFmtId="49" fontId="7" fillId="3" borderId="0" xfId="0" applyNumberFormat="1" applyFont="1" applyFill="1" applyAlignment="1">
      <alignment horizontal="center" vertical="center"/>
    </xf>
    <xf numFmtId="0" fontId="0" fillId="4" borderId="0" xfId="0" applyFill="1"/>
    <xf numFmtId="11" fontId="0" fillId="4" borderId="0" xfId="0" applyNumberFormat="1" applyFill="1"/>
    <xf numFmtId="21" fontId="0" fillId="4" borderId="0" xfId="0" applyNumberFormat="1" applyFill="1"/>
    <xf numFmtId="49" fontId="0" fillId="4" borderId="0" xfId="0" applyNumberFormat="1" applyFill="1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/>
    <xf numFmtId="0" fontId="5" fillId="6" borderId="0" xfId="0" applyFont="1" applyFill="1"/>
    <xf numFmtId="0" fontId="0" fillId="7" borderId="0" xfId="0" applyFill="1"/>
    <xf numFmtId="49" fontId="0" fillId="7" borderId="0" xfId="0" applyNumberFormat="1" applyFill="1"/>
    <xf numFmtId="0" fontId="3" fillId="8" borderId="0" xfId="0" applyFont="1" applyFill="1" applyAlignment="1">
      <alignment horizontal="center"/>
    </xf>
    <xf numFmtId="11" fontId="0" fillId="8" borderId="0" xfId="0" applyNumberFormat="1" applyFill="1"/>
    <xf numFmtId="0" fontId="0" fillId="8" borderId="0" xfId="0" applyFill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3">
    <cellStyle name="Hyperlink" xfId="2" builtinId="8"/>
    <cellStyle name="Normal" xfId="0" builtinId="0"/>
    <cellStyle name="Normal 2" xfId="1" xr:uid="{2C86277B-658F-4F60-B3D6-3AF8C7909F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sheetMetadata" Target="metadata.xml"/><Relationship Id="rId5" Type="http://schemas.openxmlformats.org/officeDocument/2006/relationships/chartsheet" Target="chartsheets/sheet3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2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Beit Dagan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'Clean Data_10min'!$B$2:$B$5900</c:f>
              <c:strCache>
                <c:ptCount val="5865"/>
                <c:pt idx="0">
                  <c:v>10/08/2025 00:00</c:v>
                </c:pt>
                <c:pt idx="1">
                  <c:v>10/08/2025 00:10</c:v>
                </c:pt>
                <c:pt idx="2">
                  <c:v>10/08/2025 00:20</c:v>
                </c:pt>
                <c:pt idx="3">
                  <c:v>10/08/2025 00:30</c:v>
                </c:pt>
                <c:pt idx="4">
                  <c:v>10/08/2025 00:40</c:v>
                </c:pt>
                <c:pt idx="5">
                  <c:v>10/08/2025 00:50</c:v>
                </c:pt>
                <c:pt idx="6">
                  <c:v>10/08/2025 01:00</c:v>
                </c:pt>
                <c:pt idx="7">
                  <c:v>10/08/2025 01:10</c:v>
                </c:pt>
                <c:pt idx="8">
                  <c:v>10/08/2025 01:20</c:v>
                </c:pt>
                <c:pt idx="9">
                  <c:v>10/08/2025 01:30</c:v>
                </c:pt>
                <c:pt idx="10">
                  <c:v>10/08/2025 01:40</c:v>
                </c:pt>
                <c:pt idx="11">
                  <c:v>10/08/2025 01:50</c:v>
                </c:pt>
                <c:pt idx="12">
                  <c:v>10/08/2025 02:00</c:v>
                </c:pt>
                <c:pt idx="13">
                  <c:v>10/08/2025 02:10</c:v>
                </c:pt>
                <c:pt idx="14">
                  <c:v>10/08/2025 02:20</c:v>
                </c:pt>
                <c:pt idx="15">
                  <c:v>10/08/2025 02:30</c:v>
                </c:pt>
                <c:pt idx="16">
                  <c:v>10/08/2025 02:40</c:v>
                </c:pt>
                <c:pt idx="17">
                  <c:v>10/08/2025 02:50</c:v>
                </c:pt>
                <c:pt idx="18">
                  <c:v>10/08/2025 03:00</c:v>
                </c:pt>
                <c:pt idx="19">
                  <c:v>10/08/2025 03:10</c:v>
                </c:pt>
                <c:pt idx="20">
                  <c:v>10/08/2025 03:20</c:v>
                </c:pt>
                <c:pt idx="21">
                  <c:v>10/08/2025 03:30</c:v>
                </c:pt>
                <c:pt idx="22">
                  <c:v>10/08/2025 03:40</c:v>
                </c:pt>
                <c:pt idx="23">
                  <c:v>10/08/2025 03:50</c:v>
                </c:pt>
                <c:pt idx="24">
                  <c:v>10/08/2025 04:00</c:v>
                </c:pt>
                <c:pt idx="25">
                  <c:v>10/08/2025 04:10</c:v>
                </c:pt>
                <c:pt idx="26">
                  <c:v>10/08/2025 04:20</c:v>
                </c:pt>
                <c:pt idx="27">
                  <c:v>10/08/2025 04:30</c:v>
                </c:pt>
                <c:pt idx="28">
                  <c:v>10/08/2025 04:40</c:v>
                </c:pt>
                <c:pt idx="29">
                  <c:v>10/08/2025 04:50</c:v>
                </c:pt>
                <c:pt idx="30">
                  <c:v>10/08/2025 05:00</c:v>
                </c:pt>
                <c:pt idx="31">
                  <c:v>10/08/2025 05:10</c:v>
                </c:pt>
                <c:pt idx="32">
                  <c:v>10/08/2025 05:20</c:v>
                </c:pt>
                <c:pt idx="33">
                  <c:v>10/08/2025 05:30</c:v>
                </c:pt>
                <c:pt idx="34">
                  <c:v>10/08/2025 05:40</c:v>
                </c:pt>
                <c:pt idx="35">
                  <c:v>10/08/2025 05:50</c:v>
                </c:pt>
                <c:pt idx="36">
                  <c:v>10/08/2025 06:00</c:v>
                </c:pt>
                <c:pt idx="37">
                  <c:v>10/08/2025 06:10</c:v>
                </c:pt>
                <c:pt idx="38">
                  <c:v>10/08/2025 06:20</c:v>
                </c:pt>
                <c:pt idx="39">
                  <c:v>10/08/2025 06:30</c:v>
                </c:pt>
                <c:pt idx="40">
                  <c:v>10/08/2025 06:40</c:v>
                </c:pt>
                <c:pt idx="41">
                  <c:v>10/08/2025 06:50</c:v>
                </c:pt>
                <c:pt idx="42">
                  <c:v>10/08/2025 07:00</c:v>
                </c:pt>
                <c:pt idx="43">
                  <c:v>10/08/2025 07:10</c:v>
                </c:pt>
                <c:pt idx="44">
                  <c:v>10/08/2025 07:20</c:v>
                </c:pt>
                <c:pt idx="45">
                  <c:v>10/08/2025 07:30</c:v>
                </c:pt>
                <c:pt idx="46">
                  <c:v>10/08/2025 07:40</c:v>
                </c:pt>
                <c:pt idx="47">
                  <c:v>10/08/2025 07:50</c:v>
                </c:pt>
                <c:pt idx="48">
                  <c:v>10/08/2025 08:00</c:v>
                </c:pt>
                <c:pt idx="49">
                  <c:v>10/08/2025 08:10</c:v>
                </c:pt>
                <c:pt idx="50">
                  <c:v>10/08/2025 08:20</c:v>
                </c:pt>
                <c:pt idx="51">
                  <c:v>10/08/2025 08:30</c:v>
                </c:pt>
                <c:pt idx="52">
                  <c:v>10/08/2025 08:40</c:v>
                </c:pt>
                <c:pt idx="53">
                  <c:v>10/08/2025 08:50</c:v>
                </c:pt>
                <c:pt idx="54">
                  <c:v>10/08/2025 09:00</c:v>
                </c:pt>
                <c:pt idx="55">
                  <c:v>10/08/2025 09:10</c:v>
                </c:pt>
                <c:pt idx="56">
                  <c:v>10/08/2025 09:20</c:v>
                </c:pt>
                <c:pt idx="57">
                  <c:v>10/08/2025 09:30</c:v>
                </c:pt>
                <c:pt idx="58">
                  <c:v>10/08/2025 09:40</c:v>
                </c:pt>
                <c:pt idx="59">
                  <c:v>10/08/2025 09:50</c:v>
                </c:pt>
                <c:pt idx="60">
                  <c:v>10/08/2025 10:00</c:v>
                </c:pt>
                <c:pt idx="61">
                  <c:v>10/08/2025 10:10</c:v>
                </c:pt>
                <c:pt idx="62">
                  <c:v>10/08/2025 10:20</c:v>
                </c:pt>
                <c:pt idx="63">
                  <c:v>10/08/2025 10:30</c:v>
                </c:pt>
                <c:pt idx="64">
                  <c:v>10/08/2025 10:40</c:v>
                </c:pt>
                <c:pt idx="65">
                  <c:v>10/08/2025 10:50</c:v>
                </c:pt>
                <c:pt idx="66">
                  <c:v>10/08/2025 11:00</c:v>
                </c:pt>
                <c:pt idx="67">
                  <c:v>10/08/2025 11:10</c:v>
                </c:pt>
                <c:pt idx="68">
                  <c:v>10/08/2025 11:20</c:v>
                </c:pt>
                <c:pt idx="69">
                  <c:v>10/08/2025 11:30</c:v>
                </c:pt>
                <c:pt idx="70">
                  <c:v>10/08/2025 11:40</c:v>
                </c:pt>
                <c:pt idx="71">
                  <c:v>10/08/2025 11:50</c:v>
                </c:pt>
                <c:pt idx="72">
                  <c:v>10/08/2025 12:00</c:v>
                </c:pt>
                <c:pt idx="73">
                  <c:v>10/08/2025 12:10</c:v>
                </c:pt>
                <c:pt idx="74">
                  <c:v>10/08/2025 12:20</c:v>
                </c:pt>
                <c:pt idx="75">
                  <c:v>10/08/2025 12:30</c:v>
                </c:pt>
                <c:pt idx="76">
                  <c:v>10/08/2025 12:40</c:v>
                </c:pt>
                <c:pt idx="77">
                  <c:v>10/08/2025 12:50</c:v>
                </c:pt>
                <c:pt idx="78">
                  <c:v>10/08/2025 13:00</c:v>
                </c:pt>
                <c:pt idx="79">
                  <c:v>10/08/2025 13:10</c:v>
                </c:pt>
                <c:pt idx="80">
                  <c:v>10/08/2025 13:20</c:v>
                </c:pt>
                <c:pt idx="81">
                  <c:v>10/08/2025 13:30</c:v>
                </c:pt>
                <c:pt idx="82">
                  <c:v>10/08/2025 13:40</c:v>
                </c:pt>
                <c:pt idx="83">
                  <c:v>10/08/2025 13:50</c:v>
                </c:pt>
                <c:pt idx="84">
                  <c:v>10/08/2025 14:00</c:v>
                </c:pt>
                <c:pt idx="85">
                  <c:v>10/08/2025 14:10</c:v>
                </c:pt>
                <c:pt idx="86">
                  <c:v>10/08/2025 14:20</c:v>
                </c:pt>
                <c:pt idx="87">
                  <c:v>10/08/2025 14:30</c:v>
                </c:pt>
                <c:pt idx="88">
                  <c:v>10/08/2025 14:40</c:v>
                </c:pt>
                <c:pt idx="89">
                  <c:v>10/08/2025 14:50</c:v>
                </c:pt>
                <c:pt idx="90">
                  <c:v>10/08/2025 15:00</c:v>
                </c:pt>
                <c:pt idx="91">
                  <c:v>10/08/2025 15:10</c:v>
                </c:pt>
                <c:pt idx="92">
                  <c:v>10/08/2025 15:20</c:v>
                </c:pt>
                <c:pt idx="93">
                  <c:v>10/08/2025 15:30</c:v>
                </c:pt>
                <c:pt idx="94">
                  <c:v>10/08/2025 15:40</c:v>
                </c:pt>
                <c:pt idx="95">
                  <c:v>10/08/2025 15:50</c:v>
                </c:pt>
                <c:pt idx="96">
                  <c:v>10/08/2025 16:00</c:v>
                </c:pt>
                <c:pt idx="97">
                  <c:v>10/08/2025 16:10</c:v>
                </c:pt>
                <c:pt idx="98">
                  <c:v>10/08/2025 16:20</c:v>
                </c:pt>
                <c:pt idx="99">
                  <c:v>10/08/2025 16:30</c:v>
                </c:pt>
                <c:pt idx="100">
                  <c:v>10/08/2025 16:40</c:v>
                </c:pt>
                <c:pt idx="101">
                  <c:v>10/08/2025 16:50</c:v>
                </c:pt>
                <c:pt idx="102">
                  <c:v>10/08/2025 17:00</c:v>
                </c:pt>
                <c:pt idx="103">
                  <c:v>10/08/2025 17:10</c:v>
                </c:pt>
                <c:pt idx="104">
                  <c:v>10/08/2025 17:20</c:v>
                </c:pt>
                <c:pt idx="105">
                  <c:v>10/08/2025 17:30</c:v>
                </c:pt>
                <c:pt idx="106">
                  <c:v>10/08/2025 17:40</c:v>
                </c:pt>
                <c:pt idx="107">
                  <c:v>10/08/2025 17:50</c:v>
                </c:pt>
                <c:pt idx="108">
                  <c:v>10/08/2025 18:00</c:v>
                </c:pt>
                <c:pt idx="109">
                  <c:v>10/08/2025 18:10</c:v>
                </c:pt>
                <c:pt idx="110">
                  <c:v>10/08/2025 18:20</c:v>
                </c:pt>
                <c:pt idx="111">
                  <c:v>10/08/2025 18:30</c:v>
                </c:pt>
                <c:pt idx="112">
                  <c:v>10/08/2025 18:40</c:v>
                </c:pt>
                <c:pt idx="113">
                  <c:v>10/08/2025 18:50</c:v>
                </c:pt>
                <c:pt idx="114">
                  <c:v>10/08/2025 19:00</c:v>
                </c:pt>
                <c:pt idx="115">
                  <c:v>10/08/2025 19:10</c:v>
                </c:pt>
                <c:pt idx="116">
                  <c:v>10/08/2025 19:20</c:v>
                </c:pt>
                <c:pt idx="117">
                  <c:v>10/08/2025 19:30</c:v>
                </c:pt>
                <c:pt idx="118">
                  <c:v>10/08/2025 19:40</c:v>
                </c:pt>
                <c:pt idx="119">
                  <c:v>10/08/2025 19:50</c:v>
                </c:pt>
                <c:pt idx="120">
                  <c:v>10/08/2025 20:00</c:v>
                </c:pt>
                <c:pt idx="121">
                  <c:v>10/08/2025 20:10</c:v>
                </c:pt>
                <c:pt idx="122">
                  <c:v>10/08/2025 20:20</c:v>
                </c:pt>
                <c:pt idx="123">
                  <c:v>10/08/2025 20:30</c:v>
                </c:pt>
                <c:pt idx="124">
                  <c:v>10/08/2025 20:40</c:v>
                </c:pt>
                <c:pt idx="125">
                  <c:v>10/08/2025 20:50</c:v>
                </c:pt>
                <c:pt idx="126">
                  <c:v>10/08/2025 21:00</c:v>
                </c:pt>
                <c:pt idx="127">
                  <c:v>10/08/2025 21:10</c:v>
                </c:pt>
                <c:pt idx="128">
                  <c:v>10/08/2025 21:20</c:v>
                </c:pt>
                <c:pt idx="129">
                  <c:v>10/08/2025 21:30</c:v>
                </c:pt>
                <c:pt idx="130">
                  <c:v>10/08/2025 21:40</c:v>
                </c:pt>
                <c:pt idx="131">
                  <c:v>10/08/2025 21:50</c:v>
                </c:pt>
                <c:pt idx="132">
                  <c:v>10/08/2025 22:00</c:v>
                </c:pt>
                <c:pt idx="133">
                  <c:v>10/08/2025 22:10</c:v>
                </c:pt>
                <c:pt idx="134">
                  <c:v>10/08/2025 22:20</c:v>
                </c:pt>
                <c:pt idx="135">
                  <c:v>10/08/2025 22:30</c:v>
                </c:pt>
                <c:pt idx="136">
                  <c:v>10/08/2025 22:40</c:v>
                </c:pt>
                <c:pt idx="137">
                  <c:v>10/08/2025 22:50</c:v>
                </c:pt>
                <c:pt idx="138">
                  <c:v>10/08/2025 23:00</c:v>
                </c:pt>
                <c:pt idx="139">
                  <c:v>10/08/2025 23:10</c:v>
                </c:pt>
                <c:pt idx="140">
                  <c:v>10/08/2025 23:20</c:v>
                </c:pt>
                <c:pt idx="141">
                  <c:v>10/08/2025 23:30</c:v>
                </c:pt>
                <c:pt idx="142">
                  <c:v>10/08/2025 23:40</c:v>
                </c:pt>
                <c:pt idx="143">
                  <c:v>10/08/2025 23:50</c:v>
                </c:pt>
                <c:pt idx="144">
                  <c:v>11/08/2025 00:00</c:v>
                </c:pt>
                <c:pt idx="145">
                  <c:v>11/08/2025 00:10</c:v>
                </c:pt>
                <c:pt idx="146">
                  <c:v>11/08/2025 00:20</c:v>
                </c:pt>
                <c:pt idx="147">
                  <c:v>11/08/2025 00:30</c:v>
                </c:pt>
                <c:pt idx="148">
                  <c:v>11/08/2025 00:40</c:v>
                </c:pt>
                <c:pt idx="149">
                  <c:v>11/08/2025 00:50</c:v>
                </c:pt>
                <c:pt idx="150">
                  <c:v>11/08/2025 01:00</c:v>
                </c:pt>
                <c:pt idx="151">
                  <c:v>11/08/2025 01:10</c:v>
                </c:pt>
                <c:pt idx="152">
                  <c:v>11/08/2025 01:20</c:v>
                </c:pt>
                <c:pt idx="153">
                  <c:v>11/08/2025 01:30</c:v>
                </c:pt>
                <c:pt idx="154">
                  <c:v>11/08/2025 01:40</c:v>
                </c:pt>
                <c:pt idx="155">
                  <c:v>11/08/2025 01:50</c:v>
                </c:pt>
                <c:pt idx="156">
                  <c:v>11/08/2025 02:00</c:v>
                </c:pt>
                <c:pt idx="157">
                  <c:v>11/08/2025 02:10</c:v>
                </c:pt>
                <c:pt idx="158">
                  <c:v>11/08/2025 02:20</c:v>
                </c:pt>
                <c:pt idx="159">
                  <c:v>11/08/2025 02:30</c:v>
                </c:pt>
                <c:pt idx="160">
                  <c:v>11/08/2025 02:40</c:v>
                </c:pt>
                <c:pt idx="161">
                  <c:v>11/08/2025 02:50</c:v>
                </c:pt>
                <c:pt idx="162">
                  <c:v>11/08/2025 03:00</c:v>
                </c:pt>
                <c:pt idx="163">
                  <c:v>11/08/2025 03:10</c:v>
                </c:pt>
                <c:pt idx="164">
                  <c:v>11/08/2025 03:20</c:v>
                </c:pt>
                <c:pt idx="165">
                  <c:v>11/08/2025 03:30</c:v>
                </c:pt>
                <c:pt idx="166">
                  <c:v>11/08/2025 03:40</c:v>
                </c:pt>
                <c:pt idx="167">
                  <c:v>11/08/2025 03:50</c:v>
                </c:pt>
                <c:pt idx="168">
                  <c:v>11/08/2025 04:00</c:v>
                </c:pt>
                <c:pt idx="169">
                  <c:v>11/08/2025 04:10</c:v>
                </c:pt>
                <c:pt idx="170">
                  <c:v>11/08/2025 04:20</c:v>
                </c:pt>
                <c:pt idx="171">
                  <c:v>11/08/2025 04:30</c:v>
                </c:pt>
                <c:pt idx="172">
                  <c:v>11/08/2025 04:40</c:v>
                </c:pt>
                <c:pt idx="173">
                  <c:v>11/08/2025 04:50</c:v>
                </c:pt>
                <c:pt idx="174">
                  <c:v>11/08/2025 05:00</c:v>
                </c:pt>
                <c:pt idx="175">
                  <c:v>11/08/2025 05:10</c:v>
                </c:pt>
                <c:pt idx="176">
                  <c:v>11/08/2025 05:20</c:v>
                </c:pt>
                <c:pt idx="177">
                  <c:v>11/08/2025 05:30</c:v>
                </c:pt>
                <c:pt idx="178">
                  <c:v>11/08/2025 05:40</c:v>
                </c:pt>
                <c:pt idx="179">
                  <c:v>11/08/2025 05:50</c:v>
                </c:pt>
                <c:pt idx="180">
                  <c:v>11/08/2025 06:00</c:v>
                </c:pt>
                <c:pt idx="181">
                  <c:v>11/08/2025 06:10</c:v>
                </c:pt>
                <c:pt idx="182">
                  <c:v>11/08/2025 06:20</c:v>
                </c:pt>
                <c:pt idx="183">
                  <c:v>11/08/2025 06:30</c:v>
                </c:pt>
                <c:pt idx="184">
                  <c:v>11/08/2025 06:40</c:v>
                </c:pt>
                <c:pt idx="185">
                  <c:v>11/08/2025 06:50</c:v>
                </c:pt>
                <c:pt idx="186">
                  <c:v>11/08/2025 07:00</c:v>
                </c:pt>
                <c:pt idx="187">
                  <c:v>11/08/2025 07:10</c:v>
                </c:pt>
                <c:pt idx="188">
                  <c:v>11/08/2025 07:20</c:v>
                </c:pt>
                <c:pt idx="189">
                  <c:v>11/08/2025 07:30</c:v>
                </c:pt>
                <c:pt idx="190">
                  <c:v>11/08/2025 07:40</c:v>
                </c:pt>
                <c:pt idx="191">
                  <c:v>11/08/2025 07:50</c:v>
                </c:pt>
                <c:pt idx="192">
                  <c:v>11/08/2025 08:00</c:v>
                </c:pt>
                <c:pt idx="193">
                  <c:v>11/08/2025 08:10</c:v>
                </c:pt>
                <c:pt idx="194">
                  <c:v>11/08/2025 08:20</c:v>
                </c:pt>
                <c:pt idx="195">
                  <c:v>11/08/2025 08:30</c:v>
                </c:pt>
                <c:pt idx="196">
                  <c:v>11/08/2025 08:40</c:v>
                </c:pt>
                <c:pt idx="197">
                  <c:v>11/08/2025 08:50</c:v>
                </c:pt>
                <c:pt idx="198">
                  <c:v>11/08/2025 09:00</c:v>
                </c:pt>
                <c:pt idx="199">
                  <c:v>11/08/2025 09:10</c:v>
                </c:pt>
                <c:pt idx="200">
                  <c:v>11/08/2025 09:20</c:v>
                </c:pt>
                <c:pt idx="201">
                  <c:v>11/08/2025 09:30</c:v>
                </c:pt>
                <c:pt idx="202">
                  <c:v>11/08/2025 09:40</c:v>
                </c:pt>
                <c:pt idx="203">
                  <c:v>11/08/2025 09:50</c:v>
                </c:pt>
                <c:pt idx="204">
                  <c:v>11/08/2025 10:00</c:v>
                </c:pt>
                <c:pt idx="205">
                  <c:v>11/08/2025 10:10</c:v>
                </c:pt>
                <c:pt idx="206">
                  <c:v>11/08/2025 10:20</c:v>
                </c:pt>
                <c:pt idx="207">
                  <c:v>11/08/2025 10:30</c:v>
                </c:pt>
                <c:pt idx="208">
                  <c:v>11/08/2025 10:40</c:v>
                </c:pt>
                <c:pt idx="209">
                  <c:v>11/08/2025 10:50</c:v>
                </c:pt>
                <c:pt idx="210">
                  <c:v>11/08/2025 11:00</c:v>
                </c:pt>
                <c:pt idx="211">
                  <c:v>11/08/2025 11:10</c:v>
                </c:pt>
                <c:pt idx="212">
                  <c:v>11/08/2025 11:20</c:v>
                </c:pt>
                <c:pt idx="213">
                  <c:v>11/08/2025 11:30</c:v>
                </c:pt>
                <c:pt idx="214">
                  <c:v>11/08/2025 11:40</c:v>
                </c:pt>
                <c:pt idx="215">
                  <c:v>11/08/2025 11:50</c:v>
                </c:pt>
                <c:pt idx="216">
                  <c:v>11/08/2025 12:00</c:v>
                </c:pt>
                <c:pt idx="217">
                  <c:v>11/08/2025 12:10</c:v>
                </c:pt>
                <c:pt idx="218">
                  <c:v>11/08/2025 12:20</c:v>
                </c:pt>
                <c:pt idx="219">
                  <c:v>11/08/2025 12:30</c:v>
                </c:pt>
                <c:pt idx="220">
                  <c:v>11/08/2025 12:40</c:v>
                </c:pt>
                <c:pt idx="221">
                  <c:v>11/08/2025 12:50</c:v>
                </c:pt>
                <c:pt idx="222">
                  <c:v>11/08/2025 13:00</c:v>
                </c:pt>
                <c:pt idx="223">
                  <c:v>11/08/2025 13:10</c:v>
                </c:pt>
                <c:pt idx="224">
                  <c:v>11/08/2025 13:20</c:v>
                </c:pt>
                <c:pt idx="225">
                  <c:v>11/08/2025 13:30</c:v>
                </c:pt>
                <c:pt idx="226">
                  <c:v>11/08/2025 13:40</c:v>
                </c:pt>
                <c:pt idx="227">
                  <c:v>11/08/2025 13:50</c:v>
                </c:pt>
                <c:pt idx="228">
                  <c:v>11/08/2025 14:00</c:v>
                </c:pt>
                <c:pt idx="229">
                  <c:v>11/08/2025 14:10</c:v>
                </c:pt>
                <c:pt idx="230">
                  <c:v>11/08/2025 14:20</c:v>
                </c:pt>
                <c:pt idx="231">
                  <c:v>11/08/2025 14:30</c:v>
                </c:pt>
                <c:pt idx="232">
                  <c:v>11/08/2025 14:40</c:v>
                </c:pt>
                <c:pt idx="233">
                  <c:v>11/08/2025 14:50</c:v>
                </c:pt>
                <c:pt idx="234">
                  <c:v>11/08/2025 15:00</c:v>
                </c:pt>
                <c:pt idx="235">
                  <c:v>11/08/2025 15:10</c:v>
                </c:pt>
                <c:pt idx="236">
                  <c:v>11/08/2025 15:20</c:v>
                </c:pt>
                <c:pt idx="237">
                  <c:v>11/08/2025 15:30</c:v>
                </c:pt>
                <c:pt idx="238">
                  <c:v>11/08/2025 15:40</c:v>
                </c:pt>
                <c:pt idx="239">
                  <c:v>11/08/2025 15:50</c:v>
                </c:pt>
                <c:pt idx="240">
                  <c:v>11/08/2025 16:00</c:v>
                </c:pt>
                <c:pt idx="241">
                  <c:v>11/08/2025 16:10</c:v>
                </c:pt>
                <c:pt idx="242">
                  <c:v>11/08/2025 16:20</c:v>
                </c:pt>
                <c:pt idx="243">
                  <c:v>11/08/2025 16:30</c:v>
                </c:pt>
                <c:pt idx="244">
                  <c:v>11/08/2025 16:40</c:v>
                </c:pt>
                <c:pt idx="245">
                  <c:v>11/08/2025 16:50</c:v>
                </c:pt>
                <c:pt idx="246">
                  <c:v>11/08/2025 17:00</c:v>
                </c:pt>
                <c:pt idx="247">
                  <c:v>11/08/2025 17:10</c:v>
                </c:pt>
                <c:pt idx="248">
                  <c:v>11/08/2025 17:20</c:v>
                </c:pt>
                <c:pt idx="249">
                  <c:v>11/08/2025 17:30</c:v>
                </c:pt>
                <c:pt idx="250">
                  <c:v>11/08/2025 17:40</c:v>
                </c:pt>
                <c:pt idx="251">
                  <c:v>11/08/2025 17:50</c:v>
                </c:pt>
                <c:pt idx="252">
                  <c:v>11/08/2025 18:00</c:v>
                </c:pt>
                <c:pt idx="253">
                  <c:v>11/08/2025 18:10</c:v>
                </c:pt>
                <c:pt idx="254">
                  <c:v>11/08/2025 18:20</c:v>
                </c:pt>
                <c:pt idx="255">
                  <c:v>11/08/2025 18:30</c:v>
                </c:pt>
                <c:pt idx="256">
                  <c:v>11/08/2025 18:40</c:v>
                </c:pt>
                <c:pt idx="257">
                  <c:v>11/08/2025 18:50</c:v>
                </c:pt>
                <c:pt idx="258">
                  <c:v>11/08/2025 19:00</c:v>
                </c:pt>
                <c:pt idx="259">
                  <c:v>11/08/2025 19:10</c:v>
                </c:pt>
                <c:pt idx="260">
                  <c:v>11/08/2025 19:20</c:v>
                </c:pt>
                <c:pt idx="261">
                  <c:v>11/08/2025 19:30</c:v>
                </c:pt>
                <c:pt idx="262">
                  <c:v>11/08/2025 19:40</c:v>
                </c:pt>
                <c:pt idx="263">
                  <c:v>11/08/2025 19:50</c:v>
                </c:pt>
                <c:pt idx="264">
                  <c:v>11/08/2025 20:00</c:v>
                </c:pt>
                <c:pt idx="265">
                  <c:v>11/08/2025 20:10</c:v>
                </c:pt>
                <c:pt idx="266">
                  <c:v>11/08/2025 20:20</c:v>
                </c:pt>
                <c:pt idx="267">
                  <c:v>11/08/2025 20:30</c:v>
                </c:pt>
                <c:pt idx="268">
                  <c:v>11/08/2025 20:40</c:v>
                </c:pt>
                <c:pt idx="269">
                  <c:v>11/08/2025 20:50</c:v>
                </c:pt>
                <c:pt idx="270">
                  <c:v>11/08/2025 21:00</c:v>
                </c:pt>
                <c:pt idx="271">
                  <c:v>11/08/2025 21:10</c:v>
                </c:pt>
                <c:pt idx="272">
                  <c:v>11/08/2025 21:20</c:v>
                </c:pt>
                <c:pt idx="273">
                  <c:v>11/08/2025 21:30</c:v>
                </c:pt>
                <c:pt idx="274">
                  <c:v>11/08/2025 21:40</c:v>
                </c:pt>
                <c:pt idx="275">
                  <c:v>11/08/2025 21:50</c:v>
                </c:pt>
                <c:pt idx="276">
                  <c:v>11/08/2025 22:00</c:v>
                </c:pt>
                <c:pt idx="277">
                  <c:v>11/08/2025 22:10</c:v>
                </c:pt>
                <c:pt idx="278">
                  <c:v>11/08/2025 22:20</c:v>
                </c:pt>
                <c:pt idx="279">
                  <c:v>11/08/2025 22:30</c:v>
                </c:pt>
                <c:pt idx="280">
                  <c:v>11/08/2025 22:40</c:v>
                </c:pt>
                <c:pt idx="281">
                  <c:v>11/08/2025 22:50</c:v>
                </c:pt>
                <c:pt idx="282">
                  <c:v>11/08/2025 23:00</c:v>
                </c:pt>
                <c:pt idx="283">
                  <c:v>11/08/2025 23:10</c:v>
                </c:pt>
                <c:pt idx="284">
                  <c:v>11/08/2025 23:20</c:v>
                </c:pt>
                <c:pt idx="285">
                  <c:v>11/08/2025 23:30</c:v>
                </c:pt>
                <c:pt idx="286">
                  <c:v>11/08/2025 23:40</c:v>
                </c:pt>
                <c:pt idx="287">
                  <c:v>11/08/2025 23:50</c:v>
                </c:pt>
                <c:pt idx="288">
                  <c:v>12/08/2025 00:00</c:v>
                </c:pt>
                <c:pt idx="289">
                  <c:v>12/08/2025 00:10</c:v>
                </c:pt>
                <c:pt idx="290">
                  <c:v>12/08/2025 00:20</c:v>
                </c:pt>
                <c:pt idx="291">
                  <c:v>12/08/2025 00:30</c:v>
                </c:pt>
                <c:pt idx="292">
                  <c:v>12/08/2025 00:40</c:v>
                </c:pt>
                <c:pt idx="293">
                  <c:v>12/08/2025 00:50</c:v>
                </c:pt>
                <c:pt idx="294">
                  <c:v>12/08/2025 01:00</c:v>
                </c:pt>
                <c:pt idx="295">
                  <c:v>12/08/2025 01:10</c:v>
                </c:pt>
                <c:pt idx="296">
                  <c:v>12/08/2025 01:20</c:v>
                </c:pt>
                <c:pt idx="297">
                  <c:v>12/08/2025 01:30</c:v>
                </c:pt>
                <c:pt idx="298">
                  <c:v>12/08/2025 01:40</c:v>
                </c:pt>
                <c:pt idx="299">
                  <c:v>12/08/2025 01:50</c:v>
                </c:pt>
                <c:pt idx="300">
                  <c:v>12/08/2025 02:00</c:v>
                </c:pt>
                <c:pt idx="301">
                  <c:v>12/08/2025 02:10</c:v>
                </c:pt>
                <c:pt idx="302">
                  <c:v>12/08/2025 02:20</c:v>
                </c:pt>
                <c:pt idx="303">
                  <c:v>12/08/2025 02:30</c:v>
                </c:pt>
                <c:pt idx="304">
                  <c:v>12/08/2025 02:40</c:v>
                </c:pt>
                <c:pt idx="305">
                  <c:v>12/08/2025 02:50</c:v>
                </c:pt>
                <c:pt idx="306">
                  <c:v>12/08/2025 03:00</c:v>
                </c:pt>
                <c:pt idx="307">
                  <c:v>12/08/2025 03:10</c:v>
                </c:pt>
                <c:pt idx="308">
                  <c:v>12/08/2025 03:20</c:v>
                </c:pt>
                <c:pt idx="309">
                  <c:v>12/08/2025 03:30</c:v>
                </c:pt>
                <c:pt idx="310">
                  <c:v>12/08/2025 03:40</c:v>
                </c:pt>
                <c:pt idx="311">
                  <c:v>12/08/2025 03:50</c:v>
                </c:pt>
                <c:pt idx="312">
                  <c:v>12/08/2025 04:00</c:v>
                </c:pt>
                <c:pt idx="313">
                  <c:v>12/08/2025 04:10</c:v>
                </c:pt>
                <c:pt idx="314">
                  <c:v>12/08/2025 04:20</c:v>
                </c:pt>
                <c:pt idx="315">
                  <c:v>12/08/2025 04:30</c:v>
                </c:pt>
                <c:pt idx="316">
                  <c:v>12/08/2025 04:40</c:v>
                </c:pt>
                <c:pt idx="317">
                  <c:v>12/08/2025 04:50</c:v>
                </c:pt>
                <c:pt idx="318">
                  <c:v>12/08/2025 05:00</c:v>
                </c:pt>
                <c:pt idx="319">
                  <c:v>12/08/2025 05:10</c:v>
                </c:pt>
                <c:pt idx="320">
                  <c:v>12/08/2025 05:20</c:v>
                </c:pt>
                <c:pt idx="321">
                  <c:v>12/08/2025 05:30</c:v>
                </c:pt>
                <c:pt idx="322">
                  <c:v>12/08/2025 05:40</c:v>
                </c:pt>
                <c:pt idx="323">
                  <c:v>12/08/2025 05:50</c:v>
                </c:pt>
                <c:pt idx="324">
                  <c:v>12/08/2025 06:00</c:v>
                </c:pt>
                <c:pt idx="325">
                  <c:v>12/08/2025 06:10</c:v>
                </c:pt>
                <c:pt idx="326">
                  <c:v>12/08/2025 06:20</c:v>
                </c:pt>
                <c:pt idx="327">
                  <c:v>12/08/2025 06:30</c:v>
                </c:pt>
                <c:pt idx="328">
                  <c:v>12/08/2025 06:40</c:v>
                </c:pt>
                <c:pt idx="329">
                  <c:v>12/08/2025 06:50</c:v>
                </c:pt>
                <c:pt idx="330">
                  <c:v>12/08/2025 07:00</c:v>
                </c:pt>
                <c:pt idx="331">
                  <c:v>12/08/2025 07:10</c:v>
                </c:pt>
                <c:pt idx="332">
                  <c:v>12/08/2025 07:20</c:v>
                </c:pt>
                <c:pt idx="333">
                  <c:v>12/08/2025 07:30</c:v>
                </c:pt>
                <c:pt idx="334">
                  <c:v>12/08/2025 07:40</c:v>
                </c:pt>
                <c:pt idx="335">
                  <c:v>12/08/2025 07:50</c:v>
                </c:pt>
                <c:pt idx="336">
                  <c:v>12/08/2025 08:00</c:v>
                </c:pt>
                <c:pt idx="337">
                  <c:v>12/08/2025 08:10</c:v>
                </c:pt>
                <c:pt idx="338">
                  <c:v>12/08/2025 08:20</c:v>
                </c:pt>
                <c:pt idx="339">
                  <c:v>12/08/2025 08:30</c:v>
                </c:pt>
                <c:pt idx="340">
                  <c:v>12/08/2025 08:40</c:v>
                </c:pt>
                <c:pt idx="341">
                  <c:v>12/08/2025 08:50</c:v>
                </c:pt>
                <c:pt idx="342">
                  <c:v>12/08/2025 09:00</c:v>
                </c:pt>
                <c:pt idx="343">
                  <c:v>12/08/2025 09:10</c:v>
                </c:pt>
                <c:pt idx="344">
                  <c:v>12/08/2025 09:20</c:v>
                </c:pt>
                <c:pt idx="345">
                  <c:v>12/08/2025 09:30</c:v>
                </c:pt>
                <c:pt idx="346">
                  <c:v>12/08/2025 09:40</c:v>
                </c:pt>
                <c:pt idx="347">
                  <c:v>12/08/2025 09:50</c:v>
                </c:pt>
                <c:pt idx="348">
                  <c:v>12/08/2025 10:00</c:v>
                </c:pt>
                <c:pt idx="349">
                  <c:v>12/08/2025 10:10</c:v>
                </c:pt>
                <c:pt idx="350">
                  <c:v>12/08/2025 10:20</c:v>
                </c:pt>
                <c:pt idx="351">
                  <c:v>12/08/2025 10:30</c:v>
                </c:pt>
                <c:pt idx="352">
                  <c:v>12/08/2025 10:40</c:v>
                </c:pt>
                <c:pt idx="353">
                  <c:v>12/08/2025 10:50</c:v>
                </c:pt>
                <c:pt idx="354">
                  <c:v>12/08/2025 11:00</c:v>
                </c:pt>
                <c:pt idx="355">
                  <c:v>12/08/2025 11:10</c:v>
                </c:pt>
                <c:pt idx="356">
                  <c:v>12/08/2025 11:20</c:v>
                </c:pt>
                <c:pt idx="357">
                  <c:v>12/08/2025 11:30</c:v>
                </c:pt>
                <c:pt idx="358">
                  <c:v>12/08/2025 11:40</c:v>
                </c:pt>
                <c:pt idx="359">
                  <c:v>12/08/2025 11:50</c:v>
                </c:pt>
                <c:pt idx="360">
                  <c:v>12/08/2025 12:00</c:v>
                </c:pt>
                <c:pt idx="361">
                  <c:v>12/08/2025 12:10</c:v>
                </c:pt>
                <c:pt idx="362">
                  <c:v>12/08/2025 12:20</c:v>
                </c:pt>
                <c:pt idx="363">
                  <c:v>12/08/2025 12:30</c:v>
                </c:pt>
                <c:pt idx="364">
                  <c:v>12/08/2025 12:40</c:v>
                </c:pt>
                <c:pt idx="365">
                  <c:v>12/08/2025 12:50</c:v>
                </c:pt>
                <c:pt idx="366">
                  <c:v>12/08/2025 13:00</c:v>
                </c:pt>
                <c:pt idx="367">
                  <c:v>12/08/2025 13:10</c:v>
                </c:pt>
                <c:pt idx="368">
                  <c:v>12/08/2025 13:20</c:v>
                </c:pt>
                <c:pt idx="369">
                  <c:v>12/08/2025 13:30</c:v>
                </c:pt>
                <c:pt idx="370">
                  <c:v>12/08/2025 13:40</c:v>
                </c:pt>
                <c:pt idx="371">
                  <c:v>12/08/2025 13:50</c:v>
                </c:pt>
                <c:pt idx="372">
                  <c:v>12/08/2025 14:00</c:v>
                </c:pt>
                <c:pt idx="373">
                  <c:v>12/08/2025 14:10</c:v>
                </c:pt>
                <c:pt idx="374">
                  <c:v>12/08/2025 14:20</c:v>
                </c:pt>
                <c:pt idx="375">
                  <c:v>12/08/2025 14:30</c:v>
                </c:pt>
                <c:pt idx="376">
                  <c:v>12/08/2025 14:40</c:v>
                </c:pt>
                <c:pt idx="377">
                  <c:v>12/08/2025 14:50</c:v>
                </c:pt>
                <c:pt idx="378">
                  <c:v>12/08/2025 15:00</c:v>
                </c:pt>
                <c:pt idx="379">
                  <c:v>12/08/2025 15:10</c:v>
                </c:pt>
                <c:pt idx="380">
                  <c:v>12/08/2025 15:20</c:v>
                </c:pt>
                <c:pt idx="381">
                  <c:v>12/08/2025 15:30</c:v>
                </c:pt>
                <c:pt idx="382">
                  <c:v>12/08/2025 15:40</c:v>
                </c:pt>
                <c:pt idx="383">
                  <c:v>12/08/2025 15:50</c:v>
                </c:pt>
                <c:pt idx="384">
                  <c:v>12/08/2025 16:00</c:v>
                </c:pt>
                <c:pt idx="385">
                  <c:v>12/08/2025 16:10</c:v>
                </c:pt>
                <c:pt idx="386">
                  <c:v>12/08/2025 16:20</c:v>
                </c:pt>
                <c:pt idx="387">
                  <c:v>12/08/2025 16:30</c:v>
                </c:pt>
                <c:pt idx="388">
                  <c:v>12/08/2025 16:40</c:v>
                </c:pt>
                <c:pt idx="389">
                  <c:v>12/08/2025 16:50</c:v>
                </c:pt>
                <c:pt idx="390">
                  <c:v>12/08/2025 17:00</c:v>
                </c:pt>
                <c:pt idx="391">
                  <c:v>12/08/2025 17:10</c:v>
                </c:pt>
                <c:pt idx="392">
                  <c:v>12/08/2025 17:20</c:v>
                </c:pt>
                <c:pt idx="393">
                  <c:v>12/08/2025 17:30</c:v>
                </c:pt>
                <c:pt idx="394">
                  <c:v>12/08/2025 17:40</c:v>
                </c:pt>
                <c:pt idx="395">
                  <c:v>12/08/2025 17:50</c:v>
                </c:pt>
                <c:pt idx="396">
                  <c:v>12/08/2025 18:00</c:v>
                </c:pt>
                <c:pt idx="397">
                  <c:v>12/08/2025 18:10</c:v>
                </c:pt>
                <c:pt idx="398">
                  <c:v>12/08/2025 18:20</c:v>
                </c:pt>
                <c:pt idx="399">
                  <c:v>12/08/2025 18:30</c:v>
                </c:pt>
                <c:pt idx="400">
                  <c:v>12/08/2025 18:40</c:v>
                </c:pt>
                <c:pt idx="401">
                  <c:v>12/08/2025 18:50</c:v>
                </c:pt>
                <c:pt idx="402">
                  <c:v>12/08/2025 19:00</c:v>
                </c:pt>
                <c:pt idx="403">
                  <c:v>12/08/2025 19:10</c:v>
                </c:pt>
                <c:pt idx="404">
                  <c:v>12/08/2025 19:20</c:v>
                </c:pt>
                <c:pt idx="405">
                  <c:v>12/08/2025 19:30</c:v>
                </c:pt>
                <c:pt idx="406">
                  <c:v>12/08/2025 19:40</c:v>
                </c:pt>
                <c:pt idx="407">
                  <c:v>12/08/2025 19:50</c:v>
                </c:pt>
                <c:pt idx="408">
                  <c:v>12/08/2025 20:00</c:v>
                </c:pt>
                <c:pt idx="409">
                  <c:v>12/08/2025 20:10</c:v>
                </c:pt>
                <c:pt idx="410">
                  <c:v>12/08/2025 20:20</c:v>
                </c:pt>
                <c:pt idx="411">
                  <c:v>12/08/2025 20:30</c:v>
                </c:pt>
                <c:pt idx="412">
                  <c:v>12/08/2025 20:40</c:v>
                </c:pt>
                <c:pt idx="413">
                  <c:v>12/08/2025 20:50</c:v>
                </c:pt>
                <c:pt idx="414">
                  <c:v>12/08/2025 21:00</c:v>
                </c:pt>
                <c:pt idx="415">
                  <c:v>12/08/2025 21:10</c:v>
                </c:pt>
                <c:pt idx="416">
                  <c:v>12/08/2025 21:20</c:v>
                </c:pt>
                <c:pt idx="417">
                  <c:v>12/08/2025 21:30</c:v>
                </c:pt>
                <c:pt idx="418">
                  <c:v>12/08/2025 21:40</c:v>
                </c:pt>
                <c:pt idx="419">
                  <c:v>12/08/2025 21:50</c:v>
                </c:pt>
                <c:pt idx="420">
                  <c:v>12/08/2025 22:00</c:v>
                </c:pt>
                <c:pt idx="421">
                  <c:v>12/08/2025 22:10</c:v>
                </c:pt>
                <c:pt idx="422">
                  <c:v>12/08/2025 22:20</c:v>
                </c:pt>
                <c:pt idx="423">
                  <c:v>12/08/2025 22:30</c:v>
                </c:pt>
                <c:pt idx="424">
                  <c:v>12/08/2025 22:40</c:v>
                </c:pt>
                <c:pt idx="425">
                  <c:v>12/08/2025 22:50</c:v>
                </c:pt>
                <c:pt idx="426">
                  <c:v>12/08/2025 23:00</c:v>
                </c:pt>
                <c:pt idx="427">
                  <c:v>12/08/2025 23:10</c:v>
                </c:pt>
                <c:pt idx="428">
                  <c:v>12/08/2025 23:20</c:v>
                </c:pt>
                <c:pt idx="429">
                  <c:v>12/08/2025 23:30</c:v>
                </c:pt>
                <c:pt idx="430">
                  <c:v>12/08/2025 23:40</c:v>
                </c:pt>
                <c:pt idx="431">
                  <c:v>12/08/2025 23:50</c:v>
                </c:pt>
                <c:pt idx="432">
                  <c:v>13/08/2025 00:00</c:v>
                </c:pt>
                <c:pt idx="433">
                  <c:v>13/08/2025 00:10</c:v>
                </c:pt>
                <c:pt idx="434">
                  <c:v>13/08/2025 00:20</c:v>
                </c:pt>
                <c:pt idx="435">
                  <c:v>13/08/2025 00:30</c:v>
                </c:pt>
                <c:pt idx="436">
                  <c:v>13/08/2025 00:40</c:v>
                </c:pt>
                <c:pt idx="437">
                  <c:v>13/08/2025 00:50</c:v>
                </c:pt>
                <c:pt idx="438">
                  <c:v>13/08/2025 01:00</c:v>
                </c:pt>
                <c:pt idx="439">
                  <c:v>13/08/2025 01:10</c:v>
                </c:pt>
                <c:pt idx="440">
                  <c:v>13/08/2025 01:20</c:v>
                </c:pt>
                <c:pt idx="441">
                  <c:v>13/08/2025 01:30</c:v>
                </c:pt>
                <c:pt idx="442">
                  <c:v>13/08/2025 01:40</c:v>
                </c:pt>
                <c:pt idx="443">
                  <c:v>13/08/2025 01:50</c:v>
                </c:pt>
                <c:pt idx="444">
                  <c:v>13/08/2025 02:00</c:v>
                </c:pt>
                <c:pt idx="445">
                  <c:v>13/08/2025 02:10</c:v>
                </c:pt>
                <c:pt idx="446">
                  <c:v>13/08/2025 02:20</c:v>
                </c:pt>
                <c:pt idx="447">
                  <c:v>13/08/2025 02:30</c:v>
                </c:pt>
                <c:pt idx="448">
                  <c:v>13/08/2025 02:40</c:v>
                </c:pt>
                <c:pt idx="449">
                  <c:v>13/08/2025 02:50</c:v>
                </c:pt>
                <c:pt idx="450">
                  <c:v>13/08/2025 03:00</c:v>
                </c:pt>
                <c:pt idx="451">
                  <c:v>13/08/2025 03:10</c:v>
                </c:pt>
                <c:pt idx="452">
                  <c:v>13/08/2025 03:20</c:v>
                </c:pt>
                <c:pt idx="453">
                  <c:v>13/08/2025 03:30</c:v>
                </c:pt>
                <c:pt idx="454">
                  <c:v>13/08/2025 03:40</c:v>
                </c:pt>
                <c:pt idx="455">
                  <c:v>13/08/2025 03:50</c:v>
                </c:pt>
                <c:pt idx="456">
                  <c:v>13/08/2025 04:00</c:v>
                </c:pt>
                <c:pt idx="457">
                  <c:v>13/08/2025 04:10</c:v>
                </c:pt>
                <c:pt idx="458">
                  <c:v>13/08/2025 04:20</c:v>
                </c:pt>
                <c:pt idx="459">
                  <c:v>13/08/2025 04:30</c:v>
                </c:pt>
                <c:pt idx="460">
                  <c:v>13/08/2025 04:40</c:v>
                </c:pt>
                <c:pt idx="461">
                  <c:v>13/08/2025 04:50</c:v>
                </c:pt>
                <c:pt idx="462">
                  <c:v>13/08/2025 05:00</c:v>
                </c:pt>
                <c:pt idx="463">
                  <c:v>13/08/2025 05:10</c:v>
                </c:pt>
                <c:pt idx="464">
                  <c:v>13/08/2025 05:20</c:v>
                </c:pt>
                <c:pt idx="465">
                  <c:v>13/08/2025 05:30</c:v>
                </c:pt>
                <c:pt idx="466">
                  <c:v>13/08/2025 05:40</c:v>
                </c:pt>
                <c:pt idx="467">
                  <c:v>13/08/2025 05:50</c:v>
                </c:pt>
                <c:pt idx="468">
                  <c:v>13/08/2025 06:00</c:v>
                </c:pt>
                <c:pt idx="469">
                  <c:v>13/08/2025 06:10</c:v>
                </c:pt>
                <c:pt idx="470">
                  <c:v>13/08/2025 06:20</c:v>
                </c:pt>
                <c:pt idx="471">
                  <c:v>13/08/2025 06:30</c:v>
                </c:pt>
                <c:pt idx="472">
                  <c:v>13/08/2025 06:40</c:v>
                </c:pt>
                <c:pt idx="473">
                  <c:v>13/08/2025 06:50</c:v>
                </c:pt>
                <c:pt idx="474">
                  <c:v>13/08/2025 07:00</c:v>
                </c:pt>
                <c:pt idx="475">
                  <c:v>13/08/2025 07:10</c:v>
                </c:pt>
                <c:pt idx="476">
                  <c:v>13/08/2025 07:20</c:v>
                </c:pt>
                <c:pt idx="477">
                  <c:v>13/08/2025 07:30</c:v>
                </c:pt>
                <c:pt idx="478">
                  <c:v>13/08/2025 07:40</c:v>
                </c:pt>
                <c:pt idx="479">
                  <c:v>13/08/2025 07:50</c:v>
                </c:pt>
                <c:pt idx="480">
                  <c:v>13/08/2025 08:00</c:v>
                </c:pt>
                <c:pt idx="481">
                  <c:v>13/08/2025 08:10</c:v>
                </c:pt>
                <c:pt idx="482">
                  <c:v>13/08/2025 08:20</c:v>
                </c:pt>
                <c:pt idx="483">
                  <c:v>13/08/2025 08:30</c:v>
                </c:pt>
                <c:pt idx="484">
                  <c:v>13/08/2025 08:40</c:v>
                </c:pt>
                <c:pt idx="485">
                  <c:v>13/08/2025 08:50</c:v>
                </c:pt>
                <c:pt idx="486">
                  <c:v>13/08/2025 09:00</c:v>
                </c:pt>
                <c:pt idx="487">
                  <c:v>13/08/2025 09:10</c:v>
                </c:pt>
                <c:pt idx="488">
                  <c:v>13/08/2025 09:20</c:v>
                </c:pt>
                <c:pt idx="489">
                  <c:v>13/08/2025 09:30</c:v>
                </c:pt>
                <c:pt idx="490">
                  <c:v>13/08/2025 09:40</c:v>
                </c:pt>
                <c:pt idx="491">
                  <c:v>13/08/2025 09:50</c:v>
                </c:pt>
                <c:pt idx="492">
                  <c:v>13/08/2025 10:00</c:v>
                </c:pt>
                <c:pt idx="493">
                  <c:v>13/08/2025 10:10</c:v>
                </c:pt>
                <c:pt idx="494">
                  <c:v>13/08/2025 10:20</c:v>
                </c:pt>
                <c:pt idx="495">
                  <c:v>13/08/2025 10:30</c:v>
                </c:pt>
                <c:pt idx="496">
                  <c:v>13/08/2025 10:40</c:v>
                </c:pt>
                <c:pt idx="497">
                  <c:v>13/08/2025 10:50</c:v>
                </c:pt>
                <c:pt idx="498">
                  <c:v>13/08/2025 11:00</c:v>
                </c:pt>
                <c:pt idx="499">
                  <c:v>13/08/2025 11:10</c:v>
                </c:pt>
                <c:pt idx="500">
                  <c:v>13/08/2025 11:20</c:v>
                </c:pt>
                <c:pt idx="501">
                  <c:v>13/08/2025 11:30</c:v>
                </c:pt>
                <c:pt idx="502">
                  <c:v>13/08/2025 11:40</c:v>
                </c:pt>
                <c:pt idx="503">
                  <c:v>13/08/2025 11:50</c:v>
                </c:pt>
                <c:pt idx="504">
                  <c:v>13/08/2025 12:00</c:v>
                </c:pt>
                <c:pt idx="505">
                  <c:v>13/08/2025 12:10</c:v>
                </c:pt>
                <c:pt idx="506">
                  <c:v>13/08/2025 12:20</c:v>
                </c:pt>
                <c:pt idx="507">
                  <c:v>13/08/2025 12:30</c:v>
                </c:pt>
                <c:pt idx="508">
                  <c:v>13/08/2025 12:40</c:v>
                </c:pt>
                <c:pt idx="509">
                  <c:v>13/08/2025 12:50</c:v>
                </c:pt>
                <c:pt idx="510">
                  <c:v>13/08/2025 13:00</c:v>
                </c:pt>
                <c:pt idx="511">
                  <c:v>13/08/2025 13:10</c:v>
                </c:pt>
                <c:pt idx="512">
                  <c:v>13/08/2025 13:20</c:v>
                </c:pt>
                <c:pt idx="513">
                  <c:v>13/08/2025 13:30</c:v>
                </c:pt>
                <c:pt idx="514">
                  <c:v>13/08/2025 13:40</c:v>
                </c:pt>
                <c:pt idx="515">
                  <c:v>13/08/2025 13:50</c:v>
                </c:pt>
                <c:pt idx="516">
                  <c:v>13/08/2025 14:00</c:v>
                </c:pt>
                <c:pt idx="517">
                  <c:v>13/08/2025 14:10</c:v>
                </c:pt>
                <c:pt idx="518">
                  <c:v>13/08/2025 14:20</c:v>
                </c:pt>
                <c:pt idx="519">
                  <c:v>13/08/2025 14:30</c:v>
                </c:pt>
                <c:pt idx="520">
                  <c:v>13/08/2025 14:40</c:v>
                </c:pt>
                <c:pt idx="521">
                  <c:v>13/08/2025 14:50</c:v>
                </c:pt>
                <c:pt idx="522">
                  <c:v>13/08/2025 15:00</c:v>
                </c:pt>
                <c:pt idx="523">
                  <c:v>13/08/2025 15:10</c:v>
                </c:pt>
                <c:pt idx="524">
                  <c:v>13/08/2025 15:20</c:v>
                </c:pt>
                <c:pt idx="525">
                  <c:v>13/08/2025 15:30</c:v>
                </c:pt>
                <c:pt idx="526">
                  <c:v>13/08/2025 15:40</c:v>
                </c:pt>
                <c:pt idx="527">
                  <c:v>13/08/2025 15:50</c:v>
                </c:pt>
                <c:pt idx="528">
                  <c:v>13/08/2025 16:00</c:v>
                </c:pt>
                <c:pt idx="529">
                  <c:v>13/08/2025 16:10</c:v>
                </c:pt>
                <c:pt idx="530">
                  <c:v>13/08/2025 16:20</c:v>
                </c:pt>
                <c:pt idx="531">
                  <c:v>13/08/2025 16:30</c:v>
                </c:pt>
                <c:pt idx="532">
                  <c:v>13/08/2025 16:40</c:v>
                </c:pt>
                <c:pt idx="533">
                  <c:v>13/08/2025 16:50</c:v>
                </c:pt>
                <c:pt idx="534">
                  <c:v>13/08/2025 17:00</c:v>
                </c:pt>
                <c:pt idx="535">
                  <c:v>13/08/2025 17:10</c:v>
                </c:pt>
                <c:pt idx="536">
                  <c:v>13/08/2025 17:20</c:v>
                </c:pt>
                <c:pt idx="537">
                  <c:v>13/08/2025 17:30</c:v>
                </c:pt>
                <c:pt idx="538">
                  <c:v>13/08/2025 17:40</c:v>
                </c:pt>
                <c:pt idx="539">
                  <c:v>13/08/2025 17:50</c:v>
                </c:pt>
                <c:pt idx="540">
                  <c:v>13/08/2025 18:00</c:v>
                </c:pt>
                <c:pt idx="541">
                  <c:v>13/08/2025 18:10</c:v>
                </c:pt>
                <c:pt idx="542">
                  <c:v>13/08/2025 18:20</c:v>
                </c:pt>
                <c:pt idx="543">
                  <c:v>13/08/2025 18:30</c:v>
                </c:pt>
                <c:pt idx="544">
                  <c:v>13/08/2025 18:40</c:v>
                </c:pt>
                <c:pt idx="545">
                  <c:v>13/08/2025 18:50</c:v>
                </c:pt>
                <c:pt idx="546">
                  <c:v>13/08/2025 19:00</c:v>
                </c:pt>
                <c:pt idx="547">
                  <c:v>13/08/2025 19:10</c:v>
                </c:pt>
                <c:pt idx="548">
                  <c:v>13/08/2025 19:20</c:v>
                </c:pt>
                <c:pt idx="549">
                  <c:v>13/08/2025 19:30</c:v>
                </c:pt>
                <c:pt idx="550">
                  <c:v>13/08/2025 19:40</c:v>
                </c:pt>
                <c:pt idx="551">
                  <c:v>13/08/2025 19:50</c:v>
                </c:pt>
                <c:pt idx="552">
                  <c:v>13/08/2025 20:00</c:v>
                </c:pt>
                <c:pt idx="553">
                  <c:v>13/08/2025 20:10</c:v>
                </c:pt>
                <c:pt idx="554">
                  <c:v>13/08/2025 20:20</c:v>
                </c:pt>
                <c:pt idx="555">
                  <c:v>13/08/2025 20:30</c:v>
                </c:pt>
                <c:pt idx="556">
                  <c:v>13/08/2025 20:40</c:v>
                </c:pt>
                <c:pt idx="557">
                  <c:v>13/08/2025 20:50</c:v>
                </c:pt>
                <c:pt idx="558">
                  <c:v>13/08/2025 21:00</c:v>
                </c:pt>
                <c:pt idx="559">
                  <c:v>13/08/2025 21:10</c:v>
                </c:pt>
                <c:pt idx="560">
                  <c:v>13/08/2025 21:20</c:v>
                </c:pt>
                <c:pt idx="561">
                  <c:v>13/08/2025 21:30</c:v>
                </c:pt>
                <c:pt idx="562">
                  <c:v>13/08/2025 21:40</c:v>
                </c:pt>
                <c:pt idx="563">
                  <c:v>13/08/2025 21:50</c:v>
                </c:pt>
                <c:pt idx="564">
                  <c:v>13/08/2025 22:00</c:v>
                </c:pt>
                <c:pt idx="565">
                  <c:v>13/08/2025 22:10</c:v>
                </c:pt>
                <c:pt idx="566">
                  <c:v>13/08/2025 22:20</c:v>
                </c:pt>
                <c:pt idx="567">
                  <c:v>13/08/2025 22:30</c:v>
                </c:pt>
                <c:pt idx="568">
                  <c:v>13/08/2025 22:40</c:v>
                </c:pt>
                <c:pt idx="569">
                  <c:v>13/08/2025 22:50</c:v>
                </c:pt>
                <c:pt idx="570">
                  <c:v>13/08/2025 23:00</c:v>
                </c:pt>
                <c:pt idx="571">
                  <c:v>13/08/2025 23:10</c:v>
                </c:pt>
                <c:pt idx="572">
                  <c:v>13/08/2025 23:20</c:v>
                </c:pt>
                <c:pt idx="573">
                  <c:v>13/08/2025 23:30</c:v>
                </c:pt>
                <c:pt idx="574">
                  <c:v>13/08/2025 23:40</c:v>
                </c:pt>
                <c:pt idx="575">
                  <c:v>13/08/2025 23:50</c:v>
                </c:pt>
                <c:pt idx="576">
                  <c:v>14/08/2025 00:00</c:v>
                </c:pt>
                <c:pt idx="577">
                  <c:v>14/08/2025 00:10</c:v>
                </c:pt>
                <c:pt idx="578">
                  <c:v>14/08/2025 00:20</c:v>
                </c:pt>
                <c:pt idx="579">
                  <c:v>14/08/2025 00:30</c:v>
                </c:pt>
                <c:pt idx="580">
                  <c:v>14/08/2025 00:40</c:v>
                </c:pt>
                <c:pt idx="581">
                  <c:v>14/08/2025 00:50</c:v>
                </c:pt>
                <c:pt idx="582">
                  <c:v>14/08/2025 01:00</c:v>
                </c:pt>
                <c:pt idx="583">
                  <c:v>14/08/2025 01:10</c:v>
                </c:pt>
                <c:pt idx="584">
                  <c:v>14/08/2025 01:20</c:v>
                </c:pt>
                <c:pt idx="585">
                  <c:v>14/08/2025 01:30</c:v>
                </c:pt>
                <c:pt idx="586">
                  <c:v>14/08/2025 01:40</c:v>
                </c:pt>
                <c:pt idx="587">
                  <c:v>14/08/2025 01:50</c:v>
                </c:pt>
                <c:pt idx="588">
                  <c:v>14/08/2025 02:00</c:v>
                </c:pt>
                <c:pt idx="589">
                  <c:v>14/08/2025 02:10</c:v>
                </c:pt>
                <c:pt idx="590">
                  <c:v>14/08/2025 02:20</c:v>
                </c:pt>
                <c:pt idx="591">
                  <c:v>14/08/2025 02:30</c:v>
                </c:pt>
                <c:pt idx="592">
                  <c:v>14/08/2025 02:40</c:v>
                </c:pt>
                <c:pt idx="593">
                  <c:v>14/08/2025 02:50</c:v>
                </c:pt>
                <c:pt idx="594">
                  <c:v>14/08/2025 03:00</c:v>
                </c:pt>
                <c:pt idx="595">
                  <c:v>14/08/2025 03:10</c:v>
                </c:pt>
                <c:pt idx="596">
                  <c:v>14/08/2025 03:20</c:v>
                </c:pt>
                <c:pt idx="597">
                  <c:v>14/08/2025 03:30</c:v>
                </c:pt>
                <c:pt idx="598">
                  <c:v>14/08/2025 03:40</c:v>
                </c:pt>
                <c:pt idx="599">
                  <c:v>14/08/2025 03:50</c:v>
                </c:pt>
                <c:pt idx="600">
                  <c:v>14/08/2025 04:00</c:v>
                </c:pt>
                <c:pt idx="601">
                  <c:v>14/08/2025 04:10</c:v>
                </c:pt>
                <c:pt idx="602">
                  <c:v>14/08/2025 04:20</c:v>
                </c:pt>
                <c:pt idx="603">
                  <c:v>14/08/2025 04:30</c:v>
                </c:pt>
                <c:pt idx="604">
                  <c:v>14/08/2025 04:40</c:v>
                </c:pt>
                <c:pt idx="605">
                  <c:v>14/08/2025 04:50</c:v>
                </c:pt>
                <c:pt idx="606">
                  <c:v>14/08/2025 05:00</c:v>
                </c:pt>
                <c:pt idx="607">
                  <c:v>14/08/2025 05:10</c:v>
                </c:pt>
                <c:pt idx="608">
                  <c:v>14/08/2025 05:20</c:v>
                </c:pt>
                <c:pt idx="609">
                  <c:v>14/08/2025 05:30</c:v>
                </c:pt>
                <c:pt idx="610">
                  <c:v>14/08/2025 05:40</c:v>
                </c:pt>
                <c:pt idx="611">
                  <c:v>14/08/2025 05:50</c:v>
                </c:pt>
                <c:pt idx="612">
                  <c:v>14/08/2025 06:00</c:v>
                </c:pt>
                <c:pt idx="613">
                  <c:v>14/08/2025 06:10</c:v>
                </c:pt>
                <c:pt idx="614">
                  <c:v>14/08/2025 06:20</c:v>
                </c:pt>
                <c:pt idx="615">
                  <c:v>14/08/2025 06:30</c:v>
                </c:pt>
                <c:pt idx="616">
                  <c:v>14/08/2025 06:40</c:v>
                </c:pt>
                <c:pt idx="617">
                  <c:v>14/08/2025 06:50</c:v>
                </c:pt>
                <c:pt idx="618">
                  <c:v>14/08/2025 07:00</c:v>
                </c:pt>
                <c:pt idx="619">
                  <c:v>14/08/2025 07:10</c:v>
                </c:pt>
                <c:pt idx="620">
                  <c:v>14/08/2025 07:20</c:v>
                </c:pt>
                <c:pt idx="621">
                  <c:v>14/08/2025 07:30</c:v>
                </c:pt>
                <c:pt idx="622">
                  <c:v>14/08/2025 07:40</c:v>
                </c:pt>
                <c:pt idx="623">
                  <c:v>14/08/2025 07:50</c:v>
                </c:pt>
                <c:pt idx="624">
                  <c:v>14/08/2025 08:00</c:v>
                </c:pt>
                <c:pt idx="625">
                  <c:v>14/08/2025 08:10</c:v>
                </c:pt>
                <c:pt idx="626">
                  <c:v>14/08/2025 08:20</c:v>
                </c:pt>
                <c:pt idx="627">
                  <c:v>14/08/2025 08:30</c:v>
                </c:pt>
                <c:pt idx="628">
                  <c:v>14/08/2025 08:40</c:v>
                </c:pt>
                <c:pt idx="629">
                  <c:v>14/08/2025 08:50</c:v>
                </c:pt>
                <c:pt idx="630">
                  <c:v>14/08/2025 09:00</c:v>
                </c:pt>
                <c:pt idx="631">
                  <c:v>14/08/2025 09:10</c:v>
                </c:pt>
                <c:pt idx="632">
                  <c:v>14/08/2025 09:20</c:v>
                </c:pt>
                <c:pt idx="633">
                  <c:v>14/08/2025 09:30</c:v>
                </c:pt>
                <c:pt idx="634">
                  <c:v>14/08/2025 09:40</c:v>
                </c:pt>
                <c:pt idx="635">
                  <c:v>14/08/2025 09:50</c:v>
                </c:pt>
                <c:pt idx="636">
                  <c:v>14/08/2025 10:00</c:v>
                </c:pt>
                <c:pt idx="637">
                  <c:v>14/08/2025 10:10</c:v>
                </c:pt>
                <c:pt idx="638">
                  <c:v>14/08/2025 10:20</c:v>
                </c:pt>
                <c:pt idx="639">
                  <c:v>14/08/2025 10:30</c:v>
                </c:pt>
                <c:pt idx="640">
                  <c:v>14/08/2025 10:40</c:v>
                </c:pt>
                <c:pt idx="641">
                  <c:v>14/08/2025 10:50</c:v>
                </c:pt>
                <c:pt idx="642">
                  <c:v>14/08/2025 11:00</c:v>
                </c:pt>
                <c:pt idx="643">
                  <c:v>14/08/2025 11:10</c:v>
                </c:pt>
                <c:pt idx="644">
                  <c:v>14/08/2025 11:20</c:v>
                </c:pt>
                <c:pt idx="645">
                  <c:v>14/08/2025 11:30</c:v>
                </c:pt>
                <c:pt idx="646">
                  <c:v>14/08/2025 11:40</c:v>
                </c:pt>
                <c:pt idx="647">
                  <c:v>14/08/2025 11:50</c:v>
                </c:pt>
                <c:pt idx="648">
                  <c:v>14/08/2025 12:00</c:v>
                </c:pt>
                <c:pt idx="649">
                  <c:v>14/08/2025 12:10</c:v>
                </c:pt>
                <c:pt idx="650">
                  <c:v>14/08/2025 12:20</c:v>
                </c:pt>
                <c:pt idx="651">
                  <c:v>14/08/2025 12:30</c:v>
                </c:pt>
                <c:pt idx="652">
                  <c:v>14/08/2025 12:40</c:v>
                </c:pt>
                <c:pt idx="653">
                  <c:v>14/08/2025 12:50</c:v>
                </c:pt>
                <c:pt idx="654">
                  <c:v>14/08/2025 13:00</c:v>
                </c:pt>
                <c:pt idx="655">
                  <c:v>14/08/2025 13:10</c:v>
                </c:pt>
                <c:pt idx="656">
                  <c:v>14/08/2025 13:20</c:v>
                </c:pt>
                <c:pt idx="657">
                  <c:v>14/08/2025 13:30</c:v>
                </c:pt>
                <c:pt idx="658">
                  <c:v>14/08/2025 13:40</c:v>
                </c:pt>
                <c:pt idx="659">
                  <c:v>14/08/2025 13:50</c:v>
                </c:pt>
                <c:pt idx="660">
                  <c:v>14/08/2025 14:00</c:v>
                </c:pt>
                <c:pt idx="661">
                  <c:v>14/08/2025 14:10</c:v>
                </c:pt>
                <c:pt idx="662">
                  <c:v>14/08/2025 14:20</c:v>
                </c:pt>
                <c:pt idx="663">
                  <c:v>14/08/2025 14:30</c:v>
                </c:pt>
                <c:pt idx="664">
                  <c:v>14/08/2025 14:40</c:v>
                </c:pt>
                <c:pt idx="665">
                  <c:v>14/08/2025 14:50</c:v>
                </c:pt>
                <c:pt idx="666">
                  <c:v>14/08/2025 15:00</c:v>
                </c:pt>
                <c:pt idx="667">
                  <c:v>14/08/2025 15:10</c:v>
                </c:pt>
                <c:pt idx="668">
                  <c:v>14/08/2025 15:20</c:v>
                </c:pt>
                <c:pt idx="669">
                  <c:v>14/08/2025 15:30</c:v>
                </c:pt>
                <c:pt idx="670">
                  <c:v>14/08/2025 15:40</c:v>
                </c:pt>
                <c:pt idx="671">
                  <c:v>14/08/2025 15:50</c:v>
                </c:pt>
                <c:pt idx="672">
                  <c:v>14/08/2025 16:00</c:v>
                </c:pt>
                <c:pt idx="673">
                  <c:v>14/08/2025 16:10</c:v>
                </c:pt>
                <c:pt idx="674">
                  <c:v>14/08/2025 16:20</c:v>
                </c:pt>
                <c:pt idx="675">
                  <c:v>14/08/2025 16:30</c:v>
                </c:pt>
                <c:pt idx="676">
                  <c:v>14/08/2025 16:40</c:v>
                </c:pt>
                <c:pt idx="677">
                  <c:v>14/08/2025 16:50</c:v>
                </c:pt>
                <c:pt idx="678">
                  <c:v>14/08/2025 17:00</c:v>
                </c:pt>
                <c:pt idx="679">
                  <c:v>14/08/2025 17:10</c:v>
                </c:pt>
                <c:pt idx="680">
                  <c:v>14/08/2025 17:20</c:v>
                </c:pt>
                <c:pt idx="681">
                  <c:v>14/08/2025 17:30</c:v>
                </c:pt>
                <c:pt idx="682">
                  <c:v>14/08/2025 17:40</c:v>
                </c:pt>
                <c:pt idx="683">
                  <c:v>14/08/2025 17:50</c:v>
                </c:pt>
                <c:pt idx="684">
                  <c:v>14/08/2025 18:00</c:v>
                </c:pt>
                <c:pt idx="685">
                  <c:v>14/08/2025 18:10</c:v>
                </c:pt>
                <c:pt idx="686">
                  <c:v>14/08/2025 18:20</c:v>
                </c:pt>
                <c:pt idx="687">
                  <c:v>14/08/2025 18:30</c:v>
                </c:pt>
                <c:pt idx="688">
                  <c:v>14/08/2025 18:40</c:v>
                </c:pt>
                <c:pt idx="689">
                  <c:v>14/08/2025 18:50</c:v>
                </c:pt>
                <c:pt idx="690">
                  <c:v>14/08/2025 19:00</c:v>
                </c:pt>
                <c:pt idx="691">
                  <c:v>14/08/2025 19:10</c:v>
                </c:pt>
                <c:pt idx="692">
                  <c:v>14/08/2025 19:20</c:v>
                </c:pt>
                <c:pt idx="693">
                  <c:v>14/08/2025 19:30</c:v>
                </c:pt>
                <c:pt idx="694">
                  <c:v>14/08/2025 19:40</c:v>
                </c:pt>
                <c:pt idx="695">
                  <c:v>14/08/2025 19:50</c:v>
                </c:pt>
                <c:pt idx="696">
                  <c:v>14/08/2025 20:00</c:v>
                </c:pt>
                <c:pt idx="697">
                  <c:v>14/08/2025 20:10</c:v>
                </c:pt>
                <c:pt idx="698">
                  <c:v>14/08/2025 20:20</c:v>
                </c:pt>
                <c:pt idx="699">
                  <c:v>14/08/2025 20:30</c:v>
                </c:pt>
                <c:pt idx="700">
                  <c:v>14/08/2025 20:40</c:v>
                </c:pt>
                <c:pt idx="701">
                  <c:v>14/08/2025 20:50</c:v>
                </c:pt>
                <c:pt idx="702">
                  <c:v>14/08/2025 21:00</c:v>
                </c:pt>
                <c:pt idx="703">
                  <c:v>14/08/2025 21:10</c:v>
                </c:pt>
                <c:pt idx="704">
                  <c:v>14/08/2025 21:20</c:v>
                </c:pt>
                <c:pt idx="705">
                  <c:v>14/08/2025 21:30</c:v>
                </c:pt>
                <c:pt idx="706">
                  <c:v>14/08/2025 21:40</c:v>
                </c:pt>
                <c:pt idx="707">
                  <c:v>14/08/2025 21:50</c:v>
                </c:pt>
                <c:pt idx="708">
                  <c:v>14/08/2025 22:00</c:v>
                </c:pt>
                <c:pt idx="709">
                  <c:v>14/08/2025 22:10</c:v>
                </c:pt>
                <c:pt idx="710">
                  <c:v>14/08/2025 22:20</c:v>
                </c:pt>
                <c:pt idx="711">
                  <c:v>14/08/2025 22:30</c:v>
                </c:pt>
                <c:pt idx="712">
                  <c:v>14/08/2025 22:40</c:v>
                </c:pt>
                <c:pt idx="713">
                  <c:v>14/08/2025 22:50</c:v>
                </c:pt>
                <c:pt idx="714">
                  <c:v>14/08/2025 23:00</c:v>
                </c:pt>
                <c:pt idx="715">
                  <c:v>14/08/2025 23:10</c:v>
                </c:pt>
                <c:pt idx="716">
                  <c:v>14/08/2025 23:20</c:v>
                </c:pt>
                <c:pt idx="717">
                  <c:v>14/08/2025 23:30</c:v>
                </c:pt>
                <c:pt idx="718">
                  <c:v>14/08/2025 23:40</c:v>
                </c:pt>
                <c:pt idx="719">
                  <c:v>14/08/2025 23:50</c:v>
                </c:pt>
                <c:pt idx="720">
                  <c:v>15/08/2025 00:00</c:v>
                </c:pt>
                <c:pt idx="721">
                  <c:v>15/08/2025 00:10</c:v>
                </c:pt>
                <c:pt idx="722">
                  <c:v>15/08/2025 00:20</c:v>
                </c:pt>
                <c:pt idx="723">
                  <c:v>15/08/2025 00:30</c:v>
                </c:pt>
                <c:pt idx="724">
                  <c:v>15/08/2025 00:40</c:v>
                </c:pt>
                <c:pt idx="725">
                  <c:v>15/08/2025 00:50</c:v>
                </c:pt>
                <c:pt idx="726">
                  <c:v>15/08/2025 01:00</c:v>
                </c:pt>
                <c:pt idx="727">
                  <c:v>15/08/2025 01:10</c:v>
                </c:pt>
                <c:pt idx="728">
                  <c:v>15/08/2025 01:20</c:v>
                </c:pt>
                <c:pt idx="729">
                  <c:v>15/08/2025 01:30</c:v>
                </c:pt>
                <c:pt idx="730">
                  <c:v>15/08/2025 01:40</c:v>
                </c:pt>
                <c:pt idx="731">
                  <c:v>15/08/2025 01:50</c:v>
                </c:pt>
                <c:pt idx="732">
                  <c:v>15/08/2025 02:00</c:v>
                </c:pt>
                <c:pt idx="733">
                  <c:v>15/08/2025 02:10</c:v>
                </c:pt>
                <c:pt idx="734">
                  <c:v>15/08/2025 02:20</c:v>
                </c:pt>
                <c:pt idx="735">
                  <c:v>15/08/2025 02:30</c:v>
                </c:pt>
                <c:pt idx="736">
                  <c:v>15/08/2025 02:40</c:v>
                </c:pt>
                <c:pt idx="737">
                  <c:v>15/08/2025 02:50</c:v>
                </c:pt>
                <c:pt idx="738">
                  <c:v>15/08/2025 03:00</c:v>
                </c:pt>
                <c:pt idx="739">
                  <c:v>15/08/2025 03:10</c:v>
                </c:pt>
                <c:pt idx="740">
                  <c:v>15/08/2025 03:20</c:v>
                </c:pt>
                <c:pt idx="741">
                  <c:v>15/08/2025 03:30</c:v>
                </c:pt>
                <c:pt idx="742">
                  <c:v>15/08/2025 03:40</c:v>
                </c:pt>
                <c:pt idx="743">
                  <c:v>15/08/2025 03:50</c:v>
                </c:pt>
                <c:pt idx="744">
                  <c:v>15/08/2025 04:00</c:v>
                </c:pt>
                <c:pt idx="745">
                  <c:v>15/08/2025 04:10</c:v>
                </c:pt>
                <c:pt idx="746">
                  <c:v>15/08/2025 04:20</c:v>
                </c:pt>
                <c:pt idx="747">
                  <c:v>15/08/2025 04:30</c:v>
                </c:pt>
                <c:pt idx="748">
                  <c:v>15/08/2025 04:40</c:v>
                </c:pt>
                <c:pt idx="749">
                  <c:v>15/08/2025 04:50</c:v>
                </c:pt>
                <c:pt idx="750">
                  <c:v>15/08/2025 05:00</c:v>
                </c:pt>
                <c:pt idx="751">
                  <c:v>15/08/2025 05:10</c:v>
                </c:pt>
                <c:pt idx="752">
                  <c:v>15/08/2025 05:20</c:v>
                </c:pt>
                <c:pt idx="753">
                  <c:v>15/08/2025 05:30</c:v>
                </c:pt>
                <c:pt idx="754">
                  <c:v>15/08/2025 05:40</c:v>
                </c:pt>
                <c:pt idx="755">
                  <c:v>15/08/2025 05:50</c:v>
                </c:pt>
                <c:pt idx="756">
                  <c:v>15/08/2025 06:00</c:v>
                </c:pt>
                <c:pt idx="757">
                  <c:v>15/08/2025 06:10</c:v>
                </c:pt>
                <c:pt idx="758">
                  <c:v>15/08/2025 06:20</c:v>
                </c:pt>
                <c:pt idx="759">
                  <c:v>15/08/2025 06:30</c:v>
                </c:pt>
                <c:pt idx="760">
                  <c:v>15/08/2025 06:40</c:v>
                </c:pt>
                <c:pt idx="761">
                  <c:v>15/08/2025 06:50</c:v>
                </c:pt>
                <c:pt idx="762">
                  <c:v>15/08/2025 07:00</c:v>
                </c:pt>
                <c:pt idx="763">
                  <c:v>15/08/2025 07:10</c:v>
                </c:pt>
                <c:pt idx="764">
                  <c:v>15/08/2025 07:20</c:v>
                </c:pt>
                <c:pt idx="765">
                  <c:v>15/08/2025 07:30</c:v>
                </c:pt>
                <c:pt idx="766">
                  <c:v>15/08/2025 07:40</c:v>
                </c:pt>
                <c:pt idx="767">
                  <c:v>15/08/2025 07:50</c:v>
                </c:pt>
                <c:pt idx="768">
                  <c:v>15/08/2025 08:00</c:v>
                </c:pt>
                <c:pt idx="769">
                  <c:v>15/08/2025 08:10</c:v>
                </c:pt>
                <c:pt idx="770">
                  <c:v>15/08/2025 08:20</c:v>
                </c:pt>
                <c:pt idx="771">
                  <c:v>15/08/2025 08:30</c:v>
                </c:pt>
                <c:pt idx="772">
                  <c:v>15/08/2025 08:40</c:v>
                </c:pt>
                <c:pt idx="773">
                  <c:v>15/08/2025 08:50</c:v>
                </c:pt>
                <c:pt idx="774">
                  <c:v>15/08/2025 09:00</c:v>
                </c:pt>
                <c:pt idx="775">
                  <c:v>15/08/2025 09:10</c:v>
                </c:pt>
                <c:pt idx="776">
                  <c:v>15/08/2025 09:20</c:v>
                </c:pt>
                <c:pt idx="777">
                  <c:v>15/08/2025 09:30</c:v>
                </c:pt>
                <c:pt idx="778">
                  <c:v>15/08/2025 09:40</c:v>
                </c:pt>
                <c:pt idx="779">
                  <c:v>15/08/2025 09:50</c:v>
                </c:pt>
                <c:pt idx="780">
                  <c:v>15/08/2025 10:00</c:v>
                </c:pt>
                <c:pt idx="781">
                  <c:v>15/08/2025 10:10</c:v>
                </c:pt>
                <c:pt idx="782">
                  <c:v>15/08/2025 10:20</c:v>
                </c:pt>
                <c:pt idx="783">
                  <c:v>15/08/2025 10:30</c:v>
                </c:pt>
                <c:pt idx="784">
                  <c:v>15/08/2025 10:40</c:v>
                </c:pt>
                <c:pt idx="785">
                  <c:v>15/08/2025 10:50</c:v>
                </c:pt>
                <c:pt idx="786">
                  <c:v>15/08/2025 11:00</c:v>
                </c:pt>
                <c:pt idx="787">
                  <c:v>15/08/2025 11:10</c:v>
                </c:pt>
                <c:pt idx="788">
                  <c:v>15/08/2025 11:20</c:v>
                </c:pt>
                <c:pt idx="789">
                  <c:v>15/08/2025 11:30</c:v>
                </c:pt>
                <c:pt idx="790">
                  <c:v>15/08/2025 11:40</c:v>
                </c:pt>
                <c:pt idx="791">
                  <c:v>15/08/2025 11:50</c:v>
                </c:pt>
                <c:pt idx="792">
                  <c:v>15/08/2025 12:00</c:v>
                </c:pt>
                <c:pt idx="793">
                  <c:v>15/08/2025 12:10</c:v>
                </c:pt>
                <c:pt idx="794">
                  <c:v>15/08/2025 12:20</c:v>
                </c:pt>
                <c:pt idx="795">
                  <c:v>15/08/2025 12:30</c:v>
                </c:pt>
                <c:pt idx="796">
                  <c:v>15/08/2025 12:40</c:v>
                </c:pt>
                <c:pt idx="797">
                  <c:v>15/08/2025 12:50</c:v>
                </c:pt>
                <c:pt idx="798">
                  <c:v>15/08/2025 13:00</c:v>
                </c:pt>
                <c:pt idx="799">
                  <c:v>15/08/2025 13:10</c:v>
                </c:pt>
                <c:pt idx="800">
                  <c:v>15/08/2025 13:20</c:v>
                </c:pt>
                <c:pt idx="801">
                  <c:v>15/08/2025 13:30</c:v>
                </c:pt>
                <c:pt idx="802">
                  <c:v>15/08/2025 13:40</c:v>
                </c:pt>
                <c:pt idx="803">
                  <c:v>15/08/2025 13:50</c:v>
                </c:pt>
                <c:pt idx="804">
                  <c:v>15/08/2025 14:00</c:v>
                </c:pt>
                <c:pt idx="805">
                  <c:v>15/08/2025 14:10</c:v>
                </c:pt>
                <c:pt idx="806">
                  <c:v>15/08/2025 14:20</c:v>
                </c:pt>
                <c:pt idx="807">
                  <c:v>15/08/2025 14:30</c:v>
                </c:pt>
                <c:pt idx="808">
                  <c:v>15/08/2025 14:40</c:v>
                </c:pt>
                <c:pt idx="809">
                  <c:v>15/08/2025 14:50</c:v>
                </c:pt>
                <c:pt idx="810">
                  <c:v>15/08/2025 15:00</c:v>
                </c:pt>
                <c:pt idx="811">
                  <c:v>15/08/2025 15:10</c:v>
                </c:pt>
                <c:pt idx="812">
                  <c:v>15/08/2025 15:20</c:v>
                </c:pt>
                <c:pt idx="813">
                  <c:v>15/08/2025 15:30</c:v>
                </c:pt>
                <c:pt idx="814">
                  <c:v>15/08/2025 15:40</c:v>
                </c:pt>
                <c:pt idx="815">
                  <c:v>15/08/2025 15:50</c:v>
                </c:pt>
                <c:pt idx="816">
                  <c:v>15/08/2025 16:00</c:v>
                </c:pt>
                <c:pt idx="817">
                  <c:v>15/08/2025 16:10</c:v>
                </c:pt>
                <c:pt idx="818">
                  <c:v>15/08/2025 16:20</c:v>
                </c:pt>
                <c:pt idx="819">
                  <c:v>15/08/2025 16:30</c:v>
                </c:pt>
                <c:pt idx="820">
                  <c:v>15/08/2025 16:40</c:v>
                </c:pt>
                <c:pt idx="821">
                  <c:v>15/08/2025 16:50</c:v>
                </c:pt>
                <c:pt idx="822">
                  <c:v>15/08/2025 17:00</c:v>
                </c:pt>
                <c:pt idx="823">
                  <c:v>15/08/2025 17:10</c:v>
                </c:pt>
                <c:pt idx="824">
                  <c:v>15/08/2025 17:20</c:v>
                </c:pt>
                <c:pt idx="825">
                  <c:v>15/08/2025 17:30</c:v>
                </c:pt>
                <c:pt idx="826">
                  <c:v>15/08/2025 17:40</c:v>
                </c:pt>
                <c:pt idx="827">
                  <c:v>15/08/2025 17:50</c:v>
                </c:pt>
                <c:pt idx="828">
                  <c:v>15/08/2025 18:00</c:v>
                </c:pt>
                <c:pt idx="829">
                  <c:v>15/08/2025 18:10</c:v>
                </c:pt>
                <c:pt idx="830">
                  <c:v>15/08/2025 18:20</c:v>
                </c:pt>
                <c:pt idx="831">
                  <c:v>15/08/2025 18:30</c:v>
                </c:pt>
                <c:pt idx="832">
                  <c:v>15/08/2025 18:40</c:v>
                </c:pt>
                <c:pt idx="833">
                  <c:v>15/08/2025 18:50</c:v>
                </c:pt>
                <c:pt idx="834">
                  <c:v>15/08/2025 19:00</c:v>
                </c:pt>
                <c:pt idx="835">
                  <c:v>15/08/2025 19:10</c:v>
                </c:pt>
                <c:pt idx="836">
                  <c:v>15/08/2025 19:20</c:v>
                </c:pt>
                <c:pt idx="837">
                  <c:v>15/08/2025 19:30</c:v>
                </c:pt>
                <c:pt idx="838">
                  <c:v>15/08/2025 19:40</c:v>
                </c:pt>
                <c:pt idx="839">
                  <c:v>15/08/2025 19:50</c:v>
                </c:pt>
                <c:pt idx="840">
                  <c:v>15/08/2025 20:00</c:v>
                </c:pt>
                <c:pt idx="841">
                  <c:v>15/08/2025 20:10</c:v>
                </c:pt>
                <c:pt idx="842">
                  <c:v>15/08/2025 20:20</c:v>
                </c:pt>
                <c:pt idx="843">
                  <c:v>15/08/2025 20:30</c:v>
                </c:pt>
                <c:pt idx="844">
                  <c:v>15/08/2025 20:40</c:v>
                </c:pt>
                <c:pt idx="845">
                  <c:v>15/08/2025 20:50</c:v>
                </c:pt>
                <c:pt idx="846">
                  <c:v>15/08/2025 21:00</c:v>
                </c:pt>
                <c:pt idx="847">
                  <c:v>15/08/2025 21:10</c:v>
                </c:pt>
                <c:pt idx="848">
                  <c:v>15/08/2025 21:20</c:v>
                </c:pt>
                <c:pt idx="849">
                  <c:v>15/08/2025 21:30</c:v>
                </c:pt>
                <c:pt idx="850">
                  <c:v>15/08/2025 21:40</c:v>
                </c:pt>
                <c:pt idx="851">
                  <c:v>15/08/2025 21:50</c:v>
                </c:pt>
                <c:pt idx="852">
                  <c:v>15/08/2025 22:00</c:v>
                </c:pt>
                <c:pt idx="853">
                  <c:v>15/08/2025 22:10</c:v>
                </c:pt>
                <c:pt idx="854">
                  <c:v>15/08/2025 22:20</c:v>
                </c:pt>
                <c:pt idx="855">
                  <c:v>15/08/2025 22:30</c:v>
                </c:pt>
                <c:pt idx="856">
                  <c:v>15/08/2025 22:40</c:v>
                </c:pt>
                <c:pt idx="857">
                  <c:v>15/08/2025 22:50</c:v>
                </c:pt>
                <c:pt idx="858">
                  <c:v>15/08/2025 23:00</c:v>
                </c:pt>
                <c:pt idx="859">
                  <c:v>15/08/2025 23:10</c:v>
                </c:pt>
                <c:pt idx="860">
                  <c:v>15/08/2025 23:20</c:v>
                </c:pt>
                <c:pt idx="861">
                  <c:v>15/08/2025 23:30</c:v>
                </c:pt>
                <c:pt idx="862">
                  <c:v>15/08/2025 23:40</c:v>
                </c:pt>
                <c:pt idx="863">
                  <c:v>15/08/2025 23:50</c:v>
                </c:pt>
                <c:pt idx="864">
                  <c:v>16/08/2025 00:00</c:v>
                </c:pt>
                <c:pt idx="865">
                  <c:v>16/08/2025 00:10</c:v>
                </c:pt>
                <c:pt idx="866">
                  <c:v>16/08/2025 00:20</c:v>
                </c:pt>
                <c:pt idx="867">
                  <c:v>16/08/2025 00:30</c:v>
                </c:pt>
                <c:pt idx="868">
                  <c:v>16/08/2025 00:40</c:v>
                </c:pt>
                <c:pt idx="869">
                  <c:v>16/08/2025 00:50</c:v>
                </c:pt>
                <c:pt idx="870">
                  <c:v>16/08/2025 01:00</c:v>
                </c:pt>
                <c:pt idx="871">
                  <c:v>16/08/2025 01:10</c:v>
                </c:pt>
                <c:pt idx="872">
                  <c:v>16/08/2025 01:20</c:v>
                </c:pt>
                <c:pt idx="873">
                  <c:v>16/08/2025 01:30</c:v>
                </c:pt>
                <c:pt idx="874">
                  <c:v>16/08/2025 01:40</c:v>
                </c:pt>
                <c:pt idx="875">
                  <c:v>16/08/2025 01:50</c:v>
                </c:pt>
                <c:pt idx="876">
                  <c:v>16/08/2025 02:00</c:v>
                </c:pt>
                <c:pt idx="877">
                  <c:v>16/08/2025 02:10</c:v>
                </c:pt>
                <c:pt idx="878">
                  <c:v>16/08/2025 02:20</c:v>
                </c:pt>
                <c:pt idx="879">
                  <c:v>16/08/2025 02:30</c:v>
                </c:pt>
                <c:pt idx="880">
                  <c:v>16/08/2025 02:40</c:v>
                </c:pt>
                <c:pt idx="881">
                  <c:v>16/08/2025 02:50</c:v>
                </c:pt>
                <c:pt idx="882">
                  <c:v>16/08/2025 03:00</c:v>
                </c:pt>
                <c:pt idx="883">
                  <c:v>16/08/2025 03:10</c:v>
                </c:pt>
                <c:pt idx="884">
                  <c:v>16/08/2025 03:20</c:v>
                </c:pt>
                <c:pt idx="885">
                  <c:v>16/08/2025 03:30</c:v>
                </c:pt>
                <c:pt idx="886">
                  <c:v>16/08/2025 03:40</c:v>
                </c:pt>
                <c:pt idx="887">
                  <c:v>16/08/2025 03:50</c:v>
                </c:pt>
                <c:pt idx="888">
                  <c:v>16/08/2025 04:00</c:v>
                </c:pt>
                <c:pt idx="889">
                  <c:v>16/08/2025 04:10</c:v>
                </c:pt>
                <c:pt idx="890">
                  <c:v>16/08/2025 04:20</c:v>
                </c:pt>
                <c:pt idx="891">
                  <c:v>16/08/2025 04:30</c:v>
                </c:pt>
                <c:pt idx="892">
                  <c:v>16/08/2025 04:40</c:v>
                </c:pt>
                <c:pt idx="893">
                  <c:v>16/08/2025 04:50</c:v>
                </c:pt>
                <c:pt idx="894">
                  <c:v>16/08/2025 05:00</c:v>
                </c:pt>
                <c:pt idx="895">
                  <c:v>16/08/2025 05:10</c:v>
                </c:pt>
                <c:pt idx="896">
                  <c:v>16/08/2025 05:20</c:v>
                </c:pt>
                <c:pt idx="897">
                  <c:v>16/08/2025 05:30</c:v>
                </c:pt>
                <c:pt idx="898">
                  <c:v>16/08/2025 05:40</c:v>
                </c:pt>
                <c:pt idx="899">
                  <c:v>16/08/2025 05:50</c:v>
                </c:pt>
                <c:pt idx="900">
                  <c:v>16/08/2025 06:00</c:v>
                </c:pt>
                <c:pt idx="901">
                  <c:v>16/08/2025 06:10</c:v>
                </c:pt>
                <c:pt idx="902">
                  <c:v>16/08/2025 06:20</c:v>
                </c:pt>
                <c:pt idx="903">
                  <c:v>16/08/2025 06:30</c:v>
                </c:pt>
                <c:pt idx="904">
                  <c:v>16/08/2025 06:40</c:v>
                </c:pt>
                <c:pt idx="905">
                  <c:v>16/08/2025 06:50</c:v>
                </c:pt>
                <c:pt idx="906">
                  <c:v>16/08/2025 07:00</c:v>
                </c:pt>
                <c:pt idx="907">
                  <c:v>16/08/2025 07:10</c:v>
                </c:pt>
                <c:pt idx="908">
                  <c:v>16/08/2025 07:20</c:v>
                </c:pt>
                <c:pt idx="909">
                  <c:v>16/08/2025 07:30</c:v>
                </c:pt>
                <c:pt idx="910">
                  <c:v>16/08/2025 07:40</c:v>
                </c:pt>
                <c:pt idx="911">
                  <c:v>16/08/2025 07:50</c:v>
                </c:pt>
                <c:pt idx="912">
                  <c:v>16/08/2025 08:00</c:v>
                </c:pt>
                <c:pt idx="913">
                  <c:v>16/08/2025 08:10</c:v>
                </c:pt>
                <c:pt idx="914">
                  <c:v>16/08/2025 08:20</c:v>
                </c:pt>
                <c:pt idx="915">
                  <c:v>16/08/2025 08:30</c:v>
                </c:pt>
                <c:pt idx="916">
                  <c:v>16/08/2025 08:40</c:v>
                </c:pt>
                <c:pt idx="917">
                  <c:v>16/08/2025 08:50</c:v>
                </c:pt>
                <c:pt idx="918">
                  <c:v>16/08/2025 09:00</c:v>
                </c:pt>
                <c:pt idx="919">
                  <c:v>16/08/2025 09:10</c:v>
                </c:pt>
                <c:pt idx="920">
                  <c:v>16/08/2025 09:20</c:v>
                </c:pt>
                <c:pt idx="921">
                  <c:v>16/08/2025 09:30</c:v>
                </c:pt>
                <c:pt idx="922">
                  <c:v>16/08/2025 09:40</c:v>
                </c:pt>
                <c:pt idx="923">
                  <c:v>16/08/2025 09:50</c:v>
                </c:pt>
                <c:pt idx="924">
                  <c:v>16/08/2025 10:00</c:v>
                </c:pt>
                <c:pt idx="925">
                  <c:v>16/08/2025 10:10</c:v>
                </c:pt>
                <c:pt idx="926">
                  <c:v>16/08/2025 10:20</c:v>
                </c:pt>
                <c:pt idx="927">
                  <c:v>16/08/2025 10:30</c:v>
                </c:pt>
                <c:pt idx="928">
                  <c:v>16/08/2025 10:40</c:v>
                </c:pt>
                <c:pt idx="929">
                  <c:v>16/08/2025 10:50</c:v>
                </c:pt>
                <c:pt idx="930">
                  <c:v>16/08/2025 11:00</c:v>
                </c:pt>
                <c:pt idx="931">
                  <c:v>16/08/2025 11:10</c:v>
                </c:pt>
                <c:pt idx="932">
                  <c:v>16/08/2025 11:20</c:v>
                </c:pt>
                <c:pt idx="933">
                  <c:v>16/08/2025 11:30</c:v>
                </c:pt>
                <c:pt idx="934">
                  <c:v>16/08/2025 11:40</c:v>
                </c:pt>
                <c:pt idx="935">
                  <c:v>16/08/2025 11:50</c:v>
                </c:pt>
                <c:pt idx="936">
                  <c:v>16/08/2025 12:00</c:v>
                </c:pt>
                <c:pt idx="937">
                  <c:v>16/08/2025 12:10</c:v>
                </c:pt>
                <c:pt idx="938">
                  <c:v>16/08/2025 12:20</c:v>
                </c:pt>
                <c:pt idx="939">
                  <c:v>16/08/2025 12:30</c:v>
                </c:pt>
                <c:pt idx="940">
                  <c:v>16/08/2025 12:40</c:v>
                </c:pt>
                <c:pt idx="941">
                  <c:v>16/08/2025 12:50</c:v>
                </c:pt>
                <c:pt idx="942">
                  <c:v>16/08/2025 13:00</c:v>
                </c:pt>
                <c:pt idx="943">
                  <c:v>16/08/2025 13:10</c:v>
                </c:pt>
                <c:pt idx="944">
                  <c:v>16/08/2025 13:20</c:v>
                </c:pt>
                <c:pt idx="945">
                  <c:v>16/08/2025 13:30</c:v>
                </c:pt>
                <c:pt idx="946">
                  <c:v>16/08/2025 13:40</c:v>
                </c:pt>
                <c:pt idx="947">
                  <c:v>16/08/2025 13:50</c:v>
                </c:pt>
                <c:pt idx="948">
                  <c:v>16/08/2025 14:00</c:v>
                </c:pt>
                <c:pt idx="949">
                  <c:v>16/08/2025 14:10</c:v>
                </c:pt>
                <c:pt idx="950">
                  <c:v>16/08/2025 14:20</c:v>
                </c:pt>
                <c:pt idx="951">
                  <c:v>16/08/2025 14:30</c:v>
                </c:pt>
                <c:pt idx="952">
                  <c:v>16/08/2025 14:40</c:v>
                </c:pt>
                <c:pt idx="953">
                  <c:v>16/08/2025 14:50</c:v>
                </c:pt>
                <c:pt idx="954">
                  <c:v>16/08/2025 15:00</c:v>
                </c:pt>
                <c:pt idx="955">
                  <c:v>16/08/2025 15:10</c:v>
                </c:pt>
                <c:pt idx="956">
                  <c:v>16/08/2025 15:20</c:v>
                </c:pt>
                <c:pt idx="957">
                  <c:v>16/08/2025 15:30</c:v>
                </c:pt>
                <c:pt idx="958">
                  <c:v>16/08/2025 15:40</c:v>
                </c:pt>
                <c:pt idx="959">
                  <c:v>16/08/2025 15:50</c:v>
                </c:pt>
                <c:pt idx="960">
                  <c:v>16/08/2025 16:00</c:v>
                </c:pt>
                <c:pt idx="961">
                  <c:v>16/08/2025 16:10</c:v>
                </c:pt>
                <c:pt idx="962">
                  <c:v>16/08/2025 16:20</c:v>
                </c:pt>
                <c:pt idx="963">
                  <c:v>16/08/2025 16:30</c:v>
                </c:pt>
                <c:pt idx="964">
                  <c:v>16/08/2025 16:40</c:v>
                </c:pt>
                <c:pt idx="965">
                  <c:v>16/08/2025 16:50</c:v>
                </c:pt>
                <c:pt idx="966">
                  <c:v>16/08/2025 17:00</c:v>
                </c:pt>
                <c:pt idx="967">
                  <c:v>16/08/2025 17:10</c:v>
                </c:pt>
                <c:pt idx="968">
                  <c:v>16/08/2025 17:20</c:v>
                </c:pt>
                <c:pt idx="969">
                  <c:v>16/08/2025 17:30</c:v>
                </c:pt>
                <c:pt idx="970">
                  <c:v>16/08/2025 17:40</c:v>
                </c:pt>
                <c:pt idx="971">
                  <c:v>16/08/2025 17:50</c:v>
                </c:pt>
                <c:pt idx="972">
                  <c:v>16/08/2025 18:00</c:v>
                </c:pt>
                <c:pt idx="973">
                  <c:v>16/08/2025 18:10</c:v>
                </c:pt>
                <c:pt idx="974">
                  <c:v>16/08/2025 18:20</c:v>
                </c:pt>
                <c:pt idx="975">
                  <c:v>16/08/2025 18:30</c:v>
                </c:pt>
                <c:pt idx="976">
                  <c:v>16/08/2025 18:40</c:v>
                </c:pt>
                <c:pt idx="977">
                  <c:v>16/08/2025 18:50</c:v>
                </c:pt>
                <c:pt idx="978">
                  <c:v>16/08/2025 19:00</c:v>
                </c:pt>
                <c:pt idx="979">
                  <c:v>16/08/2025 19:10</c:v>
                </c:pt>
                <c:pt idx="980">
                  <c:v>16/08/2025 19:20</c:v>
                </c:pt>
                <c:pt idx="981">
                  <c:v>16/08/2025 19:30</c:v>
                </c:pt>
                <c:pt idx="982">
                  <c:v>16/08/2025 19:40</c:v>
                </c:pt>
                <c:pt idx="983">
                  <c:v>16/08/2025 19:50</c:v>
                </c:pt>
                <c:pt idx="984">
                  <c:v>16/08/2025 20:00</c:v>
                </c:pt>
                <c:pt idx="985">
                  <c:v>16/08/2025 20:10</c:v>
                </c:pt>
                <c:pt idx="986">
                  <c:v>16/08/2025 20:20</c:v>
                </c:pt>
                <c:pt idx="987">
                  <c:v>16/08/2025 20:30</c:v>
                </c:pt>
                <c:pt idx="988">
                  <c:v>16/08/2025 20:40</c:v>
                </c:pt>
                <c:pt idx="989">
                  <c:v>16/08/2025 20:50</c:v>
                </c:pt>
                <c:pt idx="990">
                  <c:v>16/08/2025 21:00</c:v>
                </c:pt>
                <c:pt idx="991">
                  <c:v>16/08/2025 21:10</c:v>
                </c:pt>
                <c:pt idx="992">
                  <c:v>16/08/2025 21:20</c:v>
                </c:pt>
                <c:pt idx="993">
                  <c:v>16/08/2025 21:30</c:v>
                </c:pt>
                <c:pt idx="994">
                  <c:v>16/08/2025 21:40</c:v>
                </c:pt>
                <c:pt idx="995">
                  <c:v>16/08/2025 21:50</c:v>
                </c:pt>
                <c:pt idx="996">
                  <c:v>16/08/2025 22:00</c:v>
                </c:pt>
                <c:pt idx="997">
                  <c:v>16/08/2025 22:10</c:v>
                </c:pt>
                <c:pt idx="998">
                  <c:v>16/08/2025 22:20</c:v>
                </c:pt>
                <c:pt idx="999">
                  <c:v>16/08/2025 22:30</c:v>
                </c:pt>
                <c:pt idx="1000">
                  <c:v>16/08/2025 22:40</c:v>
                </c:pt>
                <c:pt idx="1001">
                  <c:v>16/08/2025 22:50</c:v>
                </c:pt>
                <c:pt idx="1002">
                  <c:v>16/08/2025 23:00</c:v>
                </c:pt>
                <c:pt idx="1003">
                  <c:v>16/08/2025 23:10</c:v>
                </c:pt>
                <c:pt idx="1004">
                  <c:v>16/08/2025 23:20</c:v>
                </c:pt>
                <c:pt idx="1005">
                  <c:v>16/08/2025 23:30</c:v>
                </c:pt>
                <c:pt idx="1006">
                  <c:v>16/08/2025 23:40</c:v>
                </c:pt>
                <c:pt idx="1007">
                  <c:v>16/08/2025 23:50</c:v>
                </c:pt>
                <c:pt idx="1008">
                  <c:v>17/08/2025 00:00</c:v>
                </c:pt>
                <c:pt idx="1009">
                  <c:v>17/08/2025 00:10</c:v>
                </c:pt>
                <c:pt idx="1010">
                  <c:v>17/08/2025 00:20</c:v>
                </c:pt>
                <c:pt idx="1011">
                  <c:v>17/08/2025 00:30</c:v>
                </c:pt>
                <c:pt idx="1012">
                  <c:v>17/08/2025 00:40</c:v>
                </c:pt>
                <c:pt idx="1013">
                  <c:v>17/08/2025 00:50</c:v>
                </c:pt>
                <c:pt idx="1014">
                  <c:v>17/08/2025 01:00</c:v>
                </c:pt>
                <c:pt idx="1015">
                  <c:v>17/08/2025 01:10</c:v>
                </c:pt>
                <c:pt idx="1016">
                  <c:v>17/08/2025 01:20</c:v>
                </c:pt>
                <c:pt idx="1017">
                  <c:v>17/08/2025 01:30</c:v>
                </c:pt>
                <c:pt idx="1018">
                  <c:v>17/08/2025 01:40</c:v>
                </c:pt>
                <c:pt idx="1019">
                  <c:v>17/08/2025 01:50</c:v>
                </c:pt>
                <c:pt idx="1020">
                  <c:v>17/08/2025 02:00</c:v>
                </c:pt>
                <c:pt idx="1021">
                  <c:v>17/08/2025 02:10</c:v>
                </c:pt>
                <c:pt idx="1022">
                  <c:v>17/08/2025 02:20</c:v>
                </c:pt>
                <c:pt idx="1023">
                  <c:v>17/08/2025 02:30</c:v>
                </c:pt>
                <c:pt idx="1024">
                  <c:v>17/08/2025 02:40</c:v>
                </c:pt>
                <c:pt idx="1025">
                  <c:v>17/08/2025 02:50</c:v>
                </c:pt>
                <c:pt idx="1026">
                  <c:v>17/08/2025 03:00</c:v>
                </c:pt>
                <c:pt idx="1027">
                  <c:v>17/08/2025 03:10</c:v>
                </c:pt>
                <c:pt idx="1028">
                  <c:v>17/08/2025 03:20</c:v>
                </c:pt>
                <c:pt idx="1029">
                  <c:v>17/08/2025 03:30</c:v>
                </c:pt>
                <c:pt idx="1030">
                  <c:v>17/08/2025 03:40</c:v>
                </c:pt>
                <c:pt idx="1031">
                  <c:v>17/08/2025 03:50</c:v>
                </c:pt>
                <c:pt idx="1032">
                  <c:v>17/08/2025 04:00</c:v>
                </c:pt>
                <c:pt idx="1033">
                  <c:v>17/08/2025 04:10</c:v>
                </c:pt>
                <c:pt idx="1034">
                  <c:v>17/08/2025 04:20</c:v>
                </c:pt>
                <c:pt idx="1035">
                  <c:v>17/08/2025 04:30</c:v>
                </c:pt>
                <c:pt idx="1036">
                  <c:v>17/08/2025 04:40</c:v>
                </c:pt>
                <c:pt idx="1037">
                  <c:v>17/08/2025 04:50</c:v>
                </c:pt>
                <c:pt idx="1038">
                  <c:v>17/08/2025 05:00</c:v>
                </c:pt>
                <c:pt idx="1039">
                  <c:v>17/08/2025 05:10</c:v>
                </c:pt>
                <c:pt idx="1040">
                  <c:v>17/08/2025 05:20</c:v>
                </c:pt>
                <c:pt idx="1041">
                  <c:v>17/08/2025 05:30</c:v>
                </c:pt>
                <c:pt idx="1042">
                  <c:v>17/08/2025 05:40</c:v>
                </c:pt>
                <c:pt idx="1043">
                  <c:v>17/08/2025 05:50</c:v>
                </c:pt>
                <c:pt idx="1044">
                  <c:v>17/08/2025 06:00</c:v>
                </c:pt>
                <c:pt idx="1045">
                  <c:v>17/08/2025 06:10</c:v>
                </c:pt>
                <c:pt idx="1046">
                  <c:v>17/08/2025 06:20</c:v>
                </c:pt>
                <c:pt idx="1047">
                  <c:v>17/08/2025 06:30</c:v>
                </c:pt>
                <c:pt idx="1048">
                  <c:v>17/08/2025 06:40</c:v>
                </c:pt>
                <c:pt idx="1049">
                  <c:v>17/08/2025 06:50</c:v>
                </c:pt>
                <c:pt idx="1050">
                  <c:v>17/08/2025 07:00</c:v>
                </c:pt>
                <c:pt idx="1051">
                  <c:v>17/08/2025 07:10</c:v>
                </c:pt>
                <c:pt idx="1052">
                  <c:v>17/08/2025 07:20</c:v>
                </c:pt>
                <c:pt idx="1053">
                  <c:v>17/08/2025 07:30</c:v>
                </c:pt>
                <c:pt idx="1054">
                  <c:v>17/08/2025 07:40</c:v>
                </c:pt>
                <c:pt idx="1055">
                  <c:v>17/08/2025 07:50</c:v>
                </c:pt>
                <c:pt idx="1056">
                  <c:v>17/08/2025 08:00</c:v>
                </c:pt>
                <c:pt idx="1057">
                  <c:v>17/08/2025 08:10</c:v>
                </c:pt>
                <c:pt idx="1058">
                  <c:v>17/08/2025 08:20</c:v>
                </c:pt>
                <c:pt idx="1059">
                  <c:v>17/08/2025 08:30</c:v>
                </c:pt>
                <c:pt idx="1060">
                  <c:v>17/08/2025 08:40</c:v>
                </c:pt>
                <c:pt idx="1061">
                  <c:v>17/08/2025 08:50</c:v>
                </c:pt>
                <c:pt idx="1062">
                  <c:v>17/08/2025 09:00</c:v>
                </c:pt>
                <c:pt idx="1063">
                  <c:v>17/08/2025 09:10</c:v>
                </c:pt>
                <c:pt idx="1064">
                  <c:v>17/08/2025 09:20</c:v>
                </c:pt>
                <c:pt idx="1065">
                  <c:v>17/08/2025 09:30</c:v>
                </c:pt>
                <c:pt idx="1066">
                  <c:v>17/08/2025 09:40</c:v>
                </c:pt>
                <c:pt idx="1067">
                  <c:v>17/08/2025 09:50</c:v>
                </c:pt>
                <c:pt idx="1068">
                  <c:v>17/08/2025 10:00</c:v>
                </c:pt>
                <c:pt idx="1069">
                  <c:v>17/08/2025 10:10</c:v>
                </c:pt>
                <c:pt idx="1070">
                  <c:v>17/08/2025 10:20</c:v>
                </c:pt>
                <c:pt idx="1071">
                  <c:v>17/08/2025 10:30</c:v>
                </c:pt>
                <c:pt idx="1072">
                  <c:v>17/08/2025 10:40</c:v>
                </c:pt>
                <c:pt idx="1073">
                  <c:v>17/08/2025 10:50</c:v>
                </c:pt>
                <c:pt idx="1074">
                  <c:v>17/08/2025 11:00</c:v>
                </c:pt>
                <c:pt idx="1075">
                  <c:v>17/08/2025 11:10</c:v>
                </c:pt>
                <c:pt idx="1076">
                  <c:v>17/08/2025 11:20</c:v>
                </c:pt>
                <c:pt idx="1077">
                  <c:v>17/08/2025 11:30</c:v>
                </c:pt>
                <c:pt idx="1078">
                  <c:v>17/08/2025 11:40</c:v>
                </c:pt>
                <c:pt idx="1079">
                  <c:v>17/08/2025 11:50</c:v>
                </c:pt>
                <c:pt idx="1080">
                  <c:v>17/08/2025 12:00</c:v>
                </c:pt>
                <c:pt idx="1081">
                  <c:v>17/08/2025 12:10</c:v>
                </c:pt>
                <c:pt idx="1082">
                  <c:v>17/08/2025 12:20</c:v>
                </c:pt>
                <c:pt idx="1083">
                  <c:v>17/08/2025 12:30</c:v>
                </c:pt>
                <c:pt idx="1084">
                  <c:v>17/08/2025 12:40</c:v>
                </c:pt>
                <c:pt idx="1085">
                  <c:v>17/08/2025 12:50</c:v>
                </c:pt>
                <c:pt idx="1086">
                  <c:v>17/08/2025 13:00</c:v>
                </c:pt>
                <c:pt idx="1087">
                  <c:v>17/08/2025 13:10</c:v>
                </c:pt>
                <c:pt idx="1088">
                  <c:v>17/08/2025 13:20</c:v>
                </c:pt>
                <c:pt idx="1089">
                  <c:v>17/08/2025 13:30</c:v>
                </c:pt>
                <c:pt idx="1090">
                  <c:v>17/08/2025 13:40</c:v>
                </c:pt>
                <c:pt idx="1091">
                  <c:v>17/08/2025 13:50</c:v>
                </c:pt>
                <c:pt idx="1092">
                  <c:v>17/08/2025 14:00</c:v>
                </c:pt>
                <c:pt idx="1093">
                  <c:v>17/08/2025 14:10</c:v>
                </c:pt>
                <c:pt idx="1094">
                  <c:v>17/08/2025 14:20</c:v>
                </c:pt>
                <c:pt idx="1095">
                  <c:v>17/08/2025 14:30</c:v>
                </c:pt>
                <c:pt idx="1096">
                  <c:v>17/08/2025 14:40</c:v>
                </c:pt>
                <c:pt idx="1097">
                  <c:v>17/08/2025 14:50</c:v>
                </c:pt>
                <c:pt idx="1098">
                  <c:v>17/08/2025 15:00</c:v>
                </c:pt>
                <c:pt idx="1099">
                  <c:v>17/08/2025 15:10</c:v>
                </c:pt>
                <c:pt idx="1100">
                  <c:v>17/08/2025 15:20</c:v>
                </c:pt>
                <c:pt idx="1101">
                  <c:v>17/08/2025 15:30</c:v>
                </c:pt>
                <c:pt idx="1102">
                  <c:v>17/08/2025 15:40</c:v>
                </c:pt>
                <c:pt idx="1103">
                  <c:v>17/08/2025 15:50</c:v>
                </c:pt>
                <c:pt idx="1104">
                  <c:v>17/08/2025 16:00</c:v>
                </c:pt>
                <c:pt idx="1105">
                  <c:v>17/08/2025 16:10</c:v>
                </c:pt>
                <c:pt idx="1106">
                  <c:v>17/08/2025 16:20</c:v>
                </c:pt>
                <c:pt idx="1107">
                  <c:v>17/08/2025 16:30</c:v>
                </c:pt>
                <c:pt idx="1108">
                  <c:v>17/08/2025 16:40</c:v>
                </c:pt>
                <c:pt idx="1109">
                  <c:v>17/08/2025 16:50</c:v>
                </c:pt>
                <c:pt idx="1110">
                  <c:v>17/08/2025 17:00</c:v>
                </c:pt>
                <c:pt idx="1111">
                  <c:v>17/08/2025 17:10</c:v>
                </c:pt>
                <c:pt idx="1112">
                  <c:v>17/08/2025 17:20</c:v>
                </c:pt>
                <c:pt idx="1113">
                  <c:v>17/08/2025 17:30</c:v>
                </c:pt>
                <c:pt idx="1114">
                  <c:v>17/08/2025 17:40</c:v>
                </c:pt>
                <c:pt idx="1115">
                  <c:v>17/08/2025 17:50</c:v>
                </c:pt>
                <c:pt idx="1116">
                  <c:v>17/08/2025 18:00</c:v>
                </c:pt>
                <c:pt idx="1117">
                  <c:v>17/08/2025 18:10</c:v>
                </c:pt>
                <c:pt idx="1118">
                  <c:v>17/08/2025 18:20</c:v>
                </c:pt>
                <c:pt idx="1119">
                  <c:v>17/08/2025 18:30</c:v>
                </c:pt>
                <c:pt idx="1120">
                  <c:v>17/08/2025 18:40</c:v>
                </c:pt>
                <c:pt idx="1121">
                  <c:v>17/08/2025 18:50</c:v>
                </c:pt>
                <c:pt idx="1122">
                  <c:v>17/08/2025 19:00</c:v>
                </c:pt>
                <c:pt idx="1123">
                  <c:v>17/08/2025 19:10</c:v>
                </c:pt>
                <c:pt idx="1124">
                  <c:v>17/08/2025 19:20</c:v>
                </c:pt>
                <c:pt idx="1125">
                  <c:v>17/08/2025 19:30</c:v>
                </c:pt>
                <c:pt idx="1126">
                  <c:v>17/08/2025 19:40</c:v>
                </c:pt>
                <c:pt idx="1127">
                  <c:v>17/08/2025 19:50</c:v>
                </c:pt>
                <c:pt idx="1128">
                  <c:v>17/08/2025 20:00</c:v>
                </c:pt>
                <c:pt idx="1129">
                  <c:v>17/08/2025 20:10</c:v>
                </c:pt>
                <c:pt idx="1130">
                  <c:v>17/08/2025 20:20</c:v>
                </c:pt>
                <c:pt idx="1131">
                  <c:v>17/08/2025 20:30</c:v>
                </c:pt>
                <c:pt idx="1132">
                  <c:v>17/08/2025 20:40</c:v>
                </c:pt>
                <c:pt idx="1133">
                  <c:v>17/08/2025 20:50</c:v>
                </c:pt>
                <c:pt idx="1134">
                  <c:v>17/08/2025 21:00</c:v>
                </c:pt>
                <c:pt idx="1135">
                  <c:v>17/08/2025 21:10</c:v>
                </c:pt>
                <c:pt idx="1136">
                  <c:v>17/08/2025 21:20</c:v>
                </c:pt>
                <c:pt idx="1137">
                  <c:v>17/08/2025 21:30</c:v>
                </c:pt>
                <c:pt idx="1138">
                  <c:v>17/08/2025 21:40</c:v>
                </c:pt>
                <c:pt idx="1139">
                  <c:v>17/08/2025 21:50</c:v>
                </c:pt>
                <c:pt idx="1140">
                  <c:v>17/08/2025 22:00</c:v>
                </c:pt>
                <c:pt idx="1141">
                  <c:v>17/08/2025 22:10</c:v>
                </c:pt>
                <c:pt idx="1142">
                  <c:v>17/08/2025 22:20</c:v>
                </c:pt>
                <c:pt idx="1143">
                  <c:v>17/08/2025 22:30</c:v>
                </c:pt>
                <c:pt idx="1144">
                  <c:v>17/08/2025 22:40</c:v>
                </c:pt>
                <c:pt idx="1145">
                  <c:v>17/08/2025 22:50</c:v>
                </c:pt>
                <c:pt idx="1146">
                  <c:v>17/08/2025 23:00</c:v>
                </c:pt>
                <c:pt idx="1147">
                  <c:v>17/08/2025 23:10</c:v>
                </c:pt>
                <c:pt idx="1148">
                  <c:v>17/08/2025 23:20</c:v>
                </c:pt>
                <c:pt idx="1149">
                  <c:v>17/08/2025 23:30</c:v>
                </c:pt>
                <c:pt idx="1150">
                  <c:v>17/08/2025 23:40</c:v>
                </c:pt>
                <c:pt idx="1151">
                  <c:v>17/08/2025 23:50</c:v>
                </c:pt>
                <c:pt idx="1152">
                  <c:v>18/08/2025 00:00</c:v>
                </c:pt>
                <c:pt idx="1153">
                  <c:v>18/08/2025 00:10</c:v>
                </c:pt>
                <c:pt idx="1154">
                  <c:v>18/08/2025 00:20</c:v>
                </c:pt>
                <c:pt idx="1155">
                  <c:v>18/08/2025 00:30</c:v>
                </c:pt>
                <c:pt idx="1156">
                  <c:v>18/08/2025 00:40</c:v>
                </c:pt>
                <c:pt idx="1157">
                  <c:v>18/08/2025 00:50</c:v>
                </c:pt>
                <c:pt idx="1158">
                  <c:v>18/08/2025 01:00</c:v>
                </c:pt>
                <c:pt idx="1159">
                  <c:v>18/08/2025 01:10</c:v>
                </c:pt>
                <c:pt idx="1160">
                  <c:v>18/08/2025 01:20</c:v>
                </c:pt>
                <c:pt idx="1161">
                  <c:v>18/08/2025 01:30</c:v>
                </c:pt>
                <c:pt idx="1162">
                  <c:v>18/08/2025 01:40</c:v>
                </c:pt>
                <c:pt idx="1163">
                  <c:v>18/08/2025 01:50</c:v>
                </c:pt>
                <c:pt idx="1164">
                  <c:v>18/08/2025 02:00</c:v>
                </c:pt>
                <c:pt idx="1165">
                  <c:v>18/08/2025 02:10</c:v>
                </c:pt>
                <c:pt idx="1166">
                  <c:v>18/08/2025 02:20</c:v>
                </c:pt>
                <c:pt idx="1167">
                  <c:v>18/08/2025 02:30</c:v>
                </c:pt>
                <c:pt idx="1168">
                  <c:v>18/08/2025 02:40</c:v>
                </c:pt>
                <c:pt idx="1169">
                  <c:v>18/08/2025 02:50</c:v>
                </c:pt>
                <c:pt idx="1170">
                  <c:v>18/08/2025 03:00</c:v>
                </c:pt>
                <c:pt idx="1171">
                  <c:v>18/08/2025 03:10</c:v>
                </c:pt>
                <c:pt idx="1172">
                  <c:v>18/08/2025 03:20</c:v>
                </c:pt>
                <c:pt idx="1173">
                  <c:v>18/08/2025 03:30</c:v>
                </c:pt>
                <c:pt idx="1174">
                  <c:v>18/08/2025 03:40</c:v>
                </c:pt>
                <c:pt idx="1175">
                  <c:v>18/08/2025 03:50</c:v>
                </c:pt>
                <c:pt idx="1176">
                  <c:v>18/08/2025 04:00</c:v>
                </c:pt>
                <c:pt idx="1177">
                  <c:v>18/08/2025 04:10</c:v>
                </c:pt>
                <c:pt idx="1178">
                  <c:v>18/08/2025 04:20</c:v>
                </c:pt>
                <c:pt idx="1179">
                  <c:v>18/08/2025 04:30</c:v>
                </c:pt>
                <c:pt idx="1180">
                  <c:v>18/08/2025 04:40</c:v>
                </c:pt>
                <c:pt idx="1181">
                  <c:v>18/08/2025 04:50</c:v>
                </c:pt>
                <c:pt idx="1182">
                  <c:v>18/08/2025 05:00</c:v>
                </c:pt>
                <c:pt idx="1183">
                  <c:v>18/08/2025 05:10</c:v>
                </c:pt>
                <c:pt idx="1184">
                  <c:v>18/08/2025 05:20</c:v>
                </c:pt>
                <c:pt idx="1185">
                  <c:v>18/08/2025 05:30</c:v>
                </c:pt>
                <c:pt idx="1186">
                  <c:v>18/08/2025 05:40</c:v>
                </c:pt>
                <c:pt idx="1187">
                  <c:v>18/08/2025 05:50</c:v>
                </c:pt>
                <c:pt idx="1188">
                  <c:v>18/08/2025 06:00</c:v>
                </c:pt>
                <c:pt idx="1189">
                  <c:v>18/08/2025 06:10</c:v>
                </c:pt>
                <c:pt idx="1190">
                  <c:v>18/08/2025 06:20</c:v>
                </c:pt>
                <c:pt idx="1191">
                  <c:v>18/08/2025 06:30</c:v>
                </c:pt>
                <c:pt idx="1192">
                  <c:v>18/08/2025 06:40</c:v>
                </c:pt>
                <c:pt idx="1193">
                  <c:v>18/08/2025 06:50</c:v>
                </c:pt>
                <c:pt idx="1194">
                  <c:v>18/08/2025 07:00</c:v>
                </c:pt>
                <c:pt idx="1195">
                  <c:v>18/08/2025 07:10</c:v>
                </c:pt>
                <c:pt idx="1196">
                  <c:v>18/08/2025 07:20</c:v>
                </c:pt>
                <c:pt idx="1197">
                  <c:v>18/08/2025 07:30</c:v>
                </c:pt>
                <c:pt idx="1198">
                  <c:v>18/08/2025 07:40</c:v>
                </c:pt>
                <c:pt idx="1199">
                  <c:v>18/08/2025 07:50</c:v>
                </c:pt>
                <c:pt idx="1200">
                  <c:v>18/08/2025 08:00</c:v>
                </c:pt>
                <c:pt idx="1201">
                  <c:v>18/08/2025 08:10</c:v>
                </c:pt>
                <c:pt idx="1202">
                  <c:v>18/08/2025 08:20</c:v>
                </c:pt>
                <c:pt idx="1203">
                  <c:v>18/08/2025 08:30</c:v>
                </c:pt>
                <c:pt idx="1204">
                  <c:v>18/08/2025 08:40</c:v>
                </c:pt>
                <c:pt idx="1205">
                  <c:v>18/08/2025 08:50</c:v>
                </c:pt>
                <c:pt idx="1206">
                  <c:v>18/08/2025 09:00</c:v>
                </c:pt>
                <c:pt idx="1207">
                  <c:v>18/08/2025 09:10</c:v>
                </c:pt>
                <c:pt idx="1208">
                  <c:v>18/08/2025 09:20</c:v>
                </c:pt>
                <c:pt idx="1209">
                  <c:v>18/08/2025 09:30</c:v>
                </c:pt>
                <c:pt idx="1210">
                  <c:v>18/08/2025 09:40</c:v>
                </c:pt>
                <c:pt idx="1211">
                  <c:v>18/08/2025 09:50</c:v>
                </c:pt>
                <c:pt idx="1212">
                  <c:v>18/08/2025 10:00</c:v>
                </c:pt>
                <c:pt idx="1213">
                  <c:v>18/08/2025 10:10</c:v>
                </c:pt>
                <c:pt idx="1214">
                  <c:v>18/08/2025 10:20</c:v>
                </c:pt>
                <c:pt idx="1215">
                  <c:v>18/08/2025 10:30</c:v>
                </c:pt>
                <c:pt idx="1216">
                  <c:v>18/08/2025 10:40</c:v>
                </c:pt>
                <c:pt idx="1217">
                  <c:v>18/08/2025 10:50</c:v>
                </c:pt>
                <c:pt idx="1218">
                  <c:v>18/08/2025 11:00</c:v>
                </c:pt>
                <c:pt idx="1219">
                  <c:v>18/08/2025 11:10</c:v>
                </c:pt>
                <c:pt idx="1220">
                  <c:v>18/08/2025 11:20</c:v>
                </c:pt>
                <c:pt idx="1221">
                  <c:v>18/08/2025 11:30</c:v>
                </c:pt>
                <c:pt idx="1222">
                  <c:v>18/08/2025 11:40</c:v>
                </c:pt>
                <c:pt idx="1223">
                  <c:v>18/08/2025 11:50</c:v>
                </c:pt>
                <c:pt idx="1224">
                  <c:v>18/08/2025 12:00</c:v>
                </c:pt>
                <c:pt idx="1225">
                  <c:v>18/08/2025 12:10</c:v>
                </c:pt>
                <c:pt idx="1226">
                  <c:v>18/08/2025 12:20</c:v>
                </c:pt>
                <c:pt idx="1227">
                  <c:v>18/08/2025 12:30</c:v>
                </c:pt>
                <c:pt idx="1228">
                  <c:v>18/08/2025 12:40</c:v>
                </c:pt>
                <c:pt idx="1229">
                  <c:v>18/08/2025 12:50</c:v>
                </c:pt>
                <c:pt idx="1230">
                  <c:v>18/08/2025 13:00</c:v>
                </c:pt>
                <c:pt idx="1231">
                  <c:v>18/08/2025 13:10</c:v>
                </c:pt>
                <c:pt idx="1232">
                  <c:v>18/08/2025 13:20</c:v>
                </c:pt>
                <c:pt idx="1233">
                  <c:v>18/08/2025 13:30</c:v>
                </c:pt>
                <c:pt idx="1234">
                  <c:v>18/08/2025 13:40</c:v>
                </c:pt>
                <c:pt idx="1235">
                  <c:v>18/08/2025 13:50</c:v>
                </c:pt>
                <c:pt idx="1236">
                  <c:v>18/08/2025 14:00</c:v>
                </c:pt>
                <c:pt idx="1237">
                  <c:v>18/08/2025 14:10</c:v>
                </c:pt>
                <c:pt idx="1238">
                  <c:v>18/08/2025 14:20</c:v>
                </c:pt>
                <c:pt idx="1239">
                  <c:v>18/08/2025 14:30</c:v>
                </c:pt>
                <c:pt idx="1240">
                  <c:v>18/08/2025 14:40</c:v>
                </c:pt>
                <c:pt idx="1241">
                  <c:v>18/08/2025 14:50</c:v>
                </c:pt>
                <c:pt idx="1242">
                  <c:v>18/08/2025 15:00</c:v>
                </c:pt>
                <c:pt idx="1243">
                  <c:v>18/08/2025 15:10</c:v>
                </c:pt>
                <c:pt idx="1244">
                  <c:v>18/08/2025 15:20</c:v>
                </c:pt>
                <c:pt idx="1245">
                  <c:v>18/08/2025 15:30</c:v>
                </c:pt>
                <c:pt idx="1246">
                  <c:v>18/08/2025 15:40</c:v>
                </c:pt>
                <c:pt idx="1247">
                  <c:v>18/08/2025 15:50</c:v>
                </c:pt>
                <c:pt idx="1248">
                  <c:v>18/08/2025 16:00</c:v>
                </c:pt>
                <c:pt idx="1249">
                  <c:v>18/08/2025 16:10</c:v>
                </c:pt>
                <c:pt idx="1250">
                  <c:v>18/08/2025 16:20</c:v>
                </c:pt>
                <c:pt idx="1251">
                  <c:v>18/08/2025 16:30</c:v>
                </c:pt>
                <c:pt idx="1252">
                  <c:v>18/08/2025 16:40</c:v>
                </c:pt>
                <c:pt idx="1253">
                  <c:v>18/08/2025 16:50</c:v>
                </c:pt>
                <c:pt idx="1254">
                  <c:v>18/08/2025 17:00</c:v>
                </c:pt>
                <c:pt idx="1255">
                  <c:v>18/08/2025 17:10</c:v>
                </c:pt>
                <c:pt idx="1256">
                  <c:v>18/08/2025 17:20</c:v>
                </c:pt>
                <c:pt idx="1257">
                  <c:v>18/08/2025 17:30</c:v>
                </c:pt>
                <c:pt idx="1258">
                  <c:v>18/08/2025 17:40</c:v>
                </c:pt>
                <c:pt idx="1259">
                  <c:v>18/08/2025 17:50</c:v>
                </c:pt>
                <c:pt idx="1260">
                  <c:v>18/08/2025 18:00</c:v>
                </c:pt>
                <c:pt idx="1261">
                  <c:v>18/08/2025 18:10</c:v>
                </c:pt>
                <c:pt idx="1262">
                  <c:v>18/08/2025 18:20</c:v>
                </c:pt>
                <c:pt idx="1263">
                  <c:v>18/08/2025 18:30</c:v>
                </c:pt>
                <c:pt idx="1264">
                  <c:v>18/08/2025 18:40</c:v>
                </c:pt>
                <c:pt idx="1265">
                  <c:v>18/08/2025 18:50</c:v>
                </c:pt>
                <c:pt idx="1266">
                  <c:v>18/08/2025 19:00</c:v>
                </c:pt>
                <c:pt idx="1267">
                  <c:v>18/08/2025 19:10</c:v>
                </c:pt>
                <c:pt idx="1268">
                  <c:v>18/08/2025 19:20</c:v>
                </c:pt>
                <c:pt idx="1269">
                  <c:v>18/08/2025 19:30</c:v>
                </c:pt>
                <c:pt idx="1270">
                  <c:v>18/08/2025 19:40</c:v>
                </c:pt>
                <c:pt idx="1271">
                  <c:v>18/08/2025 19:50</c:v>
                </c:pt>
                <c:pt idx="1272">
                  <c:v>18/08/2025 20:00</c:v>
                </c:pt>
                <c:pt idx="1273">
                  <c:v>18/08/2025 20:10</c:v>
                </c:pt>
                <c:pt idx="1274">
                  <c:v>18/08/2025 20:20</c:v>
                </c:pt>
                <c:pt idx="1275">
                  <c:v>18/08/2025 20:30</c:v>
                </c:pt>
                <c:pt idx="1276">
                  <c:v>18/08/2025 20:40</c:v>
                </c:pt>
                <c:pt idx="1277">
                  <c:v>18/08/2025 20:50</c:v>
                </c:pt>
                <c:pt idx="1278">
                  <c:v>18/08/2025 21:00</c:v>
                </c:pt>
                <c:pt idx="1279">
                  <c:v>18/08/2025 21:10</c:v>
                </c:pt>
                <c:pt idx="1280">
                  <c:v>18/08/2025 21:20</c:v>
                </c:pt>
                <c:pt idx="1281">
                  <c:v>18/08/2025 21:30</c:v>
                </c:pt>
                <c:pt idx="1282">
                  <c:v>18/08/2025 21:40</c:v>
                </c:pt>
                <c:pt idx="1283">
                  <c:v>18/08/2025 21:50</c:v>
                </c:pt>
                <c:pt idx="1284">
                  <c:v>18/08/2025 22:00</c:v>
                </c:pt>
                <c:pt idx="1285">
                  <c:v>18/08/2025 22:10</c:v>
                </c:pt>
                <c:pt idx="1286">
                  <c:v>18/08/2025 22:20</c:v>
                </c:pt>
                <c:pt idx="1287">
                  <c:v>18/08/2025 22:30</c:v>
                </c:pt>
                <c:pt idx="1288">
                  <c:v>18/08/2025 22:40</c:v>
                </c:pt>
                <c:pt idx="1289">
                  <c:v>18/08/2025 22:50</c:v>
                </c:pt>
                <c:pt idx="1290">
                  <c:v>18/08/2025 23:00</c:v>
                </c:pt>
                <c:pt idx="1291">
                  <c:v>18/08/2025 23:10</c:v>
                </c:pt>
                <c:pt idx="1292">
                  <c:v>18/08/2025 23:20</c:v>
                </c:pt>
                <c:pt idx="1293">
                  <c:v>18/08/2025 23:30</c:v>
                </c:pt>
                <c:pt idx="1294">
                  <c:v>18/08/2025 23:40</c:v>
                </c:pt>
                <c:pt idx="1295">
                  <c:v>18/08/2025 23:50</c:v>
                </c:pt>
                <c:pt idx="1296">
                  <c:v>19/08/2025 00:00</c:v>
                </c:pt>
                <c:pt idx="1297">
                  <c:v>19/08/2025 00:10</c:v>
                </c:pt>
                <c:pt idx="1298">
                  <c:v>19/08/2025 00:20</c:v>
                </c:pt>
                <c:pt idx="1299">
                  <c:v>19/08/2025 00:30</c:v>
                </c:pt>
                <c:pt idx="1300">
                  <c:v>19/08/2025 00:40</c:v>
                </c:pt>
                <c:pt idx="1301">
                  <c:v>19/08/2025 00:50</c:v>
                </c:pt>
                <c:pt idx="1302">
                  <c:v>19/08/2025 01:00</c:v>
                </c:pt>
                <c:pt idx="1303">
                  <c:v>19/08/2025 01:10</c:v>
                </c:pt>
                <c:pt idx="1304">
                  <c:v>19/08/2025 01:20</c:v>
                </c:pt>
                <c:pt idx="1305">
                  <c:v>19/08/2025 01:30</c:v>
                </c:pt>
                <c:pt idx="1306">
                  <c:v>19/08/2025 01:40</c:v>
                </c:pt>
                <c:pt idx="1307">
                  <c:v>19/08/2025 01:50</c:v>
                </c:pt>
                <c:pt idx="1308">
                  <c:v>19/08/2025 02:00</c:v>
                </c:pt>
                <c:pt idx="1309">
                  <c:v>19/08/2025 02:10</c:v>
                </c:pt>
                <c:pt idx="1310">
                  <c:v>19/08/2025 02:20</c:v>
                </c:pt>
                <c:pt idx="1311">
                  <c:v>19/08/2025 02:30</c:v>
                </c:pt>
                <c:pt idx="1312">
                  <c:v>19/08/2025 02:40</c:v>
                </c:pt>
                <c:pt idx="1313">
                  <c:v>19/08/2025 02:50</c:v>
                </c:pt>
                <c:pt idx="1314">
                  <c:v>19/08/2025 03:00</c:v>
                </c:pt>
                <c:pt idx="1315">
                  <c:v>19/08/2025 03:10</c:v>
                </c:pt>
                <c:pt idx="1316">
                  <c:v>19/08/2025 03:20</c:v>
                </c:pt>
                <c:pt idx="1317">
                  <c:v>19/08/2025 03:30</c:v>
                </c:pt>
                <c:pt idx="1318">
                  <c:v>19/08/2025 03:40</c:v>
                </c:pt>
                <c:pt idx="1319">
                  <c:v>19/08/2025 03:50</c:v>
                </c:pt>
                <c:pt idx="1320">
                  <c:v>19/08/2025 04:00</c:v>
                </c:pt>
                <c:pt idx="1321">
                  <c:v>19/08/2025 04:10</c:v>
                </c:pt>
                <c:pt idx="1322">
                  <c:v>19/08/2025 04:20</c:v>
                </c:pt>
                <c:pt idx="1323">
                  <c:v>19/08/2025 04:30</c:v>
                </c:pt>
                <c:pt idx="1324">
                  <c:v>19/08/2025 04:40</c:v>
                </c:pt>
                <c:pt idx="1325">
                  <c:v>19/08/2025 04:50</c:v>
                </c:pt>
                <c:pt idx="1326">
                  <c:v>19/08/2025 05:00</c:v>
                </c:pt>
                <c:pt idx="1327">
                  <c:v>19/08/2025 05:10</c:v>
                </c:pt>
                <c:pt idx="1328">
                  <c:v>19/08/2025 05:20</c:v>
                </c:pt>
                <c:pt idx="1329">
                  <c:v>19/08/2025 05:30</c:v>
                </c:pt>
                <c:pt idx="1330">
                  <c:v>19/08/2025 05:40</c:v>
                </c:pt>
                <c:pt idx="1331">
                  <c:v>19/08/2025 05:50</c:v>
                </c:pt>
                <c:pt idx="1332">
                  <c:v>19/08/2025 06:00</c:v>
                </c:pt>
                <c:pt idx="1333">
                  <c:v>19/08/2025 06:10</c:v>
                </c:pt>
                <c:pt idx="1334">
                  <c:v>19/08/2025 06:20</c:v>
                </c:pt>
                <c:pt idx="1335">
                  <c:v>19/08/2025 06:30</c:v>
                </c:pt>
                <c:pt idx="1336">
                  <c:v>19/08/2025 06:40</c:v>
                </c:pt>
                <c:pt idx="1337">
                  <c:v>19/08/2025 06:50</c:v>
                </c:pt>
                <c:pt idx="1338">
                  <c:v>19/08/2025 07:00</c:v>
                </c:pt>
                <c:pt idx="1339">
                  <c:v>19/08/2025 07:10</c:v>
                </c:pt>
                <c:pt idx="1340">
                  <c:v>19/08/2025 07:20</c:v>
                </c:pt>
                <c:pt idx="1341">
                  <c:v>19/08/2025 07:30</c:v>
                </c:pt>
                <c:pt idx="1342">
                  <c:v>19/08/2025 07:40</c:v>
                </c:pt>
                <c:pt idx="1343">
                  <c:v>19/08/2025 07:50</c:v>
                </c:pt>
                <c:pt idx="1344">
                  <c:v>19/08/2025 08:00</c:v>
                </c:pt>
                <c:pt idx="1345">
                  <c:v>19/08/2025 08:10</c:v>
                </c:pt>
                <c:pt idx="1346">
                  <c:v>19/08/2025 08:20</c:v>
                </c:pt>
                <c:pt idx="1347">
                  <c:v>19/08/2025 08:30</c:v>
                </c:pt>
                <c:pt idx="1348">
                  <c:v>19/08/2025 08:40</c:v>
                </c:pt>
                <c:pt idx="1349">
                  <c:v>19/08/2025 08:50</c:v>
                </c:pt>
                <c:pt idx="1350">
                  <c:v>19/08/2025 09:00</c:v>
                </c:pt>
                <c:pt idx="1351">
                  <c:v>19/08/2025 09:10</c:v>
                </c:pt>
                <c:pt idx="1352">
                  <c:v>19/08/2025 09:20</c:v>
                </c:pt>
                <c:pt idx="1353">
                  <c:v>19/08/2025 09:30</c:v>
                </c:pt>
                <c:pt idx="1354">
                  <c:v>19/08/2025 09:40</c:v>
                </c:pt>
                <c:pt idx="1355">
                  <c:v>19/08/2025 09:50</c:v>
                </c:pt>
                <c:pt idx="1356">
                  <c:v>19/08/2025 10:00</c:v>
                </c:pt>
                <c:pt idx="1357">
                  <c:v>19/08/2025 10:10</c:v>
                </c:pt>
                <c:pt idx="1358">
                  <c:v>19/08/2025 10:20</c:v>
                </c:pt>
                <c:pt idx="1359">
                  <c:v>19/08/2025 10:30</c:v>
                </c:pt>
                <c:pt idx="1360">
                  <c:v>19/08/2025 10:40</c:v>
                </c:pt>
                <c:pt idx="1361">
                  <c:v>19/08/2025 10:50</c:v>
                </c:pt>
                <c:pt idx="1362">
                  <c:v>19/08/2025 11:00</c:v>
                </c:pt>
                <c:pt idx="1363">
                  <c:v>19/08/2025 11:10</c:v>
                </c:pt>
                <c:pt idx="1364">
                  <c:v>19/08/2025 11:20</c:v>
                </c:pt>
                <c:pt idx="1365">
                  <c:v>19/08/2025 11:30</c:v>
                </c:pt>
                <c:pt idx="1366">
                  <c:v>19/08/2025 11:40</c:v>
                </c:pt>
                <c:pt idx="1367">
                  <c:v>19/08/2025 11:50</c:v>
                </c:pt>
                <c:pt idx="1368">
                  <c:v>19/08/2025 12:00</c:v>
                </c:pt>
                <c:pt idx="1369">
                  <c:v>19/08/2025 12:10</c:v>
                </c:pt>
                <c:pt idx="1370">
                  <c:v>19/08/2025 12:20</c:v>
                </c:pt>
                <c:pt idx="1371">
                  <c:v>19/08/2025 12:30</c:v>
                </c:pt>
                <c:pt idx="1372">
                  <c:v>19/08/2025 12:40</c:v>
                </c:pt>
                <c:pt idx="1373">
                  <c:v>19/08/2025 12:50</c:v>
                </c:pt>
                <c:pt idx="1374">
                  <c:v>19/08/2025 13:00</c:v>
                </c:pt>
                <c:pt idx="1375">
                  <c:v>19/08/2025 13:10</c:v>
                </c:pt>
                <c:pt idx="1376">
                  <c:v>19/08/2025 13:20</c:v>
                </c:pt>
                <c:pt idx="1377">
                  <c:v>19/08/2025 13:30</c:v>
                </c:pt>
                <c:pt idx="1378">
                  <c:v>19/08/2025 13:40</c:v>
                </c:pt>
                <c:pt idx="1379">
                  <c:v>19/08/2025 13:50</c:v>
                </c:pt>
                <c:pt idx="1380">
                  <c:v>19/08/2025 14:00</c:v>
                </c:pt>
                <c:pt idx="1381">
                  <c:v>19/08/2025 14:10</c:v>
                </c:pt>
                <c:pt idx="1382">
                  <c:v>19/08/2025 14:20</c:v>
                </c:pt>
                <c:pt idx="1383">
                  <c:v>19/08/2025 14:30</c:v>
                </c:pt>
                <c:pt idx="1384">
                  <c:v>19/08/2025 14:40</c:v>
                </c:pt>
                <c:pt idx="1385">
                  <c:v>19/08/2025 14:50</c:v>
                </c:pt>
                <c:pt idx="1386">
                  <c:v>19/08/2025 15:00</c:v>
                </c:pt>
                <c:pt idx="1387">
                  <c:v>19/08/2025 15:10</c:v>
                </c:pt>
                <c:pt idx="1388">
                  <c:v>19/08/2025 15:20</c:v>
                </c:pt>
                <c:pt idx="1389">
                  <c:v>19/08/2025 15:30</c:v>
                </c:pt>
                <c:pt idx="1390">
                  <c:v>19/08/2025 15:40</c:v>
                </c:pt>
                <c:pt idx="1391">
                  <c:v>19/08/2025 15:50</c:v>
                </c:pt>
                <c:pt idx="1392">
                  <c:v>19/08/2025 16:00</c:v>
                </c:pt>
                <c:pt idx="1393">
                  <c:v>19/08/2025 16:10</c:v>
                </c:pt>
                <c:pt idx="1394">
                  <c:v>19/08/2025 16:20</c:v>
                </c:pt>
                <c:pt idx="1395">
                  <c:v>19/08/2025 16:30</c:v>
                </c:pt>
                <c:pt idx="1396">
                  <c:v>19/08/2025 16:40</c:v>
                </c:pt>
                <c:pt idx="1397">
                  <c:v>19/08/2025 16:50</c:v>
                </c:pt>
                <c:pt idx="1398">
                  <c:v>19/08/2025 17:00</c:v>
                </c:pt>
                <c:pt idx="1399">
                  <c:v>19/08/2025 17:10</c:v>
                </c:pt>
                <c:pt idx="1400">
                  <c:v>19/08/2025 17:20</c:v>
                </c:pt>
                <c:pt idx="1401">
                  <c:v>19/08/2025 17:30</c:v>
                </c:pt>
                <c:pt idx="1402">
                  <c:v>19/08/2025 17:40</c:v>
                </c:pt>
                <c:pt idx="1403">
                  <c:v>19/08/2025 17:50</c:v>
                </c:pt>
                <c:pt idx="1404">
                  <c:v>19/08/2025 18:00</c:v>
                </c:pt>
                <c:pt idx="1405">
                  <c:v>19/08/2025 18:10</c:v>
                </c:pt>
                <c:pt idx="1406">
                  <c:v>19/08/2025 18:20</c:v>
                </c:pt>
                <c:pt idx="1407">
                  <c:v>19/08/2025 18:30</c:v>
                </c:pt>
                <c:pt idx="1408">
                  <c:v>19/08/2025 18:40</c:v>
                </c:pt>
                <c:pt idx="1409">
                  <c:v>19/08/2025 18:50</c:v>
                </c:pt>
                <c:pt idx="1410">
                  <c:v>19/08/2025 19:00</c:v>
                </c:pt>
                <c:pt idx="1411">
                  <c:v>19/08/2025 19:10</c:v>
                </c:pt>
                <c:pt idx="1412">
                  <c:v>19/08/2025 19:20</c:v>
                </c:pt>
                <c:pt idx="1413">
                  <c:v>19/08/2025 19:30</c:v>
                </c:pt>
                <c:pt idx="1414">
                  <c:v>19/08/2025 19:40</c:v>
                </c:pt>
                <c:pt idx="1415">
                  <c:v>19/08/2025 19:50</c:v>
                </c:pt>
                <c:pt idx="1416">
                  <c:v>19/08/2025 20:00</c:v>
                </c:pt>
                <c:pt idx="1417">
                  <c:v>19/08/2025 20:10</c:v>
                </c:pt>
                <c:pt idx="1418">
                  <c:v>19/08/2025 20:20</c:v>
                </c:pt>
                <c:pt idx="1419">
                  <c:v>19/08/2025 20:30</c:v>
                </c:pt>
                <c:pt idx="1420">
                  <c:v>19/08/2025 20:40</c:v>
                </c:pt>
                <c:pt idx="1421">
                  <c:v>19/08/2025 20:50</c:v>
                </c:pt>
                <c:pt idx="1422">
                  <c:v>19/08/2025 21:00</c:v>
                </c:pt>
                <c:pt idx="1423">
                  <c:v>19/08/2025 21:10</c:v>
                </c:pt>
                <c:pt idx="1424">
                  <c:v>19/08/2025 21:20</c:v>
                </c:pt>
                <c:pt idx="1425">
                  <c:v>19/08/2025 21:30</c:v>
                </c:pt>
                <c:pt idx="1426">
                  <c:v>19/08/2025 21:40</c:v>
                </c:pt>
                <c:pt idx="1427">
                  <c:v>19/08/2025 21:50</c:v>
                </c:pt>
                <c:pt idx="1428">
                  <c:v>19/08/2025 22:00</c:v>
                </c:pt>
                <c:pt idx="1429">
                  <c:v>19/08/2025 22:10</c:v>
                </c:pt>
                <c:pt idx="1430">
                  <c:v>19/08/2025 22:20</c:v>
                </c:pt>
                <c:pt idx="1431">
                  <c:v>19/08/2025 22:30</c:v>
                </c:pt>
                <c:pt idx="1432">
                  <c:v>19/08/2025 22:40</c:v>
                </c:pt>
                <c:pt idx="1433">
                  <c:v>19/08/2025 22:50</c:v>
                </c:pt>
                <c:pt idx="1434">
                  <c:v>19/08/2025 23:00</c:v>
                </c:pt>
                <c:pt idx="1435">
                  <c:v>19/08/2025 23:10</c:v>
                </c:pt>
                <c:pt idx="1436">
                  <c:v>19/08/2025 23:20</c:v>
                </c:pt>
                <c:pt idx="1437">
                  <c:v>19/08/2025 23:30</c:v>
                </c:pt>
                <c:pt idx="1438">
                  <c:v>19/08/2025 23:40</c:v>
                </c:pt>
                <c:pt idx="1439">
                  <c:v>19/08/2025 23:50</c:v>
                </c:pt>
                <c:pt idx="1440">
                  <c:v>20/08/2025 00:00</c:v>
                </c:pt>
                <c:pt idx="1441">
                  <c:v>20/08/2025 00:10</c:v>
                </c:pt>
                <c:pt idx="1442">
                  <c:v>20/08/2025 00:20</c:v>
                </c:pt>
                <c:pt idx="1443">
                  <c:v>20/08/2025 00:30</c:v>
                </c:pt>
                <c:pt idx="1444">
                  <c:v>20/08/2025 00:40</c:v>
                </c:pt>
                <c:pt idx="1445">
                  <c:v>20/08/2025 00:50</c:v>
                </c:pt>
                <c:pt idx="1446">
                  <c:v>20/08/2025 01:00</c:v>
                </c:pt>
                <c:pt idx="1447">
                  <c:v>20/08/2025 01:10</c:v>
                </c:pt>
                <c:pt idx="1448">
                  <c:v>20/08/2025 01:20</c:v>
                </c:pt>
                <c:pt idx="1449">
                  <c:v>20/08/2025 01:30</c:v>
                </c:pt>
                <c:pt idx="1450">
                  <c:v>20/08/2025 01:40</c:v>
                </c:pt>
                <c:pt idx="1451">
                  <c:v>20/08/2025 01:50</c:v>
                </c:pt>
                <c:pt idx="1452">
                  <c:v>20/08/2025 02:00</c:v>
                </c:pt>
                <c:pt idx="1453">
                  <c:v>20/08/2025 02:10</c:v>
                </c:pt>
                <c:pt idx="1454">
                  <c:v>20/08/2025 02:20</c:v>
                </c:pt>
                <c:pt idx="1455">
                  <c:v>20/08/2025 02:30</c:v>
                </c:pt>
                <c:pt idx="1456">
                  <c:v>20/08/2025 02:40</c:v>
                </c:pt>
                <c:pt idx="1457">
                  <c:v>20/08/2025 02:50</c:v>
                </c:pt>
                <c:pt idx="1458">
                  <c:v>20/08/2025 03:00</c:v>
                </c:pt>
                <c:pt idx="1459">
                  <c:v>20/08/2025 03:10</c:v>
                </c:pt>
                <c:pt idx="1460">
                  <c:v>20/08/2025 03:20</c:v>
                </c:pt>
                <c:pt idx="1461">
                  <c:v>20/08/2025 03:30</c:v>
                </c:pt>
                <c:pt idx="1462">
                  <c:v>20/08/2025 03:40</c:v>
                </c:pt>
                <c:pt idx="1463">
                  <c:v>20/08/2025 03:50</c:v>
                </c:pt>
                <c:pt idx="1464">
                  <c:v>20/08/2025 04:00</c:v>
                </c:pt>
                <c:pt idx="1465">
                  <c:v>20/08/2025 04:10</c:v>
                </c:pt>
                <c:pt idx="1466">
                  <c:v>20/08/2025 04:20</c:v>
                </c:pt>
                <c:pt idx="1467">
                  <c:v>20/08/2025 04:30</c:v>
                </c:pt>
                <c:pt idx="1468">
                  <c:v>20/08/2025 04:40</c:v>
                </c:pt>
                <c:pt idx="1469">
                  <c:v>20/08/2025 04:50</c:v>
                </c:pt>
                <c:pt idx="1470">
                  <c:v>20/08/2025 05:00</c:v>
                </c:pt>
                <c:pt idx="1471">
                  <c:v>20/08/2025 05:10</c:v>
                </c:pt>
                <c:pt idx="1472">
                  <c:v>20/08/2025 05:20</c:v>
                </c:pt>
                <c:pt idx="1473">
                  <c:v>20/08/2025 05:30</c:v>
                </c:pt>
                <c:pt idx="1474">
                  <c:v>20/08/2025 05:40</c:v>
                </c:pt>
                <c:pt idx="1475">
                  <c:v>20/08/2025 05:50</c:v>
                </c:pt>
                <c:pt idx="1476">
                  <c:v>20/08/2025 06:00</c:v>
                </c:pt>
                <c:pt idx="1477">
                  <c:v>20/08/2025 06:10</c:v>
                </c:pt>
                <c:pt idx="1478">
                  <c:v>20/08/2025 06:20</c:v>
                </c:pt>
                <c:pt idx="1479">
                  <c:v>20/08/2025 06:30</c:v>
                </c:pt>
                <c:pt idx="1480">
                  <c:v>20/08/2025 06:40</c:v>
                </c:pt>
                <c:pt idx="1481">
                  <c:v>20/08/2025 06:50</c:v>
                </c:pt>
                <c:pt idx="1482">
                  <c:v>20/08/2025 07:00</c:v>
                </c:pt>
                <c:pt idx="1483">
                  <c:v>20/08/2025 07:10</c:v>
                </c:pt>
                <c:pt idx="1484">
                  <c:v>20/08/2025 07:20</c:v>
                </c:pt>
                <c:pt idx="1485">
                  <c:v>20/08/2025 07:30</c:v>
                </c:pt>
                <c:pt idx="1486">
                  <c:v>20/08/2025 07:40</c:v>
                </c:pt>
                <c:pt idx="1487">
                  <c:v>20/08/2025 07:50</c:v>
                </c:pt>
                <c:pt idx="1488">
                  <c:v>20/08/2025 08:00</c:v>
                </c:pt>
                <c:pt idx="1489">
                  <c:v>20/08/2025 08:10</c:v>
                </c:pt>
                <c:pt idx="1490">
                  <c:v>20/08/2025 08:20</c:v>
                </c:pt>
                <c:pt idx="1491">
                  <c:v>20/08/2025 08:30</c:v>
                </c:pt>
                <c:pt idx="1492">
                  <c:v>20/08/2025 08:40</c:v>
                </c:pt>
                <c:pt idx="1493">
                  <c:v>20/08/2025 08:50</c:v>
                </c:pt>
                <c:pt idx="1494">
                  <c:v>20/08/2025 09:00</c:v>
                </c:pt>
                <c:pt idx="1495">
                  <c:v>20/08/2025 09:10</c:v>
                </c:pt>
                <c:pt idx="1496">
                  <c:v>20/08/2025 09:20</c:v>
                </c:pt>
                <c:pt idx="1497">
                  <c:v>20/08/2025 09:30</c:v>
                </c:pt>
                <c:pt idx="1498">
                  <c:v>20/08/2025 09:40</c:v>
                </c:pt>
                <c:pt idx="1499">
                  <c:v>20/08/2025 09:50</c:v>
                </c:pt>
                <c:pt idx="1500">
                  <c:v>20/08/2025 10:00</c:v>
                </c:pt>
                <c:pt idx="1501">
                  <c:v>20/08/2025 10:10</c:v>
                </c:pt>
                <c:pt idx="1502">
                  <c:v>20/08/2025 10:20</c:v>
                </c:pt>
                <c:pt idx="1503">
                  <c:v>20/08/2025 10:30</c:v>
                </c:pt>
                <c:pt idx="1504">
                  <c:v>20/08/2025 10:40</c:v>
                </c:pt>
                <c:pt idx="1505">
                  <c:v>20/08/2025 10:50</c:v>
                </c:pt>
                <c:pt idx="1506">
                  <c:v>20/08/2025 11:00</c:v>
                </c:pt>
                <c:pt idx="1507">
                  <c:v>20/08/2025 11:10</c:v>
                </c:pt>
                <c:pt idx="1508">
                  <c:v>20/08/2025 11:20</c:v>
                </c:pt>
                <c:pt idx="1509">
                  <c:v>20/08/2025 11:30</c:v>
                </c:pt>
                <c:pt idx="1510">
                  <c:v>20/08/2025 11:40</c:v>
                </c:pt>
                <c:pt idx="1511">
                  <c:v>20/08/2025 11:50</c:v>
                </c:pt>
                <c:pt idx="1512">
                  <c:v>20/08/2025 12:00</c:v>
                </c:pt>
                <c:pt idx="1513">
                  <c:v>20/08/2025 12:10</c:v>
                </c:pt>
                <c:pt idx="1514">
                  <c:v>20/08/2025 12:20</c:v>
                </c:pt>
                <c:pt idx="1515">
                  <c:v>20/08/2025 12:30</c:v>
                </c:pt>
                <c:pt idx="1516">
                  <c:v>20/08/2025 12:40</c:v>
                </c:pt>
                <c:pt idx="1517">
                  <c:v>20/08/2025 12:50</c:v>
                </c:pt>
                <c:pt idx="1518">
                  <c:v>20/08/2025 13:00</c:v>
                </c:pt>
                <c:pt idx="1519">
                  <c:v>20/08/2025 13:10</c:v>
                </c:pt>
                <c:pt idx="1520">
                  <c:v>20/08/2025 13:20</c:v>
                </c:pt>
                <c:pt idx="1521">
                  <c:v>20/08/2025 13:30</c:v>
                </c:pt>
                <c:pt idx="1522">
                  <c:v>20/08/2025 13:40</c:v>
                </c:pt>
                <c:pt idx="1523">
                  <c:v>20/08/2025 13:50</c:v>
                </c:pt>
                <c:pt idx="1524">
                  <c:v>20/08/2025 14:00</c:v>
                </c:pt>
                <c:pt idx="1525">
                  <c:v>20/08/2025 14:10</c:v>
                </c:pt>
                <c:pt idx="1526">
                  <c:v>20/08/2025 14:20</c:v>
                </c:pt>
                <c:pt idx="1527">
                  <c:v>20/08/2025 14:30</c:v>
                </c:pt>
                <c:pt idx="1528">
                  <c:v>20/08/2025 14:40</c:v>
                </c:pt>
                <c:pt idx="1529">
                  <c:v>20/08/2025 14:50</c:v>
                </c:pt>
                <c:pt idx="1530">
                  <c:v>20/08/2025 15:00</c:v>
                </c:pt>
                <c:pt idx="1531">
                  <c:v>20/08/2025 15:10</c:v>
                </c:pt>
                <c:pt idx="1532">
                  <c:v>20/08/2025 15:20</c:v>
                </c:pt>
                <c:pt idx="1533">
                  <c:v>20/08/2025 15:30</c:v>
                </c:pt>
                <c:pt idx="1534">
                  <c:v>20/08/2025 15:40</c:v>
                </c:pt>
                <c:pt idx="1535">
                  <c:v>20/08/2025 15:50</c:v>
                </c:pt>
                <c:pt idx="1536">
                  <c:v>20/08/2025 16:00</c:v>
                </c:pt>
                <c:pt idx="1537">
                  <c:v>20/08/2025 16:10</c:v>
                </c:pt>
                <c:pt idx="1538">
                  <c:v>20/08/2025 16:20</c:v>
                </c:pt>
                <c:pt idx="1539">
                  <c:v>20/08/2025 16:30</c:v>
                </c:pt>
                <c:pt idx="1540">
                  <c:v>20/08/2025 16:40</c:v>
                </c:pt>
                <c:pt idx="1541">
                  <c:v>20/08/2025 16:50</c:v>
                </c:pt>
                <c:pt idx="1542">
                  <c:v>20/08/2025 17:00</c:v>
                </c:pt>
                <c:pt idx="1543">
                  <c:v>20/08/2025 17:10</c:v>
                </c:pt>
                <c:pt idx="1544">
                  <c:v>20/08/2025 17:20</c:v>
                </c:pt>
                <c:pt idx="1545">
                  <c:v>20/08/2025 17:30</c:v>
                </c:pt>
                <c:pt idx="1546">
                  <c:v>20/08/2025 17:40</c:v>
                </c:pt>
                <c:pt idx="1547">
                  <c:v>20/08/2025 17:50</c:v>
                </c:pt>
                <c:pt idx="1548">
                  <c:v>20/08/2025 18:00</c:v>
                </c:pt>
                <c:pt idx="1549">
                  <c:v>20/08/2025 18:10</c:v>
                </c:pt>
                <c:pt idx="1550">
                  <c:v>20/08/2025 18:20</c:v>
                </c:pt>
                <c:pt idx="1551">
                  <c:v>20/08/2025 18:30</c:v>
                </c:pt>
                <c:pt idx="1552">
                  <c:v>20/08/2025 18:40</c:v>
                </c:pt>
                <c:pt idx="1553">
                  <c:v>20/08/2025 18:50</c:v>
                </c:pt>
                <c:pt idx="1554">
                  <c:v>20/08/2025 19:00</c:v>
                </c:pt>
                <c:pt idx="1555">
                  <c:v>20/08/2025 19:10</c:v>
                </c:pt>
                <c:pt idx="1556">
                  <c:v>20/08/2025 19:20</c:v>
                </c:pt>
                <c:pt idx="1557">
                  <c:v>20/08/2025 19:30</c:v>
                </c:pt>
                <c:pt idx="1558">
                  <c:v>20/08/2025 19:40</c:v>
                </c:pt>
                <c:pt idx="1559">
                  <c:v>20/08/2025 19:50</c:v>
                </c:pt>
                <c:pt idx="1560">
                  <c:v>20/08/2025 20:00</c:v>
                </c:pt>
                <c:pt idx="1561">
                  <c:v>20/08/2025 20:10</c:v>
                </c:pt>
                <c:pt idx="1562">
                  <c:v>20/08/2025 20:20</c:v>
                </c:pt>
                <c:pt idx="1563">
                  <c:v>20/08/2025 20:30</c:v>
                </c:pt>
                <c:pt idx="1564">
                  <c:v>20/08/2025 20:40</c:v>
                </c:pt>
                <c:pt idx="1565">
                  <c:v>20/08/2025 20:50</c:v>
                </c:pt>
                <c:pt idx="1566">
                  <c:v>20/08/2025 21:00</c:v>
                </c:pt>
                <c:pt idx="1567">
                  <c:v>20/08/2025 21:10</c:v>
                </c:pt>
                <c:pt idx="1568">
                  <c:v>20/08/2025 21:20</c:v>
                </c:pt>
                <c:pt idx="1569">
                  <c:v>20/08/2025 21:30</c:v>
                </c:pt>
                <c:pt idx="1570">
                  <c:v>20/08/2025 21:40</c:v>
                </c:pt>
                <c:pt idx="1571">
                  <c:v>20/08/2025 21:50</c:v>
                </c:pt>
                <c:pt idx="1572">
                  <c:v>20/08/2025 22:00</c:v>
                </c:pt>
                <c:pt idx="1573">
                  <c:v>20/08/2025 22:10</c:v>
                </c:pt>
                <c:pt idx="1574">
                  <c:v>20/08/2025 22:20</c:v>
                </c:pt>
                <c:pt idx="1575">
                  <c:v>20/08/2025 22:30</c:v>
                </c:pt>
                <c:pt idx="1576">
                  <c:v>20/08/2025 22:40</c:v>
                </c:pt>
                <c:pt idx="1577">
                  <c:v>20/08/2025 22:50</c:v>
                </c:pt>
                <c:pt idx="1578">
                  <c:v>20/08/2025 23:00</c:v>
                </c:pt>
                <c:pt idx="1579">
                  <c:v>20/08/2025 23:10</c:v>
                </c:pt>
                <c:pt idx="1580">
                  <c:v>20/08/2025 23:20</c:v>
                </c:pt>
                <c:pt idx="1581">
                  <c:v>20/08/2025 23:30</c:v>
                </c:pt>
                <c:pt idx="1582">
                  <c:v>20/08/2025 23:40</c:v>
                </c:pt>
                <c:pt idx="1583">
                  <c:v>20/08/2025 23:50</c:v>
                </c:pt>
                <c:pt idx="1584">
                  <c:v>21/08/2025 00:00</c:v>
                </c:pt>
                <c:pt idx="1585">
                  <c:v>21/08/2025 00:10</c:v>
                </c:pt>
                <c:pt idx="1586">
                  <c:v>21/08/2025 00:20</c:v>
                </c:pt>
                <c:pt idx="1587">
                  <c:v>21/08/2025 00:30</c:v>
                </c:pt>
                <c:pt idx="1588">
                  <c:v>21/08/2025 00:40</c:v>
                </c:pt>
                <c:pt idx="1589">
                  <c:v>21/08/2025 00:50</c:v>
                </c:pt>
                <c:pt idx="1590">
                  <c:v>21/08/2025 01:00</c:v>
                </c:pt>
                <c:pt idx="1591">
                  <c:v>21/08/2025 01:10</c:v>
                </c:pt>
                <c:pt idx="1592">
                  <c:v>21/08/2025 01:20</c:v>
                </c:pt>
                <c:pt idx="1593">
                  <c:v>21/08/2025 01:30</c:v>
                </c:pt>
                <c:pt idx="1594">
                  <c:v>21/08/2025 01:40</c:v>
                </c:pt>
                <c:pt idx="1595">
                  <c:v>21/08/2025 01:50</c:v>
                </c:pt>
                <c:pt idx="1596">
                  <c:v>21/08/2025 02:00</c:v>
                </c:pt>
                <c:pt idx="1597">
                  <c:v>21/08/2025 02:10</c:v>
                </c:pt>
                <c:pt idx="1598">
                  <c:v>21/08/2025 02:20</c:v>
                </c:pt>
                <c:pt idx="1599">
                  <c:v>21/08/2025 02:30</c:v>
                </c:pt>
                <c:pt idx="1600">
                  <c:v>21/08/2025 02:40</c:v>
                </c:pt>
                <c:pt idx="1601">
                  <c:v>21/08/2025 02:50</c:v>
                </c:pt>
                <c:pt idx="1602">
                  <c:v>21/08/2025 03:00</c:v>
                </c:pt>
                <c:pt idx="1603">
                  <c:v>21/08/2025 03:10</c:v>
                </c:pt>
                <c:pt idx="1604">
                  <c:v>21/08/2025 03:20</c:v>
                </c:pt>
                <c:pt idx="1605">
                  <c:v>21/08/2025 03:30</c:v>
                </c:pt>
                <c:pt idx="1606">
                  <c:v>21/08/2025 03:40</c:v>
                </c:pt>
                <c:pt idx="1607">
                  <c:v>21/08/2025 03:50</c:v>
                </c:pt>
                <c:pt idx="1608">
                  <c:v>21/08/2025 04:00</c:v>
                </c:pt>
                <c:pt idx="1609">
                  <c:v>21/08/2025 04:10</c:v>
                </c:pt>
                <c:pt idx="1610">
                  <c:v>21/08/2025 04:20</c:v>
                </c:pt>
                <c:pt idx="1611">
                  <c:v>21/08/2025 04:30</c:v>
                </c:pt>
                <c:pt idx="1612">
                  <c:v>21/08/2025 04:40</c:v>
                </c:pt>
                <c:pt idx="1613">
                  <c:v>21/08/2025 04:50</c:v>
                </c:pt>
                <c:pt idx="1614">
                  <c:v>21/08/2025 05:00</c:v>
                </c:pt>
                <c:pt idx="1615">
                  <c:v>21/08/2025 05:10</c:v>
                </c:pt>
                <c:pt idx="1616">
                  <c:v>21/08/2025 05:20</c:v>
                </c:pt>
                <c:pt idx="1617">
                  <c:v>21/08/2025 05:30</c:v>
                </c:pt>
                <c:pt idx="1618">
                  <c:v>21/08/2025 05:40</c:v>
                </c:pt>
                <c:pt idx="1619">
                  <c:v>21/08/2025 05:50</c:v>
                </c:pt>
                <c:pt idx="1620">
                  <c:v>21/08/2025 06:00</c:v>
                </c:pt>
                <c:pt idx="1621">
                  <c:v>21/08/2025 06:10</c:v>
                </c:pt>
                <c:pt idx="1622">
                  <c:v>21/08/2025 06:20</c:v>
                </c:pt>
                <c:pt idx="1623">
                  <c:v>21/08/2025 06:30</c:v>
                </c:pt>
                <c:pt idx="1624">
                  <c:v>21/08/2025 06:40</c:v>
                </c:pt>
                <c:pt idx="1625">
                  <c:v>21/08/2025 06:50</c:v>
                </c:pt>
                <c:pt idx="1626">
                  <c:v>21/08/2025 07:00</c:v>
                </c:pt>
                <c:pt idx="1627">
                  <c:v>21/08/2025 07:10</c:v>
                </c:pt>
                <c:pt idx="1628">
                  <c:v>21/08/2025 07:20</c:v>
                </c:pt>
                <c:pt idx="1629">
                  <c:v>21/08/2025 07:30</c:v>
                </c:pt>
                <c:pt idx="1630">
                  <c:v>21/08/2025 07:40</c:v>
                </c:pt>
                <c:pt idx="1631">
                  <c:v>21/08/2025 07:50</c:v>
                </c:pt>
                <c:pt idx="1632">
                  <c:v>21/08/2025 08:00</c:v>
                </c:pt>
                <c:pt idx="1633">
                  <c:v>21/08/2025 08:10</c:v>
                </c:pt>
                <c:pt idx="1634">
                  <c:v>21/08/2025 08:20</c:v>
                </c:pt>
                <c:pt idx="1635">
                  <c:v>21/08/2025 08:30</c:v>
                </c:pt>
                <c:pt idx="1636">
                  <c:v>21/08/2025 08:40</c:v>
                </c:pt>
                <c:pt idx="1637">
                  <c:v>21/08/2025 08:50</c:v>
                </c:pt>
                <c:pt idx="1638">
                  <c:v>21/08/2025 09:00</c:v>
                </c:pt>
                <c:pt idx="1639">
                  <c:v>21/08/2025 09:10</c:v>
                </c:pt>
                <c:pt idx="1640">
                  <c:v>21/08/2025 09:20</c:v>
                </c:pt>
                <c:pt idx="1641">
                  <c:v>21/08/2025 09:30</c:v>
                </c:pt>
                <c:pt idx="1642">
                  <c:v>21/08/2025 09:40</c:v>
                </c:pt>
                <c:pt idx="1643">
                  <c:v>21/08/2025 09:50</c:v>
                </c:pt>
                <c:pt idx="1644">
                  <c:v>21/08/2025 10:00</c:v>
                </c:pt>
                <c:pt idx="1645">
                  <c:v>21/08/2025 10:10</c:v>
                </c:pt>
                <c:pt idx="1646">
                  <c:v>21/08/2025 10:20</c:v>
                </c:pt>
                <c:pt idx="1647">
                  <c:v>21/08/2025 10:30</c:v>
                </c:pt>
                <c:pt idx="1648">
                  <c:v>21/08/2025 10:40</c:v>
                </c:pt>
                <c:pt idx="1649">
                  <c:v>21/08/2025 10:50</c:v>
                </c:pt>
                <c:pt idx="1650">
                  <c:v>21/08/2025 11:00</c:v>
                </c:pt>
                <c:pt idx="1651">
                  <c:v>21/08/2025 11:10</c:v>
                </c:pt>
                <c:pt idx="1652">
                  <c:v>21/08/2025 11:20</c:v>
                </c:pt>
                <c:pt idx="1653">
                  <c:v>21/08/2025 11:30</c:v>
                </c:pt>
                <c:pt idx="1654">
                  <c:v>21/08/2025 11:40</c:v>
                </c:pt>
                <c:pt idx="1655">
                  <c:v>21/08/2025 11:50</c:v>
                </c:pt>
                <c:pt idx="1656">
                  <c:v>21/08/2025 12:00</c:v>
                </c:pt>
                <c:pt idx="1657">
                  <c:v>21/08/2025 12:10</c:v>
                </c:pt>
                <c:pt idx="1658">
                  <c:v>21/08/2025 12:20</c:v>
                </c:pt>
                <c:pt idx="1659">
                  <c:v>21/08/2025 12:30</c:v>
                </c:pt>
                <c:pt idx="1660">
                  <c:v>21/08/2025 12:40</c:v>
                </c:pt>
                <c:pt idx="1661">
                  <c:v>21/08/2025 12:50</c:v>
                </c:pt>
                <c:pt idx="1662">
                  <c:v>21/08/2025 13:00</c:v>
                </c:pt>
                <c:pt idx="1663">
                  <c:v>21/08/2025 13:10</c:v>
                </c:pt>
                <c:pt idx="1664">
                  <c:v>21/08/2025 13:20</c:v>
                </c:pt>
                <c:pt idx="1665">
                  <c:v>21/08/2025 13:30</c:v>
                </c:pt>
                <c:pt idx="1666">
                  <c:v>21/08/2025 13:40</c:v>
                </c:pt>
                <c:pt idx="1667">
                  <c:v>21/08/2025 13:50</c:v>
                </c:pt>
                <c:pt idx="1668">
                  <c:v>21/08/2025 14:00</c:v>
                </c:pt>
                <c:pt idx="1669">
                  <c:v>21/08/2025 14:10</c:v>
                </c:pt>
                <c:pt idx="1670">
                  <c:v>21/08/2025 14:20</c:v>
                </c:pt>
                <c:pt idx="1671">
                  <c:v>21/08/2025 14:30</c:v>
                </c:pt>
                <c:pt idx="1672">
                  <c:v>21/08/2025 14:40</c:v>
                </c:pt>
                <c:pt idx="1673">
                  <c:v>21/08/2025 14:50</c:v>
                </c:pt>
                <c:pt idx="1674">
                  <c:v>21/08/2025 15:00</c:v>
                </c:pt>
                <c:pt idx="1675">
                  <c:v>21/08/2025 15:10</c:v>
                </c:pt>
                <c:pt idx="1676">
                  <c:v>21/08/2025 15:20</c:v>
                </c:pt>
                <c:pt idx="1677">
                  <c:v>21/08/2025 15:30</c:v>
                </c:pt>
                <c:pt idx="1678">
                  <c:v>21/08/2025 15:40</c:v>
                </c:pt>
                <c:pt idx="1679">
                  <c:v>21/08/2025 15:50</c:v>
                </c:pt>
                <c:pt idx="1680">
                  <c:v>21/08/2025 16:00</c:v>
                </c:pt>
                <c:pt idx="1681">
                  <c:v>21/08/2025 16:10</c:v>
                </c:pt>
                <c:pt idx="1682">
                  <c:v>21/08/2025 16:20</c:v>
                </c:pt>
                <c:pt idx="1683">
                  <c:v>21/08/2025 16:30</c:v>
                </c:pt>
                <c:pt idx="1684">
                  <c:v>21/08/2025 16:40</c:v>
                </c:pt>
                <c:pt idx="1685">
                  <c:v>21/08/2025 16:50</c:v>
                </c:pt>
                <c:pt idx="1686">
                  <c:v>21/08/2025 17:00</c:v>
                </c:pt>
                <c:pt idx="1687">
                  <c:v>21/08/2025 17:10</c:v>
                </c:pt>
                <c:pt idx="1688">
                  <c:v>21/08/2025 17:20</c:v>
                </c:pt>
                <c:pt idx="1689">
                  <c:v>21/08/2025 17:30</c:v>
                </c:pt>
                <c:pt idx="1690">
                  <c:v>21/08/2025 17:40</c:v>
                </c:pt>
                <c:pt idx="1691">
                  <c:v>21/08/2025 17:50</c:v>
                </c:pt>
                <c:pt idx="1692">
                  <c:v>21/08/2025 18:00</c:v>
                </c:pt>
                <c:pt idx="1693">
                  <c:v>21/08/2025 18:10</c:v>
                </c:pt>
                <c:pt idx="1694">
                  <c:v>21/08/2025 18:20</c:v>
                </c:pt>
                <c:pt idx="1695">
                  <c:v>21/08/2025 18:30</c:v>
                </c:pt>
                <c:pt idx="1696">
                  <c:v>21/08/2025 18:40</c:v>
                </c:pt>
                <c:pt idx="1697">
                  <c:v>21/08/2025 18:50</c:v>
                </c:pt>
                <c:pt idx="1698">
                  <c:v>21/08/2025 19:00</c:v>
                </c:pt>
                <c:pt idx="1699">
                  <c:v>21/08/2025 19:10</c:v>
                </c:pt>
                <c:pt idx="1700">
                  <c:v>21/08/2025 19:20</c:v>
                </c:pt>
                <c:pt idx="1701">
                  <c:v>21/08/2025 19:30</c:v>
                </c:pt>
                <c:pt idx="1702">
                  <c:v>21/08/2025 19:40</c:v>
                </c:pt>
                <c:pt idx="1703">
                  <c:v>21/08/2025 19:50</c:v>
                </c:pt>
                <c:pt idx="1704">
                  <c:v>21/08/2025 20:00</c:v>
                </c:pt>
                <c:pt idx="1705">
                  <c:v>21/08/2025 20:10</c:v>
                </c:pt>
                <c:pt idx="1706">
                  <c:v>21/08/2025 20:20</c:v>
                </c:pt>
                <c:pt idx="1707">
                  <c:v>21/08/2025 20:30</c:v>
                </c:pt>
                <c:pt idx="1708">
                  <c:v>21/08/2025 20:40</c:v>
                </c:pt>
                <c:pt idx="1709">
                  <c:v>21/08/2025 20:50</c:v>
                </c:pt>
                <c:pt idx="1710">
                  <c:v>21/08/2025 21:00</c:v>
                </c:pt>
                <c:pt idx="1711">
                  <c:v>21/08/2025 21:10</c:v>
                </c:pt>
                <c:pt idx="1712">
                  <c:v>21/08/2025 21:20</c:v>
                </c:pt>
                <c:pt idx="1713">
                  <c:v>21/08/2025 21:30</c:v>
                </c:pt>
                <c:pt idx="1714">
                  <c:v>21/08/2025 21:40</c:v>
                </c:pt>
                <c:pt idx="1715">
                  <c:v>21/08/2025 21:50</c:v>
                </c:pt>
                <c:pt idx="1716">
                  <c:v>21/08/2025 22:00</c:v>
                </c:pt>
                <c:pt idx="1717">
                  <c:v>21/08/2025 22:10</c:v>
                </c:pt>
                <c:pt idx="1718">
                  <c:v>21/08/2025 22:20</c:v>
                </c:pt>
                <c:pt idx="1719">
                  <c:v>21/08/2025 22:30</c:v>
                </c:pt>
                <c:pt idx="1720">
                  <c:v>21/08/2025 22:40</c:v>
                </c:pt>
                <c:pt idx="1721">
                  <c:v>21/08/2025 22:50</c:v>
                </c:pt>
                <c:pt idx="1722">
                  <c:v>21/08/2025 23:00</c:v>
                </c:pt>
                <c:pt idx="1723">
                  <c:v>21/08/2025 23:10</c:v>
                </c:pt>
                <c:pt idx="1724">
                  <c:v>21/08/2025 23:20</c:v>
                </c:pt>
                <c:pt idx="1725">
                  <c:v>21/08/2025 23:30</c:v>
                </c:pt>
                <c:pt idx="1726">
                  <c:v>21/08/2025 23:40</c:v>
                </c:pt>
                <c:pt idx="1727">
                  <c:v>21/08/2025 23:50</c:v>
                </c:pt>
                <c:pt idx="1728">
                  <c:v>22/08/2025 00:00</c:v>
                </c:pt>
                <c:pt idx="1729">
                  <c:v>22/08/2025 00:10</c:v>
                </c:pt>
                <c:pt idx="1730">
                  <c:v>22/08/2025 00:20</c:v>
                </c:pt>
                <c:pt idx="1731">
                  <c:v>22/08/2025 00:30</c:v>
                </c:pt>
                <c:pt idx="1732">
                  <c:v>22/08/2025 00:40</c:v>
                </c:pt>
                <c:pt idx="1733">
                  <c:v>22/08/2025 00:50</c:v>
                </c:pt>
                <c:pt idx="1734">
                  <c:v>22/08/2025 01:00</c:v>
                </c:pt>
                <c:pt idx="1735">
                  <c:v>22/08/2025 01:10</c:v>
                </c:pt>
                <c:pt idx="1736">
                  <c:v>22/08/2025 01:20</c:v>
                </c:pt>
                <c:pt idx="1737">
                  <c:v>22/08/2025 01:30</c:v>
                </c:pt>
                <c:pt idx="1738">
                  <c:v>22/08/2025 01:40</c:v>
                </c:pt>
                <c:pt idx="1739">
                  <c:v>22/08/2025 01:50</c:v>
                </c:pt>
                <c:pt idx="1740">
                  <c:v>22/08/2025 02:00</c:v>
                </c:pt>
                <c:pt idx="1741">
                  <c:v>22/08/2025 02:10</c:v>
                </c:pt>
                <c:pt idx="1742">
                  <c:v>22/08/2025 02:20</c:v>
                </c:pt>
                <c:pt idx="1743">
                  <c:v>22/08/2025 02:30</c:v>
                </c:pt>
                <c:pt idx="1744">
                  <c:v>22/08/2025 02:40</c:v>
                </c:pt>
                <c:pt idx="1745">
                  <c:v>22/08/2025 02:50</c:v>
                </c:pt>
                <c:pt idx="1746">
                  <c:v>22/08/2025 03:00</c:v>
                </c:pt>
                <c:pt idx="1747">
                  <c:v>22/08/2025 03:10</c:v>
                </c:pt>
                <c:pt idx="1748">
                  <c:v>22/08/2025 03:20</c:v>
                </c:pt>
                <c:pt idx="1749">
                  <c:v>22/08/2025 03:30</c:v>
                </c:pt>
                <c:pt idx="1750">
                  <c:v>22/08/2025 03:40</c:v>
                </c:pt>
                <c:pt idx="1751">
                  <c:v>22/08/2025 03:50</c:v>
                </c:pt>
                <c:pt idx="1752">
                  <c:v>22/08/2025 04:00</c:v>
                </c:pt>
                <c:pt idx="1753">
                  <c:v>22/08/2025 04:10</c:v>
                </c:pt>
                <c:pt idx="1754">
                  <c:v>22/08/2025 04:20</c:v>
                </c:pt>
                <c:pt idx="1755">
                  <c:v>22/08/2025 04:30</c:v>
                </c:pt>
                <c:pt idx="1756">
                  <c:v>22/08/2025 04:40</c:v>
                </c:pt>
                <c:pt idx="1757">
                  <c:v>22/08/2025 04:50</c:v>
                </c:pt>
                <c:pt idx="1758">
                  <c:v>22/08/2025 05:00</c:v>
                </c:pt>
                <c:pt idx="1759">
                  <c:v>22/08/2025 05:10</c:v>
                </c:pt>
                <c:pt idx="1760">
                  <c:v>22/08/2025 05:20</c:v>
                </c:pt>
                <c:pt idx="1761">
                  <c:v>22/08/2025 05:30</c:v>
                </c:pt>
                <c:pt idx="1762">
                  <c:v>22/08/2025 05:40</c:v>
                </c:pt>
                <c:pt idx="1763">
                  <c:v>22/08/2025 05:50</c:v>
                </c:pt>
                <c:pt idx="1764">
                  <c:v>22/08/2025 06:00</c:v>
                </c:pt>
                <c:pt idx="1765">
                  <c:v>22/08/2025 06:10</c:v>
                </c:pt>
                <c:pt idx="1766">
                  <c:v>22/08/2025 06:20</c:v>
                </c:pt>
                <c:pt idx="1767">
                  <c:v>22/08/2025 06:30</c:v>
                </c:pt>
                <c:pt idx="1768">
                  <c:v>22/08/2025 06:40</c:v>
                </c:pt>
                <c:pt idx="1769">
                  <c:v>22/08/2025 06:50</c:v>
                </c:pt>
                <c:pt idx="1770">
                  <c:v>22/08/2025 07:00</c:v>
                </c:pt>
                <c:pt idx="1771">
                  <c:v>22/08/2025 07:10</c:v>
                </c:pt>
                <c:pt idx="1772">
                  <c:v>22/08/2025 07:20</c:v>
                </c:pt>
                <c:pt idx="1773">
                  <c:v>22/08/2025 07:30</c:v>
                </c:pt>
                <c:pt idx="1774">
                  <c:v>22/08/2025 07:40</c:v>
                </c:pt>
                <c:pt idx="1775">
                  <c:v>22/08/2025 07:50</c:v>
                </c:pt>
                <c:pt idx="1776">
                  <c:v>22/08/2025 08:00</c:v>
                </c:pt>
                <c:pt idx="1777">
                  <c:v>22/08/2025 08:10</c:v>
                </c:pt>
                <c:pt idx="1778">
                  <c:v>22/08/2025 08:20</c:v>
                </c:pt>
                <c:pt idx="1779">
                  <c:v>22/08/2025 08:30</c:v>
                </c:pt>
                <c:pt idx="1780">
                  <c:v>22/08/2025 08:40</c:v>
                </c:pt>
                <c:pt idx="1781">
                  <c:v>22/08/2025 08:50</c:v>
                </c:pt>
                <c:pt idx="1782">
                  <c:v>22/08/2025 09:00</c:v>
                </c:pt>
                <c:pt idx="1783">
                  <c:v>22/08/2025 09:10</c:v>
                </c:pt>
                <c:pt idx="1784">
                  <c:v>22/08/2025 09:20</c:v>
                </c:pt>
                <c:pt idx="1785">
                  <c:v>22/08/2025 09:30</c:v>
                </c:pt>
                <c:pt idx="1786">
                  <c:v>22/08/2025 09:40</c:v>
                </c:pt>
                <c:pt idx="1787">
                  <c:v>22/08/2025 09:50</c:v>
                </c:pt>
                <c:pt idx="1788">
                  <c:v>22/08/2025 10:00</c:v>
                </c:pt>
                <c:pt idx="1789">
                  <c:v>22/08/2025 10:10</c:v>
                </c:pt>
                <c:pt idx="1790">
                  <c:v>22/08/2025 10:20</c:v>
                </c:pt>
                <c:pt idx="1791">
                  <c:v>22/08/2025 10:30</c:v>
                </c:pt>
                <c:pt idx="1792">
                  <c:v>22/08/2025 10:40</c:v>
                </c:pt>
                <c:pt idx="1793">
                  <c:v>22/08/2025 10:50</c:v>
                </c:pt>
                <c:pt idx="1794">
                  <c:v>22/08/2025 11:00</c:v>
                </c:pt>
                <c:pt idx="1795">
                  <c:v>22/08/2025 11:10</c:v>
                </c:pt>
                <c:pt idx="1796">
                  <c:v>22/08/2025 11:20</c:v>
                </c:pt>
                <c:pt idx="1797">
                  <c:v>22/08/2025 11:30</c:v>
                </c:pt>
                <c:pt idx="1798">
                  <c:v>22/08/2025 11:40</c:v>
                </c:pt>
                <c:pt idx="1799">
                  <c:v>22/08/2025 11:50</c:v>
                </c:pt>
                <c:pt idx="1800">
                  <c:v>22/08/2025 12:00</c:v>
                </c:pt>
                <c:pt idx="1801">
                  <c:v>22/08/2025 12:10</c:v>
                </c:pt>
                <c:pt idx="1802">
                  <c:v>22/08/2025 12:20</c:v>
                </c:pt>
                <c:pt idx="1803">
                  <c:v>22/08/2025 12:30</c:v>
                </c:pt>
                <c:pt idx="1804">
                  <c:v>22/08/2025 12:40</c:v>
                </c:pt>
                <c:pt idx="1805">
                  <c:v>22/08/2025 12:50</c:v>
                </c:pt>
                <c:pt idx="1806">
                  <c:v>22/08/2025 13:00</c:v>
                </c:pt>
                <c:pt idx="1807">
                  <c:v>22/08/2025 13:10</c:v>
                </c:pt>
                <c:pt idx="1808">
                  <c:v>22/08/2025 13:20</c:v>
                </c:pt>
                <c:pt idx="1809">
                  <c:v>22/08/2025 13:30</c:v>
                </c:pt>
                <c:pt idx="1810">
                  <c:v>22/08/2025 13:40</c:v>
                </c:pt>
                <c:pt idx="1811">
                  <c:v>22/08/2025 13:50</c:v>
                </c:pt>
                <c:pt idx="1812">
                  <c:v>22/08/2025 14:00</c:v>
                </c:pt>
                <c:pt idx="1813">
                  <c:v>22/08/2025 14:10</c:v>
                </c:pt>
                <c:pt idx="1814">
                  <c:v>22/08/2025 14:20</c:v>
                </c:pt>
                <c:pt idx="1815">
                  <c:v>22/08/2025 14:30</c:v>
                </c:pt>
                <c:pt idx="1816">
                  <c:v>22/08/2025 14:40</c:v>
                </c:pt>
                <c:pt idx="1817">
                  <c:v>22/08/2025 14:50</c:v>
                </c:pt>
                <c:pt idx="1818">
                  <c:v>22/08/2025 15:00</c:v>
                </c:pt>
                <c:pt idx="1819">
                  <c:v>22/08/2025 15:10</c:v>
                </c:pt>
                <c:pt idx="1820">
                  <c:v>22/08/2025 15:20</c:v>
                </c:pt>
                <c:pt idx="1821">
                  <c:v>22/08/2025 15:30</c:v>
                </c:pt>
                <c:pt idx="1822">
                  <c:v>22/08/2025 15:40</c:v>
                </c:pt>
                <c:pt idx="1823">
                  <c:v>22/08/2025 15:50</c:v>
                </c:pt>
                <c:pt idx="1824">
                  <c:v>22/08/2025 16:00</c:v>
                </c:pt>
                <c:pt idx="1825">
                  <c:v>22/08/2025 16:10</c:v>
                </c:pt>
                <c:pt idx="1826">
                  <c:v>22/08/2025 16:20</c:v>
                </c:pt>
                <c:pt idx="1827">
                  <c:v>22/08/2025 16:30</c:v>
                </c:pt>
                <c:pt idx="1828">
                  <c:v>22/08/2025 16:40</c:v>
                </c:pt>
                <c:pt idx="1829">
                  <c:v>22/08/2025 16:50</c:v>
                </c:pt>
                <c:pt idx="1830">
                  <c:v>22/08/2025 17:00</c:v>
                </c:pt>
                <c:pt idx="1831">
                  <c:v>22/08/2025 17:10</c:v>
                </c:pt>
                <c:pt idx="1832">
                  <c:v>22/08/2025 17:20</c:v>
                </c:pt>
                <c:pt idx="1833">
                  <c:v>22/08/2025 17:30</c:v>
                </c:pt>
                <c:pt idx="1834">
                  <c:v>22/08/2025 17:40</c:v>
                </c:pt>
                <c:pt idx="1835">
                  <c:v>22/08/2025 17:50</c:v>
                </c:pt>
                <c:pt idx="1836">
                  <c:v>22/08/2025 18:00</c:v>
                </c:pt>
                <c:pt idx="1837">
                  <c:v>22/08/2025 18:10</c:v>
                </c:pt>
                <c:pt idx="1838">
                  <c:v>22/08/2025 18:20</c:v>
                </c:pt>
                <c:pt idx="1839">
                  <c:v>22/08/2025 18:30</c:v>
                </c:pt>
                <c:pt idx="1840">
                  <c:v>22/08/2025 18:40</c:v>
                </c:pt>
                <c:pt idx="1841">
                  <c:v>22/08/2025 18:50</c:v>
                </c:pt>
                <c:pt idx="1842">
                  <c:v>22/08/2025 19:00</c:v>
                </c:pt>
                <c:pt idx="1843">
                  <c:v>22/08/2025 19:10</c:v>
                </c:pt>
                <c:pt idx="1844">
                  <c:v>22/08/2025 19:20</c:v>
                </c:pt>
                <c:pt idx="1845">
                  <c:v>22/08/2025 19:30</c:v>
                </c:pt>
                <c:pt idx="1846">
                  <c:v>22/08/2025 19:40</c:v>
                </c:pt>
                <c:pt idx="1847">
                  <c:v>22/08/2025 19:50</c:v>
                </c:pt>
                <c:pt idx="1848">
                  <c:v>22/08/2025 20:00</c:v>
                </c:pt>
                <c:pt idx="1849">
                  <c:v>22/08/2025 20:10</c:v>
                </c:pt>
                <c:pt idx="1850">
                  <c:v>22/08/2025 20:20</c:v>
                </c:pt>
                <c:pt idx="1851">
                  <c:v>22/08/2025 20:30</c:v>
                </c:pt>
                <c:pt idx="1852">
                  <c:v>22/08/2025 20:40</c:v>
                </c:pt>
                <c:pt idx="1853">
                  <c:v>22/08/2025 20:50</c:v>
                </c:pt>
                <c:pt idx="1854">
                  <c:v>22/08/2025 21:00</c:v>
                </c:pt>
                <c:pt idx="1855">
                  <c:v>22/08/2025 21:10</c:v>
                </c:pt>
                <c:pt idx="1856">
                  <c:v>22/08/2025 21:20</c:v>
                </c:pt>
                <c:pt idx="1857">
                  <c:v>22/08/2025 21:30</c:v>
                </c:pt>
                <c:pt idx="1858">
                  <c:v>22/08/2025 21:40</c:v>
                </c:pt>
                <c:pt idx="1859">
                  <c:v>22/08/2025 21:50</c:v>
                </c:pt>
                <c:pt idx="1860">
                  <c:v>22/08/2025 22:00</c:v>
                </c:pt>
                <c:pt idx="1861">
                  <c:v>22/08/2025 22:10</c:v>
                </c:pt>
                <c:pt idx="1862">
                  <c:v>22/08/2025 22:20</c:v>
                </c:pt>
                <c:pt idx="1863">
                  <c:v>22/08/2025 22:30</c:v>
                </c:pt>
                <c:pt idx="1864">
                  <c:v>22/08/2025 22:40</c:v>
                </c:pt>
                <c:pt idx="1865">
                  <c:v>22/08/2025 22:50</c:v>
                </c:pt>
                <c:pt idx="1866">
                  <c:v>22/08/2025 23:00</c:v>
                </c:pt>
                <c:pt idx="1867">
                  <c:v>22/08/2025 23:10</c:v>
                </c:pt>
                <c:pt idx="1868">
                  <c:v>22/08/2025 23:20</c:v>
                </c:pt>
                <c:pt idx="1869">
                  <c:v>22/08/2025 23:30</c:v>
                </c:pt>
                <c:pt idx="1870">
                  <c:v>22/08/2025 23:40</c:v>
                </c:pt>
                <c:pt idx="1871">
                  <c:v>22/08/2025 23:50</c:v>
                </c:pt>
                <c:pt idx="1872">
                  <c:v>23/08/2025 00:00</c:v>
                </c:pt>
                <c:pt idx="1873">
                  <c:v>23/08/2025 00:10</c:v>
                </c:pt>
                <c:pt idx="1874">
                  <c:v>23/08/2025 00:20</c:v>
                </c:pt>
                <c:pt idx="1875">
                  <c:v>23/08/2025 00:30</c:v>
                </c:pt>
                <c:pt idx="1876">
                  <c:v>23/08/2025 00:40</c:v>
                </c:pt>
                <c:pt idx="1877">
                  <c:v>23/08/2025 00:50</c:v>
                </c:pt>
                <c:pt idx="1878">
                  <c:v>23/08/2025 01:00</c:v>
                </c:pt>
                <c:pt idx="1879">
                  <c:v>23/08/2025 01:10</c:v>
                </c:pt>
                <c:pt idx="1880">
                  <c:v>23/08/2025 01:20</c:v>
                </c:pt>
                <c:pt idx="1881">
                  <c:v>23/08/2025 01:30</c:v>
                </c:pt>
                <c:pt idx="1882">
                  <c:v>23/08/2025 01:40</c:v>
                </c:pt>
                <c:pt idx="1883">
                  <c:v>23/08/2025 01:50</c:v>
                </c:pt>
                <c:pt idx="1884">
                  <c:v>23/08/2025 02:00</c:v>
                </c:pt>
                <c:pt idx="1885">
                  <c:v>23/08/2025 02:10</c:v>
                </c:pt>
                <c:pt idx="1886">
                  <c:v>23/08/2025 02:20</c:v>
                </c:pt>
                <c:pt idx="1887">
                  <c:v>23/08/2025 02:30</c:v>
                </c:pt>
                <c:pt idx="1888">
                  <c:v>23/08/2025 02:40</c:v>
                </c:pt>
                <c:pt idx="1889">
                  <c:v>23/08/2025 02:50</c:v>
                </c:pt>
                <c:pt idx="1890">
                  <c:v>23/08/2025 03:00</c:v>
                </c:pt>
                <c:pt idx="1891">
                  <c:v>23/08/2025 03:10</c:v>
                </c:pt>
                <c:pt idx="1892">
                  <c:v>23/08/2025 03:20</c:v>
                </c:pt>
                <c:pt idx="1893">
                  <c:v>23/08/2025 03:30</c:v>
                </c:pt>
                <c:pt idx="1894">
                  <c:v>23/08/2025 03:40</c:v>
                </c:pt>
                <c:pt idx="1895">
                  <c:v>23/08/2025 03:50</c:v>
                </c:pt>
                <c:pt idx="1896">
                  <c:v>23/08/2025 04:00</c:v>
                </c:pt>
                <c:pt idx="1897">
                  <c:v>23/08/2025 04:10</c:v>
                </c:pt>
                <c:pt idx="1898">
                  <c:v>23/08/2025 04:20</c:v>
                </c:pt>
                <c:pt idx="1899">
                  <c:v>23/08/2025 04:30</c:v>
                </c:pt>
                <c:pt idx="1900">
                  <c:v>23/08/2025 04:40</c:v>
                </c:pt>
                <c:pt idx="1901">
                  <c:v>23/08/2025 04:50</c:v>
                </c:pt>
                <c:pt idx="1902">
                  <c:v>23/08/2025 05:00</c:v>
                </c:pt>
                <c:pt idx="1903">
                  <c:v>23/08/2025 05:10</c:v>
                </c:pt>
                <c:pt idx="1904">
                  <c:v>23/08/2025 05:20</c:v>
                </c:pt>
                <c:pt idx="1905">
                  <c:v>23/08/2025 05:30</c:v>
                </c:pt>
                <c:pt idx="1906">
                  <c:v>23/08/2025 05:40</c:v>
                </c:pt>
                <c:pt idx="1907">
                  <c:v>23/08/2025 05:50</c:v>
                </c:pt>
                <c:pt idx="1908">
                  <c:v>23/08/2025 06:00</c:v>
                </c:pt>
                <c:pt idx="1909">
                  <c:v>23/08/2025 06:10</c:v>
                </c:pt>
                <c:pt idx="1910">
                  <c:v>23/08/2025 06:20</c:v>
                </c:pt>
                <c:pt idx="1911">
                  <c:v>23/08/2025 06:30</c:v>
                </c:pt>
                <c:pt idx="1912">
                  <c:v>23/08/2025 06:40</c:v>
                </c:pt>
                <c:pt idx="1913">
                  <c:v>23/08/2025 06:50</c:v>
                </c:pt>
                <c:pt idx="1914">
                  <c:v>23/08/2025 07:00</c:v>
                </c:pt>
                <c:pt idx="1915">
                  <c:v>23/08/2025 07:10</c:v>
                </c:pt>
                <c:pt idx="1916">
                  <c:v>23/08/2025 07:20</c:v>
                </c:pt>
                <c:pt idx="1917">
                  <c:v>23/08/2025 07:30</c:v>
                </c:pt>
                <c:pt idx="1918">
                  <c:v>23/08/2025 07:40</c:v>
                </c:pt>
                <c:pt idx="1919">
                  <c:v>23/08/2025 07:50</c:v>
                </c:pt>
                <c:pt idx="1920">
                  <c:v>23/08/2025 08:00</c:v>
                </c:pt>
                <c:pt idx="1921">
                  <c:v>23/08/2025 08:10</c:v>
                </c:pt>
                <c:pt idx="1922">
                  <c:v>23/08/2025 08:20</c:v>
                </c:pt>
                <c:pt idx="1923">
                  <c:v>23/08/2025 08:30</c:v>
                </c:pt>
                <c:pt idx="1924">
                  <c:v>23/08/2025 08:40</c:v>
                </c:pt>
                <c:pt idx="1925">
                  <c:v>23/08/2025 08:50</c:v>
                </c:pt>
                <c:pt idx="1926">
                  <c:v>23/08/2025 09:00</c:v>
                </c:pt>
                <c:pt idx="1927">
                  <c:v>23/08/2025 09:10</c:v>
                </c:pt>
                <c:pt idx="1928">
                  <c:v>23/08/2025 09:20</c:v>
                </c:pt>
                <c:pt idx="1929">
                  <c:v>23/08/2025 09:30</c:v>
                </c:pt>
                <c:pt idx="1930">
                  <c:v>23/08/2025 09:40</c:v>
                </c:pt>
                <c:pt idx="1931">
                  <c:v>23/08/2025 09:50</c:v>
                </c:pt>
                <c:pt idx="1932">
                  <c:v>23/08/2025 10:00</c:v>
                </c:pt>
                <c:pt idx="1933">
                  <c:v>23/08/2025 10:10</c:v>
                </c:pt>
                <c:pt idx="1934">
                  <c:v>23/08/2025 10:20</c:v>
                </c:pt>
                <c:pt idx="1935">
                  <c:v>23/08/2025 10:30</c:v>
                </c:pt>
                <c:pt idx="1936">
                  <c:v>23/08/2025 10:40</c:v>
                </c:pt>
                <c:pt idx="1937">
                  <c:v>23/08/2025 10:50</c:v>
                </c:pt>
                <c:pt idx="1938">
                  <c:v>23/08/2025 11:00</c:v>
                </c:pt>
                <c:pt idx="1939">
                  <c:v>23/08/2025 11:10</c:v>
                </c:pt>
                <c:pt idx="1940">
                  <c:v>23/08/2025 11:20</c:v>
                </c:pt>
                <c:pt idx="1941">
                  <c:v>23/08/2025 11:30</c:v>
                </c:pt>
                <c:pt idx="1942">
                  <c:v>23/08/2025 11:40</c:v>
                </c:pt>
                <c:pt idx="1943">
                  <c:v>23/08/2025 11:50</c:v>
                </c:pt>
                <c:pt idx="1944">
                  <c:v>23/08/2025 12:00</c:v>
                </c:pt>
                <c:pt idx="1945">
                  <c:v>23/08/2025 12:10</c:v>
                </c:pt>
                <c:pt idx="1946">
                  <c:v>23/08/2025 12:20</c:v>
                </c:pt>
                <c:pt idx="1947">
                  <c:v>23/08/2025 12:30</c:v>
                </c:pt>
                <c:pt idx="1948">
                  <c:v>23/08/2025 12:40</c:v>
                </c:pt>
                <c:pt idx="1949">
                  <c:v>23/08/2025 12:50</c:v>
                </c:pt>
                <c:pt idx="1950">
                  <c:v>23/08/2025 13:00</c:v>
                </c:pt>
                <c:pt idx="1951">
                  <c:v>23/08/2025 13:10</c:v>
                </c:pt>
                <c:pt idx="1952">
                  <c:v>23/08/2025 13:20</c:v>
                </c:pt>
                <c:pt idx="1953">
                  <c:v>23/08/2025 13:30</c:v>
                </c:pt>
                <c:pt idx="1954">
                  <c:v>23/08/2025 13:40</c:v>
                </c:pt>
                <c:pt idx="1955">
                  <c:v>23/08/2025 13:50</c:v>
                </c:pt>
                <c:pt idx="1956">
                  <c:v>23/08/2025 14:00</c:v>
                </c:pt>
                <c:pt idx="1957">
                  <c:v>23/08/2025 14:10</c:v>
                </c:pt>
                <c:pt idx="1958">
                  <c:v>23/08/2025 14:20</c:v>
                </c:pt>
                <c:pt idx="1959">
                  <c:v>23/08/2025 14:30</c:v>
                </c:pt>
                <c:pt idx="1960">
                  <c:v>23/08/2025 14:40</c:v>
                </c:pt>
                <c:pt idx="1961">
                  <c:v>23/08/2025 14:50</c:v>
                </c:pt>
                <c:pt idx="1962">
                  <c:v>23/08/2025 15:00</c:v>
                </c:pt>
                <c:pt idx="1963">
                  <c:v>23/08/2025 15:10</c:v>
                </c:pt>
                <c:pt idx="1964">
                  <c:v>23/08/2025 15:20</c:v>
                </c:pt>
                <c:pt idx="1965">
                  <c:v>23/08/2025 15:30</c:v>
                </c:pt>
                <c:pt idx="1966">
                  <c:v>23/08/2025 15:40</c:v>
                </c:pt>
                <c:pt idx="1967">
                  <c:v>23/08/2025 15:50</c:v>
                </c:pt>
                <c:pt idx="1968">
                  <c:v>23/08/2025 16:00</c:v>
                </c:pt>
                <c:pt idx="1969">
                  <c:v>23/08/2025 16:10</c:v>
                </c:pt>
                <c:pt idx="1970">
                  <c:v>23/08/2025 16:20</c:v>
                </c:pt>
                <c:pt idx="1971">
                  <c:v>23/08/2025 16:30</c:v>
                </c:pt>
                <c:pt idx="1972">
                  <c:v>23/08/2025 16:40</c:v>
                </c:pt>
                <c:pt idx="1973">
                  <c:v>23/08/2025 16:50</c:v>
                </c:pt>
                <c:pt idx="1974">
                  <c:v>23/08/2025 17:00</c:v>
                </c:pt>
                <c:pt idx="1975">
                  <c:v>23/08/2025 17:10</c:v>
                </c:pt>
                <c:pt idx="1976">
                  <c:v>23/08/2025 17:20</c:v>
                </c:pt>
                <c:pt idx="1977">
                  <c:v>23/08/2025 17:30</c:v>
                </c:pt>
                <c:pt idx="1978">
                  <c:v>23/08/2025 17:40</c:v>
                </c:pt>
                <c:pt idx="1979">
                  <c:v>23/08/2025 17:50</c:v>
                </c:pt>
                <c:pt idx="1980">
                  <c:v>23/08/2025 18:00</c:v>
                </c:pt>
                <c:pt idx="1981">
                  <c:v>23/08/2025 18:10</c:v>
                </c:pt>
                <c:pt idx="1982">
                  <c:v>23/08/2025 18:20</c:v>
                </c:pt>
                <c:pt idx="1983">
                  <c:v>23/08/2025 18:30</c:v>
                </c:pt>
                <c:pt idx="1984">
                  <c:v>23/08/2025 18:40</c:v>
                </c:pt>
                <c:pt idx="1985">
                  <c:v>23/08/2025 18:50</c:v>
                </c:pt>
                <c:pt idx="1986">
                  <c:v>23/08/2025 19:00</c:v>
                </c:pt>
                <c:pt idx="1987">
                  <c:v>23/08/2025 19:10</c:v>
                </c:pt>
                <c:pt idx="1988">
                  <c:v>23/08/2025 19:20</c:v>
                </c:pt>
                <c:pt idx="1989">
                  <c:v>23/08/2025 19:30</c:v>
                </c:pt>
                <c:pt idx="1990">
                  <c:v>23/08/2025 19:40</c:v>
                </c:pt>
                <c:pt idx="1991">
                  <c:v>23/08/2025 19:50</c:v>
                </c:pt>
                <c:pt idx="1992">
                  <c:v>23/08/2025 20:00</c:v>
                </c:pt>
                <c:pt idx="1993">
                  <c:v>23/08/2025 20:10</c:v>
                </c:pt>
                <c:pt idx="1994">
                  <c:v>23/08/2025 20:20</c:v>
                </c:pt>
                <c:pt idx="1995">
                  <c:v>23/08/2025 20:30</c:v>
                </c:pt>
                <c:pt idx="1996">
                  <c:v>23/08/2025 20:40</c:v>
                </c:pt>
                <c:pt idx="1997">
                  <c:v>23/08/2025 20:50</c:v>
                </c:pt>
                <c:pt idx="1998">
                  <c:v>23/08/2025 21:00</c:v>
                </c:pt>
                <c:pt idx="1999">
                  <c:v>23/08/2025 21:10</c:v>
                </c:pt>
                <c:pt idx="2000">
                  <c:v>23/08/2025 21:20</c:v>
                </c:pt>
                <c:pt idx="2001">
                  <c:v>23/08/2025 21:30</c:v>
                </c:pt>
                <c:pt idx="2002">
                  <c:v>23/08/2025 21:40</c:v>
                </c:pt>
                <c:pt idx="2003">
                  <c:v>23/08/2025 21:50</c:v>
                </c:pt>
                <c:pt idx="2004">
                  <c:v>23/08/2025 22:00</c:v>
                </c:pt>
                <c:pt idx="2005">
                  <c:v>23/08/2025 22:10</c:v>
                </c:pt>
                <c:pt idx="2006">
                  <c:v>23/08/2025 22:20</c:v>
                </c:pt>
                <c:pt idx="2007">
                  <c:v>23/08/2025 22:30</c:v>
                </c:pt>
                <c:pt idx="2008">
                  <c:v>23/08/2025 22:40</c:v>
                </c:pt>
                <c:pt idx="2009">
                  <c:v>23/08/2025 22:50</c:v>
                </c:pt>
                <c:pt idx="2010">
                  <c:v>23/08/2025 23:00</c:v>
                </c:pt>
                <c:pt idx="2011">
                  <c:v>23/08/2025 23:10</c:v>
                </c:pt>
                <c:pt idx="2012">
                  <c:v>23/08/2025 23:20</c:v>
                </c:pt>
                <c:pt idx="2013">
                  <c:v>23/08/2025 23:30</c:v>
                </c:pt>
                <c:pt idx="2014">
                  <c:v>23/08/2025 23:40</c:v>
                </c:pt>
                <c:pt idx="2015">
                  <c:v>23/08/2025 23:50</c:v>
                </c:pt>
                <c:pt idx="2016">
                  <c:v>24/08/2025 00:00</c:v>
                </c:pt>
                <c:pt idx="2017">
                  <c:v>24/08/2025 00:10</c:v>
                </c:pt>
                <c:pt idx="2018">
                  <c:v>24/08/2025 00:20</c:v>
                </c:pt>
                <c:pt idx="2019">
                  <c:v>24/08/2025 00:30</c:v>
                </c:pt>
                <c:pt idx="2020">
                  <c:v>24/08/2025 00:40</c:v>
                </c:pt>
                <c:pt idx="2021">
                  <c:v>24/08/2025 00:50</c:v>
                </c:pt>
                <c:pt idx="2022">
                  <c:v>24/08/2025 01:00</c:v>
                </c:pt>
                <c:pt idx="2023">
                  <c:v>24/08/2025 01:10</c:v>
                </c:pt>
                <c:pt idx="2024">
                  <c:v>24/08/2025 01:20</c:v>
                </c:pt>
                <c:pt idx="2025">
                  <c:v>24/08/2025 01:30</c:v>
                </c:pt>
                <c:pt idx="2026">
                  <c:v>24/08/2025 01:40</c:v>
                </c:pt>
                <c:pt idx="2027">
                  <c:v>24/08/2025 01:50</c:v>
                </c:pt>
                <c:pt idx="2028">
                  <c:v>24/08/2025 02:00</c:v>
                </c:pt>
                <c:pt idx="2029">
                  <c:v>24/08/2025 02:10</c:v>
                </c:pt>
                <c:pt idx="2030">
                  <c:v>24/08/2025 02:20</c:v>
                </c:pt>
                <c:pt idx="2031">
                  <c:v>24/08/2025 02:30</c:v>
                </c:pt>
                <c:pt idx="2032">
                  <c:v>24/08/2025 02:40</c:v>
                </c:pt>
                <c:pt idx="2033">
                  <c:v>24/08/2025 02:50</c:v>
                </c:pt>
                <c:pt idx="2034">
                  <c:v>24/08/2025 03:00</c:v>
                </c:pt>
                <c:pt idx="2035">
                  <c:v>24/08/2025 03:10</c:v>
                </c:pt>
                <c:pt idx="2036">
                  <c:v>24/08/2025 03:20</c:v>
                </c:pt>
                <c:pt idx="2037">
                  <c:v>24/08/2025 03:30</c:v>
                </c:pt>
                <c:pt idx="2038">
                  <c:v>24/08/2025 03:40</c:v>
                </c:pt>
                <c:pt idx="2039">
                  <c:v>24/08/2025 03:50</c:v>
                </c:pt>
                <c:pt idx="2040">
                  <c:v>24/08/2025 04:00</c:v>
                </c:pt>
                <c:pt idx="2041">
                  <c:v>24/08/2025 04:10</c:v>
                </c:pt>
                <c:pt idx="2042">
                  <c:v>24/08/2025 04:20</c:v>
                </c:pt>
                <c:pt idx="2043">
                  <c:v>24/08/2025 04:30</c:v>
                </c:pt>
                <c:pt idx="2044">
                  <c:v>24/08/2025 04:40</c:v>
                </c:pt>
                <c:pt idx="2045">
                  <c:v>24/08/2025 04:50</c:v>
                </c:pt>
                <c:pt idx="2046">
                  <c:v>24/08/2025 05:00</c:v>
                </c:pt>
                <c:pt idx="2047">
                  <c:v>24/08/2025 05:10</c:v>
                </c:pt>
                <c:pt idx="2048">
                  <c:v>24/08/2025 05:20</c:v>
                </c:pt>
                <c:pt idx="2049">
                  <c:v>24/08/2025 05:30</c:v>
                </c:pt>
                <c:pt idx="2050">
                  <c:v>24/08/2025 05:40</c:v>
                </c:pt>
                <c:pt idx="2051">
                  <c:v>24/08/2025 05:50</c:v>
                </c:pt>
                <c:pt idx="2052">
                  <c:v>24/08/2025 06:00</c:v>
                </c:pt>
                <c:pt idx="2053">
                  <c:v>24/08/2025 06:10</c:v>
                </c:pt>
                <c:pt idx="2054">
                  <c:v>24/08/2025 06:20</c:v>
                </c:pt>
                <c:pt idx="2055">
                  <c:v>24/08/2025 06:30</c:v>
                </c:pt>
                <c:pt idx="2056">
                  <c:v>24/08/2025 06:40</c:v>
                </c:pt>
                <c:pt idx="2057">
                  <c:v>24/08/2025 06:50</c:v>
                </c:pt>
                <c:pt idx="2058">
                  <c:v>24/08/2025 07:00</c:v>
                </c:pt>
                <c:pt idx="2059">
                  <c:v>24/08/2025 07:10</c:v>
                </c:pt>
                <c:pt idx="2060">
                  <c:v>24/08/2025 07:20</c:v>
                </c:pt>
                <c:pt idx="2061">
                  <c:v>24/08/2025 07:30</c:v>
                </c:pt>
                <c:pt idx="2062">
                  <c:v>24/08/2025 07:40</c:v>
                </c:pt>
                <c:pt idx="2063">
                  <c:v>24/08/2025 07:50</c:v>
                </c:pt>
                <c:pt idx="2064">
                  <c:v>24/08/2025 08:00</c:v>
                </c:pt>
                <c:pt idx="2065">
                  <c:v>24/08/2025 08:10</c:v>
                </c:pt>
                <c:pt idx="2066">
                  <c:v>24/08/2025 08:20</c:v>
                </c:pt>
                <c:pt idx="2067">
                  <c:v>24/08/2025 08:30</c:v>
                </c:pt>
                <c:pt idx="2068">
                  <c:v>24/08/2025 08:40</c:v>
                </c:pt>
                <c:pt idx="2069">
                  <c:v>24/08/2025 08:50</c:v>
                </c:pt>
                <c:pt idx="2070">
                  <c:v>24/08/2025 09:00</c:v>
                </c:pt>
                <c:pt idx="2071">
                  <c:v>24/08/2025 09:10</c:v>
                </c:pt>
                <c:pt idx="2072">
                  <c:v>24/08/2025 09:20</c:v>
                </c:pt>
                <c:pt idx="2073">
                  <c:v>24/08/2025 09:30</c:v>
                </c:pt>
                <c:pt idx="2074">
                  <c:v>24/08/2025 09:40</c:v>
                </c:pt>
                <c:pt idx="2075">
                  <c:v>24/08/2025 09:50</c:v>
                </c:pt>
                <c:pt idx="2076">
                  <c:v>24/08/2025 10:00</c:v>
                </c:pt>
                <c:pt idx="2077">
                  <c:v>24/08/2025 10:10</c:v>
                </c:pt>
                <c:pt idx="2078">
                  <c:v>24/08/2025 10:20</c:v>
                </c:pt>
                <c:pt idx="2079">
                  <c:v>24/08/2025 10:30</c:v>
                </c:pt>
                <c:pt idx="2080">
                  <c:v>24/08/2025 10:40</c:v>
                </c:pt>
                <c:pt idx="2081">
                  <c:v>24/08/2025 10:50</c:v>
                </c:pt>
                <c:pt idx="2082">
                  <c:v>24/08/2025 11:00</c:v>
                </c:pt>
                <c:pt idx="2083">
                  <c:v>24/08/2025 11:10</c:v>
                </c:pt>
                <c:pt idx="2084">
                  <c:v>24/08/2025 11:20</c:v>
                </c:pt>
                <c:pt idx="2085">
                  <c:v>24/08/2025 11:30</c:v>
                </c:pt>
                <c:pt idx="2086">
                  <c:v>24/08/2025 11:40</c:v>
                </c:pt>
                <c:pt idx="2087">
                  <c:v>24/08/2025 11:50</c:v>
                </c:pt>
                <c:pt idx="2088">
                  <c:v>24/08/2025 12:00</c:v>
                </c:pt>
                <c:pt idx="2089">
                  <c:v>24/08/2025 12:10</c:v>
                </c:pt>
                <c:pt idx="2090">
                  <c:v>24/08/2025 12:20</c:v>
                </c:pt>
                <c:pt idx="2091">
                  <c:v>24/08/2025 12:30</c:v>
                </c:pt>
                <c:pt idx="2092">
                  <c:v>24/08/2025 12:40</c:v>
                </c:pt>
                <c:pt idx="2093">
                  <c:v>24/08/2025 12:50</c:v>
                </c:pt>
                <c:pt idx="2094">
                  <c:v>24/08/2025 13:00</c:v>
                </c:pt>
                <c:pt idx="2095">
                  <c:v>24/08/2025 13:10</c:v>
                </c:pt>
                <c:pt idx="2096">
                  <c:v>24/08/2025 13:20</c:v>
                </c:pt>
                <c:pt idx="2097">
                  <c:v>24/08/2025 13:30</c:v>
                </c:pt>
                <c:pt idx="2098">
                  <c:v>24/08/2025 13:40</c:v>
                </c:pt>
                <c:pt idx="2099">
                  <c:v>24/08/2025 13:50</c:v>
                </c:pt>
                <c:pt idx="2100">
                  <c:v>24/08/2025 14:00</c:v>
                </c:pt>
                <c:pt idx="2101">
                  <c:v>24/08/2025 14:10</c:v>
                </c:pt>
                <c:pt idx="2102">
                  <c:v>24/08/2025 14:20</c:v>
                </c:pt>
                <c:pt idx="2103">
                  <c:v>24/08/2025 14:30</c:v>
                </c:pt>
                <c:pt idx="2104">
                  <c:v>24/08/2025 14:40</c:v>
                </c:pt>
                <c:pt idx="2105">
                  <c:v>24/08/2025 14:50</c:v>
                </c:pt>
                <c:pt idx="2106">
                  <c:v>24/08/2025 15:00</c:v>
                </c:pt>
                <c:pt idx="2107">
                  <c:v>24/08/2025 15:10</c:v>
                </c:pt>
                <c:pt idx="2108">
                  <c:v>24/08/2025 15:20</c:v>
                </c:pt>
                <c:pt idx="2109">
                  <c:v>24/08/2025 15:30</c:v>
                </c:pt>
                <c:pt idx="2110">
                  <c:v>24/08/2025 15:40</c:v>
                </c:pt>
                <c:pt idx="2111">
                  <c:v>24/08/2025 15:50</c:v>
                </c:pt>
                <c:pt idx="2112">
                  <c:v>24/08/2025 16:00</c:v>
                </c:pt>
                <c:pt idx="2113">
                  <c:v>24/08/2025 16:10</c:v>
                </c:pt>
                <c:pt idx="2114">
                  <c:v>24/08/2025 16:20</c:v>
                </c:pt>
                <c:pt idx="2115">
                  <c:v>24/08/2025 16:30</c:v>
                </c:pt>
                <c:pt idx="2116">
                  <c:v>24/08/2025 16:40</c:v>
                </c:pt>
                <c:pt idx="2117">
                  <c:v>24/08/2025 16:50</c:v>
                </c:pt>
                <c:pt idx="2118">
                  <c:v>24/08/2025 17:00</c:v>
                </c:pt>
                <c:pt idx="2119">
                  <c:v>24/08/2025 17:10</c:v>
                </c:pt>
                <c:pt idx="2120">
                  <c:v>24/08/2025 17:20</c:v>
                </c:pt>
                <c:pt idx="2121">
                  <c:v>24/08/2025 17:30</c:v>
                </c:pt>
                <c:pt idx="2122">
                  <c:v>24/08/2025 17:40</c:v>
                </c:pt>
                <c:pt idx="2123">
                  <c:v>24/08/2025 17:50</c:v>
                </c:pt>
                <c:pt idx="2124">
                  <c:v>24/08/2025 18:00</c:v>
                </c:pt>
                <c:pt idx="2125">
                  <c:v>24/08/2025 18:10</c:v>
                </c:pt>
                <c:pt idx="2126">
                  <c:v>24/08/2025 18:20</c:v>
                </c:pt>
                <c:pt idx="2127">
                  <c:v>24/08/2025 18:30</c:v>
                </c:pt>
                <c:pt idx="2128">
                  <c:v>24/08/2025 18:40</c:v>
                </c:pt>
                <c:pt idx="2129">
                  <c:v>24/08/2025 18:50</c:v>
                </c:pt>
                <c:pt idx="2130">
                  <c:v>24/08/2025 19:00</c:v>
                </c:pt>
                <c:pt idx="2131">
                  <c:v>24/08/2025 19:10</c:v>
                </c:pt>
                <c:pt idx="2132">
                  <c:v>24/08/2025 19:20</c:v>
                </c:pt>
                <c:pt idx="2133">
                  <c:v>24/08/2025 19:30</c:v>
                </c:pt>
                <c:pt idx="2134">
                  <c:v>24/08/2025 19:40</c:v>
                </c:pt>
                <c:pt idx="2135">
                  <c:v>24/08/2025 19:50</c:v>
                </c:pt>
                <c:pt idx="2136">
                  <c:v>24/08/2025 20:00</c:v>
                </c:pt>
                <c:pt idx="2137">
                  <c:v>24/08/2025 20:10</c:v>
                </c:pt>
                <c:pt idx="2138">
                  <c:v>24/08/2025 20:20</c:v>
                </c:pt>
                <c:pt idx="2139">
                  <c:v>24/08/2025 20:30</c:v>
                </c:pt>
                <c:pt idx="2140">
                  <c:v>24/08/2025 20:40</c:v>
                </c:pt>
                <c:pt idx="2141">
                  <c:v>24/08/2025 20:50</c:v>
                </c:pt>
                <c:pt idx="2142">
                  <c:v>24/08/2025 21:00</c:v>
                </c:pt>
                <c:pt idx="2143">
                  <c:v>24/08/2025 21:10</c:v>
                </c:pt>
                <c:pt idx="2144">
                  <c:v>24/08/2025 21:20</c:v>
                </c:pt>
                <c:pt idx="2145">
                  <c:v>24/08/2025 21:30</c:v>
                </c:pt>
                <c:pt idx="2146">
                  <c:v>24/08/2025 21:40</c:v>
                </c:pt>
                <c:pt idx="2147">
                  <c:v>24/08/2025 21:50</c:v>
                </c:pt>
                <c:pt idx="2148">
                  <c:v>24/08/2025 22:00</c:v>
                </c:pt>
                <c:pt idx="2149">
                  <c:v>24/08/2025 22:10</c:v>
                </c:pt>
                <c:pt idx="2150">
                  <c:v>24/08/2025 22:20</c:v>
                </c:pt>
                <c:pt idx="2151">
                  <c:v>24/08/2025 22:30</c:v>
                </c:pt>
                <c:pt idx="2152">
                  <c:v>24/08/2025 22:40</c:v>
                </c:pt>
                <c:pt idx="2153">
                  <c:v>24/08/2025 22:50</c:v>
                </c:pt>
                <c:pt idx="2154">
                  <c:v>24/08/2025 23:00</c:v>
                </c:pt>
                <c:pt idx="2155">
                  <c:v>24/08/2025 23:10</c:v>
                </c:pt>
                <c:pt idx="2156">
                  <c:v>24/08/2025 23:20</c:v>
                </c:pt>
                <c:pt idx="2157">
                  <c:v>24/08/2025 23:30</c:v>
                </c:pt>
                <c:pt idx="2158">
                  <c:v>24/08/2025 23:40</c:v>
                </c:pt>
                <c:pt idx="2159">
                  <c:v>24/08/2025 23:50</c:v>
                </c:pt>
                <c:pt idx="2160">
                  <c:v>25/08/2025 00:00</c:v>
                </c:pt>
                <c:pt idx="2161">
                  <c:v>25/08/2025 00:10</c:v>
                </c:pt>
                <c:pt idx="2162">
                  <c:v>25/08/2025 00:20</c:v>
                </c:pt>
                <c:pt idx="2163">
                  <c:v>25/08/2025 00:30</c:v>
                </c:pt>
                <c:pt idx="2164">
                  <c:v>25/08/2025 00:40</c:v>
                </c:pt>
                <c:pt idx="2165">
                  <c:v>25/08/2025 00:50</c:v>
                </c:pt>
                <c:pt idx="2166">
                  <c:v>25/08/2025 01:00</c:v>
                </c:pt>
                <c:pt idx="2167">
                  <c:v>25/08/2025 01:10</c:v>
                </c:pt>
                <c:pt idx="2168">
                  <c:v>25/08/2025 01:20</c:v>
                </c:pt>
                <c:pt idx="2169">
                  <c:v>25/08/2025 01:30</c:v>
                </c:pt>
                <c:pt idx="2170">
                  <c:v>25/08/2025 01:40</c:v>
                </c:pt>
                <c:pt idx="2171">
                  <c:v>25/08/2025 01:50</c:v>
                </c:pt>
                <c:pt idx="2172">
                  <c:v>25/08/2025 02:00</c:v>
                </c:pt>
                <c:pt idx="2173">
                  <c:v>25/08/2025 02:10</c:v>
                </c:pt>
                <c:pt idx="2174">
                  <c:v>25/08/2025 02:20</c:v>
                </c:pt>
                <c:pt idx="2175">
                  <c:v>25/08/2025 02:30</c:v>
                </c:pt>
                <c:pt idx="2176">
                  <c:v>25/08/2025 02:40</c:v>
                </c:pt>
                <c:pt idx="2177">
                  <c:v>25/08/2025 02:50</c:v>
                </c:pt>
                <c:pt idx="2178">
                  <c:v>25/08/2025 03:00</c:v>
                </c:pt>
                <c:pt idx="2179">
                  <c:v>25/08/2025 03:10</c:v>
                </c:pt>
                <c:pt idx="2180">
                  <c:v>25/08/2025 03:20</c:v>
                </c:pt>
                <c:pt idx="2181">
                  <c:v>25/08/2025 03:30</c:v>
                </c:pt>
                <c:pt idx="2182">
                  <c:v>25/08/2025 03:40</c:v>
                </c:pt>
                <c:pt idx="2183">
                  <c:v>25/08/2025 03:50</c:v>
                </c:pt>
                <c:pt idx="2184">
                  <c:v>25/08/2025 04:00</c:v>
                </c:pt>
                <c:pt idx="2185">
                  <c:v>25/08/2025 04:10</c:v>
                </c:pt>
                <c:pt idx="2186">
                  <c:v>25/08/2025 04:20</c:v>
                </c:pt>
                <c:pt idx="2187">
                  <c:v>25/08/2025 04:30</c:v>
                </c:pt>
                <c:pt idx="2188">
                  <c:v>25/08/2025 04:40</c:v>
                </c:pt>
                <c:pt idx="2189">
                  <c:v>25/08/2025 04:50</c:v>
                </c:pt>
                <c:pt idx="2190">
                  <c:v>25/08/2025 05:00</c:v>
                </c:pt>
                <c:pt idx="2191">
                  <c:v>25/08/2025 05:10</c:v>
                </c:pt>
                <c:pt idx="2192">
                  <c:v>25/08/2025 05:20</c:v>
                </c:pt>
                <c:pt idx="2193">
                  <c:v>25/08/2025 05:30</c:v>
                </c:pt>
                <c:pt idx="2194">
                  <c:v>25/08/2025 05:40</c:v>
                </c:pt>
                <c:pt idx="2195">
                  <c:v>25/08/2025 05:50</c:v>
                </c:pt>
                <c:pt idx="2196">
                  <c:v>25/08/2025 06:00</c:v>
                </c:pt>
                <c:pt idx="2197">
                  <c:v>25/08/2025 06:10</c:v>
                </c:pt>
                <c:pt idx="2198">
                  <c:v>25/08/2025 06:20</c:v>
                </c:pt>
                <c:pt idx="2199">
                  <c:v>25/08/2025 06:30</c:v>
                </c:pt>
                <c:pt idx="2200">
                  <c:v>25/08/2025 06:40</c:v>
                </c:pt>
                <c:pt idx="2201">
                  <c:v>25/08/2025 06:50</c:v>
                </c:pt>
                <c:pt idx="2202">
                  <c:v>25/08/2025 07:00</c:v>
                </c:pt>
                <c:pt idx="2203">
                  <c:v>25/08/2025 07:10</c:v>
                </c:pt>
                <c:pt idx="2204">
                  <c:v>25/08/2025 07:20</c:v>
                </c:pt>
                <c:pt idx="2205">
                  <c:v>25/08/2025 07:30</c:v>
                </c:pt>
                <c:pt idx="2206">
                  <c:v>25/08/2025 07:40</c:v>
                </c:pt>
                <c:pt idx="2207">
                  <c:v>25/08/2025 07:50</c:v>
                </c:pt>
                <c:pt idx="2208">
                  <c:v>25/08/2025 08:00</c:v>
                </c:pt>
                <c:pt idx="2209">
                  <c:v>25/08/2025 08:10</c:v>
                </c:pt>
                <c:pt idx="2210">
                  <c:v>25/08/2025 08:20</c:v>
                </c:pt>
                <c:pt idx="2211">
                  <c:v>25/08/2025 08:30</c:v>
                </c:pt>
                <c:pt idx="2212">
                  <c:v>25/08/2025 08:40</c:v>
                </c:pt>
                <c:pt idx="2213">
                  <c:v>25/08/2025 08:50</c:v>
                </c:pt>
                <c:pt idx="2214">
                  <c:v>25/08/2025 09:00</c:v>
                </c:pt>
                <c:pt idx="2215">
                  <c:v>25/08/2025 09:10</c:v>
                </c:pt>
                <c:pt idx="2216">
                  <c:v>25/08/2025 09:20</c:v>
                </c:pt>
                <c:pt idx="2217">
                  <c:v>25/08/2025 09:30</c:v>
                </c:pt>
                <c:pt idx="2218">
                  <c:v>25/08/2025 09:40</c:v>
                </c:pt>
                <c:pt idx="2219">
                  <c:v>25/08/2025 09:50</c:v>
                </c:pt>
                <c:pt idx="2220">
                  <c:v>25/08/2025 10:00</c:v>
                </c:pt>
                <c:pt idx="2221">
                  <c:v>25/08/2025 10:10</c:v>
                </c:pt>
                <c:pt idx="2222">
                  <c:v>25/08/2025 10:20</c:v>
                </c:pt>
                <c:pt idx="2223">
                  <c:v>25/08/2025 10:30</c:v>
                </c:pt>
                <c:pt idx="2224">
                  <c:v>25/08/2025 10:40</c:v>
                </c:pt>
                <c:pt idx="2225">
                  <c:v>25/08/2025 10:50</c:v>
                </c:pt>
                <c:pt idx="2226">
                  <c:v>25/08/2025 11:00</c:v>
                </c:pt>
                <c:pt idx="2227">
                  <c:v>25/08/2025 11:10</c:v>
                </c:pt>
                <c:pt idx="2228">
                  <c:v>25/08/2025 11:20</c:v>
                </c:pt>
                <c:pt idx="2229">
                  <c:v>25/08/2025 11:30</c:v>
                </c:pt>
                <c:pt idx="2230">
                  <c:v>25/08/2025 11:40</c:v>
                </c:pt>
                <c:pt idx="2231">
                  <c:v>25/08/2025 11:50</c:v>
                </c:pt>
                <c:pt idx="2232">
                  <c:v>25/08/2025 12:00</c:v>
                </c:pt>
                <c:pt idx="2233">
                  <c:v>25/08/2025 12:10</c:v>
                </c:pt>
                <c:pt idx="2234">
                  <c:v>25/08/2025 12:20</c:v>
                </c:pt>
                <c:pt idx="2235">
                  <c:v>25/08/2025 12:30</c:v>
                </c:pt>
                <c:pt idx="2236">
                  <c:v>25/08/2025 12:40</c:v>
                </c:pt>
                <c:pt idx="2237">
                  <c:v>25/08/2025 12:50</c:v>
                </c:pt>
                <c:pt idx="2238">
                  <c:v>25/08/2025 13:00</c:v>
                </c:pt>
                <c:pt idx="2239">
                  <c:v>25/08/2025 13:10</c:v>
                </c:pt>
                <c:pt idx="2240">
                  <c:v>25/08/2025 13:20</c:v>
                </c:pt>
                <c:pt idx="2241">
                  <c:v>25/08/2025 13:30</c:v>
                </c:pt>
                <c:pt idx="2242">
                  <c:v>25/08/2025 13:40</c:v>
                </c:pt>
                <c:pt idx="2243">
                  <c:v>25/08/2025 13:50</c:v>
                </c:pt>
                <c:pt idx="2244">
                  <c:v>25/08/2025 14:00</c:v>
                </c:pt>
                <c:pt idx="2245">
                  <c:v>25/08/2025 14:10</c:v>
                </c:pt>
                <c:pt idx="2246">
                  <c:v>25/08/2025 14:20</c:v>
                </c:pt>
                <c:pt idx="2247">
                  <c:v>25/08/2025 14:30</c:v>
                </c:pt>
                <c:pt idx="2248">
                  <c:v>25/08/2025 14:40</c:v>
                </c:pt>
                <c:pt idx="2249">
                  <c:v>25/08/2025 14:50</c:v>
                </c:pt>
                <c:pt idx="2250">
                  <c:v>25/08/2025 15:00</c:v>
                </c:pt>
                <c:pt idx="2251">
                  <c:v>25/08/2025 15:10</c:v>
                </c:pt>
                <c:pt idx="2252">
                  <c:v>25/08/2025 15:20</c:v>
                </c:pt>
                <c:pt idx="2253">
                  <c:v>25/08/2025 15:30</c:v>
                </c:pt>
                <c:pt idx="2254">
                  <c:v>25/08/2025 15:40</c:v>
                </c:pt>
                <c:pt idx="2255">
                  <c:v>25/08/2025 15:50</c:v>
                </c:pt>
                <c:pt idx="2256">
                  <c:v>25/08/2025 16:00</c:v>
                </c:pt>
                <c:pt idx="2257">
                  <c:v>25/08/2025 16:10</c:v>
                </c:pt>
                <c:pt idx="2258">
                  <c:v>25/08/2025 16:20</c:v>
                </c:pt>
                <c:pt idx="2259">
                  <c:v>25/08/2025 16:30</c:v>
                </c:pt>
                <c:pt idx="2260">
                  <c:v>25/08/2025 16:40</c:v>
                </c:pt>
                <c:pt idx="2261">
                  <c:v>25/08/2025 16:50</c:v>
                </c:pt>
                <c:pt idx="2262">
                  <c:v>25/08/2025 17:00</c:v>
                </c:pt>
                <c:pt idx="2263">
                  <c:v>25/08/2025 17:10</c:v>
                </c:pt>
                <c:pt idx="2264">
                  <c:v>25/08/2025 17:20</c:v>
                </c:pt>
                <c:pt idx="2265">
                  <c:v>25/08/2025 17:30</c:v>
                </c:pt>
                <c:pt idx="2266">
                  <c:v>25/08/2025 17:40</c:v>
                </c:pt>
                <c:pt idx="2267">
                  <c:v>25/08/2025 17:50</c:v>
                </c:pt>
                <c:pt idx="2268">
                  <c:v>25/08/2025 18:00</c:v>
                </c:pt>
                <c:pt idx="2269">
                  <c:v>25/08/2025 18:10</c:v>
                </c:pt>
                <c:pt idx="2270">
                  <c:v>25/08/2025 18:20</c:v>
                </c:pt>
                <c:pt idx="2271">
                  <c:v>25/08/2025 18:30</c:v>
                </c:pt>
                <c:pt idx="2272">
                  <c:v>25/08/2025 18:40</c:v>
                </c:pt>
                <c:pt idx="2273">
                  <c:v>25/08/2025 18:50</c:v>
                </c:pt>
                <c:pt idx="2274">
                  <c:v>25/08/2025 19:00</c:v>
                </c:pt>
                <c:pt idx="2275">
                  <c:v>25/08/2025 19:10</c:v>
                </c:pt>
                <c:pt idx="2276">
                  <c:v>25/08/2025 19:20</c:v>
                </c:pt>
                <c:pt idx="2277">
                  <c:v>25/08/2025 19:30</c:v>
                </c:pt>
                <c:pt idx="2278">
                  <c:v>25/08/2025 19:40</c:v>
                </c:pt>
                <c:pt idx="2279">
                  <c:v>25/08/2025 19:50</c:v>
                </c:pt>
                <c:pt idx="2280">
                  <c:v>25/08/2025 20:00</c:v>
                </c:pt>
                <c:pt idx="2281">
                  <c:v>25/08/2025 20:10</c:v>
                </c:pt>
                <c:pt idx="2282">
                  <c:v>25/08/2025 20:20</c:v>
                </c:pt>
                <c:pt idx="2283">
                  <c:v>25/08/2025 20:30</c:v>
                </c:pt>
                <c:pt idx="2284">
                  <c:v>25/08/2025 20:40</c:v>
                </c:pt>
                <c:pt idx="2285">
                  <c:v>25/08/2025 20:50</c:v>
                </c:pt>
                <c:pt idx="2286">
                  <c:v>25/08/2025 21:00</c:v>
                </c:pt>
                <c:pt idx="2287">
                  <c:v>25/08/2025 21:10</c:v>
                </c:pt>
                <c:pt idx="2288">
                  <c:v>25/08/2025 21:20</c:v>
                </c:pt>
                <c:pt idx="2289">
                  <c:v>25/08/2025 21:30</c:v>
                </c:pt>
                <c:pt idx="2290">
                  <c:v>25/08/2025 21:40</c:v>
                </c:pt>
                <c:pt idx="2291">
                  <c:v>25/08/2025 21:50</c:v>
                </c:pt>
                <c:pt idx="2292">
                  <c:v>25/08/2025 22:00</c:v>
                </c:pt>
                <c:pt idx="2293">
                  <c:v>25/08/2025 22:10</c:v>
                </c:pt>
                <c:pt idx="2294">
                  <c:v>25/08/2025 22:20</c:v>
                </c:pt>
                <c:pt idx="2295">
                  <c:v>25/08/2025 22:30</c:v>
                </c:pt>
                <c:pt idx="2296">
                  <c:v>25/08/2025 22:40</c:v>
                </c:pt>
                <c:pt idx="2297">
                  <c:v>25/08/2025 22:50</c:v>
                </c:pt>
                <c:pt idx="2298">
                  <c:v>25/08/2025 23:00</c:v>
                </c:pt>
                <c:pt idx="2299">
                  <c:v>25/08/2025 23:10</c:v>
                </c:pt>
                <c:pt idx="2300">
                  <c:v>25/08/2025 23:20</c:v>
                </c:pt>
                <c:pt idx="2301">
                  <c:v>25/08/2025 23:30</c:v>
                </c:pt>
                <c:pt idx="2302">
                  <c:v>25/08/2025 23:40</c:v>
                </c:pt>
                <c:pt idx="2303">
                  <c:v>25/08/2025 23:50</c:v>
                </c:pt>
                <c:pt idx="2304">
                  <c:v>26/08/2025 00:00</c:v>
                </c:pt>
                <c:pt idx="2305">
                  <c:v>26/08/2025 00:10</c:v>
                </c:pt>
                <c:pt idx="2306">
                  <c:v>26/08/2025 00:20</c:v>
                </c:pt>
                <c:pt idx="2307">
                  <c:v>26/08/2025 00:30</c:v>
                </c:pt>
                <c:pt idx="2308">
                  <c:v>26/08/2025 00:40</c:v>
                </c:pt>
                <c:pt idx="2309">
                  <c:v>26/08/2025 00:50</c:v>
                </c:pt>
                <c:pt idx="2310">
                  <c:v>26/08/2025 01:00</c:v>
                </c:pt>
                <c:pt idx="2311">
                  <c:v>26/08/2025 01:10</c:v>
                </c:pt>
                <c:pt idx="2312">
                  <c:v>26/08/2025 01:20</c:v>
                </c:pt>
                <c:pt idx="2313">
                  <c:v>26/08/2025 01:30</c:v>
                </c:pt>
                <c:pt idx="2314">
                  <c:v>26/08/2025 01:40</c:v>
                </c:pt>
                <c:pt idx="2315">
                  <c:v>26/08/2025 01:50</c:v>
                </c:pt>
                <c:pt idx="2316">
                  <c:v>26/08/2025 02:00</c:v>
                </c:pt>
                <c:pt idx="2317">
                  <c:v>26/08/2025 02:10</c:v>
                </c:pt>
                <c:pt idx="2318">
                  <c:v>26/08/2025 02:20</c:v>
                </c:pt>
                <c:pt idx="2319">
                  <c:v>26/08/2025 02:30</c:v>
                </c:pt>
                <c:pt idx="2320">
                  <c:v>26/08/2025 02:40</c:v>
                </c:pt>
                <c:pt idx="2321">
                  <c:v>26/08/2025 02:50</c:v>
                </c:pt>
                <c:pt idx="2322">
                  <c:v>26/08/2025 03:00</c:v>
                </c:pt>
                <c:pt idx="2323">
                  <c:v>26/08/2025 03:10</c:v>
                </c:pt>
                <c:pt idx="2324">
                  <c:v>26/08/2025 03:20</c:v>
                </c:pt>
                <c:pt idx="2325">
                  <c:v>26/08/2025 03:30</c:v>
                </c:pt>
                <c:pt idx="2326">
                  <c:v>26/08/2025 03:40</c:v>
                </c:pt>
                <c:pt idx="2327">
                  <c:v>26/08/2025 03:50</c:v>
                </c:pt>
                <c:pt idx="2328">
                  <c:v>26/08/2025 04:00</c:v>
                </c:pt>
                <c:pt idx="2329">
                  <c:v>26/08/2025 04:10</c:v>
                </c:pt>
                <c:pt idx="2330">
                  <c:v>26/08/2025 04:20</c:v>
                </c:pt>
                <c:pt idx="2331">
                  <c:v>26/08/2025 04:30</c:v>
                </c:pt>
                <c:pt idx="2332">
                  <c:v>26/08/2025 04:40</c:v>
                </c:pt>
                <c:pt idx="2333">
                  <c:v>26/08/2025 04:50</c:v>
                </c:pt>
                <c:pt idx="2334">
                  <c:v>26/08/2025 05:00</c:v>
                </c:pt>
                <c:pt idx="2335">
                  <c:v>26/08/2025 05:10</c:v>
                </c:pt>
                <c:pt idx="2336">
                  <c:v>26/08/2025 05:20</c:v>
                </c:pt>
                <c:pt idx="2337">
                  <c:v>26/08/2025 05:30</c:v>
                </c:pt>
                <c:pt idx="2338">
                  <c:v>26/08/2025 05:40</c:v>
                </c:pt>
                <c:pt idx="2339">
                  <c:v>26/08/2025 05:50</c:v>
                </c:pt>
                <c:pt idx="2340">
                  <c:v>26/08/2025 06:00</c:v>
                </c:pt>
                <c:pt idx="2341">
                  <c:v>26/08/2025 06:10</c:v>
                </c:pt>
                <c:pt idx="2342">
                  <c:v>26/08/2025 06:20</c:v>
                </c:pt>
                <c:pt idx="2343">
                  <c:v>26/08/2025 06:30</c:v>
                </c:pt>
                <c:pt idx="2344">
                  <c:v>26/08/2025 06:40</c:v>
                </c:pt>
                <c:pt idx="2345">
                  <c:v>26/08/2025 06:50</c:v>
                </c:pt>
                <c:pt idx="2346">
                  <c:v>26/08/2025 07:00</c:v>
                </c:pt>
                <c:pt idx="2347">
                  <c:v>26/08/2025 07:10</c:v>
                </c:pt>
                <c:pt idx="2348">
                  <c:v>26/08/2025 07:20</c:v>
                </c:pt>
                <c:pt idx="2349">
                  <c:v>26/08/2025 07:30</c:v>
                </c:pt>
                <c:pt idx="2350">
                  <c:v>26/08/2025 07:40</c:v>
                </c:pt>
                <c:pt idx="2351">
                  <c:v>26/08/2025 07:50</c:v>
                </c:pt>
                <c:pt idx="2352">
                  <c:v>26/08/2025 08:00</c:v>
                </c:pt>
                <c:pt idx="2353">
                  <c:v>26/08/2025 08:10</c:v>
                </c:pt>
                <c:pt idx="2354">
                  <c:v>26/08/2025 08:20</c:v>
                </c:pt>
                <c:pt idx="2355">
                  <c:v>26/08/2025 08:30</c:v>
                </c:pt>
                <c:pt idx="2356">
                  <c:v>26/08/2025 08:40</c:v>
                </c:pt>
                <c:pt idx="2357">
                  <c:v>26/08/2025 08:50</c:v>
                </c:pt>
                <c:pt idx="2358">
                  <c:v>26/08/2025 09:00</c:v>
                </c:pt>
                <c:pt idx="2359">
                  <c:v>26/08/2025 09:10</c:v>
                </c:pt>
                <c:pt idx="2360">
                  <c:v>26/08/2025 09:20</c:v>
                </c:pt>
                <c:pt idx="2361">
                  <c:v>26/08/2025 09:30</c:v>
                </c:pt>
                <c:pt idx="2362">
                  <c:v>26/08/2025 09:40</c:v>
                </c:pt>
                <c:pt idx="2363">
                  <c:v>26/08/2025 09:50</c:v>
                </c:pt>
                <c:pt idx="2364">
                  <c:v>26/08/2025 10:00</c:v>
                </c:pt>
                <c:pt idx="2365">
                  <c:v>26/08/2025 10:10</c:v>
                </c:pt>
                <c:pt idx="2366">
                  <c:v>26/08/2025 10:20</c:v>
                </c:pt>
                <c:pt idx="2367">
                  <c:v>26/08/2025 10:30</c:v>
                </c:pt>
                <c:pt idx="2368">
                  <c:v>26/08/2025 10:40</c:v>
                </c:pt>
                <c:pt idx="2369">
                  <c:v>26/08/2025 10:50</c:v>
                </c:pt>
                <c:pt idx="2370">
                  <c:v>26/08/2025 11:00</c:v>
                </c:pt>
                <c:pt idx="2371">
                  <c:v>26/08/2025 11:10</c:v>
                </c:pt>
                <c:pt idx="2372">
                  <c:v>26/08/2025 11:20</c:v>
                </c:pt>
                <c:pt idx="2373">
                  <c:v>26/08/2025 11:30</c:v>
                </c:pt>
                <c:pt idx="2374">
                  <c:v>26/08/2025 11:40</c:v>
                </c:pt>
                <c:pt idx="2375">
                  <c:v>26/08/2025 11:50</c:v>
                </c:pt>
                <c:pt idx="2376">
                  <c:v>26/08/2025 12:00</c:v>
                </c:pt>
                <c:pt idx="2377">
                  <c:v>26/08/2025 12:10</c:v>
                </c:pt>
                <c:pt idx="2378">
                  <c:v>26/08/2025 12:20</c:v>
                </c:pt>
                <c:pt idx="2379">
                  <c:v>26/08/2025 12:30</c:v>
                </c:pt>
                <c:pt idx="2380">
                  <c:v>26/08/2025 12:40</c:v>
                </c:pt>
                <c:pt idx="2381">
                  <c:v>26/08/2025 12:50</c:v>
                </c:pt>
                <c:pt idx="2382">
                  <c:v>26/08/2025 13:00</c:v>
                </c:pt>
                <c:pt idx="2383">
                  <c:v>26/08/2025 13:10</c:v>
                </c:pt>
                <c:pt idx="2384">
                  <c:v>26/08/2025 13:20</c:v>
                </c:pt>
                <c:pt idx="2385">
                  <c:v>26/08/2025 13:30</c:v>
                </c:pt>
                <c:pt idx="2386">
                  <c:v>26/08/2025 13:40</c:v>
                </c:pt>
                <c:pt idx="2387">
                  <c:v>26/08/2025 13:50</c:v>
                </c:pt>
                <c:pt idx="2388">
                  <c:v>26/08/2025 14:00</c:v>
                </c:pt>
                <c:pt idx="2389">
                  <c:v>26/08/2025 14:10</c:v>
                </c:pt>
                <c:pt idx="2390">
                  <c:v>26/08/2025 14:20</c:v>
                </c:pt>
                <c:pt idx="2391">
                  <c:v>26/08/2025 14:30</c:v>
                </c:pt>
                <c:pt idx="2392">
                  <c:v>26/08/2025 14:40</c:v>
                </c:pt>
                <c:pt idx="2393">
                  <c:v>26/08/2025 14:50</c:v>
                </c:pt>
                <c:pt idx="2394">
                  <c:v>26/08/2025 15:00</c:v>
                </c:pt>
                <c:pt idx="2395">
                  <c:v>26/08/2025 15:10</c:v>
                </c:pt>
                <c:pt idx="2396">
                  <c:v>26/08/2025 15:20</c:v>
                </c:pt>
                <c:pt idx="2397">
                  <c:v>26/08/2025 15:30</c:v>
                </c:pt>
                <c:pt idx="2398">
                  <c:v>26/08/2025 15:40</c:v>
                </c:pt>
                <c:pt idx="2399">
                  <c:v>26/08/2025 15:50</c:v>
                </c:pt>
                <c:pt idx="2400">
                  <c:v>26/08/2025 16:00</c:v>
                </c:pt>
                <c:pt idx="2401">
                  <c:v>26/08/2025 16:10</c:v>
                </c:pt>
                <c:pt idx="2402">
                  <c:v>26/08/2025 16:20</c:v>
                </c:pt>
                <c:pt idx="2403">
                  <c:v>26/08/2025 16:30</c:v>
                </c:pt>
                <c:pt idx="2404">
                  <c:v>26/08/2025 16:40</c:v>
                </c:pt>
                <c:pt idx="2405">
                  <c:v>26/08/2025 16:50</c:v>
                </c:pt>
                <c:pt idx="2406">
                  <c:v>26/08/2025 17:00</c:v>
                </c:pt>
                <c:pt idx="2407">
                  <c:v>26/08/2025 17:10</c:v>
                </c:pt>
                <c:pt idx="2408">
                  <c:v>26/08/2025 17:20</c:v>
                </c:pt>
                <c:pt idx="2409">
                  <c:v>26/08/2025 17:30</c:v>
                </c:pt>
                <c:pt idx="2410">
                  <c:v>26/08/2025 17:40</c:v>
                </c:pt>
                <c:pt idx="2411">
                  <c:v>26/08/2025 17:50</c:v>
                </c:pt>
                <c:pt idx="2412">
                  <c:v>26/08/2025 18:00</c:v>
                </c:pt>
                <c:pt idx="2413">
                  <c:v>26/08/2025 18:10</c:v>
                </c:pt>
                <c:pt idx="2414">
                  <c:v>26/08/2025 18:20</c:v>
                </c:pt>
                <c:pt idx="2415">
                  <c:v>26/08/2025 18:30</c:v>
                </c:pt>
                <c:pt idx="2416">
                  <c:v>26/08/2025 18:40</c:v>
                </c:pt>
                <c:pt idx="2417">
                  <c:v>26/08/2025 18:50</c:v>
                </c:pt>
                <c:pt idx="2418">
                  <c:v>26/08/2025 19:00</c:v>
                </c:pt>
                <c:pt idx="2419">
                  <c:v>26/08/2025 19:10</c:v>
                </c:pt>
                <c:pt idx="2420">
                  <c:v>26/08/2025 19:20</c:v>
                </c:pt>
                <c:pt idx="2421">
                  <c:v>26/08/2025 19:30</c:v>
                </c:pt>
                <c:pt idx="2422">
                  <c:v>26/08/2025 19:40</c:v>
                </c:pt>
                <c:pt idx="2423">
                  <c:v>26/08/2025 19:50</c:v>
                </c:pt>
                <c:pt idx="2424">
                  <c:v>26/08/2025 20:00</c:v>
                </c:pt>
                <c:pt idx="2425">
                  <c:v>26/08/2025 20:10</c:v>
                </c:pt>
                <c:pt idx="2426">
                  <c:v>26/08/2025 20:20</c:v>
                </c:pt>
                <c:pt idx="2427">
                  <c:v>26/08/2025 20:30</c:v>
                </c:pt>
                <c:pt idx="2428">
                  <c:v>26/08/2025 20:40</c:v>
                </c:pt>
                <c:pt idx="2429">
                  <c:v>26/08/2025 20:50</c:v>
                </c:pt>
                <c:pt idx="2430">
                  <c:v>26/08/2025 21:00</c:v>
                </c:pt>
                <c:pt idx="2431">
                  <c:v>26/08/2025 21:10</c:v>
                </c:pt>
                <c:pt idx="2432">
                  <c:v>26/08/2025 21:20</c:v>
                </c:pt>
                <c:pt idx="2433">
                  <c:v>26/08/2025 21:30</c:v>
                </c:pt>
                <c:pt idx="2434">
                  <c:v>26/08/2025 21:40</c:v>
                </c:pt>
                <c:pt idx="2435">
                  <c:v>26/08/2025 21:50</c:v>
                </c:pt>
                <c:pt idx="2436">
                  <c:v>26/08/2025 22:00</c:v>
                </c:pt>
                <c:pt idx="2437">
                  <c:v>26/08/2025 22:10</c:v>
                </c:pt>
                <c:pt idx="2438">
                  <c:v>26/08/2025 22:20</c:v>
                </c:pt>
                <c:pt idx="2439">
                  <c:v>26/08/2025 22:30</c:v>
                </c:pt>
                <c:pt idx="2440">
                  <c:v>26/08/2025 22:40</c:v>
                </c:pt>
                <c:pt idx="2441">
                  <c:v>26/08/2025 22:50</c:v>
                </c:pt>
                <c:pt idx="2442">
                  <c:v>26/08/2025 23:00</c:v>
                </c:pt>
                <c:pt idx="2443">
                  <c:v>26/08/2025 23:10</c:v>
                </c:pt>
                <c:pt idx="2444">
                  <c:v>26/08/2025 23:20</c:v>
                </c:pt>
                <c:pt idx="2445">
                  <c:v>26/08/2025 23:30</c:v>
                </c:pt>
                <c:pt idx="2446">
                  <c:v>26/08/2025 23:40</c:v>
                </c:pt>
                <c:pt idx="2447">
                  <c:v>26/08/2025 23:50</c:v>
                </c:pt>
                <c:pt idx="2448">
                  <c:v>27/08/2025 00:00</c:v>
                </c:pt>
                <c:pt idx="2449">
                  <c:v>27/08/2025 00:10</c:v>
                </c:pt>
                <c:pt idx="2450">
                  <c:v>27/08/2025 00:20</c:v>
                </c:pt>
                <c:pt idx="2451">
                  <c:v>27/08/2025 00:30</c:v>
                </c:pt>
                <c:pt idx="2452">
                  <c:v>27/08/2025 00:40</c:v>
                </c:pt>
                <c:pt idx="2453">
                  <c:v>27/08/2025 00:50</c:v>
                </c:pt>
                <c:pt idx="2454">
                  <c:v>27/08/2025 01:00</c:v>
                </c:pt>
                <c:pt idx="2455">
                  <c:v>27/08/2025 01:10</c:v>
                </c:pt>
                <c:pt idx="2456">
                  <c:v>27/08/2025 01:20</c:v>
                </c:pt>
                <c:pt idx="2457">
                  <c:v>27/08/2025 01:30</c:v>
                </c:pt>
                <c:pt idx="2458">
                  <c:v>27/08/2025 01:40</c:v>
                </c:pt>
                <c:pt idx="2459">
                  <c:v>27/08/2025 01:50</c:v>
                </c:pt>
                <c:pt idx="2460">
                  <c:v>27/08/2025 02:00</c:v>
                </c:pt>
                <c:pt idx="2461">
                  <c:v>27/08/2025 02:10</c:v>
                </c:pt>
                <c:pt idx="2462">
                  <c:v>27/08/2025 02:20</c:v>
                </c:pt>
                <c:pt idx="2463">
                  <c:v>27/08/2025 02:30</c:v>
                </c:pt>
                <c:pt idx="2464">
                  <c:v>27/08/2025 02:40</c:v>
                </c:pt>
                <c:pt idx="2465">
                  <c:v>27/08/2025 02:50</c:v>
                </c:pt>
                <c:pt idx="2466">
                  <c:v>27/08/2025 03:00</c:v>
                </c:pt>
                <c:pt idx="2467">
                  <c:v>27/08/2025 03:10</c:v>
                </c:pt>
                <c:pt idx="2468">
                  <c:v>27/08/2025 03:20</c:v>
                </c:pt>
                <c:pt idx="2469">
                  <c:v>27/08/2025 03:30</c:v>
                </c:pt>
                <c:pt idx="2470">
                  <c:v>27/08/2025 03:40</c:v>
                </c:pt>
                <c:pt idx="2471">
                  <c:v>27/08/2025 03:50</c:v>
                </c:pt>
                <c:pt idx="2472">
                  <c:v>27/08/2025 04:00</c:v>
                </c:pt>
                <c:pt idx="2473">
                  <c:v>27/08/2025 04:10</c:v>
                </c:pt>
                <c:pt idx="2474">
                  <c:v>27/08/2025 04:20</c:v>
                </c:pt>
                <c:pt idx="2475">
                  <c:v>27/08/2025 04:30</c:v>
                </c:pt>
                <c:pt idx="2476">
                  <c:v>27/08/2025 04:40</c:v>
                </c:pt>
                <c:pt idx="2477">
                  <c:v>27/08/2025 04:50</c:v>
                </c:pt>
                <c:pt idx="2478">
                  <c:v>27/08/2025 05:00</c:v>
                </c:pt>
                <c:pt idx="2479">
                  <c:v>27/08/2025 05:10</c:v>
                </c:pt>
                <c:pt idx="2480">
                  <c:v>27/08/2025 05:20</c:v>
                </c:pt>
                <c:pt idx="2481">
                  <c:v>27/08/2025 05:30</c:v>
                </c:pt>
                <c:pt idx="2482">
                  <c:v>27/08/2025 05:40</c:v>
                </c:pt>
                <c:pt idx="2483">
                  <c:v>27/08/2025 05:50</c:v>
                </c:pt>
                <c:pt idx="2484">
                  <c:v>27/08/2025 06:00</c:v>
                </c:pt>
                <c:pt idx="2485">
                  <c:v>27/08/2025 06:10</c:v>
                </c:pt>
                <c:pt idx="2486">
                  <c:v>27/08/2025 06:20</c:v>
                </c:pt>
                <c:pt idx="2487">
                  <c:v>27/08/2025 06:30</c:v>
                </c:pt>
                <c:pt idx="2488">
                  <c:v>27/08/2025 06:40</c:v>
                </c:pt>
                <c:pt idx="2489">
                  <c:v>27/08/2025 06:50</c:v>
                </c:pt>
                <c:pt idx="2490">
                  <c:v>27/08/2025 07:00</c:v>
                </c:pt>
                <c:pt idx="2491">
                  <c:v>27/08/2025 07:10</c:v>
                </c:pt>
                <c:pt idx="2492">
                  <c:v>27/08/2025 07:20</c:v>
                </c:pt>
                <c:pt idx="2493">
                  <c:v>27/08/2025 07:30</c:v>
                </c:pt>
                <c:pt idx="2494">
                  <c:v>27/08/2025 07:40</c:v>
                </c:pt>
                <c:pt idx="2495">
                  <c:v>27/08/2025 07:50</c:v>
                </c:pt>
                <c:pt idx="2496">
                  <c:v>27/08/2025 08:00</c:v>
                </c:pt>
                <c:pt idx="2497">
                  <c:v>27/08/2025 08:10</c:v>
                </c:pt>
                <c:pt idx="2498">
                  <c:v>27/08/2025 08:20</c:v>
                </c:pt>
                <c:pt idx="2499">
                  <c:v>27/08/2025 08:30</c:v>
                </c:pt>
                <c:pt idx="2500">
                  <c:v>27/08/2025 08:40</c:v>
                </c:pt>
                <c:pt idx="2501">
                  <c:v>27/08/2025 08:50</c:v>
                </c:pt>
                <c:pt idx="2502">
                  <c:v>27/08/2025 09:00</c:v>
                </c:pt>
                <c:pt idx="2503">
                  <c:v>27/08/2025 09:10</c:v>
                </c:pt>
                <c:pt idx="2504">
                  <c:v>27/08/2025 09:20</c:v>
                </c:pt>
                <c:pt idx="2505">
                  <c:v>27/08/2025 09:30</c:v>
                </c:pt>
                <c:pt idx="2506">
                  <c:v>27/08/2025 09:40</c:v>
                </c:pt>
                <c:pt idx="2507">
                  <c:v>27/08/2025 09:50</c:v>
                </c:pt>
                <c:pt idx="2508">
                  <c:v>27/08/2025 10:00</c:v>
                </c:pt>
                <c:pt idx="2509">
                  <c:v>27/08/2025 10:10</c:v>
                </c:pt>
                <c:pt idx="2510">
                  <c:v>27/08/2025 10:20</c:v>
                </c:pt>
                <c:pt idx="2511">
                  <c:v>27/08/2025 10:30</c:v>
                </c:pt>
                <c:pt idx="2512">
                  <c:v>27/08/2025 10:40</c:v>
                </c:pt>
                <c:pt idx="2513">
                  <c:v>27/08/2025 10:50</c:v>
                </c:pt>
                <c:pt idx="2514">
                  <c:v>27/08/2025 11:00</c:v>
                </c:pt>
                <c:pt idx="2515">
                  <c:v>27/08/2025 11:10</c:v>
                </c:pt>
                <c:pt idx="2516">
                  <c:v>27/08/2025 11:20</c:v>
                </c:pt>
                <c:pt idx="2517">
                  <c:v>27/08/2025 11:30</c:v>
                </c:pt>
                <c:pt idx="2518">
                  <c:v>27/08/2025 11:40</c:v>
                </c:pt>
                <c:pt idx="2519">
                  <c:v>27/08/2025 11:50</c:v>
                </c:pt>
                <c:pt idx="2520">
                  <c:v>27/08/2025 12:00</c:v>
                </c:pt>
                <c:pt idx="2521">
                  <c:v>27/08/2025 12:10</c:v>
                </c:pt>
                <c:pt idx="2522">
                  <c:v>27/08/2025 12:20</c:v>
                </c:pt>
                <c:pt idx="2523">
                  <c:v>27/08/2025 12:30</c:v>
                </c:pt>
                <c:pt idx="2524">
                  <c:v>27/08/2025 12:40</c:v>
                </c:pt>
                <c:pt idx="2525">
                  <c:v>27/08/2025 12:50</c:v>
                </c:pt>
                <c:pt idx="2526">
                  <c:v>27/08/2025 13:00</c:v>
                </c:pt>
                <c:pt idx="2527">
                  <c:v>27/08/2025 13:10</c:v>
                </c:pt>
                <c:pt idx="2528">
                  <c:v>27/08/2025 13:20</c:v>
                </c:pt>
                <c:pt idx="2529">
                  <c:v>27/08/2025 13:30</c:v>
                </c:pt>
                <c:pt idx="2530">
                  <c:v>27/08/2025 13:40</c:v>
                </c:pt>
                <c:pt idx="2531">
                  <c:v>27/08/2025 13:50</c:v>
                </c:pt>
                <c:pt idx="2532">
                  <c:v>27/08/2025 14:00</c:v>
                </c:pt>
                <c:pt idx="2533">
                  <c:v>27/08/2025 14:10</c:v>
                </c:pt>
                <c:pt idx="2534">
                  <c:v>27/08/2025 14:20</c:v>
                </c:pt>
                <c:pt idx="2535">
                  <c:v>27/08/2025 14:30</c:v>
                </c:pt>
                <c:pt idx="2536">
                  <c:v>27/08/2025 14:40</c:v>
                </c:pt>
                <c:pt idx="2537">
                  <c:v>27/08/2025 14:50</c:v>
                </c:pt>
                <c:pt idx="2538">
                  <c:v>27/08/2025 15:00</c:v>
                </c:pt>
                <c:pt idx="2539">
                  <c:v>27/08/2025 15:10</c:v>
                </c:pt>
                <c:pt idx="2540">
                  <c:v>27/08/2025 15:20</c:v>
                </c:pt>
                <c:pt idx="2541">
                  <c:v>27/08/2025 15:30</c:v>
                </c:pt>
                <c:pt idx="2542">
                  <c:v>27/08/2025 15:40</c:v>
                </c:pt>
                <c:pt idx="2543">
                  <c:v>27/08/2025 15:50</c:v>
                </c:pt>
                <c:pt idx="2544">
                  <c:v>27/08/2025 16:00</c:v>
                </c:pt>
                <c:pt idx="2545">
                  <c:v>27/08/2025 16:10</c:v>
                </c:pt>
                <c:pt idx="2546">
                  <c:v>27/08/2025 16:20</c:v>
                </c:pt>
                <c:pt idx="2547">
                  <c:v>27/08/2025 16:30</c:v>
                </c:pt>
                <c:pt idx="2548">
                  <c:v>27/08/2025 16:40</c:v>
                </c:pt>
                <c:pt idx="2549">
                  <c:v>27/08/2025 16:50</c:v>
                </c:pt>
                <c:pt idx="2550">
                  <c:v>27/08/2025 17:00</c:v>
                </c:pt>
                <c:pt idx="2551">
                  <c:v>27/08/2025 17:10</c:v>
                </c:pt>
                <c:pt idx="2552">
                  <c:v>27/08/2025 17:20</c:v>
                </c:pt>
                <c:pt idx="2553">
                  <c:v>27/08/2025 17:30</c:v>
                </c:pt>
                <c:pt idx="2554">
                  <c:v>27/08/2025 17:40</c:v>
                </c:pt>
                <c:pt idx="2555">
                  <c:v>27/08/2025 17:50</c:v>
                </c:pt>
                <c:pt idx="2556">
                  <c:v>27/08/2025 18:00</c:v>
                </c:pt>
                <c:pt idx="2557">
                  <c:v>27/08/2025 18:10</c:v>
                </c:pt>
                <c:pt idx="2558">
                  <c:v>27/08/2025 18:20</c:v>
                </c:pt>
                <c:pt idx="2559">
                  <c:v>27/08/2025 18:30</c:v>
                </c:pt>
                <c:pt idx="2560">
                  <c:v>27/08/2025 18:40</c:v>
                </c:pt>
                <c:pt idx="2561">
                  <c:v>27/08/2025 18:50</c:v>
                </c:pt>
                <c:pt idx="2562">
                  <c:v>27/08/2025 19:00</c:v>
                </c:pt>
                <c:pt idx="2563">
                  <c:v>27/08/2025 19:10</c:v>
                </c:pt>
                <c:pt idx="2564">
                  <c:v>27/08/2025 19:20</c:v>
                </c:pt>
                <c:pt idx="2565">
                  <c:v>27/08/2025 19:30</c:v>
                </c:pt>
                <c:pt idx="2566">
                  <c:v>27/08/2025 19:40</c:v>
                </c:pt>
                <c:pt idx="2567">
                  <c:v>27/08/2025 19:50</c:v>
                </c:pt>
                <c:pt idx="2568">
                  <c:v>27/08/2025 20:00</c:v>
                </c:pt>
                <c:pt idx="2569">
                  <c:v>27/08/2025 20:10</c:v>
                </c:pt>
                <c:pt idx="2570">
                  <c:v>27/08/2025 20:20</c:v>
                </c:pt>
                <c:pt idx="2571">
                  <c:v>27/08/2025 20:30</c:v>
                </c:pt>
                <c:pt idx="2572">
                  <c:v>27/08/2025 20:40</c:v>
                </c:pt>
                <c:pt idx="2573">
                  <c:v>27/08/2025 20:50</c:v>
                </c:pt>
                <c:pt idx="2574">
                  <c:v>27/08/2025 21:00</c:v>
                </c:pt>
                <c:pt idx="2575">
                  <c:v>27/08/2025 21:10</c:v>
                </c:pt>
                <c:pt idx="2576">
                  <c:v>27/08/2025 21:20</c:v>
                </c:pt>
                <c:pt idx="2577">
                  <c:v>27/08/2025 21:30</c:v>
                </c:pt>
                <c:pt idx="2578">
                  <c:v>27/08/2025 21:40</c:v>
                </c:pt>
                <c:pt idx="2579">
                  <c:v>27/08/2025 21:50</c:v>
                </c:pt>
                <c:pt idx="2580">
                  <c:v>27/08/2025 22:00</c:v>
                </c:pt>
                <c:pt idx="2581">
                  <c:v>27/08/2025 22:10</c:v>
                </c:pt>
                <c:pt idx="2582">
                  <c:v>27/08/2025 22:20</c:v>
                </c:pt>
                <c:pt idx="2583">
                  <c:v>27/08/2025 22:30</c:v>
                </c:pt>
                <c:pt idx="2584">
                  <c:v>27/08/2025 22:40</c:v>
                </c:pt>
                <c:pt idx="2585">
                  <c:v>27/08/2025 22:50</c:v>
                </c:pt>
                <c:pt idx="2586">
                  <c:v>27/08/2025 23:00</c:v>
                </c:pt>
                <c:pt idx="2587">
                  <c:v>27/08/2025 23:10</c:v>
                </c:pt>
                <c:pt idx="2588">
                  <c:v>27/08/2025 23:20</c:v>
                </c:pt>
                <c:pt idx="2589">
                  <c:v>27/08/2025 23:30</c:v>
                </c:pt>
                <c:pt idx="2590">
                  <c:v>27/08/2025 23:40</c:v>
                </c:pt>
                <c:pt idx="2591">
                  <c:v>27/08/2025 23:50</c:v>
                </c:pt>
                <c:pt idx="2592">
                  <c:v>28/08/2025 00:00</c:v>
                </c:pt>
                <c:pt idx="2593">
                  <c:v>28/08/2025 00:10</c:v>
                </c:pt>
                <c:pt idx="2594">
                  <c:v>28/08/2025 00:20</c:v>
                </c:pt>
                <c:pt idx="2595">
                  <c:v>28/08/2025 00:30</c:v>
                </c:pt>
                <c:pt idx="2596">
                  <c:v>28/08/2025 00:40</c:v>
                </c:pt>
                <c:pt idx="2597">
                  <c:v>28/08/2025 00:50</c:v>
                </c:pt>
                <c:pt idx="2598">
                  <c:v>28/08/2025 01:00</c:v>
                </c:pt>
                <c:pt idx="2599">
                  <c:v>28/08/2025 01:10</c:v>
                </c:pt>
                <c:pt idx="2600">
                  <c:v>28/08/2025 01:20</c:v>
                </c:pt>
                <c:pt idx="2601">
                  <c:v>28/08/2025 01:30</c:v>
                </c:pt>
                <c:pt idx="2602">
                  <c:v>28/08/2025 01:40</c:v>
                </c:pt>
                <c:pt idx="2603">
                  <c:v>28/08/2025 01:50</c:v>
                </c:pt>
                <c:pt idx="2604">
                  <c:v>28/08/2025 02:00</c:v>
                </c:pt>
                <c:pt idx="2605">
                  <c:v>28/08/2025 02:10</c:v>
                </c:pt>
                <c:pt idx="2606">
                  <c:v>28/08/2025 02:20</c:v>
                </c:pt>
                <c:pt idx="2607">
                  <c:v>28/08/2025 02:30</c:v>
                </c:pt>
                <c:pt idx="2608">
                  <c:v>28/08/2025 02:40</c:v>
                </c:pt>
                <c:pt idx="2609">
                  <c:v>28/08/2025 02:50</c:v>
                </c:pt>
                <c:pt idx="2610">
                  <c:v>28/08/2025 03:00</c:v>
                </c:pt>
                <c:pt idx="2611">
                  <c:v>28/08/2025 03:10</c:v>
                </c:pt>
                <c:pt idx="2612">
                  <c:v>28/08/2025 03:20</c:v>
                </c:pt>
                <c:pt idx="2613">
                  <c:v>28/08/2025 03:30</c:v>
                </c:pt>
                <c:pt idx="2614">
                  <c:v>28/08/2025 03:40</c:v>
                </c:pt>
                <c:pt idx="2615">
                  <c:v>28/08/2025 03:50</c:v>
                </c:pt>
                <c:pt idx="2616">
                  <c:v>28/08/2025 04:00</c:v>
                </c:pt>
                <c:pt idx="2617">
                  <c:v>28/08/2025 04:10</c:v>
                </c:pt>
                <c:pt idx="2618">
                  <c:v>28/08/2025 04:20</c:v>
                </c:pt>
                <c:pt idx="2619">
                  <c:v>28/08/2025 04:30</c:v>
                </c:pt>
                <c:pt idx="2620">
                  <c:v>28/08/2025 04:40</c:v>
                </c:pt>
                <c:pt idx="2621">
                  <c:v>28/08/2025 04:50</c:v>
                </c:pt>
                <c:pt idx="2622">
                  <c:v>28/08/2025 05:00</c:v>
                </c:pt>
                <c:pt idx="2623">
                  <c:v>28/08/2025 05:10</c:v>
                </c:pt>
                <c:pt idx="2624">
                  <c:v>28/08/2025 05:20</c:v>
                </c:pt>
                <c:pt idx="2625">
                  <c:v>28/08/2025 05:30</c:v>
                </c:pt>
                <c:pt idx="2626">
                  <c:v>28/08/2025 05:40</c:v>
                </c:pt>
                <c:pt idx="2627">
                  <c:v>28/08/2025 05:50</c:v>
                </c:pt>
                <c:pt idx="2628">
                  <c:v>28/08/2025 06:00</c:v>
                </c:pt>
                <c:pt idx="2629">
                  <c:v>28/08/2025 06:10</c:v>
                </c:pt>
                <c:pt idx="2630">
                  <c:v>28/08/2025 06:20</c:v>
                </c:pt>
                <c:pt idx="2631">
                  <c:v>28/08/2025 06:30</c:v>
                </c:pt>
                <c:pt idx="2632">
                  <c:v>28/08/2025 06:40</c:v>
                </c:pt>
                <c:pt idx="2633">
                  <c:v>28/08/2025 06:50</c:v>
                </c:pt>
                <c:pt idx="2634">
                  <c:v>28/08/2025 07:00</c:v>
                </c:pt>
                <c:pt idx="2635">
                  <c:v>28/08/2025 07:10</c:v>
                </c:pt>
                <c:pt idx="2636">
                  <c:v>28/08/2025 07:20</c:v>
                </c:pt>
                <c:pt idx="2637">
                  <c:v>28/08/2025 07:30</c:v>
                </c:pt>
                <c:pt idx="2638">
                  <c:v>28/08/2025 07:40</c:v>
                </c:pt>
                <c:pt idx="2639">
                  <c:v>28/08/2025 07:50</c:v>
                </c:pt>
                <c:pt idx="2640">
                  <c:v>28/08/2025 08:00</c:v>
                </c:pt>
                <c:pt idx="2641">
                  <c:v>28/08/2025 08:10</c:v>
                </c:pt>
                <c:pt idx="2642">
                  <c:v>28/08/2025 08:20</c:v>
                </c:pt>
                <c:pt idx="2643">
                  <c:v>28/08/2025 08:30</c:v>
                </c:pt>
                <c:pt idx="2644">
                  <c:v>28/08/2025 08:40</c:v>
                </c:pt>
                <c:pt idx="2645">
                  <c:v>28/08/2025 08:50</c:v>
                </c:pt>
                <c:pt idx="2646">
                  <c:v>28/08/2025 09:00</c:v>
                </c:pt>
                <c:pt idx="2647">
                  <c:v>28/08/2025 09:10</c:v>
                </c:pt>
                <c:pt idx="2648">
                  <c:v>28/08/2025 09:20</c:v>
                </c:pt>
                <c:pt idx="2649">
                  <c:v>28/08/2025 09:30</c:v>
                </c:pt>
                <c:pt idx="2650">
                  <c:v>28/08/2025 09:40</c:v>
                </c:pt>
                <c:pt idx="2651">
                  <c:v>28/08/2025 09:50</c:v>
                </c:pt>
                <c:pt idx="2652">
                  <c:v>28/08/2025 10:00</c:v>
                </c:pt>
                <c:pt idx="2653">
                  <c:v>28/08/2025 10:10</c:v>
                </c:pt>
                <c:pt idx="2654">
                  <c:v>28/08/2025 10:20</c:v>
                </c:pt>
                <c:pt idx="2655">
                  <c:v>28/08/2025 10:30</c:v>
                </c:pt>
                <c:pt idx="2656">
                  <c:v>28/08/2025 10:40</c:v>
                </c:pt>
                <c:pt idx="2657">
                  <c:v>28/08/2025 10:50</c:v>
                </c:pt>
                <c:pt idx="2658">
                  <c:v>28/08/2025 11:00</c:v>
                </c:pt>
                <c:pt idx="2659">
                  <c:v>28/08/2025 11:10</c:v>
                </c:pt>
                <c:pt idx="2660">
                  <c:v>28/08/2025 11:20</c:v>
                </c:pt>
                <c:pt idx="2661">
                  <c:v>28/08/2025 11:30</c:v>
                </c:pt>
                <c:pt idx="2662">
                  <c:v>28/08/2025 11:40</c:v>
                </c:pt>
                <c:pt idx="2663">
                  <c:v>28/08/2025 11:50</c:v>
                </c:pt>
                <c:pt idx="2664">
                  <c:v>28/08/2025 12:00</c:v>
                </c:pt>
                <c:pt idx="2665">
                  <c:v>28/08/2025 12:10</c:v>
                </c:pt>
                <c:pt idx="2666">
                  <c:v>28/08/2025 12:20</c:v>
                </c:pt>
                <c:pt idx="2667">
                  <c:v>28/08/2025 12:30</c:v>
                </c:pt>
                <c:pt idx="2668">
                  <c:v>28/08/2025 12:40</c:v>
                </c:pt>
                <c:pt idx="2669">
                  <c:v>28/08/2025 12:50</c:v>
                </c:pt>
                <c:pt idx="2670">
                  <c:v>28/08/2025 13:00</c:v>
                </c:pt>
                <c:pt idx="2671">
                  <c:v>28/08/2025 13:10</c:v>
                </c:pt>
                <c:pt idx="2672">
                  <c:v>28/08/2025 13:20</c:v>
                </c:pt>
                <c:pt idx="2673">
                  <c:v>28/08/2025 13:30</c:v>
                </c:pt>
                <c:pt idx="2674">
                  <c:v>28/08/2025 13:40</c:v>
                </c:pt>
                <c:pt idx="2675">
                  <c:v>28/08/2025 13:50</c:v>
                </c:pt>
                <c:pt idx="2676">
                  <c:v>28/08/2025 14:00</c:v>
                </c:pt>
                <c:pt idx="2677">
                  <c:v>28/08/2025 14:10</c:v>
                </c:pt>
                <c:pt idx="2678">
                  <c:v>28/08/2025 14:20</c:v>
                </c:pt>
                <c:pt idx="2679">
                  <c:v>28/08/2025 14:30</c:v>
                </c:pt>
                <c:pt idx="2680">
                  <c:v>28/08/2025 14:40</c:v>
                </c:pt>
                <c:pt idx="2681">
                  <c:v>28/08/2025 14:50</c:v>
                </c:pt>
                <c:pt idx="2682">
                  <c:v>28/08/2025 15:00</c:v>
                </c:pt>
                <c:pt idx="2683">
                  <c:v>28/08/2025 15:10</c:v>
                </c:pt>
                <c:pt idx="2684">
                  <c:v>28/08/2025 15:20</c:v>
                </c:pt>
                <c:pt idx="2685">
                  <c:v>28/08/2025 15:30</c:v>
                </c:pt>
                <c:pt idx="2686">
                  <c:v>28/08/2025 15:40</c:v>
                </c:pt>
                <c:pt idx="2687">
                  <c:v>28/08/2025 15:50</c:v>
                </c:pt>
                <c:pt idx="2688">
                  <c:v>28/08/2025 16:00</c:v>
                </c:pt>
                <c:pt idx="2689">
                  <c:v>28/08/2025 16:10</c:v>
                </c:pt>
                <c:pt idx="2690">
                  <c:v>28/08/2025 16:20</c:v>
                </c:pt>
                <c:pt idx="2691">
                  <c:v>28/08/2025 16:30</c:v>
                </c:pt>
                <c:pt idx="2692">
                  <c:v>28/08/2025 16:40</c:v>
                </c:pt>
                <c:pt idx="2693">
                  <c:v>28/08/2025 16:50</c:v>
                </c:pt>
                <c:pt idx="2694">
                  <c:v>28/08/2025 17:00</c:v>
                </c:pt>
                <c:pt idx="2695">
                  <c:v>28/08/2025 17:10</c:v>
                </c:pt>
                <c:pt idx="2696">
                  <c:v>28/08/2025 17:20</c:v>
                </c:pt>
                <c:pt idx="2697">
                  <c:v>28/08/2025 17:30</c:v>
                </c:pt>
                <c:pt idx="2698">
                  <c:v>28/08/2025 17:40</c:v>
                </c:pt>
                <c:pt idx="2699">
                  <c:v>28/08/2025 17:50</c:v>
                </c:pt>
                <c:pt idx="2700">
                  <c:v>28/08/2025 18:00</c:v>
                </c:pt>
                <c:pt idx="2701">
                  <c:v>28/08/2025 18:10</c:v>
                </c:pt>
                <c:pt idx="2702">
                  <c:v>28/08/2025 18:20</c:v>
                </c:pt>
                <c:pt idx="2703">
                  <c:v>28/08/2025 18:30</c:v>
                </c:pt>
                <c:pt idx="2704">
                  <c:v>28/08/2025 18:40</c:v>
                </c:pt>
                <c:pt idx="2705">
                  <c:v>28/08/2025 18:50</c:v>
                </c:pt>
                <c:pt idx="2706">
                  <c:v>28/08/2025 19:00</c:v>
                </c:pt>
                <c:pt idx="2707">
                  <c:v>28/08/2025 19:10</c:v>
                </c:pt>
                <c:pt idx="2708">
                  <c:v>28/08/2025 19:20</c:v>
                </c:pt>
                <c:pt idx="2709">
                  <c:v>28/08/2025 19:30</c:v>
                </c:pt>
                <c:pt idx="2710">
                  <c:v>28/08/2025 19:40</c:v>
                </c:pt>
                <c:pt idx="2711">
                  <c:v>28/08/2025 19:50</c:v>
                </c:pt>
                <c:pt idx="2712">
                  <c:v>28/08/2025 20:00</c:v>
                </c:pt>
                <c:pt idx="2713">
                  <c:v>28/08/2025 20:10</c:v>
                </c:pt>
                <c:pt idx="2714">
                  <c:v>28/08/2025 20:20</c:v>
                </c:pt>
                <c:pt idx="2715">
                  <c:v>28/08/2025 20:30</c:v>
                </c:pt>
                <c:pt idx="2716">
                  <c:v>28/08/2025 20:40</c:v>
                </c:pt>
                <c:pt idx="2717">
                  <c:v>28/08/2025 20:50</c:v>
                </c:pt>
                <c:pt idx="2718">
                  <c:v>28/08/2025 21:00</c:v>
                </c:pt>
                <c:pt idx="2719">
                  <c:v>28/08/2025 21:10</c:v>
                </c:pt>
                <c:pt idx="2720">
                  <c:v>28/08/2025 21:20</c:v>
                </c:pt>
                <c:pt idx="2721">
                  <c:v>28/08/2025 21:30</c:v>
                </c:pt>
                <c:pt idx="2722">
                  <c:v>28/08/2025 21:40</c:v>
                </c:pt>
                <c:pt idx="2723">
                  <c:v>28/08/2025 21:50</c:v>
                </c:pt>
                <c:pt idx="2724">
                  <c:v>28/08/2025 22:00</c:v>
                </c:pt>
                <c:pt idx="2725">
                  <c:v>28/08/2025 22:10</c:v>
                </c:pt>
                <c:pt idx="2726">
                  <c:v>28/08/2025 22:20</c:v>
                </c:pt>
                <c:pt idx="2727">
                  <c:v>28/08/2025 22:30</c:v>
                </c:pt>
                <c:pt idx="2728">
                  <c:v>28/08/2025 22:40</c:v>
                </c:pt>
                <c:pt idx="2729">
                  <c:v>28/08/2025 22:50</c:v>
                </c:pt>
                <c:pt idx="2730">
                  <c:v>28/08/2025 23:00</c:v>
                </c:pt>
                <c:pt idx="2731">
                  <c:v>28/08/2025 23:10</c:v>
                </c:pt>
                <c:pt idx="2732">
                  <c:v>28/08/2025 23:20</c:v>
                </c:pt>
                <c:pt idx="2733">
                  <c:v>28/08/2025 23:30</c:v>
                </c:pt>
                <c:pt idx="2734">
                  <c:v>28/08/2025 23:40</c:v>
                </c:pt>
                <c:pt idx="2735">
                  <c:v>28/08/2025 23:50</c:v>
                </c:pt>
                <c:pt idx="2736">
                  <c:v>29/08/2025 00:00</c:v>
                </c:pt>
                <c:pt idx="2737">
                  <c:v>29/08/2025 00:10</c:v>
                </c:pt>
                <c:pt idx="2738">
                  <c:v>29/08/2025 00:20</c:v>
                </c:pt>
                <c:pt idx="2739">
                  <c:v>29/08/2025 00:30</c:v>
                </c:pt>
                <c:pt idx="2740">
                  <c:v>29/08/2025 00:40</c:v>
                </c:pt>
                <c:pt idx="2741">
                  <c:v>29/08/2025 00:50</c:v>
                </c:pt>
                <c:pt idx="2742">
                  <c:v>29/08/2025 01:00</c:v>
                </c:pt>
                <c:pt idx="2743">
                  <c:v>29/08/2025 01:10</c:v>
                </c:pt>
                <c:pt idx="2744">
                  <c:v>29/08/2025 01:20</c:v>
                </c:pt>
                <c:pt idx="2745">
                  <c:v>29/08/2025 01:30</c:v>
                </c:pt>
                <c:pt idx="2746">
                  <c:v>29/08/2025 01:40</c:v>
                </c:pt>
                <c:pt idx="2747">
                  <c:v>29/08/2025 01:50</c:v>
                </c:pt>
                <c:pt idx="2748">
                  <c:v>29/08/2025 02:00</c:v>
                </c:pt>
                <c:pt idx="2749">
                  <c:v>29/08/2025 02:10</c:v>
                </c:pt>
                <c:pt idx="2750">
                  <c:v>29/08/2025 02:20</c:v>
                </c:pt>
                <c:pt idx="2751">
                  <c:v>29/08/2025 02:30</c:v>
                </c:pt>
                <c:pt idx="2752">
                  <c:v>29/08/2025 02:40</c:v>
                </c:pt>
                <c:pt idx="2753">
                  <c:v>29/08/2025 02:50</c:v>
                </c:pt>
                <c:pt idx="2754">
                  <c:v>29/08/2025 03:00</c:v>
                </c:pt>
                <c:pt idx="2755">
                  <c:v>29/08/2025 03:10</c:v>
                </c:pt>
                <c:pt idx="2756">
                  <c:v>29/08/2025 03:20</c:v>
                </c:pt>
                <c:pt idx="2757">
                  <c:v>29/08/2025 03:30</c:v>
                </c:pt>
                <c:pt idx="2758">
                  <c:v>29/08/2025 03:40</c:v>
                </c:pt>
                <c:pt idx="2759">
                  <c:v>29/08/2025 03:50</c:v>
                </c:pt>
                <c:pt idx="2760">
                  <c:v>29/08/2025 04:00</c:v>
                </c:pt>
                <c:pt idx="2761">
                  <c:v>29/08/2025 04:10</c:v>
                </c:pt>
                <c:pt idx="2762">
                  <c:v>29/08/2025 04:20</c:v>
                </c:pt>
                <c:pt idx="2763">
                  <c:v>29/08/2025 04:30</c:v>
                </c:pt>
                <c:pt idx="2764">
                  <c:v>29/08/2025 04:40</c:v>
                </c:pt>
                <c:pt idx="2765">
                  <c:v>29/08/2025 04:50</c:v>
                </c:pt>
                <c:pt idx="2766">
                  <c:v>29/08/2025 05:00</c:v>
                </c:pt>
                <c:pt idx="2767">
                  <c:v>29/08/2025 05:10</c:v>
                </c:pt>
                <c:pt idx="2768">
                  <c:v>29/08/2025 05:20</c:v>
                </c:pt>
                <c:pt idx="2769">
                  <c:v>29/08/2025 05:30</c:v>
                </c:pt>
                <c:pt idx="2770">
                  <c:v>29/08/2025 05:40</c:v>
                </c:pt>
                <c:pt idx="2771">
                  <c:v>29/08/2025 05:50</c:v>
                </c:pt>
                <c:pt idx="2772">
                  <c:v>29/08/2025 06:00</c:v>
                </c:pt>
                <c:pt idx="2773">
                  <c:v>29/08/2025 06:10</c:v>
                </c:pt>
                <c:pt idx="2774">
                  <c:v>29/08/2025 06:20</c:v>
                </c:pt>
                <c:pt idx="2775">
                  <c:v>29/08/2025 06:30</c:v>
                </c:pt>
                <c:pt idx="2776">
                  <c:v>29/08/2025 06:40</c:v>
                </c:pt>
                <c:pt idx="2777">
                  <c:v>29/08/2025 06:50</c:v>
                </c:pt>
                <c:pt idx="2778">
                  <c:v>29/08/2025 07:00</c:v>
                </c:pt>
                <c:pt idx="2779">
                  <c:v>29/08/2025 07:10</c:v>
                </c:pt>
                <c:pt idx="2780">
                  <c:v>29/08/2025 07:20</c:v>
                </c:pt>
                <c:pt idx="2781">
                  <c:v>29/08/2025 07:30</c:v>
                </c:pt>
                <c:pt idx="2782">
                  <c:v>29/08/2025 07:40</c:v>
                </c:pt>
                <c:pt idx="2783">
                  <c:v>29/08/2025 07:50</c:v>
                </c:pt>
                <c:pt idx="2784">
                  <c:v>29/08/2025 08:00</c:v>
                </c:pt>
                <c:pt idx="2785">
                  <c:v>29/08/2025 08:10</c:v>
                </c:pt>
                <c:pt idx="2786">
                  <c:v>29/08/2025 08:20</c:v>
                </c:pt>
                <c:pt idx="2787">
                  <c:v>29/08/2025 08:30</c:v>
                </c:pt>
                <c:pt idx="2788">
                  <c:v>29/08/2025 08:40</c:v>
                </c:pt>
                <c:pt idx="2789">
                  <c:v>29/08/2025 08:50</c:v>
                </c:pt>
                <c:pt idx="2790">
                  <c:v>29/08/2025 09:00</c:v>
                </c:pt>
                <c:pt idx="2791">
                  <c:v>29/08/2025 09:10</c:v>
                </c:pt>
                <c:pt idx="2792">
                  <c:v>29/08/2025 09:20</c:v>
                </c:pt>
                <c:pt idx="2793">
                  <c:v>29/08/2025 09:30</c:v>
                </c:pt>
                <c:pt idx="2794">
                  <c:v>29/08/2025 09:40</c:v>
                </c:pt>
                <c:pt idx="2795">
                  <c:v>29/08/2025 09:50</c:v>
                </c:pt>
                <c:pt idx="2796">
                  <c:v>29/08/2025 10:00</c:v>
                </c:pt>
                <c:pt idx="2797">
                  <c:v>29/08/2025 10:10</c:v>
                </c:pt>
                <c:pt idx="2798">
                  <c:v>29/08/2025 10:20</c:v>
                </c:pt>
                <c:pt idx="2799">
                  <c:v>29/08/2025 10:30</c:v>
                </c:pt>
                <c:pt idx="2800">
                  <c:v>29/08/2025 10:40</c:v>
                </c:pt>
                <c:pt idx="2801">
                  <c:v>29/08/2025 10:50</c:v>
                </c:pt>
                <c:pt idx="2802">
                  <c:v>29/08/2025 11:00</c:v>
                </c:pt>
                <c:pt idx="2803">
                  <c:v>29/08/2025 11:10</c:v>
                </c:pt>
                <c:pt idx="2804">
                  <c:v>29/08/2025 11:20</c:v>
                </c:pt>
                <c:pt idx="2805">
                  <c:v>29/08/2025 11:30</c:v>
                </c:pt>
                <c:pt idx="2806">
                  <c:v>29/08/2025 11:40</c:v>
                </c:pt>
                <c:pt idx="2807">
                  <c:v>29/08/2025 11:50</c:v>
                </c:pt>
                <c:pt idx="2808">
                  <c:v>29/08/2025 12:00</c:v>
                </c:pt>
                <c:pt idx="2809">
                  <c:v>29/08/2025 12:10</c:v>
                </c:pt>
                <c:pt idx="2810">
                  <c:v>29/08/2025 12:20</c:v>
                </c:pt>
                <c:pt idx="2811">
                  <c:v>29/08/2025 12:30</c:v>
                </c:pt>
                <c:pt idx="2812">
                  <c:v>29/08/2025 12:40</c:v>
                </c:pt>
                <c:pt idx="2813">
                  <c:v>29/08/2025 12:50</c:v>
                </c:pt>
                <c:pt idx="2814">
                  <c:v>29/08/2025 13:00</c:v>
                </c:pt>
                <c:pt idx="2815">
                  <c:v>29/08/2025 13:10</c:v>
                </c:pt>
                <c:pt idx="2816">
                  <c:v>29/08/2025 13:20</c:v>
                </c:pt>
                <c:pt idx="2817">
                  <c:v>29/08/2025 13:30</c:v>
                </c:pt>
                <c:pt idx="2818">
                  <c:v>29/08/2025 13:40</c:v>
                </c:pt>
                <c:pt idx="2819">
                  <c:v>29/08/2025 13:50</c:v>
                </c:pt>
                <c:pt idx="2820">
                  <c:v>29/08/2025 14:00</c:v>
                </c:pt>
                <c:pt idx="2821">
                  <c:v>29/08/2025 14:10</c:v>
                </c:pt>
                <c:pt idx="2822">
                  <c:v>29/08/2025 14:20</c:v>
                </c:pt>
                <c:pt idx="2823">
                  <c:v>29/08/2025 14:30</c:v>
                </c:pt>
                <c:pt idx="2824">
                  <c:v>29/08/2025 14:40</c:v>
                </c:pt>
                <c:pt idx="2825">
                  <c:v>29/08/2025 14:50</c:v>
                </c:pt>
                <c:pt idx="2826">
                  <c:v>29/08/2025 15:00</c:v>
                </c:pt>
                <c:pt idx="2827">
                  <c:v>29/08/2025 15:10</c:v>
                </c:pt>
                <c:pt idx="2828">
                  <c:v>29/08/2025 15:20</c:v>
                </c:pt>
                <c:pt idx="2829">
                  <c:v>29/08/2025 15:30</c:v>
                </c:pt>
                <c:pt idx="2830">
                  <c:v>29/08/2025 15:40</c:v>
                </c:pt>
                <c:pt idx="2831">
                  <c:v>29/08/2025 15:50</c:v>
                </c:pt>
                <c:pt idx="2832">
                  <c:v>29/08/2025 16:00</c:v>
                </c:pt>
                <c:pt idx="2833">
                  <c:v>29/08/2025 16:10</c:v>
                </c:pt>
                <c:pt idx="2834">
                  <c:v>29/08/2025 16:20</c:v>
                </c:pt>
                <c:pt idx="2835">
                  <c:v>29/08/2025 16:30</c:v>
                </c:pt>
                <c:pt idx="2836">
                  <c:v>29/08/2025 16:40</c:v>
                </c:pt>
                <c:pt idx="2837">
                  <c:v>29/08/2025 16:50</c:v>
                </c:pt>
                <c:pt idx="2838">
                  <c:v>29/08/2025 17:00</c:v>
                </c:pt>
                <c:pt idx="2839">
                  <c:v>29/08/2025 17:10</c:v>
                </c:pt>
                <c:pt idx="2840">
                  <c:v>29/08/2025 17:20</c:v>
                </c:pt>
                <c:pt idx="2841">
                  <c:v>29/08/2025 17:30</c:v>
                </c:pt>
                <c:pt idx="2842">
                  <c:v>29/08/2025 17:40</c:v>
                </c:pt>
                <c:pt idx="2843">
                  <c:v>29/08/2025 17:50</c:v>
                </c:pt>
                <c:pt idx="2844">
                  <c:v>29/08/2025 18:00</c:v>
                </c:pt>
                <c:pt idx="2845">
                  <c:v>29/08/2025 18:10</c:v>
                </c:pt>
                <c:pt idx="2846">
                  <c:v>29/08/2025 18:20</c:v>
                </c:pt>
                <c:pt idx="2847">
                  <c:v>29/08/2025 18:30</c:v>
                </c:pt>
                <c:pt idx="2848">
                  <c:v>29/08/2025 18:40</c:v>
                </c:pt>
                <c:pt idx="2849">
                  <c:v>29/08/2025 18:50</c:v>
                </c:pt>
                <c:pt idx="2850">
                  <c:v>29/08/2025 19:00</c:v>
                </c:pt>
                <c:pt idx="2851">
                  <c:v>29/08/2025 19:10</c:v>
                </c:pt>
                <c:pt idx="2852">
                  <c:v>29/08/2025 19:20</c:v>
                </c:pt>
                <c:pt idx="2853">
                  <c:v>29/08/2025 19:30</c:v>
                </c:pt>
                <c:pt idx="2854">
                  <c:v>29/08/2025 19:40</c:v>
                </c:pt>
                <c:pt idx="2855">
                  <c:v>29/08/2025 19:50</c:v>
                </c:pt>
                <c:pt idx="2856">
                  <c:v>29/08/2025 20:00</c:v>
                </c:pt>
                <c:pt idx="2857">
                  <c:v>29/08/2025 20:10</c:v>
                </c:pt>
                <c:pt idx="2858">
                  <c:v>29/08/2025 20:20</c:v>
                </c:pt>
                <c:pt idx="2859">
                  <c:v>29/08/2025 20:30</c:v>
                </c:pt>
                <c:pt idx="2860">
                  <c:v>29/08/2025 20:40</c:v>
                </c:pt>
                <c:pt idx="2861">
                  <c:v>29/08/2025 20:50</c:v>
                </c:pt>
                <c:pt idx="2862">
                  <c:v>29/08/2025 21:00</c:v>
                </c:pt>
                <c:pt idx="2863">
                  <c:v>29/08/2025 21:10</c:v>
                </c:pt>
                <c:pt idx="2864">
                  <c:v>29/08/2025 21:20</c:v>
                </c:pt>
                <c:pt idx="2865">
                  <c:v>29/08/2025 21:30</c:v>
                </c:pt>
                <c:pt idx="2866">
                  <c:v>29/08/2025 21:40</c:v>
                </c:pt>
                <c:pt idx="2867">
                  <c:v>29/08/2025 21:50</c:v>
                </c:pt>
                <c:pt idx="2868">
                  <c:v>29/08/2025 22:00</c:v>
                </c:pt>
                <c:pt idx="2869">
                  <c:v>29/08/2025 22:10</c:v>
                </c:pt>
                <c:pt idx="2870">
                  <c:v>29/08/2025 22:20</c:v>
                </c:pt>
                <c:pt idx="2871">
                  <c:v>29/08/2025 22:30</c:v>
                </c:pt>
                <c:pt idx="2872">
                  <c:v>29/08/2025 22:40</c:v>
                </c:pt>
                <c:pt idx="2873">
                  <c:v>29/08/2025 22:50</c:v>
                </c:pt>
                <c:pt idx="2874">
                  <c:v>29/08/2025 23:00</c:v>
                </c:pt>
                <c:pt idx="2875">
                  <c:v>29/08/2025 23:10</c:v>
                </c:pt>
                <c:pt idx="2876">
                  <c:v>29/08/2025 23:20</c:v>
                </c:pt>
                <c:pt idx="2877">
                  <c:v>29/08/2025 23:30</c:v>
                </c:pt>
                <c:pt idx="2878">
                  <c:v>29/08/2025 23:40</c:v>
                </c:pt>
                <c:pt idx="2879">
                  <c:v>29/08/2025 23:50</c:v>
                </c:pt>
                <c:pt idx="2880">
                  <c:v>30/08/2025 00:00</c:v>
                </c:pt>
                <c:pt idx="2881">
                  <c:v>30/08/2025 00:10</c:v>
                </c:pt>
                <c:pt idx="2882">
                  <c:v>30/08/2025 00:20</c:v>
                </c:pt>
                <c:pt idx="2883">
                  <c:v>30/08/2025 00:30</c:v>
                </c:pt>
                <c:pt idx="2884">
                  <c:v>30/08/2025 00:40</c:v>
                </c:pt>
                <c:pt idx="2885">
                  <c:v>30/08/2025 00:50</c:v>
                </c:pt>
                <c:pt idx="2886">
                  <c:v>30/08/2025 01:00</c:v>
                </c:pt>
                <c:pt idx="2887">
                  <c:v>30/08/2025 01:10</c:v>
                </c:pt>
                <c:pt idx="2888">
                  <c:v>30/08/2025 01:20</c:v>
                </c:pt>
                <c:pt idx="2889">
                  <c:v>30/08/2025 01:30</c:v>
                </c:pt>
                <c:pt idx="2890">
                  <c:v>30/08/2025 01:40</c:v>
                </c:pt>
                <c:pt idx="2891">
                  <c:v>30/08/2025 01:50</c:v>
                </c:pt>
                <c:pt idx="2892">
                  <c:v>30/08/2025 02:00</c:v>
                </c:pt>
                <c:pt idx="2893">
                  <c:v>30/08/2025 02:10</c:v>
                </c:pt>
                <c:pt idx="2894">
                  <c:v>30/08/2025 02:20</c:v>
                </c:pt>
                <c:pt idx="2895">
                  <c:v>30/08/2025 02:30</c:v>
                </c:pt>
                <c:pt idx="2896">
                  <c:v>30/08/2025 02:40</c:v>
                </c:pt>
                <c:pt idx="2897">
                  <c:v>30/08/2025 02:50</c:v>
                </c:pt>
                <c:pt idx="2898">
                  <c:v>30/08/2025 03:00</c:v>
                </c:pt>
                <c:pt idx="2899">
                  <c:v>30/08/2025 03:10</c:v>
                </c:pt>
                <c:pt idx="2900">
                  <c:v>30/08/2025 03:20</c:v>
                </c:pt>
                <c:pt idx="2901">
                  <c:v>30/08/2025 03:30</c:v>
                </c:pt>
                <c:pt idx="2902">
                  <c:v>30/08/2025 03:40</c:v>
                </c:pt>
                <c:pt idx="2903">
                  <c:v>30/08/2025 03:50</c:v>
                </c:pt>
                <c:pt idx="2904">
                  <c:v>30/08/2025 04:00</c:v>
                </c:pt>
                <c:pt idx="2905">
                  <c:v>30/08/2025 04:10</c:v>
                </c:pt>
                <c:pt idx="2906">
                  <c:v>30/08/2025 04:20</c:v>
                </c:pt>
                <c:pt idx="2907">
                  <c:v>30/08/2025 04:30</c:v>
                </c:pt>
                <c:pt idx="2908">
                  <c:v>30/08/2025 04:40</c:v>
                </c:pt>
                <c:pt idx="2909">
                  <c:v>30/08/2025 04:50</c:v>
                </c:pt>
                <c:pt idx="2910">
                  <c:v>30/08/2025 05:00</c:v>
                </c:pt>
                <c:pt idx="2911">
                  <c:v>30/08/2025 05:10</c:v>
                </c:pt>
                <c:pt idx="2912">
                  <c:v>30/08/2025 05:20</c:v>
                </c:pt>
                <c:pt idx="2913">
                  <c:v>30/08/2025 05:30</c:v>
                </c:pt>
                <c:pt idx="2914">
                  <c:v>30/08/2025 05:40</c:v>
                </c:pt>
                <c:pt idx="2915">
                  <c:v>30/08/2025 05:50</c:v>
                </c:pt>
                <c:pt idx="2916">
                  <c:v>30/08/2025 06:00</c:v>
                </c:pt>
                <c:pt idx="2917">
                  <c:v>30/08/2025 06:10</c:v>
                </c:pt>
                <c:pt idx="2918">
                  <c:v>30/08/2025 06:20</c:v>
                </c:pt>
                <c:pt idx="2919">
                  <c:v>30/08/2025 06:30</c:v>
                </c:pt>
                <c:pt idx="2920">
                  <c:v>30/08/2025 06:40</c:v>
                </c:pt>
                <c:pt idx="2921">
                  <c:v>30/08/2025 06:50</c:v>
                </c:pt>
                <c:pt idx="2922">
                  <c:v>30/08/2025 07:00</c:v>
                </c:pt>
                <c:pt idx="2923">
                  <c:v>30/08/2025 07:10</c:v>
                </c:pt>
                <c:pt idx="2924">
                  <c:v>30/08/2025 07:20</c:v>
                </c:pt>
                <c:pt idx="2925">
                  <c:v>30/08/2025 07:30</c:v>
                </c:pt>
                <c:pt idx="2926">
                  <c:v>30/08/2025 07:40</c:v>
                </c:pt>
                <c:pt idx="2927">
                  <c:v>30/08/2025 07:50</c:v>
                </c:pt>
                <c:pt idx="2928">
                  <c:v>30/08/2025 08:00</c:v>
                </c:pt>
                <c:pt idx="2929">
                  <c:v>30/08/2025 08:10</c:v>
                </c:pt>
                <c:pt idx="2930">
                  <c:v>30/08/2025 08:20</c:v>
                </c:pt>
                <c:pt idx="2931">
                  <c:v>30/08/2025 08:30</c:v>
                </c:pt>
                <c:pt idx="2932">
                  <c:v>30/08/2025 08:40</c:v>
                </c:pt>
                <c:pt idx="2933">
                  <c:v>30/08/2025 08:50</c:v>
                </c:pt>
                <c:pt idx="2934">
                  <c:v>30/08/2025 09:00</c:v>
                </c:pt>
                <c:pt idx="2935">
                  <c:v>30/08/2025 09:10</c:v>
                </c:pt>
                <c:pt idx="2936">
                  <c:v>30/08/2025 09:20</c:v>
                </c:pt>
                <c:pt idx="2937">
                  <c:v>30/08/2025 09:30</c:v>
                </c:pt>
                <c:pt idx="2938">
                  <c:v>30/08/2025 09:40</c:v>
                </c:pt>
                <c:pt idx="2939">
                  <c:v>30/08/2025 09:50</c:v>
                </c:pt>
                <c:pt idx="2940">
                  <c:v>30/08/2025 10:00</c:v>
                </c:pt>
                <c:pt idx="2941">
                  <c:v>30/08/2025 10:10</c:v>
                </c:pt>
                <c:pt idx="2942">
                  <c:v>30/08/2025 10:20</c:v>
                </c:pt>
                <c:pt idx="2943">
                  <c:v>30/08/2025 10:30</c:v>
                </c:pt>
                <c:pt idx="2944">
                  <c:v>30/08/2025 10:40</c:v>
                </c:pt>
                <c:pt idx="2945">
                  <c:v>30/08/2025 10:50</c:v>
                </c:pt>
                <c:pt idx="2946">
                  <c:v>30/08/2025 11:00</c:v>
                </c:pt>
                <c:pt idx="2947">
                  <c:v>30/08/2025 11:10</c:v>
                </c:pt>
                <c:pt idx="2948">
                  <c:v>30/08/2025 11:20</c:v>
                </c:pt>
                <c:pt idx="2949">
                  <c:v>30/08/2025 11:30</c:v>
                </c:pt>
                <c:pt idx="2950">
                  <c:v>30/08/2025 11:40</c:v>
                </c:pt>
                <c:pt idx="2951">
                  <c:v>30/08/2025 11:50</c:v>
                </c:pt>
                <c:pt idx="2952">
                  <c:v>30/08/2025 12:00</c:v>
                </c:pt>
                <c:pt idx="2953">
                  <c:v>30/08/2025 12:10</c:v>
                </c:pt>
                <c:pt idx="2954">
                  <c:v>30/08/2025 12:20</c:v>
                </c:pt>
                <c:pt idx="2955">
                  <c:v>30/08/2025 12:30</c:v>
                </c:pt>
                <c:pt idx="2956">
                  <c:v>30/08/2025 12:40</c:v>
                </c:pt>
                <c:pt idx="2957">
                  <c:v>30/08/2025 12:50</c:v>
                </c:pt>
                <c:pt idx="2958">
                  <c:v>30/08/2025 13:00</c:v>
                </c:pt>
                <c:pt idx="2959">
                  <c:v>30/08/2025 13:10</c:v>
                </c:pt>
                <c:pt idx="2960">
                  <c:v>30/08/2025 13:20</c:v>
                </c:pt>
                <c:pt idx="2961">
                  <c:v>30/08/2025 13:30</c:v>
                </c:pt>
                <c:pt idx="2962">
                  <c:v>30/08/2025 13:40</c:v>
                </c:pt>
                <c:pt idx="2963">
                  <c:v>30/08/2025 13:50</c:v>
                </c:pt>
                <c:pt idx="2964">
                  <c:v>30/08/2025 14:00</c:v>
                </c:pt>
                <c:pt idx="2965">
                  <c:v>30/08/2025 14:10</c:v>
                </c:pt>
                <c:pt idx="2966">
                  <c:v>30/08/2025 14:20</c:v>
                </c:pt>
                <c:pt idx="2967">
                  <c:v>30/08/2025 14:30</c:v>
                </c:pt>
                <c:pt idx="2968">
                  <c:v>30/08/2025 14:40</c:v>
                </c:pt>
                <c:pt idx="2969">
                  <c:v>30/08/2025 14:50</c:v>
                </c:pt>
                <c:pt idx="2970">
                  <c:v>30/08/2025 15:00</c:v>
                </c:pt>
                <c:pt idx="2971">
                  <c:v>30/08/2025 15:10</c:v>
                </c:pt>
                <c:pt idx="2972">
                  <c:v>30/08/2025 15:20</c:v>
                </c:pt>
                <c:pt idx="2973">
                  <c:v>30/08/2025 15:30</c:v>
                </c:pt>
                <c:pt idx="2974">
                  <c:v>30/08/2025 15:40</c:v>
                </c:pt>
                <c:pt idx="2975">
                  <c:v>30/08/2025 15:50</c:v>
                </c:pt>
                <c:pt idx="2976">
                  <c:v>30/08/2025 16:00</c:v>
                </c:pt>
                <c:pt idx="2977">
                  <c:v>30/08/2025 16:10</c:v>
                </c:pt>
                <c:pt idx="2978">
                  <c:v>30/08/2025 16:20</c:v>
                </c:pt>
                <c:pt idx="2979">
                  <c:v>30/08/2025 16:30</c:v>
                </c:pt>
                <c:pt idx="2980">
                  <c:v>30/08/2025 16:40</c:v>
                </c:pt>
                <c:pt idx="2981">
                  <c:v>30/08/2025 16:50</c:v>
                </c:pt>
                <c:pt idx="2982">
                  <c:v>30/08/2025 17:00</c:v>
                </c:pt>
                <c:pt idx="2983">
                  <c:v>30/08/2025 17:10</c:v>
                </c:pt>
                <c:pt idx="2984">
                  <c:v>30/08/2025 17:20</c:v>
                </c:pt>
                <c:pt idx="2985">
                  <c:v>30/08/2025 17:30</c:v>
                </c:pt>
                <c:pt idx="2986">
                  <c:v>30/08/2025 17:40</c:v>
                </c:pt>
                <c:pt idx="2987">
                  <c:v>30/08/2025 17:50</c:v>
                </c:pt>
                <c:pt idx="2988">
                  <c:v>30/08/2025 18:00</c:v>
                </c:pt>
                <c:pt idx="2989">
                  <c:v>30/08/2025 18:10</c:v>
                </c:pt>
                <c:pt idx="2990">
                  <c:v>30/08/2025 18:20</c:v>
                </c:pt>
                <c:pt idx="2991">
                  <c:v>30/08/2025 18:30</c:v>
                </c:pt>
                <c:pt idx="2992">
                  <c:v>30/08/2025 18:40</c:v>
                </c:pt>
                <c:pt idx="2993">
                  <c:v>30/08/2025 18:50</c:v>
                </c:pt>
                <c:pt idx="2994">
                  <c:v>30/08/2025 19:00</c:v>
                </c:pt>
                <c:pt idx="2995">
                  <c:v>30/08/2025 19:10</c:v>
                </c:pt>
                <c:pt idx="2996">
                  <c:v>30/08/2025 19:20</c:v>
                </c:pt>
                <c:pt idx="2997">
                  <c:v>30/08/2025 19:30</c:v>
                </c:pt>
                <c:pt idx="2998">
                  <c:v>30/08/2025 19:40</c:v>
                </c:pt>
                <c:pt idx="2999">
                  <c:v>30/08/2025 19:50</c:v>
                </c:pt>
                <c:pt idx="3000">
                  <c:v>30/08/2025 20:00</c:v>
                </c:pt>
                <c:pt idx="3001">
                  <c:v>30/08/2025 20:10</c:v>
                </c:pt>
                <c:pt idx="3002">
                  <c:v>30/08/2025 20:20</c:v>
                </c:pt>
                <c:pt idx="3003">
                  <c:v>30/08/2025 20:30</c:v>
                </c:pt>
                <c:pt idx="3004">
                  <c:v>30/08/2025 20:40</c:v>
                </c:pt>
                <c:pt idx="3005">
                  <c:v>30/08/2025 20:50</c:v>
                </c:pt>
                <c:pt idx="3006">
                  <c:v>30/08/2025 21:00</c:v>
                </c:pt>
                <c:pt idx="3007">
                  <c:v>30/08/2025 21:10</c:v>
                </c:pt>
                <c:pt idx="3008">
                  <c:v>30/08/2025 21:20</c:v>
                </c:pt>
                <c:pt idx="3009">
                  <c:v>30/08/2025 21:30</c:v>
                </c:pt>
                <c:pt idx="3010">
                  <c:v>30/08/2025 21:40</c:v>
                </c:pt>
                <c:pt idx="3011">
                  <c:v>30/08/2025 21:50</c:v>
                </c:pt>
                <c:pt idx="3012">
                  <c:v>30/08/2025 22:00</c:v>
                </c:pt>
                <c:pt idx="3013">
                  <c:v>30/08/2025 22:10</c:v>
                </c:pt>
                <c:pt idx="3014">
                  <c:v>30/08/2025 22:20</c:v>
                </c:pt>
                <c:pt idx="3015">
                  <c:v>30/08/2025 22:30</c:v>
                </c:pt>
                <c:pt idx="3016">
                  <c:v>30/08/2025 22:40</c:v>
                </c:pt>
                <c:pt idx="3017">
                  <c:v>30/08/2025 22:50</c:v>
                </c:pt>
                <c:pt idx="3018">
                  <c:v>30/08/2025 23:00</c:v>
                </c:pt>
                <c:pt idx="3019">
                  <c:v>30/08/2025 23:10</c:v>
                </c:pt>
                <c:pt idx="3020">
                  <c:v>30/08/2025 23:20</c:v>
                </c:pt>
                <c:pt idx="3021">
                  <c:v>30/08/2025 23:30</c:v>
                </c:pt>
                <c:pt idx="3022">
                  <c:v>30/08/2025 23:40</c:v>
                </c:pt>
                <c:pt idx="3023">
                  <c:v>30/08/2025 23:50</c:v>
                </c:pt>
                <c:pt idx="3024">
                  <c:v>31/08/2025 00:00</c:v>
                </c:pt>
                <c:pt idx="3025">
                  <c:v>31/08/2025 00:10</c:v>
                </c:pt>
                <c:pt idx="3026">
                  <c:v>31/08/2025 00:20</c:v>
                </c:pt>
                <c:pt idx="3027">
                  <c:v>31/08/2025 00:30</c:v>
                </c:pt>
                <c:pt idx="3028">
                  <c:v>31/08/2025 00:40</c:v>
                </c:pt>
                <c:pt idx="3029">
                  <c:v>31/08/2025 00:50</c:v>
                </c:pt>
                <c:pt idx="3030">
                  <c:v>31/08/2025 01:00</c:v>
                </c:pt>
                <c:pt idx="3031">
                  <c:v>31/08/2025 01:10</c:v>
                </c:pt>
                <c:pt idx="3032">
                  <c:v>31/08/2025 01:20</c:v>
                </c:pt>
                <c:pt idx="3033">
                  <c:v>31/08/2025 01:30</c:v>
                </c:pt>
                <c:pt idx="3034">
                  <c:v>31/08/2025 01:40</c:v>
                </c:pt>
                <c:pt idx="3035">
                  <c:v>31/08/2025 01:50</c:v>
                </c:pt>
                <c:pt idx="3036">
                  <c:v>31/08/2025 02:00</c:v>
                </c:pt>
                <c:pt idx="3037">
                  <c:v>31/08/2025 02:10</c:v>
                </c:pt>
                <c:pt idx="3038">
                  <c:v>31/08/2025 02:20</c:v>
                </c:pt>
                <c:pt idx="3039">
                  <c:v>31/08/2025 02:30</c:v>
                </c:pt>
                <c:pt idx="3040">
                  <c:v>31/08/2025 02:40</c:v>
                </c:pt>
                <c:pt idx="3041">
                  <c:v>31/08/2025 02:50</c:v>
                </c:pt>
                <c:pt idx="3042">
                  <c:v>31/08/2025 03:00</c:v>
                </c:pt>
                <c:pt idx="3043">
                  <c:v>31/08/2025 03:10</c:v>
                </c:pt>
                <c:pt idx="3044">
                  <c:v>31/08/2025 03:20</c:v>
                </c:pt>
                <c:pt idx="3045">
                  <c:v>31/08/2025 03:30</c:v>
                </c:pt>
                <c:pt idx="3046">
                  <c:v>31/08/2025 03:40</c:v>
                </c:pt>
                <c:pt idx="3047">
                  <c:v>31/08/2025 03:50</c:v>
                </c:pt>
                <c:pt idx="3048">
                  <c:v>31/08/2025 04:00</c:v>
                </c:pt>
                <c:pt idx="3049">
                  <c:v>31/08/2025 04:10</c:v>
                </c:pt>
                <c:pt idx="3050">
                  <c:v>31/08/2025 04:20</c:v>
                </c:pt>
                <c:pt idx="3051">
                  <c:v>31/08/2025 04:30</c:v>
                </c:pt>
                <c:pt idx="3052">
                  <c:v>31/08/2025 04:40</c:v>
                </c:pt>
                <c:pt idx="3053">
                  <c:v>31/08/2025 04:50</c:v>
                </c:pt>
                <c:pt idx="3054">
                  <c:v>31/08/2025 05:00</c:v>
                </c:pt>
                <c:pt idx="3055">
                  <c:v>31/08/2025 05:10</c:v>
                </c:pt>
                <c:pt idx="3056">
                  <c:v>31/08/2025 05:20</c:v>
                </c:pt>
                <c:pt idx="3057">
                  <c:v>31/08/2025 05:30</c:v>
                </c:pt>
                <c:pt idx="3058">
                  <c:v>31/08/2025 05:40</c:v>
                </c:pt>
                <c:pt idx="3059">
                  <c:v>31/08/2025 05:50</c:v>
                </c:pt>
                <c:pt idx="3060">
                  <c:v>31/08/2025 06:00</c:v>
                </c:pt>
                <c:pt idx="3061">
                  <c:v>31/08/2025 06:10</c:v>
                </c:pt>
                <c:pt idx="3062">
                  <c:v>31/08/2025 06:20</c:v>
                </c:pt>
                <c:pt idx="3063">
                  <c:v>31/08/2025 06:30</c:v>
                </c:pt>
                <c:pt idx="3064">
                  <c:v>31/08/2025 06:40</c:v>
                </c:pt>
                <c:pt idx="3065">
                  <c:v>31/08/2025 06:50</c:v>
                </c:pt>
                <c:pt idx="3066">
                  <c:v>31/08/2025 07:00</c:v>
                </c:pt>
                <c:pt idx="3067">
                  <c:v>31/08/2025 07:10</c:v>
                </c:pt>
                <c:pt idx="3068">
                  <c:v>31/08/2025 07:20</c:v>
                </c:pt>
                <c:pt idx="3069">
                  <c:v>31/08/2025 07:30</c:v>
                </c:pt>
                <c:pt idx="3070">
                  <c:v>31/08/2025 07:40</c:v>
                </c:pt>
                <c:pt idx="3071">
                  <c:v>31/08/2025 07:50</c:v>
                </c:pt>
                <c:pt idx="3072">
                  <c:v>31/08/2025 08:00</c:v>
                </c:pt>
                <c:pt idx="3073">
                  <c:v>31/08/2025 08:10</c:v>
                </c:pt>
                <c:pt idx="3074">
                  <c:v>31/08/2025 08:20</c:v>
                </c:pt>
                <c:pt idx="3075">
                  <c:v>31/08/2025 08:30</c:v>
                </c:pt>
                <c:pt idx="3076">
                  <c:v>31/08/2025 08:40</c:v>
                </c:pt>
                <c:pt idx="3077">
                  <c:v>31/08/2025 08:50</c:v>
                </c:pt>
                <c:pt idx="3078">
                  <c:v>31/08/2025 09:00</c:v>
                </c:pt>
                <c:pt idx="3079">
                  <c:v>31/08/2025 09:10</c:v>
                </c:pt>
                <c:pt idx="3080">
                  <c:v>31/08/2025 09:20</c:v>
                </c:pt>
                <c:pt idx="3081">
                  <c:v>31/08/2025 09:30</c:v>
                </c:pt>
                <c:pt idx="3082">
                  <c:v>31/08/2025 09:40</c:v>
                </c:pt>
                <c:pt idx="3083">
                  <c:v>31/08/2025 09:50</c:v>
                </c:pt>
                <c:pt idx="3084">
                  <c:v>31/08/2025 10:00</c:v>
                </c:pt>
                <c:pt idx="3085">
                  <c:v>31/08/2025 10:10</c:v>
                </c:pt>
                <c:pt idx="3086">
                  <c:v>31/08/2025 10:20</c:v>
                </c:pt>
                <c:pt idx="3087">
                  <c:v>31/08/2025 10:30</c:v>
                </c:pt>
                <c:pt idx="3088">
                  <c:v>31/08/2025 10:40</c:v>
                </c:pt>
                <c:pt idx="3089">
                  <c:v>31/08/2025 10:50</c:v>
                </c:pt>
                <c:pt idx="3090">
                  <c:v>31/08/2025 11:00</c:v>
                </c:pt>
                <c:pt idx="3091">
                  <c:v>31/08/2025 11:10</c:v>
                </c:pt>
                <c:pt idx="3092">
                  <c:v>31/08/2025 11:20</c:v>
                </c:pt>
                <c:pt idx="3093">
                  <c:v>31/08/2025 11:30</c:v>
                </c:pt>
                <c:pt idx="3094">
                  <c:v>31/08/2025 11:40</c:v>
                </c:pt>
                <c:pt idx="3095">
                  <c:v>31/08/2025 11:50</c:v>
                </c:pt>
                <c:pt idx="3096">
                  <c:v>31/08/2025 12:00</c:v>
                </c:pt>
                <c:pt idx="3097">
                  <c:v>31/08/2025 12:10</c:v>
                </c:pt>
                <c:pt idx="3098">
                  <c:v>31/08/2025 12:20</c:v>
                </c:pt>
                <c:pt idx="3099">
                  <c:v>31/08/2025 12:30</c:v>
                </c:pt>
                <c:pt idx="3100">
                  <c:v>31/08/2025 12:40</c:v>
                </c:pt>
                <c:pt idx="3101">
                  <c:v>31/08/2025 12:50</c:v>
                </c:pt>
                <c:pt idx="3102">
                  <c:v>31/08/2025 13:00</c:v>
                </c:pt>
                <c:pt idx="3103">
                  <c:v>31/08/2025 13:10</c:v>
                </c:pt>
                <c:pt idx="3104">
                  <c:v>31/08/2025 13:20</c:v>
                </c:pt>
                <c:pt idx="3105">
                  <c:v>31/08/2025 13:30</c:v>
                </c:pt>
                <c:pt idx="3106">
                  <c:v>31/08/2025 13:40</c:v>
                </c:pt>
                <c:pt idx="3107">
                  <c:v>31/08/2025 13:50</c:v>
                </c:pt>
                <c:pt idx="3108">
                  <c:v>31/08/2025 14:00</c:v>
                </c:pt>
                <c:pt idx="3109">
                  <c:v>31/08/2025 14:10</c:v>
                </c:pt>
                <c:pt idx="3110">
                  <c:v>31/08/2025 14:20</c:v>
                </c:pt>
                <c:pt idx="3111">
                  <c:v>31/08/2025 14:30</c:v>
                </c:pt>
                <c:pt idx="3112">
                  <c:v>31/08/2025 14:40</c:v>
                </c:pt>
                <c:pt idx="3113">
                  <c:v>31/08/2025 14:50</c:v>
                </c:pt>
                <c:pt idx="3114">
                  <c:v>31/08/2025 15:00</c:v>
                </c:pt>
                <c:pt idx="3115">
                  <c:v>31/08/2025 15:10</c:v>
                </c:pt>
                <c:pt idx="3116">
                  <c:v>31/08/2025 15:20</c:v>
                </c:pt>
                <c:pt idx="3117">
                  <c:v>31/08/2025 15:30</c:v>
                </c:pt>
                <c:pt idx="3118">
                  <c:v>31/08/2025 15:40</c:v>
                </c:pt>
                <c:pt idx="3119">
                  <c:v>31/08/2025 15:50</c:v>
                </c:pt>
                <c:pt idx="3120">
                  <c:v>31/08/2025 16:00</c:v>
                </c:pt>
                <c:pt idx="3121">
                  <c:v>31/08/2025 16:10</c:v>
                </c:pt>
                <c:pt idx="3122">
                  <c:v>31/08/2025 16:20</c:v>
                </c:pt>
                <c:pt idx="3123">
                  <c:v>31/08/2025 16:30</c:v>
                </c:pt>
                <c:pt idx="3124">
                  <c:v>31/08/2025 16:40</c:v>
                </c:pt>
                <c:pt idx="3125">
                  <c:v>31/08/2025 16:50</c:v>
                </c:pt>
                <c:pt idx="3126">
                  <c:v>31/08/2025 17:00</c:v>
                </c:pt>
                <c:pt idx="3127">
                  <c:v>31/08/2025 17:10</c:v>
                </c:pt>
                <c:pt idx="3128">
                  <c:v>31/08/2025 17:20</c:v>
                </c:pt>
                <c:pt idx="3129">
                  <c:v>31/08/2025 17:30</c:v>
                </c:pt>
                <c:pt idx="3130">
                  <c:v>31/08/2025 17:40</c:v>
                </c:pt>
                <c:pt idx="3131">
                  <c:v>31/08/2025 17:50</c:v>
                </c:pt>
                <c:pt idx="3132">
                  <c:v>31/08/2025 18:00</c:v>
                </c:pt>
                <c:pt idx="3133">
                  <c:v>31/08/2025 18:10</c:v>
                </c:pt>
                <c:pt idx="3134">
                  <c:v>31/08/2025 18:20</c:v>
                </c:pt>
                <c:pt idx="3135">
                  <c:v>31/08/2025 18:30</c:v>
                </c:pt>
                <c:pt idx="3136">
                  <c:v>31/08/2025 18:40</c:v>
                </c:pt>
                <c:pt idx="3137">
                  <c:v>31/08/2025 18:50</c:v>
                </c:pt>
                <c:pt idx="3138">
                  <c:v>31/08/2025 19:00</c:v>
                </c:pt>
                <c:pt idx="3139">
                  <c:v>31/08/2025 19:10</c:v>
                </c:pt>
                <c:pt idx="3140">
                  <c:v>31/08/2025 19:20</c:v>
                </c:pt>
                <c:pt idx="3141">
                  <c:v>31/08/2025 19:30</c:v>
                </c:pt>
                <c:pt idx="3142">
                  <c:v>31/08/2025 19:40</c:v>
                </c:pt>
                <c:pt idx="3143">
                  <c:v>31/08/2025 19:50</c:v>
                </c:pt>
                <c:pt idx="3144">
                  <c:v>31/08/2025 20:00</c:v>
                </c:pt>
                <c:pt idx="3145">
                  <c:v>31/08/2025 20:10</c:v>
                </c:pt>
                <c:pt idx="3146">
                  <c:v>31/08/2025 20:20</c:v>
                </c:pt>
                <c:pt idx="3147">
                  <c:v>31/08/2025 20:30</c:v>
                </c:pt>
                <c:pt idx="3148">
                  <c:v>31/08/2025 20:40</c:v>
                </c:pt>
                <c:pt idx="3149">
                  <c:v>31/08/2025 20:50</c:v>
                </c:pt>
                <c:pt idx="3150">
                  <c:v>31/08/2025 21:00</c:v>
                </c:pt>
                <c:pt idx="3151">
                  <c:v>31/08/2025 21:10</c:v>
                </c:pt>
                <c:pt idx="3152">
                  <c:v>31/08/2025 21:20</c:v>
                </c:pt>
                <c:pt idx="3153">
                  <c:v>31/08/2025 21:30</c:v>
                </c:pt>
                <c:pt idx="3154">
                  <c:v>31/08/2025 21:40</c:v>
                </c:pt>
                <c:pt idx="3155">
                  <c:v>31/08/2025 21:50</c:v>
                </c:pt>
                <c:pt idx="3156">
                  <c:v>31/08/2025 22:00</c:v>
                </c:pt>
                <c:pt idx="3157">
                  <c:v>31/08/2025 22:10</c:v>
                </c:pt>
                <c:pt idx="3158">
                  <c:v>31/08/2025 22:20</c:v>
                </c:pt>
                <c:pt idx="3159">
                  <c:v>31/08/2025 22:30</c:v>
                </c:pt>
                <c:pt idx="3160">
                  <c:v>31/08/2025 22:40</c:v>
                </c:pt>
                <c:pt idx="3161">
                  <c:v>31/08/2025 22:50</c:v>
                </c:pt>
                <c:pt idx="3162">
                  <c:v>31/08/2025 23:00</c:v>
                </c:pt>
                <c:pt idx="3163">
                  <c:v>31/08/2025 23:10</c:v>
                </c:pt>
                <c:pt idx="3164">
                  <c:v>31/08/2025 23:20</c:v>
                </c:pt>
                <c:pt idx="3165">
                  <c:v>31/08/2025 23:30</c:v>
                </c:pt>
                <c:pt idx="3166">
                  <c:v>31/08/2025 23:40</c:v>
                </c:pt>
                <c:pt idx="3167">
                  <c:v>31/08/2025 23:50</c:v>
                </c:pt>
                <c:pt idx="3168">
                  <c:v>01/09/2025 00:00</c:v>
                </c:pt>
                <c:pt idx="3169">
                  <c:v>01/09/2025 00:10</c:v>
                </c:pt>
                <c:pt idx="3170">
                  <c:v>01/09/2025 00:20</c:v>
                </c:pt>
                <c:pt idx="3171">
                  <c:v>01/09/2025 00:30</c:v>
                </c:pt>
                <c:pt idx="3172">
                  <c:v>01/09/2025 00:40</c:v>
                </c:pt>
                <c:pt idx="3173">
                  <c:v>01/09/2025 00:50</c:v>
                </c:pt>
                <c:pt idx="3174">
                  <c:v>01/09/2025 01:00</c:v>
                </c:pt>
                <c:pt idx="3175">
                  <c:v>01/09/2025 01:10</c:v>
                </c:pt>
                <c:pt idx="3176">
                  <c:v>01/09/2025 01:20</c:v>
                </c:pt>
                <c:pt idx="3177">
                  <c:v>01/09/2025 01:30</c:v>
                </c:pt>
                <c:pt idx="3178">
                  <c:v>01/09/2025 01:40</c:v>
                </c:pt>
                <c:pt idx="3179">
                  <c:v>01/09/2025 01:50</c:v>
                </c:pt>
                <c:pt idx="3180">
                  <c:v>01/09/2025 02:00</c:v>
                </c:pt>
                <c:pt idx="3181">
                  <c:v>01/09/2025 02:10</c:v>
                </c:pt>
                <c:pt idx="3182">
                  <c:v>01/09/2025 02:20</c:v>
                </c:pt>
                <c:pt idx="3183">
                  <c:v>01/09/2025 02:30</c:v>
                </c:pt>
                <c:pt idx="3184">
                  <c:v>01/09/2025 02:40</c:v>
                </c:pt>
                <c:pt idx="3185">
                  <c:v>01/09/2025 02:50</c:v>
                </c:pt>
                <c:pt idx="3186">
                  <c:v>01/09/2025 03:00</c:v>
                </c:pt>
                <c:pt idx="3187">
                  <c:v>01/09/2025 03:10</c:v>
                </c:pt>
                <c:pt idx="3188">
                  <c:v>01/09/2025 03:20</c:v>
                </c:pt>
                <c:pt idx="3189">
                  <c:v>01/09/2025 03:30</c:v>
                </c:pt>
                <c:pt idx="3190">
                  <c:v>01/09/2025 03:40</c:v>
                </c:pt>
                <c:pt idx="3191">
                  <c:v>01/09/2025 03:50</c:v>
                </c:pt>
                <c:pt idx="3192">
                  <c:v>01/09/2025 04:00</c:v>
                </c:pt>
                <c:pt idx="3193">
                  <c:v>01/09/2025 04:10</c:v>
                </c:pt>
                <c:pt idx="3194">
                  <c:v>01/09/2025 04:20</c:v>
                </c:pt>
                <c:pt idx="3195">
                  <c:v>01/09/2025 04:30</c:v>
                </c:pt>
                <c:pt idx="3196">
                  <c:v>01/09/2025 04:40</c:v>
                </c:pt>
                <c:pt idx="3197">
                  <c:v>01/09/2025 04:50</c:v>
                </c:pt>
                <c:pt idx="3198">
                  <c:v>01/09/2025 05:00</c:v>
                </c:pt>
                <c:pt idx="3199">
                  <c:v>01/09/2025 05:10</c:v>
                </c:pt>
                <c:pt idx="3200">
                  <c:v>01/09/2025 05:20</c:v>
                </c:pt>
                <c:pt idx="3201">
                  <c:v>01/09/2025 05:30</c:v>
                </c:pt>
                <c:pt idx="3202">
                  <c:v>01/09/2025 05:40</c:v>
                </c:pt>
                <c:pt idx="3203">
                  <c:v>01/09/2025 05:50</c:v>
                </c:pt>
                <c:pt idx="3204">
                  <c:v>01/09/2025 06:00</c:v>
                </c:pt>
                <c:pt idx="3205">
                  <c:v>01/09/2025 06:10</c:v>
                </c:pt>
                <c:pt idx="3206">
                  <c:v>01/09/2025 06:20</c:v>
                </c:pt>
                <c:pt idx="3207">
                  <c:v>01/09/2025 06:30</c:v>
                </c:pt>
                <c:pt idx="3208">
                  <c:v>01/09/2025 06:40</c:v>
                </c:pt>
                <c:pt idx="3209">
                  <c:v>01/09/2025 06:50</c:v>
                </c:pt>
                <c:pt idx="3210">
                  <c:v>01/09/2025 07:00</c:v>
                </c:pt>
                <c:pt idx="3211">
                  <c:v>01/09/2025 07:10</c:v>
                </c:pt>
                <c:pt idx="3212">
                  <c:v>01/09/2025 07:20</c:v>
                </c:pt>
                <c:pt idx="3213">
                  <c:v>01/09/2025 07:30</c:v>
                </c:pt>
                <c:pt idx="3214">
                  <c:v>01/09/2025 07:40</c:v>
                </c:pt>
                <c:pt idx="3215">
                  <c:v>01/09/2025 07:50</c:v>
                </c:pt>
                <c:pt idx="3216">
                  <c:v>01/09/2025 08:00</c:v>
                </c:pt>
                <c:pt idx="3217">
                  <c:v>01/09/2025 08:10</c:v>
                </c:pt>
                <c:pt idx="3218">
                  <c:v>01/09/2025 08:20</c:v>
                </c:pt>
                <c:pt idx="3219">
                  <c:v>01/09/2025 08:30</c:v>
                </c:pt>
                <c:pt idx="3220">
                  <c:v>01/09/2025 08:40</c:v>
                </c:pt>
                <c:pt idx="3221">
                  <c:v>01/09/2025 08:50</c:v>
                </c:pt>
                <c:pt idx="3222">
                  <c:v>01/09/2025 09:00</c:v>
                </c:pt>
                <c:pt idx="3223">
                  <c:v>01/09/2025 09:10</c:v>
                </c:pt>
                <c:pt idx="3224">
                  <c:v>01/09/2025 09:20</c:v>
                </c:pt>
                <c:pt idx="3225">
                  <c:v>01/09/2025 09:30</c:v>
                </c:pt>
                <c:pt idx="3226">
                  <c:v>01/09/2025 09:40</c:v>
                </c:pt>
                <c:pt idx="3227">
                  <c:v>01/09/2025 09:50</c:v>
                </c:pt>
                <c:pt idx="3228">
                  <c:v>01/09/2025 10:00</c:v>
                </c:pt>
                <c:pt idx="3229">
                  <c:v>01/09/2025 10:10</c:v>
                </c:pt>
                <c:pt idx="3230">
                  <c:v>01/09/2025 10:20</c:v>
                </c:pt>
                <c:pt idx="3231">
                  <c:v>01/09/2025 10:30</c:v>
                </c:pt>
                <c:pt idx="3232">
                  <c:v>01/09/2025 10:40</c:v>
                </c:pt>
                <c:pt idx="3233">
                  <c:v>01/09/2025 10:50</c:v>
                </c:pt>
                <c:pt idx="3234">
                  <c:v>01/09/2025 11:00</c:v>
                </c:pt>
                <c:pt idx="3235">
                  <c:v>01/09/2025 11:10</c:v>
                </c:pt>
                <c:pt idx="3236">
                  <c:v>01/09/2025 11:20</c:v>
                </c:pt>
                <c:pt idx="3237">
                  <c:v>01/09/2025 11:30</c:v>
                </c:pt>
                <c:pt idx="3238">
                  <c:v>01/09/2025 11:40</c:v>
                </c:pt>
                <c:pt idx="3239">
                  <c:v>01/09/2025 11:50</c:v>
                </c:pt>
                <c:pt idx="3240">
                  <c:v>01/09/2025 12:00</c:v>
                </c:pt>
                <c:pt idx="3241">
                  <c:v>01/09/2025 12:10</c:v>
                </c:pt>
                <c:pt idx="3242">
                  <c:v>01/09/2025 12:20</c:v>
                </c:pt>
                <c:pt idx="3243">
                  <c:v>01/09/2025 12:30</c:v>
                </c:pt>
                <c:pt idx="3244">
                  <c:v>01/09/2025 12:40</c:v>
                </c:pt>
                <c:pt idx="3245">
                  <c:v>01/09/2025 12:50</c:v>
                </c:pt>
                <c:pt idx="3246">
                  <c:v>01/09/2025 13:00</c:v>
                </c:pt>
                <c:pt idx="3247">
                  <c:v>01/09/2025 13:10</c:v>
                </c:pt>
                <c:pt idx="3248">
                  <c:v>01/09/2025 13:20</c:v>
                </c:pt>
                <c:pt idx="3249">
                  <c:v>01/09/2025 13:30</c:v>
                </c:pt>
                <c:pt idx="3250">
                  <c:v>01/09/2025 13:40</c:v>
                </c:pt>
                <c:pt idx="3251">
                  <c:v>01/09/2025 13:50</c:v>
                </c:pt>
                <c:pt idx="3252">
                  <c:v>01/09/2025 14:00</c:v>
                </c:pt>
                <c:pt idx="3253">
                  <c:v>01/09/2025 14:10</c:v>
                </c:pt>
                <c:pt idx="3254">
                  <c:v>01/09/2025 14:20</c:v>
                </c:pt>
                <c:pt idx="3255">
                  <c:v>01/09/2025 14:30</c:v>
                </c:pt>
                <c:pt idx="3256">
                  <c:v>01/09/2025 14:40</c:v>
                </c:pt>
                <c:pt idx="3257">
                  <c:v>01/09/2025 14:50</c:v>
                </c:pt>
                <c:pt idx="3258">
                  <c:v>01/09/2025 15:00</c:v>
                </c:pt>
                <c:pt idx="3259">
                  <c:v>01/09/2025 15:10</c:v>
                </c:pt>
                <c:pt idx="3260">
                  <c:v>01/09/2025 15:20</c:v>
                </c:pt>
                <c:pt idx="3261">
                  <c:v>01/09/2025 15:30</c:v>
                </c:pt>
                <c:pt idx="3262">
                  <c:v>01/09/2025 15:40</c:v>
                </c:pt>
                <c:pt idx="3263">
                  <c:v>01/09/2025 15:50</c:v>
                </c:pt>
                <c:pt idx="3264">
                  <c:v>01/09/2025 16:00</c:v>
                </c:pt>
                <c:pt idx="3265">
                  <c:v>01/09/2025 16:10</c:v>
                </c:pt>
                <c:pt idx="3266">
                  <c:v>01/09/2025 16:20</c:v>
                </c:pt>
                <c:pt idx="3267">
                  <c:v>01/09/2025 16:30</c:v>
                </c:pt>
                <c:pt idx="3268">
                  <c:v>01/09/2025 16:40</c:v>
                </c:pt>
                <c:pt idx="3269">
                  <c:v>01/09/2025 16:50</c:v>
                </c:pt>
                <c:pt idx="3270">
                  <c:v>01/09/2025 17:00</c:v>
                </c:pt>
                <c:pt idx="3271">
                  <c:v>01/09/2025 17:10</c:v>
                </c:pt>
                <c:pt idx="3272">
                  <c:v>01/09/2025 17:20</c:v>
                </c:pt>
                <c:pt idx="3273">
                  <c:v>01/09/2025 17:30</c:v>
                </c:pt>
                <c:pt idx="3274">
                  <c:v>01/09/2025 17:40</c:v>
                </c:pt>
                <c:pt idx="3275">
                  <c:v>01/09/2025 17:50</c:v>
                </c:pt>
                <c:pt idx="3276">
                  <c:v>01/09/2025 18:00</c:v>
                </c:pt>
                <c:pt idx="3277">
                  <c:v>01/09/2025 18:10</c:v>
                </c:pt>
                <c:pt idx="3278">
                  <c:v>01/09/2025 18:20</c:v>
                </c:pt>
                <c:pt idx="3279">
                  <c:v>01/09/2025 18:30</c:v>
                </c:pt>
                <c:pt idx="3280">
                  <c:v>01/09/2025 18:40</c:v>
                </c:pt>
                <c:pt idx="3281">
                  <c:v>01/09/2025 18:50</c:v>
                </c:pt>
                <c:pt idx="3282">
                  <c:v>01/09/2025 19:00</c:v>
                </c:pt>
                <c:pt idx="3283">
                  <c:v>01/09/2025 19:10</c:v>
                </c:pt>
                <c:pt idx="3284">
                  <c:v>01/09/2025 19:20</c:v>
                </c:pt>
                <c:pt idx="3285">
                  <c:v>01/09/2025 19:30</c:v>
                </c:pt>
                <c:pt idx="3286">
                  <c:v>01/09/2025 19:40</c:v>
                </c:pt>
                <c:pt idx="3287">
                  <c:v>01/09/2025 19:50</c:v>
                </c:pt>
                <c:pt idx="3288">
                  <c:v>01/09/2025 20:00</c:v>
                </c:pt>
                <c:pt idx="3289">
                  <c:v>01/09/2025 20:10</c:v>
                </c:pt>
                <c:pt idx="3290">
                  <c:v>01/09/2025 20:20</c:v>
                </c:pt>
                <c:pt idx="3291">
                  <c:v>01/09/2025 20:30</c:v>
                </c:pt>
                <c:pt idx="3292">
                  <c:v>01/09/2025 20:40</c:v>
                </c:pt>
                <c:pt idx="3293">
                  <c:v>01/09/2025 20:50</c:v>
                </c:pt>
                <c:pt idx="3294">
                  <c:v>01/09/2025 21:00</c:v>
                </c:pt>
                <c:pt idx="3295">
                  <c:v>01/09/2025 21:10</c:v>
                </c:pt>
                <c:pt idx="3296">
                  <c:v>01/09/2025 21:20</c:v>
                </c:pt>
                <c:pt idx="3297">
                  <c:v>01/09/2025 21:30</c:v>
                </c:pt>
                <c:pt idx="3298">
                  <c:v>01/09/2025 21:40</c:v>
                </c:pt>
                <c:pt idx="3299">
                  <c:v>01/09/2025 21:50</c:v>
                </c:pt>
                <c:pt idx="3300">
                  <c:v>01/09/2025 22:00</c:v>
                </c:pt>
                <c:pt idx="3301">
                  <c:v>01/09/2025 22:10</c:v>
                </c:pt>
                <c:pt idx="3302">
                  <c:v>01/09/2025 22:20</c:v>
                </c:pt>
                <c:pt idx="3303">
                  <c:v>01/09/2025 22:30</c:v>
                </c:pt>
                <c:pt idx="3304">
                  <c:v>01/09/2025 22:40</c:v>
                </c:pt>
                <c:pt idx="3305">
                  <c:v>01/09/2025 22:50</c:v>
                </c:pt>
                <c:pt idx="3306">
                  <c:v>01/09/2025 23:00</c:v>
                </c:pt>
                <c:pt idx="3307">
                  <c:v>01/09/2025 23:10</c:v>
                </c:pt>
                <c:pt idx="3308">
                  <c:v>01/09/2025 23:20</c:v>
                </c:pt>
                <c:pt idx="3309">
                  <c:v>01/09/2025 23:30</c:v>
                </c:pt>
                <c:pt idx="3310">
                  <c:v>01/09/2025 23:40</c:v>
                </c:pt>
                <c:pt idx="3311">
                  <c:v>01/09/2025 23:50</c:v>
                </c:pt>
                <c:pt idx="3312">
                  <c:v>02/09/2025 00:00</c:v>
                </c:pt>
                <c:pt idx="3313">
                  <c:v>02/09/2025 00:10</c:v>
                </c:pt>
                <c:pt idx="3314">
                  <c:v>02/09/2025 00:20</c:v>
                </c:pt>
                <c:pt idx="3315">
                  <c:v>02/09/2025 00:30</c:v>
                </c:pt>
                <c:pt idx="3316">
                  <c:v>02/09/2025 00:40</c:v>
                </c:pt>
                <c:pt idx="3317">
                  <c:v>02/09/2025 00:50</c:v>
                </c:pt>
                <c:pt idx="3318">
                  <c:v>02/09/2025 01:00</c:v>
                </c:pt>
                <c:pt idx="3319">
                  <c:v>02/09/2025 01:10</c:v>
                </c:pt>
                <c:pt idx="3320">
                  <c:v>02/09/2025 01:20</c:v>
                </c:pt>
                <c:pt idx="3321">
                  <c:v>02/09/2025 01:30</c:v>
                </c:pt>
                <c:pt idx="3322">
                  <c:v>02/09/2025 01:40</c:v>
                </c:pt>
                <c:pt idx="3323">
                  <c:v>02/09/2025 01:50</c:v>
                </c:pt>
                <c:pt idx="3324">
                  <c:v>02/09/2025 02:00</c:v>
                </c:pt>
                <c:pt idx="3325">
                  <c:v>02/09/2025 02:10</c:v>
                </c:pt>
                <c:pt idx="3326">
                  <c:v>02/09/2025 02:20</c:v>
                </c:pt>
                <c:pt idx="3327">
                  <c:v>02/09/2025 02:30</c:v>
                </c:pt>
                <c:pt idx="3328">
                  <c:v>02/09/2025 02:40</c:v>
                </c:pt>
                <c:pt idx="3329">
                  <c:v>02/09/2025 02:50</c:v>
                </c:pt>
                <c:pt idx="3330">
                  <c:v>02/09/2025 03:00</c:v>
                </c:pt>
                <c:pt idx="3331">
                  <c:v>02/09/2025 03:10</c:v>
                </c:pt>
                <c:pt idx="3332">
                  <c:v>02/09/2025 03:20</c:v>
                </c:pt>
                <c:pt idx="3333">
                  <c:v>02/09/2025 03:30</c:v>
                </c:pt>
                <c:pt idx="3334">
                  <c:v>02/09/2025 03:40</c:v>
                </c:pt>
                <c:pt idx="3335">
                  <c:v>02/09/2025 03:50</c:v>
                </c:pt>
                <c:pt idx="3336">
                  <c:v>02/09/2025 04:00</c:v>
                </c:pt>
                <c:pt idx="3337">
                  <c:v>02/09/2025 04:10</c:v>
                </c:pt>
                <c:pt idx="3338">
                  <c:v>02/09/2025 04:20</c:v>
                </c:pt>
                <c:pt idx="3339">
                  <c:v>02/09/2025 04:30</c:v>
                </c:pt>
                <c:pt idx="3340">
                  <c:v>02/09/2025 04:40</c:v>
                </c:pt>
                <c:pt idx="3341">
                  <c:v>02/09/2025 04:50</c:v>
                </c:pt>
                <c:pt idx="3342">
                  <c:v>02/09/2025 05:00</c:v>
                </c:pt>
                <c:pt idx="3343">
                  <c:v>02/09/2025 05:10</c:v>
                </c:pt>
                <c:pt idx="3344">
                  <c:v>02/09/2025 05:20</c:v>
                </c:pt>
                <c:pt idx="3345">
                  <c:v>02/09/2025 05:30</c:v>
                </c:pt>
                <c:pt idx="3346">
                  <c:v>02/09/2025 05:40</c:v>
                </c:pt>
                <c:pt idx="3347">
                  <c:v>02/09/2025 05:50</c:v>
                </c:pt>
                <c:pt idx="3348">
                  <c:v>02/09/2025 06:00</c:v>
                </c:pt>
                <c:pt idx="3349">
                  <c:v>02/09/2025 06:10</c:v>
                </c:pt>
                <c:pt idx="3350">
                  <c:v>02/09/2025 06:20</c:v>
                </c:pt>
                <c:pt idx="3351">
                  <c:v>02/09/2025 06:30</c:v>
                </c:pt>
                <c:pt idx="3352">
                  <c:v>02/09/2025 06:40</c:v>
                </c:pt>
                <c:pt idx="3353">
                  <c:v>02/09/2025 06:50</c:v>
                </c:pt>
                <c:pt idx="3354">
                  <c:v>02/09/2025 07:00</c:v>
                </c:pt>
                <c:pt idx="3355">
                  <c:v>02/09/2025 07:10</c:v>
                </c:pt>
                <c:pt idx="3356">
                  <c:v>02/09/2025 07:20</c:v>
                </c:pt>
                <c:pt idx="3357">
                  <c:v>02/09/2025 07:30</c:v>
                </c:pt>
                <c:pt idx="3358">
                  <c:v>02/09/2025 07:40</c:v>
                </c:pt>
                <c:pt idx="3359">
                  <c:v>02/09/2025 07:50</c:v>
                </c:pt>
                <c:pt idx="3360">
                  <c:v>02/09/2025 08:00</c:v>
                </c:pt>
                <c:pt idx="3361">
                  <c:v>02/09/2025 08:10</c:v>
                </c:pt>
                <c:pt idx="3362">
                  <c:v>02/09/2025 08:20</c:v>
                </c:pt>
                <c:pt idx="3363">
                  <c:v>02/09/2025 08:30</c:v>
                </c:pt>
                <c:pt idx="3364">
                  <c:v>02/09/2025 08:40</c:v>
                </c:pt>
                <c:pt idx="3365">
                  <c:v>02/09/2025 08:50</c:v>
                </c:pt>
                <c:pt idx="3366">
                  <c:v>02/09/2025 09:00</c:v>
                </c:pt>
                <c:pt idx="3367">
                  <c:v>02/09/2025 09:10</c:v>
                </c:pt>
                <c:pt idx="3368">
                  <c:v>02/09/2025 09:20</c:v>
                </c:pt>
                <c:pt idx="3369">
                  <c:v>02/09/2025 09:30</c:v>
                </c:pt>
                <c:pt idx="3370">
                  <c:v>02/09/2025 09:40</c:v>
                </c:pt>
                <c:pt idx="3371">
                  <c:v>02/09/2025 09:50</c:v>
                </c:pt>
                <c:pt idx="3372">
                  <c:v>02/09/2025 10:00</c:v>
                </c:pt>
                <c:pt idx="3373">
                  <c:v>02/09/2025 10:10</c:v>
                </c:pt>
                <c:pt idx="3374">
                  <c:v>02/09/2025 10:20</c:v>
                </c:pt>
                <c:pt idx="3375">
                  <c:v>02/09/2025 10:30</c:v>
                </c:pt>
                <c:pt idx="3376">
                  <c:v>02/09/2025 10:40</c:v>
                </c:pt>
                <c:pt idx="3377">
                  <c:v>02/09/2025 10:50</c:v>
                </c:pt>
                <c:pt idx="3378">
                  <c:v>02/09/2025 11:00</c:v>
                </c:pt>
                <c:pt idx="3379">
                  <c:v>02/09/2025 11:10</c:v>
                </c:pt>
                <c:pt idx="3380">
                  <c:v>02/09/2025 11:20</c:v>
                </c:pt>
                <c:pt idx="3381">
                  <c:v>02/09/2025 11:30</c:v>
                </c:pt>
                <c:pt idx="3382">
                  <c:v>02/09/2025 11:40</c:v>
                </c:pt>
                <c:pt idx="3383">
                  <c:v>02/09/2025 11:50</c:v>
                </c:pt>
                <c:pt idx="3384">
                  <c:v>02/09/2025 12:00</c:v>
                </c:pt>
                <c:pt idx="3385">
                  <c:v>02/09/2025 12:10</c:v>
                </c:pt>
                <c:pt idx="3386">
                  <c:v>02/09/2025 12:20</c:v>
                </c:pt>
                <c:pt idx="3387">
                  <c:v>02/09/2025 12:30</c:v>
                </c:pt>
                <c:pt idx="3388">
                  <c:v>02/09/2025 12:40</c:v>
                </c:pt>
                <c:pt idx="3389">
                  <c:v>02/09/2025 12:50</c:v>
                </c:pt>
                <c:pt idx="3390">
                  <c:v>02/09/2025 13:00</c:v>
                </c:pt>
                <c:pt idx="3391">
                  <c:v>02/09/2025 13:10</c:v>
                </c:pt>
                <c:pt idx="3392">
                  <c:v>02/09/2025 13:20</c:v>
                </c:pt>
                <c:pt idx="3393">
                  <c:v>02/09/2025 13:30</c:v>
                </c:pt>
                <c:pt idx="3394">
                  <c:v>02/09/2025 13:40</c:v>
                </c:pt>
                <c:pt idx="3395">
                  <c:v>02/09/2025 13:50</c:v>
                </c:pt>
                <c:pt idx="3396">
                  <c:v>02/09/2025 14:00</c:v>
                </c:pt>
                <c:pt idx="3397">
                  <c:v>02/09/2025 14:10</c:v>
                </c:pt>
                <c:pt idx="3398">
                  <c:v>02/09/2025 14:20</c:v>
                </c:pt>
                <c:pt idx="3399">
                  <c:v>02/09/2025 14:30</c:v>
                </c:pt>
                <c:pt idx="3400">
                  <c:v>02/09/2025 14:40</c:v>
                </c:pt>
                <c:pt idx="3401">
                  <c:v>02/09/2025 14:50</c:v>
                </c:pt>
                <c:pt idx="3402">
                  <c:v>02/09/2025 15:00</c:v>
                </c:pt>
                <c:pt idx="3403">
                  <c:v>02/09/2025 15:10</c:v>
                </c:pt>
                <c:pt idx="3404">
                  <c:v>02/09/2025 15:20</c:v>
                </c:pt>
                <c:pt idx="3405">
                  <c:v>02/09/2025 15:30</c:v>
                </c:pt>
                <c:pt idx="3406">
                  <c:v>02/09/2025 15:40</c:v>
                </c:pt>
                <c:pt idx="3407">
                  <c:v>02/09/2025 15:50</c:v>
                </c:pt>
                <c:pt idx="3408">
                  <c:v>02/09/2025 16:00</c:v>
                </c:pt>
                <c:pt idx="3409">
                  <c:v>02/09/2025 16:10</c:v>
                </c:pt>
                <c:pt idx="3410">
                  <c:v>02/09/2025 16:20</c:v>
                </c:pt>
                <c:pt idx="3411">
                  <c:v>02/09/2025 16:30</c:v>
                </c:pt>
                <c:pt idx="3412">
                  <c:v>02/09/2025 16:40</c:v>
                </c:pt>
                <c:pt idx="3413">
                  <c:v>02/09/2025 16:50</c:v>
                </c:pt>
                <c:pt idx="3414">
                  <c:v>02/09/2025 17:00</c:v>
                </c:pt>
                <c:pt idx="3415">
                  <c:v>02/09/2025 17:10</c:v>
                </c:pt>
                <c:pt idx="3416">
                  <c:v>02/09/2025 17:20</c:v>
                </c:pt>
                <c:pt idx="3417">
                  <c:v>02/09/2025 17:30</c:v>
                </c:pt>
                <c:pt idx="3418">
                  <c:v>02/09/2025 17:40</c:v>
                </c:pt>
                <c:pt idx="3419">
                  <c:v>02/09/2025 17:50</c:v>
                </c:pt>
                <c:pt idx="3420">
                  <c:v>02/09/2025 18:00</c:v>
                </c:pt>
                <c:pt idx="3421">
                  <c:v>02/09/2025 18:10</c:v>
                </c:pt>
                <c:pt idx="3422">
                  <c:v>02/09/2025 18:20</c:v>
                </c:pt>
                <c:pt idx="3423">
                  <c:v>02/09/2025 18:30</c:v>
                </c:pt>
                <c:pt idx="3424">
                  <c:v>02/09/2025 18:40</c:v>
                </c:pt>
                <c:pt idx="3425">
                  <c:v>02/09/2025 18:50</c:v>
                </c:pt>
                <c:pt idx="3426">
                  <c:v>02/09/2025 19:00</c:v>
                </c:pt>
                <c:pt idx="3427">
                  <c:v>02/09/2025 19:10</c:v>
                </c:pt>
                <c:pt idx="3428">
                  <c:v>02/09/2025 19:20</c:v>
                </c:pt>
                <c:pt idx="3429">
                  <c:v>02/09/2025 19:30</c:v>
                </c:pt>
                <c:pt idx="3430">
                  <c:v>02/09/2025 19:40</c:v>
                </c:pt>
                <c:pt idx="3431">
                  <c:v>02/09/2025 19:50</c:v>
                </c:pt>
                <c:pt idx="3432">
                  <c:v>02/09/2025 20:00</c:v>
                </c:pt>
                <c:pt idx="3433">
                  <c:v>02/09/2025 20:10</c:v>
                </c:pt>
                <c:pt idx="3434">
                  <c:v>02/09/2025 20:20</c:v>
                </c:pt>
                <c:pt idx="3435">
                  <c:v>02/09/2025 20:30</c:v>
                </c:pt>
                <c:pt idx="3436">
                  <c:v>02/09/2025 20:40</c:v>
                </c:pt>
                <c:pt idx="3437">
                  <c:v>02/09/2025 20:50</c:v>
                </c:pt>
                <c:pt idx="3438">
                  <c:v>02/09/2025 21:00</c:v>
                </c:pt>
                <c:pt idx="3439">
                  <c:v>02/09/2025 21:10</c:v>
                </c:pt>
                <c:pt idx="3440">
                  <c:v>02/09/2025 21:20</c:v>
                </c:pt>
                <c:pt idx="3441">
                  <c:v>02/09/2025 21:30</c:v>
                </c:pt>
                <c:pt idx="3442">
                  <c:v>02/09/2025 21:40</c:v>
                </c:pt>
                <c:pt idx="3443">
                  <c:v>02/09/2025 21:50</c:v>
                </c:pt>
                <c:pt idx="3444">
                  <c:v>02/09/2025 22:00</c:v>
                </c:pt>
                <c:pt idx="3445">
                  <c:v>02/09/2025 22:10</c:v>
                </c:pt>
                <c:pt idx="3446">
                  <c:v>02/09/2025 22:20</c:v>
                </c:pt>
                <c:pt idx="3447">
                  <c:v>02/09/2025 22:30</c:v>
                </c:pt>
                <c:pt idx="3448">
                  <c:v>02/09/2025 22:40</c:v>
                </c:pt>
                <c:pt idx="3449">
                  <c:v>02/09/2025 22:50</c:v>
                </c:pt>
                <c:pt idx="3450">
                  <c:v>02/09/2025 23:00</c:v>
                </c:pt>
                <c:pt idx="3451">
                  <c:v>02/09/2025 23:10</c:v>
                </c:pt>
                <c:pt idx="3452">
                  <c:v>02/09/2025 23:20</c:v>
                </c:pt>
                <c:pt idx="3453">
                  <c:v>02/09/2025 23:30</c:v>
                </c:pt>
                <c:pt idx="3454">
                  <c:v>02/09/2025 23:40</c:v>
                </c:pt>
                <c:pt idx="3455">
                  <c:v>02/09/2025 23:50</c:v>
                </c:pt>
                <c:pt idx="3456">
                  <c:v>03/09/2025 00:00</c:v>
                </c:pt>
                <c:pt idx="3457">
                  <c:v>03/09/2025 00:10</c:v>
                </c:pt>
                <c:pt idx="3458">
                  <c:v>03/09/2025 00:20</c:v>
                </c:pt>
                <c:pt idx="3459">
                  <c:v>03/09/2025 00:30</c:v>
                </c:pt>
                <c:pt idx="3460">
                  <c:v>03/09/2025 00:40</c:v>
                </c:pt>
                <c:pt idx="3461">
                  <c:v>03/09/2025 00:50</c:v>
                </c:pt>
                <c:pt idx="3462">
                  <c:v>03/09/2025 01:00</c:v>
                </c:pt>
                <c:pt idx="3463">
                  <c:v>03/09/2025 01:10</c:v>
                </c:pt>
                <c:pt idx="3464">
                  <c:v>03/09/2025 01:20</c:v>
                </c:pt>
                <c:pt idx="3465">
                  <c:v>03/09/2025 01:30</c:v>
                </c:pt>
                <c:pt idx="3466">
                  <c:v>03/09/2025 01:40</c:v>
                </c:pt>
                <c:pt idx="3467">
                  <c:v>03/09/2025 01:50</c:v>
                </c:pt>
                <c:pt idx="3468">
                  <c:v>03/09/2025 02:00</c:v>
                </c:pt>
                <c:pt idx="3469">
                  <c:v>03/09/2025 02:10</c:v>
                </c:pt>
                <c:pt idx="3470">
                  <c:v>03/09/2025 02:20</c:v>
                </c:pt>
                <c:pt idx="3471">
                  <c:v>03/09/2025 02:30</c:v>
                </c:pt>
                <c:pt idx="3472">
                  <c:v>03/09/2025 02:40</c:v>
                </c:pt>
                <c:pt idx="3473">
                  <c:v>03/09/2025 02:50</c:v>
                </c:pt>
                <c:pt idx="3474">
                  <c:v>03/09/2025 03:00</c:v>
                </c:pt>
                <c:pt idx="3475">
                  <c:v>03/09/2025 03:10</c:v>
                </c:pt>
                <c:pt idx="3476">
                  <c:v>03/09/2025 03:20</c:v>
                </c:pt>
                <c:pt idx="3477">
                  <c:v>03/09/2025 03:30</c:v>
                </c:pt>
                <c:pt idx="3478">
                  <c:v>03/09/2025 03:40</c:v>
                </c:pt>
                <c:pt idx="3479">
                  <c:v>03/09/2025 03:50</c:v>
                </c:pt>
                <c:pt idx="3480">
                  <c:v>03/09/2025 04:00</c:v>
                </c:pt>
                <c:pt idx="3481">
                  <c:v>03/09/2025 04:10</c:v>
                </c:pt>
                <c:pt idx="3482">
                  <c:v>03/09/2025 04:20</c:v>
                </c:pt>
                <c:pt idx="3483">
                  <c:v>03/09/2025 04:30</c:v>
                </c:pt>
                <c:pt idx="3484">
                  <c:v>03/09/2025 04:40</c:v>
                </c:pt>
                <c:pt idx="3485">
                  <c:v>03/09/2025 04:50</c:v>
                </c:pt>
                <c:pt idx="3486">
                  <c:v>03/09/2025 05:00</c:v>
                </c:pt>
                <c:pt idx="3487">
                  <c:v>03/09/2025 05:10</c:v>
                </c:pt>
                <c:pt idx="3488">
                  <c:v>03/09/2025 05:20</c:v>
                </c:pt>
                <c:pt idx="3489">
                  <c:v>03/09/2025 05:30</c:v>
                </c:pt>
                <c:pt idx="3490">
                  <c:v>03/09/2025 05:40</c:v>
                </c:pt>
                <c:pt idx="3491">
                  <c:v>03/09/2025 05:50</c:v>
                </c:pt>
                <c:pt idx="3492">
                  <c:v>03/09/2025 06:00</c:v>
                </c:pt>
                <c:pt idx="3493">
                  <c:v>03/09/2025 06:10</c:v>
                </c:pt>
                <c:pt idx="3494">
                  <c:v>03/09/2025 06:20</c:v>
                </c:pt>
                <c:pt idx="3495">
                  <c:v>03/09/2025 06:30</c:v>
                </c:pt>
                <c:pt idx="3496">
                  <c:v>03/09/2025 06:40</c:v>
                </c:pt>
                <c:pt idx="3497">
                  <c:v>03/09/2025 06:50</c:v>
                </c:pt>
                <c:pt idx="3498">
                  <c:v>03/09/2025 07:00</c:v>
                </c:pt>
                <c:pt idx="3499">
                  <c:v>03/09/2025 07:10</c:v>
                </c:pt>
                <c:pt idx="3500">
                  <c:v>03/09/2025 07:20</c:v>
                </c:pt>
                <c:pt idx="3501">
                  <c:v>03/09/2025 07:30</c:v>
                </c:pt>
                <c:pt idx="3502">
                  <c:v>03/09/2025 07:40</c:v>
                </c:pt>
                <c:pt idx="3503">
                  <c:v>03/09/2025 07:50</c:v>
                </c:pt>
                <c:pt idx="3504">
                  <c:v>03/09/2025 08:00</c:v>
                </c:pt>
                <c:pt idx="3505">
                  <c:v>03/09/2025 08:10</c:v>
                </c:pt>
                <c:pt idx="3506">
                  <c:v>03/09/2025 08:20</c:v>
                </c:pt>
                <c:pt idx="3507">
                  <c:v>03/09/2025 08:30</c:v>
                </c:pt>
                <c:pt idx="3508">
                  <c:v>03/09/2025 08:40</c:v>
                </c:pt>
                <c:pt idx="3509">
                  <c:v>03/09/2025 08:50</c:v>
                </c:pt>
                <c:pt idx="3510">
                  <c:v>03/09/2025 09:00</c:v>
                </c:pt>
                <c:pt idx="3511">
                  <c:v>03/09/2025 09:10</c:v>
                </c:pt>
                <c:pt idx="3512">
                  <c:v>03/09/2025 09:20</c:v>
                </c:pt>
                <c:pt idx="3513">
                  <c:v>03/09/2025 09:30</c:v>
                </c:pt>
                <c:pt idx="3514">
                  <c:v>03/09/2025 09:40</c:v>
                </c:pt>
                <c:pt idx="3515">
                  <c:v>03/09/2025 09:50</c:v>
                </c:pt>
                <c:pt idx="3516">
                  <c:v>03/09/2025 10:00</c:v>
                </c:pt>
                <c:pt idx="3517">
                  <c:v>03/09/2025 10:10</c:v>
                </c:pt>
                <c:pt idx="3518">
                  <c:v>03/09/2025 10:20</c:v>
                </c:pt>
                <c:pt idx="3519">
                  <c:v>03/09/2025 10:30</c:v>
                </c:pt>
                <c:pt idx="3520">
                  <c:v>03/09/2025 10:40</c:v>
                </c:pt>
                <c:pt idx="3521">
                  <c:v>03/09/2025 10:50</c:v>
                </c:pt>
                <c:pt idx="3522">
                  <c:v>03/09/2025 11:00</c:v>
                </c:pt>
                <c:pt idx="3523">
                  <c:v>03/09/2025 11:10</c:v>
                </c:pt>
                <c:pt idx="3524">
                  <c:v>03/09/2025 11:20</c:v>
                </c:pt>
                <c:pt idx="3525">
                  <c:v>03/09/2025 11:30</c:v>
                </c:pt>
                <c:pt idx="3526">
                  <c:v>03/09/2025 11:40</c:v>
                </c:pt>
                <c:pt idx="3527">
                  <c:v>03/09/2025 11:50</c:v>
                </c:pt>
                <c:pt idx="3528">
                  <c:v>03/09/2025 12:00</c:v>
                </c:pt>
                <c:pt idx="3529">
                  <c:v>03/09/2025 12:10</c:v>
                </c:pt>
                <c:pt idx="3530">
                  <c:v>03/09/2025 12:20</c:v>
                </c:pt>
                <c:pt idx="3531">
                  <c:v>03/09/2025 12:30</c:v>
                </c:pt>
                <c:pt idx="3532">
                  <c:v>03/09/2025 12:40</c:v>
                </c:pt>
                <c:pt idx="3533">
                  <c:v>03/09/2025 12:50</c:v>
                </c:pt>
                <c:pt idx="3534">
                  <c:v>03/09/2025 13:00</c:v>
                </c:pt>
                <c:pt idx="3535">
                  <c:v>03/09/2025 13:10</c:v>
                </c:pt>
                <c:pt idx="3536">
                  <c:v>03/09/2025 13:20</c:v>
                </c:pt>
                <c:pt idx="3537">
                  <c:v>03/09/2025 13:30</c:v>
                </c:pt>
                <c:pt idx="3538">
                  <c:v>03/09/2025 13:40</c:v>
                </c:pt>
                <c:pt idx="3539">
                  <c:v>03/09/2025 13:50</c:v>
                </c:pt>
                <c:pt idx="3540">
                  <c:v>03/09/2025 14:00</c:v>
                </c:pt>
                <c:pt idx="3541">
                  <c:v>03/09/2025 14:10</c:v>
                </c:pt>
                <c:pt idx="3542">
                  <c:v>03/09/2025 14:20</c:v>
                </c:pt>
                <c:pt idx="3543">
                  <c:v>03/09/2025 14:30</c:v>
                </c:pt>
                <c:pt idx="3544">
                  <c:v>03/09/2025 14:40</c:v>
                </c:pt>
                <c:pt idx="3545">
                  <c:v>03/09/2025 14:50</c:v>
                </c:pt>
                <c:pt idx="3546">
                  <c:v>03/09/2025 15:00</c:v>
                </c:pt>
                <c:pt idx="3547">
                  <c:v>03/09/2025 15:10</c:v>
                </c:pt>
                <c:pt idx="3548">
                  <c:v>03/09/2025 15:20</c:v>
                </c:pt>
                <c:pt idx="3549">
                  <c:v>03/09/2025 15:30</c:v>
                </c:pt>
                <c:pt idx="3550">
                  <c:v>03/09/2025 15:40</c:v>
                </c:pt>
                <c:pt idx="3551">
                  <c:v>03/09/2025 15:50</c:v>
                </c:pt>
                <c:pt idx="3552">
                  <c:v>03/09/2025 16:00</c:v>
                </c:pt>
                <c:pt idx="3553">
                  <c:v>03/09/2025 16:10</c:v>
                </c:pt>
                <c:pt idx="3554">
                  <c:v>03/09/2025 16:20</c:v>
                </c:pt>
                <c:pt idx="3555">
                  <c:v>03/09/2025 16:30</c:v>
                </c:pt>
                <c:pt idx="3556">
                  <c:v>03/09/2025 16:40</c:v>
                </c:pt>
                <c:pt idx="3557">
                  <c:v>03/09/2025 16:50</c:v>
                </c:pt>
                <c:pt idx="3558">
                  <c:v>03/09/2025 17:00</c:v>
                </c:pt>
                <c:pt idx="3559">
                  <c:v>03/09/2025 17:10</c:v>
                </c:pt>
                <c:pt idx="3560">
                  <c:v>03/09/2025 17:20</c:v>
                </c:pt>
                <c:pt idx="3561">
                  <c:v>03/09/2025 17:30</c:v>
                </c:pt>
                <c:pt idx="3562">
                  <c:v>03/09/2025 17:40</c:v>
                </c:pt>
                <c:pt idx="3563">
                  <c:v>03/09/2025 17:50</c:v>
                </c:pt>
                <c:pt idx="3564">
                  <c:v>03/09/2025 18:00</c:v>
                </c:pt>
                <c:pt idx="3565">
                  <c:v>03/09/2025 18:10</c:v>
                </c:pt>
                <c:pt idx="3566">
                  <c:v>03/09/2025 18:20</c:v>
                </c:pt>
                <c:pt idx="3567">
                  <c:v>03/09/2025 18:30</c:v>
                </c:pt>
                <c:pt idx="3568">
                  <c:v>03/09/2025 18:40</c:v>
                </c:pt>
                <c:pt idx="3569">
                  <c:v>03/09/2025 18:50</c:v>
                </c:pt>
                <c:pt idx="3570">
                  <c:v>03/09/2025 19:00</c:v>
                </c:pt>
                <c:pt idx="3571">
                  <c:v>03/09/2025 19:10</c:v>
                </c:pt>
                <c:pt idx="3572">
                  <c:v>03/09/2025 19:20</c:v>
                </c:pt>
                <c:pt idx="3573">
                  <c:v>03/09/2025 19:30</c:v>
                </c:pt>
                <c:pt idx="3574">
                  <c:v>03/09/2025 19:40</c:v>
                </c:pt>
                <c:pt idx="3575">
                  <c:v>03/09/2025 19:50</c:v>
                </c:pt>
                <c:pt idx="3576">
                  <c:v>03/09/2025 20:00</c:v>
                </c:pt>
                <c:pt idx="3577">
                  <c:v>03/09/2025 20:10</c:v>
                </c:pt>
                <c:pt idx="3578">
                  <c:v>03/09/2025 20:20</c:v>
                </c:pt>
                <c:pt idx="3579">
                  <c:v>03/09/2025 20:30</c:v>
                </c:pt>
                <c:pt idx="3580">
                  <c:v>03/09/2025 20:40</c:v>
                </c:pt>
                <c:pt idx="3581">
                  <c:v>03/09/2025 20:50</c:v>
                </c:pt>
                <c:pt idx="3582">
                  <c:v>03/09/2025 21:00</c:v>
                </c:pt>
                <c:pt idx="3583">
                  <c:v>03/09/2025 21:10</c:v>
                </c:pt>
                <c:pt idx="3584">
                  <c:v>03/09/2025 21:20</c:v>
                </c:pt>
                <c:pt idx="3585">
                  <c:v>03/09/2025 21:30</c:v>
                </c:pt>
                <c:pt idx="3586">
                  <c:v>03/09/2025 21:40</c:v>
                </c:pt>
                <c:pt idx="3587">
                  <c:v>03/09/2025 21:50</c:v>
                </c:pt>
                <c:pt idx="3588">
                  <c:v>03/09/2025 22:00</c:v>
                </c:pt>
                <c:pt idx="3589">
                  <c:v>03/09/2025 22:10</c:v>
                </c:pt>
                <c:pt idx="3590">
                  <c:v>03/09/2025 22:20</c:v>
                </c:pt>
                <c:pt idx="3591">
                  <c:v>03/09/2025 22:30</c:v>
                </c:pt>
                <c:pt idx="3592">
                  <c:v>03/09/2025 22:40</c:v>
                </c:pt>
                <c:pt idx="3593">
                  <c:v>03/09/2025 22:50</c:v>
                </c:pt>
                <c:pt idx="3594">
                  <c:v>03/09/2025 23:00</c:v>
                </c:pt>
                <c:pt idx="3595">
                  <c:v>03/09/2025 23:10</c:v>
                </c:pt>
                <c:pt idx="3596">
                  <c:v>03/09/2025 23:20</c:v>
                </c:pt>
                <c:pt idx="3597">
                  <c:v>03/09/2025 23:30</c:v>
                </c:pt>
                <c:pt idx="3598">
                  <c:v>03/09/2025 23:40</c:v>
                </c:pt>
                <c:pt idx="3599">
                  <c:v>03/09/2025 23:50</c:v>
                </c:pt>
                <c:pt idx="3600">
                  <c:v>04/09/2025 00:00</c:v>
                </c:pt>
                <c:pt idx="3601">
                  <c:v>04/09/2025 00:10</c:v>
                </c:pt>
                <c:pt idx="3602">
                  <c:v>04/09/2025 00:20</c:v>
                </c:pt>
                <c:pt idx="3603">
                  <c:v>04/09/2025 00:30</c:v>
                </c:pt>
                <c:pt idx="3604">
                  <c:v>04/09/2025 00:40</c:v>
                </c:pt>
                <c:pt idx="3605">
                  <c:v>04/09/2025 00:50</c:v>
                </c:pt>
                <c:pt idx="3606">
                  <c:v>04/09/2025 01:00</c:v>
                </c:pt>
                <c:pt idx="3607">
                  <c:v>04/09/2025 01:10</c:v>
                </c:pt>
                <c:pt idx="3608">
                  <c:v>04/09/2025 01:20</c:v>
                </c:pt>
                <c:pt idx="3609">
                  <c:v>04/09/2025 01:30</c:v>
                </c:pt>
                <c:pt idx="3610">
                  <c:v>04/09/2025 01:40</c:v>
                </c:pt>
                <c:pt idx="3611">
                  <c:v>04/09/2025 01:50</c:v>
                </c:pt>
                <c:pt idx="3612">
                  <c:v>04/09/2025 02:00</c:v>
                </c:pt>
                <c:pt idx="3613">
                  <c:v>04/09/2025 02:10</c:v>
                </c:pt>
                <c:pt idx="3614">
                  <c:v>04/09/2025 02:20</c:v>
                </c:pt>
                <c:pt idx="3615">
                  <c:v>04/09/2025 02:30</c:v>
                </c:pt>
                <c:pt idx="3616">
                  <c:v>04/09/2025 02:40</c:v>
                </c:pt>
                <c:pt idx="3617">
                  <c:v>04/09/2025 02:50</c:v>
                </c:pt>
                <c:pt idx="3618">
                  <c:v>04/09/2025 03:00</c:v>
                </c:pt>
                <c:pt idx="3619">
                  <c:v>04/09/2025 03:10</c:v>
                </c:pt>
                <c:pt idx="3620">
                  <c:v>04/09/2025 03:20</c:v>
                </c:pt>
                <c:pt idx="3621">
                  <c:v>04/09/2025 03:30</c:v>
                </c:pt>
                <c:pt idx="3622">
                  <c:v>04/09/2025 03:40</c:v>
                </c:pt>
                <c:pt idx="3623">
                  <c:v>04/09/2025 03:50</c:v>
                </c:pt>
                <c:pt idx="3624">
                  <c:v>04/09/2025 04:00</c:v>
                </c:pt>
                <c:pt idx="3625">
                  <c:v>04/09/2025 04:10</c:v>
                </c:pt>
                <c:pt idx="3626">
                  <c:v>04/09/2025 04:20</c:v>
                </c:pt>
                <c:pt idx="3627">
                  <c:v>04/09/2025 04:30</c:v>
                </c:pt>
                <c:pt idx="3628">
                  <c:v>04/09/2025 04:40</c:v>
                </c:pt>
                <c:pt idx="3629">
                  <c:v>04/09/2025 04:50</c:v>
                </c:pt>
                <c:pt idx="3630">
                  <c:v>04/09/2025 05:00</c:v>
                </c:pt>
                <c:pt idx="3631">
                  <c:v>04/09/2025 05:10</c:v>
                </c:pt>
                <c:pt idx="3632">
                  <c:v>04/09/2025 05:20</c:v>
                </c:pt>
                <c:pt idx="3633">
                  <c:v>04/09/2025 05:30</c:v>
                </c:pt>
                <c:pt idx="3634">
                  <c:v>04/09/2025 05:40</c:v>
                </c:pt>
                <c:pt idx="3635">
                  <c:v>04/09/2025 05:50</c:v>
                </c:pt>
                <c:pt idx="3636">
                  <c:v>04/09/2025 06:00</c:v>
                </c:pt>
                <c:pt idx="3637">
                  <c:v>04/09/2025 06:10</c:v>
                </c:pt>
                <c:pt idx="3638">
                  <c:v>04/09/2025 06:20</c:v>
                </c:pt>
                <c:pt idx="3639">
                  <c:v>04/09/2025 06:30</c:v>
                </c:pt>
                <c:pt idx="3640">
                  <c:v>04/09/2025 06:40</c:v>
                </c:pt>
                <c:pt idx="3641">
                  <c:v>04/09/2025 06:50</c:v>
                </c:pt>
                <c:pt idx="3642">
                  <c:v>04/09/2025 07:00</c:v>
                </c:pt>
                <c:pt idx="3643">
                  <c:v>04/09/2025 07:10</c:v>
                </c:pt>
                <c:pt idx="3644">
                  <c:v>04/09/2025 07:20</c:v>
                </c:pt>
                <c:pt idx="3645">
                  <c:v>04/09/2025 07:30</c:v>
                </c:pt>
                <c:pt idx="3646">
                  <c:v>04/09/2025 07:40</c:v>
                </c:pt>
                <c:pt idx="3647">
                  <c:v>04/09/2025 07:50</c:v>
                </c:pt>
                <c:pt idx="3648">
                  <c:v>04/09/2025 08:00</c:v>
                </c:pt>
                <c:pt idx="3649">
                  <c:v>04/09/2025 08:10</c:v>
                </c:pt>
                <c:pt idx="3650">
                  <c:v>04/09/2025 08:20</c:v>
                </c:pt>
                <c:pt idx="3651">
                  <c:v>04/09/2025 08:30</c:v>
                </c:pt>
                <c:pt idx="3652">
                  <c:v>04/09/2025 08:40</c:v>
                </c:pt>
                <c:pt idx="3653">
                  <c:v>04/09/2025 08:50</c:v>
                </c:pt>
                <c:pt idx="3654">
                  <c:v>04/09/2025 09:00</c:v>
                </c:pt>
                <c:pt idx="3655">
                  <c:v>04/09/2025 09:10</c:v>
                </c:pt>
                <c:pt idx="3656">
                  <c:v>04/09/2025 09:20</c:v>
                </c:pt>
                <c:pt idx="3657">
                  <c:v>04/09/2025 09:30</c:v>
                </c:pt>
                <c:pt idx="3658">
                  <c:v>04/09/2025 09:40</c:v>
                </c:pt>
                <c:pt idx="3659">
                  <c:v>04/09/2025 09:50</c:v>
                </c:pt>
                <c:pt idx="3660">
                  <c:v>04/09/2025 10:00</c:v>
                </c:pt>
                <c:pt idx="3661">
                  <c:v>04/09/2025 10:10</c:v>
                </c:pt>
                <c:pt idx="3662">
                  <c:v>04/09/2025 10:20</c:v>
                </c:pt>
                <c:pt idx="3663">
                  <c:v>04/09/2025 10:30</c:v>
                </c:pt>
                <c:pt idx="3664">
                  <c:v>04/09/2025 10:40</c:v>
                </c:pt>
                <c:pt idx="3665">
                  <c:v>04/09/2025 10:50</c:v>
                </c:pt>
                <c:pt idx="3666">
                  <c:v>04/09/2025 11:00</c:v>
                </c:pt>
                <c:pt idx="3667">
                  <c:v>04/09/2025 11:10</c:v>
                </c:pt>
                <c:pt idx="3668">
                  <c:v>04/09/2025 11:20</c:v>
                </c:pt>
                <c:pt idx="3669">
                  <c:v>04/09/2025 11:30</c:v>
                </c:pt>
                <c:pt idx="3670">
                  <c:v>04/09/2025 11:40</c:v>
                </c:pt>
                <c:pt idx="3671">
                  <c:v>04/09/2025 11:50</c:v>
                </c:pt>
                <c:pt idx="3672">
                  <c:v>04/09/2025 12:00</c:v>
                </c:pt>
                <c:pt idx="3673">
                  <c:v>04/09/2025 12:10</c:v>
                </c:pt>
                <c:pt idx="3674">
                  <c:v>04/09/2025 12:20</c:v>
                </c:pt>
                <c:pt idx="3675">
                  <c:v>04/09/2025 12:30</c:v>
                </c:pt>
                <c:pt idx="3676">
                  <c:v>04/09/2025 12:40</c:v>
                </c:pt>
                <c:pt idx="3677">
                  <c:v>04/09/2025 12:50</c:v>
                </c:pt>
                <c:pt idx="3678">
                  <c:v>04/09/2025 13:00</c:v>
                </c:pt>
                <c:pt idx="3679">
                  <c:v>04/09/2025 13:10</c:v>
                </c:pt>
                <c:pt idx="3680">
                  <c:v>04/09/2025 13:20</c:v>
                </c:pt>
                <c:pt idx="3681">
                  <c:v>04/09/2025 13:30</c:v>
                </c:pt>
                <c:pt idx="3682">
                  <c:v>04/09/2025 13:40</c:v>
                </c:pt>
                <c:pt idx="3683">
                  <c:v>04/09/2025 13:50</c:v>
                </c:pt>
                <c:pt idx="3684">
                  <c:v>04/09/2025 14:00</c:v>
                </c:pt>
                <c:pt idx="3685">
                  <c:v>04/09/2025 14:10</c:v>
                </c:pt>
                <c:pt idx="3686">
                  <c:v>04/09/2025 14:20</c:v>
                </c:pt>
                <c:pt idx="3687">
                  <c:v>04/09/2025 14:30</c:v>
                </c:pt>
                <c:pt idx="3688">
                  <c:v>04/09/2025 14:40</c:v>
                </c:pt>
                <c:pt idx="3689">
                  <c:v>04/09/2025 14:50</c:v>
                </c:pt>
                <c:pt idx="3690">
                  <c:v>04/09/2025 15:00</c:v>
                </c:pt>
                <c:pt idx="3691">
                  <c:v>04/09/2025 15:10</c:v>
                </c:pt>
                <c:pt idx="3692">
                  <c:v>04/09/2025 15:20</c:v>
                </c:pt>
                <c:pt idx="3693">
                  <c:v>04/09/2025 15:30</c:v>
                </c:pt>
                <c:pt idx="3694">
                  <c:v>04/09/2025 15:40</c:v>
                </c:pt>
                <c:pt idx="3695">
                  <c:v>04/09/2025 15:50</c:v>
                </c:pt>
                <c:pt idx="3696">
                  <c:v>04/09/2025 16:00</c:v>
                </c:pt>
                <c:pt idx="3697">
                  <c:v>04/09/2025 16:10</c:v>
                </c:pt>
                <c:pt idx="3698">
                  <c:v>04/09/2025 16:20</c:v>
                </c:pt>
                <c:pt idx="3699">
                  <c:v>04/09/2025 16:30</c:v>
                </c:pt>
                <c:pt idx="3700">
                  <c:v>04/09/2025 16:40</c:v>
                </c:pt>
                <c:pt idx="3701">
                  <c:v>04/09/2025 16:50</c:v>
                </c:pt>
                <c:pt idx="3702">
                  <c:v>04/09/2025 17:00</c:v>
                </c:pt>
                <c:pt idx="3703">
                  <c:v>04/09/2025 17:10</c:v>
                </c:pt>
                <c:pt idx="3704">
                  <c:v>04/09/2025 17:20</c:v>
                </c:pt>
                <c:pt idx="3705">
                  <c:v>04/09/2025 17:30</c:v>
                </c:pt>
                <c:pt idx="3706">
                  <c:v>04/09/2025 17:40</c:v>
                </c:pt>
                <c:pt idx="3707">
                  <c:v>04/09/2025 17:50</c:v>
                </c:pt>
                <c:pt idx="3708">
                  <c:v>04/09/2025 18:00</c:v>
                </c:pt>
                <c:pt idx="3709">
                  <c:v>04/09/2025 18:10</c:v>
                </c:pt>
                <c:pt idx="3710">
                  <c:v>04/09/2025 18:20</c:v>
                </c:pt>
                <c:pt idx="3711">
                  <c:v>04/09/2025 18:30</c:v>
                </c:pt>
                <c:pt idx="3712">
                  <c:v>04/09/2025 18:40</c:v>
                </c:pt>
                <c:pt idx="3713">
                  <c:v>04/09/2025 18:50</c:v>
                </c:pt>
                <c:pt idx="3714">
                  <c:v>04/09/2025 19:00</c:v>
                </c:pt>
                <c:pt idx="3715">
                  <c:v>04/09/2025 19:10</c:v>
                </c:pt>
                <c:pt idx="3716">
                  <c:v>04/09/2025 19:20</c:v>
                </c:pt>
                <c:pt idx="3717">
                  <c:v>04/09/2025 19:30</c:v>
                </c:pt>
                <c:pt idx="3718">
                  <c:v>04/09/2025 19:40</c:v>
                </c:pt>
                <c:pt idx="3719">
                  <c:v>04/09/2025 19:50</c:v>
                </c:pt>
                <c:pt idx="3720">
                  <c:v>04/09/2025 20:00</c:v>
                </c:pt>
                <c:pt idx="3721">
                  <c:v>04/09/2025 20:10</c:v>
                </c:pt>
                <c:pt idx="3722">
                  <c:v>04/09/2025 20:20</c:v>
                </c:pt>
                <c:pt idx="3723">
                  <c:v>04/09/2025 20:30</c:v>
                </c:pt>
                <c:pt idx="3724">
                  <c:v>04/09/2025 20:40</c:v>
                </c:pt>
                <c:pt idx="3725">
                  <c:v>04/09/2025 20:50</c:v>
                </c:pt>
                <c:pt idx="3726">
                  <c:v>04/09/2025 21:00</c:v>
                </c:pt>
                <c:pt idx="3727">
                  <c:v>04/09/2025 21:10</c:v>
                </c:pt>
                <c:pt idx="3728">
                  <c:v>04/09/2025 21:20</c:v>
                </c:pt>
                <c:pt idx="3729">
                  <c:v>04/09/2025 21:30</c:v>
                </c:pt>
                <c:pt idx="3730">
                  <c:v>04/09/2025 21:40</c:v>
                </c:pt>
                <c:pt idx="3731">
                  <c:v>04/09/2025 21:50</c:v>
                </c:pt>
                <c:pt idx="3732">
                  <c:v>04/09/2025 22:00</c:v>
                </c:pt>
                <c:pt idx="3733">
                  <c:v>04/09/2025 22:10</c:v>
                </c:pt>
                <c:pt idx="3734">
                  <c:v>04/09/2025 22:20</c:v>
                </c:pt>
                <c:pt idx="3735">
                  <c:v>04/09/2025 22:30</c:v>
                </c:pt>
                <c:pt idx="3736">
                  <c:v>04/09/2025 22:40</c:v>
                </c:pt>
                <c:pt idx="3737">
                  <c:v>04/09/2025 22:50</c:v>
                </c:pt>
                <c:pt idx="3738">
                  <c:v>04/09/2025 23:00</c:v>
                </c:pt>
                <c:pt idx="3739">
                  <c:v>04/09/2025 23:10</c:v>
                </c:pt>
                <c:pt idx="3740">
                  <c:v>04/09/2025 23:20</c:v>
                </c:pt>
                <c:pt idx="3741">
                  <c:v>04/09/2025 23:30</c:v>
                </c:pt>
                <c:pt idx="3742">
                  <c:v>04/09/2025 23:40</c:v>
                </c:pt>
                <c:pt idx="3743">
                  <c:v>04/09/2025 23:50</c:v>
                </c:pt>
                <c:pt idx="3744">
                  <c:v>05/09/2025 00:00</c:v>
                </c:pt>
                <c:pt idx="3745">
                  <c:v>05/09/2025 00:10</c:v>
                </c:pt>
                <c:pt idx="3746">
                  <c:v>05/09/2025 00:20</c:v>
                </c:pt>
                <c:pt idx="3747">
                  <c:v>05/09/2025 00:30</c:v>
                </c:pt>
                <c:pt idx="3748">
                  <c:v>05/09/2025 00:40</c:v>
                </c:pt>
                <c:pt idx="3749">
                  <c:v>05/09/2025 00:50</c:v>
                </c:pt>
                <c:pt idx="3750">
                  <c:v>05/09/2025 01:00</c:v>
                </c:pt>
                <c:pt idx="3751">
                  <c:v>05/09/2025 01:10</c:v>
                </c:pt>
                <c:pt idx="3752">
                  <c:v>05/09/2025 01:20</c:v>
                </c:pt>
                <c:pt idx="3753">
                  <c:v>05/09/2025 01:30</c:v>
                </c:pt>
                <c:pt idx="3754">
                  <c:v>05/09/2025 01:40</c:v>
                </c:pt>
                <c:pt idx="3755">
                  <c:v>05/09/2025 01:50</c:v>
                </c:pt>
                <c:pt idx="3756">
                  <c:v>05/09/2025 02:00</c:v>
                </c:pt>
                <c:pt idx="3757">
                  <c:v>05/09/2025 02:10</c:v>
                </c:pt>
                <c:pt idx="3758">
                  <c:v>05/09/2025 02:20</c:v>
                </c:pt>
                <c:pt idx="3759">
                  <c:v>05/09/2025 02:30</c:v>
                </c:pt>
                <c:pt idx="3760">
                  <c:v>05/09/2025 02:40</c:v>
                </c:pt>
                <c:pt idx="3761">
                  <c:v>05/09/2025 02:50</c:v>
                </c:pt>
                <c:pt idx="3762">
                  <c:v>05/09/2025 03:00</c:v>
                </c:pt>
                <c:pt idx="3763">
                  <c:v>05/09/2025 03:10</c:v>
                </c:pt>
                <c:pt idx="3764">
                  <c:v>05/09/2025 03:20</c:v>
                </c:pt>
                <c:pt idx="3765">
                  <c:v>05/09/2025 03:30</c:v>
                </c:pt>
                <c:pt idx="3766">
                  <c:v>05/09/2025 03:40</c:v>
                </c:pt>
                <c:pt idx="3767">
                  <c:v>05/09/2025 03:50</c:v>
                </c:pt>
                <c:pt idx="3768">
                  <c:v>05/09/2025 04:00</c:v>
                </c:pt>
                <c:pt idx="3769">
                  <c:v>05/09/2025 04:10</c:v>
                </c:pt>
                <c:pt idx="3770">
                  <c:v>05/09/2025 04:20</c:v>
                </c:pt>
                <c:pt idx="3771">
                  <c:v>05/09/2025 04:30</c:v>
                </c:pt>
                <c:pt idx="3772">
                  <c:v>05/09/2025 04:40</c:v>
                </c:pt>
                <c:pt idx="3773">
                  <c:v>05/09/2025 04:50</c:v>
                </c:pt>
                <c:pt idx="3774">
                  <c:v>05/09/2025 05:00</c:v>
                </c:pt>
                <c:pt idx="3775">
                  <c:v>05/09/2025 05:10</c:v>
                </c:pt>
                <c:pt idx="3776">
                  <c:v>05/09/2025 05:20</c:v>
                </c:pt>
                <c:pt idx="3777">
                  <c:v>05/09/2025 05:30</c:v>
                </c:pt>
                <c:pt idx="3778">
                  <c:v>05/09/2025 05:40</c:v>
                </c:pt>
                <c:pt idx="3779">
                  <c:v>05/09/2025 05:50</c:v>
                </c:pt>
                <c:pt idx="3780">
                  <c:v>05/09/2025 06:00</c:v>
                </c:pt>
                <c:pt idx="3781">
                  <c:v>05/09/2025 06:10</c:v>
                </c:pt>
                <c:pt idx="3782">
                  <c:v>05/09/2025 06:20</c:v>
                </c:pt>
                <c:pt idx="3783">
                  <c:v>05/09/2025 06:30</c:v>
                </c:pt>
                <c:pt idx="3784">
                  <c:v>05/09/2025 06:40</c:v>
                </c:pt>
                <c:pt idx="3785">
                  <c:v>05/09/2025 06:50</c:v>
                </c:pt>
                <c:pt idx="3786">
                  <c:v>05/09/2025 07:00</c:v>
                </c:pt>
                <c:pt idx="3787">
                  <c:v>05/09/2025 07:10</c:v>
                </c:pt>
                <c:pt idx="3788">
                  <c:v>05/09/2025 07:20</c:v>
                </c:pt>
                <c:pt idx="3789">
                  <c:v>05/09/2025 07:30</c:v>
                </c:pt>
                <c:pt idx="3790">
                  <c:v>05/09/2025 07:40</c:v>
                </c:pt>
                <c:pt idx="3791">
                  <c:v>05/09/2025 07:50</c:v>
                </c:pt>
                <c:pt idx="3792">
                  <c:v>05/09/2025 08:00</c:v>
                </c:pt>
                <c:pt idx="3793">
                  <c:v>05/09/2025 08:10</c:v>
                </c:pt>
                <c:pt idx="3794">
                  <c:v>05/09/2025 08:20</c:v>
                </c:pt>
                <c:pt idx="3795">
                  <c:v>05/09/2025 08:30</c:v>
                </c:pt>
                <c:pt idx="3796">
                  <c:v>05/09/2025 08:40</c:v>
                </c:pt>
                <c:pt idx="3797">
                  <c:v>05/09/2025 08:50</c:v>
                </c:pt>
                <c:pt idx="3798">
                  <c:v>05/09/2025 09:00</c:v>
                </c:pt>
                <c:pt idx="3799">
                  <c:v>05/09/2025 09:10</c:v>
                </c:pt>
                <c:pt idx="3800">
                  <c:v>05/09/2025 09:20</c:v>
                </c:pt>
                <c:pt idx="3801">
                  <c:v>05/09/2025 09:30</c:v>
                </c:pt>
                <c:pt idx="3802">
                  <c:v>05/09/2025 09:40</c:v>
                </c:pt>
                <c:pt idx="3803">
                  <c:v>05/09/2025 09:50</c:v>
                </c:pt>
                <c:pt idx="3804">
                  <c:v>05/09/2025 10:00</c:v>
                </c:pt>
                <c:pt idx="3805">
                  <c:v>05/09/2025 10:10</c:v>
                </c:pt>
                <c:pt idx="3806">
                  <c:v>05/09/2025 10:20</c:v>
                </c:pt>
                <c:pt idx="3807">
                  <c:v>05/09/2025 10:30</c:v>
                </c:pt>
                <c:pt idx="3808">
                  <c:v>05/09/2025 10:40</c:v>
                </c:pt>
                <c:pt idx="3809">
                  <c:v>05/09/2025 10:50</c:v>
                </c:pt>
                <c:pt idx="3810">
                  <c:v>05/09/2025 11:00</c:v>
                </c:pt>
                <c:pt idx="3811">
                  <c:v>05/09/2025 11:10</c:v>
                </c:pt>
                <c:pt idx="3812">
                  <c:v>05/09/2025 11:20</c:v>
                </c:pt>
                <c:pt idx="3813">
                  <c:v>05/09/2025 11:30</c:v>
                </c:pt>
                <c:pt idx="3814">
                  <c:v>05/09/2025 11:40</c:v>
                </c:pt>
                <c:pt idx="3815">
                  <c:v>05/09/2025 11:50</c:v>
                </c:pt>
                <c:pt idx="3816">
                  <c:v>05/09/2025 12:00</c:v>
                </c:pt>
                <c:pt idx="3817">
                  <c:v>05/09/2025 12:10</c:v>
                </c:pt>
                <c:pt idx="3818">
                  <c:v>05/09/2025 12:20</c:v>
                </c:pt>
                <c:pt idx="3819">
                  <c:v>05/09/2025 12:30</c:v>
                </c:pt>
                <c:pt idx="3820">
                  <c:v>05/09/2025 12:40</c:v>
                </c:pt>
                <c:pt idx="3821">
                  <c:v>05/09/2025 12:50</c:v>
                </c:pt>
                <c:pt idx="3822">
                  <c:v>05/09/2025 13:00</c:v>
                </c:pt>
                <c:pt idx="3823">
                  <c:v>05/09/2025 13:10</c:v>
                </c:pt>
                <c:pt idx="3824">
                  <c:v>05/09/2025 13:20</c:v>
                </c:pt>
                <c:pt idx="3825">
                  <c:v>05/09/2025 13:30</c:v>
                </c:pt>
                <c:pt idx="3826">
                  <c:v>05/09/2025 13:40</c:v>
                </c:pt>
                <c:pt idx="3827">
                  <c:v>05/09/2025 13:50</c:v>
                </c:pt>
                <c:pt idx="3828">
                  <c:v>05/09/2025 14:00</c:v>
                </c:pt>
                <c:pt idx="3829">
                  <c:v>05/09/2025 14:10</c:v>
                </c:pt>
                <c:pt idx="3830">
                  <c:v>05/09/2025 14:20</c:v>
                </c:pt>
                <c:pt idx="3831">
                  <c:v>05/09/2025 14:30</c:v>
                </c:pt>
                <c:pt idx="3832">
                  <c:v>05/09/2025 14:40</c:v>
                </c:pt>
                <c:pt idx="3833">
                  <c:v>05/09/2025 14:50</c:v>
                </c:pt>
                <c:pt idx="3834">
                  <c:v>05/09/2025 15:00</c:v>
                </c:pt>
                <c:pt idx="3835">
                  <c:v>05/09/2025 15:10</c:v>
                </c:pt>
                <c:pt idx="3836">
                  <c:v>05/09/2025 15:20</c:v>
                </c:pt>
                <c:pt idx="3837">
                  <c:v>05/09/2025 15:30</c:v>
                </c:pt>
                <c:pt idx="3838">
                  <c:v>05/09/2025 15:40</c:v>
                </c:pt>
                <c:pt idx="3839">
                  <c:v>05/09/2025 15:50</c:v>
                </c:pt>
                <c:pt idx="3840">
                  <c:v>05/09/2025 16:00</c:v>
                </c:pt>
                <c:pt idx="3841">
                  <c:v>05/09/2025 16:10</c:v>
                </c:pt>
                <c:pt idx="3842">
                  <c:v>05/09/2025 16:20</c:v>
                </c:pt>
                <c:pt idx="3843">
                  <c:v>05/09/2025 16:30</c:v>
                </c:pt>
                <c:pt idx="3844">
                  <c:v>05/09/2025 16:40</c:v>
                </c:pt>
                <c:pt idx="3845">
                  <c:v>05/09/2025 16:50</c:v>
                </c:pt>
                <c:pt idx="3846">
                  <c:v>05/09/2025 17:00</c:v>
                </c:pt>
                <c:pt idx="3847">
                  <c:v>05/09/2025 17:10</c:v>
                </c:pt>
                <c:pt idx="3848">
                  <c:v>05/09/2025 17:20</c:v>
                </c:pt>
                <c:pt idx="3849">
                  <c:v>05/09/2025 17:30</c:v>
                </c:pt>
                <c:pt idx="3850">
                  <c:v>05/09/2025 17:40</c:v>
                </c:pt>
                <c:pt idx="3851">
                  <c:v>05/09/2025 17:50</c:v>
                </c:pt>
                <c:pt idx="3852">
                  <c:v>05/09/2025 18:00</c:v>
                </c:pt>
                <c:pt idx="3853">
                  <c:v>05/09/2025 18:10</c:v>
                </c:pt>
                <c:pt idx="3854">
                  <c:v>05/09/2025 18:20</c:v>
                </c:pt>
                <c:pt idx="3855">
                  <c:v>05/09/2025 18:30</c:v>
                </c:pt>
                <c:pt idx="3856">
                  <c:v>05/09/2025 18:40</c:v>
                </c:pt>
                <c:pt idx="3857">
                  <c:v>05/09/2025 18:50</c:v>
                </c:pt>
                <c:pt idx="3858">
                  <c:v>05/09/2025 19:00</c:v>
                </c:pt>
                <c:pt idx="3859">
                  <c:v>05/09/2025 19:10</c:v>
                </c:pt>
                <c:pt idx="3860">
                  <c:v>05/09/2025 19:20</c:v>
                </c:pt>
                <c:pt idx="3861">
                  <c:v>05/09/2025 19:30</c:v>
                </c:pt>
                <c:pt idx="3862">
                  <c:v>05/09/2025 19:40</c:v>
                </c:pt>
                <c:pt idx="3863">
                  <c:v>05/09/2025 19:50</c:v>
                </c:pt>
                <c:pt idx="3864">
                  <c:v>05/09/2025 20:00</c:v>
                </c:pt>
                <c:pt idx="3865">
                  <c:v>05/09/2025 20:10</c:v>
                </c:pt>
                <c:pt idx="3866">
                  <c:v>05/09/2025 20:20</c:v>
                </c:pt>
                <c:pt idx="3867">
                  <c:v>05/09/2025 20:30</c:v>
                </c:pt>
                <c:pt idx="3868">
                  <c:v>05/09/2025 20:40</c:v>
                </c:pt>
                <c:pt idx="3869">
                  <c:v>05/09/2025 20:50</c:v>
                </c:pt>
                <c:pt idx="3870">
                  <c:v>05/09/2025 21:00</c:v>
                </c:pt>
                <c:pt idx="3871">
                  <c:v>05/09/2025 21:10</c:v>
                </c:pt>
                <c:pt idx="3872">
                  <c:v>05/09/2025 21:20</c:v>
                </c:pt>
                <c:pt idx="3873">
                  <c:v>05/09/2025 21:30</c:v>
                </c:pt>
                <c:pt idx="3874">
                  <c:v>05/09/2025 21:40</c:v>
                </c:pt>
                <c:pt idx="3875">
                  <c:v>05/09/2025 21:50</c:v>
                </c:pt>
                <c:pt idx="3876">
                  <c:v>05/09/2025 22:00</c:v>
                </c:pt>
                <c:pt idx="3877">
                  <c:v>05/09/2025 22:10</c:v>
                </c:pt>
                <c:pt idx="3878">
                  <c:v>05/09/2025 22:20</c:v>
                </c:pt>
                <c:pt idx="3879">
                  <c:v>05/09/2025 22:30</c:v>
                </c:pt>
                <c:pt idx="3880">
                  <c:v>05/09/2025 22:40</c:v>
                </c:pt>
                <c:pt idx="3881">
                  <c:v>05/09/2025 22:50</c:v>
                </c:pt>
                <c:pt idx="3882">
                  <c:v>05/09/2025 23:00</c:v>
                </c:pt>
                <c:pt idx="3883">
                  <c:v>05/09/2025 23:10</c:v>
                </c:pt>
                <c:pt idx="3884">
                  <c:v>05/09/2025 23:20</c:v>
                </c:pt>
                <c:pt idx="3885">
                  <c:v>05/09/2025 23:30</c:v>
                </c:pt>
                <c:pt idx="3886">
                  <c:v>05/09/2025 23:40</c:v>
                </c:pt>
                <c:pt idx="3887">
                  <c:v>05/09/2025 23:50</c:v>
                </c:pt>
                <c:pt idx="3888">
                  <c:v>06/09/2025 00:00</c:v>
                </c:pt>
                <c:pt idx="3889">
                  <c:v>06/09/2025 00:10</c:v>
                </c:pt>
                <c:pt idx="3890">
                  <c:v>06/09/2025 00:20</c:v>
                </c:pt>
                <c:pt idx="3891">
                  <c:v>06/09/2025 00:30</c:v>
                </c:pt>
                <c:pt idx="3892">
                  <c:v>06/09/2025 00:40</c:v>
                </c:pt>
                <c:pt idx="3893">
                  <c:v>06/09/2025 00:50</c:v>
                </c:pt>
                <c:pt idx="3894">
                  <c:v>06/09/2025 01:00</c:v>
                </c:pt>
                <c:pt idx="3895">
                  <c:v>06/09/2025 01:10</c:v>
                </c:pt>
                <c:pt idx="3896">
                  <c:v>06/09/2025 01:20</c:v>
                </c:pt>
                <c:pt idx="3897">
                  <c:v>06/09/2025 01:30</c:v>
                </c:pt>
                <c:pt idx="3898">
                  <c:v>06/09/2025 01:40</c:v>
                </c:pt>
                <c:pt idx="3899">
                  <c:v>06/09/2025 01:50</c:v>
                </c:pt>
                <c:pt idx="3900">
                  <c:v>06/09/2025 02:00</c:v>
                </c:pt>
                <c:pt idx="3901">
                  <c:v>06/09/2025 02:10</c:v>
                </c:pt>
                <c:pt idx="3902">
                  <c:v>06/09/2025 02:20</c:v>
                </c:pt>
                <c:pt idx="3903">
                  <c:v>06/09/2025 02:30</c:v>
                </c:pt>
                <c:pt idx="3904">
                  <c:v>06/09/2025 02:40</c:v>
                </c:pt>
                <c:pt idx="3905">
                  <c:v>06/09/2025 02:50</c:v>
                </c:pt>
                <c:pt idx="3906">
                  <c:v>06/09/2025 03:00</c:v>
                </c:pt>
                <c:pt idx="3907">
                  <c:v>06/09/2025 03:10</c:v>
                </c:pt>
                <c:pt idx="3908">
                  <c:v>06/09/2025 03:20</c:v>
                </c:pt>
                <c:pt idx="3909">
                  <c:v>06/09/2025 03:30</c:v>
                </c:pt>
                <c:pt idx="3910">
                  <c:v>06/09/2025 03:40</c:v>
                </c:pt>
                <c:pt idx="3911">
                  <c:v>06/09/2025 03:50</c:v>
                </c:pt>
                <c:pt idx="3912">
                  <c:v>06/09/2025 04:00</c:v>
                </c:pt>
                <c:pt idx="3913">
                  <c:v>06/09/2025 04:10</c:v>
                </c:pt>
                <c:pt idx="3914">
                  <c:v>06/09/2025 04:20</c:v>
                </c:pt>
                <c:pt idx="3915">
                  <c:v>06/09/2025 04:30</c:v>
                </c:pt>
                <c:pt idx="3916">
                  <c:v>06/09/2025 04:40</c:v>
                </c:pt>
                <c:pt idx="3917">
                  <c:v>06/09/2025 04:50</c:v>
                </c:pt>
                <c:pt idx="3918">
                  <c:v>06/09/2025 05:00</c:v>
                </c:pt>
                <c:pt idx="3919">
                  <c:v>06/09/2025 05:10</c:v>
                </c:pt>
                <c:pt idx="3920">
                  <c:v>06/09/2025 05:20</c:v>
                </c:pt>
                <c:pt idx="3921">
                  <c:v>06/09/2025 05:30</c:v>
                </c:pt>
                <c:pt idx="3922">
                  <c:v>06/09/2025 05:40</c:v>
                </c:pt>
                <c:pt idx="3923">
                  <c:v>06/09/2025 05:50</c:v>
                </c:pt>
                <c:pt idx="3924">
                  <c:v>06/09/2025 06:00</c:v>
                </c:pt>
                <c:pt idx="3925">
                  <c:v>06/09/2025 06:10</c:v>
                </c:pt>
                <c:pt idx="3926">
                  <c:v>06/09/2025 06:20</c:v>
                </c:pt>
                <c:pt idx="3927">
                  <c:v>06/09/2025 06:30</c:v>
                </c:pt>
                <c:pt idx="3928">
                  <c:v>06/09/2025 06:40</c:v>
                </c:pt>
                <c:pt idx="3929">
                  <c:v>06/09/2025 06:50</c:v>
                </c:pt>
                <c:pt idx="3930">
                  <c:v>06/09/2025 07:00</c:v>
                </c:pt>
                <c:pt idx="3931">
                  <c:v>06/09/2025 07:10</c:v>
                </c:pt>
                <c:pt idx="3932">
                  <c:v>06/09/2025 07:20</c:v>
                </c:pt>
                <c:pt idx="3933">
                  <c:v>06/09/2025 07:30</c:v>
                </c:pt>
                <c:pt idx="3934">
                  <c:v>06/09/2025 07:40</c:v>
                </c:pt>
                <c:pt idx="3935">
                  <c:v>06/09/2025 07:50</c:v>
                </c:pt>
                <c:pt idx="3936">
                  <c:v>06/09/2025 08:00</c:v>
                </c:pt>
                <c:pt idx="3937">
                  <c:v>06/09/2025 08:10</c:v>
                </c:pt>
                <c:pt idx="3938">
                  <c:v>06/09/2025 08:20</c:v>
                </c:pt>
                <c:pt idx="3939">
                  <c:v>06/09/2025 08:30</c:v>
                </c:pt>
                <c:pt idx="3940">
                  <c:v>06/09/2025 08:40</c:v>
                </c:pt>
                <c:pt idx="3941">
                  <c:v>06/09/2025 08:50</c:v>
                </c:pt>
                <c:pt idx="3942">
                  <c:v>06/09/2025 09:00</c:v>
                </c:pt>
                <c:pt idx="3943">
                  <c:v>06/09/2025 09:10</c:v>
                </c:pt>
                <c:pt idx="3944">
                  <c:v>06/09/2025 09:20</c:v>
                </c:pt>
                <c:pt idx="3945">
                  <c:v>06/09/2025 09:30</c:v>
                </c:pt>
                <c:pt idx="3946">
                  <c:v>06/09/2025 09:40</c:v>
                </c:pt>
                <c:pt idx="3947">
                  <c:v>06/09/2025 09:50</c:v>
                </c:pt>
                <c:pt idx="3948">
                  <c:v>06/09/2025 10:00</c:v>
                </c:pt>
                <c:pt idx="3949">
                  <c:v>06/09/2025 10:10</c:v>
                </c:pt>
                <c:pt idx="3950">
                  <c:v>06/09/2025 10:20</c:v>
                </c:pt>
                <c:pt idx="3951">
                  <c:v>06/09/2025 10:30</c:v>
                </c:pt>
                <c:pt idx="3952">
                  <c:v>06/09/2025 10:40</c:v>
                </c:pt>
                <c:pt idx="3953">
                  <c:v>06/09/2025 10:50</c:v>
                </c:pt>
                <c:pt idx="3954">
                  <c:v>06/09/2025 11:00</c:v>
                </c:pt>
                <c:pt idx="3955">
                  <c:v>06/09/2025 11:10</c:v>
                </c:pt>
                <c:pt idx="3956">
                  <c:v>06/09/2025 11:20</c:v>
                </c:pt>
                <c:pt idx="3957">
                  <c:v>06/09/2025 11:30</c:v>
                </c:pt>
                <c:pt idx="3958">
                  <c:v>06/09/2025 11:40</c:v>
                </c:pt>
                <c:pt idx="3959">
                  <c:v>06/09/2025 11:50</c:v>
                </c:pt>
                <c:pt idx="3960">
                  <c:v>06/09/2025 12:00</c:v>
                </c:pt>
                <c:pt idx="3961">
                  <c:v>06/09/2025 12:10</c:v>
                </c:pt>
                <c:pt idx="3962">
                  <c:v>06/09/2025 12:20</c:v>
                </c:pt>
                <c:pt idx="3963">
                  <c:v>06/09/2025 12:30</c:v>
                </c:pt>
                <c:pt idx="3964">
                  <c:v>06/09/2025 12:40</c:v>
                </c:pt>
                <c:pt idx="3965">
                  <c:v>06/09/2025 12:50</c:v>
                </c:pt>
                <c:pt idx="3966">
                  <c:v>06/09/2025 13:00</c:v>
                </c:pt>
                <c:pt idx="3967">
                  <c:v>06/09/2025 13:10</c:v>
                </c:pt>
                <c:pt idx="3968">
                  <c:v>06/09/2025 13:20</c:v>
                </c:pt>
                <c:pt idx="3969">
                  <c:v>06/09/2025 13:30</c:v>
                </c:pt>
                <c:pt idx="3970">
                  <c:v>06/09/2025 13:40</c:v>
                </c:pt>
                <c:pt idx="3971">
                  <c:v>06/09/2025 13:50</c:v>
                </c:pt>
                <c:pt idx="3972">
                  <c:v>06/09/2025 14:00</c:v>
                </c:pt>
                <c:pt idx="3973">
                  <c:v>06/09/2025 14:10</c:v>
                </c:pt>
                <c:pt idx="3974">
                  <c:v>06/09/2025 14:20</c:v>
                </c:pt>
                <c:pt idx="3975">
                  <c:v>06/09/2025 14:30</c:v>
                </c:pt>
                <c:pt idx="3976">
                  <c:v>06/09/2025 14:40</c:v>
                </c:pt>
                <c:pt idx="3977">
                  <c:v>06/09/2025 14:50</c:v>
                </c:pt>
                <c:pt idx="3978">
                  <c:v>06/09/2025 15:00</c:v>
                </c:pt>
                <c:pt idx="3979">
                  <c:v>06/09/2025 15:10</c:v>
                </c:pt>
                <c:pt idx="3980">
                  <c:v>06/09/2025 15:20</c:v>
                </c:pt>
                <c:pt idx="3981">
                  <c:v>06/09/2025 15:30</c:v>
                </c:pt>
                <c:pt idx="3982">
                  <c:v>06/09/2025 15:40</c:v>
                </c:pt>
                <c:pt idx="3983">
                  <c:v>06/09/2025 15:50</c:v>
                </c:pt>
                <c:pt idx="3984">
                  <c:v>06/09/2025 16:00</c:v>
                </c:pt>
                <c:pt idx="3985">
                  <c:v>06/09/2025 16:10</c:v>
                </c:pt>
                <c:pt idx="3986">
                  <c:v>06/09/2025 16:20</c:v>
                </c:pt>
                <c:pt idx="3987">
                  <c:v>06/09/2025 16:30</c:v>
                </c:pt>
                <c:pt idx="3988">
                  <c:v>06/09/2025 16:40</c:v>
                </c:pt>
                <c:pt idx="3989">
                  <c:v>06/09/2025 16:50</c:v>
                </c:pt>
                <c:pt idx="3990">
                  <c:v>06/09/2025 17:00</c:v>
                </c:pt>
                <c:pt idx="3991">
                  <c:v>06/09/2025 17:10</c:v>
                </c:pt>
                <c:pt idx="3992">
                  <c:v>06/09/2025 17:20</c:v>
                </c:pt>
                <c:pt idx="3993">
                  <c:v>06/09/2025 17:30</c:v>
                </c:pt>
                <c:pt idx="3994">
                  <c:v>06/09/2025 17:40</c:v>
                </c:pt>
                <c:pt idx="3995">
                  <c:v>06/09/2025 17:50</c:v>
                </c:pt>
                <c:pt idx="3996">
                  <c:v>06/09/2025 18:00</c:v>
                </c:pt>
                <c:pt idx="3997">
                  <c:v>06/09/2025 18:10</c:v>
                </c:pt>
                <c:pt idx="3998">
                  <c:v>06/09/2025 18:20</c:v>
                </c:pt>
                <c:pt idx="3999">
                  <c:v>06/09/2025 18:30</c:v>
                </c:pt>
                <c:pt idx="4000">
                  <c:v>06/09/2025 18:40</c:v>
                </c:pt>
                <c:pt idx="4001">
                  <c:v>06/09/2025 18:50</c:v>
                </c:pt>
                <c:pt idx="4002">
                  <c:v>06/09/2025 19:00</c:v>
                </c:pt>
                <c:pt idx="4003">
                  <c:v>06/09/2025 19:10</c:v>
                </c:pt>
                <c:pt idx="4004">
                  <c:v>06/09/2025 19:20</c:v>
                </c:pt>
                <c:pt idx="4005">
                  <c:v>06/09/2025 19:30</c:v>
                </c:pt>
                <c:pt idx="4006">
                  <c:v>06/09/2025 19:40</c:v>
                </c:pt>
                <c:pt idx="4007">
                  <c:v>06/09/2025 19:50</c:v>
                </c:pt>
                <c:pt idx="4008">
                  <c:v>06/09/2025 20:00</c:v>
                </c:pt>
                <c:pt idx="4009">
                  <c:v>06/09/2025 20:10</c:v>
                </c:pt>
                <c:pt idx="4010">
                  <c:v>06/09/2025 20:20</c:v>
                </c:pt>
                <c:pt idx="4011">
                  <c:v>06/09/2025 20:30</c:v>
                </c:pt>
                <c:pt idx="4012">
                  <c:v>06/09/2025 20:40</c:v>
                </c:pt>
                <c:pt idx="4013">
                  <c:v>06/09/2025 20:50</c:v>
                </c:pt>
                <c:pt idx="4014">
                  <c:v>06/09/2025 21:00</c:v>
                </c:pt>
                <c:pt idx="4015">
                  <c:v>06/09/2025 21:10</c:v>
                </c:pt>
                <c:pt idx="4016">
                  <c:v>06/09/2025 21:20</c:v>
                </c:pt>
                <c:pt idx="4017">
                  <c:v>06/09/2025 21:30</c:v>
                </c:pt>
                <c:pt idx="4018">
                  <c:v>06/09/2025 21:40</c:v>
                </c:pt>
                <c:pt idx="4019">
                  <c:v>06/09/2025 21:50</c:v>
                </c:pt>
                <c:pt idx="4020">
                  <c:v>06/09/2025 22:00</c:v>
                </c:pt>
                <c:pt idx="4021">
                  <c:v>06/09/2025 22:10</c:v>
                </c:pt>
                <c:pt idx="4022">
                  <c:v>06/09/2025 22:20</c:v>
                </c:pt>
                <c:pt idx="4023">
                  <c:v>06/09/2025 22:30</c:v>
                </c:pt>
                <c:pt idx="4024">
                  <c:v>06/09/2025 22:40</c:v>
                </c:pt>
                <c:pt idx="4025">
                  <c:v>06/09/2025 22:50</c:v>
                </c:pt>
                <c:pt idx="4026">
                  <c:v>06/09/2025 23:00</c:v>
                </c:pt>
                <c:pt idx="4027">
                  <c:v>06/09/2025 23:10</c:v>
                </c:pt>
                <c:pt idx="4028">
                  <c:v>06/09/2025 23:20</c:v>
                </c:pt>
                <c:pt idx="4029">
                  <c:v>06/09/2025 23:30</c:v>
                </c:pt>
                <c:pt idx="4030">
                  <c:v>06/09/2025 23:40</c:v>
                </c:pt>
                <c:pt idx="4031">
                  <c:v>06/09/2025 23:50</c:v>
                </c:pt>
                <c:pt idx="4032">
                  <c:v>07/09/2025 00:00</c:v>
                </c:pt>
                <c:pt idx="4033">
                  <c:v>07/09/2025 00:10</c:v>
                </c:pt>
                <c:pt idx="4034">
                  <c:v>07/09/2025 00:20</c:v>
                </c:pt>
                <c:pt idx="4035">
                  <c:v>07/09/2025 00:30</c:v>
                </c:pt>
                <c:pt idx="4036">
                  <c:v>07/09/2025 00:40</c:v>
                </c:pt>
                <c:pt idx="4037">
                  <c:v>07/09/2025 00:50</c:v>
                </c:pt>
                <c:pt idx="4038">
                  <c:v>07/09/2025 01:00</c:v>
                </c:pt>
                <c:pt idx="4039">
                  <c:v>07/09/2025 01:10</c:v>
                </c:pt>
                <c:pt idx="4040">
                  <c:v>07/09/2025 01:20</c:v>
                </c:pt>
                <c:pt idx="4041">
                  <c:v>07/09/2025 01:30</c:v>
                </c:pt>
                <c:pt idx="4042">
                  <c:v>07/09/2025 01:40</c:v>
                </c:pt>
                <c:pt idx="4043">
                  <c:v>07/09/2025 01:50</c:v>
                </c:pt>
                <c:pt idx="4044">
                  <c:v>07/09/2025 02:00</c:v>
                </c:pt>
                <c:pt idx="4045">
                  <c:v>07/09/2025 02:10</c:v>
                </c:pt>
                <c:pt idx="4046">
                  <c:v>07/09/2025 02:20</c:v>
                </c:pt>
                <c:pt idx="4047">
                  <c:v>07/09/2025 02:30</c:v>
                </c:pt>
                <c:pt idx="4048">
                  <c:v>07/09/2025 02:40</c:v>
                </c:pt>
                <c:pt idx="4049">
                  <c:v>07/09/2025 02:50</c:v>
                </c:pt>
                <c:pt idx="4050">
                  <c:v>07/09/2025 03:00</c:v>
                </c:pt>
                <c:pt idx="4051">
                  <c:v>07/09/2025 03:10</c:v>
                </c:pt>
                <c:pt idx="4052">
                  <c:v>07/09/2025 03:20</c:v>
                </c:pt>
                <c:pt idx="4053">
                  <c:v>07/09/2025 03:30</c:v>
                </c:pt>
                <c:pt idx="4054">
                  <c:v>07/09/2025 03:40</c:v>
                </c:pt>
                <c:pt idx="4055">
                  <c:v>07/09/2025 03:50</c:v>
                </c:pt>
                <c:pt idx="4056">
                  <c:v>07/09/2025 04:00</c:v>
                </c:pt>
                <c:pt idx="4057">
                  <c:v>07/09/2025 04:10</c:v>
                </c:pt>
                <c:pt idx="4058">
                  <c:v>07/09/2025 04:20</c:v>
                </c:pt>
                <c:pt idx="4059">
                  <c:v>07/09/2025 04:30</c:v>
                </c:pt>
                <c:pt idx="4060">
                  <c:v>07/09/2025 04:40</c:v>
                </c:pt>
                <c:pt idx="4061">
                  <c:v>07/09/2025 04:50</c:v>
                </c:pt>
                <c:pt idx="4062">
                  <c:v>07/09/2025 05:00</c:v>
                </c:pt>
                <c:pt idx="4063">
                  <c:v>07/09/2025 05:10</c:v>
                </c:pt>
                <c:pt idx="4064">
                  <c:v>07/09/2025 05:20</c:v>
                </c:pt>
                <c:pt idx="4065">
                  <c:v>07/09/2025 05:30</c:v>
                </c:pt>
                <c:pt idx="4066">
                  <c:v>07/09/2025 05:40</c:v>
                </c:pt>
                <c:pt idx="4067">
                  <c:v>07/09/2025 05:50</c:v>
                </c:pt>
                <c:pt idx="4068">
                  <c:v>07/09/2025 06:00</c:v>
                </c:pt>
                <c:pt idx="4069">
                  <c:v>07/09/2025 06:10</c:v>
                </c:pt>
                <c:pt idx="4070">
                  <c:v>07/09/2025 06:20</c:v>
                </c:pt>
                <c:pt idx="4071">
                  <c:v>07/09/2025 06:30</c:v>
                </c:pt>
                <c:pt idx="4072">
                  <c:v>07/09/2025 06:40</c:v>
                </c:pt>
                <c:pt idx="4073">
                  <c:v>07/09/2025 06:50</c:v>
                </c:pt>
                <c:pt idx="4074">
                  <c:v>07/09/2025 07:00</c:v>
                </c:pt>
                <c:pt idx="4075">
                  <c:v>07/09/2025 07:10</c:v>
                </c:pt>
                <c:pt idx="4076">
                  <c:v>07/09/2025 07:20</c:v>
                </c:pt>
                <c:pt idx="4077">
                  <c:v>07/09/2025 07:30</c:v>
                </c:pt>
                <c:pt idx="4078">
                  <c:v>07/09/2025 07:40</c:v>
                </c:pt>
                <c:pt idx="4079">
                  <c:v>07/09/2025 07:50</c:v>
                </c:pt>
                <c:pt idx="4080">
                  <c:v>07/09/2025 08:00</c:v>
                </c:pt>
                <c:pt idx="4081">
                  <c:v>07/09/2025 08:10</c:v>
                </c:pt>
                <c:pt idx="4082">
                  <c:v>07/09/2025 08:20</c:v>
                </c:pt>
                <c:pt idx="4083">
                  <c:v>07/09/2025 08:30</c:v>
                </c:pt>
                <c:pt idx="4084">
                  <c:v>07/09/2025 08:40</c:v>
                </c:pt>
                <c:pt idx="4085">
                  <c:v>07/09/2025 08:50</c:v>
                </c:pt>
                <c:pt idx="4086">
                  <c:v>07/09/2025 09:00</c:v>
                </c:pt>
                <c:pt idx="4087">
                  <c:v>07/09/2025 09:10</c:v>
                </c:pt>
                <c:pt idx="4088">
                  <c:v>07/09/2025 09:20</c:v>
                </c:pt>
                <c:pt idx="4089">
                  <c:v>07/09/2025 09:30</c:v>
                </c:pt>
                <c:pt idx="4090">
                  <c:v>07/09/2025 09:40</c:v>
                </c:pt>
                <c:pt idx="4091">
                  <c:v>07/09/2025 09:50</c:v>
                </c:pt>
                <c:pt idx="4092">
                  <c:v>07/09/2025 10:00</c:v>
                </c:pt>
                <c:pt idx="4093">
                  <c:v>07/09/2025 10:10</c:v>
                </c:pt>
                <c:pt idx="4094">
                  <c:v>07/09/2025 10:20</c:v>
                </c:pt>
                <c:pt idx="4095">
                  <c:v>07/09/2025 10:30</c:v>
                </c:pt>
                <c:pt idx="4096">
                  <c:v>07/09/2025 10:40</c:v>
                </c:pt>
                <c:pt idx="4097">
                  <c:v>07/09/2025 10:50</c:v>
                </c:pt>
                <c:pt idx="4098">
                  <c:v>07/09/2025 11:00</c:v>
                </c:pt>
                <c:pt idx="4099">
                  <c:v>07/09/2025 11:10</c:v>
                </c:pt>
                <c:pt idx="4100">
                  <c:v>07/09/2025 11:20</c:v>
                </c:pt>
                <c:pt idx="4101">
                  <c:v>07/09/2025 11:30</c:v>
                </c:pt>
                <c:pt idx="4102">
                  <c:v>07/09/2025 11:40</c:v>
                </c:pt>
                <c:pt idx="4103">
                  <c:v>07/09/2025 11:50</c:v>
                </c:pt>
                <c:pt idx="4104">
                  <c:v>07/09/2025 12:00</c:v>
                </c:pt>
                <c:pt idx="4105">
                  <c:v>07/09/2025 12:10</c:v>
                </c:pt>
                <c:pt idx="4106">
                  <c:v>07/09/2025 12:20</c:v>
                </c:pt>
                <c:pt idx="4107">
                  <c:v>07/09/2025 12:30</c:v>
                </c:pt>
                <c:pt idx="4108">
                  <c:v>07/09/2025 12:40</c:v>
                </c:pt>
                <c:pt idx="4109">
                  <c:v>07/09/2025 12:50</c:v>
                </c:pt>
                <c:pt idx="4110">
                  <c:v>07/09/2025 13:00</c:v>
                </c:pt>
                <c:pt idx="4111">
                  <c:v>07/09/2025 13:10</c:v>
                </c:pt>
                <c:pt idx="4112">
                  <c:v>07/09/2025 13:20</c:v>
                </c:pt>
                <c:pt idx="4113">
                  <c:v>07/09/2025 13:30</c:v>
                </c:pt>
                <c:pt idx="4114">
                  <c:v>07/09/2025 13:40</c:v>
                </c:pt>
                <c:pt idx="4115">
                  <c:v>07/09/2025 13:50</c:v>
                </c:pt>
                <c:pt idx="4116">
                  <c:v>07/09/2025 14:00</c:v>
                </c:pt>
                <c:pt idx="4117">
                  <c:v>07/09/2025 14:10</c:v>
                </c:pt>
                <c:pt idx="4118">
                  <c:v>07/09/2025 14:20</c:v>
                </c:pt>
                <c:pt idx="4119">
                  <c:v>07/09/2025 14:30</c:v>
                </c:pt>
                <c:pt idx="4120">
                  <c:v>07/09/2025 14:40</c:v>
                </c:pt>
                <c:pt idx="4121">
                  <c:v>07/09/2025 14:50</c:v>
                </c:pt>
                <c:pt idx="4122">
                  <c:v>07/09/2025 15:00</c:v>
                </c:pt>
                <c:pt idx="4123">
                  <c:v>07/09/2025 15:10</c:v>
                </c:pt>
                <c:pt idx="4124">
                  <c:v>07/09/2025 15:20</c:v>
                </c:pt>
                <c:pt idx="4125">
                  <c:v>07/09/2025 15:30</c:v>
                </c:pt>
                <c:pt idx="4126">
                  <c:v>07/09/2025 15:40</c:v>
                </c:pt>
                <c:pt idx="4127">
                  <c:v>07/09/2025 15:50</c:v>
                </c:pt>
                <c:pt idx="4128">
                  <c:v>07/09/2025 16:00</c:v>
                </c:pt>
                <c:pt idx="4129">
                  <c:v>07/09/2025 16:10</c:v>
                </c:pt>
                <c:pt idx="4130">
                  <c:v>07/09/2025 16:20</c:v>
                </c:pt>
                <c:pt idx="4131">
                  <c:v>07/09/2025 16:30</c:v>
                </c:pt>
                <c:pt idx="4132">
                  <c:v>07/09/2025 16:40</c:v>
                </c:pt>
                <c:pt idx="4133">
                  <c:v>07/09/2025 16:50</c:v>
                </c:pt>
                <c:pt idx="4134">
                  <c:v>07/09/2025 17:00</c:v>
                </c:pt>
                <c:pt idx="4135">
                  <c:v>07/09/2025 17:10</c:v>
                </c:pt>
                <c:pt idx="4136">
                  <c:v>07/09/2025 17:20</c:v>
                </c:pt>
                <c:pt idx="4137">
                  <c:v>07/09/2025 17:30</c:v>
                </c:pt>
                <c:pt idx="4138">
                  <c:v>07/09/2025 17:40</c:v>
                </c:pt>
                <c:pt idx="4139">
                  <c:v>07/09/2025 17:50</c:v>
                </c:pt>
                <c:pt idx="4140">
                  <c:v>07/09/2025 18:00</c:v>
                </c:pt>
                <c:pt idx="4141">
                  <c:v>07/09/2025 18:10</c:v>
                </c:pt>
                <c:pt idx="4142">
                  <c:v>07/09/2025 18:20</c:v>
                </c:pt>
                <c:pt idx="4143">
                  <c:v>07/09/2025 18:30</c:v>
                </c:pt>
                <c:pt idx="4144">
                  <c:v>07/09/2025 18:40</c:v>
                </c:pt>
                <c:pt idx="4145">
                  <c:v>07/09/2025 18:50</c:v>
                </c:pt>
                <c:pt idx="4146">
                  <c:v>07/09/2025 19:00</c:v>
                </c:pt>
                <c:pt idx="4147">
                  <c:v>07/09/2025 19:10</c:v>
                </c:pt>
                <c:pt idx="4148">
                  <c:v>07/09/2025 19:20</c:v>
                </c:pt>
                <c:pt idx="4149">
                  <c:v>07/09/2025 19:30</c:v>
                </c:pt>
                <c:pt idx="4150">
                  <c:v>07/09/2025 19:40</c:v>
                </c:pt>
                <c:pt idx="4151">
                  <c:v>07/09/2025 19:50</c:v>
                </c:pt>
                <c:pt idx="4152">
                  <c:v>07/09/2025 20:00</c:v>
                </c:pt>
                <c:pt idx="4153">
                  <c:v>07/09/2025 20:10</c:v>
                </c:pt>
                <c:pt idx="4154">
                  <c:v>07/09/2025 20:20</c:v>
                </c:pt>
                <c:pt idx="4155">
                  <c:v>07/09/2025 20:30</c:v>
                </c:pt>
                <c:pt idx="4156">
                  <c:v>07/09/2025 20:40</c:v>
                </c:pt>
                <c:pt idx="4157">
                  <c:v>07/09/2025 20:50</c:v>
                </c:pt>
                <c:pt idx="4158">
                  <c:v>07/09/2025 21:00</c:v>
                </c:pt>
                <c:pt idx="4159">
                  <c:v>07/09/2025 21:10</c:v>
                </c:pt>
                <c:pt idx="4160">
                  <c:v>07/09/2025 21:20</c:v>
                </c:pt>
                <c:pt idx="4161">
                  <c:v>07/09/2025 21:30</c:v>
                </c:pt>
                <c:pt idx="4162">
                  <c:v>07/09/2025 21:40</c:v>
                </c:pt>
                <c:pt idx="4163">
                  <c:v>07/09/2025 21:50</c:v>
                </c:pt>
                <c:pt idx="4164">
                  <c:v>07/09/2025 22:00</c:v>
                </c:pt>
                <c:pt idx="4165">
                  <c:v>07/09/2025 22:10</c:v>
                </c:pt>
                <c:pt idx="4166">
                  <c:v>07/09/2025 22:20</c:v>
                </c:pt>
                <c:pt idx="4167">
                  <c:v>07/09/2025 22:30</c:v>
                </c:pt>
                <c:pt idx="4168">
                  <c:v>07/09/2025 22:40</c:v>
                </c:pt>
                <c:pt idx="4169">
                  <c:v>07/09/2025 22:50</c:v>
                </c:pt>
                <c:pt idx="4170">
                  <c:v>07/09/2025 23:00</c:v>
                </c:pt>
                <c:pt idx="4171">
                  <c:v>07/09/2025 23:10</c:v>
                </c:pt>
                <c:pt idx="4172">
                  <c:v>07/09/2025 23:20</c:v>
                </c:pt>
                <c:pt idx="4173">
                  <c:v>07/09/2025 23:30</c:v>
                </c:pt>
                <c:pt idx="4174">
                  <c:v>07/09/2025 23:40</c:v>
                </c:pt>
                <c:pt idx="4175">
                  <c:v>07/09/2025 23:50</c:v>
                </c:pt>
                <c:pt idx="4176">
                  <c:v>08/09/2025 00:00</c:v>
                </c:pt>
                <c:pt idx="4177">
                  <c:v>08/09/2025 00:10</c:v>
                </c:pt>
                <c:pt idx="4178">
                  <c:v>08/09/2025 00:20</c:v>
                </c:pt>
                <c:pt idx="4179">
                  <c:v>08/09/2025 00:30</c:v>
                </c:pt>
                <c:pt idx="4180">
                  <c:v>08/09/2025 00:40</c:v>
                </c:pt>
                <c:pt idx="4181">
                  <c:v>08/09/2025 00:50</c:v>
                </c:pt>
                <c:pt idx="4182">
                  <c:v>08/09/2025 01:00</c:v>
                </c:pt>
                <c:pt idx="4183">
                  <c:v>08/09/2025 01:10</c:v>
                </c:pt>
                <c:pt idx="4184">
                  <c:v>08/09/2025 01:20</c:v>
                </c:pt>
                <c:pt idx="4185">
                  <c:v>08/09/2025 01:30</c:v>
                </c:pt>
                <c:pt idx="4186">
                  <c:v>08/09/2025 01:40</c:v>
                </c:pt>
                <c:pt idx="4187">
                  <c:v>08/09/2025 01:50</c:v>
                </c:pt>
                <c:pt idx="4188">
                  <c:v>08/09/2025 02:00</c:v>
                </c:pt>
                <c:pt idx="4189">
                  <c:v>08/09/2025 02:10</c:v>
                </c:pt>
                <c:pt idx="4190">
                  <c:v>08/09/2025 02:20</c:v>
                </c:pt>
                <c:pt idx="4191">
                  <c:v>08/09/2025 02:30</c:v>
                </c:pt>
                <c:pt idx="4192">
                  <c:v>08/09/2025 02:40</c:v>
                </c:pt>
                <c:pt idx="4193">
                  <c:v>08/09/2025 02:50</c:v>
                </c:pt>
                <c:pt idx="4194">
                  <c:v>08/09/2025 03:00</c:v>
                </c:pt>
                <c:pt idx="4195">
                  <c:v>08/09/2025 03:10</c:v>
                </c:pt>
                <c:pt idx="4196">
                  <c:v>08/09/2025 03:20</c:v>
                </c:pt>
                <c:pt idx="4197">
                  <c:v>08/09/2025 03:30</c:v>
                </c:pt>
                <c:pt idx="4198">
                  <c:v>08/09/2025 03:40</c:v>
                </c:pt>
                <c:pt idx="4199">
                  <c:v>08/09/2025 03:50</c:v>
                </c:pt>
                <c:pt idx="4200">
                  <c:v>08/09/2025 04:00</c:v>
                </c:pt>
                <c:pt idx="4201">
                  <c:v>08/09/2025 04:10</c:v>
                </c:pt>
                <c:pt idx="4202">
                  <c:v>08/09/2025 04:20</c:v>
                </c:pt>
                <c:pt idx="4203">
                  <c:v>08/09/2025 04:30</c:v>
                </c:pt>
                <c:pt idx="4204">
                  <c:v>08/09/2025 04:40</c:v>
                </c:pt>
                <c:pt idx="4205">
                  <c:v>08/09/2025 04:50</c:v>
                </c:pt>
                <c:pt idx="4206">
                  <c:v>08/09/2025 05:00</c:v>
                </c:pt>
                <c:pt idx="4207">
                  <c:v>08/09/2025 05:10</c:v>
                </c:pt>
                <c:pt idx="4208">
                  <c:v>08/09/2025 05:20</c:v>
                </c:pt>
                <c:pt idx="4209">
                  <c:v>08/09/2025 05:30</c:v>
                </c:pt>
                <c:pt idx="4210">
                  <c:v>08/09/2025 05:40</c:v>
                </c:pt>
                <c:pt idx="4211">
                  <c:v>08/09/2025 05:50</c:v>
                </c:pt>
                <c:pt idx="4212">
                  <c:v>08/09/2025 06:00</c:v>
                </c:pt>
                <c:pt idx="4213">
                  <c:v>08/09/2025 06:10</c:v>
                </c:pt>
                <c:pt idx="4214">
                  <c:v>08/09/2025 06:20</c:v>
                </c:pt>
                <c:pt idx="4215">
                  <c:v>08/09/2025 06:30</c:v>
                </c:pt>
                <c:pt idx="4216">
                  <c:v>08/09/2025 06:40</c:v>
                </c:pt>
                <c:pt idx="4217">
                  <c:v>08/09/2025 06:50</c:v>
                </c:pt>
                <c:pt idx="4218">
                  <c:v>08/09/2025 07:00</c:v>
                </c:pt>
                <c:pt idx="4219">
                  <c:v>08/09/2025 07:10</c:v>
                </c:pt>
                <c:pt idx="4220">
                  <c:v>08/09/2025 07:20</c:v>
                </c:pt>
                <c:pt idx="4221">
                  <c:v>08/09/2025 07:30</c:v>
                </c:pt>
                <c:pt idx="4222">
                  <c:v>08/09/2025 07:40</c:v>
                </c:pt>
                <c:pt idx="4223">
                  <c:v>08/09/2025 07:50</c:v>
                </c:pt>
                <c:pt idx="4224">
                  <c:v>08/09/2025 08:00</c:v>
                </c:pt>
                <c:pt idx="4225">
                  <c:v>08/09/2025 08:10</c:v>
                </c:pt>
                <c:pt idx="4226">
                  <c:v>08/09/2025 08:20</c:v>
                </c:pt>
                <c:pt idx="4227">
                  <c:v>08/09/2025 08:30</c:v>
                </c:pt>
                <c:pt idx="4228">
                  <c:v>08/09/2025 08:40</c:v>
                </c:pt>
                <c:pt idx="4229">
                  <c:v>08/09/2025 08:50</c:v>
                </c:pt>
                <c:pt idx="4230">
                  <c:v>08/09/2025 09:00</c:v>
                </c:pt>
                <c:pt idx="4231">
                  <c:v>08/09/2025 09:10</c:v>
                </c:pt>
                <c:pt idx="4232">
                  <c:v>08/09/2025 09:20</c:v>
                </c:pt>
                <c:pt idx="4233">
                  <c:v>08/09/2025 09:30</c:v>
                </c:pt>
                <c:pt idx="4234">
                  <c:v>08/09/2025 09:40</c:v>
                </c:pt>
                <c:pt idx="4235">
                  <c:v>08/09/2025 09:50</c:v>
                </c:pt>
                <c:pt idx="4236">
                  <c:v>08/09/2025 10:00</c:v>
                </c:pt>
                <c:pt idx="4237">
                  <c:v>08/09/2025 10:10</c:v>
                </c:pt>
                <c:pt idx="4238">
                  <c:v>08/09/2025 10:20</c:v>
                </c:pt>
                <c:pt idx="4239">
                  <c:v>08/09/2025 10:30</c:v>
                </c:pt>
                <c:pt idx="4240">
                  <c:v>08/09/2025 10:40</c:v>
                </c:pt>
                <c:pt idx="4241">
                  <c:v>08/09/2025 10:50</c:v>
                </c:pt>
                <c:pt idx="4242">
                  <c:v>08/09/2025 11:00</c:v>
                </c:pt>
                <c:pt idx="4243">
                  <c:v>08/09/2025 11:10</c:v>
                </c:pt>
                <c:pt idx="4244">
                  <c:v>08/09/2025 11:20</c:v>
                </c:pt>
                <c:pt idx="4245">
                  <c:v>08/09/2025 11:30</c:v>
                </c:pt>
                <c:pt idx="4246">
                  <c:v>08/09/2025 11:40</c:v>
                </c:pt>
                <c:pt idx="4247">
                  <c:v>08/09/2025 11:50</c:v>
                </c:pt>
                <c:pt idx="4248">
                  <c:v>08/09/2025 12:00</c:v>
                </c:pt>
                <c:pt idx="4249">
                  <c:v>08/09/2025 12:10</c:v>
                </c:pt>
                <c:pt idx="4250">
                  <c:v>08/09/2025 12:20</c:v>
                </c:pt>
                <c:pt idx="4251">
                  <c:v>08/09/2025 12:30</c:v>
                </c:pt>
                <c:pt idx="4252">
                  <c:v>08/09/2025 12:40</c:v>
                </c:pt>
                <c:pt idx="4253">
                  <c:v>08/09/2025 12:50</c:v>
                </c:pt>
                <c:pt idx="4254">
                  <c:v>08/09/2025 13:00</c:v>
                </c:pt>
                <c:pt idx="4255">
                  <c:v>08/09/2025 13:10</c:v>
                </c:pt>
                <c:pt idx="4256">
                  <c:v>08/09/2025 13:20</c:v>
                </c:pt>
                <c:pt idx="4257">
                  <c:v>08/09/2025 13:30</c:v>
                </c:pt>
                <c:pt idx="4258">
                  <c:v>08/09/2025 13:40</c:v>
                </c:pt>
                <c:pt idx="4259">
                  <c:v>08/09/2025 13:50</c:v>
                </c:pt>
                <c:pt idx="4260">
                  <c:v>08/09/2025 14:00</c:v>
                </c:pt>
                <c:pt idx="4261">
                  <c:v>08/09/2025 14:10</c:v>
                </c:pt>
                <c:pt idx="4262">
                  <c:v>08/09/2025 14:20</c:v>
                </c:pt>
                <c:pt idx="4263">
                  <c:v>08/09/2025 14:30</c:v>
                </c:pt>
                <c:pt idx="4264">
                  <c:v>08/09/2025 14:40</c:v>
                </c:pt>
                <c:pt idx="4265">
                  <c:v>08/09/2025 14:50</c:v>
                </c:pt>
                <c:pt idx="4266">
                  <c:v>08/09/2025 15:00</c:v>
                </c:pt>
                <c:pt idx="4267">
                  <c:v>08/09/2025 15:10</c:v>
                </c:pt>
                <c:pt idx="4268">
                  <c:v>08/09/2025 15:20</c:v>
                </c:pt>
                <c:pt idx="4269">
                  <c:v>08/09/2025 15:30</c:v>
                </c:pt>
                <c:pt idx="4270">
                  <c:v>08/09/2025 15:40</c:v>
                </c:pt>
                <c:pt idx="4271">
                  <c:v>08/09/2025 15:50</c:v>
                </c:pt>
                <c:pt idx="4272">
                  <c:v>08/09/2025 16:00</c:v>
                </c:pt>
                <c:pt idx="4273">
                  <c:v>08/09/2025 16:10</c:v>
                </c:pt>
                <c:pt idx="4274">
                  <c:v>08/09/2025 16:20</c:v>
                </c:pt>
                <c:pt idx="4275">
                  <c:v>08/09/2025 16:30</c:v>
                </c:pt>
                <c:pt idx="4276">
                  <c:v>08/09/2025 16:40</c:v>
                </c:pt>
                <c:pt idx="4277">
                  <c:v>08/09/2025 16:50</c:v>
                </c:pt>
                <c:pt idx="4278">
                  <c:v>08/09/2025 17:00</c:v>
                </c:pt>
                <c:pt idx="4279">
                  <c:v>08/09/2025 17:10</c:v>
                </c:pt>
                <c:pt idx="4280">
                  <c:v>08/09/2025 17:20</c:v>
                </c:pt>
                <c:pt idx="4281">
                  <c:v>08/09/2025 17:30</c:v>
                </c:pt>
                <c:pt idx="4282">
                  <c:v>08/09/2025 17:40</c:v>
                </c:pt>
                <c:pt idx="4283">
                  <c:v>08/09/2025 17:50</c:v>
                </c:pt>
                <c:pt idx="4284">
                  <c:v>08/09/2025 18:00</c:v>
                </c:pt>
                <c:pt idx="4285">
                  <c:v>08/09/2025 18:10</c:v>
                </c:pt>
                <c:pt idx="4286">
                  <c:v>08/09/2025 18:20</c:v>
                </c:pt>
                <c:pt idx="4287">
                  <c:v>08/09/2025 18:30</c:v>
                </c:pt>
                <c:pt idx="4288">
                  <c:v>08/09/2025 18:40</c:v>
                </c:pt>
                <c:pt idx="4289">
                  <c:v>08/09/2025 18:50</c:v>
                </c:pt>
                <c:pt idx="4290">
                  <c:v>08/09/2025 19:00</c:v>
                </c:pt>
                <c:pt idx="4291">
                  <c:v>08/09/2025 19:10</c:v>
                </c:pt>
                <c:pt idx="4292">
                  <c:v>08/09/2025 19:20</c:v>
                </c:pt>
                <c:pt idx="4293">
                  <c:v>08/09/2025 19:30</c:v>
                </c:pt>
                <c:pt idx="4294">
                  <c:v>08/09/2025 19:40</c:v>
                </c:pt>
                <c:pt idx="4295">
                  <c:v>08/09/2025 19:50</c:v>
                </c:pt>
                <c:pt idx="4296">
                  <c:v>08/09/2025 20:00</c:v>
                </c:pt>
                <c:pt idx="4297">
                  <c:v>08/09/2025 20:10</c:v>
                </c:pt>
                <c:pt idx="4298">
                  <c:v>08/09/2025 20:20</c:v>
                </c:pt>
                <c:pt idx="4299">
                  <c:v>08/09/2025 20:30</c:v>
                </c:pt>
                <c:pt idx="4300">
                  <c:v>08/09/2025 20:40</c:v>
                </c:pt>
                <c:pt idx="4301">
                  <c:v>08/09/2025 20:50</c:v>
                </c:pt>
                <c:pt idx="4302">
                  <c:v>08/09/2025 21:00</c:v>
                </c:pt>
                <c:pt idx="4303">
                  <c:v>08/09/2025 21:10</c:v>
                </c:pt>
                <c:pt idx="4304">
                  <c:v>08/09/2025 21:20</c:v>
                </c:pt>
                <c:pt idx="4305">
                  <c:v>08/09/2025 21:30</c:v>
                </c:pt>
                <c:pt idx="4306">
                  <c:v>08/09/2025 21:40</c:v>
                </c:pt>
                <c:pt idx="4307">
                  <c:v>08/09/2025 21:50</c:v>
                </c:pt>
                <c:pt idx="4308">
                  <c:v>08/09/2025 22:00</c:v>
                </c:pt>
                <c:pt idx="4309">
                  <c:v>08/09/2025 22:10</c:v>
                </c:pt>
                <c:pt idx="4310">
                  <c:v>08/09/2025 22:20</c:v>
                </c:pt>
                <c:pt idx="4311">
                  <c:v>08/09/2025 22:30</c:v>
                </c:pt>
                <c:pt idx="4312">
                  <c:v>08/09/2025 22:40</c:v>
                </c:pt>
                <c:pt idx="4313">
                  <c:v>08/09/2025 22:50</c:v>
                </c:pt>
                <c:pt idx="4314">
                  <c:v>08/09/2025 23:00</c:v>
                </c:pt>
                <c:pt idx="4315">
                  <c:v>08/09/2025 23:10</c:v>
                </c:pt>
                <c:pt idx="4316">
                  <c:v>08/09/2025 23:20</c:v>
                </c:pt>
                <c:pt idx="4317">
                  <c:v>08/09/2025 23:30</c:v>
                </c:pt>
                <c:pt idx="4318">
                  <c:v>08/09/2025 23:40</c:v>
                </c:pt>
                <c:pt idx="4319">
                  <c:v>08/09/2025 23:50</c:v>
                </c:pt>
                <c:pt idx="4320">
                  <c:v>09/09/2025 00:00</c:v>
                </c:pt>
                <c:pt idx="4321">
                  <c:v>09/09/2025 00:10</c:v>
                </c:pt>
                <c:pt idx="4322">
                  <c:v>09/09/2025 00:20</c:v>
                </c:pt>
                <c:pt idx="4323">
                  <c:v>09/09/2025 00:30</c:v>
                </c:pt>
                <c:pt idx="4324">
                  <c:v>09/09/2025 00:40</c:v>
                </c:pt>
                <c:pt idx="4325">
                  <c:v>09/09/2025 00:50</c:v>
                </c:pt>
                <c:pt idx="4326">
                  <c:v>09/09/2025 01:00</c:v>
                </c:pt>
                <c:pt idx="4327">
                  <c:v>09/09/2025 01:10</c:v>
                </c:pt>
                <c:pt idx="4328">
                  <c:v>09/09/2025 01:20</c:v>
                </c:pt>
                <c:pt idx="4329">
                  <c:v>09/09/2025 01:30</c:v>
                </c:pt>
                <c:pt idx="4330">
                  <c:v>09/09/2025 01:40</c:v>
                </c:pt>
                <c:pt idx="4331">
                  <c:v>09/09/2025 01:50</c:v>
                </c:pt>
                <c:pt idx="4332">
                  <c:v>09/09/2025 02:00</c:v>
                </c:pt>
                <c:pt idx="4333">
                  <c:v>09/09/2025 02:10</c:v>
                </c:pt>
                <c:pt idx="4334">
                  <c:v>09/09/2025 02:20</c:v>
                </c:pt>
                <c:pt idx="4335">
                  <c:v>09/09/2025 02:30</c:v>
                </c:pt>
                <c:pt idx="4336">
                  <c:v>09/09/2025 02:40</c:v>
                </c:pt>
                <c:pt idx="4337">
                  <c:v>09/09/2025 02:50</c:v>
                </c:pt>
                <c:pt idx="4338">
                  <c:v>09/09/2025 03:00</c:v>
                </c:pt>
                <c:pt idx="4339">
                  <c:v>09/09/2025 03:10</c:v>
                </c:pt>
                <c:pt idx="4340">
                  <c:v>09/09/2025 03:20</c:v>
                </c:pt>
                <c:pt idx="4341">
                  <c:v>09/09/2025 03:30</c:v>
                </c:pt>
                <c:pt idx="4342">
                  <c:v>09/09/2025 03:40</c:v>
                </c:pt>
                <c:pt idx="4343">
                  <c:v>09/09/2025 03:50</c:v>
                </c:pt>
                <c:pt idx="4344">
                  <c:v>09/09/2025 04:00</c:v>
                </c:pt>
                <c:pt idx="4345">
                  <c:v>09/09/2025 04:10</c:v>
                </c:pt>
                <c:pt idx="4346">
                  <c:v>09/09/2025 04:20</c:v>
                </c:pt>
                <c:pt idx="4347">
                  <c:v>09/09/2025 04:30</c:v>
                </c:pt>
                <c:pt idx="4348">
                  <c:v>09/09/2025 04:40</c:v>
                </c:pt>
                <c:pt idx="4349">
                  <c:v>09/09/2025 04:50</c:v>
                </c:pt>
                <c:pt idx="4350">
                  <c:v>09/09/2025 05:00</c:v>
                </c:pt>
                <c:pt idx="4351">
                  <c:v>09/09/2025 05:10</c:v>
                </c:pt>
                <c:pt idx="4352">
                  <c:v>09/09/2025 05:20</c:v>
                </c:pt>
                <c:pt idx="4353">
                  <c:v>09/09/2025 05:30</c:v>
                </c:pt>
                <c:pt idx="4354">
                  <c:v>09/09/2025 05:40</c:v>
                </c:pt>
                <c:pt idx="4355">
                  <c:v>09/09/2025 05:50</c:v>
                </c:pt>
                <c:pt idx="4356">
                  <c:v>09/09/2025 06:00</c:v>
                </c:pt>
                <c:pt idx="4357">
                  <c:v>09/09/2025 06:10</c:v>
                </c:pt>
                <c:pt idx="4358">
                  <c:v>09/09/2025 06:20</c:v>
                </c:pt>
                <c:pt idx="4359">
                  <c:v>09/09/2025 06:30</c:v>
                </c:pt>
                <c:pt idx="4360">
                  <c:v>09/09/2025 06:40</c:v>
                </c:pt>
                <c:pt idx="4361">
                  <c:v>09/09/2025 06:50</c:v>
                </c:pt>
                <c:pt idx="4362">
                  <c:v>09/09/2025 07:00</c:v>
                </c:pt>
                <c:pt idx="4363">
                  <c:v>09/09/2025 07:10</c:v>
                </c:pt>
                <c:pt idx="4364">
                  <c:v>09/09/2025 07:20</c:v>
                </c:pt>
                <c:pt idx="4365">
                  <c:v>09/09/2025 07:30</c:v>
                </c:pt>
                <c:pt idx="4366">
                  <c:v>09/09/2025 07:40</c:v>
                </c:pt>
                <c:pt idx="4367">
                  <c:v>09/09/2025 07:50</c:v>
                </c:pt>
                <c:pt idx="4368">
                  <c:v>09/09/2025 08:00</c:v>
                </c:pt>
                <c:pt idx="4369">
                  <c:v>09/09/2025 08:10</c:v>
                </c:pt>
                <c:pt idx="4370">
                  <c:v>09/09/2025 08:20</c:v>
                </c:pt>
                <c:pt idx="4371">
                  <c:v>09/09/2025 08:30</c:v>
                </c:pt>
                <c:pt idx="4372">
                  <c:v>09/09/2025 08:40</c:v>
                </c:pt>
                <c:pt idx="4373">
                  <c:v>09/09/2025 08:50</c:v>
                </c:pt>
                <c:pt idx="4374">
                  <c:v>09/09/2025 09:00</c:v>
                </c:pt>
                <c:pt idx="4375">
                  <c:v>09/09/2025 09:10</c:v>
                </c:pt>
                <c:pt idx="4376">
                  <c:v>09/09/2025 09:20</c:v>
                </c:pt>
                <c:pt idx="4377">
                  <c:v>09/09/2025 09:30</c:v>
                </c:pt>
                <c:pt idx="4378">
                  <c:v>09/09/2025 09:40</c:v>
                </c:pt>
                <c:pt idx="4379">
                  <c:v>09/09/2025 09:50</c:v>
                </c:pt>
                <c:pt idx="4380">
                  <c:v>09/09/2025 10:00</c:v>
                </c:pt>
                <c:pt idx="4381">
                  <c:v>09/09/2025 10:10</c:v>
                </c:pt>
                <c:pt idx="4382">
                  <c:v>09/09/2025 10:20</c:v>
                </c:pt>
                <c:pt idx="4383">
                  <c:v>09/09/2025 10:30</c:v>
                </c:pt>
                <c:pt idx="4384">
                  <c:v>09/09/2025 10:40</c:v>
                </c:pt>
                <c:pt idx="4385">
                  <c:v>09/09/2025 10:50</c:v>
                </c:pt>
                <c:pt idx="4386">
                  <c:v>09/09/2025 11:00</c:v>
                </c:pt>
                <c:pt idx="4387">
                  <c:v>09/09/2025 11:10</c:v>
                </c:pt>
                <c:pt idx="4388">
                  <c:v>09/09/2025 11:20</c:v>
                </c:pt>
                <c:pt idx="4389">
                  <c:v>09/09/2025 11:30</c:v>
                </c:pt>
                <c:pt idx="4390">
                  <c:v>09/09/2025 11:40</c:v>
                </c:pt>
                <c:pt idx="4391">
                  <c:v>09/09/2025 11:50</c:v>
                </c:pt>
                <c:pt idx="4392">
                  <c:v>09/09/2025 12:00</c:v>
                </c:pt>
                <c:pt idx="4393">
                  <c:v>09/09/2025 12:10</c:v>
                </c:pt>
                <c:pt idx="4394">
                  <c:v>09/09/2025 12:20</c:v>
                </c:pt>
                <c:pt idx="4395">
                  <c:v>09/09/2025 12:30</c:v>
                </c:pt>
                <c:pt idx="4396">
                  <c:v>09/09/2025 12:40</c:v>
                </c:pt>
                <c:pt idx="4397">
                  <c:v>09/09/2025 12:50</c:v>
                </c:pt>
                <c:pt idx="4398">
                  <c:v>09/09/2025 13:00</c:v>
                </c:pt>
                <c:pt idx="4399">
                  <c:v>09/09/2025 13:10</c:v>
                </c:pt>
                <c:pt idx="4400">
                  <c:v>09/09/2025 13:20</c:v>
                </c:pt>
                <c:pt idx="4401">
                  <c:v>09/09/2025 13:30</c:v>
                </c:pt>
                <c:pt idx="4402">
                  <c:v>09/09/2025 13:40</c:v>
                </c:pt>
                <c:pt idx="4403">
                  <c:v>09/09/2025 13:50</c:v>
                </c:pt>
                <c:pt idx="4404">
                  <c:v>09/09/2025 14:00</c:v>
                </c:pt>
                <c:pt idx="4405">
                  <c:v>09/09/2025 14:10</c:v>
                </c:pt>
                <c:pt idx="4406">
                  <c:v>09/09/2025 14:20</c:v>
                </c:pt>
                <c:pt idx="4407">
                  <c:v>09/09/2025 14:30</c:v>
                </c:pt>
                <c:pt idx="4408">
                  <c:v>09/09/2025 14:40</c:v>
                </c:pt>
                <c:pt idx="4409">
                  <c:v>09/09/2025 14:50</c:v>
                </c:pt>
                <c:pt idx="4410">
                  <c:v>09/09/2025 15:00</c:v>
                </c:pt>
                <c:pt idx="4411">
                  <c:v>09/09/2025 15:10</c:v>
                </c:pt>
                <c:pt idx="4412">
                  <c:v>09/09/2025 15:20</c:v>
                </c:pt>
                <c:pt idx="4413">
                  <c:v>09/09/2025 15:30</c:v>
                </c:pt>
                <c:pt idx="4414">
                  <c:v>09/09/2025 15:40</c:v>
                </c:pt>
                <c:pt idx="4415">
                  <c:v>09/09/2025 15:50</c:v>
                </c:pt>
                <c:pt idx="4416">
                  <c:v>09/09/2025 16:00</c:v>
                </c:pt>
                <c:pt idx="4417">
                  <c:v>09/09/2025 16:10</c:v>
                </c:pt>
                <c:pt idx="4418">
                  <c:v>09/09/2025 16:20</c:v>
                </c:pt>
                <c:pt idx="4419">
                  <c:v>09/09/2025 16:30</c:v>
                </c:pt>
                <c:pt idx="4420">
                  <c:v>09/09/2025 16:40</c:v>
                </c:pt>
                <c:pt idx="4421">
                  <c:v>09/09/2025 16:50</c:v>
                </c:pt>
                <c:pt idx="4422">
                  <c:v>09/09/2025 17:00</c:v>
                </c:pt>
                <c:pt idx="4423">
                  <c:v>09/09/2025 17:10</c:v>
                </c:pt>
                <c:pt idx="4424">
                  <c:v>09/09/2025 17:20</c:v>
                </c:pt>
                <c:pt idx="4425">
                  <c:v>09/09/2025 17:30</c:v>
                </c:pt>
                <c:pt idx="4426">
                  <c:v>09/09/2025 17:40</c:v>
                </c:pt>
                <c:pt idx="4427">
                  <c:v>09/09/2025 17:50</c:v>
                </c:pt>
                <c:pt idx="4428">
                  <c:v>09/09/2025 18:00</c:v>
                </c:pt>
                <c:pt idx="4429">
                  <c:v>09/09/2025 18:10</c:v>
                </c:pt>
                <c:pt idx="4430">
                  <c:v>09/09/2025 18:20</c:v>
                </c:pt>
                <c:pt idx="4431">
                  <c:v>09/09/2025 18:30</c:v>
                </c:pt>
                <c:pt idx="4432">
                  <c:v>09/09/2025 18:40</c:v>
                </c:pt>
                <c:pt idx="4433">
                  <c:v>09/09/2025 18:50</c:v>
                </c:pt>
                <c:pt idx="4434">
                  <c:v>09/09/2025 19:00</c:v>
                </c:pt>
                <c:pt idx="4435">
                  <c:v>09/09/2025 19:10</c:v>
                </c:pt>
                <c:pt idx="4436">
                  <c:v>09/09/2025 19:20</c:v>
                </c:pt>
                <c:pt idx="4437">
                  <c:v>09/09/2025 19:30</c:v>
                </c:pt>
                <c:pt idx="4438">
                  <c:v>09/09/2025 19:40</c:v>
                </c:pt>
                <c:pt idx="4439">
                  <c:v>09/09/2025 19:50</c:v>
                </c:pt>
                <c:pt idx="4440">
                  <c:v>09/09/2025 20:00</c:v>
                </c:pt>
                <c:pt idx="4441">
                  <c:v>09/09/2025 20:10</c:v>
                </c:pt>
                <c:pt idx="4442">
                  <c:v>09/09/2025 20:20</c:v>
                </c:pt>
                <c:pt idx="4443">
                  <c:v>09/09/2025 20:30</c:v>
                </c:pt>
                <c:pt idx="4444">
                  <c:v>09/09/2025 20:40</c:v>
                </c:pt>
                <c:pt idx="4445">
                  <c:v>09/09/2025 20:50</c:v>
                </c:pt>
                <c:pt idx="4446">
                  <c:v>09/09/2025 21:00</c:v>
                </c:pt>
                <c:pt idx="4447">
                  <c:v>09/09/2025 21:10</c:v>
                </c:pt>
                <c:pt idx="4448">
                  <c:v>09/09/2025 21:20</c:v>
                </c:pt>
                <c:pt idx="4449">
                  <c:v>09/09/2025 21:30</c:v>
                </c:pt>
                <c:pt idx="4450">
                  <c:v>09/09/2025 21:40</c:v>
                </c:pt>
                <c:pt idx="4451">
                  <c:v>09/09/2025 21:50</c:v>
                </c:pt>
                <c:pt idx="4452">
                  <c:v>09/09/2025 22:00</c:v>
                </c:pt>
                <c:pt idx="4453">
                  <c:v>09/09/2025 22:10</c:v>
                </c:pt>
                <c:pt idx="4454">
                  <c:v>09/09/2025 22:20</c:v>
                </c:pt>
                <c:pt idx="4455">
                  <c:v>09/09/2025 22:30</c:v>
                </c:pt>
                <c:pt idx="4456">
                  <c:v>09/09/2025 22:40</c:v>
                </c:pt>
                <c:pt idx="4457">
                  <c:v>09/09/2025 22:50</c:v>
                </c:pt>
                <c:pt idx="4458">
                  <c:v>09/09/2025 23:00</c:v>
                </c:pt>
                <c:pt idx="4459">
                  <c:v>10/09/2025 23:10</c:v>
                </c:pt>
                <c:pt idx="4460">
                  <c:v>10/09/2025 23:20</c:v>
                </c:pt>
                <c:pt idx="4461">
                  <c:v>10/09/2025 23:30</c:v>
                </c:pt>
                <c:pt idx="4462">
                  <c:v>10/09/2025 23:40</c:v>
                </c:pt>
                <c:pt idx="4463">
                  <c:v>10/09/2025 23:50</c:v>
                </c:pt>
                <c:pt idx="4464">
                  <c:v>10/09/2025 00:00</c:v>
                </c:pt>
                <c:pt idx="4465">
                  <c:v>10/09/2025 00:10</c:v>
                </c:pt>
                <c:pt idx="4466">
                  <c:v>10/09/2025 00:20</c:v>
                </c:pt>
                <c:pt idx="4467">
                  <c:v>10/09/2025 00:30</c:v>
                </c:pt>
                <c:pt idx="4468">
                  <c:v>10/09/2025 00:40</c:v>
                </c:pt>
                <c:pt idx="4469">
                  <c:v>10/09/2025 00:50</c:v>
                </c:pt>
                <c:pt idx="4470">
                  <c:v>10/09/2025 01:00</c:v>
                </c:pt>
                <c:pt idx="4471">
                  <c:v>10/09/2025 01:10</c:v>
                </c:pt>
                <c:pt idx="4472">
                  <c:v>10/09/2025 01:20</c:v>
                </c:pt>
                <c:pt idx="4473">
                  <c:v>10/09/2025 01:30</c:v>
                </c:pt>
                <c:pt idx="4474">
                  <c:v>10/09/2025 01:40</c:v>
                </c:pt>
                <c:pt idx="4475">
                  <c:v>10/09/2025 01:50</c:v>
                </c:pt>
                <c:pt idx="4476">
                  <c:v>10/09/2025 02:00</c:v>
                </c:pt>
                <c:pt idx="4477">
                  <c:v>10/09/2025 02:10</c:v>
                </c:pt>
                <c:pt idx="4478">
                  <c:v>10/09/2025 02:20</c:v>
                </c:pt>
                <c:pt idx="4479">
                  <c:v>10/09/2025 02:30</c:v>
                </c:pt>
                <c:pt idx="4480">
                  <c:v>10/09/2025 02:40</c:v>
                </c:pt>
                <c:pt idx="4481">
                  <c:v>10/09/2025 02:50</c:v>
                </c:pt>
                <c:pt idx="4482">
                  <c:v>10/09/2025 03:00</c:v>
                </c:pt>
                <c:pt idx="4483">
                  <c:v>10/09/2025 03:10</c:v>
                </c:pt>
                <c:pt idx="4484">
                  <c:v>10/09/2025 03:20</c:v>
                </c:pt>
                <c:pt idx="4485">
                  <c:v>10/09/2025 03:30</c:v>
                </c:pt>
                <c:pt idx="4486">
                  <c:v>10/09/2025 03:40</c:v>
                </c:pt>
                <c:pt idx="4487">
                  <c:v>10/09/2025 03:50</c:v>
                </c:pt>
                <c:pt idx="4488">
                  <c:v>10/09/2025 04:00</c:v>
                </c:pt>
                <c:pt idx="4489">
                  <c:v>10/09/2025 04:10</c:v>
                </c:pt>
                <c:pt idx="4490">
                  <c:v>10/09/2025 04:20</c:v>
                </c:pt>
                <c:pt idx="4491">
                  <c:v>10/09/2025 04:30</c:v>
                </c:pt>
                <c:pt idx="4492">
                  <c:v>10/09/2025 04:40</c:v>
                </c:pt>
                <c:pt idx="4493">
                  <c:v>10/09/2025 04:50</c:v>
                </c:pt>
                <c:pt idx="4494">
                  <c:v>10/09/2025 05:00</c:v>
                </c:pt>
                <c:pt idx="4495">
                  <c:v>10/09/2025 05:10</c:v>
                </c:pt>
                <c:pt idx="4496">
                  <c:v>10/09/2025 05:20</c:v>
                </c:pt>
                <c:pt idx="4497">
                  <c:v>10/09/2025 05:30</c:v>
                </c:pt>
                <c:pt idx="4498">
                  <c:v>10/09/2025 05:40</c:v>
                </c:pt>
                <c:pt idx="4499">
                  <c:v>10/09/2025 05:50</c:v>
                </c:pt>
                <c:pt idx="4500">
                  <c:v>10/09/2025 06:00</c:v>
                </c:pt>
                <c:pt idx="4501">
                  <c:v>10/09/2025 06:10</c:v>
                </c:pt>
                <c:pt idx="4502">
                  <c:v>10/09/2025 06:20</c:v>
                </c:pt>
                <c:pt idx="4503">
                  <c:v>10/09/2025 06:30</c:v>
                </c:pt>
                <c:pt idx="4504">
                  <c:v>10/09/2025 06:40</c:v>
                </c:pt>
                <c:pt idx="4505">
                  <c:v>10/09/2025 06:50</c:v>
                </c:pt>
                <c:pt idx="4506">
                  <c:v>10/09/2025 07:00</c:v>
                </c:pt>
                <c:pt idx="4507">
                  <c:v>10/09/2025 07:10</c:v>
                </c:pt>
                <c:pt idx="4508">
                  <c:v>10/09/2025 07:20</c:v>
                </c:pt>
                <c:pt idx="4509">
                  <c:v>10/09/2025 07:30</c:v>
                </c:pt>
                <c:pt idx="4510">
                  <c:v>10/09/2025 07:40</c:v>
                </c:pt>
                <c:pt idx="4511">
                  <c:v>10/09/2025 07:50</c:v>
                </c:pt>
                <c:pt idx="4512">
                  <c:v>10/09/2025 08:00</c:v>
                </c:pt>
                <c:pt idx="4513">
                  <c:v>10/09/2025 08:10</c:v>
                </c:pt>
                <c:pt idx="4514">
                  <c:v>10/09/2025 08:20</c:v>
                </c:pt>
                <c:pt idx="4515">
                  <c:v>10/09/2025 08:30</c:v>
                </c:pt>
                <c:pt idx="4516">
                  <c:v>10/09/2025 08:40</c:v>
                </c:pt>
                <c:pt idx="4517">
                  <c:v>10/09/2025 08:50</c:v>
                </c:pt>
                <c:pt idx="4518">
                  <c:v>10/09/2025 09:00</c:v>
                </c:pt>
                <c:pt idx="4519">
                  <c:v>10/09/2025 09:10</c:v>
                </c:pt>
                <c:pt idx="4520">
                  <c:v>10/09/2025 09:20</c:v>
                </c:pt>
                <c:pt idx="4521">
                  <c:v>10/09/2025 09:30</c:v>
                </c:pt>
                <c:pt idx="4522">
                  <c:v>10/09/2025 09:40</c:v>
                </c:pt>
                <c:pt idx="4523">
                  <c:v>10/09/2025 09:50</c:v>
                </c:pt>
                <c:pt idx="4524">
                  <c:v>10/09/2025 10:00</c:v>
                </c:pt>
                <c:pt idx="4525">
                  <c:v>10/09/2025 10:10</c:v>
                </c:pt>
                <c:pt idx="4526">
                  <c:v>10/09/2025 10:20</c:v>
                </c:pt>
                <c:pt idx="4527">
                  <c:v>10/09/2025 10:30</c:v>
                </c:pt>
                <c:pt idx="4528">
                  <c:v>10/09/2025 10:40</c:v>
                </c:pt>
                <c:pt idx="4529">
                  <c:v>10/09/2025 10:50</c:v>
                </c:pt>
                <c:pt idx="4530">
                  <c:v>10/09/2025 11:00</c:v>
                </c:pt>
                <c:pt idx="4531">
                  <c:v>10/09/2025 11:10</c:v>
                </c:pt>
                <c:pt idx="4532">
                  <c:v>10/09/2025 11:20</c:v>
                </c:pt>
                <c:pt idx="4533">
                  <c:v>10/09/2025 11:30</c:v>
                </c:pt>
                <c:pt idx="4534">
                  <c:v>10/09/2025 11:40</c:v>
                </c:pt>
                <c:pt idx="4535">
                  <c:v>10/09/2025 11:50</c:v>
                </c:pt>
                <c:pt idx="4536">
                  <c:v>10/09/2025 12:00</c:v>
                </c:pt>
                <c:pt idx="4537">
                  <c:v>10/09/2025 12:10</c:v>
                </c:pt>
                <c:pt idx="4538">
                  <c:v>10/09/2025 12:20</c:v>
                </c:pt>
                <c:pt idx="4539">
                  <c:v>10/09/2025 12:30</c:v>
                </c:pt>
                <c:pt idx="4540">
                  <c:v>10/09/2025 12:40</c:v>
                </c:pt>
                <c:pt idx="4541">
                  <c:v>10/09/2025 12:50</c:v>
                </c:pt>
                <c:pt idx="4542">
                  <c:v>10/09/2025 13:00</c:v>
                </c:pt>
                <c:pt idx="4543">
                  <c:v>10/09/2025 13:10</c:v>
                </c:pt>
                <c:pt idx="4544">
                  <c:v>10/09/2025 13:20</c:v>
                </c:pt>
                <c:pt idx="4545">
                  <c:v>10/09/2025 13:30</c:v>
                </c:pt>
                <c:pt idx="4546">
                  <c:v>10/09/2025 13:40</c:v>
                </c:pt>
                <c:pt idx="4547">
                  <c:v>10/09/2025 13:50</c:v>
                </c:pt>
                <c:pt idx="4548">
                  <c:v>10/09/2025 14:00</c:v>
                </c:pt>
                <c:pt idx="4549">
                  <c:v>10/09/2025 14:10</c:v>
                </c:pt>
                <c:pt idx="4550">
                  <c:v>10/09/2025 14:20</c:v>
                </c:pt>
                <c:pt idx="4551">
                  <c:v>10/09/2025 14:30</c:v>
                </c:pt>
                <c:pt idx="4552">
                  <c:v>10/09/2025 14:40</c:v>
                </c:pt>
                <c:pt idx="4553">
                  <c:v>10/09/2025 14:50</c:v>
                </c:pt>
                <c:pt idx="4554">
                  <c:v>10/09/2025 15:00</c:v>
                </c:pt>
                <c:pt idx="4555">
                  <c:v>10/09/2025 15:10</c:v>
                </c:pt>
                <c:pt idx="4556">
                  <c:v>10/09/2025 15:20</c:v>
                </c:pt>
                <c:pt idx="4557">
                  <c:v>10/09/2025 15:30</c:v>
                </c:pt>
                <c:pt idx="4558">
                  <c:v>10/09/2025 15:40</c:v>
                </c:pt>
                <c:pt idx="4559">
                  <c:v>10/09/2025 15:50</c:v>
                </c:pt>
                <c:pt idx="4560">
                  <c:v>10/09/2025 16:00</c:v>
                </c:pt>
                <c:pt idx="4561">
                  <c:v>10/09/2025 16:10</c:v>
                </c:pt>
                <c:pt idx="4562">
                  <c:v>10/09/2025 16:20</c:v>
                </c:pt>
                <c:pt idx="4563">
                  <c:v>10/09/2025 16:30</c:v>
                </c:pt>
                <c:pt idx="4564">
                  <c:v>10/09/2025 16:40</c:v>
                </c:pt>
                <c:pt idx="4565">
                  <c:v>10/09/2025 16:50</c:v>
                </c:pt>
                <c:pt idx="4566">
                  <c:v>10/09/2025 17:00</c:v>
                </c:pt>
                <c:pt idx="4567">
                  <c:v>10/09/2025 17:10</c:v>
                </c:pt>
                <c:pt idx="4568">
                  <c:v>10/09/2025 17:20</c:v>
                </c:pt>
                <c:pt idx="4569">
                  <c:v>10/09/2025 17:30</c:v>
                </c:pt>
                <c:pt idx="4570">
                  <c:v>10/09/2025 17:40</c:v>
                </c:pt>
                <c:pt idx="4571">
                  <c:v>10/09/2025 17:50</c:v>
                </c:pt>
                <c:pt idx="4572">
                  <c:v>10/09/2025 18:00</c:v>
                </c:pt>
                <c:pt idx="4573">
                  <c:v>10/09/2025 18:10</c:v>
                </c:pt>
                <c:pt idx="4574">
                  <c:v>10/09/2025 18:20</c:v>
                </c:pt>
                <c:pt idx="4575">
                  <c:v>10/09/2025 18:30</c:v>
                </c:pt>
                <c:pt idx="4576">
                  <c:v>10/09/2025 18:40</c:v>
                </c:pt>
                <c:pt idx="4577">
                  <c:v>10/09/2025 18:50</c:v>
                </c:pt>
                <c:pt idx="4578">
                  <c:v>10/09/2025 19:00</c:v>
                </c:pt>
                <c:pt idx="4579">
                  <c:v>10/09/2025 19:10</c:v>
                </c:pt>
                <c:pt idx="4580">
                  <c:v>10/09/2025 19:20</c:v>
                </c:pt>
                <c:pt idx="4581">
                  <c:v>10/09/2025 19:30</c:v>
                </c:pt>
                <c:pt idx="4582">
                  <c:v>10/09/2025 19:40</c:v>
                </c:pt>
                <c:pt idx="4583">
                  <c:v>10/09/2025 19:50</c:v>
                </c:pt>
                <c:pt idx="4584">
                  <c:v>10/09/2025 20:00</c:v>
                </c:pt>
                <c:pt idx="4585">
                  <c:v>10/09/2025 20:10</c:v>
                </c:pt>
                <c:pt idx="4586">
                  <c:v>10/09/2025 20:20</c:v>
                </c:pt>
                <c:pt idx="4587">
                  <c:v>10/09/2025 20:30</c:v>
                </c:pt>
                <c:pt idx="4588">
                  <c:v>10/09/2025 20:40</c:v>
                </c:pt>
                <c:pt idx="4589">
                  <c:v>10/09/2025 20:50</c:v>
                </c:pt>
                <c:pt idx="4590">
                  <c:v>10/09/2025 21:00</c:v>
                </c:pt>
                <c:pt idx="4591">
                  <c:v>10/09/2025 21:10</c:v>
                </c:pt>
                <c:pt idx="4592">
                  <c:v>10/09/2025 21:20</c:v>
                </c:pt>
                <c:pt idx="4593">
                  <c:v>10/09/2025 21:30</c:v>
                </c:pt>
                <c:pt idx="4594">
                  <c:v>10/09/2025 21:40</c:v>
                </c:pt>
                <c:pt idx="4595">
                  <c:v>10/09/2025 21:50</c:v>
                </c:pt>
                <c:pt idx="4596">
                  <c:v>10/09/2025 22:00</c:v>
                </c:pt>
                <c:pt idx="4597">
                  <c:v>10/09/2025 22:10</c:v>
                </c:pt>
                <c:pt idx="4598">
                  <c:v>10/09/2025 22:20</c:v>
                </c:pt>
                <c:pt idx="4599">
                  <c:v>10/09/2025 22:30</c:v>
                </c:pt>
                <c:pt idx="4600">
                  <c:v>10/09/2025 22:40</c:v>
                </c:pt>
                <c:pt idx="4601">
                  <c:v>10/09/2025 22:50</c:v>
                </c:pt>
                <c:pt idx="4602">
                  <c:v>10/09/2025 23:00</c:v>
                </c:pt>
                <c:pt idx="4603">
                  <c:v>10/09/2025 23:10</c:v>
                </c:pt>
                <c:pt idx="4604">
                  <c:v>10/09/2025 23:20</c:v>
                </c:pt>
                <c:pt idx="4605">
                  <c:v>10/09/2025 23:30</c:v>
                </c:pt>
                <c:pt idx="4606">
                  <c:v>10/09/2025 23:40</c:v>
                </c:pt>
                <c:pt idx="4607">
                  <c:v>10/09/2025 23:50</c:v>
                </c:pt>
                <c:pt idx="4608">
                  <c:v>11/09/2025 00:00</c:v>
                </c:pt>
                <c:pt idx="4609">
                  <c:v>11/09/2025 00:10</c:v>
                </c:pt>
                <c:pt idx="4610">
                  <c:v>11/09/2025 00:20</c:v>
                </c:pt>
                <c:pt idx="4611">
                  <c:v>11/09/2025 00:30</c:v>
                </c:pt>
                <c:pt idx="4612">
                  <c:v>11/09/2025 00:40</c:v>
                </c:pt>
                <c:pt idx="4613">
                  <c:v>11/09/2025 00:50</c:v>
                </c:pt>
                <c:pt idx="4614">
                  <c:v>11/09/2025 01:00</c:v>
                </c:pt>
                <c:pt idx="4615">
                  <c:v>11/09/2025 01:10</c:v>
                </c:pt>
                <c:pt idx="4616">
                  <c:v>11/09/2025 01:20</c:v>
                </c:pt>
                <c:pt idx="4617">
                  <c:v>11/09/2025 01:30</c:v>
                </c:pt>
                <c:pt idx="4618">
                  <c:v>11/09/2025 01:40</c:v>
                </c:pt>
                <c:pt idx="4619">
                  <c:v>11/09/2025 01:50</c:v>
                </c:pt>
                <c:pt idx="4620">
                  <c:v>11/09/2025 02:00</c:v>
                </c:pt>
                <c:pt idx="4621">
                  <c:v>11/09/2025 02:10</c:v>
                </c:pt>
                <c:pt idx="4622">
                  <c:v>11/09/2025 02:20</c:v>
                </c:pt>
                <c:pt idx="4623">
                  <c:v>11/09/2025 02:30</c:v>
                </c:pt>
                <c:pt idx="4624">
                  <c:v>11/09/2025 02:40</c:v>
                </c:pt>
                <c:pt idx="4625">
                  <c:v>11/09/2025 02:50</c:v>
                </c:pt>
                <c:pt idx="4626">
                  <c:v>11/09/2025 03:00</c:v>
                </c:pt>
                <c:pt idx="4627">
                  <c:v>11/09/2025 03:10</c:v>
                </c:pt>
                <c:pt idx="4628">
                  <c:v>11/09/2025 03:20</c:v>
                </c:pt>
                <c:pt idx="4629">
                  <c:v>11/09/2025 03:30</c:v>
                </c:pt>
                <c:pt idx="4630">
                  <c:v>11/09/2025 03:40</c:v>
                </c:pt>
                <c:pt idx="4631">
                  <c:v>11/09/2025 03:50</c:v>
                </c:pt>
                <c:pt idx="4632">
                  <c:v>11/09/2025 04:00</c:v>
                </c:pt>
                <c:pt idx="4633">
                  <c:v>11/09/2025 04:10</c:v>
                </c:pt>
                <c:pt idx="4634">
                  <c:v>11/09/2025 04:20</c:v>
                </c:pt>
                <c:pt idx="4635">
                  <c:v>11/09/2025 04:30</c:v>
                </c:pt>
                <c:pt idx="4636">
                  <c:v>11/09/2025 04:40</c:v>
                </c:pt>
                <c:pt idx="4637">
                  <c:v>11/09/2025 04:50</c:v>
                </c:pt>
                <c:pt idx="4638">
                  <c:v>11/09/2025 05:00</c:v>
                </c:pt>
                <c:pt idx="4639">
                  <c:v>11/09/2025 05:10</c:v>
                </c:pt>
                <c:pt idx="4640">
                  <c:v>11/09/2025 05:20</c:v>
                </c:pt>
                <c:pt idx="4641">
                  <c:v>11/09/2025 05:30</c:v>
                </c:pt>
                <c:pt idx="4642">
                  <c:v>11/09/2025 05:40</c:v>
                </c:pt>
                <c:pt idx="4643">
                  <c:v>11/09/2025 05:50</c:v>
                </c:pt>
                <c:pt idx="4644">
                  <c:v>11/09/2025 06:00</c:v>
                </c:pt>
                <c:pt idx="4645">
                  <c:v>11/09/2025 06:10</c:v>
                </c:pt>
                <c:pt idx="4646">
                  <c:v>11/09/2025 06:20</c:v>
                </c:pt>
                <c:pt idx="4647">
                  <c:v>11/09/2025 06:30</c:v>
                </c:pt>
                <c:pt idx="4648">
                  <c:v>11/09/2025 06:40</c:v>
                </c:pt>
                <c:pt idx="4649">
                  <c:v>11/09/2025 06:50</c:v>
                </c:pt>
                <c:pt idx="4650">
                  <c:v>11/09/2025 07:00</c:v>
                </c:pt>
                <c:pt idx="4651">
                  <c:v>11/09/2025 07:10</c:v>
                </c:pt>
                <c:pt idx="4652">
                  <c:v>11/09/2025 07:20</c:v>
                </c:pt>
                <c:pt idx="4653">
                  <c:v>11/09/2025 07:30</c:v>
                </c:pt>
                <c:pt idx="4654">
                  <c:v>11/09/2025 07:40</c:v>
                </c:pt>
                <c:pt idx="4655">
                  <c:v>11/09/2025 07:50</c:v>
                </c:pt>
                <c:pt idx="4656">
                  <c:v>11/09/2025 08:00</c:v>
                </c:pt>
                <c:pt idx="4657">
                  <c:v>11/09/2025 08:10</c:v>
                </c:pt>
                <c:pt idx="4658">
                  <c:v>11/09/2025 08:20</c:v>
                </c:pt>
                <c:pt idx="4659">
                  <c:v>11/09/2025 08:30</c:v>
                </c:pt>
                <c:pt idx="4660">
                  <c:v>11/09/2025 08:40</c:v>
                </c:pt>
                <c:pt idx="4661">
                  <c:v>11/09/2025 08:50</c:v>
                </c:pt>
                <c:pt idx="4662">
                  <c:v>11/09/2025 09:00</c:v>
                </c:pt>
                <c:pt idx="4663">
                  <c:v>11/09/2025 09:10</c:v>
                </c:pt>
                <c:pt idx="4664">
                  <c:v>11/09/2025 09:20</c:v>
                </c:pt>
                <c:pt idx="4665">
                  <c:v>11/09/2025 09:30</c:v>
                </c:pt>
                <c:pt idx="4666">
                  <c:v>11/09/2025 09:40</c:v>
                </c:pt>
                <c:pt idx="4667">
                  <c:v>11/09/2025 09:50</c:v>
                </c:pt>
                <c:pt idx="4668">
                  <c:v>11/09/2025 10:00</c:v>
                </c:pt>
                <c:pt idx="4669">
                  <c:v>11/09/2025 10:10</c:v>
                </c:pt>
                <c:pt idx="4670">
                  <c:v>11/09/2025 10:20</c:v>
                </c:pt>
                <c:pt idx="4671">
                  <c:v>11/09/2025 10:30</c:v>
                </c:pt>
                <c:pt idx="4672">
                  <c:v>11/09/2025 10:40</c:v>
                </c:pt>
                <c:pt idx="4673">
                  <c:v>11/09/2025 10:50</c:v>
                </c:pt>
                <c:pt idx="4674">
                  <c:v>11/09/2025 11:00</c:v>
                </c:pt>
                <c:pt idx="4675">
                  <c:v>11/09/2025 11:10</c:v>
                </c:pt>
                <c:pt idx="4676">
                  <c:v>11/09/2025 11:20</c:v>
                </c:pt>
                <c:pt idx="4677">
                  <c:v>11/09/2025 11:30</c:v>
                </c:pt>
                <c:pt idx="4678">
                  <c:v>11/09/2025 11:40</c:v>
                </c:pt>
                <c:pt idx="4679">
                  <c:v>11/09/2025 11:50</c:v>
                </c:pt>
                <c:pt idx="4680">
                  <c:v>11/09/2025 12:00</c:v>
                </c:pt>
                <c:pt idx="4681">
                  <c:v>11/09/2025 12:10</c:v>
                </c:pt>
                <c:pt idx="4682">
                  <c:v>11/09/2025 12:20</c:v>
                </c:pt>
                <c:pt idx="4683">
                  <c:v>11/09/2025 12:30</c:v>
                </c:pt>
                <c:pt idx="4684">
                  <c:v>11/09/2025 12:40</c:v>
                </c:pt>
                <c:pt idx="4685">
                  <c:v>11/09/2025 12:50</c:v>
                </c:pt>
                <c:pt idx="4686">
                  <c:v>11/09/2025 13:00</c:v>
                </c:pt>
                <c:pt idx="4687">
                  <c:v>11/09/2025 13:10</c:v>
                </c:pt>
                <c:pt idx="4688">
                  <c:v>11/09/2025 13:20</c:v>
                </c:pt>
                <c:pt idx="4689">
                  <c:v>11/09/2025 13:30</c:v>
                </c:pt>
                <c:pt idx="4690">
                  <c:v>11/09/2025 13:40</c:v>
                </c:pt>
                <c:pt idx="4691">
                  <c:v>11/09/2025 13:50</c:v>
                </c:pt>
                <c:pt idx="4692">
                  <c:v>11/09/2025 14:00</c:v>
                </c:pt>
                <c:pt idx="4693">
                  <c:v>11/09/2025 14:10</c:v>
                </c:pt>
                <c:pt idx="4694">
                  <c:v>11/09/2025 14:20</c:v>
                </c:pt>
                <c:pt idx="4695">
                  <c:v>11/09/2025 14:30</c:v>
                </c:pt>
                <c:pt idx="4696">
                  <c:v>11/09/2025 14:40</c:v>
                </c:pt>
                <c:pt idx="4697">
                  <c:v>11/09/2025 14:50</c:v>
                </c:pt>
                <c:pt idx="4698">
                  <c:v>11/09/2025 15:00</c:v>
                </c:pt>
                <c:pt idx="4699">
                  <c:v>11/09/2025 15:10</c:v>
                </c:pt>
                <c:pt idx="4700">
                  <c:v>11/09/2025 15:20</c:v>
                </c:pt>
                <c:pt idx="4701">
                  <c:v>11/09/2025 15:30</c:v>
                </c:pt>
                <c:pt idx="4702">
                  <c:v>11/09/2025 15:40</c:v>
                </c:pt>
                <c:pt idx="4703">
                  <c:v>11/09/2025 15:50</c:v>
                </c:pt>
                <c:pt idx="4704">
                  <c:v>11/09/2025 16:00</c:v>
                </c:pt>
                <c:pt idx="4705">
                  <c:v>11/09/2025 16:10</c:v>
                </c:pt>
                <c:pt idx="4706">
                  <c:v>11/09/2025 16:20</c:v>
                </c:pt>
                <c:pt idx="4707">
                  <c:v>11/09/2025 16:30</c:v>
                </c:pt>
                <c:pt idx="4708">
                  <c:v>11/09/2025 16:40</c:v>
                </c:pt>
                <c:pt idx="4709">
                  <c:v>11/09/2025 16:50</c:v>
                </c:pt>
                <c:pt idx="4710">
                  <c:v>11/09/2025 17:00</c:v>
                </c:pt>
                <c:pt idx="4711">
                  <c:v>11/09/2025 17:10</c:v>
                </c:pt>
                <c:pt idx="4712">
                  <c:v>11/09/2025 17:20</c:v>
                </c:pt>
                <c:pt idx="4713">
                  <c:v>11/09/2025 17:30</c:v>
                </c:pt>
                <c:pt idx="4714">
                  <c:v>11/09/2025 17:40</c:v>
                </c:pt>
                <c:pt idx="4715">
                  <c:v>11/09/2025 17:50</c:v>
                </c:pt>
                <c:pt idx="4716">
                  <c:v>11/09/2025 18:00</c:v>
                </c:pt>
                <c:pt idx="4717">
                  <c:v>11/09/2025 18:10</c:v>
                </c:pt>
                <c:pt idx="4718">
                  <c:v>11/09/2025 18:20</c:v>
                </c:pt>
                <c:pt idx="4719">
                  <c:v>11/09/2025 18:30</c:v>
                </c:pt>
                <c:pt idx="4720">
                  <c:v>11/09/2025 18:40</c:v>
                </c:pt>
                <c:pt idx="4721">
                  <c:v>11/09/2025 18:50</c:v>
                </c:pt>
                <c:pt idx="4722">
                  <c:v>11/09/2025 19:00</c:v>
                </c:pt>
                <c:pt idx="4723">
                  <c:v>11/09/2025 19:10</c:v>
                </c:pt>
                <c:pt idx="4724">
                  <c:v>11/09/2025 19:20</c:v>
                </c:pt>
                <c:pt idx="4725">
                  <c:v>11/09/2025 19:30</c:v>
                </c:pt>
                <c:pt idx="4726">
                  <c:v>11/09/2025 19:40</c:v>
                </c:pt>
                <c:pt idx="4727">
                  <c:v>11/09/2025 19:50</c:v>
                </c:pt>
                <c:pt idx="4728">
                  <c:v>11/09/2025 20:00</c:v>
                </c:pt>
                <c:pt idx="4729">
                  <c:v>11/09/2025 20:10</c:v>
                </c:pt>
                <c:pt idx="4730">
                  <c:v>11/09/2025 20:20</c:v>
                </c:pt>
                <c:pt idx="4731">
                  <c:v>11/09/2025 20:30</c:v>
                </c:pt>
                <c:pt idx="4732">
                  <c:v>11/09/2025 20:40</c:v>
                </c:pt>
                <c:pt idx="4733">
                  <c:v>11/09/2025 20:50</c:v>
                </c:pt>
                <c:pt idx="4734">
                  <c:v>11/09/2025 21:00</c:v>
                </c:pt>
                <c:pt idx="4735">
                  <c:v>11/09/2025 21:10</c:v>
                </c:pt>
                <c:pt idx="4736">
                  <c:v>11/09/2025 21:20</c:v>
                </c:pt>
                <c:pt idx="4737">
                  <c:v>11/09/2025 21:30</c:v>
                </c:pt>
                <c:pt idx="4738">
                  <c:v>11/09/2025 21:40</c:v>
                </c:pt>
                <c:pt idx="4739">
                  <c:v>11/09/2025 21:50</c:v>
                </c:pt>
                <c:pt idx="4740">
                  <c:v>11/09/2025 22:00</c:v>
                </c:pt>
                <c:pt idx="4741">
                  <c:v>11/09/2025 22:10</c:v>
                </c:pt>
                <c:pt idx="4742">
                  <c:v>11/09/2025 22:20</c:v>
                </c:pt>
                <c:pt idx="4743">
                  <c:v>11/09/2025 22:30</c:v>
                </c:pt>
                <c:pt idx="4744">
                  <c:v>11/09/2025 22:40</c:v>
                </c:pt>
                <c:pt idx="4745">
                  <c:v>11/09/2025 22:50</c:v>
                </c:pt>
                <c:pt idx="4746">
                  <c:v>11/09/2025 23:00</c:v>
                </c:pt>
                <c:pt idx="4747">
                  <c:v>11/09/2025 23:10</c:v>
                </c:pt>
                <c:pt idx="4748">
                  <c:v>11/09/2025 23:20</c:v>
                </c:pt>
                <c:pt idx="4749">
                  <c:v>11/09/2025 23:30</c:v>
                </c:pt>
                <c:pt idx="4750">
                  <c:v>11/09/2025 23:40</c:v>
                </c:pt>
                <c:pt idx="4751">
                  <c:v>11/09/2025 23:50</c:v>
                </c:pt>
                <c:pt idx="4752">
                  <c:v>12/09/2025 00:00</c:v>
                </c:pt>
                <c:pt idx="4753">
                  <c:v>12/09/2025 00:10</c:v>
                </c:pt>
                <c:pt idx="4754">
                  <c:v>12/09/2025 00:20</c:v>
                </c:pt>
                <c:pt idx="4755">
                  <c:v>12/09/2025 00:30</c:v>
                </c:pt>
                <c:pt idx="4756">
                  <c:v>12/09/2025 00:40</c:v>
                </c:pt>
                <c:pt idx="4757">
                  <c:v>12/09/2025 00:50</c:v>
                </c:pt>
                <c:pt idx="4758">
                  <c:v>12/09/2025 01:00</c:v>
                </c:pt>
                <c:pt idx="4759">
                  <c:v>12/09/2025 01:10</c:v>
                </c:pt>
                <c:pt idx="4760">
                  <c:v>12/09/2025 01:20</c:v>
                </c:pt>
                <c:pt idx="4761">
                  <c:v>12/09/2025 01:30</c:v>
                </c:pt>
                <c:pt idx="4762">
                  <c:v>12/09/2025 01:40</c:v>
                </c:pt>
                <c:pt idx="4763">
                  <c:v>12/09/2025 01:50</c:v>
                </c:pt>
                <c:pt idx="4764">
                  <c:v>12/09/2025 02:00</c:v>
                </c:pt>
                <c:pt idx="4765">
                  <c:v>12/09/2025 02:10</c:v>
                </c:pt>
                <c:pt idx="4766">
                  <c:v>12/09/2025 02:20</c:v>
                </c:pt>
                <c:pt idx="4767">
                  <c:v>12/09/2025 02:30</c:v>
                </c:pt>
                <c:pt idx="4768">
                  <c:v>12/09/2025 02:40</c:v>
                </c:pt>
                <c:pt idx="4769">
                  <c:v>12/09/2025 02:50</c:v>
                </c:pt>
                <c:pt idx="4770">
                  <c:v>12/09/2025 03:00</c:v>
                </c:pt>
                <c:pt idx="4771">
                  <c:v>12/09/2025 03:10</c:v>
                </c:pt>
                <c:pt idx="4772">
                  <c:v>12/09/2025 03:20</c:v>
                </c:pt>
                <c:pt idx="4773">
                  <c:v>12/09/2025 03:30</c:v>
                </c:pt>
                <c:pt idx="4774">
                  <c:v>12/09/2025 03:40</c:v>
                </c:pt>
                <c:pt idx="4775">
                  <c:v>12/09/2025 03:50</c:v>
                </c:pt>
                <c:pt idx="4776">
                  <c:v>12/09/2025 04:00</c:v>
                </c:pt>
                <c:pt idx="4777">
                  <c:v>12/09/2025 04:10</c:v>
                </c:pt>
                <c:pt idx="4778">
                  <c:v>12/09/2025 04:20</c:v>
                </c:pt>
                <c:pt idx="4779">
                  <c:v>12/09/2025 04:30</c:v>
                </c:pt>
                <c:pt idx="4780">
                  <c:v>12/09/2025 04:40</c:v>
                </c:pt>
                <c:pt idx="4781">
                  <c:v>12/09/2025 04:50</c:v>
                </c:pt>
                <c:pt idx="4782">
                  <c:v>12/09/2025 05:00</c:v>
                </c:pt>
                <c:pt idx="4783">
                  <c:v>12/09/2025 05:10</c:v>
                </c:pt>
                <c:pt idx="4784">
                  <c:v>12/09/2025 05:20</c:v>
                </c:pt>
                <c:pt idx="4785">
                  <c:v>12/09/2025 05:30</c:v>
                </c:pt>
                <c:pt idx="4786">
                  <c:v>12/09/2025 05:40</c:v>
                </c:pt>
                <c:pt idx="4787">
                  <c:v>12/09/2025 05:50</c:v>
                </c:pt>
                <c:pt idx="4788">
                  <c:v>12/09/2025 06:00</c:v>
                </c:pt>
                <c:pt idx="4789">
                  <c:v>12/09/2025 06:10</c:v>
                </c:pt>
                <c:pt idx="4790">
                  <c:v>12/09/2025 06:20</c:v>
                </c:pt>
                <c:pt idx="4791">
                  <c:v>12/09/2025 06:30</c:v>
                </c:pt>
                <c:pt idx="4792">
                  <c:v>12/09/2025 06:40</c:v>
                </c:pt>
                <c:pt idx="4793">
                  <c:v>12/09/2025 06:50</c:v>
                </c:pt>
                <c:pt idx="4794">
                  <c:v>12/09/2025 07:00</c:v>
                </c:pt>
                <c:pt idx="4795">
                  <c:v>12/09/2025 07:10</c:v>
                </c:pt>
                <c:pt idx="4796">
                  <c:v>12/09/2025 07:20</c:v>
                </c:pt>
                <c:pt idx="4797">
                  <c:v>12/09/2025 07:30</c:v>
                </c:pt>
                <c:pt idx="4798">
                  <c:v>12/09/2025 07:40</c:v>
                </c:pt>
                <c:pt idx="4799">
                  <c:v>12/09/2025 07:50</c:v>
                </c:pt>
                <c:pt idx="4800">
                  <c:v>12/09/2025 08:00</c:v>
                </c:pt>
                <c:pt idx="4801">
                  <c:v>12/09/2025 08:10</c:v>
                </c:pt>
                <c:pt idx="4802">
                  <c:v>12/09/2025 08:20</c:v>
                </c:pt>
                <c:pt idx="4803">
                  <c:v>12/09/2025 08:30</c:v>
                </c:pt>
                <c:pt idx="4804">
                  <c:v>12/09/2025 08:40</c:v>
                </c:pt>
                <c:pt idx="4805">
                  <c:v>12/09/2025 08:50</c:v>
                </c:pt>
                <c:pt idx="4806">
                  <c:v>12/09/2025 09:00</c:v>
                </c:pt>
                <c:pt idx="4807">
                  <c:v>12/09/2025 09:10</c:v>
                </c:pt>
                <c:pt idx="4808">
                  <c:v>12/09/2025 09:20</c:v>
                </c:pt>
                <c:pt idx="4809">
                  <c:v>12/09/2025 09:30</c:v>
                </c:pt>
                <c:pt idx="4810">
                  <c:v>12/09/2025 09:40</c:v>
                </c:pt>
                <c:pt idx="4811">
                  <c:v>12/09/2025 09:50</c:v>
                </c:pt>
                <c:pt idx="4812">
                  <c:v>12/09/2025 10:00</c:v>
                </c:pt>
                <c:pt idx="4813">
                  <c:v>12/09/2025 10:10</c:v>
                </c:pt>
                <c:pt idx="4814">
                  <c:v>12/09/2025 10:20</c:v>
                </c:pt>
                <c:pt idx="4815">
                  <c:v>12/09/2025 10:30</c:v>
                </c:pt>
                <c:pt idx="4816">
                  <c:v>12/09/2025 10:40</c:v>
                </c:pt>
                <c:pt idx="4817">
                  <c:v>12/09/2025 10:50</c:v>
                </c:pt>
                <c:pt idx="4818">
                  <c:v>12/09/2025 11:00</c:v>
                </c:pt>
                <c:pt idx="4819">
                  <c:v>12/09/2025 11:10</c:v>
                </c:pt>
                <c:pt idx="4820">
                  <c:v>12/09/2025 11:20</c:v>
                </c:pt>
                <c:pt idx="4821">
                  <c:v>12/09/2025 11:30</c:v>
                </c:pt>
                <c:pt idx="4822">
                  <c:v>12/09/2025 11:40</c:v>
                </c:pt>
                <c:pt idx="4823">
                  <c:v>12/09/2025 11:50</c:v>
                </c:pt>
                <c:pt idx="4824">
                  <c:v>12/09/2025 12:00</c:v>
                </c:pt>
                <c:pt idx="4825">
                  <c:v>12/09/2025 12:10</c:v>
                </c:pt>
                <c:pt idx="4826">
                  <c:v>12/09/2025 12:20</c:v>
                </c:pt>
                <c:pt idx="4827">
                  <c:v>12/09/2025 12:30</c:v>
                </c:pt>
                <c:pt idx="4828">
                  <c:v>12/09/2025 12:40</c:v>
                </c:pt>
                <c:pt idx="4829">
                  <c:v>12/09/2025 12:50</c:v>
                </c:pt>
                <c:pt idx="4830">
                  <c:v>12/09/2025 13:00</c:v>
                </c:pt>
                <c:pt idx="4831">
                  <c:v>12/09/2025 13:10</c:v>
                </c:pt>
                <c:pt idx="4832">
                  <c:v>12/09/2025 13:20</c:v>
                </c:pt>
                <c:pt idx="4833">
                  <c:v>12/09/2025 13:30</c:v>
                </c:pt>
                <c:pt idx="4834">
                  <c:v>12/09/2025 13:40</c:v>
                </c:pt>
                <c:pt idx="4835">
                  <c:v>12/09/2025 13:50</c:v>
                </c:pt>
                <c:pt idx="4836">
                  <c:v>12/09/2025 14:00</c:v>
                </c:pt>
                <c:pt idx="4837">
                  <c:v>12/09/2025 14:10</c:v>
                </c:pt>
                <c:pt idx="4838">
                  <c:v>12/09/2025 14:20</c:v>
                </c:pt>
                <c:pt idx="4839">
                  <c:v>12/09/2025 14:30</c:v>
                </c:pt>
                <c:pt idx="4840">
                  <c:v>12/09/2025 14:40</c:v>
                </c:pt>
                <c:pt idx="4841">
                  <c:v>12/09/2025 14:50</c:v>
                </c:pt>
                <c:pt idx="4842">
                  <c:v>12/09/2025 15:00</c:v>
                </c:pt>
                <c:pt idx="4843">
                  <c:v>12/09/2025 15:10</c:v>
                </c:pt>
                <c:pt idx="4844">
                  <c:v>12/09/2025 15:20</c:v>
                </c:pt>
                <c:pt idx="4845">
                  <c:v>12/09/2025 15:30</c:v>
                </c:pt>
                <c:pt idx="4846">
                  <c:v>12/09/2025 15:40</c:v>
                </c:pt>
                <c:pt idx="4847">
                  <c:v>12/09/2025 15:50</c:v>
                </c:pt>
                <c:pt idx="4848">
                  <c:v>12/09/2025 16:00</c:v>
                </c:pt>
                <c:pt idx="4849">
                  <c:v>12/09/2025 16:10</c:v>
                </c:pt>
                <c:pt idx="4850">
                  <c:v>12/09/2025 16:20</c:v>
                </c:pt>
                <c:pt idx="4851">
                  <c:v>12/09/2025 16:30</c:v>
                </c:pt>
                <c:pt idx="4852">
                  <c:v>12/09/2025 16:40</c:v>
                </c:pt>
                <c:pt idx="4853">
                  <c:v>12/09/2025 16:50</c:v>
                </c:pt>
                <c:pt idx="4854">
                  <c:v>12/09/2025 17:00</c:v>
                </c:pt>
                <c:pt idx="4855">
                  <c:v>12/09/2025 17:10</c:v>
                </c:pt>
                <c:pt idx="4856">
                  <c:v>12/09/2025 17:20</c:v>
                </c:pt>
                <c:pt idx="4857">
                  <c:v>12/09/2025 17:30</c:v>
                </c:pt>
                <c:pt idx="4858">
                  <c:v>12/09/2025 17:40</c:v>
                </c:pt>
                <c:pt idx="4859">
                  <c:v>12/09/2025 17:50</c:v>
                </c:pt>
                <c:pt idx="4860">
                  <c:v>12/09/2025 18:00</c:v>
                </c:pt>
                <c:pt idx="4861">
                  <c:v>12/09/2025 18:10</c:v>
                </c:pt>
                <c:pt idx="4862">
                  <c:v>12/09/2025 18:20</c:v>
                </c:pt>
                <c:pt idx="4863">
                  <c:v>12/09/2025 18:30</c:v>
                </c:pt>
                <c:pt idx="4864">
                  <c:v>12/09/2025 18:40</c:v>
                </c:pt>
                <c:pt idx="4865">
                  <c:v>12/09/2025 18:50</c:v>
                </c:pt>
                <c:pt idx="4866">
                  <c:v>12/09/2025 19:00</c:v>
                </c:pt>
                <c:pt idx="4867">
                  <c:v>12/09/2025 19:10</c:v>
                </c:pt>
                <c:pt idx="4868">
                  <c:v>12/09/2025 19:20</c:v>
                </c:pt>
                <c:pt idx="4869">
                  <c:v>12/09/2025 19:30</c:v>
                </c:pt>
                <c:pt idx="4870">
                  <c:v>12/09/2025 19:40</c:v>
                </c:pt>
                <c:pt idx="4871">
                  <c:v>12/09/2025 19:50</c:v>
                </c:pt>
                <c:pt idx="4872">
                  <c:v>12/09/2025 20:00</c:v>
                </c:pt>
                <c:pt idx="4873">
                  <c:v>12/09/2025 20:10</c:v>
                </c:pt>
                <c:pt idx="4874">
                  <c:v>12/09/2025 20:20</c:v>
                </c:pt>
                <c:pt idx="4875">
                  <c:v>12/09/2025 20:30</c:v>
                </c:pt>
                <c:pt idx="4876">
                  <c:v>12/09/2025 20:40</c:v>
                </c:pt>
                <c:pt idx="4877">
                  <c:v>12/09/2025 20:50</c:v>
                </c:pt>
                <c:pt idx="4878">
                  <c:v>12/09/2025 21:00</c:v>
                </c:pt>
                <c:pt idx="4879">
                  <c:v>12/09/2025 21:10</c:v>
                </c:pt>
                <c:pt idx="4880">
                  <c:v>12/09/2025 21:20</c:v>
                </c:pt>
                <c:pt idx="4881">
                  <c:v>12/09/2025 21:30</c:v>
                </c:pt>
                <c:pt idx="4882">
                  <c:v>12/09/2025 21:40</c:v>
                </c:pt>
                <c:pt idx="4883">
                  <c:v>12/09/2025 21:50</c:v>
                </c:pt>
                <c:pt idx="4884">
                  <c:v>12/09/2025 22:00</c:v>
                </c:pt>
                <c:pt idx="4885">
                  <c:v>12/09/2025 22:10</c:v>
                </c:pt>
                <c:pt idx="4886">
                  <c:v>12/09/2025 22:20</c:v>
                </c:pt>
                <c:pt idx="4887">
                  <c:v>12/09/2025 22:30</c:v>
                </c:pt>
                <c:pt idx="4888">
                  <c:v>12/09/2025 22:40</c:v>
                </c:pt>
                <c:pt idx="4889">
                  <c:v>12/09/2025 22:50</c:v>
                </c:pt>
                <c:pt idx="4890">
                  <c:v>12/09/2025 23:00</c:v>
                </c:pt>
                <c:pt idx="4891">
                  <c:v>12/09/2025 23:10</c:v>
                </c:pt>
                <c:pt idx="4892">
                  <c:v>12/09/2025 23:20</c:v>
                </c:pt>
                <c:pt idx="4893">
                  <c:v>12/09/2025 23:30</c:v>
                </c:pt>
                <c:pt idx="4894">
                  <c:v>12/09/2025 23:40</c:v>
                </c:pt>
                <c:pt idx="4895">
                  <c:v>12/09/2025 23:50</c:v>
                </c:pt>
                <c:pt idx="4896">
                  <c:v>13/09/2025 00:00</c:v>
                </c:pt>
                <c:pt idx="4897">
                  <c:v>13/09/2025 00:10</c:v>
                </c:pt>
                <c:pt idx="4898">
                  <c:v>13/09/2025 00:20</c:v>
                </c:pt>
                <c:pt idx="4899">
                  <c:v>13/09/2025 00:30</c:v>
                </c:pt>
                <c:pt idx="4900">
                  <c:v>13/09/2025 00:40</c:v>
                </c:pt>
                <c:pt idx="4901">
                  <c:v>13/09/2025 00:50</c:v>
                </c:pt>
                <c:pt idx="4902">
                  <c:v>13/09/2025 01:00</c:v>
                </c:pt>
                <c:pt idx="4903">
                  <c:v>13/09/2025 01:10</c:v>
                </c:pt>
                <c:pt idx="4904">
                  <c:v>13/09/2025 01:20</c:v>
                </c:pt>
                <c:pt idx="4905">
                  <c:v>13/09/2025 01:30</c:v>
                </c:pt>
                <c:pt idx="4906">
                  <c:v>13/09/2025 01:40</c:v>
                </c:pt>
                <c:pt idx="4907">
                  <c:v>13/09/2025 01:50</c:v>
                </c:pt>
                <c:pt idx="4908">
                  <c:v>13/09/2025 02:00</c:v>
                </c:pt>
                <c:pt idx="4909">
                  <c:v>13/09/2025 02:10</c:v>
                </c:pt>
                <c:pt idx="4910">
                  <c:v>13/09/2025 02:20</c:v>
                </c:pt>
                <c:pt idx="4911">
                  <c:v>13/09/2025 02:30</c:v>
                </c:pt>
                <c:pt idx="4912">
                  <c:v>13/09/2025 02:40</c:v>
                </c:pt>
                <c:pt idx="4913">
                  <c:v>13/09/2025 02:50</c:v>
                </c:pt>
                <c:pt idx="4914">
                  <c:v>13/09/2025 03:00</c:v>
                </c:pt>
                <c:pt idx="4915">
                  <c:v>13/09/2025 03:10</c:v>
                </c:pt>
                <c:pt idx="4916">
                  <c:v>13/09/2025 03:20</c:v>
                </c:pt>
                <c:pt idx="4917">
                  <c:v>13/09/2025 03:30</c:v>
                </c:pt>
                <c:pt idx="4918">
                  <c:v>13/09/2025 03:40</c:v>
                </c:pt>
                <c:pt idx="4919">
                  <c:v>13/09/2025 03:50</c:v>
                </c:pt>
                <c:pt idx="4920">
                  <c:v>13/09/2025 04:00</c:v>
                </c:pt>
                <c:pt idx="4921">
                  <c:v>13/09/2025 04:10</c:v>
                </c:pt>
                <c:pt idx="4922">
                  <c:v>13/09/2025 04:20</c:v>
                </c:pt>
                <c:pt idx="4923">
                  <c:v>13/09/2025 04:30</c:v>
                </c:pt>
                <c:pt idx="4924">
                  <c:v>13/09/2025 04:40</c:v>
                </c:pt>
                <c:pt idx="4925">
                  <c:v>13/09/2025 04:50</c:v>
                </c:pt>
                <c:pt idx="4926">
                  <c:v>13/09/2025 05:00</c:v>
                </c:pt>
                <c:pt idx="4927">
                  <c:v>13/09/2025 05:10</c:v>
                </c:pt>
                <c:pt idx="4928">
                  <c:v>13/09/2025 05:20</c:v>
                </c:pt>
                <c:pt idx="4929">
                  <c:v>13/09/2025 05:30</c:v>
                </c:pt>
                <c:pt idx="4930">
                  <c:v>13/09/2025 05:40</c:v>
                </c:pt>
                <c:pt idx="4931">
                  <c:v>13/09/2025 05:50</c:v>
                </c:pt>
                <c:pt idx="4932">
                  <c:v>13/09/2025 06:00</c:v>
                </c:pt>
                <c:pt idx="4933">
                  <c:v>13/09/2025 06:10</c:v>
                </c:pt>
                <c:pt idx="4934">
                  <c:v>13/09/2025 06:20</c:v>
                </c:pt>
                <c:pt idx="4935">
                  <c:v>13/09/2025 06:30</c:v>
                </c:pt>
                <c:pt idx="4936">
                  <c:v>13/09/2025 06:40</c:v>
                </c:pt>
                <c:pt idx="4937">
                  <c:v>13/09/2025 06:50</c:v>
                </c:pt>
                <c:pt idx="4938">
                  <c:v>13/09/2025 07:00</c:v>
                </c:pt>
                <c:pt idx="4939">
                  <c:v>13/09/2025 07:10</c:v>
                </c:pt>
                <c:pt idx="4940">
                  <c:v>13/09/2025 07:20</c:v>
                </c:pt>
                <c:pt idx="4941">
                  <c:v>13/09/2025 07:30</c:v>
                </c:pt>
                <c:pt idx="4942">
                  <c:v>13/09/2025 07:40</c:v>
                </c:pt>
                <c:pt idx="4943">
                  <c:v>13/09/2025 07:50</c:v>
                </c:pt>
                <c:pt idx="4944">
                  <c:v>13/09/2025 08:00</c:v>
                </c:pt>
                <c:pt idx="4945">
                  <c:v>13/09/2025 08:10</c:v>
                </c:pt>
                <c:pt idx="4946">
                  <c:v>13/09/2025 08:20</c:v>
                </c:pt>
                <c:pt idx="4947">
                  <c:v>13/09/2025 08:30</c:v>
                </c:pt>
                <c:pt idx="4948">
                  <c:v>13/09/2025 08:40</c:v>
                </c:pt>
                <c:pt idx="4949">
                  <c:v>13/09/2025 08:50</c:v>
                </c:pt>
                <c:pt idx="4950">
                  <c:v>13/09/2025 09:00</c:v>
                </c:pt>
                <c:pt idx="4951">
                  <c:v>13/09/2025 09:10</c:v>
                </c:pt>
                <c:pt idx="4952">
                  <c:v>13/09/2025 09:20</c:v>
                </c:pt>
                <c:pt idx="4953">
                  <c:v>13/09/2025 09:30</c:v>
                </c:pt>
                <c:pt idx="4954">
                  <c:v>13/09/2025 09:40</c:v>
                </c:pt>
                <c:pt idx="4955">
                  <c:v>13/09/2025 09:50</c:v>
                </c:pt>
                <c:pt idx="4956">
                  <c:v>13/09/2025 10:00</c:v>
                </c:pt>
                <c:pt idx="4957">
                  <c:v>13/09/2025 10:10</c:v>
                </c:pt>
                <c:pt idx="4958">
                  <c:v>13/09/2025 10:20</c:v>
                </c:pt>
                <c:pt idx="4959">
                  <c:v>13/09/2025 10:30</c:v>
                </c:pt>
                <c:pt idx="4960">
                  <c:v>13/09/2025 10:40</c:v>
                </c:pt>
                <c:pt idx="4961">
                  <c:v>13/09/2025 10:50</c:v>
                </c:pt>
                <c:pt idx="4962">
                  <c:v>13/09/2025 11:00</c:v>
                </c:pt>
                <c:pt idx="4963">
                  <c:v>13/09/2025 11:10</c:v>
                </c:pt>
                <c:pt idx="4964">
                  <c:v>13/09/2025 11:20</c:v>
                </c:pt>
                <c:pt idx="4965">
                  <c:v>13/09/2025 11:30</c:v>
                </c:pt>
                <c:pt idx="4966">
                  <c:v>13/09/2025 11:40</c:v>
                </c:pt>
                <c:pt idx="4967">
                  <c:v>13/09/2025 11:50</c:v>
                </c:pt>
                <c:pt idx="4968">
                  <c:v>13/09/2025 12:00</c:v>
                </c:pt>
                <c:pt idx="4969">
                  <c:v>13/09/2025 12:10</c:v>
                </c:pt>
                <c:pt idx="4970">
                  <c:v>13/09/2025 12:20</c:v>
                </c:pt>
                <c:pt idx="4971">
                  <c:v>13/09/2025 12:30</c:v>
                </c:pt>
                <c:pt idx="4972">
                  <c:v>13/09/2025 12:40</c:v>
                </c:pt>
                <c:pt idx="4973">
                  <c:v>13/09/2025 12:50</c:v>
                </c:pt>
                <c:pt idx="4974">
                  <c:v>13/09/2025 13:00</c:v>
                </c:pt>
                <c:pt idx="4975">
                  <c:v>13/09/2025 13:10</c:v>
                </c:pt>
                <c:pt idx="4976">
                  <c:v>13/09/2025 13:20</c:v>
                </c:pt>
                <c:pt idx="4977">
                  <c:v>13/09/2025 13:30</c:v>
                </c:pt>
                <c:pt idx="4978">
                  <c:v>13/09/2025 13:40</c:v>
                </c:pt>
                <c:pt idx="4979">
                  <c:v>13/09/2025 13:50</c:v>
                </c:pt>
                <c:pt idx="4980">
                  <c:v>13/09/2025 14:00</c:v>
                </c:pt>
                <c:pt idx="4981">
                  <c:v>13/09/2025 14:10</c:v>
                </c:pt>
                <c:pt idx="4982">
                  <c:v>13/09/2025 14:20</c:v>
                </c:pt>
                <c:pt idx="4983">
                  <c:v>13/09/2025 14:30</c:v>
                </c:pt>
                <c:pt idx="4984">
                  <c:v>13/09/2025 14:40</c:v>
                </c:pt>
                <c:pt idx="4985">
                  <c:v>13/09/2025 14:50</c:v>
                </c:pt>
                <c:pt idx="4986">
                  <c:v>13/09/2025 15:00</c:v>
                </c:pt>
                <c:pt idx="4987">
                  <c:v>13/09/2025 15:10</c:v>
                </c:pt>
                <c:pt idx="4988">
                  <c:v>13/09/2025 15:20</c:v>
                </c:pt>
                <c:pt idx="4989">
                  <c:v>13/09/2025 15:30</c:v>
                </c:pt>
                <c:pt idx="4990">
                  <c:v>13/09/2025 15:40</c:v>
                </c:pt>
                <c:pt idx="4991">
                  <c:v>13/09/2025 15:50</c:v>
                </c:pt>
                <c:pt idx="4992">
                  <c:v>13/09/2025 16:00</c:v>
                </c:pt>
                <c:pt idx="4993">
                  <c:v>13/09/2025 16:10</c:v>
                </c:pt>
                <c:pt idx="4994">
                  <c:v>13/09/2025 16:20</c:v>
                </c:pt>
                <c:pt idx="4995">
                  <c:v>13/09/2025 16:30</c:v>
                </c:pt>
                <c:pt idx="4996">
                  <c:v>13/09/2025 16:40</c:v>
                </c:pt>
                <c:pt idx="4997">
                  <c:v>13/09/2025 16:50</c:v>
                </c:pt>
                <c:pt idx="4998">
                  <c:v>13/09/2025 17:00</c:v>
                </c:pt>
                <c:pt idx="4999">
                  <c:v>13/09/2025 17:10</c:v>
                </c:pt>
                <c:pt idx="5000">
                  <c:v>13/09/2025 17:20</c:v>
                </c:pt>
                <c:pt idx="5001">
                  <c:v>13/09/2025 17:30</c:v>
                </c:pt>
                <c:pt idx="5002">
                  <c:v>13/09/2025 17:40</c:v>
                </c:pt>
                <c:pt idx="5003">
                  <c:v>13/09/2025 17:50</c:v>
                </c:pt>
                <c:pt idx="5004">
                  <c:v>13/09/2025 18:00</c:v>
                </c:pt>
                <c:pt idx="5005">
                  <c:v>13/09/2025 18:10</c:v>
                </c:pt>
                <c:pt idx="5006">
                  <c:v>13/09/2025 18:20</c:v>
                </c:pt>
                <c:pt idx="5007">
                  <c:v>13/09/2025 18:30</c:v>
                </c:pt>
                <c:pt idx="5008">
                  <c:v>13/09/2025 18:40</c:v>
                </c:pt>
                <c:pt idx="5009">
                  <c:v>13/09/2025 18:50</c:v>
                </c:pt>
                <c:pt idx="5010">
                  <c:v>13/09/2025 19:00</c:v>
                </c:pt>
                <c:pt idx="5011">
                  <c:v>13/09/2025 19:10</c:v>
                </c:pt>
                <c:pt idx="5012">
                  <c:v>13/09/2025 19:20</c:v>
                </c:pt>
                <c:pt idx="5013">
                  <c:v>13/09/2025 19:30</c:v>
                </c:pt>
                <c:pt idx="5014">
                  <c:v>13/09/2025 19:40</c:v>
                </c:pt>
                <c:pt idx="5015">
                  <c:v>13/09/2025 19:50</c:v>
                </c:pt>
                <c:pt idx="5016">
                  <c:v>13/09/2025 20:00</c:v>
                </c:pt>
                <c:pt idx="5017">
                  <c:v>13/09/2025 20:10</c:v>
                </c:pt>
                <c:pt idx="5018">
                  <c:v>13/09/2025 20:20</c:v>
                </c:pt>
                <c:pt idx="5019">
                  <c:v>13/09/2025 20:30</c:v>
                </c:pt>
                <c:pt idx="5020">
                  <c:v>13/09/2025 20:40</c:v>
                </c:pt>
                <c:pt idx="5021">
                  <c:v>13/09/2025 20:50</c:v>
                </c:pt>
                <c:pt idx="5022">
                  <c:v>13/09/2025 21:00</c:v>
                </c:pt>
                <c:pt idx="5023">
                  <c:v>13/09/2025 21:10</c:v>
                </c:pt>
                <c:pt idx="5024">
                  <c:v>13/09/2025 21:20</c:v>
                </c:pt>
                <c:pt idx="5025">
                  <c:v>13/09/2025 21:30</c:v>
                </c:pt>
                <c:pt idx="5026">
                  <c:v>13/09/2025 21:40</c:v>
                </c:pt>
                <c:pt idx="5027">
                  <c:v>13/09/2025 21:50</c:v>
                </c:pt>
                <c:pt idx="5028">
                  <c:v>13/09/2025 22:00</c:v>
                </c:pt>
                <c:pt idx="5029">
                  <c:v>13/09/2025 22:10</c:v>
                </c:pt>
                <c:pt idx="5030">
                  <c:v>13/09/2025 22:20</c:v>
                </c:pt>
                <c:pt idx="5031">
                  <c:v>13/09/2025 22:30</c:v>
                </c:pt>
                <c:pt idx="5032">
                  <c:v>13/09/2025 22:40</c:v>
                </c:pt>
                <c:pt idx="5033">
                  <c:v>13/09/2025 22:50</c:v>
                </c:pt>
                <c:pt idx="5034">
                  <c:v>13/09/2025 23:00</c:v>
                </c:pt>
                <c:pt idx="5035">
                  <c:v>13/09/2025 23:10</c:v>
                </c:pt>
                <c:pt idx="5036">
                  <c:v>13/09/2025 23:20</c:v>
                </c:pt>
                <c:pt idx="5037">
                  <c:v>13/09/2025 23:30</c:v>
                </c:pt>
                <c:pt idx="5038">
                  <c:v>13/09/2025 23:40</c:v>
                </c:pt>
                <c:pt idx="5039">
                  <c:v>13/09/2025 23:50</c:v>
                </c:pt>
                <c:pt idx="5040">
                  <c:v>14/09/2025 00:00</c:v>
                </c:pt>
                <c:pt idx="5041">
                  <c:v>14/09/2025 00:10</c:v>
                </c:pt>
                <c:pt idx="5042">
                  <c:v>14/09/2025 00:20</c:v>
                </c:pt>
                <c:pt idx="5043">
                  <c:v>14/09/2025 00:30</c:v>
                </c:pt>
                <c:pt idx="5044">
                  <c:v>14/09/2025 00:40</c:v>
                </c:pt>
                <c:pt idx="5045">
                  <c:v>14/09/2025 00:50</c:v>
                </c:pt>
                <c:pt idx="5046">
                  <c:v>14/09/2025 01:00</c:v>
                </c:pt>
                <c:pt idx="5047">
                  <c:v>14/09/2025 01:10</c:v>
                </c:pt>
                <c:pt idx="5048">
                  <c:v>14/09/2025 01:20</c:v>
                </c:pt>
                <c:pt idx="5049">
                  <c:v>14/09/2025 01:30</c:v>
                </c:pt>
                <c:pt idx="5050">
                  <c:v>14/09/2025 01:40</c:v>
                </c:pt>
                <c:pt idx="5051">
                  <c:v>14/09/2025 01:50</c:v>
                </c:pt>
                <c:pt idx="5052">
                  <c:v>14/09/2025 02:00</c:v>
                </c:pt>
                <c:pt idx="5053">
                  <c:v>14/09/2025 02:10</c:v>
                </c:pt>
                <c:pt idx="5054">
                  <c:v>14/09/2025 02:20</c:v>
                </c:pt>
                <c:pt idx="5055">
                  <c:v>14/09/2025 02:30</c:v>
                </c:pt>
                <c:pt idx="5056">
                  <c:v>14/09/2025 02:40</c:v>
                </c:pt>
                <c:pt idx="5057">
                  <c:v>14/09/2025 02:50</c:v>
                </c:pt>
                <c:pt idx="5058">
                  <c:v>14/09/2025 03:00</c:v>
                </c:pt>
                <c:pt idx="5059">
                  <c:v>14/09/2025 03:10</c:v>
                </c:pt>
                <c:pt idx="5060">
                  <c:v>14/09/2025 03:20</c:v>
                </c:pt>
                <c:pt idx="5061">
                  <c:v>14/09/2025 03:30</c:v>
                </c:pt>
                <c:pt idx="5062">
                  <c:v>14/09/2025 03:40</c:v>
                </c:pt>
                <c:pt idx="5063">
                  <c:v>14/09/2025 03:50</c:v>
                </c:pt>
                <c:pt idx="5064">
                  <c:v>14/09/2025 04:00</c:v>
                </c:pt>
                <c:pt idx="5065">
                  <c:v>14/09/2025 04:10</c:v>
                </c:pt>
                <c:pt idx="5066">
                  <c:v>14/09/2025 04:20</c:v>
                </c:pt>
                <c:pt idx="5067">
                  <c:v>14/09/2025 04:30</c:v>
                </c:pt>
                <c:pt idx="5068">
                  <c:v>14/09/2025 04:40</c:v>
                </c:pt>
                <c:pt idx="5069">
                  <c:v>14/09/2025 04:50</c:v>
                </c:pt>
                <c:pt idx="5070">
                  <c:v>14/09/2025 05:00</c:v>
                </c:pt>
                <c:pt idx="5071">
                  <c:v>14/09/2025 05:10</c:v>
                </c:pt>
                <c:pt idx="5072">
                  <c:v>14/09/2025 05:20</c:v>
                </c:pt>
                <c:pt idx="5073">
                  <c:v>14/09/2025 05:30</c:v>
                </c:pt>
                <c:pt idx="5074">
                  <c:v>14/09/2025 05:40</c:v>
                </c:pt>
                <c:pt idx="5075">
                  <c:v>14/09/2025 05:50</c:v>
                </c:pt>
                <c:pt idx="5076">
                  <c:v>14/09/2025 06:00</c:v>
                </c:pt>
                <c:pt idx="5077">
                  <c:v>14/09/2025 06:10</c:v>
                </c:pt>
                <c:pt idx="5078">
                  <c:v>14/09/2025 06:20</c:v>
                </c:pt>
                <c:pt idx="5079">
                  <c:v>14/09/2025 06:30</c:v>
                </c:pt>
                <c:pt idx="5080">
                  <c:v>14/09/2025 06:40</c:v>
                </c:pt>
                <c:pt idx="5081">
                  <c:v>14/09/2025 06:50</c:v>
                </c:pt>
                <c:pt idx="5082">
                  <c:v>14/09/2025 07:00</c:v>
                </c:pt>
                <c:pt idx="5083">
                  <c:v>14/09/2025 07:10</c:v>
                </c:pt>
                <c:pt idx="5084">
                  <c:v>14/09/2025 07:20</c:v>
                </c:pt>
                <c:pt idx="5085">
                  <c:v>14/09/2025 07:30</c:v>
                </c:pt>
                <c:pt idx="5086">
                  <c:v>14/09/2025 07:40</c:v>
                </c:pt>
                <c:pt idx="5087">
                  <c:v>14/09/2025 07:50</c:v>
                </c:pt>
                <c:pt idx="5088">
                  <c:v>14/09/2025 08:00</c:v>
                </c:pt>
                <c:pt idx="5089">
                  <c:v>14/09/2025 08:10</c:v>
                </c:pt>
                <c:pt idx="5090">
                  <c:v>14/09/2025 08:20</c:v>
                </c:pt>
                <c:pt idx="5091">
                  <c:v>14/09/2025 08:30</c:v>
                </c:pt>
                <c:pt idx="5092">
                  <c:v>14/09/2025 08:40</c:v>
                </c:pt>
                <c:pt idx="5093">
                  <c:v>14/09/2025 08:50</c:v>
                </c:pt>
                <c:pt idx="5094">
                  <c:v>14/09/2025 09:00</c:v>
                </c:pt>
                <c:pt idx="5095">
                  <c:v>14/09/2025 09:10</c:v>
                </c:pt>
                <c:pt idx="5096">
                  <c:v>14/09/2025 09:20</c:v>
                </c:pt>
                <c:pt idx="5097">
                  <c:v>14/09/2025 09:30</c:v>
                </c:pt>
                <c:pt idx="5098">
                  <c:v>14/09/2025 09:40</c:v>
                </c:pt>
                <c:pt idx="5099">
                  <c:v>14/09/2025 09:50</c:v>
                </c:pt>
                <c:pt idx="5100">
                  <c:v>14/09/2025 10:00</c:v>
                </c:pt>
                <c:pt idx="5101">
                  <c:v>14/09/2025 10:10</c:v>
                </c:pt>
                <c:pt idx="5102">
                  <c:v>14/09/2025 10:20</c:v>
                </c:pt>
                <c:pt idx="5103">
                  <c:v>14/09/2025 10:30</c:v>
                </c:pt>
                <c:pt idx="5104">
                  <c:v>14/09/2025 10:40</c:v>
                </c:pt>
                <c:pt idx="5105">
                  <c:v>14/09/2025 10:50</c:v>
                </c:pt>
                <c:pt idx="5106">
                  <c:v>14/09/2025 11:00</c:v>
                </c:pt>
                <c:pt idx="5107">
                  <c:v>14/09/2025 11:10</c:v>
                </c:pt>
                <c:pt idx="5108">
                  <c:v>14/09/2025 11:20</c:v>
                </c:pt>
                <c:pt idx="5109">
                  <c:v>14/09/2025 11:30</c:v>
                </c:pt>
                <c:pt idx="5110">
                  <c:v>14/09/2025 11:40</c:v>
                </c:pt>
                <c:pt idx="5111">
                  <c:v>14/09/2025 11:50</c:v>
                </c:pt>
                <c:pt idx="5112">
                  <c:v>14/09/2025 12:00</c:v>
                </c:pt>
                <c:pt idx="5113">
                  <c:v>14/09/2025 12:10</c:v>
                </c:pt>
                <c:pt idx="5114">
                  <c:v>14/09/2025 12:20</c:v>
                </c:pt>
                <c:pt idx="5115">
                  <c:v>14/09/2025 12:30</c:v>
                </c:pt>
                <c:pt idx="5116">
                  <c:v>14/09/2025 12:40</c:v>
                </c:pt>
                <c:pt idx="5117">
                  <c:v>14/09/2025 12:50</c:v>
                </c:pt>
                <c:pt idx="5118">
                  <c:v>14/09/2025 13:00</c:v>
                </c:pt>
                <c:pt idx="5119">
                  <c:v>14/09/2025 13:10</c:v>
                </c:pt>
                <c:pt idx="5120">
                  <c:v>14/09/2025 13:20</c:v>
                </c:pt>
                <c:pt idx="5121">
                  <c:v>14/09/2025 13:30</c:v>
                </c:pt>
                <c:pt idx="5122">
                  <c:v>14/09/2025 13:40</c:v>
                </c:pt>
                <c:pt idx="5123">
                  <c:v>14/09/2025 13:50</c:v>
                </c:pt>
                <c:pt idx="5124">
                  <c:v>14/09/2025 14:00</c:v>
                </c:pt>
                <c:pt idx="5125">
                  <c:v>14/09/2025 14:10</c:v>
                </c:pt>
                <c:pt idx="5126">
                  <c:v>14/09/2025 14:20</c:v>
                </c:pt>
                <c:pt idx="5127">
                  <c:v>14/09/2025 14:30</c:v>
                </c:pt>
                <c:pt idx="5128">
                  <c:v>14/09/2025 14:40</c:v>
                </c:pt>
                <c:pt idx="5129">
                  <c:v>14/09/2025 14:50</c:v>
                </c:pt>
                <c:pt idx="5130">
                  <c:v>14/09/2025 15:00</c:v>
                </c:pt>
                <c:pt idx="5131">
                  <c:v>14/09/2025 15:10</c:v>
                </c:pt>
                <c:pt idx="5132">
                  <c:v>14/09/2025 15:20</c:v>
                </c:pt>
                <c:pt idx="5133">
                  <c:v>14/09/2025 15:30</c:v>
                </c:pt>
                <c:pt idx="5134">
                  <c:v>14/09/2025 15:40</c:v>
                </c:pt>
                <c:pt idx="5135">
                  <c:v>14/09/2025 15:50</c:v>
                </c:pt>
                <c:pt idx="5136">
                  <c:v>14/09/2025 16:00</c:v>
                </c:pt>
                <c:pt idx="5137">
                  <c:v>14/09/2025 16:10</c:v>
                </c:pt>
                <c:pt idx="5138">
                  <c:v>14/09/2025 16:20</c:v>
                </c:pt>
                <c:pt idx="5139">
                  <c:v>14/09/2025 16:30</c:v>
                </c:pt>
                <c:pt idx="5140">
                  <c:v>14/09/2025 16:40</c:v>
                </c:pt>
                <c:pt idx="5141">
                  <c:v>14/09/2025 16:50</c:v>
                </c:pt>
                <c:pt idx="5142">
                  <c:v>14/09/2025 17:00</c:v>
                </c:pt>
                <c:pt idx="5143">
                  <c:v>14/09/2025 17:10</c:v>
                </c:pt>
                <c:pt idx="5144">
                  <c:v>14/09/2025 17:20</c:v>
                </c:pt>
                <c:pt idx="5145">
                  <c:v>14/09/2025 17:30</c:v>
                </c:pt>
                <c:pt idx="5146">
                  <c:v>14/09/2025 17:40</c:v>
                </c:pt>
                <c:pt idx="5147">
                  <c:v>14/09/2025 17:50</c:v>
                </c:pt>
                <c:pt idx="5148">
                  <c:v>14/09/2025 18:00</c:v>
                </c:pt>
                <c:pt idx="5149">
                  <c:v>14/09/2025 18:10</c:v>
                </c:pt>
                <c:pt idx="5150">
                  <c:v>14/09/2025 18:20</c:v>
                </c:pt>
                <c:pt idx="5151">
                  <c:v>14/09/2025 18:30</c:v>
                </c:pt>
                <c:pt idx="5152">
                  <c:v>14/09/2025 18:40</c:v>
                </c:pt>
                <c:pt idx="5153">
                  <c:v>14/09/2025 18:50</c:v>
                </c:pt>
                <c:pt idx="5154">
                  <c:v>14/09/2025 19:00</c:v>
                </c:pt>
                <c:pt idx="5155">
                  <c:v>14/09/2025 19:10</c:v>
                </c:pt>
                <c:pt idx="5156">
                  <c:v>14/09/2025 19:20</c:v>
                </c:pt>
                <c:pt idx="5157">
                  <c:v>14/09/2025 19:30</c:v>
                </c:pt>
                <c:pt idx="5158">
                  <c:v>14/09/2025 19:40</c:v>
                </c:pt>
                <c:pt idx="5159">
                  <c:v>14/09/2025 19:50</c:v>
                </c:pt>
                <c:pt idx="5160">
                  <c:v>14/09/2025 20:00</c:v>
                </c:pt>
                <c:pt idx="5161">
                  <c:v>14/09/2025 20:10</c:v>
                </c:pt>
                <c:pt idx="5162">
                  <c:v>14/09/2025 20:20</c:v>
                </c:pt>
                <c:pt idx="5163">
                  <c:v>14/09/2025 20:30</c:v>
                </c:pt>
                <c:pt idx="5164">
                  <c:v>14/09/2025 20:40</c:v>
                </c:pt>
                <c:pt idx="5165">
                  <c:v>14/09/2025 20:50</c:v>
                </c:pt>
                <c:pt idx="5166">
                  <c:v>14/09/2025 21:00</c:v>
                </c:pt>
                <c:pt idx="5167">
                  <c:v>14/09/2025 21:10</c:v>
                </c:pt>
                <c:pt idx="5168">
                  <c:v>14/09/2025 21:20</c:v>
                </c:pt>
                <c:pt idx="5169">
                  <c:v>14/09/2025 21:30</c:v>
                </c:pt>
                <c:pt idx="5170">
                  <c:v>14/09/2025 21:40</c:v>
                </c:pt>
                <c:pt idx="5171">
                  <c:v>14/09/2025 21:50</c:v>
                </c:pt>
                <c:pt idx="5172">
                  <c:v>14/09/2025 22:00</c:v>
                </c:pt>
                <c:pt idx="5173">
                  <c:v>14/09/2025 22:10</c:v>
                </c:pt>
                <c:pt idx="5174">
                  <c:v>14/09/2025 22:20</c:v>
                </c:pt>
                <c:pt idx="5175">
                  <c:v>14/09/2025 22:30</c:v>
                </c:pt>
                <c:pt idx="5176">
                  <c:v>14/09/2025 22:40</c:v>
                </c:pt>
                <c:pt idx="5177">
                  <c:v>14/09/2025 22:50</c:v>
                </c:pt>
                <c:pt idx="5178">
                  <c:v>14/09/2025 23:00</c:v>
                </c:pt>
                <c:pt idx="5179">
                  <c:v>14/09/2025 23:10</c:v>
                </c:pt>
                <c:pt idx="5180">
                  <c:v>14/09/2025 23:20</c:v>
                </c:pt>
                <c:pt idx="5181">
                  <c:v>14/09/2025 23:30</c:v>
                </c:pt>
                <c:pt idx="5182">
                  <c:v>14/09/2025 23:40</c:v>
                </c:pt>
                <c:pt idx="5183">
                  <c:v>14/09/2025 23:50</c:v>
                </c:pt>
                <c:pt idx="5184">
                  <c:v>15/09/2025 00:00</c:v>
                </c:pt>
                <c:pt idx="5185">
                  <c:v>15/09/2025 00:10</c:v>
                </c:pt>
                <c:pt idx="5186">
                  <c:v>15/09/2025 00:20</c:v>
                </c:pt>
                <c:pt idx="5187">
                  <c:v>15/09/2025 00:30</c:v>
                </c:pt>
                <c:pt idx="5188">
                  <c:v>15/09/2025 00:40</c:v>
                </c:pt>
                <c:pt idx="5189">
                  <c:v>15/09/2025 00:50</c:v>
                </c:pt>
                <c:pt idx="5190">
                  <c:v>15/09/2025 01:00</c:v>
                </c:pt>
                <c:pt idx="5191">
                  <c:v>15/09/2025 01:10</c:v>
                </c:pt>
                <c:pt idx="5192">
                  <c:v>15/09/2025 01:20</c:v>
                </c:pt>
                <c:pt idx="5193">
                  <c:v>15/09/2025 01:30</c:v>
                </c:pt>
                <c:pt idx="5194">
                  <c:v>15/09/2025 01:40</c:v>
                </c:pt>
                <c:pt idx="5195">
                  <c:v>15/09/2025 01:50</c:v>
                </c:pt>
                <c:pt idx="5196">
                  <c:v>15/09/2025 02:00</c:v>
                </c:pt>
                <c:pt idx="5197">
                  <c:v>15/09/2025 02:10</c:v>
                </c:pt>
                <c:pt idx="5198">
                  <c:v>15/09/2025 02:20</c:v>
                </c:pt>
                <c:pt idx="5199">
                  <c:v>15/09/2025 02:30</c:v>
                </c:pt>
                <c:pt idx="5200">
                  <c:v>15/09/2025 02:40</c:v>
                </c:pt>
                <c:pt idx="5201">
                  <c:v>15/09/2025 02:50</c:v>
                </c:pt>
                <c:pt idx="5202">
                  <c:v>15/09/2025 03:00</c:v>
                </c:pt>
                <c:pt idx="5203">
                  <c:v>15/09/2025 03:10</c:v>
                </c:pt>
                <c:pt idx="5204">
                  <c:v>15/09/2025 03:20</c:v>
                </c:pt>
                <c:pt idx="5205">
                  <c:v>15/09/2025 03:30</c:v>
                </c:pt>
                <c:pt idx="5206">
                  <c:v>15/09/2025 03:40</c:v>
                </c:pt>
                <c:pt idx="5207">
                  <c:v>15/09/2025 03:50</c:v>
                </c:pt>
                <c:pt idx="5208">
                  <c:v>15/09/2025 04:00</c:v>
                </c:pt>
                <c:pt idx="5209">
                  <c:v>15/09/2025 04:10</c:v>
                </c:pt>
                <c:pt idx="5210">
                  <c:v>15/09/2025 04:20</c:v>
                </c:pt>
                <c:pt idx="5211">
                  <c:v>15/09/2025 04:30</c:v>
                </c:pt>
                <c:pt idx="5212">
                  <c:v>15/09/2025 04:40</c:v>
                </c:pt>
                <c:pt idx="5213">
                  <c:v>15/09/2025 04:50</c:v>
                </c:pt>
                <c:pt idx="5214">
                  <c:v>15/09/2025 05:00</c:v>
                </c:pt>
                <c:pt idx="5215">
                  <c:v>15/09/2025 05:10</c:v>
                </c:pt>
                <c:pt idx="5216">
                  <c:v>15/09/2025 05:20</c:v>
                </c:pt>
                <c:pt idx="5217">
                  <c:v>15/09/2025 05:30</c:v>
                </c:pt>
                <c:pt idx="5218">
                  <c:v>15/09/2025 05:40</c:v>
                </c:pt>
                <c:pt idx="5219">
                  <c:v>15/09/2025 05:50</c:v>
                </c:pt>
                <c:pt idx="5220">
                  <c:v>15/09/2025 06:00</c:v>
                </c:pt>
                <c:pt idx="5221">
                  <c:v>15/09/2025 06:10</c:v>
                </c:pt>
                <c:pt idx="5222">
                  <c:v>15/09/2025 06:20</c:v>
                </c:pt>
                <c:pt idx="5223">
                  <c:v>15/09/2025 06:30</c:v>
                </c:pt>
                <c:pt idx="5224">
                  <c:v>15/09/2025 06:40</c:v>
                </c:pt>
                <c:pt idx="5225">
                  <c:v>15/09/2025 06:50</c:v>
                </c:pt>
                <c:pt idx="5226">
                  <c:v>15/09/2025 07:00</c:v>
                </c:pt>
                <c:pt idx="5227">
                  <c:v>15/09/2025 07:10</c:v>
                </c:pt>
                <c:pt idx="5228">
                  <c:v>15/09/2025 07:20</c:v>
                </c:pt>
                <c:pt idx="5229">
                  <c:v>15/09/2025 07:30</c:v>
                </c:pt>
                <c:pt idx="5230">
                  <c:v>15/09/2025 07:40</c:v>
                </c:pt>
                <c:pt idx="5231">
                  <c:v>15/09/2025 07:50</c:v>
                </c:pt>
                <c:pt idx="5232">
                  <c:v>15/09/2025 08:00</c:v>
                </c:pt>
                <c:pt idx="5233">
                  <c:v>15/09/2025 08:10</c:v>
                </c:pt>
                <c:pt idx="5234">
                  <c:v>15/09/2025 08:20</c:v>
                </c:pt>
                <c:pt idx="5235">
                  <c:v>15/09/2025 08:30</c:v>
                </c:pt>
                <c:pt idx="5236">
                  <c:v>15/09/2025 08:40</c:v>
                </c:pt>
                <c:pt idx="5237">
                  <c:v>15/09/2025 08:50</c:v>
                </c:pt>
                <c:pt idx="5238">
                  <c:v>15/09/2025 09:00</c:v>
                </c:pt>
                <c:pt idx="5239">
                  <c:v>15/09/2025 09:10</c:v>
                </c:pt>
                <c:pt idx="5240">
                  <c:v>15/09/2025 09:20</c:v>
                </c:pt>
                <c:pt idx="5241">
                  <c:v>15/09/2025 09:30</c:v>
                </c:pt>
                <c:pt idx="5242">
                  <c:v>15/09/2025 09:40</c:v>
                </c:pt>
                <c:pt idx="5243">
                  <c:v>15/09/2025 09:50</c:v>
                </c:pt>
                <c:pt idx="5244">
                  <c:v>15/09/2025 10:00</c:v>
                </c:pt>
                <c:pt idx="5245">
                  <c:v>15/09/2025 10:10</c:v>
                </c:pt>
                <c:pt idx="5246">
                  <c:v>15/09/2025 10:20</c:v>
                </c:pt>
                <c:pt idx="5247">
                  <c:v>15/09/2025 10:30</c:v>
                </c:pt>
                <c:pt idx="5248">
                  <c:v>15/09/2025 10:40</c:v>
                </c:pt>
                <c:pt idx="5249">
                  <c:v>15/09/2025 10:50</c:v>
                </c:pt>
                <c:pt idx="5250">
                  <c:v>15/09/2025 11:00</c:v>
                </c:pt>
                <c:pt idx="5251">
                  <c:v>15/09/2025 11:10</c:v>
                </c:pt>
                <c:pt idx="5252">
                  <c:v>15/09/2025 11:20</c:v>
                </c:pt>
                <c:pt idx="5253">
                  <c:v>15/09/2025 11:30</c:v>
                </c:pt>
                <c:pt idx="5254">
                  <c:v>15/09/2025 11:40</c:v>
                </c:pt>
                <c:pt idx="5255">
                  <c:v>15/09/2025 11:50</c:v>
                </c:pt>
                <c:pt idx="5256">
                  <c:v>15/09/2025 12:00</c:v>
                </c:pt>
                <c:pt idx="5257">
                  <c:v>15/09/2025 12:10</c:v>
                </c:pt>
                <c:pt idx="5258">
                  <c:v>15/09/2025 12:20</c:v>
                </c:pt>
                <c:pt idx="5259">
                  <c:v>15/09/2025 12:30</c:v>
                </c:pt>
                <c:pt idx="5260">
                  <c:v>15/09/2025 12:40</c:v>
                </c:pt>
                <c:pt idx="5261">
                  <c:v>15/09/2025 12:50</c:v>
                </c:pt>
                <c:pt idx="5262">
                  <c:v>15/09/2025 13:00</c:v>
                </c:pt>
                <c:pt idx="5263">
                  <c:v>15/09/2025 13:10</c:v>
                </c:pt>
                <c:pt idx="5264">
                  <c:v>15/09/2025 13:20</c:v>
                </c:pt>
                <c:pt idx="5265">
                  <c:v>15/09/2025 13:30</c:v>
                </c:pt>
                <c:pt idx="5266">
                  <c:v>15/09/2025 13:40</c:v>
                </c:pt>
                <c:pt idx="5267">
                  <c:v>15/09/2025 13:50</c:v>
                </c:pt>
                <c:pt idx="5268">
                  <c:v>15/09/2025 14:00</c:v>
                </c:pt>
                <c:pt idx="5269">
                  <c:v>15/09/2025 14:10</c:v>
                </c:pt>
                <c:pt idx="5270">
                  <c:v>15/09/2025 14:20</c:v>
                </c:pt>
                <c:pt idx="5271">
                  <c:v>15/09/2025 14:30</c:v>
                </c:pt>
                <c:pt idx="5272">
                  <c:v>15/09/2025 14:40</c:v>
                </c:pt>
                <c:pt idx="5273">
                  <c:v>15/09/2025 14:50</c:v>
                </c:pt>
                <c:pt idx="5274">
                  <c:v>15/09/2025 15:00</c:v>
                </c:pt>
                <c:pt idx="5275">
                  <c:v>15/09/2025 15:10</c:v>
                </c:pt>
                <c:pt idx="5276">
                  <c:v>15/09/2025 15:20</c:v>
                </c:pt>
                <c:pt idx="5277">
                  <c:v>15/09/2025 15:30</c:v>
                </c:pt>
                <c:pt idx="5278">
                  <c:v>15/09/2025 15:40</c:v>
                </c:pt>
                <c:pt idx="5279">
                  <c:v>15/09/2025 15:50</c:v>
                </c:pt>
                <c:pt idx="5280">
                  <c:v>15/09/2025 16:00</c:v>
                </c:pt>
                <c:pt idx="5281">
                  <c:v>15/09/2025 16:10</c:v>
                </c:pt>
                <c:pt idx="5282">
                  <c:v>15/09/2025 16:20</c:v>
                </c:pt>
                <c:pt idx="5283">
                  <c:v>15/09/2025 16:30</c:v>
                </c:pt>
                <c:pt idx="5284">
                  <c:v>15/09/2025 16:40</c:v>
                </c:pt>
                <c:pt idx="5285">
                  <c:v>15/09/2025 16:50</c:v>
                </c:pt>
                <c:pt idx="5286">
                  <c:v>15/09/2025 17:00</c:v>
                </c:pt>
                <c:pt idx="5287">
                  <c:v>15/09/2025 17:10</c:v>
                </c:pt>
                <c:pt idx="5288">
                  <c:v>15/09/2025 17:20</c:v>
                </c:pt>
                <c:pt idx="5289">
                  <c:v>15/09/2025 17:30</c:v>
                </c:pt>
                <c:pt idx="5290">
                  <c:v>15/09/2025 17:40</c:v>
                </c:pt>
                <c:pt idx="5291">
                  <c:v>15/09/2025 17:50</c:v>
                </c:pt>
                <c:pt idx="5292">
                  <c:v>15/09/2025 18:00</c:v>
                </c:pt>
                <c:pt idx="5293">
                  <c:v>15/09/2025 18:10</c:v>
                </c:pt>
                <c:pt idx="5294">
                  <c:v>15/09/2025 18:20</c:v>
                </c:pt>
                <c:pt idx="5295">
                  <c:v>15/09/2025 18:30</c:v>
                </c:pt>
                <c:pt idx="5296">
                  <c:v>15/09/2025 18:40</c:v>
                </c:pt>
                <c:pt idx="5297">
                  <c:v>15/09/2025 18:50</c:v>
                </c:pt>
                <c:pt idx="5298">
                  <c:v>15/09/2025 19:00</c:v>
                </c:pt>
                <c:pt idx="5299">
                  <c:v>15/09/2025 19:10</c:v>
                </c:pt>
                <c:pt idx="5300">
                  <c:v>15/09/2025 19:20</c:v>
                </c:pt>
                <c:pt idx="5301">
                  <c:v>15/09/2025 19:30</c:v>
                </c:pt>
                <c:pt idx="5302">
                  <c:v>15/09/2025 19:40</c:v>
                </c:pt>
                <c:pt idx="5303">
                  <c:v>15/09/2025 19:50</c:v>
                </c:pt>
                <c:pt idx="5304">
                  <c:v>15/09/2025 20:00</c:v>
                </c:pt>
                <c:pt idx="5305">
                  <c:v>15/09/2025 20:10</c:v>
                </c:pt>
                <c:pt idx="5306">
                  <c:v>15/09/2025 20:20</c:v>
                </c:pt>
                <c:pt idx="5307">
                  <c:v>15/09/2025 20:30</c:v>
                </c:pt>
                <c:pt idx="5308">
                  <c:v>15/09/2025 20:40</c:v>
                </c:pt>
                <c:pt idx="5309">
                  <c:v>15/09/2025 20:50</c:v>
                </c:pt>
                <c:pt idx="5310">
                  <c:v>15/09/2025 21:00</c:v>
                </c:pt>
                <c:pt idx="5311">
                  <c:v>15/09/2025 21:10</c:v>
                </c:pt>
                <c:pt idx="5312">
                  <c:v>15/09/2025 21:20</c:v>
                </c:pt>
                <c:pt idx="5313">
                  <c:v>15/09/2025 21:30</c:v>
                </c:pt>
                <c:pt idx="5314">
                  <c:v>15/09/2025 21:40</c:v>
                </c:pt>
                <c:pt idx="5315">
                  <c:v>15/09/2025 21:50</c:v>
                </c:pt>
                <c:pt idx="5316">
                  <c:v>15/09/2025 22:00</c:v>
                </c:pt>
                <c:pt idx="5317">
                  <c:v>15/09/2025 22:10</c:v>
                </c:pt>
                <c:pt idx="5318">
                  <c:v>15/09/2025 22:20</c:v>
                </c:pt>
                <c:pt idx="5319">
                  <c:v>15/09/2025 22:30</c:v>
                </c:pt>
                <c:pt idx="5320">
                  <c:v>15/09/2025 22:40</c:v>
                </c:pt>
                <c:pt idx="5321">
                  <c:v>15/09/2025 22:50</c:v>
                </c:pt>
                <c:pt idx="5322">
                  <c:v>15/09/2025 23:00</c:v>
                </c:pt>
                <c:pt idx="5323">
                  <c:v>15/09/2025 23:10</c:v>
                </c:pt>
                <c:pt idx="5324">
                  <c:v>15/09/2025 23:20</c:v>
                </c:pt>
                <c:pt idx="5325">
                  <c:v>15/09/2025 23:30</c:v>
                </c:pt>
                <c:pt idx="5326">
                  <c:v>15/09/2025 23:40</c:v>
                </c:pt>
                <c:pt idx="5327">
                  <c:v>15/09/2025 23:50</c:v>
                </c:pt>
                <c:pt idx="5328">
                  <c:v>16/09/2025 00:00</c:v>
                </c:pt>
                <c:pt idx="5329">
                  <c:v>16/09/2025 00:10</c:v>
                </c:pt>
                <c:pt idx="5330">
                  <c:v>16/09/2025 00:20</c:v>
                </c:pt>
                <c:pt idx="5331">
                  <c:v>16/09/2025 00:30</c:v>
                </c:pt>
                <c:pt idx="5332">
                  <c:v>16/09/2025 00:40</c:v>
                </c:pt>
                <c:pt idx="5333">
                  <c:v>16/09/2025 00:50</c:v>
                </c:pt>
                <c:pt idx="5334">
                  <c:v>16/09/2025 01:00</c:v>
                </c:pt>
                <c:pt idx="5335">
                  <c:v>16/09/2025 01:10</c:v>
                </c:pt>
                <c:pt idx="5336">
                  <c:v>16/09/2025 01:20</c:v>
                </c:pt>
                <c:pt idx="5337">
                  <c:v>16/09/2025 01:30</c:v>
                </c:pt>
                <c:pt idx="5338">
                  <c:v>16/09/2025 01:40</c:v>
                </c:pt>
                <c:pt idx="5339">
                  <c:v>16/09/2025 01:50</c:v>
                </c:pt>
                <c:pt idx="5340">
                  <c:v>16/09/2025 02:00</c:v>
                </c:pt>
                <c:pt idx="5341">
                  <c:v>16/09/2025 02:10</c:v>
                </c:pt>
                <c:pt idx="5342">
                  <c:v>16/09/2025 02:20</c:v>
                </c:pt>
                <c:pt idx="5343">
                  <c:v>16/09/2025 02:30</c:v>
                </c:pt>
                <c:pt idx="5344">
                  <c:v>16/09/2025 02:40</c:v>
                </c:pt>
                <c:pt idx="5345">
                  <c:v>16/09/2025 02:50</c:v>
                </c:pt>
                <c:pt idx="5346">
                  <c:v>16/09/2025 03:00</c:v>
                </c:pt>
                <c:pt idx="5347">
                  <c:v>16/09/2025 03:10</c:v>
                </c:pt>
                <c:pt idx="5348">
                  <c:v>16/09/2025 03:20</c:v>
                </c:pt>
                <c:pt idx="5349">
                  <c:v>16/09/2025 03:30</c:v>
                </c:pt>
                <c:pt idx="5350">
                  <c:v>16/09/2025 03:40</c:v>
                </c:pt>
                <c:pt idx="5351">
                  <c:v>16/09/2025 03:50</c:v>
                </c:pt>
                <c:pt idx="5352">
                  <c:v>16/09/2025 04:00</c:v>
                </c:pt>
                <c:pt idx="5353">
                  <c:v>16/09/2025 04:10</c:v>
                </c:pt>
                <c:pt idx="5354">
                  <c:v>16/09/2025 04:20</c:v>
                </c:pt>
                <c:pt idx="5355">
                  <c:v>16/09/2025 04:30</c:v>
                </c:pt>
                <c:pt idx="5356">
                  <c:v>16/09/2025 04:40</c:v>
                </c:pt>
                <c:pt idx="5357">
                  <c:v>16/09/2025 04:50</c:v>
                </c:pt>
                <c:pt idx="5358">
                  <c:v>16/09/2025 05:00</c:v>
                </c:pt>
                <c:pt idx="5359">
                  <c:v>16/09/2025 05:10</c:v>
                </c:pt>
                <c:pt idx="5360">
                  <c:v>16/09/2025 05:20</c:v>
                </c:pt>
                <c:pt idx="5361">
                  <c:v>16/09/2025 05:30</c:v>
                </c:pt>
                <c:pt idx="5362">
                  <c:v>16/09/2025 05:40</c:v>
                </c:pt>
                <c:pt idx="5363">
                  <c:v>16/09/2025 05:50</c:v>
                </c:pt>
                <c:pt idx="5364">
                  <c:v>16/09/2025 06:00</c:v>
                </c:pt>
                <c:pt idx="5365">
                  <c:v>16/09/2025 06:10</c:v>
                </c:pt>
                <c:pt idx="5366">
                  <c:v>16/09/2025 06:20</c:v>
                </c:pt>
                <c:pt idx="5367">
                  <c:v>16/09/2025 06:30</c:v>
                </c:pt>
                <c:pt idx="5368">
                  <c:v>16/09/2025 06:40</c:v>
                </c:pt>
                <c:pt idx="5369">
                  <c:v>16/09/2025 06:50</c:v>
                </c:pt>
                <c:pt idx="5370">
                  <c:v>16/09/2025 07:00</c:v>
                </c:pt>
                <c:pt idx="5371">
                  <c:v>16/09/2025 07:10</c:v>
                </c:pt>
                <c:pt idx="5372">
                  <c:v>16/09/2025 07:20</c:v>
                </c:pt>
                <c:pt idx="5373">
                  <c:v>16/09/2025 07:30</c:v>
                </c:pt>
                <c:pt idx="5374">
                  <c:v>16/09/2025 07:40</c:v>
                </c:pt>
                <c:pt idx="5375">
                  <c:v>16/09/2025 07:50</c:v>
                </c:pt>
                <c:pt idx="5376">
                  <c:v>16/09/2025 08:00</c:v>
                </c:pt>
                <c:pt idx="5377">
                  <c:v>16/09/2025 08:10</c:v>
                </c:pt>
                <c:pt idx="5378">
                  <c:v>16/09/2025 08:20</c:v>
                </c:pt>
                <c:pt idx="5379">
                  <c:v>16/09/2025 08:30</c:v>
                </c:pt>
                <c:pt idx="5380">
                  <c:v>16/09/2025 08:40</c:v>
                </c:pt>
                <c:pt idx="5381">
                  <c:v>16/09/2025 08:50</c:v>
                </c:pt>
                <c:pt idx="5382">
                  <c:v>16/09/2025 09:00</c:v>
                </c:pt>
                <c:pt idx="5383">
                  <c:v>16/09/2025 09:10</c:v>
                </c:pt>
                <c:pt idx="5384">
                  <c:v>16/09/2025 09:20</c:v>
                </c:pt>
                <c:pt idx="5385">
                  <c:v>16/09/2025 09:30</c:v>
                </c:pt>
                <c:pt idx="5386">
                  <c:v>16/09/2025 09:40</c:v>
                </c:pt>
                <c:pt idx="5387">
                  <c:v>16/09/2025 09:50</c:v>
                </c:pt>
                <c:pt idx="5388">
                  <c:v>16/09/2025 10:00</c:v>
                </c:pt>
                <c:pt idx="5389">
                  <c:v>16/09/2025 10:10</c:v>
                </c:pt>
                <c:pt idx="5390">
                  <c:v>16/09/2025 10:20</c:v>
                </c:pt>
                <c:pt idx="5391">
                  <c:v>16/09/2025 10:30</c:v>
                </c:pt>
                <c:pt idx="5392">
                  <c:v>16/09/2025 10:40</c:v>
                </c:pt>
                <c:pt idx="5393">
                  <c:v>16/09/2025 10:50</c:v>
                </c:pt>
                <c:pt idx="5394">
                  <c:v>16/09/2025 11:00</c:v>
                </c:pt>
                <c:pt idx="5395">
                  <c:v>16/09/2025 11:10</c:v>
                </c:pt>
                <c:pt idx="5396">
                  <c:v>16/09/2025 11:20</c:v>
                </c:pt>
                <c:pt idx="5397">
                  <c:v>16/09/2025 11:30</c:v>
                </c:pt>
                <c:pt idx="5398">
                  <c:v>16/09/2025 11:40</c:v>
                </c:pt>
                <c:pt idx="5399">
                  <c:v>16/09/2025 11:50</c:v>
                </c:pt>
                <c:pt idx="5400">
                  <c:v>16/09/2025 12:00</c:v>
                </c:pt>
                <c:pt idx="5401">
                  <c:v>16/09/2025 12:10</c:v>
                </c:pt>
                <c:pt idx="5402">
                  <c:v>16/09/2025 12:20</c:v>
                </c:pt>
                <c:pt idx="5403">
                  <c:v>16/09/2025 12:30</c:v>
                </c:pt>
                <c:pt idx="5404">
                  <c:v>16/09/2025 12:40</c:v>
                </c:pt>
                <c:pt idx="5405">
                  <c:v>16/09/2025 12:50</c:v>
                </c:pt>
                <c:pt idx="5406">
                  <c:v>16/09/2025 13:00</c:v>
                </c:pt>
                <c:pt idx="5407">
                  <c:v>16/09/2025 13:10</c:v>
                </c:pt>
                <c:pt idx="5408">
                  <c:v>16/09/2025 13:20</c:v>
                </c:pt>
                <c:pt idx="5409">
                  <c:v>16/09/2025 13:30</c:v>
                </c:pt>
                <c:pt idx="5410">
                  <c:v>16/09/2025 13:40</c:v>
                </c:pt>
                <c:pt idx="5411">
                  <c:v>16/09/2025 13:50</c:v>
                </c:pt>
                <c:pt idx="5412">
                  <c:v>16/09/2025 14:00</c:v>
                </c:pt>
                <c:pt idx="5413">
                  <c:v>16/09/2025 14:10</c:v>
                </c:pt>
                <c:pt idx="5414">
                  <c:v>16/09/2025 14:20</c:v>
                </c:pt>
                <c:pt idx="5415">
                  <c:v>16/09/2025 14:30</c:v>
                </c:pt>
                <c:pt idx="5416">
                  <c:v>16/09/2025 14:40</c:v>
                </c:pt>
                <c:pt idx="5417">
                  <c:v>16/09/2025 14:50</c:v>
                </c:pt>
                <c:pt idx="5418">
                  <c:v>16/09/2025 15:00</c:v>
                </c:pt>
                <c:pt idx="5419">
                  <c:v>16/09/2025 15:10</c:v>
                </c:pt>
                <c:pt idx="5420">
                  <c:v>16/09/2025 15:20</c:v>
                </c:pt>
                <c:pt idx="5421">
                  <c:v>16/09/2025 15:30</c:v>
                </c:pt>
                <c:pt idx="5422">
                  <c:v>16/09/2025 15:40</c:v>
                </c:pt>
                <c:pt idx="5423">
                  <c:v>16/09/2025 15:50</c:v>
                </c:pt>
                <c:pt idx="5424">
                  <c:v>16/09/2025 16:00</c:v>
                </c:pt>
                <c:pt idx="5425">
                  <c:v>16/09/2025 16:10</c:v>
                </c:pt>
                <c:pt idx="5426">
                  <c:v>16/09/2025 16:20</c:v>
                </c:pt>
                <c:pt idx="5427">
                  <c:v>16/09/2025 16:30</c:v>
                </c:pt>
                <c:pt idx="5428">
                  <c:v>16/09/2025 16:40</c:v>
                </c:pt>
                <c:pt idx="5429">
                  <c:v>16/09/2025 16:50</c:v>
                </c:pt>
                <c:pt idx="5430">
                  <c:v>16/09/2025 17:00</c:v>
                </c:pt>
                <c:pt idx="5431">
                  <c:v>16/09/2025 17:10</c:v>
                </c:pt>
                <c:pt idx="5432">
                  <c:v>16/09/2025 17:20</c:v>
                </c:pt>
                <c:pt idx="5433">
                  <c:v>16/09/2025 17:30</c:v>
                </c:pt>
                <c:pt idx="5434">
                  <c:v>16/09/2025 17:40</c:v>
                </c:pt>
                <c:pt idx="5435">
                  <c:v>16/09/2025 17:50</c:v>
                </c:pt>
                <c:pt idx="5436">
                  <c:v>16/09/2025 18:00</c:v>
                </c:pt>
                <c:pt idx="5437">
                  <c:v>16/09/2025 18:10</c:v>
                </c:pt>
                <c:pt idx="5438">
                  <c:v>16/09/2025 18:20</c:v>
                </c:pt>
                <c:pt idx="5439">
                  <c:v>16/09/2025 18:30</c:v>
                </c:pt>
                <c:pt idx="5440">
                  <c:v>16/09/2025 18:40</c:v>
                </c:pt>
                <c:pt idx="5441">
                  <c:v>16/09/2025 18:50</c:v>
                </c:pt>
                <c:pt idx="5442">
                  <c:v>16/09/2025 19:00</c:v>
                </c:pt>
                <c:pt idx="5443">
                  <c:v>16/09/2025 19:10</c:v>
                </c:pt>
                <c:pt idx="5444">
                  <c:v>16/09/2025 19:20</c:v>
                </c:pt>
                <c:pt idx="5445">
                  <c:v>16/09/2025 19:30</c:v>
                </c:pt>
                <c:pt idx="5446">
                  <c:v>16/09/2025 19:40</c:v>
                </c:pt>
                <c:pt idx="5447">
                  <c:v>16/09/2025 19:50</c:v>
                </c:pt>
                <c:pt idx="5448">
                  <c:v>16/09/2025 20:00</c:v>
                </c:pt>
                <c:pt idx="5449">
                  <c:v>16/09/2025 20:10</c:v>
                </c:pt>
                <c:pt idx="5450">
                  <c:v>16/09/2025 20:20</c:v>
                </c:pt>
                <c:pt idx="5451">
                  <c:v>16/09/2025 20:30</c:v>
                </c:pt>
                <c:pt idx="5452">
                  <c:v>16/09/2025 20:40</c:v>
                </c:pt>
                <c:pt idx="5453">
                  <c:v>16/09/2025 20:50</c:v>
                </c:pt>
                <c:pt idx="5454">
                  <c:v>16/09/2025 21:00</c:v>
                </c:pt>
                <c:pt idx="5455">
                  <c:v>16/09/2025 21:10</c:v>
                </c:pt>
                <c:pt idx="5456">
                  <c:v>16/09/2025 21:20</c:v>
                </c:pt>
                <c:pt idx="5457">
                  <c:v>16/09/2025 21:30</c:v>
                </c:pt>
                <c:pt idx="5458">
                  <c:v>16/09/2025 21:40</c:v>
                </c:pt>
                <c:pt idx="5459">
                  <c:v>16/09/2025 21:50</c:v>
                </c:pt>
                <c:pt idx="5460">
                  <c:v>16/09/2025 22:00</c:v>
                </c:pt>
                <c:pt idx="5461">
                  <c:v>16/09/2025 22:10</c:v>
                </c:pt>
                <c:pt idx="5462">
                  <c:v>16/09/2025 22:20</c:v>
                </c:pt>
                <c:pt idx="5463">
                  <c:v>16/09/2025 22:30</c:v>
                </c:pt>
                <c:pt idx="5464">
                  <c:v>16/09/2025 22:40</c:v>
                </c:pt>
                <c:pt idx="5465">
                  <c:v>16/09/2025 22:50</c:v>
                </c:pt>
                <c:pt idx="5466">
                  <c:v>16/09/2025 23:00</c:v>
                </c:pt>
                <c:pt idx="5467">
                  <c:v>16/09/2025 23:10</c:v>
                </c:pt>
                <c:pt idx="5468">
                  <c:v>16/09/2025 23:20</c:v>
                </c:pt>
                <c:pt idx="5469">
                  <c:v>16/09/2025 23:30</c:v>
                </c:pt>
                <c:pt idx="5470">
                  <c:v>16/09/2025 23:40</c:v>
                </c:pt>
                <c:pt idx="5471">
                  <c:v>16/09/2025 23:50</c:v>
                </c:pt>
                <c:pt idx="5472">
                  <c:v>17/09/2025 00:00</c:v>
                </c:pt>
                <c:pt idx="5473">
                  <c:v>17/09/2025 00:10</c:v>
                </c:pt>
                <c:pt idx="5474">
                  <c:v>17/09/2025 00:20</c:v>
                </c:pt>
                <c:pt idx="5475">
                  <c:v>17/09/2025 00:30</c:v>
                </c:pt>
                <c:pt idx="5476">
                  <c:v>17/09/2025 00:40</c:v>
                </c:pt>
                <c:pt idx="5477">
                  <c:v>17/09/2025 00:50</c:v>
                </c:pt>
                <c:pt idx="5478">
                  <c:v>17/09/2025 01:00</c:v>
                </c:pt>
                <c:pt idx="5479">
                  <c:v>17/09/2025 01:10</c:v>
                </c:pt>
                <c:pt idx="5480">
                  <c:v>17/09/2025 01:20</c:v>
                </c:pt>
                <c:pt idx="5481">
                  <c:v>17/09/2025 01:30</c:v>
                </c:pt>
                <c:pt idx="5482">
                  <c:v>17/09/2025 01:40</c:v>
                </c:pt>
                <c:pt idx="5483">
                  <c:v>17/09/2025 01:50</c:v>
                </c:pt>
                <c:pt idx="5484">
                  <c:v>17/09/2025 02:00</c:v>
                </c:pt>
                <c:pt idx="5485">
                  <c:v>17/09/2025 02:10</c:v>
                </c:pt>
                <c:pt idx="5486">
                  <c:v>17/09/2025 02:20</c:v>
                </c:pt>
                <c:pt idx="5487">
                  <c:v>17/09/2025 02:30</c:v>
                </c:pt>
                <c:pt idx="5488">
                  <c:v>17/09/2025 02:40</c:v>
                </c:pt>
                <c:pt idx="5489">
                  <c:v>17/09/2025 02:50</c:v>
                </c:pt>
                <c:pt idx="5490">
                  <c:v>17/09/2025 03:00</c:v>
                </c:pt>
                <c:pt idx="5491">
                  <c:v>17/09/2025 03:10</c:v>
                </c:pt>
                <c:pt idx="5492">
                  <c:v>17/09/2025 03:20</c:v>
                </c:pt>
                <c:pt idx="5493">
                  <c:v>17/09/2025 03:30</c:v>
                </c:pt>
                <c:pt idx="5494">
                  <c:v>17/09/2025 03:40</c:v>
                </c:pt>
                <c:pt idx="5495">
                  <c:v>17/09/2025 03:50</c:v>
                </c:pt>
                <c:pt idx="5496">
                  <c:v>17/09/2025 04:00</c:v>
                </c:pt>
                <c:pt idx="5497">
                  <c:v>17/09/2025 04:10</c:v>
                </c:pt>
                <c:pt idx="5498">
                  <c:v>17/09/2025 04:20</c:v>
                </c:pt>
                <c:pt idx="5499">
                  <c:v>17/09/2025 04:30</c:v>
                </c:pt>
                <c:pt idx="5500">
                  <c:v>17/09/2025 04:40</c:v>
                </c:pt>
                <c:pt idx="5501">
                  <c:v>17/09/2025 04:50</c:v>
                </c:pt>
                <c:pt idx="5502">
                  <c:v>17/09/2025 05:00</c:v>
                </c:pt>
                <c:pt idx="5503">
                  <c:v>17/09/2025 05:10</c:v>
                </c:pt>
                <c:pt idx="5504">
                  <c:v>17/09/2025 05:20</c:v>
                </c:pt>
                <c:pt idx="5505">
                  <c:v>17/09/2025 05:30</c:v>
                </c:pt>
                <c:pt idx="5506">
                  <c:v>17/09/2025 05:40</c:v>
                </c:pt>
                <c:pt idx="5507">
                  <c:v>17/09/2025 05:50</c:v>
                </c:pt>
                <c:pt idx="5508">
                  <c:v>17/09/2025 06:00</c:v>
                </c:pt>
                <c:pt idx="5509">
                  <c:v>17/09/2025 06:10</c:v>
                </c:pt>
                <c:pt idx="5510">
                  <c:v>17/09/2025 06:20</c:v>
                </c:pt>
                <c:pt idx="5511">
                  <c:v>17/09/2025 06:30</c:v>
                </c:pt>
                <c:pt idx="5512">
                  <c:v>17/09/2025 06:40</c:v>
                </c:pt>
                <c:pt idx="5513">
                  <c:v>17/09/2025 06:50</c:v>
                </c:pt>
                <c:pt idx="5514">
                  <c:v>17/09/2025 07:00</c:v>
                </c:pt>
                <c:pt idx="5515">
                  <c:v>17/09/2025 07:10</c:v>
                </c:pt>
                <c:pt idx="5516">
                  <c:v>17/09/2025 07:20</c:v>
                </c:pt>
                <c:pt idx="5517">
                  <c:v>17/09/2025 07:30</c:v>
                </c:pt>
                <c:pt idx="5518">
                  <c:v>17/09/2025 07:40</c:v>
                </c:pt>
                <c:pt idx="5519">
                  <c:v>17/09/2025 07:50</c:v>
                </c:pt>
                <c:pt idx="5520">
                  <c:v>17/09/2025 08:00</c:v>
                </c:pt>
                <c:pt idx="5521">
                  <c:v>17/09/2025 08:10</c:v>
                </c:pt>
                <c:pt idx="5522">
                  <c:v>17/09/2025 08:20</c:v>
                </c:pt>
                <c:pt idx="5523">
                  <c:v>17/09/2025 08:30</c:v>
                </c:pt>
                <c:pt idx="5524">
                  <c:v>17/09/2025 08:40</c:v>
                </c:pt>
                <c:pt idx="5525">
                  <c:v>17/09/2025 08:50</c:v>
                </c:pt>
                <c:pt idx="5526">
                  <c:v>17/09/2025 09:00</c:v>
                </c:pt>
                <c:pt idx="5527">
                  <c:v>17/09/2025 09:10</c:v>
                </c:pt>
                <c:pt idx="5528">
                  <c:v>17/09/2025 09:20</c:v>
                </c:pt>
                <c:pt idx="5529">
                  <c:v>17/09/2025 09:30</c:v>
                </c:pt>
                <c:pt idx="5530">
                  <c:v>17/09/2025 09:40</c:v>
                </c:pt>
                <c:pt idx="5531">
                  <c:v>17/09/2025 09:50</c:v>
                </c:pt>
                <c:pt idx="5532">
                  <c:v>17/09/2025 10:00</c:v>
                </c:pt>
                <c:pt idx="5533">
                  <c:v>17/09/2025 10:10</c:v>
                </c:pt>
                <c:pt idx="5534">
                  <c:v>17/09/2025 10:20</c:v>
                </c:pt>
                <c:pt idx="5535">
                  <c:v>17/09/2025 10:30</c:v>
                </c:pt>
                <c:pt idx="5536">
                  <c:v>17/09/2025 10:40</c:v>
                </c:pt>
                <c:pt idx="5537">
                  <c:v>17/09/2025 10:50</c:v>
                </c:pt>
                <c:pt idx="5538">
                  <c:v>17/09/2025 11:00</c:v>
                </c:pt>
                <c:pt idx="5539">
                  <c:v>17/09/2025 11:10</c:v>
                </c:pt>
                <c:pt idx="5540">
                  <c:v>17/09/2025 11:20</c:v>
                </c:pt>
                <c:pt idx="5541">
                  <c:v>17/09/2025 11:30</c:v>
                </c:pt>
                <c:pt idx="5542">
                  <c:v>17/09/2025 11:40</c:v>
                </c:pt>
                <c:pt idx="5543">
                  <c:v>17/09/2025 11:50</c:v>
                </c:pt>
                <c:pt idx="5544">
                  <c:v>17/09/2025 12:00</c:v>
                </c:pt>
                <c:pt idx="5545">
                  <c:v>17/09/2025 12:10</c:v>
                </c:pt>
                <c:pt idx="5546">
                  <c:v>17/09/2025 12:20</c:v>
                </c:pt>
                <c:pt idx="5547">
                  <c:v>17/09/2025 12:30</c:v>
                </c:pt>
                <c:pt idx="5548">
                  <c:v>17/09/2025 12:40</c:v>
                </c:pt>
                <c:pt idx="5549">
                  <c:v>17/09/2025 12:50</c:v>
                </c:pt>
                <c:pt idx="5550">
                  <c:v>17/09/2025 13:00</c:v>
                </c:pt>
                <c:pt idx="5551">
                  <c:v>17/09/2025 13:10</c:v>
                </c:pt>
                <c:pt idx="5552">
                  <c:v>17/09/2025 13:20</c:v>
                </c:pt>
                <c:pt idx="5553">
                  <c:v>17/09/2025 13:30</c:v>
                </c:pt>
                <c:pt idx="5554">
                  <c:v>17/09/2025 13:40</c:v>
                </c:pt>
                <c:pt idx="5555">
                  <c:v>17/09/2025 13:50</c:v>
                </c:pt>
                <c:pt idx="5556">
                  <c:v>17/09/2025 14:00</c:v>
                </c:pt>
                <c:pt idx="5557">
                  <c:v>17/09/2025 14:10</c:v>
                </c:pt>
                <c:pt idx="5558">
                  <c:v>17/09/2025 14:20</c:v>
                </c:pt>
                <c:pt idx="5559">
                  <c:v>17/09/2025 14:30</c:v>
                </c:pt>
                <c:pt idx="5560">
                  <c:v>17/09/2025 14:40</c:v>
                </c:pt>
                <c:pt idx="5561">
                  <c:v>17/09/2025 14:50</c:v>
                </c:pt>
                <c:pt idx="5562">
                  <c:v>17/09/2025 15:00</c:v>
                </c:pt>
                <c:pt idx="5563">
                  <c:v>17/09/2025 15:10</c:v>
                </c:pt>
                <c:pt idx="5564">
                  <c:v>17/09/2025 15:20</c:v>
                </c:pt>
                <c:pt idx="5565">
                  <c:v>17/09/2025 15:30</c:v>
                </c:pt>
                <c:pt idx="5566">
                  <c:v>17/09/2025 15:40</c:v>
                </c:pt>
                <c:pt idx="5567">
                  <c:v>17/09/2025 15:50</c:v>
                </c:pt>
                <c:pt idx="5568">
                  <c:v>17/09/2025 16:00</c:v>
                </c:pt>
                <c:pt idx="5569">
                  <c:v>17/09/2025 16:10</c:v>
                </c:pt>
                <c:pt idx="5570">
                  <c:v>17/09/2025 16:20</c:v>
                </c:pt>
                <c:pt idx="5571">
                  <c:v>17/09/2025 16:30</c:v>
                </c:pt>
                <c:pt idx="5572">
                  <c:v>17/09/2025 16:40</c:v>
                </c:pt>
                <c:pt idx="5573">
                  <c:v>17/09/2025 16:50</c:v>
                </c:pt>
                <c:pt idx="5574">
                  <c:v>17/09/2025 17:00</c:v>
                </c:pt>
                <c:pt idx="5575">
                  <c:v>17/09/2025 17:10</c:v>
                </c:pt>
                <c:pt idx="5576">
                  <c:v>17/09/2025 17:20</c:v>
                </c:pt>
                <c:pt idx="5577">
                  <c:v>17/09/2025 17:30</c:v>
                </c:pt>
                <c:pt idx="5578">
                  <c:v>17/09/2025 17:40</c:v>
                </c:pt>
                <c:pt idx="5579">
                  <c:v>17/09/2025 17:50</c:v>
                </c:pt>
                <c:pt idx="5580">
                  <c:v>17/09/2025 18:00</c:v>
                </c:pt>
                <c:pt idx="5581">
                  <c:v>17/09/2025 18:10</c:v>
                </c:pt>
                <c:pt idx="5582">
                  <c:v>17/09/2025 18:20</c:v>
                </c:pt>
                <c:pt idx="5583">
                  <c:v>17/09/2025 18:30</c:v>
                </c:pt>
                <c:pt idx="5584">
                  <c:v>17/09/2025 18:40</c:v>
                </c:pt>
                <c:pt idx="5585">
                  <c:v>17/09/2025 18:50</c:v>
                </c:pt>
                <c:pt idx="5586">
                  <c:v>17/09/2025 19:00</c:v>
                </c:pt>
                <c:pt idx="5587">
                  <c:v>17/09/2025 19:10</c:v>
                </c:pt>
                <c:pt idx="5588">
                  <c:v>17/09/2025 19:20</c:v>
                </c:pt>
                <c:pt idx="5589">
                  <c:v>17/09/2025 19:30</c:v>
                </c:pt>
                <c:pt idx="5590">
                  <c:v>17/09/2025 19:40</c:v>
                </c:pt>
                <c:pt idx="5591">
                  <c:v>17/09/2025 19:50</c:v>
                </c:pt>
                <c:pt idx="5592">
                  <c:v>17/09/2025 20:00</c:v>
                </c:pt>
                <c:pt idx="5593">
                  <c:v>17/09/2025 20:10</c:v>
                </c:pt>
                <c:pt idx="5594">
                  <c:v>17/09/2025 20:20</c:v>
                </c:pt>
                <c:pt idx="5595">
                  <c:v>17/09/2025 20:30</c:v>
                </c:pt>
                <c:pt idx="5596">
                  <c:v>17/09/2025 20:40</c:v>
                </c:pt>
                <c:pt idx="5597">
                  <c:v>17/09/2025 20:50</c:v>
                </c:pt>
                <c:pt idx="5598">
                  <c:v>17/09/2025 21:00</c:v>
                </c:pt>
                <c:pt idx="5599">
                  <c:v>17/09/2025 21:10</c:v>
                </c:pt>
                <c:pt idx="5600">
                  <c:v>17/09/2025 21:20</c:v>
                </c:pt>
                <c:pt idx="5601">
                  <c:v>17/09/2025 21:30</c:v>
                </c:pt>
                <c:pt idx="5602">
                  <c:v>17/09/2025 21:40</c:v>
                </c:pt>
                <c:pt idx="5603">
                  <c:v>17/09/2025 21:50</c:v>
                </c:pt>
                <c:pt idx="5604">
                  <c:v>17/09/2025 22:00</c:v>
                </c:pt>
                <c:pt idx="5605">
                  <c:v>17/09/2025 22:10</c:v>
                </c:pt>
                <c:pt idx="5606">
                  <c:v>17/09/2025 22:20</c:v>
                </c:pt>
                <c:pt idx="5607">
                  <c:v>17/09/2025 22:30</c:v>
                </c:pt>
                <c:pt idx="5608">
                  <c:v>17/09/2025 22:40</c:v>
                </c:pt>
                <c:pt idx="5609">
                  <c:v>17/09/2025 22:50</c:v>
                </c:pt>
                <c:pt idx="5610">
                  <c:v>17/09/2025 23:00</c:v>
                </c:pt>
                <c:pt idx="5611">
                  <c:v>17/09/2025 23:10</c:v>
                </c:pt>
                <c:pt idx="5612">
                  <c:v>17/09/2025 23:20</c:v>
                </c:pt>
                <c:pt idx="5613">
                  <c:v>17/09/2025 23:30</c:v>
                </c:pt>
                <c:pt idx="5614">
                  <c:v>17/09/2025 23:40</c:v>
                </c:pt>
                <c:pt idx="5615">
                  <c:v>17/09/2025 23:50</c:v>
                </c:pt>
                <c:pt idx="5616">
                  <c:v>18/09/2025 00:00</c:v>
                </c:pt>
                <c:pt idx="5617">
                  <c:v>18/09/2025 00:10</c:v>
                </c:pt>
                <c:pt idx="5618">
                  <c:v>18/09/2025 00:20</c:v>
                </c:pt>
                <c:pt idx="5619">
                  <c:v>18/09/2025 00:30</c:v>
                </c:pt>
                <c:pt idx="5620">
                  <c:v>18/09/2025 00:40</c:v>
                </c:pt>
                <c:pt idx="5621">
                  <c:v>18/09/2025 00:50</c:v>
                </c:pt>
                <c:pt idx="5622">
                  <c:v>18/09/2025 01:00</c:v>
                </c:pt>
                <c:pt idx="5623">
                  <c:v>18/09/2025 01:10</c:v>
                </c:pt>
                <c:pt idx="5624">
                  <c:v>18/09/2025 01:20</c:v>
                </c:pt>
                <c:pt idx="5625">
                  <c:v>18/09/2025 01:30</c:v>
                </c:pt>
                <c:pt idx="5626">
                  <c:v>18/09/2025 01:40</c:v>
                </c:pt>
                <c:pt idx="5627">
                  <c:v>18/09/2025 01:50</c:v>
                </c:pt>
                <c:pt idx="5628">
                  <c:v>18/09/2025 02:00</c:v>
                </c:pt>
                <c:pt idx="5629">
                  <c:v>18/09/2025 02:10</c:v>
                </c:pt>
                <c:pt idx="5630">
                  <c:v>18/09/2025 02:20</c:v>
                </c:pt>
                <c:pt idx="5631">
                  <c:v>18/09/2025 02:30</c:v>
                </c:pt>
                <c:pt idx="5632">
                  <c:v>18/09/2025 02:40</c:v>
                </c:pt>
                <c:pt idx="5633">
                  <c:v>18/09/2025 02:50</c:v>
                </c:pt>
                <c:pt idx="5634">
                  <c:v>18/09/2025 03:00</c:v>
                </c:pt>
                <c:pt idx="5635">
                  <c:v>18/09/2025 03:10</c:v>
                </c:pt>
                <c:pt idx="5636">
                  <c:v>18/09/2025 03:20</c:v>
                </c:pt>
                <c:pt idx="5637">
                  <c:v>18/09/2025 03:30</c:v>
                </c:pt>
                <c:pt idx="5638">
                  <c:v>18/09/2025 03:40</c:v>
                </c:pt>
                <c:pt idx="5639">
                  <c:v>18/09/2025 03:50</c:v>
                </c:pt>
                <c:pt idx="5640">
                  <c:v>18/09/2025 04:00</c:v>
                </c:pt>
                <c:pt idx="5641">
                  <c:v>18/09/2025 04:10</c:v>
                </c:pt>
                <c:pt idx="5642">
                  <c:v>18/09/2025 04:20</c:v>
                </c:pt>
                <c:pt idx="5643">
                  <c:v>18/09/2025 04:30</c:v>
                </c:pt>
                <c:pt idx="5644">
                  <c:v>18/09/2025 04:40</c:v>
                </c:pt>
                <c:pt idx="5645">
                  <c:v>18/09/2025 04:50</c:v>
                </c:pt>
                <c:pt idx="5646">
                  <c:v>18/09/2025 05:00</c:v>
                </c:pt>
                <c:pt idx="5647">
                  <c:v>18/09/2025 05:10</c:v>
                </c:pt>
                <c:pt idx="5648">
                  <c:v>18/09/2025 05:20</c:v>
                </c:pt>
                <c:pt idx="5649">
                  <c:v>18/09/2025 05:30</c:v>
                </c:pt>
                <c:pt idx="5650">
                  <c:v>18/09/2025 05:40</c:v>
                </c:pt>
                <c:pt idx="5651">
                  <c:v>18/09/2025 05:50</c:v>
                </c:pt>
                <c:pt idx="5652">
                  <c:v>18/09/2025 06:00</c:v>
                </c:pt>
                <c:pt idx="5653">
                  <c:v>18/09/2025 06:10</c:v>
                </c:pt>
                <c:pt idx="5654">
                  <c:v>18/09/2025 06:20</c:v>
                </c:pt>
                <c:pt idx="5655">
                  <c:v>18/09/2025 06:30</c:v>
                </c:pt>
                <c:pt idx="5656">
                  <c:v>18/09/2025 06:40</c:v>
                </c:pt>
                <c:pt idx="5657">
                  <c:v>18/09/2025 06:50</c:v>
                </c:pt>
                <c:pt idx="5658">
                  <c:v>18/09/2025 07:00</c:v>
                </c:pt>
                <c:pt idx="5659">
                  <c:v>18/09/2025 07:10</c:v>
                </c:pt>
                <c:pt idx="5660">
                  <c:v>18/09/2025 07:20</c:v>
                </c:pt>
                <c:pt idx="5661">
                  <c:v>18/09/2025 07:30</c:v>
                </c:pt>
                <c:pt idx="5662">
                  <c:v>18/09/2025 07:40</c:v>
                </c:pt>
                <c:pt idx="5663">
                  <c:v>18/09/2025 07:50</c:v>
                </c:pt>
                <c:pt idx="5664">
                  <c:v>18/09/2025 08:00</c:v>
                </c:pt>
                <c:pt idx="5665">
                  <c:v>18/09/2025 08:10</c:v>
                </c:pt>
                <c:pt idx="5666">
                  <c:v>18/09/2025 08:20</c:v>
                </c:pt>
                <c:pt idx="5667">
                  <c:v>18/09/2025 08:30</c:v>
                </c:pt>
                <c:pt idx="5668">
                  <c:v>18/09/2025 08:40</c:v>
                </c:pt>
                <c:pt idx="5669">
                  <c:v>18/09/2025 08:50</c:v>
                </c:pt>
                <c:pt idx="5670">
                  <c:v>18/09/2025 09:00</c:v>
                </c:pt>
                <c:pt idx="5671">
                  <c:v>18/09/2025 09:10</c:v>
                </c:pt>
                <c:pt idx="5672">
                  <c:v>18/09/2025 09:20</c:v>
                </c:pt>
                <c:pt idx="5673">
                  <c:v>18/09/2025 09:30</c:v>
                </c:pt>
                <c:pt idx="5674">
                  <c:v>18/09/2025 09:40</c:v>
                </c:pt>
                <c:pt idx="5675">
                  <c:v>18/09/2025 09:50</c:v>
                </c:pt>
                <c:pt idx="5676">
                  <c:v>18/09/2025 10:00</c:v>
                </c:pt>
                <c:pt idx="5677">
                  <c:v>18/09/2025 10:10</c:v>
                </c:pt>
                <c:pt idx="5678">
                  <c:v>18/09/2025 10:20</c:v>
                </c:pt>
                <c:pt idx="5679">
                  <c:v>18/09/2025 10:30</c:v>
                </c:pt>
                <c:pt idx="5680">
                  <c:v>18/09/2025 10:40</c:v>
                </c:pt>
                <c:pt idx="5681">
                  <c:v>18/09/2025 10:50</c:v>
                </c:pt>
                <c:pt idx="5682">
                  <c:v>18/09/2025 11:00</c:v>
                </c:pt>
                <c:pt idx="5683">
                  <c:v>18/09/2025 11:10</c:v>
                </c:pt>
                <c:pt idx="5684">
                  <c:v>18/09/2025 11:20</c:v>
                </c:pt>
                <c:pt idx="5685">
                  <c:v>18/09/2025 11:30</c:v>
                </c:pt>
                <c:pt idx="5686">
                  <c:v>18/09/2025 11:40</c:v>
                </c:pt>
                <c:pt idx="5687">
                  <c:v>18/09/2025 11:50</c:v>
                </c:pt>
                <c:pt idx="5688">
                  <c:v>18/09/2025 12:00</c:v>
                </c:pt>
                <c:pt idx="5689">
                  <c:v>18/09/2025 12:10</c:v>
                </c:pt>
                <c:pt idx="5690">
                  <c:v>18/09/2025 12:20</c:v>
                </c:pt>
                <c:pt idx="5691">
                  <c:v>18/09/2025 12:30</c:v>
                </c:pt>
                <c:pt idx="5692">
                  <c:v>18/09/2025 12:40</c:v>
                </c:pt>
                <c:pt idx="5693">
                  <c:v>18/09/2025 12:50</c:v>
                </c:pt>
                <c:pt idx="5694">
                  <c:v>18/09/2025 13:00</c:v>
                </c:pt>
                <c:pt idx="5695">
                  <c:v>18/09/2025 13:10</c:v>
                </c:pt>
                <c:pt idx="5696">
                  <c:v>18/09/2025 13:20</c:v>
                </c:pt>
                <c:pt idx="5697">
                  <c:v>18/09/2025 13:30</c:v>
                </c:pt>
                <c:pt idx="5698">
                  <c:v>18/09/2025 13:40</c:v>
                </c:pt>
                <c:pt idx="5699">
                  <c:v>18/09/2025 13:50</c:v>
                </c:pt>
                <c:pt idx="5700">
                  <c:v>18/09/2025 14:00</c:v>
                </c:pt>
                <c:pt idx="5701">
                  <c:v>18/09/2025 14:10</c:v>
                </c:pt>
                <c:pt idx="5702">
                  <c:v>18/09/2025 14:20</c:v>
                </c:pt>
                <c:pt idx="5703">
                  <c:v>18/09/2025 14:30</c:v>
                </c:pt>
                <c:pt idx="5704">
                  <c:v>18/09/2025 14:40</c:v>
                </c:pt>
                <c:pt idx="5705">
                  <c:v>18/09/2025 14:50</c:v>
                </c:pt>
                <c:pt idx="5706">
                  <c:v>18/09/2025 15:00</c:v>
                </c:pt>
                <c:pt idx="5707">
                  <c:v>18/09/2025 15:10</c:v>
                </c:pt>
                <c:pt idx="5708">
                  <c:v>18/09/2025 15:20</c:v>
                </c:pt>
                <c:pt idx="5709">
                  <c:v>18/09/2025 15:30</c:v>
                </c:pt>
                <c:pt idx="5710">
                  <c:v>18/09/2025 15:40</c:v>
                </c:pt>
                <c:pt idx="5711">
                  <c:v>18/09/2025 15:50</c:v>
                </c:pt>
                <c:pt idx="5712">
                  <c:v>18/09/2025 16:00</c:v>
                </c:pt>
                <c:pt idx="5713">
                  <c:v>18/09/2025 16:10</c:v>
                </c:pt>
                <c:pt idx="5714">
                  <c:v>18/09/2025 16:20</c:v>
                </c:pt>
                <c:pt idx="5715">
                  <c:v>18/09/2025 16:30</c:v>
                </c:pt>
                <c:pt idx="5716">
                  <c:v>18/09/2025 16:40</c:v>
                </c:pt>
                <c:pt idx="5717">
                  <c:v>18/09/2025 16:50</c:v>
                </c:pt>
                <c:pt idx="5718">
                  <c:v>18/09/2025 17:00</c:v>
                </c:pt>
                <c:pt idx="5719">
                  <c:v>18/09/2025 17:10</c:v>
                </c:pt>
                <c:pt idx="5720">
                  <c:v>18/09/2025 17:20</c:v>
                </c:pt>
                <c:pt idx="5721">
                  <c:v>18/09/2025 17:30</c:v>
                </c:pt>
                <c:pt idx="5722">
                  <c:v>18/09/2025 17:40</c:v>
                </c:pt>
                <c:pt idx="5723">
                  <c:v>18/09/2025 17:50</c:v>
                </c:pt>
                <c:pt idx="5724">
                  <c:v>18/09/2025 18:00</c:v>
                </c:pt>
                <c:pt idx="5725">
                  <c:v>18/09/2025 18:10</c:v>
                </c:pt>
                <c:pt idx="5726">
                  <c:v>18/09/2025 18:20</c:v>
                </c:pt>
                <c:pt idx="5727">
                  <c:v>18/09/2025 18:30</c:v>
                </c:pt>
                <c:pt idx="5728">
                  <c:v>18/09/2025 18:40</c:v>
                </c:pt>
                <c:pt idx="5729">
                  <c:v>18/09/2025 18:50</c:v>
                </c:pt>
                <c:pt idx="5730">
                  <c:v>18/09/2025 19:00</c:v>
                </c:pt>
                <c:pt idx="5731">
                  <c:v>18/09/2025 19:10</c:v>
                </c:pt>
                <c:pt idx="5732">
                  <c:v>18/09/2025 19:20</c:v>
                </c:pt>
                <c:pt idx="5733">
                  <c:v>18/09/2025 19:30</c:v>
                </c:pt>
                <c:pt idx="5734">
                  <c:v>18/09/2025 19:40</c:v>
                </c:pt>
                <c:pt idx="5735">
                  <c:v>18/09/2025 19:50</c:v>
                </c:pt>
                <c:pt idx="5736">
                  <c:v>18/09/2025 20:00</c:v>
                </c:pt>
                <c:pt idx="5737">
                  <c:v>18/09/2025 20:10</c:v>
                </c:pt>
                <c:pt idx="5738">
                  <c:v>18/09/2025 20:20</c:v>
                </c:pt>
                <c:pt idx="5739">
                  <c:v>18/09/2025 20:30</c:v>
                </c:pt>
                <c:pt idx="5740">
                  <c:v>18/09/2025 20:40</c:v>
                </c:pt>
                <c:pt idx="5741">
                  <c:v>18/09/2025 20:50</c:v>
                </c:pt>
                <c:pt idx="5742">
                  <c:v>18/09/2025 21:00</c:v>
                </c:pt>
                <c:pt idx="5743">
                  <c:v>18/09/2025 21:10</c:v>
                </c:pt>
                <c:pt idx="5744">
                  <c:v>18/09/2025 21:20</c:v>
                </c:pt>
                <c:pt idx="5745">
                  <c:v>18/09/2025 21:30</c:v>
                </c:pt>
                <c:pt idx="5746">
                  <c:v>18/09/2025 21:40</c:v>
                </c:pt>
                <c:pt idx="5747">
                  <c:v>18/09/2025 21:50</c:v>
                </c:pt>
                <c:pt idx="5748">
                  <c:v>18/09/2025 22:00</c:v>
                </c:pt>
                <c:pt idx="5749">
                  <c:v>18/09/2025 22:10</c:v>
                </c:pt>
                <c:pt idx="5750">
                  <c:v>18/09/2025 22:20</c:v>
                </c:pt>
                <c:pt idx="5751">
                  <c:v>18/09/2025 22:30</c:v>
                </c:pt>
                <c:pt idx="5752">
                  <c:v>18/09/2025 22:40</c:v>
                </c:pt>
                <c:pt idx="5753">
                  <c:v>18/09/2025 22:50</c:v>
                </c:pt>
                <c:pt idx="5754">
                  <c:v>18/09/2025 23:00</c:v>
                </c:pt>
                <c:pt idx="5755">
                  <c:v>18/09/2025 23:10</c:v>
                </c:pt>
                <c:pt idx="5756">
                  <c:v>18/09/2025 23:20</c:v>
                </c:pt>
                <c:pt idx="5757">
                  <c:v>18/09/2025 23:30</c:v>
                </c:pt>
                <c:pt idx="5758">
                  <c:v>18/09/2025 23:40</c:v>
                </c:pt>
                <c:pt idx="5759">
                  <c:v>18/09/2025 23:50</c:v>
                </c:pt>
                <c:pt idx="5760">
                  <c:v>19/09/2025 00:00</c:v>
                </c:pt>
                <c:pt idx="5761">
                  <c:v>19/09/2025 00:10</c:v>
                </c:pt>
                <c:pt idx="5762">
                  <c:v>19/09/2025 00:20</c:v>
                </c:pt>
                <c:pt idx="5763">
                  <c:v>19/09/2025 00:30</c:v>
                </c:pt>
                <c:pt idx="5764">
                  <c:v>19/09/2025 00:40</c:v>
                </c:pt>
                <c:pt idx="5765">
                  <c:v>19/09/2025 00:50</c:v>
                </c:pt>
                <c:pt idx="5766">
                  <c:v>19/09/2025 01:00</c:v>
                </c:pt>
                <c:pt idx="5767">
                  <c:v>19/09/2025 01:10</c:v>
                </c:pt>
                <c:pt idx="5768">
                  <c:v>19/09/2025 01:20</c:v>
                </c:pt>
                <c:pt idx="5769">
                  <c:v>19/09/2025 01:30</c:v>
                </c:pt>
                <c:pt idx="5770">
                  <c:v>19/09/2025 01:40</c:v>
                </c:pt>
                <c:pt idx="5771">
                  <c:v>19/09/2025 01:50</c:v>
                </c:pt>
                <c:pt idx="5772">
                  <c:v>19/09/2025 02:00</c:v>
                </c:pt>
                <c:pt idx="5773">
                  <c:v>19/09/2025 02:10</c:v>
                </c:pt>
                <c:pt idx="5774">
                  <c:v>19/09/2025 02:20</c:v>
                </c:pt>
                <c:pt idx="5775">
                  <c:v>19/09/2025 02:30</c:v>
                </c:pt>
                <c:pt idx="5776">
                  <c:v>19/09/2025 02:40</c:v>
                </c:pt>
                <c:pt idx="5777">
                  <c:v>19/09/2025 02:50</c:v>
                </c:pt>
                <c:pt idx="5778">
                  <c:v>19/09/2025 03:00</c:v>
                </c:pt>
                <c:pt idx="5779">
                  <c:v>19/09/2025 03:10</c:v>
                </c:pt>
                <c:pt idx="5780">
                  <c:v>19/09/2025 03:20</c:v>
                </c:pt>
                <c:pt idx="5781">
                  <c:v>19/09/2025 03:30</c:v>
                </c:pt>
                <c:pt idx="5782">
                  <c:v>19/09/2025 03:40</c:v>
                </c:pt>
                <c:pt idx="5783">
                  <c:v>19/09/2025 03:50</c:v>
                </c:pt>
                <c:pt idx="5784">
                  <c:v>19/09/2025 04:00</c:v>
                </c:pt>
                <c:pt idx="5785">
                  <c:v>19/09/2025 04:10</c:v>
                </c:pt>
                <c:pt idx="5786">
                  <c:v>19/09/2025 04:20</c:v>
                </c:pt>
                <c:pt idx="5787">
                  <c:v>19/09/2025 04:30</c:v>
                </c:pt>
                <c:pt idx="5788">
                  <c:v>19/09/2025 04:40</c:v>
                </c:pt>
                <c:pt idx="5789">
                  <c:v>19/09/2025 04:50</c:v>
                </c:pt>
                <c:pt idx="5790">
                  <c:v>19/09/2025 05:00</c:v>
                </c:pt>
                <c:pt idx="5791">
                  <c:v>19/09/2025 05:10</c:v>
                </c:pt>
                <c:pt idx="5792">
                  <c:v>19/09/2025 05:20</c:v>
                </c:pt>
                <c:pt idx="5793">
                  <c:v>19/09/2025 05:30</c:v>
                </c:pt>
                <c:pt idx="5794">
                  <c:v>19/09/2025 05:40</c:v>
                </c:pt>
                <c:pt idx="5795">
                  <c:v>19/09/2025 05:50</c:v>
                </c:pt>
                <c:pt idx="5796">
                  <c:v>19/09/2025 06:00</c:v>
                </c:pt>
                <c:pt idx="5797">
                  <c:v>19/09/2025 06:10</c:v>
                </c:pt>
                <c:pt idx="5798">
                  <c:v>19/09/2025 06:20</c:v>
                </c:pt>
                <c:pt idx="5799">
                  <c:v>19/09/2025 06:30</c:v>
                </c:pt>
                <c:pt idx="5800">
                  <c:v>19/09/2025 06:40</c:v>
                </c:pt>
                <c:pt idx="5801">
                  <c:v>19/09/2025 06:50</c:v>
                </c:pt>
                <c:pt idx="5802">
                  <c:v>19/09/2025 07:00</c:v>
                </c:pt>
                <c:pt idx="5803">
                  <c:v>19/09/2025 07:10</c:v>
                </c:pt>
                <c:pt idx="5804">
                  <c:v>19/09/2025 07:20</c:v>
                </c:pt>
                <c:pt idx="5805">
                  <c:v>19/09/2025 07:30</c:v>
                </c:pt>
                <c:pt idx="5806">
                  <c:v>19/09/2025 07:40</c:v>
                </c:pt>
                <c:pt idx="5807">
                  <c:v>19/09/2025 07:50</c:v>
                </c:pt>
                <c:pt idx="5808">
                  <c:v>19/09/2025 08:00</c:v>
                </c:pt>
                <c:pt idx="5809">
                  <c:v>19/09/2025 08:10</c:v>
                </c:pt>
                <c:pt idx="5810">
                  <c:v>19/09/2025 08:20</c:v>
                </c:pt>
                <c:pt idx="5811">
                  <c:v>19/09/2025 08:30</c:v>
                </c:pt>
                <c:pt idx="5812">
                  <c:v>19/09/2025 08:40</c:v>
                </c:pt>
                <c:pt idx="5813">
                  <c:v>19/09/2025 08:50</c:v>
                </c:pt>
                <c:pt idx="5814">
                  <c:v>19/09/2025 09:00</c:v>
                </c:pt>
                <c:pt idx="5815">
                  <c:v>19/09/2025 09:10</c:v>
                </c:pt>
                <c:pt idx="5816">
                  <c:v>19/09/2025 09:20</c:v>
                </c:pt>
                <c:pt idx="5817">
                  <c:v>19/09/2025 09:30</c:v>
                </c:pt>
                <c:pt idx="5818">
                  <c:v>19/09/2025 09:40</c:v>
                </c:pt>
                <c:pt idx="5819">
                  <c:v>19/09/2025 09:50</c:v>
                </c:pt>
                <c:pt idx="5820">
                  <c:v>19/09/2025 10:00</c:v>
                </c:pt>
                <c:pt idx="5821">
                  <c:v>19/09/2025 10:10</c:v>
                </c:pt>
                <c:pt idx="5822">
                  <c:v>19/09/2025 10:20</c:v>
                </c:pt>
                <c:pt idx="5823">
                  <c:v>19/09/2025 10:30</c:v>
                </c:pt>
                <c:pt idx="5824">
                  <c:v>19/09/2025 10:40</c:v>
                </c:pt>
                <c:pt idx="5825">
                  <c:v>19/09/2025 10:50</c:v>
                </c:pt>
                <c:pt idx="5826">
                  <c:v>19/09/2025 11:00</c:v>
                </c:pt>
                <c:pt idx="5827">
                  <c:v>19/09/2025 11:10</c:v>
                </c:pt>
                <c:pt idx="5828">
                  <c:v>19/09/2025 11:20</c:v>
                </c:pt>
                <c:pt idx="5829">
                  <c:v>19/09/2025 11:30</c:v>
                </c:pt>
                <c:pt idx="5830">
                  <c:v>19/09/2025 11:40</c:v>
                </c:pt>
                <c:pt idx="5831">
                  <c:v>19/09/2025 11:50</c:v>
                </c:pt>
                <c:pt idx="5832">
                  <c:v>19/09/2025 12:00</c:v>
                </c:pt>
                <c:pt idx="5833">
                  <c:v>19/09/2025 12:10</c:v>
                </c:pt>
                <c:pt idx="5834">
                  <c:v>19/09/2025 12:20</c:v>
                </c:pt>
                <c:pt idx="5835">
                  <c:v>19/09/2025 12:30</c:v>
                </c:pt>
                <c:pt idx="5836">
                  <c:v>19/09/2025 12:40</c:v>
                </c:pt>
                <c:pt idx="5837">
                  <c:v>19/09/2025 12:50</c:v>
                </c:pt>
                <c:pt idx="5838">
                  <c:v>19/09/2025 13:00</c:v>
                </c:pt>
                <c:pt idx="5839">
                  <c:v>19/09/2025 13:10</c:v>
                </c:pt>
                <c:pt idx="5840">
                  <c:v>19/09/2025 13:20</c:v>
                </c:pt>
                <c:pt idx="5841">
                  <c:v>19/09/2025 13:30</c:v>
                </c:pt>
                <c:pt idx="5842">
                  <c:v>19/09/2025 13:40</c:v>
                </c:pt>
                <c:pt idx="5843">
                  <c:v>19/09/2025 13:50</c:v>
                </c:pt>
                <c:pt idx="5844">
                  <c:v>19/09/2025 14:00</c:v>
                </c:pt>
                <c:pt idx="5845">
                  <c:v>19/09/2025 14:10</c:v>
                </c:pt>
                <c:pt idx="5846">
                  <c:v>19/09/2025 14:20</c:v>
                </c:pt>
                <c:pt idx="5847">
                  <c:v>19/09/2025 14:30</c:v>
                </c:pt>
                <c:pt idx="5848">
                  <c:v>19/09/2025 14:40</c:v>
                </c:pt>
                <c:pt idx="5849">
                  <c:v>19/09/2025 14:50</c:v>
                </c:pt>
                <c:pt idx="5850">
                  <c:v>19/09/2025 15:00</c:v>
                </c:pt>
                <c:pt idx="5851">
                  <c:v>19/09/2025 15:10</c:v>
                </c:pt>
                <c:pt idx="5852">
                  <c:v>19/09/2025 15:20</c:v>
                </c:pt>
                <c:pt idx="5853">
                  <c:v>19/09/2025 15:30</c:v>
                </c:pt>
                <c:pt idx="5854">
                  <c:v>19/09/2025 15:40</c:v>
                </c:pt>
                <c:pt idx="5855">
                  <c:v>19/09/2025 15:50</c:v>
                </c:pt>
                <c:pt idx="5856">
                  <c:v>19/09/2025 16:00</c:v>
                </c:pt>
                <c:pt idx="5857">
                  <c:v>19/09/2025 16:10</c:v>
                </c:pt>
                <c:pt idx="5858">
                  <c:v>19/09/2025 16:20</c:v>
                </c:pt>
                <c:pt idx="5859">
                  <c:v>19/09/2025 16:30</c:v>
                </c:pt>
                <c:pt idx="5860">
                  <c:v>19/09/2025 16:40</c:v>
                </c:pt>
                <c:pt idx="5861">
                  <c:v>19/09/2025 16:50</c:v>
                </c:pt>
                <c:pt idx="5862">
                  <c:v>19/09/2025 17:00</c:v>
                </c:pt>
                <c:pt idx="5863">
                  <c:v>19/09/2025 17:10</c:v>
                </c:pt>
                <c:pt idx="5864">
                  <c:v>19/09/2025 17:20</c:v>
                </c:pt>
              </c:strCache>
            </c:strRef>
          </c:xVal>
          <c:yVal>
            <c:numRef>
              <c:f>'Clean Data_10min'!$E$2:$E$5900</c:f>
              <c:numCache>
                <c:formatCode>General</c:formatCode>
                <c:ptCount val="5899"/>
                <c:pt idx="0">
                  <c:v>28.1</c:v>
                </c:pt>
                <c:pt idx="1">
                  <c:v>28.3</c:v>
                </c:pt>
                <c:pt idx="2">
                  <c:v>28.4</c:v>
                </c:pt>
                <c:pt idx="3">
                  <c:v>28.4</c:v>
                </c:pt>
                <c:pt idx="4">
                  <c:v>28.3</c:v>
                </c:pt>
                <c:pt idx="5">
                  <c:v>28.3</c:v>
                </c:pt>
                <c:pt idx="6">
                  <c:v>28.3</c:v>
                </c:pt>
                <c:pt idx="7">
                  <c:v>28.2</c:v>
                </c:pt>
                <c:pt idx="8">
                  <c:v>28.2</c:v>
                </c:pt>
                <c:pt idx="9">
                  <c:v>28.1</c:v>
                </c:pt>
                <c:pt idx="10">
                  <c:v>28.1</c:v>
                </c:pt>
                <c:pt idx="11">
                  <c:v>28.1</c:v>
                </c:pt>
                <c:pt idx="12">
                  <c:v>28</c:v>
                </c:pt>
                <c:pt idx="13">
                  <c:v>27.9</c:v>
                </c:pt>
                <c:pt idx="14">
                  <c:v>27.8</c:v>
                </c:pt>
                <c:pt idx="15">
                  <c:v>27.7</c:v>
                </c:pt>
                <c:pt idx="16">
                  <c:v>27.7</c:v>
                </c:pt>
                <c:pt idx="17">
                  <c:v>27.5</c:v>
                </c:pt>
                <c:pt idx="18">
                  <c:v>27.3</c:v>
                </c:pt>
                <c:pt idx="19">
                  <c:v>27.1</c:v>
                </c:pt>
                <c:pt idx="20">
                  <c:v>27</c:v>
                </c:pt>
                <c:pt idx="21">
                  <c:v>26.8</c:v>
                </c:pt>
                <c:pt idx="22">
                  <c:v>26.6</c:v>
                </c:pt>
                <c:pt idx="23">
                  <c:v>26.5</c:v>
                </c:pt>
                <c:pt idx="24">
                  <c:v>26.5</c:v>
                </c:pt>
                <c:pt idx="25">
                  <c:v>26.3</c:v>
                </c:pt>
                <c:pt idx="26">
                  <c:v>26.2</c:v>
                </c:pt>
                <c:pt idx="27">
                  <c:v>26</c:v>
                </c:pt>
                <c:pt idx="28">
                  <c:v>25.9</c:v>
                </c:pt>
                <c:pt idx="29">
                  <c:v>25.9</c:v>
                </c:pt>
                <c:pt idx="30">
                  <c:v>25.9</c:v>
                </c:pt>
                <c:pt idx="31">
                  <c:v>25.7</c:v>
                </c:pt>
                <c:pt idx="32">
                  <c:v>25.7</c:v>
                </c:pt>
                <c:pt idx="33">
                  <c:v>25.6</c:v>
                </c:pt>
                <c:pt idx="34">
                  <c:v>25.6</c:v>
                </c:pt>
                <c:pt idx="35">
                  <c:v>25.5</c:v>
                </c:pt>
                <c:pt idx="36">
                  <c:v>25.4</c:v>
                </c:pt>
                <c:pt idx="37">
                  <c:v>25.5</c:v>
                </c:pt>
                <c:pt idx="38">
                  <c:v>25.5</c:v>
                </c:pt>
                <c:pt idx="39">
                  <c:v>25.8</c:v>
                </c:pt>
                <c:pt idx="40">
                  <c:v>26.2</c:v>
                </c:pt>
                <c:pt idx="41">
                  <c:v>26.5</c:v>
                </c:pt>
                <c:pt idx="42">
                  <c:v>26.7</c:v>
                </c:pt>
                <c:pt idx="43">
                  <c:v>26.9</c:v>
                </c:pt>
                <c:pt idx="44">
                  <c:v>27.1</c:v>
                </c:pt>
                <c:pt idx="45">
                  <c:v>27.3</c:v>
                </c:pt>
                <c:pt idx="46">
                  <c:v>27.5</c:v>
                </c:pt>
                <c:pt idx="47">
                  <c:v>27.8</c:v>
                </c:pt>
                <c:pt idx="48">
                  <c:v>28.2</c:v>
                </c:pt>
                <c:pt idx="49">
                  <c:v>28.6</c:v>
                </c:pt>
                <c:pt idx="50">
                  <c:v>29.1</c:v>
                </c:pt>
                <c:pt idx="51">
                  <c:v>29.4</c:v>
                </c:pt>
                <c:pt idx="52">
                  <c:v>29.8</c:v>
                </c:pt>
                <c:pt idx="53">
                  <c:v>30.2</c:v>
                </c:pt>
                <c:pt idx="54">
                  <c:v>30.4</c:v>
                </c:pt>
                <c:pt idx="55">
                  <c:v>30.6</c:v>
                </c:pt>
                <c:pt idx="56">
                  <c:v>30.7</c:v>
                </c:pt>
                <c:pt idx="57">
                  <c:v>31</c:v>
                </c:pt>
                <c:pt idx="58">
                  <c:v>30.8</c:v>
                </c:pt>
                <c:pt idx="59">
                  <c:v>31.1</c:v>
                </c:pt>
                <c:pt idx="60">
                  <c:v>31.3</c:v>
                </c:pt>
                <c:pt idx="61">
                  <c:v>31.8</c:v>
                </c:pt>
                <c:pt idx="62">
                  <c:v>32.1</c:v>
                </c:pt>
                <c:pt idx="63">
                  <c:v>32.5</c:v>
                </c:pt>
                <c:pt idx="64">
                  <c:v>33</c:v>
                </c:pt>
                <c:pt idx="65">
                  <c:v>33.299999999999997</c:v>
                </c:pt>
                <c:pt idx="66">
                  <c:v>33.700000000000003</c:v>
                </c:pt>
                <c:pt idx="67">
                  <c:v>33.700000000000003</c:v>
                </c:pt>
                <c:pt idx="68">
                  <c:v>33.799999999999997</c:v>
                </c:pt>
                <c:pt idx="69">
                  <c:v>34</c:v>
                </c:pt>
                <c:pt idx="70">
                  <c:v>34.1</c:v>
                </c:pt>
                <c:pt idx="71">
                  <c:v>34.4</c:v>
                </c:pt>
                <c:pt idx="72">
                  <c:v>34.799999999999997</c:v>
                </c:pt>
                <c:pt idx="73">
                  <c:v>34.700000000000003</c:v>
                </c:pt>
                <c:pt idx="74">
                  <c:v>34.4</c:v>
                </c:pt>
                <c:pt idx="75">
                  <c:v>34.799999999999997</c:v>
                </c:pt>
                <c:pt idx="76">
                  <c:v>34.799999999999997</c:v>
                </c:pt>
                <c:pt idx="77">
                  <c:v>34.799999999999997</c:v>
                </c:pt>
                <c:pt idx="78">
                  <c:v>35.1</c:v>
                </c:pt>
                <c:pt idx="79">
                  <c:v>35.200000000000003</c:v>
                </c:pt>
                <c:pt idx="80">
                  <c:v>34.9</c:v>
                </c:pt>
                <c:pt idx="81">
                  <c:v>34.6</c:v>
                </c:pt>
                <c:pt idx="82">
                  <c:v>34.6</c:v>
                </c:pt>
                <c:pt idx="83">
                  <c:v>34.799999999999997</c:v>
                </c:pt>
                <c:pt idx="84">
                  <c:v>34.799999999999997</c:v>
                </c:pt>
                <c:pt idx="85">
                  <c:v>34.6</c:v>
                </c:pt>
                <c:pt idx="86">
                  <c:v>34.5</c:v>
                </c:pt>
                <c:pt idx="87">
                  <c:v>34.4</c:v>
                </c:pt>
                <c:pt idx="88">
                  <c:v>34.4</c:v>
                </c:pt>
                <c:pt idx="89">
                  <c:v>34.5</c:v>
                </c:pt>
                <c:pt idx="90">
                  <c:v>34.6</c:v>
                </c:pt>
                <c:pt idx="91">
                  <c:v>34.4</c:v>
                </c:pt>
                <c:pt idx="92">
                  <c:v>34.1</c:v>
                </c:pt>
                <c:pt idx="93">
                  <c:v>34.299999999999997</c:v>
                </c:pt>
                <c:pt idx="94">
                  <c:v>34</c:v>
                </c:pt>
                <c:pt idx="95">
                  <c:v>33.9</c:v>
                </c:pt>
                <c:pt idx="96">
                  <c:v>33.799999999999997</c:v>
                </c:pt>
                <c:pt idx="97">
                  <c:v>33.4</c:v>
                </c:pt>
                <c:pt idx="98">
                  <c:v>33.6</c:v>
                </c:pt>
                <c:pt idx="99">
                  <c:v>33.299999999999997</c:v>
                </c:pt>
                <c:pt idx="100">
                  <c:v>33</c:v>
                </c:pt>
                <c:pt idx="101">
                  <c:v>32.799999999999997</c:v>
                </c:pt>
                <c:pt idx="102">
                  <c:v>32.6</c:v>
                </c:pt>
                <c:pt idx="103">
                  <c:v>32.6</c:v>
                </c:pt>
                <c:pt idx="104">
                  <c:v>32.6</c:v>
                </c:pt>
                <c:pt idx="105">
                  <c:v>32.6</c:v>
                </c:pt>
                <c:pt idx="106">
                  <c:v>32.700000000000003</c:v>
                </c:pt>
                <c:pt idx="107">
                  <c:v>32.5</c:v>
                </c:pt>
                <c:pt idx="108">
                  <c:v>32.1</c:v>
                </c:pt>
                <c:pt idx="109">
                  <c:v>31.9</c:v>
                </c:pt>
                <c:pt idx="110">
                  <c:v>31.8</c:v>
                </c:pt>
                <c:pt idx="111">
                  <c:v>31.6</c:v>
                </c:pt>
                <c:pt idx="112">
                  <c:v>31.3</c:v>
                </c:pt>
                <c:pt idx="113">
                  <c:v>31.2</c:v>
                </c:pt>
                <c:pt idx="114">
                  <c:v>30.9</c:v>
                </c:pt>
                <c:pt idx="115">
                  <c:v>30.8</c:v>
                </c:pt>
                <c:pt idx="116">
                  <c:v>30.7</c:v>
                </c:pt>
                <c:pt idx="117">
                  <c:v>30.7</c:v>
                </c:pt>
                <c:pt idx="118">
                  <c:v>30.7</c:v>
                </c:pt>
                <c:pt idx="119">
                  <c:v>30.5</c:v>
                </c:pt>
                <c:pt idx="120">
                  <c:v>30.5</c:v>
                </c:pt>
                <c:pt idx="121">
                  <c:v>30.4</c:v>
                </c:pt>
                <c:pt idx="122">
                  <c:v>30.4</c:v>
                </c:pt>
                <c:pt idx="123">
                  <c:v>30.3</c:v>
                </c:pt>
                <c:pt idx="124">
                  <c:v>30.2</c:v>
                </c:pt>
                <c:pt idx="125">
                  <c:v>30.1</c:v>
                </c:pt>
                <c:pt idx="126">
                  <c:v>30.1</c:v>
                </c:pt>
                <c:pt idx="127">
                  <c:v>30</c:v>
                </c:pt>
                <c:pt idx="128">
                  <c:v>29.9</c:v>
                </c:pt>
                <c:pt idx="129">
                  <c:v>29.8</c:v>
                </c:pt>
                <c:pt idx="130">
                  <c:v>29.7</c:v>
                </c:pt>
                <c:pt idx="131">
                  <c:v>29.6</c:v>
                </c:pt>
                <c:pt idx="132">
                  <c:v>29.5</c:v>
                </c:pt>
                <c:pt idx="133">
                  <c:v>29.5</c:v>
                </c:pt>
                <c:pt idx="134">
                  <c:v>29.4</c:v>
                </c:pt>
                <c:pt idx="135">
                  <c:v>29.3</c:v>
                </c:pt>
                <c:pt idx="136">
                  <c:v>29.3</c:v>
                </c:pt>
                <c:pt idx="137">
                  <c:v>29.3</c:v>
                </c:pt>
                <c:pt idx="138">
                  <c:v>29.3</c:v>
                </c:pt>
                <c:pt idx="139">
                  <c:v>29.3</c:v>
                </c:pt>
                <c:pt idx="140">
                  <c:v>29.2</c:v>
                </c:pt>
                <c:pt idx="141">
                  <c:v>28.8</c:v>
                </c:pt>
                <c:pt idx="142">
                  <c:v>28.7</c:v>
                </c:pt>
                <c:pt idx="143">
                  <c:v>28.9</c:v>
                </c:pt>
                <c:pt idx="144">
                  <c:v>29</c:v>
                </c:pt>
                <c:pt idx="145">
                  <c:v>29</c:v>
                </c:pt>
                <c:pt idx="146">
                  <c:v>29</c:v>
                </c:pt>
                <c:pt idx="147">
                  <c:v>29</c:v>
                </c:pt>
                <c:pt idx="148">
                  <c:v>28.9</c:v>
                </c:pt>
                <c:pt idx="149">
                  <c:v>28.8</c:v>
                </c:pt>
                <c:pt idx="150">
                  <c:v>28.8</c:v>
                </c:pt>
                <c:pt idx="151">
                  <c:v>28.7</c:v>
                </c:pt>
                <c:pt idx="152">
                  <c:v>28.6</c:v>
                </c:pt>
                <c:pt idx="153">
                  <c:v>28.6</c:v>
                </c:pt>
                <c:pt idx="154">
                  <c:v>28.6</c:v>
                </c:pt>
                <c:pt idx="155">
                  <c:v>28.6</c:v>
                </c:pt>
                <c:pt idx="156">
                  <c:v>28.5</c:v>
                </c:pt>
                <c:pt idx="157">
                  <c:v>28.6</c:v>
                </c:pt>
                <c:pt idx="158">
                  <c:v>28.6</c:v>
                </c:pt>
                <c:pt idx="159">
                  <c:v>28.5</c:v>
                </c:pt>
                <c:pt idx="160">
                  <c:v>28.5</c:v>
                </c:pt>
                <c:pt idx="161">
                  <c:v>28.4</c:v>
                </c:pt>
                <c:pt idx="162">
                  <c:v>28.4</c:v>
                </c:pt>
                <c:pt idx="163">
                  <c:v>28.4</c:v>
                </c:pt>
                <c:pt idx="164">
                  <c:v>28.5</c:v>
                </c:pt>
                <c:pt idx="165">
                  <c:v>28.4</c:v>
                </c:pt>
                <c:pt idx="166">
                  <c:v>28.4</c:v>
                </c:pt>
                <c:pt idx="167">
                  <c:v>28.5</c:v>
                </c:pt>
                <c:pt idx="168">
                  <c:v>28.4</c:v>
                </c:pt>
                <c:pt idx="169">
                  <c:v>28.4</c:v>
                </c:pt>
                <c:pt idx="170">
                  <c:v>28.4</c:v>
                </c:pt>
                <c:pt idx="171">
                  <c:v>28.3</c:v>
                </c:pt>
                <c:pt idx="172">
                  <c:v>28.3</c:v>
                </c:pt>
                <c:pt idx="173">
                  <c:v>28.2</c:v>
                </c:pt>
                <c:pt idx="174">
                  <c:v>28.1</c:v>
                </c:pt>
                <c:pt idx="175">
                  <c:v>28</c:v>
                </c:pt>
                <c:pt idx="176">
                  <c:v>28</c:v>
                </c:pt>
                <c:pt idx="177">
                  <c:v>28</c:v>
                </c:pt>
                <c:pt idx="178">
                  <c:v>28</c:v>
                </c:pt>
                <c:pt idx="179">
                  <c:v>28</c:v>
                </c:pt>
                <c:pt idx="180">
                  <c:v>28</c:v>
                </c:pt>
                <c:pt idx="181">
                  <c:v>28</c:v>
                </c:pt>
                <c:pt idx="182">
                  <c:v>28</c:v>
                </c:pt>
                <c:pt idx="183">
                  <c:v>28</c:v>
                </c:pt>
                <c:pt idx="184">
                  <c:v>28</c:v>
                </c:pt>
                <c:pt idx="185">
                  <c:v>28.1</c:v>
                </c:pt>
                <c:pt idx="186">
                  <c:v>28.2</c:v>
                </c:pt>
                <c:pt idx="187">
                  <c:v>28.3</c:v>
                </c:pt>
                <c:pt idx="188">
                  <c:v>28.4</c:v>
                </c:pt>
                <c:pt idx="189">
                  <c:v>28.7</c:v>
                </c:pt>
                <c:pt idx="190">
                  <c:v>29.2</c:v>
                </c:pt>
                <c:pt idx="191">
                  <c:v>29.4</c:v>
                </c:pt>
                <c:pt idx="192">
                  <c:v>29.7</c:v>
                </c:pt>
                <c:pt idx="193">
                  <c:v>29.9</c:v>
                </c:pt>
                <c:pt idx="194">
                  <c:v>30.4</c:v>
                </c:pt>
                <c:pt idx="195">
                  <c:v>30.7</c:v>
                </c:pt>
                <c:pt idx="196">
                  <c:v>31</c:v>
                </c:pt>
                <c:pt idx="197">
                  <c:v>31.4</c:v>
                </c:pt>
                <c:pt idx="198">
                  <c:v>31.8</c:v>
                </c:pt>
                <c:pt idx="199">
                  <c:v>32.1</c:v>
                </c:pt>
                <c:pt idx="200">
                  <c:v>32.9</c:v>
                </c:pt>
                <c:pt idx="201">
                  <c:v>33.1</c:v>
                </c:pt>
                <c:pt idx="202">
                  <c:v>33.4</c:v>
                </c:pt>
                <c:pt idx="203">
                  <c:v>33.799999999999997</c:v>
                </c:pt>
                <c:pt idx="204">
                  <c:v>34.1</c:v>
                </c:pt>
                <c:pt idx="205">
                  <c:v>35</c:v>
                </c:pt>
                <c:pt idx="206">
                  <c:v>35.1</c:v>
                </c:pt>
                <c:pt idx="207">
                  <c:v>34.700000000000003</c:v>
                </c:pt>
                <c:pt idx="208">
                  <c:v>34.6</c:v>
                </c:pt>
                <c:pt idx="209">
                  <c:v>34.5</c:v>
                </c:pt>
                <c:pt idx="210">
                  <c:v>34.200000000000003</c:v>
                </c:pt>
                <c:pt idx="211">
                  <c:v>34.1</c:v>
                </c:pt>
                <c:pt idx="212">
                  <c:v>34.200000000000003</c:v>
                </c:pt>
                <c:pt idx="213">
                  <c:v>34.299999999999997</c:v>
                </c:pt>
                <c:pt idx="214">
                  <c:v>34.4</c:v>
                </c:pt>
                <c:pt idx="215">
                  <c:v>34.4</c:v>
                </c:pt>
                <c:pt idx="216">
                  <c:v>34.200000000000003</c:v>
                </c:pt>
                <c:pt idx="217">
                  <c:v>34.299999999999997</c:v>
                </c:pt>
                <c:pt idx="218">
                  <c:v>34.5</c:v>
                </c:pt>
                <c:pt idx="219">
                  <c:v>34.5</c:v>
                </c:pt>
                <c:pt idx="220">
                  <c:v>34.5</c:v>
                </c:pt>
                <c:pt idx="221">
                  <c:v>34.299999999999997</c:v>
                </c:pt>
                <c:pt idx="222">
                  <c:v>34.700000000000003</c:v>
                </c:pt>
                <c:pt idx="223">
                  <c:v>34.5</c:v>
                </c:pt>
                <c:pt idx="224">
                  <c:v>34.4</c:v>
                </c:pt>
                <c:pt idx="225">
                  <c:v>34.299999999999997</c:v>
                </c:pt>
                <c:pt idx="226">
                  <c:v>34.200000000000003</c:v>
                </c:pt>
                <c:pt idx="227">
                  <c:v>34.200000000000003</c:v>
                </c:pt>
                <c:pt idx="228">
                  <c:v>34.299999999999997</c:v>
                </c:pt>
                <c:pt idx="229">
                  <c:v>34.4</c:v>
                </c:pt>
                <c:pt idx="230">
                  <c:v>34.1</c:v>
                </c:pt>
                <c:pt idx="231">
                  <c:v>34.700000000000003</c:v>
                </c:pt>
                <c:pt idx="232">
                  <c:v>34.299999999999997</c:v>
                </c:pt>
                <c:pt idx="233">
                  <c:v>34.5</c:v>
                </c:pt>
                <c:pt idx="234">
                  <c:v>34.200000000000003</c:v>
                </c:pt>
                <c:pt idx="235">
                  <c:v>34.4</c:v>
                </c:pt>
                <c:pt idx="236">
                  <c:v>34.700000000000003</c:v>
                </c:pt>
                <c:pt idx="237">
                  <c:v>34.700000000000003</c:v>
                </c:pt>
                <c:pt idx="238">
                  <c:v>34.9</c:v>
                </c:pt>
                <c:pt idx="239">
                  <c:v>34.6</c:v>
                </c:pt>
                <c:pt idx="240">
                  <c:v>34.5</c:v>
                </c:pt>
                <c:pt idx="241">
                  <c:v>34.4</c:v>
                </c:pt>
                <c:pt idx="242">
                  <c:v>34.5</c:v>
                </c:pt>
                <c:pt idx="243">
                  <c:v>34.1</c:v>
                </c:pt>
                <c:pt idx="244">
                  <c:v>34.200000000000003</c:v>
                </c:pt>
                <c:pt idx="245">
                  <c:v>34.200000000000003</c:v>
                </c:pt>
                <c:pt idx="246">
                  <c:v>33.9</c:v>
                </c:pt>
                <c:pt idx="247">
                  <c:v>33.9</c:v>
                </c:pt>
                <c:pt idx="248">
                  <c:v>33.200000000000003</c:v>
                </c:pt>
                <c:pt idx="249">
                  <c:v>33.200000000000003</c:v>
                </c:pt>
                <c:pt idx="250">
                  <c:v>33</c:v>
                </c:pt>
                <c:pt idx="251">
                  <c:v>32.799999999999997</c:v>
                </c:pt>
                <c:pt idx="252">
                  <c:v>32.5</c:v>
                </c:pt>
                <c:pt idx="253">
                  <c:v>32.200000000000003</c:v>
                </c:pt>
                <c:pt idx="254">
                  <c:v>32</c:v>
                </c:pt>
                <c:pt idx="255">
                  <c:v>31.7</c:v>
                </c:pt>
                <c:pt idx="256">
                  <c:v>31.5</c:v>
                </c:pt>
                <c:pt idx="257">
                  <c:v>31.3</c:v>
                </c:pt>
                <c:pt idx="258">
                  <c:v>31</c:v>
                </c:pt>
                <c:pt idx="259">
                  <c:v>30.9</c:v>
                </c:pt>
                <c:pt idx="260">
                  <c:v>30.7</c:v>
                </c:pt>
                <c:pt idx="261">
                  <c:v>30.5</c:v>
                </c:pt>
                <c:pt idx="262">
                  <c:v>30.3</c:v>
                </c:pt>
                <c:pt idx="263">
                  <c:v>30.1</c:v>
                </c:pt>
                <c:pt idx="264">
                  <c:v>30.1</c:v>
                </c:pt>
                <c:pt idx="265">
                  <c:v>30</c:v>
                </c:pt>
                <c:pt idx="266">
                  <c:v>29.9</c:v>
                </c:pt>
                <c:pt idx="267">
                  <c:v>29.9</c:v>
                </c:pt>
                <c:pt idx="268">
                  <c:v>29.8</c:v>
                </c:pt>
                <c:pt idx="269">
                  <c:v>29.8</c:v>
                </c:pt>
                <c:pt idx="270">
                  <c:v>29.8</c:v>
                </c:pt>
                <c:pt idx="271">
                  <c:v>29.8</c:v>
                </c:pt>
                <c:pt idx="272">
                  <c:v>29.8</c:v>
                </c:pt>
                <c:pt idx="273">
                  <c:v>29.8</c:v>
                </c:pt>
                <c:pt idx="274">
                  <c:v>29.7</c:v>
                </c:pt>
                <c:pt idx="275">
                  <c:v>29.7</c:v>
                </c:pt>
                <c:pt idx="276">
                  <c:v>29.8</c:v>
                </c:pt>
                <c:pt idx="277">
                  <c:v>29.8</c:v>
                </c:pt>
                <c:pt idx="278">
                  <c:v>29.7</c:v>
                </c:pt>
                <c:pt idx="279">
                  <c:v>29.6</c:v>
                </c:pt>
                <c:pt idx="280">
                  <c:v>29.5</c:v>
                </c:pt>
                <c:pt idx="281">
                  <c:v>29.4</c:v>
                </c:pt>
                <c:pt idx="282">
                  <c:v>29.4</c:v>
                </c:pt>
                <c:pt idx="283">
                  <c:v>29.3</c:v>
                </c:pt>
                <c:pt idx="284">
                  <c:v>29</c:v>
                </c:pt>
                <c:pt idx="285">
                  <c:v>29</c:v>
                </c:pt>
                <c:pt idx="286">
                  <c:v>29.1</c:v>
                </c:pt>
                <c:pt idx="287">
                  <c:v>29.1</c:v>
                </c:pt>
                <c:pt idx="288">
                  <c:v>29.1</c:v>
                </c:pt>
                <c:pt idx="289">
                  <c:v>29</c:v>
                </c:pt>
                <c:pt idx="290">
                  <c:v>29</c:v>
                </c:pt>
                <c:pt idx="291">
                  <c:v>28.9</c:v>
                </c:pt>
                <c:pt idx="292">
                  <c:v>28.9</c:v>
                </c:pt>
                <c:pt idx="293">
                  <c:v>28.9</c:v>
                </c:pt>
                <c:pt idx="294">
                  <c:v>28.8</c:v>
                </c:pt>
                <c:pt idx="295">
                  <c:v>28.8</c:v>
                </c:pt>
                <c:pt idx="296">
                  <c:v>28.8</c:v>
                </c:pt>
                <c:pt idx="297">
                  <c:v>28.7</c:v>
                </c:pt>
                <c:pt idx="298">
                  <c:v>28.7</c:v>
                </c:pt>
                <c:pt idx="299">
                  <c:v>28.7</c:v>
                </c:pt>
                <c:pt idx="300">
                  <c:v>28.6</c:v>
                </c:pt>
                <c:pt idx="301">
                  <c:v>28.5</c:v>
                </c:pt>
                <c:pt idx="302">
                  <c:v>28.4</c:v>
                </c:pt>
                <c:pt idx="303">
                  <c:v>28.3</c:v>
                </c:pt>
                <c:pt idx="304">
                  <c:v>28.3</c:v>
                </c:pt>
                <c:pt idx="305">
                  <c:v>28.2</c:v>
                </c:pt>
                <c:pt idx="306">
                  <c:v>28</c:v>
                </c:pt>
                <c:pt idx="307">
                  <c:v>28</c:v>
                </c:pt>
                <c:pt idx="308">
                  <c:v>27.9</c:v>
                </c:pt>
                <c:pt idx="309">
                  <c:v>27.9</c:v>
                </c:pt>
                <c:pt idx="310">
                  <c:v>27.7</c:v>
                </c:pt>
                <c:pt idx="311">
                  <c:v>27.7</c:v>
                </c:pt>
                <c:pt idx="312">
                  <c:v>27.8</c:v>
                </c:pt>
                <c:pt idx="313">
                  <c:v>27.8</c:v>
                </c:pt>
                <c:pt idx="314">
                  <c:v>27.9</c:v>
                </c:pt>
                <c:pt idx="315">
                  <c:v>27.9</c:v>
                </c:pt>
                <c:pt idx="316">
                  <c:v>27.8</c:v>
                </c:pt>
                <c:pt idx="317">
                  <c:v>27.6</c:v>
                </c:pt>
                <c:pt idx="318">
                  <c:v>27.6</c:v>
                </c:pt>
                <c:pt idx="319">
                  <c:v>27.5</c:v>
                </c:pt>
                <c:pt idx="320">
                  <c:v>27.4</c:v>
                </c:pt>
                <c:pt idx="321">
                  <c:v>27.3</c:v>
                </c:pt>
                <c:pt idx="322">
                  <c:v>27.3</c:v>
                </c:pt>
                <c:pt idx="323">
                  <c:v>27.2</c:v>
                </c:pt>
                <c:pt idx="324">
                  <c:v>27.1</c:v>
                </c:pt>
                <c:pt idx="325">
                  <c:v>27</c:v>
                </c:pt>
                <c:pt idx="326">
                  <c:v>27</c:v>
                </c:pt>
                <c:pt idx="327">
                  <c:v>27.1</c:v>
                </c:pt>
                <c:pt idx="328">
                  <c:v>27.2</c:v>
                </c:pt>
                <c:pt idx="329">
                  <c:v>27.4</c:v>
                </c:pt>
                <c:pt idx="330">
                  <c:v>27.6</c:v>
                </c:pt>
                <c:pt idx="331">
                  <c:v>27.8</c:v>
                </c:pt>
                <c:pt idx="332">
                  <c:v>28</c:v>
                </c:pt>
                <c:pt idx="333">
                  <c:v>28.3</c:v>
                </c:pt>
                <c:pt idx="334">
                  <c:v>28.5</c:v>
                </c:pt>
                <c:pt idx="335">
                  <c:v>28.7</c:v>
                </c:pt>
                <c:pt idx="336">
                  <c:v>29</c:v>
                </c:pt>
                <c:pt idx="337">
                  <c:v>29.2</c:v>
                </c:pt>
                <c:pt idx="338">
                  <c:v>29.5</c:v>
                </c:pt>
                <c:pt idx="339">
                  <c:v>29.7</c:v>
                </c:pt>
                <c:pt idx="340">
                  <c:v>30.2</c:v>
                </c:pt>
                <c:pt idx="341">
                  <c:v>30.5</c:v>
                </c:pt>
                <c:pt idx="342">
                  <c:v>31</c:v>
                </c:pt>
                <c:pt idx="343">
                  <c:v>31.3</c:v>
                </c:pt>
                <c:pt idx="344">
                  <c:v>31.5</c:v>
                </c:pt>
                <c:pt idx="345">
                  <c:v>31.7</c:v>
                </c:pt>
                <c:pt idx="346">
                  <c:v>32.200000000000003</c:v>
                </c:pt>
                <c:pt idx="347">
                  <c:v>32.6</c:v>
                </c:pt>
                <c:pt idx="348">
                  <c:v>32.799999999999997</c:v>
                </c:pt>
                <c:pt idx="349">
                  <c:v>33.299999999999997</c:v>
                </c:pt>
                <c:pt idx="350">
                  <c:v>33.799999999999997</c:v>
                </c:pt>
                <c:pt idx="351">
                  <c:v>33.9</c:v>
                </c:pt>
                <c:pt idx="352">
                  <c:v>34.5</c:v>
                </c:pt>
                <c:pt idx="353">
                  <c:v>34.9</c:v>
                </c:pt>
                <c:pt idx="354">
                  <c:v>34.9</c:v>
                </c:pt>
                <c:pt idx="355">
                  <c:v>35.299999999999997</c:v>
                </c:pt>
                <c:pt idx="356">
                  <c:v>35.4</c:v>
                </c:pt>
                <c:pt idx="357">
                  <c:v>35.4</c:v>
                </c:pt>
                <c:pt idx="358">
                  <c:v>35.6</c:v>
                </c:pt>
                <c:pt idx="359">
                  <c:v>35.9</c:v>
                </c:pt>
                <c:pt idx="360">
                  <c:v>35.9</c:v>
                </c:pt>
                <c:pt idx="361">
                  <c:v>35.799999999999997</c:v>
                </c:pt>
                <c:pt idx="362">
                  <c:v>35.200000000000003</c:v>
                </c:pt>
                <c:pt idx="363">
                  <c:v>34.9</c:v>
                </c:pt>
                <c:pt idx="364">
                  <c:v>34.799999999999997</c:v>
                </c:pt>
                <c:pt idx="365">
                  <c:v>34.6</c:v>
                </c:pt>
                <c:pt idx="366">
                  <c:v>34.700000000000003</c:v>
                </c:pt>
                <c:pt idx="367">
                  <c:v>34.299999999999997</c:v>
                </c:pt>
                <c:pt idx="368">
                  <c:v>34.4</c:v>
                </c:pt>
                <c:pt idx="369">
                  <c:v>34.6</c:v>
                </c:pt>
                <c:pt idx="370">
                  <c:v>34.5</c:v>
                </c:pt>
                <c:pt idx="371">
                  <c:v>34.5</c:v>
                </c:pt>
                <c:pt idx="372">
                  <c:v>34.5</c:v>
                </c:pt>
                <c:pt idx="373">
                  <c:v>34.700000000000003</c:v>
                </c:pt>
                <c:pt idx="374">
                  <c:v>34.5</c:v>
                </c:pt>
                <c:pt idx="375">
                  <c:v>34.1</c:v>
                </c:pt>
                <c:pt idx="376">
                  <c:v>33.700000000000003</c:v>
                </c:pt>
                <c:pt idx="377">
                  <c:v>33.9</c:v>
                </c:pt>
                <c:pt idx="378">
                  <c:v>34.299999999999997</c:v>
                </c:pt>
                <c:pt idx="379">
                  <c:v>34.6</c:v>
                </c:pt>
                <c:pt idx="380">
                  <c:v>34.4</c:v>
                </c:pt>
                <c:pt idx="381">
                  <c:v>34</c:v>
                </c:pt>
                <c:pt idx="382">
                  <c:v>34.4</c:v>
                </c:pt>
                <c:pt idx="383">
                  <c:v>34.299999999999997</c:v>
                </c:pt>
                <c:pt idx="384">
                  <c:v>34.200000000000003</c:v>
                </c:pt>
                <c:pt idx="385">
                  <c:v>33.9</c:v>
                </c:pt>
                <c:pt idx="386">
                  <c:v>33.5</c:v>
                </c:pt>
                <c:pt idx="387">
                  <c:v>33.4</c:v>
                </c:pt>
                <c:pt idx="388">
                  <c:v>33.299999999999997</c:v>
                </c:pt>
                <c:pt idx="389">
                  <c:v>33.299999999999997</c:v>
                </c:pt>
                <c:pt idx="390">
                  <c:v>33.200000000000003</c:v>
                </c:pt>
                <c:pt idx="391">
                  <c:v>33.200000000000003</c:v>
                </c:pt>
                <c:pt idx="392">
                  <c:v>33</c:v>
                </c:pt>
                <c:pt idx="393">
                  <c:v>32.700000000000003</c:v>
                </c:pt>
                <c:pt idx="394">
                  <c:v>32.6</c:v>
                </c:pt>
                <c:pt idx="395">
                  <c:v>32.5</c:v>
                </c:pt>
                <c:pt idx="396">
                  <c:v>32.5</c:v>
                </c:pt>
                <c:pt idx="397">
                  <c:v>32.5</c:v>
                </c:pt>
                <c:pt idx="398">
                  <c:v>32.5</c:v>
                </c:pt>
                <c:pt idx="399">
                  <c:v>32.299999999999997</c:v>
                </c:pt>
                <c:pt idx="400">
                  <c:v>32.200000000000003</c:v>
                </c:pt>
                <c:pt idx="401">
                  <c:v>32.1</c:v>
                </c:pt>
                <c:pt idx="402">
                  <c:v>31.9</c:v>
                </c:pt>
                <c:pt idx="403">
                  <c:v>31.8</c:v>
                </c:pt>
                <c:pt idx="404">
                  <c:v>31.7</c:v>
                </c:pt>
                <c:pt idx="405">
                  <c:v>31.4</c:v>
                </c:pt>
                <c:pt idx="406">
                  <c:v>31.3</c:v>
                </c:pt>
                <c:pt idx="407">
                  <c:v>31.2</c:v>
                </c:pt>
                <c:pt idx="408">
                  <c:v>31</c:v>
                </c:pt>
                <c:pt idx="409">
                  <c:v>30.9</c:v>
                </c:pt>
                <c:pt idx="410">
                  <c:v>30.8</c:v>
                </c:pt>
                <c:pt idx="411">
                  <c:v>30.7</c:v>
                </c:pt>
                <c:pt idx="412">
                  <c:v>30.6</c:v>
                </c:pt>
                <c:pt idx="413">
                  <c:v>30.6</c:v>
                </c:pt>
                <c:pt idx="414">
                  <c:v>30.5</c:v>
                </c:pt>
                <c:pt idx="415">
                  <c:v>30.4</c:v>
                </c:pt>
                <c:pt idx="416">
                  <c:v>30.3</c:v>
                </c:pt>
                <c:pt idx="417">
                  <c:v>30.3</c:v>
                </c:pt>
                <c:pt idx="418">
                  <c:v>30.2</c:v>
                </c:pt>
                <c:pt idx="419">
                  <c:v>30.2</c:v>
                </c:pt>
                <c:pt idx="420">
                  <c:v>30.2</c:v>
                </c:pt>
                <c:pt idx="421">
                  <c:v>30.1</c:v>
                </c:pt>
                <c:pt idx="422">
                  <c:v>30.1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29.9</c:v>
                </c:pt>
                <c:pt idx="427">
                  <c:v>29.8</c:v>
                </c:pt>
                <c:pt idx="428">
                  <c:v>29.8</c:v>
                </c:pt>
                <c:pt idx="429">
                  <c:v>29.7</c:v>
                </c:pt>
                <c:pt idx="430">
                  <c:v>29.7</c:v>
                </c:pt>
                <c:pt idx="431">
                  <c:v>29.7</c:v>
                </c:pt>
                <c:pt idx="432">
                  <c:v>29.7</c:v>
                </c:pt>
                <c:pt idx="433">
                  <c:v>29.7</c:v>
                </c:pt>
                <c:pt idx="434">
                  <c:v>29.7</c:v>
                </c:pt>
                <c:pt idx="435">
                  <c:v>29.7</c:v>
                </c:pt>
                <c:pt idx="436">
                  <c:v>29.7</c:v>
                </c:pt>
                <c:pt idx="437">
                  <c:v>29.7</c:v>
                </c:pt>
                <c:pt idx="438">
                  <c:v>29.8</c:v>
                </c:pt>
                <c:pt idx="439">
                  <c:v>29.8</c:v>
                </c:pt>
                <c:pt idx="440">
                  <c:v>29.8</c:v>
                </c:pt>
                <c:pt idx="441">
                  <c:v>29.8</c:v>
                </c:pt>
                <c:pt idx="442">
                  <c:v>29.8</c:v>
                </c:pt>
                <c:pt idx="443">
                  <c:v>29.8</c:v>
                </c:pt>
                <c:pt idx="444">
                  <c:v>29.8</c:v>
                </c:pt>
                <c:pt idx="445">
                  <c:v>29.7</c:v>
                </c:pt>
                <c:pt idx="446">
                  <c:v>29.7</c:v>
                </c:pt>
                <c:pt idx="447">
                  <c:v>29.6</c:v>
                </c:pt>
                <c:pt idx="448">
                  <c:v>29.5</c:v>
                </c:pt>
                <c:pt idx="449">
                  <c:v>29.4</c:v>
                </c:pt>
                <c:pt idx="450">
                  <c:v>29.4</c:v>
                </c:pt>
                <c:pt idx="451">
                  <c:v>29.3</c:v>
                </c:pt>
                <c:pt idx="452">
                  <c:v>29.3</c:v>
                </c:pt>
                <c:pt idx="453">
                  <c:v>29.3</c:v>
                </c:pt>
                <c:pt idx="454">
                  <c:v>29.3</c:v>
                </c:pt>
                <c:pt idx="455">
                  <c:v>29</c:v>
                </c:pt>
                <c:pt idx="456">
                  <c:v>28.8</c:v>
                </c:pt>
                <c:pt idx="457">
                  <c:v>28.6</c:v>
                </c:pt>
                <c:pt idx="458">
                  <c:v>28.4</c:v>
                </c:pt>
                <c:pt idx="459">
                  <c:v>28.3</c:v>
                </c:pt>
                <c:pt idx="460">
                  <c:v>28.4</c:v>
                </c:pt>
                <c:pt idx="461">
                  <c:v>28.3</c:v>
                </c:pt>
                <c:pt idx="462">
                  <c:v>28.2</c:v>
                </c:pt>
                <c:pt idx="463">
                  <c:v>28.2</c:v>
                </c:pt>
                <c:pt idx="464">
                  <c:v>28.1</c:v>
                </c:pt>
                <c:pt idx="465">
                  <c:v>28</c:v>
                </c:pt>
                <c:pt idx="466">
                  <c:v>28</c:v>
                </c:pt>
                <c:pt idx="467">
                  <c:v>28</c:v>
                </c:pt>
                <c:pt idx="468">
                  <c:v>28.1</c:v>
                </c:pt>
                <c:pt idx="469">
                  <c:v>28.2</c:v>
                </c:pt>
                <c:pt idx="470">
                  <c:v>28.4</c:v>
                </c:pt>
                <c:pt idx="471">
                  <c:v>28.5</c:v>
                </c:pt>
                <c:pt idx="472">
                  <c:v>28.6</c:v>
                </c:pt>
                <c:pt idx="473">
                  <c:v>28.9</c:v>
                </c:pt>
                <c:pt idx="474">
                  <c:v>29.1</c:v>
                </c:pt>
                <c:pt idx="475">
                  <c:v>29.3</c:v>
                </c:pt>
                <c:pt idx="476">
                  <c:v>29.4</c:v>
                </c:pt>
                <c:pt idx="477">
                  <c:v>29.6</c:v>
                </c:pt>
                <c:pt idx="478">
                  <c:v>29.9</c:v>
                </c:pt>
                <c:pt idx="479">
                  <c:v>30.1</c:v>
                </c:pt>
                <c:pt idx="480">
                  <c:v>30.3</c:v>
                </c:pt>
                <c:pt idx="481">
                  <c:v>30.6</c:v>
                </c:pt>
                <c:pt idx="482">
                  <c:v>30.8</c:v>
                </c:pt>
                <c:pt idx="483">
                  <c:v>31</c:v>
                </c:pt>
                <c:pt idx="484">
                  <c:v>31.2</c:v>
                </c:pt>
                <c:pt idx="485">
                  <c:v>31.5</c:v>
                </c:pt>
                <c:pt idx="486">
                  <c:v>31.8</c:v>
                </c:pt>
                <c:pt idx="487">
                  <c:v>32.200000000000003</c:v>
                </c:pt>
                <c:pt idx="488">
                  <c:v>32.700000000000003</c:v>
                </c:pt>
                <c:pt idx="489">
                  <c:v>33.1</c:v>
                </c:pt>
                <c:pt idx="490">
                  <c:v>33.6</c:v>
                </c:pt>
                <c:pt idx="491">
                  <c:v>33.700000000000003</c:v>
                </c:pt>
                <c:pt idx="492">
                  <c:v>34.299999999999997</c:v>
                </c:pt>
                <c:pt idx="493">
                  <c:v>34.700000000000003</c:v>
                </c:pt>
                <c:pt idx="494">
                  <c:v>34.700000000000003</c:v>
                </c:pt>
                <c:pt idx="495">
                  <c:v>34.6</c:v>
                </c:pt>
                <c:pt idx="496">
                  <c:v>34.6</c:v>
                </c:pt>
                <c:pt idx="497">
                  <c:v>34.9</c:v>
                </c:pt>
                <c:pt idx="498">
                  <c:v>34.9</c:v>
                </c:pt>
                <c:pt idx="499">
                  <c:v>35</c:v>
                </c:pt>
                <c:pt idx="500">
                  <c:v>34.700000000000003</c:v>
                </c:pt>
                <c:pt idx="501">
                  <c:v>34.9</c:v>
                </c:pt>
                <c:pt idx="502">
                  <c:v>34.700000000000003</c:v>
                </c:pt>
                <c:pt idx="503">
                  <c:v>34.9</c:v>
                </c:pt>
                <c:pt idx="504">
                  <c:v>35.299999999999997</c:v>
                </c:pt>
                <c:pt idx="505">
                  <c:v>34.9</c:v>
                </c:pt>
                <c:pt idx="506">
                  <c:v>35.1</c:v>
                </c:pt>
                <c:pt idx="507">
                  <c:v>34.9</c:v>
                </c:pt>
                <c:pt idx="508">
                  <c:v>35.200000000000003</c:v>
                </c:pt>
                <c:pt idx="509">
                  <c:v>35.200000000000003</c:v>
                </c:pt>
                <c:pt idx="510">
                  <c:v>35.4</c:v>
                </c:pt>
                <c:pt idx="511">
                  <c:v>35.700000000000003</c:v>
                </c:pt>
                <c:pt idx="512">
                  <c:v>35.5</c:v>
                </c:pt>
                <c:pt idx="513">
                  <c:v>35.6</c:v>
                </c:pt>
                <c:pt idx="514">
                  <c:v>35.6</c:v>
                </c:pt>
                <c:pt idx="515">
                  <c:v>35.6</c:v>
                </c:pt>
                <c:pt idx="516">
                  <c:v>35.5</c:v>
                </c:pt>
                <c:pt idx="517">
                  <c:v>35.200000000000003</c:v>
                </c:pt>
                <c:pt idx="518">
                  <c:v>35.200000000000003</c:v>
                </c:pt>
                <c:pt idx="519">
                  <c:v>35.200000000000003</c:v>
                </c:pt>
                <c:pt idx="520">
                  <c:v>35.1</c:v>
                </c:pt>
                <c:pt idx="521">
                  <c:v>35.200000000000003</c:v>
                </c:pt>
                <c:pt idx="522">
                  <c:v>35</c:v>
                </c:pt>
                <c:pt idx="523">
                  <c:v>34.9</c:v>
                </c:pt>
                <c:pt idx="524">
                  <c:v>35.1</c:v>
                </c:pt>
                <c:pt idx="525">
                  <c:v>35</c:v>
                </c:pt>
                <c:pt idx="526">
                  <c:v>35.1</c:v>
                </c:pt>
                <c:pt idx="527">
                  <c:v>35.1</c:v>
                </c:pt>
                <c:pt idx="528">
                  <c:v>35.1</c:v>
                </c:pt>
                <c:pt idx="529">
                  <c:v>35.299999999999997</c:v>
                </c:pt>
                <c:pt idx="530">
                  <c:v>35.4</c:v>
                </c:pt>
                <c:pt idx="531">
                  <c:v>35.700000000000003</c:v>
                </c:pt>
                <c:pt idx="532">
                  <c:v>35.799999999999997</c:v>
                </c:pt>
                <c:pt idx="533">
                  <c:v>35.5</c:v>
                </c:pt>
                <c:pt idx="534">
                  <c:v>35.1</c:v>
                </c:pt>
                <c:pt idx="535">
                  <c:v>34.9</c:v>
                </c:pt>
                <c:pt idx="536">
                  <c:v>34.700000000000003</c:v>
                </c:pt>
                <c:pt idx="537">
                  <c:v>35</c:v>
                </c:pt>
                <c:pt idx="538">
                  <c:v>34.9</c:v>
                </c:pt>
                <c:pt idx="539">
                  <c:v>34.799999999999997</c:v>
                </c:pt>
                <c:pt idx="540">
                  <c:v>34.6</c:v>
                </c:pt>
                <c:pt idx="541">
                  <c:v>34.299999999999997</c:v>
                </c:pt>
                <c:pt idx="542">
                  <c:v>34.299999999999997</c:v>
                </c:pt>
                <c:pt idx="543">
                  <c:v>33.799999999999997</c:v>
                </c:pt>
                <c:pt idx="544">
                  <c:v>33.6</c:v>
                </c:pt>
                <c:pt idx="545">
                  <c:v>33.299999999999997</c:v>
                </c:pt>
                <c:pt idx="546">
                  <c:v>33</c:v>
                </c:pt>
                <c:pt idx="547">
                  <c:v>32.700000000000003</c:v>
                </c:pt>
                <c:pt idx="548">
                  <c:v>32.5</c:v>
                </c:pt>
                <c:pt idx="549">
                  <c:v>32.299999999999997</c:v>
                </c:pt>
                <c:pt idx="550">
                  <c:v>32.1</c:v>
                </c:pt>
                <c:pt idx="551">
                  <c:v>31.9</c:v>
                </c:pt>
                <c:pt idx="552">
                  <c:v>31.8</c:v>
                </c:pt>
                <c:pt idx="553">
                  <c:v>31.6</c:v>
                </c:pt>
                <c:pt idx="554">
                  <c:v>31.6</c:v>
                </c:pt>
                <c:pt idx="555">
                  <c:v>31.4</c:v>
                </c:pt>
                <c:pt idx="556">
                  <c:v>31.2</c:v>
                </c:pt>
                <c:pt idx="557">
                  <c:v>31</c:v>
                </c:pt>
                <c:pt idx="558">
                  <c:v>30.9</c:v>
                </c:pt>
                <c:pt idx="559">
                  <c:v>30.8</c:v>
                </c:pt>
                <c:pt idx="560">
                  <c:v>30.7</c:v>
                </c:pt>
                <c:pt idx="561">
                  <c:v>30.6</c:v>
                </c:pt>
                <c:pt idx="562">
                  <c:v>30.5</c:v>
                </c:pt>
                <c:pt idx="563">
                  <c:v>30.4</c:v>
                </c:pt>
                <c:pt idx="564">
                  <c:v>30.3</c:v>
                </c:pt>
                <c:pt idx="565">
                  <c:v>30.1</c:v>
                </c:pt>
                <c:pt idx="566">
                  <c:v>30</c:v>
                </c:pt>
                <c:pt idx="567">
                  <c:v>29.9</c:v>
                </c:pt>
                <c:pt idx="568">
                  <c:v>29.9</c:v>
                </c:pt>
                <c:pt idx="569">
                  <c:v>29.8</c:v>
                </c:pt>
                <c:pt idx="570">
                  <c:v>29.7</c:v>
                </c:pt>
                <c:pt idx="571">
                  <c:v>29.7</c:v>
                </c:pt>
                <c:pt idx="572">
                  <c:v>29.6</c:v>
                </c:pt>
                <c:pt idx="573">
                  <c:v>29.5</c:v>
                </c:pt>
                <c:pt idx="574">
                  <c:v>29.5</c:v>
                </c:pt>
                <c:pt idx="575">
                  <c:v>29.3</c:v>
                </c:pt>
                <c:pt idx="576">
                  <c:v>29.1</c:v>
                </c:pt>
                <c:pt idx="577">
                  <c:v>29</c:v>
                </c:pt>
                <c:pt idx="578">
                  <c:v>28.9</c:v>
                </c:pt>
                <c:pt idx="579">
                  <c:v>28.9</c:v>
                </c:pt>
                <c:pt idx="580">
                  <c:v>28.8</c:v>
                </c:pt>
                <c:pt idx="581">
                  <c:v>28.5</c:v>
                </c:pt>
                <c:pt idx="582">
                  <c:v>28.2</c:v>
                </c:pt>
                <c:pt idx="583">
                  <c:v>28.1</c:v>
                </c:pt>
                <c:pt idx="584">
                  <c:v>28.2</c:v>
                </c:pt>
                <c:pt idx="585">
                  <c:v>28.4</c:v>
                </c:pt>
                <c:pt idx="586">
                  <c:v>28.5</c:v>
                </c:pt>
                <c:pt idx="587">
                  <c:v>28.5</c:v>
                </c:pt>
                <c:pt idx="588">
                  <c:v>28.5</c:v>
                </c:pt>
                <c:pt idx="589">
                  <c:v>28.3</c:v>
                </c:pt>
                <c:pt idx="590">
                  <c:v>28.1</c:v>
                </c:pt>
                <c:pt idx="591">
                  <c:v>28.1</c:v>
                </c:pt>
                <c:pt idx="592">
                  <c:v>28</c:v>
                </c:pt>
                <c:pt idx="593">
                  <c:v>27.9</c:v>
                </c:pt>
                <c:pt idx="594">
                  <c:v>27.8</c:v>
                </c:pt>
                <c:pt idx="595">
                  <c:v>27.8</c:v>
                </c:pt>
                <c:pt idx="596">
                  <c:v>27.7</c:v>
                </c:pt>
                <c:pt idx="597">
                  <c:v>27.7</c:v>
                </c:pt>
                <c:pt idx="598">
                  <c:v>27.7</c:v>
                </c:pt>
                <c:pt idx="599">
                  <c:v>27.7</c:v>
                </c:pt>
                <c:pt idx="600">
                  <c:v>27.6</c:v>
                </c:pt>
                <c:pt idx="601">
                  <c:v>27.6</c:v>
                </c:pt>
                <c:pt idx="602">
                  <c:v>27.6</c:v>
                </c:pt>
                <c:pt idx="603">
                  <c:v>27.5</c:v>
                </c:pt>
                <c:pt idx="604">
                  <c:v>27.4</c:v>
                </c:pt>
                <c:pt idx="605">
                  <c:v>27.2</c:v>
                </c:pt>
                <c:pt idx="606">
                  <c:v>27.2</c:v>
                </c:pt>
                <c:pt idx="607">
                  <c:v>27.2</c:v>
                </c:pt>
                <c:pt idx="608">
                  <c:v>27.1</c:v>
                </c:pt>
                <c:pt idx="609">
                  <c:v>27</c:v>
                </c:pt>
                <c:pt idx="610">
                  <c:v>26.9</c:v>
                </c:pt>
                <c:pt idx="611">
                  <c:v>26.9</c:v>
                </c:pt>
                <c:pt idx="612">
                  <c:v>26.9</c:v>
                </c:pt>
                <c:pt idx="613">
                  <c:v>26.9</c:v>
                </c:pt>
                <c:pt idx="614">
                  <c:v>26.9</c:v>
                </c:pt>
                <c:pt idx="615">
                  <c:v>26.8</c:v>
                </c:pt>
                <c:pt idx="616">
                  <c:v>26.9</c:v>
                </c:pt>
                <c:pt idx="617">
                  <c:v>26.9</c:v>
                </c:pt>
                <c:pt idx="618">
                  <c:v>27.2</c:v>
                </c:pt>
                <c:pt idx="619">
                  <c:v>27.8</c:v>
                </c:pt>
                <c:pt idx="620">
                  <c:v>28.1</c:v>
                </c:pt>
                <c:pt idx="621">
                  <c:v>28.5</c:v>
                </c:pt>
                <c:pt idx="622">
                  <c:v>28.8</c:v>
                </c:pt>
                <c:pt idx="623">
                  <c:v>28.9</c:v>
                </c:pt>
                <c:pt idx="624">
                  <c:v>29</c:v>
                </c:pt>
                <c:pt idx="625">
                  <c:v>29.2</c:v>
                </c:pt>
                <c:pt idx="626">
                  <c:v>29.3</c:v>
                </c:pt>
                <c:pt idx="627">
                  <c:v>29.6</c:v>
                </c:pt>
                <c:pt idx="628">
                  <c:v>29.9</c:v>
                </c:pt>
                <c:pt idx="629">
                  <c:v>30.4</c:v>
                </c:pt>
                <c:pt idx="630">
                  <c:v>30.7</c:v>
                </c:pt>
                <c:pt idx="631">
                  <c:v>31.1</c:v>
                </c:pt>
                <c:pt idx="632">
                  <c:v>31.5</c:v>
                </c:pt>
                <c:pt idx="633">
                  <c:v>32</c:v>
                </c:pt>
                <c:pt idx="634">
                  <c:v>32.5</c:v>
                </c:pt>
                <c:pt idx="635">
                  <c:v>32.9</c:v>
                </c:pt>
                <c:pt idx="636">
                  <c:v>33.200000000000003</c:v>
                </c:pt>
                <c:pt idx="637">
                  <c:v>33.299999999999997</c:v>
                </c:pt>
                <c:pt idx="638">
                  <c:v>33.700000000000003</c:v>
                </c:pt>
                <c:pt idx="639">
                  <c:v>34.1</c:v>
                </c:pt>
                <c:pt idx="640">
                  <c:v>34.6</c:v>
                </c:pt>
                <c:pt idx="641">
                  <c:v>35</c:v>
                </c:pt>
                <c:pt idx="642">
                  <c:v>35.200000000000003</c:v>
                </c:pt>
                <c:pt idx="643">
                  <c:v>35.4</c:v>
                </c:pt>
                <c:pt idx="644">
                  <c:v>35.5</c:v>
                </c:pt>
                <c:pt idx="645">
                  <c:v>35.799999999999997</c:v>
                </c:pt>
                <c:pt idx="646">
                  <c:v>36</c:v>
                </c:pt>
                <c:pt idx="647">
                  <c:v>36</c:v>
                </c:pt>
                <c:pt idx="648">
                  <c:v>36.4</c:v>
                </c:pt>
                <c:pt idx="649">
                  <c:v>36.700000000000003</c:v>
                </c:pt>
                <c:pt idx="650">
                  <c:v>36.700000000000003</c:v>
                </c:pt>
                <c:pt idx="651">
                  <c:v>36.6</c:v>
                </c:pt>
                <c:pt idx="652">
                  <c:v>36.5</c:v>
                </c:pt>
                <c:pt idx="653">
                  <c:v>36.700000000000003</c:v>
                </c:pt>
                <c:pt idx="654">
                  <c:v>36.4</c:v>
                </c:pt>
                <c:pt idx="655">
                  <c:v>36.299999999999997</c:v>
                </c:pt>
                <c:pt idx="656">
                  <c:v>36.5</c:v>
                </c:pt>
                <c:pt idx="657">
                  <c:v>36.799999999999997</c:v>
                </c:pt>
                <c:pt idx="658">
                  <c:v>36.700000000000003</c:v>
                </c:pt>
                <c:pt idx="659">
                  <c:v>36.9</c:v>
                </c:pt>
                <c:pt idx="660">
                  <c:v>37</c:v>
                </c:pt>
                <c:pt idx="661">
                  <c:v>36.9</c:v>
                </c:pt>
                <c:pt idx="662">
                  <c:v>36.799999999999997</c:v>
                </c:pt>
                <c:pt idx="663">
                  <c:v>36.6</c:v>
                </c:pt>
                <c:pt idx="664">
                  <c:v>36.5</c:v>
                </c:pt>
                <c:pt idx="665">
                  <c:v>36.6</c:v>
                </c:pt>
                <c:pt idx="666">
                  <c:v>36.200000000000003</c:v>
                </c:pt>
                <c:pt idx="667">
                  <c:v>35.9</c:v>
                </c:pt>
                <c:pt idx="668">
                  <c:v>35.9</c:v>
                </c:pt>
                <c:pt idx="669">
                  <c:v>35.700000000000003</c:v>
                </c:pt>
                <c:pt idx="670">
                  <c:v>35.299999999999997</c:v>
                </c:pt>
                <c:pt idx="671">
                  <c:v>34.9</c:v>
                </c:pt>
                <c:pt idx="672">
                  <c:v>34.9</c:v>
                </c:pt>
                <c:pt idx="673">
                  <c:v>34.700000000000003</c:v>
                </c:pt>
                <c:pt idx="674">
                  <c:v>34.700000000000003</c:v>
                </c:pt>
                <c:pt idx="675">
                  <c:v>34.6</c:v>
                </c:pt>
                <c:pt idx="676">
                  <c:v>34.9</c:v>
                </c:pt>
                <c:pt idx="677">
                  <c:v>35</c:v>
                </c:pt>
                <c:pt idx="678">
                  <c:v>34.799999999999997</c:v>
                </c:pt>
                <c:pt idx="679">
                  <c:v>34.6</c:v>
                </c:pt>
                <c:pt idx="680">
                  <c:v>34.4</c:v>
                </c:pt>
                <c:pt idx="681">
                  <c:v>34.1</c:v>
                </c:pt>
                <c:pt idx="682">
                  <c:v>33.700000000000003</c:v>
                </c:pt>
                <c:pt idx="683">
                  <c:v>33.6</c:v>
                </c:pt>
                <c:pt idx="684">
                  <c:v>33.5</c:v>
                </c:pt>
                <c:pt idx="685">
                  <c:v>33.4</c:v>
                </c:pt>
                <c:pt idx="686">
                  <c:v>33.200000000000003</c:v>
                </c:pt>
                <c:pt idx="687">
                  <c:v>32.9</c:v>
                </c:pt>
                <c:pt idx="688">
                  <c:v>32.700000000000003</c:v>
                </c:pt>
                <c:pt idx="689">
                  <c:v>32.4</c:v>
                </c:pt>
                <c:pt idx="690">
                  <c:v>32.200000000000003</c:v>
                </c:pt>
                <c:pt idx="691">
                  <c:v>32</c:v>
                </c:pt>
                <c:pt idx="692">
                  <c:v>31.7</c:v>
                </c:pt>
                <c:pt idx="693">
                  <c:v>31.5</c:v>
                </c:pt>
                <c:pt idx="694">
                  <c:v>31.3</c:v>
                </c:pt>
                <c:pt idx="695">
                  <c:v>31</c:v>
                </c:pt>
                <c:pt idx="696">
                  <c:v>30.8</c:v>
                </c:pt>
                <c:pt idx="697">
                  <c:v>30.7</c:v>
                </c:pt>
                <c:pt idx="698">
                  <c:v>30.5</c:v>
                </c:pt>
                <c:pt idx="699">
                  <c:v>30.5</c:v>
                </c:pt>
                <c:pt idx="700">
                  <c:v>30.4</c:v>
                </c:pt>
                <c:pt idx="701">
                  <c:v>30.3</c:v>
                </c:pt>
                <c:pt idx="702">
                  <c:v>30.2</c:v>
                </c:pt>
                <c:pt idx="703">
                  <c:v>30.1</c:v>
                </c:pt>
                <c:pt idx="704">
                  <c:v>30</c:v>
                </c:pt>
                <c:pt idx="705">
                  <c:v>30</c:v>
                </c:pt>
                <c:pt idx="706">
                  <c:v>29.9</c:v>
                </c:pt>
                <c:pt idx="707">
                  <c:v>29.7</c:v>
                </c:pt>
                <c:pt idx="708">
                  <c:v>29.4</c:v>
                </c:pt>
                <c:pt idx="709">
                  <c:v>29.2</c:v>
                </c:pt>
                <c:pt idx="710">
                  <c:v>28.9</c:v>
                </c:pt>
                <c:pt idx="711">
                  <c:v>28.8</c:v>
                </c:pt>
                <c:pt idx="712">
                  <c:v>28.9</c:v>
                </c:pt>
                <c:pt idx="713">
                  <c:v>28.9</c:v>
                </c:pt>
                <c:pt idx="714">
                  <c:v>28.6</c:v>
                </c:pt>
                <c:pt idx="715">
                  <c:v>28.3</c:v>
                </c:pt>
                <c:pt idx="716">
                  <c:v>28.1</c:v>
                </c:pt>
                <c:pt idx="717">
                  <c:v>28</c:v>
                </c:pt>
                <c:pt idx="718">
                  <c:v>27.9</c:v>
                </c:pt>
                <c:pt idx="719">
                  <c:v>27.7</c:v>
                </c:pt>
                <c:pt idx="720">
                  <c:v>27.6</c:v>
                </c:pt>
                <c:pt idx="721">
                  <c:v>27.5</c:v>
                </c:pt>
                <c:pt idx="722">
                  <c:v>27.5</c:v>
                </c:pt>
                <c:pt idx="723">
                  <c:v>27.4</c:v>
                </c:pt>
                <c:pt idx="724">
                  <c:v>27.3</c:v>
                </c:pt>
                <c:pt idx="725">
                  <c:v>27.2</c:v>
                </c:pt>
                <c:pt idx="726">
                  <c:v>27.3</c:v>
                </c:pt>
                <c:pt idx="727">
                  <c:v>27.4</c:v>
                </c:pt>
                <c:pt idx="728">
                  <c:v>27.3</c:v>
                </c:pt>
                <c:pt idx="729">
                  <c:v>27.2</c:v>
                </c:pt>
                <c:pt idx="730">
                  <c:v>27.2</c:v>
                </c:pt>
                <c:pt idx="731">
                  <c:v>27.4</c:v>
                </c:pt>
                <c:pt idx="732">
                  <c:v>27.5</c:v>
                </c:pt>
                <c:pt idx="733">
                  <c:v>27.2</c:v>
                </c:pt>
                <c:pt idx="734">
                  <c:v>27.3</c:v>
                </c:pt>
                <c:pt idx="735">
                  <c:v>27.5</c:v>
                </c:pt>
                <c:pt idx="736">
                  <c:v>27.5</c:v>
                </c:pt>
                <c:pt idx="737">
                  <c:v>27.5</c:v>
                </c:pt>
                <c:pt idx="738">
                  <c:v>27.6</c:v>
                </c:pt>
                <c:pt idx="739">
                  <c:v>27.9</c:v>
                </c:pt>
                <c:pt idx="740">
                  <c:v>27.9</c:v>
                </c:pt>
                <c:pt idx="741">
                  <c:v>27.9</c:v>
                </c:pt>
                <c:pt idx="742">
                  <c:v>27.9</c:v>
                </c:pt>
                <c:pt idx="743">
                  <c:v>27.8</c:v>
                </c:pt>
                <c:pt idx="744">
                  <c:v>27.6</c:v>
                </c:pt>
                <c:pt idx="745">
                  <c:v>27.4</c:v>
                </c:pt>
                <c:pt idx="746">
                  <c:v>27.3</c:v>
                </c:pt>
                <c:pt idx="747">
                  <c:v>27.3</c:v>
                </c:pt>
                <c:pt idx="748">
                  <c:v>27.2</c:v>
                </c:pt>
                <c:pt idx="749">
                  <c:v>27.2</c:v>
                </c:pt>
                <c:pt idx="750">
                  <c:v>27.1</c:v>
                </c:pt>
                <c:pt idx="751">
                  <c:v>27</c:v>
                </c:pt>
                <c:pt idx="752">
                  <c:v>27</c:v>
                </c:pt>
                <c:pt idx="753">
                  <c:v>27</c:v>
                </c:pt>
                <c:pt idx="754">
                  <c:v>27</c:v>
                </c:pt>
                <c:pt idx="755">
                  <c:v>27</c:v>
                </c:pt>
                <c:pt idx="756">
                  <c:v>27</c:v>
                </c:pt>
                <c:pt idx="757">
                  <c:v>27</c:v>
                </c:pt>
                <c:pt idx="758">
                  <c:v>27</c:v>
                </c:pt>
                <c:pt idx="759">
                  <c:v>26.9</c:v>
                </c:pt>
                <c:pt idx="760">
                  <c:v>26.9</c:v>
                </c:pt>
                <c:pt idx="761">
                  <c:v>26.9</c:v>
                </c:pt>
                <c:pt idx="762">
                  <c:v>27</c:v>
                </c:pt>
                <c:pt idx="763">
                  <c:v>27.2</c:v>
                </c:pt>
                <c:pt idx="764">
                  <c:v>27.5</c:v>
                </c:pt>
                <c:pt idx="765">
                  <c:v>27.8</c:v>
                </c:pt>
                <c:pt idx="766">
                  <c:v>28</c:v>
                </c:pt>
                <c:pt idx="767">
                  <c:v>28.2</c:v>
                </c:pt>
                <c:pt idx="768">
                  <c:v>28.4</c:v>
                </c:pt>
                <c:pt idx="769">
                  <c:v>28.8</c:v>
                </c:pt>
                <c:pt idx="770">
                  <c:v>28.9</c:v>
                </c:pt>
                <c:pt idx="771">
                  <c:v>29.2</c:v>
                </c:pt>
                <c:pt idx="772">
                  <c:v>29.8</c:v>
                </c:pt>
                <c:pt idx="773">
                  <c:v>30.2</c:v>
                </c:pt>
                <c:pt idx="774">
                  <c:v>30.5</c:v>
                </c:pt>
                <c:pt idx="775">
                  <c:v>30.6</c:v>
                </c:pt>
                <c:pt idx="776">
                  <c:v>30.9</c:v>
                </c:pt>
                <c:pt idx="777">
                  <c:v>31.2</c:v>
                </c:pt>
                <c:pt idx="778">
                  <c:v>31.5</c:v>
                </c:pt>
                <c:pt idx="779">
                  <c:v>32</c:v>
                </c:pt>
                <c:pt idx="780">
                  <c:v>32.799999999999997</c:v>
                </c:pt>
                <c:pt idx="781">
                  <c:v>33.1</c:v>
                </c:pt>
                <c:pt idx="782">
                  <c:v>33.6</c:v>
                </c:pt>
                <c:pt idx="783">
                  <c:v>33.9</c:v>
                </c:pt>
                <c:pt idx="784">
                  <c:v>34.1</c:v>
                </c:pt>
                <c:pt idx="785">
                  <c:v>34.4</c:v>
                </c:pt>
                <c:pt idx="786">
                  <c:v>34.799999999999997</c:v>
                </c:pt>
                <c:pt idx="787">
                  <c:v>34.9</c:v>
                </c:pt>
                <c:pt idx="788">
                  <c:v>34.700000000000003</c:v>
                </c:pt>
                <c:pt idx="789">
                  <c:v>34.799999999999997</c:v>
                </c:pt>
                <c:pt idx="790">
                  <c:v>35</c:v>
                </c:pt>
                <c:pt idx="791">
                  <c:v>35.200000000000003</c:v>
                </c:pt>
                <c:pt idx="792">
                  <c:v>35.299999999999997</c:v>
                </c:pt>
                <c:pt idx="793">
                  <c:v>35</c:v>
                </c:pt>
                <c:pt idx="794">
                  <c:v>35.1</c:v>
                </c:pt>
                <c:pt idx="795">
                  <c:v>35.5</c:v>
                </c:pt>
                <c:pt idx="796">
                  <c:v>35.6</c:v>
                </c:pt>
                <c:pt idx="797">
                  <c:v>35.5</c:v>
                </c:pt>
                <c:pt idx="798">
                  <c:v>36.1</c:v>
                </c:pt>
                <c:pt idx="799">
                  <c:v>36.299999999999997</c:v>
                </c:pt>
                <c:pt idx="800">
                  <c:v>36.5</c:v>
                </c:pt>
                <c:pt idx="801">
                  <c:v>36.4</c:v>
                </c:pt>
                <c:pt idx="802">
                  <c:v>36.6</c:v>
                </c:pt>
                <c:pt idx="803">
                  <c:v>36.6</c:v>
                </c:pt>
                <c:pt idx="804">
                  <c:v>36.6</c:v>
                </c:pt>
                <c:pt idx="805">
                  <c:v>36.6</c:v>
                </c:pt>
                <c:pt idx="806">
                  <c:v>36.5</c:v>
                </c:pt>
                <c:pt idx="807">
                  <c:v>36.6</c:v>
                </c:pt>
                <c:pt idx="808">
                  <c:v>36.6</c:v>
                </c:pt>
                <c:pt idx="809">
                  <c:v>36.799999999999997</c:v>
                </c:pt>
                <c:pt idx="810">
                  <c:v>36.6</c:v>
                </c:pt>
                <c:pt idx="811">
                  <c:v>36.5</c:v>
                </c:pt>
                <c:pt idx="812">
                  <c:v>36.5</c:v>
                </c:pt>
                <c:pt idx="813">
                  <c:v>36.4</c:v>
                </c:pt>
                <c:pt idx="814">
                  <c:v>35.9</c:v>
                </c:pt>
                <c:pt idx="815">
                  <c:v>35.700000000000003</c:v>
                </c:pt>
                <c:pt idx="816">
                  <c:v>35.6</c:v>
                </c:pt>
                <c:pt idx="817">
                  <c:v>35.5</c:v>
                </c:pt>
                <c:pt idx="818">
                  <c:v>35.299999999999997</c:v>
                </c:pt>
                <c:pt idx="819">
                  <c:v>35.200000000000003</c:v>
                </c:pt>
                <c:pt idx="820">
                  <c:v>34.9</c:v>
                </c:pt>
                <c:pt idx="821">
                  <c:v>34.700000000000003</c:v>
                </c:pt>
                <c:pt idx="822">
                  <c:v>34.6</c:v>
                </c:pt>
                <c:pt idx="823">
                  <c:v>34.299999999999997</c:v>
                </c:pt>
                <c:pt idx="824">
                  <c:v>34.299999999999997</c:v>
                </c:pt>
                <c:pt idx="825">
                  <c:v>34.200000000000003</c:v>
                </c:pt>
                <c:pt idx="826">
                  <c:v>33.9</c:v>
                </c:pt>
                <c:pt idx="827">
                  <c:v>33.799999999999997</c:v>
                </c:pt>
                <c:pt idx="828">
                  <c:v>33.700000000000003</c:v>
                </c:pt>
                <c:pt idx="829">
                  <c:v>33.5</c:v>
                </c:pt>
                <c:pt idx="830">
                  <c:v>33.200000000000003</c:v>
                </c:pt>
                <c:pt idx="831">
                  <c:v>32.9</c:v>
                </c:pt>
                <c:pt idx="832">
                  <c:v>32.6</c:v>
                </c:pt>
                <c:pt idx="833">
                  <c:v>32.200000000000003</c:v>
                </c:pt>
                <c:pt idx="834">
                  <c:v>32</c:v>
                </c:pt>
                <c:pt idx="835">
                  <c:v>31.8</c:v>
                </c:pt>
                <c:pt idx="836">
                  <c:v>31.5</c:v>
                </c:pt>
                <c:pt idx="837">
                  <c:v>31.2</c:v>
                </c:pt>
                <c:pt idx="838">
                  <c:v>31</c:v>
                </c:pt>
                <c:pt idx="839">
                  <c:v>30.8</c:v>
                </c:pt>
                <c:pt idx="840">
                  <c:v>30.7</c:v>
                </c:pt>
                <c:pt idx="841">
                  <c:v>30.6</c:v>
                </c:pt>
                <c:pt idx="842">
                  <c:v>30.5</c:v>
                </c:pt>
                <c:pt idx="843">
                  <c:v>30.3</c:v>
                </c:pt>
                <c:pt idx="844">
                  <c:v>30.2</c:v>
                </c:pt>
                <c:pt idx="845">
                  <c:v>30</c:v>
                </c:pt>
                <c:pt idx="846">
                  <c:v>29.9</c:v>
                </c:pt>
                <c:pt idx="847">
                  <c:v>29.8</c:v>
                </c:pt>
                <c:pt idx="848">
                  <c:v>29.7</c:v>
                </c:pt>
                <c:pt idx="849">
                  <c:v>29.6</c:v>
                </c:pt>
                <c:pt idx="850">
                  <c:v>29.5</c:v>
                </c:pt>
                <c:pt idx="851">
                  <c:v>29.5</c:v>
                </c:pt>
                <c:pt idx="852">
                  <c:v>29.4</c:v>
                </c:pt>
                <c:pt idx="853">
                  <c:v>29.3</c:v>
                </c:pt>
                <c:pt idx="854">
                  <c:v>29.3</c:v>
                </c:pt>
                <c:pt idx="855">
                  <c:v>29.2</c:v>
                </c:pt>
                <c:pt idx="856">
                  <c:v>29.2</c:v>
                </c:pt>
                <c:pt idx="857">
                  <c:v>29</c:v>
                </c:pt>
                <c:pt idx="858">
                  <c:v>28.7</c:v>
                </c:pt>
                <c:pt idx="859">
                  <c:v>28.3</c:v>
                </c:pt>
                <c:pt idx="860">
                  <c:v>28.1</c:v>
                </c:pt>
                <c:pt idx="861">
                  <c:v>28.1</c:v>
                </c:pt>
                <c:pt idx="862">
                  <c:v>27.9</c:v>
                </c:pt>
                <c:pt idx="863">
                  <c:v>27.8</c:v>
                </c:pt>
                <c:pt idx="864">
                  <c:v>27.6</c:v>
                </c:pt>
                <c:pt idx="865">
                  <c:v>27.4</c:v>
                </c:pt>
                <c:pt idx="866">
                  <c:v>27.2</c:v>
                </c:pt>
                <c:pt idx="867">
                  <c:v>27.1</c:v>
                </c:pt>
                <c:pt idx="868">
                  <c:v>27</c:v>
                </c:pt>
                <c:pt idx="869">
                  <c:v>26.9</c:v>
                </c:pt>
                <c:pt idx="870">
                  <c:v>26.9</c:v>
                </c:pt>
                <c:pt idx="871">
                  <c:v>26.9</c:v>
                </c:pt>
                <c:pt idx="872">
                  <c:v>26.6</c:v>
                </c:pt>
                <c:pt idx="873">
                  <c:v>26.5</c:v>
                </c:pt>
                <c:pt idx="874">
                  <c:v>26.4</c:v>
                </c:pt>
                <c:pt idx="875">
                  <c:v>26.3</c:v>
                </c:pt>
                <c:pt idx="876">
                  <c:v>26.3</c:v>
                </c:pt>
                <c:pt idx="877">
                  <c:v>26.1</c:v>
                </c:pt>
                <c:pt idx="878">
                  <c:v>26</c:v>
                </c:pt>
                <c:pt idx="879">
                  <c:v>25.9</c:v>
                </c:pt>
                <c:pt idx="880">
                  <c:v>25.8</c:v>
                </c:pt>
                <c:pt idx="881">
                  <c:v>25.7</c:v>
                </c:pt>
                <c:pt idx="882">
                  <c:v>25.8</c:v>
                </c:pt>
                <c:pt idx="883">
                  <c:v>25.7</c:v>
                </c:pt>
                <c:pt idx="884">
                  <c:v>25.6</c:v>
                </c:pt>
                <c:pt idx="885">
                  <c:v>25.5</c:v>
                </c:pt>
                <c:pt idx="886">
                  <c:v>25.5</c:v>
                </c:pt>
                <c:pt idx="887">
                  <c:v>25.4</c:v>
                </c:pt>
                <c:pt idx="888">
                  <c:v>25.4</c:v>
                </c:pt>
                <c:pt idx="889">
                  <c:v>25.3</c:v>
                </c:pt>
                <c:pt idx="890">
                  <c:v>25.3</c:v>
                </c:pt>
                <c:pt idx="891">
                  <c:v>25.2</c:v>
                </c:pt>
                <c:pt idx="892">
                  <c:v>25.1</c:v>
                </c:pt>
                <c:pt idx="893">
                  <c:v>25.1</c:v>
                </c:pt>
                <c:pt idx="894">
                  <c:v>25</c:v>
                </c:pt>
                <c:pt idx="895">
                  <c:v>24.9</c:v>
                </c:pt>
                <c:pt idx="896">
                  <c:v>24.8</c:v>
                </c:pt>
                <c:pt idx="897">
                  <c:v>24.7</c:v>
                </c:pt>
                <c:pt idx="898">
                  <c:v>24.7</c:v>
                </c:pt>
                <c:pt idx="899">
                  <c:v>24.6</c:v>
                </c:pt>
                <c:pt idx="900">
                  <c:v>24.6</c:v>
                </c:pt>
                <c:pt idx="901">
                  <c:v>24.6</c:v>
                </c:pt>
                <c:pt idx="902">
                  <c:v>24.6</c:v>
                </c:pt>
                <c:pt idx="903">
                  <c:v>24.6</c:v>
                </c:pt>
                <c:pt idx="904">
                  <c:v>24.7</c:v>
                </c:pt>
                <c:pt idx="905">
                  <c:v>25</c:v>
                </c:pt>
                <c:pt idx="906">
                  <c:v>25.4</c:v>
                </c:pt>
                <c:pt idx="907">
                  <c:v>25.9</c:v>
                </c:pt>
                <c:pt idx="908">
                  <c:v>26.4</c:v>
                </c:pt>
                <c:pt idx="909">
                  <c:v>26.9</c:v>
                </c:pt>
                <c:pt idx="910">
                  <c:v>27.5</c:v>
                </c:pt>
                <c:pt idx="911">
                  <c:v>28.1</c:v>
                </c:pt>
                <c:pt idx="912">
                  <c:v>28.8</c:v>
                </c:pt>
                <c:pt idx="913">
                  <c:v>29.2</c:v>
                </c:pt>
                <c:pt idx="914">
                  <c:v>29.6</c:v>
                </c:pt>
                <c:pt idx="915">
                  <c:v>29.9</c:v>
                </c:pt>
                <c:pt idx="916">
                  <c:v>30.4</c:v>
                </c:pt>
                <c:pt idx="917">
                  <c:v>30.7</c:v>
                </c:pt>
                <c:pt idx="918">
                  <c:v>30.7</c:v>
                </c:pt>
                <c:pt idx="919">
                  <c:v>30.6</c:v>
                </c:pt>
                <c:pt idx="920">
                  <c:v>30.9</c:v>
                </c:pt>
                <c:pt idx="921">
                  <c:v>31.1</c:v>
                </c:pt>
                <c:pt idx="922">
                  <c:v>31.6</c:v>
                </c:pt>
                <c:pt idx="923">
                  <c:v>32</c:v>
                </c:pt>
                <c:pt idx="924">
                  <c:v>32</c:v>
                </c:pt>
                <c:pt idx="925">
                  <c:v>32.200000000000003</c:v>
                </c:pt>
                <c:pt idx="926">
                  <c:v>32.299999999999997</c:v>
                </c:pt>
                <c:pt idx="927">
                  <c:v>32.299999999999997</c:v>
                </c:pt>
                <c:pt idx="928">
                  <c:v>32.9</c:v>
                </c:pt>
                <c:pt idx="929">
                  <c:v>32.799999999999997</c:v>
                </c:pt>
                <c:pt idx="930">
                  <c:v>32.799999999999997</c:v>
                </c:pt>
                <c:pt idx="931">
                  <c:v>32.799999999999997</c:v>
                </c:pt>
                <c:pt idx="932">
                  <c:v>32.9</c:v>
                </c:pt>
                <c:pt idx="933">
                  <c:v>33.200000000000003</c:v>
                </c:pt>
                <c:pt idx="934">
                  <c:v>33.200000000000003</c:v>
                </c:pt>
                <c:pt idx="935">
                  <c:v>32.9</c:v>
                </c:pt>
                <c:pt idx="936">
                  <c:v>33.1</c:v>
                </c:pt>
                <c:pt idx="937">
                  <c:v>33.200000000000003</c:v>
                </c:pt>
                <c:pt idx="938">
                  <c:v>33.6</c:v>
                </c:pt>
                <c:pt idx="939">
                  <c:v>33.200000000000003</c:v>
                </c:pt>
                <c:pt idx="940">
                  <c:v>33.4</c:v>
                </c:pt>
                <c:pt idx="941">
                  <c:v>33.4</c:v>
                </c:pt>
                <c:pt idx="942">
                  <c:v>33.9</c:v>
                </c:pt>
                <c:pt idx="943">
                  <c:v>33.5</c:v>
                </c:pt>
                <c:pt idx="944">
                  <c:v>33.4</c:v>
                </c:pt>
                <c:pt idx="945">
                  <c:v>33.4</c:v>
                </c:pt>
                <c:pt idx="946">
                  <c:v>33.4</c:v>
                </c:pt>
                <c:pt idx="947">
                  <c:v>33.4</c:v>
                </c:pt>
                <c:pt idx="948">
                  <c:v>33.200000000000003</c:v>
                </c:pt>
                <c:pt idx="949">
                  <c:v>33.200000000000003</c:v>
                </c:pt>
                <c:pt idx="950">
                  <c:v>33.4</c:v>
                </c:pt>
                <c:pt idx="951">
                  <c:v>33.4</c:v>
                </c:pt>
                <c:pt idx="952">
                  <c:v>33.299999999999997</c:v>
                </c:pt>
                <c:pt idx="953">
                  <c:v>33.4</c:v>
                </c:pt>
                <c:pt idx="954">
                  <c:v>33.4</c:v>
                </c:pt>
                <c:pt idx="955">
                  <c:v>33.200000000000003</c:v>
                </c:pt>
                <c:pt idx="956">
                  <c:v>33.1</c:v>
                </c:pt>
                <c:pt idx="957">
                  <c:v>33</c:v>
                </c:pt>
                <c:pt idx="958">
                  <c:v>33</c:v>
                </c:pt>
                <c:pt idx="959">
                  <c:v>33</c:v>
                </c:pt>
                <c:pt idx="960">
                  <c:v>32.9</c:v>
                </c:pt>
                <c:pt idx="961">
                  <c:v>32.799999999999997</c:v>
                </c:pt>
                <c:pt idx="962">
                  <c:v>32.799999999999997</c:v>
                </c:pt>
                <c:pt idx="963">
                  <c:v>32.6</c:v>
                </c:pt>
                <c:pt idx="964">
                  <c:v>32.700000000000003</c:v>
                </c:pt>
                <c:pt idx="965">
                  <c:v>32.4</c:v>
                </c:pt>
                <c:pt idx="966">
                  <c:v>32.200000000000003</c:v>
                </c:pt>
                <c:pt idx="967">
                  <c:v>32.200000000000003</c:v>
                </c:pt>
                <c:pt idx="968">
                  <c:v>31.7</c:v>
                </c:pt>
                <c:pt idx="969">
                  <c:v>31.7</c:v>
                </c:pt>
                <c:pt idx="970">
                  <c:v>31.4</c:v>
                </c:pt>
                <c:pt idx="971">
                  <c:v>31.4</c:v>
                </c:pt>
                <c:pt idx="972">
                  <c:v>31.2</c:v>
                </c:pt>
                <c:pt idx="973">
                  <c:v>30.9</c:v>
                </c:pt>
                <c:pt idx="974">
                  <c:v>30.5</c:v>
                </c:pt>
                <c:pt idx="975">
                  <c:v>30.2</c:v>
                </c:pt>
                <c:pt idx="976">
                  <c:v>30</c:v>
                </c:pt>
                <c:pt idx="977">
                  <c:v>29.8</c:v>
                </c:pt>
                <c:pt idx="978">
                  <c:v>29.6</c:v>
                </c:pt>
                <c:pt idx="979">
                  <c:v>29.6</c:v>
                </c:pt>
                <c:pt idx="980">
                  <c:v>29.4</c:v>
                </c:pt>
                <c:pt idx="981">
                  <c:v>29.3</c:v>
                </c:pt>
                <c:pt idx="982">
                  <c:v>29.1</c:v>
                </c:pt>
                <c:pt idx="983">
                  <c:v>29.1</c:v>
                </c:pt>
                <c:pt idx="984">
                  <c:v>29</c:v>
                </c:pt>
                <c:pt idx="985">
                  <c:v>28.9</c:v>
                </c:pt>
                <c:pt idx="986">
                  <c:v>28.9</c:v>
                </c:pt>
                <c:pt idx="987">
                  <c:v>28.8</c:v>
                </c:pt>
                <c:pt idx="988">
                  <c:v>28.7</c:v>
                </c:pt>
                <c:pt idx="989">
                  <c:v>28.7</c:v>
                </c:pt>
                <c:pt idx="990">
                  <c:v>28.6</c:v>
                </c:pt>
                <c:pt idx="991">
                  <c:v>28.6</c:v>
                </c:pt>
                <c:pt idx="992">
                  <c:v>28.5</c:v>
                </c:pt>
                <c:pt idx="993">
                  <c:v>28.6</c:v>
                </c:pt>
                <c:pt idx="994">
                  <c:v>28.6</c:v>
                </c:pt>
                <c:pt idx="995">
                  <c:v>28.5</c:v>
                </c:pt>
                <c:pt idx="996">
                  <c:v>28.4</c:v>
                </c:pt>
                <c:pt idx="997">
                  <c:v>28.4</c:v>
                </c:pt>
                <c:pt idx="998">
                  <c:v>28.3</c:v>
                </c:pt>
                <c:pt idx="999">
                  <c:v>28.3</c:v>
                </c:pt>
                <c:pt idx="1000">
                  <c:v>28.3</c:v>
                </c:pt>
                <c:pt idx="1001">
                  <c:v>28.2</c:v>
                </c:pt>
                <c:pt idx="1002">
                  <c:v>28.1</c:v>
                </c:pt>
                <c:pt idx="1003">
                  <c:v>28.1</c:v>
                </c:pt>
                <c:pt idx="1004">
                  <c:v>28.2</c:v>
                </c:pt>
                <c:pt idx="1005">
                  <c:v>28.3</c:v>
                </c:pt>
                <c:pt idx="1006">
                  <c:v>28.2</c:v>
                </c:pt>
                <c:pt idx="1007">
                  <c:v>28.1</c:v>
                </c:pt>
                <c:pt idx="1008">
                  <c:v>28</c:v>
                </c:pt>
                <c:pt idx="1009">
                  <c:v>28</c:v>
                </c:pt>
                <c:pt idx="1010">
                  <c:v>27.9</c:v>
                </c:pt>
                <c:pt idx="1011">
                  <c:v>27.8</c:v>
                </c:pt>
                <c:pt idx="1012">
                  <c:v>27.8</c:v>
                </c:pt>
                <c:pt idx="1013">
                  <c:v>27.8</c:v>
                </c:pt>
                <c:pt idx="1014">
                  <c:v>27.7</c:v>
                </c:pt>
                <c:pt idx="1015">
                  <c:v>27.7</c:v>
                </c:pt>
                <c:pt idx="1016">
                  <c:v>27.6</c:v>
                </c:pt>
                <c:pt idx="1017">
                  <c:v>27.5</c:v>
                </c:pt>
                <c:pt idx="1018">
                  <c:v>27.6</c:v>
                </c:pt>
                <c:pt idx="1019">
                  <c:v>27.6</c:v>
                </c:pt>
                <c:pt idx="1020">
                  <c:v>27.6</c:v>
                </c:pt>
                <c:pt idx="1021">
                  <c:v>27.5</c:v>
                </c:pt>
                <c:pt idx="1022">
                  <c:v>27.4</c:v>
                </c:pt>
                <c:pt idx="1023">
                  <c:v>27.3</c:v>
                </c:pt>
                <c:pt idx="1024">
                  <c:v>27.3</c:v>
                </c:pt>
                <c:pt idx="1025">
                  <c:v>27.2</c:v>
                </c:pt>
                <c:pt idx="1026">
                  <c:v>27.1</c:v>
                </c:pt>
                <c:pt idx="1027">
                  <c:v>27</c:v>
                </c:pt>
                <c:pt idx="1028">
                  <c:v>27</c:v>
                </c:pt>
                <c:pt idx="1029">
                  <c:v>27</c:v>
                </c:pt>
                <c:pt idx="1030">
                  <c:v>26.8</c:v>
                </c:pt>
                <c:pt idx="1031">
                  <c:v>26.7</c:v>
                </c:pt>
                <c:pt idx="1032">
                  <c:v>26.4</c:v>
                </c:pt>
                <c:pt idx="1033">
                  <c:v>26.2</c:v>
                </c:pt>
                <c:pt idx="1034">
                  <c:v>26.1</c:v>
                </c:pt>
                <c:pt idx="1035">
                  <c:v>26.2</c:v>
                </c:pt>
                <c:pt idx="1036">
                  <c:v>26.6</c:v>
                </c:pt>
                <c:pt idx="1037">
                  <c:v>26.8</c:v>
                </c:pt>
                <c:pt idx="1038">
                  <c:v>26.8</c:v>
                </c:pt>
                <c:pt idx="1039">
                  <c:v>26.8</c:v>
                </c:pt>
                <c:pt idx="1040">
                  <c:v>26.8</c:v>
                </c:pt>
                <c:pt idx="1041">
                  <c:v>26.7</c:v>
                </c:pt>
                <c:pt idx="1042">
                  <c:v>26.7</c:v>
                </c:pt>
                <c:pt idx="1043">
                  <c:v>26.6</c:v>
                </c:pt>
                <c:pt idx="1044">
                  <c:v>26.1</c:v>
                </c:pt>
                <c:pt idx="1045">
                  <c:v>25.8</c:v>
                </c:pt>
                <c:pt idx="1046">
                  <c:v>25.6</c:v>
                </c:pt>
                <c:pt idx="1047">
                  <c:v>25.5</c:v>
                </c:pt>
                <c:pt idx="1048">
                  <c:v>25.5</c:v>
                </c:pt>
                <c:pt idx="1049">
                  <c:v>25.8</c:v>
                </c:pt>
                <c:pt idx="1050">
                  <c:v>26.2</c:v>
                </c:pt>
                <c:pt idx="1051">
                  <c:v>26.6</c:v>
                </c:pt>
                <c:pt idx="1052">
                  <c:v>27.1</c:v>
                </c:pt>
                <c:pt idx="1053">
                  <c:v>27.5</c:v>
                </c:pt>
                <c:pt idx="1054">
                  <c:v>27.9</c:v>
                </c:pt>
                <c:pt idx="1055">
                  <c:v>28.5</c:v>
                </c:pt>
                <c:pt idx="1056">
                  <c:v>28.8</c:v>
                </c:pt>
                <c:pt idx="1057">
                  <c:v>29.2</c:v>
                </c:pt>
                <c:pt idx="1058">
                  <c:v>29.4</c:v>
                </c:pt>
                <c:pt idx="1059">
                  <c:v>29.7</c:v>
                </c:pt>
                <c:pt idx="1060">
                  <c:v>29.6</c:v>
                </c:pt>
                <c:pt idx="1061">
                  <c:v>29.6</c:v>
                </c:pt>
                <c:pt idx="1062">
                  <c:v>30.1</c:v>
                </c:pt>
                <c:pt idx="1063">
                  <c:v>30.5</c:v>
                </c:pt>
                <c:pt idx="1064">
                  <c:v>30.9</c:v>
                </c:pt>
                <c:pt idx="1065">
                  <c:v>31.2</c:v>
                </c:pt>
                <c:pt idx="1066">
                  <c:v>30.8</c:v>
                </c:pt>
                <c:pt idx="1067">
                  <c:v>30.5</c:v>
                </c:pt>
                <c:pt idx="1068">
                  <c:v>30.8</c:v>
                </c:pt>
                <c:pt idx="1069">
                  <c:v>31.1</c:v>
                </c:pt>
                <c:pt idx="1070">
                  <c:v>31.3</c:v>
                </c:pt>
                <c:pt idx="1071">
                  <c:v>31.6</c:v>
                </c:pt>
                <c:pt idx="1072">
                  <c:v>31.6</c:v>
                </c:pt>
                <c:pt idx="1073">
                  <c:v>31.6</c:v>
                </c:pt>
                <c:pt idx="1074">
                  <c:v>31.8</c:v>
                </c:pt>
                <c:pt idx="1075">
                  <c:v>32</c:v>
                </c:pt>
                <c:pt idx="1076">
                  <c:v>32.200000000000003</c:v>
                </c:pt>
                <c:pt idx="1077">
                  <c:v>31.9</c:v>
                </c:pt>
                <c:pt idx="1078">
                  <c:v>32.299999999999997</c:v>
                </c:pt>
                <c:pt idx="1079">
                  <c:v>32.299999999999997</c:v>
                </c:pt>
                <c:pt idx="1080">
                  <c:v>32.299999999999997</c:v>
                </c:pt>
                <c:pt idx="1081">
                  <c:v>32.200000000000003</c:v>
                </c:pt>
                <c:pt idx="1082">
                  <c:v>32</c:v>
                </c:pt>
                <c:pt idx="1083">
                  <c:v>32.4</c:v>
                </c:pt>
                <c:pt idx="1084">
                  <c:v>32.9</c:v>
                </c:pt>
                <c:pt idx="1085">
                  <c:v>32.799999999999997</c:v>
                </c:pt>
                <c:pt idx="1086">
                  <c:v>32.799999999999997</c:v>
                </c:pt>
                <c:pt idx="1087">
                  <c:v>32.200000000000003</c:v>
                </c:pt>
                <c:pt idx="1088">
                  <c:v>32.200000000000003</c:v>
                </c:pt>
                <c:pt idx="1089">
                  <c:v>32.200000000000003</c:v>
                </c:pt>
                <c:pt idx="1090">
                  <c:v>32.1</c:v>
                </c:pt>
                <c:pt idx="1091">
                  <c:v>32</c:v>
                </c:pt>
                <c:pt idx="1092">
                  <c:v>32</c:v>
                </c:pt>
                <c:pt idx="1093">
                  <c:v>32.200000000000003</c:v>
                </c:pt>
                <c:pt idx="1094">
                  <c:v>32.200000000000003</c:v>
                </c:pt>
                <c:pt idx="1095">
                  <c:v>32.6</c:v>
                </c:pt>
                <c:pt idx="1096">
                  <c:v>32.5</c:v>
                </c:pt>
                <c:pt idx="1097">
                  <c:v>32.200000000000003</c:v>
                </c:pt>
                <c:pt idx="1098">
                  <c:v>32.1</c:v>
                </c:pt>
                <c:pt idx="1099">
                  <c:v>31.6</c:v>
                </c:pt>
                <c:pt idx="1100">
                  <c:v>31.5</c:v>
                </c:pt>
                <c:pt idx="1101">
                  <c:v>31.9</c:v>
                </c:pt>
                <c:pt idx="1102">
                  <c:v>31.7</c:v>
                </c:pt>
                <c:pt idx="1103">
                  <c:v>31.8</c:v>
                </c:pt>
                <c:pt idx="1104">
                  <c:v>31.7</c:v>
                </c:pt>
                <c:pt idx="1105">
                  <c:v>31.9</c:v>
                </c:pt>
                <c:pt idx="1106">
                  <c:v>31.9</c:v>
                </c:pt>
                <c:pt idx="1107">
                  <c:v>31.8</c:v>
                </c:pt>
                <c:pt idx="1108">
                  <c:v>31.7</c:v>
                </c:pt>
                <c:pt idx="1109">
                  <c:v>31.5</c:v>
                </c:pt>
                <c:pt idx="1110">
                  <c:v>31.3</c:v>
                </c:pt>
                <c:pt idx="1111">
                  <c:v>31.5</c:v>
                </c:pt>
                <c:pt idx="1112">
                  <c:v>30.7</c:v>
                </c:pt>
                <c:pt idx="1113">
                  <c:v>30.7</c:v>
                </c:pt>
                <c:pt idx="1114">
                  <c:v>30.5</c:v>
                </c:pt>
                <c:pt idx="1115">
                  <c:v>30.3</c:v>
                </c:pt>
                <c:pt idx="1116">
                  <c:v>30.1</c:v>
                </c:pt>
                <c:pt idx="1117">
                  <c:v>29.9</c:v>
                </c:pt>
                <c:pt idx="1118">
                  <c:v>29.8</c:v>
                </c:pt>
                <c:pt idx="1119">
                  <c:v>29.6</c:v>
                </c:pt>
                <c:pt idx="1120">
                  <c:v>29.5</c:v>
                </c:pt>
                <c:pt idx="1121">
                  <c:v>29.4</c:v>
                </c:pt>
                <c:pt idx="1122">
                  <c:v>29.2</c:v>
                </c:pt>
                <c:pt idx="1123">
                  <c:v>29.1</c:v>
                </c:pt>
                <c:pt idx="1124">
                  <c:v>29</c:v>
                </c:pt>
                <c:pt idx="1125">
                  <c:v>28.8</c:v>
                </c:pt>
                <c:pt idx="1126">
                  <c:v>28.6</c:v>
                </c:pt>
                <c:pt idx="1127">
                  <c:v>28.5</c:v>
                </c:pt>
                <c:pt idx="1128">
                  <c:v>28.5</c:v>
                </c:pt>
                <c:pt idx="1129">
                  <c:v>28.4</c:v>
                </c:pt>
                <c:pt idx="1130">
                  <c:v>28.3</c:v>
                </c:pt>
                <c:pt idx="1131">
                  <c:v>28.3</c:v>
                </c:pt>
                <c:pt idx="1132">
                  <c:v>28.4</c:v>
                </c:pt>
                <c:pt idx="1133">
                  <c:v>28.3</c:v>
                </c:pt>
                <c:pt idx="1134">
                  <c:v>28.3</c:v>
                </c:pt>
                <c:pt idx="1135">
                  <c:v>28.3</c:v>
                </c:pt>
                <c:pt idx="1136">
                  <c:v>28.2</c:v>
                </c:pt>
                <c:pt idx="1137">
                  <c:v>28.2</c:v>
                </c:pt>
                <c:pt idx="1138">
                  <c:v>28</c:v>
                </c:pt>
                <c:pt idx="1139">
                  <c:v>28</c:v>
                </c:pt>
                <c:pt idx="1140">
                  <c:v>27.9</c:v>
                </c:pt>
                <c:pt idx="1141">
                  <c:v>27.9</c:v>
                </c:pt>
                <c:pt idx="1142">
                  <c:v>27.8</c:v>
                </c:pt>
                <c:pt idx="1143">
                  <c:v>27.8</c:v>
                </c:pt>
                <c:pt idx="1144">
                  <c:v>27.8</c:v>
                </c:pt>
                <c:pt idx="1145">
                  <c:v>27.8</c:v>
                </c:pt>
                <c:pt idx="1146">
                  <c:v>27.7</c:v>
                </c:pt>
                <c:pt idx="1147">
                  <c:v>27.7</c:v>
                </c:pt>
                <c:pt idx="1148">
                  <c:v>27.7</c:v>
                </c:pt>
                <c:pt idx="1149">
                  <c:v>27.7</c:v>
                </c:pt>
                <c:pt idx="1150">
                  <c:v>27.6</c:v>
                </c:pt>
                <c:pt idx="1151">
                  <c:v>27.5</c:v>
                </c:pt>
                <c:pt idx="1152">
                  <c:v>27.4</c:v>
                </c:pt>
                <c:pt idx="1153">
                  <c:v>27.3</c:v>
                </c:pt>
                <c:pt idx="1154">
                  <c:v>27.3</c:v>
                </c:pt>
                <c:pt idx="1155">
                  <c:v>27.4</c:v>
                </c:pt>
                <c:pt idx="1156">
                  <c:v>27.5</c:v>
                </c:pt>
                <c:pt idx="1157">
                  <c:v>27.4</c:v>
                </c:pt>
                <c:pt idx="1158">
                  <c:v>27.3</c:v>
                </c:pt>
                <c:pt idx="1159">
                  <c:v>27.2</c:v>
                </c:pt>
                <c:pt idx="1160">
                  <c:v>27.1</c:v>
                </c:pt>
                <c:pt idx="1161">
                  <c:v>27.1</c:v>
                </c:pt>
                <c:pt idx="1162">
                  <c:v>27.1</c:v>
                </c:pt>
                <c:pt idx="1163">
                  <c:v>27.1</c:v>
                </c:pt>
                <c:pt idx="1164">
                  <c:v>27.1</c:v>
                </c:pt>
                <c:pt idx="1165">
                  <c:v>27.1</c:v>
                </c:pt>
                <c:pt idx="1166">
                  <c:v>27.2</c:v>
                </c:pt>
                <c:pt idx="1167">
                  <c:v>27.3</c:v>
                </c:pt>
                <c:pt idx="1168">
                  <c:v>27.4</c:v>
                </c:pt>
                <c:pt idx="1169">
                  <c:v>27.5</c:v>
                </c:pt>
                <c:pt idx="1170">
                  <c:v>27.4</c:v>
                </c:pt>
                <c:pt idx="1171">
                  <c:v>27.3</c:v>
                </c:pt>
                <c:pt idx="1172">
                  <c:v>27.2</c:v>
                </c:pt>
                <c:pt idx="1173">
                  <c:v>27.2</c:v>
                </c:pt>
                <c:pt idx="1174">
                  <c:v>27.1</c:v>
                </c:pt>
                <c:pt idx="1175">
                  <c:v>27</c:v>
                </c:pt>
                <c:pt idx="1176">
                  <c:v>27</c:v>
                </c:pt>
                <c:pt idx="1177">
                  <c:v>27</c:v>
                </c:pt>
                <c:pt idx="1178">
                  <c:v>26.9</c:v>
                </c:pt>
                <c:pt idx="1179">
                  <c:v>26.8</c:v>
                </c:pt>
                <c:pt idx="1180">
                  <c:v>26.7</c:v>
                </c:pt>
                <c:pt idx="1181">
                  <c:v>26.6</c:v>
                </c:pt>
                <c:pt idx="1182">
                  <c:v>26.6</c:v>
                </c:pt>
                <c:pt idx="1183">
                  <c:v>26.5</c:v>
                </c:pt>
                <c:pt idx="1184">
                  <c:v>26.5</c:v>
                </c:pt>
                <c:pt idx="1185">
                  <c:v>26.5</c:v>
                </c:pt>
                <c:pt idx="1186">
                  <c:v>26.5</c:v>
                </c:pt>
                <c:pt idx="1187">
                  <c:v>26.7</c:v>
                </c:pt>
                <c:pt idx="1188">
                  <c:v>26.9</c:v>
                </c:pt>
                <c:pt idx="1189">
                  <c:v>27</c:v>
                </c:pt>
                <c:pt idx="1190">
                  <c:v>27.1</c:v>
                </c:pt>
                <c:pt idx="1191">
                  <c:v>26.8</c:v>
                </c:pt>
                <c:pt idx="1192">
                  <c:v>26.4</c:v>
                </c:pt>
                <c:pt idx="1193">
                  <c:v>26.4</c:v>
                </c:pt>
                <c:pt idx="1194">
                  <c:v>26.5</c:v>
                </c:pt>
                <c:pt idx="1195">
                  <c:v>26.9</c:v>
                </c:pt>
                <c:pt idx="1196">
                  <c:v>27.3</c:v>
                </c:pt>
                <c:pt idx="1197">
                  <c:v>27.8</c:v>
                </c:pt>
                <c:pt idx="1198">
                  <c:v>28.3</c:v>
                </c:pt>
                <c:pt idx="1199">
                  <c:v>28.3</c:v>
                </c:pt>
                <c:pt idx="1200">
                  <c:v>28.6</c:v>
                </c:pt>
                <c:pt idx="1201">
                  <c:v>28.7</c:v>
                </c:pt>
                <c:pt idx="1202">
                  <c:v>29</c:v>
                </c:pt>
                <c:pt idx="1203">
                  <c:v>29.1</c:v>
                </c:pt>
                <c:pt idx="1204">
                  <c:v>29.2</c:v>
                </c:pt>
                <c:pt idx="1205">
                  <c:v>29.4</c:v>
                </c:pt>
                <c:pt idx="1206">
                  <c:v>29.7</c:v>
                </c:pt>
                <c:pt idx="1207">
                  <c:v>30.1</c:v>
                </c:pt>
                <c:pt idx="1208">
                  <c:v>29.9</c:v>
                </c:pt>
                <c:pt idx="1209">
                  <c:v>29.9</c:v>
                </c:pt>
                <c:pt idx="1210">
                  <c:v>30.2</c:v>
                </c:pt>
                <c:pt idx="1211">
                  <c:v>30.3</c:v>
                </c:pt>
                <c:pt idx="1212">
                  <c:v>30.8</c:v>
                </c:pt>
                <c:pt idx="1213">
                  <c:v>30.9</c:v>
                </c:pt>
                <c:pt idx="1214">
                  <c:v>30.9</c:v>
                </c:pt>
                <c:pt idx="1215">
                  <c:v>30.7</c:v>
                </c:pt>
                <c:pt idx="1216">
                  <c:v>30.9</c:v>
                </c:pt>
                <c:pt idx="1217">
                  <c:v>31</c:v>
                </c:pt>
                <c:pt idx="1218">
                  <c:v>31.2</c:v>
                </c:pt>
                <c:pt idx="1219">
                  <c:v>31.2</c:v>
                </c:pt>
                <c:pt idx="1220">
                  <c:v>31.6</c:v>
                </c:pt>
                <c:pt idx="1221">
                  <c:v>32</c:v>
                </c:pt>
                <c:pt idx="1222">
                  <c:v>32.200000000000003</c:v>
                </c:pt>
                <c:pt idx="1223">
                  <c:v>31.9</c:v>
                </c:pt>
                <c:pt idx="1224">
                  <c:v>31.8</c:v>
                </c:pt>
                <c:pt idx="1225">
                  <c:v>31.6</c:v>
                </c:pt>
                <c:pt idx="1226">
                  <c:v>32</c:v>
                </c:pt>
                <c:pt idx="1227">
                  <c:v>32</c:v>
                </c:pt>
                <c:pt idx="1228">
                  <c:v>32.4</c:v>
                </c:pt>
                <c:pt idx="1229">
                  <c:v>32.299999999999997</c:v>
                </c:pt>
                <c:pt idx="1230">
                  <c:v>32.299999999999997</c:v>
                </c:pt>
                <c:pt idx="1231">
                  <c:v>32.4</c:v>
                </c:pt>
                <c:pt idx="1232">
                  <c:v>32.200000000000003</c:v>
                </c:pt>
                <c:pt idx="1233">
                  <c:v>32.1</c:v>
                </c:pt>
                <c:pt idx="1234">
                  <c:v>32.4</c:v>
                </c:pt>
                <c:pt idx="1235">
                  <c:v>32.5</c:v>
                </c:pt>
                <c:pt idx="1236">
                  <c:v>32.299999999999997</c:v>
                </c:pt>
                <c:pt idx="1237">
                  <c:v>32.299999999999997</c:v>
                </c:pt>
                <c:pt idx="1238">
                  <c:v>32.299999999999997</c:v>
                </c:pt>
                <c:pt idx="1239">
                  <c:v>32.4</c:v>
                </c:pt>
                <c:pt idx="1240">
                  <c:v>32.1</c:v>
                </c:pt>
                <c:pt idx="1241">
                  <c:v>31.9</c:v>
                </c:pt>
                <c:pt idx="1242">
                  <c:v>31.9</c:v>
                </c:pt>
                <c:pt idx="1243">
                  <c:v>32.200000000000003</c:v>
                </c:pt>
                <c:pt idx="1244">
                  <c:v>32.1</c:v>
                </c:pt>
                <c:pt idx="1245">
                  <c:v>32.1</c:v>
                </c:pt>
                <c:pt idx="1246">
                  <c:v>32</c:v>
                </c:pt>
                <c:pt idx="1247">
                  <c:v>31.9</c:v>
                </c:pt>
                <c:pt idx="1248">
                  <c:v>31.9</c:v>
                </c:pt>
                <c:pt idx="1249">
                  <c:v>31.6</c:v>
                </c:pt>
                <c:pt idx="1250">
                  <c:v>31.3</c:v>
                </c:pt>
                <c:pt idx="1251">
                  <c:v>31.1</c:v>
                </c:pt>
                <c:pt idx="1252">
                  <c:v>31.4</c:v>
                </c:pt>
                <c:pt idx="1253">
                  <c:v>31.3</c:v>
                </c:pt>
                <c:pt idx="1254">
                  <c:v>31.4</c:v>
                </c:pt>
                <c:pt idx="1255">
                  <c:v>30.6</c:v>
                </c:pt>
                <c:pt idx="1256">
                  <c:v>30.2</c:v>
                </c:pt>
                <c:pt idx="1257">
                  <c:v>30</c:v>
                </c:pt>
                <c:pt idx="1258">
                  <c:v>29.9</c:v>
                </c:pt>
                <c:pt idx="1259">
                  <c:v>30.1</c:v>
                </c:pt>
                <c:pt idx="1260">
                  <c:v>29.7</c:v>
                </c:pt>
                <c:pt idx="1261">
                  <c:v>29.8</c:v>
                </c:pt>
                <c:pt idx="1262">
                  <c:v>29.7</c:v>
                </c:pt>
                <c:pt idx="1263">
                  <c:v>29.6</c:v>
                </c:pt>
                <c:pt idx="1264">
                  <c:v>29.3</c:v>
                </c:pt>
                <c:pt idx="1265">
                  <c:v>29</c:v>
                </c:pt>
                <c:pt idx="1266">
                  <c:v>28.9</c:v>
                </c:pt>
                <c:pt idx="1267">
                  <c:v>28.7</c:v>
                </c:pt>
                <c:pt idx="1268">
                  <c:v>28.6</c:v>
                </c:pt>
                <c:pt idx="1269">
                  <c:v>28.5</c:v>
                </c:pt>
                <c:pt idx="1270">
                  <c:v>28.4</c:v>
                </c:pt>
                <c:pt idx="1271">
                  <c:v>28.2</c:v>
                </c:pt>
                <c:pt idx="1272">
                  <c:v>28.2</c:v>
                </c:pt>
                <c:pt idx="1273">
                  <c:v>28.1</c:v>
                </c:pt>
                <c:pt idx="1274">
                  <c:v>28.1</c:v>
                </c:pt>
                <c:pt idx="1275">
                  <c:v>28</c:v>
                </c:pt>
                <c:pt idx="1276">
                  <c:v>28</c:v>
                </c:pt>
                <c:pt idx="1277">
                  <c:v>28</c:v>
                </c:pt>
                <c:pt idx="1278">
                  <c:v>27.9</c:v>
                </c:pt>
                <c:pt idx="1279">
                  <c:v>27.8</c:v>
                </c:pt>
                <c:pt idx="1280">
                  <c:v>27.8</c:v>
                </c:pt>
                <c:pt idx="1281">
                  <c:v>27.8</c:v>
                </c:pt>
                <c:pt idx="1282">
                  <c:v>27.7</c:v>
                </c:pt>
                <c:pt idx="1283">
                  <c:v>27.7</c:v>
                </c:pt>
                <c:pt idx="1284">
                  <c:v>27.7</c:v>
                </c:pt>
                <c:pt idx="1285">
                  <c:v>27.6</c:v>
                </c:pt>
                <c:pt idx="1286">
                  <c:v>27.5</c:v>
                </c:pt>
                <c:pt idx="1287">
                  <c:v>27.5</c:v>
                </c:pt>
                <c:pt idx="1288">
                  <c:v>27.4</c:v>
                </c:pt>
                <c:pt idx="1289">
                  <c:v>27.3</c:v>
                </c:pt>
                <c:pt idx="1290">
                  <c:v>27.2</c:v>
                </c:pt>
                <c:pt idx="1291">
                  <c:v>27.2</c:v>
                </c:pt>
                <c:pt idx="1292">
                  <c:v>27.1</c:v>
                </c:pt>
                <c:pt idx="1293">
                  <c:v>27</c:v>
                </c:pt>
                <c:pt idx="1294">
                  <c:v>26.9</c:v>
                </c:pt>
                <c:pt idx="1295">
                  <c:v>26.9</c:v>
                </c:pt>
                <c:pt idx="1296">
                  <c:v>26.8</c:v>
                </c:pt>
                <c:pt idx="1297">
                  <c:v>26.8</c:v>
                </c:pt>
                <c:pt idx="1298">
                  <c:v>26.8</c:v>
                </c:pt>
                <c:pt idx="1299">
                  <c:v>26.6</c:v>
                </c:pt>
                <c:pt idx="1300">
                  <c:v>26.3</c:v>
                </c:pt>
                <c:pt idx="1301">
                  <c:v>26.1</c:v>
                </c:pt>
                <c:pt idx="1302">
                  <c:v>25.8</c:v>
                </c:pt>
                <c:pt idx="1303">
                  <c:v>25.5</c:v>
                </c:pt>
                <c:pt idx="1304">
                  <c:v>25.2</c:v>
                </c:pt>
                <c:pt idx="1305">
                  <c:v>25.1</c:v>
                </c:pt>
                <c:pt idx="1306">
                  <c:v>25</c:v>
                </c:pt>
                <c:pt idx="1307">
                  <c:v>25</c:v>
                </c:pt>
                <c:pt idx="1308">
                  <c:v>25.1</c:v>
                </c:pt>
                <c:pt idx="1309">
                  <c:v>24.9</c:v>
                </c:pt>
                <c:pt idx="1310">
                  <c:v>24.8</c:v>
                </c:pt>
                <c:pt idx="1311">
                  <c:v>24.8</c:v>
                </c:pt>
                <c:pt idx="1312">
                  <c:v>24.8</c:v>
                </c:pt>
                <c:pt idx="1313">
                  <c:v>24.6</c:v>
                </c:pt>
                <c:pt idx="1314">
                  <c:v>24.5</c:v>
                </c:pt>
                <c:pt idx="1315">
                  <c:v>24.4</c:v>
                </c:pt>
                <c:pt idx="1316">
                  <c:v>24.3</c:v>
                </c:pt>
                <c:pt idx="1317">
                  <c:v>24.2</c:v>
                </c:pt>
                <c:pt idx="1318">
                  <c:v>24.3</c:v>
                </c:pt>
                <c:pt idx="1319">
                  <c:v>24.5</c:v>
                </c:pt>
                <c:pt idx="1320">
                  <c:v>24.3</c:v>
                </c:pt>
                <c:pt idx="1321">
                  <c:v>24.1</c:v>
                </c:pt>
                <c:pt idx="1322">
                  <c:v>23.9</c:v>
                </c:pt>
                <c:pt idx="1323">
                  <c:v>23.8</c:v>
                </c:pt>
                <c:pt idx="1324">
                  <c:v>23.8</c:v>
                </c:pt>
                <c:pt idx="1325">
                  <c:v>23.8</c:v>
                </c:pt>
                <c:pt idx="1326">
                  <c:v>23.9</c:v>
                </c:pt>
                <c:pt idx="1327">
                  <c:v>23.9</c:v>
                </c:pt>
                <c:pt idx="1328">
                  <c:v>23.9</c:v>
                </c:pt>
                <c:pt idx="1329">
                  <c:v>24.1</c:v>
                </c:pt>
                <c:pt idx="1330">
                  <c:v>24.2</c:v>
                </c:pt>
                <c:pt idx="1331">
                  <c:v>24.1</c:v>
                </c:pt>
                <c:pt idx="1332">
                  <c:v>24.1</c:v>
                </c:pt>
                <c:pt idx="1333">
                  <c:v>24.1</c:v>
                </c:pt>
                <c:pt idx="1334">
                  <c:v>24.1</c:v>
                </c:pt>
                <c:pt idx="1335">
                  <c:v>24.1</c:v>
                </c:pt>
                <c:pt idx="1336">
                  <c:v>24.2</c:v>
                </c:pt>
                <c:pt idx="1337">
                  <c:v>24.4</c:v>
                </c:pt>
                <c:pt idx="1338">
                  <c:v>25</c:v>
                </c:pt>
                <c:pt idx="1339">
                  <c:v>25.7</c:v>
                </c:pt>
                <c:pt idx="1340">
                  <c:v>26.1</c:v>
                </c:pt>
                <c:pt idx="1341">
                  <c:v>26.5</c:v>
                </c:pt>
                <c:pt idx="1342">
                  <c:v>26.8</c:v>
                </c:pt>
                <c:pt idx="1343">
                  <c:v>26.9</c:v>
                </c:pt>
                <c:pt idx="1344">
                  <c:v>27.3</c:v>
                </c:pt>
                <c:pt idx="1345">
                  <c:v>27.4</c:v>
                </c:pt>
                <c:pt idx="1346">
                  <c:v>27.7</c:v>
                </c:pt>
                <c:pt idx="1347">
                  <c:v>28</c:v>
                </c:pt>
                <c:pt idx="1348">
                  <c:v>28.2</c:v>
                </c:pt>
                <c:pt idx="1349">
                  <c:v>28.5</c:v>
                </c:pt>
                <c:pt idx="1350">
                  <c:v>28.6</c:v>
                </c:pt>
                <c:pt idx="1351">
                  <c:v>28.8</c:v>
                </c:pt>
                <c:pt idx="1352">
                  <c:v>29.1</c:v>
                </c:pt>
                <c:pt idx="1353">
                  <c:v>29.5</c:v>
                </c:pt>
                <c:pt idx="1354">
                  <c:v>29.7</c:v>
                </c:pt>
                <c:pt idx="1355">
                  <c:v>29.6</c:v>
                </c:pt>
                <c:pt idx="1356">
                  <c:v>30.3</c:v>
                </c:pt>
                <c:pt idx="1357">
                  <c:v>30.6</c:v>
                </c:pt>
                <c:pt idx="1358">
                  <c:v>31.2</c:v>
                </c:pt>
                <c:pt idx="1359">
                  <c:v>31.1</c:v>
                </c:pt>
                <c:pt idx="1360">
                  <c:v>31.2</c:v>
                </c:pt>
                <c:pt idx="1361">
                  <c:v>31.4</c:v>
                </c:pt>
                <c:pt idx="1362">
                  <c:v>31.5</c:v>
                </c:pt>
                <c:pt idx="1363">
                  <c:v>31.9</c:v>
                </c:pt>
                <c:pt idx="1364">
                  <c:v>31.9</c:v>
                </c:pt>
                <c:pt idx="1365">
                  <c:v>32.200000000000003</c:v>
                </c:pt>
                <c:pt idx="1366">
                  <c:v>32</c:v>
                </c:pt>
                <c:pt idx="1367">
                  <c:v>32.299999999999997</c:v>
                </c:pt>
                <c:pt idx="1368">
                  <c:v>32.200000000000003</c:v>
                </c:pt>
                <c:pt idx="1369">
                  <c:v>32.299999999999997</c:v>
                </c:pt>
                <c:pt idx="1370">
                  <c:v>32.299999999999997</c:v>
                </c:pt>
                <c:pt idx="1371">
                  <c:v>32.5</c:v>
                </c:pt>
                <c:pt idx="1372">
                  <c:v>32.799999999999997</c:v>
                </c:pt>
                <c:pt idx="1373">
                  <c:v>32.9</c:v>
                </c:pt>
                <c:pt idx="1374">
                  <c:v>32.9</c:v>
                </c:pt>
                <c:pt idx="1375">
                  <c:v>32.9</c:v>
                </c:pt>
                <c:pt idx="1376">
                  <c:v>32.700000000000003</c:v>
                </c:pt>
                <c:pt idx="1377">
                  <c:v>33.1</c:v>
                </c:pt>
                <c:pt idx="1378">
                  <c:v>33.200000000000003</c:v>
                </c:pt>
                <c:pt idx="1379">
                  <c:v>33.1</c:v>
                </c:pt>
                <c:pt idx="1380">
                  <c:v>32.9</c:v>
                </c:pt>
                <c:pt idx="1381">
                  <c:v>33.200000000000003</c:v>
                </c:pt>
                <c:pt idx="1382">
                  <c:v>33.1</c:v>
                </c:pt>
                <c:pt idx="1383">
                  <c:v>32.9</c:v>
                </c:pt>
                <c:pt idx="1384">
                  <c:v>32.799999999999997</c:v>
                </c:pt>
                <c:pt idx="1385">
                  <c:v>32.9</c:v>
                </c:pt>
                <c:pt idx="1386">
                  <c:v>32.9</c:v>
                </c:pt>
                <c:pt idx="1387">
                  <c:v>32.799999999999997</c:v>
                </c:pt>
                <c:pt idx="1388">
                  <c:v>32.700000000000003</c:v>
                </c:pt>
                <c:pt idx="1389">
                  <c:v>32.799999999999997</c:v>
                </c:pt>
                <c:pt idx="1390">
                  <c:v>32.9</c:v>
                </c:pt>
                <c:pt idx="1391">
                  <c:v>32.700000000000003</c:v>
                </c:pt>
                <c:pt idx="1392">
                  <c:v>32.700000000000003</c:v>
                </c:pt>
                <c:pt idx="1393">
                  <c:v>32.700000000000003</c:v>
                </c:pt>
                <c:pt idx="1394">
                  <c:v>32.5</c:v>
                </c:pt>
                <c:pt idx="1395">
                  <c:v>32.299999999999997</c:v>
                </c:pt>
                <c:pt idx="1396">
                  <c:v>32.1</c:v>
                </c:pt>
                <c:pt idx="1397">
                  <c:v>32.1</c:v>
                </c:pt>
                <c:pt idx="1398">
                  <c:v>32.200000000000003</c:v>
                </c:pt>
                <c:pt idx="1399">
                  <c:v>32</c:v>
                </c:pt>
                <c:pt idx="1400">
                  <c:v>31.9</c:v>
                </c:pt>
                <c:pt idx="1401">
                  <c:v>31.8</c:v>
                </c:pt>
                <c:pt idx="1402">
                  <c:v>31.5</c:v>
                </c:pt>
                <c:pt idx="1403">
                  <c:v>31.4</c:v>
                </c:pt>
                <c:pt idx="1404">
                  <c:v>31.2</c:v>
                </c:pt>
                <c:pt idx="1405">
                  <c:v>31.1</c:v>
                </c:pt>
                <c:pt idx="1406">
                  <c:v>30.7</c:v>
                </c:pt>
                <c:pt idx="1407">
                  <c:v>30.4</c:v>
                </c:pt>
                <c:pt idx="1408">
                  <c:v>30.3</c:v>
                </c:pt>
                <c:pt idx="1409">
                  <c:v>30.1</c:v>
                </c:pt>
                <c:pt idx="1410">
                  <c:v>29.9</c:v>
                </c:pt>
                <c:pt idx="1411">
                  <c:v>29.7</c:v>
                </c:pt>
                <c:pt idx="1412">
                  <c:v>29.4</c:v>
                </c:pt>
                <c:pt idx="1413">
                  <c:v>29.3</c:v>
                </c:pt>
                <c:pt idx="1414">
                  <c:v>29.1</c:v>
                </c:pt>
                <c:pt idx="1415">
                  <c:v>29</c:v>
                </c:pt>
                <c:pt idx="1416">
                  <c:v>28.9</c:v>
                </c:pt>
                <c:pt idx="1417">
                  <c:v>28.8</c:v>
                </c:pt>
                <c:pt idx="1418">
                  <c:v>28.7</c:v>
                </c:pt>
                <c:pt idx="1419">
                  <c:v>28.5</c:v>
                </c:pt>
                <c:pt idx="1420">
                  <c:v>28.5</c:v>
                </c:pt>
                <c:pt idx="1421">
                  <c:v>28.4</c:v>
                </c:pt>
                <c:pt idx="1422">
                  <c:v>28.4</c:v>
                </c:pt>
                <c:pt idx="1423">
                  <c:v>28.3</c:v>
                </c:pt>
                <c:pt idx="1424">
                  <c:v>28.3</c:v>
                </c:pt>
                <c:pt idx="1425">
                  <c:v>28.2</c:v>
                </c:pt>
                <c:pt idx="1426">
                  <c:v>28</c:v>
                </c:pt>
                <c:pt idx="1427">
                  <c:v>27.7</c:v>
                </c:pt>
                <c:pt idx="1428">
                  <c:v>27.5</c:v>
                </c:pt>
                <c:pt idx="1429">
                  <c:v>27.4</c:v>
                </c:pt>
                <c:pt idx="1430">
                  <c:v>27.2</c:v>
                </c:pt>
                <c:pt idx="1431">
                  <c:v>27.2</c:v>
                </c:pt>
                <c:pt idx="1432">
                  <c:v>27.1</c:v>
                </c:pt>
                <c:pt idx="1433">
                  <c:v>27</c:v>
                </c:pt>
                <c:pt idx="1434">
                  <c:v>26.9</c:v>
                </c:pt>
                <c:pt idx="1435">
                  <c:v>26.8</c:v>
                </c:pt>
                <c:pt idx="1436">
                  <c:v>26.6</c:v>
                </c:pt>
                <c:pt idx="1437">
                  <c:v>26.4</c:v>
                </c:pt>
                <c:pt idx="1438">
                  <c:v>26.3</c:v>
                </c:pt>
                <c:pt idx="1439">
                  <c:v>26.2</c:v>
                </c:pt>
                <c:pt idx="1440">
                  <c:v>26.2</c:v>
                </c:pt>
                <c:pt idx="1441">
                  <c:v>26.1</c:v>
                </c:pt>
                <c:pt idx="1442">
                  <c:v>26</c:v>
                </c:pt>
                <c:pt idx="1443">
                  <c:v>25.9</c:v>
                </c:pt>
                <c:pt idx="1444">
                  <c:v>25.8</c:v>
                </c:pt>
                <c:pt idx="1445">
                  <c:v>25.7</c:v>
                </c:pt>
                <c:pt idx="1446">
                  <c:v>25.5</c:v>
                </c:pt>
                <c:pt idx="1447">
                  <c:v>25.3</c:v>
                </c:pt>
                <c:pt idx="1448">
                  <c:v>25.2</c:v>
                </c:pt>
                <c:pt idx="1449">
                  <c:v>25.1</c:v>
                </c:pt>
                <c:pt idx="1450">
                  <c:v>25</c:v>
                </c:pt>
                <c:pt idx="1451">
                  <c:v>25</c:v>
                </c:pt>
                <c:pt idx="1452">
                  <c:v>24.8</c:v>
                </c:pt>
                <c:pt idx="1453">
                  <c:v>24.7</c:v>
                </c:pt>
                <c:pt idx="1454">
                  <c:v>24.7</c:v>
                </c:pt>
                <c:pt idx="1455">
                  <c:v>24.6</c:v>
                </c:pt>
                <c:pt idx="1456">
                  <c:v>24.6</c:v>
                </c:pt>
                <c:pt idx="1457">
                  <c:v>24.4</c:v>
                </c:pt>
                <c:pt idx="1458">
                  <c:v>24.3</c:v>
                </c:pt>
                <c:pt idx="1459">
                  <c:v>24.2</c:v>
                </c:pt>
                <c:pt idx="1460">
                  <c:v>24.1</c:v>
                </c:pt>
                <c:pt idx="1461">
                  <c:v>24</c:v>
                </c:pt>
                <c:pt idx="1462">
                  <c:v>23.8</c:v>
                </c:pt>
                <c:pt idx="1463">
                  <c:v>23.7</c:v>
                </c:pt>
                <c:pt idx="1464">
                  <c:v>23.7</c:v>
                </c:pt>
                <c:pt idx="1465">
                  <c:v>23.7</c:v>
                </c:pt>
                <c:pt idx="1466">
                  <c:v>23.8</c:v>
                </c:pt>
                <c:pt idx="1467">
                  <c:v>23.9</c:v>
                </c:pt>
                <c:pt idx="1468">
                  <c:v>23.8</c:v>
                </c:pt>
                <c:pt idx="1469">
                  <c:v>23.7</c:v>
                </c:pt>
                <c:pt idx="1470">
                  <c:v>23.6</c:v>
                </c:pt>
                <c:pt idx="1471">
                  <c:v>23.4</c:v>
                </c:pt>
                <c:pt idx="1472">
                  <c:v>23.3</c:v>
                </c:pt>
                <c:pt idx="1473">
                  <c:v>23.2</c:v>
                </c:pt>
                <c:pt idx="1474">
                  <c:v>23</c:v>
                </c:pt>
                <c:pt idx="1475">
                  <c:v>23</c:v>
                </c:pt>
                <c:pt idx="1476">
                  <c:v>23</c:v>
                </c:pt>
                <c:pt idx="1477">
                  <c:v>22.9</c:v>
                </c:pt>
                <c:pt idx="1478">
                  <c:v>22.8</c:v>
                </c:pt>
                <c:pt idx="1479">
                  <c:v>22.8</c:v>
                </c:pt>
                <c:pt idx="1480">
                  <c:v>23</c:v>
                </c:pt>
                <c:pt idx="1481">
                  <c:v>23.5</c:v>
                </c:pt>
                <c:pt idx="1482">
                  <c:v>24.3</c:v>
                </c:pt>
                <c:pt idx="1483">
                  <c:v>25</c:v>
                </c:pt>
                <c:pt idx="1484">
                  <c:v>25.5</c:v>
                </c:pt>
                <c:pt idx="1485">
                  <c:v>25.9</c:v>
                </c:pt>
                <c:pt idx="1486">
                  <c:v>26.3</c:v>
                </c:pt>
                <c:pt idx="1487">
                  <c:v>26.8</c:v>
                </c:pt>
                <c:pt idx="1488">
                  <c:v>27.5</c:v>
                </c:pt>
                <c:pt idx="1489">
                  <c:v>27.9</c:v>
                </c:pt>
                <c:pt idx="1490">
                  <c:v>28.4</c:v>
                </c:pt>
                <c:pt idx="1491">
                  <c:v>28.8</c:v>
                </c:pt>
                <c:pt idx="1492">
                  <c:v>29.3</c:v>
                </c:pt>
                <c:pt idx="1493">
                  <c:v>29.5</c:v>
                </c:pt>
                <c:pt idx="1494">
                  <c:v>29.7</c:v>
                </c:pt>
                <c:pt idx="1495">
                  <c:v>30.2</c:v>
                </c:pt>
                <c:pt idx="1496">
                  <c:v>30.5</c:v>
                </c:pt>
                <c:pt idx="1497">
                  <c:v>30.6</c:v>
                </c:pt>
                <c:pt idx="1498">
                  <c:v>30.8</c:v>
                </c:pt>
                <c:pt idx="1499">
                  <c:v>31.4</c:v>
                </c:pt>
                <c:pt idx="1500">
                  <c:v>31.8</c:v>
                </c:pt>
                <c:pt idx="1501">
                  <c:v>31.9</c:v>
                </c:pt>
                <c:pt idx="1502">
                  <c:v>32</c:v>
                </c:pt>
                <c:pt idx="1503">
                  <c:v>32.299999999999997</c:v>
                </c:pt>
                <c:pt idx="1504">
                  <c:v>32.1</c:v>
                </c:pt>
                <c:pt idx="1505">
                  <c:v>32.5</c:v>
                </c:pt>
                <c:pt idx="1506">
                  <c:v>32.700000000000003</c:v>
                </c:pt>
                <c:pt idx="1507">
                  <c:v>33.1</c:v>
                </c:pt>
                <c:pt idx="1508">
                  <c:v>33.299999999999997</c:v>
                </c:pt>
                <c:pt idx="1509">
                  <c:v>33.4</c:v>
                </c:pt>
                <c:pt idx="1510">
                  <c:v>33.700000000000003</c:v>
                </c:pt>
                <c:pt idx="1511">
                  <c:v>33.5</c:v>
                </c:pt>
                <c:pt idx="1512">
                  <c:v>33.799999999999997</c:v>
                </c:pt>
                <c:pt idx="1513">
                  <c:v>33.700000000000003</c:v>
                </c:pt>
                <c:pt idx="1514">
                  <c:v>33.799999999999997</c:v>
                </c:pt>
                <c:pt idx="1515">
                  <c:v>33.6</c:v>
                </c:pt>
                <c:pt idx="1516">
                  <c:v>33.799999999999997</c:v>
                </c:pt>
                <c:pt idx="1517">
                  <c:v>34.299999999999997</c:v>
                </c:pt>
                <c:pt idx="1518">
                  <c:v>34.5</c:v>
                </c:pt>
                <c:pt idx="1519">
                  <c:v>34.200000000000003</c:v>
                </c:pt>
                <c:pt idx="1520">
                  <c:v>34</c:v>
                </c:pt>
                <c:pt idx="1521">
                  <c:v>34.4</c:v>
                </c:pt>
                <c:pt idx="1522">
                  <c:v>34.1</c:v>
                </c:pt>
                <c:pt idx="1523">
                  <c:v>34.5</c:v>
                </c:pt>
                <c:pt idx="1524">
                  <c:v>34.299999999999997</c:v>
                </c:pt>
                <c:pt idx="1525">
                  <c:v>34.200000000000003</c:v>
                </c:pt>
                <c:pt idx="1526">
                  <c:v>34.299999999999997</c:v>
                </c:pt>
                <c:pt idx="1527">
                  <c:v>34.5</c:v>
                </c:pt>
                <c:pt idx="1528">
                  <c:v>34.6</c:v>
                </c:pt>
                <c:pt idx="1529">
                  <c:v>34.5</c:v>
                </c:pt>
                <c:pt idx="1530">
                  <c:v>34.1</c:v>
                </c:pt>
                <c:pt idx="1531">
                  <c:v>33.9</c:v>
                </c:pt>
                <c:pt idx="1532">
                  <c:v>34</c:v>
                </c:pt>
                <c:pt idx="1533">
                  <c:v>34.200000000000003</c:v>
                </c:pt>
                <c:pt idx="1534">
                  <c:v>33.5</c:v>
                </c:pt>
                <c:pt idx="1535">
                  <c:v>33.4</c:v>
                </c:pt>
                <c:pt idx="1536">
                  <c:v>33.799999999999997</c:v>
                </c:pt>
                <c:pt idx="1537">
                  <c:v>33.5</c:v>
                </c:pt>
                <c:pt idx="1538">
                  <c:v>33.4</c:v>
                </c:pt>
                <c:pt idx="1539">
                  <c:v>33.200000000000003</c:v>
                </c:pt>
                <c:pt idx="1540">
                  <c:v>33.1</c:v>
                </c:pt>
                <c:pt idx="1541">
                  <c:v>32.700000000000003</c:v>
                </c:pt>
                <c:pt idx="1542">
                  <c:v>32.5</c:v>
                </c:pt>
                <c:pt idx="1543">
                  <c:v>32.5</c:v>
                </c:pt>
                <c:pt idx="1544">
                  <c:v>32.299999999999997</c:v>
                </c:pt>
                <c:pt idx="1545">
                  <c:v>32.1</c:v>
                </c:pt>
                <c:pt idx="1546">
                  <c:v>31.7</c:v>
                </c:pt>
                <c:pt idx="1547">
                  <c:v>31.4</c:v>
                </c:pt>
                <c:pt idx="1548">
                  <c:v>31.2</c:v>
                </c:pt>
                <c:pt idx="1549">
                  <c:v>31</c:v>
                </c:pt>
                <c:pt idx="1550">
                  <c:v>30.7</c:v>
                </c:pt>
                <c:pt idx="1551">
                  <c:v>30.4</c:v>
                </c:pt>
                <c:pt idx="1552">
                  <c:v>30</c:v>
                </c:pt>
                <c:pt idx="1553">
                  <c:v>29.8</c:v>
                </c:pt>
                <c:pt idx="1554">
                  <c:v>29.7</c:v>
                </c:pt>
                <c:pt idx="1555">
                  <c:v>29.5</c:v>
                </c:pt>
                <c:pt idx="1556">
                  <c:v>29.3</c:v>
                </c:pt>
                <c:pt idx="1557">
                  <c:v>29.1</c:v>
                </c:pt>
                <c:pt idx="1558">
                  <c:v>29</c:v>
                </c:pt>
                <c:pt idx="1559">
                  <c:v>28.8</c:v>
                </c:pt>
                <c:pt idx="1560">
                  <c:v>28.7</c:v>
                </c:pt>
                <c:pt idx="1561">
                  <c:v>28.7</c:v>
                </c:pt>
                <c:pt idx="1562">
                  <c:v>28.6</c:v>
                </c:pt>
                <c:pt idx="1563">
                  <c:v>28.5</c:v>
                </c:pt>
                <c:pt idx="1564">
                  <c:v>28.4</c:v>
                </c:pt>
                <c:pt idx="1565">
                  <c:v>28.4</c:v>
                </c:pt>
                <c:pt idx="1566">
                  <c:v>28.3</c:v>
                </c:pt>
                <c:pt idx="1567">
                  <c:v>28.2</c:v>
                </c:pt>
                <c:pt idx="1568">
                  <c:v>28.1</c:v>
                </c:pt>
                <c:pt idx="1569">
                  <c:v>28.1</c:v>
                </c:pt>
                <c:pt idx="1570">
                  <c:v>28</c:v>
                </c:pt>
                <c:pt idx="1571">
                  <c:v>27.9</c:v>
                </c:pt>
                <c:pt idx="1572">
                  <c:v>27.9</c:v>
                </c:pt>
                <c:pt idx="1573">
                  <c:v>27.9</c:v>
                </c:pt>
                <c:pt idx="1574">
                  <c:v>27.8</c:v>
                </c:pt>
                <c:pt idx="1575">
                  <c:v>27.7</c:v>
                </c:pt>
                <c:pt idx="1576">
                  <c:v>27.7</c:v>
                </c:pt>
                <c:pt idx="1577">
                  <c:v>27.6</c:v>
                </c:pt>
                <c:pt idx="1578">
                  <c:v>27.5</c:v>
                </c:pt>
                <c:pt idx="1579">
                  <c:v>27.5</c:v>
                </c:pt>
                <c:pt idx="1580">
                  <c:v>27.5</c:v>
                </c:pt>
                <c:pt idx="1581">
                  <c:v>27.5</c:v>
                </c:pt>
                <c:pt idx="1582">
                  <c:v>27.4</c:v>
                </c:pt>
                <c:pt idx="1583">
                  <c:v>27.4</c:v>
                </c:pt>
                <c:pt idx="1584">
                  <c:v>27.3</c:v>
                </c:pt>
                <c:pt idx="1585">
                  <c:v>27.3</c:v>
                </c:pt>
                <c:pt idx="1586">
                  <c:v>27.3</c:v>
                </c:pt>
                <c:pt idx="1587">
                  <c:v>27.4</c:v>
                </c:pt>
                <c:pt idx="1588">
                  <c:v>27.3</c:v>
                </c:pt>
                <c:pt idx="1589">
                  <c:v>27.2</c:v>
                </c:pt>
                <c:pt idx="1590">
                  <c:v>27.2</c:v>
                </c:pt>
                <c:pt idx="1591">
                  <c:v>27.1</c:v>
                </c:pt>
                <c:pt idx="1592">
                  <c:v>27.1</c:v>
                </c:pt>
                <c:pt idx="1593">
                  <c:v>27</c:v>
                </c:pt>
                <c:pt idx="1594">
                  <c:v>27</c:v>
                </c:pt>
                <c:pt idx="1595">
                  <c:v>27</c:v>
                </c:pt>
                <c:pt idx="1596">
                  <c:v>26.9</c:v>
                </c:pt>
                <c:pt idx="1597">
                  <c:v>26.7</c:v>
                </c:pt>
                <c:pt idx="1598">
                  <c:v>26.5</c:v>
                </c:pt>
                <c:pt idx="1599">
                  <c:v>26.3</c:v>
                </c:pt>
                <c:pt idx="1600">
                  <c:v>26.1</c:v>
                </c:pt>
                <c:pt idx="1601">
                  <c:v>26</c:v>
                </c:pt>
                <c:pt idx="1602">
                  <c:v>26</c:v>
                </c:pt>
                <c:pt idx="1603">
                  <c:v>26</c:v>
                </c:pt>
                <c:pt idx="1604">
                  <c:v>26</c:v>
                </c:pt>
                <c:pt idx="1605">
                  <c:v>26</c:v>
                </c:pt>
                <c:pt idx="1606">
                  <c:v>26.1</c:v>
                </c:pt>
                <c:pt idx="1607">
                  <c:v>26.2</c:v>
                </c:pt>
                <c:pt idx="1608">
                  <c:v>26.3</c:v>
                </c:pt>
                <c:pt idx="1609">
                  <c:v>26.3</c:v>
                </c:pt>
                <c:pt idx="1610">
                  <c:v>26.2</c:v>
                </c:pt>
                <c:pt idx="1611">
                  <c:v>26.1</c:v>
                </c:pt>
                <c:pt idx="1612">
                  <c:v>26.1</c:v>
                </c:pt>
                <c:pt idx="1613">
                  <c:v>26.1</c:v>
                </c:pt>
                <c:pt idx="1614">
                  <c:v>26.1</c:v>
                </c:pt>
                <c:pt idx="1615">
                  <c:v>26</c:v>
                </c:pt>
                <c:pt idx="1616">
                  <c:v>25.9</c:v>
                </c:pt>
                <c:pt idx="1617">
                  <c:v>25.9</c:v>
                </c:pt>
                <c:pt idx="1618">
                  <c:v>25.8</c:v>
                </c:pt>
                <c:pt idx="1619">
                  <c:v>25.6</c:v>
                </c:pt>
                <c:pt idx="1620">
                  <c:v>25.5</c:v>
                </c:pt>
                <c:pt idx="1621">
                  <c:v>25.6</c:v>
                </c:pt>
                <c:pt idx="1622">
                  <c:v>25.6</c:v>
                </c:pt>
                <c:pt idx="1623">
                  <c:v>25.6</c:v>
                </c:pt>
                <c:pt idx="1624">
                  <c:v>26</c:v>
                </c:pt>
                <c:pt idx="1625">
                  <c:v>26.2</c:v>
                </c:pt>
                <c:pt idx="1626">
                  <c:v>26.3</c:v>
                </c:pt>
                <c:pt idx="1627">
                  <c:v>26.3</c:v>
                </c:pt>
                <c:pt idx="1628">
                  <c:v>26.4</c:v>
                </c:pt>
                <c:pt idx="1629">
                  <c:v>26.7</c:v>
                </c:pt>
                <c:pt idx="1630">
                  <c:v>26.9</c:v>
                </c:pt>
                <c:pt idx="1631">
                  <c:v>27.2</c:v>
                </c:pt>
                <c:pt idx="1632">
                  <c:v>27.6</c:v>
                </c:pt>
                <c:pt idx="1633">
                  <c:v>27.7</c:v>
                </c:pt>
                <c:pt idx="1634">
                  <c:v>27.9</c:v>
                </c:pt>
                <c:pt idx="1635">
                  <c:v>28.3</c:v>
                </c:pt>
                <c:pt idx="1636">
                  <c:v>28.6</c:v>
                </c:pt>
                <c:pt idx="1637">
                  <c:v>28.7</c:v>
                </c:pt>
                <c:pt idx="1638">
                  <c:v>29.2</c:v>
                </c:pt>
                <c:pt idx="1639">
                  <c:v>29.2</c:v>
                </c:pt>
                <c:pt idx="1640">
                  <c:v>29.5</c:v>
                </c:pt>
                <c:pt idx="1641">
                  <c:v>29.9</c:v>
                </c:pt>
                <c:pt idx="1642">
                  <c:v>30.4</c:v>
                </c:pt>
                <c:pt idx="1643">
                  <c:v>30.3</c:v>
                </c:pt>
                <c:pt idx="1644">
                  <c:v>30.4</c:v>
                </c:pt>
                <c:pt idx="1645">
                  <c:v>30.7</c:v>
                </c:pt>
                <c:pt idx="1646">
                  <c:v>31.6</c:v>
                </c:pt>
                <c:pt idx="1647">
                  <c:v>31.6</c:v>
                </c:pt>
                <c:pt idx="1648">
                  <c:v>31.8</c:v>
                </c:pt>
                <c:pt idx="1649">
                  <c:v>32.200000000000003</c:v>
                </c:pt>
                <c:pt idx="1650">
                  <c:v>32.200000000000003</c:v>
                </c:pt>
                <c:pt idx="1651">
                  <c:v>31.7</c:v>
                </c:pt>
                <c:pt idx="1652">
                  <c:v>31.7</c:v>
                </c:pt>
                <c:pt idx="1653">
                  <c:v>32.200000000000003</c:v>
                </c:pt>
                <c:pt idx="1654">
                  <c:v>32.4</c:v>
                </c:pt>
                <c:pt idx="1655">
                  <c:v>32.5</c:v>
                </c:pt>
                <c:pt idx="1656">
                  <c:v>32.299999999999997</c:v>
                </c:pt>
                <c:pt idx="1657">
                  <c:v>32.299999999999997</c:v>
                </c:pt>
                <c:pt idx="1658">
                  <c:v>32.1</c:v>
                </c:pt>
                <c:pt idx="1659">
                  <c:v>32.299999999999997</c:v>
                </c:pt>
                <c:pt idx="1660">
                  <c:v>32.700000000000003</c:v>
                </c:pt>
                <c:pt idx="1661">
                  <c:v>32.6</c:v>
                </c:pt>
                <c:pt idx="1662">
                  <c:v>32.9</c:v>
                </c:pt>
                <c:pt idx="1663">
                  <c:v>32.9</c:v>
                </c:pt>
                <c:pt idx="1664">
                  <c:v>33</c:v>
                </c:pt>
                <c:pt idx="1665">
                  <c:v>32.9</c:v>
                </c:pt>
                <c:pt idx="1666">
                  <c:v>33</c:v>
                </c:pt>
                <c:pt idx="1667">
                  <c:v>32.799999999999997</c:v>
                </c:pt>
                <c:pt idx="1668">
                  <c:v>32.4</c:v>
                </c:pt>
                <c:pt idx="1669">
                  <c:v>32.700000000000003</c:v>
                </c:pt>
                <c:pt idx="1670">
                  <c:v>33</c:v>
                </c:pt>
                <c:pt idx="1671">
                  <c:v>33</c:v>
                </c:pt>
                <c:pt idx="1672">
                  <c:v>33</c:v>
                </c:pt>
                <c:pt idx="1673">
                  <c:v>33.200000000000003</c:v>
                </c:pt>
                <c:pt idx="1674">
                  <c:v>33.1</c:v>
                </c:pt>
                <c:pt idx="1675">
                  <c:v>33</c:v>
                </c:pt>
                <c:pt idx="1676">
                  <c:v>33</c:v>
                </c:pt>
                <c:pt idx="1677">
                  <c:v>32.5</c:v>
                </c:pt>
                <c:pt idx="1678">
                  <c:v>32.299999999999997</c:v>
                </c:pt>
                <c:pt idx="1679">
                  <c:v>32.6</c:v>
                </c:pt>
                <c:pt idx="1680">
                  <c:v>32.4</c:v>
                </c:pt>
                <c:pt idx="1681">
                  <c:v>32.1</c:v>
                </c:pt>
                <c:pt idx="1682">
                  <c:v>32</c:v>
                </c:pt>
                <c:pt idx="1683">
                  <c:v>31.4</c:v>
                </c:pt>
                <c:pt idx="1684">
                  <c:v>31.4</c:v>
                </c:pt>
                <c:pt idx="1685">
                  <c:v>31.5</c:v>
                </c:pt>
                <c:pt idx="1686">
                  <c:v>31.7</c:v>
                </c:pt>
                <c:pt idx="1687">
                  <c:v>32</c:v>
                </c:pt>
                <c:pt idx="1688">
                  <c:v>31.7</c:v>
                </c:pt>
                <c:pt idx="1689">
                  <c:v>31.7</c:v>
                </c:pt>
                <c:pt idx="1690">
                  <c:v>31.3</c:v>
                </c:pt>
                <c:pt idx="1691">
                  <c:v>31.1</c:v>
                </c:pt>
                <c:pt idx="1692">
                  <c:v>30.7</c:v>
                </c:pt>
                <c:pt idx="1693">
                  <c:v>30.5</c:v>
                </c:pt>
                <c:pt idx="1694">
                  <c:v>30.3</c:v>
                </c:pt>
                <c:pt idx="1695">
                  <c:v>29.9</c:v>
                </c:pt>
                <c:pt idx="1696">
                  <c:v>29.8</c:v>
                </c:pt>
                <c:pt idx="1697">
                  <c:v>29.7</c:v>
                </c:pt>
                <c:pt idx="1698">
                  <c:v>29.4</c:v>
                </c:pt>
                <c:pt idx="1699">
                  <c:v>29.3</c:v>
                </c:pt>
                <c:pt idx="1700">
                  <c:v>29.1</c:v>
                </c:pt>
                <c:pt idx="1701">
                  <c:v>28.9</c:v>
                </c:pt>
                <c:pt idx="1702">
                  <c:v>28.8</c:v>
                </c:pt>
                <c:pt idx="1703">
                  <c:v>28.7</c:v>
                </c:pt>
                <c:pt idx="1704">
                  <c:v>28.7</c:v>
                </c:pt>
                <c:pt idx="1705">
                  <c:v>28.6</c:v>
                </c:pt>
                <c:pt idx="1706">
                  <c:v>28.5</c:v>
                </c:pt>
                <c:pt idx="1707">
                  <c:v>28.4</c:v>
                </c:pt>
                <c:pt idx="1708">
                  <c:v>28.3</c:v>
                </c:pt>
                <c:pt idx="1709">
                  <c:v>28.3</c:v>
                </c:pt>
                <c:pt idx="1710">
                  <c:v>28.2</c:v>
                </c:pt>
                <c:pt idx="1711">
                  <c:v>28.1</c:v>
                </c:pt>
                <c:pt idx="1712">
                  <c:v>28.1</c:v>
                </c:pt>
                <c:pt idx="1713">
                  <c:v>28</c:v>
                </c:pt>
                <c:pt idx="1714">
                  <c:v>27.9</c:v>
                </c:pt>
                <c:pt idx="1715">
                  <c:v>27.8</c:v>
                </c:pt>
                <c:pt idx="1716">
                  <c:v>27.7</c:v>
                </c:pt>
                <c:pt idx="1717">
                  <c:v>27.6</c:v>
                </c:pt>
                <c:pt idx="1718">
                  <c:v>27.6</c:v>
                </c:pt>
                <c:pt idx="1719">
                  <c:v>27.5</c:v>
                </c:pt>
                <c:pt idx="1720">
                  <c:v>27.5</c:v>
                </c:pt>
                <c:pt idx="1721">
                  <c:v>27.4</c:v>
                </c:pt>
                <c:pt idx="1722">
                  <c:v>27.1</c:v>
                </c:pt>
                <c:pt idx="1723">
                  <c:v>26.7</c:v>
                </c:pt>
                <c:pt idx="1724">
                  <c:v>26.6</c:v>
                </c:pt>
                <c:pt idx="1725">
                  <c:v>26.4</c:v>
                </c:pt>
                <c:pt idx="1726">
                  <c:v>26.3</c:v>
                </c:pt>
                <c:pt idx="1727">
                  <c:v>26.3</c:v>
                </c:pt>
                <c:pt idx="1728">
                  <c:v>26.2</c:v>
                </c:pt>
                <c:pt idx="1729">
                  <c:v>26.1</c:v>
                </c:pt>
                <c:pt idx="1730">
                  <c:v>25.9</c:v>
                </c:pt>
                <c:pt idx="1731">
                  <c:v>25.9</c:v>
                </c:pt>
                <c:pt idx="1732">
                  <c:v>25.7</c:v>
                </c:pt>
                <c:pt idx="1733">
                  <c:v>25.7</c:v>
                </c:pt>
                <c:pt idx="1734">
                  <c:v>25.6</c:v>
                </c:pt>
                <c:pt idx="1735">
                  <c:v>25.6</c:v>
                </c:pt>
                <c:pt idx="1736">
                  <c:v>25.5</c:v>
                </c:pt>
                <c:pt idx="1737">
                  <c:v>25.4</c:v>
                </c:pt>
                <c:pt idx="1738">
                  <c:v>25.4</c:v>
                </c:pt>
                <c:pt idx="1739">
                  <c:v>25.5</c:v>
                </c:pt>
                <c:pt idx="1740">
                  <c:v>25.6</c:v>
                </c:pt>
                <c:pt idx="1741">
                  <c:v>25.5</c:v>
                </c:pt>
                <c:pt idx="1742">
                  <c:v>25.3</c:v>
                </c:pt>
                <c:pt idx="1743">
                  <c:v>25.1</c:v>
                </c:pt>
                <c:pt idx="1744">
                  <c:v>25.1</c:v>
                </c:pt>
                <c:pt idx="1745">
                  <c:v>25</c:v>
                </c:pt>
                <c:pt idx="1746">
                  <c:v>24.8</c:v>
                </c:pt>
                <c:pt idx="1747">
                  <c:v>24.8</c:v>
                </c:pt>
                <c:pt idx="1748">
                  <c:v>24.6</c:v>
                </c:pt>
                <c:pt idx="1749">
                  <c:v>24.8</c:v>
                </c:pt>
                <c:pt idx="1750">
                  <c:v>24.7</c:v>
                </c:pt>
                <c:pt idx="1751">
                  <c:v>24.6</c:v>
                </c:pt>
                <c:pt idx="1752">
                  <c:v>24.4</c:v>
                </c:pt>
                <c:pt idx="1753">
                  <c:v>24.3</c:v>
                </c:pt>
                <c:pt idx="1754">
                  <c:v>24.3</c:v>
                </c:pt>
                <c:pt idx="1755">
                  <c:v>24.4</c:v>
                </c:pt>
                <c:pt idx="1756">
                  <c:v>24.5</c:v>
                </c:pt>
                <c:pt idx="1757">
                  <c:v>24.4</c:v>
                </c:pt>
                <c:pt idx="1758">
                  <c:v>24.4</c:v>
                </c:pt>
                <c:pt idx="1759">
                  <c:v>24.5</c:v>
                </c:pt>
                <c:pt idx="1760">
                  <c:v>24.5</c:v>
                </c:pt>
                <c:pt idx="1761">
                  <c:v>24.3</c:v>
                </c:pt>
                <c:pt idx="1762">
                  <c:v>24.2</c:v>
                </c:pt>
                <c:pt idx="1763">
                  <c:v>24.1</c:v>
                </c:pt>
                <c:pt idx="1764">
                  <c:v>24</c:v>
                </c:pt>
                <c:pt idx="1765">
                  <c:v>24</c:v>
                </c:pt>
                <c:pt idx="1766">
                  <c:v>23.9</c:v>
                </c:pt>
                <c:pt idx="1767">
                  <c:v>23.8</c:v>
                </c:pt>
                <c:pt idx="1768">
                  <c:v>23.9</c:v>
                </c:pt>
                <c:pt idx="1769">
                  <c:v>24</c:v>
                </c:pt>
                <c:pt idx="1770">
                  <c:v>24.6</c:v>
                </c:pt>
                <c:pt idx="1771">
                  <c:v>25.2</c:v>
                </c:pt>
                <c:pt idx="1772">
                  <c:v>25.7</c:v>
                </c:pt>
                <c:pt idx="1773">
                  <c:v>26.2</c:v>
                </c:pt>
                <c:pt idx="1774">
                  <c:v>26.4</c:v>
                </c:pt>
                <c:pt idx="1775">
                  <c:v>26.8</c:v>
                </c:pt>
                <c:pt idx="1776">
                  <c:v>27.1</c:v>
                </c:pt>
                <c:pt idx="1777">
                  <c:v>27.4</c:v>
                </c:pt>
                <c:pt idx="1778">
                  <c:v>27.6</c:v>
                </c:pt>
                <c:pt idx="1779">
                  <c:v>27.9</c:v>
                </c:pt>
                <c:pt idx="1780">
                  <c:v>28.3</c:v>
                </c:pt>
                <c:pt idx="1781">
                  <c:v>28.6</c:v>
                </c:pt>
                <c:pt idx="1782">
                  <c:v>28.8</c:v>
                </c:pt>
                <c:pt idx="1783">
                  <c:v>29</c:v>
                </c:pt>
                <c:pt idx="1784">
                  <c:v>29</c:v>
                </c:pt>
                <c:pt idx="1785">
                  <c:v>29.6</c:v>
                </c:pt>
                <c:pt idx="1786">
                  <c:v>29.8</c:v>
                </c:pt>
                <c:pt idx="1787">
                  <c:v>30</c:v>
                </c:pt>
                <c:pt idx="1788">
                  <c:v>30.2</c:v>
                </c:pt>
                <c:pt idx="1789">
                  <c:v>30.8</c:v>
                </c:pt>
                <c:pt idx="1790">
                  <c:v>30.7</c:v>
                </c:pt>
                <c:pt idx="1791">
                  <c:v>30.9</c:v>
                </c:pt>
                <c:pt idx="1792">
                  <c:v>31.2</c:v>
                </c:pt>
                <c:pt idx="1793">
                  <c:v>31.2</c:v>
                </c:pt>
                <c:pt idx="1794">
                  <c:v>31</c:v>
                </c:pt>
                <c:pt idx="1795">
                  <c:v>31</c:v>
                </c:pt>
                <c:pt idx="1796">
                  <c:v>31.6</c:v>
                </c:pt>
                <c:pt idx="1797">
                  <c:v>31.8</c:v>
                </c:pt>
                <c:pt idx="1798">
                  <c:v>32.200000000000003</c:v>
                </c:pt>
                <c:pt idx="1799">
                  <c:v>32.4</c:v>
                </c:pt>
                <c:pt idx="1800">
                  <c:v>32.299999999999997</c:v>
                </c:pt>
                <c:pt idx="1801">
                  <c:v>32.6</c:v>
                </c:pt>
                <c:pt idx="1802">
                  <c:v>32.799999999999997</c:v>
                </c:pt>
                <c:pt idx="1803">
                  <c:v>32.799999999999997</c:v>
                </c:pt>
                <c:pt idx="1804">
                  <c:v>32.9</c:v>
                </c:pt>
                <c:pt idx="1805">
                  <c:v>33.200000000000003</c:v>
                </c:pt>
                <c:pt idx="1806">
                  <c:v>33.200000000000003</c:v>
                </c:pt>
                <c:pt idx="1807">
                  <c:v>33</c:v>
                </c:pt>
                <c:pt idx="1808">
                  <c:v>33</c:v>
                </c:pt>
                <c:pt idx="1809">
                  <c:v>32.9</c:v>
                </c:pt>
                <c:pt idx="1810">
                  <c:v>32.799999999999997</c:v>
                </c:pt>
                <c:pt idx="1811">
                  <c:v>33</c:v>
                </c:pt>
                <c:pt idx="1812">
                  <c:v>32.9</c:v>
                </c:pt>
                <c:pt idx="1813">
                  <c:v>33</c:v>
                </c:pt>
                <c:pt idx="1814">
                  <c:v>33</c:v>
                </c:pt>
                <c:pt idx="1815">
                  <c:v>33.1</c:v>
                </c:pt>
                <c:pt idx="1816">
                  <c:v>33</c:v>
                </c:pt>
                <c:pt idx="1817">
                  <c:v>32.700000000000003</c:v>
                </c:pt>
                <c:pt idx="1818">
                  <c:v>32.799999999999997</c:v>
                </c:pt>
                <c:pt idx="1819">
                  <c:v>32.799999999999997</c:v>
                </c:pt>
                <c:pt idx="1820">
                  <c:v>32.700000000000003</c:v>
                </c:pt>
                <c:pt idx="1821">
                  <c:v>32.4</c:v>
                </c:pt>
                <c:pt idx="1822">
                  <c:v>32.299999999999997</c:v>
                </c:pt>
                <c:pt idx="1823">
                  <c:v>32.1</c:v>
                </c:pt>
                <c:pt idx="1824">
                  <c:v>32.200000000000003</c:v>
                </c:pt>
                <c:pt idx="1825">
                  <c:v>32.299999999999997</c:v>
                </c:pt>
                <c:pt idx="1826">
                  <c:v>32.4</c:v>
                </c:pt>
                <c:pt idx="1827">
                  <c:v>32.299999999999997</c:v>
                </c:pt>
                <c:pt idx="1828">
                  <c:v>32.1</c:v>
                </c:pt>
                <c:pt idx="1829">
                  <c:v>32.1</c:v>
                </c:pt>
                <c:pt idx="1830">
                  <c:v>31.8</c:v>
                </c:pt>
                <c:pt idx="1831">
                  <c:v>31.7</c:v>
                </c:pt>
                <c:pt idx="1832">
                  <c:v>31.4</c:v>
                </c:pt>
                <c:pt idx="1833">
                  <c:v>31.4</c:v>
                </c:pt>
                <c:pt idx="1834">
                  <c:v>31.2</c:v>
                </c:pt>
                <c:pt idx="1835">
                  <c:v>31.1</c:v>
                </c:pt>
                <c:pt idx="1836">
                  <c:v>30.8</c:v>
                </c:pt>
                <c:pt idx="1837">
                  <c:v>30.7</c:v>
                </c:pt>
                <c:pt idx="1838">
                  <c:v>30.6</c:v>
                </c:pt>
                <c:pt idx="1839">
                  <c:v>30.2</c:v>
                </c:pt>
                <c:pt idx="1840">
                  <c:v>30</c:v>
                </c:pt>
                <c:pt idx="1841">
                  <c:v>29.9</c:v>
                </c:pt>
                <c:pt idx="1842">
                  <c:v>29.6</c:v>
                </c:pt>
                <c:pt idx="1843">
                  <c:v>29.5</c:v>
                </c:pt>
                <c:pt idx="1844">
                  <c:v>29.3</c:v>
                </c:pt>
                <c:pt idx="1845">
                  <c:v>29.1</c:v>
                </c:pt>
                <c:pt idx="1846">
                  <c:v>28.9</c:v>
                </c:pt>
                <c:pt idx="1847">
                  <c:v>28.8</c:v>
                </c:pt>
                <c:pt idx="1848">
                  <c:v>28.8</c:v>
                </c:pt>
                <c:pt idx="1849">
                  <c:v>28.7</c:v>
                </c:pt>
                <c:pt idx="1850">
                  <c:v>28.6</c:v>
                </c:pt>
                <c:pt idx="1851">
                  <c:v>28.5</c:v>
                </c:pt>
                <c:pt idx="1852">
                  <c:v>28.4</c:v>
                </c:pt>
                <c:pt idx="1853">
                  <c:v>28.3</c:v>
                </c:pt>
                <c:pt idx="1854">
                  <c:v>28.3</c:v>
                </c:pt>
                <c:pt idx="1855">
                  <c:v>28.2</c:v>
                </c:pt>
                <c:pt idx="1856">
                  <c:v>28.1</c:v>
                </c:pt>
                <c:pt idx="1857">
                  <c:v>28.1</c:v>
                </c:pt>
                <c:pt idx="1858">
                  <c:v>28</c:v>
                </c:pt>
                <c:pt idx="1859">
                  <c:v>28</c:v>
                </c:pt>
                <c:pt idx="1860">
                  <c:v>28</c:v>
                </c:pt>
                <c:pt idx="1861">
                  <c:v>27.9</c:v>
                </c:pt>
                <c:pt idx="1862">
                  <c:v>27.9</c:v>
                </c:pt>
                <c:pt idx="1863">
                  <c:v>27.7</c:v>
                </c:pt>
                <c:pt idx="1864">
                  <c:v>27.6</c:v>
                </c:pt>
                <c:pt idx="1865">
                  <c:v>27.4</c:v>
                </c:pt>
                <c:pt idx="1866">
                  <c:v>27.2</c:v>
                </c:pt>
                <c:pt idx="1867">
                  <c:v>27</c:v>
                </c:pt>
                <c:pt idx="1868">
                  <c:v>26.8</c:v>
                </c:pt>
                <c:pt idx="1869">
                  <c:v>26.6</c:v>
                </c:pt>
                <c:pt idx="1870">
                  <c:v>26.4</c:v>
                </c:pt>
                <c:pt idx="1871">
                  <c:v>26.3</c:v>
                </c:pt>
                <c:pt idx="1872">
                  <c:v>26.1</c:v>
                </c:pt>
                <c:pt idx="1873">
                  <c:v>26</c:v>
                </c:pt>
                <c:pt idx="1874">
                  <c:v>26</c:v>
                </c:pt>
                <c:pt idx="1875">
                  <c:v>25.8</c:v>
                </c:pt>
                <c:pt idx="1876">
                  <c:v>25.6</c:v>
                </c:pt>
                <c:pt idx="1877">
                  <c:v>25.6</c:v>
                </c:pt>
                <c:pt idx="1878">
                  <c:v>25.6</c:v>
                </c:pt>
                <c:pt idx="1879">
                  <c:v>25.6</c:v>
                </c:pt>
                <c:pt idx="1880">
                  <c:v>25.4</c:v>
                </c:pt>
                <c:pt idx="1881">
                  <c:v>25.4</c:v>
                </c:pt>
                <c:pt idx="1882">
                  <c:v>25.5</c:v>
                </c:pt>
                <c:pt idx="1883">
                  <c:v>25.5</c:v>
                </c:pt>
                <c:pt idx="1884">
                  <c:v>25.6</c:v>
                </c:pt>
                <c:pt idx="1885">
                  <c:v>25.6</c:v>
                </c:pt>
                <c:pt idx="1886">
                  <c:v>25.5</c:v>
                </c:pt>
                <c:pt idx="1887">
                  <c:v>25.5</c:v>
                </c:pt>
                <c:pt idx="1888">
                  <c:v>25.5</c:v>
                </c:pt>
                <c:pt idx="1889">
                  <c:v>25.3</c:v>
                </c:pt>
                <c:pt idx="1890">
                  <c:v>25.3</c:v>
                </c:pt>
                <c:pt idx="1891">
                  <c:v>25.3</c:v>
                </c:pt>
                <c:pt idx="1892">
                  <c:v>25.1</c:v>
                </c:pt>
                <c:pt idx="1893">
                  <c:v>25</c:v>
                </c:pt>
                <c:pt idx="1894">
                  <c:v>24.9</c:v>
                </c:pt>
                <c:pt idx="1895">
                  <c:v>24.9</c:v>
                </c:pt>
                <c:pt idx="1896">
                  <c:v>24.8</c:v>
                </c:pt>
                <c:pt idx="1897">
                  <c:v>24.8</c:v>
                </c:pt>
                <c:pt idx="1898">
                  <c:v>24.9</c:v>
                </c:pt>
                <c:pt idx="1899">
                  <c:v>24.9</c:v>
                </c:pt>
                <c:pt idx="1900">
                  <c:v>24.7</c:v>
                </c:pt>
                <c:pt idx="1901">
                  <c:v>24.5</c:v>
                </c:pt>
                <c:pt idx="1902">
                  <c:v>24.4</c:v>
                </c:pt>
                <c:pt idx="1903">
                  <c:v>24.3</c:v>
                </c:pt>
                <c:pt idx="1904">
                  <c:v>24.5</c:v>
                </c:pt>
                <c:pt idx="1905">
                  <c:v>24.6</c:v>
                </c:pt>
                <c:pt idx="1906">
                  <c:v>24.6</c:v>
                </c:pt>
                <c:pt idx="1907">
                  <c:v>24.6</c:v>
                </c:pt>
                <c:pt idx="1908">
                  <c:v>24.6</c:v>
                </c:pt>
                <c:pt idx="1909">
                  <c:v>24.6</c:v>
                </c:pt>
                <c:pt idx="1910">
                  <c:v>24.4</c:v>
                </c:pt>
                <c:pt idx="1911">
                  <c:v>24.3</c:v>
                </c:pt>
                <c:pt idx="1912">
                  <c:v>24.4</c:v>
                </c:pt>
                <c:pt idx="1913">
                  <c:v>24.5</c:v>
                </c:pt>
                <c:pt idx="1914">
                  <c:v>24.7</c:v>
                </c:pt>
                <c:pt idx="1915">
                  <c:v>25</c:v>
                </c:pt>
                <c:pt idx="1916">
                  <c:v>25.3</c:v>
                </c:pt>
                <c:pt idx="1917">
                  <c:v>25.8</c:v>
                </c:pt>
                <c:pt idx="1918">
                  <c:v>26.3</c:v>
                </c:pt>
                <c:pt idx="1919">
                  <c:v>26.7</c:v>
                </c:pt>
                <c:pt idx="1920">
                  <c:v>27</c:v>
                </c:pt>
                <c:pt idx="1921">
                  <c:v>27.5</c:v>
                </c:pt>
                <c:pt idx="1922">
                  <c:v>27.8</c:v>
                </c:pt>
                <c:pt idx="1923">
                  <c:v>27.9</c:v>
                </c:pt>
                <c:pt idx="1924">
                  <c:v>28</c:v>
                </c:pt>
                <c:pt idx="1925">
                  <c:v>28.3</c:v>
                </c:pt>
                <c:pt idx="1926">
                  <c:v>28.6</c:v>
                </c:pt>
                <c:pt idx="1927">
                  <c:v>29.2</c:v>
                </c:pt>
                <c:pt idx="1928">
                  <c:v>29.3</c:v>
                </c:pt>
                <c:pt idx="1929">
                  <c:v>29.7</c:v>
                </c:pt>
                <c:pt idx="1930">
                  <c:v>30.1</c:v>
                </c:pt>
                <c:pt idx="1931">
                  <c:v>30.7</c:v>
                </c:pt>
                <c:pt idx="1932">
                  <c:v>30.3</c:v>
                </c:pt>
                <c:pt idx="1933">
                  <c:v>31.1</c:v>
                </c:pt>
                <c:pt idx="1934">
                  <c:v>31.1</c:v>
                </c:pt>
                <c:pt idx="1935">
                  <c:v>31.4</c:v>
                </c:pt>
                <c:pt idx="1936">
                  <c:v>31.5</c:v>
                </c:pt>
                <c:pt idx="1937">
                  <c:v>31.8</c:v>
                </c:pt>
                <c:pt idx="1938">
                  <c:v>31.9</c:v>
                </c:pt>
                <c:pt idx="1939">
                  <c:v>32.200000000000003</c:v>
                </c:pt>
                <c:pt idx="1940">
                  <c:v>32.4</c:v>
                </c:pt>
                <c:pt idx="1941">
                  <c:v>32.799999999999997</c:v>
                </c:pt>
                <c:pt idx="1942">
                  <c:v>32.9</c:v>
                </c:pt>
                <c:pt idx="1943">
                  <c:v>33.1</c:v>
                </c:pt>
                <c:pt idx="1944">
                  <c:v>33.299999999999997</c:v>
                </c:pt>
                <c:pt idx="1945">
                  <c:v>33.200000000000003</c:v>
                </c:pt>
                <c:pt idx="1946">
                  <c:v>33.4</c:v>
                </c:pt>
                <c:pt idx="1947">
                  <c:v>33.4</c:v>
                </c:pt>
                <c:pt idx="1948">
                  <c:v>33.1</c:v>
                </c:pt>
                <c:pt idx="1949">
                  <c:v>33.4</c:v>
                </c:pt>
                <c:pt idx="1950">
                  <c:v>33.700000000000003</c:v>
                </c:pt>
                <c:pt idx="1951">
                  <c:v>33.299999999999997</c:v>
                </c:pt>
                <c:pt idx="1952">
                  <c:v>33.700000000000003</c:v>
                </c:pt>
                <c:pt idx="1953">
                  <c:v>33.6</c:v>
                </c:pt>
                <c:pt idx="1954">
                  <c:v>33.6</c:v>
                </c:pt>
                <c:pt idx="1955">
                  <c:v>33.5</c:v>
                </c:pt>
                <c:pt idx="1956">
                  <c:v>33.299999999999997</c:v>
                </c:pt>
                <c:pt idx="1957">
                  <c:v>33.5</c:v>
                </c:pt>
                <c:pt idx="1958">
                  <c:v>33.5</c:v>
                </c:pt>
                <c:pt idx="1959">
                  <c:v>33.6</c:v>
                </c:pt>
                <c:pt idx="1960">
                  <c:v>33.4</c:v>
                </c:pt>
                <c:pt idx="1961">
                  <c:v>33.5</c:v>
                </c:pt>
                <c:pt idx="1962">
                  <c:v>33.5</c:v>
                </c:pt>
                <c:pt idx="1963">
                  <c:v>33.5</c:v>
                </c:pt>
                <c:pt idx="1964">
                  <c:v>33.4</c:v>
                </c:pt>
                <c:pt idx="1965">
                  <c:v>33.6</c:v>
                </c:pt>
                <c:pt idx="1966">
                  <c:v>33.6</c:v>
                </c:pt>
                <c:pt idx="1967">
                  <c:v>33.200000000000003</c:v>
                </c:pt>
                <c:pt idx="1968">
                  <c:v>33</c:v>
                </c:pt>
                <c:pt idx="1969">
                  <c:v>33</c:v>
                </c:pt>
                <c:pt idx="1970">
                  <c:v>32.799999999999997</c:v>
                </c:pt>
                <c:pt idx="1971">
                  <c:v>32.799999999999997</c:v>
                </c:pt>
                <c:pt idx="1972">
                  <c:v>32.700000000000003</c:v>
                </c:pt>
                <c:pt idx="1973">
                  <c:v>32.700000000000003</c:v>
                </c:pt>
                <c:pt idx="1974">
                  <c:v>32.9</c:v>
                </c:pt>
                <c:pt idx="1975">
                  <c:v>32.6</c:v>
                </c:pt>
                <c:pt idx="1976">
                  <c:v>32.4</c:v>
                </c:pt>
                <c:pt idx="1977">
                  <c:v>32.6</c:v>
                </c:pt>
                <c:pt idx="1978">
                  <c:v>32.4</c:v>
                </c:pt>
                <c:pt idx="1979">
                  <c:v>32.299999999999997</c:v>
                </c:pt>
                <c:pt idx="1980">
                  <c:v>32.1</c:v>
                </c:pt>
                <c:pt idx="1981">
                  <c:v>32</c:v>
                </c:pt>
                <c:pt idx="1982">
                  <c:v>31.6</c:v>
                </c:pt>
                <c:pt idx="1983">
                  <c:v>31.2</c:v>
                </c:pt>
                <c:pt idx="1984">
                  <c:v>30.9</c:v>
                </c:pt>
                <c:pt idx="1985">
                  <c:v>30.7</c:v>
                </c:pt>
                <c:pt idx="1986">
                  <c:v>30.6</c:v>
                </c:pt>
                <c:pt idx="1987">
                  <c:v>30.4</c:v>
                </c:pt>
                <c:pt idx="1988">
                  <c:v>30.1</c:v>
                </c:pt>
                <c:pt idx="1989">
                  <c:v>29.9</c:v>
                </c:pt>
                <c:pt idx="1990">
                  <c:v>29.7</c:v>
                </c:pt>
                <c:pt idx="1991">
                  <c:v>29.6</c:v>
                </c:pt>
                <c:pt idx="1992">
                  <c:v>29.5</c:v>
                </c:pt>
                <c:pt idx="1993">
                  <c:v>29.4</c:v>
                </c:pt>
                <c:pt idx="1994">
                  <c:v>29.2</c:v>
                </c:pt>
                <c:pt idx="1995">
                  <c:v>29.1</c:v>
                </c:pt>
                <c:pt idx="1996">
                  <c:v>29</c:v>
                </c:pt>
                <c:pt idx="1997">
                  <c:v>28.9</c:v>
                </c:pt>
                <c:pt idx="1998">
                  <c:v>28.9</c:v>
                </c:pt>
                <c:pt idx="1999">
                  <c:v>28.8</c:v>
                </c:pt>
                <c:pt idx="2000">
                  <c:v>28.7</c:v>
                </c:pt>
                <c:pt idx="2001">
                  <c:v>28.4</c:v>
                </c:pt>
                <c:pt idx="2002">
                  <c:v>28.1</c:v>
                </c:pt>
                <c:pt idx="2003">
                  <c:v>27.9</c:v>
                </c:pt>
                <c:pt idx="2004">
                  <c:v>27.7</c:v>
                </c:pt>
                <c:pt idx="2005">
                  <c:v>27.7</c:v>
                </c:pt>
                <c:pt idx="2006">
                  <c:v>27.5</c:v>
                </c:pt>
                <c:pt idx="2007">
                  <c:v>27.3</c:v>
                </c:pt>
                <c:pt idx="2008">
                  <c:v>27.2</c:v>
                </c:pt>
                <c:pt idx="2009">
                  <c:v>27.2</c:v>
                </c:pt>
                <c:pt idx="2010">
                  <c:v>27.1</c:v>
                </c:pt>
                <c:pt idx="2011">
                  <c:v>27</c:v>
                </c:pt>
                <c:pt idx="2012">
                  <c:v>26.8</c:v>
                </c:pt>
                <c:pt idx="2013">
                  <c:v>26.6</c:v>
                </c:pt>
                <c:pt idx="2014">
                  <c:v>26.5</c:v>
                </c:pt>
                <c:pt idx="2015">
                  <c:v>26.4</c:v>
                </c:pt>
                <c:pt idx="2016">
                  <c:v>26.4</c:v>
                </c:pt>
                <c:pt idx="2017">
                  <c:v>26.3</c:v>
                </c:pt>
                <c:pt idx="2018">
                  <c:v>26.2</c:v>
                </c:pt>
                <c:pt idx="2019">
                  <c:v>26.3</c:v>
                </c:pt>
                <c:pt idx="2020">
                  <c:v>26.3</c:v>
                </c:pt>
                <c:pt idx="2021">
                  <c:v>26.2</c:v>
                </c:pt>
                <c:pt idx="2022">
                  <c:v>26</c:v>
                </c:pt>
                <c:pt idx="2023">
                  <c:v>25.9</c:v>
                </c:pt>
                <c:pt idx="2024">
                  <c:v>25.9</c:v>
                </c:pt>
                <c:pt idx="2025">
                  <c:v>25.8</c:v>
                </c:pt>
                <c:pt idx="2026">
                  <c:v>25.7</c:v>
                </c:pt>
                <c:pt idx="2027">
                  <c:v>25.7</c:v>
                </c:pt>
                <c:pt idx="2028">
                  <c:v>25.6</c:v>
                </c:pt>
                <c:pt idx="2029">
                  <c:v>25.5</c:v>
                </c:pt>
                <c:pt idx="2030">
                  <c:v>25.3</c:v>
                </c:pt>
                <c:pt idx="2031">
                  <c:v>25.2</c:v>
                </c:pt>
                <c:pt idx="2032">
                  <c:v>25.2</c:v>
                </c:pt>
                <c:pt idx="2033">
                  <c:v>25</c:v>
                </c:pt>
                <c:pt idx="2034">
                  <c:v>25</c:v>
                </c:pt>
                <c:pt idx="2035">
                  <c:v>25.4</c:v>
                </c:pt>
                <c:pt idx="2036">
                  <c:v>25.5</c:v>
                </c:pt>
                <c:pt idx="2037">
                  <c:v>25.5</c:v>
                </c:pt>
                <c:pt idx="2038">
                  <c:v>25.4</c:v>
                </c:pt>
                <c:pt idx="2039">
                  <c:v>25.3</c:v>
                </c:pt>
                <c:pt idx="2040">
                  <c:v>25.2</c:v>
                </c:pt>
                <c:pt idx="2041">
                  <c:v>25.1</c:v>
                </c:pt>
                <c:pt idx="2042">
                  <c:v>25</c:v>
                </c:pt>
                <c:pt idx="2043">
                  <c:v>25</c:v>
                </c:pt>
                <c:pt idx="2044">
                  <c:v>24.8</c:v>
                </c:pt>
                <c:pt idx="2045">
                  <c:v>24.6</c:v>
                </c:pt>
                <c:pt idx="2046">
                  <c:v>24.8</c:v>
                </c:pt>
                <c:pt idx="2047">
                  <c:v>24.8</c:v>
                </c:pt>
                <c:pt idx="2048">
                  <c:v>24.6</c:v>
                </c:pt>
                <c:pt idx="2049">
                  <c:v>24.5</c:v>
                </c:pt>
                <c:pt idx="2050">
                  <c:v>24.5</c:v>
                </c:pt>
                <c:pt idx="2051">
                  <c:v>24.4</c:v>
                </c:pt>
                <c:pt idx="2052">
                  <c:v>24.4</c:v>
                </c:pt>
                <c:pt idx="2053">
                  <c:v>24.4</c:v>
                </c:pt>
                <c:pt idx="2054">
                  <c:v>24.4</c:v>
                </c:pt>
                <c:pt idx="2055">
                  <c:v>24.6</c:v>
                </c:pt>
                <c:pt idx="2056">
                  <c:v>24.7</c:v>
                </c:pt>
                <c:pt idx="2057">
                  <c:v>24.9</c:v>
                </c:pt>
                <c:pt idx="2058">
                  <c:v>25.1</c:v>
                </c:pt>
                <c:pt idx="2059">
                  <c:v>25.5</c:v>
                </c:pt>
                <c:pt idx="2060">
                  <c:v>25.8</c:v>
                </c:pt>
                <c:pt idx="2061">
                  <c:v>26.1</c:v>
                </c:pt>
                <c:pt idx="2062">
                  <c:v>26.4</c:v>
                </c:pt>
                <c:pt idx="2063">
                  <c:v>26.5</c:v>
                </c:pt>
                <c:pt idx="2064">
                  <c:v>26.7</c:v>
                </c:pt>
                <c:pt idx="2065">
                  <c:v>27.1</c:v>
                </c:pt>
                <c:pt idx="2066">
                  <c:v>27.5</c:v>
                </c:pt>
                <c:pt idx="2067">
                  <c:v>28</c:v>
                </c:pt>
                <c:pt idx="2068">
                  <c:v>28.3</c:v>
                </c:pt>
                <c:pt idx="2069">
                  <c:v>28.5</c:v>
                </c:pt>
                <c:pt idx="2070">
                  <c:v>28.9</c:v>
                </c:pt>
                <c:pt idx="2071">
                  <c:v>29.2</c:v>
                </c:pt>
                <c:pt idx="2072">
                  <c:v>29.5</c:v>
                </c:pt>
                <c:pt idx="2073">
                  <c:v>29.8</c:v>
                </c:pt>
                <c:pt idx="2074">
                  <c:v>30.1</c:v>
                </c:pt>
                <c:pt idx="2075">
                  <c:v>30.4</c:v>
                </c:pt>
                <c:pt idx="2076">
                  <c:v>30.9</c:v>
                </c:pt>
                <c:pt idx="2077">
                  <c:v>31.3</c:v>
                </c:pt>
                <c:pt idx="2078">
                  <c:v>31.5</c:v>
                </c:pt>
                <c:pt idx="2079">
                  <c:v>31.8</c:v>
                </c:pt>
                <c:pt idx="2080">
                  <c:v>31.8</c:v>
                </c:pt>
                <c:pt idx="2081">
                  <c:v>32</c:v>
                </c:pt>
                <c:pt idx="2082">
                  <c:v>32.4</c:v>
                </c:pt>
                <c:pt idx="2083">
                  <c:v>32.700000000000003</c:v>
                </c:pt>
                <c:pt idx="2084">
                  <c:v>32.9</c:v>
                </c:pt>
                <c:pt idx="2085">
                  <c:v>33</c:v>
                </c:pt>
                <c:pt idx="2086">
                  <c:v>33.200000000000003</c:v>
                </c:pt>
                <c:pt idx="2087">
                  <c:v>33.6</c:v>
                </c:pt>
                <c:pt idx="2088">
                  <c:v>33.200000000000003</c:v>
                </c:pt>
                <c:pt idx="2089">
                  <c:v>33.5</c:v>
                </c:pt>
                <c:pt idx="2090">
                  <c:v>33.4</c:v>
                </c:pt>
                <c:pt idx="2091">
                  <c:v>33.5</c:v>
                </c:pt>
                <c:pt idx="2092">
                  <c:v>33.5</c:v>
                </c:pt>
                <c:pt idx="2093">
                  <c:v>33.299999999999997</c:v>
                </c:pt>
                <c:pt idx="2094">
                  <c:v>33.5</c:v>
                </c:pt>
                <c:pt idx="2095">
                  <c:v>33.5</c:v>
                </c:pt>
                <c:pt idx="2096">
                  <c:v>33.299999999999997</c:v>
                </c:pt>
                <c:pt idx="2097">
                  <c:v>33.299999999999997</c:v>
                </c:pt>
                <c:pt idx="2098">
                  <c:v>33.4</c:v>
                </c:pt>
                <c:pt idx="2099">
                  <c:v>33.5</c:v>
                </c:pt>
                <c:pt idx="2100">
                  <c:v>33.799999999999997</c:v>
                </c:pt>
                <c:pt idx="2101">
                  <c:v>33.6</c:v>
                </c:pt>
                <c:pt idx="2102">
                  <c:v>33.5</c:v>
                </c:pt>
                <c:pt idx="2103">
                  <c:v>33.4</c:v>
                </c:pt>
                <c:pt idx="2104">
                  <c:v>33.5</c:v>
                </c:pt>
                <c:pt idx="2105">
                  <c:v>33.6</c:v>
                </c:pt>
                <c:pt idx="2106">
                  <c:v>33.5</c:v>
                </c:pt>
                <c:pt idx="2107">
                  <c:v>33.4</c:v>
                </c:pt>
                <c:pt idx="2108">
                  <c:v>33.6</c:v>
                </c:pt>
                <c:pt idx="2109">
                  <c:v>33.299999999999997</c:v>
                </c:pt>
                <c:pt idx="2110">
                  <c:v>33.200000000000003</c:v>
                </c:pt>
                <c:pt idx="2111">
                  <c:v>33</c:v>
                </c:pt>
                <c:pt idx="2112">
                  <c:v>32.9</c:v>
                </c:pt>
                <c:pt idx="2113">
                  <c:v>33.299999999999997</c:v>
                </c:pt>
                <c:pt idx="2114">
                  <c:v>33.299999999999997</c:v>
                </c:pt>
                <c:pt idx="2115">
                  <c:v>33.200000000000003</c:v>
                </c:pt>
                <c:pt idx="2116">
                  <c:v>33</c:v>
                </c:pt>
                <c:pt idx="2117">
                  <c:v>32.799999999999997</c:v>
                </c:pt>
                <c:pt idx="2118">
                  <c:v>32.799999999999997</c:v>
                </c:pt>
                <c:pt idx="2119">
                  <c:v>32.4</c:v>
                </c:pt>
                <c:pt idx="2120">
                  <c:v>32.299999999999997</c:v>
                </c:pt>
                <c:pt idx="2121">
                  <c:v>31.9</c:v>
                </c:pt>
                <c:pt idx="2122">
                  <c:v>31.8</c:v>
                </c:pt>
                <c:pt idx="2123">
                  <c:v>31.8</c:v>
                </c:pt>
                <c:pt idx="2124">
                  <c:v>31.7</c:v>
                </c:pt>
                <c:pt idx="2125">
                  <c:v>31.2</c:v>
                </c:pt>
                <c:pt idx="2126">
                  <c:v>30.8</c:v>
                </c:pt>
                <c:pt idx="2127">
                  <c:v>30.6</c:v>
                </c:pt>
                <c:pt idx="2128">
                  <c:v>30.4</c:v>
                </c:pt>
                <c:pt idx="2129">
                  <c:v>30.2</c:v>
                </c:pt>
                <c:pt idx="2130">
                  <c:v>30</c:v>
                </c:pt>
                <c:pt idx="2131">
                  <c:v>29.9</c:v>
                </c:pt>
                <c:pt idx="2132">
                  <c:v>29.6</c:v>
                </c:pt>
                <c:pt idx="2133">
                  <c:v>29.4</c:v>
                </c:pt>
                <c:pt idx="2134">
                  <c:v>29.3</c:v>
                </c:pt>
                <c:pt idx="2135">
                  <c:v>29.2</c:v>
                </c:pt>
                <c:pt idx="2136">
                  <c:v>29.1</c:v>
                </c:pt>
                <c:pt idx="2137">
                  <c:v>29.1</c:v>
                </c:pt>
                <c:pt idx="2138">
                  <c:v>29</c:v>
                </c:pt>
                <c:pt idx="2139">
                  <c:v>28.9</c:v>
                </c:pt>
                <c:pt idx="2140">
                  <c:v>28.9</c:v>
                </c:pt>
                <c:pt idx="2141">
                  <c:v>28.8</c:v>
                </c:pt>
                <c:pt idx="2142">
                  <c:v>28.7</c:v>
                </c:pt>
                <c:pt idx="2143">
                  <c:v>28.6</c:v>
                </c:pt>
                <c:pt idx="2144">
                  <c:v>28.5</c:v>
                </c:pt>
                <c:pt idx="2145">
                  <c:v>28.6</c:v>
                </c:pt>
                <c:pt idx="2146">
                  <c:v>28.5</c:v>
                </c:pt>
                <c:pt idx="2147">
                  <c:v>28.4</c:v>
                </c:pt>
                <c:pt idx="2148">
                  <c:v>28.4</c:v>
                </c:pt>
                <c:pt idx="2149">
                  <c:v>28.4</c:v>
                </c:pt>
                <c:pt idx="2150">
                  <c:v>28.3</c:v>
                </c:pt>
                <c:pt idx="2151">
                  <c:v>28.3</c:v>
                </c:pt>
                <c:pt idx="2152">
                  <c:v>28.2</c:v>
                </c:pt>
                <c:pt idx="2153">
                  <c:v>28.1</c:v>
                </c:pt>
                <c:pt idx="2154">
                  <c:v>28</c:v>
                </c:pt>
                <c:pt idx="2155">
                  <c:v>28</c:v>
                </c:pt>
                <c:pt idx="2156">
                  <c:v>28</c:v>
                </c:pt>
                <c:pt idx="2157">
                  <c:v>28</c:v>
                </c:pt>
                <c:pt idx="2158">
                  <c:v>27.9</c:v>
                </c:pt>
                <c:pt idx="2159">
                  <c:v>27.8</c:v>
                </c:pt>
                <c:pt idx="2160">
                  <c:v>27.8</c:v>
                </c:pt>
                <c:pt idx="2161">
                  <c:v>27.7</c:v>
                </c:pt>
                <c:pt idx="2162">
                  <c:v>27.6</c:v>
                </c:pt>
                <c:pt idx="2163">
                  <c:v>27.5</c:v>
                </c:pt>
                <c:pt idx="2164">
                  <c:v>27.3</c:v>
                </c:pt>
                <c:pt idx="2165">
                  <c:v>27.2</c:v>
                </c:pt>
                <c:pt idx="2166">
                  <c:v>27.1</c:v>
                </c:pt>
                <c:pt idx="2167">
                  <c:v>27</c:v>
                </c:pt>
                <c:pt idx="2168">
                  <c:v>26.9</c:v>
                </c:pt>
                <c:pt idx="2169">
                  <c:v>26.8</c:v>
                </c:pt>
                <c:pt idx="2170">
                  <c:v>26.6</c:v>
                </c:pt>
                <c:pt idx="2171">
                  <c:v>26.4</c:v>
                </c:pt>
                <c:pt idx="2172">
                  <c:v>26.4</c:v>
                </c:pt>
                <c:pt idx="2173">
                  <c:v>26.3</c:v>
                </c:pt>
                <c:pt idx="2174">
                  <c:v>26.2</c:v>
                </c:pt>
                <c:pt idx="2175">
                  <c:v>26.1</c:v>
                </c:pt>
                <c:pt idx="2176">
                  <c:v>26</c:v>
                </c:pt>
                <c:pt idx="2177">
                  <c:v>25.9</c:v>
                </c:pt>
                <c:pt idx="2178">
                  <c:v>25.8</c:v>
                </c:pt>
                <c:pt idx="2179">
                  <c:v>25.8</c:v>
                </c:pt>
                <c:pt idx="2180">
                  <c:v>25.7</c:v>
                </c:pt>
                <c:pt idx="2181">
                  <c:v>25.5</c:v>
                </c:pt>
                <c:pt idx="2182">
                  <c:v>25.5</c:v>
                </c:pt>
                <c:pt idx="2183">
                  <c:v>25.5</c:v>
                </c:pt>
                <c:pt idx="2184">
                  <c:v>25.4</c:v>
                </c:pt>
                <c:pt idx="2185">
                  <c:v>25.3</c:v>
                </c:pt>
                <c:pt idx="2186">
                  <c:v>25.2</c:v>
                </c:pt>
                <c:pt idx="2187">
                  <c:v>25.1</c:v>
                </c:pt>
                <c:pt idx="2188">
                  <c:v>25</c:v>
                </c:pt>
                <c:pt idx="2189">
                  <c:v>25</c:v>
                </c:pt>
                <c:pt idx="2190">
                  <c:v>24.9</c:v>
                </c:pt>
                <c:pt idx="2191">
                  <c:v>25</c:v>
                </c:pt>
                <c:pt idx="2192">
                  <c:v>25</c:v>
                </c:pt>
                <c:pt idx="2193">
                  <c:v>25.1</c:v>
                </c:pt>
                <c:pt idx="2194">
                  <c:v>25.1</c:v>
                </c:pt>
                <c:pt idx="2195">
                  <c:v>25.1</c:v>
                </c:pt>
                <c:pt idx="2196">
                  <c:v>25.2</c:v>
                </c:pt>
                <c:pt idx="2197">
                  <c:v>25.2</c:v>
                </c:pt>
                <c:pt idx="2198">
                  <c:v>25.2</c:v>
                </c:pt>
                <c:pt idx="2199">
                  <c:v>25.3</c:v>
                </c:pt>
                <c:pt idx="2200">
                  <c:v>25.4</c:v>
                </c:pt>
                <c:pt idx="2201">
                  <c:v>25.6</c:v>
                </c:pt>
                <c:pt idx="2202">
                  <c:v>25.8</c:v>
                </c:pt>
                <c:pt idx="2203">
                  <c:v>26</c:v>
                </c:pt>
                <c:pt idx="2204">
                  <c:v>26.3</c:v>
                </c:pt>
                <c:pt idx="2205">
                  <c:v>26.7</c:v>
                </c:pt>
                <c:pt idx="2206">
                  <c:v>26.9</c:v>
                </c:pt>
                <c:pt idx="2207">
                  <c:v>27.2</c:v>
                </c:pt>
                <c:pt idx="2208">
                  <c:v>27.5</c:v>
                </c:pt>
                <c:pt idx="2209">
                  <c:v>28</c:v>
                </c:pt>
                <c:pt idx="2210">
                  <c:v>28.2</c:v>
                </c:pt>
                <c:pt idx="2211">
                  <c:v>28.4</c:v>
                </c:pt>
                <c:pt idx="2212">
                  <c:v>28.7</c:v>
                </c:pt>
                <c:pt idx="2213">
                  <c:v>28.9</c:v>
                </c:pt>
                <c:pt idx="2214">
                  <c:v>29.2</c:v>
                </c:pt>
                <c:pt idx="2215">
                  <c:v>29.4</c:v>
                </c:pt>
                <c:pt idx="2216">
                  <c:v>29.7</c:v>
                </c:pt>
                <c:pt idx="2217">
                  <c:v>29.6</c:v>
                </c:pt>
                <c:pt idx="2218">
                  <c:v>30.3</c:v>
                </c:pt>
                <c:pt idx="2219">
                  <c:v>30.8</c:v>
                </c:pt>
                <c:pt idx="2220">
                  <c:v>30.9</c:v>
                </c:pt>
                <c:pt idx="2221">
                  <c:v>31</c:v>
                </c:pt>
                <c:pt idx="2222">
                  <c:v>31.3</c:v>
                </c:pt>
                <c:pt idx="2223">
                  <c:v>31.6</c:v>
                </c:pt>
                <c:pt idx="2224">
                  <c:v>31.9</c:v>
                </c:pt>
                <c:pt idx="2225">
                  <c:v>31.8</c:v>
                </c:pt>
                <c:pt idx="2226">
                  <c:v>31.9</c:v>
                </c:pt>
                <c:pt idx="2227">
                  <c:v>32.6</c:v>
                </c:pt>
                <c:pt idx="2228">
                  <c:v>32.4</c:v>
                </c:pt>
                <c:pt idx="2229">
                  <c:v>32.6</c:v>
                </c:pt>
                <c:pt idx="2230">
                  <c:v>32.799999999999997</c:v>
                </c:pt>
                <c:pt idx="2231">
                  <c:v>32.9</c:v>
                </c:pt>
                <c:pt idx="2232">
                  <c:v>32.5</c:v>
                </c:pt>
                <c:pt idx="2233">
                  <c:v>33.1</c:v>
                </c:pt>
                <c:pt idx="2234">
                  <c:v>33.200000000000003</c:v>
                </c:pt>
                <c:pt idx="2235">
                  <c:v>33.4</c:v>
                </c:pt>
                <c:pt idx="2236">
                  <c:v>32.9</c:v>
                </c:pt>
                <c:pt idx="2237">
                  <c:v>32.799999999999997</c:v>
                </c:pt>
                <c:pt idx="2238">
                  <c:v>32.9</c:v>
                </c:pt>
                <c:pt idx="2239">
                  <c:v>33.1</c:v>
                </c:pt>
                <c:pt idx="2240">
                  <c:v>32.700000000000003</c:v>
                </c:pt>
                <c:pt idx="2241">
                  <c:v>32.799999999999997</c:v>
                </c:pt>
                <c:pt idx="2242">
                  <c:v>33</c:v>
                </c:pt>
                <c:pt idx="2243">
                  <c:v>33.1</c:v>
                </c:pt>
                <c:pt idx="2244">
                  <c:v>33</c:v>
                </c:pt>
                <c:pt idx="2245">
                  <c:v>33.1</c:v>
                </c:pt>
                <c:pt idx="2246">
                  <c:v>32.700000000000003</c:v>
                </c:pt>
                <c:pt idx="2247">
                  <c:v>32.799999999999997</c:v>
                </c:pt>
                <c:pt idx="2248">
                  <c:v>32.700000000000003</c:v>
                </c:pt>
                <c:pt idx="2249">
                  <c:v>32.799999999999997</c:v>
                </c:pt>
                <c:pt idx="2250">
                  <c:v>32.799999999999997</c:v>
                </c:pt>
                <c:pt idx="2251">
                  <c:v>32.9</c:v>
                </c:pt>
                <c:pt idx="2252">
                  <c:v>33.299999999999997</c:v>
                </c:pt>
                <c:pt idx="2253">
                  <c:v>32.700000000000003</c:v>
                </c:pt>
                <c:pt idx="2254">
                  <c:v>32.4</c:v>
                </c:pt>
                <c:pt idx="2255">
                  <c:v>32.5</c:v>
                </c:pt>
                <c:pt idx="2256">
                  <c:v>32.299999999999997</c:v>
                </c:pt>
                <c:pt idx="2257">
                  <c:v>32.4</c:v>
                </c:pt>
                <c:pt idx="2258">
                  <c:v>32.5</c:v>
                </c:pt>
                <c:pt idx="2259">
                  <c:v>32.299999999999997</c:v>
                </c:pt>
                <c:pt idx="2260">
                  <c:v>32.200000000000003</c:v>
                </c:pt>
                <c:pt idx="2261">
                  <c:v>32.1</c:v>
                </c:pt>
                <c:pt idx="2262">
                  <c:v>32.200000000000003</c:v>
                </c:pt>
                <c:pt idx="2263">
                  <c:v>31.9</c:v>
                </c:pt>
                <c:pt idx="2264">
                  <c:v>32</c:v>
                </c:pt>
                <c:pt idx="2265">
                  <c:v>31.8</c:v>
                </c:pt>
                <c:pt idx="2266">
                  <c:v>31.6</c:v>
                </c:pt>
                <c:pt idx="2267">
                  <c:v>31.3</c:v>
                </c:pt>
                <c:pt idx="2268">
                  <c:v>31</c:v>
                </c:pt>
                <c:pt idx="2269">
                  <c:v>30.6</c:v>
                </c:pt>
                <c:pt idx="2270">
                  <c:v>30.2</c:v>
                </c:pt>
                <c:pt idx="2271">
                  <c:v>30</c:v>
                </c:pt>
                <c:pt idx="2272">
                  <c:v>29.8</c:v>
                </c:pt>
                <c:pt idx="2273">
                  <c:v>29.4</c:v>
                </c:pt>
                <c:pt idx="2274">
                  <c:v>29.3</c:v>
                </c:pt>
                <c:pt idx="2275">
                  <c:v>29.1</c:v>
                </c:pt>
                <c:pt idx="2276">
                  <c:v>28.8</c:v>
                </c:pt>
                <c:pt idx="2277">
                  <c:v>28.8</c:v>
                </c:pt>
                <c:pt idx="2278">
                  <c:v>28.6</c:v>
                </c:pt>
                <c:pt idx="2279">
                  <c:v>28.6</c:v>
                </c:pt>
                <c:pt idx="2280">
                  <c:v>28.5</c:v>
                </c:pt>
                <c:pt idx="2281">
                  <c:v>28.4</c:v>
                </c:pt>
                <c:pt idx="2282">
                  <c:v>28.3</c:v>
                </c:pt>
                <c:pt idx="2283">
                  <c:v>28.2</c:v>
                </c:pt>
                <c:pt idx="2284">
                  <c:v>28.2</c:v>
                </c:pt>
                <c:pt idx="2285">
                  <c:v>28.1</c:v>
                </c:pt>
                <c:pt idx="2286">
                  <c:v>28</c:v>
                </c:pt>
                <c:pt idx="2287">
                  <c:v>28</c:v>
                </c:pt>
                <c:pt idx="2288">
                  <c:v>28</c:v>
                </c:pt>
                <c:pt idx="2289">
                  <c:v>27.9</c:v>
                </c:pt>
                <c:pt idx="2290">
                  <c:v>27.9</c:v>
                </c:pt>
                <c:pt idx="2291">
                  <c:v>27.8</c:v>
                </c:pt>
                <c:pt idx="2292">
                  <c:v>27.7</c:v>
                </c:pt>
                <c:pt idx="2293">
                  <c:v>27.7</c:v>
                </c:pt>
                <c:pt idx="2294">
                  <c:v>27.6</c:v>
                </c:pt>
                <c:pt idx="2295">
                  <c:v>27.6</c:v>
                </c:pt>
                <c:pt idx="2296">
                  <c:v>27.6</c:v>
                </c:pt>
                <c:pt idx="2297">
                  <c:v>27.6</c:v>
                </c:pt>
                <c:pt idx="2298">
                  <c:v>27.6</c:v>
                </c:pt>
                <c:pt idx="2299">
                  <c:v>27.6</c:v>
                </c:pt>
                <c:pt idx="2300">
                  <c:v>27.6</c:v>
                </c:pt>
                <c:pt idx="2301">
                  <c:v>27.5</c:v>
                </c:pt>
                <c:pt idx="2302">
                  <c:v>27.6</c:v>
                </c:pt>
                <c:pt idx="2303">
                  <c:v>27.7</c:v>
                </c:pt>
                <c:pt idx="2304">
                  <c:v>27.7</c:v>
                </c:pt>
                <c:pt idx="2305">
                  <c:v>27.6</c:v>
                </c:pt>
                <c:pt idx="2306">
                  <c:v>27.6</c:v>
                </c:pt>
                <c:pt idx="2307">
                  <c:v>27.5</c:v>
                </c:pt>
                <c:pt idx="2308">
                  <c:v>27.5</c:v>
                </c:pt>
                <c:pt idx="2309">
                  <c:v>27.4</c:v>
                </c:pt>
                <c:pt idx="2310">
                  <c:v>27.4</c:v>
                </c:pt>
                <c:pt idx="2311">
                  <c:v>27.2</c:v>
                </c:pt>
                <c:pt idx="2312">
                  <c:v>27</c:v>
                </c:pt>
                <c:pt idx="2313">
                  <c:v>26.9</c:v>
                </c:pt>
                <c:pt idx="2314">
                  <c:v>26.8</c:v>
                </c:pt>
                <c:pt idx="2315">
                  <c:v>26.7</c:v>
                </c:pt>
                <c:pt idx="2316">
                  <c:v>26.6</c:v>
                </c:pt>
                <c:pt idx="2317">
                  <c:v>26.5</c:v>
                </c:pt>
                <c:pt idx="2318">
                  <c:v>26.4</c:v>
                </c:pt>
                <c:pt idx="2319">
                  <c:v>26.3</c:v>
                </c:pt>
                <c:pt idx="2320">
                  <c:v>26.3</c:v>
                </c:pt>
                <c:pt idx="2321">
                  <c:v>26.2</c:v>
                </c:pt>
                <c:pt idx="2322">
                  <c:v>26.1</c:v>
                </c:pt>
                <c:pt idx="2323">
                  <c:v>26.2</c:v>
                </c:pt>
                <c:pt idx="2324">
                  <c:v>26.2</c:v>
                </c:pt>
                <c:pt idx="2325">
                  <c:v>26.1</c:v>
                </c:pt>
                <c:pt idx="2326">
                  <c:v>25.9</c:v>
                </c:pt>
                <c:pt idx="2327">
                  <c:v>25.9</c:v>
                </c:pt>
                <c:pt idx="2328">
                  <c:v>25.9</c:v>
                </c:pt>
                <c:pt idx="2329">
                  <c:v>25.8</c:v>
                </c:pt>
                <c:pt idx="2330">
                  <c:v>25.8</c:v>
                </c:pt>
                <c:pt idx="2331">
                  <c:v>25.6</c:v>
                </c:pt>
                <c:pt idx="2332">
                  <c:v>25.4</c:v>
                </c:pt>
                <c:pt idx="2333">
                  <c:v>25.2</c:v>
                </c:pt>
                <c:pt idx="2334">
                  <c:v>25</c:v>
                </c:pt>
                <c:pt idx="2335">
                  <c:v>24.9</c:v>
                </c:pt>
                <c:pt idx="2336">
                  <c:v>25</c:v>
                </c:pt>
                <c:pt idx="2337">
                  <c:v>25.1</c:v>
                </c:pt>
                <c:pt idx="2338">
                  <c:v>25</c:v>
                </c:pt>
                <c:pt idx="2339">
                  <c:v>24.9</c:v>
                </c:pt>
                <c:pt idx="2340">
                  <c:v>24.8</c:v>
                </c:pt>
                <c:pt idx="2341">
                  <c:v>24.8</c:v>
                </c:pt>
                <c:pt idx="2342">
                  <c:v>24.9</c:v>
                </c:pt>
                <c:pt idx="2343">
                  <c:v>24.9</c:v>
                </c:pt>
                <c:pt idx="2344">
                  <c:v>25</c:v>
                </c:pt>
                <c:pt idx="2345">
                  <c:v>25.1</c:v>
                </c:pt>
                <c:pt idx="2346">
                  <c:v>25.3</c:v>
                </c:pt>
                <c:pt idx="2347">
                  <c:v>25.7</c:v>
                </c:pt>
                <c:pt idx="2348">
                  <c:v>26.1</c:v>
                </c:pt>
                <c:pt idx="2349">
                  <c:v>26.4</c:v>
                </c:pt>
                <c:pt idx="2350">
                  <c:v>26.5</c:v>
                </c:pt>
                <c:pt idx="2351">
                  <c:v>26.9</c:v>
                </c:pt>
                <c:pt idx="2352">
                  <c:v>27.3</c:v>
                </c:pt>
                <c:pt idx="2353">
                  <c:v>27.4</c:v>
                </c:pt>
                <c:pt idx="2354">
                  <c:v>27.8</c:v>
                </c:pt>
                <c:pt idx="2355">
                  <c:v>27.9</c:v>
                </c:pt>
                <c:pt idx="2356">
                  <c:v>28.1</c:v>
                </c:pt>
                <c:pt idx="2357">
                  <c:v>28.5</c:v>
                </c:pt>
                <c:pt idx="2358">
                  <c:v>28.9</c:v>
                </c:pt>
                <c:pt idx="2359">
                  <c:v>29</c:v>
                </c:pt>
                <c:pt idx="2360">
                  <c:v>29</c:v>
                </c:pt>
                <c:pt idx="2361">
                  <c:v>28.8</c:v>
                </c:pt>
                <c:pt idx="2362">
                  <c:v>29.3</c:v>
                </c:pt>
                <c:pt idx="2363">
                  <c:v>30.1</c:v>
                </c:pt>
                <c:pt idx="2364">
                  <c:v>29.7</c:v>
                </c:pt>
                <c:pt idx="2365">
                  <c:v>29.7</c:v>
                </c:pt>
                <c:pt idx="2366">
                  <c:v>29.5</c:v>
                </c:pt>
                <c:pt idx="2367">
                  <c:v>29.2</c:v>
                </c:pt>
                <c:pt idx="2368">
                  <c:v>30.3</c:v>
                </c:pt>
                <c:pt idx="2369">
                  <c:v>30.8</c:v>
                </c:pt>
                <c:pt idx="2370">
                  <c:v>30.8</c:v>
                </c:pt>
                <c:pt idx="2371">
                  <c:v>31.2</c:v>
                </c:pt>
                <c:pt idx="2372">
                  <c:v>31.4</c:v>
                </c:pt>
                <c:pt idx="2373">
                  <c:v>31.6</c:v>
                </c:pt>
                <c:pt idx="2374">
                  <c:v>31</c:v>
                </c:pt>
                <c:pt idx="2375">
                  <c:v>31.5</c:v>
                </c:pt>
                <c:pt idx="2376">
                  <c:v>31.6</c:v>
                </c:pt>
                <c:pt idx="2377">
                  <c:v>31.9</c:v>
                </c:pt>
                <c:pt idx="2378">
                  <c:v>31.9</c:v>
                </c:pt>
                <c:pt idx="2379">
                  <c:v>31.9</c:v>
                </c:pt>
                <c:pt idx="2380">
                  <c:v>31.8</c:v>
                </c:pt>
                <c:pt idx="2381">
                  <c:v>31.3</c:v>
                </c:pt>
                <c:pt idx="2382">
                  <c:v>31.7</c:v>
                </c:pt>
                <c:pt idx="2383">
                  <c:v>32.4</c:v>
                </c:pt>
                <c:pt idx="2384">
                  <c:v>32.4</c:v>
                </c:pt>
                <c:pt idx="2385">
                  <c:v>32</c:v>
                </c:pt>
                <c:pt idx="2386">
                  <c:v>31.9</c:v>
                </c:pt>
                <c:pt idx="2387">
                  <c:v>32.1</c:v>
                </c:pt>
                <c:pt idx="2388">
                  <c:v>32.200000000000003</c:v>
                </c:pt>
                <c:pt idx="2389">
                  <c:v>32.200000000000003</c:v>
                </c:pt>
                <c:pt idx="2390">
                  <c:v>32</c:v>
                </c:pt>
                <c:pt idx="2391">
                  <c:v>32.1</c:v>
                </c:pt>
                <c:pt idx="2392">
                  <c:v>31.9</c:v>
                </c:pt>
                <c:pt idx="2393">
                  <c:v>32.200000000000003</c:v>
                </c:pt>
                <c:pt idx="2394">
                  <c:v>32.1</c:v>
                </c:pt>
                <c:pt idx="2395">
                  <c:v>32.1</c:v>
                </c:pt>
                <c:pt idx="2396">
                  <c:v>32</c:v>
                </c:pt>
                <c:pt idx="2397">
                  <c:v>31.8</c:v>
                </c:pt>
                <c:pt idx="2398">
                  <c:v>31.8</c:v>
                </c:pt>
                <c:pt idx="2399">
                  <c:v>31.8</c:v>
                </c:pt>
                <c:pt idx="2400">
                  <c:v>31.6</c:v>
                </c:pt>
                <c:pt idx="2401">
                  <c:v>31.2</c:v>
                </c:pt>
                <c:pt idx="2402">
                  <c:v>31.2</c:v>
                </c:pt>
                <c:pt idx="2403">
                  <c:v>30.9</c:v>
                </c:pt>
                <c:pt idx="2404">
                  <c:v>30.6</c:v>
                </c:pt>
                <c:pt idx="2405">
                  <c:v>30.3</c:v>
                </c:pt>
                <c:pt idx="2406">
                  <c:v>30.4</c:v>
                </c:pt>
                <c:pt idx="2407">
                  <c:v>30.6</c:v>
                </c:pt>
                <c:pt idx="2408">
                  <c:v>31</c:v>
                </c:pt>
                <c:pt idx="2409">
                  <c:v>30.8</c:v>
                </c:pt>
                <c:pt idx="2410">
                  <c:v>30.4</c:v>
                </c:pt>
                <c:pt idx="2411">
                  <c:v>30.2</c:v>
                </c:pt>
                <c:pt idx="2412">
                  <c:v>30</c:v>
                </c:pt>
                <c:pt idx="2413">
                  <c:v>29.7</c:v>
                </c:pt>
                <c:pt idx="2414">
                  <c:v>29.5</c:v>
                </c:pt>
                <c:pt idx="2415">
                  <c:v>29.5</c:v>
                </c:pt>
                <c:pt idx="2416">
                  <c:v>29.4</c:v>
                </c:pt>
                <c:pt idx="2417">
                  <c:v>29.2</c:v>
                </c:pt>
                <c:pt idx="2418">
                  <c:v>29</c:v>
                </c:pt>
                <c:pt idx="2419">
                  <c:v>28.9</c:v>
                </c:pt>
                <c:pt idx="2420">
                  <c:v>28.8</c:v>
                </c:pt>
                <c:pt idx="2421">
                  <c:v>28.7</c:v>
                </c:pt>
                <c:pt idx="2422">
                  <c:v>28.6</c:v>
                </c:pt>
                <c:pt idx="2423">
                  <c:v>28.6</c:v>
                </c:pt>
                <c:pt idx="2424">
                  <c:v>28.6</c:v>
                </c:pt>
                <c:pt idx="2425">
                  <c:v>28.6</c:v>
                </c:pt>
                <c:pt idx="2426">
                  <c:v>28.6</c:v>
                </c:pt>
                <c:pt idx="2427">
                  <c:v>28.4</c:v>
                </c:pt>
                <c:pt idx="2428">
                  <c:v>28.3</c:v>
                </c:pt>
                <c:pt idx="2429">
                  <c:v>28.3</c:v>
                </c:pt>
                <c:pt idx="2430">
                  <c:v>28.2</c:v>
                </c:pt>
                <c:pt idx="2431">
                  <c:v>28.1</c:v>
                </c:pt>
                <c:pt idx="2432">
                  <c:v>28.1</c:v>
                </c:pt>
                <c:pt idx="2433">
                  <c:v>28</c:v>
                </c:pt>
                <c:pt idx="2434">
                  <c:v>28</c:v>
                </c:pt>
                <c:pt idx="2435">
                  <c:v>27.9</c:v>
                </c:pt>
                <c:pt idx="2436">
                  <c:v>27.9</c:v>
                </c:pt>
                <c:pt idx="2437">
                  <c:v>27.8</c:v>
                </c:pt>
                <c:pt idx="2438">
                  <c:v>27.8</c:v>
                </c:pt>
                <c:pt idx="2439">
                  <c:v>27.7</c:v>
                </c:pt>
                <c:pt idx="2440">
                  <c:v>27.7</c:v>
                </c:pt>
                <c:pt idx="2441">
                  <c:v>27.6</c:v>
                </c:pt>
                <c:pt idx="2442">
                  <c:v>27.6</c:v>
                </c:pt>
                <c:pt idx="2443">
                  <c:v>27.6</c:v>
                </c:pt>
                <c:pt idx="2444">
                  <c:v>27.6</c:v>
                </c:pt>
                <c:pt idx="2445">
                  <c:v>27.6</c:v>
                </c:pt>
                <c:pt idx="2446">
                  <c:v>27.6</c:v>
                </c:pt>
                <c:pt idx="2447">
                  <c:v>27.6</c:v>
                </c:pt>
                <c:pt idx="2448">
                  <c:v>27.6</c:v>
                </c:pt>
                <c:pt idx="2449">
                  <c:v>27.5</c:v>
                </c:pt>
                <c:pt idx="2450">
                  <c:v>27.5</c:v>
                </c:pt>
                <c:pt idx="2451">
                  <c:v>27.5</c:v>
                </c:pt>
                <c:pt idx="2452">
                  <c:v>27.4</c:v>
                </c:pt>
                <c:pt idx="2453">
                  <c:v>27.4</c:v>
                </c:pt>
                <c:pt idx="2454">
                  <c:v>27.4</c:v>
                </c:pt>
                <c:pt idx="2455">
                  <c:v>27.3</c:v>
                </c:pt>
                <c:pt idx="2456">
                  <c:v>27.2</c:v>
                </c:pt>
                <c:pt idx="2457">
                  <c:v>27.1</c:v>
                </c:pt>
                <c:pt idx="2458">
                  <c:v>27</c:v>
                </c:pt>
                <c:pt idx="2459">
                  <c:v>26.9</c:v>
                </c:pt>
                <c:pt idx="2460">
                  <c:v>26.7</c:v>
                </c:pt>
                <c:pt idx="2461">
                  <c:v>26.6</c:v>
                </c:pt>
                <c:pt idx="2462">
                  <c:v>26.6</c:v>
                </c:pt>
                <c:pt idx="2463">
                  <c:v>26.4</c:v>
                </c:pt>
                <c:pt idx="2464">
                  <c:v>26.2</c:v>
                </c:pt>
                <c:pt idx="2465">
                  <c:v>26.2</c:v>
                </c:pt>
                <c:pt idx="2466">
                  <c:v>26.2</c:v>
                </c:pt>
                <c:pt idx="2467">
                  <c:v>26.1</c:v>
                </c:pt>
                <c:pt idx="2468">
                  <c:v>26</c:v>
                </c:pt>
                <c:pt idx="2469">
                  <c:v>25.9</c:v>
                </c:pt>
                <c:pt idx="2470">
                  <c:v>25.7</c:v>
                </c:pt>
                <c:pt idx="2471">
                  <c:v>25.7</c:v>
                </c:pt>
                <c:pt idx="2472">
                  <c:v>25.7</c:v>
                </c:pt>
                <c:pt idx="2473">
                  <c:v>25.7</c:v>
                </c:pt>
                <c:pt idx="2474">
                  <c:v>25.7</c:v>
                </c:pt>
                <c:pt idx="2475">
                  <c:v>25.7</c:v>
                </c:pt>
                <c:pt idx="2476">
                  <c:v>25.7</c:v>
                </c:pt>
                <c:pt idx="2477">
                  <c:v>25.6</c:v>
                </c:pt>
                <c:pt idx="2478">
                  <c:v>25.5</c:v>
                </c:pt>
                <c:pt idx="2479">
                  <c:v>25.4</c:v>
                </c:pt>
                <c:pt idx="2480">
                  <c:v>25.5</c:v>
                </c:pt>
                <c:pt idx="2481">
                  <c:v>25.6</c:v>
                </c:pt>
                <c:pt idx="2482">
                  <c:v>25.6</c:v>
                </c:pt>
                <c:pt idx="2483">
                  <c:v>25.5</c:v>
                </c:pt>
                <c:pt idx="2484">
                  <c:v>25.4</c:v>
                </c:pt>
                <c:pt idx="2485">
                  <c:v>25.4</c:v>
                </c:pt>
                <c:pt idx="2486">
                  <c:v>25.5</c:v>
                </c:pt>
                <c:pt idx="2487">
                  <c:v>25.5</c:v>
                </c:pt>
                <c:pt idx="2488">
                  <c:v>25.5</c:v>
                </c:pt>
                <c:pt idx="2489">
                  <c:v>25.6</c:v>
                </c:pt>
                <c:pt idx="2490">
                  <c:v>25.9</c:v>
                </c:pt>
                <c:pt idx="2491">
                  <c:v>26.1</c:v>
                </c:pt>
                <c:pt idx="2492">
                  <c:v>26.2</c:v>
                </c:pt>
                <c:pt idx="2493">
                  <c:v>26.5</c:v>
                </c:pt>
                <c:pt idx="2494">
                  <c:v>26.7</c:v>
                </c:pt>
                <c:pt idx="2495">
                  <c:v>26.9</c:v>
                </c:pt>
                <c:pt idx="2496">
                  <c:v>27.3</c:v>
                </c:pt>
                <c:pt idx="2497">
                  <c:v>27.6</c:v>
                </c:pt>
                <c:pt idx="2498">
                  <c:v>27.8</c:v>
                </c:pt>
                <c:pt idx="2499">
                  <c:v>28</c:v>
                </c:pt>
                <c:pt idx="2500">
                  <c:v>28.2</c:v>
                </c:pt>
                <c:pt idx="2501">
                  <c:v>28.6</c:v>
                </c:pt>
                <c:pt idx="2502">
                  <c:v>29</c:v>
                </c:pt>
                <c:pt idx="2503">
                  <c:v>29.3</c:v>
                </c:pt>
                <c:pt idx="2504">
                  <c:v>29.6</c:v>
                </c:pt>
                <c:pt idx="2505">
                  <c:v>29.5</c:v>
                </c:pt>
                <c:pt idx="2506">
                  <c:v>29.7</c:v>
                </c:pt>
                <c:pt idx="2507">
                  <c:v>29.9</c:v>
                </c:pt>
                <c:pt idx="2508">
                  <c:v>30.2</c:v>
                </c:pt>
                <c:pt idx="2509">
                  <c:v>30.6</c:v>
                </c:pt>
                <c:pt idx="2510">
                  <c:v>30.8</c:v>
                </c:pt>
                <c:pt idx="2511">
                  <c:v>30.8</c:v>
                </c:pt>
                <c:pt idx="2512">
                  <c:v>31.2</c:v>
                </c:pt>
                <c:pt idx="2513">
                  <c:v>31.4</c:v>
                </c:pt>
                <c:pt idx="2514">
                  <c:v>31.4</c:v>
                </c:pt>
                <c:pt idx="2515">
                  <c:v>31.7</c:v>
                </c:pt>
                <c:pt idx="2516">
                  <c:v>31.8</c:v>
                </c:pt>
                <c:pt idx="2517">
                  <c:v>31.9</c:v>
                </c:pt>
                <c:pt idx="2518">
                  <c:v>31.9</c:v>
                </c:pt>
                <c:pt idx="2519">
                  <c:v>31.7</c:v>
                </c:pt>
                <c:pt idx="2520">
                  <c:v>31.8</c:v>
                </c:pt>
                <c:pt idx="2521">
                  <c:v>32.1</c:v>
                </c:pt>
                <c:pt idx="2522">
                  <c:v>31.9</c:v>
                </c:pt>
                <c:pt idx="2523">
                  <c:v>31.5</c:v>
                </c:pt>
                <c:pt idx="2524">
                  <c:v>31.2</c:v>
                </c:pt>
                <c:pt idx="2525">
                  <c:v>31.1</c:v>
                </c:pt>
                <c:pt idx="2526">
                  <c:v>31.3</c:v>
                </c:pt>
                <c:pt idx="2527">
                  <c:v>31.2</c:v>
                </c:pt>
                <c:pt idx="2528">
                  <c:v>31.4</c:v>
                </c:pt>
                <c:pt idx="2529">
                  <c:v>31.3</c:v>
                </c:pt>
                <c:pt idx="2530">
                  <c:v>30.9</c:v>
                </c:pt>
                <c:pt idx="2531">
                  <c:v>31</c:v>
                </c:pt>
                <c:pt idx="2532">
                  <c:v>31.1</c:v>
                </c:pt>
                <c:pt idx="2533">
                  <c:v>31.3</c:v>
                </c:pt>
                <c:pt idx="2534">
                  <c:v>31.2</c:v>
                </c:pt>
                <c:pt idx="2535">
                  <c:v>31</c:v>
                </c:pt>
                <c:pt idx="2536">
                  <c:v>31.4</c:v>
                </c:pt>
                <c:pt idx="2537">
                  <c:v>31.3</c:v>
                </c:pt>
                <c:pt idx="2538">
                  <c:v>31.3</c:v>
                </c:pt>
                <c:pt idx="2539">
                  <c:v>31.5</c:v>
                </c:pt>
                <c:pt idx="2540">
                  <c:v>31.1</c:v>
                </c:pt>
                <c:pt idx="2541">
                  <c:v>31.2</c:v>
                </c:pt>
                <c:pt idx="2542">
                  <c:v>31.2</c:v>
                </c:pt>
                <c:pt idx="2543">
                  <c:v>31.2</c:v>
                </c:pt>
                <c:pt idx="2544">
                  <c:v>31.2</c:v>
                </c:pt>
                <c:pt idx="2545">
                  <c:v>31.4</c:v>
                </c:pt>
                <c:pt idx="2546">
                  <c:v>31.1</c:v>
                </c:pt>
                <c:pt idx="2547">
                  <c:v>31.2</c:v>
                </c:pt>
                <c:pt idx="2548">
                  <c:v>30.9</c:v>
                </c:pt>
                <c:pt idx="2549">
                  <c:v>30.9</c:v>
                </c:pt>
                <c:pt idx="2550">
                  <c:v>31</c:v>
                </c:pt>
                <c:pt idx="2551">
                  <c:v>30.7</c:v>
                </c:pt>
                <c:pt idx="2552">
                  <c:v>30.7</c:v>
                </c:pt>
                <c:pt idx="2553">
                  <c:v>30.4</c:v>
                </c:pt>
                <c:pt idx="2554">
                  <c:v>30.4</c:v>
                </c:pt>
                <c:pt idx="2555">
                  <c:v>30.2</c:v>
                </c:pt>
                <c:pt idx="2556">
                  <c:v>29.8</c:v>
                </c:pt>
                <c:pt idx="2557">
                  <c:v>29.7</c:v>
                </c:pt>
                <c:pt idx="2558">
                  <c:v>29.4</c:v>
                </c:pt>
                <c:pt idx="2559">
                  <c:v>29.3</c:v>
                </c:pt>
                <c:pt idx="2560">
                  <c:v>29.2</c:v>
                </c:pt>
                <c:pt idx="2561">
                  <c:v>29</c:v>
                </c:pt>
                <c:pt idx="2562">
                  <c:v>28.8</c:v>
                </c:pt>
                <c:pt idx="2563">
                  <c:v>28.6</c:v>
                </c:pt>
                <c:pt idx="2564">
                  <c:v>28.5</c:v>
                </c:pt>
                <c:pt idx="2565">
                  <c:v>28.3</c:v>
                </c:pt>
                <c:pt idx="2566">
                  <c:v>28.2</c:v>
                </c:pt>
                <c:pt idx="2567">
                  <c:v>28.2</c:v>
                </c:pt>
                <c:pt idx="2568">
                  <c:v>28.1</c:v>
                </c:pt>
                <c:pt idx="2569">
                  <c:v>28.1</c:v>
                </c:pt>
                <c:pt idx="2570">
                  <c:v>28.1</c:v>
                </c:pt>
                <c:pt idx="2571">
                  <c:v>27.9</c:v>
                </c:pt>
                <c:pt idx="2572">
                  <c:v>27.8</c:v>
                </c:pt>
                <c:pt idx="2573">
                  <c:v>27.8</c:v>
                </c:pt>
                <c:pt idx="2574">
                  <c:v>27.7</c:v>
                </c:pt>
                <c:pt idx="2575">
                  <c:v>27.7</c:v>
                </c:pt>
                <c:pt idx="2576">
                  <c:v>27.6</c:v>
                </c:pt>
                <c:pt idx="2577">
                  <c:v>27.5</c:v>
                </c:pt>
                <c:pt idx="2578">
                  <c:v>27.5</c:v>
                </c:pt>
                <c:pt idx="2579">
                  <c:v>27.5</c:v>
                </c:pt>
                <c:pt idx="2580">
                  <c:v>27.5</c:v>
                </c:pt>
                <c:pt idx="2581">
                  <c:v>27.5</c:v>
                </c:pt>
                <c:pt idx="2582">
                  <c:v>27.4</c:v>
                </c:pt>
                <c:pt idx="2583">
                  <c:v>27.4</c:v>
                </c:pt>
                <c:pt idx="2584">
                  <c:v>27.4</c:v>
                </c:pt>
                <c:pt idx="2585">
                  <c:v>27.4</c:v>
                </c:pt>
                <c:pt idx="2586">
                  <c:v>27.3</c:v>
                </c:pt>
                <c:pt idx="2587">
                  <c:v>27.3</c:v>
                </c:pt>
                <c:pt idx="2588">
                  <c:v>27.1</c:v>
                </c:pt>
                <c:pt idx="2589">
                  <c:v>26.9</c:v>
                </c:pt>
                <c:pt idx="2590">
                  <c:v>26.8</c:v>
                </c:pt>
                <c:pt idx="2591">
                  <c:v>26.9</c:v>
                </c:pt>
                <c:pt idx="2592">
                  <c:v>27</c:v>
                </c:pt>
                <c:pt idx="2593">
                  <c:v>27.1</c:v>
                </c:pt>
                <c:pt idx="2594">
                  <c:v>27</c:v>
                </c:pt>
                <c:pt idx="2595">
                  <c:v>26.9</c:v>
                </c:pt>
                <c:pt idx="2596">
                  <c:v>26.6</c:v>
                </c:pt>
                <c:pt idx="2597">
                  <c:v>26.3</c:v>
                </c:pt>
                <c:pt idx="2598">
                  <c:v>26.3</c:v>
                </c:pt>
                <c:pt idx="2599">
                  <c:v>26.3</c:v>
                </c:pt>
                <c:pt idx="2600">
                  <c:v>26.4</c:v>
                </c:pt>
                <c:pt idx="2601">
                  <c:v>26.3</c:v>
                </c:pt>
                <c:pt idx="2602">
                  <c:v>26.2</c:v>
                </c:pt>
                <c:pt idx="2603">
                  <c:v>26</c:v>
                </c:pt>
                <c:pt idx="2604">
                  <c:v>26.1</c:v>
                </c:pt>
                <c:pt idx="2605">
                  <c:v>26.1</c:v>
                </c:pt>
                <c:pt idx="2606">
                  <c:v>26.2</c:v>
                </c:pt>
                <c:pt idx="2607">
                  <c:v>26.1</c:v>
                </c:pt>
                <c:pt idx="2608">
                  <c:v>25.9</c:v>
                </c:pt>
                <c:pt idx="2609">
                  <c:v>25.7</c:v>
                </c:pt>
                <c:pt idx="2610">
                  <c:v>25.5</c:v>
                </c:pt>
                <c:pt idx="2611">
                  <c:v>25.5</c:v>
                </c:pt>
                <c:pt idx="2612">
                  <c:v>25.5</c:v>
                </c:pt>
                <c:pt idx="2613">
                  <c:v>25.4</c:v>
                </c:pt>
                <c:pt idx="2614">
                  <c:v>25.4</c:v>
                </c:pt>
                <c:pt idx="2615">
                  <c:v>25.4</c:v>
                </c:pt>
                <c:pt idx="2616">
                  <c:v>25.2</c:v>
                </c:pt>
                <c:pt idx="2617">
                  <c:v>25.1</c:v>
                </c:pt>
                <c:pt idx="2618">
                  <c:v>25</c:v>
                </c:pt>
                <c:pt idx="2619">
                  <c:v>24.8</c:v>
                </c:pt>
                <c:pt idx="2620">
                  <c:v>24.7</c:v>
                </c:pt>
                <c:pt idx="2621">
                  <c:v>24.7</c:v>
                </c:pt>
                <c:pt idx="2622">
                  <c:v>24.8</c:v>
                </c:pt>
                <c:pt idx="2623">
                  <c:v>24.7</c:v>
                </c:pt>
                <c:pt idx="2624">
                  <c:v>24.7</c:v>
                </c:pt>
                <c:pt idx="2625">
                  <c:v>24.7</c:v>
                </c:pt>
                <c:pt idx="2626">
                  <c:v>24.7</c:v>
                </c:pt>
                <c:pt idx="2627">
                  <c:v>24.7</c:v>
                </c:pt>
                <c:pt idx="2628">
                  <c:v>24.7</c:v>
                </c:pt>
                <c:pt idx="2629">
                  <c:v>24.7</c:v>
                </c:pt>
                <c:pt idx="2630">
                  <c:v>24.5</c:v>
                </c:pt>
                <c:pt idx="2631">
                  <c:v>24.4</c:v>
                </c:pt>
                <c:pt idx="2632">
                  <c:v>24.4</c:v>
                </c:pt>
                <c:pt idx="2633">
                  <c:v>24.6</c:v>
                </c:pt>
                <c:pt idx="2634">
                  <c:v>24.8</c:v>
                </c:pt>
                <c:pt idx="2635">
                  <c:v>25.1</c:v>
                </c:pt>
                <c:pt idx="2636">
                  <c:v>25.6</c:v>
                </c:pt>
                <c:pt idx="2637">
                  <c:v>26.1</c:v>
                </c:pt>
                <c:pt idx="2638">
                  <c:v>26.4</c:v>
                </c:pt>
                <c:pt idx="2639">
                  <c:v>26.7</c:v>
                </c:pt>
                <c:pt idx="2640">
                  <c:v>27</c:v>
                </c:pt>
                <c:pt idx="2641">
                  <c:v>27.2</c:v>
                </c:pt>
                <c:pt idx="2642">
                  <c:v>27.7</c:v>
                </c:pt>
                <c:pt idx="2643">
                  <c:v>28.1</c:v>
                </c:pt>
                <c:pt idx="2644">
                  <c:v>28.4</c:v>
                </c:pt>
                <c:pt idx="2645">
                  <c:v>28.6</c:v>
                </c:pt>
                <c:pt idx="2646">
                  <c:v>28.7</c:v>
                </c:pt>
                <c:pt idx="2647">
                  <c:v>28.6</c:v>
                </c:pt>
                <c:pt idx="2648">
                  <c:v>28.5</c:v>
                </c:pt>
                <c:pt idx="2649">
                  <c:v>29</c:v>
                </c:pt>
                <c:pt idx="2650">
                  <c:v>29.6</c:v>
                </c:pt>
                <c:pt idx="2651">
                  <c:v>29.6</c:v>
                </c:pt>
                <c:pt idx="2652">
                  <c:v>29.2</c:v>
                </c:pt>
                <c:pt idx="2653">
                  <c:v>29.3</c:v>
                </c:pt>
                <c:pt idx="2654">
                  <c:v>30</c:v>
                </c:pt>
                <c:pt idx="2655">
                  <c:v>30.7</c:v>
                </c:pt>
                <c:pt idx="2656">
                  <c:v>30.8</c:v>
                </c:pt>
                <c:pt idx="2657">
                  <c:v>30.8</c:v>
                </c:pt>
                <c:pt idx="2658">
                  <c:v>30.9</c:v>
                </c:pt>
                <c:pt idx="2659">
                  <c:v>31</c:v>
                </c:pt>
                <c:pt idx="2660">
                  <c:v>30.5</c:v>
                </c:pt>
                <c:pt idx="2661">
                  <c:v>30.5</c:v>
                </c:pt>
                <c:pt idx="2662">
                  <c:v>31.3</c:v>
                </c:pt>
                <c:pt idx="2663">
                  <c:v>31.7</c:v>
                </c:pt>
                <c:pt idx="2664">
                  <c:v>31.4</c:v>
                </c:pt>
                <c:pt idx="2665">
                  <c:v>31.3</c:v>
                </c:pt>
                <c:pt idx="2666">
                  <c:v>31.2</c:v>
                </c:pt>
                <c:pt idx="2667">
                  <c:v>31.7</c:v>
                </c:pt>
                <c:pt idx="2668">
                  <c:v>31.6</c:v>
                </c:pt>
                <c:pt idx="2669">
                  <c:v>31.5</c:v>
                </c:pt>
                <c:pt idx="2670">
                  <c:v>31.5</c:v>
                </c:pt>
                <c:pt idx="2671">
                  <c:v>31.5</c:v>
                </c:pt>
                <c:pt idx="2672">
                  <c:v>31.6</c:v>
                </c:pt>
                <c:pt idx="2673">
                  <c:v>31.6</c:v>
                </c:pt>
                <c:pt idx="2674">
                  <c:v>31.9</c:v>
                </c:pt>
                <c:pt idx="2675">
                  <c:v>31.7</c:v>
                </c:pt>
                <c:pt idx="2676">
                  <c:v>31.6</c:v>
                </c:pt>
                <c:pt idx="2677">
                  <c:v>31.6</c:v>
                </c:pt>
                <c:pt idx="2678">
                  <c:v>31.3</c:v>
                </c:pt>
                <c:pt idx="2679">
                  <c:v>31.5</c:v>
                </c:pt>
                <c:pt idx="2680">
                  <c:v>31.4</c:v>
                </c:pt>
                <c:pt idx="2681">
                  <c:v>31.4</c:v>
                </c:pt>
                <c:pt idx="2682">
                  <c:v>31.5</c:v>
                </c:pt>
                <c:pt idx="2683">
                  <c:v>31.4</c:v>
                </c:pt>
                <c:pt idx="2684">
                  <c:v>31.3</c:v>
                </c:pt>
                <c:pt idx="2685">
                  <c:v>31.2</c:v>
                </c:pt>
                <c:pt idx="2686">
                  <c:v>31.2</c:v>
                </c:pt>
                <c:pt idx="2687">
                  <c:v>31.1</c:v>
                </c:pt>
                <c:pt idx="2688">
                  <c:v>31.1</c:v>
                </c:pt>
                <c:pt idx="2689">
                  <c:v>31.1</c:v>
                </c:pt>
                <c:pt idx="2690">
                  <c:v>30.9</c:v>
                </c:pt>
                <c:pt idx="2691">
                  <c:v>30.6</c:v>
                </c:pt>
                <c:pt idx="2692">
                  <c:v>30.4</c:v>
                </c:pt>
                <c:pt idx="2693">
                  <c:v>30.7</c:v>
                </c:pt>
                <c:pt idx="2694">
                  <c:v>30.8</c:v>
                </c:pt>
                <c:pt idx="2695">
                  <c:v>30.7</c:v>
                </c:pt>
                <c:pt idx="2696">
                  <c:v>30.2</c:v>
                </c:pt>
                <c:pt idx="2697">
                  <c:v>30.2</c:v>
                </c:pt>
                <c:pt idx="2698">
                  <c:v>30.1</c:v>
                </c:pt>
                <c:pt idx="2699">
                  <c:v>30.1</c:v>
                </c:pt>
                <c:pt idx="2700">
                  <c:v>29.7</c:v>
                </c:pt>
                <c:pt idx="2701">
                  <c:v>29.3</c:v>
                </c:pt>
                <c:pt idx="2702">
                  <c:v>29.1</c:v>
                </c:pt>
                <c:pt idx="2703">
                  <c:v>29</c:v>
                </c:pt>
                <c:pt idx="2704">
                  <c:v>28.6</c:v>
                </c:pt>
                <c:pt idx="2705">
                  <c:v>28.5</c:v>
                </c:pt>
                <c:pt idx="2706">
                  <c:v>28.3</c:v>
                </c:pt>
                <c:pt idx="2707">
                  <c:v>28.2</c:v>
                </c:pt>
                <c:pt idx="2708">
                  <c:v>28.1</c:v>
                </c:pt>
                <c:pt idx="2709">
                  <c:v>27.9</c:v>
                </c:pt>
                <c:pt idx="2710">
                  <c:v>27.7</c:v>
                </c:pt>
                <c:pt idx="2711">
                  <c:v>27.7</c:v>
                </c:pt>
                <c:pt idx="2712">
                  <c:v>27.6</c:v>
                </c:pt>
                <c:pt idx="2713">
                  <c:v>27.5</c:v>
                </c:pt>
                <c:pt idx="2714">
                  <c:v>27.5</c:v>
                </c:pt>
                <c:pt idx="2715">
                  <c:v>27.4</c:v>
                </c:pt>
                <c:pt idx="2716">
                  <c:v>27.3</c:v>
                </c:pt>
                <c:pt idx="2717">
                  <c:v>27.3</c:v>
                </c:pt>
                <c:pt idx="2718">
                  <c:v>27.2</c:v>
                </c:pt>
                <c:pt idx="2719">
                  <c:v>27.2</c:v>
                </c:pt>
                <c:pt idx="2720">
                  <c:v>27.1</c:v>
                </c:pt>
                <c:pt idx="2721">
                  <c:v>27.1</c:v>
                </c:pt>
                <c:pt idx="2722">
                  <c:v>27</c:v>
                </c:pt>
                <c:pt idx="2723">
                  <c:v>26.9</c:v>
                </c:pt>
                <c:pt idx="2724">
                  <c:v>26.9</c:v>
                </c:pt>
                <c:pt idx="2725">
                  <c:v>26.8</c:v>
                </c:pt>
                <c:pt idx="2726">
                  <c:v>26.7</c:v>
                </c:pt>
                <c:pt idx="2727">
                  <c:v>26.7</c:v>
                </c:pt>
                <c:pt idx="2728">
                  <c:v>26.6</c:v>
                </c:pt>
                <c:pt idx="2729">
                  <c:v>26.6</c:v>
                </c:pt>
                <c:pt idx="2730">
                  <c:v>26.6</c:v>
                </c:pt>
                <c:pt idx="2731">
                  <c:v>26.5</c:v>
                </c:pt>
                <c:pt idx="2732">
                  <c:v>26.3</c:v>
                </c:pt>
                <c:pt idx="2733">
                  <c:v>26.2</c:v>
                </c:pt>
                <c:pt idx="2734">
                  <c:v>26.1</c:v>
                </c:pt>
                <c:pt idx="2735">
                  <c:v>25.9</c:v>
                </c:pt>
                <c:pt idx="2736">
                  <c:v>25.6</c:v>
                </c:pt>
                <c:pt idx="2737">
                  <c:v>25.5</c:v>
                </c:pt>
                <c:pt idx="2738">
                  <c:v>25.5</c:v>
                </c:pt>
                <c:pt idx="2739">
                  <c:v>25.4</c:v>
                </c:pt>
                <c:pt idx="2740">
                  <c:v>25.2</c:v>
                </c:pt>
                <c:pt idx="2741">
                  <c:v>25.1</c:v>
                </c:pt>
                <c:pt idx="2742">
                  <c:v>24.9</c:v>
                </c:pt>
                <c:pt idx="2743">
                  <c:v>24.6</c:v>
                </c:pt>
                <c:pt idx="2744">
                  <c:v>24.4</c:v>
                </c:pt>
                <c:pt idx="2745">
                  <c:v>24.3</c:v>
                </c:pt>
                <c:pt idx="2746">
                  <c:v>24.3</c:v>
                </c:pt>
                <c:pt idx="2747">
                  <c:v>24.1</c:v>
                </c:pt>
                <c:pt idx="2748">
                  <c:v>23.9</c:v>
                </c:pt>
                <c:pt idx="2749">
                  <c:v>23.9</c:v>
                </c:pt>
                <c:pt idx="2750">
                  <c:v>23.8</c:v>
                </c:pt>
                <c:pt idx="2751">
                  <c:v>23.8</c:v>
                </c:pt>
                <c:pt idx="2752">
                  <c:v>23.6</c:v>
                </c:pt>
                <c:pt idx="2753">
                  <c:v>23.3</c:v>
                </c:pt>
                <c:pt idx="2754">
                  <c:v>23.2</c:v>
                </c:pt>
                <c:pt idx="2755">
                  <c:v>23.1</c:v>
                </c:pt>
                <c:pt idx="2756">
                  <c:v>22.9</c:v>
                </c:pt>
                <c:pt idx="2757">
                  <c:v>22.8</c:v>
                </c:pt>
                <c:pt idx="2758">
                  <c:v>22.7</c:v>
                </c:pt>
                <c:pt idx="2759">
                  <c:v>22.6</c:v>
                </c:pt>
                <c:pt idx="2760">
                  <c:v>22.4</c:v>
                </c:pt>
                <c:pt idx="2761">
                  <c:v>22.4</c:v>
                </c:pt>
                <c:pt idx="2762">
                  <c:v>22.4</c:v>
                </c:pt>
                <c:pt idx="2763">
                  <c:v>22.3</c:v>
                </c:pt>
                <c:pt idx="2764">
                  <c:v>22.2</c:v>
                </c:pt>
                <c:pt idx="2765">
                  <c:v>22.1</c:v>
                </c:pt>
                <c:pt idx="2766">
                  <c:v>22.1</c:v>
                </c:pt>
                <c:pt idx="2767">
                  <c:v>22.3</c:v>
                </c:pt>
                <c:pt idx="2768">
                  <c:v>22.3</c:v>
                </c:pt>
                <c:pt idx="2769">
                  <c:v>22.1</c:v>
                </c:pt>
                <c:pt idx="2770">
                  <c:v>22</c:v>
                </c:pt>
                <c:pt idx="2771">
                  <c:v>21.8</c:v>
                </c:pt>
                <c:pt idx="2772">
                  <c:v>21.8</c:v>
                </c:pt>
                <c:pt idx="2773">
                  <c:v>21.8</c:v>
                </c:pt>
                <c:pt idx="2774">
                  <c:v>21.8</c:v>
                </c:pt>
                <c:pt idx="2775">
                  <c:v>21.8</c:v>
                </c:pt>
                <c:pt idx="2776">
                  <c:v>21.8</c:v>
                </c:pt>
                <c:pt idx="2777">
                  <c:v>21.9</c:v>
                </c:pt>
                <c:pt idx="2778">
                  <c:v>22.5</c:v>
                </c:pt>
                <c:pt idx="2779">
                  <c:v>23.2</c:v>
                </c:pt>
                <c:pt idx="2780">
                  <c:v>23.9</c:v>
                </c:pt>
                <c:pt idx="2781">
                  <c:v>24.7</c:v>
                </c:pt>
                <c:pt idx="2782">
                  <c:v>25.3</c:v>
                </c:pt>
                <c:pt idx="2783">
                  <c:v>25.7</c:v>
                </c:pt>
                <c:pt idx="2784">
                  <c:v>26.2</c:v>
                </c:pt>
                <c:pt idx="2785">
                  <c:v>26.6</c:v>
                </c:pt>
                <c:pt idx="2786">
                  <c:v>26.9</c:v>
                </c:pt>
                <c:pt idx="2787">
                  <c:v>27.3</c:v>
                </c:pt>
                <c:pt idx="2788">
                  <c:v>27.7</c:v>
                </c:pt>
                <c:pt idx="2789">
                  <c:v>27.8</c:v>
                </c:pt>
                <c:pt idx="2790">
                  <c:v>27.9</c:v>
                </c:pt>
                <c:pt idx="2791">
                  <c:v>28.4</c:v>
                </c:pt>
                <c:pt idx="2792">
                  <c:v>28.8</c:v>
                </c:pt>
                <c:pt idx="2793">
                  <c:v>28.9</c:v>
                </c:pt>
                <c:pt idx="2794">
                  <c:v>29.1</c:v>
                </c:pt>
                <c:pt idx="2795">
                  <c:v>29.6</c:v>
                </c:pt>
                <c:pt idx="2796">
                  <c:v>30</c:v>
                </c:pt>
                <c:pt idx="2797">
                  <c:v>30.1</c:v>
                </c:pt>
                <c:pt idx="2798">
                  <c:v>30.3</c:v>
                </c:pt>
                <c:pt idx="2799">
                  <c:v>30.5</c:v>
                </c:pt>
                <c:pt idx="2800">
                  <c:v>30.6</c:v>
                </c:pt>
                <c:pt idx="2801">
                  <c:v>30.9</c:v>
                </c:pt>
                <c:pt idx="2802">
                  <c:v>31.4</c:v>
                </c:pt>
                <c:pt idx="2803">
                  <c:v>31.7</c:v>
                </c:pt>
                <c:pt idx="2804">
                  <c:v>31.6</c:v>
                </c:pt>
                <c:pt idx="2805">
                  <c:v>31.5</c:v>
                </c:pt>
                <c:pt idx="2806">
                  <c:v>31.6</c:v>
                </c:pt>
                <c:pt idx="2807">
                  <c:v>31.6</c:v>
                </c:pt>
                <c:pt idx="2808">
                  <c:v>31.7</c:v>
                </c:pt>
                <c:pt idx="2809">
                  <c:v>31.4</c:v>
                </c:pt>
                <c:pt idx="2810">
                  <c:v>31.5</c:v>
                </c:pt>
                <c:pt idx="2811">
                  <c:v>31.8</c:v>
                </c:pt>
                <c:pt idx="2812">
                  <c:v>32</c:v>
                </c:pt>
                <c:pt idx="2813">
                  <c:v>31.9</c:v>
                </c:pt>
                <c:pt idx="2814">
                  <c:v>32</c:v>
                </c:pt>
                <c:pt idx="2815">
                  <c:v>32</c:v>
                </c:pt>
                <c:pt idx="2816">
                  <c:v>32</c:v>
                </c:pt>
                <c:pt idx="2817">
                  <c:v>31.9</c:v>
                </c:pt>
                <c:pt idx="2818">
                  <c:v>31.8</c:v>
                </c:pt>
                <c:pt idx="2819">
                  <c:v>31.9</c:v>
                </c:pt>
                <c:pt idx="2820">
                  <c:v>32</c:v>
                </c:pt>
                <c:pt idx="2821">
                  <c:v>32.1</c:v>
                </c:pt>
                <c:pt idx="2822">
                  <c:v>32</c:v>
                </c:pt>
                <c:pt idx="2823">
                  <c:v>32.1</c:v>
                </c:pt>
                <c:pt idx="2824">
                  <c:v>31.7</c:v>
                </c:pt>
                <c:pt idx="2825">
                  <c:v>31.8</c:v>
                </c:pt>
                <c:pt idx="2826">
                  <c:v>31.5</c:v>
                </c:pt>
                <c:pt idx="2827">
                  <c:v>31.6</c:v>
                </c:pt>
                <c:pt idx="2828">
                  <c:v>31.7</c:v>
                </c:pt>
                <c:pt idx="2829">
                  <c:v>31.4</c:v>
                </c:pt>
                <c:pt idx="2830">
                  <c:v>31.5</c:v>
                </c:pt>
                <c:pt idx="2831">
                  <c:v>31.2</c:v>
                </c:pt>
                <c:pt idx="2832">
                  <c:v>31.1</c:v>
                </c:pt>
                <c:pt idx="2833">
                  <c:v>31.4</c:v>
                </c:pt>
                <c:pt idx="2834">
                  <c:v>31.5</c:v>
                </c:pt>
                <c:pt idx="2835">
                  <c:v>31.3</c:v>
                </c:pt>
                <c:pt idx="2836">
                  <c:v>31.1</c:v>
                </c:pt>
                <c:pt idx="2837">
                  <c:v>30.8</c:v>
                </c:pt>
                <c:pt idx="2838">
                  <c:v>30.6</c:v>
                </c:pt>
                <c:pt idx="2839">
                  <c:v>30.5</c:v>
                </c:pt>
                <c:pt idx="2840">
                  <c:v>30.5</c:v>
                </c:pt>
                <c:pt idx="2841">
                  <c:v>30.3</c:v>
                </c:pt>
                <c:pt idx="2842">
                  <c:v>30.3</c:v>
                </c:pt>
                <c:pt idx="2843">
                  <c:v>30.3</c:v>
                </c:pt>
                <c:pt idx="2844">
                  <c:v>29.9</c:v>
                </c:pt>
                <c:pt idx="2845">
                  <c:v>29.8</c:v>
                </c:pt>
                <c:pt idx="2846">
                  <c:v>29.4</c:v>
                </c:pt>
                <c:pt idx="2847">
                  <c:v>29.2</c:v>
                </c:pt>
                <c:pt idx="2848">
                  <c:v>28.9</c:v>
                </c:pt>
                <c:pt idx="2849">
                  <c:v>28.7</c:v>
                </c:pt>
                <c:pt idx="2850">
                  <c:v>28.6</c:v>
                </c:pt>
                <c:pt idx="2851">
                  <c:v>28.4</c:v>
                </c:pt>
                <c:pt idx="2852">
                  <c:v>28.2</c:v>
                </c:pt>
                <c:pt idx="2853">
                  <c:v>28</c:v>
                </c:pt>
                <c:pt idx="2854">
                  <c:v>27.8</c:v>
                </c:pt>
                <c:pt idx="2855">
                  <c:v>27.7</c:v>
                </c:pt>
                <c:pt idx="2856">
                  <c:v>27.6</c:v>
                </c:pt>
                <c:pt idx="2857">
                  <c:v>27.6</c:v>
                </c:pt>
                <c:pt idx="2858">
                  <c:v>27.5</c:v>
                </c:pt>
                <c:pt idx="2859">
                  <c:v>27.4</c:v>
                </c:pt>
                <c:pt idx="2860">
                  <c:v>27.3</c:v>
                </c:pt>
                <c:pt idx="2861">
                  <c:v>27.2</c:v>
                </c:pt>
                <c:pt idx="2862">
                  <c:v>27.1</c:v>
                </c:pt>
                <c:pt idx="2863">
                  <c:v>27.1</c:v>
                </c:pt>
                <c:pt idx="2864">
                  <c:v>27</c:v>
                </c:pt>
                <c:pt idx="2865">
                  <c:v>26.8</c:v>
                </c:pt>
                <c:pt idx="2866">
                  <c:v>26.7</c:v>
                </c:pt>
                <c:pt idx="2867">
                  <c:v>26.6</c:v>
                </c:pt>
                <c:pt idx="2868">
                  <c:v>26.4</c:v>
                </c:pt>
                <c:pt idx="2869">
                  <c:v>26.2</c:v>
                </c:pt>
                <c:pt idx="2870">
                  <c:v>26.1</c:v>
                </c:pt>
                <c:pt idx="2871">
                  <c:v>25.9</c:v>
                </c:pt>
                <c:pt idx="2872">
                  <c:v>25.8</c:v>
                </c:pt>
                <c:pt idx="2873">
                  <c:v>25.7</c:v>
                </c:pt>
                <c:pt idx="2874">
                  <c:v>25.6</c:v>
                </c:pt>
                <c:pt idx="2875">
                  <c:v>25.5</c:v>
                </c:pt>
                <c:pt idx="2876">
                  <c:v>25.4</c:v>
                </c:pt>
                <c:pt idx="2877">
                  <c:v>25.3</c:v>
                </c:pt>
                <c:pt idx="2878">
                  <c:v>25.1</c:v>
                </c:pt>
                <c:pt idx="2879">
                  <c:v>25</c:v>
                </c:pt>
                <c:pt idx="2880">
                  <c:v>24.9</c:v>
                </c:pt>
                <c:pt idx="2881">
                  <c:v>24.8</c:v>
                </c:pt>
                <c:pt idx="2882">
                  <c:v>24.6</c:v>
                </c:pt>
                <c:pt idx="2883">
                  <c:v>24.5</c:v>
                </c:pt>
                <c:pt idx="2884">
                  <c:v>24.3</c:v>
                </c:pt>
                <c:pt idx="2885">
                  <c:v>24.2</c:v>
                </c:pt>
                <c:pt idx="2886">
                  <c:v>24</c:v>
                </c:pt>
                <c:pt idx="2887">
                  <c:v>23.9</c:v>
                </c:pt>
                <c:pt idx="2888">
                  <c:v>23.8</c:v>
                </c:pt>
                <c:pt idx="2889">
                  <c:v>23.7</c:v>
                </c:pt>
                <c:pt idx="2890">
                  <c:v>23.6</c:v>
                </c:pt>
                <c:pt idx="2891">
                  <c:v>23.5</c:v>
                </c:pt>
                <c:pt idx="2892">
                  <c:v>23.4</c:v>
                </c:pt>
                <c:pt idx="2893">
                  <c:v>23.4</c:v>
                </c:pt>
                <c:pt idx="2894">
                  <c:v>23.6</c:v>
                </c:pt>
                <c:pt idx="2895">
                  <c:v>23.6</c:v>
                </c:pt>
                <c:pt idx="2896">
                  <c:v>23.6</c:v>
                </c:pt>
                <c:pt idx="2897">
                  <c:v>23.5</c:v>
                </c:pt>
                <c:pt idx="2898">
                  <c:v>23.3</c:v>
                </c:pt>
                <c:pt idx="2899">
                  <c:v>23.2</c:v>
                </c:pt>
                <c:pt idx="2900">
                  <c:v>23</c:v>
                </c:pt>
                <c:pt idx="2901">
                  <c:v>22.7</c:v>
                </c:pt>
                <c:pt idx="2902">
                  <c:v>22.7</c:v>
                </c:pt>
                <c:pt idx="2903">
                  <c:v>22.5</c:v>
                </c:pt>
                <c:pt idx="2904">
                  <c:v>22.4</c:v>
                </c:pt>
                <c:pt idx="2905">
                  <c:v>22.2</c:v>
                </c:pt>
                <c:pt idx="2906">
                  <c:v>22.1</c:v>
                </c:pt>
                <c:pt idx="2907">
                  <c:v>22</c:v>
                </c:pt>
                <c:pt idx="2908">
                  <c:v>21.9</c:v>
                </c:pt>
                <c:pt idx="2909">
                  <c:v>21.8</c:v>
                </c:pt>
                <c:pt idx="2910">
                  <c:v>21.6</c:v>
                </c:pt>
                <c:pt idx="2911">
                  <c:v>21.6</c:v>
                </c:pt>
                <c:pt idx="2912">
                  <c:v>21.5</c:v>
                </c:pt>
                <c:pt idx="2913">
                  <c:v>21.3</c:v>
                </c:pt>
                <c:pt idx="2914">
                  <c:v>21.3</c:v>
                </c:pt>
                <c:pt idx="2915">
                  <c:v>21.4</c:v>
                </c:pt>
                <c:pt idx="2916">
                  <c:v>21.3</c:v>
                </c:pt>
                <c:pt idx="2917">
                  <c:v>21.2</c:v>
                </c:pt>
                <c:pt idx="2918">
                  <c:v>21.1</c:v>
                </c:pt>
                <c:pt idx="2919">
                  <c:v>21</c:v>
                </c:pt>
                <c:pt idx="2920">
                  <c:v>20.9</c:v>
                </c:pt>
                <c:pt idx="2921">
                  <c:v>21.1</c:v>
                </c:pt>
                <c:pt idx="2922">
                  <c:v>21.6</c:v>
                </c:pt>
                <c:pt idx="2923">
                  <c:v>22.4</c:v>
                </c:pt>
                <c:pt idx="2924">
                  <c:v>23.1</c:v>
                </c:pt>
                <c:pt idx="2925">
                  <c:v>24</c:v>
                </c:pt>
                <c:pt idx="2926">
                  <c:v>24.7</c:v>
                </c:pt>
                <c:pt idx="2927">
                  <c:v>25.3</c:v>
                </c:pt>
                <c:pt idx="2928">
                  <c:v>25.8</c:v>
                </c:pt>
                <c:pt idx="2929">
                  <c:v>26.4</c:v>
                </c:pt>
                <c:pt idx="2930">
                  <c:v>27</c:v>
                </c:pt>
                <c:pt idx="2931">
                  <c:v>27.5</c:v>
                </c:pt>
                <c:pt idx="2932">
                  <c:v>27.9</c:v>
                </c:pt>
                <c:pt idx="2933">
                  <c:v>28.1</c:v>
                </c:pt>
                <c:pt idx="2934">
                  <c:v>28.4</c:v>
                </c:pt>
                <c:pt idx="2935">
                  <c:v>28.6</c:v>
                </c:pt>
                <c:pt idx="2936">
                  <c:v>28.9</c:v>
                </c:pt>
                <c:pt idx="2937">
                  <c:v>29.4</c:v>
                </c:pt>
                <c:pt idx="2938">
                  <c:v>29.9</c:v>
                </c:pt>
                <c:pt idx="2939">
                  <c:v>30.1</c:v>
                </c:pt>
                <c:pt idx="2940">
                  <c:v>30.3</c:v>
                </c:pt>
                <c:pt idx="2941">
                  <c:v>30.6</c:v>
                </c:pt>
                <c:pt idx="2942">
                  <c:v>30.9</c:v>
                </c:pt>
                <c:pt idx="2943">
                  <c:v>31.1</c:v>
                </c:pt>
                <c:pt idx="2944">
                  <c:v>31.2</c:v>
                </c:pt>
                <c:pt idx="2945">
                  <c:v>31.5</c:v>
                </c:pt>
                <c:pt idx="2946">
                  <c:v>31.7</c:v>
                </c:pt>
                <c:pt idx="2947">
                  <c:v>31.6</c:v>
                </c:pt>
                <c:pt idx="2948">
                  <c:v>31.7</c:v>
                </c:pt>
                <c:pt idx="2949">
                  <c:v>32</c:v>
                </c:pt>
                <c:pt idx="2950">
                  <c:v>31.8</c:v>
                </c:pt>
                <c:pt idx="2951">
                  <c:v>32.1</c:v>
                </c:pt>
                <c:pt idx="2952">
                  <c:v>32</c:v>
                </c:pt>
                <c:pt idx="2953">
                  <c:v>32.299999999999997</c:v>
                </c:pt>
                <c:pt idx="2954">
                  <c:v>32.5</c:v>
                </c:pt>
                <c:pt idx="2955">
                  <c:v>32.200000000000003</c:v>
                </c:pt>
                <c:pt idx="2956">
                  <c:v>31.9</c:v>
                </c:pt>
                <c:pt idx="2957">
                  <c:v>32.299999999999997</c:v>
                </c:pt>
                <c:pt idx="2958">
                  <c:v>32.5</c:v>
                </c:pt>
                <c:pt idx="2959">
                  <c:v>32.5</c:v>
                </c:pt>
                <c:pt idx="2960">
                  <c:v>32.5</c:v>
                </c:pt>
                <c:pt idx="2961">
                  <c:v>32.200000000000003</c:v>
                </c:pt>
                <c:pt idx="2962">
                  <c:v>32.5</c:v>
                </c:pt>
                <c:pt idx="2963">
                  <c:v>32</c:v>
                </c:pt>
                <c:pt idx="2964">
                  <c:v>32</c:v>
                </c:pt>
                <c:pt idx="2965">
                  <c:v>32.200000000000003</c:v>
                </c:pt>
                <c:pt idx="2966">
                  <c:v>32.4</c:v>
                </c:pt>
                <c:pt idx="2967">
                  <c:v>32.5</c:v>
                </c:pt>
                <c:pt idx="2968">
                  <c:v>32.299999999999997</c:v>
                </c:pt>
                <c:pt idx="2969">
                  <c:v>32.6</c:v>
                </c:pt>
                <c:pt idx="2970">
                  <c:v>32.200000000000003</c:v>
                </c:pt>
                <c:pt idx="2971">
                  <c:v>32.200000000000003</c:v>
                </c:pt>
                <c:pt idx="2972">
                  <c:v>32.200000000000003</c:v>
                </c:pt>
                <c:pt idx="2973">
                  <c:v>32</c:v>
                </c:pt>
                <c:pt idx="2974">
                  <c:v>31.9</c:v>
                </c:pt>
                <c:pt idx="2975">
                  <c:v>31.9</c:v>
                </c:pt>
                <c:pt idx="2976">
                  <c:v>31.8</c:v>
                </c:pt>
                <c:pt idx="2977">
                  <c:v>31.5</c:v>
                </c:pt>
                <c:pt idx="2978">
                  <c:v>31.4</c:v>
                </c:pt>
                <c:pt idx="2979">
                  <c:v>31.4</c:v>
                </c:pt>
                <c:pt idx="2980">
                  <c:v>31.3</c:v>
                </c:pt>
                <c:pt idx="2981">
                  <c:v>31.2</c:v>
                </c:pt>
                <c:pt idx="2982">
                  <c:v>31.1</c:v>
                </c:pt>
                <c:pt idx="2983">
                  <c:v>30.9</c:v>
                </c:pt>
                <c:pt idx="2984">
                  <c:v>30.8</c:v>
                </c:pt>
                <c:pt idx="2985">
                  <c:v>30.7</c:v>
                </c:pt>
                <c:pt idx="2986">
                  <c:v>30.6</c:v>
                </c:pt>
                <c:pt idx="2987">
                  <c:v>30.4</c:v>
                </c:pt>
                <c:pt idx="2988">
                  <c:v>30.1</c:v>
                </c:pt>
                <c:pt idx="2989">
                  <c:v>29.9</c:v>
                </c:pt>
                <c:pt idx="2990">
                  <c:v>29.7</c:v>
                </c:pt>
                <c:pt idx="2991">
                  <c:v>29.5</c:v>
                </c:pt>
                <c:pt idx="2992">
                  <c:v>29.4</c:v>
                </c:pt>
                <c:pt idx="2993">
                  <c:v>29.1</c:v>
                </c:pt>
                <c:pt idx="2994">
                  <c:v>28.8</c:v>
                </c:pt>
                <c:pt idx="2995">
                  <c:v>28.6</c:v>
                </c:pt>
                <c:pt idx="2996">
                  <c:v>28.4</c:v>
                </c:pt>
                <c:pt idx="2997">
                  <c:v>28.2</c:v>
                </c:pt>
                <c:pt idx="2998">
                  <c:v>28.1</c:v>
                </c:pt>
                <c:pt idx="2999">
                  <c:v>28.1</c:v>
                </c:pt>
                <c:pt idx="3000">
                  <c:v>28</c:v>
                </c:pt>
                <c:pt idx="3001">
                  <c:v>27.9</c:v>
                </c:pt>
                <c:pt idx="3002">
                  <c:v>27.9</c:v>
                </c:pt>
                <c:pt idx="3003">
                  <c:v>27.7</c:v>
                </c:pt>
                <c:pt idx="3004">
                  <c:v>27.7</c:v>
                </c:pt>
                <c:pt idx="3005">
                  <c:v>27.6</c:v>
                </c:pt>
                <c:pt idx="3006">
                  <c:v>27.6</c:v>
                </c:pt>
                <c:pt idx="3007">
                  <c:v>27.5</c:v>
                </c:pt>
                <c:pt idx="3008">
                  <c:v>27.5</c:v>
                </c:pt>
                <c:pt idx="3009">
                  <c:v>27.4</c:v>
                </c:pt>
                <c:pt idx="3010">
                  <c:v>27.4</c:v>
                </c:pt>
                <c:pt idx="3011">
                  <c:v>27.3</c:v>
                </c:pt>
                <c:pt idx="3012">
                  <c:v>27.2</c:v>
                </c:pt>
                <c:pt idx="3013">
                  <c:v>27.1</c:v>
                </c:pt>
                <c:pt idx="3014">
                  <c:v>27</c:v>
                </c:pt>
                <c:pt idx="3015">
                  <c:v>26.9</c:v>
                </c:pt>
                <c:pt idx="3016">
                  <c:v>26.7</c:v>
                </c:pt>
                <c:pt idx="3017">
                  <c:v>26.6</c:v>
                </c:pt>
                <c:pt idx="3018">
                  <c:v>26.5</c:v>
                </c:pt>
                <c:pt idx="3019">
                  <c:v>26.3</c:v>
                </c:pt>
                <c:pt idx="3020">
                  <c:v>26.2</c:v>
                </c:pt>
                <c:pt idx="3021">
                  <c:v>26.2</c:v>
                </c:pt>
                <c:pt idx="3022">
                  <c:v>26.1</c:v>
                </c:pt>
                <c:pt idx="3023">
                  <c:v>26</c:v>
                </c:pt>
                <c:pt idx="3024">
                  <c:v>25.9</c:v>
                </c:pt>
                <c:pt idx="3025">
                  <c:v>25.8</c:v>
                </c:pt>
                <c:pt idx="3026">
                  <c:v>25.5</c:v>
                </c:pt>
                <c:pt idx="3027">
                  <c:v>25.2</c:v>
                </c:pt>
                <c:pt idx="3028">
                  <c:v>24.9</c:v>
                </c:pt>
                <c:pt idx="3029">
                  <c:v>24.5</c:v>
                </c:pt>
                <c:pt idx="3030">
                  <c:v>24.4</c:v>
                </c:pt>
                <c:pt idx="3031">
                  <c:v>24.2</c:v>
                </c:pt>
                <c:pt idx="3032">
                  <c:v>24</c:v>
                </c:pt>
                <c:pt idx="3033">
                  <c:v>23.8</c:v>
                </c:pt>
                <c:pt idx="3034">
                  <c:v>23.7</c:v>
                </c:pt>
                <c:pt idx="3035">
                  <c:v>23.7</c:v>
                </c:pt>
                <c:pt idx="3036">
                  <c:v>23.7</c:v>
                </c:pt>
                <c:pt idx="3037">
                  <c:v>23.8</c:v>
                </c:pt>
                <c:pt idx="3038">
                  <c:v>23.8</c:v>
                </c:pt>
                <c:pt idx="3039">
                  <c:v>23.7</c:v>
                </c:pt>
                <c:pt idx="3040">
                  <c:v>23.6</c:v>
                </c:pt>
                <c:pt idx="3041">
                  <c:v>23.5</c:v>
                </c:pt>
                <c:pt idx="3042">
                  <c:v>23.4</c:v>
                </c:pt>
                <c:pt idx="3043">
                  <c:v>23.3</c:v>
                </c:pt>
                <c:pt idx="3044">
                  <c:v>23.4</c:v>
                </c:pt>
                <c:pt idx="3045">
                  <c:v>23.6</c:v>
                </c:pt>
                <c:pt idx="3046">
                  <c:v>23.6</c:v>
                </c:pt>
                <c:pt idx="3047">
                  <c:v>23.6</c:v>
                </c:pt>
                <c:pt idx="3048">
                  <c:v>23.4</c:v>
                </c:pt>
                <c:pt idx="3049">
                  <c:v>23.3</c:v>
                </c:pt>
                <c:pt idx="3050">
                  <c:v>22.9</c:v>
                </c:pt>
                <c:pt idx="3051">
                  <c:v>22.9</c:v>
                </c:pt>
                <c:pt idx="3052">
                  <c:v>22.8</c:v>
                </c:pt>
                <c:pt idx="3053">
                  <c:v>22.7</c:v>
                </c:pt>
                <c:pt idx="3054">
                  <c:v>22.8</c:v>
                </c:pt>
                <c:pt idx="3055">
                  <c:v>22.7</c:v>
                </c:pt>
                <c:pt idx="3056">
                  <c:v>22.7</c:v>
                </c:pt>
                <c:pt idx="3057">
                  <c:v>22.6</c:v>
                </c:pt>
                <c:pt idx="3058">
                  <c:v>22.4</c:v>
                </c:pt>
                <c:pt idx="3059">
                  <c:v>22.3</c:v>
                </c:pt>
                <c:pt idx="3060">
                  <c:v>22.2</c:v>
                </c:pt>
                <c:pt idx="3061">
                  <c:v>22</c:v>
                </c:pt>
                <c:pt idx="3062">
                  <c:v>22</c:v>
                </c:pt>
                <c:pt idx="3063">
                  <c:v>22</c:v>
                </c:pt>
                <c:pt idx="3064">
                  <c:v>22.1</c:v>
                </c:pt>
                <c:pt idx="3065">
                  <c:v>22.2</c:v>
                </c:pt>
                <c:pt idx="3066">
                  <c:v>22.8</c:v>
                </c:pt>
                <c:pt idx="3067">
                  <c:v>23.1</c:v>
                </c:pt>
                <c:pt idx="3068">
                  <c:v>23.4</c:v>
                </c:pt>
                <c:pt idx="3069">
                  <c:v>23.9</c:v>
                </c:pt>
                <c:pt idx="3070">
                  <c:v>24.7</c:v>
                </c:pt>
                <c:pt idx="3071">
                  <c:v>25.5</c:v>
                </c:pt>
                <c:pt idx="3072">
                  <c:v>26.1</c:v>
                </c:pt>
                <c:pt idx="3073">
                  <c:v>26.4</c:v>
                </c:pt>
                <c:pt idx="3074">
                  <c:v>26.9</c:v>
                </c:pt>
                <c:pt idx="3075">
                  <c:v>26.9</c:v>
                </c:pt>
                <c:pt idx="3076">
                  <c:v>27</c:v>
                </c:pt>
                <c:pt idx="3077">
                  <c:v>27.4</c:v>
                </c:pt>
                <c:pt idx="3078">
                  <c:v>27.7</c:v>
                </c:pt>
                <c:pt idx="3079">
                  <c:v>28.1</c:v>
                </c:pt>
                <c:pt idx="3080">
                  <c:v>28.1</c:v>
                </c:pt>
                <c:pt idx="3081">
                  <c:v>28.3</c:v>
                </c:pt>
                <c:pt idx="3082">
                  <c:v>28.5</c:v>
                </c:pt>
                <c:pt idx="3083">
                  <c:v>28.7</c:v>
                </c:pt>
                <c:pt idx="3084">
                  <c:v>28.8</c:v>
                </c:pt>
                <c:pt idx="3085">
                  <c:v>29.1</c:v>
                </c:pt>
                <c:pt idx="3086">
                  <c:v>29.7</c:v>
                </c:pt>
                <c:pt idx="3087">
                  <c:v>29.9</c:v>
                </c:pt>
                <c:pt idx="3088">
                  <c:v>30.5</c:v>
                </c:pt>
                <c:pt idx="3089">
                  <c:v>30.7</c:v>
                </c:pt>
                <c:pt idx="3090">
                  <c:v>30.9</c:v>
                </c:pt>
                <c:pt idx="3091">
                  <c:v>30.9</c:v>
                </c:pt>
                <c:pt idx="3092">
                  <c:v>31</c:v>
                </c:pt>
                <c:pt idx="3093">
                  <c:v>31.5</c:v>
                </c:pt>
                <c:pt idx="3094">
                  <c:v>31.6</c:v>
                </c:pt>
                <c:pt idx="3095">
                  <c:v>31.3</c:v>
                </c:pt>
                <c:pt idx="3096">
                  <c:v>31.5</c:v>
                </c:pt>
                <c:pt idx="3097">
                  <c:v>31.8</c:v>
                </c:pt>
                <c:pt idx="3098">
                  <c:v>31.5</c:v>
                </c:pt>
                <c:pt idx="3099">
                  <c:v>31.8</c:v>
                </c:pt>
                <c:pt idx="3100">
                  <c:v>31.8</c:v>
                </c:pt>
                <c:pt idx="3101">
                  <c:v>31.5</c:v>
                </c:pt>
                <c:pt idx="3102">
                  <c:v>31.6</c:v>
                </c:pt>
                <c:pt idx="3103">
                  <c:v>31.6</c:v>
                </c:pt>
                <c:pt idx="3104">
                  <c:v>31.6</c:v>
                </c:pt>
                <c:pt idx="3105">
                  <c:v>31.7</c:v>
                </c:pt>
                <c:pt idx="3106">
                  <c:v>31.9</c:v>
                </c:pt>
                <c:pt idx="3107">
                  <c:v>31.7</c:v>
                </c:pt>
                <c:pt idx="3108">
                  <c:v>31.9</c:v>
                </c:pt>
                <c:pt idx="3109">
                  <c:v>32.1</c:v>
                </c:pt>
                <c:pt idx="3110">
                  <c:v>32</c:v>
                </c:pt>
                <c:pt idx="3111">
                  <c:v>31.9</c:v>
                </c:pt>
                <c:pt idx="3112">
                  <c:v>31.6</c:v>
                </c:pt>
                <c:pt idx="3113">
                  <c:v>31.9</c:v>
                </c:pt>
                <c:pt idx="3114">
                  <c:v>31.7</c:v>
                </c:pt>
                <c:pt idx="3115">
                  <c:v>31.6</c:v>
                </c:pt>
                <c:pt idx="3116">
                  <c:v>31.8</c:v>
                </c:pt>
                <c:pt idx="3117">
                  <c:v>31.6</c:v>
                </c:pt>
                <c:pt idx="3118">
                  <c:v>31.6</c:v>
                </c:pt>
                <c:pt idx="3119">
                  <c:v>32.1</c:v>
                </c:pt>
                <c:pt idx="3120">
                  <c:v>31.8</c:v>
                </c:pt>
                <c:pt idx="3121">
                  <c:v>31.5</c:v>
                </c:pt>
                <c:pt idx="3122">
                  <c:v>31.7</c:v>
                </c:pt>
                <c:pt idx="3123">
                  <c:v>31.5</c:v>
                </c:pt>
                <c:pt idx="3124">
                  <c:v>31.6</c:v>
                </c:pt>
                <c:pt idx="3125">
                  <c:v>31.3</c:v>
                </c:pt>
                <c:pt idx="3126">
                  <c:v>31.2</c:v>
                </c:pt>
                <c:pt idx="3127">
                  <c:v>31.1</c:v>
                </c:pt>
                <c:pt idx="3128">
                  <c:v>31.2</c:v>
                </c:pt>
                <c:pt idx="3129">
                  <c:v>30.9</c:v>
                </c:pt>
                <c:pt idx="3130">
                  <c:v>30.6</c:v>
                </c:pt>
                <c:pt idx="3131">
                  <c:v>30.5</c:v>
                </c:pt>
                <c:pt idx="3132">
                  <c:v>30.2</c:v>
                </c:pt>
                <c:pt idx="3133">
                  <c:v>30.1</c:v>
                </c:pt>
                <c:pt idx="3134">
                  <c:v>29.8</c:v>
                </c:pt>
                <c:pt idx="3135">
                  <c:v>29.5</c:v>
                </c:pt>
                <c:pt idx="3136">
                  <c:v>29.1</c:v>
                </c:pt>
                <c:pt idx="3137">
                  <c:v>28.9</c:v>
                </c:pt>
                <c:pt idx="3138">
                  <c:v>28.7</c:v>
                </c:pt>
                <c:pt idx="3139">
                  <c:v>28.5</c:v>
                </c:pt>
                <c:pt idx="3140">
                  <c:v>28.3</c:v>
                </c:pt>
                <c:pt idx="3141">
                  <c:v>28.3</c:v>
                </c:pt>
                <c:pt idx="3142">
                  <c:v>28.1</c:v>
                </c:pt>
                <c:pt idx="3143">
                  <c:v>28</c:v>
                </c:pt>
                <c:pt idx="3144">
                  <c:v>27.9</c:v>
                </c:pt>
                <c:pt idx="3145">
                  <c:v>27.8</c:v>
                </c:pt>
                <c:pt idx="3146">
                  <c:v>27.7</c:v>
                </c:pt>
                <c:pt idx="3147">
                  <c:v>27.6</c:v>
                </c:pt>
                <c:pt idx="3148">
                  <c:v>27.6</c:v>
                </c:pt>
                <c:pt idx="3149">
                  <c:v>27.6</c:v>
                </c:pt>
                <c:pt idx="3150">
                  <c:v>27.6</c:v>
                </c:pt>
                <c:pt idx="3151">
                  <c:v>27.5</c:v>
                </c:pt>
                <c:pt idx="3152">
                  <c:v>27.4</c:v>
                </c:pt>
                <c:pt idx="3153">
                  <c:v>27.3</c:v>
                </c:pt>
                <c:pt idx="3154">
                  <c:v>27.2</c:v>
                </c:pt>
                <c:pt idx="3155">
                  <c:v>27.2</c:v>
                </c:pt>
                <c:pt idx="3156">
                  <c:v>27.1</c:v>
                </c:pt>
                <c:pt idx="3157">
                  <c:v>27</c:v>
                </c:pt>
                <c:pt idx="3158">
                  <c:v>26.9</c:v>
                </c:pt>
                <c:pt idx="3159">
                  <c:v>26.7</c:v>
                </c:pt>
                <c:pt idx="3160">
                  <c:v>26.7</c:v>
                </c:pt>
                <c:pt idx="3161">
                  <c:v>26.6</c:v>
                </c:pt>
                <c:pt idx="3162">
                  <c:v>26.4</c:v>
                </c:pt>
                <c:pt idx="3163">
                  <c:v>26</c:v>
                </c:pt>
                <c:pt idx="3164">
                  <c:v>25.7</c:v>
                </c:pt>
                <c:pt idx="3165">
                  <c:v>25.5</c:v>
                </c:pt>
                <c:pt idx="3166">
                  <c:v>25.4</c:v>
                </c:pt>
                <c:pt idx="3167">
                  <c:v>25.2</c:v>
                </c:pt>
                <c:pt idx="3168">
                  <c:v>25.2</c:v>
                </c:pt>
                <c:pt idx="3169">
                  <c:v>25.1</c:v>
                </c:pt>
                <c:pt idx="3170">
                  <c:v>25</c:v>
                </c:pt>
                <c:pt idx="3171">
                  <c:v>24.8</c:v>
                </c:pt>
                <c:pt idx="3172">
                  <c:v>24.7</c:v>
                </c:pt>
                <c:pt idx="3173">
                  <c:v>24.6</c:v>
                </c:pt>
                <c:pt idx="3174">
                  <c:v>24.5</c:v>
                </c:pt>
                <c:pt idx="3175">
                  <c:v>24.3</c:v>
                </c:pt>
                <c:pt idx="3176">
                  <c:v>24.1</c:v>
                </c:pt>
                <c:pt idx="3177">
                  <c:v>23.9</c:v>
                </c:pt>
                <c:pt idx="3178">
                  <c:v>23.8</c:v>
                </c:pt>
                <c:pt idx="3179">
                  <c:v>23.7</c:v>
                </c:pt>
                <c:pt idx="3180">
                  <c:v>23.6</c:v>
                </c:pt>
                <c:pt idx="3181">
                  <c:v>23.4</c:v>
                </c:pt>
                <c:pt idx="3182">
                  <c:v>23.3</c:v>
                </c:pt>
                <c:pt idx="3183">
                  <c:v>23.2</c:v>
                </c:pt>
                <c:pt idx="3184">
                  <c:v>23.2</c:v>
                </c:pt>
                <c:pt idx="3185">
                  <c:v>23.1</c:v>
                </c:pt>
                <c:pt idx="3186">
                  <c:v>23.2</c:v>
                </c:pt>
                <c:pt idx="3187">
                  <c:v>23.3</c:v>
                </c:pt>
                <c:pt idx="3188">
                  <c:v>23.2</c:v>
                </c:pt>
                <c:pt idx="3189">
                  <c:v>23</c:v>
                </c:pt>
                <c:pt idx="3190">
                  <c:v>22.8</c:v>
                </c:pt>
                <c:pt idx="3191">
                  <c:v>22.7</c:v>
                </c:pt>
                <c:pt idx="3192">
                  <c:v>22.7</c:v>
                </c:pt>
                <c:pt idx="3193">
                  <c:v>22.5</c:v>
                </c:pt>
                <c:pt idx="3194">
                  <c:v>22.3</c:v>
                </c:pt>
                <c:pt idx="3195">
                  <c:v>22.3</c:v>
                </c:pt>
                <c:pt idx="3196">
                  <c:v>22.2</c:v>
                </c:pt>
                <c:pt idx="3197">
                  <c:v>22.1</c:v>
                </c:pt>
                <c:pt idx="3198">
                  <c:v>22</c:v>
                </c:pt>
                <c:pt idx="3199">
                  <c:v>21.9</c:v>
                </c:pt>
                <c:pt idx="3200">
                  <c:v>21.9</c:v>
                </c:pt>
                <c:pt idx="3201">
                  <c:v>21.8</c:v>
                </c:pt>
                <c:pt idx="3202">
                  <c:v>21.8</c:v>
                </c:pt>
                <c:pt idx="3203">
                  <c:v>21.8</c:v>
                </c:pt>
                <c:pt idx="3204">
                  <c:v>21.7</c:v>
                </c:pt>
                <c:pt idx="3205">
                  <c:v>21.7</c:v>
                </c:pt>
                <c:pt idx="3206">
                  <c:v>21.7</c:v>
                </c:pt>
                <c:pt idx="3207">
                  <c:v>21.7</c:v>
                </c:pt>
                <c:pt idx="3208">
                  <c:v>21.8</c:v>
                </c:pt>
                <c:pt idx="3209">
                  <c:v>22.3</c:v>
                </c:pt>
                <c:pt idx="3210">
                  <c:v>22.9</c:v>
                </c:pt>
                <c:pt idx="3211">
                  <c:v>23.6</c:v>
                </c:pt>
                <c:pt idx="3212">
                  <c:v>24.4</c:v>
                </c:pt>
                <c:pt idx="3213">
                  <c:v>24.9</c:v>
                </c:pt>
                <c:pt idx="3214">
                  <c:v>25.3</c:v>
                </c:pt>
                <c:pt idx="3215">
                  <c:v>25.7</c:v>
                </c:pt>
                <c:pt idx="3216">
                  <c:v>25.8</c:v>
                </c:pt>
                <c:pt idx="3217">
                  <c:v>26.1</c:v>
                </c:pt>
                <c:pt idx="3218">
                  <c:v>26.5</c:v>
                </c:pt>
                <c:pt idx="3219">
                  <c:v>26.9</c:v>
                </c:pt>
                <c:pt idx="3220">
                  <c:v>27</c:v>
                </c:pt>
                <c:pt idx="3221">
                  <c:v>27.3</c:v>
                </c:pt>
                <c:pt idx="3222">
                  <c:v>27.5</c:v>
                </c:pt>
                <c:pt idx="3223">
                  <c:v>27.9</c:v>
                </c:pt>
                <c:pt idx="3224">
                  <c:v>28.2</c:v>
                </c:pt>
                <c:pt idx="3225">
                  <c:v>28.7</c:v>
                </c:pt>
                <c:pt idx="3226">
                  <c:v>29</c:v>
                </c:pt>
                <c:pt idx="3227">
                  <c:v>29.2</c:v>
                </c:pt>
                <c:pt idx="3228">
                  <c:v>29.5</c:v>
                </c:pt>
                <c:pt idx="3229">
                  <c:v>29.7</c:v>
                </c:pt>
                <c:pt idx="3230">
                  <c:v>30.2</c:v>
                </c:pt>
                <c:pt idx="3231">
                  <c:v>30.4</c:v>
                </c:pt>
                <c:pt idx="3232">
                  <c:v>30.8</c:v>
                </c:pt>
                <c:pt idx="3233">
                  <c:v>31.3</c:v>
                </c:pt>
                <c:pt idx="3234">
                  <c:v>31.1</c:v>
                </c:pt>
                <c:pt idx="3235">
                  <c:v>31.1</c:v>
                </c:pt>
                <c:pt idx="3236">
                  <c:v>30.8</c:v>
                </c:pt>
                <c:pt idx="3237">
                  <c:v>30.8</c:v>
                </c:pt>
                <c:pt idx="3238">
                  <c:v>31.2</c:v>
                </c:pt>
                <c:pt idx="3239">
                  <c:v>30.8</c:v>
                </c:pt>
                <c:pt idx="3240">
                  <c:v>31.2</c:v>
                </c:pt>
                <c:pt idx="3241">
                  <c:v>31.2</c:v>
                </c:pt>
                <c:pt idx="3242">
                  <c:v>31.3</c:v>
                </c:pt>
                <c:pt idx="3243">
                  <c:v>31.6</c:v>
                </c:pt>
                <c:pt idx="3244">
                  <c:v>31.9</c:v>
                </c:pt>
                <c:pt idx="3245">
                  <c:v>31.9</c:v>
                </c:pt>
                <c:pt idx="3246">
                  <c:v>31.5</c:v>
                </c:pt>
                <c:pt idx="3247">
                  <c:v>31.7</c:v>
                </c:pt>
                <c:pt idx="3248">
                  <c:v>31.8</c:v>
                </c:pt>
                <c:pt idx="3249">
                  <c:v>32</c:v>
                </c:pt>
                <c:pt idx="3250">
                  <c:v>31.9</c:v>
                </c:pt>
                <c:pt idx="3251">
                  <c:v>32.1</c:v>
                </c:pt>
                <c:pt idx="3252">
                  <c:v>31.9</c:v>
                </c:pt>
                <c:pt idx="3253">
                  <c:v>31.7</c:v>
                </c:pt>
                <c:pt idx="3254">
                  <c:v>31.9</c:v>
                </c:pt>
                <c:pt idx="3255">
                  <c:v>31.7</c:v>
                </c:pt>
                <c:pt idx="3256">
                  <c:v>32</c:v>
                </c:pt>
                <c:pt idx="3257">
                  <c:v>32</c:v>
                </c:pt>
                <c:pt idx="3258">
                  <c:v>32</c:v>
                </c:pt>
                <c:pt idx="3259">
                  <c:v>32.5</c:v>
                </c:pt>
                <c:pt idx="3260">
                  <c:v>32.1</c:v>
                </c:pt>
                <c:pt idx="3261">
                  <c:v>32</c:v>
                </c:pt>
                <c:pt idx="3262">
                  <c:v>32</c:v>
                </c:pt>
                <c:pt idx="3263">
                  <c:v>31.7</c:v>
                </c:pt>
                <c:pt idx="3264">
                  <c:v>31.9</c:v>
                </c:pt>
                <c:pt idx="3265">
                  <c:v>31.9</c:v>
                </c:pt>
                <c:pt idx="3266">
                  <c:v>32</c:v>
                </c:pt>
                <c:pt idx="3267">
                  <c:v>31.6</c:v>
                </c:pt>
                <c:pt idx="3268">
                  <c:v>31.5</c:v>
                </c:pt>
                <c:pt idx="3269">
                  <c:v>31.5</c:v>
                </c:pt>
                <c:pt idx="3270">
                  <c:v>31.4</c:v>
                </c:pt>
                <c:pt idx="3271">
                  <c:v>31.4</c:v>
                </c:pt>
                <c:pt idx="3272">
                  <c:v>31.2</c:v>
                </c:pt>
                <c:pt idx="3273">
                  <c:v>31.1</c:v>
                </c:pt>
                <c:pt idx="3274">
                  <c:v>30.8</c:v>
                </c:pt>
                <c:pt idx="3275">
                  <c:v>30.6</c:v>
                </c:pt>
                <c:pt idx="3276">
                  <c:v>30.5</c:v>
                </c:pt>
                <c:pt idx="3277">
                  <c:v>30.1</c:v>
                </c:pt>
                <c:pt idx="3278">
                  <c:v>29.7</c:v>
                </c:pt>
                <c:pt idx="3279">
                  <c:v>29.4</c:v>
                </c:pt>
                <c:pt idx="3280">
                  <c:v>29.1</c:v>
                </c:pt>
                <c:pt idx="3281">
                  <c:v>29</c:v>
                </c:pt>
                <c:pt idx="3282">
                  <c:v>28.8</c:v>
                </c:pt>
                <c:pt idx="3283">
                  <c:v>28.5</c:v>
                </c:pt>
                <c:pt idx="3284">
                  <c:v>28.3</c:v>
                </c:pt>
                <c:pt idx="3285">
                  <c:v>28.2</c:v>
                </c:pt>
                <c:pt idx="3286">
                  <c:v>28.1</c:v>
                </c:pt>
                <c:pt idx="3287">
                  <c:v>28</c:v>
                </c:pt>
                <c:pt idx="3288">
                  <c:v>27.9</c:v>
                </c:pt>
                <c:pt idx="3289">
                  <c:v>27.9</c:v>
                </c:pt>
                <c:pt idx="3290">
                  <c:v>27.8</c:v>
                </c:pt>
                <c:pt idx="3291">
                  <c:v>27.7</c:v>
                </c:pt>
                <c:pt idx="3292">
                  <c:v>27.6</c:v>
                </c:pt>
                <c:pt idx="3293">
                  <c:v>27.6</c:v>
                </c:pt>
                <c:pt idx="3294">
                  <c:v>27.6</c:v>
                </c:pt>
                <c:pt idx="3295">
                  <c:v>27.6</c:v>
                </c:pt>
                <c:pt idx="3296">
                  <c:v>27.5</c:v>
                </c:pt>
                <c:pt idx="3297">
                  <c:v>27.5</c:v>
                </c:pt>
                <c:pt idx="3298">
                  <c:v>27.4</c:v>
                </c:pt>
                <c:pt idx="3299">
                  <c:v>27.3</c:v>
                </c:pt>
                <c:pt idx="3300">
                  <c:v>27.3</c:v>
                </c:pt>
                <c:pt idx="3301">
                  <c:v>27.3</c:v>
                </c:pt>
                <c:pt idx="3302">
                  <c:v>27.2</c:v>
                </c:pt>
                <c:pt idx="3303">
                  <c:v>27.3</c:v>
                </c:pt>
                <c:pt idx="3304">
                  <c:v>27.3</c:v>
                </c:pt>
                <c:pt idx="3305">
                  <c:v>27.2</c:v>
                </c:pt>
                <c:pt idx="3306">
                  <c:v>27.2</c:v>
                </c:pt>
                <c:pt idx="3307">
                  <c:v>27.1</c:v>
                </c:pt>
                <c:pt idx="3308">
                  <c:v>27.1</c:v>
                </c:pt>
                <c:pt idx="3309">
                  <c:v>27.1</c:v>
                </c:pt>
                <c:pt idx="3310">
                  <c:v>27</c:v>
                </c:pt>
                <c:pt idx="3311">
                  <c:v>26.8</c:v>
                </c:pt>
                <c:pt idx="3312">
                  <c:v>26.7</c:v>
                </c:pt>
                <c:pt idx="3313">
                  <c:v>26.6</c:v>
                </c:pt>
                <c:pt idx="3314">
                  <c:v>26.5</c:v>
                </c:pt>
                <c:pt idx="3315">
                  <c:v>26.4</c:v>
                </c:pt>
                <c:pt idx="3316">
                  <c:v>26.2</c:v>
                </c:pt>
                <c:pt idx="3317">
                  <c:v>26.1</c:v>
                </c:pt>
                <c:pt idx="3318">
                  <c:v>26.1</c:v>
                </c:pt>
                <c:pt idx="3319">
                  <c:v>26.1</c:v>
                </c:pt>
                <c:pt idx="3320">
                  <c:v>26</c:v>
                </c:pt>
                <c:pt idx="3321">
                  <c:v>25.9</c:v>
                </c:pt>
                <c:pt idx="3322">
                  <c:v>25.8</c:v>
                </c:pt>
                <c:pt idx="3323">
                  <c:v>25.6</c:v>
                </c:pt>
                <c:pt idx="3324">
                  <c:v>25.5</c:v>
                </c:pt>
                <c:pt idx="3325">
                  <c:v>25.5</c:v>
                </c:pt>
                <c:pt idx="3326">
                  <c:v>25.5</c:v>
                </c:pt>
                <c:pt idx="3327">
                  <c:v>25.5</c:v>
                </c:pt>
                <c:pt idx="3328">
                  <c:v>25.5</c:v>
                </c:pt>
                <c:pt idx="3329">
                  <c:v>25.5</c:v>
                </c:pt>
                <c:pt idx="3330">
                  <c:v>25.4</c:v>
                </c:pt>
                <c:pt idx="3331">
                  <c:v>25.4</c:v>
                </c:pt>
                <c:pt idx="3332">
                  <c:v>25.5</c:v>
                </c:pt>
                <c:pt idx="3333">
                  <c:v>25.4</c:v>
                </c:pt>
                <c:pt idx="3334">
                  <c:v>25.3</c:v>
                </c:pt>
                <c:pt idx="3335">
                  <c:v>25.3</c:v>
                </c:pt>
                <c:pt idx="3336">
                  <c:v>25.3</c:v>
                </c:pt>
                <c:pt idx="3337">
                  <c:v>25.3</c:v>
                </c:pt>
                <c:pt idx="3338">
                  <c:v>25.4</c:v>
                </c:pt>
                <c:pt idx="3339">
                  <c:v>25.4</c:v>
                </c:pt>
                <c:pt idx="3340">
                  <c:v>25.3</c:v>
                </c:pt>
                <c:pt idx="3341">
                  <c:v>25.3</c:v>
                </c:pt>
                <c:pt idx="3342">
                  <c:v>25.3</c:v>
                </c:pt>
                <c:pt idx="3343">
                  <c:v>25.3</c:v>
                </c:pt>
                <c:pt idx="3344">
                  <c:v>25.2</c:v>
                </c:pt>
                <c:pt idx="3345">
                  <c:v>25.2</c:v>
                </c:pt>
                <c:pt idx="3346">
                  <c:v>25.2</c:v>
                </c:pt>
                <c:pt idx="3347">
                  <c:v>25.2</c:v>
                </c:pt>
                <c:pt idx="3348">
                  <c:v>25.2</c:v>
                </c:pt>
                <c:pt idx="3349">
                  <c:v>25.2</c:v>
                </c:pt>
                <c:pt idx="3350">
                  <c:v>25.2</c:v>
                </c:pt>
                <c:pt idx="3351">
                  <c:v>25.2</c:v>
                </c:pt>
                <c:pt idx="3352">
                  <c:v>25.3</c:v>
                </c:pt>
                <c:pt idx="3353">
                  <c:v>25.3</c:v>
                </c:pt>
                <c:pt idx="3354">
                  <c:v>25.4</c:v>
                </c:pt>
                <c:pt idx="3355">
                  <c:v>25.6</c:v>
                </c:pt>
                <c:pt idx="3356">
                  <c:v>25.9</c:v>
                </c:pt>
                <c:pt idx="3357">
                  <c:v>26.2</c:v>
                </c:pt>
                <c:pt idx="3358">
                  <c:v>26.3</c:v>
                </c:pt>
                <c:pt idx="3359">
                  <c:v>26.3</c:v>
                </c:pt>
                <c:pt idx="3360">
                  <c:v>26.9</c:v>
                </c:pt>
                <c:pt idx="3361">
                  <c:v>27</c:v>
                </c:pt>
                <c:pt idx="3362">
                  <c:v>27.4</c:v>
                </c:pt>
                <c:pt idx="3363">
                  <c:v>27.6</c:v>
                </c:pt>
                <c:pt idx="3364">
                  <c:v>27.9</c:v>
                </c:pt>
                <c:pt idx="3365">
                  <c:v>28.2</c:v>
                </c:pt>
                <c:pt idx="3366">
                  <c:v>28.6</c:v>
                </c:pt>
                <c:pt idx="3367">
                  <c:v>28.8</c:v>
                </c:pt>
                <c:pt idx="3368">
                  <c:v>29</c:v>
                </c:pt>
                <c:pt idx="3369">
                  <c:v>29.2</c:v>
                </c:pt>
                <c:pt idx="3370">
                  <c:v>29.7</c:v>
                </c:pt>
                <c:pt idx="3371">
                  <c:v>29.4</c:v>
                </c:pt>
                <c:pt idx="3372">
                  <c:v>29.8</c:v>
                </c:pt>
                <c:pt idx="3373">
                  <c:v>29.7</c:v>
                </c:pt>
                <c:pt idx="3374">
                  <c:v>30.7</c:v>
                </c:pt>
                <c:pt idx="3375">
                  <c:v>30.7</c:v>
                </c:pt>
                <c:pt idx="3376">
                  <c:v>31.2</c:v>
                </c:pt>
                <c:pt idx="3377">
                  <c:v>31.4</c:v>
                </c:pt>
                <c:pt idx="3378">
                  <c:v>31.2</c:v>
                </c:pt>
                <c:pt idx="3379">
                  <c:v>30.7</c:v>
                </c:pt>
                <c:pt idx="3380">
                  <c:v>31.5</c:v>
                </c:pt>
                <c:pt idx="3381">
                  <c:v>31.7</c:v>
                </c:pt>
                <c:pt idx="3382">
                  <c:v>31.9</c:v>
                </c:pt>
                <c:pt idx="3383">
                  <c:v>31.9</c:v>
                </c:pt>
                <c:pt idx="3384">
                  <c:v>32.200000000000003</c:v>
                </c:pt>
                <c:pt idx="3385">
                  <c:v>32.299999999999997</c:v>
                </c:pt>
                <c:pt idx="3386">
                  <c:v>31.9</c:v>
                </c:pt>
                <c:pt idx="3387">
                  <c:v>31.7</c:v>
                </c:pt>
                <c:pt idx="3388">
                  <c:v>32.299999999999997</c:v>
                </c:pt>
                <c:pt idx="3389">
                  <c:v>32.299999999999997</c:v>
                </c:pt>
                <c:pt idx="3390">
                  <c:v>32.200000000000003</c:v>
                </c:pt>
                <c:pt idx="3391">
                  <c:v>32.1</c:v>
                </c:pt>
                <c:pt idx="3392">
                  <c:v>31.9</c:v>
                </c:pt>
                <c:pt idx="3393">
                  <c:v>32.200000000000003</c:v>
                </c:pt>
                <c:pt idx="3394">
                  <c:v>32.6</c:v>
                </c:pt>
                <c:pt idx="3395">
                  <c:v>32.299999999999997</c:v>
                </c:pt>
                <c:pt idx="3396">
                  <c:v>32.5</c:v>
                </c:pt>
                <c:pt idx="3397">
                  <c:v>32.5</c:v>
                </c:pt>
                <c:pt idx="3398">
                  <c:v>32</c:v>
                </c:pt>
                <c:pt idx="3399">
                  <c:v>32.1</c:v>
                </c:pt>
                <c:pt idx="3400">
                  <c:v>31.5</c:v>
                </c:pt>
                <c:pt idx="3401">
                  <c:v>32.1</c:v>
                </c:pt>
                <c:pt idx="3402">
                  <c:v>32.200000000000003</c:v>
                </c:pt>
                <c:pt idx="3403">
                  <c:v>31.8</c:v>
                </c:pt>
                <c:pt idx="3404">
                  <c:v>32.1</c:v>
                </c:pt>
                <c:pt idx="3405">
                  <c:v>32</c:v>
                </c:pt>
                <c:pt idx="3406">
                  <c:v>32.200000000000003</c:v>
                </c:pt>
                <c:pt idx="3407">
                  <c:v>31.6</c:v>
                </c:pt>
                <c:pt idx="3408">
                  <c:v>31.5</c:v>
                </c:pt>
                <c:pt idx="3409">
                  <c:v>31.5</c:v>
                </c:pt>
                <c:pt idx="3410">
                  <c:v>31.4</c:v>
                </c:pt>
                <c:pt idx="3411">
                  <c:v>31.2</c:v>
                </c:pt>
                <c:pt idx="3412">
                  <c:v>30.7</c:v>
                </c:pt>
                <c:pt idx="3413">
                  <c:v>30.6</c:v>
                </c:pt>
                <c:pt idx="3414">
                  <c:v>30.4</c:v>
                </c:pt>
                <c:pt idx="3415">
                  <c:v>30.1</c:v>
                </c:pt>
                <c:pt idx="3416">
                  <c:v>29.8</c:v>
                </c:pt>
                <c:pt idx="3417">
                  <c:v>30</c:v>
                </c:pt>
                <c:pt idx="3418">
                  <c:v>29.8</c:v>
                </c:pt>
                <c:pt idx="3419">
                  <c:v>29.9</c:v>
                </c:pt>
                <c:pt idx="3420">
                  <c:v>29.8</c:v>
                </c:pt>
                <c:pt idx="3421">
                  <c:v>29.5</c:v>
                </c:pt>
                <c:pt idx="3422">
                  <c:v>29.4</c:v>
                </c:pt>
                <c:pt idx="3423">
                  <c:v>29.3</c:v>
                </c:pt>
                <c:pt idx="3424">
                  <c:v>29</c:v>
                </c:pt>
                <c:pt idx="3425">
                  <c:v>28.9</c:v>
                </c:pt>
                <c:pt idx="3426">
                  <c:v>28.8</c:v>
                </c:pt>
                <c:pt idx="3427">
                  <c:v>28.6</c:v>
                </c:pt>
                <c:pt idx="3428">
                  <c:v>28.5</c:v>
                </c:pt>
                <c:pt idx="3429">
                  <c:v>28.3</c:v>
                </c:pt>
                <c:pt idx="3430">
                  <c:v>28.2</c:v>
                </c:pt>
                <c:pt idx="3431">
                  <c:v>28.2</c:v>
                </c:pt>
                <c:pt idx="3432">
                  <c:v>28.3</c:v>
                </c:pt>
                <c:pt idx="3433">
                  <c:v>28.2</c:v>
                </c:pt>
                <c:pt idx="3434">
                  <c:v>28.1</c:v>
                </c:pt>
                <c:pt idx="3435">
                  <c:v>28.1</c:v>
                </c:pt>
                <c:pt idx="3436">
                  <c:v>28.1</c:v>
                </c:pt>
                <c:pt idx="3437">
                  <c:v>28.2</c:v>
                </c:pt>
                <c:pt idx="3438">
                  <c:v>28.3</c:v>
                </c:pt>
                <c:pt idx="3439">
                  <c:v>28.2</c:v>
                </c:pt>
                <c:pt idx="3440">
                  <c:v>28.2</c:v>
                </c:pt>
                <c:pt idx="3441">
                  <c:v>28.1</c:v>
                </c:pt>
                <c:pt idx="3442">
                  <c:v>28</c:v>
                </c:pt>
                <c:pt idx="3443">
                  <c:v>28</c:v>
                </c:pt>
                <c:pt idx="3444">
                  <c:v>27.9</c:v>
                </c:pt>
                <c:pt idx="3445">
                  <c:v>27.8</c:v>
                </c:pt>
                <c:pt idx="3446">
                  <c:v>27.8</c:v>
                </c:pt>
                <c:pt idx="3447">
                  <c:v>27.9</c:v>
                </c:pt>
                <c:pt idx="3448">
                  <c:v>27.9</c:v>
                </c:pt>
                <c:pt idx="3449">
                  <c:v>27.9</c:v>
                </c:pt>
                <c:pt idx="3450">
                  <c:v>28</c:v>
                </c:pt>
                <c:pt idx="3451">
                  <c:v>28</c:v>
                </c:pt>
                <c:pt idx="3452">
                  <c:v>28</c:v>
                </c:pt>
                <c:pt idx="3453">
                  <c:v>28</c:v>
                </c:pt>
                <c:pt idx="3454">
                  <c:v>27.9</c:v>
                </c:pt>
                <c:pt idx="3455">
                  <c:v>27.7</c:v>
                </c:pt>
                <c:pt idx="3456">
                  <c:v>27.6</c:v>
                </c:pt>
                <c:pt idx="3457">
                  <c:v>27.5</c:v>
                </c:pt>
                <c:pt idx="3458">
                  <c:v>27.4</c:v>
                </c:pt>
                <c:pt idx="3459">
                  <c:v>27.4</c:v>
                </c:pt>
                <c:pt idx="3460">
                  <c:v>27.3</c:v>
                </c:pt>
                <c:pt idx="3461">
                  <c:v>27.3</c:v>
                </c:pt>
                <c:pt idx="3462">
                  <c:v>27.4</c:v>
                </c:pt>
                <c:pt idx="3463">
                  <c:v>27.3</c:v>
                </c:pt>
                <c:pt idx="3464">
                  <c:v>27.2</c:v>
                </c:pt>
                <c:pt idx="3465">
                  <c:v>27.1</c:v>
                </c:pt>
                <c:pt idx="3466">
                  <c:v>27.2</c:v>
                </c:pt>
                <c:pt idx="3467">
                  <c:v>27.2</c:v>
                </c:pt>
                <c:pt idx="3468">
                  <c:v>27</c:v>
                </c:pt>
                <c:pt idx="3469">
                  <c:v>26.9</c:v>
                </c:pt>
                <c:pt idx="3470">
                  <c:v>26.7</c:v>
                </c:pt>
                <c:pt idx="3471">
                  <c:v>26.3</c:v>
                </c:pt>
                <c:pt idx="3472">
                  <c:v>26.1</c:v>
                </c:pt>
                <c:pt idx="3473">
                  <c:v>26</c:v>
                </c:pt>
                <c:pt idx="3474">
                  <c:v>25.9</c:v>
                </c:pt>
                <c:pt idx="3475">
                  <c:v>25.7</c:v>
                </c:pt>
                <c:pt idx="3476">
                  <c:v>25.4</c:v>
                </c:pt>
                <c:pt idx="3477">
                  <c:v>25.2</c:v>
                </c:pt>
                <c:pt idx="3478">
                  <c:v>25.2</c:v>
                </c:pt>
                <c:pt idx="3479">
                  <c:v>25.1</c:v>
                </c:pt>
                <c:pt idx="3480">
                  <c:v>25</c:v>
                </c:pt>
                <c:pt idx="3481">
                  <c:v>24.9</c:v>
                </c:pt>
                <c:pt idx="3482">
                  <c:v>24.9</c:v>
                </c:pt>
                <c:pt idx="3483">
                  <c:v>25</c:v>
                </c:pt>
                <c:pt idx="3484">
                  <c:v>25.1</c:v>
                </c:pt>
                <c:pt idx="3485">
                  <c:v>24.9</c:v>
                </c:pt>
                <c:pt idx="3486">
                  <c:v>24.8</c:v>
                </c:pt>
                <c:pt idx="3487">
                  <c:v>24.7</c:v>
                </c:pt>
                <c:pt idx="3488">
                  <c:v>24.7</c:v>
                </c:pt>
                <c:pt idx="3489">
                  <c:v>24.7</c:v>
                </c:pt>
                <c:pt idx="3490">
                  <c:v>24.7</c:v>
                </c:pt>
                <c:pt idx="3491">
                  <c:v>24.8</c:v>
                </c:pt>
                <c:pt idx="3492">
                  <c:v>24.7</c:v>
                </c:pt>
                <c:pt idx="3493">
                  <c:v>24.6</c:v>
                </c:pt>
                <c:pt idx="3494">
                  <c:v>24.5</c:v>
                </c:pt>
                <c:pt idx="3495">
                  <c:v>24.5</c:v>
                </c:pt>
                <c:pt idx="3496">
                  <c:v>24.5</c:v>
                </c:pt>
                <c:pt idx="3497">
                  <c:v>24.6</c:v>
                </c:pt>
                <c:pt idx="3498">
                  <c:v>24.9</c:v>
                </c:pt>
                <c:pt idx="3499">
                  <c:v>25.3</c:v>
                </c:pt>
                <c:pt idx="3500">
                  <c:v>25.5</c:v>
                </c:pt>
                <c:pt idx="3501">
                  <c:v>25.5</c:v>
                </c:pt>
                <c:pt idx="3502">
                  <c:v>25.6</c:v>
                </c:pt>
                <c:pt idx="3503">
                  <c:v>26</c:v>
                </c:pt>
                <c:pt idx="3504">
                  <c:v>26.5</c:v>
                </c:pt>
                <c:pt idx="3505">
                  <c:v>26.6</c:v>
                </c:pt>
                <c:pt idx="3506">
                  <c:v>26.5</c:v>
                </c:pt>
                <c:pt idx="3507">
                  <c:v>26.7</c:v>
                </c:pt>
                <c:pt idx="3508">
                  <c:v>27.3</c:v>
                </c:pt>
                <c:pt idx="3509">
                  <c:v>27.8</c:v>
                </c:pt>
                <c:pt idx="3510">
                  <c:v>28</c:v>
                </c:pt>
                <c:pt idx="3511">
                  <c:v>28.5</c:v>
                </c:pt>
                <c:pt idx="3512">
                  <c:v>28.3</c:v>
                </c:pt>
                <c:pt idx="3513">
                  <c:v>28.7</c:v>
                </c:pt>
                <c:pt idx="3514">
                  <c:v>29.3</c:v>
                </c:pt>
                <c:pt idx="3515">
                  <c:v>29.7</c:v>
                </c:pt>
                <c:pt idx="3516">
                  <c:v>29.8</c:v>
                </c:pt>
                <c:pt idx="3517">
                  <c:v>30.3</c:v>
                </c:pt>
                <c:pt idx="3518">
                  <c:v>30.5</c:v>
                </c:pt>
                <c:pt idx="3519">
                  <c:v>30.5</c:v>
                </c:pt>
                <c:pt idx="3520">
                  <c:v>30.7</c:v>
                </c:pt>
                <c:pt idx="3521">
                  <c:v>30.5</c:v>
                </c:pt>
                <c:pt idx="3522">
                  <c:v>31.1</c:v>
                </c:pt>
                <c:pt idx="3523">
                  <c:v>31.1</c:v>
                </c:pt>
                <c:pt idx="3524">
                  <c:v>31.2</c:v>
                </c:pt>
                <c:pt idx="3525">
                  <c:v>31.3</c:v>
                </c:pt>
                <c:pt idx="3526">
                  <c:v>31.6</c:v>
                </c:pt>
                <c:pt idx="3527">
                  <c:v>31.9</c:v>
                </c:pt>
                <c:pt idx="3528">
                  <c:v>31.5</c:v>
                </c:pt>
                <c:pt idx="3529">
                  <c:v>31.6</c:v>
                </c:pt>
                <c:pt idx="3530">
                  <c:v>31.6</c:v>
                </c:pt>
                <c:pt idx="3531">
                  <c:v>31.9</c:v>
                </c:pt>
                <c:pt idx="3532">
                  <c:v>31.5</c:v>
                </c:pt>
                <c:pt idx="3533">
                  <c:v>31.7</c:v>
                </c:pt>
                <c:pt idx="3534">
                  <c:v>32</c:v>
                </c:pt>
                <c:pt idx="3535">
                  <c:v>31.9</c:v>
                </c:pt>
                <c:pt idx="3536">
                  <c:v>32.200000000000003</c:v>
                </c:pt>
                <c:pt idx="3537">
                  <c:v>32.1</c:v>
                </c:pt>
                <c:pt idx="3538">
                  <c:v>32.200000000000003</c:v>
                </c:pt>
                <c:pt idx="3539">
                  <c:v>32</c:v>
                </c:pt>
                <c:pt idx="3540">
                  <c:v>32</c:v>
                </c:pt>
                <c:pt idx="3541">
                  <c:v>31.8</c:v>
                </c:pt>
                <c:pt idx="3542">
                  <c:v>31.8</c:v>
                </c:pt>
                <c:pt idx="3543">
                  <c:v>32.200000000000003</c:v>
                </c:pt>
                <c:pt idx="3544">
                  <c:v>31.9</c:v>
                </c:pt>
                <c:pt idx="3545">
                  <c:v>31.7</c:v>
                </c:pt>
                <c:pt idx="3546">
                  <c:v>31.9</c:v>
                </c:pt>
                <c:pt idx="3547">
                  <c:v>31.7</c:v>
                </c:pt>
                <c:pt idx="3548">
                  <c:v>31.4</c:v>
                </c:pt>
                <c:pt idx="3549">
                  <c:v>31.4</c:v>
                </c:pt>
                <c:pt idx="3550">
                  <c:v>31.4</c:v>
                </c:pt>
                <c:pt idx="3551">
                  <c:v>31.3</c:v>
                </c:pt>
                <c:pt idx="3552">
                  <c:v>31.1</c:v>
                </c:pt>
                <c:pt idx="3553">
                  <c:v>31.6</c:v>
                </c:pt>
                <c:pt idx="3554">
                  <c:v>31.4</c:v>
                </c:pt>
                <c:pt idx="3555">
                  <c:v>31.4</c:v>
                </c:pt>
                <c:pt idx="3556">
                  <c:v>31.3</c:v>
                </c:pt>
                <c:pt idx="3557">
                  <c:v>31.2</c:v>
                </c:pt>
                <c:pt idx="3558">
                  <c:v>30.6</c:v>
                </c:pt>
                <c:pt idx="3559">
                  <c:v>30.5</c:v>
                </c:pt>
                <c:pt idx="3560">
                  <c:v>30.4</c:v>
                </c:pt>
                <c:pt idx="3561">
                  <c:v>30.1</c:v>
                </c:pt>
                <c:pt idx="3562">
                  <c:v>30.1</c:v>
                </c:pt>
                <c:pt idx="3563">
                  <c:v>30</c:v>
                </c:pt>
                <c:pt idx="3564">
                  <c:v>29.9</c:v>
                </c:pt>
                <c:pt idx="3565">
                  <c:v>29.5</c:v>
                </c:pt>
                <c:pt idx="3566">
                  <c:v>29.1</c:v>
                </c:pt>
                <c:pt idx="3567">
                  <c:v>28.9</c:v>
                </c:pt>
                <c:pt idx="3568">
                  <c:v>28.9</c:v>
                </c:pt>
                <c:pt idx="3569">
                  <c:v>28.9</c:v>
                </c:pt>
                <c:pt idx="3570">
                  <c:v>28.6</c:v>
                </c:pt>
                <c:pt idx="3571">
                  <c:v>28.3</c:v>
                </c:pt>
                <c:pt idx="3572">
                  <c:v>28.2</c:v>
                </c:pt>
                <c:pt idx="3573">
                  <c:v>28.1</c:v>
                </c:pt>
                <c:pt idx="3574">
                  <c:v>28</c:v>
                </c:pt>
                <c:pt idx="3575">
                  <c:v>27.9</c:v>
                </c:pt>
                <c:pt idx="3576">
                  <c:v>27.8</c:v>
                </c:pt>
                <c:pt idx="3577">
                  <c:v>27.8</c:v>
                </c:pt>
                <c:pt idx="3578">
                  <c:v>27.7</c:v>
                </c:pt>
                <c:pt idx="3579">
                  <c:v>27.6</c:v>
                </c:pt>
                <c:pt idx="3580">
                  <c:v>27.5</c:v>
                </c:pt>
                <c:pt idx="3581">
                  <c:v>27.5</c:v>
                </c:pt>
                <c:pt idx="3582">
                  <c:v>27.4</c:v>
                </c:pt>
                <c:pt idx="3583">
                  <c:v>27.4</c:v>
                </c:pt>
                <c:pt idx="3584">
                  <c:v>27.3</c:v>
                </c:pt>
                <c:pt idx="3585">
                  <c:v>27.3</c:v>
                </c:pt>
                <c:pt idx="3586">
                  <c:v>27.3</c:v>
                </c:pt>
                <c:pt idx="3587">
                  <c:v>27.2</c:v>
                </c:pt>
                <c:pt idx="3588">
                  <c:v>27.2</c:v>
                </c:pt>
                <c:pt idx="3589">
                  <c:v>27.1</c:v>
                </c:pt>
                <c:pt idx="3590">
                  <c:v>27.1</c:v>
                </c:pt>
                <c:pt idx="3591">
                  <c:v>27.1</c:v>
                </c:pt>
                <c:pt idx="3592">
                  <c:v>27</c:v>
                </c:pt>
                <c:pt idx="3593">
                  <c:v>26.8</c:v>
                </c:pt>
                <c:pt idx="3594">
                  <c:v>26.5</c:v>
                </c:pt>
                <c:pt idx="3595">
                  <c:v>26.4</c:v>
                </c:pt>
                <c:pt idx="3596">
                  <c:v>26.2</c:v>
                </c:pt>
                <c:pt idx="3597">
                  <c:v>26.1</c:v>
                </c:pt>
                <c:pt idx="3598">
                  <c:v>26</c:v>
                </c:pt>
                <c:pt idx="3599">
                  <c:v>25.8</c:v>
                </c:pt>
                <c:pt idx="3600">
                  <c:v>25.7</c:v>
                </c:pt>
                <c:pt idx="3601">
                  <c:v>25.5</c:v>
                </c:pt>
                <c:pt idx="3602">
                  <c:v>25.4</c:v>
                </c:pt>
                <c:pt idx="3603">
                  <c:v>25.4</c:v>
                </c:pt>
                <c:pt idx="3604">
                  <c:v>25.3</c:v>
                </c:pt>
                <c:pt idx="3605">
                  <c:v>25.2</c:v>
                </c:pt>
                <c:pt idx="3606">
                  <c:v>25.3</c:v>
                </c:pt>
                <c:pt idx="3607">
                  <c:v>25.2</c:v>
                </c:pt>
                <c:pt idx="3608">
                  <c:v>25.1</c:v>
                </c:pt>
                <c:pt idx="3609">
                  <c:v>24.9</c:v>
                </c:pt>
                <c:pt idx="3610">
                  <c:v>24.8</c:v>
                </c:pt>
                <c:pt idx="3611">
                  <c:v>24.7</c:v>
                </c:pt>
                <c:pt idx="3612">
                  <c:v>24.6</c:v>
                </c:pt>
                <c:pt idx="3613">
                  <c:v>24.5</c:v>
                </c:pt>
                <c:pt idx="3614">
                  <c:v>24.5</c:v>
                </c:pt>
                <c:pt idx="3615">
                  <c:v>24.6</c:v>
                </c:pt>
                <c:pt idx="3616">
                  <c:v>24.6</c:v>
                </c:pt>
                <c:pt idx="3617">
                  <c:v>24.7</c:v>
                </c:pt>
                <c:pt idx="3618">
                  <c:v>24.6</c:v>
                </c:pt>
                <c:pt idx="3619">
                  <c:v>24.6</c:v>
                </c:pt>
                <c:pt idx="3620">
                  <c:v>24.5</c:v>
                </c:pt>
                <c:pt idx="3621">
                  <c:v>24.4</c:v>
                </c:pt>
                <c:pt idx="3622">
                  <c:v>24.4</c:v>
                </c:pt>
                <c:pt idx="3623">
                  <c:v>24.4</c:v>
                </c:pt>
                <c:pt idx="3624">
                  <c:v>24.4</c:v>
                </c:pt>
                <c:pt idx="3625">
                  <c:v>24.5</c:v>
                </c:pt>
                <c:pt idx="3626">
                  <c:v>24.5</c:v>
                </c:pt>
                <c:pt idx="3627">
                  <c:v>24.5</c:v>
                </c:pt>
                <c:pt idx="3628">
                  <c:v>24.4</c:v>
                </c:pt>
                <c:pt idx="3629">
                  <c:v>24.2</c:v>
                </c:pt>
                <c:pt idx="3630">
                  <c:v>24.1</c:v>
                </c:pt>
                <c:pt idx="3631">
                  <c:v>24</c:v>
                </c:pt>
                <c:pt idx="3632">
                  <c:v>23.9</c:v>
                </c:pt>
                <c:pt idx="3633">
                  <c:v>23.9</c:v>
                </c:pt>
                <c:pt idx="3634">
                  <c:v>24</c:v>
                </c:pt>
                <c:pt idx="3635">
                  <c:v>23.9</c:v>
                </c:pt>
                <c:pt idx="3636">
                  <c:v>23.7</c:v>
                </c:pt>
                <c:pt idx="3637">
                  <c:v>23.3</c:v>
                </c:pt>
                <c:pt idx="3638">
                  <c:v>23.1</c:v>
                </c:pt>
                <c:pt idx="3639">
                  <c:v>23</c:v>
                </c:pt>
                <c:pt idx="3640">
                  <c:v>23.1</c:v>
                </c:pt>
                <c:pt idx="3641">
                  <c:v>23.4</c:v>
                </c:pt>
                <c:pt idx="3642">
                  <c:v>23.8</c:v>
                </c:pt>
                <c:pt idx="3643">
                  <c:v>24.2</c:v>
                </c:pt>
                <c:pt idx="3644">
                  <c:v>24.5</c:v>
                </c:pt>
                <c:pt idx="3645">
                  <c:v>25.2</c:v>
                </c:pt>
                <c:pt idx="3646">
                  <c:v>26</c:v>
                </c:pt>
                <c:pt idx="3647">
                  <c:v>26.5</c:v>
                </c:pt>
                <c:pt idx="3648">
                  <c:v>27</c:v>
                </c:pt>
                <c:pt idx="3649">
                  <c:v>27.3</c:v>
                </c:pt>
                <c:pt idx="3650">
                  <c:v>27.7</c:v>
                </c:pt>
                <c:pt idx="3651">
                  <c:v>27.8</c:v>
                </c:pt>
                <c:pt idx="3652">
                  <c:v>28</c:v>
                </c:pt>
                <c:pt idx="3653">
                  <c:v>28</c:v>
                </c:pt>
                <c:pt idx="3654">
                  <c:v>28.4</c:v>
                </c:pt>
                <c:pt idx="3655">
                  <c:v>28.6</c:v>
                </c:pt>
                <c:pt idx="3656">
                  <c:v>29</c:v>
                </c:pt>
                <c:pt idx="3657">
                  <c:v>28.9</c:v>
                </c:pt>
                <c:pt idx="3658">
                  <c:v>28.9</c:v>
                </c:pt>
                <c:pt idx="3659">
                  <c:v>29</c:v>
                </c:pt>
                <c:pt idx="3660">
                  <c:v>29.1</c:v>
                </c:pt>
                <c:pt idx="3661">
                  <c:v>29.5</c:v>
                </c:pt>
                <c:pt idx="3662">
                  <c:v>30.2</c:v>
                </c:pt>
                <c:pt idx="3663">
                  <c:v>30.1</c:v>
                </c:pt>
                <c:pt idx="3664">
                  <c:v>30.2</c:v>
                </c:pt>
                <c:pt idx="3665">
                  <c:v>30.3</c:v>
                </c:pt>
                <c:pt idx="3666">
                  <c:v>30.8</c:v>
                </c:pt>
                <c:pt idx="3667">
                  <c:v>31.2</c:v>
                </c:pt>
                <c:pt idx="3668">
                  <c:v>30.6</c:v>
                </c:pt>
                <c:pt idx="3669">
                  <c:v>30.8</c:v>
                </c:pt>
                <c:pt idx="3670">
                  <c:v>30.9</c:v>
                </c:pt>
                <c:pt idx="3671">
                  <c:v>31.5</c:v>
                </c:pt>
                <c:pt idx="3672">
                  <c:v>32.1</c:v>
                </c:pt>
                <c:pt idx="3673">
                  <c:v>32.4</c:v>
                </c:pt>
                <c:pt idx="3674">
                  <c:v>32.700000000000003</c:v>
                </c:pt>
                <c:pt idx="3675">
                  <c:v>32.700000000000003</c:v>
                </c:pt>
                <c:pt idx="3676">
                  <c:v>32.200000000000003</c:v>
                </c:pt>
                <c:pt idx="3677">
                  <c:v>32</c:v>
                </c:pt>
                <c:pt idx="3678">
                  <c:v>32.200000000000003</c:v>
                </c:pt>
                <c:pt idx="3679">
                  <c:v>32.4</c:v>
                </c:pt>
                <c:pt idx="3680">
                  <c:v>32.700000000000003</c:v>
                </c:pt>
                <c:pt idx="3681">
                  <c:v>32.5</c:v>
                </c:pt>
                <c:pt idx="3682">
                  <c:v>32.799999999999997</c:v>
                </c:pt>
                <c:pt idx="3683">
                  <c:v>33.1</c:v>
                </c:pt>
                <c:pt idx="3684">
                  <c:v>33.1</c:v>
                </c:pt>
                <c:pt idx="3685">
                  <c:v>32.6</c:v>
                </c:pt>
                <c:pt idx="3686">
                  <c:v>32.299999999999997</c:v>
                </c:pt>
                <c:pt idx="3687">
                  <c:v>32.5</c:v>
                </c:pt>
                <c:pt idx="3688">
                  <c:v>32.700000000000003</c:v>
                </c:pt>
                <c:pt idx="3689">
                  <c:v>32.700000000000003</c:v>
                </c:pt>
                <c:pt idx="3690">
                  <c:v>32.299999999999997</c:v>
                </c:pt>
                <c:pt idx="3691">
                  <c:v>32.1</c:v>
                </c:pt>
                <c:pt idx="3692">
                  <c:v>32.200000000000003</c:v>
                </c:pt>
                <c:pt idx="3693">
                  <c:v>32.200000000000003</c:v>
                </c:pt>
                <c:pt idx="3694">
                  <c:v>32</c:v>
                </c:pt>
                <c:pt idx="3695">
                  <c:v>32.299999999999997</c:v>
                </c:pt>
                <c:pt idx="3696">
                  <c:v>32.200000000000003</c:v>
                </c:pt>
                <c:pt idx="3697">
                  <c:v>31.8</c:v>
                </c:pt>
                <c:pt idx="3698">
                  <c:v>31.8</c:v>
                </c:pt>
                <c:pt idx="3699">
                  <c:v>31.6</c:v>
                </c:pt>
                <c:pt idx="3700">
                  <c:v>31.4</c:v>
                </c:pt>
                <c:pt idx="3701">
                  <c:v>31.3</c:v>
                </c:pt>
                <c:pt idx="3702">
                  <c:v>31.5</c:v>
                </c:pt>
                <c:pt idx="3703">
                  <c:v>31.4</c:v>
                </c:pt>
                <c:pt idx="3704">
                  <c:v>31.2</c:v>
                </c:pt>
                <c:pt idx="3705">
                  <c:v>31</c:v>
                </c:pt>
                <c:pt idx="3706">
                  <c:v>30.8</c:v>
                </c:pt>
                <c:pt idx="3707">
                  <c:v>30.9</c:v>
                </c:pt>
                <c:pt idx="3708">
                  <c:v>30.7</c:v>
                </c:pt>
                <c:pt idx="3709">
                  <c:v>30.2</c:v>
                </c:pt>
                <c:pt idx="3710">
                  <c:v>29.8</c:v>
                </c:pt>
                <c:pt idx="3711">
                  <c:v>29.6</c:v>
                </c:pt>
                <c:pt idx="3712">
                  <c:v>29.5</c:v>
                </c:pt>
                <c:pt idx="3713">
                  <c:v>29.3</c:v>
                </c:pt>
                <c:pt idx="3714">
                  <c:v>29.1</c:v>
                </c:pt>
                <c:pt idx="3715">
                  <c:v>28.9</c:v>
                </c:pt>
                <c:pt idx="3716">
                  <c:v>28.8</c:v>
                </c:pt>
                <c:pt idx="3717">
                  <c:v>28.7</c:v>
                </c:pt>
                <c:pt idx="3718">
                  <c:v>28.6</c:v>
                </c:pt>
                <c:pt idx="3719">
                  <c:v>28.5</c:v>
                </c:pt>
                <c:pt idx="3720">
                  <c:v>28.4</c:v>
                </c:pt>
                <c:pt idx="3721">
                  <c:v>28.3</c:v>
                </c:pt>
                <c:pt idx="3722">
                  <c:v>28.1</c:v>
                </c:pt>
                <c:pt idx="3723">
                  <c:v>28</c:v>
                </c:pt>
                <c:pt idx="3724">
                  <c:v>28</c:v>
                </c:pt>
                <c:pt idx="3725">
                  <c:v>27.9</c:v>
                </c:pt>
                <c:pt idx="3726">
                  <c:v>27.8</c:v>
                </c:pt>
                <c:pt idx="3727">
                  <c:v>27.8</c:v>
                </c:pt>
                <c:pt idx="3728">
                  <c:v>27.6</c:v>
                </c:pt>
                <c:pt idx="3729">
                  <c:v>27.5</c:v>
                </c:pt>
                <c:pt idx="3730">
                  <c:v>27.4</c:v>
                </c:pt>
                <c:pt idx="3731">
                  <c:v>27.3</c:v>
                </c:pt>
                <c:pt idx="3732">
                  <c:v>27.1</c:v>
                </c:pt>
                <c:pt idx="3733">
                  <c:v>27</c:v>
                </c:pt>
                <c:pt idx="3734">
                  <c:v>26.8</c:v>
                </c:pt>
                <c:pt idx="3735">
                  <c:v>26.6</c:v>
                </c:pt>
                <c:pt idx="3736">
                  <c:v>26.4</c:v>
                </c:pt>
                <c:pt idx="3737">
                  <c:v>26.2</c:v>
                </c:pt>
                <c:pt idx="3738">
                  <c:v>26</c:v>
                </c:pt>
                <c:pt idx="3739">
                  <c:v>25.8</c:v>
                </c:pt>
                <c:pt idx="3740">
                  <c:v>25.6</c:v>
                </c:pt>
                <c:pt idx="3741">
                  <c:v>25.4</c:v>
                </c:pt>
                <c:pt idx="3742">
                  <c:v>25.4</c:v>
                </c:pt>
                <c:pt idx="3743">
                  <c:v>25.2</c:v>
                </c:pt>
                <c:pt idx="3744">
                  <c:v>25.1</c:v>
                </c:pt>
                <c:pt idx="3745">
                  <c:v>25.1</c:v>
                </c:pt>
                <c:pt idx="3746">
                  <c:v>24.9</c:v>
                </c:pt>
                <c:pt idx="3747">
                  <c:v>24.8</c:v>
                </c:pt>
                <c:pt idx="3748">
                  <c:v>24.7</c:v>
                </c:pt>
                <c:pt idx="3749">
                  <c:v>24.6</c:v>
                </c:pt>
                <c:pt idx="3750">
                  <c:v>24.5</c:v>
                </c:pt>
                <c:pt idx="3751">
                  <c:v>24.5</c:v>
                </c:pt>
                <c:pt idx="3752">
                  <c:v>24.4</c:v>
                </c:pt>
                <c:pt idx="3753">
                  <c:v>24.2</c:v>
                </c:pt>
                <c:pt idx="3754">
                  <c:v>24.1</c:v>
                </c:pt>
                <c:pt idx="3755">
                  <c:v>24</c:v>
                </c:pt>
                <c:pt idx="3756">
                  <c:v>23.9</c:v>
                </c:pt>
                <c:pt idx="3757">
                  <c:v>23.8</c:v>
                </c:pt>
                <c:pt idx="3758">
                  <c:v>23.7</c:v>
                </c:pt>
                <c:pt idx="3759">
                  <c:v>23.6</c:v>
                </c:pt>
                <c:pt idx="3760">
                  <c:v>23.5</c:v>
                </c:pt>
                <c:pt idx="3761">
                  <c:v>23.5</c:v>
                </c:pt>
                <c:pt idx="3762">
                  <c:v>23.3</c:v>
                </c:pt>
                <c:pt idx="3763">
                  <c:v>23.3</c:v>
                </c:pt>
                <c:pt idx="3764">
                  <c:v>23.3</c:v>
                </c:pt>
                <c:pt idx="3765">
                  <c:v>23.4</c:v>
                </c:pt>
                <c:pt idx="3766">
                  <c:v>23.4</c:v>
                </c:pt>
                <c:pt idx="3767">
                  <c:v>23.3</c:v>
                </c:pt>
                <c:pt idx="3768">
                  <c:v>23.4</c:v>
                </c:pt>
                <c:pt idx="3769">
                  <c:v>23.3</c:v>
                </c:pt>
                <c:pt idx="3770">
                  <c:v>23.2</c:v>
                </c:pt>
                <c:pt idx="3771">
                  <c:v>23.2</c:v>
                </c:pt>
                <c:pt idx="3772">
                  <c:v>23.1</c:v>
                </c:pt>
                <c:pt idx="3773">
                  <c:v>23.1</c:v>
                </c:pt>
                <c:pt idx="3774">
                  <c:v>22.9</c:v>
                </c:pt>
                <c:pt idx="3775">
                  <c:v>22.7</c:v>
                </c:pt>
                <c:pt idx="3776">
                  <c:v>22.6</c:v>
                </c:pt>
                <c:pt idx="3777">
                  <c:v>22.5</c:v>
                </c:pt>
                <c:pt idx="3778">
                  <c:v>22.3</c:v>
                </c:pt>
                <c:pt idx="3779">
                  <c:v>22.2</c:v>
                </c:pt>
                <c:pt idx="3780">
                  <c:v>22.1</c:v>
                </c:pt>
                <c:pt idx="3781">
                  <c:v>22</c:v>
                </c:pt>
                <c:pt idx="3782">
                  <c:v>22.1</c:v>
                </c:pt>
                <c:pt idx="3783">
                  <c:v>22</c:v>
                </c:pt>
                <c:pt idx="3784">
                  <c:v>22</c:v>
                </c:pt>
                <c:pt idx="3785">
                  <c:v>22.2</c:v>
                </c:pt>
                <c:pt idx="3786">
                  <c:v>22.7</c:v>
                </c:pt>
                <c:pt idx="3787">
                  <c:v>23.1</c:v>
                </c:pt>
                <c:pt idx="3788">
                  <c:v>23.6</c:v>
                </c:pt>
                <c:pt idx="3789">
                  <c:v>24.2</c:v>
                </c:pt>
                <c:pt idx="3790">
                  <c:v>24.7</c:v>
                </c:pt>
                <c:pt idx="3791">
                  <c:v>25.2</c:v>
                </c:pt>
                <c:pt idx="3792">
                  <c:v>25.8</c:v>
                </c:pt>
                <c:pt idx="3793">
                  <c:v>26.4</c:v>
                </c:pt>
                <c:pt idx="3794">
                  <c:v>27</c:v>
                </c:pt>
                <c:pt idx="3795">
                  <c:v>27.4</c:v>
                </c:pt>
                <c:pt idx="3796">
                  <c:v>27.6</c:v>
                </c:pt>
                <c:pt idx="3797">
                  <c:v>27.9</c:v>
                </c:pt>
                <c:pt idx="3798">
                  <c:v>27.8</c:v>
                </c:pt>
                <c:pt idx="3799">
                  <c:v>28.1</c:v>
                </c:pt>
                <c:pt idx="3800">
                  <c:v>28.5</c:v>
                </c:pt>
                <c:pt idx="3801">
                  <c:v>28.4</c:v>
                </c:pt>
                <c:pt idx="3802">
                  <c:v>28.8</c:v>
                </c:pt>
                <c:pt idx="3803">
                  <c:v>29.3</c:v>
                </c:pt>
                <c:pt idx="3804">
                  <c:v>29.6</c:v>
                </c:pt>
                <c:pt idx="3805">
                  <c:v>29.9</c:v>
                </c:pt>
                <c:pt idx="3806">
                  <c:v>30</c:v>
                </c:pt>
                <c:pt idx="3807">
                  <c:v>30.4</c:v>
                </c:pt>
                <c:pt idx="3808">
                  <c:v>30.7</c:v>
                </c:pt>
                <c:pt idx="3809">
                  <c:v>31.2</c:v>
                </c:pt>
                <c:pt idx="3810">
                  <c:v>31.2</c:v>
                </c:pt>
                <c:pt idx="3811">
                  <c:v>31.4</c:v>
                </c:pt>
                <c:pt idx="3812">
                  <c:v>31.4</c:v>
                </c:pt>
                <c:pt idx="3813">
                  <c:v>31.9</c:v>
                </c:pt>
                <c:pt idx="3814">
                  <c:v>32.200000000000003</c:v>
                </c:pt>
                <c:pt idx="3815">
                  <c:v>32.5</c:v>
                </c:pt>
                <c:pt idx="3816">
                  <c:v>32.6</c:v>
                </c:pt>
                <c:pt idx="3817">
                  <c:v>32.200000000000003</c:v>
                </c:pt>
                <c:pt idx="3818">
                  <c:v>32.299999999999997</c:v>
                </c:pt>
                <c:pt idx="3819">
                  <c:v>32.6</c:v>
                </c:pt>
                <c:pt idx="3820">
                  <c:v>32.5</c:v>
                </c:pt>
                <c:pt idx="3821">
                  <c:v>32.6</c:v>
                </c:pt>
                <c:pt idx="3822">
                  <c:v>32.6</c:v>
                </c:pt>
                <c:pt idx="3823">
                  <c:v>32.4</c:v>
                </c:pt>
                <c:pt idx="3824">
                  <c:v>32.5</c:v>
                </c:pt>
                <c:pt idx="3825">
                  <c:v>32.299999999999997</c:v>
                </c:pt>
                <c:pt idx="3826">
                  <c:v>32.200000000000003</c:v>
                </c:pt>
                <c:pt idx="3827">
                  <c:v>32.299999999999997</c:v>
                </c:pt>
                <c:pt idx="3828">
                  <c:v>32.1</c:v>
                </c:pt>
                <c:pt idx="3829">
                  <c:v>32</c:v>
                </c:pt>
                <c:pt idx="3830">
                  <c:v>32.1</c:v>
                </c:pt>
                <c:pt idx="3831">
                  <c:v>32.200000000000003</c:v>
                </c:pt>
                <c:pt idx="3832">
                  <c:v>32.4</c:v>
                </c:pt>
                <c:pt idx="3833">
                  <c:v>32.200000000000003</c:v>
                </c:pt>
                <c:pt idx="3834">
                  <c:v>32.299999999999997</c:v>
                </c:pt>
                <c:pt idx="3835">
                  <c:v>32.1</c:v>
                </c:pt>
                <c:pt idx="3836">
                  <c:v>32.1</c:v>
                </c:pt>
                <c:pt idx="3837">
                  <c:v>31.8</c:v>
                </c:pt>
                <c:pt idx="3838">
                  <c:v>31.4</c:v>
                </c:pt>
                <c:pt idx="3839">
                  <c:v>31.9</c:v>
                </c:pt>
                <c:pt idx="3840">
                  <c:v>31.9</c:v>
                </c:pt>
                <c:pt idx="3841">
                  <c:v>31.8</c:v>
                </c:pt>
                <c:pt idx="3842">
                  <c:v>31.8</c:v>
                </c:pt>
                <c:pt idx="3843">
                  <c:v>31.8</c:v>
                </c:pt>
                <c:pt idx="3844">
                  <c:v>32.1</c:v>
                </c:pt>
                <c:pt idx="3845">
                  <c:v>31.9</c:v>
                </c:pt>
                <c:pt idx="3846">
                  <c:v>31.7</c:v>
                </c:pt>
                <c:pt idx="3847">
                  <c:v>31.4</c:v>
                </c:pt>
                <c:pt idx="3848">
                  <c:v>31.2</c:v>
                </c:pt>
                <c:pt idx="3849">
                  <c:v>31.1</c:v>
                </c:pt>
                <c:pt idx="3850">
                  <c:v>31</c:v>
                </c:pt>
                <c:pt idx="3851">
                  <c:v>30.5</c:v>
                </c:pt>
                <c:pt idx="3852">
                  <c:v>30.2</c:v>
                </c:pt>
                <c:pt idx="3853">
                  <c:v>30.1</c:v>
                </c:pt>
                <c:pt idx="3854">
                  <c:v>29.9</c:v>
                </c:pt>
                <c:pt idx="3855">
                  <c:v>29.7</c:v>
                </c:pt>
                <c:pt idx="3856">
                  <c:v>29.4</c:v>
                </c:pt>
                <c:pt idx="3857">
                  <c:v>29.2</c:v>
                </c:pt>
                <c:pt idx="3858">
                  <c:v>29</c:v>
                </c:pt>
                <c:pt idx="3859">
                  <c:v>28.9</c:v>
                </c:pt>
                <c:pt idx="3860">
                  <c:v>28.7</c:v>
                </c:pt>
                <c:pt idx="3861">
                  <c:v>28.6</c:v>
                </c:pt>
                <c:pt idx="3862">
                  <c:v>28.4</c:v>
                </c:pt>
                <c:pt idx="3863">
                  <c:v>28.3</c:v>
                </c:pt>
                <c:pt idx="3864">
                  <c:v>28.2</c:v>
                </c:pt>
                <c:pt idx="3865">
                  <c:v>28.1</c:v>
                </c:pt>
                <c:pt idx="3866">
                  <c:v>27.9</c:v>
                </c:pt>
                <c:pt idx="3867">
                  <c:v>27.8</c:v>
                </c:pt>
                <c:pt idx="3868">
                  <c:v>27.7</c:v>
                </c:pt>
                <c:pt idx="3869">
                  <c:v>27.6</c:v>
                </c:pt>
                <c:pt idx="3870">
                  <c:v>27.6</c:v>
                </c:pt>
                <c:pt idx="3871">
                  <c:v>27.5</c:v>
                </c:pt>
                <c:pt idx="3872">
                  <c:v>27.4</c:v>
                </c:pt>
                <c:pt idx="3873">
                  <c:v>27.4</c:v>
                </c:pt>
                <c:pt idx="3874">
                  <c:v>27.3</c:v>
                </c:pt>
                <c:pt idx="3875">
                  <c:v>27.2</c:v>
                </c:pt>
                <c:pt idx="3876">
                  <c:v>27.2</c:v>
                </c:pt>
                <c:pt idx="3877">
                  <c:v>27.1</c:v>
                </c:pt>
                <c:pt idx="3878">
                  <c:v>27.1</c:v>
                </c:pt>
                <c:pt idx="3879">
                  <c:v>27.1</c:v>
                </c:pt>
                <c:pt idx="3880">
                  <c:v>26.8</c:v>
                </c:pt>
                <c:pt idx="3881">
                  <c:v>26.7</c:v>
                </c:pt>
                <c:pt idx="3882">
                  <c:v>26.7</c:v>
                </c:pt>
                <c:pt idx="3883">
                  <c:v>26.6</c:v>
                </c:pt>
                <c:pt idx="3884">
                  <c:v>26.4</c:v>
                </c:pt>
                <c:pt idx="3885">
                  <c:v>26.2</c:v>
                </c:pt>
                <c:pt idx="3886">
                  <c:v>26</c:v>
                </c:pt>
                <c:pt idx="3887">
                  <c:v>25.7</c:v>
                </c:pt>
                <c:pt idx="3888">
                  <c:v>25.5</c:v>
                </c:pt>
                <c:pt idx="3889">
                  <c:v>25.3</c:v>
                </c:pt>
                <c:pt idx="3890">
                  <c:v>25.2</c:v>
                </c:pt>
                <c:pt idx="3891">
                  <c:v>25</c:v>
                </c:pt>
                <c:pt idx="3892">
                  <c:v>24.8</c:v>
                </c:pt>
                <c:pt idx="3893">
                  <c:v>24.7</c:v>
                </c:pt>
                <c:pt idx="3894">
                  <c:v>24.5</c:v>
                </c:pt>
                <c:pt idx="3895">
                  <c:v>24.4</c:v>
                </c:pt>
                <c:pt idx="3896">
                  <c:v>24.3</c:v>
                </c:pt>
                <c:pt idx="3897">
                  <c:v>24.2</c:v>
                </c:pt>
                <c:pt idx="3898">
                  <c:v>24.2</c:v>
                </c:pt>
                <c:pt idx="3899">
                  <c:v>24.3</c:v>
                </c:pt>
                <c:pt idx="3900">
                  <c:v>24.3</c:v>
                </c:pt>
                <c:pt idx="3901">
                  <c:v>24.3</c:v>
                </c:pt>
                <c:pt idx="3902">
                  <c:v>24.3</c:v>
                </c:pt>
                <c:pt idx="3903">
                  <c:v>24.4</c:v>
                </c:pt>
                <c:pt idx="3904">
                  <c:v>24.4</c:v>
                </c:pt>
                <c:pt idx="3905">
                  <c:v>24.3</c:v>
                </c:pt>
                <c:pt idx="3906">
                  <c:v>24.1</c:v>
                </c:pt>
                <c:pt idx="3907">
                  <c:v>24.1</c:v>
                </c:pt>
                <c:pt idx="3908">
                  <c:v>23.9</c:v>
                </c:pt>
                <c:pt idx="3909">
                  <c:v>23.7</c:v>
                </c:pt>
                <c:pt idx="3910">
                  <c:v>23.8</c:v>
                </c:pt>
                <c:pt idx="3911">
                  <c:v>23.8</c:v>
                </c:pt>
                <c:pt idx="3912">
                  <c:v>23.8</c:v>
                </c:pt>
                <c:pt idx="3913">
                  <c:v>23.7</c:v>
                </c:pt>
                <c:pt idx="3914">
                  <c:v>23.5</c:v>
                </c:pt>
                <c:pt idx="3915">
                  <c:v>23.4</c:v>
                </c:pt>
                <c:pt idx="3916">
                  <c:v>23.3</c:v>
                </c:pt>
                <c:pt idx="3917">
                  <c:v>23.2</c:v>
                </c:pt>
                <c:pt idx="3918">
                  <c:v>23.3</c:v>
                </c:pt>
                <c:pt idx="3919">
                  <c:v>23.5</c:v>
                </c:pt>
                <c:pt idx="3920">
                  <c:v>23.6</c:v>
                </c:pt>
                <c:pt idx="3921">
                  <c:v>23.6</c:v>
                </c:pt>
                <c:pt idx="3922">
                  <c:v>23.4</c:v>
                </c:pt>
                <c:pt idx="3923">
                  <c:v>23.3</c:v>
                </c:pt>
                <c:pt idx="3924">
                  <c:v>23.3</c:v>
                </c:pt>
                <c:pt idx="3925">
                  <c:v>23.3</c:v>
                </c:pt>
                <c:pt idx="3926">
                  <c:v>23.2</c:v>
                </c:pt>
                <c:pt idx="3927">
                  <c:v>23.1</c:v>
                </c:pt>
                <c:pt idx="3928">
                  <c:v>23</c:v>
                </c:pt>
                <c:pt idx="3929">
                  <c:v>23.1</c:v>
                </c:pt>
                <c:pt idx="3930">
                  <c:v>23.1</c:v>
                </c:pt>
                <c:pt idx="3931">
                  <c:v>23.3</c:v>
                </c:pt>
                <c:pt idx="3932">
                  <c:v>23.6</c:v>
                </c:pt>
                <c:pt idx="3933">
                  <c:v>24</c:v>
                </c:pt>
                <c:pt idx="3934">
                  <c:v>24.5</c:v>
                </c:pt>
                <c:pt idx="3935">
                  <c:v>24.9</c:v>
                </c:pt>
                <c:pt idx="3936">
                  <c:v>25.6</c:v>
                </c:pt>
                <c:pt idx="3937">
                  <c:v>26</c:v>
                </c:pt>
                <c:pt idx="3938">
                  <c:v>26.4</c:v>
                </c:pt>
                <c:pt idx="3939">
                  <c:v>27</c:v>
                </c:pt>
                <c:pt idx="3940">
                  <c:v>27.6</c:v>
                </c:pt>
                <c:pt idx="3941">
                  <c:v>28.1</c:v>
                </c:pt>
                <c:pt idx="3942">
                  <c:v>28.2</c:v>
                </c:pt>
                <c:pt idx="3943">
                  <c:v>28.6</c:v>
                </c:pt>
                <c:pt idx="3944">
                  <c:v>28.6</c:v>
                </c:pt>
                <c:pt idx="3945">
                  <c:v>28.7</c:v>
                </c:pt>
                <c:pt idx="3946">
                  <c:v>28.7</c:v>
                </c:pt>
                <c:pt idx="3947">
                  <c:v>28.8</c:v>
                </c:pt>
                <c:pt idx="3948">
                  <c:v>29.3</c:v>
                </c:pt>
                <c:pt idx="3949">
                  <c:v>30.2</c:v>
                </c:pt>
                <c:pt idx="3950">
                  <c:v>30.6</c:v>
                </c:pt>
                <c:pt idx="3951">
                  <c:v>30.9</c:v>
                </c:pt>
                <c:pt idx="3952">
                  <c:v>30.8</c:v>
                </c:pt>
                <c:pt idx="3953">
                  <c:v>30.9</c:v>
                </c:pt>
                <c:pt idx="3954">
                  <c:v>31.2</c:v>
                </c:pt>
                <c:pt idx="3955">
                  <c:v>31.1</c:v>
                </c:pt>
                <c:pt idx="3956">
                  <c:v>31.5</c:v>
                </c:pt>
                <c:pt idx="3957">
                  <c:v>31.4</c:v>
                </c:pt>
                <c:pt idx="3958">
                  <c:v>31.7</c:v>
                </c:pt>
                <c:pt idx="3959">
                  <c:v>31.7</c:v>
                </c:pt>
                <c:pt idx="3960">
                  <c:v>32.200000000000003</c:v>
                </c:pt>
                <c:pt idx="3961">
                  <c:v>32.1</c:v>
                </c:pt>
                <c:pt idx="3962">
                  <c:v>32</c:v>
                </c:pt>
                <c:pt idx="3963">
                  <c:v>32.1</c:v>
                </c:pt>
                <c:pt idx="3964">
                  <c:v>32.4</c:v>
                </c:pt>
                <c:pt idx="3965">
                  <c:v>32.299999999999997</c:v>
                </c:pt>
                <c:pt idx="3966">
                  <c:v>32.1</c:v>
                </c:pt>
                <c:pt idx="3967">
                  <c:v>32.299999999999997</c:v>
                </c:pt>
                <c:pt idx="3968">
                  <c:v>32.200000000000003</c:v>
                </c:pt>
                <c:pt idx="3969">
                  <c:v>31.9</c:v>
                </c:pt>
                <c:pt idx="3970">
                  <c:v>32.200000000000003</c:v>
                </c:pt>
                <c:pt idx="3971">
                  <c:v>32.299999999999997</c:v>
                </c:pt>
                <c:pt idx="3972">
                  <c:v>32.4</c:v>
                </c:pt>
                <c:pt idx="3973">
                  <c:v>32.1</c:v>
                </c:pt>
                <c:pt idx="3974">
                  <c:v>32</c:v>
                </c:pt>
                <c:pt idx="3975">
                  <c:v>32.200000000000003</c:v>
                </c:pt>
                <c:pt idx="3976">
                  <c:v>31.9</c:v>
                </c:pt>
                <c:pt idx="3977">
                  <c:v>31.8</c:v>
                </c:pt>
                <c:pt idx="3978">
                  <c:v>31.6</c:v>
                </c:pt>
                <c:pt idx="3979">
                  <c:v>31.5</c:v>
                </c:pt>
                <c:pt idx="3980">
                  <c:v>31.4</c:v>
                </c:pt>
                <c:pt idx="3981">
                  <c:v>31.5</c:v>
                </c:pt>
                <c:pt idx="3982">
                  <c:v>31.4</c:v>
                </c:pt>
                <c:pt idx="3983">
                  <c:v>31.4</c:v>
                </c:pt>
                <c:pt idx="3984">
                  <c:v>31</c:v>
                </c:pt>
                <c:pt idx="3985">
                  <c:v>31</c:v>
                </c:pt>
                <c:pt idx="3986">
                  <c:v>31</c:v>
                </c:pt>
                <c:pt idx="3987">
                  <c:v>30.7</c:v>
                </c:pt>
                <c:pt idx="3988">
                  <c:v>30.7</c:v>
                </c:pt>
                <c:pt idx="3989">
                  <c:v>30.8</c:v>
                </c:pt>
                <c:pt idx="3990">
                  <c:v>30.8</c:v>
                </c:pt>
                <c:pt idx="3991">
                  <c:v>30.7</c:v>
                </c:pt>
                <c:pt idx="3992">
                  <c:v>30.3</c:v>
                </c:pt>
                <c:pt idx="3993">
                  <c:v>30.3</c:v>
                </c:pt>
                <c:pt idx="3994">
                  <c:v>30</c:v>
                </c:pt>
                <c:pt idx="3995">
                  <c:v>29.8</c:v>
                </c:pt>
                <c:pt idx="3996">
                  <c:v>29.6</c:v>
                </c:pt>
                <c:pt idx="3997">
                  <c:v>29.3</c:v>
                </c:pt>
                <c:pt idx="3998">
                  <c:v>28.9</c:v>
                </c:pt>
                <c:pt idx="3999">
                  <c:v>28.8</c:v>
                </c:pt>
                <c:pt idx="4000">
                  <c:v>28.7</c:v>
                </c:pt>
                <c:pt idx="4001">
                  <c:v>28.4</c:v>
                </c:pt>
                <c:pt idx="4002">
                  <c:v>28.3</c:v>
                </c:pt>
                <c:pt idx="4003">
                  <c:v>28.2</c:v>
                </c:pt>
                <c:pt idx="4004">
                  <c:v>28.1</c:v>
                </c:pt>
                <c:pt idx="4005">
                  <c:v>28</c:v>
                </c:pt>
                <c:pt idx="4006">
                  <c:v>28</c:v>
                </c:pt>
                <c:pt idx="4007">
                  <c:v>28</c:v>
                </c:pt>
                <c:pt idx="4008">
                  <c:v>27.9</c:v>
                </c:pt>
                <c:pt idx="4009">
                  <c:v>27.9</c:v>
                </c:pt>
                <c:pt idx="4010">
                  <c:v>27.8</c:v>
                </c:pt>
                <c:pt idx="4011">
                  <c:v>27.7</c:v>
                </c:pt>
                <c:pt idx="4012">
                  <c:v>27.7</c:v>
                </c:pt>
                <c:pt idx="4013">
                  <c:v>27.7</c:v>
                </c:pt>
                <c:pt idx="4014">
                  <c:v>27.7</c:v>
                </c:pt>
                <c:pt idx="4015">
                  <c:v>27.7</c:v>
                </c:pt>
                <c:pt idx="4016">
                  <c:v>27.7</c:v>
                </c:pt>
                <c:pt idx="4017">
                  <c:v>27.6</c:v>
                </c:pt>
                <c:pt idx="4018">
                  <c:v>27.6</c:v>
                </c:pt>
                <c:pt idx="4019">
                  <c:v>27.6</c:v>
                </c:pt>
                <c:pt idx="4020">
                  <c:v>27.5</c:v>
                </c:pt>
                <c:pt idx="4021">
                  <c:v>27.3</c:v>
                </c:pt>
                <c:pt idx="4022">
                  <c:v>27.2</c:v>
                </c:pt>
                <c:pt idx="4023">
                  <c:v>27.2</c:v>
                </c:pt>
                <c:pt idx="4024">
                  <c:v>27.1</c:v>
                </c:pt>
                <c:pt idx="4025">
                  <c:v>27</c:v>
                </c:pt>
                <c:pt idx="4026">
                  <c:v>27</c:v>
                </c:pt>
                <c:pt idx="4027">
                  <c:v>26.9</c:v>
                </c:pt>
                <c:pt idx="4028">
                  <c:v>26.7</c:v>
                </c:pt>
                <c:pt idx="4029">
                  <c:v>26.6</c:v>
                </c:pt>
                <c:pt idx="4030">
                  <c:v>26.6</c:v>
                </c:pt>
                <c:pt idx="4031">
                  <c:v>26.6</c:v>
                </c:pt>
                <c:pt idx="4032">
                  <c:v>26.6</c:v>
                </c:pt>
                <c:pt idx="4033">
                  <c:v>26.6</c:v>
                </c:pt>
                <c:pt idx="4034">
                  <c:v>26.4</c:v>
                </c:pt>
                <c:pt idx="4035">
                  <c:v>26.3</c:v>
                </c:pt>
                <c:pt idx="4036">
                  <c:v>26.2</c:v>
                </c:pt>
                <c:pt idx="4037">
                  <c:v>26.2</c:v>
                </c:pt>
                <c:pt idx="4038">
                  <c:v>26.1</c:v>
                </c:pt>
                <c:pt idx="4039">
                  <c:v>26.1</c:v>
                </c:pt>
                <c:pt idx="4040">
                  <c:v>26</c:v>
                </c:pt>
                <c:pt idx="4041">
                  <c:v>25.8</c:v>
                </c:pt>
                <c:pt idx="4042">
                  <c:v>25.6</c:v>
                </c:pt>
                <c:pt idx="4043">
                  <c:v>25.4</c:v>
                </c:pt>
                <c:pt idx="4044">
                  <c:v>25.2</c:v>
                </c:pt>
                <c:pt idx="4045">
                  <c:v>25.1</c:v>
                </c:pt>
                <c:pt idx="4046">
                  <c:v>25.1</c:v>
                </c:pt>
                <c:pt idx="4047">
                  <c:v>25.1</c:v>
                </c:pt>
                <c:pt idx="4048">
                  <c:v>25</c:v>
                </c:pt>
                <c:pt idx="4049">
                  <c:v>24.9</c:v>
                </c:pt>
                <c:pt idx="4050">
                  <c:v>24.7</c:v>
                </c:pt>
                <c:pt idx="4051">
                  <c:v>24.8</c:v>
                </c:pt>
                <c:pt idx="4052">
                  <c:v>24.8</c:v>
                </c:pt>
                <c:pt idx="4053">
                  <c:v>24.8</c:v>
                </c:pt>
                <c:pt idx="4054">
                  <c:v>25</c:v>
                </c:pt>
                <c:pt idx="4055">
                  <c:v>25</c:v>
                </c:pt>
                <c:pt idx="4056">
                  <c:v>24.9</c:v>
                </c:pt>
                <c:pt idx="4057">
                  <c:v>24.7</c:v>
                </c:pt>
                <c:pt idx="4058">
                  <c:v>24.5</c:v>
                </c:pt>
                <c:pt idx="4059">
                  <c:v>24.6</c:v>
                </c:pt>
                <c:pt idx="4060">
                  <c:v>24.6</c:v>
                </c:pt>
                <c:pt idx="4061">
                  <c:v>24.7</c:v>
                </c:pt>
                <c:pt idx="4062">
                  <c:v>24.7</c:v>
                </c:pt>
                <c:pt idx="4063">
                  <c:v>24.6</c:v>
                </c:pt>
                <c:pt idx="4064">
                  <c:v>24.5</c:v>
                </c:pt>
                <c:pt idx="4065">
                  <c:v>24.5</c:v>
                </c:pt>
                <c:pt idx="4066">
                  <c:v>24.5</c:v>
                </c:pt>
                <c:pt idx="4067">
                  <c:v>24.4</c:v>
                </c:pt>
                <c:pt idx="4068">
                  <c:v>24.3</c:v>
                </c:pt>
                <c:pt idx="4069">
                  <c:v>24.4</c:v>
                </c:pt>
                <c:pt idx="4070">
                  <c:v>24.3</c:v>
                </c:pt>
                <c:pt idx="4071">
                  <c:v>24.2</c:v>
                </c:pt>
                <c:pt idx="4072">
                  <c:v>24.3</c:v>
                </c:pt>
                <c:pt idx="4073">
                  <c:v>24.3</c:v>
                </c:pt>
                <c:pt idx="4074">
                  <c:v>24.3</c:v>
                </c:pt>
                <c:pt idx="4075">
                  <c:v>24.3</c:v>
                </c:pt>
                <c:pt idx="4076">
                  <c:v>24.5</c:v>
                </c:pt>
                <c:pt idx="4077">
                  <c:v>25.1</c:v>
                </c:pt>
                <c:pt idx="4078">
                  <c:v>25.7</c:v>
                </c:pt>
                <c:pt idx="4079">
                  <c:v>26.3</c:v>
                </c:pt>
                <c:pt idx="4080">
                  <c:v>26.8</c:v>
                </c:pt>
                <c:pt idx="4081">
                  <c:v>27.2</c:v>
                </c:pt>
                <c:pt idx="4082">
                  <c:v>27.3</c:v>
                </c:pt>
                <c:pt idx="4083">
                  <c:v>27.6</c:v>
                </c:pt>
                <c:pt idx="4084">
                  <c:v>27.9</c:v>
                </c:pt>
                <c:pt idx="4085">
                  <c:v>28</c:v>
                </c:pt>
                <c:pt idx="4086">
                  <c:v>28.2</c:v>
                </c:pt>
                <c:pt idx="4087">
                  <c:v>28.2</c:v>
                </c:pt>
                <c:pt idx="4088">
                  <c:v>28.1</c:v>
                </c:pt>
                <c:pt idx="4089">
                  <c:v>28.2</c:v>
                </c:pt>
                <c:pt idx="4090">
                  <c:v>28.3</c:v>
                </c:pt>
                <c:pt idx="4091">
                  <c:v>28.7</c:v>
                </c:pt>
                <c:pt idx="4092">
                  <c:v>29.1</c:v>
                </c:pt>
                <c:pt idx="4093">
                  <c:v>29.8</c:v>
                </c:pt>
                <c:pt idx="4094">
                  <c:v>30.3</c:v>
                </c:pt>
                <c:pt idx="4095">
                  <c:v>30.3</c:v>
                </c:pt>
                <c:pt idx="4096">
                  <c:v>30.5</c:v>
                </c:pt>
                <c:pt idx="4097">
                  <c:v>30.6</c:v>
                </c:pt>
                <c:pt idx="4098">
                  <c:v>30.8</c:v>
                </c:pt>
                <c:pt idx="4099">
                  <c:v>31.1</c:v>
                </c:pt>
                <c:pt idx="4100">
                  <c:v>31</c:v>
                </c:pt>
                <c:pt idx="4101">
                  <c:v>31.1</c:v>
                </c:pt>
                <c:pt idx="4102">
                  <c:v>31.2</c:v>
                </c:pt>
                <c:pt idx="4103">
                  <c:v>31.5</c:v>
                </c:pt>
                <c:pt idx="4104">
                  <c:v>31.4</c:v>
                </c:pt>
                <c:pt idx="4105">
                  <c:v>31.7</c:v>
                </c:pt>
                <c:pt idx="4106">
                  <c:v>31.7</c:v>
                </c:pt>
                <c:pt idx="4107">
                  <c:v>31.7</c:v>
                </c:pt>
                <c:pt idx="4108">
                  <c:v>32.200000000000003</c:v>
                </c:pt>
                <c:pt idx="4109">
                  <c:v>32.299999999999997</c:v>
                </c:pt>
                <c:pt idx="4110">
                  <c:v>32</c:v>
                </c:pt>
                <c:pt idx="4111">
                  <c:v>31.6</c:v>
                </c:pt>
                <c:pt idx="4112">
                  <c:v>31.6</c:v>
                </c:pt>
                <c:pt idx="4113">
                  <c:v>31.8</c:v>
                </c:pt>
                <c:pt idx="4114">
                  <c:v>31.9</c:v>
                </c:pt>
                <c:pt idx="4115">
                  <c:v>31.8</c:v>
                </c:pt>
                <c:pt idx="4116">
                  <c:v>32.299999999999997</c:v>
                </c:pt>
                <c:pt idx="4117">
                  <c:v>32.200000000000003</c:v>
                </c:pt>
                <c:pt idx="4118">
                  <c:v>32.6</c:v>
                </c:pt>
                <c:pt idx="4119">
                  <c:v>32.6</c:v>
                </c:pt>
                <c:pt idx="4120">
                  <c:v>32.6</c:v>
                </c:pt>
                <c:pt idx="4121">
                  <c:v>32.4</c:v>
                </c:pt>
                <c:pt idx="4122">
                  <c:v>32.299999999999997</c:v>
                </c:pt>
                <c:pt idx="4123">
                  <c:v>32.1</c:v>
                </c:pt>
                <c:pt idx="4124">
                  <c:v>31.9</c:v>
                </c:pt>
                <c:pt idx="4125">
                  <c:v>31.8</c:v>
                </c:pt>
                <c:pt idx="4126">
                  <c:v>31.8</c:v>
                </c:pt>
                <c:pt idx="4127">
                  <c:v>31.6</c:v>
                </c:pt>
                <c:pt idx="4128">
                  <c:v>31.6</c:v>
                </c:pt>
                <c:pt idx="4129">
                  <c:v>31.6</c:v>
                </c:pt>
                <c:pt idx="4130">
                  <c:v>31.3</c:v>
                </c:pt>
                <c:pt idx="4131">
                  <c:v>31</c:v>
                </c:pt>
                <c:pt idx="4132">
                  <c:v>31.1</c:v>
                </c:pt>
                <c:pt idx="4133">
                  <c:v>31.1</c:v>
                </c:pt>
                <c:pt idx="4134">
                  <c:v>30.9</c:v>
                </c:pt>
                <c:pt idx="4135">
                  <c:v>30.4</c:v>
                </c:pt>
                <c:pt idx="4136">
                  <c:v>30.3</c:v>
                </c:pt>
                <c:pt idx="4137">
                  <c:v>30.1</c:v>
                </c:pt>
                <c:pt idx="4138">
                  <c:v>29.9</c:v>
                </c:pt>
                <c:pt idx="4139">
                  <c:v>29.7</c:v>
                </c:pt>
                <c:pt idx="4140">
                  <c:v>29.4</c:v>
                </c:pt>
                <c:pt idx="4141">
                  <c:v>29.2</c:v>
                </c:pt>
                <c:pt idx="4142">
                  <c:v>29.1</c:v>
                </c:pt>
                <c:pt idx="4143">
                  <c:v>29.1</c:v>
                </c:pt>
                <c:pt idx="4144">
                  <c:v>28.7</c:v>
                </c:pt>
                <c:pt idx="4145">
                  <c:v>28.5</c:v>
                </c:pt>
                <c:pt idx="4146">
                  <c:v>28.3</c:v>
                </c:pt>
                <c:pt idx="4147">
                  <c:v>28.2</c:v>
                </c:pt>
                <c:pt idx="4148">
                  <c:v>28</c:v>
                </c:pt>
                <c:pt idx="4149">
                  <c:v>28</c:v>
                </c:pt>
                <c:pt idx="4150">
                  <c:v>27.9</c:v>
                </c:pt>
                <c:pt idx="4151">
                  <c:v>27.8</c:v>
                </c:pt>
                <c:pt idx="4152">
                  <c:v>27.8</c:v>
                </c:pt>
                <c:pt idx="4153">
                  <c:v>27.7</c:v>
                </c:pt>
                <c:pt idx="4154">
                  <c:v>27.7</c:v>
                </c:pt>
                <c:pt idx="4155">
                  <c:v>27.7</c:v>
                </c:pt>
                <c:pt idx="4156">
                  <c:v>27.6</c:v>
                </c:pt>
                <c:pt idx="4157">
                  <c:v>27.6</c:v>
                </c:pt>
                <c:pt idx="4158">
                  <c:v>27.5</c:v>
                </c:pt>
                <c:pt idx="4159">
                  <c:v>27.5</c:v>
                </c:pt>
                <c:pt idx="4160">
                  <c:v>27.4</c:v>
                </c:pt>
                <c:pt idx="4161">
                  <c:v>27.3</c:v>
                </c:pt>
                <c:pt idx="4162">
                  <c:v>27.3</c:v>
                </c:pt>
                <c:pt idx="4163">
                  <c:v>27.3</c:v>
                </c:pt>
                <c:pt idx="4164">
                  <c:v>27.2</c:v>
                </c:pt>
                <c:pt idx="4165">
                  <c:v>27.1</c:v>
                </c:pt>
                <c:pt idx="4166">
                  <c:v>27</c:v>
                </c:pt>
                <c:pt idx="4167">
                  <c:v>27</c:v>
                </c:pt>
                <c:pt idx="4168">
                  <c:v>26.9</c:v>
                </c:pt>
                <c:pt idx="4169">
                  <c:v>26.8</c:v>
                </c:pt>
                <c:pt idx="4170">
                  <c:v>26.7</c:v>
                </c:pt>
                <c:pt idx="4171">
                  <c:v>26.5</c:v>
                </c:pt>
                <c:pt idx="4172">
                  <c:v>26.3</c:v>
                </c:pt>
                <c:pt idx="4173">
                  <c:v>26.1</c:v>
                </c:pt>
                <c:pt idx="4174">
                  <c:v>25.9</c:v>
                </c:pt>
                <c:pt idx="4175">
                  <c:v>25.9</c:v>
                </c:pt>
                <c:pt idx="4176">
                  <c:v>26.2</c:v>
                </c:pt>
                <c:pt idx="4177">
                  <c:v>26.4</c:v>
                </c:pt>
                <c:pt idx="4178">
                  <c:v>26.1</c:v>
                </c:pt>
                <c:pt idx="4179">
                  <c:v>25.9</c:v>
                </c:pt>
                <c:pt idx="4180">
                  <c:v>25.7</c:v>
                </c:pt>
                <c:pt idx="4181">
                  <c:v>25.4</c:v>
                </c:pt>
                <c:pt idx="4182">
                  <c:v>25.2</c:v>
                </c:pt>
                <c:pt idx="4183">
                  <c:v>25.1</c:v>
                </c:pt>
                <c:pt idx="4184">
                  <c:v>24.9</c:v>
                </c:pt>
                <c:pt idx="4185">
                  <c:v>24.7</c:v>
                </c:pt>
                <c:pt idx="4186">
                  <c:v>24.4</c:v>
                </c:pt>
                <c:pt idx="4187">
                  <c:v>24.4</c:v>
                </c:pt>
                <c:pt idx="4188">
                  <c:v>24.4</c:v>
                </c:pt>
                <c:pt idx="4189">
                  <c:v>24.3</c:v>
                </c:pt>
                <c:pt idx="4190">
                  <c:v>24.1</c:v>
                </c:pt>
                <c:pt idx="4191">
                  <c:v>23.9</c:v>
                </c:pt>
                <c:pt idx="4192">
                  <c:v>23.8</c:v>
                </c:pt>
                <c:pt idx="4193">
                  <c:v>23.9</c:v>
                </c:pt>
                <c:pt idx="4194">
                  <c:v>23.7</c:v>
                </c:pt>
                <c:pt idx="4195">
                  <c:v>23.6</c:v>
                </c:pt>
                <c:pt idx="4196">
                  <c:v>23.5</c:v>
                </c:pt>
                <c:pt idx="4197">
                  <c:v>23.5</c:v>
                </c:pt>
                <c:pt idx="4198">
                  <c:v>23.5</c:v>
                </c:pt>
                <c:pt idx="4199">
                  <c:v>23.5</c:v>
                </c:pt>
                <c:pt idx="4200">
                  <c:v>23.7</c:v>
                </c:pt>
                <c:pt idx="4201">
                  <c:v>23.8</c:v>
                </c:pt>
                <c:pt idx="4202">
                  <c:v>23.6</c:v>
                </c:pt>
                <c:pt idx="4203">
                  <c:v>23.6</c:v>
                </c:pt>
                <c:pt idx="4204">
                  <c:v>23.5</c:v>
                </c:pt>
                <c:pt idx="4205">
                  <c:v>23.4</c:v>
                </c:pt>
                <c:pt idx="4206">
                  <c:v>23.3</c:v>
                </c:pt>
                <c:pt idx="4207">
                  <c:v>23.2</c:v>
                </c:pt>
                <c:pt idx="4208">
                  <c:v>23.3</c:v>
                </c:pt>
                <c:pt idx="4209">
                  <c:v>23.7</c:v>
                </c:pt>
                <c:pt idx="4210">
                  <c:v>23.8</c:v>
                </c:pt>
                <c:pt idx="4211">
                  <c:v>23.8</c:v>
                </c:pt>
                <c:pt idx="4212">
                  <c:v>23.8</c:v>
                </c:pt>
                <c:pt idx="4213">
                  <c:v>23.9</c:v>
                </c:pt>
                <c:pt idx="4214">
                  <c:v>23.9</c:v>
                </c:pt>
                <c:pt idx="4215">
                  <c:v>23.9</c:v>
                </c:pt>
                <c:pt idx="4216">
                  <c:v>24</c:v>
                </c:pt>
                <c:pt idx="4217">
                  <c:v>24.1</c:v>
                </c:pt>
                <c:pt idx="4218">
                  <c:v>24.4</c:v>
                </c:pt>
                <c:pt idx="4219">
                  <c:v>24.6</c:v>
                </c:pt>
                <c:pt idx="4220">
                  <c:v>24.7</c:v>
                </c:pt>
                <c:pt idx="4221">
                  <c:v>24.7</c:v>
                </c:pt>
                <c:pt idx="4222">
                  <c:v>24.7</c:v>
                </c:pt>
                <c:pt idx="4223">
                  <c:v>24.9</c:v>
                </c:pt>
                <c:pt idx="4224">
                  <c:v>25.1</c:v>
                </c:pt>
                <c:pt idx="4225">
                  <c:v>25.4</c:v>
                </c:pt>
                <c:pt idx="4226">
                  <c:v>25.9</c:v>
                </c:pt>
                <c:pt idx="4227">
                  <c:v>26.5</c:v>
                </c:pt>
                <c:pt idx="4228">
                  <c:v>26.9</c:v>
                </c:pt>
                <c:pt idx="4229">
                  <c:v>27.3</c:v>
                </c:pt>
                <c:pt idx="4230">
                  <c:v>27.7</c:v>
                </c:pt>
                <c:pt idx="4231">
                  <c:v>27.8</c:v>
                </c:pt>
                <c:pt idx="4232">
                  <c:v>28.1</c:v>
                </c:pt>
                <c:pt idx="4233">
                  <c:v>28.3</c:v>
                </c:pt>
                <c:pt idx="4234">
                  <c:v>28.8</c:v>
                </c:pt>
                <c:pt idx="4235">
                  <c:v>29.4</c:v>
                </c:pt>
                <c:pt idx="4236">
                  <c:v>28.8</c:v>
                </c:pt>
                <c:pt idx="4237">
                  <c:v>29.3</c:v>
                </c:pt>
                <c:pt idx="4238">
                  <c:v>29.4</c:v>
                </c:pt>
                <c:pt idx="4239">
                  <c:v>30</c:v>
                </c:pt>
                <c:pt idx="4240">
                  <c:v>30.3</c:v>
                </c:pt>
                <c:pt idx="4241">
                  <c:v>30.1</c:v>
                </c:pt>
                <c:pt idx="4242">
                  <c:v>30.3</c:v>
                </c:pt>
                <c:pt idx="4243">
                  <c:v>30.6</c:v>
                </c:pt>
                <c:pt idx="4244">
                  <c:v>30.9</c:v>
                </c:pt>
                <c:pt idx="4245">
                  <c:v>30.9</c:v>
                </c:pt>
                <c:pt idx="4246">
                  <c:v>31</c:v>
                </c:pt>
                <c:pt idx="4247">
                  <c:v>31.2</c:v>
                </c:pt>
                <c:pt idx="4248">
                  <c:v>31.5</c:v>
                </c:pt>
                <c:pt idx="4249">
                  <c:v>31.6</c:v>
                </c:pt>
                <c:pt idx="4250">
                  <c:v>31.6</c:v>
                </c:pt>
                <c:pt idx="4251">
                  <c:v>31.9</c:v>
                </c:pt>
                <c:pt idx="4252">
                  <c:v>32.1</c:v>
                </c:pt>
                <c:pt idx="4253">
                  <c:v>31.9</c:v>
                </c:pt>
                <c:pt idx="4254">
                  <c:v>31.8</c:v>
                </c:pt>
                <c:pt idx="4255">
                  <c:v>31.6</c:v>
                </c:pt>
                <c:pt idx="4256">
                  <c:v>31.4</c:v>
                </c:pt>
                <c:pt idx="4257">
                  <c:v>31.6</c:v>
                </c:pt>
                <c:pt idx="4258">
                  <c:v>31.8</c:v>
                </c:pt>
                <c:pt idx="4259">
                  <c:v>31.6</c:v>
                </c:pt>
                <c:pt idx="4260">
                  <c:v>31.7</c:v>
                </c:pt>
                <c:pt idx="4261">
                  <c:v>31.6</c:v>
                </c:pt>
                <c:pt idx="4262">
                  <c:v>32</c:v>
                </c:pt>
                <c:pt idx="4263">
                  <c:v>32</c:v>
                </c:pt>
                <c:pt idx="4264">
                  <c:v>31.7</c:v>
                </c:pt>
                <c:pt idx="4265">
                  <c:v>31.8</c:v>
                </c:pt>
                <c:pt idx="4266">
                  <c:v>31.5</c:v>
                </c:pt>
                <c:pt idx="4267">
                  <c:v>31.5</c:v>
                </c:pt>
                <c:pt idx="4268">
                  <c:v>31.7</c:v>
                </c:pt>
                <c:pt idx="4269">
                  <c:v>31.4</c:v>
                </c:pt>
                <c:pt idx="4270">
                  <c:v>31.4</c:v>
                </c:pt>
                <c:pt idx="4271">
                  <c:v>31.4</c:v>
                </c:pt>
                <c:pt idx="4272">
                  <c:v>30.9</c:v>
                </c:pt>
                <c:pt idx="4273">
                  <c:v>30.8</c:v>
                </c:pt>
                <c:pt idx="4274">
                  <c:v>30.8</c:v>
                </c:pt>
                <c:pt idx="4275">
                  <c:v>30.4</c:v>
                </c:pt>
                <c:pt idx="4276">
                  <c:v>30.9</c:v>
                </c:pt>
                <c:pt idx="4277">
                  <c:v>30.9</c:v>
                </c:pt>
                <c:pt idx="4278">
                  <c:v>30.3</c:v>
                </c:pt>
                <c:pt idx="4279">
                  <c:v>29.9</c:v>
                </c:pt>
                <c:pt idx="4280">
                  <c:v>29.6</c:v>
                </c:pt>
                <c:pt idx="4281">
                  <c:v>29.1</c:v>
                </c:pt>
                <c:pt idx="4282">
                  <c:v>29.1</c:v>
                </c:pt>
                <c:pt idx="4283">
                  <c:v>29.4</c:v>
                </c:pt>
                <c:pt idx="4284">
                  <c:v>29.3</c:v>
                </c:pt>
                <c:pt idx="4285">
                  <c:v>28.9</c:v>
                </c:pt>
                <c:pt idx="4286">
                  <c:v>28.6</c:v>
                </c:pt>
                <c:pt idx="4287">
                  <c:v>28.5</c:v>
                </c:pt>
                <c:pt idx="4288">
                  <c:v>28.4</c:v>
                </c:pt>
                <c:pt idx="4289">
                  <c:v>28.3</c:v>
                </c:pt>
                <c:pt idx="4290">
                  <c:v>28.1</c:v>
                </c:pt>
                <c:pt idx="4291">
                  <c:v>28</c:v>
                </c:pt>
                <c:pt idx="4292">
                  <c:v>27.9</c:v>
                </c:pt>
                <c:pt idx="4293">
                  <c:v>27.8</c:v>
                </c:pt>
                <c:pt idx="4294">
                  <c:v>27.6</c:v>
                </c:pt>
                <c:pt idx="4295">
                  <c:v>27.6</c:v>
                </c:pt>
                <c:pt idx="4296">
                  <c:v>27.5</c:v>
                </c:pt>
                <c:pt idx="4297">
                  <c:v>27.5</c:v>
                </c:pt>
                <c:pt idx="4298">
                  <c:v>27.5</c:v>
                </c:pt>
                <c:pt idx="4299">
                  <c:v>27.4</c:v>
                </c:pt>
                <c:pt idx="4300">
                  <c:v>27.4</c:v>
                </c:pt>
                <c:pt idx="4301">
                  <c:v>27.3</c:v>
                </c:pt>
                <c:pt idx="4302">
                  <c:v>27.2</c:v>
                </c:pt>
                <c:pt idx="4303">
                  <c:v>27.2</c:v>
                </c:pt>
                <c:pt idx="4304">
                  <c:v>27.1</c:v>
                </c:pt>
                <c:pt idx="4305">
                  <c:v>27</c:v>
                </c:pt>
                <c:pt idx="4306">
                  <c:v>26.9</c:v>
                </c:pt>
                <c:pt idx="4307">
                  <c:v>26.8</c:v>
                </c:pt>
                <c:pt idx="4308">
                  <c:v>26.7</c:v>
                </c:pt>
                <c:pt idx="4309">
                  <c:v>26.7</c:v>
                </c:pt>
                <c:pt idx="4310">
                  <c:v>26.6</c:v>
                </c:pt>
                <c:pt idx="4311">
                  <c:v>26.5</c:v>
                </c:pt>
                <c:pt idx="4312">
                  <c:v>26.4</c:v>
                </c:pt>
                <c:pt idx="4313">
                  <c:v>26.4</c:v>
                </c:pt>
                <c:pt idx="4314">
                  <c:v>26.4</c:v>
                </c:pt>
                <c:pt idx="4315">
                  <c:v>26.3</c:v>
                </c:pt>
                <c:pt idx="4316">
                  <c:v>26.3</c:v>
                </c:pt>
                <c:pt idx="4317">
                  <c:v>26.2</c:v>
                </c:pt>
                <c:pt idx="4318">
                  <c:v>26.3</c:v>
                </c:pt>
                <c:pt idx="4319">
                  <c:v>26.3</c:v>
                </c:pt>
                <c:pt idx="4320">
                  <c:v>26.3</c:v>
                </c:pt>
                <c:pt idx="4321">
                  <c:v>26.2</c:v>
                </c:pt>
                <c:pt idx="4322">
                  <c:v>26.2</c:v>
                </c:pt>
                <c:pt idx="4323">
                  <c:v>26.3</c:v>
                </c:pt>
                <c:pt idx="4324">
                  <c:v>26.3</c:v>
                </c:pt>
                <c:pt idx="4325">
                  <c:v>26.3</c:v>
                </c:pt>
                <c:pt idx="4326">
                  <c:v>26.1</c:v>
                </c:pt>
                <c:pt idx="4327">
                  <c:v>25.9</c:v>
                </c:pt>
                <c:pt idx="4328">
                  <c:v>25.5</c:v>
                </c:pt>
                <c:pt idx="4329">
                  <c:v>25.3</c:v>
                </c:pt>
                <c:pt idx="4330">
                  <c:v>25.1</c:v>
                </c:pt>
                <c:pt idx="4331">
                  <c:v>24.9</c:v>
                </c:pt>
                <c:pt idx="4332">
                  <c:v>24.9</c:v>
                </c:pt>
                <c:pt idx="4333">
                  <c:v>25</c:v>
                </c:pt>
                <c:pt idx="4334">
                  <c:v>25.1</c:v>
                </c:pt>
                <c:pt idx="4335">
                  <c:v>25</c:v>
                </c:pt>
                <c:pt idx="4336">
                  <c:v>24.9</c:v>
                </c:pt>
                <c:pt idx="4337">
                  <c:v>24.7</c:v>
                </c:pt>
                <c:pt idx="4338">
                  <c:v>24.5</c:v>
                </c:pt>
                <c:pt idx="4339">
                  <c:v>24.3</c:v>
                </c:pt>
                <c:pt idx="4340">
                  <c:v>24.1</c:v>
                </c:pt>
                <c:pt idx="4341">
                  <c:v>23.9</c:v>
                </c:pt>
                <c:pt idx="4342">
                  <c:v>23.8</c:v>
                </c:pt>
                <c:pt idx="4343">
                  <c:v>23.6</c:v>
                </c:pt>
                <c:pt idx="4344">
                  <c:v>23.5</c:v>
                </c:pt>
                <c:pt idx="4345">
                  <c:v>23.4</c:v>
                </c:pt>
                <c:pt idx="4346">
                  <c:v>23.3</c:v>
                </c:pt>
                <c:pt idx="4347">
                  <c:v>23</c:v>
                </c:pt>
                <c:pt idx="4348">
                  <c:v>22.9</c:v>
                </c:pt>
                <c:pt idx="4349">
                  <c:v>22.9</c:v>
                </c:pt>
                <c:pt idx="4350">
                  <c:v>23</c:v>
                </c:pt>
                <c:pt idx="4351">
                  <c:v>23.1</c:v>
                </c:pt>
                <c:pt idx="4352">
                  <c:v>23.1</c:v>
                </c:pt>
                <c:pt idx="4353">
                  <c:v>23.2</c:v>
                </c:pt>
                <c:pt idx="4354">
                  <c:v>23.3</c:v>
                </c:pt>
                <c:pt idx="4355">
                  <c:v>23.3</c:v>
                </c:pt>
                <c:pt idx="4356">
                  <c:v>23</c:v>
                </c:pt>
                <c:pt idx="4357">
                  <c:v>22.9</c:v>
                </c:pt>
                <c:pt idx="4358">
                  <c:v>22.8</c:v>
                </c:pt>
                <c:pt idx="4359">
                  <c:v>22.6</c:v>
                </c:pt>
                <c:pt idx="4360">
                  <c:v>22.5</c:v>
                </c:pt>
                <c:pt idx="4361">
                  <c:v>22.6</c:v>
                </c:pt>
                <c:pt idx="4362">
                  <c:v>22.7</c:v>
                </c:pt>
                <c:pt idx="4363">
                  <c:v>23</c:v>
                </c:pt>
                <c:pt idx="4364">
                  <c:v>23.8</c:v>
                </c:pt>
                <c:pt idx="4365">
                  <c:v>24.7</c:v>
                </c:pt>
                <c:pt idx="4366">
                  <c:v>25.3</c:v>
                </c:pt>
                <c:pt idx="4367">
                  <c:v>25.7</c:v>
                </c:pt>
                <c:pt idx="4368">
                  <c:v>26</c:v>
                </c:pt>
                <c:pt idx="4369">
                  <c:v>26.5</c:v>
                </c:pt>
                <c:pt idx="4370">
                  <c:v>26.9</c:v>
                </c:pt>
                <c:pt idx="4371">
                  <c:v>27.2</c:v>
                </c:pt>
                <c:pt idx="4372">
                  <c:v>27.6</c:v>
                </c:pt>
                <c:pt idx="4373">
                  <c:v>27.8</c:v>
                </c:pt>
                <c:pt idx="4374">
                  <c:v>28.1</c:v>
                </c:pt>
                <c:pt idx="4375">
                  <c:v>28.5</c:v>
                </c:pt>
                <c:pt idx="4376">
                  <c:v>28.3</c:v>
                </c:pt>
                <c:pt idx="4377">
                  <c:v>28.9</c:v>
                </c:pt>
                <c:pt idx="4378">
                  <c:v>29.2</c:v>
                </c:pt>
                <c:pt idx="4379">
                  <c:v>29.4</c:v>
                </c:pt>
                <c:pt idx="4380">
                  <c:v>29.5</c:v>
                </c:pt>
                <c:pt idx="4381">
                  <c:v>29.8</c:v>
                </c:pt>
                <c:pt idx="4382">
                  <c:v>30</c:v>
                </c:pt>
                <c:pt idx="4383">
                  <c:v>30.1</c:v>
                </c:pt>
                <c:pt idx="4384">
                  <c:v>30.2</c:v>
                </c:pt>
                <c:pt idx="4385">
                  <c:v>30.6</c:v>
                </c:pt>
                <c:pt idx="4386">
                  <c:v>30.4</c:v>
                </c:pt>
                <c:pt idx="4387">
                  <c:v>30.1</c:v>
                </c:pt>
                <c:pt idx="4388">
                  <c:v>30.4</c:v>
                </c:pt>
                <c:pt idx="4389">
                  <c:v>30.9</c:v>
                </c:pt>
                <c:pt idx="4390">
                  <c:v>30.8</c:v>
                </c:pt>
                <c:pt idx="4391">
                  <c:v>30.8</c:v>
                </c:pt>
                <c:pt idx="4392">
                  <c:v>30.8</c:v>
                </c:pt>
                <c:pt idx="4393">
                  <c:v>31</c:v>
                </c:pt>
                <c:pt idx="4394">
                  <c:v>31.2</c:v>
                </c:pt>
                <c:pt idx="4395">
                  <c:v>31.4</c:v>
                </c:pt>
                <c:pt idx="4396">
                  <c:v>31.3</c:v>
                </c:pt>
                <c:pt idx="4397">
                  <c:v>31.4</c:v>
                </c:pt>
                <c:pt idx="4398">
                  <c:v>31.4</c:v>
                </c:pt>
                <c:pt idx="4399">
                  <c:v>31</c:v>
                </c:pt>
                <c:pt idx="4400">
                  <c:v>31.3</c:v>
                </c:pt>
                <c:pt idx="4401">
                  <c:v>31.7</c:v>
                </c:pt>
                <c:pt idx="4402">
                  <c:v>31.5</c:v>
                </c:pt>
                <c:pt idx="4403">
                  <c:v>31.6</c:v>
                </c:pt>
                <c:pt idx="4404">
                  <c:v>31.7</c:v>
                </c:pt>
                <c:pt idx="4405">
                  <c:v>31.6</c:v>
                </c:pt>
                <c:pt idx="4406">
                  <c:v>31.6</c:v>
                </c:pt>
                <c:pt idx="4407">
                  <c:v>31.9</c:v>
                </c:pt>
                <c:pt idx="4408">
                  <c:v>31.8</c:v>
                </c:pt>
                <c:pt idx="4409">
                  <c:v>31.5</c:v>
                </c:pt>
                <c:pt idx="4410">
                  <c:v>31.5</c:v>
                </c:pt>
                <c:pt idx="4411">
                  <c:v>31.7</c:v>
                </c:pt>
                <c:pt idx="4412">
                  <c:v>31.4</c:v>
                </c:pt>
                <c:pt idx="4413">
                  <c:v>31</c:v>
                </c:pt>
                <c:pt idx="4414">
                  <c:v>31.1</c:v>
                </c:pt>
                <c:pt idx="4415">
                  <c:v>31.3</c:v>
                </c:pt>
                <c:pt idx="4416">
                  <c:v>30.7</c:v>
                </c:pt>
                <c:pt idx="4417">
                  <c:v>30.2</c:v>
                </c:pt>
                <c:pt idx="4418">
                  <c:v>30.2</c:v>
                </c:pt>
                <c:pt idx="4419">
                  <c:v>30.2</c:v>
                </c:pt>
                <c:pt idx="4420">
                  <c:v>29.8</c:v>
                </c:pt>
                <c:pt idx="4421">
                  <c:v>29.9</c:v>
                </c:pt>
                <c:pt idx="4422">
                  <c:v>29.8</c:v>
                </c:pt>
                <c:pt idx="4423">
                  <c:v>29.6</c:v>
                </c:pt>
                <c:pt idx="4424">
                  <c:v>29.5</c:v>
                </c:pt>
                <c:pt idx="4425">
                  <c:v>29.1</c:v>
                </c:pt>
                <c:pt idx="4426">
                  <c:v>29</c:v>
                </c:pt>
                <c:pt idx="4427">
                  <c:v>28.9</c:v>
                </c:pt>
                <c:pt idx="4428">
                  <c:v>28.7</c:v>
                </c:pt>
                <c:pt idx="4429">
                  <c:v>28.4</c:v>
                </c:pt>
                <c:pt idx="4430">
                  <c:v>28.2</c:v>
                </c:pt>
                <c:pt idx="4431">
                  <c:v>28.1</c:v>
                </c:pt>
                <c:pt idx="4432">
                  <c:v>27.9</c:v>
                </c:pt>
                <c:pt idx="4433">
                  <c:v>27.8</c:v>
                </c:pt>
                <c:pt idx="4434">
                  <c:v>27.7</c:v>
                </c:pt>
                <c:pt idx="4435">
                  <c:v>27.6</c:v>
                </c:pt>
                <c:pt idx="4436">
                  <c:v>27.5</c:v>
                </c:pt>
                <c:pt idx="4437">
                  <c:v>27.4</c:v>
                </c:pt>
                <c:pt idx="4438">
                  <c:v>27.3</c:v>
                </c:pt>
                <c:pt idx="4439">
                  <c:v>27.2</c:v>
                </c:pt>
                <c:pt idx="4440">
                  <c:v>27.1</c:v>
                </c:pt>
                <c:pt idx="4441">
                  <c:v>27</c:v>
                </c:pt>
                <c:pt idx="4442">
                  <c:v>27</c:v>
                </c:pt>
                <c:pt idx="4443">
                  <c:v>27</c:v>
                </c:pt>
                <c:pt idx="4444">
                  <c:v>26.9</c:v>
                </c:pt>
                <c:pt idx="4445">
                  <c:v>26.8</c:v>
                </c:pt>
                <c:pt idx="4446">
                  <c:v>26.7</c:v>
                </c:pt>
                <c:pt idx="4447">
                  <c:v>26.7</c:v>
                </c:pt>
                <c:pt idx="4448">
                  <c:v>26.6</c:v>
                </c:pt>
                <c:pt idx="4449">
                  <c:v>26.6</c:v>
                </c:pt>
                <c:pt idx="4450">
                  <c:v>26.5</c:v>
                </c:pt>
                <c:pt idx="4451">
                  <c:v>26.5</c:v>
                </c:pt>
                <c:pt idx="4452">
                  <c:v>26.4</c:v>
                </c:pt>
                <c:pt idx="4453">
                  <c:v>26.3</c:v>
                </c:pt>
                <c:pt idx="4454">
                  <c:v>26.3</c:v>
                </c:pt>
                <c:pt idx="4455">
                  <c:v>26.2</c:v>
                </c:pt>
                <c:pt idx="4456">
                  <c:v>26.2</c:v>
                </c:pt>
                <c:pt idx="4457">
                  <c:v>26.1</c:v>
                </c:pt>
                <c:pt idx="4458">
                  <c:v>26</c:v>
                </c:pt>
                <c:pt idx="4459">
                  <c:v>24.8</c:v>
                </c:pt>
                <c:pt idx="4460">
                  <c:v>24.6</c:v>
                </c:pt>
                <c:pt idx="4461">
                  <c:v>24.4</c:v>
                </c:pt>
                <c:pt idx="4462">
                  <c:v>24.1</c:v>
                </c:pt>
                <c:pt idx="4463">
                  <c:v>23.9</c:v>
                </c:pt>
                <c:pt idx="4464">
                  <c:v>25.7</c:v>
                </c:pt>
                <c:pt idx="4465">
                  <c:v>25.8</c:v>
                </c:pt>
                <c:pt idx="4466">
                  <c:v>25.8</c:v>
                </c:pt>
                <c:pt idx="4467">
                  <c:v>25.6</c:v>
                </c:pt>
                <c:pt idx="4468">
                  <c:v>25.3</c:v>
                </c:pt>
                <c:pt idx="4469">
                  <c:v>25</c:v>
                </c:pt>
                <c:pt idx="4470">
                  <c:v>24.7</c:v>
                </c:pt>
                <c:pt idx="4471">
                  <c:v>24.6</c:v>
                </c:pt>
                <c:pt idx="4472">
                  <c:v>24.4</c:v>
                </c:pt>
                <c:pt idx="4473">
                  <c:v>24.2</c:v>
                </c:pt>
                <c:pt idx="4474">
                  <c:v>24</c:v>
                </c:pt>
                <c:pt idx="4475">
                  <c:v>23.9</c:v>
                </c:pt>
                <c:pt idx="4476">
                  <c:v>24</c:v>
                </c:pt>
                <c:pt idx="4477">
                  <c:v>23.9</c:v>
                </c:pt>
                <c:pt idx="4478">
                  <c:v>23.7</c:v>
                </c:pt>
                <c:pt idx="4479">
                  <c:v>23.5</c:v>
                </c:pt>
                <c:pt idx="4480">
                  <c:v>23.2</c:v>
                </c:pt>
                <c:pt idx="4481">
                  <c:v>23.1</c:v>
                </c:pt>
                <c:pt idx="4482">
                  <c:v>23</c:v>
                </c:pt>
                <c:pt idx="4483">
                  <c:v>22.9</c:v>
                </c:pt>
                <c:pt idx="4484">
                  <c:v>22.6</c:v>
                </c:pt>
                <c:pt idx="4485">
                  <c:v>22.5</c:v>
                </c:pt>
                <c:pt idx="4486">
                  <c:v>22.3</c:v>
                </c:pt>
                <c:pt idx="4487">
                  <c:v>22.3</c:v>
                </c:pt>
                <c:pt idx="4488">
                  <c:v>22.2</c:v>
                </c:pt>
                <c:pt idx="4489">
                  <c:v>22.1</c:v>
                </c:pt>
                <c:pt idx="4490">
                  <c:v>22.2</c:v>
                </c:pt>
                <c:pt idx="4491">
                  <c:v>22.3</c:v>
                </c:pt>
                <c:pt idx="4492">
                  <c:v>22.6</c:v>
                </c:pt>
                <c:pt idx="4493">
                  <c:v>22.7</c:v>
                </c:pt>
                <c:pt idx="4494">
                  <c:v>22.7</c:v>
                </c:pt>
                <c:pt idx="4495">
                  <c:v>22.4</c:v>
                </c:pt>
                <c:pt idx="4496">
                  <c:v>22.4</c:v>
                </c:pt>
                <c:pt idx="4497">
                  <c:v>22.2</c:v>
                </c:pt>
                <c:pt idx="4498">
                  <c:v>22.1</c:v>
                </c:pt>
                <c:pt idx="4499">
                  <c:v>22</c:v>
                </c:pt>
                <c:pt idx="4500">
                  <c:v>21.8</c:v>
                </c:pt>
                <c:pt idx="4501">
                  <c:v>21.8</c:v>
                </c:pt>
                <c:pt idx="4502">
                  <c:v>21.7</c:v>
                </c:pt>
                <c:pt idx="4503">
                  <c:v>21.7</c:v>
                </c:pt>
                <c:pt idx="4504">
                  <c:v>21.9</c:v>
                </c:pt>
                <c:pt idx="4505">
                  <c:v>21.9</c:v>
                </c:pt>
                <c:pt idx="4506">
                  <c:v>21.9</c:v>
                </c:pt>
                <c:pt idx="4507">
                  <c:v>22.1</c:v>
                </c:pt>
                <c:pt idx="4508">
                  <c:v>22.8</c:v>
                </c:pt>
                <c:pt idx="4509">
                  <c:v>23.3</c:v>
                </c:pt>
                <c:pt idx="4510">
                  <c:v>23.8</c:v>
                </c:pt>
                <c:pt idx="4511">
                  <c:v>24.3</c:v>
                </c:pt>
                <c:pt idx="4512">
                  <c:v>24.6</c:v>
                </c:pt>
                <c:pt idx="4513">
                  <c:v>25.2</c:v>
                </c:pt>
                <c:pt idx="4514">
                  <c:v>26</c:v>
                </c:pt>
                <c:pt idx="4515">
                  <c:v>26.5</c:v>
                </c:pt>
                <c:pt idx="4516">
                  <c:v>26.8</c:v>
                </c:pt>
                <c:pt idx="4517">
                  <c:v>27.2</c:v>
                </c:pt>
                <c:pt idx="4518">
                  <c:v>27.6</c:v>
                </c:pt>
                <c:pt idx="4519">
                  <c:v>27.7</c:v>
                </c:pt>
                <c:pt idx="4520">
                  <c:v>28.2</c:v>
                </c:pt>
                <c:pt idx="4521">
                  <c:v>28.2</c:v>
                </c:pt>
                <c:pt idx="4522">
                  <c:v>28.2</c:v>
                </c:pt>
                <c:pt idx="4523">
                  <c:v>28.3</c:v>
                </c:pt>
                <c:pt idx="4524">
                  <c:v>28.7</c:v>
                </c:pt>
                <c:pt idx="4525">
                  <c:v>29.2</c:v>
                </c:pt>
                <c:pt idx="4526">
                  <c:v>29.4</c:v>
                </c:pt>
                <c:pt idx="4527">
                  <c:v>29.6</c:v>
                </c:pt>
                <c:pt idx="4528">
                  <c:v>29.6</c:v>
                </c:pt>
                <c:pt idx="4529">
                  <c:v>29.6</c:v>
                </c:pt>
                <c:pt idx="4530">
                  <c:v>29.7</c:v>
                </c:pt>
                <c:pt idx="4531">
                  <c:v>29.8</c:v>
                </c:pt>
                <c:pt idx="4532">
                  <c:v>30.2</c:v>
                </c:pt>
                <c:pt idx="4533">
                  <c:v>30.4</c:v>
                </c:pt>
                <c:pt idx="4534">
                  <c:v>30.4</c:v>
                </c:pt>
                <c:pt idx="4535">
                  <c:v>30.3</c:v>
                </c:pt>
                <c:pt idx="4536">
                  <c:v>30.4</c:v>
                </c:pt>
                <c:pt idx="4537">
                  <c:v>30.5</c:v>
                </c:pt>
                <c:pt idx="4538">
                  <c:v>30.5</c:v>
                </c:pt>
                <c:pt idx="4539">
                  <c:v>30.6</c:v>
                </c:pt>
                <c:pt idx="4540">
                  <c:v>31</c:v>
                </c:pt>
                <c:pt idx="4541">
                  <c:v>31</c:v>
                </c:pt>
                <c:pt idx="4542">
                  <c:v>30.9</c:v>
                </c:pt>
                <c:pt idx="4543">
                  <c:v>30.8</c:v>
                </c:pt>
                <c:pt idx="4544">
                  <c:v>30.8</c:v>
                </c:pt>
                <c:pt idx="4545">
                  <c:v>30.7</c:v>
                </c:pt>
                <c:pt idx="4546">
                  <c:v>30.7</c:v>
                </c:pt>
                <c:pt idx="4547">
                  <c:v>30.9</c:v>
                </c:pt>
                <c:pt idx="4548">
                  <c:v>30.8</c:v>
                </c:pt>
                <c:pt idx="4549">
                  <c:v>30.9</c:v>
                </c:pt>
                <c:pt idx="4550">
                  <c:v>30.9</c:v>
                </c:pt>
                <c:pt idx="4551">
                  <c:v>30.9</c:v>
                </c:pt>
                <c:pt idx="4552">
                  <c:v>30.9</c:v>
                </c:pt>
                <c:pt idx="4553">
                  <c:v>30.7</c:v>
                </c:pt>
                <c:pt idx="4554">
                  <c:v>30.5</c:v>
                </c:pt>
                <c:pt idx="4555">
                  <c:v>30.7</c:v>
                </c:pt>
                <c:pt idx="4556">
                  <c:v>30.4</c:v>
                </c:pt>
                <c:pt idx="4557">
                  <c:v>30.5</c:v>
                </c:pt>
                <c:pt idx="4558">
                  <c:v>30.5</c:v>
                </c:pt>
                <c:pt idx="4559">
                  <c:v>30.3</c:v>
                </c:pt>
                <c:pt idx="4560">
                  <c:v>30.1</c:v>
                </c:pt>
                <c:pt idx="4561">
                  <c:v>30</c:v>
                </c:pt>
                <c:pt idx="4562">
                  <c:v>30.1</c:v>
                </c:pt>
                <c:pt idx="4563">
                  <c:v>30.1</c:v>
                </c:pt>
                <c:pt idx="4564">
                  <c:v>29.8</c:v>
                </c:pt>
                <c:pt idx="4565">
                  <c:v>29.7</c:v>
                </c:pt>
                <c:pt idx="4566">
                  <c:v>29.6</c:v>
                </c:pt>
                <c:pt idx="4567">
                  <c:v>29.4</c:v>
                </c:pt>
                <c:pt idx="4568">
                  <c:v>29.3</c:v>
                </c:pt>
                <c:pt idx="4569">
                  <c:v>29.1</c:v>
                </c:pt>
                <c:pt idx="4570">
                  <c:v>28.9</c:v>
                </c:pt>
                <c:pt idx="4571">
                  <c:v>28.7</c:v>
                </c:pt>
                <c:pt idx="4572">
                  <c:v>28.5</c:v>
                </c:pt>
                <c:pt idx="4573">
                  <c:v>28.1</c:v>
                </c:pt>
                <c:pt idx="4574">
                  <c:v>27.9</c:v>
                </c:pt>
                <c:pt idx="4575">
                  <c:v>27.7</c:v>
                </c:pt>
                <c:pt idx="4576">
                  <c:v>27.5</c:v>
                </c:pt>
                <c:pt idx="4577">
                  <c:v>27.2</c:v>
                </c:pt>
                <c:pt idx="4578">
                  <c:v>27.1</c:v>
                </c:pt>
                <c:pt idx="4579">
                  <c:v>27</c:v>
                </c:pt>
                <c:pt idx="4580">
                  <c:v>26.9</c:v>
                </c:pt>
                <c:pt idx="4581">
                  <c:v>26.8</c:v>
                </c:pt>
                <c:pt idx="4582">
                  <c:v>26.7</c:v>
                </c:pt>
                <c:pt idx="4583">
                  <c:v>26.6</c:v>
                </c:pt>
                <c:pt idx="4584">
                  <c:v>26.6</c:v>
                </c:pt>
                <c:pt idx="4585">
                  <c:v>26.5</c:v>
                </c:pt>
                <c:pt idx="4586">
                  <c:v>26.4</c:v>
                </c:pt>
                <c:pt idx="4587">
                  <c:v>26.4</c:v>
                </c:pt>
                <c:pt idx="4588">
                  <c:v>26.3</c:v>
                </c:pt>
                <c:pt idx="4589">
                  <c:v>26.3</c:v>
                </c:pt>
                <c:pt idx="4590">
                  <c:v>26.2</c:v>
                </c:pt>
                <c:pt idx="4591">
                  <c:v>26.1</c:v>
                </c:pt>
                <c:pt idx="4592">
                  <c:v>26.1</c:v>
                </c:pt>
                <c:pt idx="4593">
                  <c:v>26</c:v>
                </c:pt>
                <c:pt idx="4594">
                  <c:v>26</c:v>
                </c:pt>
                <c:pt idx="4595">
                  <c:v>25.9</c:v>
                </c:pt>
                <c:pt idx="4596">
                  <c:v>25.9</c:v>
                </c:pt>
                <c:pt idx="4597">
                  <c:v>25.8</c:v>
                </c:pt>
                <c:pt idx="4598">
                  <c:v>25.7</c:v>
                </c:pt>
                <c:pt idx="4599">
                  <c:v>25.6</c:v>
                </c:pt>
                <c:pt idx="4600">
                  <c:v>25.5</c:v>
                </c:pt>
                <c:pt idx="4601">
                  <c:v>25.4</c:v>
                </c:pt>
                <c:pt idx="4602">
                  <c:v>25.1</c:v>
                </c:pt>
                <c:pt idx="4603">
                  <c:v>24.8</c:v>
                </c:pt>
                <c:pt idx="4604">
                  <c:v>24.6</c:v>
                </c:pt>
                <c:pt idx="4605">
                  <c:v>24.4</c:v>
                </c:pt>
                <c:pt idx="4606">
                  <c:v>24.1</c:v>
                </c:pt>
                <c:pt idx="4607">
                  <c:v>23.9</c:v>
                </c:pt>
                <c:pt idx="4608">
                  <c:v>23.7</c:v>
                </c:pt>
                <c:pt idx="4609">
                  <c:v>23.5</c:v>
                </c:pt>
                <c:pt idx="4610">
                  <c:v>23.2</c:v>
                </c:pt>
                <c:pt idx="4611">
                  <c:v>23</c:v>
                </c:pt>
                <c:pt idx="4612">
                  <c:v>22.9</c:v>
                </c:pt>
                <c:pt idx="4613">
                  <c:v>22.9</c:v>
                </c:pt>
                <c:pt idx="4614">
                  <c:v>23.1</c:v>
                </c:pt>
                <c:pt idx="4615">
                  <c:v>23.2</c:v>
                </c:pt>
                <c:pt idx="4616">
                  <c:v>23.2</c:v>
                </c:pt>
                <c:pt idx="4617">
                  <c:v>23.1</c:v>
                </c:pt>
                <c:pt idx="4618">
                  <c:v>23.2</c:v>
                </c:pt>
                <c:pt idx="4619">
                  <c:v>23.1</c:v>
                </c:pt>
                <c:pt idx="4620">
                  <c:v>23</c:v>
                </c:pt>
                <c:pt idx="4621">
                  <c:v>22.8</c:v>
                </c:pt>
                <c:pt idx="4622">
                  <c:v>22.7</c:v>
                </c:pt>
                <c:pt idx="4623">
                  <c:v>22.5</c:v>
                </c:pt>
                <c:pt idx="4624">
                  <c:v>22.5</c:v>
                </c:pt>
                <c:pt idx="4625">
                  <c:v>22.4</c:v>
                </c:pt>
                <c:pt idx="4626">
                  <c:v>22.5</c:v>
                </c:pt>
                <c:pt idx="4627">
                  <c:v>22.6</c:v>
                </c:pt>
                <c:pt idx="4628">
                  <c:v>22.6</c:v>
                </c:pt>
                <c:pt idx="4629">
                  <c:v>22.7</c:v>
                </c:pt>
                <c:pt idx="4630">
                  <c:v>22.5</c:v>
                </c:pt>
                <c:pt idx="4631">
                  <c:v>22.3</c:v>
                </c:pt>
                <c:pt idx="4632">
                  <c:v>22.2</c:v>
                </c:pt>
                <c:pt idx="4633">
                  <c:v>22.2</c:v>
                </c:pt>
                <c:pt idx="4634">
                  <c:v>22</c:v>
                </c:pt>
                <c:pt idx="4635">
                  <c:v>21.9</c:v>
                </c:pt>
                <c:pt idx="4636">
                  <c:v>21.9</c:v>
                </c:pt>
                <c:pt idx="4637">
                  <c:v>21.9</c:v>
                </c:pt>
                <c:pt idx="4638">
                  <c:v>21.8</c:v>
                </c:pt>
                <c:pt idx="4639">
                  <c:v>21.7</c:v>
                </c:pt>
                <c:pt idx="4640">
                  <c:v>21.6</c:v>
                </c:pt>
                <c:pt idx="4641">
                  <c:v>21.6</c:v>
                </c:pt>
                <c:pt idx="4642">
                  <c:v>21.4</c:v>
                </c:pt>
                <c:pt idx="4643">
                  <c:v>21.4</c:v>
                </c:pt>
                <c:pt idx="4644">
                  <c:v>21.2</c:v>
                </c:pt>
                <c:pt idx="4645">
                  <c:v>21.2</c:v>
                </c:pt>
                <c:pt idx="4646">
                  <c:v>21.2</c:v>
                </c:pt>
                <c:pt idx="4647">
                  <c:v>21.2</c:v>
                </c:pt>
                <c:pt idx="4648">
                  <c:v>21.2</c:v>
                </c:pt>
                <c:pt idx="4649">
                  <c:v>21.2</c:v>
                </c:pt>
                <c:pt idx="4650">
                  <c:v>21.3</c:v>
                </c:pt>
                <c:pt idx="4651">
                  <c:v>21.6</c:v>
                </c:pt>
                <c:pt idx="4652">
                  <c:v>21.9</c:v>
                </c:pt>
                <c:pt idx="4653">
                  <c:v>22.8</c:v>
                </c:pt>
                <c:pt idx="4654">
                  <c:v>23.5</c:v>
                </c:pt>
                <c:pt idx="4655">
                  <c:v>24</c:v>
                </c:pt>
                <c:pt idx="4656">
                  <c:v>24.5</c:v>
                </c:pt>
                <c:pt idx="4657">
                  <c:v>25.2</c:v>
                </c:pt>
                <c:pt idx="4658">
                  <c:v>26</c:v>
                </c:pt>
                <c:pt idx="4659">
                  <c:v>26.4</c:v>
                </c:pt>
                <c:pt idx="4660">
                  <c:v>27.1</c:v>
                </c:pt>
                <c:pt idx="4661">
                  <c:v>27.7</c:v>
                </c:pt>
                <c:pt idx="4662">
                  <c:v>28</c:v>
                </c:pt>
                <c:pt idx="4663">
                  <c:v>28.3</c:v>
                </c:pt>
                <c:pt idx="4664">
                  <c:v>28.6</c:v>
                </c:pt>
                <c:pt idx="4665">
                  <c:v>29</c:v>
                </c:pt>
                <c:pt idx="4666">
                  <c:v>29.2</c:v>
                </c:pt>
                <c:pt idx="4667">
                  <c:v>29.4</c:v>
                </c:pt>
                <c:pt idx="4668">
                  <c:v>29.9</c:v>
                </c:pt>
                <c:pt idx="4669">
                  <c:v>29.7</c:v>
                </c:pt>
                <c:pt idx="4670">
                  <c:v>29.6</c:v>
                </c:pt>
                <c:pt idx="4671">
                  <c:v>29.9</c:v>
                </c:pt>
                <c:pt idx="4672">
                  <c:v>30</c:v>
                </c:pt>
                <c:pt idx="4673">
                  <c:v>30.2</c:v>
                </c:pt>
                <c:pt idx="4674">
                  <c:v>30.8</c:v>
                </c:pt>
                <c:pt idx="4675">
                  <c:v>30.5</c:v>
                </c:pt>
                <c:pt idx="4676">
                  <c:v>30.3</c:v>
                </c:pt>
                <c:pt idx="4677">
                  <c:v>30.5</c:v>
                </c:pt>
                <c:pt idx="4678">
                  <c:v>30.8</c:v>
                </c:pt>
                <c:pt idx="4679">
                  <c:v>30.5</c:v>
                </c:pt>
                <c:pt idx="4680">
                  <c:v>31</c:v>
                </c:pt>
                <c:pt idx="4681">
                  <c:v>31.1</c:v>
                </c:pt>
                <c:pt idx="4682">
                  <c:v>31.4</c:v>
                </c:pt>
                <c:pt idx="4683">
                  <c:v>31.4</c:v>
                </c:pt>
                <c:pt idx="4684">
                  <c:v>31.8</c:v>
                </c:pt>
                <c:pt idx="4685">
                  <c:v>31.7</c:v>
                </c:pt>
                <c:pt idx="4686">
                  <c:v>31.9</c:v>
                </c:pt>
                <c:pt idx="4687">
                  <c:v>31.6</c:v>
                </c:pt>
                <c:pt idx="4688">
                  <c:v>31.9</c:v>
                </c:pt>
                <c:pt idx="4689">
                  <c:v>31.6</c:v>
                </c:pt>
                <c:pt idx="4690">
                  <c:v>31.8</c:v>
                </c:pt>
                <c:pt idx="4691">
                  <c:v>31.8</c:v>
                </c:pt>
                <c:pt idx="4692">
                  <c:v>31.7</c:v>
                </c:pt>
                <c:pt idx="4693">
                  <c:v>31.7</c:v>
                </c:pt>
                <c:pt idx="4694">
                  <c:v>31.4</c:v>
                </c:pt>
                <c:pt idx="4695">
                  <c:v>31.7</c:v>
                </c:pt>
                <c:pt idx="4696">
                  <c:v>31.7</c:v>
                </c:pt>
                <c:pt idx="4697">
                  <c:v>31.7</c:v>
                </c:pt>
                <c:pt idx="4698">
                  <c:v>31.7</c:v>
                </c:pt>
                <c:pt idx="4699">
                  <c:v>31.7</c:v>
                </c:pt>
                <c:pt idx="4700">
                  <c:v>31.3</c:v>
                </c:pt>
                <c:pt idx="4701">
                  <c:v>31.4</c:v>
                </c:pt>
                <c:pt idx="4702">
                  <c:v>31.1</c:v>
                </c:pt>
                <c:pt idx="4703">
                  <c:v>31.3</c:v>
                </c:pt>
                <c:pt idx="4704">
                  <c:v>31.2</c:v>
                </c:pt>
                <c:pt idx="4705">
                  <c:v>31.2</c:v>
                </c:pt>
                <c:pt idx="4706">
                  <c:v>31.2</c:v>
                </c:pt>
                <c:pt idx="4707">
                  <c:v>31.1</c:v>
                </c:pt>
                <c:pt idx="4708">
                  <c:v>30.9</c:v>
                </c:pt>
                <c:pt idx="4709">
                  <c:v>30.8</c:v>
                </c:pt>
                <c:pt idx="4710">
                  <c:v>30.7</c:v>
                </c:pt>
                <c:pt idx="4711">
                  <c:v>30.5</c:v>
                </c:pt>
                <c:pt idx="4712">
                  <c:v>30.5</c:v>
                </c:pt>
                <c:pt idx="4713">
                  <c:v>30.3</c:v>
                </c:pt>
                <c:pt idx="4714">
                  <c:v>30.1</c:v>
                </c:pt>
                <c:pt idx="4715">
                  <c:v>29.8</c:v>
                </c:pt>
                <c:pt idx="4716">
                  <c:v>29.7</c:v>
                </c:pt>
                <c:pt idx="4717">
                  <c:v>29.4</c:v>
                </c:pt>
                <c:pt idx="4718">
                  <c:v>29.1</c:v>
                </c:pt>
                <c:pt idx="4719">
                  <c:v>28.8</c:v>
                </c:pt>
                <c:pt idx="4720">
                  <c:v>28.6</c:v>
                </c:pt>
                <c:pt idx="4721">
                  <c:v>28.4</c:v>
                </c:pt>
                <c:pt idx="4722">
                  <c:v>28.3</c:v>
                </c:pt>
                <c:pt idx="4723">
                  <c:v>28.1</c:v>
                </c:pt>
                <c:pt idx="4724">
                  <c:v>28</c:v>
                </c:pt>
                <c:pt idx="4725">
                  <c:v>27.9</c:v>
                </c:pt>
                <c:pt idx="4726">
                  <c:v>27.8</c:v>
                </c:pt>
                <c:pt idx="4727">
                  <c:v>27.7</c:v>
                </c:pt>
                <c:pt idx="4728">
                  <c:v>27.6</c:v>
                </c:pt>
                <c:pt idx="4729">
                  <c:v>27.5</c:v>
                </c:pt>
                <c:pt idx="4730">
                  <c:v>27.4</c:v>
                </c:pt>
                <c:pt idx="4731">
                  <c:v>27.3</c:v>
                </c:pt>
                <c:pt idx="4732">
                  <c:v>27.2</c:v>
                </c:pt>
                <c:pt idx="4733">
                  <c:v>27.1</c:v>
                </c:pt>
                <c:pt idx="4734">
                  <c:v>27</c:v>
                </c:pt>
                <c:pt idx="4735">
                  <c:v>27</c:v>
                </c:pt>
                <c:pt idx="4736">
                  <c:v>26.9</c:v>
                </c:pt>
                <c:pt idx="4737">
                  <c:v>26.6</c:v>
                </c:pt>
                <c:pt idx="4738">
                  <c:v>26.3</c:v>
                </c:pt>
                <c:pt idx="4739">
                  <c:v>26.1</c:v>
                </c:pt>
                <c:pt idx="4740">
                  <c:v>25.8</c:v>
                </c:pt>
                <c:pt idx="4741">
                  <c:v>25.6</c:v>
                </c:pt>
                <c:pt idx="4742">
                  <c:v>25.4</c:v>
                </c:pt>
                <c:pt idx="4743">
                  <c:v>25.2</c:v>
                </c:pt>
                <c:pt idx="4744">
                  <c:v>24.9</c:v>
                </c:pt>
                <c:pt idx="4745">
                  <c:v>24.9</c:v>
                </c:pt>
                <c:pt idx="4746">
                  <c:v>24.9</c:v>
                </c:pt>
                <c:pt idx="4747">
                  <c:v>24.8</c:v>
                </c:pt>
                <c:pt idx="4748">
                  <c:v>24.7</c:v>
                </c:pt>
                <c:pt idx="4749">
                  <c:v>24.4</c:v>
                </c:pt>
                <c:pt idx="4750">
                  <c:v>24.2</c:v>
                </c:pt>
                <c:pt idx="4751">
                  <c:v>24</c:v>
                </c:pt>
                <c:pt idx="4752">
                  <c:v>23.8</c:v>
                </c:pt>
                <c:pt idx="4753">
                  <c:v>23.7</c:v>
                </c:pt>
                <c:pt idx="4754">
                  <c:v>23.5</c:v>
                </c:pt>
                <c:pt idx="4755">
                  <c:v>23.4</c:v>
                </c:pt>
                <c:pt idx="4756">
                  <c:v>23.4</c:v>
                </c:pt>
                <c:pt idx="4757">
                  <c:v>23.3</c:v>
                </c:pt>
                <c:pt idx="4758">
                  <c:v>23.3</c:v>
                </c:pt>
                <c:pt idx="4759">
                  <c:v>23.2</c:v>
                </c:pt>
                <c:pt idx="4760">
                  <c:v>23.1</c:v>
                </c:pt>
                <c:pt idx="4761">
                  <c:v>23</c:v>
                </c:pt>
                <c:pt idx="4762">
                  <c:v>22.8</c:v>
                </c:pt>
                <c:pt idx="4763">
                  <c:v>22.7</c:v>
                </c:pt>
                <c:pt idx="4764">
                  <c:v>22.6</c:v>
                </c:pt>
                <c:pt idx="4765">
                  <c:v>22.4</c:v>
                </c:pt>
                <c:pt idx="4766">
                  <c:v>22.4</c:v>
                </c:pt>
                <c:pt idx="4767">
                  <c:v>22.4</c:v>
                </c:pt>
                <c:pt idx="4768">
                  <c:v>22.3</c:v>
                </c:pt>
                <c:pt idx="4769">
                  <c:v>22.4</c:v>
                </c:pt>
                <c:pt idx="4770">
                  <c:v>22.4</c:v>
                </c:pt>
                <c:pt idx="4771">
                  <c:v>22.3</c:v>
                </c:pt>
                <c:pt idx="4772">
                  <c:v>22.2</c:v>
                </c:pt>
                <c:pt idx="4773">
                  <c:v>22.2</c:v>
                </c:pt>
                <c:pt idx="4774">
                  <c:v>22.1</c:v>
                </c:pt>
                <c:pt idx="4775">
                  <c:v>22</c:v>
                </c:pt>
                <c:pt idx="4776">
                  <c:v>22</c:v>
                </c:pt>
                <c:pt idx="4777">
                  <c:v>21.9</c:v>
                </c:pt>
                <c:pt idx="4778">
                  <c:v>21.8</c:v>
                </c:pt>
                <c:pt idx="4779">
                  <c:v>21.8</c:v>
                </c:pt>
                <c:pt idx="4780">
                  <c:v>21.7</c:v>
                </c:pt>
                <c:pt idx="4781">
                  <c:v>21.5</c:v>
                </c:pt>
                <c:pt idx="4782">
                  <c:v>21.5</c:v>
                </c:pt>
                <c:pt idx="4783">
                  <c:v>21.5</c:v>
                </c:pt>
                <c:pt idx="4784">
                  <c:v>21.3</c:v>
                </c:pt>
                <c:pt idx="4785">
                  <c:v>21.2</c:v>
                </c:pt>
                <c:pt idx="4786">
                  <c:v>21.1</c:v>
                </c:pt>
                <c:pt idx="4787">
                  <c:v>21</c:v>
                </c:pt>
                <c:pt idx="4788">
                  <c:v>20.9</c:v>
                </c:pt>
                <c:pt idx="4789">
                  <c:v>20.8</c:v>
                </c:pt>
                <c:pt idx="4790">
                  <c:v>20.7</c:v>
                </c:pt>
                <c:pt idx="4791">
                  <c:v>20.7</c:v>
                </c:pt>
                <c:pt idx="4792">
                  <c:v>20.7</c:v>
                </c:pt>
                <c:pt idx="4793">
                  <c:v>20.8</c:v>
                </c:pt>
                <c:pt idx="4794">
                  <c:v>20.9</c:v>
                </c:pt>
                <c:pt idx="4795">
                  <c:v>21.3</c:v>
                </c:pt>
                <c:pt idx="4796">
                  <c:v>21.5</c:v>
                </c:pt>
                <c:pt idx="4797">
                  <c:v>22</c:v>
                </c:pt>
                <c:pt idx="4798">
                  <c:v>22.9</c:v>
                </c:pt>
                <c:pt idx="4799">
                  <c:v>24</c:v>
                </c:pt>
                <c:pt idx="4800">
                  <c:v>24.5</c:v>
                </c:pt>
                <c:pt idx="4801">
                  <c:v>25.2</c:v>
                </c:pt>
                <c:pt idx="4802">
                  <c:v>25.9</c:v>
                </c:pt>
                <c:pt idx="4803">
                  <c:v>26.4</c:v>
                </c:pt>
                <c:pt idx="4804">
                  <c:v>27</c:v>
                </c:pt>
                <c:pt idx="4805">
                  <c:v>27.3</c:v>
                </c:pt>
                <c:pt idx="4806">
                  <c:v>27.5</c:v>
                </c:pt>
                <c:pt idx="4807">
                  <c:v>27.7</c:v>
                </c:pt>
                <c:pt idx="4808">
                  <c:v>28.1</c:v>
                </c:pt>
                <c:pt idx="4809">
                  <c:v>28.4</c:v>
                </c:pt>
                <c:pt idx="4810">
                  <c:v>28.5</c:v>
                </c:pt>
                <c:pt idx="4811">
                  <c:v>28.8</c:v>
                </c:pt>
                <c:pt idx="4812">
                  <c:v>29.3</c:v>
                </c:pt>
                <c:pt idx="4813">
                  <c:v>29.6</c:v>
                </c:pt>
                <c:pt idx="4814">
                  <c:v>29.9</c:v>
                </c:pt>
                <c:pt idx="4815">
                  <c:v>30.5</c:v>
                </c:pt>
                <c:pt idx="4816">
                  <c:v>30.7</c:v>
                </c:pt>
                <c:pt idx="4817">
                  <c:v>30.8</c:v>
                </c:pt>
                <c:pt idx="4818">
                  <c:v>30.9</c:v>
                </c:pt>
                <c:pt idx="4819">
                  <c:v>31.1</c:v>
                </c:pt>
                <c:pt idx="4820">
                  <c:v>31.2</c:v>
                </c:pt>
                <c:pt idx="4821">
                  <c:v>31.3</c:v>
                </c:pt>
                <c:pt idx="4822">
                  <c:v>31.5</c:v>
                </c:pt>
                <c:pt idx="4823">
                  <c:v>31.3</c:v>
                </c:pt>
                <c:pt idx="4824">
                  <c:v>31.5</c:v>
                </c:pt>
                <c:pt idx="4825">
                  <c:v>31.5</c:v>
                </c:pt>
                <c:pt idx="4826">
                  <c:v>31.9</c:v>
                </c:pt>
                <c:pt idx="4827">
                  <c:v>32</c:v>
                </c:pt>
                <c:pt idx="4828">
                  <c:v>31.8</c:v>
                </c:pt>
                <c:pt idx="4829">
                  <c:v>31.9</c:v>
                </c:pt>
                <c:pt idx="4830">
                  <c:v>32</c:v>
                </c:pt>
                <c:pt idx="4831">
                  <c:v>31.8</c:v>
                </c:pt>
                <c:pt idx="4832">
                  <c:v>32.1</c:v>
                </c:pt>
                <c:pt idx="4833">
                  <c:v>31.6</c:v>
                </c:pt>
                <c:pt idx="4834">
                  <c:v>31.8</c:v>
                </c:pt>
                <c:pt idx="4835">
                  <c:v>32.1</c:v>
                </c:pt>
                <c:pt idx="4836">
                  <c:v>32.1</c:v>
                </c:pt>
                <c:pt idx="4837">
                  <c:v>31.9</c:v>
                </c:pt>
                <c:pt idx="4838">
                  <c:v>31.9</c:v>
                </c:pt>
                <c:pt idx="4839">
                  <c:v>31.7</c:v>
                </c:pt>
                <c:pt idx="4840">
                  <c:v>31.6</c:v>
                </c:pt>
                <c:pt idx="4841">
                  <c:v>31.9</c:v>
                </c:pt>
                <c:pt idx="4842">
                  <c:v>32.1</c:v>
                </c:pt>
                <c:pt idx="4843">
                  <c:v>31.9</c:v>
                </c:pt>
                <c:pt idx="4844">
                  <c:v>32</c:v>
                </c:pt>
                <c:pt idx="4845">
                  <c:v>32.200000000000003</c:v>
                </c:pt>
                <c:pt idx="4846">
                  <c:v>31.9</c:v>
                </c:pt>
                <c:pt idx="4847">
                  <c:v>31.8</c:v>
                </c:pt>
                <c:pt idx="4848">
                  <c:v>31.9</c:v>
                </c:pt>
                <c:pt idx="4849">
                  <c:v>31.9</c:v>
                </c:pt>
                <c:pt idx="4850">
                  <c:v>31.7</c:v>
                </c:pt>
                <c:pt idx="4851">
                  <c:v>31.5</c:v>
                </c:pt>
                <c:pt idx="4852">
                  <c:v>31.6</c:v>
                </c:pt>
                <c:pt idx="4853">
                  <c:v>31.6</c:v>
                </c:pt>
                <c:pt idx="4854">
                  <c:v>31.3</c:v>
                </c:pt>
                <c:pt idx="4855">
                  <c:v>31.1</c:v>
                </c:pt>
                <c:pt idx="4856">
                  <c:v>31.1</c:v>
                </c:pt>
                <c:pt idx="4857">
                  <c:v>30.8</c:v>
                </c:pt>
                <c:pt idx="4858">
                  <c:v>30.6</c:v>
                </c:pt>
                <c:pt idx="4859">
                  <c:v>30.5</c:v>
                </c:pt>
                <c:pt idx="4860">
                  <c:v>30.2</c:v>
                </c:pt>
                <c:pt idx="4861">
                  <c:v>29.8</c:v>
                </c:pt>
                <c:pt idx="4862">
                  <c:v>29.5</c:v>
                </c:pt>
                <c:pt idx="4863">
                  <c:v>29.2</c:v>
                </c:pt>
                <c:pt idx="4864">
                  <c:v>29</c:v>
                </c:pt>
                <c:pt idx="4865">
                  <c:v>28.8</c:v>
                </c:pt>
                <c:pt idx="4866">
                  <c:v>28.6</c:v>
                </c:pt>
                <c:pt idx="4867">
                  <c:v>28.4</c:v>
                </c:pt>
                <c:pt idx="4868">
                  <c:v>28.2</c:v>
                </c:pt>
                <c:pt idx="4869">
                  <c:v>28.1</c:v>
                </c:pt>
                <c:pt idx="4870">
                  <c:v>27.9</c:v>
                </c:pt>
                <c:pt idx="4871">
                  <c:v>27.8</c:v>
                </c:pt>
                <c:pt idx="4872">
                  <c:v>27.7</c:v>
                </c:pt>
                <c:pt idx="4873">
                  <c:v>27.6</c:v>
                </c:pt>
                <c:pt idx="4874">
                  <c:v>27.5</c:v>
                </c:pt>
                <c:pt idx="4875">
                  <c:v>27.4</c:v>
                </c:pt>
                <c:pt idx="4876">
                  <c:v>27.3</c:v>
                </c:pt>
                <c:pt idx="4877">
                  <c:v>27.2</c:v>
                </c:pt>
                <c:pt idx="4878">
                  <c:v>27.1</c:v>
                </c:pt>
                <c:pt idx="4879">
                  <c:v>27</c:v>
                </c:pt>
                <c:pt idx="4880">
                  <c:v>26.9</c:v>
                </c:pt>
                <c:pt idx="4881">
                  <c:v>26.8</c:v>
                </c:pt>
                <c:pt idx="4882">
                  <c:v>26.7</c:v>
                </c:pt>
                <c:pt idx="4883">
                  <c:v>26.5</c:v>
                </c:pt>
                <c:pt idx="4884">
                  <c:v>26.3</c:v>
                </c:pt>
                <c:pt idx="4885">
                  <c:v>26.1</c:v>
                </c:pt>
                <c:pt idx="4886">
                  <c:v>25.9</c:v>
                </c:pt>
                <c:pt idx="4887">
                  <c:v>25.6</c:v>
                </c:pt>
                <c:pt idx="4888">
                  <c:v>25.5</c:v>
                </c:pt>
                <c:pt idx="4889">
                  <c:v>25.2</c:v>
                </c:pt>
                <c:pt idx="4890">
                  <c:v>24.9</c:v>
                </c:pt>
                <c:pt idx="4891">
                  <c:v>24.7</c:v>
                </c:pt>
                <c:pt idx="4892">
                  <c:v>24.5</c:v>
                </c:pt>
                <c:pt idx="4893">
                  <c:v>24.3</c:v>
                </c:pt>
                <c:pt idx="4894">
                  <c:v>24</c:v>
                </c:pt>
                <c:pt idx="4895">
                  <c:v>23.9</c:v>
                </c:pt>
                <c:pt idx="4896">
                  <c:v>23.7</c:v>
                </c:pt>
                <c:pt idx="4897">
                  <c:v>23.5</c:v>
                </c:pt>
                <c:pt idx="4898">
                  <c:v>23.5</c:v>
                </c:pt>
                <c:pt idx="4899">
                  <c:v>23.3</c:v>
                </c:pt>
                <c:pt idx="4900">
                  <c:v>23.4</c:v>
                </c:pt>
                <c:pt idx="4901">
                  <c:v>23.4</c:v>
                </c:pt>
                <c:pt idx="4902">
                  <c:v>23.5</c:v>
                </c:pt>
                <c:pt idx="4903">
                  <c:v>23.6</c:v>
                </c:pt>
                <c:pt idx="4904">
                  <c:v>23.5</c:v>
                </c:pt>
                <c:pt idx="4905">
                  <c:v>23.1</c:v>
                </c:pt>
                <c:pt idx="4906">
                  <c:v>23</c:v>
                </c:pt>
                <c:pt idx="4907">
                  <c:v>22.8</c:v>
                </c:pt>
                <c:pt idx="4908">
                  <c:v>22.7</c:v>
                </c:pt>
                <c:pt idx="4909">
                  <c:v>22.6</c:v>
                </c:pt>
                <c:pt idx="4910">
                  <c:v>22.4</c:v>
                </c:pt>
                <c:pt idx="4911">
                  <c:v>22.3</c:v>
                </c:pt>
                <c:pt idx="4912">
                  <c:v>22.1</c:v>
                </c:pt>
                <c:pt idx="4913">
                  <c:v>22.1</c:v>
                </c:pt>
                <c:pt idx="4914">
                  <c:v>22</c:v>
                </c:pt>
                <c:pt idx="4915">
                  <c:v>21.9</c:v>
                </c:pt>
                <c:pt idx="4916">
                  <c:v>21.9</c:v>
                </c:pt>
                <c:pt idx="4917">
                  <c:v>21.7</c:v>
                </c:pt>
                <c:pt idx="4918">
                  <c:v>21.5</c:v>
                </c:pt>
                <c:pt idx="4919">
                  <c:v>21.4</c:v>
                </c:pt>
                <c:pt idx="4920">
                  <c:v>21.3</c:v>
                </c:pt>
                <c:pt idx="4921">
                  <c:v>21.3</c:v>
                </c:pt>
                <c:pt idx="4922">
                  <c:v>21.1</c:v>
                </c:pt>
                <c:pt idx="4923">
                  <c:v>21.1</c:v>
                </c:pt>
                <c:pt idx="4924">
                  <c:v>21.1</c:v>
                </c:pt>
                <c:pt idx="4925">
                  <c:v>21</c:v>
                </c:pt>
                <c:pt idx="4926">
                  <c:v>20.8</c:v>
                </c:pt>
                <c:pt idx="4927">
                  <c:v>20.7</c:v>
                </c:pt>
                <c:pt idx="4928">
                  <c:v>20.6</c:v>
                </c:pt>
                <c:pt idx="4929">
                  <c:v>20.6</c:v>
                </c:pt>
                <c:pt idx="4930">
                  <c:v>20.399999999999999</c:v>
                </c:pt>
                <c:pt idx="4931">
                  <c:v>20.399999999999999</c:v>
                </c:pt>
                <c:pt idx="4932">
                  <c:v>20.3</c:v>
                </c:pt>
                <c:pt idx="4933">
                  <c:v>20.3</c:v>
                </c:pt>
                <c:pt idx="4934">
                  <c:v>20.3</c:v>
                </c:pt>
                <c:pt idx="4935">
                  <c:v>20.2</c:v>
                </c:pt>
                <c:pt idx="4936">
                  <c:v>20.100000000000001</c:v>
                </c:pt>
                <c:pt idx="4937">
                  <c:v>20.3</c:v>
                </c:pt>
                <c:pt idx="4938">
                  <c:v>20.6</c:v>
                </c:pt>
                <c:pt idx="4939">
                  <c:v>21.1</c:v>
                </c:pt>
                <c:pt idx="4940">
                  <c:v>21.4</c:v>
                </c:pt>
                <c:pt idx="4941">
                  <c:v>22</c:v>
                </c:pt>
                <c:pt idx="4942">
                  <c:v>22.7</c:v>
                </c:pt>
                <c:pt idx="4943">
                  <c:v>23.5</c:v>
                </c:pt>
                <c:pt idx="4944">
                  <c:v>24.2</c:v>
                </c:pt>
                <c:pt idx="4945">
                  <c:v>24.7</c:v>
                </c:pt>
                <c:pt idx="4946">
                  <c:v>25.2</c:v>
                </c:pt>
                <c:pt idx="4947">
                  <c:v>26.1</c:v>
                </c:pt>
                <c:pt idx="4948">
                  <c:v>26.8</c:v>
                </c:pt>
                <c:pt idx="4949">
                  <c:v>27.4</c:v>
                </c:pt>
                <c:pt idx="4950">
                  <c:v>27.7</c:v>
                </c:pt>
                <c:pt idx="4951">
                  <c:v>28.2</c:v>
                </c:pt>
                <c:pt idx="4952">
                  <c:v>28.3</c:v>
                </c:pt>
                <c:pt idx="4953">
                  <c:v>28.6</c:v>
                </c:pt>
                <c:pt idx="4954">
                  <c:v>29.2</c:v>
                </c:pt>
                <c:pt idx="4955">
                  <c:v>29.5</c:v>
                </c:pt>
                <c:pt idx="4956">
                  <c:v>29.6</c:v>
                </c:pt>
                <c:pt idx="4957">
                  <c:v>30</c:v>
                </c:pt>
                <c:pt idx="4958">
                  <c:v>30.3</c:v>
                </c:pt>
                <c:pt idx="4959">
                  <c:v>31</c:v>
                </c:pt>
                <c:pt idx="4960">
                  <c:v>31.5</c:v>
                </c:pt>
                <c:pt idx="4961">
                  <c:v>31.7</c:v>
                </c:pt>
                <c:pt idx="4962">
                  <c:v>31.7</c:v>
                </c:pt>
                <c:pt idx="4963">
                  <c:v>31.7</c:v>
                </c:pt>
                <c:pt idx="4964">
                  <c:v>31.3</c:v>
                </c:pt>
                <c:pt idx="4965">
                  <c:v>31.5</c:v>
                </c:pt>
                <c:pt idx="4966">
                  <c:v>31.8</c:v>
                </c:pt>
                <c:pt idx="4967">
                  <c:v>31.9</c:v>
                </c:pt>
                <c:pt idx="4968">
                  <c:v>31.7</c:v>
                </c:pt>
                <c:pt idx="4969">
                  <c:v>31.7</c:v>
                </c:pt>
                <c:pt idx="4970">
                  <c:v>31.9</c:v>
                </c:pt>
                <c:pt idx="4971">
                  <c:v>31.8</c:v>
                </c:pt>
                <c:pt idx="4972">
                  <c:v>31.8</c:v>
                </c:pt>
                <c:pt idx="4973">
                  <c:v>32.1</c:v>
                </c:pt>
                <c:pt idx="4974">
                  <c:v>32.1</c:v>
                </c:pt>
                <c:pt idx="4975">
                  <c:v>32.1</c:v>
                </c:pt>
                <c:pt idx="4976">
                  <c:v>31.9</c:v>
                </c:pt>
                <c:pt idx="4977">
                  <c:v>32.200000000000003</c:v>
                </c:pt>
                <c:pt idx="4978">
                  <c:v>32</c:v>
                </c:pt>
                <c:pt idx="4979">
                  <c:v>32</c:v>
                </c:pt>
                <c:pt idx="4980">
                  <c:v>32.5</c:v>
                </c:pt>
                <c:pt idx="4981">
                  <c:v>32.299999999999997</c:v>
                </c:pt>
                <c:pt idx="4982">
                  <c:v>32.1</c:v>
                </c:pt>
                <c:pt idx="4983">
                  <c:v>32.1</c:v>
                </c:pt>
                <c:pt idx="4984">
                  <c:v>32.1</c:v>
                </c:pt>
                <c:pt idx="4985">
                  <c:v>31.9</c:v>
                </c:pt>
                <c:pt idx="4986">
                  <c:v>31.9</c:v>
                </c:pt>
                <c:pt idx="4987">
                  <c:v>32.1</c:v>
                </c:pt>
                <c:pt idx="4988">
                  <c:v>32.1</c:v>
                </c:pt>
                <c:pt idx="4989">
                  <c:v>31.9</c:v>
                </c:pt>
                <c:pt idx="4990">
                  <c:v>31.9</c:v>
                </c:pt>
                <c:pt idx="4991">
                  <c:v>31.8</c:v>
                </c:pt>
                <c:pt idx="4992">
                  <c:v>31.7</c:v>
                </c:pt>
                <c:pt idx="4993">
                  <c:v>32.1</c:v>
                </c:pt>
                <c:pt idx="4994">
                  <c:v>31.7</c:v>
                </c:pt>
                <c:pt idx="4995">
                  <c:v>31.8</c:v>
                </c:pt>
                <c:pt idx="4996">
                  <c:v>31.4</c:v>
                </c:pt>
                <c:pt idx="4997">
                  <c:v>31</c:v>
                </c:pt>
                <c:pt idx="4998">
                  <c:v>30.9</c:v>
                </c:pt>
                <c:pt idx="4999">
                  <c:v>30.9</c:v>
                </c:pt>
                <c:pt idx="5000">
                  <c:v>30.8</c:v>
                </c:pt>
                <c:pt idx="5001">
                  <c:v>30.7</c:v>
                </c:pt>
                <c:pt idx="5002">
                  <c:v>30.4</c:v>
                </c:pt>
                <c:pt idx="5003">
                  <c:v>30.4</c:v>
                </c:pt>
                <c:pt idx="5004">
                  <c:v>30.2</c:v>
                </c:pt>
                <c:pt idx="5005">
                  <c:v>29.9</c:v>
                </c:pt>
                <c:pt idx="5006">
                  <c:v>29.5</c:v>
                </c:pt>
                <c:pt idx="5007">
                  <c:v>29.2</c:v>
                </c:pt>
                <c:pt idx="5008">
                  <c:v>29</c:v>
                </c:pt>
                <c:pt idx="5009">
                  <c:v>28.8</c:v>
                </c:pt>
                <c:pt idx="5010">
                  <c:v>28.6</c:v>
                </c:pt>
                <c:pt idx="5011">
                  <c:v>28.4</c:v>
                </c:pt>
                <c:pt idx="5012">
                  <c:v>28.2</c:v>
                </c:pt>
                <c:pt idx="5013">
                  <c:v>28.2</c:v>
                </c:pt>
                <c:pt idx="5014">
                  <c:v>28</c:v>
                </c:pt>
                <c:pt idx="5015">
                  <c:v>27.9</c:v>
                </c:pt>
                <c:pt idx="5016">
                  <c:v>27.8</c:v>
                </c:pt>
                <c:pt idx="5017">
                  <c:v>27.6</c:v>
                </c:pt>
                <c:pt idx="5018">
                  <c:v>27.5</c:v>
                </c:pt>
                <c:pt idx="5019">
                  <c:v>27.4</c:v>
                </c:pt>
                <c:pt idx="5020">
                  <c:v>27.4</c:v>
                </c:pt>
                <c:pt idx="5021">
                  <c:v>27.3</c:v>
                </c:pt>
                <c:pt idx="5022">
                  <c:v>27.3</c:v>
                </c:pt>
                <c:pt idx="5023">
                  <c:v>27.3</c:v>
                </c:pt>
                <c:pt idx="5024">
                  <c:v>27.2</c:v>
                </c:pt>
                <c:pt idx="5025">
                  <c:v>26.9</c:v>
                </c:pt>
                <c:pt idx="5026">
                  <c:v>26.7</c:v>
                </c:pt>
                <c:pt idx="5027">
                  <c:v>26.4</c:v>
                </c:pt>
                <c:pt idx="5028">
                  <c:v>26.1</c:v>
                </c:pt>
                <c:pt idx="5029">
                  <c:v>25.8</c:v>
                </c:pt>
                <c:pt idx="5030">
                  <c:v>25.5</c:v>
                </c:pt>
                <c:pt idx="5031">
                  <c:v>25.3</c:v>
                </c:pt>
                <c:pt idx="5032">
                  <c:v>25.2</c:v>
                </c:pt>
                <c:pt idx="5033">
                  <c:v>25</c:v>
                </c:pt>
                <c:pt idx="5034">
                  <c:v>24.8</c:v>
                </c:pt>
                <c:pt idx="5035">
                  <c:v>24.6</c:v>
                </c:pt>
                <c:pt idx="5036">
                  <c:v>24.5</c:v>
                </c:pt>
                <c:pt idx="5037">
                  <c:v>24.3</c:v>
                </c:pt>
                <c:pt idx="5038">
                  <c:v>24.2</c:v>
                </c:pt>
                <c:pt idx="5039">
                  <c:v>24.2</c:v>
                </c:pt>
                <c:pt idx="5040">
                  <c:v>24.2</c:v>
                </c:pt>
                <c:pt idx="5041">
                  <c:v>23.9</c:v>
                </c:pt>
                <c:pt idx="5042">
                  <c:v>23.8</c:v>
                </c:pt>
                <c:pt idx="5043">
                  <c:v>23.8</c:v>
                </c:pt>
                <c:pt idx="5044">
                  <c:v>23.8</c:v>
                </c:pt>
                <c:pt idx="5045">
                  <c:v>23.8</c:v>
                </c:pt>
                <c:pt idx="5046">
                  <c:v>23.8</c:v>
                </c:pt>
                <c:pt idx="5047">
                  <c:v>23.7</c:v>
                </c:pt>
                <c:pt idx="5048">
                  <c:v>23.4</c:v>
                </c:pt>
                <c:pt idx="5049">
                  <c:v>23.2</c:v>
                </c:pt>
                <c:pt idx="5050">
                  <c:v>23.1</c:v>
                </c:pt>
                <c:pt idx="5051">
                  <c:v>23</c:v>
                </c:pt>
                <c:pt idx="5052">
                  <c:v>22.9</c:v>
                </c:pt>
                <c:pt idx="5053">
                  <c:v>22.8</c:v>
                </c:pt>
                <c:pt idx="5054">
                  <c:v>22.7</c:v>
                </c:pt>
                <c:pt idx="5055">
                  <c:v>22.5</c:v>
                </c:pt>
                <c:pt idx="5056">
                  <c:v>22.4</c:v>
                </c:pt>
                <c:pt idx="5057">
                  <c:v>22.2</c:v>
                </c:pt>
                <c:pt idx="5058">
                  <c:v>22.1</c:v>
                </c:pt>
                <c:pt idx="5059">
                  <c:v>22.1</c:v>
                </c:pt>
                <c:pt idx="5060">
                  <c:v>22</c:v>
                </c:pt>
                <c:pt idx="5061">
                  <c:v>21.8</c:v>
                </c:pt>
                <c:pt idx="5062">
                  <c:v>21.7</c:v>
                </c:pt>
                <c:pt idx="5063">
                  <c:v>21.6</c:v>
                </c:pt>
                <c:pt idx="5064">
                  <c:v>21.4</c:v>
                </c:pt>
                <c:pt idx="5065">
                  <c:v>21.4</c:v>
                </c:pt>
                <c:pt idx="5066">
                  <c:v>21.2</c:v>
                </c:pt>
                <c:pt idx="5067">
                  <c:v>21.2</c:v>
                </c:pt>
                <c:pt idx="5068">
                  <c:v>21.1</c:v>
                </c:pt>
                <c:pt idx="5069">
                  <c:v>20.9</c:v>
                </c:pt>
                <c:pt idx="5070">
                  <c:v>20.8</c:v>
                </c:pt>
                <c:pt idx="5071">
                  <c:v>20.7</c:v>
                </c:pt>
                <c:pt idx="5072">
                  <c:v>20.6</c:v>
                </c:pt>
                <c:pt idx="5073">
                  <c:v>20.5</c:v>
                </c:pt>
                <c:pt idx="5074">
                  <c:v>20.399999999999999</c:v>
                </c:pt>
                <c:pt idx="5075">
                  <c:v>20.5</c:v>
                </c:pt>
                <c:pt idx="5076">
                  <c:v>20.399999999999999</c:v>
                </c:pt>
                <c:pt idx="5077">
                  <c:v>20.3</c:v>
                </c:pt>
                <c:pt idx="5078">
                  <c:v>20.399999999999999</c:v>
                </c:pt>
                <c:pt idx="5079">
                  <c:v>20.399999999999999</c:v>
                </c:pt>
                <c:pt idx="5080">
                  <c:v>20.5</c:v>
                </c:pt>
                <c:pt idx="5081">
                  <c:v>20.8</c:v>
                </c:pt>
                <c:pt idx="5082">
                  <c:v>21.2</c:v>
                </c:pt>
                <c:pt idx="5083">
                  <c:v>21.8</c:v>
                </c:pt>
                <c:pt idx="5084">
                  <c:v>22.4</c:v>
                </c:pt>
                <c:pt idx="5085">
                  <c:v>23</c:v>
                </c:pt>
                <c:pt idx="5086">
                  <c:v>23.8</c:v>
                </c:pt>
                <c:pt idx="5087">
                  <c:v>24.5</c:v>
                </c:pt>
                <c:pt idx="5088">
                  <c:v>25</c:v>
                </c:pt>
                <c:pt idx="5089">
                  <c:v>25.6</c:v>
                </c:pt>
                <c:pt idx="5090">
                  <c:v>26.2</c:v>
                </c:pt>
                <c:pt idx="5091">
                  <c:v>26.6</c:v>
                </c:pt>
                <c:pt idx="5092">
                  <c:v>27.3</c:v>
                </c:pt>
                <c:pt idx="5093">
                  <c:v>27.8</c:v>
                </c:pt>
                <c:pt idx="5094">
                  <c:v>28.2</c:v>
                </c:pt>
                <c:pt idx="5095">
                  <c:v>28.5</c:v>
                </c:pt>
                <c:pt idx="5096">
                  <c:v>28.7</c:v>
                </c:pt>
                <c:pt idx="5097">
                  <c:v>28.8</c:v>
                </c:pt>
                <c:pt idx="5098">
                  <c:v>29.1</c:v>
                </c:pt>
                <c:pt idx="5099">
                  <c:v>29.4</c:v>
                </c:pt>
                <c:pt idx="5100">
                  <c:v>29.5</c:v>
                </c:pt>
                <c:pt idx="5101">
                  <c:v>29.6</c:v>
                </c:pt>
                <c:pt idx="5102">
                  <c:v>29.8</c:v>
                </c:pt>
                <c:pt idx="5103">
                  <c:v>30.2</c:v>
                </c:pt>
                <c:pt idx="5104">
                  <c:v>30.6</c:v>
                </c:pt>
                <c:pt idx="5105">
                  <c:v>31</c:v>
                </c:pt>
                <c:pt idx="5106">
                  <c:v>31.2</c:v>
                </c:pt>
                <c:pt idx="5107">
                  <c:v>31.5</c:v>
                </c:pt>
                <c:pt idx="5108">
                  <c:v>31.3</c:v>
                </c:pt>
                <c:pt idx="5109">
                  <c:v>31.7</c:v>
                </c:pt>
                <c:pt idx="5110">
                  <c:v>31.6</c:v>
                </c:pt>
                <c:pt idx="5111">
                  <c:v>31.7</c:v>
                </c:pt>
                <c:pt idx="5112">
                  <c:v>31.8</c:v>
                </c:pt>
                <c:pt idx="5113">
                  <c:v>32.1</c:v>
                </c:pt>
                <c:pt idx="5114">
                  <c:v>32.4</c:v>
                </c:pt>
                <c:pt idx="5115">
                  <c:v>32.5</c:v>
                </c:pt>
                <c:pt idx="5116">
                  <c:v>32.299999999999997</c:v>
                </c:pt>
                <c:pt idx="5117">
                  <c:v>32.6</c:v>
                </c:pt>
                <c:pt idx="5118">
                  <c:v>32.700000000000003</c:v>
                </c:pt>
                <c:pt idx="5119">
                  <c:v>32.6</c:v>
                </c:pt>
                <c:pt idx="5120">
                  <c:v>32.700000000000003</c:v>
                </c:pt>
                <c:pt idx="5121">
                  <c:v>32.700000000000003</c:v>
                </c:pt>
                <c:pt idx="5122">
                  <c:v>32.799999999999997</c:v>
                </c:pt>
                <c:pt idx="5123">
                  <c:v>32.700000000000003</c:v>
                </c:pt>
                <c:pt idx="5124">
                  <c:v>32.6</c:v>
                </c:pt>
                <c:pt idx="5125">
                  <c:v>32.700000000000003</c:v>
                </c:pt>
                <c:pt idx="5126">
                  <c:v>32.6</c:v>
                </c:pt>
                <c:pt idx="5127">
                  <c:v>32.700000000000003</c:v>
                </c:pt>
                <c:pt idx="5128">
                  <c:v>32.5</c:v>
                </c:pt>
                <c:pt idx="5129">
                  <c:v>32.5</c:v>
                </c:pt>
                <c:pt idx="5130">
                  <c:v>32.4</c:v>
                </c:pt>
                <c:pt idx="5131">
                  <c:v>32.1</c:v>
                </c:pt>
                <c:pt idx="5132">
                  <c:v>32.200000000000003</c:v>
                </c:pt>
                <c:pt idx="5133">
                  <c:v>32.4</c:v>
                </c:pt>
                <c:pt idx="5134">
                  <c:v>31.8</c:v>
                </c:pt>
                <c:pt idx="5135">
                  <c:v>32.1</c:v>
                </c:pt>
                <c:pt idx="5136">
                  <c:v>32.1</c:v>
                </c:pt>
                <c:pt idx="5137">
                  <c:v>31.8</c:v>
                </c:pt>
                <c:pt idx="5138">
                  <c:v>31.5</c:v>
                </c:pt>
                <c:pt idx="5139">
                  <c:v>31.4</c:v>
                </c:pt>
                <c:pt idx="5140">
                  <c:v>31.1</c:v>
                </c:pt>
                <c:pt idx="5141">
                  <c:v>30.8</c:v>
                </c:pt>
                <c:pt idx="5142">
                  <c:v>30.9</c:v>
                </c:pt>
                <c:pt idx="5143">
                  <c:v>30.7</c:v>
                </c:pt>
                <c:pt idx="5144">
                  <c:v>30.5</c:v>
                </c:pt>
                <c:pt idx="5145">
                  <c:v>30.5</c:v>
                </c:pt>
                <c:pt idx="5146">
                  <c:v>30.4</c:v>
                </c:pt>
                <c:pt idx="5147">
                  <c:v>30.1</c:v>
                </c:pt>
                <c:pt idx="5148">
                  <c:v>29.9</c:v>
                </c:pt>
                <c:pt idx="5149">
                  <c:v>29.5</c:v>
                </c:pt>
                <c:pt idx="5150">
                  <c:v>29.2</c:v>
                </c:pt>
                <c:pt idx="5151">
                  <c:v>29.1</c:v>
                </c:pt>
                <c:pt idx="5152">
                  <c:v>28.8</c:v>
                </c:pt>
                <c:pt idx="5153">
                  <c:v>28.6</c:v>
                </c:pt>
                <c:pt idx="5154">
                  <c:v>28.5</c:v>
                </c:pt>
                <c:pt idx="5155">
                  <c:v>28.3</c:v>
                </c:pt>
                <c:pt idx="5156">
                  <c:v>28.2</c:v>
                </c:pt>
                <c:pt idx="5157">
                  <c:v>28.1</c:v>
                </c:pt>
                <c:pt idx="5158">
                  <c:v>28.1</c:v>
                </c:pt>
                <c:pt idx="5159">
                  <c:v>28</c:v>
                </c:pt>
                <c:pt idx="5160">
                  <c:v>27.9</c:v>
                </c:pt>
                <c:pt idx="5161">
                  <c:v>27.8</c:v>
                </c:pt>
                <c:pt idx="5162">
                  <c:v>27.8</c:v>
                </c:pt>
                <c:pt idx="5163">
                  <c:v>27.7</c:v>
                </c:pt>
                <c:pt idx="5164">
                  <c:v>27.6</c:v>
                </c:pt>
                <c:pt idx="5165">
                  <c:v>27.5</c:v>
                </c:pt>
                <c:pt idx="5166">
                  <c:v>27.4</c:v>
                </c:pt>
                <c:pt idx="5167">
                  <c:v>27.3</c:v>
                </c:pt>
                <c:pt idx="5168">
                  <c:v>27.2</c:v>
                </c:pt>
                <c:pt idx="5169">
                  <c:v>27.2</c:v>
                </c:pt>
                <c:pt idx="5170">
                  <c:v>27.1</c:v>
                </c:pt>
                <c:pt idx="5171">
                  <c:v>27.1</c:v>
                </c:pt>
                <c:pt idx="5172">
                  <c:v>27</c:v>
                </c:pt>
                <c:pt idx="5173">
                  <c:v>26.9</c:v>
                </c:pt>
                <c:pt idx="5174">
                  <c:v>26.7</c:v>
                </c:pt>
                <c:pt idx="5175">
                  <c:v>26.3</c:v>
                </c:pt>
                <c:pt idx="5176">
                  <c:v>26.1</c:v>
                </c:pt>
                <c:pt idx="5177">
                  <c:v>25.8</c:v>
                </c:pt>
                <c:pt idx="5178">
                  <c:v>25.5</c:v>
                </c:pt>
                <c:pt idx="5179">
                  <c:v>25.4</c:v>
                </c:pt>
                <c:pt idx="5180">
                  <c:v>25.3</c:v>
                </c:pt>
                <c:pt idx="5181">
                  <c:v>25.2</c:v>
                </c:pt>
                <c:pt idx="5182">
                  <c:v>25.2</c:v>
                </c:pt>
                <c:pt idx="5183">
                  <c:v>24.9</c:v>
                </c:pt>
                <c:pt idx="5184">
                  <c:v>24.8</c:v>
                </c:pt>
                <c:pt idx="5185">
                  <c:v>24.6</c:v>
                </c:pt>
                <c:pt idx="5186">
                  <c:v>24.5</c:v>
                </c:pt>
                <c:pt idx="5187">
                  <c:v>24.4</c:v>
                </c:pt>
                <c:pt idx="5188">
                  <c:v>24.3</c:v>
                </c:pt>
                <c:pt idx="5189">
                  <c:v>24.4</c:v>
                </c:pt>
                <c:pt idx="5190">
                  <c:v>24.4</c:v>
                </c:pt>
                <c:pt idx="5191">
                  <c:v>24.4</c:v>
                </c:pt>
                <c:pt idx="5192">
                  <c:v>24.3</c:v>
                </c:pt>
                <c:pt idx="5193">
                  <c:v>24.1</c:v>
                </c:pt>
                <c:pt idx="5194">
                  <c:v>24</c:v>
                </c:pt>
                <c:pt idx="5195">
                  <c:v>24</c:v>
                </c:pt>
                <c:pt idx="5196">
                  <c:v>23.8</c:v>
                </c:pt>
                <c:pt idx="5197">
                  <c:v>23.8</c:v>
                </c:pt>
                <c:pt idx="5198">
                  <c:v>23.8</c:v>
                </c:pt>
                <c:pt idx="5199">
                  <c:v>23.8</c:v>
                </c:pt>
                <c:pt idx="5200">
                  <c:v>23.9</c:v>
                </c:pt>
                <c:pt idx="5201">
                  <c:v>24</c:v>
                </c:pt>
                <c:pt idx="5202">
                  <c:v>24</c:v>
                </c:pt>
                <c:pt idx="5203">
                  <c:v>24</c:v>
                </c:pt>
                <c:pt idx="5204">
                  <c:v>24</c:v>
                </c:pt>
                <c:pt idx="5205">
                  <c:v>24</c:v>
                </c:pt>
                <c:pt idx="5206">
                  <c:v>24.1</c:v>
                </c:pt>
                <c:pt idx="5207">
                  <c:v>24.1</c:v>
                </c:pt>
                <c:pt idx="5208">
                  <c:v>24.1</c:v>
                </c:pt>
                <c:pt idx="5209">
                  <c:v>24.1</c:v>
                </c:pt>
                <c:pt idx="5210">
                  <c:v>24.1</c:v>
                </c:pt>
                <c:pt idx="5211">
                  <c:v>24</c:v>
                </c:pt>
                <c:pt idx="5212">
                  <c:v>23.8</c:v>
                </c:pt>
                <c:pt idx="5213">
                  <c:v>23.8</c:v>
                </c:pt>
                <c:pt idx="5214">
                  <c:v>23.7</c:v>
                </c:pt>
                <c:pt idx="5215">
                  <c:v>23.6</c:v>
                </c:pt>
                <c:pt idx="5216">
                  <c:v>23.7</c:v>
                </c:pt>
                <c:pt idx="5217">
                  <c:v>23.7</c:v>
                </c:pt>
                <c:pt idx="5218">
                  <c:v>23.7</c:v>
                </c:pt>
                <c:pt idx="5219">
                  <c:v>23.6</c:v>
                </c:pt>
                <c:pt idx="5220">
                  <c:v>23.6</c:v>
                </c:pt>
                <c:pt idx="5221">
                  <c:v>23.6</c:v>
                </c:pt>
                <c:pt idx="5222">
                  <c:v>23.7</c:v>
                </c:pt>
                <c:pt idx="5223">
                  <c:v>23.8</c:v>
                </c:pt>
                <c:pt idx="5224">
                  <c:v>24</c:v>
                </c:pt>
                <c:pt idx="5225">
                  <c:v>23.9</c:v>
                </c:pt>
                <c:pt idx="5226">
                  <c:v>23.9</c:v>
                </c:pt>
                <c:pt idx="5227">
                  <c:v>23.9</c:v>
                </c:pt>
                <c:pt idx="5228">
                  <c:v>24</c:v>
                </c:pt>
                <c:pt idx="5229">
                  <c:v>24.2</c:v>
                </c:pt>
                <c:pt idx="5230">
                  <c:v>24.8</c:v>
                </c:pt>
                <c:pt idx="5231">
                  <c:v>25.7</c:v>
                </c:pt>
                <c:pt idx="5232">
                  <c:v>26.3</c:v>
                </c:pt>
                <c:pt idx="5233">
                  <c:v>26.7</c:v>
                </c:pt>
                <c:pt idx="5234">
                  <c:v>27.2</c:v>
                </c:pt>
                <c:pt idx="5235">
                  <c:v>27.7</c:v>
                </c:pt>
                <c:pt idx="5236">
                  <c:v>27.8</c:v>
                </c:pt>
                <c:pt idx="5237">
                  <c:v>28.1</c:v>
                </c:pt>
                <c:pt idx="5238">
                  <c:v>28.6</c:v>
                </c:pt>
                <c:pt idx="5239">
                  <c:v>28.8</c:v>
                </c:pt>
                <c:pt idx="5240">
                  <c:v>28.4</c:v>
                </c:pt>
                <c:pt idx="5241">
                  <c:v>28.5</c:v>
                </c:pt>
                <c:pt idx="5242">
                  <c:v>28.9</c:v>
                </c:pt>
                <c:pt idx="5243">
                  <c:v>29.8</c:v>
                </c:pt>
                <c:pt idx="5244">
                  <c:v>29.8</c:v>
                </c:pt>
                <c:pt idx="5245">
                  <c:v>29.9</c:v>
                </c:pt>
                <c:pt idx="5246">
                  <c:v>30.1</c:v>
                </c:pt>
                <c:pt idx="5247">
                  <c:v>30.4</c:v>
                </c:pt>
                <c:pt idx="5248">
                  <c:v>30.8</c:v>
                </c:pt>
                <c:pt idx="5249">
                  <c:v>30.9</c:v>
                </c:pt>
                <c:pt idx="5250">
                  <c:v>31.1</c:v>
                </c:pt>
                <c:pt idx="5251">
                  <c:v>30.9</c:v>
                </c:pt>
                <c:pt idx="5252">
                  <c:v>31.2</c:v>
                </c:pt>
                <c:pt idx="5253">
                  <c:v>31.1</c:v>
                </c:pt>
                <c:pt idx="5254">
                  <c:v>31.1</c:v>
                </c:pt>
                <c:pt idx="5255">
                  <c:v>31.6</c:v>
                </c:pt>
                <c:pt idx="5256">
                  <c:v>31.3</c:v>
                </c:pt>
                <c:pt idx="5257">
                  <c:v>31.5</c:v>
                </c:pt>
                <c:pt idx="5258">
                  <c:v>31.7</c:v>
                </c:pt>
                <c:pt idx="5259">
                  <c:v>31.5</c:v>
                </c:pt>
                <c:pt idx="5260">
                  <c:v>31.5</c:v>
                </c:pt>
                <c:pt idx="5261">
                  <c:v>31.6</c:v>
                </c:pt>
                <c:pt idx="5262">
                  <c:v>31.1</c:v>
                </c:pt>
                <c:pt idx="5263">
                  <c:v>31.5</c:v>
                </c:pt>
                <c:pt idx="5264">
                  <c:v>31.6</c:v>
                </c:pt>
                <c:pt idx="5265">
                  <c:v>31.9</c:v>
                </c:pt>
                <c:pt idx="5266">
                  <c:v>31.9</c:v>
                </c:pt>
                <c:pt idx="5267">
                  <c:v>31.5</c:v>
                </c:pt>
                <c:pt idx="5268">
                  <c:v>31.8</c:v>
                </c:pt>
                <c:pt idx="5269">
                  <c:v>31.8</c:v>
                </c:pt>
                <c:pt idx="5270">
                  <c:v>31.7</c:v>
                </c:pt>
                <c:pt idx="5271">
                  <c:v>31.6</c:v>
                </c:pt>
                <c:pt idx="5272">
                  <c:v>31.5</c:v>
                </c:pt>
                <c:pt idx="5273">
                  <c:v>31.3</c:v>
                </c:pt>
                <c:pt idx="5274">
                  <c:v>31.2</c:v>
                </c:pt>
                <c:pt idx="5275">
                  <c:v>31.3</c:v>
                </c:pt>
                <c:pt idx="5276">
                  <c:v>31.2</c:v>
                </c:pt>
                <c:pt idx="5277">
                  <c:v>31.1</c:v>
                </c:pt>
                <c:pt idx="5278">
                  <c:v>31</c:v>
                </c:pt>
                <c:pt idx="5279">
                  <c:v>30.6</c:v>
                </c:pt>
                <c:pt idx="5280">
                  <c:v>30.5</c:v>
                </c:pt>
                <c:pt idx="5281">
                  <c:v>30.8</c:v>
                </c:pt>
                <c:pt idx="5282">
                  <c:v>30.5</c:v>
                </c:pt>
                <c:pt idx="5283">
                  <c:v>30.6</c:v>
                </c:pt>
                <c:pt idx="5284">
                  <c:v>30.6</c:v>
                </c:pt>
                <c:pt idx="5285">
                  <c:v>30.3</c:v>
                </c:pt>
                <c:pt idx="5286">
                  <c:v>30</c:v>
                </c:pt>
                <c:pt idx="5287">
                  <c:v>30</c:v>
                </c:pt>
                <c:pt idx="5288">
                  <c:v>29.7</c:v>
                </c:pt>
                <c:pt idx="5289">
                  <c:v>29.7</c:v>
                </c:pt>
                <c:pt idx="5290">
                  <c:v>29.4</c:v>
                </c:pt>
                <c:pt idx="5291">
                  <c:v>29.2</c:v>
                </c:pt>
                <c:pt idx="5292">
                  <c:v>29</c:v>
                </c:pt>
                <c:pt idx="5293">
                  <c:v>28.7</c:v>
                </c:pt>
                <c:pt idx="5294">
                  <c:v>28.6</c:v>
                </c:pt>
                <c:pt idx="5295">
                  <c:v>28.4</c:v>
                </c:pt>
                <c:pt idx="5296">
                  <c:v>28.2</c:v>
                </c:pt>
                <c:pt idx="5297">
                  <c:v>28</c:v>
                </c:pt>
                <c:pt idx="5298">
                  <c:v>27.9</c:v>
                </c:pt>
                <c:pt idx="5299">
                  <c:v>27.8</c:v>
                </c:pt>
                <c:pt idx="5300">
                  <c:v>27.6</c:v>
                </c:pt>
                <c:pt idx="5301">
                  <c:v>27.5</c:v>
                </c:pt>
                <c:pt idx="5302">
                  <c:v>27.5</c:v>
                </c:pt>
                <c:pt idx="5303">
                  <c:v>27.4</c:v>
                </c:pt>
                <c:pt idx="5304">
                  <c:v>27.4</c:v>
                </c:pt>
                <c:pt idx="5305">
                  <c:v>27.3</c:v>
                </c:pt>
                <c:pt idx="5306">
                  <c:v>27.2</c:v>
                </c:pt>
                <c:pt idx="5307">
                  <c:v>27.1</c:v>
                </c:pt>
                <c:pt idx="5308">
                  <c:v>27</c:v>
                </c:pt>
                <c:pt idx="5309">
                  <c:v>27</c:v>
                </c:pt>
                <c:pt idx="5310">
                  <c:v>26.9</c:v>
                </c:pt>
                <c:pt idx="5311">
                  <c:v>26.9</c:v>
                </c:pt>
                <c:pt idx="5312">
                  <c:v>26.8</c:v>
                </c:pt>
                <c:pt idx="5313">
                  <c:v>26.8</c:v>
                </c:pt>
                <c:pt idx="5314">
                  <c:v>26.6</c:v>
                </c:pt>
                <c:pt idx="5315">
                  <c:v>26.6</c:v>
                </c:pt>
                <c:pt idx="5316">
                  <c:v>26.5</c:v>
                </c:pt>
                <c:pt idx="5317">
                  <c:v>26.3</c:v>
                </c:pt>
                <c:pt idx="5318">
                  <c:v>26.3</c:v>
                </c:pt>
                <c:pt idx="5319">
                  <c:v>26.3</c:v>
                </c:pt>
                <c:pt idx="5320">
                  <c:v>26.2</c:v>
                </c:pt>
                <c:pt idx="5321">
                  <c:v>26</c:v>
                </c:pt>
                <c:pt idx="5322">
                  <c:v>25.8</c:v>
                </c:pt>
                <c:pt idx="5323">
                  <c:v>25.8</c:v>
                </c:pt>
                <c:pt idx="5324">
                  <c:v>25.7</c:v>
                </c:pt>
                <c:pt idx="5325">
                  <c:v>25.7</c:v>
                </c:pt>
                <c:pt idx="5326">
                  <c:v>25.7</c:v>
                </c:pt>
                <c:pt idx="5327">
                  <c:v>25.4</c:v>
                </c:pt>
                <c:pt idx="5328">
                  <c:v>25.1</c:v>
                </c:pt>
                <c:pt idx="5329">
                  <c:v>24.9</c:v>
                </c:pt>
                <c:pt idx="5330">
                  <c:v>24.8</c:v>
                </c:pt>
                <c:pt idx="5331">
                  <c:v>24.7</c:v>
                </c:pt>
                <c:pt idx="5332">
                  <c:v>24.6</c:v>
                </c:pt>
                <c:pt idx="5333">
                  <c:v>24.4</c:v>
                </c:pt>
                <c:pt idx="5334">
                  <c:v>24.4</c:v>
                </c:pt>
                <c:pt idx="5335">
                  <c:v>24.4</c:v>
                </c:pt>
                <c:pt idx="5336">
                  <c:v>24.2</c:v>
                </c:pt>
                <c:pt idx="5337">
                  <c:v>24</c:v>
                </c:pt>
                <c:pt idx="5338">
                  <c:v>24</c:v>
                </c:pt>
                <c:pt idx="5339">
                  <c:v>23.7</c:v>
                </c:pt>
                <c:pt idx="5340">
                  <c:v>23.5</c:v>
                </c:pt>
                <c:pt idx="5341">
                  <c:v>23.5</c:v>
                </c:pt>
                <c:pt idx="5342">
                  <c:v>23.5</c:v>
                </c:pt>
                <c:pt idx="5343">
                  <c:v>23.4</c:v>
                </c:pt>
                <c:pt idx="5344">
                  <c:v>23.4</c:v>
                </c:pt>
                <c:pt idx="5345">
                  <c:v>23.4</c:v>
                </c:pt>
                <c:pt idx="5346">
                  <c:v>23.4</c:v>
                </c:pt>
                <c:pt idx="5347">
                  <c:v>23.4</c:v>
                </c:pt>
                <c:pt idx="5348">
                  <c:v>23.4</c:v>
                </c:pt>
                <c:pt idx="5349">
                  <c:v>23.5</c:v>
                </c:pt>
                <c:pt idx="5350">
                  <c:v>23.4</c:v>
                </c:pt>
                <c:pt idx="5351">
                  <c:v>23.7</c:v>
                </c:pt>
                <c:pt idx="5352">
                  <c:v>23.7</c:v>
                </c:pt>
                <c:pt idx="5353">
                  <c:v>23.7</c:v>
                </c:pt>
                <c:pt idx="5354">
                  <c:v>23.7</c:v>
                </c:pt>
                <c:pt idx="5355">
                  <c:v>23.6</c:v>
                </c:pt>
                <c:pt idx="5356">
                  <c:v>23.5</c:v>
                </c:pt>
                <c:pt idx="5357">
                  <c:v>23.3</c:v>
                </c:pt>
                <c:pt idx="5358">
                  <c:v>23.1</c:v>
                </c:pt>
                <c:pt idx="5359">
                  <c:v>22.9</c:v>
                </c:pt>
                <c:pt idx="5360">
                  <c:v>22.8</c:v>
                </c:pt>
                <c:pt idx="5361">
                  <c:v>22.8</c:v>
                </c:pt>
                <c:pt idx="5362">
                  <c:v>22.6</c:v>
                </c:pt>
                <c:pt idx="5363">
                  <c:v>22.5</c:v>
                </c:pt>
                <c:pt idx="5364">
                  <c:v>22.3</c:v>
                </c:pt>
                <c:pt idx="5365">
                  <c:v>22.3</c:v>
                </c:pt>
                <c:pt idx="5366">
                  <c:v>22.2</c:v>
                </c:pt>
                <c:pt idx="5367">
                  <c:v>22.2</c:v>
                </c:pt>
                <c:pt idx="5368">
                  <c:v>22.2</c:v>
                </c:pt>
                <c:pt idx="5369">
                  <c:v>22.3</c:v>
                </c:pt>
                <c:pt idx="5370">
                  <c:v>22.5</c:v>
                </c:pt>
                <c:pt idx="5371">
                  <c:v>22.9</c:v>
                </c:pt>
                <c:pt idx="5372">
                  <c:v>23.5</c:v>
                </c:pt>
                <c:pt idx="5373">
                  <c:v>24.5</c:v>
                </c:pt>
                <c:pt idx="5374">
                  <c:v>25</c:v>
                </c:pt>
                <c:pt idx="5375">
                  <c:v>25.1</c:v>
                </c:pt>
                <c:pt idx="5376">
                  <c:v>25.4</c:v>
                </c:pt>
                <c:pt idx="5377">
                  <c:v>25.8</c:v>
                </c:pt>
                <c:pt idx="5378">
                  <c:v>26.3</c:v>
                </c:pt>
                <c:pt idx="5379">
                  <c:v>26.8</c:v>
                </c:pt>
                <c:pt idx="5380">
                  <c:v>27.3</c:v>
                </c:pt>
                <c:pt idx="5381">
                  <c:v>27.5</c:v>
                </c:pt>
                <c:pt idx="5382">
                  <c:v>27.8</c:v>
                </c:pt>
                <c:pt idx="5383">
                  <c:v>28.2</c:v>
                </c:pt>
                <c:pt idx="5384">
                  <c:v>28.5</c:v>
                </c:pt>
                <c:pt idx="5385">
                  <c:v>29.1</c:v>
                </c:pt>
                <c:pt idx="5386">
                  <c:v>28.9</c:v>
                </c:pt>
                <c:pt idx="5387">
                  <c:v>29.5</c:v>
                </c:pt>
                <c:pt idx="5388">
                  <c:v>29.3</c:v>
                </c:pt>
                <c:pt idx="5389">
                  <c:v>28.9</c:v>
                </c:pt>
                <c:pt idx="5390">
                  <c:v>28.8</c:v>
                </c:pt>
                <c:pt idx="5391">
                  <c:v>29.2</c:v>
                </c:pt>
                <c:pt idx="5392">
                  <c:v>30.3</c:v>
                </c:pt>
                <c:pt idx="5393">
                  <c:v>30.4</c:v>
                </c:pt>
                <c:pt idx="5394">
                  <c:v>30.8</c:v>
                </c:pt>
                <c:pt idx="5395">
                  <c:v>30.2</c:v>
                </c:pt>
                <c:pt idx="5396">
                  <c:v>30.2</c:v>
                </c:pt>
                <c:pt idx="5397">
                  <c:v>30.4</c:v>
                </c:pt>
                <c:pt idx="5398">
                  <c:v>30.9</c:v>
                </c:pt>
                <c:pt idx="5399">
                  <c:v>30.5</c:v>
                </c:pt>
                <c:pt idx="5400">
                  <c:v>30.2</c:v>
                </c:pt>
                <c:pt idx="5401">
                  <c:v>31</c:v>
                </c:pt>
                <c:pt idx="5402">
                  <c:v>30.9</c:v>
                </c:pt>
                <c:pt idx="5403">
                  <c:v>30.9</c:v>
                </c:pt>
                <c:pt idx="5404">
                  <c:v>31.3</c:v>
                </c:pt>
                <c:pt idx="5405">
                  <c:v>31.1</c:v>
                </c:pt>
                <c:pt idx="5406">
                  <c:v>30.8</c:v>
                </c:pt>
                <c:pt idx="5407">
                  <c:v>30.8</c:v>
                </c:pt>
                <c:pt idx="5408">
                  <c:v>31</c:v>
                </c:pt>
                <c:pt idx="5409">
                  <c:v>31.1</c:v>
                </c:pt>
                <c:pt idx="5410">
                  <c:v>31</c:v>
                </c:pt>
                <c:pt idx="5411">
                  <c:v>30.9</c:v>
                </c:pt>
                <c:pt idx="5412">
                  <c:v>30.9</c:v>
                </c:pt>
                <c:pt idx="5413">
                  <c:v>30.9</c:v>
                </c:pt>
                <c:pt idx="5414">
                  <c:v>30.8</c:v>
                </c:pt>
                <c:pt idx="5415">
                  <c:v>30.9</c:v>
                </c:pt>
                <c:pt idx="5416">
                  <c:v>30.9</c:v>
                </c:pt>
                <c:pt idx="5417">
                  <c:v>31.1</c:v>
                </c:pt>
                <c:pt idx="5418">
                  <c:v>30.8</c:v>
                </c:pt>
                <c:pt idx="5419">
                  <c:v>30.6</c:v>
                </c:pt>
                <c:pt idx="5420">
                  <c:v>30.9</c:v>
                </c:pt>
                <c:pt idx="5421">
                  <c:v>30.7</c:v>
                </c:pt>
                <c:pt idx="5422">
                  <c:v>30.6</c:v>
                </c:pt>
                <c:pt idx="5423">
                  <c:v>30.4</c:v>
                </c:pt>
                <c:pt idx="5424">
                  <c:v>30.2</c:v>
                </c:pt>
                <c:pt idx="5425">
                  <c:v>30.2</c:v>
                </c:pt>
                <c:pt idx="5426">
                  <c:v>29.7</c:v>
                </c:pt>
                <c:pt idx="5427">
                  <c:v>29.5</c:v>
                </c:pt>
                <c:pt idx="5428">
                  <c:v>29.7</c:v>
                </c:pt>
                <c:pt idx="5429">
                  <c:v>29.5</c:v>
                </c:pt>
                <c:pt idx="5430">
                  <c:v>29.6</c:v>
                </c:pt>
                <c:pt idx="5431">
                  <c:v>29.2</c:v>
                </c:pt>
                <c:pt idx="5432">
                  <c:v>29.1</c:v>
                </c:pt>
                <c:pt idx="5433">
                  <c:v>29</c:v>
                </c:pt>
                <c:pt idx="5434">
                  <c:v>28.9</c:v>
                </c:pt>
                <c:pt idx="5435">
                  <c:v>28.8</c:v>
                </c:pt>
                <c:pt idx="5436">
                  <c:v>28.8</c:v>
                </c:pt>
                <c:pt idx="5437">
                  <c:v>28.6</c:v>
                </c:pt>
                <c:pt idx="5438">
                  <c:v>28.5</c:v>
                </c:pt>
                <c:pt idx="5439">
                  <c:v>28.3</c:v>
                </c:pt>
                <c:pt idx="5440">
                  <c:v>28</c:v>
                </c:pt>
                <c:pt idx="5441">
                  <c:v>27.8</c:v>
                </c:pt>
                <c:pt idx="5442">
                  <c:v>27.7</c:v>
                </c:pt>
                <c:pt idx="5443">
                  <c:v>27.7</c:v>
                </c:pt>
                <c:pt idx="5444">
                  <c:v>27.6</c:v>
                </c:pt>
                <c:pt idx="5445">
                  <c:v>27.7</c:v>
                </c:pt>
                <c:pt idx="5446">
                  <c:v>27.7</c:v>
                </c:pt>
                <c:pt idx="5447">
                  <c:v>27.7</c:v>
                </c:pt>
                <c:pt idx="5448">
                  <c:v>27.8</c:v>
                </c:pt>
                <c:pt idx="5449">
                  <c:v>27.8</c:v>
                </c:pt>
                <c:pt idx="5450">
                  <c:v>27.7</c:v>
                </c:pt>
                <c:pt idx="5451">
                  <c:v>27.7</c:v>
                </c:pt>
                <c:pt idx="5452">
                  <c:v>27.7</c:v>
                </c:pt>
                <c:pt idx="5453">
                  <c:v>27.7</c:v>
                </c:pt>
                <c:pt idx="5454">
                  <c:v>27.7</c:v>
                </c:pt>
                <c:pt idx="5455">
                  <c:v>27.6</c:v>
                </c:pt>
                <c:pt idx="5456">
                  <c:v>27.6</c:v>
                </c:pt>
                <c:pt idx="5457">
                  <c:v>27.6</c:v>
                </c:pt>
                <c:pt idx="5458">
                  <c:v>27.6</c:v>
                </c:pt>
                <c:pt idx="5459">
                  <c:v>27.5</c:v>
                </c:pt>
                <c:pt idx="5460">
                  <c:v>27.5</c:v>
                </c:pt>
                <c:pt idx="5461">
                  <c:v>27.5</c:v>
                </c:pt>
                <c:pt idx="5462">
                  <c:v>27.5</c:v>
                </c:pt>
                <c:pt idx="5463">
                  <c:v>27.5</c:v>
                </c:pt>
                <c:pt idx="5464">
                  <c:v>27.5</c:v>
                </c:pt>
                <c:pt idx="5465">
                  <c:v>27.4</c:v>
                </c:pt>
                <c:pt idx="5466">
                  <c:v>27.3</c:v>
                </c:pt>
                <c:pt idx="5467">
                  <c:v>27.2</c:v>
                </c:pt>
                <c:pt idx="5468">
                  <c:v>27.1</c:v>
                </c:pt>
                <c:pt idx="5469">
                  <c:v>27.1</c:v>
                </c:pt>
                <c:pt idx="5470">
                  <c:v>26.9</c:v>
                </c:pt>
                <c:pt idx="5471">
                  <c:v>26.8</c:v>
                </c:pt>
                <c:pt idx="5472">
                  <c:v>26.7</c:v>
                </c:pt>
                <c:pt idx="5473">
                  <c:v>26.6</c:v>
                </c:pt>
                <c:pt idx="5474">
                  <c:v>26.5</c:v>
                </c:pt>
                <c:pt idx="5475">
                  <c:v>26.4</c:v>
                </c:pt>
                <c:pt idx="5476">
                  <c:v>26.3</c:v>
                </c:pt>
                <c:pt idx="5477">
                  <c:v>26.2</c:v>
                </c:pt>
                <c:pt idx="5478">
                  <c:v>26</c:v>
                </c:pt>
                <c:pt idx="5479">
                  <c:v>25.8</c:v>
                </c:pt>
                <c:pt idx="5480">
                  <c:v>25.6</c:v>
                </c:pt>
                <c:pt idx="5481">
                  <c:v>25.3</c:v>
                </c:pt>
                <c:pt idx="5482">
                  <c:v>25.1</c:v>
                </c:pt>
                <c:pt idx="5483">
                  <c:v>24.9</c:v>
                </c:pt>
                <c:pt idx="5484">
                  <c:v>24.7</c:v>
                </c:pt>
                <c:pt idx="5485">
                  <c:v>24.5</c:v>
                </c:pt>
                <c:pt idx="5486">
                  <c:v>24.3</c:v>
                </c:pt>
                <c:pt idx="5487">
                  <c:v>24</c:v>
                </c:pt>
                <c:pt idx="5488">
                  <c:v>23.9</c:v>
                </c:pt>
                <c:pt idx="5489">
                  <c:v>23.9</c:v>
                </c:pt>
                <c:pt idx="5490">
                  <c:v>23.8</c:v>
                </c:pt>
                <c:pt idx="5491">
                  <c:v>23.7</c:v>
                </c:pt>
                <c:pt idx="5492">
                  <c:v>23.7</c:v>
                </c:pt>
                <c:pt idx="5493">
                  <c:v>23.5</c:v>
                </c:pt>
                <c:pt idx="5494">
                  <c:v>23.2</c:v>
                </c:pt>
                <c:pt idx="5495">
                  <c:v>23</c:v>
                </c:pt>
                <c:pt idx="5496">
                  <c:v>22.9</c:v>
                </c:pt>
                <c:pt idx="5497">
                  <c:v>22.8</c:v>
                </c:pt>
                <c:pt idx="5498">
                  <c:v>22.7</c:v>
                </c:pt>
                <c:pt idx="5499">
                  <c:v>22.5</c:v>
                </c:pt>
                <c:pt idx="5500">
                  <c:v>22.4</c:v>
                </c:pt>
                <c:pt idx="5501">
                  <c:v>22.3</c:v>
                </c:pt>
                <c:pt idx="5502">
                  <c:v>22.3</c:v>
                </c:pt>
                <c:pt idx="5503">
                  <c:v>22.1</c:v>
                </c:pt>
                <c:pt idx="5504">
                  <c:v>22.1</c:v>
                </c:pt>
                <c:pt idx="5505">
                  <c:v>21.9</c:v>
                </c:pt>
                <c:pt idx="5506">
                  <c:v>21.6</c:v>
                </c:pt>
                <c:pt idx="5507">
                  <c:v>21.5</c:v>
                </c:pt>
                <c:pt idx="5508">
                  <c:v>21.5</c:v>
                </c:pt>
                <c:pt idx="5509">
                  <c:v>21.6</c:v>
                </c:pt>
                <c:pt idx="5510">
                  <c:v>21.7</c:v>
                </c:pt>
                <c:pt idx="5511">
                  <c:v>21.7</c:v>
                </c:pt>
                <c:pt idx="5512">
                  <c:v>21.9</c:v>
                </c:pt>
                <c:pt idx="5513">
                  <c:v>22</c:v>
                </c:pt>
                <c:pt idx="5514">
                  <c:v>22.3</c:v>
                </c:pt>
                <c:pt idx="5515">
                  <c:v>22.6</c:v>
                </c:pt>
                <c:pt idx="5516">
                  <c:v>23</c:v>
                </c:pt>
                <c:pt idx="5517">
                  <c:v>23.7</c:v>
                </c:pt>
                <c:pt idx="5518">
                  <c:v>24.4</c:v>
                </c:pt>
                <c:pt idx="5519">
                  <c:v>24.9</c:v>
                </c:pt>
                <c:pt idx="5520">
                  <c:v>25.1</c:v>
                </c:pt>
                <c:pt idx="5521">
                  <c:v>25.6</c:v>
                </c:pt>
                <c:pt idx="5522">
                  <c:v>26</c:v>
                </c:pt>
                <c:pt idx="5523">
                  <c:v>26.6</c:v>
                </c:pt>
                <c:pt idx="5524">
                  <c:v>27.1</c:v>
                </c:pt>
                <c:pt idx="5525">
                  <c:v>27.4</c:v>
                </c:pt>
                <c:pt idx="5526">
                  <c:v>27.5</c:v>
                </c:pt>
                <c:pt idx="5527">
                  <c:v>28.1</c:v>
                </c:pt>
                <c:pt idx="5528">
                  <c:v>28.5</c:v>
                </c:pt>
                <c:pt idx="5529">
                  <c:v>28.9</c:v>
                </c:pt>
                <c:pt idx="5530">
                  <c:v>28.9</c:v>
                </c:pt>
                <c:pt idx="5531">
                  <c:v>28.7</c:v>
                </c:pt>
                <c:pt idx="5532">
                  <c:v>28.7</c:v>
                </c:pt>
                <c:pt idx="5533">
                  <c:v>28.7</c:v>
                </c:pt>
                <c:pt idx="5534">
                  <c:v>28.7</c:v>
                </c:pt>
                <c:pt idx="5535">
                  <c:v>29.4</c:v>
                </c:pt>
                <c:pt idx="5536">
                  <c:v>29.6</c:v>
                </c:pt>
                <c:pt idx="5537">
                  <c:v>30.2</c:v>
                </c:pt>
                <c:pt idx="5538">
                  <c:v>30</c:v>
                </c:pt>
                <c:pt idx="5539">
                  <c:v>30.4</c:v>
                </c:pt>
                <c:pt idx="5540">
                  <c:v>30.3</c:v>
                </c:pt>
                <c:pt idx="5541">
                  <c:v>30.8</c:v>
                </c:pt>
                <c:pt idx="5542">
                  <c:v>30.8</c:v>
                </c:pt>
                <c:pt idx="5543">
                  <c:v>31.2</c:v>
                </c:pt>
                <c:pt idx="5544">
                  <c:v>31.3</c:v>
                </c:pt>
                <c:pt idx="5545">
                  <c:v>30.9</c:v>
                </c:pt>
                <c:pt idx="5546">
                  <c:v>31.1</c:v>
                </c:pt>
                <c:pt idx="5547">
                  <c:v>31.4</c:v>
                </c:pt>
                <c:pt idx="5548">
                  <c:v>31.1</c:v>
                </c:pt>
                <c:pt idx="5549">
                  <c:v>31.2</c:v>
                </c:pt>
                <c:pt idx="5550">
                  <c:v>31</c:v>
                </c:pt>
                <c:pt idx="5551">
                  <c:v>31.1</c:v>
                </c:pt>
                <c:pt idx="5552">
                  <c:v>31.2</c:v>
                </c:pt>
                <c:pt idx="5553">
                  <c:v>31.3</c:v>
                </c:pt>
                <c:pt idx="5554">
                  <c:v>30.9</c:v>
                </c:pt>
                <c:pt idx="5555">
                  <c:v>31.1</c:v>
                </c:pt>
                <c:pt idx="5556">
                  <c:v>31.3</c:v>
                </c:pt>
                <c:pt idx="5557">
                  <c:v>31.4</c:v>
                </c:pt>
                <c:pt idx="5558">
                  <c:v>31.5</c:v>
                </c:pt>
                <c:pt idx="5559">
                  <c:v>31.5</c:v>
                </c:pt>
                <c:pt idx="5560">
                  <c:v>31.5</c:v>
                </c:pt>
                <c:pt idx="5561">
                  <c:v>31.2</c:v>
                </c:pt>
                <c:pt idx="5562">
                  <c:v>31.3</c:v>
                </c:pt>
                <c:pt idx="5563">
                  <c:v>31.2</c:v>
                </c:pt>
                <c:pt idx="5564">
                  <c:v>31.1</c:v>
                </c:pt>
                <c:pt idx="5565">
                  <c:v>31.4</c:v>
                </c:pt>
                <c:pt idx="5566">
                  <c:v>31.2</c:v>
                </c:pt>
                <c:pt idx="5567">
                  <c:v>30.9</c:v>
                </c:pt>
                <c:pt idx="5568">
                  <c:v>30.7</c:v>
                </c:pt>
                <c:pt idx="5569">
                  <c:v>30.6</c:v>
                </c:pt>
                <c:pt idx="5570">
                  <c:v>30.5</c:v>
                </c:pt>
                <c:pt idx="5571">
                  <c:v>30.3</c:v>
                </c:pt>
                <c:pt idx="5572">
                  <c:v>30.3</c:v>
                </c:pt>
                <c:pt idx="5573">
                  <c:v>30.2</c:v>
                </c:pt>
                <c:pt idx="5574">
                  <c:v>30</c:v>
                </c:pt>
                <c:pt idx="5575">
                  <c:v>29.9</c:v>
                </c:pt>
                <c:pt idx="5576">
                  <c:v>29.8</c:v>
                </c:pt>
                <c:pt idx="5577">
                  <c:v>29.5</c:v>
                </c:pt>
                <c:pt idx="5578">
                  <c:v>29.3</c:v>
                </c:pt>
                <c:pt idx="5579">
                  <c:v>29.1</c:v>
                </c:pt>
                <c:pt idx="5580">
                  <c:v>28.9</c:v>
                </c:pt>
                <c:pt idx="5581">
                  <c:v>28.7</c:v>
                </c:pt>
                <c:pt idx="5582">
                  <c:v>28.4</c:v>
                </c:pt>
                <c:pt idx="5583">
                  <c:v>28.2</c:v>
                </c:pt>
                <c:pt idx="5584">
                  <c:v>28.1</c:v>
                </c:pt>
                <c:pt idx="5585">
                  <c:v>27.9</c:v>
                </c:pt>
                <c:pt idx="5586">
                  <c:v>27.8</c:v>
                </c:pt>
                <c:pt idx="5587">
                  <c:v>27.6</c:v>
                </c:pt>
                <c:pt idx="5588">
                  <c:v>27.4</c:v>
                </c:pt>
                <c:pt idx="5589">
                  <c:v>27.4</c:v>
                </c:pt>
                <c:pt idx="5590">
                  <c:v>27.2</c:v>
                </c:pt>
                <c:pt idx="5591">
                  <c:v>27.1</c:v>
                </c:pt>
                <c:pt idx="5592">
                  <c:v>27</c:v>
                </c:pt>
                <c:pt idx="5593">
                  <c:v>26.9</c:v>
                </c:pt>
                <c:pt idx="5594">
                  <c:v>26.8</c:v>
                </c:pt>
                <c:pt idx="5595">
                  <c:v>26.7</c:v>
                </c:pt>
                <c:pt idx="5596">
                  <c:v>26.7</c:v>
                </c:pt>
                <c:pt idx="5597">
                  <c:v>26.6</c:v>
                </c:pt>
                <c:pt idx="5598">
                  <c:v>26.5</c:v>
                </c:pt>
                <c:pt idx="5599">
                  <c:v>26.4</c:v>
                </c:pt>
                <c:pt idx="5600">
                  <c:v>26.3</c:v>
                </c:pt>
                <c:pt idx="5601">
                  <c:v>26.2</c:v>
                </c:pt>
                <c:pt idx="5602">
                  <c:v>26</c:v>
                </c:pt>
                <c:pt idx="5603">
                  <c:v>26</c:v>
                </c:pt>
                <c:pt idx="5604">
                  <c:v>26</c:v>
                </c:pt>
                <c:pt idx="5605">
                  <c:v>25.9</c:v>
                </c:pt>
                <c:pt idx="5606">
                  <c:v>25.9</c:v>
                </c:pt>
                <c:pt idx="5607">
                  <c:v>25.7</c:v>
                </c:pt>
                <c:pt idx="5608">
                  <c:v>25.4</c:v>
                </c:pt>
                <c:pt idx="5609">
                  <c:v>25.2</c:v>
                </c:pt>
                <c:pt idx="5610">
                  <c:v>24.8</c:v>
                </c:pt>
                <c:pt idx="5611">
                  <c:v>24.5</c:v>
                </c:pt>
                <c:pt idx="5612">
                  <c:v>24.2</c:v>
                </c:pt>
                <c:pt idx="5613">
                  <c:v>23.9</c:v>
                </c:pt>
                <c:pt idx="5614">
                  <c:v>23.7</c:v>
                </c:pt>
                <c:pt idx="5615">
                  <c:v>23.6</c:v>
                </c:pt>
                <c:pt idx="5616">
                  <c:v>23.5</c:v>
                </c:pt>
                <c:pt idx="5617">
                  <c:v>23.5</c:v>
                </c:pt>
                <c:pt idx="5618">
                  <c:v>23.2</c:v>
                </c:pt>
                <c:pt idx="5619">
                  <c:v>23</c:v>
                </c:pt>
                <c:pt idx="5620">
                  <c:v>22.9</c:v>
                </c:pt>
                <c:pt idx="5621">
                  <c:v>22.9</c:v>
                </c:pt>
                <c:pt idx="5622">
                  <c:v>23</c:v>
                </c:pt>
                <c:pt idx="5623">
                  <c:v>23</c:v>
                </c:pt>
                <c:pt idx="5624">
                  <c:v>22.8</c:v>
                </c:pt>
                <c:pt idx="5625">
                  <c:v>22.7</c:v>
                </c:pt>
                <c:pt idx="5626">
                  <c:v>22.5</c:v>
                </c:pt>
                <c:pt idx="5627">
                  <c:v>22.3</c:v>
                </c:pt>
                <c:pt idx="5628">
                  <c:v>22.2</c:v>
                </c:pt>
                <c:pt idx="5629">
                  <c:v>22</c:v>
                </c:pt>
                <c:pt idx="5630">
                  <c:v>21.9</c:v>
                </c:pt>
                <c:pt idx="5631">
                  <c:v>21.6</c:v>
                </c:pt>
                <c:pt idx="5632">
                  <c:v>21.5</c:v>
                </c:pt>
                <c:pt idx="5633">
                  <c:v>21.4</c:v>
                </c:pt>
                <c:pt idx="5634">
                  <c:v>21.3</c:v>
                </c:pt>
                <c:pt idx="5635">
                  <c:v>21.1</c:v>
                </c:pt>
                <c:pt idx="5636">
                  <c:v>21</c:v>
                </c:pt>
                <c:pt idx="5637">
                  <c:v>20.9</c:v>
                </c:pt>
                <c:pt idx="5638">
                  <c:v>20.8</c:v>
                </c:pt>
                <c:pt idx="5639">
                  <c:v>20.7</c:v>
                </c:pt>
                <c:pt idx="5640">
                  <c:v>20.6</c:v>
                </c:pt>
                <c:pt idx="5641">
                  <c:v>20.7</c:v>
                </c:pt>
                <c:pt idx="5642">
                  <c:v>20.7</c:v>
                </c:pt>
                <c:pt idx="5643">
                  <c:v>20.6</c:v>
                </c:pt>
                <c:pt idx="5644">
                  <c:v>20.5</c:v>
                </c:pt>
                <c:pt idx="5645">
                  <c:v>20.5</c:v>
                </c:pt>
                <c:pt idx="5646">
                  <c:v>20.399999999999999</c:v>
                </c:pt>
                <c:pt idx="5647">
                  <c:v>20.399999999999999</c:v>
                </c:pt>
                <c:pt idx="5648">
                  <c:v>20.399999999999999</c:v>
                </c:pt>
                <c:pt idx="5649">
                  <c:v>20.3</c:v>
                </c:pt>
                <c:pt idx="5650">
                  <c:v>20.2</c:v>
                </c:pt>
                <c:pt idx="5651">
                  <c:v>20.100000000000001</c:v>
                </c:pt>
                <c:pt idx="5652">
                  <c:v>20.100000000000001</c:v>
                </c:pt>
                <c:pt idx="5653">
                  <c:v>20</c:v>
                </c:pt>
                <c:pt idx="5654">
                  <c:v>20</c:v>
                </c:pt>
                <c:pt idx="5655">
                  <c:v>20</c:v>
                </c:pt>
                <c:pt idx="5656">
                  <c:v>20</c:v>
                </c:pt>
                <c:pt idx="5657">
                  <c:v>20.100000000000001</c:v>
                </c:pt>
                <c:pt idx="5658">
                  <c:v>20.399999999999999</c:v>
                </c:pt>
                <c:pt idx="5659">
                  <c:v>20.9</c:v>
                </c:pt>
                <c:pt idx="5660">
                  <c:v>21.9</c:v>
                </c:pt>
                <c:pt idx="5661">
                  <c:v>22.8</c:v>
                </c:pt>
                <c:pt idx="5662">
                  <c:v>23.4</c:v>
                </c:pt>
                <c:pt idx="5663">
                  <c:v>24.2</c:v>
                </c:pt>
                <c:pt idx="5664">
                  <c:v>24.6</c:v>
                </c:pt>
                <c:pt idx="5665">
                  <c:v>25</c:v>
                </c:pt>
                <c:pt idx="5666">
                  <c:v>25.8</c:v>
                </c:pt>
                <c:pt idx="5667">
                  <c:v>26.4</c:v>
                </c:pt>
                <c:pt idx="5668">
                  <c:v>27</c:v>
                </c:pt>
                <c:pt idx="5669">
                  <c:v>27.3</c:v>
                </c:pt>
                <c:pt idx="5670">
                  <c:v>27.5</c:v>
                </c:pt>
                <c:pt idx="5671">
                  <c:v>27.7</c:v>
                </c:pt>
                <c:pt idx="5672">
                  <c:v>27.9</c:v>
                </c:pt>
                <c:pt idx="5673">
                  <c:v>28</c:v>
                </c:pt>
                <c:pt idx="5674">
                  <c:v>28.2</c:v>
                </c:pt>
                <c:pt idx="5675">
                  <c:v>28.7</c:v>
                </c:pt>
                <c:pt idx="5676">
                  <c:v>28.7</c:v>
                </c:pt>
                <c:pt idx="5677">
                  <c:v>28.9</c:v>
                </c:pt>
                <c:pt idx="5678">
                  <c:v>29.1</c:v>
                </c:pt>
                <c:pt idx="5679">
                  <c:v>29.4</c:v>
                </c:pt>
                <c:pt idx="5680">
                  <c:v>30.1</c:v>
                </c:pt>
                <c:pt idx="5681">
                  <c:v>30.2</c:v>
                </c:pt>
                <c:pt idx="5682">
                  <c:v>30.3</c:v>
                </c:pt>
                <c:pt idx="5683">
                  <c:v>30.4</c:v>
                </c:pt>
                <c:pt idx="5684">
                  <c:v>30.3</c:v>
                </c:pt>
                <c:pt idx="5685">
                  <c:v>30.6</c:v>
                </c:pt>
                <c:pt idx="5686">
                  <c:v>30.2</c:v>
                </c:pt>
                <c:pt idx="5687">
                  <c:v>30.4</c:v>
                </c:pt>
                <c:pt idx="5688">
                  <c:v>30.6</c:v>
                </c:pt>
                <c:pt idx="5689">
                  <c:v>30.6</c:v>
                </c:pt>
                <c:pt idx="5690">
                  <c:v>30.7</c:v>
                </c:pt>
                <c:pt idx="5691">
                  <c:v>30.9</c:v>
                </c:pt>
                <c:pt idx="5692">
                  <c:v>31.1</c:v>
                </c:pt>
                <c:pt idx="5693">
                  <c:v>30.9</c:v>
                </c:pt>
                <c:pt idx="5694">
                  <c:v>31.2</c:v>
                </c:pt>
                <c:pt idx="5695">
                  <c:v>30.7</c:v>
                </c:pt>
                <c:pt idx="5696">
                  <c:v>30.9</c:v>
                </c:pt>
                <c:pt idx="5697">
                  <c:v>31</c:v>
                </c:pt>
                <c:pt idx="5698">
                  <c:v>31.2</c:v>
                </c:pt>
                <c:pt idx="5699">
                  <c:v>30.9</c:v>
                </c:pt>
                <c:pt idx="5700">
                  <c:v>30.5</c:v>
                </c:pt>
                <c:pt idx="5701">
                  <c:v>30.5</c:v>
                </c:pt>
                <c:pt idx="5702">
                  <c:v>30.5</c:v>
                </c:pt>
                <c:pt idx="5703">
                  <c:v>30.8</c:v>
                </c:pt>
                <c:pt idx="5704">
                  <c:v>30.5</c:v>
                </c:pt>
                <c:pt idx="5705">
                  <c:v>30.5</c:v>
                </c:pt>
                <c:pt idx="5706">
                  <c:v>30.5</c:v>
                </c:pt>
                <c:pt idx="5707">
                  <c:v>30.2</c:v>
                </c:pt>
                <c:pt idx="5708">
                  <c:v>30.2</c:v>
                </c:pt>
                <c:pt idx="5709">
                  <c:v>30.3</c:v>
                </c:pt>
                <c:pt idx="5710">
                  <c:v>30.2</c:v>
                </c:pt>
                <c:pt idx="5711">
                  <c:v>30</c:v>
                </c:pt>
                <c:pt idx="5712">
                  <c:v>30.4</c:v>
                </c:pt>
                <c:pt idx="5713">
                  <c:v>30.6</c:v>
                </c:pt>
                <c:pt idx="5714">
                  <c:v>30.6</c:v>
                </c:pt>
                <c:pt idx="5715">
                  <c:v>30.4</c:v>
                </c:pt>
                <c:pt idx="5716">
                  <c:v>30.1</c:v>
                </c:pt>
                <c:pt idx="5717">
                  <c:v>30.3</c:v>
                </c:pt>
                <c:pt idx="5718">
                  <c:v>30.2</c:v>
                </c:pt>
                <c:pt idx="5719">
                  <c:v>29.7</c:v>
                </c:pt>
                <c:pt idx="5720">
                  <c:v>29.3</c:v>
                </c:pt>
                <c:pt idx="5721">
                  <c:v>29.6</c:v>
                </c:pt>
                <c:pt idx="5722">
                  <c:v>29.6</c:v>
                </c:pt>
                <c:pt idx="5723">
                  <c:v>29.4</c:v>
                </c:pt>
                <c:pt idx="5724">
                  <c:v>29</c:v>
                </c:pt>
                <c:pt idx="5725">
                  <c:v>28.7</c:v>
                </c:pt>
                <c:pt idx="5726">
                  <c:v>28.5</c:v>
                </c:pt>
                <c:pt idx="5727">
                  <c:v>28.4</c:v>
                </c:pt>
                <c:pt idx="5728">
                  <c:v>28.2</c:v>
                </c:pt>
                <c:pt idx="5729">
                  <c:v>28.1</c:v>
                </c:pt>
                <c:pt idx="5730">
                  <c:v>27.9</c:v>
                </c:pt>
                <c:pt idx="5731">
                  <c:v>27.8</c:v>
                </c:pt>
                <c:pt idx="5732">
                  <c:v>27.7</c:v>
                </c:pt>
                <c:pt idx="5733">
                  <c:v>27.6</c:v>
                </c:pt>
                <c:pt idx="5734">
                  <c:v>27.6</c:v>
                </c:pt>
                <c:pt idx="5735">
                  <c:v>27.5</c:v>
                </c:pt>
                <c:pt idx="5736">
                  <c:v>27.5</c:v>
                </c:pt>
                <c:pt idx="5737">
                  <c:v>27.4</c:v>
                </c:pt>
                <c:pt idx="5738">
                  <c:v>27.4</c:v>
                </c:pt>
                <c:pt idx="5739">
                  <c:v>27.3</c:v>
                </c:pt>
                <c:pt idx="5740">
                  <c:v>27.2</c:v>
                </c:pt>
                <c:pt idx="5741">
                  <c:v>27.2</c:v>
                </c:pt>
                <c:pt idx="5742">
                  <c:v>27.1</c:v>
                </c:pt>
                <c:pt idx="5743">
                  <c:v>27.1</c:v>
                </c:pt>
                <c:pt idx="5744">
                  <c:v>27.1</c:v>
                </c:pt>
                <c:pt idx="5745">
                  <c:v>27.1</c:v>
                </c:pt>
                <c:pt idx="5746">
                  <c:v>27.1</c:v>
                </c:pt>
                <c:pt idx="5747">
                  <c:v>27.1</c:v>
                </c:pt>
                <c:pt idx="5748">
                  <c:v>26.9</c:v>
                </c:pt>
                <c:pt idx="5749">
                  <c:v>26.8</c:v>
                </c:pt>
                <c:pt idx="5750">
                  <c:v>26.7</c:v>
                </c:pt>
                <c:pt idx="5751">
                  <c:v>26.6</c:v>
                </c:pt>
                <c:pt idx="5752">
                  <c:v>26.5</c:v>
                </c:pt>
                <c:pt idx="5753">
                  <c:v>26.2</c:v>
                </c:pt>
                <c:pt idx="5754">
                  <c:v>26.1</c:v>
                </c:pt>
                <c:pt idx="5755">
                  <c:v>26</c:v>
                </c:pt>
                <c:pt idx="5756">
                  <c:v>25.7</c:v>
                </c:pt>
                <c:pt idx="5757">
                  <c:v>25.6</c:v>
                </c:pt>
                <c:pt idx="5758">
                  <c:v>25.4</c:v>
                </c:pt>
                <c:pt idx="5759">
                  <c:v>25.2</c:v>
                </c:pt>
                <c:pt idx="5760">
                  <c:v>25.2</c:v>
                </c:pt>
                <c:pt idx="5761">
                  <c:v>25.2</c:v>
                </c:pt>
                <c:pt idx="5762">
                  <c:v>25.3</c:v>
                </c:pt>
                <c:pt idx="5763">
                  <c:v>25.4</c:v>
                </c:pt>
                <c:pt idx="5764">
                  <c:v>25.2</c:v>
                </c:pt>
                <c:pt idx="5765">
                  <c:v>25.2</c:v>
                </c:pt>
                <c:pt idx="5766">
                  <c:v>25.3</c:v>
                </c:pt>
                <c:pt idx="5767">
                  <c:v>25.2</c:v>
                </c:pt>
                <c:pt idx="5768">
                  <c:v>25.1</c:v>
                </c:pt>
                <c:pt idx="5769">
                  <c:v>25</c:v>
                </c:pt>
                <c:pt idx="5770">
                  <c:v>24.9</c:v>
                </c:pt>
                <c:pt idx="5771">
                  <c:v>24.9</c:v>
                </c:pt>
                <c:pt idx="5772">
                  <c:v>24.8</c:v>
                </c:pt>
                <c:pt idx="5773">
                  <c:v>24.7</c:v>
                </c:pt>
                <c:pt idx="5774">
                  <c:v>24.8</c:v>
                </c:pt>
                <c:pt idx="5775">
                  <c:v>24.9</c:v>
                </c:pt>
                <c:pt idx="5776">
                  <c:v>25</c:v>
                </c:pt>
                <c:pt idx="5777">
                  <c:v>25</c:v>
                </c:pt>
                <c:pt idx="5778">
                  <c:v>25</c:v>
                </c:pt>
                <c:pt idx="5779">
                  <c:v>25</c:v>
                </c:pt>
                <c:pt idx="5780">
                  <c:v>25</c:v>
                </c:pt>
                <c:pt idx="5781">
                  <c:v>24.9</c:v>
                </c:pt>
                <c:pt idx="5782">
                  <c:v>24.8</c:v>
                </c:pt>
                <c:pt idx="5783">
                  <c:v>24.6</c:v>
                </c:pt>
                <c:pt idx="5784">
                  <c:v>24.5</c:v>
                </c:pt>
                <c:pt idx="5785">
                  <c:v>24.3</c:v>
                </c:pt>
                <c:pt idx="5786">
                  <c:v>24.2</c:v>
                </c:pt>
                <c:pt idx="5787">
                  <c:v>24.1</c:v>
                </c:pt>
                <c:pt idx="5788">
                  <c:v>24.1</c:v>
                </c:pt>
                <c:pt idx="5789">
                  <c:v>24.1</c:v>
                </c:pt>
                <c:pt idx="5790">
                  <c:v>24.1</c:v>
                </c:pt>
                <c:pt idx="5791">
                  <c:v>24.2</c:v>
                </c:pt>
                <c:pt idx="5792">
                  <c:v>24.3</c:v>
                </c:pt>
                <c:pt idx="5793">
                  <c:v>24.2</c:v>
                </c:pt>
                <c:pt idx="5794">
                  <c:v>24.2</c:v>
                </c:pt>
                <c:pt idx="5795">
                  <c:v>24.2</c:v>
                </c:pt>
                <c:pt idx="5796">
                  <c:v>24.1</c:v>
                </c:pt>
                <c:pt idx="5797">
                  <c:v>24.1</c:v>
                </c:pt>
                <c:pt idx="5798">
                  <c:v>24.1</c:v>
                </c:pt>
                <c:pt idx="5799">
                  <c:v>24.1</c:v>
                </c:pt>
                <c:pt idx="5800">
                  <c:v>24</c:v>
                </c:pt>
                <c:pt idx="5801">
                  <c:v>23.8</c:v>
                </c:pt>
                <c:pt idx="5802">
                  <c:v>23.8</c:v>
                </c:pt>
                <c:pt idx="5803">
                  <c:v>24</c:v>
                </c:pt>
                <c:pt idx="5804">
                  <c:v>24.5</c:v>
                </c:pt>
                <c:pt idx="5805">
                  <c:v>24.9</c:v>
                </c:pt>
                <c:pt idx="5806">
                  <c:v>25.3</c:v>
                </c:pt>
                <c:pt idx="5807">
                  <c:v>25.6</c:v>
                </c:pt>
                <c:pt idx="5808">
                  <c:v>25.9</c:v>
                </c:pt>
                <c:pt idx="5809">
                  <c:v>26.2</c:v>
                </c:pt>
                <c:pt idx="5810">
                  <c:v>26.5</c:v>
                </c:pt>
                <c:pt idx="5811">
                  <c:v>26.8</c:v>
                </c:pt>
                <c:pt idx="5812">
                  <c:v>27.1</c:v>
                </c:pt>
                <c:pt idx="5813">
                  <c:v>27.3</c:v>
                </c:pt>
                <c:pt idx="5814">
                  <c:v>27.7</c:v>
                </c:pt>
                <c:pt idx="5815">
                  <c:v>28.1</c:v>
                </c:pt>
                <c:pt idx="5816">
                  <c:v>28.2</c:v>
                </c:pt>
                <c:pt idx="5817">
                  <c:v>27.9</c:v>
                </c:pt>
                <c:pt idx="5818">
                  <c:v>28.3</c:v>
                </c:pt>
                <c:pt idx="5819">
                  <c:v>28.4</c:v>
                </c:pt>
                <c:pt idx="5820">
                  <c:v>29</c:v>
                </c:pt>
                <c:pt idx="5821">
                  <c:v>29.6</c:v>
                </c:pt>
                <c:pt idx="5822">
                  <c:v>29.3</c:v>
                </c:pt>
                <c:pt idx="5823">
                  <c:v>30.1</c:v>
                </c:pt>
                <c:pt idx="5824">
                  <c:v>29.9</c:v>
                </c:pt>
                <c:pt idx="5825">
                  <c:v>30.5</c:v>
                </c:pt>
                <c:pt idx="5826">
                  <c:v>30.7</c:v>
                </c:pt>
                <c:pt idx="5827">
                  <c:v>30.8</c:v>
                </c:pt>
                <c:pt idx="5828">
                  <c:v>30.9</c:v>
                </c:pt>
                <c:pt idx="5829">
                  <c:v>31.1</c:v>
                </c:pt>
                <c:pt idx="5830">
                  <c:v>31.2</c:v>
                </c:pt>
                <c:pt idx="5831">
                  <c:v>31.4</c:v>
                </c:pt>
                <c:pt idx="5832">
                  <c:v>31.7</c:v>
                </c:pt>
                <c:pt idx="5833">
                  <c:v>31.6</c:v>
                </c:pt>
                <c:pt idx="5834">
                  <c:v>31.6</c:v>
                </c:pt>
                <c:pt idx="5835">
                  <c:v>31.6</c:v>
                </c:pt>
                <c:pt idx="5836">
                  <c:v>31.6</c:v>
                </c:pt>
                <c:pt idx="5837">
                  <c:v>31.9</c:v>
                </c:pt>
                <c:pt idx="5838">
                  <c:v>32</c:v>
                </c:pt>
                <c:pt idx="5839">
                  <c:v>31.6</c:v>
                </c:pt>
                <c:pt idx="5840">
                  <c:v>31.4</c:v>
                </c:pt>
                <c:pt idx="5841">
                  <c:v>31.2</c:v>
                </c:pt>
                <c:pt idx="5842">
                  <c:v>31.9</c:v>
                </c:pt>
                <c:pt idx="5843">
                  <c:v>32.1</c:v>
                </c:pt>
                <c:pt idx="5844">
                  <c:v>31.7</c:v>
                </c:pt>
                <c:pt idx="5845">
                  <c:v>31.9</c:v>
                </c:pt>
                <c:pt idx="5846">
                  <c:v>31.9</c:v>
                </c:pt>
                <c:pt idx="5847">
                  <c:v>31.5</c:v>
                </c:pt>
                <c:pt idx="5848">
                  <c:v>31.9</c:v>
                </c:pt>
                <c:pt idx="5849">
                  <c:v>31.8</c:v>
                </c:pt>
                <c:pt idx="5850">
                  <c:v>31.6</c:v>
                </c:pt>
                <c:pt idx="5851">
                  <c:v>31.6</c:v>
                </c:pt>
                <c:pt idx="5852">
                  <c:v>31.5</c:v>
                </c:pt>
                <c:pt idx="5853">
                  <c:v>31.5</c:v>
                </c:pt>
                <c:pt idx="5854">
                  <c:v>31.7</c:v>
                </c:pt>
                <c:pt idx="5855">
                  <c:v>31.3</c:v>
                </c:pt>
                <c:pt idx="5856">
                  <c:v>31.2</c:v>
                </c:pt>
                <c:pt idx="5857">
                  <c:v>31</c:v>
                </c:pt>
                <c:pt idx="5858">
                  <c:v>30.7</c:v>
                </c:pt>
                <c:pt idx="5859">
                  <c:v>30.4</c:v>
                </c:pt>
                <c:pt idx="5860">
                  <c:v>30.2</c:v>
                </c:pt>
                <c:pt idx="5861">
                  <c:v>29.9</c:v>
                </c:pt>
                <c:pt idx="5862">
                  <c:v>29.9</c:v>
                </c:pt>
                <c:pt idx="5863">
                  <c:v>29.8</c:v>
                </c:pt>
                <c:pt idx="5864">
                  <c:v>29.5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75-42FD-95FC-5EC8D1D42DB9}"/>
            </c:ext>
          </c:extLst>
        </c:ser>
        <c:ser>
          <c:idx val="1"/>
          <c:order val="1"/>
          <c:tx>
            <c:strRef>
              <c:f>'Clean Data_10min'!$J$1</c:f>
              <c:strCache>
                <c:ptCount val="1"/>
                <c:pt idx="0">
                  <c:v>Twb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'Clean Data_10min'!$B$2:$B$5900</c:f>
              <c:strCache>
                <c:ptCount val="5865"/>
                <c:pt idx="0">
                  <c:v>10/08/2025 00:00</c:v>
                </c:pt>
                <c:pt idx="1">
                  <c:v>10/08/2025 00:10</c:v>
                </c:pt>
                <c:pt idx="2">
                  <c:v>10/08/2025 00:20</c:v>
                </c:pt>
                <c:pt idx="3">
                  <c:v>10/08/2025 00:30</c:v>
                </c:pt>
                <c:pt idx="4">
                  <c:v>10/08/2025 00:40</c:v>
                </c:pt>
                <c:pt idx="5">
                  <c:v>10/08/2025 00:50</c:v>
                </c:pt>
                <c:pt idx="6">
                  <c:v>10/08/2025 01:00</c:v>
                </c:pt>
                <c:pt idx="7">
                  <c:v>10/08/2025 01:10</c:v>
                </c:pt>
                <c:pt idx="8">
                  <c:v>10/08/2025 01:20</c:v>
                </c:pt>
                <c:pt idx="9">
                  <c:v>10/08/2025 01:30</c:v>
                </c:pt>
                <c:pt idx="10">
                  <c:v>10/08/2025 01:40</c:v>
                </c:pt>
                <c:pt idx="11">
                  <c:v>10/08/2025 01:50</c:v>
                </c:pt>
                <c:pt idx="12">
                  <c:v>10/08/2025 02:00</c:v>
                </c:pt>
                <c:pt idx="13">
                  <c:v>10/08/2025 02:10</c:v>
                </c:pt>
                <c:pt idx="14">
                  <c:v>10/08/2025 02:20</c:v>
                </c:pt>
                <c:pt idx="15">
                  <c:v>10/08/2025 02:30</c:v>
                </c:pt>
                <c:pt idx="16">
                  <c:v>10/08/2025 02:40</c:v>
                </c:pt>
                <c:pt idx="17">
                  <c:v>10/08/2025 02:50</c:v>
                </c:pt>
                <c:pt idx="18">
                  <c:v>10/08/2025 03:00</c:v>
                </c:pt>
                <c:pt idx="19">
                  <c:v>10/08/2025 03:10</c:v>
                </c:pt>
                <c:pt idx="20">
                  <c:v>10/08/2025 03:20</c:v>
                </c:pt>
                <c:pt idx="21">
                  <c:v>10/08/2025 03:30</c:v>
                </c:pt>
                <c:pt idx="22">
                  <c:v>10/08/2025 03:40</c:v>
                </c:pt>
                <c:pt idx="23">
                  <c:v>10/08/2025 03:50</c:v>
                </c:pt>
                <c:pt idx="24">
                  <c:v>10/08/2025 04:00</c:v>
                </c:pt>
                <c:pt idx="25">
                  <c:v>10/08/2025 04:10</c:v>
                </c:pt>
                <c:pt idx="26">
                  <c:v>10/08/2025 04:20</c:v>
                </c:pt>
                <c:pt idx="27">
                  <c:v>10/08/2025 04:30</c:v>
                </c:pt>
                <c:pt idx="28">
                  <c:v>10/08/2025 04:40</c:v>
                </c:pt>
                <c:pt idx="29">
                  <c:v>10/08/2025 04:50</c:v>
                </c:pt>
                <c:pt idx="30">
                  <c:v>10/08/2025 05:00</c:v>
                </c:pt>
                <c:pt idx="31">
                  <c:v>10/08/2025 05:10</c:v>
                </c:pt>
                <c:pt idx="32">
                  <c:v>10/08/2025 05:20</c:v>
                </c:pt>
                <c:pt idx="33">
                  <c:v>10/08/2025 05:30</c:v>
                </c:pt>
                <c:pt idx="34">
                  <c:v>10/08/2025 05:40</c:v>
                </c:pt>
                <c:pt idx="35">
                  <c:v>10/08/2025 05:50</c:v>
                </c:pt>
                <c:pt idx="36">
                  <c:v>10/08/2025 06:00</c:v>
                </c:pt>
                <c:pt idx="37">
                  <c:v>10/08/2025 06:10</c:v>
                </c:pt>
                <c:pt idx="38">
                  <c:v>10/08/2025 06:20</c:v>
                </c:pt>
                <c:pt idx="39">
                  <c:v>10/08/2025 06:30</c:v>
                </c:pt>
                <c:pt idx="40">
                  <c:v>10/08/2025 06:40</c:v>
                </c:pt>
                <c:pt idx="41">
                  <c:v>10/08/2025 06:50</c:v>
                </c:pt>
                <c:pt idx="42">
                  <c:v>10/08/2025 07:00</c:v>
                </c:pt>
                <c:pt idx="43">
                  <c:v>10/08/2025 07:10</c:v>
                </c:pt>
                <c:pt idx="44">
                  <c:v>10/08/2025 07:20</c:v>
                </c:pt>
                <c:pt idx="45">
                  <c:v>10/08/2025 07:30</c:v>
                </c:pt>
                <c:pt idx="46">
                  <c:v>10/08/2025 07:40</c:v>
                </c:pt>
                <c:pt idx="47">
                  <c:v>10/08/2025 07:50</c:v>
                </c:pt>
                <c:pt idx="48">
                  <c:v>10/08/2025 08:00</c:v>
                </c:pt>
                <c:pt idx="49">
                  <c:v>10/08/2025 08:10</c:v>
                </c:pt>
                <c:pt idx="50">
                  <c:v>10/08/2025 08:20</c:v>
                </c:pt>
                <c:pt idx="51">
                  <c:v>10/08/2025 08:30</c:v>
                </c:pt>
                <c:pt idx="52">
                  <c:v>10/08/2025 08:40</c:v>
                </c:pt>
                <c:pt idx="53">
                  <c:v>10/08/2025 08:50</c:v>
                </c:pt>
                <c:pt idx="54">
                  <c:v>10/08/2025 09:00</c:v>
                </c:pt>
                <c:pt idx="55">
                  <c:v>10/08/2025 09:10</c:v>
                </c:pt>
                <c:pt idx="56">
                  <c:v>10/08/2025 09:20</c:v>
                </c:pt>
                <c:pt idx="57">
                  <c:v>10/08/2025 09:30</c:v>
                </c:pt>
                <c:pt idx="58">
                  <c:v>10/08/2025 09:40</c:v>
                </c:pt>
                <c:pt idx="59">
                  <c:v>10/08/2025 09:50</c:v>
                </c:pt>
                <c:pt idx="60">
                  <c:v>10/08/2025 10:00</c:v>
                </c:pt>
                <c:pt idx="61">
                  <c:v>10/08/2025 10:10</c:v>
                </c:pt>
                <c:pt idx="62">
                  <c:v>10/08/2025 10:20</c:v>
                </c:pt>
                <c:pt idx="63">
                  <c:v>10/08/2025 10:30</c:v>
                </c:pt>
                <c:pt idx="64">
                  <c:v>10/08/2025 10:40</c:v>
                </c:pt>
                <c:pt idx="65">
                  <c:v>10/08/2025 10:50</c:v>
                </c:pt>
                <c:pt idx="66">
                  <c:v>10/08/2025 11:00</c:v>
                </c:pt>
                <c:pt idx="67">
                  <c:v>10/08/2025 11:10</c:v>
                </c:pt>
                <c:pt idx="68">
                  <c:v>10/08/2025 11:20</c:v>
                </c:pt>
                <c:pt idx="69">
                  <c:v>10/08/2025 11:30</c:v>
                </c:pt>
                <c:pt idx="70">
                  <c:v>10/08/2025 11:40</c:v>
                </c:pt>
                <c:pt idx="71">
                  <c:v>10/08/2025 11:50</c:v>
                </c:pt>
                <c:pt idx="72">
                  <c:v>10/08/2025 12:00</c:v>
                </c:pt>
                <c:pt idx="73">
                  <c:v>10/08/2025 12:10</c:v>
                </c:pt>
                <c:pt idx="74">
                  <c:v>10/08/2025 12:20</c:v>
                </c:pt>
                <c:pt idx="75">
                  <c:v>10/08/2025 12:30</c:v>
                </c:pt>
                <c:pt idx="76">
                  <c:v>10/08/2025 12:40</c:v>
                </c:pt>
                <c:pt idx="77">
                  <c:v>10/08/2025 12:50</c:v>
                </c:pt>
                <c:pt idx="78">
                  <c:v>10/08/2025 13:00</c:v>
                </c:pt>
                <c:pt idx="79">
                  <c:v>10/08/2025 13:10</c:v>
                </c:pt>
                <c:pt idx="80">
                  <c:v>10/08/2025 13:20</c:v>
                </c:pt>
                <c:pt idx="81">
                  <c:v>10/08/2025 13:30</c:v>
                </c:pt>
                <c:pt idx="82">
                  <c:v>10/08/2025 13:40</c:v>
                </c:pt>
                <c:pt idx="83">
                  <c:v>10/08/2025 13:50</c:v>
                </c:pt>
                <c:pt idx="84">
                  <c:v>10/08/2025 14:00</c:v>
                </c:pt>
                <c:pt idx="85">
                  <c:v>10/08/2025 14:10</c:v>
                </c:pt>
                <c:pt idx="86">
                  <c:v>10/08/2025 14:20</c:v>
                </c:pt>
                <c:pt idx="87">
                  <c:v>10/08/2025 14:30</c:v>
                </c:pt>
                <c:pt idx="88">
                  <c:v>10/08/2025 14:40</c:v>
                </c:pt>
                <c:pt idx="89">
                  <c:v>10/08/2025 14:50</c:v>
                </c:pt>
                <c:pt idx="90">
                  <c:v>10/08/2025 15:00</c:v>
                </c:pt>
                <c:pt idx="91">
                  <c:v>10/08/2025 15:10</c:v>
                </c:pt>
                <c:pt idx="92">
                  <c:v>10/08/2025 15:20</c:v>
                </c:pt>
                <c:pt idx="93">
                  <c:v>10/08/2025 15:30</c:v>
                </c:pt>
                <c:pt idx="94">
                  <c:v>10/08/2025 15:40</c:v>
                </c:pt>
                <c:pt idx="95">
                  <c:v>10/08/2025 15:50</c:v>
                </c:pt>
                <c:pt idx="96">
                  <c:v>10/08/2025 16:00</c:v>
                </c:pt>
                <c:pt idx="97">
                  <c:v>10/08/2025 16:10</c:v>
                </c:pt>
                <c:pt idx="98">
                  <c:v>10/08/2025 16:20</c:v>
                </c:pt>
                <c:pt idx="99">
                  <c:v>10/08/2025 16:30</c:v>
                </c:pt>
                <c:pt idx="100">
                  <c:v>10/08/2025 16:40</c:v>
                </c:pt>
                <c:pt idx="101">
                  <c:v>10/08/2025 16:50</c:v>
                </c:pt>
                <c:pt idx="102">
                  <c:v>10/08/2025 17:00</c:v>
                </c:pt>
                <c:pt idx="103">
                  <c:v>10/08/2025 17:10</c:v>
                </c:pt>
                <c:pt idx="104">
                  <c:v>10/08/2025 17:20</c:v>
                </c:pt>
                <c:pt idx="105">
                  <c:v>10/08/2025 17:30</c:v>
                </c:pt>
                <c:pt idx="106">
                  <c:v>10/08/2025 17:40</c:v>
                </c:pt>
                <c:pt idx="107">
                  <c:v>10/08/2025 17:50</c:v>
                </c:pt>
                <c:pt idx="108">
                  <c:v>10/08/2025 18:00</c:v>
                </c:pt>
                <c:pt idx="109">
                  <c:v>10/08/2025 18:10</c:v>
                </c:pt>
                <c:pt idx="110">
                  <c:v>10/08/2025 18:20</c:v>
                </c:pt>
                <c:pt idx="111">
                  <c:v>10/08/2025 18:30</c:v>
                </c:pt>
                <c:pt idx="112">
                  <c:v>10/08/2025 18:40</c:v>
                </c:pt>
                <c:pt idx="113">
                  <c:v>10/08/2025 18:50</c:v>
                </c:pt>
                <c:pt idx="114">
                  <c:v>10/08/2025 19:00</c:v>
                </c:pt>
                <c:pt idx="115">
                  <c:v>10/08/2025 19:10</c:v>
                </c:pt>
                <c:pt idx="116">
                  <c:v>10/08/2025 19:20</c:v>
                </c:pt>
                <c:pt idx="117">
                  <c:v>10/08/2025 19:30</c:v>
                </c:pt>
                <c:pt idx="118">
                  <c:v>10/08/2025 19:40</c:v>
                </c:pt>
                <c:pt idx="119">
                  <c:v>10/08/2025 19:50</c:v>
                </c:pt>
                <c:pt idx="120">
                  <c:v>10/08/2025 20:00</c:v>
                </c:pt>
                <c:pt idx="121">
                  <c:v>10/08/2025 20:10</c:v>
                </c:pt>
                <c:pt idx="122">
                  <c:v>10/08/2025 20:20</c:v>
                </c:pt>
                <c:pt idx="123">
                  <c:v>10/08/2025 20:30</c:v>
                </c:pt>
                <c:pt idx="124">
                  <c:v>10/08/2025 20:40</c:v>
                </c:pt>
                <c:pt idx="125">
                  <c:v>10/08/2025 20:50</c:v>
                </c:pt>
                <c:pt idx="126">
                  <c:v>10/08/2025 21:00</c:v>
                </c:pt>
                <c:pt idx="127">
                  <c:v>10/08/2025 21:10</c:v>
                </c:pt>
                <c:pt idx="128">
                  <c:v>10/08/2025 21:20</c:v>
                </c:pt>
                <c:pt idx="129">
                  <c:v>10/08/2025 21:30</c:v>
                </c:pt>
                <c:pt idx="130">
                  <c:v>10/08/2025 21:40</c:v>
                </c:pt>
                <c:pt idx="131">
                  <c:v>10/08/2025 21:50</c:v>
                </c:pt>
                <c:pt idx="132">
                  <c:v>10/08/2025 22:00</c:v>
                </c:pt>
                <c:pt idx="133">
                  <c:v>10/08/2025 22:10</c:v>
                </c:pt>
                <c:pt idx="134">
                  <c:v>10/08/2025 22:20</c:v>
                </c:pt>
                <c:pt idx="135">
                  <c:v>10/08/2025 22:30</c:v>
                </c:pt>
                <c:pt idx="136">
                  <c:v>10/08/2025 22:40</c:v>
                </c:pt>
                <c:pt idx="137">
                  <c:v>10/08/2025 22:50</c:v>
                </c:pt>
                <c:pt idx="138">
                  <c:v>10/08/2025 23:00</c:v>
                </c:pt>
                <c:pt idx="139">
                  <c:v>10/08/2025 23:10</c:v>
                </c:pt>
                <c:pt idx="140">
                  <c:v>10/08/2025 23:20</c:v>
                </c:pt>
                <c:pt idx="141">
                  <c:v>10/08/2025 23:30</c:v>
                </c:pt>
                <c:pt idx="142">
                  <c:v>10/08/2025 23:40</c:v>
                </c:pt>
                <c:pt idx="143">
                  <c:v>10/08/2025 23:50</c:v>
                </c:pt>
                <c:pt idx="144">
                  <c:v>11/08/2025 00:00</c:v>
                </c:pt>
                <c:pt idx="145">
                  <c:v>11/08/2025 00:10</c:v>
                </c:pt>
                <c:pt idx="146">
                  <c:v>11/08/2025 00:20</c:v>
                </c:pt>
                <c:pt idx="147">
                  <c:v>11/08/2025 00:30</c:v>
                </c:pt>
                <c:pt idx="148">
                  <c:v>11/08/2025 00:40</c:v>
                </c:pt>
                <c:pt idx="149">
                  <c:v>11/08/2025 00:50</c:v>
                </c:pt>
                <c:pt idx="150">
                  <c:v>11/08/2025 01:00</c:v>
                </c:pt>
                <c:pt idx="151">
                  <c:v>11/08/2025 01:10</c:v>
                </c:pt>
                <c:pt idx="152">
                  <c:v>11/08/2025 01:20</c:v>
                </c:pt>
                <c:pt idx="153">
                  <c:v>11/08/2025 01:30</c:v>
                </c:pt>
                <c:pt idx="154">
                  <c:v>11/08/2025 01:40</c:v>
                </c:pt>
                <c:pt idx="155">
                  <c:v>11/08/2025 01:50</c:v>
                </c:pt>
                <c:pt idx="156">
                  <c:v>11/08/2025 02:00</c:v>
                </c:pt>
                <c:pt idx="157">
                  <c:v>11/08/2025 02:10</c:v>
                </c:pt>
                <c:pt idx="158">
                  <c:v>11/08/2025 02:20</c:v>
                </c:pt>
                <c:pt idx="159">
                  <c:v>11/08/2025 02:30</c:v>
                </c:pt>
                <c:pt idx="160">
                  <c:v>11/08/2025 02:40</c:v>
                </c:pt>
                <c:pt idx="161">
                  <c:v>11/08/2025 02:50</c:v>
                </c:pt>
                <c:pt idx="162">
                  <c:v>11/08/2025 03:00</c:v>
                </c:pt>
                <c:pt idx="163">
                  <c:v>11/08/2025 03:10</c:v>
                </c:pt>
                <c:pt idx="164">
                  <c:v>11/08/2025 03:20</c:v>
                </c:pt>
                <c:pt idx="165">
                  <c:v>11/08/2025 03:30</c:v>
                </c:pt>
                <c:pt idx="166">
                  <c:v>11/08/2025 03:40</c:v>
                </c:pt>
                <c:pt idx="167">
                  <c:v>11/08/2025 03:50</c:v>
                </c:pt>
                <c:pt idx="168">
                  <c:v>11/08/2025 04:00</c:v>
                </c:pt>
                <c:pt idx="169">
                  <c:v>11/08/2025 04:10</c:v>
                </c:pt>
                <c:pt idx="170">
                  <c:v>11/08/2025 04:20</c:v>
                </c:pt>
                <c:pt idx="171">
                  <c:v>11/08/2025 04:30</c:v>
                </c:pt>
                <c:pt idx="172">
                  <c:v>11/08/2025 04:40</c:v>
                </c:pt>
                <c:pt idx="173">
                  <c:v>11/08/2025 04:50</c:v>
                </c:pt>
                <c:pt idx="174">
                  <c:v>11/08/2025 05:00</c:v>
                </c:pt>
                <c:pt idx="175">
                  <c:v>11/08/2025 05:10</c:v>
                </c:pt>
                <c:pt idx="176">
                  <c:v>11/08/2025 05:20</c:v>
                </c:pt>
                <c:pt idx="177">
                  <c:v>11/08/2025 05:30</c:v>
                </c:pt>
                <c:pt idx="178">
                  <c:v>11/08/2025 05:40</c:v>
                </c:pt>
                <c:pt idx="179">
                  <c:v>11/08/2025 05:50</c:v>
                </c:pt>
                <c:pt idx="180">
                  <c:v>11/08/2025 06:00</c:v>
                </c:pt>
                <c:pt idx="181">
                  <c:v>11/08/2025 06:10</c:v>
                </c:pt>
                <c:pt idx="182">
                  <c:v>11/08/2025 06:20</c:v>
                </c:pt>
                <c:pt idx="183">
                  <c:v>11/08/2025 06:30</c:v>
                </c:pt>
                <c:pt idx="184">
                  <c:v>11/08/2025 06:40</c:v>
                </c:pt>
                <c:pt idx="185">
                  <c:v>11/08/2025 06:50</c:v>
                </c:pt>
                <c:pt idx="186">
                  <c:v>11/08/2025 07:00</c:v>
                </c:pt>
                <c:pt idx="187">
                  <c:v>11/08/2025 07:10</c:v>
                </c:pt>
                <c:pt idx="188">
                  <c:v>11/08/2025 07:20</c:v>
                </c:pt>
                <c:pt idx="189">
                  <c:v>11/08/2025 07:30</c:v>
                </c:pt>
                <c:pt idx="190">
                  <c:v>11/08/2025 07:40</c:v>
                </c:pt>
                <c:pt idx="191">
                  <c:v>11/08/2025 07:50</c:v>
                </c:pt>
                <c:pt idx="192">
                  <c:v>11/08/2025 08:00</c:v>
                </c:pt>
                <c:pt idx="193">
                  <c:v>11/08/2025 08:10</c:v>
                </c:pt>
                <c:pt idx="194">
                  <c:v>11/08/2025 08:20</c:v>
                </c:pt>
                <c:pt idx="195">
                  <c:v>11/08/2025 08:30</c:v>
                </c:pt>
                <c:pt idx="196">
                  <c:v>11/08/2025 08:40</c:v>
                </c:pt>
                <c:pt idx="197">
                  <c:v>11/08/2025 08:50</c:v>
                </c:pt>
                <c:pt idx="198">
                  <c:v>11/08/2025 09:00</c:v>
                </c:pt>
                <c:pt idx="199">
                  <c:v>11/08/2025 09:10</c:v>
                </c:pt>
                <c:pt idx="200">
                  <c:v>11/08/2025 09:20</c:v>
                </c:pt>
                <c:pt idx="201">
                  <c:v>11/08/2025 09:30</c:v>
                </c:pt>
                <c:pt idx="202">
                  <c:v>11/08/2025 09:40</c:v>
                </c:pt>
                <c:pt idx="203">
                  <c:v>11/08/2025 09:50</c:v>
                </c:pt>
                <c:pt idx="204">
                  <c:v>11/08/2025 10:00</c:v>
                </c:pt>
                <c:pt idx="205">
                  <c:v>11/08/2025 10:10</c:v>
                </c:pt>
                <c:pt idx="206">
                  <c:v>11/08/2025 10:20</c:v>
                </c:pt>
                <c:pt idx="207">
                  <c:v>11/08/2025 10:30</c:v>
                </c:pt>
                <c:pt idx="208">
                  <c:v>11/08/2025 10:40</c:v>
                </c:pt>
                <c:pt idx="209">
                  <c:v>11/08/2025 10:50</c:v>
                </c:pt>
                <c:pt idx="210">
                  <c:v>11/08/2025 11:00</c:v>
                </c:pt>
                <c:pt idx="211">
                  <c:v>11/08/2025 11:10</c:v>
                </c:pt>
                <c:pt idx="212">
                  <c:v>11/08/2025 11:20</c:v>
                </c:pt>
                <c:pt idx="213">
                  <c:v>11/08/2025 11:30</c:v>
                </c:pt>
                <c:pt idx="214">
                  <c:v>11/08/2025 11:40</c:v>
                </c:pt>
                <c:pt idx="215">
                  <c:v>11/08/2025 11:50</c:v>
                </c:pt>
                <c:pt idx="216">
                  <c:v>11/08/2025 12:00</c:v>
                </c:pt>
                <c:pt idx="217">
                  <c:v>11/08/2025 12:10</c:v>
                </c:pt>
                <c:pt idx="218">
                  <c:v>11/08/2025 12:20</c:v>
                </c:pt>
                <c:pt idx="219">
                  <c:v>11/08/2025 12:30</c:v>
                </c:pt>
                <c:pt idx="220">
                  <c:v>11/08/2025 12:40</c:v>
                </c:pt>
                <c:pt idx="221">
                  <c:v>11/08/2025 12:50</c:v>
                </c:pt>
                <c:pt idx="222">
                  <c:v>11/08/2025 13:00</c:v>
                </c:pt>
                <c:pt idx="223">
                  <c:v>11/08/2025 13:10</c:v>
                </c:pt>
                <c:pt idx="224">
                  <c:v>11/08/2025 13:20</c:v>
                </c:pt>
                <c:pt idx="225">
                  <c:v>11/08/2025 13:30</c:v>
                </c:pt>
                <c:pt idx="226">
                  <c:v>11/08/2025 13:40</c:v>
                </c:pt>
                <c:pt idx="227">
                  <c:v>11/08/2025 13:50</c:v>
                </c:pt>
                <c:pt idx="228">
                  <c:v>11/08/2025 14:00</c:v>
                </c:pt>
                <c:pt idx="229">
                  <c:v>11/08/2025 14:10</c:v>
                </c:pt>
                <c:pt idx="230">
                  <c:v>11/08/2025 14:20</c:v>
                </c:pt>
                <c:pt idx="231">
                  <c:v>11/08/2025 14:30</c:v>
                </c:pt>
                <c:pt idx="232">
                  <c:v>11/08/2025 14:40</c:v>
                </c:pt>
                <c:pt idx="233">
                  <c:v>11/08/2025 14:50</c:v>
                </c:pt>
                <c:pt idx="234">
                  <c:v>11/08/2025 15:00</c:v>
                </c:pt>
                <c:pt idx="235">
                  <c:v>11/08/2025 15:10</c:v>
                </c:pt>
                <c:pt idx="236">
                  <c:v>11/08/2025 15:20</c:v>
                </c:pt>
                <c:pt idx="237">
                  <c:v>11/08/2025 15:30</c:v>
                </c:pt>
                <c:pt idx="238">
                  <c:v>11/08/2025 15:40</c:v>
                </c:pt>
                <c:pt idx="239">
                  <c:v>11/08/2025 15:50</c:v>
                </c:pt>
                <c:pt idx="240">
                  <c:v>11/08/2025 16:00</c:v>
                </c:pt>
                <c:pt idx="241">
                  <c:v>11/08/2025 16:10</c:v>
                </c:pt>
                <c:pt idx="242">
                  <c:v>11/08/2025 16:20</c:v>
                </c:pt>
                <c:pt idx="243">
                  <c:v>11/08/2025 16:30</c:v>
                </c:pt>
                <c:pt idx="244">
                  <c:v>11/08/2025 16:40</c:v>
                </c:pt>
                <c:pt idx="245">
                  <c:v>11/08/2025 16:50</c:v>
                </c:pt>
                <c:pt idx="246">
                  <c:v>11/08/2025 17:00</c:v>
                </c:pt>
                <c:pt idx="247">
                  <c:v>11/08/2025 17:10</c:v>
                </c:pt>
                <c:pt idx="248">
                  <c:v>11/08/2025 17:20</c:v>
                </c:pt>
                <c:pt idx="249">
                  <c:v>11/08/2025 17:30</c:v>
                </c:pt>
                <c:pt idx="250">
                  <c:v>11/08/2025 17:40</c:v>
                </c:pt>
                <c:pt idx="251">
                  <c:v>11/08/2025 17:50</c:v>
                </c:pt>
                <c:pt idx="252">
                  <c:v>11/08/2025 18:00</c:v>
                </c:pt>
                <c:pt idx="253">
                  <c:v>11/08/2025 18:10</c:v>
                </c:pt>
                <c:pt idx="254">
                  <c:v>11/08/2025 18:20</c:v>
                </c:pt>
                <c:pt idx="255">
                  <c:v>11/08/2025 18:30</c:v>
                </c:pt>
                <c:pt idx="256">
                  <c:v>11/08/2025 18:40</c:v>
                </c:pt>
                <c:pt idx="257">
                  <c:v>11/08/2025 18:50</c:v>
                </c:pt>
                <c:pt idx="258">
                  <c:v>11/08/2025 19:00</c:v>
                </c:pt>
                <c:pt idx="259">
                  <c:v>11/08/2025 19:10</c:v>
                </c:pt>
                <c:pt idx="260">
                  <c:v>11/08/2025 19:20</c:v>
                </c:pt>
                <c:pt idx="261">
                  <c:v>11/08/2025 19:30</c:v>
                </c:pt>
                <c:pt idx="262">
                  <c:v>11/08/2025 19:40</c:v>
                </c:pt>
                <c:pt idx="263">
                  <c:v>11/08/2025 19:50</c:v>
                </c:pt>
                <c:pt idx="264">
                  <c:v>11/08/2025 20:00</c:v>
                </c:pt>
                <c:pt idx="265">
                  <c:v>11/08/2025 20:10</c:v>
                </c:pt>
                <c:pt idx="266">
                  <c:v>11/08/2025 20:20</c:v>
                </c:pt>
                <c:pt idx="267">
                  <c:v>11/08/2025 20:30</c:v>
                </c:pt>
                <c:pt idx="268">
                  <c:v>11/08/2025 20:40</c:v>
                </c:pt>
                <c:pt idx="269">
                  <c:v>11/08/2025 20:50</c:v>
                </c:pt>
                <c:pt idx="270">
                  <c:v>11/08/2025 21:00</c:v>
                </c:pt>
                <c:pt idx="271">
                  <c:v>11/08/2025 21:10</c:v>
                </c:pt>
                <c:pt idx="272">
                  <c:v>11/08/2025 21:20</c:v>
                </c:pt>
                <c:pt idx="273">
                  <c:v>11/08/2025 21:30</c:v>
                </c:pt>
                <c:pt idx="274">
                  <c:v>11/08/2025 21:40</c:v>
                </c:pt>
                <c:pt idx="275">
                  <c:v>11/08/2025 21:50</c:v>
                </c:pt>
                <c:pt idx="276">
                  <c:v>11/08/2025 22:00</c:v>
                </c:pt>
                <c:pt idx="277">
                  <c:v>11/08/2025 22:10</c:v>
                </c:pt>
                <c:pt idx="278">
                  <c:v>11/08/2025 22:20</c:v>
                </c:pt>
                <c:pt idx="279">
                  <c:v>11/08/2025 22:30</c:v>
                </c:pt>
                <c:pt idx="280">
                  <c:v>11/08/2025 22:40</c:v>
                </c:pt>
                <c:pt idx="281">
                  <c:v>11/08/2025 22:50</c:v>
                </c:pt>
                <c:pt idx="282">
                  <c:v>11/08/2025 23:00</c:v>
                </c:pt>
                <c:pt idx="283">
                  <c:v>11/08/2025 23:10</c:v>
                </c:pt>
                <c:pt idx="284">
                  <c:v>11/08/2025 23:20</c:v>
                </c:pt>
                <c:pt idx="285">
                  <c:v>11/08/2025 23:30</c:v>
                </c:pt>
                <c:pt idx="286">
                  <c:v>11/08/2025 23:40</c:v>
                </c:pt>
                <c:pt idx="287">
                  <c:v>11/08/2025 23:50</c:v>
                </c:pt>
                <c:pt idx="288">
                  <c:v>12/08/2025 00:00</c:v>
                </c:pt>
                <c:pt idx="289">
                  <c:v>12/08/2025 00:10</c:v>
                </c:pt>
                <c:pt idx="290">
                  <c:v>12/08/2025 00:20</c:v>
                </c:pt>
                <c:pt idx="291">
                  <c:v>12/08/2025 00:30</c:v>
                </c:pt>
                <c:pt idx="292">
                  <c:v>12/08/2025 00:40</c:v>
                </c:pt>
                <c:pt idx="293">
                  <c:v>12/08/2025 00:50</c:v>
                </c:pt>
                <c:pt idx="294">
                  <c:v>12/08/2025 01:00</c:v>
                </c:pt>
                <c:pt idx="295">
                  <c:v>12/08/2025 01:10</c:v>
                </c:pt>
                <c:pt idx="296">
                  <c:v>12/08/2025 01:20</c:v>
                </c:pt>
                <c:pt idx="297">
                  <c:v>12/08/2025 01:30</c:v>
                </c:pt>
                <c:pt idx="298">
                  <c:v>12/08/2025 01:40</c:v>
                </c:pt>
                <c:pt idx="299">
                  <c:v>12/08/2025 01:50</c:v>
                </c:pt>
                <c:pt idx="300">
                  <c:v>12/08/2025 02:00</c:v>
                </c:pt>
                <c:pt idx="301">
                  <c:v>12/08/2025 02:10</c:v>
                </c:pt>
                <c:pt idx="302">
                  <c:v>12/08/2025 02:20</c:v>
                </c:pt>
                <c:pt idx="303">
                  <c:v>12/08/2025 02:30</c:v>
                </c:pt>
                <c:pt idx="304">
                  <c:v>12/08/2025 02:40</c:v>
                </c:pt>
                <c:pt idx="305">
                  <c:v>12/08/2025 02:50</c:v>
                </c:pt>
                <c:pt idx="306">
                  <c:v>12/08/2025 03:00</c:v>
                </c:pt>
                <c:pt idx="307">
                  <c:v>12/08/2025 03:10</c:v>
                </c:pt>
                <c:pt idx="308">
                  <c:v>12/08/2025 03:20</c:v>
                </c:pt>
                <c:pt idx="309">
                  <c:v>12/08/2025 03:30</c:v>
                </c:pt>
                <c:pt idx="310">
                  <c:v>12/08/2025 03:40</c:v>
                </c:pt>
                <c:pt idx="311">
                  <c:v>12/08/2025 03:50</c:v>
                </c:pt>
                <c:pt idx="312">
                  <c:v>12/08/2025 04:00</c:v>
                </c:pt>
                <c:pt idx="313">
                  <c:v>12/08/2025 04:10</c:v>
                </c:pt>
                <c:pt idx="314">
                  <c:v>12/08/2025 04:20</c:v>
                </c:pt>
                <c:pt idx="315">
                  <c:v>12/08/2025 04:30</c:v>
                </c:pt>
                <c:pt idx="316">
                  <c:v>12/08/2025 04:40</c:v>
                </c:pt>
                <c:pt idx="317">
                  <c:v>12/08/2025 04:50</c:v>
                </c:pt>
                <c:pt idx="318">
                  <c:v>12/08/2025 05:00</c:v>
                </c:pt>
                <c:pt idx="319">
                  <c:v>12/08/2025 05:10</c:v>
                </c:pt>
                <c:pt idx="320">
                  <c:v>12/08/2025 05:20</c:v>
                </c:pt>
                <c:pt idx="321">
                  <c:v>12/08/2025 05:30</c:v>
                </c:pt>
                <c:pt idx="322">
                  <c:v>12/08/2025 05:40</c:v>
                </c:pt>
                <c:pt idx="323">
                  <c:v>12/08/2025 05:50</c:v>
                </c:pt>
                <c:pt idx="324">
                  <c:v>12/08/2025 06:00</c:v>
                </c:pt>
                <c:pt idx="325">
                  <c:v>12/08/2025 06:10</c:v>
                </c:pt>
                <c:pt idx="326">
                  <c:v>12/08/2025 06:20</c:v>
                </c:pt>
                <c:pt idx="327">
                  <c:v>12/08/2025 06:30</c:v>
                </c:pt>
                <c:pt idx="328">
                  <c:v>12/08/2025 06:40</c:v>
                </c:pt>
                <c:pt idx="329">
                  <c:v>12/08/2025 06:50</c:v>
                </c:pt>
                <c:pt idx="330">
                  <c:v>12/08/2025 07:00</c:v>
                </c:pt>
                <c:pt idx="331">
                  <c:v>12/08/2025 07:10</c:v>
                </c:pt>
                <c:pt idx="332">
                  <c:v>12/08/2025 07:20</c:v>
                </c:pt>
                <c:pt idx="333">
                  <c:v>12/08/2025 07:30</c:v>
                </c:pt>
                <c:pt idx="334">
                  <c:v>12/08/2025 07:40</c:v>
                </c:pt>
                <c:pt idx="335">
                  <c:v>12/08/2025 07:50</c:v>
                </c:pt>
                <c:pt idx="336">
                  <c:v>12/08/2025 08:00</c:v>
                </c:pt>
                <c:pt idx="337">
                  <c:v>12/08/2025 08:10</c:v>
                </c:pt>
                <c:pt idx="338">
                  <c:v>12/08/2025 08:20</c:v>
                </c:pt>
                <c:pt idx="339">
                  <c:v>12/08/2025 08:30</c:v>
                </c:pt>
                <c:pt idx="340">
                  <c:v>12/08/2025 08:40</c:v>
                </c:pt>
                <c:pt idx="341">
                  <c:v>12/08/2025 08:50</c:v>
                </c:pt>
                <c:pt idx="342">
                  <c:v>12/08/2025 09:00</c:v>
                </c:pt>
                <c:pt idx="343">
                  <c:v>12/08/2025 09:10</c:v>
                </c:pt>
                <c:pt idx="344">
                  <c:v>12/08/2025 09:20</c:v>
                </c:pt>
                <c:pt idx="345">
                  <c:v>12/08/2025 09:30</c:v>
                </c:pt>
                <c:pt idx="346">
                  <c:v>12/08/2025 09:40</c:v>
                </c:pt>
                <c:pt idx="347">
                  <c:v>12/08/2025 09:50</c:v>
                </c:pt>
                <c:pt idx="348">
                  <c:v>12/08/2025 10:00</c:v>
                </c:pt>
                <c:pt idx="349">
                  <c:v>12/08/2025 10:10</c:v>
                </c:pt>
                <c:pt idx="350">
                  <c:v>12/08/2025 10:20</c:v>
                </c:pt>
                <c:pt idx="351">
                  <c:v>12/08/2025 10:30</c:v>
                </c:pt>
                <c:pt idx="352">
                  <c:v>12/08/2025 10:40</c:v>
                </c:pt>
                <c:pt idx="353">
                  <c:v>12/08/2025 10:50</c:v>
                </c:pt>
                <c:pt idx="354">
                  <c:v>12/08/2025 11:00</c:v>
                </c:pt>
                <c:pt idx="355">
                  <c:v>12/08/2025 11:10</c:v>
                </c:pt>
                <c:pt idx="356">
                  <c:v>12/08/2025 11:20</c:v>
                </c:pt>
                <c:pt idx="357">
                  <c:v>12/08/2025 11:30</c:v>
                </c:pt>
                <c:pt idx="358">
                  <c:v>12/08/2025 11:40</c:v>
                </c:pt>
                <c:pt idx="359">
                  <c:v>12/08/2025 11:50</c:v>
                </c:pt>
                <c:pt idx="360">
                  <c:v>12/08/2025 12:00</c:v>
                </c:pt>
                <c:pt idx="361">
                  <c:v>12/08/2025 12:10</c:v>
                </c:pt>
                <c:pt idx="362">
                  <c:v>12/08/2025 12:20</c:v>
                </c:pt>
                <c:pt idx="363">
                  <c:v>12/08/2025 12:30</c:v>
                </c:pt>
                <c:pt idx="364">
                  <c:v>12/08/2025 12:40</c:v>
                </c:pt>
                <c:pt idx="365">
                  <c:v>12/08/2025 12:50</c:v>
                </c:pt>
                <c:pt idx="366">
                  <c:v>12/08/2025 13:00</c:v>
                </c:pt>
                <c:pt idx="367">
                  <c:v>12/08/2025 13:10</c:v>
                </c:pt>
                <c:pt idx="368">
                  <c:v>12/08/2025 13:20</c:v>
                </c:pt>
                <c:pt idx="369">
                  <c:v>12/08/2025 13:30</c:v>
                </c:pt>
                <c:pt idx="370">
                  <c:v>12/08/2025 13:40</c:v>
                </c:pt>
                <c:pt idx="371">
                  <c:v>12/08/2025 13:50</c:v>
                </c:pt>
                <c:pt idx="372">
                  <c:v>12/08/2025 14:00</c:v>
                </c:pt>
                <c:pt idx="373">
                  <c:v>12/08/2025 14:10</c:v>
                </c:pt>
                <c:pt idx="374">
                  <c:v>12/08/2025 14:20</c:v>
                </c:pt>
                <c:pt idx="375">
                  <c:v>12/08/2025 14:30</c:v>
                </c:pt>
                <c:pt idx="376">
                  <c:v>12/08/2025 14:40</c:v>
                </c:pt>
                <c:pt idx="377">
                  <c:v>12/08/2025 14:50</c:v>
                </c:pt>
                <c:pt idx="378">
                  <c:v>12/08/2025 15:00</c:v>
                </c:pt>
                <c:pt idx="379">
                  <c:v>12/08/2025 15:10</c:v>
                </c:pt>
                <c:pt idx="380">
                  <c:v>12/08/2025 15:20</c:v>
                </c:pt>
                <c:pt idx="381">
                  <c:v>12/08/2025 15:30</c:v>
                </c:pt>
                <c:pt idx="382">
                  <c:v>12/08/2025 15:40</c:v>
                </c:pt>
                <c:pt idx="383">
                  <c:v>12/08/2025 15:50</c:v>
                </c:pt>
                <c:pt idx="384">
                  <c:v>12/08/2025 16:00</c:v>
                </c:pt>
                <c:pt idx="385">
                  <c:v>12/08/2025 16:10</c:v>
                </c:pt>
                <c:pt idx="386">
                  <c:v>12/08/2025 16:20</c:v>
                </c:pt>
                <c:pt idx="387">
                  <c:v>12/08/2025 16:30</c:v>
                </c:pt>
                <c:pt idx="388">
                  <c:v>12/08/2025 16:40</c:v>
                </c:pt>
                <c:pt idx="389">
                  <c:v>12/08/2025 16:50</c:v>
                </c:pt>
                <c:pt idx="390">
                  <c:v>12/08/2025 17:00</c:v>
                </c:pt>
                <c:pt idx="391">
                  <c:v>12/08/2025 17:10</c:v>
                </c:pt>
                <c:pt idx="392">
                  <c:v>12/08/2025 17:20</c:v>
                </c:pt>
                <c:pt idx="393">
                  <c:v>12/08/2025 17:30</c:v>
                </c:pt>
                <c:pt idx="394">
                  <c:v>12/08/2025 17:40</c:v>
                </c:pt>
                <c:pt idx="395">
                  <c:v>12/08/2025 17:50</c:v>
                </c:pt>
                <c:pt idx="396">
                  <c:v>12/08/2025 18:00</c:v>
                </c:pt>
                <c:pt idx="397">
                  <c:v>12/08/2025 18:10</c:v>
                </c:pt>
                <c:pt idx="398">
                  <c:v>12/08/2025 18:20</c:v>
                </c:pt>
                <c:pt idx="399">
                  <c:v>12/08/2025 18:30</c:v>
                </c:pt>
                <c:pt idx="400">
                  <c:v>12/08/2025 18:40</c:v>
                </c:pt>
                <c:pt idx="401">
                  <c:v>12/08/2025 18:50</c:v>
                </c:pt>
                <c:pt idx="402">
                  <c:v>12/08/2025 19:00</c:v>
                </c:pt>
                <c:pt idx="403">
                  <c:v>12/08/2025 19:10</c:v>
                </c:pt>
                <c:pt idx="404">
                  <c:v>12/08/2025 19:20</c:v>
                </c:pt>
                <c:pt idx="405">
                  <c:v>12/08/2025 19:30</c:v>
                </c:pt>
                <c:pt idx="406">
                  <c:v>12/08/2025 19:40</c:v>
                </c:pt>
                <c:pt idx="407">
                  <c:v>12/08/2025 19:50</c:v>
                </c:pt>
                <c:pt idx="408">
                  <c:v>12/08/2025 20:00</c:v>
                </c:pt>
                <c:pt idx="409">
                  <c:v>12/08/2025 20:10</c:v>
                </c:pt>
                <c:pt idx="410">
                  <c:v>12/08/2025 20:20</c:v>
                </c:pt>
                <c:pt idx="411">
                  <c:v>12/08/2025 20:30</c:v>
                </c:pt>
                <c:pt idx="412">
                  <c:v>12/08/2025 20:40</c:v>
                </c:pt>
                <c:pt idx="413">
                  <c:v>12/08/2025 20:50</c:v>
                </c:pt>
                <c:pt idx="414">
                  <c:v>12/08/2025 21:00</c:v>
                </c:pt>
                <c:pt idx="415">
                  <c:v>12/08/2025 21:10</c:v>
                </c:pt>
                <c:pt idx="416">
                  <c:v>12/08/2025 21:20</c:v>
                </c:pt>
                <c:pt idx="417">
                  <c:v>12/08/2025 21:30</c:v>
                </c:pt>
                <c:pt idx="418">
                  <c:v>12/08/2025 21:40</c:v>
                </c:pt>
                <c:pt idx="419">
                  <c:v>12/08/2025 21:50</c:v>
                </c:pt>
                <c:pt idx="420">
                  <c:v>12/08/2025 22:00</c:v>
                </c:pt>
                <c:pt idx="421">
                  <c:v>12/08/2025 22:10</c:v>
                </c:pt>
                <c:pt idx="422">
                  <c:v>12/08/2025 22:20</c:v>
                </c:pt>
                <c:pt idx="423">
                  <c:v>12/08/2025 22:30</c:v>
                </c:pt>
                <c:pt idx="424">
                  <c:v>12/08/2025 22:40</c:v>
                </c:pt>
                <c:pt idx="425">
                  <c:v>12/08/2025 22:50</c:v>
                </c:pt>
                <c:pt idx="426">
                  <c:v>12/08/2025 23:00</c:v>
                </c:pt>
                <c:pt idx="427">
                  <c:v>12/08/2025 23:10</c:v>
                </c:pt>
                <c:pt idx="428">
                  <c:v>12/08/2025 23:20</c:v>
                </c:pt>
                <c:pt idx="429">
                  <c:v>12/08/2025 23:30</c:v>
                </c:pt>
                <c:pt idx="430">
                  <c:v>12/08/2025 23:40</c:v>
                </c:pt>
                <c:pt idx="431">
                  <c:v>12/08/2025 23:50</c:v>
                </c:pt>
                <c:pt idx="432">
                  <c:v>13/08/2025 00:00</c:v>
                </c:pt>
                <c:pt idx="433">
                  <c:v>13/08/2025 00:10</c:v>
                </c:pt>
                <c:pt idx="434">
                  <c:v>13/08/2025 00:20</c:v>
                </c:pt>
                <c:pt idx="435">
                  <c:v>13/08/2025 00:30</c:v>
                </c:pt>
                <c:pt idx="436">
                  <c:v>13/08/2025 00:40</c:v>
                </c:pt>
                <c:pt idx="437">
                  <c:v>13/08/2025 00:50</c:v>
                </c:pt>
                <c:pt idx="438">
                  <c:v>13/08/2025 01:00</c:v>
                </c:pt>
                <c:pt idx="439">
                  <c:v>13/08/2025 01:10</c:v>
                </c:pt>
                <c:pt idx="440">
                  <c:v>13/08/2025 01:20</c:v>
                </c:pt>
                <c:pt idx="441">
                  <c:v>13/08/2025 01:30</c:v>
                </c:pt>
                <c:pt idx="442">
                  <c:v>13/08/2025 01:40</c:v>
                </c:pt>
                <c:pt idx="443">
                  <c:v>13/08/2025 01:50</c:v>
                </c:pt>
                <c:pt idx="444">
                  <c:v>13/08/2025 02:00</c:v>
                </c:pt>
                <c:pt idx="445">
                  <c:v>13/08/2025 02:10</c:v>
                </c:pt>
                <c:pt idx="446">
                  <c:v>13/08/2025 02:20</c:v>
                </c:pt>
                <c:pt idx="447">
                  <c:v>13/08/2025 02:30</c:v>
                </c:pt>
                <c:pt idx="448">
                  <c:v>13/08/2025 02:40</c:v>
                </c:pt>
                <c:pt idx="449">
                  <c:v>13/08/2025 02:50</c:v>
                </c:pt>
                <c:pt idx="450">
                  <c:v>13/08/2025 03:00</c:v>
                </c:pt>
                <c:pt idx="451">
                  <c:v>13/08/2025 03:10</c:v>
                </c:pt>
                <c:pt idx="452">
                  <c:v>13/08/2025 03:20</c:v>
                </c:pt>
                <c:pt idx="453">
                  <c:v>13/08/2025 03:30</c:v>
                </c:pt>
                <c:pt idx="454">
                  <c:v>13/08/2025 03:40</c:v>
                </c:pt>
                <c:pt idx="455">
                  <c:v>13/08/2025 03:50</c:v>
                </c:pt>
                <c:pt idx="456">
                  <c:v>13/08/2025 04:00</c:v>
                </c:pt>
                <c:pt idx="457">
                  <c:v>13/08/2025 04:10</c:v>
                </c:pt>
                <c:pt idx="458">
                  <c:v>13/08/2025 04:20</c:v>
                </c:pt>
                <c:pt idx="459">
                  <c:v>13/08/2025 04:30</c:v>
                </c:pt>
                <c:pt idx="460">
                  <c:v>13/08/2025 04:40</c:v>
                </c:pt>
                <c:pt idx="461">
                  <c:v>13/08/2025 04:50</c:v>
                </c:pt>
                <c:pt idx="462">
                  <c:v>13/08/2025 05:00</c:v>
                </c:pt>
                <c:pt idx="463">
                  <c:v>13/08/2025 05:10</c:v>
                </c:pt>
                <c:pt idx="464">
                  <c:v>13/08/2025 05:20</c:v>
                </c:pt>
                <c:pt idx="465">
                  <c:v>13/08/2025 05:30</c:v>
                </c:pt>
                <c:pt idx="466">
                  <c:v>13/08/2025 05:40</c:v>
                </c:pt>
                <c:pt idx="467">
                  <c:v>13/08/2025 05:50</c:v>
                </c:pt>
                <c:pt idx="468">
                  <c:v>13/08/2025 06:00</c:v>
                </c:pt>
                <c:pt idx="469">
                  <c:v>13/08/2025 06:10</c:v>
                </c:pt>
                <c:pt idx="470">
                  <c:v>13/08/2025 06:20</c:v>
                </c:pt>
                <c:pt idx="471">
                  <c:v>13/08/2025 06:30</c:v>
                </c:pt>
                <c:pt idx="472">
                  <c:v>13/08/2025 06:40</c:v>
                </c:pt>
                <c:pt idx="473">
                  <c:v>13/08/2025 06:50</c:v>
                </c:pt>
                <c:pt idx="474">
                  <c:v>13/08/2025 07:00</c:v>
                </c:pt>
                <c:pt idx="475">
                  <c:v>13/08/2025 07:10</c:v>
                </c:pt>
                <c:pt idx="476">
                  <c:v>13/08/2025 07:20</c:v>
                </c:pt>
                <c:pt idx="477">
                  <c:v>13/08/2025 07:30</c:v>
                </c:pt>
                <c:pt idx="478">
                  <c:v>13/08/2025 07:40</c:v>
                </c:pt>
                <c:pt idx="479">
                  <c:v>13/08/2025 07:50</c:v>
                </c:pt>
                <c:pt idx="480">
                  <c:v>13/08/2025 08:00</c:v>
                </c:pt>
                <c:pt idx="481">
                  <c:v>13/08/2025 08:10</c:v>
                </c:pt>
                <c:pt idx="482">
                  <c:v>13/08/2025 08:20</c:v>
                </c:pt>
                <c:pt idx="483">
                  <c:v>13/08/2025 08:30</c:v>
                </c:pt>
                <c:pt idx="484">
                  <c:v>13/08/2025 08:40</c:v>
                </c:pt>
                <c:pt idx="485">
                  <c:v>13/08/2025 08:50</c:v>
                </c:pt>
                <c:pt idx="486">
                  <c:v>13/08/2025 09:00</c:v>
                </c:pt>
                <c:pt idx="487">
                  <c:v>13/08/2025 09:10</c:v>
                </c:pt>
                <c:pt idx="488">
                  <c:v>13/08/2025 09:20</c:v>
                </c:pt>
                <c:pt idx="489">
                  <c:v>13/08/2025 09:30</c:v>
                </c:pt>
                <c:pt idx="490">
                  <c:v>13/08/2025 09:40</c:v>
                </c:pt>
                <c:pt idx="491">
                  <c:v>13/08/2025 09:50</c:v>
                </c:pt>
                <c:pt idx="492">
                  <c:v>13/08/2025 10:00</c:v>
                </c:pt>
                <c:pt idx="493">
                  <c:v>13/08/2025 10:10</c:v>
                </c:pt>
                <c:pt idx="494">
                  <c:v>13/08/2025 10:20</c:v>
                </c:pt>
                <c:pt idx="495">
                  <c:v>13/08/2025 10:30</c:v>
                </c:pt>
                <c:pt idx="496">
                  <c:v>13/08/2025 10:40</c:v>
                </c:pt>
                <c:pt idx="497">
                  <c:v>13/08/2025 10:50</c:v>
                </c:pt>
                <c:pt idx="498">
                  <c:v>13/08/2025 11:00</c:v>
                </c:pt>
                <c:pt idx="499">
                  <c:v>13/08/2025 11:10</c:v>
                </c:pt>
                <c:pt idx="500">
                  <c:v>13/08/2025 11:20</c:v>
                </c:pt>
                <c:pt idx="501">
                  <c:v>13/08/2025 11:30</c:v>
                </c:pt>
                <c:pt idx="502">
                  <c:v>13/08/2025 11:40</c:v>
                </c:pt>
                <c:pt idx="503">
                  <c:v>13/08/2025 11:50</c:v>
                </c:pt>
                <c:pt idx="504">
                  <c:v>13/08/2025 12:00</c:v>
                </c:pt>
                <c:pt idx="505">
                  <c:v>13/08/2025 12:10</c:v>
                </c:pt>
                <c:pt idx="506">
                  <c:v>13/08/2025 12:20</c:v>
                </c:pt>
                <c:pt idx="507">
                  <c:v>13/08/2025 12:30</c:v>
                </c:pt>
                <c:pt idx="508">
                  <c:v>13/08/2025 12:40</c:v>
                </c:pt>
                <c:pt idx="509">
                  <c:v>13/08/2025 12:50</c:v>
                </c:pt>
                <c:pt idx="510">
                  <c:v>13/08/2025 13:00</c:v>
                </c:pt>
                <c:pt idx="511">
                  <c:v>13/08/2025 13:10</c:v>
                </c:pt>
                <c:pt idx="512">
                  <c:v>13/08/2025 13:20</c:v>
                </c:pt>
                <c:pt idx="513">
                  <c:v>13/08/2025 13:30</c:v>
                </c:pt>
                <c:pt idx="514">
                  <c:v>13/08/2025 13:40</c:v>
                </c:pt>
                <c:pt idx="515">
                  <c:v>13/08/2025 13:50</c:v>
                </c:pt>
                <c:pt idx="516">
                  <c:v>13/08/2025 14:00</c:v>
                </c:pt>
                <c:pt idx="517">
                  <c:v>13/08/2025 14:10</c:v>
                </c:pt>
                <c:pt idx="518">
                  <c:v>13/08/2025 14:20</c:v>
                </c:pt>
                <c:pt idx="519">
                  <c:v>13/08/2025 14:30</c:v>
                </c:pt>
                <c:pt idx="520">
                  <c:v>13/08/2025 14:40</c:v>
                </c:pt>
                <c:pt idx="521">
                  <c:v>13/08/2025 14:50</c:v>
                </c:pt>
                <c:pt idx="522">
                  <c:v>13/08/2025 15:00</c:v>
                </c:pt>
                <c:pt idx="523">
                  <c:v>13/08/2025 15:10</c:v>
                </c:pt>
                <c:pt idx="524">
                  <c:v>13/08/2025 15:20</c:v>
                </c:pt>
                <c:pt idx="525">
                  <c:v>13/08/2025 15:30</c:v>
                </c:pt>
                <c:pt idx="526">
                  <c:v>13/08/2025 15:40</c:v>
                </c:pt>
                <c:pt idx="527">
                  <c:v>13/08/2025 15:50</c:v>
                </c:pt>
                <c:pt idx="528">
                  <c:v>13/08/2025 16:00</c:v>
                </c:pt>
                <c:pt idx="529">
                  <c:v>13/08/2025 16:10</c:v>
                </c:pt>
                <c:pt idx="530">
                  <c:v>13/08/2025 16:20</c:v>
                </c:pt>
                <c:pt idx="531">
                  <c:v>13/08/2025 16:30</c:v>
                </c:pt>
                <c:pt idx="532">
                  <c:v>13/08/2025 16:40</c:v>
                </c:pt>
                <c:pt idx="533">
                  <c:v>13/08/2025 16:50</c:v>
                </c:pt>
                <c:pt idx="534">
                  <c:v>13/08/2025 17:00</c:v>
                </c:pt>
                <c:pt idx="535">
                  <c:v>13/08/2025 17:10</c:v>
                </c:pt>
                <c:pt idx="536">
                  <c:v>13/08/2025 17:20</c:v>
                </c:pt>
                <c:pt idx="537">
                  <c:v>13/08/2025 17:30</c:v>
                </c:pt>
                <c:pt idx="538">
                  <c:v>13/08/2025 17:40</c:v>
                </c:pt>
                <c:pt idx="539">
                  <c:v>13/08/2025 17:50</c:v>
                </c:pt>
                <c:pt idx="540">
                  <c:v>13/08/2025 18:00</c:v>
                </c:pt>
                <c:pt idx="541">
                  <c:v>13/08/2025 18:10</c:v>
                </c:pt>
                <c:pt idx="542">
                  <c:v>13/08/2025 18:20</c:v>
                </c:pt>
                <c:pt idx="543">
                  <c:v>13/08/2025 18:30</c:v>
                </c:pt>
                <c:pt idx="544">
                  <c:v>13/08/2025 18:40</c:v>
                </c:pt>
                <c:pt idx="545">
                  <c:v>13/08/2025 18:50</c:v>
                </c:pt>
                <c:pt idx="546">
                  <c:v>13/08/2025 19:00</c:v>
                </c:pt>
                <c:pt idx="547">
                  <c:v>13/08/2025 19:10</c:v>
                </c:pt>
                <c:pt idx="548">
                  <c:v>13/08/2025 19:20</c:v>
                </c:pt>
                <c:pt idx="549">
                  <c:v>13/08/2025 19:30</c:v>
                </c:pt>
                <c:pt idx="550">
                  <c:v>13/08/2025 19:40</c:v>
                </c:pt>
                <c:pt idx="551">
                  <c:v>13/08/2025 19:50</c:v>
                </c:pt>
                <c:pt idx="552">
                  <c:v>13/08/2025 20:00</c:v>
                </c:pt>
                <c:pt idx="553">
                  <c:v>13/08/2025 20:10</c:v>
                </c:pt>
                <c:pt idx="554">
                  <c:v>13/08/2025 20:20</c:v>
                </c:pt>
                <c:pt idx="555">
                  <c:v>13/08/2025 20:30</c:v>
                </c:pt>
                <c:pt idx="556">
                  <c:v>13/08/2025 20:40</c:v>
                </c:pt>
                <c:pt idx="557">
                  <c:v>13/08/2025 20:50</c:v>
                </c:pt>
                <c:pt idx="558">
                  <c:v>13/08/2025 21:00</c:v>
                </c:pt>
                <c:pt idx="559">
                  <c:v>13/08/2025 21:10</c:v>
                </c:pt>
                <c:pt idx="560">
                  <c:v>13/08/2025 21:20</c:v>
                </c:pt>
                <c:pt idx="561">
                  <c:v>13/08/2025 21:30</c:v>
                </c:pt>
                <c:pt idx="562">
                  <c:v>13/08/2025 21:40</c:v>
                </c:pt>
                <c:pt idx="563">
                  <c:v>13/08/2025 21:50</c:v>
                </c:pt>
                <c:pt idx="564">
                  <c:v>13/08/2025 22:00</c:v>
                </c:pt>
                <c:pt idx="565">
                  <c:v>13/08/2025 22:10</c:v>
                </c:pt>
                <c:pt idx="566">
                  <c:v>13/08/2025 22:20</c:v>
                </c:pt>
                <c:pt idx="567">
                  <c:v>13/08/2025 22:30</c:v>
                </c:pt>
                <c:pt idx="568">
                  <c:v>13/08/2025 22:40</c:v>
                </c:pt>
                <c:pt idx="569">
                  <c:v>13/08/2025 22:50</c:v>
                </c:pt>
                <c:pt idx="570">
                  <c:v>13/08/2025 23:00</c:v>
                </c:pt>
                <c:pt idx="571">
                  <c:v>13/08/2025 23:10</c:v>
                </c:pt>
                <c:pt idx="572">
                  <c:v>13/08/2025 23:20</c:v>
                </c:pt>
                <c:pt idx="573">
                  <c:v>13/08/2025 23:30</c:v>
                </c:pt>
                <c:pt idx="574">
                  <c:v>13/08/2025 23:40</c:v>
                </c:pt>
                <c:pt idx="575">
                  <c:v>13/08/2025 23:50</c:v>
                </c:pt>
                <c:pt idx="576">
                  <c:v>14/08/2025 00:00</c:v>
                </c:pt>
                <c:pt idx="577">
                  <c:v>14/08/2025 00:10</c:v>
                </c:pt>
                <c:pt idx="578">
                  <c:v>14/08/2025 00:20</c:v>
                </c:pt>
                <c:pt idx="579">
                  <c:v>14/08/2025 00:30</c:v>
                </c:pt>
                <c:pt idx="580">
                  <c:v>14/08/2025 00:40</c:v>
                </c:pt>
                <c:pt idx="581">
                  <c:v>14/08/2025 00:50</c:v>
                </c:pt>
                <c:pt idx="582">
                  <c:v>14/08/2025 01:00</c:v>
                </c:pt>
                <c:pt idx="583">
                  <c:v>14/08/2025 01:10</c:v>
                </c:pt>
                <c:pt idx="584">
                  <c:v>14/08/2025 01:20</c:v>
                </c:pt>
                <c:pt idx="585">
                  <c:v>14/08/2025 01:30</c:v>
                </c:pt>
                <c:pt idx="586">
                  <c:v>14/08/2025 01:40</c:v>
                </c:pt>
                <c:pt idx="587">
                  <c:v>14/08/2025 01:50</c:v>
                </c:pt>
                <c:pt idx="588">
                  <c:v>14/08/2025 02:00</c:v>
                </c:pt>
                <c:pt idx="589">
                  <c:v>14/08/2025 02:10</c:v>
                </c:pt>
                <c:pt idx="590">
                  <c:v>14/08/2025 02:20</c:v>
                </c:pt>
                <c:pt idx="591">
                  <c:v>14/08/2025 02:30</c:v>
                </c:pt>
                <c:pt idx="592">
                  <c:v>14/08/2025 02:40</c:v>
                </c:pt>
                <c:pt idx="593">
                  <c:v>14/08/2025 02:50</c:v>
                </c:pt>
                <c:pt idx="594">
                  <c:v>14/08/2025 03:00</c:v>
                </c:pt>
                <c:pt idx="595">
                  <c:v>14/08/2025 03:10</c:v>
                </c:pt>
                <c:pt idx="596">
                  <c:v>14/08/2025 03:20</c:v>
                </c:pt>
                <c:pt idx="597">
                  <c:v>14/08/2025 03:30</c:v>
                </c:pt>
                <c:pt idx="598">
                  <c:v>14/08/2025 03:40</c:v>
                </c:pt>
                <c:pt idx="599">
                  <c:v>14/08/2025 03:50</c:v>
                </c:pt>
                <c:pt idx="600">
                  <c:v>14/08/2025 04:00</c:v>
                </c:pt>
                <c:pt idx="601">
                  <c:v>14/08/2025 04:10</c:v>
                </c:pt>
                <c:pt idx="602">
                  <c:v>14/08/2025 04:20</c:v>
                </c:pt>
                <c:pt idx="603">
                  <c:v>14/08/2025 04:30</c:v>
                </c:pt>
                <c:pt idx="604">
                  <c:v>14/08/2025 04:40</c:v>
                </c:pt>
                <c:pt idx="605">
                  <c:v>14/08/2025 04:50</c:v>
                </c:pt>
                <c:pt idx="606">
                  <c:v>14/08/2025 05:00</c:v>
                </c:pt>
                <c:pt idx="607">
                  <c:v>14/08/2025 05:10</c:v>
                </c:pt>
                <c:pt idx="608">
                  <c:v>14/08/2025 05:20</c:v>
                </c:pt>
                <c:pt idx="609">
                  <c:v>14/08/2025 05:30</c:v>
                </c:pt>
                <c:pt idx="610">
                  <c:v>14/08/2025 05:40</c:v>
                </c:pt>
                <c:pt idx="611">
                  <c:v>14/08/2025 05:50</c:v>
                </c:pt>
                <c:pt idx="612">
                  <c:v>14/08/2025 06:00</c:v>
                </c:pt>
                <c:pt idx="613">
                  <c:v>14/08/2025 06:10</c:v>
                </c:pt>
                <c:pt idx="614">
                  <c:v>14/08/2025 06:20</c:v>
                </c:pt>
                <c:pt idx="615">
                  <c:v>14/08/2025 06:30</c:v>
                </c:pt>
                <c:pt idx="616">
                  <c:v>14/08/2025 06:40</c:v>
                </c:pt>
                <c:pt idx="617">
                  <c:v>14/08/2025 06:50</c:v>
                </c:pt>
                <c:pt idx="618">
                  <c:v>14/08/2025 07:00</c:v>
                </c:pt>
                <c:pt idx="619">
                  <c:v>14/08/2025 07:10</c:v>
                </c:pt>
                <c:pt idx="620">
                  <c:v>14/08/2025 07:20</c:v>
                </c:pt>
                <c:pt idx="621">
                  <c:v>14/08/2025 07:30</c:v>
                </c:pt>
                <c:pt idx="622">
                  <c:v>14/08/2025 07:40</c:v>
                </c:pt>
                <c:pt idx="623">
                  <c:v>14/08/2025 07:50</c:v>
                </c:pt>
                <c:pt idx="624">
                  <c:v>14/08/2025 08:00</c:v>
                </c:pt>
                <c:pt idx="625">
                  <c:v>14/08/2025 08:10</c:v>
                </c:pt>
                <c:pt idx="626">
                  <c:v>14/08/2025 08:20</c:v>
                </c:pt>
                <c:pt idx="627">
                  <c:v>14/08/2025 08:30</c:v>
                </c:pt>
                <c:pt idx="628">
                  <c:v>14/08/2025 08:40</c:v>
                </c:pt>
                <c:pt idx="629">
                  <c:v>14/08/2025 08:50</c:v>
                </c:pt>
                <c:pt idx="630">
                  <c:v>14/08/2025 09:00</c:v>
                </c:pt>
                <c:pt idx="631">
                  <c:v>14/08/2025 09:10</c:v>
                </c:pt>
                <c:pt idx="632">
                  <c:v>14/08/2025 09:20</c:v>
                </c:pt>
                <c:pt idx="633">
                  <c:v>14/08/2025 09:30</c:v>
                </c:pt>
                <c:pt idx="634">
                  <c:v>14/08/2025 09:40</c:v>
                </c:pt>
                <c:pt idx="635">
                  <c:v>14/08/2025 09:50</c:v>
                </c:pt>
                <c:pt idx="636">
                  <c:v>14/08/2025 10:00</c:v>
                </c:pt>
                <c:pt idx="637">
                  <c:v>14/08/2025 10:10</c:v>
                </c:pt>
                <c:pt idx="638">
                  <c:v>14/08/2025 10:20</c:v>
                </c:pt>
                <c:pt idx="639">
                  <c:v>14/08/2025 10:30</c:v>
                </c:pt>
                <c:pt idx="640">
                  <c:v>14/08/2025 10:40</c:v>
                </c:pt>
                <c:pt idx="641">
                  <c:v>14/08/2025 10:50</c:v>
                </c:pt>
                <c:pt idx="642">
                  <c:v>14/08/2025 11:00</c:v>
                </c:pt>
                <c:pt idx="643">
                  <c:v>14/08/2025 11:10</c:v>
                </c:pt>
                <c:pt idx="644">
                  <c:v>14/08/2025 11:20</c:v>
                </c:pt>
                <c:pt idx="645">
                  <c:v>14/08/2025 11:30</c:v>
                </c:pt>
                <c:pt idx="646">
                  <c:v>14/08/2025 11:40</c:v>
                </c:pt>
                <c:pt idx="647">
                  <c:v>14/08/2025 11:50</c:v>
                </c:pt>
                <c:pt idx="648">
                  <c:v>14/08/2025 12:00</c:v>
                </c:pt>
                <c:pt idx="649">
                  <c:v>14/08/2025 12:10</c:v>
                </c:pt>
                <c:pt idx="650">
                  <c:v>14/08/2025 12:20</c:v>
                </c:pt>
                <c:pt idx="651">
                  <c:v>14/08/2025 12:30</c:v>
                </c:pt>
                <c:pt idx="652">
                  <c:v>14/08/2025 12:40</c:v>
                </c:pt>
                <c:pt idx="653">
                  <c:v>14/08/2025 12:50</c:v>
                </c:pt>
                <c:pt idx="654">
                  <c:v>14/08/2025 13:00</c:v>
                </c:pt>
                <c:pt idx="655">
                  <c:v>14/08/2025 13:10</c:v>
                </c:pt>
                <c:pt idx="656">
                  <c:v>14/08/2025 13:20</c:v>
                </c:pt>
                <c:pt idx="657">
                  <c:v>14/08/2025 13:30</c:v>
                </c:pt>
                <c:pt idx="658">
                  <c:v>14/08/2025 13:40</c:v>
                </c:pt>
                <c:pt idx="659">
                  <c:v>14/08/2025 13:50</c:v>
                </c:pt>
                <c:pt idx="660">
                  <c:v>14/08/2025 14:00</c:v>
                </c:pt>
                <c:pt idx="661">
                  <c:v>14/08/2025 14:10</c:v>
                </c:pt>
                <c:pt idx="662">
                  <c:v>14/08/2025 14:20</c:v>
                </c:pt>
                <c:pt idx="663">
                  <c:v>14/08/2025 14:30</c:v>
                </c:pt>
                <c:pt idx="664">
                  <c:v>14/08/2025 14:40</c:v>
                </c:pt>
                <c:pt idx="665">
                  <c:v>14/08/2025 14:50</c:v>
                </c:pt>
                <c:pt idx="666">
                  <c:v>14/08/2025 15:00</c:v>
                </c:pt>
                <c:pt idx="667">
                  <c:v>14/08/2025 15:10</c:v>
                </c:pt>
                <c:pt idx="668">
                  <c:v>14/08/2025 15:20</c:v>
                </c:pt>
                <c:pt idx="669">
                  <c:v>14/08/2025 15:30</c:v>
                </c:pt>
                <c:pt idx="670">
                  <c:v>14/08/2025 15:40</c:v>
                </c:pt>
                <c:pt idx="671">
                  <c:v>14/08/2025 15:50</c:v>
                </c:pt>
                <c:pt idx="672">
                  <c:v>14/08/2025 16:00</c:v>
                </c:pt>
                <c:pt idx="673">
                  <c:v>14/08/2025 16:10</c:v>
                </c:pt>
                <c:pt idx="674">
                  <c:v>14/08/2025 16:20</c:v>
                </c:pt>
                <c:pt idx="675">
                  <c:v>14/08/2025 16:30</c:v>
                </c:pt>
                <c:pt idx="676">
                  <c:v>14/08/2025 16:40</c:v>
                </c:pt>
                <c:pt idx="677">
                  <c:v>14/08/2025 16:50</c:v>
                </c:pt>
                <c:pt idx="678">
                  <c:v>14/08/2025 17:00</c:v>
                </c:pt>
                <c:pt idx="679">
                  <c:v>14/08/2025 17:10</c:v>
                </c:pt>
                <c:pt idx="680">
                  <c:v>14/08/2025 17:20</c:v>
                </c:pt>
                <c:pt idx="681">
                  <c:v>14/08/2025 17:30</c:v>
                </c:pt>
                <c:pt idx="682">
                  <c:v>14/08/2025 17:40</c:v>
                </c:pt>
                <c:pt idx="683">
                  <c:v>14/08/2025 17:50</c:v>
                </c:pt>
                <c:pt idx="684">
                  <c:v>14/08/2025 18:00</c:v>
                </c:pt>
                <c:pt idx="685">
                  <c:v>14/08/2025 18:10</c:v>
                </c:pt>
                <c:pt idx="686">
                  <c:v>14/08/2025 18:20</c:v>
                </c:pt>
                <c:pt idx="687">
                  <c:v>14/08/2025 18:30</c:v>
                </c:pt>
                <c:pt idx="688">
                  <c:v>14/08/2025 18:40</c:v>
                </c:pt>
                <c:pt idx="689">
                  <c:v>14/08/2025 18:50</c:v>
                </c:pt>
                <c:pt idx="690">
                  <c:v>14/08/2025 19:00</c:v>
                </c:pt>
                <c:pt idx="691">
                  <c:v>14/08/2025 19:10</c:v>
                </c:pt>
                <c:pt idx="692">
                  <c:v>14/08/2025 19:20</c:v>
                </c:pt>
                <c:pt idx="693">
                  <c:v>14/08/2025 19:30</c:v>
                </c:pt>
                <c:pt idx="694">
                  <c:v>14/08/2025 19:40</c:v>
                </c:pt>
                <c:pt idx="695">
                  <c:v>14/08/2025 19:50</c:v>
                </c:pt>
                <c:pt idx="696">
                  <c:v>14/08/2025 20:00</c:v>
                </c:pt>
                <c:pt idx="697">
                  <c:v>14/08/2025 20:10</c:v>
                </c:pt>
                <c:pt idx="698">
                  <c:v>14/08/2025 20:20</c:v>
                </c:pt>
                <c:pt idx="699">
                  <c:v>14/08/2025 20:30</c:v>
                </c:pt>
                <c:pt idx="700">
                  <c:v>14/08/2025 20:40</c:v>
                </c:pt>
                <c:pt idx="701">
                  <c:v>14/08/2025 20:50</c:v>
                </c:pt>
                <c:pt idx="702">
                  <c:v>14/08/2025 21:00</c:v>
                </c:pt>
                <c:pt idx="703">
                  <c:v>14/08/2025 21:10</c:v>
                </c:pt>
                <c:pt idx="704">
                  <c:v>14/08/2025 21:20</c:v>
                </c:pt>
                <c:pt idx="705">
                  <c:v>14/08/2025 21:30</c:v>
                </c:pt>
                <c:pt idx="706">
                  <c:v>14/08/2025 21:40</c:v>
                </c:pt>
                <c:pt idx="707">
                  <c:v>14/08/2025 21:50</c:v>
                </c:pt>
                <c:pt idx="708">
                  <c:v>14/08/2025 22:00</c:v>
                </c:pt>
                <c:pt idx="709">
                  <c:v>14/08/2025 22:10</c:v>
                </c:pt>
                <c:pt idx="710">
                  <c:v>14/08/2025 22:20</c:v>
                </c:pt>
                <c:pt idx="711">
                  <c:v>14/08/2025 22:30</c:v>
                </c:pt>
                <c:pt idx="712">
                  <c:v>14/08/2025 22:40</c:v>
                </c:pt>
                <c:pt idx="713">
                  <c:v>14/08/2025 22:50</c:v>
                </c:pt>
                <c:pt idx="714">
                  <c:v>14/08/2025 23:00</c:v>
                </c:pt>
                <c:pt idx="715">
                  <c:v>14/08/2025 23:10</c:v>
                </c:pt>
                <c:pt idx="716">
                  <c:v>14/08/2025 23:20</c:v>
                </c:pt>
                <c:pt idx="717">
                  <c:v>14/08/2025 23:30</c:v>
                </c:pt>
                <c:pt idx="718">
                  <c:v>14/08/2025 23:40</c:v>
                </c:pt>
                <c:pt idx="719">
                  <c:v>14/08/2025 23:50</c:v>
                </c:pt>
                <c:pt idx="720">
                  <c:v>15/08/2025 00:00</c:v>
                </c:pt>
                <c:pt idx="721">
                  <c:v>15/08/2025 00:10</c:v>
                </c:pt>
                <c:pt idx="722">
                  <c:v>15/08/2025 00:20</c:v>
                </c:pt>
                <c:pt idx="723">
                  <c:v>15/08/2025 00:30</c:v>
                </c:pt>
                <c:pt idx="724">
                  <c:v>15/08/2025 00:40</c:v>
                </c:pt>
                <c:pt idx="725">
                  <c:v>15/08/2025 00:50</c:v>
                </c:pt>
                <c:pt idx="726">
                  <c:v>15/08/2025 01:00</c:v>
                </c:pt>
                <c:pt idx="727">
                  <c:v>15/08/2025 01:10</c:v>
                </c:pt>
                <c:pt idx="728">
                  <c:v>15/08/2025 01:20</c:v>
                </c:pt>
                <c:pt idx="729">
                  <c:v>15/08/2025 01:30</c:v>
                </c:pt>
                <c:pt idx="730">
                  <c:v>15/08/2025 01:40</c:v>
                </c:pt>
                <c:pt idx="731">
                  <c:v>15/08/2025 01:50</c:v>
                </c:pt>
                <c:pt idx="732">
                  <c:v>15/08/2025 02:00</c:v>
                </c:pt>
                <c:pt idx="733">
                  <c:v>15/08/2025 02:10</c:v>
                </c:pt>
                <c:pt idx="734">
                  <c:v>15/08/2025 02:20</c:v>
                </c:pt>
                <c:pt idx="735">
                  <c:v>15/08/2025 02:30</c:v>
                </c:pt>
                <c:pt idx="736">
                  <c:v>15/08/2025 02:40</c:v>
                </c:pt>
                <c:pt idx="737">
                  <c:v>15/08/2025 02:50</c:v>
                </c:pt>
                <c:pt idx="738">
                  <c:v>15/08/2025 03:00</c:v>
                </c:pt>
                <c:pt idx="739">
                  <c:v>15/08/2025 03:10</c:v>
                </c:pt>
                <c:pt idx="740">
                  <c:v>15/08/2025 03:20</c:v>
                </c:pt>
                <c:pt idx="741">
                  <c:v>15/08/2025 03:30</c:v>
                </c:pt>
                <c:pt idx="742">
                  <c:v>15/08/2025 03:40</c:v>
                </c:pt>
                <c:pt idx="743">
                  <c:v>15/08/2025 03:50</c:v>
                </c:pt>
                <c:pt idx="744">
                  <c:v>15/08/2025 04:00</c:v>
                </c:pt>
                <c:pt idx="745">
                  <c:v>15/08/2025 04:10</c:v>
                </c:pt>
                <c:pt idx="746">
                  <c:v>15/08/2025 04:20</c:v>
                </c:pt>
                <c:pt idx="747">
                  <c:v>15/08/2025 04:30</c:v>
                </c:pt>
                <c:pt idx="748">
                  <c:v>15/08/2025 04:40</c:v>
                </c:pt>
                <c:pt idx="749">
                  <c:v>15/08/2025 04:50</c:v>
                </c:pt>
                <c:pt idx="750">
                  <c:v>15/08/2025 05:00</c:v>
                </c:pt>
                <c:pt idx="751">
                  <c:v>15/08/2025 05:10</c:v>
                </c:pt>
                <c:pt idx="752">
                  <c:v>15/08/2025 05:20</c:v>
                </c:pt>
                <c:pt idx="753">
                  <c:v>15/08/2025 05:30</c:v>
                </c:pt>
                <c:pt idx="754">
                  <c:v>15/08/2025 05:40</c:v>
                </c:pt>
                <c:pt idx="755">
                  <c:v>15/08/2025 05:50</c:v>
                </c:pt>
                <c:pt idx="756">
                  <c:v>15/08/2025 06:00</c:v>
                </c:pt>
                <c:pt idx="757">
                  <c:v>15/08/2025 06:10</c:v>
                </c:pt>
                <c:pt idx="758">
                  <c:v>15/08/2025 06:20</c:v>
                </c:pt>
                <c:pt idx="759">
                  <c:v>15/08/2025 06:30</c:v>
                </c:pt>
                <c:pt idx="760">
                  <c:v>15/08/2025 06:40</c:v>
                </c:pt>
                <c:pt idx="761">
                  <c:v>15/08/2025 06:50</c:v>
                </c:pt>
                <c:pt idx="762">
                  <c:v>15/08/2025 07:00</c:v>
                </c:pt>
                <c:pt idx="763">
                  <c:v>15/08/2025 07:10</c:v>
                </c:pt>
                <c:pt idx="764">
                  <c:v>15/08/2025 07:20</c:v>
                </c:pt>
                <c:pt idx="765">
                  <c:v>15/08/2025 07:30</c:v>
                </c:pt>
                <c:pt idx="766">
                  <c:v>15/08/2025 07:40</c:v>
                </c:pt>
                <c:pt idx="767">
                  <c:v>15/08/2025 07:50</c:v>
                </c:pt>
                <c:pt idx="768">
                  <c:v>15/08/2025 08:00</c:v>
                </c:pt>
                <c:pt idx="769">
                  <c:v>15/08/2025 08:10</c:v>
                </c:pt>
                <c:pt idx="770">
                  <c:v>15/08/2025 08:20</c:v>
                </c:pt>
                <c:pt idx="771">
                  <c:v>15/08/2025 08:30</c:v>
                </c:pt>
                <c:pt idx="772">
                  <c:v>15/08/2025 08:40</c:v>
                </c:pt>
                <c:pt idx="773">
                  <c:v>15/08/2025 08:50</c:v>
                </c:pt>
                <c:pt idx="774">
                  <c:v>15/08/2025 09:00</c:v>
                </c:pt>
                <c:pt idx="775">
                  <c:v>15/08/2025 09:10</c:v>
                </c:pt>
                <c:pt idx="776">
                  <c:v>15/08/2025 09:20</c:v>
                </c:pt>
                <c:pt idx="777">
                  <c:v>15/08/2025 09:30</c:v>
                </c:pt>
                <c:pt idx="778">
                  <c:v>15/08/2025 09:40</c:v>
                </c:pt>
                <c:pt idx="779">
                  <c:v>15/08/2025 09:50</c:v>
                </c:pt>
                <c:pt idx="780">
                  <c:v>15/08/2025 10:00</c:v>
                </c:pt>
                <c:pt idx="781">
                  <c:v>15/08/2025 10:10</c:v>
                </c:pt>
                <c:pt idx="782">
                  <c:v>15/08/2025 10:20</c:v>
                </c:pt>
                <c:pt idx="783">
                  <c:v>15/08/2025 10:30</c:v>
                </c:pt>
                <c:pt idx="784">
                  <c:v>15/08/2025 10:40</c:v>
                </c:pt>
                <c:pt idx="785">
                  <c:v>15/08/2025 10:50</c:v>
                </c:pt>
                <c:pt idx="786">
                  <c:v>15/08/2025 11:00</c:v>
                </c:pt>
                <c:pt idx="787">
                  <c:v>15/08/2025 11:10</c:v>
                </c:pt>
                <c:pt idx="788">
                  <c:v>15/08/2025 11:20</c:v>
                </c:pt>
                <c:pt idx="789">
                  <c:v>15/08/2025 11:30</c:v>
                </c:pt>
                <c:pt idx="790">
                  <c:v>15/08/2025 11:40</c:v>
                </c:pt>
                <c:pt idx="791">
                  <c:v>15/08/2025 11:50</c:v>
                </c:pt>
                <c:pt idx="792">
                  <c:v>15/08/2025 12:00</c:v>
                </c:pt>
                <c:pt idx="793">
                  <c:v>15/08/2025 12:10</c:v>
                </c:pt>
                <c:pt idx="794">
                  <c:v>15/08/2025 12:20</c:v>
                </c:pt>
                <c:pt idx="795">
                  <c:v>15/08/2025 12:30</c:v>
                </c:pt>
                <c:pt idx="796">
                  <c:v>15/08/2025 12:40</c:v>
                </c:pt>
                <c:pt idx="797">
                  <c:v>15/08/2025 12:50</c:v>
                </c:pt>
                <c:pt idx="798">
                  <c:v>15/08/2025 13:00</c:v>
                </c:pt>
                <c:pt idx="799">
                  <c:v>15/08/2025 13:10</c:v>
                </c:pt>
                <c:pt idx="800">
                  <c:v>15/08/2025 13:20</c:v>
                </c:pt>
                <c:pt idx="801">
                  <c:v>15/08/2025 13:30</c:v>
                </c:pt>
                <c:pt idx="802">
                  <c:v>15/08/2025 13:40</c:v>
                </c:pt>
                <c:pt idx="803">
                  <c:v>15/08/2025 13:50</c:v>
                </c:pt>
                <c:pt idx="804">
                  <c:v>15/08/2025 14:00</c:v>
                </c:pt>
                <c:pt idx="805">
                  <c:v>15/08/2025 14:10</c:v>
                </c:pt>
                <c:pt idx="806">
                  <c:v>15/08/2025 14:20</c:v>
                </c:pt>
                <c:pt idx="807">
                  <c:v>15/08/2025 14:30</c:v>
                </c:pt>
                <c:pt idx="808">
                  <c:v>15/08/2025 14:40</c:v>
                </c:pt>
                <c:pt idx="809">
                  <c:v>15/08/2025 14:50</c:v>
                </c:pt>
                <c:pt idx="810">
                  <c:v>15/08/2025 15:00</c:v>
                </c:pt>
                <c:pt idx="811">
                  <c:v>15/08/2025 15:10</c:v>
                </c:pt>
                <c:pt idx="812">
                  <c:v>15/08/2025 15:20</c:v>
                </c:pt>
                <c:pt idx="813">
                  <c:v>15/08/2025 15:30</c:v>
                </c:pt>
                <c:pt idx="814">
                  <c:v>15/08/2025 15:40</c:v>
                </c:pt>
                <c:pt idx="815">
                  <c:v>15/08/2025 15:50</c:v>
                </c:pt>
                <c:pt idx="816">
                  <c:v>15/08/2025 16:00</c:v>
                </c:pt>
                <c:pt idx="817">
                  <c:v>15/08/2025 16:10</c:v>
                </c:pt>
                <c:pt idx="818">
                  <c:v>15/08/2025 16:20</c:v>
                </c:pt>
                <c:pt idx="819">
                  <c:v>15/08/2025 16:30</c:v>
                </c:pt>
                <c:pt idx="820">
                  <c:v>15/08/2025 16:40</c:v>
                </c:pt>
                <c:pt idx="821">
                  <c:v>15/08/2025 16:50</c:v>
                </c:pt>
                <c:pt idx="822">
                  <c:v>15/08/2025 17:00</c:v>
                </c:pt>
                <c:pt idx="823">
                  <c:v>15/08/2025 17:10</c:v>
                </c:pt>
                <c:pt idx="824">
                  <c:v>15/08/2025 17:20</c:v>
                </c:pt>
                <c:pt idx="825">
                  <c:v>15/08/2025 17:30</c:v>
                </c:pt>
                <c:pt idx="826">
                  <c:v>15/08/2025 17:40</c:v>
                </c:pt>
                <c:pt idx="827">
                  <c:v>15/08/2025 17:50</c:v>
                </c:pt>
                <c:pt idx="828">
                  <c:v>15/08/2025 18:00</c:v>
                </c:pt>
                <c:pt idx="829">
                  <c:v>15/08/2025 18:10</c:v>
                </c:pt>
                <c:pt idx="830">
                  <c:v>15/08/2025 18:20</c:v>
                </c:pt>
                <c:pt idx="831">
                  <c:v>15/08/2025 18:30</c:v>
                </c:pt>
                <c:pt idx="832">
                  <c:v>15/08/2025 18:40</c:v>
                </c:pt>
                <c:pt idx="833">
                  <c:v>15/08/2025 18:50</c:v>
                </c:pt>
                <c:pt idx="834">
                  <c:v>15/08/2025 19:00</c:v>
                </c:pt>
                <c:pt idx="835">
                  <c:v>15/08/2025 19:10</c:v>
                </c:pt>
                <c:pt idx="836">
                  <c:v>15/08/2025 19:20</c:v>
                </c:pt>
                <c:pt idx="837">
                  <c:v>15/08/2025 19:30</c:v>
                </c:pt>
                <c:pt idx="838">
                  <c:v>15/08/2025 19:40</c:v>
                </c:pt>
                <c:pt idx="839">
                  <c:v>15/08/2025 19:50</c:v>
                </c:pt>
                <c:pt idx="840">
                  <c:v>15/08/2025 20:00</c:v>
                </c:pt>
                <c:pt idx="841">
                  <c:v>15/08/2025 20:10</c:v>
                </c:pt>
                <c:pt idx="842">
                  <c:v>15/08/2025 20:20</c:v>
                </c:pt>
                <c:pt idx="843">
                  <c:v>15/08/2025 20:30</c:v>
                </c:pt>
                <c:pt idx="844">
                  <c:v>15/08/2025 20:40</c:v>
                </c:pt>
                <c:pt idx="845">
                  <c:v>15/08/2025 20:50</c:v>
                </c:pt>
                <c:pt idx="846">
                  <c:v>15/08/2025 21:00</c:v>
                </c:pt>
                <c:pt idx="847">
                  <c:v>15/08/2025 21:10</c:v>
                </c:pt>
                <c:pt idx="848">
                  <c:v>15/08/2025 21:20</c:v>
                </c:pt>
                <c:pt idx="849">
                  <c:v>15/08/2025 21:30</c:v>
                </c:pt>
                <c:pt idx="850">
                  <c:v>15/08/2025 21:40</c:v>
                </c:pt>
                <c:pt idx="851">
                  <c:v>15/08/2025 21:50</c:v>
                </c:pt>
                <c:pt idx="852">
                  <c:v>15/08/2025 22:00</c:v>
                </c:pt>
                <c:pt idx="853">
                  <c:v>15/08/2025 22:10</c:v>
                </c:pt>
                <c:pt idx="854">
                  <c:v>15/08/2025 22:20</c:v>
                </c:pt>
                <c:pt idx="855">
                  <c:v>15/08/2025 22:30</c:v>
                </c:pt>
                <c:pt idx="856">
                  <c:v>15/08/2025 22:40</c:v>
                </c:pt>
                <c:pt idx="857">
                  <c:v>15/08/2025 22:50</c:v>
                </c:pt>
                <c:pt idx="858">
                  <c:v>15/08/2025 23:00</c:v>
                </c:pt>
                <c:pt idx="859">
                  <c:v>15/08/2025 23:10</c:v>
                </c:pt>
                <c:pt idx="860">
                  <c:v>15/08/2025 23:20</c:v>
                </c:pt>
                <c:pt idx="861">
                  <c:v>15/08/2025 23:30</c:v>
                </c:pt>
                <c:pt idx="862">
                  <c:v>15/08/2025 23:40</c:v>
                </c:pt>
                <c:pt idx="863">
                  <c:v>15/08/2025 23:50</c:v>
                </c:pt>
                <c:pt idx="864">
                  <c:v>16/08/2025 00:00</c:v>
                </c:pt>
                <c:pt idx="865">
                  <c:v>16/08/2025 00:10</c:v>
                </c:pt>
                <c:pt idx="866">
                  <c:v>16/08/2025 00:20</c:v>
                </c:pt>
                <c:pt idx="867">
                  <c:v>16/08/2025 00:30</c:v>
                </c:pt>
                <c:pt idx="868">
                  <c:v>16/08/2025 00:40</c:v>
                </c:pt>
                <c:pt idx="869">
                  <c:v>16/08/2025 00:50</c:v>
                </c:pt>
                <c:pt idx="870">
                  <c:v>16/08/2025 01:00</c:v>
                </c:pt>
                <c:pt idx="871">
                  <c:v>16/08/2025 01:10</c:v>
                </c:pt>
                <c:pt idx="872">
                  <c:v>16/08/2025 01:20</c:v>
                </c:pt>
                <c:pt idx="873">
                  <c:v>16/08/2025 01:30</c:v>
                </c:pt>
                <c:pt idx="874">
                  <c:v>16/08/2025 01:40</c:v>
                </c:pt>
                <c:pt idx="875">
                  <c:v>16/08/2025 01:50</c:v>
                </c:pt>
                <c:pt idx="876">
                  <c:v>16/08/2025 02:00</c:v>
                </c:pt>
                <c:pt idx="877">
                  <c:v>16/08/2025 02:10</c:v>
                </c:pt>
                <c:pt idx="878">
                  <c:v>16/08/2025 02:20</c:v>
                </c:pt>
                <c:pt idx="879">
                  <c:v>16/08/2025 02:30</c:v>
                </c:pt>
                <c:pt idx="880">
                  <c:v>16/08/2025 02:40</c:v>
                </c:pt>
                <c:pt idx="881">
                  <c:v>16/08/2025 02:50</c:v>
                </c:pt>
                <c:pt idx="882">
                  <c:v>16/08/2025 03:00</c:v>
                </c:pt>
                <c:pt idx="883">
                  <c:v>16/08/2025 03:10</c:v>
                </c:pt>
                <c:pt idx="884">
                  <c:v>16/08/2025 03:20</c:v>
                </c:pt>
                <c:pt idx="885">
                  <c:v>16/08/2025 03:30</c:v>
                </c:pt>
                <c:pt idx="886">
                  <c:v>16/08/2025 03:40</c:v>
                </c:pt>
                <c:pt idx="887">
                  <c:v>16/08/2025 03:50</c:v>
                </c:pt>
                <c:pt idx="888">
                  <c:v>16/08/2025 04:00</c:v>
                </c:pt>
                <c:pt idx="889">
                  <c:v>16/08/2025 04:10</c:v>
                </c:pt>
                <c:pt idx="890">
                  <c:v>16/08/2025 04:20</c:v>
                </c:pt>
                <c:pt idx="891">
                  <c:v>16/08/2025 04:30</c:v>
                </c:pt>
                <c:pt idx="892">
                  <c:v>16/08/2025 04:40</c:v>
                </c:pt>
                <c:pt idx="893">
                  <c:v>16/08/2025 04:50</c:v>
                </c:pt>
                <c:pt idx="894">
                  <c:v>16/08/2025 05:00</c:v>
                </c:pt>
                <c:pt idx="895">
                  <c:v>16/08/2025 05:10</c:v>
                </c:pt>
                <c:pt idx="896">
                  <c:v>16/08/2025 05:20</c:v>
                </c:pt>
                <c:pt idx="897">
                  <c:v>16/08/2025 05:30</c:v>
                </c:pt>
                <c:pt idx="898">
                  <c:v>16/08/2025 05:40</c:v>
                </c:pt>
                <c:pt idx="899">
                  <c:v>16/08/2025 05:50</c:v>
                </c:pt>
                <c:pt idx="900">
                  <c:v>16/08/2025 06:00</c:v>
                </c:pt>
                <c:pt idx="901">
                  <c:v>16/08/2025 06:10</c:v>
                </c:pt>
                <c:pt idx="902">
                  <c:v>16/08/2025 06:20</c:v>
                </c:pt>
                <c:pt idx="903">
                  <c:v>16/08/2025 06:30</c:v>
                </c:pt>
                <c:pt idx="904">
                  <c:v>16/08/2025 06:40</c:v>
                </c:pt>
                <c:pt idx="905">
                  <c:v>16/08/2025 06:50</c:v>
                </c:pt>
                <c:pt idx="906">
                  <c:v>16/08/2025 07:00</c:v>
                </c:pt>
                <c:pt idx="907">
                  <c:v>16/08/2025 07:10</c:v>
                </c:pt>
                <c:pt idx="908">
                  <c:v>16/08/2025 07:20</c:v>
                </c:pt>
                <c:pt idx="909">
                  <c:v>16/08/2025 07:30</c:v>
                </c:pt>
                <c:pt idx="910">
                  <c:v>16/08/2025 07:40</c:v>
                </c:pt>
                <c:pt idx="911">
                  <c:v>16/08/2025 07:50</c:v>
                </c:pt>
                <c:pt idx="912">
                  <c:v>16/08/2025 08:00</c:v>
                </c:pt>
                <c:pt idx="913">
                  <c:v>16/08/2025 08:10</c:v>
                </c:pt>
                <c:pt idx="914">
                  <c:v>16/08/2025 08:20</c:v>
                </c:pt>
                <c:pt idx="915">
                  <c:v>16/08/2025 08:30</c:v>
                </c:pt>
                <c:pt idx="916">
                  <c:v>16/08/2025 08:40</c:v>
                </c:pt>
                <c:pt idx="917">
                  <c:v>16/08/2025 08:50</c:v>
                </c:pt>
                <c:pt idx="918">
                  <c:v>16/08/2025 09:00</c:v>
                </c:pt>
                <c:pt idx="919">
                  <c:v>16/08/2025 09:10</c:v>
                </c:pt>
                <c:pt idx="920">
                  <c:v>16/08/2025 09:20</c:v>
                </c:pt>
                <c:pt idx="921">
                  <c:v>16/08/2025 09:30</c:v>
                </c:pt>
                <c:pt idx="922">
                  <c:v>16/08/2025 09:40</c:v>
                </c:pt>
                <c:pt idx="923">
                  <c:v>16/08/2025 09:50</c:v>
                </c:pt>
                <c:pt idx="924">
                  <c:v>16/08/2025 10:00</c:v>
                </c:pt>
                <c:pt idx="925">
                  <c:v>16/08/2025 10:10</c:v>
                </c:pt>
                <c:pt idx="926">
                  <c:v>16/08/2025 10:20</c:v>
                </c:pt>
                <c:pt idx="927">
                  <c:v>16/08/2025 10:30</c:v>
                </c:pt>
                <c:pt idx="928">
                  <c:v>16/08/2025 10:40</c:v>
                </c:pt>
                <c:pt idx="929">
                  <c:v>16/08/2025 10:50</c:v>
                </c:pt>
                <c:pt idx="930">
                  <c:v>16/08/2025 11:00</c:v>
                </c:pt>
                <c:pt idx="931">
                  <c:v>16/08/2025 11:10</c:v>
                </c:pt>
                <c:pt idx="932">
                  <c:v>16/08/2025 11:20</c:v>
                </c:pt>
                <c:pt idx="933">
                  <c:v>16/08/2025 11:30</c:v>
                </c:pt>
                <c:pt idx="934">
                  <c:v>16/08/2025 11:40</c:v>
                </c:pt>
                <c:pt idx="935">
                  <c:v>16/08/2025 11:50</c:v>
                </c:pt>
                <c:pt idx="936">
                  <c:v>16/08/2025 12:00</c:v>
                </c:pt>
                <c:pt idx="937">
                  <c:v>16/08/2025 12:10</c:v>
                </c:pt>
                <c:pt idx="938">
                  <c:v>16/08/2025 12:20</c:v>
                </c:pt>
                <c:pt idx="939">
                  <c:v>16/08/2025 12:30</c:v>
                </c:pt>
                <c:pt idx="940">
                  <c:v>16/08/2025 12:40</c:v>
                </c:pt>
                <c:pt idx="941">
                  <c:v>16/08/2025 12:50</c:v>
                </c:pt>
                <c:pt idx="942">
                  <c:v>16/08/2025 13:00</c:v>
                </c:pt>
                <c:pt idx="943">
                  <c:v>16/08/2025 13:10</c:v>
                </c:pt>
                <c:pt idx="944">
                  <c:v>16/08/2025 13:20</c:v>
                </c:pt>
                <c:pt idx="945">
                  <c:v>16/08/2025 13:30</c:v>
                </c:pt>
                <c:pt idx="946">
                  <c:v>16/08/2025 13:40</c:v>
                </c:pt>
                <c:pt idx="947">
                  <c:v>16/08/2025 13:50</c:v>
                </c:pt>
                <c:pt idx="948">
                  <c:v>16/08/2025 14:00</c:v>
                </c:pt>
                <c:pt idx="949">
                  <c:v>16/08/2025 14:10</c:v>
                </c:pt>
                <c:pt idx="950">
                  <c:v>16/08/2025 14:20</c:v>
                </c:pt>
                <c:pt idx="951">
                  <c:v>16/08/2025 14:30</c:v>
                </c:pt>
                <c:pt idx="952">
                  <c:v>16/08/2025 14:40</c:v>
                </c:pt>
                <c:pt idx="953">
                  <c:v>16/08/2025 14:50</c:v>
                </c:pt>
                <c:pt idx="954">
                  <c:v>16/08/2025 15:00</c:v>
                </c:pt>
                <c:pt idx="955">
                  <c:v>16/08/2025 15:10</c:v>
                </c:pt>
                <c:pt idx="956">
                  <c:v>16/08/2025 15:20</c:v>
                </c:pt>
                <c:pt idx="957">
                  <c:v>16/08/2025 15:30</c:v>
                </c:pt>
                <c:pt idx="958">
                  <c:v>16/08/2025 15:40</c:v>
                </c:pt>
                <c:pt idx="959">
                  <c:v>16/08/2025 15:50</c:v>
                </c:pt>
                <c:pt idx="960">
                  <c:v>16/08/2025 16:00</c:v>
                </c:pt>
                <c:pt idx="961">
                  <c:v>16/08/2025 16:10</c:v>
                </c:pt>
                <c:pt idx="962">
                  <c:v>16/08/2025 16:20</c:v>
                </c:pt>
                <c:pt idx="963">
                  <c:v>16/08/2025 16:30</c:v>
                </c:pt>
                <c:pt idx="964">
                  <c:v>16/08/2025 16:40</c:v>
                </c:pt>
                <c:pt idx="965">
                  <c:v>16/08/2025 16:50</c:v>
                </c:pt>
                <c:pt idx="966">
                  <c:v>16/08/2025 17:00</c:v>
                </c:pt>
                <c:pt idx="967">
                  <c:v>16/08/2025 17:10</c:v>
                </c:pt>
                <c:pt idx="968">
                  <c:v>16/08/2025 17:20</c:v>
                </c:pt>
                <c:pt idx="969">
                  <c:v>16/08/2025 17:30</c:v>
                </c:pt>
                <c:pt idx="970">
                  <c:v>16/08/2025 17:40</c:v>
                </c:pt>
                <c:pt idx="971">
                  <c:v>16/08/2025 17:50</c:v>
                </c:pt>
                <c:pt idx="972">
                  <c:v>16/08/2025 18:00</c:v>
                </c:pt>
                <c:pt idx="973">
                  <c:v>16/08/2025 18:10</c:v>
                </c:pt>
                <c:pt idx="974">
                  <c:v>16/08/2025 18:20</c:v>
                </c:pt>
                <c:pt idx="975">
                  <c:v>16/08/2025 18:30</c:v>
                </c:pt>
                <c:pt idx="976">
                  <c:v>16/08/2025 18:40</c:v>
                </c:pt>
                <c:pt idx="977">
                  <c:v>16/08/2025 18:50</c:v>
                </c:pt>
                <c:pt idx="978">
                  <c:v>16/08/2025 19:00</c:v>
                </c:pt>
                <c:pt idx="979">
                  <c:v>16/08/2025 19:10</c:v>
                </c:pt>
                <c:pt idx="980">
                  <c:v>16/08/2025 19:20</c:v>
                </c:pt>
                <c:pt idx="981">
                  <c:v>16/08/2025 19:30</c:v>
                </c:pt>
                <c:pt idx="982">
                  <c:v>16/08/2025 19:40</c:v>
                </c:pt>
                <c:pt idx="983">
                  <c:v>16/08/2025 19:50</c:v>
                </c:pt>
                <c:pt idx="984">
                  <c:v>16/08/2025 20:00</c:v>
                </c:pt>
                <c:pt idx="985">
                  <c:v>16/08/2025 20:10</c:v>
                </c:pt>
                <c:pt idx="986">
                  <c:v>16/08/2025 20:20</c:v>
                </c:pt>
                <c:pt idx="987">
                  <c:v>16/08/2025 20:30</c:v>
                </c:pt>
                <c:pt idx="988">
                  <c:v>16/08/2025 20:40</c:v>
                </c:pt>
                <c:pt idx="989">
                  <c:v>16/08/2025 20:50</c:v>
                </c:pt>
                <c:pt idx="990">
                  <c:v>16/08/2025 21:00</c:v>
                </c:pt>
                <c:pt idx="991">
                  <c:v>16/08/2025 21:10</c:v>
                </c:pt>
                <c:pt idx="992">
                  <c:v>16/08/2025 21:20</c:v>
                </c:pt>
                <c:pt idx="993">
                  <c:v>16/08/2025 21:30</c:v>
                </c:pt>
                <c:pt idx="994">
                  <c:v>16/08/2025 21:40</c:v>
                </c:pt>
                <c:pt idx="995">
                  <c:v>16/08/2025 21:50</c:v>
                </c:pt>
                <c:pt idx="996">
                  <c:v>16/08/2025 22:00</c:v>
                </c:pt>
                <c:pt idx="997">
                  <c:v>16/08/2025 22:10</c:v>
                </c:pt>
                <c:pt idx="998">
                  <c:v>16/08/2025 22:20</c:v>
                </c:pt>
                <c:pt idx="999">
                  <c:v>16/08/2025 22:30</c:v>
                </c:pt>
                <c:pt idx="1000">
                  <c:v>16/08/2025 22:40</c:v>
                </c:pt>
                <c:pt idx="1001">
                  <c:v>16/08/2025 22:50</c:v>
                </c:pt>
                <c:pt idx="1002">
                  <c:v>16/08/2025 23:00</c:v>
                </c:pt>
                <c:pt idx="1003">
                  <c:v>16/08/2025 23:10</c:v>
                </c:pt>
                <c:pt idx="1004">
                  <c:v>16/08/2025 23:20</c:v>
                </c:pt>
                <c:pt idx="1005">
                  <c:v>16/08/2025 23:30</c:v>
                </c:pt>
                <c:pt idx="1006">
                  <c:v>16/08/2025 23:40</c:v>
                </c:pt>
                <c:pt idx="1007">
                  <c:v>16/08/2025 23:50</c:v>
                </c:pt>
                <c:pt idx="1008">
                  <c:v>17/08/2025 00:00</c:v>
                </c:pt>
                <c:pt idx="1009">
                  <c:v>17/08/2025 00:10</c:v>
                </c:pt>
                <c:pt idx="1010">
                  <c:v>17/08/2025 00:20</c:v>
                </c:pt>
                <c:pt idx="1011">
                  <c:v>17/08/2025 00:30</c:v>
                </c:pt>
                <c:pt idx="1012">
                  <c:v>17/08/2025 00:40</c:v>
                </c:pt>
                <c:pt idx="1013">
                  <c:v>17/08/2025 00:50</c:v>
                </c:pt>
                <c:pt idx="1014">
                  <c:v>17/08/2025 01:00</c:v>
                </c:pt>
                <c:pt idx="1015">
                  <c:v>17/08/2025 01:10</c:v>
                </c:pt>
                <c:pt idx="1016">
                  <c:v>17/08/2025 01:20</c:v>
                </c:pt>
                <c:pt idx="1017">
                  <c:v>17/08/2025 01:30</c:v>
                </c:pt>
                <c:pt idx="1018">
                  <c:v>17/08/2025 01:40</c:v>
                </c:pt>
                <c:pt idx="1019">
                  <c:v>17/08/2025 01:50</c:v>
                </c:pt>
                <c:pt idx="1020">
                  <c:v>17/08/2025 02:00</c:v>
                </c:pt>
                <c:pt idx="1021">
                  <c:v>17/08/2025 02:10</c:v>
                </c:pt>
                <c:pt idx="1022">
                  <c:v>17/08/2025 02:20</c:v>
                </c:pt>
                <c:pt idx="1023">
                  <c:v>17/08/2025 02:30</c:v>
                </c:pt>
                <c:pt idx="1024">
                  <c:v>17/08/2025 02:40</c:v>
                </c:pt>
                <c:pt idx="1025">
                  <c:v>17/08/2025 02:50</c:v>
                </c:pt>
                <c:pt idx="1026">
                  <c:v>17/08/2025 03:00</c:v>
                </c:pt>
                <c:pt idx="1027">
                  <c:v>17/08/2025 03:10</c:v>
                </c:pt>
                <c:pt idx="1028">
                  <c:v>17/08/2025 03:20</c:v>
                </c:pt>
                <c:pt idx="1029">
                  <c:v>17/08/2025 03:30</c:v>
                </c:pt>
                <c:pt idx="1030">
                  <c:v>17/08/2025 03:40</c:v>
                </c:pt>
                <c:pt idx="1031">
                  <c:v>17/08/2025 03:50</c:v>
                </c:pt>
                <c:pt idx="1032">
                  <c:v>17/08/2025 04:00</c:v>
                </c:pt>
                <c:pt idx="1033">
                  <c:v>17/08/2025 04:10</c:v>
                </c:pt>
                <c:pt idx="1034">
                  <c:v>17/08/2025 04:20</c:v>
                </c:pt>
                <c:pt idx="1035">
                  <c:v>17/08/2025 04:30</c:v>
                </c:pt>
                <c:pt idx="1036">
                  <c:v>17/08/2025 04:40</c:v>
                </c:pt>
                <c:pt idx="1037">
                  <c:v>17/08/2025 04:50</c:v>
                </c:pt>
                <c:pt idx="1038">
                  <c:v>17/08/2025 05:00</c:v>
                </c:pt>
                <c:pt idx="1039">
                  <c:v>17/08/2025 05:10</c:v>
                </c:pt>
                <c:pt idx="1040">
                  <c:v>17/08/2025 05:20</c:v>
                </c:pt>
                <c:pt idx="1041">
                  <c:v>17/08/2025 05:30</c:v>
                </c:pt>
                <c:pt idx="1042">
                  <c:v>17/08/2025 05:40</c:v>
                </c:pt>
                <c:pt idx="1043">
                  <c:v>17/08/2025 05:50</c:v>
                </c:pt>
                <c:pt idx="1044">
                  <c:v>17/08/2025 06:00</c:v>
                </c:pt>
                <c:pt idx="1045">
                  <c:v>17/08/2025 06:10</c:v>
                </c:pt>
                <c:pt idx="1046">
                  <c:v>17/08/2025 06:20</c:v>
                </c:pt>
                <c:pt idx="1047">
                  <c:v>17/08/2025 06:30</c:v>
                </c:pt>
                <c:pt idx="1048">
                  <c:v>17/08/2025 06:40</c:v>
                </c:pt>
                <c:pt idx="1049">
                  <c:v>17/08/2025 06:50</c:v>
                </c:pt>
                <c:pt idx="1050">
                  <c:v>17/08/2025 07:00</c:v>
                </c:pt>
                <c:pt idx="1051">
                  <c:v>17/08/2025 07:10</c:v>
                </c:pt>
                <c:pt idx="1052">
                  <c:v>17/08/2025 07:20</c:v>
                </c:pt>
                <c:pt idx="1053">
                  <c:v>17/08/2025 07:30</c:v>
                </c:pt>
                <c:pt idx="1054">
                  <c:v>17/08/2025 07:40</c:v>
                </c:pt>
                <c:pt idx="1055">
                  <c:v>17/08/2025 07:50</c:v>
                </c:pt>
                <c:pt idx="1056">
                  <c:v>17/08/2025 08:00</c:v>
                </c:pt>
                <c:pt idx="1057">
                  <c:v>17/08/2025 08:10</c:v>
                </c:pt>
                <c:pt idx="1058">
                  <c:v>17/08/2025 08:20</c:v>
                </c:pt>
                <c:pt idx="1059">
                  <c:v>17/08/2025 08:30</c:v>
                </c:pt>
                <c:pt idx="1060">
                  <c:v>17/08/2025 08:40</c:v>
                </c:pt>
                <c:pt idx="1061">
                  <c:v>17/08/2025 08:50</c:v>
                </c:pt>
                <c:pt idx="1062">
                  <c:v>17/08/2025 09:00</c:v>
                </c:pt>
                <c:pt idx="1063">
                  <c:v>17/08/2025 09:10</c:v>
                </c:pt>
                <c:pt idx="1064">
                  <c:v>17/08/2025 09:20</c:v>
                </c:pt>
                <c:pt idx="1065">
                  <c:v>17/08/2025 09:30</c:v>
                </c:pt>
                <c:pt idx="1066">
                  <c:v>17/08/2025 09:40</c:v>
                </c:pt>
                <c:pt idx="1067">
                  <c:v>17/08/2025 09:50</c:v>
                </c:pt>
                <c:pt idx="1068">
                  <c:v>17/08/2025 10:00</c:v>
                </c:pt>
                <c:pt idx="1069">
                  <c:v>17/08/2025 10:10</c:v>
                </c:pt>
                <c:pt idx="1070">
                  <c:v>17/08/2025 10:20</c:v>
                </c:pt>
                <c:pt idx="1071">
                  <c:v>17/08/2025 10:30</c:v>
                </c:pt>
                <c:pt idx="1072">
                  <c:v>17/08/2025 10:40</c:v>
                </c:pt>
                <c:pt idx="1073">
                  <c:v>17/08/2025 10:50</c:v>
                </c:pt>
                <c:pt idx="1074">
                  <c:v>17/08/2025 11:00</c:v>
                </c:pt>
                <c:pt idx="1075">
                  <c:v>17/08/2025 11:10</c:v>
                </c:pt>
                <c:pt idx="1076">
                  <c:v>17/08/2025 11:20</c:v>
                </c:pt>
                <c:pt idx="1077">
                  <c:v>17/08/2025 11:30</c:v>
                </c:pt>
                <c:pt idx="1078">
                  <c:v>17/08/2025 11:40</c:v>
                </c:pt>
                <c:pt idx="1079">
                  <c:v>17/08/2025 11:50</c:v>
                </c:pt>
                <c:pt idx="1080">
                  <c:v>17/08/2025 12:00</c:v>
                </c:pt>
                <c:pt idx="1081">
                  <c:v>17/08/2025 12:10</c:v>
                </c:pt>
                <c:pt idx="1082">
                  <c:v>17/08/2025 12:20</c:v>
                </c:pt>
                <c:pt idx="1083">
                  <c:v>17/08/2025 12:30</c:v>
                </c:pt>
                <c:pt idx="1084">
                  <c:v>17/08/2025 12:40</c:v>
                </c:pt>
                <c:pt idx="1085">
                  <c:v>17/08/2025 12:50</c:v>
                </c:pt>
                <c:pt idx="1086">
                  <c:v>17/08/2025 13:00</c:v>
                </c:pt>
                <c:pt idx="1087">
                  <c:v>17/08/2025 13:10</c:v>
                </c:pt>
                <c:pt idx="1088">
                  <c:v>17/08/2025 13:20</c:v>
                </c:pt>
                <c:pt idx="1089">
                  <c:v>17/08/2025 13:30</c:v>
                </c:pt>
                <c:pt idx="1090">
                  <c:v>17/08/2025 13:40</c:v>
                </c:pt>
                <c:pt idx="1091">
                  <c:v>17/08/2025 13:50</c:v>
                </c:pt>
                <c:pt idx="1092">
                  <c:v>17/08/2025 14:00</c:v>
                </c:pt>
                <c:pt idx="1093">
                  <c:v>17/08/2025 14:10</c:v>
                </c:pt>
                <c:pt idx="1094">
                  <c:v>17/08/2025 14:20</c:v>
                </c:pt>
                <c:pt idx="1095">
                  <c:v>17/08/2025 14:30</c:v>
                </c:pt>
                <c:pt idx="1096">
                  <c:v>17/08/2025 14:40</c:v>
                </c:pt>
                <c:pt idx="1097">
                  <c:v>17/08/2025 14:50</c:v>
                </c:pt>
                <c:pt idx="1098">
                  <c:v>17/08/2025 15:00</c:v>
                </c:pt>
                <c:pt idx="1099">
                  <c:v>17/08/2025 15:10</c:v>
                </c:pt>
                <c:pt idx="1100">
                  <c:v>17/08/2025 15:20</c:v>
                </c:pt>
                <c:pt idx="1101">
                  <c:v>17/08/2025 15:30</c:v>
                </c:pt>
                <c:pt idx="1102">
                  <c:v>17/08/2025 15:40</c:v>
                </c:pt>
                <c:pt idx="1103">
                  <c:v>17/08/2025 15:50</c:v>
                </c:pt>
                <c:pt idx="1104">
                  <c:v>17/08/2025 16:00</c:v>
                </c:pt>
                <c:pt idx="1105">
                  <c:v>17/08/2025 16:10</c:v>
                </c:pt>
                <c:pt idx="1106">
                  <c:v>17/08/2025 16:20</c:v>
                </c:pt>
                <c:pt idx="1107">
                  <c:v>17/08/2025 16:30</c:v>
                </c:pt>
                <c:pt idx="1108">
                  <c:v>17/08/2025 16:40</c:v>
                </c:pt>
                <c:pt idx="1109">
                  <c:v>17/08/2025 16:50</c:v>
                </c:pt>
                <c:pt idx="1110">
                  <c:v>17/08/2025 17:00</c:v>
                </c:pt>
                <c:pt idx="1111">
                  <c:v>17/08/2025 17:10</c:v>
                </c:pt>
                <c:pt idx="1112">
                  <c:v>17/08/2025 17:20</c:v>
                </c:pt>
                <c:pt idx="1113">
                  <c:v>17/08/2025 17:30</c:v>
                </c:pt>
                <c:pt idx="1114">
                  <c:v>17/08/2025 17:40</c:v>
                </c:pt>
                <c:pt idx="1115">
                  <c:v>17/08/2025 17:50</c:v>
                </c:pt>
                <c:pt idx="1116">
                  <c:v>17/08/2025 18:00</c:v>
                </c:pt>
                <c:pt idx="1117">
                  <c:v>17/08/2025 18:10</c:v>
                </c:pt>
                <c:pt idx="1118">
                  <c:v>17/08/2025 18:20</c:v>
                </c:pt>
                <c:pt idx="1119">
                  <c:v>17/08/2025 18:30</c:v>
                </c:pt>
                <c:pt idx="1120">
                  <c:v>17/08/2025 18:40</c:v>
                </c:pt>
                <c:pt idx="1121">
                  <c:v>17/08/2025 18:50</c:v>
                </c:pt>
                <c:pt idx="1122">
                  <c:v>17/08/2025 19:00</c:v>
                </c:pt>
                <c:pt idx="1123">
                  <c:v>17/08/2025 19:10</c:v>
                </c:pt>
                <c:pt idx="1124">
                  <c:v>17/08/2025 19:20</c:v>
                </c:pt>
                <c:pt idx="1125">
                  <c:v>17/08/2025 19:30</c:v>
                </c:pt>
                <c:pt idx="1126">
                  <c:v>17/08/2025 19:40</c:v>
                </c:pt>
                <c:pt idx="1127">
                  <c:v>17/08/2025 19:50</c:v>
                </c:pt>
                <c:pt idx="1128">
                  <c:v>17/08/2025 20:00</c:v>
                </c:pt>
                <c:pt idx="1129">
                  <c:v>17/08/2025 20:10</c:v>
                </c:pt>
                <c:pt idx="1130">
                  <c:v>17/08/2025 20:20</c:v>
                </c:pt>
                <c:pt idx="1131">
                  <c:v>17/08/2025 20:30</c:v>
                </c:pt>
                <c:pt idx="1132">
                  <c:v>17/08/2025 20:40</c:v>
                </c:pt>
                <c:pt idx="1133">
                  <c:v>17/08/2025 20:50</c:v>
                </c:pt>
                <c:pt idx="1134">
                  <c:v>17/08/2025 21:00</c:v>
                </c:pt>
                <c:pt idx="1135">
                  <c:v>17/08/2025 21:10</c:v>
                </c:pt>
                <c:pt idx="1136">
                  <c:v>17/08/2025 21:20</c:v>
                </c:pt>
                <c:pt idx="1137">
                  <c:v>17/08/2025 21:30</c:v>
                </c:pt>
                <c:pt idx="1138">
                  <c:v>17/08/2025 21:40</c:v>
                </c:pt>
                <c:pt idx="1139">
                  <c:v>17/08/2025 21:50</c:v>
                </c:pt>
                <c:pt idx="1140">
                  <c:v>17/08/2025 22:00</c:v>
                </c:pt>
                <c:pt idx="1141">
                  <c:v>17/08/2025 22:10</c:v>
                </c:pt>
                <c:pt idx="1142">
                  <c:v>17/08/2025 22:20</c:v>
                </c:pt>
                <c:pt idx="1143">
                  <c:v>17/08/2025 22:30</c:v>
                </c:pt>
                <c:pt idx="1144">
                  <c:v>17/08/2025 22:40</c:v>
                </c:pt>
                <c:pt idx="1145">
                  <c:v>17/08/2025 22:50</c:v>
                </c:pt>
                <c:pt idx="1146">
                  <c:v>17/08/2025 23:00</c:v>
                </c:pt>
                <c:pt idx="1147">
                  <c:v>17/08/2025 23:10</c:v>
                </c:pt>
                <c:pt idx="1148">
                  <c:v>17/08/2025 23:20</c:v>
                </c:pt>
                <c:pt idx="1149">
                  <c:v>17/08/2025 23:30</c:v>
                </c:pt>
                <c:pt idx="1150">
                  <c:v>17/08/2025 23:40</c:v>
                </c:pt>
                <c:pt idx="1151">
                  <c:v>17/08/2025 23:50</c:v>
                </c:pt>
                <c:pt idx="1152">
                  <c:v>18/08/2025 00:00</c:v>
                </c:pt>
                <c:pt idx="1153">
                  <c:v>18/08/2025 00:10</c:v>
                </c:pt>
                <c:pt idx="1154">
                  <c:v>18/08/2025 00:20</c:v>
                </c:pt>
                <c:pt idx="1155">
                  <c:v>18/08/2025 00:30</c:v>
                </c:pt>
                <c:pt idx="1156">
                  <c:v>18/08/2025 00:40</c:v>
                </c:pt>
                <c:pt idx="1157">
                  <c:v>18/08/2025 00:50</c:v>
                </c:pt>
                <c:pt idx="1158">
                  <c:v>18/08/2025 01:00</c:v>
                </c:pt>
                <c:pt idx="1159">
                  <c:v>18/08/2025 01:10</c:v>
                </c:pt>
                <c:pt idx="1160">
                  <c:v>18/08/2025 01:20</c:v>
                </c:pt>
                <c:pt idx="1161">
                  <c:v>18/08/2025 01:30</c:v>
                </c:pt>
                <c:pt idx="1162">
                  <c:v>18/08/2025 01:40</c:v>
                </c:pt>
                <c:pt idx="1163">
                  <c:v>18/08/2025 01:50</c:v>
                </c:pt>
                <c:pt idx="1164">
                  <c:v>18/08/2025 02:00</c:v>
                </c:pt>
                <c:pt idx="1165">
                  <c:v>18/08/2025 02:10</c:v>
                </c:pt>
                <c:pt idx="1166">
                  <c:v>18/08/2025 02:20</c:v>
                </c:pt>
                <c:pt idx="1167">
                  <c:v>18/08/2025 02:30</c:v>
                </c:pt>
                <c:pt idx="1168">
                  <c:v>18/08/2025 02:40</c:v>
                </c:pt>
                <c:pt idx="1169">
                  <c:v>18/08/2025 02:50</c:v>
                </c:pt>
                <c:pt idx="1170">
                  <c:v>18/08/2025 03:00</c:v>
                </c:pt>
                <c:pt idx="1171">
                  <c:v>18/08/2025 03:10</c:v>
                </c:pt>
                <c:pt idx="1172">
                  <c:v>18/08/2025 03:20</c:v>
                </c:pt>
                <c:pt idx="1173">
                  <c:v>18/08/2025 03:30</c:v>
                </c:pt>
                <c:pt idx="1174">
                  <c:v>18/08/2025 03:40</c:v>
                </c:pt>
                <c:pt idx="1175">
                  <c:v>18/08/2025 03:50</c:v>
                </c:pt>
                <c:pt idx="1176">
                  <c:v>18/08/2025 04:00</c:v>
                </c:pt>
                <c:pt idx="1177">
                  <c:v>18/08/2025 04:10</c:v>
                </c:pt>
                <c:pt idx="1178">
                  <c:v>18/08/2025 04:20</c:v>
                </c:pt>
                <c:pt idx="1179">
                  <c:v>18/08/2025 04:30</c:v>
                </c:pt>
                <c:pt idx="1180">
                  <c:v>18/08/2025 04:40</c:v>
                </c:pt>
                <c:pt idx="1181">
                  <c:v>18/08/2025 04:50</c:v>
                </c:pt>
                <c:pt idx="1182">
                  <c:v>18/08/2025 05:00</c:v>
                </c:pt>
                <c:pt idx="1183">
                  <c:v>18/08/2025 05:10</c:v>
                </c:pt>
                <c:pt idx="1184">
                  <c:v>18/08/2025 05:20</c:v>
                </c:pt>
                <c:pt idx="1185">
                  <c:v>18/08/2025 05:30</c:v>
                </c:pt>
                <c:pt idx="1186">
                  <c:v>18/08/2025 05:40</c:v>
                </c:pt>
                <c:pt idx="1187">
                  <c:v>18/08/2025 05:50</c:v>
                </c:pt>
                <c:pt idx="1188">
                  <c:v>18/08/2025 06:00</c:v>
                </c:pt>
                <c:pt idx="1189">
                  <c:v>18/08/2025 06:10</c:v>
                </c:pt>
                <c:pt idx="1190">
                  <c:v>18/08/2025 06:20</c:v>
                </c:pt>
                <c:pt idx="1191">
                  <c:v>18/08/2025 06:30</c:v>
                </c:pt>
                <c:pt idx="1192">
                  <c:v>18/08/2025 06:40</c:v>
                </c:pt>
                <c:pt idx="1193">
                  <c:v>18/08/2025 06:50</c:v>
                </c:pt>
                <c:pt idx="1194">
                  <c:v>18/08/2025 07:00</c:v>
                </c:pt>
                <c:pt idx="1195">
                  <c:v>18/08/2025 07:10</c:v>
                </c:pt>
                <c:pt idx="1196">
                  <c:v>18/08/2025 07:20</c:v>
                </c:pt>
                <c:pt idx="1197">
                  <c:v>18/08/2025 07:30</c:v>
                </c:pt>
                <c:pt idx="1198">
                  <c:v>18/08/2025 07:40</c:v>
                </c:pt>
                <c:pt idx="1199">
                  <c:v>18/08/2025 07:50</c:v>
                </c:pt>
                <c:pt idx="1200">
                  <c:v>18/08/2025 08:00</c:v>
                </c:pt>
                <c:pt idx="1201">
                  <c:v>18/08/2025 08:10</c:v>
                </c:pt>
                <c:pt idx="1202">
                  <c:v>18/08/2025 08:20</c:v>
                </c:pt>
                <c:pt idx="1203">
                  <c:v>18/08/2025 08:30</c:v>
                </c:pt>
                <c:pt idx="1204">
                  <c:v>18/08/2025 08:40</c:v>
                </c:pt>
                <c:pt idx="1205">
                  <c:v>18/08/2025 08:50</c:v>
                </c:pt>
                <c:pt idx="1206">
                  <c:v>18/08/2025 09:00</c:v>
                </c:pt>
                <c:pt idx="1207">
                  <c:v>18/08/2025 09:10</c:v>
                </c:pt>
                <c:pt idx="1208">
                  <c:v>18/08/2025 09:20</c:v>
                </c:pt>
                <c:pt idx="1209">
                  <c:v>18/08/2025 09:30</c:v>
                </c:pt>
                <c:pt idx="1210">
                  <c:v>18/08/2025 09:40</c:v>
                </c:pt>
                <c:pt idx="1211">
                  <c:v>18/08/2025 09:50</c:v>
                </c:pt>
                <c:pt idx="1212">
                  <c:v>18/08/2025 10:00</c:v>
                </c:pt>
                <c:pt idx="1213">
                  <c:v>18/08/2025 10:10</c:v>
                </c:pt>
                <c:pt idx="1214">
                  <c:v>18/08/2025 10:20</c:v>
                </c:pt>
                <c:pt idx="1215">
                  <c:v>18/08/2025 10:30</c:v>
                </c:pt>
                <c:pt idx="1216">
                  <c:v>18/08/2025 10:40</c:v>
                </c:pt>
                <c:pt idx="1217">
                  <c:v>18/08/2025 10:50</c:v>
                </c:pt>
                <c:pt idx="1218">
                  <c:v>18/08/2025 11:00</c:v>
                </c:pt>
                <c:pt idx="1219">
                  <c:v>18/08/2025 11:10</c:v>
                </c:pt>
                <c:pt idx="1220">
                  <c:v>18/08/2025 11:20</c:v>
                </c:pt>
                <c:pt idx="1221">
                  <c:v>18/08/2025 11:30</c:v>
                </c:pt>
                <c:pt idx="1222">
                  <c:v>18/08/2025 11:40</c:v>
                </c:pt>
                <c:pt idx="1223">
                  <c:v>18/08/2025 11:50</c:v>
                </c:pt>
                <c:pt idx="1224">
                  <c:v>18/08/2025 12:00</c:v>
                </c:pt>
                <c:pt idx="1225">
                  <c:v>18/08/2025 12:10</c:v>
                </c:pt>
                <c:pt idx="1226">
                  <c:v>18/08/2025 12:20</c:v>
                </c:pt>
                <c:pt idx="1227">
                  <c:v>18/08/2025 12:30</c:v>
                </c:pt>
                <c:pt idx="1228">
                  <c:v>18/08/2025 12:40</c:v>
                </c:pt>
                <c:pt idx="1229">
                  <c:v>18/08/2025 12:50</c:v>
                </c:pt>
                <c:pt idx="1230">
                  <c:v>18/08/2025 13:00</c:v>
                </c:pt>
                <c:pt idx="1231">
                  <c:v>18/08/2025 13:10</c:v>
                </c:pt>
                <c:pt idx="1232">
                  <c:v>18/08/2025 13:20</c:v>
                </c:pt>
                <c:pt idx="1233">
                  <c:v>18/08/2025 13:30</c:v>
                </c:pt>
                <c:pt idx="1234">
                  <c:v>18/08/2025 13:40</c:v>
                </c:pt>
                <c:pt idx="1235">
                  <c:v>18/08/2025 13:50</c:v>
                </c:pt>
                <c:pt idx="1236">
                  <c:v>18/08/2025 14:00</c:v>
                </c:pt>
                <c:pt idx="1237">
                  <c:v>18/08/2025 14:10</c:v>
                </c:pt>
                <c:pt idx="1238">
                  <c:v>18/08/2025 14:20</c:v>
                </c:pt>
                <c:pt idx="1239">
                  <c:v>18/08/2025 14:30</c:v>
                </c:pt>
                <c:pt idx="1240">
                  <c:v>18/08/2025 14:40</c:v>
                </c:pt>
                <c:pt idx="1241">
                  <c:v>18/08/2025 14:50</c:v>
                </c:pt>
                <c:pt idx="1242">
                  <c:v>18/08/2025 15:00</c:v>
                </c:pt>
                <c:pt idx="1243">
                  <c:v>18/08/2025 15:10</c:v>
                </c:pt>
                <c:pt idx="1244">
                  <c:v>18/08/2025 15:20</c:v>
                </c:pt>
                <c:pt idx="1245">
                  <c:v>18/08/2025 15:30</c:v>
                </c:pt>
                <c:pt idx="1246">
                  <c:v>18/08/2025 15:40</c:v>
                </c:pt>
                <c:pt idx="1247">
                  <c:v>18/08/2025 15:50</c:v>
                </c:pt>
                <c:pt idx="1248">
                  <c:v>18/08/2025 16:00</c:v>
                </c:pt>
                <c:pt idx="1249">
                  <c:v>18/08/2025 16:10</c:v>
                </c:pt>
                <c:pt idx="1250">
                  <c:v>18/08/2025 16:20</c:v>
                </c:pt>
                <c:pt idx="1251">
                  <c:v>18/08/2025 16:30</c:v>
                </c:pt>
                <c:pt idx="1252">
                  <c:v>18/08/2025 16:40</c:v>
                </c:pt>
                <c:pt idx="1253">
                  <c:v>18/08/2025 16:50</c:v>
                </c:pt>
                <c:pt idx="1254">
                  <c:v>18/08/2025 17:00</c:v>
                </c:pt>
                <c:pt idx="1255">
                  <c:v>18/08/2025 17:10</c:v>
                </c:pt>
                <c:pt idx="1256">
                  <c:v>18/08/2025 17:20</c:v>
                </c:pt>
                <c:pt idx="1257">
                  <c:v>18/08/2025 17:30</c:v>
                </c:pt>
                <c:pt idx="1258">
                  <c:v>18/08/2025 17:40</c:v>
                </c:pt>
                <c:pt idx="1259">
                  <c:v>18/08/2025 17:50</c:v>
                </c:pt>
                <c:pt idx="1260">
                  <c:v>18/08/2025 18:00</c:v>
                </c:pt>
                <c:pt idx="1261">
                  <c:v>18/08/2025 18:10</c:v>
                </c:pt>
                <c:pt idx="1262">
                  <c:v>18/08/2025 18:20</c:v>
                </c:pt>
                <c:pt idx="1263">
                  <c:v>18/08/2025 18:30</c:v>
                </c:pt>
                <c:pt idx="1264">
                  <c:v>18/08/2025 18:40</c:v>
                </c:pt>
                <c:pt idx="1265">
                  <c:v>18/08/2025 18:50</c:v>
                </c:pt>
                <c:pt idx="1266">
                  <c:v>18/08/2025 19:00</c:v>
                </c:pt>
                <c:pt idx="1267">
                  <c:v>18/08/2025 19:10</c:v>
                </c:pt>
                <c:pt idx="1268">
                  <c:v>18/08/2025 19:20</c:v>
                </c:pt>
                <c:pt idx="1269">
                  <c:v>18/08/2025 19:30</c:v>
                </c:pt>
                <c:pt idx="1270">
                  <c:v>18/08/2025 19:40</c:v>
                </c:pt>
                <c:pt idx="1271">
                  <c:v>18/08/2025 19:50</c:v>
                </c:pt>
                <c:pt idx="1272">
                  <c:v>18/08/2025 20:00</c:v>
                </c:pt>
                <c:pt idx="1273">
                  <c:v>18/08/2025 20:10</c:v>
                </c:pt>
                <c:pt idx="1274">
                  <c:v>18/08/2025 20:20</c:v>
                </c:pt>
                <c:pt idx="1275">
                  <c:v>18/08/2025 20:30</c:v>
                </c:pt>
                <c:pt idx="1276">
                  <c:v>18/08/2025 20:40</c:v>
                </c:pt>
                <c:pt idx="1277">
                  <c:v>18/08/2025 20:50</c:v>
                </c:pt>
                <c:pt idx="1278">
                  <c:v>18/08/2025 21:00</c:v>
                </c:pt>
                <c:pt idx="1279">
                  <c:v>18/08/2025 21:10</c:v>
                </c:pt>
                <c:pt idx="1280">
                  <c:v>18/08/2025 21:20</c:v>
                </c:pt>
                <c:pt idx="1281">
                  <c:v>18/08/2025 21:30</c:v>
                </c:pt>
                <c:pt idx="1282">
                  <c:v>18/08/2025 21:40</c:v>
                </c:pt>
                <c:pt idx="1283">
                  <c:v>18/08/2025 21:50</c:v>
                </c:pt>
                <c:pt idx="1284">
                  <c:v>18/08/2025 22:00</c:v>
                </c:pt>
                <c:pt idx="1285">
                  <c:v>18/08/2025 22:10</c:v>
                </c:pt>
                <c:pt idx="1286">
                  <c:v>18/08/2025 22:20</c:v>
                </c:pt>
                <c:pt idx="1287">
                  <c:v>18/08/2025 22:30</c:v>
                </c:pt>
                <c:pt idx="1288">
                  <c:v>18/08/2025 22:40</c:v>
                </c:pt>
                <c:pt idx="1289">
                  <c:v>18/08/2025 22:50</c:v>
                </c:pt>
                <c:pt idx="1290">
                  <c:v>18/08/2025 23:00</c:v>
                </c:pt>
                <c:pt idx="1291">
                  <c:v>18/08/2025 23:10</c:v>
                </c:pt>
                <c:pt idx="1292">
                  <c:v>18/08/2025 23:20</c:v>
                </c:pt>
                <c:pt idx="1293">
                  <c:v>18/08/2025 23:30</c:v>
                </c:pt>
                <c:pt idx="1294">
                  <c:v>18/08/2025 23:40</c:v>
                </c:pt>
                <c:pt idx="1295">
                  <c:v>18/08/2025 23:50</c:v>
                </c:pt>
                <c:pt idx="1296">
                  <c:v>19/08/2025 00:00</c:v>
                </c:pt>
                <c:pt idx="1297">
                  <c:v>19/08/2025 00:10</c:v>
                </c:pt>
                <c:pt idx="1298">
                  <c:v>19/08/2025 00:20</c:v>
                </c:pt>
                <c:pt idx="1299">
                  <c:v>19/08/2025 00:30</c:v>
                </c:pt>
                <c:pt idx="1300">
                  <c:v>19/08/2025 00:40</c:v>
                </c:pt>
                <c:pt idx="1301">
                  <c:v>19/08/2025 00:50</c:v>
                </c:pt>
                <c:pt idx="1302">
                  <c:v>19/08/2025 01:00</c:v>
                </c:pt>
                <c:pt idx="1303">
                  <c:v>19/08/2025 01:10</c:v>
                </c:pt>
                <c:pt idx="1304">
                  <c:v>19/08/2025 01:20</c:v>
                </c:pt>
                <c:pt idx="1305">
                  <c:v>19/08/2025 01:30</c:v>
                </c:pt>
                <c:pt idx="1306">
                  <c:v>19/08/2025 01:40</c:v>
                </c:pt>
                <c:pt idx="1307">
                  <c:v>19/08/2025 01:50</c:v>
                </c:pt>
                <c:pt idx="1308">
                  <c:v>19/08/2025 02:00</c:v>
                </c:pt>
                <c:pt idx="1309">
                  <c:v>19/08/2025 02:10</c:v>
                </c:pt>
                <c:pt idx="1310">
                  <c:v>19/08/2025 02:20</c:v>
                </c:pt>
                <c:pt idx="1311">
                  <c:v>19/08/2025 02:30</c:v>
                </c:pt>
                <c:pt idx="1312">
                  <c:v>19/08/2025 02:40</c:v>
                </c:pt>
                <c:pt idx="1313">
                  <c:v>19/08/2025 02:50</c:v>
                </c:pt>
                <c:pt idx="1314">
                  <c:v>19/08/2025 03:00</c:v>
                </c:pt>
                <c:pt idx="1315">
                  <c:v>19/08/2025 03:10</c:v>
                </c:pt>
                <c:pt idx="1316">
                  <c:v>19/08/2025 03:20</c:v>
                </c:pt>
                <c:pt idx="1317">
                  <c:v>19/08/2025 03:30</c:v>
                </c:pt>
                <c:pt idx="1318">
                  <c:v>19/08/2025 03:40</c:v>
                </c:pt>
                <c:pt idx="1319">
                  <c:v>19/08/2025 03:50</c:v>
                </c:pt>
                <c:pt idx="1320">
                  <c:v>19/08/2025 04:00</c:v>
                </c:pt>
                <c:pt idx="1321">
                  <c:v>19/08/2025 04:10</c:v>
                </c:pt>
                <c:pt idx="1322">
                  <c:v>19/08/2025 04:20</c:v>
                </c:pt>
                <c:pt idx="1323">
                  <c:v>19/08/2025 04:30</c:v>
                </c:pt>
                <c:pt idx="1324">
                  <c:v>19/08/2025 04:40</c:v>
                </c:pt>
                <c:pt idx="1325">
                  <c:v>19/08/2025 04:50</c:v>
                </c:pt>
                <c:pt idx="1326">
                  <c:v>19/08/2025 05:00</c:v>
                </c:pt>
                <c:pt idx="1327">
                  <c:v>19/08/2025 05:10</c:v>
                </c:pt>
                <c:pt idx="1328">
                  <c:v>19/08/2025 05:20</c:v>
                </c:pt>
                <c:pt idx="1329">
                  <c:v>19/08/2025 05:30</c:v>
                </c:pt>
                <c:pt idx="1330">
                  <c:v>19/08/2025 05:40</c:v>
                </c:pt>
                <c:pt idx="1331">
                  <c:v>19/08/2025 05:50</c:v>
                </c:pt>
                <c:pt idx="1332">
                  <c:v>19/08/2025 06:00</c:v>
                </c:pt>
                <c:pt idx="1333">
                  <c:v>19/08/2025 06:10</c:v>
                </c:pt>
                <c:pt idx="1334">
                  <c:v>19/08/2025 06:20</c:v>
                </c:pt>
                <c:pt idx="1335">
                  <c:v>19/08/2025 06:30</c:v>
                </c:pt>
                <c:pt idx="1336">
                  <c:v>19/08/2025 06:40</c:v>
                </c:pt>
                <c:pt idx="1337">
                  <c:v>19/08/2025 06:50</c:v>
                </c:pt>
                <c:pt idx="1338">
                  <c:v>19/08/2025 07:00</c:v>
                </c:pt>
                <c:pt idx="1339">
                  <c:v>19/08/2025 07:10</c:v>
                </c:pt>
                <c:pt idx="1340">
                  <c:v>19/08/2025 07:20</c:v>
                </c:pt>
                <c:pt idx="1341">
                  <c:v>19/08/2025 07:30</c:v>
                </c:pt>
                <c:pt idx="1342">
                  <c:v>19/08/2025 07:40</c:v>
                </c:pt>
                <c:pt idx="1343">
                  <c:v>19/08/2025 07:50</c:v>
                </c:pt>
                <c:pt idx="1344">
                  <c:v>19/08/2025 08:00</c:v>
                </c:pt>
                <c:pt idx="1345">
                  <c:v>19/08/2025 08:10</c:v>
                </c:pt>
                <c:pt idx="1346">
                  <c:v>19/08/2025 08:20</c:v>
                </c:pt>
                <c:pt idx="1347">
                  <c:v>19/08/2025 08:30</c:v>
                </c:pt>
                <c:pt idx="1348">
                  <c:v>19/08/2025 08:40</c:v>
                </c:pt>
                <c:pt idx="1349">
                  <c:v>19/08/2025 08:50</c:v>
                </c:pt>
                <c:pt idx="1350">
                  <c:v>19/08/2025 09:00</c:v>
                </c:pt>
                <c:pt idx="1351">
                  <c:v>19/08/2025 09:10</c:v>
                </c:pt>
                <c:pt idx="1352">
                  <c:v>19/08/2025 09:20</c:v>
                </c:pt>
                <c:pt idx="1353">
                  <c:v>19/08/2025 09:30</c:v>
                </c:pt>
                <c:pt idx="1354">
                  <c:v>19/08/2025 09:40</c:v>
                </c:pt>
                <c:pt idx="1355">
                  <c:v>19/08/2025 09:50</c:v>
                </c:pt>
                <c:pt idx="1356">
                  <c:v>19/08/2025 10:00</c:v>
                </c:pt>
                <c:pt idx="1357">
                  <c:v>19/08/2025 10:10</c:v>
                </c:pt>
                <c:pt idx="1358">
                  <c:v>19/08/2025 10:20</c:v>
                </c:pt>
                <c:pt idx="1359">
                  <c:v>19/08/2025 10:30</c:v>
                </c:pt>
                <c:pt idx="1360">
                  <c:v>19/08/2025 10:40</c:v>
                </c:pt>
                <c:pt idx="1361">
                  <c:v>19/08/2025 10:50</c:v>
                </c:pt>
                <c:pt idx="1362">
                  <c:v>19/08/2025 11:00</c:v>
                </c:pt>
                <c:pt idx="1363">
                  <c:v>19/08/2025 11:10</c:v>
                </c:pt>
                <c:pt idx="1364">
                  <c:v>19/08/2025 11:20</c:v>
                </c:pt>
                <c:pt idx="1365">
                  <c:v>19/08/2025 11:30</c:v>
                </c:pt>
                <c:pt idx="1366">
                  <c:v>19/08/2025 11:40</c:v>
                </c:pt>
                <c:pt idx="1367">
                  <c:v>19/08/2025 11:50</c:v>
                </c:pt>
                <c:pt idx="1368">
                  <c:v>19/08/2025 12:00</c:v>
                </c:pt>
                <c:pt idx="1369">
                  <c:v>19/08/2025 12:10</c:v>
                </c:pt>
                <c:pt idx="1370">
                  <c:v>19/08/2025 12:20</c:v>
                </c:pt>
                <c:pt idx="1371">
                  <c:v>19/08/2025 12:30</c:v>
                </c:pt>
                <c:pt idx="1372">
                  <c:v>19/08/2025 12:40</c:v>
                </c:pt>
                <c:pt idx="1373">
                  <c:v>19/08/2025 12:50</c:v>
                </c:pt>
                <c:pt idx="1374">
                  <c:v>19/08/2025 13:00</c:v>
                </c:pt>
                <c:pt idx="1375">
                  <c:v>19/08/2025 13:10</c:v>
                </c:pt>
                <c:pt idx="1376">
                  <c:v>19/08/2025 13:20</c:v>
                </c:pt>
                <c:pt idx="1377">
                  <c:v>19/08/2025 13:30</c:v>
                </c:pt>
                <c:pt idx="1378">
                  <c:v>19/08/2025 13:40</c:v>
                </c:pt>
                <c:pt idx="1379">
                  <c:v>19/08/2025 13:50</c:v>
                </c:pt>
                <c:pt idx="1380">
                  <c:v>19/08/2025 14:00</c:v>
                </c:pt>
                <c:pt idx="1381">
                  <c:v>19/08/2025 14:10</c:v>
                </c:pt>
                <c:pt idx="1382">
                  <c:v>19/08/2025 14:20</c:v>
                </c:pt>
                <c:pt idx="1383">
                  <c:v>19/08/2025 14:30</c:v>
                </c:pt>
                <c:pt idx="1384">
                  <c:v>19/08/2025 14:40</c:v>
                </c:pt>
                <c:pt idx="1385">
                  <c:v>19/08/2025 14:50</c:v>
                </c:pt>
                <c:pt idx="1386">
                  <c:v>19/08/2025 15:00</c:v>
                </c:pt>
                <c:pt idx="1387">
                  <c:v>19/08/2025 15:10</c:v>
                </c:pt>
                <c:pt idx="1388">
                  <c:v>19/08/2025 15:20</c:v>
                </c:pt>
                <c:pt idx="1389">
                  <c:v>19/08/2025 15:30</c:v>
                </c:pt>
                <c:pt idx="1390">
                  <c:v>19/08/2025 15:40</c:v>
                </c:pt>
                <c:pt idx="1391">
                  <c:v>19/08/2025 15:50</c:v>
                </c:pt>
                <c:pt idx="1392">
                  <c:v>19/08/2025 16:00</c:v>
                </c:pt>
                <c:pt idx="1393">
                  <c:v>19/08/2025 16:10</c:v>
                </c:pt>
                <c:pt idx="1394">
                  <c:v>19/08/2025 16:20</c:v>
                </c:pt>
                <c:pt idx="1395">
                  <c:v>19/08/2025 16:30</c:v>
                </c:pt>
                <c:pt idx="1396">
                  <c:v>19/08/2025 16:40</c:v>
                </c:pt>
                <c:pt idx="1397">
                  <c:v>19/08/2025 16:50</c:v>
                </c:pt>
                <c:pt idx="1398">
                  <c:v>19/08/2025 17:00</c:v>
                </c:pt>
                <c:pt idx="1399">
                  <c:v>19/08/2025 17:10</c:v>
                </c:pt>
                <c:pt idx="1400">
                  <c:v>19/08/2025 17:20</c:v>
                </c:pt>
                <c:pt idx="1401">
                  <c:v>19/08/2025 17:30</c:v>
                </c:pt>
                <c:pt idx="1402">
                  <c:v>19/08/2025 17:40</c:v>
                </c:pt>
                <c:pt idx="1403">
                  <c:v>19/08/2025 17:50</c:v>
                </c:pt>
                <c:pt idx="1404">
                  <c:v>19/08/2025 18:00</c:v>
                </c:pt>
                <c:pt idx="1405">
                  <c:v>19/08/2025 18:10</c:v>
                </c:pt>
                <c:pt idx="1406">
                  <c:v>19/08/2025 18:20</c:v>
                </c:pt>
                <c:pt idx="1407">
                  <c:v>19/08/2025 18:30</c:v>
                </c:pt>
                <c:pt idx="1408">
                  <c:v>19/08/2025 18:40</c:v>
                </c:pt>
                <c:pt idx="1409">
                  <c:v>19/08/2025 18:50</c:v>
                </c:pt>
                <c:pt idx="1410">
                  <c:v>19/08/2025 19:00</c:v>
                </c:pt>
                <c:pt idx="1411">
                  <c:v>19/08/2025 19:10</c:v>
                </c:pt>
                <c:pt idx="1412">
                  <c:v>19/08/2025 19:20</c:v>
                </c:pt>
                <c:pt idx="1413">
                  <c:v>19/08/2025 19:30</c:v>
                </c:pt>
                <c:pt idx="1414">
                  <c:v>19/08/2025 19:40</c:v>
                </c:pt>
                <c:pt idx="1415">
                  <c:v>19/08/2025 19:50</c:v>
                </c:pt>
                <c:pt idx="1416">
                  <c:v>19/08/2025 20:00</c:v>
                </c:pt>
                <c:pt idx="1417">
                  <c:v>19/08/2025 20:10</c:v>
                </c:pt>
                <c:pt idx="1418">
                  <c:v>19/08/2025 20:20</c:v>
                </c:pt>
                <c:pt idx="1419">
                  <c:v>19/08/2025 20:30</c:v>
                </c:pt>
                <c:pt idx="1420">
                  <c:v>19/08/2025 20:40</c:v>
                </c:pt>
                <c:pt idx="1421">
                  <c:v>19/08/2025 20:50</c:v>
                </c:pt>
                <c:pt idx="1422">
                  <c:v>19/08/2025 21:00</c:v>
                </c:pt>
                <c:pt idx="1423">
                  <c:v>19/08/2025 21:10</c:v>
                </c:pt>
                <c:pt idx="1424">
                  <c:v>19/08/2025 21:20</c:v>
                </c:pt>
                <c:pt idx="1425">
                  <c:v>19/08/2025 21:30</c:v>
                </c:pt>
                <c:pt idx="1426">
                  <c:v>19/08/2025 21:40</c:v>
                </c:pt>
                <c:pt idx="1427">
                  <c:v>19/08/2025 21:50</c:v>
                </c:pt>
                <c:pt idx="1428">
                  <c:v>19/08/2025 22:00</c:v>
                </c:pt>
                <c:pt idx="1429">
                  <c:v>19/08/2025 22:10</c:v>
                </c:pt>
                <c:pt idx="1430">
                  <c:v>19/08/2025 22:20</c:v>
                </c:pt>
                <c:pt idx="1431">
                  <c:v>19/08/2025 22:30</c:v>
                </c:pt>
                <c:pt idx="1432">
                  <c:v>19/08/2025 22:40</c:v>
                </c:pt>
                <c:pt idx="1433">
                  <c:v>19/08/2025 22:50</c:v>
                </c:pt>
                <c:pt idx="1434">
                  <c:v>19/08/2025 23:00</c:v>
                </c:pt>
                <c:pt idx="1435">
                  <c:v>19/08/2025 23:10</c:v>
                </c:pt>
                <c:pt idx="1436">
                  <c:v>19/08/2025 23:20</c:v>
                </c:pt>
                <c:pt idx="1437">
                  <c:v>19/08/2025 23:30</c:v>
                </c:pt>
                <c:pt idx="1438">
                  <c:v>19/08/2025 23:40</c:v>
                </c:pt>
                <c:pt idx="1439">
                  <c:v>19/08/2025 23:50</c:v>
                </c:pt>
                <c:pt idx="1440">
                  <c:v>20/08/2025 00:00</c:v>
                </c:pt>
                <c:pt idx="1441">
                  <c:v>20/08/2025 00:10</c:v>
                </c:pt>
                <c:pt idx="1442">
                  <c:v>20/08/2025 00:20</c:v>
                </c:pt>
                <c:pt idx="1443">
                  <c:v>20/08/2025 00:30</c:v>
                </c:pt>
                <c:pt idx="1444">
                  <c:v>20/08/2025 00:40</c:v>
                </c:pt>
                <c:pt idx="1445">
                  <c:v>20/08/2025 00:50</c:v>
                </c:pt>
                <c:pt idx="1446">
                  <c:v>20/08/2025 01:00</c:v>
                </c:pt>
                <c:pt idx="1447">
                  <c:v>20/08/2025 01:10</c:v>
                </c:pt>
                <c:pt idx="1448">
                  <c:v>20/08/2025 01:20</c:v>
                </c:pt>
                <c:pt idx="1449">
                  <c:v>20/08/2025 01:30</c:v>
                </c:pt>
                <c:pt idx="1450">
                  <c:v>20/08/2025 01:40</c:v>
                </c:pt>
                <c:pt idx="1451">
                  <c:v>20/08/2025 01:50</c:v>
                </c:pt>
                <c:pt idx="1452">
                  <c:v>20/08/2025 02:00</c:v>
                </c:pt>
                <c:pt idx="1453">
                  <c:v>20/08/2025 02:10</c:v>
                </c:pt>
                <c:pt idx="1454">
                  <c:v>20/08/2025 02:20</c:v>
                </c:pt>
                <c:pt idx="1455">
                  <c:v>20/08/2025 02:30</c:v>
                </c:pt>
                <c:pt idx="1456">
                  <c:v>20/08/2025 02:40</c:v>
                </c:pt>
                <c:pt idx="1457">
                  <c:v>20/08/2025 02:50</c:v>
                </c:pt>
                <c:pt idx="1458">
                  <c:v>20/08/2025 03:00</c:v>
                </c:pt>
                <c:pt idx="1459">
                  <c:v>20/08/2025 03:10</c:v>
                </c:pt>
                <c:pt idx="1460">
                  <c:v>20/08/2025 03:20</c:v>
                </c:pt>
                <c:pt idx="1461">
                  <c:v>20/08/2025 03:30</c:v>
                </c:pt>
                <c:pt idx="1462">
                  <c:v>20/08/2025 03:40</c:v>
                </c:pt>
                <c:pt idx="1463">
                  <c:v>20/08/2025 03:50</c:v>
                </c:pt>
                <c:pt idx="1464">
                  <c:v>20/08/2025 04:00</c:v>
                </c:pt>
                <c:pt idx="1465">
                  <c:v>20/08/2025 04:10</c:v>
                </c:pt>
                <c:pt idx="1466">
                  <c:v>20/08/2025 04:20</c:v>
                </c:pt>
                <c:pt idx="1467">
                  <c:v>20/08/2025 04:30</c:v>
                </c:pt>
                <c:pt idx="1468">
                  <c:v>20/08/2025 04:40</c:v>
                </c:pt>
                <c:pt idx="1469">
                  <c:v>20/08/2025 04:50</c:v>
                </c:pt>
                <c:pt idx="1470">
                  <c:v>20/08/2025 05:00</c:v>
                </c:pt>
                <c:pt idx="1471">
                  <c:v>20/08/2025 05:10</c:v>
                </c:pt>
                <c:pt idx="1472">
                  <c:v>20/08/2025 05:20</c:v>
                </c:pt>
                <c:pt idx="1473">
                  <c:v>20/08/2025 05:30</c:v>
                </c:pt>
                <c:pt idx="1474">
                  <c:v>20/08/2025 05:40</c:v>
                </c:pt>
                <c:pt idx="1475">
                  <c:v>20/08/2025 05:50</c:v>
                </c:pt>
                <c:pt idx="1476">
                  <c:v>20/08/2025 06:00</c:v>
                </c:pt>
                <c:pt idx="1477">
                  <c:v>20/08/2025 06:10</c:v>
                </c:pt>
                <c:pt idx="1478">
                  <c:v>20/08/2025 06:20</c:v>
                </c:pt>
                <c:pt idx="1479">
                  <c:v>20/08/2025 06:30</c:v>
                </c:pt>
                <c:pt idx="1480">
                  <c:v>20/08/2025 06:40</c:v>
                </c:pt>
                <c:pt idx="1481">
                  <c:v>20/08/2025 06:50</c:v>
                </c:pt>
                <c:pt idx="1482">
                  <c:v>20/08/2025 07:00</c:v>
                </c:pt>
                <c:pt idx="1483">
                  <c:v>20/08/2025 07:10</c:v>
                </c:pt>
                <c:pt idx="1484">
                  <c:v>20/08/2025 07:20</c:v>
                </c:pt>
                <c:pt idx="1485">
                  <c:v>20/08/2025 07:30</c:v>
                </c:pt>
                <c:pt idx="1486">
                  <c:v>20/08/2025 07:40</c:v>
                </c:pt>
                <c:pt idx="1487">
                  <c:v>20/08/2025 07:50</c:v>
                </c:pt>
                <c:pt idx="1488">
                  <c:v>20/08/2025 08:00</c:v>
                </c:pt>
                <c:pt idx="1489">
                  <c:v>20/08/2025 08:10</c:v>
                </c:pt>
                <c:pt idx="1490">
                  <c:v>20/08/2025 08:20</c:v>
                </c:pt>
                <c:pt idx="1491">
                  <c:v>20/08/2025 08:30</c:v>
                </c:pt>
                <c:pt idx="1492">
                  <c:v>20/08/2025 08:40</c:v>
                </c:pt>
                <c:pt idx="1493">
                  <c:v>20/08/2025 08:50</c:v>
                </c:pt>
                <c:pt idx="1494">
                  <c:v>20/08/2025 09:00</c:v>
                </c:pt>
                <c:pt idx="1495">
                  <c:v>20/08/2025 09:10</c:v>
                </c:pt>
                <c:pt idx="1496">
                  <c:v>20/08/2025 09:20</c:v>
                </c:pt>
                <c:pt idx="1497">
                  <c:v>20/08/2025 09:30</c:v>
                </c:pt>
                <c:pt idx="1498">
                  <c:v>20/08/2025 09:40</c:v>
                </c:pt>
                <c:pt idx="1499">
                  <c:v>20/08/2025 09:50</c:v>
                </c:pt>
                <c:pt idx="1500">
                  <c:v>20/08/2025 10:00</c:v>
                </c:pt>
                <c:pt idx="1501">
                  <c:v>20/08/2025 10:10</c:v>
                </c:pt>
                <c:pt idx="1502">
                  <c:v>20/08/2025 10:20</c:v>
                </c:pt>
                <c:pt idx="1503">
                  <c:v>20/08/2025 10:30</c:v>
                </c:pt>
                <c:pt idx="1504">
                  <c:v>20/08/2025 10:40</c:v>
                </c:pt>
                <c:pt idx="1505">
                  <c:v>20/08/2025 10:50</c:v>
                </c:pt>
                <c:pt idx="1506">
                  <c:v>20/08/2025 11:00</c:v>
                </c:pt>
                <c:pt idx="1507">
                  <c:v>20/08/2025 11:10</c:v>
                </c:pt>
                <c:pt idx="1508">
                  <c:v>20/08/2025 11:20</c:v>
                </c:pt>
                <c:pt idx="1509">
                  <c:v>20/08/2025 11:30</c:v>
                </c:pt>
                <c:pt idx="1510">
                  <c:v>20/08/2025 11:40</c:v>
                </c:pt>
                <c:pt idx="1511">
                  <c:v>20/08/2025 11:50</c:v>
                </c:pt>
                <c:pt idx="1512">
                  <c:v>20/08/2025 12:00</c:v>
                </c:pt>
                <c:pt idx="1513">
                  <c:v>20/08/2025 12:10</c:v>
                </c:pt>
                <c:pt idx="1514">
                  <c:v>20/08/2025 12:20</c:v>
                </c:pt>
                <c:pt idx="1515">
                  <c:v>20/08/2025 12:30</c:v>
                </c:pt>
                <c:pt idx="1516">
                  <c:v>20/08/2025 12:40</c:v>
                </c:pt>
                <c:pt idx="1517">
                  <c:v>20/08/2025 12:50</c:v>
                </c:pt>
                <c:pt idx="1518">
                  <c:v>20/08/2025 13:00</c:v>
                </c:pt>
                <c:pt idx="1519">
                  <c:v>20/08/2025 13:10</c:v>
                </c:pt>
                <c:pt idx="1520">
                  <c:v>20/08/2025 13:20</c:v>
                </c:pt>
                <c:pt idx="1521">
                  <c:v>20/08/2025 13:30</c:v>
                </c:pt>
                <c:pt idx="1522">
                  <c:v>20/08/2025 13:40</c:v>
                </c:pt>
                <c:pt idx="1523">
                  <c:v>20/08/2025 13:50</c:v>
                </c:pt>
                <c:pt idx="1524">
                  <c:v>20/08/2025 14:00</c:v>
                </c:pt>
                <c:pt idx="1525">
                  <c:v>20/08/2025 14:10</c:v>
                </c:pt>
                <c:pt idx="1526">
                  <c:v>20/08/2025 14:20</c:v>
                </c:pt>
                <c:pt idx="1527">
                  <c:v>20/08/2025 14:30</c:v>
                </c:pt>
                <c:pt idx="1528">
                  <c:v>20/08/2025 14:40</c:v>
                </c:pt>
                <c:pt idx="1529">
                  <c:v>20/08/2025 14:50</c:v>
                </c:pt>
                <c:pt idx="1530">
                  <c:v>20/08/2025 15:00</c:v>
                </c:pt>
                <c:pt idx="1531">
                  <c:v>20/08/2025 15:10</c:v>
                </c:pt>
                <c:pt idx="1532">
                  <c:v>20/08/2025 15:20</c:v>
                </c:pt>
                <c:pt idx="1533">
                  <c:v>20/08/2025 15:30</c:v>
                </c:pt>
                <c:pt idx="1534">
                  <c:v>20/08/2025 15:40</c:v>
                </c:pt>
                <c:pt idx="1535">
                  <c:v>20/08/2025 15:50</c:v>
                </c:pt>
                <c:pt idx="1536">
                  <c:v>20/08/2025 16:00</c:v>
                </c:pt>
                <c:pt idx="1537">
                  <c:v>20/08/2025 16:10</c:v>
                </c:pt>
                <c:pt idx="1538">
                  <c:v>20/08/2025 16:20</c:v>
                </c:pt>
                <c:pt idx="1539">
                  <c:v>20/08/2025 16:30</c:v>
                </c:pt>
                <c:pt idx="1540">
                  <c:v>20/08/2025 16:40</c:v>
                </c:pt>
                <c:pt idx="1541">
                  <c:v>20/08/2025 16:50</c:v>
                </c:pt>
                <c:pt idx="1542">
                  <c:v>20/08/2025 17:00</c:v>
                </c:pt>
                <c:pt idx="1543">
                  <c:v>20/08/2025 17:10</c:v>
                </c:pt>
                <c:pt idx="1544">
                  <c:v>20/08/2025 17:20</c:v>
                </c:pt>
                <c:pt idx="1545">
                  <c:v>20/08/2025 17:30</c:v>
                </c:pt>
                <c:pt idx="1546">
                  <c:v>20/08/2025 17:40</c:v>
                </c:pt>
                <c:pt idx="1547">
                  <c:v>20/08/2025 17:50</c:v>
                </c:pt>
                <c:pt idx="1548">
                  <c:v>20/08/2025 18:00</c:v>
                </c:pt>
                <c:pt idx="1549">
                  <c:v>20/08/2025 18:10</c:v>
                </c:pt>
                <c:pt idx="1550">
                  <c:v>20/08/2025 18:20</c:v>
                </c:pt>
                <c:pt idx="1551">
                  <c:v>20/08/2025 18:30</c:v>
                </c:pt>
                <c:pt idx="1552">
                  <c:v>20/08/2025 18:40</c:v>
                </c:pt>
                <c:pt idx="1553">
                  <c:v>20/08/2025 18:50</c:v>
                </c:pt>
                <c:pt idx="1554">
                  <c:v>20/08/2025 19:00</c:v>
                </c:pt>
                <c:pt idx="1555">
                  <c:v>20/08/2025 19:10</c:v>
                </c:pt>
                <c:pt idx="1556">
                  <c:v>20/08/2025 19:20</c:v>
                </c:pt>
                <c:pt idx="1557">
                  <c:v>20/08/2025 19:30</c:v>
                </c:pt>
                <c:pt idx="1558">
                  <c:v>20/08/2025 19:40</c:v>
                </c:pt>
                <c:pt idx="1559">
                  <c:v>20/08/2025 19:50</c:v>
                </c:pt>
                <c:pt idx="1560">
                  <c:v>20/08/2025 20:00</c:v>
                </c:pt>
                <c:pt idx="1561">
                  <c:v>20/08/2025 20:10</c:v>
                </c:pt>
                <c:pt idx="1562">
                  <c:v>20/08/2025 20:20</c:v>
                </c:pt>
                <c:pt idx="1563">
                  <c:v>20/08/2025 20:30</c:v>
                </c:pt>
                <c:pt idx="1564">
                  <c:v>20/08/2025 20:40</c:v>
                </c:pt>
                <c:pt idx="1565">
                  <c:v>20/08/2025 20:50</c:v>
                </c:pt>
                <c:pt idx="1566">
                  <c:v>20/08/2025 21:00</c:v>
                </c:pt>
                <c:pt idx="1567">
                  <c:v>20/08/2025 21:10</c:v>
                </c:pt>
                <c:pt idx="1568">
                  <c:v>20/08/2025 21:20</c:v>
                </c:pt>
                <c:pt idx="1569">
                  <c:v>20/08/2025 21:30</c:v>
                </c:pt>
                <c:pt idx="1570">
                  <c:v>20/08/2025 21:40</c:v>
                </c:pt>
                <c:pt idx="1571">
                  <c:v>20/08/2025 21:50</c:v>
                </c:pt>
                <c:pt idx="1572">
                  <c:v>20/08/2025 22:00</c:v>
                </c:pt>
                <c:pt idx="1573">
                  <c:v>20/08/2025 22:10</c:v>
                </c:pt>
                <c:pt idx="1574">
                  <c:v>20/08/2025 22:20</c:v>
                </c:pt>
                <c:pt idx="1575">
                  <c:v>20/08/2025 22:30</c:v>
                </c:pt>
                <c:pt idx="1576">
                  <c:v>20/08/2025 22:40</c:v>
                </c:pt>
                <c:pt idx="1577">
                  <c:v>20/08/2025 22:50</c:v>
                </c:pt>
                <c:pt idx="1578">
                  <c:v>20/08/2025 23:00</c:v>
                </c:pt>
                <c:pt idx="1579">
                  <c:v>20/08/2025 23:10</c:v>
                </c:pt>
                <c:pt idx="1580">
                  <c:v>20/08/2025 23:20</c:v>
                </c:pt>
                <c:pt idx="1581">
                  <c:v>20/08/2025 23:30</c:v>
                </c:pt>
                <c:pt idx="1582">
                  <c:v>20/08/2025 23:40</c:v>
                </c:pt>
                <c:pt idx="1583">
                  <c:v>20/08/2025 23:50</c:v>
                </c:pt>
                <c:pt idx="1584">
                  <c:v>21/08/2025 00:00</c:v>
                </c:pt>
                <c:pt idx="1585">
                  <c:v>21/08/2025 00:10</c:v>
                </c:pt>
                <c:pt idx="1586">
                  <c:v>21/08/2025 00:20</c:v>
                </c:pt>
                <c:pt idx="1587">
                  <c:v>21/08/2025 00:30</c:v>
                </c:pt>
                <c:pt idx="1588">
                  <c:v>21/08/2025 00:40</c:v>
                </c:pt>
                <c:pt idx="1589">
                  <c:v>21/08/2025 00:50</c:v>
                </c:pt>
                <c:pt idx="1590">
                  <c:v>21/08/2025 01:00</c:v>
                </c:pt>
                <c:pt idx="1591">
                  <c:v>21/08/2025 01:10</c:v>
                </c:pt>
                <c:pt idx="1592">
                  <c:v>21/08/2025 01:20</c:v>
                </c:pt>
                <c:pt idx="1593">
                  <c:v>21/08/2025 01:30</c:v>
                </c:pt>
                <c:pt idx="1594">
                  <c:v>21/08/2025 01:40</c:v>
                </c:pt>
                <c:pt idx="1595">
                  <c:v>21/08/2025 01:50</c:v>
                </c:pt>
                <c:pt idx="1596">
                  <c:v>21/08/2025 02:00</c:v>
                </c:pt>
                <c:pt idx="1597">
                  <c:v>21/08/2025 02:10</c:v>
                </c:pt>
                <c:pt idx="1598">
                  <c:v>21/08/2025 02:20</c:v>
                </c:pt>
                <c:pt idx="1599">
                  <c:v>21/08/2025 02:30</c:v>
                </c:pt>
                <c:pt idx="1600">
                  <c:v>21/08/2025 02:40</c:v>
                </c:pt>
                <c:pt idx="1601">
                  <c:v>21/08/2025 02:50</c:v>
                </c:pt>
                <c:pt idx="1602">
                  <c:v>21/08/2025 03:00</c:v>
                </c:pt>
                <c:pt idx="1603">
                  <c:v>21/08/2025 03:10</c:v>
                </c:pt>
                <c:pt idx="1604">
                  <c:v>21/08/2025 03:20</c:v>
                </c:pt>
                <c:pt idx="1605">
                  <c:v>21/08/2025 03:30</c:v>
                </c:pt>
                <c:pt idx="1606">
                  <c:v>21/08/2025 03:40</c:v>
                </c:pt>
                <c:pt idx="1607">
                  <c:v>21/08/2025 03:50</c:v>
                </c:pt>
                <c:pt idx="1608">
                  <c:v>21/08/2025 04:00</c:v>
                </c:pt>
                <c:pt idx="1609">
                  <c:v>21/08/2025 04:10</c:v>
                </c:pt>
                <c:pt idx="1610">
                  <c:v>21/08/2025 04:20</c:v>
                </c:pt>
                <c:pt idx="1611">
                  <c:v>21/08/2025 04:30</c:v>
                </c:pt>
                <c:pt idx="1612">
                  <c:v>21/08/2025 04:40</c:v>
                </c:pt>
                <c:pt idx="1613">
                  <c:v>21/08/2025 04:50</c:v>
                </c:pt>
                <c:pt idx="1614">
                  <c:v>21/08/2025 05:00</c:v>
                </c:pt>
                <c:pt idx="1615">
                  <c:v>21/08/2025 05:10</c:v>
                </c:pt>
                <c:pt idx="1616">
                  <c:v>21/08/2025 05:20</c:v>
                </c:pt>
                <c:pt idx="1617">
                  <c:v>21/08/2025 05:30</c:v>
                </c:pt>
                <c:pt idx="1618">
                  <c:v>21/08/2025 05:40</c:v>
                </c:pt>
                <c:pt idx="1619">
                  <c:v>21/08/2025 05:50</c:v>
                </c:pt>
                <c:pt idx="1620">
                  <c:v>21/08/2025 06:00</c:v>
                </c:pt>
                <c:pt idx="1621">
                  <c:v>21/08/2025 06:10</c:v>
                </c:pt>
                <c:pt idx="1622">
                  <c:v>21/08/2025 06:20</c:v>
                </c:pt>
                <c:pt idx="1623">
                  <c:v>21/08/2025 06:30</c:v>
                </c:pt>
                <c:pt idx="1624">
                  <c:v>21/08/2025 06:40</c:v>
                </c:pt>
                <c:pt idx="1625">
                  <c:v>21/08/2025 06:50</c:v>
                </c:pt>
                <c:pt idx="1626">
                  <c:v>21/08/2025 07:00</c:v>
                </c:pt>
                <c:pt idx="1627">
                  <c:v>21/08/2025 07:10</c:v>
                </c:pt>
                <c:pt idx="1628">
                  <c:v>21/08/2025 07:20</c:v>
                </c:pt>
                <c:pt idx="1629">
                  <c:v>21/08/2025 07:30</c:v>
                </c:pt>
                <c:pt idx="1630">
                  <c:v>21/08/2025 07:40</c:v>
                </c:pt>
                <c:pt idx="1631">
                  <c:v>21/08/2025 07:50</c:v>
                </c:pt>
                <c:pt idx="1632">
                  <c:v>21/08/2025 08:00</c:v>
                </c:pt>
                <c:pt idx="1633">
                  <c:v>21/08/2025 08:10</c:v>
                </c:pt>
                <c:pt idx="1634">
                  <c:v>21/08/2025 08:20</c:v>
                </c:pt>
                <c:pt idx="1635">
                  <c:v>21/08/2025 08:30</c:v>
                </c:pt>
                <c:pt idx="1636">
                  <c:v>21/08/2025 08:40</c:v>
                </c:pt>
                <c:pt idx="1637">
                  <c:v>21/08/2025 08:50</c:v>
                </c:pt>
                <c:pt idx="1638">
                  <c:v>21/08/2025 09:00</c:v>
                </c:pt>
                <c:pt idx="1639">
                  <c:v>21/08/2025 09:10</c:v>
                </c:pt>
                <c:pt idx="1640">
                  <c:v>21/08/2025 09:20</c:v>
                </c:pt>
                <c:pt idx="1641">
                  <c:v>21/08/2025 09:30</c:v>
                </c:pt>
                <c:pt idx="1642">
                  <c:v>21/08/2025 09:40</c:v>
                </c:pt>
                <c:pt idx="1643">
                  <c:v>21/08/2025 09:50</c:v>
                </c:pt>
                <c:pt idx="1644">
                  <c:v>21/08/2025 10:00</c:v>
                </c:pt>
                <c:pt idx="1645">
                  <c:v>21/08/2025 10:10</c:v>
                </c:pt>
                <c:pt idx="1646">
                  <c:v>21/08/2025 10:20</c:v>
                </c:pt>
                <c:pt idx="1647">
                  <c:v>21/08/2025 10:30</c:v>
                </c:pt>
                <c:pt idx="1648">
                  <c:v>21/08/2025 10:40</c:v>
                </c:pt>
                <c:pt idx="1649">
                  <c:v>21/08/2025 10:50</c:v>
                </c:pt>
                <c:pt idx="1650">
                  <c:v>21/08/2025 11:00</c:v>
                </c:pt>
                <c:pt idx="1651">
                  <c:v>21/08/2025 11:10</c:v>
                </c:pt>
                <c:pt idx="1652">
                  <c:v>21/08/2025 11:20</c:v>
                </c:pt>
                <c:pt idx="1653">
                  <c:v>21/08/2025 11:30</c:v>
                </c:pt>
                <c:pt idx="1654">
                  <c:v>21/08/2025 11:40</c:v>
                </c:pt>
                <c:pt idx="1655">
                  <c:v>21/08/2025 11:50</c:v>
                </c:pt>
                <c:pt idx="1656">
                  <c:v>21/08/2025 12:00</c:v>
                </c:pt>
                <c:pt idx="1657">
                  <c:v>21/08/2025 12:10</c:v>
                </c:pt>
                <c:pt idx="1658">
                  <c:v>21/08/2025 12:20</c:v>
                </c:pt>
                <c:pt idx="1659">
                  <c:v>21/08/2025 12:30</c:v>
                </c:pt>
                <c:pt idx="1660">
                  <c:v>21/08/2025 12:40</c:v>
                </c:pt>
                <c:pt idx="1661">
                  <c:v>21/08/2025 12:50</c:v>
                </c:pt>
                <c:pt idx="1662">
                  <c:v>21/08/2025 13:00</c:v>
                </c:pt>
                <c:pt idx="1663">
                  <c:v>21/08/2025 13:10</c:v>
                </c:pt>
                <c:pt idx="1664">
                  <c:v>21/08/2025 13:20</c:v>
                </c:pt>
                <c:pt idx="1665">
                  <c:v>21/08/2025 13:30</c:v>
                </c:pt>
                <c:pt idx="1666">
                  <c:v>21/08/2025 13:40</c:v>
                </c:pt>
                <c:pt idx="1667">
                  <c:v>21/08/2025 13:50</c:v>
                </c:pt>
                <c:pt idx="1668">
                  <c:v>21/08/2025 14:00</c:v>
                </c:pt>
                <c:pt idx="1669">
                  <c:v>21/08/2025 14:10</c:v>
                </c:pt>
                <c:pt idx="1670">
                  <c:v>21/08/2025 14:20</c:v>
                </c:pt>
                <c:pt idx="1671">
                  <c:v>21/08/2025 14:30</c:v>
                </c:pt>
                <c:pt idx="1672">
                  <c:v>21/08/2025 14:40</c:v>
                </c:pt>
                <c:pt idx="1673">
                  <c:v>21/08/2025 14:50</c:v>
                </c:pt>
                <c:pt idx="1674">
                  <c:v>21/08/2025 15:00</c:v>
                </c:pt>
                <c:pt idx="1675">
                  <c:v>21/08/2025 15:10</c:v>
                </c:pt>
                <c:pt idx="1676">
                  <c:v>21/08/2025 15:20</c:v>
                </c:pt>
                <c:pt idx="1677">
                  <c:v>21/08/2025 15:30</c:v>
                </c:pt>
                <c:pt idx="1678">
                  <c:v>21/08/2025 15:40</c:v>
                </c:pt>
                <c:pt idx="1679">
                  <c:v>21/08/2025 15:50</c:v>
                </c:pt>
                <c:pt idx="1680">
                  <c:v>21/08/2025 16:00</c:v>
                </c:pt>
                <c:pt idx="1681">
                  <c:v>21/08/2025 16:10</c:v>
                </c:pt>
                <c:pt idx="1682">
                  <c:v>21/08/2025 16:20</c:v>
                </c:pt>
                <c:pt idx="1683">
                  <c:v>21/08/2025 16:30</c:v>
                </c:pt>
                <c:pt idx="1684">
                  <c:v>21/08/2025 16:40</c:v>
                </c:pt>
                <c:pt idx="1685">
                  <c:v>21/08/2025 16:50</c:v>
                </c:pt>
                <c:pt idx="1686">
                  <c:v>21/08/2025 17:00</c:v>
                </c:pt>
                <c:pt idx="1687">
                  <c:v>21/08/2025 17:10</c:v>
                </c:pt>
                <c:pt idx="1688">
                  <c:v>21/08/2025 17:20</c:v>
                </c:pt>
                <c:pt idx="1689">
                  <c:v>21/08/2025 17:30</c:v>
                </c:pt>
                <c:pt idx="1690">
                  <c:v>21/08/2025 17:40</c:v>
                </c:pt>
                <c:pt idx="1691">
                  <c:v>21/08/2025 17:50</c:v>
                </c:pt>
                <c:pt idx="1692">
                  <c:v>21/08/2025 18:00</c:v>
                </c:pt>
                <c:pt idx="1693">
                  <c:v>21/08/2025 18:10</c:v>
                </c:pt>
                <c:pt idx="1694">
                  <c:v>21/08/2025 18:20</c:v>
                </c:pt>
                <c:pt idx="1695">
                  <c:v>21/08/2025 18:30</c:v>
                </c:pt>
                <c:pt idx="1696">
                  <c:v>21/08/2025 18:40</c:v>
                </c:pt>
                <c:pt idx="1697">
                  <c:v>21/08/2025 18:50</c:v>
                </c:pt>
                <c:pt idx="1698">
                  <c:v>21/08/2025 19:00</c:v>
                </c:pt>
                <c:pt idx="1699">
                  <c:v>21/08/2025 19:10</c:v>
                </c:pt>
                <c:pt idx="1700">
                  <c:v>21/08/2025 19:20</c:v>
                </c:pt>
                <c:pt idx="1701">
                  <c:v>21/08/2025 19:30</c:v>
                </c:pt>
                <c:pt idx="1702">
                  <c:v>21/08/2025 19:40</c:v>
                </c:pt>
                <c:pt idx="1703">
                  <c:v>21/08/2025 19:50</c:v>
                </c:pt>
                <c:pt idx="1704">
                  <c:v>21/08/2025 20:00</c:v>
                </c:pt>
                <c:pt idx="1705">
                  <c:v>21/08/2025 20:10</c:v>
                </c:pt>
                <c:pt idx="1706">
                  <c:v>21/08/2025 20:20</c:v>
                </c:pt>
                <c:pt idx="1707">
                  <c:v>21/08/2025 20:30</c:v>
                </c:pt>
                <c:pt idx="1708">
                  <c:v>21/08/2025 20:40</c:v>
                </c:pt>
                <c:pt idx="1709">
                  <c:v>21/08/2025 20:50</c:v>
                </c:pt>
                <c:pt idx="1710">
                  <c:v>21/08/2025 21:00</c:v>
                </c:pt>
                <c:pt idx="1711">
                  <c:v>21/08/2025 21:10</c:v>
                </c:pt>
                <c:pt idx="1712">
                  <c:v>21/08/2025 21:20</c:v>
                </c:pt>
                <c:pt idx="1713">
                  <c:v>21/08/2025 21:30</c:v>
                </c:pt>
                <c:pt idx="1714">
                  <c:v>21/08/2025 21:40</c:v>
                </c:pt>
                <c:pt idx="1715">
                  <c:v>21/08/2025 21:50</c:v>
                </c:pt>
                <c:pt idx="1716">
                  <c:v>21/08/2025 22:00</c:v>
                </c:pt>
                <c:pt idx="1717">
                  <c:v>21/08/2025 22:10</c:v>
                </c:pt>
                <c:pt idx="1718">
                  <c:v>21/08/2025 22:20</c:v>
                </c:pt>
                <c:pt idx="1719">
                  <c:v>21/08/2025 22:30</c:v>
                </c:pt>
                <c:pt idx="1720">
                  <c:v>21/08/2025 22:40</c:v>
                </c:pt>
                <c:pt idx="1721">
                  <c:v>21/08/2025 22:50</c:v>
                </c:pt>
                <c:pt idx="1722">
                  <c:v>21/08/2025 23:00</c:v>
                </c:pt>
                <c:pt idx="1723">
                  <c:v>21/08/2025 23:10</c:v>
                </c:pt>
                <c:pt idx="1724">
                  <c:v>21/08/2025 23:20</c:v>
                </c:pt>
                <c:pt idx="1725">
                  <c:v>21/08/2025 23:30</c:v>
                </c:pt>
                <c:pt idx="1726">
                  <c:v>21/08/2025 23:40</c:v>
                </c:pt>
                <c:pt idx="1727">
                  <c:v>21/08/2025 23:50</c:v>
                </c:pt>
                <c:pt idx="1728">
                  <c:v>22/08/2025 00:00</c:v>
                </c:pt>
                <c:pt idx="1729">
                  <c:v>22/08/2025 00:10</c:v>
                </c:pt>
                <c:pt idx="1730">
                  <c:v>22/08/2025 00:20</c:v>
                </c:pt>
                <c:pt idx="1731">
                  <c:v>22/08/2025 00:30</c:v>
                </c:pt>
                <c:pt idx="1732">
                  <c:v>22/08/2025 00:40</c:v>
                </c:pt>
                <c:pt idx="1733">
                  <c:v>22/08/2025 00:50</c:v>
                </c:pt>
                <c:pt idx="1734">
                  <c:v>22/08/2025 01:00</c:v>
                </c:pt>
                <c:pt idx="1735">
                  <c:v>22/08/2025 01:10</c:v>
                </c:pt>
                <c:pt idx="1736">
                  <c:v>22/08/2025 01:20</c:v>
                </c:pt>
                <c:pt idx="1737">
                  <c:v>22/08/2025 01:30</c:v>
                </c:pt>
                <c:pt idx="1738">
                  <c:v>22/08/2025 01:40</c:v>
                </c:pt>
                <c:pt idx="1739">
                  <c:v>22/08/2025 01:50</c:v>
                </c:pt>
                <c:pt idx="1740">
                  <c:v>22/08/2025 02:00</c:v>
                </c:pt>
                <c:pt idx="1741">
                  <c:v>22/08/2025 02:10</c:v>
                </c:pt>
                <c:pt idx="1742">
                  <c:v>22/08/2025 02:20</c:v>
                </c:pt>
                <c:pt idx="1743">
                  <c:v>22/08/2025 02:30</c:v>
                </c:pt>
                <c:pt idx="1744">
                  <c:v>22/08/2025 02:40</c:v>
                </c:pt>
                <c:pt idx="1745">
                  <c:v>22/08/2025 02:50</c:v>
                </c:pt>
                <c:pt idx="1746">
                  <c:v>22/08/2025 03:00</c:v>
                </c:pt>
                <c:pt idx="1747">
                  <c:v>22/08/2025 03:10</c:v>
                </c:pt>
                <c:pt idx="1748">
                  <c:v>22/08/2025 03:20</c:v>
                </c:pt>
                <c:pt idx="1749">
                  <c:v>22/08/2025 03:30</c:v>
                </c:pt>
                <c:pt idx="1750">
                  <c:v>22/08/2025 03:40</c:v>
                </c:pt>
                <c:pt idx="1751">
                  <c:v>22/08/2025 03:50</c:v>
                </c:pt>
                <c:pt idx="1752">
                  <c:v>22/08/2025 04:00</c:v>
                </c:pt>
                <c:pt idx="1753">
                  <c:v>22/08/2025 04:10</c:v>
                </c:pt>
                <c:pt idx="1754">
                  <c:v>22/08/2025 04:20</c:v>
                </c:pt>
                <c:pt idx="1755">
                  <c:v>22/08/2025 04:30</c:v>
                </c:pt>
                <c:pt idx="1756">
                  <c:v>22/08/2025 04:40</c:v>
                </c:pt>
                <c:pt idx="1757">
                  <c:v>22/08/2025 04:50</c:v>
                </c:pt>
                <c:pt idx="1758">
                  <c:v>22/08/2025 05:00</c:v>
                </c:pt>
                <c:pt idx="1759">
                  <c:v>22/08/2025 05:10</c:v>
                </c:pt>
                <c:pt idx="1760">
                  <c:v>22/08/2025 05:20</c:v>
                </c:pt>
                <c:pt idx="1761">
                  <c:v>22/08/2025 05:30</c:v>
                </c:pt>
                <c:pt idx="1762">
                  <c:v>22/08/2025 05:40</c:v>
                </c:pt>
                <c:pt idx="1763">
                  <c:v>22/08/2025 05:50</c:v>
                </c:pt>
                <c:pt idx="1764">
                  <c:v>22/08/2025 06:00</c:v>
                </c:pt>
                <c:pt idx="1765">
                  <c:v>22/08/2025 06:10</c:v>
                </c:pt>
                <c:pt idx="1766">
                  <c:v>22/08/2025 06:20</c:v>
                </c:pt>
                <c:pt idx="1767">
                  <c:v>22/08/2025 06:30</c:v>
                </c:pt>
                <c:pt idx="1768">
                  <c:v>22/08/2025 06:40</c:v>
                </c:pt>
                <c:pt idx="1769">
                  <c:v>22/08/2025 06:50</c:v>
                </c:pt>
                <c:pt idx="1770">
                  <c:v>22/08/2025 07:00</c:v>
                </c:pt>
                <c:pt idx="1771">
                  <c:v>22/08/2025 07:10</c:v>
                </c:pt>
                <c:pt idx="1772">
                  <c:v>22/08/2025 07:20</c:v>
                </c:pt>
                <c:pt idx="1773">
                  <c:v>22/08/2025 07:30</c:v>
                </c:pt>
                <c:pt idx="1774">
                  <c:v>22/08/2025 07:40</c:v>
                </c:pt>
                <c:pt idx="1775">
                  <c:v>22/08/2025 07:50</c:v>
                </c:pt>
                <c:pt idx="1776">
                  <c:v>22/08/2025 08:00</c:v>
                </c:pt>
                <c:pt idx="1777">
                  <c:v>22/08/2025 08:10</c:v>
                </c:pt>
                <c:pt idx="1778">
                  <c:v>22/08/2025 08:20</c:v>
                </c:pt>
                <c:pt idx="1779">
                  <c:v>22/08/2025 08:30</c:v>
                </c:pt>
                <c:pt idx="1780">
                  <c:v>22/08/2025 08:40</c:v>
                </c:pt>
                <c:pt idx="1781">
                  <c:v>22/08/2025 08:50</c:v>
                </c:pt>
                <c:pt idx="1782">
                  <c:v>22/08/2025 09:00</c:v>
                </c:pt>
                <c:pt idx="1783">
                  <c:v>22/08/2025 09:10</c:v>
                </c:pt>
                <c:pt idx="1784">
                  <c:v>22/08/2025 09:20</c:v>
                </c:pt>
                <c:pt idx="1785">
                  <c:v>22/08/2025 09:30</c:v>
                </c:pt>
                <c:pt idx="1786">
                  <c:v>22/08/2025 09:40</c:v>
                </c:pt>
                <c:pt idx="1787">
                  <c:v>22/08/2025 09:50</c:v>
                </c:pt>
                <c:pt idx="1788">
                  <c:v>22/08/2025 10:00</c:v>
                </c:pt>
                <c:pt idx="1789">
                  <c:v>22/08/2025 10:10</c:v>
                </c:pt>
                <c:pt idx="1790">
                  <c:v>22/08/2025 10:20</c:v>
                </c:pt>
                <c:pt idx="1791">
                  <c:v>22/08/2025 10:30</c:v>
                </c:pt>
                <c:pt idx="1792">
                  <c:v>22/08/2025 10:40</c:v>
                </c:pt>
                <c:pt idx="1793">
                  <c:v>22/08/2025 10:50</c:v>
                </c:pt>
                <c:pt idx="1794">
                  <c:v>22/08/2025 11:00</c:v>
                </c:pt>
                <c:pt idx="1795">
                  <c:v>22/08/2025 11:10</c:v>
                </c:pt>
                <c:pt idx="1796">
                  <c:v>22/08/2025 11:20</c:v>
                </c:pt>
                <c:pt idx="1797">
                  <c:v>22/08/2025 11:30</c:v>
                </c:pt>
                <c:pt idx="1798">
                  <c:v>22/08/2025 11:40</c:v>
                </c:pt>
                <c:pt idx="1799">
                  <c:v>22/08/2025 11:50</c:v>
                </c:pt>
                <c:pt idx="1800">
                  <c:v>22/08/2025 12:00</c:v>
                </c:pt>
                <c:pt idx="1801">
                  <c:v>22/08/2025 12:10</c:v>
                </c:pt>
                <c:pt idx="1802">
                  <c:v>22/08/2025 12:20</c:v>
                </c:pt>
                <c:pt idx="1803">
                  <c:v>22/08/2025 12:30</c:v>
                </c:pt>
                <c:pt idx="1804">
                  <c:v>22/08/2025 12:40</c:v>
                </c:pt>
                <c:pt idx="1805">
                  <c:v>22/08/2025 12:50</c:v>
                </c:pt>
                <c:pt idx="1806">
                  <c:v>22/08/2025 13:00</c:v>
                </c:pt>
                <c:pt idx="1807">
                  <c:v>22/08/2025 13:10</c:v>
                </c:pt>
                <c:pt idx="1808">
                  <c:v>22/08/2025 13:20</c:v>
                </c:pt>
                <c:pt idx="1809">
                  <c:v>22/08/2025 13:30</c:v>
                </c:pt>
                <c:pt idx="1810">
                  <c:v>22/08/2025 13:40</c:v>
                </c:pt>
                <c:pt idx="1811">
                  <c:v>22/08/2025 13:50</c:v>
                </c:pt>
                <c:pt idx="1812">
                  <c:v>22/08/2025 14:00</c:v>
                </c:pt>
                <c:pt idx="1813">
                  <c:v>22/08/2025 14:10</c:v>
                </c:pt>
                <c:pt idx="1814">
                  <c:v>22/08/2025 14:20</c:v>
                </c:pt>
                <c:pt idx="1815">
                  <c:v>22/08/2025 14:30</c:v>
                </c:pt>
                <c:pt idx="1816">
                  <c:v>22/08/2025 14:40</c:v>
                </c:pt>
                <c:pt idx="1817">
                  <c:v>22/08/2025 14:50</c:v>
                </c:pt>
                <c:pt idx="1818">
                  <c:v>22/08/2025 15:00</c:v>
                </c:pt>
                <c:pt idx="1819">
                  <c:v>22/08/2025 15:10</c:v>
                </c:pt>
                <c:pt idx="1820">
                  <c:v>22/08/2025 15:20</c:v>
                </c:pt>
                <c:pt idx="1821">
                  <c:v>22/08/2025 15:30</c:v>
                </c:pt>
                <c:pt idx="1822">
                  <c:v>22/08/2025 15:40</c:v>
                </c:pt>
                <c:pt idx="1823">
                  <c:v>22/08/2025 15:50</c:v>
                </c:pt>
                <c:pt idx="1824">
                  <c:v>22/08/2025 16:00</c:v>
                </c:pt>
                <c:pt idx="1825">
                  <c:v>22/08/2025 16:10</c:v>
                </c:pt>
                <c:pt idx="1826">
                  <c:v>22/08/2025 16:20</c:v>
                </c:pt>
                <c:pt idx="1827">
                  <c:v>22/08/2025 16:30</c:v>
                </c:pt>
                <c:pt idx="1828">
                  <c:v>22/08/2025 16:40</c:v>
                </c:pt>
                <c:pt idx="1829">
                  <c:v>22/08/2025 16:50</c:v>
                </c:pt>
                <c:pt idx="1830">
                  <c:v>22/08/2025 17:00</c:v>
                </c:pt>
                <c:pt idx="1831">
                  <c:v>22/08/2025 17:10</c:v>
                </c:pt>
                <c:pt idx="1832">
                  <c:v>22/08/2025 17:20</c:v>
                </c:pt>
                <c:pt idx="1833">
                  <c:v>22/08/2025 17:30</c:v>
                </c:pt>
                <c:pt idx="1834">
                  <c:v>22/08/2025 17:40</c:v>
                </c:pt>
                <c:pt idx="1835">
                  <c:v>22/08/2025 17:50</c:v>
                </c:pt>
                <c:pt idx="1836">
                  <c:v>22/08/2025 18:00</c:v>
                </c:pt>
                <c:pt idx="1837">
                  <c:v>22/08/2025 18:10</c:v>
                </c:pt>
                <c:pt idx="1838">
                  <c:v>22/08/2025 18:20</c:v>
                </c:pt>
                <c:pt idx="1839">
                  <c:v>22/08/2025 18:30</c:v>
                </c:pt>
                <c:pt idx="1840">
                  <c:v>22/08/2025 18:40</c:v>
                </c:pt>
                <c:pt idx="1841">
                  <c:v>22/08/2025 18:50</c:v>
                </c:pt>
                <c:pt idx="1842">
                  <c:v>22/08/2025 19:00</c:v>
                </c:pt>
                <c:pt idx="1843">
                  <c:v>22/08/2025 19:10</c:v>
                </c:pt>
                <c:pt idx="1844">
                  <c:v>22/08/2025 19:20</c:v>
                </c:pt>
                <c:pt idx="1845">
                  <c:v>22/08/2025 19:30</c:v>
                </c:pt>
                <c:pt idx="1846">
                  <c:v>22/08/2025 19:40</c:v>
                </c:pt>
                <c:pt idx="1847">
                  <c:v>22/08/2025 19:50</c:v>
                </c:pt>
                <c:pt idx="1848">
                  <c:v>22/08/2025 20:00</c:v>
                </c:pt>
                <c:pt idx="1849">
                  <c:v>22/08/2025 20:10</c:v>
                </c:pt>
                <c:pt idx="1850">
                  <c:v>22/08/2025 20:20</c:v>
                </c:pt>
                <c:pt idx="1851">
                  <c:v>22/08/2025 20:30</c:v>
                </c:pt>
                <c:pt idx="1852">
                  <c:v>22/08/2025 20:40</c:v>
                </c:pt>
                <c:pt idx="1853">
                  <c:v>22/08/2025 20:50</c:v>
                </c:pt>
                <c:pt idx="1854">
                  <c:v>22/08/2025 21:00</c:v>
                </c:pt>
                <c:pt idx="1855">
                  <c:v>22/08/2025 21:10</c:v>
                </c:pt>
                <c:pt idx="1856">
                  <c:v>22/08/2025 21:20</c:v>
                </c:pt>
                <c:pt idx="1857">
                  <c:v>22/08/2025 21:30</c:v>
                </c:pt>
                <c:pt idx="1858">
                  <c:v>22/08/2025 21:40</c:v>
                </c:pt>
                <c:pt idx="1859">
                  <c:v>22/08/2025 21:50</c:v>
                </c:pt>
                <c:pt idx="1860">
                  <c:v>22/08/2025 22:00</c:v>
                </c:pt>
                <c:pt idx="1861">
                  <c:v>22/08/2025 22:10</c:v>
                </c:pt>
                <c:pt idx="1862">
                  <c:v>22/08/2025 22:20</c:v>
                </c:pt>
                <c:pt idx="1863">
                  <c:v>22/08/2025 22:30</c:v>
                </c:pt>
                <c:pt idx="1864">
                  <c:v>22/08/2025 22:40</c:v>
                </c:pt>
                <c:pt idx="1865">
                  <c:v>22/08/2025 22:50</c:v>
                </c:pt>
                <c:pt idx="1866">
                  <c:v>22/08/2025 23:00</c:v>
                </c:pt>
                <c:pt idx="1867">
                  <c:v>22/08/2025 23:10</c:v>
                </c:pt>
                <c:pt idx="1868">
                  <c:v>22/08/2025 23:20</c:v>
                </c:pt>
                <c:pt idx="1869">
                  <c:v>22/08/2025 23:30</c:v>
                </c:pt>
                <c:pt idx="1870">
                  <c:v>22/08/2025 23:40</c:v>
                </c:pt>
                <c:pt idx="1871">
                  <c:v>22/08/2025 23:50</c:v>
                </c:pt>
                <c:pt idx="1872">
                  <c:v>23/08/2025 00:00</c:v>
                </c:pt>
                <c:pt idx="1873">
                  <c:v>23/08/2025 00:10</c:v>
                </c:pt>
                <c:pt idx="1874">
                  <c:v>23/08/2025 00:20</c:v>
                </c:pt>
                <c:pt idx="1875">
                  <c:v>23/08/2025 00:30</c:v>
                </c:pt>
                <c:pt idx="1876">
                  <c:v>23/08/2025 00:40</c:v>
                </c:pt>
                <c:pt idx="1877">
                  <c:v>23/08/2025 00:50</c:v>
                </c:pt>
                <c:pt idx="1878">
                  <c:v>23/08/2025 01:00</c:v>
                </c:pt>
                <c:pt idx="1879">
                  <c:v>23/08/2025 01:10</c:v>
                </c:pt>
                <c:pt idx="1880">
                  <c:v>23/08/2025 01:20</c:v>
                </c:pt>
                <c:pt idx="1881">
                  <c:v>23/08/2025 01:30</c:v>
                </c:pt>
                <c:pt idx="1882">
                  <c:v>23/08/2025 01:40</c:v>
                </c:pt>
                <c:pt idx="1883">
                  <c:v>23/08/2025 01:50</c:v>
                </c:pt>
                <c:pt idx="1884">
                  <c:v>23/08/2025 02:00</c:v>
                </c:pt>
                <c:pt idx="1885">
                  <c:v>23/08/2025 02:10</c:v>
                </c:pt>
                <c:pt idx="1886">
                  <c:v>23/08/2025 02:20</c:v>
                </c:pt>
                <c:pt idx="1887">
                  <c:v>23/08/2025 02:30</c:v>
                </c:pt>
                <c:pt idx="1888">
                  <c:v>23/08/2025 02:40</c:v>
                </c:pt>
                <c:pt idx="1889">
                  <c:v>23/08/2025 02:50</c:v>
                </c:pt>
                <c:pt idx="1890">
                  <c:v>23/08/2025 03:00</c:v>
                </c:pt>
                <c:pt idx="1891">
                  <c:v>23/08/2025 03:10</c:v>
                </c:pt>
                <c:pt idx="1892">
                  <c:v>23/08/2025 03:20</c:v>
                </c:pt>
                <c:pt idx="1893">
                  <c:v>23/08/2025 03:30</c:v>
                </c:pt>
                <c:pt idx="1894">
                  <c:v>23/08/2025 03:40</c:v>
                </c:pt>
                <c:pt idx="1895">
                  <c:v>23/08/2025 03:50</c:v>
                </c:pt>
                <c:pt idx="1896">
                  <c:v>23/08/2025 04:00</c:v>
                </c:pt>
                <c:pt idx="1897">
                  <c:v>23/08/2025 04:10</c:v>
                </c:pt>
                <c:pt idx="1898">
                  <c:v>23/08/2025 04:20</c:v>
                </c:pt>
                <c:pt idx="1899">
                  <c:v>23/08/2025 04:30</c:v>
                </c:pt>
                <c:pt idx="1900">
                  <c:v>23/08/2025 04:40</c:v>
                </c:pt>
                <c:pt idx="1901">
                  <c:v>23/08/2025 04:50</c:v>
                </c:pt>
                <c:pt idx="1902">
                  <c:v>23/08/2025 05:00</c:v>
                </c:pt>
                <c:pt idx="1903">
                  <c:v>23/08/2025 05:10</c:v>
                </c:pt>
                <c:pt idx="1904">
                  <c:v>23/08/2025 05:20</c:v>
                </c:pt>
                <c:pt idx="1905">
                  <c:v>23/08/2025 05:30</c:v>
                </c:pt>
                <c:pt idx="1906">
                  <c:v>23/08/2025 05:40</c:v>
                </c:pt>
                <c:pt idx="1907">
                  <c:v>23/08/2025 05:50</c:v>
                </c:pt>
                <c:pt idx="1908">
                  <c:v>23/08/2025 06:00</c:v>
                </c:pt>
                <c:pt idx="1909">
                  <c:v>23/08/2025 06:10</c:v>
                </c:pt>
                <c:pt idx="1910">
                  <c:v>23/08/2025 06:20</c:v>
                </c:pt>
                <c:pt idx="1911">
                  <c:v>23/08/2025 06:30</c:v>
                </c:pt>
                <c:pt idx="1912">
                  <c:v>23/08/2025 06:40</c:v>
                </c:pt>
                <c:pt idx="1913">
                  <c:v>23/08/2025 06:50</c:v>
                </c:pt>
                <c:pt idx="1914">
                  <c:v>23/08/2025 07:00</c:v>
                </c:pt>
                <c:pt idx="1915">
                  <c:v>23/08/2025 07:10</c:v>
                </c:pt>
                <c:pt idx="1916">
                  <c:v>23/08/2025 07:20</c:v>
                </c:pt>
                <c:pt idx="1917">
                  <c:v>23/08/2025 07:30</c:v>
                </c:pt>
                <c:pt idx="1918">
                  <c:v>23/08/2025 07:40</c:v>
                </c:pt>
                <c:pt idx="1919">
                  <c:v>23/08/2025 07:50</c:v>
                </c:pt>
                <c:pt idx="1920">
                  <c:v>23/08/2025 08:00</c:v>
                </c:pt>
                <c:pt idx="1921">
                  <c:v>23/08/2025 08:10</c:v>
                </c:pt>
                <c:pt idx="1922">
                  <c:v>23/08/2025 08:20</c:v>
                </c:pt>
                <c:pt idx="1923">
                  <c:v>23/08/2025 08:30</c:v>
                </c:pt>
                <c:pt idx="1924">
                  <c:v>23/08/2025 08:40</c:v>
                </c:pt>
                <c:pt idx="1925">
                  <c:v>23/08/2025 08:50</c:v>
                </c:pt>
                <c:pt idx="1926">
                  <c:v>23/08/2025 09:00</c:v>
                </c:pt>
                <c:pt idx="1927">
                  <c:v>23/08/2025 09:10</c:v>
                </c:pt>
                <c:pt idx="1928">
                  <c:v>23/08/2025 09:20</c:v>
                </c:pt>
                <c:pt idx="1929">
                  <c:v>23/08/2025 09:30</c:v>
                </c:pt>
                <c:pt idx="1930">
                  <c:v>23/08/2025 09:40</c:v>
                </c:pt>
                <c:pt idx="1931">
                  <c:v>23/08/2025 09:50</c:v>
                </c:pt>
                <c:pt idx="1932">
                  <c:v>23/08/2025 10:00</c:v>
                </c:pt>
                <c:pt idx="1933">
                  <c:v>23/08/2025 10:10</c:v>
                </c:pt>
                <c:pt idx="1934">
                  <c:v>23/08/2025 10:20</c:v>
                </c:pt>
                <c:pt idx="1935">
                  <c:v>23/08/2025 10:30</c:v>
                </c:pt>
                <c:pt idx="1936">
                  <c:v>23/08/2025 10:40</c:v>
                </c:pt>
                <c:pt idx="1937">
                  <c:v>23/08/2025 10:50</c:v>
                </c:pt>
                <c:pt idx="1938">
                  <c:v>23/08/2025 11:00</c:v>
                </c:pt>
                <c:pt idx="1939">
                  <c:v>23/08/2025 11:10</c:v>
                </c:pt>
                <c:pt idx="1940">
                  <c:v>23/08/2025 11:20</c:v>
                </c:pt>
                <c:pt idx="1941">
                  <c:v>23/08/2025 11:30</c:v>
                </c:pt>
                <c:pt idx="1942">
                  <c:v>23/08/2025 11:40</c:v>
                </c:pt>
                <c:pt idx="1943">
                  <c:v>23/08/2025 11:50</c:v>
                </c:pt>
                <c:pt idx="1944">
                  <c:v>23/08/2025 12:00</c:v>
                </c:pt>
                <c:pt idx="1945">
                  <c:v>23/08/2025 12:10</c:v>
                </c:pt>
                <c:pt idx="1946">
                  <c:v>23/08/2025 12:20</c:v>
                </c:pt>
                <c:pt idx="1947">
                  <c:v>23/08/2025 12:30</c:v>
                </c:pt>
                <c:pt idx="1948">
                  <c:v>23/08/2025 12:40</c:v>
                </c:pt>
                <c:pt idx="1949">
                  <c:v>23/08/2025 12:50</c:v>
                </c:pt>
                <c:pt idx="1950">
                  <c:v>23/08/2025 13:00</c:v>
                </c:pt>
                <c:pt idx="1951">
                  <c:v>23/08/2025 13:10</c:v>
                </c:pt>
                <c:pt idx="1952">
                  <c:v>23/08/2025 13:20</c:v>
                </c:pt>
                <c:pt idx="1953">
                  <c:v>23/08/2025 13:30</c:v>
                </c:pt>
                <c:pt idx="1954">
                  <c:v>23/08/2025 13:40</c:v>
                </c:pt>
                <c:pt idx="1955">
                  <c:v>23/08/2025 13:50</c:v>
                </c:pt>
                <c:pt idx="1956">
                  <c:v>23/08/2025 14:00</c:v>
                </c:pt>
                <c:pt idx="1957">
                  <c:v>23/08/2025 14:10</c:v>
                </c:pt>
                <c:pt idx="1958">
                  <c:v>23/08/2025 14:20</c:v>
                </c:pt>
                <c:pt idx="1959">
                  <c:v>23/08/2025 14:30</c:v>
                </c:pt>
                <c:pt idx="1960">
                  <c:v>23/08/2025 14:40</c:v>
                </c:pt>
                <c:pt idx="1961">
                  <c:v>23/08/2025 14:50</c:v>
                </c:pt>
                <c:pt idx="1962">
                  <c:v>23/08/2025 15:00</c:v>
                </c:pt>
                <c:pt idx="1963">
                  <c:v>23/08/2025 15:10</c:v>
                </c:pt>
                <c:pt idx="1964">
                  <c:v>23/08/2025 15:20</c:v>
                </c:pt>
                <c:pt idx="1965">
                  <c:v>23/08/2025 15:30</c:v>
                </c:pt>
                <c:pt idx="1966">
                  <c:v>23/08/2025 15:40</c:v>
                </c:pt>
                <c:pt idx="1967">
                  <c:v>23/08/2025 15:50</c:v>
                </c:pt>
                <c:pt idx="1968">
                  <c:v>23/08/2025 16:00</c:v>
                </c:pt>
                <c:pt idx="1969">
                  <c:v>23/08/2025 16:10</c:v>
                </c:pt>
                <c:pt idx="1970">
                  <c:v>23/08/2025 16:20</c:v>
                </c:pt>
                <c:pt idx="1971">
                  <c:v>23/08/2025 16:30</c:v>
                </c:pt>
                <c:pt idx="1972">
                  <c:v>23/08/2025 16:40</c:v>
                </c:pt>
                <c:pt idx="1973">
                  <c:v>23/08/2025 16:50</c:v>
                </c:pt>
                <c:pt idx="1974">
                  <c:v>23/08/2025 17:00</c:v>
                </c:pt>
                <c:pt idx="1975">
                  <c:v>23/08/2025 17:10</c:v>
                </c:pt>
                <c:pt idx="1976">
                  <c:v>23/08/2025 17:20</c:v>
                </c:pt>
                <c:pt idx="1977">
                  <c:v>23/08/2025 17:30</c:v>
                </c:pt>
                <c:pt idx="1978">
                  <c:v>23/08/2025 17:40</c:v>
                </c:pt>
                <c:pt idx="1979">
                  <c:v>23/08/2025 17:50</c:v>
                </c:pt>
                <c:pt idx="1980">
                  <c:v>23/08/2025 18:00</c:v>
                </c:pt>
                <c:pt idx="1981">
                  <c:v>23/08/2025 18:10</c:v>
                </c:pt>
                <c:pt idx="1982">
                  <c:v>23/08/2025 18:20</c:v>
                </c:pt>
                <c:pt idx="1983">
                  <c:v>23/08/2025 18:30</c:v>
                </c:pt>
                <c:pt idx="1984">
                  <c:v>23/08/2025 18:40</c:v>
                </c:pt>
                <c:pt idx="1985">
                  <c:v>23/08/2025 18:50</c:v>
                </c:pt>
                <c:pt idx="1986">
                  <c:v>23/08/2025 19:00</c:v>
                </c:pt>
                <c:pt idx="1987">
                  <c:v>23/08/2025 19:10</c:v>
                </c:pt>
                <c:pt idx="1988">
                  <c:v>23/08/2025 19:20</c:v>
                </c:pt>
                <c:pt idx="1989">
                  <c:v>23/08/2025 19:30</c:v>
                </c:pt>
                <c:pt idx="1990">
                  <c:v>23/08/2025 19:40</c:v>
                </c:pt>
                <c:pt idx="1991">
                  <c:v>23/08/2025 19:50</c:v>
                </c:pt>
                <c:pt idx="1992">
                  <c:v>23/08/2025 20:00</c:v>
                </c:pt>
                <c:pt idx="1993">
                  <c:v>23/08/2025 20:10</c:v>
                </c:pt>
                <c:pt idx="1994">
                  <c:v>23/08/2025 20:20</c:v>
                </c:pt>
                <c:pt idx="1995">
                  <c:v>23/08/2025 20:30</c:v>
                </c:pt>
                <c:pt idx="1996">
                  <c:v>23/08/2025 20:40</c:v>
                </c:pt>
                <c:pt idx="1997">
                  <c:v>23/08/2025 20:50</c:v>
                </c:pt>
                <c:pt idx="1998">
                  <c:v>23/08/2025 21:00</c:v>
                </c:pt>
                <c:pt idx="1999">
                  <c:v>23/08/2025 21:10</c:v>
                </c:pt>
                <c:pt idx="2000">
                  <c:v>23/08/2025 21:20</c:v>
                </c:pt>
                <c:pt idx="2001">
                  <c:v>23/08/2025 21:30</c:v>
                </c:pt>
                <c:pt idx="2002">
                  <c:v>23/08/2025 21:40</c:v>
                </c:pt>
                <c:pt idx="2003">
                  <c:v>23/08/2025 21:50</c:v>
                </c:pt>
                <c:pt idx="2004">
                  <c:v>23/08/2025 22:00</c:v>
                </c:pt>
                <c:pt idx="2005">
                  <c:v>23/08/2025 22:10</c:v>
                </c:pt>
                <c:pt idx="2006">
                  <c:v>23/08/2025 22:20</c:v>
                </c:pt>
                <c:pt idx="2007">
                  <c:v>23/08/2025 22:30</c:v>
                </c:pt>
                <c:pt idx="2008">
                  <c:v>23/08/2025 22:40</c:v>
                </c:pt>
                <c:pt idx="2009">
                  <c:v>23/08/2025 22:50</c:v>
                </c:pt>
                <c:pt idx="2010">
                  <c:v>23/08/2025 23:00</c:v>
                </c:pt>
                <c:pt idx="2011">
                  <c:v>23/08/2025 23:10</c:v>
                </c:pt>
                <c:pt idx="2012">
                  <c:v>23/08/2025 23:20</c:v>
                </c:pt>
                <c:pt idx="2013">
                  <c:v>23/08/2025 23:30</c:v>
                </c:pt>
                <c:pt idx="2014">
                  <c:v>23/08/2025 23:40</c:v>
                </c:pt>
                <c:pt idx="2015">
                  <c:v>23/08/2025 23:50</c:v>
                </c:pt>
                <c:pt idx="2016">
                  <c:v>24/08/2025 00:00</c:v>
                </c:pt>
                <c:pt idx="2017">
                  <c:v>24/08/2025 00:10</c:v>
                </c:pt>
                <c:pt idx="2018">
                  <c:v>24/08/2025 00:20</c:v>
                </c:pt>
                <c:pt idx="2019">
                  <c:v>24/08/2025 00:30</c:v>
                </c:pt>
                <c:pt idx="2020">
                  <c:v>24/08/2025 00:40</c:v>
                </c:pt>
                <c:pt idx="2021">
                  <c:v>24/08/2025 00:50</c:v>
                </c:pt>
                <c:pt idx="2022">
                  <c:v>24/08/2025 01:00</c:v>
                </c:pt>
                <c:pt idx="2023">
                  <c:v>24/08/2025 01:10</c:v>
                </c:pt>
                <c:pt idx="2024">
                  <c:v>24/08/2025 01:20</c:v>
                </c:pt>
                <c:pt idx="2025">
                  <c:v>24/08/2025 01:30</c:v>
                </c:pt>
                <c:pt idx="2026">
                  <c:v>24/08/2025 01:40</c:v>
                </c:pt>
                <c:pt idx="2027">
                  <c:v>24/08/2025 01:50</c:v>
                </c:pt>
                <c:pt idx="2028">
                  <c:v>24/08/2025 02:00</c:v>
                </c:pt>
                <c:pt idx="2029">
                  <c:v>24/08/2025 02:10</c:v>
                </c:pt>
                <c:pt idx="2030">
                  <c:v>24/08/2025 02:20</c:v>
                </c:pt>
                <c:pt idx="2031">
                  <c:v>24/08/2025 02:30</c:v>
                </c:pt>
                <c:pt idx="2032">
                  <c:v>24/08/2025 02:40</c:v>
                </c:pt>
                <c:pt idx="2033">
                  <c:v>24/08/2025 02:50</c:v>
                </c:pt>
                <c:pt idx="2034">
                  <c:v>24/08/2025 03:00</c:v>
                </c:pt>
                <c:pt idx="2035">
                  <c:v>24/08/2025 03:10</c:v>
                </c:pt>
                <c:pt idx="2036">
                  <c:v>24/08/2025 03:20</c:v>
                </c:pt>
                <c:pt idx="2037">
                  <c:v>24/08/2025 03:30</c:v>
                </c:pt>
                <c:pt idx="2038">
                  <c:v>24/08/2025 03:40</c:v>
                </c:pt>
                <c:pt idx="2039">
                  <c:v>24/08/2025 03:50</c:v>
                </c:pt>
                <c:pt idx="2040">
                  <c:v>24/08/2025 04:00</c:v>
                </c:pt>
                <c:pt idx="2041">
                  <c:v>24/08/2025 04:10</c:v>
                </c:pt>
                <c:pt idx="2042">
                  <c:v>24/08/2025 04:20</c:v>
                </c:pt>
                <c:pt idx="2043">
                  <c:v>24/08/2025 04:30</c:v>
                </c:pt>
                <c:pt idx="2044">
                  <c:v>24/08/2025 04:40</c:v>
                </c:pt>
                <c:pt idx="2045">
                  <c:v>24/08/2025 04:50</c:v>
                </c:pt>
                <c:pt idx="2046">
                  <c:v>24/08/2025 05:00</c:v>
                </c:pt>
                <c:pt idx="2047">
                  <c:v>24/08/2025 05:10</c:v>
                </c:pt>
                <c:pt idx="2048">
                  <c:v>24/08/2025 05:20</c:v>
                </c:pt>
                <c:pt idx="2049">
                  <c:v>24/08/2025 05:30</c:v>
                </c:pt>
                <c:pt idx="2050">
                  <c:v>24/08/2025 05:40</c:v>
                </c:pt>
                <c:pt idx="2051">
                  <c:v>24/08/2025 05:50</c:v>
                </c:pt>
                <c:pt idx="2052">
                  <c:v>24/08/2025 06:00</c:v>
                </c:pt>
                <c:pt idx="2053">
                  <c:v>24/08/2025 06:10</c:v>
                </c:pt>
                <c:pt idx="2054">
                  <c:v>24/08/2025 06:20</c:v>
                </c:pt>
                <c:pt idx="2055">
                  <c:v>24/08/2025 06:30</c:v>
                </c:pt>
                <c:pt idx="2056">
                  <c:v>24/08/2025 06:40</c:v>
                </c:pt>
                <c:pt idx="2057">
                  <c:v>24/08/2025 06:50</c:v>
                </c:pt>
                <c:pt idx="2058">
                  <c:v>24/08/2025 07:00</c:v>
                </c:pt>
                <c:pt idx="2059">
                  <c:v>24/08/2025 07:10</c:v>
                </c:pt>
                <c:pt idx="2060">
                  <c:v>24/08/2025 07:20</c:v>
                </c:pt>
                <c:pt idx="2061">
                  <c:v>24/08/2025 07:30</c:v>
                </c:pt>
                <c:pt idx="2062">
                  <c:v>24/08/2025 07:40</c:v>
                </c:pt>
                <c:pt idx="2063">
                  <c:v>24/08/2025 07:50</c:v>
                </c:pt>
                <c:pt idx="2064">
                  <c:v>24/08/2025 08:00</c:v>
                </c:pt>
                <c:pt idx="2065">
                  <c:v>24/08/2025 08:10</c:v>
                </c:pt>
                <c:pt idx="2066">
                  <c:v>24/08/2025 08:20</c:v>
                </c:pt>
                <c:pt idx="2067">
                  <c:v>24/08/2025 08:30</c:v>
                </c:pt>
                <c:pt idx="2068">
                  <c:v>24/08/2025 08:40</c:v>
                </c:pt>
                <c:pt idx="2069">
                  <c:v>24/08/2025 08:50</c:v>
                </c:pt>
                <c:pt idx="2070">
                  <c:v>24/08/2025 09:00</c:v>
                </c:pt>
                <c:pt idx="2071">
                  <c:v>24/08/2025 09:10</c:v>
                </c:pt>
                <c:pt idx="2072">
                  <c:v>24/08/2025 09:20</c:v>
                </c:pt>
                <c:pt idx="2073">
                  <c:v>24/08/2025 09:30</c:v>
                </c:pt>
                <c:pt idx="2074">
                  <c:v>24/08/2025 09:40</c:v>
                </c:pt>
                <c:pt idx="2075">
                  <c:v>24/08/2025 09:50</c:v>
                </c:pt>
                <c:pt idx="2076">
                  <c:v>24/08/2025 10:00</c:v>
                </c:pt>
                <c:pt idx="2077">
                  <c:v>24/08/2025 10:10</c:v>
                </c:pt>
                <c:pt idx="2078">
                  <c:v>24/08/2025 10:20</c:v>
                </c:pt>
                <c:pt idx="2079">
                  <c:v>24/08/2025 10:30</c:v>
                </c:pt>
                <c:pt idx="2080">
                  <c:v>24/08/2025 10:40</c:v>
                </c:pt>
                <c:pt idx="2081">
                  <c:v>24/08/2025 10:50</c:v>
                </c:pt>
                <c:pt idx="2082">
                  <c:v>24/08/2025 11:00</c:v>
                </c:pt>
                <c:pt idx="2083">
                  <c:v>24/08/2025 11:10</c:v>
                </c:pt>
                <c:pt idx="2084">
                  <c:v>24/08/2025 11:20</c:v>
                </c:pt>
                <c:pt idx="2085">
                  <c:v>24/08/2025 11:30</c:v>
                </c:pt>
                <c:pt idx="2086">
                  <c:v>24/08/2025 11:40</c:v>
                </c:pt>
                <c:pt idx="2087">
                  <c:v>24/08/2025 11:50</c:v>
                </c:pt>
                <c:pt idx="2088">
                  <c:v>24/08/2025 12:00</c:v>
                </c:pt>
                <c:pt idx="2089">
                  <c:v>24/08/2025 12:10</c:v>
                </c:pt>
                <c:pt idx="2090">
                  <c:v>24/08/2025 12:20</c:v>
                </c:pt>
                <c:pt idx="2091">
                  <c:v>24/08/2025 12:30</c:v>
                </c:pt>
                <c:pt idx="2092">
                  <c:v>24/08/2025 12:40</c:v>
                </c:pt>
                <c:pt idx="2093">
                  <c:v>24/08/2025 12:50</c:v>
                </c:pt>
                <c:pt idx="2094">
                  <c:v>24/08/2025 13:00</c:v>
                </c:pt>
                <c:pt idx="2095">
                  <c:v>24/08/2025 13:10</c:v>
                </c:pt>
                <c:pt idx="2096">
                  <c:v>24/08/2025 13:20</c:v>
                </c:pt>
                <c:pt idx="2097">
                  <c:v>24/08/2025 13:30</c:v>
                </c:pt>
                <c:pt idx="2098">
                  <c:v>24/08/2025 13:40</c:v>
                </c:pt>
                <c:pt idx="2099">
                  <c:v>24/08/2025 13:50</c:v>
                </c:pt>
                <c:pt idx="2100">
                  <c:v>24/08/2025 14:00</c:v>
                </c:pt>
                <c:pt idx="2101">
                  <c:v>24/08/2025 14:10</c:v>
                </c:pt>
                <c:pt idx="2102">
                  <c:v>24/08/2025 14:20</c:v>
                </c:pt>
                <c:pt idx="2103">
                  <c:v>24/08/2025 14:30</c:v>
                </c:pt>
                <c:pt idx="2104">
                  <c:v>24/08/2025 14:40</c:v>
                </c:pt>
                <c:pt idx="2105">
                  <c:v>24/08/2025 14:50</c:v>
                </c:pt>
                <c:pt idx="2106">
                  <c:v>24/08/2025 15:00</c:v>
                </c:pt>
                <c:pt idx="2107">
                  <c:v>24/08/2025 15:10</c:v>
                </c:pt>
                <c:pt idx="2108">
                  <c:v>24/08/2025 15:20</c:v>
                </c:pt>
                <c:pt idx="2109">
                  <c:v>24/08/2025 15:30</c:v>
                </c:pt>
                <c:pt idx="2110">
                  <c:v>24/08/2025 15:40</c:v>
                </c:pt>
                <c:pt idx="2111">
                  <c:v>24/08/2025 15:50</c:v>
                </c:pt>
                <c:pt idx="2112">
                  <c:v>24/08/2025 16:00</c:v>
                </c:pt>
                <c:pt idx="2113">
                  <c:v>24/08/2025 16:10</c:v>
                </c:pt>
                <c:pt idx="2114">
                  <c:v>24/08/2025 16:20</c:v>
                </c:pt>
                <c:pt idx="2115">
                  <c:v>24/08/2025 16:30</c:v>
                </c:pt>
                <c:pt idx="2116">
                  <c:v>24/08/2025 16:40</c:v>
                </c:pt>
                <c:pt idx="2117">
                  <c:v>24/08/2025 16:50</c:v>
                </c:pt>
                <c:pt idx="2118">
                  <c:v>24/08/2025 17:00</c:v>
                </c:pt>
                <c:pt idx="2119">
                  <c:v>24/08/2025 17:10</c:v>
                </c:pt>
                <c:pt idx="2120">
                  <c:v>24/08/2025 17:20</c:v>
                </c:pt>
                <c:pt idx="2121">
                  <c:v>24/08/2025 17:30</c:v>
                </c:pt>
                <c:pt idx="2122">
                  <c:v>24/08/2025 17:40</c:v>
                </c:pt>
                <c:pt idx="2123">
                  <c:v>24/08/2025 17:50</c:v>
                </c:pt>
                <c:pt idx="2124">
                  <c:v>24/08/2025 18:00</c:v>
                </c:pt>
                <c:pt idx="2125">
                  <c:v>24/08/2025 18:10</c:v>
                </c:pt>
                <c:pt idx="2126">
                  <c:v>24/08/2025 18:20</c:v>
                </c:pt>
                <c:pt idx="2127">
                  <c:v>24/08/2025 18:30</c:v>
                </c:pt>
                <c:pt idx="2128">
                  <c:v>24/08/2025 18:40</c:v>
                </c:pt>
                <c:pt idx="2129">
                  <c:v>24/08/2025 18:50</c:v>
                </c:pt>
                <c:pt idx="2130">
                  <c:v>24/08/2025 19:00</c:v>
                </c:pt>
                <c:pt idx="2131">
                  <c:v>24/08/2025 19:10</c:v>
                </c:pt>
                <c:pt idx="2132">
                  <c:v>24/08/2025 19:20</c:v>
                </c:pt>
                <c:pt idx="2133">
                  <c:v>24/08/2025 19:30</c:v>
                </c:pt>
                <c:pt idx="2134">
                  <c:v>24/08/2025 19:40</c:v>
                </c:pt>
                <c:pt idx="2135">
                  <c:v>24/08/2025 19:50</c:v>
                </c:pt>
                <c:pt idx="2136">
                  <c:v>24/08/2025 20:00</c:v>
                </c:pt>
                <c:pt idx="2137">
                  <c:v>24/08/2025 20:10</c:v>
                </c:pt>
                <c:pt idx="2138">
                  <c:v>24/08/2025 20:20</c:v>
                </c:pt>
                <c:pt idx="2139">
                  <c:v>24/08/2025 20:30</c:v>
                </c:pt>
                <c:pt idx="2140">
                  <c:v>24/08/2025 20:40</c:v>
                </c:pt>
                <c:pt idx="2141">
                  <c:v>24/08/2025 20:50</c:v>
                </c:pt>
                <c:pt idx="2142">
                  <c:v>24/08/2025 21:00</c:v>
                </c:pt>
                <c:pt idx="2143">
                  <c:v>24/08/2025 21:10</c:v>
                </c:pt>
                <c:pt idx="2144">
                  <c:v>24/08/2025 21:20</c:v>
                </c:pt>
                <c:pt idx="2145">
                  <c:v>24/08/2025 21:30</c:v>
                </c:pt>
                <c:pt idx="2146">
                  <c:v>24/08/2025 21:40</c:v>
                </c:pt>
                <c:pt idx="2147">
                  <c:v>24/08/2025 21:50</c:v>
                </c:pt>
                <c:pt idx="2148">
                  <c:v>24/08/2025 22:00</c:v>
                </c:pt>
                <c:pt idx="2149">
                  <c:v>24/08/2025 22:10</c:v>
                </c:pt>
                <c:pt idx="2150">
                  <c:v>24/08/2025 22:20</c:v>
                </c:pt>
                <c:pt idx="2151">
                  <c:v>24/08/2025 22:30</c:v>
                </c:pt>
                <c:pt idx="2152">
                  <c:v>24/08/2025 22:40</c:v>
                </c:pt>
                <c:pt idx="2153">
                  <c:v>24/08/2025 22:50</c:v>
                </c:pt>
                <c:pt idx="2154">
                  <c:v>24/08/2025 23:00</c:v>
                </c:pt>
                <c:pt idx="2155">
                  <c:v>24/08/2025 23:10</c:v>
                </c:pt>
                <c:pt idx="2156">
                  <c:v>24/08/2025 23:20</c:v>
                </c:pt>
                <c:pt idx="2157">
                  <c:v>24/08/2025 23:30</c:v>
                </c:pt>
                <c:pt idx="2158">
                  <c:v>24/08/2025 23:40</c:v>
                </c:pt>
                <c:pt idx="2159">
                  <c:v>24/08/2025 23:50</c:v>
                </c:pt>
                <c:pt idx="2160">
                  <c:v>25/08/2025 00:00</c:v>
                </c:pt>
                <c:pt idx="2161">
                  <c:v>25/08/2025 00:10</c:v>
                </c:pt>
                <c:pt idx="2162">
                  <c:v>25/08/2025 00:20</c:v>
                </c:pt>
                <c:pt idx="2163">
                  <c:v>25/08/2025 00:30</c:v>
                </c:pt>
                <c:pt idx="2164">
                  <c:v>25/08/2025 00:40</c:v>
                </c:pt>
                <c:pt idx="2165">
                  <c:v>25/08/2025 00:50</c:v>
                </c:pt>
                <c:pt idx="2166">
                  <c:v>25/08/2025 01:00</c:v>
                </c:pt>
                <c:pt idx="2167">
                  <c:v>25/08/2025 01:10</c:v>
                </c:pt>
                <c:pt idx="2168">
                  <c:v>25/08/2025 01:20</c:v>
                </c:pt>
                <c:pt idx="2169">
                  <c:v>25/08/2025 01:30</c:v>
                </c:pt>
                <c:pt idx="2170">
                  <c:v>25/08/2025 01:40</c:v>
                </c:pt>
                <c:pt idx="2171">
                  <c:v>25/08/2025 01:50</c:v>
                </c:pt>
                <c:pt idx="2172">
                  <c:v>25/08/2025 02:00</c:v>
                </c:pt>
                <c:pt idx="2173">
                  <c:v>25/08/2025 02:10</c:v>
                </c:pt>
                <c:pt idx="2174">
                  <c:v>25/08/2025 02:20</c:v>
                </c:pt>
                <c:pt idx="2175">
                  <c:v>25/08/2025 02:30</c:v>
                </c:pt>
                <c:pt idx="2176">
                  <c:v>25/08/2025 02:40</c:v>
                </c:pt>
                <c:pt idx="2177">
                  <c:v>25/08/2025 02:50</c:v>
                </c:pt>
                <c:pt idx="2178">
                  <c:v>25/08/2025 03:00</c:v>
                </c:pt>
                <c:pt idx="2179">
                  <c:v>25/08/2025 03:10</c:v>
                </c:pt>
                <c:pt idx="2180">
                  <c:v>25/08/2025 03:20</c:v>
                </c:pt>
                <c:pt idx="2181">
                  <c:v>25/08/2025 03:30</c:v>
                </c:pt>
                <c:pt idx="2182">
                  <c:v>25/08/2025 03:40</c:v>
                </c:pt>
                <c:pt idx="2183">
                  <c:v>25/08/2025 03:50</c:v>
                </c:pt>
                <c:pt idx="2184">
                  <c:v>25/08/2025 04:00</c:v>
                </c:pt>
                <c:pt idx="2185">
                  <c:v>25/08/2025 04:10</c:v>
                </c:pt>
                <c:pt idx="2186">
                  <c:v>25/08/2025 04:20</c:v>
                </c:pt>
                <c:pt idx="2187">
                  <c:v>25/08/2025 04:30</c:v>
                </c:pt>
                <c:pt idx="2188">
                  <c:v>25/08/2025 04:40</c:v>
                </c:pt>
                <c:pt idx="2189">
                  <c:v>25/08/2025 04:50</c:v>
                </c:pt>
                <c:pt idx="2190">
                  <c:v>25/08/2025 05:00</c:v>
                </c:pt>
                <c:pt idx="2191">
                  <c:v>25/08/2025 05:10</c:v>
                </c:pt>
                <c:pt idx="2192">
                  <c:v>25/08/2025 05:20</c:v>
                </c:pt>
                <c:pt idx="2193">
                  <c:v>25/08/2025 05:30</c:v>
                </c:pt>
                <c:pt idx="2194">
                  <c:v>25/08/2025 05:40</c:v>
                </c:pt>
                <c:pt idx="2195">
                  <c:v>25/08/2025 05:50</c:v>
                </c:pt>
                <c:pt idx="2196">
                  <c:v>25/08/2025 06:00</c:v>
                </c:pt>
                <c:pt idx="2197">
                  <c:v>25/08/2025 06:10</c:v>
                </c:pt>
                <c:pt idx="2198">
                  <c:v>25/08/2025 06:20</c:v>
                </c:pt>
                <c:pt idx="2199">
                  <c:v>25/08/2025 06:30</c:v>
                </c:pt>
                <c:pt idx="2200">
                  <c:v>25/08/2025 06:40</c:v>
                </c:pt>
                <c:pt idx="2201">
                  <c:v>25/08/2025 06:50</c:v>
                </c:pt>
                <c:pt idx="2202">
                  <c:v>25/08/2025 07:00</c:v>
                </c:pt>
                <c:pt idx="2203">
                  <c:v>25/08/2025 07:10</c:v>
                </c:pt>
                <c:pt idx="2204">
                  <c:v>25/08/2025 07:20</c:v>
                </c:pt>
                <c:pt idx="2205">
                  <c:v>25/08/2025 07:30</c:v>
                </c:pt>
                <c:pt idx="2206">
                  <c:v>25/08/2025 07:40</c:v>
                </c:pt>
                <c:pt idx="2207">
                  <c:v>25/08/2025 07:50</c:v>
                </c:pt>
                <c:pt idx="2208">
                  <c:v>25/08/2025 08:00</c:v>
                </c:pt>
                <c:pt idx="2209">
                  <c:v>25/08/2025 08:10</c:v>
                </c:pt>
                <c:pt idx="2210">
                  <c:v>25/08/2025 08:20</c:v>
                </c:pt>
                <c:pt idx="2211">
                  <c:v>25/08/2025 08:30</c:v>
                </c:pt>
                <c:pt idx="2212">
                  <c:v>25/08/2025 08:40</c:v>
                </c:pt>
                <c:pt idx="2213">
                  <c:v>25/08/2025 08:50</c:v>
                </c:pt>
                <c:pt idx="2214">
                  <c:v>25/08/2025 09:00</c:v>
                </c:pt>
                <c:pt idx="2215">
                  <c:v>25/08/2025 09:10</c:v>
                </c:pt>
                <c:pt idx="2216">
                  <c:v>25/08/2025 09:20</c:v>
                </c:pt>
                <c:pt idx="2217">
                  <c:v>25/08/2025 09:30</c:v>
                </c:pt>
                <c:pt idx="2218">
                  <c:v>25/08/2025 09:40</c:v>
                </c:pt>
                <c:pt idx="2219">
                  <c:v>25/08/2025 09:50</c:v>
                </c:pt>
                <c:pt idx="2220">
                  <c:v>25/08/2025 10:00</c:v>
                </c:pt>
                <c:pt idx="2221">
                  <c:v>25/08/2025 10:10</c:v>
                </c:pt>
                <c:pt idx="2222">
                  <c:v>25/08/2025 10:20</c:v>
                </c:pt>
                <c:pt idx="2223">
                  <c:v>25/08/2025 10:30</c:v>
                </c:pt>
                <c:pt idx="2224">
                  <c:v>25/08/2025 10:40</c:v>
                </c:pt>
                <c:pt idx="2225">
                  <c:v>25/08/2025 10:50</c:v>
                </c:pt>
                <c:pt idx="2226">
                  <c:v>25/08/2025 11:00</c:v>
                </c:pt>
                <c:pt idx="2227">
                  <c:v>25/08/2025 11:10</c:v>
                </c:pt>
                <c:pt idx="2228">
                  <c:v>25/08/2025 11:20</c:v>
                </c:pt>
                <c:pt idx="2229">
                  <c:v>25/08/2025 11:30</c:v>
                </c:pt>
                <c:pt idx="2230">
                  <c:v>25/08/2025 11:40</c:v>
                </c:pt>
                <c:pt idx="2231">
                  <c:v>25/08/2025 11:50</c:v>
                </c:pt>
                <c:pt idx="2232">
                  <c:v>25/08/2025 12:00</c:v>
                </c:pt>
                <c:pt idx="2233">
                  <c:v>25/08/2025 12:10</c:v>
                </c:pt>
                <c:pt idx="2234">
                  <c:v>25/08/2025 12:20</c:v>
                </c:pt>
                <c:pt idx="2235">
                  <c:v>25/08/2025 12:30</c:v>
                </c:pt>
                <c:pt idx="2236">
                  <c:v>25/08/2025 12:40</c:v>
                </c:pt>
                <c:pt idx="2237">
                  <c:v>25/08/2025 12:50</c:v>
                </c:pt>
                <c:pt idx="2238">
                  <c:v>25/08/2025 13:00</c:v>
                </c:pt>
                <c:pt idx="2239">
                  <c:v>25/08/2025 13:10</c:v>
                </c:pt>
                <c:pt idx="2240">
                  <c:v>25/08/2025 13:20</c:v>
                </c:pt>
                <c:pt idx="2241">
                  <c:v>25/08/2025 13:30</c:v>
                </c:pt>
                <c:pt idx="2242">
                  <c:v>25/08/2025 13:40</c:v>
                </c:pt>
                <c:pt idx="2243">
                  <c:v>25/08/2025 13:50</c:v>
                </c:pt>
                <c:pt idx="2244">
                  <c:v>25/08/2025 14:00</c:v>
                </c:pt>
                <c:pt idx="2245">
                  <c:v>25/08/2025 14:10</c:v>
                </c:pt>
                <c:pt idx="2246">
                  <c:v>25/08/2025 14:20</c:v>
                </c:pt>
                <c:pt idx="2247">
                  <c:v>25/08/2025 14:30</c:v>
                </c:pt>
                <c:pt idx="2248">
                  <c:v>25/08/2025 14:40</c:v>
                </c:pt>
                <c:pt idx="2249">
                  <c:v>25/08/2025 14:50</c:v>
                </c:pt>
                <c:pt idx="2250">
                  <c:v>25/08/2025 15:00</c:v>
                </c:pt>
                <c:pt idx="2251">
                  <c:v>25/08/2025 15:10</c:v>
                </c:pt>
                <c:pt idx="2252">
                  <c:v>25/08/2025 15:20</c:v>
                </c:pt>
                <c:pt idx="2253">
                  <c:v>25/08/2025 15:30</c:v>
                </c:pt>
                <c:pt idx="2254">
                  <c:v>25/08/2025 15:40</c:v>
                </c:pt>
                <c:pt idx="2255">
                  <c:v>25/08/2025 15:50</c:v>
                </c:pt>
                <c:pt idx="2256">
                  <c:v>25/08/2025 16:00</c:v>
                </c:pt>
                <c:pt idx="2257">
                  <c:v>25/08/2025 16:10</c:v>
                </c:pt>
                <c:pt idx="2258">
                  <c:v>25/08/2025 16:20</c:v>
                </c:pt>
                <c:pt idx="2259">
                  <c:v>25/08/2025 16:30</c:v>
                </c:pt>
                <c:pt idx="2260">
                  <c:v>25/08/2025 16:40</c:v>
                </c:pt>
                <c:pt idx="2261">
                  <c:v>25/08/2025 16:50</c:v>
                </c:pt>
                <c:pt idx="2262">
                  <c:v>25/08/2025 17:00</c:v>
                </c:pt>
                <c:pt idx="2263">
                  <c:v>25/08/2025 17:10</c:v>
                </c:pt>
                <c:pt idx="2264">
                  <c:v>25/08/2025 17:20</c:v>
                </c:pt>
                <c:pt idx="2265">
                  <c:v>25/08/2025 17:30</c:v>
                </c:pt>
                <c:pt idx="2266">
                  <c:v>25/08/2025 17:40</c:v>
                </c:pt>
                <c:pt idx="2267">
                  <c:v>25/08/2025 17:50</c:v>
                </c:pt>
                <c:pt idx="2268">
                  <c:v>25/08/2025 18:00</c:v>
                </c:pt>
                <c:pt idx="2269">
                  <c:v>25/08/2025 18:10</c:v>
                </c:pt>
                <c:pt idx="2270">
                  <c:v>25/08/2025 18:20</c:v>
                </c:pt>
                <c:pt idx="2271">
                  <c:v>25/08/2025 18:30</c:v>
                </c:pt>
                <c:pt idx="2272">
                  <c:v>25/08/2025 18:40</c:v>
                </c:pt>
                <c:pt idx="2273">
                  <c:v>25/08/2025 18:50</c:v>
                </c:pt>
                <c:pt idx="2274">
                  <c:v>25/08/2025 19:00</c:v>
                </c:pt>
                <c:pt idx="2275">
                  <c:v>25/08/2025 19:10</c:v>
                </c:pt>
                <c:pt idx="2276">
                  <c:v>25/08/2025 19:20</c:v>
                </c:pt>
                <c:pt idx="2277">
                  <c:v>25/08/2025 19:30</c:v>
                </c:pt>
                <c:pt idx="2278">
                  <c:v>25/08/2025 19:40</c:v>
                </c:pt>
                <c:pt idx="2279">
                  <c:v>25/08/2025 19:50</c:v>
                </c:pt>
                <c:pt idx="2280">
                  <c:v>25/08/2025 20:00</c:v>
                </c:pt>
                <c:pt idx="2281">
                  <c:v>25/08/2025 20:10</c:v>
                </c:pt>
                <c:pt idx="2282">
                  <c:v>25/08/2025 20:20</c:v>
                </c:pt>
                <c:pt idx="2283">
                  <c:v>25/08/2025 20:30</c:v>
                </c:pt>
                <c:pt idx="2284">
                  <c:v>25/08/2025 20:40</c:v>
                </c:pt>
                <c:pt idx="2285">
                  <c:v>25/08/2025 20:50</c:v>
                </c:pt>
                <c:pt idx="2286">
                  <c:v>25/08/2025 21:00</c:v>
                </c:pt>
                <c:pt idx="2287">
                  <c:v>25/08/2025 21:10</c:v>
                </c:pt>
                <c:pt idx="2288">
                  <c:v>25/08/2025 21:20</c:v>
                </c:pt>
                <c:pt idx="2289">
                  <c:v>25/08/2025 21:30</c:v>
                </c:pt>
                <c:pt idx="2290">
                  <c:v>25/08/2025 21:40</c:v>
                </c:pt>
                <c:pt idx="2291">
                  <c:v>25/08/2025 21:50</c:v>
                </c:pt>
                <c:pt idx="2292">
                  <c:v>25/08/2025 22:00</c:v>
                </c:pt>
                <c:pt idx="2293">
                  <c:v>25/08/2025 22:10</c:v>
                </c:pt>
                <c:pt idx="2294">
                  <c:v>25/08/2025 22:20</c:v>
                </c:pt>
                <c:pt idx="2295">
                  <c:v>25/08/2025 22:30</c:v>
                </c:pt>
                <c:pt idx="2296">
                  <c:v>25/08/2025 22:40</c:v>
                </c:pt>
                <c:pt idx="2297">
                  <c:v>25/08/2025 22:50</c:v>
                </c:pt>
                <c:pt idx="2298">
                  <c:v>25/08/2025 23:00</c:v>
                </c:pt>
                <c:pt idx="2299">
                  <c:v>25/08/2025 23:10</c:v>
                </c:pt>
                <c:pt idx="2300">
                  <c:v>25/08/2025 23:20</c:v>
                </c:pt>
                <c:pt idx="2301">
                  <c:v>25/08/2025 23:30</c:v>
                </c:pt>
                <c:pt idx="2302">
                  <c:v>25/08/2025 23:40</c:v>
                </c:pt>
                <c:pt idx="2303">
                  <c:v>25/08/2025 23:50</c:v>
                </c:pt>
                <c:pt idx="2304">
                  <c:v>26/08/2025 00:00</c:v>
                </c:pt>
                <c:pt idx="2305">
                  <c:v>26/08/2025 00:10</c:v>
                </c:pt>
                <c:pt idx="2306">
                  <c:v>26/08/2025 00:20</c:v>
                </c:pt>
                <c:pt idx="2307">
                  <c:v>26/08/2025 00:30</c:v>
                </c:pt>
                <c:pt idx="2308">
                  <c:v>26/08/2025 00:40</c:v>
                </c:pt>
                <c:pt idx="2309">
                  <c:v>26/08/2025 00:50</c:v>
                </c:pt>
                <c:pt idx="2310">
                  <c:v>26/08/2025 01:00</c:v>
                </c:pt>
                <c:pt idx="2311">
                  <c:v>26/08/2025 01:10</c:v>
                </c:pt>
                <c:pt idx="2312">
                  <c:v>26/08/2025 01:20</c:v>
                </c:pt>
                <c:pt idx="2313">
                  <c:v>26/08/2025 01:30</c:v>
                </c:pt>
                <c:pt idx="2314">
                  <c:v>26/08/2025 01:40</c:v>
                </c:pt>
                <c:pt idx="2315">
                  <c:v>26/08/2025 01:50</c:v>
                </c:pt>
                <c:pt idx="2316">
                  <c:v>26/08/2025 02:00</c:v>
                </c:pt>
                <c:pt idx="2317">
                  <c:v>26/08/2025 02:10</c:v>
                </c:pt>
                <c:pt idx="2318">
                  <c:v>26/08/2025 02:20</c:v>
                </c:pt>
                <c:pt idx="2319">
                  <c:v>26/08/2025 02:30</c:v>
                </c:pt>
                <c:pt idx="2320">
                  <c:v>26/08/2025 02:40</c:v>
                </c:pt>
                <c:pt idx="2321">
                  <c:v>26/08/2025 02:50</c:v>
                </c:pt>
                <c:pt idx="2322">
                  <c:v>26/08/2025 03:00</c:v>
                </c:pt>
                <c:pt idx="2323">
                  <c:v>26/08/2025 03:10</c:v>
                </c:pt>
                <c:pt idx="2324">
                  <c:v>26/08/2025 03:20</c:v>
                </c:pt>
                <c:pt idx="2325">
                  <c:v>26/08/2025 03:30</c:v>
                </c:pt>
                <c:pt idx="2326">
                  <c:v>26/08/2025 03:40</c:v>
                </c:pt>
                <c:pt idx="2327">
                  <c:v>26/08/2025 03:50</c:v>
                </c:pt>
                <c:pt idx="2328">
                  <c:v>26/08/2025 04:00</c:v>
                </c:pt>
                <c:pt idx="2329">
                  <c:v>26/08/2025 04:10</c:v>
                </c:pt>
                <c:pt idx="2330">
                  <c:v>26/08/2025 04:20</c:v>
                </c:pt>
                <c:pt idx="2331">
                  <c:v>26/08/2025 04:30</c:v>
                </c:pt>
                <c:pt idx="2332">
                  <c:v>26/08/2025 04:40</c:v>
                </c:pt>
                <c:pt idx="2333">
                  <c:v>26/08/2025 04:50</c:v>
                </c:pt>
                <c:pt idx="2334">
                  <c:v>26/08/2025 05:00</c:v>
                </c:pt>
                <c:pt idx="2335">
                  <c:v>26/08/2025 05:10</c:v>
                </c:pt>
                <c:pt idx="2336">
                  <c:v>26/08/2025 05:20</c:v>
                </c:pt>
                <c:pt idx="2337">
                  <c:v>26/08/2025 05:30</c:v>
                </c:pt>
                <c:pt idx="2338">
                  <c:v>26/08/2025 05:40</c:v>
                </c:pt>
                <c:pt idx="2339">
                  <c:v>26/08/2025 05:50</c:v>
                </c:pt>
                <c:pt idx="2340">
                  <c:v>26/08/2025 06:00</c:v>
                </c:pt>
                <c:pt idx="2341">
                  <c:v>26/08/2025 06:10</c:v>
                </c:pt>
                <c:pt idx="2342">
                  <c:v>26/08/2025 06:20</c:v>
                </c:pt>
                <c:pt idx="2343">
                  <c:v>26/08/2025 06:30</c:v>
                </c:pt>
                <c:pt idx="2344">
                  <c:v>26/08/2025 06:40</c:v>
                </c:pt>
                <c:pt idx="2345">
                  <c:v>26/08/2025 06:50</c:v>
                </c:pt>
                <c:pt idx="2346">
                  <c:v>26/08/2025 07:00</c:v>
                </c:pt>
                <c:pt idx="2347">
                  <c:v>26/08/2025 07:10</c:v>
                </c:pt>
                <c:pt idx="2348">
                  <c:v>26/08/2025 07:20</c:v>
                </c:pt>
                <c:pt idx="2349">
                  <c:v>26/08/2025 07:30</c:v>
                </c:pt>
                <c:pt idx="2350">
                  <c:v>26/08/2025 07:40</c:v>
                </c:pt>
                <c:pt idx="2351">
                  <c:v>26/08/2025 07:50</c:v>
                </c:pt>
                <c:pt idx="2352">
                  <c:v>26/08/2025 08:00</c:v>
                </c:pt>
                <c:pt idx="2353">
                  <c:v>26/08/2025 08:10</c:v>
                </c:pt>
                <c:pt idx="2354">
                  <c:v>26/08/2025 08:20</c:v>
                </c:pt>
                <c:pt idx="2355">
                  <c:v>26/08/2025 08:30</c:v>
                </c:pt>
                <c:pt idx="2356">
                  <c:v>26/08/2025 08:40</c:v>
                </c:pt>
                <c:pt idx="2357">
                  <c:v>26/08/2025 08:50</c:v>
                </c:pt>
                <c:pt idx="2358">
                  <c:v>26/08/2025 09:00</c:v>
                </c:pt>
                <c:pt idx="2359">
                  <c:v>26/08/2025 09:10</c:v>
                </c:pt>
                <c:pt idx="2360">
                  <c:v>26/08/2025 09:20</c:v>
                </c:pt>
                <c:pt idx="2361">
                  <c:v>26/08/2025 09:30</c:v>
                </c:pt>
                <c:pt idx="2362">
                  <c:v>26/08/2025 09:40</c:v>
                </c:pt>
                <c:pt idx="2363">
                  <c:v>26/08/2025 09:50</c:v>
                </c:pt>
                <c:pt idx="2364">
                  <c:v>26/08/2025 10:00</c:v>
                </c:pt>
                <c:pt idx="2365">
                  <c:v>26/08/2025 10:10</c:v>
                </c:pt>
                <c:pt idx="2366">
                  <c:v>26/08/2025 10:20</c:v>
                </c:pt>
                <c:pt idx="2367">
                  <c:v>26/08/2025 10:30</c:v>
                </c:pt>
                <c:pt idx="2368">
                  <c:v>26/08/2025 10:40</c:v>
                </c:pt>
                <c:pt idx="2369">
                  <c:v>26/08/2025 10:50</c:v>
                </c:pt>
                <c:pt idx="2370">
                  <c:v>26/08/2025 11:00</c:v>
                </c:pt>
                <c:pt idx="2371">
                  <c:v>26/08/2025 11:10</c:v>
                </c:pt>
                <c:pt idx="2372">
                  <c:v>26/08/2025 11:20</c:v>
                </c:pt>
                <c:pt idx="2373">
                  <c:v>26/08/2025 11:30</c:v>
                </c:pt>
                <c:pt idx="2374">
                  <c:v>26/08/2025 11:40</c:v>
                </c:pt>
                <c:pt idx="2375">
                  <c:v>26/08/2025 11:50</c:v>
                </c:pt>
                <c:pt idx="2376">
                  <c:v>26/08/2025 12:00</c:v>
                </c:pt>
                <c:pt idx="2377">
                  <c:v>26/08/2025 12:10</c:v>
                </c:pt>
                <c:pt idx="2378">
                  <c:v>26/08/2025 12:20</c:v>
                </c:pt>
                <c:pt idx="2379">
                  <c:v>26/08/2025 12:30</c:v>
                </c:pt>
                <c:pt idx="2380">
                  <c:v>26/08/2025 12:40</c:v>
                </c:pt>
                <c:pt idx="2381">
                  <c:v>26/08/2025 12:50</c:v>
                </c:pt>
                <c:pt idx="2382">
                  <c:v>26/08/2025 13:00</c:v>
                </c:pt>
                <c:pt idx="2383">
                  <c:v>26/08/2025 13:10</c:v>
                </c:pt>
                <c:pt idx="2384">
                  <c:v>26/08/2025 13:20</c:v>
                </c:pt>
                <c:pt idx="2385">
                  <c:v>26/08/2025 13:30</c:v>
                </c:pt>
                <c:pt idx="2386">
                  <c:v>26/08/2025 13:40</c:v>
                </c:pt>
                <c:pt idx="2387">
                  <c:v>26/08/2025 13:50</c:v>
                </c:pt>
                <c:pt idx="2388">
                  <c:v>26/08/2025 14:00</c:v>
                </c:pt>
                <c:pt idx="2389">
                  <c:v>26/08/2025 14:10</c:v>
                </c:pt>
                <c:pt idx="2390">
                  <c:v>26/08/2025 14:20</c:v>
                </c:pt>
                <c:pt idx="2391">
                  <c:v>26/08/2025 14:30</c:v>
                </c:pt>
                <c:pt idx="2392">
                  <c:v>26/08/2025 14:40</c:v>
                </c:pt>
                <c:pt idx="2393">
                  <c:v>26/08/2025 14:50</c:v>
                </c:pt>
                <c:pt idx="2394">
                  <c:v>26/08/2025 15:00</c:v>
                </c:pt>
                <c:pt idx="2395">
                  <c:v>26/08/2025 15:10</c:v>
                </c:pt>
                <c:pt idx="2396">
                  <c:v>26/08/2025 15:20</c:v>
                </c:pt>
                <c:pt idx="2397">
                  <c:v>26/08/2025 15:30</c:v>
                </c:pt>
                <c:pt idx="2398">
                  <c:v>26/08/2025 15:40</c:v>
                </c:pt>
                <c:pt idx="2399">
                  <c:v>26/08/2025 15:50</c:v>
                </c:pt>
                <c:pt idx="2400">
                  <c:v>26/08/2025 16:00</c:v>
                </c:pt>
                <c:pt idx="2401">
                  <c:v>26/08/2025 16:10</c:v>
                </c:pt>
                <c:pt idx="2402">
                  <c:v>26/08/2025 16:20</c:v>
                </c:pt>
                <c:pt idx="2403">
                  <c:v>26/08/2025 16:30</c:v>
                </c:pt>
                <c:pt idx="2404">
                  <c:v>26/08/2025 16:40</c:v>
                </c:pt>
                <c:pt idx="2405">
                  <c:v>26/08/2025 16:50</c:v>
                </c:pt>
                <c:pt idx="2406">
                  <c:v>26/08/2025 17:00</c:v>
                </c:pt>
                <c:pt idx="2407">
                  <c:v>26/08/2025 17:10</c:v>
                </c:pt>
                <c:pt idx="2408">
                  <c:v>26/08/2025 17:20</c:v>
                </c:pt>
                <c:pt idx="2409">
                  <c:v>26/08/2025 17:30</c:v>
                </c:pt>
                <c:pt idx="2410">
                  <c:v>26/08/2025 17:40</c:v>
                </c:pt>
                <c:pt idx="2411">
                  <c:v>26/08/2025 17:50</c:v>
                </c:pt>
                <c:pt idx="2412">
                  <c:v>26/08/2025 18:00</c:v>
                </c:pt>
                <c:pt idx="2413">
                  <c:v>26/08/2025 18:10</c:v>
                </c:pt>
                <c:pt idx="2414">
                  <c:v>26/08/2025 18:20</c:v>
                </c:pt>
                <c:pt idx="2415">
                  <c:v>26/08/2025 18:30</c:v>
                </c:pt>
                <c:pt idx="2416">
                  <c:v>26/08/2025 18:40</c:v>
                </c:pt>
                <c:pt idx="2417">
                  <c:v>26/08/2025 18:50</c:v>
                </c:pt>
                <c:pt idx="2418">
                  <c:v>26/08/2025 19:00</c:v>
                </c:pt>
                <c:pt idx="2419">
                  <c:v>26/08/2025 19:10</c:v>
                </c:pt>
                <c:pt idx="2420">
                  <c:v>26/08/2025 19:20</c:v>
                </c:pt>
                <c:pt idx="2421">
                  <c:v>26/08/2025 19:30</c:v>
                </c:pt>
                <c:pt idx="2422">
                  <c:v>26/08/2025 19:40</c:v>
                </c:pt>
                <c:pt idx="2423">
                  <c:v>26/08/2025 19:50</c:v>
                </c:pt>
                <c:pt idx="2424">
                  <c:v>26/08/2025 20:00</c:v>
                </c:pt>
                <c:pt idx="2425">
                  <c:v>26/08/2025 20:10</c:v>
                </c:pt>
                <c:pt idx="2426">
                  <c:v>26/08/2025 20:20</c:v>
                </c:pt>
                <c:pt idx="2427">
                  <c:v>26/08/2025 20:30</c:v>
                </c:pt>
                <c:pt idx="2428">
                  <c:v>26/08/2025 20:40</c:v>
                </c:pt>
                <c:pt idx="2429">
                  <c:v>26/08/2025 20:50</c:v>
                </c:pt>
                <c:pt idx="2430">
                  <c:v>26/08/2025 21:00</c:v>
                </c:pt>
                <c:pt idx="2431">
                  <c:v>26/08/2025 21:10</c:v>
                </c:pt>
                <c:pt idx="2432">
                  <c:v>26/08/2025 21:20</c:v>
                </c:pt>
                <c:pt idx="2433">
                  <c:v>26/08/2025 21:30</c:v>
                </c:pt>
                <c:pt idx="2434">
                  <c:v>26/08/2025 21:40</c:v>
                </c:pt>
                <c:pt idx="2435">
                  <c:v>26/08/2025 21:50</c:v>
                </c:pt>
                <c:pt idx="2436">
                  <c:v>26/08/2025 22:00</c:v>
                </c:pt>
                <c:pt idx="2437">
                  <c:v>26/08/2025 22:10</c:v>
                </c:pt>
                <c:pt idx="2438">
                  <c:v>26/08/2025 22:20</c:v>
                </c:pt>
                <c:pt idx="2439">
                  <c:v>26/08/2025 22:30</c:v>
                </c:pt>
                <c:pt idx="2440">
                  <c:v>26/08/2025 22:40</c:v>
                </c:pt>
                <c:pt idx="2441">
                  <c:v>26/08/2025 22:50</c:v>
                </c:pt>
                <c:pt idx="2442">
                  <c:v>26/08/2025 23:00</c:v>
                </c:pt>
                <c:pt idx="2443">
                  <c:v>26/08/2025 23:10</c:v>
                </c:pt>
                <c:pt idx="2444">
                  <c:v>26/08/2025 23:20</c:v>
                </c:pt>
                <c:pt idx="2445">
                  <c:v>26/08/2025 23:30</c:v>
                </c:pt>
                <c:pt idx="2446">
                  <c:v>26/08/2025 23:40</c:v>
                </c:pt>
                <c:pt idx="2447">
                  <c:v>26/08/2025 23:50</c:v>
                </c:pt>
                <c:pt idx="2448">
                  <c:v>27/08/2025 00:00</c:v>
                </c:pt>
                <c:pt idx="2449">
                  <c:v>27/08/2025 00:10</c:v>
                </c:pt>
                <c:pt idx="2450">
                  <c:v>27/08/2025 00:20</c:v>
                </c:pt>
                <c:pt idx="2451">
                  <c:v>27/08/2025 00:30</c:v>
                </c:pt>
                <c:pt idx="2452">
                  <c:v>27/08/2025 00:40</c:v>
                </c:pt>
                <c:pt idx="2453">
                  <c:v>27/08/2025 00:50</c:v>
                </c:pt>
                <c:pt idx="2454">
                  <c:v>27/08/2025 01:00</c:v>
                </c:pt>
                <c:pt idx="2455">
                  <c:v>27/08/2025 01:10</c:v>
                </c:pt>
                <c:pt idx="2456">
                  <c:v>27/08/2025 01:20</c:v>
                </c:pt>
                <c:pt idx="2457">
                  <c:v>27/08/2025 01:30</c:v>
                </c:pt>
                <c:pt idx="2458">
                  <c:v>27/08/2025 01:40</c:v>
                </c:pt>
                <c:pt idx="2459">
                  <c:v>27/08/2025 01:50</c:v>
                </c:pt>
                <c:pt idx="2460">
                  <c:v>27/08/2025 02:00</c:v>
                </c:pt>
                <c:pt idx="2461">
                  <c:v>27/08/2025 02:10</c:v>
                </c:pt>
                <c:pt idx="2462">
                  <c:v>27/08/2025 02:20</c:v>
                </c:pt>
                <c:pt idx="2463">
                  <c:v>27/08/2025 02:30</c:v>
                </c:pt>
                <c:pt idx="2464">
                  <c:v>27/08/2025 02:40</c:v>
                </c:pt>
                <c:pt idx="2465">
                  <c:v>27/08/2025 02:50</c:v>
                </c:pt>
                <c:pt idx="2466">
                  <c:v>27/08/2025 03:00</c:v>
                </c:pt>
                <c:pt idx="2467">
                  <c:v>27/08/2025 03:10</c:v>
                </c:pt>
                <c:pt idx="2468">
                  <c:v>27/08/2025 03:20</c:v>
                </c:pt>
                <c:pt idx="2469">
                  <c:v>27/08/2025 03:30</c:v>
                </c:pt>
                <c:pt idx="2470">
                  <c:v>27/08/2025 03:40</c:v>
                </c:pt>
                <c:pt idx="2471">
                  <c:v>27/08/2025 03:50</c:v>
                </c:pt>
                <c:pt idx="2472">
                  <c:v>27/08/2025 04:00</c:v>
                </c:pt>
                <c:pt idx="2473">
                  <c:v>27/08/2025 04:10</c:v>
                </c:pt>
                <c:pt idx="2474">
                  <c:v>27/08/2025 04:20</c:v>
                </c:pt>
                <c:pt idx="2475">
                  <c:v>27/08/2025 04:30</c:v>
                </c:pt>
                <c:pt idx="2476">
                  <c:v>27/08/2025 04:40</c:v>
                </c:pt>
                <c:pt idx="2477">
                  <c:v>27/08/2025 04:50</c:v>
                </c:pt>
                <c:pt idx="2478">
                  <c:v>27/08/2025 05:00</c:v>
                </c:pt>
                <c:pt idx="2479">
                  <c:v>27/08/2025 05:10</c:v>
                </c:pt>
                <c:pt idx="2480">
                  <c:v>27/08/2025 05:20</c:v>
                </c:pt>
                <c:pt idx="2481">
                  <c:v>27/08/2025 05:30</c:v>
                </c:pt>
                <c:pt idx="2482">
                  <c:v>27/08/2025 05:40</c:v>
                </c:pt>
                <c:pt idx="2483">
                  <c:v>27/08/2025 05:50</c:v>
                </c:pt>
                <c:pt idx="2484">
                  <c:v>27/08/2025 06:00</c:v>
                </c:pt>
                <c:pt idx="2485">
                  <c:v>27/08/2025 06:10</c:v>
                </c:pt>
                <c:pt idx="2486">
                  <c:v>27/08/2025 06:20</c:v>
                </c:pt>
                <c:pt idx="2487">
                  <c:v>27/08/2025 06:30</c:v>
                </c:pt>
                <c:pt idx="2488">
                  <c:v>27/08/2025 06:40</c:v>
                </c:pt>
                <c:pt idx="2489">
                  <c:v>27/08/2025 06:50</c:v>
                </c:pt>
                <c:pt idx="2490">
                  <c:v>27/08/2025 07:00</c:v>
                </c:pt>
                <c:pt idx="2491">
                  <c:v>27/08/2025 07:10</c:v>
                </c:pt>
                <c:pt idx="2492">
                  <c:v>27/08/2025 07:20</c:v>
                </c:pt>
                <c:pt idx="2493">
                  <c:v>27/08/2025 07:30</c:v>
                </c:pt>
                <c:pt idx="2494">
                  <c:v>27/08/2025 07:40</c:v>
                </c:pt>
                <c:pt idx="2495">
                  <c:v>27/08/2025 07:50</c:v>
                </c:pt>
                <c:pt idx="2496">
                  <c:v>27/08/2025 08:00</c:v>
                </c:pt>
                <c:pt idx="2497">
                  <c:v>27/08/2025 08:10</c:v>
                </c:pt>
                <c:pt idx="2498">
                  <c:v>27/08/2025 08:20</c:v>
                </c:pt>
                <c:pt idx="2499">
                  <c:v>27/08/2025 08:30</c:v>
                </c:pt>
                <c:pt idx="2500">
                  <c:v>27/08/2025 08:40</c:v>
                </c:pt>
                <c:pt idx="2501">
                  <c:v>27/08/2025 08:50</c:v>
                </c:pt>
                <c:pt idx="2502">
                  <c:v>27/08/2025 09:00</c:v>
                </c:pt>
                <c:pt idx="2503">
                  <c:v>27/08/2025 09:10</c:v>
                </c:pt>
                <c:pt idx="2504">
                  <c:v>27/08/2025 09:20</c:v>
                </c:pt>
                <c:pt idx="2505">
                  <c:v>27/08/2025 09:30</c:v>
                </c:pt>
                <c:pt idx="2506">
                  <c:v>27/08/2025 09:40</c:v>
                </c:pt>
                <c:pt idx="2507">
                  <c:v>27/08/2025 09:50</c:v>
                </c:pt>
                <c:pt idx="2508">
                  <c:v>27/08/2025 10:00</c:v>
                </c:pt>
                <c:pt idx="2509">
                  <c:v>27/08/2025 10:10</c:v>
                </c:pt>
                <c:pt idx="2510">
                  <c:v>27/08/2025 10:20</c:v>
                </c:pt>
                <c:pt idx="2511">
                  <c:v>27/08/2025 10:30</c:v>
                </c:pt>
                <c:pt idx="2512">
                  <c:v>27/08/2025 10:40</c:v>
                </c:pt>
                <c:pt idx="2513">
                  <c:v>27/08/2025 10:50</c:v>
                </c:pt>
                <c:pt idx="2514">
                  <c:v>27/08/2025 11:00</c:v>
                </c:pt>
                <c:pt idx="2515">
                  <c:v>27/08/2025 11:10</c:v>
                </c:pt>
                <c:pt idx="2516">
                  <c:v>27/08/2025 11:20</c:v>
                </c:pt>
                <c:pt idx="2517">
                  <c:v>27/08/2025 11:30</c:v>
                </c:pt>
                <c:pt idx="2518">
                  <c:v>27/08/2025 11:40</c:v>
                </c:pt>
                <c:pt idx="2519">
                  <c:v>27/08/2025 11:50</c:v>
                </c:pt>
                <c:pt idx="2520">
                  <c:v>27/08/2025 12:00</c:v>
                </c:pt>
                <c:pt idx="2521">
                  <c:v>27/08/2025 12:10</c:v>
                </c:pt>
                <c:pt idx="2522">
                  <c:v>27/08/2025 12:20</c:v>
                </c:pt>
                <c:pt idx="2523">
                  <c:v>27/08/2025 12:30</c:v>
                </c:pt>
                <c:pt idx="2524">
                  <c:v>27/08/2025 12:40</c:v>
                </c:pt>
                <c:pt idx="2525">
                  <c:v>27/08/2025 12:50</c:v>
                </c:pt>
                <c:pt idx="2526">
                  <c:v>27/08/2025 13:00</c:v>
                </c:pt>
                <c:pt idx="2527">
                  <c:v>27/08/2025 13:10</c:v>
                </c:pt>
                <c:pt idx="2528">
                  <c:v>27/08/2025 13:20</c:v>
                </c:pt>
                <c:pt idx="2529">
                  <c:v>27/08/2025 13:30</c:v>
                </c:pt>
                <c:pt idx="2530">
                  <c:v>27/08/2025 13:40</c:v>
                </c:pt>
                <c:pt idx="2531">
                  <c:v>27/08/2025 13:50</c:v>
                </c:pt>
                <c:pt idx="2532">
                  <c:v>27/08/2025 14:00</c:v>
                </c:pt>
                <c:pt idx="2533">
                  <c:v>27/08/2025 14:10</c:v>
                </c:pt>
                <c:pt idx="2534">
                  <c:v>27/08/2025 14:20</c:v>
                </c:pt>
                <c:pt idx="2535">
                  <c:v>27/08/2025 14:30</c:v>
                </c:pt>
                <c:pt idx="2536">
                  <c:v>27/08/2025 14:40</c:v>
                </c:pt>
                <c:pt idx="2537">
                  <c:v>27/08/2025 14:50</c:v>
                </c:pt>
                <c:pt idx="2538">
                  <c:v>27/08/2025 15:00</c:v>
                </c:pt>
                <c:pt idx="2539">
                  <c:v>27/08/2025 15:10</c:v>
                </c:pt>
                <c:pt idx="2540">
                  <c:v>27/08/2025 15:20</c:v>
                </c:pt>
                <c:pt idx="2541">
                  <c:v>27/08/2025 15:30</c:v>
                </c:pt>
                <c:pt idx="2542">
                  <c:v>27/08/2025 15:40</c:v>
                </c:pt>
                <c:pt idx="2543">
                  <c:v>27/08/2025 15:50</c:v>
                </c:pt>
                <c:pt idx="2544">
                  <c:v>27/08/2025 16:00</c:v>
                </c:pt>
                <c:pt idx="2545">
                  <c:v>27/08/2025 16:10</c:v>
                </c:pt>
                <c:pt idx="2546">
                  <c:v>27/08/2025 16:20</c:v>
                </c:pt>
                <c:pt idx="2547">
                  <c:v>27/08/2025 16:30</c:v>
                </c:pt>
                <c:pt idx="2548">
                  <c:v>27/08/2025 16:40</c:v>
                </c:pt>
                <c:pt idx="2549">
                  <c:v>27/08/2025 16:50</c:v>
                </c:pt>
                <c:pt idx="2550">
                  <c:v>27/08/2025 17:00</c:v>
                </c:pt>
                <c:pt idx="2551">
                  <c:v>27/08/2025 17:10</c:v>
                </c:pt>
                <c:pt idx="2552">
                  <c:v>27/08/2025 17:20</c:v>
                </c:pt>
                <c:pt idx="2553">
                  <c:v>27/08/2025 17:30</c:v>
                </c:pt>
                <c:pt idx="2554">
                  <c:v>27/08/2025 17:40</c:v>
                </c:pt>
                <c:pt idx="2555">
                  <c:v>27/08/2025 17:50</c:v>
                </c:pt>
                <c:pt idx="2556">
                  <c:v>27/08/2025 18:00</c:v>
                </c:pt>
                <c:pt idx="2557">
                  <c:v>27/08/2025 18:10</c:v>
                </c:pt>
                <c:pt idx="2558">
                  <c:v>27/08/2025 18:20</c:v>
                </c:pt>
                <c:pt idx="2559">
                  <c:v>27/08/2025 18:30</c:v>
                </c:pt>
                <c:pt idx="2560">
                  <c:v>27/08/2025 18:40</c:v>
                </c:pt>
                <c:pt idx="2561">
                  <c:v>27/08/2025 18:50</c:v>
                </c:pt>
                <c:pt idx="2562">
                  <c:v>27/08/2025 19:00</c:v>
                </c:pt>
                <c:pt idx="2563">
                  <c:v>27/08/2025 19:10</c:v>
                </c:pt>
                <c:pt idx="2564">
                  <c:v>27/08/2025 19:20</c:v>
                </c:pt>
                <c:pt idx="2565">
                  <c:v>27/08/2025 19:30</c:v>
                </c:pt>
                <c:pt idx="2566">
                  <c:v>27/08/2025 19:40</c:v>
                </c:pt>
                <c:pt idx="2567">
                  <c:v>27/08/2025 19:50</c:v>
                </c:pt>
                <c:pt idx="2568">
                  <c:v>27/08/2025 20:00</c:v>
                </c:pt>
                <c:pt idx="2569">
                  <c:v>27/08/2025 20:10</c:v>
                </c:pt>
                <c:pt idx="2570">
                  <c:v>27/08/2025 20:20</c:v>
                </c:pt>
                <c:pt idx="2571">
                  <c:v>27/08/2025 20:30</c:v>
                </c:pt>
                <c:pt idx="2572">
                  <c:v>27/08/2025 20:40</c:v>
                </c:pt>
                <c:pt idx="2573">
                  <c:v>27/08/2025 20:50</c:v>
                </c:pt>
                <c:pt idx="2574">
                  <c:v>27/08/2025 21:00</c:v>
                </c:pt>
                <c:pt idx="2575">
                  <c:v>27/08/2025 21:10</c:v>
                </c:pt>
                <c:pt idx="2576">
                  <c:v>27/08/2025 21:20</c:v>
                </c:pt>
                <c:pt idx="2577">
                  <c:v>27/08/2025 21:30</c:v>
                </c:pt>
                <c:pt idx="2578">
                  <c:v>27/08/2025 21:40</c:v>
                </c:pt>
                <c:pt idx="2579">
                  <c:v>27/08/2025 21:50</c:v>
                </c:pt>
                <c:pt idx="2580">
                  <c:v>27/08/2025 22:00</c:v>
                </c:pt>
                <c:pt idx="2581">
                  <c:v>27/08/2025 22:10</c:v>
                </c:pt>
                <c:pt idx="2582">
                  <c:v>27/08/2025 22:20</c:v>
                </c:pt>
                <c:pt idx="2583">
                  <c:v>27/08/2025 22:30</c:v>
                </c:pt>
                <c:pt idx="2584">
                  <c:v>27/08/2025 22:40</c:v>
                </c:pt>
                <c:pt idx="2585">
                  <c:v>27/08/2025 22:50</c:v>
                </c:pt>
                <c:pt idx="2586">
                  <c:v>27/08/2025 23:00</c:v>
                </c:pt>
                <c:pt idx="2587">
                  <c:v>27/08/2025 23:10</c:v>
                </c:pt>
                <c:pt idx="2588">
                  <c:v>27/08/2025 23:20</c:v>
                </c:pt>
                <c:pt idx="2589">
                  <c:v>27/08/2025 23:30</c:v>
                </c:pt>
                <c:pt idx="2590">
                  <c:v>27/08/2025 23:40</c:v>
                </c:pt>
                <c:pt idx="2591">
                  <c:v>27/08/2025 23:50</c:v>
                </c:pt>
                <c:pt idx="2592">
                  <c:v>28/08/2025 00:00</c:v>
                </c:pt>
                <c:pt idx="2593">
                  <c:v>28/08/2025 00:10</c:v>
                </c:pt>
                <c:pt idx="2594">
                  <c:v>28/08/2025 00:20</c:v>
                </c:pt>
                <c:pt idx="2595">
                  <c:v>28/08/2025 00:30</c:v>
                </c:pt>
                <c:pt idx="2596">
                  <c:v>28/08/2025 00:40</c:v>
                </c:pt>
                <c:pt idx="2597">
                  <c:v>28/08/2025 00:50</c:v>
                </c:pt>
                <c:pt idx="2598">
                  <c:v>28/08/2025 01:00</c:v>
                </c:pt>
                <c:pt idx="2599">
                  <c:v>28/08/2025 01:10</c:v>
                </c:pt>
                <c:pt idx="2600">
                  <c:v>28/08/2025 01:20</c:v>
                </c:pt>
                <c:pt idx="2601">
                  <c:v>28/08/2025 01:30</c:v>
                </c:pt>
                <c:pt idx="2602">
                  <c:v>28/08/2025 01:40</c:v>
                </c:pt>
                <c:pt idx="2603">
                  <c:v>28/08/2025 01:50</c:v>
                </c:pt>
                <c:pt idx="2604">
                  <c:v>28/08/2025 02:00</c:v>
                </c:pt>
                <c:pt idx="2605">
                  <c:v>28/08/2025 02:10</c:v>
                </c:pt>
                <c:pt idx="2606">
                  <c:v>28/08/2025 02:20</c:v>
                </c:pt>
                <c:pt idx="2607">
                  <c:v>28/08/2025 02:30</c:v>
                </c:pt>
                <c:pt idx="2608">
                  <c:v>28/08/2025 02:40</c:v>
                </c:pt>
                <c:pt idx="2609">
                  <c:v>28/08/2025 02:50</c:v>
                </c:pt>
                <c:pt idx="2610">
                  <c:v>28/08/2025 03:00</c:v>
                </c:pt>
                <c:pt idx="2611">
                  <c:v>28/08/2025 03:10</c:v>
                </c:pt>
                <c:pt idx="2612">
                  <c:v>28/08/2025 03:20</c:v>
                </c:pt>
                <c:pt idx="2613">
                  <c:v>28/08/2025 03:30</c:v>
                </c:pt>
                <c:pt idx="2614">
                  <c:v>28/08/2025 03:40</c:v>
                </c:pt>
                <c:pt idx="2615">
                  <c:v>28/08/2025 03:50</c:v>
                </c:pt>
                <c:pt idx="2616">
                  <c:v>28/08/2025 04:00</c:v>
                </c:pt>
                <c:pt idx="2617">
                  <c:v>28/08/2025 04:10</c:v>
                </c:pt>
                <c:pt idx="2618">
                  <c:v>28/08/2025 04:20</c:v>
                </c:pt>
                <c:pt idx="2619">
                  <c:v>28/08/2025 04:30</c:v>
                </c:pt>
                <c:pt idx="2620">
                  <c:v>28/08/2025 04:40</c:v>
                </c:pt>
                <c:pt idx="2621">
                  <c:v>28/08/2025 04:50</c:v>
                </c:pt>
                <c:pt idx="2622">
                  <c:v>28/08/2025 05:00</c:v>
                </c:pt>
                <c:pt idx="2623">
                  <c:v>28/08/2025 05:10</c:v>
                </c:pt>
                <c:pt idx="2624">
                  <c:v>28/08/2025 05:20</c:v>
                </c:pt>
                <c:pt idx="2625">
                  <c:v>28/08/2025 05:30</c:v>
                </c:pt>
                <c:pt idx="2626">
                  <c:v>28/08/2025 05:40</c:v>
                </c:pt>
                <c:pt idx="2627">
                  <c:v>28/08/2025 05:50</c:v>
                </c:pt>
                <c:pt idx="2628">
                  <c:v>28/08/2025 06:00</c:v>
                </c:pt>
                <c:pt idx="2629">
                  <c:v>28/08/2025 06:10</c:v>
                </c:pt>
                <c:pt idx="2630">
                  <c:v>28/08/2025 06:20</c:v>
                </c:pt>
                <c:pt idx="2631">
                  <c:v>28/08/2025 06:30</c:v>
                </c:pt>
                <c:pt idx="2632">
                  <c:v>28/08/2025 06:40</c:v>
                </c:pt>
                <c:pt idx="2633">
                  <c:v>28/08/2025 06:50</c:v>
                </c:pt>
                <c:pt idx="2634">
                  <c:v>28/08/2025 07:00</c:v>
                </c:pt>
                <c:pt idx="2635">
                  <c:v>28/08/2025 07:10</c:v>
                </c:pt>
                <c:pt idx="2636">
                  <c:v>28/08/2025 07:20</c:v>
                </c:pt>
                <c:pt idx="2637">
                  <c:v>28/08/2025 07:30</c:v>
                </c:pt>
                <c:pt idx="2638">
                  <c:v>28/08/2025 07:40</c:v>
                </c:pt>
                <c:pt idx="2639">
                  <c:v>28/08/2025 07:50</c:v>
                </c:pt>
                <c:pt idx="2640">
                  <c:v>28/08/2025 08:00</c:v>
                </c:pt>
                <c:pt idx="2641">
                  <c:v>28/08/2025 08:10</c:v>
                </c:pt>
                <c:pt idx="2642">
                  <c:v>28/08/2025 08:20</c:v>
                </c:pt>
                <c:pt idx="2643">
                  <c:v>28/08/2025 08:30</c:v>
                </c:pt>
                <c:pt idx="2644">
                  <c:v>28/08/2025 08:40</c:v>
                </c:pt>
                <c:pt idx="2645">
                  <c:v>28/08/2025 08:50</c:v>
                </c:pt>
                <c:pt idx="2646">
                  <c:v>28/08/2025 09:00</c:v>
                </c:pt>
                <c:pt idx="2647">
                  <c:v>28/08/2025 09:10</c:v>
                </c:pt>
                <c:pt idx="2648">
                  <c:v>28/08/2025 09:20</c:v>
                </c:pt>
                <c:pt idx="2649">
                  <c:v>28/08/2025 09:30</c:v>
                </c:pt>
                <c:pt idx="2650">
                  <c:v>28/08/2025 09:40</c:v>
                </c:pt>
                <c:pt idx="2651">
                  <c:v>28/08/2025 09:50</c:v>
                </c:pt>
                <c:pt idx="2652">
                  <c:v>28/08/2025 10:00</c:v>
                </c:pt>
                <c:pt idx="2653">
                  <c:v>28/08/2025 10:10</c:v>
                </c:pt>
                <c:pt idx="2654">
                  <c:v>28/08/2025 10:20</c:v>
                </c:pt>
                <c:pt idx="2655">
                  <c:v>28/08/2025 10:30</c:v>
                </c:pt>
                <c:pt idx="2656">
                  <c:v>28/08/2025 10:40</c:v>
                </c:pt>
                <c:pt idx="2657">
                  <c:v>28/08/2025 10:50</c:v>
                </c:pt>
                <c:pt idx="2658">
                  <c:v>28/08/2025 11:00</c:v>
                </c:pt>
                <c:pt idx="2659">
                  <c:v>28/08/2025 11:10</c:v>
                </c:pt>
                <c:pt idx="2660">
                  <c:v>28/08/2025 11:20</c:v>
                </c:pt>
                <c:pt idx="2661">
                  <c:v>28/08/2025 11:30</c:v>
                </c:pt>
                <c:pt idx="2662">
                  <c:v>28/08/2025 11:40</c:v>
                </c:pt>
                <c:pt idx="2663">
                  <c:v>28/08/2025 11:50</c:v>
                </c:pt>
                <c:pt idx="2664">
                  <c:v>28/08/2025 12:00</c:v>
                </c:pt>
                <c:pt idx="2665">
                  <c:v>28/08/2025 12:10</c:v>
                </c:pt>
                <c:pt idx="2666">
                  <c:v>28/08/2025 12:20</c:v>
                </c:pt>
                <c:pt idx="2667">
                  <c:v>28/08/2025 12:30</c:v>
                </c:pt>
                <c:pt idx="2668">
                  <c:v>28/08/2025 12:40</c:v>
                </c:pt>
                <c:pt idx="2669">
                  <c:v>28/08/2025 12:50</c:v>
                </c:pt>
                <c:pt idx="2670">
                  <c:v>28/08/2025 13:00</c:v>
                </c:pt>
                <c:pt idx="2671">
                  <c:v>28/08/2025 13:10</c:v>
                </c:pt>
                <c:pt idx="2672">
                  <c:v>28/08/2025 13:20</c:v>
                </c:pt>
                <c:pt idx="2673">
                  <c:v>28/08/2025 13:30</c:v>
                </c:pt>
                <c:pt idx="2674">
                  <c:v>28/08/2025 13:40</c:v>
                </c:pt>
                <c:pt idx="2675">
                  <c:v>28/08/2025 13:50</c:v>
                </c:pt>
                <c:pt idx="2676">
                  <c:v>28/08/2025 14:00</c:v>
                </c:pt>
                <c:pt idx="2677">
                  <c:v>28/08/2025 14:10</c:v>
                </c:pt>
                <c:pt idx="2678">
                  <c:v>28/08/2025 14:20</c:v>
                </c:pt>
                <c:pt idx="2679">
                  <c:v>28/08/2025 14:30</c:v>
                </c:pt>
                <c:pt idx="2680">
                  <c:v>28/08/2025 14:40</c:v>
                </c:pt>
                <c:pt idx="2681">
                  <c:v>28/08/2025 14:50</c:v>
                </c:pt>
                <c:pt idx="2682">
                  <c:v>28/08/2025 15:00</c:v>
                </c:pt>
                <c:pt idx="2683">
                  <c:v>28/08/2025 15:10</c:v>
                </c:pt>
                <c:pt idx="2684">
                  <c:v>28/08/2025 15:20</c:v>
                </c:pt>
                <c:pt idx="2685">
                  <c:v>28/08/2025 15:30</c:v>
                </c:pt>
                <c:pt idx="2686">
                  <c:v>28/08/2025 15:40</c:v>
                </c:pt>
                <c:pt idx="2687">
                  <c:v>28/08/2025 15:50</c:v>
                </c:pt>
                <c:pt idx="2688">
                  <c:v>28/08/2025 16:00</c:v>
                </c:pt>
                <c:pt idx="2689">
                  <c:v>28/08/2025 16:10</c:v>
                </c:pt>
                <c:pt idx="2690">
                  <c:v>28/08/2025 16:20</c:v>
                </c:pt>
                <c:pt idx="2691">
                  <c:v>28/08/2025 16:30</c:v>
                </c:pt>
                <c:pt idx="2692">
                  <c:v>28/08/2025 16:40</c:v>
                </c:pt>
                <c:pt idx="2693">
                  <c:v>28/08/2025 16:50</c:v>
                </c:pt>
                <c:pt idx="2694">
                  <c:v>28/08/2025 17:00</c:v>
                </c:pt>
                <c:pt idx="2695">
                  <c:v>28/08/2025 17:10</c:v>
                </c:pt>
                <c:pt idx="2696">
                  <c:v>28/08/2025 17:20</c:v>
                </c:pt>
                <c:pt idx="2697">
                  <c:v>28/08/2025 17:30</c:v>
                </c:pt>
                <c:pt idx="2698">
                  <c:v>28/08/2025 17:40</c:v>
                </c:pt>
                <c:pt idx="2699">
                  <c:v>28/08/2025 17:50</c:v>
                </c:pt>
                <c:pt idx="2700">
                  <c:v>28/08/2025 18:00</c:v>
                </c:pt>
                <c:pt idx="2701">
                  <c:v>28/08/2025 18:10</c:v>
                </c:pt>
                <c:pt idx="2702">
                  <c:v>28/08/2025 18:20</c:v>
                </c:pt>
                <c:pt idx="2703">
                  <c:v>28/08/2025 18:30</c:v>
                </c:pt>
                <c:pt idx="2704">
                  <c:v>28/08/2025 18:40</c:v>
                </c:pt>
                <c:pt idx="2705">
                  <c:v>28/08/2025 18:50</c:v>
                </c:pt>
                <c:pt idx="2706">
                  <c:v>28/08/2025 19:00</c:v>
                </c:pt>
                <c:pt idx="2707">
                  <c:v>28/08/2025 19:10</c:v>
                </c:pt>
                <c:pt idx="2708">
                  <c:v>28/08/2025 19:20</c:v>
                </c:pt>
                <c:pt idx="2709">
                  <c:v>28/08/2025 19:30</c:v>
                </c:pt>
                <c:pt idx="2710">
                  <c:v>28/08/2025 19:40</c:v>
                </c:pt>
                <c:pt idx="2711">
                  <c:v>28/08/2025 19:50</c:v>
                </c:pt>
                <c:pt idx="2712">
                  <c:v>28/08/2025 20:00</c:v>
                </c:pt>
                <c:pt idx="2713">
                  <c:v>28/08/2025 20:10</c:v>
                </c:pt>
                <c:pt idx="2714">
                  <c:v>28/08/2025 20:20</c:v>
                </c:pt>
                <c:pt idx="2715">
                  <c:v>28/08/2025 20:30</c:v>
                </c:pt>
                <c:pt idx="2716">
                  <c:v>28/08/2025 20:40</c:v>
                </c:pt>
                <c:pt idx="2717">
                  <c:v>28/08/2025 20:50</c:v>
                </c:pt>
                <c:pt idx="2718">
                  <c:v>28/08/2025 21:00</c:v>
                </c:pt>
                <c:pt idx="2719">
                  <c:v>28/08/2025 21:10</c:v>
                </c:pt>
                <c:pt idx="2720">
                  <c:v>28/08/2025 21:20</c:v>
                </c:pt>
                <c:pt idx="2721">
                  <c:v>28/08/2025 21:30</c:v>
                </c:pt>
                <c:pt idx="2722">
                  <c:v>28/08/2025 21:40</c:v>
                </c:pt>
                <c:pt idx="2723">
                  <c:v>28/08/2025 21:50</c:v>
                </c:pt>
                <c:pt idx="2724">
                  <c:v>28/08/2025 22:00</c:v>
                </c:pt>
                <c:pt idx="2725">
                  <c:v>28/08/2025 22:10</c:v>
                </c:pt>
                <c:pt idx="2726">
                  <c:v>28/08/2025 22:20</c:v>
                </c:pt>
                <c:pt idx="2727">
                  <c:v>28/08/2025 22:30</c:v>
                </c:pt>
                <c:pt idx="2728">
                  <c:v>28/08/2025 22:40</c:v>
                </c:pt>
                <c:pt idx="2729">
                  <c:v>28/08/2025 22:50</c:v>
                </c:pt>
                <c:pt idx="2730">
                  <c:v>28/08/2025 23:00</c:v>
                </c:pt>
                <c:pt idx="2731">
                  <c:v>28/08/2025 23:10</c:v>
                </c:pt>
                <c:pt idx="2732">
                  <c:v>28/08/2025 23:20</c:v>
                </c:pt>
                <c:pt idx="2733">
                  <c:v>28/08/2025 23:30</c:v>
                </c:pt>
                <c:pt idx="2734">
                  <c:v>28/08/2025 23:40</c:v>
                </c:pt>
                <c:pt idx="2735">
                  <c:v>28/08/2025 23:50</c:v>
                </c:pt>
                <c:pt idx="2736">
                  <c:v>29/08/2025 00:00</c:v>
                </c:pt>
                <c:pt idx="2737">
                  <c:v>29/08/2025 00:10</c:v>
                </c:pt>
                <c:pt idx="2738">
                  <c:v>29/08/2025 00:20</c:v>
                </c:pt>
                <c:pt idx="2739">
                  <c:v>29/08/2025 00:30</c:v>
                </c:pt>
                <c:pt idx="2740">
                  <c:v>29/08/2025 00:40</c:v>
                </c:pt>
                <c:pt idx="2741">
                  <c:v>29/08/2025 00:50</c:v>
                </c:pt>
                <c:pt idx="2742">
                  <c:v>29/08/2025 01:00</c:v>
                </c:pt>
                <c:pt idx="2743">
                  <c:v>29/08/2025 01:10</c:v>
                </c:pt>
                <c:pt idx="2744">
                  <c:v>29/08/2025 01:20</c:v>
                </c:pt>
                <c:pt idx="2745">
                  <c:v>29/08/2025 01:30</c:v>
                </c:pt>
                <c:pt idx="2746">
                  <c:v>29/08/2025 01:40</c:v>
                </c:pt>
                <c:pt idx="2747">
                  <c:v>29/08/2025 01:50</c:v>
                </c:pt>
                <c:pt idx="2748">
                  <c:v>29/08/2025 02:00</c:v>
                </c:pt>
                <c:pt idx="2749">
                  <c:v>29/08/2025 02:10</c:v>
                </c:pt>
                <c:pt idx="2750">
                  <c:v>29/08/2025 02:20</c:v>
                </c:pt>
                <c:pt idx="2751">
                  <c:v>29/08/2025 02:30</c:v>
                </c:pt>
                <c:pt idx="2752">
                  <c:v>29/08/2025 02:40</c:v>
                </c:pt>
                <c:pt idx="2753">
                  <c:v>29/08/2025 02:50</c:v>
                </c:pt>
                <c:pt idx="2754">
                  <c:v>29/08/2025 03:00</c:v>
                </c:pt>
                <c:pt idx="2755">
                  <c:v>29/08/2025 03:10</c:v>
                </c:pt>
                <c:pt idx="2756">
                  <c:v>29/08/2025 03:20</c:v>
                </c:pt>
                <c:pt idx="2757">
                  <c:v>29/08/2025 03:30</c:v>
                </c:pt>
                <c:pt idx="2758">
                  <c:v>29/08/2025 03:40</c:v>
                </c:pt>
                <c:pt idx="2759">
                  <c:v>29/08/2025 03:50</c:v>
                </c:pt>
                <c:pt idx="2760">
                  <c:v>29/08/2025 04:00</c:v>
                </c:pt>
                <c:pt idx="2761">
                  <c:v>29/08/2025 04:10</c:v>
                </c:pt>
                <c:pt idx="2762">
                  <c:v>29/08/2025 04:20</c:v>
                </c:pt>
                <c:pt idx="2763">
                  <c:v>29/08/2025 04:30</c:v>
                </c:pt>
                <c:pt idx="2764">
                  <c:v>29/08/2025 04:40</c:v>
                </c:pt>
                <c:pt idx="2765">
                  <c:v>29/08/2025 04:50</c:v>
                </c:pt>
                <c:pt idx="2766">
                  <c:v>29/08/2025 05:00</c:v>
                </c:pt>
                <c:pt idx="2767">
                  <c:v>29/08/2025 05:10</c:v>
                </c:pt>
                <c:pt idx="2768">
                  <c:v>29/08/2025 05:20</c:v>
                </c:pt>
                <c:pt idx="2769">
                  <c:v>29/08/2025 05:30</c:v>
                </c:pt>
                <c:pt idx="2770">
                  <c:v>29/08/2025 05:40</c:v>
                </c:pt>
                <c:pt idx="2771">
                  <c:v>29/08/2025 05:50</c:v>
                </c:pt>
                <c:pt idx="2772">
                  <c:v>29/08/2025 06:00</c:v>
                </c:pt>
                <c:pt idx="2773">
                  <c:v>29/08/2025 06:10</c:v>
                </c:pt>
                <c:pt idx="2774">
                  <c:v>29/08/2025 06:20</c:v>
                </c:pt>
                <c:pt idx="2775">
                  <c:v>29/08/2025 06:30</c:v>
                </c:pt>
                <c:pt idx="2776">
                  <c:v>29/08/2025 06:40</c:v>
                </c:pt>
                <c:pt idx="2777">
                  <c:v>29/08/2025 06:50</c:v>
                </c:pt>
                <c:pt idx="2778">
                  <c:v>29/08/2025 07:00</c:v>
                </c:pt>
                <c:pt idx="2779">
                  <c:v>29/08/2025 07:10</c:v>
                </c:pt>
                <c:pt idx="2780">
                  <c:v>29/08/2025 07:20</c:v>
                </c:pt>
                <c:pt idx="2781">
                  <c:v>29/08/2025 07:30</c:v>
                </c:pt>
                <c:pt idx="2782">
                  <c:v>29/08/2025 07:40</c:v>
                </c:pt>
                <c:pt idx="2783">
                  <c:v>29/08/2025 07:50</c:v>
                </c:pt>
                <c:pt idx="2784">
                  <c:v>29/08/2025 08:00</c:v>
                </c:pt>
                <c:pt idx="2785">
                  <c:v>29/08/2025 08:10</c:v>
                </c:pt>
                <c:pt idx="2786">
                  <c:v>29/08/2025 08:20</c:v>
                </c:pt>
                <c:pt idx="2787">
                  <c:v>29/08/2025 08:30</c:v>
                </c:pt>
                <c:pt idx="2788">
                  <c:v>29/08/2025 08:40</c:v>
                </c:pt>
                <c:pt idx="2789">
                  <c:v>29/08/2025 08:50</c:v>
                </c:pt>
                <c:pt idx="2790">
                  <c:v>29/08/2025 09:00</c:v>
                </c:pt>
                <c:pt idx="2791">
                  <c:v>29/08/2025 09:10</c:v>
                </c:pt>
                <c:pt idx="2792">
                  <c:v>29/08/2025 09:20</c:v>
                </c:pt>
                <c:pt idx="2793">
                  <c:v>29/08/2025 09:30</c:v>
                </c:pt>
                <c:pt idx="2794">
                  <c:v>29/08/2025 09:40</c:v>
                </c:pt>
                <c:pt idx="2795">
                  <c:v>29/08/2025 09:50</c:v>
                </c:pt>
                <c:pt idx="2796">
                  <c:v>29/08/2025 10:00</c:v>
                </c:pt>
                <c:pt idx="2797">
                  <c:v>29/08/2025 10:10</c:v>
                </c:pt>
                <c:pt idx="2798">
                  <c:v>29/08/2025 10:20</c:v>
                </c:pt>
                <c:pt idx="2799">
                  <c:v>29/08/2025 10:30</c:v>
                </c:pt>
                <c:pt idx="2800">
                  <c:v>29/08/2025 10:40</c:v>
                </c:pt>
                <c:pt idx="2801">
                  <c:v>29/08/2025 10:50</c:v>
                </c:pt>
                <c:pt idx="2802">
                  <c:v>29/08/2025 11:00</c:v>
                </c:pt>
                <c:pt idx="2803">
                  <c:v>29/08/2025 11:10</c:v>
                </c:pt>
                <c:pt idx="2804">
                  <c:v>29/08/2025 11:20</c:v>
                </c:pt>
                <c:pt idx="2805">
                  <c:v>29/08/2025 11:30</c:v>
                </c:pt>
                <c:pt idx="2806">
                  <c:v>29/08/2025 11:40</c:v>
                </c:pt>
                <c:pt idx="2807">
                  <c:v>29/08/2025 11:50</c:v>
                </c:pt>
                <c:pt idx="2808">
                  <c:v>29/08/2025 12:00</c:v>
                </c:pt>
                <c:pt idx="2809">
                  <c:v>29/08/2025 12:10</c:v>
                </c:pt>
                <c:pt idx="2810">
                  <c:v>29/08/2025 12:20</c:v>
                </c:pt>
                <c:pt idx="2811">
                  <c:v>29/08/2025 12:30</c:v>
                </c:pt>
                <c:pt idx="2812">
                  <c:v>29/08/2025 12:40</c:v>
                </c:pt>
                <c:pt idx="2813">
                  <c:v>29/08/2025 12:50</c:v>
                </c:pt>
                <c:pt idx="2814">
                  <c:v>29/08/2025 13:00</c:v>
                </c:pt>
                <c:pt idx="2815">
                  <c:v>29/08/2025 13:10</c:v>
                </c:pt>
                <c:pt idx="2816">
                  <c:v>29/08/2025 13:20</c:v>
                </c:pt>
                <c:pt idx="2817">
                  <c:v>29/08/2025 13:30</c:v>
                </c:pt>
                <c:pt idx="2818">
                  <c:v>29/08/2025 13:40</c:v>
                </c:pt>
                <c:pt idx="2819">
                  <c:v>29/08/2025 13:50</c:v>
                </c:pt>
                <c:pt idx="2820">
                  <c:v>29/08/2025 14:00</c:v>
                </c:pt>
                <c:pt idx="2821">
                  <c:v>29/08/2025 14:10</c:v>
                </c:pt>
                <c:pt idx="2822">
                  <c:v>29/08/2025 14:20</c:v>
                </c:pt>
                <c:pt idx="2823">
                  <c:v>29/08/2025 14:30</c:v>
                </c:pt>
                <c:pt idx="2824">
                  <c:v>29/08/2025 14:40</c:v>
                </c:pt>
                <c:pt idx="2825">
                  <c:v>29/08/2025 14:50</c:v>
                </c:pt>
                <c:pt idx="2826">
                  <c:v>29/08/2025 15:00</c:v>
                </c:pt>
                <c:pt idx="2827">
                  <c:v>29/08/2025 15:10</c:v>
                </c:pt>
                <c:pt idx="2828">
                  <c:v>29/08/2025 15:20</c:v>
                </c:pt>
                <c:pt idx="2829">
                  <c:v>29/08/2025 15:30</c:v>
                </c:pt>
                <c:pt idx="2830">
                  <c:v>29/08/2025 15:40</c:v>
                </c:pt>
                <c:pt idx="2831">
                  <c:v>29/08/2025 15:50</c:v>
                </c:pt>
                <c:pt idx="2832">
                  <c:v>29/08/2025 16:00</c:v>
                </c:pt>
                <c:pt idx="2833">
                  <c:v>29/08/2025 16:10</c:v>
                </c:pt>
                <c:pt idx="2834">
                  <c:v>29/08/2025 16:20</c:v>
                </c:pt>
                <c:pt idx="2835">
                  <c:v>29/08/2025 16:30</c:v>
                </c:pt>
                <c:pt idx="2836">
                  <c:v>29/08/2025 16:40</c:v>
                </c:pt>
                <c:pt idx="2837">
                  <c:v>29/08/2025 16:50</c:v>
                </c:pt>
                <c:pt idx="2838">
                  <c:v>29/08/2025 17:00</c:v>
                </c:pt>
                <c:pt idx="2839">
                  <c:v>29/08/2025 17:10</c:v>
                </c:pt>
                <c:pt idx="2840">
                  <c:v>29/08/2025 17:20</c:v>
                </c:pt>
                <c:pt idx="2841">
                  <c:v>29/08/2025 17:30</c:v>
                </c:pt>
                <c:pt idx="2842">
                  <c:v>29/08/2025 17:40</c:v>
                </c:pt>
                <c:pt idx="2843">
                  <c:v>29/08/2025 17:50</c:v>
                </c:pt>
                <c:pt idx="2844">
                  <c:v>29/08/2025 18:00</c:v>
                </c:pt>
                <c:pt idx="2845">
                  <c:v>29/08/2025 18:10</c:v>
                </c:pt>
                <c:pt idx="2846">
                  <c:v>29/08/2025 18:20</c:v>
                </c:pt>
                <c:pt idx="2847">
                  <c:v>29/08/2025 18:30</c:v>
                </c:pt>
                <c:pt idx="2848">
                  <c:v>29/08/2025 18:40</c:v>
                </c:pt>
                <c:pt idx="2849">
                  <c:v>29/08/2025 18:50</c:v>
                </c:pt>
                <c:pt idx="2850">
                  <c:v>29/08/2025 19:00</c:v>
                </c:pt>
                <c:pt idx="2851">
                  <c:v>29/08/2025 19:10</c:v>
                </c:pt>
                <c:pt idx="2852">
                  <c:v>29/08/2025 19:20</c:v>
                </c:pt>
                <c:pt idx="2853">
                  <c:v>29/08/2025 19:30</c:v>
                </c:pt>
                <c:pt idx="2854">
                  <c:v>29/08/2025 19:40</c:v>
                </c:pt>
                <c:pt idx="2855">
                  <c:v>29/08/2025 19:50</c:v>
                </c:pt>
                <c:pt idx="2856">
                  <c:v>29/08/2025 20:00</c:v>
                </c:pt>
                <c:pt idx="2857">
                  <c:v>29/08/2025 20:10</c:v>
                </c:pt>
                <c:pt idx="2858">
                  <c:v>29/08/2025 20:20</c:v>
                </c:pt>
                <c:pt idx="2859">
                  <c:v>29/08/2025 20:30</c:v>
                </c:pt>
                <c:pt idx="2860">
                  <c:v>29/08/2025 20:40</c:v>
                </c:pt>
                <c:pt idx="2861">
                  <c:v>29/08/2025 20:50</c:v>
                </c:pt>
                <c:pt idx="2862">
                  <c:v>29/08/2025 21:00</c:v>
                </c:pt>
                <c:pt idx="2863">
                  <c:v>29/08/2025 21:10</c:v>
                </c:pt>
                <c:pt idx="2864">
                  <c:v>29/08/2025 21:20</c:v>
                </c:pt>
                <c:pt idx="2865">
                  <c:v>29/08/2025 21:30</c:v>
                </c:pt>
                <c:pt idx="2866">
                  <c:v>29/08/2025 21:40</c:v>
                </c:pt>
                <c:pt idx="2867">
                  <c:v>29/08/2025 21:50</c:v>
                </c:pt>
                <c:pt idx="2868">
                  <c:v>29/08/2025 22:00</c:v>
                </c:pt>
                <c:pt idx="2869">
                  <c:v>29/08/2025 22:10</c:v>
                </c:pt>
                <c:pt idx="2870">
                  <c:v>29/08/2025 22:20</c:v>
                </c:pt>
                <c:pt idx="2871">
                  <c:v>29/08/2025 22:30</c:v>
                </c:pt>
                <c:pt idx="2872">
                  <c:v>29/08/2025 22:40</c:v>
                </c:pt>
                <c:pt idx="2873">
                  <c:v>29/08/2025 22:50</c:v>
                </c:pt>
                <c:pt idx="2874">
                  <c:v>29/08/2025 23:00</c:v>
                </c:pt>
                <c:pt idx="2875">
                  <c:v>29/08/2025 23:10</c:v>
                </c:pt>
                <c:pt idx="2876">
                  <c:v>29/08/2025 23:20</c:v>
                </c:pt>
                <c:pt idx="2877">
                  <c:v>29/08/2025 23:30</c:v>
                </c:pt>
                <c:pt idx="2878">
                  <c:v>29/08/2025 23:40</c:v>
                </c:pt>
                <c:pt idx="2879">
                  <c:v>29/08/2025 23:50</c:v>
                </c:pt>
                <c:pt idx="2880">
                  <c:v>30/08/2025 00:00</c:v>
                </c:pt>
                <c:pt idx="2881">
                  <c:v>30/08/2025 00:10</c:v>
                </c:pt>
                <c:pt idx="2882">
                  <c:v>30/08/2025 00:20</c:v>
                </c:pt>
                <c:pt idx="2883">
                  <c:v>30/08/2025 00:30</c:v>
                </c:pt>
                <c:pt idx="2884">
                  <c:v>30/08/2025 00:40</c:v>
                </c:pt>
                <c:pt idx="2885">
                  <c:v>30/08/2025 00:50</c:v>
                </c:pt>
                <c:pt idx="2886">
                  <c:v>30/08/2025 01:00</c:v>
                </c:pt>
                <c:pt idx="2887">
                  <c:v>30/08/2025 01:10</c:v>
                </c:pt>
                <c:pt idx="2888">
                  <c:v>30/08/2025 01:20</c:v>
                </c:pt>
                <c:pt idx="2889">
                  <c:v>30/08/2025 01:30</c:v>
                </c:pt>
                <c:pt idx="2890">
                  <c:v>30/08/2025 01:40</c:v>
                </c:pt>
                <c:pt idx="2891">
                  <c:v>30/08/2025 01:50</c:v>
                </c:pt>
                <c:pt idx="2892">
                  <c:v>30/08/2025 02:00</c:v>
                </c:pt>
                <c:pt idx="2893">
                  <c:v>30/08/2025 02:10</c:v>
                </c:pt>
                <c:pt idx="2894">
                  <c:v>30/08/2025 02:20</c:v>
                </c:pt>
                <c:pt idx="2895">
                  <c:v>30/08/2025 02:30</c:v>
                </c:pt>
                <c:pt idx="2896">
                  <c:v>30/08/2025 02:40</c:v>
                </c:pt>
                <c:pt idx="2897">
                  <c:v>30/08/2025 02:50</c:v>
                </c:pt>
                <c:pt idx="2898">
                  <c:v>30/08/2025 03:00</c:v>
                </c:pt>
                <c:pt idx="2899">
                  <c:v>30/08/2025 03:10</c:v>
                </c:pt>
                <c:pt idx="2900">
                  <c:v>30/08/2025 03:20</c:v>
                </c:pt>
                <c:pt idx="2901">
                  <c:v>30/08/2025 03:30</c:v>
                </c:pt>
                <c:pt idx="2902">
                  <c:v>30/08/2025 03:40</c:v>
                </c:pt>
                <c:pt idx="2903">
                  <c:v>30/08/2025 03:50</c:v>
                </c:pt>
                <c:pt idx="2904">
                  <c:v>30/08/2025 04:00</c:v>
                </c:pt>
                <c:pt idx="2905">
                  <c:v>30/08/2025 04:10</c:v>
                </c:pt>
                <c:pt idx="2906">
                  <c:v>30/08/2025 04:20</c:v>
                </c:pt>
                <c:pt idx="2907">
                  <c:v>30/08/2025 04:30</c:v>
                </c:pt>
                <c:pt idx="2908">
                  <c:v>30/08/2025 04:40</c:v>
                </c:pt>
                <c:pt idx="2909">
                  <c:v>30/08/2025 04:50</c:v>
                </c:pt>
                <c:pt idx="2910">
                  <c:v>30/08/2025 05:00</c:v>
                </c:pt>
                <c:pt idx="2911">
                  <c:v>30/08/2025 05:10</c:v>
                </c:pt>
                <c:pt idx="2912">
                  <c:v>30/08/2025 05:20</c:v>
                </c:pt>
                <c:pt idx="2913">
                  <c:v>30/08/2025 05:30</c:v>
                </c:pt>
                <c:pt idx="2914">
                  <c:v>30/08/2025 05:40</c:v>
                </c:pt>
                <c:pt idx="2915">
                  <c:v>30/08/2025 05:50</c:v>
                </c:pt>
                <c:pt idx="2916">
                  <c:v>30/08/2025 06:00</c:v>
                </c:pt>
                <c:pt idx="2917">
                  <c:v>30/08/2025 06:10</c:v>
                </c:pt>
                <c:pt idx="2918">
                  <c:v>30/08/2025 06:20</c:v>
                </c:pt>
                <c:pt idx="2919">
                  <c:v>30/08/2025 06:30</c:v>
                </c:pt>
                <c:pt idx="2920">
                  <c:v>30/08/2025 06:40</c:v>
                </c:pt>
                <c:pt idx="2921">
                  <c:v>30/08/2025 06:50</c:v>
                </c:pt>
                <c:pt idx="2922">
                  <c:v>30/08/2025 07:00</c:v>
                </c:pt>
                <c:pt idx="2923">
                  <c:v>30/08/2025 07:10</c:v>
                </c:pt>
                <c:pt idx="2924">
                  <c:v>30/08/2025 07:20</c:v>
                </c:pt>
                <c:pt idx="2925">
                  <c:v>30/08/2025 07:30</c:v>
                </c:pt>
                <c:pt idx="2926">
                  <c:v>30/08/2025 07:40</c:v>
                </c:pt>
                <c:pt idx="2927">
                  <c:v>30/08/2025 07:50</c:v>
                </c:pt>
                <c:pt idx="2928">
                  <c:v>30/08/2025 08:00</c:v>
                </c:pt>
                <c:pt idx="2929">
                  <c:v>30/08/2025 08:10</c:v>
                </c:pt>
                <c:pt idx="2930">
                  <c:v>30/08/2025 08:20</c:v>
                </c:pt>
                <c:pt idx="2931">
                  <c:v>30/08/2025 08:30</c:v>
                </c:pt>
                <c:pt idx="2932">
                  <c:v>30/08/2025 08:40</c:v>
                </c:pt>
                <c:pt idx="2933">
                  <c:v>30/08/2025 08:50</c:v>
                </c:pt>
                <c:pt idx="2934">
                  <c:v>30/08/2025 09:00</c:v>
                </c:pt>
                <c:pt idx="2935">
                  <c:v>30/08/2025 09:10</c:v>
                </c:pt>
                <c:pt idx="2936">
                  <c:v>30/08/2025 09:20</c:v>
                </c:pt>
                <c:pt idx="2937">
                  <c:v>30/08/2025 09:30</c:v>
                </c:pt>
                <c:pt idx="2938">
                  <c:v>30/08/2025 09:40</c:v>
                </c:pt>
                <c:pt idx="2939">
                  <c:v>30/08/2025 09:50</c:v>
                </c:pt>
                <c:pt idx="2940">
                  <c:v>30/08/2025 10:00</c:v>
                </c:pt>
                <c:pt idx="2941">
                  <c:v>30/08/2025 10:10</c:v>
                </c:pt>
                <c:pt idx="2942">
                  <c:v>30/08/2025 10:20</c:v>
                </c:pt>
                <c:pt idx="2943">
                  <c:v>30/08/2025 10:30</c:v>
                </c:pt>
                <c:pt idx="2944">
                  <c:v>30/08/2025 10:40</c:v>
                </c:pt>
                <c:pt idx="2945">
                  <c:v>30/08/2025 10:50</c:v>
                </c:pt>
                <c:pt idx="2946">
                  <c:v>30/08/2025 11:00</c:v>
                </c:pt>
                <c:pt idx="2947">
                  <c:v>30/08/2025 11:10</c:v>
                </c:pt>
                <c:pt idx="2948">
                  <c:v>30/08/2025 11:20</c:v>
                </c:pt>
                <c:pt idx="2949">
                  <c:v>30/08/2025 11:30</c:v>
                </c:pt>
                <c:pt idx="2950">
                  <c:v>30/08/2025 11:40</c:v>
                </c:pt>
                <c:pt idx="2951">
                  <c:v>30/08/2025 11:50</c:v>
                </c:pt>
                <c:pt idx="2952">
                  <c:v>30/08/2025 12:00</c:v>
                </c:pt>
                <c:pt idx="2953">
                  <c:v>30/08/2025 12:10</c:v>
                </c:pt>
                <c:pt idx="2954">
                  <c:v>30/08/2025 12:20</c:v>
                </c:pt>
                <c:pt idx="2955">
                  <c:v>30/08/2025 12:30</c:v>
                </c:pt>
                <c:pt idx="2956">
                  <c:v>30/08/2025 12:40</c:v>
                </c:pt>
                <c:pt idx="2957">
                  <c:v>30/08/2025 12:50</c:v>
                </c:pt>
                <c:pt idx="2958">
                  <c:v>30/08/2025 13:00</c:v>
                </c:pt>
                <c:pt idx="2959">
                  <c:v>30/08/2025 13:10</c:v>
                </c:pt>
                <c:pt idx="2960">
                  <c:v>30/08/2025 13:20</c:v>
                </c:pt>
                <c:pt idx="2961">
                  <c:v>30/08/2025 13:30</c:v>
                </c:pt>
                <c:pt idx="2962">
                  <c:v>30/08/2025 13:40</c:v>
                </c:pt>
                <c:pt idx="2963">
                  <c:v>30/08/2025 13:50</c:v>
                </c:pt>
                <c:pt idx="2964">
                  <c:v>30/08/2025 14:00</c:v>
                </c:pt>
                <c:pt idx="2965">
                  <c:v>30/08/2025 14:10</c:v>
                </c:pt>
                <c:pt idx="2966">
                  <c:v>30/08/2025 14:20</c:v>
                </c:pt>
                <c:pt idx="2967">
                  <c:v>30/08/2025 14:30</c:v>
                </c:pt>
                <c:pt idx="2968">
                  <c:v>30/08/2025 14:40</c:v>
                </c:pt>
                <c:pt idx="2969">
                  <c:v>30/08/2025 14:50</c:v>
                </c:pt>
                <c:pt idx="2970">
                  <c:v>30/08/2025 15:00</c:v>
                </c:pt>
                <c:pt idx="2971">
                  <c:v>30/08/2025 15:10</c:v>
                </c:pt>
                <c:pt idx="2972">
                  <c:v>30/08/2025 15:20</c:v>
                </c:pt>
                <c:pt idx="2973">
                  <c:v>30/08/2025 15:30</c:v>
                </c:pt>
                <c:pt idx="2974">
                  <c:v>30/08/2025 15:40</c:v>
                </c:pt>
                <c:pt idx="2975">
                  <c:v>30/08/2025 15:50</c:v>
                </c:pt>
                <c:pt idx="2976">
                  <c:v>30/08/2025 16:00</c:v>
                </c:pt>
                <c:pt idx="2977">
                  <c:v>30/08/2025 16:10</c:v>
                </c:pt>
                <c:pt idx="2978">
                  <c:v>30/08/2025 16:20</c:v>
                </c:pt>
                <c:pt idx="2979">
                  <c:v>30/08/2025 16:30</c:v>
                </c:pt>
                <c:pt idx="2980">
                  <c:v>30/08/2025 16:40</c:v>
                </c:pt>
                <c:pt idx="2981">
                  <c:v>30/08/2025 16:50</c:v>
                </c:pt>
                <c:pt idx="2982">
                  <c:v>30/08/2025 17:00</c:v>
                </c:pt>
                <c:pt idx="2983">
                  <c:v>30/08/2025 17:10</c:v>
                </c:pt>
                <c:pt idx="2984">
                  <c:v>30/08/2025 17:20</c:v>
                </c:pt>
                <c:pt idx="2985">
                  <c:v>30/08/2025 17:30</c:v>
                </c:pt>
                <c:pt idx="2986">
                  <c:v>30/08/2025 17:40</c:v>
                </c:pt>
                <c:pt idx="2987">
                  <c:v>30/08/2025 17:50</c:v>
                </c:pt>
                <c:pt idx="2988">
                  <c:v>30/08/2025 18:00</c:v>
                </c:pt>
                <c:pt idx="2989">
                  <c:v>30/08/2025 18:10</c:v>
                </c:pt>
                <c:pt idx="2990">
                  <c:v>30/08/2025 18:20</c:v>
                </c:pt>
                <c:pt idx="2991">
                  <c:v>30/08/2025 18:30</c:v>
                </c:pt>
                <c:pt idx="2992">
                  <c:v>30/08/2025 18:40</c:v>
                </c:pt>
                <c:pt idx="2993">
                  <c:v>30/08/2025 18:50</c:v>
                </c:pt>
                <c:pt idx="2994">
                  <c:v>30/08/2025 19:00</c:v>
                </c:pt>
                <c:pt idx="2995">
                  <c:v>30/08/2025 19:10</c:v>
                </c:pt>
                <c:pt idx="2996">
                  <c:v>30/08/2025 19:20</c:v>
                </c:pt>
                <c:pt idx="2997">
                  <c:v>30/08/2025 19:30</c:v>
                </c:pt>
                <c:pt idx="2998">
                  <c:v>30/08/2025 19:40</c:v>
                </c:pt>
                <c:pt idx="2999">
                  <c:v>30/08/2025 19:50</c:v>
                </c:pt>
                <c:pt idx="3000">
                  <c:v>30/08/2025 20:00</c:v>
                </c:pt>
                <c:pt idx="3001">
                  <c:v>30/08/2025 20:10</c:v>
                </c:pt>
                <c:pt idx="3002">
                  <c:v>30/08/2025 20:20</c:v>
                </c:pt>
                <c:pt idx="3003">
                  <c:v>30/08/2025 20:30</c:v>
                </c:pt>
                <c:pt idx="3004">
                  <c:v>30/08/2025 20:40</c:v>
                </c:pt>
                <c:pt idx="3005">
                  <c:v>30/08/2025 20:50</c:v>
                </c:pt>
                <c:pt idx="3006">
                  <c:v>30/08/2025 21:00</c:v>
                </c:pt>
                <c:pt idx="3007">
                  <c:v>30/08/2025 21:10</c:v>
                </c:pt>
                <c:pt idx="3008">
                  <c:v>30/08/2025 21:20</c:v>
                </c:pt>
                <c:pt idx="3009">
                  <c:v>30/08/2025 21:30</c:v>
                </c:pt>
                <c:pt idx="3010">
                  <c:v>30/08/2025 21:40</c:v>
                </c:pt>
                <c:pt idx="3011">
                  <c:v>30/08/2025 21:50</c:v>
                </c:pt>
                <c:pt idx="3012">
                  <c:v>30/08/2025 22:00</c:v>
                </c:pt>
                <c:pt idx="3013">
                  <c:v>30/08/2025 22:10</c:v>
                </c:pt>
                <c:pt idx="3014">
                  <c:v>30/08/2025 22:20</c:v>
                </c:pt>
                <c:pt idx="3015">
                  <c:v>30/08/2025 22:30</c:v>
                </c:pt>
                <c:pt idx="3016">
                  <c:v>30/08/2025 22:40</c:v>
                </c:pt>
                <c:pt idx="3017">
                  <c:v>30/08/2025 22:50</c:v>
                </c:pt>
                <c:pt idx="3018">
                  <c:v>30/08/2025 23:00</c:v>
                </c:pt>
                <c:pt idx="3019">
                  <c:v>30/08/2025 23:10</c:v>
                </c:pt>
                <c:pt idx="3020">
                  <c:v>30/08/2025 23:20</c:v>
                </c:pt>
                <c:pt idx="3021">
                  <c:v>30/08/2025 23:30</c:v>
                </c:pt>
                <c:pt idx="3022">
                  <c:v>30/08/2025 23:40</c:v>
                </c:pt>
                <c:pt idx="3023">
                  <c:v>30/08/2025 23:50</c:v>
                </c:pt>
                <c:pt idx="3024">
                  <c:v>31/08/2025 00:00</c:v>
                </c:pt>
                <c:pt idx="3025">
                  <c:v>31/08/2025 00:10</c:v>
                </c:pt>
                <c:pt idx="3026">
                  <c:v>31/08/2025 00:20</c:v>
                </c:pt>
                <c:pt idx="3027">
                  <c:v>31/08/2025 00:30</c:v>
                </c:pt>
                <c:pt idx="3028">
                  <c:v>31/08/2025 00:40</c:v>
                </c:pt>
                <c:pt idx="3029">
                  <c:v>31/08/2025 00:50</c:v>
                </c:pt>
                <c:pt idx="3030">
                  <c:v>31/08/2025 01:00</c:v>
                </c:pt>
                <c:pt idx="3031">
                  <c:v>31/08/2025 01:10</c:v>
                </c:pt>
                <c:pt idx="3032">
                  <c:v>31/08/2025 01:20</c:v>
                </c:pt>
                <c:pt idx="3033">
                  <c:v>31/08/2025 01:30</c:v>
                </c:pt>
                <c:pt idx="3034">
                  <c:v>31/08/2025 01:40</c:v>
                </c:pt>
                <c:pt idx="3035">
                  <c:v>31/08/2025 01:50</c:v>
                </c:pt>
                <c:pt idx="3036">
                  <c:v>31/08/2025 02:00</c:v>
                </c:pt>
                <c:pt idx="3037">
                  <c:v>31/08/2025 02:10</c:v>
                </c:pt>
                <c:pt idx="3038">
                  <c:v>31/08/2025 02:20</c:v>
                </c:pt>
                <c:pt idx="3039">
                  <c:v>31/08/2025 02:30</c:v>
                </c:pt>
                <c:pt idx="3040">
                  <c:v>31/08/2025 02:40</c:v>
                </c:pt>
                <c:pt idx="3041">
                  <c:v>31/08/2025 02:50</c:v>
                </c:pt>
                <c:pt idx="3042">
                  <c:v>31/08/2025 03:00</c:v>
                </c:pt>
                <c:pt idx="3043">
                  <c:v>31/08/2025 03:10</c:v>
                </c:pt>
                <c:pt idx="3044">
                  <c:v>31/08/2025 03:20</c:v>
                </c:pt>
                <c:pt idx="3045">
                  <c:v>31/08/2025 03:30</c:v>
                </c:pt>
                <c:pt idx="3046">
                  <c:v>31/08/2025 03:40</c:v>
                </c:pt>
                <c:pt idx="3047">
                  <c:v>31/08/2025 03:50</c:v>
                </c:pt>
                <c:pt idx="3048">
                  <c:v>31/08/2025 04:00</c:v>
                </c:pt>
                <c:pt idx="3049">
                  <c:v>31/08/2025 04:10</c:v>
                </c:pt>
                <c:pt idx="3050">
                  <c:v>31/08/2025 04:20</c:v>
                </c:pt>
                <c:pt idx="3051">
                  <c:v>31/08/2025 04:30</c:v>
                </c:pt>
                <c:pt idx="3052">
                  <c:v>31/08/2025 04:40</c:v>
                </c:pt>
                <c:pt idx="3053">
                  <c:v>31/08/2025 04:50</c:v>
                </c:pt>
                <c:pt idx="3054">
                  <c:v>31/08/2025 05:00</c:v>
                </c:pt>
                <c:pt idx="3055">
                  <c:v>31/08/2025 05:10</c:v>
                </c:pt>
                <c:pt idx="3056">
                  <c:v>31/08/2025 05:20</c:v>
                </c:pt>
                <c:pt idx="3057">
                  <c:v>31/08/2025 05:30</c:v>
                </c:pt>
                <c:pt idx="3058">
                  <c:v>31/08/2025 05:40</c:v>
                </c:pt>
                <c:pt idx="3059">
                  <c:v>31/08/2025 05:50</c:v>
                </c:pt>
                <c:pt idx="3060">
                  <c:v>31/08/2025 06:00</c:v>
                </c:pt>
                <c:pt idx="3061">
                  <c:v>31/08/2025 06:10</c:v>
                </c:pt>
                <c:pt idx="3062">
                  <c:v>31/08/2025 06:20</c:v>
                </c:pt>
                <c:pt idx="3063">
                  <c:v>31/08/2025 06:30</c:v>
                </c:pt>
                <c:pt idx="3064">
                  <c:v>31/08/2025 06:40</c:v>
                </c:pt>
                <c:pt idx="3065">
                  <c:v>31/08/2025 06:50</c:v>
                </c:pt>
                <c:pt idx="3066">
                  <c:v>31/08/2025 07:00</c:v>
                </c:pt>
                <c:pt idx="3067">
                  <c:v>31/08/2025 07:10</c:v>
                </c:pt>
                <c:pt idx="3068">
                  <c:v>31/08/2025 07:20</c:v>
                </c:pt>
                <c:pt idx="3069">
                  <c:v>31/08/2025 07:30</c:v>
                </c:pt>
                <c:pt idx="3070">
                  <c:v>31/08/2025 07:40</c:v>
                </c:pt>
                <c:pt idx="3071">
                  <c:v>31/08/2025 07:50</c:v>
                </c:pt>
                <c:pt idx="3072">
                  <c:v>31/08/2025 08:00</c:v>
                </c:pt>
                <c:pt idx="3073">
                  <c:v>31/08/2025 08:10</c:v>
                </c:pt>
                <c:pt idx="3074">
                  <c:v>31/08/2025 08:20</c:v>
                </c:pt>
                <c:pt idx="3075">
                  <c:v>31/08/2025 08:30</c:v>
                </c:pt>
                <c:pt idx="3076">
                  <c:v>31/08/2025 08:40</c:v>
                </c:pt>
                <c:pt idx="3077">
                  <c:v>31/08/2025 08:50</c:v>
                </c:pt>
                <c:pt idx="3078">
                  <c:v>31/08/2025 09:00</c:v>
                </c:pt>
                <c:pt idx="3079">
                  <c:v>31/08/2025 09:10</c:v>
                </c:pt>
                <c:pt idx="3080">
                  <c:v>31/08/2025 09:20</c:v>
                </c:pt>
                <c:pt idx="3081">
                  <c:v>31/08/2025 09:30</c:v>
                </c:pt>
                <c:pt idx="3082">
                  <c:v>31/08/2025 09:40</c:v>
                </c:pt>
                <c:pt idx="3083">
                  <c:v>31/08/2025 09:50</c:v>
                </c:pt>
                <c:pt idx="3084">
                  <c:v>31/08/2025 10:00</c:v>
                </c:pt>
                <c:pt idx="3085">
                  <c:v>31/08/2025 10:10</c:v>
                </c:pt>
                <c:pt idx="3086">
                  <c:v>31/08/2025 10:20</c:v>
                </c:pt>
                <c:pt idx="3087">
                  <c:v>31/08/2025 10:30</c:v>
                </c:pt>
                <c:pt idx="3088">
                  <c:v>31/08/2025 10:40</c:v>
                </c:pt>
                <c:pt idx="3089">
                  <c:v>31/08/2025 10:50</c:v>
                </c:pt>
                <c:pt idx="3090">
                  <c:v>31/08/2025 11:00</c:v>
                </c:pt>
                <c:pt idx="3091">
                  <c:v>31/08/2025 11:10</c:v>
                </c:pt>
                <c:pt idx="3092">
                  <c:v>31/08/2025 11:20</c:v>
                </c:pt>
                <c:pt idx="3093">
                  <c:v>31/08/2025 11:30</c:v>
                </c:pt>
                <c:pt idx="3094">
                  <c:v>31/08/2025 11:40</c:v>
                </c:pt>
                <c:pt idx="3095">
                  <c:v>31/08/2025 11:50</c:v>
                </c:pt>
                <c:pt idx="3096">
                  <c:v>31/08/2025 12:00</c:v>
                </c:pt>
                <c:pt idx="3097">
                  <c:v>31/08/2025 12:10</c:v>
                </c:pt>
                <c:pt idx="3098">
                  <c:v>31/08/2025 12:20</c:v>
                </c:pt>
                <c:pt idx="3099">
                  <c:v>31/08/2025 12:30</c:v>
                </c:pt>
                <c:pt idx="3100">
                  <c:v>31/08/2025 12:40</c:v>
                </c:pt>
                <c:pt idx="3101">
                  <c:v>31/08/2025 12:50</c:v>
                </c:pt>
                <c:pt idx="3102">
                  <c:v>31/08/2025 13:00</c:v>
                </c:pt>
                <c:pt idx="3103">
                  <c:v>31/08/2025 13:10</c:v>
                </c:pt>
                <c:pt idx="3104">
                  <c:v>31/08/2025 13:20</c:v>
                </c:pt>
                <c:pt idx="3105">
                  <c:v>31/08/2025 13:30</c:v>
                </c:pt>
                <c:pt idx="3106">
                  <c:v>31/08/2025 13:40</c:v>
                </c:pt>
                <c:pt idx="3107">
                  <c:v>31/08/2025 13:50</c:v>
                </c:pt>
                <c:pt idx="3108">
                  <c:v>31/08/2025 14:00</c:v>
                </c:pt>
                <c:pt idx="3109">
                  <c:v>31/08/2025 14:10</c:v>
                </c:pt>
                <c:pt idx="3110">
                  <c:v>31/08/2025 14:20</c:v>
                </c:pt>
                <c:pt idx="3111">
                  <c:v>31/08/2025 14:30</c:v>
                </c:pt>
                <c:pt idx="3112">
                  <c:v>31/08/2025 14:40</c:v>
                </c:pt>
                <c:pt idx="3113">
                  <c:v>31/08/2025 14:50</c:v>
                </c:pt>
                <c:pt idx="3114">
                  <c:v>31/08/2025 15:00</c:v>
                </c:pt>
                <c:pt idx="3115">
                  <c:v>31/08/2025 15:10</c:v>
                </c:pt>
                <c:pt idx="3116">
                  <c:v>31/08/2025 15:20</c:v>
                </c:pt>
                <c:pt idx="3117">
                  <c:v>31/08/2025 15:30</c:v>
                </c:pt>
                <c:pt idx="3118">
                  <c:v>31/08/2025 15:40</c:v>
                </c:pt>
                <c:pt idx="3119">
                  <c:v>31/08/2025 15:50</c:v>
                </c:pt>
                <c:pt idx="3120">
                  <c:v>31/08/2025 16:00</c:v>
                </c:pt>
                <c:pt idx="3121">
                  <c:v>31/08/2025 16:10</c:v>
                </c:pt>
                <c:pt idx="3122">
                  <c:v>31/08/2025 16:20</c:v>
                </c:pt>
                <c:pt idx="3123">
                  <c:v>31/08/2025 16:30</c:v>
                </c:pt>
                <c:pt idx="3124">
                  <c:v>31/08/2025 16:40</c:v>
                </c:pt>
                <c:pt idx="3125">
                  <c:v>31/08/2025 16:50</c:v>
                </c:pt>
                <c:pt idx="3126">
                  <c:v>31/08/2025 17:00</c:v>
                </c:pt>
                <c:pt idx="3127">
                  <c:v>31/08/2025 17:10</c:v>
                </c:pt>
                <c:pt idx="3128">
                  <c:v>31/08/2025 17:20</c:v>
                </c:pt>
                <c:pt idx="3129">
                  <c:v>31/08/2025 17:30</c:v>
                </c:pt>
                <c:pt idx="3130">
                  <c:v>31/08/2025 17:40</c:v>
                </c:pt>
                <c:pt idx="3131">
                  <c:v>31/08/2025 17:50</c:v>
                </c:pt>
                <c:pt idx="3132">
                  <c:v>31/08/2025 18:00</c:v>
                </c:pt>
                <c:pt idx="3133">
                  <c:v>31/08/2025 18:10</c:v>
                </c:pt>
                <c:pt idx="3134">
                  <c:v>31/08/2025 18:20</c:v>
                </c:pt>
                <c:pt idx="3135">
                  <c:v>31/08/2025 18:30</c:v>
                </c:pt>
                <c:pt idx="3136">
                  <c:v>31/08/2025 18:40</c:v>
                </c:pt>
                <c:pt idx="3137">
                  <c:v>31/08/2025 18:50</c:v>
                </c:pt>
                <c:pt idx="3138">
                  <c:v>31/08/2025 19:00</c:v>
                </c:pt>
                <c:pt idx="3139">
                  <c:v>31/08/2025 19:10</c:v>
                </c:pt>
                <c:pt idx="3140">
                  <c:v>31/08/2025 19:20</c:v>
                </c:pt>
                <c:pt idx="3141">
                  <c:v>31/08/2025 19:30</c:v>
                </c:pt>
                <c:pt idx="3142">
                  <c:v>31/08/2025 19:40</c:v>
                </c:pt>
                <c:pt idx="3143">
                  <c:v>31/08/2025 19:50</c:v>
                </c:pt>
                <c:pt idx="3144">
                  <c:v>31/08/2025 20:00</c:v>
                </c:pt>
                <c:pt idx="3145">
                  <c:v>31/08/2025 20:10</c:v>
                </c:pt>
                <c:pt idx="3146">
                  <c:v>31/08/2025 20:20</c:v>
                </c:pt>
                <c:pt idx="3147">
                  <c:v>31/08/2025 20:30</c:v>
                </c:pt>
                <c:pt idx="3148">
                  <c:v>31/08/2025 20:40</c:v>
                </c:pt>
                <c:pt idx="3149">
                  <c:v>31/08/2025 20:50</c:v>
                </c:pt>
                <c:pt idx="3150">
                  <c:v>31/08/2025 21:00</c:v>
                </c:pt>
                <c:pt idx="3151">
                  <c:v>31/08/2025 21:10</c:v>
                </c:pt>
                <c:pt idx="3152">
                  <c:v>31/08/2025 21:20</c:v>
                </c:pt>
                <c:pt idx="3153">
                  <c:v>31/08/2025 21:30</c:v>
                </c:pt>
                <c:pt idx="3154">
                  <c:v>31/08/2025 21:40</c:v>
                </c:pt>
                <c:pt idx="3155">
                  <c:v>31/08/2025 21:50</c:v>
                </c:pt>
                <c:pt idx="3156">
                  <c:v>31/08/2025 22:00</c:v>
                </c:pt>
                <c:pt idx="3157">
                  <c:v>31/08/2025 22:10</c:v>
                </c:pt>
                <c:pt idx="3158">
                  <c:v>31/08/2025 22:20</c:v>
                </c:pt>
                <c:pt idx="3159">
                  <c:v>31/08/2025 22:30</c:v>
                </c:pt>
                <c:pt idx="3160">
                  <c:v>31/08/2025 22:40</c:v>
                </c:pt>
                <c:pt idx="3161">
                  <c:v>31/08/2025 22:50</c:v>
                </c:pt>
                <c:pt idx="3162">
                  <c:v>31/08/2025 23:00</c:v>
                </c:pt>
                <c:pt idx="3163">
                  <c:v>31/08/2025 23:10</c:v>
                </c:pt>
                <c:pt idx="3164">
                  <c:v>31/08/2025 23:20</c:v>
                </c:pt>
                <c:pt idx="3165">
                  <c:v>31/08/2025 23:30</c:v>
                </c:pt>
                <c:pt idx="3166">
                  <c:v>31/08/2025 23:40</c:v>
                </c:pt>
                <c:pt idx="3167">
                  <c:v>31/08/2025 23:50</c:v>
                </c:pt>
                <c:pt idx="3168">
                  <c:v>01/09/2025 00:00</c:v>
                </c:pt>
                <c:pt idx="3169">
                  <c:v>01/09/2025 00:10</c:v>
                </c:pt>
                <c:pt idx="3170">
                  <c:v>01/09/2025 00:20</c:v>
                </c:pt>
                <c:pt idx="3171">
                  <c:v>01/09/2025 00:30</c:v>
                </c:pt>
                <c:pt idx="3172">
                  <c:v>01/09/2025 00:40</c:v>
                </c:pt>
                <c:pt idx="3173">
                  <c:v>01/09/2025 00:50</c:v>
                </c:pt>
                <c:pt idx="3174">
                  <c:v>01/09/2025 01:00</c:v>
                </c:pt>
                <c:pt idx="3175">
                  <c:v>01/09/2025 01:10</c:v>
                </c:pt>
                <c:pt idx="3176">
                  <c:v>01/09/2025 01:20</c:v>
                </c:pt>
                <c:pt idx="3177">
                  <c:v>01/09/2025 01:30</c:v>
                </c:pt>
                <c:pt idx="3178">
                  <c:v>01/09/2025 01:40</c:v>
                </c:pt>
                <c:pt idx="3179">
                  <c:v>01/09/2025 01:50</c:v>
                </c:pt>
                <c:pt idx="3180">
                  <c:v>01/09/2025 02:00</c:v>
                </c:pt>
                <c:pt idx="3181">
                  <c:v>01/09/2025 02:10</c:v>
                </c:pt>
                <c:pt idx="3182">
                  <c:v>01/09/2025 02:20</c:v>
                </c:pt>
                <c:pt idx="3183">
                  <c:v>01/09/2025 02:30</c:v>
                </c:pt>
                <c:pt idx="3184">
                  <c:v>01/09/2025 02:40</c:v>
                </c:pt>
                <c:pt idx="3185">
                  <c:v>01/09/2025 02:50</c:v>
                </c:pt>
                <c:pt idx="3186">
                  <c:v>01/09/2025 03:00</c:v>
                </c:pt>
                <c:pt idx="3187">
                  <c:v>01/09/2025 03:10</c:v>
                </c:pt>
                <c:pt idx="3188">
                  <c:v>01/09/2025 03:20</c:v>
                </c:pt>
                <c:pt idx="3189">
                  <c:v>01/09/2025 03:30</c:v>
                </c:pt>
                <c:pt idx="3190">
                  <c:v>01/09/2025 03:40</c:v>
                </c:pt>
                <c:pt idx="3191">
                  <c:v>01/09/2025 03:50</c:v>
                </c:pt>
                <c:pt idx="3192">
                  <c:v>01/09/2025 04:00</c:v>
                </c:pt>
                <c:pt idx="3193">
                  <c:v>01/09/2025 04:10</c:v>
                </c:pt>
                <c:pt idx="3194">
                  <c:v>01/09/2025 04:20</c:v>
                </c:pt>
                <c:pt idx="3195">
                  <c:v>01/09/2025 04:30</c:v>
                </c:pt>
                <c:pt idx="3196">
                  <c:v>01/09/2025 04:40</c:v>
                </c:pt>
                <c:pt idx="3197">
                  <c:v>01/09/2025 04:50</c:v>
                </c:pt>
                <c:pt idx="3198">
                  <c:v>01/09/2025 05:00</c:v>
                </c:pt>
                <c:pt idx="3199">
                  <c:v>01/09/2025 05:10</c:v>
                </c:pt>
                <c:pt idx="3200">
                  <c:v>01/09/2025 05:20</c:v>
                </c:pt>
                <c:pt idx="3201">
                  <c:v>01/09/2025 05:30</c:v>
                </c:pt>
                <c:pt idx="3202">
                  <c:v>01/09/2025 05:40</c:v>
                </c:pt>
                <c:pt idx="3203">
                  <c:v>01/09/2025 05:50</c:v>
                </c:pt>
                <c:pt idx="3204">
                  <c:v>01/09/2025 06:00</c:v>
                </c:pt>
                <c:pt idx="3205">
                  <c:v>01/09/2025 06:10</c:v>
                </c:pt>
                <c:pt idx="3206">
                  <c:v>01/09/2025 06:20</c:v>
                </c:pt>
                <c:pt idx="3207">
                  <c:v>01/09/2025 06:30</c:v>
                </c:pt>
                <c:pt idx="3208">
                  <c:v>01/09/2025 06:40</c:v>
                </c:pt>
                <c:pt idx="3209">
                  <c:v>01/09/2025 06:50</c:v>
                </c:pt>
                <c:pt idx="3210">
                  <c:v>01/09/2025 07:00</c:v>
                </c:pt>
                <c:pt idx="3211">
                  <c:v>01/09/2025 07:10</c:v>
                </c:pt>
                <c:pt idx="3212">
                  <c:v>01/09/2025 07:20</c:v>
                </c:pt>
                <c:pt idx="3213">
                  <c:v>01/09/2025 07:30</c:v>
                </c:pt>
                <c:pt idx="3214">
                  <c:v>01/09/2025 07:40</c:v>
                </c:pt>
                <c:pt idx="3215">
                  <c:v>01/09/2025 07:50</c:v>
                </c:pt>
                <c:pt idx="3216">
                  <c:v>01/09/2025 08:00</c:v>
                </c:pt>
                <c:pt idx="3217">
                  <c:v>01/09/2025 08:10</c:v>
                </c:pt>
                <c:pt idx="3218">
                  <c:v>01/09/2025 08:20</c:v>
                </c:pt>
                <c:pt idx="3219">
                  <c:v>01/09/2025 08:30</c:v>
                </c:pt>
                <c:pt idx="3220">
                  <c:v>01/09/2025 08:40</c:v>
                </c:pt>
                <c:pt idx="3221">
                  <c:v>01/09/2025 08:50</c:v>
                </c:pt>
                <c:pt idx="3222">
                  <c:v>01/09/2025 09:00</c:v>
                </c:pt>
                <c:pt idx="3223">
                  <c:v>01/09/2025 09:10</c:v>
                </c:pt>
                <c:pt idx="3224">
                  <c:v>01/09/2025 09:20</c:v>
                </c:pt>
                <c:pt idx="3225">
                  <c:v>01/09/2025 09:30</c:v>
                </c:pt>
                <c:pt idx="3226">
                  <c:v>01/09/2025 09:40</c:v>
                </c:pt>
                <c:pt idx="3227">
                  <c:v>01/09/2025 09:50</c:v>
                </c:pt>
                <c:pt idx="3228">
                  <c:v>01/09/2025 10:00</c:v>
                </c:pt>
                <c:pt idx="3229">
                  <c:v>01/09/2025 10:10</c:v>
                </c:pt>
                <c:pt idx="3230">
                  <c:v>01/09/2025 10:20</c:v>
                </c:pt>
                <c:pt idx="3231">
                  <c:v>01/09/2025 10:30</c:v>
                </c:pt>
                <c:pt idx="3232">
                  <c:v>01/09/2025 10:40</c:v>
                </c:pt>
                <c:pt idx="3233">
                  <c:v>01/09/2025 10:50</c:v>
                </c:pt>
                <c:pt idx="3234">
                  <c:v>01/09/2025 11:00</c:v>
                </c:pt>
                <c:pt idx="3235">
                  <c:v>01/09/2025 11:10</c:v>
                </c:pt>
                <c:pt idx="3236">
                  <c:v>01/09/2025 11:20</c:v>
                </c:pt>
                <c:pt idx="3237">
                  <c:v>01/09/2025 11:30</c:v>
                </c:pt>
                <c:pt idx="3238">
                  <c:v>01/09/2025 11:40</c:v>
                </c:pt>
                <c:pt idx="3239">
                  <c:v>01/09/2025 11:50</c:v>
                </c:pt>
                <c:pt idx="3240">
                  <c:v>01/09/2025 12:00</c:v>
                </c:pt>
                <c:pt idx="3241">
                  <c:v>01/09/2025 12:10</c:v>
                </c:pt>
                <c:pt idx="3242">
                  <c:v>01/09/2025 12:20</c:v>
                </c:pt>
                <c:pt idx="3243">
                  <c:v>01/09/2025 12:30</c:v>
                </c:pt>
                <c:pt idx="3244">
                  <c:v>01/09/2025 12:40</c:v>
                </c:pt>
                <c:pt idx="3245">
                  <c:v>01/09/2025 12:50</c:v>
                </c:pt>
                <c:pt idx="3246">
                  <c:v>01/09/2025 13:00</c:v>
                </c:pt>
                <c:pt idx="3247">
                  <c:v>01/09/2025 13:10</c:v>
                </c:pt>
                <c:pt idx="3248">
                  <c:v>01/09/2025 13:20</c:v>
                </c:pt>
                <c:pt idx="3249">
                  <c:v>01/09/2025 13:30</c:v>
                </c:pt>
                <c:pt idx="3250">
                  <c:v>01/09/2025 13:40</c:v>
                </c:pt>
                <c:pt idx="3251">
                  <c:v>01/09/2025 13:50</c:v>
                </c:pt>
                <c:pt idx="3252">
                  <c:v>01/09/2025 14:00</c:v>
                </c:pt>
                <c:pt idx="3253">
                  <c:v>01/09/2025 14:10</c:v>
                </c:pt>
                <c:pt idx="3254">
                  <c:v>01/09/2025 14:20</c:v>
                </c:pt>
                <c:pt idx="3255">
                  <c:v>01/09/2025 14:30</c:v>
                </c:pt>
                <c:pt idx="3256">
                  <c:v>01/09/2025 14:40</c:v>
                </c:pt>
                <c:pt idx="3257">
                  <c:v>01/09/2025 14:50</c:v>
                </c:pt>
                <c:pt idx="3258">
                  <c:v>01/09/2025 15:00</c:v>
                </c:pt>
                <c:pt idx="3259">
                  <c:v>01/09/2025 15:10</c:v>
                </c:pt>
                <c:pt idx="3260">
                  <c:v>01/09/2025 15:20</c:v>
                </c:pt>
                <c:pt idx="3261">
                  <c:v>01/09/2025 15:30</c:v>
                </c:pt>
                <c:pt idx="3262">
                  <c:v>01/09/2025 15:40</c:v>
                </c:pt>
                <c:pt idx="3263">
                  <c:v>01/09/2025 15:50</c:v>
                </c:pt>
                <c:pt idx="3264">
                  <c:v>01/09/2025 16:00</c:v>
                </c:pt>
                <c:pt idx="3265">
                  <c:v>01/09/2025 16:10</c:v>
                </c:pt>
                <c:pt idx="3266">
                  <c:v>01/09/2025 16:20</c:v>
                </c:pt>
                <c:pt idx="3267">
                  <c:v>01/09/2025 16:30</c:v>
                </c:pt>
                <c:pt idx="3268">
                  <c:v>01/09/2025 16:40</c:v>
                </c:pt>
                <c:pt idx="3269">
                  <c:v>01/09/2025 16:50</c:v>
                </c:pt>
                <c:pt idx="3270">
                  <c:v>01/09/2025 17:00</c:v>
                </c:pt>
                <c:pt idx="3271">
                  <c:v>01/09/2025 17:10</c:v>
                </c:pt>
                <c:pt idx="3272">
                  <c:v>01/09/2025 17:20</c:v>
                </c:pt>
                <c:pt idx="3273">
                  <c:v>01/09/2025 17:30</c:v>
                </c:pt>
                <c:pt idx="3274">
                  <c:v>01/09/2025 17:40</c:v>
                </c:pt>
                <c:pt idx="3275">
                  <c:v>01/09/2025 17:50</c:v>
                </c:pt>
                <c:pt idx="3276">
                  <c:v>01/09/2025 18:00</c:v>
                </c:pt>
                <c:pt idx="3277">
                  <c:v>01/09/2025 18:10</c:v>
                </c:pt>
                <c:pt idx="3278">
                  <c:v>01/09/2025 18:20</c:v>
                </c:pt>
                <c:pt idx="3279">
                  <c:v>01/09/2025 18:30</c:v>
                </c:pt>
                <c:pt idx="3280">
                  <c:v>01/09/2025 18:40</c:v>
                </c:pt>
                <c:pt idx="3281">
                  <c:v>01/09/2025 18:50</c:v>
                </c:pt>
                <c:pt idx="3282">
                  <c:v>01/09/2025 19:00</c:v>
                </c:pt>
                <c:pt idx="3283">
                  <c:v>01/09/2025 19:10</c:v>
                </c:pt>
                <c:pt idx="3284">
                  <c:v>01/09/2025 19:20</c:v>
                </c:pt>
                <c:pt idx="3285">
                  <c:v>01/09/2025 19:30</c:v>
                </c:pt>
                <c:pt idx="3286">
                  <c:v>01/09/2025 19:40</c:v>
                </c:pt>
                <c:pt idx="3287">
                  <c:v>01/09/2025 19:50</c:v>
                </c:pt>
                <c:pt idx="3288">
                  <c:v>01/09/2025 20:00</c:v>
                </c:pt>
                <c:pt idx="3289">
                  <c:v>01/09/2025 20:10</c:v>
                </c:pt>
                <c:pt idx="3290">
                  <c:v>01/09/2025 20:20</c:v>
                </c:pt>
                <c:pt idx="3291">
                  <c:v>01/09/2025 20:30</c:v>
                </c:pt>
                <c:pt idx="3292">
                  <c:v>01/09/2025 20:40</c:v>
                </c:pt>
                <c:pt idx="3293">
                  <c:v>01/09/2025 20:50</c:v>
                </c:pt>
                <c:pt idx="3294">
                  <c:v>01/09/2025 21:00</c:v>
                </c:pt>
                <c:pt idx="3295">
                  <c:v>01/09/2025 21:10</c:v>
                </c:pt>
                <c:pt idx="3296">
                  <c:v>01/09/2025 21:20</c:v>
                </c:pt>
                <c:pt idx="3297">
                  <c:v>01/09/2025 21:30</c:v>
                </c:pt>
                <c:pt idx="3298">
                  <c:v>01/09/2025 21:40</c:v>
                </c:pt>
                <c:pt idx="3299">
                  <c:v>01/09/2025 21:50</c:v>
                </c:pt>
                <c:pt idx="3300">
                  <c:v>01/09/2025 22:00</c:v>
                </c:pt>
                <c:pt idx="3301">
                  <c:v>01/09/2025 22:10</c:v>
                </c:pt>
                <c:pt idx="3302">
                  <c:v>01/09/2025 22:20</c:v>
                </c:pt>
                <c:pt idx="3303">
                  <c:v>01/09/2025 22:30</c:v>
                </c:pt>
                <c:pt idx="3304">
                  <c:v>01/09/2025 22:40</c:v>
                </c:pt>
                <c:pt idx="3305">
                  <c:v>01/09/2025 22:50</c:v>
                </c:pt>
                <c:pt idx="3306">
                  <c:v>01/09/2025 23:00</c:v>
                </c:pt>
                <c:pt idx="3307">
                  <c:v>01/09/2025 23:10</c:v>
                </c:pt>
                <c:pt idx="3308">
                  <c:v>01/09/2025 23:20</c:v>
                </c:pt>
                <c:pt idx="3309">
                  <c:v>01/09/2025 23:30</c:v>
                </c:pt>
                <c:pt idx="3310">
                  <c:v>01/09/2025 23:40</c:v>
                </c:pt>
                <c:pt idx="3311">
                  <c:v>01/09/2025 23:50</c:v>
                </c:pt>
                <c:pt idx="3312">
                  <c:v>02/09/2025 00:00</c:v>
                </c:pt>
                <c:pt idx="3313">
                  <c:v>02/09/2025 00:10</c:v>
                </c:pt>
                <c:pt idx="3314">
                  <c:v>02/09/2025 00:20</c:v>
                </c:pt>
                <c:pt idx="3315">
                  <c:v>02/09/2025 00:30</c:v>
                </c:pt>
                <c:pt idx="3316">
                  <c:v>02/09/2025 00:40</c:v>
                </c:pt>
                <c:pt idx="3317">
                  <c:v>02/09/2025 00:50</c:v>
                </c:pt>
                <c:pt idx="3318">
                  <c:v>02/09/2025 01:00</c:v>
                </c:pt>
                <c:pt idx="3319">
                  <c:v>02/09/2025 01:10</c:v>
                </c:pt>
                <c:pt idx="3320">
                  <c:v>02/09/2025 01:20</c:v>
                </c:pt>
                <c:pt idx="3321">
                  <c:v>02/09/2025 01:30</c:v>
                </c:pt>
                <c:pt idx="3322">
                  <c:v>02/09/2025 01:40</c:v>
                </c:pt>
                <c:pt idx="3323">
                  <c:v>02/09/2025 01:50</c:v>
                </c:pt>
                <c:pt idx="3324">
                  <c:v>02/09/2025 02:00</c:v>
                </c:pt>
                <c:pt idx="3325">
                  <c:v>02/09/2025 02:10</c:v>
                </c:pt>
                <c:pt idx="3326">
                  <c:v>02/09/2025 02:20</c:v>
                </c:pt>
                <c:pt idx="3327">
                  <c:v>02/09/2025 02:30</c:v>
                </c:pt>
                <c:pt idx="3328">
                  <c:v>02/09/2025 02:40</c:v>
                </c:pt>
                <c:pt idx="3329">
                  <c:v>02/09/2025 02:50</c:v>
                </c:pt>
                <c:pt idx="3330">
                  <c:v>02/09/2025 03:00</c:v>
                </c:pt>
                <c:pt idx="3331">
                  <c:v>02/09/2025 03:10</c:v>
                </c:pt>
                <c:pt idx="3332">
                  <c:v>02/09/2025 03:20</c:v>
                </c:pt>
                <c:pt idx="3333">
                  <c:v>02/09/2025 03:30</c:v>
                </c:pt>
                <c:pt idx="3334">
                  <c:v>02/09/2025 03:40</c:v>
                </c:pt>
                <c:pt idx="3335">
                  <c:v>02/09/2025 03:50</c:v>
                </c:pt>
                <c:pt idx="3336">
                  <c:v>02/09/2025 04:00</c:v>
                </c:pt>
                <c:pt idx="3337">
                  <c:v>02/09/2025 04:10</c:v>
                </c:pt>
                <c:pt idx="3338">
                  <c:v>02/09/2025 04:20</c:v>
                </c:pt>
                <c:pt idx="3339">
                  <c:v>02/09/2025 04:30</c:v>
                </c:pt>
                <c:pt idx="3340">
                  <c:v>02/09/2025 04:40</c:v>
                </c:pt>
                <c:pt idx="3341">
                  <c:v>02/09/2025 04:50</c:v>
                </c:pt>
                <c:pt idx="3342">
                  <c:v>02/09/2025 05:00</c:v>
                </c:pt>
                <c:pt idx="3343">
                  <c:v>02/09/2025 05:10</c:v>
                </c:pt>
                <c:pt idx="3344">
                  <c:v>02/09/2025 05:20</c:v>
                </c:pt>
                <c:pt idx="3345">
                  <c:v>02/09/2025 05:30</c:v>
                </c:pt>
                <c:pt idx="3346">
                  <c:v>02/09/2025 05:40</c:v>
                </c:pt>
                <c:pt idx="3347">
                  <c:v>02/09/2025 05:50</c:v>
                </c:pt>
                <c:pt idx="3348">
                  <c:v>02/09/2025 06:00</c:v>
                </c:pt>
                <c:pt idx="3349">
                  <c:v>02/09/2025 06:10</c:v>
                </c:pt>
                <c:pt idx="3350">
                  <c:v>02/09/2025 06:20</c:v>
                </c:pt>
                <c:pt idx="3351">
                  <c:v>02/09/2025 06:30</c:v>
                </c:pt>
                <c:pt idx="3352">
                  <c:v>02/09/2025 06:40</c:v>
                </c:pt>
                <c:pt idx="3353">
                  <c:v>02/09/2025 06:50</c:v>
                </c:pt>
                <c:pt idx="3354">
                  <c:v>02/09/2025 07:00</c:v>
                </c:pt>
                <c:pt idx="3355">
                  <c:v>02/09/2025 07:10</c:v>
                </c:pt>
                <c:pt idx="3356">
                  <c:v>02/09/2025 07:20</c:v>
                </c:pt>
                <c:pt idx="3357">
                  <c:v>02/09/2025 07:30</c:v>
                </c:pt>
                <c:pt idx="3358">
                  <c:v>02/09/2025 07:40</c:v>
                </c:pt>
                <c:pt idx="3359">
                  <c:v>02/09/2025 07:50</c:v>
                </c:pt>
                <c:pt idx="3360">
                  <c:v>02/09/2025 08:00</c:v>
                </c:pt>
                <c:pt idx="3361">
                  <c:v>02/09/2025 08:10</c:v>
                </c:pt>
                <c:pt idx="3362">
                  <c:v>02/09/2025 08:20</c:v>
                </c:pt>
                <c:pt idx="3363">
                  <c:v>02/09/2025 08:30</c:v>
                </c:pt>
                <c:pt idx="3364">
                  <c:v>02/09/2025 08:40</c:v>
                </c:pt>
                <c:pt idx="3365">
                  <c:v>02/09/2025 08:50</c:v>
                </c:pt>
                <c:pt idx="3366">
                  <c:v>02/09/2025 09:00</c:v>
                </c:pt>
                <c:pt idx="3367">
                  <c:v>02/09/2025 09:10</c:v>
                </c:pt>
                <c:pt idx="3368">
                  <c:v>02/09/2025 09:20</c:v>
                </c:pt>
                <c:pt idx="3369">
                  <c:v>02/09/2025 09:30</c:v>
                </c:pt>
                <c:pt idx="3370">
                  <c:v>02/09/2025 09:40</c:v>
                </c:pt>
                <c:pt idx="3371">
                  <c:v>02/09/2025 09:50</c:v>
                </c:pt>
                <c:pt idx="3372">
                  <c:v>02/09/2025 10:00</c:v>
                </c:pt>
                <c:pt idx="3373">
                  <c:v>02/09/2025 10:10</c:v>
                </c:pt>
                <c:pt idx="3374">
                  <c:v>02/09/2025 10:20</c:v>
                </c:pt>
                <c:pt idx="3375">
                  <c:v>02/09/2025 10:30</c:v>
                </c:pt>
                <c:pt idx="3376">
                  <c:v>02/09/2025 10:40</c:v>
                </c:pt>
                <c:pt idx="3377">
                  <c:v>02/09/2025 10:50</c:v>
                </c:pt>
                <c:pt idx="3378">
                  <c:v>02/09/2025 11:00</c:v>
                </c:pt>
                <c:pt idx="3379">
                  <c:v>02/09/2025 11:10</c:v>
                </c:pt>
                <c:pt idx="3380">
                  <c:v>02/09/2025 11:20</c:v>
                </c:pt>
                <c:pt idx="3381">
                  <c:v>02/09/2025 11:30</c:v>
                </c:pt>
                <c:pt idx="3382">
                  <c:v>02/09/2025 11:40</c:v>
                </c:pt>
                <c:pt idx="3383">
                  <c:v>02/09/2025 11:50</c:v>
                </c:pt>
                <c:pt idx="3384">
                  <c:v>02/09/2025 12:00</c:v>
                </c:pt>
                <c:pt idx="3385">
                  <c:v>02/09/2025 12:10</c:v>
                </c:pt>
                <c:pt idx="3386">
                  <c:v>02/09/2025 12:20</c:v>
                </c:pt>
                <c:pt idx="3387">
                  <c:v>02/09/2025 12:30</c:v>
                </c:pt>
                <c:pt idx="3388">
                  <c:v>02/09/2025 12:40</c:v>
                </c:pt>
                <c:pt idx="3389">
                  <c:v>02/09/2025 12:50</c:v>
                </c:pt>
                <c:pt idx="3390">
                  <c:v>02/09/2025 13:00</c:v>
                </c:pt>
                <c:pt idx="3391">
                  <c:v>02/09/2025 13:10</c:v>
                </c:pt>
                <c:pt idx="3392">
                  <c:v>02/09/2025 13:20</c:v>
                </c:pt>
                <c:pt idx="3393">
                  <c:v>02/09/2025 13:30</c:v>
                </c:pt>
                <c:pt idx="3394">
                  <c:v>02/09/2025 13:40</c:v>
                </c:pt>
                <c:pt idx="3395">
                  <c:v>02/09/2025 13:50</c:v>
                </c:pt>
                <c:pt idx="3396">
                  <c:v>02/09/2025 14:00</c:v>
                </c:pt>
                <c:pt idx="3397">
                  <c:v>02/09/2025 14:10</c:v>
                </c:pt>
                <c:pt idx="3398">
                  <c:v>02/09/2025 14:20</c:v>
                </c:pt>
                <c:pt idx="3399">
                  <c:v>02/09/2025 14:30</c:v>
                </c:pt>
                <c:pt idx="3400">
                  <c:v>02/09/2025 14:40</c:v>
                </c:pt>
                <c:pt idx="3401">
                  <c:v>02/09/2025 14:50</c:v>
                </c:pt>
                <c:pt idx="3402">
                  <c:v>02/09/2025 15:00</c:v>
                </c:pt>
                <c:pt idx="3403">
                  <c:v>02/09/2025 15:10</c:v>
                </c:pt>
                <c:pt idx="3404">
                  <c:v>02/09/2025 15:20</c:v>
                </c:pt>
                <c:pt idx="3405">
                  <c:v>02/09/2025 15:30</c:v>
                </c:pt>
                <c:pt idx="3406">
                  <c:v>02/09/2025 15:40</c:v>
                </c:pt>
                <c:pt idx="3407">
                  <c:v>02/09/2025 15:50</c:v>
                </c:pt>
                <c:pt idx="3408">
                  <c:v>02/09/2025 16:00</c:v>
                </c:pt>
                <c:pt idx="3409">
                  <c:v>02/09/2025 16:10</c:v>
                </c:pt>
                <c:pt idx="3410">
                  <c:v>02/09/2025 16:20</c:v>
                </c:pt>
                <c:pt idx="3411">
                  <c:v>02/09/2025 16:30</c:v>
                </c:pt>
                <c:pt idx="3412">
                  <c:v>02/09/2025 16:40</c:v>
                </c:pt>
                <c:pt idx="3413">
                  <c:v>02/09/2025 16:50</c:v>
                </c:pt>
                <c:pt idx="3414">
                  <c:v>02/09/2025 17:00</c:v>
                </c:pt>
                <c:pt idx="3415">
                  <c:v>02/09/2025 17:10</c:v>
                </c:pt>
                <c:pt idx="3416">
                  <c:v>02/09/2025 17:20</c:v>
                </c:pt>
                <c:pt idx="3417">
                  <c:v>02/09/2025 17:30</c:v>
                </c:pt>
                <c:pt idx="3418">
                  <c:v>02/09/2025 17:40</c:v>
                </c:pt>
                <c:pt idx="3419">
                  <c:v>02/09/2025 17:50</c:v>
                </c:pt>
                <c:pt idx="3420">
                  <c:v>02/09/2025 18:00</c:v>
                </c:pt>
                <c:pt idx="3421">
                  <c:v>02/09/2025 18:10</c:v>
                </c:pt>
                <c:pt idx="3422">
                  <c:v>02/09/2025 18:20</c:v>
                </c:pt>
                <c:pt idx="3423">
                  <c:v>02/09/2025 18:30</c:v>
                </c:pt>
                <c:pt idx="3424">
                  <c:v>02/09/2025 18:40</c:v>
                </c:pt>
                <c:pt idx="3425">
                  <c:v>02/09/2025 18:50</c:v>
                </c:pt>
                <c:pt idx="3426">
                  <c:v>02/09/2025 19:00</c:v>
                </c:pt>
                <c:pt idx="3427">
                  <c:v>02/09/2025 19:10</c:v>
                </c:pt>
                <c:pt idx="3428">
                  <c:v>02/09/2025 19:20</c:v>
                </c:pt>
                <c:pt idx="3429">
                  <c:v>02/09/2025 19:30</c:v>
                </c:pt>
                <c:pt idx="3430">
                  <c:v>02/09/2025 19:40</c:v>
                </c:pt>
                <c:pt idx="3431">
                  <c:v>02/09/2025 19:50</c:v>
                </c:pt>
                <c:pt idx="3432">
                  <c:v>02/09/2025 20:00</c:v>
                </c:pt>
                <c:pt idx="3433">
                  <c:v>02/09/2025 20:10</c:v>
                </c:pt>
                <c:pt idx="3434">
                  <c:v>02/09/2025 20:20</c:v>
                </c:pt>
                <c:pt idx="3435">
                  <c:v>02/09/2025 20:30</c:v>
                </c:pt>
                <c:pt idx="3436">
                  <c:v>02/09/2025 20:40</c:v>
                </c:pt>
                <c:pt idx="3437">
                  <c:v>02/09/2025 20:50</c:v>
                </c:pt>
                <c:pt idx="3438">
                  <c:v>02/09/2025 21:00</c:v>
                </c:pt>
                <c:pt idx="3439">
                  <c:v>02/09/2025 21:10</c:v>
                </c:pt>
                <c:pt idx="3440">
                  <c:v>02/09/2025 21:20</c:v>
                </c:pt>
                <c:pt idx="3441">
                  <c:v>02/09/2025 21:30</c:v>
                </c:pt>
                <c:pt idx="3442">
                  <c:v>02/09/2025 21:40</c:v>
                </c:pt>
                <c:pt idx="3443">
                  <c:v>02/09/2025 21:50</c:v>
                </c:pt>
                <c:pt idx="3444">
                  <c:v>02/09/2025 22:00</c:v>
                </c:pt>
                <c:pt idx="3445">
                  <c:v>02/09/2025 22:10</c:v>
                </c:pt>
                <c:pt idx="3446">
                  <c:v>02/09/2025 22:20</c:v>
                </c:pt>
                <c:pt idx="3447">
                  <c:v>02/09/2025 22:30</c:v>
                </c:pt>
                <c:pt idx="3448">
                  <c:v>02/09/2025 22:40</c:v>
                </c:pt>
                <c:pt idx="3449">
                  <c:v>02/09/2025 22:50</c:v>
                </c:pt>
                <c:pt idx="3450">
                  <c:v>02/09/2025 23:00</c:v>
                </c:pt>
                <c:pt idx="3451">
                  <c:v>02/09/2025 23:10</c:v>
                </c:pt>
                <c:pt idx="3452">
                  <c:v>02/09/2025 23:20</c:v>
                </c:pt>
                <c:pt idx="3453">
                  <c:v>02/09/2025 23:30</c:v>
                </c:pt>
                <c:pt idx="3454">
                  <c:v>02/09/2025 23:40</c:v>
                </c:pt>
                <c:pt idx="3455">
                  <c:v>02/09/2025 23:50</c:v>
                </c:pt>
                <c:pt idx="3456">
                  <c:v>03/09/2025 00:00</c:v>
                </c:pt>
                <c:pt idx="3457">
                  <c:v>03/09/2025 00:10</c:v>
                </c:pt>
                <c:pt idx="3458">
                  <c:v>03/09/2025 00:20</c:v>
                </c:pt>
                <c:pt idx="3459">
                  <c:v>03/09/2025 00:30</c:v>
                </c:pt>
                <c:pt idx="3460">
                  <c:v>03/09/2025 00:40</c:v>
                </c:pt>
                <c:pt idx="3461">
                  <c:v>03/09/2025 00:50</c:v>
                </c:pt>
                <c:pt idx="3462">
                  <c:v>03/09/2025 01:00</c:v>
                </c:pt>
                <c:pt idx="3463">
                  <c:v>03/09/2025 01:10</c:v>
                </c:pt>
                <c:pt idx="3464">
                  <c:v>03/09/2025 01:20</c:v>
                </c:pt>
                <c:pt idx="3465">
                  <c:v>03/09/2025 01:30</c:v>
                </c:pt>
                <c:pt idx="3466">
                  <c:v>03/09/2025 01:40</c:v>
                </c:pt>
                <c:pt idx="3467">
                  <c:v>03/09/2025 01:50</c:v>
                </c:pt>
                <c:pt idx="3468">
                  <c:v>03/09/2025 02:00</c:v>
                </c:pt>
                <c:pt idx="3469">
                  <c:v>03/09/2025 02:10</c:v>
                </c:pt>
                <c:pt idx="3470">
                  <c:v>03/09/2025 02:20</c:v>
                </c:pt>
                <c:pt idx="3471">
                  <c:v>03/09/2025 02:30</c:v>
                </c:pt>
                <c:pt idx="3472">
                  <c:v>03/09/2025 02:40</c:v>
                </c:pt>
                <c:pt idx="3473">
                  <c:v>03/09/2025 02:50</c:v>
                </c:pt>
                <c:pt idx="3474">
                  <c:v>03/09/2025 03:00</c:v>
                </c:pt>
                <c:pt idx="3475">
                  <c:v>03/09/2025 03:10</c:v>
                </c:pt>
                <c:pt idx="3476">
                  <c:v>03/09/2025 03:20</c:v>
                </c:pt>
                <c:pt idx="3477">
                  <c:v>03/09/2025 03:30</c:v>
                </c:pt>
                <c:pt idx="3478">
                  <c:v>03/09/2025 03:40</c:v>
                </c:pt>
                <c:pt idx="3479">
                  <c:v>03/09/2025 03:50</c:v>
                </c:pt>
                <c:pt idx="3480">
                  <c:v>03/09/2025 04:00</c:v>
                </c:pt>
                <c:pt idx="3481">
                  <c:v>03/09/2025 04:10</c:v>
                </c:pt>
                <c:pt idx="3482">
                  <c:v>03/09/2025 04:20</c:v>
                </c:pt>
                <c:pt idx="3483">
                  <c:v>03/09/2025 04:30</c:v>
                </c:pt>
                <c:pt idx="3484">
                  <c:v>03/09/2025 04:40</c:v>
                </c:pt>
                <c:pt idx="3485">
                  <c:v>03/09/2025 04:50</c:v>
                </c:pt>
                <c:pt idx="3486">
                  <c:v>03/09/2025 05:00</c:v>
                </c:pt>
                <c:pt idx="3487">
                  <c:v>03/09/2025 05:10</c:v>
                </c:pt>
                <c:pt idx="3488">
                  <c:v>03/09/2025 05:20</c:v>
                </c:pt>
                <c:pt idx="3489">
                  <c:v>03/09/2025 05:30</c:v>
                </c:pt>
                <c:pt idx="3490">
                  <c:v>03/09/2025 05:40</c:v>
                </c:pt>
                <c:pt idx="3491">
                  <c:v>03/09/2025 05:50</c:v>
                </c:pt>
                <c:pt idx="3492">
                  <c:v>03/09/2025 06:00</c:v>
                </c:pt>
                <c:pt idx="3493">
                  <c:v>03/09/2025 06:10</c:v>
                </c:pt>
                <c:pt idx="3494">
                  <c:v>03/09/2025 06:20</c:v>
                </c:pt>
                <c:pt idx="3495">
                  <c:v>03/09/2025 06:30</c:v>
                </c:pt>
                <c:pt idx="3496">
                  <c:v>03/09/2025 06:40</c:v>
                </c:pt>
                <c:pt idx="3497">
                  <c:v>03/09/2025 06:50</c:v>
                </c:pt>
                <c:pt idx="3498">
                  <c:v>03/09/2025 07:00</c:v>
                </c:pt>
                <c:pt idx="3499">
                  <c:v>03/09/2025 07:10</c:v>
                </c:pt>
                <c:pt idx="3500">
                  <c:v>03/09/2025 07:20</c:v>
                </c:pt>
                <c:pt idx="3501">
                  <c:v>03/09/2025 07:30</c:v>
                </c:pt>
                <c:pt idx="3502">
                  <c:v>03/09/2025 07:40</c:v>
                </c:pt>
                <c:pt idx="3503">
                  <c:v>03/09/2025 07:50</c:v>
                </c:pt>
                <c:pt idx="3504">
                  <c:v>03/09/2025 08:00</c:v>
                </c:pt>
                <c:pt idx="3505">
                  <c:v>03/09/2025 08:10</c:v>
                </c:pt>
                <c:pt idx="3506">
                  <c:v>03/09/2025 08:20</c:v>
                </c:pt>
                <c:pt idx="3507">
                  <c:v>03/09/2025 08:30</c:v>
                </c:pt>
                <c:pt idx="3508">
                  <c:v>03/09/2025 08:40</c:v>
                </c:pt>
                <c:pt idx="3509">
                  <c:v>03/09/2025 08:50</c:v>
                </c:pt>
                <c:pt idx="3510">
                  <c:v>03/09/2025 09:00</c:v>
                </c:pt>
                <c:pt idx="3511">
                  <c:v>03/09/2025 09:10</c:v>
                </c:pt>
                <c:pt idx="3512">
                  <c:v>03/09/2025 09:20</c:v>
                </c:pt>
                <c:pt idx="3513">
                  <c:v>03/09/2025 09:30</c:v>
                </c:pt>
                <c:pt idx="3514">
                  <c:v>03/09/2025 09:40</c:v>
                </c:pt>
                <c:pt idx="3515">
                  <c:v>03/09/2025 09:50</c:v>
                </c:pt>
                <c:pt idx="3516">
                  <c:v>03/09/2025 10:00</c:v>
                </c:pt>
                <c:pt idx="3517">
                  <c:v>03/09/2025 10:10</c:v>
                </c:pt>
                <c:pt idx="3518">
                  <c:v>03/09/2025 10:20</c:v>
                </c:pt>
                <c:pt idx="3519">
                  <c:v>03/09/2025 10:30</c:v>
                </c:pt>
                <c:pt idx="3520">
                  <c:v>03/09/2025 10:40</c:v>
                </c:pt>
                <c:pt idx="3521">
                  <c:v>03/09/2025 10:50</c:v>
                </c:pt>
                <c:pt idx="3522">
                  <c:v>03/09/2025 11:00</c:v>
                </c:pt>
                <c:pt idx="3523">
                  <c:v>03/09/2025 11:10</c:v>
                </c:pt>
                <c:pt idx="3524">
                  <c:v>03/09/2025 11:20</c:v>
                </c:pt>
                <c:pt idx="3525">
                  <c:v>03/09/2025 11:30</c:v>
                </c:pt>
                <c:pt idx="3526">
                  <c:v>03/09/2025 11:40</c:v>
                </c:pt>
                <c:pt idx="3527">
                  <c:v>03/09/2025 11:50</c:v>
                </c:pt>
                <c:pt idx="3528">
                  <c:v>03/09/2025 12:00</c:v>
                </c:pt>
                <c:pt idx="3529">
                  <c:v>03/09/2025 12:10</c:v>
                </c:pt>
                <c:pt idx="3530">
                  <c:v>03/09/2025 12:20</c:v>
                </c:pt>
                <c:pt idx="3531">
                  <c:v>03/09/2025 12:30</c:v>
                </c:pt>
                <c:pt idx="3532">
                  <c:v>03/09/2025 12:40</c:v>
                </c:pt>
                <c:pt idx="3533">
                  <c:v>03/09/2025 12:50</c:v>
                </c:pt>
                <c:pt idx="3534">
                  <c:v>03/09/2025 13:00</c:v>
                </c:pt>
                <c:pt idx="3535">
                  <c:v>03/09/2025 13:10</c:v>
                </c:pt>
                <c:pt idx="3536">
                  <c:v>03/09/2025 13:20</c:v>
                </c:pt>
                <c:pt idx="3537">
                  <c:v>03/09/2025 13:30</c:v>
                </c:pt>
                <c:pt idx="3538">
                  <c:v>03/09/2025 13:40</c:v>
                </c:pt>
                <c:pt idx="3539">
                  <c:v>03/09/2025 13:50</c:v>
                </c:pt>
                <c:pt idx="3540">
                  <c:v>03/09/2025 14:00</c:v>
                </c:pt>
                <c:pt idx="3541">
                  <c:v>03/09/2025 14:10</c:v>
                </c:pt>
                <c:pt idx="3542">
                  <c:v>03/09/2025 14:20</c:v>
                </c:pt>
                <c:pt idx="3543">
                  <c:v>03/09/2025 14:30</c:v>
                </c:pt>
                <c:pt idx="3544">
                  <c:v>03/09/2025 14:40</c:v>
                </c:pt>
                <c:pt idx="3545">
                  <c:v>03/09/2025 14:50</c:v>
                </c:pt>
                <c:pt idx="3546">
                  <c:v>03/09/2025 15:00</c:v>
                </c:pt>
                <c:pt idx="3547">
                  <c:v>03/09/2025 15:10</c:v>
                </c:pt>
                <c:pt idx="3548">
                  <c:v>03/09/2025 15:20</c:v>
                </c:pt>
                <c:pt idx="3549">
                  <c:v>03/09/2025 15:30</c:v>
                </c:pt>
                <c:pt idx="3550">
                  <c:v>03/09/2025 15:40</c:v>
                </c:pt>
                <c:pt idx="3551">
                  <c:v>03/09/2025 15:50</c:v>
                </c:pt>
                <c:pt idx="3552">
                  <c:v>03/09/2025 16:00</c:v>
                </c:pt>
                <c:pt idx="3553">
                  <c:v>03/09/2025 16:10</c:v>
                </c:pt>
                <c:pt idx="3554">
                  <c:v>03/09/2025 16:20</c:v>
                </c:pt>
                <c:pt idx="3555">
                  <c:v>03/09/2025 16:30</c:v>
                </c:pt>
                <c:pt idx="3556">
                  <c:v>03/09/2025 16:40</c:v>
                </c:pt>
                <c:pt idx="3557">
                  <c:v>03/09/2025 16:50</c:v>
                </c:pt>
                <c:pt idx="3558">
                  <c:v>03/09/2025 17:00</c:v>
                </c:pt>
                <c:pt idx="3559">
                  <c:v>03/09/2025 17:10</c:v>
                </c:pt>
                <c:pt idx="3560">
                  <c:v>03/09/2025 17:20</c:v>
                </c:pt>
                <c:pt idx="3561">
                  <c:v>03/09/2025 17:30</c:v>
                </c:pt>
                <c:pt idx="3562">
                  <c:v>03/09/2025 17:40</c:v>
                </c:pt>
                <c:pt idx="3563">
                  <c:v>03/09/2025 17:50</c:v>
                </c:pt>
                <c:pt idx="3564">
                  <c:v>03/09/2025 18:00</c:v>
                </c:pt>
                <c:pt idx="3565">
                  <c:v>03/09/2025 18:10</c:v>
                </c:pt>
                <c:pt idx="3566">
                  <c:v>03/09/2025 18:20</c:v>
                </c:pt>
                <c:pt idx="3567">
                  <c:v>03/09/2025 18:30</c:v>
                </c:pt>
                <c:pt idx="3568">
                  <c:v>03/09/2025 18:40</c:v>
                </c:pt>
                <c:pt idx="3569">
                  <c:v>03/09/2025 18:50</c:v>
                </c:pt>
                <c:pt idx="3570">
                  <c:v>03/09/2025 19:00</c:v>
                </c:pt>
                <c:pt idx="3571">
                  <c:v>03/09/2025 19:10</c:v>
                </c:pt>
                <c:pt idx="3572">
                  <c:v>03/09/2025 19:20</c:v>
                </c:pt>
                <c:pt idx="3573">
                  <c:v>03/09/2025 19:30</c:v>
                </c:pt>
                <c:pt idx="3574">
                  <c:v>03/09/2025 19:40</c:v>
                </c:pt>
                <c:pt idx="3575">
                  <c:v>03/09/2025 19:50</c:v>
                </c:pt>
                <c:pt idx="3576">
                  <c:v>03/09/2025 20:00</c:v>
                </c:pt>
                <c:pt idx="3577">
                  <c:v>03/09/2025 20:10</c:v>
                </c:pt>
                <c:pt idx="3578">
                  <c:v>03/09/2025 20:20</c:v>
                </c:pt>
                <c:pt idx="3579">
                  <c:v>03/09/2025 20:30</c:v>
                </c:pt>
                <c:pt idx="3580">
                  <c:v>03/09/2025 20:40</c:v>
                </c:pt>
                <c:pt idx="3581">
                  <c:v>03/09/2025 20:50</c:v>
                </c:pt>
                <c:pt idx="3582">
                  <c:v>03/09/2025 21:00</c:v>
                </c:pt>
                <c:pt idx="3583">
                  <c:v>03/09/2025 21:10</c:v>
                </c:pt>
                <c:pt idx="3584">
                  <c:v>03/09/2025 21:20</c:v>
                </c:pt>
                <c:pt idx="3585">
                  <c:v>03/09/2025 21:30</c:v>
                </c:pt>
                <c:pt idx="3586">
                  <c:v>03/09/2025 21:40</c:v>
                </c:pt>
                <c:pt idx="3587">
                  <c:v>03/09/2025 21:50</c:v>
                </c:pt>
                <c:pt idx="3588">
                  <c:v>03/09/2025 22:00</c:v>
                </c:pt>
                <c:pt idx="3589">
                  <c:v>03/09/2025 22:10</c:v>
                </c:pt>
                <c:pt idx="3590">
                  <c:v>03/09/2025 22:20</c:v>
                </c:pt>
                <c:pt idx="3591">
                  <c:v>03/09/2025 22:30</c:v>
                </c:pt>
                <c:pt idx="3592">
                  <c:v>03/09/2025 22:40</c:v>
                </c:pt>
                <c:pt idx="3593">
                  <c:v>03/09/2025 22:50</c:v>
                </c:pt>
                <c:pt idx="3594">
                  <c:v>03/09/2025 23:00</c:v>
                </c:pt>
                <c:pt idx="3595">
                  <c:v>03/09/2025 23:10</c:v>
                </c:pt>
                <c:pt idx="3596">
                  <c:v>03/09/2025 23:20</c:v>
                </c:pt>
                <c:pt idx="3597">
                  <c:v>03/09/2025 23:30</c:v>
                </c:pt>
                <c:pt idx="3598">
                  <c:v>03/09/2025 23:40</c:v>
                </c:pt>
                <c:pt idx="3599">
                  <c:v>03/09/2025 23:50</c:v>
                </c:pt>
                <c:pt idx="3600">
                  <c:v>04/09/2025 00:00</c:v>
                </c:pt>
                <c:pt idx="3601">
                  <c:v>04/09/2025 00:10</c:v>
                </c:pt>
                <c:pt idx="3602">
                  <c:v>04/09/2025 00:20</c:v>
                </c:pt>
                <c:pt idx="3603">
                  <c:v>04/09/2025 00:30</c:v>
                </c:pt>
                <c:pt idx="3604">
                  <c:v>04/09/2025 00:40</c:v>
                </c:pt>
                <c:pt idx="3605">
                  <c:v>04/09/2025 00:50</c:v>
                </c:pt>
                <c:pt idx="3606">
                  <c:v>04/09/2025 01:00</c:v>
                </c:pt>
                <c:pt idx="3607">
                  <c:v>04/09/2025 01:10</c:v>
                </c:pt>
                <c:pt idx="3608">
                  <c:v>04/09/2025 01:20</c:v>
                </c:pt>
                <c:pt idx="3609">
                  <c:v>04/09/2025 01:30</c:v>
                </c:pt>
                <c:pt idx="3610">
                  <c:v>04/09/2025 01:40</c:v>
                </c:pt>
                <c:pt idx="3611">
                  <c:v>04/09/2025 01:50</c:v>
                </c:pt>
                <c:pt idx="3612">
                  <c:v>04/09/2025 02:00</c:v>
                </c:pt>
                <c:pt idx="3613">
                  <c:v>04/09/2025 02:10</c:v>
                </c:pt>
                <c:pt idx="3614">
                  <c:v>04/09/2025 02:20</c:v>
                </c:pt>
                <c:pt idx="3615">
                  <c:v>04/09/2025 02:30</c:v>
                </c:pt>
                <c:pt idx="3616">
                  <c:v>04/09/2025 02:40</c:v>
                </c:pt>
                <c:pt idx="3617">
                  <c:v>04/09/2025 02:50</c:v>
                </c:pt>
                <c:pt idx="3618">
                  <c:v>04/09/2025 03:00</c:v>
                </c:pt>
                <c:pt idx="3619">
                  <c:v>04/09/2025 03:10</c:v>
                </c:pt>
                <c:pt idx="3620">
                  <c:v>04/09/2025 03:20</c:v>
                </c:pt>
                <c:pt idx="3621">
                  <c:v>04/09/2025 03:30</c:v>
                </c:pt>
                <c:pt idx="3622">
                  <c:v>04/09/2025 03:40</c:v>
                </c:pt>
                <c:pt idx="3623">
                  <c:v>04/09/2025 03:50</c:v>
                </c:pt>
                <c:pt idx="3624">
                  <c:v>04/09/2025 04:00</c:v>
                </c:pt>
                <c:pt idx="3625">
                  <c:v>04/09/2025 04:10</c:v>
                </c:pt>
                <c:pt idx="3626">
                  <c:v>04/09/2025 04:20</c:v>
                </c:pt>
                <c:pt idx="3627">
                  <c:v>04/09/2025 04:30</c:v>
                </c:pt>
                <c:pt idx="3628">
                  <c:v>04/09/2025 04:40</c:v>
                </c:pt>
                <c:pt idx="3629">
                  <c:v>04/09/2025 04:50</c:v>
                </c:pt>
                <c:pt idx="3630">
                  <c:v>04/09/2025 05:00</c:v>
                </c:pt>
                <c:pt idx="3631">
                  <c:v>04/09/2025 05:10</c:v>
                </c:pt>
                <c:pt idx="3632">
                  <c:v>04/09/2025 05:20</c:v>
                </c:pt>
                <c:pt idx="3633">
                  <c:v>04/09/2025 05:30</c:v>
                </c:pt>
                <c:pt idx="3634">
                  <c:v>04/09/2025 05:40</c:v>
                </c:pt>
                <c:pt idx="3635">
                  <c:v>04/09/2025 05:50</c:v>
                </c:pt>
                <c:pt idx="3636">
                  <c:v>04/09/2025 06:00</c:v>
                </c:pt>
                <c:pt idx="3637">
                  <c:v>04/09/2025 06:10</c:v>
                </c:pt>
                <c:pt idx="3638">
                  <c:v>04/09/2025 06:20</c:v>
                </c:pt>
                <c:pt idx="3639">
                  <c:v>04/09/2025 06:30</c:v>
                </c:pt>
                <c:pt idx="3640">
                  <c:v>04/09/2025 06:40</c:v>
                </c:pt>
                <c:pt idx="3641">
                  <c:v>04/09/2025 06:50</c:v>
                </c:pt>
                <c:pt idx="3642">
                  <c:v>04/09/2025 07:00</c:v>
                </c:pt>
                <c:pt idx="3643">
                  <c:v>04/09/2025 07:10</c:v>
                </c:pt>
                <c:pt idx="3644">
                  <c:v>04/09/2025 07:20</c:v>
                </c:pt>
                <c:pt idx="3645">
                  <c:v>04/09/2025 07:30</c:v>
                </c:pt>
                <c:pt idx="3646">
                  <c:v>04/09/2025 07:40</c:v>
                </c:pt>
                <c:pt idx="3647">
                  <c:v>04/09/2025 07:50</c:v>
                </c:pt>
                <c:pt idx="3648">
                  <c:v>04/09/2025 08:00</c:v>
                </c:pt>
                <c:pt idx="3649">
                  <c:v>04/09/2025 08:10</c:v>
                </c:pt>
                <c:pt idx="3650">
                  <c:v>04/09/2025 08:20</c:v>
                </c:pt>
                <c:pt idx="3651">
                  <c:v>04/09/2025 08:30</c:v>
                </c:pt>
                <c:pt idx="3652">
                  <c:v>04/09/2025 08:40</c:v>
                </c:pt>
                <c:pt idx="3653">
                  <c:v>04/09/2025 08:50</c:v>
                </c:pt>
                <c:pt idx="3654">
                  <c:v>04/09/2025 09:00</c:v>
                </c:pt>
                <c:pt idx="3655">
                  <c:v>04/09/2025 09:10</c:v>
                </c:pt>
                <c:pt idx="3656">
                  <c:v>04/09/2025 09:20</c:v>
                </c:pt>
                <c:pt idx="3657">
                  <c:v>04/09/2025 09:30</c:v>
                </c:pt>
                <c:pt idx="3658">
                  <c:v>04/09/2025 09:40</c:v>
                </c:pt>
                <c:pt idx="3659">
                  <c:v>04/09/2025 09:50</c:v>
                </c:pt>
                <c:pt idx="3660">
                  <c:v>04/09/2025 10:00</c:v>
                </c:pt>
                <c:pt idx="3661">
                  <c:v>04/09/2025 10:10</c:v>
                </c:pt>
                <c:pt idx="3662">
                  <c:v>04/09/2025 10:20</c:v>
                </c:pt>
                <c:pt idx="3663">
                  <c:v>04/09/2025 10:30</c:v>
                </c:pt>
                <c:pt idx="3664">
                  <c:v>04/09/2025 10:40</c:v>
                </c:pt>
                <c:pt idx="3665">
                  <c:v>04/09/2025 10:50</c:v>
                </c:pt>
                <c:pt idx="3666">
                  <c:v>04/09/2025 11:00</c:v>
                </c:pt>
                <c:pt idx="3667">
                  <c:v>04/09/2025 11:10</c:v>
                </c:pt>
                <c:pt idx="3668">
                  <c:v>04/09/2025 11:20</c:v>
                </c:pt>
                <c:pt idx="3669">
                  <c:v>04/09/2025 11:30</c:v>
                </c:pt>
                <c:pt idx="3670">
                  <c:v>04/09/2025 11:40</c:v>
                </c:pt>
                <c:pt idx="3671">
                  <c:v>04/09/2025 11:50</c:v>
                </c:pt>
                <c:pt idx="3672">
                  <c:v>04/09/2025 12:00</c:v>
                </c:pt>
                <c:pt idx="3673">
                  <c:v>04/09/2025 12:10</c:v>
                </c:pt>
                <c:pt idx="3674">
                  <c:v>04/09/2025 12:20</c:v>
                </c:pt>
                <c:pt idx="3675">
                  <c:v>04/09/2025 12:30</c:v>
                </c:pt>
                <c:pt idx="3676">
                  <c:v>04/09/2025 12:40</c:v>
                </c:pt>
                <c:pt idx="3677">
                  <c:v>04/09/2025 12:50</c:v>
                </c:pt>
                <c:pt idx="3678">
                  <c:v>04/09/2025 13:00</c:v>
                </c:pt>
                <c:pt idx="3679">
                  <c:v>04/09/2025 13:10</c:v>
                </c:pt>
                <c:pt idx="3680">
                  <c:v>04/09/2025 13:20</c:v>
                </c:pt>
                <c:pt idx="3681">
                  <c:v>04/09/2025 13:30</c:v>
                </c:pt>
                <c:pt idx="3682">
                  <c:v>04/09/2025 13:40</c:v>
                </c:pt>
                <c:pt idx="3683">
                  <c:v>04/09/2025 13:50</c:v>
                </c:pt>
                <c:pt idx="3684">
                  <c:v>04/09/2025 14:00</c:v>
                </c:pt>
                <c:pt idx="3685">
                  <c:v>04/09/2025 14:10</c:v>
                </c:pt>
                <c:pt idx="3686">
                  <c:v>04/09/2025 14:20</c:v>
                </c:pt>
                <c:pt idx="3687">
                  <c:v>04/09/2025 14:30</c:v>
                </c:pt>
                <c:pt idx="3688">
                  <c:v>04/09/2025 14:40</c:v>
                </c:pt>
                <c:pt idx="3689">
                  <c:v>04/09/2025 14:50</c:v>
                </c:pt>
                <c:pt idx="3690">
                  <c:v>04/09/2025 15:00</c:v>
                </c:pt>
                <c:pt idx="3691">
                  <c:v>04/09/2025 15:10</c:v>
                </c:pt>
                <c:pt idx="3692">
                  <c:v>04/09/2025 15:20</c:v>
                </c:pt>
                <c:pt idx="3693">
                  <c:v>04/09/2025 15:30</c:v>
                </c:pt>
                <c:pt idx="3694">
                  <c:v>04/09/2025 15:40</c:v>
                </c:pt>
                <c:pt idx="3695">
                  <c:v>04/09/2025 15:50</c:v>
                </c:pt>
                <c:pt idx="3696">
                  <c:v>04/09/2025 16:00</c:v>
                </c:pt>
                <c:pt idx="3697">
                  <c:v>04/09/2025 16:10</c:v>
                </c:pt>
                <c:pt idx="3698">
                  <c:v>04/09/2025 16:20</c:v>
                </c:pt>
                <c:pt idx="3699">
                  <c:v>04/09/2025 16:30</c:v>
                </c:pt>
                <c:pt idx="3700">
                  <c:v>04/09/2025 16:40</c:v>
                </c:pt>
                <c:pt idx="3701">
                  <c:v>04/09/2025 16:50</c:v>
                </c:pt>
                <c:pt idx="3702">
                  <c:v>04/09/2025 17:00</c:v>
                </c:pt>
                <c:pt idx="3703">
                  <c:v>04/09/2025 17:10</c:v>
                </c:pt>
                <c:pt idx="3704">
                  <c:v>04/09/2025 17:20</c:v>
                </c:pt>
                <c:pt idx="3705">
                  <c:v>04/09/2025 17:30</c:v>
                </c:pt>
                <c:pt idx="3706">
                  <c:v>04/09/2025 17:40</c:v>
                </c:pt>
                <c:pt idx="3707">
                  <c:v>04/09/2025 17:50</c:v>
                </c:pt>
                <c:pt idx="3708">
                  <c:v>04/09/2025 18:00</c:v>
                </c:pt>
                <c:pt idx="3709">
                  <c:v>04/09/2025 18:10</c:v>
                </c:pt>
                <c:pt idx="3710">
                  <c:v>04/09/2025 18:20</c:v>
                </c:pt>
                <c:pt idx="3711">
                  <c:v>04/09/2025 18:30</c:v>
                </c:pt>
                <c:pt idx="3712">
                  <c:v>04/09/2025 18:40</c:v>
                </c:pt>
                <c:pt idx="3713">
                  <c:v>04/09/2025 18:50</c:v>
                </c:pt>
                <c:pt idx="3714">
                  <c:v>04/09/2025 19:00</c:v>
                </c:pt>
                <c:pt idx="3715">
                  <c:v>04/09/2025 19:10</c:v>
                </c:pt>
                <c:pt idx="3716">
                  <c:v>04/09/2025 19:20</c:v>
                </c:pt>
                <c:pt idx="3717">
                  <c:v>04/09/2025 19:30</c:v>
                </c:pt>
                <c:pt idx="3718">
                  <c:v>04/09/2025 19:40</c:v>
                </c:pt>
                <c:pt idx="3719">
                  <c:v>04/09/2025 19:50</c:v>
                </c:pt>
                <c:pt idx="3720">
                  <c:v>04/09/2025 20:00</c:v>
                </c:pt>
                <c:pt idx="3721">
                  <c:v>04/09/2025 20:10</c:v>
                </c:pt>
                <c:pt idx="3722">
                  <c:v>04/09/2025 20:20</c:v>
                </c:pt>
                <c:pt idx="3723">
                  <c:v>04/09/2025 20:30</c:v>
                </c:pt>
                <c:pt idx="3724">
                  <c:v>04/09/2025 20:40</c:v>
                </c:pt>
                <c:pt idx="3725">
                  <c:v>04/09/2025 20:50</c:v>
                </c:pt>
                <c:pt idx="3726">
                  <c:v>04/09/2025 21:00</c:v>
                </c:pt>
                <c:pt idx="3727">
                  <c:v>04/09/2025 21:10</c:v>
                </c:pt>
                <c:pt idx="3728">
                  <c:v>04/09/2025 21:20</c:v>
                </c:pt>
                <c:pt idx="3729">
                  <c:v>04/09/2025 21:30</c:v>
                </c:pt>
                <c:pt idx="3730">
                  <c:v>04/09/2025 21:40</c:v>
                </c:pt>
                <c:pt idx="3731">
                  <c:v>04/09/2025 21:50</c:v>
                </c:pt>
                <c:pt idx="3732">
                  <c:v>04/09/2025 22:00</c:v>
                </c:pt>
                <c:pt idx="3733">
                  <c:v>04/09/2025 22:10</c:v>
                </c:pt>
                <c:pt idx="3734">
                  <c:v>04/09/2025 22:20</c:v>
                </c:pt>
                <c:pt idx="3735">
                  <c:v>04/09/2025 22:30</c:v>
                </c:pt>
                <c:pt idx="3736">
                  <c:v>04/09/2025 22:40</c:v>
                </c:pt>
                <c:pt idx="3737">
                  <c:v>04/09/2025 22:50</c:v>
                </c:pt>
                <c:pt idx="3738">
                  <c:v>04/09/2025 23:00</c:v>
                </c:pt>
                <c:pt idx="3739">
                  <c:v>04/09/2025 23:10</c:v>
                </c:pt>
                <c:pt idx="3740">
                  <c:v>04/09/2025 23:20</c:v>
                </c:pt>
                <c:pt idx="3741">
                  <c:v>04/09/2025 23:30</c:v>
                </c:pt>
                <c:pt idx="3742">
                  <c:v>04/09/2025 23:40</c:v>
                </c:pt>
                <c:pt idx="3743">
                  <c:v>04/09/2025 23:50</c:v>
                </c:pt>
                <c:pt idx="3744">
                  <c:v>05/09/2025 00:00</c:v>
                </c:pt>
                <c:pt idx="3745">
                  <c:v>05/09/2025 00:10</c:v>
                </c:pt>
                <c:pt idx="3746">
                  <c:v>05/09/2025 00:20</c:v>
                </c:pt>
                <c:pt idx="3747">
                  <c:v>05/09/2025 00:30</c:v>
                </c:pt>
                <c:pt idx="3748">
                  <c:v>05/09/2025 00:40</c:v>
                </c:pt>
                <c:pt idx="3749">
                  <c:v>05/09/2025 00:50</c:v>
                </c:pt>
                <c:pt idx="3750">
                  <c:v>05/09/2025 01:00</c:v>
                </c:pt>
                <c:pt idx="3751">
                  <c:v>05/09/2025 01:10</c:v>
                </c:pt>
                <c:pt idx="3752">
                  <c:v>05/09/2025 01:20</c:v>
                </c:pt>
                <c:pt idx="3753">
                  <c:v>05/09/2025 01:30</c:v>
                </c:pt>
                <c:pt idx="3754">
                  <c:v>05/09/2025 01:40</c:v>
                </c:pt>
                <c:pt idx="3755">
                  <c:v>05/09/2025 01:50</c:v>
                </c:pt>
                <c:pt idx="3756">
                  <c:v>05/09/2025 02:00</c:v>
                </c:pt>
                <c:pt idx="3757">
                  <c:v>05/09/2025 02:10</c:v>
                </c:pt>
                <c:pt idx="3758">
                  <c:v>05/09/2025 02:20</c:v>
                </c:pt>
                <c:pt idx="3759">
                  <c:v>05/09/2025 02:30</c:v>
                </c:pt>
                <c:pt idx="3760">
                  <c:v>05/09/2025 02:40</c:v>
                </c:pt>
                <c:pt idx="3761">
                  <c:v>05/09/2025 02:50</c:v>
                </c:pt>
                <c:pt idx="3762">
                  <c:v>05/09/2025 03:00</c:v>
                </c:pt>
                <c:pt idx="3763">
                  <c:v>05/09/2025 03:10</c:v>
                </c:pt>
                <c:pt idx="3764">
                  <c:v>05/09/2025 03:20</c:v>
                </c:pt>
                <c:pt idx="3765">
                  <c:v>05/09/2025 03:30</c:v>
                </c:pt>
                <c:pt idx="3766">
                  <c:v>05/09/2025 03:40</c:v>
                </c:pt>
                <c:pt idx="3767">
                  <c:v>05/09/2025 03:50</c:v>
                </c:pt>
                <c:pt idx="3768">
                  <c:v>05/09/2025 04:00</c:v>
                </c:pt>
                <c:pt idx="3769">
                  <c:v>05/09/2025 04:10</c:v>
                </c:pt>
                <c:pt idx="3770">
                  <c:v>05/09/2025 04:20</c:v>
                </c:pt>
                <c:pt idx="3771">
                  <c:v>05/09/2025 04:30</c:v>
                </c:pt>
                <c:pt idx="3772">
                  <c:v>05/09/2025 04:40</c:v>
                </c:pt>
                <c:pt idx="3773">
                  <c:v>05/09/2025 04:50</c:v>
                </c:pt>
                <c:pt idx="3774">
                  <c:v>05/09/2025 05:00</c:v>
                </c:pt>
                <c:pt idx="3775">
                  <c:v>05/09/2025 05:10</c:v>
                </c:pt>
                <c:pt idx="3776">
                  <c:v>05/09/2025 05:20</c:v>
                </c:pt>
                <c:pt idx="3777">
                  <c:v>05/09/2025 05:30</c:v>
                </c:pt>
                <c:pt idx="3778">
                  <c:v>05/09/2025 05:40</c:v>
                </c:pt>
                <c:pt idx="3779">
                  <c:v>05/09/2025 05:50</c:v>
                </c:pt>
                <c:pt idx="3780">
                  <c:v>05/09/2025 06:00</c:v>
                </c:pt>
                <c:pt idx="3781">
                  <c:v>05/09/2025 06:10</c:v>
                </c:pt>
                <c:pt idx="3782">
                  <c:v>05/09/2025 06:20</c:v>
                </c:pt>
                <c:pt idx="3783">
                  <c:v>05/09/2025 06:30</c:v>
                </c:pt>
                <c:pt idx="3784">
                  <c:v>05/09/2025 06:40</c:v>
                </c:pt>
                <c:pt idx="3785">
                  <c:v>05/09/2025 06:50</c:v>
                </c:pt>
                <c:pt idx="3786">
                  <c:v>05/09/2025 07:00</c:v>
                </c:pt>
                <c:pt idx="3787">
                  <c:v>05/09/2025 07:10</c:v>
                </c:pt>
                <c:pt idx="3788">
                  <c:v>05/09/2025 07:20</c:v>
                </c:pt>
                <c:pt idx="3789">
                  <c:v>05/09/2025 07:30</c:v>
                </c:pt>
                <c:pt idx="3790">
                  <c:v>05/09/2025 07:40</c:v>
                </c:pt>
                <c:pt idx="3791">
                  <c:v>05/09/2025 07:50</c:v>
                </c:pt>
                <c:pt idx="3792">
                  <c:v>05/09/2025 08:00</c:v>
                </c:pt>
                <c:pt idx="3793">
                  <c:v>05/09/2025 08:10</c:v>
                </c:pt>
                <c:pt idx="3794">
                  <c:v>05/09/2025 08:20</c:v>
                </c:pt>
                <c:pt idx="3795">
                  <c:v>05/09/2025 08:30</c:v>
                </c:pt>
                <c:pt idx="3796">
                  <c:v>05/09/2025 08:40</c:v>
                </c:pt>
                <c:pt idx="3797">
                  <c:v>05/09/2025 08:50</c:v>
                </c:pt>
                <c:pt idx="3798">
                  <c:v>05/09/2025 09:00</c:v>
                </c:pt>
                <c:pt idx="3799">
                  <c:v>05/09/2025 09:10</c:v>
                </c:pt>
                <c:pt idx="3800">
                  <c:v>05/09/2025 09:20</c:v>
                </c:pt>
                <c:pt idx="3801">
                  <c:v>05/09/2025 09:30</c:v>
                </c:pt>
                <c:pt idx="3802">
                  <c:v>05/09/2025 09:40</c:v>
                </c:pt>
                <c:pt idx="3803">
                  <c:v>05/09/2025 09:50</c:v>
                </c:pt>
                <c:pt idx="3804">
                  <c:v>05/09/2025 10:00</c:v>
                </c:pt>
                <c:pt idx="3805">
                  <c:v>05/09/2025 10:10</c:v>
                </c:pt>
                <c:pt idx="3806">
                  <c:v>05/09/2025 10:20</c:v>
                </c:pt>
                <c:pt idx="3807">
                  <c:v>05/09/2025 10:30</c:v>
                </c:pt>
                <c:pt idx="3808">
                  <c:v>05/09/2025 10:40</c:v>
                </c:pt>
                <c:pt idx="3809">
                  <c:v>05/09/2025 10:50</c:v>
                </c:pt>
                <c:pt idx="3810">
                  <c:v>05/09/2025 11:00</c:v>
                </c:pt>
                <c:pt idx="3811">
                  <c:v>05/09/2025 11:10</c:v>
                </c:pt>
                <c:pt idx="3812">
                  <c:v>05/09/2025 11:20</c:v>
                </c:pt>
                <c:pt idx="3813">
                  <c:v>05/09/2025 11:30</c:v>
                </c:pt>
                <c:pt idx="3814">
                  <c:v>05/09/2025 11:40</c:v>
                </c:pt>
                <c:pt idx="3815">
                  <c:v>05/09/2025 11:50</c:v>
                </c:pt>
                <c:pt idx="3816">
                  <c:v>05/09/2025 12:00</c:v>
                </c:pt>
                <c:pt idx="3817">
                  <c:v>05/09/2025 12:10</c:v>
                </c:pt>
                <c:pt idx="3818">
                  <c:v>05/09/2025 12:20</c:v>
                </c:pt>
                <c:pt idx="3819">
                  <c:v>05/09/2025 12:30</c:v>
                </c:pt>
                <c:pt idx="3820">
                  <c:v>05/09/2025 12:40</c:v>
                </c:pt>
                <c:pt idx="3821">
                  <c:v>05/09/2025 12:50</c:v>
                </c:pt>
                <c:pt idx="3822">
                  <c:v>05/09/2025 13:00</c:v>
                </c:pt>
                <c:pt idx="3823">
                  <c:v>05/09/2025 13:10</c:v>
                </c:pt>
                <c:pt idx="3824">
                  <c:v>05/09/2025 13:20</c:v>
                </c:pt>
                <c:pt idx="3825">
                  <c:v>05/09/2025 13:30</c:v>
                </c:pt>
                <c:pt idx="3826">
                  <c:v>05/09/2025 13:40</c:v>
                </c:pt>
                <c:pt idx="3827">
                  <c:v>05/09/2025 13:50</c:v>
                </c:pt>
                <c:pt idx="3828">
                  <c:v>05/09/2025 14:00</c:v>
                </c:pt>
                <c:pt idx="3829">
                  <c:v>05/09/2025 14:10</c:v>
                </c:pt>
                <c:pt idx="3830">
                  <c:v>05/09/2025 14:20</c:v>
                </c:pt>
                <c:pt idx="3831">
                  <c:v>05/09/2025 14:30</c:v>
                </c:pt>
                <c:pt idx="3832">
                  <c:v>05/09/2025 14:40</c:v>
                </c:pt>
                <c:pt idx="3833">
                  <c:v>05/09/2025 14:50</c:v>
                </c:pt>
                <c:pt idx="3834">
                  <c:v>05/09/2025 15:00</c:v>
                </c:pt>
                <c:pt idx="3835">
                  <c:v>05/09/2025 15:10</c:v>
                </c:pt>
                <c:pt idx="3836">
                  <c:v>05/09/2025 15:20</c:v>
                </c:pt>
                <c:pt idx="3837">
                  <c:v>05/09/2025 15:30</c:v>
                </c:pt>
                <c:pt idx="3838">
                  <c:v>05/09/2025 15:40</c:v>
                </c:pt>
                <c:pt idx="3839">
                  <c:v>05/09/2025 15:50</c:v>
                </c:pt>
                <c:pt idx="3840">
                  <c:v>05/09/2025 16:00</c:v>
                </c:pt>
                <c:pt idx="3841">
                  <c:v>05/09/2025 16:10</c:v>
                </c:pt>
                <c:pt idx="3842">
                  <c:v>05/09/2025 16:20</c:v>
                </c:pt>
                <c:pt idx="3843">
                  <c:v>05/09/2025 16:30</c:v>
                </c:pt>
                <c:pt idx="3844">
                  <c:v>05/09/2025 16:40</c:v>
                </c:pt>
                <c:pt idx="3845">
                  <c:v>05/09/2025 16:50</c:v>
                </c:pt>
                <c:pt idx="3846">
                  <c:v>05/09/2025 17:00</c:v>
                </c:pt>
                <c:pt idx="3847">
                  <c:v>05/09/2025 17:10</c:v>
                </c:pt>
                <c:pt idx="3848">
                  <c:v>05/09/2025 17:20</c:v>
                </c:pt>
                <c:pt idx="3849">
                  <c:v>05/09/2025 17:30</c:v>
                </c:pt>
                <c:pt idx="3850">
                  <c:v>05/09/2025 17:40</c:v>
                </c:pt>
                <c:pt idx="3851">
                  <c:v>05/09/2025 17:50</c:v>
                </c:pt>
                <c:pt idx="3852">
                  <c:v>05/09/2025 18:00</c:v>
                </c:pt>
                <c:pt idx="3853">
                  <c:v>05/09/2025 18:10</c:v>
                </c:pt>
                <c:pt idx="3854">
                  <c:v>05/09/2025 18:20</c:v>
                </c:pt>
                <c:pt idx="3855">
                  <c:v>05/09/2025 18:30</c:v>
                </c:pt>
                <c:pt idx="3856">
                  <c:v>05/09/2025 18:40</c:v>
                </c:pt>
                <c:pt idx="3857">
                  <c:v>05/09/2025 18:50</c:v>
                </c:pt>
                <c:pt idx="3858">
                  <c:v>05/09/2025 19:00</c:v>
                </c:pt>
                <c:pt idx="3859">
                  <c:v>05/09/2025 19:10</c:v>
                </c:pt>
                <c:pt idx="3860">
                  <c:v>05/09/2025 19:20</c:v>
                </c:pt>
                <c:pt idx="3861">
                  <c:v>05/09/2025 19:30</c:v>
                </c:pt>
                <c:pt idx="3862">
                  <c:v>05/09/2025 19:40</c:v>
                </c:pt>
                <c:pt idx="3863">
                  <c:v>05/09/2025 19:50</c:v>
                </c:pt>
                <c:pt idx="3864">
                  <c:v>05/09/2025 20:00</c:v>
                </c:pt>
                <c:pt idx="3865">
                  <c:v>05/09/2025 20:10</c:v>
                </c:pt>
                <c:pt idx="3866">
                  <c:v>05/09/2025 20:20</c:v>
                </c:pt>
                <c:pt idx="3867">
                  <c:v>05/09/2025 20:30</c:v>
                </c:pt>
                <c:pt idx="3868">
                  <c:v>05/09/2025 20:40</c:v>
                </c:pt>
                <c:pt idx="3869">
                  <c:v>05/09/2025 20:50</c:v>
                </c:pt>
                <c:pt idx="3870">
                  <c:v>05/09/2025 21:00</c:v>
                </c:pt>
                <c:pt idx="3871">
                  <c:v>05/09/2025 21:10</c:v>
                </c:pt>
                <c:pt idx="3872">
                  <c:v>05/09/2025 21:20</c:v>
                </c:pt>
                <c:pt idx="3873">
                  <c:v>05/09/2025 21:30</c:v>
                </c:pt>
                <c:pt idx="3874">
                  <c:v>05/09/2025 21:40</c:v>
                </c:pt>
                <c:pt idx="3875">
                  <c:v>05/09/2025 21:50</c:v>
                </c:pt>
                <c:pt idx="3876">
                  <c:v>05/09/2025 22:00</c:v>
                </c:pt>
                <c:pt idx="3877">
                  <c:v>05/09/2025 22:10</c:v>
                </c:pt>
                <c:pt idx="3878">
                  <c:v>05/09/2025 22:20</c:v>
                </c:pt>
                <c:pt idx="3879">
                  <c:v>05/09/2025 22:30</c:v>
                </c:pt>
                <c:pt idx="3880">
                  <c:v>05/09/2025 22:40</c:v>
                </c:pt>
                <c:pt idx="3881">
                  <c:v>05/09/2025 22:50</c:v>
                </c:pt>
                <c:pt idx="3882">
                  <c:v>05/09/2025 23:00</c:v>
                </c:pt>
                <c:pt idx="3883">
                  <c:v>05/09/2025 23:10</c:v>
                </c:pt>
                <c:pt idx="3884">
                  <c:v>05/09/2025 23:20</c:v>
                </c:pt>
                <c:pt idx="3885">
                  <c:v>05/09/2025 23:30</c:v>
                </c:pt>
                <c:pt idx="3886">
                  <c:v>05/09/2025 23:40</c:v>
                </c:pt>
                <c:pt idx="3887">
                  <c:v>05/09/2025 23:50</c:v>
                </c:pt>
                <c:pt idx="3888">
                  <c:v>06/09/2025 00:00</c:v>
                </c:pt>
                <c:pt idx="3889">
                  <c:v>06/09/2025 00:10</c:v>
                </c:pt>
                <c:pt idx="3890">
                  <c:v>06/09/2025 00:20</c:v>
                </c:pt>
                <c:pt idx="3891">
                  <c:v>06/09/2025 00:30</c:v>
                </c:pt>
                <c:pt idx="3892">
                  <c:v>06/09/2025 00:40</c:v>
                </c:pt>
                <c:pt idx="3893">
                  <c:v>06/09/2025 00:50</c:v>
                </c:pt>
                <c:pt idx="3894">
                  <c:v>06/09/2025 01:00</c:v>
                </c:pt>
                <c:pt idx="3895">
                  <c:v>06/09/2025 01:10</c:v>
                </c:pt>
                <c:pt idx="3896">
                  <c:v>06/09/2025 01:20</c:v>
                </c:pt>
                <c:pt idx="3897">
                  <c:v>06/09/2025 01:30</c:v>
                </c:pt>
                <c:pt idx="3898">
                  <c:v>06/09/2025 01:40</c:v>
                </c:pt>
                <c:pt idx="3899">
                  <c:v>06/09/2025 01:50</c:v>
                </c:pt>
                <c:pt idx="3900">
                  <c:v>06/09/2025 02:00</c:v>
                </c:pt>
                <c:pt idx="3901">
                  <c:v>06/09/2025 02:10</c:v>
                </c:pt>
                <c:pt idx="3902">
                  <c:v>06/09/2025 02:20</c:v>
                </c:pt>
                <c:pt idx="3903">
                  <c:v>06/09/2025 02:30</c:v>
                </c:pt>
                <c:pt idx="3904">
                  <c:v>06/09/2025 02:40</c:v>
                </c:pt>
                <c:pt idx="3905">
                  <c:v>06/09/2025 02:50</c:v>
                </c:pt>
                <c:pt idx="3906">
                  <c:v>06/09/2025 03:00</c:v>
                </c:pt>
                <c:pt idx="3907">
                  <c:v>06/09/2025 03:10</c:v>
                </c:pt>
                <c:pt idx="3908">
                  <c:v>06/09/2025 03:20</c:v>
                </c:pt>
                <c:pt idx="3909">
                  <c:v>06/09/2025 03:30</c:v>
                </c:pt>
                <c:pt idx="3910">
                  <c:v>06/09/2025 03:40</c:v>
                </c:pt>
                <c:pt idx="3911">
                  <c:v>06/09/2025 03:50</c:v>
                </c:pt>
                <c:pt idx="3912">
                  <c:v>06/09/2025 04:00</c:v>
                </c:pt>
                <c:pt idx="3913">
                  <c:v>06/09/2025 04:10</c:v>
                </c:pt>
                <c:pt idx="3914">
                  <c:v>06/09/2025 04:20</c:v>
                </c:pt>
                <c:pt idx="3915">
                  <c:v>06/09/2025 04:30</c:v>
                </c:pt>
                <c:pt idx="3916">
                  <c:v>06/09/2025 04:40</c:v>
                </c:pt>
                <c:pt idx="3917">
                  <c:v>06/09/2025 04:50</c:v>
                </c:pt>
                <c:pt idx="3918">
                  <c:v>06/09/2025 05:00</c:v>
                </c:pt>
                <c:pt idx="3919">
                  <c:v>06/09/2025 05:10</c:v>
                </c:pt>
                <c:pt idx="3920">
                  <c:v>06/09/2025 05:20</c:v>
                </c:pt>
                <c:pt idx="3921">
                  <c:v>06/09/2025 05:30</c:v>
                </c:pt>
                <c:pt idx="3922">
                  <c:v>06/09/2025 05:40</c:v>
                </c:pt>
                <c:pt idx="3923">
                  <c:v>06/09/2025 05:50</c:v>
                </c:pt>
                <c:pt idx="3924">
                  <c:v>06/09/2025 06:00</c:v>
                </c:pt>
                <c:pt idx="3925">
                  <c:v>06/09/2025 06:10</c:v>
                </c:pt>
                <c:pt idx="3926">
                  <c:v>06/09/2025 06:20</c:v>
                </c:pt>
                <c:pt idx="3927">
                  <c:v>06/09/2025 06:30</c:v>
                </c:pt>
                <c:pt idx="3928">
                  <c:v>06/09/2025 06:40</c:v>
                </c:pt>
                <c:pt idx="3929">
                  <c:v>06/09/2025 06:50</c:v>
                </c:pt>
                <c:pt idx="3930">
                  <c:v>06/09/2025 07:00</c:v>
                </c:pt>
                <c:pt idx="3931">
                  <c:v>06/09/2025 07:10</c:v>
                </c:pt>
                <c:pt idx="3932">
                  <c:v>06/09/2025 07:20</c:v>
                </c:pt>
                <c:pt idx="3933">
                  <c:v>06/09/2025 07:30</c:v>
                </c:pt>
                <c:pt idx="3934">
                  <c:v>06/09/2025 07:40</c:v>
                </c:pt>
                <c:pt idx="3935">
                  <c:v>06/09/2025 07:50</c:v>
                </c:pt>
                <c:pt idx="3936">
                  <c:v>06/09/2025 08:00</c:v>
                </c:pt>
                <c:pt idx="3937">
                  <c:v>06/09/2025 08:10</c:v>
                </c:pt>
                <c:pt idx="3938">
                  <c:v>06/09/2025 08:20</c:v>
                </c:pt>
                <c:pt idx="3939">
                  <c:v>06/09/2025 08:30</c:v>
                </c:pt>
                <c:pt idx="3940">
                  <c:v>06/09/2025 08:40</c:v>
                </c:pt>
                <c:pt idx="3941">
                  <c:v>06/09/2025 08:50</c:v>
                </c:pt>
                <c:pt idx="3942">
                  <c:v>06/09/2025 09:00</c:v>
                </c:pt>
                <c:pt idx="3943">
                  <c:v>06/09/2025 09:10</c:v>
                </c:pt>
                <c:pt idx="3944">
                  <c:v>06/09/2025 09:20</c:v>
                </c:pt>
                <c:pt idx="3945">
                  <c:v>06/09/2025 09:30</c:v>
                </c:pt>
                <c:pt idx="3946">
                  <c:v>06/09/2025 09:40</c:v>
                </c:pt>
                <c:pt idx="3947">
                  <c:v>06/09/2025 09:50</c:v>
                </c:pt>
                <c:pt idx="3948">
                  <c:v>06/09/2025 10:00</c:v>
                </c:pt>
                <c:pt idx="3949">
                  <c:v>06/09/2025 10:10</c:v>
                </c:pt>
                <c:pt idx="3950">
                  <c:v>06/09/2025 10:20</c:v>
                </c:pt>
                <c:pt idx="3951">
                  <c:v>06/09/2025 10:30</c:v>
                </c:pt>
                <c:pt idx="3952">
                  <c:v>06/09/2025 10:40</c:v>
                </c:pt>
                <c:pt idx="3953">
                  <c:v>06/09/2025 10:50</c:v>
                </c:pt>
                <c:pt idx="3954">
                  <c:v>06/09/2025 11:00</c:v>
                </c:pt>
                <c:pt idx="3955">
                  <c:v>06/09/2025 11:10</c:v>
                </c:pt>
                <c:pt idx="3956">
                  <c:v>06/09/2025 11:20</c:v>
                </c:pt>
                <c:pt idx="3957">
                  <c:v>06/09/2025 11:30</c:v>
                </c:pt>
                <c:pt idx="3958">
                  <c:v>06/09/2025 11:40</c:v>
                </c:pt>
                <c:pt idx="3959">
                  <c:v>06/09/2025 11:50</c:v>
                </c:pt>
                <c:pt idx="3960">
                  <c:v>06/09/2025 12:00</c:v>
                </c:pt>
                <c:pt idx="3961">
                  <c:v>06/09/2025 12:10</c:v>
                </c:pt>
                <c:pt idx="3962">
                  <c:v>06/09/2025 12:20</c:v>
                </c:pt>
                <c:pt idx="3963">
                  <c:v>06/09/2025 12:30</c:v>
                </c:pt>
                <c:pt idx="3964">
                  <c:v>06/09/2025 12:40</c:v>
                </c:pt>
                <c:pt idx="3965">
                  <c:v>06/09/2025 12:50</c:v>
                </c:pt>
                <c:pt idx="3966">
                  <c:v>06/09/2025 13:00</c:v>
                </c:pt>
                <c:pt idx="3967">
                  <c:v>06/09/2025 13:10</c:v>
                </c:pt>
                <c:pt idx="3968">
                  <c:v>06/09/2025 13:20</c:v>
                </c:pt>
                <c:pt idx="3969">
                  <c:v>06/09/2025 13:30</c:v>
                </c:pt>
                <c:pt idx="3970">
                  <c:v>06/09/2025 13:40</c:v>
                </c:pt>
                <c:pt idx="3971">
                  <c:v>06/09/2025 13:50</c:v>
                </c:pt>
                <c:pt idx="3972">
                  <c:v>06/09/2025 14:00</c:v>
                </c:pt>
                <c:pt idx="3973">
                  <c:v>06/09/2025 14:10</c:v>
                </c:pt>
                <c:pt idx="3974">
                  <c:v>06/09/2025 14:20</c:v>
                </c:pt>
                <c:pt idx="3975">
                  <c:v>06/09/2025 14:30</c:v>
                </c:pt>
                <c:pt idx="3976">
                  <c:v>06/09/2025 14:40</c:v>
                </c:pt>
                <c:pt idx="3977">
                  <c:v>06/09/2025 14:50</c:v>
                </c:pt>
                <c:pt idx="3978">
                  <c:v>06/09/2025 15:00</c:v>
                </c:pt>
                <c:pt idx="3979">
                  <c:v>06/09/2025 15:10</c:v>
                </c:pt>
                <c:pt idx="3980">
                  <c:v>06/09/2025 15:20</c:v>
                </c:pt>
                <c:pt idx="3981">
                  <c:v>06/09/2025 15:30</c:v>
                </c:pt>
                <c:pt idx="3982">
                  <c:v>06/09/2025 15:40</c:v>
                </c:pt>
                <c:pt idx="3983">
                  <c:v>06/09/2025 15:50</c:v>
                </c:pt>
                <c:pt idx="3984">
                  <c:v>06/09/2025 16:00</c:v>
                </c:pt>
                <c:pt idx="3985">
                  <c:v>06/09/2025 16:10</c:v>
                </c:pt>
                <c:pt idx="3986">
                  <c:v>06/09/2025 16:20</c:v>
                </c:pt>
                <c:pt idx="3987">
                  <c:v>06/09/2025 16:30</c:v>
                </c:pt>
                <c:pt idx="3988">
                  <c:v>06/09/2025 16:40</c:v>
                </c:pt>
                <c:pt idx="3989">
                  <c:v>06/09/2025 16:50</c:v>
                </c:pt>
                <c:pt idx="3990">
                  <c:v>06/09/2025 17:00</c:v>
                </c:pt>
                <c:pt idx="3991">
                  <c:v>06/09/2025 17:10</c:v>
                </c:pt>
                <c:pt idx="3992">
                  <c:v>06/09/2025 17:20</c:v>
                </c:pt>
                <c:pt idx="3993">
                  <c:v>06/09/2025 17:30</c:v>
                </c:pt>
                <c:pt idx="3994">
                  <c:v>06/09/2025 17:40</c:v>
                </c:pt>
                <c:pt idx="3995">
                  <c:v>06/09/2025 17:50</c:v>
                </c:pt>
                <c:pt idx="3996">
                  <c:v>06/09/2025 18:00</c:v>
                </c:pt>
                <c:pt idx="3997">
                  <c:v>06/09/2025 18:10</c:v>
                </c:pt>
                <c:pt idx="3998">
                  <c:v>06/09/2025 18:20</c:v>
                </c:pt>
                <c:pt idx="3999">
                  <c:v>06/09/2025 18:30</c:v>
                </c:pt>
                <c:pt idx="4000">
                  <c:v>06/09/2025 18:40</c:v>
                </c:pt>
                <c:pt idx="4001">
                  <c:v>06/09/2025 18:50</c:v>
                </c:pt>
                <c:pt idx="4002">
                  <c:v>06/09/2025 19:00</c:v>
                </c:pt>
                <c:pt idx="4003">
                  <c:v>06/09/2025 19:10</c:v>
                </c:pt>
                <c:pt idx="4004">
                  <c:v>06/09/2025 19:20</c:v>
                </c:pt>
                <c:pt idx="4005">
                  <c:v>06/09/2025 19:30</c:v>
                </c:pt>
                <c:pt idx="4006">
                  <c:v>06/09/2025 19:40</c:v>
                </c:pt>
                <c:pt idx="4007">
                  <c:v>06/09/2025 19:50</c:v>
                </c:pt>
                <c:pt idx="4008">
                  <c:v>06/09/2025 20:00</c:v>
                </c:pt>
                <c:pt idx="4009">
                  <c:v>06/09/2025 20:10</c:v>
                </c:pt>
                <c:pt idx="4010">
                  <c:v>06/09/2025 20:20</c:v>
                </c:pt>
                <c:pt idx="4011">
                  <c:v>06/09/2025 20:30</c:v>
                </c:pt>
                <c:pt idx="4012">
                  <c:v>06/09/2025 20:40</c:v>
                </c:pt>
                <c:pt idx="4013">
                  <c:v>06/09/2025 20:50</c:v>
                </c:pt>
                <c:pt idx="4014">
                  <c:v>06/09/2025 21:00</c:v>
                </c:pt>
                <c:pt idx="4015">
                  <c:v>06/09/2025 21:10</c:v>
                </c:pt>
                <c:pt idx="4016">
                  <c:v>06/09/2025 21:20</c:v>
                </c:pt>
                <c:pt idx="4017">
                  <c:v>06/09/2025 21:30</c:v>
                </c:pt>
                <c:pt idx="4018">
                  <c:v>06/09/2025 21:40</c:v>
                </c:pt>
                <c:pt idx="4019">
                  <c:v>06/09/2025 21:50</c:v>
                </c:pt>
                <c:pt idx="4020">
                  <c:v>06/09/2025 22:00</c:v>
                </c:pt>
                <c:pt idx="4021">
                  <c:v>06/09/2025 22:10</c:v>
                </c:pt>
                <c:pt idx="4022">
                  <c:v>06/09/2025 22:20</c:v>
                </c:pt>
                <c:pt idx="4023">
                  <c:v>06/09/2025 22:30</c:v>
                </c:pt>
                <c:pt idx="4024">
                  <c:v>06/09/2025 22:40</c:v>
                </c:pt>
                <c:pt idx="4025">
                  <c:v>06/09/2025 22:50</c:v>
                </c:pt>
                <c:pt idx="4026">
                  <c:v>06/09/2025 23:00</c:v>
                </c:pt>
                <c:pt idx="4027">
                  <c:v>06/09/2025 23:10</c:v>
                </c:pt>
                <c:pt idx="4028">
                  <c:v>06/09/2025 23:20</c:v>
                </c:pt>
                <c:pt idx="4029">
                  <c:v>06/09/2025 23:30</c:v>
                </c:pt>
                <c:pt idx="4030">
                  <c:v>06/09/2025 23:40</c:v>
                </c:pt>
                <c:pt idx="4031">
                  <c:v>06/09/2025 23:50</c:v>
                </c:pt>
                <c:pt idx="4032">
                  <c:v>07/09/2025 00:00</c:v>
                </c:pt>
                <c:pt idx="4033">
                  <c:v>07/09/2025 00:10</c:v>
                </c:pt>
                <c:pt idx="4034">
                  <c:v>07/09/2025 00:20</c:v>
                </c:pt>
                <c:pt idx="4035">
                  <c:v>07/09/2025 00:30</c:v>
                </c:pt>
                <c:pt idx="4036">
                  <c:v>07/09/2025 00:40</c:v>
                </c:pt>
                <c:pt idx="4037">
                  <c:v>07/09/2025 00:50</c:v>
                </c:pt>
                <c:pt idx="4038">
                  <c:v>07/09/2025 01:00</c:v>
                </c:pt>
                <c:pt idx="4039">
                  <c:v>07/09/2025 01:10</c:v>
                </c:pt>
                <c:pt idx="4040">
                  <c:v>07/09/2025 01:20</c:v>
                </c:pt>
                <c:pt idx="4041">
                  <c:v>07/09/2025 01:30</c:v>
                </c:pt>
                <c:pt idx="4042">
                  <c:v>07/09/2025 01:40</c:v>
                </c:pt>
                <c:pt idx="4043">
                  <c:v>07/09/2025 01:50</c:v>
                </c:pt>
                <c:pt idx="4044">
                  <c:v>07/09/2025 02:00</c:v>
                </c:pt>
                <c:pt idx="4045">
                  <c:v>07/09/2025 02:10</c:v>
                </c:pt>
                <c:pt idx="4046">
                  <c:v>07/09/2025 02:20</c:v>
                </c:pt>
                <c:pt idx="4047">
                  <c:v>07/09/2025 02:30</c:v>
                </c:pt>
                <c:pt idx="4048">
                  <c:v>07/09/2025 02:40</c:v>
                </c:pt>
                <c:pt idx="4049">
                  <c:v>07/09/2025 02:50</c:v>
                </c:pt>
                <c:pt idx="4050">
                  <c:v>07/09/2025 03:00</c:v>
                </c:pt>
                <c:pt idx="4051">
                  <c:v>07/09/2025 03:10</c:v>
                </c:pt>
                <c:pt idx="4052">
                  <c:v>07/09/2025 03:20</c:v>
                </c:pt>
                <c:pt idx="4053">
                  <c:v>07/09/2025 03:30</c:v>
                </c:pt>
                <c:pt idx="4054">
                  <c:v>07/09/2025 03:40</c:v>
                </c:pt>
                <c:pt idx="4055">
                  <c:v>07/09/2025 03:50</c:v>
                </c:pt>
                <c:pt idx="4056">
                  <c:v>07/09/2025 04:00</c:v>
                </c:pt>
                <c:pt idx="4057">
                  <c:v>07/09/2025 04:10</c:v>
                </c:pt>
                <c:pt idx="4058">
                  <c:v>07/09/2025 04:20</c:v>
                </c:pt>
                <c:pt idx="4059">
                  <c:v>07/09/2025 04:30</c:v>
                </c:pt>
                <c:pt idx="4060">
                  <c:v>07/09/2025 04:40</c:v>
                </c:pt>
                <c:pt idx="4061">
                  <c:v>07/09/2025 04:50</c:v>
                </c:pt>
                <c:pt idx="4062">
                  <c:v>07/09/2025 05:00</c:v>
                </c:pt>
                <c:pt idx="4063">
                  <c:v>07/09/2025 05:10</c:v>
                </c:pt>
                <c:pt idx="4064">
                  <c:v>07/09/2025 05:20</c:v>
                </c:pt>
                <c:pt idx="4065">
                  <c:v>07/09/2025 05:30</c:v>
                </c:pt>
                <c:pt idx="4066">
                  <c:v>07/09/2025 05:40</c:v>
                </c:pt>
                <c:pt idx="4067">
                  <c:v>07/09/2025 05:50</c:v>
                </c:pt>
                <c:pt idx="4068">
                  <c:v>07/09/2025 06:00</c:v>
                </c:pt>
                <c:pt idx="4069">
                  <c:v>07/09/2025 06:10</c:v>
                </c:pt>
                <c:pt idx="4070">
                  <c:v>07/09/2025 06:20</c:v>
                </c:pt>
                <c:pt idx="4071">
                  <c:v>07/09/2025 06:30</c:v>
                </c:pt>
                <c:pt idx="4072">
                  <c:v>07/09/2025 06:40</c:v>
                </c:pt>
                <c:pt idx="4073">
                  <c:v>07/09/2025 06:50</c:v>
                </c:pt>
                <c:pt idx="4074">
                  <c:v>07/09/2025 07:00</c:v>
                </c:pt>
                <c:pt idx="4075">
                  <c:v>07/09/2025 07:10</c:v>
                </c:pt>
                <c:pt idx="4076">
                  <c:v>07/09/2025 07:20</c:v>
                </c:pt>
                <c:pt idx="4077">
                  <c:v>07/09/2025 07:30</c:v>
                </c:pt>
                <c:pt idx="4078">
                  <c:v>07/09/2025 07:40</c:v>
                </c:pt>
                <c:pt idx="4079">
                  <c:v>07/09/2025 07:50</c:v>
                </c:pt>
                <c:pt idx="4080">
                  <c:v>07/09/2025 08:00</c:v>
                </c:pt>
                <c:pt idx="4081">
                  <c:v>07/09/2025 08:10</c:v>
                </c:pt>
                <c:pt idx="4082">
                  <c:v>07/09/2025 08:20</c:v>
                </c:pt>
                <c:pt idx="4083">
                  <c:v>07/09/2025 08:30</c:v>
                </c:pt>
                <c:pt idx="4084">
                  <c:v>07/09/2025 08:40</c:v>
                </c:pt>
                <c:pt idx="4085">
                  <c:v>07/09/2025 08:50</c:v>
                </c:pt>
                <c:pt idx="4086">
                  <c:v>07/09/2025 09:00</c:v>
                </c:pt>
                <c:pt idx="4087">
                  <c:v>07/09/2025 09:10</c:v>
                </c:pt>
                <c:pt idx="4088">
                  <c:v>07/09/2025 09:20</c:v>
                </c:pt>
                <c:pt idx="4089">
                  <c:v>07/09/2025 09:30</c:v>
                </c:pt>
                <c:pt idx="4090">
                  <c:v>07/09/2025 09:40</c:v>
                </c:pt>
                <c:pt idx="4091">
                  <c:v>07/09/2025 09:50</c:v>
                </c:pt>
                <c:pt idx="4092">
                  <c:v>07/09/2025 10:00</c:v>
                </c:pt>
                <c:pt idx="4093">
                  <c:v>07/09/2025 10:10</c:v>
                </c:pt>
                <c:pt idx="4094">
                  <c:v>07/09/2025 10:20</c:v>
                </c:pt>
                <c:pt idx="4095">
                  <c:v>07/09/2025 10:30</c:v>
                </c:pt>
                <c:pt idx="4096">
                  <c:v>07/09/2025 10:40</c:v>
                </c:pt>
                <c:pt idx="4097">
                  <c:v>07/09/2025 10:50</c:v>
                </c:pt>
                <c:pt idx="4098">
                  <c:v>07/09/2025 11:00</c:v>
                </c:pt>
                <c:pt idx="4099">
                  <c:v>07/09/2025 11:10</c:v>
                </c:pt>
                <c:pt idx="4100">
                  <c:v>07/09/2025 11:20</c:v>
                </c:pt>
                <c:pt idx="4101">
                  <c:v>07/09/2025 11:30</c:v>
                </c:pt>
                <c:pt idx="4102">
                  <c:v>07/09/2025 11:40</c:v>
                </c:pt>
                <c:pt idx="4103">
                  <c:v>07/09/2025 11:50</c:v>
                </c:pt>
                <c:pt idx="4104">
                  <c:v>07/09/2025 12:00</c:v>
                </c:pt>
                <c:pt idx="4105">
                  <c:v>07/09/2025 12:10</c:v>
                </c:pt>
                <c:pt idx="4106">
                  <c:v>07/09/2025 12:20</c:v>
                </c:pt>
                <c:pt idx="4107">
                  <c:v>07/09/2025 12:30</c:v>
                </c:pt>
                <c:pt idx="4108">
                  <c:v>07/09/2025 12:40</c:v>
                </c:pt>
                <c:pt idx="4109">
                  <c:v>07/09/2025 12:50</c:v>
                </c:pt>
                <c:pt idx="4110">
                  <c:v>07/09/2025 13:00</c:v>
                </c:pt>
                <c:pt idx="4111">
                  <c:v>07/09/2025 13:10</c:v>
                </c:pt>
                <c:pt idx="4112">
                  <c:v>07/09/2025 13:20</c:v>
                </c:pt>
                <c:pt idx="4113">
                  <c:v>07/09/2025 13:30</c:v>
                </c:pt>
                <c:pt idx="4114">
                  <c:v>07/09/2025 13:40</c:v>
                </c:pt>
                <c:pt idx="4115">
                  <c:v>07/09/2025 13:50</c:v>
                </c:pt>
                <c:pt idx="4116">
                  <c:v>07/09/2025 14:00</c:v>
                </c:pt>
                <c:pt idx="4117">
                  <c:v>07/09/2025 14:10</c:v>
                </c:pt>
                <c:pt idx="4118">
                  <c:v>07/09/2025 14:20</c:v>
                </c:pt>
                <c:pt idx="4119">
                  <c:v>07/09/2025 14:30</c:v>
                </c:pt>
                <c:pt idx="4120">
                  <c:v>07/09/2025 14:40</c:v>
                </c:pt>
                <c:pt idx="4121">
                  <c:v>07/09/2025 14:50</c:v>
                </c:pt>
                <c:pt idx="4122">
                  <c:v>07/09/2025 15:00</c:v>
                </c:pt>
                <c:pt idx="4123">
                  <c:v>07/09/2025 15:10</c:v>
                </c:pt>
                <c:pt idx="4124">
                  <c:v>07/09/2025 15:20</c:v>
                </c:pt>
                <c:pt idx="4125">
                  <c:v>07/09/2025 15:30</c:v>
                </c:pt>
                <c:pt idx="4126">
                  <c:v>07/09/2025 15:40</c:v>
                </c:pt>
                <c:pt idx="4127">
                  <c:v>07/09/2025 15:50</c:v>
                </c:pt>
                <c:pt idx="4128">
                  <c:v>07/09/2025 16:00</c:v>
                </c:pt>
                <c:pt idx="4129">
                  <c:v>07/09/2025 16:10</c:v>
                </c:pt>
                <c:pt idx="4130">
                  <c:v>07/09/2025 16:20</c:v>
                </c:pt>
                <c:pt idx="4131">
                  <c:v>07/09/2025 16:30</c:v>
                </c:pt>
                <c:pt idx="4132">
                  <c:v>07/09/2025 16:40</c:v>
                </c:pt>
                <c:pt idx="4133">
                  <c:v>07/09/2025 16:50</c:v>
                </c:pt>
                <c:pt idx="4134">
                  <c:v>07/09/2025 17:00</c:v>
                </c:pt>
                <c:pt idx="4135">
                  <c:v>07/09/2025 17:10</c:v>
                </c:pt>
                <c:pt idx="4136">
                  <c:v>07/09/2025 17:20</c:v>
                </c:pt>
                <c:pt idx="4137">
                  <c:v>07/09/2025 17:30</c:v>
                </c:pt>
                <c:pt idx="4138">
                  <c:v>07/09/2025 17:40</c:v>
                </c:pt>
                <c:pt idx="4139">
                  <c:v>07/09/2025 17:50</c:v>
                </c:pt>
                <c:pt idx="4140">
                  <c:v>07/09/2025 18:00</c:v>
                </c:pt>
                <c:pt idx="4141">
                  <c:v>07/09/2025 18:10</c:v>
                </c:pt>
                <c:pt idx="4142">
                  <c:v>07/09/2025 18:20</c:v>
                </c:pt>
                <c:pt idx="4143">
                  <c:v>07/09/2025 18:30</c:v>
                </c:pt>
                <c:pt idx="4144">
                  <c:v>07/09/2025 18:40</c:v>
                </c:pt>
                <c:pt idx="4145">
                  <c:v>07/09/2025 18:50</c:v>
                </c:pt>
                <c:pt idx="4146">
                  <c:v>07/09/2025 19:00</c:v>
                </c:pt>
                <c:pt idx="4147">
                  <c:v>07/09/2025 19:10</c:v>
                </c:pt>
                <c:pt idx="4148">
                  <c:v>07/09/2025 19:20</c:v>
                </c:pt>
                <c:pt idx="4149">
                  <c:v>07/09/2025 19:30</c:v>
                </c:pt>
                <c:pt idx="4150">
                  <c:v>07/09/2025 19:40</c:v>
                </c:pt>
                <c:pt idx="4151">
                  <c:v>07/09/2025 19:50</c:v>
                </c:pt>
                <c:pt idx="4152">
                  <c:v>07/09/2025 20:00</c:v>
                </c:pt>
                <c:pt idx="4153">
                  <c:v>07/09/2025 20:10</c:v>
                </c:pt>
                <c:pt idx="4154">
                  <c:v>07/09/2025 20:20</c:v>
                </c:pt>
                <c:pt idx="4155">
                  <c:v>07/09/2025 20:30</c:v>
                </c:pt>
                <c:pt idx="4156">
                  <c:v>07/09/2025 20:40</c:v>
                </c:pt>
                <c:pt idx="4157">
                  <c:v>07/09/2025 20:50</c:v>
                </c:pt>
                <c:pt idx="4158">
                  <c:v>07/09/2025 21:00</c:v>
                </c:pt>
                <c:pt idx="4159">
                  <c:v>07/09/2025 21:10</c:v>
                </c:pt>
                <c:pt idx="4160">
                  <c:v>07/09/2025 21:20</c:v>
                </c:pt>
                <c:pt idx="4161">
                  <c:v>07/09/2025 21:30</c:v>
                </c:pt>
                <c:pt idx="4162">
                  <c:v>07/09/2025 21:40</c:v>
                </c:pt>
                <c:pt idx="4163">
                  <c:v>07/09/2025 21:50</c:v>
                </c:pt>
                <c:pt idx="4164">
                  <c:v>07/09/2025 22:00</c:v>
                </c:pt>
                <c:pt idx="4165">
                  <c:v>07/09/2025 22:10</c:v>
                </c:pt>
                <c:pt idx="4166">
                  <c:v>07/09/2025 22:20</c:v>
                </c:pt>
                <c:pt idx="4167">
                  <c:v>07/09/2025 22:30</c:v>
                </c:pt>
                <c:pt idx="4168">
                  <c:v>07/09/2025 22:40</c:v>
                </c:pt>
                <c:pt idx="4169">
                  <c:v>07/09/2025 22:50</c:v>
                </c:pt>
                <c:pt idx="4170">
                  <c:v>07/09/2025 23:00</c:v>
                </c:pt>
                <c:pt idx="4171">
                  <c:v>07/09/2025 23:10</c:v>
                </c:pt>
                <c:pt idx="4172">
                  <c:v>07/09/2025 23:20</c:v>
                </c:pt>
                <c:pt idx="4173">
                  <c:v>07/09/2025 23:30</c:v>
                </c:pt>
                <c:pt idx="4174">
                  <c:v>07/09/2025 23:40</c:v>
                </c:pt>
                <c:pt idx="4175">
                  <c:v>07/09/2025 23:50</c:v>
                </c:pt>
                <c:pt idx="4176">
                  <c:v>08/09/2025 00:00</c:v>
                </c:pt>
                <c:pt idx="4177">
                  <c:v>08/09/2025 00:10</c:v>
                </c:pt>
                <c:pt idx="4178">
                  <c:v>08/09/2025 00:20</c:v>
                </c:pt>
                <c:pt idx="4179">
                  <c:v>08/09/2025 00:30</c:v>
                </c:pt>
                <c:pt idx="4180">
                  <c:v>08/09/2025 00:40</c:v>
                </c:pt>
                <c:pt idx="4181">
                  <c:v>08/09/2025 00:50</c:v>
                </c:pt>
                <c:pt idx="4182">
                  <c:v>08/09/2025 01:00</c:v>
                </c:pt>
                <c:pt idx="4183">
                  <c:v>08/09/2025 01:10</c:v>
                </c:pt>
                <c:pt idx="4184">
                  <c:v>08/09/2025 01:20</c:v>
                </c:pt>
                <c:pt idx="4185">
                  <c:v>08/09/2025 01:30</c:v>
                </c:pt>
                <c:pt idx="4186">
                  <c:v>08/09/2025 01:40</c:v>
                </c:pt>
                <c:pt idx="4187">
                  <c:v>08/09/2025 01:50</c:v>
                </c:pt>
                <c:pt idx="4188">
                  <c:v>08/09/2025 02:00</c:v>
                </c:pt>
                <c:pt idx="4189">
                  <c:v>08/09/2025 02:10</c:v>
                </c:pt>
                <c:pt idx="4190">
                  <c:v>08/09/2025 02:20</c:v>
                </c:pt>
                <c:pt idx="4191">
                  <c:v>08/09/2025 02:30</c:v>
                </c:pt>
                <c:pt idx="4192">
                  <c:v>08/09/2025 02:40</c:v>
                </c:pt>
                <c:pt idx="4193">
                  <c:v>08/09/2025 02:50</c:v>
                </c:pt>
                <c:pt idx="4194">
                  <c:v>08/09/2025 03:00</c:v>
                </c:pt>
                <c:pt idx="4195">
                  <c:v>08/09/2025 03:10</c:v>
                </c:pt>
                <c:pt idx="4196">
                  <c:v>08/09/2025 03:20</c:v>
                </c:pt>
                <c:pt idx="4197">
                  <c:v>08/09/2025 03:30</c:v>
                </c:pt>
                <c:pt idx="4198">
                  <c:v>08/09/2025 03:40</c:v>
                </c:pt>
                <c:pt idx="4199">
                  <c:v>08/09/2025 03:50</c:v>
                </c:pt>
                <c:pt idx="4200">
                  <c:v>08/09/2025 04:00</c:v>
                </c:pt>
                <c:pt idx="4201">
                  <c:v>08/09/2025 04:10</c:v>
                </c:pt>
                <c:pt idx="4202">
                  <c:v>08/09/2025 04:20</c:v>
                </c:pt>
                <c:pt idx="4203">
                  <c:v>08/09/2025 04:30</c:v>
                </c:pt>
                <c:pt idx="4204">
                  <c:v>08/09/2025 04:40</c:v>
                </c:pt>
                <c:pt idx="4205">
                  <c:v>08/09/2025 04:50</c:v>
                </c:pt>
                <c:pt idx="4206">
                  <c:v>08/09/2025 05:00</c:v>
                </c:pt>
                <c:pt idx="4207">
                  <c:v>08/09/2025 05:10</c:v>
                </c:pt>
                <c:pt idx="4208">
                  <c:v>08/09/2025 05:20</c:v>
                </c:pt>
                <c:pt idx="4209">
                  <c:v>08/09/2025 05:30</c:v>
                </c:pt>
                <c:pt idx="4210">
                  <c:v>08/09/2025 05:40</c:v>
                </c:pt>
                <c:pt idx="4211">
                  <c:v>08/09/2025 05:50</c:v>
                </c:pt>
                <c:pt idx="4212">
                  <c:v>08/09/2025 06:00</c:v>
                </c:pt>
                <c:pt idx="4213">
                  <c:v>08/09/2025 06:10</c:v>
                </c:pt>
                <c:pt idx="4214">
                  <c:v>08/09/2025 06:20</c:v>
                </c:pt>
                <c:pt idx="4215">
                  <c:v>08/09/2025 06:30</c:v>
                </c:pt>
                <c:pt idx="4216">
                  <c:v>08/09/2025 06:40</c:v>
                </c:pt>
                <c:pt idx="4217">
                  <c:v>08/09/2025 06:50</c:v>
                </c:pt>
                <c:pt idx="4218">
                  <c:v>08/09/2025 07:00</c:v>
                </c:pt>
                <c:pt idx="4219">
                  <c:v>08/09/2025 07:10</c:v>
                </c:pt>
                <c:pt idx="4220">
                  <c:v>08/09/2025 07:20</c:v>
                </c:pt>
                <c:pt idx="4221">
                  <c:v>08/09/2025 07:30</c:v>
                </c:pt>
                <c:pt idx="4222">
                  <c:v>08/09/2025 07:40</c:v>
                </c:pt>
                <c:pt idx="4223">
                  <c:v>08/09/2025 07:50</c:v>
                </c:pt>
                <c:pt idx="4224">
                  <c:v>08/09/2025 08:00</c:v>
                </c:pt>
                <c:pt idx="4225">
                  <c:v>08/09/2025 08:10</c:v>
                </c:pt>
                <c:pt idx="4226">
                  <c:v>08/09/2025 08:20</c:v>
                </c:pt>
                <c:pt idx="4227">
                  <c:v>08/09/2025 08:30</c:v>
                </c:pt>
                <c:pt idx="4228">
                  <c:v>08/09/2025 08:40</c:v>
                </c:pt>
                <c:pt idx="4229">
                  <c:v>08/09/2025 08:50</c:v>
                </c:pt>
                <c:pt idx="4230">
                  <c:v>08/09/2025 09:00</c:v>
                </c:pt>
                <c:pt idx="4231">
                  <c:v>08/09/2025 09:10</c:v>
                </c:pt>
                <c:pt idx="4232">
                  <c:v>08/09/2025 09:20</c:v>
                </c:pt>
                <c:pt idx="4233">
                  <c:v>08/09/2025 09:30</c:v>
                </c:pt>
                <c:pt idx="4234">
                  <c:v>08/09/2025 09:40</c:v>
                </c:pt>
                <c:pt idx="4235">
                  <c:v>08/09/2025 09:50</c:v>
                </c:pt>
                <c:pt idx="4236">
                  <c:v>08/09/2025 10:00</c:v>
                </c:pt>
                <c:pt idx="4237">
                  <c:v>08/09/2025 10:10</c:v>
                </c:pt>
                <c:pt idx="4238">
                  <c:v>08/09/2025 10:20</c:v>
                </c:pt>
                <c:pt idx="4239">
                  <c:v>08/09/2025 10:30</c:v>
                </c:pt>
                <c:pt idx="4240">
                  <c:v>08/09/2025 10:40</c:v>
                </c:pt>
                <c:pt idx="4241">
                  <c:v>08/09/2025 10:50</c:v>
                </c:pt>
                <c:pt idx="4242">
                  <c:v>08/09/2025 11:00</c:v>
                </c:pt>
                <c:pt idx="4243">
                  <c:v>08/09/2025 11:10</c:v>
                </c:pt>
                <c:pt idx="4244">
                  <c:v>08/09/2025 11:20</c:v>
                </c:pt>
                <c:pt idx="4245">
                  <c:v>08/09/2025 11:30</c:v>
                </c:pt>
                <c:pt idx="4246">
                  <c:v>08/09/2025 11:40</c:v>
                </c:pt>
                <c:pt idx="4247">
                  <c:v>08/09/2025 11:50</c:v>
                </c:pt>
                <c:pt idx="4248">
                  <c:v>08/09/2025 12:00</c:v>
                </c:pt>
                <c:pt idx="4249">
                  <c:v>08/09/2025 12:10</c:v>
                </c:pt>
                <c:pt idx="4250">
                  <c:v>08/09/2025 12:20</c:v>
                </c:pt>
                <c:pt idx="4251">
                  <c:v>08/09/2025 12:30</c:v>
                </c:pt>
                <c:pt idx="4252">
                  <c:v>08/09/2025 12:40</c:v>
                </c:pt>
                <c:pt idx="4253">
                  <c:v>08/09/2025 12:50</c:v>
                </c:pt>
                <c:pt idx="4254">
                  <c:v>08/09/2025 13:00</c:v>
                </c:pt>
                <c:pt idx="4255">
                  <c:v>08/09/2025 13:10</c:v>
                </c:pt>
                <c:pt idx="4256">
                  <c:v>08/09/2025 13:20</c:v>
                </c:pt>
                <c:pt idx="4257">
                  <c:v>08/09/2025 13:30</c:v>
                </c:pt>
                <c:pt idx="4258">
                  <c:v>08/09/2025 13:40</c:v>
                </c:pt>
                <c:pt idx="4259">
                  <c:v>08/09/2025 13:50</c:v>
                </c:pt>
                <c:pt idx="4260">
                  <c:v>08/09/2025 14:00</c:v>
                </c:pt>
                <c:pt idx="4261">
                  <c:v>08/09/2025 14:10</c:v>
                </c:pt>
                <c:pt idx="4262">
                  <c:v>08/09/2025 14:20</c:v>
                </c:pt>
                <c:pt idx="4263">
                  <c:v>08/09/2025 14:30</c:v>
                </c:pt>
                <c:pt idx="4264">
                  <c:v>08/09/2025 14:40</c:v>
                </c:pt>
                <c:pt idx="4265">
                  <c:v>08/09/2025 14:50</c:v>
                </c:pt>
                <c:pt idx="4266">
                  <c:v>08/09/2025 15:00</c:v>
                </c:pt>
                <c:pt idx="4267">
                  <c:v>08/09/2025 15:10</c:v>
                </c:pt>
                <c:pt idx="4268">
                  <c:v>08/09/2025 15:20</c:v>
                </c:pt>
                <c:pt idx="4269">
                  <c:v>08/09/2025 15:30</c:v>
                </c:pt>
                <c:pt idx="4270">
                  <c:v>08/09/2025 15:40</c:v>
                </c:pt>
                <c:pt idx="4271">
                  <c:v>08/09/2025 15:50</c:v>
                </c:pt>
                <c:pt idx="4272">
                  <c:v>08/09/2025 16:00</c:v>
                </c:pt>
                <c:pt idx="4273">
                  <c:v>08/09/2025 16:10</c:v>
                </c:pt>
                <c:pt idx="4274">
                  <c:v>08/09/2025 16:20</c:v>
                </c:pt>
                <c:pt idx="4275">
                  <c:v>08/09/2025 16:30</c:v>
                </c:pt>
                <c:pt idx="4276">
                  <c:v>08/09/2025 16:40</c:v>
                </c:pt>
                <c:pt idx="4277">
                  <c:v>08/09/2025 16:50</c:v>
                </c:pt>
                <c:pt idx="4278">
                  <c:v>08/09/2025 17:00</c:v>
                </c:pt>
                <c:pt idx="4279">
                  <c:v>08/09/2025 17:10</c:v>
                </c:pt>
                <c:pt idx="4280">
                  <c:v>08/09/2025 17:20</c:v>
                </c:pt>
                <c:pt idx="4281">
                  <c:v>08/09/2025 17:30</c:v>
                </c:pt>
                <c:pt idx="4282">
                  <c:v>08/09/2025 17:40</c:v>
                </c:pt>
                <c:pt idx="4283">
                  <c:v>08/09/2025 17:50</c:v>
                </c:pt>
                <c:pt idx="4284">
                  <c:v>08/09/2025 18:00</c:v>
                </c:pt>
                <c:pt idx="4285">
                  <c:v>08/09/2025 18:10</c:v>
                </c:pt>
                <c:pt idx="4286">
                  <c:v>08/09/2025 18:20</c:v>
                </c:pt>
                <c:pt idx="4287">
                  <c:v>08/09/2025 18:30</c:v>
                </c:pt>
                <c:pt idx="4288">
                  <c:v>08/09/2025 18:40</c:v>
                </c:pt>
                <c:pt idx="4289">
                  <c:v>08/09/2025 18:50</c:v>
                </c:pt>
                <c:pt idx="4290">
                  <c:v>08/09/2025 19:00</c:v>
                </c:pt>
                <c:pt idx="4291">
                  <c:v>08/09/2025 19:10</c:v>
                </c:pt>
                <c:pt idx="4292">
                  <c:v>08/09/2025 19:20</c:v>
                </c:pt>
                <c:pt idx="4293">
                  <c:v>08/09/2025 19:30</c:v>
                </c:pt>
                <c:pt idx="4294">
                  <c:v>08/09/2025 19:40</c:v>
                </c:pt>
                <c:pt idx="4295">
                  <c:v>08/09/2025 19:50</c:v>
                </c:pt>
                <c:pt idx="4296">
                  <c:v>08/09/2025 20:00</c:v>
                </c:pt>
                <c:pt idx="4297">
                  <c:v>08/09/2025 20:10</c:v>
                </c:pt>
                <c:pt idx="4298">
                  <c:v>08/09/2025 20:20</c:v>
                </c:pt>
                <c:pt idx="4299">
                  <c:v>08/09/2025 20:30</c:v>
                </c:pt>
                <c:pt idx="4300">
                  <c:v>08/09/2025 20:40</c:v>
                </c:pt>
                <c:pt idx="4301">
                  <c:v>08/09/2025 20:50</c:v>
                </c:pt>
                <c:pt idx="4302">
                  <c:v>08/09/2025 21:00</c:v>
                </c:pt>
                <c:pt idx="4303">
                  <c:v>08/09/2025 21:10</c:v>
                </c:pt>
                <c:pt idx="4304">
                  <c:v>08/09/2025 21:20</c:v>
                </c:pt>
                <c:pt idx="4305">
                  <c:v>08/09/2025 21:30</c:v>
                </c:pt>
                <c:pt idx="4306">
                  <c:v>08/09/2025 21:40</c:v>
                </c:pt>
                <c:pt idx="4307">
                  <c:v>08/09/2025 21:50</c:v>
                </c:pt>
                <c:pt idx="4308">
                  <c:v>08/09/2025 22:00</c:v>
                </c:pt>
                <c:pt idx="4309">
                  <c:v>08/09/2025 22:10</c:v>
                </c:pt>
                <c:pt idx="4310">
                  <c:v>08/09/2025 22:20</c:v>
                </c:pt>
                <c:pt idx="4311">
                  <c:v>08/09/2025 22:30</c:v>
                </c:pt>
                <c:pt idx="4312">
                  <c:v>08/09/2025 22:40</c:v>
                </c:pt>
                <c:pt idx="4313">
                  <c:v>08/09/2025 22:50</c:v>
                </c:pt>
                <c:pt idx="4314">
                  <c:v>08/09/2025 23:00</c:v>
                </c:pt>
                <c:pt idx="4315">
                  <c:v>08/09/2025 23:10</c:v>
                </c:pt>
                <c:pt idx="4316">
                  <c:v>08/09/2025 23:20</c:v>
                </c:pt>
                <c:pt idx="4317">
                  <c:v>08/09/2025 23:30</c:v>
                </c:pt>
                <c:pt idx="4318">
                  <c:v>08/09/2025 23:40</c:v>
                </c:pt>
                <c:pt idx="4319">
                  <c:v>08/09/2025 23:50</c:v>
                </c:pt>
                <c:pt idx="4320">
                  <c:v>09/09/2025 00:00</c:v>
                </c:pt>
                <c:pt idx="4321">
                  <c:v>09/09/2025 00:10</c:v>
                </c:pt>
                <c:pt idx="4322">
                  <c:v>09/09/2025 00:20</c:v>
                </c:pt>
                <c:pt idx="4323">
                  <c:v>09/09/2025 00:30</c:v>
                </c:pt>
                <c:pt idx="4324">
                  <c:v>09/09/2025 00:40</c:v>
                </c:pt>
                <c:pt idx="4325">
                  <c:v>09/09/2025 00:50</c:v>
                </c:pt>
                <c:pt idx="4326">
                  <c:v>09/09/2025 01:00</c:v>
                </c:pt>
                <c:pt idx="4327">
                  <c:v>09/09/2025 01:10</c:v>
                </c:pt>
                <c:pt idx="4328">
                  <c:v>09/09/2025 01:20</c:v>
                </c:pt>
                <c:pt idx="4329">
                  <c:v>09/09/2025 01:30</c:v>
                </c:pt>
                <c:pt idx="4330">
                  <c:v>09/09/2025 01:40</c:v>
                </c:pt>
                <c:pt idx="4331">
                  <c:v>09/09/2025 01:50</c:v>
                </c:pt>
                <c:pt idx="4332">
                  <c:v>09/09/2025 02:00</c:v>
                </c:pt>
                <c:pt idx="4333">
                  <c:v>09/09/2025 02:10</c:v>
                </c:pt>
                <c:pt idx="4334">
                  <c:v>09/09/2025 02:20</c:v>
                </c:pt>
                <c:pt idx="4335">
                  <c:v>09/09/2025 02:30</c:v>
                </c:pt>
                <c:pt idx="4336">
                  <c:v>09/09/2025 02:40</c:v>
                </c:pt>
                <c:pt idx="4337">
                  <c:v>09/09/2025 02:50</c:v>
                </c:pt>
                <c:pt idx="4338">
                  <c:v>09/09/2025 03:00</c:v>
                </c:pt>
                <c:pt idx="4339">
                  <c:v>09/09/2025 03:10</c:v>
                </c:pt>
                <c:pt idx="4340">
                  <c:v>09/09/2025 03:20</c:v>
                </c:pt>
                <c:pt idx="4341">
                  <c:v>09/09/2025 03:30</c:v>
                </c:pt>
                <c:pt idx="4342">
                  <c:v>09/09/2025 03:40</c:v>
                </c:pt>
                <c:pt idx="4343">
                  <c:v>09/09/2025 03:50</c:v>
                </c:pt>
                <c:pt idx="4344">
                  <c:v>09/09/2025 04:00</c:v>
                </c:pt>
                <c:pt idx="4345">
                  <c:v>09/09/2025 04:10</c:v>
                </c:pt>
                <c:pt idx="4346">
                  <c:v>09/09/2025 04:20</c:v>
                </c:pt>
                <c:pt idx="4347">
                  <c:v>09/09/2025 04:30</c:v>
                </c:pt>
                <c:pt idx="4348">
                  <c:v>09/09/2025 04:40</c:v>
                </c:pt>
                <c:pt idx="4349">
                  <c:v>09/09/2025 04:50</c:v>
                </c:pt>
                <c:pt idx="4350">
                  <c:v>09/09/2025 05:00</c:v>
                </c:pt>
                <c:pt idx="4351">
                  <c:v>09/09/2025 05:10</c:v>
                </c:pt>
                <c:pt idx="4352">
                  <c:v>09/09/2025 05:20</c:v>
                </c:pt>
                <c:pt idx="4353">
                  <c:v>09/09/2025 05:30</c:v>
                </c:pt>
                <c:pt idx="4354">
                  <c:v>09/09/2025 05:40</c:v>
                </c:pt>
                <c:pt idx="4355">
                  <c:v>09/09/2025 05:50</c:v>
                </c:pt>
                <c:pt idx="4356">
                  <c:v>09/09/2025 06:00</c:v>
                </c:pt>
                <c:pt idx="4357">
                  <c:v>09/09/2025 06:10</c:v>
                </c:pt>
                <c:pt idx="4358">
                  <c:v>09/09/2025 06:20</c:v>
                </c:pt>
                <c:pt idx="4359">
                  <c:v>09/09/2025 06:30</c:v>
                </c:pt>
                <c:pt idx="4360">
                  <c:v>09/09/2025 06:40</c:v>
                </c:pt>
                <c:pt idx="4361">
                  <c:v>09/09/2025 06:50</c:v>
                </c:pt>
                <c:pt idx="4362">
                  <c:v>09/09/2025 07:00</c:v>
                </c:pt>
                <c:pt idx="4363">
                  <c:v>09/09/2025 07:10</c:v>
                </c:pt>
                <c:pt idx="4364">
                  <c:v>09/09/2025 07:20</c:v>
                </c:pt>
                <c:pt idx="4365">
                  <c:v>09/09/2025 07:30</c:v>
                </c:pt>
                <c:pt idx="4366">
                  <c:v>09/09/2025 07:40</c:v>
                </c:pt>
                <c:pt idx="4367">
                  <c:v>09/09/2025 07:50</c:v>
                </c:pt>
                <c:pt idx="4368">
                  <c:v>09/09/2025 08:00</c:v>
                </c:pt>
                <c:pt idx="4369">
                  <c:v>09/09/2025 08:10</c:v>
                </c:pt>
                <c:pt idx="4370">
                  <c:v>09/09/2025 08:20</c:v>
                </c:pt>
                <c:pt idx="4371">
                  <c:v>09/09/2025 08:30</c:v>
                </c:pt>
                <c:pt idx="4372">
                  <c:v>09/09/2025 08:40</c:v>
                </c:pt>
                <c:pt idx="4373">
                  <c:v>09/09/2025 08:50</c:v>
                </c:pt>
                <c:pt idx="4374">
                  <c:v>09/09/2025 09:00</c:v>
                </c:pt>
                <c:pt idx="4375">
                  <c:v>09/09/2025 09:10</c:v>
                </c:pt>
                <c:pt idx="4376">
                  <c:v>09/09/2025 09:20</c:v>
                </c:pt>
                <c:pt idx="4377">
                  <c:v>09/09/2025 09:30</c:v>
                </c:pt>
                <c:pt idx="4378">
                  <c:v>09/09/2025 09:40</c:v>
                </c:pt>
                <c:pt idx="4379">
                  <c:v>09/09/2025 09:50</c:v>
                </c:pt>
                <c:pt idx="4380">
                  <c:v>09/09/2025 10:00</c:v>
                </c:pt>
                <c:pt idx="4381">
                  <c:v>09/09/2025 10:10</c:v>
                </c:pt>
                <c:pt idx="4382">
                  <c:v>09/09/2025 10:20</c:v>
                </c:pt>
                <c:pt idx="4383">
                  <c:v>09/09/2025 10:30</c:v>
                </c:pt>
                <c:pt idx="4384">
                  <c:v>09/09/2025 10:40</c:v>
                </c:pt>
                <c:pt idx="4385">
                  <c:v>09/09/2025 10:50</c:v>
                </c:pt>
                <c:pt idx="4386">
                  <c:v>09/09/2025 11:00</c:v>
                </c:pt>
                <c:pt idx="4387">
                  <c:v>09/09/2025 11:10</c:v>
                </c:pt>
                <c:pt idx="4388">
                  <c:v>09/09/2025 11:20</c:v>
                </c:pt>
                <c:pt idx="4389">
                  <c:v>09/09/2025 11:30</c:v>
                </c:pt>
                <c:pt idx="4390">
                  <c:v>09/09/2025 11:40</c:v>
                </c:pt>
                <c:pt idx="4391">
                  <c:v>09/09/2025 11:50</c:v>
                </c:pt>
                <c:pt idx="4392">
                  <c:v>09/09/2025 12:00</c:v>
                </c:pt>
                <c:pt idx="4393">
                  <c:v>09/09/2025 12:10</c:v>
                </c:pt>
                <c:pt idx="4394">
                  <c:v>09/09/2025 12:20</c:v>
                </c:pt>
                <c:pt idx="4395">
                  <c:v>09/09/2025 12:30</c:v>
                </c:pt>
                <c:pt idx="4396">
                  <c:v>09/09/2025 12:40</c:v>
                </c:pt>
                <c:pt idx="4397">
                  <c:v>09/09/2025 12:50</c:v>
                </c:pt>
                <c:pt idx="4398">
                  <c:v>09/09/2025 13:00</c:v>
                </c:pt>
                <c:pt idx="4399">
                  <c:v>09/09/2025 13:10</c:v>
                </c:pt>
                <c:pt idx="4400">
                  <c:v>09/09/2025 13:20</c:v>
                </c:pt>
                <c:pt idx="4401">
                  <c:v>09/09/2025 13:30</c:v>
                </c:pt>
                <c:pt idx="4402">
                  <c:v>09/09/2025 13:40</c:v>
                </c:pt>
                <c:pt idx="4403">
                  <c:v>09/09/2025 13:50</c:v>
                </c:pt>
                <c:pt idx="4404">
                  <c:v>09/09/2025 14:00</c:v>
                </c:pt>
                <c:pt idx="4405">
                  <c:v>09/09/2025 14:10</c:v>
                </c:pt>
                <c:pt idx="4406">
                  <c:v>09/09/2025 14:20</c:v>
                </c:pt>
                <c:pt idx="4407">
                  <c:v>09/09/2025 14:30</c:v>
                </c:pt>
                <c:pt idx="4408">
                  <c:v>09/09/2025 14:40</c:v>
                </c:pt>
                <c:pt idx="4409">
                  <c:v>09/09/2025 14:50</c:v>
                </c:pt>
                <c:pt idx="4410">
                  <c:v>09/09/2025 15:00</c:v>
                </c:pt>
                <c:pt idx="4411">
                  <c:v>09/09/2025 15:10</c:v>
                </c:pt>
                <c:pt idx="4412">
                  <c:v>09/09/2025 15:20</c:v>
                </c:pt>
                <c:pt idx="4413">
                  <c:v>09/09/2025 15:30</c:v>
                </c:pt>
                <c:pt idx="4414">
                  <c:v>09/09/2025 15:40</c:v>
                </c:pt>
                <c:pt idx="4415">
                  <c:v>09/09/2025 15:50</c:v>
                </c:pt>
                <c:pt idx="4416">
                  <c:v>09/09/2025 16:00</c:v>
                </c:pt>
                <c:pt idx="4417">
                  <c:v>09/09/2025 16:10</c:v>
                </c:pt>
                <c:pt idx="4418">
                  <c:v>09/09/2025 16:20</c:v>
                </c:pt>
                <c:pt idx="4419">
                  <c:v>09/09/2025 16:30</c:v>
                </c:pt>
                <c:pt idx="4420">
                  <c:v>09/09/2025 16:40</c:v>
                </c:pt>
                <c:pt idx="4421">
                  <c:v>09/09/2025 16:50</c:v>
                </c:pt>
                <c:pt idx="4422">
                  <c:v>09/09/2025 17:00</c:v>
                </c:pt>
                <c:pt idx="4423">
                  <c:v>09/09/2025 17:10</c:v>
                </c:pt>
                <c:pt idx="4424">
                  <c:v>09/09/2025 17:20</c:v>
                </c:pt>
                <c:pt idx="4425">
                  <c:v>09/09/2025 17:30</c:v>
                </c:pt>
                <c:pt idx="4426">
                  <c:v>09/09/2025 17:40</c:v>
                </c:pt>
                <c:pt idx="4427">
                  <c:v>09/09/2025 17:50</c:v>
                </c:pt>
                <c:pt idx="4428">
                  <c:v>09/09/2025 18:00</c:v>
                </c:pt>
                <c:pt idx="4429">
                  <c:v>09/09/2025 18:10</c:v>
                </c:pt>
                <c:pt idx="4430">
                  <c:v>09/09/2025 18:20</c:v>
                </c:pt>
                <c:pt idx="4431">
                  <c:v>09/09/2025 18:30</c:v>
                </c:pt>
                <c:pt idx="4432">
                  <c:v>09/09/2025 18:40</c:v>
                </c:pt>
                <c:pt idx="4433">
                  <c:v>09/09/2025 18:50</c:v>
                </c:pt>
                <c:pt idx="4434">
                  <c:v>09/09/2025 19:00</c:v>
                </c:pt>
                <c:pt idx="4435">
                  <c:v>09/09/2025 19:10</c:v>
                </c:pt>
                <c:pt idx="4436">
                  <c:v>09/09/2025 19:20</c:v>
                </c:pt>
                <c:pt idx="4437">
                  <c:v>09/09/2025 19:30</c:v>
                </c:pt>
                <c:pt idx="4438">
                  <c:v>09/09/2025 19:40</c:v>
                </c:pt>
                <c:pt idx="4439">
                  <c:v>09/09/2025 19:50</c:v>
                </c:pt>
                <c:pt idx="4440">
                  <c:v>09/09/2025 20:00</c:v>
                </c:pt>
                <c:pt idx="4441">
                  <c:v>09/09/2025 20:10</c:v>
                </c:pt>
                <c:pt idx="4442">
                  <c:v>09/09/2025 20:20</c:v>
                </c:pt>
                <c:pt idx="4443">
                  <c:v>09/09/2025 20:30</c:v>
                </c:pt>
                <c:pt idx="4444">
                  <c:v>09/09/2025 20:40</c:v>
                </c:pt>
                <c:pt idx="4445">
                  <c:v>09/09/2025 20:50</c:v>
                </c:pt>
                <c:pt idx="4446">
                  <c:v>09/09/2025 21:00</c:v>
                </c:pt>
                <c:pt idx="4447">
                  <c:v>09/09/2025 21:10</c:v>
                </c:pt>
                <c:pt idx="4448">
                  <c:v>09/09/2025 21:20</c:v>
                </c:pt>
                <c:pt idx="4449">
                  <c:v>09/09/2025 21:30</c:v>
                </c:pt>
                <c:pt idx="4450">
                  <c:v>09/09/2025 21:40</c:v>
                </c:pt>
                <c:pt idx="4451">
                  <c:v>09/09/2025 21:50</c:v>
                </c:pt>
                <c:pt idx="4452">
                  <c:v>09/09/2025 22:00</c:v>
                </c:pt>
                <c:pt idx="4453">
                  <c:v>09/09/2025 22:10</c:v>
                </c:pt>
                <c:pt idx="4454">
                  <c:v>09/09/2025 22:20</c:v>
                </c:pt>
                <c:pt idx="4455">
                  <c:v>09/09/2025 22:30</c:v>
                </c:pt>
                <c:pt idx="4456">
                  <c:v>09/09/2025 22:40</c:v>
                </c:pt>
                <c:pt idx="4457">
                  <c:v>09/09/2025 22:50</c:v>
                </c:pt>
                <c:pt idx="4458">
                  <c:v>09/09/2025 23:00</c:v>
                </c:pt>
                <c:pt idx="4459">
                  <c:v>10/09/2025 23:10</c:v>
                </c:pt>
                <c:pt idx="4460">
                  <c:v>10/09/2025 23:20</c:v>
                </c:pt>
                <c:pt idx="4461">
                  <c:v>10/09/2025 23:30</c:v>
                </c:pt>
                <c:pt idx="4462">
                  <c:v>10/09/2025 23:40</c:v>
                </c:pt>
                <c:pt idx="4463">
                  <c:v>10/09/2025 23:50</c:v>
                </c:pt>
                <c:pt idx="4464">
                  <c:v>10/09/2025 00:00</c:v>
                </c:pt>
                <c:pt idx="4465">
                  <c:v>10/09/2025 00:10</c:v>
                </c:pt>
                <c:pt idx="4466">
                  <c:v>10/09/2025 00:20</c:v>
                </c:pt>
                <c:pt idx="4467">
                  <c:v>10/09/2025 00:30</c:v>
                </c:pt>
                <c:pt idx="4468">
                  <c:v>10/09/2025 00:40</c:v>
                </c:pt>
                <c:pt idx="4469">
                  <c:v>10/09/2025 00:50</c:v>
                </c:pt>
                <c:pt idx="4470">
                  <c:v>10/09/2025 01:00</c:v>
                </c:pt>
                <c:pt idx="4471">
                  <c:v>10/09/2025 01:10</c:v>
                </c:pt>
                <c:pt idx="4472">
                  <c:v>10/09/2025 01:20</c:v>
                </c:pt>
                <c:pt idx="4473">
                  <c:v>10/09/2025 01:30</c:v>
                </c:pt>
                <c:pt idx="4474">
                  <c:v>10/09/2025 01:40</c:v>
                </c:pt>
                <c:pt idx="4475">
                  <c:v>10/09/2025 01:50</c:v>
                </c:pt>
                <c:pt idx="4476">
                  <c:v>10/09/2025 02:00</c:v>
                </c:pt>
                <c:pt idx="4477">
                  <c:v>10/09/2025 02:10</c:v>
                </c:pt>
                <c:pt idx="4478">
                  <c:v>10/09/2025 02:20</c:v>
                </c:pt>
                <c:pt idx="4479">
                  <c:v>10/09/2025 02:30</c:v>
                </c:pt>
                <c:pt idx="4480">
                  <c:v>10/09/2025 02:40</c:v>
                </c:pt>
                <c:pt idx="4481">
                  <c:v>10/09/2025 02:50</c:v>
                </c:pt>
                <c:pt idx="4482">
                  <c:v>10/09/2025 03:00</c:v>
                </c:pt>
                <c:pt idx="4483">
                  <c:v>10/09/2025 03:10</c:v>
                </c:pt>
                <c:pt idx="4484">
                  <c:v>10/09/2025 03:20</c:v>
                </c:pt>
                <c:pt idx="4485">
                  <c:v>10/09/2025 03:30</c:v>
                </c:pt>
                <c:pt idx="4486">
                  <c:v>10/09/2025 03:40</c:v>
                </c:pt>
                <c:pt idx="4487">
                  <c:v>10/09/2025 03:50</c:v>
                </c:pt>
                <c:pt idx="4488">
                  <c:v>10/09/2025 04:00</c:v>
                </c:pt>
                <c:pt idx="4489">
                  <c:v>10/09/2025 04:10</c:v>
                </c:pt>
                <c:pt idx="4490">
                  <c:v>10/09/2025 04:20</c:v>
                </c:pt>
                <c:pt idx="4491">
                  <c:v>10/09/2025 04:30</c:v>
                </c:pt>
                <c:pt idx="4492">
                  <c:v>10/09/2025 04:40</c:v>
                </c:pt>
                <c:pt idx="4493">
                  <c:v>10/09/2025 04:50</c:v>
                </c:pt>
                <c:pt idx="4494">
                  <c:v>10/09/2025 05:00</c:v>
                </c:pt>
                <c:pt idx="4495">
                  <c:v>10/09/2025 05:10</c:v>
                </c:pt>
                <c:pt idx="4496">
                  <c:v>10/09/2025 05:20</c:v>
                </c:pt>
                <c:pt idx="4497">
                  <c:v>10/09/2025 05:30</c:v>
                </c:pt>
                <c:pt idx="4498">
                  <c:v>10/09/2025 05:40</c:v>
                </c:pt>
                <c:pt idx="4499">
                  <c:v>10/09/2025 05:50</c:v>
                </c:pt>
                <c:pt idx="4500">
                  <c:v>10/09/2025 06:00</c:v>
                </c:pt>
                <c:pt idx="4501">
                  <c:v>10/09/2025 06:10</c:v>
                </c:pt>
                <c:pt idx="4502">
                  <c:v>10/09/2025 06:20</c:v>
                </c:pt>
                <c:pt idx="4503">
                  <c:v>10/09/2025 06:30</c:v>
                </c:pt>
                <c:pt idx="4504">
                  <c:v>10/09/2025 06:40</c:v>
                </c:pt>
                <c:pt idx="4505">
                  <c:v>10/09/2025 06:50</c:v>
                </c:pt>
                <c:pt idx="4506">
                  <c:v>10/09/2025 07:00</c:v>
                </c:pt>
                <c:pt idx="4507">
                  <c:v>10/09/2025 07:10</c:v>
                </c:pt>
                <c:pt idx="4508">
                  <c:v>10/09/2025 07:20</c:v>
                </c:pt>
                <c:pt idx="4509">
                  <c:v>10/09/2025 07:30</c:v>
                </c:pt>
                <c:pt idx="4510">
                  <c:v>10/09/2025 07:40</c:v>
                </c:pt>
                <c:pt idx="4511">
                  <c:v>10/09/2025 07:50</c:v>
                </c:pt>
                <c:pt idx="4512">
                  <c:v>10/09/2025 08:00</c:v>
                </c:pt>
                <c:pt idx="4513">
                  <c:v>10/09/2025 08:10</c:v>
                </c:pt>
                <c:pt idx="4514">
                  <c:v>10/09/2025 08:20</c:v>
                </c:pt>
                <c:pt idx="4515">
                  <c:v>10/09/2025 08:30</c:v>
                </c:pt>
                <c:pt idx="4516">
                  <c:v>10/09/2025 08:40</c:v>
                </c:pt>
                <c:pt idx="4517">
                  <c:v>10/09/2025 08:50</c:v>
                </c:pt>
                <c:pt idx="4518">
                  <c:v>10/09/2025 09:00</c:v>
                </c:pt>
                <c:pt idx="4519">
                  <c:v>10/09/2025 09:10</c:v>
                </c:pt>
                <c:pt idx="4520">
                  <c:v>10/09/2025 09:20</c:v>
                </c:pt>
                <c:pt idx="4521">
                  <c:v>10/09/2025 09:30</c:v>
                </c:pt>
                <c:pt idx="4522">
                  <c:v>10/09/2025 09:40</c:v>
                </c:pt>
                <c:pt idx="4523">
                  <c:v>10/09/2025 09:50</c:v>
                </c:pt>
                <c:pt idx="4524">
                  <c:v>10/09/2025 10:00</c:v>
                </c:pt>
                <c:pt idx="4525">
                  <c:v>10/09/2025 10:10</c:v>
                </c:pt>
                <c:pt idx="4526">
                  <c:v>10/09/2025 10:20</c:v>
                </c:pt>
                <c:pt idx="4527">
                  <c:v>10/09/2025 10:30</c:v>
                </c:pt>
                <c:pt idx="4528">
                  <c:v>10/09/2025 10:40</c:v>
                </c:pt>
                <c:pt idx="4529">
                  <c:v>10/09/2025 10:50</c:v>
                </c:pt>
                <c:pt idx="4530">
                  <c:v>10/09/2025 11:00</c:v>
                </c:pt>
                <c:pt idx="4531">
                  <c:v>10/09/2025 11:10</c:v>
                </c:pt>
                <c:pt idx="4532">
                  <c:v>10/09/2025 11:20</c:v>
                </c:pt>
                <c:pt idx="4533">
                  <c:v>10/09/2025 11:30</c:v>
                </c:pt>
                <c:pt idx="4534">
                  <c:v>10/09/2025 11:40</c:v>
                </c:pt>
                <c:pt idx="4535">
                  <c:v>10/09/2025 11:50</c:v>
                </c:pt>
                <c:pt idx="4536">
                  <c:v>10/09/2025 12:00</c:v>
                </c:pt>
                <c:pt idx="4537">
                  <c:v>10/09/2025 12:10</c:v>
                </c:pt>
                <c:pt idx="4538">
                  <c:v>10/09/2025 12:20</c:v>
                </c:pt>
                <c:pt idx="4539">
                  <c:v>10/09/2025 12:30</c:v>
                </c:pt>
                <c:pt idx="4540">
                  <c:v>10/09/2025 12:40</c:v>
                </c:pt>
                <c:pt idx="4541">
                  <c:v>10/09/2025 12:50</c:v>
                </c:pt>
                <c:pt idx="4542">
                  <c:v>10/09/2025 13:00</c:v>
                </c:pt>
                <c:pt idx="4543">
                  <c:v>10/09/2025 13:10</c:v>
                </c:pt>
                <c:pt idx="4544">
                  <c:v>10/09/2025 13:20</c:v>
                </c:pt>
                <c:pt idx="4545">
                  <c:v>10/09/2025 13:30</c:v>
                </c:pt>
                <c:pt idx="4546">
                  <c:v>10/09/2025 13:40</c:v>
                </c:pt>
                <c:pt idx="4547">
                  <c:v>10/09/2025 13:50</c:v>
                </c:pt>
                <c:pt idx="4548">
                  <c:v>10/09/2025 14:00</c:v>
                </c:pt>
                <c:pt idx="4549">
                  <c:v>10/09/2025 14:10</c:v>
                </c:pt>
                <c:pt idx="4550">
                  <c:v>10/09/2025 14:20</c:v>
                </c:pt>
                <c:pt idx="4551">
                  <c:v>10/09/2025 14:30</c:v>
                </c:pt>
                <c:pt idx="4552">
                  <c:v>10/09/2025 14:40</c:v>
                </c:pt>
                <c:pt idx="4553">
                  <c:v>10/09/2025 14:50</c:v>
                </c:pt>
                <c:pt idx="4554">
                  <c:v>10/09/2025 15:00</c:v>
                </c:pt>
                <c:pt idx="4555">
                  <c:v>10/09/2025 15:10</c:v>
                </c:pt>
                <c:pt idx="4556">
                  <c:v>10/09/2025 15:20</c:v>
                </c:pt>
                <c:pt idx="4557">
                  <c:v>10/09/2025 15:30</c:v>
                </c:pt>
                <c:pt idx="4558">
                  <c:v>10/09/2025 15:40</c:v>
                </c:pt>
                <c:pt idx="4559">
                  <c:v>10/09/2025 15:50</c:v>
                </c:pt>
                <c:pt idx="4560">
                  <c:v>10/09/2025 16:00</c:v>
                </c:pt>
                <c:pt idx="4561">
                  <c:v>10/09/2025 16:10</c:v>
                </c:pt>
                <c:pt idx="4562">
                  <c:v>10/09/2025 16:20</c:v>
                </c:pt>
                <c:pt idx="4563">
                  <c:v>10/09/2025 16:30</c:v>
                </c:pt>
                <c:pt idx="4564">
                  <c:v>10/09/2025 16:40</c:v>
                </c:pt>
                <c:pt idx="4565">
                  <c:v>10/09/2025 16:50</c:v>
                </c:pt>
                <c:pt idx="4566">
                  <c:v>10/09/2025 17:00</c:v>
                </c:pt>
                <c:pt idx="4567">
                  <c:v>10/09/2025 17:10</c:v>
                </c:pt>
                <c:pt idx="4568">
                  <c:v>10/09/2025 17:20</c:v>
                </c:pt>
                <c:pt idx="4569">
                  <c:v>10/09/2025 17:30</c:v>
                </c:pt>
                <c:pt idx="4570">
                  <c:v>10/09/2025 17:40</c:v>
                </c:pt>
                <c:pt idx="4571">
                  <c:v>10/09/2025 17:50</c:v>
                </c:pt>
                <c:pt idx="4572">
                  <c:v>10/09/2025 18:00</c:v>
                </c:pt>
                <c:pt idx="4573">
                  <c:v>10/09/2025 18:10</c:v>
                </c:pt>
                <c:pt idx="4574">
                  <c:v>10/09/2025 18:20</c:v>
                </c:pt>
                <c:pt idx="4575">
                  <c:v>10/09/2025 18:30</c:v>
                </c:pt>
                <c:pt idx="4576">
                  <c:v>10/09/2025 18:40</c:v>
                </c:pt>
                <c:pt idx="4577">
                  <c:v>10/09/2025 18:50</c:v>
                </c:pt>
                <c:pt idx="4578">
                  <c:v>10/09/2025 19:00</c:v>
                </c:pt>
                <c:pt idx="4579">
                  <c:v>10/09/2025 19:10</c:v>
                </c:pt>
                <c:pt idx="4580">
                  <c:v>10/09/2025 19:20</c:v>
                </c:pt>
                <c:pt idx="4581">
                  <c:v>10/09/2025 19:30</c:v>
                </c:pt>
                <c:pt idx="4582">
                  <c:v>10/09/2025 19:40</c:v>
                </c:pt>
                <c:pt idx="4583">
                  <c:v>10/09/2025 19:50</c:v>
                </c:pt>
                <c:pt idx="4584">
                  <c:v>10/09/2025 20:00</c:v>
                </c:pt>
                <c:pt idx="4585">
                  <c:v>10/09/2025 20:10</c:v>
                </c:pt>
                <c:pt idx="4586">
                  <c:v>10/09/2025 20:20</c:v>
                </c:pt>
                <c:pt idx="4587">
                  <c:v>10/09/2025 20:30</c:v>
                </c:pt>
                <c:pt idx="4588">
                  <c:v>10/09/2025 20:40</c:v>
                </c:pt>
                <c:pt idx="4589">
                  <c:v>10/09/2025 20:50</c:v>
                </c:pt>
                <c:pt idx="4590">
                  <c:v>10/09/2025 21:00</c:v>
                </c:pt>
                <c:pt idx="4591">
                  <c:v>10/09/2025 21:10</c:v>
                </c:pt>
                <c:pt idx="4592">
                  <c:v>10/09/2025 21:20</c:v>
                </c:pt>
                <c:pt idx="4593">
                  <c:v>10/09/2025 21:30</c:v>
                </c:pt>
                <c:pt idx="4594">
                  <c:v>10/09/2025 21:40</c:v>
                </c:pt>
                <c:pt idx="4595">
                  <c:v>10/09/2025 21:50</c:v>
                </c:pt>
                <c:pt idx="4596">
                  <c:v>10/09/2025 22:00</c:v>
                </c:pt>
                <c:pt idx="4597">
                  <c:v>10/09/2025 22:10</c:v>
                </c:pt>
                <c:pt idx="4598">
                  <c:v>10/09/2025 22:20</c:v>
                </c:pt>
                <c:pt idx="4599">
                  <c:v>10/09/2025 22:30</c:v>
                </c:pt>
                <c:pt idx="4600">
                  <c:v>10/09/2025 22:40</c:v>
                </c:pt>
                <c:pt idx="4601">
                  <c:v>10/09/2025 22:50</c:v>
                </c:pt>
                <c:pt idx="4602">
                  <c:v>10/09/2025 23:00</c:v>
                </c:pt>
                <c:pt idx="4603">
                  <c:v>10/09/2025 23:10</c:v>
                </c:pt>
                <c:pt idx="4604">
                  <c:v>10/09/2025 23:20</c:v>
                </c:pt>
                <c:pt idx="4605">
                  <c:v>10/09/2025 23:30</c:v>
                </c:pt>
                <c:pt idx="4606">
                  <c:v>10/09/2025 23:40</c:v>
                </c:pt>
                <c:pt idx="4607">
                  <c:v>10/09/2025 23:50</c:v>
                </c:pt>
                <c:pt idx="4608">
                  <c:v>11/09/2025 00:00</c:v>
                </c:pt>
                <c:pt idx="4609">
                  <c:v>11/09/2025 00:10</c:v>
                </c:pt>
                <c:pt idx="4610">
                  <c:v>11/09/2025 00:20</c:v>
                </c:pt>
                <c:pt idx="4611">
                  <c:v>11/09/2025 00:30</c:v>
                </c:pt>
                <c:pt idx="4612">
                  <c:v>11/09/2025 00:40</c:v>
                </c:pt>
                <c:pt idx="4613">
                  <c:v>11/09/2025 00:50</c:v>
                </c:pt>
                <c:pt idx="4614">
                  <c:v>11/09/2025 01:00</c:v>
                </c:pt>
                <c:pt idx="4615">
                  <c:v>11/09/2025 01:10</c:v>
                </c:pt>
                <c:pt idx="4616">
                  <c:v>11/09/2025 01:20</c:v>
                </c:pt>
                <c:pt idx="4617">
                  <c:v>11/09/2025 01:30</c:v>
                </c:pt>
                <c:pt idx="4618">
                  <c:v>11/09/2025 01:40</c:v>
                </c:pt>
                <c:pt idx="4619">
                  <c:v>11/09/2025 01:50</c:v>
                </c:pt>
                <c:pt idx="4620">
                  <c:v>11/09/2025 02:00</c:v>
                </c:pt>
                <c:pt idx="4621">
                  <c:v>11/09/2025 02:10</c:v>
                </c:pt>
                <c:pt idx="4622">
                  <c:v>11/09/2025 02:20</c:v>
                </c:pt>
                <c:pt idx="4623">
                  <c:v>11/09/2025 02:30</c:v>
                </c:pt>
                <c:pt idx="4624">
                  <c:v>11/09/2025 02:40</c:v>
                </c:pt>
                <c:pt idx="4625">
                  <c:v>11/09/2025 02:50</c:v>
                </c:pt>
                <c:pt idx="4626">
                  <c:v>11/09/2025 03:00</c:v>
                </c:pt>
                <c:pt idx="4627">
                  <c:v>11/09/2025 03:10</c:v>
                </c:pt>
                <c:pt idx="4628">
                  <c:v>11/09/2025 03:20</c:v>
                </c:pt>
                <c:pt idx="4629">
                  <c:v>11/09/2025 03:30</c:v>
                </c:pt>
                <c:pt idx="4630">
                  <c:v>11/09/2025 03:40</c:v>
                </c:pt>
                <c:pt idx="4631">
                  <c:v>11/09/2025 03:50</c:v>
                </c:pt>
                <c:pt idx="4632">
                  <c:v>11/09/2025 04:00</c:v>
                </c:pt>
                <c:pt idx="4633">
                  <c:v>11/09/2025 04:10</c:v>
                </c:pt>
                <c:pt idx="4634">
                  <c:v>11/09/2025 04:20</c:v>
                </c:pt>
                <c:pt idx="4635">
                  <c:v>11/09/2025 04:30</c:v>
                </c:pt>
                <c:pt idx="4636">
                  <c:v>11/09/2025 04:40</c:v>
                </c:pt>
                <c:pt idx="4637">
                  <c:v>11/09/2025 04:50</c:v>
                </c:pt>
                <c:pt idx="4638">
                  <c:v>11/09/2025 05:00</c:v>
                </c:pt>
                <c:pt idx="4639">
                  <c:v>11/09/2025 05:10</c:v>
                </c:pt>
                <c:pt idx="4640">
                  <c:v>11/09/2025 05:20</c:v>
                </c:pt>
                <c:pt idx="4641">
                  <c:v>11/09/2025 05:30</c:v>
                </c:pt>
                <c:pt idx="4642">
                  <c:v>11/09/2025 05:40</c:v>
                </c:pt>
                <c:pt idx="4643">
                  <c:v>11/09/2025 05:50</c:v>
                </c:pt>
                <c:pt idx="4644">
                  <c:v>11/09/2025 06:00</c:v>
                </c:pt>
                <c:pt idx="4645">
                  <c:v>11/09/2025 06:10</c:v>
                </c:pt>
                <c:pt idx="4646">
                  <c:v>11/09/2025 06:20</c:v>
                </c:pt>
                <c:pt idx="4647">
                  <c:v>11/09/2025 06:30</c:v>
                </c:pt>
                <c:pt idx="4648">
                  <c:v>11/09/2025 06:40</c:v>
                </c:pt>
                <c:pt idx="4649">
                  <c:v>11/09/2025 06:50</c:v>
                </c:pt>
                <c:pt idx="4650">
                  <c:v>11/09/2025 07:00</c:v>
                </c:pt>
                <c:pt idx="4651">
                  <c:v>11/09/2025 07:10</c:v>
                </c:pt>
                <c:pt idx="4652">
                  <c:v>11/09/2025 07:20</c:v>
                </c:pt>
                <c:pt idx="4653">
                  <c:v>11/09/2025 07:30</c:v>
                </c:pt>
                <c:pt idx="4654">
                  <c:v>11/09/2025 07:40</c:v>
                </c:pt>
                <c:pt idx="4655">
                  <c:v>11/09/2025 07:50</c:v>
                </c:pt>
                <c:pt idx="4656">
                  <c:v>11/09/2025 08:00</c:v>
                </c:pt>
                <c:pt idx="4657">
                  <c:v>11/09/2025 08:10</c:v>
                </c:pt>
                <c:pt idx="4658">
                  <c:v>11/09/2025 08:20</c:v>
                </c:pt>
                <c:pt idx="4659">
                  <c:v>11/09/2025 08:30</c:v>
                </c:pt>
                <c:pt idx="4660">
                  <c:v>11/09/2025 08:40</c:v>
                </c:pt>
                <c:pt idx="4661">
                  <c:v>11/09/2025 08:50</c:v>
                </c:pt>
                <c:pt idx="4662">
                  <c:v>11/09/2025 09:00</c:v>
                </c:pt>
                <c:pt idx="4663">
                  <c:v>11/09/2025 09:10</c:v>
                </c:pt>
                <c:pt idx="4664">
                  <c:v>11/09/2025 09:20</c:v>
                </c:pt>
                <c:pt idx="4665">
                  <c:v>11/09/2025 09:30</c:v>
                </c:pt>
                <c:pt idx="4666">
                  <c:v>11/09/2025 09:40</c:v>
                </c:pt>
                <c:pt idx="4667">
                  <c:v>11/09/2025 09:50</c:v>
                </c:pt>
                <c:pt idx="4668">
                  <c:v>11/09/2025 10:00</c:v>
                </c:pt>
                <c:pt idx="4669">
                  <c:v>11/09/2025 10:10</c:v>
                </c:pt>
                <c:pt idx="4670">
                  <c:v>11/09/2025 10:20</c:v>
                </c:pt>
                <c:pt idx="4671">
                  <c:v>11/09/2025 10:30</c:v>
                </c:pt>
                <c:pt idx="4672">
                  <c:v>11/09/2025 10:40</c:v>
                </c:pt>
                <c:pt idx="4673">
                  <c:v>11/09/2025 10:50</c:v>
                </c:pt>
                <c:pt idx="4674">
                  <c:v>11/09/2025 11:00</c:v>
                </c:pt>
                <c:pt idx="4675">
                  <c:v>11/09/2025 11:10</c:v>
                </c:pt>
                <c:pt idx="4676">
                  <c:v>11/09/2025 11:20</c:v>
                </c:pt>
                <c:pt idx="4677">
                  <c:v>11/09/2025 11:30</c:v>
                </c:pt>
                <c:pt idx="4678">
                  <c:v>11/09/2025 11:40</c:v>
                </c:pt>
                <c:pt idx="4679">
                  <c:v>11/09/2025 11:50</c:v>
                </c:pt>
                <c:pt idx="4680">
                  <c:v>11/09/2025 12:00</c:v>
                </c:pt>
                <c:pt idx="4681">
                  <c:v>11/09/2025 12:10</c:v>
                </c:pt>
                <c:pt idx="4682">
                  <c:v>11/09/2025 12:20</c:v>
                </c:pt>
                <c:pt idx="4683">
                  <c:v>11/09/2025 12:30</c:v>
                </c:pt>
                <c:pt idx="4684">
                  <c:v>11/09/2025 12:40</c:v>
                </c:pt>
                <c:pt idx="4685">
                  <c:v>11/09/2025 12:50</c:v>
                </c:pt>
                <c:pt idx="4686">
                  <c:v>11/09/2025 13:00</c:v>
                </c:pt>
                <c:pt idx="4687">
                  <c:v>11/09/2025 13:10</c:v>
                </c:pt>
                <c:pt idx="4688">
                  <c:v>11/09/2025 13:20</c:v>
                </c:pt>
                <c:pt idx="4689">
                  <c:v>11/09/2025 13:30</c:v>
                </c:pt>
                <c:pt idx="4690">
                  <c:v>11/09/2025 13:40</c:v>
                </c:pt>
                <c:pt idx="4691">
                  <c:v>11/09/2025 13:50</c:v>
                </c:pt>
                <c:pt idx="4692">
                  <c:v>11/09/2025 14:00</c:v>
                </c:pt>
                <c:pt idx="4693">
                  <c:v>11/09/2025 14:10</c:v>
                </c:pt>
                <c:pt idx="4694">
                  <c:v>11/09/2025 14:20</c:v>
                </c:pt>
                <c:pt idx="4695">
                  <c:v>11/09/2025 14:30</c:v>
                </c:pt>
                <c:pt idx="4696">
                  <c:v>11/09/2025 14:40</c:v>
                </c:pt>
                <c:pt idx="4697">
                  <c:v>11/09/2025 14:50</c:v>
                </c:pt>
                <c:pt idx="4698">
                  <c:v>11/09/2025 15:00</c:v>
                </c:pt>
                <c:pt idx="4699">
                  <c:v>11/09/2025 15:10</c:v>
                </c:pt>
                <c:pt idx="4700">
                  <c:v>11/09/2025 15:20</c:v>
                </c:pt>
                <c:pt idx="4701">
                  <c:v>11/09/2025 15:30</c:v>
                </c:pt>
                <c:pt idx="4702">
                  <c:v>11/09/2025 15:40</c:v>
                </c:pt>
                <c:pt idx="4703">
                  <c:v>11/09/2025 15:50</c:v>
                </c:pt>
                <c:pt idx="4704">
                  <c:v>11/09/2025 16:00</c:v>
                </c:pt>
                <c:pt idx="4705">
                  <c:v>11/09/2025 16:10</c:v>
                </c:pt>
                <c:pt idx="4706">
                  <c:v>11/09/2025 16:20</c:v>
                </c:pt>
                <c:pt idx="4707">
                  <c:v>11/09/2025 16:30</c:v>
                </c:pt>
                <c:pt idx="4708">
                  <c:v>11/09/2025 16:40</c:v>
                </c:pt>
                <c:pt idx="4709">
                  <c:v>11/09/2025 16:50</c:v>
                </c:pt>
                <c:pt idx="4710">
                  <c:v>11/09/2025 17:00</c:v>
                </c:pt>
                <c:pt idx="4711">
                  <c:v>11/09/2025 17:10</c:v>
                </c:pt>
                <c:pt idx="4712">
                  <c:v>11/09/2025 17:20</c:v>
                </c:pt>
                <c:pt idx="4713">
                  <c:v>11/09/2025 17:30</c:v>
                </c:pt>
                <c:pt idx="4714">
                  <c:v>11/09/2025 17:40</c:v>
                </c:pt>
                <c:pt idx="4715">
                  <c:v>11/09/2025 17:50</c:v>
                </c:pt>
                <c:pt idx="4716">
                  <c:v>11/09/2025 18:00</c:v>
                </c:pt>
                <c:pt idx="4717">
                  <c:v>11/09/2025 18:10</c:v>
                </c:pt>
                <c:pt idx="4718">
                  <c:v>11/09/2025 18:20</c:v>
                </c:pt>
                <c:pt idx="4719">
                  <c:v>11/09/2025 18:30</c:v>
                </c:pt>
                <c:pt idx="4720">
                  <c:v>11/09/2025 18:40</c:v>
                </c:pt>
                <c:pt idx="4721">
                  <c:v>11/09/2025 18:50</c:v>
                </c:pt>
                <c:pt idx="4722">
                  <c:v>11/09/2025 19:00</c:v>
                </c:pt>
                <c:pt idx="4723">
                  <c:v>11/09/2025 19:10</c:v>
                </c:pt>
                <c:pt idx="4724">
                  <c:v>11/09/2025 19:20</c:v>
                </c:pt>
                <c:pt idx="4725">
                  <c:v>11/09/2025 19:30</c:v>
                </c:pt>
                <c:pt idx="4726">
                  <c:v>11/09/2025 19:40</c:v>
                </c:pt>
                <c:pt idx="4727">
                  <c:v>11/09/2025 19:50</c:v>
                </c:pt>
                <c:pt idx="4728">
                  <c:v>11/09/2025 20:00</c:v>
                </c:pt>
                <c:pt idx="4729">
                  <c:v>11/09/2025 20:10</c:v>
                </c:pt>
                <c:pt idx="4730">
                  <c:v>11/09/2025 20:20</c:v>
                </c:pt>
                <c:pt idx="4731">
                  <c:v>11/09/2025 20:30</c:v>
                </c:pt>
                <c:pt idx="4732">
                  <c:v>11/09/2025 20:40</c:v>
                </c:pt>
                <c:pt idx="4733">
                  <c:v>11/09/2025 20:50</c:v>
                </c:pt>
                <c:pt idx="4734">
                  <c:v>11/09/2025 21:00</c:v>
                </c:pt>
                <c:pt idx="4735">
                  <c:v>11/09/2025 21:10</c:v>
                </c:pt>
                <c:pt idx="4736">
                  <c:v>11/09/2025 21:20</c:v>
                </c:pt>
                <c:pt idx="4737">
                  <c:v>11/09/2025 21:30</c:v>
                </c:pt>
                <c:pt idx="4738">
                  <c:v>11/09/2025 21:40</c:v>
                </c:pt>
                <c:pt idx="4739">
                  <c:v>11/09/2025 21:50</c:v>
                </c:pt>
                <c:pt idx="4740">
                  <c:v>11/09/2025 22:00</c:v>
                </c:pt>
                <c:pt idx="4741">
                  <c:v>11/09/2025 22:10</c:v>
                </c:pt>
                <c:pt idx="4742">
                  <c:v>11/09/2025 22:20</c:v>
                </c:pt>
                <c:pt idx="4743">
                  <c:v>11/09/2025 22:30</c:v>
                </c:pt>
                <c:pt idx="4744">
                  <c:v>11/09/2025 22:40</c:v>
                </c:pt>
                <c:pt idx="4745">
                  <c:v>11/09/2025 22:50</c:v>
                </c:pt>
                <c:pt idx="4746">
                  <c:v>11/09/2025 23:00</c:v>
                </c:pt>
                <c:pt idx="4747">
                  <c:v>11/09/2025 23:10</c:v>
                </c:pt>
                <c:pt idx="4748">
                  <c:v>11/09/2025 23:20</c:v>
                </c:pt>
                <c:pt idx="4749">
                  <c:v>11/09/2025 23:30</c:v>
                </c:pt>
                <c:pt idx="4750">
                  <c:v>11/09/2025 23:40</c:v>
                </c:pt>
                <c:pt idx="4751">
                  <c:v>11/09/2025 23:50</c:v>
                </c:pt>
                <c:pt idx="4752">
                  <c:v>12/09/2025 00:00</c:v>
                </c:pt>
                <c:pt idx="4753">
                  <c:v>12/09/2025 00:10</c:v>
                </c:pt>
                <c:pt idx="4754">
                  <c:v>12/09/2025 00:20</c:v>
                </c:pt>
                <c:pt idx="4755">
                  <c:v>12/09/2025 00:30</c:v>
                </c:pt>
                <c:pt idx="4756">
                  <c:v>12/09/2025 00:40</c:v>
                </c:pt>
                <c:pt idx="4757">
                  <c:v>12/09/2025 00:50</c:v>
                </c:pt>
                <c:pt idx="4758">
                  <c:v>12/09/2025 01:00</c:v>
                </c:pt>
                <c:pt idx="4759">
                  <c:v>12/09/2025 01:10</c:v>
                </c:pt>
                <c:pt idx="4760">
                  <c:v>12/09/2025 01:20</c:v>
                </c:pt>
                <c:pt idx="4761">
                  <c:v>12/09/2025 01:30</c:v>
                </c:pt>
                <c:pt idx="4762">
                  <c:v>12/09/2025 01:40</c:v>
                </c:pt>
                <c:pt idx="4763">
                  <c:v>12/09/2025 01:50</c:v>
                </c:pt>
                <c:pt idx="4764">
                  <c:v>12/09/2025 02:00</c:v>
                </c:pt>
                <c:pt idx="4765">
                  <c:v>12/09/2025 02:10</c:v>
                </c:pt>
                <c:pt idx="4766">
                  <c:v>12/09/2025 02:20</c:v>
                </c:pt>
                <c:pt idx="4767">
                  <c:v>12/09/2025 02:30</c:v>
                </c:pt>
                <c:pt idx="4768">
                  <c:v>12/09/2025 02:40</c:v>
                </c:pt>
                <c:pt idx="4769">
                  <c:v>12/09/2025 02:50</c:v>
                </c:pt>
                <c:pt idx="4770">
                  <c:v>12/09/2025 03:00</c:v>
                </c:pt>
                <c:pt idx="4771">
                  <c:v>12/09/2025 03:10</c:v>
                </c:pt>
                <c:pt idx="4772">
                  <c:v>12/09/2025 03:20</c:v>
                </c:pt>
                <c:pt idx="4773">
                  <c:v>12/09/2025 03:30</c:v>
                </c:pt>
                <c:pt idx="4774">
                  <c:v>12/09/2025 03:40</c:v>
                </c:pt>
                <c:pt idx="4775">
                  <c:v>12/09/2025 03:50</c:v>
                </c:pt>
                <c:pt idx="4776">
                  <c:v>12/09/2025 04:00</c:v>
                </c:pt>
                <c:pt idx="4777">
                  <c:v>12/09/2025 04:10</c:v>
                </c:pt>
                <c:pt idx="4778">
                  <c:v>12/09/2025 04:20</c:v>
                </c:pt>
                <c:pt idx="4779">
                  <c:v>12/09/2025 04:30</c:v>
                </c:pt>
                <c:pt idx="4780">
                  <c:v>12/09/2025 04:40</c:v>
                </c:pt>
                <c:pt idx="4781">
                  <c:v>12/09/2025 04:50</c:v>
                </c:pt>
                <c:pt idx="4782">
                  <c:v>12/09/2025 05:00</c:v>
                </c:pt>
                <c:pt idx="4783">
                  <c:v>12/09/2025 05:10</c:v>
                </c:pt>
                <c:pt idx="4784">
                  <c:v>12/09/2025 05:20</c:v>
                </c:pt>
                <c:pt idx="4785">
                  <c:v>12/09/2025 05:30</c:v>
                </c:pt>
                <c:pt idx="4786">
                  <c:v>12/09/2025 05:40</c:v>
                </c:pt>
                <c:pt idx="4787">
                  <c:v>12/09/2025 05:50</c:v>
                </c:pt>
                <c:pt idx="4788">
                  <c:v>12/09/2025 06:00</c:v>
                </c:pt>
                <c:pt idx="4789">
                  <c:v>12/09/2025 06:10</c:v>
                </c:pt>
                <c:pt idx="4790">
                  <c:v>12/09/2025 06:20</c:v>
                </c:pt>
                <c:pt idx="4791">
                  <c:v>12/09/2025 06:30</c:v>
                </c:pt>
                <c:pt idx="4792">
                  <c:v>12/09/2025 06:40</c:v>
                </c:pt>
                <c:pt idx="4793">
                  <c:v>12/09/2025 06:50</c:v>
                </c:pt>
                <c:pt idx="4794">
                  <c:v>12/09/2025 07:00</c:v>
                </c:pt>
                <c:pt idx="4795">
                  <c:v>12/09/2025 07:10</c:v>
                </c:pt>
                <c:pt idx="4796">
                  <c:v>12/09/2025 07:20</c:v>
                </c:pt>
                <c:pt idx="4797">
                  <c:v>12/09/2025 07:30</c:v>
                </c:pt>
                <c:pt idx="4798">
                  <c:v>12/09/2025 07:40</c:v>
                </c:pt>
                <c:pt idx="4799">
                  <c:v>12/09/2025 07:50</c:v>
                </c:pt>
                <c:pt idx="4800">
                  <c:v>12/09/2025 08:00</c:v>
                </c:pt>
                <c:pt idx="4801">
                  <c:v>12/09/2025 08:10</c:v>
                </c:pt>
                <c:pt idx="4802">
                  <c:v>12/09/2025 08:20</c:v>
                </c:pt>
                <c:pt idx="4803">
                  <c:v>12/09/2025 08:30</c:v>
                </c:pt>
                <c:pt idx="4804">
                  <c:v>12/09/2025 08:40</c:v>
                </c:pt>
                <c:pt idx="4805">
                  <c:v>12/09/2025 08:50</c:v>
                </c:pt>
                <c:pt idx="4806">
                  <c:v>12/09/2025 09:00</c:v>
                </c:pt>
                <c:pt idx="4807">
                  <c:v>12/09/2025 09:10</c:v>
                </c:pt>
                <c:pt idx="4808">
                  <c:v>12/09/2025 09:20</c:v>
                </c:pt>
                <c:pt idx="4809">
                  <c:v>12/09/2025 09:30</c:v>
                </c:pt>
                <c:pt idx="4810">
                  <c:v>12/09/2025 09:40</c:v>
                </c:pt>
                <c:pt idx="4811">
                  <c:v>12/09/2025 09:50</c:v>
                </c:pt>
                <c:pt idx="4812">
                  <c:v>12/09/2025 10:00</c:v>
                </c:pt>
                <c:pt idx="4813">
                  <c:v>12/09/2025 10:10</c:v>
                </c:pt>
                <c:pt idx="4814">
                  <c:v>12/09/2025 10:20</c:v>
                </c:pt>
                <c:pt idx="4815">
                  <c:v>12/09/2025 10:30</c:v>
                </c:pt>
                <c:pt idx="4816">
                  <c:v>12/09/2025 10:40</c:v>
                </c:pt>
                <c:pt idx="4817">
                  <c:v>12/09/2025 10:50</c:v>
                </c:pt>
                <c:pt idx="4818">
                  <c:v>12/09/2025 11:00</c:v>
                </c:pt>
                <c:pt idx="4819">
                  <c:v>12/09/2025 11:10</c:v>
                </c:pt>
                <c:pt idx="4820">
                  <c:v>12/09/2025 11:20</c:v>
                </c:pt>
                <c:pt idx="4821">
                  <c:v>12/09/2025 11:30</c:v>
                </c:pt>
                <c:pt idx="4822">
                  <c:v>12/09/2025 11:40</c:v>
                </c:pt>
                <c:pt idx="4823">
                  <c:v>12/09/2025 11:50</c:v>
                </c:pt>
                <c:pt idx="4824">
                  <c:v>12/09/2025 12:00</c:v>
                </c:pt>
                <c:pt idx="4825">
                  <c:v>12/09/2025 12:10</c:v>
                </c:pt>
                <c:pt idx="4826">
                  <c:v>12/09/2025 12:20</c:v>
                </c:pt>
                <c:pt idx="4827">
                  <c:v>12/09/2025 12:30</c:v>
                </c:pt>
                <c:pt idx="4828">
                  <c:v>12/09/2025 12:40</c:v>
                </c:pt>
                <c:pt idx="4829">
                  <c:v>12/09/2025 12:50</c:v>
                </c:pt>
                <c:pt idx="4830">
                  <c:v>12/09/2025 13:00</c:v>
                </c:pt>
                <c:pt idx="4831">
                  <c:v>12/09/2025 13:10</c:v>
                </c:pt>
                <c:pt idx="4832">
                  <c:v>12/09/2025 13:20</c:v>
                </c:pt>
                <c:pt idx="4833">
                  <c:v>12/09/2025 13:30</c:v>
                </c:pt>
                <c:pt idx="4834">
                  <c:v>12/09/2025 13:40</c:v>
                </c:pt>
                <c:pt idx="4835">
                  <c:v>12/09/2025 13:50</c:v>
                </c:pt>
                <c:pt idx="4836">
                  <c:v>12/09/2025 14:00</c:v>
                </c:pt>
                <c:pt idx="4837">
                  <c:v>12/09/2025 14:10</c:v>
                </c:pt>
                <c:pt idx="4838">
                  <c:v>12/09/2025 14:20</c:v>
                </c:pt>
                <c:pt idx="4839">
                  <c:v>12/09/2025 14:30</c:v>
                </c:pt>
                <c:pt idx="4840">
                  <c:v>12/09/2025 14:40</c:v>
                </c:pt>
                <c:pt idx="4841">
                  <c:v>12/09/2025 14:50</c:v>
                </c:pt>
                <c:pt idx="4842">
                  <c:v>12/09/2025 15:00</c:v>
                </c:pt>
                <c:pt idx="4843">
                  <c:v>12/09/2025 15:10</c:v>
                </c:pt>
                <c:pt idx="4844">
                  <c:v>12/09/2025 15:20</c:v>
                </c:pt>
                <c:pt idx="4845">
                  <c:v>12/09/2025 15:30</c:v>
                </c:pt>
                <c:pt idx="4846">
                  <c:v>12/09/2025 15:40</c:v>
                </c:pt>
                <c:pt idx="4847">
                  <c:v>12/09/2025 15:50</c:v>
                </c:pt>
                <c:pt idx="4848">
                  <c:v>12/09/2025 16:00</c:v>
                </c:pt>
                <c:pt idx="4849">
                  <c:v>12/09/2025 16:10</c:v>
                </c:pt>
                <c:pt idx="4850">
                  <c:v>12/09/2025 16:20</c:v>
                </c:pt>
                <c:pt idx="4851">
                  <c:v>12/09/2025 16:30</c:v>
                </c:pt>
                <c:pt idx="4852">
                  <c:v>12/09/2025 16:40</c:v>
                </c:pt>
                <c:pt idx="4853">
                  <c:v>12/09/2025 16:50</c:v>
                </c:pt>
                <c:pt idx="4854">
                  <c:v>12/09/2025 17:00</c:v>
                </c:pt>
                <c:pt idx="4855">
                  <c:v>12/09/2025 17:10</c:v>
                </c:pt>
                <c:pt idx="4856">
                  <c:v>12/09/2025 17:20</c:v>
                </c:pt>
                <c:pt idx="4857">
                  <c:v>12/09/2025 17:30</c:v>
                </c:pt>
                <c:pt idx="4858">
                  <c:v>12/09/2025 17:40</c:v>
                </c:pt>
                <c:pt idx="4859">
                  <c:v>12/09/2025 17:50</c:v>
                </c:pt>
                <c:pt idx="4860">
                  <c:v>12/09/2025 18:00</c:v>
                </c:pt>
                <c:pt idx="4861">
                  <c:v>12/09/2025 18:10</c:v>
                </c:pt>
                <c:pt idx="4862">
                  <c:v>12/09/2025 18:20</c:v>
                </c:pt>
                <c:pt idx="4863">
                  <c:v>12/09/2025 18:30</c:v>
                </c:pt>
                <c:pt idx="4864">
                  <c:v>12/09/2025 18:40</c:v>
                </c:pt>
                <c:pt idx="4865">
                  <c:v>12/09/2025 18:50</c:v>
                </c:pt>
                <c:pt idx="4866">
                  <c:v>12/09/2025 19:00</c:v>
                </c:pt>
                <c:pt idx="4867">
                  <c:v>12/09/2025 19:10</c:v>
                </c:pt>
                <c:pt idx="4868">
                  <c:v>12/09/2025 19:20</c:v>
                </c:pt>
                <c:pt idx="4869">
                  <c:v>12/09/2025 19:30</c:v>
                </c:pt>
                <c:pt idx="4870">
                  <c:v>12/09/2025 19:40</c:v>
                </c:pt>
                <c:pt idx="4871">
                  <c:v>12/09/2025 19:50</c:v>
                </c:pt>
                <c:pt idx="4872">
                  <c:v>12/09/2025 20:00</c:v>
                </c:pt>
                <c:pt idx="4873">
                  <c:v>12/09/2025 20:10</c:v>
                </c:pt>
                <c:pt idx="4874">
                  <c:v>12/09/2025 20:20</c:v>
                </c:pt>
                <c:pt idx="4875">
                  <c:v>12/09/2025 20:30</c:v>
                </c:pt>
                <c:pt idx="4876">
                  <c:v>12/09/2025 20:40</c:v>
                </c:pt>
                <c:pt idx="4877">
                  <c:v>12/09/2025 20:50</c:v>
                </c:pt>
                <c:pt idx="4878">
                  <c:v>12/09/2025 21:00</c:v>
                </c:pt>
                <c:pt idx="4879">
                  <c:v>12/09/2025 21:10</c:v>
                </c:pt>
                <c:pt idx="4880">
                  <c:v>12/09/2025 21:20</c:v>
                </c:pt>
                <c:pt idx="4881">
                  <c:v>12/09/2025 21:30</c:v>
                </c:pt>
                <c:pt idx="4882">
                  <c:v>12/09/2025 21:40</c:v>
                </c:pt>
                <c:pt idx="4883">
                  <c:v>12/09/2025 21:50</c:v>
                </c:pt>
                <c:pt idx="4884">
                  <c:v>12/09/2025 22:00</c:v>
                </c:pt>
                <c:pt idx="4885">
                  <c:v>12/09/2025 22:10</c:v>
                </c:pt>
                <c:pt idx="4886">
                  <c:v>12/09/2025 22:20</c:v>
                </c:pt>
                <c:pt idx="4887">
                  <c:v>12/09/2025 22:30</c:v>
                </c:pt>
                <c:pt idx="4888">
                  <c:v>12/09/2025 22:40</c:v>
                </c:pt>
                <c:pt idx="4889">
                  <c:v>12/09/2025 22:50</c:v>
                </c:pt>
                <c:pt idx="4890">
                  <c:v>12/09/2025 23:00</c:v>
                </c:pt>
                <c:pt idx="4891">
                  <c:v>12/09/2025 23:10</c:v>
                </c:pt>
                <c:pt idx="4892">
                  <c:v>12/09/2025 23:20</c:v>
                </c:pt>
                <c:pt idx="4893">
                  <c:v>12/09/2025 23:30</c:v>
                </c:pt>
                <c:pt idx="4894">
                  <c:v>12/09/2025 23:40</c:v>
                </c:pt>
                <c:pt idx="4895">
                  <c:v>12/09/2025 23:50</c:v>
                </c:pt>
                <c:pt idx="4896">
                  <c:v>13/09/2025 00:00</c:v>
                </c:pt>
                <c:pt idx="4897">
                  <c:v>13/09/2025 00:10</c:v>
                </c:pt>
                <c:pt idx="4898">
                  <c:v>13/09/2025 00:20</c:v>
                </c:pt>
                <c:pt idx="4899">
                  <c:v>13/09/2025 00:30</c:v>
                </c:pt>
                <c:pt idx="4900">
                  <c:v>13/09/2025 00:40</c:v>
                </c:pt>
                <c:pt idx="4901">
                  <c:v>13/09/2025 00:50</c:v>
                </c:pt>
                <c:pt idx="4902">
                  <c:v>13/09/2025 01:00</c:v>
                </c:pt>
                <c:pt idx="4903">
                  <c:v>13/09/2025 01:10</c:v>
                </c:pt>
                <c:pt idx="4904">
                  <c:v>13/09/2025 01:20</c:v>
                </c:pt>
                <c:pt idx="4905">
                  <c:v>13/09/2025 01:30</c:v>
                </c:pt>
                <c:pt idx="4906">
                  <c:v>13/09/2025 01:40</c:v>
                </c:pt>
                <c:pt idx="4907">
                  <c:v>13/09/2025 01:50</c:v>
                </c:pt>
                <c:pt idx="4908">
                  <c:v>13/09/2025 02:00</c:v>
                </c:pt>
                <c:pt idx="4909">
                  <c:v>13/09/2025 02:10</c:v>
                </c:pt>
                <c:pt idx="4910">
                  <c:v>13/09/2025 02:20</c:v>
                </c:pt>
                <c:pt idx="4911">
                  <c:v>13/09/2025 02:30</c:v>
                </c:pt>
                <c:pt idx="4912">
                  <c:v>13/09/2025 02:40</c:v>
                </c:pt>
                <c:pt idx="4913">
                  <c:v>13/09/2025 02:50</c:v>
                </c:pt>
                <c:pt idx="4914">
                  <c:v>13/09/2025 03:00</c:v>
                </c:pt>
                <c:pt idx="4915">
                  <c:v>13/09/2025 03:10</c:v>
                </c:pt>
                <c:pt idx="4916">
                  <c:v>13/09/2025 03:20</c:v>
                </c:pt>
                <c:pt idx="4917">
                  <c:v>13/09/2025 03:30</c:v>
                </c:pt>
                <c:pt idx="4918">
                  <c:v>13/09/2025 03:40</c:v>
                </c:pt>
                <c:pt idx="4919">
                  <c:v>13/09/2025 03:50</c:v>
                </c:pt>
                <c:pt idx="4920">
                  <c:v>13/09/2025 04:00</c:v>
                </c:pt>
                <c:pt idx="4921">
                  <c:v>13/09/2025 04:10</c:v>
                </c:pt>
                <c:pt idx="4922">
                  <c:v>13/09/2025 04:20</c:v>
                </c:pt>
                <c:pt idx="4923">
                  <c:v>13/09/2025 04:30</c:v>
                </c:pt>
                <c:pt idx="4924">
                  <c:v>13/09/2025 04:40</c:v>
                </c:pt>
                <c:pt idx="4925">
                  <c:v>13/09/2025 04:50</c:v>
                </c:pt>
                <c:pt idx="4926">
                  <c:v>13/09/2025 05:00</c:v>
                </c:pt>
                <c:pt idx="4927">
                  <c:v>13/09/2025 05:10</c:v>
                </c:pt>
                <c:pt idx="4928">
                  <c:v>13/09/2025 05:20</c:v>
                </c:pt>
                <c:pt idx="4929">
                  <c:v>13/09/2025 05:30</c:v>
                </c:pt>
                <c:pt idx="4930">
                  <c:v>13/09/2025 05:40</c:v>
                </c:pt>
                <c:pt idx="4931">
                  <c:v>13/09/2025 05:50</c:v>
                </c:pt>
                <c:pt idx="4932">
                  <c:v>13/09/2025 06:00</c:v>
                </c:pt>
                <c:pt idx="4933">
                  <c:v>13/09/2025 06:10</c:v>
                </c:pt>
                <c:pt idx="4934">
                  <c:v>13/09/2025 06:20</c:v>
                </c:pt>
                <c:pt idx="4935">
                  <c:v>13/09/2025 06:30</c:v>
                </c:pt>
                <c:pt idx="4936">
                  <c:v>13/09/2025 06:40</c:v>
                </c:pt>
                <c:pt idx="4937">
                  <c:v>13/09/2025 06:50</c:v>
                </c:pt>
                <c:pt idx="4938">
                  <c:v>13/09/2025 07:00</c:v>
                </c:pt>
                <c:pt idx="4939">
                  <c:v>13/09/2025 07:10</c:v>
                </c:pt>
                <c:pt idx="4940">
                  <c:v>13/09/2025 07:20</c:v>
                </c:pt>
                <c:pt idx="4941">
                  <c:v>13/09/2025 07:30</c:v>
                </c:pt>
                <c:pt idx="4942">
                  <c:v>13/09/2025 07:40</c:v>
                </c:pt>
                <c:pt idx="4943">
                  <c:v>13/09/2025 07:50</c:v>
                </c:pt>
                <c:pt idx="4944">
                  <c:v>13/09/2025 08:00</c:v>
                </c:pt>
                <c:pt idx="4945">
                  <c:v>13/09/2025 08:10</c:v>
                </c:pt>
                <c:pt idx="4946">
                  <c:v>13/09/2025 08:20</c:v>
                </c:pt>
                <c:pt idx="4947">
                  <c:v>13/09/2025 08:30</c:v>
                </c:pt>
                <c:pt idx="4948">
                  <c:v>13/09/2025 08:40</c:v>
                </c:pt>
                <c:pt idx="4949">
                  <c:v>13/09/2025 08:50</c:v>
                </c:pt>
                <c:pt idx="4950">
                  <c:v>13/09/2025 09:00</c:v>
                </c:pt>
                <c:pt idx="4951">
                  <c:v>13/09/2025 09:10</c:v>
                </c:pt>
                <c:pt idx="4952">
                  <c:v>13/09/2025 09:20</c:v>
                </c:pt>
                <c:pt idx="4953">
                  <c:v>13/09/2025 09:30</c:v>
                </c:pt>
                <c:pt idx="4954">
                  <c:v>13/09/2025 09:40</c:v>
                </c:pt>
                <c:pt idx="4955">
                  <c:v>13/09/2025 09:50</c:v>
                </c:pt>
                <c:pt idx="4956">
                  <c:v>13/09/2025 10:00</c:v>
                </c:pt>
                <c:pt idx="4957">
                  <c:v>13/09/2025 10:10</c:v>
                </c:pt>
                <c:pt idx="4958">
                  <c:v>13/09/2025 10:20</c:v>
                </c:pt>
                <c:pt idx="4959">
                  <c:v>13/09/2025 10:30</c:v>
                </c:pt>
                <c:pt idx="4960">
                  <c:v>13/09/2025 10:40</c:v>
                </c:pt>
                <c:pt idx="4961">
                  <c:v>13/09/2025 10:50</c:v>
                </c:pt>
                <c:pt idx="4962">
                  <c:v>13/09/2025 11:00</c:v>
                </c:pt>
                <c:pt idx="4963">
                  <c:v>13/09/2025 11:10</c:v>
                </c:pt>
                <c:pt idx="4964">
                  <c:v>13/09/2025 11:20</c:v>
                </c:pt>
                <c:pt idx="4965">
                  <c:v>13/09/2025 11:30</c:v>
                </c:pt>
                <c:pt idx="4966">
                  <c:v>13/09/2025 11:40</c:v>
                </c:pt>
                <c:pt idx="4967">
                  <c:v>13/09/2025 11:50</c:v>
                </c:pt>
                <c:pt idx="4968">
                  <c:v>13/09/2025 12:00</c:v>
                </c:pt>
                <c:pt idx="4969">
                  <c:v>13/09/2025 12:10</c:v>
                </c:pt>
                <c:pt idx="4970">
                  <c:v>13/09/2025 12:20</c:v>
                </c:pt>
                <c:pt idx="4971">
                  <c:v>13/09/2025 12:30</c:v>
                </c:pt>
                <c:pt idx="4972">
                  <c:v>13/09/2025 12:40</c:v>
                </c:pt>
                <c:pt idx="4973">
                  <c:v>13/09/2025 12:50</c:v>
                </c:pt>
                <c:pt idx="4974">
                  <c:v>13/09/2025 13:00</c:v>
                </c:pt>
                <c:pt idx="4975">
                  <c:v>13/09/2025 13:10</c:v>
                </c:pt>
                <c:pt idx="4976">
                  <c:v>13/09/2025 13:20</c:v>
                </c:pt>
                <c:pt idx="4977">
                  <c:v>13/09/2025 13:30</c:v>
                </c:pt>
                <c:pt idx="4978">
                  <c:v>13/09/2025 13:40</c:v>
                </c:pt>
                <c:pt idx="4979">
                  <c:v>13/09/2025 13:50</c:v>
                </c:pt>
                <c:pt idx="4980">
                  <c:v>13/09/2025 14:00</c:v>
                </c:pt>
                <c:pt idx="4981">
                  <c:v>13/09/2025 14:10</c:v>
                </c:pt>
                <c:pt idx="4982">
                  <c:v>13/09/2025 14:20</c:v>
                </c:pt>
                <c:pt idx="4983">
                  <c:v>13/09/2025 14:30</c:v>
                </c:pt>
                <c:pt idx="4984">
                  <c:v>13/09/2025 14:40</c:v>
                </c:pt>
                <c:pt idx="4985">
                  <c:v>13/09/2025 14:50</c:v>
                </c:pt>
                <c:pt idx="4986">
                  <c:v>13/09/2025 15:00</c:v>
                </c:pt>
                <c:pt idx="4987">
                  <c:v>13/09/2025 15:10</c:v>
                </c:pt>
                <c:pt idx="4988">
                  <c:v>13/09/2025 15:20</c:v>
                </c:pt>
                <c:pt idx="4989">
                  <c:v>13/09/2025 15:30</c:v>
                </c:pt>
                <c:pt idx="4990">
                  <c:v>13/09/2025 15:40</c:v>
                </c:pt>
                <c:pt idx="4991">
                  <c:v>13/09/2025 15:50</c:v>
                </c:pt>
                <c:pt idx="4992">
                  <c:v>13/09/2025 16:00</c:v>
                </c:pt>
                <c:pt idx="4993">
                  <c:v>13/09/2025 16:10</c:v>
                </c:pt>
                <c:pt idx="4994">
                  <c:v>13/09/2025 16:20</c:v>
                </c:pt>
                <c:pt idx="4995">
                  <c:v>13/09/2025 16:30</c:v>
                </c:pt>
                <c:pt idx="4996">
                  <c:v>13/09/2025 16:40</c:v>
                </c:pt>
                <c:pt idx="4997">
                  <c:v>13/09/2025 16:50</c:v>
                </c:pt>
                <c:pt idx="4998">
                  <c:v>13/09/2025 17:00</c:v>
                </c:pt>
                <c:pt idx="4999">
                  <c:v>13/09/2025 17:10</c:v>
                </c:pt>
                <c:pt idx="5000">
                  <c:v>13/09/2025 17:20</c:v>
                </c:pt>
                <c:pt idx="5001">
                  <c:v>13/09/2025 17:30</c:v>
                </c:pt>
                <c:pt idx="5002">
                  <c:v>13/09/2025 17:40</c:v>
                </c:pt>
                <c:pt idx="5003">
                  <c:v>13/09/2025 17:50</c:v>
                </c:pt>
                <c:pt idx="5004">
                  <c:v>13/09/2025 18:00</c:v>
                </c:pt>
                <c:pt idx="5005">
                  <c:v>13/09/2025 18:10</c:v>
                </c:pt>
                <c:pt idx="5006">
                  <c:v>13/09/2025 18:20</c:v>
                </c:pt>
                <c:pt idx="5007">
                  <c:v>13/09/2025 18:30</c:v>
                </c:pt>
                <c:pt idx="5008">
                  <c:v>13/09/2025 18:40</c:v>
                </c:pt>
                <c:pt idx="5009">
                  <c:v>13/09/2025 18:50</c:v>
                </c:pt>
                <c:pt idx="5010">
                  <c:v>13/09/2025 19:00</c:v>
                </c:pt>
                <c:pt idx="5011">
                  <c:v>13/09/2025 19:10</c:v>
                </c:pt>
                <c:pt idx="5012">
                  <c:v>13/09/2025 19:20</c:v>
                </c:pt>
                <c:pt idx="5013">
                  <c:v>13/09/2025 19:30</c:v>
                </c:pt>
                <c:pt idx="5014">
                  <c:v>13/09/2025 19:40</c:v>
                </c:pt>
                <c:pt idx="5015">
                  <c:v>13/09/2025 19:50</c:v>
                </c:pt>
                <c:pt idx="5016">
                  <c:v>13/09/2025 20:00</c:v>
                </c:pt>
                <c:pt idx="5017">
                  <c:v>13/09/2025 20:10</c:v>
                </c:pt>
                <c:pt idx="5018">
                  <c:v>13/09/2025 20:20</c:v>
                </c:pt>
                <c:pt idx="5019">
                  <c:v>13/09/2025 20:30</c:v>
                </c:pt>
                <c:pt idx="5020">
                  <c:v>13/09/2025 20:40</c:v>
                </c:pt>
                <c:pt idx="5021">
                  <c:v>13/09/2025 20:50</c:v>
                </c:pt>
                <c:pt idx="5022">
                  <c:v>13/09/2025 21:00</c:v>
                </c:pt>
                <c:pt idx="5023">
                  <c:v>13/09/2025 21:10</c:v>
                </c:pt>
                <c:pt idx="5024">
                  <c:v>13/09/2025 21:20</c:v>
                </c:pt>
                <c:pt idx="5025">
                  <c:v>13/09/2025 21:30</c:v>
                </c:pt>
                <c:pt idx="5026">
                  <c:v>13/09/2025 21:40</c:v>
                </c:pt>
                <c:pt idx="5027">
                  <c:v>13/09/2025 21:50</c:v>
                </c:pt>
                <c:pt idx="5028">
                  <c:v>13/09/2025 22:00</c:v>
                </c:pt>
                <c:pt idx="5029">
                  <c:v>13/09/2025 22:10</c:v>
                </c:pt>
                <c:pt idx="5030">
                  <c:v>13/09/2025 22:20</c:v>
                </c:pt>
                <c:pt idx="5031">
                  <c:v>13/09/2025 22:30</c:v>
                </c:pt>
                <c:pt idx="5032">
                  <c:v>13/09/2025 22:40</c:v>
                </c:pt>
                <c:pt idx="5033">
                  <c:v>13/09/2025 22:50</c:v>
                </c:pt>
                <c:pt idx="5034">
                  <c:v>13/09/2025 23:00</c:v>
                </c:pt>
                <c:pt idx="5035">
                  <c:v>13/09/2025 23:10</c:v>
                </c:pt>
                <c:pt idx="5036">
                  <c:v>13/09/2025 23:20</c:v>
                </c:pt>
                <c:pt idx="5037">
                  <c:v>13/09/2025 23:30</c:v>
                </c:pt>
                <c:pt idx="5038">
                  <c:v>13/09/2025 23:40</c:v>
                </c:pt>
                <c:pt idx="5039">
                  <c:v>13/09/2025 23:50</c:v>
                </c:pt>
                <c:pt idx="5040">
                  <c:v>14/09/2025 00:00</c:v>
                </c:pt>
                <c:pt idx="5041">
                  <c:v>14/09/2025 00:10</c:v>
                </c:pt>
                <c:pt idx="5042">
                  <c:v>14/09/2025 00:20</c:v>
                </c:pt>
                <c:pt idx="5043">
                  <c:v>14/09/2025 00:30</c:v>
                </c:pt>
                <c:pt idx="5044">
                  <c:v>14/09/2025 00:40</c:v>
                </c:pt>
                <c:pt idx="5045">
                  <c:v>14/09/2025 00:50</c:v>
                </c:pt>
                <c:pt idx="5046">
                  <c:v>14/09/2025 01:00</c:v>
                </c:pt>
                <c:pt idx="5047">
                  <c:v>14/09/2025 01:10</c:v>
                </c:pt>
                <c:pt idx="5048">
                  <c:v>14/09/2025 01:20</c:v>
                </c:pt>
                <c:pt idx="5049">
                  <c:v>14/09/2025 01:30</c:v>
                </c:pt>
                <c:pt idx="5050">
                  <c:v>14/09/2025 01:40</c:v>
                </c:pt>
                <c:pt idx="5051">
                  <c:v>14/09/2025 01:50</c:v>
                </c:pt>
                <c:pt idx="5052">
                  <c:v>14/09/2025 02:00</c:v>
                </c:pt>
                <c:pt idx="5053">
                  <c:v>14/09/2025 02:10</c:v>
                </c:pt>
                <c:pt idx="5054">
                  <c:v>14/09/2025 02:20</c:v>
                </c:pt>
                <c:pt idx="5055">
                  <c:v>14/09/2025 02:30</c:v>
                </c:pt>
                <c:pt idx="5056">
                  <c:v>14/09/2025 02:40</c:v>
                </c:pt>
                <c:pt idx="5057">
                  <c:v>14/09/2025 02:50</c:v>
                </c:pt>
                <c:pt idx="5058">
                  <c:v>14/09/2025 03:00</c:v>
                </c:pt>
                <c:pt idx="5059">
                  <c:v>14/09/2025 03:10</c:v>
                </c:pt>
                <c:pt idx="5060">
                  <c:v>14/09/2025 03:20</c:v>
                </c:pt>
                <c:pt idx="5061">
                  <c:v>14/09/2025 03:30</c:v>
                </c:pt>
                <c:pt idx="5062">
                  <c:v>14/09/2025 03:40</c:v>
                </c:pt>
                <c:pt idx="5063">
                  <c:v>14/09/2025 03:50</c:v>
                </c:pt>
                <c:pt idx="5064">
                  <c:v>14/09/2025 04:00</c:v>
                </c:pt>
                <c:pt idx="5065">
                  <c:v>14/09/2025 04:10</c:v>
                </c:pt>
                <c:pt idx="5066">
                  <c:v>14/09/2025 04:20</c:v>
                </c:pt>
                <c:pt idx="5067">
                  <c:v>14/09/2025 04:30</c:v>
                </c:pt>
                <c:pt idx="5068">
                  <c:v>14/09/2025 04:40</c:v>
                </c:pt>
                <c:pt idx="5069">
                  <c:v>14/09/2025 04:50</c:v>
                </c:pt>
                <c:pt idx="5070">
                  <c:v>14/09/2025 05:00</c:v>
                </c:pt>
                <c:pt idx="5071">
                  <c:v>14/09/2025 05:10</c:v>
                </c:pt>
                <c:pt idx="5072">
                  <c:v>14/09/2025 05:20</c:v>
                </c:pt>
                <c:pt idx="5073">
                  <c:v>14/09/2025 05:30</c:v>
                </c:pt>
                <c:pt idx="5074">
                  <c:v>14/09/2025 05:40</c:v>
                </c:pt>
                <c:pt idx="5075">
                  <c:v>14/09/2025 05:50</c:v>
                </c:pt>
                <c:pt idx="5076">
                  <c:v>14/09/2025 06:00</c:v>
                </c:pt>
                <c:pt idx="5077">
                  <c:v>14/09/2025 06:10</c:v>
                </c:pt>
                <c:pt idx="5078">
                  <c:v>14/09/2025 06:20</c:v>
                </c:pt>
                <c:pt idx="5079">
                  <c:v>14/09/2025 06:30</c:v>
                </c:pt>
                <c:pt idx="5080">
                  <c:v>14/09/2025 06:40</c:v>
                </c:pt>
                <c:pt idx="5081">
                  <c:v>14/09/2025 06:50</c:v>
                </c:pt>
                <c:pt idx="5082">
                  <c:v>14/09/2025 07:00</c:v>
                </c:pt>
                <c:pt idx="5083">
                  <c:v>14/09/2025 07:10</c:v>
                </c:pt>
                <c:pt idx="5084">
                  <c:v>14/09/2025 07:20</c:v>
                </c:pt>
                <c:pt idx="5085">
                  <c:v>14/09/2025 07:30</c:v>
                </c:pt>
                <c:pt idx="5086">
                  <c:v>14/09/2025 07:40</c:v>
                </c:pt>
                <c:pt idx="5087">
                  <c:v>14/09/2025 07:50</c:v>
                </c:pt>
                <c:pt idx="5088">
                  <c:v>14/09/2025 08:00</c:v>
                </c:pt>
                <c:pt idx="5089">
                  <c:v>14/09/2025 08:10</c:v>
                </c:pt>
                <c:pt idx="5090">
                  <c:v>14/09/2025 08:20</c:v>
                </c:pt>
                <c:pt idx="5091">
                  <c:v>14/09/2025 08:30</c:v>
                </c:pt>
                <c:pt idx="5092">
                  <c:v>14/09/2025 08:40</c:v>
                </c:pt>
                <c:pt idx="5093">
                  <c:v>14/09/2025 08:50</c:v>
                </c:pt>
                <c:pt idx="5094">
                  <c:v>14/09/2025 09:00</c:v>
                </c:pt>
                <c:pt idx="5095">
                  <c:v>14/09/2025 09:10</c:v>
                </c:pt>
                <c:pt idx="5096">
                  <c:v>14/09/2025 09:20</c:v>
                </c:pt>
                <c:pt idx="5097">
                  <c:v>14/09/2025 09:30</c:v>
                </c:pt>
                <c:pt idx="5098">
                  <c:v>14/09/2025 09:40</c:v>
                </c:pt>
                <c:pt idx="5099">
                  <c:v>14/09/2025 09:50</c:v>
                </c:pt>
                <c:pt idx="5100">
                  <c:v>14/09/2025 10:00</c:v>
                </c:pt>
                <c:pt idx="5101">
                  <c:v>14/09/2025 10:10</c:v>
                </c:pt>
                <c:pt idx="5102">
                  <c:v>14/09/2025 10:20</c:v>
                </c:pt>
                <c:pt idx="5103">
                  <c:v>14/09/2025 10:30</c:v>
                </c:pt>
                <c:pt idx="5104">
                  <c:v>14/09/2025 10:40</c:v>
                </c:pt>
                <c:pt idx="5105">
                  <c:v>14/09/2025 10:50</c:v>
                </c:pt>
                <c:pt idx="5106">
                  <c:v>14/09/2025 11:00</c:v>
                </c:pt>
                <c:pt idx="5107">
                  <c:v>14/09/2025 11:10</c:v>
                </c:pt>
                <c:pt idx="5108">
                  <c:v>14/09/2025 11:20</c:v>
                </c:pt>
                <c:pt idx="5109">
                  <c:v>14/09/2025 11:30</c:v>
                </c:pt>
                <c:pt idx="5110">
                  <c:v>14/09/2025 11:40</c:v>
                </c:pt>
                <c:pt idx="5111">
                  <c:v>14/09/2025 11:50</c:v>
                </c:pt>
                <c:pt idx="5112">
                  <c:v>14/09/2025 12:00</c:v>
                </c:pt>
                <c:pt idx="5113">
                  <c:v>14/09/2025 12:10</c:v>
                </c:pt>
                <c:pt idx="5114">
                  <c:v>14/09/2025 12:20</c:v>
                </c:pt>
                <c:pt idx="5115">
                  <c:v>14/09/2025 12:30</c:v>
                </c:pt>
                <c:pt idx="5116">
                  <c:v>14/09/2025 12:40</c:v>
                </c:pt>
                <c:pt idx="5117">
                  <c:v>14/09/2025 12:50</c:v>
                </c:pt>
                <c:pt idx="5118">
                  <c:v>14/09/2025 13:00</c:v>
                </c:pt>
                <c:pt idx="5119">
                  <c:v>14/09/2025 13:10</c:v>
                </c:pt>
                <c:pt idx="5120">
                  <c:v>14/09/2025 13:20</c:v>
                </c:pt>
                <c:pt idx="5121">
                  <c:v>14/09/2025 13:30</c:v>
                </c:pt>
                <c:pt idx="5122">
                  <c:v>14/09/2025 13:40</c:v>
                </c:pt>
                <c:pt idx="5123">
                  <c:v>14/09/2025 13:50</c:v>
                </c:pt>
                <c:pt idx="5124">
                  <c:v>14/09/2025 14:00</c:v>
                </c:pt>
                <c:pt idx="5125">
                  <c:v>14/09/2025 14:10</c:v>
                </c:pt>
                <c:pt idx="5126">
                  <c:v>14/09/2025 14:20</c:v>
                </c:pt>
                <c:pt idx="5127">
                  <c:v>14/09/2025 14:30</c:v>
                </c:pt>
                <c:pt idx="5128">
                  <c:v>14/09/2025 14:40</c:v>
                </c:pt>
                <c:pt idx="5129">
                  <c:v>14/09/2025 14:50</c:v>
                </c:pt>
                <c:pt idx="5130">
                  <c:v>14/09/2025 15:00</c:v>
                </c:pt>
                <c:pt idx="5131">
                  <c:v>14/09/2025 15:10</c:v>
                </c:pt>
                <c:pt idx="5132">
                  <c:v>14/09/2025 15:20</c:v>
                </c:pt>
                <c:pt idx="5133">
                  <c:v>14/09/2025 15:30</c:v>
                </c:pt>
                <c:pt idx="5134">
                  <c:v>14/09/2025 15:40</c:v>
                </c:pt>
                <c:pt idx="5135">
                  <c:v>14/09/2025 15:50</c:v>
                </c:pt>
                <c:pt idx="5136">
                  <c:v>14/09/2025 16:00</c:v>
                </c:pt>
                <c:pt idx="5137">
                  <c:v>14/09/2025 16:10</c:v>
                </c:pt>
                <c:pt idx="5138">
                  <c:v>14/09/2025 16:20</c:v>
                </c:pt>
                <c:pt idx="5139">
                  <c:v>14/09/2025 16:30</c:v>
                </c:pt>
                <c:pt idx="5140">
                  <c:v>14/09/2025 16:40</c:v>
                </c:pt>
                <c:pt idx="5141">
                  <c:v>14/09/2025 16:50</c:v>
                </c:pt>
                <c:pt idx="5142">
                  <c:v>14/09/2025 17:00</c:v>
                </c:pt>
                <c:pt idx="5143">
                  <c:v>14/09/2025 17:10</c:v>
                </c:pt>
                <c:pt idx="5144">
                  <c:v>14/09/2025 17:20</c:v>
                </c:pt>
                <c:pt idx="5145">
                  <c:v>14/09/2025 17:30</c:v>
                </c:pt>
                <c:pt idx="5146">
                  <c:v>14/09/2025 17:40</c:v>
                </c:pt>
                <c:pt idx="5147">
                  <c:v>14/09/2025 17:50</c:v>
                </c:pt>
                <c:pt idx="5148">
                  <c:v>14/09/2025 18:00</c:v>
                </c:pt>
                <c:pt idx="5149">
                  <c:v>14/09/2025 18:10</c:v>
                </c:pt>
                <c:pt idx="5150">
                  <c:v>14/09/2025 18:20</c:v>
                </c:pt>
                <c:pt idx="5151">
                  <c:v>14/09/2025 18:30</c:v>
                </c:pt>
                <c:pt idx="5152">
                  <c:v>14/09/2025 18:40</c:v>
                </c:pt>
                <c:pt idx="5153">
                  <c:v>14/09/2025 18:50</c:v>
                </c:pt>
                <c:pt idx="5154">
                  <c:v>14/09/2025 19:00</c:v>
                </c:pt>
                <c:pt idx="5155">
                  <c:v>14/09/2025 19:10</c:v>
                </c:pt>
                <c:pt idx="5156">
                  <c:v>14/09/2025 19:20</c:v>
                </c:pt>
                <c:pt idx="5157">
                  <c:v>14/09/2025 19:30</c:v>
                </c:pt>
                <c:pt idx="5158">
                  <c:v>14/09/2025 19:40</c:v>
                </c:pt>
                <c:pt idx="5159">
                  <c:v>14/09/2025 19:50</c:v>
                </c:pt>
                <c:pt idx="5160">
                  <c:v>14/09/2025 20:00</c:v>
                </c:pt>
                <c:pt idx="5161">
                  <c:v>14/09/2025 20:10</c:v>
                </c:pt>
                <c:pt idx="5162">
                  <c:v>14/09/2025 20:20</c:v>
                </c:pt>
                <c:pt idx="5163">
                  <c:v>14/09/2025 20:30</c:v>
                </c:pt>
                <c:pt idx="5164">
                  <c:v>14/09/2025 20:40</c:v>
                </c:pt>
                <c:pt idx="5165">
                  <c:v>14/09/2025 20:50</c:v>
                </c:pt>
                <c:pt idx="5166">
                  <c:v>14/09/2025 21:00</c:v>
                </c:pt>
                <c:pt idx="5167">
                  <c:v>14/09/2025 21:10</c:v>
                </c:pt>
                <c:pt idx="5168">
                  <c:v>14/09/2025 21:20</c:v>
                </c:pt>
                <c:pt idx="5169">
                  <c:v>14/09/2025 21:30</c:v>
                </c:pt>
                <c:pt idx="5170">
                  <c:v>14/09/2025 21:40</c:v>
                </c:pt>
                <c:pt idx="5171">
                  <c:v>14/09/2025 21:50</c:v>
                </c:pt>
                <c:pt idx="5172">
                  <c:v>14/09/2025 22:00</c:v>
                </c:pt>
                <c:pt idx="5173">
                  <c:v>14/09/2025 22:10</c:v>
                </c:pt>
                <c:pt idx="5174">
                  <c:v>14/09/2025 22:20</c:v>
                </c:pt>
                <c:pt idx="5175">
                  <c:v>14/09/2025 22:30</c:v>
                </c:pt>
                <c:pt idx="5176">
                  <c:v>14/09/2025 22:40</c:v>
                </c:pt>
                <c:pt idx="5177">
                  <c:v>14/09/2025 22:50</c:v>
                </c:pt>
                <c:pt idx="5178">
                  <c:v>14/09/2025 23:00</c:v>
                </c:pt>
                <c:pt idx="5179">
                  <c:v>14/09/2025 23:10</c:v>
                </c:pt>
                <c:pt idx="5180">
                  <c:v>14/09/2025 23:20</c:v>
                </c:pt>
                <c:pt idx="5181">
                  <c:v>14/09/2025 23:30</c:v>
                </c:pt>
                <c:pt idx="5182">
                  <c:v>14/09/2025 23:40</c:v>
                </c:pt>
                <c:pt idx="5183">
                  <c:v>14/09/2025 23:50</c:v>
                </c:pt>
                <c:pt idx="5184">
                  <c:v>15/09/2025 00:00</c:v>
                </c:pt>
                <c:pt idx="5185">
                  <c:v>15/09/2025 00:10</c:v>
                </c:pt>
                <c:pt idx="5186">
                  <c:v>15/09/2025 00:20</c:v>
                </c:pt>
                <c:pt idx="5187">
                  <c:v>15/09/2025 00:30</c:v>
                </c:pt>
                <c:pt idx="5188">
                  <c:v>15/09/2025 00:40</c:v>
                </c:pt>
                <c:pt idx="5189">
                  <c:v>15/09/2025 00:50</c:v>
                </c:pt>
                <c:pt idx="5190">
                  <c:v>15/09/2025 01:00</c:v>
                </c:pt>
                <c:pt idx="5191">
                  <c:v>15/09/2025 01:10</c:v>
                </c:pt>
                <c:pt idx="5192">
                  <c:v>15/09/2025 01:20</c:v>
                </c:pt>
                <c:pt idx="5193">
                  <c:v>15/09/2025 01:30</c:v>
                </c:pt>
                <c:pt idx="5194">
                  <c:v>15/09/2025 01:40</c:v>
                </c:pt>
                <c:pt idx="5195">
                  <c:v>15/09/2025 01:50</c:v>
                </c:pt>
                <c:pt idx="5196">
                  <c:v>15/09/2025 02:00</c:v>
                </c:pt>
                <c:pt idx="5197">
                  <c:v>15/09/2025 02:10</c:v>
                </c:pt>
                <c:pt idx="5198">
                  <c:v>15/09/2025 02:20</c:v>
                </c:pt>
                <c:pt idx="5199">
                  <c:v>15/09/2025 02:30</c:v>
                </c:pt>
                <c:pt idx="5200">
                  <c:v>15/09/2025 02:40</c:v>
                </c:pt>
                <c:pt idx="5201">
                  <c:v>15/09/2025 02:50</c:v>
                </c:pt>
                <c:pt idx="5202">
                  <c:v>15/09/2025 03:00</c:v>
                </c:pt>
                <c:pt idx="5203">
                  <c:v>15/09/2025 03:10</c:v>
                </c:pt>
                <c:pt idx="5204">
                  <c:v>15/09/2025 03:20</c:v>
                </c:pt>
                <c:pt idx="5205">
                  <c:v>15/09/2025 03:30</c:v>
                </c:pt>
                <c:pt idx="5206">
                  <c:v>15/09/2025 03:40</c:v>
                </c:pt>
                <c:pt idx="5207">
                  <c:v>15/09/2025 03:50</c:v>
                </c:pt>
                <c:pt idx="5208">
                  <c:v>15/09/2025 04:00</c:v>
                </c:pt>
                <c:pt idx="5209">
                  <c:v>15/09/2025 04:10</c:v>
                </c:pt>
                <c:pt idx="5210">
                  <c:v>15/09/2025 04:20</c:v>
                </c:pt>
                <c:pt idx="5211">
                  <c:v>15/09/2025 04:30</c:v>
                </c:pt>
                <c:pt idx="5212">
                  <c:v>15/09/2025 04:40</c:v>
                </c:pt>
                <c:pt idx="5213">
                  <c:v>15/09/2025 04:50</c:v>
                </c:pt>
                <c:pt idx="5214">
                  <c:v>15/09/2025 05:00</c:v>
                </c:pt>
                <c:pt idx="5215">
                  <c:v>15/09/2025 05:10</c:v>
                </c:pt>
                <c:pt idx="5216">
                  <c:v>15/09/2025 05:20</c:v>
                </c:pt>
                <c:pt idx="5217">
                  <c:v>15/09/2025 05:30</c:v>
                </c:pt>
                <c:pt idx="5218">
                  <c:v>15/09/2025 05:40</c:v>
                </c:pt>
                <c:pt idx="5219">
                  <c:v>15/09/2025 05:50</c:v>
                </c:pt>
                <c:pt idx="5220">
                  <c:v>15/09/2025 06:00</c:v>
                </c:pt>
                <c:pt idx="5221">
                  <c:v>15/09/2025 06:10</c:v>
                </c:pt>
                <c:pt idx="5222">
                  <c:v>15/09/2025 06:20</c:v>
                </c:pt>
                <c:pt idx="5223">
                  <c:v>15/09/2025 06:30</c:v>
                </c:pt>
                <c:pt idx="5224">
                  <c:v>15/09/2025 06:40</c:v>
                </c:pt>
                <c:pt idx="5225">
                  <c:v>15/09/2025 06:50</c:v>
                </c:pt>
                <c:pt idx="5226">
                  <c:v>15/09/2025 07:00</c:v>
                </c:pt>
                <c:pt idx="5227">
                  <c:v>15/09/2025 07:10</c:v>
                </c:pt>
                <c:pt idx="5228">
                  <c:v>15/09/2025 07:20</c:v>
                </c:pt>
                <c:pt idx="5229">
                  <c:v>15/09/2025 07:30</c:v>
                </c:pt>
                <c:pt idx="5230">
                  <c:v>15/09/2025 07:40</c:v>
                </c:pt>
                <c:pt idx="5231">
                  <c:v>15/09/2025 07:50</c:v>
                </c:pt>
                <c:pt idx="5232">
                  <c:v>15/09/2025 08:00</c:v>
                </c:pt>
                <c:pt idx="5233">
                  <c:v>15/09/2025 08:10</c:v>
                </c:pt>
                <c:pt idx="5234">
                  <c:v>15/09/2025 08:20</c:v>
                </c:pt>
                <c:pt idx="5235">
                  <c:v>15/09/2025 08:30</c:v>
                </c:pt>
                <c:pt idx="5236">
                  <c:v>15/09/2025 08:40</c:v>
                </c:pt>
                <c:pt idx="5237">
                  <c:v>15/09/2025 08:50</c:v>
                </c:pt>
                <c:pt idx="5238">
                  <c:v>15/09/2025 09:00</c:v>
                </c:pt>
                <c:pt idx="5239">
                  <c:v>15/09/2025 09:10</c:v>
                </c:pt>
                <c:pt idx="5240">
                  <c:v>15/09/2025 09:20</c:v>
                </c:pt>
                <c:pt idx="5241">
                  <c:v>15/09/2025 09:30</c:v>
                </c:pt>
                <c:pt idx="5242">
                  <c:v>15/09/2025 09:40</c:v>
                </c:pt>
                <c:pt idx="5243">
                  <c:v>15/09/2025 09:50</c:v>
                </c:pt>
                <c:pt idx="5244">
                  <c:v>15/09/2025 10:00</c:v>
                </c:pt>
                <c:pt idx="5245">
                  <c:v>15/09/2025 10:10</c:v>
                </c:pt>
                <c:pt idx="5246">
                  <c:v>15/09/2025 10:20</c:v>
                </c:pt>
                <c:pt idx="5247">
                  <c:v>15/09/2025 10:30</c:v>
                </c:pt>
                <c:pt idx="5248">
                  <c:v>15/09/2025 10:40</c:v>
                </c:pt>
                <c:pt idx="5249">
                  <c:v>15/09/2025 10:50</c:v>
                </c:pt>
                <c:pt idx="5250">
                  <c:v>15/09/2025 11:00</c:v>
                </c:pt>
                <c:pt idx="5251">
                  <c:v>15/09/2025 11:10</c:v>
                </c:pt>
                <c:pt idx="5252">
                  <c:v>15/09/2025 11:20</c:v>
                </c:pt>
                <c:pt idx="5253">
                  <c:v>15/09/2025 11:30</c:v>
                </c:pt>
                <c:pt idx="5254">
                  <c:v>15/09/2025 11:40</c:v>
                </c:pt>
                <c:pt idx="5255">
                  <c:v>15/09/2025 11:50</c:v>
                </c:pt>
                <c:pt idx="5256">
                  <c:v>15/09/2025 12:00</c:v>
                </c:pt>
                <c:pt idx="5257">
                  <c:v>15/09/2025 12:10</c:v>
                </c:pt>
                <c:pt idx="5258">
                  <c:v>15/09/2025 12:20</c:v>
                </c:pt>
                <c:pt idx="5259">
                  <c:v>15/09/2025 12:30</c:v>
                </c:pt>
                <c:pt idx="5260">
                  <c:v>15/09/2025 12:40</c:v>
                </c:pt>
                <c:pt idx="5261">
                  <c:v>15/09/2025 12:50</c:v>
                </c:pt>
                <c:pt idx="5262">
                  <c:v>15/09/2025 13:00</c:v>
                </c:pt>
                <c:pt idx="5263">
                  <c:v>15/09/2025 13:10</c:v>
                </c:pt>
                <c:pt idx="5264">
                  <c:v>15/09/2025 13:20</c:v>
                </c:pt>
                <c:pt idx="5265">
                  <c:v>15/09/2025 13:30</c:v>
                </c:pt>
                <c:pt idx="5266">
                  <c:v>15/09/2025 13:40</c:v>
                </c:pt>
                <c:pt idx="5267">
                  <c:v>15/09/2025 13:50</c:v>
                </c:pt>
                <c:pt idx="5268">
                  <c:v>15/09/2025 14:00</c:v>
                </c:pt>
                <c:pt idx="5269">
                  <c:v>15/09/2025 14:10</c:v>
                </c:pt>
                <c:pt idx="5270">
                  <c:v>15/09/2025 14:20</c:v>
                </c:pt>
                <c:pt idx="5271">
                  <c:v>15/09/2025 14:30</c:v>
                </c:pt>
                <c:pt idx="5272">
                  <c:v>15/09/2025 14:40</c:v>
                </c:pt>
                <c:pt idx="5273">
                  <c:v>15/09/2025 14:50</c:v>
                </c:pt>
                <c:pt idx="5274">
                  <c:v>15/09/2025 15:00</c:v>
                </c:pt>
                <c:pt idx="5275">
                  <c:v>15/09/2025 15:10</c:v>
                </c:pt>
                <c:pt idx="5276">
                  <c:v>15/09/2025 15:20</c:v>
                </c:pt>
                <c:pt idx="5277">
                  <c:v>15/09/2025 15:30</c:v>
                </c:pt>
                <c:pt idx="5278">
                  <c:v>15/09/2025 15:40</c:v>
                </c:pt>
                <c:pt idx="5279">
                  <c:v>15/09/2025 15:50</c:v>
                </c:pt>
                <c:pt idx="5280">
                  <c:v>15/09/2025 16:00</c:v>
                </c:pt>
                <c:pt idx="5281">
                  <c:v>15/09/2025 16:10</c:v>
                </c:pt>
                <c:pt idx="5282">
                  <c:v>15/09/2025 16:20</c:v>
                </c:pt>
                <c:pt idx="5283">
                  <c:v>15/09/2025 16:30</c:v>
                </c:pt>
                <c:pt idx="5284">
                  <c:v>15/09/2025 16:40</c:v>
                </c:pt>
                <c:pt idx="5285">
                  <c:v>15/09/2025 16:50</c:v>
                </c:pt>
                <c:pt idx="5286">
                  <c:v>15/09/2025 17:00</c:v>
                </c:pt>
                <c:pt idx="5287">
                  <c:v>15/09/2025 17:10</c:v>
                </c:pt>
                <c:pt idx="5288">
                  <c:v>15/09/2025 17:20</c:v>
                </c:pt>
                <c:pt idx="5289">
                  <c:v>15/09/2025 17:30</c:v>
                </c:pt>
                <c:pt idx="5290">
                  <c:v>15/09/2025 17:40</c:v>
                </c:pt>
                <c:pt idx="5291">
                  <c:v>15/09/2025 17:50</c:v>
                </c:pt>
                <c:pt idx="5292">
                  <c:v>15/09/2025 18:00</c:v>
                </c:pt>
                <c:pt idx="5293">
                  <c:v>15/09/2025 18:10</c:v>
                </c:pt>
                <c:pt idx="5294">
                  <c:v>15/09/2025 18:20</c:v>
                </c:pt>
                <c:pt idx="5295">
                  <c:v>15/09/2025 18:30</c:v>
                </c:pt>
                <c:pt idx="5296">
                  <c:v>15/09/2025 18:40</c:v>
                </c:pt>
                <c:pt idx="5297">
                  <c:v>15/09/2025 18:50</c:v>
                </c:pt>
                <c:pt idx="5298">
                  <c:v>15/09/2025 19:00</c:v>
                </c:pt>
                <c:pt idx="5299">
                  <c:v>15/09/2025 19:10</c:v>
                </c:pt>
                <c:pt idx="5300">
                  <c:v>15/09/2025 19:20</c:v>
                </c:pt>
                <c:pt idx="5301">
                  <c:v>15/09/2025 19:30</c:v>
                </c:pt>
                <c:pt idx="5302">
                  <c:v>15/09/2025 19:40</c:v>
                </c:pt>
                <c:pt idx="5303">
                  <c:v>15/09/2025 19:50</c:v>
                </c:pt>
                <c:pt idx="5304">
                  <c:v>15/09/2025 20:00</c:v>
                </c:pt>
                <c:pt idx="5305">
                  <c:v>15/09/2025 20:10</c:v>
                </c:pt>
                <c:pt idx="5306">
                  <c:v>15/09/2025 20:20</c:v>
                </c:pt>
                <c:pt idx="5307">
                  <c:v>15/09/2025 20:30</c:v>
                </c:pt>
                <c:pt idx="5308">
                  <c:v>15/09/2025 20:40</c:v>
                </c:pt>
                <c:pt idx="5309">
                  <c:v>15/09/2025 20:50</c:v>
                </c:pt>
                <c:pt idx="5310">
                  <c:v>15/09/2025 21:00</c:v>
                </c:pt>
                <c:pt idx="5311">
                  <c:v>15/09/2025 21:10</c:v>
                </c:pt>
                <c:pt idx="5312">
                  <c:v>15/09/2025 21:20</c:v>
                </c:pt>
                <c:pt idx="5313">
                  <c:v>15/09/2025 21:30</c:v>
                </c:pt>
                <c:pt idx="5314">
                  <c:v>15/09/2025 21:40</c:v>
                </c:pt>
                <c:pt idx="5315">
                  <c:v>15/09/2025 21:50</c:v>
                </c:pt>
                <c:pt idx="5316">
                  <c:v>15/09/2025 22:00</c:v>
                </c:pt>
                <c:pt idx="5317">
                  <c:v>15/09/2025 22:10</c:v>
                </c:pt>
                <c:pt idx="5318">
                  <c:v>15/09/2025 22:20</c:v>
                </c:pt>
                <c:pt idx="5319">
                  <c:v>15/09/2025 22:30</c:v>
                </c:pt>
                <c:pt idx="5320">
                  <c:v>15/09/2025 22:40</c:v>
                </c:pt>
                <c:pt idx="5321">
                  <c:v>15/09/2025 22:50</c:v>
                </c:pt>
                <c:pt idx="5322">
                  <c:v>15/09/2025 23:00</c:v>
                </c:pt>
                <c:pt idx="5323">
                  <c:v>15/09/2025 23:10</c:v>
                </c:pt>
                <c:pt idx="5324">
                  <c:v>15/09/2025 23:20</c:v>
                </c:pt>
                <c:pt idx="5325">
                  <c:v>15/09/2025 23:30</c:v>
                </c:pt>
                <c:pt idx="5326">
                  <c:v>15/09/2025 23:40</c:v>
                </c:pt>
                <c:pt idx="5327">
                  <c:v>15/09/2025 23:50</c:v>
                </c:pt>
                <c:pt idx="5328">
                  <c:v>16/09/2025 00:00</c:v>
                </c:pt>
                <c:pt idx="5329">
                  <c:v>16/09/2025 00:10</c:v>
                </c:pt>
                <c:pt idx="5330">
                  <c:v>16/09/2025 00:20</c:v>
                </c:pt>
                <c:pt idx="5331">
                  <c:v>16/09/2025 00:30</c:v>
                </c:pt>
                <c:pt idx="5332">
                  <c:v>16/09/2025 00:40</c:v>
                </c:pt>
                <c:pt idx="5333">
                  <c:v>16/09/2025 00:50</c:v>
                </c:pt>
                <c:pt idx="5334">
                  <c:v>16/09/2025 01:00</c:v>
                </c:pt>
                <c:pt idx="5335">
                  <c:v>16/09/2025 01:10</c:v>
                </c:pt>
                <c:pt idx="5336">
                  <c:v>16/09/2025 01:20</c:v>
                </c:pt>
                <c:pt idx="5337">
                  <c:v>16/09/2025 01:30</c:v>
                </c:pt>
                <c:pt idx="5338">
                  <c:v>16/09/2025 01:40</c:v>
                </c:pt>
                <c:pt idx="5339">
                  <c:v>16/09/2025 01:50</c:v>
                </c:pt>
                <c:pt idx="5340">
                  <c:v>16/09/2025 02:00</c:v>
                </c:pt>
                <c:pt idx="5341">
                  <c:v>16/09/2025 02:10</c:v>
                </c:pt>
                <c:pt idx="5342">
                  <c:v>16/09/2025 02:20</c:v>
                </c:pt>
                <c:pt idx="5343">
                  <c:v>16/09/2025 02:30</c:v>
                </c:pt>
                <c:pt idx="5344">
                  <c:v>16/09/2025 02:40</c:v>
                </c:pt>
                <c:pt idx="5345">
                  <c:v>16/09/2025 02:50</c:v>
                </c:pt>
                <c:pt idx="5346">
                  <c:v>16/09/2025 03:00</c:v>
                </c:pt>
                <c:pt idx="5347">
                  <c:v>16/09/2025 03:10</c:v>
                </c:pt>
                <c:pt idx="5348">
                  <c:v>16/09/2025 03:20</c:v>
                </c:pt>
                <c:pt idx="5349">
                  <c:v>16/09/2025 03:30</c:v>
                </c:pt>
                <c:pt idx="5350">
                  <c:v>16/09/2025 03:40</c:v>
                </c:pt>
                <c:pt idx="5351">
                  <c:v>16/09/2025 03:50</c:v>
                </c:pt>
                <c:pt idx="5352">
                  <c:v>16/09/2025 04:00</c:v>
                </c:pt>
                <c:pt idx="5353">
                  <c:v>16/09/2025 04:10</c:v>
                </c:pt>
                <c:pt idx="5354">
                  <c:v>16/09/2025 04:20</c:v>
                </c:pt>
                <c:pt idx="5355">
                  <c:v>16/09/2025 04:30</c:v>
                </c:pt>
                <c:pt idx="5356">
                  <c:v>16/09/2025 04:40</c:v>
                </c:pt>
                <c:pt idx="5357">
                  <c:v>16/09/2025 04:50</c:v>
                </c:pt>
                <c:pt idx="5358">
                  <c:v>16/09/2025 05:00</c:v>
                </c:pt>
                <c:pt idx="5359">
                  <c:v>16/09/2025 05:10</c:v>
                </c:pt>
                <c:pt idx="5360">
                  <c:v>16/09/2025 05:20</c:v>
                </c:pt>
                <c:pt idx="5361">
                  <c:v>16/09/2025 05:30</c:v>
                </c:pt>
                <c:pt idx="5362">
                  <c:v>16/09/2025 05:40</c:v>
                </c:pt>
                <c:pt idx="5363">
                  <c:v>16/09/2025 05:50</c:v>
                </c:pt>
                <c:pt idx="5364">
                  <c:v>16/09/2025 06:00</c:v>
                </c:pt>
                <c:pt idx="5365">
                  <c:v>16/09/2025 06:10</c:v>
                </c:pt>
                <c:pt idx="5366">
                  <c:v>16/09/2025 06:20</c:v>
                </c:pt>
                <c:pt idx="5367">
                  <c:v>16/09/2025 06:30</c:v>
                </c:pt>
                <c:pt idx="5368">
                  <c:v>16/09/2025 06:40</c:v>
                </c:pt>
                <c:pt idx="5369">
                  <c:v>16/09/2025 06:50</c:v>
                </c:pt>
                <c:pt idx="5370">
                  <c:v>16/09/2025 07:00</c:v>
                </c:pt>
                <c:pt idx="5371">
                  <c:v>16/09/2025 07:10</c:v>
                </c:pt>
                <c:pt idx="5372">
                  <c:v>16/09/2025 07:20</c:v>
                </c:pt>
                <c:pt idx="5373">
                  <c:v>16/09/2025 07:30</c:v>
                </c:pt>
                <c:pt idx="5374">
                  <c:v>16/09/2025 07:40</c:v>
                </c:pt>
                <c:pt idx="5375">
                  <c:v>16/09/2025 07:50</c:v>
                </c:pt>
                <c:pt idx="5376">
                  <c:v>16/09/2025 08:00</c:v>
                </c:pt>
                <c:pt idx="5377">
                  <c:v>16/09/2025 08:10</c:v>
                </c:pt>
                <c:pt idx="5378">
                  <c:v>16/09/2025 08:20</c:v>
                </c:pt>
                <c:pt idx="5379">
                  <c:v>16/09/2025 08:30</c:v>
                </c:pt>
                <c:pt idx="5380">
                  <c:v>16/09/2025 08:40</c:v>
                </c:pt>
                <c:pt idx="5381">
                  <c:v>16/09/2025 08:50</c:v>
                </c:pt>
                <c:pt idx="5382">
                  <c:v>16/09/2025 09:00</c:v>
                </c:pt>
                <c:pt idx="5383">
                  <c:v>16/09/2025 09:10</c:v>
                </c:pt>
                <c:pt idx="5384">
                  <c:v>16/09/2025 09:20</c:v>
                </c:pt>
                <c:pt idx="5385">
                  <c:v>16/09/2025 09:30</c:v>
                </c:pt>
                <c:pt idx="5386">
                  <c:v>16/09/2025 09:40</c:v>
                </c:pt>
                <c:pt idx="5387">
                  <c:v>16/09/2025 09:50</c:v>
                </c:pt>
                <c:pt idx="5388">
                  <c:v>16/09/2025 10:00</c:v>
                </c:pt>
                <c:pt idx="5389">
                  <c:v>16/09/2025 10:10</c:v>
                </c:pt>
                <c:pt idx="5390">
                  <c:v>16/09/2025 10:20</c:v>
                </c:pt>
                <c:pt idx="5391">
                  <c:v>16/09/2025 10:30</c:v>
                </c:pt>
                <c:pt idx="5392">
                  <c:v>16/09/2025 10:40</c:v>
                </c:pt>
                <c:pt idx="5393">
                  <c:v>16/09/2025 10:50</c:v>
                </c:pt>
                <c:pt idx="5394">
                  <c:v>16/09/2025 11:00</c:v>
                </c:pt>
                <c:pt idx="5395">
                  <c:v>16/09/2025 11:10</c:v>
                </c:pt>
                <c:pt idx="5396">
                  <c:v>16/09/2025 11:20</c:v>
                </c:pt>
                <c:pt idx="5397">
                  <c:v>16/09/2025 11:30</c:v>
                </c:pt>
                <c:pt idx="5398">
                  <c:v>16/09/2025 11:40</c:v>
                </c:pt>
                <c:pt idx="5399">
                  <c:v>16/09/2025 11:50</c:v>
                </c:pt>
                <c:pt idx="5400">
                  <c:v>16/09/2025 12:00</c:v>
                </c:pt>
                <c:pt idx="5401">
                  <c:v>16/09/2025 12:10</c:v>
                </c:pt>
                <c:pt idx="5402">
                  <c:v>16/09/2025 12:20</c:v>
                </c:pt>
                <c:pt idx="5403">
                  <c:v>16/09/2025 12:30</c:v>
                </c:pt>
                <c:pt idx="5404">
                  <c:v>16/09/2025 12:40</c:v>
                </c:pt>
                <c:pt idx="5405">
                  <c:v>16/09/2025 12:50</c:v>
                </c:pt>
                <c:pt idx="5406">
                  <c:v>16/09/2025 13:00</c:v>
                </c:pt>
                <c:pt idx="5407">
                  <c:v>16/09/2025 13:10</c:v>
                </c:pt>
                <c:pt idx="5408">
                  <c:v>16/09/2025 13:20</c:v>
                </c:pt>
                <c:pt idx="5409">
                  <c:v>16/09/2025 13:30</c:v>
                </c:pt>
                <c:pt idx="5410">
                  <c:v>16/09/2025 13:40</c:v>
                </c:pt>
                <c:pt idx="5411">
                  <c:v>16/09/2025 13:50</c:v>
                </c:pt>
                <c:pt idx="5412">
                  <c:v>16/09/2025 14:00</c:v>
                </c:pt>
                <c:pt idx="5413">
                  <c:v>16/09/2025 14:10</c:v>
                </c:pt>
                <c:pt idx="5414">
                  <c:v>16/09/2025 14:20</c:v>
                </c:pt>
                <c:pt idx="5415">
                  <c:v>16/09/2025 14:30</c:v>
                </c:pt>
                <c:pt idx="5416">
                  <c:v>16/09/2025 14:40</c:v>
                </c:pt>
                <c:pt idx="5417">
                  <c:v>16/09/2025 14:50</c:v>
                </c:pt>
                <c:pt idx="5418">
                  <c:v>16/09/2025 15:00</c:v>
                </c:pt>
                <c:pt idx="5419">
                  <c:v>16/09/2025 15:10</c:v>
                </c:pt>
                <c:pt idx="5420">
                  <c:v>16/09/2025 15:20</c:v>
                </c:pt>
                <c:pt idx="5421">
                  <c:v>16/09/2025 15:30</c:v>
                </c:pt>
                <c:pt idx="5422">
                  <c:v>16/09/2025 15:40</c:v>
                </c:pt>
                <c:pt idx="5423">
                  <c:v>16/09/2025 15:50</c:v>
                </c:pt>
                <c:pt idx="5424">
                  <c:v>16/09/2025 16:00</c:v>
                </c:pt>
                <c:pt idx="5425">
                  <c:v>16/09/2025 16:10</c:v>
                </c:pt>
                <c:pt idx="5426">
                  <c:v>16/09/2025 16:20</c:v>
                </c:pt>
                <c:pt idx="5427">
                  <c:v>16/09/2025 16:30</c:v>
                </c:pt>
                <c:pt idx="5428">
                  <c:v>16/09/2025 16:40</c:v>
                </c:pt>
                <c:pt idx="5429">
                  <c:v>16/09/2025 16:50</c:v>
                </c:pt>
                <c:pt idx="5430">
                  <c:v>16/09/2025 17:00</c:v>
                </c:pt>
                <c:pt idx="5431">
                  <c:v>16/09/2025 17:10</c:v>
                </c:pt>
                <c:pt idx="5432">
                  <c:v>16/09/2025 17:20</c:v>
                </c:pt>
                <c:pt idx="5433">
                  <c:v>16/09/2025 17:30</c:v>
                </c:pt>
                <c:pt idx="5434">
                  <c:v>16/09/2025 17:40</c:v>
                </c:pt>
                <c:pt idx="5435">
                  <c:v>16/09/2025 17:50</c:v>
                </c:pt>
                <c:pt idx="5436">
                  <c:v>16/09/2025 18:00</c:v>
                </c:pt>
                <c:pt idx="5437">
                  <c:v>16/09/2025 18:10</c:v>
                </c:pt>
                <c:pt idx="5438">
                  <c:v>16/09/2025 18:20</c:v>
                </c:pt>
                <c:pt idx="5439">
                  <c:v>16/09/2025 18:30</c:v>
                </c:pt>
                <c:pt idx="5440">
                  <c:v>16/09/2025 18:40</c:v>
                </c:pt>
                <c:pt idx="5441">
                  <c:v>16/09/2025 18:50</c:v>
                </c:pt>
                <c:pt idx="5442">
                  <c:v>16/09/2025 19:00</c:v>
                </c:pt>
                <c:pt idx="5443">
                  <c:v>16/09/2025 19:10</c:v>
                </c:pt>
                <c:pt idx="5444">
                  <c:v>16/09/2025 19:20</c:v>
                </c:pt>
                <c:pt idx="5445">
                  <c:v>16/09/2025 19:30</c:v>
                </c:pt>
                <c:pt idx="5446">
                  <c:v>16/09/2025 19:40</c:v>
                </c:pt>
                <c:pt idx="5447">
                  <c:v>16/09/2025 19:50</c:v>
                </c:pt>
                <c:pt idx="5448">
                  <c:v>16/09/2025 20:00</c:v>
                </c:pt>
                <c:pt idx="5449">
                  <c:v>16/09/2025 20:10</c:v>
                </c:pt>
                <c:pt idx="5450">
                  <c:v>16/09/2025 20:20</c:v>
                </c:pt>
                <c:pt idx="5451">
                  <c:v>16/09/2025 20:30</c:v>
                </c:pt>
                <c:pt idx="5452">
                  <c:v>16/09/2025 20:40</c:v>
                </c:pt>
                <c:pt idx="5453">
                  <c:v>16/09/2025 20:50</c:v>
                </c:pt>
                <c:pt idx="5454">
                  <c:v>16/09/2025 21:00</c:v>
                </c:pt>
                <c:pt idx="5455">
                  <c:v>16/09/2025 21:10</c:v>
                </c:pt>
                <c:pt idx="5456">
                  <c:v>16/09/2025 21:20</c:v>
                </c:pt>
                <c:pt idx="5457">
                  <c:v>16/09/2025 21:30</c:v>
                </c:pt>
                <c:pt idx="5458">
                  <c:v>16/09/2025 21:40</c:v>
                </c:pt>
                <c:pt idx="5459">
                  <c:v>16/09/2025 21:50</c:v>
                </c:pt>
                <c:pt idx="5460">
                  <c:v>16/09/2025 22:00</c:v>
                </c:pt>
                <c:pt idx="5461">
                  <c:v>16/09/2025 22:10</c:v>
                </c:pt>
                <c:pt idx="5462">
                  <c:v>16/09/2025 22:20</c:v>
                </c:pt>
                <c:pt idx="5463">
                  <c:v>16/09/2025 22:30</c:v>
                </c:pt>
                <c:pt idx="5464">
                  <c:v>16/09/2025 22:40</c:v>
                </c:pt>
                <c:pt idx="5465">
                  <c:v>16/09/2025 22:50</c:v>
                </c:pt>
                <c:pt idx="5466">
                  <c:v>16/09/2025 23:00</c:v>
                </c:pt>
                <c:pt idx="5467">
                  <c:v>16/09/2025 23:10</c:v>
                </c:pt>
                <c:pt idx="5468">
                  <c:v>16/09/2025 23:20</c:v>
                </c:pt>
                <c:pt idx="5469">
                  <c:v>16/09/2025 23:30</c:v>
                </c:pt>
                <c:pt idx="5470">
                  <c:v>16/09/2025 23:40</c:v>
                </c:pt>
                <c:pt idx="5471">
                  <c:v>16/09/2025 23:50</c:v>
                </c:pt>
                <c:pt idx="5472">
                  <c:v>17/09/2025 00:00</c:v>
                </c:pt>
                <c:pt idx="5473">
                  <c:v>17/09/2025 00:10</c:v>
                </c:pt>
                <c:pt idx="5474">
                  <c:v>17/09/2025 00:20</c:v>
                </c:pt>
                <c:pt idx="5475">
                  <c:v>17/09/2025 00:30</c:v>
                </c:pt>
                <c:pt idx="5476">
                  <c:v>17/09/2025 00:40</c:v>
                </c:pt>
                <c:pt idx="5477">
                  <c:v>17/09/2025 00:50</c:v>
                </c:pt>
                <c:pt idx="5478">
                  <c:v>17/09/2025 01:00</c:v>
                </c:pt>
                <c:pt idx="5479">
                  <c:v>17/09/2025 01:10</c:v>
                </c:pt>
                <c:pt idx="5480">
                  <c:v>17/09/2025 01:20</c:v>
                </c:pt>
                <c:pt idx="5481">
                  <c:v>17/09/2025 01:30</c:v>
                </c:pt>
                <c:pt idx="5482">
                  <c:v>17/09/2025 01:40</c:v>
                </c:pt>
                <c:pt idx="5483">
                  <c:v>17/09/2025 01:50</c:v>
                </c:pt>
                <c:pt idx="5484">
                  <c:v>17/09/2025 02:00</c:v>
                </c:pt>
                <c:pt idx="5485">
                  <c:v>17/09/2025 02:10</c:v>
                </c:pt>
                <c:pt idx="5486">
                  <c:v>17/09/2025 02:20</c:v>
                </c:pt>
                <c:pt idx="5487">
                  <c:v>17/09/2025 02:30</c:v>
                </c:pt>
                <c:pt idx="5488">
                  <c:v>17/09/2025 02:40</c:v>
                </c:pt>
                <c:pt idx="5489">
                  <c:v>17/09/2025 02:50</c:v>
                </c:pt>
                <c:pt idx="5490">
                  <c:v>17/09/2025 03:00</c:v>
                </c:pt>
                <c:pt idx="5491">
                  <c:v>17/09/2025 03:10</c:v>
                </c:pt>
                <c:pt idx="5492">
                  <c:v>17/09/2025 03:20</c:v>
                </c:pt>
                <c:pt idx="5493">
                  <c:v>17/09/2025 03:30</c:v>
                </c:pt>
                <c:pt idx="5494">
                  <c:v>17/09/2025 03:40</c:v>
                </c:pt>
                <c:pt idx="5495">
                  <c:v>17/09/2025 03:50</c:v>
                </c:pt>
                <c:pt idx="5496">
                  <c:v>17/09/2025 04:00</c:v>
                </c:pt>
                <c:pt idx="5497">
                  <c:v>17/09/2025 04:10</c:v>
                </c:pt>
                <c:pt idx="5498">
                  <c:v>17/09/2025 04:20</c:v>
                </c:pt>
                <c:pt idx="5499">
                  <c:v>17/09/2025 04:30</c:v>
                </c:pt>
                <c:pt idx="5500">
                  <c:v>17/09/2025 04:40</c:v>
                </c:pt>
                <c:pt idx="5501">
                  <c:v>17/09/2025 04:50</c:v>
                </c:pt>
                <c:pt idx="5502">
                  <c:v>17/09/2025 05:00</c:v>
                </c:pt>
                <c:pt idx="5503">
                  <c:v>17/09/2025 05:10</c:v>
                </c:pt>
                <c:pt idx="5504">
                  <c:v>17/09/2025 05:20</c:v>
                </c:pt>
                <c:pt idx="5505">
                  <c:v>17/09/2025 05:30</c:v>
                </c:pt>
                <c:pt idx="5506">
                  <c:v>17/09/2025 05:40</c:v>
                </c:pt>
                <c:pt idx="5507">
                  <c:v>17/09/2025 05:50</c:v>
                </c:pt>
                <c:pt idx="5508">
                  <c:v>17/09/2025 06:00</c:v>
                </c:pt>
                <c:pt idx="5509">
                  <c:v>17/09/2025 06:10</c:v>
                </c:pt>
                <c:pt idx="5510">
                  <c:v>17/09/2025 06:20</c:v>
                </c:pt>
                <c:pt idx="5511">
                  <c:v>17/09/2025 06:30</c:v>
                </c:pt>
                <c:pt idx="5512">
                  <c:v>17/09/2025 06:40</c:v>
                </c:pt>
                <c:pt idx="5513">
                  <c:v>17/09/2025 06:50</c:v>
                </c:pt>
                <c:pt idx="5514">
                  <c:v>17/09/2025 07:00</c:v>
                </c:pt>
                <c:pt idx="5515">
                  <c:v>17/09/2025 07:10</c:v>
                </c:pt>
                <c:pt idx="5516">
                  <c:v>17/09/2025 07:20</c:v>
                </c:pt>
                <c:pt idx="5517">
                  <c:v>17/09/2025 07:30</c:v>
                </c:pt>
                <c:pt idx="5518">
                  <c:v>17/09/2025 07:40</c:v>
                </c:pt>
                <c:pt idx="5519">
                  <c:v>17/09/2025 07:50</c:v>
                </c:pt>
                <c:pt idx="5520">
                  <c:v>17/09/2025 08:00</c:v>
                </c:pt>
                <c:pt idx="5521">
                  <c:v>17/09/2025 08:10</c:v>
                </c:pt>
                <c:pt idx="5522">
                  <c:v>17/09/2025 08:20</c:v>
                </c:pt>
                <c:pt idx="5523">
                  <c:v>17/09/2025 08:30</c:v>
                </c:pt>
                <c:pt idx="5524">
                  <c:v>17/09/2025 08:40</c:v>
                </c:pt>
                <c:pt idx="5525">
                  <c:v>17/09/2025 08:50</c:v>
                </c:pt>
                <c:pt idx="5526">
                  <c:v>17/09/2025 09:00</c:v>
                </c:pt>
                <c:pt idx="5527">
                  <c:v>17/09/2025 09:10</c:v>
                </c:pt>
                <c:pt idx="5528">
                  <c:v>17/09/2025 09:20</c:v>
                </c:pt>
                <c:pt idx="5529">
                  <c:v>17/09/2025 09:30</c:v>
                </c:pt>
                <c:pt idx="5530">
                  <c:v>17/09/2025 09:40</c:v>
                </c:pt>
                <c:pt idx="5531">
                  <c:v>17/09/2025 09:50</c:v>
                </c:pt>
                <c:pt idx="5532">
                  <c:v>17/09/2025 10:00</c:v>
                </c:pt>
                <c:pt idx="5533">
                  <c:v>17/09/2025 10:10</c:v>
                </c:pt>
                <c:pt idx="5534">
                  <c:v>17/09/2025 10:20</c:v>
                </c:pt>
                <c:pt idx="5535">
                  <c:v>17/09/2025 10:30</c:v>
                </c:pt>
                <c:pt idx="5536">
                  <c:v>17/09/2025 10:40</c:v>
                </c:pt>
                <c:pt idx="5537">
                  <c:v>17/09/2025 10:50</c:v>
                </c:pt>
                <c:pt idx="5538">
                  <c:v>17/09/2025 11:00</c:v>
                </c:pt>
                <c:pt idx="5539">
                  <c:v>17/09/2025 11:10</c:v>
                </c:pt>
                <c:pt idx="5540">
                  <c:v>17/09/2025 11:20</c:v>
                </c:pt>
                <c:pt idx="5541">
                  <c:v>17/09/2025 11:30</c:v>
                </c:pt>
                <c:pt idx="5542">
                  <c:v>17/09/2025 11:40</c:v>
                </c:pt>
                <c:pt idx="5543">
                  <c:v>17/09/2025 11:50</c:v>
                </c:pt>
                <c:pt idx="5544">
                  <c:v>17/09/2025 12:00</c:v>
                </c:pt>
                <c:pt idx="5545">
                  <c:v>17/09/2025 12:10</c:v>
                </c:pt>
                <c:pt idx="5546">
                  <c:v>17/09/2025 12:20</c:v>
                </c:pt>
                <c:pt idx="5547">
                  <c:v>17/09/2025 12:30</c:v>
                </c:pt>
                <c:pt idx="5548">
                  <c:v>17/09/2025 12:40</c:v>
                </c:pt>
                <c:pt idx="5549">
                  <c:v>17/09/2025 12:50</c:v>
                </c:pt>
                <c:pt idx="5550">
                  <c:v>17/09/2025 13:00</c:v>
                </c:pt>
                <c:pt idx="5551">
                  <c:v>17/09/2025 13:10</c:v>
                </c:pt>
                <c:pt idx="5552">
                  <c:v>17/09/2025 13:20</c:v>
                </c:pt>
                <c:pt idx="5553">
                  <c:v>17/09/2025 13:30</c:v>
                </c:pt>
                <c:pt idx="5554">
                  <c:v>17/09/2025 13:40</c:v>
                </c:pt>
                <c:pt idx="5555">
                  <c:v>17/09/2025 13:50</c:v>
                </c:pt>
                <c:pt idx="5556">
                  <c:v>17/09/2025 14:00</c:v>
                </c:pt>
                <c:pt idx="5557">
                  <c:v>17/09/2025 14:10</c:v>
                </c:pt>
                <c:pt idx="5558">
                  <c:v>17/09/2025 14:20</c:v>
                </c:pt>
                <c:pt idx="5559">
                  <c:v>17/09/2025 14:30</c:v>
                </c:pt>
                <c:pt idx="5560">
                  <c:v>17/09/2025 14:40</c:v>
                </c:pt>
                <c:pt idx="5561">
                  <c:v>17/09/2025 14:50</c:v>
                </c:pt>
                <c:pt idx="5562">
                  <c:v>17/09/2025 15:00</c:v>
                </c:pt>
                <c:pt idx="5563">
                  <c:v>17/09/2025 15:10</c:v>
                </c:pt>
                <c:pt idx="5564">
                  <c:v>17/09/2025 15:20</c:v>
                </c:pt>
                <c:pt idx="5565">
                  <c:v>17/09/2025 15:30</c:v>
                </c:pt>
                <c:pt idx="5566">
                  <c:v>17/09/2025 15:40</c:v>
                </c:pt>
                <c:pt idx="5567">
                  <c:v>17/09/2025 15:50</c:v>
                </c:pt>
                <c:pt idx="5568">
                  <c:v>17/09/2025 16:00</c:v>
                </c:pt>
                <c:pt idx="5569">
                  <c:v>17/09/2025 16:10</c:v>
                </c:pt>
                <c:pt idx="5570">
                  <c:v>17/09/2025 16:20</c:v>
                </c:pt>
                <c:pt idx="5571">
                  <c:v>17/09/2025 16:30</c:v>
                </c:pt>
                <c:pt idx="5572">
                  <c:v>17/09/2025 16:40</c:v>
                </c:pt>
                <c:pt idx="5573">
                  <c:v>17/09/2025 16:50</c:v>
                </c:pt>
                <c:pt idx="5574">
                  <c:v>17/09/2025 17:00</c:v>
                </c:pt>
                <c:pt idx="5575">
                  <c:v>17/09/2025 17:10</c:v>
                </c:pt>
                <c:pt idx="5576">
                  <c:v>17/09/2025 17:20</c:v>
                </c:pt>
                <c:pt idx="5577">
                  <c:v>17/09/2025 17:30</c:v>
                </c:pt>
                <c:pt idx="5578">
                  <c:v>17/09/2025 17:40</c:v>
                </c:pt>
                <c:pt idx="5579">
                  <c:v>17/09/2025 17:50</c:v>
                </c:pt>
                <c:pt idx="5580">
                  <c:v>17/09/2025 18:00</c:v>
                </c:pt>
                <c:pt idx="5581">
                  <c:v>17/09/2025 18:10</c:v>
                </c:pt>
                <c:pt idx="5582">
                  <c:v>17/09/2025 18:20</c:v>
                </c:pt>
                <c:pt idx="5583">
                  <c:v>17/09/2025 18:30</c:v>
                </c:pt>
                <c:pt idx="5584">
                  <c:v>17/09/2025 18:40</c:v>
                </c:pt>
                <c:pt idx="5585">
                  <c:v>17/09/2025 18:50</c:v>
                </c:pt>
                <c:pt idx="5586">
                  <c:v>17/09/2025 19:00</c:v>
                </c:pt>
                <c:pt idx="5587">
                  <c:v>17/09/2025 19:10</c:v>
                </c:pt>
                <c:pt idx="5588">
                  <c:v>17/09/2025 19:20</c:v>
                </c:pt>
                <c:pt idx="5589">
                  <c:v>17/09/2025 19:30</c:v>
                </c:pt>
                <c:pt idx="5590">
                  <c:v>17/09/2025 19:40</c:v>
                </c:pt>
                <c:pt idx="5591">
                  <c:v>17/09/2025 19:50</c:v>
                </c:pt>
                <c:pt idx="5592">
                  <c:v>17/09/2025 20:00</c:v>
                </c:pt>
                <c:pt idx="5593">
                  <c:v>17/09/2025 20:10</c:v>
                </c:pt>
                <c:pt idx="5594">
                  <c:v>17/09/2025 20:20</c:v>
                </c:pt>
                <c:pt idx="5595">
                  <c:v>17/09/2025 20:30</c:v>
                </c:pt>
                <c:pt idx="5596">
                  <c:v>17/09/2025 20:40</c:v>
                </c:pt>
                <c:pt idx="5597">
                  <c:v>17/09/2025 20:50</c:v>
                </c:pt>
                <c:pt idx="5598">
                  <c:v>17/09/2025 21:00</c:v>
                </c:pt>
                <c:pt idx="5599">
                  <c:v>17/09/2025 21:10</c:v>
                </c:pt>
                <c:pt idx="5600">
                  <c:v>17/09/2025 21:20</c:v>
                </c:pt>
                <c:pt idx="5601">
                  <c:v>17/09/2025 21:30</c:v>
                </c:pt>
                <c:pt idx="5602">
                  <c:v>17/09/2025 21:40</c:v>
                </c:pt>
                <c:pt idx="5603">
                  <c:v>17/09/2025 21:50</c:v>
                </c:pt>
                <c:pt idx="5604">
                  <c:v>17/09/2025 22:00</c:v>
                </c:pt>
                <c:pt idx="5605">
                  <c:v>17/09/2025 22:10</c:v>
                </c:pt>
                <c:pt idx="5606">
                  <c:v>17/09/2025 22:20</c:v>
                </c:pt>
                <c:pt idx="5607">
                  <c:v>17/09/2025 22:30</c:v>
                </c:pt>
                <c:pt idx="5608">
                  <c:v>17/09/2025 22:40</c:v>
                </c:pt>
                <c:pt idx="5609">
                  <c:v>17/09/2025 22:50</c:v>
                </c:pt>
                <c:pt idx="5610">
                  <c:v>17/09/2025 23:00</c:v>
                </c:pt>
                <c:pt idx="5611">
                  <c:v>17/09/2025 23:10</c:v>
                </c:pt>
                <c:pt idx="5612">
                  <c:v>17/09/2025 23:20</c:v>
                </c:pt>
                <c:pt idx="5613">
                  <c:v>17/09/2025 23:30</c:v>
                </c:pt>
                <c:pt idx="5614">
                  <c:v>17/09/2025 23:40</c:v>
                </c:pt>
                <c:pt idx="5615">
                  <c:v>17/09/2025 23:50</c:v>
                </c:pt>
                <c:pt idx="5616">
                  <c:v>18/09/2025 00:00</c:v>
                </c:pt>
                <c:pt idx="5617">
                  <c:v>18/09/2025 00:10</c:v>
                </c:pt>
                <c:pt idx="5618">
                  <c:v>18/09/2025 00:20</c:v>
                </c:pt>
                <c:pt idx="5619">
                  <c:v>18/09/2025 00:30</c:v>
                </c:pt>
                <c:pt idx="5620">
                  <c:v>18/09/2025 00:40</c:v>
                </c:pt>
                <c:pt idx="5621">
                  <c:v>18/09/2025 00:50</c:v>
                </c:pt>
                <c:pt idx="5622">
                  <c:v>18/09/2025 01:00</c:v>
                </c:pt>
                <c:pt idx="5623">
                  <c:v>18/09/2025 01:10</c:v>
                </c:pt>
                <c:pt idx="5624">
                  <c:v>18/09/2025 01:20</c:v>
                </c:pt>
                <c:pt idx="5625">
                  <c:v>18/09/2025 01:30</c:v>
                </c:pt>
                <c:pt idx="5626">
                  <c:v>18/09/2025 01:40</c:v>
                </c:pt>
                <c:pt idx="5627">
                  <c:v>18/09/2025 01:50</c:v>
                </c:pt>
                <c:pt idx="5628">
                  <c:v>18/09/2025 02:00</c:v>
                </c:pt>
                <c:pt idx="5629">
                  <c:v>18/09/2025 02:10</c:v>
                </c:pt>
                <c:pt idx="5630">
                  <c:v>18/09/2025 02:20</c:v>
                </c:pt>
                <c:pt idx="5631">
                  <c:v>18/09/2025 02:30</c:v>
                </c:pt>
                <c:pt idx="5632">
                  <c:v>18/09/2025 02:40</c:v>
                </c:pt>
                <c:pt idx="5633">
                  <c:v>18/09/2025 02:50</c:v>
                </c:pt>
                <c:pt idx="5634">
                  <c:v>18/09/2025 03:00</c:v>
                </c:pt>
                <c:pt idx="5635">
                  <c:v>18/09/2025 03:10</c:v>
                </c:pt>
                <c:pt idx="5636">
                  <c:v>18/09/2025 03:20</c:v>
                </c:pt>
                <c:pt idx="5637">
                  <c:v>18/09/2025 03:30</c:v>
                </c:pt>
                <c:pt idx="5638">
                  <c:v>18/09/2025 03:40</c:v>
                </c:pt>
                <c:pt idx="5639">
                  <c:v>18/09/2025 03:50</c:v>
                </c:pt>
                <c:pt idx="5640">
                  <c:v>18/09/2025 04:00</c:v>
                </c:pt>
                <c:pt idx="5641">
                  <c:v>18/09/2025 04:10</c:v>
                </c:pt>
                <c:pt idx="5642">
                  <c:v>18/09/2025 04:20</c:v>
                </c:pt>
                <c:pt idx="5643">
                  <c:v>18/09/2025 04:30</c:v>
                </c:pt>
                <c:pt idx="5644">
                  <c:v>18/09/2025 04:40</c:v>
                </c:pt>
                <c:pt idx="5645">
                  <c:v>18/09/2025 04:50</c:v>
                </c:pt>
                <c:pt idx="5646">
                  <c:v>18/09/2025 05:00</c:v>
                </c:pt>
                <c:pt idx="5647">
                  <c:v>18/09/2025 05:10</c:v>
                </c:pt>
                <c:pt idx="5648">
                  <c:v>18/09/2025 05:20</c:v>
                </c:pt>
                <c:pt idx="5649">
                  <c:v>18/09/2025 05:30</c:v>
                </c:pt>
                <c:pt idx="5650">
                  <c:v>18/09/2025 05:40</c:v>
                </c:pt>
                <c:pt idx="5651">
                  <c:v>18/09/2025 05:50</c:v>
                </c:pt>
                <c:pt idx="5652">
                  <c:v>18/09/2025 06:00</c:v>
                </c:pt>
                <c:pt idx="5653">
                  <c:v>18/09/2025 06:10</c:v>
                </c:pt>
                <c:pt idx="5654">
                  <c:v>18/09/2025 06:20</c:v>
                </c:pt>
                <c:pt idx="5655">
                  <c:v>18/09/2025 06:30</c:v>
                </c:pt>
                <c:pt idx="5656">
                  <c:v>18/09/2025 06:40</c:v>
                </c:pt>
                <c:pt idx="5657">
                  <c:v>18/09/2025 06:50</c:v>
                </c:pt>
                <c:pt idx="5658">
                  <c:v>18/09/2025 07:00</c:v>
                </c:pt>
                <c:pt idx="5659">
                  <c:v>18/09/2025 07:10</c:v>
                </c:pt>
                <c:pt idx="5660">
                  <c:v>18/09/2025 07:20</c:v>
                </c:pt>
                <c:pt idx="5661">
                  <c:v>18/09/2025 07:30</c:v>
                </c:pt>
                <c:pt idx="5662">
                  <c:v>18/09/2025 07:40</c:v>
                </c:pt>
                <c:pt idx="5663">
                  <c:v>18/09/2025 07:50</c:v>
                </c:pt>
                <c:pt idx="5664">
                  <c:v>18/09/2025 08:00</c:v>
                </c:pt>
                <c:pt idx="5665">
                  <c:v>18/09/2025 08:10</c:v>
                </c:pt>
                <c:pt idx="5666">
                  <c:v>18/09/2025 08:20</c:v>
                </c:pt>
                <c:pt idx="5667">
                  <c:v>18/09/2025 08:30</c:v>
                </c:pt>
                <c:pt idx="5668">
                  <c:v>18/09/2025 08:40</c:v>
                </c:pt>
                <c:pt idx="5669">
                  <c:v>18/09/2025 08:50</c:v>
                </c:pt>
                <c:pt idx="5670">
                  <c:v>18/09/2025 09:00</c:v>
                </c:pt>
                <c:pt idx="5671">
                  <c:v>18/09/2025 09:10</c:v>
                </c:pt>
                <c:pt idx="5672">
                  <c:v>18/09/2025 09:20</c:v>
                </c:pt>
                <c:pt idx="5673">
                  <c:v>18/09/2025 09:30</c:v>
                </c:pt>
                <c:pt idx="5674">
                  <c:v>18/09/2025 09:40</c:v>
                </c:pt>
                <c:pt idx="5675">
                  <c:v>18/09/2025 09:50</c:v>
                </c:pt>
                <c:pt idx="5676">
                  <c:v>18/09/2025 10:00</c:v>
                </c:pt>
                <c:pt idx="5677">
                  <c:v>18/09/2025 10:10</c:v>
                </c:pt>
                <c:pt idx="5678">
                  <c:v>18/09/2025 10:20</c:v>
                </c:pt>
                <c:pt idx="5679">
                  <c:v>18/09/2025 10:30</c:v>
                </c:pt>
                <c:pt idx="5680">
                  <c:v>18/09/2025 10:40</c:v>
                </c:pt>
                <c:pt idx="5681">
                  <c:v>18/09/2025 10:50</c:v>
                </c:pt>
                <c:pt idx="5682">
                  <c:v>18/09/2025 11:00</c:v>
                </c:pt>
                <c:pt idx="5683">
                  <c:v>18/09/2025 11:10</c:v>
                </c:pt>
                <c:pt idx="5684">
                  <c:v>18/09/2025 11:20</c:v>
                </c:pt>
                <c:pt idx="5685">
                  <c:v>18/09/2025 11:30</c:v>
                </c:pt>
                <c:pt idx="5686">
                  <c:v>18/09/2025 11:40</c:v>
                </c:pt>
                <c:pt idx="5687">
                  <c:v>18/09/2025 11:50</c:v>
                </c:pt>
                <c:pt idx="5688">
                  <c:v>18/09/2025 12:00</c:v>
                </c:pt>
                <c:pt idx="5689">
                  <c:v>18/09/2025 12:10</c:v>
                </c:pt>
                <c:pt idx="5690">
                  <c:v>18/09/2025 12:20</c:v>
                </c:pt>
                <c:pt idx="5691">
                  <c:v>18/09/2025 12:30</c:v>
                </c:pt>
                <c:pt idx="5692">
                  <c:v>18/09/2025 12:40</c:v>
                </c:pt>
                <c:pt idx="5693">
                  <c:v>18/09/2025 12:50</c:v>
                </c:pt>
                <c:pt idx="5694">
                  <c:v>18/09/2025 13:00</c:v>
                </c:pt>
                <c:pt idx="5695">
                  <c:v>18/09/2025 13:10</c:v>
                </c:pt>
                <c:pt idx="5696">
                  <c:v>18/09/2025 13:20</c:v>
                </c:pt>
                <c:pt idx="5697">
                  <c:v>18/09/2025 13:30</c:v>
                </c:pt>
                <c:pt idx="5698">
                  <c:v>18/09/2025 13:40</c:v>
                </c:pt>
                <c:pt idx="5699">
                  <c:v>18/09/2025 13:50</c:v>
                </c:pt>
                <c:pt idx="5700">
                  <c:v>18/09/2025 14:00</c:v>
                </c:pt>
                <c:pt idx="5701">
                  <c:v>18/09/2025 14:10</c:v>
                </c:pt>
                <c:pt idx="5702">
                  <c:v>18/09/2025 14:20</c:v>
                </c:pt>
                <c:pt idx="5703">
                  <c:v>18/09/2025 14:30</c:v>
                </c:pt>
                <c:pt idx="5704">
                  <c:v>18/09/2025 14:40</c:v>
                </c:pt>
                <c:pt idx="5705">
                  <c:v>18/09/2025 14:50</c:v>
                </c:pt>
                <c:pt idx="5706">
                  <c:v>18/09/2025 15:00</c:v>
                </c:pt>
                <c:pt idx="5707">
                  <c:v>18/09/2025 15:10</c:v>
                </c:pt>
                <c:pt idx="5708">
                  <c:v>18/09/2025 15:20</c:v>
                </c:pt>
                <c:pt idx="5709">
                  <c:v>18/09/2025 15:30</c:v>
                </c:pt>
                <c:pt idx="5710">
                  <c:v>18/09/2025 15:40</c:v>
                </c:pt>
                <c:pt idx="5711">
                  <c:v>18/09/2025 15:50</c:v>
                </c:pt>
                <c:pt idx="5712">
                  <c:v>18/09/2025 16:00</c:v>
                </c:pt>
                <c:pt idx="5713">
                  <c:v>18/09/2025 16:10</c:v>
                </c:pt>
                <c:pt idx="5714">
                  <c:v>18/09/2025 16:20</c:v>
                </c:pt>
                <c:pt idx="5715">
                  <c:v>18/09/2025 16:30</c:v>
                </c:pt>
                <c:pt idx="5716">
                  <c:v>18/09/2025 16:40</c:v>
                </c:pt>
                <c:pt idx="5717">
                  <c:v>18/09/2025 16:50</c:v>
                </c:pt>
                <c:pt idx="5718">
                  <c:v>18/09/2025 17:00</c:v>
                </c:pt>
                <c:pt idx="5719">
                  <c:v>18/09/2025 17:10</c:v>
                </c:pt>
                <c:pt idx="5720">
                  <c:v>18/09/2025 17:20</c:v>
                </c:pt>
                <c:pt idx="5721">
                  <c:v>18/09/2025 17:30</c:v>
                </c:pt>
                <c:pt idx="5722">
                  <c:v>18/09/2025 17:40</c:v>
                </c:pt>
                <c:pt idx="5723">
                  <c:v>18/09/2025 17:50</c:v>
                </c:pt>
                <c:pt idx="5724">
                  <c:v>18/09/2025 18:00</c:v>
                </c:pt>
                <c:pt idx="5725">
                  <c:v>18/09/2025 18:10</c:v>
                </c:pt>
                <c:pt idx="5726">
                  <c:v>18/09/2025 18:20</c:v>
                </c:pt>
                <c:pt idx="5727">
                  <c:v>18/09/2025 18:30</c:v>
                </c:pt>
                <c:pt idx="5728">
                  <c:v>18/09/2025 18:40</c:v>
                </c:pt>
                <c:pt idx="5729">
                  <c:v>18/09/2025 18:50</c:v>
                </c:pt>
                <c:pt idx="5730">
                  <c:v>18/09/2025 19:00</c:v>
                </c:pt>
                <c:pt idx="5731">
                  <c:v>18/09/2025 19:10</c:v>
                </c:pt>
                <c:pt idx="5732">
                  <c:v>18/09/2025 19:20</c:v>
                </c:pt>
                <c:pt idx="5733">
                  <c:v>18/09/2025 19:30</c:v>
                </c:pt>
                <c:pt idx="5734">
                  <c:v>18/09/2025 19:40</c:v>
                </c:pt>
                <c:pt idx="5735">
                  <c:v>18/09/2025 19:50</c:v>
                </c:pt>
                <c:pt idx="5736">
                  <c:v>18/09/2025 20:00</c:v>
                </c:pt>
                <c:pt idx="5737">
                  <c:v>18/09/2025 20:10</c:v>
                </c:pt>
                <c:pt idx="5738">
                  <c:v>18/09/2025 20:20</c:v>
                </c:pt>
                <c:pt idx="5739">
                  <c:v>18/09/2025 20:30</c:v>
                </c:pt>
                <c:pt idx="5740">
                  <c:v>18/09/2025 20:40</c:v>
                </c:pt>
                <c:pt idx="5741">
                  <c:v>18/09/2025 20:50</c:v>
                </c:pt>
                <c:pt idx="5742">
                  <c:v>18/09/2025 21:00</c:v>
                </c:pt>
                <c:pt idx="5743">
                  <c:v>18/09/2025 21:10</c:v>
                </c:pt>
                <c:pt idx="5744">
                  <c:v>18/09/2025 21:20</c:v>
                </c:pt>
                <c:pt idx="5745">
                  <c:v>18/09/2025 21:30</c:v>
                </c:pt>
                <c:pt idx="5746">
                  <c:v>18/09/2025 21:40</c:v>
                </c:pt>
                <c:pt idx="5747">
                  <c:v>18/09/2025 21:50</c:v>
                </c:pt>
                <c:pt idx="5748">
                  <c:v>18/09/2025 22:00</c:v>
                </c:pt>
                <c:pt idx="5749">
                  <c:v>18/09/2025 22:10</c:v>
                </c:pt>
                <c:pt idx="5750">
                  <c:v>18/09/2025 22:20</c:v>
                </c:pt>
                <c:pt idx="5751">
                  <c:v>18/09/2025 22:30</c:v>
                </c:pt>
                <c:pt idx="5752">
                  <c:v>18/09/2025 22:40</c:v>
                </c:pt>
                <c:pt idx="5753">
                  <c:v>18/09/2025 22:50</c:v>
                </c:pt>
                <c:pt idx="5754">
                  <c:v>18/09/2025 23:00</c:v>
                </c:pt>
                <c:pt idx="5755">
                  <c:v>18/09/2025 23:10</c:v>
                </c:pt>
                <c:pt idx="5756">
                  <c:v>18/09/2025 23:20</c:v>
                </c:pt>
                <c:pt idx="5757">
                  <c:v>18/09/2025 23:30</c:v>
                </c:pt>
                <c:pt idx="5758">
                  <c:v>18/09/2025 23:40</c:v>
                </c:pt>
                <c:pt idx="5759">
                  <c:v>18/09/2025 23:50</c:v>
                </c:pt>
                <c:pt idx="5760">
                  <c:v>19/09/2025 00:00</c:v>
                </c:pt>
                <c:pt idx="5761">
                  <c:v>19/09/2025 00:10</c:v>
                </c:pt>
                <c:pt idx="5762">
                  <c:v>19/09/2025 00:20</c:v>
                </c:pt>
                <c:pt idx="5763">
                  <c:v>19/09/2025 00:30</c:v>
                </c:pt>
                <c:pt idx="5764">
                  <c:v>19/09/2025 00:40</c:v>
                </c:pt>
                <c:pt idx="5765">
                  <c:v>19/09/2025 00:50</c:v>
                </c:pt>
                <c:pt idx="5766">
                  <c:v>19/09/2025 01:00</c:v>
                </c:pt>
                <c:pt idx="5767">
                  <c:v>19/09/2025 01:10</c:v>
                </c:pt>
                <c:pt idx="5768">
                  <c:v>19/09/2025 01:20</c:v>
                </c:pt>
                <c:pt idx="5769">
                  <c:v>19/09/2025 01:30</c:v>
                </c:pt>
                <c:pt idx="5770">
                  <c:v>19/09/2025 01:40</c:v>
                </c:pt>
                <c:pt idx="5771">
                  <c:v>19/09/2025 01:50</c:v>
                </c:pt>
                <c:pt idx="5772">
                  <c:v>19/09/2025 02:00</c:v>
                </c:pt>
                <c:pt idx="5773">
                  <c:v>19/09/2025 02:10</c:v>
                </c:pt>
                <c:pt idx="5774">
                  <c:v>19/09/2025 02:20</c:v>
                </c:pt>
                <c:pt idx="5775">
                  <c:v>19/09/2025 02:30</c:v>
                </c:pt>
                <c:pt idx="5776">
                  <c:v>19/09/2025 02:40</c:v>
                </c:pt>
                <c:pt idx="5777">
                  <c:v>19/09/2025 02:50</c:v>
                </c:pt>
                <c:pt idx="5778">
                  <c:v>19/09/2025 03:00</c:v>
                </c:pt>
                <c:pt idx="5779">
                  <c:v>19/09/2025 03:10</c:v>
                </c:pt>
                <c:pt idx="5780">
                  <c:v>19/09/2025 03:20</c:v>
                </c:pt>
                <c:pt idx="5781">
                  <c:v>19/09/2025 03:30</c:v>
                </c:pt>
                <c:pt idx="5782">
                  <c:v>19/09/2025 03:40</c:v>
                </c:pt>
                <c:pt idx="5783">
                  <c:v>19/09/2025 03:50</c:v>
                </c:pt>
                <c:pt idx="5784">
                  <c:v>19/09/2025 04:00</c:v>
                </c:pt>
                <c:pt idx="5785">
                  <c:v>19/09/2025 04:10</c:v>
                </c:pt>
                <c:pt idx="5786">
                  <c:v>19/09/2025 04:20</c:v>
                </c:pt>
                <c:pt idx="5787">
                  <c:v>19/09/2025 04:30</c:v>
                </c:pt>
                <c:pt idx="5788">
                  <c:v>19/09/2025 04:40</c:v>
                </c:pt>
                <c:pt idx="5789">
                  <c:v>19/09/2025 04:50</c:v>
                </c:pt>
                <c:pt idx="5790">
                  <c:v>19/09/2025 05:00</c:v>
                </c:pt>
                <c:pt idx="5791">
                  <c:v>19/09/2025 05:10</c:v>
                </c:pt>
                <c:pt idx="5792">
                  <c:v>19/09/2025 05:20</c:v>
                </c:pt>
                <c:pt idx="5793">
                  <c:v>19/09/2025 05:30</c:v>
                </c:pt>
                <c:pt idx="5794">
                  <c:v>19/09/2025 05:40</c:v>
                </c:pt>
                <c:pt idx="5795">
                  <c:v>19/09/2025 05:50</c:v>
                </c:pt>
                <c:pt idx="5796">
                  <c:v>19/09/2025 06:00</c:v>
                </c:pt>
                <c:pt idx="5797">
                  <c:v>19/09/2025 06:10</c:v>
                </c:pt>
                <c:pt idx="5798">
                  <c:v>19/09/2025 06:20</c:v>
                </c:pt>
                <c:pt idx="5799">
                  <c:v>19/09/2025 06:30</c:v>
                </c:pt>
                <c:pt idx="5800">
                  <c:v>19/09/2025 06:40</c:v>
                </c:pt>
                <c:pt idx="5801">
                  <c:v>19/09/2025 06:50</c:v>
                </c:pt>
                <c:pt idx="5802">
                  <c:v>19/09/2025 07:00</c:v>
                </c:pt>
                <c:pt idx="5803">
                  <c:v>19/09/2025 07:10</c:v>
                </c:pt>
                <c:pt idx="5804">
                  <c:v>19/09/2025 07:20</c:v>
                </c:pt>
                <c:pt idx="5805">
                  <c:v>19/09/2025 07:30</c:v>
                </c:pt>
                <c:pt idx="5806">
                  <c:v>19/09/2025 07:40</c:v>
                </c:pt>
                <c:pt idx="5807">
                  <c:v>19/09/2025 07:50</c:v>
                </c:pt>
                <c:pt idx="5808">
                  <c:v>19/09/2025 08:00</c:v>
                </c:pt>
                <c:pt idx="5809">
                  <c:v>19/09/2025 08:10</c:v>
                </c:pt>
                <c:pt idx="5810">
                  <c:v>19/09/2025 08:20</c:v>
                </c:pt>
                <c:pt idx="5811">
                  <c:v>19/09/2025 08:30</c:v>
                </c:pt>
                <c:pt idx="5812">
                  <c:v>19/09/2025 08:40</c:v>
                </c:pt>
                <c:pt idx="5813">
                  <c:v>19/09/2025 08:50</c:v>
                </c:pt>
                <c:pt idx="5814">
                  <c:v>19/09/2025 09:00</c:v>
                </c:pt>
                <c:pt idx="5815">
                  <c:v>19/09/2025 09:10</c:v>
                </c:pt>
                <c:pt idx="5816">
                  <c:v>19/09/2025 09:20</c:v>
                </c:pt>
                <c:pt idx="5817">
                  <c:v>19/09/2025 09:30</c:v>
                </c:pt>
                <c:pt idx="5818">
                  <c:v>19/09/2025 09:40</c:v>
                </c:pt>
                <c:pt idx="5819">
                  <c:v>19/09/2025 09:50</c:v>
                </c:pt>
                <c:pt idx="5820">
                  <c:v>19/09/2025 10:00</c:v>
                </c:pt>
                <c:pt idx="5821">
                  <c:v>19/09/2025 10:10</c:v>
                </c:pt>
                <c:pt idx="5822">
                  <c:v>19/09/2025 10:20</c:v>
                </c:pt>
                <c:pt idx="5823">
                  <c:v>19/09/2025 10:30</c:v>
                </c:pt>
                <c:pt idx="5824">
                  <c:v>19/09/2025 10:40</c:v>
                </c:pt>
                <c:pt idx="5825">
                  <c:v>19/09/2025 10:50</c:v>
                </c:pt>
                <c:pt idx="5826">
                  <c:v>19/09/2025 11:00</c:v>
                </c:pt>
                <c:pt idx="5827">
                  <c:v>19/09/2025 11:10</c:v>
                </c:pt>
                <c:pt idx="5828">
                  <c:v>19/09/2025 11:20</c:v>
                </c:pt>
                <c:pt idx="5829">
                  <c:v>19/09/2025 11:30</c:v>
                </c:pt>
                <c:pt idx="5830">
                  <c:v>19/09/2025 11:40</c:v>
                </c:pt>
                <c:pt idx="5831">
                  <c:v>19/09/2025 11:50</c:v>
                </c:pt>
                <c:pt idx="5832">
                  <c:v>19/09/2025 12:00</c:v>
                </c:pt>
                <c:pt idx="5833">
                  <c:v>19/09/2025 12:10</c:v>
                </c:pt>
                <c:pt idx="5834">
                  <c:v>19/09/2025 12:20</c:v>
                </c:pt>
                <c:pt idx="5835">
                  <c:v>19/09/2025 12:30</c:v>
                </c:pt>
                <c:pt idx="5836">
                  <c:v>19/09/2025 12:40</c:v>
                </c:pt>
                <c:pt idx="5837">
                  <c:v>19/09/2025 12:50</c:v>
                </c:pt>
                <c:pt idx="5838">
                  <c:v>19/09/2025 13:00</c:v>
                </c:pt>
                <c:pt idx="5839">
                  <c:v>19/09/2025 13:10</c:v>
                </c:pt>
                <c:pt idx="5840">
                  <c:v>19/09/2025 13:20</c:v>
                </c:pt>
                <c:pt idx="5841">
                  <c:v>19/09/2025 13:30</c:v>
                </c:pt>
                <c:pt idx="5842">
                  <c:v>19/09/2025 13:40</c:v>
                </c:pt>
                <c:pt idx="5843">
                  <c:v>19/09/2025 13:50</c:v>
                </c:pt>
                <c:pt idx="5844">
                  <c:v>19/09/2025 14:00</c:v>
                </c:pt>
                <c:pt idx="5845">
                  <c:v>19/09/2025 14:10</c:v>
                </c:pt>
                <c:pt idx="5846">
                  <c:v>19/09/2025 14:20</c:v>
                </c:pt>
                <c:pt idx="5847">
                  <c:v>19/09/2025 14:30</c:v>
                </c:pt>
                <c:pt idx="5848">
                  <c:v>19/09/2025 14:40</c:v>
                </c:pt>
                <c:pt idx="5849">
                  <c:v>19/09/2025 14:50</c:v>
                </c:pt>
                <c:pt idx="5850">
                  <c:v>19/09/2025 15:00</c:v>
                </c:pt>
                <c:pt idx="5851">
                  <c:v>19/09/2025 15:10</c:v>
                </c:pt>
                <c:pt idx="5852">
                  <c:v>19/09/2025 15:20</c:v>
                </c:pt>
                <c:pt idx="5853">
                  <c:v>19/09/2025 15:30</c:v>
                </c:pt>
                <c:pt idx="5854">
                  <c:v>19/09/2025 15:40</c:v>
                </c:pt>
                <c:pt idx="5855">
                  <c:v>19/09/2025 15:50</c:v>
                </c:pt>
                <c:pt idx="5856">
                  <c:v>19/09/2025 16:00</c:v>
                </c:pt>
                <c:pt idx="5857">
                  <c:v>19/09/2025 16:10</c:v>
                </c:pt>
                <c:pt idx="5858">
                  <c:v>19/09/2025 16:20</c:v>
                </c:pt>
                <c:pt idx="5859">
                  <c:v>19/09/2025 16:30</c:v>
                </c:pt>
                <c:pt idx="5860">
                  <c:v>19/09/2025 16:40</c:v>
                </c:pt>
                <c:pt idx="5861">
                  <c:v>19/09/2025 16:50</c:v>
                </c:pt>
                <c:pt idx="5862">
                  <c:v>19/09/2025 17:00</c:v>
                </c:pt>
                <c:pt idx="5863">
                  <c:v>19/09/2025 17:10</c:v>
                </c:pt>
                <c:pt idx="5864">
                  <c:v>19/09/2025 17:20</c:v>
                </c:pt>
              </c:strCache>
            </c:strRef>
          </c:xVal>
          <c:yVal>
            <c:numRef>
              <c:f>'Clean Data_10min'!$J$2:$J$5895</c:f>
              <c:numCache>
                <c:formatCode>General</c:formatCode>
                <c:ptCount val="5894"/>
                <c:pt idx="0">
                  <c:v>24.301666666666669</c:v>
                </c:pt>
                <c:pt idx="1">
                  <c:v>24.628333333333334</c:v>
                </c:pt>
                <c:pt idx="2">
                  <c:v>24.895</c:v>
                </c:pt>
                <c:pt idx="3">
                  <c:v>25</c:v>
                </c:pt>
                <c:pt idx="4">
                  <c:v>25.065000000000001</c:v>
                </c:pt>
                <c:pt idx="5">
                  <c:v>25.220000000000002</c:v>
                </c:pt>
                <c:pt idx="6">
                  <c:v>25.251666666666669</c:v>
                </c:pt>
                <c:pt idx="7">
                  <c:v>25.051666666666666</c:v>
                </c:pt>
                <c:pt idx="8">
                  <c:v>25.169999999999998</c:v>
                </c:pt>
                <c:pt idx="9">
                  <c:v>24.970000000000002</c:v>
                </c:pt>
                <c:pt idx="10">
                  <c:v>24.918333333333337</c:v>
                </c:pt>
                <c:pt idx="11">
                  <c:v>25.018333333333334</c:v>
                </c:pt>
                <c:pt idx="12">
                  <c:v>24.926666666666666</c:v>
                </c:pt>
                <c:pt idx="13">
                  <c:v>24.981666666666666</c:v>
                </c:pt>
                <c:pt idx="14">
                  <c:v>24.936666666666667</c:v>
                </c:pt>
                <c:pt idx="15">
                  <c:v>24.839999999999996</c:v>
                </c:pt>
                <c:pt idx="16">
                  <c:v>24.828333333333333</c:v>
                </c:pt>
                <c:pt idx="17">
                  <c:v>24.668333333333337</c:v>
                </c:pt>
                <c:pt idx="18">
                  <c:v>24.285</c:v>
                </c:pt>
                <c:pt idx="19">
                  <c:v>24.101666666666667</c:v>
                </c:pt>
                <c:pt idx="20">
                  <c:v>23.995000000000001</c:v>
                </c:pt>
                <c:pt idx="21">
                  <c:v>23.805</c:v>
                </c:pt>
                <c:pt idx="22">
                  <c:v>23.545000000000002</c:v>
                </c:pt>
                <c:pt idx="23">
                  <c:v>23.441666666666666</c:v>
                </c:pt>
                <c:pt idx="24">
                  <c:v>23.493333333333332</c:v>
                </c:pt>
                <c:pt idx="25">
                  <c:v>23.355</c:v>
                </c:pt>
                <c:pt idx="26">
                  <c:v>23.218333333333334</c:v>
                </c:pt>
                <c:pt idx="27">
                  <c:v>22.931666666666665</c:v>
                </c:pt>
                <c:pt idx="28">
                  <c:v>22.984999999999999</c:v>
                </c:pt>
                <c:pt idx="29">
                  <c:v>23.06</c:v>
                </c:pt>
                <c:pt idx="30">
                  <c:v>23.053333333333331</c:v>
                </c:pt>
                <c:pt idx="31">
                  <c:v>22.984999999999999</c:v>
                </c:pt>
                <c:pt idx="32">
                  <c:v>23.166666666666664</c:v>
                </c:pt>
                <c:pt idx="33">
                  <c:v>23.153333333333336</c:v>
                </c:pt>
                <c:pt idx="34">
                  <c:v>23.28166666666667</c:v>
                </c:pt>
                <c:pt idx="35">
                  <c:v>23.348333333333333</c:v>
                </c:pt>
                <c:pt idx="36">
                  <c:v>23.509999999999998</c:v>
                </c:pt>
                <c:pt idx="37">
                  <c:v>22.918333333333329</c:v>
                </c:pt>
                <c:pt idx="38">
                  <c:v>23.105</c:v>
                </c:pt>
                <c:pt idx="39">
                  <c:v>22.513333333333332</c:v>
                </c:pt>
                <c:pt idx="40">
                  <c:v>22.954999999999998</c:v>
                </c:pt>
                <c:pt idx="41">
                  <c:v>23.31</c:v>
                </c:pt>
                <c:pt idx="42">
                  <c:v>23.15</c:v>
                </c:pt>
                <c:pt idx="43">
                  <c:v>23.234999999999999</c:v>
                </c:pt>
                <c:pt idx="44">
                  <c:v>23.368333333333332</c:v>
                </c:pt>
                <c:pt idx="45">
                  <c:v>23.356666666666669</c:v>
                </c:pt>
                <c:pt idx="46">
                  <c:v>23.501666666666669</c:v>
                </c:pt>
                <c:pt idx="47">
                  <c:v>23.793333333333329</c:v>
                </c:pt>
                <c:pt idx="48">
                  <c:v>21.99</c:v>
                </c:pt>
                <c:pt idx="49">
                  <c:v>22.26166666666667</c:v>
                </c:pt>
                <c:pt idx="50">
                  <c:v>22.693333333333335</c:v>
                </c:pt>
                <c:pt idx="51">
                  <c:v>22.798333333333328</c:v>
                </c:pt>
                <c:pt idx="52">
                  <c:v>22.661666666666669</c:v>
                </c:pt>
                <c:pt idx="53">
                  <c:v>22.91</c:v>
                </c:pt>
                <c:pt idx="54">
                  <c:v>22.761666666666667</c:v>
                </c:pt>
                <c:pt idx="55">
                  <c:v>22.85</c:v>
                </c:pt>
                <c:pt idx="56">
                  <c:v>22.7</c:v>
                </c:pt>
                <c:pt idx="57">
                  <c:v>22.71</c:v>
                </c:pt>
                <c:pt idx="58">
                  <c:v>22.09</c:v>
                </c:pt>
                <c:pt idx="59">
                  <c:v>22.990000000000002</c:v>
                </c:pt>
                <c:pt idx="60">
                  <c:v>22.873333333333342</c:v>
                </c:pt>
                <c:pt idx="61">
                  <c:v>23.11333333333333</c:v>
                </c:pt>
                <c:pt idx="62">
                  <c:v>23.268333333333331</c:v>
                </c:pt>
                <c:pt idx="63">
                  <c:v>23.611666666666672</c:v>
                </c:pt>
                <c:pt idx="64">
                  <c:v>25.936666666666699</c:v>
                </c:pt>
                <c:pt idx="65">
                  <c:v>26.008333333333297</c:v>
                </c:pt>
                <c:pt idx="66">
                  <c:v>26.225000000000001</c:v>
                </c:pt>
                <c:pt idx="67">
                  <c:v>26.161666666666704</c:v>
                </c:pt>
                <c:pt idx="68">
                  <c:v>26.271666666666697</c:v>
                </c:pt>
                <c:pt idx="69">
                  <c:v>27.32</c:v>
                </c:pt>
                <c:pt idx="70">
                  <c:v>27.305</c:v>
                </c:pt>
                <c:pt idx="71">
                  <c:v>27.496666666666698</c:v>
                </c:pt>
                <c:pt idx="72">
                  <c:v>28.638333333333296</c:v>
                </c:pt>
                <c:pt idx="73">
                  <c:v>28.696666666666701</c:v>
                </c:pt>
                <c:pt idx="74">
                  <c:v>28.331666666666699</c:v>
                </c:pt>
                <c:pt idx="75">
                  <c:v>27.73</c:v>
                </c:pt>
                <c:pt idx="76">
                  <c:v>28.17</c:v>
                </c:pt>
                <c:pt idx="77">
                  <c:v>27.9</c:v>
                </c:pt>
                <c:pt idx="78">
                  <c:v>27.6</c:v>
                </c:pt>
                <c:pt idx="79">
                  <c:v>27.65</c:v>
                </c:pt>
                <c:pt idx="80">
                  <c:v>27.81</c:v>
                </c:pt>
                <c:pt idx="81">
                  <c:v>27.84</c:v>
                </c:pt>
                <c:pt idx="82">
                  <c:v>27.52</c:v>
                </c:pt>
                <c:pt idx="83">
                  <c:v>27.72</c:v>
                </c:pt>
                <c:pt idx="84">
                  <c:v>27.6</c:v>
                </c:pt>
                <c:pt idx="85">
                  <c:v>27.32</c:v>
                </c:pt>
                <c:pt idx="86">
                  <c:v>27.28</c:v>
                </c:pt>
                <c:pt idx="87">
                  <c:v>27.41</c:v>
                </c:pt>
                <c:pt idx="88">
                  <c:v>27.13</c:v>
                </c:pt>
                <c:pt idx="89">
                  <c:v>26.86</c:v>
                </c:pt>
                <c:pt idx="90">
                  <c:v>26.64</c:v>
                </c:pt>
                <c:pt idx="91">
                  <c:v>26.93</c:v>
                </c:pt>
                <c:pt idx="92">
                  <c:v>26.74</c:v>
                </c:pt>
                <c:pt idx="93">
                  <c:v>27.02</c:v>
                </c:pt>
                <c:pt idx="94">
                  <c:v>27.08</c:v>
                </c:pt>
                <c:pt idx="95">
                  <c:v>26.86</c:v>
                </c:pt>
                <c:pt idx="96">
                  <c:v>26.83</c:v>
                </c:pt>
                <c:pt idx="97">
                  <c:v>26.44</c:v>
                </c:pt>
                <c:pt idx="98">
                  <c:v>25.99</c:v>
                </c:pt>
                <c:pt idx="99">
                  <c:v>25.61</c:v>
                </c:pt>
                <c:pt idx="100">
                  <c:v>25.34</c:v>
                </c:pt>
                <c:pt idx="101">
                  <c:v>25.21</c:v>
                </c:pt>
                <c:pt idx="102">
                  <c:v>25.28</c:v>
                </c:pt>
                <c:pt idx="103">
                  <c:v>25.54</c:v>
                </c:pt>
                <c:pt idx="104">
                  <c:v>25.76</c:v>
                </c:pt>
                <c:pt idx="105">
                  <c:v>25.44</c:v>
                </c:pt>
                <c:pt idx="106">
                  <c:v>25.14</c:v>
                </c:pt>
                <c:pt idx="107">
                  <c:v>25.23</c:v>
                </c:pt>
                <c:pt idx="108">
                  <c:v>24.8</c:v>
                </c:pt>
                <c:pt idx="109">
                  <c:v>24.63</c:v>
                </c:pt>
                <c:pt idx="110">
                  <c:v>24.79</c:v>
                </c:pt>
                <c:pt idx="111">
                  <c:v>24.31</c:v>
                </c:pt>
                <c:pt idx="112">
                  <c:v>24.04</c:v>
                </c:pt>
                <c:pt idx="113">
                  <c:v>23.81</c:v>
                </c:pt>
                <c:pt idx="114">
                  <c:v>23.78</c:v>
                </c:pt>
                <c:pt idx="115">
                  <c:v>23.62</c:v>
                </c:pt>
                <c:pt idx="116">
                  <c:v>23.69</c:v>
                </c:pt>
                <c:pt idx="117">
                  <c:v>23.55</c:v>
                </c:pt>
                <c:pt idx="118">
                  <c:v>23.51</c:v>
                </c:pt>
                <c:pt idx="119">
                  <c:v>23.53</c:v>
                </c:pt>
                <c:pt idx="120">
                  <c:v>23.53</c:v>
                </c:pt>
                <c:pt idx="121">
                  <c:v>23.51</c:v>
                </c:pt>
                <c:pt idx="122">
                  <c:v>23.27</c:v>
                </c:pt>
                <c:pt idx="123">
                  <c:v>23.13</c:v>
                </c:pt>
                <c:pt idx="124">
                  <c:v>22.94</c:v>
                </c:pt>
                <c:pt idx="125">
                  <c:v>23.04</c:v>
                </c:pt>
                <c:pt idx="126">
                  <c:v>22.97</c:v>
                </c:pt>
                <c:pt idx="127">
                  <c:v>22.96</c:v>
                </c:pt>
                <c:pt idx="128">
                  <c:v>23.11</c:v>
                </c:pt>
                <c:pt idx="129">
                  <c:v>23.52</c:v>
                </c:pt>
                <c:pt idx="130">
                  <c:v>23.64</c:v>
                </c:pt>
                <c:pt idx="131">
                  <c:v>23.63</c:v>
                </c:pt>
                <c:pt idx="132">
                  <c:v>23.66</c:v>
                </c:pt>
                <c:pt idx="133">
                  <c:v>23.76</c:v>
                </c:pt>
                <c:pt idx="134">
                  <c:v>23.76</c:v>
                </c:pt>
                <c:pt idx="135">
                  <c:v>23.52</c:v>
                </c:pt>
                <c:pt idx="136">
                  <c:v>23.33</c:v>
                </c:pt>
                <c:pt idx="137">
                  <c:v>23.35</c:v>
                </c:pt>
                <c:pt idx="138">
                  <c:v>23.58</c:v>
                </c:pt>
                <c:pt idx="139">
                  <c:v>23.77</c:v>
                </c:pt>
                <c:pt idx="140">
                  <c:v>23.87</c:v>
                </c:pt>
                <c:pt idx="141">
                  <c:v>23.88</c:v>
                </c:pt>
                <c:pt idx="142">
                  <c:v>23.82</c:v>
                </c:pt>
                <c:pt idx="143">
                  <c:v>23.77</c:v>
                </c:pt>
                <c:pt idx="144">
                  <c:v>23.97</c:v>
                </c:pt>
                <c:pt idx="145">
                  <c:v>24.1</c:v>
                </c:pt>
                <c:pt idx="146">
                  <c:v>24.23</c:v>
                </c:pt>
                <c:pt idx="147">
                  <c:v>24.23</c:v>
                </c:pt>
                <c:pt idx="148">
                  <c:v>24.25</c:v>
                </c:pt>
                <c:pt idx="149">
                  <c:v>24.47</c:v>
                </c:pt>
                <c:pt idx="150">
                  <c:v>24.49</c:v>
                </c:pt>
                <c:pt idx="151">
                  <c:v>24.55</c:v>
                </c:pt>
                <c:pt idx="152">
                  <c:v>24.62</c:v>
                </c:pt>
                <c:pt idx="153">
                  <c:v>24.57</c:v>
                </c:pt>
                <c:pt idx="154">
                  <c:v>24.51</c:v>
                </c:pt>
                <c:pt idx="155">
                  <c:v>24.5</c:v>
                </c:pt>
                <c:pt idx="156">
                  <c:v>24.51</c:v>
                </c:pt>
                <c:pt idx="157">
                  <c:v>24.71</c:v>
                </c:pt>
                <c:pt idx="158">
                  <c:v>24.89</c:v>
                </c:pt>
                <c:pt idx="159">
                  <c:v>24.7</c:v>
                </c:pt>
                <c:pt idx="160">
                  <c:v>24.62</c:v>
                </c:pt>
                <c:pt idx="161">
                  <c:v>24.59</c:v>
                </c:pt>
                <c:pt idx="162">
                  <c:v>24.62</c:v>
                </c:pt>
                <c:pt idx="163">
                  <c:v>24.68</c:v>
                </c:pt>
                <c:pt idx="164">
                  <c:v>24.64</c:v>
                </c:pt>
                <c:pt idx="165">
                  <c:v>24.56</c:v>
                </c:pt>
                <c:pt idx="166">
                  <c:v>24.69</c:v>
                </c:pt>
                <c:pt idx="167">
                  <c:v>24.92</c:v>
                </c:pt>
                <c:pt idx="168">
                  <c:v>24.87</c:v>
                </c:pt>
                <c:pt idx="169">
                  <c:v>24.89</c:v>
                </c:pt>
                <c:pt idx="170">
                  <c:v>24.95</c:v>
                </c:pt>
                <c:pt idx="171">
                  <c:v>24.87</c:v>
                </c:pt>
                <c:pt idx="172">
                  <c:v>24.74</c:v>
                </c:pt>
                <c:pt idx="173">
                  <c:v>24.56</c:v>
                </c:pt>
                <c:pt idx="174">
                  <c:v>24.44</c:v>
                </c:pt>
                <c:pt idx="175">
                  <c:v>24.35</c:v>
                </c:pt>
                <c:pt idx="176">
                  <c:v>24.41</c:v>
                </c:pt>
                <c:pt idx="177">
                  <c:v>24.47</c:v>
                </c:pt>
                <c:pt idx="178">
                  <c:v>24.57</c:v>
                </c:pt>
                <c:pt idx="179">
                  <c:v>24.71</c:v>
                </c:pt>
                <c:pt idx="180">
                  <c:v>24.98</c:v>
                </c:pt>
                <c:pt idx="181">
                  <c:v>25.13</c:v>
                </c:pt>
                <c:pt idx="182">
                  <c:v>25.27</c:v>
                </c:pt>
                <c:pt idx="183">
                  <c:v>25.33</c:v>
                </c:pt>
                <c:pt idx="184">
                  <c:v>25.34</c:v>
                </c:pt>
                <c:pt idx="185">
                  <c:v>25.52</c:v>
                </c:pt>
                <c:pt idx="186">
                  <c:v>24.91</c:v>
                </c:pt>
                <c:pt idx="187">
                  <c:v>24.65</c:v>
                </c:pt>
                <c:pt idx="188">
                  <c:v>24.635000000000002</c:v>
                </c:pt>
                <c:pt idx="189">
                  <c:v>24.668333333333329</c:v>
                </c:pt>
                <c:pt idx="190">
                  <c:v>24.756666666666668</c:v>
                </c:pt>
                <c:pt idx="191">
                  <c:v>25.201666666666668</c:v>
                </c:pt>
                <c:pt idx="192">
                  <c:v>25.393333333333327</c:v>
                </c:pt>
                <c:pt idx="193">
                  <c:v>23.49</c:v>
                </c:pt>
                <c:pt idx="194">
                  <c:v>23.561666666666667</c:v>
                </c:pt>
                <c:pt idx="195">
                  <c:v>23.993333333333332</c:v>
                </c:pt>
                <c:pt idx="196">
                  <c:v>24.098333333333329</c:v>
                </c:pt>
                <c:pt idx="197">
                  <c:v>23.861666666666668</c:v>
                </c:pt>
                <c:pt idx="198">
                  <c:v>24.11</c:v>
                </c:pt>
                <c:pt idx="199">
                  <c:v>24.161666666666669</c:v>
                </c:pt>
                <c:pt idx="200">
                  <c:v>24.35</c:v>
                </c:pt>
                <c:pt idx="201">
                  <c:v>24.9</c:v>
                </c:pt>
                <c:pt idx="202">
                  <c:v>24.810000000000002</c:v>
                </c:pt>
                <c:pt idx="203">
                  <c:v>24.689999999999998</c:v>
                </c:pt>
                <c:pt idx="204">
                  <c:v>25.689999999999998</c:v>
                </c:pt>
                <c:pt idx="205">
                  <c:v>25.673333333333339</c:v>
                </c:pt>
                <c:pt idx="206">
                  <c:v>26.313333333333333</c:v>
                </c:pt>
                <c:pt idx="207">
                  <c:v>26.268333333333331</c:v>
                </c:pt>
                <c:pt idx="208">
                  <c:v>25.811666666666675</c:v>
                </c:pt>
                <c:pt idx="209">
                  <c:v>27.536666666666701</c:v>
                </c:pt>
                <c:pt idx="210">
                  <c:v>27.2083333333333</c:v>
                </c:pt>
                <c:pt idx="211">
                  <c:v>26.725000000000001</c:v>
                </c:pt>
                <c:pt idx="212">
                  <c:v>26.561666666666703</c:v>
                </c:pt>
                <c:pt idx="213">
                  <c:v>26.671666666666702</c:v>
                </c:pt>
                <c:pt idx="214">
                  <c:v>27.619999999999997</c:v>
                </c:pt>
                <c:pt idx="215">
                  <c:v>27.604999999999997</c:v>
                </c:pt>
                <c:pt idx="216">
                  <c:v>27.496666666666698</c:v>
                </c:pt>
                <c:pt idx="217">
                  <c:v>28.038333333333302</c:v>
                </c:pt>
                <c:pt idx="218">
                  <c:v>28.296666666666695</c:v>
                </c:pt>
                <c:pt idx="219">
                  <c:v>28.12</c:v>
                </c:pt>
                <c:pt idx="220">
                  <c:v>28.02</c:v>
                </c:pt>
                <c:pt idx="221">
                  <c:v>28.03</c:v>
                </c:pt>
                <c:pt idx="222">
                  <c:v>28.19</c:v>
                </c:pt>
                <c:pt idx="223">
                  <c:v>28.24</c:v>
                </c:pt>
                <c:pt idx="224">
                  <c:v>27.96</c:v>
                </c:pt>
                <c:pt idx="225">
                  <c:v>27.97</c:v>
                </c:pt>
                <c:pt idx="226">
                  <c:v>28.03</c:v>
                </c:pt>
                <c:pt idx="227">
                  <c:v>27.64</c:v>
                </c:pt>
                <c:pt idx="228">
                  <c:v>27.68</c:v>
                </c:pt>
                <c:pt idx="229">
                  <c:v>27.53</c:v>
                </c:pt>
                <c:pt idx="230">
                  <c:v>27.31</c:v>
                </c:pt>
                <c:pt idx="231">
                  <c:v>27.14</c:v>
                </c:pt>
                <c:pt idx="232">
                  <c:v>27.04</c:v>
                </c:pt>
                <c:pt idx="233">
                  <c:v>27.16</c:v>
                </c:pt>
                <c:pt idx="234">
                  <c:v>26.77</c:v>
                </c:pt>
                <c:pt idx="235">
                  <c:v>26.93</c:v>
                </c:pt>
                <c:pt idx="236">
                  <c:v>26.35</c:v>
                </c:pt>
                <c:pt idx="237">
                  <c:v>26.18</c:v>
                </c:pt>
                <c:pt idx="238">
                  <c:v>26.19</c:v>
                </c:pt>
                <c:pt idx="239">
                  <c:v>26.03</c:v>
                </c:pt>
                <c:pt idx="240">
                  <c:v>26.09</c:v>
                </c:pt>
                <c:pt idx="241">
                  <c:v>26.2</c:v>
                </c:pt>
                <c:pt idx="242">
                  <c:v>26.18</c:v>
                </c:pt>
                <c:pt idx="243">
                  <c:v>25.86</c:v>
                </c:pt>
                <c:pt idx="244">
                  <c:v>25.7</c:v>
                </c:pt>
                <c:pt idx="245">
                  <c:v>25.61</c:v>
                </c:pt>
                <c:pt idx="246">
                  <c:v>25.81</c:v>
                </c:pt>
                <c:pt idx="247">
                  <c:v>26.02</c:v>
                </c:pt>
                <c:pt idx="248">
                  <c:v>25.91</c:v>
                </c:pt>
                <c:pt idx="249">
                  <c:v>26.12</c:v>
                </c:pt>
                <c:pt idx="250">
                  <c:v>26.08</c:v>
                </c:pt>
                <c:pt idx="251">
                  <c:v>26.19</c:v>
                </c:pt>
                <c:pt idx="252">
                  <c:v>26.04</c:v>
                </c:pt>
                <c:pt idx="253">
                  <c:v>25.99</c:v>
                </c:pt>
                <c:pt idx="254">
                  <c:v>26.18</c:v>
                </c:pt>
                <c:pt idx="255">
                  <c:v>26.14</c:v>
                </c:pt>
                <c:pt idx="256">
                  <c:v>26.01</c:v>
                </c:pt>
                <c:pt idx="257">
                  <c:v>26.06</c:v>
                </c:pt>
                <c:pt idx="258">
                  <c:v>26.01</c:v>
                </c:pt>
                <c:pt idx="259">
                  <c:v>25.95</c:v>
                </c:pt>
                <c:pt idx="260">
                  <c:v>25.91</c:v>
                </c:pt>
                <c:pt idx="261">
                  <c:v>25.87</c:v>
                </c:pt>
                <c:pt idx="262">
                  <c:v>25.83</c:v>
                </c:pt>
                <c:pt idx="263">
                  <c:v>25.67</c:v>
                </c:pt>
                <c:pt idx="264">
                  <c:v>25.6</c:v>
                </c:pt>
                <c:pt idx="265">
                  <c:v>25.5</c:v>
                </c:pt>
                <c:pt idx="266">
                  <c:v>25.39</c:v>
                </c:pt>
                <c:pt idx="267">
                  <c:v>25.48</c:v>
                </c:pt>
                <c:pt idx="268">
                  <c:v>25.36</c:v>
                </c:pt>
                <c:pt idx="269">
                  <c:v>25.02</c:v>
                </c:pt>
                <c:pt idx="270">
                  <c:v>25.06</c:v>
                </c:pt>
                <c:pt idx="271">
                  <c:v>25.02</c:v>
                </c:pt>
                <c:pt idx="272">
                  <c:v>24.93</c:v>
                </c:pt>
                <c:pt idx="273">
                  <c:v>25.11</c:v>
                </c:pt>
                <c:pt idx="274">
                  <c:v>25.67</c:v>
                </c:pt>
                <c:pt idx="275">
                  <c:v>25.63</c:v>
                </c:pt>
                <c:pt idx="276">
                  <c:v>25.54</c:v>
                </c:pt>
                <c:pt idx="277">
                  <c:v>25.09</c:v>
                </c:pt>
                <c:pt idx="278">
                  <c:v>25.44</c:v>
                </c:pt>
                <c:pt idx="279">
                  <c:v>25.54</c:v>
                </c:pt>
                <c:pt idx="280">
                  <c:v>25.59</c:v>
                </c:pt>
                <c:pt idx="281">
                  <c:v>25.81</c:v>
                </c:pt>
                <c:pt idx="282">
                  <c:v>25.74</c:v>
                </c:pt>
                <c:pt idx="283">
                  <c:v>25.76</c:v>
                </c:pt>
                <c:pt idx="284">
                  <c:v>25.88</c:v>
                </c:pt>
                <c:pt idx="285">
                  <c:v>25.88</c:v>
                </c:pt>
                <c:pt idx="286">
                  <c:v>25.97</c:v>
                </c:pt>
                <c:pt idx="287">
                  <c:v>26.05</c:v>
                </c:pt>
                <c:pt idx="288">
                  <c:v>25.94</c:v>
                </c:pt>
                <c:pt idx="289">
                  <c:v>25.8</c:v>
                </c:pt>
                <c:pt idx="290">
                  <c:v>25.78</c:v>
                </c:pt>
                <c:pt idx="291">
                  <c:v>25.76</c:v>
                </c:pt>
                <c:pt idx="292">
                  <c:v>25.78</c:v>
                </c:pt>
                <c:pt idx="293">
                  <c:v>25.68</c:v>
                </c:pt>
                <c:pt idx="294">
                  <c:v>25.67</c:v>
                </c:pt>
                <c:pt idx="295">
                  <c:v>25.42</c:v>
                </c:pt>
                <c:pt idx="296">
                  <c:v>25.58</c:v>
                </c:pt>
                <c:pt idx="297">
                  <c:v>25.61</c:v>
                </c:pt>
                <c:pt idx="298">
                  <c:v>25.63</c:v>
                </c:pt>
                <c:pt idx="299">
                  <c:v>25.74</c:v>
                </c:pt>
                <c:pt idx="300">
                  <c:v>25.38</c:v>
                </c:pt>
                <c:pt idx="301">
                  <c:v>25.11</c:v>
                </c:pt>
                <c:pt idx="302">
                  <c:v>24.87</c:v>
                </c:pt>
                <c:pt idx="303">
                  <c:v>24.9</c:v>
                </c:pt>
                <c:pt idx="304">
                  <c:v>25.06</c:v>
                </c:pt>
                <c:pt idx="305">
                  <c:v>25.18</c:v>
                </c:pt>
                <c:pt idx="306">
                  <c:v>25.22</c:v>
                </c:pt>
                <c:pt idx="307">
                  <c:v>25.32</c:v>
                </c:pt>
                <c:pt idx="308">
                  <c:v>25.27</c:v>
                </c:pt>
                <c:pt idx="309">
                  <c:v>25.36</c:v>
                </c:pt>
                <c:pt idx="310">
                  <c:v>25.11</c:v>
                </c:pt>
                <c:pt idx="311">
                  <c:v>24.99</c:v>
                </c:pt>
                <c:pt idx="312">
                  <c:v>24.99</c:v>
                </c:pt>
                <c:pt idx="313">
                  <c:v>24.88</c:v>
                </c:pt>
                <c:pt idx="314">
                  <c:v>24.69</c:v>
                </c:pt>
                <c:pt idx="315">
                  <c:v>24.35</c:v>
                </c:pt>
                <c:pt idx="316">
                  <c:v>24.5</c:v>
                </c:pt>
                <c:pt idx="317">
                  <c:v>24.53</c:v>
                </c:pt>
                <c:pt idx="318">
                  <c:v>24.25</c:v>
                </c:pt>
                <c:pt idx="319">
                  <c:v>24.47</c:v>
                </c:pt>
                <c:pt idx="320">
                  <c:v>24.82</c:v>
                </c:pt>
                <c:pt idx="321">
                  <c:v>24.87</c:v>
                </c:pt>
                <c:pt idx="322">
                  <c:v>24.92</c:v>
                </c:pt>
                <c:pt idx="323">
                  <c:v>25.02</c:v>
                </c:pt>
                <c:pt idx="324">
                  <c:v>25.27</c:v>
                </c:pt>
                <c:pt idx="325">
                  <c:v>25.55</c:v>
                </c:pt>
                <c:pt idx="326">
                  <c:v>26.04</c:v>
                </c:pt>
                <c:pt idx="327">
                  <c:v>26.11</c:v>
                </c:pt>
                <c:pt idx="328">
                  <c:v>26.36</c:v>
                </c:pt>
                <c:pt idx="329">
                  <c:v>26.51</c:v>
                </c:pt>
                <c:pt idx="330">
                  <c:v>26.45</c:v>
                </c:pt>
                <c:pt idx="331">
                  <c:v>26.61</c:v>
                </c:pt>
                <c:pt idx="332">
                  <c:v>26.79</c:v>
                </c:pt>
                <c:pt idx="333">
                  <c:v>27.05</c:v>
                </c:pt>
                <c:pt idx="334">
                  <c:v>27.21</c:v>
                </c:pt>
                <c:pt idx="335">
                  <c:v>27.05</c:v>
                </c:pt>
                <c:pt idx="336">
                  <c:v>27.03</c:v>
                </c:pt>
                <c:pt idx="337">
                  <c:v>27.31</c:v>
                </c:pt>
                <c:pt idx="338">
                  <c:v>27.54</c:v>
                </c:pt>
                <c:pt idx="339">
                  <c:v>27.79</c:v>
                </c:pt>
                <c:pt idx="340">
                  <c:v>27.66</c:v>
                </c:pt>
                <c:pt idx="341">
                  <c:v>27.95</c:v>
                </c:pt>
                <c:pt idx="342">
                  <c:v>28.11</c:v>
                </c:pt>
                <c:pt idx="343">
                  <c:v>28.16</c:v>
                </c:pt>
                <c:pt idx="344">
                  <c:v>28.42</c:v>
                </c:pt>
                <c:pt idx="345">
                  <c:v>28.79</c:v>
                </c:pt>
                <c:pt idx="346">
                  <c:v>28.75</c:v>
                </c:pt>
                <c:pt idx="347">
                  <c:v>28.57</c:v>
                </c:pt>
                <c:pt idx="348">
                  <c:v>28.77</c:v>
                </c:pt>
                <c:pt idx="349">
                  <c:v>29.36</c:v>
                </c:pt>
                <c:pt idx="350">
                  <c:v>29.53</c:v>
                </c:pt>
                <c:pt idx="351">
                  <c:v>29.78</c:v>
                </c:pt>
                <c:pt idx="352">
                  <c:v>30.12</c:v>
                </c:pt>
                <c:pt idx="353">
                  <c:v>30.02</c:v>
                </c:pt>
                <c:pt idx="354">
                  <c:v>29.96</c:v>
                </c:pt>
                <c:pt idx="355">
                  <c:v>29.65</c:v>
                </c:pt>
                <c:pt idx="356">
                  <c:v>29.74</c:v>
                </c:pt>
                <c:pt idx="357">
                  <c:v>29.83</c:v>
                </c:pt>
                <c:pt idx="358">
                  <c:v>29.5</c:v>
                </c:pt>
                <c:pt idx="359">
                  <c:v>29.74</c:v>
                </c:pt>
                <c:pt idx="360">
                  <c:v>29.83</c:v>
                </c:pt>
                <c:pt idx="361">
                  <c:v>29.85</c:v>
                </c:pt>
                <c:pt idx="362">
                  <c:v>29.87</c:v>
                </c:pt>
                <c:pt idx="363">
                  <c:v>29.83</c:v>
                </c:pt>
                <c:pt idx="364">
                  <c:v>29.83</c:v>
                </c:pt>
                <c:pt idx="365">
                  <c:v>30.08</c:v>
                </c:pt>
                <c:pt idx="366">
                  <c:v>30.19</c:v>
                </c:pt>
                <c:pt idx="367">
                  <c:v>30.2</c:v>
                </c:pt>
                <c:pt idx="368">
                  <c:v>29.73</c:v>
                </c:pt>
                <c:pt idx="369">
                  <c:v>29.25</c:v>
                </c:pt>
                <c:pt idx="370">
                  <c:v>29</c:v>
                </c:pt>
                <c:pt idx="371">
                  <c:v>29.31</c:v>
                </c:pt>
                <c:pt idx="372">
                  <c:v>29.97</c:v>
                </c:pt>
                <c:pt idx="373">
                  <c:v>29.8</c:v>
                </c:pt>
                <c:pt idx="374">
                  <c:v>29.62</c:v>
                </c:pt>
                <c:pt idx="375">
                  <c:v>29.59</c:v>
                </c:pt>
                <c:pt idx="376">
                  <c:v>29.73</c:v>
                </c:pt>
                <c:pt idx="377">
                  <c:v>29.67</c:v>
                </c:pt>
                <c:pt idx="378">
                  <c:v>29.38</c:v>
                </c:pt>
                <c:pt idx="379">
                  <c:v>29.2</c:v>
                </c:pt>
                <c:pt idx="380">
                  <c:v>29.06</c:v>
                </c:pt>
                <c:pt idx="381">
                  <c:v>29.11</c:v>
                </c:pt>
                <c:pt idx="382">
                  <c:v>29.17</c:v>
                </c:pt>
                <c:pt idx="383">
                  <c:v>29.04</c:v>
                </c:pt>
                <c:pt idx="384">
                  <c:v>29.06</c:v>
                </c:pt>
                <c:pt idx="385">
                  <c:v>28.9</c:v>
                </c:pt>
                <c:pt idx="386">
                  <c:v>28.65</c:v>
                </c:pt>
                <c:pt idx="387">
                  <c:v>28.63</c:v>
                </c:pt>
                <c:pt idx="388">
                  <c:v>28.54</c:v>
                </c:pt>
                <c:pt idx="389">
                  <c:v>28.42</c:v>
                </c:pt>
                <c:pt idx="390">
                  <c:v>28.27</c:v>
                </c:pt>
                <c:pt idx="391">
                  <c:v>28.08</c:v>
                </c:pt>
                <c:pt idx="392">
                  <c:v>27.93</c:v>
                </c:pt>
                <c:pt idx="393">
                  <c:v>27.78</c:v>
                </c:pt>
                <c:pt idx="394">
                  <c:v>27.73</c:v>
                </c:pt>
                <c:pt idx="395">
                  <c:v>27.48</c:v>
                </c:pt>
                <c:pt idx="396">
                  <c:v>27.17</c:v>
                </c:pt>
                <c:pt idx="397">
                  <c:v>27.25</c:v>
                </c:pt>
                <c:pt idx="398">
                  <c:v>27.26</c:v>
                </c:pt>
                <c:pt idx="399">
                  <c:v>27.01</c:v>
                </c:pt>
                <c:pt idx="400">
                  <c:v>26.9</c:v>
                </c:pt>
                <c:pt idx="401">
                  <c:v>26.99</c:v>
                </c:pt>
                <c:pt idx="402">
                  <c:v>27</c:v>
                </c:pt>
                <c:pt idx="403">
                  <c:v>27</c:v>
                </c:pt>
                <c:pt idx="404">
                  <c:v>27.02</c:v>
                </c:pt>
                <c:pt idx="405">
                  <c:v>27.05</c:v>
                </c:pt>
                <c:pt idx="406">
                  <c:v>27.02</c:v>
                </c:pt>
                <c:pt idx="407">
                  <c:v>27.08</c:v>
                </c:pt>
                <c:pt idx="408">
                  <c:v>27.06</c:v>
                </c:pt>
                <c:pt idx="409">
                  <c:v>27.07</c:v>
                </c:pt>
                <c:pt idx="410">
                  <c:v>27.11</c:v>
                </c:pt>
                <c:pt idx="411">
                  <c:v>27.08</c:v>
                </c:pt>
                <c:pt idx="412">
                  <c:v>27.12</c:v>
                </c:pt>
                <c:pt idx="413">
                  <c:v>27.13</c:v>
                </c:pt>
                <c:pt idx="414">
                  <c:v>27.04</c:v>
                </c:pt>
                <c:pt idx="415">
                  <c:v>27.14</c:v>
                </c:pt>
                <c:pt idx="416">
                  <c:v>27.29</c:v>
                </c:pt>
                <c:pt idx="417">
                  <c:v>27.36</c:v>
                </c:pt>
                <c:pt idx="418">
                  <c:v>27.29</c:v>
                </c:pt>
                <c:pt idx="419">
                  <c:v>27.29</c:v>
                </c:pt>
                <c:pt idx="420">
                  <c:v>27.27</c:v>
                </c:pt>
                <c:pt idx="421">
                  <c:v>27.3</c:v>
                </c:pt>
                <c:pt idx="422">
                  <c:v>27.32</c:v>
                </c:pt>
                <c:pt idx="423">
                  <c:v>27.29</c:v>
                </c:pt>
                <c:pt idx="424">
                  <c:v>27.26</c:v>
                </c:pt>
                <c:pt idx="425">
                  <c:v>27.27</c:v>
                </c:pt>
                <c:pt idx="426">
                  <c:v>27.28</c:v>
                </c:pt>
                <c:pt idx="427">
                  <c:v>27.31</c:v>
                </c:pt>
                <c:pt idx="428">
                  <c:v>27.28</c:v>
                </c:pt>
                <c:pt idx="429">
                  <c:v>27.3</c:v>
                </c:pt>
                <c:pt idx="430">
                  <c:v>27.24</c:v>
                </c:pt>
                <c:pt idx="431">
                  <c:v>27.18</c:v>
                </c:pt>
                <c:pt idx="432">
                  <c:v>27.23</c:v>
                </c:pt>
                <c:pt idx="433">
                  <c:v>27.2</c:v>
                </c:pt>
                <c:pt idx="434">
                  <c:v>27.21</c:v>
                </c:pt>
                <c:pt idx="435">
                  <c:v>27.27</c:v>
                </c:pt>
                <c:pt idx="436">
                  <c:v>27.25</c:v>
                </c:pt>
                <c:pt idx="437">
                  <c:v>27.21</c:v>
                </c:pt>
                <c:pt idx="438">
                  <c:v>27.04</c:v>
                </c:pt>
                <c:pt idx="439">
                  <c:v>26.85</c:v>
                </c:pt>
                <c:pt idx="440">
                  <c:v>26.71</c:v>
                </c:pt>
                <c:pt idx="441">
                  <c:v>26.67</c:v>
                </c:pt>
                <c:pt idx="442">
                  <c:v>26.58</c:v>
                </c:pt>
                <c:pt idx="443">
                  <c:v>26.4</c:v>
                </c:pt>
                <c:pt idx="444">
                  <c:v>26.4</c:v>
                </c:pt>
                <c:pt idx="445">
                  <c:v>26.37</c:v>
                </c:pt>
                <c:pt idx="446">
                  <c:v>26.3</c:v>
                </c:pt>
                <c:pt idx="447">
                  <c:v>26.5</c:v>
                </c:pt>
                <c:pt idx="448">
                  <c:v>26.49</c:v>
                </c:pt>
                <c:pt idx="449">
                  <c:v>26.25</c:v>
                </c:pt>
                <c:pt idx="450">
                  <c:v>26.09</c:v>
                </c:pt>
                <c:pt idx="451">
                  <c:v>25.99</c:v>
                </c:pt>
                <c:pt idx="452">
                  <c:v>26</c:v>
                </c:pt>
                <c:pt idx="453">
                  <c:v>26.03</c:v>
                </c:pt>
                <c:pt idx="454">
                  <c:v>26.04</c:v>
                </c:pt>
                <c:pt idx="455">
                  <c:v>25.78</c:v>
                </c:pt>
                <c:pt idx="456">
                  <c:v>25.58</c:v>
                </c:pt>
                <c:pt idx="457">
                  <c:v>25.65</c:v>
                </c:pt>
                <c:pt idx="458">
                  <c:v>25.43</c:v>
                </c:pt>
                <c:pt idx="459">
                  <c:v>25.41</c:v>
                </c:pt>
                <c:pt idx="460">
                  <c:v>25.54</c:v>
                </c:pt>
                <c:pt idx="461">
                  <c:v>25.88</c:v>
                </c:pt>
                <c:pt idx="462">
                  <c:v>26.17</c:v>
                </c:pt>
                <c:pt idx="463">
                  <c:v>26.31</c:v>
                </c:pt>
                <c:pt idx="464">
                  <c:v>26.45</c:v>
                </c:pt>
                <c:pt idx="465">
                  <c:v>26.4</c:v>
                </c:pt>
                <c:pt idx="466">
                  <c:v>26.48</c:v>
                </c:pt>
                <c:pt idx="467">
                  <c:v>26.73</c:v>
                </c:pt>
                <c:pt idx="468">
                  <c:v>26.84</c:v>
                </c:pt>
                <c:pt idx="469">
                  <c:v>26.99</c:v>
                </c:pt>
                <c:pt idx="470">
                  <c:v>27</c:v>
                </c:pt>
                <c:pt idx="471">
                  <c:v>27.23</c:v>
                </c:pt>
                <c:pt idx="472">
                  <c:v>27.33</c:v>
                </c:pt>
                <c:pt idx="473">
                  <c:v>27.48</c:v>
                </c:pt>
                <c:pt idx="474">
                  <c:v>27.45</c:v>
                </c:pt>
                <c:pt idx="475">
                  <c:v>27.62</c:v>
                </c:pt>
                <c:pt idx="476">
                  <c:v>27.85</c:v>
                </c:pt>
                <c:pt idx="477">
                  <c:v>28</c:v>
                </c:pt>
                <c:pt idx="478">
                  <c:v>28.35</c:v>
                </c:pt>
                <c:pt idx="479">
                  <c:v>28.54</c:v>
                </c:pt>
                <c:pt idx="480">
                  <c:v>28.57</c:v>
                </c:pt>
                <c:pt idx="481">
                  <c:v>28.62</c:v>
                </c:pt>
                <c:pt idx="482">
                  <c:v>28.86</c:v>
                </c:pt>
                <c:pt idx="483">
                  <c:v>28.88</c:v>
                </c:pt>
                <c:pt idx="484">
                  <c:v>28.45</c:v>
                </c:pt>
                <c:pt idx="485">
                  <c:v>28.73</c:v>
                </c:pt>
                <c:pt idx="486">
                  <c:v>28.66</c:v>
                </c:pt>
                <c:pt idx="487">
                  <c:v>29.02</c:v>
                </c:pt>
                <c:pt idx="488">
                  <c:v>29.83</c:v>
                </c:pt>
                <c:pt idx="489">
                  <c:v>29.84</c:v>
                </c:pt>
                <c:pt idx="490">
                  <c:v>29.85</c:v>
                </c:pt>
                <c:pt idx="491">
                  <c:v>29.78</c:v>
                </c:pt>
                <c:pt idx="492">
                  <c:v>29.8</c:v>
                </c:pt>
                <c:pt idx="493">
                  <c:v>29.84</c:v>
                </c:pt>
                <c:pt idx="494">
                  <c:v>30.34</c:v>
                </c:pt>
                <c:pt idx="495">
                  <c:v>30.09</c:v>
                </c:pt>
                <c:pt idx="496">
                  <c:v>29.98</c:v>
                </c:pt>
                <c:pt idx="497">
                  <c:v>30.03</c:v>
                </c:pt>
                <c:pt idx="498">
                  <c:v>29.9</c:v>
                </c:pt>
                <c:pt idx="499">
                  <c:v>29.95</c:v>
                </c:pt>
                <c:pt idx="500">
                  <c:v>29.93</c:v>
                </c:pt>
                <c:pt idx="501">
                  <c:v>29.72</c:v>
                </c:pt>
                <c:pt idx="502">
                  <c:v>30.01</c:v>
                </c:pt>
                <c:pt idx="503">
                  <c:v>29.87</c:v>
                </c:pt>
                <c:pt idx="504">
                  <c:v>29.69</c:v>
                </c:pt>
                <c:pt idx="505">
                  <c:v>29.99</c:v>
                </c:pt>
                <c:pt idx="506">
                  <c:v>29.54</c:v>
                </c:pt>
                <c:pt idx="507">
                  <c:v>29.46</c:v>
                </c:pt>
                <c:pt idx="508">
                  <c:v>29.61</c:v>
                </c:pt>
                <c:pt idx="509">
                  <c:v>29.67</c:v>
                </c:pt>
                <c:pt idx="510">
                  <c:v>29.49</c:v>
                </c:pt>
                <c:pt idx="511">
                  <c:v>29.66</c:v>
                </c:pt>
                <c:pt idx="512">
                  <c:v>29.97</c:v>
                </c:pt>
                <c:pt idx="513">
                  <c:v>29.93</c:v>
                </c:pt>
                <c:pt idx="514">
                  <c:v>29.73</c:v>
                </c:pt>
                <c:pt idx="515">
                  <c:v>29.68</c:v>
                </c:pt>
                <c:pt idx="516">
                  <c:v>29.69</c:v>
                </c:pt>
                <c:pt idx="517">
                  <c:v>29.8</c:v>
                </c:pt>
                <c:pt idx="518">
                  <c:v>29.82</c:v>
                </c:pt>
                <c:pt idx="519">
                  <c:v>29.81</c:v>
                </c:pt>
                <c:pt idx="520">
                  <c:v>30.02</c:v>
                </c:pt>
                <c:pt idx="521">
                  <c:v>29.94</c:v>
                </c:pt>
                <c:pt idx="522">
                  <c:v>29.93</c:v>
                </c:pt>
                <c:pt idx="523">
                  <c:v>29.82</c:v>
                </c:pt>
                <c:pt idx="524">
                  <c:v>29.95</c:v>
                </c:pt>
                <c:pt idx="525">
                  <c:v>29.9</c:v>
                </c:pt>
                <c:pt idx="526">
                  <c:v>29.94</c:v>
                </c:pt>
                <c:pt idx="527">
                  <c:v>29.75</c:v>
                </c:pt>
                <c:pt idx="528">
                  <c:v>29.52</c:v>
                </c:pt>
                <c:pt idx="529">
                  <c:v>29.25</c:v>
                </c:pt>
                <c:pt idx="530">
                  <c:v>28.92</c:v>
                </c:pt>
                <c:pt idx="531">
                  <c:v>28.81</c:v>
                </c:pt>
                <c:pt idx="532">
                  <c:v>28.64</c:v>
                </c:pt>
                <c:pt idx="533">
                  <c:v>28.52</c:v>
                </c:pt>
                <c:pt idx="534">
                  <c:v>28.55</c:v>
                </c:pt>
                <c:pt idx="535">
                  <c:v>28.28</c:v>
                </c:pt>
                <c:pt idx="536">
                  <c:v>28.47</c:v>
                </c:pt>
                <c:pt idx="537">
                  <c:v>28.19</c:v>
                </c:pt>
                <c:pt idx="538">
                  <c:v>28.1</c:v>
                </c:pt>
                <c:pt idx="539">
                  <c:v>27.87</c:v>
                </c:pt>
                <c:pt idx="540">
                  <c:v>27.56</c:v>
                </c:pt>
                <c:pt idx="541">
                  <c:v>27.34</c:v>
                </c:pt>
                <c:pt idx="542">
                  <c:v>27.34</c:v>
                </c:pt>
                <c:pt idx="543">
                  <c:v>27.25</c:v>
                </c:pt>
                <c:pt idx="544">
                  <c:v>27.14</c:v>
                </c:pt>
                <c:pt idx="545">
                  <c:v>27.04</c:v>
                </c:pt>
                <c:pt idx="546">
                  <c:v>26.89</c:v>
                </c:pt>
                <c:pt idx="547">
                  <c:v>26.81</c:v>
                </c:pt>
                <c:pt idx="548">
                  <c:v>26.82</c:v>
                </c:pt>
                <c:pt idx="549">
                  <c:v>26.94</c:v>
                </c:pt>
                <c:pt idx="550">
                  <c:v>26.97</c:v>
                </c:pt>
                <c:pt idx="551">
                  <c:v>26.94</c:v>
                </c:pt>
                <c:pt idx="552">
                  <c:v>26.96</c:v>
                </c:pt>
                <c:pt idx="553">
                  <c:v>26.92</c:v>
                </c:pt>
                <c:pt idx="554">
                  <c:v>27.04</c:v>
                </c:pt>
                <c:pt idx="555">
                  <c:v>27.07</c:v>
                </c:pt>
                <c:pt idx="556">
                  <c:v>27.02</c:v>
                </c:pt>
                <c:pt idx="557">
                  <c:v>27.08</c:v>
                </c:pt>
                <c:pt idx="558">
                  <c:v>27.05</c:v>
                </c:pt>
                <c:pt idx="559">
                  <c:v>27.11</c:v>
                </c:pt>
                <c:pt idx="560">
                  <c:v>27.03</c:v>
                </c:pt>
                <c:pt idx="561">
                  <c:v>27</c:v>
                </c:pt>
                <c:pt idx="562">
                  <c:v>27.04</c:v>
                </c:pt>
                <c:pt idx="563">
                  <c:v>26.89</c:v>
                </c:pt>
                <c:pt idx="564">
                  <c:v>26.72</c:v>
                </c:pt>
                <c:pt idx="565">
                  <c:v>26.58</c:v>
                </c:pt>
                <c:pt idx="566">
                  <c:v>26.56</c:v>
                </c:pt>
                <c:pt idx="567">
                  <c:v>26.47</c:v>
                </c:pt>
                <c:pt idx="568">
                  <c:v>26.44</c:v>
                </c:pt>
                <c:pt idx="569">
                  <c:v>26.51</c:v>
                </c:pt>
                <c:pt idx="570">
                  <c:v>26.17</c:v>
                </c:pt>
                <c:pt idx="571">
                  <c:v>25.8</c:v>
                </c:pt>
                <c:pt idx="572">
                  <c:v>25.47</c:v>
                </c:pt>
                <c:pt idx="573">
                  <c:v>25.62</c:v>
                </c:pt>
                <c:pt idx="574">
                  <c:v>25.53</c:v>
                </c:pt>
                <c:pt idx="575">
                  <c:v>25.03</c:v>
                </c:pt>
                <c:pt idx="576">
                  <c:v>25.51</c:v>
                </c:pt>
                <c:pt idx="577">
                  <c:v>25.35</c:v>
                </c:pt>
                <c:pt idx="578">
                  <c:v>25.78</c:v>
                </c:pt>
                <c:pt idx="579">
                  <c:v>26.08</c:v>
                </c:pt>
                <c:pt idx="580">
                  <c:v>26.13</c:v>
                </c:pt>
                <c:pt idx="581">
                  <c:v>26.42</c:v>
                </c:pt>
                <c:pt idx="582">
                  <c:v>26.27</c:v>
                </c:pt>
                <c:pt idx="583">
                  <c:v>26.03</c:v>
                </c:pt>
                <c:pt idx="584">
                  <c:v>25.98</c:v>
                </c:pt>
                <c:pt idx="585">
                  <c:v>26.3</c:v>
                </c:pt>
                <c:pt idx="586">
                  <c:v>26.29</c:v>
                </c:pt>
                <c:pt idx="587">
                  <c:v>26.3</c:v>
                </c:pt>
                <c:pt idx="588">
                  <c:v>26.14</c:v>
                </c:pt>
                <c:pt idx="589">
                  <c:v>26.06</c:v>
                </c:pt>
                <c:pt idx="590">
                  <c:v>25.98</c:v>
                </c:pt>
                <c:pt idx="591">
                  <c:v>25.9</c:v>
                </c:pt>
                <c:pt idx="592">
                  <c:v>25.69</c:v>
                </c:pt>
                <c:pt idx="593">
                  <c:v>25.66</c:v>
                </c:pt>
                <c:pt idx="594">
                  <c:v>25.5</c:v>
                </c:pt>
                <c:pt idx="595">
                  <c:v>25.59</c:v>
                </c:pt>
                <c:pt idx="596">
                  <c:v>25.74</c:v>
                </c:pt>
                <c:pt idx="597">
                  <c:v>25.7</c:v>
                </c:pt>
                <c:pt idx="598">
                  <c:v>25.56</c:v>
                </c:pt>
                <c:pt idx="599">
                  <c:v>25.22</c:v>
                </c:pt>
                <c:pt idx="600">
                  <c:v>25.18</c:v>
                </c:pt>
                <c:pt idx="601">
                  <c:v>24.75</c:v>
                </c:pt>
                <c:pt idx="602">
                  <c:v>24.82</c:v>
                </c:pt>
                <c:pt idx="603">
                  <c:v>24.4</c:v>
                </c:pt>
                <c:pt idx="604">
                  <c:v>24.61</c:v>
                </c:pt>
                <c:pt idx="605">
                  <c:v>24.56</c:v>
                </c:pt>
                <c:pt idx="606">
                  <c:v>24.17</c:v>
                </c:pt>
                <c:pt idx="607">
                  <c:v>24.58</c:v>
                </c:pt>
                <c:pt idx="608">
                  <c:v>25</c:v>
                </c:pt>
                <c:pt idx="609">
                  <c:v>24.74</c:v>
                </c:pt>
                <c:pt idx="610">
                  <c:v>24.78</c:v>
                </c:pt>
                <c:pt idx="611">
                  <c:v>25.02</c:v>
                </c:pt>
                <c:pt idx="612">
                  <c:v>25.51</c:v>
                </c:pt>
                <c:pt idx="613">
                  <c:v>26.09</c:v>
                </c:pt>
                <c:pt idx="614">
                  <c:v>26.42</c:v>
                </c:pt>
                <c:pt idx="615">
                  <c:v>26.56</c:v>
                </c:pt>
                <c:pt idx="616">
                  <c:v>26.61</c:v>
                </c:pt>
                <c:pt idx="617">
                  <c:v>26.68</c:v>
                </c:pt>
                <c:pt idx="618">
                  <c:v>26.89</c:v>
                </c:pt>
                <c:pt idx="619">
                  <c:v>27.01</c:v>
                </c:pt>
                <c:pt idx="620">
                  <c:v>27.06</c:v>
                </c:pt>
                <c:pt idx="621">
                  <c:v>26.97</c:v>
                </c:pt>
                <c:pt idx="622">
                  <c:v>27.24</c:v>
                </c:pt>
                <c:pt idx="623">
                  <c:v>27.73</c:v>
                </c:pt>
                <c:pt idx="624">
                  <c:v>28</c:v>
                </c:pt>
                <c:pt idx="625">
                  <c:v>28.23</c:v>
                </c:pt>
                <c:pt idx="626">
                  <c:v>28.48</c:v>
                </c:pt>
                <c:pt idx="627">
                  <c:v>28.72</c:v>
                </c:pt>
                <c:pt idx="628">
                  <c:v>28.92</c:v>
                </c:pt>
                <c:pt idx="629">
                  <c:v>29.05</c:v>
                </c:pt>
                <c:pt idx="630">
                  <c:v>28.95</c:v>
                </c:pt>
                <c:pt idx="631">
                  <c:v>28.95</c:v>
                </c:pt>
                <c:pt idx="632">
                  <c:v>29.3</c:v>
                </c:pt>
                <c:pt idx="633">
                  <c:v>29.14</c:v>
                </c:pt>
                <c:pt idx="634">
                  <c:v>29.25</c:v>
                </c:pt>
                <c:pt idx="635">
                  <c:v>29.08</c:v>
                </c:pt>
                <c:pt idx="636">
                  <c:v>29.51</c:v>
                </c:pt>
                <c:pt idx="637">
                  <c:v>29.63</c:v>
                </c:pt>
                <c:pt idx="638">
                  <c:v>29.24</c:v>
                </c:pt>
                <c:pt idx="639">
                  <c:v>29.26</c:v>
                </c:pt>
                <c:pt idx="640">
                  <c:v>29.31</c:v>
                </c:pt>
                <c:pt idx="641">
                  <c:v>29.47</c:v>
                </c:pt>
                <c:pt idx="642">
                  <c:v>29.2</c:v>
                </c:pt>
                <c:pt idx="643">
                  <c:v>29.54</c:v>
                </c:pt>
                <c:pt idx="644">
                  <c:v>29.38</c:v>
                </c:pt>
                <c:pt idx="645">
                  <c:v>29.62</c:v>
                </c:pt>
                <c:pt idx="646">
                  <c:v>29.41</c:v>
                </c:pt>
                <c:pt idx="647">
                  <c:v>29.25</c:v>
                </c:pt>
                <c:pt idx="648">
                  <c:v>28.91</c:v>
                </c:pt>
                <c:pt idx="649">
                  <c:v>29.2</c:v>
                </c:pt>
                <c:pt idx="650">
                  <c:v>29.34</c:v>
                </c:pt>
                <c:pt idx="651">
                  <c:v>28.96</c:v>
                </c:pt>
                <c:pt idx="652">
                  <c:v>28.76</c:v>
                </c:pt>
                <c:pt idx="653">
                  <c:v>28.88</c:v>
                </c:pt>
                <c:pt idx="654">
                  <c:v>28.64</c:v>
                </c:pt>
                <c:pt idx="655">
                  <c:v>28.96</c:v>
                </c:pt>
                <c:pt idx="656">
                  <c:v>28.93</c:v>
                </c:pt>
                <c:pt idx="657">
                  <c:v>28.39</c:v>
                </c:pt>
                <c:pt idx="658">
                  <c:v>28.49</c:v>
                </c:pt>
                <c:pt idx="659">
                  <c:v>28.69</c:v>
                </c:pt>
                <c:pt idx="660">
                  <c:v>28.68</c:v>
                </c:pt>
                <c:pt idx="661">
                  <c:v>29.56</c:v>
                </c:pt>
                <c:pt idx="662">
                  <c:v>29.54</c:v>
                </c:pt>
                <c:pt idx="663">
                  <c:v>29.51</c:v>
                </c:pt>
                <c:pt idx="664">
                  <c:v>29.17</c:v>
                </c:pt>
                <c:pt idx="665">
                  <c:v>29.28</c:v>
                </c:pt>
                <c:pt idx="666">
                  <c:v>29.45</c:v>
                </c:pt>
                <c:pt idx="667">
                  <c:v>29.39</c:v>
                </c:pt>
                <c:pt idx="668">
                  <c:v>29.22</c:v>
                </c:pt>
                <c:pt idx="669">
                  <c:v>29.21</c:v>
                </c:pt>
                <c:pt idx="670">
                  <c:v>29</c:v>
                </c:pt>
                <c:pt idx="671">
                  <c:v>28.88</c:v>
                </c:pt>
                <c:pt idx="672">
                  <c:v>28.19</c:v>
                </c:pt>
                <c:pt idx="673">
                  <c:v>28.34</c:v>
                </c:pt>
                <c:pt idx="674">
                  <c:v>27.9</c:v>
                </c:pt>
                <c:pt idx="675">
                  <c:v>27.9</c:v>
                </c:pt>
                <c:pt idx="676">
                  <c:v>27.65</c:v>
                </c:pt>
                <c:pt idx="677">
                  <c:v>27.88</c:v>
                </c:pt>
                <c:pt idx="678">
                  <c:v>27.74</c:v>
                </c:pt>
                <c:pt idx="679">
                  <c:v>27.66</c:v>
                </c:pt>
                <c:pt idx="680">
                  <c:v>27.4</c:v>
                </c:pt>
                <c:pt idx="681">
                  <c:v>27.02</c:v>
                </c:pt>
                <c:pt idx="682">
                  <c:v>26.95</c:v>
                </c:pt>
                <c:pt idx="683">
                  <c:v>26.74</c:v>
                </c:pt>
                <c:pt idx="684">
                  <c:v>26.55</c:v>
                </c:pt>
                <c:pt idx="685">
                  <c:v>26.56</c:v>
                </c:pt>
                <c:pt idx="686">
                  <c:v>25.97</c:v>
                </c:pt>
                <c:pt idx="687">
                  <c:v>26.35</c:v>
                </c:pt>
                <c:pt idx="688">
                  <c:v>26.65</c:v>
                </c:pt>
                <c:pt idx="689">
                  <c:v>26.63</c:v>
                </c:pt>
                <c:pt idx="690">
                  <c:v>26.89</c:v>
                </c:pt>
                <c:pt idx="691">
                  <c:v>26.88</c:v>
                </c:pt>
                <c:pt idx="692">
                  <c:v>26.74</c:v>
                </c:pt>
                <c:pt idx="693">
                  <c:v>26.98</c:v>
                </c:pt>
                <c:pt idx="694">
                  <c:v>27</c:v>
                </c:pt>
                <c:pt idx="695">
                  <c:v>27</c:v>
                </c:pt>
                <c:pt idx="696">
                  <c:v>27.03</c:v>
                </c:pt>
                <c:pt idx="697">
                  <c:v>27</c:v>
                </c:pt>
                <c:pt idx="698">
                  <c:v>26.59</c:v>
                </c:pt>
                <c:pt idx="699">
                  <c:v>26.41</c:v>
                </c:pt>
                <c:pt idx="700">
                  <c:v>26.31</c:v>
                </c:pt>
                <c:pt idx="701">
                  <c:v>25.89</c:v>
                </c:pt>
                <c:pt idx="702">
                  <c:v>25.41</c:v>
                </c:pt>
                <c:pt idx="703">
                  <c:v>25.07</c:v>
                </c:pt>
                <c:pt idx="704">
                  <c:v>25.06</c:v>
                </c:pt>
                <c:pt idx="705">
                  <c:v>24.77</c:v>
                </c:pt>
                <c:pt idx="706">
                  <c:v>24.92</c:v>
                </c:pt>
                <c:pt idx="707">
                  <c:v>25.09</c:v>
                </c:pt>
                <c:pt idx="708">
                  <c:v>25.07</c:v>
                </c:pt>
                <c:pt idx="709">
                  <c:v>24.81</c:v>
                </c:pt>
                <c:pt idx="710">
                  <c:v>24.49</c:v>
                </c:pt>
                <c:pt idx="711">
                  <c:v>24.52</c:v>
                </c:pt>
                <c:pt idx="712">
                  <c:v>24.29</c:v>
                </c:pt>
                <c:pt idx="713">
                  <c:v>24.25</c:v>
                </c:pt>
                <c:pt idx="714">
                  <c:v>24.19</c:v>
                </c:pt>
                <c:pt idx="715">
                  <c:v>24.35</c:v>
                </c:pt>
                <c:pt idx="716">
                  <c:v>24.31</c:v>
                </c:pt>
                <c:pt idx="717">
                  <c:v>24.04</c:v>
                </c:pt>
                <c:pt idx="718">
                  <c:v>24.29</c:v>
                </c:pt>
                <c:pt idx="719">
                  <c:v>23.97</c:v>
                </c:pt>
                <c:pt idx="720">
                  <c:v>24.06</c:v>
                </c:pt>
                <c:pt idx="721">
                  <c:v>24.36</c:v>
                </c:pt>
                <c:pt idx="722">
                  <c:v>24.7</c:v>
                </c:pt>
                <c:pt idx="723">
                  <c:v>24.89</c:v>
                </c:pt>
                <c:pt idx="724">
                  <c:v>24.79</c:v>
                </c:pt>
                <c:pt idx="725">
                  <c:v>24.78</c:v>
                </c:pt>
                <c:pt idx="726">
                  <c:v>24.87</c:v>
                </c:pt>
                <c:pt idx="727">
                  <c:v>24.77</c:v>
                </c:pt>
                <c:pt idx="728">
                  <c:v>25.12</c:v>
                </c:pt>
                <c:pt idx="729">
                  <c:v>24.89</c:v>
                </c:pt>
                <c:pt idx="730">
                  <c:v>24.85</c:v>
                </c:pt>
                <c:pt idx="731">
                  <c:v>25.38</c:v>
                </c:pt>
                <c:pt idx="732">
                  <c:v>25.95</c:v>
                </c:pt>
                <c:pt idx="733">
                  <c:v>26.19</c:v>
                </c:pt>
                <c:pt idx="734">
                  <c:v>26.25</c:v>
                </c:pt>
                <c:pt idx="735">
                  <c:v>26.36</c:v>
                </c:pt>
                <c:pt idx="736">
                  <c:v>26.27</c:v>
                </c:pt>
                <c:pt idx="737">
                  <c:v>26.26</c:v>
                </c:pt>
                <c:pt idx="738">
                  <c:v>25.85</c:v>
                </c:pt>
                <c:pt idx="739">
                  <c:v>25.66</c:v>
                </c:pt>
                <c:pt idx="740">
                  <c:v>25.35</c:v>
                </c:pt>
                <c:pt idx="741">
                  <c:v>25.28</c:v>
                </c:pt>
                <c:pt idx="742">
                  <c:v>25.04</c:v>
                </c:pt>
                <c:pt idx="743">
                  <c:v>25.19</c:v>
                </c:pt>
                <c:pt idx="744">
                  <c:v>25.17</c:v>
                </c:pt>
                <c:pt idx="745">
                  <c:v>24.93</c:v>
                </c:pt>
                <c:pt idx="746">
                  <c:v>24.98</c:v>
                </c:pt>
                <c:pt idx="747">
                  <c:v>25</c:v>
                </c:pt>
                <c:pt idx="748">
                  <c:v>24.94</c:v>
                </c:pt>
                <c:pt idx="749">
                  <c:v>25.01</c:v>
                </c:pt>
                <c:pt idx="750">
                  <c:v>25.08</c:v>
                </c:pt>
                <c:pt idx="751">
                  <c:v>24.98</c:v>
                </c:pt>
                <c:pt idx="752">
                  <c:v>25</c:v>
                </c:pt>
                <c:pt idx="753">
                  <c:v>25.01</c:v>
                </c:pt>
                <c:pt idx="754">
                  <c:v>24.99</c:v>
                </c:pt>
                <c:pt idx="755">
                  <c:v>24.96</c:v>
                </c:pt>
                <c:pt idx="756">
                  <c:v>25.16</c:v>
                </c:pt>
                <c:pt idx="757">
                  <c:v>25.34</c:v>
                </c:pt>
                <c:pt idx="758">
                  <c:v>25.48</c:v>
                </c:pt>
                <c:pt idx="759">
                  <c:v>25.65</c:v>
                </c:pt>
                <c:pt idx="760">
                  <c:v>25.76</c:v>
                </c:pt>
                <c:pt idx="761">
                  <c:v>25.91</c:v>
                </c:pt>
                <c:pt idx="762">
                  <c:v>25.91</c:v>
                </c:pt>
                <c:pt idx="763">
                  <c:v>26.07</c:v>
                </c:pt>
                <c:pt idx="764">
                  <c:v>26.2</c:v>
                </c:pt>
                <c:pt idx="765">
                  <c:v>26.39</c:v>
                </c:pt>
                <c:pt idx="766">
                  <c:v>26.75</c:v>
                </c:pt>
                <c:pt idx="767">
                  <c:v>27.42</c:v>
                </c:pt>
                <c:pt idx="768">
                  <c:v>27.6</c:v>
                </c:pt>
                <c:pt idx="769">
                  <c:v>27.77</c:v>
                </c:pt>
                <c:pt idx="770">
                  <c:v>28</c:v>
                </c:pt>
                <c:pt idx="771">
                  <c:v>27.9</c:v>
                </c:pt>
                <c:pt idx="772">
                  <c:v>27.75</c:v>
                </c:pt>
                <c:pt idx="773">
                  <c:v>27.96</c:v>
                </c:pt>
                <c:pt idx="774">
                  <c:v>28.08</c:v>
                </c:pt>
                <c:pt idx="775">
                  <c:v>28.3</c:v>
                </c:pt>
                <c:pt idx="776">
                  <c:v>27.62</c:v>
                </c:pt>
                <c:pt idx="777">
                  <c:v>27.5</c:v>
                </c:pt>
                <c:pt idx="778">
                  <c:v>27.75</c:v>
                </c:pt>
                <c:pt idx="779">
                  <c:v>27.79</c:v>
                </c:pt>
                <c:pt idx="780">
                  <c:v>27.62</c:v>
                </c:pt>
                <c:pt idx="781">
                  <c:v>27.5</c:v>
                </c:pt>
                <c:pt idx="782">
                  <c:v>27.67</c:v>
                </c:pt>
                <c:pt idx="783">
                  <c:v>27.87</c:v>
                </c:pt>
                <c:pt idx="784">
                  <c:v>28.08</c:v>
                </c:pt>
                <c:pt idx="785">
                  <c:v>27.76</c:v>
                </c:pt>
                <c:pt idx="786">
                  <c:v>27.51</c:v>
                </c:pt>
                <c:pt idx="787">
                  <c:v>27.7</c:v>
                </c:pt>
                <c:pt idx="788">
                  <c:v>27.8</c:v>
                </c:pt>
                <c:pt idx="789">
                  <c:v>28.2</c:v>
                </c:pt>
                <c:pt idx="790">
                  <c:v>27.83</c:v>
                </c:pt>
                <c:pt idx="791">
                  <c:v>27.84</c:v>
                </c:pt>
                <c:pt idx="792">
                  <c:v>27.39</c:v>
                </c:pt>
                <c:pt idx="793">
                  <c:v>27.2</c:v>
                </c:pt>
                <c:pt idx="794">
                  <c:v>27.29</c:v>
                </c:pt>
                <c:pt idx="795">
                  <c:v>27.64</c:v>
                </c:pt>
                <c:pt idx="796">
                  <c:v>27.44</c:v>
                </c:pt>
                <c:pt idx="797">
                  <c:v>27.03</c:v>
                </c:pt>
                <c:pt idx="798">
                  <c:v>26.81</c:v>
                </c:pt>
                <c:pt idx="799">
                  <c:v>27.14</c:v>
                </c:pt>
                <c:pt idx="800">
                  <c:v>26.86</c:v>
                </c:pt>
                <c:pt idx="801">
                  <c:v>26.92</c:v>
                </c:pt>
                <c:pt idx="802">
                  <c:v>26.8</c:v>
                </c:pt>
                <c:pt idx="803">
                  <c:v>27.02</c:v>
                </c:pt>
                <c:pt idx="804">
                  <c:v>26.83</c:v>
                </c:pt>
                <c:pt idx="805">
                  <c:v>26.91</c:v>
                </c:pt>
                <c:pt idx="806">
                  <c:v>26.33</c:v>
                </c:pt>
                <c:pt idx="807">
                  <c:v>26.3</c:v>
                </c:pt>
                <c:pt idx="808">
                  <c:v>26.33</c:v>
                </c:pt>
                <c:pt idx="809">
                  <c:v>26.36</c:v>
                </c:pt>
                <c:pt idx="810">
                  <c:v>26.73</c:v>
                </c:pt>
                <c:pt idx="811">
                  <c:v>26.17</c:v>
                </c:pt>
                <c:pt idx="812">
                  <c:v>26.38</c:v>
                </c:pt>
                <c:pt idx="813">
                  <c:v>26.45</c:v>
                </c:pt>
                <c:pt idx="814">
                  <c:v>26.77</c:v>
                </c:pt>
                <c:pt idx="815">
                  <c:v>26.72</c:v>
                </c:pt>
                <c:pt idx="816">
                  <c:v>26.61</c:v>
                </c:pt>
                <c:pt idx="817">
                  <c:v>26.34</c:v>
                </c:pt>
                <c:pt idx="818">
                  <c:v>26.31</c:v>
                </c:pt>
                <c:pt idx="819">
                  <c:v>26.23</c:v>
                </c:pt>
                <c:pt idx="820">
                  <c:v>26.33</c:v>
                </c:pt>
                <c:pt idx="821">
                  <c:v>26.15</c:v>
                </c:pt>
                <c:pt idx="822">
                  <c:v>26.31</c:v>
                </c:pt>
                <c:pt idx="823">
                  <c:v>26.01</c:v>
                </c:pt>
                <c:pt idx="824">
                  <c:v>25.72</c:v>
                </c:pt>
                <c:pt idx="825">
                  <c:v>25.91</c:v>
                </c:pt>
                <c:pt idx="826">
                  <c:v>26.17</c:v>
                </c:pt>
                <c:pt idx="827">
                  <c:v>25.81</c:v>
                </c:pt>
                <c:pt idx="828">
                  <c:v>25.84</c:v>
                </c:pt>
                <c:pt idx="829">
                  <c:v>25.73</c:v>
                </c:pt>
                <c:pt idx="830">
                  <c:v>25.59</c:v>
                </c:pt>
                <c:pt idx="831">
                  <c:v>25.55</c:v>
                </c:pt>
                <c:pt idx="832">
                  <c:v>25.4</c:v>
                </c:pt>
                <c:pt idx="833">
                  <c:v>25.49</c:v>
                </c:pt>
                <c:pt idx="834">
                  <c:v>25.57</c:v>
                </c:pt>
                <c:pt idx="835">
                  <c:v>25.39</c:v>
                </c:pt>
                <c:pt idx="836">
                  <c:v>25.46</c:v>
                </c:pt>
                <c:pt idx="837">
                  <c:v>25.48</c:v>
                </c:pt>
                <c:pt idx="838">
                  <c:v>25.52</c:v>
                </c:pt>
                <c:pt idx="839">
                  <c:v>25.57</c:v>
                </c:pt>
                <c:pt idx="840">
                  <c:v>25.39</c:v>
                </c:pt>
                <c:pt idx="841">
                  <c:v>25.42</c:v>
                </c:pt>
                <c:pt idx="842">
                  <c:v>25.48</c:v>
                </c:pt>
                <c:pt idx="843">
                  <c:v>25.42</c:v>
                </c:pt>
                <c:pt idx="844">
                  <c:v>25.29</c:v>
                </c:pt>
                <c:pt idx="845">
                  <c:v>25.04</c:v>
                </c:pt>
                <c:pt idx="846">
                  <c:v>24.83</c:v>
                </c:pt>
                <c:pt idx="847">
                  <c:v>24.74</c:v>
                </c:pt>
                <c:pt idx="848">
                  <c:v>24.43</c:v>
                </c:pt>
                <c:pt idx="849">
                  <c:v>24.52</c:v>
                </c:pt>
                <c:pt idx="850">
                  <c:v>24.17</c:v>
                </c:pt>
                <c:pt idx="851">
                  <c:v>24.12</c:v>
                </c:pt>
                <c:pt idx="852">
                  <c:v>23.66</c:v>
                </c:pt>
                <c:pt idx="853">
                  <c:v>23.49</c:v>
                </c:pt>
                <c:pt idx="854">
                  <c:v>23.24</c:v>
                </c:pt>
                <c:pt idx="855">
                  <c:v>23.33</c:v>
                </c:pt>
                <c:pt idx="856">
                  <c:v>23.34</c:v>
                </c:pt>
                <c:pt idx="857">
                  <c:v>23.23</c:v>
                </c:pt>
                <c:pt idx="858">
                  <c:v>23.15</c:v>
                </c:pt>
                <c:pt idx="859">
                  <c:v>22.99</c:v>
                </c:pt>
                <c:pt idx="860">
                  <c:v>22.9</c:v>
                </c:pt>
                <c:pt idx="861">
                  <c:v>22.7</c:v>
                </c:pt>
                <c:pt idx="862">
                  <c:v>22.68</c:v>
                </c:pt>
                <c:pt idx="863">
                  <c:v>22.18</c:v>
                </c:pt>
                <c:pt idx="864">
                  <c:v>22.6</c:v>
                </c:pt>
                <c:pt idx="865">
                  <c:v>22.76</c:v>
                </c:pt>
                <c:pt idx="866">
                  <c:v>22.57</c:v>
                </c:pt>
                <c:pt idx="867">
                  <c:v>22.37</c:v>
                </c:pt>
                <c:pt idx="868">
                  <c:v>22.99</c:v>
                </c:pt>
                <c:pt idx="869">
                  <c:v>22.96</c:v>
                </c:pt>
                <c:pt idx="870">
                  <c:v>23.17</c:v>
                </c:pt>
                <c:pt idx="871">
                  <c:v>23.19</c:v>
                </c:pt>
                <c:pt idx="872">
                  <c:v>23.11</c:v>
                </c:pt>
                <c:pt idx="873">
                  <c:v>22.38</c:v>
                </c:pt>
                <c:pt idx="874">
                  <c:v>22.25</c:v>
                </c:pt>
                <c:pt idx="875">
                  <c:v>22.49</c:v>
                </c:pt>
                <c:pt idx="876">
                  <c:v>22.38</c:v>
                </c:pt>
                <c:pt idx="877">
                  <c:v>22.45</c:v>
                </c:pt>
                <c:pt idx="878">
                  <c:v>22.63</c:v>
                </c:pt>
                <c:pt idx="879">
                  <c:v>22.38</c:v>
                </c:pt>
                <c:pt idx="880">
                  <c:v>22.24</c:v>
                </c:pt>
                <c:pt idx="881">
                  <c:v>22.17</c:v>
                </c:pt>
                <c:pt idx="882">
                  <c:v>21.63</c:v>
                </c:pt>
                <c:pt idx="883">
                  <c:v>21.87</c:v>
                </c:pt>
                <c:pt idx="884">
                  <c:v>21.87</c:v>
                </c:pt>
                <c:pt idx="885">
                  <c:v>21.8</c:v>
                </c:pt>
                <c:pt idx="886">
                  <c:v>21.73</c:v>
                </c:pt>
                <c:pt idx="887">
                  <c:v>21.65</c:v>
                </c:pt>
                <c:pt idx="888">
                  <c:v>21.77</c:v>
                </c:pt>
                <c:pt idx="889">
                  <c:v>22.33</c:v>
                </c:pt>
                <c:pt idx="890">
                  <c:v>22.14</c:v>
                </c:pt>
                <c:pt idx="891">
                  <c:v>22.06</c:v>
                </c:pt>
                <c:pt idx="892">
                  <c:v>22.38</c:v>
                </c:pt>
                <c:pt idx="893">
                  <c:v>22.02</c:v>
                </c:pt>
                <c:pt idx="894">
                  <c:v>22.01</c:v>
                </c:pt>
                <c:pt idx="895">
                  <c:v>21.82</c:v>
                </c:pt>
                <c:pt idx="896">
                  <c:v>21.52</c:v>
                </c:pt>
                <c:pt idx="897">
                  <c:v>21.83</c:v>
                </c:pt>
                <c:pt idx="898">
                  <c:v>22.25</c:v>
                </c:pt>
                <c:pt idx="899">
                  <c:v>22.35</c:v>
                </c:pt>
                <c:pt idx="900">
                  <c:v>22.6</c:v>
                </c:pt>
                <c:pt idx="901">
                  <c:v>23.11</c:v>
                </c:pt>
                <c:pt idx="902">
                  <c:v>23.32</c:v>
                </c:pt>
                <c:pt idx="903">
                  <c:v>23.3</c:v>
                </c:pt>
                <c:pt idx="904">
                  <c:v>23.43</c:v>
                </c:pt>
                <c:pt idx="905">
                  <c:v>23.96</c:v>
                </c:pt>
                <c:pt idx="906">
                  <c:v>24.5</c:v>
                </c:pt>
                <c:pt idx="907">
                  <c:v>25</c:v>
                </c:pt>
                <c:pt idx="908">
                  <c:v>25.51</c:v>
                </c:pt>
                <c:pt idx="909">
                  <c:v>25.73</c:v>
                </c:pt>
                <c:pt idx="910">
                  <c:v>26.36</c:v>
                </c:pt>
                <c:pt idx="911">
                  <c:v>26.62</c:v>
                </c:pt>
                <c:pt idx="912">
                  <c:v>26.74</c:v>
                </c:pt>
                <c:pt idx="913">
                  <c:v>26.94</c:v>
                </c:pt>
                <c:pt idx="914">
                  <c:v>27.18</c:v>
                </c:pt>
                <c:pt idx="915">
                  <c:v>27.2</c:v>
                </c:pt>
                <c:pt idx="916">
                  <c:v>26.89</c:v>
                </c:pt>
                <c:pt idx="917">
                  <c:v>27.27</c:v>
                </c:pt>
                <c:pt idx="918">
                  <c:v>26.87</c:v>
                </c:pt>
                <c:pt idx="919">
                  <c:v>26.97</c:v>
                </c:pt>
                <c:pt idx="920">
                  <c:v>27.23</c:v>
                </c:pt>
                <c:pt idx="921">
                  <c:v>27.19</c:v>
                </c:pt>
                <c:pt idx="922">
                  <c:v>26.94</c:v>
                </c:pt>
                <c:pt idx="923">
                  <c:v>27.12</c:v>
                </c:pt>
                <c:pt idx="924">
                  <c:v>26.94</c:v>
                </c:pt>
                <c:pt idx="925">
                  <c:v>27.15</c:v>
                </c:pt>
                <c:pt idx="926">
                  <c:v>27.43</c:v>
                </c:pt>
                <c:pt idx="927">
                  <c:v>27.17</c:v>
                </c:pt>
                <c:pt idx="928">
                  <c:v>27.43</c:v>
                </c:pt>
                <c:pt idx="929">
                  <c:v>27.47</c:v>
                </c:pt>
                <c:pt idx="930">
                  <c:v>27.38</c:v>
                </c:pt>
                <c:pt idx="931">
                  <c:v>27.43</c:v>
                </c:pt>
                <c:pt idx="932">
                  <c:v>27.38</c:v>
                </c:pt>
                <c:pt idx="933">
                  <c:v>26.95</c:v>
                </c:pt>
                <c:pt idx="934">
                  <c:v>27.38</c:v>
                </c:pt>
                <c:pt idx="935">
                  <c:v>27.18</c:v>
                </c:pt>
                <c:pt idx="936">
                  <c:v>27.41</c:v>
                </c:pt>
                <c:pt idx="937">
                  <c:v>27.64</c:v>
                </c:pt>
                <c:pt idx="938">
                  <c:v>27.75</c:v>
                </c:pt>
                <c:pt idx="939">
                  <c:v>27.58</c:v>
                </c:pt>
                <c:pt idx="940">
                  <c:v>27.82</c:v>
                </c:pt>
                <c:pt idx="941">
                  <c:v>27.64</c:v>
                </c:pt>
                <c:pt idx="942">
                  <c:v>27.38</c:v>
                </c:pt>
                <c:pt idx="943">
                  <c:v>27.43</c:v>
                </c:pt>
                <c:pt idx="944">
                  <c:v>27.1</c:v>
                </c:pt>
                <c:pt idx="945">
                  <c:v>27.12</c:v>
                </c:pt>
                <c:pt idx="946">
                  <c:v>27.22</c:v>
                </c:pt>
                <c:pt idx="947">
                  <c:v>27.29</c:v>
                </c:pt>
                <c:pt idx="948">
                  <c:v>27.18</c:v>
                </c:pt>
                <c:pt idx="949">
                  <c:v>26.94</c:v>
                </c:pt>
                <c:pt idx="950">
                  <c:v>26.65</c:v>
                </c:pt>
                <c:pt idx="951">
                  <c:v>26.62</c:v>
                </c:pt>
                <c:pt idx="952">
                  <c:v>26.53</c:v>
                </c:pt>
                <c:pt idx="953">
                  <c:v>26.38</c:v>
                </c:pt>
                <c:pt idx="954">
                  <c:v>26.37</c:v>
                </c:pt>
                <c:pt idx="955">
                  <c:v>26.71</c:v>
                </c:pt>
                <c:pt idx="956">
                  <c:v>25.95</c:v>
                </c:pt>
                <c:pt idx="957">
                  <c:v>25.88</c:v>
                </c:pt>
                <c:pt idx="958">
                  <c:v>25.9</c:v>
                </c:pt>
                <c:pt idx="959">
                  <c:v>26</c:v>
                </c:pt>
                <c:pt idx="960">
                  <c:v>26.25</c:v>
                </c:pt>
                <c:pt idx="961">
                  <c:v>25.64</c:v>
                </c:pt>
                <c:pt idx="962">
                  <c:v>25.9</c:v>
                </c:pt>
                <c:pt idx="963">
                  <c:v>25.63</c:v>
                </c:pt>
                <c:pt idx="964">
                  <c:v>25.82</c:v>
                </c:pt>
                <c:pt idx="965">
                  <c:v>25.42</c:v>
                </c:pt>
                <c:pt idx="966">
                  <c:v>25.35</c:v>
                </c:pt>
                <c:pt idx="967">
                  <c:v>25.24</c:v>
                </c:pt>
                <c:pt idx="968">
                  <c:v>25.16</c:v>
                </c:pt>
                <c:pt idx="969">
                  <c:v>25.37</c:v>
                </c:pt>
                <c:pt idx="970">
                  <c:v>25.06</c:v>
                </c:pt>
                <c:pt idx="971">
                  <c:v>25.06</c:v>
                </c:pt>
                <c:pt idx="972">
                  <c:v>24.98</c:v>
                </c:pt>
                <c:pt idx="973">
                  <c:v>24.9</c:v>
                </c:pt>
                <c:pt idx="974">
                  <c:v>24.65</c:v>
                </c:pt>
                <c:pt idx="975">
                  <c:v>24.62</c:v>
                </c:pt>
                <c:pt idx="976">
                  <c:v>24.47</c:v>
                </c:pt>
                <c:pt idx="977">
                  <c:v>24.51</c:v>
                </c:pt>
                <c:pt idx="978">
                  <c:v>24.43</c:v>
                </c:pt>
                <c:pt idx="979">
                  <c:v>24.3</c:v>
                </c:pt>
                <c:pt idx="980">
                  <c:v>24.19</c:v>
                </c:pt>
                <c:pt idx="981">
                  <c:v>24.04</c:v>
                </c:pt>
                <c:pt idx="982">
                  <c:v>23.85</c:v>
                </c:pt>
                <c:pt idx="983">
                  <c:v>24.03</c:v>
                </c:pt>
                <c:pt idx="984">
                  <c:v>23.99</c:v>
                </c:pt>
                <c:pt idx="985">
                  <c:v>23.71</c:v>
                </c:pt>
                <c:pt idx="986">
                  <c:v>23.78</c:v>
                </c:pt>
                <c:pt idx="987">
                  <c:v>24.02</c:v>
                </c:pt>
                <c:pt idx="988">
                  <c:v>23.95</c:v>
                </c:pt>
                <c:pt idx="989">
                  <c:v>23.76</c:v>
                </c:pt>
                <c:pt idx="990">
                  <c:v>23.54</c:v>
                </c:pt>
                <c:pt idx="991">
                  <c:v>23.53</c:v>
                </c:pt>
                <c:pt idx="992">
                  <c:v>23.52</c:v>
                </c:pt>
                <c:pt idx="993">
                  <c:v>23.46</c:v>
                </c:pt>
                <c:pt idx="994">
                  <c:v>23.42</c:v>
                </c:pt>
                <c:pt idx="995">
                  <c:v>23.4</c:v>
                </c:pt>
                <c:pt idx="996">
                  <c:v>23.44</c:v>
                </c:pt>
                <c:pt idx="997">
                  <c:v>23.51</c:v>
                </c:pt>
                <c:pt idx="998">
                  <c:v>23.62</c:v>
                </c:pt>
                <c:pt idx="999">
                  <c:v>23.52</c:v>
                </c:pt>
                <c:pt idx="1000">
                  <c:v>23.41</c:v>
                </c:pt>
                <c:pt idx="1001">
                  <c:v>23.39</c:v>
                </c:pt>
                <c:pt idx="1002">
                  <c:v>23.26</c:v>
                </c:pt>
                <c:pt idx="1003">
                  <c:v>22.99</c:v>
                </c:pt>
                <c:pt idx="1004">
                  <c:v>22.93</c:v>
                </c:pt>
                <c:pt idx="1005">
                  <c:v>22.87</c:v>
                </c:pt>
                <c:pt idx="1006">
                  <c:v>22.91</c:v>
                </c:pt>
                <c:pt idx="1007">
                  <c:v>23.01</c:v>
                </c:pt>
                <c:pt idx="1008">
                  <c:v>23.13</c:v>
                </c:pt>
                <c:pt idx="1009">
                  <c:v>23.12</c:v>
                </c:pt>
                <c:pt idx="1010">
                  <c:v>23.05</c:v>
                </c:pt>
                <c:pt idx="1011">
                  <c:v>22.98</c:v>
                </c:pt>
                <c:pt idx="1012">
                  <c:v>23.05</c:v>
                </c:pt>
                <c:pt idx="1013">
                  <c:v>23.06</c:v>
                </c:pt>
                <c:pt idx="1014">
                  <c:v>23.02</c:v>
                </c:pt>
                <c:pt idx="1015">
                  <c:v>22.97</c:v>
                </c:pt>
                <c:pt idx="1016">
                  <c:v>22.81</c:v>
                </c:pt>
                <c:pt idx="1017">
                  <c:v>22.81</c:v>
                </c:pt>
                <c:pt idx="1018">
                  <c:v>22.69</c:v>
                </c:pt>
                <c:pt idx="1019">
                  <c:v>22.52</c:v>
                </c:pt>
                <c:pt idx="1020">
                  <c:v>22.54</c:v>
                </c:pt>
                <c:pt idx="1021">
                  <c:v>22.48</c:v>
                </c:pt>
                <c:pt idx="1022">
                  <c:v>22.41</c:v>
                </c:pt>
                <c:pt idx="1023">
                  <c:v>22.23</c:v>
                </c:pt>
                <c:pt idx="1024">
                  <c:v>22.03</c:v>
                </c:pt>
                <c:pt idx="1025">
                  <c:v>21.79</c:v>
                </c:pt>
                <c:pt idx="1026">
                  <c:v>21.76</c:v>
                </c:pt>
                <c:pt idx="1027">
                  <c:v>21.61</c:v>
                </c:pt>
                <c:pt idx="1028">
                  <c:v>21.66</c:v>
                </c:pt>
                <c:pt idx="1029">
                  <c:v>22</c:v>
                </c:pt>
                <c:pt idx="1030">
                  <c:v>22.78</c:v>
                </c:pt>
                <c:pt idx="1031">
                  <c:v>22.8</c:v>
                </c:pt>
                <c:pt idx="1032">
                  <c:v>22.81</c:v>
                </c:pt>
                <c:pt idx="1033">
                  <c:v>22.67</c:v>
                </c:pt>
                <c:pt idx="1034">
                  <c:v>22.52</c:v>
                </c:pt>
                <c:pt idx="1035">
                  <c:v>22.31</c:v>
                </c:pt>
                <c:pt idx="1036">
                  <c:v>22.16</c:v>
                </c:pt>
                <c:pt idx="1037">
                  <c:v>22.03</c:v>
                </c:pt>
                <c:pt idx="1038">
                  <c:v>21.94</c:v>
                </c:pt>
                <c:pt idx="1039">
                  <c:v>21.82</c:v>
                </c:pt>
                <c:pt idx="1040">
                  <c:v>21.91</c:v>
                </c:pt>
                <c:pt idx="1041">
                  <c:v>21.89</c:v>
                </c:pt>
                <c:pt idx="1042">
                  <c:v>21.96</c:v>
                </c:pt>
                <c:pt idx="1043">
                  <c:v>22.15</c:v>
                </c:pt>
                <c:pt idx="1044">
                  <c:v>22.47</c:v>
                </c:pt>
                <c:pt idx="1045">
                  <c:v>22.75</c:v>
                </c:pt>
                <c:pt idx="1046">
                  <c:v>22.93</c:v>
                </c:pt>
                <c:pt idx="1047">
                  <c:v>23.01</c:v>
                </c:pt>
                <c:pt idx="1048">
                  <c:v>23.15</c:v>
                </c:pt>
                <c:pt idx="1049">
                  <c:v>23.23</c:v>
                </c:pt>
                <c:pt idx="1050">
                  <c:v>23.25</c:v>
                </c:pt>
                <c:pt idx="1051">
                  <c:v>23.27</c:v>
                </c:pt>
                <c:pt idx="1052">
                  <c:v>23.3</c:v>
                </c:pt>
                <c:pt idx="1053">
                  <c:v>23.53</c:v>
                </c:pt>
                <c:pt idx="1054">
                  <c:v>23.6</c:v>
                </c:pt>
                <c:pt idx="1055">
                  <c:v>23.92</c:v>
                </c:pt>
                <c:pt idx="1056">
                  <c:v>24.92</c:v>
                </c:pt>
                <c:pt idx="1057">
                  <c:v>25.13</c:v>
                </c:pt>
                <c:pt idx="1058">
                  <c:v>25.03</c:v>
                </c:pt>
                <c:pt idx="1059">
                  <c:v>25.28</c:v>
                </c:pt>
                <c:pt idx="1060">
                  <c:v>24.76</c:v>
                </c:pt>
                <c:pt idx="1061">
                  <c:v>25.25</c:v>
                </c:pt>
                <c:pt idx="1062">
                  <c:v>25.63</c:v>
                </c:pt>
                <c:pt idx="1063">
                  <c:v>25.16</c:v>
                </c:pt>
                <c:pt idx="1064">
                  <c:v>25.6</c:v>
                </c:pt>
                <c:pt idx="1065">
                  <c:v>26.29</c:v>
                </c:pt>
                <c:pt idx="1066">
                  <c:v>25.89</c:v>
                </c:pt>
                <c:pt idx="1067">
                  <c:v>26.01</c:v>
                </c:pt>
                <c:pt idx="1068">
                  <c:v>25.57</c:v>
                </c:pt>
                <c:pt idx="1069">
                  <c:v>26.04</c:v>
                </c:pt>
                <c:pt idx="1070">
                  <c:v>26.45</c:v>
                </c:pt>
                <c:pt idx="1071">
                  <c:v>26.43</c:v>
                </c:pt>
                <c:pt idx="1072">
                  <c:v>26.46</c:v>
                </c:pt>
                <c:pt idx="1073">
                  <c:v>26.05</c:v>
                </c:pt>
                <c:pt idx="1074">
                  <c:v>26.12</c:v>
                </c:pt>
                <c:pt idx="1075">
                  <c:v>25.96</c:v>
                </c:pt>
                <c:pt idx="1076">
                  <c:v>26.23</c:v>
                </c:pt>
                <c:pt idx="1077">
                  <c:v>26.35</c:v>
                </c:pt>
                <c:pt idx="1078">
                  <c:v>25.76</c:v>
                </c:pt>
                <c:pt idx="1079">
                  <c:v>26.17</c:v>
                </c:pt>
                <c:pt idx="1080">
                  <c:v>26.06</c:v>
                </c:pt>
                <c:pt idx="1081">
                  <c:v>26.62</c:v>
                </c:pt>
                <c:pt idx="1082">
                  <c:v>26.76</c:v>
                </c:pt>
                <c:pt idx="1083">
                  <c:v>26.88</c:v>
                </c:pt>
                <c:pt idx="1084">
                  <c:v>26.67</c:v>
                </c:pt>
                <c:pt idx="1085">
                  <c:v>26.97</c:v>
                </c:pt>
                <c:pt idx="1086">
                  <c:v>26.91</c:v>
                </c:pt>
                <c:pt idx="1087">
                  <c:v>26.74</c:v>
                </c:pt>
                <c:pt idx="1088">
                  <c:v>26.7</c:v>
                </c:pt>
                <c:pt idx="1089">
                  <c:v>26.35</c:v>
                </c:pt>
                <c:pt idx="1090">
                  <c:v>26.37</c:v>
                </c:pt>
                <c:pt idx="1091">
                  <c:v>26.38</c:v>
                </c:pt>
                <c:pt idx="1092">
                  <c:v>26.54</c:v>
                </c:pt>
                <c:pt idx="1093">
                  <c:v>26.14</c:v>
                </c:pt>
                <c:pt idx="1094">
                  <c:v>25.95</c:v>
                </c:pt>
                <c:pt idx="1095">
                  <c:v>25.85</c:v>
                </c:pt>
                <c:pt idx="1096">
                  <c:v>25.58</c:v>
                </c:pt>
                <c:pt idx="1097">
                  <c:v>24.970000000000002</c:v>
                </c:pt>
                <c:pt idx="1098">
                  <c:v>24.607500000000002</c:v>
                </c:pt>
                <c:pt idx="1099">
                  <c:v>24.495000000000001</c:v>
                </c:pt>
                <c:pt idx="1100">
                  <c:v>24.707499999999996</c:v>
                </c:pt>
                <c:pt idx="1101">
                  <c:v>24.392499999999998</c:v>
                </c:pt>
                <c:pt idx="1102">
                  <c:v>24.772500000000001</c:v>
                </c:pt>
                <c:pt idx="1103">
                  <c:v>24.879999999999995</c:v>
                </c:pt>
                <c:pt idx="1104">
                  <c:v>25.125</c:v>
                </c:pt>
                <c:pt idx="1105">
                  <c:v>24.91</c:v>
                </c:pt>
                <c:pt idx="1106">
                  <c:v>25.060000000000002</c:v>
                </c:pt>
                <c:pt idx="1107">
                  <c:v>24.807499999999997</c:v>
                </c:pt>
                <c:pt idx="1108">
                  <c:v>24.77</c:v>
                </c:pt>
                <c:pt idx="1109">
                  <c:v>24.475000000000001</c:v>
                </c:pt>
                <c:pt idx="1110">
                  <c:v>24.875</c:v>
                </c:pt>
                <c:pt idx="1111">
                  <c:v>24.2075</c:v>
                </c:pt>
                <c:pt idx="1112">
                  <c:v>24.2575</c:v>
                </c:pt>
                <c:pt idx="1113">
                  <c:v>24.12</c:v>
                </c:pt>
                <c:pt idx="1114">
                  <c:v>24.027500000000003</c:v>
                </c:pt>
                <c:pt idx="1115">
                  <c:v>23.712500000000002</c:v>
                </c:pt>
                <c:pt idx="1116">
                  <c:v>23.604999999999997</c:v>
                </c:pt>
                <c:pt idx="1117">
                  <c:v>23.630000000000003</c:v>
                </c:pt>
                <c:pt idx="1118">
                  <c:v>23.6675</c:v>
                </c:pt>
                <c:pt idx="1119">
                  <c:v>23.822500000000002</c:v>
                </c:pt>
                <c:pt idx="1120">
                  <c:v>23.862499999999997</c:v>
                </c:pt>
                <c:pt idx="1121">
                  <c:v>23.862499999999997</c:v>
                </c:pt>
                <c:pt idx="1122">
                  <c:v>23.887499999999999</c:v>
                </c:pt>
                <c:pt idx="1123">
                  <c:v>23.7425</c:v>
                </c:pt>
                <c:pt idx="1124">
                  <c:v>23.727499999999999</c:v>
                </c:pt>
                <c:pt idx="1125">
                  <c:v>23.69</c:v>
                </c:pt>
                <c:pt idx="1126">
                  <c:v>23.702500000000001</c:v>
                </c:pt>
                <c:pt idx="1127">
                  <c:v>23.855</c:v>
                </c:pt>
                <c:pt idx="1128">
                  <c:v>23.7575</c:v>
                </c:pt>
                <c:pt idx="1129">
                  <c:v>23.612500000000001</c:v>
                </c:pt>
                <c:pt idx="1130">
                  <c:v>23.705000000000002</c:v>
                </c:pt>
                <c:pt idx="1131">
                  <c:v>23.984999999999999</c:v>
                </c:pt>
                <c:pt idx="1132">
                  <c:v>23.915000000000003</c:v>
                </c:pt>
                <c:pt idx="1133">
                  <c:v>23.852500000000003</c:v>
                </c:pt>
                <c:pt idx="1134">
                  <c:v>23.737500000000001</c:v>
                </c:pt>
                <c:pt idx="1135">
                  <c:v>23.577499999999997</c:v>
                </c:pt>
                <c:pt idx="1136">
                  <c:v>23.592500000000001</c:v>
                </c:pt>
                <c:pt idx="1137">
                  <c:v>23.407499999999999</c:v>
                </c:pt>
                <c:pt idx="1138">
                  <c:v>23.427500000000002</c:v>
                </c:pt>
                <c:pt idx="1139">
                  <c:v>23.41</c:v>
                </c:pt>
                <c:pt idx="1140">
                  <c:v>23.4175</c:v>
                </c:pt>
                <c:pt idx="1141">
                  <c:v>23.302500000000002</c:v>
                </c:pt>
                <c:pt idx="1142">
                  <c:v>23.34</c:v>
                </c:pt>
                <c:pt idx="1143">
                  <c:v>23.39</c:v>
                </c:pt>
                <c:pt idx="1144">
                  <c:v>23.427500000000002</c:v>
                </c:pt>
                <c:pt idx="1145">
                  <c:v>23.357500000000002</c:v>
                </c:pt>
                <c:pt idx="1146">
                  <c:v>23.439999999999998</c:v>
                </c:pt>
                <c:pt idx="1147">
                  <c:v>23.322499999999998</c:v>
                </c:pt>
                <c:pt idx="1148">
                  <c:v>23.277499999999996</c:v>
                </c:pt>
                <c:pt idx="1149">
                  <c:v>23.2225</c:v>
                </c:pt>
                <c:pt idx="1150">
                  <c:v>23.122500000000002</c:v>
                </c:pt>
                <c:pt idx="1151">
                  <c:v>23.022499999999997</c:v>
                </c:pt>
                <c:pt idx="1152">
                  <c:v>23.634999999999998</c:v>
                </c:pt>
                <c:pt idx="1153">
                  <c:v>23.68</c:v>
                </c:pt>
                <c:pt idx="1154">
                  <c:v>23.844999999999999</c:v>
                </c:pt>
                <c:pt idx="1155">
                  <c:v>24.127499999999998</c:v>
                </c:pt>
                <c:pt idx="1156">
                  <c:v>24.509999999999998</c:v>
                </c:pt>
                <c:pt idx="1157">
                  <c:v>24.5625</c:v>
                </c:pt>
                <c:pt idx="1158">
                  <c:v>24.450000000000003</c:v>
                </c:pt>
                <c:pt idx="1159">
                  <c:v>24.204999999999998</c:v>
                </c:pt>
                <c:pt idx="1160">
                  <c:v>24.082500000000003</c:v>
                </c:pt>
                <c:pt idx="1161">
                  <c:v>23.857500000000002</c:v>
                </c:pt>
                <c:pt idx="1162">
                  <c:v>23.895000000000003</c:v>
                </c:pt>
                <c:pt idx="1163">
                  <c:v>24.130000000000003</c:v>
                </c:pt>
                <c:pt idx="1164">
                  <c:v>24.282499999999999</c:v>
                </c:pt>
                <c:pt idx="1165">
                  <c:v>24.602500000000003</c:v>
                </c:pt>
                <c:pt idx="1166">
                  <c:v>24.822499999999998</c:v>
                </c:pt>
                <c:pt idx="1167">
                  <c:v>24.844999999999999</c:v>
                </c:pt>
                <c:pt idx="1168">
                  <c:v>24.864999999999998</c:v>
                </c:pt>
                <c:pt idx="1169">
                  <c:v>25.164999999999999</c:v>
                </c:pt>
                <c:pt idx="1170">
                  <c:v>24.824999999999999</c:v>
                </c:pt>
                <c:pt idx="1171">
                  <c:v>24.467500000000001</c:v>
                </c:pt>
                <c:pt idx="1172">
                  <c:v>24.267499999999998</c:v>
                </c:pt>
                <c:pt idx="1173">
                  <c:v>24.28</c:v>
                </c:pt>
                <c:pt idx="1174">
                  <c:v>24.045000000000002</c:v>
                </c:pt>
                <c:pt idx="1175">
                  <c:v>23.987500000000001</c:v>
                </c:pt>
                <c:pt idx="1176">
                  <c:v>24.217500000000001</c:v>
                </c:pt>
                <c:pt idx="1177">
                  <c:v>24.627499999999998</c:v>
                </c:pt>
                <c:pt idx="1178">
                  <c:v>24.532499999999999</c:v>
                </c:pt>
                <c:pt idx="1179">
                  <c:v>24.377500000000001</c:v>
                </c:pt>
                <c:pt idx="1180">
                  <c:v>24.5275</c:v>
                </c:pt>
                <c:pt idx="1181">
                  <c:v>24.46</c:v>
                </c:pt>
                <c:pt idx="1182">
                  <c:v>24.450000000000003</c:v>
                </c:pt>
                <c:pt idx="1183">
                  <c:v>24.4025</c:v>
                </c:pt>
                <c:pt idx="1184">
                  <c:v>24.32</c:v>
                </c:pt>
                <c:pt idx="1185">
                  <c:v>24.427499999999998</c:v>
                </c:pt>
                <c:pt idx="1186">
                  <c:v>24.549999999999997</c:v>
                </c:pt>
                <c:pt idx="1187">
                  <c:v>24.85</c:v>
                </c:pt>
                <c:pt idx="1188">
                  <c:v>25.297499999999999</c:v>
                </c:pt>
                <c:pt idx="1189">
                  <c:v>25.637499999999999</c:v>
                </c:pt>
                <c:pt idx="1190">
                  <c:v>25.975000000000001</c:v>
                </c:pt>
                <c:pt idx="1191">
                  <c:v>25.872499999999999</c:v>
                </c:pt>
                <c:pt idx="1192">
                  <c:v>25.622499999999999</c:v>
                </c:pt>
                <c:pt idx="1193">
                  <c:v>25.732499999999998</c:v>
                </c:pt>
                <c:pt idx="1194">
                  <c:v>25.8475</c:v>
                </c:pt>
                <c:pt idx="1195">
                  <c:v>26.155000000000001</c:v>
                </c:pt>
                <c:pt idx="1196">
                  <c:v>26.552500000000002</c:v>
                </c:pt>
                <c:pt idx="1197">
                  <c:v>26.85</c:v>
                </c:pt>
                <c:pt idx="1198">
                  <c:v>27.357500000000002</c:v>
                </c:pt>
                <c:pt idx="1199">
                  <c:v>27.470000000000002</c:v>
                </c:pt>
                <c:pt idx="1200">
                  <c:v>27.707500000000003</c:v>
                </c:pt>
                <c:pt idx="1201">
                  <c:v>27.66</c:v>
                </c:pt>
                <c:pt idx="1202">
                  <c:v>27.63</c:v>
                </c:pt>
                <c:pt idx="1203">
                  <c:v>27.492500000000003</c:v>
                </c:pt>
                <c:pt idx="1204">
                  <c:v>27.22</c:v>
                </c:pt>
                <c:pt idx="1205">
                  <c:v>27.447499999999998</c:v>
                </c:pt>
                <c:pt idx="1206">
                  <c:v>27.607499999999998</c:v>
                </c:pt>
                <c:pt idx="1207">
                  <c:v>28.005000000000003</c:v>
                </c:pt>
                <c:pt idx="1208">
                  <c:v>27.384999999999998</c:v>
                </c:pt>
                <c:pt idx="1209">
                  <c:v>27.142499999999998</c:v>
                </c:pt>
                <c:pt idx="1210">
                  <c:v>27.04</c:v>
                </c:pt>
                <c:pt idx="1211">
                  <c:v>26.802500000000002</c:v>
                </c:pt>
                <c:pt idx="1212">
                  <c:v>27.085000000000001</c:v>
                </c:pt>
                <c:pt idx="1213">
                  <c:v>26.999999999999996</c:v>
                </c:pt>
                <c:pt idx="1214">
                  <c:v>27.032499999999999</c:v>
                </c:pt>
                <c:pt idx="1215">
                  <c:v>26.502500000000001</c:v>
                </c:pt>
                <c:pt idx="1216">
                  <c:v>26.567499999999999</c:v>
                </c:pt>
                <c:pt idx="1217">
                  <c:v>26.4925</c:v>
                </c:pt>
                <c:pt idx="1218">
                  <c:v>26.375</c:v>
                </c:pt>
                <c:pt idx="1219">
                  <c:v>26.279999999999998</c:v>
                </c:pt>
                <c:pt idx="1220">
                  <c:v>26.61</c:v>
                </c:pt>
                <c:pt idx="1221">
                  <c:v>26.725000000000001</c:v>
                </c:pt>
                <c:pt idx="1222">
                  <c:v>26.7775</c:v>
                </c:pt>
                <c:pt idx="1223">
                  <c:v>26.347499999999997</c:v>
                </c:pt>
                <c:pt idx="1224">
                  <c:v>26.142500000000002</c:v>
                </c:pt>
                <c:pt idx="1225">
                  <c:v>25.965</c:v>
                </c:pt>
                <c:pt idx="1226">
                  <c:v>26.227499999999999</c:v>
                </c:pt>
                <c:pt idx="1227">
                  <c:v>26.4</c:v>
                </c:pt>
                <c:pt idx="1228">
                  <c:v>26.762499999999999</c:v>
                </c:pt>
                <c:pt idx="1229">
                  <c:v>26.522500000000001</c:v>
                </c:pt>
                <c:pt idx="1230">
                  <c:v>25.947499999999994</c:v>
                </c:pt>
                <c:pt idx="1231">
                  <c:v>26.245000000000001</c:v>
                </c:pt>
                <c:pt idx="1232">
                  <c:v>25.817500000000003</c:v>
                </c:pt>
                <c:pt idx="1233">
                  <c:v>25.802500000000002</c:v>
                </c:pt>
                <c:pt idx="1234">
                  <c:v>25.979999999999997</c:v>
                </c:pt>
                <c:pt idx="1235">
                  <c:v>26.164999999999999</c:v>
                </c:pt>
                <c:pt idx="1236">
                  <c:v>25.827499999999997</c:v>
                </c:pt>
                <c:pt idx="1237">
                  <c:v>25.759999999999994</c:v>
                </c:pt>
                <c:pt idx="1238">
                  <c:v>25.462499999999999</c:v>
                </c:pt>
                <c:pt idx="1239">
                  <c:v>25.544999999999998</c:v>
                </c:pt>
                <c:pt idx="1240">
                  <c:v>25.17</c:v>
                </c:pt>
                <c:pt idx="1241">
                  <c:v>24.77</c:v>
                </c:pt>
                <c:pt idx="1242">
                  <c:v>24.907499999999999</c:v>
                </c:pt>
                <c:pt idx="1243">
                  <c:v>25.195000000000004</c:v>
                </c:pt>
                <c:pt idx="1244">
                  <c:v>24.907499999999999</c:v>
                </c:pt>
                <c:pt idx="1245">
                  <c:v>24.7925</c:v>
                </c:pt>
                <c:pt idx="1246">
                  <c:v>24.972499999999997</c:v>
                </c:pt>
                <c:pt idx="1247">
                  <c:v>25.08</c:v>
                </c:pt>
                <c:pt idx="1248">
                  <c:v>25.125</c:v>
                </c:pt>
                <c:pt idx="1249">
                  <c:v>24.610000000000003</c:v>
                </c:pt>
                <c:pt idx="1250">
                  <c:v>24.560000000000002</c:v>
                </c:pt>
                <c:pt idx="1251">
                  <c:v>24.2075</c:v>
                </c:pt>
                <c:pt idx="1252">
                  <c:v>24.96</c:v>
                </c:pt>
                <c:pt idx="1253">
                  <c:v>25.06</c:v>
                </c:pt>
                <c:pt idx="1254">
                  <c:v>24.84</c:v>
                </c:pt>
                <c:pt idx="1255">
                  <c:v>25.07</c:v>
                </c:pt>
                <c:pt idx="1256">
                  <c:v>24.7</c:v>
                </c:pt>
                <c:pt idx="1257">
                  <c:v>24.68</c:v>
                </c:pt>
                <c:pt idx="1258">
                  <c:v>24.41</c:v>
                </c:pt>
                <c:pt idx="1259">
                  <c:v>24.27</c:v>
                </c:pt>
                <c:pt idx="1260">
                  <c:v>24.24</c:v>
                </c:pt>
                <c:pt idx="1261">
                  <c:v>24.13</c:v>
                </c:pt>
                <c:pt idx="1262">
                  <c:v>23.99</c:v>
                </c:pt>
                <c:pt idx="1263">
                  <c:v>23.85</c:v>
                </c:pt>
                <c:pt idx="1264">
                  <c:v>23.86</c:v>
                </c:pt>
                <c:pt idx="1265">
                  <c:v>23.84</c:v>
                </c:pt>
                <c:pt idx="1266">
                  <c:v>23.82</c:v>
                </c:pt>
                <c:pt idx="1267">
                  <c:v>23.78</c:v>
                </c:pt>
                <c:pt idx="1268">
                  <c:v>23.77</c:v>
                </c:pt>
                <c:pt idx="1269">
                  <c:v>23.56</c:v>
                </c:pt>
                <c:pt idx="1270">
                  <c:v>23.68</c:v>
                </c:pt>
                <c:pt idx="1271">
                  <c:v>23.71</c:v>
                </c:pt>
                <c:pt idx="1272">
                  <c:v>23.77</c:v>
                </c:pt>
                <c:pt idx="1273">
                  <c:v>23.66</c:v>
                </c:pt>
                <c:pt idx="1274">
                  <c:v>23.67</c:v>
                </c:pt>
                <c:pt idx="1275">
                  <c:v>23.55</c:v>
                </c:pt>
                <c:pt idx="1276">
                  <c:v>23.64</c:v>
                </c:pt>
                <c:pt idx="1277">
                  <c:v>23.48</c:v>
                </c:pt>
                <c:pt idx="1278">
                  <c:v>23.57</c:v>
                </c:pt>
                <c:pt idx="1279">
                  <c:v>23.59</c:v>
                </c:pt>
                <c:pt idx="1280">
                  <c:v>23.59</c:v>
                </c:pt>
                <c:pt idx="1281">
                  <c:v>23.53</c:v>
                </c:pt>
                <c:pt idx="1282">
                  <c:v>23.23</c:v>
                </c:pt>
                <c:pt idx="1283">
                  <c:v>23.04</c:v>
                </c:pt>
                <c:pt idx="1284">
                  <c:v>23.07</c:v>
                </c:pt>
                <c:pt idx="1285">
                  <c:v>23.12</c:v>
                </c:pt>
                <c:pt idx="1286">
                  <c:v>23.15</c:v>
                </c:pt>
                <c:pt idx="1287">
                  <c:v>22.94</c:v>
                </c:pt>
                <c:pt idx="1288">
                  <c:v>22.74</c:v>
                </c:pt>
                <c:pt idx="1289">
                  <c:v>22.89</c:v>
                </c:pt>
                <c:pt idx="1290">
                  <c:v>22.76</c:v>
                </c:pt>
                <c:pt idx="1291">
                  <c:v>22.73</c:v>
                </c:pt>
                <c:pt idx="1292">
                  <c:v>22.66</c:v>
                </c:pt>
                <c:pt idx="1293">
                  <c:v>22.38</c:v>
                </c:pt>
                <c:pt idx="1294">
                  <c:v>22.27</c:v>
                </c:pt>
                <c:pt idx="1295">
                  <c:v>22.23</c:v>
                </c:pt>
                <c:pt idx="1296">
                  <c:v>22.02</c:v>
                </c:pt>
                <c:pt idx="1297">
                  <c:v>21.8</c:v>
                </c:pt>
                <c:pt idx="1298">
                  <c:v>21.53</c:v>
                </c:pt>
                <c:pt idx="1299">
                  <c:v>21.36</c:v>
                </c:pt>
                <c:pt idx="1300">
                  <c:v>21.27</c:v>
                </c:pt>
                <c:pt idx="1301">
                  <c:v>21.5</c:v>
                </c:pt>
                <c:pt idx="1302">
                  <c:v>21.61</c:v>
                </c:pt>
                <c:pt idx="1303">
                  <c:v>21.72</c:v>
                </c:pt>
                <c:pt idx="1304">
                  <c:v>21.74</c:v>
                </c:pt>
                <c:pt idx="1305">
                  <c:v>21.75</c:v>
                </c:pt>
                <c:pt idx="1306">
                  <c:v>21.74</c:v>
                </c:pt>
                <c:pt idx="1307">
                  <c:v>21.22</c:v>
                </c:pt>
                <c:pt idx="1308">
                  <c:v>20.74</c:v>
                </c:pt>
                <c:pt idx="1309">
                  <c:v>20.66</c:v>
                </c:pt>
                <c:pt idx="1310">
                  <c:v>20.59</c:v>
                </c:pt>
                <c:pt idx="1311">
                  <c:v>20.65</c:v>
                </c:pt>
                <c:pt idx="1312">
                  <c:v>20.86</c:v>
                </c:pt>
                <c:pt idx="1313">
                  <c:v>21.11</c:v>
                </c:pt>
                <c:pt idx="1314">
                  <c:v>20.56</c:v>
                </c:pt>
                <c:pt idx="1315">
                  <c:v>20.7</c:v>
                </c:pt>
                <c:pt idx="1316">
                  <c:v>20.81</c:v>
                </c:pt>
                <c:pt idx="1317">
                  <c:v>20.65</c:v>
                </c:pt>
                <c:pt idx="1318">
                  <c:v>20.58</c:v>
                </c:pt>
                <c:pt idx="1319">
                  <c:v>20.89</c:v>
                </c:pt>
                <c:pt idx="1320">
                  <c:v>21.14</c:v>
                </c:pt>
                <c:pt idx="1321">
                  <c:v>21.21</c:v>
                </c:pt>
                <c:pt idx="1322">
                  <c:v>21.39</c:v>
                </c:pt>
                <c:pt idx="1323">
                  <c:v>21.58</c:v>
                </c:pt>
                <c:pt idx="1324">
                  <c:v>21.71</c:v>
                </c:pt>
                <c:pt idx="1325">
                  <c:v>21.73</c:v>
                </c:pt>
                <c:pt idx="1326">
                  <c:v>21.48</c:v>
                </c:pt>
                <c:pt idx="1327">
                  <c:v>21.12</c:v>
                </c:pt>
                <c:pt idx="1328">
                  <c:v>21.22</c:v>
                </c:pt>
                <c:pt idx="1329">
                  <c:v>21.35</c:v>
                </c:pt>
                <c:pt idx="1330">
                  <c:v>21.41</c:v>
                </c:pt>
                <c:pt idx="1331">
                  <c:v>21.33</c:v>
                </c:pt>
                <c:pt idx="1332">
                  <c:v>21.61</c:v>
                </c:pt>
                <c:pt idx="1333">
                  <c:v>21.93</c:v>
                </c:pt>
                <c:pt idx="1334">
                  <c:v>22.26</c:v>
                </c:pt>
                <c:pt idx="1335">
                  <c:v>22.55</c:v>
                </c:pt>
                <c:pt idx="1336">
                  <c:v>22.77</c:v>
                </c:pt>
                <c:pt idx="1337">
                  <c:v>22.97</c:v>
                </c:pt>
                <c:pt idx="1338">
                  <c:v>23.21</c:v>
                </c:pt>
                <c:pt idx="1339">
                  <c:v>23.37</c:v>
                </c:pt>
                <c:pt idx="1340">
                  <c:v>23.67</c:v>
                </c:pt>
                <c:pt idx="1341">
                  <c:v>23.95</c:v>
                </c:pt>
                <c:pt idx="1342">
                  <c:v>24.37</c:v>
                </c:pt>
                <c:pt idx="1343">
                  <c:v>24.95</c:v>
                </c:pt>
                <c:pt idx="1344">
                  <c:v>25.37</c:v>
                </c:pt>
                <c:pt idx="1345">
                  <c:v>25.69</c:v>
                </c:pt>
                <c:pt idx="1346">
                  <c:v>25.6</c:v>
                </c:pt>
                <c:pt idx="1347">
                  <c:v>26.06</c:v>
                </c:pt>
                <c:pt idx="1348">
                  <c:v>26.39</c:v>
                </c:pt>
                <c:pt idx="1349">
                  <c:v>25.98</c:v>
                </c:pt>
                <c:pt idx="1350">
                  <c:v>25.63</c:v>
                </c:pt>
                <c:pt idx="1351">
                  <c:v>25.99</c:v>
                </c:pt>
                <c:pt idx="1352">
                  <c:v>26.34</c:v>
                </c:pt>
                <c:pt idx="1353">
                  <c:v>26.32</c:v>
                </c:pt>
                <c:pt idx="1354">
                  <c:v>26.58</c:v>
                </c:pt>
                <c:pt idx="1355">
                  <c:v>26.62</c:v>
                </c:pt>
                <c:pt idx="1356">
                  <c:v>26.75</c:v>
                </c:pt>
                <c:pt idx="1357">
                  <c:v>27.05</c:v>
                </c:pt>
                <c:pt idx="1358">
                  <c:v>26.59</c:v>
                </c:pt>
                <c:pt idx="1359">
                  <c:v>27.02</c:v>
                </c:pt>
                <c:pt idx="1360">
                  <c:v>26.99</c:v>
                </c:pt>
                <c:pt idx="1361">
                  <c:v>27.08</c:v>
                </c:pt>
                <c:pt idx="1362">
                  <c:v>27.03</c:v>
                </c:pt>
                <c:pt idx="1363">
                  <c:v>27.06</c:v>
                </c:pt>
                <c:pt idx="1364">
                  <c:v>27.07</c:v>
                </c:pt>
                <c:pt idx="1365">
                  <c:v>27.49</c:v>
                </c:pt>
                <c:pt idx="1366">
                  <c:v>27.31</c:v>
                </c:pt>
                <c:pt idx="1367">
                  <c:v>27.26</c:v>
                </c:pt>
                <c:pt idx="1368">
                  <c:v>27.29</c:v>
                </c:pt>
                <c:pt idx="1369">
                  <c:v>27.19</c:v>
                </c:pt>
                <c:pt idx="1370">
                  <c:v>27.36</c:v>
                </c:pt>
                <c:pt idx="1371">
                  <c:v>27.28</c:v>
                </c:pt>
                <c:pt idx="1372">
                  <c:v>27.22</c:v>
                </c:pt>
                <c:pt idx="1373">
                  <c:v>27.55</c:v>
                </c:pt>
                <c:pt idx="1374">
                  <c:v>26.547499999999996</c:v>
                </c:pt>
                <c:pt idx="1375">
                  <c:v>26.745000000000001</c:v>
                </c:pt>
                <c:pt idx="1376">
                  <c:v>26.317500000000003</c:v>
                </c:pt>
                <c:pt idx="1377">
                  <c:v>26.802500000000002</c:v>
                </c:pt>
                <c:pt idx="1378">
                  <c:v>26.78</c:v>
                </c:pt>
                <c:pt idx="1379">
                  <c:v>26.765000000000001</c:v>
                </c:pt>
                <c:pt idx="1380">
                  <c:v>26.427499999999998</c:v>
                </c:pt>
                <c:pt idx="1381">
                  <c:v>26.66</c:v>
                </c:pt>
                <c:pt idx="1382">
                  <c:v>26.262500000000003</c:v>
                </c:pt>
                <c:pt idx="1383">
                  <c:v>26.044999999999998</c:v>
                </c:pt>
                <c:pt idx="1384">
                  <c:v>25.869999999999997</c:v>
                </c:pt>
                <c:pt idx="1385">
                  <c:v>25.77</c:v>
                </c:pt>
                <c:pt idx="1386">
                  <c:v>25.907499999999999</c:v>
                </c:pt>
                <c:pt idx="1387">
                  <c:v>25.794999999999998</c:v>
                </c:pt>
                <c:pt idx="1388">
                  <c:v>25.5075</c:v>
                </c:pt>
                <c:pt idx="1389">
                  <c:v>25.492499999999996</c:v>
                </c:pt>
                <c:pt idx="1390">
                  <c:v>25.872499999999995</c:v>
                </c:pt>
                <c:pt idx="1391">
                  <c:v>25.880000000000003</c:v>
                </c:pt>
                <c:pt idx="1392">
                  <c:v>25.925000000000004</c:v>
                </c:pt>
                <c:pt idx="1393">
                  <c:v>25.710000000000004</c:v>
                </c:pt>
                <c:pt idx="1394">
                  <c:v>25.76</c:v>
                </c:pt>
                <c:pt idx="1395">
                  <c:v>25.407499999999995</c:v>
                </c:pt>
                <c:pt idx="1396">
                  <c:v>25.37</c:v>
                </c:pt>
                <c:pt idx="1397">
                  <c:v>25.275000000000002</c:v>
                </c:pt>
                <c:pt idx="1398">
                  <c:v>25.575000000000003</c:v>
                </c:pt>
                <c:pt idx="1399">
                  <c:v>25.5075</c:v>
                </c:pt>
                <c:pt idx="1400">
                  <c:v>25.4575</c:v>
                </c:pt>
                <c:pt idx="1401">
                  <c:v>25.42</c:v>
                </c:pt>
                <c:pt idx="1402">
                  <c:v>25.227500000000003</c:v>
                </c:pt>
                <c:pt idx="1403">
                  <c:v>25.012499999999999</c:v>
                </c:pt>
                <c:pt idx="1404">
                  <c:v>24.904999999999998</c:v>
                </c:pt>
                <c:pt idx="1405">
                  <c:v>24.93</c:v>
                </c:pt>
                <c:pt idx="1406">
                  <c:v>24.767499999999998</c:v>
                </c:pt>
                <c:pt idx="1407">
                  <c:v>24.7225</c:v>
                </c:pt>
                <c:pt idx="1408">
                  <c:v>24.762500000000003</c:v>
                </c:pt>
                <c:pt idx="1409">
                  <c:v>24.762500000000003</c:v>
                </c:pt>
                <c:pt idx="1410">
                  <c:v>24.687499999999996</c:v>
                </c:pt>
                <c:pt idx="1411">
                  <c:v>24.442499999999999</c:v>
                </c:pt>
                <c:pt idx="1412">
                  <c:v>24.327500000000001</c:v>
                </c:pt>
                <c:pt idx="1413">
                  <c:v>24.39</c:v>
                </c:pt>
                <c:pt idx="1414">
                  <c:v>24.302500000000002</c:v>
                </c:pt>
                <c:pt idx="1415">
                  <c:v>24.355</c:v>
                </c:pt>
                <c:pt idx="1416">
                  <c:v>24.2575</c:v>
                </c:pt>
                <c:pt idx="1417">
                  <c:v>24.112500000000001</c:v>
                </c:pt>
                <c:pt idx="1418">
                  <c:v>24.105</c:v>
                </c:pt>
                <c:pt idx="1419">
                  <c:v>24.085000000000001</c:v>
                </c:pt>
                <c:pt idx="1420">
                  <c:v>24.115000000000002</c:v>
                </c:pt>
                <c:pt idx="1421">
                  <c:v>23.952500000000001</c:v>
                </c:pt>
                <c:pt idx="1422">
                  <c:v>23.837499999999999</c:v>
                </c:pt>
                <c:pt idx="1423">
                  <c:v>23.677499999999998</c:v>
                </c:pt>
                <c:pt idx="1424">
                  <c:v>23.692500000000003</c:v>
                </c:pt>
                <c:pt idx="1425">
                  <c:v>23.607499999999998</c:v>
                </c:pt>
                <c:pt idx="1426">
                  <c:v>23.427500000000002</c:v>
                </c:pt>
                <c:pt idx="1427">
                  <c:v>23.21</c:v>
                </c:pt>
                <c:pt idx="1428">
                  <c:v>23.017500000000002</c:v>
                </c:pt>
                <c:pt idx="1429">
                  <c:v>22.9025</c:v>
                </c:pt>
                <c:pt idx="1430">
                  <c:v>22.74</c:v>
                </c:pt>
                <c:pt idx="1431">
                  <c:v>22.79</c:v>
                </c:pt>
                <c:pt idx="1432">
                  <c:v>22.727500000000003</c:v>
                </c:pt>
                <c:pt idx="1433">
                  <c:v>22.657499999999999</c:v>
                </c:pt>
                <c:pt idx="1434">
                  <c:v>22.639999999999997</c:v>
                </c:pt>
                <c:pt idx="1435">
                  <c:v>22.422499999999999</c:v>
                </c:pt>
                <c:pt idx="1436">
                  <c:v>22.177500000000002</c:v>
                </c:pt>
                <c:pt idx="1437">
                  <c:v>22.022499999999997</c:v>
                </c:pt>
                <c:pt idx="1438">
                  <c:v>21.922500000000003</c:v>
                </c:pt>
                <c:pt idx="1439">
                  <c:v>21.822499999999998</c:v>
                </c:pt>
                <c:pt idx="1440">
                  <c:v>22.434999999999999</c:v>
                </c:pt>
                <c:pt idx="1441">
                  <c:v>22.48</c:v>
                </c:pt>
                <c:pt idx="1442">
                  <c:v>22.545000000000002</c:v>
                </c:pt>
                <c:pt idx="1443">
                  <c:v>22.627499999999998</c:v>
                </c:pt>
                <c:pt idx="1444">
                  <c:v>22.81</c:v>
                </c:pt>
                <c:pt idx="1445">
                  <c:v>22.862500000000001</c:v>
                </c:pt>
                <c:pt idx="1446">
                  <c:v>22.650000000000002</c:v>
                </c:pt>
                <c:pt idx="1447">
                  <c:v>22.305</c:v>
                </c:pt>
                <c:pt idx="1448">
                  <c:v>22.182499999999997</c:v>
                </c:pt>
                <c:pt idx="1449">
                  <c:v>21.857500000000002</c:v>
                </c:pt>
                <c:pt idx="1450">
                  <c:v>21.795000000000002</c:v>
                </c:pt>
                <c:pt idx="1451">
                  <c:v>22.03</c:v>
                </c:pt>
                <c:pt idx="1452">
                  <c:v>21.982500000000002</c:v>
                </c:pt>
                <c:pt idx="1453">
                  <c:v>22.202500000000001</c:v>
                </c:pt>
                <c:pt idx="1454">
                  <c:v>22.322499999999998</c:v>
                </c:pt>
                <c:pt idx="1455">
                  <c:v>22.145000000000003</c:v>
                </c:pt>
                <c:pt idx="1456">
                  <c:v>22.065000000000001</c:v>
                </c:pt>
                <c:pt idx="1457">
                  <c:v>22.064999999999998</c:v>
                </c:pt>
                <c:pt idx="1458">
                  <c:v>21.725000000000001</c:v>
                </c:pt>
                <c:pt idx="1459">
                  <c:v>21.3675</c:v>
                </c:pt>
                <c:pt idx="1460">
                  <c:v>21.167500000000004</c:v>
                </c:pt>
                <c:pt idx="1461">
                  <c:v>21.080000000000002</c:v>
                </c:pt>
                <c:pt idx="1462">
                  <c:v>20.745000000000001</c:v>
                </c:pt>
                <c:pt idx="1463">
                  <c:v>20.6875</c:v>
                </c:pt>
                <c:pt idx="1464">
                  <c:v>20.9175</c:v>
                </c:pt>
                <c:pt idx="1465">
                  <c:v>21.327500000000001</c:v>
                </c:pt>
                <c:pt idx="1466">
                  <c:v>21.432500000000001</c:v>
                </c:pt>
                <c:pt idx="1467">
                  <c:v>21.477499999999999</c:v>
                </c:pt>
                <c:pt idx="1468">
                  <c:v>21.627500000000001</c:v>
                </c:pt>
                <c:pt idx="1469">
                  <c:v>21.56</c:v>
                </c:pt>
                <c:pt idx="1470">
                  <c:v>21.450000000000003</c:v>
                </c:pt>
                <c:pt idx="1471">
                  <c:v>21.302499999999998</c:v>
                </c:pt>
                <c:pt idx="1472">
                  <c:v>21.12</c:v>
                </c:pt>
                <c:pt idx="1473">
                  <c:v>21.127499999999998</c:v>
                </c:pt>
                <c:pt idx="1474">
                  <c:v>21.049999999999997</c:v>
                </c:pt>
                <c:pt idx="1475">
                  <c:v>21.15</c:v>
                </c:pt>
                <c:pt idx="1476">
                  <c:v>21.397500000000001</c:v>
                </c:pt>
                <c:pt idx="1477">
                  <c:v>21.537499999999998</c:v>
                </c:pt>
                <c:pt idx="1478">
                  <c:v>21.675000000000001</c:v>
                </c:pt>
                <c:pt idx="1479">
                  <c:v>21.872499999999999</c:v>
                </c:pt>
                <c:pt idx="1480">
                  <c:v>22.2225</c:v>
                </c:pt>
                <c:pt idx="1481">
                  <c:v>22.8325</c:v>
                </c:pt>
                <c:pt idx="1482">
                  <c:v>23.647500000000001</c:v>
                </c:pt>
                <c:pt idx="1483">
                  <c:v>24.255000000000003</c:v>
                </c:pt>
                <c:pt idx="1484">
                  <c:v>24.752500000000001</c:v>
                </c:pt>
                <c:pt idx="1485">
                  <c:v>24.95</c:v>
                </c:pt>
                <c:pt idx="1486">
                  <c:v>25.357500000000002</c:v>
                </c:pt>
                <c:pt idx="1487">
                  <c:v>25.970000000000002</c:v>
                </c:pt>
                <c:pt idx="1488">
                  <c:v>26.607500000000002</c:v>
                </c:pt>
                <c:pt idx="1489">
                  <c:v>26.86</c:v>
                </c:pt>
                <c:pt idx="1490">
                  <c:v>27.029999999999998</c:v>
                </c:pt>
                <c:pt idx="1491">
                  <c:v>27.192500000000003</c:v>
                </c:pt>
                <c:pt idx="1492">
                  <c:v>27.32</c:v>
                </c:pt>
                <c:pt idx="1493">
                  <c:v>27.547499999999999</c:v>
                </c:pt>
                <c:pt idx="1494">
                  <c:v>27.607499999999998</c:v>
                </c:pt>
                <c:pt idx="1495">
                  <c:v>28.104999999999997</c:v>
                </c:pt>
                <c:pt idx="1496">
                  <c:v>27.984999999999999</c:v>
                </c:pt>
                <c:pt idx="1497">
                  <c:v>27.842500000000001</c:v>
                </c:pt>
                <c:pt idx="1498">
                  <c:v>27.64</c:v>
                </c:pt>
                <c:pt idx="1499">
                  <c:v>27.9025</c:v>
                </c:pt>
                <c:pt idx="1500">
                  <c:v>28.085000000000001</c:v>
                </c:pt>
                <c:pt idx="1501">
                  <c:v>27.999999999999996</c:v>
                </c:pt>
                <c:pt idx="1502">
                  <c:v>28.1325</c:v>
                </c:pt>
                <c:pt idx="1503">
                  <c:v>28.102499999999999</c:v>
                </c:pt>
                <c:pt idx="1504">
                  <c:v>27.767500000000002</c:v>
                </c:pt>
                <c:pt idx="1505">
                  <c:v>27.9925</c:v>
                </c:pt>
                <c:pt idx="1506">
                  <c:v>27.875000000000007</c:v>
                </c:pt>
                <c:pt idx="1507">
                  <c:v>27.24</c:v>
                </c:pt>
                <c:pt idx="1508">
                  <c:v>27.1</c:v>
                </c:pt>
                <c:pt idx="1509">
                  <c:v>27.03</c:v>
                </c:pt>
                <c:pt idx="1510">
                  <c:v>27.05</c:v>
                </c:pt>
                <c:pt idx="1511">
                  <c:v>27.11</c:v>
                </c:pt>
                <c:pt idx="1512">
                  <c:v>27.54</c:v>
                </c:pt>
                <c:pt idx="1513">
                  <c:v>27.26</c:v>
                </c:pt>
                <c:pt idx="1514">
                  <c:v>27.25</c:v>
                </c:pt>
                <c:pt idx="1515">
                  <c:v>27.1</c:v>
                </c:pt>
                <c:pt idx="1516">
                  <c:v>27.32</c:v>
                </c:pt>
                <c:pt idx="1517">
                  <c:v>27.07</c:v>
                </c:pt>
                <c:pt idx="1518">
                  <c:v>26.85</c:v>
                </c:pt>
                <c:pt idx="1519">
                  <c:v>26.77</c:v>
                </c:pt>
                <c:pt idx="1520">
                  <c:v>26.83</c:v>
                </c:pt>
                <c:pt idx="1521">
                  <c:v>26.7</c:v>
                </c:pt>
                <c:pt idx="1522">
                  <c:v>26.55</c:v>
                </c:pt>
                <c:pt idx="1523">
                  <c:v>26.74</c:v>
                </c:pt>
                <c:pt idx="1524">
                  <c:v>26.65</c:v>
                </c:pt>
                <c:pt idx="1525">
                  <c:v>26.44</c:v>
                </c:pt>
                <c:pt idx="1526">
                  <c:v>26.53</c:v>
                </c:pt>
                <c:pt idx="1527">
                  <c:v>26.02</c:v>
                </c:pt>
                <c:pt idx="1528">
                  <c:v>26.6</c:v>
                </c:pt>
                <c:pt idx="1529">
                  <c:v>26.43</c:v>
                </c:pt>
                <c:pt idx="1530">
                  <c:v>25.69</c:v>
                </c:pt>
                <c:pt idx="1531">
                  <c:v>25.89</c:v>
                </c:pt>
                <c:pt idx="1532">
                  <c:v>26.07</c:v>
                </c:pt>
                <c:pt idx="1533">
                  <c:v>27.58</c:v>
                </c:pt>
                <c:pt idx="1534">
                  <c:v>26.472499999999997</c:v>
                </c:pt>
                <c:pt idx="1535">
                  <c:v>26.58</c:v>
                </c:pt>
                <c:pt idx="1536">
                  <c:v>27.024999999999999</c:v>
                </c:pt>
                <c:pt idx="1537">
                  <c:v>26.51</c:v>
                </c:pt>
                <c:pt idx="1538">
                  <c:v>26.66</c:v>
                </c:pt>
                <c:pt idx="1539">
                  <c:v>26.307500000000001</c:v>
                </c:pt>
                <c:pt idx="1540">
                  <c:v>26.37</c:v>
                </c:pt>
                <c:pt idx="1541">
                  <c:v>25.875000000000004</c:v>
                </c:pt>
                <c:pt idx="1542">
                  <c:v>25.875</c:v>
                </c:pt>
                <c:pt idx="1543">
                  <c:v>26.0075</c:v>
                </c:pt>
                <c:pt idx="1544">
                  <c:v>25.857499999999998</c:v>
                </c:pt>
                <c:pt idx="1545">
                  <c:v>25.720000000000002</c:v>
                </c:pt>
                <c:pt idx="1546">
                  <c:v>25.427500000000002</c:v>
                </c:pt>
                <c:pt idx="1547">
                  <c:v>25.012499999999999</c:v>
                </c:pt>
                <c:pt idx="1548">
                  <c:v>24.904999999999998</c:v>
                </c:pt>
                <c:pt idx="1549">
                  <c:v>24.83</c:v>
                </c:pt>
                <c:pt idx="1550">
                  <c:v>24.767499999999998</c:v>
                </c:pt>
                <c:pt idx="1551">
                  <c:v>24.7225</c:v>
                </c:pt>
                <c:pt idx="1552">
                  <c:v>24.462499999999999</c:v>
                </c:pt>
                <c:pt idx="1553">
                  <c:v>24.462499999999999</c:v>
                </c:pt>
                <c:pt idx="1554">
                  <c:v>24.487499999999997</c:v>
                </c:pt>
                <c:pt idx="1555">
                  <c:v>24.2425</c:v>
                </c:pt>
                <c:pt idx="1556">
                  <c:v>24.227499999999999</c:v>
                </c:pt>
                <c:pt idx="1557">
                  <c:v>24.19</c:v>
                </c:pt>
                <c:pt idx="1558">
                  <c:v>24.202500000000001</c:v>
                </c:pt>
                <c:pt idx="1559">
                  <c:v>24.155000000000001</c:v>
                </c:pt>
                <c:pt idx="1560">
                  <c:v>24.057499999999997</c:v>
                </c:pt>
                <c:pt idx="1561">
                  <c:v>24.012499999999999</c:v>
                </c:pt>
                <c:pt idx="1562">
                  <c:v>24.005000000000003</c:v>
                </c:pt>
                <c:pt idx="1563">
                  <c:v>24.085000000000001</c:v>
                </c:pt>
                <c:pt idx="1564">
                  <c:v>24.015000000000001</c:v>
                </c:pt>
                <c:pt idx="1565">
                  <c:v>23.952500000000001</c:v>
                </c:pt>
                <c:pt idx="1566">
                  <c:v>23.737500000000001</c:v>
                </c:pt>
                <c:pt idx="1567">
                  <c:v>23.577499999999997</c:v>
                </c:pt>
                <c:pt idx="1568">
                  <c:v>23.4925</c:v>
                </c:pt>
                <c:pt idx="1569">
                  <c:v>23.5075</c:v>
                </c:pt>
                <c:pt idx="1570">
                  <c:v>23.427500000000002</c:v>
                </c:pt>
                <c:pt idx="1571">
                  <c:v>23.41</c:v>
                </c:pt>
                <c:pt idx="1572">
                  <c:v>23.4175</c:v>
                </c:pt>
                <c:pt idx="1573">
                  <c:v>23.4025</c:v>
                </c:pt>
                <c:pt idx="1574">
                  <c:v>23.34</c:v>
                </c:pt>
                <c:pt idx="1575">
                  <c:v>23.29</c:v>
                </c:pt>
                <c:pt idx="1576">
                  <c:v>23.327500000000001</c:v>
                </c:pt>
                <c:pt idx="1577">
                  <c:v>23.2575</c:v>
                </c:pt>
                <c:pt idx="1578">
                  <c:v>23.24</c:v>
                </c:pt>
                <c:pt idx="1579">
                  <c:v>23.122499999999999</c:v>
                </c:pt>
                <c:pt idx="1580">
                  <c:v>23.077500000000001</c:v>
                </c:pt>
                <c:pt idx="1581">
                  <c:v>23.122499999999999</c:v>
                </c:pt>
                <c:pt idx="1582">
                  <c:v>23.022500000000001</c:v>
                </c:pt>
                <c:pt idx="1583">
                  <c:v>23.022499999999997</c:v>
                </c:pt>
                <c:pt idx="1584">
                  <c:v>23.535</c:v>
                </c:pt>
                <c:pt idx="1585">
                  <c:v>23.68</c:v>
                </c:pt>
                <c:pt idx="1586">
                  <c:v>23.844999999999999</c:v>
                </c:pt>
                <c:pt idx="1587">
                  <c:v>24.127499999999998</c:v>
                </c:pt>
                <c:pt idx="1588">
                  <c:v>24.31</c:v>
                </c:pt>
                <c:pt idx="1589">
                  <c:v>24.362500000000001</c:v>
                </c:pt>
                <c:pt idx="1590">
                  <c:v>24.35</c:v>
                </c:pt>
                <c:pt idx="1591">
                  <c:v>24.105000000000004</c:v>
                </c:pt>
                <c:pt idx="1592">
                  <c:v>24.082500000000003</c:v>
                </c:pt>
                <c:pt idx="1593">
                  <c:v>23.7575</c:v>
                </c:pt>
                <c:pt idx="1594">
                  <c:v>23.795000000000002</c:v>
                </c:pt>
                <c:pt idx="1595">
                  <c:v>24.03</c:v>
                </c:pt>
                <c:pt idx="1596">
                  <c:v>24.082499999999996</c:v>
                </c:pt>
                <c:pt idx="1597">
                  <c:v>24.202500000000001</c:v>
                </c:pt>
                <c:pt idx="1598">
                  <c:v>24.122499999999999</c:v>
                </c:pt>
                <c:pt idx="1599">
                  <c:v>23.844999999999999</c:v>
                </c:pt>
                <c:pt idx="1600">
                  <c:v>23.565000000000001</c:v>
                </c:pt>
                <c:pt idx="1601">
                  <c:v>23.664999999999999</c:v>
                </c:pt>
                <c:pt idx="1602">
                  <c:v>23.425000000000001</c:v>
                </c:pt>
                <c:pt idx="1603">
                  <c:v>23.1675</c:v>
                </c:pt>
                <c:pt idx="1604">
                  <c:v>23.067500000000003</c:v>
                </c:pt>
                <c:pt idx="1605">
                  <c:v>23.080000000000002</c:v>
                </c:pt>
                <c:pt idx="1606">
                  <c:v>23.045000000000002</c:v>
                </c:pt>
                <c:pt idx="1607">
                  <c:v>23.1875</c:v>
                </c:pt>
                <c:pt idx="1608">
                  <c:v>23.517500000000002</c:v>
                </c:pt>
                <c:pt idx="1609">
                  <c:v>23.927500000000002</c:v>
                </c:pt>
                <c:pt idx="1610">
                  <c:v>23.8325</c:v>
                </c:pt>
                <c:pt idx="1611">
                  <c:v>23.677500000000002</c:v>
                </c:pt>
                <c:pt idx="1612">
                  <c:v>23.927500000000002</c:v>
                </c:pt>
                <c:pt idx="1613">
                  <c:v>23.96</c:v>
                </c:pt>
                <c:pt idx="1614">
                  <c:v>23.950000000000003</c:v>
                </c:pt>
                <c:pt idx="1615">
                  <c:v>23.9025</c:v>
                </c:pt>
                <c:pt idx="1616">
                  <c:v>23.72</c:v>
                </c:pt>
                <c:pt idx="1617">
                  <c:v>23.827499999999997</c:v>
                </c:pt>
                <c:pt idx="1618">
                  <c:v>23.85</c:v>
                </c:pt>
                <c:pt idx="1619">
                  <c:v>23.75</c:v>
                </c:pt>
                <c:pt idx="1620">
                  <c:v>23.897500000000001</c:v>
                </c:pt>
                <c:pt idx="1621">
                  <c:v>24.237500000000001</c:v>
                </c:pt>
                <c:pt idx="1622">
                  <c:v>24.475000000000001</c:v>
                </c:pt>
                <c:pt idx="1623">
                  <c:v>24.672499999999999</c:v>
                </c:pt>
                <c:pt idx="1624">
                  <c:v>25.2225</c:v>
                </c:pt>
                <c:pt idx="1625">
                  <c:v>25.532499999999999</c:v>
                </c:pt>
                <c:pt idx="1626">
                  <c:v>25.647500000000001</c:v>
                </c:pt>
                <c:pt idx="1627">
                  <c:v>25.555</c:v>
                </c:pt>
                <c:pt idx="1628">
                  <c:v>25.6525</c:v>
                </c:pt>
                <c:pt idx="1629">
                  <c:v>25.75</c:v>
                </c:pt>
                <c:pt idx="1630">
                  <c:v>25.9575</c:v>
                </c:pt>
                <c:pt idx="1631">
                  <c:v>26.37</c:v>
                </c:pt>
                <c:pt idx="1632">
                  <c:v>26.707500000000003</c:v>
                </c:pt>
                <c:pt idx="1633">
                  <c:v>26.66</c:v>
                </c:pt>
                <c:pt idx="1634">
                  <c:v>26.529999999999998</c:v>
                </c:pt>
                <c:pt idx="1635">
                  <c:v>26.692500000000003</c:v>
                </c:pt>
                <c:pt idx="1636">
                  <c:v>26.62</c:v>
                </c:pt>
                <c:pt idx="1637">
                  <c:v>26.747499999999999</c:v>
                </c:pt>
                <c:pt idx="1638">
                  <c:v>27.107499999999998</c:v>
                </c:pt>
                <c:pt idx="1639">
                  <c:v>27.104999999999997</c:v>
                </c:pt>
                <c:pt idx="1640">
                  <c:v>26.984999999999999</c:v>
                </c:pt>
                <c:pt idx="1641">
                  <c:v>27.142499999999998</c:v>
                </c:pt>
                <c:pt idx="1642">
                  <c:v>27.24</c:v>
                </c:pt>
                <c:pt idx="1643">
                  <c:v>26.802500000000002</c:v>
                </c:pt>
                <c:pt idx="1644">
                  <c:v>26.685000000000002</c:v>
                </c:pt>
                <c:pt idx="1645">
                  <c:v>26.799999999999997</c:v>
                </c:pt>
                <c:pt idx="1646">
                  <c:v>27.732500000000002</c:v>
                </c:pt>
                <c:pt idx="1647">
                  <c:v>27.402500000000003</c:v>
                </c:pt>
                <c:pt idx="1648">
                  <c:v>27.467500000000001</c:v>
                </c:pt>
                <c:pt idx="1649">
                  <c:v>27.692500000000003</c:v>
                </c:pt>
                <c:pt idx="1650">
                  <c:v>27.375000000000007</c:v>
                </c:pt>
                <c:pt idx="1651">
                  <c:v>26.779999999999998</c:v>
                </c:pt>
                <c:pt idx="1652">
                  <c:v>26.71</c:v>
                </c:pt>
                <c:pt idx="1653">
                  <c:v>26.925000000000004</c:v>
                </c:pt>
                <c:pt idx="1654">
                  <c:v>26.977499999999996</c:v>
                </c:pt>
                <c:pt idx="1655">
                  <c:v>26.947499999999998</c:v>
                </c:pt>
                <c:pt idx="1656">
                  <c:v>26.642499999999998</c:v>
                </c:pt>
                <c:pt idx="1657">
                  <c:v>26.664999999999996</c:v>
                </c:pt>
                <c:pt idx="1658">
                  <c:v>26.327500000000001</c:v>
                </c:pt>
                <c:pt idx="1659">
                  <c:v>26.699999999999996</c:v>
                </c:pt>
                <c:pt idx="1660">
                  <c:v>27.062500000000004</c:v>
                </c:pt>
                <c:pt idx="1661">
                  <c:v>26.822500000000005</c:v>
                </c:pt>
                <c:pt idx="1662">
                  <c:v>26.547499999999996</c:v>
                </c:pt>
                <c:pt idx="1663">
                  <c:v>26.745000000000001</c:v>
                </c:pt>
                <c:pt idx="1664">
                  <c:v>26.6175</c:v>
                </c:pt>
                <c:pt idx="1665">
                  <c:v>26.602499999999999</c:v>
                </c:pt>
                <c:pt idx="1666">
                  <c:v>27.22</c:v>
                </c:pt>
                <c:pt idx="1667">
                  <c:v>27.7</c:v>
                </c:pt>
                <c:pt idx="1668">
                  <c:v>25.927499999999998</c:v>
                </c:pt>
                <c:pt idx="1669">
                  <c:v>26.16</c:v>
                </c:pt>
                <c:pt idx="1670">
                  <c:v>26.162500000000001</c:v>
                </c:pt>
                <c:pt idx="1671">
                  <c:v>26.145</c:v>
                </c:pt>
                <c:pt idx="1672">
                  <c:v>26.07</c:v>
                </c:pt>
                <c:pt idx="1673">
                  <c:v>26.070000000000004</c:v>
                </c:pt>
                <c:pt idx="1674">
                  <c:v>26.107500000000002</c:v>
                </c:pt>
                <c:pt idx="1675">
                  <c:v>25.995000000000001</c:v>
                </c:pt>
                <c:pt idx="1676">
                  <c:v>25.807499999999997</c:v>
                </c:pt>
                <c:pt idx="1677">
                  <c:v>25.192499999999999</c:v>
                </c:pt>
                <c:pt idx="1678">
                  <c:v>25.272499999999994</c:v>
                </c:pt>
                <c:pt idx="1679">
                  <c:v>25.78</c:v>
                </c:pt>
                <c:pt idx="1680">
                  <c:v>25.625</c:v>
                </c:pt>
                <c:pt idx="1681">
                  <c:v>25.110000000000003</c:v>
                </c:pt>
                <c:pt idx="1682">
                  <c:v>25.26</c:v>
                </c:pt>
                <c:pt idx="1683">
                  <c:v>24.507499999999997</c:v>
                </c:pt>
                <c:pt idx="1684">
                  <c:v>24.669999999999998</c:v>
                </c:pt>
                <c:pt idx="1685">
                  <c:v>24.675000000000001</c:v>
                </c:pt>
                <c:pt idx="1686">
                  <c:v>25.074999999999999</c:v>
                </c:pt>
                <c:pt idx="1687">
                  <c:v>25.5075</c:v>
                </c:pt>
                <c:pt idx="1688">
                  <c:v>25.2575</c:v>
                </c:pt>
                <c:pt idx="1689">
                  <c:v>25.32</c:v>
                </c:pt>
                <c:pt idx="1690">
                  <c:v>25.027500000000003</c:v>
                </c:pt>
                <c:pt idx="1691">
                  <c:v>24.712500000000002</c:v>
                </c:pt>
                <c:pt idx="1692">
                  <c:v>24.404999999999998</c:v>
                </c:pt>
                <c:pt idx="1693">
                  <c:v>24.33</c:v>
                </c:pt>
                <c:pt idx="1694">
                  <c:v>24.3675</c:v>
                </c:pt>
                <c:pt idx="1695">
                  <c:v>24.2225</c:v>
                </c:pt>
                <c:pt idx="1696">
                  <c:v>24.262500000000003</c:v>
                </c:pt>
                <c:pt idx="1697">
                  <c:v>24.362499999999997</c:v>
                </c:pt>
                <c:pt idx="1698">
                  <c:v>24.187499999999996</c:v>
                </c:pt>
                <c:pt idx="1699">
                  <c:v>24.0425</c:v>
                </c:pt>
                <c:pt idx="1700">
                  <c:v>24.027500000000003</c:v>
                </c:pt>
                <c:pt idx="1701">
                  <c:v>23.99</c:v>
                </c:pt>
                <c:pt idx="1702">
                  <c:v>24.002500000000001</c:v>
                </c:pt>
                <c:pt idx="1703">
                  <c:v>24.055</c:v>
                </c:pt>
                <c:pt idx="1704">
                  <c:v>24.057499999999997</c:v>
                </c:pt>
                <c:pt idx="1705">
                  <c:v>23.912500000000001</c:v>
                </c:pt>
                <c:pt idx="1706">
                  <c:v>23.905000000000001</c:v>
                </c:pt>
                <c:pt idx="1707">
                  <c:v>23.984999999999999</c:v>
                </c:pt>
                <c:pt idx="1708">
                  <c:v>23.915000000000003</c:v>
                </c:pt>
                <c:pt idx="1709">
                  <c:v>23.852500000000003</c:v>
                </c:pt>
                <c:pt idx="1710">
                  <c:v>23.637499999999999</c:v>
                </c:pt>
                <c:pt idx="1711">
                  <c:v>23.477499999999999</c:v>
                </c:pt>
                <c:pt idx="1712">
                  <c:v>23.4925</c:v>
                </c:pt>
                <c:pt idx="1713">
                  <c:v>23.407499999999999</c:v>
                </c:pt>
                <c:pt idx="1714">
                  <c:v>23.327500000000001</c:v>
                </c:pt>
                <c:pt idx="1715">
                  <c:v>23.310000000000002</c:v>
                </c:pt>
                <c:pt idx="1716">
                  <c:v>23.217500000000001</c:v>
                </c:pt>
                <c:pt idx="1717">
                  <c:v>23.102500000000003</c:v>
                </c:pt>
                <c:pt idx="1718">
                  <c:v>23.14</c:v>
                </c:pt>
                <c:pt idx="1719">
                  <c:v>23.09</c:v>
                </c:pt>
                <c:pt idx="1720">
                  <c:v>23.127500000000001</c:v>
                </c:pt>
                <c:pt idx="1721">
                  <c:v>23.057499999999997</c:v>
                </c:pt>
                <c:pt idx="1722">
                  <c:v>22.84</c:v>
                </c:pt>
                <c:pt idx="1723">
                  <c:v>22.322499999999998</c:v>
                </c:pt>
                <c:pt idx="1724">
                  <c:v>22.177500000000002</c:v>
                </c:pt>
                <c:pt idx="1725">
                  <c:v>22.022499999999997</c:v>
                </c:pt>
                <c:pt idx="1726">
                  <c:v>21.922500000000003</c:v>
                </c:pt>
                <c:pt idx="1727">
                  <c:v>21.922499999999999</c:v>
                </c:pt>
                <c:pt idx="1728">
                  <c:v>22.434999999999999</c:v>
                </c:pt>
                <c:pt idx="1729">
                  <c:v>22.48</c:v>
                </c:pt>
                <c:pt idx="1730">
                  <c:v>22.445</c:v>
                </c:pt>
                <c:pt idx="1731">
                  <c:v>22.627499999999998</c:v>
                </c:pt>
                <c:pt idx="1732">
                  <c:v>22.709999999999997</c:v>
                </c:pt>
                <c:pt idx="1733">
                  <c:v>22.862500000000001</c:v>
                </c:pt>
                <c:pt idx="1734">
                  <c:v>22.750000000000004</c:v>
                </c:pt>
                <c:pt idx="1735">
                  <c:v>22.605000000000004</c:v>
                </c:pt>
                <c:pt idx="1736">
                  <c:v>22.482500000000002</c:v>
                </c:pt>
                <c:pt idx="1737">
                  <c:v>22.157499999999999</c:v>
                </c:pt>
                <c:pt idx="1738">
                  <c:v>22.195</c:v>
                </c:pt>
                <c:pt idx="1739">
                  <c:v>22.53</c:v>
                </c:pt>
                <c:pt idx="1740">
                  <c:v>22.782499999999999</c:v>
                </c:pt>
                <c:pt idx="1741">
                  <c:v>23.002500000000001</c:v>
                </c:pt>
                <c:pt idx="1742">
                  <c:v>22.922499999999999</c:v>
                </c:pt>
                <c:pt idx="1743">
                  <c:v>22.645000000000003</c:v>
                </c:pt>
                <c:pt idx="1744">
                  <c:v>22.565000000000001</c:v>
                </c:pt>
                <c:pt idx="1745">
                  <c:v>22.664999999999999</c:v>
                </c:pt>
                <c:pt idx="1746">
                  <c:v>22.225000000000001</c:v>
                </c:pt>
                <c:pt idx="1747">
                  <c:v>21.967500000000001</c:v>
                </c:pt>
                <c:pt idx="1748">
                  <c:v>21.667500000000004</c:v>
                </c:pt>
                <c:pt idx="1749">
                  <c:v>21.880000000000003</c:v>
                </c:pt>
                <c:pt idx="1750">
                  <c:v>21.645</c:v>
                </c:pt>
                <c:pt idx="1751">
                  <c:v>21.587500000000002</c:v>
                </c:pt>
                <c:pt idx="1752">
                  <c:v>21.6175</c:v>
                </c:pt>
                <c:pt idx="1753">
                  <c:v>21.927500000000002</c:v>
                </c:pt>
                <c:pt idx="1754">
                  <c:v>21.932500000000001</c:v>
                </c:pt>
                <c:pt idx="1755">
                  <c:v>21.977499999999999</c:v>
                </c:pt>
                <c:pt idx="1756">
                  <c:v>22.327500000000001</c:v>
                </c:pt>
                <c:pt idx="1757">
                  <c:v>22.259999999999998</c:v>
                </c:pt>
                <c:pt idx="1758">
                  <c:v>22.25</c:v>
                </c:pt>
                <c:pt idx="1759">
                  <c:v>22.4025</c:v>
                </c:pt>
                <c:pt idx="1760">
                  <c:v>22.32</c:v>
                </c:pt>
                <c:pt idx="1761">
                  <c:v>22.227499999999999</c:v>
                </c:pt>
                <c:pt idx="1762">
                  <c:v>22.25</c:v>
                </c:pt>
                <c:pt idx="1763">
                  <c:v>22.25</c:v>
                </c:pt>
                <c:pt idx="1764">
                  <c:v>22.397500000000001</c:v>
                </c:pt>
                <c:pt idx="1765">
                  <c:v>22.637499999999999</c:v>
                </c:pt>
                <c:pt idx="1766">
                  <c:v>22.774999999999999</c:v>
                </c:pt>
                <c:pt idx="1767">
                  <c:v>22.872499999999999</c:v>
                </c:pt>
                <c:pt idx="1768">
                  <c:v>23.122499999999999</c:v>
                </c:pt>
                <c:pt idx="1769">
                  <c:v>23.3325</c:v>
                </c:pt>
                <c:pt idx="1770">
                  <c:v>23.947500000000002</c:v>
                </c:pt>
                <c:pt idx="1771">
                  <c:v>24.454999999999998</c:v>
                </c:pt>
                <c:pt idx="1772">
                  <c:v>24.952500000000001</c:v>
                </c:pt>
                <c:pt idx="1773">
                  <c:v>25.25</c:v>
                </c:pt>
                <c:pt idx="1774">
                  <c:v>25.4575</c:v>
                </c:pt>
                <c:pt idx="1775">
                  <c:v>25.970000000000002</c:v>
                </c:pt>
                <c:pt idx="1776">
                  <c:v>26.207500000000003</c:v>
                </c:pt>
                <c:pt idx="1777">
                  <c:v>26.36</c:v>
                </c:pt>
                <c:pt idx="1778">
                  <c:v>26.23</c:v>
                </c:pt>
                <c:pt idx="1779">
                  <c:v>26.2925</c:v>
                </c:pt>
                <c:pt idx="1780">
                  <c:v>26.32</c:v>
                </c:pt>
                <c:pt idx="1781">
                  <c:v>26.647500000000001</c:v>
                </c:pt>
                <c:pt idx="1782">
                  <c:v>26.7075</c:v>
                </c:pt>
                <c:pt idx="1783">
                  <c:v>26.905000000000001</c:v>
                </c:pt>
                <c:pt idx="1784">
                  <c:v>26.484999999999999</c:v>
                </c:pt>
                <c:pt idx="1785">
                  <c:v>26.842500000000001</c:v>
                </c:pt>
                <c:pt idx="1786">
                  <c:v>26.64</c:v>
                </c:pt>
                <c:pt idx="1787">
                  <c:v>26.502500000000001</c:v>
                </c:pt>
                <c:pt idx="1788">
                  <c:v>26.484999999999999</c:v>
                </c:pt>
                <c:pt idx="1789">
                  <c:v>26.9</c:v>
                </c:pt>
                <c:pt idx="1790">
                  <c:v>26.8325</c:v>
                </c:pt>
                <c:pt idx="1791">
                  <c:v>26.702500000000001</c:v>
                </c:pt>
                <c:pt idx="1792">
                  <c:v>26.8675</c:v>
                </c:pt>
                <c:pt idx="1793">
                  <c:v>26.692500000000003</c:v>
                </c:pt>
                <c:pt idx="1794">
                  <c:v>26.175000000000004</c:v>
                </c:pt>
                <c:pt idx="1795">
                  <c:v>26.08</c:v>
                </c:pt>
                <c:pt idx="1796">
                  <c:v>26.61</c:v>
                </c:pt>
                <c:pt idx="1797">
                  <c:v>26.525000000000002</c:v>
                </c:pt>
                <c:pt idx="1798">
                  <c:v>26.7775</c:v>
                </c:pt>
                <c:pt idx="1799">
                  <c:v>26.847499999999997</c:v>
                </c:pt>
                <c:pt idx="1800">
                  <c:v>26.642499999999998</c:v>
                </c:pt>
                <c:pt idx="1801">
                  <c:v>26.965</c:v>
                </c:pt>
                <c:pt idx="1802">
                  <c:v>27.027499999999996</c:v>
                </c:pt>
                <c:pt idx="1803">
                  <c:v>27.199999999999996</c:v>
                </c:pt>
                <c:pt idx="1804">
                  <c:v>27.262499999999999</c:v>
                </c:pt>
                <c:pt idx="1805">
                  <c:v>27.422500000000007</c:v>
                </c:pt>
                <c:pt idx="1806">
                  <c:v>26.8475</c:v>
                </c:pt>
                <c:pt idx="1807">
                  <c:v>26.845000000000002</c:v>
                </c:pt>
                <c:pt idx="1808">
                  <c:v>26.6175</c:v>
                </c:pt>
                <c:pt idx="1809">
                  <c:v>26.602499999999999</c:v>
                </c:pt>
                <c:pt idx="1810">
                  <c:v>26.379999999999995</c:v>
                </c:pt>
                <c:pt idx="1811">
                  <c:v>26.664999999999999</c:v>
                </c:pt>
                <c:pt idx="1812">
                  <c:v>26.427499999999998</c:v>
                </c:pt>
                <c:pt idx="1813">
                  <c:v>26.459999999999997</c:v>
                </c:pt>
                <c:pt idx="1814">
                  <c:v>26.162500000000001</c:v>
                </c:pt>
                <c:pt idx="1815">
                  <c:v>26.245000000000001</c:v>
                </c:pt>
                <c:pt idx="1816">
                  <c:v>26.07</c:v>
                </c:pt>
                <c:pt idx="1817">
                  <c:v>25.570000000000004</c:v>
                </c:pt>
                <c:pt idx="1818">
                  <c:v>25.807499999999997</c:v>
                </c:pt>
                <c:pt idx="1819">
                  <c:v>25.794999999999998</c:v>
                </c:pt>
                <c:pt idx="1820">
                  <c:v>25.5075</c:v>
                </c:pt>
                <c:pt idx="1821">
                  <c:v>25.092499999999998</c:v>
                </c:pt>
                <c:pt idx="1822">
                  <c:v>25.272499999999994</c:v>
                </c:pt>
                <c:pt idx="1823">
                  <c:v>25.28</c:v>
                </c:pt>
                <c:pt idx="1824">
                  <c:v>25.425000000000004</c:v>
                </c:pt>
                <c:pt idx="1825">
                  <c:v>25.31</c:v>
                </c:pt>
                <c:pt idx="1826">
                  <c:v>25.66</c:v>
                </c:pt>
                <c:pt idx="1827">
                  <c:v>25.407499999999995</c:v>
                </c:pt>
                <c:pt idx="1828">
                  <c:v>25.37</c:v>
                </c:pt>
                <c:pt idx="1829">
                  <c:v>25.275000000000002</c:v>
                </c:pt>
                <c:pt idx="1830">
                  <c:v>25.175000000000001</c:v>
                </c:pt>
                <c:pt idx="1831">
                  <c:v>25.2075</c:v>
                </c:pt>
                <c:pt idx="1832">
                  <c:v>24.9575</c:v>
                </c:pt>
                <c:pt idx="1833">
                  <c:v>25.02</c:v>
                </c:pt>
                <c:pt idx="1834">
                  <c:v>24.927500000000002</c:v>
                </c:pt>
                <c:pt idx="1835">
                  <c:v>24.712500000000002</c:v>
                </c:pt>
                <c:pt idx="1836">
                  <c:v>24.504999999999999</c:v>
                </c:pt>
                <c:pt idx="1837">
                  <c:v>24.53</c:v>
                </c:pt>
                <c:pt idx="1838">
                  <c:v>24.6675</c:v>
                </c:pt>
                <c:pt idx="1839">
                  <c:v>24.522500000000001</c:v>
                </c:pt>
                <c:pt idx="1840">
                  <c:v>24.462499999999999</c:v>
                </c:pt>
                <c:pt idx="1841">
                  <c:v>24.5625</c:v>
                </c:pt>
                <c:pt idx="1842">
                  <c:v>24.387499999999999</c:v>
                </c:pt>
                <c:pt idx="1843">
                  <c:v>24.2425</c:v>
                </c:pt>
                <c:pt idx="1844">
                  <c:v>24.227499999999999</c:v>
                </c:pt>
                <c:pt idx="1845">
                  <c:v>24.19</c:v>
                </c:pt>
                <c:pt idx="1846">
                  <c:v>24.102499999999999</c:v>
                </c:pt>
                <c:pt idx="1847">
                  <c:v>24.155000000000001</c:v>
                </c:pt>
                <c:pt idx="1848">
                  <c:v>24.157499999999999</c:v>
                </c:pt>
                <c:pt idx="1849">
                  <c:v>24.012499999999999</c:v>
                </c:pt>
                <c:pt idx="1850">
                  <c:v>24.005000000000003</c:v>
                </c:pt>
                <c:pt idx="1851">
                  <c:v>24.085000000000001</c:v>
                </c:pt>
                <c:pt idx="1852">
                  <c:v>24.015000000000001</c:v>
                </c:pt>
                <c:pt idx="1853">
                  <c:v>23.852500000000003</c:v>
                </c:pt>
                <c:pt idx="1854">
                  <c:v>23.737500000000001</c:v>
                </c:pt>
                <c:pt idx="1855">
                  <c:v>23.577499999999997</c:v>
                </c:pt>
                <c:pt idx="1856">
                  <c:v>23.4925</c:v>
                </c:pt>
                <c:pt idx="1857">
                  <c:v>23.5075</c:v>
                </c:pt>
                <c:pt idx="1858">
                  <c:v>23.427500000000002</c:v>
                </c:pt>
                <c:pt idx="1859">
                  <c:v>23.51</c:v>
                </c:pt>
                <c:pt idx="1860">
                  <c:v>23.517500000000002</c:v>
                </c:pt>
                <c:pt idx="1861">
                  <c:v>23.4025</c:v>
                </c:pt>
                <c:pt idx="1862">
                  <c:v>23.439999999999998</c:v>
                </c:pt>
                <c:pt idx="1863">
                  <c:v>23.29</c:v>
                </c:pt>
                <c:pt idx="1864">
                  <c:v>23.227500000000003</c:v>
                </c:pt>
                <c:pt idx="1865">
                  <c:v>23.057499999999997</c:v>
                </c:pt>
                <c:pt idx="1866">
                  <c:v>22.939999999999998</c:v>
                </c:pt>
                <c:pt idx="1867">
                  <c:v>22.94</c:v>
                </c:pt>
                <c:pt idx="1868">
                  <c:v>22.89</c:v>
                </c:pt>
                <c:pt idx="1869">
                  <c:v>22.82</c:v>
                </c:pt>
                <c:pt idx="1870">
                  <c:v>22.85</c:v>
                </c:pt>
                <c:pt idx="1871">
                  <c:v>22.99</c:v>
                </c:pt>
                <c:pt idx="1872">
                  <c:v>22.96</c:v>
                </c:pt>
                <c:pt idx="1873">
                  <c:v>22.63</c:v>
                </c:pt>
                <c:pt idx="1874">
                  <c:v>22.72</c:v>
                </c:pt>
                <c:pt idx="1875">
                  <c:v>23.26</c:v>
                </c:pt>
                <c:pt idx="1876">
                  <c:v>23.28</c:v>
                </c:pt>
                <c:pt idx="1877">
                  <c:v>23.29</c:v>
                </c:pt>
                <c:pt idx="1878">
                  <c:v>23.19</c:v>
                </c:pt>
                <c:pt idx="1879">
                  <c:v>23.05</c:v>
                </c:pt>
                <c:pt idx="1880">
                  <c:v>22.52</c:v>
                </c:pt>
                <c:pt idx="1881">
                  <c:v>22.39</c:v>
                </c:pt>
                <c:pt idx="1882">
                  <c:v>22.45</c:v>
                </c:pt>
                <c:pt idx="1883">
                  <c:v>22.3</c:v>
                </c:pt>
                <c:pt idx="1884">
                  <c:v>22.28</c:v>
                </c:pt>
                <c:pt idx="1885">
                  <c:v>22.26</c:v>
                </c:pt>
                <c:pt idx="1886">
                  <c:v>22.14</c:v>
                </c:pt>
                <c:pt idx="1887">
                  <c:v>22</c:v>
                </c:pt>
                <c:pt idx="1888">
                  <c:v>21.86</c:v>
                </c:pt>
                <c:pt idx="1889">
                  <c:v>22.3</c:v>
                </c:pt>
                <c:pt idx="1890">
                  <c:v>22.55</c:v>
                </c:pt>
                <c:pt idx="1891">
                  <c:v>22.02</c:v>
                </c:pt>
                <c:pt idx="1892">
                  <c:v>21.8</c:v>
                </c:pt>
                <c:pt idx="1893">
                  <c:v>21.85</c:v>
                </c:pt>
                <c:pt idx="1894">
                  <c:v>21.81</c:v>
                </c:pt>
                <c:pt idx="1895">
                  <c:v>21.81</c:v>
                </c:pt>
                <c:pt idx="1896">
                  <c:v>21.87</c:v>
                </c:pt>
                <c:pt idx="1897">
                  <c:v>22.68</c:v>
                </c:pt>
                <c:pt idx="1898">
                  <c:v>22.79</c:v>
                </c:pt>
                <c:pt idx="1899">
                  <c:v>22.57</c:v>
                </c:pt>
                <c:pt idx="1900">
                  <c:v>22.73</c:v>
                </c:pt>
                <c:pt idx="1901">
                  <c:v>22.75</c:v>
                </c:pt>
                <c:pt idx="1902">
                  <c:v>22.54</c:v>
                </c:pt>
                <c:pt idx="1903">
                  <c:v>22.77</c:v>
                </c:pt>
                <c:pt idx="1904">
                  <c:v>22.68</c:v>
                </c:pt>
                <c:pt idx="1905">
                  <c:v>22.74</c:v>
                </c:pt>
                <c:pt idx="1906">
                  <c:v>22.86</c:v>
                </c:pt>
                <c:pt idx="1907">
                  <c:v>22.88</c:v>
                </c:pt>
                <c:pt idx="1908">
                  <c:v>23.3</c:v>
                </c:pt>
                <c:pt idx="1909">
                  <c:v>23.45</c:v>
                </c:pt>
                <c:pt idx="1910">
                  <c:v>23.67</c:v>
                </c:pt>
                <c:pt idx="1911">
                  <c:v>24.02</c:v>
                </c:pt>
                <c:pt idx="1912">
                  <c:v>24.5</c:v>
                </c:pt>
                <c:pt idx="1913">
                  <c:v>24.68</c:v>
                </c:pt>
                <c:pt idx="1914">
                  <c:v>24.94</c:v>
                </c:pt>
                <c:pt idx="1915">
                  <c:v>25.14</c:v>
                </c:pt>
                <c:pt idx="1916">
                  <c:v>25.5</c:v>
                </c:pt>
                <c:pt idx="1917">
                  <c:v>25.46</c:v>
                </c:pt>
                <c:pt idx="1918">
                  <c:v>25.42</c:v>
                </c:pt>
                <c:pt idx="1919">
                  <c:v>25.8</c:v>
                </c:pt>
                <c:pt idx="1920">
                  <c:v>26.42</c:v>
                </c:pt>
                <c:pt idx="1921">
                  <c:v>26.97</c:v>
                </c:pt>
                <c:pt idx="1922">
                  <c:v>26.32</c:v>
                </c:pt>
                <c:pt idx="1923">
                  <c:v>26.17</c:v>
                </c:pt>
                <c:pt idx="1924">
                  <c:v>27.05</c:v>
                </c:pt>
                <c:pt idx="1925">
                  <c:v>27.27</c:v>
                </c:pt>
                <c:pt idx="1926">
                  <c:v>27.81</c:v>
                </c:pt>
                <c:pt idx="1927">
                  <c:v>28.13</c:v>
                </c:pt>
                <c:pt idx="1928">
                  <c:v>27.93</c:v>
                </c:pt>
                <c:pt idx="1929">
                  <c:v>28.03</c:v>
                </c:pt>
                <c:pt idx="1930">
                  <c:v>28.09</c:v>
                </c:pt>
                <c:pt idx="1931">
                  <c:v>28.43</c:v>
                </c:pt>
                <c:pt idx="1932">
                  <c:v>28.44</c:v>
                </c:pt>
                <c:pt idx="1933">
                  <c:v>28.98</c:v>
                </c:pt>
                <c:pt idx="1934">
                  <c:v>29.27</c:v>
                </c:pt>
                <c:pt idx="1935">
                  <c:v>29.04</c:v>
                </c:pt>
                <c:pt idx="1936">
                  <c:v>29.12</c:v>
                </c:pt>
                <c:pt idx="1937">
                  <c:v>29.17</c:v>
                </c:pt>
                <c:pt idx="1938">
                  <c:v>29.19</c:v>
                </c:pt>
                <c:pt idx="1939">
                  <c:v>29.38</c:v>
                </c:pt>
                <c:pt idx="1940">
                  <c:v>28.97</c:v>
                </c:pt>
                <c:pt idx="1941">
                  <c:v>28.91</c:v>
                </c:pt>
                <c:pt idx="1942">
                  <c:v>28.84</c:v>
                </c:pt>
                <c:pt idx="1943">
                  <c:v>28.93</c:v>
                </c:pt>
                <c:pt idx="1944">
                  <c:v>29.01</c:v>
                </c:pt>
                <c:pt idx="1945">
                  <c:v>28.93</c:v>
                </c:pt>
                <c:pt idx="1946">
                  <c:v>28.96</c:v>
                </c:pt>
                <c:pt idx="1947">
                  <c:v>29.21</c:v>
                </c:pt>
                <c:pt idx="1948">
                  <c:v>29.06</c:v>
                </c:pt>
                <c:pt idx="1949">
                  <c:v>29.14</c:v>
                </c:pt>
                <c:pt idx="1950">
                  <c:v>29.11</c:v>
                </c:pt>
                <c:pt idx="1951">
                  <c:v>28.96</c:v>
                </c:pt>
                <c:pt idx="1952">
                  <c:v>28.96</c:v>
                </c:pt>
                <c:pt idx="1953">
                  <c:v>29</c:v>
                </c:pt>
                <c:pt idx="1954">
                  <c:v>29</c:v>
                </c:pt>
                <c:pt idx="1955">
                  <c:v>28.82</c:v>
                </c:pt>
                <c:pt idx="1956">
                  <c:v>28.7</c:v>
                </c:pt>
                <c:pt idx="1957">
                  <c:v>28.56</c:v>
                </c:pt>
                <c:pt idx="1958">
                  <c:v>28.48</c:v>
                </c:pt>
                <c:pt idx="1959">
                  <c:v>28.38</c:v>
                </c:pt>
                <c:pt idx="1960">
                  <c:v>28.15</c:v>
                </c:pt>
                <c:pt idx="1961">
                  <c:v>28.39</c:v>
                </c:pt>
                <c:pt idx="1962">
                  <c:v>28.38</c:v>
                </c:pt>
                <c:pt idx="1963">
                  <c:v>28.38</c:v>
                </c:pt>
                <c:pt idx="1964">
                  <c:v>28.16</c:v>
                </c:pt>
                <c:pt idx="1965">
                  <c:v>27.75</c:v>
                </c:pt>
                <c:pt idx="1966">
                  <c:v>27.68</c:v>
                </c:pt>
                <c:pt idx="1967">
                  <c:v>27.72</c:v>
                </c:pt>
                <c:pt idx="1968">
                  <c:v>27.75</c:v>
                </c:pt>
                <c:pt idx="1969">
                  <c:v>27.71</c:v>
                </c:pt>
                <c:pt idx="1970">
                  <c:v>27.95</c:v>
                </c:pt>
                <c:pt idx="1971">
                  <c:v>27.44</c:v>
                </c:pt>
                <c:pt idx="1972">
                  <c:v>27.5</c:v>
                </c:pt>
                <c:pt idx="1973">
                  <c:v>27.19</c:v>
                </c:pt>
                <c:pt idx="1974">
                  <c:v>27.51</c:v>
                </c:pt>
                <c:pt idx="1975">
                  <c:v>27.55</c:v>
                </c:pt>
                <c:pt idx="1976">
                  <c:v>27.45</c:v>
                </c:pt>
                <c:pt idx="1977">
                  <c:v>27.37</c:v>
                </c:pt>
                <c:pt idx="1978">
                  <c:v>27.01</c:v>
                </c:pt>
                <c:pt idx="1979">
                  <c:v>26.7</c:v>
                </c:pt>
                <c:pt idx="1980">
                  <c:v>26.68</c:v>
                </c:pt>
                <c:pt idx="1981">
                  <c:v>26.45</c:v>
                </c:pt>
                <c:pt idx="1982">
                  <c:v>26.46</c:v>
                </c:pt>
                <c:pt idx="1983">
                  <c:v>26.42</c:v>
                </c:pt>
                <c:pt idx="1984">
                  <c:v>26.37</c:v>
                </c:pt>
                <c:pt idx="1985">
                  <c:v>26.1</c:v>
                </c:pt>
                <c:pt idx="1986">
                  <c:v>26.06</c:v>
                </c:pt>
                <c:pt idx="1987">
                  <c:v>25.83</c:v>
                </c:pt>
                <c:pt idx="1988">
                  <c:v>25.55</c:v>
                </c:pt>
                <c:pt idx="1989">
                  <c:v>25.48</c:v>
                </c:pt>
                <c:pt idx="1990">
                  <c:v>25.39</c:v>
                </c:pt>
                <c:pt idx="1991">
                  <c:v>25.34</c:v>
                </c:pt>
                <c:pt idx="1992">
                  <c:v>25.09</c:v>
                </c:pt>
                <c:pt idx="1993">
                  <c:v>24.94</c:v>
                </c:pt>
                <c:pt idx="1994">
                  <c:v>24.79</c:v>
                </c:pt>
                <c:pt idx="1995">
                  <c:v>24.75</c:v>
                </c:pt>
                <c:pt idx="1996">
                  <c:v>24.85</c:v>
                </c:pt>
                <c:pt idx="1997">
                  <c:v>24.67</c:v>
                </c:pt>
                <c:pt idx="1998">
                  <c:v>24.35</c:v>
                </c:pt>
                <c:pt idx="1999">
                  <c:v>24</c:v>
                </c:pt>
                <c:pt idx="2000">
                  <c:v>24.05</c:v>
                </c:pt>
                <c:pt idx="2001">
                  <c:v>23.83</c:v>
                </c:pt>
                <c:pt idx="2002">
                  <c:v>23.79</c:v>
                </c:pt>
                <c:pt idx="2003">
                  <c:v>23.82</c:v>
                </c:pt>
                <c:pt idx="2004">
                  <c:v>23.97</c:v>
                </c:pt>
                <c:pt idx="2005">
                  <c:v>24</c:v>
                </c:pt>
                <c:pt idx="2006">
                  <c:v>23.98</c:v>
                </c:pt>
                <c:pt idx="2007">
                  <c:v>23.88</c:v>
                </c:pt>
                <c:pt idx="2008">
                  <c:v>23.9</c:v>
                </c:pt>
                <c:pt idx="2009">
                  <c:v>23.8</c:v>
                </c:pt>
                <c:pt idx="2010">
                  <c:v>23.81</c:v>
                </c:pt>
                <c:pt idx="2011">
                  <c:v>23.31</c:v>
                </c:pt>
                <c:pt idx="2012">
                  <c:v>23.22</c:v>
                </c:pt>
                <c:pt idx="2013">
                  <c:v>23.67</c:v>
                </c:pt>
                <c:pt idx="2014">
                  <c:v>23.12</c:v>
                </c:pt>
                <c:pt idx="2015">
                  <c:v>23.09</c:v>
                </c:pt>
                <c:pt idx="2016">
                  <c:v>23.02</c:v>
                </c:pt>
                <c:pt idx="2017">
                  <c:v>22.97</c:v>
                </c:pt>
                <c:pt idx="2018">
                  <c:v>23.09</c:v>
                </c:pt>
                <c:pt idx="2019">
                  <c:v>22.99</c:v>
                </c:pt>
                <c:pt idx="2020">
                  <c:v>23.18</c:v>
                </c:pt>
                <c:pt idx="2021">
                  <c:v>23.52</c:v>
                </c:pt>
                <c:pt idx="2022">
                  <c:v>23.17</c:v>
                </c:pt>
                <c:pt idx="2023">
                  <c:v>22.81</c:v>
                </c:pt>
                <c:pt idx="2024">
                  <c:v>22.38</c:v>
                </c:pt>
                <c:pt idx="2025">
                  <c:v>22.27</c:v>
                </c:pt>
                <c:pt idx="2026">
                  <c:v>22.43</c:v>
                </c:pt>
                <c:pt idx="2027">
                  <c:v>22.85</c:v>
                </c:pt>
                <c:pt idx="2028">
                  <c:v>23.12</c:v>
                </c:pt>
                <c:pt idx="2029">
                  <c:v>23.51</c:v>
                </c:pt>
                <c:pt idx="2030">
                  <c:v>23.57</c:v>
                </c:pt>
                <c:pt idx="2031">
                  <c:v>23.54</c:v>
                </c:pt>
                <c:pt idx="2032">
                  <c:v>23.49</c:v>
                </c:pt>
                <c:pt idx="2033">
                  <c:v>23.43</c:v>
                </c:pt>
                <c:pt idx="2034">
                  <c:v>23.37</c:v>
                </c:pt>
                <c:pt idx="2035">
                  <c:v>23.42</c:v>
                </c:pt>
                <c:pt idx="2036">
                  <c:v>23.35</c:v>
                </c:pt>
                <c:pt idx="2037">
                  <c:v>23.29</c:v>
                </c:pt>
                <c:pt idx="2038">
                  <c:v>22.9</c:v>
                </c:pt>
                <c:pt idx="2039">
                  <c:v>22.7</c:v>
                </c:pt>
                <c:pt idx="2040">
                  <c:v>23.06</c:v>
                </c:pt>
                <c:pt idx="2041">
                  <c:v>23.17</c:v>
                </c:pt>
                <c:pt idx="2042">
                  <c:v>23.12</c:v>
                </c:pt>
                <c:pt idx="2043">
                  <c:v>23.08</c:v>
                </c:pt>
                <c:pt idx="2044">
                  <c:v>23.06</c:v>
                </c:pt>
                <c:pt idx="2045">
                  <c:v>23.06</c:v>
                </c:pt>
                <c:pt idx="2046">
                  <c:v>23.07</c:v>
                </c:pt>
                <c:pt idx="2047">
                  <c:v>23.04</c:v>
                </c:pt>
                <c:pt idx="2048">
                  <c:v>22.98</c:v>
                </c:pt>
                <c:pt idx="2049">
                  <c:v>22.93</c:v>
                </c:pt>
                <c:pt idx="2050">
                  <c:v>22.9</c:v>
                </c:pt>
                <c:pt idx="2051">
                  <c:v>23.01</c:v>
                </c:pt>
                <c:pt idx="2052">
                  <c:v>23.13</c:v>
                </c:pt>
                <c:pt idx="2053">
                  <c:v>23.25</c:v>
                </c:pt>
                <c:pt idx="2054">
                  <c:v>23.43</c:v>
                </c:pt>
                <c:pt idx="2055">
                  <c:v>23.72</c:v>
                </c:pt>
                <c:pt idx="2056">
                  <c:v>23.9</c:v>
                </c:pt>
                <c:pt idx="2057">
                  <c:v>24.08</c:v>
                </c:pt>
                <c:pt idx="2058">
                  <c:v>24.24</c:v>
                </c:pt>
                <c:pt idx="2059">
                  <c:v>24.41</c:v>
                </c:pt>
                <c:pt idx="2060">
                  <c:v>24.8</c:v>
                </c:pt>
                <c:pt idx="2061">
                  <c:v>25.22</c:v>
                </c:pt>
                <c:pt idx="2062">
                  <c:v>25.9</c:v>
                </c:pt>
                <c:pt idx="2063">
                  <c:v>26.34</c:v>
                </c:pt>
                <c:pt idx="2064">
                  <c:v>26.57</c:v>
                </c:pt>
                <c:pt idx="2065">
                  <c:v>26.76</c:v>
                </c:pt>
                <c:pt idx="2066">
                  <c:v>26.82</c:v>
                </c:pt>
                <c:pt idx="2067">
                  <c:v>27.3</c:v>
                </c:pt>
                <c:pt idx="2068">
                  <c:v>26.89</c:v>
                </c:pt>
                <c:pt idx="2069">
                  <c:v>27.39</c:v>
                </c:pt>
                <c:pt idx="2070">
                  <c:v>27.57</c:v>
                </c:pt>
                <c:pt idx="2071">
                  <c:v>27.82</c:v>
                </c:pt>
                <c:pt idx="2072">
                  <c:v>27.76</c:v>
                </c:pt>
                <c:pt idx="2073">
                  <c:v>28.05</c:v>
                </c:pt>
                <c:pt idx="2074">
                  <c:v>27.88</c:v>
                </c:pt>
                <c:pt idx="2075">
                  <c:v>27.77</c:v>
                </c:pt>
                <c:pt idx="2076">
                  <c:v>28.14</c:v>
                </c:pt>
                <c:pt idx="2077">
                  <c:v>28.47</c:v>
                </c:pt>
                <c:pt idx="2078">
                  <c:v>28.66</c:v>
                </c:pt>
                <c:pt idx="2079">
                  <c:v>28.53</c:v>
                </c:pt>
                <c:pt idx="2080">
                  <c:v>28.34</c:v>
                </c:pt>
                <c:pt idx="2081">
                  <c:v>28.57</c:v>
                </c:pt>
                <c:pt idx="2082">
                  <c:v>28.52</c:v>
                </c:pt>
                <c:pt idx="2083">
                  <c:v>28.41</c:v>
                </c:pt>
                <c:pt idx="2084">
                  <c:v>28.79</c:v>
                </c:pt>
                <c:pt idx="2085">
                  <c:v>28.64</c:v>
                </c:pt>
                <c:pt idx="2086">
                  <c:v>28.56</c:v>
                </c:pt>
                <c:pt idx="2087">
                  <c:v>28.64</c:v>
                </c:pt>
                <c:pt idx="2088">
                  <c:v>28.46</c:v>
                </c:pt>
                <c:pt idx="2089">
                  <c:v>28.59</c:v>
                </c:pt>
                <c:pt idx="2090">
                  <c:v>28.41</c:v>
                </c:pt>
                <c:pt idx="2091">
                  <c:v>28.77</c:v>
                </c:pt>
                <c:pt idx="2092">
                  <c:v>28.73</c:v>
                </c:pt>
                <c:pt idx="2093">
                  <c:v>28.68</c:v>
                </c:pt>
                <c:pt idx="2094">
                  <c:v>28.49</c:v>
                </c:pt>
                <c:pt idx="2095">
                  <c:v>28.45</c:v>
                </c:pt>
                <c:pt idx="2096">
                  <c:v>28.45</c:v>
                </c:pt>
                <c:pt idx="2097">
                  <c:v>28.47</c:v>
                </c:pt>
                <c:pt idx="2098">
                  <c:v>28.3</c:v>
                </c:pt>
                <c:pt idx="2099">
                  <c:v>28.53</c:v>
                </c:pt>
                <c:pt idx="2100">
                  <c:v>28.3</c:v>
                </c:pt>
                <c:pt idx="2101">
                  <c:v>28.33</c:v>
                </c:pt>
                <c:pt idx="2102">
                  <c:v>28.09</c:v>
                </c:pt>
                <c:pt idx="2103">
                  <c:v>28.28</c:v>
                </c:pt>
                <c:pt idx="2104">
                  <c:v>28.07</c:v>
                </c:pt>
                <c:pt idx="2105">
                  <c:v>27.65</c:v>
                </c:pt>
                <c:pt idx="2106">
                  <c:v>27.55</c:v>
                </c:pt>
                <c:pt idx="2107">
                  <c:v>27.32</c:v>
                </c:pt>
                <c:pt idx="2108">
                  <c:v>27.34</c:v>
                </c:pt>
                <c:pt idx="2109">
                  <c:v>26.99</c:v>
                </c:pt>
                <c:pt idx="2110">
                  <c:v>27.24</c:v>
                </c:pt>
                <c:pt idx="2111">
                  <c:v>27.18</c:v>
                </c:pt>
                <c:pt idx="2112">
                  <c:v>26.69</c:v>
                </c:pt>
                <c:pt idx="2113">
                  <c:v>26.95</c:v>
                </c:pt>
                <c:pt idx="2114">
                  <c:v>27.08</c:v>
                </c:pt>
                <c:pt idx="2115">
                  <c:v>26.93</c:v>
                </c:pt>
                <c:pt idx="2116">
                  <c:v>26.73</c:v>
                </c:pt>
                <c:pt idx="2117">
                  <c:v>26.54</c:v>
                </c:pt>
                <c:pt idx="2118">
                  <c:v>26.83</c:v>
                </c:pt>
                <c:pt idx="2119">
                  <c:v>26.73</c:v>
                </c:pt>
                <c:pt idx="2120">
                  <c:v>26.6</c:v>
                </c:pt>
                <c:pt idx="2121">
                  <c:v>26.23</c:v>
                </c:pt>
                <c:pt idx="2122">
                  <c:v>26.17</c:v>
                </c:pt>
                <c:pt idx="2123">
                  <c:v>26.18</c:v>
                </c:pt>
                <c:pt idx="2124">
                  <c:v>26.02</c:v>
                </c:pt>
                <c:pt idx="2125">
                  <c:v>25.84</c:v>
                </c:pt>
                <c:pt idx="2126">
                  <c:v>25.67</c:v>
                </c:pt>
                <c:pt idx="2127">
                  <c:v>25.6</c:v>
                </c:pt>
                <c:pt idx="2128">
                  <c:v>25.51</c:v>
                </c:pt>
                <c:pt idx="2129">
                  <c:v>25.45</c:v>
                </c:pt>
                <c:pt idx="2130">
                  <c:v>25.29</c:v>
                </c:pt>
                <c:pt idx="2131">
                  <c:v>25.15</c:v>
                </c:pt>
                <c:pt idx="2132">
                  <c:v>25.11</c:v>
                </c:pt>
                <c:pt idx="2133">
                  <c:v>25.16</c:v>
                </c:pt>
                <c:pt idx="2134">
                  <c:v>25.15</c:v>
                </c:pt>
                <c:pt idx="2135">
                  <c:v>25.18</c:v>
                </c:pt>
                <c:pt idx="2136">
                  <c:v>25.26</c:v>
                </c:pt>
                <c:pt idx="2137">
                  <c:v>25.18</c:v>
                </c:pt>
                <c:pt idx="2138">
                  <c:v>25.17</c:v>
                </c:pt>
                <c:pt idx="2139">
                  <c:v>25.25</c:v>
                </c:pt>
                <c:pt idx="2140">
                  <c:v>25.17</c:v>
                </c:pt>
                <c:pt idx="2141">
                  <c:v>25.14</c:v>
                </c:pt>
                <c:pt idx="2142">
                  <c:v>25.13</c:v>
                </c:pt>
                <c:pt idx="2143">
                  <c:v>25.04</c:v>
                </c:pt>
                <c:pt idx="2144">
                  <c:v>24.97</c:v>
                </c:pt>
                <c:pt idx="2145">
                  <c:v>25.02</c:v>
                </c:pt>
                <c:pt idx="2146">
                  <c:v>25.03</c:v>
                </c:pt>
                <c:pt idx="2147">
                  <c:v>25</c:v>
                </c:pt>
                <c:pt idx="2148">
                  <c:v>24.9</c:v>
                </c:pt>
                <c:pt idx="2149">
                  <c:v>25.14</c:v>
                </c:pt>
                <c:pt idx="2150">
                  <c:v>24.95</c:v>
                </c:pt>
                <c:pt idx="2151">
                  <c:v>25.105</c:v>
                </c:pt>
                <c:pt idx="2152">
                  <c:v>25.274999999999999</c:v>
                </c:pt>
                <c:pt idx="2153">
                  <c:v>25.380000000000003</c:v>
                </c:pt>
                <c:pt idx="2154">
                  <c:v>25.504999999999999</c:v>
                </c:pt>
                <c:pt idx="2155">
                  <c:v>25.380000000000003</c:v>
                </c:pt>
                <c:pt idx="2156">
                  <c:v>25.18</c:v>
                </c:pt>
                <c:pt idx="2157">
                  <c:v>24.8</c:v>
                </c:pt>
                <c:pt idx="2158">
                  <c:v>24.63</c:v>
                </c:pt>
                <c:pt idx="2159">
                  <c:v>24.64</c:v>
                </c:pt>
                <c:pt idx="2160">
                  <c:v>24.54</c:v>
                </c:pt>
                <c:pt idx="2161">
                  <c:v>24.349999999999998</c:v>
                </c:pt>
                <c:pt idx="2162">
                  <c:v>24.405000000000001</c:v>
                </c:pt>
                <c:pt idx="2163">
                  <c:v>24.574999999999999</c:v>
                </c:pt>
                <c:pt idx="2164">
                  <c:v>24.58</c:v>
                </c:pt>
                <c:pt idx="2165">
                  <c:v>24.704999999999998</c:v>
                </c:pt>
                <c:pt idx="2166">
                  <c:v>24.480000000000004</c:v>
                </c:pt>
                <c:pt idx="2167">
                  <c:v>24.18</c:v>
                </c:pt>
                <c:pt idx="2168">
                  <c:v>23.7</c:v>
                </c:pt>
                <c:pt idx="2169">
                  <c:v>23.53</c:v>
                </c:pt>
                <c:pt idx="2170">
                  <c:v>23.44</c:v>
                </c:pt>
                <c:pt idx="2171">
                  <c:v>23.375</c:v>
                </c:pt>
                <c:pt idx="2172">
                  <c:v>23.5</c:v>
                </c:pt>
                <c:pt idx="2173">
                  <c:v>23.635000000000002</c:v>
                </c:pt>
                <c:pt idx="2174">
                  <c:v>23.655000000000001</c:v>
                </c:pt>
                <c:pt idx="2175">
                  <c:v>23.520000000000003</c:v>
                </c:pt>
                <c:pt idx="2176">
                  <c:v>23.324999999999999</c:v>
                </c:pt>
                <c:pt idx="2177">
                  <c:v>23.614999999999998</c:v>
                </c:pt>
                <c:pt idx="2178">
                  <c:v>23.61</c:v>
                </c:pt>
                <c:pt idx="2179">
                  <c:v>23.17</c:v>
                </c:pt>
                <c:pt idx="2180">
                  <c:v>22.975000000000001</c:v>
                </c:pt>
                <c:pt idx="2181">
                  <c:v>22.82</c:v>
                </c:pt>
                <c:pt idx="2182">
                  <c:v>22.704999999999998</c:v>
                </c:pt>
                <c:pt idx="2183">
                  <c:v>22.655000000000001</c:v>
                </c:pt>
                <c:pt idx="2184">
                  <c:v>22.864999999999998</c:v>
                </c:pt>
                <c:pt idx="2185">
                  <c:v>23.274999999999999</c:v>
                </c:pt>
                <c:pt idx="2186">
                  <c:v>23.204999999999998</c:v>
                </c:pt>
                <c:pt idx="2187">
                  <c:v>22.975000000000001</c:v>
                </c:pt>
                <c:pt idx="2188">
                  <c:v>23.145</c:v>
                </c:pt>
                <c:pt idx="2189">
                  <c:v>23.354999999999997</c:v>
                </c:pt>
                <c:pt idx="2190">
                  <c:v>23.104999999999997</c:v>
                </c:pt>
                <c:pt idx="2191">
                  <c:v>23.354999999999997</c:v>
                </c:pt>
                <c:pt idx="2192">
                  <c:v>23.28</c:v>
                </c:pt>
                <c:pt idx="2193">
                  <c:v>23.384999999999998</c:v>
                </c:pt>
                <c:pt idx="2194">
                  <c:v>23.43</c:v>
                </c:pt>
                <c:pt idx="2195">
                  <c:v>23.545000000000002</c:v>
                </c:pt>
                <c:pt idx="2196">
                  <c:v>23.914999999999999</c:v>
                </c:pt>
                <c:pt idx="2197">
                  <c:v>24.049999999999997</c:v>
                </c:pt>
                <c:pt idx="2198">
                  <c:v>24.35</c:v>
                </c:pt>
                <c:pt idx="2199">
                  <c:v>24.72</c:v>
                </c:pt>
                <c:pt idx="2200">
                  <c:v>25.049999999999997</c:v>
                </c:pt>
                <c:pt idx="2201">
                  <c:v>25.28</c:v>
                </c:pt>
                <c:pt idx="2202">
                  <c:v>25.490000000000002</c:v>
                </c:pt>
                <c:pt idx="2203">
                  <c:v>25.524999999999999</c:v>
                </c:pt>
                <c:pt idx="2204">
                  <c:v>25.9</c:v>
                </c:pt>
                <c:pt idx="2205">
                  <c:v>26.089999999999996</c:v>
                </c:pt>
                <c:pt idx="2206">
                  <c:v>26.21</c:v>
                </c:pt>
                <c:pt idx="2207">
                  <c:v>26.67</c:v>
                </c:pt>
                <c:pt idx="2208">
                  <c:v>27.145000000000003</c:v>
                </c:pt>
                <c:pt idx="2209">
                  <c:v>27.564999999999998</c:v>
                </c:pt>
                <c:pt idx="2210">
                  <c:v>27.119999999999997</c:v>
                </c:pt>
                <c:pt idx="2211">
                  <c:v>27.185000000000002</c:v>
                </c:pt>
                <c:pt idx="2212">
                  <c:v>27.52</c:v>
                </c:pt>
                <c:pt idx="2213">
                  <c:v>27.83</c:v>
                </c:pt>
                <c:pt idx="2214">
                  <c:v>28.14</c:v>
                </c:pt>
                <c:pt idx="2215">
                  <c:v>28.174999999999997</c:v>
                </c:pt>
                <c:pt idx="2216">
                  <c:v>28.145</c:v>
                </c:pt>
                <c:pt idx="2217">
                  <c:v>27.89</c:v>
                </c:pt>
                <c:pt idx="2218">
                  <c:v>28.184999999999999</c:v>
                </c:pt>
                <c:pt idx="2219">
                  <c:v>28.35</c:v>
                </c:pt>
                <c:pt idx="2220">
                  <c:v>28.59</c:v>
                </c:pt>
                <c:pt idx="2221">
                  <c:v>28.524999999999999</c:v>
                </c:pt>
                <c:pt idx="2222">
                  <c:v>28.965</c:v>
                </c:pt>
                <c:pt idx="2223">
                  <c:v>28.785000000000004</c:v>
                </c:pt>
                <c:pt idx="2224">
                  <c:v>28.979999999999997</c:v>
                </c:pt>
                <c:pt idx="2225">
                  <c:v>28.770000000000003</c:v>
                </c:pt>
                <c:pt idx="2226">
                  <c:v>28.605</c:v>
                </c:pt>
                <c:pt idx="2227">
                  <c:v>29.044999999999998</c:v>
                </c:pt>
                <c:pt idx="2228">
                  <c:v>28.63</c:v>
                </c:pt>
                <c:pt idx="2229">
                  <c:v>28.475000000000001</c:v>
                </c:pt>
                <c:pt idx="2230">
                  <c:v>28.449999999999996</c:v>
                </c:pt>
                <c:pt idx="2231">
                  <c:v>28.334999999999997</c:v>
                </c:pt>
                <c:pt idx="2232">
                  <c:v>27.984999999999999</c:v>
                </c:pt>
                <c:pt idx="2233">
                  <c:v>28.509999999999998</c:v>
                </c:pt>
                <c:pt idx="2234">
                  <c:v>28.485000000000007</c:v>
                </c:pt>
                <c:pt idx="2235">
                  <c:v>28.939999999999998</c:v>
                </c:pt>
                <c:pt idx="2236">
                  <c:v>28.494999999999997</c:v>
                </c:pt>
                <c:pt idx="2237">
                  <c:v>28.36</c:v>
                </c:pt>
                <c:pt idx="2238">
                  <c:v>28.099999999999994</c:v>
                </c:pt>
                <c:pt idx="2239">
                  <c:v>28.405000000000001</c:v>
                </c:pt>
                <c:pt idx="2240">
                  <c:v>27.905000000000001</c:v>
                </c:pt>
                <c:pt idx="2241">
                  <c:v>28.084999999999997</c:v>
                </c:pt>
                <c:pt idx="2242">
                  <c:v>28.15</c:v>
                </c:pt>
                <c:pt idx="2243">
                  <c:v>28.275000000000002</c:v>
                </c:pt>
                <c:pt idx="2244">
                  <c:v>27.950000000000003</c:v>
                </c:pt>
                <c:pt idx="2245">
                  <c:v>27.994999999999997</c:v>
                </c:pt>
                <c:pt idx="2246">
                  <c:v>27.485000000000003</c:v>
                </c:pt>
                <c:pt idx="2247">
                  <c:v>27.629999999999995</c:v>
                </c:pt>
                <c:pt idx="2248">
                  <c:v>27.360000000000003</c:v>
                </c:pt>
                <c:pt idx="2249">
                  <c:v>27.269999999999996</c:v>
                </c:pt>
                <c:pt idx="2250">
                  <c:v>27.264999999999997</c:v>
                </c:pt>
                <c:pt idx="2251">
                  <c:v>27.299999999999997</c:v>
                </c:pt>
                <c:pt idx="2252">
                  <c:v>27.549999999999997</c:v>
                </c:pt>
                <c:pt idx="2253">
                  <c:v>26.620000000000005</c:v>
                </c:pt>
                <c:pt idx="2254">
                  <c:v>26.459999999999994</c:v>
                </c:pt>
                <c:pt idx="2255">
                  <c:v>26.849999999999998</c:v>
                </c:pt>
                <c:pt idx="2256">
                  <c:v>26.57</c:v>
                </c:pt>
                <c:pt idx="2257">
                  <c:v>26.58</c:v>
                </c:pt>
                <c:pt idx="2258">
                  <c:v>26.965000000000003</c:v>
                </c:pt>
                <c:pt idx="2259">
                  <c:v>26.484999999999999</c:v>
                </c:pt>
                <c:pt idx="2260">
                  <c:v>26.465000000000003</c:v>
                </c:pt>
                <c:pt idx="2261">
                  <c:v>26.215000000000003</c:v>
                </c:pt>
                <c:pt idx="2262">
                  <c:v>26.520000000000003</c:v>
                </c:pt>
                <c:pt idx="2263">
                  <c:v>26.54</c:v>
                </c:pt>
                <c:pt idx="2264">
                  <c:v>26.675000000000004</c:v>
                </c:pt>
                <c:pt idx="2265">
                  <c:v>26.35</c:v>
                </c:pt>
                <c:pt idx="2266">
                  <c:v>26.090000000000003</c:v>
                </c:pt>
                <c:pt idx="2267">
                  <c:v>25.69</c:v>
                </c:pt>
                <c:pt idx="2268">
                  <c:v>25.45</c:v>
                </c:pt>
                <c:pt idx="2269">
                  <c:v>25.145000000000003</c:v>
                </c:pt>
                <c:pt idx="2270">
                  <c:v>25.064999999999998</c:v>
                </c:pt>
                <c:pt idx="2271">
                  <c:v>25.11</c:v>
                </c:pt>
                <c:pt idx="2272">
                  <c:v>25.090000000000003</c:v>
                </c:pt>
                <c:pt idx="2273">
                  <c:v>24.725000000000001</c:v>
                </c:pt>
                <c:pt idx="2274">
                  <c:v>24.674999999999997</c:v>
                </c:pt>
                <c:pt idx="2275">
                  <c:v>24.44</c:v>
                </c:pt>
                <c:pt idx="2276">
                  <c:v>24.28</c:v>
                </c:pt>
                <c:pt idx="2277">
                  <c:v>24.470000000000002</c:v>
                </c:pt>
                <c:pt idx="2278">
                  <c:v>24.37</c:v>
                </c:pt>
                <c:pt idx="2279">
                  <c:v>24.46</c:v>
                </c:pt>
                <c:pt idx="2280">
                  <c:v>24.375</c:v>
                </c:pt>
                <c:pt idx="2281">
                  <c:v>24.21</c:v>
                </c:pt>
                <c:pt idx="2282">
                  <c:v>24.18</c:v>
                </c:pt>
                <c:pt idx="2283">
                  <c:v>24.2</c:v>
                </c:pt>
                <c:pt idx="2284">
                  <c:v>24.26</c:v>
                </c:pt>
                <c:pt idx="2285">
                  <c:v>24.155000000000001</c:v>
                </c:pt>
                <c:pt idx="2286">
                  <c:v>23.94</c:v>
                </c:pt>
                <c:pt idx="2287">
                  <c:v>23.82</c:v>
                </c:pt>
                <c:pt idx="2288">
                  <c:v>23.91</c:v>
                </c:pt>
                <c:pt idx="2289">
                  <c:v>23.824999999999996</c:v>
                </c:pt>
                <c:pt idx="2290">
                  <c:v>24.009999999999998</c:v>
                </c:pt>
                <c:pt idx="2291">
                  <c:v>24.060000000000002</c:v>
                </c:pt>
                <c:pt idx="2292">
                  <c:v>24.085000000000001</c:v>
                </c:pt>
                <c:pt idx="2293">
                  <c:v>24.055</c:v>
                </c:pt>
                <c:pt idx="2294">
                  <c:v>24.05</c:v>
                </c:pt>
                <c:pt idx="2295">
                  <c:v>24.105</c:v>
                </c:pt>
                <c:pt idx="2296">
                  <c:v>24.230000000000004</c:v>
                </c:pt>
                <c:pt idx="2297">
                  <c:v>24.205000000000002</c:v>
                </c:pt>
                <c:pt idx="2298">
                  <c:v>24.274999999999999</c:v>
                </c:pt>
                <c:pt idx="2299">
                  <c:v>24.055</c:v>
                </c:pt>
                <c:pt idx="2300">
                  <c:v>23.990000000000002</c:v>
                </c:pt>
                <c:pt idx="2301">
                  <c:v>24.16</c:v>
                </c:pt>
                <c:pt idx="2302">
                  <c:v>24.1</c:v>
                </c:pt>
                <c:pt idx="2303">
                  <c:v>24.299999999999997</c:v>
                </c:pt>
                <c:pt idx="2304">
                  <c:v>24.439999999999998</c:v>
                </c:pt>
                <c:pt idx="2305">
                  <c:v>24.25</c:v>
                </c:pt>
                <c:pt idx="2306">
                  <c:v>24.405000000000001</c:v>
                </c:pt>
                <c:pt idx="2307">
                  <c:v>24.574999999999999</c:v>
                </c:pt>
                <c:pt idx="2308">
                  <c:v>24.78</c:v>
                </c:pt>
                <c:pt idx="2309">
                  <c:v>24.904999999999998</c:v>
                </c:pt>
                <c:pt idx="2310">
                  <c:v>24.78</c:v>
                </c:pt>
                <c:pt idx="2311">
                  <c:v>24.38</c:v>
                </c:pt>
                <c:pt idx="2312">
                  <c:v>23.8</c:v>
                </c:pt>
                <c:pt idx="2313">
                  <c:v>23.63</c:v>
                </c:pt>
                <c:pt idx="2314">
                  <c:v>23.64</c:v>
                </c:pt>
                <c:pt idx="2315">
                  <c:v>23.675000000000001</c:v>
                </c:pt>
                <c:pt idx="2316">
                  <c:v>23.700000000000003</c:v>
                </c:pt>
                <c:pt idx="2317">
                  <c:v>23.835000000000001</c:v>
                </c:pt>
                <c:pt idx="2318">
                  <c:v>23.854999999999997</c:v>
                </c:pt>
                <c:pt idx="2319">
                  <c:v>23.72</c:v>
                </c:pt>
                <c:pt idx="2320">
                  <c:v>23.625</c:v>
                </c:pt>
                <c:pt idx="2321">
                  <c:v>23.914999999999999</c:v>
                </c:pt>
                <c:pt idx="2322">
                  <c:v>23.910000000000004</c:v>
                </c:pt>
                <c:pt idx="2323">
                  <c:v>23.57</c:v>
                </c:pt>
                <c:pt idx="2324">
                  <c:v>23.475000000000001</c:v>
                </c:pt>
                <c:pt idx="2325">
                  <c:v>23.42</c:v>
                </c:pt>
                <c:pt idx="2326">
                  <c:v>23.104999999999997</c:v>
                </c:pt>
                <c:pt idx="2327">
                  <c:v>23.055</c:v>
                </c:pt>
                <c:pt idx="2328">
                  <c:v>23.364999999999998</c:v>
                </c:pt>
                <c:pt idx="2329">
                  <c:v>23.774999999999999</c:v>
                </c:pt>
                <c:pt idx="2330">
                  <c:v>23.805</c:v>
                </c:pt>
                <c:pt idx="2331">
                  <c:v>23.475000000000001</c:v>
                </c:pt>
                <c:pt idx="2332">
                  <c:v>23.544999999999998</c:v>
                </c:pt>
                <c:pt idx="2333">
                  <c:v>23.555</c:v>
                </c:pt>
                <c:pt idx="2334">
                  <c:v>23.204999999999998</c:v>
                </c:pt>
                <c:pt idx="2335">
                  <c:v>23.254999999999995</c:v>
                </c:pt>
                <c:pt idx="2336">
                  <c:v>23.28</c:v>
                </c:pt>
                <c:pt idx="2337">
                  <c:v>23.384999999999998</c:v>
                </c:pt>
                <c:pt idx="2338">
                  <c:v>23.33</c:v>
                </c:pt>
                <c:pt idx="2339">
                  <c:v>23.344999999999999</c:v>
                </c:pt>
                <c:pt idx="2340">
                  <c:v>23.515000000000001</c:v>
                </c:pt>
                <c:pt idx="2341">
                  <c:v>23.65</c:v>
                </c:pt>
                <c:pt idx="2342">
                  <c:v>24.05</c:v>
                </c:pt>
                <c:pt idx="2343">
                  <c:v>24.319999999999997</c:v>
                </c:pt>
                <c:pt idx="2344">
                  <c:v>24.65</c:v>
                </c:pt>
                <c:pt idx="2345">
                  <c:v>24.78</c:v>
                </c:pt>
                <c:pt idx="2346">
                  <c:v>24.990000000000002</c:v>
                </c:pt>
                <c:pt idx="2347">
                  <c:v>25.225000000000001</c:v>
                </c:pt>
                <c:pt idx="2348">
                  <c:v>25.700000000000003</c:v>
                </c:pt>
                <c:pt idx="2349">
                  <c:v>25.79</c:v>
                </c:pt>
                <c:pt idx="2350">
                  <c:v>25.810000000000002</c:v>
                </c:pt>
                <c:pt idx="2351">
                  <c:v>26.369999999999997</c:v>
                </c:pt>
                <c:pt idx="2352">
                  <c:v>26.945</c:v>
                </c:pt>
                <c:pt idx="2353">
                  <c:v>26.964999999999996</c:v>
                </c:pt>
                <c:pt idx="2354">
                  <c:v>26.72</c:v>
                </c:pt>
                <c:pt idx="2355">
                  <c:v>26.685000000000002</c:v>
                </c:pt>
                <c:pt idx="2356">
                  <c:v>26.92</c:v>
                </c:pt>
                <c:pt idx="2357">
                  <c:v>27.43</c:v>
                </c:pt>
                <c:pt idx="2358">
                  <c:v>27.839999999999996</c:v>
                </c:pt>
                <c:pt idx="2359">
                  <c:v>27.774999999999999</c:v>
                </c:pt>
                <c:pt idx="2360">
                  <c:v>27.445</c:v>
                </c:pt>
                <c:pt idx="2361">
                  <c:v>27.090000000000003</c:v>
                </c:pt>
                <c:pt idx="2362">
                  <c:v>27.184999999999999</c:v>
                </c:pt>
                <c:pt idx="2363">
                  <c:v>27.650000000000002</c:v>
                </c:pt>
                <c:pt idx="2364">
                  <c:v>27.39</c:v>
                </c:pt>
                <c:pt idx="2365">
                  <c:v>27.224999999999998</c:v>
                </c:pt>
                <c:pt idx="2366">
                  <c:v>27.164999999999999</c:v>
                </c:pt>
                <c:pt idx="2367">
                  <c:v>26.384999999999998</c:v>
                </c:pt>
                <c:pt idx="2368">
                  <c:v>27.380000000000003</c:v>
                </c:pt>
                <c:pt idx="2369">
                  <c:v>27.770000000000003</c:v>
                </c:pt>
                <c:pt idx="2370">
                  <c:v>27.505000000000003</c:v>
                </c:pt>
                <c:pt idx="2371">
                  <c:v>27.644999999999996</c:v>
                </c:pt>
                <c:pt idx="2372">
                  <c:v>27.63</c:v>
                </c:pt>
                <c:pt idx="2373">
                  <c:v>27.475000000000001</c:v>
                </c:pt>
                <c:pt idx="2374">
                  <c:v>26.65</c:v>
                </c:pt>
                <c:pt idx="2375">
                  <c:v>26.934999999999999</c:v>
                </c:pt>
                <c:pt idx="2376">
                  <c:v>27.085000000000001</c:v>
                </c:pt>
                <c:pt idx="2377">
                  <c:v>27.309999999999995</c:v>
                </c:pt>
                <c:pt idx="2378">
                  <c:v>27.185000000000002</c:v>
                </c:pt>
                <c:pt idx="2379">
                  <c:v>27.439999999999998</c:v>
                </c:pt>
                <c:pt idx="2380">
                  <c:v>27.395</c:v>
                </c:pt>
                <c:pt idx="2381">
                  <c:v>26.860000000000003</c:v>
                </c:pt>
                <c:pt idx="2382">
                  <c:v>26.9</c:v>
                </c:pt>
                <c:pt idx="2383">
                  <c:v>27.704999999999998</c:v>
                </c:pt>
                <c:pt idx="2384">
                  <c:v>27.604999999999997</c:v>
                </c:pt>
                <c:pt idx="2385">
                  <c:v>27.285</c:v>
                </c:pt>
                <c:pt idx="2386">
                  <c:v>27.049999999999997</c:v>
                </c:pt>
                <c:pt idx="2387">
                  <c:v>27.275000000000002</c:v>
                </c:pt>
                <c:pt idx="2388">
                  <c:v>27.150000000000006</c:v>
                </c:pt>
                <c:pt idx="2389">
                  <c:v>27.094999999999999</c:v>
                </c:pt>
                <c:pt idx="2390">
                  <c:v>26.785</c:v>
                </c:pt>
                <c:pt idx="2391">
                  <c:v>26.93</c:v>
                </c:pt>
                <c:pt idx="2392">
                  <c:v>26.56</c:v>
                </c:pt>
                <c:pt idx="2393">
                  <c:v>26.67</c:v>
                </c:pt>
                <c:pt idx="2394">
                  <c:v>26.565000000000001</c:v>
                </c:pt>
                <c:pt idx="2395">
                  <c:v>26.5</c:v>
                </c:pt>
                <c:pt idx="2396">
                  <c:v>26.25</c:v>
                </c:pt>
                <c:pt idx="2397">
                  <c:v>25.72</c:v>
                </c:pt>
                <c:pt idx="2398">
                  <c:v>25.86</c:v>
                </c:pt>
                <c:pt idx="2399">
                  <c:v>26.15</c:v>
                </c:pt>
                <c:pt idx="2400">
                  <c:v>25.870000000000005</c:v>
                </c:pt>
                <c:pt idx="2401">
                  <c:v>25.380000000000003</c:v>
                </c:pt>
                <c:pt idx="2402">
                  <c:v>25.664999999999999</c:v>
                </c:pt>
                <c:pt idx="2403">
                  <c:v>25.085000000000001</c:v>
                </c:pt>
                <c:pt idx="2404">
                  <c:v>24.865000000000002</c:v>
                </c:pt>
                <c:pt idx="2405">
                  <c:v>24.414999999999999</c:v>
                </c:pt>
                <c:pt idx="2406">
                  <c:v>24.72</c:v>
                </c:pt>
                <c:pt idx="2407">
                  <c:v>25.240000000000002</c:v>
                </c:pt>
                <c:pt idx="2408">
                  <c:v>25.675000000000004</c:v>
                </c:pt>
                <c:pt idx="2409">
                  <c:v>25.35</c:v>
                </c:pt>
                <c:pt idx="2410">
                  <c:v>24.89</c:v>
                </c:pt>
                <c:pt idx="2411">
                  <c:v>24.59</c:v>
                </c:pt>
                <c:pt idx="2412">
                  <c:v>24.45</c:v>
                </c:pt>
                <c:pt idx="2413">
                  <c:v>24.244999999999997</c:v>
                </c:pt>
                <c:pt idx="2414">
                  <c:v>24.365000000000002</c:v>
                </c:pt>
                <c:pt idx="2415">
                  <c:v>24.61</c:v>
                </c:pt>
                <c:pt idx="2416">
                  <c:v>24.69</c:v>
                </c:pt>
                <c:pt idx="2417">
                  <c:v>24.524999999999999</c:v>
                </c:pt>
                <c:pt idx="2418">
                  <c:v>24.375</c:v>
                </c:pt>
                <c:pt idx="2419">
                  <c:v>24.24</c:v>
                </c:pt>
                <c:pt idx="2420">
                  <c:v>24.28</c:v>
                </c:pt>
                <c:pt idx="2421">
                  <c:v>24.37</c:v>
                </c:pt>
                <c:pt idx="2422">
                  <c:v>24.37</c:v>
                </c:pt>
                <c:pt idx="2423">
                  <c:v>24.46</c:v>
                </c:pt>
                <c:pt idx="2424">
                  <c:v>24.475000000000001</c:v>
                </c:pt>
                <c:pt idx="2425">
                  <c:v>24.410000000000004</c:v>
                </c:pt>
                <c:pt idx="2426">
                  <c:v>24.480000000000004</c:v>
                </c:pt>
                <c:pt idx="2427">
                  <c:v>24.4</c:v>
                </c:pt>
                <c:pt idx="2428">
                  <c:v>24.360000000000003</c:v>
                </c:pt>
                <c:pt idx="2429">
                  <c:v>24.355000000000004</c:v>
                </c:pt>
                <c:pt idx="2430">
                  <c:v>24.14</c:v>
                </c:pt>
                <c:pt idx="2431">
                  <c:v>23.92</c:v>
                </c:pt>
                <c:pt idx="2432">
                  <c:v>24.01</c:v>
                </c:pt>
                <c:pt idx="2433">
                  <c:v>23.924999999999997</c:v>
                </c:pt>
                <c:pt idx="2434">
                  <c:v>24.11</c:v>
                </c:pt>
                <c:pt idx="2435">
                  <c:v>24.16</c:v>
                </c:pt>
                <c:pt idx="2436">
                  <c:v>24.284999999999997</c:v>
                </c:pt>
                <c:pt idx="2437">
                  <c:v>24.155000000000001</c:v>
                </c:pt>
                <c:pt idx="2438">
                  <c:v>24.25</c:v>
                </c:pt>
                <c:pt idx="2439">
                  <c:v>24.204999999999998</c:v>
                </c:pt>
                <c:pt idx="2440">
                  <c:v>24.33</c:v>
                </c:pt>
                <c:pt idx="2441">
                  <c:v>24.205000000000002</c:v>
                </c:pt>
                <c:pt idx="2442">
                  <c:v>24.274999999999999</c:v>
                </c:pt>
                <c:pt idx="2443">
                  <c:v>24.055</c:v>
                </c:pt>
                <c:pt idx="2444">
                  <c:v>23.990000000000002</c:v>
                </c:pt>
                <c:pt idx="2445">
                  <c:v>24.26</c:v>
                </c:pt>
                <c:pt idx="2446">
                  <c:v>24.1</c:v>
                </c:pt>
                <c:pt idx="2447">
                  <c:v>24.200000000000003</c:v>
                </c:pt>
                <c:pt idx="2448">
                  <c:v>24.340000000000003</c:v>
                </c:pt>
                <c:pt idx="2449">
                  <c:v>24.15</c:v>
                </c:pt>
                <c:pt idx="2450">
                  <c:v>24.305</c:v>
                </c:pt>
                <c:pt idx="2451">
                  <c:v>24.574999999999999</c:v>
                </c:pt>
                <c:pt idx="2452">
                  <c:v>24.68</c:v>
                </c:pt>
                <c:pt idx="2453">
                  <c:v>24.904999999999998</c:v>
                </c:pt>
                <c:pt idx="2454">
                  <c:v>24.78</c:v>
                </c:pt>
                <c:pt idx="2455">
                  <c:v>24.48</c:v>
                </c:pt>
                <c:pt idx="2456">
                  <c:v>24</c:v>
                </c:pt>
                <c:pt idx="2457">
                  <c:v>23.830000000000002</c:v>
                </c:pt>
                <c:pt idx="2458">
                  <c:v>23.84</c:v>
                </c:pt>
                <c:pt idx="2459">
                  <c:v>23.64</c:v>
                </c:pt>
                <c:pt idx="2460">
                  <c:v>23.349999999999998</c:v>
                </c:pt>
                <c:pt idx="2461">
                  <c:v>23.405000000000001</c:v>
                </c:pt>
                <c:pt idx="2462">
                  <c:v>23.675000000000001</c:v>
                </c:pt>
                <c:pt idx="2463">
                  <c:v>23.68</c:v>
                </c:pt>
                <c:pt idx="2464">
                  <c:v>23.704999999999998</c:v>
                </c:pt>
                <c:pt idx="2465">
                  <c:v>23.58</c:v>
                </c:pt>
                <c:pt idx="2466">
                  <c:v>23.38</c:v>
                </c:pt>
                <c:pt idx="2467">
                  <c:v>22.900000000000002</c:v>
                </c:pt>
                <c:pt idx="2468">
                  <c:v>22.73</c:v>
                </c:pt>
                <c:pt idx="2469">
                  <c:v>22.74</c:v>
                </c:pt>
                <c:pt idx="2470">
                  <c:v>22.675000000000001</c:v>
                </c:pt>
                <c:pt idx="2471">
                  <c:v>22.799999999999997</c:v>
                </c:pt>
                <c:pt idx="2472">
                  <c:v>23.035</c:v>
                </c:pt>
                <c:pt idx="2473">
                  <c:v>23.155000000000001</c:v>
                </c:pt>
                <c:pt idx="2474">
                  <c:v>23.119999999999997</c:v>
                </c:pt>
                <c:pt idx="2475">
                  <c:v>23.024999999999999</c:v>
                </c:pt>
                <c:pt idx="2476">
                  <c:v>23.414999999999999</c:v>
                </c:pt>
                <c:pt idx="2477">
                  <c:v>23.410000000000004</c:v>
                </c:pt>
                <c:pt idx="2478">
                  <c:v>22.87</c:v>
                </c:pt>
                <c:pt idx="2479">
                  <c:v>22.674999999999997</c:v>
                </c:pt>
                <c:pt idx="2480">
                  <c:v>22.82</c:v>
                </c:pt>
                <c:pt idx="2481">
                  <c:v>22.805</c:v>
                </c:pt>
                <c:pt idx="2482">
                  <c:v>22.755000000000003</c:v>
                </c:pt>
                <c:pt idx="2483">
                  <c:v>22.965</c:v>
                </c:pt>
                <c:pt idx="2484">
                  <c:v>23.375</c:v>
                </c:pt>
                <c:pt idx="2485">
                  <c:v>23.405000000000001</c:v>
                </c:pt>
                <c:pt idx="2486">
                  <c:v>23.375</c:v>
                </c:pt>
                <c:pt idx="2487">
                  <c:v>23.645</c:v>
                </c:pt>
                <c:pt idx="2488">
                  <c:v>23.854999999999997</c:v>
                </c:pt>
                <c:pt idx="2489">
                  <c:v>23.805</c:v>
                </c:pt>
                <c:pt idx="2490">
                  <c:v>24.254999999999995</c:v>
                </c:pt>
                <c:pt idx="2491">
                  <c:v>24.380000000000003</c:v>
                </c:pt>
                <c:pt idx="2492">
                  <c:v>24.484999999999999</c:v>
                </c:pt>
                <c:pt idx="2493">
                  <c:v>24.83</c:v>
                </c:pt>
                <c:pt idx="2494">
                  <c:v>25.145</c:v>
                </c:pt>
                <c:pt idx="2495">
                  <c:v>25.614999999999998</c:v>
                </c:pt>
                <c:pt idx="2496">
                  <c:v>26.15</c:v>
                </c:pt>
                <c:pt idx="2497">
                  <c:v>26.750000000000004</c:v>
                </c:pt>
                <c:pt idx="2498">
                  <c:v>27.22</c:v>
                </c:pt>
                <c:pt idx="2499">
                  <c:v>27.65</c:v>
                </c:pt>
                <c:pt idx="2500">
                  <c:v>27.88</c:v>
                </c:pt>
                <c:pt idx="2501">
                  <c:v>28.29</c:v>
                </c:pt>
                <c:pt idx="2502">
                  <c:v>28.524999999999999</c:v>
                </c:pt>
                <c:pt idx="2503">
                  <c:v>28.9</c:v>
                </c:pt>
                <c:pt idx="2504">
                  <c:v>28.990000000000002</c:v>
                </c:pt>
                <c:pt idx="2505">
                  <c:v>28.810000000000002</c:v>
                </c:pt>
                <c:pt idx="2506">
                  <c:v>29.17</c:v>
                </c:pt>
                <c:pt idx="2507">
                  <c:v>29.545000000000002</c:v>
                </c:pt>
                <c:pt idx="2508">
                  <c:v>29.765000000000001</c:v>
                </c:pt>
                <c:pt idx="2509">
                  <c:v>29.520000000000003</c:v>
                </c:pt>
                <c:pt idx="2510">
                  <c:v>29.585000000000001</c:v>
                </c:pt>
                <c:pt idx="2511">
                  <c:v>29.62</c:v>
                </c:pt>
                <c:pt idx="2512">
                  <c:v>30.13</c:v>
                </c:pt>
                <c:pt idx="2513">
                  <c:v>30.339999999999996</c:v>
                </c:pt>
                <c:pt idx="2514">
                  <c:v>30.174999999999997</c:v>
                </c:pt>
                <c:pt idx="2515">
                  <c:v>30.145</c:v>
                </c:pt>
                <c:pt idx="2516">
                  <c:v>30.090000000000003</c:v>
                </c:pt>
                <c:pt idx="2517">
                  <c:v>29.784999999999997</c:v>
                </c:pt>
                <c:pt idx="2518">
                  <c:v>29.45</c:v>
                </c:pt>
                <c:pt idx="2519">
                  <c:v>29.39</c:v>
                </c:pt>
                <c:pt idx="2520">
                  <c:v>29.324999999999999</c:v>
                </c:pt>
                <c:pt idx="2521">
                  <c:v>29.765000000000001</c:v>
                </c:pt>
                <c:pt idx="2522">
                  <c:v>29.085000000000001</c:v>
                </c:pt>
                <c:pt idx="2523">
                  <c:v>28.58</c:v>
                </c:pt>
                <c:pt idx="2524">
                  <c:v>28.17</c:v>
                </c:pt>
                <c:pt idx="2525">
                  <c:v>27.805000000000003</c:v>
                </c:pt>
                <c:pt idx="2526">
                  <c:v>27.744999999999997</c:v>
                </c:pt>
                <c:pt idx="2527">
                  <c:v>27.43</c:v>
                </c:pt>
                <c:pt idx="2528">
                  <c:v>27.274999999999999</c:v>
                </c:pt>
                <c:pt idx="2529">
                  <c:v>26.95</c:v>
                </c:pt>
                <c:pt idx="2530">
                  <c:v>26.334999999999997</c:v>
                </c:pt>
                <c:pt idx="2531">
                  <c:v>26.484999999999999</c:v>
                </c:pt>
                <c:pt idx="2532">
                  <c:v>26.509999999999998</c:v>
                </c:pt>
                <c:pt idx="2533">
                  <c:v>26.585000000000001</c:v>
                </c:pt>
                <c:pt idx="2534">
                  <c:v>26.740000000000002</c:v>
                </c:pt>
                <c:pt idx="2535">
                  <c:v>26.594999999999999</c:v>
                </c:pt>
                <c:pt idx="2536">
                  <c:v>26.96</c:v>
                </c:pt>
                <c:pt idx="2537">
                  <c:v>26.5</c:v>
                </c:pt>
                <c:pt idx="2538">
                  <c:v>26.605000000000004</c:v>
                </c:pt>
                <c:pt idx="2539">
                  <c:v>26.704999999999998</c:v>
                </c:pt>
                <c:pt idx="2540">
                  <c:v>26.385000000000002</c:v>
                </c:pt>
                <c:pt idx="2541">
                  <c:v>26.35</c:v>
                </c:pt>
                <c:pt idx="2542">
                  <c:v>26.375</c:v>
                </c:pt>
                <c:pt idx="2543">
                  <c:v>26.150000000000002</c:v>
                </c:pt>
                <c:pt idx="2544">
                  <c:v>26.094999999999999</c:v>
                </c:pt>
                <c:pt idx="2545">
                  <c:v>26.184999999999999</c:v>
                </c:pt>
                <c:pt idx="2546">
                  <c:v>25.93</c:v>
                </c:pt>
                <c:pt idx="2547">
                  <c:v>25.86</c:v>
                </c:pt>
                <c:pt idx="2548">
                  <c:v>25.369999999999997</c:v>
                </c:pt>
                <c:pt idx="2549">
                  <c:v>25.364999999999998</c:v>
                </c:pt>
                <c:pt idx="2550">
                  <c:v>25.4</c:v>
                </c:pt>
                <c:pt idx="2551">
                  <c:v>24.95</c:v>
                </c:pt>
                <c:pt idx="2552">
                  <c:v>24.619999999999997</c:v>
                </c:pt>
                <c:pt idx="2553">
                  <c:v>24.459999999999994</c:v>
                </c:pt>
                <c:pt idx="2554">
                  <c:v>24.749999999999996</c:v>
                </c:pt>
                <c:pt idx="2555">
                  <c:v>24.47</c:v>
                </c:pt>
                <c:pt idx="2556">
                  <c:v>23.980000000000004</c:v>
                </c:pt>
                <c:pt idx="2557">
                  <c:v>24.164999999999999</c:v>
                </c:pt>
                <c:pt idx="2558">
                  <c:v>23.585000000000001</c:v>
                </c:pt>
                <c:pt idx="2559">
                  <c:v>23.564999999999998</c:v>
                </c:pt>
                <c:pt idx="2560">
                  <c:v>23.314999999999998</c:v>
                </c:pt>
                <c:pt idx="2561">
                  <c:v>23.32</c:v>
                </c:pt>
                <c:pt idx="2562">
                  <c:v>23.44</c:v>
                </c:pt>
                <c:pt idx="2563">
                  <c:v>23.275000000000006</c:v>
                </c:pt>
                <c:pt idx="2564">
                  <c:v>23.05</c:v>
                </c:pt>
                <c:pt idx="2565">
                  <c:v>22.790000000000003</c:v>
                </c:pt>
                <c:pt idx="2566">
                  <c:v>22.59</c:v>
                </c:pt>
                <c:pt idx="2567">
                  <c:v>22.65</c:v>
                </c:pt>
                <c:pt idx="2568">
                  <c:v>22.645000000000003</c:v>
                </c:pt>
                <c:pt idx="2569">
                  <c:v>22.965000000000003</c:v>
                </c:pt>
                <c:pt idx="2570">
                  <c:v>23.21</c:v>
                </c:pt>
                <c:pt idx="2571">
                  <c:v>23.19</c:v>
                </c:pt>
                <c:pt idx="2572">
                  <c:v>23.125</c:v>
                </c:pt>
                <c:pt idx="2573">
                  <c:v>23.174999999999997</c:v>
                </c:pt>
                <c:pt idx="2574">
                  <c:v>23.04</c:v>
                </c:pt>
                <c:pt idx="2575">
                  <c:v>23.18</c:v>
                </c:pt>
                <c:pt idx="2576">
                  <c:v>23.270000000000003</c:v>
                </c:pt>
                <c:pt idx="2577">
                  <c:v>23.27</c:v>
                </c:pt>
                <c:pt idx="2578">
                  <c:v>23.36</c:v>
                </c:pt>
                <c:pt idx="2579">
                  <c:v>23.375</c:v>
                </c:pt>
                <c:pt idx="2580">
                  <c:v>23.310000000000002</c:v>
                </c:pt>
                <c:pt idx="2581">
                  <c:v>23.380000000000003</c:v>
                </c:pt>
                <c:pt idx="2582">
                  <c:v>23.4</c:v>
                </c:pt>
                <c:pt idx="2583">
                  <c:v>23.46</c:v>
                </c:pt>
                <c:pt idx="2584">
                  <c:v>23.454999999999998</c:v>
                </c:pt>
                <c:pt idx="2585">
                  <c:v>23.34</c:v>
                </c:pt>
                <c:pt idx="2586">
                  <c:v>23.119999999999997</c:v>
                </c:pt>
                <c:pt idx="2587">
                  <c:v>23.21</c:v>
                </c:pt>
                <c:pt idx="2588">
                  <c:v>23.024999999999999</c:v>
                </c:pt>
                <c:pt idx="2589">
                  <c:v>23.009999999999998</c:v>
                </c:pt>
                <c:pt idx="2590">
                  <c:v>23.060000000000002</c:v>
                </c:pt>
                <c:pt idx="2591">
                  <c:v>23.284999999999997</c:v>
                </c:pt>
                <c:pt idx="2592">
                  <c:v>23.355</c:v>
                </c:pt>
                <c:pt idx="2593">
                  <c:v>23.55</c:v>
                </c:pt>
                <c:pt idx="2594">
                  <c:v>23.504999999999999</c:v>
                </c:pt>
                <c:pt idx="2595">
                  <c:v>23.53</c:v>
                </c:pt>
                <c:pt idx="2596">
                  <c:v>23.205000000000002</c:v>
                </c:pt>
                <c:pt idx="2597">
                  <c:v>22.975000000000001</c:v>
                </c:pt>
                <c:pt idx="2598">
                  <c:v>22.755000000000003</c:v>
                </c:pt>
                <c:pt idx="2599">
                  <c:v>22.689999999999998</c:v>
                </c:pt>
                <c:pt idx="2600">
                  <c:v>23.06</c:v>
                </c:pt>
                <c:pt idx="2601">
                  <c:v>22.800000000000004</c:v>
                </c:pt>
                <c:pt idx="2602">
                  <c:v>22.799999999999997</c:v>
                </c:pt>
                <c:pt idx="2603">
                  <c:v>22.740000000000002</c:v>
                </c:pt>
                <c:pt idx="2604">
                  <c:v>22.75</c:v>
                </c:pt>
                <c:pt idx="2605">
                  <c:v>22.905000000000001</c:v>
                </c:pt>
                <c:pt idx="2606">
                  <c:v>23.274999999999999</c:v>
                </c:pt>
                <c:pt idx="2607">
                  <c:v>23.380000000000003</c:v>
                </c:pt>
                <c:pt idx="2608">
                  <c:v>23.404999999999998</c:v>
                </c:pt>
                <c:pt idx="2609">
                  <c:v>23.08</c:v>
                </c:pt>
                <c:pt idx="2610">
                  <c:v>22.68</c:v>
                </c:pt>
                <c:pt idx="2611">
                  <c:v>22.3</c:v>
                </c:pt>
                <c:pt idx="2612">
                  <c:v>22.23</c:v>
                </c:pt>
                <c:pt idx="2613">
                  <c:v>22.24</c:v>
                </c:pt>
                <c:pt idx="2614">
                  <c:v>22.375</c:v>
                </c:pt>
                <c:pt idx="2615">
                  <c:v>22.5</c:v>
                </c:pt>
                <c:pt idx="2616">
                  <c:v>22.535</c:v>
                </c:pt>
                <c:pt idx="2617">
                  <c:v>22.555</c:v>
                </c:pt>
                <c:pt idx="2618">
                  <c:v>22.42</c:v>
                </c:pt>
                <c:pt idx="2619">
                  <c:v>22.125</c:v>
                </c:pt>
                <c:pt idx="2620">
                  <c:v>22.414999999999999</c:v>
                </c:pt>
                <c:pt idx="2621">
                  <c:v>22.509999999999998</c:v>
                </c:pt>
                <c:pt idx="2622">
                  <c:v>22.17</c:v>
                </c:pt>
                <c:pt idx="2623">
                  <c:v>21.975000000000001</c:v>
                </c:pt>
                <c:pt idx="2624">
                  <c:v>22.02</c:v>
                </c:pt>
                <c:pt idx="2625">
                  <c:v>21.905000000000001</c:v>
                </c:pt>
                <c:pt idx="2626">
                  <c:v>21.854999999999997</c:v>
                </c:pt>
                <c:pt idx="2627">
                  <c:v>22.164999999999999</c:v>
                </c:pt>
                <c:pt idx="2628">
                  <c:v>22.674999999999997</c:v>
                </c:pt>
                <c:pt idx="2629">
                  <c:v>22.704999999999998</c:v>
                </c:pt>
                <c:pt idx="2630">
                  <c:v>22.375</c:v>
                </c:pt>
                <c:pt idx="2631">
                  <c:v>22.544999999999998</c:v>
                </c:pt>
                <c:pt idx="2632">
                  <c:v>22.754999999999995</c:v>
                </c:pt>
                <c:pt idx="2633">
                  <c:v>22.805</c:v>
                </c:pt>
                <c:pt idx="2634">
                  <c:v>23.155000000000001</c:v>
                </c:pt>
                <c:pt idx="2635">
                  <c:v>23.380000000000003</c:v>
                </c:pt>
                <c:pt idx="2636">
                  <c:v>23.884999999999998</c:v>
                </c:pt>
                <c:pt idx="2637">
                  <c:v>24.43</c:v>
                </c:pt>
                <c:pt idx="2638">
                  <c:v>24.844999999999999</c:v>
                </c:pt>
                <c:pt idx="2639">
                  <c:v>25.414999999999999</c:v>
                </c:pt>
                <c:pt idx="2640">
                  <c:v>25.85</c:v>
                </c:pt>
                <c:pt idx="2641">
                  <c:v>26.35</c:v>
                </c:pt>
                <c:pt idx="2642">
                  <c:v>27.119999999999997</c:v>
                </c:pt>
                <c:pt idx="2643">
                  <c:v>27.75</c:v>
                </c:pt>
                <c:pt idx="2644">
                  <c:v>28.08</c:v>
                </c:pt>
                <c:pt idx="2645">
                  <c:v>28.29</c:v>
                </c:pt>
                <c:pt idx="2646">
                  <c:v>28.225000000000001</c:v>
                </c:pt>
                <c:pt idx="2647">
                  <c:v>28.200000000000003</c:v>
                </c:pt>
                <c:pt idx="2648">
                  <c:v>27.89</c:v>
                </c:pt>
                <c:pt idx="2649">
                  <c:v>28.310000000000002</c:v>
                </c:pt>
                <c:pt idx="2650">
                  <c:v>29.07</c:v>
                </c:pt>
                <c:pt idx="2651">
                  <c:v>29.245000000000005</c:v>
                </c:pt>
                <c:pt idx="2652">
                  <c:v>28.765000000000001</c:v>
                </c:pt>
                <c:pt idx="2653">
                  <c:v>28.22</c:v>
                </c:pt>
                <c:pt idx="2654">
                  <c:v>28.785000000000004</c:v>
                </c:pt>
                <c:pt idx="2655">
                  <c:v>29.52</c:v>
                </c:pt>
                <c:pt idx="2656">
                  <c:v>29.73</c:v>
                </c:pt>
                <c:pt idx="2657">
                  <c:v>29.740000000000002</c:v>
                </c:pt>
                <c:pt idx="2658">
                  <c:v>29.674999999999997</c:v>
                </c:pt>
                <c:pt idx="2659">
                  <c:v>29.445</c:v>
                </c:pt>
                <c:pt idx="2660">
                  <c:v>28.79</c:v>
                </c:pt>
                <c:pt idx="2661">
                  <c:v>28.384999999999998</c:v>
                </c:pt>
                <c:pt idx="2662">
                  <c:v>28.85</c:v>
                </c:pt>
                <c:pt idx="2663">
                  <c:v>29.39</c:v>
                </c:pt>
                <c:pt idx="2664">
                  <c:v>28.924999999999997</c:v>
                </c:pt>
                <c:pt idx="2665">
                  <c:v>28.965</c:v>
                </c:pt>
                <c:pt idx="2666">
                  <c:v>28.384999999999998</c:v>
                </c:pt>
                <c:pt idx="2667">
                  <c:v>28.78</c:v>
                </c:pt>
                <c:pt idx="2668">
                  <c:v>28.57</c:v>
                </c:pt>
                <c:pt idx="2669">
                  <c:v>28.205000000000002</c:v>
                </c:pt>
                <c:pt idx="2670">
                  <c:v>27.944999999999997</c:v>
                </c:pt>
                <c:pt idx="2671">
                  <c:v>27.73</c:v>
                </c:pt>
                <c:pt idx="2672">
                  <c:v>27.475000000000001</c:v>
                </c:pt>
                <c:pt idx="2673">
                  <c:v>27.25</c:v>
                </c:pt>
                <c:pt idx="2674">
                  <c:v>27.334999999999997</c:v>
                </c:pt>
                <c:pt idx="2675">
                  <c:v>27.185000000000002</c:v>
                </c:pt>
                <c:pt idx="2676">
                  <c:v>27.009999999999998</c:v>
                </c:pt>
                <c:pt idx="2677">
                  <c:v>26.885000000000005</c:v>
                </c:pt>
                <c:pt idx="2678">
                  <c:v>26.840000000000003</c:v>
                </c:pt>
                <c:pt idx="2679">
                  <c:v>27.094999999999999</c:v>
                </c:pt>
                <c:pt idx="2680">
                  <c:v>26.96</c:v>
                </c:pt>
                <c:pt idx="2681">
                  <c:v>26.599999999999994</c:v>
                </c:pt>
                <c:pt idx="2682">
                  <c:v>26.805</c:v>
                </c:pt>
                <c:pt idx="2683">
                  <c:v>26.604999999999997</c:v>
                </c:pt>
                <c:pt idx="2684">
                  <c:v>26.585000000000001</c:v>
                </c:pt>
                <c:pt idx="2685">
                  <c:v>26.35</c:v>
                </c:pt>
                <c:pt idx="2686">
                  <c:v>26.375</c:v>
                </c:pt>
                <c:pt idx="2687">
                  <c:v>26.050000000000004</c:v>
                </c:pt>
                <c:pt idx="2688">
                  <c:v>25.994999999999997</c:v>
                </c:pt>
                <c:pt idx="2689">
                  <c:v>25.885000000000002</c:v>
                </c:pt>
                <c:pt idx="2690">
                  <c:v>25.729999999999997</c:v>
                </c:pt>
                <c:pt idx="2691">
                  <c:v>25.26</c:v>
                </c:pt>
                <c:pt idx="2692">
                  <c:v>24.869999999999997</c:v>
                </c:pt>
                <c:pt idx="2693">
                  <c:v>25.164999999999999</c:v>
                </c:pt>
                <c:pt idx="2694">
                  <c:v>25.200000000000003</c:v>
                </c:pt>
                <c:pt idx="2695">
                  <c:v>24.95</c:v>
                </c:pt>
                <c:pt idx="2696">
                  <c:v>24.119999999999997</c:v>
                </c:pt>
                <c:pt idx="2697">
                  <c:v>24.259999999999998</c:v>
                </c:pt>
                <c:pt idx="2698">
                  <c:v>24.45</c:v>
                </c:pt>
                <c:pt idx="2699">
                  <c:v>24.370000000000005</c:v>
                </c:pt>
                <c:pt idx="2700">
                  <c:v>23.880000000000003</c:v>
                </c:pt>
                <c:pt idx="2701">
                  <c:v>23.765000000000001</c:v>
                </c:pt>
                <c:pt idx="2702">
                  <c:v>23.285000000000004</c:v>
                </c:pt>
                <c:pt idx="2703">
                  <c:v>23.265000000000001</c:v>
                </c:pt>
                <c:pt idx="2704">
                  <c:v>22.715000000000003</c:v>
                </c:pt>
                <c:pt idx="2705">
                  <c:v>22.82</c:v>
                </c:pt>
                <c:pt idx="2706">
                  <c:v>22.94</c:v>
                </c:pt>
                <c:pt idx="2707">
                  <c:v>22.875</c:v>
                </c:pt>
                <c:pt idx="2708">
                  <c:v>22.650000000000002</c:v>
                </c:pt>
                <c:pt idx="2709">
                  <c:v>22.39</c:v>
                </c:pt>
                <c:pt idx="2710">
                  <c:v>22.09</c:v>
                </c:pt>
                <c:pt idx="2711">
                  <c:v>22.15</c:v>
                </c:pt>
                <c:pt idx="2712">
                  <c:v>22.145000000000003</c:v>
                </c:pt>
                <c:pt idx="2713">
                  <c:v>22.365000000000002</c:v>
                </c:pt>
                <c:pt idx="2714">
                  <c:v>22.61</c:v>
                </c:pt>
                <c:pt idx="2715">
                  <c:v>22.69</c:v>
                </c:pt>
                <c:pt idx="2716">
                  <c:v>22.625</c:v>
                </c:pt>
                <c:pt idx="2717">
                  <c:v>22.674999999999997</c:v>
                </c:pt>
                <c:pt idx="2718">
                  <c:v>22.54</c:v>
                </c:pt>
                <c:pt idx="2719">
                  <c:v>22.68</c:v>
                </c:pt>
                <c:pt idx="2720">
                  <c:v>22.770000000000003</c:v>
                </c:pt>
                <c:pt idx="2721">
                  <c:v>22.87</c:v>
                </c:pt>
                <c:pt idx="2722">
                  <c:v>22.86</c:v>
                </c:pt>
                <c:pt idx="2723">
                  <c:v>22.774999999999999</c:v>
                </c:pt>
                <c:pt idx="2724">
                  <c:v>22.71</c:v>
                </c:pt>
                <c:pt idx="2725">
                  <c:v>22.68</c:v>
                </c:pt>
                <c:pt idx="2726">
                  <c:v>22.7</c:v>
                </c:pt>
                <c:pt idx="2727">
                  <c:v>22.76</c:v>
                </c:pt>
                <c:pt idx="2728">
                  <c:v>22.655000000000001</c:v>
                </c:pt>
                <c:pt idx="2729">
                  <c:v>22.540000000000003</c:v>
                </c:pt>
                <c:pt idx="2730">
                  <c:v>22.42</c:v>
                </c:pt>
                <c:pt idx="2731">
                  <c:v>22.41</c:v>
                </c:pt>
                <c:pt idx="2732">
                  <c:v>22.225000000000001</c:v>
                </c:pt>
                <c:pt idx="2733">
                  <c:v>22.31</c:v>
                </c:pt>
                <c:pt idx="2734">
                  <c:v>22.360000000000003</c:v>
                </c:pt>
                <c:pt idx="2735">
                  <c:v>22.284999999999997</c:v>
                </c:pt>
                <c:pt idx="2736">
                  <c:v>21.955000000000002</c:v>
                </c:pt>
                <c:pt idx="2737">
                  <c:v>21.95</c:v>
                </c:pt>
                <c:pt idx="2738">
                  <c:v>22.004999999999999</c:v>
                </c:pt>
                <c:pt idx="2739">
                  <c:v>22.03</c:v>
                </c:pt>
                <c:pt idx="2740">
                  <c:v>21.805</c:v>
                </c:pt>
                <c:pt idx="2741">
                  <c:v>21.774999999999999</c:v>
                </c:pt>
                <c:pt idx="2742">
                  <c:v>21.354999999999997</c:v>
                </c:pt>
                <c:pt idx="2743">
                  <c:v>20.990000000000002</c:v>
                </c:pt>
                <c:pt idx="2744">
                  <c:v>21.06</c:v>
                </c:pt>
                <c:pt idx="2745">
                  <c:v>20.800000000000004</c:v>
                </c:pt>
                <c:pt idx="2746">
                  <c:v>20.9</c:v>
                </c:pt>
                <c:pt idx="2747">
                  <c:v>20.840000000000003</c:v>
                </c:pt>
                <c:pt idx="2748">
                  <c:v>20.549999999999997</c:v>
                </c:pt>
                <c:pt idx="2749">
                  <c:v>20.704999999999998</c:v>
                </c:pt>
                <c:pt idx="2750">
                  <c:v>20.875</c:v>
                </c:pt>
                <c:pt idx="2751">
                  <c:v>21.08</c:v>
                </c:pt>
                <c:pt idx="2752">
                  <c:v>21.105</c:v>
                </c:pt>
                <c:pt idx="2753">
                  <c:v>20.68</c:v>
                </c:pt>
                <c:pt idx="2754">
                  <c:v>20.38</c:v>
                </c:pt>
                <c:pt idx="2755">
                  <c:v>19.900000000000002</c:v>
                </c:pt>
                <c:pt idx="2756">
                  <c:v>19.63</c:v>
                </c:pt>
                <c:pt idx="2757">
                  <c:v>19.64</c:v>
                </c:pt>
                <c:pt idx="2758">
                  <c:v>19.675000000000001</c:v>
                </c:pt>
                <c:pt idx="2759">
                  <c:v>19.700000000000003</c:v>
                </c:pt>
                <c:pt idx="2760">
                  <c:v>19.734999999999999</c:v>
                </c:pt>
                <c:pt idx="2761">
                  <c:v>19.854999999999997</c:v>
                </c:pt>
                <c:pt idx="2762">
                  <c:v>19.82</c:v>
                </c:pt>
                <c:pt idx="2763">
                  <c:v>19.625</c:v>
                </c:pt>
                <c:pt idx="2764">
                  <c:v>19.914999999999999</c:v>
                </c:pt>
                <c:pt idx="2765">
                  <c:v>19.910000000000004</c:v>
                </c:pt>
                <c:pt idx="2766">
                  <c:v>19.470000000000002</c:v>
                </c:pt>
                <c:pt idx="2767">
                  <c:v>19.575000000000003</c:v>
                </c:pt>
                <c:pt idx="2768">
                  <c:v>19.62</c:v>
                </c:pt>
                <c:pt idx="2769">
                  <c:v>19.305</c:v>
                </c:pt>
                <c:pt idx="2770">
                  <c:v>19.155000000000001</c:v>
                </c:pt>
                <c:pt idx="2771">
                  <c:v>19.265000000000001</c:v>
                </c:pt>
                <c:pt idx="2772">
                  <c:v>19.774999999999999</c:v>
                </c:pt>
                <c:pt idx="2773">
                  <c:v>19.805</c:v>
                </c:pt>
                <c:pt idx="2774">
                  <c:v>19.675000000000001</c:v>
                </c:pt>
                <c:pt idx="2775">
                  <c:v>19.945</c:v>
                </c:pt>
                <c:pt idx="2776">
                  <c:v>20.155000000000001</c:v>
                </c:pt>
                <c:pt idx="2777">
                  <c:v>20.104999999999997</c:v>
                </c:pt>
                <c:pt idx="2778">
                  <c:v>20.854999999999997</c:v>
                </c:pt>
                <c:pt idx="2779">
                  <c:v>21.479999999999997</c:v>
                </c:pt>
                <c:pt idx="2780">
                  <c:v>22.184999999999995</c:v>
                </c:pt>
                <c:pt idx="2781">
                  <c:v>23.029999999999998</c:v>
                </c:pt>
                <c:pt idx="2782">
                  <c:v>23.745000000000001</c:v>
                </c:pt>
                <c:pt idx="2783">
                  <c:v>24.414999999999999</c:v>
                </c:pt>
                <c:pt idx="2784">
                  <c:v>25.049999999999997</c:v>
                </c:pt>
                <c:pt idx="2785">
                  <c:v>25.750000000000004</c:v>
                </c:pt>
                <c:pt idx="2786">
                  <c:v>26.319999999999997</c:v>
                </c:pt>
                <c:pt idx="2787">
                  <c:v>26.950000000000003</c:v>
                </c:pt>
                <c:pt idx="2788">
                  <c:v>27.38</c:v>
                </c:pt>
                <c:pt idx="2789">
                  <c:v>27.490000000000002</c:v>
                </c:pt>
                <c:pt idx="2790">
                  <c:v>27.424999999999997</c:v>
                </c:pt>
                <c:pt idx="2791">
                  <c:v>28</c:v>
                </c:pt>
                <c:pt idx="2792">
                  <c:v>28.189999999999998</c:v>
                </c:pt>
                <c:pt idx="2793">
                  <c:v>28.21</c:v>
                </c:pt>
                <c:pt idx="2794">
                  <c:v>28.57</c:v>
                </c:pt>
                <c:pt idx="2795">
                  <c:v>29.245000000000005</c:v>
                </c:pt>
                <c:pt idx="2796">
                  <c:v>29.564999999999998</c:v>
                </c:pt>
                <c:pt idx="2797">
                  <c:v>29.020000000000003</c:v>
                </c:pt>
                <c:pt idx="2798">
                  <c:v>29.085000000000001</c:v>
                </c:pt>
                <c:pt idx="2799">
                  <c:v>29.32</c:v>
                </c:pt>
                <c:pt idx="2800">
                  <c:v>29.53</c:v>
                </c:pt>
                <c:pt idx="2801">
                  <c:v>29.839999999999996</c:v>
                </c:pt>
                <c:pt idx="2802">
                  <c:v>30.174999999999997</c:v>
                </c:pt>
                <c:pt idx="2803">
                  <c:v>30.145</c:v>
                </c:pt>
                <c:pt idx="2804">
                  <c:v>29.89</c:v>
                </c:pt>
                <c:pt idx="2805">
                  <c:v>29.384999999999998</c:v>
                </c:pt>
                <c:pt idx="2806">
                  <c:v>29.150000000000002</c:v>
                </c:pt>
                <c:pt idx="2807">
                  <c:v>29.290000000000003</c:v>
                </c:pt>
                <c:pt idx="2808">
                  <c:v>29.224999999999998</c:v>
                </c:pt>
                <c:pt idx="2809">
                  <c:v>29.064999999999998</c:v>
                </c:pt>
                <c:pt idx="2810">
                  <c:v>28.685000000000002</c:v>
                </c:pt>
                <c:pt idx="2811">
                  <c:v>28.880000000000003</c:v>
                </c:pt>
                <c:pt idx="2812">
                  <c:v>28.97</c:v>
                </c:pt>
                <c:pt idx="2813">
                  <c:v>28.605</c:v>
                </c:pt>
                <c:pt idx="2814">
                  <c:v>28.444999999999997</c:v>
                </c:pt>
                <c:pt idx="2815">
                  <c:v>28.23</c:v>
                </c:pt>
                <c:pt idx="2816">
                  <c:v>27.875</c:v>
                </c:pt>
                <c:pt idx="2817">
                  <c:v>27.549999999999997</c:v>
                </c:pt>
                <c:pt idx="2818">
                  <c:v>27.234999999999999</c:v>
                </c:pt>
                <c:pt idx="2819">
                  <c:v>27.384999999999998</c:v>
                </c:pt>
                <c:pt idx="2820">
                  <c:v>27.409999999999997</c:v>
                </c:pt>
                <c:pt idx="2821">
                  <c:v>27.385000000000005</c:v>
                </c:pt>
                <c:pt idx="2822">
                  <c:v>27.54</c:v>
                </c:pt>
                <c:pt idx="2823">
                  <c:v>27.695</c:v>
                </c:pt>
                <c:pt idx="2824">
                  <c:v>27.26</c:v>
                </c:pt>
                <c:pt idx="2825">
                  <c:v>27</c:v>
                </c:pt>
                <c:pt idx="2826">
                  <c:v>26.805</c:v>
                </c:pt>
                <c:pt idx="2827">
                  <c:v>26.805</c:v>
                </c:pt>
                <c:pt idx="2828">
                  <c:v>26.984999999999999</c:v>
                </c:pt>
                <c:pt idx="2829">
                  <c:v>26.549999999999997</c:v>
                </c:pt>
                <c:pt idx="2830">
                  <c:v>26.675000000000001</c:v>
                </c:pt>
                <c:pt idx="2831">
                  <c:v>26.150000000000002</c:v>
                </c:pt>
                <c:pt idx="2832">
                  <c:v>25.994999999999997</c:v>
                </c:pt>
                <c:pt idx="2833">
                  <c:v>26.184999999999999</c:v>
                </c:pt>
                <c:pt idx="2834">
                  <c:v>26.33</c:v>
                </c:pt>
                <c:pt idx="2835">
                  <c:v>25.96</c:v>
                </c:pt>
                <c:pt idx="2836">
                  <c:v>25.57</c:v>
                </c:pt>
                <c:pt idx="2837">
                  <c:v>25.265000000000001</c:v>
                </c:pt>
                <c:pt idx="2838">
                  <c:v>25</c:v>
                </c:pt>
                <c:pt idx="2839">
                  <c:v>24.75</c:v>
                </c:pt>
                <c:pt idx="2840">
                  <c:v>24.42</c:v>
                </c:pt>
                <c:pt idx="2841">
                  <c:v>24.36</c:v>
                </c:pt>
                <c:pt idx="2842">
                  <c:v>24.65</c:v>
                </c:pt>
                <c:pt idx="2843">
                  <c:v>24.57</c:v>
                </c:pt>
                <c:pt idx="2844">
                  <c:v>24.08</c:v>
                </c:pt>
                <c:pt idx="2845">
                  <c:v>24.265000000000001</c:v>
                </c:pt>
                <c:pt idx="2846">
                  <c:v>23.585000000000001</c:v>
                </c:pt>
                <c:pt idx="2847">
                  <c:v>23.464999999999996</c:v>
                </c:pt>
                <c:pt idx="2848">
                  <c:v>23.015000000000001</c:v>
                </c:pt>
                <c:pt idx="2849">
                  <c:v>23.020000000000003</c:v>
                </c:pt>
                <c:pt idx="2850">
                  <c:v>23.240000000000002</c:v>
                </c:pt>
                <c:pt idx="2851">
                  <c:v>23.075000000000003</c:v>
                </c:pt>
                <c:pt idx="2852">
                  <c:v>22.75</c:v>
                </c:pt>
                <c:pt idx="2853">
                  <c:v>22.490000000000002</c:v>
                </c:pt>
                <c:pt idx="2854">
                  <c:v>22.19</c:v>
                </c:pt>
                <c:pt idx="2855">
                  <c:v>22.15</c:v>
                </c:pt>
                <c:pt idx="2856">
                  <c:v>22.145000000000003</c:v>
                </c:pt>
                <c:pt idx="2857">
                  <c:v>22.465000000000003</c:v>
                </c:pt>
                <c:pt idx="2858">
                  <c:v>22.61</c:v>
                </c:pt>
                <c:pt idx="2859">
                  <c:v>22.69</c:v>
                </c:pt>
                <c:pt idx="2860">
                  <c:v>22.625</c:v>
                </c:pt>
                <c:pt idx="2861">
                  <c:v>22.574999999999996</c:v>
                </c:pt>
                <c:pt idx="2862">
                  <c:v>22.44</c:v>
                </c:pt>
                <c:pt idx="2863">
                  <c:v>22.58</c:v>
                </c:pt>
                <c:pt idx="2864">
                  <c:v>22.67</c:v>
                </c:pt>
                <c:pt idx="2865">
                  <c:v>22.57</c:v>
                </c:pt>
                <c:pt idx="2866">
                  <c:v>22.56</c:v>
                </c:pt>
                <c:pt idx="2867">
                  <c:v>22.475000000000001</c:v>
                </c:pt>
                <c:pt idx="2868">
                  <c:v>22.21</c:v>
                </c:pt>
                <c:pt idx="2869">
                  <c:v>22.08</c:v>
                </c:pt>
                <c:pt idx="2870">
                  <c:v>22.1</c:v>
                </c:pt>
                <c:pt idx="2871">
                  <c:v>21.96</c:v>
                </c:pt>
                <c:pt idx="2872">
                  <c:v>21.855000000000004</c:v>
                </c:pt>
                <c:pt idx="2873">
                  <c:v>21.64</c:v>
                </c:pt>
                <c:pt idx="2874">
                  <c:v>21.42</c:v>
                </c:pt>
                <c:pt idx="2875">
                  <c:v>21.41</c:v>
                </c:pt>
                <c:pt idx="2876">
                  <c:v>21.324999999999996</c:v>
                </c:pt>
                <c:pt idx="2877">
                  <c:v>21.41</c:v>
                </c:pt>
                <c:pt idx="2878">
                  <c:v>21.360000000000003</c:v>
                </c:pt>
                <c:pt idx="2879">
                  <c:v>21.384999999999998</c:v>
                </c:pt>
                <c:pt idx="2880">
                  <c:v>21.254999999999999</c:v>
                </c:pt>
                <c:pt idx="2881">
                  <c:v>21.25</c:v>
                </c:pt>
                <c:pt idx="2882">
                  <c:v>21.105</c:v>
                </c:pt>
                <c:pt idx="2883">
                  <c:v>21.130000000000003</c:v>
                </c:pt>
                <c:pt idx="2884">
                  <c:v>20.905000000000001</c:v>
                </c:pt>
                <c:pt idx="2885">
                  <c:v>20.875</c:v>
                </c:pt>
                <c:pt idx="2886">
                  <c:v>20.454999999999998</c:v>
                </c:pt>
                <c:pt idx="2887">
                  <c:v>20.29</c:v>
                </c:pt>
                <c:pt idx="2888">
                  <c:v>20.46</c:v>
                </c:pt>
                <c:pt idx="2889">
                  <c:v>20.200000000000003</c:v>
                </c:pt>
                <c:pt idx="2890">
                  <c:v>20.200000000000003</c:v>
                </c:pt>
                <c:pt idx="2891">
                  <c:v>20.475000000000001</c:v>
                </c:pt>
                <c:pt idx="2892">
                  <c:v>20.5</c:v>
                </c:pt>
                <c:pt idx="2893">
                  <c:v>20.734999999999999</c:v>
                </c:pt>
                <c:pt idx="2894">
                  <c:v>21.055</c:v>
                </c:pt>
                <c:pt idx="2895">
                  <c:v>21.020000000000003</c:v>
                </c:pt>
                <c:pt idx="2896">
                  <c:v>20.925000000000001</c:v>
                </c:pt>
                <c:pt idx="2897">
                  <c:v>21.215</c:v>
                </c:pt>
                <c:pt idx="2898">
                  <c:v>21.11</c:v>
                </c:pt>
                <c:pt idx="2899">
                  <c:v>20.57</c:v>
                </c:pt>
                <c:pt idx="2900">
                  <c:v>20.274999999999999</c:v>
                </c:pt>
                <c:pt idx="2901">
                  <c:v>20.02</c:v>
                </c:pt>
                <c:pt idx="2902">
                  <c:v>19.905000000000001</c:v>
                </c:pt>
                <c:pt idx="2903">
                  <c:v>19.655000000000001</c:v>
                </c:pt>
                <c:pt idx="2904">
                  <c:v>19.864999999999998</c:v>
                </c:pt>
                <c:pt idx="2905">
                  <c:v>20.174999999999997</c:v>
                </c:pt>
                <c:pt idx="2906">
                  <c:v>20.105000000000004</c:v>
                </c:pt>
                <c:pt idx="2907">
                  <c:v>19.875</c:v>
                </c:pt>
                <c:pt idx="2908">
                  <c:v>20.044999999999998</c:v>
                </c:pt>
                <c:pt idx="2909">
                  <c:v>20.155000000000001</c:v>
                </c:pt>
                <c:pt idx="2910">
                  <c:v>19.805</c:v>
                </c:pt>
                <c:pt idx="2911">
                  <c:v>19.954999999999998</c:v>
                </c:pt>
                <c:pt idx="2912">
                  <c:v>19.78</c:v>
                </c:pt>
                <c:pt idx="2913">
                  <c:v>19.585000000000001</c:v>
                </c:pt>
                <c:pt idx="2914">
                  <c:v>19.63</c:v>
                </c:pt>
                <c:pt idx="2915">
                  <c:v>19.844999999999999</c:v>
                </c:pt>
                <c:pt idx="2916">
                  <c:v>20.015000000000001</c:v>
                </c:pt>
                <c:pt idx="2917">
                  <c:v>20.049999999999997</c:v>
                </c:pt>
                <c:pt idx="2918">
                  <c:v>20.250000000000004</c:v>
                </c:pt>
                <c:pt idx="2919">
                  <c:v>20.419999999999998</c:v>
                </c:pt>
                <c:pt idx="2920">
                  <c:v>20.549999999999997</c:v>
                </c:pt>
                <c:pt idx="2921">
                  <c:v>20.78</c:v>
                </c:pt>
                <c:pt idx="2922">
                  <c:v>21.29</c:v>
                </c:pt>
                <c:pt idx="2923">
                  <c:v>21.924999999999997</c:v>
                </c:pt>
                <c:pt idx="2924">
                  <c:v>22.700000000000003</c:v>
                </c:pt>
                <c:pt idx="2925">
                  <c:v>23.39</c:v>
                </c:pt>
                <c:pt idx="2926">
                  <c:v>24.009999999999998</c:v>
                </c:pt>
                <c:pt idx="2927">
                  <c:v>24.770000000000003</c:v>
                </c:pt>
                <c:pt idx="2928">
                  <c:v>25.445</c:v>
                </c:pt>
                <c:pt idx="2929">
                  <c:v>25.964999999999996</c:v>
                </c:pt>
                <c:pt idx="2930">
                  <c:v>25.92</c:v>
                </c:pt>
                <c:pt idx="2931">
                  <c:v>26.285000000000004</c:v>
                </c:pt>
                <c:pt idx="2932">
                  <c:v>26.72</c:v>
                </c:pt>
                <c:pt idx="2933">
                  <c:v>27.03</c:v>
                </c:pt>
                <c:pt idx="2934">
                  <c:v>27.339999999999996</c:v>
                </c:pt>
                <c:pt idx="2935">
                  <c:v>27.375</c:v>
                </c:pt>
                <c:pt idx="2936">
                  <c:v>27.344999999999999</c:v>
                </c:pt>
                <c:pt idx="2937">
                  <c:v>27.689999999999998</c:v>
                </c:pt>
                <c:pt idx="2938">
                  <c:v>27.784999999999997</c:v>
                </c:pt>
                <c:pt idx="2939">
                  <c:v>27.650000000000002</c:v>
                </c:pt>
                <c:pt idx="2940">
                  <c:v>27.990000000000002</c:v>
                </c:pt>
                <c:pt idx="2941">
                  <c:v>28.125</c:v>
                </c:pt>
                <c:pt idx="2942">
                  <c:v>28.564999999999998</c:v>
                </c:pt>
                <c:pt idx="2943">
                  <c:v>28.285000000000004</c:v>
                </c:pt>
                <c:pt idx="2944">
                  <c:v>28.28</c:v>
                </c:pt>
                <c:pt idx="2945">
                  <c:v>28.47</c:v>
                </c:pt>
                <c:pt idx="2946">
                  <c:v>28.405000000000001</c:v>
                </c:pt>
                <c:pt idx="2947">
                  <c:v>28.044999999999998</c:v>
                </c:pt>
                <c:pt idx="2948">
                  <c:v>27.93</c:v>
                </c:pt>
                <c:pt idx="2949">
                  <c:v>27.875</c:v>
                </c:pt>
                <c:pt idx="2950">
                  <c:v>27.45</c:v>
                </c:pt>
                <c:pt idx="2951">
                  <c:v>27.535</c:v>
                </c:pt>
                <c:pt idx="2952">
                  <c:v>27.484999999999999</c:v>
                </c:pt>
                <c:pt idx="2953">
                  <c:v>27.709999999999994</c:v>
                </c:pt>
                <c:pt idx="2954">
                  <c:v>27.785000000000004</c:v>
                </c:pt>
                <c:pt idx="2955">
                  <c:v>27.740000000000002</c:v>
                </c:pt>
                <c:pt idx="2956">
                  <c:v>27.494999999999997</c:v>
                </c:pt>
                <c:pt idx="2957">
                  <c:v>27.86</c:v>
                </c:pt>
                <c:pt idx="2958">
                  <c:v>27.699999999999996</c:v>
                </c:pt>
                <c:pt idx="2959">
                  <c:v>27.805</c:v>
                </c:pt>
                <c:pt idx="2960">
                  <c:v>27.704999999999998</c:v>
                </c:pt>
                <c:pt idx="2961">
                  <c:v>27.485000000000003</c:v>
                </c:pt>
                <c:pt idx="2962">
                  <c:v>27.65</c:v>
                </c:pt>
                <c:pt idx="2963">
                  <c:v>27.175000000000001</c:v>
                </c:pt>
                <c:pt idx="2964">
                  <c:v>26.950000000000003</c:v>
                </c:pt>
                <c:pt idx="2965">
                  <c:v>27.094999999999999</c:v>
                </c:pt>
                <c:pt idx="2966">
                  <c:v>27.184999999999999</c:v>
                </c:pt>
                <c:pt idx="2967">
                  <c:v>27.33</c:v>
                </c:pt>
                <c:pt idx="2968">
                  <c:v>26.959999999999997</c:v>
                </c:pt>
                <c:pt idx="2969">
                  <c:v>27.07</c:v>
                </c:pt>
                <c:pt idx="2970">
                  <c:v>26.665000000000003</c:v>
                </c:pt>
                <c:pt idx="2971">
                  <c:v>26.6</c:v>
                </c:pt>
                <c:pt idx="2972">
                  <c:v>26.450000000000003</c:v>
                </c:pt>
                <c:pt idx="2973">
                  <c:v>25.92</c:v>
                </c:pt>
                <c:pt idx="2974">
                  <c:v>25.959999999999994</c:v>
                </c:pt>
                <c:pt idx="2975">
                  <c:v>26.249999999999996</c:v>
                </c:pt>
                <c:pt idx="2976">
                  <c:v>26.07</c:v>
                </c:pt>
                <c:pt idx="2977">
                  <c:v>25.68</c:v>
                </c:pt>
                <c:pt idx="2978">
                  <c:v>25.865000000000002</c:v>
                </c:pt>
                <c:pt idx="2979">
                  <c:v>25.585000000000001</c:v>
                </c:pt>
                <c:pt idx="2980">
                  <c:v>25.564999999999998</c:v>
                </c:pt>
                <c:pt idx="2981">
                  <c:v>25.314999999999998</c:v>
                </c:pt>
                <c:pt idx="2982">
                  <c:v>25.42</c:v>
                </c:pt>
                <c:pt idx="2983">
                  <c:v>25.54</c:v>
                </c:pt>
                <c:pt idx="2984">
                  <c:v>25.475000000000001</c:v>
                </c:pt>
                <c:pt idx="2985">
                  <c:v>25.25</c:v>
                </c:pt>
                <c:pt idx="2986">
                  <c:v>25.090000000000003</c:v>
                </c:pt>
                <c:pt idx="2987">
                  <c:v>24.79</c:v>
                </c:pt>
                <c:pt idx="2988">
                  <c:v>24.55</c:v>
                </c:pt>
                <c:pt idx="2989">
                  <c:v>24.445</c:v>
                </c:pt>
                <c:pt idx="2990">
                  <c:v>24.564999999999998</c:v>
                </c:pt>
                <c:pt idx="2991">
                  <c:v>24.61</c:v>
                </c:pt>
                <c:pt idx="2992">
                  <c:v>24.69</c:v>
                </c:pt>
                <c:pt idx="2993">
                  <c:v>24.425000000000004</c:v>
                </c:pt>
                <c:pt idx="2994">
                  <c:v>24.174999999999997</c:v>
                </c:pt>
                <c:pt idx="2995">
                  <c:v>23.94</c:v>
                </c:pt>
                <c:pt idx="2996">
                  <c:v>23.879999999999995</c:v>
                </c:pt>
                <c:pt idx="2997">
                  <c:v>23.87</c:v>
                </c:pt>
                <c:pt idx="2998">
                  <c:v>23.87</c:v>
                </c:pt>
                <c:pt idx="2999">
                  <c:v>23.96</c:v>
                </c:pt>
                <c:pt idx="3000">
                  <c:v>23.875</c:v>
                </c:pt>
                <c:pt idx="3001">
                  <c:v>23.71</c:v>
                </c:pt>
                <c:pt idx="3002">
                  <c:v>23.78</c:v>
                </c:pt>
                <c:pt idx="3003">
                  <c:v>23.7</c:v>
                </c:pt>
                <c:pt idx="3004">
                  <c:v>23.76</c:v>
                </c:pt>
                <c:pt idx="3005">
                  <c:v>23.655000000000001</c:v>
                </c:pt>
                <c:pt idx="3006">
                  <c:v>23.540000000000003</c:v>
                </c:pt>
                <c:pt idx="3007">
                  <c:v>23.32</c:v>
                </c:pt>
                <c:pt idx="3008">
                  <c:v>23.41</c:v>
                </c:pt>
                <c:pt idx="3009">
                  <c:v>23.324999999999996</c:v>
                </c:pt>
                <c:pt idx="3010">
                  <c:v>23.509999999999998</c:v>
                </c:pt>
                <c:pt idx="3011">
                  <c:v>23.560000000000002</c:v>
                </c:pt>
                <c:pt idx="3012">
                  <c:v>23.585000000000001</c:v>
                </c:pt>
                <c:pt idx="3013">
                  <c:v>23.455000000000002</c:v>
                </c:pt>
                <c:pt idx="3014">
                  <c:v>23.45</c:v>
                </c:pt>
                <c:pt idx="3015">
                  <c:v>23.404999999999998</c:v>
                </c:pt>
                <c:pt idx="3016">
                  <c:v>23.33</c:v>
                </c:pt>
                <c:pt idx="3017">
                  <c:v>23.205000000000002</c:v>
                </c:pt>
                <c:pt idx="3018">
                  <c:v>23.174999999999997</c:v>
                </c:pt>
                <c:pt idx="3019">
                  <c:v>22.755000000000003</c:v>
                </c:pt>
                <c:pt idx="3020">
                  <c:v>22.589999999999996</c:v>
                </c:pt>
                <c:pt idx="3021">
                  <c:v>22.86</c:v>
                </c:pt>
                <c:pt idx="3022">
                  <c:v>22.6</c:v>
                </c:pt>
                <c:pt idx="3023">
                  <c:v>22.6</c:v>
                </c:pt>
                <c:pt idx="3024">
                  <c:v>21.642499999999998</c:v>
                </c:pt>
                <c:pt idx="3025">
                  <c:v>21.675000000000001</c:v>
                </c:pt>
                <c:pt idx="3026">
                  <c:v>21.4375</c:v>
                </c:pt>
                <c:pt idx="3027">
                  <c:v>20.982499999999998</c:v>
                </c:pt>
                <c:pt idx="3028">
                  <c:v>20.8475</c:v>
                </c:pt>
                <c:pt idx="3029">
                  <c:v>20.520000000000003</c:v>
                </c:pt>
                <c:pt idx="3030">
                  <c:v>20.599999999999998</c:v>
                </c:pt>
                <c:pt idx="3031">
                  <c:v>20.322499999999998</c:v>
                </c:pt>
                <c:pt idx="3032">
                  <c:v>20.412500000000001</c:v>
                </c:pt>
                <c:pt idx="3033">
                  <c:v>20.420000000000002</c:v>
                </c:pt>
                <c:pt idx="3034">
                  <c:v>20.299999999999997</c:v>
                </c:pt>
                <c:pt idx="3035">
                  <c:v>20.395</c:v>
                </c:pt>
                <c:pt idx="3036">
                  <c:v>20.422499999999999</c:v>
                </c:pt>
                <c:pt idx="3037">
                  <c:v>20.607500000000002</c:v>
                </c:pt>
                <c:pt idx="3038">
                  <c:v>20.697499999999998</c:v>
                </c:pt>
                <c:pt idx="3039">
                  <c:v>20.7075</c:v>
                </c:pt>
                <c:pt idx="3040">
                  <c:v>20.752500000000001</c:v>
                </c:pt>
                <c:pt idx="3041">
                  <c:v>20.612500000000001</c:v>
                </c:pt>
                <c:pt idx="3042">
                  <c:v>20.692499999999999</c:v>
                </c:pt>
                <c:pt idx="3043">
                  <c:v>20.497499999999999</c:v>
                </c:pt>
                <c:pt idx="3044">
                  <c:v>20.537499999999998</c:v>
                </c:pt>
                <c:pt idx="3045">
                  <c:v>20.5975</c:v>
                </c:pt>
                <c:pt idx="3046">
                  <c:v>20.532500000000002</c:v>
                </c:pt>
                <c:pt idx="3047">
                  <c:v>20.5625</c:v>
                </c:pt>
                <c:pt idx="3048">
                  <c:v>20.3</c:v>
                </c:pt>
                <c:pt idx="3049">
                  <c:v>20.385000000000002</c:v>
                </c:pt>
                <c:pt idx="3050">
                  <c:v>20.172499999999999</c:v>
                </c:pt>
                <c:pt idx="3051">
                  <c:v>20.137499999999999</c:v>
                </c:pt>
                <c:pt idx="3052">
                  <c:v>20.189999999999998</c:v>
                </c:pt>
                <c:pt idx="3053">
                  <c:v>20.14</c:v>
                </c:pt>
                <c:pt idx="3054">
                  <c:v>20.234999999999999</c:v>
                </c:pt>
                <c:pt idx="3055">
                  <c:v>20.104999999999997</c:v>
                </c:pt>
                <c:pt idx="3056">
                  <c:v>20.104999999999997</c:v>
                </c:pt>
                <c:pt idx="3057">
                  <c:v>19.9375</c:v>
                </c:pt>
                <c:pt idx="3058">
                  <c:v>19.794999999999998</c:v>
                </c:pt>
                <c:pt idx="3059">
                  <c:v>19.7225</c:v>
                </c:pt>
                <c:pt idx="3060">
                  <c:v>19.837499999999999</c:v>
                </c:pt>
                <c:pt idx="3061">
                  <c:v>19.64</c:v>
                </c:pt>
                <c:pt idx="3062">
                  <c:v>19.7925</c:v>
                </c:pt>
                <c:pt idx="3063">
                  <c:v>20.175000000000001</c:v>
                </c:pt>
                <c:pt idx="3064">
                  <c:v>20.532500000000002</c:v>
                </c:pt>
                <c:pt idx="3065">
                  <c:v>20.827500000000001</c:v>
                </c:pt>
                <c:pt idx="3066">
                  <c:v>21.574999999999999</c:v>
                </c:pt>
                <c:pt idx="3067">
                  <c:v>22.0075</c:v>
                </c:pt>
                <c:pt idx="3068">
                  <c:v>22.504999999999999</c:v>
                </c:pt>
                <c:pt idx="3069">
                  <c:v>23.2425</c:v>
                </c:pt>
                <c:pt idx="3070">
                  <c:v>24.14</c:v>
                </c:pt>
                <c:pt idx="3071">
                  <c:v>24.785</c:v>
                </c:pt>
                <c:pt idx="3072">
                  <c:v>25.060000000000002</c:v>
                </c:pt>
                <c:pt idx="3073">
                  <c:v>25.0275</c:v>
                </c:pt>
                <c:pt idx="3074">
                  <c:v>25.044999999999998</c:v>
                </c:pt>
                <c:pt idx="3075">
                  <c:v>24.64</c:v>
                </c:pt>
                <c:pt idx="3076">
                  <c:v>24.675000000000001</c:v>
                </c:pt>
                <c:pt idx="3077">
                  <c:v>24.79</c:v>
                </c:pt>
                <c:pt idx="3078">
                  <c:v>24.987500000000001</c:v>
                </c:pt>
                <c:pt idx="3079">
                  <c:v>25.69</c:v>
                </c:pt>
                <c:pt idx="3080">
                  <c:v>25.495000000000001</c:v>
                </c:pt>
                <c:pt idx="3081">
                  <c:v>25.9375</c:v>
                </c:pt>
                <c:pt idx="3082">
                  <c:v>25.984999999999999</c:v>
                </c:pt>
                <c:pt idx="3083">
                  <c:v>25.752500000000001</c:v>
                </c:pt>
                <c:pt idx="3084">
                  <c:v>25.81</c:v>
                </c:pt>
                <c:pt idx="3085">
                  <c:v>25.6175</c:v>
                </c:pt>
                <c:pt idx="3086">
                  <c:v>26.067499999999999</c:v>
                </c:pt>
                <c:pt idx="3087">
                  <c:v>26.307499999999997</c:v>
                </c:pt>
                <c:pt idx="3088">
                  <c:v>26.54</c:v>
                </c:pt>
                <c:pt idx="3089">
                  <c:v>26.71</c:v>
                </c:pt>
                <c:pt idx="3090">
                  <c:v>26.459999999999997</c:v>
                </c:pt>
                <c:pt idx="3091">
                  <c:v>26.417499999999997</c:v>
                </c:pt>
                <c:pt idx="3092">
                  <c:v>26.537500000000001</c:v>
                </c:pt>
                <c:pt idx="3093">
                  <c:v>26.845000000000002</c:v>
                </c:pt>
                <c:pt idx="3094">
                  <c:v>26.627500000000001</c:v>
                </c:pt>
                <c:pt idx="3095">
                  <c:v>26.352499999999999</c:v>
                </c:pt>
                <c:pt idx="3096">
                  <c:v>26.254999999999999</c:v>
                </c:pt>
                <c:pt idx="3097">
                  <c:v>26.677499999999998</c:v>
                </c:pt>
                <c:pt idx="3098">
                  <c:v>26.315000000000001</c:v>
                </c:pt>
                <c:pt idx="3099">
                  <c:v>26.427500000000002</c:v>
                </c:pt>
                <c:pt idx="3100">
                  <c:v>26.04</c:v>
                </c:pt>
                <c:pt idx="3101">
                  <c:v>25.772500000000001</c:v>
                </c:pt>
                <c:pt idx="3102">
                  <c:v>25.842500000000001</c:v>
                </c:pt>
                <c:pt idx="3103">
                  <c:v>25.67</c:v>
                </c:pt>
                <c:pt idx="3104">
                  <c:v>25.61</c:v>
                </c:pt>
                <c:pt idx="3105">
                  <c:v>25.91</c:v>
                </c:pt>
                <c:pt idx="3106">
                  <c:v>25.862499999999997</c:v>
                </c:pt>
                <c:pt idx="3107">
                  <c:v>25.715</c:v>
                </c:pt>
                <c:pt idx="3108">
                  <c:v>25.717500000000001</c:v>
                </c:pt>
                <c:pt idx="3109">
                  <c:v>25.942499999999999</c:v>
                </c:pt>
                <c:pt idx="3110">
                  <c:v>25.647500000000001</c:v>
                </c:pt>
                <c:pt idx="3111">
                  <c:v>25.432499999999997</c:v>
                </c:pt>
                <c:pt idx="3112">
                  <c:v>25.065000000000005</c:v>
                </c:pt>
                <c:pt idx="3113">
                  <c:v>25.22</c:v>
                </c:pt>
                <c:pt idx="3114">
                  <c:v>24.975000000000001</c:v>
                </c:pt>
                <c:pt idx="3115">
                  <c:v>25.11</c:v>
                </c:pt>
                <c:pt idx="3116">
                  <c:v>25.387500000000003</c:v>
                </c:pt>
                <c:pt idx="3117">
                  <c:v>25.3125</c:v>
                </c:pt>
                <c:pt idx="3118">
                  <c:v>25.337500000000002</c:v>
                </c:pt>
                <c:pt idx="3119">
                  <c:v>25.830000000000002</c:v>
                </c:pt>
                <c:pt idx="3120">
                  <c:v>25.685000000000002</c:v>
                </c:pt>
                <c:pt idx="3121">
                  <c:v>25.424999999999997</c:v>
                </c:pt>
                <c:pt idx="3122">
                  <c:v>25.654999999999998</c:v>
                </c:pt>
                <c:pt idx="3123">
                  <c:v>25.6525</c:v>
                </c:pt>
                <c:pt idx="3124">
                  <c:v>25.475000000000001</c:v>
                </c:pt>
                <c:pt idx="3125">
                  <c:v>25.155000000000001</c:v>
                </c:pt>
                <c:pt idx="3126">
                  <c:v>25.162499999999998</c:v>
                </c:pt>
                <c:pt idx="3127">
                  <c:v>25.287500000000001</c:v>
                </c:pt>
                <c:pt idx="3128">
                  <c:v>25.464999999999996</c:v>
                </c:pt>
                <c:pt idx="3129">
                  <c:v>25.232499999999998</c:v>
                </c:pt>
                <c:pt idx="3130">
                  <c:v>24.830000000000002</c:v>
                </c:pt>
                <c:pt idx="3131">
                  <c:v>24.772500000000001</c:v>
                </c:pt>
                <c:pt idx="3132">
                  <c:v>24.5625</c:v>
                </c:pt>
                <c:pt idx="3133">
                  <c:v>24.645000000000003</c:v>
                </c:pt>
                <c:pt idx="3134">
                  <c:v>24.490000000000002</c:v>
                </c:pt>
                <c:pt idx="3135">
                  <c:v>24.3125</c:v>
                </c:pt>
                <c:pt idx="3136">
                  <c:v>24.075000000000003</c:v>
                </c:pt>
                <c:pt idx="3137">
                  <c:v>24.0625</c:v>
                </c:pt>
                <c:pt idx="3138">
                  <c:v>23.99</c:v>
                </c:pt>
                <c:pt idx="3139">
                  <c:v>23.912500000000001</c:v>
                </c:pt>
                <c:pt idx="3140">
                  <c:v>23.785</c:v>
                </c:pt>
                <c:pt idx="3141">
                  <c:v>23.762499999999999</c:v>
                </c:pt>
                <c:pt idx="3142">
                  <c:v>23.664999999999999</c:v>
                </c:pt>
                <c:pt idx="3143">
                  <c:v>23.634999999999998</c:v>
                </c:pt>
                <c:pt idx="3144">
                  <c:v>23.5625</c:v>
                </c:pt>
                <c:pt idx="3145">
                  <c:v>23.505000000000003</c:v>
                </c:pt>
                <c:pt idx="3146">
                  <c:v>23.462499999999999</c:v>
                </c:pt>
                <c:pt idx="3147">
                  <c:v>23.362500000000001</c:v>
                </c:pt>
                <c:pt idx="3148">
                  <c:v>23.347500000000004</c:v>
                </c:pt>
                <c:pt idx="3149">
                  <c:v>23.255000000000003</c:v>
                </c:pt>
                <c:pt idx="3150">
                  <c:v>23.145000000000003</c:v>
                </c:pt>
                <c:pt idx="3151">
                  <c:v>22.984999999999999</c:v>
                </c:pt>
                <c:pt idx="3152">
                  <c:v>22.917499999999997</c:v>
                </c:pt>
                <c:pt idx="3153">
                  <c:v>22.78</c:v>
                </c:pt>
                <c:pt idx="3154">
                  <c:v>22.614999999999998</c:v>
                </c:pt>
                <c:pt idx="3155">
                  <c:v>22.61</c:v>
                </c:pt>
                <c:pt idx="3156">
                  <c:v>22.490000000000002</c:v>
                </c:pt>
                <c:pt idx="3157">
                  <c:v>22.342500000000001</c:v>
                </c:pt>
                <c:pt idx="3158">
                  <c:v>22.222499999999997</c:v>
                </c:pt>
                <c:pt idx="3159">
                  <c:v>21.945</c:v>
                </c:pt>
                <c:pt idx="3160">
                  <c:v>21.93</c:v>
                </c:pt>
                <c:pt idx="3161">
                  <c:v>21.975000000000001</c:v>
                </c:pt>
                <c:pt idx="3162">
                  <c:v>21.8325</c:v>
                </c:pt>
                <c:pt idx="3163">
                  <c:v>21.4175</c:v>
                </c:pt>
                <c:pt idx="3164">
                  <c:v>21.21</c:v>
                </c:pt>
                <c:pt idx="3165">
                  <c:v>21.077500000000001</c:v>
                </c:pt>
                <c:pt idx="3166">
                  <c:v>21.084999999999997</c:v>
                </c:pt>
                <c:pt idx="3167">
                  <c:v>20.772500000000001</c:v>
                </c:pt>
                <c:pt idx="3168">
                  <c:v>20.942499999999999</c:v>
                </c:pt>
                <c:pt idx="3169">
                  <c:v>20.975000000000001</c:v>
                </c:pt>
                <c:pt idx="3170">
                  <c:v>20.9375</c:v>
                </c:pt>
                <c:pt idx="3171">
                  <c:v>20.5825</c:v>
                </c:pt>
                <c:pt idx="3172">
                  <c:v>20.647500000000001</c:v>
                </c:pt>
                <c:pt idx="3173">
                  <c:v>20.620000000000005</c:v>
                </c:pt>
                <c:pt idx="3174">
                  <c:v>20.7</c:v>
                </c:pt>
                <c:pt idx="3175">
                  <c:v>20.422499999999999</c:v>
                </c:pt>
                <c:pt idx="3176">
                  <c:v>20.512500000000003</c:v>
                </c:pt>
                <c:pt idx="3177">
                  <c:v>20.52</c:v>
                </c:pt>
                <c:pt idx="3178">
                  <c:v>20.399999999999999</c:v>
                </c:pt>
                <c:pt idx="3179">
                  <c:v>20.395</c:v>
                </c:pt>
                <c:pt idx="3180">
                  <c:v>20.322500000000002</c:v>
                </c:pt>
                <c:pt idx="3181">
                  <c:v>20.207499999999996</c:v>
                </c:pt>
                <c:pt idx="3182">
                  <c:v>20.197499999999998</c:v>
                </c:pt>
                <c:pt idx="3183">
                  <c:v>20.2075</c:v>
                </c:pt>
                <c:pt idx="3184">
                  <c:v>20.352499999999999</c:v>
                </c:pt>
                <c:pt idx="3185">
                  <c:v>20.212500000000002</c:v>
                </c:pt>
                <c:pt idx="3186">
                  <c:v>20.4925</c:v>
                </c:pt>
                <c:pt idx="3187">
                  <c:v>20.497499999999999</c:v>
                </c:pt>
                <c:pt idx="3188">
                  <c:v>20.337499999999999</c:v>
                </c:pt>
                <c:pt idx="3189">
                  <c:v>19.997499999999999</c:v>
                </c:pt>
                <c:pt idx="3190">
                  <c:v>19.732500000000002</c:v>
                </c:pt>
                <c:pt idx="3191">
                  <c:v>19.662500000000001</c:v>
                </c:pt>
                <c:pt idx="3192">
                  <c:v>19.600000000000001</c:v>
                </c:pt>
                <c:pt idx="3193">
                  <c:v>19.585000000000001</c:v>
                </c:pt>
                <c:pt idx="3194">
                  <c:v>19.572500000000002</c:v>
                </c:pt>
                <c:pt idx="3195">
                  <c:v>19.537500000000001</c:v>
                </c:pt>
                <c:pt idx="3196">
                  <c:v>19.589999999999996</c:v>
                </c:pt>
                <c:pt idx="3197">
                  <c:v>19.54</c:v>
                </c:pt>
                <c:pt idx="3198">
                  <c:v>19.435000000000002</c:v>
                </c:pt>
                <c:pt idx="3199">
                  <c:v>19.305</c:v>
                </c:pt>
                <c:pt idx="3200">
                  <c:v>19.305</c:v>
                </c:pt>
                <c:pt idx="3201">
                  <c:v>19.137499999999999</c:v>
                </c:pt>
                <c:pt idx="3202">
                  <c:v>19.195</c:v>
                </c:pt>
                <c:pt idx="3203">
                  <c:v>19.2225</c:v>
                </c:pt>
                <c:pt idx="3204">
                  <c:v>19.337499999999999</c:v>
                </c:pt>
                <c:pt idx="3205">
                  <c:v>19.34</c:v>
                </c:pt>
                <c:pt idx="3206">
                  <c:v>19.4925</c:v>
                </c:pt>
                <c:pt idx="3207">
                  <c:v>19.875</c:v>
                </c:pt>
                <c:pt idx="3208">
                  <c:v>20.232500000000002</c:v>
                </c:pt>
                <c:pt idx="3209">
                  <c:v>20.927500000000002</c:v>
                </c:pt>
                <c:pt idx="3210">
                  <c:v>21.674999999999997</c:v>
                </c:pt>
                <c:pt idx="3211">
                  <c:v>22.5075</c:v>
                </c:pt>
                <c:pt idx="3212">
                  <c:v>23.504999999999999</c:v>
                </c:pt>
                <c:pt idx="3213">
                  <c:v>24.2425</c:v>
                </c:pt>
                <c:pt idx="3214">
                  <c:v>24.740000000000002</c:v>
                </c:pt>
                <c:pt idx="3215">
                  <c:v>24.984999999999999</c:v>
                </c:pt>
                <c:pt idx="3216">
                  <c:v>24.759999999999998</c:v>
                </c:pt>
                <c:pt idx="3217">
                  <c:v>24.727500000000003</c:v>
                </c:pt>
                <c:pt idx="3218">
                  <c:v>24.645</c:v>
                </c:pt>
                <c:pt idx="3219">
                  <c:v>24.64</c:v>
                </c:pt>
                <c:pt idx="3220">
                  <c:v>24.675000000000001</c:v>
                </c:pt>
                <c:pt idx="3221">
                  <c:v>24.69</c:v>
                </c:pt>
                <c:pt idx="3222">
                  <c:v>24.787500000000001</c:v>
                </c:pt>
                <c:pt idx="3223">
                  <c:v>25.49</c:v>
                </c:pt>
                <c:pt idx="3224">
                  <c:v>25.594999999999999</c:v>
                </c:pt>
                <c:pt idx="3225">
                  <c:v>26.337499999999999</c:v>
                </c:pt>
                <c:pt idx="3226">
                  <c:v>26.484999999999999</c:v>
                </c:pt>
                <c:pt idx="3227">
                  <c:v>26.252500000000001</c:v>
                </c:pt>
                <c:pt idx="3228">
                  <c:v>26.509999999999998</c:v>
                </c:pt>
                <c:pt idx="3229">
                  <c:v>26.217500000000001</c:v>
                </c:pt>
                <c:pt idx="3230">
                  <c:v>26.567499999999999</c:v>
                </c:pt>
                <c:pt idx="3231">
                  <c:v>26.807499999999997</c:v>
                </c:pt>
                <c:pt idx="3232">
                  <c:v>26.84</c:v>
                </c:pt>
                <c:pt idx="3233">
                  <c:v>27.310000000000002</c:v>
                </c:pt>
                <c:pt idx="3234">
                  <c:v>26.66</c:v>
                </c:pt>
                <c:pt idx="3235">
                  <c:v>26.6175</c:v>
                </c:pt>
                <c:pt idx="3236">
                  <c:v>26.337500000000002</c:v>
                </c:pt>
                <c:pt idx="3237">
                  <c:v>26.145000000000003</c:v>
                </c:pt>
                <c:pt idx="3238">
                  <c:v>26.227499999999999</c:v>
                </c:pt>
                <c:pt idx="3239">
                  <c:v>25.852499999999999</c:v>
                </c:pt>
                <c:pt idx="3240">
                  <c:v>25.954999999999998</c:v>
                </c:pt>
                <c:pt idx="3241">
                  <c:v>26.077499999999997</c:v>
                </c:pt>
                <c:pt idx="3242">
                  <c:v>26.115000000000002</c:v>
                </c:pt>
                <c:pt idx="3243">
                  <c:v>26.227499999999999</c:v>
                </c:pt>
                <c:pt idx="3244">
                  <c:v>26.139999999999997</c:v>
                </c:pt>
                <c:pt idx="3245">
                  <c:v>26.172499999999999</c:v>
                </c:pt>
                <c:pt idx="3246">
                  <c:v>25.7425</c:v>
                </c:pt>
                <c:pt idx="3247">
                  <c:v>25.77</c:v>
                </c:pt>
                <c:pt idx="3248">
                  <c:v>25.810000000000002</c:v>
                </c:pt>
                <c:pt idx="3249">
                  <c:v>26.21</c:v>
                </c:pt>
                <c:pt idx="3250">
                  <c:v>25.862499999999997</c:v>
                </c:pt>
                <c:pt idx="3251">
                  <c:v>26.115000000000002</c:v>
                </c:pt>
                <c:pt idx="3252">
                  <c:v>25.717500000000001</c:v>
                </c:pt>
                <c:pt idx="3253">
                  <c:v>25.542499999999997</c:v>
                </c:pt>
                <c:pt idx="3254">
                  <c:v>25.547499999999999</c:v>
                </c:pt>
                <c:pt idx="3255">
                  <c:v>25.232499999999998</c:v>
                </c:pt>
                <c:pt idx="3256">
                  <c:v>25.465000000000003</c:v>
                </c:pt>
                <c:pt idx="3257">
                  <c:v>25.32</c:v>
                </c:pt>
                <c:pt idx="3258">
                  <c:v>25.274999999999999</c:v>
                </c:pt>
                <c:pt idx="3259">
                  <c:v>26.009999999999998</c:v>
                </c:pt>
                <c:pt idx="3260">
                  <c:v>25.6875</c:v>
                </c:pt>
                <c:pt idx="3261">
                  <c:v>25.712499999999999</c:v>
                </c:pt>
                <c:pt idx="3262">
                  <c:v>25.737500000000001</c:v>
                </c:pt>
                <c:pt idx="3263">
                  <c:v>25.43</c:v>
                </c:pt>
                <c:pt idx="3264">
                  <c:v>25.784999999999997</c:v>
                </c:pt>
                <c:pt idx="3265">
                  <c:v>25.824999999999996</c:v>
                </c:pt>
                <c:pt idx="3266">
                  <c:v>25.954999999999998</c:v>
                </c:pt>
                <c:pt idx="3267">
                  <c:v>25.752500000000001</c:v>
                </c:pt>
                <c:pt idx="3268">
                  <c:v>25.375</c:v>
                </c:pt>
                <c:pt idx="3269">
                  <c:v>25.355</c:v>
                </c:pt>
                <c:pt idx="3270">
                  <c:v>25.362499999999997</c:v>
                </c:pt>
                <c:pt idx="3271">
                  <c:v>25.587499999999999</c:v>
                </c:pt>
                <c:pt idx="3272">
                  <c:v>25.464999999999996</c:v>
                </c:pt>
                <c:pt idx="3273">
                  <c:v>25.432500000000001</c:v>
                </c:pt>
                <c:pt idx="3274">
                  <c:v>25.03</c:v>
                </c:pt>
                <c:pt idx="3275">
                  <c:v>24.872500000000002</c:v>
                </c:pt>
                <c:pt idx="3276">
                  <c:v>24.862500000000001</c:v>
                </c:pt>
                <c:pt idx="3277">
                  <c:v>24.645000000000003</c:v>
                </c:pt>
                <c:pt idx="3278">
                  <c:v>24.39</c:v>
                </c:pt>
                <c:pt idx="3279">
                  <c:v>24.212499999999999</c:v>
                </c:pt>
                <c:pt idx="3280">
                  <c:v>24.075000000000003</c:v>
                </c:pt>
                <c:pt idx="3281">
                  <c:v>24.162500000000001</c:v>
                </c:pt>
                <c:pt idx="3282">
                  <c:v>24.09</c:v>
                </c:pt>
                <c:pt idx="3283">
                  <c:v>23.912500000000001</c:v>
                </c:pt>
                <c:pt idx="3284">
                  <c:v>23.785</c:v>
                </c:pt>
                <c:pt idx="3285">
                  <c:v>23.662499999999998</c:v>
                </c:pt>
                <c:pt idx="3286">
                  <c:v>23.664999999999999</c:v>
                </c:pt>
                <c:pt idx="3287">
                  <c:v>23.634999999999998</c:v>
                </c:pt>
                <c:pt idx="3288">
                  <c:v>23.5625</c:v>
                </c:pt>
                <c:pt idx="3289">
                  <c:v>23.604999999999997</c:v>
                </c:pt>
                <c:pt idx="3290">
                  <c:v>23.5625</c:v>
                </c:pt>
                <c:pt idx="3291">
                  <c:v>23.462499999999999</c:v>
                </c:pt>
                <c:pt idx="3292">
                  <c:v>23.347500000000004</c:v>
                </c:pt>
                <c:pt idx="3293">
                  <c:v>23.255000000000003</c:v>
                </c:pt>
                <c:pt idx="3294">
                  <c:v>23.145000000000003</c:v>
                </c:pt>
                <c:pt idx="3295">
                  <c:v>23.085000000000001</c:v>
                </c:pt>
                <c:pt idx="3296">
                  <c:v>23.017499999999998</c:v>
                </c:pt>
                <c:pt idx="3297">
                  <c:v>22.98</c:v>
                </c:pt>
                <c:pt idx="3298">
                  <c:v>22.814999999999998</c:v>
                </c:pt>
                <c:pt idx="3299">
                  <c:v>22.71</c:v>
                </c:pt>
                <c:pt idx="3300">
                  <c:v>22.69</c:v>
                </c:pt>
                <c:pt idx="3301">
                  <c:v>22.642499999999998</c:v>
                </c:pt>
                <c:pt idx="3302">
                  <c:v>22.522500000000001</c:v>
                </c:pt>
                <c:pt idx="3303">
                  <c:v>22.545000000000002</c:v>
                </c:pt>
                <c:pt idx="3304">
                  <c:v>22.53</c:v>
                </c:pt>
                <c:pt idx="3305">
                  <c:v>22.574999999999999</c:v>
                </c:pt>
                <c:pt idx="3306">
                  <c:v>22.6325</c:v>
                </c:pt>
                <c:pt idx="3307">
                  <c:v>22.517500000000002</c:v>
                </c:pt>
                <c:pt idx="3308">
                  <c:v>22.610000000000003</c:v>
                </c:pt>
                <c:pt idx="3309">
                  <c:v>22.677500000000002</c:v>
                </c:pt>
                <c:pt idx="3310">
                  <c:v>22.684999999999999</c:v>
                </c:pt>
                <c:pt idx="3311">
                  <c:v>22.372500000000002</c:v>
                </c:pt>
                <c:pt idx="3312">
                  <c:v>22.442499999999999</c:v>
                </c:pt>
                <c:pt idx="3313">
                  <c:v>22.475000000000001</c:v>
                </c:pt>
                <c:pt idx="3314">
                  <c:v>22.4375</c:v>
                </c:pt>
                <c:pt idx="3315">
                  <c:v>22.182499999999997</c:v>
                </c:pt>
                <c:pt idx="3316">
                  <c:v>22.147500000000001</c:v>
                </c:pt>
                <c:pt idx="3317">
                  <c:v>22.120000000000005</c:v>
                </c:pt>
                <c:pt idx="3318">
                  <c:v>22.3</c:v>
                </c:pt>
                <c:pt idx="3319">
                  <c:v>22.2225</c:v>
                </c:pt>
                <c:pt idx="3320">
                  <c:v>22.412500000000001</c:v>
                </c:pt>
                <c:pt idx="3321">
                  <c:v>22.52</c:v>
                </c:pt>
                <c:pt idx="3322">
                  <c:v>22.4</c:v>
                </c:pt>
                <c:pt idx="3323">
                  <c:v>22.295000000000002</c:v>
                </c:pt>
                <c:pt idx="3324">
                  <c:v>22.2225</c:v>
                </c:pt>
                <c:pt idx="3325">
                  <c:v>22.307499999999997</c:v>
                </c:pt>
                <c:pt idx="3326">
                  <c:v>22.397500000000001</c:v>
                </c:pt>
                <c:pt idx="3327">
                  <c:v>22.5075</c:v>
                </c:pt>
                <c:pt idx="3328">
                  <c:v>22.6525</c:v>
                </c:pt>
                <c:pt idx="3329">
                  <c:v>22.612500000000001</c:v>
                </c:pt>
                <c:pt idx="3330">
                  <c:v>22.692499999999999</c:v>
                </c:pt>
                <c:pt idx="3331">
                  <c:v>22.597499999999997</c:v>
                </c:pt>
                <c:pt idx="3332">
                  <c:v>22.637499999999999</c:v>
                </c:pt>
                <c:pt idx="3333">
                  <c:v>22.397499999999997</c:v>
                </c:pt>
                <c:pt idx="3334">
                  <c:v>22.232500000000002</c:v>
                </c:pt>
                <c:pt idx="3335">
                  <c:v>22.262500000000003</c:v>
                </c:pt>
                <c:pt idx="3336">
                  <c:v>22.200000000000003</c:v>
                </c:pt>
                <c:pt idx="3337">
                  <c:v>22.385000000000002</c:v>
                </c:pt>
                <c:pt idx="3338">
                  <c:v>22.672499999999999</c:v>
                </c:pt>
                <c:pt idx="3339">
                  <c:v>22.637499999999999</c:v>
                </c:pt>
                <c:pt idx="3340">
                  <c:v>22.689999999999998</c:v>
                </c:pt>
                <c:pt idx="3341">
                  <c:v>22.740000000000002</c:v>
                </c:pt>
                <c:pt idx="3342">
                  <c:v>22.734999999999999</c:v>
                </c:pt>
                <c:pt idx="3343">
                  <c:v>22.704999999999998</c:v>
                </c:pt>
                <c:pt idx="3344">
                  <c:v>22.604999999999997</c:v>
                </c:pt>
                <c:pt idx="3345">
                  <c:v>22.537499999999998</c:v>
                </c:pt>
                <c:pt idx="3346">
                  <c:v>22.594999999999999</c:v>
                </c:pt>
                <c:pt idx="3347">
                  <c:v>22.622499999999999</c:v>
                </c:pt>
                <c:pt idx="3348">
                  <c:v>22.837499999999999</c:v>
                </c:pt>
                <c:pt idx="3349">
                  <c:v>22.84</c:v>
                </c:pt>
                <c:pt idx="3350">
                  <c:v>22.9925</c:v>
                </c:pt>
                <c:pt idx="3351">
                  <c:v>23.375</c:v>
                </c:pt>
                <c:pt idx="3352">
                  <c:v>23.732500000000002</c:v>
                </c:pt>
                <c:pt idx="3353">
                  <c:v>23.927500000000002</c:v>
                </c:pt>
                <c:pt idx="3354">
                  <c:v>24.174999999999997</c:v>
                </c:pt>
                <c:pt idx="3355">
                  <c:v>24.5075</c:v>
                </c:pt>
                <c:pt idx="3356">
                  <c:v>25.004999999999999</c:v>
                </c:pt>
                <c:pt idx="3357">
                  <c:v>25.5425</c:v>
                </c:pt>
                <c:pt idx="3358">
                  <c:v>25.740000000000002</c:v>
                </c:pt>
                <c:pt idx="3359">
                  <c:v>25.585000000000001</c:v>
                </c:pt>
                <c:pt idx="3360">
                  <c:v>25.86</c:v>
                </c:pt>
                <c:pt idx="3361">
                  <c:v>25.627500000000001</c:v>
                </c:pt>
                <c:pt idx="3362">
                  <c:v>25.544999999999998</c:v>
                </c:pt>
                <c:pt idx="3363">
                  <c:v>25.340000000000003</c:v>
                </c:pt>
                <c:pt idx="3364">
                  <c:v>25.574999999999999</c:v>
                </c:pt>
                <c:pt idx="3365">
                  <c:v>25.59</c:v>
                </c:pt>
                <c:pt idx="3366">
                  <c:v>25.887500000000003</c:v>
                </c:pt>
                <c:pt idx="3367">
                  <c:v>26.39</c:v>
                </c:pt>
                <c:pt idx="3368">
                  <c:v>26.395</c:v>
                </c:pt>
                <c:pt idx="3369">
                  <c:v>26.837499999999999</c:v>
                </c:pt>
                <c:pt idx="3370">
                  <c:v>27.184999999999999</c:v>
                </c:pt>
                <c:pt idx="3371">
                  <c:v>26.452500000000001</c:v>
                </c:pt>
                <c:pt idx="3372">
                  <c:v>26.81</c:v>
                </c:pt>
                <c:pt idx="3373">
                  <c:v>26.217500000000001</c:v>
                </c:pt>
                <c:pt idx="3374">
                  <c:v>27.067499999999999</c:v>
                </c:pt>
                <c:pt idx="3375">
                  <c:v>27.107500000000002</c:v>
                </c:pt>
                <c:pt idx="3376">
                  <c:v>27.24</c:v>
                </c:pt>
                <c:pt idx="3377">
                  <c:v>27.41</c:v>
                </c:pt>
                <c:pt idx="3378">
                  <c:v>26.759999999999998</c:v>
                </c:pt>
                <c:pt idx="3379">
                  <c:v>26.217500000000001</c:v>
                </c:pt>
                <c:pt idx="3380">
                  <c:v>27.037500000000001</c:v>
                </c:pt>
                <c:pt idx="3381">
                  <c:v>27.045000000000002</c:v>
                </c:pt>
                <c:pt idx="3382">
                  <c:v>26.927499999999998</c:v>
                </c:pt>
                <c:pt idx="3383">
                  <c:v>26.952500000000001</c:v>
                </c:pt>
                <c:pt idx="3384">
                  <c:v>26.955000000000002</c:v>
                </c:pt>
                <c:pt idx="3385">
                  <c:v>27.177499999999995</c:v>
                </c:pt>
                <c:pt idx="3386">
                  <c:v>26.715</c:v>
                </c:pt>
                <c:pt idx="3387">
                  <c:v>26.327500000000001</c:v>
                </c:pt>
                <c:pt idx="3388">
                  <c:v>26.539999999999996</c:v>
                </c:pt>
                <c:pt idx="3389">
                  <c:v>26.572499999999998</c:v>
                </c:pt>
                <c:pt idx="3390">
                  <c:v>26.442500000000003</c:v>
                </c:pt>
                <c:pt idx="3391">
                  <c:v>26.17</c:v>
                </c:pt>
                <c:pt idx="3392">
                  <c:v>25.909999999999997</c:v>
                </c:pt>
                <c:pt idx="3393">
                  <c:v>26.410000000000004</c:v>
                </c:pt>
                <c:pt idx="3394">
                  <c:v>26.5625</c:v>
                </c:pt>
                <c:pt idx="3395">
                  <c:v>26.314999999999998</c:v>
                </c:pt>
                <c:pt idx="3396">
                  <c:v>26.317500000000003</c:v>
                </c:pt>
                <c:pt idx="3397">
                  <c:v>26.342499999999998</c:v>
                </c:pt>
                <c:pt idx="3398">
                  <c:v>25.647500000000001</c:v>
                </c:pt>
                <c:pt idx="3399">
                  <c:v>25.6325</c:v>
                </c:pt>
                <c:pt idx="3400">
                  <c:v>24.965000000000003</c:v>
                </c:pt>
                <c:pt idx="3401">
                  <c:v>25.42</c:v>
                </c:pt>
                <c:pt idx="3402">
                  <c:v>25.475000000000001</c:v>
                </c:pt>
                <c:pt idx="3403">
                  <c:v>25.31</c:v>
                </c:pt>
                <c:pt idx="3404">
                  <c:v>25.6875</c:v>
                </c:pt>
                <c:pt idx="3405">
                  <c:v>25.712499999999999</c:v>
                </c:pt>
                <c:pt idx="3406">
                  <c:v>25.937500000000004</c:v>
                </c:pt>
                <c:pt idx="3407">
                  <c:v>25.330000000000002</c:v>
                </c:pt>
                <c:pt idx="3408">
                  <c:v>25.384999999999998</c:v>
                </c:pt>
                <c:pt idx="3409">
                  <c:v>25.424999999999997</c:v>
                </c:pt>
                <c:pt idx="3410">
                  <c:v>25.354999999999997</c:v>
                </c:pt>
                <c:pt idx="3411">
                  <c:v>25.352499999999999</c:v>
                </c:pt>
                <c:pt idx="3412">
                  <c:v>24.574999999999999</c:v>
                </c:pt>
                <c:pt idx="3413">
                  <c:v>24.455000000000002</c:v>
                </c:pt>
                <c:pt idx="3414">
                  <c:v>24.362499999999997</c:v>
                </c:pt>
                <c:pt idx="3415">
                  <c:v>24.287500000000001</c:v>
                </c:pt>
                <c:pt idx="3416">
                  <c:v>24.064999999999998</c:v>
                </c:pt>
                <c:pt idx="3417">
                  <c:v>24.3325</c:v>
                </c:pt>
                <c:pt idx="3418">
                  <c:v>24.03</c:v>
                </c:pt>
                <c:pt idx="3419">
                  <c:v>24.172499999999999</c:v>
                </c:pt>
                <c:pt idx="3420">
                  <c:v>24.162500000000001</c:v>
                </c:pt>
                <c:pt idx="3421">
                  <c:v>24.045000000000002</c:v>
                </c:pt>
                <c:pt idx="3422">
                  <c:v>24.09</c:v>
                </c:pt>
                <c:pt idx="3423">
                  <c:v>24.112500000000001</c:v>
                </c:pt>
                <c:pt idx="3424">
                  <c:v>23.975000000000001</c:v>
                </c:pt>
                <c:pt idx="3425">
                  <c:v>24.0625</c:v>
                </c:pt>
                <c:pt idx="3426">
                  <c:v>24.09</c:v>
                </c:pt>
                <c:pt idx="3427">
                  <c:v>24.012500000000003</c:v>
                </c:pt>
                <c:pt idx="3428">
                  <c:v>23.984999999999999</c:v>
                </c:pt>
                <c:pt idx="3429">
                  <c:v>23.762499999999999</c:v>
                </c:pt>
                <c:pt idx="3430">
                  <c:v>23.765000000000001</c:v>
                </c:pt>
                <c:pt idx="3431">
                  <c:v>23.834999999999997</c:v>
                </c:pt>
                <c:pt idx="3432">
                  <c:v>23.962500000000002</c:v>
                </c:pt>
                <c:pt idx="3433">
                  <c:v>23.905000000000001</c:v>
                </c:pt>
                <c:pt idx="3434">
                  <c:v>23.862500000000001</c:v>
                </c:pt>
                <c:pt idx="3435">
                  <c:v>23.862500000000001</c:v>
                </c:pt>
                <c:pt idx="3436">
                  <c:v>23.847500000000004</c:v>
                </c:pt>
                <c:pt idx="3437">
                  <c:v>23.854999999999997</c:v>
                </c:pt>
                <c:pt idx="3438">
                  <c:v>23.844999999999999</c:v>
                </c:pt>
                <c:pt idx="3439">
                  <c:v>23.684999999999999</c:v>
                </c:pt>
                <c:pt idx="3440">
                  <c:v>23.717500000000001</c:v>
                </c:pt>
                <c:pt idx="3441">
                  <c:v>23.580000000000002</c:v>
                </c:pt>
                <c:pt idx="3442">
                  <c:v>23.414999999999999</c:v>
                </c:pt>
                <c:pt idx="3443">
                  <c:v>23.41</c:v>
                </c:pt>
                <c:pt idx="3444">
                  <c:v>23.29</c:v>
                </c:pt>
                <c:pt idx="3445">
                  <c:v>23.142499999999998</c:v>
                </c:pt>
                <c:pt idx="3446">
                  <c:v>23.122500000000002</c:v>
                </c:pt>
                <c:pt idx="3447">
                  <c:v>23.144999999999996</c:v>
                </c:pt>
                <c:pt idx="3448">
                  <c:v>23.13</c:v>
                </c:pt>
                <c:pt idx="3449">
                  <c:v>23.274999999999999</c:v>
                </c:pt>
                <c:pt idx="3450">
                  <c:v>23.432500000000001</c:v>
                </c:pt>
                <c:pt idx="3451">
                  <c:v>23.4175</c:v>
                </c:pt>
                <c:pt idx="3452">
                  <c:v>23.51</c:v>
                </c:pt>
                <c:pt idx="3453">
                  <c:v>23.577500000000001</c:v>
                </c:pt>
                <c:pt idx="3454">
                  <c:v>23.584999999999997</c:v>
                </c:pt>
                <c:pt idx="3455">
                  <c:v>23.272500000000001</c:v>
                </c:pt>
                <c:pt idx="3456">
                  <c:v>23.342500000000001</c:v>
                </c:pt>
                <c:pt idx="3457">
                  <c:v>23.375</c:v>
                </c:pt>
                <c:pt idx="3458">
                  <c:v>23.337499999999999</c:v>
                </c:pt>
                <c:pt idx="3459">
                  <c:v>23.182499999999997</c:v>
                </c:pt>
                <c:pt idx="3460">
                  <c:v>23.247500000000002</c:v>
                </c:pt>
                <c:pt idx="3461">
                  <c:v>23.32</c:v>
                </c:pt>
                <c:pt idx="3462">
                  <c:v>23.599999999999998</c:v>
                </c:pt>
                <c:pt idx="3463">
                  <c:v>23.422499999999999</c:v>
                </c:pt>
                <c:pt idx="3464">
                  <c:v>23.612500000000001</c:v>
                </c:pt>
                <c:pt idx="3465">
                  <c:v>23.720000000000002</c:v>
                </c:pt>
                <c:pt idx="3466">
                  <c:v>23.799999999999997</c:v>
                </c:pt>
                <c:pt idx="3467">
                  <c:v>23.895</c:v>
                </c:pt>
                <c:pt idx="3468">
                  <c:v>23.7225</c:v>
                </c:pt>
                <c:pt idx="3469">
                  <c:v>23.707499999999996</c:v>
                </c:pt>
                <c:pt idx="3470">
                  <c:v>23.597499999999997</c:v>
                </c:pt>
                <c:pt idx="3471">
                  <c:v>23.307500000000001</c:v>
                </c:pt>
                <c:pt idx="3472">
                  <c:v>23.252500000000001</c:v>
                </c:pt>
                <c:pt idx="3473">
                  <c:v>23.112500000000001</c:v>
                </c:pt>
                <c:pt idx="3474">
                  <c:v>23.192499999999999</c:v>
                </c:pt>
                <c:pt idx="3475">
                  <c:v>22.897499999999997</c:v>
                </c:pt>
                <c:pt idx="3476">
                  <c:v>22.537499999999998</c:v>
                </c:pt>
                <c:pt idx="3477">
                  <c:v>22.197499999999998</c:v>
                </c:pt>
                <c:pt idx="3478">
                  <c:v>22.1325</c:v>
                </c:pt>
                <c:pt idx="3479">
                  <c:v>22.0625</c:v>
                </c:pt>
                <c:pt idx="3480">
                  <c:v>21.900000000000002</c:v>
                </c:pt>
                <c:pt idx="3481">
                  <c:v>21.984999999999999</c:v>
                </c:pt>
                <c:pt idx="3482">
                  <c:v>22.172499999999999</c:v>
                </c:pt>
                <c:pt idx="3483">
                  <c:v>22.237500000000001</c:v>
                </c:pt>
                <c:pt idx="3484">
                  <c:v>22.490000000000002</c:v>
                </c:pt>
                <c:pt idx="3485">
                  <c:v>22.339999999999996</c:v>
                </c:pt>
                <c:pt idx="3486">
                  <c:v>22.234999999999999</c:v>
                </c:pt>
                <c:pt idx="3487">
                  <c:v>22.104999999999997</c:v>
                </c:pt>
                <c:pt idx="3488">
                  <c:v>22.104999999999997</c:v>
                </c:pt>
                <c:pt idx="3489">
                  <c:v>22.037499999999998</c:v>
                </c:pt>
                <c:pt idx="3490">
                  <c:v>22.094999999999999</c:v>
                </c:pt>
                <c:pt idx="3491">
                  <c:v>22.2225</c:v>
                </c:pt>
                <c:pt idx="3492">
                  <c:v>22.337499999999999</c:v>
                </c:pt>
                <c:pt idx="3493">
                  <c:v>22.240000000000002</c:v>
                </c:pt>
                <c:pt idx="3494">
                  <c:v>22.2925</c:v>
                </c:pt>
                <c:pt idx="3495">
                  <c:v>22.675000000000001</c:v>
                </c:pt>
                <c:pt idx="3496">
                  <c:v>22.932500000000001</c:v>
                </c:pt>
                <c:pt idx="3497">
                  <c:v>23.227499999999999</c:v>
                </c:pt>
                <c:pt idx="3498">
                  <c:v>23.674999999999997</c:v>
                </c:pt>
                <c:pt idx="3499">
                  <c:v>24.2075</c:v>
                </c:pt>
                <c:pt idx="3500">
                  <c:v>24.605</c:v>
                </c:pt>
                <c:pt idx="3501">
                  <c:v>24.842500000000001</c:v>
                </c:pt>
                <c:pt idx="3502">
                  <c:v>25.04</c:v>
                </c:pt>
                <c:pt idx="3503">
                  <c:v>25.285</c:v>
                </c:pt>
                <c:pt idx="3504">
                  <c:v>25.46</c:v>
                </c:pt>
                <c:pt idx="3505">
                  <c:v>25.227500000000003</c:v>
                </c:pt>
                <c:pt idx="3506">
                  <c:v>24.645</c:v>
                </c:pt>
                <c:pt idx="3507">
                  <c:v>24.439999999999998</c:v>
                </c:pt>
                <c:pt idx="3508">
                  <c:v>24.975000000000001</c:v>
                </c:pt>
                <c:pt idx="3509">
                  <c:v>25.19</c:v>
                </c:pt>
                <c:pt idx="3510">
                  <c:v>25.287500000000001</c:v>
                </c:pt>
                <c:pt idx="3511">
                  <c:v>26.09</c:v>
                </c:pt>
                <c:pt idx="3512">
                  <c:v>25.695</c:v>
                </c:pt>
                <c:pt idx="3513">
                  <c:v>26.337499999999999</c:v>
                </c:pt>
                <c:pt idx="3514">
                  <c:v>26.785</c:v>
                </c:pt>
                <c:pt idx="3515">
                  <c:v>26.752500000000001</c:v>
                </c:pt>
                <c:pt idx="3516">
                  <c:v>26.81</c:v>
                </c:pt>
                <c:pt idx="3517">
                  <c:v>26.817500000000003</c:v>
                </c:pt>
                <c:pt idx="3518">
                  <c:v>26.8675</c:v>
                </c:pt>
                <c:pt idx="3519">
                  <c:v>26.907499999999999</c:v>
                </c:pt>
                <c:pt idx="3520">
                  <c:v>26.74</c:v>
                </c:pt>
                <c:pt idx="3521">
                  <c:v>26.51</c:v>
                </c:pt>
                <c:pt idx="3522">
                  <c:v>26.66</c:v>
                </c:pt>
                <c:pt idx="3523">
                  <c:v>26.6175</c:v>
                </c:pt>
                <c:pt idx="3524">
                  <c:v>26.737500000000001</c:v>
                </c:pt>
                <c:pt idx="3525">
                  <c:v>26.645000000000003</c:v>
                </c:pt>
                <c:pt idx="3526">
                  <c:v>26.627500000000001</c:v>
                </c:pt>
                <c:pt idx="3527">
                  <c:v>26.952500000000001</c:v>
                </c:pt>
                <c:pt idx="3528">
                  <c:v>26.254999999999999</c:v>
                </c:pt>
                <c:pt idx="3529">
                  <c:v>26.477499999999999</c:v>
                </c:pt>
                <c:pt idx="3530">
                  <c:v>26.415000000000003</c:v>
                </c:pt>
                <c:pt idx="3531">
                  <c:v>26.527499999999996</c:v>
                </c:pt>
                <c:pt idx="3532">
                  <c:v>25.74</c:v>
                </c:pt>
                <c:pt idx="3533">
                  <c:v>25.9725</c:v>
                </c:pt>
                <c:pt idx="3534">
                  <c:v>26.2425</c:v>
                </c:pt>
                <c:pt idx="3535">
                  <c:v>25.97</c:v>
                </c:pt>
                <c:pt idx="3536">
                  <c:v>26.21</c:v>
                </c:pt>
                <c:pt idx="3537">
                  <c:v>26.310000000000002</c:v>
                </c:pt>
                <c:pt idx="3538">
                  <c:v>26.162500000000001</c:v>
                </c:pt>
                <c:pt idx="3539">
                  <c:v>26.015000000000001</c:v>
                </c:pt>
                <c:pt idx="3540">
                  <c:v>25.817500000000003</c:v>
                </c:pt>
                <c:pt idx="3541">
                  <c:v>25.642499999999998</c:v>
                </c:pt>
                <c:pt idx="3542">
                  <c:v>25.447499999999998</c:v>
                </c:pt>
                <c:pt idx="3543">
                  <c:v>25.732500000000002</c:v>
                </c:pt>
                <c:pt idx="3544">
                  <c:v>25.365000000000002</c:v>
                </c:pt>
                <c:pt idx="3545">
                  <c:v>25.02</c:v>
                </c:pt>
                <c:pt idx="3546">
                  <c:v>25.174999999999997</c:v>
                </c:pt>
                <c:pt idx="3547">
                  <c:v>25.209999999999997</c:v>
                </c:pt>
                <c:pt idx="3548">
                  <c:v>24.987499999999997</c:v>
                </c:pt>
                <c:pt idx="3549">
                  <c:v>25.112499999999997</c:v>
                </c:pt>
                <c:pt idx="3550">
                  <c:v>25.137499999999999</c:v>
                </c:pt>
                <c:pt idx="3551">
                  <c:v>25.03</c:v>
                </c:pt>
                <c:pt idx="3552">
                  <c:v>24.984999999999999</c:v>
                </c:pt>
                <c:pt idx="3553">
                  <c:v>25.524999999999999</c:v>
                </c:pt>
                <c:pt idx="3554">
                  <c:v>25.354999999999997</c:v>
                </c:pt>
                <c:pt idx="3555">
                  <c:v>25.552499999999998</c:v>
                </c:pt>
                <c:pt idx="3556">
                  <c:v>25.175000000000001</c:v>
                </c:pt>
                <c:pt idx="3557">
                  <c:v>25.055</c:v>
                </c:pt>
                <c:pt idx="3558">
                  <c:v>24.5625</c:v>
                </c:pt>
                <c:pt idx="3559">
                  <c:v>24.6875</c:v>
                </c:pt>
                <c:pt idx="3560">
                  <c:v>24.664999999999999</c:v>
                </c:pt>
                <c:pt idx="3561">
                  <c:v>24.432500000000001</c:v>
                </c:pt>
                <c:pt idx="3562">
                  <c:v>24.330000000000002</c:v>
                </c:pt>
                <c:pt idx="3563">
                  <c:v>24.272500000000001</c:v>
                </c:pt>
                <c:pt idx="3564">
                  <c:v>24.262499999999999</c:v>
                </c:pt>
                <c:pt idx="3565">
                  <c:v>24.045000000000002</c:v>
                </c:pt>
                <c:pt idx="3566">
                  <c:v>23.790000000000003</c:v>
                </c:pt>
                <c:pt idx="3567">
                  <c:v>23.712499999999999</c:v>
                </c:pt>
                <c:pt idx="3568">
                  <c:v>23.875</c:v>
                </c:pt>
                <c:pt idx="3569">
                  <c:v>24.0625</c:v>
                </c:pt>
                <c:pt idx="3570">
                  <c:v>23.89</c:v>
                </c:pt>
                <c:pt idx="3571">
                  <c:v>23.712500000000002</c:v>
                </c:pt>
                <c:pt idx="3572">
                  <c:v>23.684999999999999</c:v>
                </c:pt>
                <c:pt idx="3573">
                  <c:v>23.5625</c:v>
                </c:pt>
                <c:pt idx="3574">
                  <c:v>23.564999999999998</c:v>
                </c:pt>
                <c:pt idx="3575">
                  <c:v>23.534999999999997</c:v>
                </c:pt>
                <c:pt idx="3576">
                  <c:v>23.462500000000002</c:v>
                </c:pt>
                <c:pt idx="3577">
                  <c:v>23.505000000000003</c:v>
                </c:pt>
                <c:pt idx="3578">
                  <c:v>23.462499999999999</c:v>
                </c:pt>
                <c:pt idx="3579">
                  <c:v>23.362500000000001</c:v>
                </c:pt>
                <c:pt idx="3580">
                  <c:v>23.247500000000002</c:v>
                </c:pt>
                <c:pt idx="3581">
                  <c:v>23.155000000000001</c:v>
                </c:pt>
                <c:pt idx="3582">
                  <c:v>22.945</c:v>
                </c:pt>
                <c:pt idx="3583">
                  <c:v>22.884999999999998</c:v>
                </c:pt>
                <c:pt idx="3584">
                  <c:v>22.817500000000003</c:v>
                </c:pt>
                <c:pt idx="3585">
                  <c:v>22.78</c:v>
                </c:pt>
                <c:pt idx="3586">
                  <c:v>22.715</c:v>
                </c:pt>
                <c:pt idx="3587">
                  <c:v>22.61</c:v>
                </c:pt>
                <c:pt idx="3588">
                  <c:v>22.59</c:v>
                </c:pt>
                <c:pt idx="3589">
                  <c:v>22.442500000000003</c:v>
                </c:pt>
                <c:pt idx="3590">
                  <c:v>22.422499999999999</c:v>
                </c:pt>
                <c:pt idx="3591">
                  <c:v>22.344999999999999</c:v>
                </c:pt>
                <c:pt idx="3592">
                  <c:v>22.23</c:v>
                </c:pt>
                <c:pt idx="3593">
                  <c:v>22.175000000000001</c:v>
                </c:pt>
                <c:pt idx="3594">
                  <c:v>21.932500000000001</c:v>
                </c:pt>
                <c:pt idx="3595">
                  <c:v>21.817499999999999</c:v>
                </c:pt>
                <c:pt idx="3596">
                  <c:v>21.71</c:v>
                </c:pt>
                <c:pt idx="3597">
                  <c:v>21.677500000000002</c:v>
                </c:pt>
                <c:pt idx="3598">
                  <c:v>21.684999999999999</c:v>
                </c:pt>
                <c:pt idx="3599">
                  <c:v>21.372500000000002</c:v>
                </c:pt>
                <c:pt idx="3600">
                  <c:v>21.442499999999999</c:v>
                </c:pt>
                <c:pt idx="3601">
                  <c:v>21.375</c:v>
                </c:pt>
                <c:pt idx="3602">
                  <c:v>21.337499999999999</c:v>
                </c:pt>
                <c:pt idx="3603">
                  <c:v>21.182499999999997</c:v>
                </c:pt>
                <c:pt idx="3604">
                  <c:v>21.247500000000002</c:v>
                </c:pt>
                <c:pt idx="3605">
                  <c:v>21.22</c:v>
                </c:pt>
                <c:pt idx="3606">
                  <c:v>21.5</c:v>
                </c:pt>
                <c:pt idx="3607">
                  <c:v>21.322499999999998</c:v>
                </c:pt>
                <c:pt idx="3608">
                  <c:v>21.512500000000003</c:v>
                </c:pt>
                <c:pt idx="3609">
                  <c:v>21.52</c:v>
                </c:pt>
                <c:pt idx="3610">
                  <c:v>21.4</c:v>
                </c:pt>
                <c:pt idx="3611">
                  <c:v>21.395</c:v>
                </c:pt>
                <c:pt idx="3612">
                  <c:v>21.322500000000002</c:v>
                </c:pt>
                <c:pt idx="3613">
                  <c:v>21.307499999999997</c:v>
                </c:pt>
                <c:pt idx="3614">
                  <c:v>21.397500000000001</c:v>
                </c:pt>
                <c:pt idx="3615">
                  <c:v>21.607500000000002</c:v>
                </c:pt>
                <c:pt idx="3616">
                  <c:v>21.752500000000001</c:v>
                </c:pt>
                <c:pt idx="3617">
                  <c:v>21.8125</c:v>
                </c:pt>
                <c:pt idx="3618">
                  <c:v>21.892500000000002</c:v>
                </c:pt>
                <c:pt idx="3619">
                  <c:v>21.797499999999999</c:v>
                </c:pt>
                <c:pt idx="3620">
                  <c:v>21.637499999999999</c:v>
                </c:pt>
                <c:pt idx="3621">
                  <c:v>21.397499999999997</c:v>
                </c:pt>
                <c:pt idx="3622">
                  <c:v>21.3325</c:v>
                </c:pt>
                <c:pt idx="3623">
                  <c:v>21.362499999999997</c:v>
                </c:pt>
                <c:pt idx="3624">
                  <c:v>21.3</c:v>
                </c:pt>
                <c:pt idx="3625">
                  <c:v>21.585000000000001</c:v>
                </c:pt>
                <c:pt idx="3626">
                  <c:v>21.772500000000001</c:v>
                </c:pt>
                <c:pt idx="3627">
                  <c:v>21.737500000000001</c:v>
                </c:pt>
                <c:pt idx="3628">
                  <c:v>21.79</c:v>
                </c:pt>
                <c:pt idx="3629">
                  <c:v>21.64</c:v>
                </c:pt>
                <c:pt idx="3630">
                  <c:v>21.535000000000004</c:v>
                </c:pt>
                <c:pt idx="3631">
                  <c:v>21.405000000000001</c:v>
                </c:pt>
                <c:pt idx="3632">
                  <c:v>21.305</c:v>
                </c:pt>
                <c:pt idx="3633">
                  <c:v>21.237499999999997</c:v>
                </c:pt>
                <c:pt idx="3634">
                  <c:v>21.395</c:v>
                </c:pt>
                <c:pt idx="3635">
                  <c:v>21.322499999999998</c:v>
                </c:pt>
                <c:pt idx="3636">
                  <c:v>21.337499999999999</c:v>
                </c:pt>
                <c:pt idx="3637">
                  <c:v>20.94</c:v>
                </c:pt>
                <c:pt idx="3638">
                  <c:v>20.892500000000002</c:v>
                </c:pt>
                <c:pt idx="3639">
                  <c:v>21.175000000000001</c:v>
                </c:pt>
                <c:pt idx="3640">
                  <c:v>21.532500000000002</c:v>
                </c:pt>
                <c:pt idx="3641">
                  <c:v>22.027499999999996</c:v>
                </c:pt>
                <c:pt idx="3642">
                  <c:v>22.574999999999999</c:v>
                </c:pt>
                <c:pt idx="3643">
                  <c:v>23.107499999999998</c:v>
                </c:pt>
                <c:pt idx="3644">
                  <c:v>23.605</c:v>
                </c:pt>
                <c:pt idx="3645">
                  <c:v>24.5425</c:v>
                </c:pt>
                <c:pt idx="3646">
                  <c:v>25.439999999999998</c:v>
                </c:pt>
                <c:pt idx="3647">
                  <c:v>25.785</c:v>
                </c:pt>
                <c:pt idx="3648">
                  <c:v>25.96</c:v>
                </c:pt>
                <c:pt idx="3649">
                  <c:v>25.927500000000002</c:v>
                </c:pt>
                <c:pt idx="3650">
                  <c:v>25.844999999999999</c:v>
                </c:pt>
                <c:pt idx="3651">
                  <c:v>25.54</c:v>
                </c:pt>
                <c:pt idx="3652">
                  <c:v>25.675000000000001</c:v>
                </c:pt>
                <c:pt idx="3653">
                  <c:v>25.39</c:v>
                </c:pt>
                <c:pt idx="3654">
                  <c:v>25.6875</c:v>
                </c:pt>
                <c:pt idx="3655">
                  <c:v>26.19</c:v>
                </c:pt>
                <c:pt idx="3656">
                  <c:v>26.395</c:v>
                </c:pt>
                <c:pt idx="3657">
                  <c:v>26.537499999999998</c:v>
                </c:pt>
                <c:pt idx="3658">
                  <c:v>26.384999999999998</c:v>
                </c:pt>
                <c:pt idx="3659">
                  <c:v>26.052500000000002</c:v>
                </c:pt>
                <c:pt idx="3660">
                  <c:v>26.11</c:v>
                </c:pt>
                <c:pt idx="3661">
                  <c:v>26.017499999999998</c:v>
                </c:pt>
                <c:pt idx="3662">
                  <c:v>26.567499999999999</c:v>
                </c:pt>
                <c:pt idx="3663">
                  <c:v>26.5075</c:v>
                </c:pt>
                <c:pt idx="3664">
                  <c:v>26.24</c:v>
                </c:pt>
                <c:pt idx="3665">
                  <c:v>26.310000000000002</c:v>
                </c:pt>
                <c:pt idx="3666">
                  <c:v>26.36</c:v>
                </c:pt>
                <c:pt idx="3667">
                  <c:v>26.717500000000001</c:v>
                </c:pt>
                <c:pt idx="3668">
                  <c:v>26.137500000000003</c:v>
                </c:pt>
                <c:pt idx="3669">
                  <c:v>26.145000000000003</c:v>
                </c:pt>
                <c:pt idx="3670">
                  <c:v>25.927499999999998</c:v>
                </c:pt>
                <c:pt idx="3671">
                  <c:v>26.552500000000002</c:v>
                </c:pt>
                <c:pt idx="3672">
                  <c:v>26.855</c:v>
                </c:pt>
                <c:pt idx="3673">
                  <c:v>27.277499999999996</c:v>
                </c:pt>
                <c:pt idx="3674">
                  <c:v>27.515000000000004</c:v>
                </c:pt>
                <c:pt idx="3675">
                  <c:v>27.327500000000001</c:v>
                </c:pt>
                <c:pt idx="3676">
                  <c:v>26.44</c:v>
                </c:pt>
                <c:pt idx="3677">
                  <c:v>26.272500000000001</c:v>
                </c:pt>
                <c:pt idx="3678">
                  <c:v>26.442500000000003</c:v>
                </c:pt>
                <c:pt idx="3679">
                  <c:v>26.47</c:v>
                </c:pt>
                <c:pt idx="3680">
                  <c:v>26.71</c:v>
                </c:pt>
                <c:pt idx="3681">
                  <c:v>26.71</c:v>
                </c:pt>
                <c:pt idx="3682">
                  <c:v>26.762499999999996</c:v>
                </c:pt>
                <c:pt idx="3683">
                  <c:v>27.115000000000002</c:v>
                </c:pt>
                <c:pt idx="3684">
                  <c:v>26.917500000000004</c:v>
                </c:pt>
                <c:pt idx="3685">
                  <c:v>26.442499999999999</c:v>
                </c:pt>
                <c:pt idx="3686">
                  <c:v>25.947499999999998</c:v>
                </c:pt>
                <c:pt idx="3687">
                  <c:v>26.032499999999999</c:v>
                </c:pt>
                <c:pt idx="3688">
                  <c:v>26.165000000000006</c:v>
                </c:pt>
                <c:pt idx="3689">
                  <c:v>26.020000000000003</c:v>
                </c:pt>
                <c:pt idx="3690">
                  <c:v>25.574999999999996</c:v>
                </c:pt>
                <c:pt idx="3691">
                  <c:v>25.61</c:v>
                </c:pt>
                <c:pt idx="3692">
                  <c:v>25.787500000000001</c:v>
                </c:pt>
                <c:pt idx="3693">
                  <c:v>25.912500000000001</c:v>
                </c:pt>
                <c:pt idx="3694">
                  <c:v>25.737500000000001</c:v>
                </c:pt>
                <c:pt idx="3695">
                  <c:v>26.029999999999998</c:v>
                </c:pt>
                <c:pt idx="3696">
                  <c:v>26.085000000000001</c:v>
                </c:pt>
                <c:pt idx="3697">
                  <c:v>25.725000000000001</c:v>
                </c:pt>
                <c:pt idx="3698">
                  <c:v>25.754999999999999</c:v>
                </c:pt>
                <c:pt idx="3699">
                  <c:v>25.752500000000001</c:v>
                </c:pt>
                <c:pt idx="3700">
                  <c:v>25.274999999999999</c:v>
                </c:pt>
                <c:pt idx="3701">
                  <c:v>25.155000000000001</c:v>
                </c:pt>
                <c:pt idx="3702">
                  <c:v>25.462499999999999</c:v>
                </c:pt>
                <c:pt idx="3703">
                  <c:v>25.587499999999999</c:v>
                </c:pt>
                <c:pt idx="3704">
                  <c:v>25.464999999999996</c:v>
                </c:pt>
                <c:pt idx="3705">
                  <c:v>25.3325</c:v>
                </c:pt>
                <c:pt idx="3706">
                  <c:v>25.03</c:v>
                </c:pt>
                <c:pt idx="3707">
                  <c:v>25.172499999999999</c:v>
                </c:pt>
                <c:pt idx="3708">
                  <c:v>25.0625</c:v>
                </c:pt>
                <c:pt idx="3709">
                  <c:v>24.745000000000001</c:v>
                </c:pt>
                <c:pt idx="3710">
                  <c:v>24.490000000000002</c:v>
                </c:pt>
                <c:pt idx="3711">
                  <c:v>24.412500000000001</c:v>
                </c:pt>
                <c:pt idx="3712">
                  <c:v>24.475000000000001</c:v>
                </c:pt>
                <c:pt idx="3713">
                  <c:v>24.462500000000002</c:v>
                </c:pt>
                <c:pt idx="3714">
                  <c:v>24.39</c:v>
                </c:pt>
                <c:pt idx="3715">
                  <c:v>24.3125</c:v>
                </c:pt>
                <c:pt idx="3716">
                  <c:v>24.285</c:v>
                </c:pt>
                <c:pt idx="3717">
                  <c:v>24.162499999999998</c:v>
                </c:pt>
                <c:pt idx="3718">
                  <c:v>24.164999999999999</c:v>
                </c:pt>
                <c:pt idx="3719">
                  <c:v>24.134999999999998</c:v>
                </c:pt>
                <c:pt idx="3720">
                  <c:v>24.0625</c:v>
                </c:pt>
                <c:pt idx="3721">
                  <c:v>24.005000000000003</c:v>
                </c:pt>
                <c:pt idx="3722">
                  <c:v>23.862500000000001</c:v>
                </c:pt>
                <c:pt idx="3723">
                  <c:v>23.762499999999999</c:v>
                </c:pt>
                <c:pt idx="3724">
                  <c:v>23.747500000000002</c:v>
                </c:pt>
                <c:pt idx="3725">
                  <c:v>23.555</c:v>
                </c:pt>
                <c:pt idx="3726">
                  <c:v>23.344999999999999</c:v>
                </c:pt>
                <c:pt idx="3727">
                  <c:v>23.285</c:v>
                </c:pt>
                <c:pt idx="3728">
                  <c:v>23.1175</c:v>
                </c:pt>
                <c:pt idx="3729">
                  <c:v>22.98</c:v>
                </c:pt>
                <c:pt idx="3730">
                  <c:v>22.814999999999998</c:v>
                </c:pt>
                <c:pt idx="3731">
                  <c:v>22.71</c:v>
                </c:pt>
                <c:pt idx="3732">
                  <c:v>22.490000000000002</c:v>
                </c:pt>
                <c:pt idx="3733">
                  <c:v>22.342500000000001</c:v>
                </c:pt>
                <c:pt idx="3734">
                  <c:v>22.122500000000002</c:v>
                </c:pt>
                <c:pt idx="3735">
                  <c:v>21.844999999999999</c:v>
                </c:pt>
                <c:pt idx="3736">
                  <c:v>21.63</c:v>
                </c:pt>
                <c:pt idx="3737">
                  <c:v>21.574999999999999</c:v>
                </c:pt>
                <c:pt idx="3738">
                  <c:v>21.432500000000001</c:v>
                </c:pt>
                <c:pt idx="3739">
                  <c:v>21.217500000000001</c:v>
                </c:pt>
                <c:pt idx="3740">
                  <c:v>21.110000000000003</c:v>
                </c:pt>
                <c:pt idx="3741">
                  <c:v>20.977499999999999</c:v>
                </c:pt>
                <c:pt idx="3742">
                  <c:v>21.084999999999997</c:v>
                </c:pt>
                <c:pt idx="3743">
                  <c:v>20.772500000000001</c:v>
                </c:pt>
                <c:pt idx="3744">
                  <c:v>21.28</c:v>
                </c:pt>
                <c:pt idx="3745">
                  <c:v>21.6</c:v>
                </c:pt>
                <c:pt idx="3746">
                  <c:v>21.27</c:v>
                </c:pt>
                <c:pt idx="3747">
                  <c:v>20.8</c:v>
                </c:pt>
                <c:pt idx="3748">
                  <c:v>20.65</c:v>
                </c:pt>
                <c:pt idx="3749">
                  <c:v>20.73</c:v>
                </c:pt>
                <c:pt idx="3750">
                  <c:v>20.72</c:v>
                </c:pt>
                <c:pt idx="3751">
                  <c:v>20.38</c:v>
                </c:pt>
                <c:pt idx="3752">
                  <c:v>20.8</c:v>
                </c:pt>
                <c:pt idx="3753">
                  <c:v>20.83</c:v>
                </c:pt>
                <c:pt idx="3754">
                  <c:v>20.170000000000002</c:v>
                </c:pt>
                <c:pt idx="3755">
                  <c:v>20.51</c:v>
                </c:pt>
                <c:pt idx="3756">
                  <c:v>20.399999999999999</c:v>
                </c:pt>
                <c:pt idx="3757">
                  <c:v>20.56</c:v>
                </c:pt>
                <c:pt idx="3758">
                  <c:v>20.56</c:v>
                </c:pt>
                <c:pt idx="3759">
                  <c:v>20.22</c:v>
                </c:pt>
                <c:pt idx="3760">
                  <c:v>20.45</c:v>
                </c:pt>
                <c:pt idx="3761">
                  <c:v>20.48</c:v>
                </c:pt>
                <c:pt idx="3762">
                  <c:v>20.41</c:v>
                </c:pt>
                <c:pt idx="3763">
                  <c:v>20.329999999999998</c:v>
                </c:pt>
                <c:pt idx="3764">
                  <c:v>20.260000000000002</c:v>
                </c:pt>
                <c:pt idx="3765">
                  <c:v>20.11</c:v>
                </c:pt>
                <c:pt idx="3766">
                  <c:v>19.940000000000001</c:v>
                </c:pt>
                <c:pt idx="3767">
                  <c:v>19.91</c:v>
                </c:pt>
                <c:pt idx="3768">
                  <c:v>19.88</c:v>
                </c:pt>
                <c:pt idx="3769">
                  <c:v>19.82</c:v>
                </c:pt>
                <c:pt idx="3770">
                  <c:v>19.77</c:v>
                </c:pt>
                <c:pt idx="3771">
                  <c:v>19.78</c:v>
                </c:pt>
                <c:pt idx="3772">
                  <c:v>20.059999999999999</c:v>
                </c:pt>
                <c:pt idx="3773">
                  <c:v>20.13</c:v>
                </c:pt>
                <c:pt idx="3774">
                  <c:v>19.920000000000002</c:v>
                </c:pt>
                <c:pt idx="3775">
                  <c:v>19.97</c:v>
                </c:pt>
                <c:pt idx="3776">
                  <c:v>19.940000000000001</c:v>
                </c:pt>
                <c:pt idx="3777">
                  <c:v>19.86</c:v>
                </c:pt>
                <c:pt idx="3778">
                  <c:v>19.86</c:v>
                </c:pt>
                <c:pt idx="3779">
                  <c:v>19.93</c:v>
                </c:pt>
                <c:pt idx="3780">
                  <c:v>20.04</c:v>
                </c:pt>
                <c:pt idx="3781">
                  <c:v>20.149999999999999</c:v>
                </c:pt>
                <c:pt idx="3782">
                  <c:v>20.29</c:v>
                </c:pt>
                <c:pt idx="3783">
                  <c:v>20.51</c:v>
                </c:pt>
                <c:pt idx="3784">
                  <c:v>20.82</c:v>
                </c:pt>
                <c:pt idx="3785">
                  <c:v>21.21</c:v>
                </c:pt>
                <c:pt idx="3786">
                  <c:v>21.64</c:v>
                </c:pt>
                <c:pt idx="3787">
                  <c:v>22.28</c:v>
                </c:pt>
                <c:pt idx="3788">
                  <c:v>22.95</c:v>
                </c:pt>
                <c:pt idx="3789">
                  <c:v>23.8</c:v>
                </c:pt>
                <c:pt idx="3790">
                  <c:v>24.43</c:v>
                </c:pt>
                <c:pt idx="3791">
                  <c:v>24.83</c:v>
                </c:pt>
                <c:pt idx="3792">
                  <c:v>25.26</c:v>
                </c:pt>
                <c:pt idx="3793">
                  <c:v>25.55</c:v>
                </c:pt>
                <c:pt idx="3794">
                  <c:v>25.65</c:v>
                </c:pt>
                <c:pt idx="3795">
                  <c:v>25.65</c:v>
                </c:pt>
                <c:pt idx="3796">
                  <c:v>26</c:v>
                </c:pt>
                <c:pt idx="3797">
                  <c:v>26.18</c:v>
                </c:pt>
                <c:pt idx="3798">
                  <c:v>26.3</c:v>
                </c:pt>
                <c:pt idx="3799">
                  <c:v>26.62</c:v>
                </c:pt>
                <c:pt idx="3800">
                  <c:v>26.69</c:v>
                </c:pt>
                <c:pt idx="3801">
                  <c:v>26.74</c:v>
                </c:pt>
                <c:pt idx="3802">
                  <c:v>26.67</c:v>
                </c:pt>
                <c:pt idx="3803">
                  <c:v>27.1</c:v>
                </c:pt>
                <c:pt idx="3804">
                  <c:v>27.16</c:v>
                </c:pt>
                <c:pt idx="3805">
                  <c:v>27.48</c:v>
                </c:pt>
                <c:pt idx="3806">
                  <c:v>27.39</c:v>
                </c:pt>
                <c:pt idx="3807">
                  <c:v>27.78</c:v>
                </c:pt>
                <c:pt idx="3808">
                  <c:v>27.84</c:v>
                </c:pt>
                <c:pt idx="3809">
                  <c:v>27.92</c:v>
                </c:pt>
                <c:pt idx="3810">
                  <c:v>27.82</c:v>
                </c:pt>
                <c:pt idx="3811">
                  <c:v>27.35</c:v>
                </c:pt>
                <c:pt idx="3812">
                  <c:v>27.65</c:v>
                </c:pt>
                <c:pt idx="3813">
                  <c:v>27.42</c:v>
                </c:pt>
                <c:pt idx="3814">
                  <c:v>27.27</c:v>
                </c:pt>
                <c:pt idx="3815">
                  <c:v>27.59</c:v>
                </c:pt>
                <c:pt idx="3816">
                  <c:v>27.39</c:v>
                </c:pt>
                <c:pt idx="3817">
                  <c:v>27.28</c:v>
                </c:pt>
                <c:pt idx="3818">
                  <c:v>27.65</c:v>
                </c:pt>
                <c:pt idx="3819">
                  <c:v>27.48</c:v>
                </c:pt>
                <c:pt idx="3820">
                  <c:v>27.15</c:v>
                </c:pt>
                <c:pt idx="3821">
                  <c:v>27.47</c:v>
                </c:pt>
                <c:pt idx="3822">
                  <c:v>27.57</c:v>
                </c:pt>
                <c:pt idx="3823">
                  <c:v>27.14</c:v>
                </c:pt>
                <c:pt idx="3824">
                  <c:v>27.23</c:v>
                </c:pt>
                <c:pt idx="3825">
                  <c:v>27.08</c:v>
                </c:pt>
                <c:pt idx="3826">
                  <c:v>26.92</c:v>
                </c:pt>
                <c:pt idx="3827">
                  <c:v>26.65</c:v>
                </c:pt>
                <c:pt idx="3828">
                  <c:v>26.72</c:v>
                </c:pt>
                <c:pt idx="3829">
                  <c:v>26.44</c:v>
                </c:pt>
                <c:pt idx="3830">
                  <c:v>26.58</c:v>
                </c:pt>
                <c:pt idx="3831">
                  <c:v>26.72</c:v>
                </c:pt>
                <c:pt idx="3832">
                  <c:v>26.53</c:v>
                </c:pt>
                <c:pt idx="3833">
                  <c:v>26.14</c:v>
                </c:pt>
                <c:pt idx="3834">
                  <c:v>25.93</c:v>
                </c:pt>
                <c:pt idx="3835">
                  <c:v>26.08</c:v>
                </c:pt>
                <c:pt idx="3836">
                  <c:v>26.19</c:v>
                </c:pt>
                <c:pt idx="3837">
                  <c:v>26.02</c:v>
                </c:pt>
                <c:pt idx="3838">
                  <c:v>25.72</c:v>
                </c:pt>
                <c:pt idx="3839">
                  <c:v>25.86</c:v>
                </c:pt>
                <c:pt idx="3840">
                  <c:v>26.04</c:v>
                </c:pt>
                <c:pt idx="3841">
                  <c:v>25.95</c:v>
                </c:pt>
                <c:pt idx="3842">
                  <c:v>25.95</c:v>
                </c:pt>
                <c:pt idx="3843">
                  <c:v>25.82</c:v>
                </c:pt>
                <c:pt idx="3844">
                  <c:v>25.71</c:v>
                </c:pt>
                <c:pt idx="3845">
                  <c:v>25.81</c:v>
                </c:pt>
                <c:pt idx="3846">
                  <c:v>25.61</c:v>
                </c:pt>
                <c:pt idx="3847">
                  <c:v>25.45</c:v>
                </c:pt>
                <c:pt idx="3848">
                  <c:v>25.24</c:v>
                </c:pt>
                <c:pt idx="3849">
                  <c:v>25.21</c:v>
                </c:pt>
                <c:pt idx="3850">
                  <c:v>25.12</c:v>
                </c:pt>
                <c:pt idx="3851">
                  <c:v>24.82</c:v>
                </c:pt>
                <c:pt idx="3852">
                  <c:v>24.6</c:v>
                </c:pt>
                <c:pt idx="3853">
                  <c:v>24.53</c:v>
                </c:pt>
                <c:pt idx="3854">
                  <c:v>24.41</c:v>
                </c:pt>
                <c:pt idx="3855">
                  <c:v>24.49</c:v>
                </c:pt>
                <c:pt idx="3856">
                  <c:v>24.38</c:v>
                </c:pt>
                <c:pt idx="3857">
                  <c:v>24.48</c:v>
                </c:pt>
                <c:pt idx="3858">
                  <c:v>24.47</c:v>
                </c:pt>
                <c:pt idx="3859">
                  <c:v>24.44</c:v>
                </c:pt>
                <c:pt idx="3860">
                  <c:v>24.39</c:v>
                </c:pt>
                <c:pt idx="3861">
                  <c:v>24.25</c:v>
                </c:pt>
                <c:pt idx="3862">
                  <c:v>24.24</c:v>
                </c:pt>
                <c:pt idx="3863">
                  <c:v>24.36</c:v>
                </c:pt>
                <c:pt idx="3864">
                  <c:v>24.3</c:v>
                </c:pt>
                <c:pt idx="3865">
                  <c:v>24.27</c:v>
                </c:pt>
                <c:pt idx="3866">
                  <c:v>24.28</c:v>
                </c:pt>
                <c:pt idx="3867">
                  <c:v>24.24</c:v>
                </c:pt>
                <c:pt idx="3868">
                  <c:v>24.15</c:v>
                </c:pt>
                <c:pt idx="3869">
                  <c:v>24.08</c:v>
                </c:pt>
                <c:pt idx="3870">
                  <c:v>24.07</c:v>
                </c:pt>
                <c:pt idx="3871">
                  <c:v>23.99</c:v>
                </c:pt>
                <c:pt idx="3872">
                  <c:v>23.82</c:v>
                </c:pt>
                <c:pt idx="3873">
                  <c:v>23.72</c:v>
                </c:pt>
                <c:pt idx="3874">
                  <c:v>23.53</c:v>
                </c:pt>
                <c:pt idx="3875">
                  <c:v>23.46</c:v>
                </c:pt>
                <c:pt idx="3876">
                  <c:v>23.37</c:v>
                </c:pt>
                <c:pt idx="3877">
                  <c:v>23.07</c:v>
                </c:pt>
                <c:pt idx="3878">
                  <c:v>22.87</c:v>
                </c:pt>
                <c:pt idx="3879">
                  <c:v>22.66</c:v>
                </c:pt>
                <c:pt idx="3880">
                  <c:v>22.45</c:v>
                </c:pt>
                <c:pt idx="3881">
                  <c:v>22.27</c:v>
                </c:pt>
                <c:pt idx="3882">
                  <c:v>22.26</c:v>
                </c:pt>
                <c:pt idx="3883">
                  <c:v>22.24</c:v>
                </c:pt>
                <c:pt idx="3884">
                  <c:v>22.3</c:v>
                </c:pt>
                <c:pt idx="3885">
                  <c:v>22.16</c:v>
                </c:pt>
                <c:pt idx="3886">
                  <c:v>22.29</c:v>
                </c:pt>
                <c:pt idx="3887">
                  <c:v>21.77</c:v>
                </c:pt>
                <c:pt idx="3888">
                  <c:v>21.8</c:v>
                </c:pt>
                <c:pt idx="3889">
                  <c:v>22.11</c:v>
                </c:pt>
                <c:pt idx="3890">
                  <c:v>22.31</c:v>
                </c:pt>
                <c:pt idx="3891">
                  <c:v>21.97</c:v>
                </c:pt>
                <c:pt idx="3892">
                  <c:v>22.28</c:v>
                </c:pt>
                <c:pt idx="3893">
                  <c:v>22.17</c:v>
                </c:pt>
                <c:pt idx="3894">
                  <c:v>22.38</c:v>
                </c:pt>
                <c:pt idx="3895">
                  <c:v>22.49</c:v>
                </c:pt>
                <c:pt idx="3896">
                  <c:v>22.49</c:v>
                </c:pt>
                <c:pt idx="3897">
                  <c:v>22.63</c:v>
                </c:pt>
                <c:pt idx="3898">
                  <c:v>22.5</c:v>
                </c:pt>
                <c:pt idx="3899">
                  <c:v>22.3</c:v>
                </c:pt>
                <c:pt idx="3900">
                  <c:v>22.18</c:v>
                </c:pt>
                <c:pt idx="3901">
                  <c:v>21.77</c:v>
                </c:pt>
                <c:pt idx="3902">
                  <c:v>21.74</c:v>
                </c:pt>
                <c:pt idx="3903">
                  <c:v>22</c:v>
                </c:pt>
                <c:pt idx="3904">
                  <c:v>21.97</c:v>
                </c:pt>
                <c:pt idx="3905">
                  <c:v>21.94</c:v>
                </c:pt>
                <c:pt idx="3906">
                  <c:v>22</c:v>
                </c:pt>
                <c:pt idx="3907">
                  <c:v>21.79</c:v>
                </c:pt>
                <c:pt idx="3908">
                  <c:v>21.43</c:v>
                </c:pt>
                <c:pt idx="3909">
                  <c:v>21.02</c:v>
                </c:pt>
                <c:pt idx="3910">
                  <c:v>21.18</c:v>
                </c:pt>
                <c:pt idx="3911">
                  <c:v>21.28</c:v>
                </c:pt>
                <c:pt idx="3912">
                  <c:v>21.42</c:v>
                </c:pt>
                <c:pt idx="3913">
                  <c:v>21.83</c:v>
                </c:pt>
                <c:pt idx="3914">
                  <c:v>21.77</c:v>
                </c:pt>
                <c:pt idx="3915">
                  <c:v>21.64</c:v>
                </c:pt>
                <c:pt idx="3916">
                  <c:v>21.75</c:v>
                </c:pt>
                <c:pt idx="3917">
                  <c:v>21.66</c:v>
                </c:pt>
                <c:pt idx="3918">
                  <c:v>21.64</c:v>
                </c:pt>
                <c:pt idx="3919">
                  <c:v>21.45</c:v>
                </c:pt>
                <c:pt idx="3920">
                  <c:v>21.54</c:v>
                </c:pt>
                <c:pt idx="3921">
                  <c:v>21.64</c:v>
                </c:pt>
                <c:pt idx="3922">
                  <c:v>21.49</c:v>
                </c:pt>
                <c:pt idx="3923">
                  <c:v>21.19</c:v>
                </c:pt>
                <c:pt idx="3924">
                  <c:v>21.36</c:v>
                </c:pt>
                <c:pt idx="3925">
                  <c:v>21.3</c:v>
                </c:pt>
                <c:pt idx="3926">
                  <c:v>21.67</c:v>
                </c:pt>
                <c:pt idx="3927">
                  <c:v>21.94</c:v>
                </c:pt>
                <c:pt idx="3928">
                  <c:v>22.32</c:v>
                </c:pt>
                <c:pt idx="3929">
                  <c:v>22.6</c:v>
                </c:pt>
                <c:pt idx="3930">
                  <c:v>22.89</c:v>
                </c:pt>
                <c:pt idx="3931">
                  <c:v>23.27</c:v>
                </c:pt>
                <c:pt idx="3932">
                  <c:v>23.75</c:v>
                </c:pt>
                <c:pt idx="3933">
                  <c:v>24.39</c:v>
                </c:pt>
                <c:pt idx="3934">
                  <c:v>25.11</c:v>
                </c:pt>
                <c:pt idx="3935">
                  <c:v>25.27</c:v>
                </c:pt>
                <c:pt idx="3936">
                  <c:v>25.57</c:v>
                </c:pt>
                <c:pt idx="3937">
                  <c:v>25.75</c:v>
                </c:pt>
                <c:pt idx="3938">
                  <c:v>25.5</c:v>
                </c:pt>
                <c:pt idx="3939">
                  <c:v>25.98</c:v>
                </c:pt>
                <c:pt idx="3940">
                  <c:v>25.33</c:v>
                </c:pt>
                <c:pt idx="3941">
                  <c:v>25.32</c:v>
                </c:pt>
                <c:pt idx="3942">
                  <c:v>26.45</c:v>
                </c:pt>
                <c:pt idx="3943">
                  <c:v>27.28</c:v>
                </c:pt>
                <c:pt idx="3944">
                  <c:v>26.97</c:v>
                </c:pt>
                <c:pt idx="3945">
                  <c:v>27.19</c:v>
                </c:pt>
                <c:pt idx="3946">
                  <c:v>26.83</c:v>
                </c:pt>
                <c:pt idx="3947">
                  <c:v>27.05</c:v>
                </c:pt>
                <c:pt idx="3948">
                  <c:v>27.27</c:v>
                </c:pt>
                <c:pt idx="3949">
                  <c:v>27.47</c:v>
                </c:pt>
                <c:pt idx="3950">
                  <c:v>27.42</c:v>
                </c:pt>
                <c:pt idx="3951">
                  <c:v>27.63</c:v>
                </c:pt>
                <c:pt idx="3952">
                  <c:v>27.41</c:v>
                </c:pt>
                <c:pt idx="3953">
                  <c:v>27.59</c:v>
                </c:pt>
                <c:pt idx="3954">
                  <c:v>27.23</c:v>
                </c:pt>
                <c:pt idx="3955">
                  <c:v>27.59</c:v>
                </c:pt>
                <c:pt idx="3956">
                  <c:v>27.54</c:v>
                </c:pt>
                <c:pt idx="3957">
                  <c:v>27.39</c:v>
                </c:pt>
                <c:pt idx="3958">
                  <c:v>27.3</c:v>
                </c:pt>
                <c:pt idx="3959">
                  <c:v>27.55</c:v>
                </c:pt>
                <c:pt idx="3960">
                  <c:v>27.85</c:v>
                </c:pt>
                <c:pt idx="3961">
                  <c:v>27.95</c:v>
                </c:pt>
                <c:pt idx="3962">
                  <c:v>27.64</c:v>
                </c:pt>
                <c:pt idx="3963">
                  <c:v>27.8</c:v>
                </c:pt>
                <c:pt idx="3964">
                  <c:v>27.75</c:v>
                </c:pt>
                <c:pt idx="3965">
                  <c:v>27.64</c:v>
                </c:pt>
                <c:pt idx="3966">
                  <c:v>26.97</c:v>
                </c:pt>
                <c:pt idx="3967">
                  <c:v>26.6</c:v>
                </c:pt>
                <c:pt idx="3968">
                  <c:v>26.68</c:v>
                </c:pt>
                <c:pt idx="3969">
                  <c:v>27.02</c:v>
                </c:pt>
                <c:pt idx="3970">
                  <c:v>27.21</c:v>
                </c:pt>
                <c:pt idx="3971">
                  <c:v>27.26</c:v>
                </c:pt>
                <c:pt idx="3972">
                  <c:v>27.02</c:v>
                </c:pt>
                <c:pt idx="3973">
                  <c:v>26.83</c:v>
                </c:pt>
                <c:pt idx="3974">
                  <c:v>26.67</c:v>
                </c:pt>
                <c:pt idx="3975">
                  <c:v>26.59</c:v>
                </c:pt>
                <c:pt idx="3976">
                  <c:v>26.51</c:v>
                </c:pt>
                <c:pt idx="3977">
                  <c:v>26.35</c:v>
                </c:pt>
                <c:pt idx="3978">
                  <c:v>26.22</c:v>
                </c:pt>
                <c:pt idx="3979">
                  <c:v>26.15</c:v>
                </c:pt>
                <c:pt idx="3980">
                  <c:v>26.04</c:v>
                </c:pt>
                <c:pt idx="3981">
                  <c:v>26.1</c:v>
                </c:pt>
                <c:pt idx="3982">
                  <c:v>26.04</c:v>
                </c:pt>
                <c:pt idx="3983">
                  <c:v>25.79</c:v>
                </c:pt>
                <c:pt idx="3984">
                  <c:v>25.4</c:v>
                </c:pt>
                <c:pt idx="3985">
                  <c:v>25.64</c:v>
                </c:pt>
                <c:pt idx="3986">
                  <c:v>25.73</c:v>
                </c:pt>
                <c:pt idx="3987">
                  <c:v>25.65</c:v>
                </c:pt>
                <c:pt idx="3988">
                  <c:v>25.37</c:v>
                </c:pt>
                <c:pt idx="3989">
                  <c:v>25.14</c:v>
                </c:pt>
                <c:pt idx="3990">
                  <c:v>25.09</c:v>
                </c:pt>
                <c:pt idx="3991">
                  <c:v>24.86</c:v>
                </c:pt>
                <c:pt idx="3992">
                  <c:v>24.81</c:v>
                </c:pt>
                <c:pt idx="3993">
                  <c:v>24.78</c:v>
                </c:pt>
                <c:pt idx="3994">
                  <c:v>24.41</c:v>
                </c:pt>
                <c:pt idx="3995">
                  <c:v>24.41</c:v>
                </c:pt>
                <c:pt idx="3996">
                  <c:v>24.41</c:v>
                </c:pt>
                <c:pt idx="3997">
                  <c:v>24.36</c:v>
                </c:pt>
                <c:pt idx="3998">
                  <c:v>24.22</c:v>
                </c:pt>
                <c:pt idx="3999">
                  <c:v>24.27</c:v>
                </c:pt>
                <c:pt idx="4000">
                  <c:v>24.24</c:v>
                </c:pt>
                <c:pt idx="4001">
                  <c:v>24.23</c:v>
                </c:pt>
                <c:pt idx="4002">
                  <c:v>24</c:v>
                </c:pt>
                <c:pt idx="4003">
                  <c:v>24.17</c:v>
                </c:pt>
                <c:pt idx="4004">
                  <c:v>23.95</c:v>
                </c:pt>
                <c:pt idx="4005">
                  <c:v>23.88</c:v>
                </c:pt>
                <c:pt idx="4006">
                  <c:v>23.88</c:v>
                </c:pt>
                <c:pt idx="4007">
                  <c:v>23.84</c:v>
                </c:pt>
                <c:pt idx="4008">
                  <c:v>23.84</c:v>
                </c:pt>
                <c:pt idx="4009">
                  <c:v>23.77</c:v>
                </c:pt>
                <c:pt idx="4010">
                  <c:v>23.84</c:v>
                </c:pt>
                <c:pt idx="4011">
                  <c:v>23.81</c:v>
                </c:pt>
                <c:pt idx="4012">
                  <c:v>23.73</c:v>
                </c:pt>
                <c:pt idx="4013">
                  <c:v>23.51</c:v>
                </c:pt>
                <c:pt idx="4014">
                  <c:v>23.24</c:v>
                </c:pt>
                <c:pt idx="4015">
                  <c:v>23.22</c:v>
                </c:pt>
                <c:pt idx="4016">
                  <c:v>23.22</c:v>
                </c:pt>
                <c:pt idx="4017">
                  <c:v>23.15</c:v>
                </c:pt>
                <c:pt idx="4018">
                  <c:v>23.08</c:v>
                </c:pt>
                <c:pt idx="4019">
                  <c:v>23.04</c:v>
                </c:pt>
                <c:pt idx="4020">
                  <c:v>22.92</c:v>
                </c:pt>
                <c:pt idx="4021">
                  <c:v>22.8</c:v>
                </c:pt>
                <c:pt idx="4022">
                  <c:v>22.7</c:v>
                </c:pt>
                <c:pt idx="4023">
                  <c:v>22.58</c:v>
                </c:pt>
                <c:pt idx="4024">
                  <c:v>22.33</c:v>
                </c:pt>
                <c:pt idx="4025">
                  <c:v>22.39</c:v>
                </c:pt>
                <c:pt idx="4026">
                  <c:v>22.55</c:v>
                </c:pt>
                <c:pt idx="4027">
                  <c:v>22.3</c:v>
                </c:pt>
                <c:pt idx="4028">
                  <c:v>22.14</c:v>
                </c:pt>
                <c:pt idx="4029">
                  <c:v>22.22</c:v>
                </c:pt>
                <c:pt idx="4030">
                  <c:v>22.14</c:v>
                </c:pt>
                <c:pt idx="4031">
                  <c:v>22.12</c:v>
                </c:pt>
                <c:pt idx="4032">
                  <c:v>22.18</c:v>
                </c:pt>
                <c:pt idx="4033">
                  <c:v>22.22</c:v>
                </c:pt>
                <c:pt idx="4034">
                  <c:v>22.21</c:v>
                </c:pt>
                <c:pt idx="4035">
                  <c:v>22.03</c:v>
                </c:pt>
                <c:pt idx="4036">
                  <c:v>22.28</c:v>
                </c:pt>
                <c:pt idx="4037">
                  <c:v>22.05</c:v>
                </c:pt>
                <c:pt idx="4038">
                  <c:v>21.82</c:v>
                </c:pt>
                <c:pt idx="4039">
                  <c:v>21.69</c:v>
                </c:pt>
                <c:pt idx="4040">
                  <c:v>21.86</c:v>
                </c:pt>
                <c:pt idx="4041">
                  <c:v>21.73</c:v>
                </c:pt>
                <c:pt idx="4042">
                  <c:v>21.63</c:v>
                </c:pt>
                <c:pt idx="4043">
                  <c:v>21.41</c:v>
                </c:pt>
                <c:pt idx="4044">
                  <c:v>21.39</c:v>
                </c:pt>
                <c:pt idx="4045">
                  <c:v>21.76</c:v>
                </c:pt>
                <c:pt idx="4046">
                  <c:v>22.05</c:v>
                </c:pt>
                <c:pt idx="4047">
                  <c:v>22.06</c:v>
                </c:pt>
                <c:pt idx="4048">
                  <c:v>22.12</c:v>
                </c:pt>
                <c:pt idx="4049">
                  <c:v>22.1</c:v>
                </c:pt>
                <c:pt idx="4050">
                  <c:v>21.86</c:v>
                </c:pt>
                <c:pt idx="4051">
                  <c:v>21.71</c:v>
                </c:pt>
                <c:pt idx="4052">
                  <c:v>21.7</c:v>
                </c:pt>
                <c:pt idx="4053">
                  <c:v>21.77</c:v>
                </c:pt>
                <c:pt idx="4054">
                  <c:v>21.85</c:v>
                </c:pt>
                <c:pt idx="4055">
                  <c:v>21.87</c:v>
                </c:pt>
                <c:pt idx="4056">
                  <c:v>21.69</c:v>
                </c:pt>
                <c:pt idx="4057">
                  <c:v>21.55</c:v>
                </c:pt>
                <c:pt idx="4058">
                  <c:v>21.66</c:v>
                </c:pt>
                <c:pt idx="4059">
                  <c:v>21.6</c:v>
                </c:pt>
                <c:pt idx="4060">
                  <c:v>21.52</c:v>
                </c:pt>
                <c:pt idx="4061">
                  <c:v>21.63</c:v>
                </c:pt>
                <c:pt idx="4062">
                  <c:v>21.73</c:v>
                </c:pt>
                <c:pt idx="4063">
                  <c:v>21.5</c:v>
                </c:pt>
                <c:pt idx="4064">
                  <c:v>21.45</c:v>
                </c:pt>
                <c:pt idx="4065">
                  <c:v>21.43</c:v>
                </c:pt>
                <c:pt idx="4066">
                  <c:v>21.48</c:v>
                </c:pt>
                <c:pt idx="4067">
                  <c:v>21.33</c:v>
                </c:pt>
                <c:pt idx="4068">
                  <c:v>21.43</c:v>
                </c:pt>
                <c:pt idx="4069">
                  <c:v>21.46</c:v>
                </c:pt>
                <c:pt idx="4070">
                  <c:v>21.46</c:v>
                </c:pt>
                <c:pt idx="4071">
                  <c:v>22.13</c:v>
                </c:pt>
                <c:pt idx="4072">
                  <c:v>22.43</c:v>
                </c:pt>
                <c:pt idx="4073">
                  <c:v>22.82</c:v>
                </c:pt>
                <c:pt idx="4074">
                  <c:v>23.33</c:v>
                </c:pt>
                <c:pt idx="4075">
                  <c:v>23.52</c:v>
                </c:pt>
                <c:pt idx="4076">
                  <c:v>23.76</c:v>
                </c:pt>
                <c:pt idx="4077">
                  <c:v>24.11</c:v>
                </c:pt>
                <c:pt idx="4078">
                  <c:v>24.24</c:v>
                </c:pt>
                <c:pt idx="4079">
                  <c:v>24.24</c:v>
                </c:pt>
                <c:pt idx="4080">
                  <c:v>23.95</c:v>
                </c:pt>
                <c:pt idx="4081">
                  <c:v>23.65</c:v>
                </c:pt>
                <c:pt idx="4082">
                  <c:v>23.45</c:v>
                </c:pt>
                <c:pt idx="4083">
                  <c:v>23.35</c:v>
                </c:pt>
                <c:pt idx="4084">
                  <c:v>24.39</c:v>
                </c:pt>
                <c:pt idx="4085">
                  <c:v>24.77</c:v>
                </c:pt>
                <c:pt idx="4086">
                  <c:v>24.78</c:v>
                </c:pt>
                <c:pt idx="4087">
                  <c:v>24.53</c:v>
                </c:pt>
                <c:pt idx="4088">
                  <c:v>25.15</c:v>
                </c:pt>
                <c:pt idx="4089">
                  <c:v>24.95</c:v>
                </c:pt>
                <c:pt idx="4090">
                  <c:v>25.41</c:v>
                </c:pt>
                <c:pt idx="4091">
                  <c:v>25.44</c:v>
                </c:pt>
                <c:pt idx="4092">
                  <c:v>25.29</c:v>
                </c:pt>
                <c:pt idx="4093">
                  <c:v>25.11</c:v>
                </c:pt>
                <c:pt idx="4094">
                  <c:v>25.81</c:v>
                </c:pt>
                <c:pt idx="4095">
                  <c:v>25.89</c:v>
                </c:pt>
                <c:pt idx="4096">
                  <c:v>25.39</c:v>
                </c:pt>
                <c:pt idx="4097">
                  <c:v>25.46</c:v>
                </c:pt>
                <c:pt idx="4098">
                  <c:v>25.47</c:v>
                </c:pt>
                <c:pt idx="4099">
                  <c:v>25.69</c:v>
                </c:pt>
                <c:pt idx="4100">
                  <c:v>25.67</c:v>
                </c:pt>
                <c:pt idx="4101">
                  <c:v>25.78</c:v>
                </c:pt>
                <c:pt idx="4102">
                  <c:v>25.81</c:v>
                </c:pt>
                <c:pt idx="4103">
                  <c:v>25.91</c:v>
                </c:pt>
                <c:pt idx="4104">
                  <c:v>25.72</c:v>
                </c:pt>
                <c:pt idx="4105">
                  <c:v>25.79</c:v>
                </c:pt>
                <c:pt idx="4106">
                  <c:v>25.85</c:v>
                </c:pt>
                <c:pt idx="4107">
                  <c:v>25.88</c:v>
                </c:pt>
                <c:pt idx="4108">
                  <c:v>25.79</c:v>
                </c:pt>
                <c:pt idx="4109">
                  <c:v>25.43</c:v>
                </c:pt>
                <c:pt idx="4110">
                  <c:v>25.08</c:v>
                </c:pt>
                <c:pt idx="4111">
                  <c:v>24.8</c:v>
                </c:pt>
                <c:pt idx="4112">
                  <c:v>24.48</c:v>
                </c:pt>
                <c:pt idx="4113">
                  <c:v>24.95</c:v>
                </c:pt>
                <c:pt idx="4114">
                  <c:v>24.77</c:v>
                </c:pt>
                <c:pt idx="4115">
                  <c:v>25.04</c:v>
                </c:pt>
                <c:pt idx="4116">
                  <c:v>24.89</c:v>
                </c:pt>
                <c:pt idx="4117">
                  <c:v>25.06</c:v>
                </c:pt>
                <c:pt idx="4118">
                  <c:v>24.9</c:v>
                </c:pt>
                <c:pt idx="4119">
                  <c:v>24.64</c:v>
                </c:pt>
                <c:pt idx="4120">
                  <c:v>24.46</c:v>
                </c:pt>
                <c:pt idx="4121">
                  <c:v>24.1</c:v>
                </c:pt>
                <c:pt idx="4122">
                  <c:v>24.06</c:v>
                </c:pt>
                <c:pt idx="4123">
                  <c:v>24.32</c:v>
                </c:pt>
                <c:pt idx="4124">
                  <c:v>24.57</c:v>
                </c:pt>
                <c:pt idx="4125">
                  <c:v>24.58</c:v>
                </c:pt>
                <c:pt idx="4126">
                  <c:v>24.47</c:v>
                </c:pt>
                <c:pt idx="4127">
                  <c:v>24.46</c:v>
                </c:pt>
                <c:pt idx="4128">
                  <c:v>24.53</c:v>
                </c:pt>
                <c:pt idx="4129">
                  <c:v>24.41</c:v>
                </c:pt>
                <c:pt idx="4130">
                  <c:v>24.49</c:v>
                </c:pt>
                <c:pt idx="4131">
                  <c:v>24.61</c:v>
                </c:pt>
                <c:pt idx="4132">
                  <c:v>24.55</c:v>
                </c:pt>
                <c:pt idx="4133">
                  <c:v>24.54</c:v>
                </c:pt>
                <c:pt idx="4134">
                  <c:v>24.54</c:v>
                </c:pt>
                <c:pt idx="4135">
                  <c:v>24.59</c:v>
                </c:pt>
                <c:pt idx="4136">
                  <c:v>24.22</c:v>
                </c:pt>
                <c:pt idx="4137">
                  <c:v>23.88</c:v>
                </c:pt>
                <c:pt idx="4138">
                  <c:v>23.51</c:v>
                </c:pt>
                <c:pt idx="4139">
                  <c:v>23.5</c:v>
                </c:pt>
                <c:pt idx="4140">
                  <c:v>23.29</c:v>
                </c:pt>
                <c:pt idx="4141">
                  <c:v>23.26</c:v>
                </c:pt>
                <c:pt idx="4142">
                  <c:v>23.12</c:v>
                </c:pt>
                <c:pt idx="4143">
                  <c:v>23.2</c:v>
                </c:pt>
                <c:pt idx="4144">
                  <c:v>23.13</c:v>
                </c:pt>
                <c:pt idx="4145">
                  <c:v>23.09</c:v>
                </c:pt>
                <c:pt idx="4146">
                  <c:v>23.18</c:v>
                </c:pt>
                <c:pt idx="4147">
                  <c:v>23.2</c:v>
                </c:pt>
                <c:pt idx="4148">
                  <c:v>23.21</c:v>
                </c:pt>
                <c:pt idx="4149">
                  <c:v>23.12</c:v>
                </c:pt>
                <c:pt idx="4150">
                  <c:v>23.04</c:v>
                </c:pt>
                <c:pt idx="4151">
                  <c:v>23.11</c:v>
                </c:pt>
                <c:pt idx="4152">
                  <c:v>23.04</c:v>
                </c:pt>
                <c:pt idx="4153">
                  <c:v>23.09</c:v>
                </c:pt>
                <c:pt idx="4154">
                  <c:v>23.04</c:v>
                </c:pt>
                <c:pt idx="4155">
                  <c:v>22.89</c:v>
                </c:pt>
                <c:pt idx="4156">
                  <c:v>22.84</c:v>
                </c:pt>
                <c:pt idx="4157">
                  <c:v>22.69</c:v>
                </c:pt>
                <c:pt idx="4158">
                  <c:v>22.42</c:v>
                </c:pt>
                <c:pt idx="4159">
                  <c:v>22.32</c:v>
                </c:pt>
                <c:pt idx="4160">
                  <c:v>22.3</c:v>
                </c:pt>
                <c:pt idx="4161">
                  <c:v>22.18</c:v>
                </c:pt>
                <c:pt idx="4162">
                  <c:v>22.18</c:v>
                </c:pt>
                <c:pt idx="4163">
                  <c:v>22.13</c:v>
                </c:pt>
                <c:pt idx="4164">
                  <c:v>21.91</c:v>
                </c:pt>
                <c:pt idx="4165">
                  <c:v>21.65</c:v>
                </c:pt>
                <c:pt idx="4166">
                  <c:v>21.5</c:v>
                </c:pt>
                <c:pt idx="4167">
                  <c:v>21.5</c:v>
                </c:pt>
                <c:pt idx="4168">
                  <c:v>21.52</c:v>
                </c:pt>
                <c:pt idx="4169">
                  <c:v>21.79</c:v>
                </c:pt>
                <c:pt idx="4170">
                  <c:v>21.77</c:v>
                </c:pt>
                <c:pt idx="4171">
                  <c:v>21.63</c:v>
                </c:pt>
                <c:pt idx="4172">
                  <c:v>21.57</c:v>
                </c:pt>
                <c:pt idx="4173">
                  <c:v>21.39</c:v>
                </c:pt>
                <c:pt idx="4174">
                  <c:v>21.32</c:v>
                </c:pt>
                <c:pt idx="4175">
                  <c:v>21.25</c:v>
                </c:pt>
                <c:pt idx="4176">
                  <c:v>21.11</c:v>
                </c:pt>
                <c:pt idx="4177">
                  <c:v>20.97</c:v>
                </c:pt>
                <c:pt idx="4178">
                  <c:v>20.56</c:v>
                </c:pt>
                <c:pt idx="4179">
                  <c:v>20.329999999999998</c:v>
                </c:pt>
                <c:pt idx="4180">
                  <c:v>19.98</c:v>
                </c:pt>
                <c:pt idx="4181">
                  <c:v>20.03</c:v>
                </c:pt>
                <c:pt idx="4182">
                  <c:v>20.18</c:v>
                </c:pt>
                <c:pt idx="4183">
                  <c:v>20.03</c:v>
                </c:pt>
                <c:pt idx="4184">
                  <c:v>20.100000000000001</c:v>
                </c:pt>
                <c:pt idx="4185">
                  <c:v>20.190000000000001</c:v>
                </c:pt>
                <c:pt idx="4186">
                  <c:v>20.399999999999999</c:v>
                </c:pt>
                <c:pt idx="4187">
                  <c:v>20.66</c:v>
                </c:pt>
                <c:pt idx="4188">
                  <c:v>20.72</c:v>
                </c:pt>
                <c:pt idx="4189">
                  <c:v>20.64</c:v>
                </c:pt>
                <c:pt idx="4190">
                  <c:v>20.440000000000001</c:v>
                </c:pt>
                <c:pt idx="4191">
                  <c:v>20.75</c:v>
                </c:pt>
                <c:pt idx="4192">
                  <c:v>20.77</c:v>
                </c:pt>
                <c:pt idx="4193">
                  <c:v>20.53</c:v>
                </c:pt>
                <c:pt idx="4194">
                  <c:v>20.7</c:v>
                </c:pt>
                <c:pt idx="4195">
                  <c:v>20.76</c:v>
                </c:pt>
                <c:pt idx="4196">
                  <c:v>20.66</c:v>
                </c:pt>
                <c:pt idx="4197">
                  <c:v>20.49</c:v>
                </c:pt>
                <c:pt idx="4198">
                  <c:v>20.46</c:v>
                </c:pt>
                <c:pt idx="4199">
                  <c:v>20.39</c:v>
                </c:pt>
                <c:pt idx="4200">
                  <c:v>20.41</c:v>
                </c:pt>
                <c:pt idx="4201">
                  <c:v>20.64</c:v>
                </c:pt>
                <c:pt idx="4202">
                  <c:v>20.69</c:v>
                </c:pt>
                <c:pt idx="4203">
                  <c:v>20.73</c:v>
                </c:pt>
                <c:pt idx="4204">
                  <c:v>20.73</c:v>
                </c:pt>
                <c:pt idx="4205">
                  <c:v>20.74</c:v>
                </c:pt>
                <c:pt idx="4206">
                  <c:v>20.65</c:v>
                </c:pt>
                <c:pt idx="4207">
                  <c:v>20.7</c:v>
                </c:pt>
                <c:pt idx="4208">
                  <c:v>20.69</c:v>
                </c:pt>
                <c:pt idx="4209">
                  <c:v>20.72</c:v>
                </c:pt>
                <c:pt idx="4210">
                  <c:v>20.75</c:v>
                </c:pt>
                <c:pt idx="4211">
                  <c:v>20.94</c:v>
                </c:pt>
                <c:pt idx="4212">
                  <c:v>21.22</c:v>
                </c:pt>
                <c:pt idx="4213">
                  <c:v>21.25</c:v>
                </c:pt>
                <c:pt idx="4214">
                  <c:v>21.25</c:v>
                </c:pt>
                <c:pt idx="4215">
                  <c:v>21.32</c:v>
                </c:pt>
                <c:pt idx="4216">
                  <c:v>21.46</c:v>
                </c:pt>
                <c:pt idx="4217">
                  <c:v>21.58</c:v>
                </c:pt>
                <c:pt idx="4218">
                  <c:v>21.74</c:v>
                </c:pt>
                <c:pt idx="4219">
                  <c:v>21.86</c:v>
                </c:pt>
                <c:pt idx="4220">
                  <c:v>22.36</c:v>
                </c:pt>
                <c:pt idx="4221">
                  <c:v>23.07</c:v>
                </c:pt>
                <c:pt idx="4222">
                  <c:v>23.58</c:v>
                </c:pt>
                <c:pt idx="4223">
                  <c:v>24.1</c:v>
                </c:pt>
                <c:pt idx="4224">
                  <c:v>24.36</c:v>
                </c:pt>
                <c:pt idx="4225">
                  <c:v>24.56</c:v>
                </c:pt>
                <c:pt idx="4226">
                  <c:v>24.58</c:v>
                </c:pt>
                <c:pt idx="4227">
                  <c:v>24.48</c:v>
                </c:pt>
                <c:pt idx="4228">
                  <c:v>24.98</c:v>
                </c:pt>
                <c:pt idx="4229">
                  <c:v>24.59</c:v>
                </c:pt>
                <c:pt idx="4230">
                  <c:v>23.52</c:v>
                </c:pt>
                <c:pt idx="4231">
                  <c:v>24.63</c:v>
                </c:pt>
                <c:pt idx="4232">
                  <c:v>24.07</c:v>
                </c:pt>
                <c:pt idx="4233">
                  <c:v>25.27</c:v>
                </c:pt>
                <c:pt idx="4234">
                  <c:v>25.63</c:v>
                </c:pt>
                <c:pt idx="4235">
                  <c:v>24.82</c:v>
                </c:pt>
                <c:pt idx="4236">
                  <c:v>25.12</c:v>
                </c:pt>
                <c:pt idx="4237">
                  <c:v>25.21</c:v>
                </c:pt>
                <c:pt idx="4238">
                  <c:v>25.15</c:v>
                </c:pt>
                <c:pt idx="4239">
                  <c:v>25.93</c:v>
                </c:pt>
                <c:pt idx="4240">
                  <c:v>25.82</c:v>
                </c:pt>
                <c:pt idx="4241">
                  <c:v>25.87</c:v>
                </c:pt>
                <c:pt idx="4242">
                  <c:v>25.22</c:v>
                </c:pt>
                <c:pt idx="4243">
                  <c:v>25.64</c:v>
                </c:pt>
                <c:pt idx="4244">
                  <c:v>26.09</c:v>
                </c:pt>
                <c:pt idx="4245">
                  <c:v>26.09</c:v>
                </c:pt>
                <c:pt idx="4246">
                  <c:v>25.83</c:v>
                </c:pt>
                <c:pt idx="4247">
                  <c:v>26.06</c:v>
                </c:pt>
                <c:pt idx="4248">
                  <c:v>25.76</c:v>
                </c:pt>
                <c:pt idx="4249">
                  <c:v>26.09</c:v>
                </c:pt>
                <c:pt idx="4250">
                  <c:v>25.72</c:v>
                </c:pt>
                <c:pt idx="4251">
                  <c:v>25.65</c:v>
                </c:pt>
                <c:pt idx="4252">
                  <c:v>25.47</c:v>
                </c:pt>
                <c:pt idx="4253">
                  <c:v>25.65</c:v>
                </c:pt>
                <c:pt idx="4254">
                  <c:v>25.85</c:v>
                </c:pt>
                <c:pt idx="4255">
                  <c:v>25.64</c:v>
                </c:pt>
                <c:pt idx="4256">
                  <c:v>25.35</c:v>
                </c:pt>
                <c:pt idx="4257">
                  <c:v>25.39</c:v>
                </c:pt>
                <c:pt idx="4258">
                  <c:v>25.05</c:v>
                </c:pt>
                <c:pt idx="4259">
                  <c:v>25.11</c:v>
                </c:pt>
                <c:pt idx="4260">
                  <c:v>25.14</c:v>
                </c:pt>
                <c:pt idx="4261">
                  <c:v>24.94</c:v>
                </c:pt>
                <c:pt idx="4262">
                  <c:v>25.14</c:v>
                </c:pt>
                <c:pt idx="4263">
                  <c:v>25.18</c:v>
                </c:pt>
                <c:pt idx="4264">
                  <c:v>24.96</c:v>
                </c:pt>
                <c:pt idx="4265">
                  <c:v>24.89</c:v>
                </c:pt>
                <c:pt idx="4266">
                  <c:v>24.59</c:v>
                </c:pt>
                <c:pt idx="4267">
                  <c:v>24.69</c:v>
                </c:pt>
                <c:pt idx="4268">
                  <c:v>24.65</c:v>
                </c:pt>
                <c:pt idx="4269">
                  <c:v>24.65</c:v>
                </c:pt>
                <c:pt idx="4270">
                  <c:v>24.72</c:v>
                </c:pt>
                <c:pt idx="4271">
                  <c:v>25.11</c:v>
                </c:pt>
                <c:pt idx="4272">
                  <c:v>24.97</c:v>
                </c:pt>
                <c:pt idx="4273">
                  <c:v>24.9</c:v>
                </c:pt>
                <c:pt idx="4274">
                  <c:v>24.55</c:v>
                </c:pt>
                <c:pt idx="4275">
                  <c:v>24.43</c:v>
                </c:pt>
                <c:pt idx="4276">
                  <c:v>24.67</c:v>
                </c:pt>
                <c:pt idx="4277">
                  <c:v>24.63</c:v>
                </c:pt>
                <c:pt idx="4278">
                  <c:v>24.31</c:v>
                </c:pt>
                <c:pt idx="4279">
                  <c:v>24.25</c:v>
                </c:pt>
                <c:pt idx="4280">
                  <c:v>24.19</c:v>
                </c:pt>
                <c:pt idx="4281">
                  <c:v>24.06</c:v>
                </c:pt>
                <c:pt idx="4282">
                  <c:v>23.88</c:v>
                </c:pt>
                <c:pt idx="4283">
                  <c:v>23.76</c:v>
                </c:pt>
                <c:pt idx="4284">
                  <c:v>23.65</c:v>
                </c:pt>
                <c:pt idx="4285">
                  <c:v>23.53</c:v>
                </c:pt>
                <c:pt idx="4286">
                  <c:v>23.51</c:v>
                </c:pt>
                <c:pt idx="4287">
                  <c:v>23.39</c:v>
                </c:pt>
                <c:pt idx="4288">
                  <c:v>23.35</c:v>
                </c:pt>
                <c:pt idx="4289">
                  <c:v>23.25</c:v>
                </c:pt>
                <c:pt idx="4290">
                  <c:v>23.21</c:v>
                </c:pt>
                <c:pt idx="4291">
                  <c:v>23.14</c:v>
                </c:pt>
                <c:pt idx="4292">
                  <c:v>23.09</c:v>
                </c:pt>
                <c:pt idx="4293">
                  <c:v>23</c:v>
                </c:pt>
                <c:pt idx="4294">
                  <c:v>23</c:v>
                </c:pt>
                <c:pt idx="4295">
                  <c:v>22.93</c:v>
                </c:pt>
                <c:pt idx="4296">
                  <c:v>22.87</c:v>
                </c:pt>
                <c:pt idx="4297">
                  <c:v>22.89</c:v>
                </c:pt>
                <c:pt idx="4298">
                  <c:v>22.79</c:v>
                </c:pt>
                <c:pt idx="4299">
                  <c:v>22.71</c:v>
                </c:pt>
                <c:pt idx="4300">
                  <c:v>22.67</c:v>
                </c:pt>
                <c:pt idx="4301">
                  <c:v>22.54</c:v>
                </c:pt>
                <c:pt idx="4302">
                  <c:v>22.45</c:v>
                </c:pt>
                <c:pt idx="4303">
                  <c:v>22.31</c:v>
                </c:pt>
                <c:pt idx="4304">
                  <c:v>22.33</c:v>
                </c:pt>
                <c:pt idx="4305">
                  <c:v>22.17</c:v>
                </c:pt>
                <c:pt idx="4306">
                  <c:v>21.97</c:v>
                </c:pt>
                <c:pt idx="4307">
                  <c:v>21.91</c:v>
                </c:pt>
                <c:pt idx="4308">
                  <c:v>21.96</c:v>
                </c:pt>
                <c:pt idx="4309">
                  <c:v>22.05</c:v>
                </c:pt>
                <c:pt idx="4310">
                  <c:v>22.12</c:v>
                </c:pt>
                <c:pt idx="4311">
                  <c:v>22.04</c:v>
                </c:pt>
                <c:pt idx="4312">
                  <c:v>21.82</c:v>
                </c:pt>
                <c:pt idx="4313">
                  <c:v>21.95</c:v>
                </c:pt>
                <c:pt idx="4314">
                  <c:v>21.95</c:v>
                </c:pt>
                <c:pt idx="4315">
                  <c:v>21.8</c:v>
                </c:pt>
                <c:pt idx="4316">
                  <c:v>21.73</c:v>
                </c:pt>
                <c:pt idx="4317">
                  <c:v>21.64</c:v>
                </c:pt>
                <c:pt idx="4318">
                  <c:v>21.79</c:v>
                </c:pt>
                <c:pt idx="4319">
                  <c:v>21.65</c:v>
                </c:pt>
                <c:pt idx="4320">
                  <c:v>21.31</c:v>
                </c:pt>
                <c:pt idx="4321">
                  <c:v>21.29</c:v>
                </c:pt>
                <c:pt idx="4322">
                  <c:v>21.05</c:v>
                </c:pt>
                <c:pt idx="4323">
                  <c:v>20.94</c:v>
                </c:pt>
                <c:pt idx="4324">
                  <c:v>20.56</c:v>
                </c:pt>
                <c:pt idx="4325">
                  <c:v>20.61</c:v>
                </c:pt>
                <c:pt idx="4326">
                  <c:v>21.21</c:v>
                </c:pt>
                <c:pt idx="4327">
                  <c:v>21.38</c:v>
                </c:pt>
                <c:pt idx="4328">
                  <c:v>21.55</c:v>
                </c:pt>
                <c:pt idx="4329">
                  <c:v>21.57</c:v>
                </c:pt>
                <c:pt idx="4330">
                  <c:v>21.34</c:v>
                </c:pt>
                <c:pt idx="4331">
                  <c:v>21.16</c:v>
                </c:pt>
                <c:pt idx="4332">
                  <c:v>20.89</c:v>
                </c:pt>
                <c:pt idx="4333">
                  <c:v>20.74</c:v>
                </c:pt>
                <c:pt idx="4334">
                  <c:v>20.65</c:v>
                </c:pt>
                <c:pt idx="4335">
                  <c:v>20.68</c:v>
                </c:pt>
                <c:pt idx="4336">
                  <c:v>20.67</c:v>
                </c:pt>
                <c:pt idx="4337">
                  <c:v>20.66</c:v>
                </c:pt>
                <c:pt idx="4338">
                  <c:v>20.28</c:v>
                </c:pt>
                <c:pt idx="4339">
                  <c:v>20.010000000000002</c:v>
                </c:pt>
                <c:pt idx="4340">
                  <c:v>20.2</c:v>
                </c:pt>
                <c:pt idx="4341">
                  <c:v>20.02</c:v>
                </c:pt>
                <c:pt idx="4342">
                  <c:v>20.34</c:v>
                </c:pt>
                <c:pt idx="4343">
                  <c:v>20.440000000000001</c:v>
                </c:pt>
                <c:pt idx="4344">
                  <c:v>20.39</c:v>
                </c:pt>
                <c:pt idx="4345">
                  <c:v>20.43</c:v>
                </c:pt>
                <c:pt idx="4346">
                  <c:v>20.3</c:v>
                </c:pt>
                <c:pt idx="4347">
                  <c:v>20.03</c:v>
                </c:pt>
                <c:pt idx="4348">
                  <c:v>20.07</c:v>
                </c:pt>
                <c:pt idx="4349">
                  <c:v>19.79</c:v>
                </c:pt>
                <c:pt idx="4350">
                  <c:v>19.690000000000001</c:v>
                </c:pt>
                <c:pt idx="4351">
                  <c:v>19.87</c:v>
                </c:pt>
                <c:pt idx="4352">
                  <c:v>19.98</c:v>
                </c:pt>
                <c:pt idx="4353">
                  <c:v>19.920000000000002</c:v>
                </c:pt>
                <c:pt idx="4354">
                  <c:v>19.420000000000002</c:v>
                </c:pt>
                <c:pt idx="4355">
                  <c:v>19.649999999999999</c:v>
                </c:pt>
                <c:pt idx="4356">
                  <c:v>19.600000000000001</c:v>
                </c:pt>
                <c:pt idx="4357">
                  <c:v>20.05</c:v>
                </c:pt>
                <c:pt idx="4358">
                  <c:v>20.53</c:v>
                </c:pt>
                <c:pt idx="4359">
                  <c:v>20.88</c:v>
                </c:pt>
                <c:pt idx="4360">
                  <c:v>21.09</c:v>
                </c:pt>
                <c:pt idx="4361">
                  <c:v>21.47</c:v>
                </c:pt>
                <c:pt idx="4362">
                  <c:v>21.93</c:v>
                </c:pt>
                <c:pt idx="4363">
                  <c:v>22.19</c:v>
                </c:pt>
                <c:pt idx="4364">
                  <c:v>22.58</c:v>
                </c:pt>
                <c:pt idx="4365">
                  <c:v>22.94</c:v>
                </c:pt>
                <c:pt idx="4366">
                  <c:v>23.4</c:v>
                </c:pt>
                <c:pt idx="4367">
                  <c:v>23.62</c:v>
                </c:pt>
                <c:pt idx="4368">
                  <c:v>23.82</c:v>
                </c:pt>
                <c:pt idx="4369">
                  <c:v>24.01</c:v>
                </c:pt>
                <c:pt idx="4370">
                  <c:v>23.95</c:v>
                </c:pt>
                <c:pt idx="4371">
                  <c:v>24.16</c:v>
                </c:pt>
                <c:pt idx="4372">
                  <c:v>24.45</c:v>
                </c:pt>
                <c:pt idx="4373">
                  <c:v>24.07</c:v>
                </c:pt>
                <c:pt idx="4374">
                  <c:v>24.27</c:v>
                </c:pt>
                <c:pt idx="4375">
                  <c:v>23.55</c:v>
                </c:pt>
                <c:pt idx="4376">
                  <c:v>24.27</c:v>
                </c:pt>
                <c:pt idx="4377">
                  <c:v>24.53</c:v>
                </c:pt>
                <c:pt idx="4378">
                  <c:v>25.15</c:v>
                </c:pt>
                <c:pt idx="4379">
                  <c:v>25.01</c:v>
                </c:pt>
                <c:pt idx="4380">
                  <c:v>25.23</c:v>
                </c:pt>
                <c:pt idx="4381">
                  <c:v>25.58</c:v>
                </c:pt>
                <c:pt idx="4382">
                  <c:v>25.62</c:v>
                </c:pt>
                <c:pt idx="4383">
                  <c:v>25.8</c:v>
                </c:pt>
                <c:pt idx="4384">
                  <c:v>25.92</c:v>
                </c:pt>
                <c:pt idx="4385">
                  <c:v>25.87</c:v>
                </c:pt>
                <c:pt idx="4386">
                  <c:v>25.93</c:v>
                </c:pt>
                <c:pt idx="4387">
                  <c:v>25.88</c:v>
                </c:pt>
                <c:pt idx="4388">
                  <c:v>25.92</c:v>
                </c:pt>
                <c:pt idx="4389">
                  <c:v>25.95</c:v>
                </c:pt>
                <c:pt idx="4390">
                  <c:v>25.74</c:v>
                </c:pt>
                <c:pt idx="4391">
                  <c:v>25.82</c:v>
                </c:pt>
                <c:pt idx="4392">
                  <c:v>25.71</c:v>
                </c:pt>
                <c:pt idx="4393">
                  <c:v>25.81</c:v>
                </c:pt>
                <c:pt idx="4394">
                  <c:v>25.96</c:v>
                </c:pt>
                <c:pt idx="4395">
                  <c:v>25.94</c:v>
                </c:pt>
                <c:pt idx="4396">
                  <c:v>25.8</c:v>
                </c:pt>
                <c:pt idx="4397">
                  <c:v>25.16</c:v>
                </c:pt>
                <c:pt idx="4398">
                  <c:v>25.8</c:v>
                </c:pt>
                <c:pt idx="4399">
                  <c:v>25.53</c:v>
                </c:pt>
                <c:pt idx="4400">
                  <c:v>25.5</c:v>
                </c:pt>
                <c:pt idx="4401">
                  <c:v>25.4</c:v>
                </c:pt>
                <c:pt idx="4402">
                  <c:v>25.3</c:v>
                </c:pt>
                <c:pt idx="4403">
                  <c:v>25.52</c:v>
                </c:pt>
                <c:pt idx="4404">
                  <c:v>25.02</c:v>
                </c:pt>
                <c:pt idx="4405">
                  <c:v>25.05</c:v>
                </c:pt>
                <c:pt idx="4406">
                  <c:v>25.31</c:v>
                </c:pt>
                <c:pt idx="4407">
                  <c:v>25.09</c:v>
                </c:pt>
                <c:pt idx="4408">
                  <c:v>24.77</c:v>
                </c:pt>
                <c:pt idx="4409">
                  <c:v>24.64</c:v>
                </c:pt>
                <c:pt idx="4410">
                  <c:v>24.97</c:v>
                </c:pt>
                <c:pt idx="4411">
                  <c:v>24.84</c:v>
                </c:pt>
                <c:pt idx="4412">
                  <c:v>24.6</c:v>
                </c:pt>
                <c:pt idx="4413">
                  <c:v>24.91</c:v>
                </c:pt>
                <c:pt idx="4414">
                  <c:v>24.7</c:v>
                </c:pt>
                <c:pt idx="4415">
                  <c:v>24.47</c:v>
                </c:pt>
                <c:pt idx="4416">
                  <c:v>24.77</c:v>
                </c:pt>
                <c:pt idx="4417">
                  <c:v>24.32</c:v>
                </c:pt>
                <c:pt idx="4418">
                  <c:v>24.26</c:v>
                </c:pt>
                <c:pt idx="4419">
                  <c:v>24.352499999999999</c:v>
                </c:pt>
                <c:pt idx="4420">
                  <c:v>23.675000000000001</c:v>
                </c:pt>
                <c:pt idx="4421">
                  <c:v>23.754999999999999</c:v>
                </c:pt>
                <c:pt idx="4422">
                  <c:v>23.762499999999999</c:v>
                </c:pt>
                <c:pt idx="4423">
                  <c:v>23.787500000000001</c:v>
                </c:pt>
                <c:pt idx="4424">
                  <c:v>23.765000000000001</c:v>
                </c:pt>
                <c:pt idx="4425">
                  <c:v>23.432500000000001</c:v>
                </c:pt>
                <c:pt idx="4426">
                  <c:v>23.23</c:v>
                </c:pt>
                <c:pt idx="4427">
                  <c:v>23.172499999999999</c:v>
                </c:pt>
                <c:pt idx="4428">
                  <c:v>23.0625</c:v>
                </c:pt>
                <c:pt idx="4429">
                  <c:v>22.945</c:v>
                </c:pt>
                <c:pt idx="4430">
                  <c:v>22.89</c:v>
                </c:pt>
                <c:pt idx="4431">
                  <c:v>22.912500000000001</c:v>
                </c:pt>
                <c:pt idx="4432">
                  <c:v>22.875</c:v>
                </c:pt>
                <c:pt idx="4433">
                  <c:v>22.962500000000002</c:v>
                </c:pt>
                <c:pt idx="4434">
                  <c:v>22.99</c:v>
                </c:pt>
                <c:pt idx="4435">
                  <c:v>23.012500000000003</c:v>
                </c:pt>
                <c:pt idx="4436">
                  <c:v>22.984999999999999</c:v>
                </c:pt>
                <c:pt idx="4437">
                  <c:v>22.862499999999997</c:v>
                </c:pt>
                <c:pt idx="4438">
                  <c:v>22.865000000000002</c:v>
                </c:pt>
                <c:pt idx="4439">
                  <c:v>22.834999999999997</c:v>
                </c:pt>
                <c:pt idx="4440">
                  <c:v>22.762500000000003</c:v>
                </c:pt>
                <c:pt idx="4441">
                  <c:v>22.704999999999998</c:v>
                </c:pt>
                <c:pt idx="4442">
                  <c:v>22.762499999999999</c:v>
                </c:pt>
                <c:pt idx="4443">
                  <c:v>22.762499999999999</c:v>
                </c:pt>
                <c:pt idx="4444">
                  <c:v>22.647500000000001</c:v>
                </c:pt>
                <c:pt idx="4445">
                  <c:v>22.454999999999998</c:v>
                </c:pt>
                <c:pt idx="4446">
                  <c:v>22.244999999999997</c:v>
                </c:pt>
                <c:pt idx="4447">
                  <c:v>22.184999999999999</c:v>
                </c:pt>
                <c:pt idx="4448">
                  <c:v>22.1175</c:v>
                </c:pt>
                <c:pt idx="4449">
                  <c:v>22.080000000000002</c:v>
                </c:pt>
                <c:pt idx="4450">
                  <c:v>21.914999999999999</c:v>
                </c:pt>
                <c:pt idx="4451">
                  <c:v>21.91</c:v>
                </c:pt>
                <c:pt idx="4452">
                  <c:v>21.79</c:v>
                </c:pt>
                <c:pt idx="4453">
                  <c:v>21.642499999999998</c:v>
                </c:pt>
                <c:pt idx="4454">
                  <c:v>21.622500000000002</c:v>
                </c:pt>
                <c:pt idx="4455">
                  <c:v>21.445</c:v>
                </c:pt>
                <c:pt idx="4456">
                  <c:v>21.43</c:v>
                </c:pt>
                <c:pt idx="4457">
                  <c:v>21.475000000000001</c:v>
                </c:pt>
                <c:pt idx="4458">
                  <c:v>21.432500000000001</c:v>
                </c:pt>
                <c:pt idx="4459">
                  <c:v>20.217500000000001</c:v>
                </c:pt>
                <c:pt idx="4460">
                  <c:v>20.110000000000003</c:v>
                </c:pt>
                <c:pt idx="4461">
                  <c:v>19.977499999999999</c:v>
                </c:pt>
                <c:pt idx="4462">
                  <c:v>19.785</c:v>
                </c:pt>
                <c:pt idx="4463">
                  <c:v>19.472499999999997</c:v>
                </c:pt>
                <c:pt idx="4464">
                  <c:v>21.442499999999999</c:v>
                </c:pt>
                <c:pt idx="4465">
                  <c:v>21.675000000000001</c:v>
                </c:pt>
                <c:pt idx="4466">
                  <c:v>21.737500000000001</c:v>
                </c:pt>
                <c:pt idx="4467">
                  <c:v>21.3825</c:v>
                </c:pt>
                <c:pt idx="4468">
                  <c:v>21.247500000000002</c:v>
                </c:pt>
                <c:pt idx="4469">
                  <c:v>21.020000000000003</c:v>
                </c:pt>
                <c:pt idx="4470">
                  <c:v>20.9</c:v>
                </c:pt>
                <c:pt idx="4471">
                  <c:v>20.7225</c:v>
                </c:pt>
                <c:pt idx="4472">
                  <c:v>20.8125</c:v>
                </c:pt>
                <c:pt idx="4473">
                  <c:v>20.82</c:v>
                </c:pt>
                <c:pt idx="4474">
                  <c:v>20.6</c:v>
                </c:pt>
                <c:pt idx="4475">
                  <c:v>20.594999999999999</c:v>
                </c:pt>
                <c:pt idx="4476">
                  <c:v>20.7225</c:v>
                </c:pt>
                <c:pt idx="4477">
                  <c:v>20.707499999999996</c:v>
                </c:pt>
                <c:pt idx="4478">
                  <c:v>20.597499999999997</c:v>
                </c:pt>
                <c:pt idx="4479">
                  <c:v>20.5075</c:v>
                </c:pt>
                <c:pt idx="4480">
                  <c:v>20.352499999999999</c:v>
                </c:pt>
                <c:pt idx="4481">
                  <c:v>20.212500000000002</c:v>
                </c:pt>
                <c:pt idx="4482">
                  <c:v>20.2925</c:v>
                </c:pt>
                <c:pt idx="4483">
                  <c:v>20.097499999999997</c:v>
                </c:pt>
                <c:pt idx="4484">
                  <c:v>19.737500000000001</c:v>
                </c:pt>
                <c:pt idx="4485">
                  <c:v>19.497499999999999</c:v>
                </c:pt>
                <c:pt idx="4486">
                  <c:v>19.232500000000002</c:v>
                </c:pt>
                <c:pt idx="4487">
                  <c:v>19.262500000000003</c:v>
                </c:pt>
                <c:pt idx="4488">
                  <c:v>19.100000000000001</c:v>
                </c:pt>
                <c:pt idx="4489">
                  <c:v>19.185000000000002</c:v>
                </c:pt>
                <c:pt idx="4490">
                  <c:v>19.4725</c:v>
                </c:pt>
                <c:pt idx="4491">
                  <c:v>19.537500000000001</c:v>
                </c:pt>
                <c:pt idx="4492">
                  <c:v>19.990000000000002</c:v>
                </c:pt>
                <c:pt idx="4493">
                  <c:v>20.14</c:v>
                </c:pt>
                <c:pt idx="4494">
                  <c:v>20.134999999999998</c:v>
                </c:pt>
                <c:pt idx="4495">
                  <c:v>19.805</c:v>
                </c:pt>
                <c:pt idx="4496">
                  <c:v>19.805</c:v>
                </c:pt>
                <c:pt idx="4497">
                  <c:v>19.537499999999998</c:v>
                </c:pt>
                <c:pt idx="4498">
                  <c:v>19.495000000000001</c:v>
                </c:pt>
                <c:pt idx="4499">
                  <c:v>19.422499999999999</c:v>
                </c:pt>
                <c:pt idx="4500">
                  <c:v>19.4375</c:v>
                </c:pt>
                <c:pt idx="4501">
                  <c:v>19.440000000000001</c:v>
                </c:pt>
                <c:pt idx="4502">
                  <c:v>19.4925</c:v>
                </c:pt>
                <c:pt idx="4503">
                  <c:v>19.875</c:v>
                </c:pt>
                <c:pt idx="4504">
                  <c:v>20.3325</c:v>
                </c:pt>
                <c:pt idx="4505">
                  <c:v>20.527499999999996</c:v>
                </c:pt>
                <c:pt idx="4506">
                  <c:v>20.674999999999997</c:v>
                </c:pt>
                <c:pt idx="4507">
                  <c:v>21.0075</c:v>
                </c:pt>
                <c:pt idx="4508">
                  <c:v>21.905000000000001</c:v>
                </c:pt>
                <c:pt idx="4509">
                  <c:v>22.642500000000002</c:v>
                </c:pt>
                <c:pt idx="4510">
                  <c:v>23.240000000000002</c:v>
                </c:pt>
                <c:pt idx="4511">
                  <c:v>23.585000000000001</c:v>
                </c:pt>
                <c:pt idx="4512">
                  <c:v>23.560000000000002</c:v>
                </c:pt>
                <c:pt idx="4513">
                  <c:v>23.827500000000001</c:v>
                </c:pt>
                <c:pt idx="4514">
                  <c:v>24.145</c:v>
                </c:pt>
                <c:pt idx="4515">
                  <c:v>24.240000000000002</c:v>
                </c:pt>
                <c:pt idx="4516">
                  <c:v>24.475000000000001</c:v>
                </c:pt>
                <c:pt idx="4517">
                  <c:v>24.59</c:v>
                </c:pt>
                <c:pt idx="4518">
                  <c:v>24.887500000000003</c:v>
                </c:pt>
                <c:pt idx="4519">
                  <c:v>25.29</c:v>
                </c:pt>
                <c:pt idx="4520">
                  <c:v>25.594999999999999</c:v>
                </c:pt>
                <c:pt idx="4521">
                  <c:v>25.837499999999999</c:v>
                </c:pt>
                <c:pt idx="4522">
                  <c:v>25.684999999999999</c:v>
                </c:pt>
                <c:pt idx="4523">
                  <c:v>25.352500000000003</c:v>
                </c:pt>
                <c:pt idx="4524">
                  <c:v>25.709999999999997</c:v>
                </c:pt>
                <c:pt idx="4525">
                  <c:v>25.717500000000001</c:v>
                </c:pt>
                <c:pt idx="4526">
                  <c:v>25.767499999999998</c:v>
                </c:pt>
                <c:pt idx="4527">
                  <c:v>26.0075</c:v>
                </c:pt>
                <c:pt idx="4528">
                  <c:v>25.64</c:v>
                </c:pt>
                <c:pt idx="4529">
                  <c:v>25.610000000000003</c:v>
                </c:pt>
                <c:pt idx="4530">
                  <c:v>25.259999999999998</c:v>
                </c:pt>
                <c:pt idx="4531">
                  <c:v>25.317500000000003</c:v>
                </c:pt>
                <c:pt idx="4532">
                  <c:v>25.737500000000001</c:v>
                </c:pt>
                <c:pt idx="4533">
                  <c:v>25.745000000000001</c:v>
                </c:pt>
                <c:pt idx="4534">
                  <c:v>25.427499999999998</c:v>
                </c:pt>
                <c:pt idx="4535">
                  <c:v>25.352499999999999</c:v>
                </c:pt>
                <c:pt idx="4536">
                  <c:v>25.154999999999998</c:v>
                </c:pt>
                <c:pt idx="4537">
                  <c:v>25.377499999999998</c:v>
                </c:pt>
                <c:pt idx="4538">
                  <c:v>25.315000000000001</c:v>
                </c:pt>
                <c:pt idx="4539">
                  <c:v>25.227499999999999</c:v>
                </c:pt>
                <c:pt idx="4540">
                  <c:v>25.24</c:v>
                </c:pt>
                <c:pt idx="4541">
                  <c:v>25.272500000000001</c:v>
                </c:pt>
                <c:pt idx="4542">
                  <c:v>25.142499999999998</c:v>
                </c:pt>
                <c:pt idx="4543">
                  <c:v>24.87</c:v>
                </c:pt>
                <c:pt idx="4544">
                  <c:v>24.810000000000002</c:v>
                </c:pt>
                <c:pt idx="4545">
                  <c:v>24.91</c:v>
                </c:pt>
                <c:pt idx="4546">
                  <c:v>24.662499999999998</c:v>
                </c:pt>
                <c:pt idx="4547">
                  <c:v>24.914999999999999</c:v>
                </c:pt>
                <c:pt idx="4548">
                  <c:v>24.6175</c:v>
                </c:pt>
                <c:pt idx="4549">
                  <c:v>24.742499999999996</c:v>
                </c:pt>
                <c:pt idx="4550">
                  <c:v>24.547499999999999</c:v>
                </c:pt>
                <c:pt idx="4551">
                  <c:v>24.432499999999997</c:v>
                </c:pt>
                <c:pt idx="4552">
                  <c:v>24.365000000000002</c:v>
                </c:pt>
                <c:pt idx="4553">
                  <c:v>24.02</c:v>
                </c:pt>
                <c:pt idx="4554">
                  <c:v>23.774999999999999</c:v>
                </c:pt>
                <c:pt idx="4555">
                  <c:v>24.209999999999997</c:v>
                </c:pt>
                <c:pt idx="4556">
                  <c:v>23.987499999999997</c:v>
                </c:pt>
                <c:pt idx="4557">
                  <c:v>24.212499999999999</c:v>
                </c:pt>
                <c:pt idx="4558">
                  <c:v>24.237500000000001</c:v>
                </c:pt>
                <c:pt idx="4559">
                  <c:v>24.03</c:v>
                </c:pt>
                <c:pt idx="4560">
                  <c:v>23.984999999999999</c:v>
                </c:pt>
                <c:pt idx="4561">
                  <c:v>23.924999999999997</c:v>
                </c:pt>
                <c:pt idx="4562">
                  <c:v>24.055</c:v>
                </c:pt>
                <c:pt idx="4563">
                  <c:v>24.252500000000001</c:v>
                </c:pt>
                <c:pt idx="4564">
                  <c:v>23.675000000000001</c:v>
                </c:pt>
                <c:pt idx="4565">
                  <c:v>23.555</c:v>
                </c:pt>
                <c:pt idx="4566">
                  <c:v>23.5625</c:v>
                </c:pt>
                <c:pt idx="4567">
                  <c:v>23.587499999999999</c:v>
                </c:pt>
                <c:pt idx="4568">
                  <c:v>23.564999999999998</c:v>
                </c:pt>
                <c:pt idx="4569">
                  <c:v>23.432500000000001</c:v>
                </c:pt>
                <c:pt idx="4570">
                  <c:v>23.13</c:v>
                </c:pt>
                <c:pt idx="4571">
                  <c:v>22.9725</c:v>
                </c:pt>
                <c:pt idx="4572">
                  <c:v>22.862500000000001</c:v>
                </c:pt>
                <c:pt idx="4573">
                  <c:v>22.645000000000003</c:v>
                </c:pt>
                <c:pt idx="4574">
                  <c:v>22.59</c:v>
                </c:pt>
                <c:pt idx="4575">
                  <c:v>22.512499999999999</c:v>
                </c:pt>
                <c:pt idx="4576">
                  <c:v>22.475000000000001</c:v>
                </c:pt>
                <c:pt idx="4577">
                  <c:v>22.362500000000001</c:v>
                </c:pt>
                <c:pt idx="4578">
                  <c:v>22.39</c:v>
                </c:pt>
                <c:pt idx="4579">
                  <c:v>22.412500000000001</c:v>
                </c:pt>
                <c:pt idx="4580">
                  <c:v>22.384999999999998</c:v>
                </c:pt>
                <c:pt idx="4581">
                  <c:v>22.262499999999999</c:v>
                </c:pt>
                <c:pt idx="4582">
                  <c:v>22.265000000000001</c:v>
                </c:pt>
                <c:pt idx="4583">
                  <c:v>22.234999999999999</c:v>
                </c:pt>
                <c:pt idx="4584">
                  <c:v>22.262500000000003</c:v>
                </c:pt>
                <c:pt idx="4585">
                  <c:v>22.204999999999998</c:v>
                </c:pt>
                <c:pt idx="4586">
                  <c:v>22.162499999999998</c:v>
                </c:pt>
                <c:pt idx="4587">
                  <c:v>22.162499999999998</c:v>
                </c:pt>
                <c:pt idx="4588">
                  <c:v>22.047499999999999</c:v>
                </c:pt>
                <c:pt idx="4589">
                  <c:v>21.954999999999998</c:v>
                </c:pt>
                <c:pt idx="4590">
                  <c:v>21.744999999999997</c:v>
                </c:pt>
                <c:pt idx="4591">
                  <c:v>21.585000000000001</c:v>
                </c:pt>
                <c:pt idx="4592">
                  <c:v>21.6175</c:v>
                </c:pt>
                <c:pt idx="4593">
                  <c:v>21.48</c:v>
                </c:pt>
                <c:pt idx="4594">
                  <c:v>21.414999999999999</c:v>
                </c:pt>
                <c:pt idx="4595">
                  <c:v>21.584999999999997</c:v>
                </c:pt>
                <c:pt idx="4596">
                  <c:v>21.472499999999997</c:v>
                </c:pt>
                <c:pt idx="4597">
                  <c:v>21.5425</c:v>
                </c:pt>
                <c:pt idx="4598">
                  <c:v>21.574999999999999</c:v>
                </c:pt>
                <c:pt idx="4599">
                  <c:v>21.537500000000001</c:v>
                </c:pt>
                <c:pt idx="4600">
                  <c:v>21.282499999999999</c:v>
                </c:pt>
                <c:pt idx="4601">
                  <c:v>21.3475</c:v>
                </c:pt>
                <c:pt idx="4602">
                  <c:v>21.120000000000005</c:v>
                </c:pt>
                <c:pt idx="4603">
                  <c:v>21</c:v>
                </c:pt>
                <c:pt idx="4604">
                  <c:v>20.7225</c:v>
                </c:pt>
                <c:pt idx="4605">
                  <c:v>20.8125</c:v>
                </c:pt>
                <c:pt idx="4606">
                  <c:v>20.720000000000002</c:v>
                </c:pt>
                <c:pt idx="4607">
                  <c:v>20.5</c:v>
                </c:pt>
                <c:pt idx="4608">
                  <c:v>19.442499999999999</c:v>
                </c:pt>
                <c:pt idx="4609">
                  <c:v>19.375</c:v>
                </c:pt>
                <c:pt idx="4610">
                  <c:v>19.137499999999999</c:v>
                </c:pt>
                <c:pt idx="4611">
                  <c:v>18.782499999999999</c:v>
                </c:pt>
                <c:pt idx="4612">
                  <c:v>18.8475</c:v>
                </c:pt>
                <c:pt idx="4613">
                  <c:v>18.920000000000002</c:v>
                </c:pt>
                <c:pt idx="4614">
                  <c:v>19.3</c:v>
                </c:pt>
                <c:pt idx="4615">
                  <c:v>19.322499999999998</c:v>
                </c:pt>
                <c:pt idx="4616">
                  <c:v>19.612500000000001</c:v>
                </c:pt>
                <c:pt idx="4617">
                  <c:v>19.720000000000002</c:v>
                </c:pt>
                <c:pt idx="4618">
                  <c:v>19.799999999999997</c:v>
                </c:pt>
                <c:pt idx="4619">
                  <c:v>19.795000000000002</c:v>
                </c:pt>
                <c:pt idx="4620">
                  <c:v>19.7225</c:v>
                </c:pt>
                <c:pt idx="4621">
                  <c:v>19.607500000000002</c:v>
                </c:pt>
                <c:pt idx="4622">
                  <c:v>19.597499999999997</c:v>
                </c:pt>
                <c:pt idx="4623">
                  <c:v>19.5075</c:v>
                </c:pt>
                <c:pt idx="4624">
                  <c:v>19.6525</c:v>
                </c:pt>
                <c:pt idx="4625">
                  <c:v>19.512499999999999</c:v>
                </c:pt>
                <c:pt idx="4626">
                  <c:v>19.7925</c:v>
                </c:pt>
                <c:pt idx="4627">
                  <c:v>19.797499999999999</c:v>
                </c:pt>
                <c:pt idx="4628">
                  <c:v>19.737500000000001</c:v>
                </c:pt>
                <c:pt idx="4629">
                  <c:v>19.697499999999998</c:v>
                </c:pt>
                <c:pt idx="4630">
                  <c:v>19.432500000000001</c:v>
                </c:pt>
                <c:pt idx="4631">
                  <c:v>19.262500000000003</c:v>
                </c:pt>
                <c:pt idx="4632">
                  <c:v>19.100000000000001</c:v>
                </c:pt>
                <c:pt idx="4633">
                  <c:v>19.285</c:v>
                </c:pt>
                <c:pt idx="4634">
                  <c:v>19.272500000000001</c:v>
                </c:pt>
                <c:pt idx="4635">
                  <c:v>19.137499999999999</c:v>
                </c:pt>
                <c:pt idx="4636">
                  <c:v>19.29</c:v>
                </c:pt>
                <c:pt idx="4637">
                  <c:v>19.339999999999996</c:v>
                </c:pt>
                <c:pt idx="4638">
                  <c:v>19.234999999999999</c:v>
                </c:pt>
                <c:pt idx="4639">
                  <c:v>19.104999999999997</c:v>
                </c:pt>
                <c:pt idx="4640">
                  <c:v>19.005000000000003</c:v>
                </c:pt>
                <c:pt idx="4641">
                  <c:v>18.9375</c:v>
                </c:pt>
                <c:pt idx="4642">
                  <c:v>18.794999999999998</c:v>
                </c:pt>
                <c:pt idx="4643">
                  <c:v>18.822499999999998</c:v>
                </c:pt>
                <c:pt idx="4644">
                  <c:v>18.837499999999999</c:v>
                </c:pt>
                <c:pt idx="4645">
                  <c:v>18.84</c:v>
                </c:pt>
                <c:pt idx="4646">
                  <c:v>18.9925</c:v>
                </c:pt>
                <c:pt idx="4647">
                  <c:v>19.375</c:v>
                </c:pt>
                <c:pt idx="4648">
                  <c:v>19.6325</c:v>
                </c:pt>
                <c:pt idx="4649">
                  <c:v>19.827500000000001</c:v>
                </c:pt>
                <c:pt idx="4650">
                  <c:v>20.074999999999999</c:v>
                </c:pt>
                <c:pt idx="4651">
                  <c:v>20.5075</c:v>
                </c:pt>
                <c:pt idx="4652">
                  <c:v>21.004999999999999</c:v>
                </c:pt>
                <c:pt idx="4653">
                  <c:v>22.142500000000002</c:v>
                </c:pt>
                <c:pt idx="4654">
                  <c:v>22.939999999999998</c:v>
                </c:pt>
                <c:pt idx="4655">
                  <c:v>23.285</c:v>
                </c:pt>
                <c:pt idx="4656">
                  <c:v>23.46</c:v>
                </c:pt>
                <c:pt idx="4657">
                  <c:v>23.827500000000001</c:v>
                </c:pt>
                <c:pt idx="4658">
                  <c:v>24.145</c:v>
                </c:pt>
                <c:pt idx="4659">
                  <c:v>24.14</c:v>
                </c:pt>
                <c:pt idx="4660">
                  <c:v>24.775000000000002</c:v>
                </c:pt>
                <c:pt idx="4661">
                  <c:v>25.09</c:v>
                </c:pt>
                <c:pt idx="4662">
                  <c:v>25.287500000000001</c:v>
                </c:pt>
                <c:pt idx="4663">
                  <c:v>25.89</c:v>
                </c:pt>
                <c:pt idx="4664">
                  <c:v>25.995000000000001</c:v>
                </c:pt>
                <c:pt idx="4665">
                  <c:v>26.637499999999999</c:v>
                </c:pt>
                <c:pt idx="4666">
                  <c:v>26.684999999999999</c:v>
                </c:pt>
                <c:pt idx="4667">
                  <c:v>26.452500000000001</c:v>
                </c:pt>
                <c:pt idx="4668">
                  <c:v>26.909999999999997</c:v>
                </c:pt>
                <c:pt idx="4669">
                  <c:v>26.217500000000001</c:v>
                </c:pt>
                <c:pt idx="4670">
                  <c:v>25.967500000000001</c:v>
                </c:pt>
                <c:pt idx="4671">
                  <c:v>26.307499999999997</c:v>
                </c:pt>
                <c:pt idx="4672">
                  <c:v>26.04</c:v>
                </c:pt>
                <c:pt idx="4673">
                  <c:v>26.21</c:v>
                </c:pt>
                <c:pt idx="4674">
                  <c:v>26.36</c:v>
                </c:pt>
                <c:pt idx="4675">
                  <c:v>26.017499999999998</c:v>
                </c:pt>
                <c:pt idx="4676">
                  <c:v>25.837500000000002</c:v>
                </c:pt>
                <c:pt idx="4677">
                  <c:v>25.845000000000002</c:v>
                </c:pt>
                <c:pt idx="4678">
                  <c:v>25.827500000000001</c:v>
                </c:pt>
                <c:pt idx="4679">
                  <c:v>25.552500000000002</c:v>
                </c:pt>
                <c:pt idx="4680">
                  <c:v>25.754999999999999</c:v>
                </c:pt>
                <c:pt idx="4681">
                  <c:v>25.977499999999999</c:v>
                </c:pt>
                <c:pt idx="4682">
                  <c:v>26.215</c:v>
                </c:pt>
                <c:pt idx="4683">
                  <c:v>26.027499999999996</c:v>
                </c:pt>
                <c:pt idx="4684">
                  <c:v>26.04</c:v>
                </c:pt>
                <c:pt idx="4685">
                  <c:v>25.9725</c:v>
                </c:pt>
                <c:pt idx="4686">
                  <c:v>26.142499999999998</c:v>
                </c:pt>
                <c:pt idx="4687">
                  <c:v>25.67</c:v>
                </c:pt>
                <c:pt idx="4688">
                  <c:v>25.909999999999997</c:v>
                </c:pt>
                <c:pt idx="4689">
                  <c:v>25.810000000000002</c:v>
                </c:pt>
                <c:pt idx="4690">
                  <c:v>25.762499999999999</c:v>
                </c:pt>
                <c:pt idx="4691">
                  <c:v>25.815000000000001</c:v>
                </c:pt>
                <c:pt idx="4692">
                  <c:v>25.517499999999998</c:v>
                </c:pt>
                <c:pt idx="4693">
                  <c:v>25.542499999999997</c:v>
                </c:pt>
                <c:pt idx="4694">
                  <c:v>25.047499999999999</c:v>
                </c:pt>
                <c:pt idx="4695">
                  <c:v>25.232499999999998</c:v>
                </c:pt>
                <c:pt idx="4696">
                  <c:v>25.164999999999999</c:v>
                </c:pt>
                <c:pt idx="4697">
                  <c:v>25.02</c:v>
                </c:pt>
                <c:pt idx="4698">
                  <c:v>24.975000000000001</c:v>
                </c:pt>
                <c:pt idx="4699">
                  <c:v>25.209999999999997</c:v>
                </c:pt>
                <c:pt idx="4700">
                  <c:v>24.887500000000003</c:v>
                </c:pt>
                <c:pt idx="4701">
                  <c:v>25.112499999999997</c:v>
                </c:pt>
                <c:pt idx="4702">
                  <c:v>24.837500000000002</c:v>
                </c:pt>
                <c:pt idx="4703">
                  <c:v>25.03</c:v>
                </c:pt>
                <c:pt idx="4704">
                  <c:v>25.085000000000001</c:v>
                </c:pt>
                <c:pt idx="4705">
                  <c:v>25.125</c:v>
                </c:pt>
                <c:pt idx="4706">
                  <c:v>25.154999999999998</c:v>
                </c:pt>
                <c:pt idx="4707">
                  <c:v>25.252500000000001</c:v>
                </c:pt>
                <c:pt idx="4708">
                  <c:v>24.774999999999999</c:v>
                </c:pt>
                <c:pt idx="4709">
                  <c:v>24.655000000000001</c:v>
                </c:pt>
                <c:pt idx="4710">
                  <c:v>24.662499999999998</c:v>
                </c:pt>
                <c:pt idx="4711">
                  <c:v>24.6875</c:v>
                </c:pt>
                <c:pt idx="4712">
                  <c:v>24.765000000000001</c:v>
                </c:pt>
                <c:pt idx="4713">
                  <c:v>24.6325</c:v>
                </c:pt>
                <c:pt idx="4714">
                  <c:v>24.330000000000002</c:v>
                </c:pt>
                <c:pt idx="4715">
                  <c:v>24.072500000000002</c:v>
                </c:pt>
                <c:pt idx="4716">
                  <c:v>24.0625</c:v>
                </c:pt>
                <c:pt idx="4717">
                  <c:v>23.945</c:v>
                </c:pt>
                <c:pt idx="4718">
                  <c:v>23.790000000000003</c:v>
                </c:pt>
                <c:pt idx="4719">
                  <c:v>23.612500000000001</c:v>
                </c:pt>
                <c:pt idx="4720">
                  <c:v>23.575000000000003</c:v>
                </c:pt>
                <c:pt idx="4721">
                  <c:v>23.5625</c:v>
                </c:pt>
                <c:pt idx="4722">
                  <c:v>23.59</c:v>
                </c:pt>
                <c:pt idx="4723">
                  <c:v>23.512500000000003</c:v>
                </c:pt>
                <c:pt idx="4724">
                  <c:v>23.484999999999999</c:v>
                </c:pt>
                <c:pt idx="4725">
                  <c:v>23.362499999999997</c:v>
                </c:pt>
                <c:pt idx="4726">
                  <c:v>23.365000000000002</c:v>
                </c:pt>
                <c:pt idx="4727">
                  <c:v>23.334999999999997</c:v>
                </c:pt>
                <c:pt idx="4728">
                  <c:v>23.262500000000003</c:v>
                </c:pt>
                <c:pt idx="4729">
                  <c:v>23.204999999999998</c:v>
                </c:pt>
                <c:pt idx="4730">
                  <c:v>23.162499999999998</c:v>
                </c:pt>
                <c:pt idx="4731">
                  <c:v>23.0625</c:v>
                </c:pt>
                <c:pt idx="4732">
                  <c:v>22.947499999999998</c:v>
                </c:pt>
                <c:pt idx="4733">
                  <c:v>22.755000000000003</c:v>
                </c:pt>
                <c:pt idx="4734">
                  <c:v>22.545000000000002</c:v>
                </c:pt>
                <c:pt idx="4735">
                  <c:v>22.484999999999999</c:v>
                </c:pt>
                <c:pt idx="4736">
                  <c:v>22.417499999999997</c:v>
                </c:pt>
                <c:pt idx="4737">
                  <c:v>22.080000000000002</c:v>
                </c:pt>
                <c:pt idx="4738">
                  <c:v>21.715</c:v>
                </c:pt>
                <c:pt idx="4739">
                  <c:v>21.51</c:v>
                </c:pt>
                <c:pt idx="4740">
                  <c:v>21.19</c:v>
                </c:pt>
                <c:pt idx="4741">
                  <c:v>20.942500000000003</c:v>
                </c:pt>
                <c:pt idx="4742">
                  <c:v>20.722499999999997</c:v>
                </c:pt>
                <c:pt idx="4743">
                  <c:v>20.445</c:v>
                </c:pt>
                <c:pt idx="4744">
                  <c:v>20.13</c:v>
                </c:pt>
                <c:pt idx="4745">
                  <c:v>20.274999999999999</c:v>
                </c:pt>
                <c:pt idx="4746">
                  <c:v>20.3325</c:v>
                </c:pt>
                <c:pt idx="4747">
                  <c:v>20.217500000000001</c:v>
                </c:pt>
                <c:pt idx="4748">
                  <c:v>20.21</c:v>
                </c:pt>
                <c:pt idx="4749">
                  <c:v>19.977499999999999</c:v>
                </c:pt>
                <c:pt idx="4750">
                  <c:v>19.884999999999998</c:v>
                </c:pt>
                <c:pt idx="4751">
                  <c:v>19.572499999999998</c:v>
                </c:pt>
                <c:pt idx="4752">
                  <c:v>19.5425</c:v>
                </c:pt>
                <c:pt idx="4753">
                  <c:v>19.574999999999999</c:v>
                </c:pt>
                <c:pt idx="4754">
                  <c:v>19.4375</c:v>
                </c:pt>
                <c:pt idx="4755">
                  <c:v>19.182499999999997</c:v>
                </c:pt>
                <c:pt idx="4756">
                  <c:v>19.3475</c:v>
                </c:pt>
                <c:pt idx="4757">
                  <c:v>19.32</c:v>
                </c:pt>
                <c:pt idx="4758">
                  <c:v>19.5</c:v>
                </c:pt>
                <c:pt idx="4759">
                  <c:v>19.322499999999998</c:v>
                </c:pt>
                <c:pt idx="4760">
                  <c:v>19.512500000000003</c:v>
                </c:pt>
                <c:pt idx="4761">
                  <c:v>19.62</c:v>
                </c:pt>
                <c:pt idx="4762">
                  <c:v>19.399999999999999</c:v>
                </c:pt>
                <c:pt idx="4763">
                  <c:v>19.395</c:v>
                </c:pt>
                <c:pt idx="4764">
                  <c:v>19.322500000000002</c:v>
                </c:pt>
                <c:pt idx="4765">
                  <c:v>19.207499999999996</c:v>
                </c:pt>
                <c:pt idx="4766">
                  <c:v>19.297499999999999</c:v>
                </c:pt>
                <c:pt idx="4767">
                  <c:v>19.407499999999999</c:v>
                </c:pt>
                <c:pt idx="4768">
                  <c:v>19.452500000000001</c:v>
                </c:pt>
                <c:pt idx="4769">
                  <c:v>19.512499999999999</c:v>
                </c:pt>
                <c:pt idx="4770">
                  <c:v>19.692499999999999</c:v>
                </c:pt>
                <c:pt idx="4771">
                  <c:v>19.497499999999999</c:v>
                </c:pt>
                <c:pt idx="4772">
                  <c:v>19.337499999999999</c:v>
                </c:pt>
                <c:pt idx="4773">
                  <c:v>19.197499999999998</c:v>
                </c:pt>
                <c:pt idx="4774">
                  <c:v>19.032500000000002</c:v>
                </c:pt>
                <c:pt idx="4775">
                  <c:v>18.962499999999999</c:v>
                </c:pt>
                <c:pt idx="4776">
                  <c:v>18.900000000000002</c:v>
                </c:pt>
                <c:pt idx="4777">
                  <c:v>18.984999999999999</c:v>
                </c:pt>
                <c:pt idx="4778">
                  <c:v>19.072500000000002</c:v>
                </c:pt>
                <c:pt idx="4779">
                  <c:v>19.037500000000001</c:v>
                </c:pt>
                <c:pt idx="4780">
                  <c:v>19.089999999999996</c:v>
                </c:pt>
                <c:pt idx="4781">
                  <c:v>18.939999999999998</c:v>
                </c:pt>
                <c:pt idx="4782">
                  <c:v>18.935000000000002</c:v>
                </c:pt>
                <c:pt idx="4783">
                  <c:v>18.905000000000001</c:v>
                </c:pt>
                <c:pt idx="4784">
                  <c:v>18.704999999999998</c:v>
                </c:pt>
                <c:pt idx="4785">
                  <c:v>18.537499999999998</c:v>
                </c:pt>
                <c:pt idx="4786">
                  <c:v>18.495000000000001</c:v>
                </c:pt>
                <c:pt idx="4787">
                  <c:v>18.422499999999999</c:v>
                </c:pt>
                <c:pt idx="4788">
                  <c:v>18.537499999999998</c:v>
                </c:pt>
                <c:pt idx="4789">
                  <c:v>18.440000000000001</c:v>
                </c:pt>
                <c:pt idx="4790">
                  <c:v>18.4925</c:v>
                </c:pt>
                <c:pt idx="4791">
                  <c:v>18.875</c:v>
                </c:pt>
                <c:pt idx="4792">
                  <c:v>19.1325</c:v>
                </c:pt>
                <c:pt idx="4793">
                  <c:v>19.427500000000002</c:v>
                </c:pt>
                <c:pt idx="4794">
                  <c:v>19.674999999999997</c:v>
                </c:pt>
                <c:pt idx="4795">
                  <c:v>20.2075</c:v>
                </c:pt>
                <c:pt idx="4796">
                  <c:v>20.605</c:v>
                </c:pt>
                <c:pt idx="4797">
                  <c:v>21.342500000000001</c:v>
                </c:pt>
                <c:pt idx="4798">
                  <c:v>22.339999999999996</c:v>
                </c:pt>
                <c:pt idx="4799">
                  <c:v>23.285</c:v>
                </c:pt>
                <c:pt idx="4800">
                  <c:v>23.46</c:v>
                </c:pt>
                <c:pt idx="4801">
                  <c:v>23.827500000000001</c:v>
                </c:pt>
                <c:pt idx="4802">
                  <c:v>24.044999999999998</c:v>
                </c:pt>
                <c:pt idx="4803">
                  <c:v>24.14</c:v>
                </c:pt>
                <c:pt idx="4804">
                  <c:v>24.675000000000001</c:v>
                </c:pt>
                <c:pt idx="4805">
                  <c:v>24.69</c:v>
                </c:pt>
                <c:pt idx="4806">
                  <c:v>24.787500000000001</c:v>
                </c:pt>
                <c:pt idx="4807">
                  <c:v>25.29</c:v>
                </c:pt>
                <c:pt idx="4808">
                  <c:v>25.495000000000001</c:v>
                </c:pt>
                <c:pt idx="4809">
                  <c:v>26.037499999999998</c:v>
                </c:pt>
                <c:pt idx="4810">
                  <c:v>25.984999999999999</c:v>
                </c:pt>
                <c:pt idx="4811">
                  <c:v>25.852500000000003</c:v>
                </c:pt>
                <c:pt idx="4812">
                  <c:v>26.31</c:v>
                </c:pt>
                <c:pt idx="4813">
                  <c:v>26.1175</c:v>
                </c:pt>
                <c:pt idx="4814">
                  <c:v>26.267499999999998</c:v>
                </c:pt>
                <c:pt idx="4815">
                  <c:v>26.907499999999999</c:v>
                </c:pt>
                <c:pt idx="4816">
                  <c:v>26.74</c:v>
                </c:pt>
                <c:pt idx="4817">
                  <c:v>26.810000000000002</c:v>
                </c:pt>
                <c:pt idx="4818">
                  <c:v>26.459999999999997</c:v>
                </c:pt>
                <c:pt idx="4819">
                  <c:v>26.6175</c:v>
                </c:pt>
                <c:pt idx="4820">
                  <c:v>26.737500000000001</c:v>
                </c:pt>
                <c:pt idx="4821">
                  <c:v>26.645000000000003</c:v>
                </c:pt>
                <c:pt idx="4822">
                  <c:v>26.5275</c:v>
                </c:pt>
                <c:pt idx="4823">
                  <c:v>26.352499999999999</c:v>
                </c:pt>
                <c:pt idx="4824">
                  <c:v>26.254999999999999</c:v>
                </c:pt>
                <c:pt idx="4825">
                  <c:v>26.377499999999998</c:v>
                </c:pt>
                <c:pt idx="4826">
                  <c:v>26.715</c:v>
                </c:pt>
                <c:pt idx="4827">
                  <c:v>26.627499999999998</c:v>
                </c:pt>
                <c:pt idx="4828">
                  <c:v>26.04</c:v>
                </c:pt>
                <c:pt idx="4829">
                  <c:v>26.172499999999999</c:v>
                </c:pt>
                <c:pt idx="4830">
                  <c:v>26.2425</c:v>
                </c:pt>
                <c:pt idx="4831">
                  <c:v>25.87</c:v>
                </c:pt>
                <c:pt idx="4832">
                  <c:v>26.11</c:v>
                </c:pt>
                <c:pt idx="4833">
                  <c:v>25.810000000000002</c:v>
                </c:pt>
                <c:pt idx="4834">
                  <c:v>25.762499999999999</c:v>
                </c:pt>
                <c:pt idx="4835">
                  <c:v>26.115000000000002</c:v>
                </c:pt>
                <c:pt idx="4836">
                  <c:v>25.917500000000004</c:v>
                </c:pt>
                <c:pt idx="4837">
                  <c:v>25.742499999999996</c:v>
                </c:pt>
                <c:pt idx="4838">
                  <c:v>25.547499999999999</c:v>
                </c:pt>
                <c:pt idx="4839">
                  <c:v>25.232499999999998</c:v>
                </c:pt>
                <c:pt idx="4840">
                  <c:v>25.065000000000005</c:v>
                </c:pt>
                <c:pt idx="4841">
                  <c:v>25.22</c:v>
                </c:pt>
                <c:pt idx="4842">
                  <c:v>25.375</c:v>
                </c:pt>
                <c:pt idx="4843">
                  <c:v>25.409999999999997</c:v>
                </c:pt>
                <c:pt idx="4844">
                  <c:v>25.587499999999999</c:v>
                </c:pt>
                <c:pt idx="4845">
                  <c:v>25.912500000000001</c:v>
                </c:pt>
                <c:pt idx="4846">
                  <c:v>25.637499999999999</c:v>
                </c:pt>
                <c:pt idx="4847">
                  <c:v>25.53</c:v>
                </c:pt>
                <c:pt idx="4848">
                  <c:v>25.784999999999997</c:v>
                </c:pt>
                <c:pt idx="4849">
                  <c:v>25.824999999999996</c:v>
                </c:pt>
                <c:pt idx="4850">
                  <c:v>25.654999999999998</c:v>
                </c:pt>
                <c:pt idx="4851">
                  <c:v>25.6525</c:v>
                </c:pt>
                <c:pt idx="4852">
                  <c:v>25.475000000000001</c:v>
                </c:pt>
                <c:pt idx="4853">
                  <c:v>25.455000000000002</c:v>
                </c:pt>
                <c:pt idx="4854">
                  <c:v>25.262499999999999</c:v>
                </c:pt>
                <c:pt idx="4855">
                  <c:v>25.287500000000001</c:v>
                </c:pt>
                <c:pt idx="4856">
                  <c:v>25.365000000000002</c:v>
                </c:pt>
                <c:pt idx="4857">
                  <c:v>25.1325</c:v>
                </c:pt>
                <c:pt idx="4858">
                  <c:v>24.830000000000002</c:v>
                </c:pt>
                <c:pt idx="4859">
                  <c:v>24.772500000000001</c:v>
                </c:pt>
                <c:pt idx="4860">
                  <c:v>24.5625</c:v>
                </c:pt>
                <c:pt idx="4861">
                  <c:v>24.345000000000002</c:v>
                </c:pt>
                <c:pt idx="4862">
                  <c:v>24.19</c:v>
                </c:pt>
                <c:pt idx="4863">
                  <c:v>24.012499999999999</c:v>
                </c:pt>
                <c:pt idx="4864">
                  <c:v>23.975000000000001</c:v>
                </c:pt>
                <c:pt idx="4865">
                  <c:v>23.962500000000002</c:v>
                </c:pt>
                <c:pt idx="4866">
                  <c:v>23.89</c:v>
                </c:pt>
                <c:pt idx="4867">
                  <c:v>23.8125</c:v>
                </c:pt>
                <c:pt idx="4868">
                  <c:v>23.684999999999999</c:v>
                </c:pt>
                <c:pt idx="4869">
                  <c:v>23.5625</c:v>
                </c:pt>
                <c:pt idx="4870">
                  <c:v>23.464999999999996</c:v>
                </c:pt>
                <c:pt idx="4871">
                  <c:v>23.434999999999999</c:v>
                </c:pt>
                <c:pt idx="4872">
                  <c:v>23.362500000000001</c:v>
                </c:pt>
                <c:pt idx="4873">
                  <c:v>23.305</c:v>
                </c:pt>
                <c:pt idx="4874">
                  <c:v>23.262499999999999</c:v>
                </c:pt>
                <c:pt idx="4875">
                  <c:v>23.162499999999998</c:v>
                </c:pt>
                <c:pt idx="4876">
                  <c:v>23.047499999999999</c:v>
                </c:pt>
                <c:pt idx="4877">
                  <c:v>22.854999999999997</c:v>
                </c:pt>
                <c:pt idx="4878">
                  <c:v>22.645000000000003</c:v>
                </c:pt>
                <c:pt idx="4879">
                  <c:v>22.484999999999999</c:v>
                </c:pt>
                <c:pt idx="4880">
                  <c:v>22.417499999999997</c:v>
                </c:pt>
                <c:pt idx="4881">
                  <c:v>22.28</c:v>
                </c:pt>
                <c:pt idx="4882">
                  <c:v>22.114999999999998</c:v>
                </c:pt>
                <c:pt idx="4883">
                  <c:v>21.91</c:v>
                </c:pt>
                <c:pt idx="4884">
                  <c:v>21.69</c:v>
                </c:pt>
                <c:pt idx="4885">
                  <c:v>21.442500000000003</c:v>
                </c:pt>
                <c:pt idx="4886">
                  <c:v>21.222499999999997</c:v>
                </c:pt>
                <c:pt idx="4887">
                  <c:v>20.844999999999999</c:v>
                </c:pt>
                <c:pt idx="4888">
                  <c:v>20.73</c:v>
                </c:pt>
                <c:pt idx="4889">
                  <c:v>20.574999999999999</c:v>
                </c:pt>
                <c:pt idx="4890">
                  <c:v>20.3325</c:v>
                </c:pt>
                <c:pt idx="4891">
                  <c:v>20.1175</c:v>
                </c:pt>
                <c:pt idx="4892">
                  <c:v>20.010000000000002</c:v>
                </c:pt>
                <c:pt idx="4893">
                  <c:v>19.877500000000001</c:v>
                </c:pt>
                <c:pt idx="4894">
                  <c:v>19.684999999999999</c:v>
                </c:pt>
                <c:pt idx="4895">
                  <c:v>19.472499999999997</c:v>
                </c:pt>
                <c:pt idx="4896">
                  <c:v>19.442499999999999</c:v>
                </c:pt>
                <c:pt idx="4897">
                  <c:v>19.375</c:v>
                </c:pt>
                <c:pt idx="4898">
                  <c:v>19.4375</c:v>
                </c:pt>
                <c:pt idx="4899">
                  <c:v>19.0825</c:v>
                </c:pt>
                <c:pt idx="4900">
                  <c:v>19.3475</c:v>
                </c:pt>
                <c:pt idx="4901">
                  <c:v>19.420000000000002</c:v>
                </c:pt>
                <c:pt idx="4902">
                  <c:v>19.7</c:v>
                </c:pt>
                <c:pt idx="4903">
                  <c:v>19.7225</c:v>
                </c:pt>
                <c:pt idx="4904">
                  <c:v>19.912500000000001</c:v>
                </c:pt>
                <c:pt idx="4905">
                  <c:v>19.720000000000002</c:v>
                </c:pt>
                <c:pt idx="4906">
                  <c:v>19.600000000000001</c:v>
                </c:pt>
                <c:pt idx="4907">
                  <c:v>19.495000000000001</c:v>
                </c:pt>
                <c:pt idx="4908">
                  <c:v>19.422499999999999</c:v>
                </c:pt>
                <c:pt idx="4909">
                  <c:v>19.407499999999999</c:v>
                </c:pt>
                <c:pt idx="4910">
                  <c:v>19.297499999999999</c:v>
                </c:pt>
                <c:pt idx="4911">
                  <c:v>19.307500000000001</c:v>
                </c:pt>
                <c:pt idx="4912">
                  <c:v>19.252500000000001</c:v>
                </c:pt>
                <c:pt idx="4913">
                  <c:v>19.212500000000002</c:v>
                </c:pt>
                <c:pt idx="4914">
                  <c:v>19.2925</c:v>
                </c:pt>
                <c:pt idx="4915">
                  <c:v>19.097499999999997</c:v>
                </c:pt>
                <c:pt idx="4916">
                  <c:v>19.037499999999998</c:v>
                </c:pt>
                <c:pt idx="4917">
                  <c:v>18.697499999999998</c:v>
                </c:pt>
                <c:pt idx="4918">
                  <c:v>18.432500000000001</c:v>
                </c:pt>
                <c:pt idx="4919">
                  <c:v>18.362499999999997</c:v>
                </c:pt>
                <c:pt idx="4920">
                  <c:v>18.200000000000003</c:v>
                </c:pt>
                <c:pt idx="4921">
                  <c:v>18.385000000000002</c:v>
                </c:pt>
                <c:pt idx="4922">
                  <c:v>18.372500000000002</c:v>
                </c:pt>
                <c:pt idx="4923">
                  <c:v>18.337500000000002</c:v>
                </c:pt>
                <c:pt idx="4924">
                  <c:v>18.490000000000002</c:v>
                </c:pt>
                <c:pt idx="4925">
                  <c:v>18.439999999999998</c:v>
                </c:pt>
                <c:pt idx="4926">
                  <c:v>18.234999999999999</c:v>
                </c:pt>
                <c:pt idx="4927">
                  <c:v>18.104999999999997</c:v>
                </c:pt>
                <c:pt idx="4928">
                  <c:v>18.005000000000003</c:v>
                </c:pt>
                <c:pt idx="4929">
                  <c:v>17.9375</c:v>
                </c:pt>
                <c:pt idx="4930">
                  <c:v>17.794999999999998</c:v>
                </c:pt>
                <c:pt idx="4931">
                  <c:v>17.822499999999998</c:v>
                </c:pt>
                <c:pt idx="4932">
                  <c:v>17.9375</c:v>
                </c:pt>
                <c:pt idx="4933">
                  <c:v>17.940000000000001</c:v>
                </c:pt>
                <c:pt idx="4934">
                  <c:v>18.092500000000001</c:v>
                </c:pt>
                <c:pt idx="4935">
                  <c:v>18.375</c:v>
                </c:pt>
                <c:pt idx="4936">
                  <c:v>18.532500000000002</c:v>
                </c:pt>
                <c:pt idx="4937">
                  <c:v>18.927500000000002</c:v>
                </c:pt>
                <c:pt idx="4938">
                  <c:v>19.375</c:v>
                </c:pt>
                <c:pt idx="4939">
                  <c:v>20.0075</c:v>
                </c:pt>
                <c:pt idx="4940">
                  <c:v>20.504999999999999</c:v>
                </c:pt>
                <c:pt idx="4941">
                  <c:v>21.342500000000001</c:v>
                </c:pt>
                <c:pt idx="4942">
                  <c:v>22.14</c:v>
                </c:pt>
                <c:pt idx="4943">
                  <c:v>22.785</c:v>
                </c:pt>
                <c:pt idx="4944">
                  <c:v>23.159999999999997</c:v>
                </c:pt>
                <c:pt idx="4945">
                  <c:v>23.327500000000001</c:v>
                </c:pt>
                <c:pt idx="4946">
                  <c:v>23.344999999999999</c:v>
                </c:pt>
                <c:pt idx="4947">
                  <c:v>23.840000000000003</c:v>
                </c:pt>
                <c:pt idx="4948">
                  <c:v>24.475000000000001</c:v>
                </c:pt>
                <c:pt idx="4949">
                  <c:v>24.79</c:v>
                </c:pt>
                <c:pt idx="4950">
                  <c:v>24.987500000000001</c:v>
                </c:pt>
                <c:pt idx="4951">
                  <c:v>25.79</c:v>
                </c:pt>
                <c:pt idx="4952">
                  <c:v>25.695</c:v>
                </c:pt>
                <c:pt idx="4953">
                  <c:v>26.237500000000001</c:v>
                </c:pt>
                <c:pt idx="4954">
                  <c:v>26.684999999999999</c:v>
                </c:pt>
                <c:pt idx="4955">
                  <c:v>26.552500000000002</c:v>
                </c:pt>
                <c:pt idx="4956">
                  <c:v>26.61</c:v>
                </c:pt>
                <c:pt idx="4957">
                  <c:v>26.517499999999998</c:v>
                </c:pt>
                <c:pt idx="4958">
                  <c:v>26.6675</c:v>
                </c:pt>
                <c:pt idx="4959">
                  <c:v>27.407499999999999</c:v>
                </c:pt>
                <c:pt idx="4960">
                  <c:v>27.54</c:v>
                </c:pt>
                <c:pt idx="4961">
                  <c:v>27.71</c:v>
                </c:pt>
                <c:pt idx="4962">
                  <c:v>27.259999999999998</c:v>
                </c:pt>
                <c:pt idx="4963">
                  <c:v>27.217500000000001</c:v>
                </c:pt>
                <c:pt idx="4964">
                  <c:v>26.837500000000002</c:v>
                </c:pt>
                <c:pt idx="4965">
                  <c:v>26.845000000000002</c:v>
                </c:pt>
                <c:pt idx="4966">
                  <c:v>26.827500000000001</c:v>
                </c:pt>
                <c:pt idx="4967">
                  <c:v>26.952500000000001</c:v>
                </c:pt>
                <c:pt idx="4968">
                  <c:v>26.454999999999998</c:v>
                </c:pt>
                <c:pt idx="4969">
                  <c:v>26.577499999999997</c:v>
                </c:pt>
                <c:pt idx="4970">
                  <c:v>26.715</c:v>
                </c:pt>
                <c:pt idx="4971">
                  <c:v>26.427500000000002</c:v>
                </c:pt>
                <c:pt idx="4972">
                  <c:v>26.04</c:v>
                </c:pt>
                <c:pt idx="4973">
                  <c:v>26.372500000000002</c:v>
                </c:pt>
                <c:pt idx="4974">
                  <c:v>26.342500000000001</c:v>
                </c:pt>
                <c:pt idx="4975">
                  <c:v>26.17</c:v>
                </c:pt>
                <c:pt idx="4976">
                  <c:v>25.909999999999997</c:v>
                </c:pt>
                <c:pt idx="4977">
                  <c:v>26.410000000000004</c:v>
                </c:pt>
                <c:pt idx="4978">
                  <c:v>25.962499999999999</c:v>
                </c:pt>
                <c:pt idx="4979">
                  <c:v>26.015000000000001</c:v>
                </c:pt>
                <c:pt idx="4980">
                  <c:v>26.317500000000003</c:v>
                </c:pt>
                <c:pt idx="4981">
                  <c:v>26.142499999999995</c:v>
                </c:pt>
                <c:pt idx="4982">
                  <c:v>25.747500000000002</c:v>
                </c:pt>
                <c:pt idx="4983">
                  <c:v>25.6325</c:v>
                </c:pt>
                <c:pt idx="4984">
                  <c:v>25.565000000000005</c:v>
                </c:pt>
                <c:pt idx="4985">
                  <c:v>25.22</c:v>
                </c:pt>
                <c:pt idx="4986">
                  <c:v>25.174999999999997</c:v>
                </c:pt>
                <c:pt idx="4987">
                  <c:v>25.61</c:v>
                </c:pt>
                <c:pt idx="4988">
                  <c:v>25.6875</c:v>
                </c:pt>
                <c:pt idx="4989">
                  <c:v>25.612499999999997</c:v>
                </c:pt>
                <c:pt idx="4990">
                  <c:v>25.637499999999999</c:v>
                </c:pt>
                <c:pt idx="4991">
                  <c:v>25.53</c:v>
                </c:pt>
                <c:pt idx="4992">
                  <c:v>25.585000000000001</c:v>
                </c:pt>
                <c:pt idx="4993">
                  <c:v>26.024999999999999</c:v>
                </c:pt>
                <c:pt idx="4994">
                  <c:v>25.654999999999998</c:v>
                </c:pt>
                <c:pt idx="4995">
                  <c:v>25.952500000000001</c:v>
                </c:pt>
                <c:pt idx="4996">
                  <c:v>25.274999999999999</c:v>
                </c:pt>
                <c:pt idx="4997">
                  <c:v>24.855</c:v>
                </c:pt>
                <c:pt idx="4998">
                  <c:v>24.862499999999997</c:v>
                </c:pt>
                <c:pt idx="4999">
                  <c:v>25.087499999999999</c:v>
                </c:pt>
                <c:pt idx="5000">
                  <c:v>25.064999999999998</c:v>
                </c:pt>
                <c:pt idx="5001">
                  <c:v>25.032499999999999</c:v>
                </c:pt>
                <c:pt idx="5002">
                  <c:v>24.63</c:v>
                </c:pt>
                <c:pt idx="5003">
                  <c:v>24.672499999999999</c:v>
                </c:pt>
                <c:pt idx="5004">
                  <c:v>24.5625</c:v>
                </c:pt>
                <c:pt idx="5005">
                  <c:v>24.445</c:v>
                </c:pt>
                <c:pt idx="5006">
                  <c:v>24.19</c:v>
                </c:pt>
                <c:pt idx="5007">
                  <c:v>24.012499999999999</c:v>
                </c:pt>
                <c:pt idx="5008">
                  <c:v>23.975000000000001</c:v>
                </c:pt>
                <c:pt idx="5009">
                  <c:v>23.962500000000002</c:v>
                </c:pt>
                <c:pt idx="5010">
                  <c:v>23.89</c:v>
                </c:pt>
                <c:pt idx="5011">
                  <c:v>23.8125</c:v>
                </c:pt>
                <c:pt idx="5012">
                  <c:v>23.684999999999999</c:v>
                </c:pt>
                <c:pt idx="5013">
                  <c:v>23.662499999999998</c:v>
                </c:pt>
                <c:pt idx="5014">
                  <c:v>23.564999999999998</c:v>
                </c:pt>
                <c:pt idx="5015">
                  <c:v>23.534999999999997</c:v>
                </c:pt>
                <c:pt idx="5016">
                  <c:v>23.462500000000002</c:v>
                </c:pt>
                <c:pt idx="5017">
                  <c:v>23.305</c:v>
                </c:pt>
                <c:pt idx="5018">
                  <c:v>23.262499999999999</c:v>
                </c:pt>
                <c:pt idx="5019">
                  <c:v>23.162499999999998</c:v>
                </c:pt>
                <c:pt idx="5020">
                  <c:v>23.147500000000001</c:v>
                </c:pt>
                <c:pt idx="5021">
                  <c:v>22.954999999999998</c:v>
                </c:pt>
                <c:pt idx="5022">
                  <c:v>22.844999999999999</c:v>
                </c:pt>
                <c:pt idx="5023">
                  <c:v>22.785</c:v>
                </c:pt>
                <c:pt idx="5024">
                  <c:v>22.717500000000001</c:v>
                </c:pt>
                <c:pt idx="5025">
                  <c:v>22.38</c:v>
                </c:pt>
                <c:pt idx="5026">
                  <c:v>22.114999999999998</c:v>
                </c:pt>
                <c:pt idx="5027">
                  <c:v>21.81</c:v>
                </c:pt>
                <c:pt idx="5028">
                  <c:v>21.490000000000002</c:v>
                </c:pt>
                <c:pt idx="5029">
                  <c:v>21.142499999999998</c:v>
                </c:pt>
                <c:pt idx="5030">
                  <c:v>20.822499999999998</c:v>
                </c:pt>
                <c:pt idx="5031">
                  <c:v>20.545000000000002</c:v>
                </c:pt>
                <c:pt idx="5032">
                  <c:v>20.43</c:v>
                </c:pt>
                <c:pt idx="5033">
                  <c:v>20.375</c:v>
                </c:pt>
                <c:pt idx="5034">
                  <c:v>20.232500000000002</c:v>
                </c:pt>
                <c:pt idx="5035">
                  <c:v>20.017500000000002</c:v>
                </c:pt>
                <c:pt idx="5036">
                  <c:v>20.010000000000002</c:v>
                </c:pt>
                <c:pt idx="5037">
                  <c:v>19.877500000000001</c:v>
                </c:pt>
                <c:pt idx="5038">
                  <c:v>19.884999999999998</c:v>
                </c:pt>
                <c:pt idx="5039">
                  <c:v>19.772500000000001</c:v>
                </c:pt>
                <c:pt idx="5040">
                  <c:v>19.942499999999999</c:v>
                </c:pt>
                <c:pt idx="5041">
                  <c:v>19.774999999999999</c:v>
                </c:pt>
                <c:pt idx="5042">
                  <c:v>19.737500000000001</c:v>
                </c:pt>
                <c:pt idx="5043">
                  <c:v>19.5825</c:v>
                </c:pt>
                <c:pt idx="5044">
                  <c:v>19.747500000000002</c:v>
                </c:pt>
                <c:pt idx="5045">
                  <c:v>19.82</c:v>
                </c:pt>
                <c:pt idx="5046">
                  <c:v>20</c:v>
                </c:pt>
                <c:pt idx="5047">
                  <c:v>19.822499999999998</c:v>
                </c:pt>
                <c:pt idx="5048">
                  <c:v>19.8125</c:v>
                </c:pt>
                <c:pt idx="5049">
                  <c:v>19.82</c:v>
                </c:pt>
                <c:pt idx="5050">
                  <c:v>19.700000000000003</c:v>
                </c:pt>
                <c:pt idx="5051">
                  <c:v>19.695</c:v>
                </c:pt>
                <c:pt idx="5052">
                  <c:v>19.622499999999999</c:v>
                </c:pt>
                <c:pt idx="5053">
                  <c:v>19.607500000000002</c:v>
                </c:pt>
                <c:pt idx="5054">
                  <c:v>19.597499999999997</c:v>
                </c:pt>
                <c:pt idx="5055">
                  <c:v>19.5075</c:v>
                </c:pt>
                <c:pt idx="5056">
                  <c:v>19.552499999999998</c:v>
                </c:pt>
                <c:pt idx="5057">
                  <c:v>19.3125</c:v>
                </c:pt>
                <c:pt idx="5058">
                  <c:v>19.392500000000002</c:v>
                </c:pt>
                <c:pt idx="5059">
                  <c:v>19.297499999999999</c:v>
                </c:pt>
                <c:pt idx="5060">
                  <c:v>19.137499999999999</c:v>
                </c:pt>
                <c:pt idx="5061">
                  <c:v>18.797499999999999</c:v>
                </c:pt>
                <c:pt idx="5062">
                  <c:v>18.6325</c:v>
                </c:pt>
                <c:pt idx="5063">
                  <c:v>18.5625</c:v>
                </c:pt>
                <c:pt idx="5064">
                  <c:v>18.3</c:v>
                </c:pt>
                <c:pt idx="5065">
                  <c:v>18.484999999999999</c:v>
                </c:pt>
                <c:pt idx="5066">
                  <c:v>18.4725</c:v>
                </c:pt>
                <c:pt idx="5067">
                  <c:v>18.4375</c:v>
                </c:pt>
                <c:pt idx="5068">
                  <c:v>18.490000000000002</c:v>
                </c:pt>
                <c:pt idx="5069">
                  <c:v>18.339999999999996</c:v>
                </c:pt>
                <c:pt idx="5070">
                  <c:v>18.234999999999999</c:v>
                </c:pt>
                <c:pt idx="5071">
                  <c:v>18.104999999999997</c:v>
                </c:pt>
                <c:pt idx="5072">
                  <c:v>18.005000000000003</c:v>
                </c:pt>
                <c:pt idx="5073">
                  <c:v>17.837499999999999</c:v>
                </c:pt>
                <c:pt idx="5074">
                  <c:v>17.794999999999998</c:v>
                </c:pt>
                <c:pt idx="5075">
                  <c:v>17.922499999999999</c:v>
                </c:pt>
                <c:pt idx="5076">
                  <c:v>18.037499999999998</c:v>
                </c:pt>
                <c:pt idx="5077">
                  <c:v>17.940000000000001</c:v>
                </c:pt>
                <c:pt idx="5078">
                  <c:v>18.192499999999999</c:v>
                </c:pt>
                <c:pt idx="5079">
                  <c:v>18.574999999999999</c:v>
                </c:pt>
                <c:pt idx="5080">
                  <c:v>18.932500000000001</c:v>
                </c:pt>
                <c:pt idx="5081">
                  <c:v>19.427500000000002</c:v>
                </c:pt>
                <c:pt idx="5082">
                  <c:v>19.974999999999998</c:v>
                </c:pt>
                <c:pt idx="5083">
                  <c:v>20.7075</c:v>
                </c:pt>
                <c:pt idx="5084">
                  <c:v>21.504999999999999</c:v>
                </c:pt>
                <c:pt idx="5085">
                  <c:v>22.342500000000001</c:v>
                </c:pt>
                <c:pt idx="5086">
                  <c:v>23.240000000000002</c:v>
                </c:pt>
                <c:pt idx="5087">
                  <c:v>23.785</c:v>
                </c:pt>
                <c:pt idx="5088">
                  <c:v>23.96</c:v>
                </c:pt>
                <c:pt idx="5089">
                  <c:v>24.227500000000003</c:v>
                </c:pt>
                <c:pt idx="5090">
                  <c:v>24.344999999999999</c:v>
                </c:pt>
                <c:pt idx="5091">
                  <c:v>24.340000000000003</c:v>
                </c:pt>
                <c:pt idx="5092">
                  <c:v>24.975000000000001</c:v>
                </c:pt>
                <c:pt idx="5093">
                  <c:v>25.19</c:v>
                </c:pt>
                <c:pt idx="5094">
                  <c:v>25.487500000000001</c:v>
                </c:pt>
                <c:pt idx="5095">
                  <c:v>26.09</c:v>
                </c:pt>
                <c:pt idx="5096">
                  <c:v>26.094999999999999</c:v>
                </c:pt>
                <c:pt idx="5097">
                  <c:v>26.4375</c:v>
                </c:pt>
                <c:pt idx="5098">
                  <c:v>26.585000000000001</c:v>
                </c:pt>
                <c:pt idx="5099">
                  <c:v>26.452500000000001</c:v>
                </c:pt>
                <c:pt idx="5100">
                  <c:v>26.509999999999998</c:v>
                </c:pt>
                <c:pt idx="5101">
                  <c:v>26.1175</c:v>
                </c:pt>
                <c:pt idx="5102">
                  <c:v>26.1675</c:v>
                </c:pt>
                <c:pt idx="5103">
                  <c:v>26.607500000000002</c:v>
                </c:pt>
                <c:pt idx="5104">
                  <c:v>26.64</c:v>
                </c:pt>
                <c:pt idx="5105">
                  <c:v>27.01</c:v>
                </c:pt>
                <c:pt idx="5106">
                  <c:v>26.759999999999998</c:v>
                </c:pt>
                <c:pt idx="5107">
                  <c:v>27.017499999999998</c:v>
                </c:pt>
                <c:pt idx="5108">
                  <c:v>26.837500000000002</c:v>
                </c:pt>
                <c:pt idx="5109">
                  <c:v>27.045000000000002</c:v>
                </c:pt>
                <c:pt idx="5110">
                  <c:v>26.627500000000001</c:v>
                </c:pt>
                <c:pt idx="5111">
                  <c:v>26.752499999999998</c:v>
                </c:pt>
                <c:pt idx="5112">
                  <c:v>26.555</c:v>
                </c:pt>
                <c:pt idx="5113">
                  <c:v>26.977499999999999</c:v>
                </c:pt>
                <c:pt idx="5114">
                  <c:v>27.215</c:v>
                </c:pt>
                <c:pt idx="5115">
                  <c:v>27.127499999999998</c:v>
                </c:pt>
                <c:pt idx="5116">
                  <c:v>26.539999999999996</c:v>
                </c:pt>
                <c:pt idx="5117">
                  <c:v>26.872500000000002</c:v>
                </c:pt>
                <c:pt idx="5118">
                  <c:v>26.942500000000003</c:v>
                </c:pt>
                <c:pt idx="5119">
                  <c:v>26.67</c:v>
                </c:pt>
                <c:pt idx="5120">
                  <c:v>26.71</c:v>
                </c:pt>
                <c:pt idx="5121">
                  <c:v>26.910000000000004</c:v>
                </c:pt>
                <c:pt idx="5122">
                  <c:v>26.762499999999996</c:v>
                </c:pt>
                <c:pt idx="5123">
                  <c:v>26.715000000000003</c:v>
                </c:pt>
                <c:pt idx="5124">
                  <c:v>26.417500000000004</c:v>
                </c:pt>
                <c:pt idx="5125">
                  <c:v>26.5425</c:v>
                </c:pt>
                <c:pt idx="5126">
                  <c:v>26.247500000000002</c:v>
                </c:pt>
                <c:pt idx="5127">
                  <c:v>26.232500000000002</c:v>
                </c:pt>
                <c:pt idx="5128">
                  <c:v>25.965000000000003</c:v>
                </c:pt>
                <c:pt idx="5129">
                  <c:v>25.82</c:v>
                </c:pt>
                <c:pt idx="5130">
                  <c:v>25.674999999999997</c:v>
                </c:pt>
                <c:pt idx="5131">
                  <c:v>25.61</c:v>
                </c:pt>
                <c:pt idx="5132">
                  <c:v>25.787500000000001</c:v>
                </c:pt>
                <c:pt idx="5133">
                  <c:v>26.112499999999997</c:v>
                </c:pt>
                <c:pt idx="5134">
                  <c:v>25.537500000000001</c:v>
                </c:pt>
                <c:pt idx="5135">
                  <c:v>25.830000000000002</c:v>
                </c:pt>
                <c:pt idx="5136">
                  <c:v>25.984999999999999</c:v>
                </c:pt>
                <c:pt idx="5137">
                  <c:v>25.725000000000001</c:v>
                </c:pt>
                <c:pt idx="5138">
                  <c:v>25.454999999999998</c:v>
                </c:pt>
                <c:pt idx="5139">
                  <c:v>25.552499999999998</c:v>
                </c:pt>
                <c:pt idx="5140">
                  <c:v>24.975000000000001</c:v>
                </c:pt>
                <c:pt idx="5141">
                  <c:v>24.655000000000001</c:v>
                </c:pt>
                <c:pt idx="5142">
                  <c:v>24.862499999999997</c:v>
                </c:pt>
                <c:pt idx="5143">
                  <c:v>24.887499999999999</c:v>
                </c:pt>
                <c:pt idx="5144">
                  <c:v>24.765000000000001</c:v>
                </c:pt>
                <c:pt idx="5145">
                  <c:v>24.8325</c:v>
                </c:pt>
                <c:pt idx="5146">
                  <c:v>24.63</c:v>
                </c:pt>
                <c:pt idx="5147">
                  <c:v>24.372500000000002</c:v>
                </c:pt>
                <c:pt idx="5148">
                  <c:v>24.262499999999999</c:v>
                </c:pt>
                <c:pt idx="5149">
                  <c:v>24.045000000000002</c:v>
                </c:pt>
                <c:pt idx="5150">
                  <c:v>23.89</c:v>
                </c:pt>
                <c:pt idx="5151">
                  <c:v>23.912500000000001</c:v>
                </c:pt>
                <c:pt idx="5152">
                  <c:v>23.775000000000002</c:v>
                </c:pt>
                <c:pt idx="5153">
                  <c:v>23.762500000000003</c:v>
                </c:pt>
                <c:pt idx="5154">
                  <c:v>23.79</c:v>
                </c:pt>
                <c:pt idx="5155">
                  <c:v>23.712500000000002</c:v>
                </c:pt>
                <c:pt idx="5156">
                  <c:v>23.684999999999999</c:v>
                </c:pt>
                <c:pt idx="5157">
                  <c:v>23.5625</c:v>
                </c:pt>
                <c:pt idx="5158">
                  <c:v>23.664999999999999</c:v>
                </c:pt>
                <c:pt idx="5159">
                  <c:v>23.634999999999998</c:v>
                </c:pt>
                <c:pt idx="5160">
                  <c:v>23.5625</c:v>
                </c:pt>
                <c:pt idx="5161">
                  <c:v>23.505000000000003</c:v>
                </c:pt>
                <c:pt idx="5162">
                  <c:v>23.5625</c:v>
                </c:pt>
                <c:pt idx="5163">
                  <c:v>23.462499999999999</c:v>
                </c:pt>
                <c:pt idx="5164">
                  <c:v>23.347500000000004</c:v>
                </c:pt>
                <c:pt idx="5165">
                  <c:v>23.155000000000001</c:v>
                </c:pt>
                <c:pt idx="5166">
                  <c:v>22.945</c:v>
                </c:pt>
                <c:pt idx="5167">
                  <c:v>22.785</c:v>
                </c:pt>
                <c:pt idx="5168">
                  <c:v>22.717500000000001</c:v>
                </c:pt>
                <c:pt idx="5169">
                  <c:v>22.68</c:v>
                </c:pt>
                <c:pt idx="5170">
                  <c:v>22.515000000000001</c:v>
                </c:pt>
                <c:pt idx="5171">
                  <c:v>22.51</c:v>
                </c:pt>
                <c:pt idx="5172">
                  <c:v>22.39</c:v>
                </c:pt>
                <c:pt idx="5173">
                  <c:v>22.2425</c:v>
                </c:pt>
                <c:pt idx="5174">
                  <c:v>22.022500000000001</c:v>
                </c:pt>
                <c:pt idx="5175">
                  <c:v>21.545000000000002</c:v>
                </c:pt>
                <c:pt idx="5176">
                  <c:v>21.330000000000002</c:v>
                </c:pt>
                <c:pt idx="5177">
                  <c:v>21.175000000000001</c:v>
                </c:pt>
                <c:pt idx="5178">
                  <c:v>20.932500000000001</c:v>
                </c:pt>
                <c:pt idx="5179">
                  <c:v>20.817499999999999</c:v>
                </c:pt>
                <c:pt idx="5180">
                  <c:v>20.810000000000002</c:v>
                </c:pt>
                <c:pt idx="5181">
                  <c:v>20.7775</c:v>
                </c:pt>
                <c:pt idx="5182">
                  <c:v>20.884999999999998</c:v>
                </c:pt>
                <c:pt idx="5183">
                  <c:v>20.472499999999997</c:v>
                </c:pt>
                <c:pt idx="5184">
                  <c:v>20.5425</c:v>
                </c:pt>
                <c:pt idx="5185">
                  <c:v>20.475000000000001</c:v>
                </c:pt>
                <c:pt idx="5186">
                  <c:v>20.4375</c:v>
                </c:pt>
                <c:pt idx="5187">
                  <c:v>20.182499999999997</c:v>
                </c:pt>
                <c:pt idx="5188">
                  <c:v>20.247500000000002</c:v>
                </c:pt>
                <c:pt idx="5189">
                  <c:v>20.420000000000002</c:v>
                </c:pt>
                <c:pt idx="5190">
                  <c:v>20.599999999999998</c:v>
                </c:pt>
                <c:pt idx="5191">
                  <c:v>20.522499999999997</c:v>
                </c:pt>
                <c:pt idx="5192">
                  <c:v>20.712500000000002</c:v>
                </c:pt>
                <c:pt idx="5193">
                  <c:v>20.720000000000002</c:v>
                </c:pt>
                <c:pt idx="5194">
                  <c:v>20.6</c:v>
                </c:pt>
                <c:pt idx="5195">
                  <c:v>20.695</c:v>
                </c:pt>
                <c:pt idx="5196">
                  <c:v>20.522500000000001</c:v>
                </c:pt>
                <c:pt idx="5197">
                  <c:v>20.607500000000002</c:v>
                </c:pt>
                <c:pt idx="5198">
                  <c:v>20.697499999999998</c:v>
                </c:pt>
                <c:pt idx="5199">
                  <c:v>20.807500000000001</c:v>
                </c:pt>
                <c:pt idx="5200">
                  <c:v>21.052499999999998</c:v>
                </c:pt>
                <c:pt idx="5201">
                  <c:v>21.112500000000001</c:v>
                </c:pt>
                <c:pt idx="5202">
                  <c:v>21.2925</c:v>
                </c:pt>
                <c:pt idx="5203">
                  <c:v>21.197499999999998</c:v>
                </c:pt>
                <c:pt idx="5204">
                  <c:v>21.137499999999999</c:v>
                </c:pt>
                <c:pt idx="5205">
                  <c:v>20.997499999999999</c:v>
                </c:pt>
                <c:pt idx="5206">
                  <c:v>21.032500000000002</c:v>
                </c:pt>
                <c:pt idx="5207">
                  <c:v>21.0625</c:v>
                </c:pt>
                <c:pt idx="5208">
                  <c:v>21.000000000000004</c:v>
                </c:pt>
                <c:pt idx="5209">
                  <c:v>21.185000000000002</c:v>
                </c:pt>
                <c:pt idx="5210">
                  <c:v>21.372500000000002</c:v>
                </c:pt>
                <c:pt idx="5211">
                  <c:v>21.237500000000001</c:v>
                </c:pt>
                <c:pt idx="5212">
                  <c:v>21.189999999999998</c:v>
                </c:pt>
                <c:pt idx="5213">
                  <c:v>21.240000000000002</c:v>
                </c:pt>
                <c:pt idx="5214">
                  <c:v>21.134999999999998</c:v>
                </c:pt>
                <c:pt idx="5215">
                  <c:v>21.005000000000003</c:v>
                </c:pt>
                <c:pt idx="5216">
                  <c:v>21.104999999999997</c:v>
                </c:pt>
                <c:pt idx="5217">
                  <c:v>21.037499999999998</c:v>
                </c:pt>
                <c:pt idx="5218">
                  <c:v>21.094999999999999</c:v>
                </c:pt>
                <c:pt idx="5219">
                  <c:v>21.022500000000001</c:v>
                </c:pt>
                <c:pt idx="5220">
                  <c:v>21.237500000000001</c:v>
                </c:pt>
                <c:pt idx="5221">
                  <c:v>21.240000000000002</c:v>
                </c:pt>
                <c:pt idx="5222">
                  <c:v>21.4925</c:v>
                </c:pt>
                <c:pt idx="5223">
                  <c:v>21.975000000000001</c:v>
                </c:pt>
                <c:pt idx="5224">
                  <c:v>22.432500000000001</c:v>
                </c:pt>
                <c:pt idx="5225">
                  <c:v>22.527499999999996</c:v>
                </c:pt>
                <c:pt idx="5226">
                  <c:v>22.674999999999997</c:v>
                </c:pt>
                <c:pt idx="5227">
                  <c:v>22.807499999999997</c:v>
                </c:pt>
                <c:pt idx="5228">
                  <c:v>23.105</c:v>
                </c:pt>
                <c:pt idx="5229">
                  <c:v>23.5425</c:v>
                </c:pt>
                <c:pt idx="5230">
                  <c:v>24.240000000000002</c:v>
                </c:pt>
                <c:pt idx="5231">
                  <c:v>24.984999999999999</c:v>
                </c:pt>
                <c:pt idx="5232">
                  <c:v>25.259999999999998</c:v>
                </c:pt>
                <c:pt idx="5233">
                  <c:v>25.327500000000001</c:v>
                </c:pt>
                <c:pt idx="5234">
                  <c:v>25.344999999999999</c:v>
                </c:pt>
                <c:pt idx="5235">
                  <c:v>25.439999999999998</c:v>
                </c:pt>
                <c:pt idx="5236">
                  <c:v>25.475000000000001</c:v>
                </c:pt>
                <c:pt idx="5237">
                  <c:v>25.490000000000002</c:v>
                </c:pt>
                <c:pt idx="5238">
                  <c:v>25.887500000000003</c:v>
                </c:pt>
                <c:pt idx="5239">
                  <c:v>26.39</c:v>
                </c:pt>
                <c:pt idx="5240">
                  <c:v>25.794999999999998</c:v>
                </c:pt>
                <c:pt idx="5241">
                  <c:v>26.137499999999999</c:v>
                </c:pt>
                <c:pt idx="5242">
                  <c:v>26.384999999999998</c:v>
                </c:pt>
                <c:pt idx="5243">
                  <c:v>26.852500000000003</c:v>
                </c:pt>
                <c:pt idx="5244">
                  <c:v>26.81</c:v>
                </c:pt>
                <c:pt idx="5245">
                  <c:v>26.417499999999997</c:v>
                </c:pt>
                <c:pt idx="5246">
                  <c:v>26.467500000000001</c:v>
                </c:pt>
                <c:pt idx="5247">
                  <c:v>26.807499999999997</c:v>
                </c:pt>
                <c:pt idx="5248">
                  <c:v>26.84</c:v>
                </c:pt>
                <c:pt idx="5249">
                  <c:v>26.91</c:v>
                </c:pt>
                <c:pt idx="5250">
                  <c:v>26.66</c:v>
                </c:pt>
                <c:pt idx="5251">
                  <c:v>26.417499999999997</c:v>
                </c:pt>
                <c:pt idx="5252">
                  <c:v>26.737500000000001</c:v>
                </c:pt>
                <c:pt idx="5253">
                  <c:v>26.445000000000004</c:v>
                </c:pt>
                <c:pt idx="5254">
                  <c:v>26.127500000000001</c:v>
                </c:pt>
                <c:pt idx="5255">
                  <c:v>26.652500000000003</c:v>
                </c:pt>
                <c:pt idx="5256">
                  <c:v>26.055</c:v>
                </c:pt>
                <c:pt idx="5257">
                  <c:v>26.377499999999998</c:v>
                </c:pt>
                <c:pt idx="5258">
                  <c:v>26.515000000000001</c:v>
                </c:pt>
                <c:pt idx="5259">
                  <c:v>26.127499999999998</c:v>
                </c:pt>
                <c:pt idx="5260">
                  <c:v>25.74</c:v>
                </c:pt>
                <c:pt idx="5261">
                  <c:v>25.872500000000002</c:v>
                </c:pt>
                <c:pt idx="5262">
                  <c:v>25.342500000000001</c:v>
                </c:pt>
                <c:pt idx="5263">
                  <c:v>25.57</c:v>
                </c:pt>
                <c:pt idx="5264">
                  <c:v>25.61</c:v>
                </c:pt>
                <c:pt idx="5265">
                  <c:v>26.11</c:v>
                </c:pt>
                <c:pt idx="5266">
                  <c:v>25.862499999999997</c:v>
                </c:pt>
                <c:pt idx="5267">
                  <c:v>25.515000000000001</c:v>
                </c:pt>
                <c:pt idx="5268">
                  <c:v>25.6175</c:v>
                </c:pt>
                <c:pt idx="5269">
                  <c:v>25.642499999999998</c:v>
                </c:pt>
                <c:pt idx="5270">
                  <c:v>25.347499999999997</c:v>
                </c:pt>
                <c:pt idx="5271">
                  <c:v>25.1325</c:v>
                </c:pt>
                <c:pt idx="5272">
                  <c:v>24.965000000000003</c:v>
                </c:pt>
                <c:pt idx="5273">
                  <c:v>24.62</c:v>
                </c:pt>
                <c:pt idx="5274">
                  <c:v>24.475000000000001</c:v>
                </c:pt>
                <c:pt idx="5275">
                  <c:v>24.81</c:v>
                </c:pt>
                <c:pt idx="5276">
                  <c:v>24.787500000000001</c:v>
                </c:pt>
                <c:pt idx="5277">
                  <c:v>24.8125</c:v>
                </c:pt>
                <c:pt idx="5278">
                  <c:v>24.737500000000001</c:v>
                </c:pt>
                <c:pt idx="5279">
                  <c:v>24.330000000000002</c:v>
                </c:pt>
                <c:pt idx="5280">
                  <c:v>24.384999999999998</c:v>
                </c:pt>
                <c:pt idx="5281">
                  <c:v>24.725000000000001</c:v>
                </c:pt>
                <c:pt idx="5282">
                  <c:v>24.454999999999998</c:v>
                </c:pt>
                <c:pt idx="5283">
                  <c:v>24.752500000000001</c:v>
                </c:pt>
                <c:pt idx="5284">
                  <c:v>24.475000000000001</c:v>
                </c:pt>
                <c:pt idx="5285">
                  <c:v>24.155000000000001</c:v>
                </c:pt>
                <c:pt idx="5286">
                  <c:v>23.962499999999999</c:v>
                </c:pt>
                <c:pt idx="5287">
                  <c:v>24.1875</c:v>
                </c:pt>
                <c:pt idx="5288">
                  <c:v>23.964999999999996</c:v>
                </c:pt>
                <c:pt idx="5289">
                  <c:v>24.032499999999999</c:v>
                </c:pt>
                <c:pt idx="5290">
                  <c:v>23.63</c:v>
                </c:pt>
                <c:pt idx="5291">
                  <c:v>23.4725</c:v>
                </c:pt>
                <c:pt idx="5292">
                  <c:v>23.362500000000001</c:v>
                </c:pt>
                <c:pt idx="5293">
                  <c:v>23.245000000000001</c:v>
                </c:pt>
                <c:pt idx="5294">
                  <c:v>23.290000000000003</c:v>
                </c:pt>
                <c:pt idx="5295">
                  <c:v>23.212499999999999</c:v>
                </c:pt>
                <c:pt idx="5296">
                  <c:v>23.175000000000001</c:v>
                </c:pt>
                <c:pt idx="5297">
                  <c:v>23.162500000000001</c:v>
                </c:pt>
                <c:pt idx="5298">
                  <c:v>23.189999999999998</c:v>
                </c:pt>
                <c:pt idx="5299">
                  <c:v>23.212500000000002</c:v>
                </c:pt>
                <c:pt idx="5300">
                  <c:v>23.085000000000001</c:v>
                </c:pt>
                <c:pt idx="5301">
                  <c:v>22.962499999999999</c:v>
                </c:pt>
                <c:pt idx="5302">
                  <c:v>23.064999999999998</c:v>
                </c:pt>
                <c:pt idx="5303">
                  <c:v>23.034999999999997</c:v>
                </c:pt>
                <c:pt idx="5304">
                  <c:v>23.0625</c:v>
                </c:pt>
                <c:pt idx="5305">
                  <c:v>23.005000000000003</c:v>
                </c:pt>
                <c:pt idx="5306">
                  <c:v>22.962499999999999</c:v>
                </c:pt>
                <c:pt idx="5307">
                  <c:v>22.862500000000001</c:v>
                </c:pt>
                <c:pt idx="5308">
                  <c:v>22.747500000000002</c:v>
                </c:pt>
                <c:pt idx="5309">
                  <c:v>22.655000000000001</c:v>
                </c:pt>
                <c:pt idx="5310">
                  <c:v>22.445</c:v>
                </c:pt>
                <c:pt idx="5311">
                  <c:v>22.384999999999998</c:v>
                </c:pt>
                <c:pt idx="5312">
                  <c:v>22.317500000000003</c:v>
                </c:pt>
                <c:pt idx="5313">
                  <c:v>22.28</c:v>
                </c:pt>
                <c:pt idx="5314">
                  <c:v>22.015000000000001</c:v>
                </c:pt>
                <c:pt idx="5315">
                  <c:v>22.01</c:v>
                </c:pt>
                <c:pt idx="5316">
                  <c:v>21.89</c:v>
                </c:pt>
                <c:pt idx="5317">
                  <c:v>21.642499999999998</c:v>
                </c:pt>
                <c:pt idx="5318">
                  <c:v>21.622500000000002</c:v>
                </c:pt>
                <c:pt idx="5319">
                  <c:v>21.545000000000002</c:v>
                </c:pt>
                <c:pt idx="5320">
                  <c:v>21.43</c:v>
                </c:pt>
                <c:pt idx="5321">
                  <c:v>21.375</c:v>
                </c:pt>
                <c:pt idx="5322">
                  <c:v>21.232500000000002</c:v>
                </c:pt>
                <c:pt idx="5323">
                  <c:v>21.217500000000001</c:v>
                </c:pt>
                <c:pt idx="5324">
                  <c:v>21.21</c:v>
                </c:pt>
                <c:pt idx="5325">
                  <c:v>21.2775</c:v>
                </c:pt>
                <c:pt idx="5326">
                  <c:v>21.384999999999998</c:v>
                </c:pt>
                <c:pt idx="5327">
                  <c:v>20.972499999999997</c:v>
                </c:pt>
                <c:pt idx="5328">
                  <c:v>20.842500000000001</c:v>
                </c:pt>
                <c:pt idx="5329">
                  <c:v>20.774999999999999</c:v>
                </c:pt>
                <c:pt idx="5330">
                  <c:v>20.737500000000001</c:v>
                </c:pt>
                <c:pt idx="5331">
                  <c:v>20.482499999999998</c:v>
                </c:pt>
                <c:pt idx="5332">
                  <c:v>20.547500000000003</c:v>
                </c:pt>
                <c:pt idx="5333">
                  <c:v>20.420000000000002</c:v>
                </c:pt>
                <c:pt idx="5334">
                  <c:v>20.599999999999998</c:v>
                </c:pt>
                <c:pt idx="5335">
                  <c:v>20.522499999999997</c:v>
                </c:pt>
                <c:pt idx="5336">
                  <c:v>20.612500000000001</c:v>
                </c:pt>
                <c:pt idx="5337">
                  <c:v>20.62</c:v>
                </c:pt>
                <c:pt idx="5338">
                  <c:v>20.6</c:v>
                </c:pt>
                <c:pt idx="5339">
                  <c:v>20.395</c:v>
                </c:pt>
                <c:pt idx="5340">
                  <c:v>20.2225</c:v>
                </c:pt>
                <c:pt idx="5341">
                  <c:v>20.307499999999997</c:v>
                </c:pt>
                <c:pt idx="5342">
                  <c:v>20.397500000000001</c:v>
                </c:pt>
                <c:pt idx="5343">
                  <c:v>20.407499999999999</c:v>
                </c:pt>
                <c:pt idx="5344">
                  <c:v>20.552499999999998</c:v>
                </c:pt>
                <c:pt idx="5345">
                  <c:v>20.512499999999999</c:v>
                </c:pt>
                <c:pt idx="5346">
                  <c:v>20.692499999999999</c:v>
                </c:pt>
                <c:pt idx="5347">
                  <c:v>20.597499999999997</c:v>
                </c:pt>
                <c:pt idx="5348">
                  <c:v>20.537499999999998</c:v>
                </c:pt>
                <c:pt idx="5349">
                  <c:v>20.497499999999999</c:v>
                </c:pt>
                <c:pt idx="5350">
                  <c:v>20.3325</c:v>
                </c:pt>
                <c:pt idx="5351">
                  <c:v>20.662500000000001</c:v>
                </c:pt>
                <c:pt idx="5352">
                  <c:v>20.6</c:v>
                </c:pt>
                <c:pt idx="5353">
                  <c:v>20.785</c:v>
                </c:pt>
                <c:pt idx="5354">
                  <c:v>20.9725</c:v>
                </c:pt>
                <c:pt idx="5355">
                  <c:v>20.837500000000002</c:v>
                </c:pt>
                <c:pt idx="5356">
                  <c:v>20.89</c:v>
                </c:pt>
                <c:pt idx="5357">
                  <c:v>20.740000000000002</c:v>
                </c:pt>
                <c:pt idx="5358">
                  <c:v>20.535000000000004</c:v>
                </c:pt>
                <c:pt idx="5359">
                  <c:v>20.305</c:v>
                </c:pt>
                <c:pt idx="5360">
                  <c:v>20.204999999999998</c:v>
                </c:pt>
                <c:pt idx="5361">
                  <c:v>20.137499999999999</c:v>
                </c:pt>
                <c:pt idx="5362">
                  <c:v>19.995000000000001</c:v>
                </c:pt>
                <c:pt idx="5363">
                  <c:v>19.922499999999999</c:v>
                </c:pt>
                <c:pt idx="5364">
                  <c:v>19.9375</c:v>
                </c:pt>
                <c:pt idx="5365">
                  <c:v>19.940000000000001</c:v>
                </c:pt>
                <c:pt idx="5366">
                  <c:v>19.9925</c:v>
                </c:pt>
                <c:pt idx="5367">
                  <c:v>20.375</c:v>
                </c:pt>
                <c:pt idx="5368">
                  <c:v>20.6325</c:v>
                </c:pt>
                <c:pt idx="5369">
                  <c:v>20.927500000000002</c:v>
                </c:pt>
                <c:pt idx="5370">
                  <c:v>21.274999999999999</c:v>
                </c:pt>
                <c:pt idx="5371">
                  <c:v>21.807499999999997</c:v>
                </c:pt>
                <c:pt idx="5372">
                  <c:v>22.605</c:v>
                </c:pt>
                <c:pt idx="5373">
                  <c:v>23.842500000000001</c:v>
                </c:pt>
                <c:pt idx="5374">
                  <c:v>24.439999999999998</c:v>
                </c:pt>
                <c:pt idx="5375">
                  <c:v>24.385000000000002</c:v>
                </c:pt>
                <c:pt idx="5376">
                  <c:v>24.36</c:v>
                </c:pt>
                <c:pt idx="5377">
                  <c:v>24.427500000000002</c:v>
                </c:pt>
                <c:pt idx="5378">
                  <c:v>24.445</c:v>
                </c:pt>
                <c:pt idx="5379">
                  <c:v>24.54</c:v>
                </c:pt>
                <c:pt idx="5380">
                  <c:v>24.975000000000001</c:v>
                </c:pt>
                <c:pt idx="5381">
                  <c:v>24.89</c:v>
                </c:pt>
                <c:pt idx="5382">
                  <c:v>25.087500000000002</c:v>
                </c:pt>
                <c:pt idx="5383">
                  <c:v>25.79</c:v>
                </c:pt>
                <c:pt idx="5384">
                  <c:v>25.895</c:v>
                </c:pt>
                <c:pt idx="5385">
                  <c:v>26.737500000000001</c:v>
                </c:pt>
                <c:pt idx="5386">
                  <c:v>26.384999999999998</c:v>
                </c:pt>
                <c:pt idx="5387">
                  <c:v>26.552500000000002</c:v>
                </c:pt>
                <c:pt idx="5388">
                  <c:v>26.31</c:v>
                </c:pt>
                <c:pt idx="5389">
                  <c:v>25.417499999999997</c:v>
                </c:pt>
                <c:pt idx="5390">
                  <c:v>25.1675</c:v>
                </c:pt>
                <c:pt idx="5391">
                  <c:v>25.607500000000002</c:v>
                </c:pt>
                <c:pt idx="5392">
                  <c:v>26.34</c:v>
                </c:pt>
                <c:pt idx="5393">
                  <c:v>26.41</c:v>
                </c:pt>
                <c:pt idx="5394">
                  <c:v>26.36</c:v>
                </c:pt>
                <c:pt idx="5395">
                  <c:v>25.717500000000001</c:v>
                </c:pt>
                <c:pt idx="5396">
                  <c:v>25.737500000000001</c:v>
                </c:pt>
                <c:pt idx="5397">
                  <c:v>25.745000000000001</c:v>
                </c:pt>
                <c:pt idx="5398">
                  <c:v>25.927499999999998</c:v>
                </c:pt>
                <c:pt idx="5399">
                  <c:v>25.552500000000002</c:v>
                </c:pt>
                <c:pt idx="5400">
                  <c:v>24.954999999999998</c:v>
                </c:pt>
                <c:pt idx="5401">
                  <c:v>25.877499999999998</c:v>
                </c:pt>
                <c:pt idx="5402">
                  <c:v>25.715</c:v>
                </c:pt>
                <c:pt idx="5403">
                  <c:v>25.527499999999996</c:v>
                </c:pt>
                <c:pt idx="5404">
                  <c:v>25.54</c:v>
                </c:pt>
                <c:pt idx="5405">
                  <c:v>25.372500000000002</c:v>
                </c:pt>
                <c:pt idx="5406">
                  <c:v>25.0425</c:v>
                </c:pt>
                <c:pt idx="5407">
                  <c:v>24.87</c:v>
                </c:pt>
                <c:pt idx="5408">
                  <c:v>25.009999999999998</c:v>
                </c:pt>
                <c:pt idx="5409">
                  <c:v>25.310000000000002</c:v>
                </c:pt>
                <c:pt idx="5410">
                  <c:v>24.962499999999999</c:v>
                </c:pt>
                <c:pt idx="5411">
                  <c:v>24.914999999999999</c:v>
                </c:pt>
                <c:pt idx="5412">
                  <c:v>24.717500000000001</c:v>
                </c:pt>
                <c:pt idx="5413">
                  <c:v>24.742499999999996</c:v>
                </c:pt>
                <c:pt idx="5414">
                  <c:v>24.447499999999998</c:v>
                </c:pt>
                <c:pt idx="5415">
                  <c:v>24.432499999999997</c:v>
                </c:pt>
                <c:pt idx="5416">
                  <c:v>24.365000000000002</c:v>
                </c:pt>
                <c:pt idx="5417">
                  <c:v>24.42</c:v>
                </c:pt>
                <c:pt idx="5418">
                  <c:v>24.075000000000003</c:v>
                </c:pt>
                <c:pt idx="5419">
                  <c:v>24.11</c:v>
                </c:pt>
                <c:pt idx="5420">
                  <c:v>24.487499999999997</c:v>
                </c:pt>
                <c:pt idx="5421">
                  <c:v>24.412499999999998</c:v>
                </c:pt>
                <c:pt idx="5422">
                  <c:v>24.337500000000002</c:v>
                </c:pt>
                <c:pt idx="5423">
                  <c:v>24.13</c:v>
                </c:pt>
                <c:pt idx="5424">
                  <c:v>24.085000000000001</c:v>
                </c:pt>
                <c:pt idx="5425">
                  <c:v>24.125</c:v>
                </c:pt>
                <c:pt idx="5426">
                  <c:v>23.654999999999998</c:v>
                </c:pt>
                <c:pt idx="5427">
                  <c:v>23.6525</c:v>
                </c:pt>
                <c:pt idx="5428">
                  <c:v>23.574999999999999</c:v>
                </c:pt>
                <c:pt idx="5429">
                  <c:v>23.355</c:v>
                </c:pt>
                <c:pt idx="5430">
                  <c:v>23.5625</c:v>
                </c:pt>
                <c:pt idx="5431">
                  <c:v>23.387499999999999</c:v>
                </c:pt>
                <c:pt idx="5432">
                  <c:v>23.365000000000002</c:v>
                </c:pt>
                <c:pt idx="5433">
                  <c:v>23.3325</c:v>
                </c:pt>
                <c:pt idx="5434">
                  <c:v>23.13</c:v>
                </c:pt>
                <c:pt idx="5435">
                  <c:v>23.072500000000002</c:v>
                </c:pt>
                <c:pt idx="5436">
                  <c:v>23.162500000000001</c:v>
                </c:pt>
                <c:pt idx="5437">
                  <c:v>23.145000000000003</c:v>
                </c:pt>
                <c:pt idx="5438">
                  <c:v>23.19</c:v>
                </c:pt>
                <c:pt idx="5439">
                  <c:v>23.112500000000001</c:v>
                </c:pt>
                <c:pt idx="5440">
                  <c:v>22.975000000000001</c:v>
                </c:pt>
                <c:pt idx="5441">
                  <c:v>22.962500000000002</c:v>
                </c:pt>
                <c:pt idx="5442">
                  <c:v>22.99</c:v>
                </c:pt>
                <c:pt idx="5443">
                  <c:v>23.112500000000001</c:v>
                </c:pt>
                <c:pt idx="5444">
                  <c:v>23.085000000000001</c:v>
                </c:pt>
                <c:pt idx="5445">
                  <c:v>23.162499999999998</c:v>
                </c:pt>
                <c:pt idx="5446">
                  <c:v>23.265000000000001</c:v>
                </c:pt>
                <c:pt idx="5447">
                  <c:v>23.334999999999997</c:v>
                </c:pt>
                <c:pt idx="5448">
                  <c:v>23.462500000000002</c:v>
                </c:pt>
                <c:pt idx="5449">
                  <c:v>23.505000000000003</c:v>
                </c:pt>
                <c:pt idx="5450">
                  <c:v>23.462499999999999</c:v>
                </c:pt>
                <c:pt idx="5451">
                  <c:v>23.462499999999999</c:v>
                </c:pt>
                <c:pt idx="5452">
                  <c:v>23.447499999999998</c:v>
                </c:pt>
                <c:pt idx="5453">
                  <c:v>23.354999999999997</c:v>
                </c:pt>
                <c:pt idx="5454">
                  <c:v>23.244999999999997</c:v>
                </c:pt>
                <c:pt idx="5455">
                  <c:v>23.085000000000001</c:v>
                </c:pt>
                <c:pt idx="5456">
                  <c:v>23.1175</c:v>
                </c:pt>
                <c:pt idx="5457">
                  <c:v>23.080000000000002</c:v>
                </c:pt>
                <c:pt idx="5458">
                  <c:v>23.015000000000001</c:v>
                </c:pt>
                <c:pt idx="5459">
                  <c:v>22.91</c:v>
                </c:pt>
                <c:pt idx="5460">
                  <c:v>22.89</c:v>
                </c:pt>
                <c:pt idx="5461">
                  <c:v>22.842500000000001</c:v>
                </c:pt>
                <c:pt idx="5462">
                  <c:v>22.822499999999998</c:v>
                </c:pt>
                <c:pt idx="5463">
                  <c:v>22.744999999999997</c:v>
                </c:pt>
                <c:pt idx="5464">
                  <c:v>22.73</c:v>
                </c:pt>
                <c:pt idx="5465">
                  <c:v>22.774999999999999</c:v>
                </c:pt>
                <c:pt idx="5466">
                  <c:v>22.732500000000002</c:v>
                </c:pt>
                <c:pt idx="5467">
                  <c:v>22.6175</c:v>
                </c:pt>
                <c:pt idx="5468">
                  <c:v>22.610000000000003</c:v>
                </c:pt>
                <c:pt idx="5469">
                  <c:v>22.677500000000002</c:v>
                </c:pt>
                <c:pt idx="5470">
                  <c:v>22.584999999999997</c:v>
                </c:pt>
                <c:pt idx="5471">
                  <c:v>22.372500000000002</c:v>
                </c:pt>
                <c:pt idx="5472">
                  <c:v>22.442499999999999</c:v>
                </c:pt>
                <c:pt idx="5473">
                  <c:v>22.475000000000001</c:v>
                </c:pt>
                <c:pt idx="5474">
                  <c:v>22.4375</c:v>
                </c:pt>
                <c:pt idx="5475">
                  <c:v>22.182499999999997</c:v>
                </c:pt>
                <c:pt idx="5476">
                  <c:v>22.247500000000002</c:v>
                </c:pt>
                <c:pt idx="5477">
                  <c:v>22.22</c:v>
                </c:pt>
                <c:pt idx="5478">
                  <c:v>22.2</c:v>
                </c:pt>
                <c:pt idx="5479">
                  <c:v>21.922499999999999</c:v>
                </c:pt>
                <c:pt idx="5480">
                  <c:v>22.012500000000003</c:v>
                </c:pt>
                <c:pt idx="5481">
                  <c:v>21.92</c:v>
                </c:pt>
                <c:pt idx="5482">
                  <c:v>21.700000000000003</c:v>
                </c:pt>
                <c:pt idx="5483">
                  <c:v>21.594999999999999</c:v>
                </c:pt>
                <c:pt idx="5484">
                  <c:v>21.422499999999999</c:v>
                </c:pt>
                <c:pt idx="5485">
                  <c:v>21.307499999999997</c:v>
                </c:pt>
                <c:pt idx="5486">
                  <c:v>21.197499999999998</c:v>
                </c:pt>
                <c:pt idx="5487">
                  <c:v>21.0075</c:v>
                </c:pt>
                <c:pt idx="5488">
                  <c:v>21.052499999999998</c:v>
                </c:pt>
                <c:pt idx="5489">
                  <c:v>21.012499999999999</c:v>
                </c:pt>
                <c:pt idx="5490">
                  <c:v>21.092500000000001</c:v>
                </c:pt>
                <c:pt idx="5491">
                  <c:v>20.897499999999997</c:v>
                </c:pt>
                <c:pt idx="5492">
                  <c:v>20.837499999999999</c:v>
                </c:pt>
                <c:pt idx="5493">
                  <c:v>20.497499999999999</c:v>
                </c:pt>
                <c:pt idx="5494">
                  <c:v>20.1325</c:v>
                </c:pt>
                <c:pt idx="5495">
                  <c:v>19.962499999999999</c:v>
                </c:pt>
                <c:pt idx="5496">
                  <c:v>19.8</c:v>
                </c:pt>
                <c:pt idx="5497">
                  <c:v>19.885000000000002</c:v>
                </c:pt>
                <c:pt idx="5498">
                  <c:v>19.9725</c:v>
                </c:pt>
                <c:pt idx="5499">
                  <c:v>19.737500000000001</c:v>
                </c:pt>
                <c:pt idx="5500">
                  <c:v>19.79</c:v>
                </c:pt>
                <c:pt idx="5501">
                  <c:v>19.740000000000002</c:v>
                </c:pt>
                <c:pt idx="5502">
                  <c:v>19.734999999999999</c:v>
                </c:pt>
                <c:pt idx="5503">
                  <c:v>19.505000000000003</c:v>
                </c:pt>
                <c:pt idx="5504">
                  <c:v>19.505000000000003</c:v>
                </c:pt>
                <c:pt idx="5505">
                  <c:v>19.237499999999997</c:v>
                </c:pt>
                <c:pt idx="5506">
                  <c:v>18.995000000000001</c:v>
                </c:pt>
                <c:pt idx="5507">
                  <c:v>18.922499999999999</c:v>
                </c:pt>
                <c:pt idx="5508">
                  <c:v>19.137499999999999</c:v>
                </c:pt>
                <c:pt idx="5509">
                  <c:v>19.240000000000002</c:v>
                </c:pt>
                <c:pt idx="5510">
                  <c:v>19.4925</c:v>
                </c:pt>
                <c:pt idx="5511">
                  <c:v>19.875</c:v>
                </c:pt>
                <c:pt idx="5512">
                  <c:v>20.3325</c:v>
                </c:pt>
                <c:pt idx="5513">
                  <c:v>20.627499999999998</c:v>
                </c:pt>
                <c:pt idx="5514">
                  <c:v>21.074999999999999</c:v>
                </c:pt>
                <c:pt idx="5515">
                  <c:v>21.5075</c:v>
                </c:pt>
                <c:pt idx="5516">
                  <c:v>22.105</c:v>
                </c:pt>
                <c:pt idx="5517">
                  <c:v>23.0425</c:v>
                </c:pt>
                <c:pt idx="5518">
                  <c:v>23.839999999999996</c:v>
                </c:pt>
                <c:pt idx="5519">
                  <c:v>24.184999999999999</c:v>
                </c:pt>
                <c:pt idx="5520">
                  <c:v>24.060000000000002</c:v>
                </c:pt>
                <c:pt idx="5521">
                  <c:v>24.227500000000003</c:v>
                </c:pt>
                <c:pt idx="5522">
                  <c:v>24.145</c:v>
                </c:pt>
                <c:pt idx="5523">
                  <c:v>24.340000000000003</c:v>
                </c:pt>
                <c:pt idx="5524">
                  <c:v>24.775000000000002</c:v>
                </c:pt>
                <c:pt idx="5525">
                  <c:v>24.79</c:v>
                </c:pt>
                <c:pt idx="5526">
                  <c:v>24.787500000000001</c:v>
                </c:pt>
                <c:pt idx="5527">
                  <c:v>25.69</c:v>
                </c:pt>
                <c:pt idx="5528">
                  <c:v>25.895</c:v>
                </c:pt>
                <c:pt idx="5529">
                  <c:v>26.537499999999998</c:v>
                </c:pt>
                <c:pt idx="5530">
                  <c:v>26.384999999999998</c:v>
                </c:pt>
                <c:pt idx="5531">
                  <c:v>25.752500000000001</c:v>
                </c:pt>
                <c:pt idx="5532">
                  <c:v>25.709999999999997</c:v>
                </c:pt>
                <c:pt idx="5533">
                  <c:v>25.217500000000001</c:v>
                </c:pt>
                <c:pt idx="5534">
                  <c:v>25.067499999999999</c:v>
                </c:pt>
                <c:pt idx="5535">
                  <c:v>25.807499999999997</c:v>
                </c:pt>
                <c:pt idx="5536">
                  <c:v>25.64</c:v>
                </c:pt>
                <c:pt idx="5537">
                  <c:v>26.21</c:v>
                </c:pt>
                <c:pt idx="5538">
                  <c:v>25.56</c:v>
                </c:pt>
                <c:pt idx="5539">
                  <c:v>25.917499999999997</c:v>
                </c:pt>
                <c:pt idx="5540">
                  <c:v>25.837500000000002</c:v>
                </c:pt>
                <c:pt idx="5541">
                  <c:v>26.145000000000003</c:v>
                </c:pt>
                <c:pt idx="5542">
                  <c:v>25.827500000000001</c:v>
                </c:pt>
                <c:pt idx="5543">
                  <c:v>26.252499999999998</c:v>
                </c:pt>
                <c:pt idx="5544">
                  <c:v>26.055</c:v>
                </c:pt>
                <c:pt idx="5545">
                  <c:v>25.777499999999996</c:v>
                </c:pt>
                <c:pt idx="5546">
                  <c:v>25.915000000000003</c:v>
                </c:pt>
                <c:pt idx="5547">
                  <c:v>26.027499999999996</c:v>
                </c:pt>
                <c:pt idx="5548">
                  <c:v>25.34</c:v>
                </c:pt>
                <c:pt idx="5549">
                  <c:v>25.4725</c:v>
                </c:pt>
                <c:pt idx="5550">
                  <c:v>25.2425</c:v>
                </c:pt>
                <c:pt idx="5551">
                  <c:v>25.17</c:v>
                </c:pt>
                <c:pt idx="5552">
                  <c:v>25.21</c:v>
                </c:pt>
                <c:pt idx="5553">
                  <c:v>25.51</c:v>
                </c:pt>
                <c:pt idx="5554">
                  <c:v>24.862499999999997</c:v>
                </c:pt>
                <c:pt idx="5555">
                  <c:v>25.115000000000002</c:v>
                </c:pt>
                <c:pt idx="5556">
                  <c:v>25.1175</c:v>
                </c:pt>
                <c:pt idx="5557">
                  <c:v>25.242499999999996</c:v>
                </c:pt>
                <c:pt idx="5558">
                  <c:v>25.147500000000001</c:v>
                </c:pt>
                <c:pt idx="5559">
                  <c:v>25.032499999999999</c:v>
                </c:pt>
                <c:pt idx="5560">
                  <c:v>24.965000000000003</c:v>
                </c:pt>
                <c:pt idx="5561">
                  <c:v>24.52</c:v>
                </c:pt>
                <c:pt idx="5562">
                  <c:v>24.575000000000003</c:v>
                </c:pt>
                <c:pt idx="5563">
                  <c:v>24.709999999999997</c:v>
                </c:pt>
                <c:pt idx="5564">
                  <c:v>24.6875</c:v>
                </c:pt>
                <c:pt idx="5565">
                  <c:v>25.112499999999997</c:v>
                </c:pt>
                <c:pt idx="5566">
                  <c:v>24.9375</c:v>
                </c:pt>
                <c:pt idx="5567">
                  <c:v>24.63</c:v>
                </c:pt>
                <c:pt idx="5568">
                  <c:v>24.585000000000001</c:v>
                </c:pt>
                <c:pt idx="5569">
                  <c:v>24.524999999999999</c:v>
                </c:pt>
                <c:pt idx="5570">
                  <c:v>24.454999999999998</c:v>
                </c:pt>
                <c:pt idx="5571">
                  <c:v>24.452500000000001</c:v>
                </c:pt>
                <c:pt idx="5572">
                  <c:v>24.175000000000001</c:v>
                </c:pt>
                <c:pt idx="5573">
                  <c:v>24.055</c:v>
                </c:pt>
                <c:pt idx="5574">
                  <c:v>23.962499999999999</c:v>
                </c:pt>
                <c:pt idx="5575">
                  <c:v>24.087499999999999</c:v>
                </c:pt>
                <c:pt idx="5576">
                  <c:v>24.064999999999998</c:v>
                </c:pt>
                <c:pt idx="5577">
                  <c:v>23.8325</c:v>
                </c:pt>
                <c:pt idx="5578">
                  <c:v>23.53</c:v>
                </c:pt>
                <c:pt idx="5579">
                  <c:v>23.372500000000002</c:v>
                </c:pt>
                <c:pt idx="5580">
                  <c:v>23.262499999999999</c:v>
                </c:pt>
                <c:pt idx="5581">
                  <c:v>23.245000000000001</c:v>
                </c:pt>
                <c:pt idx="5582">
                  <c:v>23.09</c:v>
                </c:pt>
                <c:pt idx="5583">
                  <c:v>23.012499999999999</c:v>
                </c:pt>
                <c:pt idx="5584">
                  <c:v>23.075000000000003</c:v>
                </c:pt>
                <c:pt idx="5585">
                  <c:v>23.0625</c:v>
                </c:pt>
                <c:pt idx="5586">
                  <c:v>23.09</c:v>
                </c:pt>
                <c:pt idx="5587">
                  <c:v>23.012500000000003</c:v>
                </c:pt>
                <c:pt idx="5588">
                  <c:v>22.884999999999998</c:v>
                </c:pt>
                <c:pt idx="5589">
                  <c:v>22.862499999999997</c:v>
                </c:pt>
                <c:pt idx="5590">
                  <c:v>22.765000000000001</c:v>
                </c:pt>
                <c:pt idx="5591">
                  <c:v>22.734999999999999</c:v>
                </c:pt>
                <c:pt idx="5592">
                  <c:v>22.662500000000001</c:v>
                </c:pt>
                <c:pt idx="5593">
                  <c:v>22.604999999999997</c:v>
                </c:pt>
                <c:pt idx="5594">
                  <c:v>22.5625</c:v>
                </c:pt>
                <c:pt idx="5595">
                  <c:v>22.462499999999999</c:v>
                </c:pt>
                <c:pt idx="5596">
                  <c:v>22.447499999999998</c:v>
                </c:pt>
                <c:pt idx="5597">
                  <c:v>22.255000000000003</c:v>
                </c:pt>
                <c:pt idx="5598">
                  <c:v>22.045000000000002</c:v>
                </c:pt>
                <c:pt idx="5599">
                  <c:v>21.884999999999998</c:v>
                </c:pt>
                <c:pt idx="5600">
                  <c:v>21.817500000000003</c:v>
                </c:pt>
                <c:pt idx="5601">
                  <c:v>21.68</c:v>
                </c:pt>
                <c:pt idx="5602">
                  <c:v>21.414999999999999</c:v>
                </c:pt>
                <c:pt idx="5603">
                  <c:v>21.41</c:v>
                </c:pt>
                <c:pt idx="5604">
                  <c:v>21.39</c:v>
                </c:pt>
                <c:pt idx="5605">
                  <c:v>21.2425</c:v>
                </c:pt>
                <c:pt idx="5606">
                  <c:v>21.222499999999997</c:v>
                </c:pt>
                <c:pt idx="5607">
                  <c:v>20.945</c:v>
                </c:pt>
                <c:pt idx="5608">
                  <c:v>20.63</c:v>
                </c:pt>
                <c:pt idx="5609">
                  <c:v>20.574999999999999</c:v>
                </c:pt>
                <c:pt idx="5610">
                  <c:v>20.232500000000002</c:v>
                </c:pt>
                <c:pt idx="5611">
                  <c:v>19.9175</c:v>
                </c:pt>
                <c:pt idx="5612">
                  <c:v>19.71</c:v>
                </c:pt>
                <c:pt idx="5613">
                  <c:v>19.477499999999999</c:v>
                </c:pt>
                <c:pt idx="5614">
                  <c:v>19.384999999999998</c:v>
                </c:pt>
                <c:pt idx="5615">
                  <c:v>19.172499999999999</c:v>
                </c:pt>
                <c:pt idx="5616">
                  <c:v>20.73</c:v>
                </c:pt>
                <c:pt idx="5617">
                  <c:v>20.94</c:v>
                </c:pt>
                <c:pt idx="5618">
                  <c:v>20.91</c:v>
                </c:pt>
                <c:pt idx="5619">
                  <c:v>20.29</c:v>
                </c:pt>
                <c:pt idx="5620">
                  <c:v>20.420000000000002</c:v>
                </c:pt>
                <c:pt idx="5621">
                  <c:v>20.65</c:v>
                </c:pt>
                <c:pt idx="5622">
                  <c:v>20.59</c:v>
                </c:pt>
                <c:pt idx="5623">
                  <c:v>20.11</c:v>
                </c:pt>
                <c:pt idx="5624">
                  <c:v>20.47</c:v>
                </c:pt>
                <c:pt idx="5625">
                  <c:v>20.350000000000001</c:v>
                </c:pt>
                <c:pt idx="5626">
                  <c:v>20.260000000000002</c:v>
                </c:pt>
                <c:pt idx="5627">
                  <c:v>20.11</c:v>
                </c:pt>
                <c:pt idx="5628">
                  <c:v>20.329999999999998</c:v>
                </c:pt>
                <c:pt idx="5629">
                  <c:v>20.56</c:v>
                </c:pt>
                <c:pt idx="5630">
                  <c:v>20.37</c:v>
                </c:pt>
                <c:pt idx="5631">
                  <c:v>19.97</c:v>
                </c:pt>
                <c:pt idx="5632">
                  <c:v>19.97</c:v>
                </c:pt>
                <c:pt idx="5633">
                  <c:v>19.72</c:v>
                </c:pt>
                <c:pt idx="5634">
                  <c:v>19.82</c:v>
                </c:pt>
                <c:pt idx="5635">
                  <c:v>20.21</c:v>
                </c:pt>
                <c:pt idx="5636">
                  <c:v>20.03</c:v>
                </c:pt>
                <c:pt idx="5637">
                  <c:v>19.36</c:v>
                </c:pt>
                <c:pt idx="5638">
                  <c:v>19.649999999999999</c:v>
                </c:pt>
                <c:pt idx="5639">
                  <c:v>19.64</c:v>
                </c:pt>
                <c:pt idx="5640">
                  <c:v>19.64</c:v>
                </c:pt>
                <c:pt idx="5641">
                  <c:v>19.649999999999999</c:v>
                </c:pt>
                <c:pt idx="5642">
                  <c:v>19.61</c:v>
                </c:pt>
                <c:pt idx="5643">
                  <c:v>19.25</c:v>
                </c:pt>
                <c:pt idx="5644">
                  <c:v>19.3</c:v>
                </c:pt>
                <c:pt idx="5645">
                  <c:v>19.489999999999998</c:v>
                </c:pt>
                <c:pt idx="5646">
                  <c:v>19.72</c:v>
                </c:pt>
                <c:pt idx="5647">
                  <c:v>19.739999999999998</c:v>
                </c:pt>
                <c:pt idx="5648">
                  <c:v>19.95</c:v>
                </c:pt>
                <c:pt idx="5649">
                  <c:v>20.29</c:v>
                </c:pt>
                <c:pt idx="5650">
                  <c:v>20.92</c:v>
                </c:pt>
                <c:pt idx="5651">
                  <c:v>22.37</c:v>
                </c:pt>
                <c:pt idx="5652">
                  <c:v>23.16</c:v>
                </c:pt>
                <c:pt idx="5653">
                  <c:v>23.92</c:v>
                </c:pt>
                <c:pt idx="5654">
                  <c:v>24.58</c:v>
                </c:pt>
                <c:pt idx="5655">
                  <c:v>25.38</c:v>
                </c:pt>
                <c:pt idx="5656">
                  <c:v>26.19</c:v>
                </c:pt>
                <c:pt idx="5657">
                  <c:v>27.06</c:v>
                </c:pt>
                <c:pt idx="5658">
                  <c:v>27.59</c:v>
                </c:pt>
                <c:pt idx="5659">
                  <c:v>28.24</c:v>
                </c:pt>
                <c:pt idx="5660">
                  <c:v>29.09</c:v>
                </c:pt>
                <c:pt idx="5661">
                  <c:v>29.55</c:v>
                </c:pt>
                <c:pt idx="5662">
                  <c:v>29.96</c:v>
                </c:pt>
                <c:pt idx="5663">
                  <c:v>30.32</c:v>
                </c:pt>
                <c:pt idx="5664">
                  <c:v>29.99</c:v>
                </c:pt>
                <c:pt idx="5665">
                  <c:v>30.73</c:v>
                </c:pt>
                <c:pt idx="5666">
                  <c:v>30.89</c:v>
                </c:pt>
                <c:pt idx="5667">
                  <c:v>28.16</c:v>
                </c:pt>
                <c:pt idx="5668">
                  <c:v>28.23</c:v>
                </c:pt>
                <c:pt idx="5669">
                  <c:v>27.3</c:v>
                </c:pt>
                <c:pt idx="5670">
                  <c:v>27.49</c:v>
                </c:pt>
                <c:pt idx="5671">
                  <c:v>26.72</c:v>
                </c:pt>
                <c:pt idx="5672">
                  <c:v>27.61</c:v>
                </c:pt>
                <c:pt idx="5673">
                  <c:v>26.84</c:v>
                </c:pt>
                <c:pt idx="5674">
                  <c:v>27.35</c:v>
                </c:pt>
                <c:pt idx="5675">
                  <c:v>26.67</c:v>
                </c:pt>
                <c:pt idx="5676">
                  <c:v>27.47</c:v>
                </c:pt>
                <c:pt idx="5677">
                  <c:v>27.74</c:v>
                </c:pt>
                <c:pt idx="5678">
                  <c:v>27.93</c:v>
                </c:pt>
                <c:pt idx="5679">
                  <c:v>27.91</c:v>
                </c:pt>
                <c:pt idx="5680">
                  <c:v>27.55</c:v>
                </c:pt>
                <c:pt idx="5681">
                  <c:v>27.84</c:v>
                </c:pt>
                <c:pt idx="5682">
                  <c:v>27.93</c:v>
                </c:pt>
                <c:pt idx="5683">
                  <c:v>27.49</c:v>
                </c:pt>
                <c:pt idx="5684">
                  <c:v>27.22</c:v>
                </c:pt>
                <c:pt idx="5685">
                  <c:v>27.82</c:v>
                </c:pt>
                <c:pt idx="5686">
                  <c:v>27.8</c:v>
                </c:pt>
                <c:pt idx="5687">
                  <c:v>27.8</c:v>
                </c:pt>
                <c:pt idx="5688">
                  <c:v>28.08</c:v>
                </c:pt>
                <c:pt idx="5689">
                  <c:v>28.25</c:v>
                </c:pt>
                <c:pt idx="5690">
                  <c:v>27.58</c:v>
                </c:pt>
                <c:pt idx="5691">
                  <c:v>27.79</c:v>
                </c:pt>
                <c:pt idx="5692">
                  <c:v>27.65</c:v>
                </c:pt>
                <c:pt idx="5693">
                  <c:v>27.48</c:v>
                </c:pt>
                <c:pt idx="5694">
                  <c:v>27.58</c:v>
                </c:pt>
                <c:pt idx="5695">
                  <c:v>27.19</c:v>
                </c:pt>
                <c:pt idx="5696">
                  <c:v>27.11</c:v>
                </c:pt>
                <c:pt idx="5697">
                  <c:v>27.02</c:v>
                </c:pt>
                <c:pt idx="5698">
                  <c:v>26.92</c:v>
                </c:pt>
                <c:pt idx="5699">
                  <c:v>26.68</c:v>
                </c:pt>
                <c:pt idx="5700">
                  <c:v>26.49</c:v>
                </c:pt>
                <c:pt idx="5701">
                  <c:v>26.5</c:v>
                </c:pt>
                <c:pt idx="5702">
                  <c:v>26.27</c:v>
                </c:pt>
                <c:pt idx="5703">
                  <c:v>26.13</c:v>
                </c:pt>
                <c:pt idx="5704">
                  <c:v>26.07</c:v>
                </c:pt>
                <c:pt idx="5705">
                  <c:v>25.82</c:v>
                </c:pt>
                <c:pt idx="5706">
                  <c:v>25.56</c:v>
                </c:pt>
                <c:pt idx="5707">
                  <c:v>25.52</c:v>
                </c:pt>
                <c:pt idx="5708">
                  <c:v>25.51</c:v>
                </c:pt>
                <c:pt idx="5709">
                  <c:v>25.35</c:v>
                </c:pt>
                <c:pt idx="5710">
                  <c:v>25.24</c:v>
                </c:pt>
                <c:pt idx="5711">
                  <c:v>25.41</c:v>
                </c:pt>
                <c:pt idx="5712">
                  <c:v>25.28</c:v>
                </c:pt>
                <c:pt idx="5713">
                  <c:v>25.09</c:v>
                </c:pt>
                <c:pt idx="5714">
                  <c:v>24.94</c:v>
                </c:pt>
                <c:pt idx="5715">
                  <c:v>24.87</c:v>
                </c:pt>
                <c:pt idx="5716">
                  <c:v>24.86</c:v>
                </c:pt>
                <c:pt idx="5717">
                  <c:v>24.71</c:v>
                </c:pt>
                <c:pt idx="5718">
                  <c:v>24.59</c:v>
                </c:pt>
                <c:pt idx="5719">
                  <c:v>24.52</c:v>
                </c:pt>
                <c:pt idx="5720">
                  <c:v>24.47</c:v>
                </c:pt>
                <c:pt idx="5721">
                  <c:v>24.48</c:v>
                </c:pt>
                <c:pt idx="5722">
                  <c:v>24.51</c:v>
                </c:pt>
                <c:pt idx="5723">
                  <c:v>24.44</c:v>
                </c:pt>
                <c:pt idx="5724">
                  <c:v>24.43</c:v>
                </c:pt>
                <c:pt idx="5725">
                  <c:v>24.47</c:v>
                </c:pt>
                <c:pt idx="5726">
                  <c:v>24.35</c:v>
                </c:pt>
                <c:pt idx="5727">
                  <c:v>24.1</c:v>
                </c:pt>
                <c:pt idx="5728">
                  <c:v>23.94</c:v>
                </c:pt>
                <c:pt idx="5729">
                  <c:v>23.94</c:v>
                </c:pt>
                <c:pt idx="5730">
                  <c:v>23.75</c:v>
                </c:pt>
                <c:pt idx="5731">
                  <c:v>23.9</c:v>
                </c:pt>
                <c:pt idx="5732">
                  <c:v>24.22</c:v>
                </c:pt>
                <c:pt idx="5733">
                  <c:v>24.32</c:v>
                </c:pt>
                <c:pt idx="5734">
                  <c:v>24.29</c:v>
                </c:pt>
                <c:pt idx="5735">
                  <c:v>24.24</c:v>
                </c:pt>
                <c:pt idx="5736">
                  <c:v>24.11</c:v>
                </c:pt>
                <c:pt idx="5737">
                  <c:v>24.06</c:v>
                </c:pt>
                <c:pt idx="5738">
                  <c:v>23.91</c:v>
                </c:pt>
                <c:pt idx="5739">
                  <c:v>23.97</c:v>
                </c:pt>
                <c:pt idx="5740">
                  <c:v>23.71</c:v>
                </c:pt>
                <c:pt idx="5741">
                  <c:v>23.67</c:v>
                </c:pt>
                <c:pt idx="5742">
                  <c:v>23.54</c:v>
                </c:pt>
                <c:pt idx="5743">
                  <c:v>23.36</c:v>
                </c:pt>
                <c:pt idx="5744">
                  <c:v>23.32</c:v>
                </c:pt>
                <c:pt idx="5745">
                  <c:v>23.17</c:v>
                </c:pt>
                <c:pt idx="5746">
                  <c:v>22.95</c:v>
                </c:pt>
                <c:pt idx="5747">
                  <c:v>22.46</c:v>
                </c:pt>
                <c:pt idx="5748">
                  <c:v>22.38</c:v>
                </c:pt>
                <c:pt idx="5749">
                  <c:v>22.59</c:v>
                </c:pt>
                <c:pt idx="5750">
                  <c:v>22.82</c:v>
                </c:pt>
                <c:pt idx="5751">
                  <c:v>23.04</c:v>
                </c:pt>
                <c:pt idx="5752">
                  <c:v>23.08</c:v>
                </c:pt>
                <c:pt idx="5753">
                  <c:v>22.96</c:v>
                </c:pt>
                <c:pt idx="5754">
                  <c:v>22.9</c:v>
                </c:pt>
                <c:pt idx="5755">
                  <c:v>23.03</c:v>
                </c:pt>
                <c:pt idx="5756">
                  <c:v>22.98</c:v>
                </c:pt>
                <c:pt idx="5757">
                  <c:v>22.61</c:v>
                </c:pt>
                <c:pt idx="5758">
                  <c:v>22.52</c:v>
                </c:pt>
                <c:pt idx="5759">
                  <c:v>22.6</c:v>
                </c:pt>
                <c:pt idx="5760">
                  <c:v>22.43</c:v>
                </c:pt>
                <c:pt idx="5761">
                  <c:v>22.07</c:v>
                </c:pt>
                <c:pt idx="5762">
                  <c:v>22.38</c:v>
                </c:pt>
                <c:pt idx="5763">
                  <c:v>22.75</c:v>
                </c:pt>
                <c:pt idx="5764">
                  <c:v>22.89</c:v>
                </c:pt>
                <c:pt idx="5765">
                  <c:v>22.91</c:v>
                </c:pt>
                <c:pt idx="5766">
                  <c:v>22.84</c:v>
                </c:pt>
                <c:pt idx="5767">
                  <c:v>22.81</c:v>
                </c:pt>
                <c:pt idx="5768">
                  <c:v>22.82</c:v>
                </c:pt>
                <c:pt idx="5769">
                  <c:v>22.78</c:v>
                </c:pt>
                <c:pt idx="5770">
                  <c:v>22.63</c:v>
                </c:pt>
                <c:pt idx="5771">
                  <c:v>22.49</c:v>
                </c:pt>
                <c:pt idx="5772">
                  <c:v>22.35</c:v>
                </c:pt>
                <c:pt idx="5773">
                  <c:v>22.29</c:v>
                </c:pt>
                <c:pt idx="5774">
                  <c:v>22.25</c:v>
                </c:pt>
                <c:pt idx="5775">
                  <c:v>22.24</c:v>
                </c:pt>
                <c:pt idx="5776">
                  <c:v>22.28</c:v>
                </c:pt>
                <c:pt idx="5777">
                  <c:v>22.32</c:v>
                </c:pt>
                <c:pt idx="5778">
                  <c:v>22.38</c:v>
                </c:pt>
                <c:pt idx="5779">
                  <c:v>22.51</c:v>
                </c:pt>
                <c:pt idx="5780">
                  <c:v>22.54</c:v>
                </c:pt>
                <c:pt idx="5781">
                  <c:v>22.54</c:v>
                </c:pt>
                <c:pt idx="5782">
                  <c:v>22.52</c:v>
                </c:pt>
                <c:pt idx="5783">
                  <c:v>22.47</c:v>
                </c:pt>
                <c:pt idx="5784">
                  <c:v>22.33</c:v>
                </c:pt>
                <c:pt idx="5785">
                  <c:v>22.27</c:v>
                </c:pt>
                <c:pt idx="5786">
                  <c:v>22.27</c:v>
                </c:pt>
                <c:pt idx="5787">
                  <c:v>21.98</c:v>
                </c:pt>
                <c:pt idx="5788">
                  <c:v>21.85</c:v>
                </c:pt>
                <c:pt idx="5789">
                  <c:v>21.69</c:v>
                </c:pt>
                <c:pt idx="5790">
                  <c:v>21.78</c:v>
                </c:pt>
                <c:pt idx="5791">
                  <c:v>21.94</c:v>
                </c:pt>
                <c:pt idx="5792">
                  <c:v>22.16</c:v>
                </c:pt>
                <c:pt idx="5793">
                  <c:v>22.51</c:v>
                </c:pt>
                <c:pt idx="5794">
                  <c:v>22.86</c:v>
                </c:pt>
                <c:pt idx="5795">
                  <c:v>23.26</c:v>
                </c:pt>
                <c:pt idx="5796">
                  <c:v>23.69</c:v>
                </c:pt>
                <c:pt idx="5797">
                  <c:v>24.13</c:v>
                </c:pt>
                <c:pt idx="5798">
                  <c:v>24.37</c:v>
                </c:pt>
                <c:pt idx="5799">
                  <c:v>24.67</c:v>
                </c:pt>
                <c:pt idx="5800">
                  <c:v>24.93</c:v>
                </c:pt>
                <c:pt idx="5801">
                  <c:v>25.27</c:v>
                </c:pt>
                <c:pt idx="5802">
                  <c:v>25.65</c:v>
                </c:pt>
                <c:pt idx="5803">
                  <c:v>25.85</c:v>
                </c:pt>
                <c:pt idx="5804">
                  <c:v>26.3</c:v>
                </c:pt>
                <c:pt idx="5805">
                  <c:v>25.38</c:v>
                </c:pt>
                <c:pt idx="5806">
                  <c:v>25.84</c:v>
                </c:pt>
                <c:pt idx="5807">
                  <c:v>25.59</c:v>
                </c:pt>
                <c:pt idx="5808">
                  <c:v>24.77</c:v>
                </c:pt>
                <c:pt idx="5809">
                  <c:v>26.23</c:v>
                </c:pt>
                <c:pt idx="5810">
                  <c:v>25.94</c:v>
                </c:pt>
                <c:pt idx="5811">
                  <c:v>25.64</c:v>
                </c:pt>
                <c:pt idx="5812">
                  <c:v>26.54</c:v>
                </c:pt>
                <c:pt idx="5813">
                  <c:v>26.29</c:v>
                </c:pt>
                <c:pt idx="5814">
                  <c:v>26.43</c:v>
                </c:pt>
                <c:pt idx="5815">
                  <c:v>26.51</c:v>
                </c:pt>
                <c:pt idx="5816">
                  <c:v>26.92</c:v>
                </c:pt>
                <c:pt idx="5817">
                  <c:v>27.12</c:v>
                </c:pt>
                <c:pt idx="5818">
                  <c:v>26.97</c:v>
                </c:pt>
                <c:pt idx="5819">
                  <c:v>27.33</c:v>
                </c:pt>
                <c:pt idx="5820">
                  <c:v>26.86</c:v>
                </c:pt>
                <c:pt idx="5821">
                  <c:v>26.7</c:v>
                </c:pt>
                <c:pt idx="5822">
                  <c:v>26.53</c:v>
                </c:pt>
                <c:pt idx="5823">
                  <c:v>26.88</c:v>
                </c:pt>
                <c:pt idx="5824">
                  <c:v>26.99</c:v>
                </c:pt>
                <c:pt idx="5825">
                  <c:v>26.74</c:v>
                </c:pt>
                <c:pt idx="5826">
                  <c:v>26.94</c:v>
                </c:pt>
                <c:pt idx="5827">
                  <c:v>26.94</c:v>
                </c:pt>
                <c:pt idx="5828">
                  <c:v>27.12</c:v>
                </c:pt>
                <c:pt idx="5829">
                  <c:v>27.09</c:v>
                </c:pt>
                <c:pt idx="5830">
                  <c:v>27.11</c:v>
                </c:pt>
                <c:pt idx="5831">
                  <c:v>26.47</c:v>
                </c:pt>
                <c:pt idx="5832">
                  <c:v>26.81</c:v>
                </c:pt>
                <c:pt idx="5833">
                  <c:v>26.73</c:v>
                </c:pt>
                <c:pt idx="5834">
                  <c:v>26.79</c:v>
                </c:pt>
                <c:pt idx="5835">
                  <c:v>26.58</c:v>
                </c:pt>
                <c:pt idx="5836">
                  <c:v>26.08</c:v>
                </c:pt>
                <c:pt idx="5837">
                  <c:v>26.04</c:v>
                </c:pt>
                <c:pt idx="5838">
                  <c:v>25.74</c:v>
                </c:pt>
                <c:pt idx="5839">
                  <c:v>25.97</c:v>
                </c:pt>
                <c:pt idx="5840">
                  <c:v>26.12</c:v>
                </c:pt>
                <c:pt idx="5841">
                  <c:v>25.8</c:v>
                </c:pt>
                <c:pt idx="5842">
                  <c:v>25.64</c:v>
                </c:pt>
                <c:pt idx="5843">
                  <c:v>25.49</c:v>
                </c:pt>
                <c:pt idx="5844">
                  <c:v>25.27</c:v>
                </c:pt>
                <c:pt idx="5845">
                  <c:v>25.08</c:v>
                </c:pt>
                <c:pt idx="5846">
                  <c:v>25.48</c:v>
                </c:pt>
                <c:pt idx="5847">
                  <c:v>25.35</c:v>
                </c:pt>
                <c:pt idx="5848">
                  <c:v>25.45</c:v>
                </c:pt>
                <c:pt idx="5849">
                  <c:v>25.4</c:v>
                </c:pt>
                <c:pt idx="5850">
                  <c:v>25.23</c:v>
                </c:pt>
                <c:pt idx="5851">
                  <c:v>25.1</c:v>
                </c:pt>
                <c:pt idx="5852">
                  <c:v>25.15</c:v>
                </c:pt>
                <c:pt idx="5853">
                  <c:v>25.15</c:v>
                </c:pt>
                <c:pt idx="5854">
                  <c:v>24.92</c:v>
                </c:pt>
                <c:pt idx="5855">
                  <c:v>24.85</c:v>
                </c:pt>
                <c:pt idx="5856">
                  <c:v>24.83</c:v>
                </c:pt>
                <c:pt idx="5857">
                  <c:v>24.81</c:v>
                </c:pt>
                <c:pt idx="5858">
                  <c:v>24.66</c:v>
                </c:pt>
                <c:pt idx="5859">
                  <c:v>24.33</c:v>
                </c:pt>
                <c:pt idx="5860">
                  <c:v>24.33</c:v>
                </c:pt>
                <c:pt idx="5861">
                  <c:v>23.86</c:v>
                </c:pt>
                <c:pt idx="5862">
                  <c:v>23.59</c:v>
                </c:pt>
                <c:pt idx="5863">
                  <c:v>23.32</c:v>
                </c:pt>
                <c:pt idx="5864">
                  <c:v>23.47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C75-42FD-95FC-5EC8D1D42DB9}"/>
            </c:ext>
          </c:extLst>
        </c:ser>
        <c:ser>
          <c:idx val="2"/>
          <c:order val="2"/>
          <c:tx>
            <c:strRef>
              <c:f>'Clean Data_10min'!$K$1</c:f>
              <c:strCache>
                <c:ptCount val="1"/>
                <c:pt idx="0">
                  <c:v>Tdb=Temp (°C)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'Clean Data_10min'!$B$2:$B$5900</c:f>
              <c:strCache>
                <c:ptCount val="5865"/>
                <c:pt idx="0">
                  <c:v>10/08/2025 00:00</c:v>
                </c:pt>
                <c:pt idx="1">
                  <c:v>10/08/2025 00:10</c:v>
                </c:pt>
                <c:pt idx="2">
                  <c:v>10/08/2025 00:20</c:v>
                </c:pt>
                <c:pt idx="3">
                  <c:v>10/08/2025 00:30</c:v>
                </c:pt>
                <c:pt idx="4">
                  <c:v>10/08/2025 00:40</c:v>
                </c:pt>
                <c:pt idx="5">
                  <c:v>10/08/2025 00:50</c:v>
                </c:pt>
                <c:pt idx="6">
                  <c:v>10/08/2025 01:00</c:v>
                </c:pt>
                <c:pt idx="7">
                  <c:v>10/08/2025 01:10</c:v>
                </c:pt>
                <c:pt idx="8">
                  <c:v>10/08/2025 01:20</c:v>
                </c:pt>
                <c:pt idx="9">
                  <c:v>10/08/2025 01:30</c:v>
                </c:pt>
                <c:pt idx="10">
                  <c:v>10/08/2025 01:40</c:v>
                </c:pt>
                <c:pt idx="11">
                  <c:v>10/08/2025 01:50</c:v>
                </c:pt>
                <c:pt idx="12">
                  <c:v>10/08/2025 02:00</c:v>
                </c:pt>
                <c:pt idx="13">
                  <c:v>10/08/2025 02:10</c:v>
                </c:pt>
                <c:pt idx="14">
                  <c:v>10/08/2025 02:20</c:v>
                </c:pt>
                <c:pt idx="15">
                  <c:v>10/08/2025 02:30</c:v>
                </c:pt>
                <c:pt idx="16">
                  <c:v>10/08/2025 02:40</c:v>
                </c:pt>
                <c:pt idx="17">
                  <c:v>10/08/2025 02:50</c:v>
                </c:pt>
                <c:pt idx="18">
                  <c:v>10/08/2025 03:00</c:v>
                </c:pt>
                <c:pt idx="19">
                  <c:v>10/08/2025 03:10</c:v>
                </c:pt>
                <c:pt idx="20">
                  <c:v>10/08/2025 03:20</c:v>
                </c:pt>
                <c:pt idx="21">
                  <c:v>10/08/2025 03:30</c:v>
                </c:pt>
                <c:pt idx="22">
                  <c:v>10/08/2025 03:40</c:v>
                </c:pt>
                <c:pt idx="23">
                  <c:v>10/08/2025 03:50</c:v>
                </c:pt>
                <c:pt idx="24">
                  <c:v>10/08/2025 04:00</c:v>
                </c:pt>
                <c:pt idx="25">
                  <c:v>10/08/2025 04:10</c:v>
                </c:pt>
                <c:pt idx="26">
                  <c:v>10/08/2025 04:20</c:v>
                </c:pt>
                <c:pt idx="27">
                  <c:v>10/08/2025 04:30</c:v>
                </c:pt>
                <c:pt idx="28">
                  <c:v>10/08/2025 04:40</c:v>
                </c:pt>
                <c:pt idx="29">
                  <c:v>10/08/2025 04:50</c:v>
                </c:pt>
                <c:pt idx="30">
                  <c:v>10/08/2025 05:00</c:v>
                </c:pt>
                <c:pt idx="31">
                  <c:v>10/08/2025 05:10</c:v>
                </c:pt>
                <c:pt idx="32">
                  <c:v>10/08/2025 05:20</c:v>
                </c:pt>
                <c:pt idx="33">
                  <c:v>10/08/2025 05:30</c:v>
                </c:pt>
                <c:pt idx="34">
                  <c:v>10/08/2025 05:40</c:v>
                </c:pt>
                <c:pt idx="35">
                  <c:v>10/08/2025 05:50</c:v>
                </c:pt>
                <c:pt idx="36">
                  <c:v>10/08/2025 06:00</c:v>
                </c:pt>
                <c:pt idx="37">
                  <c:v>10/08/2025 06:10</c:v>
                </c:pt>
                <c:pt idx="38">
                  <c:v>10/08/2025 06:20</c:v>
                </c:pt>
                <c:pt idx="39">
                  <c:v>10/08/2025 06:30</c:v>
                </c:pt>
                <c:pt idx="40">
                  <c:v>10/08/2025 06:40</c:v>
                </c:pt>
                <c:pt idx="41">
                  <c:v>10/08/2025 06:50</c:v>
                </c:pt>
                <c:pt idx="42">
                  <c:v>10/08/2025 07:00</c:v>
                </c:pt>
                <c:pt idx="43">
                  <c:v>10/08/2025 07:10</c:v>
                </c:pt>
                <c:pt idx="44">
                  <c:v>10/08/2025 07:20</c:v>
                </c:pt>
                <c:pt idx="45">
                  <c:v>10/08/2025 07:30</c:v>
                </c:pt>
                <c:pt idx="46">
                  <c:v>10/08/2025 07:40</c:v>
                </c:pt>
                <c:pt idx="47">
                  <c:v>10/08/2025 07:50</c:v>
                </c:pt>
                <c:pt idx="48">
                  <c:v>10/08/2025 08:00</c:v>
                </c:pt>
                <c:pt idx="49">
                  <c:v>10/08/2025 08:10</c:v>
                </c:pt>
                <c:pt idx="50">
                  <c:v>10/08/2025 08:20</c:v>
                </c:pt>
                <c:pt idx="51">
                  <c:v>10/08/2025 08:30</c:v>
                </c:pt>
                <c:pt idx="52">
                  <c:v>10/08/2025 08:40</c:v>
                </c:pt>
                <c:pt idx="53">
                  <c:v>10/08/2025 08:50</c:v>
                </c:pt>
                <c:pt idx="54">
                  <c:v>10/08/2025 09:00</c:v>
                </c:pt>
                <c:pt idx="55">
                  <c:v>10/08/2025 09:10</c:v>
                </c:pt>
                <c:pt idx="56">
                  <c:v>10/08/2025 09:20</c:v>
                </c:pt>
                <c:pt idx="57">
                  <c:v>10/08/2025 09:30</c:v>
                </c:pt>
                <c:pt idx="58">
                  <c:v>10/08/2025 09:40</c:v>
                </c:pt>
                <c:pt idx="59">
                  <c:v>10/08/2025 09:50</c:v>
                </c:pt>
                <c:pt idx="60">
                  <c:v>10/08/2025 10:00</c:v>
                </c:pt>
                <c:pt idx="61">
                  <c:v>10/08/2025 10:10</c:v>
                </c:pt>
                <c:pt idx="62">
                  <c:v>10/08/2025 10:20</c:v>
                </c:pt>
                <c:pt idx="63">
                  <c:v>10/08/2025 10:30</c:v>
                </c:pt>
                <c:pt idx="64">
                  <c:v>10/08/2025 10:40</c:v>
                </c:pt>
                <c:pt idx="65">
                  <c:v>10/08/2025 10:50</c:v>
                </c:pt>
                <c:pt idx="66">
                  <c:v>10/08/2025 11:00</c:v>
                </c:pt>
                <c:pt idx="67">
                  <c:v>10/08/2025 11:10</c:v>
                </c:pt>
                <c:pt idx="68">
                  <c:v>10/08/2025 11:20</c:v>
                </c:pt>
                <c:pt idx="69">
                  <c:v>10/08/2025 11:30</c:v>
                </c:pt>
                <c:pt idx="70">
                  <c:v>10/08/2025 11:40</c:v>
                </c:pt>
                <c:pt idx="71">
                  <c:v>10/08/2025 11:50</c:v>
                </c:pt>
                <c:pt idx="72">
                  <c:v>10/08/2025 12:00</c:v>
                </c:pt>
                <c:pt idx="73">
                  <c:v>10/08/2025 12:10</c:v>
                </c:pt>
                <c:pt idx="74">
                  <c:v>10/08/2025 12:20</c:v>
                </c:pt>
                <c:pt idx="75">
                  <c:v>10/08/2025 12:30</c:v>
                </c:pt>
                <c:pt idx="76">
                  <c:v>10/08/2025 12:40</c:v>
                </c:pt>
                <c:pt idx="77">
                  <c:v>10/08/2025 12:50</c:v>
                </c:pt>
                <c:pt idx="78">
                  <c:v>10/08/2025 13:00</c:v>
                </c:pt>
                <c:pt idx="79">
                  <c:v>10/08/2025 13:10</c:v>
                </c:pt>
                <c:pt idx="80">
                  <c:v>10/08/2025 13:20</c:v>
                </c:pt>
                <c:pt idx="81">
                  <c:v>10/08/2025 13:30</c:v>
                </c:pt>
                <c:pt idx="82">
                  <c:v>10/08/2025 13:40</c:v>
                </c:pt>
                <c:pt idx="83">
                  <c:v>10/08/2025 13:50</c:v>
                </c:pt>
                <c:pt idx="84">
                  <c:v>10/08/2025 14:00</c:v>
                </c:pt>
                <c:pt idx="85">
                  <c:v>10/08/2025 14:10</c:v>
                </c:pt>
                <c:pt idx="86">
                  <c:v>10/08/2025 14:20</c:v>
                </c:pt>
                <c:pt idx="87">
                  <c:v>10/08/2025 14:30</c:v>
                </c:pt>
                <c:pt idx="88">
                  <c:v>10/08/2025 14:40</c:v>
                </c:pt>
                <c:pt idx="89">
                  <c:v>10/08/2025 14:50</c:v>
                </c:pt>
                <c:pt idx="90">
                  <c:v>10/08/2025 15:00</c:v>
                </c:pt>
                <c:pt idx="91">
                  <c:v>10/08/2025 15:10</c:v>
                </c:pt>
                <c:pt idx="92">
                  <c:v>10/08/2025 15:20</c:v>
                </c:pt>
                <c:pt idx="93">
                  <c:v>10/08/2025 15:30</c:v>
                </c:pt>
                <c:pt idx="94">
                  <c:v>10/08/2025 15:40</c:v>
                </c:pt>
                <c:pt idx="95">
                  <c:v>10/08/2025 15:50</c:v>
                </c:pt>
                <c:pt idx="96">
                  <c:v>10/08/2025 16:00</c:v>
                </c:pt>
                <c:pt idx="97">
                  <c:v>10/08/2025 16:10</c:v>
                </c:pt>
                <c:pt idx="98">
                  <c:v>10/08/2025 16:20</c:v>
                </c:pt>
                <c:pt idx="99">
                  <c:v>10/08/2025 16:30</c:v>
                </c:pt>
                <c:pt idx="100">
                  <c:v>10/08/2025 16:40</c:v>
                </c:pt>
                <c:pt idx="101">
                  <c:v>10/08/2025 16:50</c:v>
                </c:pt>
                <c:pt idx="102">
                  <c:v>10/08/2025 17:00</c:v>
                </c:pt>
                <c:pt idx="103">
                  <c:v>10/08/2025 17:10</c:v>
                </c:pt>
                <c:pt idx="104">
                  <c:v>10/08/2025 17:20</c:v>
                </c:pt>
                <c:pt idx="105">
                  <c:v>10/08/2025 17:30</c:v>
                </c:pt>
                <c:pt idx="106">
                  <c:v>10/08/2025 17:40</c:v>
                </c:pt>
                <c:pt idx="107">
                  <c:v>10/08/2025 17:50</c:v>
                </c:pt>
                <c:pt idx="108">
                  <c:v>10/08/2025 18:00</c:v>
                </c:pt>
                <c:pt idx="109">
                  <c:v>10/08/2025 18:10</c:v>
                </c:pt>
                <c:pt idx="110">
                  <c:v>10/08/2025 18:20</c:v>
                </c:pt>
                <c:pt idx="111">
                  <c:v>10/08/2025 18:30</c:v>
                </c:pt>
                <c:pt idx="112">
                  <c:v>10/08/2025 18:40</c:v>
                </c:pt>
                <c:pt idx="113">
                  <c:v>10/08/2025 18:50</c:v>
                </c:pt>
                <c:pt idx="114">
                  <c:v>10/08/2025 19:00</c:v>
                </c:pt>
                <c:pt idx="115">
                  <c:v>10/08/2025 19:10</c:v>
                </c:pt>
                <c:pt idx="116">
                  <c:v>10/08/2025 19:20</c:v>
                </c:pt>
                <c:pt idx="117">
                  <c:v>10/08/2025 19:30</c:v>
                </c:pt>
                <c:pt idx="118">
                  <c:v>10/08/2025 19:40</c:v>
                </c:pt>
                <c:pt idx="119">
                  <c:v>10/08/2025 19:50</c:v>
                </c:pt>
                <c:pt idx="120">
                  <c:v>10/08/2025 20:00</c:v>
                </c:pt>
                <c:pt idx="121">
                  <c:v>10/08/2025 20:10</c:v>
                </c:pt>
                <c:pt idx="122">
                  <c:v>10/08/2025 20:20</c:v>
                </c:pt>
                <c:pt idx="123">
                  <c:v>10/08/2025 20:30</c:v>
                </c:pt>
                <c:pt idx="124">
                  <c:v>10/08/2025 20:40</c:v>
                </c:pt>
                <c:pt idx="125">
                  <c:v>10/08/2025 20:50</c:v>
                </c:pt>
                <c:pt idx="126">
                  <c:v>10/08/2025 21:00</c:v>
                </c:pt>
                <c:pt idx="127">
                  <c:v>10/08/2025 21:10</c:v>
                </c:pt>
                <c:pt idx="128">
                  <c:v>10/08/2025 21:20</c:v>
                </c:pt>
                <c:pt idx="129">
                  <c:v>10/08/2025 21:30</c:v>
                </c:pt>
                <c:pt idx="130">
                  <c:v>10/08/2025 21:40</c:v>
                </c:pt>
                <c:pt idx="131">
                  <c:v>10/08/2025 21:50</c:v>
                </c:pt>
                <c:pt idx="132">
                  <c:v>10/08/2025 22:00</c:v>
                </c:pt>
                <c:pt idx="133">
                  <c:v>10/08/2025 22:10</c:v>
                </c:pt>
                <c:pt idx="134">
                  <c:v>10/08/2025 22:20</c:v>
                </c:pt>
                <c:pt idx="135">
                  <c:v>10/08/2025 22:30</c:v>
                </c:pt>
                <c:pt idx="136">
                  <c:v>10/08/2025 22:40</c:v>
                </c:pt>
                <c:pt idx="137">
                  <c:v>10/08/2025 22:50</c:v>
                </c:pt>
                <c:pt idx="138">
                  <c:v>10/08/2025 23:00</c:v>
                </c:pt>
                <c:pt idx="139">
                  <c:v>10/08/2025 23:10</c:v>
                </c:pt>
                <c:pt idx="140">
                  <c:v>10/08/2025 23:20</c:v>
                </c:pt>
                <c:pt idx="141">
                  <c:v>10/08/2025 23:30</c:v>
                </c:pt>
                <c:pt idx="142">
                  <c:v>10/08/2025 23:40</c:v>
                </c:pt>
                <c:pt idx="143">
                  <c:v>10/08/2025 23:50</c:v>
                </c:pt>
                <c:pt idx="144">
                  <c:v>11/08/2025 00:00</c:v>
                </c:pt>
                <c:pt idx="145">
                  <c:v>11/08/2025 00:10</c:v>
                </c:pt>
                <c:pt idx="146">
                  <c:v>11/08/2025 00:20</c:v>
                </c:pt>
                <c:pt idx="147">
                  <c:v>11/08/2025 00:30</c:v>
                </c:pt>
                <c:pt idx="148">
                  <c:v>11/08/2025 00:40</c:v>
                </c:pt>
                <c:pt idx="149">
                  <c:v>11/08/2025 00:50</c:v>
                </c:pt>
                <c:pt idx="150">
                  <c:v>11/08/2025 01:00</c:v>
                </c:pt>
                <c:pt idx="151">
                  <c:v>11/08/2025 01:10</c:v>
                </c:pt>
                <c:pt idx="152">
                  <c:v>11/08/2025 01:20</c:v>
                </c:pt>
                <c:pt idx="153">
                  <c:v>11/08/2025 01:30</c:v>
                </c:pt>
                <c:pt idx="154">
                  <c:v>11/08/2025 01:40</c:v>
                </c:pt>
                <c:pt idx="155">
                  <c:v>11/08/2025 01:50</c:v>
                </c:pt>
                <c:pt idx="156">
                  <c:v>11/08/2025 02:00</c:v>
                </c:pt>
                <c:pt idx="157">
                  <c:v>11/08/2025 02:10</c:v>
                </c:pt>
                <c:pt idx="158">
                  <c:v>11/08/2025 02:20</c:v>
                </c:pt>
                <c:pt idx="159">
                  <c:v>11/08/2025 02:30</c:v>
                </c:pt>
                <c:pt idx="160">
                  <c:v>11/08/2025 02:40</c:v>
                </c:pt>
                <c:pt idx="161">
                  <c:v>11/08/2025 02:50</c:v>
                </c:pt>
                <c:pt idx="162">
                  <c:v>11/08/2025 03:00</c:v>
                </c:pt>
                <c:pt idx="163">
                  <c:v>11/08/2025 03:10</c:v>
                </c:pt>
                <c:pt idx="164">
                  <c:v>11/08/2025 03:20</c:v>
                </c:pt>
                <c:pt idx="165">
                  <c:v>11/08/2025 03:30</c:v>
                </c:pt>
                <c:pt idx="166">
                  <c:v>11/08/2025 03:40</c:v>
                </c:pt>
                <c:pt idx="167">
                  <c:v>11/08/2025 03:50</c:v>
                </c:pt>
                <c:pt idx="168">
                  <c:v>11/08/2025 04:00</c:v>
                </c:pt>
                <c:pt idx="169">
                  <c:v>11/08/2025 04:10</c:v>
                </c:pt>
                <c:pt idx="170">
                  <c:v>11/08/2025 04:20</c:v>
                </c:pt>
                <c:pt idx="171">
                  <c:v>11/08/2025 04:30</c:v>
                </c:pt>
                <c:pt idx="172">
                  <c:v>11/08/2025 04:40</c:v>
                </c:pt>
                <c:pt idx="173">
                  <c:v>11/08/2025 04:50</c:v>
                </c:pt>
                <c:pt idx="174">
                  <c:v>11/08/2025 05:00</c:v>
                </c:pt>
                <c:pt idx="175">
                  <c:v>11/08/2025 05:10</c:v>
                </c:pt>
                <c:pt idx="176">
                  <c:v>11/08/2025 05:20</c:v>
                </c:pt>
                <c:pt idx="177">
                  <c:v>11/08/2025 05:30</c:v>
                </c:pt>
                <c:pt idx="178">
                  <c:v>11/08/2025 05:40</c:v>
                </c:pt>
                <c:pt idx="179">
                  <c:v>11/08/2025 05:50</c:v>
                </c:pt>
                <c:pt idx="180">
                  <c:v>11/08/2025 06:00</c:v>
                </c:pt>
                <c:pt idx="181">
                  <c:v>11/08/2025 06:10</c:v>
                </c:pt>
                <c:pt idx="182">
                  <c:v>11/08/2025 06:20</c:v>
                </c:pt>
                <c:pt idx="183">
                  <c:v>11/08/2025 06:30</c:v>
                </c:pt>
                <c:pt idx="184">
                  <c:v>11/08/2025 06:40</c:v>
                </c:pt>
                <c:pt idx="185">
                  <c:v>11/08/2025 06:50</c:v>
                </c:pt>
                <c:pt idx="186">
                  <c:v>11/08/2025 07:00</c:v>
                </c:pt>
                <c:pt idx="187">
                  <c:v>11/08/2025 07:10</c:v>
                </c:pt>
                <c:pt idx="188">
                  <c:v>11/08/2025 07:20</c:v>
                </c:pt>
                <c:pt idx="189">
                  <c:v>11/08/2025 07:30</c:v>
                </c:pt>
                <c:pt idx="190">
                  <c:v>11/08/2025 07:40</c:v>
                </c:pt>
                <c:pt idx="191">
                  <c:v>11/08/2025 07:50</c:v>
                </c:pt>
                <c:pt idx="192">
                  <c:v>11/08/2025 08:00</c:v>
                </c:pt>
                <c:pt idx="193">
                  <c:v>11/08/2025 08:10</c:v>
                </c:pt>
                <c:pt idx="194">
                  <c:v>11/08/2025 08:20</c:v>
                </c:pt>
                <c:pt idx="195">
                  <c:v>11/08/2025 08:30</c:v>
                </c:pt>
                <c:pt idx="196">
                  <c:v>11/08/2025 08:40</c:v>
                </c:pt>
                <c:pt idx="197">
                  <c:v>11/08/2025 08:50</c:v>
                </c:pt>
                <c:pt idx="198">
                  <c:v>11/08/2025 09:00</c:v>
                </c:pt>
                <c:pt idx="199">
                  <c:v>11/08/2025 09:10</c:v>
                </c:pt>
                <c:pt idx="200">
                  <c:v>11/08/2025 09:20</c:v>
                </c:pt>
                <c:pt idx="201">
                  <c:v>11/08/2025 09:30</c:v>
                </c:pt>
                <c:pt idx="202">
                  <c:v>11/08/2025 09:40</c:v>
                </c:pt>
                <c:pt idx="203">
                  <c:v>11/08/2025 09:50</c:v>
                </c:pt>
                <c:pt idx="204">
                  <c:v>11/08/2025 10:00</c:v>
                </c:pt>
                <c:pt idx="205">
                  <c:v>11/08/2025 10:10</c:v>
                </c:pt>
                <c:pt idx="206">
                  <c:v>11/08/2025 10:20</c:v>
                </c:pt>
                <c:pt idx="207">
                  <c:v>11/08/2025 10:30</c:v>
                </c:pt>
                <c:pt idx="208">
                  <c:v>11/08/2025 10:40</c:v>
                </c:pt>
                <c:pt idx="209">
                  <c:v>11/08/2025 10:50</c:v>
                </c:pt>
                <c:pt idx="210">
                  <c:v>11/08/2025 11:00</c:v>
                </c:pt>
                <c:pt idx="211">
                  <c:v>11/08/2025 11:10</c:v>
                </c:pt>
                <c:pt idx="212">
                  <c:v>11/08/2025 11:20</c:v>
                </c:pt>
                <c:pt idx="213">
                  <c:v>11/08/2025 11:30</c:v>
                </c:pt>
                <c:pt idx="214">
                  <c:v>11/08/2025 11:40</c:v>
                </c:pt>
                <c:pt idx="215">
                  <c:v>11/08/2025 11:50</c:v>
                </c:pt>
                <c:pt idx="216">
                  <c:v>11/08/2025 12:00</c:v>
                </c:pt>
                <c:pt idx="217">
                  <c:v>11/08/2025 12:10</c:v>
                </c:pt>
                <c:pt idx="218">
                  <c:v>11/08/2025 12:20</c:v>
                </c:pt>
                <c:pt idx="219">
                  <c:v>11/08/2025 12:30</c:v>
                </c:pt>
                <c:pt idx="220">
                  <c:v>11/08/2025 12:40</c:v>
                </c:pt>
                <c:pt idx="221">
                  <c:v>11/08/2025 12:50</c:v>
                </c:pt>
                <c:pt idx="222">
                  <c:v>11/08/2025 13:00</c:v>
                </c:pt>
                <c:pt idx="223">
                  <c:v>11/08/2025 13:10</c:v>
                </c:pt>
                <c:pt idx="224">
                  <c:v>11/08/2025 13:20</c:v>
                </c:pt>
                <c:pt idx="225">
                  <c:v>11/08/2025 13:30</c:v>
                </c:pt>
                <c:pt idx="226">
                  <c:v>11/08/2025 13:40</c:v>
                </c:pt>
                <c:pt idx="227">
                  <c:v>11/08/2025 13:50</c:v>
                </c:pt>
                <c:pt idx="228">
                  <c:v>11/08/2025 14:00</c:v>
                </c:pt>
                <c:pt idx="229">
                  <c:v>11/08/2025 14:10</c:v>
                </c:pt>
                <c:pt idx="230">
                  <c:v>11/08/2025 14:20</c:v>
                </c:pt>
                <c:pt idx="231">
                  <c:v>11/08/2025 14:30</c:v>
                </c:pt>
                <c:pt idx="232">
                  <c:v>11/08/2025 14:40</c:v>
                </c:pt>
                <c:pt idx="233">
                  <c:v>11/08/2025 14:50</c:v>
                </c:pt>
                <c:pt idx="234">
                  <c:v>11/08/2025 15:00</c:v>
                </c:pt>
                <c:pt idx="235">
                  <c:v>11/08/2025 15:10</c:v>
                </c:pt>
                <c:pt idx="236">
                  <c:v>11/08/2025 15:20</c:v>
                </c:pt>
                <c:pt idx="237">
                  <c:v>11/08/2025 15:30</c:v>
                </c:pt>
                <c:pt idx="238">
                  <c:v>11/08/2025 15:40</c:v>
                </c:pt>
                <c:pt idx="239">
                  <c:v>11/08/2025 15:50</c:v>
                </c:pt>
                <c:pt idx="240">
                  <c:v>11/08/2025 16:00</c:v>
                </c:pt>
                <c:pt idx="241">
                  <c:v>11/08/2025 16:10</c:v>
                </c:pt>
                <c:pt idx="242">
                  <c:v>11/08/2025 16:20</c:v>
                </c:pt>
                <c:pt idx="243">
                  <c:v>11/08/2025 16:30</c:v>
                </c:pt>
                <c:pt idx="244">
                  <c:v>11/08/2025 16:40</c:v>
                </c:pt>
                <c:pt idx="245">
                  <c:v>11/08/2025 16:50</c:v>
                </c:pt>
                <c:pt idx="246">
                  <c:v>11/08/2025 17:00</c:v>
                </c:pt>
                <c:pt idx="247">
                  <c:v>11/08/2025 17:10</c:v>
                </c:pt>
                <c:pt idx="248">
                  <c:v>11/08/2025 17:20</c:v>
                </c:pt>
                <c:pt idx="249">
                  <c:v>11/08/2025 17:30</c:v>
                </c:pt>
                <c:pt idx="250">
                  <c:v>11/08/2025 17:40</c:v>
                </c:pt>
                <c:pt idx="251">
                  <c:v>11/08/2025 17:50</c:v>
                </c:pt>
                <c:pt idx="252">
                  <c:v>11/08/2025 18:00</c:v>
                </c:pt>
                <c:pt idx="253">
                  <c:v>11/08/2025 18:10</c:v>
                </c:pt>
                <c:pt idx="254">
                  <c:v>11/08/2025 18:20</c:v>
                </c:pt>
                <c:pt idx="255">
                  <c:v>11/08/2025 18:30</c:v>
                </c:pt>
                <c:pt idx="256">
                  <c:v>11/08/2025 18:40</c:v>
                </c:pt>
                <c:pt idx="257">
                  <c:v>11/08/2025 18:50</c:v>
                </c:pt>
                <c:pt idx="258">
                  <c:v>11/08/2025 19:00</c:v>
                </c:pt>
                <c:pt idx="259">
                  <c:v>11/08/2025 19:10</c:v>
                </c:pt>
                <c:pt idx="260">
                  <c:v>11/08/2025 19:20</c:v>
                </c:pt>
                <c:pt idx="261">
                  <c:v>11/08/2025 19:30</c:v>
                </c:pt>
                <c:pt idx="262">
                  <c:v>11/08/2025 19:40</c:v>
                </c:pt>
                <c:pt idx="263">
                  <c:v>11/08/2025 19:50</c:v>
                </c:pt>
                <c:pt idx="264">
                  <c:v>11/08/2025 20:00</c:v>
                </c:pt>
                <c:pt idx="265">
                  <c:v>11/08/2025 20:10</c:v>
                </c:pt>
                <c:pt idx="266">
                  <c:v>11/08/2025 20:20</c:v>
                </c:pt>
                <c:pt idx="267">
                  <c:v>11/08/2025 20:30</c:v>
                </c:pt>
                <c:pt idx="268">
                  <c:v>11/08/2025 20:40</c:v>
                </c:pt>
                <c:pt idx="269">
                  <c:v>11/08/2025 20:50</c:v>
                </c:pt>
                <c:pt idx="270">
                  <c:v>11/08/2025 21:00</c:v>
                </c:pt>
                <c:pt idx="271">
                  <c:v>11/08/2025 21:10</c:v>
                </c:pt>
                <c:pt idx="272">
                  <c:v>11/08/2025 21:20</c:v>
                </c:pt>
                <c:pt idx="273">
                  <c:v>11/08/2025 21:30</c:v>
                </c:pt>
                <c:pt idx="274">
                  <c:v>11/08/2025 21:40</c:v>
                </c:pt>
                <c:pt idx="275">
                  <c:v>11/08/2025 21:50</c:v>
                </c:pt>
                <c:pt idx="276">
                  <c:v>11/08/2025 22:00</c:v>
                </c:pt>
                <c:pt idx="277">
                  <c:v>11/08/2025 22:10</c:v>
                </c:pt>
                <c:pt idx="278">
                  <c:v>11/08/2025 22:20</c:v>
                </c:pt>
                <c:pt idx="279">
                  <c:v>11/08/2025 22:30</c:v>
                </c:pt>
                <c:pt idx="280">
                  <c:v>11/08/2025 22:40</c:v>
                </c:pt>
                <c:pt idx="281">
                  <c:v>11/08/2025 22:50</c:v>
                </c:pt>
                <c:pt idx="282">
                  <c:v>11/08/2025 23:00</c:v>
                </c:pt>
                <c:pt idx="283">
                  <c:v>11/08/2025 23:10</c:v>
                </c:pt>
                <c:pt idx="284">
                  <c:v>11/08/2025 23:20</c:v>
                </c:pt>
                <c:pt idx="285">
                  <c:v>11/08/2025 23:30</c:v>
                </c:pt>
                <c:pt idx="286">
                  <c:v>11/08/2025 23:40</c:v>
                </c:pt>
                <c:pt idx="287">
                  <c:v>11/08/2025 23:50</c:v>
                </c:pt>
                <c:pt idx="288">
                  <c:v>12/08/2025 00:00</c:v>
                </c:pt>
                <c:pt idx="289">
                  <c:v>12/08/2025 00:10</c:v>
                </c:pt>
                <c:pt idx="290">
                  <c:v>12/08/2025 00:20</c:v>
                </c:pt>
                <c:pt idx="291">
                  <c:v>12/08/2025 00:30</c:v>
                </c:pt>
                <c:pt idx="292">
                  <c:v>12/08/2025 00:40</c:v>
                </c:pt>
                <c:pt idx="293">
                  <c:v>12/08/2025 00:50</c:v>
                </c:pt>
                <c:pt idx="294">
                  <c:v>12/08/2025 01:00</c:v>
                </c:pt>
                <c:pt idx="295">
                  <c:v>12/08/2025 01:10</c:v>
                </c:pt>
                <c:pt idx="296">
                  <c:v>12/08/2025 01:20</c:v>
                </c:pt>
                <c:pt idx="297">
                  <c:v>12/08/2025 01:30</c:v>
                </c:pt>
                <c:pt idx="298">
                  <c:v>12/08/2025 01:40</c:v>
                </c:pt>
                <c:pt idx="299">
                  <c:v>12/08/2025 01:50</c:v>
                </c:pt>
                <c:pt idx="300">
                  <c:v>12/08/2025 02:00</c:v>
                </c:pt>
                <c:pt idx="301">
                  <c:v>12/08/2025 02:10</c:v>
                </c:pt>
                <c:pt idx="302">
                  <c:v>12/08/2025 02:20</c:v>
                </c:pt>
                <c:pt idx="303">
                  <c:v>12/08/2025 02:30</c:v>
                </c:pt>
                <c:pt idx="304">
                  <c:v>12/08/2025 02:40</c:v>
                </c:pt>
                <c:pt idx="305">
                  <c:v>12/08/2025 02:50</c:v>
                </c:pt>
                <c:pt idx="306">
                  <c:v>12/08/2025 03:00</c:v>
                </c:pt>
                <c:pt idx="307">
                  <c:v>12/08/2025 03:10</c:v>
                </c:pt>
                <c:pt idx="308">
                  <c:v>12/08/2025 03:20</c:v>
                </c:pt>
                <c:pt idx="309">
                  <c:v>12/08/2025 03:30</c:v>
                </c:pt>
                <c:pt idx="310">
                  <c:v>12/08/2025 03:40</c:v>
                </c:pt>
                <c:pt idx="311">
                  <c:v>12/08/2025 03:50</c:v>
                </c:pt>
                <c:pt idx="312">
                  <c:v>12/08/2025 04:00</c:v>
                </c:pt>
                <c:pt idx="313">
                  <c:v>12/08/2025 04:10</c:v>
                </c:pt>
                <c:pt idx="314">
                  <c:v>12/08/2025 04:20</c:v>
                </c:pt>
                <c:pt idx="315">
                  <c:v>12/08/2025 04:30</c:v>
                </c:pt>
                <c:pt idx="316">
                  <c:v>12/08/2025 04:40</c:v>
                </c:pt>
                <c:pt idx="317">
                  <c:v>12/08/2025 04:50</c:v>
                </c:pt>
                <c:pt idx="318">
                  <c:v>12/08/2025 05:00</c:v>
                </c:pt>
                <c:pt idx="319">
                  <c:v>12/08/2025 05:10</c:v>
                </c:pt>
                <c:pt idx="320">
                  <c:v>12/08/2025 05:20</c:v>
                </c:pt>
                <c:pt idx="321">
                  <c:v>12/08/2025 05:30</c:v>
                </c:pt>
                <c:pt idx="322">
                  <c:v>12/08/2025 05:40</c:v>
                </c:pt>
                <c:pt idx="323">
                  <c:v>12/08/2025 05:50</c:v>
                </c:pt>
                <c:pt idx="324">
                  <c:v>12/08/2025 06:00</c:v>
                </c:pt>
                <c:pt idx="325">
                  <c:v>12/08/2025 06:10</c:v>
                </c:pt>
                <c:pt idx="326">
                  <c:v>12/08/2025 06:20</c:v>
                </c:pt>
                <c:pt idx="327">
                  <c:v>12/08/2025 06:30</c:v>
                </c:pt>
                <c:pt idx="328">
                  <c:v>12/08/2025 06:40</c:v>
                </c:pt>
                <c:pt idx="329">
                  <c:v>12/08/2025 06:50</c:v>
                </c:pt>
                <c:pt idx="330">
                  <c:v>12/08/2025 07:00</c:v>
                </c:pt>
                <c:pt idx="331">
                  <c:v>12/08/2025 07:10</c:v>
                </c:pt>
                <c:pt idx="332">
                  <c:v>12/08/2025 07:20</c:v>
                </c:pt>
                <c:pt idx="333">
                  <c:v>12/08/2025 07:30</c:v>
                </c:pt>
                <c:pt idx="334">
                  <c:v>12/08/2025 07:40</c:v>
                </c:pt>
                <c:pt idx="335">
                  <c:v>12/08/2025 07:50</c:v>
                </c:pt>
                <c:pt idx="336">
                  <c:v>12/08/2025 08:00</c:v>
                </c:pt>
                <c:pt idx="337">
                  <c:v>12/08/2025 08:10</c:v>
                </c:pt>
                <c:pt idx="338">
                  <c:v>12/08/2025 08:20</c:v>
                </c:pt>
                <c:pt idx="339">
                  <c:v>12/08/2025 08:30</c:v>
                </c:pt>
                <c:pt idx="340">
                  <c:v>12/08/2025 08:40</c:v>
                </c:pt>
                <c:pt idx="341">
                  <c:v>12/08/2025 08:50</c:v>
                </c:pt>
                <c:pt idx="342">
                  <c:v>12/08/2025 09:00</c:v>
                </c:pt>
                <c:pt idx="343">
                  <c:v>12/08/2025 09:10</c:v>
                </c:pt>
                <c:pt idx="344">
                  <c:v>12/08/2025 09:20</c:v>
                </c:pt>
                <c:pt idx="345">
                  <c:v>12/08/2025 09:30</c:v>
                </c:pt>
                <c:pt idx="346">
                  <c:v>12/08/2025 09:40</c:v>
                </c:pt>
                <c:pt idx="347">
                  <c:v>12/08/2025 09:50</c:v>
                </c:pt>
                <c:pt idx="348">
                  <c:v>12/08/2025 10:00</c:v>
                </c:pt>
                <c:pt idx="349">
                  <c:v>12/08/2025 10:10</c:v>
                </c:pt>
                <c:pt idx="350">
                  <c:v>12/08/2025 10:20</c:v>
                </c:pt>
                <c:pt idx="351">
                  <c:v>12/08/2025 10:30</c:v>
                </c:pt>
                <c:pt idx="352">
                  <c:v>12/08/2025 10:40</c:v>
                </c:pt>
                <c:pt idx="353">
                  <c:v>12/08/2025 10:50</c:v>
                </c:pt>
                <c:pt idx="354">
                  <c:v>12/08/2025 11:00</c:v>
                </c:pt>
                <c:pt idx="355">
                  <c:v>12/08/2025 11:10</c:v>
                </c:pt>
                <c:pt idx="356">
                  <c:v>12/08/2025 11:20</c:v>
                </c:pt>
                <c:pt idx="357">
                  <c:v>12/08/2025 11:30</c:v>
                </c:pt>
                <c:pt idx="358">
                  <c:v>12/08/2025 11:40</c:v>
                </c:pt>
                <c:pt idx="359">
                  <c:v>12/08/2025 11:50</c:v>
                </c:pt>
                <c:pt idx="360">
                  <c:v>12/08/2025 12:00</c:v>
                </c:pt>
                <c:pt idx="361">
                  <c:v>12/08/2025 12:10</c:v>
                </c:pt>
                <c:pt idx="362">
                  <c:v>12/08/2025 12:20</c:v>
                </c:pt>
                <c:pt idx="363">
                  <c:v>12/08/2025 12:30</c:v>
                </c:pt>
                <c:pt idx="364">
                  <c:v>12/08/2025 12:40</c:v>
                </c:pt>
                <c:pt idx="365">
                  <c:v>12/08/2025 12:50</c:v>
                </c:pt>
                <c:pt idx="366">
                  <c:v>12/08/2025 13:00</c:v>
                </c:pt>
                <c:pt idx="367">
                  <c:v>12/08/2025 13:10</c:v>
                </c:pt>
                <c:pt idx="368">
                  <c:v>12/08/2025 13:20</c:v>
                </c:pt>
                <c:pt idx="369">
                  <c:v>12/08/2025 13:30</c:v>
                </c:pt>
                <c:pt idx="370">
                  <c:v>12/08/2025 13:40</c:v>
                </c:pt>
                <c:pt idx="371">
                  <c:v>12/08/2025 13:50</c:v>
                </c:pt>
                <c:pt idx="372">
                  <c:v>12/08/2025 14:00</c:v>
                </c:pt>
                <c:pt idx="373">
                  <c:v>12/08/2025 14:10</c:v>
                </c:pt>
                <c:pt idx="374">
                  <c:v>12/08/2025 14:20</c:v>
                </c:pt>
                <c:pt idx="375">
                  <c:v>12/08/2025 14:30</c:v>
                </c:pt>
                <c:pt idx="376">
                  <c:v>12/08/2025 14:40</c:v>
                </c:pt>
                <c:pt idx="377">
                  <c:v>12/08/2025 14:50</c:v>
                </c:pt>
                <c:pt idx="378">
                  <c:v>12/08/2025 15:00</c:v>
                </c:pt>
                <c:pt idx="379">
                  <c:v>12/08/2025 15:10</c:v>
                </c:pt>
                <c:pt idx="380">
                  <c:v>12/08/2025 15:20</c:v>
                </c:pt>
                <c:pt idx="381">
                  <c:v>12/08/2025 15:30</c:v>
                </c:pt>
                <c:pt idx="382">
                  <c:v>12/08/2025 15:40</c:v>
                </c:pt>
                <c:pt idx="383">
                  <c:v>12/08/2025 15:50</c:v>
                </c:pt>
                <c:pt idx="384">
                  <c:v>12/08/2025 16:00</c:v>
                </c:pt>
                <c:pt idx="385">
                  <c:v>12/08/2025 16:10</c:v>
                </c:pt>
                <c:pt idx="386">
                  <c:v>12/08/2025 16:20</c:v>
                </c:pt>
                <c:pt idx="387">
                  <c:v>12/08/2025 16:30</c:v>
                </c:pt>
                <c:pt idx="388">
                  <c:v>12/08/2025 16:40</c:v>
                </c:pt>
                <c:pt idx="389">
                  <c:v>12/08/2025 16:50</c:v>
                </c:pt>
                <c:pt idx="390">
                  <c:v>12/08/2025 17:00</c:v>
                </c:pt>
                <c:pt idx="391">
                  <c:v>12/08/2025 17:10</c:v>
                </c:pt>
                <c:pt idx="392">
                  <c:v>12/08/2025 17:20</c:v>
                </c:pt>
                <c:pt idx="393">
                  <c:v>12/08/2025 17:30</c:v>
                </c:pt>
                <c:pt idx="394">
                  <c:v>12/08/2025 17:40</c:v>
                </c:pt>
                <c:pt idx="395">
                  <c:v>12/08/2025 17:50</c:v>
                </c:pt>
                <c:pt idx="396">
                  <c:v>12/08/2025 18:00</c:v>
                </c:pt>
                <c:pt idx="397">
                  <c:v>12/08/2025 18:10</c:v>
                </c:pt>
                <c:pt idx="398">
                  <c:v>12/08/2025 18:20</c:v>
                </c:pt>
                <c:pt idx="399">
                  <c:v>12/08/2025 18:30</c:v>
                </c:pt>
                <c:pt idx="400">
                  <c:v>12/08/2025 18:40</c:v>
                </c:pt>
                <c:pt idx="401">
                  <c:v>12/08/2025 18:50</c:v>
                </c:pt>
                <c:pt idx="402">
                  <c:v>12/08/2025 19:00</c:v>
                </c:pt>
                <c:pt idx="403">
                  <c:v>12/08/2025 19:10</c:v>
                </c:pt>
                <c:pt idx="404">
                  <c:v>12/08/2025 19:20</c:v>
                </c:pt>
                <c:pt idx="405">
                  <c:v>12/08/2025 19:30</c:v>
                </c:pt>
                <c:pt idx="406">
                  <c:v>12/08/2025 19:40</c:v>
                </c:pt>
                <c:pt idx="407">
                  <c:v>12/08/2025 19:50</c:v>
                </c:pt>
                <c:pt idx="408">
                  <c:v>12/08/2025 20:00</c:v>
                </c:pt>
                <c:pt idx="409">
                  <c:v>12/08/2025 20:10</c:v>
                </c:pt>
                <c:pt idx="410">
                  <c:v>12/08/2025 20:20</c:v>
                </c:pt>
                <c:pt idx="411">
                  <c:v>12/08/2025 20:30</c:v>
                </c:pt>
                <c:pt idx="412">
                  <c:v>12/08/2025 20:40</c:v>
                </c:pt>
                <c:pt idx="413">
                  <c:v>12/08/2025 20:50</c:v>
                </c:pt>
                <c:pt idx="414">
                  <c:v>12/08/2025 21:00</c:v>
                </c:pt>
                <c:pt idx="415">
                  <c:v>12/08/2025 21:10</c:v>
                </c:pt>
                <c:pt idx="416">
                  <c:v>12/08/2025 21:20</c:v>
                </c:pt>
                <c:pt idx="417">
                  <c:v>12/08/2025 21:30</c:v>
                </c:pt>
                <c:pt idx="418">
                  <c:v>12/08/2025 21:40</c:v>
                </c:pt>
                <c:pt idx="419">
                  <c:v>12/08/2025 21:50</c:v>
                </c:pt>
                <c:pt idx="420">
                  <c:v>12/08/2025 22:00</c:v>
                </c:pt>
                <c:pt idx="421">
                  <c:v>12/08/2025 22:10</c:v>
                </c:pt>
                <c:pt idx="422">
                  <c:v>12/08/2025 22:20</c:v>
                </c:pt>
                <c:pt idx="423">
                  <c:v>12/08/2025 22:30</c:v>
                </c:pt>
                <c:pt idx="424">
                  <c:v>12/08/2025 22:40</c:v>
                </c:pt>
                <c:pt idx="425">
                  <c:v>12/08/2025 22:50</c:v>
                </c:pt>
                <c:pt idx="426">
                  <c:v>12/08/2025 23:00</c:v>
                </c:pt>
                <c:pt idx="427">
                  <c:v>12/08/2025 23:10</c:v>
                </c:pt>
                <c:pt idx="428">
                  <c:v>12/08/2025 23:20</c:v>
                </c:pt>
                <c:pt idx="429">
                  <c:v>12/08/2025 23:30</c:v>
                </c:pt>
                <c:pt idx="430">
                  <c:v>12/08/2025 23:40</c:v>
                </c:pt>
                <c:pt idx="431">
                  <c:v>12/08/2025 23:50</c:v>
                </c:pt>
                <c:pt idx="432">
                  <c:v>13/08/2025 00:00</c:v>
                </c:pt>
                <c:pt idx="433">
                  <c:v>13/08/2025 00:10</c:v>
                </c:pt>
                <c:pt idx="434">
                  <c:v>13/08/2025 00:20</c:v>
                </c:pt>
                <c:pt idx="435">
                  <c:v>13/08/2025 00:30</c:v>
                </c:pt>
                <c:pt idx="436">
                  <c:v>13/08/2025 00:40</c:v>
                </c:pt>
                <c:pt idx="437">
                  <c:v>13/08/2025 00:50</c:v>
                </c:pt>
                <c:pt idx="438">
                  <c:v>13/08/2025 01:00</c:v>
                </c:pt>
                <c:pt idx="439">
                  <c:v>13/08/2025 01:10</c:v>
                </c:pt>
                <c:pt idx="440">
                  <c:v>13/08/2025 01:20</c:v>
                </c:pt>
                <c:pt idx="441">
                  <c:v>13/08/2025 01:30</c:v>
                </c:pt>
                <c:pt idx="442">
                  <c:v>13/08/2025 01:40</c:v>
                </c:pt>
                <c:pt idx="443">
                  <c:v>13/08/2025 01:50</c:v>
                </c:pt>
                <c:pt idx="444">
                  <c:v>13/08/2025 02:00</c:v>
                </c:pt>
                <c:pt idx="445">
                  <c:v>13/08/2025 02:10</c:v>
                </c:pt>
                <c:pt idx="446">
                  <c:v>13/08/2025 02:20</c:v>
                </c:pt>
                <c:pt idx="447">
                  <c:v>13/08/2025 02:30</c:v>
                </c:pt>
                <c:pt idx="448">
                  <c:v>13/08/2025 02:40</c:v>
                </c:pt>
                <c:pt idx="449">
                  <c:v>13/08/2025 02:50</c:v>
                </c:pt>
                <c:pt idx="450">
                  <c:v>13/08/2025 03:00</c:v>
                </c:pt>
                <c:pt idx="451">
                  <c:v>13/08/2025 03:10</c:v>
                </c:pt>
                <c:pt idx="452">
                  <c:v>13/08/2025 03:20</c:v>
                </c:pt>
                <c:pt idx="453">
                  <c:v>13/08/2025 03:30</c:v>
                </c:pt>
                <c:pt idx="454">
                  <c:v>13/08/2025 03:40</c:v>
                </c:pt>
                <c:pt idx="455">
                  <c:v>13/08/2025 03:50</c:v>
                </c:pt>
                <c:pt idx="456">
                  <c:v>13/08/2025 04:00</c:v>
                </c:pt>
                <c:pt idx="457">
                  <c:v>13/08/2025 04:10</c:v>
                </c:pt>
                <c:pt idx="458">
                  <c:v>13/08/2025 04:20</c:v>
                </c:pt>
                <c:pt idx="459">
                  <c:v>13/08/2025 04:30</c:v>
                </c:pt>
                <c:pt idx="460">
                  <c:v>13/08/2025 04:40</c:v>
                </c:pt>
                <c:pt idx="461">
                  <c:v>13/08/2025 04:50</c:v>
                </c:pt>
                <c:pt idx="462">
                  <c:v>13/08/2025 05:00</c:v>
                </c:pt>
                <c:pt idx="463">
                  <c:v>13/08/2025 05:10</c:v>
                </c:pt>
                <c:pt idx="464">
                  <c:v>13/08/2025 05:20</c:v>
                </c:pt>
                <c:pt idx="465">
                  <c:v>13/08/2025 05:30</c:v>
                </c:pt>
                <c:pt idx="466">
                  <c:v>13/08/2025 05:40</c:v>
                </c:pt>
                <c:pt idx="467">
                  <c:v>13/08/2025 05:50</c:v>
                </c:pt>
                <c:pt idx="468">
                  <c:v>13/08/2025 06:00</c:v>
                </c:pt>
                <c:pt idx="469">
                  <c:v>13/08/2025 06:10</c:v>
                </c:pt>
                <c:pt idx="470">
                  <c:v>13/08/2025 06:20</c:v>
                </c:pt>
                <c:pt idx="471">
                  <c:v>13/08/2025 06:30</c:v>
                </c:pt>
                <c:pt idx="472">
                  <c:v>13/08/2025 06:40</c:v>
                </c:pt>
                <c:pt idx="473">
                  <c:v>13/08/2025 06:50</c:v>
                </c:pt>
                <c:pt idx="474">
                  <c:v>13/08/2025 07:00</c:v>
                </c:pt>
                <c:pt idx="475">
                  <c:v>13/08/2025 07:10</c:v>
                </c:pt>
                <c:pt idx="476">
                  <c:v>13/08/2025 07:20</c:v>
                </c:pt>
                <c:pt idx="477">
                  <c:v>13/08/2025 07:30</c:v>
                </c:pt>
                <c:pt idx="478">
                  <c:v>13/08/2025 07:40</c:v>
                </c:pt>
                <c:pt idx="479">
                  <c:v>13/08/2025 07:50</c:v>
                </c:pt>
                <c:pt idx="480">
                  <c:v>13/08/2025 08:00</c:v>
                </c:pt>
                <c:pt idx="481">
                  <c:v>13/08/2025 08:10</c:v>
                </c:pt>
                <c:pt idx="482">
                  <c:v>13/08/2025 08:20</c:v>
                </c:pt>
                <c:pt idx="483">
                  <c:v>13/08/2025 08:30</c:v>
                </c:pt>
                <c:pt idx="484">
                  <c:v>13/08/2025 08:40</c:v>
                </c:pt>
                <c:pt idx="485">
                  <c:v>13/08/2025 08:50</c:v>
                </c:pt>
                <c:pt idx="486">
                  <c:v>13/08/2025 09:00</c:v>
                </c:pt>
                <c:pt idx="487">
                  <c:v>13/08/2025 09:10</c:v>
                </c:pt>
                <c:pt idx="488">
                  <c:v>13/08/2025 09:20</c:v>
                </c:pt>
                <c:pt idx="489">
                  <c:v>13/08/2025 09:30</c:v>
                </c:pt>
                <c:pt idx="490">
                  <c:v>13/08/2025 09:40</c:v>
                </c:pt>
                <c:pt idx="491">
                  <c:v>13/08/2025 09:50</c:v>
                </c:pt>
                <c:pt idx="492">
                  <c:v>13/08/2025 10:00</c:v>
                </c:pt>
                <c:pt idx="493">
                  <c:v>13/08/2025 10:10</c:v>
                </c:pt>
                <c:pt idx="494">
                  <c:v>13/08/2025 10:20</c:v>
                </c:pt>
                <c:pt idx="495">
                  <c:v>13/08/2025 10:30</c:v>
                </c:pt>
                <c:pt idx="496">
                  <c:v>13/08/2025 10:40</c:v>
                </c:pt>
                <c:pt idx="497">
                  <c:v>13/08/2025 10:50</c:v>
                </c:pt>
                <c:pt idx="498">
                  <c:v>13/08/2025 11:00</c:v>
                </c:pt>
                <c:pt idx="499">
                  <c:v>13/08/2025 11:10</c:v>
                </c:pt>
                <c:pt idx="500">
                  <c:v>13/08/2025 11:20</c:v>
                </c:pt>
                <c:pt idx="501">
                  <c:v>13/08/2025 11:30</c:v>
                </c:pt>
                <c:pt idx="502">
                  <c:v>13/08/2025 11:40</c:v>
                </c:pt>
                <c:pt idx="503">
                  <c:v>13/08/2025 11:50</c:v>
                </c:pt>
                <c:pt idx="504">
                  <c:v>13/08/2025 12:00</c:v>
                </c:pt>
                <c:pt idx="505">
                  <c:v>13/08/2025 12:10</c:v>
                </c:pt>
                <c:pt idx="506">
                  <c:v>13/08/2025 12:20</c:v>
                </c:pt>
                <c:pt idx="507">
                  <c:v>13/08/2025 12:30</c:v>
                </c:pt>
                <c:pt idx="508">
                  <c:v>13/08/2025 12:40</c:v>
                </c:pt>
                <c:pt idx="509">
                  <c:v>13/08/2025 12:50</c:v>
                </c:pt>
                <c:pt idx="510">
                  <c:v>13/08/2025 13:00</c:v>
                </c:pt>
                <c:pt idx="511">
                  <c:v>13/08/2025 13:10</c:v>
                </c:pt>
                <c:pt idx="512">
                  <c:v>13/08/2025 13:20</c:v>
                </c:pt>
                <c:pt idx="513">
                  <c:v>13/08/2025 13:30</c:v>
                </c:pt>
                <c:pt idx="514">
                  <c:v>13/08/2025 13:40</c:v>
                </c:pt>
                <c:pt idx="515">
                  <c:v>13/08/2025 13:50</c:v>
                </c:pt>
                <c:pt idx="516">
                  <c:v>13/08/2025 14:00</c:v>
                </c:pt>
                <c:pt idx="517">
                  <c:v>13/08/2025 14:10</c:v>
                </c:pt>
                <c:pt idx="518">
                  <c:v>13/08/2025 14:20</c:v>
                </c:pt>
                <c:pt idx="519">
                  <c:v>13/08/2025 14:30</c:v>
                </c:pt>
                <c:pt idx="520">
                  <c:v>13/08/2025 14:40</c:v>
                </c:pt>
                <c:pt idx="521">
                  <c:v>13/08/2025 14:50</c:v>
                </c:pt>
                <c:pt idx="522">
                  <c:v>13/08/2025 15:00</c:v>
                </c:pt>
                <c:pt idx="523">
                  <c:v>13/08/2025 15:10</c:v>
                </c:pt>
                <c:pt idx="524">
                  <c:v>13/08/2025 15:20</c:v>
                </c:pt>
                <c:pt idx="525">
                  <c:v>13/08/2025 15:30</c:v>
                </c:pt>
                <c:pt idx="526">
                  <c:v>13/08/2025 15:40</c:v>
                </c:pt>
                <c:pt idx="527">
                  <c:v>13/08/2025 15:50</c:v>
                </c:pt>
                <c:pt idx="528">
                  <c:v>13/08/2025 16:00</c:v>
                </c:pt>
                <c:pt idx="529">
                  <c:v>13/08/2025 16:10</c:v>
                </c:pt>
                <c:pt idx="530">
                  <c:v>13/08/2025 16:20</c:v>
                </c:pt>
                <c:pt idx="531">
                  <c:v>13/08/2025 16:30</c:v>
                </c:pt>
                <c:pt idx="532">
                  <c:v>13/08/2025 16:40</c:v>
                </c:pt>
                <c:pt idx="533">
                  <c:v>13/08/2025 16:50</c:v>
                </c:pt>
                <c:pt idx="534">
                  <c:v>13/08/2025 17:00</c:v>
                </c:pt>
                <c:pt idx="535">
                  <c:v>13/08/2025 17:10</c:v>
                </c:pt>
                <c:pt idx="536">
                  <c:v>13/08/2025 17:20</c:v>
                </c:pt>
                <c:pt idx="537">
                  <c:v>13/08/2025 17:30</c:v>
                </c:pt>
                <c:pt idx="538">
                  <c:v>13/08/2025 17:40</c:v>
                </c:pt>
                <c:pt idx="539">
                  <c:v>13/08/2025 17:50</c:v>
                </c:pt>
                <c:pt idx="540">
                  <c:v>13/08/2025 18:00</c:v>
                </c:pt>
                <c:pt idx="541">
                  <c:v>13/08/2025 18:10</c:v>
                </c:pt>
                <c:pt idx="542">
                  <c:v>13/08/2025 18:20</c:v>
                </c:pt>
                <c:pt idx="543">
                  <c:v>13/08/2025 18:30</c:v>
                </c:pt>
                <c:pt idx="544">
                  <c:v>13/08/2025 18:40</c:v>
                </c:pt>
                <c:pt idx="545">
                  <c:v>13/08/2025 18:50</c:v>
                </c:pt>
                <c:pt idx="546">
                  <c:v>13/08/2025 19:00</c:v>
                </c:pt>
                <c:pt idx="547">
                  <c:v>13/08/2025 19:10</c:v>
                </c:pt>
                <c:pt idx="548">
                  <c:v>13/08/2025 19:20</c:v>
                </c:pt>
                <c:pt idx="549">
                  <c:v>13/08/2025 19:30</c:v>
                </c:pt>
                <c:pt idx="550">
                  <c:v>13/08/2025 19:40</c:v>
                </c:pt>
                <c:pt idx="551">
                  <c:v>13/08/2025 19:50</c:v>
                </c:pt>
                <c:pt idx="552">
                  <c:v>13/08/2025 20:00</c:v>
                </c:pt>
                <c:pt idx="553">
                  <c:v>13/08/2025 20:10</c:v>
                </c:pt>
                <c:pt idx="554">
                  <c:v>13/08/2025 20:20</c:v>
                </c:pt>
                <c:pt idx="555">
                  <c:v>13/08/2025 20:30</c:v>
                </c:pt>
                <c:pt idx="556">
                  <c:v>13/08/2025 20:40</c:v>
                </c:pt>
                <c:pt idx="557">
                  <c:v>13/08/2025 20:50</c:v>
                </c:pt>
                <c:pt idx="558">
                  <c:v>13/08/2025 21:00</c:v>
                </c:pt>
                <c:pt idx="559">
                  <c:v>13/08/2025 21:10</c:v>
                </c:pt>
                <c:pt idx="560">
                  <c:v>13/08/2025 21:20</c:v>
                </c:pt>
                <c:pt idx="561">
                  <c:v>13/08/2025 21:30</c:v>
                </c:pt>
                <c:pt idx="562">
                  <c:v>13/08/2025 21:40</c:v>
                </c:pt>
                <c:pt idx="563">
                  <c:v>13/08/2025 21:50</c:v>
                </c:pt>
                <c:pt idx="564">
                  <c:v>13/08/2025 22:00</c:v>
                </c:pt>
                <c:pt idx="565">
                  <c:v>13/08/2025 22:10</c:v>
                </c:pt>
                <c:pt idx="566">
                  <c:v>13/08/2025 22:20</c:v>
                </c:pt>
                <c:pt idx="567">
                  <c:v>13/08/2025 22:30</c:v>
                </c:pt>
                <c:pt idx="568">
                  <c:v>13/08/2025 22:40</c:v>
                </c:pt>
                <c:pt idx="569">
                  <c:v>13/08/2025 22:50</c:v>
                </c:pt>
                <c:pt idx="570">
                  <c:v>13/08/2025 23:00</c:v>
                </c:pt>
                <c:pt idx="571">
                  <c:v>13/08/2025 23:10</c:v>
                </c:pt>
                <c:pt idx="572">
                  <c:v>13/08/2025 23:20</c:v>
                </c:pt>
                <c:pt idx="573">
                  <c:v>13/08/2025 23:30</c:v>
                </c:pt>
                <c:pt idx="574">
                  <c:v>13/08/2025 23:40</c:v>
                </c:pt>
                <c:pt idx="575">
                  <c:v>13/08/2025 23:50</c:v>
                </c:pt>
                <c:pt idx="576">
                  <c:v>14/08/2025 00:00</c:v>
                </c:pt>
                <c:pt idx="577">
                  <c:v>14/08/2025 00:10</c:v>
                </c:pt>
                <c:pt idx="578">
                  <c:v>14/08/2025 00:20</c:v>
                </c:pt>
                <c:pt idx="579">
                  <c:v>14/08/2025 00:30</c:v>
                </c:pt>
                <c:pt idx="580">
                  <c:v>14/08/2025 00:40</c:v>
                </c:pt>
                <c:pt idx="581">
                  <c:v>14/08/2025 00:50</c:v>
                </c:pt>
                <c:pt idx="582">
                  <c:v>14/08/2025 01:00</c:v>
                </c:pt>
                <c:pt idx="583">
                  <c:v>14/08/2025 01:10</c:v>
                </c:pt>
                <c:pt idx="584">
                  <c:v>14/08/2025 01:20</c:v>
                </c:pt>
                <c:pt idx="585">
                  <c:v>14/08/2025 01:30</c:v>
                </c:pt>
                <c:pt idx="586">
                  <c:v>14/08/2025 01:40</c:v>
                </c:pt>
                <c:pt idx="587">
                  <c:v>14/08/2025 01:50</c:v>
                </c:pt>
                <c:pt idx="588">
                  <c:v>14/08/2025 02:00</c:v>
                </c:pt>
                <c:pt idx="589">
                  <c:v>14/08/2025 02:10</c:v>
                </c:pt>
                <c:pt idx="590">
                  <c:v>14/08/2025 02:20</c:v>
                </c:pt>
                <c:pt idx="591">
                  <c:v>14/08/2025 02:30</c:v>
                </c:pt>
                <c:pt idx="592">
                  <c:v>14/08/2025 02:40</c:v>
                </c:pt>
                <c:pt idx="593">
                  <c:v>14/08/2025 02:50</c:v>
                </c:pt>
                <c:pt idx="594">
                  <c:v>14/08/2025 03:00</c:v>
                </c:pt>
                <c:pt idx="595">
                  <c:v>14/08/2025 03:10</c:v>
                </c:pt>
                <c:pt idx="596">
                  <c:v>14/08/2025 03:20</c:v>
                </c:pt>
                <c:pt idx="597">
                  <c:v>14/08/2025 03:30</c:v>
                </c:pt>
                <c:pt idx="598">
                  <c:v>14/08/2025 03:40</c:v>
                </c:pt>
                <c:pt idx="599">
                  <c:v>14/08/2025 03:50</c:v>
                </c:pt>
                <c:pt idx="600">
                  <c:v>14/08/2025 04:00</c:v>
                </c:pt>
                <c:pt idx="601">
                  <c:v>14/08/2025 04:10</c:v>
                </c:pt>
                <c:pt idx="602">
                  <c:v>14/08/2025 04:20</c:v>
                </c:pt>
                <c:pt idx="603">
                  <c:v>14/08/2025 04:30</c:v>
                </c:pt>
                <c:pt idx="604">
                  <c:v>14/08/2025 04:40</c:v>
                </c:pt>
                <c:pt idx="605">
                  <c:v>14/08/2025 04:50</c:v>
                </c:pt>
                <c:pt idx="606">
                  <c:v>14/08/2025 05:00</c:v>
                </c:pt>
                <c:pt idx="607">
                  <c:v>14/08/2025 05:10</c:v>
                </c:pt>
                <c:pt idx="608">
                  <c:v>14/08/2025 05:20</c:v>
                </c:pt>
                <c:pt idx="609">
                  <c:v>14/08/2025 05:30</c:v>
                </c:pt>
                <c:pt idx="610">
                  <c:v>14/08/2025 05:40</c:v>
                </c:pt>
                <c:pt idx="611">
                  <c:v>14/08/2025 05:50</c:v>
                </c:pt>
                <c:pt idx="612">
                  <c:v>14/08/2025 06:00</c:v>
                </c:pt>
                <c:pt idx="613">
                  <c:v>14/08/2025 06:10</c:v>
                </c:pt>
                <c:pt idx="614">
                  <c:v>14/08/2025 06:20</c:v>
                </c:pt>
                <c:pt idx="615">
                  <c:v>14/08/2025 06:30</c:v>
                </c:pt>
                <c:pt idx="616">
                  <c:v>14/08/2025 06:40</c:v>
                </c:pt>
                <c:pt idx="617">
                  <c:v>14/08/2025 06:50</c:v>
                </c:pt>
                <c:pt idx="618">
                  <c:v>14/08/2025 07:00</c:v>
                </c:pt>
                <c:pt idx="619">
                  <c:v>14/08/2025 07:10</c:v>
                </c:pt>
                <c:pt idx="620">
                  <c:v>14/08/2025 07:20</c:v>
                </c:pt>
                <c:pt idx="621">
                  <c:v>14/08/2025 07:30</c:v>
                </c:pt>
                <c:pt idx="622">
                  <c:v>14/08/2025 07:40</c:v>
                </c:pt>
                <c:pt idx="623">
                  <c:v>14/08/2025 07:50</c:v>
                </c:pt>
                <c:pt idx="624">
                  <c:v>14/08/2025 08:00</c:v>
                </c:pt>
                <c:pt idx="625">
                  <c:v>14/08/2025 08:10</c:v>
                </c:pt>
                <c:pt idx="626">
                  <c:v>14/08/2025 08:20</c:v>
                </c:pt>
                <c:pt idx="627">
                  <c:v>14/08/2025 08:30</c:v>
                </c:pt>
                <c:pt idx="628">
                  <c:v>14/08/2025 08:40</c:v>
                </c:pt>
                <c:pt idx="629">
                  <c:v>14/08/2025 08:50</c:v>
                </c:pt>
                <c:pt idx="630">
                  <c:v>14/08/2025 09:00</c:v>
                </c:pt>
                <c:pt idx="631">
                  <c:v>14/08/2025 09:10</c:v>
                </c:pt>
                <c:pt idx="632">
                  <c:v>14/08/2025 09:20</c:v>
                </c:pt>
                <c:pt idx="633">
                  <c:v>14/08/2025 09:30</c:v>
                </c:pt>
                <c:pt idx="634">
                  <c:v>14/08/2025 09:40</c:v>
                </c:pt>
                <c:pt idx="635">
                  <c:v>14/08/2025 09:50</c:v>
                </c:pt>
                <c:pt idx="636">
                  <c:v>14/08/2025 10:00</c:v>
                </c:pt>
                <c:pt idx="637">
                  <c:v>14/08/2025 10:10</c:v>
                </c:pt>
                <c:pt idx="638">
                  <c:v>14/08/2025 10:20</c:v>
                </c:pt>
                <c:pt idx="639">
                  <c:v>14/08/2025 10:30</c:v>
                </c:pt>
                <c:pt idx="640">
                  <c:v>14/08/2025 10:40</c:v>
                </c:pt>
                <c:pt idx="641">
                  <c:v>14/08/2025 10:50</c:v>
                </c:pt>
                <c:pt idx="642">
                  <c:v>14/08/2025 11:00</c:v>
                </c:pt>
                <c:pt idx="643">
                  <c:v>14/08/2025 11:10</c:v>
                </c:pt>
                <c:pt idx="644">
                  <c:v>14/08/2025 11:20</c:v>
                </c:pt>
                <c:pt idx="645">
                  <c:v>14/08/2025 11:30</c:v>
                </c:pt>
                <c:pt idx="646">
                  <c:v>14/08/2025 11:40</c:v>
                </c:pt>
                <c:pt idx="647">
                  <c:v>14/08/2025 11:50</c:v>
                </c:pt>
                <c:pt idx="648">
                  <c:v>14/08/2025 12:00</c:v>
                </c:pt>
                <c:pt idx="649">
                  <c:v>14/08/2025 12:10</c:v>
                </c:pt>
                <c:pt idx="650">
                  <c:v>14/08/2025 12:20</c:v>
                </c:pt>
                <c:pt idx="651">
                  <c:v>14/08/2025 12:30</c:v>
                </c:pt>
                <c:pt idx="652">
                  <c:v>14/08/2025 12:40</c:v>
                </c:pt>
                <c:pt idx="653">
                  <c:v>14/08/2025 12:50</c:v>
                </c:pt>
                <c:pt idx="654">
                  <c:v>14/08/2025 13:00</c:v>
                </c:pt>
                <c:pt idx="655">
                  <c:v>14/08/2025 13:10</c:v>
                </c:pt>
                <c:pt idx="656">
                  <c:v>14/08/2025 13:20</c:v>
                </c:pt>
                <c:pt idx="657">
                  <c:v>14/08/2025 13:30</c:v>
                </c:pt>
                <c:pt idx="658">
                  <c:v>14/08/2025 13:40</c:v>
                </c:pt>
                <c:pt idx="659">
                  <c:v>14/08/2025 13:50</c:v>
                </c:pt>
                <c:pt idx="660">
                  <c:v>14/08/2025 14:00</c:v>
                </c:pt>
                <c:pt idx="661">
                  <c:v>14/08/2025 14:10</c:v>
                </c:pt>
                <c:pt idx="662">
                  <c:v>14/08/2025 14:20</c:v>
                </c:pt>
                <c:pt idx="663">
                  <c:v>14/08/2025 14:30</c:v>
                </c:pt>
                <c:pt idx="664">
                  <c:v>14/08/2025 14:40</c:v>
                </c:pt>
                <c:pt idx="665">
                  <c:v>14/08/2025 14:50</c:v>
                </c:pt>
                <c:pt idx="666">
                  <c:v>14/08/2025 15:00</c:v>
                </c:pt>
                <c:pt idx="667">
                  <c:v>14/08/2025 15:10</c:v>
                </c:pt>
                <c:pt idx="668">
                  <c:v>14/08/2025 15:20</c:v>
                </c:pt>
                <c:pt idx="669">
                  <c:v>14/08/2025 15:30</c:v>
                </c:pt>
                <c:pt idx="670">
                  <c:v>14/08/2025 15:40</c:v>
                </c:pt>
                <c:pt idx="671">
                  <c:v>14/08/2025 15:50</c:v>
                </c:pt>
                <c:pt idx="672">
                  <c:v>14/08/2025 16:00</c:v>
                </c:pt>
                <c:pt idx="673">
                  <c:v>14/08/2025 16:10</c:v>
                </c:pt>
                <c:pt idx="674">
                  <c:v>14/08/2025 16:20</c:v>
                </c:pt>
                <c:pt idx="675">
                  <c:v>14/08/2025 16:30</c:v>
                </c:pt>
                <c:pt idx="676">
                  <c:v>14/08/2025 16:40</c:v>
                </c:pt>
                <c:pt idx="677">
                  <c:v>14/08/2025 16:50</c:v>
                </c:pt>
                <c:pt idx="678">
                  <c:v>14/08/2025 17:00</c:v>
                </c:pt>
                <c:pt idx="679">
                  <c:v>14/08/2025 17:10</c:v>
                </c:pt>
                <c:pt idx="680">
                  <c:v>14/08/2025 17:20</c:v>
                </c:pt>
                <c:pt idx="681">
                  <c:v>14/08/2025 17:30</c:v>
                </c:pt>
                <c:pt idx="682">
                  <c:v>14/08/2025 17:40</c:v>
                </c:pt>
                <c:pt idx="683">
                  <c:v>14/08/2025 17:50</c:v>
                </c:pt>
                <c:pt idx="684">
                  <c:v>14/08/2025 18:00</c:v>
                </c:pt>
                <c:pt idx="685">
                  <c:v>14/08/2025 18:10</c:v>
                </c:pt>
                <c:pt idx="686">
                  <c:v>14/08/2025 18:20</c:v>
                </c:pt>
                <c:pt idx="687">
                  <c:v>14/08/2025 18:30</c:v>
                </c:pt>
                <c:pt idx="688">
                  <c:v>14/08/2025 18:40</c:v>
                </c:pt>
                <c:pt idx="689">
                  <c:v>14/08/2025 18:50</c:v>
                </c:pt>
                <c:pt idx="690">
                  <c:v>14/08/2025 19:00</c:v>
                </c:pt>
                <c:pt idx="691">
                  <c:v>14/08/2025 19:10</c:v>
                </c:pt>
                <c:pt idx="692">
                  <c:v>14/08/2025 19:20</c:v>
                </c:pt>
                <c:pt idx="693">
                  <c:v>14/08/2025 19:30</c:v>
                </c:pt>
                <c:pt idx="694">
                  <c:v>14/08/2025 19:40</c:v>
                </c:pt>
                <c:pt idx="695">
                  <c:v>14/08/2025 19:50</c:v>
                </c:pt>
                <c:pt idx="696">
                  <c:v>14/08/2025 20:00</c:v>
                </c:pt>
                <c:pt idx="697">
                  <c:v>14/08/2025 20:10</c:v>
                </c:pt>
                <c:pt idx="698">
                  <c:v>14/08/2025 20:20</c:v>
                </c:pt>
                <c:pt idx="699">
                  <c:v>14/08/2025 20:30</c:v>
                </c:pt>
                <c:pt idx="700">
                  <c:v>14/08/2025 20:40</c:v>
                </c:pt>
                <c:pt idx="701">
                  <c:v>14/08/2025 20:50</c:v>
                </c:pt>
                <c:pt idx="702">
                  <c:v>14/08/2025 21:00</c:v>
                </c:pt>
                <c:pt idx="703">
                  <c:v>14/08/2025 21:10</c:v>
                </c:pt>
                <c:pt idx="704">
                  <c:v>14/08/2025 21:20</c:v>
                </c:pt>
                <c:pt idx="705">
                  <c:v>14/08/2025 21:30</c:v>
                </c:pt>
                <c:pt idx="706">
                  <c:v>14/08/2025 21:40</c:v>
                </c:pt>
                <c:pt idx="707">
                  <c:v>14/08/2025 21:50</c:v>
                </c:pt>
                <c:pt idx="708">
                  <c:v>14/08/2025 22:00</c:v>
                </c:pt>
                <c:pt idx="709">
                  <c:v>14/08/2025 22:10</c:v>
                </c:pt>
                <c:pt idx="710">
                  <c:v>14/08/2025 22:20</c:v>
                </c:pt>
                <c:pt idx="711">
                  <c:v>14/08/2025 22:30</c:v>
                </c:pt>
                <c:pt idx="712">
                  <c:v>14/08/2025 22:40</c:v>
                </c:pt>
                <c:pt idx="713">
                  <c:v>14/08/2025 22:50</c:v>
                </c:pt>
                <c:pt idx="714">
                  <c:v>14/08/2025 23:00</c:v>
                </c:pt>
                <c:pt idx="715">
                  <c:v>14/08/2025 23:10</c:v>
                </c:pt>
                <c:pt idx="716">
                  <c:v>14/08/2025 23:20</c:v>
                </c:pt>
                <c:pt idx="717">
                  <c:v>14/08/2025 23:30</c:v>
                </c:pt>
                <c:pt idx="718">
                  <c:v>14/08/2025 23:40</c:v>
                </c:pt>
                <c:pt idx="719">
                  <c:v>14/08/2025 23:50</c:v>
                </c:pt>
                <c:pt idx="720">
                  <c:v>15/08/2025 00:00</c:v>
                </c:pt>
                <c:pt idx="721">
                  <c:v>15/08/2025 00:10</c:v>
                </c:pt>
                <c:pt idx="722">
                  <c:v>15/08/2025 00:20</c:v>
                </c:pt>
                <c:pt idx="723">
                  <c:v>15/08/2025 00:30</c:v>
                </c:pt>
                <c:pt idx="724">
                  <c:v>15/08/2025 00:40</c:v>
                </c:pt>
                <c:pt idx="725">
                  <c:v>15/08/2025 00:50</c:v>
                </c:pt>
                <c:pt idx="726">
                  <c:v>15/08/2025 01:00</c:v>
                </c:pt>
                <c:pt idx="727">
                  <c:v>15/08/2025 01:10</c:v>
                </c:pt>
                <c:pt idx="728">
                  <c:v>15/08/2025 01:20</c:v>
                </c:pt>
                <c:pt idx="729">
                  <c:v>15/08/2025 01:30</c:v>
                </c:pt>
                <c:pt idx="730">
                  <c:v>15/08/2025 01:40</c:v>
                </c:pt>
                <c:pt idx="731">
                  <c:v>15/08/2025 01:50</c:v>
                </c:pt>
                <c:pt idx="732">
                  <c:v>15/08/2025 02:00</c:v>
                </c:pt>
                <c:pt idx="733">
                  <c:v>15/08/2025 02:10</c:v>
                </c:pt>
                <c:pt idx="734">
                  <c:v>15/08/2025 02:20</c:v>
                </c:pt>
                <c:pt idx="735">
                  <c:v>15/08/2025 02:30</c:v>
                </c:pt>
                <c:pt idx="736">
                  <c:v>15/08/2025 02:40</c:v>
                </c:pt>
                <c:pt idx="737">
                  <c:v>15/08/2025 02:50</c:v>
                </c:pt>
                <c:pt idx="738">
                  <c:v>15/08/2025 03:00</c:v>
                </c:pt>
                <c:pt idx="739">
                  <c:v>15/08/2025 03:10</c:v>
                </c:pt>
                <c:pt idx="740">
                  <c:v>15/08/2025 03:20</c:v>
                </c:pt>
                <c:pt idx="741">
                  <c:v>15/08/2025 03:30</c:v>
                </c:pt>
                <c:pt idx="742">
                  <c:v>15/08/2025 03:40</c:v>
                </c:pt>
                <c:pt idx="743">
                  <c:v>15/08/2025 03:50</c:v>
                </c:pt>
                <c:pt idx="744">
                  <c:v>15/08/2025 04:00</c:v>
                </c:pt>
                <c:pt idx="745">
                  <c:v>15/08/2025 04:10</c:v>
                </c:pt>
                <c:pt idx="746">
                  <c:v>15/08/2025 04:20</c:v>
                </c:pt>
                <c:pt idx="747">
                  <c:v>15/08/2025 04:30</c:v>
                </c:pt>
                <c:pt idx="748">
                  <c:v>15/08/2025 04:40</c:v>
                </c:pt>
                <c:pt idx="749">
                  <c:v>15/08/2025 04:50</c:v>
                </c:pt>
                <c:pt idx="750">
                  <c:v>15/08/2025 05:00</c:v>
                </c:pt>
                <c:pt idx="751">
                  <c:v>15/08/2025 05:10</c:v>
                </c:pt>
                <c:pt idx="752">
                  <c:v>15/08/2025 05:20</c:v>
                </c:pt>
                <c:pt idx="753">
                  <c:v>15/08/2025 05:30</c:v>
                </c:pt>
                <c:pt idx="754">
                  <c:v>15/08/2025 05:40</c:v>
                </c:pt>
                <c:pt idx="755">
                  <c:v>15/08/2025 05:50</c:v>
                </c:pt>
                <c:pt idx="756">
                  <c:v>15/08/2025 06:00</c:v>
                </c:pt>
                <c:pt idx="757">
                  <c:v>15/08/2025 06:10</c:v>
                </c:pt>
                <c:pt idx="758">
                  <c:v>15/08/2025 06:20</c:v>
                </c:pt>
                <c:pt idx="759">
                  <c:v>15/08/2025 06:30</c:v>
                </c:pt>
                <c:pt idx="760">
                  <c:v>15/08/2025 06:40</c:v>
                </c:pt>
                <c:pt idx="761">
                  <c:v>15/08/2025 06:50</c:v>
                </c:pt>
                <c:pt idx="762">
                  <c:v>15/08/2025 07:00</c:v>
                </c:pt>
                <c:pt idx="763">
                  <c:v>15/08/2025 07:10</c:v>
                </c:pt>
                <c:pt idx="764">
                  <c:v>15/08/2025 07:20</c:v>
                </c:pt>
                <c:pt idx="765">
                  <c:v>15/08/2025 07:30</c:v>
                </c:pt>
                <c:pt idx="766">
                  <c:v>15/08/2025 07:40</c:v>
                </c:pt>
                <c:pt idx="767">
                  <c:v>15/08/2025 07:50</c:v>
                </c:pt>
                <c:pt idx="768">
                  <c:v>15/08/2025 08:00</c:v>
                </c:pt>
                <c:pt idx="769">
                  <c:v>15/08/2025 08:10</c:v>
                </c:pt>
                <c:pt idx="770">
                  <c:v>15/08/2025 08:20</c:v>
                </c:pt>
                <c:pt idx="771">
                  <c:v>15/08/2025 08:30</c:v>
                </c:pt>
                <c:pt idx="772">
                  <c:v>15/08/2025 08:40</c:v>
                </c:pt>
                <c:pt idx="773">
                  <c:v>15/08/2025 08:50</c:v>
                </c:pt>
                <c:pt idx="774">
                  <c:v>15/08/2025 09:00</c:v>
                </c:pt>
                <c:pt idx="775">
                  <c:v>15/08/2025 09:10</c:v>
                </c:pt>
                <c:pt idx="776">
                  <c:v>15/08/2025 09:20</c:v>
                </c:pt>
                <c:pt idx="777">
                  <c:v>15/08/2025 09:30</c:v>
                </c:pt>
                <c:pt idx="778">
                  <c:v>15/08/2025 09:40</c:v>
                </c:pt>
                <c:pt idx="779">
                  <c:v>15/08/2025 09:50</c:v>
                </c:pt>
                <c:pt idx="780">
                  <c:v>15/08/2025 10:00</c:v>
                </c:pt>
                <c:pt idx="781">
                  <c:v>15/08/2025 10:10</c:v>
                </c:pt>
                <c:pt idx="782">
                  <c:v>15/08/2025 10:20</c:v>
                </c:pt>
                <c:pt idx="783">
                  <c:v>15/08/2025 10:30</c:v>
                </c:pt>
                <c:pt idx="784">
                  <c:v>15/08/2025 10:40</c:v>
                </c:pt>
                <c:pt idx="785">
                  <c:v>15/08/2025 10:50</c:v>
                </c:pt>
                <c:pt idx="786">
                  <c:v>15/08/2025 11:00</c:v>
                </c:pt>
                <c:pt idx="787">
                  <c:v>15/08/2025 11:10</c:v>
                </c:pt>
                <c:pt idx="788">
                  <c:v>15/08/2025 11:20</c:v>
                </c:pt>
                <c:pt idx="789">
                  <c:v>15/08/2025 11:30</c:v>
                </c:pt>
                <c:pt idx="790">
                  <c:v>15/08/2025 11:40</c:v>
                </c:pt>
                <c:pt idx="791">
                  <c:v>15/08/2025 11:50</c:v>
                </c:pt>
                <c:pt idx="792">
                  <c:v>15/08/2025 12:00</c:v>
                </c:pt>
                <c:pt idx="793">
                  <c:v>15/08/2025 12:10</c:v>
                </c:pt>
                <c:pt idx="794">
                  <c:v>15/08/2025 12:20</c:v>
                </c:pt>
                <c:pt idx="795">
                  <c:v>15/08/2025 12:30</c:v>
                </c:pt>
                <c:pt idx="796">
                  <c:v>15/08/2025 12:40</c:v>
                </c:pt>
                <c:pt idx="797">
                  <c:v>15/08/2025 12:50</c:v>
                </c:pt>
                <c:pt idx="798">
                  <c:v>15/08/2025 13:00</c:v>
                </c:pt>
                <c:pt idx="799">
                  <c:v>15/08/2025 13:10</c:v>
                </c:pt>
                <c:pt idx="800">
                  <c:v>15/08/2025 13:20</c:v>
                </c:pt>
                <c:pt idx="801">
                  <c:v>15/08/2025 13:30</c:v>
                </c:pt>
                <c:pt idx="802">
                  <c:v>15/08/2025 13:40</c:v>
                </c:pt>
                <c:pt idx="803">
                  <c:v>15/08/2025 13:50</c:v>
                </c:pt>
                <c:pt idx="804">
                  <c:v>15/08/2025 14:00</c:v>
                </c:pt>
                <c:pt idx="805">
                  <c:v>15/08/2025 14:10</c:v>
                </c:pt>
                <c:pt idx="806">
                  <c:v>15/08/2025 14:20</c:v>
                </c:pt>
                <c:pt idx="807">
                  <c:v>15/08/2025 14:30</c:v>
                </c:pt>
                <c:pt idx="808">
                  <c:v>15/08/2025 14:40</c:v>
                </c:pt>
                <c:pt idx="809">
                  <c:v>15/08/2025 14:50</c:v>
                </c:pt>
                <c:pt idx="810">
                  <c:v>15/08/2025 15:00</c:v>
                </c:pt>
                <c:pt idx="811">
                  <c:v>15/08/2025 15:10</c:v>
                </c:pt>
                <c:pt idx="812">
                  <c:v>15/08/2025 15:20</c:v>
                </c:pt>
                <c:pt idx="813">
                  <c:v>15/08/2025 15:30</c:v>
                </c:pt>
                <c:pt idx="814">
                  <c:v>15/08/2025 15:40</c:v>
                </c:pt>
                <c:pt idx="815">
                  <c:v>15/08/2025 15:50</c:v>
                </c:pt>
                <c:pt idx="816">
                  <c:v>15/08/2025 16:00</c:v>
                </c:pt>
                <c:pt idx="817">
                  <c:v>15/08/2025 16:10</c:v>
                </c:pt>
                <c:pt idx="818">
                  <c:v>15/08/2025 16:20</c:v>
                </c:pt>
                <c:pt idx="819">
                  <c:v>15/08/2025 16:30</c:v>
                </c:pt>
                <c:pt idx="820">
                  <c:v>15/08/2025 16:40</c:v>
                </c:pt>
                <c:pt idx="821">
                  <c:v>15/08/2025 16:50</c:v>
                </c:pt>
                <c:pt idx="822">
                  <c:v>15/08/2025 17:00</c:v>
                </c:pt>
                <c:pt idx="823">
                  <c:v>15/08/2025 17:10</c:v>
                </c:pt>
                <c:pt idx="824">
                  <c:v>15/08/2025 17:20</c:v>
                </c:pt>
                <c:pt idx="825">
                  <c:v>15/08/2025 17:30</c:v>
                </c:pt>
                <c:pt idx="826">
                  <c:v>15/08/2025 17:40</c:v>
                </c:pt>
                <c:pt idx="827">
                  <c:v>15/08/2025 17:50</c:v>
                </c:pt>
                <c:pt idx="828">
                  <c:v>15/08/2025 18:00</c:v>
                </c:pt>
                <c:pt idx="829">
                  <c:v>15/08/2025 18:10</c:v>
                </c:pt>
                <c:pt idx="830">
                  <c:v>15/08/2025 18:20</c:v>
                </c:pt>
                <c:pt idx="831">
                  <c:v>15/08/2025 18:30</c:v>
                </c:pt>
                <c:pt idx="832">
                  <c:v>15/08/2025 18:40</c:v>
                </c:pt>
                <c:pt idx="833">
                  <c:v>15/08/2025 18:50</c:v>
                </c:pt>
                <c:pt idx="834">
                  <c:v>15/08/2025 19:00</c:v>
                </c:pt>
                <c:pt idx="835">
                  <c:v>15/08/2025 19:10</c:v>
                </c:pt>
                <c:pt idx="836">
                  <c:v>15/08/2025 19:20</c:v>
                </c:pt>
                <c:pt idx="837">
                  <c:v>15/08/2025 19:30</c:v>
                </c:pt>
                <c:pt idx="838">
                  <c:v>15/08/2025 19:40</c:v>
                </c:pt>
                <c:pt idx="839">
                  <c:v>15/08/2025 19:50</c:v>
                </c:pt>
                <c:pt idx="840">
                  <c:v>15/08/2025 20:00</c:v>
                </c:pt>
                <c:pt idx="841">
                  <c:v>15/08/2025 20:10</c:v>
                </c:pt>
                <c:pt idx="842">
                  <c:v>15/08/2025 20:20</c:v>
                </c:pt>
                <c:pt idx="843">
                  <c:v>15/08/2025 20:30</c:v>
                </c:pt>
                <c:pt idx="844">
                  <c:v>15/08/2025 20:40</c:v>
                </c:pt>
                <c:pt idx="845">
                  <c:v>15/08/2025 20:50</c:v>
                </c:pt>
                <c:pt idx="846">
                  <c:v>15/08/2025 21:00</c:v>
                </c:pt>
                <c:pt idx="847">
                  <c:v>15/08/2025 21:10</c:v>
                </c:pt>
                <c:pt idx="848">
                  <c:v>15/08/2025 21:20</c:v>
                </c:pt>
                <c:pt idx="849">
                  <c:v>15/08/2025 21:30</c:v>
                </c:pt>
                <c:pt idx="850">
                  <c:v>15/08/2025 21:40</c:v>
                </c:pt>
                <c:pt idx="851">
                  <c:v>15/08/2025 21:50</c:v>
                </c:pt>
                <c:pt idx="852">
                  <c:v>15/08/2025 22:00</c:v>
                </c:pt>
                <c:pt idx="853">
                  <c:v>15/08/2025 22:10</c:v>
                </c:pt>
                <c:pt idx="854">
                  <c:v>15/08/2025 22:20</c:v>
                </c:pt>
                <c:pt idx="855">
                  <c:v>15/08/2025 22:30</c:v>
                </c:pt>
                <c:pt idx="856">
                  <c:v>15/08/2025 22:40</c:v>
                </c:pt>
                <c:pt idx="857">
                  <c:v>15/08/2025 22:50</c:v>
                </c:pt>
                <c:pt idx="858">
                  <c:v>15/08/2025 23:00</c:v>
                </c:pt>
                <c:pt idx="859">
                  <c:v>15/08/2025 23:10</c:v>
                </c:pt>
                <c:pt idx="860">
                  <c:v>15/08/2025 23:20</c:v>
                </c:pt>
                <c:pt idx="861">
                  <c:v>15/08/2025 23:30</c:v>
                </c:pt>
                <c:pt idx="862">
                  <c:v>15/08/2025 23:40</c:v>
                </c:pt>
                <c:pt idx="863">
                  <c:v>15/08/2025 23:50</c:v>
                </c:pt>
                <c:pt idx="864">
                  <c:v>16/08/2025 00:00</c:v>
                </c:pt>
                <c:pt idx="865">
                  <c:v>16/08/2025 00:10</c:v>
                </c:pt>
                <c:pt idx="866">
                  <c:v>16/08/2025 00:20</c:v>
                </c:pt>
                <c:pt idx="867">
                  <c:v>16/08/2025 00:30</c:v>
                </c:pt>
                <c:pt idx="868">
                  <c:v>16/08/2025 00:40</c:v>
                </c:pt>
                <c:pt idx="869">
                  <c:v>16/08/2025 00:50</c:v>
                </c:pt>
                <c:pt idx="870">
                  <c:v>16/08/2025 01:00</c:v>
                </c:pt>
                <c:pt idx="871">
                  <c:v>16/08/2025 01:10</c:v>
                </c:pt>
                <c:pt idx="872">
                  <c:v>16/08/2025 01:20</c:v>
                </c:pt>
                <c:pt idx="873">
                  <c:v>16/08/2025 01:30</c:v>
                </c:pt>
                <c:pt idx="874">
                  <c:v>16/08/2025 01:40</c:v>
                </c:pt>
                <c:pt idx="875">
                  <c:v>16/08/2025 01:50</c:v>
                </c:pt>
                <c:pt idx="876">
                  <c:v>16/08/2025 02:00</c:v>
                </c:pt>
                <c:pt idx="877">
                  <c:v>16/08/2025 02:10</c:v>
                </c:pt>
                <c:pt idx="878">
                  <c:v>16/08/2025 02:20</c:v>
                </c:pt>
                <c:pt idx="879">
                  <c:v>16/08/2025 02:30</c:v>
                </c:pt>
                <c:pt idx="880">
                  <c:v>16/08/2025 02:40</c:v>
                </c:pt>
                <c:pt idx="881">
                  <c:v>16/08/2025 02:50</c:v>
                </c:pt>
                <c:pt idx="882">
                  <c:v>16/08/2025 03:00</c:v>
                </c:pt>
                <c:pt idx="883">
                  <c:v>16/08/2025 03:10</c:v>
                </c:pt>
                <c:pt idx="884">
                  <c:v>16/08/2025 03:20</c:v>
                </c:pt>
                <c:pt idx="885">
                  <c:v>16/08/2025 03:30</c:v>
                </c:pt>
                <c:pt idx="886">
                  <c:v>16/08/2025 03:40</c:v>
                </c:pt>
                <c:pt idx="887">
                  <c:v>16/08/2025 03:50</c:v>
                </c:pt>
                <c:pt idx="888">
                  <c:v>16/08/2025 04:00</c:v>
                </c:pt>
                <c:pt idx="889">
                  <c:v>16/08/2025 04:10</c:v>
                </c:pt>
                <c:pt idx="890">
                  <c:v>16/08/2025 04:20</c:v>
                </c:pt>
                <c:pt idx="891">
                  <c:v>16/08/2025 04:30</c:v>
                </c:pt>
                <c:pt idx="892">
                  <c:v>16/08/2025 04:40</c:v>
                </c:pt>
                <c:pt idx="893">
                  <c:v>16/08/2025 04:50</c:v>
                </c:pt>
                <c:pt idx="894">
                  <c:v>16/08/2025 05:00</c:v>
                </c:pt>
                <c:pt idx="895">
                  <c:v>16/08/2025 05:10</c:v>
                </c:pt>
                <c:pt idx="896">
                  <c:v>16/08/2025 05:20</c:v>
                </c:pt>
                <c:pt idx="897">
                  <c:v>16/08/2025 05:30</c:v>
                </c:pt>
                <c:pt idx="898">
                  <c:v>16/08/2025 05:40</c:v>
                </c:pt>
                <c:pt idx="899">
                  <c:v>16/08/2025 05:50</c:v>
                </c:pt>
                <c:pt idx="900">
                  <c:v>16/08/2025 06:00</c:v>
                </c:pt>
                <c:pt idx="901">
                  <c:v>16/08/2025 06:10</c:v>
                </c:pt>
                <c:pt idx="902">
                  <c:v>16/08/2025 06:20</c:v>
                </c:pt>
                <c:pt idx="903">
                  <c:v>16/08/2025 06:30</c:v>
                </c:pt>
                <c:pt idx="904">
                  <c:v>16/08/2025 06:40</c:v>
                </c:pt>
                <c:pt idx="905">
                  <c:v>16/08/2025 06:50</c:v>
                </c:pt>
                <c:pt idx="906">
                  <c:v>16/08/2025 07:00</c:v>
                </c:pt>
                <c:pt idx="907">
                  <c:v>16/08/2025 07:10</c:v>
                </c:pt>
                <c:pt idx="908">
                  <c:v>16/08/2025 07:20</c:v>
                </c:pt>
                <c:pt idx="909">
                  <c:v>16/08/2025 07:30</c:v>
                </c:pt>
                <c:pt idx="910">
                  <c:v>16/08/2025 07:40</c:v>
                </c:pt>
                <c:pt idx="911">
                  <c:v>16/08/2025 07:50</c:v>
                </c:pt>
                <c:pt idx="912">
                  <c:v>16/08/2025 08:00</c:v>
                </c:pt>
                <c:pt idx="913">
                  <c:v>16/08/2025 08:10</c:v>
                </c:pt>
                <c:pt idx="914">
                  <c:v>16/08/2025 08:20</c:v>
                </c:pt>
                <c:pt idx="915">
                  <c:v>16/08/2025 08:30</c:v>
                </c:pt>
                <c:pt idx="916">
                  <c:v>16/08/2025 08:40</c:v>
                </c:pt>
                <c:pt idx="917">
                  <c:v>16/08/2025 08:50</c:v>
                </c:pt>
                <c:pt idx="918">
                  <c:v>16/08/2025 09:00</c:v>
                </c:pt>
                <c:pt idx="919">
                  <c:v>16/08/2025 09:10</c:v>
                </c:pt>
                <c:pt idx="920">
                  <c:v>16/08/2025 09:20</c:v>
                </c:pt>
                <c:pt idx="921">
                  <c:v>16/08/2025 09:30</c:v>
                </c:pt>
                <c:pt idx="922">
                  <c:v>16/08/2025 09:40</c:v>
                </c:pt>
                <c:pt idx="923">
                  <c:v>16/08/2025 09:50</c:v>
                </c:pt>
                <c:pt idx="924">
                  <c:v>16/08/2025 10:00</c:v>
                </c:pt>
                <c:pt idx="925">
                  <c:v>16/08/2025 10:10</c:v>
                </c:pt>
                <c:pt idx="926">
                  <c:v>16/08/2025 10:20</c:v>
                </c:pt>
                <c:pt idx="927">
                  <c:v>16/08/2025 10:30</c:v>
                </c:pt>
                <c:pt idx="928">
                  <c:v>16/08/2025 10:40</c:v>
                </c:pt>
                <c:pt idx="929">
                  <c:v>16/08/2025 10:50</c:v>
                </c:pt>
                <c:pt idx="930">
                  <c:v>16/08/2025 11:00</c:v>
                </c:pt>
                <c:pt idx="931">
                  <c:v>16/08/2025 11:10</c:v>
                </c:pt>
                <c:pt idx="932">
                  <c:v>16/08/2025 11:20</c:v>
                </c:pt>
                <c:pt idx="933">
                  <c:v>16/08/2025 11:30</c:v>
                </c:pt>
                <c:pt idx="934">
                  <c:v>16/08/2025 11:40</c:v>
                </c:pt>
                <c:pt idx="935">
                  <c:v>16/08/2025 11:50</c:v>
                </c:pt>
                <c:pt idx="936">
                  <c:v>16/08/2025 12:00</c:v>
                </c:pt>
                <c:pt idx="937">
                  <c:v>16/08/2025 12:10</c:v>
                </c:pt>
                <c:pt idx="938">
                  <c:v>16/08/2025 12:20</c:v>
                </c:pt>
                <c:pt idx="939">
                  <c:v>16/08/2025 12:30</c:v>
                </c:pt>
                <c:pt idx="940">
                  <c:v>16/08/2025 12:40</c:v>
                </c:pt>
                <c:pt idx="941">
                  <c:v>16/08/2025 12:50</c:v>
                </c:pt>
                <c:pt idx="942">
                  <c:v>16/08/2025 13:00</c:v>
                </c:pt>
                <c:pt idx="943">
                  <c:v>16/08/2025 13:10</c:v>
                </c:pt>
                <c:pt idx="944">
                  <c:v>16/08/2025 13:20</c:v>
                </c:pt>
                <c:pt idx="945">
                  <c:v>16/08/2025 13:30</c:v>
                </c:pt>
                <c:pt idx="946">
                  <c:v>16/08/2025 13:40</c:v>
                </c:pt>
                <c:pt idx="947">
                  <c:v>16/08/2025 13:50</c:v>
                </c:pt>
                <c:pt idx="948">
                  <c:v>16/08/2025 14:00</c:v>
                </c:pt>
                <c:pt idx="949">
                  <c:v>16/08/2025 14:10</c:v>
                </c:pt>
                <c:pt idx="950">
                  <c:v>16/08/2025 14:20</c:v>
                </c:pt>
                <c:pt idx="951">
                  <c:v>16/08/2025 14:30</c:v>
                </c:pt>
                <c:pt idx="952">
                  <c:v>16/08/2025 14:40</c:v>
                </c:pt>
                <c:pt idx="953">
                  <c:v>16/08/2025 14:50</c:v>
                </c:pt>
                <c:pt idx="954">
                  <c:v>16/08/2025 15:00</c:v>
                </c:pt>
                <c:pt idx="955">
                  <c:v>16/08/2025 15:10</c:v>
                </c:pt>
                <c:pt idx="956">
                  <c:v>16/08/2025 15:20</c:v>
                </c:pt>
                <c:pt idx="957">
                  <c:v>16/08/2025 15:30</c:v>
                </c:pt>
                <c:pt idx="958">
                  <c:v>16/08/2025 15:40</c:v>
                </c:pt>
                <c:pt idx="959">
                  <c:v>16/08/2025 15:50</c:v>
                </c:pt>
                <c:pt idx="960">
                  <c:v>16/08/2025 16:00</c:v>
                </c:pt>
                <c:pt idx="961">
                  <c:v>16/08/2025 16:10</c:v>
                </c:pt>
                <c:pt idx="962">
                  <c:v>16/08/2025 16:20</c:v>
                </c:pt>
                <c:pt idx="963">
                  <c:v>16/08/2025 16:30</c:v>
                </c:pt>
                <c:pt idx="964">
                  <c:v>16/08/2025 16:40</c:v>
                </c:pt>
                <c:pt idx="965">
                  <c:v>16/08/2025 16:50</c:v>
                </c:pt>
                <c:pt idx="966">
                  <c:v>16/08/2025 17:00</c:v>
                </c:pt>
                <c:pt idx="967">
                  <c:v>16/08/2025 17:10</c:v>
                </c:pt>
                <c:pt idx="968">
                  <c:v>16/08/2025 17:20</c:v>
                </c:pt>
                <c:pt idx="969">
                  <c:v>16/08/2025 17:30</c:v>
                </c:pt>
                <c:pt idx="970">
                  <c:v>16/08/2025 17:40</c:v>
                </c:pt>
                <c:pt idx="971">
                  <c:v>16/08/2025 17:50</c:v>
                </c:pt>
                <c:pt idx="972">
                  <c:v>16/08/2025 18:00</c:v>
                </c:pt>
                <c:pt idx="973">
                  <c:v>16/08/2025 18:10</c:v>
                </c:pt>
                <c:pt idx="974">
                  <c:v>16/08/2025 18:20</c:v>
                </c:pt>
                <c:pt idx="975">
                  <c:v>16/08/2025 18:30</c:v>
                </c:pt>
                <c:pt idx="976">
                  <c:v>16/08/2025 18:40</c:v>
                </c:pt>
                <c:pt idx="977">
                  <c:v>16/08/2025 18:50</c:v>
                </c:pt>
                <c:pt idx="978">
                  <c:v>16/08/2025 19:00</c:v>
                </c:pt>
                <c:pt idx="979">
                  <c:v>16/08/2025 19:10</c:v>
                </c:pt>
                <c:pt idx="980">
                  <c:v>16/08/2025 19:20</c:v>
                </c:pt>
                <c:pt idx="981">
                  <c:v>16/08/2025 19:30</c:v>
                </c:pt>
                <c:pt idx="982">
                  <c:v>16/08/2025 19:40</c:v>
                </c:pt>
                <c:pt idx="983">
                  <c:v>16/08/2025 19:50</c:v>
                </c:pt>
                <c:pt idx="984">
                  <c:v>16/08/2025 20:00</c:v>
                </c:pt>
                <c:pt idx="985">
                  <c:v>16/08/2025 20:10</c:v>
                </c:pt>
                <c:pt idx="986">
                  <c:v>16/08/2025 20:20</c:v>
                </c:pt>
                <c:pt idx="987">
                  <c:v>16/08/2025 20:30</c:v>
                </c:pt>
                <c:pt idx="988">
                  <c:v>16/08/2025 20:40</c:v>
                </c:pt>
                <c:pt idx="989">
                  <c:v>16/08/2025 20:50</c:v>
                </c:pt>
                <c:pt idx="990">
                  <c:v>16/08/2025 21:00</c:v>
                </c:pt>
                <c:pt idx="991">
                  <c:v>16/08/2025 21:10</c:v>
                </c:pt>
                <c:pt idx="992">
                  <c:v>16/08/2025 21:20</c:v>
                </c:pt>
                <c:pt idx="993">
                  <c:v>16/08/2025 21:30</c:v>
                </c:pt>
                <c:pt idx="994">
                  <c:v>16/08/2025 21:40</c:v>
                </c:pt>
                <c:pt idx="995">
                  <c:v>16/08/2025 21:50</c:v>
                </c:pt>
                <c:pt idx="996">
                  <c:v>16/08/2025 22:00</c:v>
                </c:pt>
                <c:pt idx="997">
                  <c:v>16/08/2025 22:10</c:v>
                </c:pt>
                <c:pt idx="998">
                  <c:v>16/08/2025 22:20</c:v>
                </c:pt>
                <c:pt idx="999">
                  <c:v>16/08/2025 22:30</c:v>
                </c:pt>
                <c:pt idx="1000">
                  <c:v>16/08/2025 22:40</c:v>
                </c:pt>
                <c:pt idx="1001">
                  <c:v>16/08/2025 22:50</c:v>
                </c:pt>
                <c:pt idx="1002">
                  <c:v>16/08/2025 23:00</c:v>
                </c:pt>
                <c:pt idx="1003">
                  <c:v>16/08/2025 23:10</c:v>
                </c:pt>
                <c:pt idx="1004">
                  <c:v>16/08/2025 23:20</c:v>
                </c:pt>
                <c:pt idx="1005">
                  <c:v>16/08/2025 23:30</c:v>
                </c:pt>
                <c:pt idx="1006">
                  <c:v>16/08/2025 23:40</c:v>
                </c:pt>
                <c:pt idx="1007">
                  <c:v>16/08/2025 23:50</c:v>
                </c:pt>
                <c:pt idx="1008">
                  <c:v>17/08/2025 00:00</c:v>
                </c:pt>
                <c:pt idx="1009">
                  <c:v>17/08/2025 00:10</c:v>
                </c:pt>
                <c:pt idx="1010">
                  <c:v>17/08/2025 00:20</c:v>
                </c:pt>
                <c:pt idx="1011">
                  <c:v>17/08/2025 00:30</c:v>
                </c:pt>
                <c:pt idx="1012">
                  <c:v>17/08/2025 00:40</c:v>
                </c:pt>
                <c:pt idx="1013">
                  <c:v>17/08/2025 00:50</c:v>
                </c:pt>
                <c:pt idx="1014">
                  <c:v>17/08/2025 01:00</c:v>
                </c:pt>
                <c:pt idx="1015">
                  <c:v>17/08/2025 01:10</c:v>
                </c:pt>
                <c:pt idx="1016">
                  <c:v>17/08/2025 01:20</c:v>
                </c:pt>
                <c:pt idx="1017">
                  <c:v>17/08/2025 01:30</c:v>
                </c:pt>
                <c:pt idx="1018">
                  <c:v>17/08/2025 01:40</c:v>
                </c:pt>
                <c:pt idx="1019">
                  <c:v>17/08/2025 01:50</c:v>
                </c:pt>
                <c:pt idx="1020">
                  <c:v>17/08/2025 02:00</c:v>
                </c:pt>
                <c:pt idx="1021">
                  <c:v>17/08/2025 02:10</c:v>
                </c:pt>
                <c:pt idx="1022">
                  <c:v>17/08/2025 02:20</c:v>
                </c:pt>
                <c:pt idx="1023">
                  <c:v>17/08/2025 02:30</c:v>
                </c:pt>
                <c:pt idx="1024">
                  <c:v>17/08/2025 02:40</c:v>
                </c:pt>
                <c:pt idx="1025">
                  <c:v>17/08/2025 02:50</c:v>
                </c:pt>
                <c:pt idx="1026">
                  <c:v>17/08/2025 03:00</c:v>
                </c:pt>
                <c:pt idx="1027">
                  <c:v>17/08/2025 03:10</c:v>
                </c:pt>
                <c:pt idx="1028">
                  <c:v>17/08/2025 03:20</c:v>
                </c:pt>
                <c:pt idx="1029">
                  <c:v>17/08/2025 03:30</c:v>
                </c:pt>
                <c:pt idx="1030">
                  <c:v>17/08/2025 03:40</c:v>
                </c:pt>
                <c:pt idx="1031">
                  <c:v>17/08/2025 03:50</c:v>
                </c:pt>
                <c:pt idx="1032">
                  <c:v>17/08/2025 04:00</c:v>
                </c:pt>
                <c:pt idx="1033">
                  <c:v>17/08/2025 04:10</c:v>
                </c:pt>
                <c:pt idx="1034">
                  <c:v>17/08/2025 04:20</c:v>
                </c:pt>
                <c:pt idx="1035">
                  <c:v>17/08/2025 04:30</c:v>
                </c:pt>
                <c:pt idx="1036">
                  <c:v>17/08/2025 04:40</c:v>
                </c:pt>
                <c:pt idx="1037">
                  <c:v>17/08/2025 04:50</c:v>
                </c:pt>
                <c:pt idx="1038">
                  <c:v>17/08/2025 05:00</c:v>
                </c:pt>
                <c:pt idx="1039">
                  <c:v>17/08/2025 05:10</c:v>
                </c:pt>
                <c:pt idx="1040">
                  <c:v>17/08/2025 05:20</c:v>
                </c:pt>
                <c:pt idx="1041">
                  <c:v>17/08/2025 05:30</c:v>
                </c:pt>
                <c:pt idx="1042">
                  <c:v>17/08/2025 05:40</c:v>
                </c:pt>
                <c:pt idx="1043">
                  <c:v>17/08/2025 05:50</c:v>
                </c:pt>
                <c:pt idx="1044">
                  <c:v>17/08/2025 06:00</c:v>
                </c:pt>
                <c:pt idx="1045">
                  <c:v>17/08/2025 06:10</c:v>
                </c:pt>
                <c:pt idx="1046">
                  <c:v>17/08/2025 06:20</c:v>
                </c:pt>
                <c:pt idx="1047">
                  <c:v>17/08/2025 06:30</c:v>
                </c:pt>
                <c:pt idx="1048">
                  <c:v>17/08/2025 06:40</c:v>
                </c:pt>
                <c:pt idx="1049">
                  <c:v>17/08/2025 06:50</c:v>
                </c:pt>
                <c:pt idx="1050">
                  <c:v>17/08/2025 07:00</c:v>
                </c:pt>
                <c:pt idx="1051">
                  <c:v>17/08/2025 07:10</c:v>
                </c:pt>
                <c:pt idx="1052">
                  <c:v>17/08/2025 07:20</c:v>
                </c:pt>
                <c:pt idx="1053">
                  <c:v>17/08/2025 07:30</c:v>
                </c:pt>
                <c:pt idx="1054">
                  <c:v>17/08/2025 07:40</c:v>
                </c:pt>
                <c:pt idx="1055">
                  <c:v>17/08/2025 07:50</c:v>
                </c:pt>
                <c:pt idx="1056">
                  <c:v>17/08/2025 08:00</c:v>
                </c:pt>
                <c:pt idx="1057">
                  <c:v>17/08/2025 08:10</c:v>
                </c:pt>
                <c:pt idx="1058">
                  <c:v>17/08/2025 08:20</c:v>
                </c:pt>
                <c:pt idx="1059">
                  <c:v>17/08/2025 08:30</c:v>
                </c:pt>
                <c:pt idx="1060">
                  <c:v>17/08/2025 08:40</c:v>
                </c:pt>
                <c:pt idx="1061">
                  <c:v>17/08/2025 08:50</c:v>
                </c:pt>
                <c:pt idx="1062">
                  <c:v>17/08/2025 09:00</c:v>
                </c:pt>
                <c:pt idx="1063">
                  <c:v>17/08/2025 09:10</c:v>
                </c:pt>
                <c:pt idx="1064">
                  <c:v>17/08/2025 09:20</c:v>
                </c:pt>
                <c:pt idx="1065">
                  <c:v>17/08/2025 09:30</c:v>
                </c:pt>
                <c:pt idx="1066">
                  <c:v>17/08/2025 09:40</c:v>
                </c:pt>
                <c:pt idx="1067">
                  <c:v>17/08/2025 09:50</c:v>
                </c:pt>
                <c:pt idx="1068">
                  <c:v>17/08/2025 10:00</c:v>
                </c:pt>
                <c:pt idx="1069">
                  <c:v>17/08/2025 10:10</c:v>
                </c:pt>
                <c:pt idx="1070">
                  <c:v>17/08/2025 10:20</c:v>
                </c:pt>
                <c:pt idx="1071">
                  <c:v>17/08/2025 10:30</c:v>
                </c:pt>
                <c:pt idx="1072">
                  <c:v>17/08/2025 10:40</c:v>
                </c:pt>
                <c:pt idx="1073">
                  <c:v>17/08/2025 10:50</c:v>
                </c:pt>
                <c:pt idx="1074">
                  <c:v>17/08/2025 11:00</c:v>
                </c:pt>
                <c:pt idx="1075">
                  <c:v>17/08/2025 11:10</c:v>
                </c:pt>
                <c:pt idx="1076">
                  <c:v>17/08/2025 11:20</c:v>
                </c:pt>
                <c:pt idx="1077">
                  <c:v>17/08/2025 11:30</c:v>
                </c:pt>
                <c:pt idx="1078">
                  <c:v>17/08/2025 11:40</c:v>
                </c:pt>
                <c:pt idx="1079">
                  <c:v>17/08/2025 11:50</c:v>
                </c:pt>
                <c:pt idx="1080">
                  <c:v>17/08/2025 12:00</c:v>
                </c:pt>
                <c:pt idx="1081">
                  <c:v>17/08/2025 12:10</c:v>
                </c:pt>
                <c:pt idx="1082">
                  <c:v>17/08/2025 12:20</c:v>
                </c:pt>
                <c:pt idx="1083">
                  <c:v>17/08/2025 12:30</c:v>
                </c:pt>
                <c:pt idx="1084">
                  <c:v>17/08/2025 12:40</c:v>
                </c:pt>
                <c:pt idx="1085">
                  <c:v>17/08/2025 12:50</c:v>
                </c:pt>
                <c:pt idx="1086">
                  <c:v>17/08/2025 13:00</c:v>
                </c:pt>
                <c:pt idx="1087">
                  <c:v>17/08/2025 13:10</c:v>
                </c:pt>
                <c:pt idx="1088">
                  <c:v>17/08/2025 13:20</c:v>
                </c:pt>
                <c:pt idx="1089">
                  <c:v>17/08/2025 13:30</c:v>
                </c:pt>
                <c:pt idx="1090">
                  <c:v>17/08/2025 13:40</c:v>
                </c:pt>
                <c:pt idx="1091">
                  <c:v>17/08/2025 13:50</c:v>
                </c:pt>
                <c:pt idx="1092">
                  <c:v>17/08/2025 14:00</c:v>
                </c:pt>
                <c:pt idx="1093">
                  <c:v>17/08/2025 14:10</c:v>
                </c:pt>
                <c:pt idx="1094">
                  <c:v>17/08/2025 14:20</c:v>
                </c:pt>
                <c:pt idx="1095">
                  <c:v>17/08/2025 14:30</c:v>
                </c:pt>
                <c:pt idx="1096">
                  <c:v>17/08/2025 14:40</c:v>
                </c:pt>
                <c:pt idx="1097">
                  <c:v>17/08/2025 14:50</c:v>
                </c:pt>
                <c:pt idx="1098">
                  <c:v>17/08/2025 15:00</c:v>
                </c:pt>
                <c:pt idx="1099">
                  <c:v>17/08/2025 15:10</c:v>
                </c:pt>
                <c:pt idx="1100">
                  <c:v>17/08/2025 15:20</c:v>
                </c:pt>
                <c:pt idx="1101">
                  <c:v>17/08/2025 15:30</c:v>
                </c:pt>
                <c:pt idx="1102">
                  <c:v>17/08/2025 15:40</c:v>
                </c:pt>
                <c:pt idx="1103">
                  <c:v>17/08/2025 15:50</c:v>
                </c:pt>
                <c:pt idx="1104">
                  <c:v>17/08/2025 16:00</c:v>
                </c:pt>
                <c:pt idx="1105">
                  <c:v>17/08/2025 16:10</c:v>
                </c:pt>
                <c:pt idx="1106">
                  <c:v>17/08/2025 16:20</c:v>
                </c:pt>
                <c:pt idx="1107">
                  <c:v>17/08/2025 16:30</c:v>
                </c:pt>
                <c:pt idx="1108">
                  <c:v>17/08/2025 16:40</c:v>
                </c:pt>
                <c:pt idx="1109">
                  <c:v>17/08/2025 16:50</c:v>
                </c:pt>
                <c:pt idx="1110">
                  <c:v>17/08/2025 17:00</c:v>
                </c:pt>
                <c:pt idx="1111">
                  <c:v>17/08/2025 17:10</c:v>
                </c:pt>
                <c:pt idx="1112">
                  <c:v>17/08/2025 17:20</c:v>
                </c:pt>
                <c:pt idx="1113">
                  <c:v>17/08/2025 17:30</c:v>
                </c:pt>
                <c:pt idx="1114">
                  <c:v>17/08/2025 17:40</c:v>
                </c:pt>
                <c:pt idx="1115">
                  <c:v>17/08/2025 17:50</c:v>
                </c:pt>
                <c:pt idx="1116">
                  <c:v>17/08/2025 18:00</c:v>
                </c:pt>
                <c:pt idx="1117">
                  <c:v>17/08/2025 18:10</c:v>
                </c:pt>
                <c:pt idx="1118">
                  <c:v>17/08/2025 18:20</c:v>
                </c:pt>
                <c:pt idx="1119">
                  <c:v>17/08/2025 18:30</c:v>
                </c:pt>
                <c:pt idx="1120">
                  <c:v>17/08/2025 18:40</c:v>
                </c:pt>
                <c:pt idx="1121">
                  <c:v>17/08/2025 18:50</c:v>
                </c:pt>
                <c:pt idx="1122">
                  <c:v>17/08/2025 19:00</c:v>
                </c:pt>
                <c:pt idx="1123">
                  <c:v>17/08/2025 19:10</c:v>
                </c:pt>
                <c:pt idx="1124">
                  <c:v>17/08/2025 19:20</c:v>
                </c:pt>
                <c:pt idx="1125">
                  <c:v>17/08/2025 19:30</c:v>
                </c:pt>
                <c:pt idx="1126">
                  <c:v>17/08/2025 19:40</c:v>
                </c:pt>
                <c:pt idx="1127">
                  <c:v>17/08/2025 19:50</c:v>
                </c:pt>
                <c:pt idx="1128">
                  <c:v>17/08/2025 20:00</c:v>
                </c:pt>
                <c:pt idx="1129">
                  <c:v>17/08/2025 20:10</c:v>
                </c:pt>
                <c:pt idx="1130">
                  <c:v>17/08/2025 20:20</c:v>
                </c:pt>
                <c:pt idx="1131">
                  <c:v>17/08/2025 20:30</c:v>
                </c:pt>
                <c:pt idx="1132">
                  <c:v>17/08/2025 20:40</c:v>
                </c:pt>
                <c:pt idx="1133">
                  <c:v>17/08/2025 20:50</c:v>
                </c:pt>
                <c:pt idx="1134">
                  <c:v>17/08/2025 21:00</c:v>
                </c:pt>
                <c:pt idx="1135">
                  <c:v>17/08/2025 21:10</c:v>
                </c:pt>
                <c:pt idx="1136">
                  <c:v>17/08/2025 21:20</c:v>
                </c:pt>
                <c:pt idx="1137">
                  <c:v>17/08/2025 21:30</c:v>
                </c:pt>
                <c:pt idx="1138">
                  <c:v>17/08/2025 21:40</c:v>
                </c:pt>
                <c:pt idx="1139">
                  <c:v>17/08/2025 21:50</c:v>
                </c:pt>
                <c:pt idx="1140">
                  <c:v>17/08/2025 22:00</c:v>
                </c:pt>
                <c:pt idx="1141">
                  <c:v>17/08/2025 22:10</c:v>
                </c:pt>
                <c:pt idx="1142">
                  <c:v>17/08/2025 22:20</c:v>
                </c:pt>
                <c:pt idx="1143">
                  <c:v>17/08/2025 22:30</c:v>
                </c:pt>
                <c:pt idx="1144">
                  <c:v>17/08/2025 22:40</c:v>
                </c:pt>
                <c:pt idx="1145">
                  <c:v>17/08/2025 22:50</c:v>
                </c:pt>
                <c:pt idx="1146">
                  <c:v>17/08/2025 23:00</c:v>
                </c:pt>
                <c:pt idx="1147">
                  <c:v>17/08/2025 23:10</c:v>
                </c:pt>
                <c:pt idx="1148">
                  <c:v>17/08/2025 23:20</c:v>
                </c:pt>
                <c:pt idx="1149">
                  <c:v>17/08/2025 23:30</c:v>
                </c:pt>
                <c:pt idx="1150">
                  <c:v>17/08/2025 23:40</c:v>
                </c:pt>
                <c:pt idx="1151">
                  <c:v>17/08/2025 23:50</c:v>
                </c:pt>
                <c:pt idx="1152">
                  <c:v>18/08/2025 00:00</c:v>
                </c:pt>
                <c:pt idx="1153">
                  <c:v>18/08/2025 00:10</c:v>
                </c:pt>
                <c:pt idx="1154">
                  <c:v>18/08/2025 00:20</c:v>
                </c:pt>
                <c:pt idx="1155">
                  <c:v>18/08/2025 00:30</c:v>
                </c:pt>
                <c:pt idx="1156">
                  <c:v>18/08/2025 00:40</c:v>
                </c:pt>
                <c:pt idx="1157">
                  <c:v>18/08/2025 00:50</c:v>
                </c:pt>
                <c:pt idx="1158">
                  <c:v>18/08/2025 01:00</c:v>
                </c:pt>
                <c:pt idx="1159">
                  <c:v>18/08/2025 01:10</c:v>
                </c:pt>
                <c:pt idx="1160">
                  <c:v>18/08/2025 01:20</c:v>
                </c:pt>
                <c:pt idx="1161">
                  <c:v>18/08/2025 01:30</c:v>
                </c:pt>
                <c:pt idx="1162">
                  <c:v>18/08/2025 01:40</c:v>
                </c:pt>
                <c:pt idx="1163">
                  <c:v>18/08/2025 01:50</c:v>
                </c:pt>
                <c:pt idx="1164">
                  <c:v>18/08/2025 02:00</c:v>
                </c:pt>
                <c:pt idx="1165">
                  <c:v>18/08/2025 02:10</c:v>
                </c:pt>
                <c:pt idx="1166">
                  <c:v>18/08/2025 02:20</c:v>
                </c:pt>
                <c:pt idx="1167">
                  <c:v>18/08/2025 02:30</c:v>
                </c:pt>
                <c:pt idx="1168">
                  <c:v>18/08/2025 02:40</c:v>
                </c:pt>
                <c:pt idx="1169">
                  <c:v>18/08/2025 02:50</c:v>
                </c:pt>
                <c:pt idx="1170">
                  <c:v>18/08/2025 03:00</c:v>
                </c:pt>
                <c:pt idx="1171">
                  <c:v>18/08/2025 03:10</c:v>
                </c:pt>
                <c:pt idx="1172">
                  <c:v>18/08/2025 03:20</c:v>
                </c:pt>
                <c:pt idx="1173">
                  <c:v>18/08/2025 03:30</c:v>
                </c:pt>
                <c:pt idx="1174">
                  <c:v>18/08/2025 03:40</c:v>
                </c:pt>
                <c:pt idx="1175">
                  <c:v>18/08/2025 03:50</c:v>
                </c:pt>
                <c:pt idx="1176">
                  <c:v>18/08/2025 04:00</c:v>
                </c:pt>
                <c:pt idx="1177">
                  <c:v>18/08/2025 04:10</c:v>
                </c:pt>
                <c:pt idx="1178">
                  <c:v>18/08/2025 04:20</c:v>
                </c:pt>
                <c:pt idx="1179">
                  <c:v>18/08/2025 04:30</c:v>
                </c:pt>
                <c:pt idx="1180">
                  <c:v>18/08/2025 04:40</c:v>
                </c:pt>
                <c:pt idx="1181">
                  <c:v>18/08/2025 04:50</c:v>
                </c:pt>
                <c:pt idx="1182">
                  <c:v>18/08/2025 05:00</c:v>
                </c:pt>
                <c:pt idx="1183">
                  <c:v>18/08/2025 05:10</c:v>
                </c:pt>
                <c:pt idx="1184">
                  <c:v>18/08/2025 05:20</c:v>
                </c:pt>
                <c:pt idx="1185">
                  <c:v>18/08/2025 05:30</c:v>
                </c:pt>
                <c:pt idx="1186">
                  <c:v>18/08/2025 05:40</c:v>
                </c:pt>
                <c:pt idx="1187">
                  <c:v>18/08/2025 05:50</c:v>
                </c:pt>
                <c:pt idx="1188">
                  <c:v>18/08/2025 06:00</c:v>
                </c:pt>
                <c:pt idx="1189">
                  <c:v>18/08/2025 06:10</c:v>
                </c:pt>
                <c:pt idx="1190">
                  <c:v>18/08/2025 06:20</c:v>
                </c:pt>
                <c:pt idx="1191">
                  <c:v>18/08/2025 06:30</c:v>
                </c:pt>
                <c:pt idx="1192">
                  <c:v>18/08/2025 06:40</c:v>
                </c:pt>
                <c:pt idx="1193">
                  <c:v>18/08/2025 06:50</c:v>
                </c:pt>
                <c:pt idx="1194">
                  <c:v>18/08/2025 07:00</c:v>
                </c:pt>
                <c:pt idx="1195">
                  <c:v>18/08/2025 07:10</c:v>
                </c:pt>
                <c:pt idx="1196">
                  <c:v>18/08/2025 07:20</c:v>
                </c:pt>
                <c:pt idx="1197">
                  <c:v>18/08/2025 07:30</c:v>
                </c:pt>
                <c:pt idx="1198">
                  <c:v>18/08/2025 07:40</c:v>
                </c:pt>
                <c:pt idx="1199">
                  <c:v>18/08/2025 07:50</c:v>
                </c:pt>
                <c:pt idx="1200">
                  <c:v>18/08/2025 08:00</c:v>
                </c:pt>
                <c:pt idx="1201">
                  <c:v>18/08/2025 08:10</c:v>
                </c:pt>
                <c:pt idx="1202">
                  <c:v>18/08/2025 08:20</c:v>
                </c:pt>
                <c:pt idx="1203">
                  <c:v>18/08/2025 08:30</c:v>
                </c:pt>
                <c:pt idx="1204">
                  <c:v>18/08/2025 08:40</c:v>
                </c:pt>
                <c:pt idx="1205">
                  <c:v>18/08/2025 08:50</c:v>
                </c:pt>
                <c:pt idx="1206">
                  <c:v>18/08/2025 09:00</c:v>
                </c:pt>
                <c:pt idx="1207">
                  <c:v>18/08/2025 09:10</c:v>
                </c:pt>
                <c:pt idx="1208">
                  <c:v>18/08/2025 09:20</c:v>
                </c:pt>
                <c:pt idx="1209">
                  <c:v>18/08/2025 09:30</c:v>
                </c:pt>
                <c:pt idx="1210">
                  <c:v>18/08/2025 09:40</c:v>
                </c:pt>
                <c:pt idx="1211">
                  <c:v>18/08/2025 09:50</c:v>
                </c:pt>
                <c:pt idx="1212">
                  <c:v>18/08/2025 10:00</c:v>
                </c:pt>
                <c:pt idx="1213">
                  <c:v>18/08/2025 10:10</c:v>
                </c:pt>
                <c:pt idx="1214">
                  <c:v>18/08/2025 10:20</c:v>
                </c:pt>
                <c:pt idx="1215">
                  <c:v>18/08/2025 10:30</c:v>
                </c:pt>
                <c:pt idx="1216">
                  <c:v>18/08/2025 10:40</c:v>
                </c:pt>
                <c:pt idx="1217">
                  <c:v>18/08/2025 10:50</c:v>
                </c:pt>
                <c:pt idx="1218">
                  <c:v>18/08/2025 11:00</c:v>
                </c:pt>
                <c:pt idx="1219">
                  <c:v>18/08/2025 11:10</c:v>
                </c:pt>
                <c:pt idx="1220">
                  <c:v>18/08/2025 11:20</c:v>
                </c:pt>
                <c:pt idx="1221">
                  <c:v>18/08/2025 11:30</c:v>
                </c:pt>
                <c:pt idx="1222">
                  <c:v>18/08/2025 11:40</c:v>
                </c:pt>
                <c:pt idx="1223">
                  <c:v>18/08/2025 11:50</c:v>
                </c:pt>
                <c:pt idx="1224">
                  <c:v>18/08/2025 12:00</c:v>
                </c:pt>
                <c:pt idx="1225">
                  <c:v>18/08/2025 12:10</c:v>
                </c:pt>
                <c:pt idx="1226">
                  <c:v>18/08/2025 12:20</c:v>
                </c:pt>
                <c:pt idx="1227">
                  <c:v>18/08/2025 12:30</c:v>
                </c:pt>
                <c:pt idx="1228">
                  <c:v>18/08/2025 12:40</c:v>
                </c:pt>
                <c:pt idx="1229">
                  <c:v>18/08/2025 12:50</c:v>
                </c:pt>
                <c:pt idx="1230">
                  <c:v>18/08/2025 13:00</c:v>
                </c:pt>
                <c:pt idx="1231">
                  <c:v>18/08/2025 13:10</c:v>
                </c:pt>
                <c:pt idx="1232">
                  <c:v>18/08/2025 13:20</c:v>
                </c:pt>
                <c:pt idx="1233">
                  <c:v>18/08/2025 13:30</c:v>
                </c:pt>
                <c:pt idx="1234">
                  <c:v>18/08/2025 13:40</c:v>
                </c:pt>
                <c:pt idx="1235">
                  <c:v>18/08/2025 13:50</c:v>
                </c:pt>
                <c:pt idx="1236">
                  <c:v>18/08/2025 14:00</c:v>
                </c:pt>
                <c:pt idx="1237">
                  <c:v>18/08/2025 14:10</c:v>
                </c:pt>
                <c:pt idx="1238">
                  <c:v>18/08/2025 14:20</c:v>
                </c:pt>
                <c:pt idx="1239">
                  <c:v>18/08/2025 14:30</c:v>
                </c:pt>
                <c:pt idx="1240">
                  <c:v>18/08/2025 14:40</c:v>
                </c:pt>
                <c:pt idx="1241">
                  <c:v>18/08/2025 14:50</c:v>
                </c:pt>
                <c:pt idx="1242">
                  <c:v>18/08/2025 15:00</c:v>
                </c:pt>
                <c:pt idx="1243">
                  <c:v>18/08/2025 15:10</c:v>
                </c:pt>
                <c:pt idx="1244">
                  <c:v>18/08/2025 15:20</c:v>
                </c:pt>
                <c:pt idx="1245">
                  <c:v>18/08/2025 15:30</c:v>
                </c:pt>
                <c:pt idx="1246">
                  <c:v>18/08/2025 15:40</c:v>
                </c:pt>
                <c:pt idx="1247">
                  <c:v>18/08/2025 15:50</c:v>
                </c:pt>
                <c:pt idx="1248">
                  <c:v>18/08/2025 16:00</c:v>
                </c:pt>
                <c:pt idx="1249">
                  <c:v>18/08/2025 16:10</c:v>
                </c:pt>
                <c:pt idx="1250">
                  <c:v>18/08/2025 16:20</c:v>
                </c:pt>
                <c:pt idx="1251">
                  <c:v>18/08/2025 16:30</c:v>
                </c:pt>
                <c:pt idx="1252">
                  <c:v>18/08/2025 16:40</c:v>
                </c:pt>
                <c:pt idx="1253">
                  <c:v>18/08/2025 16:50</c:v>
                </c:pt>
                <c:pt idx="1254">
                  <c:v>18/08/2025 17:00</c:v>
                </c:pt>
                <c:pt idx="1255">
                  <c:v>18/08/2025 17:10</c:v>
                </c:pt>
                <c:pt idx="1256">
                  <c:v>18/08/2025 17:20</c:v>
                </c:pt>
                <c:pt idx="1257">
                  <c:v>18/08/2025 17:30</c:v>
                </c:pt>
                <c:pt idx="1258">
                  <c:v>18/08/2025 17:40</c:v>
                </c:pt>
                <c:pt idx="1259">
                  <c:v>18/08/2025 17:50</c:v>
                </c:pt>
                <c:pt idx="1260">
                  <c:v>18/08/2025 18:00</c:v>
                </c:pt>
                <c:pt idx="1261">
                  <c:v>18/08/2025 18:10</c:v>
                </c:pt>
                <c:pt idx="1262">
                  <c:v>18/08/2025 18:20</c:v>
                </c:pt>
                <c:pt idx="1263">
                  <c:v>18/08/2025 18:30</c:v>
                </c:pt>
                <c:pt idx="1264">
                  <c:v>18/08/2025 18:40</c:v>
                </c:pt>
                <c:pt idx="1265">
                  <c:v>18/08/2025 18:50</c:v>
                </c:pt>
                <c:pt idx="1266">
                  <c:v>18/08/2025 19:00</c:v>
                </c:pt>
                <c:pt idx="1267">
                  <c:v>18/08/2025 19:10</c:v>
                </c:pt>
                <c:pt idx="1268">
                  <c:v>18/08/2025 19:20</c:v>
                </c:pt>
                <c:pt idx="1269">
                  <c:v>18/08/2025 19:30</c:v>
                </c:pt>
                <c:pt idx="1270">
                  <c:v>18/08/2025 19:40</c:v>
                </c:pt>
                <c:pt idx="1271">
                  <c:v>18/08/2025 19:50</c:v>
                </c:pt>
                <c:pt idx="1272">
                  <c:v>18/08/2025 20:00</c:v>
                </c:pt>
                <c:pt idx="1273">
                  <c:v>18/08/2025 20:10</c:v>
                </c:pt>
                <c:pt idx="1274">
                  <c:v>18/08/2025 20:20</c:v>
                </c:pt>
                <c:pt idx="1275">
                  <c:v>18/08/2025 20:30</c:v>
                </c:pt>
                <c:pt idx="1276">
                  <c:v>18/08/2025 20:40</c:v>
                </c:pt>
                <c:pt idx="1277">
                  <c:v>18/08/2025 20:50</c:v>
                </c:pt>
                <c:pt idx="1278">
                  <c:v>18/08/2025 21:00</c:v>
                </c:pt>
                <c:pt idx="1279">
                  <c:v>18/08/2025 21:10</c:v>
                </c:pt>
                <c:pt idx="1280">
                  <c:v>18/08/2025 21:20</c:v>
                </c:pt>
                <c:pt idx="1281">
                  <c:v>18/08/2025 21:30</c:v>
                </c:pt>
                <c:pt idx="1282">
                  <c:v>18/08/2025 21:40</c:v>
                </c:pt>
                <c:pt idx="1283">
                  <c:v>18/08/2025 21:50</c:v>
                </c:pt>
                <c:pt idx="1284">
                  <c:v>18/08/2025 22:00</c:v>
                </c:pt>
                <c:pt idx="1285">
                  <c:v>18/08/2025 22:10</c:v>
                </c:pt>
                <c:pt idx="1286">
                  <c:v>18/08/2025 22:20</c:v>
                </c:pt>
                <c:pt idx="1287">
                  <c:v>18/08/2025 22:30</c:v>
                </c:pt>
                <c:pt idx="1288">
                  <c:v>18/08/2025 22:40</c:v>
                </c:pt>
                <c:pt idx="1289">
                  <c:v>18/08/2025 22:50</c:v>
                </c:pt>
                <c:pt idx="1290">
                  <c:v>18/08/2025 23:00</c:v>
                </c:pt>
                <c:pt idx="1291">
                  <c:v>18/08/2025 23:10</c:v>
                </c:pt>
                <c:pt idx="1292">
                  <c:v>18/08/2025 23:20</c:v>
                </c:pt>
                <c:pt idx="1293">
                  <c:v>18/08/2025 23:30</c:v>
                </c:pt>
                <c:pt idx="1294">
                  <c:v>18/08/2025 23:40</c:v>
                </c:pt>
                <c:pt idx="1295">
                  <c:v>18/08/2025 23:50</c:v>
                </c:pt>
                <c:pt idx="1296">
                  <c:v>19/08/2025 00:00</c:v>
                </c:pt>
                <c:pt idx="1297">
                  <c:v>19/08/2025 00:10</c:v>
                </c:pt>
                <c:pt idx="1298">
                  <c:v>19/08/2025 00:20</c:v>
                </c:pt>
                <c:pt idx="1299">
                  <c:v>19/08/2025 00:30</c:v>
                </c:pt>
                <c:pt idx="1300">
                  <c:v>19/08/2025 00:40</c:v>
                </c:pt>
                <c:pt idx="1301">
                  <c:v>19/08/2025 00:50</c:v>
                </c:pt>
                <c:pt idx="1302">
                  <c:v>19/08/2025 01:00</c:v>
                </c:pt>
                <c:pt idx="1303">
                  <c:v>19/08/2025 01:10</c:v>
                </c:pt>
                <c:pt idx="1304">
                  <c:v>19/08/2025 01:20</c:v>
                </c:pt>
                <c:pt idx="1305">
                  <c:v>19/08/2025 01:30</c:v>
                </c:pt>
                <c:pt idx="1306">
                  <c:v>19/08/2025 01:40</c:v>
                </c:pt>
                <c:pt idx="1307">
                  <c:v>19/08/2025 01:50</c:v>
                </c:pt>
                <c:pt idx="1308">
                  <c:v>19/08/2025 02:00</c:v>
                </c:pt>
                <c:pt idx="1309">
                  <c:v>19/08/2025 02:10</c:v>
                </c:pt>
                <c:pt idx="1310">
                  <c:v>19/08/2025 02:20</c:v>
                </c:pt>
                <c:pt idx="1311">
                  <c:v>19/08/2025 02:30</c:v>
                </c:pt>
                <c:pt idx="1312">
                  <c:v>19/08/2025 02:40</c:v>
                </c:pt>
                <c:pt idx="1313">
                  <c:v>19/08/2025 02:50</c:v>
                </c:pt>
                <c:pt idx="1314">
                  <c:v>19/08/2025 03:00</c:v>
                </c:pt>
                <c:pt idx="1315">
                  <c:v>19/08/2025 03:10</c:v>
                </c:pt>
                <c:pt idx="1316">
                  <c:v>19/08/2025 03:20</c:v>
                </c:pt>
                <c:pt idx="1317">
                  <c:v>19/08/2025 03:30</c:v>
                </c:pt>
                <c:pt idx="1318">
                  <c:v>19/08/2025 03:40</c:v>
                </c:pt>
                <c:pt idx="1319">
                  <c:v>19/08/2025 03:50</c:v>
                </c:pt>
                <c:pt idx="1320">
                  <c:v>19/08/2025 04:00</c:v>
                </c:pt>
                <c:pt idx="1321">
                  <c:v>19/08/2025 04:10</c:v>
                </c:pt>
                <c:pt idx="1322">
                  <c:v>19/08/2025 04:20</c:v>
                </c:pt>
                <c:pt idx="1323">
                  <c:v>19/08/2025 04:30</c:v>
                </c:pt>
                <c:pt idx="1324">
                  <c:v>19/08/2025 04:40</c:v>
                </c:pt>
                <c:pt idx="1325">
                  <c:v>19/08/2025 04:50</c:v>
                </c:pt>
                <c:pt idx="1326">
                  <c:v>19/08/2025 05:00</c:v>
                </c:pt>
                <c:pt idx="1327">
                  <c:v>19/08/2025 05:10</c:v>
                </c:pt>
                <c:pt idx="1328">
                  <c:v>19/08/2025 05:20</c:v>
                </c:pt>
                <c:pt idx="1329">
                  <c:v>19/08/2025 05:30</c:v>
                </c:pt>
                <c:pt idx="1330">
                  <c:v>19/08/2025 05:40</c:v>
                </c:pt>
                <c:pt idx="1331">
                  <c:v>19/08/2025 05:50</c:v>
                </c:pt>
                <c:pt idx="1332">
                  <c:v>19/08/2025 06:00</c:v>
                </c:pt>
                <c:pt idx="1333">
                  <c:v>19/08/2025 06:10</c:v>
                </c:pt>
                <c:pt idx="1334">
                  <c:v>19/08/2025 06:20</c:v>
                </c:pt>
                <c:pt idx="1335">
                  <c:v>19/08/2025 06:30</c:v>
                </c:pt>
                <c:pt idx="1336">
                  <c:v>19/08/2025 06:40</c:v>
                </c:pt>
                <c:pt idx="1337">
                  <c:v>19/08/2025 06:50</c:v>
                </c:pt>
                <c:pt idx="1338">
                  <c:v>19/08/2025 07:00</c:v>
                </c:pt>
                <c:pt idx="1339">
                  <c:v>19/08/2025 07:10</c:v>
                </c:pt>
                <c:pt idx="1340">
                  <c:v>19/08/2025 07:20</c:v>
                </c:pt>
                <c:pt idx="1341">
                  <c:v>19/08/2025 07:30</c:v>
                </c:pt>
                <c:pt idx="1342">
                  <c:v>19/08/2025 07:40</c:v>
                </c:pt>
                <c:pt idx="1343">
                  <c:v>19/08/2025 07:50</c:v>
                </c:pt>
                <c:pt idx="1344">
                  <c:v>19/08/2025 08:00</c:v>
                </c:pt>
                <c:pt idx="1345">
                  <c:v>19/08/2025 08:10</c:v>
                </c:pt>
                <c:pt idx="1346">
                  <c:v>19/08/2025 08:20</c:v>
                </c:pt>
                <c:pt idx="1347">
                  <c:v>19/08/2025 08:30</c:v>
                </c:pt>
                <c:pt idx="1348">
                  <c:v>19/08/2025 08:40</c:v>
                </c:pt>
                <c:pt idx="1349">
                  <c:v>19/08/2025 08:50</c:v>
                </c:pt>
                <c:pt idx="1350">
                  <c:v>19/08/2025 09:00</c:v>
                </c:pt>
                <c:pt idx="1351">
                  <c:v>19/08/2025 09:10</c:v>
                </c:pt>
                <c:pt idx="1352">
                  <c:v>19/08/2025 09:20</c:v>
                </c:pt>
                <c:pt idx="1353">
                  <c:v>19/08/2025 09:30</c:v>
                </c:pt>
                <c:pt idx="1354">
                  <c:v>19/08/2025 09:40</c:v>
                </c:pt>
                <c:pt idx="1355">
                  <c:v>19/08/2025 09:50</c:v>
                </c:pt>
                <c:pt idx="1356">
                  <c:v>19/08/2025 10:00</c:v>
                </c:pt>
                <c:pt idx="1357">
                  <c:v>19/08/2025 10:10</c:v>
                </c:pt>
                <c:pt idx="1358">
                  <c:v>19/08/2025 10:20</c:v>
                </c:pt>
                <c:pt idx="1359">
                  <c:v>19/08/2025 10:30</c:v>
                </c:pt>
                <c:pt idx="1360">
                  <c:v>19/08/2025 10:40</c:v>
                </c:pt>
                <c:pt idx="1361">
                  <c:v>19/08/2025 10:50</c:v>
                </c:pt>
                <c:pt idx="1362">
                  <c:v>19/08/2025 11:00</c:v>
                </c:pt>
                <c:pt idx="1363">
                  <c:v>19/08/2025 11:10</c:v>
                </c:pt>
                <c:pt idx="1364">
                  <c:v>19/08/2025 11:20</c:v>
                </c:pt>
                <c:pt idx="1365">
                  <c:v>19/08/2025 11:30</c:v>
                </c:pt>
                <c:pt idx="1366">
                  <c:v>19/08/2025 11:40</c:v>
                </c:pt>
                <c:pt idx="1367">
                  <c:v>19/08/2025 11:50</c:v>
                </c:pt>
                <c:pt idx="1368">
                  <c:v>19/08/2025 12:00</c:v>
                </c:pt>
                <c:pt idx="1369">
                  <c:v>19/08/2025 12:10</c:v>
                </c:pt>
                <c:pt idx="1370">
                  <c:v>19/08/2025 12:20</c:v>
                </c:pt>
                <c:pt idx="1371">
                  <c:v>19/08/2025 12:30</c:v>
                </c:pt>
                <c:pt idx="1372">
                  <c:v>19/08/2025 12:40</c:v>
                </c:pt>
                <c:pt idx="1373">
                  <c:v>19/08/2025 12:50</c:v>
                </c:pt>
                <c:pt idx="1374">
                  <c:v>19/08/2025 13:00</c:v>
                </c:pt>
                <c:pt idx="1375">
                  <c:v>19/08/2025 13:10</c:v>
                </c:pt>
                <c:pt idx="1376">
                  <c:v>19/08/2025 13:20</c:v>
                </c:pt>
                <c:pt idx="1377">
                  <c:v>19/08/2025 13:30</c:v>
                </c:pt>
                <c:pt idx="1378">
                  <c:v>19/08/2025 13:40</c:v>
                </c:pt>
                <c:pt idx="1379">
                  <c:v>19/08/2025 13:50</c:v>
                </c:pt>
                <c:pt idx="1380">
                  <c:v>19/08/2025 14:00</c:v>
                </c:pt>
                <c:pt idx="1381">
                  <c:v>19/08/2025 14:10</c:v>
                </c:pt>
                <c:pt idx="1382">
                  <c:v>19/08/2025 14:20</c:v>
                </c:pt>
                <c:pt idx="1383">
                  <c:v>19/08/2025 14:30</c:v>
                </c:pt>
                <c:pt idx="1384">
                  <c:v>19/08/2025 14:40</c:v>
                </c:pt>
                <c:pt idx="1385">
                  <c:v>19/08/2025 14:50</c:v>
                </c:pt>
                <c:pt idx="1386">
                  <c:v>19/08/2025 15:00</c:v>
                </c:pt>
                <c:pt idx="1387">
                  <c:v>19/08/2025 15:10</c:v>
                </c:pt>
                <c:pt idx="1388">
                  <c:v>19/08/2025 15:20</c:v>
                </c:pt>
                <c:pt idx="1389">
                  <c:v>19/08/2025 15:30</c:v>
                </c:pt>
                <c:pt idx="1390">
                  <c:v>19/08/2025 15:40</c:v>
                </c:pt>
                <c:pt idx="1391">
                  <c:v>19/08/2025 15:50</c:v>
                </c:pt>
                <c:pt idx="1392">
                  <c:v>19/08/2025 16:00</c:v>
                </c:pt>
                <c:pt idx="1393">
                  <c:v>19/08/2025 16:10</c:v>
                </c:pt>
                <c:pt idx="1394">
                  <c:v>19/08/2025 16:20</c:v>
                </c:pt>
                <c:pt idx="1395">
                  <c:v>19/08/2025 16:30</c:v>
                </c:pt>
                <c:pt idx="1396">
                  <c:v>19/08/2025 16:40</c:v>
                </c:pt>
                <c:pt idx="1397">
                  <c:v>19/08/2025 16:50</c:v>
                </c:pt>
                <c:pt idx="1398">
                  <c:v>19/08/2025 17:00</c:v>
                </c:pt>
                <c:pt idx="1399">
                  <c:v>19/08/2025 17:10</c:v>
                </c:pt>
                <c:pt idx="1400">
                  <c:v>19/08/2025 17:20</c:v>
                </c:pt>
                <c:pt idx="1401">
                  <c:v>19/08/2025 17:30</c:v>
                </c:pt>
                <c:pt idx="1402">
                  <c:v>19/08/2025 17:40</c:v>
                </c:pt>
                <c:pt idx="1403">
                  <c:v>19/08/2025 17:50</c:v>
                </c:pt>
                <c:pt idx="1404">
                  <c:v>19/08/2025 18:00</c:v>
                </c:pt>
                <c:pt idx="1405">
                  <c:v>19/08/2025 18:10</c:v>
                </c:pt>
                <c:pt idx="1406">
                  <c:v>19/08/2025 18:20</c:v>
                </c:pt>
                <c:pt idx="1407">
                  <c:v>19/08/2025 18:30</c:v>
                </c:pt>
                <c:pt idx="1408">
                  <c:v>19/08/2025 18:40</c:v>
                </c:pt>
                <c:pt idx="1409">
                  <c:v>19/08/2025 18:50</c:v>
                </c:pt>
                <c:pt idx="1410">
                  <c:v>19/08/2025 19:00</c:v>
                </c:pt>
                <c:pt idx="1411">
                  <c:v>19/08/2025 19:10</c:v>
                </c:pt>
                <c:pt idx="1412">
                  <c:v>19/08/2025 19:20</c:v>
                </c:pt>
                <c:pt idx="1413">
                  <c:v>19/08/2025 19:30</c:v>
                </c:pt>
                <c:pt idx="1414">
                  <c:v>19/08/2025 19:40</c:v>
                </c:pt>
                <c:pt idx="1415">
                  <c:v>19/08/2025 19:50</c:v>
                </c:pt>
                <c:pt idx="1416">
                  <c:v>19/08/2025 20:00</c:v>
                </c:pt>
                <c:pt idx="1417">
                  <c:v>19/08/2025 20:10</c:v>
                </c:pt>
                <c:pt idx="1418">
                  <c:v>19/08/2025 20:20</c:v>
                </c:pt>
                <c:pt idx="1419">
                  <c:v>19/08/2025 20:30</c:v>
                </c:pt>
                <c:pt idx="1420">
                  <c:v>19/08/2025 20:40</c:v>
                </c:pt>
                <c:pt idx="1421">
                  <c:v>19/08/2025 20:50</c:v>
                </c:pt>
                <c:pt idx="1422">
                  <c:v>19/08/2025 21:00</c:v>
                </c:pt>
                <c:pt idx="1423">
                  <c:v>19/08/2025 21:10</c:v>
                </c:pt>
                <c:pt idx="1424">
                  <c:v>19/08/2025 21:20</c:v>
                </c:pt>
                <c:pt idx="1425">
                  <c:v>19/08/2025 21:30</c:v>
                </c:pt>
                <c:pt idx="1426">
                  <c:v>19/08/2025 21:40</c:v>
                </c:pt>
                <c:pt idx="1427">
                  <c:v>19/08/2025 21:50</c:v>
                </c:pt>
                <c:pt idx="1428">
                  <c:v>19/08/2025 22:00</c:v>
                </c:pt>
                <c:pt idx="1429">
                  <c:v>19/08/2025 22:10</c:v>
                </c:pt>
                <c:pt idx="1430">
                  <c:v>19/08/2025 22:20</c:v>
                </c:pt>
                <c:pt idx="1431">
                  <c:v>19/08/2025 22:30</c:v>
                </c:pt>
                <c:pt idx="1432">
                  <c:v>19/08/2025 22:40</c:v>
                </c:pt>
                <c:pt idx="1433">
                  <c:v>19/08/2025 22:50</c:v>
                </c:pt>
                <c:pt idx="1434">
                  <c:v>19/08/2025 23:00</c:v>
                </c:pt>
                <c:pt idx="1435">
                  <c:v>19/08/2025 23:10</c:v>
                </c:pt>
                <c:pt idx="1436">
                  <c:v>19/08/2025 23:20</c:v>
                </c:pt>
                <c:pt idx="1437">
                  <c:v>19/08/2025 23:30</c:v>
                </c:pt>
                <c:pt idx="1438">
                  <c:v>19/08/2025 23:40</c:v>
                </c:pt>
                <c:pt idx="1439">
                  <c:v>19/08/2025 23:50</c:v>
                </c:pt>
                <c:pt idx="1440">
                  <c:v>20/08/2025 00:00</c:v>
                </c:pt>
                <c:pt idx="1441">
                  <c:v>20/08/2025 00:10</c:v>
                </c:pt>
                <c:pt idx="1442">
                  <c:v>20/08/2025 00:20</c:v>
                </c:pt>
                <c:pt idx="1443">
                  <c:v>20/08/2025 00:30</c:v>
                </c:pt>
                <c:pt idx="1444">
                  <c:v>20/08/2025 00:40</c:v>
                </c:pt>
                <c:pt idx="1445">
                  <c:v>20/08/2025 00:50</c:v>
                </c:pt>
                <c:pt idx="1446">
                  <c:v>20/08/2025 01:00</c:v>
                </c:pt>
                <c:pt idx="1447">
                  <c:v>20/08/2025 01:10</c:v>
                </c:pt>
                <c:pt idx="1448">
                  <c:v>20/08/2025 01:20</c:v>
                </c:pt>
                <c:pt idx="1449">
                  <c:v>20/08/2025 01:30</c:v>
                </c:pt>
                <c:pt idx="1450">
                  <c:v>20/08/2025 01:40</c:v>
                </c:pt>
                <c:pt idx="1451">
                  <c:v>20/08/2025 01:50</c:v>
                </c:pt>
                <c:pt idx="1452">
                  <c:v>20/08/2025 02:00</c:v>
                </c:pt>
                <c:pt idx="1453">
                  <c:v>20/08/2025 02:10</c:v>
                </c:pt>
                <c:pt idx="1454">
                  <c:v>20/08/2025 02:20</c:v>
                </c:pt>
                <c:pt idx="1455">
                  <c:v>20/08/2025 02:30</c:v>
                </c:pt>
                <c:pt idx="1456">
                  <c:v>20/08/2025 02:40</c:v>
                </c:pt>
                <c:pt idx="1457">
                  <c:v>20/08/2025 02:50</c:v>
                </c:pt>
                <c:pt idx="1458">
                  <c:v>20/08/2025 03:00</c:v>
                </c:pt>
                <c:pt idx="1459">
                  <c:v>20/08/2025 03:10</c:v>
                </c:pt>
                <c:pt idx="1460">
                  <c:v>20/08/2025 03:20</c:v>
                </c:pt>
                <c:pt idx="1461">
                  <c:v>20/08/2025 03:30</c:v>
                </c:pt>
                <c:pt idx="1462">
                  <c:v>20/08/2025 03:40</c:v>
                </c:pt>
                <c:pt idx="1463">
                  <c:v>20/08/2025 03:50</c:v>
                </c:pt>
                <c:pt idx="1464">
                  <c:v>20/08/2025 04:00</c:v>
                </c:pt>
                <c:pt idx="1465">
                  <c:v>20/08/2025 04:10</c:v>
                </c:pt>
                <c:pt idx="1466">
                  <c:v>20/08/2025 04:20</c:v>
                </c:pt>
                <c:pt idx="1467">
                  <c:v>20/08/2025 04:30</c:v>
                </c:pt>
                <c:pt idx="1468">
                  <c:v>20/08/2025 04:40</c:v>
                </c:pt>
                <c:pt idx="1469">
                  <c:v>20/08/2025 04:50</c:v>
                </c:pt>
                <c:pt idx="1470">
                  <c:v>20/08/2025 05:00</c:v>
                </c:pt>
                <c:pt idx="1471">
                  <c:v>20/08/2025 05:10</c:v>
                </c:pt>
                <c:pt idx="1472">
                  <c:v>20/08/2025 05:20</c:v>
                </c:pt>
                <c:pt idx="1473">
                  <c:v>20/08/2025 05:30</c:v>
                </c:pt>
                <c:pt idx="1474">
                  <c:v>20/08/2025 05:40</c:v>
                </c:pt>
                <c:pt idx="1475">
                  <c:v>20/08/2025 05:50</c:v>
                </c:pt>
                <c:pt idx="1476">
                  <c:v>20/08/2025 06:00</c:v>
                </c:pt>
                <c:pt idx="1477">
                  <c:v>20/08/2025 06:10</c:v>
                </c:pt>
                <c:pt idx="1478">
                  <c:v>20/08/2025 06:20</c:v>
                </c:pt>
                <c:pt idx="1479">
                  <c:v>20/08/2025 06:30</c:v>
                </c:pt>
                <c:pt idx="1480">
                  <c:v>20/08/2025 06:40</c:v>
                </c:pt>
                <c:pt idx="1481">
                  <c:v>20/08/2025 06:50</c:v>
                </c:pt>
                <c:pt idx="1482">
                  <c:v>20/08/2025 07:00</c:v>
                </c:pt>
                <c:pt idx="1483">
                  <c:v>20/08/2025 07:10</c:v>
                </c:pt>
                <c:pt idx="1484">
                  <c:v>20/08/2025 07:20</c:v>
                </c:pt>
                <c:pt idx="1485">
                  <c:v>20/08/2025 07:30</c:v>
                </c:pt>
                <c:pt idx="1486">
                  <c:v>20/08/2025 07:40</c:v>
                </c:pt>
                <c:pt idx="1487">
                  <c:v>20/08/2025 07:50</c:v>
                </c:pt>
                <c:pt idx="1488">
                  <c:v>20/08/2025 08:00</c:v>
                </c:pt>
                <c:pt idx="1489">
                  <c:v>20/08/2025 08:10</c:v>
                </c:pt>
                <c:pt idx="1490">
                  <c:v>20/08/2025 08:20</c:v>
                </c:pt>
                <c:pt idx="1491">
                  <c:v>20/08/2025 08:30</c:v>
                </c:pt>
                <c:pt idx="1492">
                  <c:v>20/08/2025 08:40</c:v>
                </c:pt>
                <c:pt idx="1493">
                  <c:v>20/08/2025 08:50</c:v>
                </c:pt>
                <c:pt idx="1494">
                  <c:v>20/08/2025 09:00</c:v>
                </c:pt>
                <c:pt idx="1495">
                  <c:v>20/08/2025 09:10</c:v>
                </c:pt>
                <c:pt idx="1496">
                  <c:v>20/08/2025 09:20</c:v>
                </c:pt>
                <c:pt idx="1497">
                  <c:v>20/08/2025 09:30</c:v>
                </c:pt>
                <c:pt idx="1498">
                  <c:v>20/08/2025 09:40</c:v>
                </c:pt>
                <c:pt idx="1499">
                  <c:v>20/08/2025 09:50</c:v>
                </c:pt>
                <c:pt idx="1500">
                  <c:v>20/08/2025 10:00</c:v>
                </c:pt>
                <c:pt idx="1501">
                  <c:v>20/08/2025 10:10</c:v>
                </c:pt>
                <c:pt idx="1502">
                  <c:v>20/08/2025 10:20</c:v>
                </c:pt>
                <c:pt idx="1503">
                  <c:v>20/08/2025 10:30</c:v>
                </c:pt>
                <c:pt idx="1504">
                  <c:v>20/08/2025 10:40</c:v>
                </c:pt>
                <c:pt idx="1505">
                  <c:v>20/08/2025 10:50</c:v>
                </c:pt>
                <c:pt idx="1506">
                  <c:v>20/08/2025 11:00</c:v>
                </c:pt>
                <c:pt idx="1507">
                  <c:v>20/08/2025 11:10</c:v>
                </c:pt>
                <c:pt idx="1508">
                  <c:v>20/08/2025 11:20</c:v>
                </c:pt>
                <c:pt idx="1509">
                  <c:v>20/08/2025 11:30</c:v>
                </c:pt>
                <c:pt idx="1510">
                  <c:v>20/08/2025 11:40</c:v>
                </c:pt>
                <c:pt idx="1511">
                  <c:v>20/08/2025 11:50</c:v>
                </c:pt>
                <c:pt idx="1512">
                  <c:v>20/08/2025 12:00</c:v>
                </c:pt>
                <c:pt idx="1513">
                  <c:v>20/08/2025 12:10</c:v>
                </c:pt>
                <c:pt idx="1514">
                  <c:v>20/08/2025 12:20</c:v>
                </c:pt>
                <c:pt idx="1515">
                  <c:v>20/08/2025 12:30</c:v>
                </c:pt>
                <c:pt idx="1516">
                  <c:v>20/08/2025 12:40</c:v>
                </c:pt>
                <c:pt idx="1517">
                  <c:v>20/08/2025 12:50</c:v>
                </c:pt>
                <c:pt idx="1518">
                  <c:v>20/08/2025 13:00</c:v>
                </c:pt>
                <c:pt idx="1519">
                  <c:v>20/08/2025 13:10</c:v>
                </c:pt>
                <c:pt idx="1520">
                  <c:v>20/08/2025 13:20</c:v>
                </c:pt>
                <c:pt idx="1521">
                  <c:v>20/08/2025 13:30</c:v>
                </c:pt>
                <c:pt idx="1522">
                  <c:v>20/08/2025 13:40</c:v>
                </c:pt>
                <c:pt idx="1523">
                  <c:v>20/08/2025 13:50</c:v>
                </c:pt>
                <c:pt idx="1524">
                  <c:v>20/08/2025 14:00</c:v>
                </c:pt>
                <c:pt idx="1525">
                  <c:v>20/08/2025 14:10</c:v>
                </c:pt>
                <c:pt idx="1526">
                  <c:v>20/08/2025 14:20</c:v>
                </c:pt>
                <c:pt idx="1527">
                  <c:v>20/08/2025 14:30</c:v>
                </c:pt>
                <c:pt idx="1528">
                  <c:v>20/08/2025 14:40</c:v>
                </c:pt>
                <c:pt idx="1529">
                  <c:v>20/08/2025 14:50</c:v>
                </c:pt>
                <c:pt idx="1530">
                  <c:v>20/08/2025 15:00</c:v>
                </c:pt>
                <c:pt idx="1531">
                  <c:v>20/08/2025 15:10</c:v>
                </c:pt>
                <c:pt idx="1532">
                  <c:v>20/08/2025 15:20</c:v>
                </c:pt>
                <c:pt idx="1533">
                  <c:v>20/08/2025 15:30</c:v>
                </c:pt>
                <c:pt idx="1534">
                  <c:v>20/08/2025 15:40</c:v>
                </c:pt>
                <c:pt idx="1535">
                  <c:v>20/08/2025 15:50</c:v>
                </c:pt>
                <c:pt idx="1536">
                  <c:v>20/08/2025 16:00</c:v>
                </c:pt>
                <c:pt idx="1537">
                  <c:v>20/08/2025 16:10</c:v>
                </c:pt>
                <c:pt idx="1538">
                  <c:v>20/08/2025 16:20</c:v>
                </c:pt>
                <c:pt idx="1539">
                  <c:v>20/08/2025 16:30</c:v>
                </c:pt>
                <c:pt idx="1540">
                  <c:v>20/08/2025 16:40</c:v>
                </c:pt>
                <c:pt idx="1541">
                  <c:v>20/08/2025 16:50</c:v>
                </c:pt>
                <c:pt idx="1542">
                  <c:v>20/08/2025 17:00</c:v>
                </c:pt>
                <c:pt idx="1543">
                  <c:v>20/08/2025 17:10</c:v>
                </c:pt>
                <c:pt idx="1544">
                  <c:v>20/08/2025 17:20</c:v>
                </c:pt>
                <c:pt idx="1545">
                  <c:v>20/08/2025 17:30</c:v>
                </c:pt>
                <c:pt idx="1546">
                  <c:v>20/08/2025 17:40</c:v>
                </c:pt>
                <c:pt idx="1547">
                  <c:v>20/08/2025 17:50</c:v>
                </c:pt>
                <c:pt idx="1548">
                  <c:v>20/08/2025 18:00</c:v>
                </c:pt>
                <c:pt idx="1549">
                  <c:v>20/08/2025 18:10</c:v>
                </c:pt>
                <c:pt idx="1550">
                  <c:v>20/08/2025 18:20</c:v>
                </c:pt>
                <c:pt idx="1551">
                  <c:v>20/08/2025 18:30</c:v>
                </c:pt>
                <c:pt idx="1552">
                  <c:v>20/08/2025 18:40</c:v>
                </c:pt>
                <c:pt idx="1553">
                  <c:v>20/08/2025 18:50</c:v>
                </c:pt>
                <c:pt idx="1554">
                  <c:v>20/08/2025 19:00</c:v>
                </c:pt>
                <c:pt idx="1555">
                  <c:v>20/08/2025 19:10</c:v>
                </c:pt>
                <c:pt idx="1556">
                  <c:v>20/08/2025 19:20</c:v>
                </c:pt>
                <c:pt idx="1557">
                  <c:v>20/08/2025 19:30</c:v>
                </c:pt>
                <c:pt idx="1558">
                  <c:v>20/08/2025 19:40</c:v>
                </c:pt>
                <c:pt idx="1559">
                  <c:v>20/08/2025 19:50</c:v>
                </c:pt>
                <c:pt idx="1560">
                  <c:v>20/08/2025 20:00</c:v>
                </c:pt>
                <c:pt idx="1561">
                  <c:v>20/08/2025 20:10</c:v>
                </c:pt>
                <c:pt idx="1562">
                  <c:v>20/08/2025 20:20</c:v>
                </c:pt>
                <c:pt idx="1563">
                  <c:v>20/08/2025 20:30</c:v>
                </c:pt>
                <c:pt idx="1564">
                  <c:v>20/08/2025 20:40</c:v>
                </c:pt>
                <c:pt idx="1565">
                  <c:v>20/08/2025 20:50</c:v>
                </c:pt>
                <c:pt idx="1566">
                  <c:v>20/08/2025 21:00</c:v>
                </c:pt>
                <c:pt idx="1567">
                  <c:v>20/08/2025 21:10</c:v>
                </c:pt>
                <c:pt idx="1568">
                  <c:v>20/08/2025 21:20</c:v>
                </c:pt>
                <c:pt idx="1569">
                  <c:v>20/08/2025 21:30</c:v>
                </c:pt>
                <c:pt idx="1570">
                  <c:v>20/08/2025 21:40</c:v>
                </c:pt>
                <c:pt idx="1571">
                  <c:v>20/08/2025 21:50</c:v>
                </c:pt>
                <c:pt idx="1572">
                  <c:v>20/08/2025 22:00</c:v>
                </c:pt>
                <c:pt idx="1573">
                  <c:v>20/08/2025 22:10</c:v>
                </c:pt>
                <c:pt idx="1574">
                  <c:v>20/08/2025 22:20</c:v>
                </c:pt>
                <c:pt idx="1575">
                  <c:v>20/08/2025 22:30</c:v>
                </c:pt>
                <c:pt idx="1576">
                  <c:v>20/08/2025 22:40</c:v>
                </c:pt>
                <c:pt idx="1577">
                  <c:v>20/08/2025 22:50</c:v>
                </c:pt>
                <c:pt idx="1578">
                  <c:v>20/08/2025 23:00</c:v>
                </c:pt>
                <c:pt idx="1579">
                  <c:v>20/08/2025 23:10</c:v>
                </c:pt>
                <c:pt idx="1580">
                  <c:v>20/08/2025 23:20</c:v>
                </c:pt>
                <c:pt idx="1581">
                  <c:v>20/08/2025 23:30</c:v>
                </c:pt>
                <c:pt idx="1582">
                  <c:v>20/08/2025 23:40</c:v>
                </c:pt>
                <c:pt idx="1583">
                  <c:v>20/08/2025 23:50</c:v>
                </c:pt>
                <c:pt idx="1584">
                  <c:v>21/08/2025 00:00</c:v>
                </c:pt>
                <c:pt idx="1585">
                  <c:v>21/08/2025 00:10</c:v>
                </c:pt>
                <c:pt idx="1586">
                  <c:v>21/08/2025 00:20</c:v>
                </c:pt>
                <c:pt idx="1587">
                  <c:v>21/08/2025 00:30</c:v>
                </c:pt>
                <c:pt idx="1588">
                  <c:v>21/08/2025 00:40</c:v>
                </c:pt>
                <c:pt idx="1589">
                  <c:v>21/08/2025 00:50</c:v>
                </c:pt>
                <c:pt idx="1590">
                  <c:v>21/08/2025 01:00</c:v>
                </c:pt>
                <c:pt idx="1591">
                  <c:v>21/08/2025 01:10</c:v>
                </c:pt>
                <c:pt idx="1592">
                  <c:v>21/08/2025 01:20</c:v>
                </c:pt>
                <c:pt idx="1593">
                  <c:v>21/08/2025 01:30</c:v>
                </c:pt>
                <c:pt idx="1594">
                  <c:v>21/08/2025 01:40</c:v>
                </c:pt>
                <c:pt idx="1595">
                  <c:v>21/08/2025 01:50</c:v>
                </c:pt>
                <c:pt idx="1596">
                  <c:v>21/08/2025 02:00</c:v>
                </c:pt>
                <c:pt idx="1597">
                  <c:v>21/08/2025 02:10</c:v>
                </c:pt>
                <c:pt idx="1598">
                  <c:v>21/08/2025 02:20</c:v>
                </c:pt>
                <c:pt idx="1599">
                  <c:v>21/08/2025 02:30</c:v>
                </c:pt>
                <c:pt idx="1600">
                  <c:v>21/08/2025 02:40</c:v>
                </c:pt>
                <c:pt idx="1601">
                  <c:v>21/08/2025 02:50</c:v>
                </c:pt>
                <c:pt idx="1602">
                  <c:v>21/08/2025 03:00</c:v>
                </c:pt>
                <c:pt idx="1603">
                  <c:v>21/08/2025 03:10</c:v>
                </c:pt>
                <c:pt idx="1604">
                  <c:v>21/08/2025 03:20</c:v>
                </c:pt>
                <c:pt idx="1605">
                  <c:v>21/08/2025 03:30</c:v>
                </c:pt>
                <c:pt idx="1606">
                  <c:v>21/08/2025 03:40</c:v>
                </c:pt>
                <c:pt idx="1607">
                  <c:v>21/08/2025 03:50</c:v>
                </c:pt>
                <c:pt idx="1608">
                  <c:v>21/08/2025 04:00</c:v>
                </c:pt>
                <c:pt idx="1609">
                  <c:v>21/08/2025 04:10</c:v>
                </c:pt>
                <c:pt idx="1610">
                  <c:v>21/08/2025 04:20</c:v>
                </c:pt>
                <c:pt idx="1611">
                  <c:v>21/08/2025 04:30</c:v>
                </c:pt>
                <c:pt idx="1612">
                  <c:v>21/08/2025 04:40</c:v>
                </c:pt>
                <c:pt idx="1613">
                  <c:v>21/08/2025 04:50</c:v>
                </c:pt>
                <c:pt idx="1614">
                  <c:v>21/08/2025 05:00</c:v>
                </c:pt>
                <c:pt idx="1615">
                  <c:v>21/08/2025 05:10</c:v>
                </c:pt>
                <c:pt idx="1616">
                  <c:v>21/08/2025 05:20</c:v>
                </c:pt>
                <c:pt idx="1617">
                  <c:v>21/08/2025 05:30</c:v>
                </c:pt>
                <c:pt idx="1618">
                  <c:v>21/08/2025 05:40</c:v>
                </c:pt>
                <c:pt idx="1619">
                  <c:v>21/08/2025 05:50</c:v>
                </c:pt>
                <c:pt idx="1620">
                  <c:v>21/08/2025 06:00</c:v>
                </c:pt>
                <c:pt idx="1621">
                  <c:v>21/08/2025 06:10</c:v>
                </c:pt>
                <c:pt idx="1622">
                  <c:v>21/08/2025 06:20</c:v>
                </c:pt>
                <c:pt idx="1623">
                  <c:v>21/08/2025 06:30</c:v>
                </c:pt>
                <c:pt idx="1624">
                  <c:v>21/08/2025 06:40</c:v>
                </c:pt>
                <c:pt idx="1625">
                  <c:v>21/08/2025 06:50</c:v>
                </c:pt>
                <c:pt idx="1626">
                  <c:v>21/08/2025 07:00</c:v>
                </c:pt>
                <c:pt idx="1627">
                  <c:v>21/08/2025 07:10</c:v>
                </c:pt>
                <c:pt idx="1628">
                  <c:v>21/08/2025 07:20</c:v>
                </c:pt>
                <c:pt idx="1629">
                  <c:v>21/08/2025 07:30</c:v>
                </c:pt>
                <c:pt idx="1630">
                  <c:v>21/08/2025 07:40</c:v>
                </c:pt>
                <c:pt idx="1631">
                  <c:v>21/08/2025 07:50</c:v>
                </c:pt>
                <c:pt idx="1632">
                  <c:v>21/08/2025 08:00</c:v>
                </c:pt>
                <c:pt idx="1633">
                  <c:v>21/08/2025 08:10</c:v>
                </c:pt>
                <c:pt idx="1634">
                  <c:v>21/08/2025 08:20</c:v>
                </c:pt>
                <c:pt idx="1635">
                  <c:v>21/08/2025 08:30</c:v>
                </c:pt>
                <c:pt idx="1636">
                  <c:v>21/08/2025 08:40</c:v>
                </c:pt>
                <c:pt idx="1637">
                  <c:v>21/08/2025 08:50</c:v>
                </c:pt>
                <c:pt idx="1638">
                  <c:v>21/08/2025 09:00</c:v>
                </c:pt>
                <c:pt idx="1639">
                  <c:v>21/08/2025 09:10</c:v>
                </c:pt>
                <c:pt idx="1640">
                  <c:v>21/08/2025 09:20</c:v>
                </c:pt>
                <c:pt idx="1641">
                  <c:v>21/08/2025 09:30</c:v>
                </c:pt>
                <c:pt idx="1642">
                  <c:v>21/08/2025 09:40</c:v>
                </c:pt>
                <c:pt idx="1643">
                  <c:v>21/08/2025 09:50</c:v>
                </c:pt>
                <c:pt idx="1644">
                  <c:v>21/08/2025 10:00</c:v>
                </c:pt>
                <c:pt idx="1645">
                  <c:v>21/08/2025 10:10</c:v>
                </c:pt>
                <c:pt idx="1646">
                  <c:v>21/08/2025 10:20</c:v>
                </c:pt>
                <c:pt idx="1647">
                  <c:v>21/08/2025 10:30</c:v>
                </c:pt>
                <c:pt idx="1648">
                  <c:v>21/08/2025 10:40</c:v>
                </c:pt>
                <c:pt idx="1649">
                  <c:v>21/08/2025 10:50</c:v>
                </c:pt>
                <c:pt idx="1650">
                  <c:v>21/08/2025 11:00</c:v>
                </c:pt>
                <c:pt idx="1651">
                  <c:v>21/08/2025 11:10</c:v>
                </c:pt>
                <c:pt idx="1652">
                  <c:v>21/08/2025 11:20</c:v>
                </c:pt>
                <c:pt idx="1653">
                  <c:v>21/08/2025 11:30</c:v>
                </c:pt>
                <c:pt idx="1654">
                  <c:v>21/08/2025 11:40</c:v>
                </c:pt>
                <c:pt idx="1655">
                  <c:v>21/08/2025 11:50</c:v>
                </c:pt>
                <c:pt idx="1656">
                  <c:v>21/08/2025 12:00</c:v>
                </c:pt>
                <c:pt idx="1657">
                  <c:v>21/08/2025 12:10</c:v>
                </c:pt>
                <c:pt idx="1658">
                  <c:v>21/08/2025 12:20</c:v>
                </c:pt>
                <c:pt idx="1659">
                  <c:v>21/08/2025 12:30</c:v>
                </c:pt>
                <c:pt idx="1660">
                  <c:v>21/08/2025 12:40</c:v>
                </c:pt>
                <c:pt idx="1661">
                  <c:v>21/08/2025 12:50</c:v>
                </c:pt>
                <c:pt idx="1662">
                  <c:v>21/08/2025 13:00</c:v>
                </c:pt>
                <c:pt idx="1663">
                  <c:v>21/08/2025 13:10</c:v>
                </c:pt>
                <c:pt idx="1664">
                  <c:v>21/08/2025 13:20</c:v>
                </c:pt>
                <c:pt idx="1665">
                  <c:v>21/08/2025 13:30</c:v>
                </c:pt>
                <c:pt idx="1666">
                  <c:v>21/08/2025 13:40</c:v>
                </c:pt>
                <c:pt idx="1667">
                  <c:v>21/08/2025 13:50</c:v>
                </c:pt>
                <c:pt idx="1668">
                  <c:v>21/08/2025 14:00</c:v>
                </c:pt>
                <c:pt idx="1669">
                  <c:v>21/08/2025 14:10</c:v>
                </c:pt>
                <c:pt idx="1670">
                  <c:v>21/08/2025 14:20</c:v>
                </c:pt>
                <c:pt idx="1671">
                  <c:v>21/08/2025 14:30</c:v>
                </c:pt>
                <c:pt idx="1672">
                  <c:v>21/08/2025 14:40</c:v>
                </c:pt>
                <c:pt idx="1673">
                  <c:v>21/08/2025 14:50</c:v>
                </c:pt>
                <c:pt idx="1674">
                  <c:v>21/08/2025 15:00</c:v>
                </c:pt>
                <c:pt idx="1675">
                  <c:v>21/08/2025 15:10</c:v>
                </c:pt>
                <c:pt idx="1676">
                  <c:v>21/08/2025 15:20</c:v>
                </c:pt>
                <c:pt idx="1677">
                  <c:v>21/08/2025 15:30</c:v>
                </c:pt>
                <c:pt idx="1678">
                  <c:v>21/08/2025 15:40</c:v>
                </c:pt>
                <c:pt idx="1679">
                  <c:v>21/08/2025 15:50</c:v>
                </c:pt>
                <c:pt idx="1680">
                  <c:v>21/08/2025 16:00</c:v>
                </c:pt>
                <c:pt idx="1681">
                  <c:v>21/08/2025 16:10</c:v>
                </c:pt>
                <c:pt idx="1682">
                  <c:v>21/08/2025 16:20</c:v>
                </c:pt>
                <c:pt idx="1683">
                  <c:v>21/08/2025 16:30</c:v>
                </c:pt>
                <c:pt idx="1684">
                  <c:v>21/08/2025 16:40</c:v>
                </c:pt>
                <c:pt idx="1685">
                  <c:v>21/08/2025 16:50</c:v>
                </c:pt>
                <c:pt idx="1686">
                  <c:v>21/08/2025 17:00</c:v>
                </c:pt>
                <c:pt idx="1687">
                  <c:v>21/08/2025 17:10</c:v>
                </c:pt>
                <c:pt idx="1688">
                  <c:v>21/08/2025 17:20</c:v>
                </c:pt>
                <c:pt idx="1689">
                  <c:v>21/08/2025 17:30</c:v>
                </c:pt>
                <c:pt idx="1690">
                  <c:v>21/08/2025 17:40</c:v>
                </c:pt>
                <c:pt idx="1691">
                  <c:v>21/08/2025 17:50</c:v>
                </c:pt>
                <c:pt idx="1692">
                  <c:v>21/08/2025 18:00</c:v>
                </c:pt>
                <c:pt idx="1693">
                  <c:v>21/08/2025 18:10</c:v>
                </c:pt>
                <c:pt idx="1694">
                  <c:v>21/08/2025 18:20</c:v>
                </c:pt>
                <c:pt idx="1695">
                  <c:v>21/08/2025 18:30</c:v>
                </c:pt>
                <c:pt idx="1696">
                  <c:v>21/08/2025 18:40</c:v>
                </c:pt>
                <c:pt idx="1697">
                  <c:v>21/08/2025 18:50</c:v>
                </c:pt>
                <c:pt idx="1698">
                  <c:v>21/08/2025 19:00</c:v>
                </c:pt>
                <c:pt idx="1699">
                  <c:v>21/08/2025 19:10</c:v>
                </c:pt>
                <c:pt idx="1700">
                  <c:v>21/08/2025 19:20</c:v>
                </c:pt>
                <c:pt idx="1701">
                  <c:v>21/08/2025 19:30</c:v>
                </c:pt>
                <c:pt idx="1702">
                  <c:v>21/08/2025 19:40</c:v>
                </c:pt>
                <c:pt idx="1703">
                  <c:v>21/08/2025 19:50</c:v>
                </c:pt>
                <c:pt idx="1704">
                  <c:v>21/08/2025 20:00</c:v>
                </c:pt>
                <c:pt idx="1705">
                  <c:v>21/08/2025 20:10</c:v>
                </c:pt>
                <c:pt idx="1706">
                  <c:v>21/08/2025 20:20</c:v>
                </c:pt>
                <c:pt idx="1707">
                  <c:v>21/08/2025 20:30</c:v>
                </c:pt>
                <c:pt idx="1708">
                  <c:v>21/08/2025 20:40</c:v>
                </c:pt>
                <c:pt idx="1709">
                  <c:v>21/08/2025 20:50</c:v>
                </c:pt>
                <c:pt idx="1710">
                  <c:v>21/08/2025 21:00</c:v>
                </c:pt>
                <c:pt idx="1711">
                  <c:v>21/08/2025 21:10</c:v>
                </c:pt>
                <c:pt idx="1712">
                  <c:v>21/08/2025 21:20</c:v>
                </c:pt>
                <c:pt idx="1713">
                  <c:v>21/08/2025 21:30</c:v>
                </c:pt>
                <c:pt idx="1714">
                  <c:v>21/08/2025 21:40</c:v>
                </c:pt>
                <c:pt idx="1715">
                  <c:v>21/08/2025 21:50</c:v>
                </c:pt>
                <c:pt idx="1716">
                  <c:v>21/08/2025 22:00</c:v>
                </c:pt>
                <c:pt idx="1717">
                  <c:v>21/08/2025 22:10</c:v>
                </c:pt>
                <c:pt idx="1718">
                  <c:v>21/08/2025 22:20</c:v>
                </c:pt>
                <c:pt idx="1719">
                  <c:v>21/08/2025 22:30</c:v>
                </c:pt>
                <c:pt idx="1720">
                  <c:v>21/08/2025 22:40</c:v>
                </c:pt>
                <c:pt idx="1721">
                  <c:v>21/08/2025 22:50</c:v>
                </c:pt>
                <c:pt idx="1722">
                  <c:v>21/08/2025 23:00</c:v>
                </c:pt>
                <c:pt idx="1723">
                  <c:v>21/08/2025 23:10</c:v>
                </c:pt>
                <c:pt idx="1724">
                  <c:v>21/08/2025 23:20</c:v>
                </c:pt>
                <c:pt idx="1725">
                  <c:v>21/08/2025 23:30</c:v>
                </c:pt>
                <c:pt idx="1726">
                  <c:v>21/08/2025 23:40</c:v>
                </c:pt>
                <c:pt idx="1727">
                  <c:v>21/08/2025 23:50</c:v>
                </c:pt>
                <c:pt idx="1728">
                  <c:v>22/08/2025 00:00</c:v>
                </c:pt>
                <c:pt idx="1729">
                  <c:v>22/08/2025 00:10</c:v>
                </c:pt>
                <c:pt idx="1730">
                  <c:v>22/08/2025 00:20</c:v>
                </c:pt>
                <c:pt idx="1731">
                  <c:v>22/08/2025 00:30</c:v>
                </c:pt>
                <c:pt idx="1732">
                  <c:v>22/08/2025 00:40</c:v>
                </c:pt>
                <c:pt idx="1733">
                  <c:v>22/08/2025 00:50</c:v>
                </c:pt>
                <c:pt idx="1734">
                  <c:v>22/08/2025 01:00</c:v>
                </c:pt>
                <c:pt idx="1735">
                  <c:v>22/08/2025 01:10</c:v>
                </c:pt>
                <c:pt idx="1736">
                  <c:v>22/08/2025 01:20</c:v>
                </c:pt>
                <c:pt idx="1737">
                  <c:v>22/08/2025 01:30</c:v>
                </c:pt>
                <c:pt idx="1738">
                  <c:v>22/08/2025 01:40</c:v>
                </c:pt>
                <c:pt idx="1739">
                  <c:v>22/08/2025 01:50</c:v>
                </c:pt>
                <c:pt idx="1740">
                  <c:v>22/08/2025 02:00</c:v>
                </c:pt>
                <c:pt idx="1741">
                  <c:v>22/08/2025 02:10</c:v>
                </c:pt>
                <c:pt idx="1742">
                  <c:v>22/08/2025 02:20</c:v>
                </c:pt>
                <c:pt idx="1743">
                  <c:v>22/08/2025 02:30</c:v>
                </c:pt>
                <c:pt idx="1744">
                  <c:v>22/08/2025 02:40</c:v>
                </c:pt>
                <c:pt idx="1745">
                  <c:v>22/08/2025 02:50</c:v>
                </c:pt>
                <c:pt idx="1746">
                  <c:v>22/08/2025 03:00</c:v>
                </c:pt>
                <c:pt idx="1747">
                  <c:v>22/08/2025 03:10</c:v>
                </c:pt>
                <c:pt idx="1748">
                  <c:v>22/08/2025 03:20</c:v>
                </c:pt>
                <c:pt idx="1749">
                  <c:v>22/08/2025 03:30</c:v>
                </c:pt>
                <c:pt idx="1750">
                  <c:v>22/08/2025 03:40</c:v>
                </c:pt>
                <c:pt idx="1751">
                  <c:v>22/08/2025 03:50</c:v>
                </c:pt>
                <c:pt idx="1752">
                  <c:v>22/08/2025 04:00</c:v>
                </c:pt>
                <c:pt idx="1753">
                  <c:v>22/08/2025 04:10</c:v>
                </c:pt>
                <c:pt idx="1754">
                  <c:v>22/08/2025 04:20</c:v>
                </c:pt>
                <c:pt idx="1755">
                  <c:v>22/08/2025 04:30</c:v>
                </c:pt>
                <c:pt idx="1756">
                  <c:v>22/08/2025 04:40</c:v>
                </c:pt>
                <c:pt idx="1757">
                  <c:v>22/08/2025 04:50</c:v>
                </c:pt>
                <c:pt idx="1758">
                  <c:v>22/08/2025 05:00</c:v>
                </c:pt>
                <c:pt idx="1759">
                  <c:v>22/08/2025 05:10</c:v>
                </c:pt>
                <c:pt idx="1760">
                  <c:v>22/08/2025 05:20</c:v>
                </c:pt>
                <c:pt idx="1761">
                  <c:v>22/08/2025 05:30</c:v>
                </c:pt>
                <c:pt idx="1762">
                  <c:v>22/08/2025 05:40</c:v>
                </c:pt>
                <c:pt idx="1763">
                  <c:v>22/08/2025 05:50</c:v>
                </c:pt>
                <c:pt idx="1764">
                  <c:v>22/08/2025 06:00</c:v>
                </c:pt>
                <c:pt idx="1765">
                  <c:v>22/08/2025 06:10</c:v>
                </c:pt>
                <c:pt idx="1766">
                  <c:v>22/08/2025 06:20</c:v>
                </c:pt>
                <c:pt idx="1767">
                  <c:v>22/08/2025 06:30</c:v>
                </c:pt>
                <c:pt idx="1768">
                  <c:v>22/08/2025 06:40</c:v>
                </c:pt>
                <c:pt idx="1769">
                  <c:v>22/08/2025 06:50</c:v>
                </c:pt>
                <c:pt idx="1770">
                  <c:v>22/08/2025 07:00</c:v>
                </c:pt>
                <c:pt idx="1771">
                  <c:v>22/08/2025 07:10</c:v>
                </c:pt>
                <c:pt idx="1772">
                  <c:v>22/08/2025 07:20</c:v>
                </c:pt>
                <c:pt idx="1773">
                  <c:v>22/08/2025 07:30</c:v>
                </c:pt>
                <c:pt idx="1774">
                  <c:v>22/08/2025 07:40</c:v>
                </c:pt>
                <c:pt idx="1775">
                  <c:v>22/08/2025 07:50</c:v>
                </c:pt>
                <c:pt idx="1776">
                  <c:v>22/08/2025 08:00</c:v>
                </c:pt>
                <c:pt idx="1777">
                  <c:v>22/08/2025 08:10</c:v>
                </c:pt>
                <c:pt idx="1778">
                  <c:v>22/08/2025 08:20</c:v>
                </c:pt>
                <c:pt idx="1779">
                  <c:v>22/08/2025 08:30</c:v>
                </c:pt>
                <c:pt idx="1780">
                  <c:v>22/08/2025 08:40</c:v>
                </c:pt>
                <c:pt idx="1781">
                  <c:v>22/08/2025 08:50</c:v>
                </c:pt>
                <c:pt idx="1782">
                  <c:v>22/08/2025 09:00</c:v>
                </c:pt>
                <c:pt idx="1783">
                  <c:v>22/08/2025 09:10</c:v>
                </c:pt>
                <c:pt idx="1784">
                  <c:v>22/08/2025 09:20</c:v>
                </c:pt>
                <c:pt idx="1785">
                  <c:v>22/08/2025 09:30</c:v>
                </c:pt>
                <c:pt idx="1786">
                  <c:v>22/08/2025 09:40</c:v>
                </c:pt>
                <c:pt idx="1787">
                  <c:v>22/08/2025 09:50</c:v>
                </c:pt>
                <c:pt idx="1788">
                  <c:v>22/08/2025 10:00</c:v>
                </c:pt>
                <c:pt idx="1789">
                  <c:v>22/08/2025 10:10</c:v>
                </c:pt>
                <c:pt idx="1790">
                  <c:v>22/08/2025 10:20</c:v>
                </c:pt>
                <c:pt idx="1791">
                  <c:v>22/08/2025 10:30</c:v>
                </c:pt>
                <c:pt idx="1792">
                  <c:v>22/08/2025 10:40</c:v>
                </c:pt>
                <c:pt idx="1793">
                  <c:v>22/08/2025 10:50</c:v>
                </c:pt>
                <c:pt idx="1794">
                  <c:v>22/08/2025 11:00</c:v>
                </c:pt>
                <c:pt idx="1795">
                  <c:v>22/08/2025 11:10</c:v>
                </c:pt>
                <c:pt idx="1796">
                  <c:v>22/08/2025 11:20</c:v>
                </c:pt>
                <c:pt idx="1797">
                  <c:v>22/08/2025 11:30</c:v>
                </c:pt>
                <c:pt idx="1798">
                  <c:v>22/08/2025 11:40</c:v>
                </c:pt>
                <c:pt idx="1799">
                  <c:v>22/08/2025 11:50</c:v>
                </c:pt>
                <c:pt idx="1800">
                  <c:v>22/08/2025 12:00</c:v>
                </c:pt>
                <c:pt idx="1801">
                  <c:v>22/08/2025 12:10</c:v>
                </c:pt>
                <c:pt idx="1802">
                  <c:v>22/08/2025 12:20</c:v>
                </c:pt>
                <c:pt idx="1803">
                  <c:v>22/08/2025 12:30</c:v>
                </c:pt>
                <c:pt idx="1804">
                  <c:v>22/08/2025 12:40</c:v>
                </c:pt>
                <c:pt idx="1805">
                  <c:v>22/08/2025 12:50</c:v>
                </c:pt>
                <c:pt idx="1806">
                  <c:v>22/08/2025 13:00</c:v>
                </c:pt>
                <c:pt idx="1807">
                  <c:v>22/08/2025 13:10</c:v>
                </c:pt>
                <c:pt idx="1808">
                  <c:v>22/08/2025 13:20</c:v>
                </c:pt>
                <c:pt idx="1809">
                  <c:v>22/08/2025 13:30</c:v>
                </c:pt>
                <c:pt idx="1810">
                  <c:v>22/08/2025 13:40</c:v>
                </c:pt>
                <c:pt idx="1811">
                  <c:v>22/08/2025 13:50</c:v>
                </c:pt>
                <c:pt idx="1812">
                  <c:v>22/08/2025 14:00</c:v>
                </c:pt>
                <c:pt idx="1813">
                  <c:v>22/08/2025 14:10</c:v>
                </c:pt>
                <c:pt idx="1814">
                  <c:v>22/08/2025 14:20</c:v>
                </c:pt>
                <c:pt idx="1815">
                  <c:v>22/08/2025 14:30</c:v>
                </c:pt>
                <c:pt idx="1816">
                  <c:v>22/08/2025 14:40</c:v>
                </c:pt>
                <c:pt idx="1817">
                  <c:v>22/08/2025 14:50</c:v>
                </c:pt>
                <c:pt idx="1818">
                  <c:v>22/08/2025 15:00</c:v>
                </c:pt>
                <c:pt idx="1819">
                  <c:v>22/08/2025 15:10</c:v>
                </c:pt>
                <c:pt idx="1820">
                  <c:v>22/08/2025 15:20</c:v>
                </c:pt>
                <c:pt idx="1821">
                  <c:v>22/08/2025 15:30</c:v>
                </c:pt>
                <c:pt idx="1822">
                  <c:v>22/08/2025 15:40</c:v>
                </c:pt>
                <c:pt idx="1823">
                  <c:v>22/08/2025 15:50</c:v>
                </c:pt>
                <c:pt idx="1824">
                  <c:v>22/08/2025 16:00</c:v>
                </c:pt>
                <c:pt idx="1825">
                  <c:v>22/08/2025 16:10</c:v>
                </c:pt>
                <c:pt idx="1826">
                  <c:v>22/08/2025 16:20</c:v>
                </c:pt>
                <c:pt idx="1827">
                  <c:v>22/08/2025 16:30</c:v>
                </c:pt>
                <c:pt idx="1828">
                  <c:v>22/08/2025 16:40</c:v>
                </c:pt>
                <c:pt idx="1829">
                  <c:v>22/08/2025 16:50</c:v>
                </c:pt>
                <c:pt idx="1830">
                  <c:v>22/08/2025 17:00</c:v>
                </c:pt>
                <c:pt idx="1831">
                  <c:v>22/08/2025 17:10</c:v>
                </c:pt>
                <c:pt idx="1832">
                  <c:v>22/08/2025 17:20</c:v>
                </c:pt>
                <c:pt idx="1833">
                  <c:v>22/08/2025 17:30</c:v>
                </c:pt>
                <c:pt idx="1834">
                  <c:v>22/08/2025 17:40</c:v>
                </c:pt>
                <c:pt idx="1835">
                  <c:v>22/08/2025 17:50</c:v>
                </c:pt>
                <c:pt idx="1836">
                  <c:v>22/08/2025 18:00</c:v>
                </c:pt>
                <c:pt idx="1837">
                  <c:v>22/08/2025 18:10</c:v>
                </c:pt>
                <c:pt idx="1838">
                  <c:v>22/08/2025 18:20</c:v>
                </c:pt>
                <c:pt idx="1839">
                  <c:v>22/08/2025 18:30</c:v>
                </c:pt>
                <c:pt idx="1840">
                  <c:v>22/08/2025 18:40</c:v>
                </c:pt>
                <c:pt idx="1841">
                  <c:v>22/08/2025 18:50</c:v>
                </c:pt>
                <c:pt idx="1842">
                  <c:v>22/08/2025 19:00</c:v>
                </c:pt>
                <c:pt idx="1843">
                  <c:v>22/08/2025 19:10</c:v>
                </c:pt>
                <c:pt idx="1844">
                  <c:v>22/08/2025 19:20</c:v>
                </c:pt>
                <c:pt idx="1845">
                  <c:v>22/08/2025 19:30</c:v>
                </c:pt>
                <c:pt idx="1846">
                  <c:v>22/08/2025 19:40</c:v>
                </c:pt>
                <c:pt idx="1847">
                  <c:v>22/08/2025 19:50</c:v>
                </c:pt>
                <c:pt idx="1848">
                  <c:v>22/08/2025 20:00</c:v>
                </c:pt>
                <c:pt idx="1849">
                  <c:v>22/08/2025 20:10</c:v>
                </c:pt>
                <c:pt idx="1850">
                  <c:v>22/08/2025 20:20</c:v>
                </c:pt>
                <c:pt idx="1851">
                  <c:v>22/08/2025 20:30</c:v>
                </c:pt>
                <c:pt idx="1852">
                  <c:v>22/08/2025 20:40</c:v>
                </c:pt>
                <c:pt idx="1853">
                  <c:v>22/08/2025 20:50</c:v>
                </c:pt>
                <c:pt idx="1854">
                  <c:v>22/08/2025 21:00</c:v>
                </c:pt>
                <c:pt idx="1855">
                  <c:v>22/08/2025 21:10</c:v>
                </c:pt>
                <c:pt idx="1856">
                  <c:v>22/08/2025 21:20</c:v>
                </c:pt>
                <c:pt idx="1857">
                  <c:v>22/08/2025 21:30</c:v>
                </c:pt>
                <c:pt idx="1858">
                  <c:v>22/08/2025 21:40</c:v>
                </c:pt>
                <c:pt idx="1859">
                  <c:v>22/08/2025 21:50</c:v>
                </c:pt>
                <c:pt idx="1860">
                  <c:v>22/08/2025 22:00</c:v>
                </c:pt>
                <c:pt idx="1861">
                  <c:v>22/08/2025 22:10</c:v>
                </c:pt>
                <c:pt idx="1862">
                  <c:v>22/08/2025 22:20</c:v>
                </c:pt>
                <c:pt idx="1863">
                  <c:v>22/08/2025 22:30</c:v>
                </c:pt>
                <c:pt idx="1864">
                  <c:v>22/08/2025 22:40</c:v>
                </c:pt>
                <c:pt idx="1865">
                  <c:v>22/08/2025 22:50</c:v>
                </c:pt>
                <c:pt idx="1866">
                  <c:v>22/08/2025 23:00</c:v>
                </c:pt>
                <c:pt idx="1867">
                  <c:v>22/08/2025 23:10</c:v>
                </c:pt>
                <c:pt idx="1868">
                  <c:v>22/08/2025 23:20</c:v>
                </c:pt>
                <c:pt idx="1869">
                  <c:v>22/08/2025 23:30</c:v>
                </c:pt>
                <c:pt idx="1870">
                  <c:v>22/08/2025 23:40</c:v>
                </c:pt>
                <c:pt idx="1871">
                  <c:v>22/08/2025 23:50</c:v>
                </c:pt>
                <c:pt idx="1872">
                  <c:v>23/08/2025 00:00</c:v>
                </c:pt>
                <c:pt idx="1873">
                  <c:v>23/08/2025 00:10</c:v>
                </c:pt>
                <c:pt idx="1874">
                  <c:v>23/08/2025 00:20</c:v>
                </c:pt>
                <c:pt idx="1875">
                  <c:v>23/08/2025 00:30</c:v>
                </c:pt>
                <c:pt idx="1876">
                  <c:v>23/08/2025 00:40</c:v>
                </c:pt>
                <c:pt idx="1877">
                  <c:v>23/08/2025 00:50</c:v>
                </c:pt>
                <c:pt idx="1878">
                  <c:v>23/08/2025 01:00</c:v>
                </c:pt>
                <c:pt idx="1879">
                  <c:v>23/08/2025 01:10</c:v>
                </c:pt>
                <c:pt idx="1880">
                  <c:v>23/08/2025 01:20</c:v>
                </c:pt>
                <c:pt idx="1881">
                  <c:v>23/08/2025 01:30</c:v>
                </c:pt>
                <c:pt idx="1882">
                  <c:v>23/08/2025 01:40</c:v>
                </c:pt>
                <c:pt idx="1883">
                  <c:v>23/08/2025 01:50</c:v>
                </c:pt>
                <c:pt idx="1884">
                  <c:v>23/08/2025 02:00</c:v>
                </c:pt>
                <c:pt idx="1885">
                  <c:v>23/08/2025 02:10</c:v>
                </c:pt>
                <c:pt idx="1886">
                  <c:v>23/08/2025 02:20</c:v>
                </c:pt>
                <c:pt idx="1887">
                  <c:v>23/08/2025 02:30</c:v>
                </c:pt>
                <c:pt idx="1888">
                  <c:v>23/08/2025 02:40</c:v>
                </c:pt>
                <c:pt idx="1889">
                  <c:v>23/08/2025 02:50</c:v>
                </c:pt>
                <c:pt idx="1890">
                  <c:v>23/08/2025 03:00</c:v>
                </c:pt>
                <c:pt idx="1891">
                  <c:v>23/08/2025 03:10</c:v>
                </c:pt>
                <c:pt idx="1892">
                  <c:v>23/08/2025 03:20</c:v>
                </c:pt>
                <c:pt idx="1893">
                  <c:v>23/08/2025 03:30</c:v>
                </c:pt>
                <c:pt idx="1894">
                  <c:v>23/08/2025 03:40</c:v>
                </c:pt>
                <c:pt idx="1895">
                  <c:v>23/08/2025 03:50</c:v>
                </c:pt>
                <c:pt idx="1896">
                  <c:v>23/08/2025 04:00</c:v>
                </c:pt>
                <c:pt idx="1897">
                  <c:v>23/08/2025 04:10</c:v>
                </c:pt>
                <c:pt idx="1898">
                  <c:v>23/08/2025 04:20</c:v>
                </c:pt>
                <c:pt idx="1899">
                  <c:v>23/08/2025 04:30</c:v>
                </c:pt>
                <c:pt idx="1900">
                  <c:v>23/08/2025 04:40</c:v>
                </c:pt>
                <c:pt idx="1901">
                  <c:v>23/08/2025 04:50</c:v>
                </c:pt>
                <c:pt idx="1902">
                  <c:v>23/08/2025 05:00</c:v>
                </c:pt>
                <c:pt idx="1903">
                  <c:v>23/08/2025 05:10</c:v>
                </c:pt>
                <c:pt idx="1904">
                  <c:v>23/08/2025 05:20</c:v>
                </c:pt>
                <c:pt idx="1905">
                  <c:v>23/08/2025 05:30</c:v>
                </c:pt>
                <c:pt idx="1906">
                  <c:v>23/08/2025 05:40</c:v>
                </c:pt>
                <c:pt idx="1907">
                  <c:v>23/08/2025 05:50</c:v>
                </c:pt>
                <c:pt idx="1908">
                  <c:v>23/08/2025 06:00</c:v>
                </c:pt>
                <c:pt idx="1909">
                  <c:v>23/08/2025 06:10</c:v>
                </c:pt>
                <c:pt idx="1910">
                  <c:v>23/08/2025 06:20</c:v>
                </c:pt>
                <c:pt idx="1911">
                  <c:v>23/08/2025 06:30</c:v>
                </c:pt>
                <c:pt idx="1912">
                  <c:v>23/08/2025 06:40</c:v>
                </c:pt>
                <c:pt idx="1913">
                  <c:v>23/08/2025 06:50</c:v>
                </c:pt>
                <c:pt idx="1914">
                  <c:v>23/08/2025 07:00</c:v>
                </c:pt>
                <c:pt idx="1915">
                  <c:v>23/08/2025 07:10</c:v>
                </c:pt>
                <c:pt idx="1916">
                  <c:v>23/08/2025 07:20</c:v>
                </c:pt>
                <c:pt idx="1917">
                  <c:v>23/08/2025 07:30</c:v>
                </c:pt>
                <c:pt idx="1918">
                  <c:v>23/08/2025 07:40</c:v>
                </c:pt>
                <c:pt idx="1919">
                  <c:v>23/08/2025 07:50</c:v>
                </c:pt>
                <c:pt idx="1920">
                  <c:v>23/08/2025 08:00</c:v>
                </c:pt>
                <c:pt idx="1921">
                  <c:v>23/08/2025 08:10</c:v>
                </c:pt>
                <c:pt idx="1922">
                  <c:v>23/08/2025 08:20</c:v>
                </c:pt>
                <c:pt idx="1923">
                  <c:v>23/08/2025 08:30</c:v>
                </c:pt>
                <c:pt idx="1924">
                  <c:v>23/08/2025 08:40</c:v>
                </c:pt>
                <c:pt idx="1925">
                  <c:v>23/08/2025 08:50</c:v>
                </c:pt>
                <c:pt idx="1926">
                  <c:v>23/08/2025 09:00</c:v>
                </c:pt>
                <c:pt idx="1927">
                  <c:v>23/08/2025 09:10</c:v>
                </c:pt>
                <c:pt idx="1928">
                  <c:v>23/08/2025 09:20</c:v>
                </c:pt>
                <c:pt idx="1929">
                  <c:v>23/08/2025 09:30</c:v>
                </c:pt>
                <c:pt idx="1930">
                  <c:v>23/08/2025 09:40</c:v>
                </c:pt>
                <c:pt idx="1931">
                  <c:v>23/08/2025 09:50</c:v>
                </c:pt>
                <c:pt idx="1932">
                  <c:v>23/08/2025 10:00</c:v>
                </c:pt>
                <c:pt idx="1933">
                  <c:v>23/08/2025 10:10</c:v>
                </c:pt>
                <c:pt idx="1934">
                  <c:v>23/08/2025 10:20</c:v>
                </c:pt>
                <c:pt idx="1935">
                  <c:v>23/08/2025 10:30</c:v>
                </c:pt>
                <c:pt idx="1936">
                  <c:v>23/08/2025 10:40</c:v>
                </c:pt>
                <c:pt idx="1937">
                  <c:v>23/08/2025 10:50</c:v>
                </c:pt>
                <c:pt idx="1938">
                  <c:v>23/08/2025 11:00</c:v>
                </c:pt>
                <c:pt idx="1939">
                  <c:v>23/08/2025 11:10</c:v>
                </c:pt>
                <c:pt idx="1940">
                  <c:v>23/08/2025 11:20</c:v>
                </c:pt>
                <c:pt idx="1941">
                  <c:v>23/08/2025 11:30</c:v>
                </c:pt>
                <c:pt idx="1942">
                  <c:v>23/08/2025 11:40</c:v>
                </c:pt>
                <c:pt idx="1943">
                  <c:v>23/08/2025 11:50</c:v>
                </c:pt>
                <c:pt idx="1944">
                  <c:v>23/08/2025 12:00</c:v>
                </c:pt>
                <c:pt idx="1945">
                  <c:v>23/08/2025 12:10</c:v>
                </c:pt>
                <c:pt idx="1946">
                  <c:v>23/08/2025 12:20</c:v>
                </c:pt>
                <c:pt idx="1947">
                  <c:v>23/08/2025 12:30</c:v>
                </c:pt>
                <c:pt idx="1948">
                  <c:v>23/08/2025 12:40</c:v>
                </c:pt>
                <c:pt idx="1949">
                  <c:v>23/08/2025 12:50</c:v>
                </c:pt>
                <c:pt idx="1950">
                  <c:v>23/08/2025 13:00</c:v>
                </c:pt>
                <c:pt idx="1951">
                  <c:v>23/08/2025 13:10</c:v>
                </c:pt>
                <c:pt idx="1952">
                  <c:v>23/08/2025 13:20</c:v>
                </c:pt>
                <c:pt idx="1953">
                  <c:v>23/08/2025 13:30</c:v>
                </c:pt>
                <c:pt idx="1954">
                  <c:v>23/08/2025 13:40</c:v>
                </c:pt>
                <c:pt idx="1955">
                  <c:v>23/08/2025 13:50</c:v>
                </c:pt>
                <c:pt idx="1956">
                  <c:v>23/08/2025 14:00</c:v>
                </c:pt>
                <c:pt idx="1957">
                  <c:v>23/08/2025 14:10</c:v>
                </c:pt>
                <c:pt idx="1958">
                  <c:v>23/08/2025 14:20</c:v>
                </c:pt>
                <c:pt idx="1959">
                  <c:v>23/08/2025 14:30</c:v>
                </c:pt>
                <c:pt idx="1960">
                  <c:v>23/08/2025 14:40</c:v>
                </c:pt>
                <c:pt idx="1961">
                  <c:v>23/08/2025 14:50</c:v>
                </c:pt>
                <c:pt idx="1962">
                  <c:v>23/08/2025 15:00</c:v>
                </c:pt>
                <c:pt idx="1963">
                  <c:v>23/08/2025 15:10</c:v>
                </c:pt>
                <c:pt idx="1964">
                  <c:v>23/08/2025 15:20</c:v>
                </c:pt>
                <c:pt idx="1965">
                  <c:v>23/08/2025 15:30</c:v>
                </c:pt>
                <c:pt idx="1966">
                  <c:v>23/08/2025 15:40</c:v>
                </c:pt>
                <c:pt idx="1967">
                  <c:v>23/08/2025 15:50</c:v>
                </c:pt>
                <c:pt idx="1968">
                  <c:v>23/08/2025 16:00</c:v>
                </c:pt>
                <c:pt idx="1969">
                  <c:v>23/08/2025 16:10</c:v>
                </c:pt>
                <c:pt idx="1970">
                  <c:v>23/08/2025 16:20</c:v>
                </c:pt>
                <c:pt idx="1971">
                  <c:v>23/08/2025 16:30</c:v>
                </c:pt>
                <c:pt idx="1972">
                  <c:v>23/08/2025 16:40</c:v>
                </c:pt>
                <c:pt idx="1973">
                  <c:v>23/08/2025 16:50</c:v>
                </c:pt>
                <c:pt idx="1974">
                  <c:v>23/08/2025 17:00</c:v>
                </c:pt>
                <c:pt idx="1975">
                  <c:v>23/08/2025 17:10</c:v>
                </c:pt>
                <c:pt idx="1976">
                  <c:v>23/08/2025 17:20</c:v>
                </c:pt>
                <c:pt idx="1977">
                  <c:v>23/08/2025 17:30</c:v>
                </c:pt>
                <c:pt idx="1978">
                  <c:v>23/08/2025 17:40</c:v>
                </c:pt>
                <c:pt idx="1979">
                  <c:v>23/08/2025 17:50</c:v>
                </c:pt>
                <c:pt idx="1980">
                  <c:v>23/08/2025 18:00</c:v>
                </c:pt>
                <c:pt idx="1981">
                  <c:v>23/08/2025 18:10</c:v>
                </c:pt>
                <c:pt idx="1982">
                  <c:v>23/08/2025 18:20</c:v>
                </c:pt>
                <c:pt idx="1983">
                  <c:v>23/08/2025 18:30</c:v>
                </c:pt>
                <c:pt idx="1984">
                  <c:v>23/08/2025 18:40</c:v>
                </c:pt>
                <c:pt idx="1985">
                  <c:v>23/08/2025 18:50</c:v>
                </c:pt>
                <c:pt idx="1986">
                  <c:v>23/08/2025 19:00</c:v>
                </c:pt>
                <c:pt idx="1987">
                  <c:v>23/08/2025 19:10</c:v>
                </c:pt>
                <c:pt idx="1988">
                  <c:v>23/08/2025 19:20</c:v>
                </c:pt>
                <c:pt idx="1989">
                  <c:v>23/08/2025 19:30</c:v>
                </c:pt>
                <c:pt idx="1990">
                  <c:v>23/08/2025 19:40</c:v>
                </c:pt>
                <c:pt idx="1991">
                  <c:v>23/08/2025 19:50</c:v>
                </c:pt>
                <c:pt idx="1992">
                  <c:v>23/08/2025 20:00</c:v>
                </c:pt>
                <c:pt idx="1993">
                  <c:v>23/08/2025 20:10</c:v>
                </c:pt>
                <c:pt idx="1994">
                  <c:v>23/08/2025 20:20</c:v>
                </c:pt>
                <c:pt idx="1995">
                  <c:v>23/08/2025 20:30</c:v>
                </c:pt>
                <c:pt idx="1996">
                  <c:v>23/08/2025 20:40</c:v>
                </c:pt>
                <c:pt idx="1997">
                  <c:v>23/08/2025 20:50</c:v>
                </c:pt>
                <c:pt idx="1998">
                  <c:v>23/08/2025 21:00</c:v>
                </c:pt>
                <c:pt idx="1999">
                  <c:v>23/08/2025 21:10</c:v>
                </c:pt>
                <c:pt idx="2000">
                  <c:v>23/08/2025 21:20</c:v>
                </c:pt>
                <c:pt idx="2001">
                  <c:v>23/08/2025 21:30</c:v>
                </c:pt>
                <c:pt idx="2002">
                  <c:v>23/08/2025 21:40</c:v>
                </c:pt>
                <c:pt idx="2003">
                  <c:v>23/08/2025 21:50</c:v>
                </c:pt>
                <c:pt idx="2004">
                  <c:v>23/08/2025 22:00</c:v>
                </c:pt>
                <c:pt idx="2005">
                  <c:v>23/08/2025 22:10</c:v>
                </c:pt>
                <c:pt idx="2006">
                  <c:v>23/08/2025 22:20</c:v>
                </c:pt>
                <c:pt idx="2007">
                  <c:v>23/08/2025 22:30</c:v>
                </c:pt>
                <c:pt idx="2008">
                  <c:v>23/08/2025 22:40</c:v>
                </c:pt>
                <c:pt idx="2009">
                  <c:v>23/08/2025 22:50</c:v>
                </c:pt>
                <c:pt idx="2010">
                  <c:v>23/08/2025 23:00</c:v>
                </c:pt>
                <c:pt idx="2011">
                  <c:v>23/08/2025 23:10</c:v>
                </c:pt>
                <c:pt idx="2012">
                  <c:v>23/08/2025 23:20</c:v>
                </c:pt>
                <c:pt idx="2013">
                  <c:v>23/08/2025 23:30</c:v>
                </c:pt>
                <c:pt idx="2014">
                  <c:v>23/08/2025 23:40</c:v>
                </c:pt>
                <c:pt idx="2015">
                  <c:v>23/08/2025 23:50</c:v>
                </c:pt>
                <c:pt idx="2016">
                  <c:v>24/08/2025 00:00</c:v>
                </c:pt>
                <c:pt idx="2017">
                  <c:v>24/08/2025 00:10</c:v>
                </c:pt>
                <c:pt idx="2018">
                  <c:v>24/08/2025 00:20</c:v>
                </c:pt>
                <c:pt idx="2019">
                  <c:v>24/08/2025 00:30</c:v>
                </c:pt>
                <c:pt idx="2020">
                  <c:v>24/08/2025 00:40</c:v>
                </c:pt>
                <c:pt idx="2021">
                  <c:v>24/08/2025 00:50</c:v>
                </c:pt>
                <c:pt idx="2022">
                  <c:v>24/08/2025 01:00</c:v>
                </c:pt>
                <c:pt idx="2023">
                  <c:v>24/08/2025 01:10</c:v>
                </c:pt>
                <c:pt idx="2024">
                  <c:v>24/08/2025 01:20</c:v>
                </c:pt>
                <c:pt idx="2025">
                  <c:v>24/08/2025 01:30</c:v>
                </c:pt>
                <c:pt idx="2026">
                  <c:v>24/08/2025 01:40</c:v>
                </c:pt>
                <c:pt idx="2027">
                  <c:v>24/08/2025 01:50</c:v>
                </c:pt>
                <c:pt idx="2028">
                  <c:v>24/08/2025 02:00</c:v>
                </c:pt>
                <c:pt idx="2029">
                  <c:v>24/08/2025 02:10</c:v>
                </c:pt>
                <c:pt idx="2030">
                  <c:v>24/08/2025 02:20</c:v>
                </c:pt>
                <c:pt idx="2031">
                  <c:v>24/08/2025 02:30</c:v>
                </c:pt>
                <c:pt idx="2032">
                  <c:v>24/08/2025 02:40</c:v>
                </c:pt>
                <c:pt idx="2033">
                  <c:v>24/08/2025 02:50</c:v>
                </c:pt>
                <c:pt idx="2034">
                  <c:v>24/08/2025 03:00</c:v>
                </c:pt>
                <c:pt idx="2035">
                  <c:v>24/08/2025 03:10</c:v>
                </c:pt>
                <c:pt idx="2036">
                  <c:v>24/08/2025 03:20</c:v>
                </c:pt>
                <c:pt idx="2037">
                  <c:v>24/08/2025 03:30</c:v>
                </c:pt>
                <c:pt idx="2038">
                  <c:v>24/08/2025 03:40</c:v>
                </c:pt>
                <c:pt idx="2039">
                  <c:v>24/08/2025 03:50</c:v>
                </c:pt>
                <c:pt idx="2040">
                  <c:v>24/08/2025 04:00</c:v>
                </c:pt>
                <c:pt idx="2041">
                  <c:v>24/08/2025 04:10</c:v>
                </c:pt>
                <c:pt idx="2042">
                  <c:v>24/08/2025 04:20</c:v>
                </c:pt>
                <c:pt idx="2043">
                  <c:v>24/08/2025 04:30</c:v>
                </c:pt>
                <c:pt idx="2044">
                  <c:v>24/08/2025 04:40</c:v>
                </c:pt>
                <c:pt idx="2045">
                  <c:v>24/08/2025 04:50</c:v>
                </c:pt>
                <c:pt idx="2046">
                  <c:v>24/08/2025 05:00</c:v>
                </c:pt>
                <c:pt idx="2047">
                  <c:v>24/08/2025 05:10</c:v>
                </c:pt>
                <c:pt idx="2048">
                  <c:v>24/08/2025 05:20</c:v>
                </c:pt>
                <c:pt idx="2049">
                  <c:v>24/08/2025 05:30</c:v>
                </c:pt>
                <c:pt idx="2050">
                  <c:v>24/08/2025 05:40</c:v>
                </c:pt>
                <c:pt idx="2051">
                  <c:v>24/08/2025 05:50</c:v>
                </c:pt>
                <c:pt idx="2052">
                  <c:v>24/08/2025 06:00</c:v>
                </c:pt>
                <c:pt idx="2053">
                  <c:v>24/08/2025 06:10</c:v>
                </c:pt>
                <c:pt idx="2054">
                  <c:v>24/08/2025 06:20</c:v>
                </c:pt>
                <c:pt idx="2055">
                  <c:v>24/08/2025 06:30</c:v>
                </c:pt>
                <c:pt idx="2056">
                  <c:v>24/08/2025 06:40</c:v>
                </c:pt>
                <c:pt idx="2057">
                  <c:v>24/08/2025 06:50</c:v>
                </c:pt>
                <c:pt idx="2058">
                  <c:v>24/08/2025 07:00</c:v>
                </c:pt>
                <c:pt idx="2059">
                  <c:v>24/08/2025 07:10</c:v>
                </c:pt>
                <c:pt idx="2060">
                  <c:v>24/08/2025 07:20</c:v>
                </c:pt>
                <c:pt idx="2061">
                  <c:v>24/08/2025 07:30</c:v>
                </c:pt>
                <c:pt idx="2062">
                  <c:v>24/08/2025 07:40</c:v>
                </c:pt>
                <c:pt idx="2063">
                  <c:v>24/08/2025 07:50</c:v>
                </c:pt>
                <c:pt idx="2064">
                  <c:v>24/08/2025 08:00</c:v>
                </c:pt>
                <c:pt idx="2065">
                  <c:v>24/08/2025 08:10</c:v>
                </c:pt>
                <c:pt idx="2066">
                  <c:v>24/08/2025 08:20</c:v>
                </c:pt>
                <c:pt idx="2067">
                  <c:v>24/08/2025 08:30</c:v>
                </c:pt>
                <c:pt idx="2068">
                  <c:v>24/08/2025 08:40</c:v>
                </c:pt>
                <c:pt idx="2069">
                  <c:v>24/08/2025 08:50</c:v>
                </c:pt>
                <c:pt idx="2070">
                  <c:v>24/08/2025 09:00</c:v>
                </c:pt>
                <c:pt idx="2071">
                  <c:v>24/08/2025 09:10</c:v>
                </c:pt>
                <c:pt idx="2072">
                  <c:v>24/08/2025 09:20</c:v>
                </c:pt>
                <c:pt idx="2073">
                  <c:v>24/08/2025 09:30</c:v>
                </c:pt>
                <c:pt idx="2074">
                  <c:v>24/08/2025 09:40</c:v>
                </c:pt>
                <c:pt idx="2075">
                  <c:v>24/08/2025 09:50</c:v>
                </c:pt>
                <c:pt idx="2076">
                  <c:v>24/08/2025 10:00</c:v>
                </c:pt>
                <c:pt idx="2077">
                  <c:v>24/08/2025 10:10</c:v>
                </c:pt>
                <c:pt idx="2078">
                  <c:v>24/08/2025 10:20</c:v>
                </c:pt>
                <c:pt idx="2079">
                  <c:v>24/08/2025 10:30</c:v>
                </c:pt>
                <c:pt idx="2080">
                  <c:v>24/08/2025 10:40</c:v>
                </c:pt>
                <c:pt idx="2081">
                  <c:v>24/08/2025 10:50</c:v>
                </c:pt>
                <c:pt idx="2082">
                  <c:v>24/08/2025 11:00</c:v>
                </c:pt>
                <c:pt idx="2083">
                  <c:v>24/08/2025 11:10</c:v>
                </c:pt>
                <c:pt idx="2084">
                  <c:v>24/08/2025 11:20</c:v>
                </c:pt>
                <c:pt idx="2085">
                  <c:v>24/08/2025 11:30</c:v>
                </c:pt>
                <c:pt idx="2086">
                  <c:v>24/08/2025 11:40</c:v>
                </c:pt>
                <c:pt idx="2087">
                  <c:v>24/08/2025 11:50</c:v>
                </c:pt>
                <c:pt idx="2088">
                  <c:v>24/08/2025 12:00</c:v>
                </c:pt>
                <c:pt idx="2089">
                  <c:v>24/08/2025 12:10</c:v>
                </c:pt>
                <c:pt idx="2090">
                  <c:v>24/08/2025 12:20</c:v>
                </c:pt>
                <c:pt idx="2091">
                  <c:v>24/08/2025 12:30</c:v>
                </c:pt>
                <c:pt idx="2092">
                  <c:v>24/08/2025 12:40</c:v>
                </c:pt>
                <c:pt idx="2093">
                  <c:v>24/08/2025 12:50</c:v>
                </c:pt>
                <c:pt idx="2094">
                  <c:v>24/08/2025 13:00</c:v>
                </c:pt>
                <c:pt idx="2095">
                  <c:v>24/08/2025 13:10</c:v>
                </c:pt>
                <c:pt idx="2096">
                  <c:v>24/08/2025 13:20</c:v>
                </c:pt>
                <c:pt idx="2097">
                  <c:v>24/08/2025 13:30</c:v>
                </c:pt>
                <c:pt idx="2098">
                  <c:v>24/08/2025 13:40</c:v>
                </c:pt>
                <c:pt idx="2099">
                  <c:v>24/08/2025 13:50</c:v>
                </c:pt>
                <c:pt idx="2100">
                  <c:v>24/08/2025 14:00</c:v>
                </c:pt>
                <c:pt idx="2101">
                  <c:v>24/08/2025 14:10</c:v>
                </c:pt>
                <c:pt idx="2102">
                  <c:v>24/08/2025 14:20</c:v>
                </c:pt>
                <c:pt idx="2103">
                  <c:v>24/08/2025 14:30</c:v>
                </c:pt>
                <c:pt idx="2104">
                  <c:v>24/08/2025 14:40</c:v>
                </c:pt>
                <c:pt idx="2105">
                  <c:v>24/08/2025 14:50</c:v>
                </c:pt>
                <c:pt idx="2106">
                  <c:v>24/08/2025 15:00</c:v>
                </c:pt>
                <c:pt idx="2107">
                  <c:v>24/08/2025 15:10</c:v>
                </c:pt>
                <c:pt idx="2108">
                  <c:v>24/08/2025 15:20</c:v>
                </c:pt>
                <c:pt idx="2109">
                  <c:v>24/08/2025 15:30</c:v>
                </c:pt>
                <c:pt idx="2110">
                  <c:v>24/08/2025 15:40</c:v>
                </c:pt>
                <c:pt idx="2111">
                  <c:v>24/08/2025 15:50</c:v>
                </c:pt>
                <c:pt idx="2112">
                  <c:v>24/08/2025 16:00</c:v>
                </c:pt>
                <c:pt idx="2113">
                  <c:v>24/08/2025 16:10</c:v>
                </c:pt>
                <c:pt idx="2114">
                  <c:v>24/08/2025 16:20</c:v>
                </c:pt>
                <c:pt idx="2115">
                  <c:v>24/08/2025 16:30</c:v>
                </c:pt>
                <c:pt idx="2116">
                  <c:v>24/08/2025 16:40</c:v>
                </c:pt>
                <c:pt idx="2117">
                  <c:v>24/08/2025 16:50</c:v>
                </c:pt>
                <c:pt idx="2118">
                  <c:v>24/08/2025 17:00</c:v>
                </c:pt>
                <c:pt idx="2119">
                  <c:v>24/08/2025 17:10</c:v>
                </c:pt>
                <c:pt idx="2120">
                  <c:v>24/08/2025 17:20</c:v>
                </c:pt>
                <c:pt idx="2121">
                  <c:v>24/08/2025 17:30</c:v>
                </c:pt>
                <c:pt idx="2122">
                  <c:v>24/08/2025 17:40</c:v>
                </c:pt>
                <c:pt idx="2123">
                  <c:v>24/08/2025 17:50</c:v>
                </c:pt>
                <c:pt idx="2124">
                  <c:v>24/08/2025 18:00</c:v>
                </c:pt>
                <c:pt idx="2125">
                  <c:v>24/08/2025 18:10</c:v>
                </c:pt>
                <c:pt idx="2126">
                  <c:v>24/08/2025 18:20</c:v>
                </c:pt>
                <c:pt idx="2127">
                  <c:v>24/08/2025 18:30</c:v>
                </c:pt>
                <c:pt idx="2128">
                  <c:v>24/08/2025 18:40</c:v>
                </c:pt>
                <c:pt idx="2129">
                  <c:v>24/08/2025 18:50</c:v>
                </c:pt>
                <c:pt idx="2130">
                  <c:v>24/08/2025 19:00</c:v>
                </c:pt>
                <c:pt idx="2131">
                  <c:v>24/08/2025 19:10</c:v>
                </c:pt>
                <c:pt idx="2132">
                  <c:v>24/08/2025 19:20</c:v>
                </c:pt>
                <c:pt idx="2133">
                  <c:v>24/08/2025 19:30</c:v>
                </c:pt>
                <c:pt idx="2134">
                  <c:v>24/08/2025 19:40</c:v>
                </c:pt>
                <c:pt idx="2135">
                  <c:v>24/08/2025 19:50</c:v>
                </c:pt>
                <c:pt idx="2136">
                  <c:v>24/08/2025 20:00</c:v>
                </c:pt>
                <c:pt idx="2137">
                  <c:v>24/08/2025 20:10</c:v>
                </c:pt>
                <c:pt idx="2138">
                  <c:v>24/08/2025 20:20</c:v>
                </c:pt>
                <c:pt idx="2139">
                  <c:v>24/08/2025 20:30</c:v>
                </c:pt>
                <c:pt idx="2140">
                  <c:v>24/08/2025 20:40</c:v>
                </c:pt>
                <c:pt idx="2141">
                  <c:v>24/08/2025 20:50</c:v>
                </c:pt>
                <c:pt idx="2142">
                  <c:v>24/08/2025 21:00</c:v>
                </c:pt>
                <c:pt idx="2143">
                  <c:v>24/08/2025 21:10</c:v>
                </c:pt>
                <c:pt idx="2144">
                  <c:v>24/08/2025 21:20</c:v>
                </c:pt>
                <c:pt idx="2145">
                  <c:v>24/08/2025 21:30</c:v>
                </c:pt>
                <c:pt idx="2146">
                  <c:v>24/08/2025 21:40</c:v>
                </c:pt>
                <c:pt idx="2147">
                  <c:v>24/08/2025 21:50</c:v>
                </c:pt>
                <c:pt idx="2148">
                  <c:v>24/08/2025 22:00</c:v>
                </c:pt>
                <c:pt idx="2149">
                  <c:v>24/08/2025 22:10</c:v>
                </c:pt>
                <c:pt idx="2150">
                  <c:v>24/08/2025 22:20</c:v>
                </c:pt>
                <c:pt idx="2151">
                  <c:v>24/08/2025 22:30</c:v>
                </c:pt>
                <c:pt idx="2152">
                  <c:v>24/08/2025 22:40</c:v>
                </c:pt>
                <c:pt idx="2153">
                  <c:v>24/08/2025 22:50</c:v>
                </c:pt>
                <c:pt idx="2154">
                  <c:v>24/08/2025 23:00</c:v>
                </c:pt>
                <c:pt idx="2155">
                  <c:v>24/08/2025 23:10</c:v>
                </c:pt>
                <c:pt idx="2156">
                  <c:v>24/08/2025 23:20</c:v>
                </c:pt>
                <c:pt idx="2157">
                  <c:v>24/08/2025 23:30</c:v>
                </c:pt>
                <c:pt idx="2158">
                  <c:v>24/08/2025 23:40</c:v>
                </c:pt>
                <c:pt idx="2159">
                  <c:v>24/08/2025 23:50</c:v>
                </c:pt>
                <c:pt idx="2160">
                  <c:v>25/08/2025 00:00</c:v>
                </c:pt>
                <c:pt idx="2161">
                  <c:v>25/08/2025 00:10</c:v>
                </c:pt>
                <c:pt idx="2162">
                  <c:v>25/08/2025 00:20</c:v>
                </c:pt>
                <c:pt idx="2163">
                  <c:v>25/08/2025 00:30</c:v>
                </c:pt>
                <c:pt idx="2164">
                  <c:v>25/08/2025 00:40</c:v>
                </c:pt>
                <c:pt idx="2165">
                  <c:v>25/08/2025 00:50</c:v>
                </c:pt>
                <c:pt idx="2166">
                  <c:v>25/08/2025 01:00</c:v>
                </c:pt>
                <c:pt idx="2167">
                  <c:v>25/08/2025 01:10</c:v>
                </c:pt>
                <c:pt idx="2168">
                  <c:v>25/08/2025 01:20</c:v>
                </c:pt>
                <c:pt idx="2169">
                  <c:v>25/08/2025 01:30</c:v>
                </c:pt>
                <c:pt idx="2170">
                  <c:v>25/08/2025 01:40</c:v>
                </c:pt>
                <c:pt idx="2171">
                  <c:v>25/08/2025 01:50</c:v>
                </c:pt>
                <c:pt idx="2172">
                  <c:v>25/08/2025 02:00</c:v>
                </c:pt>
                <c:pt idx="2173">
                  <c:v>25/08/2025 02:10</c:v>
                </c:pt>
                <c:pt idx="2174">
                  <c:v>25/08/2025 02:20</c:v>
                </c:pt>
                <c:pt idx="2175">
                  <c:v>25/08/2025 02:30</c:v>
                </c:pt>
                <c:pt idx="2176">
                  <c:v>25/08/2025 02:40</c:v>
                </c:pt>
                <c:pt idx="2177">
                  <c:v>25/08/2025 02:50</c:v>
                </c:pt>
                <c:pt idx="2178">
                  <c:v>25/08/2025 03:00</c:v>
                </c:pt>
                <c:pt idx="2179">
                  <c:v>25/08/2025 03:10</c:v>
                </c:pt>
                <c:pt idx="2180">
                  <c:v>25/08/2025 03:20</c:v>
                </c:pt>
                <c:pt idx="2181">
                  <c:v>25/08/2025 03:30</c:v>
                </c:pt>
                <c:pt idx="2182">
                  <c:v>25/08/2025 03:40</c:v>
                </c:pt>
                <c:pt idx="2183">
                  <c:v>25/08/2025 03:50</c:v>
                </c:pt>
                <c:pt idx="2184">
                  <c:v>25/08/2025 04:00</c:v>
                </c:pt>
                <c:pt idx="2185">
                  <c:v>25/08/2025 04:10</c:v>
                </c:pt>
                <c:pt idx="2186">
                  <c:v>25/08/2025 04:20</c:v>
                </c:pt>
                <c:pt idx="2187">
                  <c:v>25/08/2025 04:30</c:v>
                </c:pt>
                <c:pt idx="2188">
                  <c:v>25/08/2025 04:40</c:v>
                </c:pt>
                <c:pt idx="2189">
                  <c:v>25/08/2025 04:50</c:v>
                </c:pt>
                <c:pt idx="2190">
                  <c:v>25/08/2025 05:00</c:v>
                </c:pt>
                <c:pt idx="2191">
                  <c:v>25/08/2025 05:10</c:v>
                </c:pt>
                <c:pt idx="2192">
                  <c:v>25/08/2025 05:20</c:v>
                </c:pt>
                <c:pt idx="2193">
                  <c:v>25/08/2025 05:30</c:v>
                </c:pt>
                <c:pt idx="2194">
                  <c:v>25/08/2025 05:40</c:v>
                </c:pt>
                <c:pt idx="2195">
                  <c:v>25/08/2025 05:50</c:v>
                </c:pt>
                <c:pt idx="2196">
                  <c:v>25/08/2025 06:00</c:v>
                </c:pt>
                <c:pt idx="2197">
                  <c:v>25/08/2025 06:10</c:v>
                </c:pt>
                <c:pt idx="2198">
                  <c:v>25/08/2025 06:20</c:v>
                </c:pt>
                <c:pt idx="2199">
                  <c:v>25/08/2025 06:30</c:v>
                </c:pt>
                <c:pt idx="2200">
                  <c:v>25/08/2025 06:40</c:v>
                </c:pt>
                <c:pt idx="2201">
                  <c:v>25/08/2025 06:50</c:v>
                </c:pt>
                <c:pt idx="2202">
                  <c:v>25/08/2025 07:00</c:v>
                </c:pt>
                <c:pt idx="2203">
                  <c:v>25/08/2025 07:10</c:v>
                </c:pt>
                <c:pt idx="2204">
                  <c:v>25/08/2025 07:20</c:v>
                </c:pt>
                <c:pt idx="2205">
                  <c:v>25/08/2025 07:30</c:v>
                </c:pt>
                <c:pt idx="2206">
                  <c:v>25/08/2025 07:40</c:v>
                </c:pt>
                <c:pt idx="2207">
                  <c:v>25/08/2025 07:50</c:v>
                </c:pt>
                <c:pt idx="2208">
                  <c:v>25/08/2025 08:00</c:v>
                </c:pt>
                <c:pt idx="2209">
                  <c:v>25/08/2025 08:10</c:v>
                </c:pt>
                <c:pt idx="2210">
                  <c:v>25/08/2025 08:20</c:v>
                </c:pt>
                <c:pt idx="2211">
                  <c:v>25/08/2025 08:30</c:v>
                </c:pt>
                <c:pt idx="2212">
                  <c:v>25/08/2025 08:40</c:v>
                </c:pt>
                <c:pt idx="2213">
                  <c:v>25/08/2025 08:50</c:v>
                </c:pt>
                <c:pt idx="2214">
                  <c:v>25/08/2025 09:00</c:v>
                </c:pt>
                <c:pt idx="2215">
                  <c:v>25/08/2025 09:10</c:v>
                </c:pt>
                <c:pt idx="2216">
                  <c:v>25/08/2025 09:20</c:v>
                </c:pt>
                <c:pt idx="2217">
                  <c:v>25/08/2025 09:30</c:v>
                </c:pt>
                <c:pt idx="2218">
                  <c:v>25/08/2025 09:40</c:v>
                </c:pt>
                <c:pt idx="2219">
                  <c:v>25/08/2025 09:50</c:v>
                </c:pt>
                <c:pt idx="2220">
                  <c:v>25/08/2025 10:00</c:v>
                </c:pt>
                <c:pt idx="2221">
                  <c:v>25/08/2025 10:10</c:v>
                </c:pt>
                <c:pt idx="2222">
                  <c:v>25/08/2025 10:20</c:v>
                </c:pt>
                <c:pt idx="2223">
                  <c:v>25/08/2025 10:30</c:v>
                </c:pt>
                <c:pt idx="2224">
                  <c:v>25/08/2025 10:40</c:v>
                </c:pt>
                <c:pt idx="2225">
                  <c:v>25/08/2025 10:50</c:v>
                </c:pt>
                <c:pt idx="2226">
                  <c:v>25/08/2025 11:00</c:v>
                </c:pt>
                <c:pt idx="2227">
                  <c:v>25/08/2025 11:10</c:v>
                </c:pt>
                <c:pt idx="2228">
                  <c:v>25/08/2025 11:20</c:v>
                </c:pt>
                <c:pt idx="2229">
                  <c:v>25/08/2025 11:30</c:v>
                </c:pt>
                <c:pt idx="2230">
                  <c:v>25/08/2025 11:40</c:v>
                </c:pt>
                <c:pt idx="2231">
                  <c:v>25/08/2025 11:50</c:v>
                </c:pt>
                <c:pt idx="2232">
                  <c:v>25/08/2025 12:00</c:v>
                </c:pt>
                <c:pt idx="2233">
                  <c:v>25/08/2025 12:10</c:v>
                </c:pt>
                <c:pt idx="2234">
                  <c:v>25/08/2025 12:20</c:v>
                </c:pt>
                <c:pt idx="2235">
                  <c:v>25/08/2025 12:30</c:v>
                </c:pt>
                <c:pt idx="2236">
                  <c:v>25/08/2025 12:40</c:v>
                </c:pt>
                <c:pt idx="2237">
                  <c:v>25/08/2025 12:50</c:v>
                </c:pt>
                <c:pt idx="2238">
                  <c:v>25/08/2025 13:00</c:v>
                </c:pt>
                <c:pt idx="2239">
                  <c:v>25/08/2025 13:10</c:v>
                </c:pt>
                <c:pt idx="2240">
                  <c:v>25/08/2025 13:20</c:v>
                </c:pt>
                <c:pt idx="2241">
                  <c:v>25/08/2025 13:30</c:v>
                </c:pt>
                <c:pt idx="2242">
                  <c:v>25/08/2025 13:40</c:v>
                </c:pt>
                <c:pt idx="2243">
                  <c:v>25/08/2025 13:50</c:v>
                </c:pt>
                <c:pt idx="2244">
                  <c:v>25/08/2025 14:00</c:v>
                </c:pt>
                <c:pt idx="2245">
                  <c:v>25/08/2025 14:10</c:v>
                </c:pt>
                <c:pt idx="2246">
                  <c:v>25/08/2025 14:20</c:v>
                </c:pt>
                <c:pt idx="2247">
                  <c:v>25/08/2025 14:30</c:v>
                </c:pt>
                <c:pt idx="2248">
                  <c:v>25/08/2025 14:40</c:v>
                </c:pt>
                <c:pt idx="2249">
                  <c:v>25/08/2025 14:50</c:v>
                </c:pt>
                <c:pt idx="2250">
                  <c:v>25/08/2025 15:00</c:v>
                </c:pt>
                <c:pt idx="2251">
                  <c:v>25/08/2025 15:10</c:v>
                </c:pt>
                <c:pt idx="2252">
                  <c:v>25/08/2025 15:20</c:v>
                </c:pt>
                <c:pt idx="2253">
                  <c:v>25/08/2025 15:30</c:v>
                </c:pt>
                <c:pt idx="2254">
                  <c:v>25/08/2025 15:40</c:v>
                </c:pt>
                <c:pt idx="2255">
                  <c:v>25/08/2025 15:50</c:v>
                </c:pt>
                <c:pt idx="2256">
                  <c:v>25/08/2025 16:00</c:v>
                </c:pt>
                <c:pt idx="2257">
                  <c:v>25/08/2025 16:10</c:v>
                </c:pt>
                <c:pt idx="2258">
                  <c:v>25/08/2025 16:20</c:v>
                </c:pt>
                <c:pt idx="2259">
                  <c:v>25/08/2025 16:30</c:v>
                </c:pt>
                <c:pt idx="2260">
                  <c:v>25/08/2025 16:40</c:v>
                </c:pt>
                <c:pt idx="2261">
                  <c:v>25/08/2025 16:50</c:v>
                </c:pt>
                <c:pt idx="2262">
                  <c:v>25/08/2025 17:00</c:v>
                </c:pt>
                <c:pt idx="2263">
                  <c:v>25/08/2025 17:10</c:v>
                </c:pt>
                <c:pt idx="2264">
                  <c:v>25/08/2025 17:20</c:v>
                </c:pt>
                <c:pt idx="2265">
                  <c:v>25/08/2025 17:30</c:v>
                </c:pt>
                <c:pt idx="2266">
                  <c:v>25/08/2025 17:40</c:v>
                </c:pt>
                <c:pt idx="2267">
                  <c:v>25/08/2025 17:50</c:v>
                </c:pt>
                <c:pt idx="2268">
                  <c:v>25/08/2025 18:00</c:v>
                </c:pt>
                <c:pt idx="2269">
                  <c:v>25/08/2025 18:10</c:v>
                </c:pt>
                <c:pt idx="2270">
                  <c:v>25/08/2025 18:20</c:v>
                </c:pt>
                <c:pt idx="2271">
                  <c:v>25/08/2025 18:30</c:v>
                </c:pt>
                <c:pt idx="2272">
                  <c:v>25/08/2025 18:40</c:v>
                </c:pt>
                <c:pt idx="2273">
                  <c:v>25/08/2025 18:50</c:v>
                </c:pt>
                <c:pt idx="2274">
                  <c:v>25/08/2025 19:00</c:v>
                </c:pt>
                <c:pt idx="2275">
                  <c:v>25/08/2025 19:10</c:v>
                </c:pt>
                <c:pt idx="2276">
                  <c:v>25/08/2025 19:20</c:v>
                </c:pt>
                <c:pt idx="2277">
                  <c:v>25/08/2025 19:30</c:v>
                </c:pt>
                <c:pt idx="2278">
                  <c:v>25/08/2025 19:40</c:v>
                </c:pt>
                <c:pt idx="2279">
                  <c:v>25/08/2025 19:50</c:v>
                </c:pt>
                <c:pt idx="2280">
                  <c:v>25/08/2025 20:00</c:v>
                </c:pt>
                <c:pt idx="2281">
                  <c:v>25/08/2025 20:10</c:v>
                </c:pt>
                <c:pt idx="2282">
                  <c:v>25/08/2025 20:20</c:v>
                </c:pt>
                <c:pt idx="2283">
                  <c:v>25/08/2025 20:30</c:v>
                </c:pt>
                <c:pt idx="2284">
                  <c:v>25/08/2025 20:40</c:v>
                </c:pt>
                <c:pt idx="2285">
                  <c:v>25/08/2025 20:50</c:v>
                </c:pt>
                <c:pt idx="2286">
                  <c:v>25/08/2025 21:00</c:v>
                </c:pt>
                <c:pt idx="2287">
                  <c:v>25/08/2025 21:10</c:v>
                </c:pt>
                <c:pt idx="2288">
                  <c:v>25/08/2025 21:20</c:v>
                </c:pt>
                <c:pt idx="2289">
                  <c:v>25/08/2025 21:30</c:v>
                </c:pt>
                <c:pt idx="2290">
                  <c:v>25/08/2025 21:40</c:v>
                </c:pt>
                <c:pt idx="2291">
                  <c:v>25/08/2025 21:50</c:v>
                </c:pt>
                <c:pt idx="2292">
                  <c:v>25/08/2025 22:00</c:v>
                </c:pt>
                <c:pt idx="2293">
                  <c:v>25/08/2025 22:10</c:v>
                </c:pt>
                <c:pt idx="2294">
                  <c:v>25/08/2025 22:20</c:v>
                </c:pt>
                <c:pt idx="2295">
                  <c:v>25/08/2025 22:30</c:v>
                </c:pt>
                <c:pt idx="2296">
                  <c:v>25/08/2025 22:40</c:v>
                </c:pt>
                <c:pt idx="2297">
                  <c:v>25/08/2025 22:50</c:v>
                </c:pt>
                <c:pt idx="2298">
                  <c:v>25/08/2025 23:00</c:v>
                </c:pt>
                <c:pt idx="2299">
                  <c:v>25/08/2025 23:10</c:v>
                </c:pt>
                <c:pt idx="2300">
                  <c:v>25/08/2025 23:20</c:v>
                </c:pt>
                <c:pt idx="2301">
                  <c:v>25/08/2025 23:30</c:v>
                </c:pt>
                <c:pt idx="2302">
                  <c:v>25/08/2025 23:40</c:v>
                </c:pt>
                <c:pt idx="2303">
                  <c:v>25/08/2025 23:50</c:v>
                </c:pt>
                <c:pt idx="2304">
                  <c:v>26/08/2025 00:00</c:v>
                </c:pt>
                <c:pt idx="2305">
                  <c:v>26/08/2025 00:10</c:v>
                </c:pt>
                <c:pt idx="2306">
                  <c:v>26/08/2025 00:20</c:v>
                </c:pt>
                <c:pt idx="2307">
                  <c:v>26/08/2025 00:30</c:v>
                </c:pt>
                <c:pt idx="2308">
                  <c:v>26/08/2025 00:40</c:v>
                </c:pt>
                <c:pt idx="2309">
                  <c:v>26/08/2025 00:50</c:v>
                </c:pt>
                <c:pt idx="2310">
                  <c:v>26/08/2025 01:00</c:v>
                </c:pt>
                <c:pt idx="2311">
                  <c:v>26/08/2025 01:10</c:v>
                </c:pt>
                <c:pt idx="2312">
                  <c:v>26/08/2025 01:20</c:v>
                </c:pt>
                <c:pt idx="2313">
                  <c:v>26/08/2025 01:30</c:v>
                </c:pt>
                <c:pt idx="2314">
                  <c:v>26/08/2025 01:40</c:v>
                </c:pt>
                <c:pt idx="2315">
                  <c:v>26/08/2025 01:50</c:v>
                </c:pt>
                <c:pt idx="2316">
                  <c:v>26/08/2025 02:00</c:v>
                </c:pt>
                <c:pt idx="2317">
                  <c:v>26/08/2025 02:10</c:v>
                </c:pt>
                <c:pt idx="2318">
                  <c:v>26/08/2025 02:20</c:v>
                </c:pt>
                <c:pt idx="2319">
                  <c:v>26/08/2025 02:30</c:v>
                </c:pt>
                <c:pt idx="2320">
                  <c:v>26/08/2025 02:40</c:v>
                </c:pt>
                <c:pt idx="2321">
                  <c:v>26/08/2025 02:50</c:v>
                </c:pt>
                <c:pt idx="2322">
                  <c:v>26/08/2025 03:00</c:v>
                </c:pt>
                <c:pt idx="2323">
                  <c:v>26/08/2025 03:10</c:v>
                </c:pt>
                <c:pt idx="2324">
                  <c:v>26/08/2025 03:20</c:v>
                </c:pt>
                <c:pt idx="2325">
                  <c:v>26/08/2025 03:30</c:v>
                </c:pt>
                <c:pt idx="2326">
                  <c:v>26/08/2025 03:40</c:v>
                </c:pt>
                <c:pt idx="2327">
                  <c:v>26/08/2025 03:50</c:v>
                </c:pt>
                <c:pt idx="2328">
                  <c:v>26/08/2025 04:00</c:v>
                </c:pt>
                <c:pt idx="2329">
                  <c:v>26/08/2025 04:10</c:v>
                </c:pt>
                <c:pt idx="2330">
                  <c:v>26/08/2025 04:20</c:v>
                </c:pt>
                <c:pt idx="2331">
                  <c:v>26/08/2025 04:30</c:v>
                </c:pt>
                <c:pt idx="2332">
                  <c:v>26/08/2025 04:40</c:v>
                </c:pt>
                <c:pt idx="2333">
                  <c:v>26/08/2025 04:50</c:v>
                </c:pt>
                <c:pt idx="2334">
                  <c:v>26/08/2025 05:00</c:v>
                </c:pt>
                <c:pt idx="2335">
                  <c:v>26/08/2025 05:10</c:v>
                </c:pt>
                <c:pt idx="2336">
                  <c:v>26/08/2025 05:20</c:v>
                </c:pt>
                <c:pt idx="2337">
                  <c:v>26/08/2025 05:30</c:v>
                </c:pt>
                <c:pt idx="2338">
                  <c:v>26/08/2025 05:40</c:v>
                </c:pt>
                <c:pt idx="2339">
                  <c:v>26/08/2025 05:50</c:v>
                </c:pt>
                <c:pt idx="2340">
                  <c:v>26/08/2025 06:00</c:v>
                </c:pt>
                <c:pt idx="2341">
                  <c:v>26/08/2025 06:10</c:v>
                </c:pt>
                <c:pt idx="2342">
                  <c:v>26/08/2025 06:20</c:v>
                </c:pt>
                <c:pt idx="2343">
                  <c:v>26/08/2025 06:30</c:v>
                </c:pt>
                <c:pt idx="2344">
                  <c:v>26/08/2025 06:40</c:v>
                </c:pt>
                <c:pt idx="2345">
                  <c:v>26/08/2025 06:50</c:v>
                </c:pt>
                <c:pt idx="2346">
                  <c:v>26/08/2025 07:00</c:v>
                </c:pt>
                <c:pt idx="2347">
                  <c:v>26/08/2025 07:10</c:v>
                </c:pt>
                <c:pt idx="2348">
                  <c:v>26/08/2025 07:20</c:v>
                </c:pt>
                <c:pt idx="2349">
                  <c:v>26/08/2025 07:30</c:v>
                </c:pt>
                <c:pt idx="2350">
                  <c:v>26/08/2025 07:40</c:v>
                </c:pt>
                <c:pt idx="2351">
                  <c:v>26/08/2025 07:50</c:v>
                </c:pt>
                <c:pt idx="2352">
                  <c:v>26/08/2025 08:00</c:v>
                </c:pt>
                <c:pt idx="2353">
                  <c:v>26/08/2025 08:10</c:v>
                </c:pt>
                <c:pt idx="2354">
                  <c:v>26/08/2025 08:20</c:v>
                </c:pt>
                <c:pt idx="2355">
                  <c:v>26/08/2025 08:30</c:v>
                </c:pt>
                <c:pt idx="2356">
                  <c:v>26/08/2025 08:40</c:v>
                </c:pt>
                <c:pt idx="2357">
                  <c:v>26/08/2025 08:50</c:v>
                </c:pt>
                <c:pt idx="2358">
                  <c:v>26/08/2025 09:00</c:v>
                </c:pt>
                <c:pt idx="2359">
                  <c:v>26/08/2025 09:10</c:v>
                </c:pt>
                <c:pt idx="2360">
                  <c:v>26/08/2025 09:20</c:v>
                </c:pt>
                <c:pt idx="2361">
                  <c:v>26/08/2025 09:30</c:v>
                </c:pt>
                <c:pt idx="2362">
                  <c:v>26/08/2025 09:40</c:v>
                </c:pt>
                <c:pt idx="2363">
                  <c:v>26/08/2025 09:50</c:v>
                </c:pt>
                <c:pt idx="2364">
                  <c:v>26/08/2025 10:00</c:v>
                </c:pt>
                <c:pt idx="2365">
                  <c:v>26/08/2025 10:10</c:v>
                </c:pt>
                <c:pt idx="2366">
                  <c:v>26/08/2025 10:20</c:v>
                </c:pt>
                <c:pt idx="2367">
                  <c:v>26/08/2025 10:30</c:v>
                </c:pt>
                <c:pt idx="2368">
                  <c:v>26/08/2025 10:40</c:v>
                </c:pt>
                <c:pt idx="2369">
                  <c:v>26/08/2025 10:50</c:v>
                </c:pt>
                <c:pt idx="2370">
                  <c:v>26/08/2025 11:00</c:v>
                </c:pt>
                <c:pt idx="2371">
                  <c:v>26/08/2025 11:10</c:v>
                </c:pt>
                <c:pt idx="2372">
                  <c:v>26/08/2025 11:20</c:v>
                </c:pt>
                <c:pt idx="2373">
                  <c:v>26/08/2025 11:30</c:v>
                </c:pt>
                <c:pt idx="2374">
                  <c:v>26/08/2025 11:40</c:v>
                </c:pt>
                <c:pt idx="2375">
                  <c:v>26/08/2025 11:50</c:v>
                </c:pt>
                <c:pt idx="2376">
                  <c:v>26/08/2025 12:00</c:v>
                </c:pt>
                <c:pt idx="2377">
                  <c:v>26/08/2025 12:10</c:v>
                </c:pt>
                <c:pt idx="2378">
                  <c:v>26/08/2025 12:20</c:v>
                </c:pt>
                <c:pt idx="2379">
                  <c:v>26/08/2025 12:30</c:v>
                </c:pt>
                <c:pt idx="2380">
                  <c:v>26/08/2025 12:40</c:v>
                </c:pt>
                <c:pt idx="2381">
                  <c:v>26/08/2025 12:50</c:v>
                </c:pt>
                <c:pt idx="2382">
                  <c:v>26/08/2025 13:00</c:v>
                </c:pt>
                <c:pt idx="2383">
                  <c:v>26/08/2025 13:10</c:v>
                </c:pt>
                <c:pt idx="2384">
                  <c:v>26/08/2025 13:20</c:v>
                </c:pt>
                <c:pt idx="2385">
                  <c:v>26/08/2025 13:30</c:v>
                </c:pt>
                <c:pt idx="2386">
                  <c:v>26/08/2025 13:40</c:v>
                </c:pt>
                <c:pt idx="2387">
                  <c:v>26/08/2025 13:50</c:v>
                </c:pt>
                <c:pt idx="2388">
                  <c:v>26/08/2025 14:00</c:v>
                </c:pt>
                <c:pt idx="2389">
                  <c:v>26/08/2025 14:10</c:v>
                </c:pt>
                <c:pt idx="2390">
                  <c:v>26/08/2025 14:20</c:v>
                </c:pt>
                <c:pt idx="2391">
                  <c:v>26/08/2025 14:30</c:v>
                </c:pt>
                <c:pt idx="2392">
                  <c:v>26/08/2025 14:40</c:v>
                </c:pt>
                <c:pt idx="2393">
                  <c:v>26/08/2025 14:50</c:v>
                </c:pt>
                <c:pt idx="2394">
                  <c:v>26/08/2025 15:00</c:v>
                </c:pt>
                <c:pt idx="2395">
                  <c:v>26/08/2025 15:10</c:v>
                </c:pt>
                <c:pt idx="2396">
                  <c:v>26/08/2025 15:20</c:v>
                </c:pt>
                <c:pt idx="2397">
                  <c:v>26/08/2025 15:30</c:v>
                </c:pt>
                <c:pt idx="2398">
                  <c:v>26/08/2025 15:40</c:v>
                </c:pt>
                <c:pt idx="2399">
                  <c:v>26/08/2025 15:50</c:v>
                </c:pt>
                <c:pt idx="2400">
                  <c:v>26/08/2025 16:00</c:v>
                </c:pt>
                <c:pt idx="2401">
                  <c:v>26/08/2025 16:10</c:v>
                </c:pt>
                <c:pt idx="2402">
                  <c:v>26/08/2025 16:20</c:v>
                </c:pt>
                <c:pt idx="2403">
                  <c:v>26/08/2025 16:30</c:v>
                </c:pt>
                <c:pt idx="2404">
                  <c:v>26/08/2025 16:40</c:v>
                </c:pt>
                <c:pt idx="2405">
                  <c:v>26/08/2025 16:50</c:v>
                </c:pt>
                <c:pt idx="2406">
                  <c:v>26/08/2025 17:00</c:v>
                </c:pt>
                <c:pt idx="2407">
                  <c:v>26/08/2025 17:10</c:v>
                </c:pt>
                <c:pt idx="2408">
                  <c:v>26/08/2025 17:20</c:v>
                </c:pt>
                <c:pt idx="2409">
                  <c:v>26/08/2025 17:30</c:v>
                </c:pt>
                <c:pt idx="2410">
                  <c:v>26/08/2025 17:40</c:v>
                </c:pt>
                <c:pt idx="2411">
                  <c:v>26/08/2025 17:50</c:v>
                </c:pt>
                <c:pt idx="2412">
                  <c:v>26/08/2025 18:00</c:v>
                </c:pt>
                <c:pt idx="2413">
                  <c:v>26/08/2025 18:10</c:v>
                </c:pt>
                <c:pt idx="2414">
                  <c:v>26/08/2025 18:20</c:v>
                </c:pt>
                <c:pt idx="2415">
                  <c:v>26/08/2025 18:30</c:v>
                </c:pt>
                <c:pt idx="2416">
                  <c:v>26/08/2025 18:40</c:v>
                </c:pt>
                <c:pt idx="2417">
                  <c:v>26/08/2025 18:50</c:v>
                </c:pt>
                <c:pt idx="2418">
                  <c:v>26/08/2025 19:00</c:v>
                </c:pt>
                <c:pt idx="2419">
                  <c:v>26/08/2025 19:10</c:v>
                </c:pt>
                <c:pt idx="2420">
                  <c:v>26/08/2025 19:20</c:v>
                </c:pt>
                <c:pt idx="2421">
                  <c:v>26/08/2025 19:30</c:v>
                </c:pt>
                <c:pt idx="2422">
                  <c:v>26/08/2025 19:40</c:v>
                </c:pt>
                <c:pt idx="2423">
                  <c:v>26/08/2025 19:50</c:v>
                </c:pt>
                <c:pt idx="2424">
                  <c:v>26/08/2025 20:00</c:v>
                </c:pt>
                <c:pt idx="2425">
                  <c:v>26/08/2025 20:10</c:v>
                </c:pt>
                <c:pt idx="2426">
                  <c:v>26/08/2025 20:20</c:v>
                </c:pt>
                <c:pt idx="2427">
                  <c:v>26/08/2025 20:30</c:v>
                </c:pt>
                <c:pt idx="2428">
                  <c:v>26/08/2025 20:40</c:v>
                </c:pt>
                <c:pt idx="2429">
                  <c:v>26/08/2025 20:50</c:v>
                </c:pt>
                <c:pt idx="2430">
                  <c:v>26/08/2025 21:00</c:v>
                </c:pt>
                <c:pt idx="2431">
                  <c:v>26/08/2025 21:10</c:v>
                </c:pt>
                <c:pt idx="2432">
                  <c:v>26/08/2025 21:20</c:v>
                </c:pt>
                <c:pt idx="2433">
                  <c:v>26/08/2025 21:30</c:v>
                </c:pt>
                <c:pt idx="2434">
                  <c:v>26/08/2025 21:40</c:v>
                </c:pt>
                <c:pt idx="2435">
                  <c:v>26/08/2025 21:50</c:v>
                </c:pt>
                <c:pt idx="2436">
                  <c:v>26/08/2025 22:00</c:v>
                </c:pt>
                <c:pt idx="2437">
                  <c:v>26/08/2025 22:10</c:v>
                </c:pt>
                <c:pt idx="2438">
                  <c:v>26/08/2025 22:20</c:v>
                </c:pt>
                <c:pt idx="2439">
                  <c:v>26/08/2025 22:30</c:v>
                </c:pt>
                <c:pt idx="2440">
                  <c:v>26/08/2025 22:40</c:v>
                </c:pt>
                <c:pt idx="2441">
                  <c:v>26/08/2025 22:50</c:v>
                </c:pt>
                <c:pt idx="2442">
                  <c:v>26/08/2025 23:00</c:v>
                </c:pt>
                <c:pt idx="2443">
                  <c:v>26/08/2025 23:10</c:v>
                </c:pt>
                <c:pt idx="2444">
                  <c:v>26/08/2025 23:20</c:v>
                </c:pt>
                <c:pt idx="2445">
                  <c:v>26/08/2025 23:30</c:v>
                </c:pt>
                <c:pt idx="2446">
                  <c:v>26/08/2025 23:40</c:v>
                </c:pt>
                <c:pt idx="2447">
                  <c:v>26/08/2025 23:50</c:v>
                </c:pt>
                <c:pt idx="2448">
                  <c:v>27/08/2025 00:00</c:v>
                </c:pt>
                <c:pt idx="2449">
                  <c:v>27/08/2025 00:10</c:v>
                </c:pt>
                <c:pt idx="2450">
                  <c:v>27/08/2025 00:20</c:v>
                </c:pt>
                <c:pt idx="2451">
                  <c:v>27/08/2025 00:30</c:v>
                </c:pt>
                <c:pt idx="2452">
                  <c:v>27/08/2025 00:40</c:v>
                </c:pt>
                <c:pt idx="2453">
                  <c:v>27/08/2025 00:50</c:v>
                </c:pt>
                <c:pt idx="2454">
                  <c:v>27/08/2025 01:00</c:v>
                </c:pt>
                <c:pt idx="2455">
                  <c:v>27/08/2025 01:10</c:v>
                </c:pt>
                <c:pt idx="2456">
                  <c:v>27/08/2025 01:20</c:v>
                </c:pt>
                <c:pt idx="2457">
                  <c:v>27/08/2025 01:30</c:v>
                </c:pt>
                <c:pt idx="2458">
                  <c:v>27/08/2025 01:40</c:v>
                </c:pt>
                <c:pt idx="2459">
                  <c:v>27/08/2025 01:50</c:v>
                </c:pt>
                <c:pt idx="2460">
                  <c:v>27/08/2025 02:00</c:v>
                </c:pt>
                <c:pt idx="2461">
                  <c:v>27/08/2025 02:10</c:v>
                </c:pt>
                <c:pt idx="2462">
                  <c:v>27/08/2025 02:20</c:v>
                </c:pt>
                <c:pt idx="2463">
                  <c:v>27/08/2025 02:30</c:v>
                </c:pt>
                <c:pt idx="2464">
                  <c:v>27/08/2025 02:40</c:v>
                </c:pt>
                <c:pt idx="2465">
                  <c:v>27/08/2025 02:50</c:v>
                </c:pt>
                <c:pt idx="2466">
                  <c:v>27/08/2025 03:00</c:v>
                </c:pt>
                <c:pt idx="2467">
                  <c:v>27/08/2025 03:10</c:v>
                </c:pt>
                <c:pt idx="2468">
                  <c:v>27/08/2025 03:20</c:v>
                </c:pt>
                <c:pt idx="2469">
                  <c:v>27/08/2025 03:30</c:v>
                </c:pt>
                <c:pt idx="2470">
                  <c:v>27/08/2025 03:40</c:v>
                </c:pt>
                <c:pt idx="2471">
                  <c:v>27/08/2025 03:50</c:v>
                </c:pt>
                <c:pt idx="2472">
                  <c:v>27/08/2025 04:00</c:v>
                </c:pt>
                <c:pt idx="2473">
                  <c:v>27/08/2025 04:10</c:v>
                </c:pt>
                <c:pt idx="2474">
                  <c:v>27/08/2025 04:20</c:v>
                </c:pt>
                <c:pt idx="2475">
                  <c:v>27/08/2025 04:30</c:v>
                </c:pt>
                <c:pt idx="2476">
                  <c:v>27/08/2025 04:40</c:v>
                </c:pt>
                <c:pt idx="2477">
                  <c:v>27/08/2025 04:50</c:v>
                </c:pt>
                <c:pt idx="2478">
                  <c:v>27/08/2025 05:00</c:v>
                </c:pt>
                <c:pt idx="2479">
                  <c:v>27/08/2025 05:10</c:v>
                </c:pt>
                <c:pt idx="2480">
                  <c:v>27/08/2025 05:20</c:v>
                </c:pt>
                <c:pt idx="2481">
                  <c:v>27/08/2025 05:30</c:v>
                </c:pt>
                <c:pt idx="2482">
                  <c:v>27/08/2025 05:40</c:v>
                </c:pt>
                <c:pt idx="2483">
                  <c:v>27/08/2025 05:50</c:v>
                </c:pt>
                <c:pt idx="2484">
                  <c:v>27/08/2025 06:00</c:v>
                </c:pt>
                <c:pt idx="2485">
                  <c:v>27/08/2025 06:10</c:v>
                </c:pt>
                <c:pt idx="2486">
                  <c:v>27/08/2025 06:20</c:v>
                </c:pt>
                <c:pt idx="2487">
                  <c:v>27/08/2025 06:30</c:v>
                </c:pt>
                <c:pt idx="2488">
                  <c:v>27/08/2025 06:40</c:v>
                </c:pt>
                <c:pt idx="2489">
                  <c:v>27/08/2025 06:50</c:v>
                </c:pt>
                <c:pt idx="2490">
                  <c:v>27/08/2025 07:00</c:v>
                </c:pt>
                <c:pt idx="2491">
                  <c:v>27/08/2025 07:10</c:v>
                </c:pt>
                <c:pt idx="2492">
                  <c:v>27/08/2025 07:20</c:v>
                </c:pt>
                <c:pt idx="2493">
                  <c:v>27/08/2025 07:30</c:v>
                </c:pt>
                <c:pt idx="2494">
                  <c:v>27/08/2025 07:40</c:v>
                </c:pt>
                <c:pt idx="2495">
                  <c:v>27/08/2025 07:50</c:v>
                </c:pt>
                <c:pt idx="2496">
                  <c:v>27/08/2025 08:00</c:v>
                </c:pt>
                <c:pt idx="2497">
                  <c:v>27/08/2025 08:10</c:v>
                </c:pt>
                <c:pt idx="2498">
                  <c:v>27/08/2025 08:20</c:v>
                </c:pt>
                <c:pt idx="2499">
                  <c:v>27/08/2025 08:30</c:v>
                </c:pt>
                <c:pt idx="2500">
                  <c:v>27/08/2025 08:40</c:v>
                </c:pt>
                <c:pt idx="2501">
                  <c:v>27/08/2025 08:50</c:v>
                </c:pt>
                <c:pt idx="2502">
                  <c:v>27/08/2025 09:00</c:v>
                </c:pt>
                <c:pt idx="2503">
                  <c:v>27/08/2025 09:10</c:v>
                </c:pt>
                <c:pt idx="2504">
                  <c:v>27/08/2025 09:20</c:v>
                </c:pt>
                <c:pt idx="2505">
                  <c:v>27/08/2025 09:30</c:v>
                </c:pt>
                <c:pt idx="2506">
                  <c:v>27/08/2025 09:40</c:v>
                </c:pt>
                <c:pt idx="2507">
                  <c:v>27/08/2025 09:50</c:v>
                </c:pt>
                <c:pt idx="2508">
                  <c:v>27/08/2025 10:00</c:v>
                </c:pt>
                <c:pt idx="2509">
                  <c:v>27/08/2025 10:10</c:v>
                </c:pt>
                <c:pt idx="2510">
                  <c:v>27/08/2025 10:20</c:v>
                </c:pt>
                <c:pt idx="2511">
                  <c:v>27/08/2025 10:30</c:v>
                </c:pt>
                <c:pt idx="2512">
                  <c:v>27/08/2025 10:40</c:v>
                </c:pt>
                <c:pt idx="2513">
                  <c:v>27/08/2025 10:50</c:v>
                </c:pt>
                <c:pt idx="2514">
                  <c:v>27/08/2025 11:00</c:v>
                </c:pt>
                <c:pt idx="2515">
                  <c:v>27/08/2025 11:10</c:v>
                </c:pt>
                <c:pt idx="2516">
                  <c:v>27/08/2025 11:20</c:v>
                </c:pt>
                <c:pt idx="2517">
                  <c:v>27/08/2025 11:30</c:v>
                </c:pt>
                <c:pt idx="2518">
                  <c:v>27/08/2025 11:40</c:v>
                </c:pt>
                <c:pt idx="2519">
                  <c:v>27/08/2025 11:50</c:v>
                </c:pt>
                <c:pt idx="2520">
                  <c:v>27/08/2025 12:00</c:v>
                </c:pt>
                <c:pt idx="2521">
                  <c:v>27/08/2025 12:10</c:v>
                </c:pt>
                <c:pt idx="2522">
                  <c:v>27/08/2025 12:20</c:v>
                </c:pt>
                <c:pt idx="2523">
                  <c:v>27/08/2025 12:30</c:v>
                </c:pt>
                <c:pt idx="2524">
                  <c:v>27/08/2025 12:40</c:v>
                </c:pt>
                <c:pt idx="2525">
                  <c:v>27/08/2025 12:50</c:v>
                </c:pt>
                <c:pt idx="2526">
                  <c:v>27/08/2025 13:00</c:v>
                </c:pt>
                <c:pt idx="2527">
                  <c:v>27/08/2025 13:10</c:v>
                </c:pt>
                <c:pt idx="2528">
                  <c:v>27/08/2025 13:20</c:v>
                </c:pt>
                <c:pt idx="2529">
                  <c:v>27/08/2025 13:30</c:v>
                </c:pt>
                <c:pt idx="2530">
                  <c:v>27/08/2025 13:40</c:v>
                </c:pt>
                <c:pt idx="2531">
                  <c:v>27/08/2025 13:50</c:v>
                </c:pt>
                <c:pt idx="2532">
                  <c:v>27/08/2025 14:00</c:v>
                </c:pt>
                <c:pt idx="2533">
                  <c:v>27/08/2025 14:10</c:v>
                </c:pt>
                <c:pt idx="2534">
                  <c:v>27/08/2025 14:20</c:v>
                </c:pt>
                <c:pt idx="2535">
                  <c:v>27/08/2025 14:30</c:v>
                </c:pt>
                <c:pt idx="2536">
                  <c:v>27/08/2025 14:40</c:v>
                </c:pt>
                <c:pt idx="2537">
                  <c:v>27/08/2025 14:50</c:v>
                </c:pt>
                <c:pt idx="2538">
                  <c:v>27/08/2025 15:00</c:v>
                </c:pt>
                <c:pt idx="2539">
                  <c:v>27/08/2025 15:10</c:v>
                </c:pt>
                <c:pt idx="2540">
                  <c:v>27/08/2025 15:20</c:v>
                </c:pt>
                <c:pt idx="2541">
                  <c:v>27/08/2025 15:30</c:v>
                </c:pt>
                <c:pt idx="2542">
                  <c:v>27/08/2025 15:40</c:v>
                </c:pt>
                <c:pt idx="2543">
                  <c:v>27/08/2025 15:50</c:v>
                </c:pt>
                <c:pt idx="2544">
                  <c:v>27/08/2025 16:00</c:v>
                </c:pt>
                <c:pt idx="2545">
                  <c:v>27/08/2025 16:10</c:v>
                </c:pt>
                <c:pt idx="2546">
                  <c:v>27/08/2025 16:20</c:v>
                </c:pt>
                <c:pt idx="2547">
                  <c:v>27/08/2025 16:30</c:v>
                </c:pt>
                <c:pt idx="2548">
                  <c:v>27/08/2025 16:40</c:v>
                </c:pt>
                <c:pt idx="2549">
                  <c:v>27/08/2025 16:50</c:v>
                </c:pt>
                <c:pt idx="2550">
                  <c:v>27/08/2025 17:00</c:v>
                </c:pt>
                <c:pt idx="2551">
                  <c:v>27/08/2025 17:10</c:v>
                </c:pt>
                <c:pt idx="2552">
                  <c:v>27/08/2025 17:20</c:v>
                </c:pt>
                <c:pt idx="2553">
                  <c:v>27/08/2025 17:30</c:v>
                </c:pt>
                <c:pt idx="2554">
                  <c:v>27/08/2025 17:40</c:v>
                </c:pt>
                <c:pt idx="2555">
                  <c:v>27/08/2025 17:50</c:v>
                </c:pt>
                <c:pt idx="2556">
                  <c:v>27/08/2025 18:00</c:v>
                </c:pt>
                <c:pt idx="2557">
                  <c:v>27/08/2025 18:10</c:v>
                </c:pt>
                <c:pt idx="2558">
                  <c:v>27/08/2025 18:20</c:v>
                </c:pt>
                <c:pt idx="2559">
                  <c:v>27/08/2025 18:30</c:v>
                </c:pt>
                <c:pt idx="2560">
                  <c:v>27/08/2025 18:40</c:v>
                </c:pt>
                <c:pt idx="2561">
                  <c:v>27/08/2025 18:50</c:v>
                </c:pt>
                <c:pt idx="2562">
                  <c:v>27/08/2025 19:00</c:v>
                </c:pt>
                <c:pt idx="2563">
                  <c:v>27/08/2025 19:10</c:v>
                </c:pt>
                <c:pt idx="2564">
                  <c:v>27/08/2025 19:20</c:v>
                </c:pt>
                <c:pt idx="2565">
                  <c:v>27/08/2025 19:30</c:v>
                </c:pt>
                <c:pt idx="2566">
                  <c:v>27/08/2025 19:40</c:v>
                </c:pt>
                <c:pt idx="2567">
                  <c:v>27/08/2025 19:50</c:v>
                </c:pt>
                <c:pt idx="2568">
                  <c:v>27/08/2025 20:00</c:v>
                </c:pt>
                <c:pt idx="2569">
                  <c:v>27/08/2025 20:10</c:v>
                </c:pt>
                <c:pt idx="2570">
                  <c:v>27/08/2025 20:20</c:v>
                </c:pt>
                <c:pt idx="2571">
                  <c:v>27/08/2025 20:30</c:v>
                </c:pt>
                <c:pt idx="2572">
                  <c:v>27/08/2025 20:40</c:v>
                </c:pt>
                <c:pt idx="2573">
                  <c:v>27/08/2025 20:50</c:v>
                </c:pt>
                <c:pt idx="2574">
                  <c:v>27/08/2025 21:00</c:v>
                </c:pt>
                <c:pt idx="2575">
                  <c:v>27/08/2025 21:10</c:v>
                </c:pt>
                <c:pt idx="2576">
                  <c:v>27/08/2025 21:20</c:v>
                </c:pt>
                <c:pt idx="2577">
                  <c:v>27/08/2025 21:30</c:v>
                </c:pt>
                <c:pt idx="2578">
                  <c:v>27/08/2025 21:40</c:v>
                </c:pt>
                <c:pt idx="2579">
                  <c:v>27/08/2025 21:50</c:v>
                </c:pt>
                <c:pt idx="2580">
                  <c:v>27/08/2025 22:00</c:v>
                </c:pt>
                <c:pt idx="2581">
                  <c:v>27/08/2025 22:10</c:v>
                </c:pt>
                <c:pt idx="2582">
                  <c:v>27/08/2025 22:20</c:v>
                </c:pt>
                <c:pt idx="2583">
                  <c:v>27/08/2025 22:30</c:v>
                </c:pt>
                <c:pt idx="2584">
                  <c:v>27/08/2025 22:40</c:v>
                </c:pt>
                <c:pt idx="2585">
                  <c:v>27/08/2025 22:50</c:v>
                </c:pt>
                <c:pt idx="2586">
                  <c:v>27/08/2025 23:00</c:v>
                </c:pt>
                <c:pt idx="2587">
                  <c:v>27/08/2025 23:10</c:v>
                </c:pt>
                <c:pt idx="2588">
                  <c:v>27/08/2025 23:20</c:v>
                </c:pt>
                <c:pt idx="2589">
                  <c:v>27/08/2025 23:30</c:v>
                </c:pt>
                <c:pt idx="2590">
                  <c:v>27/08/2025 23:40</c:v>
                </c:pt>
                <c:pt idx="2591">
                  <c:v>27/08/2025 23:50</c:v>
                </c:pt>
                <c:pt idx="2592">
                  <c:v>28/08/2025 00:00</c:v>
                </c:pt>
                <c:pt idx="2593">
                  <c:v>28/08/2025 00:10</c:v>
                </c:pt>
                <c:pt idx="2594">
                  <c:v>28/08/2025 00:20</c:v>
                </c:pt>
                <c:pt idx="2595">
                  <c:v>28/08/2025 00:30</c:v>
                </c:pt>
                <c:pt idx="2596">
                  <c:v>28/08/2025 00:40</c:v>
                </c:pt>
                <c:pt idx="2597">
                  <c:v>28/08/2025 00:50</c:v>
                </c:pt>
                <c:pt idx="2598">
                  <c:v>28/08/2025 01:00</c:v>
                </c:pt>
                <c:pt idx="2599">
                  <c:v>28/08/2025 01:10</c:v>
                </c:pt>
                <c:pt idx="2600">
                  <c:v>28/08/2025 01:20</c:v>
                </c:pt>
                <c:pt idx="2601">
                  <c:v>28/08/2025 01:30</c:v>
                </c:pt>
                <c:pt idx="2602">
                  <c:v>28/08/2025 01:40</c:v>
                </c:pt>
                <c:pt idx="2603">
                  <c:v>28/08/2025 01:50</c:v>
                </c:pt>
                <c:pt idx="2604">
                  <c:v>28/08/2025 02:00</c:v>
                </c:pt>
                <c:pt idx="2605">
                  <c:v>28/08/2025 02:10</c:v>
                </c:pt>
                <c:pt idx="2606">
                  <c:v>28/08/2025 02:20</c:v>
                </c:pt>
                <c:pt idx="2607">
                  <c:v>28/08/2025 02:30</c:v>
                </c:pt>
                <c:pt idx="2608">
                  <c:v>28/08/2025 02:40</c:v>
                </c:pt>
                <c:pt idx="2609">
                  <c:v>28/08/2025 02:50</c:v>
                </c:pt>
                <c:pt idx="2610">
                  <c:v>28/08/2025 03:00</c:v>
                </c:pt>
                <c:pt idx="2611">
                  <c:v>28/08/2025 03:10</c:v>
                </c:pt>
                <c:pt idx="2612">
                  <c:v>28/08/2025 03:20</c:v>
                </c:pt>
                <c:pt idx="2613">
                  <c:v>28/08/2025 03:30</c:v>
                </c:pt>
                <c:pt idx="2614">
                  <c:v>28/08/2025 03:40</c:v>
                </c:pt>
                <c:pt idx="2615">
                  <c:v>28/08/2025 03:50</c:v>
                </c:pt>
                <c:pt idx="2616">
                  <c:v>28/08/2025 04:00</c:v>
                </c:pt>
                <c:pt idx="2617">
                  <c:v>28/08/2025 04:10</c:v>
                </c:pt>
                <c:pt idx="2618">
                  <c:v>28/08/2025 04:20</c:v>
                </c:pt>
                <c:pt idx="2619">
                  <c:v>28/08/2025 04:30</c:v>
                </c:pt>
                <c:pt idx="2620">
                  <c:v>28/08/2025 04:40</c:v>
                </c:pt>
                <c:pt idx="2621">
                  <c:v>28/08/2025 04:50</c:v>
                </c:pt>
                <c:pt idx="2622">
                  <c:v>28/08/2025 05:00</c:v>
                </c:pt>
                <c:pt idx="2623">
                  <c:v>28/08/2025 05:10</c:v>
                </c:pt>
                <c:pt idx="2624">
                  <c:v>28/08/2025 05:20</c:v>
                </c:pt>
                <c:pt idx="2625">
                  <c:v>28/08/2025 05:30</c:v>
                </c:pt>
                <c:pt idx="2626">
                  <c:v>28/08/2025 05:40</c:v>
                </c:pt>
                <c:pt idx="2627">
                  <c:v>28/08/2025 05:50</c:v>
                </c:pt>
                <c:pt idx="2628">
                  <c:v>28/08/2025 06:00</c:v>
                </c:pt>
                <c:pt idx="2629">
                  <c:v>28/08/2025 06:10</c:v>
                </c:pt>
                <c:pt idx="2630">
                  <c:v>28/08/2025 06:20</c:v>
                </c:pt>
                <c:pt idx="2631">
                  <c:v>28/08/2025 06:30</c:v>
                </c:pt>
                <c:pt idx="2632">
                  <c:v>28/08/2025 06:40</c:v>
                </c:pt>
                <c:pt idx="2633">
                  <c:v>28/08/2025 06:50</c:v>
                </c:pt>
                <c:pt idx="2634">
                  <c:v>28/08/2025 07:00</c:v>
                </c:pt>
                <c:pt idx="2635">
                  <c:v>28/08/2025 07:10</c:v>
                </c:pt>
                <c:pt idx="2636">
                  <c:v>28/08/2025 07:20</c:v>
                </c:pt>
                <c:pt idx="2637">
                  <c:v>28/08/2025 07:30</c:v>
                </c:pt>
                <c:pt idx="2638">
                  <c:v>28/08/2025 07:40</c:v>
                </c:pt>
                <c:pt idx="2639">
                  <c:v>28/08/2025 07:50</c:v>
                </c:pt>
                <c:pt idx="2640">
                  <c:v>28/08/2025 08:00</c:v>
                </c:pt>
                <c:pt idx="2641">
                  <c:v>28/08/2025 08:10</c:v>
                </c:pt>
                <c:pt idx="2642">
                  <c:v>28/08/2025 08:20</c:v>
                </c:pt>
                <c:pt idx="2643">
                  <c:v>28/08/2025 08:30</c:v>
                </c:pt>
                <c:pt idx="2644">
                  <c:v>28/08/2025 08:40</c:v>
                </c:pt>
                <c:pt idx="2645">
                  <c:v>28/08/2025 08:50</c:v>
                </c:pt>
                <c:pt idx="2646">
                  <c:v>28/08/2025 09:00</c:v>
                </c:pt>
                <c:pt idx="2647">
                  <c:v>28/08/2025 09:10</c:v>
                </c:pt>
                <c:pt idx="2648">
                  <c:v>28/08/2025 09:20</c:v>
                </c:pt>
                <c:pt idx="2649">
                  <c:v>28/08/2025 09:30</c:v>
                </c:pt>
                <c:pt idx="2650">
                  <c:v>28/08/2025 09:40</c:v>
                </c:pt>
                <c:pt idx="2651">
                  <c:v>28/08/2025 09:50</c:v>
                </c:pt>
                <c:pt idx="2652">
                  <c:v>28/08/2025 10:00</c:v>
                </c:pt>
                <c:pt idx="2653">
                  <c:v>28/08/2025 10:10</c:v>
                </c:pt>
                <c:pt idx="2654">
                  <c:v>28/08/2025 10:20</c:v>
                </c:pt>
                <c:pt idx="2655">
                  <c:v>28/08/2025 10:30</c:v>
                </c:pt>
                <c:pt idx="2656">
                  <c:v>28/08/2025 10:40</c:v>
                </c:pt>
                <c:pt idx="2657">
                  <c:v>28/08/2025 10:50</c:v>
                </c:pt>
                <c:pt idx="2658">
                  <c:v>28/08/2025 11:00</c:v>
                </c:pt>
                <c:pt idx="2659">
                  <c:v>28/08/2025 11:10</c:v>
                </c:pt>
                <c:pt idx="2660">
                  <c:v>28/08/2025 11:20</c:v>
                </c:pt>
                <c:pt idx="2661">
                  <c:v>28/08/2025 11:30</c:v>
                </c:pt>
                <c:pt idx="2662">
                  <c:v>28/08/2025 11:40</c:v>
                </c:pt>
                <c:pt idx="2663">
                  <c:v>28/08/2025 11:50</c:v>
                </c:pt>
                <c:pt idx="2664">
                  <c:v>28/08/2025 12:00</c:v>
                </c:pt>
                <c:pt idx="2665">
                  <c:v>28/08/2025 12:10</c:v>
                </c:pt>
                <c:pt idx="2666">
                  <c:v>28/08/2025 12:20</c:v>
                </c:pt>
                <c:pt idx="2667">
                  <c:v>28/08/2025 12:30</c:v>
                </c:pt>
                <c:pt idx="2668">
                  <c:v>28/08/2025 12:40</c:v>
                </c:pt>
                <c:pt idx="2669">
                  <c:v>28/08/2025 12:50</c:v>
                </c:pt>
                <c:pt idx="2670">
                  <c:v>28/08/2025 13:00</c:v>
                </c:pt>
                <c:pt idx="2671">
                  <c:v>28/08/2025 13:10</c:v>
                </c:pt>
                <c:pt idx="2672">
                  <c:v>28/08/2025 13:20</c:v>
                </c:pt>
                <c:pt idx="2673">
                  <c:v>28/08/2025 13:30</c:v>
                </c:pt>
                <c:pt idx="2674">
                  <c:v>28/08/2025 13:40</c:v>
                </c:pt>
                <c:pt idx="2675">
                  <c:v>28/08/2025 13:50</c:v>
                </c:pt>
                <c:pt idx="2676">
                  <c:v>28/08/2025 14:00</c:v>
                </c:pt>
                <c:pt idx="2677">
                  <c:v>28/08/2025 14:10</c:v>
                </c:pt>
                <c:pt idx="2678">
                  <c:v>28/08/2025 14:20</c:v>
                </c:pt>
                <c:pt idx="2679">
                  <c:v>28/08/2025 14:30</c:v>
                </c:pt>
                <c:pt idx="2680">
                  <c:v>28/08/2025 14:40</c:v>
                </c:pt>
                <c:pt idx="2681">
                  <c:v>28/08/2025 14:50</c:v>
                </c:pt>
                <c:pt idx="2682">
                  <c:v>28/08/2025 15:00</c:v>
                </c:pt>
                <c:pt idx="2683">
                  <c:v>28/08/2025 15:10</c:v>
                </c:pt>
                <c:pt idx="2684">
                  <c:v>28/08/2025 15:20</c:v>
                </c:pt>
                <c:pt idx="2685">
                  <c:v>28/08/2025 15:30</c:v>
                </c:pt>
                <c:pt idx="2686">
                  <c:v>28/08/2025 15:40</c:v>
                </c:pt>
                <c:pt idx="2687">
                  <c:v>28/08/2025 15:50</c:v>
                </c:pt>
                <c:pt idx="2688">
                  <c:v>28/08/2025 16:00</c:v>
                </c:pt>
                <c:pt idx="2689">
                  <c:v>28/08/2025 16:10</c:v>
                </c:pt>
                <c:pt idx="2690">
                  <c:v>28/08/2025 16:20</c:v>
                </c:pt>
                <c:pt idx="2691">
                  <c:v>28/08/2025 16:30</c:v>
                </c:pt>
                <c:pt idx="2692">
                  <c:v>28/08/2025 16:40</c:v>
                </c:pt>
                <c:pt idx="2693">
                  <c:v>28/08/2025 16:50</c:v>
                </c:pt>
                <c:pt idx="2694">
                  <c:v>28/08/2025 17:00</c:v>
                </c:pt>
                <c:pt idx="2695">
                  <c:v>28/08/2025 17:10</c:v>
                </c:pt>
                <c:pt idx="2696">
                  <c:v>28/08/2025 17:20</c:v>
                </c:pt>
                <c:pt idx="2697">
                  <c:v>28/08/2025 17:30</c:v>
                </c:pt>
                <c:pt idx="2698">
                  <c:v>28/08/2025 17:40</c:v>
                </c:pt>
                <c:pt idx="2699">
                  <c:v>28/08/2025 17:50</c:v>
                </c:pt>
                <c:pt idx="2700">
                  <c:v>28/08/2025 18:00</c:v>
                </c:pt>
                <c:pt idx="2701">
                  <c:v>28/08/2025 18:10</c:v>
                </c:pt>
                <c:pt idx="2702">
                  <c:v>28/08/2025 18:20</c:v>
                </c:pt>
                <c:pt idx="2703">
                  <c:v>28/08/2025 18:30</c:v>
                </c:pt>
                <c:pt idx="2704">
                  <c:v>28/08/2025 18:40</c:v>
                </c:pt>
                <c:pt idx="2705">
                  <c:v>28/08/2025 18:50</c:v>
                </c:pt>
                <c:pt idx="2706">
                  <c:v>28/08/2025 19:00</c:v>
                </c:pt>
                <c:pt idx="2707">
                  <c:v>28/08/2025 19:10</c:v>
                </c:pt>
                <c:pt idx="2708">
                  <c:v>28/08/2025 19:20</c:v>
                </c:pt>
                <c:pt idx="2709">
                  <c:v>28/08/2025 19:30</c:v>
                </c:pt>
                <c:pt idx="2710">
                  <c:v>28/08/2025 19:40</c:v>
                </c:pt>
                <c:pt idx="2711">
                  <c:v>28/08/2025 19:50</c:v>
                </c:pt>
                <c:pt idx="2712">
                  <c:v>28/08/2025 20:00</c:v>
                </c:pt>
                <c:pt idx="2713">
                  <c:v>28/08/2025 20:10</c:v>
                </c:pt>
                <c:pt idx="2714">
                  <c:v>28/08/2025 20:20</c:v>
                </c:pt>
                <c:pt idx="2715">
                  <c:v>28/08/2025 20:30</c:v>
                </c:pt>
                <c:pt idx="2716">
                  <c:v>28/08/2025 20:40</c:v>
                </c:pt>
                <c:pt idx="2717">
                  <c:v>28/08/2025 20:50</c:v>
                </c:pt>
                <c:pt idx="2718">
                  <c:v>28/08/2025 21:00</c:v>
                </c:pt>
                <c:pt idx="2719">
                  <c:v>28/08/2025 21:10</c:v>
                </c:pt>
                <c:pt idx="2720">
                  <c:v>28/08/2025 21:20</c:v>
                </c:pt>
                <c:pt idx="2721">
                  <c:v>28/08/2025 21:30</c:v>
                </c:pt>
                <c:pt idx="2722">
                  <c:v>28/08/2025 21:40</c:v>
                </c:pt>
                <c:pt idx="2723">
                  <c:v>28/08/2025 21:50</c:v>
                </c:pt>
                <c:pt idx="2724">
                  <c:v>28/08/2025 22:00</c:v>
                </c:pt>
                <c:pt idx="2725">
                  <c:v>28/08/2025 22:10</c:v>
                </c:pt>
                <c:pt idx="2726">
                  <c:v>28/08/2025 22:20</c:v>
                </c:pt>
                <c:pt idx="2727">
                  <c:v>28/08/2025 22:30</c:v>
                </c:pt>
                <c:pt idx="2728">
                  <c:v>28/08/2025 22:40</c:v>
                </c:pt>
                <c:pt idx="2729">
                  <c:v>28/08/2025 22:50</c:v>
                </c:pt>
                <c:pt idx="2730">
                  <c:v>28/08/2025 23:00</c:v>
                </c:pt>
                <c:pt idx="2731">
                  <c:v>28/08/2025 23:10</c:v>
                </c:pt>
                <c:pt idx="2732">
                  <c:v>28/08/2025 23:20</c:v>
                </c:pt>
                <c:pt idx="2733">
                  <c:v>28/08/2025 23:30</c:v>
                </c:pt>
                <c:pt idx="2734">
                  <c:v>28/08/2025 23:40</c:v>
                </c:pt>
                <c:pt idx="2735">
                  <c:v>28/08/2025 23:50</c:v>
                </c:pt>
                <c:pt idx="2736">
                  <c:v>29/08/2025 00:00</c:v>
                </c:pt>
                <c:pt idx="2737">
                  <c:v>29/08/2025 00:10</c:v>
                </c:pt>
                <c:pt idx="2738">
                  <c:v>29/08/2025 00:20</c:v>
                </c:pt>
                <c:pt idx="2739">
                  <c:v>29/08/2025 00:30</c:v>
                </c:pt>
                <c:pt idx="2740">
                  <c:v>29/08/2025 00:40</c:v>
                </c:pt>
                <c:pt idx="2741">
                  <c:v>29/08/2025 00:50</c:v>
                </c:pt>
                <c:pt idx="2742">
                  <c:v>29/08/2025 01:00</c:v>
                </c:pt>
                <c:pt idx="2743">
                  <c:v>29/08/2025 01:10</c:v>
                </c:pt>
                <c:pt idx="2744">
                  <c:v>29/08/2025 01:20</c:v>
                </c:pt>
                <c:pt idx="2745">
                  <c:v>29/08/2025 01:30</c:v>
                </c:pt>
                <c:pt idx="2746">
                  <c:v>29/08/2025 01:40</c:v>
                </c:pt>
                <c:pt idx="2747">
                  <c:v>29/08/2025 01:50</c:v>
                </c:pt>
                <c:pt idx="2748">
                  <c:v>29/08/2025 02:00</c:v>
                </c:pt>
                <c:pt idx="2749">
                  <c:v>29/08/2025 02:10</c:v>
                </c:pt>
                <c:pt idx="2750">
                  <c:v>29/08/2025 02:20</c:v>
                </c:pt>
                <c:pt idx="2751">
                  <c:v>29/08/2025 02:30</c:v>
                </c:pt>
                <c:pt idx="2752">
                  <c:v>29/08/2025 02:40</c:v>
                </c:pt>
                <c:pt idx="2753">
                  <c:v>29/08/2025 02:50</c:v>
                </c:pt>
                <c:pt idx="2754">
                  <c:v>29/08/2025 03:00</c:v>
                </c:pt>
                <c:pt idx="2755">
                  <c:v>29/08/2025 03:10</c:v>
                </c:pt>
                <c:pt idx="2756">
                  <c:v>29/08/2025 03:20</c:v>
                </c:pt>
                <c:pt idx="2757">
                  <c:v>29/08/2025 03:30</c:v>
                </c:pt>
                <c:pt idx="2758">
                  <c:v>29/08/2025 03:40</c:v>
                </c:pt>
                <c:pt idx="2759">
                  <c:v>29/08/2025 03:50</c:v>
                </c:pt>
                <c:pt idx="2760">
                  <c:v>29/08/2025 04:00</c:v>
                </c:pt>
                <c:pt idx="2761">
                  <c:v>29/08/2025 04:10</c:v>
                </c:pt>
                <c:pt idx="2762">
                  <c:v>29/08/2025 04:20</c:v>
                </c:pt>
                <c:pt idx="2763">
                  <c:v>29/08/2025 04:30</c:v>
                </c:pt>
                <c:pt idx="2764">
                  <c:v>29/08/2025 04:40</c:v>
                </c:pt>
                <c:pt idx="2765">
                  <c:v>29/08/2025 04:50</c:v>
                </c:pt>
                <c:pt idx="2766">
                  <c:v>29/08/2025 05:00</c:v>
                </c:pt>
                <c:pt idx="2767">
                  <c:v>29/08/2025 05:10</c:v>
                </c:pt>
                <c:pt idx="2768">
                  <c:v>29/08/2025 05:20</c:v>
                </c:pt>
                <c:pt idx="2769">
                  <c:v>29/08/2025 05:30</c:v>
                </c:pt>
                <c:pt idx="2770">
                  <c:v>29/08/2025 05:40</c:v>
                </c:pt>
                <c:pt idx="2771">
                  <c:v>29/08/2025 05:50</c:v>
                </c:pt>
                <c:pt idx="2772">
                  <c:v>29/08/2025 06:00</c:v>
                </c:pt>
                <c:pt idx="2773">
                  <c:v>29/08/2025 06:10</c:v>
                </c:pt>
                <c:pt idx="2774">
                  <c:v>29/08/2025 06:20</c:v>
                </c:pt>
                <c:pt idx="2775">
                  <c:v>29/08/2025 06:30</c:v>
                </c:pt>
                <c:pt idx="2776">
                  <c:v>29/08/2025 06:40</c:v>
                </c:pt>
                <c:pt idx="2777">
                  <c:v>29/08/2025 06:50</c:v>
                </c:pt>
                <c:pt idx="2778">
                  <c:v>29/08/2025 07:00</c:v>
                </c:pt>
                <c:pt idx="2779">
                  <c:v>29/08/2025 07:10</c:v>
                </c:pt>
                <c:pt idx="2780">
                  <c:v>29/08/2025 07:20</c:v>
                </c:pt>
                <c:pt idx="2781">
                  <c:v>29/08/2025 07:30</c:v>
                </c:pt>
                <c:pt idx="2782">
                  <c:v>29/08/2025 07:40</c:v>
                </c:pt>
                <c:pt idx="2783">
                  <c:v>29/08/2025 07:50</c:v>
                </c:pt>
                <c:pt idx="2784">
                  <c:v>29/08/2025 08:00</c:v>
                </c:pt>
                <c:pt idx="2785">
                  <c:v>29/08/2025 08:10</c:v>
                </c:pt>
                <c:pt idx="2786">
                  <c:v>29/08/2025 08:20</c:v>
                </c:pt>
                <c:pt idx="2787">
                  <c:v>29/08/2025 08:30</c:v>
                </c:pt>
                <c:pt idx="2788">
                  <c:v>29/08/2025 08:40</c:v>
                </c:pt>
                <c:pt idx="2789">
                  <c:v>29/08/2025 08:50</c:v>
                </c:pt>
                <c:pt idx="2790">
                  <c:v>29/08/2025 09:00</c:v>
                </c:pt>
                <c:pt idx="2791">
                  <c:v>29/08/2025 09:10</c:v>
                </c:pt>
                <c:pt idx="2792">
                  <c:v>29/08/2025 09:20</c:v>
                </c:pt>
                <c:pt idx="2793">
                  <c:v>29/08/2025 09:30</c:v>
                </c:pt>
                <c:pt idx="2794">
                  <c:v>29/08/2025 09:40</c:v>
                </c:pt>
                <c:pt idx="2795">
                  <c:v>29/08/2025 09:50</c:v>
                </c:pt>
                <c:pt idx="2796">
                  <c:v>29/08/2025 10:00</c:v>
                </c:pt>
                <c:pt idx="2797">
                  <c:v>29/08/2025 10:10</c:v>
                </c:pt>
                <c:pt idx="2798">
                  <c:v>29/08/2025 10:20</c:v>
                </c:pt>
                <c:pt idx="2799">
                  <c:v>29/08/2025 10:30</c:v>
                </c:pt>
                <c:pt idx="2800">
                  <c:v>29/08/2025 10:40</c:v>
                </c:pt>
                <c:pt idx="2801">
                  <c:v>29/08/2025 10:50</c:v>
                </c:pt>
                <c:pt idx="2802">
                  <c:v>29/08/2025 11:00</c:v>
                </c:pt>
                <c:pt idx="2803">
                  <c:v>29/08/2025 11:10</c:v>
                </c:pt>
                <c:pt idx="2804">
                  <c:v>29/08/2025 11:20</c:v>
                </c:pt>
                <c:pt idx="2805">
                  <c:v>29/08/2025 11:30</c:v>
                </c:pt>
                <c:pt idx="2806">
                  <c:v>29/08/2025 11:40</c:v>
                </c:pt>
                <c:pt idx="2807">
                  <c:v>29/08/2025 11:50</c:v>
                </c:pt>
                <c:pt idx="2808">
                  <c:v>29/08/2025 12:00</c:v>
                </c:pt>
                <c:pt idx="2809">
                  <c:v>29/08/2025 12:10</c:v>
                </c:pt>
                <c:pt idx="2810">
                  <c:v>29/08/2025 12:20</c:v>
                </c:pt>
                <c:pt idx="2811">
                  <c:v>29/08/2025 12:30</c:v>
                </c:pt>
                <c:pt idx="2812">
                  <c:v>29/08/2025 12:40</c:v>
                </c:pt>
                <c:pt idx="2813">
                  <c:v>29/08/2025 12:50</c:v>
                </c:pt>
                <c:pt idx="2814">
                  <c:v>29/08/2025 13:00</c:v>
                </c:pt>
                <c:pt idx="2815">
                  <c:v>29/08/2025 13:10</c:v>
                </c:pt>
                <c:pt idx="2816">
                  <c:v>29/08/2025 13:20</c:v>
                </c:pt>
                <c:pt idx="2817">
                  <c:v>29/08/2025 13:30</c:v>
                </c:pt>
                <c:pt idx="2818">
                  <c:v>29/08/2025 13:40</c:v>
                </c:pt>
                <c:pt idx="2819">
                  <c:v>29/08/2025 13:50</c:v>
                </c:pt>
                <c:pt idx="2820">
                  <c:v>29/08/2025 14:00</c:v>
                </c:pt>
                <c:pt idx="2821">
                  <c:v>29/08/2025 14:10</c:v>
                </c:pt>
                <c:pt idx="2822">
                  <c:v>29/08/2025 14:20</c:v>
                </c:pt>
                <c:pt idx="2823">
                  <c:v>29/08/2025 14:30</c:v>
                </c:pt>
                <c:pt idx="2824">
                  <c:v>29/08/2025 14:40</c:v>
                </c:pt>
                <c:pt idx="2825">
                  <c:v>29/08/2025 14:50</c:v>
                </c:pt>
                <c:pt idx="2826">
                  <c:v>29/08/2025 15:00</c:v>
                </c:pt>
                <c:pt idx="2827">
                  <c:v>29/08/2025 15:10</c:v>
                </c:pt>
                <c:pt idx="2828">
                  <c:v>29/08/2025 15:20</c:v>
                </c:pt>
                <c:pt idx="2829">
                  <c:v>29/08/2025 15:30</c:v>
                </c:pt>
                <c:pt idx="2830">
                  <c:v>29/08/2025 15:40</c:v>
                </c:pt>
                <c:pt idx="2831">
                  <c:v>29/08/2025 15:50</c:v>
                </c:pt>
                <c:pt idx="2832">
                  <c:v>29/08/2025 16:00</c:v>
                </c:pt>
                <c:pt idx="2833">
                  <c:v>29/08/2025 16:10</c:v>
                </c:pt>
                <c:pt idx="2834">
                  <c:v>29/08/2025 16:20</c:v>
                </c:pt>
                <c:pt idx="2835">
                  <c:v>29/08/2025 16:30</c:v>
                </c:pt>
                <c:pt idx="2836">
                  <c:v>29/08/2025 16:40</c:v>
                </c:pt>
                <c:pt idx="2837">
                  <c:v>29/08/2025 16:50</c:v>
                </c:pt>
                <c:pt idx="2838">
                  <c:v>29/08/2025 17:00</c:v>
                </c:pt>
                <c:pt idx="2839">
                  <c:v>29/08/2025 17:10</c:v>
                </c:pt>
                <c:pt idx="2840">
                  <c:v>29/08/2025 17:20</c:v>
                </c:pt>
                <c:pt idx="2841">
                  <c:v>29/08/2025 17:30</c:v>
                </c:pt>
                <c:pt idx="2842">
                  <c:v>29/08/2025 17:40</c:v>
                </c:pt>
                <c:pt idx="2843">
                  <c:v>29/08/2025 17:50</c:v>
                </c:pt>
                <c:pt idx="2844">
                  <c:v>29/08/2025 18:00</c:v>
                </c:pt>
                <c:pt idx="2845">
                  <c:v>29/08/2025 18:10</c:v>
                </c:pt>
                <c:pt idx="2846">
                  <c:v>29/08/2025 18:20</c:v>
                </c:pt>
                <c:pt idx="2847">
                  <c:v>29/08/2025 18:30</c:v>
                </c:pt>
                <c:pt idx="2848">
                  <c:v>29/08/2025 18:40</c:v>
                </c:pt>
                <c:pt idx="2849">
                  <c:v>29/08/2025 18:50</c:v>
                </c:pt>
                <c:pt idx="2850">
                  <c:v>29/08/2025 19:00</c:v>
                </c:pt>
                <c:pt idx="2851">
                  <c:v>29/08/2025 19:10</c:v>
                </c:pt>
                <c:pt idx="2852">
                  <c:v>29/08/2025 19:20</c:v>
                </c:pt>
                <c:pt idx="2853">
                  <c:v>29/08/2025 19:30</c:v>
                </c:pt>
                <c:pt idx="2854">
                  <c:v>29/08/2025 19:40</c:v>
                </c:pt>
                <c:pt idx="2855">
                  <c:v>29/08/2025 19:50</c:v>
                </c:pt>
                <c:pt idx="2856">
                  <c:v>29/08/2025 20:00</c:v>
                </c:pt>
                <c:pt idx="2857">
                  <c:v>29/08/2025 20:10</c:v>
                </c:pt>
                <c:pt idx="2858">
                  <c:v>29/08/2025 20:20</c:v>
                </c:pt>
                <c:pt idx="2859">
                  <c:v>29/08/2025 20:30</c:v>
                </c:pt>
                <c:pt idx="2860">
                  <c:v>29/08/2025 20:40</c:v>
                </c:pt>
                <c:pt idx="2861">
                  <c:v>29/08/2025 20:50</c:v>
                </c:pt>
                <c:pt idx="2862">
                  <c:v>29/08/2025 21:00</c:v>
                </c:pt>
                <c:pt idx="2863">
                  <c:v>29/08/2025 21:10</c:v>
                </c:pt>
                <c:pt idx="2864">
                  <c:v>29/08/2025 21:20</c:v>
                </c:pt>
                <c:pt idx="2865">
                  <c:v>29/08/2025 21:30</c:v>
                </c:pt>
                <c:pt idx="2866">
                  <c:v>29/08/2025 21:40</c:v>
                </c:pt>
                <c:pt idx="2867">
                  <c:v>29/08/2025 21:50</c:v>
                </c:pt>
                <c:pt idx="2868">
                  <c:v>29/08/2025 22:00</c:v>
                </c:pt>
                <c:pt idx="2869">
                  <c:v>29/08/2025 22:10</c:v>
                </c:pt>
                <c:pt idx="2870">
                  <c:v>29/08/2025 22:20</c:v>
                </c:pt>
                <c:pt idx="2871">
                  <c:v>29/08/2025 22:30</c:v>
                </c:pt>
                <c:pt idx="2872">
                  <c:v>29/08/2025 22:40</c:v>
                </c:pt>
                <c:pt idx="2873">
                  <c:v>29/08/2025 22:50</c:v>
                </c:pt>
                <c:pt idx="2874">
                  <c:v>29/08/2025 23:00</c:v>
                </c:pt>
                <c:pt idx="2875">
                  <c:v>29/08/2025 23:10</c:v>
                </c:pt>
                <c:pt idx="2876">
                  <c:v>29/08/2025 23:20</c:v>
                </c:pt>
                <c:pt idx="2877">
                  <c:v>29/08/2025 23:30</c:v>
                </c:pt>
                <c:pt idx="2878">
                  <c:v>29/08/2025 23:40</c:v>
                </c:pt>
                <c:pt idx="2879">
                  <c:v>29/08/2025 23:50</c:v>
                </c:pt>
                <c:pt idx="2880">
                  <c:v>30/08/2025 00:00</c:v>
                </c:pt>
                <c:pt idx="2881">
                  <c:v>30/08/2025 00:10</c:v>
                </c:pt>
                <c:pt idx="2882">
                  <c:v>30/08/2025 00:20</c:v>
                </c:pt>
                <c:pt idx="2883">
                  <c:v>30/08/2025 00:30</c:v>
                </c:pt>
                <c:pt idx="2884">
                  <c:v>30/08/2025 00:40</c:v>
                </c:pt>
                <c:pt idx="2885">
                  <c:v>30/08/2025 00:50</c:v>
                </c:pt>
                <c:pt idx="2886">
                  <c:v>30/08/2025 01:00</c:v>
                </c:pt>
                <c:pt idx="2887">
                  <c:v>30/08/2025 01:10</c:v>
                </c:pt>
                <c:pt idx="2888">
                  <c:v>30/08/2025 01:20</c:v>
                </c:pt>
                <c:pt idx="2889">
                  <c:v>30/08/2025 01:30</c:v>
                </c:pt>
                <c:pt idx="2890">
                  <c:v>30/08/2025 01:40</c:v>
                </c:pt>
                <c:pt idx="2891">
                  <c:v>30/08/2025 01:50</c:v>
                </c:pt>
                <c:pt idx="2892">
                  <c:v>30/08/2025 02:00</c:v>
                </c:pt>
                <c:pt idx="2893">
                  <c:v>30/08/2025 02:10</c:v>
                </c:pt>
                <c:pt idx="2894">
                  <c:v>30/08/2025 02:20</c:v>
                </c:pt>
                <c:pt idx="2895">
                  <c:v>30/08/2025 02:30</c:v>
                </c:pt>
                <c:pt idx="2896">
                  <c:v>30/08/2025 02:40</c:v>
                </c:pt>
                <c:pt idx="2897">
                  <c:v>30/08/2025 02:50</c:v>
                </c:pt>
                <c:pt idx="2898">
                  <c:v>30/08/2025 03:00</c:v>
                </c:pt>
                <c:pt idx="2899">
                  <c:v>30/08/2025 03:10</c:v>
                </c:pt>
                <c:pt idx="2900">
                  <c:v>30/08/2025 03:20</c:v>
                </c:pt>
                <c:pt idx="2901">
                  <c:v>30/08/2025 03:30</c:v>
                </c:pt>
                <c:pt idx="2902">
                  <c:v>30/08/2025 03:40</c:v>
                </c:pt>
                <c:pt idx="2903">
                  <c:v>30/08/2025 03:50</c:v>
                </c:pt>
                <c:pt idx="2904">
                  <c:v>30/08/2025 04:00</c:v>
                </c:pt>
                <c:pt idx="2905">
                  <c:v>30/08/2025 04:10</c:v>
                </c:pt>
                <c:pt idx="2906">
                  <c:v>30/08/2025 04:20</c:v>
                </c:pt>
                <c:pt idx="2907">
                  <c:v>30/08/2025 04:30</c:v>
                </c:pt>
                <c:pt idx="2908">
                  <c:v>30/08/2025 04:40</c:v>
                </c:pt>
                <c:pt idx="2909">
                  <c:v>30/08/2025 04:50</c:v>
                </c:pt>
                <c:pt idx="2910">
                  <c:v>30/08/2025 05:00</c:v>
                </c:pt>
                <c:pt idx="2911">
                  <c:v>30/08/2025 05:10</c:v>
                </c:pt>
                <c:pt idx="2912">
                  <c:v>30/08/2025 05:20</c:v>
                </c:pt>
                <c:pt idx="2913">
                  <c:v>30/08/2025 05:30</c:v>
                </c:pt>
                <c:pt idx="2914">
                  <c:v>30/08/2025 05:40</c:v>
                </c:pt>
                <c:pt idx="2915">
                  <c:v>30/08/2025 05:50</c:v>
                </c:pt>
                <c:pt idx="2916">
                  <c:v>30/08/2025 06:00</c:v>
                </c:pt>
                <c:pt idx="2917">
                  <c:v>30/08/2025 06:10</c:v>
                </c:pt>
                <c:pt idx="2918">
                  <c:v>30/08/2025 06:20</c:v>
                </c:pt>
                <c:pt idx="2919">
                  <c:v>30/08/2025 06:30</c:v>
                </c:pt>
                <c:pt idx="2920">
                  <c:v>30/08/2025 06:40</c:v>
                </c:pt>
                <c:pt idx="2921">
                  <c:v>30/08/2025 06:50</c:v>
                </c:pt>
                <c:pt idx="2922">
                  <c:v>30/08/2025 07:00</c:v>
                </c:pt>
                <c:pt idx="2923">
                  <c:v>30/08/2025 07:10</c:v>
                </c:pt>
                <c:pt idx="2924">
                  <c:v>30/08/2025 07:20</c:v>
                </c:pt>
                <c:pt idx="2925">
                  <c:v>30/08/2025 07:30</c:v>
                </c:pt>
                <c:pt idx="2926">
                  <c:v>30/08/2025 07:40</c:v>
                </c:pt>
                <c:pt idx="2927">
                  <c:v>30/08/2025 07:50</c:v>
                </c:pt>
                <c:pt idx="2928">
                  <c:v>30/08/2025 08:00</c:v>
                </c:pt>
                <c:pt idx="2929">
                  <c:v>30/08/2025 08:10</c:v>
                </c:pt>
                <c:pt idx="2930">
                  <c:v>30/08/2025 08:20</c:v>
                </c:pt>
                <c:pt idx="2931">
                  <c:v>30/08/2025 08:30</c:v>
                </c:pt>
                <c:pt idx="2932">
                  <c:v>30/08/2025 08:40</c:v>
                </c:pt>
                <c:pt idx="2933">
                  <c:v>30/08/2025 08:50</c:v>
                </c:pt>
                <c:pt idx="2934">
                  <c:v>30/08/2025 09:00</c:v>
                </c:pt>
                <c:pt idx="2935">
                  <c:v>30/08/2025 09:10</c:v>
                </c:pt>
                <c:pt idx="2936">
                  <c:v>30/08/2025 09:20</c:v>
                </c:pt>
                <c:pt idx="2937">
                  <c:v>30/08/2025 09:30</c:v>
                </c:pt>
                <c:pt idx="2938">
                  <c:v>30/08/2025 09:40</c:v>
                </c:pt>
                <c:pt idx="2939">
                  <c:v>30/08/2025 09:50</c:v>
                </c:pt>
                <c:pt idx="2940">
                  <c:v>30/08/2025 10:00</c:v>
                </c:pt>
                <c:pt idx="2941">
                  <c:v>30/08/2025 10:10</c:v>
                </c:pt>
                <c:pt idx="2942">
                  <c:v>30/08/2025 10:20</c:v>
                </c:pt>
                <c:pt idx="2943">
                  <c:v>30/08/2025 10:30</c:v>
                </c:pt>
                <c:pt idx="2944">
                  <c:v>30/08/2025 10:40</c:v>
                </c:pt>
                <c:pt idx="2945">
                  <c:v>30/08/2025 10:50</c:v>
                </c:pt>
                <c:pt idx="2946">
                  <c:v>30/08/2025 11:00</c:v>
                </c:pt>
                <c:pt idx="2947">
                  <c:v>30/08/2025 11:10</c:v>
                </c:pt>
                <c:pt idx="2948">
                  <c:v>30/08/2025 11:20</c:v>
                </c:pt>
                <c:pt idx="2949">
                  <c:v>30/08/2025 11:30</c:v>
                </c:pt>
                <c:pt idx="2950">
                  <c:v>30/08/2025 11:40</c:v>
                </c:pt>
                <c:pt idx="2951">
                  <c:v>30/08/2025 11:50</c:v>
                </c:pt>
                <c:pt idx="2952">
                  <c:v>30/08/2025 12:00</c:v>
                </c:pt>
                <c:pt idx="2953">
                  <c:v>30/08/2025 12:10</c:v>
                </c:pt>
                <c:pt idx="2954">
                  <c:v>30/08/2025 12:20</c:v>
                </c:pt>
                <c:pt idx="2955">
                  <c:v>30/08/2025 12:30</c:v>
                </c:pt>
                <c:pt idx="2956">
                  <c:v>30/08/2025 12:40</c:v>
                </c:pt>
                <c:pt idx="2957">
                  <c:v>30/08/2025 12:50</c:v>
                </c:pt>
                <c:pt idx="2958">
                  <c:v>30/08/2025 13:00</c:v>
                </c:pt>
                <c:pt idx="2959">
                  <c:v>30/08/2025 13:10</c:v>
                </c:pt>
                <c:pt idx="2960">
                  <c:v>30/08/2025 13:20</c:v>
                </c:pt>
                <c:pt idx="2961">
                  <c:v>30/08/2025 13:30</c:v>
                </c:pt>
                <c:pt idx="2962">
                  <c:v>30/08/2025 13:40</c:v>
                </c:pt>
                <c:pt idx="2963">
                  <c:v>30/08/2025 13:50</c:v>
                </c:pt>
                <c:pt idx="2964">
                  <c:v>30/08/2025 14:00</c:v>
                </c:pt>
                <c:pt idx="2965">
                  <c:v>30/08/2025 14:10</c:v>
                </c:pt>
                <c:pt idx="2966">
                  <c:v>30/08/2025 14:20</c:v>
                </c:pt>
                <c:pt idx="2967">
                  <c:v>30/08/2025 14:30</c:v>
                </c:pt>
                <c:pt idx="2968">
                  <c:v>30/08/2025 14:40</c:v>
                </c:pt>
                <c:pt idx="2969">
                  <c:v>30/08/2025 14:50</c:v>
                </c:pt>
                <c:pt idx="2970">
                  <c:v>30/08/2025 15:00</c:v>
                </c:pt>
                <c:pt idx="2971">
                  <c:v>30/08/2025 15:10</c:v>
                </c:pt>
                <c:pt idx="2972">
                  <c:v>30/08/2025 15:20</c:v>
                </c:pt>
                <c:pt idx="2973">
                  <c:v>30/08/2025 15:30</c:v>
                </c:pt>
                <c:pt idx="2974">
                  <c:v>30/08/2025 15:40</c:v>
                </c:pt>
                <c:pt idx="2975">
                  <c:v>30/08/2025 15:50</c:v>
                </c:pt>
                <c:pt idx="2976">
                  <c:v>30/08/2025 16:00</c:v>
                </c:pt>
                <c:pt idx="2977">
                  <c:v>30/08/2025 16:10</c:v>
                </c:pt>
                <c:pt idx="2978">
                  <c:v>30/08/2025 16:20</c:v>
                </c:pt>
                <c:pt idx="2979">
                  <c:v>30/08/2025 16:30</c:v>
                </c:pt>
                <c:pt idx="2980">
                  <c:v>30/08/2025 16:40</c:v>
                </c:pt>
                <c:pt idx="2981">
                  <c:v>30/08/2025 16:50</c:v>
                </c:pt>
                <c:pt idx="2982">
                  <c:v>30/08/2025 17:00</c:v>
                </c:pt>
                <c:pt idx="2983">
                  <c:v>30/08/2025 17:10</c:v>
                </c:pt>
                <c:pt idx="2984">
                  <c:v>30/08/2025 17:20</c:v>
                </c:pt>
                <c:pt idx="2985">
                  <c:v>30/08/2025 17:30</c:v>
                </c:pt>
                <c:pt idx="2986">
                  <c:v>30/08/2025 17:40</c:v>
                </c:pt>
                <c:pt idx="2987">
                  <c:v>30/08/2025 17:50</c:v>
                </c:pt>
                <c:pt idx="2988">
                  <c:v>30/08/2025 18:00</c:v>
                </c:pt>
                <c:pt idx="2989">
                  <c:v>30/08/2025 18:10</c:v>
                </c:pt>
                <c:pt idx="2990">
                  <c:v>30/08/2025 18:20</c:v>
                </c:pt>
                <c:pt idx="2991">
                  <c:v>30/08/2025 18:30</c:v>
                </c:pt>
                <c:pt idx="2992">
                  <c:v>30/08/2025 18:40</c:v>
                </c:pt>
                <c:pt idx="2993">
                  <c:v>30/08/2025 18:50</c:v>
                </c:pt>
                <c:pt idx="2994">
                  <c:v>30/08/2025 19:00</c:v>
                </c:pt>
                <c:pt idx="2995">
                  <c:v>30/08/2025 19:10</c:v>
                </c:pt>
                <c:pt idx="2996">
                  <c:v>30/08/2025 19:20</c:v>
                </c:pt>
                <c:pt idx="2997">
                  <c:v>30/08/2025 19:30</c:v>
                </c:pt>
                <c:pt idx="2998">
                  <c:v>30/08/2025 19:40</c:v>
                </c:pt>
                <c:pt idx="2999">
                  <c:v>30/08/2025 19:50</c:v>
                </c:pt>
                <c:pt idx="3000">
                  <c:v>30/08/2025 20:00</c:v>
                </c:pt>
                <c:pt idx="3001">
                  <c:v>30/08/2025 20:10</c:v>
                </c:pt>
                <c:pt idx="3002">
                  <c:v>30/08/2025 20:20</c:v>
                </c:pt>
                <c:pt idx="3003">
                  <c:v>30/08/2025 20:30</c:v>
                </c:pt>
                <c:pt idx="3004">
                  <c:v>30/08/2025 20:40</c:v>
                </c:pt>
                <c:pt idx="3005">
                  <c:v>30/08/2025 20:50</c:v>
                </c:pt>
                <c:pt idx="3006">
                  <c:v>30/08/2025 21:00</c:v>
                </c:pt>
                <c:pt idx="3007">
                  <c:v>30/08/2025 21:10</c:v>
                </c:pt>
                <c:pt idx="3008">
                  <c:v>30/08/2025 21:20</c:v>
                </c:pt>
                <c:pt idx="3009">
                  <c:v>30/08/2025 21:30</c:v>
                </c:pt>
                <c:pt idx="3010">
                  <c:v>30/08/2025 21:40</c:v>
                </c:pt>
                <c:pt idx="3011">
                  <c:v>30/08/2025 21:50</c:v>
                </c:pt>
                <c:pt idx="3012">
                  <c:v>30/08/2025 22:00</c:v>
                </c:pt>
                <c:pt idx="3013">
                  <c:v>30/08/2025 22:10</c:v>
                </c:pt>
                <c:pt idx="3014">
                  <c:v>30/08/2025 22:20</c:v>
                </c:pt>
                <c:pt idx="3015">
                  <c:v>30/08/2025 22:30</c:v>
                </c:pt>
                <c:pt idx="3016">
                  <c:v>30/08/2025 22:40</c:v>
                </c:pt>
                <c:pt idx="3017">
                  <c:v>30/08/2025 22:50</c:v>
                </c:pt>
                <c:pt idx="3018">
                  <c:v>30/08/2025 23:00</c:v>
                </c:pt>
                <c:pt idx="3019">
                  <c:v>30/08/2025 23:10</c:v>
                </c:pt>
                <c:pt idx="3020">
                  <c:v>30/08/2025 23:20</c:v>
                </c:pt>
                <c:pt idx="3021">
                  <c:v>30/08/2025 23:30</c:v>
                </c:pt>
                <c:pt idx="3022">
                  <c:v>30/08/2025 23:40</c:v>
                </c:pt>
                <c:pt idx="3023">
                  <c:v>30/08/2025 23:50</c:v>
                </c:pt>
                <c:pt idx="3024">
                  <c:v>31/08/2025 00:00</c:v>
                </c:pt>
                <c:pt idx="3025">
                  <c:v>31/08/2025 00:10</c:v>
                </c:pt>
                <c:pt idx="3026">
                  <c:v>31/08/2025 00:20</c:v>
                </c:pt>
                <c:pt idx="3027">
                  <c:v>31/08/2025 00:30</c:v>
                </c:pt>
                <c:pt idx="3028">
                  <c:v>31/08/2025 00:40</c:v>
                </c:pt>
                <c:pt idx="3029">
                  <c:v>31/08/2025 00:50</c:v>
                </c:pt>
                <c:pt idx="3030">
                  <c:v>31/08/2025 01:00</c:v>
                </c:pt>
                <c:pt idx="3031">
                  <c:v>31/08/2025 01:10</c:v>
                </c:pt>
                <c:pt idx="3032">
                  <c:v>31/08/2025 01:20</c:v>
                </c:pt>
                <c:pt idx="3033">
                  <c:v>31/08/2025 01:30</c:v>
                </c:pt>
                <c:pt idx="3034">
                  <c:v>31/08/2025 01:40</c:v>
                </c:pt>
                <c:pt idx="3035">
                  <c:v>31/08/2025 01:50</c:v>
                </c:pt>
                <c:pt idx="3036">
                  <c:v>31/08/2025 02:00</c:v>
                </c:pt>
                <c:pt idx="3037">
                  <c:v>31/08/2025 02:10</c:v>
                </c:pt>
                <c:pt idx="3038">
                  <c:v>31/08/2025 02:20</c:v>
                </c:pt>
                <c:pt idx="3039">
                  <c:v>31/08/2025 02:30</c:v>
                </c:pt>
                <c:pt idx="3040">
                  <c:v>31/08/2025 02:40</c:v>
                </c:pt>
                <c:pt idx="3041">
                  <c:v>31/08/2025 02:50</c:v>
                </c:pt>
                <c:pt idx="3042">
                  <c:v>31/08/2025 03:00</c:v>
                </c:pt>
                <c:pt idx="3043">
                  <c:v>31/08/2025 03:10</c:v>
                </c:pt>
                <c:pt idx="3044">
                  <c:v>31/08/2025 03:20</c:v>
                </c:pt>
                <c:pt idx="3045">
                  <c:v>31/08/2025 03:30</c:v>
                </c:pt>
                <c:pt idx="3046">
                  <c:v>31/08/2025 03:40</c:v>
                </c:pt>
                <c:pt idx="3047">
                  <c:v>31/08/2025 03:50</c:v>
                </c:pt>
                <c:pt idx="3048">
                  <c:v>31/08/2025 04:00</c:v>
                </c:pt>
                <c:pt idx="3049">
                  <c:v>31/08/2025 04:10</c:v>
                </c:pt>
                <c:pt idx="3050">
                  <c:v>31/08/2025 04:20</c:v>
                </c:pt>
                <c:pt idx="3051">
                  <c:v>31/08/2025 04:30</c:v>
                </c:pt>
                <c:pt idx="3052">
                  <c:v>31/08/2025 04:40</c:v>
                </c:pt>
                <c:pt idx="3053">
                  <c:v>31/08/2025 04:50</c:v>
                </c:pt>
                <c:pt idx="3054">
                  <c:v>31/08/2025 05:00</c:v>
                </c:pt>
                <c:pt idx="3055">
                  <c:v>31/08/2025 05:10</c:v>
                </c:pt>
                <c:pt idx="3056">
                  <c:v>31/08/2025 05:20</c:v>
                </c:pt>
                <c:pt idx="3057">
                  <c:v>31/08/2025 05:30</c:v>
                </c:pt>
                <c:pt idx="3058">
                  <c:v>31/08/2025 05:40</c:v>
                </c:pt>
                <c:pt idx="3059">
                  <c:v>31/08/2025 05:50</c:v>
                </c:pt>
                <c:pt idx="3060">
                  <c:v>31/08/2025 06:00</c:v>
                </c:pt>
                <c:pt idx="3061">
                  <c:v>31/08/2025 06:10</c:v>
                </c:pt>
                <c:pt idx="3062">
                  <c:v>31/08/2025 06:20</c:v>
                </c:pt>
                <c:pt idx="3063">
                  <c:v>31/08/2025 06:30</c:v>
                </c:pt>
                <c:pt idx="3064">
                  <c:v>31/08/2025 06:40</c:v>
                </c:pt>
                <c:pt idx="3065">
                  <c:v>31/08/2025 06:50</c:v>
                </c:pt>
                <c:pt idx="3066">
                  <c:v>31/08/2025 07:00</c:v>
                </c:pt>
                <c:pt idx="3067">
                  <c:v>31/08/2025 07:10</c:v>
                </c:pt>
                <c:pt idx="3068">
                  <c:v>31/08/2025 07:20</c:v>
                </c:pt>
                <c:pt idx="3069">
                  <c:v>31/08/2025 07:30</c:v>
                </c:pt>
                <c:pt idx="3070">
                  <c:v>31/08/2025 07:40</c:v>
                </c:pt>
                <c:pt idx="3071">
                  <c:v>31/08/2025 07:50</c:v>
                </c:pt>
                <c:pt idx="3072">
                  <c:v>31/08/2025 08:00</c:v>
                </c:pt>
                <c:pt idx="3073">
                  <c:v>31/08/2025 08:10</c:v>
                </c:pt>
                <c:pt idx="3074">
                  <c:v>31/08/2025 08:20</c:v>
                </c:pt>
                <c:pt idx="3075">
                  <c:v>31/08/2025 08:30</c:v>
                </c:pt>
                <c:pt idx="3076">
                  <c:v>31/08/2025 08:40</c:v>
                </c:pt>
                <c:pt idx="3077">
                  <c:v>31/08/2025 08:50</c:v>
                </c:pt>
                <c:pt idx="3078">
                  <c:v>31/08/2025 09:00</c:v>
                </c:pt>
                <c:pt idx="3079">
                  <c:v>31/08/2025 09:10</c:v>
                </c:pt>
                <c:pt idx="3080">
                  <c:v>31/08/2025 09:20</c:v>
                </c:pt>
                <c:pt idx="3081">
                  <c:v>31/08/2025 09:30</c:v>
                </c:pt>
                <c:pt idx="3082">
                  <c:v>31/08/2025 09:40</c:v>
                </c:pt>
                <c:pt idx="3083">
                  <c:v>31/08/2025 09:50</c:v>
                </c:pt>
                <c:pt idx="3084">
                  <c:v>31/08/2025 10:00</c:v>
                </c:pt>
                <c:pt idx="3085">
                  <c:v>31/08/2025 10:10</c:v>
                </c:pt>
                <c:pt idx="3086">
                  <c:v>31/08/2025 10:20</c:v>
                </c:pt>
                <c:pt idx="3087">
                  <c:v>31/08/2025 10:30</c:v>
                </c:pt>
                <c:pt idx="3088">
                  <c:v>31/08/2025 10:40</c:v>
                </c:pt>
                <c:pt idx="3089">
                  <c:v>31/08/2025 10:50</c:v>
                </c:pt>
                <c:pt idx="3090">
                  <c:v>31/08/2025 11:00</c:v>
                </c:pt>
                <c:pt idx="3091">
                  <c:v>31/08/2025 11:10</c:v>
                </c:pt>
                <c:pt idx="3092">
                  <c:v>31/08/2025 11:20</c:v>
                </c:pt>
                <c:pt idx="3093">
                  <c:v>31/08/2025 11:30</c:v>
                </c:pt>
                <c:pt idx="3094">
                  <c:v>31/08/2025 11:40</c:v>
                </c:pt>
                <c:pt idx="3095">
                  <c:v>31/08/2025 11:50</c:v>
                </c:pt>
                <c:pt idx="3096">
                  <c:v>31/08/2025 12:00</c:v>
                </c:pt>
                <c:pt idx="3097">
                  <c:v>31/08/2025 12:10</c:v>
                </c:pt>
                <c:pt idx="3098">
                  <c:v>31/08/2025 12:20</c:v>
                </c:pt>
                <c:pt idx="3099">
                  <c:v>31/08/2025 12:30</c:v>
                </c:pt>
                <c:pt idx="3100">
                  <c:v>31/08/2025 12:40</c:v>
                </c:pt>
                <c:pt idx="3101">
                  <c:v>31/08/2025 12:50</c:v>
                </c:pt>
                <c:pt idx="3102">
                  <c:v>31/08/2025 13:00</c:v>
                </c:pt>
                <c:pt idx="3103">
                  <c:v>31/08/2025 13:10</c:v>
                </c:pt>
                <c:pt idx="3104">
                  <c:v>31/08/2025 13:20</c:v>
                </c:pt>
                <c:pt idx="3105">
                  <c:v>31/08/2025 13:30</c:v>
                </c:pt>
                <c:pt idx="3106">
                  <c:v>31/08/2025 13:40</c:v>
                </c:pt>
                <c:pt idx="3107">
                  <c:v>31/08/2025 13:50</c:v>
                </c:pt>
                <c:pt idx="3108">
                  <c:v>31/08/2025 14:00</c:v>
                </c:pt>
                <c:pt idx="3109">
                  <c:v>31/08/2025 14:10</c:v>
                </c:pt>
                <c:pt idx="3110">
                  <c:v>31/08/2025 14:20</c:v>
                </c:pt>
                <c:pt idx="3111">
                  <c:v>31/08/2025 14:30</c:v>
                </c:pt>
                <c:pt idx="3112">
                  <c:v>31/08/2025 14:40</c:v>
                </c:pt>
                <c:pt idx="3113">
                  <c:v>31/08/2025 14:50</c:v>
                </c:pt>
                <c:pt idx="3114">
                  <c:v>31/08/2025 15:00</c:v>
                </c:pt>
                <c:pt idx="3115">
                  <c:v>31/08/2025 15:10</c:v>
                </c:pt>
                <c:pt idx="3116">
                  <c:v>31/08/2025 15:20</c:v>
                </c:pt>
                <c:pt idx="3117">
                  <c:v>31/08/2025 15:30</c:v>
                </c:pt>
                <c:pt idx="3118">
                  <c:v>31/08/2025 15:40</c:v>
                </c:pt>
                <c:pt idx="3119">
                  <c:v>31/08/2025 15:50</c:v>
                </c:pt>
                <c:pt idx="3120">
                  <c:v>31/08/2025 16:00</c:v>
                </c:pt>
                <c:pt idx="3121">
                  <c:v>31/08/2025 16:10</c:v>
                </c:pt>
                <c:pt idx="3122">
                  <c:v>31/08/2025 16:20</c:v>
                </c:pt>
                <c:pt idx="3123">
                  <c:v>31/08/2025 16:30</c:v>
                </c:pt>
                <c:pt idx="3124">
                  <c:v>31/08/2025 16:40</c:v>
                </c:pt>
                <c:pt idx="3125">
                  <c:v>31/08/2025 16:50</c:v>
                </c:pt>
                <c:pt idx="3126">
                  <c:v>31/08/2025 17:00</c:v>
                </c:pt>
                <c:pt idx="3127">
                  <c:v>31/08/2025 17:10</c:v>
                </c:pt>
                <c:pt idx="3128">
                  <c:v>31/08/2025 17:20</c:v>
                </c:pt>
                <c:pt idx="3129">
                  <c:v>31/08/2025 17:30</c:v>
                </c:pt>
                <c:pt idx="3130">
                  <c:v>31/08/2025 17:40</c:v>
                </c:pt>
                <c:pt idx="3131">
                  <c:v>31/08/2025 17:50</c:v>
                </c:pt>
                <c:pt idx="3132">
                  <c:v>31/08/2025 18:00</c:v>
                </c:pt>
                <c:pt idx="3133">
                  <c:v>31/08/2025 18:10</c:v>
                </c:pt>
                <c:pt idx="3134">
                  <c:v>31/08/2025 18:20</c:v>
                </c:pt>
                <c:pt idx="3135">
                  <c:v>31/08/2025 18:30</c:v>
                </c:pt>
                <c:pt idx="3136">
                  <c:v>31/08/2025 18:40</c:v>
                </c:pt>
                <c:pt idx="3137">
                  <c:v>31/08/2025 18:50</c:v>
                </c:pt>
                <c:pt idx="3138">
                  <c:v>31/08/2025 19:00</c:v>
                </c:pt>
                <c:pt idx="3139">
                  <c:v>31/08/2025 19:10</c:v>
                </c:pt>
                <c:pt idx="3140">
                  <c:v>31/08/2025 19:20</c:v>
                </c:pt>
                <c:pt idx="3141">
                  <c:v>31/08/2025 19:30</c:v>
                </c:pt>
                <c:pt idx="3142">
                  <c:v>31/08/2025 19:40</c:v>
                </c:pt>
                <c:pt idx="3143">
                  <c:v>31/08/2025 19:50</c:v>
                </c:pt>
                <c:pt idx="3144">
                  <c:v>31/08/2025 20:00</c:v>
                </c:pt>
                <c:pt idx="3145">
                  <c:v>31/08/2025 20:10</c:v>
                </c:pt>
                <c:pt idx="3146">
                  <c:v>31/08/2025 20:20</c:v>
                </c:pt>
                <c:pt idx="3147">
                  <c:v>31/08/2025 20:30</c:v>
                </c:pt>
                <c:pt idx="3148">
                  <c:v>31/08/2025 20:40</c:v>
                </c:pt>
                <c:pt idx="3149">
                  <c:v>31/08/2025 20:50</c:v>
                </c:pt>
                <c:pt idx="3150">
                  <c:v>31/08/2025 21:00</c:v>
                </c:pt>
                <c:pt idx="3151">
                  <c:v>31/08/2025 21:10</c:v>
                </c:pt>
                <c:pt idx="3152">
                  <c:v>31/08/2025 21:20</c:v>
                </c:pt>
                <c:pt idx="3153">
                  <c:v>31/08/2025 21:30</c:v>
                </c:pt>
                <c:pt idx="3154">
                  <c:v>31/08/2025 21:40</c:v>
                </c:pt>
                <c:pt idx="3155">
                  <c:v>31/08/2025 21:50</c:v>
                </c:pt>
                <c:pt idx="3156">
                  <c:v>31/08/2025 22:00</c:v>
                </c:pt>
                <c:pt idx="3157">
                  <c:v>31/08/2025 22:10</c:v>
                </c:pt>
                <c:pt idx="3158">
                  <c:v>31/08/2025 22:20</c:v>
                </c:pt>
                <c:pt idx="3159">
                  <c:v>31/08/2025 22:30</c:v>
                </c:pt>
                <c:pt idx="3160">
                  <c:v>31/08/2025 22:40</c:v>
                </c:pt>
                <c:pt idx="3161">
                  <c:v>31/08/2025 22:50</c:v>
                </c:pt>
                <c:pt idx="3162">
                  <c:v>31/08/2025 23:00</c:v>
                </c:pt>
                <c:pt idx="3163">
                  <c:v>31/08/2025 23:10</c:v>
                </c:pt>
                <c:pt idx="3164">
                  <c:v>31/08/2025 23:20</c:v>
                </c:pt>
                <c:pt idx="3165">
                  <c:v>31/08/2025 23:30</c:v>
                </c:pt>
                <c:pt idx="3166">
                  <c:v>31/08/2025 23:40</c:v>
                </c:pt>
                <c:pt idx="3167">
                  <c:v>31/08/2025 23:50</c:v>
                </c:pt>
                <c:pt idx="3168">
                  <c:v>01/09/2025 00:00</c:v>
                </c:pt>
                <c:pt idx="3169">
                  <c:v>01/09/2025 00:10</c:v>
                </c:pt>
                <c:pt idx="3170">
                  <c:v>01/09/2025 00:20</c:v>
                </c:pt>
                <c:pt idx="3171">
                  <c:v>01/09/2025 00:30</c:v>
                </c:pt>
                <c:pt idx="3172">
                  <c:v>01/09/2025 00:40</c:v>
                </c:pt>
                <c:pt idx="3173">
                  <c:v>01/09/2025 00:50</c:v>
                </c:pt>
                <c:pt idx="3174">
                  <c:v>01/09/2025 01:00</c:v>
                </c:pt>
                <c:pt idx="3175">
                  <c:v>01/09/2025 01:10</c:v>
                </c:pt>
                <c:pt idx="3176">
                  <c:v>01/09/2025 01:20</c:v>
                </c:pt>
                <c:pt idx="3177">
                  <c:v>01/09/2025 01:30</c:v>
                </c:pt>
                <c:pt idx="3178">
                  <c:v>01/09/2025 01:40</c:v>
                </c:pt>
                <c:pt idx="3179">
                  <c:v>01/09/2025 01:50</c:v>
                </c:pt>
                <c:pt idx="3180">
                  <c:v>01/09/2025 02:00</c:v>
                </c:pt>
                <c:pt idx="3181">
                  <c:v>01/09/2025 02:10</c:v>
                </c:pt>
                <c:pt idx="3182">
                  <c:v>01/09/2025 02:20</c:v>
                </c:pt>
                <c:pt idx="3183">
                  <c:v>01/09/2025 02:30</c:v>
                </c:pt>
                <c:pt idx="3184">
                  <c:v>01/09/2025 02:40</c:v>
                </c:pt>
                <c:pt idx="3185">
                  <c:v>01/09/2025 02:50</c:v>
                </c:pt>
                <c:pt idx="3186">
                  <c:v>01/09/2025 03:00</c:v>
                </c:pt>
                <c:pt idx="3187">
                  <c:v>01/09/2025 03:10</c:v>
                </c:pt>
                <c:pt idx="3188">
                  <c:v>01/09/2025 03:20</c:v>
                </c:pt>
                <c:pt idx="3189">
                  <c:v>01/09/2025 03:30</c:v>
                </c:pt>
                <c:pt idx="3190">
                  <c:v>01/09/2025 03:40</c:v>
                </c:pt>
                <c:pt idx="3191">
                  <c:v>01/09/2025 03:50</c:v>
                </c:pt>
                <c:pt idx="3192">
                  <c:v>01/09/2025 04:00</c:v>
                </c:pt>
                <c:pt idx="3193">
                  <c:v>01/09/2025 04:10</c:v>
                </c:pt>
                <c:pt idx="3194">
                  <c:v>01/09/2025 04:20</c:v>
                </c:pt>
                <c:pt idx="3195">
                  <c:v>01/09/2025 04:30</c:v>
                </c:pt>
                <c:pt idx="3196">
                  <c:v>01/09/2025 04:40</c:v>
                </c:pt>
                <c:pt idx="3197">
                  <c:v>01/09/2025 04:50</c:v>
                </c:pt>
                <c:pt idx="3198">
                  <c:v>01/09/2025 05:00</c:v>
                </c:pt>
                <c:pt idx="3199">
                  <c:v>01/09/2025 05:10</c:v>
                </c:pt>
                <c:pt idx="3200">
                  <c:v>01/09/2025 05:20</c:v>
                </c:pt>
                <c:pt idx="3201">
                  <c:v>01/09/2025 05:30</c:v>
                </c:pt>
                <c:pt idx="3202">
                  <c:v>01/09/2025 05:40</c:v>
                </c:pt>
                <c:pt idx="3203">
                  <c:v>01/09/2025 05:50</c:v>
                </c:pt>
                <c:pt idx="3204">
                  <c:v>01/09/2025 06:00</c:v>
                </c:pt>
                <c:pt idx="3205">
                  <c:v>01/09/2025 06:10</c:v>
                </c:pt>
                <c:pt idx="3206">
                  <c:v>01/09/2025 06:20</c:v>
                </c:pt>
                <c:pt idx="3207">
                  <c:v>01/09/2025 06:30</c:v>
                </c:pt>
                <c:pt idx="3208">
                  <c:v>01/09/2025 06:40</c:v>
                </c:pt>
                <c:pt idx="3209">
                  <c:v>01/09/2025 06:50</c:v>
                </c:pt>
                <c:pt idx="3210">
                  <c:v>01/09/2025 07:00</c:v>
                </c:pt>
                <c:pt idx="3211">
                  <c:v>01/09/2025 07:10</c:v>
                </c:pt>
                <c:pt idx="3212">
                  <c:v>01/09/2025 07:20</c:v>
                </c:pt>
                <c:pt idx="3213">
                  <c:v>01/09/2025 07:30</c:v>
                </c:pt>
                <c:pt idx="3214">
                  <c:v>01/09/2025 07:40</c:v>
                </c:pt>
                <c:pt idx="3215">
                  <c:v>01/09/2025 07:50</c:v>
                </c:pt>
                <c:pt idx="3216">
                  <c:v>01/09/2025 08:00</c:v>
                </c:pt>
                <c:pt idx="3217">
                  <c:v>01/09/2025 08:10</c:v>
                </c:pt>
                <c:pt idx="3218">
                  <c:v>01/09/2025 08:20</c:v>
                </c:pt>
                <c:pt idx="3219">
                  <c:v>01/09/2025 08:30</c:v>
                </c:pt>
                <c:pt idx="3220">
                  <c:v>01/09/2025 08:40</c:v>
                </c:pt>
                <c:pt idx="3221">
                  <c:v>01/09/2025 08:50</c:v>
                </c:pt>
                <c:pt idx="3222">
                  <c:v>01/09/2025 09:00</c:v>
                </c:pt>
                <c:pt idx="3223">
                  <c:v>01/09/2025 09:10</c:v>
                </c:pt>
                <c:pt idx="3224">
                  <c:v>01/09/2025 09:20</c:v>
                </c:pt>
                <c:pt idx="3225">
                  <c:v>01/09/2025 09:30</c:v>
                </c:pt>
                <c:pt idx="3226">
                  <c:v>01/09/2025 09:40</c:v>
                </c:pt>
                <c:pt idx="3227">
                  <c:v>01/09/2025 09:50</c:v>
                </c:pt>
                <c:pt idx="3228">
                  <c:v>01/09/2025 10:00</c:v>
                </c:pt>
                <c:pt idx="3229">
                  <c:v>01/09/2025 10:10</c:v>
                </c:pt>
                <c:pt idx="3230">
                  <c:v>01/09/2025 10:20</c:v>
                </c:pt>
                <c:pt idx="3231">
                  <c:v>01/09/2025 10:30</c:v>
                </c:pt>
                <c:pt idx="3232">
                  <c:v>01/09/2025 10:40</c:v>
                </c:pt>
                <c:pt idx="3233">
                  <c:v>01/09/2025 10:50</c:v>
                </c:pt>
                <c:pt idx="3234">
                  <c:v>01/09/2025 11:00</c:v>
                </c:pt>
                <c:pt idx="3235">
                  <c:v>01/09/2025 11:10</c:v>
                </c:pt>
                <c:pt idx="3236">
                  <c:v>01/09/2025 11:20</c:v>
                </c:pt>
                <c:pt idx="3237">
                  <c:v>01/09/2025 11:30</c:v>
                </c:pt>
                <c:pt idx="3238">
                  <c:v>01/09/2025 11:40</c:v>
                </c:pt>
                <c:pt idx="3239">
                  <c:v>01/09/2025 11:50</c:v>
                </c:pt>
                <c:pt idx="3240">
                  <c:v>01/09/2025 12:00</c:v>
                </c:pt>
                <c:pt idx="3241">
                  <c:v>01/09/2025 12:10</c:v>
                </c:pt>
                <c:pt idx="3242">
                  <c:v>01/09/2025 12:20</c:v>
                </c:pt>
                <c:pt idx="3243">
                  <c:v>01/09/2025 12:30</c:v>
                </c:pt>
                <c:pt idx="3244">
                  <c:v>01/09/2025 12:40</c:v>
                </c:pt>
                <c:pt idx="3245">
                  <c:v>01/09/2025 12:50</c:v>
                </c:pt>
                <c:pt idx="3246">
                  <c:v>01/09/2025 13:00</c:v>
                </c:pt>
                <c:pt idx="3247">
                  <c:v>01/09/2025 13:10</c:v>
                </c:pt>
                <c:pt idx="3248">
                  <c:v>01/09/2025 13:20</c:v>
                </c:pt>
                <c:pt idx="3249">
                  <c:v>01/09/2025 13:30</c:v>
                </c:pt>
                <c:pt idx="3250">
                  <c:v>01/09/2025 13:40</c:v>
                </c:pt>
                <c:pt idx="3251">
                  <c:v>01/09/2025 13:50</c:v>
                </c:pt>
                <c:pt idx="3252">
                  <c:v>01/09/2025 14:00</c:v>
                </c:pt>
                <c:pt idx="3253">
                  <c:v>01/09/2025 14:10</c:v>
                </c:pt>
                <c:pt idx="3254">
                  <c:v>01/09/2025 14:20</c:v>
                </c:pt>
                <c:pt idx="3255">
                  <c:v>01/09/2025 14:30</c:v>
                </c:pt>
                <c:pt idx="3256">
                  <c:v>01/09/2025 14:40</c:v>
                </c:pt>
                <c:pt idx="3257">
                  <c:v>01/09/2025 14:50</c:v>
                </c:pt>
                <c:pt idx="3258">
                  <c:v>01/09/2025 15:00</c:v>
                </c:pt>
                <c:pt idx="3259">
                  <c:v>01/09/2025 15:10</c:v>
                </c:pt>
                <c:pt idx="3260">
                  <c:v>01/09/2025 15:20</c:v>
                </c:pt>
                <c:pt idx="3261">
                  <c:v>01/09/2025 15:30</c:v>
                </c:pt>
                <c:pt idx="3262">
                  <c:v>01/09/2025 15:40</c:v>
                </c:pt>
                <c:pt idx="3263">
                  <c:v>01/09/2025 15:50</c:v>
                </c:pt>
                <c:pt idx="3264">
                  <c:v>01/09/2025 16:00</c:v>
                </c:pt>
                <c:pt idx="3265">
                  <c:v>01/09/2025 16:10</c:v>
                </c:pt>
                <c:pt idx="3266">
                  <c:v>01/09/2025 16:20</c:v>
                </c:pt>
                <c:pt idx="3267">
                  <c:v>01/09/2025 16:30</c:v>
                </c:pt>
                <c:pt idx="3268">
                  <c:v>01/09/2025 16:40</c:v>
                </c:pt>
                <c:pt idx="3269">
                  <c:v>01/09/2025 16:50</c:v>
                </c:pt>
                <c:pt idx="3270">
                  <c:v>01/09/2025 17:00</c:v>
                </c:pt>
                <c:pt idx="3271">
                  <c:v>01/09/2025 17:10</c:v>
                </c:pt>
                <c:pt idx="3272">
                  <c:v>01/09/2025 17:20</c:v>
                </c:pt>
                <c:pt idx="3273">
                  <c:v>01/09/2025 17:30</c:v>
                </c:pt>
                <c:pt idx="3274">
                  <c:v>01/09/2025 17:40</c:v>
                </c:pt>
                <c:pt idx="3275">
                  <c:v>01/09/2025 17:50</c:v>
                </c:pt>
                <c:pt idx="3276">
                  <c:v>01/09/2025 18:00</c:v>
                </c:pt>
                <c:pt idx="3277">
                  <c:v>01/09/2025 18:10</c:v>
                </c:pt>
                <c:pt idx="3278">
                  <c:v>01/09/2025 18:20</c:v>
                </c:pt>
                <c:pt idx="3279">
                  <c:v>01/09/2025 18:30</c:v>
                </c:pt>
                <c:pt idx="3280">
                  <c:v>01/09/2025 18:40</c:v>
                </c:pt>
                <c:pt idx="3281">
                  <c:v>01/09/2025 18:50</c:v>
                </c:pt>
                <c:pt idx="3282">
                  <c:v>01/09/2025 19:00</c:v>
                </c:pt>
                <c:pt idx="3283">
                  <c:v>01/09/2025 19:10</c:v>
                </c:pt>
                <c:pt idx="3284">
                  <c:v>01/09/2025 19:20</c:v>
                </c:pt>
                <c:pt idx="3285">
                  <c:v>01/09/2025 19:30</c:v>
                </c:pt>
                <c:pt idx="3286">
                  <c:v>01/09/2025 19:40</c:v>
                </c:pt>
                <c:pt idx="3287">
                  <c:v>01/09/2025 19:50</c:v>
                </c:pt>
                <c:pt idx="3288">
                  <c:v>01/09/2025 20:00</c:v>
                </c:pt>
                <c:pt idx="3289">
                  <c:v>01/09/2025 20:10</c:v>
                </c:pt>
                <c:pt idx="3290">
                  <c:v>01/09/2025 20:20</c:v>
                </c:pt>
                <c:pt idx="3291">
                  <c:v>01/09/2025 20:30</c:v>
                </c:pt>
                <c:pt idx="3292">
                  <c:v>01/09/2025 20:40</c:v>
                </c:pt>
                <c:pt idx="3293">
                  <c:v>01/09/2025 20:50</c:v>
                </c:pt>
                <c:pt idx="3294">
                  <c:v>01/09/2025 21:00</c:v>
                </c:pt>
                <c:pt idx="3295">
                  <c:v>01/09/2025 21:10</c:v>
                </c:pt>
                <c:pt idx="3296">
                  <c:v>01/09/2025 21:20</c:v>
                </c:pt>
                <c:pt idx="3297">
                  <c:v>01/09/2025 21:30</c:v>
                </c:pt>
                <c:pt idx="3298">
                  <c:v>01/09/2025 21:40</c:v>
                </c:pt>
                <c:pt idx="3299">
                  <c:v>01/09/2025 21:50</c:v>
                </c:pt>
                <c:pt idx="3300">
                  <c:v>01/09/2025 22:00</c:v>
                </c:pt>
                <c:pt idx="3301">
                  <c:v>01/09/2025 22:10</c:v>
                </c:pt>
                <c:pt idx="3302">
                  <c:v>01/09/2025 22:20</c:v>
                </c:pt>
                <c:pt idx="3303">
                  <c:v>01/09/2025 22:30</c:v>
                </c:pt>
                <c:pt idx="3304">
                  <c:v>01/09/2025 22:40</c:v>
                </c:pt>
                <c:pt idx="3305">
                  <c:v>01/09/2025 22:50</c:v>
                </c:pt>
                <c:pt idx="3306">
                  <c:v>01/09/2025 23:00</c:v>
                </c:pt>
                <c:pt idx="3307">
                  <c:v>01/09/2025 23:10</c:v>
                </c:pt>
                <c:pt idx="3308">
                  <c:v>01/09/2025 23:20</c:v>
                </c:pt>
                <c:pt idx="3309">
                  <c:v>01/09/2025 23:30</c:v>
                </c:pt>
                <c:pt idx="3310">
                  <c:v>01/09/2025 23:40</c:v>
                </c:pt>
                <c:pt idx="3311">
                  <c:v>01/09/2025 23:50</c:v>
                </c:pt>
                <c:pt idx="3312">
                  <c:v>02/09/2025 00:00</c:v>
                </c:pt>
                <c:pt idx="3313">
                  <c:v>02/09/2025 00:10</c:v>
                </c:pt>
                <c:pt idx="3314">
                  <c:v>02/09/2025 00:20</c:v>
                </c:pt>
                <c:pt idx="3315">
                  <c:v>02/09/2025 00:30</c:v>
                </c:pt>
                <c:pt idx="3316">
                  <c:v>02/09/2025 00:40</c:v>
                </c:pt>
                <c:pt idx="3317">
                  <c:v>02/09/2025 00:50</c:v>
                </c:pt>
                <c:pt idx="3318">
                  <c:v>02/09/2025 01:00</c:v>
                </c:pt>
                <c:pt idx="3319">
                  <c:v>02/09/2025 01:10</c:v>
                </c:pt>
                <c:pt idx="3320">
                  <c:v>02/09/2025 01:20</c:v>
                </c:pt>
                <c:pt idx="3321">
                  <c:v>02/09/2025 01:30</c:v>
                </c:pt>
                <c:pt idx="3322">
                  <c:v>02/09/2025 01:40</c:v>
                </c:pt>
                <c:pt idx="3323">
                  <c:v>02/09/2025 01:50</c:v>
                </c:pt>
                <c:pt idx="3324">
                  <c:v>02/09/2025 02:00</c:v>
                </c:pt>
                <c:pt idx="3325">
                  <c:v>02/09/2025 02:10</c:v>
                </c:pt>
                <c:pt idx="3326">
                  <c:v>02/09/2025 02:20</c:v>
                </c:pt>
                <c:pt idx="3327">
                  <c:v>02/09/2025 02:30</c:v>
                </c:pt>
                <c:pt idx="3328">
                  <c:v>02/09/2025 02:40</c:v>
                </c:pt>
                <c:pt idx="3329">
                  <c:v>02/09/2025 02:50</c:v>
                </c:pt>
                <c:pt idx="3330">
                  <c:v>02/09/2025 03:00</c:v>
                </c:pt>
                <c:pt idx="3331">
                  <c:v>02/09/2025 03:10</c:v>
                </c:pt>
                <c:pt idx="3332">
                  <c:v>02/09/2025 03:20</c:v>
                </c:pt>
                <c:pt idx="3333">
                  <c:v>02/09/2025 03:30</c:v>
                </c:pt>
                <c:pt idx="3334">
                  <c:v>02/09/2025 03:40</c:v>
                </c:pt>
                <c:pt idx="3335">
                  <c:v>02/09/2025 03:50</c:v>
                </c:pt>
                <c:pt idx="3336">
                  <c:v>02/09/2025 04:00</c:v>
                </c:pt>
                <c:pt idx="3337">
                  <c:v>02/09/2025 04:10</c:v>
                </c:pt>
                <c:pt idx="3338">
                  <c:v>02/09/2025 04:20</c:v>
                </c:pt>
                <c:pt idx="3339">
                  <c:v>02/09/2025 04:30</c:v>
                </c:pt>
                <c:pt idx="3340">
                  <c:v>02/09/2025 04:40</c:v>
                </c:pt>
                <c:pt idx="3341">
                  <c:v>02/09/2025 04:50</c:v>
                </c:pt>
                <c:pt idx="3342">
                  <c:v>02/09/2025 05:00</c:v>
                </c:pt>
                <c:pt idx="3343">
                  <c:v>02/09/2025 05:10</c:v>
                </c:pt>
                <c:pt idx="3344">
                  <c:v>02/09/2025 05:20</c:v>
                </c:pt>
                <c:pt idx="3345">
                  <c:v>02/09/2025 05:30</c:v>
                </c:pt>
                <c:pt idx="3346">
                  <c:v>02/09/2025 05:40</c:v>
                </c:pt>
                <c:pt idx="3347">
                  <c:v>02/09/2025 05:50</c:v>
                </c:pt>
                <c:pt idx="3348">
                  <c:v>02/09/2025 06:00</c:v>
                </c:pt>
                <c:pt idx="3349">
                  <c:v>02/09/2025 06:10</c:v>
                </c:pt>
                <c:pt idx="3350">
                  <c:v>02/09/2025 06:20</c:v>
                </c:pt>
                <c:pt idx="3351">
                  <c:v>02/09/2025 06:30</c:v>
                </c:pt>
                <c:pt idx="3352">
                  <c:v>02/09/2025 06:40</c:v>
                </c:pt>
                <c:pt idx="3353">
                  <c:v>02/09/2025 06:50</c:v>
                </c:pt>
                <c:pt idx="3354">
                  <c:v>02/09/2025 07:00</c:v>
                </c:pt>
                <c:pt idx="3355">
                  <c:v>02/09/2025 07:10</c:v>
                </c:pt>
                <c:pt idx="3356">
                  <c:v>02/09/2025 07:20</c:v>
                </c:pt>
                <c:pt idx="3357">
                  <c:v>02/09/2025 07:30</c:v>
                </c:pt>
                <c:pt idx="3358">
                  <c:v>02/09/2025 07:40</c:v>
                </c:pt>
                <c:pt idx="3359">
                  <c:v>02/09/2025 07:50</c:v>
                </c:pt>
                <c:pt idx="3360">
                  <c:v>02/09/2025 08:00</c:v>
                </c:pt>
                <c:pt idx="3361">
                  <c:v>02/09/2025 08:10</c:v>
                </c:pt>
                <c:pt idx="3362">
                  <c:v>02/09/2025 08:20</c:v>
                </c:pt>
                <c:pt idx="3363">
                  <c:v>02/09/2025 08:30</c:v>
                </c:pt>
                <c:pt idx="3364">
                  <c:v>02/09/2025 08:40</c:v>
                </c:pt>
                <c:pt idx="3365">
                  <c:v>02/09/2025 08:50</c:v>
                </c:pt>
                <c:pt idx="3366">
                  <c:v>02/09/2025 09:00</c:v>
                </c:pt>
                <c:pt idx="3367">
                  <c:v>02/09/2025 09:10</c:v>
                </c:pt>
                <c:pt idx="3368">
                  <c:v>02/09/2025 09:20</c:v>
                </c:pt>
                <c:pt idx="3369">
                  <c:v>02/09/2025 09:30</c:v>
                </c:pt>
                <c:pt idx="3370">
                  <c:v>02/09/2025 09:40</c:v>
                </c:pt>
                <c:pt idx="3371">
                  <c:v>02/09/2025 09:50</c:v>
                </c:pt>
                <c:pt idx="3372">
                  <c:v>02/09/2025 10:00</c:v>
                </c:pt>
                <c:pt idx="3373">
                  <c:v>02/09/2025 10:10</c:v>
                </c:pt>
                <c:pt idx="3374">
                  <c:v>02/09/2025 10:20</c:v>
                </c:pt>
                <c:pt idx="3375">
                  <c:v>02/09/2025 10:30</c:v>
                </c:pt>
                <c:pt idx="3376">
                  <c:v>02/09/2025 10:40</c:v>
                </c:pt>
                <c:pt idx="3377">
                  <c:v>02/09/2025 10:50</c:v>
                </c:pt>
                <c:pt idx="3378">
                  <c:v>02/09/2025 11:00</c:v>
                </c:pt>
                <c:pt idx="3379">
                  <c:v>02/09/2025 11:10</c:v>
                </c:pt>
                <c:pt idx="3380">
                  <c:v>02/09/2025 11:20</c:v>
                </c:pt>
                <c:pt idx="3381">
                  <c:v>02/09/2025 11:30</c:v>
                </c:pt>
                <c:pt idx="3382">
                  <c:v>02/09/2025 11:40</c:v>
                </c:pt>
                <c:pt idx="3383">
                  <c:v>02/09/2025 11:50</c:v>
                </c:pt>
                <c:pt idx="3384">
                  <c:v>02/09/2025 12:00</c:v>
                </c:pt>
                <c:pt idx="3385">
                  <c:v>02/09/2025 12:10</c:v>
                </c:pt>
                <c:pt idx="3386">
                  <c:v>02/09/2025 12:20</c:v>
                </c:pt>
                <c:pt idx="3387">
                  <c:v>02/09/2025 12:30</c:v>
                </c:pt>
                <c:pt idx="3388">
                  <c:v>02/09/2025 12:40</c:v>
                </c:pt>
                <c:pt idx="3389">
                  <c:v>02/09/2025 12:50</c:v>
                </c:pt>
                <c:pt idx="3390">
                  <c:v>02/09/2025 13:00</c:v>
                </c:pt>
                <c:pt idx="3391">
                  <c:v>02/09/2025 13:10</c:v>
                </c:pt>
                <c:pt idx="3392">
                  <c:v>02/09/2025 13:20</c:v>
                </c:pt>
                <c:pt idx="3393">
                  <c:v>02/09/2025 13:30</c:v>
                </c:pt>
                <c:pt idx="3394">
                  <c:v>02/09/2025 13:40</c:v>
                </c:pt>
                <c:pt idx="3395">
                  <c:v>02/09/2025 13:50</c:v>
                </c:pt>
                <c:pt idx="3396">
                  <c:v>02/09/2025 14:00</c:v>
                </c:pt>
                <c:pt idx="3397">
                  <c:v>02/09/2025 14:10</c:v>
                </c:pt>
                <c:pt idx="3398">
                  <c:v>02/09/2025 14:20</c:v>
                </c:pt>
                <c:pt idx="3399">
                  <c:v>02/09/2025 14:30</c:v>
                </c:pt>
                <c:pt idx="3400">
                  <c:v>02/09/2025 14:40</c:v>
                </c:pt>
                <c:pt idx="3401">
                  <c:v>02/09/2025 14:50</c:v>
                </c:pt>
                <c:pt idx="3402">
                  <c:v>02/09/2025 15:00</c:v>
                </c:pt>
                <c:pt idx="3403">
                  <c:v>02/09/2025 15:10</c:v>
                </c:pt>
                <c:pt idx="3404">
                  <c:v>02/09/2025 15:20</c:v>
                </c:pt>
                <c:pt idx="3405">
                  <c:v>02/09/2025 15:30</c:v>
                </c:pt>
                <c:pt idx="3406">
                  <c:v>02/09/2025 15:40</c:v>
                </c:pt>
                <c:pt idx="3407">
                  <c:v>02/09/2025 15:50</c:v>
                </c:pt>
                <c:pt idx="3408">
                  <c:v>02/09/2025 16:00</c:v>
                </c:pt>
                <c:pt idx="3409">
                  <c:v>02/09/2025 16:10</c:v>
                </c:pt>
                <c:pt idx="3410">
                  <c:v>02/09/2025 16:20</c:v>
                </c:pt>
                <c:pt idx="3411">
                  <c:v>02/09/2025 16:30</c:v>
                </c:pt>
                <c:pt idx="3412">
                  <c:v>02/09/2025 16:40</c:v>
                </c:pt>
                <c:pt idx="3413">
                  <c:v>02/09/2025 16:50</c:v>
                </c:pt>
                <c:pt idx="3414">
                  <c:v>02/09/2025 17:00</c:v>
                </c:pt>
                <c:pt idx="3415">
                  <c:v>02/09/2025 17:10</c:v>
                </c:pt>
                <c:pt idx="3416">
                  <c:v>02/09/2025 17:20</c:v>
                </c:pt>
                <c:pt idx="3417">
                  <c:v>02/09/2025 17:30</c:v>
                </c:pt>
                <c:pt idx="3418">
                  <c:v>02/09/2025 17:40</c:v>
                </c:pt>
                <c:pt idx="3419">
                  <c:v>02/09/2025 17:50</c:v>
                </c:pt>
                <c:pt idx="3420">
                  <c:v>02/09/2025 18:00</c:v>
                </c:pt>
                <c:pt idx="3421">
                  <c:v>02/09/2025 18:10</c:v>
                </c:pt>
                <c:pt idx="3422">
                  <c:v>02/09/2025 18:20</c:v>
                </c:pt>
                <c:pt idx="3423">
                  <c:v>02/09/2025 18:30</c:v>
                </c:pt>
                <c:pt idx="3424">
                  <c:v>02/09/2025 18:40</c:v>
                </c:pt>
                <c:pt idx="3425">
                  <c:v>02/09/2025 18:50</c:v>
                </c:pt>
                <c:pt idx="3426">
                  <c:v>02/09/2025 19:00</c:v>
                </c:pt>
                <c:pt idx="3427">
                  <c:v>02/09/2025 19:10</c:v>
                </c:pt>
                <c:pt idx="3428">
                  <c:v>02/09/2025 19:20</c:v>
                </c:pt>
                <c:pt idx="3429">
                  <c:v>02/09/2025 19:30</c:v>
                </c:pt>
                <c:pt idx="3430">
                  <c:v>02/09/2025 19:40</c:v>
                </c:pt>
                <c:pt idx="3431">
                  <c:v>02/09/2025 19:50</c:v>
                </c:pt>
                <c:pt idx="3432">
                  <c:v>02/09/2025 20:00</c:v>
                </c:pt>
                <c:pt idx="3433">
                  <c:v>02/09/2025 20:10</c:v>
                </c:pt>
                <c:pt idx="3434">
                  <c:v>02/09/2025 20:20</c:v>
                </c:pt>
                <c:pt idx="3435">
                  <c:v>02/09/2025 20:30</c:v>
                </c:pt>
                <c:pt idx="3436">
                  <c:v>02/09/2025 20:40</c:v>
                </c:pt>
                <c:pt idx="3437">
                  <c:v>02/09/2025 20:50</c:v>
                </c:pt>
                <c:pt idx="3438">
                  <c:v>02/09/2025 21:00</c:v>
                </c:pt>
                <c:pt idx="3439">
                  <c:v>02/09/2025 21:10</c:v>
                </c:pt>
                <c:pt idx="3440">
                  <c:v>02/09/2025 21:20</c:v>
                </c:pt>
                <c:pt idx="3441">
                  <c:v>02/09/2025 21:30</c:v>
                </c:pt>
                <c:pt idx="3442">
                  <c:v>02/09/2025 21:40</c:v>
                </c:pt>
                <c:pt idx="3443">
                  <c:v>02/09/2025 21:50</c:v>
                </c:pt>
                <c:pt idx="3444">
                  <c:v>02/09/2025 22:00</c:v>
                </c:pt>
                <c:pt idx="3445">
                  <c:v>02/09/2025 22:10</c:v>
                </c:pt>
                <c:pt idx="3446">
                  <c:v>02/09/2025 22:20</c:v>
                </c:pt>
                <c:pt idx="3447">
                  <c:v>02/09/2025 22:30</c:v>
                </c:pt>
                <c:pt idx="3448">
                  <c:v>02/09/2025 22:40</c:v>
                </c:pt>
                <c:pt idx="3449">
                  <c:v>02/09/2025 22:50</c:v>
                </c:pt>
                <c:pt idx="3450">
                  <c:v>02/09/2025 23:00</c:v>
                </c:pt>
                <c:pt idx="3451">
                  <c:v>02/09/2025 23:10</c:v>
                </c:pt>
                <c:pt idx="3452">
                  <c:v>02/09/2025 23:20</c:v>
                </c:pt>
                <c:pt idx="3453">
                  <c:v>02/09/2025 23:30</c:v>
                </c:pt>
                <c:pt idx="3454">
                  <c:v>02/09/2025 23:40</c:v>
                </c:pt>
                <c:pt idx="3455">
                  <c:v>02/09/2025 23:50</c:v>
                </c:pt>
                <c:pt idx="3456">
                  <c:v>03/09/2025 00:00</c:v>
                </c:pt>
                <c:pt idx="3457">
                  <c:v>03/09/2025 00:10</c:v>
                </c:pt>
                <c:pt idx="3458">
                  <c:v>03/09/2025 00:20</c:v>
                </c:pt>
                <c:pt idx="3459">
                  <c:v>03/09/2025 00:30</c:v>
                </c:pt>
                <c:pt idx="3460">
                  <c:v>03/09/2025 00:40</c:v>
                </c:pt>
                <c:pt idx="3461">
                  <c:v>03/09/2025 00:50</c:v>
                </c:pt>
                <c:pt idx="3462">
                  <c:v>03/09/2025 01:00</c:v>
                </c:pt>
                <c:pt idx="3463">
                  <c:v>03/09/2025 01:10</c:v>
                </c:pt>
                <c:pt idx="3464">
                  <c:v>03/09/2025 01:20</c:v>
                </c:pt>
                <c:pt idx="3465">
                  <c:v>03/09/2025 01:30</c:v>
                </c:pt>
                <c:pt idx="3466">
                  <c:v>03/09/2025 01:40</c:v>
                </c:pt>
                <c:pt idx="3467">
                  <c:v>03/09/2025 01:50</c:v>
                </c:pt>
                <c:pt idx="3468">
                  <c:v>03/09/2025 02:00</c:v>
                </c:pt>
                <c:pt idx="3469">
                  <c:v>03/09/2025 02:10</c:v>
                </c:pt>
                <c:pt idx="3470">
                  <c:v>03/09/2025 02:20</c:v>
                </c:pt>
                <c:pt idx="3471">
                  <c:v>03/09/2025 02:30</c:v>
                </c:pt>
                <c:pt idx="3472">
                  <c:v>03/09/2025 02:40</c:v>
                </c:pt>
                <c:pt idx="3473">
                  <c:v>03/09/2025 02:50</c:v>
                </c:pt>
                <c:pt idx="3474">
                  <c:v>03/09/2025 03:00</c:v>
                </c:pt>
                <c:pt idx="3475">
                  <c:v>03/09/2025 03:10</c:v>
                </c:pt>
                <c:pt idx="3476">
                  <c:v>03/09/2025 03:20</c:v>
                </c:pt>
                <c:pt idx="3477">
                  <c:v>03/09/2025 03:30</c:v>
                </c:pt>
                <c:pt idx="3478">
                  <c:v>03/09/2025 03:40</c:v>
                </c:pt>
                <c:pt idx="3479">
                  <c:v>03/09/2025 03:50</c:v>
                </c:pt>
                <c:pt idx="3480">
                  <c:v>03/09/2025 04:00</c:v>
                </c:pt>
                <c:pt idx="3481">
                  <c:v>03/09/2025 04:10</c:v>
                </c:pt>
                <c:pt idx="3482">
                  <c:v>03/09/2025 04:20</c:v>
                </c:pt>
                <c:pt idx="3483">
                  <c:v>03/09/2025 04:30</c:v>
                </c:pt>
                <c:pt idx="3484">
                  <c:v>03/09/2025 04:40</c:v>
                </c:pt>
                <c:pt idx="3485">
                  <c:v>03/09/2025 04:50</c:v>
                </c:pt>
                <c:pt idx="3486">
                  <c:v>03/09/2025 05:00</c:v>
                </c:pt>
                <c:pt idx="3487">
                  <c:v>03/09/2025 05:10</c:v>
                </c:pt>
                <c:pt idx="3488">
                  <c:v>03/09/2025 05:20</c:v>
                </c:pt>
                <c:pt idx="3489">
                  <c:v>03/09/2025 05:30</c:v>
                </c:pt>
                <c:pt idx="3490">
                  <c:v>03/09/2025 05:40</c:v>
                </c:pt>
                <c:pt idx="3491">
                  <c:v>03/09/2025 05:50</c:v>
                </c:pt>
                <c:pt idx="3492">
                  <c:v>03/09/2025 06:00</c:v>
                </c:pt>
                <c:pt idx="3493">
                  <c:v>03/09/2025 06:10</c:v>
                </c:pt>
                <c:pt idx="3494">
                  <c:v>03/09/2025 06:20</c:v>
                </c:pt>
                <c:pt idx="3495">
                  <c:v>03/09/2025 06:30</c:v>
                </c:pt>
                <c:pt idx="3496">
                  <c:v>03/09/2025 06:40</c:v>
                </c:pt>
                <c:pt idx="3497">
                  <c:v>03/09/2025 06:50</c:v>
                </c:pt>
                <c:pt idx="3498">
                  <c:v>03/09/2025 07:00</c:v>
                </c:pt>
                <c:pt idx="3499">
                  <c:v>03/09/2025 07:10</c:v>
                </c:pt>
                <c:pt idx="3500">
                  <c:v>03/09/2025 07:20</c:v>
                </c:pt>
                <c:pt idx="3501">
                  <c:v>03/09/2025 07:30</c:v>
                </c:pt>
                <c:pt idx="3502">
                  <c:v>03/09/2025 07:40</c:v>
                </c:pt>
                <c:pt idx="3503">
                  <c:v>03/09/2025 07:50</c:v>
                </c:pt>
                <c:pt idx="3504">
                  <c:v>03/09/2025 08:00</c:v>
                </c:pt>
                <c:pt idx="3505">
                  <c:v>03/09/2025 08:10</c:v>
                </c:pt>
                <c:pt idx="3506">
                  <c:v>03/09/2025 08:20</c:v>
                </c:pt>
                <c:pt idx="3507">
                  <c:v>03/09/2025 08:30</c:v>
                </c:pt>
                <c:pt idx="3508">
                  <c:v>03/09/2025 08:40</c:v>
                </c:pt>
                <c:pt idx="3509">
                  <c:v>03/09/2025 08:50</c:v>
                </c:pt>
                <c:pt idx="3510">
                  <c:v>03/09/2025 09:00</c:v>
                </c:pt>
                <c:pt idx="3511">
                  <c:v>03/09/2025 09:10</c:v>
                </c:pt>
                <c:pt idx="3512">
                  <c:v>03/09/2025 09:20</c:v>
                </c:pt>
                <c:pt idx="3513">
                  <c:v>03/09/2025 09:30</c:v>
                </c:pt>
                <c:pt idx="3514">
                  <c:v>03/09/2025 09:40</c:v>
                </c:pt>
                <c:pt idx="3515">
                  <c:v>03/09/2025 09:50</c:v>
                </c:pt>
                <c:pt idx="3516">
                  <c:v>03/09/2025 10:00</c:v>
                </c:pt>
                <c:pt idx="3517">
                  <c:v>03/09/2025 10:10</c:v>
                </c:pt>
                <c:pt idx="3518">
                  <c:v>03/09/2025 10:20</c:v>
                </c:pt>
                <c:pt idx="3519">
                  <c:v>03/09/2025 10:30</c:v>
                </c:pt>
                <c:pt idx="3520">
                  <c:v>03/09/2025 10:40</c:v>
                </c:pt>
                <c:pt idx="3521">
                  <c:v>03/09/2025 10:50</c:v>
                </c:pt>
                <c:pt idx="3522">
                  <c:v>03/09/2025 11:00</c:v>
                </c:pt>
                <c:pt idx="3523">
                  <c:v>03/09/2025 11:10</c:v>
                </c:pt>
                <c:pt idx="3524">
                  <c:v>03/09/2025 11:20</c:v>
                </c:pt>
                <c:pt idx="3525">
                  <c:v>03/09/2025 11:30</c:v>
                </c:pt>
                <c:pt idx="3526">
                  <c:v>03/09/2025 11:40</c:v>
                </c:pt>
                <c:pt idx="3527">
                  <c:v>03/09/2025 11:50</c:v>
                </c:pt>
                <c:pt idx="3528">
                  <c:v>03/09/2025 12:00</c:v>
                </c:pt>
                <c:pt idx="3529">
                  <c:v>03/09/2025 12:10</c:v>
                </c:pt>
                <c:pt idx="3530">
                  <c:v>03/09/2025 12:20</c:v>
                </c:pt>
                <c:pt idx="3531">
                  <c:v>03/09/2025 12:30</c:v>
                </c:pt>
                <c:pt idx="3532">
                  <c:v>03/09/2025 12:40</c:v>
                </c:pt>
                <c:pt idx="3533">
                  <c:v>03/09/2025 12:50</c:v>
                </c:pt>
                <c:pt idx="3534">
                  <c:v>03/09/2025 13:00</c:v>
                </c:pt>
                <c:pt idx="3535">
                  <c:v>03/09/2025 13:10</c:v>
                </c:pt>
                <c:pt idx="3536">
                  <c:v>03/09/2025 13:20</c:v>
                </c:pt>
                <c:pt idx="3537">
                  <c:v>03/09/2025 13:30</c:v>
                </c:pt>
                <c:pt idx="3538">
                  <c:v>03/09/2025 13:40</c:v>
                </c:pt>
                <c:pt idx="3539">
                  <c:v>03/09/2025 13:50</c:v>
                </c:pt>
                <c:pt idx="3540">
                  <c:v>03/09/2025 14:00</c:v>
                </c:pt>
                <c:pt idx="3541">
                  <c:v>03/09/2025 14:10</c:v>
                </c:pt>
                <c:pt idx="3542">
                  <c:v>03/09/2025 14:20</c:v>
                </c:pt>
                <c:pt idx="3543">
                  <c:v>03/09/2025 14:30</c:v>
                </c:pt>
                <c:pt idx="3544">
                  <c:v>03/09/2025 14:40</c:v>
                </c:pt>
                <c:pt idx="3545">
                  <c:v>03/09/2025 14:50</c:v>
                </c:pt>
                <c:pt idx="3546">
                  <c:v>03/09/2025 15:00</c:v>
                </c:pt>
                <c:pt idx="3547">
                  <c:v>03/09/2025 15:10</c:v>
                </c:pt>
                <c:pt idx="3548">
                  <c:v>03/09/2025 15:20</c:v>
                </c:pt>
                <c:pt idx="3549">
                  <c:v>03/09/2025 15:30</c:v>
                </c:pt>
                <c:pt idx="3550">
                  <c:v>03/09/2025 15:40</c:v>
                </c:pt>
                <c:pt idx="3551">
                  <c:v>03/09/2025 15:50</c:v>
                </c:pt>
                <c:pt idx="3552">
                  <c:v>03/09/2025 16:00</c:v>
                </c:pt>
                <c:pt idx="3553">
                  <c:v>03/09/2025 16:10</c:v>
                </c:pt>
                <c:pt idx="3554">
                  <c:v>03/09/2025 16:20</c:v>
                </c:pt>
                <c:pt idx="3555">
                  <c:v>03/09/2025 16:30</c:v>
                </c:pt>
                <c:pt idx="3556">
                  <c:v>03/09/2025 16:40</c:v>
                </c:pt>
                <c:pt idx="3557">
                  <c:v>03/09/2025 16:50</c:v>
                </c:pt>
                <c:pt idx="3558">
                  <c:v>03/09/2025 17:00</c:v>
                </c:pt>
                <c:pt idx="3559">
                  <c:v>03/09/2025 17:10</c:v>
                </c:pt>
                <c:pt idx="3560">
                  <c:v>03/09/2025 17:20</c:v>
                </c:pt>
                <c:pt idx="3561">
                  <c:v>03/09/2025 17:30</c:v>
                </c:pt>
                <c:pt idx="3562">
                  <c:v>03/09/2025 17:40</c:v>
                </c:pt>
                <c:pt idx="3563">
                  <c:v>03/09/2025 17:50</c:v>
                </c:pt>
                <c:pt idx="3564">
                  <c:v>03/09/2025 18:00</c:v>
                </c:pt>
                <c:pt idx="3565">
                  <c:v>03/09/2025 18:10</c:v>
                </c:pt>
                <c:pt idx="3566">
                  <c:v>03/09/2025 18:20</c:v>
                </c:pt>
                <c:pt idx="3567">
                  <c:v>03/09/2025 18:30</c:v>
                </c:pt>
                <c:pt idx="3568">
                  <c:v>03/09/2025 18:40</c:v>
                </c:pt>
                <c:pt idx="3569">
                  <c:v>03/09/2025 18:50</c:v>
                </c:pt>
                <c:pt idx="3570">
                  <c:v>03/09/2025 19:00</c:v>
                </c:pt>
                <c:pt idx="3571">
                  <c:v>03/09/2025 19:10</c:v>
                </c:pt>
                <c:pt idx="3572">
                  <c:v>03/09/2025 19:20</c:v>
                </c:pt>
                <c:pt idx="3573">
                  <c:v>03/09/2025 19:30</c:v>
                </c:pt>
                <c:pt idx="3574">
                  <c:v>03/09/2025 19:40</c:v>
                </c:pt>
                <c:pt idx="3575">
                  <c:v>03/09/2025 19:50</c:v>
                </c:pt>
                <c:pt idx="3576">
                  <c:v>03/09/2025 20:00</c:v>
                </c:pt>
                <c:pt idx="3577">
                  <c:v>03/09/2025 20:10</c:v>
                </c:pt>
                <c:pt idx="3578">
                  <c:v>03/09/2025 20:20</c:v>
                </c:pt>
                <c:pt idx="3579">
                  <c:v>03/09/2025 20:30</c:v>
                </c:pt>
                <c:pt idx="3580">
                  <c:v>03/09/2025 20:40</c:v>
                </c:pt>
                <c:pt idx="3581">
                  <c:v>03/09/2025 20:50</c:v>
                </c:pt>
                <c:pt idx="3582">
                  <c:v>03/09/2025 21:00</c:v>
                </c:pt>
                <c:pt idx="3583">
                  <c:v>03/09/2025 21:10</c:v>
                </c:pt>
                <c:pt idx="3584">
                  <c:v>03/09/2025 21:20</c:v>
                </c:pt>
                <c:pt idx="3585">
                  <c:v>03/09/2025 21:30</c:v>
                </c:pt>
                <c:pt idx="3586">
                  <c:v>03/09/2025 21:40</c:v>
                </c:pt>
                <c:pt idx="3587">
                  <c:v>03/09/2025 21:50</c:v>
                </c:pt>
                <c:pt idx="3588">
                  <c:v>03/09/2025 22:00</c:v>
                </c:pt>
                <c:pt idx="3589">
                  <c:v>03/09/2025 22:10</c:v>
                </c:pt>
                <c:pt idx="3590">
                  <c:v>03/09/2025 22:20</c:v>
                </c:pt>
                <c:pt idx="3591">
                  <c:v>03/09/2025 22:30</c:v>
                </c:pt>
                <c:pt idx="3592">
                  <c:v>03/09/2025 22:40</c:v>
                </c:pt>
                <c:pt idx="3593">
                  <c:v>03/09/2025 22:50</c:v>
                </c:pt>
                <c:pt idx="3594">
                  <c:v>03/09/2025 23:00</c:v>
                </c:pt>
                <c:pt idx="3595">
                  <c:v>03/09/2025 23:10</c:v>
                </c:pt>
                <c:pt idx="3596">
                  <c:v>03/09/2025 23:20</c:v>
                </c:pt>
                <c:pt idx="3597">
                  <c:v>03/09/2025 23:30</c:v>
                </c:pt>
                <c:pt idx="3598">
                  <c:v>03/09/2025 23:40</c:v>
                </c:pt>
                <c:pt idx="3599">
                  <c:v>03/09/2025 23:50</c:v>
                </c:pt>
                <c:pt idx="3600">
                  <c:v>04/09/2025 00:00</c:v>
                </c:pt>
                <c:pt idx="3601">
                  <c:v>04/09/2025 00:10</c:v>
                </c:pt>
                <c:pt idx="3602">
                  <c:v>04/09/2025 00:20</c:v>
                </c:pt>
                <c:pt idx="3603">
                  <c:v>04/09/2025 00:30</c:v>
                </c:pt>
                <c:pt idx="3604">
                  <c:v>04/09/2025 00:40</c:v>
                </c:pt>
                <c:pt idx="3605">
                  <c:v>04/09/2025 00:50</c:v>
                </c:pt>
                <c:pt idx="3606">
                  <c:v>04/09/2025 01:00</c:v>
                </c:pt>
                <c:pt idx="3607">
                  <c:v>04/09/2025 01:10</c:v>
                </c:pt>
                <c:pt idx="3608">
                  <c:v>04/09/2025 01:20</c:v>
                </c:pt>
                <c:pt idx="3609">
                  <c:v>04/09/2025 01:30</c:v>
                </c:pt>
                <c:pt idx="3610">
                  <c:v>04/09/2025 01:40</c:v>
                </c:pt>
                <c:pt idx="3611">
                  <c:v>04/09/2025 01:50</c:v>
                </c:pt>
                <c:pt idx="3612">
                  <c:v>04/09/2025 02:00</c:v>
                </c:pt>
                <c:pt idx="3613">
                  <c:v>04/09/2025 02:10</c:v>
                </c:pt>
                <c:pt idx="3614">
                  <c:v>04/09/2025 02:20</c:v>
                </c:pt>
                <c:pt idx="3615">
                  <c:v>04/09/2025 02:30</c:v>
                </c:pt>
                <c:pt idx="3616">
                  <c:v>04/09/2025 02:40</c:v>
                </c:pt>
                <c:pt idx="3617">
                  <c:v>04/09/2025 02:50</c:v>
                </c:pt>
                <c:pt idx="3618">
                  <c:v>04/09/2025 03:00</c:v>
                </c:pt>
                <c:pt idx="3619">
                  <c:v>04/09/2025 03:10</c:v>
                </c:pt>
                <c:pt idx="3620">
                  <c:v>04/09/2025 03:20</c:v>
                </c:pt>
                <c:pt idx="3621">
                  <c:v>04/09/2025 03:30</c:v>
                </c:pt>
                <c:pt idx="3622">
                  <c:v>04/09/2025 03:40</c:v>
                </c:pt>
                <c:pt idx="3623">
                  <c:v>04/09/2025 03:50</c:v>
                </c:pt>
                <c:pt idx="3624">
                  <c:v>04/09/2025 04:00</c:v>
                </c:pt>
                <c:pt idx="3625">
                  <c:v>04/09/2025 04:10</c:v>
                </c:pt>
                <c:pt idx="3626">
                  <c:v>04/09/2025 04:20</c:v>
                </c:pt>
                <c:pt idx="3627">
                  <c:v>04/09/2025 04:30</c:v>
                </c:pt>
                <c:pt idx="3628">
                  <c:v>04/09/2025 04:40</c:v>
                </c:pt>
                <c:pt idx="3629">
                  <c:v>04/09/2025 04:50</c:v>
                </c:pt>
                <c:pt idx="3630">
                  <c:v>04/09/2025 05:00</c:v>
                </c:pt>
                <c:pt idx="3631">
                  <c:v>04/09/2025 05:10</c:v>
                </c:pt>
                <c:pt idx="3632">
                  <c:v>04/09/2025 05:20</c:v>
                </c:pt>
                <c:pt idx="3633">
                  <c:v>04/09/2025 05:30</c:v>
                </c:pt>
                <c:pt idx="3634">
                  <c:v>04/09/2025 05:40</c:v>
                </c:pt>
                <c:pt idx="3635">
                  <c:v>04/09/2025 05:50</c:v>
                </c:pt>
                <c:pt idx="3636">
                  <c:v>04/09/2025 06:00</c:v>
                </c:pt>
                <c:pt idx="3637">
                  <c:v>04/09/2025 06:10</c:v>
                </c:pt>
                <c:pt idx="3638">
                  <c:v>04/09/2025 06:20</c:v>
                </c:pt>
                <c:pt idx="3639">
                  <c:v>04/09/2025 06:30</c:v>
                </c:pt>
                <c:pt idx="3640">
                  <c:v>04/09/2025 06:40</c:v>
                </c:pt>
                <c:pt idx="3641">
                  <c:v>04/09/2025 06:50</c:v>
                </c:pt>
                <c:pt idx="3642">
                  <c:v>04/09/2025 07:00</c:v>
                </c:pt>
                <c:pt idx="3643">
                  <c:v>04/09/2025 07:10</c:v>
                </c:pt>
                <c:pt idx="3644">
                  <c:v>04/09/2025 07:20</c:v>
                </c:pt>
                <c:pt idx="3645">
                  <c:v>04/09/2025 07:30</c:v>
                </c:pt>
                <c:pt idx="3646">
                  <c:v>04/09/2025 07:40</c:v>
                </c:pt>
                <c:pt idx="3647">
                  <c:v>04/09/2025 07:50</c:v>
                </c:pt>
                <c:pt idx="3648">
                  <c:v>04/09/2025 08:00</c:v>
                </c:pt>
                <c:pt idx="3649">
                  <c:v>04/09/2025 08:10</c:v>
                </c:pt>
                <c:pt idx="3650">
                  <c:v>04/09/2025 08:20</c:v>
                </c:pt>
                <c:pt idx="3651">
                  <c:v>04/09/2025 08:30</c:v>
                </c:pt>
                <c:pt idx="3652">
                  <c:v>04/09/2025 08:40</c:v>
                </c:pt>
                <c:pt idx="3653">
                  <c:v>04/09/2025 08:50</c:v>
                </c:pt>
                <c:pt idx="3654">
                  <c:v>04/09/2025 09:00</c:v>
                </c:pt>
                <c:pt idx="3655">
                  <c:v>04/09/2025 09:10</c:v>
                </c:pt>
                <c:pt idx="3656">
                  <c:v>04/09/2025 09:20</c:v>
                </c:pt>
                <c:pt idx="3657">
                  <c:v>04/09/2025 09:30</c:v>
                </c:pt>
                <c:pt idx="3658">
                  <c:v>04/09/2025 09:40</c:v>
                </c:pt>
                <c:pt idx="3659">
                  <c:v>04/09/2025 09:50</c:v>
                </c:pt>
                <c:pt idx="3660">
                  <c:v>04/09/2025 10:00</c:v>
                </c:pt>
                <c:pt idx="3661">
                  <c:v>04/09/2025 10:10</c:v>
                </c:pt>
                <c:pt idx="3662">
                  <c:v>04/09/2025 10:20</c:v>
                </c:pt>
                <c:pt idx="3663">
                  <c:v>04/09/2025 10:30</c:v>
                </c:pt>
                <c:pt idx="3664">
                  <c:v>04/09/2025 10:40</c:v>
                </c:pt>
                <c:pt idx="3665">
                  <c:v>04/09/2025 10:50</c:v>
                </c:pt>
                <c:pt idx="3666">
                  <c:v>04/09/2025 11:00</c:v>
                </c:pt>
                <c:pt idx="3667">
                  <c:v>04/09/2025 11:10</c:v>
                </c:pt>
                <c:pt idx="3668">
                  <c:v>04/09/2025 11:20</c:v>
                </c:pt>
                <c:pt idx="3669">
                  <c:v>04/09/2025 11:30</c:v>
                </c:pt>
                <c:pt idx="3670">
                  <c:v>04/09/2025 11:40</c:v>
                </c:pt>
                <c:pt idx="3671">
                  <c:v>04/09/2025 11:50</c:v>
                </c:pt>
                <c:pt idx="3672">
                  <c:v>04/09/2025 12:00</c:v>
                </c:pt>
                <c:pt idx="3673">
                  <c:v>04/09/2025 12:10</c:v>
                </c:pt>
                <c:pt idx="3674">
                  <c:v>04/09/2025 12:20</c:v>
                </c:pt>
                <c:pt idx="3675">
                  <c:v>04/09/2025 12:30</c:v>
                </c:pt>
                <c:pt idx="3676">
                  <c:v>04/09/2025 12:40</c:v>
                </c:pt>
                <c:pt idx="3677">
                  <c:v>04/09/2025 12:50</c:v>
                </c:pt>
                <c:pt idx="3678">
                  <c:v>04/09/2025 13:00</c:v>
                </c:pt>
                <c:pt idx="3679">
                  <c:v>04/09/2025 13:10</c:v>
                </c:pt>
                <c:pt idx="3680">
                  <c:v>04/09/2025 13:20</c:v>
                </c:pt>
                <c:pt idx="3681">
                  <c:v>04/09/2025 13:30</c:v>
                </c:pt>
                <c:pt idx="3682">
                  <c:v>04/09/2025 13:40</c:v>
                </c:pt>
                <c:pt idx="3683">
                  <c:v>04/09/2025 13:50</c:v>
                </c:pt>
                <c:pt idx="3684">
                  <c:v>04/09/2025 14:00</c:v>
                </c:pt>
                <c:pt idx="3685">
                  <c:v>04/09/2025 14:10</c:v>
                </c:pt>
                <c:pt idx="3686">
                  <c:v>04/09/2025 14:20</c:v>
                </c:pt>
                <c:pt idx="3687">
                  <c:v>04/09/2025 14:30</c:v>
                </c:pt>
                <c:pt idx="3688">
                  <c:v>04/09/2025 14:40</c:v>
                </c:pt>
                <c:pt idx="3689">
                  <c:v>04/09/2025 14:50</c:v>
                </c:pt>
                <c:pt idx="3690">
                  <c:v>04/09/2025 15:00</c:v>
                </c:pt>
                <c:pt idx="3691">
                  <c:v>04/09/2025 15:10</c:v>
                </c:pt>
                <c:pt idx="3692">
                  <c:v>04/09/2025 15:20</c:v>
                </c:pt>
                <c:pt idx="3693">
                  <c:v>04/09/2025 15:30</c:v>
                </c:pt>
                <c:pt idx="3694">
                  <c:v>04/09/2025 15:40</c:v>
                </c:pt>
                <c:pt idx="3695">
                  <c:v>04/09/2025 15:50</c:v>
                </c:pt>
                <c:pt idx="3696">
                  <c:v>04/09/2025 16:00</c:v>
                </c:pt>
                <c:pt idx="3697">
                  <c:v>04/09/2025 16:10</c:v>
                </c:pt>
                <c:pt idx="3698">
                  <c:v>04/09/2025 16:20</c:v>
                </c:pt>
                <c:pt idx="3699">
                  <c:v>04/09/2025 16:30</c:v>
                </c:pt>
                <c:pt idx="3700">
                  <c:v>04/09/2025 16:40</c:v>
                </c:pt>
                <c:pt idx="3701">
                  <c:v>04/09/2025 16:50</c:v>
                </c:pt>
                <c:pt idx="3702">
                  <c:v>04/09/2025 17:00</c:v>
                </c:pt>
                <c:pt idx="3703">
                  <c:v>04/09/2025 17:10</c:v>
                </c:pt>
                <c:pt idx="3704">
                  <c:v>04/09/2025 17:20</c:v>
                </c:pt>
                <c:pt idx="3705">
                  <c:v>04/09/2025 17:30</c:v>
                </c:pt>
                <c:pt idx="3706">
                  <c:v>04/09/2025 17:40</c:v>
                </c:pt>
                <c:pt idx="3707">
                  <c:v>04/09/2025 17:50</c:v>
                </c:pt>
                <c:pt idx="3708">
                  <c:v>04/09/2025 18:00</c:v>
                </c:pt>
                <c:pt idx="3709">
                  <c:v>04/09/2025 18:10</c:v>
                </c:pt>
                <c:pt idx="3710">
                  <c:v>04/09/2025 18:20</c:v>
                </c:pt>
                <c:pt idx="3711">
                  <c:v>04/09/2025 18:30</c:v>
                </c:pt>
                <c:pt idx="3712">
                  <c:v>04/09/2025 18:40</c:v>
                </c:pt>
                <c:pt idx="3713">
                  <c:v>04/09/2025 18:50</c:v>
                </c:pt>
                <c:pt idx="3714">
                  <c:v>04/09/2025 19:00</c:v>
                </c:pt>
                <c:pt idx="3715">
                  <c:v>04/09/2025 19:10</c:v>
                </c:pt>
                <c:pt idx="3716">
                  <c:v>04/09/2025 19:20</c:v>
                </c:pt>
                <c:pt idx="3717">
                  <c:v>04/09/2025 19:30</c:v>
                </c:pt>
                <c:pt idx="3718">
                  <c:v>04/09/2025 19:40</c:v>
                </c:pt>
                <c:pt idx="3719">
                  <c:v>04/09/2025 19:50</c:v>
                </c:pt>
                <c:pt idx="3720">
                  <c:v>04/09/2025 20:00</c:v>
                </c:pt>
                <c:pt idx="3721">
                  <c:v>04/09/2025 20:10</c:v>
                </c:pt>
                <c:pt idx="3722">
                  <c:v>04/09/2025 20:20</c:v>
                </c:pt>
                <c:pt idx="3723">
                  <c:v>04/09/2025 20:30</c:v>
                </c:pt>
                <c:pt idx="3724">
                  <c:v>04/09/2025 20:40</c:v>
                </c:pt>
                <c:pt idx="3725">
                  <c:v>04/09/2025 20:50</c:v>
                </c:pt>
                <c:pt idx="3726">
                  <c:v>04/09/2025 21:00</c:v>
                </c:pt>
                <c:pt idx="3727">
                  <c:v>04/09/2025 21:10</c:v>
                </c:pt>
                <c:pt idx="3728">
                  <c:v>04/09/2025 21:20</c:v>
                </c:pt>
                <c:pt idx="3729">
                  <c:v>04/09/2025 21:30</c:v>
                </c:pt>
                <c:pt idx="3730">
                  <c:v>04/09/2025 21:40</c:v>
                </c:pt>
                <c:pt idx="3731">
                  <c:v>04/09/2025 21:50</c:v>
                </c:pt>
                <c:pt idx="3732">
                  <c:v>04/09/2025 22:00</c:v>
                </c:pt>
                <c:pt idx="3733">
                  <c:v>04/09/2025 22:10</c:v>
                </c:pt>
                <c:pt idx="3734">
                  <c:v>04/09/2025 22:20</c:v>
                </c:pt>
                <c:pt idx="3735">
                  <c:v>04/09/2025 22:30</c:v>
                </c:pt>
                <c:pt idx="3736">
                  <c:v>04/09/2025 22:40</c:v>
                </c:pt>
                <c:pt idx="3737">
                  <c:v>04/09/2025 22:50</c:v>
                </c:pt>
                <c:pt idx="3738">
                  <c:v>04/09/2025 23:00</c:v>
                </c:pt>
                <c:pt idx="3739">
                  <c:v>04/09/2025 23:10</c:v>
                </c:pt>
                <c:pt idx="3740">
                  <c:v>04/09/2025 23:20</c:v>
                </c:pt>
                <c:pt idx="3741">
                  <c:v>04/09/2025 23:30</c:v>
                </c:pt>
                <c:pt idx="3742">
                  <c:v>04/09/2025 23:40</c:v>
                </c:pt>
                <c:pt idx="3743">
                  <c:v>04/09/2025 23:50</c:v>
                </c:pt>
                <c:pt idx="3744">
                  <c:v>05/09/2025 00:00</c:v>
                </c:pt>
                <c:pt idx="3745">
                  <c:v>05/09/2025 00:10</c:v>
                </c:pt>
                <c:pt idx="3746">
                  <c:v>05/09/2025 00:20</c:v>
                </c:pt>
                <c:pt idx="3747">
                  <c:v>05/09/2025 00:30</c:v>
                </c:pt>
                <c:pt idx="3748">
                  <c:v>05/09/2025 00:40</c:v>
                </c:pt>
                <c:pt idx="3749">
                  <c:v>05/09/2025 00:50</c:v>
                </c:pt>
                <c:pt idx="3750">
                  <c:v>05/09/2025 01:00</c:v>
                </c:pt>
                <c:pt idx="3751">
                  <c:v>05/09/2025 01:10</c:v>
                </c:pt>
                <c:pt idx="3752">
                  <c:v>05/09/2025 01:20</c:v>
                </c:pt>
                <c:pt idx="3753">
                  <c:v>05/09/2025 01:30</c:v>
                </c:pt>
                <c:pt idx="3754">
                  <c:v>05/09/2025 01:40</c:v>
                </c:pt>
                <c:pt idx="3755">
                  <c:v>05/09/2025 01:50</c:v>
                </c:pt>
                <c:pt idx="3756">
                  <c:v>05/09/2025 02:00</c:v>
                </c:pt>
                <c:pt idx="3757">
                  <c:v>05/09/2025 02:10</c:v>
                </c:pt>
                <c:pt idx="3758">
                  <c:v>05/09/2025 02:20</c:v>
                </c:pt>
                <c:pt idx="3759">
                  <c:v>05/09/2025 02:30</c:v>
                </c:pt>
                <c:pt idx="3760">
                  <c:v>05/09/2025 02:40</c:v>
                </c:pt>
                <c:pt idx="3761">
                  <c:v>05/09/2025 02:50</c:v>
                </c:pt>
                <c:pt idx="3762">
                  <c:v>05/09/2025 03:00</c:v>
                </c:pt>
                <c:pt idx="3763">
                  <c:v>05/09/2025 03:10</c:v>
                </c:pt>
                <c:pt idx="3764">
                  <c:v>05/09/2025 03:20</c:v>
                </c:pt>
                <c:pt idx="3765">
                  <c:v>05/09/2025 03:30</c:v>
                </c:pt>
                <c:pt idx="3766">
                  <c:v>05/09/2025 03:40</c:v>
                </c:pt>
                <c:pt idx="3767">
                  <c:v>05/09/2025 03:50</c:v>
                </c:pt>
                <c:pt idx="3768">
                  <c:v>05/09/2025 04:00</c:v>
                </c:pt>
                <c:pt idx="3769">
                  <c:v>05/09/2025 04:10</c:v>
                </c:pt>
                <c:pt idx="3770">
                  <c:v>05/09/2025 04:20</c:v>
                </c:pt>
                <c:pt idx="3771">
                  <c:v>05/09/2025 04:30</c:v>
                </c:pt>
                <c:pt idx="3772">
                  <c:v>05/09/2025 04:40</c:v>
                </c:pt>
                <c:pt idx="3773">
                  <c:v>05/09/2025 04:50</c:v>
                </c:pt>
                <c:pt idx="3774">
                  <c:v>05/09/2025 05:00</c:v>
                </c:pt>
                <c:pt idx="3775">
                  <c:v>05/09/2025 05:10</c:v>
                </c:pt>
                <c:pt idx="3776">
                  <c:v>05/09/2025 05:20</c:v>
                </c:pt>
                <c:pt idx="3777">
                  <c:v>05/09/2025 05:30</c:v>
                </c:pt>
                <c:pt idx="3778">
                  <c:v>05/09/2025 05:40</c:v>
                </c:pt>
                <c:pt idx="3779">
                  <c:v>05/09/2025 05:50</c:v>
                </c:pt>
                <c:pt idx="3780">
                  <c:v>05/09/2025 06:00</c:v>
                </c:pt>
                <c:pt idx="3781">
                  <c:v>05/09/2025 06:10</c:v>
                </c:pt>
                <c:pt idx="3782">
                  <c:v>05/09/2025 06:20</c:v>
                </c:pt>
                <c:pt idx="3783">
                  <c:v>05/09/2025 06:30</c:v>
                </c:pt>
                <c:pt idx="3784">
                  <c:v>05/09/2025 06:40</c:v>
                </c:pt>
                <c:pt idx="3785">
                  <c:v>05/09/2025 06:50</c:v>
                </c:pt>
                <c:pt idx="3786">
                  <c:v>05/09/2025 07:00</c:v>
                </c:pt>
                <c:pt idx="3787">
                  <c:v>05/09/2025 07:10</c:v>
                </c:pt>
                <c:pt idx="3788">
                  <c:v>05/09/2025 07:20</c:v>
                </c:pt>
                <c:pt idx="3789">
                  <c:v>05/09/2025 07:30</c:v>
                </c:pt>
                <c:pt idx="3790">
                  <c:v>05/09/2025 07:40</c:v>
                </c:pt>
                <c:pt idx="3791">
                  <c:v>05/09/2025 07:50</c:v>
                </c:pt>
                <c:pt idx="3792">
                  <c:v>05/09/2025 08:00</c:v>
                </c:pt>
                <c:pt idx="3793">
                  <c:v>05/09/2025 08:10</c:v>
                </c:pt>
                <c:pt idx="3794">
                  <c:v>05/09/2025 08:20</c:v>
                </c:pt>
                <c:pt idx="3795">
                  <c:v>05/09/2025 08:30</c:v>
                </c:pt>
                <c:pt idx="3796">
                  <c:v>05/09/2025 08:40</c:v>
                </c:pt>
                <c:pt idx="3797">
                  <c:v>05/09/2025 08:50</c:v>
                </c:pt>
                <c:pt idx="3798">
                  <c:v>05/09/2025 09:00</c:v>
                </c:pt>
                <c:pt idx="3799">
                  <c:v>05/09/2025 09:10</c:v>
                </c:pt>
                <c:pt idx="3800">
                  <c:v>05/09/2025 09:20</c:v>
                </c:pt>
                <c:pt idx="3801">
                  <c:v>05/09/2025 09:30</c:v>
                </c:pt>
                <c:pt idx="3802">
                  <c:v>05/09/2025 09:40</c:v>
                </c:pt>
                <c:pt idx="3803">
                  <c:v>05/09/2025 09:50</c:v>
                </c:pt>
                <c:pt idx="3804">
                  <c:v>05/09/2025 10:00</c:v>
                </c:pt>
                <c:pt idx="3805">
                  <c:v>05/09/2025 10:10</c:v>
                </c:pt>
                <c:pt idx="3806">
                  <c:v>05/09/2025 10:20</c:v>
                </c:pt>
                <c:pt idx="3807">
                  <c:v>05/09/2025 10:30</c:v>
                </c:pt>
                <c:pt idx="3808">
                  <c:v>05/09/2025 10:40</c:v>
                </c:pt>
                <c:pt idx="3809">
                  <c:v>05/09/2025 10:50</c:v>
                </c:pt>
                <c:pt idx="3810">
                  <c:v>05/09/2025 11:00</c:v>
                </c:pt>
                <c:pt idx="3811">
                  <c:v>05/09/2025 11:10</c:v>
                </c:pt>
                <c:pt idx="3812">
                  <c:v>05/09/2025 11:20</c:v>
                </c:pt>
                <c:pt idx="3813">
                  <c:v>05/09/2025 11:30</c:v>
                </c:pt>
                <c:pt idx="3814">
                  <c:v>05/09/2025 11:40</c:v>
                </c:pt>
                <c:pt idx="3815">
                  <c:v>05/09/2025 11:50</c:v>
                </c:pt>
                <c:pt idx="3816">
                  <c:v>05/09/2025 12:00</c:v>
                </c:pt>
                <c:pt idx="3817">
                  <c:v>05/09/2025 12:10</c:v>
                </c:pt>
                <c:pt idx="3818">
                  <c:v>05/09/2025 12:20</c:v>
                </c:pt>
                <c:pt idx="3819">
                  <c:v>05/09/2025 12:30</c:v>
                </c:pt>
                <c:pt idx="3820">
                  <c:v>05/09/2025 12:40</c:v>
                </c:pt>
                <c:pt idx="3821">
                  <c:v>05/09/2025 12:50</c:v>
                </c:pt>
                <c:pt idx="3822">
                  <c:v>05/09/2025 13:00</c:v>
                </c:pt>
                <c:pt idx="3823">
                  <c:v>05/09/2025 13:10</c:v>
                </c:pt>
                <c:pt idx="3824">
                  <c:v>05/09/2025 13:20</c:v>
                </c:pt>
                <c:pt idx="3825">
                  <c:v>05/09/2025 13:30</c:v>
                </c:pt>
                <c:pt idx="3826">
                  <c:v>05/09/2025 13:40</c:v>
                </c:pt>
                <c:pt idx="3827">
                  <c:v>05/09/2025 13:50</c:v>
                </c:pt>
                <c:pt idx="3828">
                  <c:v>05/09/2025 14:00</c:v>
                </c:pt>
                <c:pt idx="3829">
                  <c:v>05/09/2025 14:10</c:v>
                </c:pt>
                <c:pt idx="3830">
                  <c:v>05/09/2025 14:20</c:v>
                </c:pt>
                <c:pt idx="3831">
                  <c:v>05/09/2025 14:30</c:v>
                </c:pt>
                <c:pt idx="3832">
                  <c:v>05/09/2025 14:40</c:v>
                </c:pt>
                <c:pt idx="3833">
                  <c:v>05/09/2025 14:50</c:v>
                </c:pt>
                <c:pt idx="3834">
                  <c:v>05/09/2025 15:00</c:v>
                </c:pt>
                <c:pt idx="3835">
                  <c:v>05/09/2025 15:10</c:v>
                </c:pt>
                <c:pt idx="3836">
                  <c:v>05/09/2025 15:20</c:v>
                </c:pt>
                <c:pt idx="3837">
                  <c:v>05/09/2025 15:30</c:v>
                </c:pt>
                <c:pt idx="3838">
                  <c:v>05/09/2025 15:40</c:v>
                </c:pt>
                <c:pt idx="3839">
                  <c:v>05/09/2025 15:50</c:v>
                </c:pt>
                <c:pt idx="3840">
                  <c:v>05/09/2025 16:00</c:v>
                </c:pt>
                <c:pt idx="3841">
                  <c:v>05/09/2025 16:10</c:v>
                </c:pt>
                <c:pt idx="3842">
                  <c:v>05/09/2025 16:20</c:v>
                </c:pt>
                <c:pt idx="3843">
                  <c:v>05/09/2025 16:30</c:v>
                </c:pt>
                <c:pt idx="3844">
                  <c:v>05/09/2025 16:40</c:v>
                </c:pt>
                <c:pt idx="3845">
                  <c:v>05/09/2025 16:50</c:v>
                </c:pt>
                <c:pt idx="3846">
                  <c:v>05/09/2025 17:00</c:v>
                </c:pt>
                <c:pt idx="3847">
                  <c:v>05/09/2025 17:10</c:v>
                </c:pt>
                <c:pt idx="3848">
                  <c:v>05/09/2025 17:20</c:v>
                </c:pt>
                <c:pt idx="3849">
                  <c:v>05/09/2025 17:30</c:v>
                </c:pt>
                <c:pt idx="3850">
                  <c:v>05/09/2025 17:40</c:v>
                </c:pt>
                <c:pt idx="3851">
                  <c:v>05/09/2025 17:50</c:v>
                </c:pt>
                <c:pt idx="3852">
                  <c:v>05/09/2025 18:00</c:v>
                </c:pt>
                <c:pt idx="3853">
                  <c:v>05/09/2025 18:10</c:v>
                </c:pt>
                <c:pt idx="3854">
                  <c:v>05/09/2025 18:20</c:v>
                </c:pt>
                <c:pt idx="3855">
                  <c:v>05/09/2025 18:30</c:v>
                </c:pt>
                <c:pt idx="3856">
                  <c:v>05/09/2025 18:40</c:v>
                </c:pt>
                <c:pt idx="3857">
                  <c:v>05/09/2025 18:50</c:v>
                </c:pt>
                <c:pt idx="3858">
                  <c:v>05/09/2025 19:00</c:v>
                </c:pt>
                <c:pt idx="3859">
                  <c:v>05/09/2025 19:10</c:v>
                </c:pt>
                <c:pt idx="3860">
                  <c:v>05/09/2025 19:20</c:v>
                </c:pt>
                <c:pt idx="3861">
                  <c:v>05/09/2025 19:30</c:v>
                </c:pt>
                <c:pt idx="3862">
                  <c:v>05/09/2025 19:40</c:v>
                </c:pt>
                <c:pt idx="3863">
                  <c:v>05/09/2025 19:50</c:v>
                </c:pt>
                <c:pt idx="3864">
                  <c:v>05/09/2025 20:00</c:v>
                </c:pt>
                <c:pt idx="3865">
                  <c:v>05/09/2025 20:10</c:v>
                </c:pt>
                <c:pt idx="3866">
                  <c:v>05/09/2025 20:20</c:v>
                </c:pt>
                <c:pt idx="3867">
                  <c:v>05/09/2025 20:30</c:v>
                </c:pt>
                <c:pt idx="3868">
                  <c:v>05/09/2025 20:40</c:v>
                </c:pt>
                <c:pt idx="3869">
                  <c:v>05/09/2025 20:50</c:v>
                </c:pt>
                <c:pt idx="3870">
                  <c:v>05/09/2025 21:00</c:v>
                </c:pt>
                <c:pt idx="3871">
                  <c:v>05/09/2025 21:10</c:v>
                </c:pt>
                <c:pt idx="3872">
                  <c:v>05/09/2025 21:20</c:v>
                </c:pt>
                <c:pt idx="3873">
                  <c:v>05/09/2025 21:30</c:v>
                </c:pt>
                <c:pt idx="3874">
                  <c:v>05/09/2025 21:40</c:v>
                </c:pt>
                <c:pt idx="3875">
                  <c:v>05/09/2025 21:50</c:v>
                </c:pt>
                <c:pt idx="3876">
                  <c:v>05/09/2025 22:00</c:v>
                </c:pt>
                <c:pt idx="3877">
                  <c:v>05/09/2025 22:10</c:v>
                </c:pt>
                <c:pt idx="3878">
                  <c:v>05/09/2025 22:20</c:v>
                </c:pt>
                <c:pt idx="3879">
                  <c:v>05/09/2025 22:30</c:v>
                </c:pt>
                <c:pt idx="3880">
                  <c:v>05/09/2025 22:40</c:v>
                </c:pt>
                <c:pt idx="3881">
                  <c:v>05/09/2025 22:50</c:v>
                </c:pt>
                <c:pt idx="3882">
                  <c:v>05/09/2025 23:00</c:v>
                </c:pt>
                <c:pt idx="3883">
                  <c:v>05/09/2025 23:10</c:v>
                </c:pt>
                <c:pt idx="3884">
                  <c:v>05/09/2025 23:20</c:v>
                </c:pt>
                <c:pt idx="3885">
                  <c:v>05/09/2025 23:30</c:v>
                </c:pt>
                <c:pt idx="3886">
                  <c:v>05/09/2025 23:40</c:v>
                </c:pt>
                <c:pt idx="3887">
                  <c:v>05/09/2025 23:50</c:v>
                </c:pt>
                <c:pt idx="3888">
                  <c:v>06/09/2025 00:00</c:v>
                </c:pt>
                <c:pt idx="3889">
                  <c:v>06/09/2025 00:10</c:v>
                </c:pt>
                <c:pt idx="3890">
                  <c:v>06/09/2025 00:20</c:v>
                </c:pt>
                <c:pt idx="3891">
                  <c:v>06/09/2025 00:30</c:v>
                </c:pt>
                <c:pt idx="3892">
                  <c:v>06/09/2025 00:40</c:v>
                </c:pt>
                <c:pt idx="3893">
                  <c:v>06/09/2025 00:50</c:v>
                </c:pt>
                <c:pt idx="3894">
                  <c:v>06/09/2025 01:00</c:v>
                </c:pt>
                <c:pt idx="3895">
                  <c:v>06/09/2025 01:10</c:v>
                </c:pt>
                <c:pt idx="3896">
                  <c:v>06/09/2025 01:20</c:v>
                </c:pt>
                <c:pt idx="3897">
                  <c:v>06/09/2025 01:30</c:v>
                </c:pt>
                <c:pt idx="3898">
                  <c:v>06/09/2025 01:40</c:v>
                </c:pt>
                <c:pt idx="3899">
                  <c:v>06/09/2025 01:50</c:v>
                </c:pt>
                <c:pt idx="3900">
                  <c:v>06/09/2025 02:00</c:v>
                </c:pt>
                <c:pt idx="3901">
                  <c:v>06/09/2025 02:10</c:v>
                </c:pt>
                <c:pt idx="3902">
                  <c:v>06/09/2025 02:20</c:v>
                </c:pt>
                <c:pt idx="3903">
                  <c:v>06/09/2025 02:30</c:v>
                </c:pt>
                <c:pt idx="3904">
                  <c:v>06/09/2025 02:40</c:v>
                </c:pt>
                <c:pt idx="3905">
                  <c:v>06/09/2025 02:50</c:v>
                </c:pt>
                <c:pt idx="3906">
                  <c:v>06/09/2025 03:00</c:v>
                </c:pt>
                <c:pt idx="3907">
                  <c:v>06/09/2025 03:10</c:v>
                </c:pt>
                <c:pt idx="3908">
                  <c:v>06/09/2025 03:20</c:v>
                </c:pt>
                <c:pt idx="3909">
                  <c:v>06/09/2025 03:30</c:v>
                </c:pt>
                <c:pt idx="3910">
                  <c:v>06/09/2025 03:40</c:v>
                </c:pt>
                <c:pt idx="3911">
                  <c:v>06/09/2025 03:50</c:v>
                </c:pt>
                <c:pt idx="3912">
                  <c:v>06/09/2025 04:00</c:v>
                </c:pt>
                <c:pt idx="3913">
                  <c:v>06/09/2025 04:10</c:v>
                </c:pt>
                <c:pt idx="3914">
                  <c:v>06/09/2025 04:20</c:v>
                </c:pt>
                <c:pt idx="3915">
                  <c:v>06/09/2025 04:30</c:v>
                </c:pt>
                <c:pt idx="3916">
                  <c:v>06/09/2025 04:40</c:v>
                </c:pt>
                <c:pt idx="3917">
                  <c:v>06/09/2025 04:50</c:v>
                </c:pt>
                <c:pt idx="3918">
                  <c:v>06/09/2025 05:00</c:v>
                </c:pt>
                <c:pt idx="3919">
                  <c:v>06/09/2025 05:10</c:v>
                </c:pt>
                <c:pt idx="3920">
                  <c:v>06/09/2025 05:20</c:v>
                </c:pt>
                <c:pt idx="3921">
                  <c:v>06/09/2025 05:30</c:v>
                </c:pt>
                <c:pt idx="3922">
                  <c:v>06/09/2025 05:40</c:v>
                </c:pt>
                <c:pt idx="3923">
                  <c:v>06/09/2025 05:50</c:v>
                </c:pt>
                <c:pt idx="3924">
                  <c:v>06/09/2025 06:00</c:v>
                </c:pt>
                <c:pt idx="3925">
                  <c:v>06/09/2025 06:10</c:v>
                </c:pt>
                <c:pt idx="3926">
                  <c:v>06/09/2025 06:20</c:v>
                </c:pt>
                <c:pt idx="3927">
                  <c:v>06/09/2025 06:30</c:v>
                </c:pt>
                <c:pt idx="3928">
                  <c:v>06/09/2025 06:40</c:v>
                </c:pt>
                <c:pt idx="3929">
                  <c:v>06/09/2025 06:50</c:v>
                </c:pt>
                <c:pt idx="3930">
                  <c:v>06/09/2025 07:00</c:v>
                </c:pt>
                <c:pt idx="3931">
                  <c:v>06/09/2025 07:10</c:v>
                </c:pt>
                <c:pt idx="3932">
                  <c:v>06/09/2025 07:20</c:v>
                </c:pt>
                <c:pt idx="3933">
                  <c:v>06/09/2025 07:30</c:v>
                </c:pt>
                <c:pt idx="3934">
                  <c:v>06/09/2025 07:40</c:v>
                </c:pt>
                <c:pt idx="3935">
                  <c:v>06/09/2025 07:50</c:v>
                </c:pt>
                <c:pt idx="3936">
                  <c:v>06/09/2025 08:00</c:v>
                </c:pt>
                <c:pt idx="3937">
                  <c:v>06/09/2025 08:10</c:v>
                </c:pt>
                <c:pt idx="3938">
                  <c:v>06/09/2025 08:20</c:v>
                </c:pt>
                <c:pt idx="3939">
                  <c:v>06/09/2025 08:30</c:v>
                </c:pt>
                <c:pt idx="3940">
                  <c:v>06/09/2025 08:40</c:v>
                </c:pt>
                <c:pt idx="3941">
                  <c:v>06/09/2025 08:50</c:v>
                </c:pt>
                <c:pt idx="3942">
                  <c:v>06/09/2025 09:00</c:v>
                </c:pt>
                <c:pt idx="3943">
                  <c:v>06/09/2025 09:10</c:v>
                </c:pt>
                <c:pt idx="3944">
                  <c:v>06/09/2025 09:20</c:v>
                </c:pt>
                <c:pt idx="3945">
                  <c:v>06/09/2025 09:30</c:v>
                </c:pt>
                <c:pt idx="3946">
                  <c:v>06/09/2025 09:40</c:v>
                </c:pt>
                <c:pt idx="3947">
                  <c:v>06/09/2025 09:50</c:v>
                </c:pt>
                <c:pt idx="3948">
                  <c:v>06/09/2025 10:00</c:v>
                </c:pt>
                <c:pt idx="3949">
                  <c:v>06/09/2025 10:10</c:v>
                </c:pt>
                <c:pt idx="3950">
                  <c:v>06/09/2025 10:20</c:v>
                </c:pt>
                <c:pt idx="3951">
                  <c:v>06/09/2025 10:30</c:v>
                </c:pt>
                <c:pt idx="3952">
                  <c:v>06/09/2025 10:40</c:v>
                </c:pt>
                <c:pt idx="3953">
                  <c:v>06/09/2025 10:50</c:v>
                </c:pt>
                <c:pt idx="3954">
                  <c:v>06/09/2025 11:00</c:v>
                </c:pt>
                <c:pt idx="3955">
                  <c:v>06/09/2025 11:10</c:v>
                </c:pt>
                <c:pt idx="3956">
                  <c:v>06/09/2025 11:20</c:v>
                </c:pt>
                <c:pt idx="3957">
                  <c:v>06/09/2025 11:30</c:v>
                </c:pt>
                <c:pt idx="3958">
                  <c:v>06/09/2025 11:40</c:v>
                </c:pt>
                <c:pt idx="3959">
                  <c:v>06/09/2025 11:50</c:v>
                </c:pt>
                <c:pt idx="3960">
                  <c:v>06/09/2025 12:00</c:v>
                </c:pt>
                <c:pt idx="3961">
                  <c:v>06/09/2025 12:10</c:v>
                </c:pt>
                <c:pt idx="3962">
                  <c:v>06/09/2025 12:20</c:v>
                </c:pt>
                <c:pt idx="3963">
                  <c:v>06/09/2025 12:30</c:v>
                </c:pt>
                <c:pt idx="3964">
                  <c:v>06/09/2025 12:40</c:v>
                </c:pt>
                <c:pt idx="3965">
                  <c:v>06/09/2025 12:50</c:v>
                </c:pt>
                <c:pt idx="3966">
                  <c:v>06/09/2025 13:00</c:v>
                </c:pt>
                <c:pt idx="3967">
                  <c:v>06/09/2025 13:10</c:v>
                </c:pt>
                <c:pt idx="3968">
                  <c:v>06/09/2025 13:20</c:v>
                </c:pt>
                <c:pt idx="3969">
                  <c:v>06/09/2025 13:30</c:v>
                </c:pt>
                <c:pt idx="3970">
                  <c:v>06/09/2025 13:40</c:v>
                </c:pt>
                <c:pt idx="3971">
                  <c:v>06/09/2025 13:50</c:v>
                </c:pt>
                <c:pt idx="3972">
                  <c:v>06/09/2025 14:00</c:v>
                </c:pt>
                <c:pt idx="3973">
                  <c:v>06/09/2025 14:10</c:v>
                </c:pt>
                <c:pt idx="3974">
                  <c:v>06/09/2025 14:20</c:v>
                </c:pt>
                <c:pt idx="3975">
                  <c:v>06/09/2025 14:30</c:v>
                </c:pt>
                <c:pt idx="3976">
                  <c:v>06/09/2025 14:40</c:v>
                </c:pt>
                <c:pt idx="3977">
                  <c:v>06/09/2025 14:50</c:v>
                </c:pt>
                <c:pt idx="3978">
                  <c:v>06/09/2025 15:00</c:v>
                </c:pt>
                <c:pt idx="3979">
                  <c:v>06/09/2025 15:10</c:v>
                </c:pt>
                <c:pt idx="3980">
                  <c:v>06/09/2025 15:20</c:v>
                </c:pt>
                <c:pt idx="3981">
                  <c:v>06/09/2025 15:30</c:v>
                </c:pt>
                <c:pt idx="3982">
                  <c:v>06/09/2025 15:40</c:v>
                </c:pt>
                <c:pt idx="3983">
                  <c:v>06/09/2025 15:50</c:v>
                </c:pt>
                <c:pt idx="3984">
                  <c:v>06/09/2025 16:00</c:v>
                </c:pt>
                <c:pt idx="3985">
                  <c:v>06/09/2025 16:10</c:v>
                </c:pt>
                <c:pt idx="3986">
                  <c:v>06/09/2025 16:20</c:v>
                </c:pt>
                <c:pt idx="3987">
                  <c:v>06/09/2025 16:30</c:v>
                </c:pt>
                <c:pt idx="3988">
                  <c:v>06/09/2025 16:40</c:v>
                </c:pt>
                <c:pt idx="3989">
                  <c:v>06/09/2025 16:50</c:v>
                </c:pt>
                <c:pt idx="3990">
                  <c:v>06/09/2025 17:00</c:v>
                </c:pt>
                <c:pt idx="3991">
                  <c:v>06/09/2025 17:10</c:v>
                </c:pt>
                <c:pt idx="3992">
                  <c:v>06/09/2025 17:20</c:v>
                </c:pt>
                <c:pt idx="3993">
                  <c:v>06/09/2025 17:30</c:v>
                </c:pt>
                <c:pt idx="3994">
                  <c:v>06/09/2025 17:40</c:v>
                </c:pt>
                <c:pt idx="3995">
                  <c:v>06/09/2025 17:50</c:v>
                </c:pt>
                <c:pt idx="3996">
                  <c:v>06/09/2025 18:00</c:v>
                </c:pt>
                <c:pt idx="3997">
                  <c:v>06/09/2025 18:10</c:v>
                </c:pt>
                <c:pt idx="3998">
                  <c:v>06/09/2025 18:20</c:v>
                </c:pt>
                <c:pt idx="3999">
                  <c:v>06/09/2025 18:30</c:v>
                </c:pt>
                <c:pt idx="4000">
                  <c:v>06/09/2025 18:40</c:v>
                </c:pt>
                <c:pt idx="4001">
                  <c:v>06/09/2025 18:50</c:v>
                </c:pt>
                <c:pt idx="4002">
                  <c:v>06/09/2025 19:00</c:v>
                </c:pt>
                <c:pt idx="4003">
                  <c:v>06/09/2025 19:10</c:v>
                </c:pt>
                <c:pt idx="4004">
                  <c:v>06/09/2025 19:20</c:v>
                </c:pt>
                <c:pt idx="4005">
                  <c:v>06/09/2025 19:30</c:v>
                </c:pt>
                <c:pt idx="4006">
                  <c:v>06/09/2025 19:40</c:v>
                </c:pt>
                <c:pt idx="4007">
                  <c:v>06/09/2025 19:50</c:v>
                </c:pt>
                <c:pt idx="4008">
                  <c:v>06/09/2025 20:00</c:v>
                </c:pt>
                <c:pt idx="4009">
                  <c:v>06/09/2025 20:10</c:v>
                </c:pt>
                <c:pt idx="4010">
                  <c:v>06/09/2025 20:20</c:v>
                </c:pt>
                <c:pt idx="4011">
                  <c:v>06/09/2025 20:30</c:v>
                </c:pt>
                <c:pt idx="4012">
                  <c:v>06/09/2025 20:40</c:v>
                </c:pt>
                <c:pt idx="4013">
                  <c:v>06/09/2025 20:50</c:v>
                </c:pt>
                <c:pt idx="4014">
                  <c:v>06/09/2025 21:00</c:v>
                </c:pt>
                <c:pt idx="4015">
                  <c:v>06/09/2025 21:10</c:v>
                </c:pt>
                <c:pt idx="4016">
                  <c:v>06/09/2025 21:20</c:v>
                </c:pt>
                <c:pt idx="4017">
                  <c:v>06/09/2025 21:30</c:v>
                </c:pt>
                <c:pt idx="4018">
                  <c:v>06/09/2025 21:40</c:v>
                </c:pt>
                <c:pt idx="4019">
                  <c:v>06/09/2025 21:50</c:v>
                </c:pt>
                <c:pt idx="4020">
                  <c:v>06/09/2025 22:00</c:v>
                </c:pt>
                <c:pt idx="4021">
                  <c:v>06/09/2025 22:10</c:v>
                </c:pt>
                <c:pt idx="4022">
                  <c:v>06/09/2025 22:20</c:v>
                </c:pt>
                <c:pt idx="4023">
                  <c:v>06/09/2025 22:30</c:v>
                </c:pt>
                <c:pt idx="4024">
                  <c:v>06/09/2025 22:40</c:v>
                </c:pt>
                <c:pt idx="4025">
                  <c:v>06/09/2025 22:50</c:v>
                </c:pt>
                <c:pt idx="4026">
                  <c:v>06/09/2025 23:00</c:v>
                </c:pt>
                <c:pt idx="4027">
                  <c:v>06/09/2025 23:10</c:v>
                </c:pt>
                <c:pt idx="4028">
                  <c:v>06/09/2025 23:20</c:v>
                </c:pt>
                <c:pt idx="4029">
                  <c:v>06/09/2025 23:30</c:v>
                </c:pt>
                <c:pt idx="4030">
                  <c:v>06/09/2025 23:40</c:v>
                </c:pt>
                <c:pt idx="4031">
                  <c:v>06/09/2025 23:50</c:v>
                </c:pt>
                <c:pt idx="4032">
                  <c:v>07/09/2025 00:00</c:v>
                </c:pt>
                <c:pt idx="4033">
                  <c:v>07/09/2025 00:10</c:v>
                </c:pt>
                <c:pt idx="4034">
                  <c:v>07/09/2025 00:20</c:v>
                </c:pt>
                <c:pt idx="4035">
                  <c:v>07/09/2025 00:30</c:v>
                </c:pt>
                <c:pt idx="4036">
                  <c:v>07/09/2025 00:40</c:v>
                </c:pt>
                <c:pt idx="4037">
                  <c:v>07/09/2025 00:50</c:v>
                </c:pt>
                <c:pt idx="4038">
                  <c:v>07/09/2025 01:00</c:v>
                </c:pt>
                <c:pt idx="4039">
                  <c:v>07/09/2025 01:10</c:v>
                </c:pt>
                <c:pt idx="4040">
                  <c:v>07/09/2025 01:20</c:v>
                </c:pt>
                <c:pt idx="4041">
                  <c:v>07/09/2025 01:30</c:v>
                </c:pt>
                <c:pt idx="4042">
                  <c:v>07/09/2025 01:40</c:v>
                </c:pt>
                <c:pt idx="4043">
                  <c:v>07/09/2025 01:50</c:v>
                </c:pt>
                <c:pt idx="4044">
                  <c:v>07/09/2025 02:00</c:v>
                </c:pt>
                <c:pt idx="4045">
                  <c:v>07/09/2025 02:10</c:v>
                </c:pt>
                <c:pt idx="4046">
                  <c:v>07/09/2025 02:20</c:v>
                </c:pt>
                <c:pt idx="4047">
                  <c:v>07/09/2025 02:30</c:v>
                </c:pt>
                <c:pt idx="4048">
                  <c:v>07/09/2025 02:40</c:v>
                </c:pt>
                <c:pt idx="4049">
                  <c:v>07/09/2025 02:50</c:v>
                </c:pt>
                <c:pt idx="4050">
                  <c:v>07/09/2025 03:00</c:v>
                </c:pt>
                <c:pt idx="4051">
                  <c:v>07/09/2025 03:10</c:v>
                </c:pt>
                <c:pt idx="4052">
                  <c:v>07/09/2025 03:20</c:v>
                </c:pt>
                <c:pt idx="4053">
                  <c:v>07/09/2025 03:30</c:v>
                </c:pt>
                <c:pt idx="4054">
                  <c:v>07/09/2025 03:40</c:v>
                </c:pt>
                <c:pt idx="4055">
                  <c:v>07/09/2025 03:50</c:v>
                </c:pt>
                <c:pt idx="4056">
                  <c:v>07/09/2025 04:00</c:v>
                </c:pt>
                <c:pt idx="4057">
                  <c:v>07/09/2025 04:10</c:v>
                </c:pt>
                <c:pt idx="4058">
                  <c:v>07/09/2025 04:20</c:v>
                </c:pt>
                <c:pt idx="4059">
                  <c:v>07/09/2025 04:30</c:v>
                </c:pt>
                <c:pt idx="4060">
                  <c:v>07/09/2025 04:40</c:v>
                </c:pt>
                <c:pt idx="4061">
                  <c:v>07/09/2025 04:50</c:v>
                </c:pt>
                <c:pt idx="4062">
                  <c:v>07/09/2025 05:00</c:v>
                </c:pt>
                <c:pt idx="4063">
                  <c:v>07/09/2025 05:10</c:v>
                </c:pt>
                <c:pt idx="4064">
                  <c:v>07/09/2025 05:20</c:v>
                </c:pt>
                <c:pt idx="4065">
                  <c:v>07/09/2025 05:30</c:v>
                </c:pt>
                <c:pt idx="4066">
                  <c:v>07/09/2025 05:40</c:v>
                </c:pt>
                <c:pt idx="4067">
                  <c:v>07/09/2025 05:50</c:v>
                </c:pt>
                <c:pt idx="4068">
                  <c:v>07/09/2025 06:00</c:v>
                </c:pt>
                <c:pt idx="4069">
                  <c:v>07/09/2025 06:10</c:v>
                </c:pt>
                <c:pt idx="4070">
                  <c:v>07/09/2025 06:20</c:v>
                </c:pt>
                <c:pt idx="4071">
                  <c:v>07/09/2025 06:30</c:v>
                </c:pt>
                <c:pt idx="4072">
                  <c:v>07/09/2025 06:40</c:v>
                </c:pt>
                <c:pt idx="4073">
                  <c:v>07/09/2025 06:50</c:v>
                </c:pt>
                <c:pt idx="4074">
                  <c:v>07/09/2025 07:00</c:v>
                </c:pt>
                <c:pt idx="4075">
                  <c:v>07/09/2025 07:10</c:v>
                </c:pt>
                <c:pt idx="4076">
                  <c:v>07/09/2025 07:20</c:v>
                </c:pt>
                <c:pt idx="4077">
                  <c:v>07/09/2025 07:30</c:v>
                </c:pt>
                <c:pt idx="4078">
                  <c:v>07/09/2025 07:40</c:v>
                </c:pt>
                <c:pt idx="4079">
                  <c:v>07/09/2025 07:50</c:v>
                </c:pt>
                <c:pt idx="4080">
                  <c:v>07/09/2025 08:00</c:v>
                </c:pt>
                <c:pt idx="4081">
                  <c:v>07/09/2025 08:10</c:v>
                </c:pt>
                <c:pt idx="4082">
                  <c:v>07/09/2025 08:20</c:v>
                </c:pt>
                <c:pt idx="4083">
                  <c:v>07/09/2025 08:30</c:v>
                </c:pt>
                <c:pt idx="4084">
                  <c:v>07/09/2025 08:40</c:v>
                </c:pt>
                <c:pt idx="4085">
                  <c:v>07/09/2025 08:50</c:v>
                </c:pt>
                <c:pt idx="4086">
                  <c:v>07/09/2025 09:00</c:v>
                </c:pt>
                <c:pt idx="4087">
                  <c:v>07/09/2025 09:10</c:v>
                </c:pt>
                <c:pt idx="4088">
                  <c:v>07/09/2025 09:20</c:v>
                </c:pt>
                <c:pt idx="4089">
                  <c:v>07/09/2025 09:30</c:v>
                </c:pt>
                <c:pt idx="4090">
                  <c:v>07/09/2025 09:40</c:v>
                </c:pt>
                <c:pt idx="4091">
                  <c:v>07/09/2025 09:50</c:v>
                </c:pt>
                <c:pt idx="4092">
                  <c:v>07/09/2025 10:00</c:v>
                </c:pt>
                <c:pt idx="4093">
                  <c:v>07/09/2025 10:10</c:v>
                </c:pt>
                <c:pt idx="4094">
                  <c:v>07/09/2025 10:20</c:v>
                </c:pt>
                <c:pt idx="4095">
                  <c:v>07/09/2025 10:30</c:v>
                </c:pt>
                <c:pt idx="4096">
                  <c:v>07/09/2025 10:40</c:v>
                </c:pt>
                <c:pt idx="4097">
                  <c:v>07/09/2025 10:50</c:v>
                </c:pt>
                <c:pt idx="4098">
                  <c:v>07/09/2025 11:00</c:v>
                </c:pt>
                <c:pt idx="4099">
                  <c:v>07/09/2025 11:10</c:v>
                </c:pt>
                <c:pt idx="4100">
                  <c:v>07/09/2025 11:20</c:v>
                </c:pt>
                <c:pt idx="4101">
                  <c:v>07/09/2025 11:30</c:v>
                </c:pt>
                <c:pt idx="4102">
                  <c:v>07/09/2025 11:40</c:v>
                </c:pt>
                <c:pt idx="4103">
                  <c:v>07/09/2025 11:50</c:v>
                </c:pt>
                <c:pt idx="4104">
                  <c:v>07/09/2025 12:00</c:v>
                </c:pt>
                <c:pt idx="4105">
                  <c:v>07/09/2025 12:10</c:v>
                </c:pt>
                <c:pt idx="4106">
                  <c:v>07/09/2025 12:20</c:v>
                </c:pt>
                <c:pt idx="4107">
                  <c:v>07/09/2025 12:30</c:v>
                </c:pt>
                <c:pt idx="4108">
                  <c:v>07/09/2025 12:40</c:v>
                </c:pt>
                <c:pt idx="4109">
                  <c:v>07/09/2025 12:50</c:v>
                </c:pt>
                <c:pt idx="4110">
                  <c:v>07/09/2025 13:00</c:v>
                </c:pt>
                <c:pt idx="4111">
                  <c:v>07/09/2025 13:10</c:v>
                </c:pt>
                <c:pt idx="4112">
                  <c:v>07/09/2025 13:20</c:v>
                </c:pt>
                <c:pt idx="4113">
                  <c:v>07/09/2025 13:30</c:v>
                </c:pt>
                <c:pt idx="4114">
                  <c:v>07/09/2025 13:40</c:v>
                </c:pt>
                <c:pt idx="4115">
                  <c:v>07/09/2025 13:50</c:v>
                </c:pt>
                <c:pt idx="4116">
                  <c:v>07/09/2025 14:00</c:v>
                </c:pt>
                <c:pt idx="4117">
                  <c:v>07/09/2025 14:10</c:v>
                </c:pt>
                <c:pt idx="4118">
                  <c:v>07/09/2025 14:20</c:v>
                </c:pt>
                <c:pt idx="4119">
                  <c:v>07/09/2025 14:30</c:v>
                </c:pt>
                <c:pt idx="4120">
                  <c:v>07/09/2025 14:40</c:v>
                </c:pt>
                <c:pt idx="4121">
                  <c:v>07/09/2025 14:50</c:v>
                </c:pt>
                <c:pt idx="4122">
                  <c:v>07/09/2025 15:00</c:v>
                </c:pt>
                <c:pt idx="4123">
                  <c:v>07/09/2025 15:10</c:v>
                </c:pt>
                <c:pt idx="4124">
                  <c:v>07/09/2025 15:20</c:v>
                </c:pt>
                <c:pt idx="4125">
                  <c:v>07/09/2025 15:30</c:v>
                </c:pt>
                <c:pt idx="4126">
                  <c:v>07/09/2025 15:40</c:v>
                </c:pt>
                <c:pt idx="4127">
                  <c:v>07/09/2025 15:50</c:v>
                </c:pt>
                <c:pt idx="4128">
                  <c:v>07/09/2025 16:00</c:v>
                </c:pt>
                <c:pt idx="4129">
                  <c:v>07/09/2025 16:10</c:v>
                </c:pt>
                <c:pt idx="4130">
                  <c:v>07/09/2025 16:20</c:v>
                </c:pt>
                <c:pt idx="4131">
                  <c:v>07/09/2025 16:30</c:v>
                </c:pt>
                <c:pt idx="4132">
                  <c:v>07/09/2025 16:40</c:v>
                </c:pt>
                <c:pt idx="4133">
                  <c:v>07/09/2025 16:50</c:v>
                </c:pt>
                <c:pt idx="4134">
                  <c:v>07/09/2025 17:00</c:v>
                </c:pt>
                <c:pt idx="4135">
                  <c:v>07/09/2025 17:10</c:v>
                </c:pt>
                <c:pt idx="4136">
                  <c:v>07/09/2025 17:20</c:v>
                </c:pt>
                <c:pt idx="4137">
                  <c:v>07/09/2025 17:30</c:v>
                </c:pt>
                <c:pt idx="4138">
                  <c:v>07/09/2025 17:40</c:v>
                </c:pt>
                <c:pt idx="4139">
                  <c:v>07/09/2025 17:50</c:v>
                </c:pt>
                <c:pt idx="4140">
                  <c:v>07/09/2025 18:00</c:v>
                </c:pt>
                <c:pt idx="4141">
                  <c:v>07/09/2025 18:10</c:v>
                </c:pt>
                <c:pt idx="4142">
                  <c:v>07/09/2025 18:20</c:v>
                </c:pt>
                <c:pt idx="4143">
                  <c:v>07/09/2025 18:30</c:v>
                </c:pt>
                <c:pt idx="4144">
                  <c:v>07/09/2025 18:40</c:v>
                </c:pt>
                <c:pt idx="4145">
                  <c:v>07/09/2025 18:50</c:v>
                </c:pt>
                <c:pt idx="4146">
                  <c:v>07/09/2025 19:00</c:v>
                </c:pt>
                <c:pt idx="4147">
                  <c:v>07/09/2025 19:10</c:v>
                </c:pt>
                <c:pt idx="4148">
                  <c:v>07/09/2025 19:20</c:v>
                </c:pt>
                <c:pt idx="4149">
                  <c:v>07/09/2025 19:30</c:v>
                </c:pt>
                <c:pt idx="4150">
                  <c:v>07/09/2025 19:40</c:v>
                </c:pt>
                <c:pt idx="4151">
                  <c:v>07/09/2025 19:50</c:v>
                </c:pt>
                <c:pt idx="4152">
                  <c:v>07/09/2025 20:00</c:v>
                </c:pt>
                <c:pt idx="4153">
                  <c:v>07/09/2025 20:10</c:v>
                </c:pt>
                <c:pt idx="4154">
                  <c:v>07/09/2025 20:20</c:v>
                </c:pt>
                <c:pt idx="4155">
                  <c:v>07/09/2025 20:30</c:v>
                </c:pt>
                <c:pt idx="4156">
                  <c:v>07/09/2025 20:40</c:v>
                </c:pt>
                <c:pt idx="4157">
                  <c:v>07/09/2025 20:50</c:v>
                </c:pt>
                <c:pt idx="4158">
                  <c:v>07/09/2025 21:00</c:v>
                </c:pt>
                <c:pt idx="4159">
                  <c:v>07/09/2025 21:10</c:v>
                </c:pt>
                <c:pt idx="4160">
                  <c:v>07/09/2025 21:20</c:v>
                </c:pt>
                <c:pt idx="4161">
                  <c:v>07/09/2025 21:30</c:v>
                </c:pt>
                <c:pt idx="4162">
                  <c:v>07/09/2025 21:40</c:v>
                </c:pt>
                <c:pt idx="4163">
                  <c:v>07/09/2025 21:50</c:v>
                </c:pt>
                <c:pt idx="4164">
                  <c:v>07/09/2025 22:00</c:v>
                </c:pt>
                <c:pt idx="4165">
                  <c:v>07/09/2025 22:10</c:v>
                </c:pt>
                <c:pt idx="4166">
                  <c:v>07/09/2025 22:20</c:v>
                </c:pt>
                <c:pt idx="4167">
                  <c:v>07/09/2025 22:30</c:v>
                </c:pt>
                <c:pt idx="4168">
                  <c:v>07/09/2025 22:40</c:v>
                </c:pt>
                <c:pt idx="4169">
                  <c:v>07/09/2025 22:50</c:v>
                </c:pt>
                <c:pt idx="4170">
                  <c:v>07/09/2025 23:00</c:v>
                </c:pt>
                <c:pt idx="4171">
                  <c:v>07/09/2025 23:10</c:v>
                </c:pt>
                <c:pt idx="4172">
                  <c:v>07/09/2025 23:20</c:v>
                </c:pt>
                <c:pt idx="4173">
                  <c:v>07/09/2025 23:30</c:v>
                </c:pt>
                <c:pt idx="4174">
                  <c:v>07/09/2025 23:40</c:v>
                </c:pt>
                <c:pt idx="4175">
                  <c:v>07/09/2025 23:50</c:v>
                </c:pt>
                <c:pt idx="4176">
                  <c:v>08/09/2025 00:00</c:v>
                </c:pt>
                <c:pt idx="4177">
                  <c:v>08/09/2025 00:10</c:v>
                </c:pt>
                <c:pt idx="4178">
                  <c:v>08/09/2025 00:20</c:v>
                </c:pt>
                <c:pt idx="4179">
                  <c:v>08/09/2025 00:30</c:v>
                </c:pt>
                <c:pt idx="4180">
                  <c:v>08/09/2025 00:40</c:v>
                </c:pt>
                <c:pt idx="4181">
                  <c:v>08/09/2025 00:50</c:v>
                </c:pt>
                <c:pt idx="4182">
                  <c:v>08/09/2025 01:00</c:v>
                </c:pt>
                <c:pt idx="4183">
                  <c:v>08/09/2025 01:10</c:v>
                </c:pt>
                <c:pt idx="4184">
                  <c:v>08/09/2025 01:20</c:v>
                </c:pt>
                <c:pt idx="4185">
                  <c:v>08/09/2025 01:30</c:v>
                </c:pt>
                <c:pt idx="4186">
                  <c:v>08/09/2025 01:40</c:v>
                </c:pt>
                <c:pt idx="4187">
                  <c:v>08/09/2025 01:50</c:v>
                </c:pt>
                <c:pt idx="4188">
                  <c:v>08/09/2025 02:00</c:v>
                </c:pt>
                <c:pt idx="4189">
                  <c:v>08/09/2025 02:10</c:v>
                </c:pt>
                <c:pt idx="4190">
                  <c:v>08/09/2025 02:20</c:v>
                </c:pt>
                <c:pt idx="4191">
                  <c:v>08/09/2025 02:30</c:v>
                </c:pt>
                <c:pt idx="4192">
                  <c:v>08/09/2025 02:40</c:v>
                </c:pt>
                <c:pt idx="4193">
                  <c:v>08/09/2025 02:50</c:v>
                </c:pt>
                <c:pt idx="4194">
                  <c:v>08/09/2025 03:00</c:v>
                </c:pt>
                <c:pt idx="4195">
                  <c:v>08/09/2025 03:10</c:v>
                </c:pt>
                <c:pt idx="4196">
                  <c:v>08/09/2025 03:20</c:v>
                </c:pt>
                <c:pt idx="4197">
                  <c:v>08/09/2025 03:30</c:v>
                </c:pt>
                <c:pt idx="4198">
                  <c:v>08/09/2025 03:40</c:v>
                </c:pt>
                <c:pt idx="4199">
                  <c:v>08/09/2025 03:50</c:v>
                </c:pt>
                <c:pt idx="4200">
                  <c:v>08/09/2025 04:00</c:v>
                </c:pt>
                <c:pt idx="4201">
                  <c:v>08/09/2025 04:10</c:v>
                </c:pt>
                <c:pt idx="4202">
                  <c:v>08/09/2025 04:20</c:v>
                </c:pt>
                <c:pt idx="4203">
                  <c:v>08/09/2025 04:30</c:v>
                </c:pt>
                <c:pt idx="4204">
                  <c:v>08/09/2025 04:40</c:v>
                </c:pt>
                <c:pt idx="4205">
                  <c:v>08/09/2025 04:50</c:v>
                </c:pt>
                <c:pt idx="4206">
                  <c:v>08/09/2025 05:00</c:v>
                </c:pt>
                <c:pt idx="4207">
                  <c:v>08/09/2025 05:10</c:v>
                </c:pt>
                <c:pt idx="4208">
                  <c:v>08/09/2025 05:20</c:v>
                </c:pt>
                <c:pt idx="4209">
                  <c:v>08/09/2025 05:30</c:v>
                </c:pt>
                <c:pt idx="4210">
                  <c:v>08/09/2025 05:40</c:v>
                </c:pt>
                <c:pt idx="4211">
                  <c:v>08/09/2025 05:50</c:v>
                </c:pt>
                <c:pt idx="4212">
                  <c:v>08/09/2025 06:00</c:v>
                </c:pt>
                <c:pt idx="4213">
                  <c:v>08/09/2025 06:10</c:v>
                </c:pt>
                <c:pt idx="4214">
                  <c:v>08/09/2025 06:20</c:v>
                </c:pt>
                <c:pt idx="4215">
                  <c:v>08/09/2025 06:30</c:v>
                </c:pt>
                <c:pt idx="4216">
                  <c:v>08/09/2025 06:40</c:v>
                </c:pt>
                <c:pt idx="4217">
                  <c:v>08/09/2025 06:50</c:v>
                </c:pt>
                <c:pt idx="4218">
                  <c:v>08/09/2025 07:00</c:v>
                </c:pt>
                <c:pt idx="4219">
                  <c:v>08/09/2025 07:10</c:v>
                </c:pt>
                <c:pt idx="4220">
                  <c:v>08/09/2025 07:20</c:v>
                </c:pt>
                <c:pt idx="4221">
                  <c:v>08/09/2025 07:30</c:v>
                </c:pt>
                <c:pt idx="4222">
                  <c:v>08/09/2025 07:40</c:v>
                </c:pt>
                <c:pt idx="4223">
                  <c:v>08/09/2025 07:50</c:v>
                </c:pt>
                <c:pt idx="4224">
                  <c:v>08/09/2025 08:00</c:v>
                </c:pt>
                <c:pt idx="4225">
                  <c:v>08/09/2025 08:10</c:v>
                </c:pt>
                <c:pt idx="4226">
                  <c:v>08/09/2025 08:20</c:v>
                </c:pt>
                <c:pt idx="4227">
                  <c:v>08/09/2025 08:30</c:v>
                </c:pt>
                <c:pt idx="4228">
                  <c:v>08/09/2025 08:40</c:v>
                </c:pt>
                <c:pt idx="4229">
                  <c:v>08/09/2025 08:50</c:v>
                </c:pt>
                <c:pt idx="4230">
                  <c:v>08/09/2025 09:00</c:v>
                </c:pt>
                <c:pt idx="4231">
                  <c:v>08/09/2025 09:10</c:v>
                </c:pt>
                <c:pt idx="4232">
                  <c:v>08/09/2025 09:20</c:v>
                </c:pt>
                <c:pt idx="4233">
                  <c:v>08/09/2025 09:30</c:v>
                </c:pt>
                <c:pt idx="4234">
                  <c:v>08/09/2025 09:40</c:v>
                </c:pt>
                <c:pt idx="4235">
                  <c:v>08/09/2025 09:50</c:v>
                </c:pt>
                <c:pt idx="4236">
                  <c:v>08/09/2025 10:00</c:v>
                </c:pt>
                <c:pt idx="4237">
                  <c:v>08/09/2025 10:10</c:v>
                </c:pt>
                <c:pt idx="4238">
                  <c:v>08/09/2025 10:20</c:v>
                </c:pt>
                <c:pt idx="4239">
                  <c:v>08/09/2025 10:30</c:v>
                </c:pt>
                <c:pt idx="4240">
                  <c:v>08/09/2025 10:40</c:v>
                </c:pt>
                <c:pt idx="4241">
                  <c:v>08/09/2025 10:50</c:v>
                </c:pt>
                <c:pt idx="4242">
                  <c:v>08/09/2025 11:00</c:v>
                </c:pt>
                <c:pt idx="4243">
                  <c:v>08/09/2025 11:10</c:v>
                </c:pt>
                <c:pt idx="4244">
                  <c:v>08/09/2025 11:20</c:v>
                </c:pt>
                <c:pt idx="4245">
                  <c:v>08/09/2025 11:30</c:v>
                </c:pt>
                <c:pt idx="4246">
                  <c:v>08/09/2025 11:40</c:v>
                </c:pt>
                <c:pt idx="4247">
                  <c:v>08/09/2025 11:50</c:v>
                </c:pt>
                <c:pt idx="4248">
                  <c:v>08/09/2025 12:00</c:v>
                </c:pt>
                <c:pt idx="4249">
                  <c:v>08/09/2025 12:10</c:v>
                </c:pt>
                <c:pt idx="4250">
                  <c:v>08/09/2025 12:20</c:v>
                </c:pt>
                <c:pt idx="4251">
                  <c:v>08/09/2025 12:30</c:v>
                </c:pt>
                <c:pt idx="4252">
                  <c:v>08/09/2025 12:40</c:v>
                </c:pt>
                <c:pt idx="4253">
                  <c:v>08/09/2025 12:50</c:v>
                </c:pt>
                <c:pt idx="4254">
                  <c:v>08/09/2025 13:00</c:v>
                </c:pt>
                <c:pt idx="4255">
                  <c:v>08/09/2025 13:10</c:v>
                </c:pt>
                <c:pt idx="4256">
                  <c:v>08/09/2025 13:20</c:v>
                </c:pt>
                <c:pt idx="4257">
                  <c:v>08/09/2025 13:30</c:v>
                </c:pt>
                <c:pt idx="4258">
                  <c:v>08/09/2025 13:40</c:v>
                </c:pt>
                <c:pt idx="4259">
                  <c:v>08/09/2025 13:50</c:v>
                </c:pt>
                <c:pt idx="4260">
                  <c:v>08/09/2025 14:00</c:v>
                </c:pt>
                <c:pt idx="4261">
                  <c:v>08/09/2025 14:10</c:v>
                </c:pt>
                <c:pt idx="4262">
                  <c:v>08/09/2025 14:20</c:v>
                </c:pt>
                <c:pt idx="4263">
                  <c:v>08/09/2025 14:30</c:v>
                </c:pt>
                <c:pt idx="4264">
                  <c:v>08/09/2025 14:40</c:v>
                </c:pt>
                <c:pt idx="4265">
                  <c:v>08/09/2025 14:50</c:v>
                </c:pt>
                <c:pt idx="4266">
                  <c:v>08/09/2025 15:00</c:v>
                </c:pt>
                <c:pt idx="4267">
                  <c:v>08/09/2025 15:10</c:v>
                </c:pt>
                <c:pt idx="4268">
                  <c:v>08/09/2025 15:20</c:v>
                </c:pt>
                <c:pt idx="4269">
                  <c:v>08/09/2025 15:30</c:v>
                </c:pt>
                <c:pt idx="4270">
                  <c:v>08/09/2025 15:40</c:v>
                </c:pt>
                <c:pt idx="4271">
                  <c:v>08/09/2025 15:50</c:v>
                </c:pt>
                <c:pt idx="4272">
                  <c:v>08/09/2025 16:00</c:v>
                </c:pt>
                <c:pt idx="4273">
                  <c:v>08/09/2025 16:10</c:v>
                </c:pt>
                <c:pt idx="4274">
                  <c:v>08/09/2025 16:20</c:v>
                </c:pt>
                <c:pt idx="4275">
                  <c:v>08/09/2025 16:30</c:v>
                </c:pt>
                <c:pt idx="4276">
                  <c:v>08/09/2025 16:40</c:v>
                </c:pt>
                <c:pt idx="4277">
                  <c:v>08/09/2025 16:50</c:v>
                </c:pt>
                <c:pt idx="4278">
                  <c:v>08/09/2025 17:00</c:v>
                </c:pt>
                <c:pt idx="4279">
                  <c:v>08/09/2025 17:10</c:v>
                </c:pt>
                <c:pt idx="4280">
                  <c:v>08/09/2025 17:20</c:v>
                </c:pt>
                <c:pt idx="4281">
                  <c:v>08/09/2025 17:30</c:v>
                </c:pt>
                <c:pt idx="4282">
                  <c:v>08/09/2025 17:40</c:v>
                </c:pt>
                <c:pt idx="4283">
                  <c:v>08/09/2025 17:50</c:v>
                </c:pt>
                <c:pt idx="4284">
                  <c:v>08/09/2025 18:00</c:v>
                </c:pt>
                <c:pt idx="4285">
                  <c:v>08/09/2025 18:10</c:v>
                </c:pt>
                <c:pt idx="4286">
                  <c:v>08/09/2025 18:20</c:v>
                </c:pt>
                <c:pt idx="4287">
                  <c:v>08/09/2025 18:30</c:v>
                </c:pt>
                <c:pt idx="4288">
                  <c:v>08/09/2025 18:40</c:v>
                </c:pt>
                <c:pt idx="4289">
                  <c:v>08/09/2025 18:50</c:v>
                </c:pt>
                <c:pt idx="4290">
                  <c:v>08/09/2025 19:00</c:v>
                </c:pt>
                <c:pt idx="4291">
                  <c:v>08/09/2025 19:10</c:v>
                </c:pt>
                <c:pt idx="4292">
                  <c:v>08/09/2025 19:20</c:v>
                </c:pt>
                <c:pt idx="4293">
                  <c:v>08/09/2025 19:30</c:v>
                </c:pt>
                <c:pt idx="4294">
                  <c:v>08/09/2025 19:40</c:v>
                </c:pt>
                <c:pt idx="4295">
                  <c:v>08/09/2025 19:50</c:v>
                </c:pt>
                <c:pt idx="4296">
                  <c:v>08/09/2025 20:00</c:v>
                </c:pt>
                <c:pt idx="4297">
                  <c:v>08/09/2025 20:10</c:v>
                </c:pt>
                <c:pt idx="4298">
                  <c:v>08/09/2025 20:20</c:v>
                </c:pt>
                <c:pt idx="4299">
                  <c:v>08/09/2025 20:30</c:v>
                </c:pt>
                <c:pt idx="4300">
                  <c:v>08/09/2025 20:40</c:v>
                </c:pt>
                <c:pt idx="4301">
                  <c:v>08/09/2025 20:50</c:v>
                </c:pt>
                <c:pt idx="4302">
                  <c:v>08/09/2025 21:00</c:v>
                </c:pt>
                <c:pt idx="4303">
                  <c:v>08/09/2025 21:10</c:v>
                </c:pt>
                <c:pt idx="4304">
                  <c:v>08/09/2025 21:20</c:v>
                </c:pt>
                <c:pt idx="4305">
                  <c:v>08/09/2025 21:30</c:v>
                </c:pt>
                <c:pt idx="4306">
                  <c:v>08/09/2025 21:40</c:v>
                </c:pt>
                <c:pt idx="4307">
                  <c:v>08/09/2025 21:50</c:v>
                </c:pt>
                <c:pt idx="4308">
                  <c:v>08/09/2025 22:00</c:v>
                </c:pt>
                <c:pt idx="4309">
                  <c:v>08/09/2025 22:10</c:v>
                </c:pt>
                <c:pt idx="4310">
                  <c:v>08/09/2025 22:20</c:v>
                </c:pt>
                <c:pt idx="4311">
                  <c:v>08/09/2025 22:30</c:v>
                </c:pt>
                <c:pt idx="4312">
                  <c:v>08/09/2025 22:40</c:v>
                </c:pt>
                <c:pt idx="4313">
                  <c:v>08/09/2025 22:50</c:v>
                </c:pt>
                <c:pt idx="4314">
                  <c:v>08/09/2025 23:00</c:v>
                </c:pt>
                <c:pt idx="4315">
                  <c:v>08/09/2025 23:10</c:v>
                </c:pt>
                <c:pt idx="4316">
                  <c:v>08/09/2025 23:20</c:v>
                </c:pt>
                <c:pt idx="4317">
                  <c:v>08/09/2025 23:30</c:v>
                </c:pt>
                <c:pt idx="4318">
                  <c:v>08/09/2025 23:40</c:v>
                </c:pt>
                <c:pt idx="4319">
                  <c:v>08/09/2025 23:50</c:v>
                </c:pt>
                <c:pt idx="4320">
                  <c:v>09/09/2025 00:00</c:v>
                </c:pt>
                <c:pt idx="4321">
                  <c:v>09/09/2025 00:10</c:v>
                </c:pt>
                <c:pt idx="4322">
                  <c:v>09/09/2025 00:20</c:v>
                </c:pt>
                <c:pt idx="4323">
                  <c:v>09/09/2025 00:30</c:v>
                </c:pt>
                <c:pt idx="4324">
                  <c:v>09/09/2025 00:40</c:v>
                </c:pt>
                <c:pt idx="4325">
                  <c:v>09/09/2025 00:50</c:v>
                </c:pt>
                <c:pt idx="4326">
                  <c:v>09/09/2025 01:00</c:v>
                </c:pt>
                <c:pt idx="4327">
                  <c:v>09/09/2025 01:10</c:v>
                </c:pt>
                <c:pt idx="4328">
                  <c:v>09/09/2025 01:20</c:v>
                </c:pt>
                <c:pt idx="4329">
                  <c:v>09/09/2025 01:30</c:v>
                </c:pt>
                <c:pt idx="4330">
                  <c:v>09/09/2025 01:40</c:v>
                </c:pt>
                <c:pt idx="4331">
                  <c:v>09/09/2025 01:50</c:v>
                </c:pt>
                <c:pt idx="4332">
                  <c:v>09/09/2025 02:00</c:v>
                </c:pt>
                <c:pt idx="4333">
                  <c:v>09/09/2025 02:10</c:v>
                </c:pt>
                <c:pt idx="4334">
                  <c:v>09/09/2025 02:20</c:v>
                </c:pt>
                <c:pt idx="4335">
                  <c:v>09/09/2025 02:30</c:v>
                </c:pt>
                <c:pt idx="4336">
                  <c:v>09/09/2025 02:40</c:v>
                </c:pt>
                <c:pt idx="4337">
                  <c:v>09/09/2025 02:50</c:v>
                </c:pt>
                <c:pt idx="4338">
                  <c:v>09/09/2025 03:00</c:v>
                </c:pt>
                <c:pt idx="4339">
                  <c:v>09/09/2025 03:10</c:v>
                </c:pt>
                <c:pt idx="4340">
                  <c:v>09/09/2025 03:20</c:v>
                </c:pt>
                <c:pt idx="4341">
                  <c:v>09/09/2025 03:30</c:v>
                </c:pt>
                <c:pt idx="4342">
                  <c:v>09/09/2025 03:40</c:v>
                </c:pt>
                <c:pt idx="4343">
                  <c:v>09/09/2025 03:50</c:v>
                </c:pt>
                <c:pt idx="4344">
                  <c:v>09/09/2025 04:00</c:v>
                </c:pt>
                <c:pt idx="4345">
                  <c:v>09/09/2025 04:10</c:v>
                </c:pt>
                <c:pt idx="4346">
                  <c:v>09/09/2025 04:20</c:v>
                </c:pt>
                <c:pt idx="4347">
                  <c:v>09/09/2025 04:30</c:v>
                </c:pt>
                <c:pt idx="4348">
                  <c:v>09/09/2025 04:40</c:v>
                </c:pt>
                <c:pt idx="4349">
                  <c:v>09/09/2025 04:50</c:v>
                </c:pt>
                <c:pt idx="4350">
                  <c:v>09/09/2025 05:00</c:v>
                </c:pt>
                <c:pt idx="4351">
                  <c:v>09/09/2025 05:10</c:v>
                </c:pt>
                <c:pt idx="4352">
                  <c:v>09/09/2025 05:20</c:v>
                </c:pt>
                <c:pt idx="4353">
                  <c:v>09/09/2025 05:30</c:v>
                </c:pt>
                <c:pt idx="4354">
                  <c:v>09/09/2025 05:40</c:v>
                </c:pt>
                <c:pt idx="4355">
                  <c:v>09/09/2025 05:50</c:v>
                </c:pt>
                <c:pt idx="4356">
                  <c:v>09/09/2025 06:00</c:v>
                </c:pt>
                <c:pt idx="4357">
                  <c:v>09/09/2025 06:10</c:v>
                </c:pt>
                <c:pt idx="4358">
                  <c:v>09/09/2025 06:20</c:v>
                </c:pt>
                <c:pt idx="4359">
                  <c:v>09/09/2025 06:30</c:v>
                </c:pt>
                <c:pt idx="4360">
                  <c:v>09/09/2025 06:40</c:v>
                </c:pt>
                <c:pt idx="4361">
                  <c:v>09/09/2025 06:50</c:v>
                </c:pt>
                <c:pt idx="4362">
                  <c:v>09/09/2025 07:00</c:v>
                </c:pt>
                <c:pt idx="4363">
                  <c:v>09/09/2025 07:10</c:v>
                </c:pt>
                <c:pt idx="4364">
                  <c:v>09/09/2025 07:20</c:v>
                </c:pt>
                <c:pt idx="4365">
                  <c:v>09/09/2025 07:30</c:v>
                </c:pt>
                <c:pt idx="4366">
                  <c:v>09/09/2025 07:40</c:v>
                </c:pt>
                <c:pt idx="4367">
                  <c:v>09/09/2025 07:50</c:v>
                </c:pt>
                <c:pt idx="4368">
                  <c:v>09/09/2025 08:00</c:v>
                </c:pt>
                <c:pt idx="4369">
                  <c:v>09/09/2025 08:10</c:v>
                </c:pt>
                <c:pt idx="4370">
                  <c:v>09/09/2025 08:20</c:v>
                </c:pt>
                <c:pt idx="4371">
                  <c:v>09/09/2025 08:30</c:v>
                </c:pt>
                <c:pt idx="4372">
                  <c:v>09/09/2025 08:40</c:v>
                </c:pt>
                <c:pt idx="4373">
                  <c:v>09/09/2025 08:50</c:v>
                </c:pt>
                <c:pt idx="4374">
                  <c:v>09/09/2025 09:00</c:v>
                </c:pt>
                <c:pt idx="4375">
                  <c:v>09/09/2025 09:10</c:v>
                </c:pt>
                <c:pt idx="4376">
                  <c:v>09/09/2025 09:20</c:v>
                </c:pt>
                <c:pt idx="4377">
                  <c:v>09/09/2025 09:30</c:v>
                </c:pt>
                <c:pt idx="4378">
                  <c:v>09/09/2025 09:40</c:v>
                </c:pt>
                <c:pt idx="4379">
                  <c:v>09/09/2025 09:50</c:v>
                </c:pt>
                <c:pt idx="4380">
                  <c:v>09/09/2025 10:00</c:v>
                </c:pt>
                <c:pt idx="4381">
                  <c:v>09/09/2025 10:10</c:v>
                </c:pt>
                <c:pt idx="4382">
                  <c:v>09/09/2025 10:20</c:v>
                </c:pt>
                <c:pt idx="4383">
                  <c:v>09/09/2025 10:30</c:v>
                </c:pt>
                <c:pt idx="4384">
                  <c:v>09/09/2025 10:40</c:v>
                </c:pt>
                <c:pt idx="4385">
                  <c:v>09/09/2025 10:50</c:v>
                </c:pt>
                <c:pt idx="4386">
                  <c:v>09/09/2025 11:00</c:v>
                </c:pt>
                <c:pt idx="4387">
                  <c:v>09/09/2025 11:10</c:v>
                </c:pt>
                <c:pt idx="4388">
                  <c:v>09/09/2025 11:20</c:v>
                </c:pt>
                <c:pt idx="4389">
                  <c:v>09/09/2025 11:30</c:v>
                </c:pt>
                <c:pt idx="4390">
                  <c:v>09/09/2025 11:40</c:v>
                </c:pt>
                <c:pt idx="4391">
                  <c:v>09/09/2025 11:50</c:v>
                </c:pt>
                <c:pt idx="4392">
                  <c:v>09/09/2025 12:00</c:v>
                </c:pt>
                <c:pt idx="4393">
                  <c:v>09/09/2025 12:10</c:v>
                </c:pt>
                <c:pt idx="4394">
                  <c:v>09/09/2025 12:20</c:v>
                </c:pt>
                <c:pt idx="4395">
                  <c:v>09/09/2025 12:30</c:v>
                </c:pt>
                <c:pt idx="4396">
                  <c:v>09/09/2025 12:40</c:v>
                </c:pt>
                <c:pt idx="4397">
                  <c:v>09/09/2025 12:50</c:v>
                </c:pt>
                <c:pt idx="4398">
                  <c:v>09/09/2025 13:00</c:v>
                </c:pt>
                <c:pt idx="4399">
                  <c:v>09/09/2025 13:10</c:v>
                </c:pt>
                <c:pt idx="4400">
                  <c:v>09/09/2025 13:20</c:v>
                </c:pt>
                <c:pt idx="4401">
                  <c:v>09/09/2025 13:30</c:v>
                </c:pt>
                <c:pt idx="4402">
                  <c:v>09/09/2025 13:40</c:v>
                </c:pt>
                <c:pt idx="4403">
                  <c:v>09/09/2025 13:50</c:v>
                </c:pt>
                <c:pt idx="4404">
                  <c:v>09/09/2025 14:00</c:v>
                </c:pt>
                <c:pt idx="4405">
                  <c:v>09/09/2025 14:10</c:v>
                </c:pt>
                <c:pt idx="4406">
                  <c:v>09/09/2025 14:20</c:v>
                </c:pt>
                <c:pt idx="4407">
                  <c:v>09/09/2025 14:30</c:v>
                </c:pt>
                <c:pt idx="4408">
                  <c:v>09/09/2025 14:40</c:v>
                </c:pt>
                <c:pt idx="4409">
                  <c:v>09/09/2025 14:50</c:v>
                </c:pt>
                <c:pt idx="4410">
                  <c:v>09/09/2025 15:00</c:v>
                </c:pt>
                <c:pt idx="4411">
                  <c:v>09/09/2025 15:10</c:v>
                </c:pt>
                <c:pt idx="4412">
                  <c:v>09/09/2025 15:20</c:v>
                </c:pt>
                <c:pt idx="4413">
                  <c:v>09/09/2025 15:30</c:v>
                </c:pt>
                <c:pt idx="4414">
                  <c:v>09/09/2025 15:40</c:v>
                </c:pt>
                <c:pt idx="4415">
                  <c:v>09/09/2025 15:50</c:v>
                </c:pt>
                <c:pt idx="4416">
                  <c:v>09/09/2025 16:00</c:v>
                </c:pt>
                <c:pt idx="4417">
                  <c:v>09/09/2025 16:10</c:v>
                </c:pt>
                <c:pt idx="4418">
                  <c:v>09/09/2025 16:20</c:v>
                </c:pt>
                <c:pt idx="4419">
                  <c:v>09/09/2025 16:30</c:v>
                </c:pt>
                <c:pt idx="4420">
                  <c:v>09/09/2025 16:40</c:v>
                </c:pt>
                <c:pt idx="4421">
                  <c:v>09/09/2025 16:50</c:v>
                </c:pt>
                <c:pt idx="4422">
                  <c:v>09/09/2025 17:00</c:v>
                </c:pt>
                <c:pt idx="4423">
                  <c:v>09/09/2025 17:10</c:v>
                </c:pt>
                <c:pt idx="4424">
                  <c:v>09/09/2025 17:20</c:v>
                </c:pt>
                <c:pt idx="4425">
                  <c:v>09/09/2025 17:30</c:v>
                </c:pt>
                <c:pt idx="4426">
                  <c:v>09/09/2025 17:40</c:v>
                </c:pt>
                <c:pt idx="4427">
                  <c:v>09/09/2025 17:50</c:v>
                </c:pt>
                <c:pt idx="4428">
                  <c:v>09/09/2025 18:00</c:v>
                </c:pt>
                <c:pt idx="4429">
                  <c:v>09/09/2025 18:10</c:v>
                </c:pt>
                <c:pt idx="4430">
                  <c:v>09/09/2025 18:20</c:v>
                </c:pt>
                <c:pt idx="4431">
                  <c:v>09/09/2025 18:30</c:v>
                </c:pt>
                <c:pt idx="4432">
                  <c:v>09/09/2025 18:40</c:v>
                </c:pt>
                <c:pt idx="4433">
                  <c:v>09/09/2025 18:50</c:v>
                </c:pt>
                <c:pt idx="4434">
                  <c:v>09/09/2025 19:00</c:v>
                </c:pt>
                <c:pt idx="4435">
                  <c:v>09/09/2025 19:10</c:v>
                </c:pt>
                <c:pt idx="4436">
                  <c:v>09/09/2025 19:20</c:v>
                </c:pt>
                <c:pt idx="4437">
                  <c:v>09/09/2025 19:30</c:v>
                </c:pt>
                <c:pt idx="4438">
                  <c:v>09/09/2025 19:40</c:v>
                </c:pt>
                <c:pt idx="4439">
                  <c:v>09/09/2025 19:50</c:v>
                </c:pt>
                <c:pt idx="4440">
                  <c:v>09/09/2025 20:00</c:v>
                </c:pt>
                <c:pt idx="4441">
                  <c:v>09/09/2025 20:10</c:v>
                </c:pt>
                <c:pt idx="4442">
                  <c:v>09/09/2025 20:20</c:v>
                </c:pt>
                <c:pt idx="4443">
                  <c:v>09/09/2025 20:30</c:v>
                </c:pt>
                <c:pt idx="4444">
                  <c:v>09/09/2025 20:40</c:v>
                </c:pt>
                <c:pt idx="4445">
                  <c:v>09/09/2025 20:50</c:v>
                </c:pt>
                <c:pt idx="4446">
                  <c:v>09/09/2025 21:00</c:v>
                </c:pt>
                <c:pt idx="4447">
                  <c:v>09/09/2025 21:10</c:v>
                </c:pt>
                <c:pt idx="4448">
                  <c:v>09/09/2025 21:20</c:v>
                </c:pt>
                <c:pt idx="4449">
                  <c:v>09/09/2025 21:30</c:v>
                </c:pt>
                <c:pt idx="4450">
                  <c:v>09/09/2025 21:40</c:v>
                </c:pt>
                <c:pt idx="4451">
                  <c:v>09/09/2025 21:50</c:v>
                </c:pt>
                <c:pt idx="4452">
                  <c:v>09/09/2025 22:00</c:v>
                </c:pt>
                <c:pt idx="4453">
                  <c:v>09/09/2025 22:10</c:v>
                </c:pt>
                <c:pt idx="4454">
                  <c:v>09/09/2025 22:20</c:v>
                </c:pt>
                <c:pt idx="4455">
                  <c:v>09/09/2025 22:30</c:v>
                </c:pt>
                <c:pt idx="4456">
                  <c:v>09/09/2025 22:40</c:v>
                </c:pt>
                <c:pt idx="4457">
                  <c:v>09/09/2025 22:50</c:v>
                </c:pt>
                <c:pt idx="4458">
                  <c:v>09/09/2025 23:00</c:v>
                </c:pt>
                <c:pt idx="4459">
                  <c:v>10/09/2025 23:10</c:v>
                </c:pt>
                <c:pt idx="4460">
                  <c:v>10/09/2025 23:20</c:v>
                </c:pt>
                <c:pt idx="4461">
                  <c:v>10/09/2025 23:30</c:v>
                </c:pt>
                <c:pt idx="4462">
                  <c:v>10/09/2025 23:40</c:v>
                </c:pt>
                <c:pt idx="4463">
                  <c:v>10/09/2025 23:50</c:v>
                </c:pt>
                <c:pt idx="4464">
                  <c:v>10/09/2025 00:00</c:v>
                </c:pt>
                <c:pt idx="4465">
                  <c:v>10/09/2025 00:10</c:v>
                </c:pt>
                <c:pt idx="4466">
                  <c:v>10/09/2025 00:20</c:v>
                </c:pt>
                <c:pt idx="4467">
                  <c:v>10/09/2025 00:30</c:v>
                </c:pt>
                <c:pt idx="4468">
                  <c:v>10/09/2025 00:40</c:v>
                </c:pt>
                <c:pt idx="4469">
                  <c:v>10/09/2025 00:50</c:v>
                </c:pt>
                <c:pt idx="4470">
                  <c:v>10/09/2025 01:00</c:v>
                </c:pt>
                <c:pt idx="4471">
                  <c:v>10/09/2025 01:10</c:v>
                </c:pt>
                <c:pt idx="4472">
                  <c:v>10/09/2025 01:20</c:v>
                </c:pt>
                <c:pt idx="4473">
                  <c:v>10/09/2025 01:30</c:v>
                </c:pt>
                <c:pt idx="4474">
                  <c:v>10/09/2025 01:40</c:v>
                </c:pt>
                <c:pt idx="4475">
                  <c:v>10/09/2025 01:50</c:v>
                </c:pt>
                <c:pt idx="4476">
                  <c:v>10/09/2025 02:00</c:v>
                </c:pt>
                <c:pt idx="4477">
                  <c:v>10/09/2025 02:10</c:v>
                </c:pt>
                <c:pt idx="4478">
                  <c:v>10/09/2025 02:20</c:v>
                </c:pt>
                <c:pt idx="4479">
                  <c:v>10/09/2025 02:30</c:v>
                </c:pt>
                <c:pt idx="4480">
                  <c:v>10/09/2025 02:40</c:v>
                </c:pt>
                <c:pt idx="4481">
                  <c:v>10/09/2025 02:50</c:v>
                </c:pt>
                <c:pt idx="4482">
                  <c:v>10/09/2025 03:00</c:v>
                </c:pt>
                <c:pt idx="4483">
                  <c:v>10/09/2025 03:10</c:v>
                </c:pt>
                <c:pt idx="4484">
                  <c:v>10/09/2025 03:20</c:v>
                </c:pt>
                <c:pt idx="4485">
                  <c:v>10/09/2025 03:30</c:v>
                </c:pt>
                <c:pt idx="4486">
                  <c:v>10/09/2025 03:40</c:v>
                </c:pt>
                <c:pt idx="4487">
                  <c:v>10/09/2025 03:50</c:v>
                </c:pt>
                <c:pt idx="4488">
                  <c:v>10/09/2025 04:00</c:v>
                </c:pt>
                <c:pt idx="4489">
                  <c:v>10/09/2025 04:10</c:v>
                </c:pt>
                <c:pt idx="4490">
                  <c:v>10/09/2025 04:20</c:v>
                </c:pt>
                <c:pt idx="4491">
                  <c:v>10/09/2025 04:30</c:v>
                </c:pt>
                <c:pt idx="4492">
                  <c:v>10/09/2025 04:40</c:v>
                </c:pt>
                <c:pt idx="4493">
                  <c:v>10/09/2025 04:50</c:v>
                </c:pt>
                <c:pt idx="4494">
                  <c:v>10/09/2025 05:00</c:v>
                </c:pt>
                <c:pt idx="4495">
                  <c:v>10/09/2025 05:10</c:v>
                </c:pt>
                <c:pt idx="4496">
                  <c:v>10/09/2025 05:20</c:v>
                </c:pt>
                <c:pt idx="4497">
                  <c:v>10/09/2025 05:30</c:v>
                </c:pt>
                <c:pt idx="4498">
                  <c:v>10/09/2025 05:40</c:v>
                </c:pt>
                <c:pt idx="4499">
                  <c:v>10/09/2025 05:50</c:v>
                </c:pt>
                <c:pt idx="4500">
                  <c:v>10/09/2025 06:00</c:v>
                </c:pt>
                <c:pt idx="4501">
                  <c:v>10/09/2025 06:10</c:v>
                </c:pt>
                <c:pt idx="4502">
                  <c:v>10/09/2025 06:20</c:v>
                </c:pt>
                <c:pt idx="4503">
                  <c:v>10/09/2025 06:30</c:v>
                </c:pt>
                <c:pt idx="4504">
                  <c:v>10/09/2025 06:40</c:v>
                </c:pt>
                <c:pt idx="4505">
                  <c:v>10/09/2025 06:50</c:v>
                </c:pt>
                <c:pt idx="4506">
                  <c:v>10/09/2025 07:00</c:v>
                </c:pt>
                <c:pt idx="4507">
                  <c:v>10/09/2025 07:10</c:v>
                </c:pt>
                <c:pt idx="4508">
                  <c:v>10/09/2025 07:20</c:v>
                </c:pt>
                <c:pt idx="4509">
                  <c:v>10/09/2025 07:30</c:v>
                </c:pt>
                <c:pt idx="4510">
                  <c:v>10/09/2025 07:40</c:v>
                </c:pt>
                <c:pt idx="4511">
                  <c:v>10/09/2025 07:50</c:v>
                </c:pt>
                <c:pt idx="4512">
                  <c:v>10/09/2025 08:00</c:v>
                </c:pt>
                <c:pt idx="4513">
                  <c:v>10/09/2025 08:10</c:v>
                </c:pt>
                <c:pt idx="4514">
                  <c:v>10/09/2025 08:20</c:v>
                </c:pt>
                <c:pt idx="4515">
                  <c:v>10/09/2025 08:30</c:v>
                </c:pt>
                <c:pt idx="4516">
                  <c:v>10/09/2025 08:40</c:v>
                </c:pt>
                <c:pt idx="4517">
                  <c:v>10/09/2025 08:50</c:v>
                </c:pt>
                <c:pt idx="4518">
                  <c:v>10/09/2025 09:00</c:v>
                </c:pt>
                <c:pt idx="4519">
                  <c:v>10/09/2025 09:10</c:v>
                </c:pt>
                <c:pt idx="4520">
                  <c:v>10/09/2025 09:20</c:v>
                </c:pt>
                <c:pt idx="4521">
                  <c:v>10/09/2025 09:30</c:v>
                </c:pt>
                <c:pt idx="4522">
                  <c:v>10/09/2025 09:40</c:v>
                </c:pt>
                <c:pt idx="4523">
                  <c:v>10/09/2025 09:50</c:v>
                </c:pt>
                <c:pt idx="4524">
                  <c:v>10/09/2025 10:00</c:v>
                </c:pt>
                <c:pt idx="4525">
                  <c:v>10/09/2025 10:10</c:v>
                </c:pt>
                <c:pt idx="4526">
                  <c:v>10/09/2025 10:20</c:v>
                </c:pt>
                <c:pt idx="4527">
                  <c:v>10/09/2025 10:30</c:v>
                </c:pt>
                <c:pt idx="4528">
                  <c:v>10/09/2025 10:40</c:v>
                </c:pt>
                <c:pt idx="4529">
                  <c:v>10/09/2025 10:50</c:v>
                </c:pt>
                <c:pt idx="4530">
                  <c:v>10/09/2025 11:00</c:v>
                </c:pt>
                <c:pt idx="4531">
                  <c:v>10/09/2025 11:10</c:v>
                </c:pt>
                <c:pt idx="4532">
                  <c:v>10/09/2025 11:20</c:v>
                </c:pt>
                <c:pt idx="4533">
                  <c:v>10/09/2025 11:30</c:v>
                </c:pt>
                <c:pt idx="4534">
                  <c:v>10/09/2025 11:40</c:v>
                </c:pt>
                <c:pt idx="4535">
                  <c:v>10/09/2025 11:50</c:v>
                </c:pt>
                <c:pt idx="4536">
                  <c:v>10/09/2025 12:00</c:v>
                </c:pt>
                <c:pt idx="4537">
                  <c:v>10/09/2025 12:10</c:v>
                </c:pt>
                <c:pt idx="4538">
                  <c:v>10/09/2025 12:20</c:v>
                </c:pt>
                <c:pt idx="4539">
                  <c:v>10/09/2025 12:30</c:v>
                </c:pt>
                <c:pt idx="4540">
                  <c:v>10/09/2025 12:40</c:v>
                </c:pt>
                <c:pt idx="4541">
                  <c:v>10/09/2025 12:50</c:v>
                </c:pt>
                <c:pt idx="4542">
                  <c:v>10/09/2025 13:00</c:v>
                </c:pt>
                <c:pt idx="4543">
                  <c:v>10/09/2025 13:10</c:v>
                </c:pt>
                <c:pt idx="4544">
                  <c:v>10/09/2025 13:20</c:v>
                </c:pt>
                <c:pt idx="4545">
                  <c:v>10/09/2025 13:30</c:v>
                </c:pt>
                <c:pt idx="4546">
                  <c:v>10/09/2025 13:40</c:v>
                </c:pt>
                <c:pt idx="4547">
                  <c:v>10/09/2025 13:50</c:v>
                </c:pt>
                <c:pt idx="4548">
                  <c:v>10/09/2025 14:00</c:v>
                </c:pt>
                <c:pt idx="4549">
                  <c:v>10/09/2025 14:10</c:v>
                </c:pt>
                <c:pt idx="4550">
                  <c:v>10/09/2025 14:20</c:v>
                </c:pt>
                <c:pt idx="4551">
                  <c:v>10/09/2025 14:30</c:v>
                </c:pt>
                <c:pt idx="4552">
                  <c:v>10/09/2025 14:40</c:v>
                </c:pt>
                <c:pt idx="4553">
                  <c:v>10/09/2025 14:50</c:v>
                </c:pt>
                <c:pt idx="4554">
                  <c:v>10/09/2025 15:00</c:v>
                </c:pt>
                <c:pt idx="4555">
                  <c:v>10/09/2025 15:10</c:v>
                </c:pt>
                <c:pt idx="4556">
                  <c:v>10/09/2025 15:20</c:v>
                </c:pt>
                <c:pt idx="4557">
                  <c:v>10/09/2025 15:30</c:v>
                </c:pt>
                <c:pt idx="4558">
                  <c:v>10/09/2025 15:40</c:v>
                </c:pt>
                <c:pt idx="4559">
                  <c:v>10/09/2025 15:50</c:v>
                </c:pt>
                <c:pt idx="4560">
                  <c:v>10/09/2025 16:00</c:v>
                </c:pt>
                <c:pt idx="4561">
                  <c:v>10/09/2025 16:10</c:v>
                </c:pt>
                <c:pt idx="4562">
                  <c:v>10/09/2025 16:20</c:v>
                </c:pt>
                <c:pt idx="4563">
                  <c:v>10/09/2025 16:30</c:v>
                </c:pt>
                <c:pt idx="4564">
                  <c:v>10/09/2025 16:40</c:v>
                </c:pt>
                <c:pt idx="4565">
                  <c:v>10/09/2025 16:50</c:v>
                </c:pt>
                <c:pt idx="4566">
                  <c:v>10/09/2025 17:00</c:v>
                </c:pt>
                <c:pt idx="4567">
                  <c:v>10/09/2025 17:10</c:v>
                </c:pt>
                <c:pt idx="4568">
                  <c:v>10/09/2025 17:20</c:v>
                </c:pt>
                <c:pt idx="4569">
                  <c:v>10/09/2025 17:30</c:v>
                </c:pt>
                <c:pt idx="4570">
                  <c:v>10/09/2025 17:40</c:v>
                </c:pt>
                <c:pt idx="4571">
                  <c:v>10/09/2025 17:50</c:v>
                </c:pt>
                <c:pt idx="4572">
                  <c:v>10/09/2025 18:00</c:v>
                </c:pt>
                <c:pt idx="4573">
                  <c:v>10/09/2025 18:10</c:v>
                </c:pt>
                <c:pt idx="4574">
                  <c:v>10/09/2025 18:20</c:v>
                </c:pt>
                <c:pt idx="4575">
                  <c:v>10/09/2025 18:30</c:v>
                </c:pt>
                <c:pt idx="4576">
                  <c:v>10/09/2025 18:40</c:v>
                </c:pt>
                <c:pt idx="4577">
                  <c:v>10/09/2025 18:50</c:v>
                </c:pt>
                <c:pt idx="4578">
                  <c:v>10/09/2025 19:00</c:v>
                </c:pt>
                <c:pt idx="4579">
                  <c:v>10/09/2025 19:10</c:v>
                </c:pt>
                <c:pt idx="4580">
                  <c:v>10/09/2025 19:20</c:v>
                </c:pt>
                <c:pt idx="4581">
                  <c:v>10/09/2025 19:30</c:v>
                </c:pt>
                <c:pt idx="4582">
                  <c:v>10/09/2025 19:40</c:v>
                </c:pt>
                <c:pt idx="4583">
                  <c:v>10/09/2025 19:50</c:v>
                </c:pt>
                <c:pt idx="4584">
                  <c:v>10/09/2025 20:00</c:v>
                </c:pt>
                <c:pt idx="4585">
                  <c:v>10/09/2025 20:10</c:v>
                </c:pt>
                <c:pt idx="4586">
                  <c:v>10/09/2025 20:20</c:v>
                </c:pt>
                <c:pt idx="4587">
                  <c:v>10/09/2025 20:30</c:v>
                </c:pt>
                <c:pt idx="4588">
                  <c:v>10/09/2025 20:40</c:v>
                </c:pt>
                <c:pt idx="4589">
                  <c:v>10/09/2025 20:50</c:v>
                </c:pt>
                <c:pt idx="4590">
                  <c:v>10/09/2025 21:00</c:v>
                </c:pt>
                <c:pt idx="4591">
                  <c:v>10/09/2025 21:10</c:v>
                </c:pt>
                <c:pt idx="4592">
                  <c:v>10/09/2025 21:20</c:v>
                </c:pt>
                <c:pt idx="4593">
                  <c:v>10/09/2025 21:30</c:v>
                </c:pt>
                <c:pt idx="4594">
                  <c:v>10/09/2025 21:40</c:v>
                </c:pt>
                <c:pt idx="4595">
                  <c:v>10/09/2025 21:50</c:v>
                </c:pt>
                <c:pt idx="4596">
                  <c:v>10/09/2025 22:00</c:v>
                </c:pt>
                <c:pt idx="4597">
                  <c:v>10/09/2025 22:10</c:v>
                </c:pt>
                <c:pt idx="4598">
                  <c:v>10/09/2025 22:20</c:v>
                </c:pt>
                <c:pt idx="4599">
                  <c:v>10/09/2025 22:30</c:v>
                </c:pt>
                <c:pt idx="4600">
                  <c:v>10/09/2025 22:40</c:v>
                </c:pt>
                <c:pt idx="4601">
                  <c:v>10/09/2025 22:50</c:v>
                </c:pt>
                <c:pt idx="4602">
                  <c:v>10/09/2025 23:00</c:v>
                </c:pt>
                <c:pt idx="4603">
                  <c:v>10/09/2025 23:10</c:v>
                </c:pt>
                <c:pt idx="4604">
                  <c:v>10/09/2025 23:20</c:v>
                </c:pt>
                <c:pt idx="4605">
                  <c:v>10/09/2025 23:30</c:v>
                </c:pt>
                <c:pt idx="4606">
                  <c:v>10/09/2025 23:40</c:v>
                </c:pt>
                <c:pt idx="4607">
                  <c:v>10/09/2025 23:50</c:v>
                </c:pt>
                <c:pt idx="4608">
                  <c:v>11/09/2025 00:00</c:v>
                </c:pt>
                <c:pt idx="4609">
                  <c:v>11/09/2025 00:10</c:v>
                </c:pt>
                <c:pt idx="4610">
                  <c:v>11/09/2025 00:20</c:v>
                </c:pt>
                <c:pt idx="4611">
                  <c:v>11/09/2025 00:30</c:v>
                </c:pt>
                <c:pt idx="4612">
                  <c:v>11/09/2025 00:40</c:v>
                </c:pt>
                <c:pt idx="4613">
                  <c:v>11/09/2025 00:50</c:v>
                </c:pt>
                <c:pt idx="4614">
                  <c:v>11/09/2025 01:00</c:v>
                </c:pt>
                <c:pt idx="4615">
                  <c:v>11/09/2025 01:10</c:v>
                </c:pt>
                <c:pt idx="4616">
                  <c:v>11/09/2025 01:20</c:v>
                </c:pt>
                <c:pt idx="4617">
                  <c:v>11/09/2025 01:30</c:v>
                </c:pt>
                <c:pt idx="4618">
                  <c:v>11/09/2025 01:40</c:v>
                </c:pt>
                <c:pt idx="4619">
                  <c:v>11/09/2025 01:50</c:v>
                </c:pt>
                <c:pt idx="4620">
                  <c:v>11/09/2025 02:00</c:v>
                </c:pt>
                <c:pt idx="4621">
                  <c:v>11/09/2025 02:10</c:v>
                </c:pt>
                <c:pt idx="4622">
                  <c:v>11/09/2025 02:20</c:v>
                </c:pt>
                <c:pt idx="4623">
                  <c:v>11/09/2025 02:30</c:v>
                </c:pt>
                <c:pt idx="4624">
                  <c:v>11/09/2025 02:40</c:v>
                </c:pt>
                <c:pt idx="4625">
                  <c:v>11/09/2025 02:50</c:v>
                </c:pt>
                <c:pt idx="4626">
                  <c:v>11/09/2025 03:00</c:v>
                </c:pt>
                <c:pt idx="4627">
                  <c:v>11/09/2025 03:10</c:v>
                </c:pt>
                <c:pt idx="4628">
                  <c:v>11/09/2025 03:20</c:v>
                </c:pt>
                <c:pt idx="4629">
                  <c:v>11/09/2025 03:30</c:v>
                </c:pt>
                <c:pt idx="4630">
                  <c:v>11/09/2025 03:40</c:v>
                </c:pt>
                <c:pt idx="4631">
                  <c:v>11/09/2025 03:50</c:v>
                </c:pt>
                <c:pt idx="4632">
                  <c:v>11/09/2025 04:00</c:v>
                </c:pt>
                <c:pt idx="4633">
                  <c:v>11/09/2025 04:10</c:v>
                </c:pt>
                <c:pt idx="4634">
                  <c:v>11/09/2025 04:20</c:v>
                </c:pt>
                <c:pt idx="4635">
                  <c:v>11/09/2025 04:30</c:v>
                </c:pt>
                <c:pt idx="4636">
                  <c:v>11/09/2025 04:40</c:v>
                </c:pt>
                <c:pt idx="4637">
                  <c:v>11/09/2025 04:50</c:v>
                </c:pt>
                <c:pt idx="4638">
                  <c:v>11/09/2025 05:00</c:v>
                </c:pt>
                <c:pt idx="4639">
                  <c:v>11/09/2025 05:10</c:v>
                </c:pt>
                <c:pt idx="4640">
                  <c:v>11/09/2025 05:20</c:v>
                </c:pt>
                <c:pt idx="4641">
                  <c:v>11/09/2025 05:30</c:v>
                </c:pt>
                <c:pt idx="4642">
                  <c:v>11/09/2025 05:40</c:v>
                </c:pt>
                <c:pt idx="4643">
                  <c:v>11/09/2025 05:50</c:v>
                </c:pt>
                <c:pt idx="4644">
                  <c:v>11/09/2025 06:00</c:v>
                </c:pt>
                <c:pt idx="4645">
                  <c:v>11/09/2025 06:10</c:v>
                </c:pt>
                <c:pt idx="4646">
                  <c:v>11/09/2025 06:20</c:v>
                </c:pt>
                <c:pt idx="4647">
                  <c:v>11/09/2025 06:30</c:v>
                </c:pt>
                <c:pt idx="4648">
                  <c:v>11/09/2025 06:40</c:v>
                </c:pt>
                <c:pt idx="4649">
                  <c:v>11/09/2025 06:50</c:v>
                </c:pt>
                <c:pt idx="4650">
                  <c:v>11/09/2025 07:00</c:v>
                </c:pt>
                <c:pt idx="4651">
                  <c:v>11/09/2025 07:10</c:v>
                </c:pt>
                <c:pt idx="4652">
                  <c:v>11/09/2025 07:20</c:v>
                </c:pt>
                <c:pt idx="4653">
                  <c:v>11/09/2025 07:30</c:v>
                </c:pt>
                <c:pt idx="4654">
                  <c:v>11/09/2025 07:40</c:v>
                </c:pt>
                <c:pt idx="4655">
                  <c:v>11/09/2025 07:50</c:v>
                </c:pt>
                <c:pt idx="4656">
                  <c:v>11/09/2025 08:00</c:v>
                </c:pt>
                <c:pt idx="4657">
                  <c:v>11/09/2025 08:10</c:v>
                </c:pt>
                <c:pt idx="4658">
                  <c:v>11/09/2025 08:20</c:v>
                </c:pt>
                <c:pt idx="4659">
                  <c:v>11/09/2025 08:30</c:v>
                </c:pt>
                <c:pt idx="4660">
                  <c:v>11/09/2025 08:40</c:v>
                </c:pt>
                <c:pt idx="4661">
                  <c:v>11/09/2025 08:50</c:v>
                </c:pt>
                <c:pt idx="4662">
                  <c:v>11/09/2025 09:00</c:v>
                </c:pt>
                <c:pt idx="4663">
                  <c:v>11/09/2025 09:10</c:v>
                </c:pt>
                <c:pt idx="4664">
                  <c:v>11/09/2025 09:20</c:v>
                </c:pt>
                <c:pt idx="4665">
                  <c:v>11/09/2025 09:30</c:v>
                </c:pt>
                <c:pt idx="4666">
                  <c:v>11/09/2025 09:40</c:v>
                </c:pt>
                <c:pt idx="4667">
                  <c:v>11/09/2025 09:50</c:v>
                </c:pt>
                <c:pt idx="4668">
                  <c:v>11/09/2025 10:00</c:v>
                </c:pt>
                <c:pt idx="4669">
                  <c:v>11/09/2025 10:10</c:v>
                </c:pt>
                <c:pt idx="4670">
                  <c:v>11/09/2025 10:20</c:v>
                </c:pt>
                <c:pt idx="4671">
                  <c:v>11/09/2025 10:30</c:v>
                </c:pt>
                <c:pt idx="4672">
                  <c:v>11/09/2025 10:40</c:v>
                </c:pt>
                <c:pt idx="4673">
                  <c:v>11/09/2025 10:50</c:v>
                </c:pt>
                <c:pt idx="4674">
                  <c:v>11/09/2025 11:00</c:v>
                </c:pt>
                <c:pt idx="4675">
                  <c:v>11/09/2025 11:10</c:v>
                </c:pt>
                <c:pt idx="4676">
                  <c:v>11/09/2025 11:20</c:v>
                </c:pt>
                <c:pt idx="4677">
                  <c:v>11/09/2025 11:30</c:v>
                </c:pt>
                <c:pt idx="4678">
                  <c:v>11/09/2025 11:40</c:v>
                </c:pt>
                <c:pt idx="4679">
                  <c:v>11/09/2025 11:50</c:v>
                </c:pt>
                <c:pt idx="4680">
                  <c:v>11/09/2025 12:00</c:v>
                </c:pt>
                <c:pt idx="4681">
                  <c:v>11/09/2025 12:10</c:v>
                </c:pt>
                <c:pt idx="4682">
                  <c:v>11/09/2025 12:20</c:v>
                </c:pt>
                <c:pt idx="4683">
                  <c:v>11/09/2025 12:30</c:v>
                </c:pt>
                <c:pt idx="4684">
                  <c:v>11/09/2025 12:40</c:v>
                </c:pt>
                <c:pt idx="4685">
                  <c:v>11/09/2025 12:50</c:v>
                </c:pt>
                <c:pt idx="4686">
                  <c:v>11/09/2025 13:00</c:v>
                </c:pt>
                <c:pt idx="4687">
                  <c:v>11/09/2025 13:10</c:v>
                </c:pt>
                <c:pt idx="4688">
                  <c:v>11/09/2025 13:20</c:v>
                </c:pt>
                <c:pt idx="4689">
                  <c:v>11/09/2025 13:30</c:v>
                </c:pt>
                <c:pt idx="4690">
                  <c:v>11/09/2025 13:40</c:v>
                </c:pt>
                <c:pt idx="4691">
                  <c:v>11/09/2025 13:50</c:v>
                </c:pt>
                <c:pt idx="4692">
                  <c:v>11/09/2025 14:00</c:v>
                </c:pt>
                <c:pt idx="4693">
                  <c:v>11/09/2025 14:10</c:v>
                </c:pt>
                <c:pt idx="4694">
                  <c:v>11/09/2025 14:20</c:v>
                </c:pt>
                <c:pt idx="4695">
                  <c:v>11/09/2025 14:30</c:v>
                </c:pt>
                <c:pt idx="4696">
                  <c:v>11/09/2025 14:40</c:v>
                </c:pt>
                <c:pt idx="4697">
                  <c:v>11/09/2025 14:50</c:v>
                </c:pt>
                <c:pt idx="4698">
                  <c:v>11/09/2025 15:00</c:v>
                </c:pt>
                <c:pt idx="4699">
                  <c:v>11/09/2025 15:10</c:v>
                </c:pt>
                <c:pt idx="4700">
                  <c:v>11/09/2025 15:20</c:v>
                </c:pt>
                <c:pt idx="4701">
                  <c:v>11/09/2025 15:30</c:v>
                </c:pt>
                <c:pt idx="4702">
                  <c:v>11/09/2025 15:40</c:v>
                </c:pt>
                <c:pt idx="4703">
                  <c:v>11/09/2025 15:50</c:v>
                </c:pt>
                <c:pt idx="4704">
                  <c:v>11/09/2025 16:00</c:v>
                </c:pt>
                <c:pt idx="4705">
                  <c:v>11/09/2025 16:10</c:v>
                </c:pt>
                <c:pt idx="4706">
                  <c:v>11/09/2025 16:20</c:v>
                </c:pt>
                <c:pt idx="4707">
                  <c:v>11/09/2025 16:30</c:v>
                </c:pt>
                <c:pt idx="4708">
                  <c:v>11/09/2025 16:40</c:v>
                </c:pt>
                <c:pt idx="4709">
                  <c:v>11/09/2025 16:50</c:v>
                </c:pt>
                <c:pt idx="4710">
                  <c:v>11/09/2025 17:00</c:v>
                </c:pt>
                <c:pt idx="4711">
                  <c:v>11/09/2025 17:10</c:v>
                </c:pt>
                <c:pt idx="4712">
                  <c:v>11/09/2025 17:20</c:v>
                </c:pt>
                <c:pt idx="4713">
                  <c:v>11/09/2025 17:30</c:v>
                </c:pt>
                <c:pt idx="4714">
                  <c:v>11/09/2025 17:40</c:v>
                </c:pt>
                <c:pt idx="4715">
                  <c:v>11/09/2025 17:50</c:v>
                </c:pt>
                <c:pt idx="4716">
                  <c:v>11/09/2025 18:00</c:v>
                </c:pt>
                <c:pt idx="4717">
                  <c:v>11/09/2025 18:10</c:v>
                </c:pt>
                <c:pt idx="4718">
                  <c:v>11/09/2025 18:20</c:v>
                </c:pt>
                <c:pt idx="4719">
                  <c:v>11/09/2025 18:30</c:v>
                </c:pt>
                <c:pt idx="4720">
                  <c:v>11/09/2025 18:40</c:v>
                </c:pt>
                <c:pt idx="4721">
                  <c:v>11/09/2025 18:50</c:v>
                </c:pt>
                <c:pt idx="4722">
                  <c:v>11/09/2025 19:00</c:v>
                </c:pt>
                <c:pt idx="4723">
                  <c:v>11/09/2025 19:10</c:v>
                </c:pt>
                <c:pt idx="4724">
                  <c:v>11/09/2025 19:20</c:v>
                </c:pt>
                <c:pt idx="4725">
                  <c:v>11/09/2025 19:30</c:v>
                </c:pt>
                <c:pt idx="4726">
                  <c:v>11/09/2025 19:40</c:v>
                </c:pt>
                <c:pt idx="4727">
                  <c:v>11/09/2025 19:50</c:v>
                </c:pt>
                <c:pt idx="4728">
                  <c:v>11/09/2025 20:00</c:v>
                </c:pt>
                <c:pt idx="4729">
                  <c:v>11/09/2025 20:10</c:v>
                </c:pt>
                <c:pt idx="4730">
                  <c:v>11/09/2025 20:20</c:v>
                </c:pt>
                <c:pt idx="4731">
                  <c:v>11/09/2025 20:30</c:v>
                </c:pt>
                <c:pt idx="4732">
                  <c:v>11/09/2025 20:40</c:v>
                </c:pt>
                <c:pt idx="4733">
                  <c:v>11/09/2025 20:50</c:v>
                </c:pt>
                <c:pt idx="4734">
                  <c:v>11/09/2025 21:00</c:v>
                </c:pt>
                <c:pt idx="4735">
                  <c:v>11/09/2025 21:10</c:v>
                </c:pt>
                <c:pt idx="4736">
                  <c:v>11/09/2025 21:20</c:v>
                </c:pt>
                <c:pt idx="4737">
                  <c:v>11/09/2025 21:30</c:v>
                </c:pt>
                <c:pt idx="4738">
                  <c:v>11/09/2025 21:40</c:v>
                </c:pt>
                <c:pt idx="4739">
                  <c:v>11/09/2025 21:50</c:v>
                </c:pt>
                <c:pt idx="4740">
                  <c:v>11/09/2025 22:00</c:v>
                </c:pt>
                <c:pt idx="4741">
                  <c:v>11/09/2025 22:10</c:v>
                </c:pt>
                <c:pt idx="4742">
                  <c:v>11/09/2025 22:20</c:v>
                </c:pt>
                <c:pt idx="4743">
                  <c:v>11/09/2025 22:30</c:v>
                </c:pt>
                <c:pt idx="4744">
                  <c:v>11/09/2025 22:40</c:v>
                </c:pt>
                <c:pt idx="4745">
                  <c:v>11/09/2025 22:50</c:v>
                </c:pt>
                <c:pt idx="4746">
                  <c:v>11/09/2025 23:00</c:v>
                </c:pt>
                <c:pt idx="4747">
                  <c:v>11/09/2025 23:10</c:v>
                </c:pt>
                <c:pt idx="4748">
                  <c:v>11/09/2025 23:20</c:v>
                </c:pt>
                <c:pt idx="4749">
                  <c:v>11/09/2025 23:30</c:v>
                </c:pt>
                <c:pt idx="4750">
                  <c:v>11/09/2025 23:40</c:v>
                </c:pt>
                <c:pt idx="4751">
                  <c:v>11/09/2025 23:50</c:v>
                </c:pt>
                <c:pt idx="4752">
                  <c:v>12/09/2025 00:00</c:v>
                </c:pt>
                <c:pt idx="4753">
                  <c:v>12/09/2025 00:10</c:v>
                </c:pt>
                <c:pt idx="4754">
                  <c:v>12/09/2025 00:20</c:v>
                </c:pt>
                <c:pt idx="4755">
                  <c:v>12/09/2025 00:30</c:v>
                </c:pt>
                <c:pt idx="4756">
                  <c:v>12/09/2025 00:40</c:v>
                </c:pt>
                <c:pt idx="4757">
                  <c:v>12/09/2025 00:50</c:v>
                </c:pt>
                <c:pt idx="4758">
                  <c:v>12/09/2025 01:00</c:v>
                </c:pt>
                <c:pt idx="4759">
                  <c:v>12/09/2025 01:10</c:v>
                </c:pt>
                <c:pt idx="4760">
                  <c:v>12/09/2025 01:20</c:v>
                </c:pt>
                <c:pt idx="4761">
                  <c:v>12/09/2025 01:30</c:v>
                </c:pt>
                <c:pt idx="4762">
                  <c:v>12/09/2025 01:40</c:v>
                </c:pt>
                <c:pt idx="4763">
                  <c:v>12/09/2025 01:50</c:v>
                </c:pt>
                <c:pt idx="4764">
                  <c:v>12/09/2025 02:00</c:v>
                </c:pt>
                <c:pt idx="4765">
                  <c:v>12/09/2025 02:10</c:v>
                </c:pt>
                <c:pt idx="4766">
                  <c:v>12/09/2025 02:20</c:v>
                </c:pt>
                <c:pt idx="4767">
                  <c:v>12/09/2025 02:30</c:v>
                </c:pt>
                <c:pt idx="4768">
                  <c:v>12/09/2025 02:40</c:v>
                </c:pt>
                <c:pt idx="4769">
                  <c:v>12/09/2025 02:50</c:v>
                </c:pt>
                <c:pt idx="4770">
                  <c:v>12/09/2025 03:00</c:v>
                </c:pt>
                <c:pt idx="4771">
                  <c:v>12/09/2025 03:10</c:v>
                </c:pt>
                <c:pt idx="4772">
                  <c:v>12/09/2025 03:20</c:v>
                </c:pt>
                <c:pt idx="4773">
                  <c:v>12/09/2025 03:30</c:v>
                </c:pt>
                <c:pt idx="4774">
                  <c:v>12/09/2025 03:40</c:v>
                </c:pt>
                <c:pt idx="4775">
                  <c:v>12/09/2025 03:50</c:v>
                </c:pt>
                <c:pt idx="4776">
                  <c:v>12/09/2025 04:00</c:v>
                </c:pt>
                <c:pt idx="4777">
                  <c:v>12/09/2025 04:10</c:v>
                </c:pt>
                <c:pt idx="4778">
                  <c:v>12/09/2025 04:20</c:v>
                </c:pt>
                <c:pt idx="4779">
                  <c:v>12/09/2025 04:30</c:v>
                </c:pt>
                <c:pt idx="4780">
                  <c:v>12/09/2025 04:40</c:v>
                </c:pt>
                <c:pt idx="4781">
                  <c:v>12/09/2025 04:50</c:v>
                </c:pt>
                <c:pt idx="4782">
                  <c:v>12/09/2025 05:00</c:v>
                </c:pt>
                <c:pt idx="4783">
                  <c:v>12/09/2025 05:10</c:v>
                </c:pt>
                <c:pt idx="4784">
                  <c:v>12/09/2025 05:20</c:v>
                </c:pt>
                <c:pt idx="4785">
                  <c:v>12/09/2025 05:30</c:v>
                </c:pt>
                <c:pt idx="4786">
                  <c:v>12/09/2025 05:40</c:v>
                </c:pt>
                <c:pt idx="4787">
                  <c:v>12/09/2025 05:50</c:v>
                </c:pt>
                <c:pt idx="4788">
                  <c:v>12/09/2025 06:00</c:v>
                </c:pt>
                <c:pt idx="4789">
                  <c:v>12/09/2025 06:10</c:v>
                </c:pt>
                <c:pt idx="4790">
                  <c:v>12/09/2025 06:20</c:v>
                </c:pt>
                <c:pt idx="4791">
                  <c:v>12/09/2025 06:30</c:v>
                </c:pt>
                <c:pt idx="4792">
                  <c:v>12/09/2025 06:40</c:v>
                </c:pt>
                <c:pt idx="4793">
                  <c:v>12/09/2025 06:50</c:v>
                </c:pt>
                <c:pt idx="4794">
                  <c:v>12/09/2025 07:00</c:v>
                </c:pt>
                <c:pt idx="4795">
                  <c:v>12/09/2025 07:10</c:v>
                </c:pt>
                <c:pt idx="4796">
                  <c:v>12/09/2025 07:20</c:v>
                </c:pt>
                <c:pt idx="4797">
                  <c:v>12/09/2025 07:30</c:v>
                </c:pt>
                <c:pt idx="4798">
                  <c:v>12/09/2025 07:40</c:v>
                </c:pt>
                <c:pt idx="4799">
                  <c:v>12/09/2025 07:50</c:v>
                </c:pt>
                <c:pt idx="4800">
                  <c:v>12/09/2025 08:00</c:v>
                </c:pt>
                <c:pt idx="4801">
                  <c:v>12/09/2025 08:10</c:v>
                </c:pt>
                <c:pt idx="4802">
                  <c:v>12/09/2025 08:20</c:v>
                </c:pt>
                <c:pt idx="4803">
                  <c:v>12/09/2025 08:30</c:v>
                </c:pt>
                <c:pt idx="4804">
                  <c:v>12/09/2025 08:40</c:v>
                </c:pt>
                <c:pt idx="4805">
                  <c:v>12/09/2025 08:50</c:v>
                </c:pt>
                <c:pt idx="4806">
                  <c:v>12/09/2025 09:00</c:v>
                </c:pt>
                <c:pt idx="4807">
                  <c:v>12/09/2025 09:10</c:v>
                </c:pt>
                <c:pt idx="4808">
                  <c:v>12/09/2025 09:20</c:v>
                </c:pt>
                <c:pt idx="4809">
                  <c:v>12/09/2025 09:30</c:v>
                </c:pt>
                <c:pt idx="4810">
                  <c:v>12/09/2025 09:40</c:v>
                </c:pt>
                <c:pt idx="4811">
                  <c:v>12/09/2025 09:50</c:v>
                </c:pt>
                <c:pt idx="4812">
                  <c:v>12/09/2025 10:00</c:v>
                </c:pt>
                <c:pt idx="4813">
                  <c:v>12/09/2025 10:10</c:v>
                </c:pt>
                <c:pt idx="4814">
                  <c:v>12/09/2025 10:20</c:v>
                </c:pt>
                <c:pt idx="4815">
                  <c:v>12/09/2025 10:30</c:v>
                </c:pt>
                <c:pt idx="4816">
                  <c:v>12/09/2025 10:40</c:v>
                </c:pt>
                <c:pt idx="4817">
                  <c:v>12/09/2025 10:50</c:v>
                </c:pt>
                <c:pt idx="4818">
                  <c:v>12/09/2025 11:00</c:v>
                </c:pt>
                <c:pt idx="4819">
                  <c:v>12/09/2025 11:10</c:v>
                </c:pt>
                <c:pt idx="4820">
                  <c:v>12/09/2025 11:20</c:v>
                </c:pt>
                <c:pt idx="4821">
                  <c:v>12/09/2025 11:30</c:v>
                </c:pt>
                <c:pt idx="4822">
                  <c:v>12/09/2025 11:40</c:v>
                </c:pt>
                <c:pt idx="4823">
                  <c:v>12/09/2025 11:50</c:v>
                </c:pt>
                <c:pt idx="4824">
                  <c:v>12/09/2025 12:00</c:v>
                </c:pt>
                <c:pt idx="4825">
                  <c:v>12/09/2025 12:10</c:v>
                </c:pt>
                <c:pt idx="4826">
                  <c:v>12/09/2025 12:20</c:v>
                </c:pt>
                <c:pt idx="4827">
                  <c:v>12/09/2025 12:30</c:v>
                </c:pt>
                <c:pt idx="4828">
                  <c:v>12/09/2025 12:40</c:v>
                </c:pt>
                <c:pt idx="4829">
                  <c:v>12/09/2025 12:50</c:v>
                </c:pt>
                <c:pt idx="4830">
                  <c:v>12/09/2025 13:00</c:v>
                </c:pt>
                <c:pt idx="4831">
                  <c:v>12/09/2025 13:10</c:v>
                </c:pt>
                <c:pt idx="4832">
                  <c:v>12/09/2025 13:20</c:v>
                </c:pt>
                <c:pt idx="4833">
                  <c:v>12/09/2025 13:30</c:v>
                </c:pt>
                <c:pt idx="4834">
                  <c:v>12/09/2025 13:40</c:v>
                </c:pt>
                <c:pt idx="4835">
                  <c:v>12/09/2025 13:50</c:v>
                </c:pt>
                <c:pt idx="4836">
                  <c:v>12/09/2025 14:00</c:v>
                </c:pt>
                <c:pt idx="4837">
                  <c:v>12/09/2025 14:10</c:v>
                </c:pt>
                <c:pt idx="4838">
                  <c:v>12/09/2025 14:20</c:v>
                </c:pt>
                <c:pt idx="4839">
                  <c:v>12/09/2025 14:30</c:v>
                </c:pt>
                <c:pt idx="4840">
                  <c:v>12/09/2025 14:40</c:v>
                </c:pt>
                <c:pt idx="4841">
                  <c:v>12/09/2025 14:50</c:v>
                </c:pt>
                <c:pt idx="4842">
                  <c:v>12/09/2025 15:00</c:v>
                </c:pt>
                <c:pt idx="4843">
                  <c:v>12/09/2025 15:10</c:v>
                </c:pt>
                <c:pt idx="4844">
                  <c:v>12/09/2025 15:20</c:v>
                </c:pt>
                <c:pt idx="4845">
                  <c:v>12/09/2025 15:30</c:v>
                </c:pt>
                <c:pt idx="4846">
                  <c:v>12/09/2025 15:40</c:v>
                </c:pt>
                <c:pt idx="4847">
                  <c:v>12/09/2025 15:50</c:v>
                </c:pt>
                <c:pt idx="4848">
                  <c:v>12/09/2025 16:00</c:v>
                </c:pt>
                <c:pt idx="4849">
                  <c:v>12/09/2025 16:10</c:v>
                </c:pt>
                <c:pt idx="4850">
                  <c:v>12/09/2025 16:20</c:v>
                </c:pt>
                <c:pt idx="4851">
                  <c:v>12/09/2025 16:30</c:v>
                </c:pt>
                <c:pt idx="4852">
                  <c:v>12/09/2025 16:40</c:v>
                </c:pt>
                <c:pt idx="4853">
                  <c:v>12/09/2025 16:50</c:v>
                </c:pt>
                <c:pt idx="4854">
                  <c:v>12/09/2025 17:00</c:v>
                </c:pt>
                <c:pt idx="4855">
                  <c:v>12/09/2025 17:10</c:v>
                </c:pt>
                <c:pt idx="4856">
                  <c:v>12/09/2025 17:20</c:v>
                </c:pt>
                <c:pt idx="4857">
                  <c:v>12/09/2025 17:30</c:v>
                </c:pt>
                <c:pt idx="4858">
                  <c:v>12/09/2025 17:40</c:v>
                </c:pt>
                <c:pt idx="4859">
                  <c:v>12/09/2025 17:50</c:v>
                </c:pt>
                <c:pt idx="4860">
                  <c:v>12/09/2025 18:00</c:v>
                </c:pt>
                <c:pt idx="4861">
                  <c:v>12/09/2025 18:10</c:v>
                </c:pt>
                <c:pt idx="4862">
                  <c:v>12/09/2025 18:20</c:v>
                </c:pt>
                <c:pt idx="4863">
                  <c:v>12/09/2025 18:30</c:v>
                </c:pt>
                <c:pt idx="4864">
                  <c:v>12/09/2025 18:40</c:v>
                </c:pt>
                <c:pt idx="4865">
                  <c:v>12/09/2025 18:50</c:v>
                </c:pt>
                <c:pt idx="4866">
                  <c:v>12/09/2025 19:00</c:v>
                </c:pt>
                <c:pt idx="4867">
                  <c:v>12/09/2025 19:10</c:v>
                </c:pt>
                <c:pt idx="4868">
                  <c:v>12/09/2025 19:20</c:v>
                </c:pt>
                <c:pt idx="4869">
                  <c:v>12/09/2025 19:30</c:v>
                </c:pt>
                <c:pt idx="4870">
                  <c:v>12/09/2025 19:40</c:v>
                </c:pt>
                <c:pt idx="4871">
                  <c:v>12/09/2025 19:50</c:v>
                </c:pt>
                <c:pt idx="4872">
                  <c:v>12/09/2025 20:00</c:v>
                </c:pt>
                <c:pt idx="4873">
                  <c:v>12/09/2025 20:10</c:v>
                </c:pt>
                <c:pt idx="4874">
                  <c:v>12/09/2025 20:20</c:v>
                </c:pt>
                <c:pt idx="4875">
                  <c:v>12/09/2025 20:30</c:v>
                </c:pt>
                <c:pt idx="4876">
                  <c:v>12/09/2025 20:40</c:v>
                </c:pt>
                <c:pt idx="4877">
                  <c:v>12/09/2025 20:50</c:v>
                </c:pt>
                <c:pt idx="4878">
                  <c:v>12/09/2025 21:00</c:v>
                </c:pt>
                <c:pt idx="4879">
                  <c:v>12/09/2025 21:10</c:v>
                </c:pt>
                <c:pt idx="4880">
                  <c:v>12/09/2025 21:20</c:v>
                </c:pt>
                <c:pt idx="4881">
                  <c:v>12/09/2025 21:30</c:v>
                </c:pt>
                <c:pt idx="4882">
                  <c:v>12/09/2025 21:40</c:v>
                </c:pt>
                <c:pt idx="4883">
                  <c:v>12/09/2025 21:50</c:v>
                </c:pt>
                <c:pt idx="4884">
                  <c:v>12/09/2025 22:00</c:v>
                </c:pt>
                <c:pt idx="4885">
                  <c:v>12/09/2025 22:10</c:v>
                </c:pt>
                <c:pt idx="4886">
                  <c:v>12/09/2025 22:20</c:v>
                </c:pt>
                <c:pt idx="4887">
                  <c:v>12/09/2025 22:30</c:v>
                </c:pt>
                <c:pt idx="4888">
                  <c:v>12/09/2025 22:40</c:v>
                </c:pt>
                <c:pt idx="4889">
                  <c:v>12/09/2025 22:50</c:v>
                </c:pt>
                <c:pt idx="4890">
                  <c:v>12/09/2025 23:00</c:v>
                </c:pt>
                <c:pt idx="4891">
                  <c:v>12/09/2025 23:10</c:v>
                </c:pt>
                <c:pt idx="4892">
                  <c:v>12/09/2025 23:20</c:v>
                </c:pt>
                <c:pt idx="4893">
                  <c:v>12/09/2025 23:30</c:v>
                </c:pt>
                <c:pt idx="4894">
                  <c:v>12/09/2025 23:40</c:v>
                </c:pt>
                <c:pt idx="4895">
                  <c:v>12/09/2025 23:50</c:v>
                </c:pt>
                <c:pt idx="4896">
                  <c:v>13/09/2025 00:00</c:v>
                </c:pt>
                <c:pt idx="4897">
                  <c:v>13/09/2025 00:10</c:v>
                </c:pt>
                <c:pt idx="4898">
                  <c:v>13/09/2025 00:20</c:v>
                </c:pt>
                <c:pt idx="4899">
                  <c:v>13/09/2025 00:30</c:v>
                </c:pt>
                <c:pt idx="4900">
                  <c:v>13/09/2025 00:40</c:v>
                </c:pt>
                <c:pt idx="4901">
                  <c:v>13/09/2025 00:50</c:v>
                </c:pt>
                <c:pt idx="4902">
                  <c:v>13/09/2025 01:00</c:v>
                </c:pt>
                <c:pt idx="4903">
                  <c:v>13/09/2025 01:10</c:v>
                </c:pt>
                <c:pt idx="4904">
                  <c:v>13/09/2025 01:20</c:v>
                </c:pt>
                <c:pt idx="4905">
                  <c:v>13/09/2025 01:30</c:v>
                </c:pt>
                <c:pt idx="4906">
                  <c:v>13/09/2025 01:40</c:v>
                </c:pt>
                <c:pt idx="4907">
                  <c:v>13/09/2025 01:50</c:v>
                </c:pt>
                <c:pt idx="4908">
                  <c:v>13/09/2025 02:00</c:v>
                </c:pt>
                <c:pt idx="4909">
                  <c:v>13/09/2025 02:10</c:v>
                </c:pt>
                <c:pt idx="4910">
                  <c:v>13/09/2025 02:20</c:v>
                </c:pt>
                <c:pt idx="4911">
                  <c:v>13/09/2025 02:30</c:v>
                </c:pt>
                <c:pt idx="4912">
                  <c:v>13/09/2025 02:40</c:v>
                </c:pt>
                <c:pt idx="4913">
                  <c:v>13/09/2025 02:50</c:v>
                </c:pt>
                <c:pt idx="4914">
                  <c:v>13/09/2025 03:00</c:v>
                </c:pt>
                <c:pt idx="4915">
                  <c:v>13/09/2025 03:10</c:v>
                </c:pt>
                <c:pt idx="4916">
                  <c:v>13/09/2025 03:20</c:v>
                </c:pt>
                <c:pt idx="4917">
                  <c:v>13/09/2025 03:30</c:v>
                </c:pt>
                <c:pt idx="4918">
                  <c:v>13/09/2025 03:40</c:v>
                </c:pt>
                <c:pt idx="4919">
                  <c:v>13/09/2025 03:50</c:v>
                </c:pt>
                <c:pt idx="4920">
                  <c:v>13/09/2025 04:00</c:v>
                </c:pt>
                <c:pt idx="4921">
                  <c:v>13/09/2025 04:10</c:v>
                </c:pt>
                <c:pt idx="4922">
                  <c:v>13/09/2025 04:20</c:v>
                </c:pt>
                <c:pt idx="4923">
                  <c:v>13/09/2025 04:30</c:v>
                </c:pt>
                <c:pt idx="4924">
                  <c:v>13/09/2025 04:40</c:v>
                </c:pt>
                <c:pt idx="4925">
                  <c:v>13/09/2025 04:50</c:v>
                </c:pt>
                <c:pt idx="4926">
                  <c:v>13/09/2025 05:00</c:v>
                </c:pt>
                <c:pt idx="4927">
                  <c:v>13/09/2025 05:10</c:v>
                </c:pt>
                <c:pt idx="4928">
                  <c:v>13/09/2025 05:20</c:v>
                </c:pt>
                <c:pt idx="4929">
                  <c:v>13/09/2025 05:30</c:v>
                </c:pt>
                <c:pt idx="4930">
                  <c:v>13/09/2025 05:40</c:v>
                </c:pt>
                <c:pt idx="4931">
                  <c:v>13/09/2025 05:50</c:v>
                </c:pt>
                <c:pt idx="4932">
                  <c:v>13/09/2025 06:00</c:v>
                </c:pt>
                <c:pt idx="4933">
                  <c:v>13/09/2025 06:10</c:v>
                </c:pt>
                <c:pt idx="4934">
                  <c:v>13/09/2025 06:20</c:v>
                </c:pt>
                <c:pt idx="4935">
                  <c:v>13/09/2025 06:30</c:v>
                </c:pt>
                <c:pt idx="4936">
                  <c:v>13/09/2025 06:40</c:v>
                </c:pt>
                <c:pt idx="4937">
                  <c:v>13/09/2025 06:50</c:v>
                </c:pt>
                <c:pt idx="4938">
                  <c:v>13/09/2025 07:00</c:v>
                </c:pt>
                <c:pt idx="4939">
                  <c:v>13/09/2025 07:10</c:v>
                </c:pt>
                <c:pt idx="4940">
                  <c:v>13/09/2025 07:20</c:v>
                </c:pt>
                <c:pt idx="4941">
                  <c:v>13/09/2025 07:30</c:v>
                </c:pt>
                <c:pt idx="4942">
                  <c:v>13/09/2025 07:40</c:v>
                </c:pt>
                <c:pt idx="4943">
                  <c:v>13/09/2025 07:50</c:v>
                </c:pt>
                <c:pt idx="4944">
                  <c:v>13/09/2025 08:00</c:v>
                </c:pt>
                <c:pt idx="4945">
                  <c:v>13/09/2025 08:10</c:v>
                </c:pt>
                <c:pt idx="4946">
                  <c:v>13/09/2025 08:20</c:v>
                </c:pt>
                <c:pt idx="4947">
                  <c:v>13/09/2025 08:30</c:v>
                </c:pt>
                <c:pt idx="4948">
                  <c:v>13/09/2025 08:40</c:v>
                </c:pt>
                <c:pt idx="4949">
                  <c:v>13/09/2025 08:50</c:v>
                </c:pt>
                <c:pt idx="4950">
                  <c:v>13/09/2025 09:00</c:v>
                </c:pt>
                <c:pt idx="4951">
                  <c:v>13/09/2025 09:10</c:v>
                </c:pt>
                <c:pt idx="4952">
                  <c:v>13/09/2025 09:20</c:v>
                </c:pt>
                <c:pt idx="4953">
                  <c:v>13/09/2025 09:30</c:v>
                </c:pt>
                <c:pt idx="4954">
                  <c:v>13/09/2025 09:40</c:v>
                </c:pt>
                <c:pt idx="4955">
                  <c:v>13/09/2025 09:50</c:v>
                </c:pt>
                <c:pt idx="4956">
                  <c:v>13/09/2025 10:00</c:v>
                </c:pt>
                <c:pt idx="4957">
                  <c:v>13/09/2025 10:10</c:v>
                </c:pt>
                <c:pt idx="4958">
                  <c:v>13/09/2025 10:20</c:v>
                </c:pt>
                <c:pt idx="4959">
                  <c:v>13/09/2025 10:30</c:v>
                </c:pt>
                <c:pt idx="4960">
                  <c:v>13/09/2025 10:40</c:v>
                </c:pt>
                <c:pt idx="4961">
                  <c:v>13/09/2025 10:50</c:v>
                </c:pt>
                <c:pt idx="4962">
                  <c:v>13/09/2025 11:00</c:v>
                </c:pt>
                <c:pt idx="4963">
                  <c:v>13/09/2025 11:10</c:v>
                </c:pt>
                <c:pt idx="4964">
                  <c:v>13/09/2025 11:20</c:v>
                </c:pt>
                <c:pt idx="4965">
                  <c:v>13/09/2025 11:30</c:v>
                </c:pt>
                <c:pt idx="4966">
                  <c:v>13/09/2025 11:40</c:v>
                </c:pt>
                <c:pt idx="4967">
                  <c:v>13/09/2025 11:50</c:v>
                </c:pt>
                <c:pt idx="4968">
                  <c:v>13/09/2025 12:00</c:v>
                </c:pt>
                <c:pt idx="4969">
                  <c:v>13/09/2025 12:10</c:v>
                </c:pt>
                <c:pt idx="4970">
                  <c:v>13/09/2025 12:20</c:v>
                </c:pt>
                <c:pt idx="4971">
                  <c:v>13/09/2025 12:30</c:v>
                </c:pt>
                <c:pt idx="4972">
                  <c:v>13/09/2025 12:40</c:v>
                </c:pt>
                <c:pt idx="4973">
                  <c:v>13/09/2025 12:50</c:v>
                </c:pt>
                <c:pt idx="4974">
                  <c:v>13/09/2025 13:00</c:v>
                </c:pt>
                <c:pt idx="4975">
                  <c:v>13/09/2025 13:10</c:v>
                </c:pt>
                <c:pt idx="4976">
                  <c:v>13/09/2025 13:20</c:v>
                </c:pt>
                <c:pt idx="4977">
                  <c:v>13/09/2025 13:30</c:v>
                </c:pt>
                <c:pt idx="4978">
                  <c:v>13/09/2025 13:40</c:v>
                </c:pt>
                <c:pt idx="4979">
                  <c:v>13/09/2025 13:50</c:v>
                </c:pt>
                <c:pt idx="4980">
                  <c:v>13/09/2025 14:00</c:v>
                </c:pt>
                <c:pt idx="4981">
                  <c:v>13/09/2025 14:10</c:v>
                </c:pt>
                <c:pt idx="4982">
                  <c:v>13/09/2025 14:20</c:v>
                </c:pt>
                <c:pt idx="4983">
                  <c:v>13/09/2025 14:30</c:v>
                </c:pt>
                <c:pt idx="4984">
                  <c:v>13/09/2025 14:40</c:v>
                </c:pt>
                <c:pt idx="4985">
                  <c:v>13/09/2025 14:50</c:v>
                </c:pt>
                <c:pt idx="4986">
                  <c:v>13/09/2025 15:00</c:v>
                </c:pt>
                <c:pt idx="4987">
                  <c:v>13/09/2025 15:10</c:v>
                </c:pt>
                <c:pt idx="4988">
                  <c:v>13/09/2025 15:20</c:v>
                </c:pt>
                <c:pt idx="4989">
                  <c:v>13/09/2025 15:30</c:v>
                </c:pt>
                <c:pt idx="4990">
                  <c:v>13/09/2025 15:40</c:v>
                </c:pt>
                <c:pt idx="4991">
                  <c:v>13/09/2025 15:50</c:v>
                </c:pt>
                <c:pt idx="4992">
                  <c:v>13/09/2025 16:00</c:v>
                </c:pt>
                <c:pt idx="4993">
                  <c:v>13/09/2025 16:10</c:v>
                </c:pt>
                <c:pt idx="4994">
                  <c:v>13/09/2025 16:20</c:v>
                </c:pt>
                <c:pt idx="4995">
                  <c:v>13/09/2025 16:30</c:v>
                </c:pt>
                <c:pt idx="4996">
                  <c:v>13/09/2025 16:40</c:v>
                </c:pt>
                <c:pt idx="4997">
                  <c:v>13/09/2025 16:50</c:v>
                </c:pt>
                <c:pt idx="4998">
                  <c:v>13/09/2025 17:00</c:v>
                </c:pt>
                <c:pt idx="4999">
                  <c:v>13/09/2025 17:10</c:v>
                </c:pt>
                <c:pt idx="5000">
                  <c:v>13/09/2025 17:20</c:v>
                </c:pt>
                <c:pt idx="5001">
                  <c:v>13/09/2025 17:30</c:v>
                </c:pt>
                <c:pt idx="5002">
                  <c:v>13/09/2025 17:40</c:v>
                </c:pt>
                <c:pt idx="5003">
                  <c:v>13/09/2025 17:50</c:v>
                </c:pt>
                <c:pt idx="5004">
                  <c:v>13/09/2025 18:00</c:v>
                </c:pt>
                <c:pt idx="5005">
                  <c:v>13/09/2025 18:10</c:v>
                </c:pt>
                <c:pt idx="5006">
                  <c:v>13/09/2025 18:20</c:v>
                </c:pt>
                <c:pt idx="5007">
                  <c:v>13/09/2025 18:30</c:v>
                </c:pt>
                <c:pt idx="5008">
                  <c:v>13/09/2025 18:40</c:v>
                </c:pt>
                <c:pt idx="5009">
                  <c:v>13/09/2025 18:50</c:v>
                </c:pt>
                <c:pt idx="5010">
                  <c:v>13/09/2025 19:00</c:v>
                </c:pt>
                <c:pt idx="5011">
                  <c:v>13/09/2025 19:10</c:v>
                </c:pt>
                <c:pt idx="5012">
                  <c:v>13/09/2025 19:20</c:v>
                </c:pt>
                <c:pt idx="5013">
                  <c:v>13/09/2025 19:30</c:v>
                </c:pt>
                <c:pt idx="5014">
                  <c:v>13/09/2025 19:40</c:v>
                </c:pt>
                <c:pt idx="5015">
                  <c:v>13/09/2025 19:50</c:v>
                </c:pt>
                <c:pt idx="5016">
                  <c:v>13/09/2025 20:00</c:v>
                </c:pt>
                <c:pt idx="5017">
                  <c:v>13/09/2025 20:10</c:v>
                </c:pt>
                <c:pt idx="5018">
                  <c:v>13/09/2025 20:20</c:v>
                </c:pt>
                <c:pt idx="5019">
                  <c:v>13/09/2025 20:30</c:v>
                </c:pt>
                <c:pt idx="5020">
                  <c:v>13/09/2025 20:40</c:v>
                </c:pt>
                <c:pt idx="5021">
                  <c:v>13/09/2025 20:50</c:v>
                </c:pt>
                <c:pt idx="5022">
                  <c:v>13/09/2025 21:00</c:v>
                </c:pt>
                <c:pt idx="5023">
                  <c:v>13/09/2025 21:10</c:v>
                </c:pt>
                <c:pt idx="5024">
                  <c:v>13/09/2025 21:20</c:v>
                </c:pt>
                <c:pt idx="5025">
                  <c:v>13/09/2025 21:30</c:v>
                </c:pt>
                <c:pt idx="5026">
                  <c:v>13/09/2025 21:40</c:v>
                </c:pt>
                <c:pt idx="5027">
                  <c:v>13/09/2025 21:50</c:v>
                </c:pt>
                <c:pt idx="5028">
                  <c:v>13/09/2025 22:00</c:v>
                </c:pt>
                <c:pt idx="5029">
                  <c:v>13/09/2025 22:10</c:v>
                </c:pt>
                <c:pt idx="5030">
                  <c:v>13/09/2025 22:20</c:v>
                </c:pt>
                <c:pt idx="5031">
                  <c:v>13/09/2025 22:30</c:v>
                </c:pt>
                <c:pt idx="5032">
                  <c:v>13/09/2025 22:40</c:v>
                </c:pt>
                <c:pt idx="5033">
                  <c:v>13/09/2025 22:50</c:v>
                </c:pt>
                <c:pt idx="5034">
                  <c:v>13/09/2025 23:00</c:v>
                </c:pt>
                <c:pt idx="5035">
                  <c:v>13/09/2025 23:10</c:v>
                </c:pt>
                <c:pt idx="5036">
                  <c:v>13/09/2025 23:20</c:v>
                </c:pt>
                <c:pt idx="5037">
                  <c:v>13/09/2025 23:30</c:v>
                </c:pt>
                <c:pt idx="5038">
                  <c:v>13/09/2025 23:40</c:v>
                </c:pt>
                <c:pt idx="5039">
                  <c:v>13/09/2025 23:50</c:v>
                </c:pt>
                <c:pt idx="5040">
                  <c:v>14/09/2025 00:00</c:v>
                </c:pt>
                <c:pt idx="5041">
                  <c:v>14/09/2025 00:10</c:v>
                </c:pt>
                <c:pt idx="5042">
                  <c:v>14/09/2025 00:20</c:v>
                </c:pt>
                <c:pt idx="5043">
                  <c:v>14/09/2025 00:30</c:v>
                </c:pt>
                <c:pt idx="5044">
                  <c:v>14/09/2025 00:40</c:v>
                </c:pt>
                <c:pt idx="5045">
                  <c:v>14/09/2025 00:50</c:v>
                </c:pt>
                <c:pt idx="5046">
                  <c:v>14/09/2025 01:00</c:v>
                </c:pt>
                <c:pt idx="5047">
                  <c:v>14/09/2025 01:10</c:v>
                </c:pt>
                <c:pt idx="5048">
                  <c:v>14/09/2025 01:20</c:v>
                </c:pt>
                <c:pt idx="5049">
                  <c:v>14/09/2025 01:30</c:v>
                </c:pt>
                <c:pt idx="5050">
                  <c:v>14/09/2025 01:40</c:v>
                </c:pt>
                <c:pt idx="5051">
                  <c:v>14/09/2025 01:50</c:v>
                </c:pt>
                <c:pt idx="5052">
                  <c:v>14/09/2025 02:00</c:v>
                </c:pt>
                <c:pt idx="5053">
                  <c:v>14/09/2025 02:10</c:v>
                </c:pt>
                <c:pt idx="5054">
                  <c:v>14/09/2025 02:20</c:v>
                </c:pt>
                <c:pt idx="5055">
                  <c:v>14/09/2025 02:30</c:v>
                </c:pt>
                <c:pt idx="5056">
                  <c:v>14/09/2025 02:40</c:v>
                </c:pt>
                <c:pt idx="5057">
                  <c:v>14/09/2025 02:50</c:v>
                </c:pt>
                <c:pt idx="5058">
                  <c:v>14/09/2025 03:00</c:v>
                </c:pt>
                <c:pt idx="5059">
                  <c:v>14/09/2025 03:10</c:v>
                </c:pt>
                <c:pt idx="5060">
                  <c:v>14/09/2025 03:20</c:v>
                </c:pt>
                <c:pt idx="5061">
                  <c:v>14/09/2025 03:30</c:v>
                </c:pt>
                <c:pt idx="5062">
                  <c:v>14/09/2025 03:40</c:v>
                </c:pt>
                <c:pt idx="5063">
                  <c:v>14/09/2025 03:50</c:v>
                </c:pt>
                <c:pt idx="5064">
                  <c:v>14/09/2025 04:00</c:v>
                </c:pt>
                <c:pt idx="5065">
                  <c:v>14/09/2025 04:10</c:v>
                </c:pt>
                <c:pt idx="5066">
                  <c:v>14/09/2025 04:20</c:v>
                </c:pt>
                <c:pt idx="5067">
                  <c:v>14/09/2025 04:30</c:v>
                </c:pt>
                <c:pt idx="5068">
                  <c:v>14/09/2025 04:40</c:v>
                </c:pt>
                <c:pt idx="5069">
                  <c:v>14/09/2025 04:50</c:v>
                </c:pt>
                <c:pt idx="5070">
                  <c:v>14/09/2025 05:00</c:v>
                </c:pt>
                <c:pt idx="5071">
                  <c:v>14/09/2025 05:10</c:v>
                </c:pt>
                <c:pt idx="5072">
                  <c:v>14/09/2025 05:20</c:v>
                </c:pt>
                <c:pt idx="5073">
                  <c:v>14/09/2025 05:30</c:v>
                </c:pt>
                <c:pt idx="5074">
                  <c:v>14/09/2025 05:40</c:v>
                </c:pt>
                <c:pt idx="5075">
                  <c:v>14/09/2025 05:50</c:v>
                </c:pt>
                <c:pt idx="5076">
                  <c:v>14/09/2025 06:00</c:v>
                </c:pt>
                <c:pt idx="5077">
                  <c:v>14/09/2025 06:10</c:v>
                </c:pt>
                <c:pt idx="5078">
                  <c:v>14/09/2025 06:20</c:v>
                </c:pt>
                <c:pt idx="5079">
                  <c:v>14/09/2025 06:30</c:v>
                </c:pt>
                <c:pt idx="5080">
                  <c:v>14/09/2025 06:40</c:v>
                </c:pt>
                <c:pt idx="5081">
                  <c:v>14/09/2025 06:50</c:v>
                </c:pt>
                <c:pt idx="5082">
                  <c:v>14/09/2025 07:00</c:v>
                </c:pt>
                <c:pt idx="5083">
                  <c:v>14/09/2025 07:10</c:v>
                </c:pt>
                <c:pt idx="5084">
                  <c:v>14/09/2025 07:20</c:v>
                </c:pt>
                <c:pt idx="5085">
                  <c:v>14/09/2025 07:30</c:v>
                </c:pt>
                <c:pt idx="5086">
                  <c:v>14/09/2025 07:40</c:v>
                </c:pt>
                <c:pt idx="5087">
                  <c:v>14/09/2025 07:50</c:v>
                </c:pt>
                <c:pt idx="5088">
                  <c:v>14/09/2025 08:00</c:v>
                </c:pt>
                <c:pt idx="5089">
                  <c:v>14/09/2025 08:10</c:v>
                </c:pt>
                <c:pt idx="5090">
                  <c:v>14/09/2025 08:20</c:v>
                </c:pt>
                <c:pt idx="5091">
                  <c:v>14/09/2025 08:30</c:v>
                </c:pt>
                <c:pt idx="5092">
                  <c:v>14/09/2025 08:40</c:v>
                </c:pt>
                <c:pt idx="5093">
                  <c:v>14/09/2025 08:50</c:v>
                </c:pt>
                <c:pt idx="5094">
                  <c:v>14/09/2025 09:00</c:v>
                </c:pt>
                <c:pt idx="5095">
                  <c:v>14/09/2025 09:10</c:v>
                </c:pt>
                <c:pt idx="5096">
                  <c:v>14/09/2025 09:20</c:v>
                </c:pt>
                <c:pt idx="5097">
                  <c:v>14/09/2025 09:30</c:v>
                </c:pt>
                <c:pt idx="5098">
                  <c:v>14/09/2025 09:40</c:v>
                </c:pt>
                <c:pt idx="5099">
                  <c:v>14/09/2025 09:50</c:v>
                </c:pt>
                <c:pt idx="5100">
                  <c:v>14/09/2025 10:00</c:v>
                </c:pt>
                <c:pt idx="5101">
                  <c:v>14/09/2025 10:10</c:v>
                </c:pt>
                <c:pt idx="5102">
                  <c:v>14/09/2025 10:20</c:v>
                </c:pt>
                <c:pt idx="5103">
                  <c:v>14/09/2025 10:30</c:v>
                </c:pt>
                <c:pt idx="5104">
                  <c:v>14/09/2025 10:40</c:v>
                </c:pt>
                <c:pt idx="5105">
                  <c:v>14/09/2025 10:50</c:v>
                </c:pt>
                <c:pt idx="5106">
                  <c:v>14/09/2025 11:00</c:v>
                </c:pt>
                <c:pt idx="5107">
                  <c:v>14/09/2025 11:10</c:v>
                </c:pt>
                <c:pt idx="5108">
                  <c:v>14/09/2025 11:20</c:v>
                </c:pt>
                <c:pt idx="5109">
                  <c:v>14/09/2025 11:30</c:v>
                </c:pt>
                <c:pt idx="5110">
                  <c:v>14/09/2025 11:40</c:v>
                </c:pt>
                <c:pt idx="5111">
                  <c:v>14/09/2025 11:50</c:v>
                </c:pt>
                <c:pt idx="5112">
                  <c:v>14/09/2025 12:00</c:v>
                </c:pt>
                <c:pt idx="5113">
                  <c:v>14/09/2025 12:10</c:v>
                </c:pt>
                <c:pt idx="5114">
                  <c:v>14/09/2025 12:20</c:v>
                </c:pt>
                <c:pt idx="5115">
                  <c:v>14/09/2025 12:30</c:v>
                </c:pt>
                <c:pt idx="5116">
                  <c:v>14/09/2025 12:40</c:v>
                </c:pt>
                <c:pt idx="5117">
                  <c:v>14/09/2025 12:50</c:v>
                </c:pt>
                <c:pt idx="5118">
                  <c:v>14/09/2025 13:00</c:v>
                </c:pt>
                <c:pt idx="5119">
                  <c:v>14/09/2025 13:10</c:v>
                </c:pt>
                <c:pt idx="5120">
                  <c:v>14/09/2025 13:20</c:v>
                </c:pt>
                <c:pt idx="5121">
                  <c:v>14/09/2025 13:30</c:v>
                </c:pt>
                <c:pt idx="5122">
                  <c:v>14/09/2025 13:40</c:v>
                </c:pt>
                <c:pt idx="5123">
                  <c:v>14/09/2025 13:50</c:v>
                </c:pt>
                <c:pt idx="5124">
                  <c:v>14/09/2025 14:00</c:v>
                </c:pt>
                <c:pt idx="5125">
                  <c:v>14/09/2025 14:10</c:v>
                </c:pt>
                <c:pt idx="5126">
                  <c:v>14/09/2025 14:20</c:v>
                </c:pt>
                <c:pt idx="5127">
                  <c:v>14/09/2025 14:30</c:v>
                </c:pt>
                <c:pt idx="5128">
                  <c:v>14/09/2025 14:40</c:v>
                </c:pt>
                <c:pt idx="5129">
                  <c:v>14/09/2025 14:50</c:v>
                </c:pt>
                <c:pt idx="5130">
                  <c:v>14/09/2025 15:00</c:v>
                </c:pt>
                <c:pt idx="5131">
                  <c:v>14/09/2025 15:10</c:v>
                </c:pt>
                <c:pt idx="5132">
                  <c:v>14/09/2025 15:20</c:v>
                </c:pt>
                <c:pt idx="5133">
                  <c:v>14/09/2025 15:30</c:v>
                </c:pt>
                <c:pt idx="5134">
                  <c:v>14/09/2025 15:40</c:v>
                </c:pt>
                <c:pt idx="5135">
                  <c:v>14/09/2025 15:50</c:v>
                </c:pt>
                <c:pt idx="5136">
                  <c:v>14/09/2025 16:00</c:v>
                </c:pt>
                <c:pt idx="5137">
                  <c:v>14/09/2025 16:10</c:v>
                </c:pt>
                <c:pt idx="5138">
                  <c:v>14/09/2025 16:20</c:v>
                </c:pt>
                <c:pt idx="5139">
                  <c:v>14/09/2025 16:30</c:v>
                </c:pt>
                <c:pt idx="5140">
                  <c:v>14/09/2025 16:40</c:v>
                </c:pt>
                <c:pt idx="5141">
                  <c:v>14/09/2025 16:50</c:v>
                </c:pt>
                <c:pt idx="5142">
                  <c:v>14/09/2025 17:00</c:v>
                </c:pt>
                <c:pt idx="5143">
                  <c:v>14/09/2025 17:10</c:v>
                </c:pt>
                <c:pt idx="5144">
                  <c:v>14/09/2025 17:20</c:v>
                </c:pt>
                <c:pt idx="5145">
                  <c:v>14/09/2025 17:30</c:v>
                </c:pt>
                <c:pt idx="5146">
                  <c:v>14/09/2025 17:40</c:v>
                </c:pt>
                <c:pt idx="5147">
                  <c:v>14/09/2025 17:50</c:v>
                </c:pt>
                <c:pt idx="5148">
                  <c:v>14/09/2025 18:00</c:v>
                </c:pt>
                <c:pt idx="5149">
                  <c:v>14/09/2025 18:10</c:v>
                </c:pt>
                <c:pt idx="5150">
                  <c:v>14/09/2025 18:20</c:v>
                </c:pt>
                <c:pt idx="5151">
                  <c:v>14/09/2025 18:30</c:v>
                </c:pt>
                <c:pt idx="5152">
                  <c:v>14/09/2025 18:40</c:v>
                </c:pt>
                <c:pt idx="5153">
                  <c:v>14/09/2025 18:50</c:v>
                </c:pt>
                <c:pt idx="5154">
                  <c:v>14/09/2025 19:00</c:v>
                </c:pt>
                <c:pt idx="5155">
                  <c:v>14/09/2025 19:10</c:v>
                </c:pt>
                <c:pt idx="5156">
                  <c:v>14/09/2025 19:20</c:v>
                </c:pt>
                <c:pt idx="5157">
                  <c:v>14/09/2025 19:30</c:v>
                </c:pt>
                <c:pt idx="5158">
                  <c:v>14/09/2025 19:40</c:v>
                </c:pt>
                <c:pt idx="5159">
                  <c:v>14/09/2025 19:50</c:v>
                </c:pt>
                <c:pt idx="5160">
                  <c:v>14/09/2025 20:00</c:v>
                </c:pt>
                <c:pt idx="5161">
                  <c:v>14/09/2025 20:10</c:v>
                </c:pt>
                <c:pt idx="5162">
                  <c:v>14/09/2025 20:20</c:v>
                </c:pt>
                <c:pt idx="5163">
                  <c:v>14/09/2025 20:30</c:v>
                </c:pt>
                <c:pt idx="5164">
                  <c:v>14/09/2025 20:40</c:v>
                </c:pt>
                <c:pt idx="5165">
                  <c:v>14/09/2025 20:50</c:v>
                </c:pt>
                <c:pt idx="5166">
                  <c:v>14/09/2025 21:00</c:v>
                </c:pt>
                <c:pt idx="5167">
                  <c:v>14/09/2025 21:10</c:v>
                </c:pt>
                <c:pt idx="5168">
                  <c:v>14/09/2025 21:20</c:v>
                </c:pt>
                <c:pt idx="5169">
                  <c:v>14/09/2025 21:30</c:v>
                </c:pt>
                <c:pt idx="5170">
                  <c:v>14/09/2025 21:40</c:v>
                </c:pt>
                <c:pt idx="5171">
                  <c:v>14/09/2025 21:50</c:v>
                </c:pt>
                <c:pt idx="5172">
                  <c:v>14/09/2025 22:00</c:v>
                </c:pt>
                <c:pt idx="5173">
                  <c:v>14/09/2025 22:10</c:v>
                </c:pt>
                <c:pt idx="5174">
                  <c:v>14/09/2025 22:20</c:v>
                </c:pt>
                <c:pt idx="5175">
                  <c:v>14/09/2025 22:30</c:v>
                </c:pt>
                <c:pt idx="5176">
                  <c:v>14/09/2025 22:40</c:v>
                </c:pt>
                <c:pt idx="5177">
                  <c:v>14/09/2025 22:50</c:v>
                </c:pt>
                <c:pt idx="5178">
                  <c:v>14/09/2025 23:00</c:v>
                </c:pt>
                <c:pt idx="5179">
                  <c:v>14/09/2025 23:10</c:v>
                </c:pt>
                <c:pt idx="5180">
                  <c:v>14/09/2025 23:20</c:v>
                </c:pt>
                <c:pt idx="5181">
                  <c:v>14/09/2025 23:30</c:v>
                </c:pt>
                <c:pt idx="5182">
                  <c:v>14/09/2025 23:40</c:v>
                </c:pt>
                <c:pt idx="5183">
                  <c:v>14/09/2025 23:50</c:v>
                </c:pt>
                <c:pt idx="5184">
                  <c:v>15/09/2025 00:00</c:v>
                </c:pt>
                <c:pt idx="5185">
                  <c:v>15/09/2025 00:10</c:v>
                </c:pt>
                <c:pt idx="5186">
                  <c:v>15/09/2025 00:20</c:v>
                </c:pt>
                <c:pt idx="5187">
                  <c:v>15/09/2025 00:30</c:v>
                </c:pt>
                <c:pt idx="5188">
                  <c:v>15/09/2025 00:40</c:v>
                </c:pt>
                <c:pt idx="5189">
                  <c:v>15/09/2025 00:50</c:v>
                </c:pt>
                <c:pt idx="5190">
                  <c:v>15/09/2025 01:00</c:v>
                </c:pt>
                <c:pt idx="5191">
                  <c:v>15/09/2025 01:10</c:v>
                </c:pt>
                <c:pt idx="5192">
                  <c:v>15/09/2025 01:20</c:v>
                </c:pt>
                <c:pt idx="5193">
                  <c:v>15/09/2025 01:30</c:v>
                </c:pt>
                <c:pt idx="5194">
                  <c:v>15/09/2025 01:40</c:v>
                </c:pt>
                <c:pt idx="5195">
                  <c:v>15/09/2025 01:50</c:v>
                </c:pt>
                <c:pt idx="5196">
                  <c:v>15/09/2025 02:00</c:v>
                </c:pt>
                <c:pt idx="5197">
                  <c:v>15/09/2025 02:10</c:v>
                </c:pt>
                <c:pt idx="5198">
                  <c:v>15/09/2025 02:20</c:v>
                </c:pt>
                <c:pt idx="5199">
                  <c:v>15/09/2025 02:30</c:v>
                </c:pt>
                <c:pt idx="5200">
                  <c:v>15/09/2025 02:40</c:v>
                </c:pt>
                <c:pt idx="5201">
                  <c:v>15/09/2025 02:50</c:v>
                </c:pt>
                <c:pt idx="5202">
                  <c:v>15/09/2025 03:00</c:v>
                </c:pt>
                <c:pt idx="5203">
                  <c:v>15/09/2025 03:10</c:v>
                </c:pt>
                <c:pt idx="5204">
                  <c:v>15/09/2025 03:20</c:v>
                </c:pt>
                <c:pt idx="5205">
                  <c:v>15/09/2025 03:30</c:v>
                </c:pt>
                <c:pt idx="5206">
                  <c:v>15/09/2025 03:40</c:v>
                </c:pt>
                <c:pt idx="5207">
                  <c:v>15/09/2025 03:50</c:v>
                </c:pt>
                <c:pt idx="5208">
                  <c:v>15/09/2025 04:00</c:v>
                </c:pt>
                <c:pt idx="5209">
                  <c:v>15/09/2025 04:10</c:v>
                </c:pt>
                <c:pt idx="5210">
                  <c:v>15/09/2025 04:20</c:v>
                </c:pt>
                <c:pt idx="5211">
                  <c:v>15/09/2025 04:30</c:v>
                </c:pt>
                <c:pt idx="5212">
                  <c:v>15/09/2025 04:40</c:v>
                </c:pt>
                <c:pt idx="5213">
                  <c:v>15/09/2025 04:50</c:v>
                </c:pt>
                <c:pt idx="5214">
                  <c:v>15/09/2025 05:00</c:v>
                </c:pt>
                <c:pt idx="5215">
                  <c:v>15/09/2025 05:10</c:v>
                </c:pt>
                <c:pt idx="5216">
                  <c:v>15/09/2025 05:20</c:v>
                </c:pt>
                <c:pt idx="5217">
                  <c:v>15/09/2025 05:30</c:v>
                </c:pt>
                <c:pt idx="5218">
                  <c:v>15/09/2025 05:40</c:v>
                </c:pt>
                <c:pt idx="5219">
                  <c:v>15/09/2025 05:50</c:v>
                </c:pt>
                <c:pt idx="5220">
                  <c:v>15/09/2025 06:00</c:v>
                </c:pt>
                <c:pt idx="5221">
                  <c:v>15/09/2025 06:10</c:v>
                </c:pt>
                <c:pt idx="5222">
                  <c:v>15/09/2025 06:20</c:v>
                </c:pt>
                <c:pt idx="5223">
                  <c:v>15/09/2025 06:30</c:v>
                </c:pt>
                <c:pt idx="5224">
                  <c:v>15/09/2025 06:40</c:v>
                </c:pt>
                <c:pt idx="5225">
                  <c:v>15/09/2025 06:50</c:v>
                </c:pt>
                <c:pt idx="5226">
                  <c:v>15/09/2025 07:00</c:v>
                </c:pt>
                <c:pt idx="5227">
                  <c:v>15/09/2025 07:10</c:v>
                </c:pt>
                <c:pt idx="5228">
                  <c:v>15/09/2025 07:20</c:v>
                </c:pt>
                <c:pt idx="5229">
                  <c:v>15/09/2025 07:30</c:v>
                </c:pt>
                <c:pt idx="5230">
                  <c:v>15/09/2025 07:40</c:v>
                </c:pt>
                <c:pt idx="5231">
                  <c:v>15/09/2025 07:50</c:v>
                </c:pt>
                <c:pt idx="5232">
                  <c:v>15/09/2025 08:00</c:v>
                </c:pt>
                <c:pt idx="5233">
                  <c:v>15/09/2025 08:10</c:v>
                </c:pt>
                <c:pt idx="5234">
                  <c:v>15/09/2025 08:20</c:v>
                </c:pt>
                <c:pt idx="5235">
                  <c:v>15/09/2025 08:30</c:v>
                </c:pt>
                <c:pt idx="5236">
                  <c:v>15/09/2025 08:40</c:v>
                </c:pt>
                <c:pt idx="5237">
                  <c:v>15/09/2025 08:50</c:v>
                </c:pt>
                <c:pt idx="5238">
                  <c:v>15/09/2025 09:00</c:v>
                </c:pt>
                <c:pt idx="5239">
                  <c:v>15/09/2025 09:10</c:v>
                </c:pt>
                <c:pt idx="5240">
                  <c:v>15/09/2025 09:20</c:v>
                </c:pt>
                <c:pt idx="5241">
                  <c:v>15/09/2025 09:30</c:v>
                </c:pt>
                <c:pt idx="5242">
                  <c:v>15/09/2025 09:40</c:v>
                </c:pt>
                <c:pt idx="5243">
                  <c:v>15/09/2025 09:50</c:v>
                </c:pt>
                <c:pt idx="5244">
                  <c:v>15/09/2025 10:00</c:v>
                </c:pt>
                <c:pt idx="5245">
                  <c:v>15/09/2025 10:10</c:v>
                </c:pt>
                <c:pt idx="5246">
                  <c:v>15/09/2025 10:20</c:v>
                </c:pt>
                <c:pt idx="5247">
                  <c:v>15/09/2025 10:30</c:v>
                </c:pt>
                <c:pt idx="5248">
                  <c:v>15/09/2025 10:40</c:v>
                </c:pt>
                <c:pt idx="5249">
                  <c:v>15/09/2025 10:50</c:v>
                </c:pt>
                <c:pt idx="5250">
                  <c:v>15/09/2025 11:00</c:v>
                </c:pt>
                <c:pt idx="5251">
                  <c:v>15/09/2025 11:10</c:v>
                </c:pt>
                <c:pt idx="5252">
                  <c:v>15/09/2025 11:20</c:v>
                </c:pt>
                <c:pt idx="5253">
                  <c:v>15/09/2025 11:30</c:v>
                </c:pt>
                <c:pt idx="5254">
                  <c:v>15/09/2025 11:40</c:v>
                </c:pt>
                <c:pt idx="5255">
                  <c:v>15/09/2025 11:50</c:v>
                </c:pt>
                <c:pt idx="5256">
                  <c:v>15/09/2025 12:00</c:v>
                </c:pt>
                <c:pt idx="5257">
                  <c:v>15/09/2025 12:10</c:v>
                </c:pt>
                <c:pt idx="5258">
                  <c:v>15/09/2025 12:20</c:v>
                </c:pt>
                <c:pt idx="5259">
                  <c:v>15/09/2025 12:30</c:v>
                </c:pt>
                <c:pt idx="5260">
                  <c:v>15/09/2025 12:40</c:v>
                </c:pt>
                <c:pt idx="5261">
                  <c:v>15/09/2025 12:50</c:v>
                </c:pt>
                <c:pt idx="5262">
                  <c:v>15/09/2025 13:00</c:v>
                </c:pt>
                <c:pt idx="5263">
                  <c:v>15/09/2025 13:10</c:v>
                </c:pt>
                <c:pt idx="5264">
                  <c:v>15/09/2025 13:20</c:v>
                </c:pt>
                <c:pt idx="5265">
                  <c:v>15/09/2025 13:30</c:v>
                </c:pt>
                <c:pt idx="5266">
                  <c:v>15/09/2025 13:40</c:v>
                </c:pt>
                <c:pt idx="5267">
                  <c:v>15/09/2025 13:50</c:v>
                </c:pt>
                <c:pt idx="5268">
                  <c:v>15/09/2025 14:00</c:v>
                </c:pt>
                <c:pt idx="5269">
                  <c:v>15/09/2025 14:10</c:v>
                </c:pt>
                <c:pt idx="5270">
                  <c:v>15/09/2025 14:20</c:v>
                </c:pt>
                <c:pt idx="5271">
                  <c:v>15/09/2025 14:30</c:v>
                </c:pt>
                <c:pt idx="5272">
                  <c:v>15/09/2025 14:40</c:v>
                </c:pt>
                <c:pt idx="5273">
                  <c:v>15/09/2025 14:50</c:v>
                </c:pt>
                <c:pt idx="5274">
                  <c:v>15/09/2025 15:00</c:v>
                </c:pt>
                <c:pt idx="5275">
                  <c:v>15/09/2025 15:10</c:v>
                </c:pt>
                <c:pt idx="5276">
                  <c:v>15/09/2025 15:20</c:v>
                </c:pt>
                <c:pt idx="5277">
                  <c:v>15/09/2025 15:30</c:v>
                </c:pt>
                <c:pt idx="5278">
                  <c:v>15/09/2025 15:40</c:v>
                </c:pt>
                <c:pt idx="5279">
                  <c:v>15/09/2025 15:50</c:v>
                </c:pt>
                <c:pt idx="5280">
                  <c:v>15/09/2025 16:00</c:v>
                </c:pt>
                <c:pt idx="5281">
                  <c:v>15/09/2025 16:10</c:v>
                </c:pt>
                <c:pt idx="5282">
                  <c:v>15/09/2025 16:20</c:v>
                </c:pt>
                <c:pt idx="5283">
                  <c:v>15/09/2025 16:30</c:v>
                </c:pt>
                <c:pt idx="5284">
                  <c:v>15/09/2025 16:40</c:v>
                </c:pt>
                <c:pt idx="5285">
                  <c:v>15/09/2025 16:50</c:v>
                </c:pt>
                <c:pt idx="5286">
                  <c:v>15/09/2025 17:00</c:v>
                </c:pt>
                <c:pt idx="5287">
                  <c:v>15/09/2025 17:10</c:v>
                </c:pt>
                <c:pt idx="5288">
                  <c:v>15/09/2025 17:20</c:v>
                </c:pt>
                <c:pt idx="5289">
                  <c:v>15/09/2025 17:30</c:v>
                </c:pt>
                <c:pt idx="5290">
                  <c:v>15/09/2025 17:40</c:v>
                </c:pt>
                <c:pt idx="5291">
                  <c:v>15/09/2025 17:50</c:v>
                </c:pt>
                <c:pt idx="5292">
                  <c:v>15/09/2025 18:00</c:v>
                </c:pt>
                <c:pt idx="5293">
                  <c:v>15/09/2025 18:10</c:v>
                </c:pt>
                <c:pt idx="5294">
                  <c:v>15/09/2025 18:20</c:v>
                </c:pt>
                <c:pt idx="5295">
                  <c:v>15/09/2025 18:30</c:v>
                </c:pt>
                <c:pt idx="5296">
                  <c:v>15/09/2025 18:40</c:v>
                </c:pt>
                <c:pt idx="5297">
                  <c:v>15/09/2025 18:50</c:v>
                </c:pt>
                <c:pt idx="5298">
                  <c:v>15/09/2025 19:00</c:v>
                </c:pt>
                <c:pt idx="5299">
                  <c:v>15/09/2025 19:10</c:v>
                </c:pt>
                <c:pt idx="5300">
                  <c:v>15/09/2025 19:20</c:v>
                </c:pt>
                <c:pt idx="5301">
                  <c:v>15/09/2025 19:30</c:v>
                </c:pt>
                <c:pt idx="5302">
                  <c:v>15/09/2025 19:40</c:v>
                </c:pt>
                <c:pt idx="5303">
                  <c:v>15/09/2025 19:50</c:v>
                </c:pt>
                <c:pt idx="5304">
                  <c:v>15/09/2025 20:00</c:v>
                </c:pt>
                <c:pt idx="5305">
                  <c:v>15/09/2025 20:10</c:v>
                </c:pt>
                <c:pt idx="5306">
                  <c:v>15/09/2025 20:20</c:v>
                </c:pt>
                <c:pt idx="5307">
                  <c:v>15/09/2025 20:30</c:v>
                </c:pt>
                <c:pt idx="5308">
                  <c:v>15/09/2025 20:40</c:v>
                </c:pt>
                <c:pt idx="5309">
                  <c:v>15/09/2025 20:50</c:v>
                </c:pt>
                <c:pt idx="5310">
                  <c:v>15/09/2025 21:00</c:v>
                </c:pt>
                <c:pt idx="5311">
                  <c:v>15/09/2025 21:10</c:v>
                </c:pt>
                <c:pt idx="5312">
                  <c:v>15/09/2025 21:20</c:v>
                </c:pt>
                <c:pt idx="5313">
                  <c:v>15/09/2025 21:30</c:v>
                </c:pt>
                <c:pt idx="5314">
                  <c:v>15/09/2025 21:40</c:v>
                </c:pt>
                <c:pt idx="5315">
                  <c:v>15/09/2025 21:50</c:v>
                </c:pt>
                <c:pt idx="5316">
                  <c:v>15/09/2025 22:00</c:v>
                </c:pt>
                <c:pt idx="5317">
                  <c:v>15/09/2025 22:10</c:v>
                </c:pt>
                <c:pt idx="5318">
                  <c:v>15/09/2025 22:20</c:v>
                </c:pt>
                <c:pt idx="5319">
                  <c:v>15/09/2025 22:30</c:v>
                </c:pt>
                <c:pt idx="5320">
                  <c:v>15/09/2025 22:40</c:v>
                </c:pt>
                <c:pt idx="5321">
                  <c:v>15/09/2025 22:50</c:v>
                </c:pt>
                <c:pt idx="5322">
                  <c:v>15/09/2025 23:00</c:v>
                </c:pt>
                <c:pt idx="5323">
                  <c:v>15/09/2025 23:10</c:v>
                </c:pt>
                <c:pt idx="5324">
                  <c:v>15/09/2025 23:20</c:v>
                </c:pt>
                <c:pt idx="5325">
                  <c:v>15/09/2025 23:30</c:v>
                </c:pt>
                <c:pt idx="5326">
                  <c:v>15/09/2025 23:40</c:v>
                </c:pt>
                <c:pt idx="5327">
                  <c:v>15/09/2025 23:50</c:v>
                </c:pt>
                <c:pt idx="5328">
                  <c:v>16/09/2025 00:00</c:v>
                </c:pt>
                <c:pt idx="5329">
                  <c:v>16/09/2025 00:10</c:v>
                </c:pt>
                <c:pt idx="5330">
                  <c:v>16/09/2025 00:20</c:v>
                </c:pt>
                <c:pt idx="5331">
                  <c:v>16/09/2025 00:30</c:v>
                </c:pt>
                <c:pt idx="5332">
                  <c:v>16/09/2025 00:40</c:v>
                </c:pt>
                <c:pt idx="5333">
                  <c:v>16/09/2025 00:50</c:v>
                </c:pt>
                <c:pt idx="5334">
                  <c:v>16/09/2025 01:00</c:v>
                </c:pt>
                <c:pt idx="5335">
                  <c:v>16/09/2025 01:10</c:v>
                </c:pt>
                <c:pt idx="5336">
                  <c:v>16/09/2025 01:20</c:v>
                </c:pt>
                <c:pt idx="5337">
                  <c:v>16/09/2025 01:30</c:v>
                </c:pt>
                <c:pt idx="5338">
                  <c:v>16/09/2025 01:40</c:v>
                </c:pt>
                <c:pt idx="5339">
                  <c:v>16/09/2025 01:50</c:v>
                </c:pt>
                <c:pt idx="5340">
                  <c:v>16/09/2025 02:00</c:v>
                </c:pt>
                <c:pt idx="5341">
                  <c:v>16/09/2025 02:10</c:v>
                </c:pt>
                <c:pt idx="5342">
                  <c:v>16/09/2025 02:20</c:v>
                </c:pt>
                <c:pt idx="5343">
                  <c:v>16/09/2025 02:30</c:v>
                </c:pt>
                <c:pt idx="5344">
                  <c:v>16/09/2025 02:40</c:v>
                </c:pt>
                <c:pt idx="5345">
                  <c:v>16/09/2025 02:50</c:v>
                </c:pt>
                <c:pt idx="5346">
                  <c:v>16/09/2025 03:00</c:v>
                </c:pt>
                <c:pt idx="5347">
                  <c:v>16/09/2025 03:10</c:v>
                </c:pt>
                <c:pt idx="5348">
                  <c:v>16/09/2025 03:20</c:v>
                </c:pt>
                <c:pt idx="5349">
                  <c:v>16/09/2025 03:30</c:v>
                </c:pt>
                <c:pt idx="5350">
                  <c:v>16/09/2025 03:40</c:v>
                </c:pt>
                <c:pt idx="5351">
                  <c:v>16/09/2025 03:50</c:v>
                </c:pt>
                <c:pt idx="5352">
                  <c:v>16/09/2025 04:00</c:v>
                </c:pt>
                <c:pt idx="5353">
                  <c:v>16/09/2025 04:10</c:v>
                </c:pt>
                <c:pt idx="5354">
                  <c:v>16/09/2025 04:20</c:v>
                </c:pt>
                <c:pt idx="5355">
                  <c:v>16/09/2025 04:30</c:v>
                </c:pt>
                <c:pt idx="5356">
                  <c:v>16/09/2025 04:40</c:v>
                </c:pt>
                <c:pt idx="5357">
                  <c:v>16/09/2025 04:50</c:v>
                </c:pt>
                <c:pt idx="5358">
                  <c:v>16/09/2025 05:00</c:v>
                </c:pt>
                <c:pt idx="5359">
                  <c:v>16/09/2025 05:10</c:v>
                </c:pt>
                <c:pt idx="5360">
                  <c:v>16/09/2025 05:20</c:v>
                </c:pt>
                <c:pt idx="5361">
                  <c:v>16/09/2025 05:30</c:v>
                </c:pt>
                <c:pt idx="5362">
                  <c:v>16/09/2025 05:40</c:v>
                </c:pt>
                <c:pt idx="5363">
                  <c:v>16/09/2025 05:50</c:v>
                </c:pt>
                <c:pt idx="5364">
                  <c:v>16/09/2025 06:00</c:v>
                </c:pt>
                <c:pt idx="5365">
                  <c:v>16/09/2025 06:10</c:v>
                </c:pt>
                <c:pt idx="5366">
                  <c:v>16/09/2025 06:20</c:v>
                </c:pt>
                <c:pt idx="5367">
                  <c:v>16/09/2025 06:30</c:v>
                </c:pt>
                <c:pt idx="5368">
                  <c:v>16/09/2025 06:40</c:v>
                </c:pt>
                <c:pt idx="5369">
                  <c:v>16/09/2025 06:50</c:v>
                </c:pt>
                <c:pt idx="5370">
                  <c:v>16/09/2025 07:00</c:v>
                </c:pt>
                <c:pt idx="5371">
                  <c:v>16/09/2025 07:10</c:v>
                </c:pt>
                <c:pt idx="5372">
                  <c:v>16/09/2025 07:20</c:v>
                </c:pt>
                <c:pt idx="5373">
                  <c:v>16/09/2025 07:30</c:v>
                </c:pt>
                <c:pt idx="5374">
                  <c:v>16/09/2025 07:40</c:v>
                </c:pt>
                <c:pt idx="5375">
                  <c:v>16/09/2025 07:50</c:v>
                </c:pt>
                <c:pt idx="5376">
                  <c:v>16/09/2025 08:00</c:v>
                </c:pt>
                <c:pt idx="5377">
                  <c:v>16/09/2025 08:10</c:v>
                </c:pt>
                <c:pt idx="5378">
                  <c:v>16/09/2025 08:20</c:v>
                </c:pt>
                <c:pt idx="5379">
                  <c:v>16/09/2025 08:30</c:v>
                </c:pt>
                <c:pt idx="5380">
                  <c:v>16/09/2025 08:40</c:v>
                </c:pt>
                <c:pt idx="5381">
                  <c:v>16/09/2025 08:50</c:v>
                </c:pt>
                <c:pt idx="5382">
                  <c:v>16/09/2025 09:00</c:v>
                </c:pt>
                <c:pt idx="5383">
                  <c:v>16/09/2025 09:10</c:v>
                </c:pt>
                <c:pt idx="5384">
                  <c:v>16/09/2025 09:20</c:v>
                </c:pt>
                <c:pt idx="5385">
                  <c:v>16/09/2025 09:30</c:v>
                </c:pt>
                <c:pt idx="5386">
                  <c:v>16/09/2025 09:40</c:v>
                </c:pt>
                <c:pt idx="5387">
                  <c:v>16/09/2025 09:50</c:v>
                </c:pt>
                <c:pt idx="5388">
                  <c:v>16/09/2025 10:00</c:v>
                </c:pt>
                <c:pt idx="5389">
                  <c:v>16/09/2025 10:10</c:v>
                </c:pt>
                <c:pt idx="5390">
                  <c:v>16/09/2025 10:20</c:v>
                </c:pt>
                <c:pt idx="5391">
                  <c:v>16/09/2025 10:30</c:v>
                </c:pt>
                <c:pt idx="5392">
                  <c:v>16/09/2025 10:40</c:v>
                </c:pt>
                <c:pt idx="5393">
                  <c:v>16/09/2025 10:50</c:v>
                </c:pt>
                <c:pt idx="5394">
                  <c:v>16/09/2025 11:00</c:v>
                </c:pt>
                <c:pt idx="5395">
                  <c:v>16/09/2025 11:10</c:v>
                </c:pt>
                <c:pt idx="5396">
                  <c:v>16/09/2025 11:20</c:v>
                </c:pt>
                <c:pt idx="5397">
                  <c:v>16/09/2025 11:30</c:v>
                </c:pt>
                <c:pt idx="5398">
                  <c:v>16/09/2025 11:40</c:v>
                </c:pt>
                <c:pt idx="5399">
                  <c:v>16/09/2025 11:50</c:v>
                </c:pt>
                <c:pt idx="5400">
                  <c:v>16/09/2025 12:00</c:v>
                </c:pt>
                <c:pt idx="5401">
                  <c:v>16/09/2025 12:10</c:v>
                </c:pt>
                <c:pt idx="5402">
                  <c:v>16/09/2025 12:20</c:v>
                </c:pt>
                <c:pt idx="5403">
                  <c:v>16/09/2025 12:30</c:v>
                </c:pt>
                <c:pt idx="5404">
                  <c:v>16/09/2025 12:40</c:v>
                </c:pt>
                <c:pt idx="5405">
                  <c:v>16/09/2025 12:50</c:v>
                </c:pt>
                <c:pt idx="5406">
                  <c:v>16/09/2025 13:00</c:v>
                </c:pt>
                <c:pt idx="5407">
                  <c:v>16/09/2025 13:10</c:v>
                </c:pt>
                <c:pt idx="5408">
                  <c:v>16/09/2025 13:20</c:v>
                </c:pt>
                <c:pt idx="5409">
                  <c:v>16/09/2025 13:30</c:v>
                </c:pt>
                <c:pt idx="5410">
                  <c:v>16/09/2025 13:40</c:v>
                </c:pt>
                <c:pt idx="5411">
                  <c:v>16/09/2025 13:50</c:v>
                </c:pt>
                <c:pt idx="5412">
                  <c:v>16/09/2025 14:00</c:v>
                </c:pt>
                <c:pt idx="5413">
                  <c:v>16/09/2025 14:10</c:v>
                </c:pt>
                <c:pt idx="5414">
                  <c:v>16/09/2025 14:20</c:v>
                </c:pt>
                <c:pt idx="5415">
                  <c:v>16/09/2025 14:30</c:v>
                </c:pt>
                <c:pt idx="5416">
                  <c:v>16/09/2025 14:40</c:v>
                </c:pt>
                <c:pt idx="5417">
                  <c:v>16/09/2025 14:50</c:v>
                </c:pt>
                <c:pt idx="5418">
                  <c:v>16/09/2025 15:00</c:v>
                </c:pt>
                <c:pt idx="5419">
                  <c:v>16/09/2025 15:10</c:v>
                </c:pt>
                <c:pt idx="5420">
                  <c:v>16/09/2025 15:20</c:v>
                </c:pt>
                <c:pt idx="5421">
                  <c:v>16/09/2025 15:30</c:v>
                </c:pt>
                <c:pt idx="5422">
                  <c:v>16/09/2025 15:40</c:v>
                </c:pt>
                <c:pt idx="5423">
                  <c:v>16/09/2025 15:50</c:v>
                </c:pt>
                <c:pt idx="5424">
                  <c:v>16/09/2025 16:00</c:v>
                </c:pt>
                <c:pt idx="5425">
                  <c:v>16/09/2025 16:10</c:v>
                </c:pt>
                <c:pt idx="5426">
                  <c:v>16/09/2025 16:20</c:v>
                </c:pt>
                <c:pt idx="5427">
                  <c:v>16/09/2025 16:30</c:v>
                </c:pt>
                <c:pt idx="5428">
                  <c:v>16/09/2025 16:40</c:v>
                </c:pt>
                <c:pt idx="5429">
                  <c:v>16/09/2025 16:50</c:v>
                </c:pt>
                <c:pt idx="5430">
                  <c:v>16/09/2025 17:00</c:v>
                </c:pt>
                <c:pt idx="5431">
                  <c:v>16/09/2025 17:10</c:v>
                </c:pt>
                <c:pt idx="5432">
                  <c:v>16/09/2025 17:20</c:v>
                </c:pt>
                <c:pt idx="5433">
                  <c:v>16/09/2025 17:30</c:v>
                </c:pt>
                <c:pt idx="5434">
                  <c:v>16/09/2025 17:40</c:v>
                </c:pt>
                <c:pt idx="5435">
                  <c:v>16/09/2025 17:50</c:v>
                </c:pt>
                <c:pt idx="5436">
                  <c:v>16/09/2025 18:00</c:v>
                </c:pt>
                <c:pt idx="5437">
                  <c:v>16/09/2025 18:10</c:v>
                </c:pt>
                <c:pt idx="5438">
                  <c:v>16/09/2025 18:20</c:v>
                </c:pt>
                <c:pt idx="5439">
                  <c:v>16/09/2025 18:30</c:v>
                </c:pt>
                <c:pt idx="5440">
                  <c:v>16/09/2025 18:40</c:v>
                </c:pt>
                <c:pt idx="5441">
                  <c:v>16/09/2025 18:50</c:v>
                </c:pt>
                <c:pt idx="5442">
                  <c:v>16/09/2025 19:00</c:v>
                </c:pt>
                <c:pt idx="5443">
                  <c:v>16/09/2025 19:10</c:v>
                </c:pt>
                <c:pt idx="5444">
                  <c:v>16/09/2025 19:20</c:v>
                </c:pt>
                <c:pt idx="5445">
                  <c:v>16/09/2025 19:30</c:v>
                </c:pt>
                <c:pt idx="5446">
                  <c:v>16/09/2025 19:40</c:v>
                </c:pt>
                <c:pt idx="5447">
                  <c:v>16/09/2025 19:50</c:v>
                </c:pt>
                <c:pt idx="5448">
                  <c:v>16/09/2025 20:00</c:v>
                </c:pt>
                <c:pt idx="5449">
                  <c:v>16/09/2025 20:10</c:v>
                </c:pt>
                <c:pt idx="5450">
                  <c:v>16/09/2025 20:20</c:v>
                </c:pt>
                <c:pt idx="5451">
                  <c:v>16/09/2025 20:30</c:v>
                </c:pt>
                <c:pt idx="5452">
                  <c:v>16/09/2025 20:40</c:v>
                </c:pt>
                <c:pt idx="5453">
                  <c:v>16/09/2025 20:50</c:v>
                </c:pt>
                <c:pt idx="5454">
                  <c:v>16/09/2025 21:00</c:v>
                </c:pt>
                <c:pt idx="5455">
                  <c:v>16/09/2025 21:10</c:v>
                </c:pt>
                <c:pt idx="5456">
                  <c:v>16/09/2025 21:20</c:v>
                </c:pt>
                <c:pt idx="5457">
                  <c:v>16/09/2025 21:30</c:v>
                </c:pt>
                <c:pt idx="5458">
                  <c:v>16/09/2025 21:40</c:v>
                </c:pt>
                <c:pt idx="5459">
                  <c:v>16/09/2025 21:50</c:v>
                </c:pt>
                <c:pt idx="5460">
                  <c:v>16/09/2025 22:00</c:v>
                </c:pt>
                <c:pt idx="5461">
                  <c:v>16/09/2025 22:10</c:v>
                </c:pt>
                <c:pt idx="5462">
                  <c:v>16/09/2025 22:20</c:v>
                </c:pt>
                <c:pt idx="5463">
                  <c:v>16/09/2025 22:30</c:v>
                </c:pt>
                <c:pt idx="5464">
                  <c:v>16/09/2025 22:40</c:v>
                </c:pt>
                <c:pt idx="5465">
                  <c:v>16/09/2025 22:50</c:v>
                </c:pt>
                <c:pt idx="5466">
                  <c:v>16/09/2025 23:00</c:v>
                </c:pt>
                <c:pt idx="5467">
                  <c:v>16/09/2025 23:10</c:v>
                </c:pt>
                <c:pt idx="5468">
                  <c:v>16/09/2025 23:20</c:v>
                </c:pt>
                <c:pt idx="5469">
                  <c:v>16/09/2025 23:30</c:v>
                </c:pt>
                <c:pt idx="5470">
                  <c:v>16/09/2025 23:40</c:v>
                </c:pt>
                <c:pt idx="5471">
                  <c:v>16/09/2025 23:50</c:v>
                </c:pt>
                <c:pt idx="5472">
                  <c:v>17/09/2025 00:00</c:v>
                </c:pt>
                <c:pt idx="5473">
                  <c:v>17/09/2025 00:10</c:v>
                </c:pt>
                <c:pt idx="5474">
                  <c:v>17/09/2025 00:20</c:v>
                </c:pt>
                <c:pt idx="5475">
                  <c:v>17/09/2025 00:30</c:v>
                </c:pt>
                <c:pt idx="5476">
                  <c:v>17/09/2025 00:40</c:v>
                </c:pt>
                <c:pt idx="5477">
                  <c:v>17/09/2025 00:50</c:v>
                </c:pt>
                <c:pt idx="5478">
                  <c:v>17/09/2025 01:00</c:v>
                </c:pt>
                <c:pt idx="5479">
                  <c:v>17/09/2025 01:10</c:v>
                </c:pt>
                <c:pt idx="5480">
                  <c:v>17/09/2025 01:20</c:v>
                </c:pt>
                <c:pt idx="5481">
                  <c:v>17/09/2025 01:30</c:v>
                </c:pt>
                <c:pt idx="5482">
                  <c:v>17/09/2025 01:40</c:v>
                </c:pt>
                <c:pt idx="5483">
                  <c:v>17/09/2025 01:50</c:v>
                </c:pt>
                <c:pt idx="5484">
                  <c:v>17/09/2025 02:00</c:v>
                </c:pt>
                <c:pt idx="5485">
                  <c:v>17/09/2025 02:10</c:v>
                </c:pt>
                <c:pt idx="5486">
                  <c:v>17/09/2025 02:20</c:v>
                </c:pt>
                <c:pt idx="5487">
                  <c:v>17/09/2025 02:30</c:v>
                </c:pt>
                <c:pt idx="5488">
                  <c:v>17/09/2025 02:40</c:v>
                </c:pt>
                <c:pt idx="5489">
                  <c:v>17/09/2025 02:50</c:v>
                </c:pt>
                <c:pt idx="5490">
                  <c:v>17/09/2025 03:00</c:v>
                </c:pt>
                <c:pt idx="5491">
                  <c:v>17/09/2025 03:10</c:v>
                </c:pt>
                <c:pt idx="5492">
                  <c:v>17/09/2025 03:20</c:v>
                </c:pt>
                <c:pt idx="5493">
                  <c:v>17/09/2025 03:30</c:v>
                </c:pt>
                <c:pt idx="5494">
                  <c:v>17/09/2025 03:40</c:v>
                </c:pt>
                <c:pt idx="5495">
                  <c:v>17/09/2025 03:50</c:v>
                </c:pt>
                <c:pt idx="5496">
                  <c:v>17/09/2025 04:00</c:v>
                </c:pt>
                <c:pt idx="5497">
                  <c:v>17/09/2025 04:10</c:v>
                </c:pt>
                <c:pt idx="5498">
                  <c:v>17/09/2025 04:20</c:v>
                </c:pt>
                <c:pt idx="5499">
                  <c:v>17/09/2025 04:30</c:v>
                </c:pt>
                <c:pt idx="5500">
                  <c:v>17/09/2025 04:40</c:v>
                </c:pt>
                <c:pt idx="5501">
                  <c:v>17/09/2025 04:50</c:v>
                </c:pt>
                <c:pt idx="5502">
                  <c:v>17/09/2025 05:00</c:v>
                </c:pt>
                <c:pt idx="5503">
                  <c:v>17/09/2025 05:10</c:v>
                </c:pt>
                <c:pt idx="5504">
                  <c:v>17/09/2025 05:20</c:v>
                </c:pt>
                <c:pt idx="5505">
                  <c:v>17/09/2025 05:30</c:v>
                </c:pt>
                <c:pt idx="5506">
                  <c:v>17/09/2025 05:40</c:v>
                </c:pt>
                <c:pt idx="5507">
                  <c:v>17/09/2025 05:50</c:v>
                </c:pt>
                <c:pt idx="5508">
                  <c:v>17/09/2025 06:00</c:v>
                </c:pt>
                <c:pt idx="5509">
                  <c:v>17/09/2025 06:10</c:v>
                </c:pt>
                <c:pt idx="5510">
                  <c:v>17/09/2025 06:20</c:v>
                </c:pt>
                <c:pt idx="5511">
                  <c:v>17/09/2025 06:30</c:v>
                </c:pt>
                <c:pt idx="5512">
                  <c:v>17/09/2025 06:40</c:v>
                </c:pt>
                <c:pt idx="5513">
                  <c:v>17/09/2025 06:50</c:v>
                </c:pt>
                <c:pt idx="5514">
                  <c:v>17/09/2025 07:00</c:v>
                </c:pt>
                <c:pt idx="5515">
                  <c:v>17/09/2025 07:10</c:v>
                </c:pt>
                <c:pt idx="5516">
                  <c:v>17/09/2025 07:20</c:v>
                </c:pt>
                <c:pt idx="5517">
                  <c:v>17/09/2025 07:30</c:v>
                </c:pt>
                <c:pt idx="5518">
                  <c:v>17/09/2025 07:40</c:v>
                </c:pt>
                <c:pt idx="5519">
                  <c:v>17/09/2025 07:50</c:v>
                </c:pt>
                <c:pt idx="5520">
                  <c:v>17/09/2025 08:00</c:v>
                </c:pt>
                <c:pt idx="5521">
                  <c:v>17/09/2025 08:10</c:v>
                </c:pt>
                <c:pt idx="5522">
                  <c:v>17/09/2025 08:20</c:v>
                </c:pt>
                <c:pt idx="5523">
                  <c:v>17/09/2025 08:30</c:v>
                </c:pt>
                <c:pt idx="5524">
                  <c:v>17/09/2025 08:40</c:v>
                </c:pt>
                <c:pt idx="5525">
                  <c:v>17/09/2025 08:50</c:v>
                </c:pt>
                <c:pt idx="5526">
                  <c:v>17/09/2025 09:00</c:v>
                </c:pt>
                <c:pt idx="5527">
                  <c:v>17/09/2025 09:10</c:v>
                </c:pt>
                <c:pt idx="5528">
                  <c:v>17/09/2025 09:20</c:v>
                </c:pt>
                <c:pt idx="5529">
                  <c:v>17/09/2025 09:30</c:v>
                </c:pt>
                <c:pt idx="5530">
                  <c:v>17/09/2025 09:40</c:v>
                </c:pt>
                <c:pt idx="5531">
                  <c:v>17/09/2025 09:50</c:v>
                </c:pt>
                <c:pt idx="5532">
                  <c:v>17/09/2025 10:00</c:v>
                </c:pt>
                <c:pt idx="5533">
                  <c:v>17/09/2025 10:10</c:v>
                </c:pt>
                <c:pt idx="5534">
                  <c:v>17/09/2025 10:20</c:v>
                </c:pt>
                <c:pt idx="5535">
                  <c:v>17/09/2025 10:30</c:v>
                </c:pt>
                <c:pt idx="5536">
                  <c:v>17/09/2025 10:40</c:v>
                </c:pt>
                <c:pt idx="5537">
                  <c:v>17/09/2025 10:50</c:v>
                </c:pt>
                <c:pt idx="5538">
                  <c:v>17/09/2025 11:00</c:v>
                </c:pt>
                <c:pt idx="5539">
                  <c:v>17/09/2025 11:10</c:v>
                </c:pt>
                <c:pt idx="5540">
                  <c:v>17/09/2025 11:20</c:v>
                </c:pt>
                <c:pt idx="5541">
                  <c:v>17/09/2025 11:30</c:v>
                </c:pt>
                <c:pt idx="5542">
                  <c:v>17/09/2025 11:40</c:v>
                </c:pt>
                <c:pt idx="5543">
                  <c:v>17/09/2025 11:50</c:v>
                </c:pt>
                <c:pt idx="5544">
                  <c:v>17/09/2025 12:00</c:v>
                </c:pt>
                <c:pt idx="5545">
                  <c:v>17/09/2025 12:10</c:v>
                </c:pt>
                <c:pt idx="5546">
                  <c:v>17/09/2025 12:20</c:v>
                </c:pt>
                <c:pt idx="5547">
                  <c:v>17/09/2025 12:30</c:v>
                </c:pt>
                <c:pt idx="5548">
                  <c:v>17/09/2025 12:40</c:v>
                </c:pt>
                <c:pt idx="5549">
                  <c:v>17/09/2025 12:50</c:v>
                </c:pt>
                <c:pt idx="5550">
                  <c:v>17/09/2025 13:00</c:v>
                </c:pt>
                <c:pt idx="5551">
                  <c:v>17/09/2025 13:10</c:v>
                </c:pt>
                <c:pt idx="5552">
                  <c:v>17/09/2025 13:20</c:v>
                </c:pt>
                <c:pt idx="5553">
                  <c:v>17/09/2025 13:30</c:v>
                </c:pt>
                <c:pt idx="5554">
                  <c:v>17/09/2025 13:40</c:v>
                </c:pt>
                <c:pt idx="5555">
                  <c:v>17/09/2025 13:50</c:v>
                </c:pt>
                <c:pt idx="5556">
                  <c:v>17/09/2025 14:00</c:v>
                </c:pt>
                <c:pt idx="5557">
                  <c:v>17/09/2025 14:10</c:v>
                </c:pt>
                <c:pt idx="5558">
                  <c:v>17/09/2025 14:20</c:v>
                </c:pt>
                <c:pt idx="5559">
                  <c:v>17/09/2025 14:30</c:v>
                </c:pt>
                <c:pt idx="5560">
                  <c:v>17/09/2025 14:40</c:v>
                </c:pt>
                <c:pt idx="5561">
                  <c:v>17/09/2025 14:50</c:v>
                </c:pt>
                <c:pt idx="5562">
                  <c:v>17/09/2025 15:00</c:v>
                </c:pt>
                <c:pt idx="5563">
                  <c:v>17/09/2025 15:10</c:v>
                </c:pt>
                <c:pt idx="5564">
                  <c:v>17/09/2025 15:20</c:v>
                </c:pt>
                <c:pt idx="5565">
                  <c:v>17/09/2025 15:30</c:v>
                </c:pt>
                <c:pt idx="5566">
                  <c:v>17/09/2025 15:40</c:v>
                </c:pt>
                <c:pt idx="5567">
                  <c:v>17/09/2025 15:50</c:v>
                </c:pt>
                <c:pt idx="5568">
                  <c:v>17/09/2025 16:00</c:v>
                </c:pt>
                <c:pt idx="5569">
                  <c:v>17/09/2025 16:10</c:v>
                </c:pt>
                <c:pt idx="5570">
                  <c:v>17/09/2025 16:20</c:v>
                </c:pt>
                <c:pt idx="5571">
                  <c:v>17/09/2025 16:30</c:v>
                </c:pt>
                <c:pt idx="5572">
                  <c:v>17/09/2025 16:40</c:v>
                </c:pt>
                <c:pt idx="5573">
                  <c:v>17/09/2025 16:50</c:v>
                </c:pt>
                <c:pt idx="5574">
                  <c:v>17/09/2025 17:00</c:v>
                </c:pt>
                <c:pt idx="5575">
                  <c:v>17/09/2025 17:10</c:v>
                </c:pt>
                <c:pt idx="5576">
                  <c:v>17/09/2025 17:20</c:v>
                </c:pt>
                <c:pt idx="5577">
                  <c:v>17/09/2025 17:30</c:v>
                </c:pt>
                <c:pt idx="5578">
                  <c:v>17/09/2025 17:40</c:v>
                </c:pt>
                <c:pt idx="5579">
                  <c:v>17/09/2025 17:50</c:v>
                </c:pt>
                <c:pt idx="5580">
                  <c:v>17/09/2025 18:00</c:v>
                </c:pt>
                <c:pt idx="5581">
                  <c:v>17/09/2025 18:10</c:v>
                </c:pt>
                <c:pt idx="5582">
                  <c:v>17/09/2025 18:20</c:v>
                </c:pt>
                <c:pt idx="5583">
                  <c:v>17/09/2025 18:30</c:v>
                </c:pt>
                <c:pt idx="5584">
                  <c:v>17/09/2025 18:40</c:v>
                </c:pt>
                <c:pt idx="5585">
                  <c:v>17/09/2025 18:50</c:v>
                </c:pt>
                <c:pt idx="5586">
                  <c:v>17/09/2025 19:00</c:v>
                </c:pt>
                <c:pt idx="5587">
                  <c:v>17/09/2025 19:10</c:v>
                </c:pt>
                <c:pt idx="5588">
                  <c:v>17/09/2025 19:20</c:v>
                </c:pt>
                <c:pt idx="5589">
                  <c:v>17/09/2025 19:30</c:v>
                </c:pt>
                <c:pt idx="5590">
                  <c:v>17/09/2025 19:40</c:v>
                </c:pt>
                <c:pt idx="5591">
                  <c:v>17/09/2025 19:50</c:v>
                </c:pt>
                <c:pt idx="5592">
                  <c:v>17/09/2025 20:00</c:v>
                </c:pt>
                <c:pt idx="5593">
                  <c:v>17/09/2025 20:10</c:v>
                </c:pt>
                <c:pt idx="5594">
                  <c:v>17/09/2025 20:20</c:v>
                </c:pt>
                <c:pt idx="5595">
                  <c:v>17/09/2025 20:30</c:v>
                </c:pt>
                <c:pt idx="5596">
                  <c:v>17/09/2025 20:40</c:v>
                </c:pt>
                <c:pt idx="5597">
                  <c:v>17/09/2025 20:50</c:v>
                </c:pt>
                <c:pt idx="5598">
                  <c:v>17/09/2025 21:00</c:v>
                </c:pt>
                <c:pt idx="5599">
                  <c:v>17/09/2025 21:10</c:v>
                </c:pt>
                <c:pt idx="5600">
                  <c:v>17/09/2025 21:20</c:v>
                </c:pt>
                <c:pt idx="5601">
                  <c:v>17/09/2025 21:30</c:v>
                </c:pt>
                <c:pt idx="5602">
                  <c:v>17/09/2025 21:40</c:v>
                </c:pt>
                <c:pt idx="5603">
                  <c:v>17/09/2025 21:50</c:v>
                </c:pt>
                <c:pt idx="5604">
                  <c:v>17/09/2025 22:00</c:v>
                </c:pt>
                <c:pt idx="5605">
                  <c:v>17/09/2025 22:10</c:v>
                </c:pt>
                <c:pt idx="5606">
                  <c:v>17/09/2025 22:20</c:v>
                </c:pt>
                <c:pt idx="5607">
                  <c:v>17/09/2025 22:30</c:v>
                </c:pt>
                <c:pt idx="5608">
                  <c:v>17/09/2025 22:40</c:v>
                </c:pt>
                <c:pt idx="5609">
                  <c:v>17/09/2025 22:50</c:v>
                </c:pt>
                <c:pt idx="5610">
                  <c:v>17/09/2025 23:00</c:v>
                </c:pt>
                <c:pt idx="5611">
                  <c:v>17/09/2025 23:10</c:v>
                </c:pt>
                <c:pt idx="5612">
                  <c:v>17/09/2025 23:20</c:v>
                </c:pt>
                <c:pt idx="5613">
                  <c:v>17/09/2025 23:30</c:v>
                </c:pt>
                <c:pt idx="5614">
                  <c:v>17/09/2025 23:40</c:v>
                </c:pt>
                <c:pt idx="5615">
                  <c:v>17/09/2025 23:50</c:v>
                </c:pt>
                <c:pt idx="5616">
                  <c:v>18/09/2025 00:00</c:v>
                </c:pt>
                <c:pt idx="5617">
                  <c:v>18/09/2025 00:10</c:v>
                </c:pt>
                <c:pt idx="5618">
                  <c:v>18/09/2025 00:20</c:v>
                </c:pt>
                <c:pt idx="5619">
                  <c:v>18/09/2025 00:30</c:v>
                </c:pt>
                <c:pt idx="5620">
                  <c:v>18/09/2025 00:40</c:v>
                </c:pt>
                <c:pt idx="5621">
                  <c:v>18/09/2025 00:50</c:v>
                </c:pt>
                <c:pt idx="5622">
                  <c:v>18/09/2025 01:00</c:v>
                </c:pt>
                <c:pt idx="5623">
                  <c:v>18/09/2025 01:10</c:v>
                </c:pt>
                <c:pt idx="5624">
                  <c:v>18/09/2025 01:20</c:v>
                </c:pt>
                <c:pt idx="5625">
                  <c:v>18/09/2025 01:30</c:v>
                </c:pt>
                <c:pt idx="5626">
                  <c:v>18/09/2025 01:40</c:v>
                </c:pt>
                <c:pt idx="5627">
                  <c:v>18/09/2025 01:50</c:v>
                </c:pt>
                <c:pt idx="5628">
                  <c:v>18/09/2025 02:00</c:v>
                </c:pt>
                <c:pt idx="5629">
                  <c:v>18/09/2025 02:10</c:v>
                </c:pt>
                <c:pt idx="5630">
                  <c:v>18/09/2025 02:20</c:v>
                </c:pt>
                <c:pt idx="5631">
                  <c:v>18/09/2025 02:30</c:v>
                </c:pt>
                <c:pt idx="5632">
                  <c:v>18/09/2025 02:40</c:v>
                </c:pt>
                <c:pt idx="5633">
                  <c:v>18/09/2025 02:50</c:v>
                </c:pt>
                <c:pt idx="5634">
                  <c:v>18/09/2025 03:00</c:v>
                </c:pt>
                <c:pt idx="5635">
                  <c:v>18/09/2025 03:10</c:v>
                </c:pt>
                <c:pt idx="5636">
                  <c:v>18/09/2025 03:20</c:v>
                </c:pt>
                <c:pt idx="5637">
                  <c:v>18/09/2025 03:30</c:v>
                </c:pt>
                <c:pt idx="5638">
                  <c:v>18/09/2025 03:40</c:v>
                </c:pt>
                <c:pt idx="5639">
                  <c:v>18/09/2025 03:50</c:v>
                </c:pt>
                <c:pt idx="5640">
                  <c:v>18/09/2025 04:00</c:v>
                </c:pt>
                <c:pt idx="5641">
                  <c:v>18/09/2025 04:10</c:v>
                </c:pt>
                <c:pt idx="5642">
                  <c:v>18/09/2025 04:20</c:v>
                </c:pt>
                <c:pt idx="5643">
                  <c:v>18/09/2025 04:30</c:v>
                </c:pt>
                <c:pt idx="5644">
                  <c:v>18/09/2025 04:40</c:v>
                </c:pt>
                <c:pt idx="5645">
                  <c:v>18/09/2025 04:50</c:v>
                </c:pt>
                <c:pt idx="5646">
                  <c:v>18/09/2025 05:00</c:v>
                </c:pt>
                <c:pt idx="5647">
                  <c:v>18/09/2025 05:10</c:v>
                </c:pt>
                <c:pt idx="5648">
                  <c:v>18/09/2025 05:20</c:v>
                </c:pt>
                <c:pt idx="5649">
                  <c:v>18/09/2025 05:30</c:v>
                </c:pt>
                <c:pt idx="5650">
                  <c:v>18/09/2025 05:40</c:v>
                </c:pt>
                <c:pt idx="5651">
                  <c:v>18/09/2025 05:50</c:v>
                </c:pt>
                <c:pt idx="5652">
                  <c:v>18/09/2025 06:00</c:v>
                </c:pt>
                <c:pt idx="5653">
                  <c:v>18/09/2025 06:10</c:v>
                </c:pt>
                <c:pt idx="5654">
                  <c:v>18/09/2025 06:20</c:v>
                </c:pt>
                <c:pt idx="5655">
                  <c:v>18/09/2025 06:30</c:v>
                </c:pt>
                <c:pt idx="5656">
                  <c:v>18/09/2025 06:40</c:v>
                </c:pt>
                <c:pt idx="5657">
                  <c:v>18/09/2025 06:50</c:v>
                </c:pt>
                <c:pt idx="5658">
                  <c:v>18/09/2025 07:00</c:v>
                </c:pt>
                <c:pt idx="5659">
                  <c:v>18/09/2025 07:10</c:v>
                </c:pt>
                <c:pt idx="5660">
                  <c:v>18/09/2025 07:20</c:v>
                </c:pt>
                <c:pt idx="5661">
                  <c:v>18/09/2025 07:30</c:v>
                </c:pt>
                <c:pt idx="5662">
                  <c:v>18/09/2025 07:40</c:v>
                </c:pt>
                <c:pt idx="5663">
                  <c:v>18/09/2025 07:50</c:v>
                </c:pt>
                <c:pt idx="5664">
                  <c:v>18/09/2025 08:00</c:v>
                </c:pt>
                <c:pt idx="5665">
                  <c:v>18/09/2025 08:10</c:v>
                </c:pt>
                <c:pt idx="5666">
                  <c:v>18/09/2025 08:20</c:v>
                </c:pt>
                <c:pt idx="5667">
                  <c:v>18/09/2025 08:30</c:v>
                </c:pt>
                <c:pt idx="5668">
                  <c:v>18/09/2025 08:40</c:v>
                </c:pt>
                <c:pt idx="5669">
                  <c:v>18/09/2025 08:50</c:v>
                </c:pt>
                <c:pt idx="5670">
                  <c:v>18/09/2025 09:00</c:v>
                </c:pt>
                <c:pt idx="5671">
                  <c:v>18/09/2025 09:10</c:v>
                </c:pt>
                <c:pt idx="5672">
                  <c:v>18/09/2025 09:20</c:v>
                </c:pt>
                <c:pt idx="5673">
                  <c:v>18/09/2025 09:30</c:v>
                </c:pt>
                <c:pt idx="5674">
                  <c:v>18/09/2025 09:40</c:v>
                </c:pt>
                <c:pt idx="5675">
                  <c:v>18/09/2025 09:50</c:v>
                </c:pt>
                <c:pt idx="5676">
                  <c:v>18/09/2025 10:00</c:v>
                </c:pt>
                <c:pt idx="5677">
                  <c:v>18/09/2025 10:10</c:v>
                </c:pt>
                <c:pt idx="5678">
                  <c:v>18/09/2025 10:20</c:v>
                </c:pt>
                <c:pt idx="5679">
                  <c:v>18/09/2025 10:30</c:v>
                </c:pt>
                <c:pt idx="5680">
                  <c:v>18/09/2025 10:40</c:v>
                </c:pt>
                <c:pt idx="5681">
                  <c:v>18/09/2025 10:50</c:v>
                </c:pt>
                <c:pt idx="5682">
                  <c:v>18/09/2025 11:00</c:v>
                </c:pt>
                <c:pt idx="5683">
                  <c:v>18/09/2025 11:10</c:v>
                </c:pt>
                <c:pt idx="5684">
                  <c:v>18/09/2025 11:20</c:v>
                </c:pt>
                <c:pt idx="5685">
                  <c:v>18/09/2025 11:30</c:v>
                </c:pt>
                <c:pt idx="5686">
                  <c:v>18/09/2025 11:40</c:v>
                </c:pt>
                <c:pt idx="5687">
                  <c:v>18/09/2025 11:50</c:v>
                </c:pt>
                <c:pt idx="5688">
                  <c:v>18/09/2025 12:00</c:v>
                </c:pt>
                <c:pt idx="5689">
                  <c:v>18/09/2025 12:10</c:v>
                </c:pt>
                <c:pt idx="5690">
                  <c:v>18/09/2025 12:20</c:v>
                </c:pt>
                <c:pt idx="5691">
                  <c:v>18/09/2025 12:30</c:v>
                </c:pt>
                <c:pt idx="5692">
                  <c:v>18/09/2025 12:40</c:v>
                </c:pt>
                <c:pt idx="5693">
                  <c:v>18/09/2025 12:50</c:v>
                </c:pt>
                <c:pt idx="5694">
                  <c:v>18/09/2025 13:00</c:v>
                </c:pt>
                <c:pt idx="5695">
                  <c:v>18/09/2025 13:10</c:v>
                </c:pt>
                <c:pt idx="5696">
                  <c:v>18/09/2025 13:20</c:v>
                </c:pt>
                <c:pt idx="5697">
                  <c:v>18/09/2025 13:30</c:v>
                </c:pt>
                <c:pt idx="5698">
                  <c:v>18/09/2025 13:40</c:v>
                </c:pt>
                <c:pt idx="5699">
                  <c:v>18/09/2025 13:50</c:v>
                </c:pt>
                <c:pt idx="5700">
                  <c:v>18/09/2025 14:00</c:v>
                </c:pt>
                <c:pt idx="5701">
                  <c:v>18/09/2025 14:10</c:v>
                </c:pt>
                <c:pt idx="5702">
                  <c:v>18/09/2025 14:20</c:v>
                </c:pt>
                <c:pt idx="5703">
                  <c:v>18/09/2025 14:30</c:v>
                </c:pt>
                <c:pt idx="5704">
                  <c:v>18/09/2025 14:40</c:v>
                </c:pt>
                <c:pt idx="5705">
                  <c:v>18/09/2025 14:50</c:v>
                </c:pt>
                <c:pt idx="5706">
                  <c:v>18/09/2025 15:00</c:v>
                </c:pt>
                <c:pt idx="5707">
                  <c:v>18/09/2025 15:10</c:v>
                </c:pt>
                <c:pt idx="5708">
                  <c:v>18/09/2025 15:20</c:v>
                </c:pt>
                <c:pt idx="5709">
                  <c:v>18/09/2025 15:30</c:v>
                </c:pt>
                <c:pt idx="5710">
                  <c:v>18/09/2025 15:40</c:v>
                </c:pt>
                <c:pt idx="5711">
                  <c:v>18/09/2025 15:50</c:v>
                </c:pt>
                <c:pt idx="5712">
                  <c:v>18/09/2025 16:00</c:v>
                </c:pt>
                <c:pt idx="5713">
                  <c:v>18/09/2025 16:10</c:v>
                </c:pt>
                <c:pt idx="5714">
                  <c:v>18/09/2025 16:20</c:v>
                </c:pt>
                <c:pt idx="5715">
                  <c:v>18/09/2025 16:30</c:v>
                </c:pt>
                <c:pt idx="5716">
                  <c:v>18/09/2025 16:40</c:v>
                </c:pt>
                <c:pt idx="5717">
                  <c:v>18/09/2025 16:50</c:v>
                </c:pt>
                <c:pt idx="5718">
                  <c:v>18/09/2025 17:00</c:v>
                </c:pt>
                <c:pt idx="5719">
                  <c:v>18/09/2025 17:10</c:v>
                </c:pt>
                <c:pt idx="5720">
                  <c:v>18/09/2025 17:20</c:v>
                </c:pt>
                <c:pt idx="5721">
                  <c:v>18/09/2025 17:30</c:v>
                </c:pt>
                <c:pt idx="5722">
                  <c:v>18/09/2025 17:40</c:v>
                </c:pt>
                <c:pt idx="5723">
                  <c:v>18/09/2025 17:50</c:v>
                </c:pt>
                <c:pt idx="5724">
                  <c:v>18/09/2025 18:00</c:v>
                </c:pt>
                <c:pt idx="5725">
                  <c:v>18/09/2025 18:10</c:v>
                </c:pt>
                <c:pt idx="5726">
                  <c:v>18/09/2025 18:20</c:v>
                </c:pt>
                <c:pt idx="5727">
                  <c:v>18/09/2025 18:30</c:v>
                </c:pt>
                <c:pt idx="5728">
                  <c:v>18/09/2025 18:40</c:v>
                </c:pt>
                <c:pt idx="5729">
                  <c:v>18/09/2025 18:50</c:v>
                </c:pt>
                <c:pt idx="5730">
                  <c:v>18/09/2025 19:00</c:v>
                </c:pt>
                <c:pt idx="5731">
                  <c:v>18/09/2025 19:10</c:v>
                </c:pt>
                <c:pt idx="5732">
                  <c:v>18/09/2025 19:20</c:v>
                </c:pt>
                <c:pt idx="5733">
                  <c:v>18/09/2025 19:30</c:v>
                </c:pt>
                <c:pt idx="5734">
                  <c:v>18/09/2025 19:40</c:v>
                </c:pt>
                <c:pt idx="5735">
                  <c:v>18/09/2025 19:50</c:v>
                </c:pt>
                <c:pt idx="5736">
                  <c:v>18/09/2025 20:00</c:v>
                </c:pt>
                <c:pt idx="5737">
                  <c:v>18/09/2025 20:10</c:v>
                </c:pt>
                <c:pt idx="5738">
                  <c:v>18/09/2025 20:20</c:v>
                </c:pt>
                <c:pt idx="5739">
                  <c:v>18/09/2025 20:30</c:v>
                </c:pt>
                <c:pt idx="5740">
                  <c:v>18/09/2025 20:40</c:v>
                </c:pt>
                <c:pt idx="5741">
                  <c:v>18/09/2025 20:50</c:v>
                </c:pt>
                <c:pt idx="5742">
                  <c:v>18/09/2025 21:00</c:v>
                </c:pt>
                <c:pt idx="5743">
                  <c:v>18/09/2025 21:10</c:v>
                </c:pt>
                <c:pt idx="5744">
                  <c:v>18/09/2025 21:20</c:v>
                </c:pt>
                <c:pt idx="5745">
                  <c:v>18/09/2025 21:30</c:v>
                </c:pt>
                <c:pt idx="5746">
                  <c:v>18/09/2025 21:40</c:v>
                </c:pt>
                <c:pt idx="5747">
                  <c:v>18/09/2025 21:50</c:v>
                </c:pt>
                <c:pt idx="5748">
                  <c:v>18/09/2025 22:00</c:v>
                </c:pt>
                <c:pt idx="5749">
                  <c:v>18/09/2025 22:10</c:v>
                </c:pt>
                <c:pt idx="5750">
                  <c:v>18/09/2025 22:20</c:v>
                </c:pt>
                <c:pt idx="5751">
                  <c:v>18/09/2025 22:30</c:v>
                </c:pt>
                <c:pt idx="5752">
                  <c:v>18/09/2025 22:40</c:v>
                </c:pt>
                <c:pt idx="5753">
                  <c:v>18/09/2025 22:50</c:v>
                </c:pt>
                <c:pt idx="5754">
                  <c:v>18/09/2025 23:00</c:v>
                </c:pt>
                <c:pt idx="5755">
                  <c:v>18/09/2025 23:10</c:v>
                </c:pt>
                <c:pt idx="5756">
                  <c:v>18/09/2025 23:20</c:v>
                </c:pt>
                <c:pt idx="5757">
                  <c:v>18/09/2025 23:30</c:v>
                </c:pt>
                <c:pt idx="5758">
                  <c:v>18/09/2025 23:40</c:v>
                </c:pt>
                <c:pt idx="5759">
                  <c:v>18/09/2025 23:50</c:v>
                </c:pt>
                <c:pt idx="5760">
                  <c:v>19/09/2025 00:00</c:v>
                </c:pt>
                <c:pt idx="5761">
                  <c:v>19/09/2025 00:10</c:v>
                </c:pt>
                <c:pt idx="5762">
                  <c:v>19/09/2025 00:20</c:v>
                </c:pt>
                <c:pt idx="5763">
                  <c:v>19/09/2025 00:30</c:v>
                </c:pt>
                <c:pt idx="5764">
                  <c:v>19/09/2025 00:40</c:v>
                </c:pt>
                <c:pt idx="5765">
                  <c:v>19/09/2025 00:50</c:v>
                </c:pt>
                <c:pt idx="5766">
                  <c:v>19/09/2025 01:00</c:v>
                </c:pt>
                <c:pt idx="5767">
                  <c:v>19/09/2025 01:10</c:v>
                </c:pt>
                <c:pt idx="5768">
                  <c:v>19/09/2025 01:20</c:v>
                </c:pt>
                <c:pt idx="5769">
                  <c:v>19/09/2025 01:30</c:v>
                </c:pt>
                <c:pt idx="5770">
                  <c:v>19/09/2025 01:40</c:v>
                </c:pt>
                <c:pt idx="5771">
                  <c:v>19/09/2025 01:50</c:v>
                </c:pt>
                <c:pt idx="5772">
                  <c:v>19/09/2025 02:00</c:v>
                </c:pt>
                <c:pt idx="5773">
                  <c:v>19/09/2025 02:10</c:v>
                </c:pt>
                <c:pt idx="5774">
                  <c:v>19/09/2025 02:20</c:v>
                </c:pt>
                <c:pt idx="5775">
                  <c:v>19/09/2025 02:30</c:v>
                </c:pt>
                <c:pt idx="5776">
                  <c:v>19/09/2025 02:40</c:v>
                </c:pt>
                <c:pt idx="5777">
                  <c:v>19/09/2025 02:50</c:v>
                </c:pt>
                <c:pt idx="5778">
                  <c:v>19/09/2025 03:00</c:v>
                </c:pt>
                <c:pt idx="5779">
                  <c:v>19/09/2025 03:10</c:v>
                </c:pt>
                <c:pt idx="5780">
                  <c:v>19/09/2025 03:20</c:v>
                </c:pt>
                <c:pt idx="5781">
                  <c:v>19/09/2025 03:30</c:v>
                </c:pt>
                <c:pt idx="5782">
                  <c:v>19/09/2025 03:40</c:v>
                </c:pt>
                <c:pt idx="5783">
                  <c:v>19/09/2025 03:50</c:v>
                </c:pt>
                <c:pt idx="5784">
                  <c:v>19/09/2025 04:00</c:v>
                </c:pt>
                <c:pt idx="5785">
                  <c:v>19/09/2025 04:10</c:v>
                </c:pt>
                <c:pt idx="5786">
                  <c:v>19/09/2025 04:20</c:v>
                </c:pt>
                <c:pt idx="5787">
                  <c:v>19/09/2025 04:30</c:v>
                </c:pt>
                <c:pt idx="5788">
                  <c:v>19/09/2025 04:40</c:v>
                </c:pt>
                <c:pt idx="5789">
                  <c:v>19/09/2025 04:50</c:v>
                </c:pt>
                <c:pt idx="5790">
                  <c:v>19/09/2025 05:00</c:v>
                </c:pt>
                <c:pt idx="5791">
                  <c:v>19/09/2025 05:10</c:v>
                </c:pt>
                <c:pt idx="5792">
                  <c:v>19/09/2025 05:20</c:v>
                </c:pt>
                <c:pt idx="5793">
                  <c:v>19/09/2025 05:30</c:v>
                </c:pt>
                <c:pt idx="5794">
                  <c:v>19/09/2025 05:40</c:v>
                </c:pt>
                <c:pt idx="5795">
                  <c:v>19/09/2025 05:50</c:v>
                </c:pt>
                <c:pt idx="5796">
                  <c:v>19/09/2025 06:00</c:v>
                </c:pt>
                <c:pt idx="5797">
                  <c:v>19/09/2025 06:10</c:v>
                </c:pt>
                <c:pt idx="5798">
                  <c:v>19/09/2025 06:20</c:v>
                </c:pt>
                <c:pt idx="5799">
                  <c:v>19/09/2025 06:30</c:v>
                </c:pt>
                <c:pt idx="5800">
                  <c:v>19/09/2025 06:40</c:v>
                </c:pt>
                <c:pt idx="5801">
                  <c:v>19/09/2025 06:50</c:v>
                </c:pt>
                <c:pt idx="5802">
                  <c:v>19/09/2025 07:00</c:v>
                </c:pt>
                <c:pt idx="5803">
                  <c:v>19/09/2025 07:10</c:v>
                </c:pt>
                <c:pt idx="5804">
                  <c:v>19/09/2025 07:20</c:v>
                </c:pt>
                <c:pt idx="5805">
                  <c:v>19/09/2025 07:30</c:v>
                </c:pt>
                <c:pt idx="5806">
                  <c:v>19/09/2025 07:40</c:v>
                </c:pt>
                <c:pt idx="5807">
                  <c:v>19/09/2025 07:50</c:v>
                </c:pt>
                <c:pt idx="5808">
                  <c:v>19/09/2025 08:00</c:v>
                </c:pt>
                <c:pt idx="5809">
                  <c:v>19/09/2025 08:10</c:v>
                </c:pt>
                <c:pt idx="5810">
                  <c:v>19/09/2025 08:20</c:v>
                </c:pt>
                <c:pt idx="5811">
                  <c:v>19/09/2025 08:30</c:v>
                </c:pt>
                <c:pt idx="5812">
                  <c:v>19/09/2025 08:40</c:v>
                </c:pt>
                <c:pt idx="5813">
                  <c:v>19/09/2025 08:50</c:v>
                </c:pt>
                <c:pt idx="5814">
                  <c:v>19/09/2025 09:00</c:v>
                </c:pt>
                <c:pt idx="5815">
                  <c:v>19/09/2025 09:10</c:v>
                </c:pt>
                <c:pt idx="5816">
                  <c:v>19/09/2025 09:20</c:v>
                </c:pt>
                <c:pt idx="5817">
                  <c:v>19/09/2025 09:30</c:v>
                </c:pt>
                <c:pt idx="5818">
                  <c:v>19/09/2025 09:40</c:v>
                </c:pt>
                <c:pt idx="5819">
                  <c:v>19/09/2025 09:50</c:v>
                </c:pt>
                <c:pt idx="5820">
                  <c:v>19/09/2025 10:00</c:v>
                </c:pt>
                <c:pt idx="5821">
                  <c:v>19/09/2025 10:10</c:v>
                </c:pt>
                <c:pt idx="5822">
                  <c:v>19/09/2025 10:20</c:v>
                </c:pt>
                <c:pt idx="5823">
                  <c:v>19/09/2025 10:30</c:v>
                </c:pt>
                <c:pt idx="5824">
                  <c:v>19/09/2025 10:40</c:v>
                </c:pt>
                <c:pt idx="5825">
                  <c:v>19/09/2025 10:50</c:v>
                </c:pt>
                <c:pt idx="5826">
                  <c:v>19/09/2025 11:00</c:v>
                </c:pt>
                <c:pt idx="5827">
                  <c:v>19/09/2025 11:10</c:v>
                </c:pt>
                <c:pt idx="5828">
                  <c:v>19/09/2025 11:20</c:v>
                </c:pt>
                <c:pt idx="5829">
                  <c:v>19/09/2025 11:30</c:v>
                </c:pt>
                <c:pt idx="5830">
                  <c:v>19/09/2025 11:40</c:v>
                </c:pt>
                <c:pt idx="5831">
                  <c:v>19/09/2025 11:50</c:v>
                </c:pt>
                <c:pt idx="5832">
                  <c:v>19/09/2025 12:00</c:v>
                </c:pt>
                <c:pt idx="5833">
                  <c:v>19/09/2025 12:10</c:v>
                </c:pt>
                <c:pt idx="5834">
                  <c:v>19/09/2025 12:20</c:v>
                </c:pt>
                <c:pt idx="5835">
                  <c:v>19/09/2025 12:30</c:v>
                </c:pt>
                <c:pt idx="5836">
                  <c:v>19/09/2025 12:40</c:v>
                </c:pt>
                <c:pt idx="5837">
                  <c:v>19/09/2025 12:50</c:v>
                </c:pt>
                <c:pt idx="5838">
                  <c:v>19/09/2025 13:00</c:v>
                </c:pt>
                <c:pt idx="5839">
                  <c:v>19/09/2025 13:10</c:v>
                </c:pt>
                <c:pt idx="5840">
                  <c:v>19/09/2025 13:20</c:v>
                </c:pt>
                <c:pt idx="5841">
                  <c:v>19/09/2025 13:30</c:v>
                </c:pt>
                <c:pt idx="5842">
                  <c:v>19/09/2025 13:40</c:v>
                </c:pt>
                <c:pt idx="5843">
                  <c:v>19/09/2025 13:50</c:v>
                </c:pt>
                <c:pt idx="5844">
                  <c:v>19/09/2025 14:00</c:v>
                </c:pt>
                <c:pt idx="5845">
                  <c:v>19/09/2025 14:10</c:v>
                </c:pt>
                <c:pt idx="5846">
                  <c:v>19/09/2025 14:20</c:v>
                </c:pt>
                <c:pt idx="5847">
                  <c:v>19/09/2025 14:30</c:v>
                </c:pt>
                <c:pt idx="5848">
                  <c:v>19/09/2025 14:40</c:v>
                </c:pt>
                <c:pt idx="5849">
                  <c:v>19/09/2025 14:50</c:v>
                </c:pt>
                <c:pt idx="5850">
                  <c:v>19/09/2025 15:00</c:v>
                </c:pt>
                <c:pt idx="5851">
                  <c:v>19/09/2025 15:10</c:v>
                </c:pt>
                <c:pt idx="5852">
                  <c:v>19/09/2025 15:20</c:v>
                </c:pt>
                <c:pt idx="5853">
                  <c:v>19/09/2025 15:30</c:v>
                </c:pt>
                <c:pt idx="5854">
                  <c:v>19/09/2025 15:40</c:v>
                </c:pt>
                <c:pt idx="5855">
                  <c:v>19/09/2025 15:50</c:v>
                </c:pt>
                <c:pt idx="5856">
                  <c:v>19/09/2025 16:00</c:v>
                </c:pt>
                <c:pt idx="5857">
                  <c:v>19/09/2025 16:10</c:v>
                </c:pt>
                <c:pt idx="5858">
                  <c:v>19/09/2025 16:20</c:v>
                </c:pt>
                <c:pt idx="5859">
                  <c:v>19/09/2025 16:30</c:v>
                </c:pt>
                <c:pt idx="5860">
                  <c:v>19/09/2025 16:40</c:v>
                </c:pt>
                <c:pt idx="5861">
                  <c:v>19/09/2025 16:50</c:v>
                </c:pt>
                <c:pt idx="5862">
                  <c:v>19/09/2025 17:00</c:v>
                </c:pt>
                <c:pt idx="5863">
                  <c:v>19/09/2025 17:10</c:v>
                </c:pt>
                <c:pt idx="5864">
                  <c:v>19/09/2025 17:20</c:v>
                </c:pt>
              </c:strCache>
            </c:strRef>
          </c:xVal>
          <c:yVal>
            <c:numRef>
              <c:f>'Clean Data_10min'!$K$2:$K$5895</c:f>
              <c:numCache>
                <c:formatCode>General</c:formatCode>
                <c:ptCount val="5894"/>
                <c:pt idx="0">
                  <c:v>27.122500000000002</c:v>
                </c:pt>
                <c:pt idx="1">
                  <c:v>27.345000000000002</c:v>
                </c:pt>
                <c:pt idx="2">
                  <c:v>27.587499999999999</c:v>
                </c:pt>
                <c:pt idx="3">
                  <c:v>27.75</c:v>
                </c:pt>
                <c:pt idx="4">
                  <c:v>27.682500000000001</c:v>
                </c:pt>
                <c:pt idx="5">
                  <c:v>27.82</c:v>
                </c:pt>
                <c:pt idx="6">
                  <c:v>27.7775</c:v>
                </c:pt>
                <c:pt idx="7">
                  <c:v>27.5425</c:v>
                </c:pt>
                <c:pt idx="8">
                  <c:v>27.587499999999999</c:v>
                </c:pt>
                <c:pt idx="9">
                  <c:v>27.357500000000002</c:v>
                </c:pt>
                <c:pt idx="10">
                  <c:v>27.287500000000001</c:v>
                </c:pt>
                <c:pt idx="11">
                  <c:v>27.35</c:v>
                </c:pt>
                <c:pt idx="12">
                  <c:v>27.262499999999999</c:v>
                </c:pt>
                <c:pt idx="13">
                  <c:v>27.39</c:v>
                </c:pt>
                <c:pt idx="14">
                  <c:v>27.314999999999998</c:v>
                </c:pt>
                <c:pt idx="15">
                  <c:v>27.229999999999997</c:v>
                </c:pt>
                <c:pt idx="16">
                  <c:v>27.169999999999998</c:v>
                </c:pt>
                <c:pt idx="17">
                  <c:v>26.955000000000002</c:v>
                </c:pt>
                <c:pt idx="18">
                  <c:v>26.55</c:v>
                </c:pt>
                <c:pt idx="19">
                  <c:v>26.275000000000002</c:v>
                </c:pt>
                <c:pt idx="20">
                  <c:v>26.16</c:v>
                </c:pt>
                <c:pt idx="21">
                  <c:v>25.94</c:v>
                </c:pt>
                <c:pt idx="22">
                  <c:v>25.605000000000004</c:v>
                </c:pt>
                <c:pt idx="23">
                  <c:v>25.4725</c:v>
                </c:pt>
                <c:pt idx="24">
                  <c:v>25.577500000000001</c:v>
                </c:pt>
                <c:pt idx="25">
                  <c:v>25.42</c:v>
                </c:pt>
                <c:pt idx="26">
                  <c:v>25.337499999999999</c:v>
                </c:pt>
                <c:pt idx="27">
                  <c:v>25.094999999999999</c:v>
                </c:pt>
                <c:pt idx="28">
                  <c:v>25.237499999999997</c:v>
                </c:pt>
                <c:pt idx="29">
                  <c:v>25.334999999999997</c:v>
                </c:pt>
                <c:pt idx="30">
                  <c:v>25.414999999999999</c:v>
                </c:pt>
                <c:pt idx="31">
                  <c:v>25.302500000000002</c:v>
                </c:pt>
                <c:pt idx="32">
                  <c:v>25.447499999999998</c:v>
                </c:pt>
                <c:pt idx="33">
                  <c:v>25.457500000000003</c:v>
                </c:pt>
                <c:pt idx="34">
                  <c:v>25.642500000000002</c:v>
                </c:pt>
                <c:pt idx="35">
                  <c:v>25.747499999999999</c:v>
                </c:pt>
                <c:pt idx="36">
                  <c:v>25.9925</c:v>
                </c:pt>
                <c:pt idx="37">
                  <c:v>26.48</c:v>
                </c:pt>
                <c:pt idx="38">
                  <c:v>26.647500000000001</c:v>
                </c:pt>
                <c:pt idx="39">
                  <c:v>27.268000000000001</c:v>
                </c:pt>
                <c:pt idx="40">
                  <c:v>27.896000000000001</c:v>
                </c:pt>
                <c:pt idx="41">
                  <c:v>28.400000000000002</c:v>
                </c:pt>
                <c:pt idx="42">
                  <c:v>28.556000000000001</c:v>
                </c:pt>
                <c:pt idx="43">
                  <c:v>28.825999999999997</c:v>
                </c:pt>
                <c:pt idx="44">
                  <c:v>29.178000000000001</c:v>
                </c:pt>
                <c:pt idx="45">
                  <c:v>29.462</c:v>
                </c:pt>
                <c:pt idx="46">
                  <c:v>30.202000000000002</c:v>
                </c:pt>
                <c:pt idx="47">
                  <c:v>30.841999999999999</c:v>
                </c:pt>
                <c:pt idx="48">
                  <c:v>31.364000000000001</c:v>
                </c:pt>
                <c:pt idx="49">
                  <c:v>31.996000000000002</c:v>
                </c:pt>
                <c:pt idx="50">
                  <c:v>32.99</c:v>
                </c:pt>
                <c:pt idx="51">
                  <c:v>33.414000000000001</c:v>
                </c:pt>
                <c:pt idx="52">
                  <c:v>33.838000000000001</c:v>
                </c:pt>
                <c:pt idx="53">
                  <c:v>34.658000000000001</c:v>
                </c:pt>
                <c:pt idx="54">
                  <c:v>34.617999999999995</c:v>
                </c:pt>
                <c:pt idx="55">
                  <c:v>34.915999999999997</c:v>
                </c:pt>
                <c:pt idx="56">
                  <c:v>35.033999999999999</c:v>
                </c:pt>
                <c:pt idx="57">
                  <c:v>35.205999999999996</c:v>
                </c:pt>
                <c:pt idx="58">
                  <c:v>34.885999999999996</c:v>
                </c:pt>
                <c:pt idx="59">
                  <c:v>34.896000000000001</c:v>
                </c:pt>
                <c:pt idx="60">
                  <c:v>34.986000000000004</c:v>
                </c:pt>
                <c:pt idx="61">
                  <c:v>35.276000000000003</c:v>
                </c:pt>
                <c:pt idx="62">
                  <c:v>35.328000000000003</c:v>
                </c:pt>
                <c:pt idx="63">
                  <c:v>35.426000000000002</c:v>
                </c:pt>
                <c:pt idx="64">
                  <c:v>35.884</c:v>
                </c:pt>
                <c:pt idx="65">
                  <c:v>35.872</c:v>
                </c:pt>
                <c:pt idx="66">
                  <c:v>36.212000000000003</c:v>
                </c:pt>
                <c:pt idx="67">
                  <c:v>36.088000000000008</c:v>
                </c:pt>
                <c:pt idx="68">
                  <c:v>36.363999999999997</c:v>
                </c:pt>
                <c:pt idx="69">
                  <c:v>36.673999999999999</c:v>
                </c:pt>
                <c:pt idx="70">
                  <c:v>36.576000000000001</c:v>
                </c:pt>
                <c:pt idx="71">
                  <c:v>37.141999999999996</c:v>
                </c:pt>
                <c:pt idx="72">
                  <c:v>37.059999999999995</c:v>
                </c:pt>
                <c:pt idx="73">
                  <c:v>37.24</c:v>
                </c:pt>
                <c:pt idx="74">
                  <c:v>36.971999999999994</c:v>
                </c:pt>
                <c:pt idx="75">
                  <c:v>37.243999999999993</c:v>
                </c:pt>
                <c:pt idx="76">
                  <c:v>37.195999999999998</c:v>
                </c:pt>
                <c:pt idx="77">
                  <c:v>37.347999999999999</c:v>
                </c:pt>
                <c:pt idx="78">
                  <c:v>37.18</c:v>
                </c:pt>
                <c:pt idx="79">
                  <c:v>37.638000000000005</c:v>
                </c:pt>
                <c:pt idx="80">
                  <c:v>36.948</c:v>
                </c:pt>
                <c:pt idx="81">
                  <c:v>36.468000000000004</c:v>
                </c:pt>
                <c:pt idx="82">
                  <c:v>36.141999999999996</c:v>
                </c:pt>
                <c:pt idx="83">
                  <c:v>36.161999999999999</c:v>
                </c:pt>
                <c:pt idx="84">
                  <c:v>36.191999999999993</c:v>
                </c:pt>
                <c:pt idx="85">
                  <c:v>35.723999999999997</c:v>
                </c:pt>
                <c:pt idx="86">
                  <c:v>35.318000000000005</c:v>
                </c:pt>
                <c:pt idx="87">
                  <c:v>35.351999999999997</c:v>
                </c:pt>
                <c:pt idx="88">
                  <c:v>35.512</c:v>
                </c:pt>
                <c:pt idx="89">
                  <c:v>34.898000000000003</c:v>
                </c:pt>
                <c:pt idx="90">
                  <c:v>34.655999999999999</c:v>
                </c:pt>
                <c:pt idx="91">
                  <c:v>34.211999999999996</c:v>
                </c:pt>
                <c:pt idx="92">
                  <c:v>33.921999999999997</c:v>
                </c:pt>
                <c:pt idx="93">
                  <c:v>34.335999999999999</c:v>
                </c:pt>
                <c:pt idx="94">
                  <c:v>34.183999999999997</c:v>
                </c:pt>
                <c:pt idx="95">
                  <c:v>33.774000000000001</c:v>
                </c:pt>
                <c:pt idx="96">
                  <c:v>33.643999999999998</c:v>
                </c:pt>
                <c:pt idx="97">
                  <c:v>33.137999999999998</c:v>
                </c:pt>
                <c:pt idx="98">
                  <c:v>33.276000000000003</c:v>
                </c:pt>
                <c:pt idx="99">
                  <c:v>32.963999999999999</c:v>
                </c:pt>
                <c:pt idx="100">
                  <c:v>32.56</c:v>
                </c:pt>
                <c:pt idx="101">
                  <c:v>32.39</c:v>
                </c:pt>
                <c:pt idx="102">
                  <c:v>32.423999999999999</c:v>
                </c:pt>
                <c:pt idx="103">
                  <c:v>32.316000000000003</c:v>
                </c:pt>
                <c:pt idx="104">
                  <c:v>32.262</c:v>
                </c:pt>
                <c:pt idx="105">
                  <c:v>32.097999999999999</c:v>
                </c:pt>
                <c:pt idx="106">
                  <c:v>32.150000000000006</c:v>
                </c:pt>
                <c:pt idx="107">
                  <c:v>31.63</c:v>
                </c:pt>
                <c:pt idx="108">
                  <c:v>31.008000000000003</c:v>
                </c:pt>
                <c:pt idx="109">
                  <c:v>30.65</c:v>
                </c:pt>
                <c:pt idx="110">
                  <c:v>30.524000000000001</c:v>
                </c:pt>
                <c:pt idx="111">
                  <c:v>30.428000000000004</c:v>
                </c:pt>
                <c:pt idx="112">
                  <c:v>29.992000000000001</c:v>
                </c:pt>
                <c:pt idx="113">
                  <c:v>30.071999999999999</c:v>
                </c:pt>
                <c:pt idx="114">
                  <c:v>29.881999999999998</c:v>
                </c:pt>
                <c:pt idx="115">
                  <c:v>29.763999999999999</c:v>
                </c:pt>
                <c:pt idx="116">
                  <c:v>29.762</c:v>
                </c:pt>
                <c:pt idx="117">
                  <c:v>29.88</c:v>
                </c:pt>
                <c:pt idx="118">
                  <c:v>29.962</c:v>
                </c:pt>
                <c:pt idx="119">
                  <c:v>29.798000000000002</c:v>
                </c:pt>
                <c:pt idx="120">
                  <c:v>29.803999999999998</c:v>
                </c:pt>
                <c:pt idx="121">
                  <c:v>29.727999999999998</c:v>
                </c:pt>
                <c:pt idx="122">
                  <c:v>29.667999999999999</c:v>
                </c:pt>
                <c:pt idx="123">
                  <c:v>29.630000000000003</c:v>
                </c:pt>
                <c:pt idx="124">
                  <c:v>29.474</c:v>
                </c:pt>
                <c:pt idx="125">
                  <c:v>29.312000000000001</c:v>
                </c:pt>
                <c:pt idx="126">
                  <c:v>29.202000000000002</c:v>
                </c:pt>
                <c:pt idx="127">
                  <c:v>29.058</c:v>
                </c:pt>
                <c:pt idx="128">
                  <c:v>28.917999999999999</c:v>
                </c:pt>
                <c:pt idx="129">
                  <c:v>28.83</c:v>
                </c:pt>
                <c:pt idx="130">
                  <c:v>28.673999999999999</c:v>
                </c:pt>
                <c:pt idx="131">
                  <c:v>28.558000000000003</c:v>
                </c:pt>
                <c:pt idx="132">
                  <c:v>28.368000000000002</c:v>
                </c:pt>
                <c:pt idx="133">
                  <c:v>28.404</c:v>
                </c:pt>
                <c:pt idx="134">
                  <c:v>28.282</c:v>
                </c:pt>
                <c:pt idx="135">
                  <c:v>28.208000000000002</c:v>
                </c:pt>
                <c:pt idx="136">
                  <c:v>28.054000000000002</c:v>
                </c:pt>
                <c:pt idx="137">
                  <c:v>28.080000000000002</c:v>
                </c:pt>
                <c:pt idx="138">
                  <c:v>28.16</c:v>
                </c:pt>
                <c:pt idx="139">
                  <c:v>28.198</c:v>
                </c:pt>
                <c:pt idx="140">
                  <c:v>28.085999999999999</c:v>
                </c:pt>
                <c:pt idx="141">
                  <c:v>27.597999999999999</c:v>
                </c:pt>
                <c:pt idx="142">
                  <c:v>27.577999999999999</c:v>
                </c:pt>
                <c:pt idx="143">
                  <c:v>27.666</c:v>
                </c:pt>
                <c:pt idx="144">
                  <c:v>28.022500000000001</c:v>
                </c:pt>
                <c:pt idx="145">
                  <c:v>28.045000000000002</c:v>
                </c:pt>
                <c:pt idx="146">
                  <c:v>28.1875</c:v>
                </c:pt>
                <c:pt idx="147">
                  <c:v>28.35</c:v>
                </c:pt>
                <c:pt idx="148">
                  <c:v>28.282499999999999</c:v>
                </c:pt>
                <c:pt idx="149">
                  <c:v>28.32</c:v>
                </c:pt>
                <c:pt idx="150">
                  <c:v>28.2775</c:v>
                </c:pt>
                <c:pt idx="151">
                  <c:v>28.0425</c:v>
                </c:pt>
                <c:pt idx="152">
                  <c:v>27.987500000000001</c:v>
                </c:pt>
                <c:pt idx="153">
                  <c:v>27.857500000000002</c:v>
                </c:pt>
                <c:pt idx="154">
                  <c:v>27.787500000000001</c:v>
                </c:pt>
                <c:pt idx="155">
                  <c:v>27.85</c:v>
                </c:pt>
                <c:pt idx="156">
                  <c:v>27.762499999999999</c:v>
                </c:pt>
                <c:pt idx="157">
                  <c:v>28.090000000000003</c:v>
                </c:pt>
                <c:pt idx="158">
                  <c:v>28.115000000000002</c:v>
                </c:pt>
                <c:pt idx="159">
                  <c:v>28.03</c:v>
                </c:pt>
                <c:pt idx="160">
                  <c:v>27.97</c:v>
                </c:pt>
                <c:pt idx="161">
                  <c:v>27.855</c:v>
                </c:pt>
                <c:pt idx="162">
                  <c:v>27.65</c:v>
                </c:pt>
                <c:pt idx="163">
                  <c:v>27.574999999999999</c:v>
                </c:pt>
                <c:pt idx="164">
                  <c:v>27.66</c:v>
                </c:pt>
                <c:pt idx="165">
                  <c:v>27.54</c:v>
                </c:pt>
                <c:pt idx="166">
                  <c:v>27.405000000000001</c:v>
                </c:pt>
                <c:pt idx="167">
                  <c:v>27.4725</c:v>
                </c:pt>
                <c:pt idx="168">
                  <c:v>27.477499999999999</c:v>
                </c:pt>
                <c:pt idx="169">
                  <c:v>27.519999999999996</c:v>
                </c:pt>
                <c:pt idx="170">
                  <c:v>27.537499999999998</c:v>
                </c:pt>
                <c:pt idx="171">
                  <c:v>27.395</c:v>
                </c:pt>
                <c:pt idx="172">
                  <c:v>27.637500000000003</c:v>
                </c:pt>
                <c:pt idx="173">
                  <c:v>27.634999999999998</c:v>
                </c:pt>
                <c:pt idx="174">
                  <c:v>27.615000000000002</c:v>
                </c:pt>
                <c:pt idx="175">
                  <c:v>27.602499999999999</c:v>
                </c:pt>
                <c:pt idx="176">
                  <c:v>27.747499999999999</c:v>
                </c:pt>
                <c:pt idx="177">
                  <c:v>27.857500000000002</c:v>
                </c:pt>
                <c:pt idx="178">
                  <c:v>28.0425</c:v>
                </c:pt>
                <c:pt idx="179">
                  <c:v>28.247499999999999</c:v>
                </c:pt>
                <c:pt idx="180">
                  <c:v>28.592500000000001</c:v>
                </c:pt>
                <c:pt idx="181">
                  <c:v>28.98</c:v>
                </c:pt>
                <c:pt idx="182">
                  <c:v>29.147500000000001</c:v>
                </c:pt>
                <c:pt idx="183">
                  <c:v>29.468</c:v>
                </c:pt>
                <c:pt idx="184">
                  <c:v>29.696000000000002</c:v>
                </c:pt>
                <c:pt idx="185">
                  <c:v>30.000000000000004</c:v>
                </c:pt>
                <c:pt idx="186">
                  <c:v>30.056000000000001</c:v>
                </c:pt>
                <c:pt idx="187">
                  <c:v>30.225999999999999</c:v>
                </c:pt>
                <c:pt idx="188">
                  <c:v>30.477999999999998</c:v>
                </c:pt>
                <c:pt idx="189">
                  <c:v>30.861999999999998</c:v>
                </c:pt>
                <c:pt idx="190">
                  <c:v>31.902000000000001</c:v>
                </c:pt>
                <c:pt idx="191">
                  <c:v>32.442</c:v>
                </c:pt>
                <c:pt idx="192">
                  <c:v>32.863999999999997</c:v>
                </c:pt>
                <c:pt idx="193">
                  <c:v>33.295999999999999</c:v>
                </c:pt>
                <c:pt idx="194">
                  <c:v>34.29</c:v>
                </c:pt>
                <c:pt idx="195">
                  <c:v>34.713999999999999</c:v>
                </c:pt>
                <c:pt idx="196">
                  <c:v>35.038000000000004</c:v>
                </c:pt>
                <c:pt idx="197">
                  <c:v>35.857999999999997</c:v>
                </c:pt>
                <c:pt idx="198">
                  <c:v>36.018000000000001</c:v>
                </c:pt>
                <c:pt idx="199">
                  <c:v>36.415999999999997</c:v>
                </c:pt>
                <c:pt idx="200">
                  <c:v>37.233999999999995</c:v>
                </c:pt>
                <c:pt idx="201">
                  <c:v>37.305999999999997</c:v>
                </c:pt>
                <c:pt idx="202">
                  <c:v>37.485999999999997</c:v>
                </c:pt>
                <c:pt idx="203">
                  <c:v>37.595999999999997</c:v>
                </c:pt>
                <c:pt idx="204">
                  <c:v>37.786000000000001</c:v>
                </c:pt>
                <c:pt idx="205">
                  <c:v>38.475999999999999</c:v>
                </c:pt>
                <c:pt idx="206">
                  <c:v>38.328000000000003</c:v>
                </c:pt>
                <c:pt idx="207">
                  <c:v>37.626000000000005</c:v>
                </c:pt>
                <c:pt idx="208">
                  <c:v>37.484000000000002</c:v>
                </c:pt>
                <c:pt idx="209">
                  <c:v>37.072000000000003</c:v>
                </c:pt>
                <c:pt idx="210">
                  <c:v>36.712000000000003</c:v>
                </c:pt>
                <c:pt idx="211">
                  <c:v>36.488000000000007</c:v>
                </c:pt>
                <c:pt idx="212">
                  <c:v>36.764000000000003</c:v>
                </c:pt>
                <c:pt idx="213">
                  <c:v>36.973999999999997</c:v>
                </c:pt>
                <c:pt idx="214">
                  <c:v>36.875999999999998</c:v>
                </c:pt>
                <c:pt idx="215">
                  <c:v>37.141999999999996</c:v>
                </c:pt>
                <c:pt idx="216">
                  <c:v>36.46</c:v>
                </c:pt>
                <c:pt idx="217">
                  <c:v>36.839999999999996</c:v>
                </c:pt>
                <c:pt idx="218">
                  <c:v>37.071999999999996</c:v>
                </c:pt>
                <c:pt idx="219">
                  <c:v>36.943999999999996</c:v>
                </c:pt>
                <c:pt idx="220">
                  <c:v>36.896000000000001</c:v>
                </c:pt>
                <c:pt idx="221">
                  <c:v>36.847999999999999</c:v>
                </c:pt>
                <c:pt idx="222">
                  <c:v>36.78</c:v>
                </c:pt>
                <c:pt idx="223">
                  <c:v>36.938000000000002</c:v>
                </c:pt>
                <c:pt idx="224">
                  <c:v>36.448</c:v>
                </c:pt>
                <c:pt idx="225">
                  <c:v>36.167999999999999</c:v>
                </c:pt>
                <c:pt idx="226">
                  <c:v>35.741999999999997</c:v>
                </c:pt>
                <c:pt idx="227">
                  <c:v>35.562000000000005</c:v>
                </c:pt>
                <c:pt idx="228">
                  <c:v>35.691999999999993</c:v>
                </c:pt>
                <c:pt idx="229">
                  <c:v>35.523999999999994</c:v>
                </c:pt>
                <c:pt idx="230">
                  <c:v>34.918000000000006</c:v>
                </c:pt>
                <c:pt idx="231">
                  <c:v>35.652000000000001</c:v>
                </c:pt>
                <c:pt idx="232">
                  <c:v>35.411999999999999</c:v>
                </c:pt>
                <c:pt idx="233">
                  <c:v>34.898000000000003</c:v>
                </c:pt>
                <c:pt idx="234">
                  <c:v>34.256</c:v>
                </c:pt>
                <c:pt idx="235">
                  <c:v>34.211999999999996</c:v>
                </c:pt>
                <c:pt idx="236">
                  <c:v>34.521999999999998</c:v>
                </c:pt>
                <c:pt idx="237">
                  <c:v>34.736000000000004</c:v>
                </c:pt>
                <c:pt idx="238">
                  <c:v>35.084000000000003</c:v>
                </c:pt>
                <c:pt idx="239">
                  <c:v>34.474000000000004</c:v>
                </c:pt>
                <c:pt idx="240">
                  <c:v>34.344000000000001</c:v>
                </c:pt>
                <c:pt idx="241">
                  <c:v>34.137999999999998</c:v>
                </c:pt>
                <c:pt idx="242">
                  <c:v>34.176000000000002</c:v>
                </c:pt>
                <c:pt idx="243">
                  <c:v>33.764000000000003</c:v>
                </c:pt>
                <c:pt idx="244">
                  <c:v>33.760000000000005</c:v>
                </c:pt>
                <c:pt idx="245">
                  <c:v>33.790000000000006</c:v>
                </c:pt>
                <c:pt idx="246">
                  <c:v>33.723999999999997</c:v>
                </c:pt>
                <c:pt idx="247">
                  <c:v>33.616</c:v>
                </c:pt>
                <c:pt idx="248">
                  <c:v>32.862000000000002</c:v>
                </c:pt>
                <c:pt idx="249">
                  <c:v>32.698</c:v>
                </c:pt>
                <c:pt idx="250">
                  <c:v>32.450000000000003</c:v>
                </c:pt>
                <c:pt idx="251">
                  <c:v>31.929999999999996</c:v>
                </c:pt>
                <c:pt idx="252">
                  <c:v>31.408000000000001</c:v>
                </c:pt>
                <c:pt idx="253">
                  <c:v>30.950000000000003</c:v>
                </c:pt>
                <c:pt idx="254">
                  <c:v>30.724</c:v>
                </c:pt>
                <c:pt idx="255">
                  <c:v>30.528000000000002</c:v>
                </c:pt>
                <c:pt idx="256">
                  <c:v>30.192</c:v>
                </c:pt>
                <c:pt idx="257">
                  <c:v>30.172000000000001</c:v>
                </c:pt>
                <c:pt idx="258">
                  <c:v>29.981999999999999</c:v>
                </c:pt>
                <c:pt idx="259">
                  <c:v>29.863999999999997</c:v>
                </c:pt>
                <c:pt idx="260">
                  <c:v>29.762</c:v>
                </c:pt>
                <c:pt idx="261">
                  <c:v>29.68</c:v>
                </c:pt>
                <c:pt idx="262">
                  <c:v>29.562000000000001</c:v>
                </c:pt>
                <c:pt idx="263">
                  <c:v>29.398000000000003</c:v>
                </c:pt>
                <c:pt idx="264">
                  <c:v>29.404</c:v>
                </c:pt>
                <c:pt idx="265">
                  <c:v>29.327999999999999</c:v>
                </c:pt>
                <c:pt idx="266">
                  <c:v>29.167999999999999</c:v>
                </c:pt>
                <c:pt idx="267">
                  <c:v>29.23</c:v>
                </c:pt>
                <c:pt idx="268">
                  <c:v>29.074000000000002</c:v>
                </c:pt>
                <c:pt idx="269">
                  <c:v>29.012</c:v>
                </c:pt>
                <c:pt idx="270">
                  <c:v>28.902000000000001</c:v>
                </c:pt>
                <c:pt idx="271">
                  <c:v>28.858000000000001</c:v>
                </c:pt>
                <c:pt idx="272">
                  <c:v>28.818000000000001</c:v>
                </c:pt>
                <c:pt idx="273">
                  <c:v>28.83</c:v>
                </c:pt>
                <c:pt idx="274">
                  <c:v>28.673999999999999</c:v>
                </c:pt>
                <c:pt idx="275">
                  <c:v>28.658000000000001</c:v>
                </c:pt>
                <c:pt idx="276">
                  <c:v>28.668000000000003</c:v>
                </c:pt>
                <c:pt idx="277">
                  <c:v>28.704000000000001</c:v>
                </c:pt>
                <c:pt idx="278">
                  <c:v>28.582000000000001</c:v>
                </c:pt>
                <c:pt idx="279">
                  <c:v>28.508000000000003</c:v>
                </c:pt>
                <c:pt idx="280">
                  <c:v>28.254000000000001</c:v>
                </c:pt>
                <c:pt idx="281">
                  <c:v>28.18</c:v>
                </c:pt>
                <c:pt idx="282">
                  <c:v>28.259999999999998</c:v>
                </c:pt>
                <c:pt idx="283">
                  <c:v>28.198</c:v>
                </c:pt>
                <c:pt idx="284">
                  <c:v>27.885999999999999</c:v>
                </c:pt>
                <c:pt idx="285">
                  <c:v>27.797999999999998</c:v>
                </c:pt>
                <c:pt idx="286">
                  <c:v>27.978000000000002</c:v>
                </c:pt>
                <c:pt idx="287">
                  <c:v>27.866000000000003</c:v>
                </c:pt>
                <c:pt idx="288">
                  <c:v>28.122500000000002</c:v>
                </c:pt>
                <c:pt idx="289">
                  <c:v>28.045000000000002</c:v>
                </c:pt>
                <c:pt idx="290">
                  <c:v>28.1875</c:v>
                </c:pt>
                <c:pt idx="291">
                  <c:v>28.25</c:v>
                </c:pt>
                <c:pt idx="292">
                  <c:v>28.282499999999999</c:v>
                </c:pt>
                <c:pt idx="293">
                  <c:v>28.42</c:v>
                </c:pt>
                <c:pt idx="294">
                  <c:v>28.2775</c:v>
                </c:pt>
                <c:pt idx="295">
                  <c:v>28.142500000000002</c:v>
                </c:pt>
                <c:pt idx="296">
                  <c:v>28.1875</c:v>
                </c:pt>
                <c:pt idx="297">
                  <c:v>27.9575</c:v>
                </c:pt>
                <c:pt idx="298">
                  <c:v>27.887499999999999</c:v>
                </c:pt>
                <c:pt idx="299">
                  <c:v>27.95</c:v>
                </c:pt>
                <c:pt idx="300">
                  <c:v>27.862500000000001</c:v>
                </c:pt>
                <c:pt idx="301">
                  <c:v>27.990000000000002</c:v>
                </c:pt>
                <c:pt idx="302">
                  <c:v>27.914999999999999</c:v>
                </c:pt>
                <c:pt idx="303">
                  <c:v>27.83</c:v>
                </c:pt>
                <c:pt idx="304">
                  <c:v>27.77</c:v>
                </c:pt>
                <c:pt idx="305">
                  <c:v>27.655000000000001</c:v>
                </c:pt>
                <c:pt idx="306">
                  <c:v>27.25</c:v>
                </c:pt>
                <c:pt idx="307">
                  <c:v>27.175000000000001</c:v>
                </c:pt>
                <c:pt idx="308">
                  <c:v>27.06</c:v>
                </c:pt>
                <c:pt idx="309">
                  <c:v>27.04</c:v>
                </c:pt>
                <c:pt idx="310">
                  <c:v>26.704999999999998</c:v>
                </c:pt>
                <c:pt idx="311">
                  <c:v>26.672499999999999</c:v>
                </c:pt>
                <c:pt idx="312">
                  <c:v>26.877500000000001</c:v>
                </c:pt>
                <c:pt idx="313">
                  <c:v>26.92</c:v>
                </c:pt>
                <c:pt idx="314">
                  <c:v>27.037499999999998</c:v>
                </c:pt>
                <c:pt idx="315">
                  <c:v>26.994999999999997</c:v>
                </c:pt>
                <c:pt idx="316">
                  <c:v>27.137500000000003</c:v>
                </c:pt>
                <c:pt idx="317">
                  <c:v>27.035</c:v>
                </c:pt>
                <c:pt idx="318">
                  <c:v>27.115000000000002</c:v>
                </c:pt>
                <c:pt idx="319">
                  <c:v>27.102499999999999</c:v>
                </c:pt>
                <c:pt idx="320">
                  <c:v>27.147499999999997</c:v>
                </c:pt>
                <c:pt idx="321">
                  <c:v>27.157500000000002</c:v>
                </c:pt>
                <c:pt idx="322">
                  <c:v>27.342500000000001</c:v>
                </c:pt>
                <c:pt idx="323">
                  <c:v>27.447499999999998</c:v>
                </c:pt>
                <c:pt idx="324">
                  <c:v>27.692500000000003</c:v>
                </c:pt>
                <c:pt idx="325">
                  <c:v>27.98</c:v>
                </c:pt>
                <c:pt idx="326">
                  <c:v>28.147500000000001</c:v>
                </c:pt>
                <c:pt idx="327">
                  <c:v>28.44</c:v>
                </c:pt>
                <c:pt idx="328">
                  <c:v>28.97</c:v>
                </c:pt>
                <c:pt idx="329">
                  <c:v>29.29</c:v>
                </c:pt>
                <c:pt idx="330">
                  <c:v>29.3</c:v>
                </c:pt>
                <c:pt idx="331">
                  <c:v>29.67</c:v>
                </c:pt>
                <c:pt idx="332">
                  <c:v>30.1</c:v>
                </c:pt>
                <c:pt idx="333">
                  <c:v>30.79</c:v>
                </c:pt>
                <c:pt idx="334">
                  <c:v>31.44</c:v>
                </c:pt>
                <c:pt idx="335">
                  <c:v>32.159999999999997</c:v>
                </c:pt>
                <c:pt idx="336">
                  <c:v>32.54</c:v>
                </c:pt>
                <c:pt idx="337">
                  <c:v>32.92</c:v>
                </c:pt>
                <c:pt idx="338">
                  <c:v>33.619999999999997</c:v>
                </c:pt>
                <c:pt idx="339">
                  <c:v>34.15</c:v>
                </c:pt>
                <c:pt idx="340">
                  <c:v>34.42</c:v>
                </c:pt>
                <c:pt idx="341">
                  <c:v>35.479999999999997</c:v>
                </c:pt>
                <c:pt idx="342">
                  <c:v>36.07</c:v>
                </c:pt>
                <c:pt idx="343">
                  <c:v>36.25</c:v>
                </c:pt>
                <c:pt idx="344">
                  <c:v>36.9</c:v>
                </c:pt>
                <c:pt idx="345">
                  <c:v>37.409999999999997</c:v>
                </c:pt>
                <c:pt idx="346">
                  <c:v>37.5</c:v>
                </c:pt>
                <c:pt idx="347">
                  <c:v>37.47</c:v>
                </c:pt>
                <c:pt idx="348">
                  <c:v>38.68</c:v>
                </c:pt>
                <c:pt idx="349">
                  <c:v>38.25</c:v>
                </c:pt>
                <c:pt idx="350">
                  <c:v>38.21</c:v>
                </c:pt>
                <c:pt idx="351">
                  <c:v>37.909999999999997</c:v>
                </c:pt>
                <c:pt idx="352">
                  <c:v>37.99</c:v>
                </c:pt>
                <c:pt idx="353">
                  <c:v>37.729999999999997</c:v>
                </c:pt>
                <c:pt idx="354">
                  <c:v>37.24</c:v>
                </c:pt>
                <c:pt idx="355">
                  <c:v>36.46</c:v>
                </c:pt>
                <c:pt idx="356">
                  <c:v>36.799999999999997</c:v>
                </c:pt>
                <c:pt idx="357">
                  <c:v>36.94</c:v>
                </c:pt>
                <c:pt idx="358">
                  <c:v>36.03</c:v>
                </c:pt>
                <c:pt idx="359">
                  <c:v>36.58</c:v>
                </c:pt>
                <c:pt idx="360">
                  <c:v>36.79</c:v>
                </c:pt>
                <c:pt idx="361">
                  <c:v>36.65</c:v>
                </c:pt>
                <c:pt idx="362">
                  <c:v>36.79</c:v>
                </c:pt>
                <c:pt idx="363">
                  <c:v>36.54</c:v>
                </c:pt>
                <c:pt idx="364">
                  <c:v>36.51</c:v>
                </c:pt>
                <c:pt idx="365">
                  <c:v>37.03</c:v>
                </c:pt>
                <c:pt idx="366">
                  <c:v>37.17</c:v>
                </c:pt>
                <c:pt idx="367">
                  <c:v>37.4</c:v>
                </c:pt>
                <c:pt idx="368">
                  <c:v>36.270000000000003</c:v>
                </c:pt>
                <c:pt idx="369">
                  <c:v>35.450000000000003</c:v>
                </c:pt>
                <c:pt idx="370">
                  <c:v>34.97</c:v>
                </c:pt>
                <c:pt idx="371">
                  <c:v>35.270000000000003</c:v>
                </c:pt>
                <c:pt idx="372">
                  <c:v>36.770000000000003</c:v>
                </c:pt>
                <c:pt idx="373">
                  <c:v>36.04</c:v>
                </c:pt>
                <c:pt idx="374">
                  <c:v>35.700000000000003</c:v>
                </c:pt>
                <c:pt idx="375">
                  <c:v>35.799999999999997</c:v>
                </c:pt>
                <c:pt idx="376">
                  <c:v>35.49</c:v>
                </c:pt>
                <c:pt idx="377">
                  <c:v>35.630000000000003</c:v>
                </c:pt>
                <c:pt idx="378">
                  <c:v>34.74</c:v>
                </c:pt>
                <c:pt idx="379">
                  <c:v>34.299999999999997</c:v>
                </c:pt>
                <c:pt idx="380">
                  <c:v>34.229999999999997</c:v>
                </c:pt>
                <c:pt idx="381">
                  <c:v>34.83</c:v>
                </c:pt>
                <c:pt idx="382">
                  <c:v>35.049999999999997</c:v>
                </c:pt>
                <c:pt idx="383">
                  <c:v>34.65</c:v>
                </c:pt>
                <c:pt idx="384">
                  <c:v>34.659999999999997</c:v>
                </c:pt>
                <c:pt idx="385">
                  <c:v>34.56</c:v>
                </c:pt>
                <c:pt idx="386">
                  <c:v>34.19</c:v>
                </c:pt>
                <c:pt idx="387">
                  <c:v>34.33</c:v>
                </c:pt>
                <c:pt idx="388">
                  <c:v>34.18</c:v>
                </c:pt>
                <c:pt idx="389">
                  <c:v>33.96</c:v>
                </c:pt>
                <c:pt idx="390">
                  <c:v>33.79</c:v>
                </c:pt>
                <c:pt idx="391">
                  <c:v>33.61</c:v>
                </c:pt>
                <c:pt idx="392">
                  <c:v>33.520000000000003</c:v>
                </c:pt>
                <c:pt idx="393">
                  <c:v>33.18</c:v>
                </c:pt>
                <c:pt idx="394">
                  <c:v>33.14</c:v>
                </c:pt>
                <c:pt idx="395">
                  <c:v>32.81</c:v>
                </c:pt>
                <c:pt idx="396">
                  <c:v>32.44</c:v>
                </c:pt>
                <c:pt idx="397">
                  <c:v>32.119999999999997</c:v>
                </c:pt>
                <c:pt idx="398">
                  <c:v>31.93</c:v>
                </c:pt>
                <c:pt idx="399">
                  <c:v>31.63</c:v>
                </c:pt>
                <c:pt idx="400">
                  <c:v>31.42</c:v>
                </c:pt>
                <c:pt idx="401">
                  <c:v>31.3</c:v>
                </c:pt>
                <c:pt idx="402">
                  <c:v>31.2</c:v>
                </c:pt>
                <c:pt idx="403">
                  <c:v>31.04</c:v>
                </c:pt>
                <c:pt idx="404">
                  <c:v>30.86</c:v>
                </c:pt>
                <c:pt idx="405">
                  <c:v>30.79</c:v>
                </c:pt>
                <c:pt idx="406">
                  <c:v>30.71</c:v>
                </c:pt>
                <c:pt idx="407">
                  <c:v>30.62</c:v>
                </c:pt>
                <c:pt idx="408">
                  <c:v>30.46</c:v>
                </c:pt>
                <c:pt idx="409">
                  <c:v>30.47</c:v>
                </c:pt>
                <c:pt idx="410">
                  <c:v>30.36</c:v>
                </c:pt>
                <c:pt idx="411">
                  <c:v>30.26</c:v>
                </c:pt>
                <c:pt idx="412">
                  <c:v>30.15</c:v>
                </c:pt>
                <c:pt idx="413">
                  <c:v>30.03</c:v>
                </c:pt>
                <c:pt idx="414">
                  <c:v>29.97</c:v>
                </c:pt>
                <c:pt idx="415">
                  <c:v>29.93</c:v>
                </c:pt>
                <c:pt idx="416">
                  <c:v>29.96</c:v>
                </c:pt>
                <c:pt idx="417">
                  <c:v>30.13</c:v>
                </c:pt>
                <c:pt idx="418">
                  <c:v>29.94</c:v>
                </c:pt>
                <c:pt idx="419">
                  <c:v>29.88</c:v>
                </c:pt>
                <c:pt idx="420">
                  <c:v>29.71</c:v>
                </c:pt>
                <c:pt idx="421">
                  <c:v>29.77</c:v>
                </c:pt>
                <c:pt idx="422">
                  <c:v>29.67</c:v>
                </c:pt>
                <c:pt idx="423">
                  <c:v>29.67</c:v>
                </c:pt>
                <c:pt idx="424">
                  <c:v>29.61</c:v>
                </c:pt>
                <c:pt idx="425">
                  <c:v>29.62</c:v>
                </c:pt>
                <c:pt idx="426">
                  <c:v>29.67</c:v>
                </c:pt>
                <c:pt idx="427">
                  <c:v>29.7</c:v>
                </c:pt>
                <c:pt idx="428">
                  <c:v>29.71</c:v>
                </c:pt>
                <c:pt idx="429">
                  <c:v>29.83</c:v>
                </c:pt>
                <c:pt idx="430">
                  <c:v>29.75</c:v>
                </c:pt>
                <c:pt idx="431">
                  <c:v>29.74</c:v>
                </c:pt>
                <c:pt idx="432">
                  <c:v>29.87</c:v>
                </c:pt>
                <c:pt idx="433">
                  <c:v>29.8</c:v>
                </c:pt>
                <c:pt idx="434">
                  <c:v>29.77</c:v>
                </c:pt>
                <c:pt idx="435">
                  <c:v>29.91</c:v>
                </c:pt>
                <c:pt idx="436">
                  <c:v>29.76</c:v>
                </c:pt>
                <c:pt idx="437">
                  <c:v>29.76</c:v>
                </c:pt>
                <c:pt idx="438">
                  <c:v>29.47</c:v>
                </c:pt>
                <c:pt idx="439">
                  <c:v>29.22</c:v>
                </c:pt>
                <c:pt idx="440">
                  <c:v>29.05</c:v>
                </c:pt>
                <c:pt idx="441">
                  <c:v>29</c:v>
                </c:pt>
                <c:pt idx="442">
                  <c:v>28.88</c:v>
                </c:pt>
                <c:pt idx="443">
                  <c:v>28.68</c:v>
                </c:pt>
                <c:pt idx="444">
                  <c:v>28.65</c:v>
                </c:pt>
                <c:pt idx="445">
                  <c:v>28.62</c:v>
                </c:pt>
                <c:pt idx="446">
                  <c:v>28.56</c:v>
                </c:pt>
                <c:pt idx="447">
                  <c:v>28.75</c:v>
                </c:pt>
                <c:pt idx="448">
                  <c:v>28.65</c:v>
                </c:pt>
                <c:pt idx="449">
                  <c:v>28.38</c:v>
                </c:pt>
                <c:pt idx="450">
                  <c:v>28.26</c:v>
                </c:pt>
                <c:pt idx="451">
                  <c:v>28.05</c:v>
                </c:pt>
                <c:pt idx="452">
                  <c:v>28.09</c:v>
                </c:pt>
                <c:pt idx="453">
                  <c:v>28.1</c:v>
                </c:pt>
                <c:pt idx="454">
                  <c:v>28.1</c:v>
                </c:pt>
                <c:pt idx="455">
                  <c:v>27.83</c:v>
                </c:pt>
                <c:pt idx="456">
                  <c:v>27.63</c:v>
                </c:pt>
                <c:pt idx="457">
                  <c:v>27.61</c:v>
                </c:pt>
                <c:pt idx="458">
                  <c:v>27.38</c:v>
                </c:pt>
                <c:pt idx="459">
                  <c:v>27.38</c:v>
                </c:pt>
                <c:pt idx="460">
                  <c:v>27.59</c:v>
                </c:pt>
                <c:pt idx="461">
                  <c:v>27.97</c:v>
                </c:pt>
                <c:pt idx="462">
                  <c:v>28.21</c:v>
                </c:pt>
                <c:pt idx="463">
                  <c:v>28.35</c:v>
                </c:pt>
                <c:pt idx="464">
                  <c:v>28.54</c:v>
                </c:pt>
                <c:pt idx="465">
                  <c:v>28.6</c:v>
                </c:pt>
                <c:pt idx="466">
                  <c:v>28.75</c:v>
                </c:pt>
                <c:pt idx="467">
                  <c:v>29.13</c:v>
                </c:pt>
                <c:pt idx="468">
                  <c:v>29.25</c:v>
                </c:pt>
                <c:pt idx="469">
                  <c:v>29.58</c:v>
                </c:pt>
                <c:pt idx="470">
                  <c:v>29.59</c:v>
                </c:pt>
                <c:pt idx="471">
                  <c:v>29.99</c:v>
                </c:pt>
                <c:pt idx="472">
                  <c:v>30.13</c:v>
                </c:pt>
                <c:pt idx="473">
                  <c:v>30.53</c:v>
                </c:pt>
                <c:pt idx="474">
                  <c:v>30.36</c:v>
                </c:pt>
                <c:pt idx="475">
                  <c:v>30.75</c:v>
                </c:pt>
                <c:pt idx="476">
                  <c:v>31.38</c:v>
                </c:pt>
                <c:pt idx="477">
                  <c:v>31.72</c:v>
                </c:pt>
                <c:pt idx="478">
                  <c:v>32.4</c:v>
                </c:pt>
                <c:pt idx="479">
                  <c:v>32.83</c:v>
                </c:pt>
                <c:pt idx="480">
                  <c:v>33.090000000000003</c:v>
                </c:pt>
                <c:pt idx="481">
                  <c:v>33.74</c:v>
                </c:pt>
                <c:pt idx="482">
                  <c:v>34.35</c:v>
                </c:pt>
                <c:pt idx="483">
                  <c:v>34.6</c:v>
                </c:pt>
                <c:pt idx="484">
                  <c:v>35.31</c:v>
                </c:pt>
                <c:pt idx="485">
                  <c:v>35.74</c:v>
                </c:pt>
                <c:pt idx="486">
                  <c:v>35.770000000000003</c:v>
                </c:pt>
                <c:pt idx="487">
                  <c:v>36.22</c:v>
                </c:pt>
                <c:pt idx="488">
                  <c:v>36.32</c:v>
                </c:pt>
                <c:pt idx="489">
                  <c:v>36.33</c:v>
                </c:pt>
                <c:pt idx="490">
                  <c:v>36.6</c:v>
                </c:pt>
                <c:pt idx="491">
                  <c:v>36.340000000000003</c:v>
                </c:pt>
                <c:pt idx="492">
                  <c:v>36.18</c:v>
                </c:pt>
                <c:pt idx="493">
                  <c:v>36.47</c:v>
                </c:pt>
                <c:pt idx="494">
                  <c:v>37.36</c:v>
                </c:pt>
                <c:pt idx="495">
                  <c:v>36.92</c:v>
                </c:pt>
                <c:pt idx="496">
                  <c:v>36.65</c:v>
                </c:pt>
                <c:pt idx="497">
                  <c:v>37.119999999999997</c:v>
                </c:pt>
                <c:pt idx="498">
                  <c:v>37.130000000000003</c:v>
                </c:pt>
                <c:pt idx="499">
                  <c:v>37.43</c:v>
                </c:pt>
                <c:pt idx="500">
                  <c:v>37.54</c:v>
                </c:pt>
                <c:pt idx="501">
                  <c:v>36.82</c:v>
                </c:pt>
                <c:pt idx="502">
                  <c:v>37.79</c:v>
                </c:pt>
                <c:pt idx="503">
                  <c:v>37.72</c:v>
                </c:pt>
                <c:pt idx="504">
                  <c:v>37.4</c:v>
                </c:pt>
                <c:pt idx="505">
                  <c:v>38.49</c:v>
                </c:pt>
                <c:pt idx="506">
                  <c:v>37.32</c:v>
                </c:pt>
                <c:pt idx="507">
                  <c:v>37.19</c:v>
                </c:pt>
                <c:pt idx="508">
                  <c:v>37.68</c:v>
                </c:pt>
                <c:pt idx="509">
                  <c:v>37.32</c:v>
                </c:pt>
                <c:pt idx="510">
                  <c:v>37.01</c:v>
                </c:pt>
                <c:pt idx="511">
                  <c:v>37.700000000000003</c:v>
                </c:pt>
                <c:pt idx="512">
                  <c:v>37.840000000000003</c:v>
                </c:pt>
                <c:pt idx="513">
                  <c:v>38</c:v>
                </c:pt>
                <c:pt idx="514">
                  <c:v>37.19</c:v>
                </c:pt>
                <c:pt idx="515">
                  <c:v>36.619999999999997</c:v>
                </c:pt>
                <c:pt idx="516">
                  <c:v>36.47</c:v>
                </c:pt>
                <c:pt idx="517">
                  <c:v>36.630000000000003</c:v>
                </c:pt>
                <c:pt idx="518">
                  <c:v>36.340000000000003</c:v>
                </c:pt>
                <c:pt idx="519">
                  <c:v>36.270000000000003</c:v>
                </c:pt>
                <c:pt idx="520">
                  <c:v>36.590000000000003</c:v>
                </c:pt>
                <c:pt idx="521">
                  <c:v>36.729999999999997</c:v>
                </c:pt>
                <c:pt idx="522">
                  <c:v>36.6</c:v>
                </c:pt>
                <c:pt idx="523">
                  <c:v>36.47</c:v>
                </c:pt>
                <c:pt idx="524">
                  <c:v>37.04</c:v>
                </c:pt>
                <c:pt idx="525">
                  <c:v>36.53</c:v>
                </c:pt>
                <c:pt idx="526">
                  <c:v>36.630000000000003</c:v>
                </c:pt>
                <c:pt idx="527">
                  <c:v>36.25</c:v>
                </c:pt>
                <c:pt idx="528">
                  <c:v>35.68</c:v>
                </c:pt>
                <c:pt idx="529">
                  <c:v>35.54</c:v>
                </c:pt>
                <c:pt idx="530">
                  <c:v>35.86</c:v>
                </c:pt>
                <c:pt idx="531">
                  <c:v>35.89</c:v>
                </c:pt>
                <c:pt idx="532">
                  <c:v>35.979999999999997</c:v>
                </c:pt>
                <c:pt idx="533">
                  <c:v>35.729999999999997</c:v>
                </c:pt>
                <c:pt idx="534">
                  <c:v>35.65</c:v>
                </c:pt>
                <c:pt idx="535">
                  <c:v>35.4</c:v>
                </c:pt>
                <c:pt idx="536">
                  <c:v>35.049999999999997</c:v>
                </c:pt>
                <c:pt idx="537">
                  <c:v>34.78</c:v>
                </c:pt>
                <c:pt idx="538">
                  <c:v>34.549999999999997</c:v>
                </c:pt>
                <c:pt idx="539">
                  <c:v>34.01</c:v>
                </c:pt>
                <c:pt idx="540">
                  <c:v>33.75</c:v>
                </c:pt>
                <c:pt idx="541">
                  <c:v>33.19</c:v>
                </c:pt>
                <c:pt idx="542">
                  <c:v>33.07</c:v>
                </c:pt>
                <c:pt idx="543">
                  <c:v>32.729999999999997</c:v>
                </c:pt>
                <c:pt idx="544">
                  <c:v>32.24</c:v>
                </c:pt>
                <c:pt idx="545">
                  <c:v>32.11</c:v>
                </c:pt>
                <c:pt idx="546">
                  <c:v>31.83</c:v>
                </c:pt>
                <c:pt idx="547">
                  <c:v>31.63</c:v>
                </c:pt>
                <c:pt idx="548">
                  <c:v>31.5</c:v>
                </c:pt>
                <c:pt idx="549">
                  <c:v>31.39</c:v>
                </c:pt>
                <c:pt idx="550">
                  <c:v>31.21</c:v>
                </c:pt>
                <c:pt idx="551">
                  <c:v>31.08</c:v>
                </c:pt>
                <c:pt idx="552">
                  <c:v>31.04</c:v>
                </c:pt>
                <c:pt idx="553">
                  <c:v>30.78</c:v>
                </c:pt>
                <c:pt idx="554">
                  <c:v>30.75</c:v>
                </c:pt>
                <c:pt idx="555">
                  <c:v>30.66</c:v>
                </c:pt>
                <c:pt idx="556">
                  <c:v>30.32</c:v>
                </c:pt>
                <c:pt idx="557">
                  <c:v>30.26</c:v>
                </c:pt>
                <c:pt idx="558">
                  <c:v>30.15</c:v>
                </c:pt>
                <c:pt idx="559">
                  <c:v>30.09</c:v>
                </c:pt>
                <c:pt idx="560">
                  <c:v>29.85</c:v>
                </c:pt>
                <c:pt idx="561">
                  <c:v>29.81</c:v>
                </c:pt>
                <c:pt idx="562">
                  <c:v>29.8</c:v>
                </c:pt>
                <c:pt idx="563">
                  <c:v>29.52</c:v>
                </c:pt>
                <c:pt idx="564">
                  <c:v>29.29</c:v>
                </c:pt>
                <c:pt idx="565">
                  <c:v>29.06</c:v>
                </c:pt>
                <c:pt idx="566">
                  <c:v>29.01</c:v>
                </c:pt>
                <c:pt idx="567">
                  <c:v>28.81</c:v>
                </c:pt>
                <c:pt idx="568">
                  <c:v>28.74</c:v>
                </c:pt>
                <c:pt idx="569">
                  <c:v>28.69</c:v>
                </c:pt>
                <c:pt idx="570">
                  <c:v>28.37</c:v>
                </c:pt>
                <c:pt idx="571">
                  <c:v>28.01</c:v>
                </c:pt>
                <c:pt idx="572">
                  <c:v>27.79</c:v>
                </c:pt>
                <c:pt idx="573">
                  <c:v>27.73</c:v>
                </c:pt>
                <c:pt idx="574">
                  <c:v>27.58</c:v>
                </c:pt>
                <c:pt idx="575">
                  <c:v>27.14</c:v>
                </c:pt>
                <c:pt idx="576">
                  <c:v>27.52</c:v>
                </c:pt>
                <c:pt idx="577">
                  <c:v>27.32</c:v>
                </c:pt>
                <c:pt idx="578">
                  <c:v>27.7</c:v>
                </c:pt>
                <c:pt idx="579">
                  <c:v>27.97</c:v>
                </c:pt>
                <c:pt idx="580">
                  <c:v>27.9</c:v>
                </c:pt>
                <c:pt idx="581">
                  <c:v>28.03</c:v>
                </c:pt>
                <c:pt idx="582">
                  <c:v>27.88</c:v>
                </c:pt>
                <c:pt idx="583">
                  <c:v>27.63</c:v>
                </c:pt>
                <c:pt idx="584">
                  <c:v>27.57</c:v>
                </c:pt>
                <c:pt idx="585">
                  <c:v>27.84</c:v>
                </c:pt>
                <c:pt idx="586">
                  <c:v>27.85</c:v>
                </c:pt>
                <c:pt idx="587">
                  <c:v>27.98</c:v>
                </c:pt>
                <c:pt idx="588">
                  <c:v>27.84</c:v>
                </c:pt>
                <c:pt idx="589">
                  <c:v>27.74</c:v>
                </c:pt>
                <c:pt idx="590">
                  <c:v>27.61</c:v>
                </c:pt>
                <c:pt idx="591">
                  <c:v>27.54</c:v>
                </c:pt>
                <c:pt idx="592">
                  <c:v>27.3</c:v>
                </c:pt>
                <c:pt idx="593">
                  <c:v>27.35</c:v>
                </c:pt>
                <c:pt idx="594">
                  <c:v>27.16</c:v>
                </c:pt>
                <c:pt idx="595">
                  <c:v>27.24</c:v>
                </c:pt>
                <c:pt idx="596">
                  <c:v>27.3</c:v>
                </c:pt>
                <c:pt idx="597">
                  <c:v>27.22</c:v>
                </c:pt>
                <c:pt idx="598">
                  <c:v>27.09</c:v>
                </c:pt>
                <c:pt idx="599">
                  <c:v>26.71</c:v>
                </c:pt>
                <c:pt idx="600">
                  <c:v>26.75</c:v>
                </c:pt>
                <c:pt idx="601">
                  <c:v>26.42</c:v>
                </c:pt>
                <c:pt idx="602">
                  <c:v>26.41</c:v>
                </c:pt>
                <c:pt idx="603">
                  <c:v>25.95</c:v>
                </c:pt>
                <c:pt idx="604">
                  <c:v>26.39</c:v>
                </c:pt>
                <c:pt idx="605">
                  <c:v>26.31</c:v>
                </c:pt>
                <c:pt idx="606">
                  <c:v>25.94</c:v>
                </c:pt>
                <c:pt idx="607">
                  <c:v>26.23</c:v>
                </c:pt>
                <c:pt idx="608">
                  <c:v>26.37</c:v>
                </c:pt>
                <c:pt idx="609">
                  <c:v>26.28</c:v>
                </c:pt>
                <c:pt idx="610">
                  <c:v>26.34</c:v>
                </c:pt>
                <c:pt idx="611">
                  <c:v>26.6</c:v>
                </c:pt>
                <c:pt idx="612">
                  <c:v>27.23</c:v>
                </c:pt>
                <c:pt idx="613">
                  <c:v>27.82</c:v>
                </c:pt>
                <c:pt idx="614">
                  <c:v>28.2</c:v>
                </c:pt>
                <c:pt idx="615">
                  <c:v>28.46</c:v>
                </c:pt>
                <c:pt idx="616">
                  <c:v>28.61</c:v>
                </c:pt>
                <c:pt idx="617">
                  <c:v>28.78</c:v>
                </c:pt>
                <c:pt idx="618">
                  <c:v>29.16</c:v>
                </c:pt>
                <c:pt idx="619">
                  <c:v>29.49</c:v>
                </c:pt>
                <c:pt idx="620">
                  <c:v>29.7</c:v>
                </c:pt>
                <c:pt idx="621">
                  <c:v>29.71</c:v>
                </c:pt>
                <c:pt idx="622">
                  <c:v>30.45</c:v>
                </c:pt>
                <c:pt idx="623">
                  <c:v>31.39</c:v>
                </c:pt>
                <c:pt idx="624">
                  <c:v>31.93</c:v>
                </c:pt>
                <c:pt idx="625">
                  <c:v>32.75</c:v>
                </c:pt>
                <c:pt idx="626">
                  <c:v>33.590000000000003</c:v>
                </c:pt>
                <c:pt idx="627">
                  <c:v>34.049999999999997</c:v>
                </c:pt>
                <c:pt idx="628">
                  <c:v>34.6</c:v>
                </c:pt>
                <c:pt idx="629">
                  <c:v>35.24</c:v>
                </c:pt>
                <c:pt idx="630">
                  <c:v>35.43</c:v>
                </c:pt>
                <c:pt idx="631">
                  <c:v>35.450000000000003</c:v>
                </c:pt>
                <c:pt idx="632">
                  <c:v>36.57</c:v>
                </c:pt>
                <c:pt idx="633">
                  <c:v>36.4</c:v>
                </c:pt>
                <c:pt idx="634">
                  <c:v>37.01</c:v>
                </c:pt>
                <c:pt idx="635">
                  <c:v>36.520000000000003</c:v>
                </c:pt>
                <c:pt idx="636">
                  <c:v>37.64</c:v>
                </c:pt>
                <c:pt idx="637">
                  <c:v>37.840000000000003</c:v>
                </c:pt>
                <c:pt idx="638">
                  <c:v>37.409999999999997</c:v>
                </c:pt>
                <c:pt idx="639">
                  <c:v>37.659999999999997</c:v>
                </c:pt>
                <c:pt idx="640">
                  <c:v>38.25</c:v>
                </c:pt>
                <c:pt idx="641">
                  <c:v>38.25</c:v>
                </c:pt>
                <c:pt idx="642">
                  <c:v>38.229999999999997</c:v>
                </c:pt>
                <c:pt idx="643">
                  <c:v>38.72</c:v>
                </c:pt>
                <c:pt idx="644">
                  <c:v>38.409999999999997</c:v>
                </c:pt>
                <c:pt idx="645">
                  <c:v>39.700000000000003</c:v>
                </c:pt>
                <c:pt idx="646">
                  <c:v>39.65</c:v>
                </c:pt>
                <c:pt idx="647">
                  <c:v>39.25</c:v>
                </c:pt>
                <c:pt idx="648">
                  <c:v>38.21</c:v>
                </c:pt>
                <c:pt idx="649">
                  <c:v>38.369999999999997</c:v>
                </c:pt>
                <c:pt idx="650">
                  <c:v>39.07</c:v>
                </c:pt>
                <c:pt idx="651">
                  <c:v>39</c:v>
                </c:pt>
                <c:pt idx="652">
                  <c:v>38.61</c:v>
                </c:pt>
                <c:pt idx="653">
                  <c:v>38.36</c:v>
                </c:pt>
                <c:pt idx="654">
                  <c:v>38</c:v>
                </c:pt>
                <c:pt idx="655">
                  <c:v>38.979999999999997</c:v>
                </c:pt>
                <c:pt idx="656">
                  <c:v>39.51</c:v>
                </c:pt>
                <c:pt idx="657">
                  <c:v>39.049999999999997</c:v>
                </c:pt>
                <c:pt idx="658">
                  <c:v>38.47</c:v>
                </c:pt>
                <c:pt idx="659">
                  <c:v>38.03</c:v>
                </c:pt>
                <c:pt idx="660">
                  <c:v>37.58</c:v>
                </c:pt>
                <c:pt idx="661">
                  <c:v>37.049999999999997</c:v>
                </c:pt>
                <c:pt idx="662">
                  <c:v>37.04</c:v>
                </c:pt>
                <c:pt idx="663">
                  <c:v>37.43</c:v>
                </c:pt>
                <c:pt idx="664">
                  <c:v>37.25</c:v>
                </c:pt>
                <c:pt idx="665">
                  <c:v>36.049999999999997</c:v>
                </c:pt>
                <c:pt idx="666">
                  <c:v>36.119999999999997</c:v>
                </c:pt>
                <c:pt idx="667">
                  <c:v>35.299999999999997</c:v>
                </c:pt>
                <c:pt idx="668">
                  <c:v>34.97</c:v>
                </c:pt>
                <c:pt idx="669">
                  <c:v>35.26</c:v>
                </c:pt>
                <c:pt idx="670">
                  <c:v>35.36</c:v>
                </c:pt>
                <c:pt idx="671">
                  <c:v>34.65</c:v>
                </c:pt>
                <c:pt idx="672">
                  <c:v>34.58</c:v>
                </c:pt>
                <c:pt idx="673">
                  <c:v>34.979999999999997</c:v>
                </c:pt>
                <c:pt idx="674">
                  <c:v>33.770000000000003</c:v>
                </c:pt>
                <c:pt idx="675">
                  <c:v>34.15</c:v>
                </c:pt>
                <c:pt idx="676">
                  <c:v>33.840000000000003</c:v>
                </c:pt>
                <c:pt idx="677">
                  <c:v>34.26</c:v>
                </c:pt>
                <c:pt idx="678">
                  <c:v>33.89</c:v>
                </c:pt>
                <c:pt idx="679">
                  <c:v>33.61</c:v>
                </c:pt>
                <c:pt idx="680">
                  <c:v>33.450000000000003</c:v>
                </c:pt>
                <c:pt idx="681">
                  <c:v>32.99</c:v>
                </c:pt>
                <c:pt idx="682">
                  <c:v>32.83</c:v>
                </c:pt>
                <c:pt idx="683">
                  <c:v>32.369999999999997</c:v>
                </c:pt>
                <c:pt idx="684">
                  <c:v>32.07</c:v>
                </c:pt>
                <c:pt idx="685">
                  <c:v>31.79</c:v>
                </c:pt>
                <c:pt idx="686">
                  <c:v>31.64</c:v>
                </c:pt>
                <c:pt idx="687">
                  <c:v>31.44</c:v>
                </c:pt>
                <c:pt idx="688">
                  <c:v>30.91</c:v>
                </c:pt>
                <c:pt idx="689">
                  <c:v>30.89</c:v>
                </c:pt>
                <c:pt idx="690">
                  <c:v>30.81</c:v>
                </c:pt>
                <c:pt idx="691">
                  <c:v>30.6</c:v>
                </c:pt>
                <c:pt idx="692">
                  <c:v>30.54</c:v>
                </c:pt>
                <c:pt idx="693">
                  <c:v>30.42</c:v>
                </c:pt>
                <c:pt idx="694">
                  <c:v>30.46</c:v>
                </c:pt>
                <c:pt idx="695">
                  <c:v>30.19</c:v>
                </c:pt>
                <c:pt idx="696">
                  <c:v>30.06</c:v>
                </c:pt>
                <c:pt idx="697">
                  <c:v>29.93</c:v>
                </c:pt>
                <c:pt idx="698">
                  <c:v>29.39</c:v>
                </c:pt>
                <c:pt idx="699">
                  <c:v>29.26</c:v>
                </c:pt>
                <c:pt idx="700">
                  <c:v>29.02</c:v>
                </c:pt>
                <c:pt idx="701">
                  <c:v>28.76</c:v>
                </c:pt>
                <c:pt idx="702">
                  <c:v>28.34</c:v>
                </c:pt>
                <c:pt idx="703">
                  <c:v>28.04</c:v>
                </c:pt>
                <c:pt idx="704">
                  <c:v>27.9</c:v>
                </c:pt>
                <c:pt idx="705">
                  <c:v>27.69</c:v>
                </c:pt>
                <c:pt idx="706">
                  <c:v>27.54</c:v>
                </c:pt>
                <c:pt idx="707">
                  <c:v>27.62</c:v>
                </c:pt>
                <c:pt idx="708">
                  <c:v>27.65</c:v>
                </c:pt>
                <c:pt idx="709">
                  <c:v>27.43</c:v>
                </c:pt>
                <c:pt idx="710">
                  <c:v>27.26</c:v>
                </c:pt>
                <c:pt idx="711">
                  <c:v>27.24</c:v>
                </c:pt>
                <c:pt idx="712">
                  <c:v>26.94</c:v>
                </c:pt>
                <c:pt idx="713">
                  <c:v>26.85</c:v>
                </c:pt>
                <c:pt idx="714">
                  <c:v>26.8</c:v>
                </c:pt>
                <c:pt idx="715">
                  <c:v>26.91</c:v>
                </c:pt>
                <c:pt idx="716">
                  <c:v>26.76</c:v>
                </c:pt>
                <c:pt idx="717">
                  <c:v>26.53</c:v>
                </c:pt>
                <c:pt idx="718">
                  <c:v>26.8</c:v>
                </c:pt>
                <c:pt idx="719">
                  <c:v>26.35</c:v>
                </c:pt>
                <c:pt idx="720">
                  <c:v>26.46</c:v>
                </c:pt>
                <c:pt idx="721">
                  <c:v>26.39</c:v>
                </c:pt>
                <c:pt idx="722">
                  <c:v>26.59</c:v>
                </c:pt>
                <c:pt idx="723">
                  <c:v>26.71</c:v>
                </c:pt>
                <c:pt idx="724">
                  <c:v>26.53</c:v>
                </c:pt>
                <c:pt idx="725">
                  <c:v>26.51</c:v>
                </c:pt>
                <c:pt idx="726">
                  <c:v>26.55</c:v>
                </c:pt>
                <c:pt idx="727">
                  <c:v>26.55</c:v>
                </c:pt>
                <c:pt idx="728">
                  <c:v>26.73</c:v>
                </c:pt>
                <c:pt idx="729">
                  <c:v>26.49</c:v>
                </c:pt>
                <c:pt idx="730">
                  <c:v>26.45</c:v>
                </c:pt>
                <c:pt idx="731">
                  <c:v>26.83</c:v>
                </c:pt>
                <c:pt idx="732">
                  <c:v>27.38</c:v>
                </c:pt>
                <c:pt idx="733">
                  <c:v>27.53</c:v>
                </c:pt>
                <c:pt idx="734">
                  <c:v>27.59</c:v>
                </c:pt>
                <c:pt idx="735">
                  <c:v>27.63</c:v>
                </c:pt>
                <c:pt idx="736">
                  <c:v>27.54</c:v>
                </c:pt>
                <c:pt idx="737">
                  <c:v>27.56</c:v>
                </c:pt>
                <c:pt idx="738">
                  <c:v>27.32</c:v>
                </c:pt>
                <c:pt idx="739">
                  <c:v>27.25</c:v>
                </c:pt>
                <c:pt idx="740">
                  <c:v>26.96</c:v>
                </c:pt>
                <c:pt idx="741">
                  <c:v>26.91</c:v>
                </c:pt>
                <c:pt idx="742">
                  <c:v>26.59</c:v>
                </c:pt>
                <c:pt idx="743">
                  <c:v>26.67</c:v>
                </c:pt>
                <c:pt idx="744">
                  <c:v>26.71</c:v>
                </c:pt>
                <c:pt idx="745">
                  <c:v>26.47</c:v>
                </c:pt>
                <c:pt idx="746">
                  <c:v>26.6</c:v>
                </c:pt>
                <c:pt idx="747">
                  <c:v>26.69</c:v>
                </c:pt>
                <c:pt idx="748">
                  <c:v>26.63</c:v>
                </c:pt>
                <c:pt idx="749">
                  <c:v>26.7</c:v>
                </c:pt>
                <c:pt idx="750">
                  <c:v>26.8</c:v>
                </c:pt>
                <c:pt idx="751">
                  <c:v>26.73</c:v>
                </c:pt>
                <c:pt idx="752">
                  <c:v>26.75</c:v>
                </c:pt>
                <c:pt idx="753">
                  <c:v>26.75</c:v>
                </c:pt>
                <c:pt idx="754">
                  <c:v>26.76</c:v>
                </c:pt>
                <c:pt idx="755">
                  <c:v>26.83</c:v>
                </c:pt>
                <c:pt idx="756">
                  <c:v>27.1</c:v>
                </c:pt>
                <c:pt idx="757">
                  <c:v>27.31</c:v>
                </c:pt>
                <c:pt idx="758">
                  <c:v>27.55</c:v>
                </c:pt>
                <c:pt idx="759">
                  <c:v>27.87</c:v>
                </c:pt>
                <c:pt idx="760">
                  <c:v>28.15</c:v>
                </c:pt>
                <c:pt idx="761">
                  <c:v>28.57</c:v>
                </c:pt>
                <c:pt idx="762">
                  <c:v>28.76</c:v>
                </c:pt>
                <c:pt idx="763">
                  <c:v>29.07</c:v>
                </c:pt>
                <c:pt idx="764">
                  <c:v>29.3</c:v>
                </c:pt>
                <c:pt idx="765">
                  <c:v>29.92</c:v>
                </c:pt>
                <c:pt idx="766">
                  <c:v>30.55</c:v>
                </c:pt>
                <c:pt idx="767">
                  <c:v>31.36</c:v>
                </c:pt>
                <c:pt idx="768">
                  <c:v>31.83</c:v>
                </c:pt>
                <c:pt idx="769">
                  <c:v>32.299999999999997</c:v>
                </c:pt>
                <c:pt idx="770">
                  <c:v>33.020000000000003</c:v>
                </c:pt>
                <c:pt idx="771">
                  <c:v>33.43</c:v>
                </c:pt>
                <c:pt idx="772">
                  <c:v>33.97</c:v>
                </c:pt>
                <c:pt idx="773">
                  <c:v>34.840000000000003</c:v>
                </c:pt>
                <c:pt idx="774">
                  <c:v>35.19</c:v>
                </c:pt>
                <c:pt idx="775">
                  <c:v>35.64</c:v>
                </c:pt>
                <c:pt idx="776">
                  <c:v>35.369999999999997</c:v>
                </c:pt>
                <c:pt idx="777">
                  <c:v>35.39</c:v>
                </c:pt>
                <c:pt idx="778">
                  <c:v>36.15</c:v>
                </c:pt>
                <c:pt idx="779">
                  <c:v>36.56</c:v>
                </c:pt>
                <c:pt idx="780">
                  <c:v>36.24</c:v>
                </c:pt>
                <c:pt idx="781">
                  <c:v>37.03</c:v>
                </c:pt>
                <c:pt idx="782">
                  <c:v>36.369999999999997</c:v>
                </c:pt>
                <c:pt idx="783">
                  <c:v>36.76</c:v>
                </c:pt>
                <c:pt idx="784">
                  <c:v>37.43</c:v>
                </c:pt>
                <c:pt idx="785">
                  <c:v>37.04</c:v>
                </c:pt>
                <c:pt idx="786">
                  <c:v>37.49</c:v>
                </c:pt>
                <c:pt idx="787">
                  <c:v>37.56</c:v>
                </c:pt>
                <c:pt idx="788">
                  <c:v>38.020000000000003</c:v>
                </c:pt>
                <c:pt idx="789">
                  <c:v>39.18</c:v>
                </c:pt>
                <c:pt idx="790">
                  <c:v>38.06</c:v>
                </c:pt>
                <c:pt idx="791">
                  <c:v>39.22</c:v>
                </c:pt>
                <c:pt idx="792">
                  <c:v>39.35</c:v>
                </c:pt>
                <c:pt idx="793">
                  <c:v>38.520000000000003</c:v>
                </c:pt>
                <c:pt idx="794">
                  <c:v>39.39</c:v>
                </c:pt>
                <c:pt idx="795">
                  <c:v>39.29</c:v>
                </c:pt>
                <c:pt idx="796">
                  <c:v>39.049999999999997</c:v>
                </c:pt>
                <c:pt idx="797">
                  <c:v>39.83</c:v>
                </c:pt>
                <c:pt idx="798">
                  <c:v>38.92</c:v>
                </c:pt>
                <c:pt idx="799">
                  <c:v>39.07</c:v>
                </c:pt>
                <c:pt idx="800">
                  <c:v>38.49</c:v>
                </c:pt>
                <c:pt idx="801">
                  <c:v>39.28</c:v>
                </c:pt>
                <c:pt idx="802">
                  <c:v>39.19</c:v>
                </c:pt>
                <c:pt idx="803">
                  <c:v>39.42</c:v>
                </c:pt>
                <c:pt idx="804">
                  <c:v>38.58</c:v>
                </c:pt>
                <c:pt idx="805">
                  <c:v>38.69</c:v>
                </c:pt>
                <c:pt idx="806">
                  <c:v>37.81</c:v>
                </c:pt>
                <c:pt idx="807">
                  <c:v>37.799999999999997</c:v>
                </c:pt>
                <c:pt idx="808">
                  <c:v>37.68</c:v>
                </c:pt>
                <c:pt idx="809">
                  <c:v>36.840000000000003</c:v>
                </c:pt>
                <c:pt idx="810">
                  <c:v>35.700000000000003</c:v>
                </c:pt>
                <c:pt idx="811">
                  <c:v>35.14</c:v>
                </c:pt>
                <c:pt idx="812">
                  <c:v>35.909999999999997</c:v>
                </c:pt>
                <c:pt idx="813">
                  <c:v>35.29</c:v>
                </c:pt>
                <c:pt idx="814">
                  <c:v>35.64</c:v>
                </c:pt>
                <c:pt idx="815">
                  <c:v>34.92</c:v>
                </c:pt>
                <c:pt idx="816">
                  <c:v>34.43</c:v>
                </c:pt>
                <c:pt idx="817">
                  <c:v>34.479999999999997</c:v>
                </c:pt>
                <c:pt idx="818">
                  <c:v>34.32</c:v>
                </c:pt>
                <c:pt idx="819">
                  <c:v>33.950000000000003</c:v>
                </c:pt>
                <c:pt idx="820">
                  <c:v>33.880000000000003</c:v>
                </c:pt>
                <c:pt idx="821">
                  <c:v>34.14</c:v>
                </c:pt>
                <c:pt idx="822">
                  <c:v>34.49</c:v>
                </c:pt>
                <c:pt idx="823">
                  <c:v>34.08</c:v>
                </c:pt>
                <c:pt idx="824">
                  <c:v>33.79</c:v>
                </c:pt>
                <c:pt idx="825">
                  <c:v>33.49</c:v>
                </c:pt>
                <c:pt idx="826">
                  <c:v>32.68</c:v>
                </c:pt>
                <c:pt idx="827">
                  <c:v>32.369999999999997</c:v>
                </c:pt>
                <c:pt idx="828">
                  <c:v>32.090000000000003</c:v>
                </c:pt>
                <c:pt idx="829">
                  <c:v>31.69</c:v>
                </c:pt>
                <c:pt idx="830">
                  <c:v>31.38</c:v>
                </c:pt>
                <c:pt idx="831">
                  <c:v>31.1</c:v>
                </c:pt>
                <c:pt idx="832">
                  <c:v>30.86</c:v>
                </c:pt>
                <c:pt idx="833">
                  <c:v>30.82</c:v>
                </c:pt>
                <c:pt idx="834">
                  <c:v>30.7</c:v>
                </c:pt>
                <c:pt idx="835">
                  <c:v>30.56</c:v>
                </c:pt>
                <c:pt idx="836">
                  <c:v>30.45</c:v>
                </c:pt>
                <c:pt idx="837">
                  <c:v>30.27</c:v>
                </c:pt>
                <c:pt idx="838">
                  <c:v>30.09</c:v>
                </c:pt>
                <c:pt idx="839">
                  <c:v>29.94</c:v>
                </c:pt>
                <c:pt idx="840">
                  <c:v>29.65</c:v>
                </c:pt>
                <c:pt idx="841">
                  <c:v>29.67</c:v>
                </c:pt>
                <c:pt idx="842">
                  <c:v>29.65</c:v>
                </c:pt>
                <c:pt idx="843">
                  <c:v>29.57</c:v>
                </c:pt>
                <c:pt idx="844">
                  <c:v>29.43</c:v>
                </c:pt>
                <c:pt idx="845">
                  <c:v>29.19</c:v>
                </c:pt>
                <c:pt idx="846">
                  <c:v>28.87</c:v>
                </c:pt>
                <c:pt idx="847">
                  <c:v>28.65</c:v>
                </c:pt>
                <c:pt idx="848">
                  <c:v>28.34</c:v>
                </c:pt>
                <c:pt idx="849">
                  <c:v>28.35</c:v>
                </c:pt>
                <c:pt idx="850">
                  <c:v>28.06</c:v>
                </c:pt>
                <c:pt idx="851">
                  <c:v>27.92</c:v>
                </c:pt>
                <c:pt idx="852">
                  <c:v>27.37</c:v>
                </c:pt>
                <c:pt idx="853">
                  <c:v>27.39</c:v>
                </c:pt>
                <c:pt idx="854">
                  <c:v>26.99</c:v>
                </c:pt>
                <c:pt idx="855">
                  <c:v>27.01</c:v>
                </c:pt>
                <c:pt idx="856">
                  <c:v>26.98</c:v>
                </c:pt>
                <c:pt idx="857">
                  <c:v>26.91</c:v>
                </c:pt>
                <c:pt idx="858">
                  <c:v>26.78</c:v>
                </c:pt>
                <c:pt idx="859">
                  <c:v>26.59</c:v>
                </c:pt>
                <c:pt idx="860">
                  <c:v>26.53</c:v>
                </c:pt>
                <c:pt idx="861">
                  <c:v>26.32</c:v>
                </c:pt>
                <c:pt idx="862">
                  <c:v>26.31</c:v>
                </c:pt>
                <c:pt idx="863">
                  <c:v>26.01</c:v>
                </c:pt>
                <c:pt idx="864">
                  <c:v>26.24</c:v>
                </c:pt>
                <c:pt idx="865">
                  <c:v>26.27</c:v>
                </c:pt>
                <c:pt idx="866">
                  <c:v>25.99</c:v>
                </c:pt>
                <c:pt idx="867">
                  <c:v>25.91</c:v>
                </c:pt>
                <c:pt idx="868">
                  <c:v>26.14</c:v>
                </c:pt>
                <c:pt idx="869">
                  <c:v>26.08</c:v>
                </c:pt>
                <c:pt idx="870">
                  <c:v>26.21</c:v>
                </c:pt>
                <c:pt idx="871">
                  <c:v>26.17</c:v>
                </c:pt>
                <c:pt idx="872">
                  <c:v>26.1</c:v>
                </c:pt>
                <c:pt idx="873">
                  <c:v>25.6</c:v>
                </c:pt>
                <c:pt idx="874">
                  <c:v>25.47</c:v>
                </c:pt>
                <c:pt idx="875">
                  <c:v>25.51</c:v>
                </c:pt>
                <c:pt idx="876">
                  <c:v>25.28</c:v>
                </c:pt>
                <c:pt idx="877">
                  <c:v>25.37</c:v>
                </c:pt>
                <c:pt idx="878">
                  <c:v>25.4</c:v>
                </c:pt>
                <c:pt idx="879">
                  <c:v>25.3</c:v>
                </c:pt>
                <c:pt idx="880">
                  <c:v>25.19</c:v>
                </c:pt>
                <c:pt idx="881">
                  <c:v>25.03</c:v>
                </c:pt>
                <c:pt idx="882">
                  <c:v>24.86</c:v>
                </c:pt>
                <c:pt idx="883">
                  <c:v>24.86</c:v>
                </c:pt>
                <c:pt idx="884">
                  <c:v>24.79</c:v>
                </c:pt>
                <c:pt idx="885">
                  <c:v>24.73</c:v>
                </c:pt>
                <c:pt idx="886">
                  <c:v>24.64</c:v>
                </c:pt>
                <c:pt idx="887">
                  <c:v>24.58</c:v>
                </c:pt>
                <c:pt idx="888">
                  <c:v>24.62</c:v>
                </c:pt>
                <c:pt idx="889">
                  <c:v>24.88</c:v>
                </c:pt>
                <c:pt idx="890">
                  <c:v>24.76</c:v>
                </c:pt>
                <c:pt idx="891">
                  <c:v>24.66</c:v>
                </c:pt>
                <c:pt idx="892">
                  <c:v>24.84</c:v>
                </c:pt>
                <c:pt idx="893">
                  <c:v>24.56</c:v>
                </c:pt>
                <c:pt idx="894">
                  <c:v>24.61</c:v>
                </c:pt>
                <c:pt idx="895">
                  <c:v>24.4</c:v>
                </c:pt>
                <c:pt idx="896">
                  <c:v>24.33</c:v>
                </c:pt>
                <c:pt idx="897">
                  <c:v>24.5</c:v>
                </c:pt>
                <c:pt idx="898">
                  <c:v>24.92</c:v>
                </c:pt>
                <c:pt idx="899">
                  <c:v>24.93</c:v>
                </c:pt>
                <c:pt idx="900">
                  <c:v>25.39</c:v>
                </c:pt>
                <c:pt idx="901">
                  <c:v>25.91</c:v>
                </c:pt>
                <c:pt idx="902">
                  <c:v>26.15</c:v>
                </c:pt>
                <c:pt idx="903">
                  <c:v>26.48</c:v>
                </c:pt>
                <c:pt idx="904">
                  <c:v>26.92</c:v>
                </c:pt>
                <c:pt idx="905">
                  <c:v>27.43</c:v>
                </c:pt>
                <c:pt idx="906">
                  <c:v>28</c:v>
                </c:pt>
                <c:pt idx="907">
                  <c:v>28.65</c:v>
                </c:pt>
                <c:pt idx="908">
                  <c:v>29.31</c:v>
                </c:pt>
                <c:pt idx="909">
                  <c:v>29.77</c:v>
                </c:pt>
                <c:pt idx="910">
                  <c:v>31.37</c:v>
                </c:pt>
                <c:pt idx="911">
                  <c:v>31.47</c:v>
                </c:pt>
                <c:pt idx="912">
                  <c:v>31.93</c:v>
                </c:pt>
                <c:pt idx="913">
                  <c:v>32.270000000000003</c:v>
                </c:pt>
                <c:pt idx="914">
                  <c:v>32.97</c:v>
                </c:pt>
                <c:pt idx="915">
                  <c:v>33.24</c:v>
                </c:pt>
                <c:pt idx="916">
                  <c:v>33.39</c:v>
                </c:pt>
                <c:pt idx="917">
                  <c:v>34.29</c:v>
                </c:pt>
                <c:pt idx="918">
                  <c:v>33.33</c:v>
                </c:pt>
                <c:pt idx="919">
                  <c:v>33.82</c:v>
                </c:pt>
                <c:pt idx="920">
                  <c:v>34.01</c:v>
                </c:pt>
                <c:pt idx="921">
                  <c:v>34.6</c:v>
                </c:pt>
                <c:pt idx="922">
                  <c:v>34.57</c:v>
                </c:pt>
                <c:pt idx="923">
                  <c:v>35.29</c:v>
                </c:pt>
                <c:pt idx="924">
                  <c:v>34.79</c:v>
                </c:pt>
                <c:pt idx="925">
                  <c:v>34.39</c:v>
                </c:pt>
                <c:pt idx="926">
                  <c:v>34.89</c:v>
                </c:pt>
                <c:pt idx="927">
                  <c:v>34.18</c:v>
                </c:pt>
                <c:pt idx="928">
                  <c:v>34.799999999999997</c:v>
                </c:pt>
                <c:pt idx="929">
                  <c:v>34.72</c:v>
                </c:pt>
                <c:pt idx="930">
                  <c:v>35.07</c:v>
                </c:pt>
                <c:pt idx="931">
                  <c:v>35.17</c:v>
                </c:pt>
                <c:pt idx="932">
                  <c:v>35.25</c:v>
                </c:pt>
                <c:pt idx="933">
                  <c:v>34.83</c:v>
                </c:pt>
                <c:pt idx="934">
                  <c:v>35.35</c:v>
                </c:pt>
                <c:pt idx="935">
                  <c:v>35.840000000000003</c:v>
                </c:pt>
                <c:pt idx="936">
                  <c:v>35.549999999999997</c:v>
                </c:pt>
                <c:pt idx="937">
                  <c:v>36.270000000000003</c:v>
                </c:pt>
                <c:pt idx="938">
                  <c:v>35.99</c:v>
                </c:pt>
                <c:pt idx="939">
                  <c:v>35.299999999999997</c:v>
                </c:pt>
                <c:pt idx="940">
                  <c:v>35.630000000000003</c:v>
                </c:pt>
                <c:pt idx="941">
                  <c:v>35.6</c:v>
                </c:pt>
                <c:pt idx="942">
                  <c:v>35.799999999999997</c:v>
                </c:pt>
                <c:pt idx="943">
                  <c:v>35.14</c:v>
                </c:pt>
                <c:pt idx="944">
                  <c:v>34.43</c:v>
                </c:pt>
                <c:pt idx="945">
                  <c:v>34.36</c:v>
                </c:pt>
                <c:pt idx="946">
                  <c:v>34.69</c:v>
                </c:pt>
                <c:pt idx="947">
                  <c:v>34.47</c:v>
                </c:pt>
                <c:pt idx="948">
                  <c:v>34.36</c:v>
                </c:pt>
                <c:pt idx="949">
                  <c:v>33.81</c:v>
                </c:pt>
                <c:pt idx="950">
                  <c:v>33.6</c:v>
                </c:pt>
                <c:pt idx="951">
                  <c:v>33.36</c:v>
                </c:pt>
                <c:pt idx="952">
                  <c:v>33.75</c:v>
                </c:pt>
                <c:pt idx="953">
                  <c:v>32.64</c:v>
                </c:pt>
                <c:pt idx="954">
                  <c:v>32.619999999999997</c:v>
                </c:pt>
                <c:pt idx="955">
                  <c:v>32.950000000000003</c:v>
                </c:pt>
                <c:pt idx="956">
                  <c:v>31.96</c:v>
                </c:pt>
                <c:pt idx="957">
                  <c:v>32.369999999999997</c:v>
                </c:pt>
                <c:pt idx="958">
                  <c:v>31.94</c:v>
                </c:pt>
                <c:pt idx="959">
                  <c:v>31.9</c:v>
                </c:pt>
                <c:pt idx="960">
                  <c:v>32.57</c:v>
                </c:pt>
                <c:pt idx="961">
                  <c:v>31.33</c:v>
                </c:pt>
                <c:pt idx="962">
                  <c:v>31.94</c:v>
                </c:pt>
                <c:pt idx="963">
                  <c:v>31.5</c:v>
                </c:pt>
                <c:pt idx="964">
                  <c:v>31.52</c:v>
                </c:pt>
                <c:pt idx="965">
                  <c:v>30.76</c:v>
                </c:pt>
                <c:pt idx="966">
                  <c:v>31.2</c:v>
                </c:pt>
                <c:pt idx="967">
                  <c:v>31.08</c:v>
                </c:pt>
                <c:pt idx="968">
                  <c:v>30.6</c:v>
                </c:pt>
                <c:pt idx="969">
                  <c:v>30.75</c:v>
                </c:pt>
                <c:pt idx="970">
                  <c:v>30.55</c:v>
                </c:pt>
                <c:pt idx="971">
                  <c:v>30.19</c:v>
                </c:pt>
                <c:pt idx="972">
                  <c:v>29.69</c:v>
                </c:pt>
                <c:pt idx="973">
                  <c:v>29.56</c:v>
                </c:pt>
                <c:pt idx="974">
                  <c:v>29.3</c:v>
                </c:pt>
                <c:pt idx="975">
                  <c:v>29.34</c:v>
                </c:pt>
                <c:pt idx="976">
                  <c:v>29.13</c:v>
                </c:pt>
                <c:pt idx="977">
                  <c:v>29.04</c:v>
                </c:pt>
                <c:pt idx="978">
                  <c:v>29.07</c:v>
                </c:pt>
                <c:pt idx="979">
                  <c:v>28.89</c:v>
                </c:pt>
                <c:pt idx="980">
                  <c:v>28.76</c:v>
                </c:pt>
                <c:pt idx="981">
                  <c:v>28.73</c:v>
                </c:pt>
                <c:pt idx="982">
                  <c:v>28.64</c:v>
                </c:pt>
                <c:pt idx="983">
                  <c:v>28.66</c:v>
                </c:pt>
                <c:pt idx="984">
                  <c:v>28.61</c:v>
                </c:pt>
                <c:pt idx="985">
                  <c:v>28.49</c:v>
                </c:pt>
                <c:pt idx="986">
                  <c:v>28.49</c:v>
                </c:pt>
                <c:pt idx="987">
                  <c:v>28.6</c:v>
                </c:pt>
                <c:pt idx="988">
                  <c:v>28.55</c:v>
                </c:pt>
                <c:pt idx="989">
                  <c:v>28.42</c:v>
                </c:pt>
                <c:pt idx="990">
                  <c:v>28.28</c:v>
                </c:pt>
                <c:pt idx="991">
                  <c:v>28.28</c:v>
                </c:pt>
                <c:pt idx="992">
                  <c:v>28.24</c:v>
                </c:pt>
                <c:pt idx="993">
                  <c:v>28.27</c:v>
                </c:pt>
                <c:pt idx="994">
                  <c:v>28.23</c:v>
                </c:pt>
                <c:pt idx="995">
                  <c:v>28.15</c:v>
                </c:pt>
                <c:pt idx="996">
                  <c:v>28.02</c:v>
                </c:pt>
                <c:pt idx="997">
                  <c:v>27.97</c:v>
                </c:pt>
                <c:pt idx="998">
                  <c:v>28.08</c:v>
                </c:pt>
                <c:pt idx="999">
                  <c:v>28.01</c:v>
                </c:pt>
                <c:pt idx="1000">
                  <c:v>27.8</c:v>
                </c:pt>
                <c:pt idx="1001">
                  <c:v>27.73</c:v>
                </c:pt>
                <c:pt idx="1002">
                  <c:v>27.68</c:v>
                </c:pt>
                <c:pt idx="1003">
                  <c:v>27.48</c:v>
                </c:pt>
                <c:pt idx="1004">
                  <c:v>27.44</c:v>
                </c:pt>
                <c:pt idx="1005">
                  <c:v>27.18</c:v>
                </c:pt>
                <c:pt idx="1006">
                  <c:v>27.15</c:v>
                </c:pt>
                <c:pt idx="1007">
                  <c:v>27.19</c:v>
                </c:pt>
                <c:pt idx="1008">
                  <c:v>27.31</c:v>
                </c:pt>
                <c:pt idx="1009">
                  <c:v>27.21</c:v>
                </c:pt>
                <c:pt idx="1010">
                  <c:v>27.16</c:v>
                </c:pt>
                <c:pt idx="1011">
                  <c:v>26.98</c:v>
                </c:pt>
                <c:pt idx="1012">
                  <c:v>27.11</c:v>
                </c:pt>
                <c:pt idx="1013">
                  <c:v>27.04</c:v>
                </c:pt>
                <c:pt idx="1014">
                  <c:v>27.05</c:v>
                </c:pt>
                <c:pt idx="1015">
                  <c:v>26.9</c:v>
                </c:pt>
                <c:pt idx="1016">
                  <c:v>26.68</c:v>
                </c:pt>
                <c:pt idx="1017">
                  <c:v>26.86</c:v>
                </c:pt>
                <c:pt idx="1018">
                  <c:v>26.62</c:v>
                </c:pt>
                <c:pt idx="1019">
                  <c:v>26.39</c:v>
                </c:pt>
                <c:pt idx="1020">
                  <c:v>26.47</c:v>
                </c:pt>
                <c:pt idx="1021">
                  <c:v>26.23</c:v>
                </c:pt>
                <c:pt idx="1022">
                  <c:v>26.03</c:v>
                </c:pt>
                <c:pt idx="1023">
                  <c:v>25.83</c:v>
                </c:pt>
                <c:pt idx="1024">
                  <c:v>25.49</c:v>
                </c:pt>
                <c:pt idx="1025">
                  <c:v>25.16</c:v>
                </c:pt>
                <c:pt idx="1026">
                  <c:v>25.14</c:v>
                </c:pt>
                <c:pt idx="1027">
                  <c:v>24.94</c:v>
                </c:pt>
                <c:pt idx="1028">
                  <c:v>25.22</c:v>
                </c:pt>
                <c:pt idx="1029">
                  <c:v>25.69</c:v>
                </c:pt>
                <c:pt idx="1030">
                  <c:v>26.59</c:v>
                </c:pt>
                <c:pt idx="1031">
                  <c:v>26.45</c:v>
                </c:pt>
                <c:pt idx="1032">
                  <c:v>26.46</c:v>
                </c:pt>
                <c:pt idx="1033">
                  <c:v>26.34</c:v>
                </c:pt>
                <c:pt idx="1034">
                  <c:v>26.15</c:v>
                </c:pt>
                <c:pt idx="1035">
                  <c:v>25.86</c:v>
                </c:pt>
                <c:pt idx="1036">
                  <c:v>25.55</c:v>
                </c:pt>
                <c:pt idx="1037">
                  <c:v>25.21</c:v>
                </c:pt>
                <c:pt idx="1038">
                  <c:v>24.97</c:v>
                </c:pt>
                <c:pt idx="1039">
                  <c:v>24.76</c:v>
                </c:pt>
                <c:pt idx="1040">
                  <c:v>24.94</c:v>
                </c:pt>
                <c:pt idx="1041">
                  <c:v>24.85</c:v>
                </c:pt>
                <c:pt idx="1042">
                  <c:v>24.93</c:v>
                </c:pt>
                <c:pt idx="1043">
                  <c:v>25.28</c:v>
                </c:pt>
                <c:pt idx="1044">
                  <c:v>25.76</c:v>
                </c:pt>
                <c:pt idx="1045">
                  <c:v>26.21</c:v>
                </c:pt>
                <c:pt idx="1046">
                  <c:v>26.55</c:v>
                </c:pt>
                <c:pt idx="1047">
                  <c:v>26.89</c:v>
                </c:pt>
                <c:pt idx="1048">
                  <c:v>27.23</c:v>
                </c:pt>
                <c:pt idx="1049">
                  <c:v>27.59</c:v>
                </c:pt>
                <c:pt idx="1050">
                  <c:v>27.55</c:v>
                </c:pt>
                <c:pt idx="1051">
                  <c:v>28.05</c:v>
                </c:pt>
                <c:pt idx="1052">
                  <c:v>28.54</c:v>
                </c:pt>
                <c:pt idx="1053">
                  <c:v>28.96</c:v>
                </c:pt>
                <c:pt idx="1054">
                  <c:v>29.05</c:v>
                </c:pt>
                <c:pt idx="1055">
                  <c:v>29.65</c:v>
                </c:pt>
                <c:pt idx="1056">
                  <c:v>31.16</c:v>
                </c:pt>
                <c:pt idx="1057">
                  <c:v>31.54</c:v>
                </c:pt>
                <c:pt idx="1058">
                  <c:v>31.48</c:v>
                </c:pt>
                <c:pt idx="1059">
                  <c:v>31.9</c:v>
                </c:pt>
                <c:pt idx="1060">
                  <c:v>30.78</c:v>
                </c:pt>
                <c:pt idx="1061">
                  <c:v>31.53</c:v>
                </c:pt>
                <c:pt idx="1062">
                  <c:v>32.46</c:v>
                </c:pt>
                <c:pt idx="1063">
                  <c:v>31.5</c:v>
                </c:pt>
                <c:pt idx="1064">
                  <c:v>32.659999999999997</c:v>
                </c:pt>
                <c:pt idx="1065">
                  <c:v>33.86</c:v>
                </c:pt>
                <c:pt idx="1066">
                  <c:v>33.25</c:v>
                </c:pt>
                <c:pt idx="1067">
                  <c:v>33.39</c:v>
                </c:pt>
                <c:pt idx="1068">
                  <c:v>32.729999999999997</c:v>
                </c:pt>
                <c:pt idx="1069">
                  <c:v>33.590000000000003</c:v>
                </c:pt>
                <c:pt idx="1070">
                  <c:v>33.79</c:v>
                </c:pt>
                <c:pt idx="1071">
                  <c:v>34.08</c:v>
                </c:pt>
                <c:pt idx="1072">
                  <c:v>34.29</c:v>
                </c:pt>
                <c:pt idx="1073">
                  <c:v>34.14</c:v>
                </c:pt>
                <c:pt idx="1074">
                  <c:v>34.33</c:v>
                </c:pt>
                <c:pt idx="1075">
                  <c:v>34.380000000000003</c:v>
                </c:pt>
                <c:pt idx="1076">
                  <c:v>34.799999999999997</c:v>
                </c:pt>
                <c:pt idx="1077">
                  <c:v>34.79</c:v>
                </c:pt>
                <c:pt idx="1078">
                  <c:v>33.93</c:v>
                </c:pt>
                <c:pt idx="1079">
                  <c:v>34.369999999999997</c:v>
                </c:pt>
                <c:pt idx="1080">
                  <c:v>34.159999999999997</c:v>
                </c:pt>
                <c:pt idx="1081">
                  <c:v>34.56</c:v>
                </c:pt>
                <c:pt idx="1082">
                  <c:v>34.29</c:v>
                </c:pt>
                <c:pt idx="1083">
                  <c:v>34.26</c:v>
                </c:pt>
                <c:pt idx="1084">
                  <c:v>33.979999999999997</c:v>
                </c:pt>
                <c:pt idx="1085">
                  <c:v>34.54</c:v>
                </c:pt>
                <c:pt idx="1086">
                  <c:v>34.26</c:v>
                </c:pt>
                <c:pt idx="1087">
                  <c:v>34.11</c:v>
                </c:pt>
                <c:pt idx="1088">
                  <c:v>34.47</c:v>
                </c:pt>
                <c:pt idx="1089">
                  <c:v>33.31</c:v>
                </c:pt>
                <c:pt idx="1090">
                  <c:v>33.39</c:v>
                </c:pt>
                <c:pt idx="1091">
                  <c:v>33.43</c:v>
                </c:pt>
                <c:pt idx="1092">
                  <c:v>33.67</c:v>
                </c:pt>
                <c:pt idx="1093">
                  <c:v>32.94</c:v>
                </c:pt>
                <c:pt idx="1094">
                  <c:v>32.869999999999997</c:v>
                </c:pt>
                <c:pt idx="1095">
                  <c:v>32.56</c:v>
                </c:pt>
                <c:pt idx="1096">
                  <c:v>32.29</c:v>
                </c:pt>
                <c:pt idx="1097">
                  <c:v>32.685000000000002</c:v>
                </c:pt>
                <c:pt idx="1098">
                  <c:v>32.895000000000003</c:v>
                </c:pt>
                <c:pt idx="1099">
                  <c:v>32.337499999999999</c:v>
                </c:pt>
                <c:pt idx="1100">
                  <c:v>32.342500000000001</c:v>
                </c:pt>
                <c:pt idx="1101">
                  <c:v>33.102499999999999</c:v>
                </c:pt>
                <c:pt idx="1102">
                  <c:v>32.659999999999997</c:v>
                </c:pt>
                <c:pt idx="1103">
                  <c:v>32.657499999999999</c:v>
                </c:pt>
                <c:pt idx="1104">
                  <c:v>32.532499999999999</c:v>
                </c:pt>
                <c:pt idx="1105">
                  <c:v>33.119999999999997</c:v>
                </c:pt>
                <c:pt idx="1106">
                  <c:v>32.749999999999993</c:v>
                </c:pt>
                <c:pt idx="1107">
                  <c:v>33.017499999999998</c:v>
                </c:pt>
                <c:pt idx="1108">
                  <c:v>32.857500000000002</c:v>
                </c:pt>
                <c:pt idx="1109">
                  <c:v>32.82</c:v>
                </c:pt>
                <c:pt idx="1110">
                  <c:v>32.082500000000003</c:v>
                </c:pt>
                <c:pt idx="1111">
                  <c:v>32.212499999999999</c:v>
                </c:pt>
                <c:pt idx="1112">
                  <c:v>31.534999999999997</c:v>
                </c:pt>
                <c:pt idx="1113">
                  <c:v>31.692499999999999</c:v>
                </c:pt>
                <c:pt idx="1114">
                  <c:v>31.662500000000001</c:v>
                </c:pt>
                <c:pt idx="1115">
                  <c:v>31.772500000000001</c:v>
                </c:pt>
                <c:pt idx="1116">
                  <c:v>31.732500000000002</c:v>
                </c:pt>
                <c:pt idx="1117">
                  <c:v>31.577499999999997</c:v>
                </c:pt>
                <c:pt idx="1118">
                  <c:v>31.342500000000001</c:v>
                </c:pt>
                <c:pt idx="1119">
                  <c:v>30.9725</c:v>
                </c:pt>
                <c:pt idx="1120">
                  <c:v>30.802500000000002</c:v>
                </c:pt>
                <c:pt idx="1121">
                  <c:v>30.56</c:v>
                </c:pt>
                <c:pt idx="1122">
                  <c:v>30.262499999999999</c:v>
                </c:pt>
                <c:pt idx="1123">
                  <c:v>30.145000000000003</c:v>
                </c:pt>
                <c:pt idx="1124">
                  <c:v>29.9025</c:v>
                </c:pt>
                <c:pt idx="1125">
                  <c:v>29.6525</c:v>
                </c:pt>
                <c:pt idx="1126">
                  <c:v>29.360000000000003</c:v>
                </c:pt>
                <c:pt idx="1127">
                  <c:v>29.225000000000001</c:v>
                </c:pt>
                <c:pt idx="1128">
                  <c:v>29.3325</c:v>
                </c:pt>
                <c:pt idx="1129">
                  <c:v>29.299999999999997</c:v>
                </c:pt>
                <c:pt idx="1130">
                  <c:v>29.112500000000001</c:v>
                </c:pt>
                <c:pt idx="1131">
                  <c:v>29.0425</c:v>
                </c:pt>
                <c:pt idx="1132">
                  <c:v>29.139999999999997</c:v>
                </c:pt>
                <c:pt idx="1133">
                  <c:v>29.11</c:v>
                </c:pt>
                <c:pt idx="1134">
                  <c:v>29.267499999999998</c:v>
                </c:pt>
                <c:pt idx="1135">
                  <c:v>29.340000000000003</c:v>
                </c:pt>
                <c:pt idx="1136">
                  <c:v>29.294999999999998</c:v>
                </c:pt>
                <c:pt idx="1137">
                  <c:v>29.287500000000001</c:v>
                </c:pt>
                <c:pt idx="1138">
                  <c:v>29.032500000000002</c:v>
                </c:pt>
                <c:pt idx="1139">
                  <c:v>29.024999999999999</c:v>
                </c:pt>
                <c:pt idx="1140">
                  <c:v>28.994999999999997</c:v>
                </c:pt>
                <c:pt idx="1141">
                  <c:v>29.017499999999998</c:v>
                </c:pt>
                <c:pt idx="1142">
                  <c:v>28.950000000000003</c:v>
                </c:pt>
                <c:pt idx="1143">
                  <c:v>28.94</c:v>
                </c:pt>
                <c:pt idx="1144">
                  <c:v>28.982500000000002</c:v>
                </c:pt>
                <c:pt idx="1145">
                  <c:v>28.97</c:v>
                </c:pt>
                <c:pt idx="1146">
                  <c:v>28.787499999999998</c:v>
                </c:pt>
                <c:pt idx="1147">
                  <c:v>28.862500000000001</c:v>
                </c:pt>
                <c:pt idx="1148">
                  <c:v>28.96</c:v>
                </c:pt>
                <c:pt idx="1149">
                  <c:v>28.990000000000002</c:v>
                </c:pt>
                <c:pt idx="1150">
                  <c:v>28.8675</c:v>
                </c:pt>
                <c:pt idx="1151">
                  <c:v>28.7425</c:v>
                </c:pt>
                <c:pt idx="1152">
                  <c:v>26.302499999999998</c:v>
                </c:pt>
                <c:pt idx="1153">
                  <c:v>26.24</c:v>
                </c:pt>
                <c:pt idx="1154">
                  <c:v>26.164999999999999</c:v>
                </c:pt>
                <c:pt idx="1155">
                  <c:v>26.302500000000002</c:v>
                </c:pt>
                <c:pt idx="1156">
                  <c:v>26.529999999999998</c:v>
                </c:pt>
                <c:pt idx="1157">
                  <c:v>26.772500000000001</c:v>
                </c:pt>
                <c:pt idx="1158">
                  <c:v>26.604999999999997</c:v>
                </c:pt>
                <c:pt idx="1159">
                  <c:v>26.392500000000002</c:v>
                </c:pt>
                <c:pt idx="1160">
                  <c:v>26.2925</c:v>
                </c:pt>
                <c:pt idx="1161">
                  <c:v>26.040000000000003</c:v>
                </c:pt>
                <c:pt idx="1162">
                  <c:v>26</c:v>
                </c:pt>
                <c:pt idx="1163">
                  <c:v>26.130000000000003</c:v>
                </c:pt>
                <c:pt idx="1164">
                  <c:v>26.215</c:v>
                </c:pt>
                <c:pt idx="1165">
                  <c:v>26.5</c:v>
                </c:pt>
                <c:pt idx="1166">
                  <c:v>26.575000000000003</c:v>
                </c:pt>
                <c:pt idx="1167">
                  <c:v>26.63</c:v>
                </c:pt>
                <c:pt idx="1168">
                  <c:v>26.702500000000001</c:v>
                </c:pt>
                <c:pt idx="1169">
                  <c:v>26.917499999999997</c:v>
                </c:pt>
                <c:pt idx="1170">
                  <c:v>26.884999999999998</c:v>
                </c:pt>
                <c:pt idx="1171">
                  <c:v>26.502499999999998</c:v>
                </c:pt>
                <c:pt idx="1172">
                  <c:v>26.32</c:v>
                </c:pt>
                <c:pt idx="1173">
                  <c:v>26.217500000000001</c:v>
                </c:pt>
                <c:pt idx="1174">
                  <c:v>26.067499999999999</c:v>
                </c:pt>
                <c:pt idx="1175">
                  <c:v>25.982500000000002</c:v>
                </c:pt>
                <c:pt idx="1176">
                  <c:v>26.094999999999999</c:v>
                </c:pt>
                <c:pt idx="1177">
                  <c:v>26.377499999999998</c:v>
                </c:pt>
                <c:pt idx="1178">
                  <c:v>26.412500000000001</c:v>
                </c:pt>
                <c:pt idx="1179">
                  <c:v>26.267499999999998</c:v>
                </c:pt>
                <c:pt idx="1180">
                  <c:v>26.37</c:v>
                </c:pt>
                <c:pt idx="1181">
                  <c:v>26.322499999999998</c:v>
                </c:pt>
                <c:pt idx="1182">
                  <c:v>26.245000000000001</c:v>
                </c:pt>
                <c:pt idx="1183">
                  <c:v>26.302500000000002</c:v>
                </c:pt>
                <c:pt idx="1184">
                  <c:v>26.155000000000001</c:v>
                </c:pt>
                <c:pt idx="1185">
                  <c:v>26.254999999999999</c:v>
                </c:pt>
                <c:pt idx="1186">
                  <c:v>26.39</c:v>
                </c:pt>
                <c:pt idx="1187">
                  <c:v>26.52</c:v>
                </c:pt>
                <c:pt idx="1188">
                  <c:v>27.072499999999998</c:v>
                </c:pt>
                <c:pt idx="1189">
                  <c:v>27.547499999999999</c:v>
                </c:pt>
                <c:pt idx="1190">
                  <c:v>27.965</c:v>
                </c:pt>
                <c:pt idx="1191">
                  <c:v>28.462500000000002</c:v>
                </c:pt>
                <c:pt idx="1192">
                  <c:v>28.522500000000001</c:v>
                </c:pt>
                <c:pt idx="1193">
                  <c:v>28.372499999999999</c:v>
                </c:pt>
                <c:pt idx="1194">
                  <c:v>28.547499999999999</c:v>
                </c:pt>
                <c:pt idx="1195">
                  <c:v>28.740000000000002</c:v>
                </c:pt>
                <c:pt idx="1196">
                  <c:v>29.342499999999998</c:v>
                </c:pt>
                <c:pt idx="1197">
                  <c:v>29.755000000000003</c:v>
                </c:pt>
                <c:pt idx="1198">
                  <c:v>30.662500000000001</c:v>
                </c:pt>
                <c:pt idx="1199">
                  <c:v>31.37</c:v>
                </c:pt>
                <c:pt idx="1200">
                  <c:v>31.65</c:v>
                </c:pt>
                <c:pt idx="1201">
                  <c:v>32.08</c:v>
                </c:pt>
                <c:pt idx="1202">
                  <c:v>32.072499999999998</c:v>
                </c:pt>
                <c:pt idx="1203">
                  <c:v>32.435000000000002</c:v>
                </c:pt>
                <c:pt idx="1204">
                  <c:v>32.677500000000002</c:v>
                </c:pt>
                <c:pt idx="1205">
                  <c:v>33.195</c:v>
                </c:pt>
                <c:pt idx="1206">
                  <c:v>33.427499999999995</c:v>
                </c:pt>
                <c:pt idx="1207">
                  <c:v>33.96</c:v>
                </c:pt>
                <c:pt idx="1208">
                  <c:v>34.03</c:v>
                </c:pt>
                <c:pt idx="1209">
                  <c:v>33.822499999999998</c:v>
                </c:pt>
                <c:pt idx="1210">
                  <c:v>33.697499999999998</c:v>
                </c:pt>
                <c:pt idx="1211">
                  <c:v>33.987499999999997</c:v>
                </c:pt>
                <c:pt idx="1212">
                  <c:v>33.732500000000002</c:v>
                </c:pt>
                <c:pt idx="1213">
                  <c:v>34.237499999999997</c:v>
                </c:pt>
                <c:pt idx="1214">
                  <c:v>34.387499999999996</c:v>
                </c:pt>
                <c:pt idx="1215">
                  <c:v>33.727499999999999</c:v>
                </c:pt>
                <c:pt idx="1216">
                  <c:v>33.629999999999995</c:v>
                </c:pt>
                <c:pt idx="1217">
                  <c:v>33.76</c:v>
                </c:pt>
                <c:pt idx="1218">
                  <c:v>33.897500000000008</c:v>
                </c:pt>
                <c:pt idx="1219">
                  <c:v>33.980000000000004</c:v>
                </c:pt>
                <c:pt idx="1220">
                  <c:v>33.855000000000004</c:v>
                </c:pt>
                <c:pt idx="1221">
                  <c:v>34.135000000000005</c:v>
                </c:pt>
                <c:pt idx="1222">
                  <c:v>34.299999999999997</c:v>
                </c:pt>
                <c:pt idx="1223">
                  <c:v>34.75</c:v>
                </c:pt>
                <c:pt idx="1224">
                  <c:v>34.4375</c:v>
                </c:pt>
                <c:pt idx="1225">
                  <c:v>34.332500000000003</c:v>
                </c:pt>
                <c:pt idx="1226">
                  <c:v>33.945</c:v>
                </c:pt>
                <c:pt idx="1227">
                  <c:v>34.32</c:v>
                </c:pt>
                <c:pt idx="1228">
                  <c:v>34.1</c:v>
                </c:pt>
                <c:pt idx="1229">
                  <c:v>34.762500000000003</c:v>
                </c:pt>
                <c:pt idx="1230">
                  <c:v>33.949999999999996</c:v>
                </c:pt>
                <c:pt idx="1231">
                  <c:v>33.952500000000001</c:v>
                </c:pt>
                <c:pt idx="1232">
                  <c:v>33.602499999999999</c:v>
                </c:pt>
                <c:pt idx="1233">
                  <c:v>33.612500000000004</c:v>
                </c:pt>
                <c:pt idx="1234">
                  <c:v>33.4925</c:v>
                </c:pt>
                <c:pt idx="1235">
                  <c:v>33.769999999999996</c:v>
                </c:pt>
                <c:pt idx="1236">
                  <c:v>33.51</c:v>
                </c:pt>
                <c:pt idx="1237">
                  <c:v>33.134999999999998</c:v>
                </c:pt>
                <c:pt idx="1238">
                  <c:v>32.637499999999996</c:v>
                </c:pt>
                <c:pt idx="1239">
                  <c:v>32.5</c:v>
                </c:pt>
                <c:pt idx="1240">
                  <c:v>32.534999999999997</c:v>
                </c:pt>
                <c:pt idx="1241">
                  <c:v>31.615000000000002</c:v>
                </c:pt>
                <c:pt idx="1242">
                  <c:v>31.104999999999997</c:v>
                </c:pt>
                <c:pt idx="1243">
                  <c:v>31.162500000000001</c:v>
                </c:pt>
                <c:pt idx="1244">
                  <c:v>31.357500000000002</c:v>
                </c:pt>
                <c:pt idx="1245">
                  <c:v>30.897500000000001</c:v>
                </c:pt>
                <c:pt idx="1246">
                  <c:v>31.14</c:v>
                </c:pt>
                <c:pt idx="1247">
                  <c:v>31.142499999999998</c:v>
                </c:pt>
                <c:pt idx="1248">
                  <c:v>31.067499999999999</c:v>
                </c:pt>
                <c:pt idx="1249">
                  <c:v>30.68</c:v>
                </c:pt>
                <c:pt idx="1250">
                  <c:v>30.750000000000004</c:v>
                </c:pt>
                <c:pt idx="1251">
                  <c:v>30.082500000000003</c:v>
                </c:pt>
                <c:pt idx="1252">
                  <c:v>30.39</c:v>
                </c:pt>
                <c:pt idx="1253">
                  <c:v>30.6</c:v>
                </c:pt>
                <c:pt idx="1254">
                  <c:v>30.31</c:v>
                </c:pt>
                <c:pt idx="1255">
                  <c:v>30.57</c:v>
                </c:pt>
                <c:pt idx="1256">
                  <c:v>29.8</c:v>
                </c:pt>
                <c:pt idx="1257">
                  <c:v>29.83</c:v>
                </c:pt>
                <c:pt idx="1258">
                  <c:v>29.4</c:v>
                </c:pt>
                <c:pt idx="1259">
                  <c:v>29.03</c:v>
                </c:pt>
                <c:pt idx="1260">
                  <c:v>28.88</c:v>
                </c:pt>
                <c:pt idx="1261">
                  <c:v>28.66</c:v>
                </c:pt>
                <c:pt idx="1262">
                  <c:v>28.43</c:v>
                </c:pt>
                <c:pt idx="1263">
                  <c:v>28.18</c:v>
                </c:pt>
                <c:pt idx="1264">
                  <c:v>28.24</c:v>
                </c:pt>
                <c:pt idx="1265">
                  <c:v>28.21</c:v>
                </c:pt>
                <c:pt idx="1266">
                  <c:v>28.01</c:v>
                </c:pt>
                <c:pt idx="1267">
                  <c:v>27.93</c:v>
                </c:pt>
                <c:pt idx="1268">
                  <c:v>27.93</c:v>
                </c:pt>
                <c:pt idx="1269">
                  <c:v>27.83</c:v>
                </c:pt>
                <c:pt idx="1270">
                  <c:v>27.8</c:v>
                </c:pt>
                <c:pt idx="1271">
                  <c:v>27.76</c:v>
                </c:pt>
                <c:pt idx="1272">
                  <c:v>27.71</c:v>
                </c:pt>
                <c:pt idx="1273">
                  <c:v>27.63</c:v>
                </c:pt>
                <c:pt idx="1274">
                  <c:v>27.68</c:v>
                </c:pt>
                <c:pt idx="1275">
                  <c:v>27.49</c:v>
                </c:pt>
                <c:pt idx="1276">
                  <c:v>27.62</c:v>
                </c:pt>
                <c:pt idx="1277">
                  <c:v>27.27</c:v>
                </c:pt>
                <c:pt idx="1278">
                  <c:v>27.49</c:v>
                </c:pt>
                <c:pt idx="1279">
                  <c:v>27.42</c:v>
                </c:pt>
                <c:pt idx="1280">
                  <c:v>27.39</c:v>
                </c:pt>
                <c:pt idx="1281">
                  <c:v>27.29</c:v>
                </c:pt>
                <c:pt idx="1282">
                  <c:v>26.86</c:v>
                </c:pt>
                <c:pt idx="1283">
                  <c:v>26.65</c:v>
                </c:pt>
                <c:pt idx="1284">
                  <c:v>26.76</c:v>
                </c:pt>
                <c:pt idx="1285">
                  <c:v>26.85</c:v>
                </c:pt>
                <c:pt idx="1286">
                  <c:v>26.85</c:v>
                </c:pt>
                <c:pt idx="1287">
                  <c:v>26.38</c:v>
                </c:pt>
                <c:pt idx="1288">
                  <c:v>26.12</c:v>
                </c:pt>
                <c:pt idx="1289">
                  <c:v>26.17</c:v>
                </c:pt>
                <c:pt idx="1290">
                  <c:v>25.89</c:v>
                </c:pt>
                <c:pt idx="1291">
                  <c:v>25.86</c:v>
                </c:pt>
                <c:pt idx="1292">
                  <c:v>25.65</c:v>
                </c:pt>
                <c:pt idx="1293">
                  <c:v>25.22</c:v>
                </c:pt>
                <c:pt idx="1294">
                  <c:v>25.02</c:v>
                </c:pt>
                <c:pt idx="1295">
                  <c:v>25.03</c:v>
                </c:pt>
                <c:pt idx="1296">
                  <c:v>24.79</c:v>
                </c:pt>
                <c:pt idx="1297">
                  <c:v>24.59</c:v>
                </c:pt>
                <c:pt idx="1298">
                  <c:v>24.33</c:v>
                </c:pt>
                <c:pt idx="1299">
                  <c:v>24.22</c:v>
                </c:pt>
                <c:pt idx="1300">
                  <c:v>23.99</c:v>
                </c:pt>
                <c:pt idx="1301">
                  <c:v>24.09</c:v>
                </c:pt>
                <c:pt idx="1302">
                  <c:v>24.21</c:v>
                </c:pt>
                <c:pt idx="1303">
                  <c:v>24.3</c:v>
                </c:pt>
                <c:pt idx="1304">
                  <c:v>24.35</c:v>
                </c:pt>
                <c:pt idx="1305">
                  <c:v>24.41</c:v>
                </c:pt>
                <c:pt idx="1306">
                  <c:v>24.32</c:v>
                </c:pt>
                <c:pt idx="1307">
                  <c:v>23.74</c:v>
                </c:pt>
                <c:pt idx="1308">
                  <c:v>23.39</c:v>
                </c:pt>
                <c:pt idx="1309">
                  <c:v>23.27</c:v>
                </c:pt>
                <c:pt idx="1310">
                  <c:v>23.16</c:v>
                </c:pt>
                <c:pt idx="1311">
                  <c:v>23.13</c:v>
                </c:pt>
                <c:pt idx="1312">
                  <c:v>23.19</c:v>
                </c:pt>
                <c:pt idx="1313">
                  <c:v>23.34</c:v>
                </c:pt>
                <c:pt idx="1314">
                  <c:v>22.86</c:v>
                </c:pt>
                <c:pt idx="1315">
                  <c:v>22.93</c:v>
                </c:pt>
                <c:pt idx="1316">
                  <c:v>22.92</c:v>
                </c:pt>
                <c:pt idx="1317">
                  <c:v>22.81</c:v>
                </c:pt>
                <c:pt idx="1318">
                  <c:v>22.72</c:v>
                </c:pt>
                <c:pt idx="1319">
                  <c:v>23.01</c:v>
                </c:pt>
                <c:pt idx="1320">
                  <c:v>23.3</c:v>
                </c:pt>
                <c:pt idx="1321">
                  <c:v>23.27</c:v>
                </c:pt>
                <c:pt idx="1322">
                  <c:v>23.53</c:v>
                </c:pt>
                <c:pt idx="1323">
                  <c:v>23.82</c:v>
                </c:pt>
                <c:pt idx="1324">
                  <c:v>24</c:v>
                </c:pt>
                <c:pt idx="1325">
                  <c:v>24</c:v>
                </c:pt>
                <c:pt idx="1326">
                  <c:v>23.68</c:v>
                </c:pt>
                <c:pt idx="1327">
                  <c:v>23.23</c:v>
                </c:pt>
                <c:pt idx="1328">
                  <c:v>23.34</c:v>
                </c:pt>
                <c:pt idx="1329">
                  <c:v>23.51</c:v>
                </c:pt>
                <c:pt idx="1330">
                  <c:v>23.6</c:v>
                </c:pt>
                <c:pt idx="1331">
                  <c:v>23.55</c:v>
                </c:pt>
                <c:pt idx="1332">
                  <c:v>23.85</c:v>
                </c:pt>
                <c:pt idx="1333">
                  <c:v>24.35</c:v>
                </c:pt>
                <c:pt idx="1334">
                  <c:v>25.06</c:v>
                </c:pt>
                <c:pt idx="1335">
                  <c:v>25.63</c:v>
                </c:pt>
                <c:pt idx="1336">
                  <c:v>26.07</c:v>
                </c:pt>
                <c:pt idx="1337">
                  <c:v>26.42</c:v>
                </c:pt>
                <c:pt idx="1338">
                  <c:v>26.78</c:v>
                </c:pt>
                <c:pt idx="1339">
                  <c:v>27.05</c:v>
                </c:pt>
                <c:pt idx="1340">
                  <c:v>27.72</c:v>
                </c:pt>
                <c:pt idx="1341">
                  <c:v>28.15</c:v>
                </c:pt>
                <c:pt idx="1342">
                  <c:v>28.67</c:v>
                </c:pt>
                <c:pt idx="1343">
                  <c:v>29.55</c:v>
                </c:pt>
                <c:pt idx="1344">
                  <c:v>30.1</c:v>
                </c:pt>
                <c:pt idx="1345">
                  <c:v>30.44</c:v>
                </c:pt>
                <c:pt idx="1346">
                  <c:v>30.58</c:v>
                </c:pt>
                <c:pt idx="1347">
                  <c:v>31.48</c:v>
                </c:pt>
                <c:pt idx="1348">
                  <c:v>31.98</c:v>
                </c:pt>
                <c:pt idx="1349">
                  <c:v>31.43</c:v>
                </c:pt>
                <c:pt idx="1350">
                  <c:v>31.07</c:v>
                </c:pt>
                <c:pt idx="1351">
                  <c:v>32.340000000000003</c:v>
                </c:pt>
                <c:pt idx="1352">
                  <c:v>32.99</c:v>
                </c:pt>
                <c:pt idx="1353">
                  <c:v>32.619999999999997</c:v>
                </c:pt>
                <c:pt idx="1354">
                  <c:v>33.340000000000003</c:v>
                </c:pt>
                <c:pt idx="1355">
                  <c:v>33.659999999999997</c:v>
                </c:pt>
                <c:pt idx="1356">
                  <c:v>33.89</c:v>
                </c:pt>
                <c:pt idx="1357">
                  <c:v>34.01</c:v>
                </c:pt>
                <c:pt idx="1358">
                  <c:v>33.409999999999997</c:v>
                </c:pt>
                <c:pt idx="1359">
                  <c:v>34.17</c:v>
                </c:pt>
                <c:pt idx="1360">
                  <c:v>33.83</c:v>
                </c:pt>
                <c:pt idx="1361">
                  <c:v>34.01</c:v>
                </c:pt>
                <c:pt idx="1362">
                  <c:v>34.33</c:v>
                </c:pt>
                <c:pt idx="1363">
                  <c:v>34.24</c:v>
                </c:pt>
                <c:pt idx="1364">
                  <c:v>34.369999999999997</c:v>
                </c:pt>
                <c:pt idx="1365">
                  <c:v>34.54</c:v>
                </c:pt>
                <c:pt idx="1366">
                  <c:v>34.54</c:v>
                </c:pt>
                <c:pt idx="1367">
                  <c:v>35.119999999999997</c:v>
                </c:pt>
                <c:pt idx="1368">
                  <c:v>35.01</c:v>
                </c:pt>
                <c:pt idx="1369">
                  <c:v>34.79</c:v>
                </c:pt>
                <c:pt idx="1370">
                  <c:v>34.799999999999997</c:v>
                </c:pt>
                <c:pt idx="1371">
                  <c:v>34.479999999999997</c:v>
                </c:pt>
                <c:pt idx="1372">
                  <c:v>34.19</c:v>
                </c:pt>
                <c:pt idx="1373">
                  <c:v>35.1</c:v>
                </c:pt>
                <c:pt idx="1374">
                  <c:v>34.549999999999997</c:v>
                </c:pt>
                <c:pt idx="1375">
                  <c:v>34.552500000000002</c:v>
                </c:pt>
                <c:pt idx="1376">
                  <c:v>34.102499999999999</c:v>
                </c:pt>
                <c:pt idx="1377">
                  <c:v>34.112500000000004</c:v>
                </c:pt>
                <c:pt idx="1378">
                  <c:v>34.4925</c:v>
                </c:pt>
                <c:pt idx="1379">
                  <c:v>34.570000000000007</c:v>
                </c:pt>
                <c:pt idx="1380">
                  <c:v>34.11</c:v>
                </c:pt>
                <c:pt idx="1381">
                  <c:v>33.734999999999999</c:v>
                </c:pt>
                <c:pt idx="1382">
                  <c:v>33.537500000000001</c:v>
                </c:pt>
                <c:pt idx="1383">
                  <c:v>33.299999999999997</c:v>
                </c:pt>
                <c:pt idx="1384">
                  <c:v>33.034999999999997</c:v>
                </c:pt>
                <c:pt idx="1385">
                  <c:v>32.314999999999998</c:v>
                </c:pt>
                <c:pt idx="1386">
                  <c:v>32.104999999999997</c:v>
                </c:pt>
                <c:pt idx="1387">
                  <c:v>32.162500000000001</c:v>
                </c:pt>
                <c:pt idx="1388">
                  <c:v>31.957499999999996</c:v>
                </c:pt>
                <c:pt idx="1389">
                  <c:v>31.497500000000002</c:v>
                </c:pt>
                <c:pt idx="1390">
                  <c:v>31.839999999999996</c:v>
                </c:pt>
                <c:pt idx="1391">
                  <c:v>32.042499999999997</c:v>
                </c:pt>
                <c:pt idx="1392">
                  <c:v>31.867500000000003</c:v>
                </c:pt>
                <c:pt idx="1393">
                  <c:v>31.480000000000004</c:v>
                </c:pt>
                <c:pt idx="1394">
                  <c:v>31.850000000000005</c:v>
                </c:pt>
                <c:pt idx="1395">
                  <c:v>31.282499999999999</c:v>
                </c:pt>
                <c:pt idx="1396">
                  <c:v>31.142499999999998</c:v>
                </c:pt>
                <c:pt idx="1397">
                  <c:v>30.78</c:v>
                </c:pt>
                <c:pt idx="1398">
                  <c:v>31.317500000000003</c:v>
                </c:pt>
                <c:pt idx="1399">
                  <c:v>31.487500000000001</c:v>
                </c:pt>
                <c:pt idx="1400">
                  <c:v>31.165000000000003</c:v>
                </c:pt>
                <c:pt idx="1401">
                  <c:v>30.907499999999999</c:v>
                </c:pt>
                <c:pt idx="1402">
                  <c:v>30.637500000000003</c:v>
                </c:pt>
                <c:pt idx="1403">
                  <c:v>30.0275</c:v>
                </c:pt>
                <c:pt idx="1404">
                  <c:v>29.767499999999998</c:v>
                </c:pt>
                <c:pt idx="1405">
                  <c:v>29.522500000000001</c:v>
                </c:pt>
                <c:pt idx="1406">
                  <c:v>29.557500000000001</c:v>
                </c:pt>
                <c:pt idx="1407">
                  <c:v>29.327500000000001</c:v>
                </c:pt>
                <c:pt idx="1408">
                  <c:v>29.097499999999997</c:v>
                </c:pt>
                <c:pt idx="1409">
                  <c:v>29.14</c:v>
                </c:pt>
                <c:pt idx="1410">
                  <c:v>29.037500000000001</c:v>
                </c:pt>
                <c:pt idx="1411">
                  <c:v>28.854999999999997</c:v>
                </c:pt>
                <c:pt idx="1412">
                  <c:v>28.797499999999999</c:v>
                </c:pt>
                <c:pt idx="1413">
                  <c:v>28.547499999999999</c:v>
                </c:pt>
                <c:pt idx="1414">
                  <c:v>28.54</c:v>
                </c:pt>
                <c:pt idx="1415">
                  <c:v>28.375</c:v>
                </c:pt>
                <c:pt idx="1416">
                  <c:v>28.1675</c:v>
                </c:pt>
                <c:pt idx="1417">
                  <c:v>28</c:v>
                </c:pt>
                <c:pt idx="1418">
                  <c:v>27.987500000000001</c:v>
                </c:pt>
                <c:pt idx="1419">
                  <c:v>27.9575</c:v>
                </c:pt>
                <c:pt idx="1420">
                  <c:v>27.76</c:v>
                </c:pt>
                <c:pt idx="1421">
                  <c:v>27.69</c:v>
                </c:pt>
                <c:pt idx="1422">
                  <c:v>27.432500000000001</c:v>
                </c:pt>
                <c:pt idx="1423">
                  <c:v>27.359999999999996</c:v>
                </c:pt>
                <c:pt idx="1424">
                  <c:v>27.205000000000002</c:v>
                </c:pt>
                <c:pt idx="1425">
                  <c:v>27.212499999999999</c:v>
                </c:pt>
                <c:pt idx="1426">
                  <c:v>27.167499999999997</c:v>
                </c:pt>
                <c:pt idx="1427">
                  <c:v>26.975000000000001</c:v>
                </c:pt>
                <c:pt idx="1428">
                  <c:v>26.605</c:v>
                </c:pt>
                <c:pt idx="1429">
                  <c:v>26.3825</c:v>
                </c:pt>
                <c:pt idx="1430">
                  <c:v>26.249999999999996</c:v>
                </c:pt>
                <c:pt idx="1431">
                  <c:v>26.06</c:v>
                </c:pt>
                <c:pt idx="1432">
                  <c:v>26.017499999999998</c:v>
                </c:pt>
                <c:pt idx="1433">
                  <c:v>25.93</c:v>
                </c:pt>
                <c:pt idx="1434">
                  <c:v>25.912500000000001</c:v>
                </c:pt>
                <c:pt idx="1435">
                  <c:v>25.737499999999997</c:v>
                </c:pt>
                <c:pt idx="1436">
                  <c:v>25.54</c:v>
                </c:pt>
                <c:pt idx="1437">
                  <c:v>25.310000000000002</c:v>
                </c:pt>
                <c:pt idx="1438">
                  <c:v>25.1325</c:v>
                </c:pt>
                <c:pt idx="1439">
                  <c:v>25.057500000000001</c:v>
                </c:pt>
                <c:pt idx="1440">
                  <c:v>25.002499999999998</c:v>
                </c:pt>
                <c:pt idx="1441">
                  <c:v>25.04</c:v>
                </c:pt>
                <c:pt idx="1442">
                  <c:v>24.965000000000003</c:v>
                </c:pt>
                <c:pt idx="1443">
                  <c:v>25.002499999999998</c:v>
                </c:pt>
                <c:pt idx="1444">
                  <c:v>25.029999999999998</c:v>
                </c:pt>
                <c:pt idx="1445">
                  <c:v>25.072500000000002</c:v>
                </c:pt>
                <c:pt idx="1446">
                  <c:v>24.905000000000001</c:v>
                </c:pt>
                <c:pt idx="1447">
                  <c:v>24.592500000000001</c:v>
                </c:pt>
                <c:pt idx="1448">
                  <c:v>24.392500000000002</c:v>
                </c:pt>
                <c:pt idx="1449">
                  <c:v>24.14</c:v>
                </c:pt>
                <c:pt idx="1450">
                  <c:v>24</c:v>
                </c:pt>
                <c:pt idx="1451">
                  <c:v>24.03</c:v>
                </c:pt>
                <c:pt idx="1452">
                  <c:v>24.114999999999998</c:v>
                </c:pt>
                <c:pt idx="1453">
                  <c:v>24.200000000000003</c:v>
                </c:pt>
                <c:pt idx="1454">
                  <c:v>24.174999999999997</c:v>
                </c:pt>
                <c:pt idx="1455">
                  <c:v>24.13</c:v>
                </c:pt>
                <c:pt idx="1456">
                  <c:v>24.002500000000001</c:v>
                </c:pt>
                <c:pt idx="1457">
                  <c:v>24.1175</c:v>
                </c:pt>
                <c:pt idx="1458">
                  <c:v>23.784999999999997</c:v>
                </c:pt>
                <c:pt idx="1459">
                  <c:v>23.402500000000003</c:v>
                </c:pt>
                <c:pt idx="1460">
                  <c:v>23.22</c:v>
                </c:pt>
                <c:pt idx="1461">
                  <c:v>23.1175</c:v>
                </c:pt>
                <c:pt idx="1462">
                  <c:v>22.8675</c:v>
                </c:pt>
                <c:pt idx="1463">
                  <c:v>22.682500000000001</c:v>
                </c:pt>
                <c:pt idx="1464">
                  <c:v>22.795000000000002</c:v>
                </c:pt>
                <c:pt idx="1465">
                  <c:v>23.077500000000001</c:v>
                </c:pt>
                <c:pt idx="1466">
                  <c:v>23.112500000000001</c:v>
                </c:pt>
                <c:pt idx="1467">
                  <c:v>23.1675</c:v>
                </c:pt>
                <c:pt idx="1468">
                  <c:v>23.47</c:v>
                </c:pt>
                <c:pt idx="1469">
                  <c:v>23.422499999999999</c:v>
                </c:pt>
                <c:pt idx="1470">
                  <c:v>23.344999999999999</c:v>
                </c:pt>
                <c:pt idx="1471">
                  <c:v>23.302500000000002</c:v>
                </c:pt>
                <c:pt idx="1472">
                  <c:v>23.055</c:v>
                </c:pt>
                <c:pt idx="1473">
                  <c:v>23.055</c:v>
                </c:pt>
                <c:pt idx="1474">
                  <c:v>23.09</c:v>
                </c:pt>
                <c:pt idx="1475">
                  <c:v>23.02</c:v>
                </c:pt>
                <c:pt idx="1476">
                  <c:v>23.372500000000002</c:v>
                </c:pt>
                <c:pt idx="1477">
                  <c:v>23.647500000000001</c:v>
                </c:pt>
                <c:pt idx="1478">
                  <c:v>23.864999999999998</c:v>
                </c:pt>
                <c:pt idx="1479">
                  <c:v>24.162500000000001</c:v>
                </c:pt>
                <c:pt idx="1480">
                  <c:v>24.522500000000001</c:v>
                </c:pt>
                <c:pt idx="1481">
                  <c:v>24.9725</c:v>
                </c:pt>
                <c:pt idx="1482">
                  <c:v>25.647500000000001</c:v>
                </c:pt>
                <c:pt idx="1483">
                  <c:v>26.54</c:v>
                </c:pt>
                <c:pt idx="1484">
                  <c:v>27.442499999999999</c:v>
                </c:pt>
                <c:pt idx="1485">
                  <c:v>27.954999999999998</c:v>
                </c:pt>
                <c:pt idx="1486">
                  <c:v>28.762499999999999</c:v>
                </c:pt>
                <c:pt idx="1487">
                  <c:v>29.37</c:v>
                </c:pt>
                <c:pt idx="1488">
                  <c:v>30.15</c:v>
                </c:pt>
                <c:pt idx="1489">
                  <c:v>30.98</c:v>
                </c:pt>
                <c:pt idx="1490">
                  <c:v>31.272500000000001</c:v>
                </c:pt>
                <c:pt idx="1491">
                  <c:v>31.835000000000001</c:v>
                </c:pt>
                <c:pt idx="1492">
                  <c:v>32.377499999999998</c:v>
                </c:pt>
                <c:pt idx="1493">
                  <c:v>33.295000000000002</c:v>
                </c:pt>
                <c:pt idx="1494">
                  <c:v>33.527499999999996</c:v>
                </c:pt>
                <c:pt idx="1495">
                  <c:v>33.96</c:v>
                </c:pt>
                <c:pt idx="1496">
                  <c:v>34.129999999999995</c:v>
                </c:pt>
                <c:pt idx="1497">
                  <c:v>34.422499999999999</c:v>
                </c:pt>
                <c:pt idx="1498">
                  <c:v>34.397500000000001</c:v>
                </c:pt>
                <c:pt idx="1499">
                  <c:v>34.587499999999999</c:v>
                </c:pt>
                <c:pt idx="1500">
                  <c:v>34.832499999999996</c:v>
                </c:pt>
                <c:pt idx="1501">
                  <c:v>35.237499999999997</c:v>
                </c:pt>
                <c:pt idx="1502">
                  <c:v>35.387499999999996</c:v>
                </c:pt>
                <c:pt idx="1503">
                  <c:v>34.827500000000001</c:v>
                </c:pt>
                <c:pt idx="1504">
                  <c:v>35.229999999999997</c:v>
                </c:pt>
                <c:pt idx="1505">
                  <c:v>34.96</c:v>
                </c:pt>
                <c:pt idx="1506">
                  <c:v>35.397500000000008</c:v>
                </c:pt>
                <c:pt idx="1507">
                  <c:v>35.700000000000003</c:v>
                </c:pt>
                <c:pt idx="1508">
                  <c:v>35.82</c:v>
                </c:pt>
                <c:pt idx="1509">
                  <c:v>35.28</c:v>
                </c:pt>
                <c:pt idx="1510">
                  <c:v>35.33</c:v>
                </c:pt>
                <c:pt idx="1511">
                  <c:v>35.22</c:v>
                </c:pt>
                <c:pt idx="1512">
                  <c:v>35.799999999999997</c:v>
                </c:pt>
                <c:pt idx="1513">
                  <c:v>35.26</c:v>
                </c:pt>
                <c:pt idx="1514">
                  <c:v>35.119999999999997</c:v>
                </c:pt>
                <c:pt idx="1515">
                  <c:v>35.409999999999997</c:v>
                </c:pt>
                <c:pt idx="1516">
                  <c:v>35.57</c:v>
                </c:pt>
                <c:pt idx="1517">
                  <c:v>35.06</c:v>
                </c:pt>
                <c:pt idx="1518">
                  <c:v>34.92</c:v>
                </c:pt>
                <c:pt idx="1519">
                  <c:v>34.89</c:v>
                </c:pt>
                <c:pt idx="1520">
                  <c:v>34.78</c:v>
                </c:pt>
                <c:pt idx="1521">
                  <c:v>35.28</c:v>
                </c:pt>
                <c:pt idx="1522">
                  <c:v>34.56</c:v>
                </c:pt>
                <c:pt idx="1523">
                  <c:v>34.479999999999997</c:v>
                </c:pt>
                <c:pt idx="1524">
                  <c:v>34.42</c:v>
                </c:pt>
                <c:pt idx="1525">
                  <c:v>34.03</c:v>
                </c:pt>
                <c:pt idx="1526">
                  <c:v>34.19</c:v>
                </c:pt>
                <c:pt idx="1527">
                  <c:v>33.22</c:v>
                </c:pt>
                <c:pt idx="1528">
                  <c:v>33.979999999999997</c:v>
                </c:pt>
                <c:pt idx="1529">
                  <c:v>33.729999999999997</c:v>
                </c:pt>
                <c:pt idx="1530">
                  <c:v>32.869999999999997</c:v>
                </c:pt>
                <c:pt idx="1531">
                  <c:v>32.840000000000003</c:v>
                </c:pt>
                <c:pt idx="1532">
                  <c:v>32.69</c:v>
                </c:pt>
                <c:pt idx="1533">
                  <c:v>33.26</c:v>
                </c:pt>
                <c:pt idx="1534">
                  <c:v>33.24</c:v>
                </c:pt>
                <c:pt idx="1535">
                  <c:v>32.642499999999998</c:v>
                </c:pt>
                <c:pt idx="1536">
                  <c:v>32.567499999999995</c:v>
                </c:pt>
                <c:pt idx="1537">
                  <c:v>32.58</c:v>
                </c:pt>
                <c:pt idx="1538">
                  <c:v>32.650000000000006</c:v>
                </c:pt>
                <c:pt idx="1539">
                  <c:v>32.182499999999997</c:v>
                </c:pt>
                <c:pt idx="1540">
                  <c:v>32.042500000000004</c:v>
                </c:pt>
                <c:pt idx="1541">
                  <c:v>31.78</c:v>
                </c:pt>
                <c:pt idx="1542">
                  <c:v>31.917500000000004</c:v>
                </c:pt>
                <c:pt idx="1543">
                  <c:v>31.787499999999998</c:v>
                </c:pt>
                <c:pt idx="1544">
                  <c:v>31.665000000000003</c:v>
                </c:pt>
                <c:pt idx="1545">
                  <c:v>31.307499999999997</c:v>
                </c:pt>
                <c:pt idx="1546">
                  <c:v>30.9375</c:v>
                </c:pt>
                <c:pt idx="1547">
                  <c:v>30.227499999999999</c:v>
                </c:pt>
                <c:pt idx="1548">
                  <c:v>29.767499999999998</c:v>
                </c:pt>
                <c:pt idx="1549">
                  <c:v>29.522500000000001</c:v>
                </c:pt>
                <c:pt idx="1550">
                  <c:v>29.4575</c:v>
                </c:pt>
                <c:pt idx="1551">
                  <c:v>29.327500000000001</c:v>
                </c:pt>
                <c:pt idx="1552">
                  <c:v>29.097499999999997</c:v>
                </c:pt>
                <c:pt idx="1553">
                  <c:v>28.84</c:v>
                </c:pt>
                <c:pt idx="1554">
                  <c:v>28.737500000000001</c:v>
                </c:pt>
                <c:pt idx="1555">
                  <c:v>28.655000000000001</c:v>
                </c:pt>
                <c:pt idx="1556">
                  <c:v>28.5975</c:v>
                </c:pt>
                <c:pt idx="1557">
                  <c:v>28.447500000000002</c:v>
                </c:pt>
                <c:pt idx="1558">
                  <c:v>28.34</c:v>
                </c:pt>
                <c:pt idx="1559">
                  <c:v>28.274999999999999</c:v>
                </c:pt>
                <c:pt idx="1560">
                  <c:v>27.967500000000001</c:v>
                </c:pt>
                <c:pt idx="1561">
                  <c:v>27.8</c:v>
                </c:pt>
                <c:pt idx="1562">
                  <c:v>27.887499999999999</c:v>
                </c:pt>
                <c:pt idx="1563">
                  <c:v>27.857500000000002</c:v>
                </c:pt>
                <c:pt idx="1564">
                  <c:v>27.76</c:v>
                </c:pt>
                <c:pt idx="1565">
                  <c:v>27.59</c:v>
                </c:pt>
                <c:pt idx="1566">
                  <c:v>27.432500000000001</c:v>
                </c:pt>
                <c:pt idx="1567">
                  <c:v>27.259999999999998</c:v>
                </c:pt>
                <c:pt idx="1568">
                  <c:v>27.105</c:v>
                </c:pt>
                <c:pt idx="1569">
                  <c:v>27.012500000000003</c:v>
                </c:pt>
                <c:pt idx="1570">
                  <c:v>27.067499999999999</c:v>
                </c:pt>
                <c:pt idx="1571">
                  <c:v>26.975000000000001</c:v>
                </c:pt>
                <c:pt idx="1572">
                  <c:v>26.805</c:v>
                </c:pt>
                <c:pt idx="1573">
                  <c:v>26.782499999999999</c:v>
                </c:pt>
                <c:pt idx="1574">
                  <c:v>26.749999999999996</c:v>
                </c:pt>
                <c:pt idx="1575">
                  <c:v>26.66</c:v>
                </c:pt>
                <c:pt idx="1576">
                  <c:v>26.517499999999998</c:v>
                </c:pt>
                <c:pt idx="1577">
                  <c:v>26.53</c:v>
                </c:pt>
                <c:pt idx="1578">
                  <c:v>26.512500000000003</c:v>
                </c:pt>
                <c:pt idx="1579">
                  <c:v>26.337499999999999</c:v>
                </c:pt>
                <c:pt idx="1580">
                  <c:v>26.240000000000002</c:v>
                </c:pt>
                <c:pt idx="1581">
                  <c:v>26.21</c:v>
                </c:pt>
                <c:pt idx="1582">
                  <c:v>26.232500000000002</c:v>
                </c:pt>
                <c:pt idx="1583">
                  <c:v>26.157499999999999</c:v>
                </c:pt>
                <c:pt idx="1584">
                  <c:v>26.422499999999999</c:v>
                </c:pt>
                <c:pt idx="1585">
                  <c:v>26.345000000000002</c:v>
                </c:pt>
                <c:pt idx="1586">
                  <c:v>26.487500000000001</c:v>
                </c:pt>
                <c:pt idx="1587">
                  <c:v>26.650000000000002</c:v>
                </c:pt>
                <c:pt idx="1588">
                  <c:v>26.782499999999999</c:v>
                </c:pt>
                <c:pt idx="1589">
                  <c:v>26.82</c:v>
                </c:pt>
                <c:pt idx="1590">
                  <c:v>26.677499999999998</c:v>
                </c:pt>
                <c:pt idx="1591">
                  <c:v>26.5425</c:v>
                </c:pt>
                <c:pt idx="1592">
                  <c:v>26.487500000000001</c:v>
                </c:pt>
                <c:pt idx="1593">
                  <c:v>26.357500000000002</c:v>
                </c:pt>
                <c:pt idx="1594">
                  <c:v>26.1875</c:v>
                </c:pt>
                <c:pt idx="1595">
                  <c:v>26.25</c:v>
                </c:pt>
                <c:pt idx="1596">
                  <c:v>26.262499999999999</c:v>
                </c:pt>
                <c:pt idx="1597">
                  <c:v>26.39</c:v>
                </c:pt>
                <c:pt idx="1598">
                  <c:v>26.214999999999996</c:v>
                </c:pt>
                <c:pt idx="1599">
                  <c:v>26.03</c:v>
                </c:pt>
                <c:pt idx="1600">
                  <c:v>25.77</c:v>
                </c:pt>
                <c:pt idx="1601">
                  <c:v>25.555000000000003</c:v>
                </c:pt>
                <c:pt idx="1602">
                  <c:v>25.25</c:v>
                </c:pt>
                <c:pt idx="1603">
                  <c:v>25.175000000000001</c:v>
                </c:pt>
                <c:pt idx="1604">
                  <c:v>25.16</c:v>
                </c:pt>
                <c:pt idx="1605">
                  <c:v>25.14</c:v>
                </c:pt>
                <c:pt idx="1606">
                  <c:v>25.005000000000003</c:v>
                </c:pt>
                <c:pt idx="1607">
                  <c:v>25.072500000000002</c:v>
                </c:pt>
                <c:pt idx="1608">
                  <c:v>25.2775</c:v>
                </c:pt>
                <c:pt idx="1609">
                  <c:v>25.42</c:v>
                </c:pt>
                <c:pt idx="1610">
                  <c:v>25.4375</c:v>
                </c:pt>
                <c:pt idx="1611">
                  <c:v>25.294999999999998</c:v>
                </c:pt>
                <c:pt idx="1612">
                  <c:v>25.4375</c:v>
                </c:pt>
                <c:pt idx="1613">
                  <c:v>25.535</c:v>
                </c:pt>
                <c:pt idx="1614">
                  <c:v>25.615000000000002</c:v>
                </c:pt>
                <c:pt idx="1615">
                  <c:v>25.702500000000001</c:v>
                </c:pt>
                <c:pt idx="1616">
                  <c:v>25.747499999999999</c:v>
                </c:pt>
                <c:pt idx="1617">
                  <c:v>25.7575</c:v>
                </c:pt>
                <c:pt idx="1618">
                  <c:v>25.942499999999999</c:v>
                </c:pt>
                <c:pt idx="1619">
                  <c:v>26.047499999999999</c:v>
                </c:pt>
                <c:pt idx="1620">
                  <c:v>26.192500000000003</c:v>
                </c:pt>
                <c:pt idx="1621">
                  <c:v>26.48</c:v>
                </c:pt>
                <c:pt idx="1622">
                  <c:v>26.747500000000002</c:v>
                </c:pt>
                <c:pt idx="1623">
                  <c:v>27.068000000000001</c:v>
                </c:pt>
                <c:pt idx="1624">
                  <c:v>27.296000000000003</c:v>
                </c:pt>
                <c:pt idx="1625">
                  <c:v>27.900000000000002</c:v>
                </c:pt>
                <c:pt idx="1626">
                  <c:v>28.056000000000001</c:v>
                </c:pt>
                <c:pt idx="1627">
                  <c:v>28.225999999999999</c:v>
                </c:pt>
                <c:pt idx="1628">
                  <c:v>28.378</c:v>
                </c:pt>
                <c:pt idx="1629">
                  <c:v>28.561999999999998</c:v>
                </c:pt>
                <c:pt idx="1630">
                  <c:v>29.402000000000001</c:v>
                </c:pt>
                <c:pt idx="1631">
                  <c:v>29.941999999999997</c:v>
                </c:pt>
                <c:pt idx="1632">
                  <c:v>30.364000000000001</c:v>
                </c:pt>
                <c:pt idx="1633">
                  <c:v>30.996000000000002</c:v>
                </c:pt>
                <c:pt idx="1634">
                  <c:v>31.59</c:v>
                </c:pt>
                <c:pt idx="1635">
                  <c:v>31.913999999999998</c:v>
                </c:pt>
                <c:pt idx="1636">
                  <c:v>32.338000000000001</c:v>
                </c:pt>
                <c:pt idx="1637">
                  <c:v>33.058</c:v>
                </c:pt>
                <c:pt idx="1638">
                  <c:v>32.917999999999999</c:v>
                </c:pt>
                <c:pt idx="1639">
                  <c:v>33.515999999999998</c:v>
                </c:pt>
                <c:pt idx="1640">
                  <c:v>33.533999999999999</c:v>
                </c:pt>
                <c:pt idx="1641">
                  <c:v>33.705999999999996</c:v>
                </c:pt>
                <c:pt idx="1642">
                  <c:v>33.985999999999997</c:v>
                </c:pt>
                <c:pt idx="1643">
                  <c:v>34.195999999999998</c:v>
                </c:pt>
                <c:pt idx="1644">
                  <c:v>33.986000000000004</c:v>
                </c:pt>
                <c:pt idx="1645">
                  <c:v>33.875999999999998</c:v>
                </c:pt>
                <c:pt idx="1646">
                  <c:v>33.927999999999997</c:v>
                </c:pt>
                <c:pt idx="1647">
                  <c:v>34.526000000000003</c:v>
                </c:pt>
                <c:pt idx="1648">
                  <c:v>34.484000000000002</c:v>
                </c:pt>
                <c:pt idx="1649">
                  <c:v>34.372</c:v>
                </c:pt>
                <c:pt idx="1650">
                  <c:v>34.712000000000003</c:v>
                </c:pt>
                <c:pt idx="1651">
                  <c:v>34.588000000000008</c:v>
                </c:pt>
                <c:pt idx="1652">
                  <c:v>34.263999999999996</c:v>
                </c:pt>
                <c:pt idx="1653">
                  <c:v>34.374000000000002</c:v>
                </c:pt>
                <c:pt idx="1654">
                  <c:v>34.676000000000002</c:v>
                </c:pt>
                <c:pt idx="1655">
                  <c:v>35.141999999999996</c:v>
                </c:pt>
                <c:pt idx="1656">
                  <c:v>34.76</c:v>
                </c:pt>
                <c:pt idx="1657">
                  <c:v>34.839999999999996</c:v>
                </c:pt>
                <c:pt idx="1658">
                  <c:v>34.871999999999993</c:v>
                </c:pt>
                <c:pt idx="1659">
                  <c:v>34.543999999999997</c:v>
                </c:pt>
                <c:pt idx="1660">
                  <c:v>34.695999999999998</c:v>
                </c:pt>
                <c:pt idx="1661">
                  <c:v>35.248000000000005</c:v>
                </c:pt>
                <c:pt idx="1662">
                  <c:v>34.68</c:v>
                </c:pt>
                <c:pt idx="1663">
                  <c:v>35.338000000000001</c:v>
                </c:pt>
                <c:pt idx="1664">
                  <c:v>34.948</c:v>
                </c:pt>
                <c:pt idx="1665">
                  <c:v>34.868000000000002</c:v>
                </c:pt>
                <c:pt idx="1666">
                  <c:v>34.441999999999993</c:v>
                </c:pt>
                <c:pt idx="1667">
                  <c:v>34.362000000000002</c:v>
                </c:pt>
                <c:pt idx="1668">
                  <c:v>34.191999999999993</c:v>
                </c:pt>
                <c:pt idx="1669">
                  <c:v>33.523999999999994</c:v>
                </c:pt>
                <c:pt idx="1670">
                  <c:v>33.518000000000008</c:v>
                </c:pt>
                <c:pt idx="1671">
                  <c:v>33.951999999999998</c:v>
                </c:pt>
                <c:pt idx="1672">
                  <c:v>34.112000000000002</c:v>
                </c:pt>
                <c:pt idx="1673">
                  <c:v>33.398000000000003</c:v>
                </c:pt>
                <c:pt idx="1674">
                  <c:v>33.256</c:v>
                </c:pt>
                <c:pt idx="1675">
                  <c:v>32.911999999999999</c:v>
                </c:pt>
                <c:pt idx="1676">
                  <c:v>32.821999999999996</c:v>
                </c:pt>
                <c:pt idx="1677">
                  <c:v>33.036000000000001</c:v>
                </c:pt>
                <c:pt idx="1678">
                  <c:v>32.683999999999997</c:v>
                </c:pt>
                <c:pt idx="1679">
                  <c:v>32.173999999999999</c:v>
                </c:pt>
                <c:pt idx="1680">
                  <c:v>32.444000000000003</c:v>
                </c:pt>
                <c:pt idx="1681">
                  <c:v>32.137999999999998</c:v>
                </c:pt>
                <c:pt idx="1682">
                  <c:v>31.776000000000003</c:v>
                </c:pt>
                <c:pt idx="1683">
                  <c:v>31.663999999999998</c:v>
                </c:pt>
                <c:pt idx="1684">
                  <c:v>30.96</c:v>
                </c:pt>
                <c:pt idx="1685">
                  <c:v>30.99</c:v>
                </c:pt>
                <c:pt idx="1686">
                  <c:v>31.323999999999998</c:v>
                </c:pt>
                <c:pt idx="1687">
                  <c:v>31.415999999999997</c:v>
                </c:pt>
                <c:pt idx="1688">
                  <c:v>31.662000000000003</c:v>
                </c:pt>
                <c:pt idx="1689">
                  <c:v>31.198</c:v>
                </c:pt>
                <c:pt idx="1690">
                  <c:v>31.15</c:v>
                </c:pt>
                <c:pt idx="1691">
                  <c:v>30.43</c:v>
                </c:pt>
                <c:pt idx="1692">
                  <c:v>30.008000000000003</c:v>
                </c:pt>
                <c:pt idx="1693">
                  <c:v>29.45</c:v>
                </c:pt>
                <c:pt idx="1694">
                  <c:v>29.224</c:v>
                </c:pt>
                <c:pt idx="1695">
                  <c:v>29.128000000000004</c:v>
                </c:pt>
                <c:pt idx="1696">
                  <c:v>28.591999999999999</c:v>
                </c:pt>
                <c:pt idx="1697">
                  <c:v>28.672000000000001</c:v>
                </c:pt>
                <c:pt idx="1698">
                  <c:v>28.681999999999999</c:v>
                </c:pt>
                <c:pt idx="1699">
                  <c:v>28.363999999999997</c:v>
                </c:pt>
                <c:pt idx="1700">
                  <c:v>28.362000000000002</c:v>
                </c:pt>
                <c:pt idx="1701">
                  <c:v>28.28</c:v>
                </c:pt>
                <c:pt idx="1702">
                  <c:v>28.161999999999999</c:v>
                </c:pt>
                <c:pt idx="1703">
                  <c:v>28.098000000000003</c:v>
                </c:pt>
                <c:pt idx="1704">
                  <c:v>28.003999999999998</c:v>
                </c:pt>
                <c:pt idx="1705">
                  <c:v>28.027999999999999</c:v>
                </c:pt>
                <c:pt idx="1706">
                  <c:v>27.868000000000002</c:v>
                </c:pt>
                <c:pt idx="1707">
                  <c:v>27.830000000000002</c:v>
                </c:pt>
                <c:pt idx="1708">
                  <c:v>27.673999999999999</c:v>
                </c:pt>
                <c:pt idx="1709">
                  <c:v>27.512</c:v>
                </c:pt>
                <c:pt idx="1710">
                  <c:v>27.402000000000001</c:v>
                </c:pt>
                <c:pt idx="1711">
                  <c:v>27.257999999999999</c:v>
                </c:pt>
                <c:pt idx="1712">
                  <c:v>27.118000000000002</c:v>
                </c:pt>
                <c:pt idx="1713">
                  <c:v>27.13</c:v>
                </c:pt>
                <c:pt idx="1714">
                  <c:v>26.974</c:v>
                </c:pt>
                <c:pt idx="1715">
                  <c:v>26.858000000000001</c:v>
                </c:pt>
                <c:pt idx="1716">
                  <c:v>26.668000000000003</c:v>
                </c:pt>
                <c:pt idx="1717">
                  <c:v>26.603999999999999</c:v>
                </c:pt>
                <c:pt idx="1718">
                  <c:v>26.482000000000003</c:v>
                </c:pt>
                <c:pt idx="1719">
                  <c:v>26.508000000000003</c:v>
                </c:pt>
                <c:pt idx="1720">
                  <c:v>26.254000000000001</c:v>
                </c:pt>
                <c:pt idx="1721">
                  <c:v>26.28</c:v>
                </c:pt>
                <c:pt idx="1722">
                  <c:v>26.259999999999998</c:v>
                </c:pt>
                <c:pt idx="1723">
                  <c:v>25.998000000000001</c:v>
                </c:pt>
                <c:pt idx="1724">
                  <c:v>25.585999999999999</c:v>
                </c:pt>
                <c:pt idx="1725">
                  <c:v>25.398</c:v>
                </c:pt>
                <c:pt idx="1726">
                  <c:v>25.277999999999999</c:v>
                </c:pt>
                <c:pt idx="1727">
                  <c:v>25.066000000000003</c:v>
                </c:pt>
                <c:pt idx="1728">
                  <c:v>24.785</c:v>
                </c:pt>
                <c:pt idx="1729">
                  <c:v>24.697499999999998</c:v>
                </c:pt>
                <c:pt idx="1730">
                  <c:v>24.587500000000002</c:v>
                </c:pt>
                <c:pt idx="1731">
                  <c:v>24.28</c:v>
                </c:pt>
                <c:pt idx="1732">
                  <c:v>24.39</c:v>
                </c:pt>
                <c:pt idx="1733">
                  <c:v>24.204999999999998</c:v>
                </c:pt>
                <c:pt idx="1734">
                  <c:v>24.39</c:v>
                </c:pt>
                <c:pt idx="1735">
                  <c:v>24.157500000000002</c:v>
                </c:pt>
                <c:pt idx="1736">
                  <c:v>24.407500000000002</c:v>
                </c:pt>
                <c:pt idx="1737">
                  <c:v>24.51</c:v>
                </c:pt>
                <c:pt idx="1738">
                  <c:v>24.375</c:v>
                </c:pt>
                <c:pt idx="1739">
                  <c:v>24.424999999999997</c:v>
                </c:pt>
                <c:pt idx="1740">
                  <c:v>24.547499999999999</c:v>
                </c:pt>
                <c:pt idx="1741">
                  <c:v>24.695</c:v>
                </c:pt>
                <c:pt idx="1742">
                  <c:v>24.672499999999999</c:v>
                </c:pt>
                <c:pt idx="1743">
                  <c:v>24.605</c:v>
                </c:pt>
                <c:pt idx="1744">
                  <c:v>24.490000000000002</c:v>
                </c:pt>
                <c:pt idx="1745">
                  <c:v>24.412500000000001</c:v>
                </c:pt>
                <c:pt idx="1746">
                  <c:v>24.5275</c:v>
                </c:pt>
                <c:pt idx="1747">
                  <c:v>24.2575</c:v>
                </c:pt>
                <c:pt idx="1748">
                  <c:v>24.135000000000002</c:v>
                </c:pt>
                <c:pt idx="1749">
                  <c:v>23.817500000000003</c:v>
                </c:pt>
                <c:pt idx="1750">
                  <c:v>23.95</c:v>
                </c:pt>
                <c:pt idx="1751">
                  <c:v>23.862500000000001</c:v>
                </c:pt>
                <c:pt idx="1752">
                  <c:v>23.740000000000002</c:v>
                </c:pt>
                <c:pt idx="1753">
                  <c:v>23.727499999999999</c:v>
                </c:pt>
                <c:pt idx="1754">
                  <c:v>23.805</c:v>
                </c:pt>
                <c:pt idx="1755">
                  <c:v>23.78</c:v>
                </c:pt>
                <c:pt idx="1756">
                  <c:v>24.034999999999997</c:v>
                </c:pt>
                <c:pt idx="1757">
                  <c:v>24.155000000000001</c:v>
                </c:pt>
                <c:pt idx="1758">
                  <c:v>24.044999999999998</c:v>
                </c:pt>
                <c:pt idx="1759">
                  <c:v>24.034999999999997</c:v>
                </c:pt>
                <c:pt idx="1760">
                  <c:v>24.119999999999997</c:v>
                </c:pt>
                <c:pt idx="1761">
                  <c:v>24.0625</c:v>
                </c:pt>
                <c:pt idx="1762">
                  <c:v>23.905000000000001</c:v>
                </c:pt>
                <c:pt idx="1763">
                  <c:v>23.88</c:v>
                </c:pt>
                <c:pt idx="1764">
                  <c:v>24.057500000000001</c:v>
                </c:pt>
                <c:pt idx="1765">
                  <c:v>24.055</c:v>
                </c:pt>
                <c:pt idx="1766">
                  <c:v>24.28</c:v>
                </c:pt>
                <c:pt idx="1767">
                  <c:v>24.71</c:v>
                </c:pt>
                <c:pt idx="1768">
                  <c:v>25.092500000000001</c:v>
                </c:pt>
                <c:pt idx="1769">
                  <c:v>25.599999999999998</c:v>
                </c:pt>
                <c:pt idx="1770">
                  <c:v>26.012499999999999</c:v>
                </c:pt>
                <c:pt idx="1771">
                  <c:v>26.877499999999998</c:v>
                </c:pt>
                <c:pt idx="1772">
                  <c:v>27.97</c:v>
                </c:pt>
                <c:pt idx="1773">
                  <c:v>28.977499999999999</c:v>
                </c:pt>
                <c:pt idx="1774">
                  <c:v>29.82</c:v>
                </c:pt>
                <c:pt idx="1775">
                  <c:v>29.905000000000001</c:v>
                </c:pt>
                <c:pt idx="1776">
                  <c:v>30.147500000000001</c:v>
                </c:pt>
                <c:pt idx="1777">
                  <c:v>30.117500000000003</c:v>
                </c:pt>
                <c:pt idx="1778">
                  <c:v>30.1325</c:v>
                </c:pt>
                <c:pt idx="1779">
                  <c:v>30.130000000000003</c:v>
                </c:pt>
                <c:pt idx="1780">
                  <c:v>30.767499999999998</c:v>
                </c:pt>
                <c:pt idx="1781">
                  <c:v>31.077500000000001</c:v>
                </c:pt>
                <c:pt idx="1782">
                  <c:v>31.550000000000004</c:v>
                </c:pt>
                <c:pt idx="1783">
                  <c:v>32.414999999999999</c:v>
                </c:pt>
                <c:pt idx="1784">
                  <c:v>32.442499999999995</c:v>
                </c:pt>
                <c:pt idx="1785">
                  <c:v>33.022500000000001</c:v>
                </c:pt>
                <c:pt idx="1786">
                  <c:v>33.61</c:v>
                </c:pt>
                <c:pt idx="1787">
                  <c:v>33.29</c:v>
                </c:pt>
                <c:pt idx="1788">
                  <c:v>33.734999999999999</c:v>
                </c:pt>
                <c:pt idx="1789">
                  <c:v>33.582499999999996</c:v>
                </c:pt>
                <c:pt idx="1790">
                  <c:v>34.005000000000003</c:v>
                </c:pt>
                <c:pt idx="1791">
                  <c:v>34.25</c:v>
                </c:pt>
                <c:pt idx="1792">
                  <c:v>34.027499999999996</c:v>
                </c:pt>
                <c:pt idx="1793">
                  <c:v>34.232499999999995</c:v>
                </c:pt>
                <c:pt idx="1794">
                  <c:v>33.594999999999999</c:v>
                </c:pt>
                <c:pt idx="1795">
                  <c:v>33.397500000000001</c:v>
                </c:pt>
                <c:pt idx="1796">
                  <c:v>33.504999999999995</c:v>
                </c:pt>
                <c:pt idx="1797">
                  <c:v>33.827500000000001</c:v>
                </c:pt>
                <c:pt idx="1798">
                  <c:v>33.594999999999999</c:v>
                </c:pt>
                <c:pt idx="1799">
                  <c:v>34.032499999999999</c:v>
                </c:pt>
                <c:pt idx="1800">
                  <c:v>34.024999999999999</c:v>
                </c:pt>
                <c:pt idx="1801">
                  <c:v>33.907499999999999</c:v>
                </c:pt>
                <c:pt idx="1802">
                  <c:v>34.15</c:v>
                </c:pt>
                <c:pt idx="1803">
                  <c:v>34.017499999999998</c:v>
                </c:pt>
                <c:pt idx="1804">
                  <c:v>33.594999999999999</c:v>
                </c:pt>
                <c:pt idx="1805">
                  <c:v>33.887500000000003</c:v>
                </c:pt>
                <c:pt idx="1806">
                  <c:v>34.21</c:v>
                </c:pt>
                <c:pt idx="1807">
                  <c:v>33.837500000000006</c:v>
                </c:pt>
                <c:pt idx="1808">
                  <c:v>33.739999999999995</c:v>
                </c:pt>
                <c:pt idx="1809">
                  <c:v>33.947499999999998</c:v>
                </c:pt>
                <c:pt idx="1810">
                  <c:v>33.407499999999999</c:v>
                </c:pt>
                <c:pt idx="1811">
                  <c:v>33.197499999999998</c:v>
                </c:pt>
                <c:pt idx="1812">
                  <c:v>33.115000000000002</c:v>
                </c:pt>
                <c:pt idx="1813">
                  <c:v>32.822499999999998</c:v>
                </c:pt>
                <c:pt idx="1814">
                  <c:v>32.782499999999999</c:v>
                </c:pt>
                <c:pt idx="1815">
                  <c:v>32.655000000000001</c:v>
                </c:pt>
                <c:pt idx="1816">
                  <c:v>32.580000000000005</c:v>
                </c:pt>
                <c:pt idx="1817">
                  <c:v>32.232500000000002</c:v>
                </c:pt>
                <c:pt idx="1818">
                  <c:v>31.762500000000003</c:v>
                </c:pt>
                <c:pt idx="1819">
                  <c:v>32.049999999999997</c:v>
                </c:pt>
                <c:pt idx="1820">
                  <c:v>32.074999999999996</c:v>
                </c:pt>
                <c:pt idx="1821">
                  <c:v>31.962500000000002</c:v>
                </c:pt>
                <c:pt idx="1822">
                  <c:v>31.467500000000001</c:v>
                </c:pt>
                <c:pt idx="1823">
                  <c:v>31.307499999999997</c:v>
                </c:pt>
                <c:pt idx="1824">
                  <c:v>31.185000000000002</c:v>
                </c:pt>
                <c:pt idx="1825">
                  <c:v>31.287500000000001</c:v>
                </c:pt>
                <c:pt idx="1826">
                  <c:v>31.384999999999998</c:v>
                </c:pt>
                <c:pt idx="1827">
                  <c:v>31.479999999999997</c:v>
                </c:pt>
                <c:pt idx="1828">
                  <c:v>31.164999999999996</c:v>
                </c:pt>
                <c:pt idx="1829">
                  <c:v>30.835000000000001</c:v>
                </c:pt>
                <c:pt idx="1830">
                  <c:v>30.785000000000004</c:v>
                </c:pt>
                <c:pt idx="1831">
                  <c:v>30.647500000000001</c:v>
                </c:pt>
                <c:pt idx="1832">
                  <c:v>30.607499999999998</c:v>
                </c:pt>
                <c:pt idx="1833">
                  <c:v>30.274999999999999</c:v>
                </c:pt>
                <c:pt idx="1834">
                  <c:v>30.114999999999998</c:v>
                </c:pt>
                <c:pt idx="1835">
                  <c:v>29.852499999999999</c:v>
                </c:pt>
                <c:pt idx="1836">
                  <c:v>29.765000000000001</c:v>
                </c:pt>
                <c:pt idx="1837">
                  <c:v>29.574999999999999</c:v>
                </c:pt>
                <c:pt idx="1838">
                  <c:v>29.602499999999999</c:v>
                </c:pt>
                <c:pt idx="1839">
                  <c:v>29.475000000000001</c:v>
                </c:pt>
                <c:pt idx="1840">
                  <c:v>29.195</c:v>
                </c:pt>
                <c:pt idx="1841">
                  <c:v>29.185000000000002</c:v>
                </c:pt>
                <c:pt idx="1842">
                  <c:v>29.137499999999996</c:v>
                </c:pt>
                <c:pt idx="1843">
                  <c:v>28.892500000000002</c:v>
                </c:pt>
                <c:pt idx="1844">
                  <c:v>28.844999999999999</c:v>
                </c:pt>
                <c:pt idx="1845">
                  <c:v>28.622500000000002</c:v>
                </c:pt>
                <c:pt idx="1846">
                  <c:v>28.487500000000004</c:v>
                </c:pt>
                <c:pt idx="1847">
                  <c:v>28.317499999999995</c:v>
                </c:pt>
                <c:pt idx="1848">
                  <c:v>28.155000000000001</c:v>
                </c:pt>
                <c:pt idx="1849">
                  <c:v>28.237500000000001</c:v>
                </c:pt>
                <c:pt idx="1850">
                  <c:v>28.1525</c:v>
                </c:pt>
                <c:pt idx="1851">
                  <c:v>27.985000000000003</c:v>
                </c:pt>
                <c:pt idx="1852">
                  <c:v>27.927500000000002</c:v>
                </c:pt>
                <c:pt idx="1853">
                  <c:v>27.63</c:v>
                </c:pt>
                <c:pt idx="1854">
                  <c:v>27.377500000000001</c:v>
                </c:pt>
                <c:pt idx="1855">
                  <c:v>27.247500000000002</c:v>
                </c:pt>
                <c:pt idx="1856">
                  <c:v>27.072500000000002</c:v>
                </c:pt>
                <c:pt idx="1857">
                  <c:v>26.875</c:v>
                </c:pt>
                <c:pt idx="1858">
                  <c:v>26.717500000000001</c:v>
                </c:pt>
                <c:pt idx="1859">
                  <c:v>26.535</c:v>
                </c:pt>
                <c:pt idx="1860">
                  <c:v>26.454999999999998</c:v>
                </c:pt>
                <c:pt idx="1861">
                  <c:v>26.4025</c:v>
                </c:pt>
                <c:pt idx="1862">
                  <c:v>26.274999999999999</c:v>
                </c:pt>
                <c:pt idx="1863">
                  <c:v>26.184999999999999</c:v>
                </c:pt>
                <c:pt idx="1864">
                  <c:v>25.9725</c:v>
                </c:pt>
                <c:pt idx="1865">
                  <c:v>26.047499999999999</c:v>
                </c:pt>
                <c:pt idx="1866">
                  <c:v>25.83</c:v>
                </c:pt>
                <c:pt idx="1867">
                  <c:v>25.555</c:v>
                </c:pt>
                <c:pt idx="1868">
                  <c:v>25.4725</c:v>
                </c:pt>
                <c:pt idx="1869">
                  <c:v>25.297499999999999</c:v>
                </c:pt>
                <c:pt idx="1870">
                  <c:v>25.09</c:v>
                </c:pt>
                <c:pt idx="1871">
                  <c:v>24.86</c:v>
                </c:pt>
                <c:pt idx="1872">
                  <c:v>25.11</c:v>
                </c:pt>
                <c:pt idx="1873">
                  <c:v>24.83</c:v>
                </c:pt>
                <c:pt idx="1874">
                  <c:v>24.8</c:v>
                </c:pt>
                <c:pt idx="1875">
                  <c:v>25.15</c:v>
                </c:pt>
                <c:pt idx="1876">
                  <c:v>25.05</c:v>
                </c:pt>
                <c:pt idx="1877">
                  <c:v>25.06</c:v>
                </c:pt>
                <c:pt idx="1878">
                  <c:v>24.9</c:v>
                </c:pt>
                <c:pt idx="1879">
                  <c:v>24.75</c:v>
                </c:pt>
                <c:pt idx="1880">
                  <c:v>24.4</c:v>
                </c:pt>
                <c:pt idx="1881">
                  <c:v>24.29</c:v>
                </c:pt>
                <c:pt idx="1882">
                  <c:v>24.25</c:v>
                </c:pt>
                <c:pt idx="1883">
                  <c:v>24.2</c:v>
                </c:pt>
                <c:pt idx="1884">
                  <c:v>24.07</c:v>
                </c:pt>
                <c:pt idx="1885">
                  <c:v>24.05</c:v>
                </c:pt>
                <c:pt idx="1886">
                  <c:v>23.98</c:v>
                </c:pt>
                <c:pt idx="1887">
                  <c:v>23.88</c:v>
                </c:pt>
                <c:pt idx="1888">
                  <c:v>23.91</c:v>
                </c:pt>
                <c:pt idx="1889">
                  <c:v>24</c:v>
                </c:pt>
                <c:pt idx="1890">
                  <c:v>24.16</c:v>
                </c:pt>
                <c:pt idx="1891">
                  <c:v>23.68</c:v>
                </c:pt>
                <c:pt idx="1892">
                  <c:v>23.6</c:v>
                </c:pt>
                <c:pt idx="1893">
                  <c:v>23.59</c:v>
                </c:pt>
                <c:pt idx="1894">
                  <c:v>23.56</c:v>
                </c:pt>
                <c:pt idx="1895">
                  <c:v>23.5</c:v>
                </c:pt>
                <c:pt idx="1896">
                  <c:v>23.57</c:v>
                </c:pt>
                <c:pt idx="1897">
                  <c:v>24.19</c:v>
                </c:pt>
                <c:pt idx="1898">
                  <c:v>24.23</c:v>
                </c:pt>
                <c:pt idx="1899">
                  <c:v>23.99</c:v>
                </c:pt>
                <c:pt idx="1900">
                  <c:v>24.12</c:v>
                </c:pt>
                <c:pt idx="1901">
                  <c:v>24.14</c:v>
                </c:pt>
                <c:pt idx="1902">
                  <c:v>23.94</c:v>
                </c:pt>
                <c:pt idx="1903">
                  <c:v>24.18</c:v>
                </c:pt>
                <c:pt idx="1904">
                  <c:v>24</c:v>
                </c:pt>
                <c:pt idx="1905">
                  <c:v>24.14</c:v>
                </c:pt>
                <c:pt idx="1906">
                  <c:v>24.23</c:v>
                </c:pt>
                <c:pt idx="1907">
                  <c:v>24.29</c:v>
                </c:pt>
                <c:pt idx="1908">
                  <c:v>24.8</c:v>
                </c:pt>
                <c:pt idx="1909">
                  <c:v>24.95</c:v>
                </c:pt>
                <c:pt idx="1910">
                  <c:v>25.27</c:v>
                </c:pt>
                <c:pt idx="1911">
                  <c:v>25.73</c:v>
                </c:pt>
                <c:pt idx="1912">
                  <c:v>26.49</c:v>
                </c:pt>
                <c:pt idx="1913">
                  <c:v>26.78</c:v>
                </c:pt>
                <c:pt idx="1914">
                  <c:v>27.27</c:v>
                </c:pt>
                <c:pt idx="1915">
                  <c:v>27.76</c:v>
                </c:pt>
                <c:pt idx="1916">
                  <c:v>28.35</c:v>
                </c:pt>
                <c:pt idx="1917">
                  <c:v>28.29</c:v>
                </c:pt>
                <c:pt idx="1918">
                  <c:v>28.34</c:v>
                </c:pt>
                <c:pt idx="1919">
                  <c:v>29.11</c:v>
                </c:pt>
                <c:pt idx="1920">
                  <c:v>30.21</c:v>
                </c:pt>
                <c:pt idx="1921">
                  <c:v>31.15</c:v>
                </c:pt>
                <c:pt idx="1922">
                  <c:v>30.18</c:v>
                </c:pt>
                <c:pt idx="1923">
                  <c:v>29.99</c:v>
                </c:pt>
                <c:pt idx="1924">
                  <c:v>31.71</c:v>
                </c:pt>
                <c:pt idx="1925">
                  <c:v>32.04</c:v>
                </c:pt>
                <c:pt idx="1926">
                  <c:v>33.299999999999997</c:v>
                </c:pt>
                <c:pt idx="1927">
                  <c:v>33.630000000000003</c:v>
                </c:pt>
                <c:pt idx="1928">
                  <c:v>33.14</c:v>
                </c:pt>
                <c:pt idx="1929">
                  <c:v>33.33</c:v>
                </c:pt>
                <c:pt idx="1930">
                  <c:v>33.61</c:v>
                </c:pt>
                <c:pt idx="1931">
                  <c:v>34.25</c:v>
                </c:pt>
                <c:pt idx="1932">
                  <c:v>34.29</c:v>
                </c:pt>
                <c:pt idx="1933">
                  <c:v>35.159999999999997</c:v>
                </c:pt>
                <c:pt idx="1934">
                  <c:v>35.68</c:v>
                </c:pt>
                <c:pt idx="1935">
                  <c:v>34.840000000000003</c:v>
                </c:pt>
                <c:pt idx="1936">
                  <c:v>35.03</c:v>
                </c:pt>
                <c:pt idx="1937">
                  <c:v>35.33</c:v>
                </c:pt>
                <c:pt idx="1938">
                  <c:v>35.590000000000003</c:v>
                </c:pt>
                <c:pt idx="1939">
                  <c:v>35.96</c:v>
                </c:pt>
                <c:pt idx="1940">
                  <c:v>35.15</c:v>
                </c:pt>
                <c:pt idx="1941">
                  <c:v>35.119999999999997</c:v>
                </c:pt>
                <c:pt idx="1942">
                  <c:v>35.11</c:v>
                </c:pt>
                <c:pt idx="1943">
                  <c:v>35.229999999999997</c:v>
                </c:pt>
                <c:pt idx="1944">
                  <c:v>35.33</c:v>
                </c:pt>
                <c:pt idx="1945">
                  <c:v>35.1</c:v>
                </c:pt>
                <c:pt idx="1946">
                  <c:v>34.9</c:v>
                </c:pt>
                <c:pt idx="1947">
                  <c:v>35.32</c:v>
                </c:pt>
                <c:pt idx="1948">
                  <c:v>34.94</c:v>
                </c:pt>
                <c:pt idx="1949">
                  <c:v>35.04</c:v>
                </c:pt>
                <c:pt idx="1950">
                  <c:v>34.78</c:v>
                </c:pt>
                <c:pt idx="1951">
                  <c:v>34.75</c:v>
                </c:pt>
                <c:pt idx="1952">
                  <c:v>34.65</c:v>
                </c:pt>
                <c:pt idx="1953">
                  <c:v>34.549999999999997</c:v>
                </c:pt>
                <c:pt idx="1954">
                  <c:v>34.65</c:v>
                </c:pt>
                <c:pt idx="1955">
                  <c:v>34.32</c:v>
                </c:pt>
                <c:pt idx="1956">
                  <c:v>33.979999999999997</c:v>
                </c:pt>
                <c:pt idx="1957">
                  <c:v>33.64</c:v>
                </c:pt>
                <c:pt idx="1958">
                  <c:v>33.369999999999997</c:v>
                </c:pt>
                <c:pt idx="1959">
                  <c:v>33.08</c:v>
                </c:pt>
                <c:pt idx="1960">
                  <c:v>32.81</c:v>
                </c:pt>
                <c:pt idx="1961">
                  <c:v>33.28</c:v>
                </c:pt>
                <c:pt idx="1962">
                  <c:v>32.99</c:v>
                </c:pt>
                <c:pt idx="1963">
                  <c:v>33.28</c:v>
                </c:pt>
                <c:pt idx="1964">
                  <c:v>32.86</c:v>
                </c:pt>
                <c:pt idx="1965">
                  <c:v>31.91</c:v>
                </c:pt>
                <c:pt idx="1966">
                  <c:v>32.11</c:v>
                </c:pt>
                <c:pt idx="1967">
                  <c:v>32.24</c:v>
                </c:pt>
                <c:pt idx="1968">
                  <c:v>32.29</c:v>
                </c:pt>
                <c:pt idx="1969">
                  <c:v>32.29</c:v>
                </c:pt>
                <c:pt idx="1970">
                  <c:v>32.79</c:v>
                </c:pt>
                <c:pt idx="1971">
                  <c:v>32.020000000000003</c:v>
                </c:pt>
                <c:pt idx="1972">
                  <c:v>32.1</c:v>
                </c:pt>
                <c:pt idx="1973">
                  <c:v>31.46</c:v>
                </c:pt>
                <c:pt idx="1974">
                  <c:v>32.4</c:v>
                </c:pt>
                <c:pt idx="1975">
                  <c:v>32.4</c:v>
                </c:pt>
                <c:pt idx="1976">
                  <c:v>32.090000000000003</c:v>
                </c:pt>
                <c:pt idx="1977">
                  <c:v>31.71</c:v>
                </c:pt>
                <c:pt idx="1978">
                  <c:v>31.31</c:v>
                </c:pt>
                <c:pt idx="1979">
                  <c:v>30.7</c:v>
                </c:pt>
                <c:pt idx="1980">
                  <c:v>30.46</c:v>
                </c:pt>
                <c:pt idx="1981">
                  <c:v>29.93</c:v>
                </c:pt>
                <c:pt idx="1982">
                  <c:v>29.88</c:v>
                </c:pt>
                <c:pt idx="1983">
                  <c:v>29.75</c:v>
                </c:pt>
                <c:pt idx="1984">
                  <c:v>29.59</c:v>
                </c:pt>
                <c:pt idx="1985">
                  <c:v>29.37</c:v>
                </c:pt>
                <c:pt idx="1986">
                  <c:v>29.27</c:v>
                </c:pt>
                <c:pt idx="1987">
                  <c:v>29.1</c:v>
                </c:pt>
                <c:pt idx="1988">
                  <c:v>28.96</c:v>
                </c:pt>
                <c:pt idx="1989">
                  <c:v>28.52</c:v>
                </c:pt>
                <c:pt idx="1990">
                  <c:v>28.5</c:v>
                </c:pt>
                <c:pt idx="1991">
                  <c:v>28.49</c:v>
                </c:pt>
                <c:pt idx="1992">
                  <c:v>28.12</c:v>
                </c:pt>
                <c:pt idx="1993">
                  <c:v>27.8</c:v>
                </c:pt>
                <c:pt idx="1994">
                  <c:v>27.74</c:v>
                </c:pt>
                <c:pt idx="1995">
                  <c:v>27.54</c:v>
                </c:pt>
                <c:pt idx="1996">
                  <c:v>27.56</c:v>
                </c:pt>
                <c:pt idx="1997">
                  <c:v>27.39</c:v>
                </c:pt>
                <c:pt idx="1998">
                  <c:v>26.94</c:v>
                </c:pt>
                <c:pt idx="1999">
                  <c:v>26.63</c:v>
                </c:pt>
                <c:pt idx="2000">
                  <c:v>26.53</c:v>
                </c:pt>
                <c:pt idx="2001">
                  <c:v>26.29</c:v>
                </c:pt>
                <c:pt idx="2002">
                  <c:v>26.4</c:v>
                </c:pt>
                <c:pt idx="2003">
                  <c:v>26.32</c:v>
                </c:pt>
                <c:pt idx="2004">
                  <c:v>26.39</c:v>
                </c:pt>
                <c:pt idx="2005">
                  <c:v>26.32</c:v>
                </c:pt>
                <c:pt idx="2006">
                  <c:v>26.18</c:v>
                </c:pt>
                <c:pt idx="2007">
                  <c:v>26.05</c:v>
                </c:pt>
                <c:pt idx="2008">
                  <c:v>25.94</c:v>
                </c:pt>
                <c:pt idx="2009">
                  <c:v>25.88</c:v>
                </c:pt>
                <c:pt idx="2010">
                  <c:v>25.92</c:v>
                </c:pt>
                <c:pt idx="2011">
                  <c:v>25.56</c:v>
                </c:pt>
                <c:pt idx="2012">
                  <c:v>25.36</c:v>
                </c:pt>
                <c:pt idx="2013">
                  <c:v>25.75</c:v>
                </c:pt>
                <c:pt idx="2014">
                  <c:v>25.31</c:v>
                </c:pt>
                <c:pt idx="2015">
                  <c:v>25.23</c:v>
                </c:pt>
                <c:pt idx="2016">
                  <c:v>25.1</c:v>
                </c:pt>
                <c:pt idx="2017">
                  <c:v>25.07</c:v>
                </c:pt>
                <c:pt idx="2018">
                  <c:v>24.98</c:v>
                </c:pt>
                <c:pt idx="2019">
                  <c:v>24.84</c:v>
                </c:pt>
                <c:pt idx="2020">
                  <c:v>25</c:v>
                </c:pt>
                <c:pt idx="2021">
                  <c:v>25.34</c:v>
                </c:pt>
                <c:pt idx="2022">
                  <c:v>24.96</c:v>
                </c:pt>
                <c:pt idx="2023">
                  <c:v>24.7</c:v>
                </c:pt>
                <c:pt idx="2024">
                  <c:v>24.34</c:v>
                </c:pt>
                <c:pt idx="2025">
                  <c:v>24.28</c:v>
                </c:pt>
                <c:pt idx="2026">
                  <c:v>24.23</c:v>
                </c:pt>
                <c:pt idx="2027">
                  <c:v>24.48</c:v>
                </c:pt>
                <c:pt idx="2028">
                  <c:v>24.73</c:v>
                </c:pt>
                <c:pt idx="2029">
                  <c:v>25.05</c:v>
                </c:pt>
                <c:pt idx="2030">
                  <c:v>25.03</c:v>
                </c:pt>
                <c:pt idx="2031">
                  <c:v>25.01</c:v>
                </c:pt>
                <c:pt idx="2032">
                  <c:v>24.97</c:v>
                </c:pt>
                <c:pt idx="2033">
                  <c:v>24.98</c:v>
                </c:pt>
                <c:pt idx="2034">
                  <c:v>24.9</c:v>
                </c:pt>
                <c:pt idx="2035">
                  <c:v>24.92</c:v>
                </c:pt>
                <c:pt idx="2036">
                  <c:v>24.83</c:v>
                </c:pt>
                <c:pt idx="2037">
                  <c:v>24.74</c:v>
                </c:pt>
                <c:pt idx="2038">
                  <c:v>24.38</c:v>
                </c:pt>
                <c:pt idx="2039">
                  <c:v>24.18</c:v>
                </c:pt>
                <c:pt idx="2040">
                  <c:v>24.48</c:v>
                </c:pt>
                <c:pt idx="2041">
                  <c:v>24.57</c:v>
                </c:pt>
                <c:pt idx="2042">
                  <c:v>24.56</c:v>
                </c:pt>
                <c:pt idx="2043">
                  <c:v>24.53</c:v>
                </c:pt>
                <c:pt idx="2044">
                  <c:v>24.49</c:v>
                </c:pt>
                <c:pt idx="2045">
                  <c:v>24.49</c:v>
                </c:pt>
                <c:pt idx="2046">
                  <c:v>24.53</c:v>
                </c:pt>
                <c:pt idx="2047">
                  <c:v>24.5</c:v>
                </c:pt>
                <c:pt idx="2048">
                  <c:v>24.44</c:v>
                </c:pt>
                <c:pt idx="2049">
                  <c:v>24.43</c:v>
                </c:pt>
                <c:pt idx="2050">
                  <c:v>24.45</c:v>
                </c:pt>
                <c:pt idx="2051">
                  <c:v>24.63</c:v>
                </c:pt>
                <c:pt idx="2052">
                  <c:v>24.8</c:v>
                </c:pt>
                <c:pt idx="2053">
                  <c:v>25.02</c:v>
                </c:pt>
                <c:pt idx="2054">
                  <c:v>25.29</c:v>
                </c:pt>
                <c:pt idx="2055">
                  <c:v>25.77</c:v>
                </c:pt>
                <c:pt idx="2056">
                  <c:v>26.03</c:v>
                </c:pt>
                <c:pt idx="2057">
                  <c:v>26.41</c:v>
                </c:pt>
                <c:pt idx="2058">
                  <c:v>26.76</c:v>
                </c:pt>
                <c:pt idx="2059">
                  <c:v>27.08</c:v>
                </c:pt>
                <c:pt idx="2060">
                  <c:v>27.81</c:v>
                </c:pt>
                <c:pt idx="2061">
                  <c:v>28.44</c:v>
                </c:pt>
                <c:pt idx="2062">
                  <c:v>29.39</c:v>
                </c:pt>
                <c:pt idx="2063">
                  <c:v>29.84</c:v>
                </c:pt>
                <c:pt idx="2064">
                  <c:v>30.33</c:v>
                </c:pt>
                <c:pt idx="2065">
                  <c:v>30.8</c:v>
                </c:pt>
                <c:pt idx="2066">
                  <c:v>31.12</c:v>
                </c:pt>
                <c:pt idx="2067">
                  <c:v>32.08</c:v>
                </c:pt>
                <c:pt idx="2068">
                  <c:v>31.74</c:v>
                </c:pt>
                <c:pt idx="2069">
                  <c:v>32.51</c:v>
                </c:pt>
                <c:pt idx="2070">
                  <c:v>32.99</c:v>
                </c:pt>
                <c:pt idx="2071">
                  <c:v>33.549999999999997</c:v>
                </c:pt>
                <c:pt idx="2072">
                  <c:v>33.799999999999997</c:v>
                </c:pt>
                <c:pt idx="2073">
                  <c:v>34.17</c:v>
                </c:pt>
                <c:pt idx="2074">
                  <c:v>34.159999999999997</c:v>
                </c:pt>
                <c:pt idx="2075">
                  <c:v>34.15</c:v>
                </c:pt>
                <c:pt idx="2076">
                  <c:v>34.409999999999997</c:v>
                </c:pt>
                <c:pt idx="2077">
                  <c:v>34.869999999999997</c:v>
                </c:pt>
                <c:pt idx="2078">
                  <c:v>35.51</c:v>
                </c:pt>
                <c:pt idx="2079">
                  <c:v>34.93</c:v>
                </c:pt>
                <c:pt idx="2080">
                  <c:v>34.76</c:v>
                </c:pt>
                <c:pt idx="2081">
                  <c:v>35.35</c:v>
                </c:pt>
                <c:pt idx="2082">
                  <c:v>35.340000000000003</c:v>
                </c:pt>
                <c:pt idx="2083">
                  <c:v>35.03</c:v>
                </c:pt>
                <c:pt idx="2084">
                  <c:v>35.1</c:v>
                </c:pt>
                <c:pt idx="2085">
                  <c:v>34.81</c:v>
                </c:pt>
                <c:pt idx="2086">
                  <c:v>34.979999999999997</c:v>
                </c:pt>
                <c:pt idx="2087">
                  <c:v>34.71</c:v>
                </c:pt>
                <c:pt idx="2088">
                  <c:v>34.82</c:v>
                </c:pt>
                <c:pt idx="2089">
                  <c:v>35.14</c:v>
                </c:pt>
                <c:pt idx="2090">
                  <c:v>34.6</c:v>
                </c:pt>
                <c:pt idx="2091">
                  <c:v>34.97</c:v>
                </c:pt>
                <c:pt idx="2092">
                  <c:v>34.380000000000003</c:v>
                </c:pt>
                <c:pt idx="2093">
                  <c:v>34.58</c:v>
                </c:pt>
                <c:pt idx="2094">
                  <c:v>34.299999999999997</c:v>
                </c:pt>
                <c:pt idx="2095">
                  <c:v>34.25</c:v>
                </c:pt>
                <c:pt idx="2096">
                  <c:v>34.14</c:v>
                </c:pt>
                <c:pt idx="2097">
                  <c:v>34.159999999999997</c:v>
                </c:pt>
                <c:pt idx="2098">
                  <c:v>34.04</c:v>
                </c:pt>
                <c:pt idx="2099">
                  <c:v>34.270000000000003</c:v>
                </c:pt>
                <c:pt idx="2100">
                  <c:v>34.020000000000003</c:v>
                </c:pt>
                <c:pt idx="2101">
                  <c:v>34.1</c:v>
                </c:pt>
                <c:pt idx="2102">
                  <c:v>33.47</c:v>
                </c:pt>
                <c:pt idx="2103">
                  <c:v>33.56</c:v>
                </c:pt>
                <c:pt idx="2104">
                  <c:v>33.1</c:v>
                </c:pt>
                <c:pt idx="2105">
                  <c:v>32.6</c:v>
                </c:pt>
                <c:pt idx="2106">
                  <c:v>32.51</c:v>
                </c:pt>
                <c:pt idx="2107">
                  <c:v>32.28</c:v>
                </c:pt>
                <c:pt idx="2108">
                  <c:v>32.5</c:v>
                </c:pt>
                <c:pt idx="2109">
                  <c:v>31.92</c:v>
                </c:pt>
                <c:pt idx="2110">
                  <c:v>32.17</c:v>
                </c:pt>
                <c:pt idx="2111">
                  <c:v>32.409999999999997</c:v>
                </c:pt>
                <c:pt idx="2112">
                  <c:v>31.78</c:v>
                </c:pt>
                <c:pt idx="2113">
                  <c:v>31.62</c:v>
                </c:pt>
                <c:pt idx="2114">
                  <c:v>31.75</c:v>
                </c:pt>
                <c:pt idx="2115">
                  <c:v>31.46</c:v>
                </c:pt>
                <c:pt idx="2116">
                  <c:v>31.17</c:v>
                </c:pt>
                <c:pt idx="2117">
                  <c:v>30.96</c:v>
                </c:pt>
                <c:pt idx="2118">
                  <c:v>31.28</c:v>
                </c:pt>
                <c:pt idx="2119">
                  <c:v>31.09</c:v>
                </c:pt>
                <c:pt idx="2120">
                  <c:v>30.88</c:v>
                </c:pt>
                <c:pt idx="2121">
                  <c:v>30.48</c:v>
                </c:pt>
                <c:pt idx="2122">
                  <c:v>30.31</c:v>
                </c:pt>
                <c:pt idx="2123">
                  <c:v>30.15</c:v>
                </c:pt>
                <c:pt idx="2124">
                  <c:v>29.93</c:v>
                </c:pt>
                <c:pt idx="2125">
                  <c:v>29.71</c:v>
                </c:pt>
                <c:pt idx="2126">
                  <c:v>29.37</c:v>
                </c:pt>
                <c:pt idx="2127">
                  <c:v>29.22</c:v>
                </c:pt>
                <c:pt idx="2128">
                  <c:v>29.11</c:v>
                </c:pt>
                <c:pt idx="2129">
                  <c:v>29.03</c:v>
                </c:pt>
                <c:pt idx="2130">
                  <c:v>28.91</c:v>
                </c:pt>
                <c:pt idx="2131">
                  <c:v>28.97</c:v>
                </c:pt>
                <c:pt idx="2132">
                  <c:v>28.82</c:v>
                </c:pt>
                <c:pt idx="2133">
                  <c:v>28.87</c:v>
                </c:pt>
                <c:pt idx="2134">
                  <c:v>28.83</c:v>
                </c:pt>
                <c:pt idx="2135">
                  <c:v>28.71</c:v>
                </c:pt>
                <c:pt idx="2136">
                  <c:v>28.59</c:v>
                </c:pt>
                <c:pt idx="2137">
                  <c:v>28.44</c:v>
                </c:pt>
                <c:pt idx="2138">
                  <c:v>28.47</c:v>
                </c:pt>
                <c:pt idx="2139">
                  <c:v>28.42</c:v>
                </c:pt>
                <c:pt idx="2140">
                  <c:v>28.3</c:v>
                </c:pt>
                <c:pt idx="2141">
                  <c:v>28.16</c:v>
                </c:pt>
                <c:pt idx="2142">
                  <c:v>28.14</c:v>
                </c:pt>
                <c:pt idx="2143">
                  <c:v>28.08</c:v>
                </c:pt>
                <c:pt idx="2144">
                  <c:v>27.91</c:v>
                </c:pt>
                <c:pt idx="2145">
                  <c:v>27.94</c:v>
                </c:pt>
                <c:pt idx="2146">
                  <c:v>27.88</c:v>
                </c:pt>
                <c:pt idx="2147">
                  <c:v>27.81</c:v>
                </c:pt>
                <c:pt idx="2148">
                  <c:v>27.74</c:v>
                </c:pt>
                <c:pt idx="2149">
                  <c:v>27.65</c:v>
                </c:pt>
                <c:pt idx="2150">
                  <c:v>27.55</c:v>
                </c:pt>
                <c:pt idx="2151">
                  <c:v>27.47</c:v>
                </c:pt>
                <c:pt idx="2152">
                  <c:v>27.45</c:v>
                </c:pt>
                <c:pt idx="2153">
                  <c:v>27.3</c:v>
                </c:pt>
                <c:pt idx="2154">
                  <c:v>27.17</c:v>
                </c:pt>
                <c:pt idx="2155">
                  <c:v>27.12</c:v>
                </c:pt>
                <c:pt idx="2156">
                  <c:v>26.73</c:v>
                </c:pt>
                <c:pt idx="2157">
                  <c:v>26.59</c:v>
                </c:pt>
                <c:pt idx="2158">
                  <c:v>26.66</c:v>
                </c:pt>
                <c:pt idx="2159">
                  <c:v>26.7</c:v>
                </c:pt>
                <c:pt idx="2160">
                  <c:v>26.66</c:v>
                </c:pt>
                <c:pt idx="2161">
                  <c:v>26.31</c:v>
                </c:pt>
                <c:pt idx="2162">
                  <c:v>26.32</c:v>
                </c:pt>
                <c:pt idx="2163">
                  <c:v>26.18</c:v>
                </c:pt>
                <c:pt idx="2164">
                  <c:v>26.1</c:v>
                </c:pt>
                <c:pt idx="2165">
                  <c:v>26.13</c:v>
                </c:pt>
                <c:pt idx="2166">
                  <c:v>25.78</c:v>
                </c:pt>
                <c:pt idx="2167">
                  <c:v>25.77</c:v>
                </c:pt>
                <c:pt idx="2168">
                  <c:v>25.71</c:v>
                </c:pt>
                <c:pt idx="2169">
                  <c:v>25.71</c:v>
                </c:pt>
                <c:pt idx="2170">
                  <c:v>25.66</c:v>
                </c:pt>
                <c:pt idx="2171">
                  <c:v>25.62</c:v>
                </c:pt>
                <c:pt idx="2172">
                  <c:v>25.64</c:v>
                </c:pt>
                <c:pt idx="2173">
                  <c:v>25.5</c:v>
                </c:pt>
                <c:pt idx="2174">
                  <c:v>25.38</c:v>
                </c:pt>
                <c:pt idx="2175">
                  <c:v>25.26</c:v>
                </c:pt>
                <c:pt idx="2176">
                  <c:v>25.14</c:v>
                </c:pt>
                <c:pt idx="2177">
                  <c:v>25.22</c:v>
                </c:pt>
                <c:pt idx="2178">
                  <c:v>25.19</c:v>
                </c:pt>
                <c:pt idx="2179">
                  <c:v>25.15</c:v>
                </c:pt>
                <c:pt idx="2180">
                  <c:v>24.86</c:v>
                </c:pt>
                <c:pt idx="2181">
                  <c:v>24.58</c:v>
                </c:pt>
                <c:pt idx="2182">
                  <c:v>24.35</c:v>
                </c:pt>
                <c:pt idx="2183">
                  <c:v>24.59</c:v>
                </c:pt>
                <c:pt idx="2184">
                  <c:v>24.82</c:v>
                </c:pt>
                <c:pt idx="2185">
                  <c:v>24.84</c:v>
                </c:pt>
                <c:pt idx="2186">
                  <c:v>24.67</c:v>
                </c:pt>
                <c:pt idx="2187">
                  <c:v>24.78</c:v>
                </c:pt>
                <c:pt idx="2188">
                  <c:v>24.76</c:v>
                </c:pt>
                <c:pt idx="2189">
                  <c:v>24.8</c:v>
                </c:pt>
                <c:pt idx="2190">
                  <c:v>24.9</c:v>
                </c:pt>
                <c:pt idx="2191">
                  <c:v>24.86</c:v>
                </c:pt>
                <c:pt idx="2192">
                  <c:v>24.8</c:v>
                </c:pt>
                <c:pt idx="2193">
                  <c:v>24.96</c:v>
                </c:pt>
                <c:pt idx="2194">
                  <c:v>25.16</c:v>
                </c:pt>
                <c:pt idx="2195">
                  <c:v>25.38</c:v>
                </c:pt>
                <c:pt idx="2196">
                  <c:v>25.55</c:v>
                </c:pt>
                <c:pt idx="2197">
                  <c:v>25.74</c:v>
                </c:pt>
                <c:pt idx="2198">
                  <c:v>26.15</c:v>
                </c:pt>
                <c:pt idx="2199">
                  <c:v>26.38</c:v>
                </c:pt>
                <c:pt idx="2200">
                  <c:v>26.62</c:v>
                </c:pt>
                <c:pt idx="2201">
                  <c:v>27.02</c:v>
                </c:pt>
                <c:pt idx="2202">
                  <c:v>27.36</c:v>
                </c:pt>
                <c:pt idx="2203">
                  <c:v>27.88</c:v>
                </c:pt>
                <c:pt idx="2204">
                  <c:v>28.43</c:v>
                </c:pt>
                <c:pt idx="2205">
                  <c:v>28.98</c:v>
                </c:pt>
                <c:pt idx="2206">
                  <c:v>29.67</c:v>
                </c:pt>
                <c:pt idx="2207">
                  <c:v>30.25</c:v>
                </c:pt>
                <c:pt idx="2208">
                  <c:v>30.88</c:v>
                </c:pt>
                <c:pt idx="2209">
                  <c:v>31.18</c:v>
                </c:pt>
                <c:pt idx="2210">
                  <c:v>31.4</c:v>
                </c:pt>
                <c:pt idx="2211">
                  <c:v>32.380000000000003</c:v>
                </c:pt>
                <c:pt idx="2212">
                  <c:v>32.729999999999997</c:v>
                </c:pt>
                <c:pt idx="2213">
                  <c:v>32.369999999999997</c:v>
                </c:pt>
                <c:pt idx="2214">
                  <c:v>33.36</c:v>
                </c:pt>
                <c:pt idx="2215">
                  <c:v>33.46</c:v>
                </c:pt>
                <c:pt idx="2216">
                  <c:v>32.46</c:v>
                </c:pt>
                <c:pt idx="2217">
                  <c:v>33.07</c:v>
                </c:pt>
                <c:pt idx="2218">
                  <c:v>34.22</c:v>
                </c:pt>
                <c:pt idx="2219">
                  <c:v>34.08</c:v>
                </c:pt>
                <c:pt idx="2220">
                  <c:v>34.130000000000003</c:v>
                </c:pt>
                <c:pt idx="2221">
                  <c:v>33.74</c:v>
                </c:pt>
                <c:pt idx="2222">
                  <c:v>33.74</c:v>
                </c:pt>
                <c:pt idx="2223">
                  <c:v>34.01</c:v>
                </c:pt>
                <c:pt idx="2224">
                  <c:v>34.200000000000003</c:v>
                </c:pt>
                <c:pt idx="2225">
                  <c:v>34.590000000000003</c:v>
                </c:pt>
                <c:pt idx="2226">
                  <c:v>34.770000000000003</c:v>
                </c:pt>
                <c:pt idx="2227">
                  <c:v>34.46</c:v>
                </c:pt>
                <c:pt idx="2228">
                  <c:v>34.74</c:v>
                </c:pt>
                <c:pt idx="2229">
                  <c:v>34.82</c:v>
                </c:pt>
                <c:pt idx="2230">
                  <c:v>34.729999999999997</c:v>
                </c:pt>
                <c:pt idx="2231">
                  <c:v>34.880000000000003</c:v>
                </c:pt>
                <c:pt idx="2232">
                  <c:v>34.36</c:v>
                </c:pt>
                <c:pt idx="2233">
                  <c:v>34.44</c:v>
                </c:pt>
                <c:pt idx="2234">
                  <c:v>34.56</c:v>
                </c:pt>
                <c:pt idx="2235">
                  <c:v>34.35</c:v>
                </c:pt>
                <c:pt idx="2236">
                  <c:v>34.520000000000003</c:v>
                </c:pt>
                <c:pt idx="2237">
                  <c:v>34.130000000000003</c:v>
                </c:pt>
                <c:pt idx="2238">
                  <c:v>33.92</c:v>
                </c:pt>
                <c:pt idx="2239">
                  <c:v>33.54</c:v>
                </c:pt>
                <c:pt idx="2240">
                  <c:v>33.4</c:v>
                </c:pt>
                <c:pt idx="2241">
                  <c:v>33.58</c:v>
                </c:pt>
                <c:pt idx="2242">
                  <c:v>33.44</c:v>
                </c:pt>
                <c:pt idx="2243">
                  <c:v>32.979999999999997</c:v>
                </c:pt>
                <c:pt idx="2244">
                  <c:v>32.46</c:v>
                </c:pt>
                <c:pt idx="2245">
                  <c:v>32.619999999999997</c:v>
                </c:pt>
                <c:pt idx="2246">
                  <c:v>32.86</c:v>
                </c:pt>
                <c:pt idx="2247">
                  <c:v>32.72</c:v>
                </c:pt>
                <c:pt idx="2248">
                  <c:v>32.229999999999997</c:v>
                </c:pt>
                <c:pt idx="2249">
                  <c:v>31.87</c:v>
                </c:pt>
                <c:pt idx="2250">
                  <c:v>31.94</c:v>
                </c:pt>
                <c:pt idx="2251">
                  <c:v>31.71</c:v>
                </c:pt>
                <c:pt idx="2252">
                  <c:v>31.73</c:v>
                </c:pt>
                <c:pt idx="2253">
                  <c:v>31.88</c:v>
                </c:pt>
                <c:pt idx="2254">
                  <c:v>31.62</c:v>
                </c:pt>
                <c:pt idx="2255">
                  <c:v>31.48</c:v>
                </c:pt>
                <c:pt idx="2256">
                  <c:v>31.25</c:v>
                </c:pt>
                <c:pt idx="2257">
                  <c:v>31.08</c:v>
                </c:pt>
                <c:pt idx="2258">
                  <c:v>31.01</c:v>
                </c:pt>
                <c:pt idx="2259">
                  <c:v>30.63</c:v>
                </c:pt>
                <c:pt idx="2260">
                  <c:v>30.57</c:v>
                </c:pt>
                <c:pt idx="2261">
                  <c:v>30.73</c:v>
                </c:pt>
                <c:pt idx="2262">
                  <c:v>30.56</c:v>
                </c:pt>
                <c:pt idx="2263">
                  <c:v>30.26</c:v>
                </c:pt>
                <c:pt idx="2264">
                  <c:v>30.14</c:v>
                </c:pt>
                <c:pt idx="2265">
                  <c:v>30</c:v>
                </c:pt>
                <c:pt idx="2266">
                  <c:v>29.59</c:v>
                </c:pt>
                <c:pt idx="2267">
                  <c:v>29.33</c:v>
                </c:pt>
                <c:pt idx="2268">
                  <c:v>29.15</c:v>
                </c:pt>
                <c:pt idx="2269">
                  <c:v>28.95</c:v>
                </c:pt>
                <c:pt idx="2270">
                  <c:v>28.74</c:v>
                </c:pt>
                <c:pt idx="2271">
                  <c:v>28.59</c:v>
                </c:pt>
                <c:pt idx="2272">
                  <c:v>28.55</c:v>
                </c:pt>
                <c:pt idx="2273">
                  <c:v>28.4</c:v>
                </c:pt>
                <c:pt idx="2274">
                  <c:v>28.33</c:v>
                </c:pt>
                <c:pt idx="2275">
                  <c:v>28.27</c:v>
                </c:pt>
                <c:pt idx="2276">
                  <c:v>28.17</c:v>
                </c:pt>
                <c:pt idx="2277">
                  <c:v>28.06</c:v>
                </c:pt>
                <c:pt idx="2278">
                  <c:v>27.82</c:v>
                </c:pt>
                <c:pt idx="2279">
                  <c:v>27.9</c:v>
                </c:pt>
                <c:pt idx="2280">
                  <c:v>27.81</c:v>
                </c:pt>
                <c:pt idx="2281">
                  <c:v>27.7</c:v>
                </c:pt>
                <c:pt idx="2282">
                  <c:v>27.64</c:v>
                </c:pt>
                <c:pt idx="2283">
                  <c:v>27.59</c:v>
                </c:pt>
                <c:pt idx="2284">
                  <c:v>27.48</c:v>
                </c:pt>
                <c:pt idx="2285">
                  <c:v>27.46</c:v>
                </c:pt>
                <c:pt idx="2286">
                  <c:v>27.41</c:v>
                </c:pt>
                <c:pt idx="2287">
                  <c:v>27.49</c:v>
                </c:pt>
                <c:pt idx="2288">
                  <c:v>27.51</c:v>
                </c:pt>
                <c:pt idx="2289">
                  <c:v>27.5</c:v>
                </c:pt>
                <c:pt idx="2290">
                  <c:v>27.51</c:v>
                </c:pt>
                <c:pt idx="2291">
                  <c:v>27.4</c:v>
                </c:pt>
                <c:pt idx="2292">
                  <c:v>27.33</c:v>
                </c:pt>
                <c:pt idx="2293">
                  <c:v>27.2</c:v>
                </c:pt>
                <c:pt idx="2294">
                  <c:v>27.16</c:v>
                </c:pt>
                <c:pt idx="2295">
                  <c:v>27.25</c:v>
                </c:pt>
                <c:pt idx="2296">
                  <c:v>27.37</c:v>
                </c:pt>
                <c:pt idx="2297">
                  <c:v>27.32</c:v>
                </c:pt>
                <c:pt idx="2298">
                  <c:v>27.28</c:v>
                </c:pt>
                <c:pt idx="2299">
                  <c:v>27.34</c:v>
                </c:pt>
                <c:pt idx="2300">
                  <c:v>27.26</c:v>
                </c:pt>
                <c:pt idx="2301">
                  <c:v>27.12</c:v>
                </c:pt>
                <c:pt idx="2302">
                  <c:v>27.12</c:v>
                </c:pt>
                <c:pt idx="2303">
                  <c:v>27.05</c:v>
                </c:pt>
                <c:pt idx="2304">
                  <c:v>26.66</c:v>
                </c:pt>
                <c:pt idx="2305">
                  <c:v>26.55</c:v>
                </c:pt>
                <c:pt idx="2306">
                  <c:v>26.35</c:v>
                </c:pt>
                <c:pt idx="2307">
                  <c:v>26.19</c:v>
                </c:pt>
                <c:pt idx="2308">
                  <c:v>26.29</c:v>
                </c:pt>
                <c:pt idx="2309">
                  <c:v>26.18</c:v>
                </c:pt>
                <c:pt idx="2310">
                  <c:v>26.07</c:v>
                </c:pt>
                <c:pt idx="2311">
                  <c:v>26.16</c:v>
                </c:pt>
                <c:pt idx="2312">
                  <c:v>25.8</c:v>
                </c:pt>
                <c:pt idx="2313">
                  <c:v>25.71</c:v>
                </c:pt>
                <c:pt idx="2314">
                  <c:v>25.79</c:v>
                </c:pt>
                <c:pt idx="2315">
                  <c:v>25.67</c:v>
                </c:pt>
                <c:pt idx="2316">
                  <c:v>25.72</c:v>
                </c:pt>
                <c:pt idx="2317">
                  <c:v>25.59</c:v>
                </c:pt>
                <c:pt idx="2318">
                  <c:v>25.66</c:v>
                </c:pt>
                <c:pt idx="2319">
                  <c:v>25.69</c:v>
                </c:pt>
                <c:pt idx="2320">
                  <c:v>25.61</c:v>
                </c:pt>
                <c:pt idx="2321">
                  <c:v>25.62</c:v>
                </c:pt>
                <c:pt idx="2322">
                  <c:v>25.5</c:v>
                </c:pt>
                <c:pt idx="2323">
                  <c:v>25.54</c:v>
                </c:pt>
                <c:pt idx="2324">
                  <c:v>25.31</c:v>
                </c:pt>
                <c:pt idx="2325">
                  <c:v>25.11</c:v>
                </c:pt>
                <c:pt idx="2326">
                  <c:v>24.88</c:v>
                </c:pt>
                <c:pt idx="2327">
                  <c:v>24.71</c:v>
                </c:pt>
                <c:pt idx="2328">
                  <c:v>24.51</c:v>
                </c:pt>
                <c:pt idx="2329">
                  <c:v>24.69</c:v>
                </c:pt>
                <c:pt idx="2330">
                  <c:v>24.79</c:v>
                </c:pt>
                <c:pt idx="2331">
                  <c:v>24.7</c:v>
                </c:pt>
                <c:pt idx="2332">
                  <c:v>24.52</c:v>
                </c:pt>
                <c:pt idx="2333">
                  <c:v>24.44</c:v>
                </c:pt>
                <c:pt idx="2334">
                  <c:v>24.57</c:v>
                </c:pt>
                <c:pt idx="2335">
                  <c:v>24.7</c:v>
                </c:pt>
                <c:pt idx="2336">
                  <c:v>24.59</c:v>
                </c:pt>
                <c:pt idx="2337">
                  <c:v>24.66</c:v>
                </c:pt>
                <c:pt idx="2338">
                  <c:v>24.76</c:v>
                </c:pt>
                <c:pt idx="2339">
                  <c:v>24.82</c:v>
                </c:pt>
                <c:pt idx="2340">
                  <c:v>25.05</c:v>
                </c:pt>
                <c:pt idx="2341">
                  <c:v>25.47</c:v>
                </c:pt>
                <c:pt idx="2342">
                  <c:v>25.85</c:v>
                </c:pt>
                <c:pt idx="2343">
                  <c:v>26.24</c:v>
                </c:pt>
                <c:pt idx="2344">
                  <c:v>26.31</c:v>
                </c:pt>
                <c:pt idx="2345">
                  <c:v>26.91</c:v>
                </c:pt>
                <c:pt idx="2346">
                  <c:v>27.33</c:v>
                </c:pt>
                <c:pt idx="2347">
                  <c:v>27.44</c:v>
                </c:pt>
                <c:pt idx="2348">
                  <c:v>27.97</c:v>
                </c:pt>
                <c:pt idx="2349">
                  <c:v>28.57</c:v>
                </c:pt>
                <c:pt idx="2350">
                  <c:v>29.21</c:v>
                </c:pt>
                <c:pt idx="2351">
                  <c:v>29.96</c:v>
                </c:pt>
                <c:pt idx="2352">
                  <c:v>30.48</c:v>
                </c:pt>
                <c:pt idx="2353">
                  <c:v>29.63</c:v>
                </c:pt>
                <c:pt idx="2354">
                  <c:v>29.3</c:v>
                </c:pt>
                <c:pt idx="2355">
                  <c:v>28.93</c:v>
                </c:pt>
                <c:pt idx="2356">
                  <c:v>30.93</c:v>
                </c:pt>
                <c:pt idx="2357">
                  <c:v>31.49</c:v>
                </c:pt>
                <c:pt idx="2358">
                  <c:v>30.06</c:v>
                </c:pt>
                <c:pt idx="2359">
                  <c:v>29.89</c:v>
                </c:pt>
                <c:pt idx="2360">
                  <c:v>30.24</c:v>
                </c:pt>
                <c:pt idx="2361">
                  <c:v>30.53</c:v>
                </c:pt>
                <c:pt idx="2362">
                  <c:v>32.29</c:v>
                </c:pt>
                <c:pt idx="2363">
                  <c:v>31.83</c:v>
                </c:pt>
                <c:pt idx="2364">
                  <c:v>32.67</c:v>
                </c:pt>
                <c:pt idx="2365">
                  <c:v>33.46</c:v>
                </c:pt>
                <c:pt idx="2366">
                  <c:v>32.97</c:v>
                </c:pt>
                <c:pt idx="2367">
                  <c:v>33.06</c:v>
                </c:pt>
                <c:pt idx="2368">
                  <c:v>33.340000000000003</c:v>
                </c:pt>
                <c:pt idx="2369">
                  <c:v>33.229999999999997</c:v>
                </c:pt>
                <c:pt idx="2370">
                  <c:v>33.69</c:v>
                </c:pt>
                <c:pt idx="2371">
                  <c:v>33.61</c:v>
                </c:pt>
                <c:pt idx="2372">
                  <c:v>33.99</c:v>
                </c:pt>
                <c:pt idx="2373">
                  <c:v>33.549999999999997</c:v>
                </c:pt>
                <c:pt idx="2374">
                  <c:v>33.25</c:v>
                </c:pt>
                <c:pt idx="2375">
                  <c:v>33.21</c:v>
                </c:pt>
                <c:pt idx="2376">
                  <c:v>33.369999999999997</c:v>
                </c:pt>
                <c:pt idx="2377">
                  <c:v>33.44</c:v>
                </c:pt>
                <c:pt idx="2378">
                  <c:v>33.119999999999997</c:v>
                </c:pt>
                <c:pt idx="2379">
                  <c:v>33.270000000000003</c:v>
                </c:pt>
                <c:pt idx="2380">
                  <c:v>33.54</c:v>
                </c:pt>
                <c:pt idx="2381">
                  <c:v>33.659999999999997</c:v>
                </c:pt>
                <c:pt idx="2382">
                  <c:v>32.94</c:v>
                </c:pt>
                <c:pt idx="2383">
                  <c:v>33.020000000000003</c:v>
                </c:pt>
                <c:pt idx="2384">
                  <c:v>32.68</c:v>
                </c:pt>
                <c:pt idx="2385">
                  <c:v>32.770000000000003</c:v>
                </c:pt>
                <c:pt idx="2386">
                  <c:v>32.71</c:v>
                </c:pt>
                <c:pt idx="2387">
                  <c:v>32.6</c:v>
                </c:pt>
                <c:pt idx="2388">
                  <c:v>32.29</c:v>
                </c:pt>
                <c:pt idx="2389">
                  <c:v>32.06</c:v>
                </c:pt>
                <c:pt idx="2390">
                  <c:v>32.18</c:v>
                </c:pt>
                <c:pt idx="2391">
                  <c:v>32.28</c:v>
                </c:pt>
                <c:pt idx="2392">
                  <c:v>31.51</c:v>
                </c:pt>
                <c:pt idx="2393">
                  <c:v>31.65</c:v>
                </c:pt>
                <c:pt idx="2394">
                  <c:v>31.16</c:v>
                </c:pt>
                <c:pt idx="2395">
                  <c:v>30.97</c:v>
                </c:pt>
                <c:pt idx="2396">
                  <c:v>30.94</c:v>
                </c:pt>
                <c:pt idx="2397">
                  <c:v>30.84</c:v>
                </c:pt>
                <c:pt idx="2398">
                  <c:v>30.73</c:v>
                </c:pt>
                <c:pt idx="2399">
                  <c:v>30.28</c:v>
                </c:pt>
                <c:pt idx="2400">
                  <c:v>30.43</c:v>
                </c:pt>
                <c:pt idx="2401">
                  <c:v>30.62</c:v>
                </c:pt>
                <c:pt idx="2402">
                  <c:v>30.17</c:v>
                </c:pt>
                <c:pt idx="2403">
                  <c:v>30.12</c:v>
                </c:pt>
                <c:pt idx="2404">
                  <c:v>30.33</c:v>
                </c:pt>
                <c:pt idx="2405">
                  <c:v>29.99</c:v>
                </c:pt>
                <c:pt idx="2406">
                  <c:v>29.99</c:v>
                </c:pt>
                <c:pt idx="2407">
                  <c:v>29.52</c:v>
                </c:pt>
                <c:pt idx="2408">
                  <c:v>29.69</c:v>
                </c:pt>
                <c:pt idx="2409">
                  <c:v>29.57</c:v>
                </c:pt>
                <c:pt idx="2410">
                  <c:v>29.43</c:v>
                </c:pt>
                <c:pt idx="2411">
                  <c:v>29.02</c:v>
                </c:pt>
                <c:pt idx="2412">
                  <c:v>28.9</c:v>
                </c:pt>
                <c:pt idx="2413">
                  <c:v>28.78</c:v>
                </c:pt>
                <c:pt idx="2414">
                  <c:v>28.67</c:v>
                </c:pt>
                <c:pt idx="2415">
                  <c:v>28.5</c:v>
                </c:pt>
                <c:pt idx="2416">
                  <c:v>28.57</c:v>
                </c:pt>
                <c:pt idx="2417">
                  <c:v>28.67</c:v>
                </c:pt>
                <c:pt idx="2418">
                  <c:v>28.59</c:v>
                </c:pt>
                <c:pt idx="2419">
                  <c:v>28.43</c:v>
                </c:pt>
                <c:pt idx="2420">
                  <c:v>28.4</c:v>
                </c:pt>
                <c:pt idx="2421">
                  <c:v>28.16</c:v>
                </c:pt>
                <c:pt idx="2422">
                  <c:v>28.13</c:v>
                </c:pt>
                <c:pt idx="2423">
                  <c:v>28.08</c:v>
                </c:pt>
                <c:pt idx="2424">
                  <c:v>28.01</c:v>
                </c:pt>
                <c:pt idx="2425">
                  <c:v>27.93</c:v>
                </c:pt>
                <c:pt idx="2426">
                  <c:v>27.83</c:v>
                </c:pt>
                <c:pt idx="2427">
                  <c:v>27.93</c:v>
                </c:pt>
                <c:pt idx="2428">
                  <c:v>27.82</c:v>
                </c:pt>
                <c:pt idx="2429">
                  <c:v>27.77</c:v>
                </c:pt>
                <c:pt idx="2430">
                  <c:v>27.66</c:v>
                </c:pt>
                <c:pt idx="2431">
                  <c:v>27.47</c:v>
                </c:pt>
                <c:pt idx="2432">
                  <c:v>27.53</c:v>
                </c:pt>
                <c:pt idx="2433">
                  <c:v>27.37</c:v>
                </c:pt>
                <c:pt idx="2434">
                  <c:v>27.26</c:v>
                </c:pt>
                <c:pt idx="2435">
                  <c:v>27.15</c:v>
                </c:pt>
                <c:pt idx="2436">
                  <c:v>27.16</c:v>
                </c:pt>
                <c:pt idx="2437">
                  <c:v>27.07</c:v>
                </c:pt>
                <c:pt idx="2438">
                  <c:v>27.17</c:v>
                </c:pt>
                <c:pt idx="2439">
                  <c:v>27.11</c:v>
                </c:pt>
                <c:pt idx="2440">
                  <c:v>27.22</c:v>
                </c:pt>
                <c:pt idx="2441">
                  <c:v>27.15</c:v>
                </c:pt>
                <c:pt idx="2442">
                  <c:v>27.17</c:v>
                </c:pt>
                <c:pt idx="2443">
                  <c:v>27.11</c:v>
                </c:pt>
                <c:pt idx="2444">
                  <c:v>26.92</c:v>
                </c:pt>
                <c:pt idx="2445">
                  <c:v>26.88</c:v>
                </c:pt>
                <c:pt idx="2446">
                  <c:v>27</c:v>
                </c:pt>
                <c:pt idx="2447">
                  <c:v>26.81</c:v>
                </c:pt>
                <c:pt idx="2448">
                  <c:v>26.89</c:v>
                </c:pt>
                <c:pt idx="2449">
                  <c:v>26.49</c:v>
                </c:pt>
                <c:pt idx="2450">
                  <c:v>26.43</c:v>
                </c:pt>
                <c:pt idx="2451">
                  <c:v>26.26</c:v>
                </c:pt>
                <c:pt idx="2452">
                  <c:v>26.23</c:v>
                </c:pt>
                <c:pt idx="2453">
                  <c:v>26.3</c:v>
                </c:pt>
                <c:pt idx="2454">
                  <c:v>26.28</c:v>
                </c:pt>
                <c:pt idx="2455">
                  <c:v>26.04</c:v>
                </c:pt>
                <c:pt idx="2456">
                  <c:v>26</c:v>
                </c:pt>
                <c:pt idx="2457">
                  <c:v>25.83</c:v>
                </c:pt>
                <c:pt idx="2458">
                  <c:v>25.86</c:v>
                </c:pt>
                <c:pt idx="2459">
                  <c:v>25.94</c:v>
                </c:pt>
                <c:pt idx="2460">
                  <c:v>25.86</c:v>
                </c:pt>
                <c:pt idx="2461">
                  <c:v>25.76</c:v>
                </c:pt>
                <c:pt idx="2462">
                  <c:v>25.59</c:v>
                </c:pt>
                <c:pt idx="2463">
                  <c:v>25.43</c:v>
                </c:pt>
                <c:pt idx="2464">
                  <c:v>25.33</c:v>
                </c:pt>
                <c:pt idx="2465">
                  <c:v>25.38</c:v>
                </c:pt>
                <c:pt idx="2466">
                  <c:v>25.43</c:v>
                </c:pt>
                <c:pt idx="2467">
                  <c:v>25.52</c:v>
                </c:pt>
                <c:pt idx="2468">
                  <c:v>25.46</c:v>
                </c:pt>
                <c:pt idx="2469">
                  <c:v>25.41</c:v>
                </c:pt>
                <c:pt idx="2470">
                  <c:v>25.41</c:v>
                </c:pt>
                <c:pt idx="2471">
                  <c:v>25.16</c:v>
                </c:pt>
                <c:pt idx="2472">
                  <c:v>25.08</c:v>
                </c:pt>
                <c:pt idx="2473">
                  <c:v>25.24</c:v>
                </c:pt>
                <c:pt idx="2474">
                  <c:v>25.29</c:v>
                </c:pt>
                <c:pt idx="2475">
                  <c:v>25.26</c:v>
                </c:pt>
                <c:pt idx="2476">
                  <c:v>25.16</c:v>
                </c:pt>
                <c:pt idx="2477">
                  <c:v>25.12</c:v>
                </c:pt>
                <c:pt idx="2478">
                  <c:v>25.11</c:v>
                </c:pt>
                <c:pt idx="2479">
                  <c:v>25.14</c:v>
                </c:pt>
                <c:pt idx="2480">
                  <c:v>25.17</c:v>
                </c:pt>
                <c:pt idx="2481">
                  <c:v>25.18</c:v>
                </c:pt>
                <c:pt idx="2482">
                  <c:v>25.13</c:v>
                </c:pt>
                <c:pt idx="2483">
                  <c:v>25.29</c:v>
                </c:pt>
                <c:pt idx="2484">
                  <c:v>25.72</c:v>
                </c:pt>
                <c:pt idx="2485">
                  <c:v>25.81</c:v>
                </c:pt>
                <c:pt idx="2486">
                  <c:v>25.98</c:v>
                </c:pt>
                <c:pt idx="2487">
                  <c:v>26.34</c:v>
                </c:pt>
                <c:pt idx="2488">
                  <c:v>26.53</c:v>
                </c:pt>
                <c:pt idx="2489">
                  <c:v>26.78</c:v>
                </c:pt>
                <c:pt idx="2490">
                  <c:v>27.24</c:v>
                </c:pt>
                <c:pt idx="2491">
                  <c:v>27.62</c:v>
                </c:pt>
                <c:pt idx="2492">
                  <c:v>28.15</c:v>
                </c:pt>
                <c:pt idx="2493">
                  <c:v>28.68</c:v>
                </c:pt>
                <c:pt idx="2494">
                  <c:v>29.26</c:v>
                </c:pt>
                <c:pt idx="2495">
                  <c:v>29.99</c:v>
                </c:pt>
                <c:pt idx="2496">
                  <c:v>30.47</c:v>
                </c:pt>
                <c:pt idx="2497">
                  <c:v>30.56</c:v>
                </c:pt>
                <c:pt idx="2498">
                  <c:v>30.95</c:v>
                </c:pt>
                <c:pt idx="2499">
                  <c:v>29.49</c:v>
                </c:pt>
                <c:pt idx="2500">
                  <c:v>30.8</c:v>
                </c:pt>
                <c:pt idx="2501">
                  <c:v>30.15</c:v>
                </c:pt>
                <c:pt idx="2502">
                  <c:v>31.57</c:v>
                </c:pt>
                <c:pt idx="2503">
                  <c:v>32.11</c:v>
                </c:pt>
                <c:pt idx="2504">
                  <c:v>31.82</c:v>
                </c:pt>
                <c:pt idx="2505">
                  <c:v>32.51</c:v>
                </c:pt>
                <c:pt idx="2506">
                  <c:v>32.96</c:v>
                </c:pt>
                <c:pt idx="2507">
                  <c:v>33.08</c:v>
                </c:pt>
                <c:pt idx="2508">
                  <c:v>33.29</c:v>
                </c:pt>
                <c:pt idx="2509">
                  <c:v>33.17</c:v>
                </c:pt>
                <c:pt idx="2510">
                  <c:v>33.35</c:v>
                </c:pt>
                <c:pt idx="2511">
                  <c:v>33.93</c:v>
                </c:pt>
                <c:pt idx="2512">
                  <c:v>33.270000000000003</c:v>
                </c:pt>
                <c:pt idx="2513">
                  <c:v>33.14</c:v>
                </c:pt>
                <c:pt idx="2514">
                  <c:v>32.97</c:v>
                </c:pt>
                <c:pt idx="2515">
                  <c:v>33.71</c:v>
                </c:pt>
                <c:pt idx="2516">
                  <c:v>32.409999999999997</c:v>
                </c:pt>
                <c:pt idx="2517">
                  <c:v>32.94</c:v>
                </c:pt>
                <c:pt idx="2518">
                  <c:v>32.39</c:v>
                </c:pt>
                <c:pt idx="2519">
                  <c:v>32.47</c:v>
                </c:pt>
                <c:pt idx="2520">
                  <c:v>32.630000000000003</c:v>
                </c:pt>
                <c:pt idx="2521">
                  <c:v>32.409999999999997</c:v>
                </c:pt>
                <c:pt idx="2522">
                  <c:v>32.72</c:v>
                </c:pt>
                <c:pt idx="2523">
                  <c:v>31.8</c:v>
                </c:pt>
                <c:pt idx="2524">
                  <c:v>31.45</c:v>
                </c:pt>
                <c:pt idx="2525">
                  <c:v>31.92</c:v>
                </c:pt>
                <c:pt idx="2526">
                  <c:v>31.17</c:v>
                </c:pt>
                <c:pt idx="2527">
                  <c:v>30.95</c:v>
                </c:pt>
                <c:pt idx="2528">
                  <c:v>31.86</c:v>
                </c:pt>
                <c:pt idx="2529">
                  <c:v>31.75</c:v>
                </c:pt>
                <c:pt idx="2530">
                  <c:v>31.54</c:v>
                </c:pt>
                <c:pt idx="2531">
                  <c:v>31.66</c:v>
                </c:pt>
                <c:pt idx="2532">
                  <c:v>31.61</c:v>
                </c:pt>
                <c:pt idx="2533">
                  <c:v>31.75</c:v>
                </c:pt>
                <c:pt idx="2534">
                  <c:v>31.82</c:v>
                </c:pt>
                <c:pt idx="2535">
                  <c:v>31.27</c:v>
                </c:pt>
                <c:pt idx="2536">
                  <c:v>31.5</c:v>
                </c:pt>
                <c:pt idx="2537">
                  <c:v>31.4</c:v>
                </c:pt>
                <c:pt idx="2538">
                  <c:v>30.57</c:v>
                </c:pt>
                <c:pt idx="2539">
                  <c:v>30.81</c:v>
                </c:pt>
                <c:pt idx="2540">
                  <c:v>31.08</c:v>
                </c:pt>
                <c:pt idx="2541">
                  <c:v>30.55</c:v>
                </c:pt>
                <c:pt idx="2542">
                  <c:v>30.42</c:v>
                </c:pt>
                <c:pt idx="2543">
                  <c:v>30.76</c:v>
                </c:pt>
                <c:pt idx="2544">
                  <c:v>30.41</c:v>
                </c:pt>
                <c:pt idx="2545">
                  <c:v>30.34</c:v>
                </c:pt>
                <c:pt idx="2546">
                  <c:v>29.9</c:v>
                </c:pt>
                <c:pt idx="2547">
                  <c:v>30.09</c:v>
                </c:pt>
                <c:pt idx="2548">
                  <c:v>30.03</c:v>
                </c:pt>
                <c:pt idx="2549">
                  <c:v>29.89</c:v>
                </c:pt>
                <c:pt idx="2550">
                  <c:v>29.64</c:v>
                </c:pt>
                <c:pt idx="2551">
                  <c:v>29.69</c:v>
                </c:pt>
                <c:pt idx="2552">
                  <c:v>29.43</c:v>
                </c:pt>
                <c:pt idx="2553">
                  <c:v>29.56</c:v>
                </c:pt>
                <c:pt idx="2554">
                  <c:v>29.13</c:v>
                </c:pt>
                <c:pt idx="2555">
                  <c:v>28.87</c:v>
                </c:pt>
                <c:pt idx="2556">
                  <c:v>28.63</c:v>
                </c:pt>
                <c:pt idx="2557">
                  <c:v>28.44</c:v>
                </c:pt>
                <c:pt idx="2558">
                  <c:v>28.21</c:v>
                </c:pt>
                <c:pt idx="2559">
                  <c:v>28.13</c:v>
                </c:pt>
                <c:pt idx="2560">
                  <c:v>27.98</c:v>
                </c:pt>
                <c:pt idx="2561">
                  <c:v>28.01</c:v>
                </c:pt>
                <c:pt idx="2562">
                  <c:v>27.89</c:v>
                </c:pt>
                <c:pt idx="2563">
                  <c:v>27.96</c:v>
                </c:pt>
                <c:pt idx="2564">
                  <c:v>27.83</c:v>
                </c:pt>
                <c:pt idx="2565">
                  <c:v>27.75</c:v>
                </c:pt>
                <c:pt idx="2566">
                  <c:v>27.57</c:v>
                </c:pt>
                <c:pt idx="2567">
                  <c:v>27.5</c:v>
                </c:pt>
                <c:pt idx="2568">
                  <c:v>27.31</c:v>
                </c:pt>
                <c:pt idx="2569">
                  <c:v>27.33</c:v>
                </c:pt>
                <c:pt idx="2570">
                  <c:v>27.02</c:v>
                </c:pt>
                <c:pt idx="2571">
                  <c:v>26.96</c:v>
                </c:pt>
                <c:pt idx="2572">
                  <c:v>26.87</c:v>
                </c:pt>
                <c:pt idx="2573">
                  <c:v>26.96</c:v>
                </c:pt>
                <c:pt idx="2574">
                  <c:v>26.89</c:v>
                </c:pt>
                <c:pt idx="2575">
                  <c:v>26.85</c:v>
                </c:pt>
                <c:pt idx="2576">
                  <c:v>26.96</c:v>
                </c:pt>
                <c:pt idx="2577">
                  <c:v>26.84</c:v>
                </c:pt>
                <c:pt idx="2578">
                  <c:v>26.9</c:v>
                </c:pt>
                <c:pt idx="2579">
                  <c:v>26.58</c:v>
                </c:pt>
                <c:pt idx="2580">
                  <c:v>26.42</c:v>
                </c:pt>
                <c:pt idx="2581">
                  <c:v>26.13</c:v>
                </c:pt>
                <c:pt idx="2582">
                  <c:v>26</c:v>
                </c:pt>
                <c:pt idx="2583">
                  <c:v>25.96</c:v>
                </c:pt>
                <c:pt idx="2584">
                  <c:v>26.38</c:v>
                </c:pt>
                <c:pt idx="2585">
                  <c:v>26.54</c:v>
                </c:pt>
                <c:pt idx="2586">
                  <c:v>26.59</c:v>
                </c:pt>
                <c:pt idx="2587">
                  <c:v>26.41</c:v>
                </c:pt>
                <c:pt idx="2588">
                  <c:v>25.98</c:v>
                </c:pt>
                <c:pt idx="2589">
                  <c:v>25.55</c:v>
                </c:pt>
                <c:pt idx="2590">
                  <c:v>25.39</c:v>
                </c:pt>
                <c:pt idx="2591">
                  <c:v>25.38</c:v>
                </c:pt>
                <c:pt idx="2592">
                  <c:v>25.65</c:v>
                </c:pt>
                <c:pt idx="2593">
                  <c:v>25.83</c:v>
                </c:pt>
                <c:pt idx="2594">
                  <c:v>25.92</c:v>
                </c:pt>
                <c:pt idx="2595">
                  <c:v>25.7</c:v>
                </c:pt>
                <c:pt idx="2596">
                  <c:v>25.54</c:v>
                </c:pt>
                <c:pt idx="2597">
                  <c:v>25.67</c:v>
                </c:pt>
                <c:pt idx="2598">
                  <c:v>25.84</c:v>
                </c:pt>
                <c:pt idx="2599">
                  <c:v>25.93</c:v>
                </c:pt>
                <c:pt idx="2600">
                  <c:v>25.72</c:v>
                </c:pt>
                <c:pt idx="2601">
                  <c:v>25.6</c:v>
                </c:pt>
                <c:pt idx="2602">
                  <c:v>25.31</c:v>
                </c:pt>
                <c:pt idx="2603">
                  <c:v>25.06</c:v>
                </c:pt>
                <c:pt idx="2604">
                  <c:v>24.96</c:v>
                </c:pt>
                <c:pt idx="2605">
                  <c:v>25.13</c:v>
                </c:pt>
                <c:pt idx="2606">
                  <c:v>25.24</c:v>
                </c:pt>
                <c:pt idx="2607">
                  <c:v>25.06</c:v>
                </c:pt>
                <c:pt idx="2608">
                  <c:v>24.91</c:v>
                </c:pt>
                <c:pt idx="2609">
                  <c:v>24.79</c:v>
                </c:pt>
                <c:pt idx="2610">
                  <c:v>24.34</c:v>
                </c:pt>
                <c:pt idx="2611">
                  <c:v>24.12</c:v>
                </c:pt>
                <c:pt idx="2612">
                  <c:v>23.81</c:v>
                </c:pt>
                <c:pt idx="2613">
                  <c:v>24.02</c:v>
                </c:pt>
                <c:pt idx="2614">
                  <c:v>24.01</c:v>
                </c:pt>
                <c:pt idx="2615">
                  <c:v>24.21</c:v>
                </c:pt>
                <c:pt idx="2616">
                  <c:v>24.19</c:v>
                </c:pt>
                <c:pt idx="2617">
                  <c:v>24.17</c:v>
                </c:pt>
                <c:pt idx="2618">
                  <c:v>24.21</c:v>
                </c:pt>
                <c:pt idx="2619">
                  <c:v>24.2</c:v>
                </c:pt>
                <c:pt idx="2620">
                  <c:v>24.16</c:v>
                </c:pt>
                <c:pt idx="2621">
                  <c:v>24.1</c:v>
                </c:pt>
                <c:pt idx="2622">
                  <c:v>24.12</c:v>
                </c:pt>
                <c:pt idx="2623">
                  <c:v>24.07</c:v>
                </c:pt>
                <c:pt idx="2624">
                  <c:v>23.8</c:v>
                </c:pt>
                <c:pt idx="2625">
                  <c:v>23.66</c:v>
                </c:pt>
                <c:pt idx="2626">
                  <c:v>23.98</c:v>
                </c:pt>
                <c:pt idx="2627">
                  <c:v>24.14</c:v>
                </c:pt>
                <c:pt idx="2628">
                  <c:v>24.3</c:v>
                </c:pt>
                <c:pt idx="2629">
                  <c:v>24.32</c:v>
                </c:pt>
                <c:pt idx="2630">
                  <c:v>25.13</c:v>
                </c:pt>
                <c:pt idx="2631">
                  <c:v>25.89</c:v>
                </c:pt>
                <c:pt idx="2632">
                  <c:v>25.87</c:v>
                </c:pt>
                <c:pt idx="2633">
                  <c:v>26.34</c:v>
                </c:pt>
                <c:pt idx="2634">
                  <c:v>26.95</c:v>
                </c:pt>
                <c:pt idx="2635">
                  <c:v>27.44</c:v>
                </c:pt>
                <c:pt idx="2636">
                  <c:v>28.09</c:v>
                </c:pt>
                <c:pt idx="2637">
                  <c:v>28.68</c:v>
                </c:pt>
                <c:pt idx="2638">
                  <c:v>29.32</c:v>
                </c:pt>
                <c:pt idx="2639">
                  <c:v>29.66</c:v>
                </c:pt>
                <c:pt idx="2640">
                  <c:v>30.16</c:v>
                </c:pt>
                <c:pt idx="2641">
                  <c:v>29.33</c:v>
                </c:pt>
                <c:pt idx="2642">
                  <c:v>30.14</c:v>
                </c:pt>
                <c:pt idx="2643">
                  <c:v>31.59</c:v>
                </c:pt>
                <c:pt idx="2644">
                  <c:v>31.93</c:v>
                </c:pt>
                <c:pt idx="2645">
                  <c:v>30.27</c:v>
                </c:pt>
                <c:pt idx="2646">
                  <c:v>29.51</c:v>
                </c:pt>
                <c:pt idx="2647">
                  <c:v>31.68</c:v>
                </c:pt>
                <c:pt idx="2648">
                  <c:v>32.96</c:v>
                </c:pt>
                <c:pt idx="2649">
                  <c:v>33.32</c:v>
                </c:pt>
                <c:pt idx="2650">
                  <c:v>33.090000000000003</c:v>
                </c:pt>
                <c:pt idx="2651">
                  <c:v>30.71</c:v>
                </c:pt>
                <c:pt idx="2652">
                  <c:v>32.840000000000003</c:v>
                </c:pt>
                <c:pt idx="2653">
                  <c:v>32.71</c:v>
                </c:pt>
                <c:pt idx="2654">
                  <c:v>32.590000000000003</c:v>
                </c:pt>
                <c:pt idx="2655">
                  <c:v>32.42</c:v>
                </c:pt>
                <c:pt idx="2656">
                  <c:v>32.9</c:v>
                </c:pt>
                <c:pt idx="2657">
                  <c:v>32.76</c:v>
                </c:pt>
                <c:pt idx="2658">
                  <c:v>33.380000000000003</c:v>
                </c:pt>
                <c:pt idx="2659">
                  <c:v>32.909999999999997</c:v>
                </c:pt>
                <c:pt idx="2660">
                  <c:v>33.28</c:v>
                </c:pt>
                <c:pt idx="2661">
                  <c:v>33.5</c:v>
                </c:pt>
                <c:pt idx="2662">
                  <c:v>33.17</c:v>
                </c:pt>
                <c:pt idx="2663">
                  <c:v>33.28</c:v>
                </c:pt>
                <c:pt idx="2664">
                  <c:v>33.25</c:v>
                </c:pt>
                <c:pt idx="2665">
                  <c:v>33.21</c:v>
                </c:pt>
                <c:pt idx="2666">
                  <c:v>33.130000000000003</c:v>
                </c:pt>
                <c:pt idx="2667">
                  <c:v>32.44</c:v>
                </c:pt>
                <c:pt idx="2668">
                  <c:v>32.47</c:v>
                </c:pt>
                <c:pt idx="2669">
                  <c:v>32.380000000000003</c:v>
                </c:pt>
                <c:pt idx="2670">
                  <c:v>32.76</c:v>
                </c:pt>
                <c:pt idx="2671">
                  <c:v>33.19</c:v>
                </c:pt>
                <c:pt idx="2672">
                  <c:v>32.56</c:v>
                </c:pt>
                <c:pt idx="2673">
                  <c:v>32.35</c:v>
                </c:pt>
                <c:pt idx="2674">
                  <c:v>32.47</c:v>
                </c:pt>
                <c:pt idx="2675">
                  <c:v>32.270000000000003</c:v>
                </c:pt>
                <c:pt idx="2676">
                  <c:v>31.94</c:v>
                </c:pt>
                <c:pt idx="2677">
                  <c:v>31.97</c:v>
                </c:pt>
                <c:pt idx="2678">
                  <c:v>32.04</c:v>
                </c:pt>
                <c:pt idx="2679">
                  <c:v>32.01</c:v>
                </c:pt>
                <c:pt idx="2680">
                  <c:v>31.4</c:v>
                </c:pt>
                <c:pt idx="2681">
                  <c:v>31.15</c:v>
                </c:pt>
                <c:pt idx="2682">
                  <c:v>31.12</c:v>
                </c:pt>
                <c:pt idx="2683">
                  <c:v>30.94</c:v>
                </c:pt>
                <c:pt idx="2684">
                  <c:v>31.19</c:v>
                </c:pt>
                <c:pt idx="2685">
                  <c:v>30.85</c:v>
                </c:pt>
                <c:pt idx="2686">
                  <c:v>31.08</c:v>
                </c:pt>
                <c:pt idx="2687">
                  <c:v>30.47</c:v>
                </c:pt>
                <c:pt idx="2688">
                  <c:v>30.41</c:v>
                </c:pt>
                <c:pt idx="2689">
                  <c:v>30.01</c:v>
                </c:pt>
                <c:pt idx="2690">
                  <c:v>30.43</c:v>
                </c:pt>
                <c:pt idx="2691">
                  <c:v>29.74</c:v>
                </c:pt>
                <c:pt idx="2692">
                  <c:v>29.67</c:v>
                </c:pt>
                <c:pt idx="2693">
                  <c:v>29.89</c:v>
                </c:pt>
                <c:pt idx="2694">
                  <c:v>29.7</c:v>
                </c:pt>
                <c:pt idx="2695">
                  <c:v>29.82</c:v>
                </c:pt>
                <c:pt idx="2696">
                  <c:v>29.32</c:v>
                </c:pt>
                <c:pt idx="2697">
                  <c:v>28.81</c:v>
                </c:pt>
                <c:pt idx="2698">
                  <c:v>28.59</c:v>
                </c:pt>
                <c:pt idx="2699">
                  <c:v>28.3</c:v>
                </c:pt>
                <c:pt idx="2700">
                  <c:v>28.11</c:v>
                </c:pt>
                <c:pt idx="2701">
                  <c:v>28.11</c:v>
                </c:pt>
                <c:pt idx="2702">
                  <c:v>27.85</c:v>
                </c:pt>
                <c:pt idx="2703">
                  <c:v>27.77</c:v>
                </c:pt>
                <c:pt idx="2704">
                  <c:v>27.7</c:v>
                </c:pt>
                <c:pt idx="2705">
                  <c:v>27.47</c:v>
                </c:pt>
                <c:pt idx="2706">
                  <c:v>27.41</c:v>
                </c:pt>
                <c:pt idx="2707">
                  <c:v>27.28</c:v>
                </c:pt>
                <c:pt idx="2708">
                  <c:v>26.94</c:v>
                </c:pt>
                <c:pt idx="2709">
                  <c:v>26.89</c:v>
                </c:pt>
                <c:pt idx="2710">
                  <c:v>26.7</c:v>
                </c:pt>
                <c:pt idx="2711">
                  <c:v>26.78</c:v>
                </c:pt>
                <c:pt idx="2712">
                  <c:v>26.56</c:v>
                </c:pt>
                <c:pt idx="2713">
                  <c:v>26.5</c:v>
                </c:pt>
                <c:pt idx="2714">
                  <c:v>26.28</c:v>
                </c:pt>
                <c:pt idx="2715">
                  <c:v>26.11</c:v>
                </c:pt>
                <c:pt idx="2716">
                  <c:v>25.93</c:v>
                </c:pt>
                <c:pt idx="2717">
                  <c:v>26.03</c:v>
                </c:pt>
                <c:pt idx="2718">
                  <c:v>25.89</c:v>
                </c:pt>
                <c:pt idx="2719">
                  <c:v>25.78</c:v>
                </c:pt>
                <c:pt idx="2720">
                  <c:v>25.69</c:v>
                </c:pt>
                <c:pt idx="2721">
                  <c:v>25.59</c:v>
                </c:pt>
                <c:pt idx="2722">
                  <c:v>25.47</c:v>
                </c:pt>
                <c:pt idx="2723">
                  <c:v>25.23</c:v>
                </c:pt>
                <c:pt idx="2724">
                  <c:v>25.12</c:v>
                </c:pt>
                <c:pt idx="2725">
                  <c:v>24.88</c:v>
                </c:pt>
                <c:pt idx="2726">
                  <c:v>25.12</c:v>
                </c:pt>
                <c:pt idx="2727">
                  <c:v>25.26</c:v>
                </c:pt>
                <c:pt idx="2728">
                  <c:v>25.1</c:v>
                </c:pt>
                <c:pt idx="2729">
                  <c:v>24.84</c:v>
                </c:pt>
                <c:pt idx="2730">
                  <c:v>24.46</c:v>
                </c:pt>
                <c:pt idx="2731">
                  <c:v>24.39</c:v>
                </c:pt>
                <c:pt idx="2732">
                  <c:v>24.43</c:v>
                </c:pt>
                <c:pt idx="2733">
                  <c:v>24.2</c:v>
                </c:pt>
                <c:pt idx="2734">
                  <c:v>24.23</c:v>
                </c:pt>
                <c:pt idx="2735">
                  <c:v>24.27</c:v>
                </c:pt>
                <c:pt idx="2736">
                  <c:v>24.11</c:v>
                </c:pt>
                <c:pt idx="2737">
                  <c:v>23.98</c:v>
                </c:pt>
                <c:pt idx="2738">
                  <c:v>24.17</c:v>
                </c:pt>
                <c:pt idx="2739">
                  <c:v>24</c:v>
                </c:pt>
                <c:pt idx="2740">
                  <c:v>23.73</c:v>
                </c:pt>
                <c:pt idx="2741">
                  <c:v>23.72</c:v>
                </c:pt>
                <c:pt idx="2742">
                  <c:v>23.57</c:v>
                </c:pt>
                <c:pt idx="2743">
                  <c:v>23.6</c:v>
                </c:pt>
                <c:pt idx="2744">
                  <c:v>23.51</c:v>
                </c:pt>
                <c:pt idx="2745">
                  <c:v>23.25</c:v>
                </c:pt>
                <c:pt idx="2746">
                  <c:v>23.09</c:v>
                </c:pt>
                <c:pt idx="2747">
                  <c:v>23.01</c:v>
                </c:pt>
                <c:pt idx="2748">
                  <c:v>22.62</c:v>
                </c:pt>
                <c:pt idx="2749">
                  <c:v>22.6</c:v>
                </c:pt>
                <c:pt idx="2750">
                  <c:v>22.7</c:v>
                </c:pt>
                <c:pt idx="2751">
                  <c:v>22.24</c:v>
                </c:pt>
                <c:pt idx="2752">
                  <c:v>22.02</c:v>
                </c:pt>
                <c:pt idx="2753">
                  <c:v>22.27</c:v>
                </c:pt>
                <c:pt idx="2754">
                  <c:v>22</c:v>
                </c:pt>
                <c:pt idx="2755">
                  <c:v>21.87</c:v>
                </c:pt>
                <c:pt idx="2756">
                  <c:v>21.79</c:v>
                </c:pt>
                <c:pt idx="2757">
                  <c:v>21.75</c:v>
                </c:pt>
                <c:pt idx="2758">
                  <c:v>21.97</c:v>
                </c:pt>
                <c:pt idx="2759">
                  <c:v>22.18</c:v>
                </c:pt>
                <c:pt idx="2760">
                  <c:v>22.42</c:v>
                </c:pt>
                <c:pt idx="2761">
                  <c:v>21.87</c:v>
                </c:pt>
                <c:pt idx="2762">
                  <c:v>21.96</c:v>
                </c:pt>
                <c:pt idx="2763">
                  <c:v>22.03</c:v>
                </c:pt>
                <c:pt idx="2764">
                  <c:v>21.55</c:v>
                </c:pt>
                <c:pt idx="2765">
                  <c:v>21.84</c:v>
                </c:pt>
                <c:pt idx="2766">
                  <c:v>21.89</c:v>
                </c:pt>
                <c:pt idx="2767">
                  <c:v>21.42</c:v>
                </c:pt>
                <c:pt idx="2768">
                  <c:v>21.26</c:v>
                </c:pt>
                <c:pt idx="2769">
                  <c:v>21.39</c:v>
                </c:pt>
                <c:pt idx="2770">
                  <c:v>21.5</c:v>
                </c:pt>
                <c:pt idx="2771">
                  <c:v>21.8</c:v>
                </c:pt>
                <c:pt idx="2772">
                  <c:v>22.12</c:v>
                </c:pt>
                <c:pt idx="2773">
                  <c:v>22.46</c:v>
                </c:pt>
                <c:pt idx="2774">
                  <c:v>23.23</c:v>
                </c:pt>
                <c:pt idx="2775">
                  <c:v>23.85</c:v>
                </c:pt>
                <c:pt idx="2776">
                  <c:v>24.39</c:v>
                </c:pt>
                <c:pt idx="2777">
                  <c:v>24.93</c:v>
                </c:pt>
                <c:pt idx="2778">
                  <c:v>25.3</c:v>
                </c:pt>
                <c:pt idx="2779">
                  <c:v>25.86</c:v>
                </c:pt>
                <c:pt idx="2780">
                  <c:v>26.71</c:v>
                </c:pt>
                <c:pt idx="2781">
                  <c:v>27.61</c:v>
                </c:pt>
                <c:pt idx="2782">
                  <c:v>28.67</c:v>
                </c:pt>
                <c:pt idx="2783">
                  <c:v>29.1</c:v>
                </c:pt>
                <c:pt idx="2784">
                  <c:v>29.56</c:v>
                </c:pt>
                <c:pt idx="2785">
                  <c:v>29.94</c:v>
                </c:pt>
                <c:pt idx="2786">
                  <c:v>30.22</c:v>
                </c:pt>
                <c:pt idx="2787">
                  <c:v>30.65</c:v>
                </c:pt>
                <c:pt idx="2788">
                  <c:v>30.83</c:v>
                </c:pt>
                <c:pt idx="2789">
                  <c:v>31.18</c:v>
                </c:pt>
                <c:pt idx="2790">
                  <c:v>32.479999999999997</c:v>
                </c:pt>
                <c:pt idx="2791">
                  <c:v>32.75</c:v>
                </c:pt>
                <c:pt idx="2792">
                  <c:v>33.15</c:v>
                </c:pt>
                <c:pt idx="2793">
                  <c:v>33.74</c:v>
                </c:pt>
                <c:pt idx="2794">
                  <c:v>33.53</c:v>
                </c:pt>
                <c:pt idx="2795">
                  <c:v>33.950000000000003</c:v>
                </c:pt>
                <c:pt idx="2796">
                  <c:v>33.479999999999997</c:v>
                </c:pt>
                <c:pt idx="2797">
                  <c:v>33.43</c:v>
                </c:pt>
                <c:pt idx="2798">
                  <c:v>33.590000000000003</c:v>
                </c:pt>
                <c:pt idx="2799">
                  <c:v>33.86</c:v>
                </c:pt>
                <c:pt idx="2800">
                  <c:v>34.31</c:v>
                </c:pt>
                <c:pt idx="2801">
                  <c:v>33.56</c:v>
                </c:pt>
                <c:pt idx="2802">
                  <c:v>34.15</c:v>
                </c:pt>
                <c:pt idx="2803">
                  <c:v>33.97</c:v>
                </c:pt>
                <c:pt idx="2804">
                  <c:v>33.729999999999997</c:v>
                </c:pt>
                <c:pt idx="2805">
                  <c:v>33.29</c:v>
                </c:pt>
                <c:pt idx="2806">
                  <c:v>33.340000000000003</c:v>
                </c:pt>
                <c:pt idx="2807">
                  <c:v>33.590000000000003</c:v>
                </c:pt>
                <c:pt idx="2808">
                  <c:v>33.01</c:v>
                </c:pt>
                <c:pt idx="2809">
                  <c:v>33.17</c:v>
                </c:pt>
                <c:pt idx="2810">
                  <c:v>33.01</c:v>
                </c:pt>
                <c:pt idx="2811">
                  <c:v>33.96</c:v>
                </c:pt>
                <c:pt idx="2812">
                  <c:v>34.01</c:v>
                </c:pt>
                <c:pt idx="2813">
                  <c:v>32.94</c:v>
                </c:pt>
                <c:pt idx="2814">
                  <c:v>32.450000000000003</c:v>
                </c:pt>
                <c:pt idx="2815">
                  <c:v>32.520000000000003</c:v>
                </c:pt>
                <c:pt idx="2816">
                  <c:v>32.590000000000003</c:v>
                </c:pt>
                <c:pt idx="2817">
                  <c:v>32.049999999999997</c:v>
                </c:pt>
                <c:pt idx="2818">
                  <c:v>32.57</c:v>
                </c:pt>
                <c:pt idx="2819">
                  <c:v>33.06</c:v>
                </c:pt>
                <c:pt idx="2820">
                  <c:v>33.380000000000003</c:v>
                </c:pt>
                <c:pt idx="2821">
                  <c:v>32.56</c:v>
                </c:pt>
                <c:pt idx="2822">
                  <c:v>32.64</c:v>
                </c:pt>
                <c:pt idx="2823">
                  <c:v>31.93</c:v>
                </c:pt>
                <c:pt idx="2824">
                  <c:v>31.79</c:v>
                </c:pt>
                <c:pt idx="2825">
                  <c:v>31.62</c:v>
                </c:pt>
                <c:pt idx="2826">
                  <c:v>31.65</c:v>
                </c:pt>
                <c:pt idx="2827">
                  <c:v>31.41</c:v>
                </c:pt>
                <c:pt idx="2828">
                  <c:v>30.89</c:v>
                </c:pt>
                <c:pt idx="2829">
                  <c:v>31.37</c:v>
                </c:pt>
                <c:pt idx="2830">
                  <c:v>31.27</c:v>
                </c:pt>
                <c:pt idx="2831">
                  <c:v>31.13</c:v>
                </c:pt>
                <c:pt idx="2832">
                  <c:v>30.78</c:v>
                </c:pt>
                <c:pt idx="2833">
                  <c:v>30.92</c:v>
                </c:pt>
                <c:pt idx="2834">
                  <c:v>30.45</c:v>
                </c:pt>
                <c:pt idx="2835">
                  <c:v>30.63</c:v>
                </c:pt>
                <c:pt idx="2836">
                  <c:v>30.4</c:v>
                </c:pt>
                <c:pt idx="2837">
                  <c:v>30.31</c:v>
                </c:pt>
                <c:pt idx="2838">
                  <c:v>30.42</c:v>
                </c:pt>
                <c:pt idx="2839">
                  <c:v>30.21</c:v>
                </c:pt>
                <c:pt idx="2840">
                  <c:v>30.03</c:v>
                </c:pt>
                <c:pt idx="2841">
                  <c:v>29.63</c:v>
                </c:pt>
                <c:pt idx="2842">
                  <c:v>29.26</c:v>
                </c:pt>
                <c:pt idx="2843">
                  <c:v>28.94</c:v>
                </c:pt>
                <c:pt idx="2844">
                  <c:v>28.63</c:v>
                </c:pt>
                <c:pt idx="2845">
                  <c:v>28.28</c:v>
                </c:pt>
                <c:pt idx="2846">
                  <c:v>28.11</c:v>
                </c:pt>
                <c:pt idx="2847">
                  <c:v>27.91</c:v>
                </c:pt>
                <c:pt idx="2848">
                  <c:v>27.72</c:v>
                </c:pt>
                <c:pt idx="2849">
                  <c:v>27.79</c:v>
                </c:pt>
                <c:pt idx="2850">
                  <c:v>27.55</c:v>
                </c:pt>
                <c:pt idx="2851">
                  <c:v>27.42</c:v>
                </c:pt>
                <c:pt idx="2852">
                  <c:v>27.22</c:v>
                </c:pt>
                <c:pt idx="2853">
                  <c:v>27.2</c:v>
                </c:pt>
                <c:pt idx="2854">
                  <c:v>27.02</c:v>
                </c:pt>
                <c:pt idx="2855">
                  <c:v>26.8</c:v>
                </c:pt>
                <c:pt idx="2856">
                  <c:v>26.79</c:v>
                </c:pt>
                <c:pt idx="2857">
                  <c:v>26.62</c:v>
                </c:pt>
                <c:pt idx="2858">
                  <c:v>26.46</c:v>
                </c:pt>
                <c:pt idx="2859">
                  <c:v>26.37</c:v>
                </c:pt>
                <c:pt idx="2860">
                  <c:v>26</c:v>
                </c:pt>
                <c:pt idx="2861">
                  <c:v>25.83</c:v>
                </c:pt>
                <c:pt idx="2862">
                  <c:v>25.66</c:v>
                </c:pt>
                <c:pt idx="2863">
                  <c:v>25.52</c:v>
                </c:pt>
                <c:pt idx="2864">
                  <c:v>25.43</c:v>
                </c:pt>
                <c:pt idx="2865">
                  <c:v>25.29</c:v>
                </c:pt>
                <c:pt idx="2866">
                  <c:v>25.17</c:v>
                </c:pt>
                <c:pt idx="2867">
                  <c:v>25.12</c:v>
                </c:pt>
                <c:pt idx="2868">
                  <c:v>25.01</c:v>
                </c:pt>
                <c:pt idx="2869">
                  <c:v>24.87</c:v>
                </c:pt>
                <c:pt idx="2870">
                  <c:v>24.77</c:v>
                </c:pt>
                <c:pt idx="2871">
                  <c:v>24.62</c:v>
                </c:pt>
                <c:pt idx="2872">
                  <c:v>24.46</c:v>
                </c:pt>
                <c:pt idx="2873">
                  <c:v>24.27</c:v>
                </c:pt>
                <c:pt idx="2874">
                  <c:v>24.06</c:v>
                </c:pt>
                <c:pt idx="2875">
                  <c:v>23.96</c:v>
                </c:pt>
                <c:pt idx="2876">
                  <c:v>23.68</c:v>
                </c:pt>
                <c:pt idx="2877">
                  <c:v>23.65</c:v>
                </c:pt>
                <c:pt idx="2878">
                  <c:v>23.54</c:v>
                </c:pt>
                <c:pt idx="2879">
                  <c:v>23.46</c:v>
                </c:pt>
                <c:pt idx="2880">
                  <c:v>23.38</c:v>
                </c:pt>
                <c:pt idx="2881">
                  <c:v>23.38</c:v>
                </c:pt>
                <c:pt idx="2882">
                  <c:v>23.12</c:v>
                </c:pt>
                <c:pt idx="2883">
                  <c:v>23.13</c:v>
                </c:pt>
                <c:pt idx="2884">
                  <c:v>23.11</c:v>
                </c:pt>
                <c:pt idx="2885">
                  <c:v>23.1</c:v>
                </c:pt>
                <c:pt idx="2886">
                  <c:v>23.2</c:v>
                </c:pt>
                <c:pt idx="2887">
                  <c:v>23.02</c:v>
                </c:pt>
                <c:pt idx="2888">
                  <c:v>22.98</c:v>
                </c:pt>
                <c:pt idx="2889">
                  <c:v>22.83</c:v>
                </c:pt>
                <c:pt idx="2890">
                  <c:v>22.7</c:v>
                </c:pt>
                <c:pt idx="2891">
                  <c:v>22.49</c:v>
                </c:pt>
                <c:pt idx="2892">
                  <c:v>22.2</c:v>
                </c:pt>
                <c:pt idx="2893">
                  <c:v>22.16</c:v>
                </c:pt>
                <c:pt idx="2894">
                  <c:v>22.28</c:v>
                </c:pt>
                <c:pt idx="2895">
                  <c:v>22.15</c:v>
                </c:pt>
                <c:pt idx="2896">
                  <c:v>21.88</c:v>
                </c:pt>
                <c:pt idx="2897">
                  <c:v>21.74</c:v>
                </c:pt>
                <c:pt idx="2898">
                  <c:v>21.59</c:v>
                </c:pt>
                <c:pt idx="2899">
                  <c:v>21.59</c:v>
                </c:pt>
                <c:pt idx="2900">
                  <c:v>21.37</c:v>
                </c:pt>
                <c:pt idx="2901">
                  <c:v>21.33</c:v>
                </c:pt>
                <c:pt idx="2902">
                  <c:v>21.32</c:v>
                </c:pt>
                <c:pt idx="2903">
                  <c:v>21.13</c:v>
                </c:pt>
                <c:pt idx="2904">
                  <c:v>20.99</c:v>
                </c:pt>
                <c:pt idx="2905">
                  <c:v>20.94</c:v>
                </c:pt>
                <c:pt idx="2906">
                  <c:v>20.77</c:v>
                </c:pt>
                <c:pt idx="2907">
                  <c:v>20.77</c:v>
                </c:pt>
                <c:pt idx="2908">
                  <c:v>20.76</c:v>
                </c:pt>
                <c:pt idx="2909">
                  <c:v>20.72</c:v>
                </c:pt>
                <c:pt idx="2910">
                  <c:v>20.68</c:v>
                </c:pt>
                <c:pt idx="2911">
                  <c:v>20.6</c:v>
                </c:pt>
                <c:pt idx="2912">
                  <c:v>20.38</c:v>
                </c:pt>
                <c:pt idx="2913">
                  <c:v>20.48</c:v>
                </c:pt>
                <c:pt idx="2914">
                  <c:v>20.55</c:v>
                </c:pt>
                <c:pt idx="2915">
                  <c:v>20.67</c:v>
                </c:pt>
                <c:pt idx="2916">
                  <c:v>21.18</c:v>
                </c:pt>
                <c:pt idx="2917">
                  <c:v>21.66</c:v>
                </c:pt>
                <c:pt idx="2918">
                  <c:v>22.01</c:v>
                </c:pt>
                <c:pt idx="2919">
                  <c:v>22.72</c:v>
                </c:pt>
                <c:pt idx="2920">
                  <c:v>23.19</c:v>
                </c:pt>
                <c:pt idx="2921">
                  <c:v>23.95</c:v>
                </c:pt>
                <c:pt idx="2922">
                  <c:v>24.53</c:v>
                </c:pt>
                <c:pt idx="2923">
                  <c:v>25.31</c:v>
                </c:pt>
                <c:pt idx="2924">
                  <c:v>25.85</c:v>
                </c:pt>
                <c:pt idx="2925">
                  <c:v>27.07</c:v>
                </c:pt>
                <c:pt idx="2926">
                  <c:v>27.89</c:v>
                </c:pt>
                <c:pt idx="2927">
                  <c:v>28.46</c:v>
                </c:pt>
                <c:pt idx="2928">
                  <c:v>29</c:v>
                </c:pt>
                <c:pt idx="2929">
                  <c:v>29.84</c:v>
                </c:pt>
                <c:pt idx="2930">
                  <c:v>30.77</c:v>
                </c:pt>
                <c:pt idx="2931">
                  <c:v>31.22</c:v>
                </c:pt>
                <c:pt idx="2932">
                  <c:v>31.57</c:v>
                </c:pt>
                <c:pt idx="2933">
                  <c:v>32.21</c:v>
                </c:pt>
                <c:pt idx="2934">
                  <c:v>32.369999999999997</c:v>
                </c:pt>
                <c:pt idx="2935">
                  <c:v>32.32</c:v>
                </c:pt>
                <c:pt idx="2936">
                  <c:v>32.409999999999997</c:v>
                </c:pt>
                <c:pt idx="2937">
                  <c:v>33.19</c:v>
                </c:pt>
                <c:pt idx="2938">
                  <c:v>33.24</c:v>
                </c:pt>
                <c:pt idx="2939">
                  <c:v>33.270000000000003</c:v>
                </c:pt>
                <c:pt idx="2940">
                  <c:v>34</c:v>
                </c:pt>
                <c:pt idx="2941">
                  <c:v>33.869999999999997</c:v>
                </c:pt>
                <c:pt idx="2942">
                  <c:v>34.119999999999997</c:v>
                </c:pt>
                <c:pt idx="2943">
                  <c:v>34.11</c:v>
                </c:pt>
                <c:pt idx="2944">
                  <c:v>34.42</c:v>
                </c:pt>
                <c:pt idx="2945">
                  <c:v>34.06</c:v>
                </c:pt>
                <c:pt idx="2946">
                  <c:v>34.659999999999997</c:v>
                </c:pt>
                <c:pt idx="2947">
                  <c:v>34.43</c:v>
                </c:pt>
                <c:pt idx="2948">
                  <c:v>34.049999999999997</c:v>
                </c:pt>
                <c:pt idx="2949">
                  <c:v>35.11</c:v>
                </c:pt>
                <c:pt idx="2950">
                  <c:v>34.78</c:v>
                </c:pt>
                <c:pt idx="2951">
                  <c:v>33.79</c:v>
                </c:pt>
                <c:pt idx="2952">
                  <c:v>34.090000000000003</c:v>
                </c:pt>
                <c:pt idx="2953">
                  <c:v>34.200000000000003</c:v>
                </c:pt>
                <c:pt idx="2954">
                  <c:v>33.799999999999997</c:v>
                </c:pt>
                <c:pt idx="2955">
                  <c:v>34.840000000000003</c:v>
                </c:pt>
                <c:pt idx="2956">
                  <c:v>33.729999999999997</c:v>
                </c:pt>
                <c:pt idx="2957">
                  <c:v>34.69</c:v>
                </c:pt>
                <c:pt idx="2958">
                  <c:v>34.31</c:v>
                </c:pt>
                <c:pt idx="2959">
                  <c:v>33.08</c:v>
                </c:pt>
                <c:pt idx="2960">
                  <c:v>33.619999999999997</c:v>
                </c:pt>
                <c:pt idx="2961">
                  <c:v>34.07</c:v>
                </c:pt>
                <c:pt idx="2962">
                  <c:v>34.17</c:v>
                </c:pt>
                <c:pt idx="2963">
                  <c:v>32.979999999999997</c:v>
                </c:pt>
                <c:pt idx="2964">
                  <c:v>33.76</c:v>
                </c:pt>
                <c:pt idx="2965">
                  <c:v>32.81</c:v>
                </c:pt>
                <c:pt idx="2966">
                  <c:v>32.57</c:v>
                </c:pt>
                <c:pt idx="2967">
                  <c:v>32.33</c:v>
                </c:pt>
                <c:pt idx="2968">
                  <c:v>32.25</c:v>
                </c:pt>
                <c:pt idx="2969">
                  <c:v>32.18</c:v>
                </c:pt>
                <c:pt idx="2970">
                  <c:v>32.22</c:v>
                </c:pt>
                <c:pt idx="2971">
                  <c:v>31.82</c:v>
                </c:pt>
                <c:pt idx="2972">
                  <c:v>32.020000000000003</c:v>
                </c:pt>
                <c:pt idx="2973">
                  <c:v>31.39</c:v>
                </c:pt>
                <c:pt idx="2974">
                  <c:v>31.7</c:v>
                </c:pt>
                <c:pt idx="2975">
                  <c:v>31.46</c:v>
                </c:pt>
                <c:pt idx="2976">
                  <c:v>31.47</c:v>
                </c:pt>
                <c:pt idx="2977">
                  <c:v>31.07</c:v>
                </c:pt>
                <c:pt idx="2978">
                  <c:v>31.1</c:v>
                </c:pt>
                <c:pt idx="2979">
                  <c:v>30.46</c:v>
                </c:pt>
                <c:pt idx="2980">
                  <c:v>30.42</c:v>
                </c:pt>
                <c:pt idx="2981">
                  <c:v>30.8</c:v>
                </c:pt>
                <c:pt idx="2982">
                  <c:v>30.44</c:v>
                </c:pt>
                <c:pt idx="2983">
                  <c:v>30.38</c:v>
                </c:pt>
                <c:pt idx="2984">
                  <c:v>30.05</c:v>
                </c:pt>
                <c:pt idx="2985">
                  <c:v>29.74</c:v>
                </c:pt>
                <c:pt idx="2986">
                  <c:v>29.49</c:v>
                </c:pt>
                <c:pt idx="2987">
                  <c:v>28.96</c:v>
                </c:pt>
                <c:pt idx="2988">
                  <c:v>28.86</c:v>
                </c:pt>
                <c:pt idx="2989">
                  <c:v>28.53</c:v>
                </c:pt>
                <c:pt idx="2990">
                  <c:v>28.39</c:v>
                </c:pt>
                <c:pt idx="2991">
                  <c:v>28.28</c:v>
                </c:pt>
                <c:pt idx="2992">
                  <c:v>28.11</c:v>
                </c:pt>
                <c:pt idx="2993">
                  <c:v>28.05</c:v>
                </c:pt>
                <c:pt idx="2994">
                  <c:v>27.88</c:v>
                </c:pt>
                <c:pt idx="2995">
                  <c:v>27.79</c:v>
                </c:pt>
                <c:pt idx="2996">
                  <c:v>27.84</c:v>
                </c:pt>
                <c:pt idx="2997">
                  <c:v>27.6</c:v>
                </c:pt>
                <c:pt idx="2998">
                  <c:v>27.58</c:v>
                </c:pt>
                <c:pt idx="2999">
                  <c:v>27.42</c:v>
                </c:pt>
                <c:pt idx="3000">
                  <c:v>27.42</c:v>
                </c:pt>
                <c:pt idx="3001">
                  <c:v>27.27</c:v>
                </c:pt>
                <c:pt idx="3002">
                  <c:v>27.29</c:v>
                </c:pt>
                <c:pt idx="3003">
                  <c:v>27.02</c:v>
                </c:pt>
                <c:pt idx="3004">
                  <c:v>26.94</c:v>
                </c:pt>
                <c:pt idx="3005">
                  <c:v>26.85</c:v>
                </c:pt>
                <c:pt idx="3006">
                  <c:v>26.66</c:v>
                </c:pt>
                <c:pt idx="3007">
                  <c:v>26.47</c:v>
                </c:pt>
                <c:pt idx="3008">
                  <c:v>26.24</c:v>
                </c:pt>
                <c:pt idx="3009">
                  <c:v>25.98</c:v>
                </c:pt>
                <c:pt idx="3010">
                  <c:v>25.84</c:v>
                </c:pt>
                <c:pt idx="3011">
                  <c:v>25.65</c:v>
                </c:pt>
                <c:pt idx="3012">
                  <c:v>25.77</c:v>
                </c:pt>
                <c:pt idx="3013">
                  <c:v>25.63</c:v>
                </c:pt>
                <c:pt idx="3014">
                  <c:v>25.47</c:v>
                </c:pt>
                <c:pt idx="3015">
                  <c:v>25.57</c:v>
                </c:pt>
                <c:pt idx="3016">
                  <c:v>25.53</c:v>
                </c:pt>
                <c:pt idx="3017">
                  <c:v>25.37</c:v>
                </c:pt>
                <c:pt idx="3018">
                  <c:v>25.08</c:v>
                </c:pt>
                <c:pt idx="3019">
                  <c:v>24.9</c:v>
                </c:pt>
                <c:pt idx="3020">
                  <c:v>24.5</c:v>
                </c:pt>
                <c:pt idx="3021">
                  <c:v>24.21</c:v>
                </c:pt>
                <c:pt idx="3022">
                  <c:v>23.91</c:v>
                </c:pt>
                <c:pt idx="3023">
                  <c:v>23.66</c:v>
                </c:pt>
                <c:pt idx="3024">
                  <c:v>23.58</c:v>
                </c:pt>
                <c:pt idx="3025">
                  <c:v>23.44</c:v>
                </c:pt>
                <c:pt idx="3026">
                  <c:v>23.21</c:v>
                </c:pt>
                <c:pt idx="3027">
                  <c:v>23.36</c:v>
                </c:pt>
                <c:pt idx="3028">
                  <c:v>23.29</c:v>
                </c:pt>
                <c:pt idx="3029">
                  <c:v>23.35</c:v>
                </c:pt>
                <c:pt idx="3030">
                  <c:v>23.51</c:v>
                </c:pt>
                <c:pt idx="3031">
                  <c:v>23.51</c:v>
                </c:pt>
                <c:pt idx="3032">
                  <c:v>23.35</c:v>
                </c:pt>
                <c:pt idx="3033">
                  <c:v>23.38</c:v>
                </c:pt>
                <c:pt idx="3034">
                  <c:v>23.38</c:v>
                </c:pt>
                <c:pt idx="3035">
                  <c:v>23.24</c:v>
                </c:pt>
                <c:pt idx="3036">
                  <c:v>23.17</c:v>
                </c:pt>
                <c:pt idx="3037">
                  <c:v>23.21</c:v>
                </c:pt>
                <c:pt idx="3038">
                  <c:v>23.36</c:v>
                </c:pt>
                <c:pt idx="3039">
                  <c:v>23.4</c:v>
                </c:pt>
                <c:pt idx="3040">
                  <c:v>23.32</c:v>
                </c:pt>
                <c:pt idx="3041">
                  <c:v>23.11</c:v>
                </c:pt>
                <c:pt idx="3042">
                  <c:v>22.72</c:v>
                </c:pt>
                <c:pt idx="3043">
                  <c:v>22.53</c:v>
                </c:pt>
                <c:pt idx="3044">
                  <c:v>23.19</c:v>
                </c:pt>
                <c:pt idx="3045">
                  <c:v>23.12</c:v>
                </c:pt>
                <c:pt idx="3046">
                  <c:v>22.93</c:v>
                </c:pt>
                <c:pt idx="3047">
                  <c:v>22.7</c:v>
                </c:pt>
                <c:pt idx="3048">
                  <c:v>22.61</c:v>
                </c:pt>
                <c:pt idx="3049">
                  <c:v>22.6</c:v>
                </c:pt>
                <c:pt idx="3050">
                  <c:v>22.22</c:v>
                </c:pt>
                <c:pt idx="3051">
                  <c:v>21.93</c:v>
                </c:pt>
                <c:pt idx="3052">
                  <c:v>21.82</c:v>
                </c:pt>
                <c:pt idx="3053">
                  <c:v>21.92</c:v>
                </c:pt>
                <c:pt idx="3054">
                  <c:v>21.56</c:v>
                </c:pt>
                <c:pt idx="3055">
                  <c:v>21.9</c:v>
                </c:pt>
                <c:pt idx="3056">
                  <c:v>21.26</c:v>
                </c:pt>
                <c:pt idx="3057">
                  <c:v>21.42</c:v>
                </c:pt>
                <c:pt idx="3058">
                  <c:v>21.56</c:v>
                </c:pt>
                <c:pt idx="3059">
                  <c:v>22.14</c:v>
                </c:pt>
                <c:pt idx="3060">
                  <c:v>22.19</c:v>
                </c:pt>
                <c:pt idx="3061">
                  <c:v>22.7</c:v>
                </c:pt>
                <c:pt idx="3062">
                  <c:v>22.86</c:v>
                </c:pt>
                <c:pt idx="3063">
                  <c:v>23.56</c:v>
                </c:pt>
                <c:pt idx="3064">
                  <c:v>24.36</c:v>
                </c:pt>
                <c:pt idx="3065">
                  <c:v>25.28</c:v>
                </c:pt>
                <c:pt idx="3066">
                  <c:v>25.9</c:v>
                </c:pt>
                <c:pt idx="3067">
                  <c:v>26.52</c:v>
                </c:pt>
                <c:pt idx="3068">
                  <c:v>27.31</c:v>
                </c:pt>
                <c:pt idx="3069">
                  <c:v>27.36</c:v>
                </c:pt>
                <c:pt idx="3070">
                  <c:v>27.8</c:v>
                </c:pt>
                <c:pt idx="3071">
                  <c:v>28.26</c:v>
                </c:pt>
                <c:pt idx="3072">
                  <c:v>29.35</c:v>
                </c:pt>
                <c:pt idx="3073">
                  <c:v>29.496000000000002</c:v>
                </c:pt>
                <c:pt idx="3074">
                  <c:v>30.29</c:v>
                </c:pt>
                <c:pt idx="3075">
                  <c:v>30.913999999999998</c:v>
                </c:pt>
                <c:pt idx="3076">
                  <c:v>30.938000000000002</c:v>
                </c:pt>
                <c:pt idx="3077">
                  <c:v>31.458000000000002</c:v>
                </c:pt>
                <c:pt idx="3078">
                  <c:v>31.617999999999999</c:v>
                </c:pt>
                <c:pt idx="3079">
                  <c:v>32.015999999999998</c:v>
                </c:pt>
                <c:pt idx="3080">
                  <c:v>32.433999999999997</c:v>
                </c:pt>
                <c:pt idx="3081">
                  <c:v>32.305999999999997</c:v>
                </c:pt>
                <c:pt idx="3082">
                  <c:v>32.385999999999996</c:v>
                </c:pt>
                <c:pt idx="3083">
                  <c:v>32.295999999999999</c:v>
                </c:pt>
                <c:pt idx="3084">
                  <c:v>32.386000000000003</c:v>
                </c:pt>
                <c:pt idx="3085">
                  <c:v>32.276000000000003</c:v>
                </c:pt>
                <c:pt idx="3086">
                  <c:v>32.328000000000003</c:v>
                </c:pt>
                <c:pt idx="3087">
                  <c:v>32.625999999999998</c:v>
                </c:pt>
                <c:pt idx="3088">
                  <c:v>32.783999999999999</c:v>
                </c:pt>
                <c:pt idx="3089">
                  <c:v>33.072000000000003</c:v>
                </c:pt>
                <c:pt idx="3090">
                  <c:v>33.212000000000003</c:v>
                </c:pt>
                <c:pt idx="3091">
                  <c:v>33.288000000000004</c:v>
                </c:pt>
                <c:pt idx="3092">
                  <c:v>33.463999999999999</c:v>
                </c:pt>
                <c:pt idx="3093">
                  <c:v>33.673999999999999</c:v>
                </c:pt>
                <c:pt idx="3094">
                  <c:v>33.975999999999999</c:v>
                </c:pt>
                <c:pt idx="3095">
                  <c:v>34.341999999999999</c:v>
                </c:pt>
                <c:pt idx="3096">
                  <c:v>33.56</c:v>
                </c:pt>
                <c:pt idx="3097">
                  <c:v>34.04</c:v>
                </c:pt>
                <c:pt idx="3098">
                  <c:v>34.372</c:v>
                </c:pt>
                <c:pt idx="3099">
                  <c:v>33.943999999999996</c:v>
                </c:pt>
                <c:pt idx="3100">
                  <c:v>34.195999999999998</c:v>
                </c:pt>
                <c:pt idx="3101">
                  <c:v>34.347999999999999</c:v>
                </c:pt>
                <c:pt idx="3102">
                  <c:v>33.58</c:v>
                </c:pt>
                <c:pt idx="3103">
                  <c:v>34.038000000000004</c:v>
                </c:pt>
                <c:pt idx="3104">
                  <c:v>33.648000000000003</c:v>
                </c:pt>
                <c:pt idx="3105">
                  <c:v>33.468000000000004</c:v>
                </c:pt>
                <c:pt idx="3106">
                  <c:v>33.241999999999997</c:v>
                </c:pt>
                <c:pt idx="3107">
                  <c:v>33.262</c:v>
                </c:pt>
                <c:pt idx="3108">
                  <c:v>33.091999999999999</c:v>
                </c:pt>
                <c:pt idx="3109">
                  <c:v>33.023999999999994</c:v>
                </c:pt>
                <c:pt idx="3110">
                  <c:v>32.918000000000006</c:v>
                </c:pt>
                <c:pt idx="3111">
                  <c:v>32.951999999999998</c:v>
                </c:pt>
                <c:pt idx="3112">
                  <c:v>33.012</c:v>
                </c:pt>
                <c:pt idx="3113">
                  <c:v>31.998000000000001</c:v>
                </c:pt>
                <c:pt idx="3114">
                  <c:v>31.956</c:v>
                </c:pt>
                <c:pt idx="3115">
                  <c:v>31.511999999999997</c:v>
                </c:pt>
                <c:pt idx="3116">
                  <c:v>31.422000000000001</c:v>
                </c:pt>
                <c:pt idx="3117">
                  <c:v>31.835999999999999</c:v>
                </c:pt>
                <c:pt idx="3118">
                  <c:v>31.784000000000002</c:v>
                </c:pt>
                <c:pt idx="3119">
                  <c:v>31.474</c:v>
                </c:pt>
                <c:pt idx="3120">
                  <c:v>31.943999999999999</c:v>
                </c:pt>
                <c:pt idx="3121">
                  <c:v>31.538</c:v>
                </c:pt>
                <c:pt idx="3122">
                  <c:v>31.176000000000002</c:v>
                </c:pt>
                <c:pt idx="3123">
                  <c:v>31.363999999999997</c:v>
                </c:pt>
                <c:pt idx="3124">
                  <c:v>31.060000000000002</c:v>
                </c:pt>
                <c:pt idx="3125">
                  <c:v>31.19</c:v>
                </c:pt>
                <c:pt idx="3126">
                  <c:v>31.123999999999999</c:v>
                </c:pt>
                <c:pt idx="3127">
                  <c:v>30.915999999999997</c:v>
                </c:pt>
                <c:pt idx="3128">
                  <c:v>30.762000000000004</c:v>
                </c:pt>
                <c:pt idx="3129">
                  <c:v>30.698</c:v>
                </c:pt>
                <c:pt idx="3130">
                  <c:v>30.349999999999998</c:v>
                </c:pt>
                <c:pt idx="3131">
                  <c:v>29.73</c:v>
                </c:pt>
                <c:pt idx="3132">
                  <c:v>29.408000000000001</c:v>
                </c:pt>
                <c:pt idx="3133">
                  <c:v>28.95</c:v>
                </c:pt>
                <c:pt idx="3134">
                  <c:v>28.824000000000002</c:v>
                </c:pt>
                <c:pt idx="3135">
                  <c:v>28.628000000000004</c:v>
                </c:pt>
                <c:pt idx="3136">
                  <c:v>28.192</c:v>
                </c:pt>
                <c:pt idx="3137">
                  <c:v>27.972000000000001</c:v>
                </c:pt>
                <c:pt idx="3138">
                  <c:v>27.881999999999998</c:v>
                </c:pt>
                <c:pt idx="3139">
                  <c:v>27.663999999999998</c:v>
                </c:pt>
                <c:pt idx="3140">
                  <c:v>27.562000000000001</c:v>
                </c:pt>
                <c:pt idx="3141">
                  <c:v>27.48</c:v>
                </c:pt>
                <c:pt idx="3142">
                  <c:v>27.562000000000001</c:v>
                </c:pt>
                <c:pt idx="3143">
                  <c:v>27.398000000000003</c:v>
                </c:pt>
                <c:pt idx="3144">
                  <c:v>27.303999999999998</c:v>
                </c:pt>
                <c:pt idx="3145">
                  <c:v>27.227999999999998</c:v>
                </c:pt>
                <c:pt idx="3146">
                  <c:v>27.068000000000001</c:v>
                </c:pt>
                <c:pt idx="3147">
                  <c:v>27.03</c:v>
                </c:pt>
                <c:pt idx="3148">
                  <c:v>26.874000000000002</c:v>
                </c:pt>
                <c:pt idx="3149">
                  <c:v>26.812000000000001</c:v>
                </c:pt>
                <c:pt idx="3150">
                  <c:v>26.702000000000002</c:v>
                </c:pt>
                <c:pt idx="3151">
                  <c:v>26.658000000000001</c:v>
                </c:pt>
                <c:pt idx="3152">
                  <c:v>26.518000000000001</c:v>
                </c:pt>
                <c:pt idx="3153">
                  <c:v>26.429999999999996</c:v>
                </c:pt>
                <c:pt idx="3154">
                  <c:v>26.274000000000001</c:v>
                </c:pt>
                <c:pt idx="3155">
                  <c:v>26.158000000000001</c:v>
                </c:pt>
                <c:pt idx="3156">
                  <c:v>26.068000000000001</c:v>
                </c:pt>
                <c:pt idx="3157">
                  <c:v>26.004000000000001</c:v>
                </c:pt>
                <c:pt idx="3158">
                  <c:v>25.882000000000001</c:v>
                </c:pt>
                <c:pt idx="3159">
                  <c:v>25.808</c:v>
                </c:pt>
                <c:pt idx="3160">
                  <c:v>25.454000000000001</c:v>
                </c:pt>
                <c:pt idx="3161">
                  <c:v>25.48</c:v>
                </c:pt>
                <c:pt idx="3162">
                  <c:v>25.46</c:v>
                </c:pt>
                <c:pt idx="3163">
                  <c:v>25.297999999999998</c:v>
                </c:pt>
                <c:pt idx="3164">
                  <c:v>24.885999999999999</c:v>
                </c:pt>
                <c:pt idx="3165">
                  <c:v>24.497999999999998</c:v>
                </c:pt>
                <c:pt idx="3166">
                  <c:v>24.378</c:v>
                </c:pt>
                <c:pt idx="3167">
                  <c:v>24.166</c:v>
                </c:pt>
                <c:pt idx="3168">
                  <c:v>24.222499999999997</c:v>
                </c:pt>
                <c:pt idx="3169">
                  <c:v>24.245000000000001</c:v>
                </c:pt>
                <c:pt idx="3170">
                  <c:v>24.287500000000001</c:v>
                </c:pt>
                <c:pt idx="3171">
                  <c:v>24.35</c:v>
                </c:pt>
                <c:pt idx="3172">
                  <c:v>24.182500000000001</c:v>
                </c:pt>
                <c:pt idx="3173">
                  <c:v>24.22</c:v>
                </c:pt>
                <c:pt idx="3174">
                  <c:v>24.077500000000001</c:v>
                </c:pt>
                <c:pt idx="3175">
                  <c:v>23.842500000000001</c:v>
                </c:pt>
                <c:pt idx="3176">
                  <c:v>23.6875</c:v>
                </c:pt>
                <c:pt idx="3177">
                  <c:v>23.357500000000002</c:v>
                </c:pt>
                <c:pt idx="3178">
                  <c:v>23.087499999999999</c:v>
                </c:pt>
                <c:pt idx="3179">
                  <c:v>23.05</c:v>
                </c:pt>
                <c:pt idx="3180">
                  <c:v>22.962499999999999</c:v>
                </c:pt>
                <c:pt idx="3181">
                  <c:v>23.090000000000003</c:v>
                </c:pt>
                <c:pt idx="3182">
                  <c:v>22.914999999999999</c:v>
                </c:pt>
                <c:pt idx="3183">
                  <c:v>22.83</c:v>
                </c:pt>
                <c:pt idx="3184">
                  <c:v>22.669999999999998</c:v>
                </c:pt>
                <c:pt idx="3185">
                  <c:v>22.655000000000001</c:v>
                </c:pt>
                <c:pt idx="3186">
                  <c:v>22.35</c:v>
                </c:pt>
                <c:pt idx="3187">
                  <c:v>22.375</c:v>
                </c:pt>
                <c:pt idx="3188">
                  <c:v>22.46</c:v>
                </c:pt>
                <c:pt idx="3189">
                  <c:v>22.34</c:v>
                </c:pt>
                <c:pt idx="3190">
                  <c:v>22.005000000000003</c:v>
                </c:pt>
                <c:pt idx="3191">
                  <c:v>21.772500000000001</c:v>
                </c:pt>
                <c:pt idx="3192">
                  <c:v>21.7775</c:v>
                </c:pt>
                <c:pt idx="3193">
                  <c:v>21.82</c:v>
                </c:pt>
                <c:pt idx="3194">
                  <c:v>21.637499999999999</c:v>
                </c:pt>
                <c:pt idx="3195">
                  <c:v>21.395</c:v>
                </c:pt>
                <c:pt idx="3196">
                  <c:v>21.637500000000003</c:v>
                </c:pt>
                <c:pt idx="3197">
                  <c:v>21.634999999999998</c:v>
                </c:pt>
                <c:pt idx="3198">
                  <c:v>21.615000000000002</c:v>
                </c:pt>
                <c:pt idx="3199">
                  <c:v>21.602499999999999</c:v>
                </c:pt>
                <c:pt idx="3200">
                  <c:v>21.647499999999997</c:v>
                </c:pt>
                <c:pt idx="3201">
                  <c:v>21.7575</c:v>
                </c:pt>
                <c:pt idx="3202">
                  <c:v>21.842500000000001</c:v>
                </c:pt>
                <c:pt idx="3203">
                  <c:v>22.047499999999999</c:v>
                </c:pt>
                <c:pt idx="3204">
                  <c:v>22.392500000000002</c:v>
                </c:pt>
                <c:pt idx="3205">
                  <c:v>22.68</c:v>
                </c:pt>
                <c:pt idx="3206">
                  <c:v>22.8475</c:v>
                </c:pt>
                <c:pt idx="3207">
                  <c:v>23.167999999999999</c:v>
                </c:pt>
                <c:pt idx="3208">
                  <c:v>23.396000000000001</c:v>
                </c:pt>
                <c:pt idx="3209">
                  <c:v>23.700000000000003</c:v>
                </c:pt>
                <c:pt idx="3210">
                  <c:v>24.156000000000002</c:v>
                </c:pt>
                <c:pt idx="3211">
                  <c:v>24.825999999999997</c:v>
                </c:pt>
                <c:pt idx="3212">
                  <c:v>25.678000000000001</c:v>
                </c:pt>
                <c:pt idx="3213">
                  <c:v>26.561999999999998</c:v>
                </c:pt>
                <c:pt idx="3214">
                  <c:v>27.602</c:v>
                </c:pt>
                <c:pt idx="3215">
                  <c:v>28.341999999999999</c:v>
                </c:pt>
                <c:pt idx="3216">
                  <c:v>28.864000000000001</c:v>
                </c:pt>
                <c:pt idx="3217">
                  <c:v>29.196000000000002</c:v>
                </c:pt>
                <c:pt idx="3218">
                  <c:v>29.990000000000002</c:v>
                </c:pt>
                <c:pt idx="3219">
                  <c:v>30.513999999999999</c:v>
                </c:pt>
                <c:pt idx="3220">
                  <c:v>30.938000000000002</c:v>
                </c:pt>
                <c:pt idx="3221">
                  <c:v>31.458000000000002</c:v>
                </c:pt>
                <c:pt idx="3222">
                  <c:v>31.518000000000001</c:v>
                </c:pt>
                <c:pt idx="3223">
                  <c:v>31.815999999999999</c:v>
                </c:pt>
                <c:pt idx="3224">
                  <c:v>32.233999999999995</c:v>
                </c:pt>
                <c:pt idx="3225">
                  <c:v>32.405999999999999</c:v>
                </c:pt>
                <c:pt idx="3226">
                  <c:v>32.786000000000001</c:v>
                </c:pt>
                <c:pt idx="3227">
                  <c:v>32.795999999999999</c:v>
                </c:pt>
                <c:pt idx="3228">
                  <c:v>32.886000000000003</c:v>
                </c:pt>
                <c:pt idx="3229">
                  <c:v>32.975999999999999</c:v>
                </c:pt>
                <c:pt idx="3230">
                  <c:v>32.927999999999997</c:v>
                </c:pt>
                <c:pt idx="3231">
                  <c:v>33.125999999999998</c:v>
                </c:pt>
                <c:pt idx="3232">
                  <c:v>33.283999999999999</c:v>
                </c:pt>
                <c:pt idx="3233">
                  <c:v>33.372</c:v>
                </c:pt>
                <c:pt idx="3234">
                  <c:v>33.812000000000005</c:v>
                </c:pt>
                <c:pt idx="3235">
                  <c:v>33.488000000000007</c:v>
                </c:pt>
                <c:pt idx="3236">
                  <c:v>33.664000000000001</c:v>
                </c:pt>
                <c:pt idx="3237">
                  <c:v>33.474000000000004</c:v>
                </c:pt>
                <c:pt idx="3238">
                  <c:v>33.275999999999996</c:v>
                </c:pt>
                <c:pt idx="3239">
                  <c:v>33.942</c:v>
                </c:pt>
                <c:pt idx="3240">
                  <c:v>33.06</c:v>
                </c:pt>
                <c:pt idx="3241">
                  <c:v>33.74</c:v>
                </c:pt>
                <c:pt idx="3242">
                  <c:v>33.771999999999998</c:v>
                </c:pt>
                <c:pt idx="3243">
                  <c:v>33.744</c:v>
                </c:pt>
                <c:pt idx="3244">
                  <c:v>33.996000000000002</c:v>
                </c:pt>
                <c:pt idx="3245">
                  <c:v>34.448</c:v>
                </c:pt>
                <c:pt idx="3246">
                  <c:v>33.979999999999997</c:v>
                </c:pt>
                <c:pt idx="3247">
                  <c:v>33.938000000000002</c:v>
                </c:pt>
                <c:pt idx="3248">
                  <c:v>33.748000000000005</c:v>
                </c:pt>
                <c:pt idx="3249">
                  <c:v>33.667999999999999</c:v>
                </c:pt>
                <c:pt idx="3250">
                  <c:v>33.541999999999994</c:v>
                </c:pt>
                <c:pt idx="3251">
                  <c:v>33.262</c:v>
                </c:pt>
                <c:pt idx="3252">
                  <c:v>33.491999999999997</c:v>
                </c:pt>
                <c:pt idx="3253">
                  <c:v>33.023999999999994</c:v>
                </c:pt>
                <c:pt idx="3254">
                  <c:v>32.518000000000001</c:v>
                </c:pt>
                <c:pt idx="3255">
                  <c:v>32.851999999999997</c:v>
                </c:pt>
                <c:pt idx="3256">
                  <c:v>32.811999999999998</c:v>
                </c:pt>
                <c:pt idx="3257">
                  <c:v>32.398000000000003</c:v>
                </c:pt>
                <c:pt idx="3258">
                  <c:v>32.055999999999997</c:v>
                </c:pt>
                <c:pt idx="3259">
                  <c:v>31.811999999999998</c:v>
                </c:pt>
                <c:pt idx="3260">
                  <c:v>32.321999999999996</c:v>
                </c:pt>
                <c:pt idx="3261">
                  <c:v>32.136000000000003</c:v>
                </c:pt>
                <c:pt idx="3262">
                  <c:v>32.183999999999997</c:v>
                </c:pt>
                <c:pt idx="3263">
                  <c:v>31.873999999999999</c:v>
                </c:pt>
                <c:pt idx="3264">
                  <c:v>31.543999999999997</c:v>
                </c:pt>
                <c:pt idx="3265">
                  <c:v>31.637999999999998</c:v>
                </c:pt>
                <c:pt idx="3266">
                  <c:v>31.576000000000001</c:v>
                </c:pt>
                <c:pt idx="3267">
                  <c:v>31.663999999999998</c:v>
                </c:pt>
                <c:pt idx="3268">
                  <c:v>31.160000000000004</c:v>
                </c:pt>
                <c:pt idx="3269">
                  <c:v>31.09</c:v>
                </c:pt>
                <c:pt idx="3270">
                  <c:v>31.323999999999998</c:v>
                </c:pt>
                <c:pt idx="3271">
                  <c:v>31.115999999999996</c:v>
                </c:pt>
                <c:pt idx="3272">
                  <c:v>31.062000000000001</c:v>
                </c:pt>
                <c:pt idx="3273">
                  <c:v>30.698</c:v>
                </c:pt>
                <c:pt idx="3274">
                  <c:v>30.55</c:v>
                </c:pt>
                <c:pt idx="3275">
                  <c:v>29.93</c:v>
                </c:pt>
                <c:pt idx="3276">
                  <c:v>29.508000000000003</c:v>
                </c:pt>
                <c:pt idx="3277">
                  <c:v>29.25</c:v>
                </c:pt>
                <c:pt idx="3278">
                  <c:v>28.824000000000002</c:v>
                </c:pt>
                <c:pt idx="3279">
                  <c:v>28.528000000000002</c:v>
                </c:pt>
                <c:pt idx="3280">
                  <c:v>28.091999999999999</c:v>
                </c:pt>
                <c:pt idx="3281">
                  <c:v>27.972000000000001</c:v>
                </c:pt>
                <c:pt idx="3282">
                  <c:v>27.981999999999999</c:v>
                </c:pt>
                <c:pt idx="3283">
                  <c:v>27.763999999999999</c:v>
                </c:pt>
                <c:pt idx="3284">
                  <c:v>27.562000000000001</c:v>
                </c:pt>
                <c:pt idx="3285">
                  <c:v>27.48</c:v>
                </c:pt>
                <c:pt idx="3286">
                  <c:v>27.462</c:v>
                </c:pt>
                <c:pt idx="3287">
                  <c:v>27.398000000000003</c:v>
                </c:pt>
                <c:pt idx="3288">
                  <c:v>27.303999999999998</c:v>
                </c:pt>
                <c:pt idx="3289">
                  <c:v>27.227999999999998</c:v>
                </c:pt>
                <c:pt idx="3290">
                  <c:v>27.167999999999999</c:v>
                </c:pt>
                <c:pt idx="3291">
                  <c:v>27.130000000000003</c:v>
                </c:pt>
                <c:pt idx="3292">
                  <c:v>26.974</c:v>
                </c:pt>
                <c:pt idx="3293">
                  <c:v>26.812000000000001</c:v>
                </c:pt>
                <c:pt idx="3294">
                  <c:v>26.702000000000002</c:v>
                </c:pt>
                <c:pt idx="3295">
                  <c:v>26.658000000000001</c:v>
                </c:pt>
                <c:pt idx="3296">
                  <c:v>26.618000000000002</c:v>
                </c:pt>
                <c:pt idx="3297">
                  <c:v>26.529999999999998</c:v>
                </c:pt>
                <c:pt idx="3298">
                  <c:v>26.474</c:v>
                </c:pt>
                <c:pt idx="3299">
                  <c:v>26.358000000000001</c:v>
                </c:pt>
                <c:pt idx="3300">
                  <c:v>26.168000000000003</c:v>
                </c:pt>
                <c:pt idx="3301">
                  <c:v>26.204000000000001</c:v>
                </c:pt>
                <c:pt idx="3302">
                  <c:v>26.182000000000002</c:v>
                </c:pt>
                <c:pt idx="3303">
                  <c:v>26.108000000000001</c:v>
                </c:pt>
                <c:pt idx="3304">
                  <c:v>26.054000000000002</c:v>
                </c:pt>
                <c:pt idx="3305">
                  <c:v>26.080000000000002</c:v>
                </c:pt>
                <c:pt idx="3306">
                  <c:v>26.06</c:v>
                </c:pt>
                <c:pt idx="3307">
                  <c:v>26.097999999999999</c:v>
                </c:pt>
                <c:pt idx="3308">
                  <c:v>25.986000000000001</c:v>
                </c:pt>
                <c:pt idx="3309">
                  <c:v>25.898</c:v>
                </c:pt>
                <c:pt idx="3310">
                  <c:v>25.978000000000002</c:v>
                </c:pt>
                <c:pt idx="3311">
                  <c:v>25.766000000000002</c:v>
                </c:pt>
                <c:pt idx="3312">
                  <c:v>25.822499999999998</c:v>
                </c:pt>
                <c:pt idx="3313">
                  <c:v>25.745000000000001</c:v>
                </c:pt>
                <c:pt idx="3314">
                  <c:v>25.787500000000001</c:v>
                </c:pt>
                <c:pt idx="3315">
                  <c:v>25.85</c:v>
                </c:pt>
                <c:pt idx="3316">
                  <c:v>25.782499999999999</c:v>
                </c:pt>
                <c:pt idx="3317">
                  <c:v>25.72</c:v>
                </c:pt>
                <c:pt idx="3318">
                  <c:v>25.577500000000001</c:v>
                </c:pt>
                <c:pt idx="3319">
                  <c:v>25.442500000000003</c:v>
                </c:pt>
                <c:pt idx="3320">
                  <c:v>25.487500000000001</c:v>
                </c:pt>
                <c:pt idx="3321">
                  <c:v>25.2575</c:v>
                </c:pt>
                <c:pt idx="3322">
                  <c:v>25.087499999999999</c:v>
                </c:pt>
                <c:pt idx="3323">
                  <c:v>25.05</c:v>
                </c:pt>
                <c:pt idx="3324">
                  <c:v>24.862500000000001</c:v>
                </c:pt>
                <c:pt idx="3325">
                  <c:v>24.990000000000002</c:v>
                </c:pt>
                <c:pt idx="3326">
                  <c:v>25.015000000000001</c:v>
                </c:pt>
                <c:pt idx="3327">
                  <c:v>25.03</c:v>
                </c:pt>
                <c:pt idx="3328">
                  <c:v>24.97</c:v>
                </c:pt>
                <c:pt idx="3329">
                  <c:v>24.955000000000002</c:v>
                </c:pt>
                <c:pt idx="3330">
                  <c:v>24.75</c:v>
                </c:pt>
                <c:pt idx="3331">
                  <c:v>24.574999999999999</c:v>
                </c:pt>
                <c:pt idx="3332">
                  <c:v>24.56</c:v>
                </c:pt>
                <c:pt idx="3333">
                  <c:v>24.64</c:v>
                </c:pt>
                <c:pt idx="3334">
                  <c:v>24.405000000000001</c:v>
                </c:pt>
                <c:pt idx="3335">
                  <c:v>24.272500000000001</c:v>
                </c:pt>
                <c:pt idx="3336">
                  <c:v>24.377500000000001</c:v>
                </c:pt>
                <c:pt idx="3337">
                  <c:v>24.42</c:v>
                </c:pt>
                <c:pt idx="3338">
                  <c:v>24.4375</c:v>
                </c:pt>
                <c:pt idx="3339">
                  <c:v>24.494999999999997</c:v>
                </c:pt>
                <c:pt idx="3340">
                  <c:v>24.737499999999997</c:v>
                </c:pt>
                <c:pt idx="3341">
                  <c:v>24.734999999999999</c:v>
                </c:pt>
                <c:pt idx="3342">
                  <c:v>24.815000000000001</c:v>
                </c:pt>
                <c:pt idx="3343">
                  <c:v>24.902500000000003</c:v>
                </c:pt>
                <c:pt idx="3344">
                  <c:v>25.047499999999999</c:v>
                </c:pt>
                <c:pt idx="3345">
                  <c:v>25.057500000000001</c:v>
                </c:pt>
                <c:pt idx="3346">
                  <c:v>25.2425</c:v>
                </c:pt>
                <c:pt idx="3347">
                  <c:v>25.447499999999998</c:v>
                </c:pt>
                <c:pt idx="3348">
                  <c:v>25.7925</c:v>
                </c:pt>
                <c:pt idx="3349">
                  <c:v>26.18</c:v>
                </c:pt>
                <c:pt idx="3350">
                  <c:v>26.3475</c:v>
                </c:pt>
                <c:pt idx="3351">
                  <c:v>26.667999999999999</c:v>
                </c:pt>
                <c:pt idx="3352">
                  <c:v>26.896000000000001</c:v>
                </c:pt>
                <c:pt idx="3353">
                  <c:v>27.200000000000003</c:v>
                </c:pt>
                <c:pt idx="3354">
                  <c:v>27.156000000000002</c:v>
                </c:pt>
                <c:pt idx="3355">
                  <c:v>27.325999999999997</c:v>
                </c:pt>
                <c:pt idx="3356">
                  <c:v>27.678000000000001</c:v>
                </c:pt>
                <c:pt idx="3357">
                  <c:v>28.061999999999998</c:v>
                </c:pt>
                <c:pt idx="3358">
                  <c:v>28.902000000000001</c:v>
                </c:pt>
                <c:pt idx="3359">
                  <c:v>29.341999999999999</c:v>
                </c:pt>
                <c:pt idx="3360">
                  <c:v>29.464000000000002</c:v>
                </c:pt>
                <c:pt idx="3361">
                  <c:v>30.295999999999999</c:v>
                </c:pt>
                <c:pt idx="3362">
                  <c:v>30.89</c:v>
                </c:pt>
                <c:pt idx="3363">
                  <c:v>31.413999999999998</c:v>
                </c:pt>
                <c:pt idx="3364">
                  <c:v>31.638000000000005</c:v>
                </c:pt>
                <c:pt idx="3365">
                  <c:v>32.357999999999997</c:v>
                </c:pt>
                <c:pt idx="3366">
                  <c:v>32.417999999999999</c:v>
                </c:pt>
                <c:pt idx="3367">
                  <c:v>32.915999999999997</c:v>
                </c:pt>
                <c:pt idx="3368">
                  <c:v>33.134</c:v>
                </c:pt>
                <c:pt idx="3369">
                  <c:v>33.205999999999996</c:v>
                </c:pt>
                <c:pt idx="3370">
                  <c:v>33.286000000000001</c:v>
                </c:pt>
                <c:pt idx="3371">
                  <c:v>33.496000000000002</c:v>
                </c:pt>
                <c:pt idx="3372">
                  <c:v>33.085999999999999</c:v>
                </c:pt>
                <c:pt idx="3373">
                  <c:v>33.276000000000003</c:v>
                </c:pt>
                <c:pt idx="3374">
                  <c:v>32.927999999999997</c:v>
                </c:pt>
                <c:pt idx="3375">
                  <c:v>33.625999999999998</c:v>
                </c:pt>
                <c:pt idx="3376">
                  <c:v>33.583999999999996</c:v>
                </c:pt>
                <c:pt idx="3377">
                  <c:v>33.771999999999998</c:v>
                </c:pt>
                <c:pt idx="3378">
                  <c:v>33.911999999999999</c:v>
                </c:pt>
                <c:pt idx="3379">
                  <c:v>33.588000000000001</c:v>
                </c:pt>
                <c:pt idx="3380">
                  <c:v>33.263999999999996</c:v>
                </c:pt>
                <c:pt idx="3381">
                  <c:v>34.173999999999999</c:v>
                </c:pt>
                <c:pt idx="3382">
                  <c:v>34.176000000000002</c:v>
                </c:pt>
                <c:pt idx="3383">
                  <c:v>34.641999999999996</c:v>
                </c:pt>
                <c:pt idx="3384">
                  <c:v>34.159999999999997</c:v>
                </c:pt>
                <c:pt idx="3385">
                  <c:v>34.74</c:v>
                </c:pt>
                <c:pt idx="3386">
                  <c:v>34.871999999999993</c:v>
                </c:pt>
                <c:pt idx="3387">
                  <c:v>34.343999999999994</c:v>
                </c:pt>
                <c:pt idx="3388">
                  <c:v>34.095999999999997</c:v>
                </c:pt>
                <c:pt idx="3389">
                  <c:v>34.847999999999999</c:v>
                </c:pt>
                <c:pt idx="3390">
                  <c:v>34.379999999999995</c:v>
                </c:pt>
                <c:pt idx="3391">
                  <c:v>34.638000000000005</c:v>
                </c:pt>
                <c:pt idx="3392">
                  <c:v>34.148000000000003</c:v>
                </c:pt>
                <c:pt idx="3393">
                  <c:v>33.768000000000001</c:v>
                </c:pt>
                <c:pt idx="3394">
                  <c:v>33.741999999999997</c:v>
                </c:pt>
                <c:pt idx="3395">
                  <c:v>33.962000000000003</c:v>
                </c:pt>
                <c:pt idx="3396">
                  <c:v>33.691999999999993</c:v>
                </c:pt>
                <c:pt idx="3397">
                  <c:v>33.623999999999995</c:v>
                </c:pt>
                <c:pt idx="3398">
                  <c:v>33.318000000000005</c:v>
                </c:pt>
                <c:pt idx="3399">
                  <c:v>32.951999999999998</c:v>
                </c:pt>
                <c:pt idx="3400">
                  <c:v>33.212000000000003</c:v>
                </c:pt>
                <c:pt idx="3401">
                  <c:v>31.898</c:v>
                </c:pt>
                <c:pt idx="3402">
                  <c:v>32.155999999999999</c:v>
                </c:pt>
                <c:pt idx="3403">
                  <c:v>32.012</c:v>
                </c:pt>
                <c:pt idx="3404">
                  <c:v>31.622</c:v>
                </c:pt>
                <c:pt idx="3405">
                  <c:v>32.136000000000003</c:v>
                </c:pt>
                <c:pt idx="3406">
                  <c:v>32.183999999999997</c:v>
                </c:pt>
                <c:pt idx="3407">
                  <c:v>32.074000000000005</c:v>
                </c:pt>
                <c:pt idx="3408">
                  <c:v>31.443999999999999</c:v>
                </c:pt>
                <c:pt idx="3409">
                  <c:v>31.238</c:v>
                </c:pt>
                <c:pt idx="3410">
                  <c:v>31.176000000000002</c:v>
                </c:pt>
                <c:pt idx="3411">
                  <c:v>31.063999999999997</c:v>
                </c:pt>
                <c:pt idx="3412">
                  <c:v>30.76</c:v>
                </c:pt>
                <c:pt idx="3413">
                  <c:v>30.29</c:v>
                </c:pt>
                <c:pt idx="3414">
                  <c:v>30.423999999999999</c:v>
                </c:pt>
                <c:pt idx="3415">
                  <c:v>30.115999999999996</c:v>
                </c:pt>
                <c:pt idx="3416">
                  <c:v>29.762000000000004</c:v>
                </c:pt>
                <c:pt idx="3417">
                  <c:v>29.298000000000002</c:v>
                </c:pt>
                <c:pt idx="3418">
                  <c:v>29.45</c:v>
                </c:pt>
                <c:pt idx="3419">
                  <c:v>28.93</c:v>
                </c:pt>
                <c:pt idx="3420">
                  <c:v>28.808</c:v>
                </c:pt>
                <c:pt idx="3421">
                  <c:v>28.55</c:v>
                </c:pt>
                <c:pt idx="3422">
                  <c:v>28.224</c:v>
                </c:pt>
                <c:pt idx="3423">
                  <c:v>28.228000000000002</c:v>
                </c:pt>
                <c:pt idx="3424">
                  <c:v>27.992000000000001</c:v>
                </c:pt>
                <c:pt idx="3425">
                  <c:v>27.872</c:v>
                </c:pt>
                <c:pt idx="3426">
                  <c:v>27.881999999999998</c:v>
                </c:pt>
                <c:pt idx="3427">
                  <c:v>27.763999999999999</c:v>
                </c:pt>
                <c:pt idx="3428">
                  <c:v>27.662000000000003</c:v>
                </c:pt>
                <c:pt idx="3429">
                  <c:v>27.68</c:v>
                </c:pt>
                <c:pt idx="3430">
                  <c:v>27.562000000000001</c:v>
                </c:pt>
                <c:pt idx="3431">
                  <c:v>27.498000000000001</c:v>
                </c:pt>
                <c:pt idx="3432">
                  <c:v>27.503999999999998</c:v>
                </c:pt>
                <c:pt idx="3433">
                  <c:v>27.628</c:v>
                </c:pt>
                <c:pt idx="3434">
                  <c:v>27.468</c:v>
                </c:pt>
                <c:pt idx="3435">
                  <c:v>27.430000000000003</c:v>
                </c:pt>
                <c:pt idx="3436">
                  <c:v>27.374000000000002</c:v>
                </c:pt>
                <c:pt idx="3437">
                  <c:v>27.312000000000001</c:v>
                </c:pt>
                <c:pt idx="3438">
                  <c:v>27.302</c:v>
                </c:pt>
                <c:pt idx="3439">
                  <c:v>27.358000000000001</c:v>
                </c:pt>
                <c:pt idx="3440">
                  <c:v>27.218</c:v>
                </c:pt>
                <c:pt idx="3441">
                  <c:v>27.229999999999997</c:v>
                </c:pt>
                <c:pt idx="3442">
                  <c:v>27.074000000000002</c:v>
                </c:pt>
                <c:pt idx="3443">
                  <c:v>26.958000000000002</c:v>
                </c:pt>
                <c:pt idx="3444">
                  <c:v>26.868000000000002</c:v>
                </c:pt>
                <c:pt idx="3445">
                  <c:v>26.803999999999998</c:v>
                </c:pt>
                <c:pt idx="3446">
                  <c:v>26.682000000000002</c:v>
                </c:pt>
                <c:pt idx="3447">
                  <c:v>26.708000000000002</c:v>
                </c:pt>
                <c:pt idx="3448">
                  <c:v>26.654</c:v>
                </c:pt>
                <c:pt idx="3449">
                  <c:v>26.68</c:v>
                </c:pt>
                <c:pt idx="3450">
                  <c:v>26.759999999999998</c:v>
                </c:pt>
                <c:pt idx="3451">
                  <c:v>26.898</c:v>
                </c:pt>
                <c:pt idx="3452">
                  <c:v>26.885999999999999</c:v>
                </c:pt>
                <c:pt idx="3453">
                  <c:v>26.797999999999998</c:v>
                </c:pt>
                <c:pt idx="3454">
                  <c:v>26.878</c:v>
                </c:pt>
                <c:pt idx="3455">
                  <c:v>26.666</c:v>
                </c:pt>
                <c:pt idx="3456">
                  <c:v>26.722499999999997</c:v>
                </c:pt>
                <c:pt idx="3457">
                  <c:v>26.645000000000003</c:v>
                </c:pt>
                <c:pt idx="3458">
                  <c:v>26.6875</c:v>
                </c:pt>
                <c:pt idx="3459">
                  <c:v>26.75</c:v>
                </c:pt>
                <c:pt idx="3460">
                  <c:v>26.782499999999999</c:v>
                </c:pt>
                <c:pt idx="3461">
                  <c:v>26.82</c:v>
                </c:pt>
                <c:pt idx="3462">
                  <c:v>26.7775</c:v>
                </c:pt>
                <c:pt idx="3463">
                  <c:v>26.7425</c:v>
                </c:pt>
                <c:pt idx="3464">
                  <c:v>26.6875</c:v>
                </c:pt>
                <c:pt idx="3465">
                  <c:v>26.4575</c:v>
                </c:pt>
                <c:pt idx="3466">
                  <c:v>26.287500000000001</c:v>
                </c:pt>
                <c:pt idx="3467">
                  <c:v>26.45</c:v>
                </c:pt>
                <c:pt idx="3468">
                  <c:v>26.462499999999999</c:v>
                </c:pt>
                <c:pt idx="3469">
                  <c:v>26.490000000000002</c:v>
                </c:pt>
                <c:pt idx="3470">
                  <c:v>26.414999999999999</c:v>
                </c:pt>
                <c:pt idx="3471">
                  <c:v>26.229999999999997</c:v>
                </c:pt>
                <c:pt idx="3472">
                  <c:v>25.77</c:v>
                </c:pt>
                <c:pt idx="3473">
                  <c:v>25.555000000000003</c:v>
                </c:pt>
                <c:pt idx="3474">
                  <c:v>25.25</c:v>
                </c:pt>
                <c:pt idx="3475">
                  <c:v>25.074999999999999</c:v>
                </c:pt>
                <c:pt idx="3476">
                  <c:v>24.86</c:v>
                </c:pt>
                <c:pt idx="3477">
                  <c:v>24.54</c:v>
                </c:pt>
                <c:pt idx="3478">
                  <c:v>24.204999999999998</c:v>
                </c:pt>
                <c:pt idx="3479">
                  <c:v>24.172499999999999</c:v>
                </c:pt>
                <c:pt idx="3480">
                  <c:v>24.177500000000002</c:v>
                </c:pt>
                <c:pt idx="3481">
                  <c:v>24.119999999999997</c:v>
                </c:pt>
                <c:pt idx="3482">
                  <c:v>24.037499999999998</c:v>
                </c:pt>
                <c:pt idx="3483">
                  <c:v>23.994999999999997</c:v>
                </c:pt>
                <c:pt idx="3484">
                  <c:v>24.337499999999999</c:v>
                </c:pt>
                <c:pt idx="3485">
                  <c:v>24.535</c:v>
                </c:pt>
                <c:pt idx="3486">
                  <c:v>24.414999999999999</c:v>
                </c:pt>
                <c:pt idx="3487">
                  <c:v>24.402500000000003</c:v>
                </c:pt>
                <c:pt idx="3488">
                  <c:v>24.447499999999998</c:v>
                </c:pt>
                <c:pt idx="3489">
                  <c:v>24.557500000000001</c:v>
                </c:pt>
                <c:pt idx="3490">
                  <c:v>24.7425</c:v>
                </c:pt>
                <c:pt idx="3491">
                  <c:v>24.947499999999998</c:v>
                </c:pt>
                <c:pt idx="3492">
                  <c:v>25.392500000000002</c:v>
                </c:pt>
                <c:pt idx="3493">
                  <c:v>25.68</c:v>
                </c:pt>
                <c:pt idx="3494">
                  <c:v>25.747500000000002</c:v>
                </c:pt>
                <c:pt idx="3495">
                  <c:v>25.968</c:v>
                </c:pt>
                <c:pt idx="3496">
                  <c:v>26.196000000000002</c:v>
                </c:pt>
                <c:pt idx="3497">
                  <c:v>26.400000000000002</c:v>
                </c:pt>
                <c:pt idx="3498">
                  <c:v>26.456000000000003</c:v>
                </c:pt>
                <c:pt idx="3499">
                  <c:v>26.825999999999997</c:v>
                </c:pt>
                <c:pt idx="3500">
                  <c:v>27.378</c:v>
                </c:pt>
                <c:pt idx="3501">
                  <c:v>27.661999999999999</c:v>
                </c:pt>
                <c:pt idx="3502">
                  <c:v>28.202000000000002</c:v>
                </c:pt>
                <c:pt idx="3503">
                  <c:v>28.641999999999999</c:v>
                </c:pt>
                <c:pt idx="3504">
                  <c:v>29.164000000000001</c:v>
                </c:pt>
                <c:pt idx="3505">
                  <c:v>29.896000000000001</c:v>
                </c:pt>
                <c:pt idx="3506">
                  <c:v>30.490000000000002</c:v>
                </c:pt>
                <c:pt idx="3507">
                  <c:v>30.513999999999999</c:v>
                </c:pt>
                <c:pt idx="3508">
                  <c:v>30.738</c:v>
                </c:pt>
                <c:pt idx="3509">
                  <c:v>31.758000000000003</c:v>
                </c:pt>
                <c:pt idx="3510">
                  <c:v>32.018000000000001</c:v>
                </c:pt>
                <c:pt idx="3511">
                  <c:v>32.316000000000003</c:v>
                </c:pt>
                <c:pt idx="3512">
                  <c:v>32.833999999999996</c:v>
                </c:pt>
                <c:pt idx="3513">
                  <c:v>32.506</c:v>
                </c:pt>
                <c:pt idx="3514">
                  <c:v>32.786000000000001</c:v>
                </c:pt>
                <c:pt idx="3515">
                  <c:v>33.096000000000004</c:v>
                </c:pt>
                <c:pt idx="3516">
                  <c:v>33.386000000000003</c:v>
                </c:pt>
                <c:pt idx="3517">
                  <c:v>33.276000000000003</c:v>
                </c:pt>
                <c:pt idx="3518">
                  <c:v>33.527999999999999</c:v>
                </c:pt>
                <c:pt idx="3519">
                  <c:v>33.426000000000002</c:v>
                </c:pt>
                <c:pt idx="3520">
                  <c:v>33.384</c:v>
                </c:pt>
                <c:pt idx="3521">
                  <c:v>33.271999999999998</c:v>
                </c:pt>
                <c:pt idx="3522">
                  <c:v>33.012</c:v>
                </c:pt>
                <c:pt idx="3523">
                  <c:v>33.488000000000007</c:v>
                </c:pt>
                <c:pt idx="3524">
                  <c:v>33.664000000000001</c:v>
                </c:pt>
                <c:pt idx="3525">
                  <c:v>33.874000000000002</c:v>
                </c:pt>
                <c:pt idx="3526">
                  <c:v>33.775999999999996</c:v>
                </c:pt>
                <c:pt idx="3527">
                  <c:v>34.341999999999999</c:v>
                </c:pt>
                <c:pt idx="3528">
                  <c:v>34.159999999999997</c:v>
                </c:pt>
                <c:pt idx="3529">
                  <c:v>34.04</c:v>
                </c:pt>
                <c:pt idx="3530">
                  <c:v>34.171999999999997</c:v>
                </c:pt>
                <c:pt idx="3531">
                  <c:v>34.043999999999997</c:v>
                </c:pt>
                <c:pt idx="3532">
                  <c:v>34.295999999999999</c:v>
                </c:pt>
                <c:pt idx="3533">
                  <c:v>34.048000000000002</c:v>
                </c:pt>
                <c:pt idx="3534">
                  <c:v>33.78</c:v>
                </c:pt>
                <c:pt idx="3535">
                  <c:v>34.438000000000002</c:v>
                </c:pt>
                <c:pt idx="3536">
                  <c:v>33.948</c:v>
                </c:pt>
                <c:pt idx="3537">
                  <c:v>34.068000000000005</c:v>
                </c:pt>
                <c:pt idx="3538">
                  <c:v>33.641999999999996</c:v>
                </c:pt>
                <c:pt idx="3539">
                  <c:v>33.562000000000005</c:v>
                </c:pt>
                <c:pt idx="3540">
                  <c:v>33.391999999999996</c:v>
                </c:pt>
                <c:pt idx="3541">
                  <c:v>33.123999999999995</c:v>
                </c:pt>
                <c:pt idx="3542">
                  <c:v>32.618000000000002</c:v>
                </c:pt>
                <c:pt idx="3543">
                  <c:v>32.751999999999995</c:v>
                </c:pt>
                <c:pt idx="3544">
                  <c:v>33.312000000000005</c:v>
                </c:pt>
                <c:pt idx="3545">
                  <c:v>32.298000000000002</c:v>
                </c:pt>
                <c:pt idx="3546">
                  <c:v>31.756</c:v>
                </c:pt>
                <c:pt idx="3547">
                  <c:v>31.711999999999996</c:v>
                </c:pt>
                <c:pt idx="3548">
                  <c:v>31.521999999999998</c:v>
                </c:pt>
                <c:pt idx="3549">
                  <c:v>31.435999999999996</c:v>
                </c:pt>
                <c:pt idx="3550">
                  <c:v>31.584</c:v>
                </c:pt>
                <c:pt idx="3551">
                  <c:v>31.273999999999997</c:v>
                </c:pt>
                <c:pt idx="3552">
                  <c:v>31.143999999999998</c:v>
                </c:pt>
                <c:pt idx="3553">
                  <c:v>30.838000000000001</c:v>
                </c:pt>
                <c:pt idx="3554">
                  <c:v>31.276000000000003</c:v>
                </c:pt>
                <c:pt idx="3555">
                  <c:v>31.063999999999997</c:v>
                </c:pt>
                <c:pt idx="3556">
                  <c:v>30.96</c:v>
                </c:pt>
                <c:pt idx="3557">
                  <c:v>30.89</c:v>
                </c:pt>
                <c:pt idx="3558">
                  <c:v>31.023999999999997</c:v>
                </c:pt>
                <c:pt idx="3559">
                  <c:v>30.315999999999999</c:v>
                </c:pt>
                <c:pt idx="3560">
                  <c:v>30.162000000000003</c:v>
                </c:pt>
                <c:pt idx="3561">
                  <c:v>29.898</c:v>
                </c:pt>
                <c:pt idx="3562">
                  <c:v>29.55</c:v>
                </c:pt>
                <c:pt idx="3563">
                  <c:v>29.23</c:v>
                </c:pt>
                <c:pt idx="3564">
                  <c:v>28.908000000000001</c:v>
                </c:pt>
                <c:pt idx="3565">
                  <c:v>28.65</c:v>
                </c:pt>
                <c:pt idx="3566">
                  <c:v>28.224</c:v>
                </c:pt>
                <c:pt idx="3567">
                  <c:v>27.928000000000004</c:v>
                </c:pt>
                <c:pt idx="3568">
                  <c:v>27.591999999999999</c:v>
                </c:pt>
                <c:pt idx="3569">
                  <c:v>27.771999999999998</c:v>
                </c:pt>
                <c:pt idx="3570">
                  <c:v>27.881999999999998</c:v>
                </c:pt>
                <c:pt idx="3571">
                  <c:v>27.564</c:v>
                </c:pt>
                <c:pt idx="3572">
                  <c:v>27.362000000000002</c:v>
                </c:pt>
                <c:pt idx="3573">
                  <c:v>27.38</c:v>
                </c:pt>
                <c:pt idx="3574">
                  <c:v>27.362000000000002</c:v>
                </c:pt>
                <c:pt idx="3575">
                  <c:v>27.298000000000002</c:v>
                </c:pt>
                <c:pt idx="3576">
                  <c:v>27.203999999999997</c:v>
                </c:pt>
                <c:pt idx="3577">
                  <c:v>27.128</c:v>
                </c:pt>
                <c:pt idx="3578">
                  <c:v>27.068000000000001</c:v>
                </c:pt>
                <c:pt idx="3579">
                  <c:v>27.03</c:v>
                </c:pt>
                <c:pt idx="3580">
                  <c:v>26.874000000000002</c:v>
                </c:pt>
                <c:pt idx="3581">
                  <c:v>26.712</c:v>
                </c:pt>
                <c:pt idx="3582">
                  <c:v>26.602</c:v>
                </c:pt>
                <c:pt idx="3583">
                  <c:v>26.457999999999998</c:v>
                </c:pt>
                <c:pt idx="3584">
                  <c:v>26.417999999999999</c:v>
                </c:pt>
                <c:pt idx="3585">
                  <c:v>26.33</c:v>
                </c:pt>
                <c:pt idx="3586">
                  <c:v>26.274000000000001</c:v>
                </c:pt>
                <c:pt idx="3587">
                  <c:v>26.258000000000003</c:v>
                </c:pt>
                <c:pt idx="3588">
                  <c:v>26.068000000000001</c:v>
                </c:pt>
                <c:pt idx="3589">
                  <c:v>26.103999999999999</c:v>
                </c:pt>
                <c:pt idx="3590">
                  <c:v>25.982000000000003</c:v>
                </c:pt>
                <c:pt idx="3591">
                  <c:v>26.008000000000003</c:v>
                </c:pt>
                <c:pt idx="3592">
                  <c:v>25.854000000000003</c:v>
                </c:pt>
                <c:pt idx="3593">
                  <c:v>25.78</c:v>
                </c:pt>
                <c:pt idx="3594">
                  <c:v>25.66</c:v>
                </c:pt>
                <c:pt idx="3595">
                  <c:v>25.398</c:v>
                </c:pt>
                <c:pt idx="3596">
                  <c:v>25.285999999999998</c:v>
                </c:pt>
                <c:pt idx="3597">
                  <c:v>24.997999999999998</c:v>
                </c:pt>
                <c:pt idx="3598">
                  <c:v>24.978000000000002</c:v>
                </c:pt>
                <c:pt idx="3599">
                  <c:v>24.766000000000002</c:v>
                </c:pt>
                <c:pt idx="3600">
                  <c:v>24.822499999999998</c:v>
                </c:pt>
                <c:pt idx="3601">
                  <c:v>24.745000000000001</c:v>
                </c:pt>
                <c:pt idx="3602">
                  <c:v>24.6875</c:v>
                </c:pt>
                <c:pt idx="3603">
                  <c:v>24.75</c:v>
                </c:pt>
                <c:pt idx="3604">
                  <c:v>24.782499999999999</c:v>
                </c:pt>
                <c:pt idx="3605">
                  <c:v>24.82</c:v>
                </c:pt>
                <c:pt idx="3606">
                  <c:v>24.677499999999998</c:v>
                </c:pt>
                <c:pt idx="3607">
                  <c:v>24.642500000000002</c:v>
                </c:pt>
                <c:pt idx="3608">
                  <c:v>24.587499999999999</c:v>
                </c:pt>
                <c:pt idx="3609">
                  <c:v>24.357500000000002</c:v>
                </c:pt>
                <c:pt idx="3610">
                  <c:v>24.087499999999999</c:v>
                </c:pt>
                <c:pt idx="3611">
                  <c:v>24.05</c:v>
                </c:pt>
                <c:pt idx="3612">
                  <c:v>23.962499999999999</c:v>
                </c:pt>
                <c:pt idx="3613">
                  <c:v>24.090000000000003</c:v>
                </c:pt>
                <c:pt idx="3614">
                  <c:v>24.015000000000001</c:v>
                </c:pt>
                <c:pt idx="3615">
                  <c:v>24.03</c:v>
                </c:pt>
                <c:pt idx="3616">
                  <c:v>24.07</c:v>
                </c:pt>
                <c:pt idx="3617">
                  <c:v>24.055000000000003</c:v>
                </c:pt>
                <c:pt idx="3618">
                  <c:v>23.95</c:v>
                </c:pt>
                <c:pt idx="3619">
                  <c:v>23.775000000000002</c:v>
                </c:pt>
                <c:pt idx="3620">
                  <c:v>23.76</c:v>
                </c:pt>
                <c:pt idx="3621">
                  <c:v>23.64</c:v>
                </c:pt>
                <c:pt idx="3622">
                  <c:v>23.405000000000001</c:v>
                </c:pt>
                <c:pt idx="3623">
                  <c:v>23.372499999999999</c:v>
                </c:pt>
                <c:pt idx="3624">
                  <c:v>23.477499999999999</c:v>
                </c:pt>
                <c:pt idx="3625">
                  <c:v>23.519999999999996</c:v>
                </c:pt>
                <c:pt idx="3626">
                  <c:v>23.637499999999999</c:v>
                </c:pt>
                <c:pt idx="3627">
                  <c:v>23.594999999999999</c:v>
                </c:pt>
                <c:pt idx="3628">
                  <c:v>23.837499999999999</c:v>
                </c:pt>
                <c:pt idx="3629">
                  <c:v>23.834999999999997</c:v>
                </c:pt>
                <c:pt idx="3630">
                  <c:v>23.715</c:v>
                </c:pt>
                <c:pt idx="3631">
                  <c:v>23.702500000000001</c:v>
                </c:pt>
                <c:pt idx="3632">
                  <c:v>23.747499999999999</c:v>
                </c:pt>
                <c:pt idx="3633">
                  <c:v>23.7575</c:v>
                </c:pt>
                <c:pt idx="3634">
                  <c:v>23.942499999999999</c:v>
                </c:pt>
                <c:pt idx="3635">
                  <c:v>24.247499999999999</c:v>
                </c:pt>
                <c:pt idx="3636">
                  <c:v>24.4925</c:v>
                </c:pt>
                <c:pt idx="3637">
                  <c:v>24.68</c:v>
                </c:pt>
                <c:pt idx="3638">
                  <c:v>24.447500000000002</c:v>
                </c:pt>
                <c:pt idx="3639">
                  <c:v>24.568000000000001</c:v>
                </c:pt>
                <c:pt idx="3640">
                  <c:v>24.696000000000002</c:v>
                </c:pt>
                <c:pt idx="3641">
                  <c:v>25.000000000000004</c:v>
                </c:pt>
                <c:pt idx="3642">
                  <c:v>25.256</c:v>
                </c:pt>
                <c:pt idx="3643">
                  <c:v>25.725999999999999</c:v>
                </c:pt>
                <c:pt idx="3644">
                  <c:v>26.277999999999999</c:v>
                </c:pt>
                <c:pt idx="3645">
                  <c:v>26.661999999999999</c:v>
                </c:pt>
                <c:pt idx="3646">
                  <c:v>27.902000000000001</c:v>
                </c:pt>
                <c:pt idx="3647">
                  <c:v>29.041999999999998</c:v>
                </c:pt>
                <c:pt idx="3648">
                  <c:v>29.664000000000001</c:v>
                </c:pt>
                <c:pt idx="3649">
                  <c:v>30.396000000000001</c:v>
                </c:pt>
                <c:pt idx="3650">
                  <c:v>30.66</c:v>
                </c:pt>
                <c:pt idx="3651">
                  <c:v>30.91</c:v>
                </c:pt>
                <c:pt idx="3652">
                  <c:v>30.95</c:v>
                </c:pt>
                <c:pt idx="3653">
                  <c:v>30.42</c:v>
                </c:pt>
                <c:pt idx="3654">
                  <c:v>31.7</c:v>
                </c:pt>
                <c:pt idx="3655">
                  <c:v>31.93</c:v>
                </c:pt>
                <c:pt idx="3656">
                  <c:v>32.299999999999997</c:v>
                </c:pt>
                <c:pt idx="3657">
                  <c:v>31.37</c:v>
                </c:pt>
                <c:pt idx="3658">
                  <c:v>31.54</c:v>
                </c:pt>
                <c:pt idx="3659">
                  <c:v>32.57</c:v>
                </c:pt>
                <c:pt idx="3660">
                  <c:v>34.450000000000003</c:v>
                </c:pt>
                <c:pt idx="3661">
                  <c:v>32.770000000000003</c:v>
                </c:pt>
                <c:pt idx="3662">
                  <c:v>32.79</c:v>
                </c:pt>
                <c:pt idx="3663">
                  <c:v>31.91</c:v>
                </c:pt>
                <c:pt idx="3664">
                  <c:v>32.56</c:v>
                </c:pt>
                <c:pt idx="3665">
                  <c:v>32.6</c:v>
                </c:pt>
                <c:pt idx="3666">
                  <c:v>33.83</c:v>
                </c:pt>
                <c:pt idx="3667">
                  <c:v>33.78</c:v>
                </c:pt>
                <c:pt idx="3668">
                  <c:v>34.24</c:v>
                </c:pt>
                <c:pt idx="3669">
                  <c:v>33.86</c:v>
                </c:pt>
                <c:pt idx="3670">
                  <c:v>33.700000000000003</c:v>
                </c:pt>
                <c:pt idx="3671">
                  <c:v>33.409999999999997</c:v>
                </c:pt>
                <c:pt idx="3672">
                  <c:v>33.229999999999997</c:v>
                </c:pt>
                <c:pt idx="3673">
                  <c:v>33.200000000000003</c:v>
                </c:pt>
                <c:pt idx="3674">
                  <c:v>33.369999999999997</c:v>
                </c:pt>
                <c:pt idx="3675">
                  <c:v>33.5</c:v>
                </c:pt>
                <c:pt idx="3676">
                  <c:v>33.57</c:v>
                </c:pt>
                <c:pt idx="3677">
                  <c:v>32.74</c:v>
                </c:pt>
                <c:pt idx="3678">
                  <c:v>32.78</c:v>
                </c:pt>
                <c:pt idx="3679">
                  <c:v>33.5</c:v>
                </c:pt>
                <c:pt idx="3680">
                  <c:v>32.840000000000003</c:v>
                </c:pt>
                <c:pt idx="3681">
                  <c:v>32.700000000000003</c:v>
                </c:pt>
                <c:pt idx="3682">
                  <c:v>32.42</c:v>
                </c:pt>
                <c:pt idx="3683">
                  <c:v>32.71</c:v>
                </c:pt>
                <c:pt idx="3684">
                  <c:v>32.46</c:v>
                </c:pt>
                <c:pt idx="3685">
                  <c:v>32.82</c:v>
                </c:pt>
                <c:pt idx="3686">
                  <c:v>32.369999999999997</c:v>
                </c:pt>
                <c:pt idx="3687">
                  <c:v>31.42</c:v>
                </c:pt>
                <c:pt idx="3688">
                  <c:v>31.88</c:v>
                </c:pt>
                <c:pt idx="3689">
                  <c:v>31.67</c:v>
                </c:pt>
                <c:pt idx="3690">
                  <c:v>31.57</c:v>
                </c:pt>
                <c:pt idx="3691">
                  <c:v>31.91</c:v>
                </c:pt>
                <c:pt idx="3692">
                  <c:v>31.78</c:v>
                </c:pt>
                <c:pt idx="3693">
                  <c:v>31.16</c:v>
                </c:pt>
                <c:pt idx="3694">
                  <c:v>31.42</c:v>
                </c:pt>
                <c:pt idx="3695">
                  <c:v>30.98</c:v>
                </c:pt>
                <c:pt idx="3696">
                  <c:v>30.86</c:v>
                </c:pt>
                <c:pt idx="3697">
                  <c:v>30.57</c:v>
                </c:pt>
                <c:pt idx="3698">
                  <c:v>31.09</c:v>
                </c:pt>
                <c:pt idx="3699">
                  <c:v>30.81</c:v>
                </c:pt>
                <c:pt idx="3700">
                  <c:v>30.67</c:v>
                </c:pt>
                <c:pt idx="3701">
                  <c:v>30.3</c:v>
                </c:pt>
                <c:pt idx="3702">
                  <c:v>30.33</c:v>
                </c:pt>
                <c:pt idx="3703">
                  <c:v>30.25</c:v>
                </c:pt>
                <c:pt idx="3704">
                  <c:v>29.95</c:v>
                </c:pt>
                <c:pt idx="3705">
                  <c:v>29.52</c:v>
                </c:pt>
                <c:pt idx="3706">
                  <c:v>29.25</c:v>
                </c:pt>
                <c:pt idx="3707">
                  <c:v>28.88</c:v>
                </c:pt>
                <c:pt idx="3708">
                  <c:v>28.58</c:v>
                </c:pt>
                <c:pt idx="3709">
                  <c:v>28.44</c:v>
                </c:pt>
                <c:pt idx="3710">
                  <c:v>28.36</c:v>
                </c:pt>
                <c:pt idx="3711">
                  <c:v>28.08</c:v>
                </c:pt>
                <c:pt idx="3712">
                  <c:v>28.02</c:v>
                </c:pt>
                <c:pt idx="3713">
                  <c:v>27.87</c:v>
                </c:pt>
                <c:pt idx="3714">
                  <c:v>27.73</c:v>
                </c:pt>
                <c:pt idx="3715">
                  <c:v>27.41</c:v>
                </c:pt>
                <c:pt idx="3716">
                  <c:v>27.07</c:v>
                </c:pt>
                <c:pt idx="3717">
                  <c:v>27.11</c:v>
                </c:pt>
                <c:pt idx="3718">
                  <c:v>26.88</c:v>
                </c:pt>
                <c:pt idx="3719">
                  <c:v>26.8</c:v>
                </c:pt>
                <c:pt idx="3720">
                  <c:v>26.81</c:v>
                </c:pt>
                <c:pt idx="3721">
                  <c:v>26.72</c:v>
                </c:pt>
                <c:pt idx="3722">
                  <c:v>26.6</c:v>
                </c:pt>
                <c:pt idx="3723">
                  <c:v>26.45</c:v>
                </c:pt>
                <c:pt idx="3724">
                  <c:v>26.29</c:v>
                </c:pt>
                <c:pt idx="3725">
                  <c:v>26.15</c:v>
                </c:pt>
                <c:pt idx="3726">
                  <c:v>25.92</c:v>
                </c:pt>
                <c:pt idx="3727">
                  <c:v>25.75</c:v>
                </c:pt>
                <c:pt idx="3728">
                  <c:v>25.43</c:v>
                </c:pt>
                <c:pt idx="3729">
                  <c:v>25.39</c:v>
                </c:pt>
                <c:pt idx="3730">
                  <c:v>25.35</c:v>
                </c:pt>
                <c:pt idx="3731">
                  <c:v>25.55</c:v>
                </c:pt>
                <c:pt idx="3732">
                  <c:v>25.16</c:v>
                </c:pt>
                <c:pt idx="3733">
                  <c:v>25.2</c:v>
                </c:pt>
                <c:pt idx="3734">
                  <c:v>24.99</c:v>
                </c:pt>
                <c:pt idx="3735">
                  <c:v>24.83</c:v>
                </c:pt>
                <c:pt idx="3736">
                  <c:v>24.54</c:v>
                </c:pt>
                <c:pt idx="3737">
                  <c:v>24.48</c:v>
                </c:pt>
                <c:pt idx="3738">
                  <c:v>24.22</c:v>
                </c:pt>
                <c:pt idx="3739">
                  <c:v>24.16</c:v>
                </c:pt>
                <c:pt idx="3740">
                  <c:v>24.24</c:v>
                </c:pt>
                <c:pt idx="3741">
                  <c:v>24.07</c:v>
                </c:pt>
                <c:pt idx="3742">
                  <c:v>24.11</c:v>
                </c:pt>
                <c:pt idx="3743">
                  <c:v>23.8</c:v>
                </c:pt>
                <c:pt idx="3744">
                  <c:v>23.88</c:v>
                </c:pt>
                <c:pt idx="3745">
                  <c:v>24.01</c:v>
                </c:pt>
                <c:pt idx="3746">
                  <c:v>23.75</c:v>
                </c:pt>
                <c:pt idx="3747">
                  <c:v>23.42</c:v>
                </c:pt>
                <c:pt idx="3748">
                  <c:v>23.26</c:v>
                </c:pt>
                <c:pt idx="3749">
                  <c:v>23.2</c:v>
                </c:pt>
                <c:pt idx="3750">
                  <c:v>23.27</c:v>
                </c:pt>
                <c:pt idx="3751">
                  <c:v>22.89</c:v>
                </c:pt>
                <c:pt idx="3752">
                  <c:v>23.15</c:v>
                </c:pt>
                <c:pt idx="3753">
                  <c:v>23.09</c:v>
                </c:pt>
                <c:pt idx="3754">
                  <c:v>22.66</c:v>
                </c:pt>
                <c:pt idx="3755">
                  <c:v>22.88</c:v>
                </c:pt>
                <c:pt idx="3756">
                  <c:v>22.77</c:v>
                </c:pt>
                <c:pt idx="3757">
                  <c:v>22.91</c:v>
                </c:pt>
                <c:pt idx="3758">
                  <c:v>22.79</c:v>
                </c:pt>
                <c:pt idx="3759">
                  <c:v>22.72</c:v>
                </c:pt>
                <c:pt idx="3760">
                  <c:v>22.74</c:v>
                </c:pt>
                <c:pt idx="3761">
                  <c:v>22.71</c:v>
                </c:pt>
                <c:pt idx="3762">
                  <c:v>22.81</c:v>
                </c:pt>
                <c:pt idx="3763">
                  <c:v>22.82</c:v>
                </c:pt>
                <c:pt idx="3764">
                  <c:v>22.66</c:v>
                </c:pt>
                <c:pt idx="3765">
                  <c:v>22.41</c:v>
                </c:pt>
                <c:pt idx="3766">
                  <c:v>22.2</c:v>
                </c:pt>
                <c:pt idx="3767">
                  <c:v>22.17</c:v>
                </c:pt>
                <c:pt idx="3768">
                  <c:v>22.24</c:v>
                </c:pt>
                <c:pt idx="3769">
                  <c:v>22.2</c:v>
                </c:pt>
                <c:pt idx="3770">
                  <c:v>22.14</c:v>
                </c:pt>
                <c:pt idx="3771">
                  <c:v>22.16</c:v>
                </c:pt>
                <c:pt idx="3772">
                  <c:v>22.52</c:v>
                </c:pt>
                <c:pt idx="3773">
                  <c:v>22.52</c:v>
                </c:pt>
                <c:pt idx="3774">
                  <c:v>22.19</c:v>
                </c:pt>
                <c:pt idx="3775">
                  <c:v>22.31</c:v>
                </c:pt>
                <c:pt idx="3776">
                  <c:v>22.29</c:v>
                </c:pt>
                <c:pt idx="3777">
                  <c:v>22.17</c:v>
                </c:pt>
                <c:pt idx="3778">
                  <c:v>22.23</c:v>
                </c:pt>
                <c:pt idx="3779">
                  <c:v>22.27</c:v>
                </c:pt>
                <c:pt idx="3780">
                  <c:v>22.53</c:v>
                </c:pt>
                <c:pt idx="3781">
                  <c:v>22.85</c:v>
                </c:pt>
                <c:pt idx="3782">
                  <c:v>23.2</c:v>
                </c:pt>
                <c:pt idx="3783">
                  <c:v>23.77</c:v>
                </c:pt>
                <c:pt idx="3784">
                  <c:v>24.27</c:v>
                </c:pt>
                <c:pt idx="3785">
                  <c:v>24.83</c:v>
                </c:pt>
                <c:pt idx="3786">
                  <c:v>25.27</c:v>
                </c:pt>
                <c:pt idx="3787">
                  <c:v>26.06</c:v>
                </c:pt>
                <c:pt idx="3788">
                  <c:v>26.99</c:v>
                </c:pt>
                <c:pt idx="3789">
                  <c:v>27.84</c:v>
                </c:pt>
                <c:pt idx="3790">
                  <c:v>28.63</c:v>
                </c:pt>
                <c:pt idx="3791">
                  <c:v>29.1</c:v>
                </c:pt>
                <c:pt idx="3792">
                  <c:v>29.83</c:v>
                </c:pt>
                <c:pt idx="3793">
                  <c:v>30.09</c:v>
                </c:pt>
                <c:pt idx="3794">
                  <c:v>30.34</c:v>
                </c:pt>
                <c:pt idx="3795">
                  <c:v>30.43</c:v>
                </c:pt>
                <c:pt idx="3796">
                  <c:v>31.42</c:v>
                </c:pt>
                <c:pt idx="3797">
                  <c:v>31.77</c:v>
                </c:pt>
                <c:pt idx="3798">
                  <c:v>32.31</c:v>
                </c:pt>
                <c:pt idx="3799">
                  <c:v>32.69</c:v>
                </c:pt>
                <c:pt idx="3800">
                  <c:v>33.1</c:v>
                </c:pt>
                <c:pt idx="3801">
                  <c:v>33.21</c:v>
                </c:pt>
                <c:pt idx="3802">
                  <c:v>33.43</c:v>
                </c:pt>
                <c:pt idx="3803">
                  <c:v>34.229999999999997</c:v>
                </c:pt>
                <c:pt idx="3804">
                  <c:v>34.5</c:v>
                </c:pt>
                <c:pt idx="3805">
                  <c:v>35.270000000000003</c:v>
                </c:pt>
                <c:pt idx="3806">
                  <c:v>34.61</c:v>
                </c:pt>
                <c:pt idx="3807">
                  <c:v>35.159999999999997</c:v>
                </c:pt>
                <c:pt idx="3808">
                  <c:v>35.28</c:v>
                </c:pt>
                <c:pt idx="3809">
                  <c:v>35.119999999999997</c:v>
                </c:pt>
                <c:pt idx="3810">
                  <c:v>34.67</c:v>
                </c:pt>
                <c:pt idx="3811">
                  <c:v>33.659999999999997</c:v>
                </c:pt>
                <c:pt idx="3812">
                  <c:v>34.659999999999997</c:v>
                </c:pt>
                <c:pt idx="3813">
                  <c:v>34.020000000000003</c:v>
                </c:pt>
                <c:pt idx="3814">
                  <c:v>33.700000000000003</c:v>
                </c:pt>
                <c:pt idx="3815">
                  <c:v>34.36</c:v>
                </c:pt>
                <c:pt idx="3816">
                  <c:v>33.94</c:v>
                </c:pt>
                <c:pt idx="3817">
                  <c:v>33.68</c:v>
                </c:pt>
                <c:pt idx="3818">
                  <c:v>34.479999999999997</c:v>
                </c:pt>
                <c:pt idx="3819">
                  <c:v>33.83</c:v>
                </c:pt>
                <c:pt idx="3820">
                  <c:v>33.11</c:v>
                </c:pt>
                <c:pt idx="3821">
                  <c:v>33.92</c:v>
                </c:pt>
                <c:pt idx="3822">
                  <c:v>34.229999999999997</c:v>
                </c:pt>
                <c:pt idx="3823">
                  <c:v>33.25</c:v>
                </c:pt>
                <c:pt idx="3824">
                  <c:v>33.78</c:v>
                </c:pt>
                <c:pt idx="3825">
                  <c:v>33.43</c:v>
                </c:pt>
                <c:pt idx="3826">
                  <c:v>33.21</c:v>
                </c:pt>
                <c:pt idx="3827">
                  <c:v>32.54</c:v>
                </c:pt>
                <c:pt idx="3828">
                  <c:v>32.86</c:v>
                </c:pt>
                <c:pt idx="3829">
                  <c:v>32.22</c:v>
                </c:pt>
                <c:pt idx="3830">
                  <c:v>32.54</c:v>
                </c:pt>
                <c:pt idx="3831">
                  <c:v>33.020000000000003</c:v>
                </c:pt>
                <c:pt idx="3832">
                  <c:v>32.75</c:v>
                </c:pt>
                <c:pt idx="3833">
                  <c:v>31.95</c:v>
                </c:pt>
                <c:pt idx="3834">
                  <c:v>31.54</c:v>
                </c:pt>
                <c:pt idx="3835">
                  <c:v>31.92</c:v>
                </c:pt>
                <c:pt idx="3836">
                  <c:v>32.07</c:v>
                </c:pt>
                <c:pt idx="3837">
                  <c:v>31.85</c:v>
                </c:pt>
                <c:pt idx="3838">
                  <c:v>31.18</c:v>
                </c:pt>
                <c:pt idx="3839">
                  <c:v>31.24</c:v>
                </c:pt>
                <c:pt idx="3840">
                  <c:v>31.66</c:v>
                </c:pt>
                <c:pt idx="3841">
                  <c:v>31.23</c:v>
                </c:pt>
                <c:pt idx="3842">
                  <c:v>31.37</c:v>
                </c:pt>
                <c:pt idx="3843">
                  <c:v>30.96</c:v>
                </c:pt>
                <c:pt idx="3844">
                  <c:v>30.93</c:v>
                </c:pt>
                <c:pt idx="3845">
                  <c:v>31.13</c:v>
                </c:pt>
                <c:pt idx="3846">
                  <c:v>30.67</c:v>
                </c:pt>
                <c:pt idx="3847">
                  <c:v>30.4</c:v>
                </c:pt>
                <c:pt idx="3848">
                  <c:v>30.17</c:v>
                </c:pt>
                <c:pt idx="3849">
                  <c:v>29.91</c:v>
                </c:pt>
                <c:pt idx="3850">
                  <c:v>29.63</c:v>
                </c:pt>
                <c:pt idx="3851">
                  <c:v>29.16</c:v>
                </c:pt>
                <c:pt idx="3852">
                  <c:v>28.86</c:v>
                </c:pt>
                <c:pt idx="3853">
                  <c:v>28.6</c:v>
                </c:pt>
                <c:pt idx="3854">
                  <c:v>28.51</c:v>
                </c:pt>
                <c:pt idx="3855">
                  <c:v>28.44</c:v>
                </c:pt>
                <c:pt idx="3856">
                  <c:v>28.13</c:v>
                </c:pt>
                <c:pt idx="3857">
                  <c:v>28.12</c:v>
                </c:pt>
                <c:pt idx="3858">
                  <c:v>27.95</c:v>
                </c:pt>
                <c:pt idx="3859">
                  <c:v>27.83</c:v>
                </c:pt>
                <c:pt idx="3860">
                  <c:v>27.81</c:v>
                </c:pt>
                <c:pt idx="3861">
                  <c:v>27.64</c:v>
                </c:pt>
                <c:pt idx="3862">
                  <c:v>27.6</c:v>
                </c:pt>
                <c:pt idx="3863">
                  <c:v>27.63</c:v>
                </c:pt>
                <c:pt idx="3864">
                  <c:v>27.38</c:v>
                </c:pt>
                <c:pt idx="3865">
                  <c:v>27.33</c:v>
                </c:pt>
                <c:pt idx="3866">
                  <c:v>27.31</c:v>
                </c:pt>
                <c:pt idx="3867">
                  <c:v>27.17</c:v>
                </c:pt>
                <c:pt idx="3868">
                  <c:v>26.96</c:v>
                </c:pt>
                <c:pt idx="3869">
                  <c:v>26.82</c:v>
                </c:pt>
                <c:pt idx="3870">
                  <c:v>26.77</c:v>
                </c:pt>
                <c:pt idx="3871">
                  <c:v>26.53</c:v>
                </c:pt>
                <c:pt idx="3872">
                  <c:v>26.25</c:v>
                </c:pt>
                <c:pt idx="3873">
                  <c:v>26.17</c:v>
                </c:pt>
                <c:pt idx="3874">
                  <c:v>25.87</c:v>
                </c:pt>
                <c:pt idx="3875">
                  <c:v>25.75</c:v>
                </c:pt>
                <c:pt idx="3876">
                  <c:v>25.61</c:v>
                </c:pt>
                <c:pt idx="3877">
                  <c:v>25.28</c:v>
                </c:pt>
                <c:pt idx="3878">
                  <c:v>25.12</c:v>
                </c:pt>
                <c:pt idx="3879">
                  <c:v>24.98</c:v>
                </c:pt>
                <c:pt idx="3880">
                  <c:v>24.68</c:v>
                </c:pt>
                <c:pt idx="3881">
                  <c:v>24.61</c:v>
                </c:pt>
                <c:pt idx="3882">
                  <c:v>24.52</c:v>
                </c:pt>
                <c:pt idx="3883">
                  <c:v>24.45</c:v>
                </c:pt>
                <c:pt idx="3884">
                  <c:v>24.43</c:v>
                </c:pt>
                <c:pt idx="3885">
                  <c:v>24.33</c:v>
                </c:pt>
                <c:pt idx="3886">
                  <c:v>24.22</c:v>
                </c:pt>
                <c:pt idx="3887">
                  <c:v>23.89</c:v>
                </c:pt>
                <c:pt idx="3888">
                  <c:v>23.87</c:v>
                </c:pt>
                <c:pt idx="3889">
                  <c:v>24.01</c:v>
                </c:pt>
                <c:pt idx="3890">
                  <c:v>24.02</c:v>
                </c:pt>
                <c:pt idx="3891">
                  <c:v>23.77</c:v>
                </c:pt>
                <c:pt idx="3892">
                  <c:v>23.92</c:v>
                </c:pt>
                <c:pt idx="3893">
                  <c:v>23.85</c:v>
                </c:pt>
                <c:pt idx="3894">
                  <c:v>23.98</c:v>
                </c:pt>
                <c:pt idx="3895">
                  <c:v>24.05</c:v>
                </c:pt>
                <c:pt idx="3896">
                  <c:v>24.02</c:v>
                </c:pt>
                <c:pt idx="3897">
                  <c:v>24.16</c:v>
                </c:pt>
                <c:pt idx="3898">
                  <c:v>24</c:v>
                </c:pt>
                <c:pt idx="3899">
                  <c:v>23.85</c:v>
                </c:pt>
                <c:pt idx="3900">
                  <c:v>23.71</c:v>
                </c:pt>
                <c:pt idx="3901">
                  <c:v>23.28</c:v>
                </c:pt>
                <c:pt idx="3902">
                  <c:v>23.36</c:v>
                </c:pt>
                <c:pt idx="3903">
                  <c:v>23.42</c:v>
                </c:pt>
                <c:pt idx="3904">
                  <c:v>23.37</c:v>
                </c:pt>
                <c:pt idx="3905">
                  <c:v>23.36</c:v>
                </c:pt>
                <c:pt idx="3906">
                  <c:v>23.43</c:v>
                </c:pt>
                <c:pt idx="3907">
                  <c:v>23.23</c:v>
                </c:pt>
                <c:pt idx="3908">
                  <c:v>22.86</c:v>
                </c:pt>
                <c:pt idx="3909">
                  <c:v>22.57</c:v>
                </c:pt>
                <c:pt idx="3910">
                  <c:v>22.72</c:v>
                </c:pt>
                <c:pt idx="3911">
                  <c:v>22.73</c:v>
                </c:pt>
                <c:pt idx="3912">
                  <c:v>22.92</c:v>
                </c:pt>
                <c:pt idx="3913">
                  <c:v>23.33</c:v>
                </c:pt>
                <c:pt idx="3914">
                  <c:v>23.23</c:v>
                </c:pt>
                <c:pt idx="3915">
                  <c:v>23.11</c:v>
                </c:pt>
                <c:pt idx="3916">
                  <c:v>23.21</c:v>
                </c:pt>
                <c:pt idx="3917">
                  <c:v>23.09</c:v>
                </c:pt>
                <c:pt idx="3918">
                  <c:v>23.11</c:v>
                </c:pt>
                <c:pt idx="3919">
                  <c:v>22.95</c:v>
                </c:pt>
                <c:pt idx="3920">
                  <c:v>23.11</c:v>
                </c:pt>
                <c:pt idx="3921">
                  <c:v>23.15</c:v>
                </c:pt>
                <c:pt idx="3922">
                  <c:v>22.93</c:v>
                </c:pt>
                <c:pt idx="3923">
                  <c:v>22.75</c:v>
                </c:pt>
                <c:pt idx="3924">
                  <c:v>22.92</c:v>
                </c:pt>
                <c:pt idx="3925">
                  <c:v>23</c:v>
                </c:pt>
                <c:pt idx="3926">
                  <c:v>23.33</c:v>
                </c:pt>
                <c:pt idx="3927">
                  <c:v>23.64</c:v>
                </c:pt>
                <c:pt idx="3928">
                  <c:v>24.39</c:v>
                </c:pt>
                <c:pt idx="3929">
                  <c:v>25.04</c:v>
                </c:pt>
                <c:pt idx="3930">
                  <c:v>25.58</c:v>
                </c:pt>
                <c:pt idx="3931">
                  <c:v>26.24</c:v>
                </c:pt>
                <c:pt idx="3932">
                  <c:v>26.93</c:v>
                </c:pt>
                <c:pt idx="3933">
                  <c:v>27.81</c:v>
                </c:pt>
                <c:pt idx="3934">
                  <c:v>28.97</c:v>
                </c:pt>
                <c:pt idx="3935">
                  <c:v>28.95</c:v>
                </c:pt>
                <c:pt idx="3936">
                  <c:v>29.49</c:v>
                </c:pt>
                <c:pt idx="3937">
                  <c:v>29.72</c:v>
                </c:pt>
                <c:pt idx="3938">
                  <c:v>29.58</c:v>
                </c:pt>
                <c:pt idx="3939">
                  <c:v>30.63</c:v>
                </c:pt>
                <c:pt idx="3940">
                  <c:v>29.55</c:v>
                </c:pt>
                <c:pt idx="3941">
                  <c:v>29.73</c:v>
                </c:pt>
                <c:pt idx="3942">
                  <c:v>31.68</c:v>
                </c:pt>
                <c:pt idx="3943">
                  <c:v>33.33</c:v>
                </c:pt>
                <c:pt idx="3944">
                  <c:v>32.89</c:v>
                </c:pt>
                <c:pt idx="3945">
                  <c:v>33.29</c:v>
                </c:pt>
                <c:pt idx="3946">
                  <c:v>32.42</c:v>
                </c:pt>
                <c:pt idx="3947">
                  <c:v>32.99</c:v>
                </c:pt>
                <c:pt idx="3948">
                  <c:v>33.6</c:v>
                </c:pt>
                <c:pt idx="3949">
                  <c:v>34.159999999999997</c:v>
                </c:pt>
                <c:pt idx="3950">
                  <c:v>33.78</c:v>
                </c:pt>
                <c:pt idx="3951">
                  <c:v>34.54</c:v>
                </c:pt>
                <c:pt idx="3952">
                  <c:v>33.880000000000003</c:v>
                </c:pt>
                <c:pt idx="3953">
                  <c:v>34.119999999999997</c:v>
                </c:pt>
                <c:pt idx="3954">
                  <c:v>33.54</c:v>
                </c:pt>
                <c:pt idx="3955">
                  <c:v>33.950000000000003</c:v>
                </c:pt>
                <c:pt idx="3956">
                  <c:v>33.799999999999997</c:v>
                </c:pt>
                <c:pt idx="3957">
                  <c:v>33.21</c:v>
                </c:pt>
                <c:pt idx="3958">
                  <c:v>33.17</c:v>
                </c:pt>
                <c:pt idx="3959">
                  <c:v>33.72</c:v>
                </c:pt>
                <c:pt idx="3960">
                  <c:v>34.549999999999997</c:v>
                </c:pt>
                <c:pt idx="3961">
                  <c:v>34.520000000000003</c:v>
                </c:pt>
                <c:pt idx="3962">
                  <c:v>34.01</c:v>
                </c:pt>
                <c:pt idx="3963">
                  <c:v>34.31</c:v>
                </c:pt>
                <c:pt idx="3964">
                  <c:v>34.200000000000003</c:v>
                </c:pt>
                <c:pt idx="3965">
                  <c:v>33.9</c:v>
                </c:pt>
                <c:pt idx="3966">
                  <c:v>33.03</c:v>
                </c:pt>
                <c:pt idx="3967">
                  <c:v>32.4</c:v>
                </c:pt>
                <c:pt idx="3968">
                  <c:v>32.82</c:v>
                </c:pt>
                <c:pt idx="3969">
                  <c:v>33.68</c:v>
                </c:pt>
                <c:pt idx="3970">
                  <c:v>33.700000000000003</c:v>
                </c:pt>
                <c:pt idx="3971">
                  <c:v>33.770000000000003</c:v>
                </c:pt>
                <c:pt idx="3972">
                  <c:v>33.270000000000003</c:v>
                </c:pt>
                <c:pt idx="3973">
                  <c:v>32.630000000000003</c:v>
                </c:pt>
                <c:pt idx="3974">
                  <c:v>32.46</c:v>
                </c:pt>
                <c:pt idx="3975">
                  <c:v>32.380000000000003</c:v>
                </c:pt>
                <c:pt idx="3976">
                  <c:v>31.92</c:v>
                </c:pt>
                <c:pt idx="3977">
                  <c:v>31.78</c:v>
                </c:pt>
                <c:pt idx="3978">
                  <c:v>31.57</c:v>
                </c:pt>
                <c:pt idx="3979">
                  <c:v>31.3</c:v>
                </c:pt>
                <c:pt idx="3980">
                  <c:v>31.22</c:v>
                </c:pt>
                <c:pt idx="3981">
                  <c:v>31.34</c:v>
                </c:pt>
                <c:pt idx="3982">
                  <c:v>31.11</c:v>
                </c:pt>
                <c:pt idx="3983">
                  <c:v>30.54</c:v>
                </c:pt>
                <c:pt idx="3984">
                  <c:v>30.21</c:v>
                </c:pt>
                <c:pt idx="3985">
                  <c:v>30.84</c:v>
                </c:pt>
                <c:pt idx="3986">
                  <c:v>30.89</c:v>
                </c:pt>
                <c:pt idx="3987">
                  <c:v>30.54</c:v>
                </c:pt>
                <c:pt idx="3988">
                  <c:v>30.43</c:v>
                </c:pt>
                <c:pt idx="3989">
                  <c:v>29.78</c:v>
                </c:pt>
                <c:pt idx="3990">
                  <c:v>29.68</c:v>
                </c:pt>
                <c:pt idx="3991">
                  <c:v>29.42</c:v>
                </c:pt>
                <c:pt idx="3992">
                  <c:v>29.31</c:v>
                </c:pt>
                <c:pt idx="3993">
                  <c:v>29.1</c:v>
                </c:pt>
                <c:pt idx="3994">
                  <c:v>28.71</c:v>
                </c:pt>
                <c:pt idx="3995">
                  <c:v>28.5</c:v>
                </c:pt>
                <c:pt idx="3996">
                  <c:v>28.46</c:v>
                </c:pt>
                <c:pt idx="3997">
                  <c:v>28.33</c:v>
                </c:pt>
                <c:pt idx="3998">
                  <c:v>28.2</c:v>
                </c:pt>
                <c:pt idx="3999">
                  <c:v>28.02</c:v>
                </c:pt>
                <c:pt idx="4000">
                  <c:v>28.06</c:v>
                </c:pt>
                <c:pt idx="4001">
                  <c:v>28.07</c:v>
                </c:pt>
                <c:pt idx="4002">
                  <c:v>27.89</c:v>
                </c:pt>
                <c:pt idx="4003">
                  <c:v>27.91</c:v>
                </c:pt>
                <c:pt idx="4004">
                  <c:v>27.77</c:v>
                </c:pt>
                <c:pt idx="4005">
                  <c:v>27.59</c:v>
                </c:pt>
                <c:pt idx="4006">
                  <c:v>27.55</c:v>
                </c:pt>
                <c:pt idx="4007">
                  <c:v>27.57</c:v>
                </c:pt>
                <c:pt idx="4008">
                  <c:v>27.53</c:v>
                </c:pt>
                <c:pt idx="4009">
                  <c:v>27.56</c:v>
                </c:pt>
                <c:pt idx="4010">
                  <c:v>27.67</c:v>
                </c:pt>
                <c:pt idx="4011">
                  <c:v>27.61</c:v>
                </c:pt>
                <c:pt idx="4012">
                  <c:v>27.57</c:v>
                </c:pt>
                <c:pt idx="4013">
                  <c:v>27.34</c:v>
                </c:pt>
                <c:pt idx="4014">
                  <c:v>27.11</c:v>
                </c:pt>
                <c:pt idx="4015">
                  <c:v>26.85</c:v>
                </c:pt>
                <c:pt idx="4016">
                  <c:v>26.62</c:v>
                </c:pt>
                <c:pt idx="4017">
                  <c:v>26.56</c:v>
                </c:pt>
                <c:pt idx="4018">
                  <c:v>26.33</c:v>
                </c:pt>
                <c:pt idx="4019">
                  <c:v>26.26</c:v>
                </c:pt>
                <c:pt idx="4020">
                  <c:v>26.11</c:v>
                </c:pt>
                <c:pt idx="4021">
                  <c:v>25.89</c:v>
                </c:pt>
                <c:pt idx="4022">
                  <c:v>25.7</c:v>
                </c:pt>
                <c:pt idx="4023">
                  <c:v>25.47</c:v>
                </c:pt>
                <c:pt idx="4024">
                  <c:v>25.28</c:v>
                </c:pt>
                <c:pt idx="4025">
                  <c:v>25.29</c:v>
                </c:pt>
                <c:pt idx="4026">
                  <c:v>25.37</c:v>
                </c:pt>
                <c:pt idx="4027">
                  <c:v>25.01</c:v>
                </c:pt>
                <c:pt idx="4028">
                  <c:v>24.89</c:v>
                </c:pt>
                <c:pt idx="4029">
                  <c:v>24.9</c:v>
                </c:pt>
                <c:pt idx="4030">
                  <c:v>24.77</c:v>
                </c:pt>
                <c:pt idx="4031">
                  <c:v>24.82</c:v>
                </c:pt>
                <c:pt idx="4032">
                  <c:v>24.92</c:v>
                </c:pt>
                <c:pt idx="4033">
                  <c:v>24.94</c:v>
                </c:pt>
                <c:pt idx="4034">
                  <c:v>24.85</c:v>
                </c:pt>
                <c:pt idx="4035">
                  <c:v>24.69</c:v>
                </c:pt>
                <c:pt idx="4036">
                  <c:v>24.86</c:v>
                </c:pt>
                <c:pt idx="4037">
                  <c:v>24.55</c:v>
                </c:pt>
                <c:pt idx="4038">
                  <c:v>24.37</c:v>
                </c:pt>
                <c:pt idx="4039">
                  <c:v>24.2</c:v>
                </c:pt>
                <c:pt idx="4040">
                  <c:v>24.46</c:v>
                </c:pt>
                <c:pt idx="4041">
                  <c:v>24.44</c:v>
                </c:pt>
                <c:pt idx="4042">
                  <c:v>24.22</c:v>
                </c:pt>
                <c:pt idx="4043">
                  <c:v>23.98</c:v>
                </c:pt>
                <c:pt idx="4044">
                  <c:v>23.93</c:v>
                </c:pt>
                <c:pt idx="4045">
                  <c:v>24.27</c:v>
                </c:pt>
                <c:pt idx="4046">
                  <c:v>24.51</c:v>
                </c:pt>
                <c:pt idx="4047">
                  <c:v>24.56</c:v>
                </c:pt>
                <c:pt idx="4048">
                  <c:v>24.67</c:v>
                </c:pt>
                <c:pt idx="4049">
                  <c:v>24.56</c:v>
                </c:pt>
                <c:pt idx="4050">
                  <c:v>24.22</c:v>
                </c:pt>
                <c:pt idx="4051">
                  <c:v>24.01</c:v>
                </c:pt>
                <c:pt idx="4052">
                  <c:v>23.86</c:v>
                </c:pt>
                <c:pt idx="4053">
                  <c:v>24.03</c:v>
                </c:pt>
                <c:pt idx="4054">
                  <c:v>24.2</c:v>
                </c:pt>
                <c:pt idx="4055">
                  <c:v>24.23</c:v>
                </c:pt>
                <c:pt idx="4056">
                  <c:v>23.99</c:v>
                </c:pt>
                <c:pt idx="4057">
                  <c:v>23.81</c:v>
                </c:pt>
                <c:pt idx="4058">
                  <c:v>23.86</c:v>
                </c:pt>
                <c:pt idx="4059">
                  <c:v>23.8</c:v>
                </c:pt>
                <c:pt idx="4060">
                  <c:v>23.65</c:v>
                </c:pt>
                <c:pt idx="4061">
                  <c:v>23.81</c:v>
                </c:pt>
                <c:pt idx="4062">
                  <c:v>23.96</c:v>
                </c:pt>
                <c:pt idx="4063">
                  <c:v>23.69</c:v>
                </c:pt>
                <c:pt idx="4064">
                  <c:v>23.57</c:v>
                </c:pt>
                <c:pt idx="4065">
                  <c:v>23.61</c:v>
                </c:pt>
                <c:pt idx="4066">
                  <c:v>23.62</c:v>
                </c:pt>
                <c:pt idx="4067">
                  <c:v>23.47</c:v>
                </c:pt>
                <c:pt idx="4068">
                  <c:v>23.53</c:v>
                </c:pt>
                <c:pt idx="4069">
                  <c:v>23.6</c:v>
                </c:pt>
                <c:pt idx="4070">
                  <c:v>23.71</c:v>
                </c:pt>
                <c:pt idx="4071">
                  <c:v>24.52</c:v>
                </c:pt>
                <c:pt idx="4072">
                  <c:v>25.06</c:v>
                </c:pt>
                <c:pt idx="4073">
                  <c:v>25.7</c:v>
                </c:pt>
                <c:pt idx="4074">
                  <c:v>26.54</c:v>
                </c:pt>
                <c:pt idx="4075">
                  <c:v>26.81</c:v>
                </c:pt>
                <c:pt idx="4076">
                  <c:v>27.41</c:v>
                </c:pt>
                <c:pt idx="4077">
                  <c:v>28.14</c:v>
                </c:pt>
                <c:pt idx="4078">
                  <c:v>28.41</c:v>
                </c:pt>
                <c:pt idx="4079">
                  <c:v>28.5</c:v>
                </c:pt>
                <c:pt idx="4080">
                  <c:v>28.1</c:v>
                </c:pt>
                <c:pt idx="4081">
                  <c:v>27.6</c:v>
                </c:pt>
                <c:pt idx="4082">
                  <c:v>27.82</c:v>
                </c:pt>
                <c:pt idx="4083">
                  <c:v>27.83</c:v>
                </c:pt>
                <c:pt idx="4084">
                  <c:v>29.77</c:v>
                </c:pt>
                <c:pt idx="4085">
                  <c:v>30.7</c:v>
                </c:pt>
                <c:pt idx="4086">
                  <c:v>30.84</c:v>
                </c:pt>
                <c:pt idx="4087">
                  <c:v>30.76</c:v>
                </c:pt>
                <c:pt idx="4088">
                  <c:v>31.52</c:v>
                </c:pt>
                <c:pt idx="4089">
                  <c:v>31.29</c:v>
                </c:pt>
                <c:pt idx="4090">
                  <c:v>32.229999999999997</c:v>
                </c:pt>
                <c:pt idx="4091">
                  <c:v>32.130000000000003</c:v>
                </c:pt>
                <c:pt idx="4092">
                  <c:v>32.15</c:v>
                </c:pt>
                <c:pt idx="4093">
                  <c:v>31.87</c:v>
                </c:pt>
                <c:pt idx="4094">
                  <c:v>33.08</c:v>
                </c:pt>
                <c:pt idx="4095">
                  <c:v>33.299999999999997</c:v>
                </c:pt>
                <c:pt idx="4096">
                  <c:v>32.79</c:v>
                </c:pt>
                <c:pt idx="4097">
                  <c:v>32.71</c:v>
                </c:pt>
                <c:pt idx="4098">
                  <c:v>32.69</c:v>
                </c:pt>
                <c:pt idx="4099">
                  <c:v>33.090000000000003</c:v>
                </c:pt>
                <c:pt idx="4100">
                  <c:v>33.14</c:v>
                </c:pt>
                <c:pt idx="4101">
                  <c:v>33.44</c:v>
                </c:pt>
                <c:pt idx="4102">
                  <c:v>33.46</c:v>
                </c:pt>
                <c:pt idx="4103">
                  <c:v>33.35</c:v>
                </c:pt>
                <c:pt idx="4104">
                  <c:v>33.19</c:v>
                </c:pt>
                <c:pt idx="4105">
                  <c:v>32.99</c:v>
                </c:pt>
                <c:pt idx="4106">
                  <c:v>33.14</c:v>
                </c:pt>
                <c:pt idx="4107">
                  <c:v>33.01</c:v>
                </c:pt>
                <c:pt idx="4108">
                  <c:v>33.200000000000003</c:v>
                </c:pt>
                <c:pt idx="4109">
                  <c:v>32.9</c:v>
                </c:pt>
                <c:pt idx="4110">
                  <c:v>32.840000000000003</c:v>
                </c:pt>
                <c:pt idx="4111">
                  <c:v>32.65</c:v>
                </c:pt>
                <c:pt idx="4112">
                  <c:v>32.159999999999997</c:v>
                </c:pt>
                <c:pt idx="4113">
                  <c:v>32.270000000000003</c:v>
                </c:pt>
                <c:pt idx="4114">
                  <c:v>31.66</c:v>
                </c:pt>
                <c:pt idx="4115">
                  <c:v>31.82</c:v>
                </c:pt>
                <c:pt idx="4116">
                  <c:v>31.51</c:v>
                </c:pt>
                <c:pt idx="4117">
                  <c:v>31.71</c:v>
                </c:pt>
                <c:pt idx="4118">
                  <c:v>31.56</c:v>
                </c:pt>
                <c:pt idx="4119">
                  <c:v>31.14</c:v>
                </c:pt>
                <c:pt idx="4120">
                  <c:v>31.14</c:v>
                </c:pt>
                <c:pt idx="4121">
                  <c:v>30.78</c:v>
                </c:pt>
                <c:pt idx="4122">
                  <c:v>30.6</c:v>
                </c:pt>
                <c:pt idx="4123">
                  <c:v>30.9</c:v>
                </c:pt>
                <c:pt idx="4124">
                  <c:v>30.87</c:v>
                </c:pt>
                <c:pt idx="4125">
                  <c:v>30.58</c:v>
                </c:pt>
                <c:pt idx="4126">
                  <c:v>30.28</c:v>
                </c:pt>
                <c:pt idx="4127">
                  <c:v>30.09</c:v>
                </c:pt>
                <c:pt idx="4128">
                  <c:v>29.97</c:v>
                </c:pt>
                <c:pt idx="4129">
                  <c:v>29.77</c:v>
                </c:pt>
                <c:pt idx="4130">
                  <c:v>29.66</c:v>
                </c:pt>
                <c:pt idx="4131">
                  <c:v>29.72</c:v>
                </c:pt>
                <c:pt idx="4132">
                  <c:v>29.47</c:v>
                </c:pt>
                <c:pt idx="4133">
                  <c:v>29.26</c:v>
                </c:pt>
                <c:pt idx="4134">
                  <c:v>29.21</c:v>
                </c:pt>
                <c:pt idx="4135">
                  <c:v>29.19</c:v>
                </c:pt>
                <c:pt idx="4136">
                  <c:v>28.91</c:v>
                </c:pt>
                <c:pt idx="4137">
                  <c:v>28.66</c:v>
                </c:pt>
                <c:pt idx="4138">
                  <c:v>28.38</c:v>
                </c:pt>
                <c:pt idx="4139">
                  <c:v>28.34</c:v>
                </c:pt>
                <c:pt idx="4140">
                  <c:v>28.01</c:v>
                </c:pt>
                <c:pt idx="4141">
                  <c:v>27.97</c:v>
                </c:pt>
                <c:pt idx="4142">
                  <c:v>27.75</c:v>
                </c:pt>
                <c:pt idx="4143">
                  <c:v>27.71</c:v>
                </c:pt>
                <c:pt idx="4144">
                  <c:v>27.63</c:v>
                </c:pt>
                <c:pt idx="4145">
                  <c:v>27.6</c:v>
                </c:pt>
                <c:pt idx="4146">
                  <c:v>27.52</c:v>
                </c:pt>
                <c:pt idx="4147">
                  <c:v>27.54</c:v>
                </c:pt>
                <c:pt idx="4148">
                  <c:v>27.46</c:v>
                </c:pt>
                <c:pt idx="4149">
                  <c:v>27.43</c:v>
                </c:pt>
                <c:pt idx="4150">
                  <c:v>27.37</c:v>
                </c:pt>
                <c:pt idx="4151">
                  <c:v>27.36</c:v>
                </c:pt>
                <c:pt idx="4152">
                  <c:v>27.17</c:v>
                </c:pt>
                <c:pt idx="4153">
                  <c:v>27.26</c:v>
                </c:pt>
                <c:pt idx="4154">
                  <c:v>27.14</c:v>
                </c:pt>
                <c:pt idx="4155">
                  <c:v>26.93</c:v>
                </c:pt>
                <c:pt idx="4156">
                  <c:v>27.12</c:v>
                </c:pt>
                <c:pt idx="4157">
                  <c:v>26.78</c:v>
                </c:pt>
                <c:pt idx="4158">
                  <c:v>26.41</c:v>
                </c:pt>
                <c:pt idx="4159">
                  <c:v>26.48</c:v>
                </c:pt>
                <c:pt idx="4160">
                  <c:v>26.42</c:v>
                </c:pt>
                <c:pt idx="4161">
                  <c:v>26.1</c:v>
                </c:pt>
                <c:pt idx="4162">
                  <c:v>25.95</c:v>
                </c:pt>
                <c:pt idx="4163">
                  <c:v>25.77</c:v>
                </c:pt>
                <c:pt idx="4164">
                  <c:v>25.46</c:v>
                </c:pt>
                <c:pt idx="4165">
                  <c:v>25.23</c:v>
                </c:pt>
                <c:pt idx="4166">
                  <c:v>25.08</c:v>
                </c:pt>
                <c:pt idx="4167">
                  <c:v>25.16</c:v>
                </c:pt>
                <c:pt idx="4168">
                  <c:v>25.15</c:v>
                </c:pt>
                <c:pt idx="4169">
                  <c:v>25.49</c:v>
                </c:pt>
                <c:pt idx="4170">
                  <c:v>25.45</c:v>
                </c:pt>
                <c:pt idx="4171">
                  <c:v>25.24</c:v>
                </c:pt>
                <c:pt idx="4172">
                  <c:v>25.09</c:v>
                </c:pt>
                <c:pt idx="4173">
                  <c:v>24.8</c:v>
                </c:pt>
                <c:pt idx="4174">
                  <c:v>24.72</c:v>
                </c:pt>
                <c:pt idx="4175">
                  <c:v>24.85</c:v>
                </c:pt>
                <c:pt idx="4176">
                  <c:v>24.67</c:v>
                </c:pt>
                <c:pt idx="4177">
                  <c:v>24.43</c:v>
                </c:pt>
                <c:pt idx="4178">
                  <c:v>23.93</c:v>
                </c:pt>
                <c:pt idx="4179">
                  <c:v>23.64</c:v>
                </c:pt>
                <c:pt idx="4180">
                  <c:v>23.32</c:v>
                </c:pt>
                <c:pt idx="4181">
                  <c:v>23.32</c:v>
                </c:pt>
                <c:pt idx="4182">
                  <c:v>23.44</c:v>
                </c:pt>
                <c:pt idx="4183">
                  <c:v>23.19</c:v>
                </c:pt>
                <c:pt idx="4184">
                  <c:v>23.2</c:v>
                </c:pt>
                <c:pt idx="4185">
                  <c:v>23.25</c:v>
                </c:pt>
                <c:pt idx="4186">
                  <c:v>23.32</c:v>
                </c:pt>
                <c:pt idx="4187">
                  <c:v>23.49</c:v>
                </c:pt>
                <c:pt idx="4188">
                  <c:v>23.58</c:v>
                </c:pt>
                <c:pt idx="4189">
                  <c:v>23.42</c:v>
                </c:pt>
                <c:pt idx="4190">
                  <c:v>23.23</c:v>
                </c:pt>
                <c:pt idx="4191">
                  <c:v>23.52</c:v>
                </c:pt>
                <c:pt idx="4192">
                  <c:v>23.48</c:v>
                </c:pt>
                <c:pt idx="4193">
                  <c:v>23.22</c:v>
                </c:pt>
                <c:pt idx="4194">
                  <c:v>23.45</c:v>
                </c:pt>
                <c:pt idx="4195">
                  <c:v>23.57</c:v>
                </c:pt>
                <c:pt idx="4196">
                  <c:v>23.46</c:v>
                </c:pt>
                <c:pt idx="4197">
                  <c:v>23.26</c:v>
                </c:pt>
                <c:pt idx="4198">
                  <c:v>23.18</c:v>
                </c:pt>
                <c:pt idx="4199">
                  <c:v>23.12</c:v>
                </c:pt>
                <c:pt idx="4200">
                  <c:v>23.21</c:v>
                </c:pt>
                <c:pt idx="4201">
                  <c:v>23.47</c:v>
                </c:pt>
                <c:pt idx="4202">
                  <c:v>23.59</c:v>
                </c:pt>
                <c:pt idx="4203">
                  <c:v>23.65</c:v>
                </c:pt>
                <c:pt idx="4204">
                  <c:v>23.66</c:v>
                </c:pt>
                <c:pt idx="4205">
                  <c:v>23.6</c:v>
                </c:pt>
                <c:pt idx="4206">
                  <c:v>23.52</c:v>
                </c:pt>
                <c:pt idx="4207">
                  <c:v>23.59</c:v>
                </c:pt>
                <c:pt idx="4208">
                  <c:v>23.51</c:v>
                </c:pt>
                <c:pt idx="4209">
                  <c:v>23.62</c:v>
                </c:pt>
                <c:pt idx="4210">
                  <c:v>23.64</c:v>
                </c:pt>
                <c:pt idx="4211">
                  <c:v>23.93</c:v>
                </c:pt>
                <c:pt idx="4212">
                  <c:v>24.35</c:v>
                </c:pt>
                <c:pt idx="4213">
                  <c:v>24.37</c:v>
                </c:pt>
                <c:pt idx="4214">
                  <c:v>24.38</c:v>
                </c:pt>
                <c:pt idx="4215">
                  <c:v>24.51</c:v>
                </c:pt>
                <c:pt idx="4216">
                  <c:v>24.75</c:v>
                </c:pt>
                <c:pt idx="4217">
                  <c:v>24.93</c:v>
                </c:pt>
                <c:pt idx="4218">
                  <c:v>25.16</c:v>
                </c:pt>
                <c:pt idx="4219">
                  <c:v>25.3</c:v>
                </c:pt>
                <c:pt idx="4220">
                  <c:v>26.15</c:v>
                </c:pt>
                <c:pt idx="4221">
                  <c:v>27.32</c:v>
                </c:pt>
                <c:pt idx="4222">
                  <c:v>28.07</c:v>
                </c:pt>
                <c:pt idx="4223">
                  <c:v>28.77</c:v>
                </c:pt>
                <c:pt idx="4224">
                  <c:v>29.27</c:v>
                </c:pt>
                <c:pt idx="4225">
                  <c:v>29.66</c:v>
                </c:pt>
                <c:pt idx="4226">
                  <c:v>29.79</c:v>
                </c:pt>
                <c:pt idx="4227">
                  <c:v>29.73</c:v>
                </c:pt>
                <c:pt idx="4228">
                  <c:v>30.73</c:v>
                </c:pt>
                <c:pt idx="4229">
                  <c:v>30.21</c:v>
                </c:pt>
                <c:pt idx="4230">
                  <c:v>28.87</c:v>
                </c:pt>
                <c:pt idx="4231">
                  <c:v>30.38</c:v>
                </c:pt>
                <c:pt idx="4232">
                  <c:v>29.56</c:v>
                </c:pt>
                <c:pt idx="4233">
                  <c:v>31.9</c:v>
                </c:pt>
                <c:pt idx="4234">
                  <c:v>32.56</c:v>
                </c:pt>
                <c:pt idx="4235">
                  <c:v>30.81</c:v>
                </c:pt>
                <c:pt idx="4236">
                  <c:v>31.49</c:v>
                </c:pt>
                <c:pt idx="4237">
                  <c:v>31.43</c:v>
                </c:pt>
                <c:pt idx="4238">
                  <c:v>31.65</c:v>
                </c:pt>
                <c:pt idx="4239">
                  <c:v>32.799999999999997</c:v>
                </c:pt>
                <c:pt idx="4240">
                  <c:v>32.86</c:v>
                </c:pt>
                <c:pt idx="4241">
                  <c:v>32.979999999999997</c:v>
                </c:pt>
                <c:pt idx="4242">
                  <c:v>32.18</c:v>
                </c:pt>
                <c:pt idx="4243">
                  <c:v>33.090000000000003</c:v>
                </c:pt>
                <c:pt idx="4244">
                  <c:v>33.22</c:v>
                </c:pt>
                <c:pt idx="4245">
                  <c:v>33.54</c:v>
                </c:pt>
                <c:pt idx="4246">
                  <c:v>32.950000000000003</c:v>
                </c:pt>
                <c:pt idx="4247">
                  <c:v>32.799999999999997</c:v>
                </c:pt>
                <c:pt idx="4248">
                  <c:v>32.520000000000003</c:v>
                </c:pt>
                <c:pt idx="4249">
                  <c:v>32.840000000000003</c:v>
                </c:pt>
                <c:pt idx="4250">
                  <c:v>32.17</c:v>
                </c:pt>
                <c:pt idx="4251">
                  <c:v>32.020000000000003</c:v>
                </c:pt>
                <c:pt idx="4252">
                  <c:v>31.87</c:v>
                </c:pt>
                <c:pt idx="4253">
                  <c:v>32.33</c:v>
                </c:pt>
                <c:pt idx="4254">
                  <c:v>32.44</c:v>
                </c:pt>
                <c:pt idx="4255">
                  <c:v>32.15</c:v>
                </c:pt>
                <c:pt idx="4256">
                  <c:v>31.9</c:v>
                </c:pt>
                <c:pt idx="4257">
                  <c:v>32.01</c:v>
                </c:pt>
                <c:pt idx="4258">
                  <c:v>31.56</c:v>
                </c:pt>
                <c:pt idx="4259">
                  <c:v>31.46</c:v>
                </c:pt>
                <c:pt idx="4260">
                  <c:v>31.32</c:v>
                </c:pt>
                <c:pt idx="4261">
                  <c:v>31.03</c:v>
                </c:pt>
                <c:pt idx="4262">
                  <c:v>31.27</c:v>
                </c:pt>
                <c:pt idx="4263">
                  <c:v>31.08</c:v>
                </c:pt>
                <c:pt idx="4264">
                  <c:v>30.71</c:v>
                </c:pt>
                <c:pt idx="4265">
                  <c:v>30.62</c:v>
                </c:pt>
                <c:pt idx="4266">
                  <c:v>30.24</c:v>
                </c:pt>
                <c:pt idx="4267">
                  <c:v>30.08</c:v>
                </c:pt>
                <c:pt idx="4268">
                  <c:v>30.04</c:v>
                </c:pt>
                <c:pt idx="4269">
                  <c:v>29.78</c:v>
                </c:pt>
                <c:pt idx="4270">
                  <c:v>29.7</c:v>
                </c:pt>
                <c:pt idx="4271">
                  <c:v>30.46</c:v>
                </c:pt>
                <c:pt idx="4272">
                  <c:v>29.9</c:v>
                </c:pt>
                <c:pt idx="4273">
                  <c:v>29.71</c:v>
                </c:pt>
                <c:pt idx="4274">
                  <c:v>29.32</c:v>
                </c:pt>
                <c:pt idx="4275">
                  <c:v>29</c:v>
                </c:pt>
                <c:pt idx="4276">
                  <c:v>29.43</c:v>
                </c:pt>
                <c:pt idx="4277">
                  <c:v>29.47</c:v>
                </c:pt>
                <c:pt idx="4278">
                  <c:v>28.88</c:v>
                </c:pt>
                <c:pt idx="4279">
                  <c:v>28.78</c:v>
                </c:pt>
                <c:pt idx="4280">
                  <c:v>28.64</c:v>
                </c:pt>
                <c:pt idx="4281">
                  <c:v>28.43</c:v>
                </c:pt>
                <c:pt idx="4282">
                  <c:v>28.14</c:v>
                </c:pt>
                <c:pt idx="4283">
                  <c:v>28.01</c:v>
                </c:pt>
                <c:pt idx="4284">
                  <c:v>27.83</c:v>
                </c:pt>
                <c:pt idx="4285">
                  <c:v>27.7</c:v>
                </c:pt>
                <c:pt idx="4286">
                  <c:v>27.65</c:v>
                </c:pt>
                <c:pt idx="4287">
                  <c:v>27.43</c:v>
                </c:pt>
                <c:pt idx="4288">
                  <c:v>27.36</c:v>
                </c:pt>
                <c:pt idx="4289">
                  <c:v>27.35</c:v>
                </c:pt>
                <c:pt idx="4290">
                  <c:v>27.29</c:v>
                </c:pt>
                <c:pt idx="4291">
                  <c:v>27.19</c:v>
                </c:pt>
                <c:pt idx="4292">
                  <c:v>27.04</c:v>
                </c:pt>
                <c:pt idx="4293">
                  <c:v>27.03</c:v>
                </c:pt>
                <c:pt idx="4294">
                  <c:v>26.93</c:v>
                </c:pt>
                <c:pt idx="4295">
                  <c:v>26.81</c:v>
                </c:pt>
                <c:pt idx="4296">
                  <c:v>26.74</c:v>
                </c:pt>
                <c:pt idx="4297">
                  <c:v>26.8</c:v>
                </c:pt>
                <c:pt idx="4298">
                  <c:v>26.59</c:v>
                </c:pt>
                <c:pt idx="4299">
                  <c:v>26.43</c:v>
                </c:pt>
                <c:pt idx="4300">
                  <c:v>26.46</c:v>
                </c:pt>
                <c:pt idx="4301">
                  <c:v>26.18</c:v>
                </c:pt>
                <c:pt idx="4302">
                  <c:v>26.02</c:v>
                </c:pt>
                <c:pt idx="4303">
                  <c:v>25.83</c:v>
                </c:pt>
                <c:pt idx="4304">
                  <c:v>25.8</c:v>
                </c:pt>
                <c:pt idx="4305">
                  <c:v>25.57</c:v>
                </c:pt>
                <c:pt idx="4306">
                  <c:v>25.42</c:v>
                </c:pt>
                <c:pt idx="4307">
                  <c:v>25.26</c:v>
                </c:pt>
                <c:pt idx="4308">
                  <c:v>25.24</c:v>
                </c:pt>
                <c:pt idx="4309">
                  <c:v>25.41</c:v>
                </c:pt>
                <c:pt idx="4310">
                  <c:v>25.5</c:v>
                </c:pt>
                <c:pt idx="4311">
                  <c:v>25.33</c:v>
                </c:pt>
                <c:pt idx="4312">
                  <c:v>25.18</c:v>
                </c:pt>
                <c:pt idx="4313">
                  <c:v>25.3</c:v>
                </c:pt>
                <c:pt idx="4314">
                  <c:v>25.18</c:v>
                </c:pt>
                <c:pt idx="4315">
                  <c:v>25.02</c:v>
                </c:pt>
                <c:pt idx="4316">
                  <c:v>25.18</c:v>
                </c:pt>
                <c:pt idx="4317">
                  <c:v>25.06</c:v>
                </c:pt>
                <c:pt idx="4318">
                  <c:v>25.05</c:v>
                </c:pt>
                <c:pt idx="4319">
                  <c:v>24.78</c:v>
                </c:pt>
                <c:pt idx="4320">
                  <c:v>24.54</c:v>
                </c:pt>
                <c:pt idx="4321">
                  <c:v>24.53</c:v>
                </c:pt>
                <c:pt idx="4322">
                  <c:v>24.19</c:v>
                </c:pt>
                <c:pt idx="4323">
                  <c:v>24.05</c:v>
                </c:pt>
                <c:pt idx="4324">
                  <c:v>23.72</c:v>
                </c:pt>
                <c:pt idx="4325">
                  <c:v>23.95</c:v>
                </c:pt>
                <c:pt idx="4326">
                  <c:v>24.51</c:v>
                </c:pt>
                <c:pt idx="4327">
                  <c:v>24.66</c:v>
                </c:pt>
                <c:pt idx="4328">
                  <c:v>24.74</c:v>
                </c:pt>
                <c:pt idx="4329">
                  <c:v>24.65</c:v>
                </c:pt>
                <c:pt idx="4330">
                  <c:v>24.33</c:v>
                </c:pt>
                <c:pt idx="4331">
                  <c:v>23.94</c:v>
                </c:pt>
                <c:pt idx="4332">
                  <c:v>23.59</c:v>
                </c:pt>
                <c:pt idx="4333">
                  <c:v>23.31</c:v>
                </c:pt>
                <c:pt idx="4334">
                  <c:v>23.18</c:v>
                </c:pt>
                <c:pt idx="4335">
                  <c:v>23.16</c:v>
                </c:pt>
                <c:pt idx="4336">
                  <c:v>23.07</c:v>
                </c:pt>
                <c:pt idx="4337">
                  <c:v>23.13</c:v>
                </c:pt>
                <c:pt idx="4338">
                  <c:v>22.73</c:v>
                </c:pt>
                <c:pt idx="4339">
                  <c:v>22.6</c:v>
                </c:pt>
                <c:pt idx="4340">
                  <c:v>22.61</c:v>
                </c:pt>
                <c:pt idx="4341">
                  <c:v>22.43</c:v>
                </c:pt>
                <c:pt idx="4342">
                  <c:v>22.62</c:v>
                </c:pt>
                <c:pt idx="4343">
                  <c:v>22.74</c:v>
                </c:pt>
                <c:pt idx="4344">
                  <c:v>22.67</c:v>
                </c:pt>
                <c:pt idx="4345">
                  <c:v>22.64</c:v>
                </c:pt>
                <c:pt idx="4346">
                  <c:v>22.41</c:v>
                </c:pt>
                <c:pt idx="4347">
                  <c:v>22.18</c:v>
                </c:pt>
                <c:pt idx="4348">
                  <c:v>22.13</c:v>
                </c:pt>
                <c:pt idx="4349">
                  <c:v>21.9</c:v>
                </c:pt>
                <c:pt idx="4350">
                  <c:v>21.91</c:v>
                </c:pt>
                <c:pt idx="4351">
                  <c:v>22</c:v>
                </c:pt>
                <c:pt idx="4352">
                  <c:v>22.02</c:v>
                </c:pt>
                <c:pt idx="4353">
                  <c:v>21.98</c:v>
                </c:pt>
                <c:pt idx="4354">
                  <c:v>21.61</c:v>
                </c:pt>
                <c:pt idx="4355">
                  <c:v>21.85</c:v>
                </c:pt>
                <c:pt idx="4356">
                  <c:v>21.85</c:v>
                </c:pt>
                <c:pt idx="4357">
                  <c:v>22.28</c:v>
                </c:pt>
                <c:pt idx="4358">
                  <c:v>22.73</c:v>
                </c:pt>
                <c:pt idx="4359">
                  <c:v>23.31</c:v>
                </c:pt>
                <c:pt idx="4360">
                  <c:v>23.77</c:v>
                </c:pt>
                <c:pt idx="4361">
                  <c:v>24.49</c:v>
                </c:pt>
                <c:pt idx="4362">
                  <c:v>25.48</c:v>
                </c:pt>
                <c:pt idx="4363">
                  <c:v>26.25</c:v>
                </c:pt>
                <c:pt idx="4364">
                  <c:v>27.04</c:v>
                </c:pt>
                <c:pt idx="4365">
                  <c:v>27.77</c:v>
                </c:pt>
                <c:pt idx="4366">
                  <c:v>28.54</c:v>
                </c:pt>
                <c:pt idx="4367">
                  <c:v>29.13</c:v>
                </c:pt>
                <c:pt idx="4368">
                  <c:v>29.71</c:v>
                </c:pt>
                <c:pt idx="4369">
                  <c:v>30.01</c:v>
                </c:pt>
                <c:pt idx="4370">
                  <c:v>30.15</c:v>
                </c:pt>
                <c:pt idx="4371">
                  <c:v>30.74</c:v>
                </c:pt>
                <c:pt idx="4372">
                  <c:v>31.18</c:v>
                </c:pt>
                <c:pt idx="4373">
                  <c:v>30.89</c:v>
                </c:pt>
                <c:pt idx="4374">
                  <c:v>31.28</c:v>
                </c:pt>
                <c:pt idx="4375">
                  <c:v>30.15</c:v>
                </c:pt>
                <c:pt idx="4376">
                  <c:v>31.47</c:v>
                </c:pt>
                <c:pt idx="4377">
                  <c:v>31.79</c:v>
                </c:pt>
                <c:pt idx="4378">
                  <c:v>32.69</c:v>
                </c:pt>
                <c:pt idx="4379">
                  <c:v>32.4</c:v>
                </c:pt>
                <c:pt idx="4380">
                  <c:v>32.71</c:v>
                </c:pt>
                <c:pt idx="4381">
                  <c:v>33.21</c:v>
                </c:pt>
                <c:pt idx="4382">
                  <c:v>33.07</c:v>
                </c:pt>
                <c:pt idx="4383">
                  <c:v>33.53</c:v>
                </c:pt>
                <c:pt idx="4384">
                  <c:v>33.56</c:v>
                </c:pt>
                <c:pt idx="4385">
                  <c:v>33.21</c:v>
                </c:pt>
                <c:pt idx="4386">
                  <c:v>33.25</c:v>
                </c:pt>
                <c:pt idx="4387">
                  <c:v>33.159999999999997</c:v>
                </c:pt>
                <c:pt idx="4388">
                  <c:v>33.200000000000003</c:v>
                </c:pt>
                <c:pt idx="4389">
                  <c:v>33.159999999999997</c:v>
                </c:pt>
                <c:pt idx="4390">
                  <c:v>32.85</c:v>
                </c:pt>
                <c:pt idx="4391">
                  <c:v>32.83</c:v>
                </c:pt>
                <c:pt idx="4392">
                  <c:v>32.53</c:v>
                </c:pt>
                <c:pt idx="4393">
                  <c:v>32.64</c:v>
                </c:pt>
                <c:pt idx="4394">
                  <c:v>32.89</c:v>
                </c:pt>
                <c:pt idx="4395">
                  <c:v>32.85</c:v>
                </c:pt>
                <c:pt idx="4396">
                  <c:v>32.700000000000003</c:v>
                </c:pt>
                <c:pt idx="4397">
                  <c:v>31.67</c:v>
                </c:pt>
                <c:pt idx="4398">
                  <c:v>33.11</c:v>
                </c:pt>
                <c:pt idx="4399">
                  <c:v>32.56</c:v>
                </c:pt>
                <c:pt idx="4400">
                  <c:v>32.36</c:v>
                </c:pt>
                <c:pt idx="4401">
                  <c:v>32.29</c:v>
                </c:pt>
                <c:pt idx="4402">
                  <c:v>31.93</c:v>
                </c:pt>
                <c:pt idx="4403">
                  <c:v>32.36</c:v>
                </c:pt>
                <c:pt idx="4404">
                  <c:v>31.54</c:v>
                </c:pt>
                <c:pt idx="4405">
                  <c:v>31.61</c:v>
                </c:pt>
                <c:pt idx="4406">
                  <c:v>32.01</c:v>
                </c:pt>
                <c:pt idx="4407">
                  <c:v>31.37</c:v>
                </c:pt>
                <c:pt idx="4408">
                  <c:v>30.81</c:v>
                </c:pt>
                <c:pt idx="4409">
                  <c:v>30.46</c:v>
                </c:pt>
                <c:pt idx="4410">
                  <c:v>30.56</c:v>
                </c:pt>
                <c:pt idx="4411">
                  <c:v>30.17</c:v>
                </c:pt>
                <c:pt idx="4412">
                  <c:v>29.78</c:v>
                </c:pt>
                <c:pt idx="4413">
                  <c:v>30.39</c:v>
                </c:pt>
                <c:pt idx="4414">
                  <c:v>29.78</c:v>
                </c:pt>
                <c:pt idx="4415">
                  <c:v>29.58</c:v>
                </c:pt>
                <c:pt idx="4416">
                  <c:v>30.31</c:v>
                </c:pt>
                <c:pt idx="4417">
                  <c:v>29.11</c:v>
                </c:pt>
                <c:pt idx="4418">
                  <c:v>29.15</c:v>
                </c:pt>
                <c:pt idx="4419">
                  <c:v>29.28</c:v>
                </c:pt>
                <c:pt idx="4420">
                  <c:v>28.664999999999999</c:v>
                </c:pt>
                <c:pt idx="4421">
                  <c:v>28.634999999999998</c:v>
                </c:pt>
                <c:pt idx="4422">
                  <c:v>28.484999999999999</c:v>
                </c:pt>
                <c:pt idx="4423">
                  <c:v>28.447500000000005</c:v>
                </c:pt>
                <c:pt idx="4424">
                  <c:v>28.407499999999999</c:v>
                </c:pt>
                <c:pt idx="4425">
                  <c:v>27.975000000000001</c:v>
                </c:pt>
                <c:pt idx="4426">
                  <c:v>27.715</c:v>
                </c:pt>
                <c:pt idx="4427">
                  <c:v>27.552499999999998</c:v>
                </c:pt>
                <c:pt idx="4428">
                  <c:v>27.364999999999998</c:v>
                </c:pt>
                <c:pt idx="4429">
                  <c:v>27.174999999999997</c:v>
                </c:pt>
                <c:pt idx="4430">
                  <c:v>27.102499999999999</c:v>
                </c:pt>
                <c:pt idx="4431">
                  <c:v>26.975000000000001</c:v>
                </c:pt>
                <c:pt idx="4432">
                  <c:v>26.895</c:v>
                </c:pt>
                <c:pt idx="4433">
                  <c:v>26.985000000000003</c:v>
                </c:pt>
                <c:pt idx="4434">
                  <c:v>26.9375</c:v>
                </c:pt>
                <c:pt idx="4435">
                  <c:v>26.892500000000002</c:v>
                </c:pt>
                <c:pt idx="4436">
                  <c:v>26.844999999999999</c:v>
                </c:pt>
                <c:pt idx="4437">
                  <c:v>26.722499999999997</c:v>
                </c:pt>
                <c:pt idx="4438">
                  <c:v>26.6875</c:v>
                </c:pt>
                <c:pt idx="4439">
                  <c:v>26.6175</c:v>
                </c:pt>
                <c:pt idx="4440">
                  <c:v>26.455000000000002</c:v>
                </c:pt>
                <c:pt idx="4441">
                  <c:v>26.4375</c:v>
                </c:pt>
                <c:pt idx="4442">
                  <c:v>26.452500000000001</c:v>
                </c:pt>
                <c:pt idx="4443">
                  <c:v>26.385000000000002</c:v>
                </c:pt>
                <c:pt idx="4444">
                  <c:v>26.327500000000001</c:v>
                </c:pt>
                <c:pt idx="4445">
                  <c:v>26.03</c:v>
                </c:pt>
                <c:pt idx="4446">
                  <c:v>25.7775</c:v>
                </c:pt>
                <c:pt idx="4447">
                  <c:v>25.647500000000001</c:v>
                </c:pt>
                <c:pt idx="4448">
                  <c:v>25.472500000000004</c:v>
                </c:pt>
                <c:pt idx="4449">
                  <c:v>25.375</c:v>
                </c:pt>
                <c:pt idx="4450">
                  <c:v>25.1175</c:v>
                </c:pt>
                <c:pt idx="4451">
                  <c:v>25.035</c:v>
                </c:pt>
                <c:pt idx="4452">
                  <c:v>24.854999999999997</c:v>
                </c:pt>
                <c:pt idx="4453">
                  <c:v>24.702500000000001</c:v>
                </c:pt>
                <c:pt idx="4454">
                  <c:v>24.675000000000001</c:v>
                </c:pt>
                <c:pt idx="4455">
                  <c:v>24.484999999999999</c:v>
                </c:pt>
                <c:pt idx="4456">
                  <c:v>24.4725</c:v>
                </c:pt>
                <c:pt idx="4457">
                  <c:v>24.547499999999999</c:v>
                </c:pt>
                <c:pt idx="4458">
                  <c:v>24.43</c:v>
                </c:pt>
                <c:pt idx="4459">
                  <c:v>23.155000000000001</c:v>
                </c:pt>
                <c:pt idx="4460">
                  <c:v>23.072500000000002</c:v>
                </c:pt>
                <c:pt idx="4461">
                  <c:v>22.897499999999997</c:v>
                </c:pt>
                <c:pt idx="4462">
                  <c:v>22.59</c:v>
                </c:pt>
                <c:pt idx="4463">
                  <c:v>22.36</c:v>
                </c:pt>
                <c:pt idx="4464">
                  <c:v>24.184999999999999</c:v>
                </c:pt>
                <c:pt idx="4465">
                  <c:v>24.297499999999999</c:v>
                </c:pt>
                <c:pt idx="4466">
                  <c:v>24.287500000000001</c:v>
                </c:pt>
                <c:pt idx="4467">
                  <c:v>23.980000000000004</c:v>
                </c:pt>
                <c:pt idx="4468">
                  <c:v>23.790000000000003</c:v>
                </c:pt>
                <c:pt idx="4469">
                  <c:v>23.505000000000003</c:v>
                </c:pt>
                <c:pt idx="4470">
                  <c:v>23.39</c:v>
                </c:pt>
                <c:pt idx="4471">
                  <c:v>23.157500000000002</c:v>
                </c:pt>
                <c:pt idx="4472">
                  <c:v>23.2075</c:v>
                </c:pt>
                <c:pt idx="4473">
                  <c:v>23.21</c:v>
                </c:pt>
                <c:pt idx="4474">
                  <c:v>22.975000000000001</c:v>
                </c:pt>
                <c:pt idx="4475">
                  <c:v>22.924999999999997</c:v>
                </c:pt>
                <c:pt idx="4476">
                  <c:v>23.047499999999999</c:v>
                </c:pt>
                <c:pt idx="4477">
                  <c:v>22.994999999999997</c:v>
                </c:pt>
                <c:pt idx="4478">
                  <c:v>22.872499999999999</c:v>
                </c:pt>
                <c:pt idx="4479">
                  <c:v>22.805</c:v>
                </c:pt>
                <c:pt idx="4480">
                  <c:v>22.59</c:v>
                </c:pt>
                <c:pt idx="4481">
                  <c:v>22.412500000000001</c:v>
                </c:pt>
                <c:pt idx="4482">
                  <c:v>22.5275</c:v>
                </c:pt>
                <c:pt idx="4483">
                  <c:v>22.357499999999998</c:v>
                </c:pt>
                <c:pt idx="4484">
                  <c:v>21.935000000000002</c:v>
                </c:pt>
                <c:pt idx="4485">
                  <c:v>21.717500000000001</c:v>
                </c:pt>
                <c:pt idx="4486">
                  <c:v>21.45</c:v>
                </c:pt>
                <c:pt idx="4487">
                  <c:v>21.462500000000002</c:v>
                </c:pt>
                <c:pt idx="4488">
                  <c:v>21.34</c:v>
                </c:pt>
                <c:pt idx="4489">
                  <c:v>21.427500000000002</c:v>
                </c:pt>
                <c:pt idx="4490">
                  <c:v>21.704999999999998</c:v>
                </c:pt>
                <c:pt idx="4491">
                  <c:v>21.78</c:v>
                </c:pt>
                <c:pt idx="4492">
                  <c:v>22.234999999999999</c:v>
                </c:pt>
                <c:pt idx="4493">
                  <c:v>22.355</c:v>
                </c:pt>
                <c:pt idx="4494">
                  <c:v>22.344999999999999</c:v>
                </c:pt>
                <c:pt idx="4495">
                  <c:v>22.034999999999997</c:v>
                </c:pt>
                <c:pt idx="4496">
                  <c:v>22.019999999999996</c:v>
                </c:pt>
                <c:pt idx="4497">
                  <c:v>21.762499999999999</c:v>
                </c:pt>
                <c:pt idx="4498">
                  <c:v>21.705000000000002</c:v>
                </c:pt>
                <c:pt idx="4499">
                  <c:v>21.68</c:v>
                </c:pt>
                <c:pt idx="4500">
                  <c:v>21.7575</c:v>
                </c:pt>
                <c:pt idx="4501">
                  <c:v>21.855000000000004</c:v>
                </c:pt>
                <c:pt idx="4502">
                  <c:v>21.979999999999997</c:v>
                </c:pt>
                <c:pt idx="4503">
                  <c:v>22.509999999999998</c:v>
                </c:pt>
                <c:pt idx="4504">
                  <c:v>23.192499999999999</c:v>
                </c:pt>
                <c:pt idx="4505">
                  <c:v>23.599999999999998</c:v>
                </c:pt>
                <c:pt idx="4506">
                  <c:v>23.912499999999998</c:v>
                </c:pt>
                <c:pt idx="4507">
                  <c:v>24.377499999999998</c:v>
                </c:pt>
                <c:pt idx="4508">
                  <c:v>25.57</c:v>
                </c:pt>
                <c:pt idx="4509">
                  <c:v>26.577500000000001</c:v>
                </c:pt>
                <c:pt idx="4510">
                  <c:v>27.42</c:v>
                </c:pt>
                <c:pt idx="4511">
                  <c:v>27.805</c:v>
                </c:pt>
                <c:pt idx="4512">
                  <c:v>27.947499999999998</c:v>
                </c:pt>
                <c:pt idx="4513">
                  <c:v>28.217500000000001</c:v>
                </c:pt>
                <c:pt idx="4514">
                  <c:v>28.732500000000002</c:v>
                </c:pt>
                <c:pt idx="4515">
                  <c:v>29.03</c:v>
                </c:pt>
                <c:pt idx="4516">
                  <c:v>29.6675</c:v>
                </c:pt>
                <c:pt idx="4517">
                  <c:v>29.977499999999999</c:v>
                </c:pt>
                <c:pt idx="4518">
                  <c:v>30.550000000000004</c:v>
                </c:pt>
                <c:pt idx="4519">
                  <c:v>31.314999999999998</c:v>
                </c:pt>
                <c:pt idx="4520">
                  <c:v>31.642499999999998</c:v>
                </c:pt>
                <c:pt idx="4521">
                  <c:v>32.222499999999997</c:v>
                </c:pt>
                <c:pt idx="4522">
                  <c:v>32.21</c:v>
                </c:pt>
                <c:pt idx="4523">
                  <c:v>31.79</c:v>
                </c:pt>
                <c:pt idx="4524">
                  <c:v>32.434999999999995</c:v>
                </c:pt>
                <c:pt idx="4525">
                  <c:v>32.582499999999996</c:v>
                </c:pt>
                <c:pt idx="4526">
                  <c:v>32.604999999999997</c:v>
                </c:pt>
                <c:pt idx="4527">
                  <c:v>33.15</c:v>
                </c:pt>
                <c:pt idx="4528">
                  <c:v>32.727499999999999</c:v>
                </c:pt>
                <c:pt idx="4529">
                  <c:v>32.6325</c:v>
                </c:pt>
                <c:pt idx="4530">
                  <c:v>32.094999999999999</c:v>
                </c:pt>
                <c:pt idx="4531">
                  <c:v>32.197500000000005</c:v>
                </c:pt>
                <c:pt idx="4532">
                  <c:v>32.704999999999998</c:v>
                </c:pt>
                <c:pt idx="4533">
                  <c:v>32.627499999999998</c:v>
                </c:pt>
                <c:pt idx="4534">
                  <c:v>32.195</c:v>
                </c:pt>
                <c:pt idx="4535">
                  <c:v>32.1325</c:v>
                </c:pt>
                <c:pt idx="4536">
                  <c:v>32.024999999999999</c:v>
                </c:pt>
                <c:pt idx="4537">
                  <c:v>32.107500000000002</c:v>
                </c:pt>
                <c:pt idx="4538">
                  <c:v>32.049999999999997</c:v>
                </c:pt>
                <c:pt idx="4539">
                  <c:v>31.817500000000003</c:v>
                </c:pt>
                <c:pt idx="4540">
                  <c:v>31.795000000000002</c:v>
                </c:pt>
                <c:pt idx="4541">
                  <c:v>31.987500000000001</c:v>
                </c:pt>
                <c:pt idx="4542">
                  <c:v>31.909999999999997</c:v>
                </c:pt>
                <c:pt idx="4543">
                  <c:v>31.4375</c:v>
                </c:pt>
                <c:pt idx="4544">
                  <c:v>31.54</c:v>
                </c:pt>
                <c:pt idx="4545">
                  <c:v>31.647500000000001</c:v>
                </c:pt>
                <c:pt idx="4546">
                  <c:v>31.2075</c:v>
                </c:pt>
                <c:pt idx="4547">
                  <c:v>31.297499999999999</c:v>
                </c:pt>
                <c:pt idx="4548">
                  <c:v>30.915000000000003</c:v>
                </c:pt>
                <c:pt idx="4549">
                  <c:v>30.822499999999998</c:v>
                </c:pt>
                <c:pt idx="4550">
                  <c:v>30.682499999999997</c:v>
                </c:pt>
                <c:pt idx="4551">
                  <c:v>30.555</c:v>
                </c:pt>
                <c:pt idx="4552">
                  <c:v>30.38</c:v>
                </c:pt>
                <c:pt idx="4553">
                  <c:v>29.932499999999997</c:v>
                </c:pt>
                <c:pt idx="4554">
                  <c:v>29.5625</c:v>
                </c:pt>
                <c:pt idx="4555">
                  <c:v>29.95</c:v>
                </c:pt>
                <c:pt idx="4556">
                  <c:v>29.674999999999997</c:v>
                </c:pt>
                <c:pt idx="4557">
                  <c:v>29.762499999999999</c:v>
                </c:pt>
                <c:pt idx="4558">
                  <c:v>29.567500000000003</c:v>
                </c:pt>
                <c:pt idx="4559">
                  <c:v>29.307500000000001</c:v>
                </c:pt>
                <c:pt idx="4560">
                  <c:v>29.185000000000002</c:v>
                </c:pt>
                <c:pt idx="4561">
                  <c:v>29.087499999999999</c:v>
                </c:pt>
                <c:pt idx="4562">
                  <c:v>29.185000000000002</c:v>
                </c:pt>
                <c:pt idx="4563">
                  <c:v>29.18</c:v>
                </c:pt>
                <c:pt idx="4564">
                  <c:v>28.664999999999999</c:v>
                </c:pt>
                <c:pt idx="4565">
                  <c:v>28.434999999999999</c:v>
                </c:pt>
                <c:pt idx="4566">
                  <c:v>28.285000000000004</c:v>
                </c:pt>
                <c:pt idx="4567">
                  <c:v>28.247500000000002</c:v>
                </c:pt>
                <c:pt idx="4568">
                  <c:v>28.2075</c:v>
                </c:pt>
                <c:pt idx="4569">
                  <c:v>27.975000000000001</c:v>
                </c:pt>
                <c:pt idx="4570">
                  <c:v>27.614999999999998</c:v>
                </c:pt>
                <c:pt idx="4571">
                  <c:v>27.352499999999999</c:v>
                </c:pt>
                <c:pt idx="4572">
                  <c:v>27.164999999999999</c:v>
                </c:pt>
                <c:pt idx="4573">
                  <c:v>26.875</c:v>
                </c:pt>
                <c:pt idx="4574">
                  <c:v>26.802499999999998</c:v>
                </c:pt>
                <c:pt idx="4575">
                  <c:v>26.574999999999999</c:v>
                </c:pt>
                <c:pt idx="4576">
                  <c:v>26.495000000000001</c:v>
                </c:pt>
                <c:pt idx="4577">
                  <c:v>26.385000000000002</c:v>
                </c:pt>
                <c:pt idx="4578">
                  <c:v>26.337499999999999</c:v>
                </c:pt>
                <c:pt idx="4579">
                  <c:v>26.2925</c:v>
                </c:pt>
                <c:pt idx="4580">
                  <c:v>26.244999999999997</c:v>
                </c:pt>
                <c:pt idx="4581">
                  <c:v>26.122500000000002</c:v>
                </c:pt>
                <c:pt idx="4582">
                  <c:v>26.087499999999999</c:v>
                </c:pt>
                <c:pt idx="4583">
                  <c:v>26.017499999999998</c:v>
                </c:pt>
                <c:pt idx="4584">
                  <c:v>25.955000000000002</c:v>
                </c:pt>
                <c:pt idx="4585">
                  <c:v>25.9375</c:v>
                </c:pt>
                <c:pt idx="4586">
                  <c:v>25.852499999999999</c:v>
                </c:pt>
                <c:pt idx="4587">
                  <c:v>25.785</c:v>
                </c:pt>
                <c:pt idx="4588">
                  <c:v>25.727500000000003</c:v>
                </c:pt>
                <c:pt idx="4589">
                  <c:v>25.53</c:v>
                </c:pt>
                <c:pt idx="4590">
                  <c:v>25.2775</c:v>
                </c:pt>
                <c:pt idx="4591">
                  <c:v>25.047500000000003</c:v>
                </c:pt>
                <c:pt idx="4592">
                  <c:v>24.972500000000004</c:v>
                </c:pt>
                <c:pt idx="4593">
                  <c:v>24.774999999999999</c:v>
                </c:pt>
                <c:pt idx="4594">
                  <c:v>24.6175</c:v>
                </c:pt>
                <c:pt idx="4595">
                  <c:v>24.434999999999999</c:v>
                </c:pt>
                <c:pt idx="4596">
                  <c:v>24.354999999999997</c:v>
                </c:pt>
                <c:pt idx="4597">
                  <c:v>24.202500000000001</c:v>
                </c:pt>
                <c:pt idx="4598">
                  <c:v>24.074999999999999</c:v>
                </c:pt>
                <c:pt idx="4599">
                  <c:v>23.885000000000002</c:v>
                </c:pt>
                <c:pt idx="4600">
                  <c:v>23.772500000000001</c:v>
                </c:pt>
                <c:pt idx="4601">
                  <c:v>23.847499999999997</c:v>
                </c:pt>
                <c:pt idx="4602">
                  <c:v>23.53</c:v>
                </c:pt>
                <c:pt idx="4603">
                  <c:v>23.155000000000001</c:v>
                </c:pt>
                <c:pt idx="4604">
                  <c:v>23.072500000000002</c:v>
                </c:pt>
                <c:pt idx="4605">
                  <c:v>22.897499999999997</c:v>
                </c:pt>
                <c:pt idx="4606">
                  <c:v>22.59</c:v>
                </c:pt>
                <c:pt idx="4607">
                  <c:v>22.36</c:v>
                </c:pt>
                <c:pt idx="4608">
                  <c:v>23.7</c:v>
                </c:pt>
                <c:pt idx="4609">
                  <c:v>23.5</c:v>
                </c:pt>
                <c:pt idx="4610">
                  <c:v>23.2</c:v>
                </c:pt>
                <c:pt idx="4611">
                  <c:v>23</c:v>
                </c:pt>
                <c:pt idx="4612">
                  <c:v>22.9</c:v>
                </c:pt>
                <c:pt idx="4613">
                  <c:v>22.9</c:v>
                </c:pt>
                <c:pt idx="4614">
                  <c:v>23.1</c:v>
                </c:pt>
                <c:pt idx="4615">
                  <c:v>23.2</c:v>
                </c:pt>
                <c:pt idx="4616">
                  <c:v>23.2</c:v>
                </c:pt>
                <c:pt idx="4617">
                  <c:v>23.1</c:v>
                </c:pt>
                <c:pt idx="4618">
                  <c:v>23.2</c:v>
                </c:pt>
                <c:pt idx="4619">
                  <c:v>23.1</c:v>
                </c:pt>
                <c:pt idx="4620">
                  <c:v>23</c:v>
                </c:pt>
                <c:pt idx="4621">
                  <c:v>22.8</c:v>
                </c:pt>
                <c:pt idx="4622">
                  <c:v>22.7</c:v>
                </c:pt>
                <c:pt idx="4623">
                  <c:v>22.5</c:v>
                </c:pt>
                <c:pt idx="4624">
                  <c:v>22.5</c:v>
                </c:pt>
                <c:pt idx="4625">
                  <c:v>22.4</c:v>
                </c:pt>
                <c:pt idx="4626">
                  <c:v>22.5</c:v>
                </c:pt>
                <c:pt idx="4627">
                  <c:v>22.6</c:v>
                </c:pt>
                <c:pt idx="4628">
                  <c:v>22.6</c:v>
                </c:pt>
                <c:pt idx="4629">
                  <c:v>22.7</c:v>
                </c:pt>
                <c:pt idx="4630">
                  <c:v>22.5</c:v>
                </c:pt>
                <c:pt idx="4631">
                  <c:v>22.3</c:v>
                </c:pt>
                <c:pt idx="4632">
                  <c:v>22.2</c:v>
                </c:pt>
                <c:pt idx="4633">
                  <c:v>22.2</c:v>
                </c:pt>
                <c:pt idx="4634">
                  <c:v>22</c:v>
                </c:pt>
                <c:pt idx="4635">
                  <c:v>21.9</c:v>
                </c:pt>
                <c:pt idx="4636">
                  <c:v>21.9</c:v>
                </c:pt>
                <c:pt idx="4637">
                  <c:v>21.9</c:v>
                </c:pt>
                <c:pt idx="4638">
                  <c:v>21.8</c:v>
                </c:pt>
                <c:pt idx="4639">
                  <c:v>21.7</c:v>
                </c:pt>
                <c:pt idx="4640">
                  <c:v>21.6</c:v>
                </c:pt>
                <c:pt idx="4641">
                  <c:v>21.6</c:v>
                </c:pt>
                <c:pt idx="4642">
                  <c:v>21.4</c:v>
                </c:pt>
                <c:pt idx="4643">
                  <c:v>21.4</c:v>
                </c:pt>
                <c:pt idx="4644">
                  <c:v>21.2</c:v>
                </c:pt>
                <c:pt idx="4645">
                  <c:v>21.2</c:v>
                </c:pt>
                <c:pt idx="4646">
                  <c:v>21.2</c:v>
                </c:pt>
                <c:pt idx="4647">
                  <c:v>21.2</c:v>
                </c:pt>
                <c:pt idx="4648">
                  <c:v>21.2</c:v>
                </c:pt>
                <c:pt idx="4649">
                  <c:v>21.2</c:v>
                </c:pt>
                <c:pt idx="4650">
                  <c:v>21.3</c:v>
                </c:pt>
                <c:pt idx="4651">
                  <c:v>21.6</c:v>
                </c:pt>
                <c:pt idx="4652">
                  <c:v>21.9</c:v>
                </c:pt>
                <c:pt idx="4653">
                  <c:v>22.8</c:v>
                </c:pt>
                <c:pt idx="4654">
                  <c:v>23.5</c:v>
                </c:pt>
                <c:pt idx="4655">
                  <c:v>24</c:v>
                </c:pt>
                <c:pt idx="4656">
                  <c:v>24.5</c:v>
                </c:pt>
                <c:pt idx="4657">
                  <c:v>25.2</c:v>
                </c:pt>
                <c:pt idx="4658">
                  <c:v>26</c:v>
                </c:pt>
                <c:pt idx="4659">
                  <c:v>26.4</c:v>
                </c:pt>
                <c:pt idx="4660">
                  <c:v>27.1</c:v>
                </c:pt>
                <c:pt idx="4661">
                  <c:v>27.7</c:v>
                </c:pt>
                <c:pt idx="4662">
                  <c:v>28</c:v>
                </c:pt>
                <c:pt idx="4663">
                  <c:v>28.3</c:v>
                </c:pt>
                <c:pt idx="4664">
                  <c:v>28.6</c:v>
                </c:pt>
                <c:pt idx="4665">
                  <c:v>29</c:v>
                </c:pt>
                <c:pt idx="4666">
                  <c:v>29.2</c:v>
                </c:pt>
                <c:pt idx="4667">
                  <c:v>29.4</c:v>
                </c:pt>
                <c:pt idx="4668">
                  <c:v>29.9</c:v>
                </c:pt>
                <c:pt idx="4669">
                  <c:v>29.7</c:v>
                </c:pt>
                <c:pt idx="4670">
                  <c:v>29.6</c:v>
                </c:pt>
                <c:pt idx="4671">
                  <c:v>29.9</c:v>
                </c:pt>
                <c:pt idx="4672">
                  <c:v>30</c:v>
                </c:pt>
                <c:pt idx="4673">
                  <c:v>30.2</c:v>
                </c:pt>
                <c:pt idx="4674">
                  <c:v>32.74</c:v>
                </c:pt>
                <c:pt idx="4675">
                  <c:v>33.08</c:v>
                </c:pt>
                <c:pt idx="4676">
                  <c:v>33.340000000000003</c:v>
                </c:pt>
                <c:pt idx="4677">
                  <c:v>32.49</c:v>
                </c:pt>
                <c:pt idx="4678">
                  <c:v>33.53</c:v>
                </c:pt>
                <c:pt idx="4679">
                  <c:v>33.19</c:v>
                </c:pt>
                <c:pt idx="4680">
                  <c:v>32.86</c:v>
                </c:pt>
                <c:pt idx="4681">
                  <c:v>33.76</c:v>
                </c:pt>
                <c:pt idx="4682">
                  <c:v>32.74</c:v>
                </c:pt>
                <c:pt idx="4683">
                  <c:v>32.9</c:v>
                </c:pt>
                <c:pt idx="4684">
                  <c:v>32.68</c:v>
                </c:pt>
                <c:pt idx="4685">
                  <c:v>32.119999999999997</c:v>
                </c:pt>
                <c:pt idx="4686">
                  <c:v>32.49</c:v>
                </c:pt>
                <c:pt idx="4687">
                  <c:v>32.270000000000003</c:v>
                </c:pt>
                <c:pt idx="4688">
                  <c:v>32.85</c:v>
                </c:pt>
                <c:pt idx="4689">
                  <c:v>32.409999999999997</c:v>
                </c:pt>
                <c:pt idx="4690">
                  <c:v>31.38</c:v>
                </c:pt>
                <c:pt idx="4691">
                  <c:v>31.49</c:v>
                </c:pt>
                <c:pt idx="4692">
                  <c:v>31.42</c:v>
                </c:pt>
                <c:pt idx="4693">
                  <c:v>31.01</c:v>
                </c:pt>
                <c:pt idx="4694">
                  <c:v>31.03</c:v>
                </c:pt>
                <c:pt idx="4695">
                  <c:v>31.63</c:v>
                </c:pt>
                <c:pt idx="4696">
                  <c:v>31.36</c:v>
                </c:pt>
                <c:pt idx="4697">
                  <c:v>30.88</c:v>
                </c:pt>
                <c:pt idx="4698">
                  <c:v>31.08</c:v>
                </c:pt>
                <c:pt idx="4699">
                  <c:v>30.49</c:v>
                </c:pt>
                <c:pt idx="4700">
                  <c:v>30.63</c:v>
                </c:pt>
                <c:pt idx="4701">
                  <c:v>30.57</c:v>
                </c:pt>
                <c:pt idx="4702">
                  <c:v>30.47</c:v>
                </c:pt>
                <c:pt idx="4703">
                  <c:v>30.37</c:v>
                </c:pt>
                <c:pt idx="4704">
                  <c:v>30.09</c:v>
                </c:pt>
                <c:pt idx="4705">
                  <c:v>29.92</c:v>
                </c:pt>
                <c:pt idx="4706">
                  <c:v>29.64</c:v>
                </c:pt>
                <c:pt idx="4707">
                  <c:v>29.18</c:v>
                </c:pt>
                <c:pt idx="4708">
                  <c:v>28.88</c:v>
                </c:pt>
                <c:pt idx="4709">
                  <c:v>28.62</c:v>
                </c:pt>
                <c:pt idx="4710">
                  <c:v>28.29</c:v>
                </c:pt>
                <c:pt idx="4711">
                  <c:v>28.13</c:v>
                </c:pt>
                <c:pt idx="4712">
                  <c:v>28</c:v>
                </c:pt>
                <c:pt idx="4713">
                  <c:v>27.79</c:v>
                </c:pt>
                <c:pt idx="4714">
                  <c:v>27.66</c:v>
                </c:pt>
                <c:pt idx="4715">
                  <c:v>27.51</c:v>
                </c:pt>
                <c:pt idx="4716">
                  <c:v>27.37</c:v>
                </c:pt>
                <c:pt idx="4717">
                  <c:v>27.31</c:v>
                </c:pt>
                <c:pt idx="4718">
                  <c:v>27.17</c:v>
                </c:pt>
                <c:pt idx="4719">
                  <c:v>27.06</c:v>
                </c:pt>
                <c:pt idx="4720">
                  <c:v>26.71</c:v>
                </c:pt>
                <c:pt idx="4721">
                  <c:v>26.28</c:v>
                </c:pt>
                <c:pt idx="4722">
                  <c:v>26</c:v>
                </c:pt>
                <c:pt idx="4723">
                  <c:v>25.82</c:v>
                </c:pt>
                <c:pt idx="4724">
                  <c:v>25.76</c:v>
                </c:pt>
                <c:pt idx="4725">
                  <c:v>25.66</c:v>
                </c:pt>
                <c:pt idx="4726">
                  <c:v>25.6</c:v>
                </c:pt>
                <c:pt idx="4727">
                  <c:v>25.11</c:v>
                </c:pt>
                <c:pt idx="4728">
                  <c:v>24.87</c:v>
                </c:pt>
                <c:pt idx="4729">
                  <c:v>24.55</c:v>
                </c:pt>
                <c:pt idx="4730">
                  <c:v>24.36</c:v>
                </c:pt>
                <c:pt idx="4731">
                  <c:v>24.29</c:v>
                </c:pt>
                <c:pt idx="4732">
                  <c:v>24.14</c:v>
                </c:pt>
                <c:pt idx="4733">
                  <c:v>24.09</c:v>
                </c:pt>
                <c:pt idx="4734">
                  <c:v>24.15</c:v>
                </c:pt>
                <c:pt idx="4735">
                  <c:v>24.14</c:v>
                </c:pt>
                <c:pt idx="4736">
                  <c:v>24.18</c:v>
                </c:pt>
                <c:pt idx="4737">
                  <c:v>24.2</c:v>
                </c:pt>
                <c:pt idx="4738">
                  <c:v>23.6</c:v>
                </c:pt>
                <c:pt idx="4739">
                  <c:v>23.46</c:v>
                </c:pt>
                <c:pt idx="4740">
                  <c:v>23.32</c:v>
                </c:pt>
                <c:pt idx="4741">
                  <c:v>23.05</c:v>
                </c:pt>
                <c:pt idx="4742">
                  <c:v>22.93</c:v>
                </c:pt>
                <c:pt idx="4743">
                  <c:v>22.74</c:v>
                </c:pt>
                <c:pt idx="4744">
                  <c:v>22.53</c:v>
                </c:pt>
                <c:pt idx="4745">
                  <c:v>22.45</c:v>
                </c:pt>
                <c:pt idx="4746">
                  <c:v>22.39</c:v>
                </c:pt>
                <c:pt idx="4747">
                  <c:v>22.34</c:v>
                </c:pt>
                <c:pt idx="4748">
                  <c:v>22.29</c:v>
                </c:pt>
                <c:pt idx="4749">
                  <c:v>22.04</c:v>
                </c:pt>
                <c:pt idx="4750">
                  <c:v>22.06</c:v>
                </c:pt>
                <c:pt idx="4751">
                  <c:v>21.92</c:v>
                </c:pt>
                <c:pt idx="4752">
                  <c:v>22.07</c:v>
                </c:pt>
                <c:pt idx="4753">
                  <c:v>22.22</c:v>
                </c:pt>
                <c:pt idx="4754">
                  <c:v>22.29</c:v>
                </c:pt>
                <c:pt idx="4755">
                  <c:v>22.27</c:v>
                </c:pt>
                <c:pt idx="4756">
                  <c:v>22.44</c:v>
                </c:pt>
                <c:pt idx="4757">
                  <c:v>22.43</c:v>
                </c:pt>
                <c:pt idx="4758">
                  <c:v>22.29</c:v>
                </c:pt>
                <c:pt idx="4759">
                  <c:v>22.02</c:v>
                </c:pt>
                <c:pt idx="4760">
                  <c:v>21.88</c:v>
                </c:pt>
                <c:pt idx="4761">
                  <c:v>21.8</c:v>
                </c:pt>
                <c:pt idx="4762">
                  <c:v>21.45</c:v>
                </c:pt>
                <c:pt idx="4763">
                  <c:v>21.59</c:v>
                </c:pt>
                <c:pt idx="4764">
                  <c:v>21.79</c:v>
                </c:pt>
                <c:pt idx="4765">
                  <c:v>21.65</c:v>
                </c:pt>
                <c:pt idx="4766">
                  <c:v>21.74</c:v>
                </c:pt>
                <c:pt idx="4767">
                  <c:v>21.5</c:v>
                </c:pt>
                <c:pt idx="4768">
                  <c:v>21.29</c:v>
                </c:pt>
                <c:pt idx="4769">
                  <c:v>21.38</c:v>
                </c:pt>
                <c:pt idx="4770">
                  <c:v>21.25</c:v>
                </c:pt>
                <c:pt idx="4771">
                  <c:v>20.98</c:v>
                </c:pt>
                <c:pt idx="4772">
                  <c:v>20.97</c:v>
                </c:pt>
                <c:pt idx="4773">
                  <c:v>21.34</c:v>
                </c:pt>
                <c:pt idx="4774">
                  <c:v>21.01</c:v>
                </c:pt>
                <c:pt idx="4775">
                  <c:v>20.84</c:v>
                </c:pt>
                <c:pt idx="4776">
                  <c:v>20.71</c:v>
                </c:pt>
                <c:pt idx="4777">
                  <c:v>20.7</c:v>
                </c:pt>
                <c:pt idx="4778">
                  <c:v>20.69</c:v>
                </c:pt>
                <c:pt idx="4779">
                  <c:v>20.58</c:v>
                </c:pt>
                <c:pt idx="4780">
                  <c:v>20.61</c:v>
                </c:pt>
                <c:pt idx="4781">
                  <c:v>20.74</c:v>
                </c:pt>
                <c:pt idx="4782">
                  <c:v>20.32</c:v>
                </c:pt>
                <c:pt idx="4783">
                  <c:v>20.51</c:v>
                </c:pt>
                <c:pt idx="4784">
                  <c:v>20.89</c:v>
                </c:pt>
                <c:pt idx="4785">
                  <c:v>21.23</c:v>
                </c:pt>
                <c:pt idx="4786">
                  <c:v>21.67</c:v>
                </c:pt>
                <c:pt idx="4787">
                  <c:v>22.58</c:v>
                </c:pt>
                <c:pt idx="4788">
                  <c:v>23.71</c:v>
                </c:pt>
                <c:pt idx="4789">
                  <c:v>24.77</c:v>
                </c:pt>
                <c:pt idx="4790">
                  <c:v>25.18</c:v>
                </c:pt>
                <c:pt idx="4791">
                  <c:v>26.12</c:v>
                </c:pt>
                <c:pt idx="4792">
                  <c:v>27.14</c:v>
                </c:pt>
                <c:pt idx="4793">
                  <c:v>27.91</c:v>
                </c:pt>
                <c:pt idx="4794">
                  <c:v>28.35</c:v>
                </c:pt>
                <c:pt idx="4795">
                  <c:v>29.19</c:v>
                </c:pt>
                <c:pt idx="4796">
                  <c:v>29.49</c:v>
                </c:pt>
                <c:pt idx="4797">
                  <c:v>30.21</c:v>
                </c:pt>
                <c:pt idx="4798">
                  <c:v>30.23</c:v>
                </c:pt>
                <c:pt idx="4799">
                  <c:v>31.1</c:v>
                </c:pt>
                <c:pt idx="4800">
                  <c:v>31.58</c:v>
                </c:pt>
                <c:pt idx="4801">
                  <c:v>32.26</c:v>
                </c:pt>
                <c:pt idx="4802">
                  <c:v>32.130000000000003</c:v>
                </c:pt>
                <c:pt idx="4803">
                  <c:v>32.119999999999997</c:v>
                </c:pt>
                <c:pt idx="4804">
                  <c:v>32.54</c:v>
                </c:pt>
                <c:pt idx="4805">
                  <c:v>32.799999999999997</c:v>
                </c:pt>
                <c:pt idx="4806">
                  <c:v>34.51</c:v>
                </c:pt>
                <c:pt idx="4807">
                  <c:v>34.78</c:v>
                </c:pt>
                <c:pt idx="4808">
                  <c:v>34.07</c:v>
                </c:pt>
                <c:pt idx="4809">
                  <c:v>33.159999999999997</c:v>
                </c:pt>
                <c:pt idx="4810">
                  <c:v>33.44</c:v>
                </c:pt>
                <c:pt idx="4811">
                  <c:v>33.450000000000003</c:v>
                </c:pt>
                <c:pt idx="4812">
                  <c:v>34.409999999999997</c:v>
                </c:pt>
                <c:pt idx="4813">
                  <c:v>33.89</c:v>
                </c:pt>
                <c:pt idx="4814">
                  <c:v>33.74</c:v>
                </c:pt>
                <c:pt idx="4815">
                  <c:v>34.229999999999997</c:v>
                </c:pt>
                <c:pt idx="4816">
                  <c:v>33.82</c:v>
                </c:pt>
                <c:pt idx="4817">
                  <c:v>34.75</c:v>
                </c:pt>
                <c:pt idx="4818">
                  <c:v>34.090000000000003</c:v>
                </c:pt>
                <c:pt idx="4819">
                  <c:v>34.159999999999997</c:v>
                </c:pt>
                <c:pt idx="4820">
                  <c:v>34.24</c:v>
                </c:pt>
                <c:pt idx="4821">
                  <c:v>33.72</c:v>
                </c:pt>
                <c:pt idx="4822">
                  <c:v>34.159999999999997</c:v>
                </c:pt>
                <c:pt idx="4823">
                  <c:v>34.22</c:v>
                </c:pt>
                <c:pt idx="4824">
                  <c:v>34.049999999999997</c:v>
                </c:pt>
                <c:pt idx="4825">
                  <c:v>34.33</c:v>
                </c:pt>
                <c:pt idx="4826">
                  <c:v>33.83</c:v>
                </c:pt>
                <c:pt idx="4827">
                  <c:v>34.130000000000003</c:v>
                </c:pt>
                <c:pt idx="4828">
                  <c:v>33.72</c:v>
                </c:pt>
                <c:pt idx="4829">
                  <c:v>33.51</c:v>
                </c:pt>
                <c:pt idx="4830">
                  <c:v>33.33</c:v>
                </c:pt>
                <c:pt idx="4831">
                  <c:v>32.32</c:v>
                </c:pt>
                <c:pt idx="4832">
                  <c:v>32.46</c:v>
                </c:pt>
                <c:pt idx="4833">
                  <c:v>32.299999999999997</c:v>
                </c:pt>
                <c:pt idx="4834">
                  <c:v>32.76</c:v>
                </c:pt>
                <c:pt idx="4835">
                  <c:v>32.590000000000003</c:v>
                </c:pt>
                <c:pt idx="4836">
                  <c:v>32.299999999999997</c:v>
                </c:pt>
                <c:pt idx="4837">
                  <c:v>31.94</c:v>
                </c:pt>
                <c:pt idx="4838">
                  <c:v>32.130000000000003</c:v>
                </c:pt>
                <c:pt idx="4839">
                  <c:v>31.8</c:v>
                </c:pt>
                <c:pt idx="4840">
                  <c:v>31.95</c:v>
                </c:pt>
                <c:pt idx="4841">
                  <c:v>32.04</c:v>
                </c:pt>
                <c:pt idx="4842">
                  <c:v>31.46</c:v>
                </c:pt>
                <c:pt idx="4843">
                  <c:v>31.47</c:v>
                </c:pt>
                <c:pt idx="4844">
                  <c:v>31.28</c:v>
                </c:pt>
                <c:pt idx="4845">
                  <c:v>31.2</c:v>
                </c:pt>
                <c:pt idx="4846">
                  <c:v>31.18</c:v>
                </c:pt>
                <c:pt idx="4847">
                  <c:v>30.92</c:v>
                </c:pt>
                <c:pt idx="4848">
                  <c:v>30.54</c:v>
                </c:pt>
                <c:pt idx="4849">
                  <c:v>30.4</c:v>
                </c:pt>
                <c:pt idx="4850">
                  <c:v>30.04</c:v>
                </c:pt>
                <c:pt idx="4851">
                  <c:v>29.72</c:v>
                </c:pt>
                <c:pt idx="4852">
                  <c:v>29.33</c:v>
                </c:pt>
                <c:pt idx="4853">
                  <c:v>29</c:v>
                </c:pt>
                <c:pt idx="4854">
                  <c:v>28.58</c:v>
                </c:pt>
                <c:pt idx="4855">
                  <c:v>28.27</c:v>
                </c:pt>
                <c:pt idx="4856">
                  <c:v>28.23</c:v>
                </c:pt>
                <c:pt idx="4857">
                  <c:v>27.86</c:v>
                </c:pt>
                <c:pt idx="4858">
                  <c:v>27.83</c:v>
                </c:pt>
                <c:pt idx="4859">
                  <c:v>27.66</c:v>
                </c:pt>
                <c:pt idx="4860">
                  <c:v>27.45</c:v>
                </c:pt>
                <c:pt idx="4861">
                  <c:v>27.46</c:v>
                </c:pt>
                <c:pt idx="4862">
                  <c:v>27.52</c:v>
                </c:pt>
                <c:pt idx="4863">
                  <c:v>27.31</c:v>
                </c:pt>
                <c:pt idx="4864">
                  <c:v>26.94</c:v>
                </c:pt>
                <c:pt idx="4865">
                  <c:v>26.82</c:v>
                </c:pt>
                <c:pt idx="4866">
                  <c:v>26.68</c:v>
                </c:pt>
                <c:pt idx="4867">
                  <c:v>26.46</c:v>
                </c:pt>
                <c:pt idx="4868">
                  <c:v>26.24</c:v>
                </c:pt>
                <c:pt idx="4869">
                  <c:v>26.05</c:v>
                </c:pt>
                <c:pt idx="4870">
                  <c:v>25.87</c:v>
                </c:pt>
                <c:pt idx="4871">
                  <c:v>25.71</c:v>
                </c:pt>
                <c:pt idx="4872">
                  <c:v>25.59</c:v>
                </c:pt>
                <c:pt idx="4873">
                  <c:v>25.4</c:v>
                </c:pt>
                <c:pt idx="4874">
                  <c:v>25.12</c:v>
                </c:pt>
                <c:pt idx="4875">
                  <c:v>24.57</c:v>
                </c:pt>
                <c:pt idx="4876">
                  <c:v>24.5</c:v>
                </c:pt>
                <c:pt idx="4877">
                  <c:v>24.31</c:v>
                </c:pt>
                <c:pt idx="4878">
                  <c:v>24.16</c:v>
                </c:pt>
                <c:pt idx="4879">
                  <c:v>23.94</c:v>
                </c:pt>
                <c:pt idx="4880">
                  <c:v>23.71</c:v>
                </c:pt>
                <c:pt idx="4881">
                  <c:v>23.81</c:v>
                </c:pt>
                <c:pt idx="4882">
                  <c:v>23.6</c:v>
                </c:pt>
                <c:pt idx="4883">
                  <c:v>23.43</c:v>
                </c:pt>
                <c:pt idx="4884">
                  <c:v>23.51</c:v>
                </c:pt>
                <c:pt idx="4885">
                  <c:v>23.24</c:v>
                </c:pt>
                <c:pt idx="4886">
                  <c:v>23.21</c:v>
                </c:pt>
                <c:pt idx="4887">
                  <c:v>23.11</c:v>
                </c:pt>
                <c:pt idx="4888">
                  <c:v>22.97</c:v>
                </c:pt>
                <c:pt idx="4889">
                  <c:v>23.05</c:v>
                </c:pt>
                <c:pt idx="4890">
                  <c:v>23.27</c:v>
                </c:pt>
                <c:pt idx="4891">
                  <c:v>23.31</c:v>
                </c:pt>
                <c:pt idx="4892">
                  <c:v>23.16</c:v>
                </c:pt>
                <c:pt idx="4893">
                  <c:v>23.05</c:v>
                </c:pt>
                <c:pt idx="4894">
                  <c:v>22.46</c:v>
                </c:pt>
                <c:pt idx="4895">
                  <c:v>22.3</c:v>
                </c:pt>
                <c:pt idx="4896">
                  <c:v>22.31</c:v>
                </c:pt>
                <c:pt idx="4897">
                  <c:v>22.28</c:v>
                </c:pt>
                <c:pt idx="4898">
                  <c:v>21.88</c:v>
                </c:pt>
                <c:pt idx="4899">
                  <c:v>21.84</c:v>
                </c:pt>
                <c:pt idx="4900">
                  <c:v>22.08</c:v>
                </c:pt>
                <c:pt idx="4901">
                  <c:v>22.04</c:v>
                </c:pt>
                <c:pt idx="4902">
                  <c:v>22.09</c:v>
                </c:pt>
                <c:pt idx="4903">
                  <c:v>22.05</c:v>
                </c:pt>
                <c:pt idx="4904">
                  <c:v>21.44</c:v>
                </c:pt>
                <c:pt idx="4905">
                  <c:v>21.25</c:v>
                </c:pt>
                <c:pt idx="4906">
                  <c:v>21.33</c:v>
                </c:pt>
                <c:pt idx="4907">
                  <c:v>21.13</c:v>
                </c:pt>
                <c:pt idx="4908">
                  <c:v>20.89</c:v>
                </c:pt>
                <c:pt idx="4909">
                  <c:v>20.98</c:v>
                </c:pt>
                <c:pt idx="4910">
                  <c:v>20.8</c:v>
                </c:pt>
                <c:pt idx="4911">
                  <c:v>20.84</c:v>
                </c:pt>
                <c:pt idx="4912">
                  <c:v>20.92</c:v>
                </c:pt>
                <c:pt idx="4913">
                  <c:v>20.47</c:v>
                </c:pt>
                <c:pt idx="4914">
                  <c:v>20.37</c:v>
                </c:pt>
                <c:pt idx="4915">
                  <c:v>20.53</c:v>
                </c:pt>
                <c:pt idx="4916">
                  <c:v>20.46</c:v>
                </c:pt>
                <c:pt idx="4917">
                  <c:v>20.21</c:v>
                </c:pt>
                <c:pt idx="4918">
                  <c:v>20.34</c:v>
                </c:pt>
                <c:pt idx="4919">
                  <c:v>20.47</c:v>
                </c:pt>
                <c:pt idx="4920">
                  <c:v>20.22</c:v>
                </c:pt>
                <c:pt idx="4921">
                  <c:v>20.05</c:v>
                </c:pt>
                <c:pt idx="4922">
                  <c:v>20.059999999999999</c:v>
                </c:pt>
                <c:pt idx="4923">
                  <c:v>20.05</c:v>
                </c:pt>
                <c:pt idx="4924">
                  <c:v>20.04</c:v>
                </c:pt>
                <c:pt idx="4925">
                  <c:v>20.16</c:v>
                </c:pt>
                <c:pt idx="4926">
                  <c:v>20.34</c:v>
                </c:pt>
                <c:pt idx="4927">
                  <c:v>20.56</c:v>
                </c:pt>
                <c:pt idx="4928">
                  <c:v>20.73</c:v>
                </c:pt>
                <c:pt idx="4929">
                  <c:v>20.9</c:v>
                </c:pt>
                <c:pt idx="4930">
                  <c:v>21.08</c:v>
                </c:pt>
                <c:pt idx="4931">
                  <c:v>21.91</c:v>
                </c:pt>
                <c:pt idx="4932">
                  <c:v>23.41</c:v>
                </c:pt>
                <c:pt idx="4933">
                  <c:v>24.25</c:v>
                </c:pt>
                <c:pt idx="4934">
                  <c:v>24.93</c:v>
                </c:pt>
                <c:pt idx="4935">
                  <c:v>25.35</c:v>
                </c:pt>
                <c:pt idx="4936">
                  <c:v>26.73</c:v>
                </c:pt>
                <c:pt idx="4937">
                  <c:v>27.66</c:v>
                </c:pt>
                <c:pt idx="4938">
                  <c:v>28.3</c:v>
                </c:pt>
                <c:pt idx="4939">
                  <c:v>29.21</c:v>
                </c:pt>
                <c:pt idx="4940">
                  <c:v>29.58</c:v>
                </c:pt>
                <c:pt idx="4941">
                  <c:v>30.35</c:v>
                </c:pt>
                <c:pt idx="4942">
                  <c:v>31.04</c:v>
                </c:pt>
                <c:pt idx="4943">
                  <c:v>31.27</c:v>
                </c:pt>
                <c:pt idx="4944">
                  <c:v>31.67</c:v>
                </c:pt>
                <c:pt idx="4945">
                  <c:v>31.97</c:v>
                </c:pt>
                <c:pt idx="4946">
                  <c:v>31.92</c:v>
                </c:pt>
                <c:pt idx="4947">
                  <c:v>33.46</c:v>
                </c:pt>
                <c:pt idx="4948">
                  <c:v>33.94</c:v>
                </c:pt>
                <c:pt idx="4949">
                  <c:v>33.85</c:v>
                </c:pt>
                <c:pt idx="4950">
                  <c:v>33.78</c:v>
                </c:pt>
                <c:pt idx="4951">
                  <c:v>32.979999999999997</c:v>
                </c:pt>
                <c:pt idx="4952">
                  <c:v>33.24</c:v>
                </c:pt>
                <c:pt idx="4953">
                  <c:v>32.71</c:v>
                </c:pt>
                <c:pt idx="4954">
                  <c:v>32.96</c:v>
                </c:pt>
                <c:pt idx="4955">
                  <c:v>33.369999999999997</c:v>
                </c:pt>
                <c:pt idx="4956">
                  <c:v>33.17</c:v>
                </c:pt>
                <c:pt idx="4957">
                  <c:v>33.24</c:v>
                </c:pt>
                <c:pt idx="4958">
                  <c:v>33.18</c:v>
                </c:pt>
                <c:pt idx="4959">
                  <c:v>33.340000000000003</c:v>
                </c:pt>
                <c:pt idx="4960">
                  <c:v>33.83</c:v>
                </c:pt>
                <c:pt idx="4961">
                  <c:v>33.53</c:v>
                </c:pt>
                <c:pt idx="4962">
                  <c:v>33.35</c:v>
                </c:pt>
                <c:pt idx="4963">
                  <c:v>33.24</c:v>
                </c:pt>
                <c:pt idx="4964">
                  <c:v>32.840000000000003</c:v>
                </c:pt>
                <c:pt idx="4965">
                  <c:v>33.26</c:v>
                </c:pt>
                <c:pt idx="4966">
                  <c:v>33.36</c:v>
                </c:pt>
                <c:pt idx="4967">
                  <c:v>32.979999999999997</c:v>
                </c:pt>
                <c:pt idx="4968">
                  <c:v>32.85</c:v>
                </c:pt>
                <c:pt idx="4969">
                  <c:v>32.83</c:v>
                </c:pt>
                <c:pt idx="4970">
                  <c:v>32.520000000000003</c:v>
                </c:pt>
                <c:pt idx="4971">
                  <c:v>32.44</c:v>
                </c:pt>
                <c:pt idx="4972">
                  <c:v>32.21</c:v>
                </c:pt>
                <c:pt idx="4973">
                  <c:v>32.590000000000003</c:v>
                </c:pt>
                <c:pt idx="4974">
                  <c:v>32.08</c:v>
                </c:pt>
                <c:pt idx="4975">
                  <c:v>32.369999999999997</c:v>
                </c:pt>
                <c:pt idx="4976">
                  <c:v>31.52</c:v>
                </c:pt>
                <c:pt idx="4977">
                  <c:v>31.54</c:v>
                </c:pt>
                <c:pt idx="4978">
                  <c:v>31.94</c:v>
                </c:pt>
                <c:pt idx="4979">
                  <c:v>31.44</c:v>
                </c:pt>
                <c:pt idx="4980">
                  <c:v>30.77</c:v>
                </c:pt>
                <c:pt idx="4981">
                  <c:v>31.32</c:v>
                </c:pt>
                <c:pt idx="4982">
                  <c:v>30.9</c:v>
                </c:pt>
                <c:pt idx="4983">
                  <c:v>30.8</c:v>
                </c:pt>
                <c:pt idx="4984">
                  <c:v>30.3</c:v>
                </c:pt>
                <c:pt idx="4985">
                  <c:v>30.98</c:v>
                </c:pt>
                <c:pt idx="4986">
                  <c:v>30.98</c:v>
                </c:pt>
                <c:pt idx="4987">
                  <c:v>30.79</c:v>
                </c:pt>
                <c:pt idx="4988">
                  <c:v>30.76</c:v>
                </c:pt>
                <c:pt idx="4989">
                  <c:v>30.24</c:v>
                </c:pt>
                <c:pt idx="4990">
                  <c:v>30.49</c:v>
                </c:pt>
                <c:pt idx="4991">
                  <c:v>30.2</c:v>
                </c:pt>
                <c:pt idx="4992">
                  <c:v>30.04</c:v>
                </c:pt>
                <c:pt idx="4993">
                  <c:v>29.96</c:v>
                </c:pt>
                <c:pt idx="4994">
                  <c:v>29.61</c:v>
                </c:pt>
                <c:pt idx="4995">
                  <c:v>29.49</c:v>
                </c:pt>
                <c:pt idx="4996">
                  <c:v>28.94</c:v>
                </c:pt>
                <c:pt idx="4997">
                  <c:v>28.67</c:v>
                </c:pt>
                <c:pt idx="4998">
                  <c:v>28.35</c:v>
                </c:pt>
                <c:pt idx="4999">
                  <c:v>28.15</c:v>
                </c:pt>
                <c:pt idx="5000">
                  <c:v>27.92</c:v>
                </c:pt>
                <c:pt idx="5001">
                  <c:v>27.58</c:v>
                </c:pt>
                <c:pt idx="5002">
                  <c:v>27.77</c:v>
                </c:pt>
                <c:pt idx="5003">
                  <c:v>27.4</c:v>
                </c:pt>
                <c:pt idx="5004">
                  <c:v>27.17</c:v>
                </c:pt>
                <c:pt idx="5005">
                  <c:v>26.82</c:v>
                </c:pt>
                <c:pt idx="5006">
                  <c:v>26.58</c:v>
                </c:pt>
                <c:pt idx="5007">
                  <c:v>26.45</c:v>
                </c:pt>
                <c:pt idx="5008">
                  <c:v>26.27</c:v>
                </c:pt>
                <c:pt idx="5009">
                  <c:v>26.17</c:v>
                </c:pt>
                <c:pt idx="5010">
                  <c:v>25.98</c:v>
                </c:pt>
                <c:pt idx="5011">
                  <c:v>25.68</c:v>
                </c:pt>
                <c:pt idx="5012">
                  <c:v>25.58</c:v>
                </c:pt>
                <c:pt idx="5013">
                  <c:v>25.48</c:v>
                </c:pt>
                <c:pt idx="5014">
                  <c:v>25.28</c:v>
                </c:pt>
                <c:pt idx="5015">
                  <c:v>24.92</c:v>
                </c:pt>
                <c:pt idx="5016">
                  <c:v>24.78</c:v>
                </c:pt>
                <c:pt idx="5017">
                  <c:v>24.69</c:v>
                </c:pt>
                <c:pt idx="5018">
                  <c:v>24.37</c:v>
                </c:pt>
                <c:pt idx="5019">
                  <c:v>24.28</c:v>
                </c:pt>
                <c:pt idx="5020">
                  <c:v>24.18</c:v>
                </c:pt>
                <c:pt idx="5021">
                  <c:v>24.07</c:v>
                </c:pt>
                <c:pt idx="5022">
                  <c:v>24</c:v>
                </c:pt>
                <c:pt idx="5023">
                  <c:v>23.78</c:v>
                </c:pt>
                <c:pt idx="5024">
                  <c:v>23.9</c:v>
                </c:pt>
                <c:pt idx="5025">
                  <c:v>23.79</c:v>
                </c:pt>
                <c:pt idx="5026">
                  <c:v>23.77</c:v>
                </c:pt>
                <c:pt idx="5027">
                  <c:v>23.48</c:v>
                </c:pt>
                <c:pt idx="5028">
                  <c:v>23.81</c:v>
                </c:pt>
                <c:pt idx="5029">
                  <c:v>23.54</c:v>
                </c:pt>
                <c:pt idx="5030">
                  <c:v>23.31</c:v>
                </c:pt>
                <c:pt idx="5031">
                  <c:v>23.36</c:v>
                </c:pt>
                <c:pt idx="5032">
                  <c:v>23.63</c:v>
                </c:pt>
                <c:pt idx="5033">
                  <c:v>23.59</c:v>
                </c:pt>
                <c:pt idx="5034">
                  <c:v>23.21</c:v>
                </c:pt>
                <c:pt idx="5035">
                  <c:v>22.9</c:v>
                </c:pt>
                <c:pt idx="5036">
                  <c:v>22.74</c:v>
                </c:pt>
                <c:pt idx="5037">
                  <c:v>22.73</c:v>
                </c:pt>
                <c:pt idx="5038">
                  <c:v>22.37</c:v>
                </c:pt>
                <c:pt idx="5039">
                  <c:v>22.35</c:v>
                </c:pt>
                <c:pt idx="5040">
                  <c:v>22.1</c:v>
                </c:pt>
                <c:pt idx="5041">
                  <c:v>22</c:v>
                </c:pt>
                <c:pt idx="5042">
                  <c:v>22.08</c:v>
                </c:pt>
                <c:pt idx="5043">
                  <c:v>21.85</c:v>
                </c:pt>
                <c:pt idx="5044">
                  <c:v>21.78</c:v>
                </c:pt>
                <c:pt idx="5045">
                  <c:v>21.72</c:v>
                </c:pt>
                <c:pt idx="5046">
                  <c:v>21.44</c:v>
                </c:pt>
                <c:pt idx="5047">
                  <c:v>21.29</c:v>
                </c:pt>
                <c:pt idx="5048">
                  <c:v>21.34</c:v>
                </c:pt>
                <c:pt idx="5049">
                  <c:v>21.17</c:v>
                </c:pt>
                <c:pt idx="5050">
                  <c:v>21.11</c:v>
                </c:pt>
                <c:pt idx="5051">
                  <c:v>21.13</c:v>
                </c:pt>
                <c:pt idx="5052">
                  <c:v>21.1</c:v>
                </c:pt>
                <c:pt idx="5053">
                  <c:v>21.36</c:v>
                </c:pt>
                <c:pt idx="5054">
                  <c:v>21.45</c:v>
                </c:pt>
                <c:pt idx="5055">
                  <c:v>21.45</c:v>
                </c:pt>
                <c:pt idx="5056">
                  <c:v>21.26</c:v>
                </c:pt>
                <c:pt idx="5057">
                  <c:v>21.09</c:v>
                </c:pt>
                <c:pt idx="5058">
                  <c:v>21</c:v>
                </c:pt>
                <c:pt idx="5059">
                  <c:v>20.86</c:v>
                </c:pt>
                <c:pt idx="5060">
                  <c:v>20.91</c:v>
                </c:pt>
                <c:pt idx="5061">
                  <c:v>20.63</c:v>
                </c:pt>
                <c:pt idx="5062">
                  <c:v>20.45</c:v>
                </c:pt>
                <c:pt idx="5063">
                  <c:v>20.36</c:v>
                </c:pt>
                <c:pt idx="5064">
                  <c:v>20.25</c:v>
                </c:pt>
                <c:pt idx="5065">
                  <c:v>20.21</c:v>
                </c:pt>
                <c:pt idx="5066">
                  <c:v>20.420000000000002</c:v>
                </c:pt>
                <c:pt idx="5067">
                  <c:v>20.239999999999998</c:v>
                </c:pt>
                <c:pt idx="5068">
                  <c:v>20.49</c:v>
                </c:pt>
                <c:pt idx="5069">
                  <c:v>20.59</c:v>
                </c:pt>
                <c:pt idx="5070">
                  <c:v>20.9</c:v>
                </c:pt>
                <c:pt idx="5071">
                  <c:v>21</c:v>
                </c:pt>
                <c:pt idx="5072">
                  <c:v>21.12</c:v>
                </c:pt>
                <c:pt idx="5073">
                  <c:v>21.51</c:v>
                </c:pt>
                <c:pt idx="5074">
                  <c:v>22.28</c:v>
                </c:pt>
                <c:pt idx="5075">
                  <c:v>23.13</c:v>
                </c:pt>
                <c:pt idx="5076">
                  <c:v>23.84</c:v>
                </c:pt>
                <c:pt idx="5077">
                  <c:v>24.75</c:v>
                </c:pt>
                <c:pt idx="5078">
                  <c:v>25.11</c:v>
                </c:pt>
                <c:pt idx="5079">
                  <c:v>25.79</c:v>
                </c:pt>
                <c:pt idx="5080">
                  <c:v>26.95</c:v>
                </c:pt>
                <c:pt idx="5081">
                  <c:v>28.11</c:v>
                </c:pt>
                <c:pt idx="5082">
                  <c:v>28.65</c:v>
                </c:pt>
                <c:pt idx="5083">
                  <c:v>28.91</c:v>
                </c:pt>
                <c:pt idx="5084">
                  <c:v>29.58</c:v>
                </c:pt>
                <c:pt idx="5085">
                  <c:v>30.61</c:v>
                </c:pt>
                <c:pt idx="5086">
                  <c:v>30.81</c:v>
                </c:pt>
                <c:pt idx="5087">
                  <c:v>31.11</c:v>
                </c:pt>
                <c:pt idx="5088">
                  <c:v>31.61</c:v>
                </c:pt>
                <c:pt idx="5089">
                  <c:v>31.94</c:v>
                </c:pt>
                <c:pt idx="5090">
                  <c:v>32.159999999999997</c:v>
                </c:pt>
                <c:pt idx="5091">
                  <c:v>33.04</c:v>
                </c:pt>
                <c:pt idx="5092">
                  <c:v>33.380000000000003</c:v>
                </c:pt>
                <c:pt idx="5093">
                  <c:v>33.9</c:v>
                </c:pt>
                <c:pt idx="5094">
                  <c:v>33.54</c:v>
                </c:pt>
                <c:pt idx="5095">
                  <c:v>33.32</c:v>
                </c:pt>
                <c:pt idx="5096">
                  <c:v>33.61</c:v>
                </c:pt>
                <c:pt idx="5097">
                  <c:v>34.049999999999997</c:v>
                </c:pt>
                <c:pt idx="5098">
                  <c:v>33.909999999999997</c:v>
                </c:pt>
                <c:pt idx="5099">
                  <c:v>34.270000000000003</c:v>
                </c:pt>
                <c:pt idx="5100">
                  <c:v>34.799999999999997</c:v>
                </c:pt>
                <c:pt idx="5101">
                  <c:v>34.36</c:v>
                </c:pt>
                <c:pt idx="5102">
                  <c:v>34.64</c:v>
                </c:pt>
                <c:pt idx="5103">
                  <c:v>34.24</c:v>
                </c:pt>
                <c:pt idx="5104">
                  <c:v>34.17</c:v>
                </c:pt>
                <c:pt idx="5105">
                  <c:v>34.72</c:v>
                </c:pt>
                <c:pt idx="5106">
                  <c:v>35.17</c:v>
                </c:pt>
                <c:pt idx="5107">
                  <c:v>34.770000000000003</c:v>
                </c:pt>
                <c:pt idx="5108">
                  <c:v>34.869999999999997</c:v>
                </c:pt>
                <c:pt idx="5109">
                  <c:v>34.549999999999997</c:v>
                </c:pt>
                <c:pt idx="5110">
                  <c:v>33.79</c:v>
                </c:pt>
                <c:pt idx="5111">
                  <c:v>33.75</c:v>
                </c:pt>
                <c:pt idx="5112">
                  <c:v>33.909999999999997</c:v>
                </c:pt>
                <c:pt idx="5113">
                  <c:v>33.590000000000003</c:v>
                </c:pt>
                <c:pt idx="5114">
                  <c:v>33.79</c:v>
                </c:pt>
                <c:pt idx="5115">
                  <c:v>33.08</c:v>
                </c:pt>
                <c:pt idx="5116">
                  <c:v>33.01</c:v>
                </c:pt>
                <c:pt idx="5117">
                  <c:v>32.81</c:v>
                </c:pt>
                <c:pt idx="5118">
                  <c:v>32.26</c:v>
                </c:pt>
                <c:pt idx="5119">
                  <c:v>32.08</c:v>
                </c:pt>
                <c:pt idx="5120">
                  <c:v>31.89</c:v>
                </c:pt>
                <c:pt idx="5121">
                  <c:v>32.01</c:v>
                </c:pt>
                <c:pt idx="5122">
                  <c:v>31.92</c:v>
                </c:pt>
                <c:pt idx="5123">
                  <c:v>31.72</c:v>
                </c:pt>
                <c:pt idx="5124">
                  <c:v>31.69</c:v>
                </c:pt>
                <c:pt idx="5125">
                  <c:v>31.25</c:v>
                </c:pt>
                <c:pt idx="5126">
                  <c:v>30.87</c:v>
                </c:pt>
                <c:pt idx="5127">
                  <c:v>30.52</c:v>
                </c:pt>
                <c:pt idx="5128">
                  <c:v>30.82</c:v>
                </c:pt>
                <c:pt idx="5129">
                  <c:v>30.65</c:v>
                </c:pt>
                <c:pt idx="5130">
                  <c:v>31.03</c:v>
                </c:pt>
                <c:pt idx="5131">
                  <c:v>30.43</c:v>
                </c:pt>
                <c:pt idx="5132">
                  <c:v>30.31</c:v>
                </c:pt>
                <c:pt idx="5133">
                  <c:v>30.3</c:v>
                </c:pt>
                <c:pt idx="5134">
                  <c:v>30.16</c:v>
                </c:pt>
                <c:pt idx="5135">
                  <c:v>29.88</c:v>
                </c:pt>
                <c:pt idx="5136">
                  <c:v>30.05</c:v>
                </c:pt>
                <c:pt idx="5137">
                  <c:v>29.38</c:v>
                </c:pt>
                <c:pt idx="5138">
                  <c:v>29.28</c:v>
                </c:pt>
                <c:pt idx="5139">
                  <c:v>29.17</c:v>
                </c:pt>
                <c:pt idx="5140">
                  <c:v>28.69</c:v>
                </c:pt>
                <c:pt idx="5141">
                  <c:v>28.32</c:v>
                </c:pt>
                <c:pt idx="5142">
                  <c:v>28.28</c:v>
                </c:pt>
                <c:pt idx="5143">
                  <c:v>28.06</c:v>
                </c:pt>
                <c:pt idx="5144">
                  <c:v>28.04</c:v>
                </c:pt>
                <c:pt idx="5145">
                  <c:v>27.69</c:v>
                </c:pt>
                <c:pt idx="5146">
                  <c:v>27.59</c:v>
                </c:pt>
                <c:pt idx="5147">
                  <c:v>27.46</c:v>
                </c:pt>
                <c:pt idx="5148">
                  <c:v>27.26</c:v>
                </c:pt>
                <c:pt idx="5149">
                  <c:v>27.37</c:v>
                </c:pt>
                <c:pt idx="5150">
                  <c:v>27.19</c:v>
                </c:pt>
                <c:pt idx="5151">
                  <c:v>26.97</c:v>
                </c:pt>
                <c:pt idx="5152">
                  <c:v>27.02</c:v>
                </c:pt>
                <c:pt idx="5153">
                  <c:v>26.97</c:v>
                </c:pt>
                <c:pt idx="5154">
                  <c:v>26.77</c:v>
                </c:pt>
                <c:pt idx="5155">
                  <c:v>26.76</c:v>
                </c:pt>
                <c:pt idx="5156">
                  <c:v>26.7</c:v>
                </c:pt>
                <c:pt idx="5157">
                  <c:v>26.76</c:v>
                </c:pt>
                <c:pt idx="5158">
                  <c:v>26.44</c:v>
                </c:pt>
                <c:pt idx="5159">
                  <c:v>26.22</c:v>
                </c:pt>
                <c:pt idx="5160">
                  <c:v>26.1</c:v>
                </c:pt>
                <c:pt idx="5161">
                  <c:v>25.87</c:v>
                </c:pt>
                <c:pt idx="5162">
                  <c:v>25.57</c:v>
                </c:pt>
                <c:pt idx="5163">
                  <c:v>25.47</c:v>
                </c:pt>
                <c:pt idx="5164">
                  <c:v>25.18</c:v>
                </c:pt>
                <c:pt idx="5165">
                  <c:v>25.03</c:v>
                </c:pt>
                <c:pt idx="5166">
                  <c:v>24.63</c:v>
                </c:pt>
                <c:pt idx="5167">
                  <c:v>24.72</c:v>
                </c:pt>
                <c:pt idx="5168">
                  <c:v>24.59</c:v>
                </c:pt>
                <c:pt idx="5169">
                  <c:v>24.31</c:v>
                </c:pt>
                <c:pt idx="5170">
                  <c:v>24.22</c:v>
                </c:pt>
                <c:pt idx="5171">
                  <c:v>24.14</c:v>
                </c:pt>
                <c:pt idx="5172">
                  <c:v>23.91</c:v>
                </c:pt>
                <c:pt idx="5173">
                  <c:v>23.9</c:v>
                </c:pt>
                <c:pt idx="5174">
                  <c:v>23.75</c:v>
                </c:pt>
                <c:pt idx="5175">
                  <c:v>23.73</c:v>
                </c:pt>
                <c:pt idx="5176">
                  <c:v>23.67</c:v>
                </c:pt>
                <c:pt idx="5177">
                  <c:v>24.02</c:v>
                </c:pt>
                <c:pt idx="5178">
                  <c:v>24.15</c:v>
                </c:pt>
                <c:pt idx="5179">
                  <c:v>24.1</c:v>
                </c:pt>
                <c:pt idx="5180">
                  <c:v>24.05</c:v>
                </c:pt>
                <c:pt idx="5181">
                  <c:v>24.07</c:v>
                </c:pt>
                <c:pt idx="5182">
                  <c:v>23.81</c:v>
                </c:pt>
                <c:pt idx="5183">
                  <c:v>23.53</c:v>
                </c:pt>
                <c:pt idx="5184">
                  <c:v>23.92</c:v>
                </c:pt>
                <c:pt idx="5185">
                  <c:v>23.9</c:v>
                </c:pt>
                <c:pt idx="5186">
                  <c:v>23.9</c:v>
                </c:pt>
                <c:pt idx="5187">
                  <c:v>23.66</c:v>
                </c:pt>
                <c:pt idx="5188">
                  <c:v>23.93</c:v>
                </c:pt>
                <c:pt idx="5189">
                  <c:v>24.06</c:v>
                </c:pt>
                <c:pt idx="5190">
                  <c:v>23.89</c:v>
                </c:pt>
                <c:pt idx="5191">
                  <c:v>24.1</c:v>
                </c:pt>
                <c:pt idx="5192">
                  <c:v>24</c:v>
                </c:pt>
                <c:pt idx="5193">
                  <c:v>23.83</c:v>
                </c:pt>
                <c:pt idx="5194">
                  <c:v>23.87</c:v>
                </c:pt>
                <c:pt idx="5195">
                  <c:v>23.97</c:v>
                </c:pt>
                <c:pt idx="5196">
                  <c:v>23.98</c:v>
                </c:pt>
                <c:pt idx="5197">
                  <c:v>23.99</c:v>
                </c:pt>
                <c:pt idx="5198">
                  <c:v>23.97</c:v>
                </c:pt>
                <c:pt idx="5199">
                  <c:v>23.78</c:v>
                </c:pt>
                <c:pt idx="5200">
                  <c:v>23.63</c:v>
                </c:pt>
                <c:pt idx="5201">
                  <c:v>23.41</c:v>
                </c:pt>
                <c:pt idx="5202">
                  <c:v>23.26</c:v>
                </c:pt>
                <c:pt idx="5203">
                  <c:v>23.21</c:v>
                </c:pt>
                <c:pt idx="5204">
                  <c:v>23.15</c:v>
                </c:pt>
                <c:pt idx="5205">
                  <c:v>23.04</c:v>
                </c:pt>
                <c:pt idx="5206">
                  <c:v>22.88</c:v>
                </c:pt>
                <c:pt idx="5207">
                  <c:v>23.18</c:v>
                </c:pt>
                <c:pt idx="5208">
                  <c:v>23.35</c:v>
                </c:pt>
                <c:pt idx="5209">
                  <c:v>23.39</c:v>
                </c:pt>
                <c:pt idx="5210">
                  <c:v>23.35</c:v>
                </c:pt>
                <c:pt idx="5211">
                  <c:v>23.27</c:v>
                </c:pt>
                <c:pt idx="5212">
                  <c:v>22.99</c:v>
                </c:pt>
                <c:pt idx="5213">
                  <c:v>22.78</c:v>
                </c:pt>
                <c:pt idx="5214">
                  <c:v>22.83</c:v>
                </c:pt>
                <c:pt idx="5215">
                  <c:v>23.13</c:v>
                </c:pt>
                <c:pt idx="5216">
                  <c:v>23.02</c:v>
                </c:pt>
                <c:pt idx="5217">
                  <c:v>23.34</c:v>
                </c:pt>
                <c:pt idx="5218">
                  <c:v>23.58</c:v>
                </c:pt>
                <c:pt idx="5219">
                  <c:v>24.28</c:v>
                </c:pt>
                <c:pt idx="5220">
                  <c:v>25.41</c:v>
                </c:pt>
                <c:pt idx="5221">
                  <c:v>26.23</c:v>
                </c:pt>
                <c:pt idx="5222">
                  <c:v>26.94</c:v>
                </c:pt>
                <c:pt idx="5223">
                  <c:v>27.66</c:v>
                </c:pt>
                <c:pt idx="5224">
                  <c:v>28.15</c:v>
                </c:pt>
                <c:pt idx="5225">
                  <c:v>29.02</c:v>
                </c:pt>
                <c:pt idx="5226">
                  <c:v>29.67</c:v>
                </c:pt>
                <c:pt idx="5227">
                  <c:v>30.56</c:v>
                </c:pt>
                <c:pt idx="5228">
                  <c:v>29.69</c:v>
                </c:pt>
                <c:pt idx="5229">
                  <c:v>29.64</c:v>
                </c:pt>
                <c:pt idx="5230">
                  <c:v>29.54</c:v>
                </c:pt>
                <c:pt idx="5231">
                  <c:v>31.07</c:v>
                </c:pt>
                <c:pt idx="5232">
                  <c:v>31.79</c:v>
                </c:pt>
                <c:pt idx="5233">
                  <c:v>31.45</c:v>
                </c:pt>
                <c:pt idx="5234">
                  <c:v>31.7</c:v>
                </c:pt>
                <c:pt idx="5235">
                  <c:v>32.49</c:v>
                </c:pt>
                <c:pt idx="5236">
                  <c:v>32.299999999999997</c:v>
                </c:pt>
                <c:pt idx="5237">
                  <c:v>32.35</c:v>
                </c:pt>
                <c:pt idx="5238">
                  <c:v>33.44</c:v>
                </c:pt>
                <c:pt idx="5239">
                  <c:v>33.04</c:v>
                </c:pt>
                <c:pt idx="5240">
                  <c:v>33.18</c:v>
                </c:pt>
                <c:pt idx="5241">
                  <c:v>33.590000000000003</c:v>
                </c:pt>
                <c:pt idx="5242">
                  <c:v>34.49</c:v>
                </c:pt>
                <c:pt idx="5243">
                  <c:v>33.869999999999997</c:v>
                </c:pt>
                <c:pt idx="5244">
                  <c:v>33.229999999999997</c:v>
                </c:pt>
                <c:pt idx="5245">
                  <c:v>32.81</c:v>
                </c:pt>
                <c:pt idx="5246">
                  <c:v>32.94</c:v>
                </c:pt>
                <c:pt idx="5247">
                  <c:v>33.54</c:v>
                </c:pt>
                <c:pt idx="5248">
                  <c:v>33.96</c:v>
                </c:pt>
                <c:pt idx="5249">
                  <c:v>33.07</c:v>
                </c:pt>
                <c:pt idx="5250">
                  <c:v>33.15</c:v>
                </c:pt>
                <c:pt idx="5251">
                  <c:v>33.54</c:v>
                </c:pt>
                <c:pt idx="5252">
                  <c:v>33.54</c:v>
                </c:pt>
                <c:pt idx="5253">
                  <c:v>33.03</c:v>
                </c:pt>
                <c:pt idx="5254">
                  <c:v>32.69</c:v>
                </c:pt>
                <c:pt idx="5255">
                  <c:v>33.31</c:v>
                </c:pt>
                <c:pt idx="5256">
                  <c:v>32.43</c:v>
                </c:pt>
                <c:pt idx="5257">
                  <c:v>32.26</c:v>
                </c:pt>
                <c:pt idx="5258">
                  <c:v>32.020000000000003</c:v>
                </c:pt>
                <c:pt idx="5259">
                  <c:v>31.5</c:v>
                </c:pt>
                <c:pt idx="5260">
                  <c:v>31.71</c:v>
                </c:pt>
                <c:pt idx="5261">
                  <c:v>31.34</c:v>
                </c:pt>
                <c:pt idx="5262">
                  <c:v>31.31</c:v>
                </c:pt>
                <c:pt idx="5263">
                  <c:v>31.38</c:v>
                </c:pt>
                <c:pt idx="5264">
                  <c:v>31.62</c:v>
                </c:pt>
                <c:pt idx="5265">
                  <c:v>31.18</c:v>
                </c:pt>
                <c:pt idx="5266">
                  <c:v>30.69</c:v>
                </c:pt>
                <c:pt idx="5267">
                  <c:v>31.53</c:v>
                </c:pt>
                <c:pt idx="5268">
                  <c:v>31.39</c:v>
                </c:pt>
                <c:pt idx="5269">
                  <c:v>31.29</c:v>
                </c:pt>
                <c:pt idx="5270">
                  <c:v>30.83</c:v>
                </c:pt>
                <c:pt idx="5271">
                  <c:v>30.37</c:v>
                </c:pt>
                <c:pt idx="5272">
                  <c:v>30.28</c:v>
                </c:pt>
                <c:pt idx="5273">
                  <c:v>30.27</c:v>
                </c:pt>
                <c:pt idx="5274">
                  <c:v>30.09</c:v>
                </c:pt>
                <c:pt idx="5275">
                  <c:v>30.14</c:v>
                </c:pt>
                <c:pt idx="5276">
                  <c:v>29.85</c:v>
                </c:pt>
                <c:pt idx="5277">
                  <c:v>29.64</c:v>
                </c:pt>
                <c:pt idx="5278">
                  <c:v>29.59</c:v>
                </c:pt>
                <c:pt idx="5279">
                  <c:v>29.6</c:v>
                </c:pt>
                <c:pt idx="5280">
                  <c:v>29.46</c:v>
                </c:pt>
                <c:pt idx="5281">
                  <c:v>28.8</c:v>
                </c:pt>
                <c:pt idx="5282">
                  <c:v>28.48</c:v>
                </c:pt>
                <c:pt idx="5283">
                  <c:v>28.27</c:v>
                </c:pt>
                <c:pt idx="5284">
                  <c:v>28.02</c:v>
                </c:pt>
                <c:pt idx="5285">
                  <c:v>27.93</c:v>
                </c:pt>
                <c:pt idx="5286">
                  <c:v>27.6</c:v>
                </c:pt>
                <c:pt idx="5287">
                  <c:v>27.58</c:v>
                </c:pt>
                <c:pt idx="5288">
                  <c:v>27.39</c:v>
                </c:pt>
                <c:pt idx="5289">
                  <c:v>27.46</c:v>
                </c:pt>
                <c:pt idx="5290">
                  <c:v>27.22</c:v>
                </c:pt>
                <c:pt idx="5291">
                  <c:v>27.16</c:v>
                </c:pt>
                <c:pt idx="5292">
                  <c:v>27.08</c:v>
                </c:pt>
                <c:pt idx="5293">
                  <c:v>26.89</c:v>
                </c:pt>
                <c:pt idx="5294">
                  <c:v>26.89</c:v>
                </c:pt>
                <c:pt idx="5295">
                  <c:v>26.82</c:v>
                </c:pt>
                <c:pt idx="5296">
                  <c:v>26.52</c:v>
                </c:pt>
                <c:pt idx="5297">
                  <c:v>26.43</c:v>
                </c:pt>
                <c:pt idx="5298">
                  <c:v>26.39</c:v>
                </c:pt>
                <c:pt idx="5299">
                  <c:v>26.29</c:v>
                </c:pt>
                <c:pt idx="5300">
                  <c:v>26.37</c:v>
                </c:pt>
                <c:pt idx="5301">
                  <c:v>26.22</c:v>
                </c:pt>
                <c:pt idx="5302">
                  <c:v>25.9</c:v>
                </c:pt>
                <c:pt idx="5303">
                  <c:v>25.67</c:v>
                </c:pt>
                <c:pt idx="5304">
                  <c:v>25.58</c:v>
                </c:pt>
                <c:pt idx="5305">
                  <c:v>25.24</c:v>
                </c:pt>
                <c:pt idx="5306">
                  <c:v>25.02</c:v>
                </c:pt>
                <c:pt idx="5307">
                  <c:v>24.87</c:v>
                </c:pt>
                <c:pt idx="5308">
                  <c:v>24.91</c:v>
                </c:pt>
                <c:pt idx="5309">
                  <c:v>24.8</c:v>
                </c:pt>
                <c:pt idx="5310">
                  <c:v>24.7</c:v>
                </c:pt>
                <c:pt idx="5311">
                  <c:v>24.47</c:v>
                </c:pt>
                <c:pt idx="5312">
                  <c:v>24.56</c:v>
                </c:pt>
                <c:pt idx="5313">
                  <c:v>24.39</c:v>
                </c:pt>
                <c:pt idx="5314">
                  <c:v>24.29</c:v>
                </c:pt>
                <c:pt idx="5315">
                  <c:v>24.36</c:v>
                </c:pt>
                <c:pt idx="5316">
                  <c:v>24.24</c:v>
                </c:pt>
                <c:pt idx="5317">
                  <c:v>24.22</c:v>
                </c:pt>
                <c:pt idx="5318">
                  <c:v>23.87</c:v>
                </c:pt>
                <c:pt idx="5319">
                  <c:v>23.87</c:v>
                </c:pt>
                <c:pt idx="5320">
                  <c:v>23.61</c:v>
                </c:pt>
                <c:pt idx="5321">
                  <c:v>23.77</c:v>
                </c:pt>
                <c:pt idx="5322">
                  <c:v>23.51</c:v>
                </c:pt>
                <c:pt idx="5323">
                  <c:v>23.49</c:v>
                </c:pt>
                <c:pt idx="5324">
                  <c:v>23.34</c:v>
                </c:pt>
                <c:pt idx="5325">
                  <c:v>23.33</c:v>
                </c:pt>
                <c:pt idx="5326">
                  <c:v>23.67</c:v>
                </c:pt>
                <c:pt idx="5327">
                  <c:v>23.91</c:v>
                </c:pt>
                <c:pt idx="5328">
                  <c:v>23.78</c:v>
                </c:pt>
                <c:pt idx="5329">
                  <c:v>23.04</c:v>
                </c:pt>
                <c:pt idx="5330">
                  <c:v>23.11</c:v>
                </c:pt>
                <c:pt idx="5331">
                  <c:v>23.17</c:v>
                </c:pt>
                <c:pt idx="5332">
                  <c:v>23.39</c:v>
                </c:pt>
                <c:pt idx="5333">
                  <c:v>23.16</c:v>
                </c:pt>
                <c:pt idx="5334">
                  <c:v>23.34</c:v>
                </c:pt>
                <c:pt idx="5335">
                  <c:v>23.39</c:v>
                </c:pt>
                <c:pt idx="5336">
                  <c:v>23.53</c:v>
                </c:pt>
                <c:pt idx="5337">
                  <c:v>23.29</c:v>
                </c:pt>
                <c:pt idx="5338">
                  <c:v>23.32</c:v>
                </c:pt>
                <c:pt idx="5339">
                  <c:v>23.35</c:v>
                </c:pt>
                <c:pt idx="5340">
                  <c:v>23.41</c:v>
                </c:pt>
                <c:pt idx="5341">
                  <c:v>23.35</c:v>
                </c:pt>
                <c:pt idx="5342">
                  <c:v>23.39</c:v>
                </c:pt>
                <c:pt idx="5343">
                  <c:v>23.37</c:v>
                </c:pt>
                <c:pt idx="5344">
                  <c:v>23.17</c:v>
                </c:pt>
                <c:pt idx="5345">
                  <c:v>22.85</c:v>
                </c:pt>
                <c:pt idx="5346">
                  <c:v>22.54</c:v>
                </c:pt>
                <c:pt idx="5347">
                  <c:v>22.63</c:v>
                </c:pt>
                <c:pt idx="5348">
                  <c:v>22.71</c:v>
                </c:pt>
                <c:pt idx="5349">
                  <c:v>22.26</c:v>
                </c:pt>
                <c:pt idx="5350">
                  <c:v>22.12</c:v>
                </c:pt>
                <c:pt idx="5351">
                  <c:v>22.21</c:v>
                </c:pt>
                <c:pt idx="5352">
                  <c:v>22.02</c:v>
                </c:pt>
                <c:pt idx="5353">
                  <c:v>22.07</c:v>
                </c:pt>
                <c:pt idx="5354">
                  <c:v>21.88</c:v>
                </c:pt>
                <c:pt idx="5355">
                  <c:v>22.07</c:v>
                </c:pt>
                <c:pt idx="5356">
                  <c:v>21.91</c:v>
                </c:pt>
                <c:pt idx="5357">
                  <c:v>21.77</c:v>
                </c:pt>
                <c:pt idx="5358">
                  <c:v>21.66</c:v>
                </c:pt>
                <c:pt idx="5359">
                  <c:v>22.09</c:v>
                </c:pt>
                <c:pt idx="5360">
                  <c:v>22.15</c:v>
                </c:pt>
                <c:pt idx="5361">
                  <c:v>22.72</c:v>
                </c:pt>
                <c:pt idx="5362">
                  <c:v>23.27</c:v>
                </c:pt>
                <c:pt idx="5363">
                  <c:v>23.85</c:v>
                </c:pt>
                <c:pt idx="5364">
                  <c:v>25.09</c:v>
                </c:pt>
                <c:pt idx="5365">
                  <c:v>26.03</c:v>
                </c:pt>
                <c:pt idx="5366">
                  <c:v>26.48</c:v>
                </c:pt>
                <c:pt idx="5367">
                  <c:v>26.89</c:v>
                </c:pt>
                <c:pt idx="5368">
                  <c:v>27.63</c:v>
                </c:pt>
                <c:pt idx="5369">
                  <c:v>28.41</c:v>
                </c:pt>
                <c:pt idx="5370">
                  <c:v>28.94</c:v>
                </c:pt>
                <c:pt idx="5371">
                  <c:v>29.45</c:v>
                </c:pt>
                <c:pt idx="5372">
                  <c:v>29.99</c:v>
                </c:pt>
                <c:pt idx="5373">
                  <c:v>30.73</c:v>
                </c:pt>
                <c:pt idx="5374">
                  <c:v>30.52</c:v>
                </c:pt>
                <c:pt idx="5375">
                  <c:v>31.37</c:v>
                </c:pt>
                <c:pt idx="5376">
                  <c:v>31.63</c:v>
                </c:pt>
                <c:pt idx="5377">
                  <c:v>30.06</c:v>
                </c:pt>
                <c:pt idx="5378">
                  <c:v>29.5</c:v>
                </c:pt>
                <c:pt idx="5379">
                  <c:v>29.52</c:v>
                </c:pt>
                <c:pt idx="5380">
                  <c:v>30.89</c:v>
                </c:pt>
                <c:pt idx="5381">
                  <c:v>32.700000000000003</c:v>
                </c:pt>
                <c:pt idx="5382">
                  <c:v>32.520000000000003</c:v>
                </c:pt>
                <c:pt idx="5383">
                  <c:v>31.43</c:v>
                </c:pt>
                <c:pt idx="5384">
                  <c:v>31.05</c:v>
                </c:pt>
                <c:pt idx="5385">
                  <c:v>30.7</c:v>
                </c:pt>
                <c:pt idx="5386">
                  <c:v>30.61</c:v>
                </c:pt>
                <c:pt idx="5387">
                  <c:v>31.66</c:v>
                </c:pt>
                <c:pt idx="5388">
                  <c:v>30.18</c:v>
                </c:pt>
                <c:pt idx="5389">
                  <c:v>31.09</c:v>
                </c:pt>
                <c:pt idx="5390">
                  <c:v>32.25</c:v>
                </c:pt>
                <c:pt idx="5391">
                  <c:v>32.799999999999997</c:v>
                </c:pt>
                <c:pt idx="5392">
                  <c:v>33.22</c:v>
                </c:pt>
                <c:pt idx="5393">
                  <c:v>32.9</c:v>
                </c:pt>
                <c:pt idx="5394">
                  <c:v>32.49</c:v>
                </c:pt>
                <c:pt idx="5395">
                  <c:v>31.7</c:v>
                </c:pt>
                <c:pt idx="5396">
                  <c:v>31.91</c:v>
                </c:pt>
                <c:pt idx="5397">
                  <c:v>31.89</c:v>
                </c:pt>
                <c:pt idx="5398">
                  <c:v>31.93</c:v>
                </c:pt>
                <c:pt idx="5399">
                  <c:v>32.520000000000003</c:v>
                </c:pt>
                <c:pt idx="5400">
                  <c:v>31.34</c:v>
                </c:pt>
                <c:pt idx="5401">
                  <c:v>32.36</c:v>
                </c:pt>
                <c:pt idx="5402">
                  <c:v>31.53</c:v>
                </c:pt>
                <c:pt idx="5403">
                  <c:v>31.82</c:v>
                </c:pt>
                <c:pt idx="5404">
                  <c:v>31.58</c:v>
                </c:pt>
                <c:pt idx="5405">
                  <c:v>31.21</c:v>
                </c:pt>
                <c:pt idx="5406">
                  <c:v>31.27</c:v>
                </c:pt>
                <c:pt idx="5407">
                  <c:v>31.23</c:v>
                </c:pt>
                <c:pt idx="5408">
                  <c:v>31.27</c:v>
                </c:pt>
                <c:pt idx="5409">
                  <c:v>30.25</c:v>
                </c:pt>
                <c:pt idx="5410">
                  <c:v>30.7</c:v>
                </c:pt>
                <c:pt idx="5411">
                  <c:v>30.68</c:v>
                </c:pt>
                <c:pt idx="5412">
                  <c:v>30.53</c:v>
                </c:pt>
                <c:pt idx="5413">
                  <c:v>30.26</c:v>
                </c:pt>
                <c:pt idx="5414">
                  <c:v>29.92</c:v>
                </c:pt>
                <c:pt idx="5415">
                  <c:v>30.26</c:v>
                </c:pt>
                <c:pt idx="5416">
                  <c:v>29.77</c:v>
                </c:pt>
                <c:pt idx="5417">
                  <c:v>29.9</c:v>
                </c:pt>
                <c:pt idx="5418">
                  <c:v>29.33</c:v>
                </c:pt>
                <c:pt idx="5419">
                  <c:v>29.18</c:v>
                </c:pt>
                <c:pt idx="5420">
                  <c:v>28.98</c:v>
                </c:pt>
                <c:pt idx="5421">
                  <c:v>29.37</c:v>
                </c:pt>
                <c:pt idx="5422">
                  <c:v>29.18</c:v>
                </c:pt>
                <c:pt idx="5423">
                  <c:v>29.38</c:v>
                </c:pt>
                <c:pt idx="5424">
                  <c:v>29.02</c:v>
                </c:pt>
                <c:pt idx="5425">
                  <c:v>28.87</c:v>
                </c:pt>
                <c:pt idx="5426">
                  <c:v>28.65</c:v>
                </c:pt>
                <c:pt idx="5427">
                  <c:v>28.31</c:v>
                </c:pt>
                <c:pt idx="5428">
                  <c:v>28.05</c:v>
                </c:pt>
                <c:pt idx="5429">
                  <c:v>27.83</c:v>
                </c:pt>
                <c:pt idx="5430">
                  <c:v>27.53</c:v>
                </c:pt>
                <c:pt idx="5431">
                  <c:v>27.45</c:v>
                </c:pt>
                <c:pt idx="5432">
                  <c:v>27.55</c:v>
                </c:pt>
                <c:pt idx="5433">
                  <c:v>27.62</c:v>
                </c:pt>
                <c:pt idx="5434">
                  <c:v>27.58</c:v>
                </c:pt>
                <c:pt idx="5435">
                  <c:v>27.59</c:v>
                </c:pt>
                <c:pt idx="5436">
                  <c:v>27.69</c:v>
                </c:pt>
                <c:pt idx="5437">
                  <c:v>27.49</c:v>
                </c:pt>
                <c:pt idx="5438">
                  <c:v>27.56</c:v>
                </c:pt>
                <c:pt idx="5439">
                  <c:v>27.61</c:v>
                </c:pt>
                <c:pt idx="5440">
                  <c:v>27.48</c:v>
                </c:pt>
                <c:pt idx="5441">
                  <c:v>27.54</c:v>
                </c:pt>
                <c:pt idx="5442">
                  <c:v>27.52</c:v>
                </c:pt>
                <c:pt idx="5443">
                  <c:v>27.38</c:v>
                </c:pt>
                <c:pt idx="5444">
                  <c:v>27.41</c:v>
                </c:pt>
                <c:pt idx="5445">
                  <c:v>27.4</c:v>
                </c:pt>
                <c:pt idx="5446">
                  <c:v>27.25</c:v>
                </c:pt>
                <c:pt idx="5447">
                  <c:v>27.19</c:v>
                </c:pt>
                <c:pt idx="5448">
                  <c:v>27.19</c:v>
                </c:pt>
                <c:pt idx="5449">
                  <c:v>27.14</c:v>
                </c:pt>
                <c:pt idx="5450">
                  <c:v>27.31</c:v>
                </c:pt>
                <c:pt idx="5451">
                  <c:v>27.15</c:v>
                </c:pt>
                <c:pt idx="5452">
                  <c:v>27.25</c:v>
                </c:pt>
                <c:pt idx="5453">
                  <c:v>27.12</c:v>
                </c:pt>
                <c:pt idx="5454">
                  <c:v>26.96</c:v>
                </c:pt>
                <c:pt idx="5455">
                  <c:v>26.74</c:v>
                </c:pt>
                <c:pt idx="5456">
                  <c:v>26.83</c:v>
                </c:pt>
                <c:pt idx="5457">
                  <c:v>26.72</c:v>
                </c:pt>
                <c:pt idx="5458">
                  <c:v>26.61</c:v>
                </c:pt>
                <c:pt idx="5459">
                  <c:v>26.43</c:v>
                </c:pt>
                <c:pt idx="5460">
                  <c:v>26.32</c:v>
                </c:pt>
                <c:pt idx="5461">
                  <c:v>26.1</c:v>
                </c:pt>
                <c:pt idx="5462">
                  <c:v>26</c:v>
                </c:pt>
                <c:pt idx="5463">
                  <c:v>25.8</c:v>
                </c:pt>
                <c:pt idx="5464">
                  <c:v>25.75</c:v>
                </c:pt>
                <c:pt idx="5465">
                  <c:v>25.46</c:v>
                </c:pt>
                <c:pt idx="5466">
                  <c:v>25.13</c:v>
                </c:pt>
                <c:pt idx="5467">
                  <c:v>24.89</c:v>
                </c:pt>
                <c:pt idx="5468">
                  <c:v>24.71</c:v>
                </c:pt>
                <c:pt idx="5469">
                  <c:v>24.56</c:v>
                </c:pt>
                <c:pt idx="5470">
                  <c:v>24.24</c:v>
                </c:pt>
                <c:pt idx="5471">
                  <c:v>24.01</c:v>
                </c:pt>
                <c:pt idx="5472">
                  <c:v>23.78</c:v>
                </c:pt>
                <c:pt idx="5473">
                  <c:v>23.72</c:v>
                </c:pt>
                <c:pt idx="5474">
                  <c:v>23.81</c:v>
                </c:pt>
                <c:pt idx="5475">
                  <c:v>23.47</c:v>
                </c:pt>
                <c:pt idx="5476">
                  <c:v>23.29</c:v>
                </c:pt>
                <c:pt idx="5477">
                  <c:v>23.34</c:v>
                </c:pt>
                <c:pt idx="5478">
                  <c:v>23.33</c:v>
                </c:pt>
                <c:pt idx="5479">
                  <c:v>23.07</c:v>
                </c:pt>
                <c:pt idx="5480">
                  <c:v>22.72</c:v>
                </c:pt>
                <c:pt idx="5481">
                  <c:v>22.62</c:v>
                </c:pt>
                <c:pt idx="5482">
                  <c:v>22.61</c:v>
                </c:pt>
                <c:pt idx="5483">
                  <c:v>22.5</c:v>
                </c:pt>
                <c:pt idx="5484">
                  <c:v>22.45</c:v>
                </c:pt>
                <c:pt idx="5485">
                  <c:v>22.15</c:v>
                </c:pt>
                <c:pt idx="5486">
                  <c:v>22.13</c:v>
                </c:pt>
                <c:pt idx="5487">
                  <c:v>21.85</c:v>
                </c:pt>
                <c:pt idx="5488">
                  <c:v>21.72</c:v>
                </c:pt>
                <c:pt idx="5489">
                  <c:v>21.59</c:v>
                </c:pt>
                <c:pt idx="5490">
                  <c:v>21.5</c:v>
                </c:pt>
                <c:pt idx="5491">
                  <c:v>21.61</c:v>
                </c:pt>
                <c:pt idx="5492">
                  <c:v>21.61</c:v>
                </c:pt>
                <c:pt idx="5493">
                  <c:v>21.44</c:v>
                </c:pt>
                <c:pt idx="5494">
                  <c:v>21.11</c:v>
                </c:pt>
                <c:pt idx="5495">
                  <c:v>21.12</c:v>
                </c:pt>
                <c:pt idx="5496">
                  <c:v>21.43</c:v>
                </c:pt>
                <c:pt idx="5497">
                  <c:v>21.67</c:v>
                </c:pt>
                <c:pt idx="5498">
                  <c:v>21.8</c:v>
                </c:pt>
                <c:pt idx="5499">
                  <c:v>21.59</c:v>
                </c:pt>
                <c:pt idx="5500">
                  <c:v>21.39</c:v>
                </c:pt>
                <c:pt idx="5501">
                  <c:v>21.64</c:v>
                </c:pt>
                <c:pt idx="5502">
                  <c:v>21.73</c:v>
                </c:pt>
                <c:pt idx="5503">
                  <c:v>21.72</c:v>
                </c:pt>
                <c:pt idx="5504">
                  <c:v>21.97</c:v>
                </c:pt>
                <c:pt idx="5505">
                  <c:v>22.21</c:v>
                </c:pt>
                <c:pt idx="5506">
                  <c:v>23.24</c:v>
                </c:pt>
                <c:pt idx="5507">
                  <c:v>24.17</c:v>
                </c:pt>
                <c:pt idx="5508">
                  <c:v>24.81</c:v>
                </c:pt>
                <c:pt idx="5509">
                  <c:v>25.56</c:v>
                </c:pt>
                <c:pt idx="5510">
                  <c:v>26.3</c:v>
                </c:pt>
                <c:pt idx="5511">
                  <c:v>26.89</c:v>
                </c:pt>
                <c:pt idx="5512">
                  <c:v>27.25</c:v>
                </c:pt>
                <c:pt idx="5513">
                  <c:v>28.2</c:v>
                </c:pt>
                <c:pt idx="5514">
                  <c:v>28.32</c:v>
                </c:pt>
                <c:pt idx="5515">
                  <c:v>29.06</c:v>
                </c:pt>
                <c:pt idx="5516">
                  <c:v>29.69</c:v>
                </c:pt>
                <c:pt idx="5517">
                  <c:v>29.67</c:v>
                </c:pt>
                <c:pt idx="5518">
                  <c:v>29.62</c:v>
                </c:pt>
                <c:pt idx="5519">
                  <c:v>30.09</c:v>
                </c:pt>
                <c:pt idx="5520">
                  <c:v>29.42</c:v>
                </c:pt>
                <c:pt idx="5521">
                  <c:v>28.9</c:v>
                </c:pt>
                <c:pt idx="5522">
                  <c:v>29.76</c:v>
                </c:pt>
                <c:pt idx="5523">
                  <c:v>31.21</c:v>
                </c:pt>
                <c:pt idx="5524">
                  <c:v>31.39</c:v>
                </c:pt>
                <c:pt idx="5525">
                  <c:v>31.64</c:v>
                </c:pt>
                <c:pt idx="5526">
                  <c:v>32.25</c:v>
                </c:pt>
                <c:pt idx="5527">
                  <c:v>31.46</c:v>
                </c:pt>
                <c:pt idx="5528">
                  <c:v>32.32</c:v>
                </c:pt>
                <c:pt idx="5529">
                  <c:v>32.68</c:v>
                </c:pt>
                <c:pt idx="5530">
                  <c:v>32.22</c:v>
                </c:pt>
                <c:pt idx="5531">
                  <c:v>32.68</c:v>
                </c:pt>
                <c:pt idx="5532">
                  <c:v>33.380000000000003</c:v>
                </c:pt>
                <c:pt idx="5533">
                  <c:v>32.979999999999997</c:v>
                </c:pt>
                <c:pt idx="5534">
                  <c:v>32.9</c:v>
                </c:pt>
                <c:pt idx="5535">
                  <c:v>32.32</c:v>
                </c:pt>
                <c:pt idx="5536">
                  <c:v>32.630000000000003</c:v>
                </c:pt>
                <c:pt idx="5537">
                  <c:v>32.72</c:v>
                </c:pt>
                <c:pt idx="5538">
                  <c:v>32.06</c:v>
                </c:pt>
                <c:pt idx="5539">
                  <c:v>32.08</c:v>
                </c:pt>
                <c:pt idx="5540">
                  <c:v>31.68</c:v>
                </c:pt>
                <c:pt idx="5541">
                  <c:v>31.86</c:v>
                </c:pt>
                <c:pt idx="5542">
                  <c:v>31.44</c:v>
                </c:pt>
                <c:pt idx="5543">
                  <c:v>31.49</c:v>
                </c:pt>
                <c:pt idx="5544">
                  <c:v>31.72</c:v>
                </c:pt>
                <c:pt idx="5545">
                  <c:v>31.7</c:v>
                </c:pt>
                <c:pt idx="5546">
                  <c:v>31.75</c:v>
                </c:pt>
                <c:pt idx="5547">
                  <c:v>32.1</c:v>
                </c:pt>
                <c:pt idx="5548">
                  <c:v>31.22</c:v>
                </c:pt>
                <c:pt idx="5549">
                  <c:v>31.37</c:v>
                </c:pt>
                <c:pt idx="5550">
                  <c:v>31.33</c:v>
                </c:pt>
                <c:pt idx="5551">
                  <c:v>30.88</c:v>
                </c:pt>
                <c:pt idx="5552">
                  <c:v>30.99</c:v>
                </c:pt>
                <c:pt idx="5553">
                  <c:v>30.75</c:v>
                </c:pt>
                <c:pt idx="5554">
                  <c:v>30.14</c:v>
                </c:pt>
                <c:pt idx="5555">
                  <c:v>30.08</c:v>
                </c:pt>
                <c:pt idx="5556">
                  <c:v>30.16</c:v>
                </c:pt>
                <c:pt idx="5557">
                  <c:v>30.15</c:v>
                </c:pt>
                <c:pt idx="5558">
                  <c:v>30.65</c:v>
                </c:pt>
                <c:pt idx="5559">
                  <c:v>30.1</c:v>
                </c:pt>
                <c:pt idx="5560">
                  <c:v>30.12</c:v>
                </c:pt>
                <c:pt idx="5561">
                  <c:v>29.82</c:v>
                </c:pt>
                <c:pt idx="5562">
                  <c:v>29.75</c:v>
                </c:pt>
                <c:pt idx="5563">
                  <c:v>29.2</c:v>
                </c:pt>
                <c:pt idx="5564">
                  <c:v>29.29</c:v>
                </c:pt>
                <c:pt idx="5565">
                  <c:v>29.28</c:v>
                </c:pt>
                <c:pt idx="5566">
                  <c:v>29.58</c:v>
                </c:pt>
                <c:pt idx="5567">
                  <c:v>29.31</c:v>
                </c:pt>
                <c:pt idx="5568">
                  <c:v>29.18</c:v>
                </c:pt>
                <c:pt idx="5569">
                  <c:v>28.78</c:v>
                </c:pt>
                <c:pt idx="5570">
                  <c:v>28.58</c:v>
                </c:pt>
                <c:pt idx="5571">
                  <c:v>28.23</c:v>
                </c:pt>
                <c:pt idx="5572">
                  <c:v>27.95</c:v>
                </c:pt>
                <c:pt idx="5573">
                  <c:v>27.75</c:v>
                </c:pt>
                <c:pt idx="5574">
                  <c:v>27.46</c:v>
                </c:pt>
                <c:pt idx="5575">
                  <c:v>27.28</c:v>
                </c:pt>
                <c:pt idx="5576">
                  <c:v>27.25</c:v>
                </c:pt>
                <c:pt idx="5577">
                  <c:v>26.94</c:v>
                </c:pt>
                <c:pt idx="5578">
                  <c:v>26.99</c:v>
                </c:pt>
                <c:pt idx="5579">
                  <c:v>26.73</c:v>
                </c:pt>
                <c:pt idx="5580">
                  <c:v>26.68</c:v>
                </c:pt>
                <c:pt idx="5581">
                  <c:v>26.54</c:v>
                </c:pt>
                <c:pt idx="5582">
                  <c:v>26.51</c:v>
                </c:pt>
                <c:pt idx="5583">
                  <c:v>26.4</c:v>
                </c:pt>
                <c:pt idx="5584">
                  <c:v>26.22</c:v>
                </c:pt>
                <c:pt idx="5585">
                  <c:v>26.18</c:v>
                </c:pt>
                <c:pt idx="5586">
                  <c:v>26.12</c:v>
                </c:pt>
                <c:pt idx="5587">
                  <c:v>25.84</c:v>
                </c:pt>
                <c:pt idx="5588">
                  <c:v>25.6</c:v>
                </c:pt>
                <c:pt idx="5589">
                  <c:v>25.4</c:v>
                </c:pt>
                <c:pt idx="5590">
                  <c:v>25.53</c:v>
                </c:pt>
                <c:pt idx="5591">
                  <c:v>25.32</c:v>
                </c:pt>
                <c:pt idx="5592">
                  <c:v>25.03</c:v>
                </c:pt>
                <c:pt idx="5593">
                  <c:v>24.81</c:v>
                </c:pt>
                <c:pt idx="5594">
                  <c:v>24.56</c:v>
                </c:pt>
                <c:pt idx="5595">
                  <c:v>24.41</c:v>
                </c:pt>
                <c:pt idx="5596">
                  <c:v>24.08</c:v>
                </c:pt>
                <c:pt idx="5597">
                  <c:v>23.93</c:v>
                </c:pt>
                <c:pt idx="5598">
                  <c:v>23.41</c:v>
                </c:pt>
                <c:pt idx="5599">
                  <c:v>23.51</c:v>
                </c:pt>
                <c:pt idx="5600">
                  <c:v>23.15</c:v>
                </c:pt>
                <c:pt idx="5601">
                  <c:v>22.93</c:v>
                </c:pt>
                <c:pt idx="5602">
                  <c:v>23.12</c:v>
                </c:pt>
                <c:pt idx="5603">
                  <c:v>22.79</c:v>
                </c:pt>
                <c:pt idx="5604">
                  <c:v>22.71</c:v>
                </c:pt>
                <c:pt idx="5605">
                  <c:v>22.58</c:v>
                </c:pt>
                <c:pt idx="5606">
                  <c:v>22.66</c:v>
                </c:pt>
                <c:pt idx="5607">
                  <c:v>22.62</c:v>
                </c:pt>
                <c:pt idx="5608">
                  <c:v>22.43</c:v>
                </c:pt>
                <c:pt idx="5609">
                  <c:v>22.58</c:v>
                </c:pt>
                <c:pt idx="5610">
                  <c:v>22.64</c:v>
                </c:pt>
                <c:pt idx="5611">
                  <c:v>22.89</c:v>
                </c:pt>
                <c:pt idx="5612">
                  <c:v>22.51</c:v>
                </c:pt>
                <c:pt idx="5613">
                  <c:v>22.4</c:v>
                </c:pt>
                <c:pt idx="5614">
                  <c:v>22.24</c:v>
                </c:pt>
                <c:pt idx="5615">
                  <c:v>21.75</c:v>
                </c:pt>
                <c:pt idx="5616">
                  <c:v>21.46</c:v>
                </c:pt>
                <c:pt idx="5617">
                  <c:v>21.37</c:v>
                </c:pt>
                <c:pt idx="5618">
                  <c:v>21.32</c:v>
                </c:pt>
                <c:pt idx="5619">
                  <c:v>20.99</c:v>
                </c:pt>
                <c:pt idx="5620">
                  <c:v>21.03</c:v>
                </c:pt>
                <c:pt idx="5621">
                  <c:v>21.09</c:v>
                </c:pt>
                <c:pt idx="5622">
                  <c:v>20.95</c:v>
                </c:pt>
                <c:pt idx="5623">
                  <c:v>20.57</c:v>
                </c:pt>
                <c:pt idx="5624">
                  <c:v>20.85</c:v>
                </c:pt>
                <c:pt idx="5625">
                  <c:v>20.7</c:v>
                </c:pt>
                <c:pt idx="5626">
                  <c:v>20.62</c:v>
                </c:pt>
                <c:pt idx="5627">
                  <c:v>20.48</c:v>
                </c:pt>
                <c:pt idx="5628">
                  <c:v>20.65</c:v>
                </c:pt>
                <c:pt idx="5629">
                  <c:v>20.86</c:v>
                </c:pt>
                <c:pt idx="5630">
                  <c:v>20.69</c:v>
                </c:pt>
                <c:pt idx="5631">
                  <c:v>20.48</c:v>
                </c:pt>
                <c:pt idx="5632">
                  <c:v>20.43</c:v>
                </c:pt>
                <c:pt idx="5633">
                  <c:v>20.329999999999998</c:v>
                </c:pt>
                <c:pt idx="5634">
                  <c:v>20.329999999999998</c:v>
                </c:pt>
                <c:pt idx="5635">
                  <c:v>20.65</c:v>
                </c:pt>
                <c:pt idx="5636">
                  <c:v>20.420000000000002</c:v>
                </c:pt>
                <c:pt idx="5637">
                  <c:v>19.920000000000002</c:v>
                </c:pt>
                <c:pt idx="5638">
                  <c:v>20.100000000000001</c:v>
                </c:pt>
                <c:pt idx="5639">
                  <c:v>20.079999999999998</c:v>
                </c:pt>
                <c:pt idx="5640">
                  <c:v>20.09</c:v>
                </c:pt>
                <c:pt idx="5641">
                  <c:v>20.09</c:v>
                </c:pt>
                <c:pt idx="5642">
                  <c:v>20.12</c:v>
                </c:pt>
                <c:pt idx="5643">
                  <c:v>19.920000000000002</c:v>
                </c:pt>
                <c:pt idx="5644">
                  <c:v>19.95</c:v>
                </c:pt>
                <c:pt idx="5645">
                  <c:v>20.07</c:v>
                </c:pt>
                <c:pt idx="5646">
                  <c:v>20.170000000000002</c:v>
                </c:pt>
                <c:pt idx="5647">
                  <c:v>20.239999999999998</c:v>
                </c:pt>
                <c:pt idx="5648">
                  <c:v>20.5</c:v>
                </c:pt>
                <c:pt idx="5649">
                  <c:v>20.84</c:v>
                </c:pt>
                <c:pt idx="5650">
                  <c:v>21.55</c:v>
                </c:pt>
                <c:pt idx="5651">
                  <c:v>23.41</c:v>
                </c:pt>
                <c:pt idx="5652">
                  <c:v>24.21</c:v>
                </c:pt>
                <c:pt idx="5653">
                  <c:v>24.94</c:v>
                </c:pt>
                <c:pt idx="5654">
                  <c:v>25.58</c:v>
                </c:pt>
                <c:pt idx="5655">
                  <c:v>26.39</c:v>
                </c:pt>
                <c:pt idx="5656">
                  <c:v>27.21</c:v>
                </c:pt>
                <c:pt idx="5657">
                  <c:v>28.09</c:v>
                </c:pt>
                <c:pt idx="5658">
                  <c:v>28.49</c:v>
                </c:pt>
                <c:pt idx="5659">
                  <c:v>29.02</c:v>
                </c:pt>
                <c:pt idx="5660">
                  <c:v>29.65</c:v>
                </c:pt>
                <c:pt idx="5661">
                  <c:v>29.82</c:v>
                </c:pt>
                <c:pt idx="5662">
                  <c:v>30.17</c:v>
                </c:pt>
                <c:pt idx="5663">
                  <c:v>30.35</c:v>
                </c:pt>
                <c:pt idx="5664">
                  <c:v>30.1</c:v>
                </c:pt>
                <c:pt idx="5665">
                  <c:v>30.92</c:v>
                </c:pt>
                <c:pt idx="5666">
                  <c:v>31.79</c:v>
                </c:pt>
                <c:pt idx="5667">
                  <c:v>30.83</c:v>
                </c:pt>
                <c:pt idx="5668">
                  <c:v>31.77</c:v>
                </c:pt>
                <c:pt idx="5669">
                  <c:v>31.2</c:v>
                </c:pt>
                <c:pt idx="5670">
                  <c:v>32</c:v>
                </c:pt>
                <c:pt idx="5671">
                  <c:v>31.15</c:v>
                </c:pt>
                <c:pt idx="5672">
                  <c:v>32.5</c:v>
                </c:pt>
                <c:pt idx="5673">
                  <c:v>31.36</c:v>
                </c:pt>
                <c:pt idx="5674">
                  <c:v>32.25</c:v>
                </c:pt>
                <c:pt idx="5675">
                  <c:v>31.32</c:v>
                </c:pt>
                <c:pt idx="5676">
                  <c:v>32.229999999999997</c:v>
                </c:pt>
                <c:pt idx="5677">
                  <c:v>32.590000000000003</c:v>
                </c:pt>
                <c:pt idx="5678">
                  <c:v>32.9</c:v>
                </c:pt>
                <c:pt idx="5679">
                  <c:v>33.1</c:v>
                </c:pt>
                <c:pt idx="5680">
                  <c:v>32.49</c:v>
                </c:pt>
                <c:pt idx="5681">
                  <c:v>33</c:v>
                </c:pt>
                <c:pt idx="5682">
                  <c:v>33.200000000000003</c:v>
                </c:pt>
                <c:pt idx="5683">
                  <c:v>32.44</c:v>
                </c:pt>
                <c:pt idx="5684">
                  <c:v>31.95</c:v>
                </c:pt>
                <c:pt idx="5685">
                  <c:v>32.950000000000003</c:v>
                </c:pt>
                <c:pt idx="5686">
                  <c:v>32.76</c:v>
                </c:pt>
                <c:pt idx="5687">
                  <c:v>32.659999999999997</c:v>
                </c:pt>
                <c:pt idx="5688">
                  <c:v>33.14</c:v>
                </c:pt>
                <c:pt idx="5689">
                  <c:v>33.47</c:v>
                </c:pt>
                <c:pt idx="5690">
                  <c:v>32.22</c:v>
                </c:pt>
                <c:pt idx="5691">
                  <c:v>32.67</c:v>
                </c:pt>
                <c:pt idx="5692">
                  <c:v>32.44</c:v>
                </c:pt>
                <c:pt idx="5693">
                  <c:v>32.090000000000003</c:v>
                </c:pt>
                <c:pt idx="5694">
                  <c:v>32.229999999999997</c:v>
                </c:pt>
                <c:pt idx="5695">
                  <c:v>31.49</c:v>
                </c:pt>
                <c:pt idx="5696">
                  <c:v>31.56</c:v>
                </c:pt>
                <c:pt idx="5697">
                  <c:v>31.28</c:v>
                </c:pt>
                <c:pt idx="5698">
                  <c:v>31.12</c:v>
                </c:pt>
                <c:pt idx="5699">
                  <c:v>30.73</c:v>
                </c:pt>
                <c:pt idx="5700">
                  <c:v>30.8</c:v>
                </c:pt>
                <c:pt idx="5701">
                  <c:v>31.01</c:v>
                </c:pt>
                <c:pt idx="5702">
                  <c:v>30.84</c:v>
                </c:pt>
                <c:pt idx="5703">
                  <c:v>30.36</c:v>
                </c:pt>
                <c:pt idx="5704">
                  <c:v>30.28</c:v>
                </c:pt>
                <c:pt idx="5705">
                  <c:v>29.76</c:v>
                </c:pt>
                <c:pt idx="5706">
                  <c:v>29.37</c:v>
                </c:pt>
                <c:pt idx="5707">
                  <c:v>29.22</c:v>
                </c:pt>
                <c:pt idx="5708">
                  <c:v>29.18</c:v>
                </c:pt>
                <c:pt idx="5709">
                  <c:v>28.98</c:v>
                </c:pt>
                <c:pt idx="5710">
                  <c:v>28.95</c:v>
                </c:pt>
                <c:pt idx="5711">
                  <c:v>29.32</c:v>
                </c:pt>
                <c:pt idx="5712">
                  <c:v>29.12</c:v>
                </c:pt>
                <c:pt idx="5713">
                  <c:v>28.98</c:v>
                </c:pt>
                <c:pt idx="5714">
                  <c:v>28.41</c:v>
                </c:pt>
                <c:pt idx="5715">
                  <c:v>28.15</c:v>
                </c:pt>
                <c:pt idx="5716">
                  <c:v>28.27</c:v>
                </c:pt>
                <c:pt idx="5717">
                  <c:v>27.95</c:v>
                </c:pt>
                <c:pt idx="5718">
                  <c:v>27.89</c:v>
                </c:pt>
                <c:pt idx="5719">
                  <c:v>27.59</c:v>
                </c:pt>
                <c:pt idx="5720">
                  <c:v>27.52</c:v>
                </c:pt>
                <c:pt idx="5721">
                  <c:v>27.4</c:v>
                </c:pt>
                <c:pt idx="5722">
                  <c:v>27.4</c:v>
                </c:pt>
                <c:pt idx="5723">
                  <c:v>27.31</c:v>
                </c:pt>
                <c:pt idx="5724">
                  <c:v>27.31</c:v>
                </c:pt>
                <c:pt idx="5725">
                  <c:v>27.25</c:v>
                </c:pt>
                <c:pt idx="5726">
                  <c:v>27.07</c:v>
                </c:pt>
                <c:pt idx="5727">
                  <c:v>26.83</c:v>
                </c:pt>
                <c:pt idx="5728">
                  <c:v>26.64</c:v>
                </c:pt>
                <c:pt idx="5729">
                  <c:v>26.54</c:v>
                </c:pt>
                <c:pt idx="5730">
                  <c:v>26.26</c:v>
                </c:pt>
                <c:pt idx="5731">
                  <c:v>26.45</c:v>
                </c:pt>
                <c:pt idx="5732">
                  <c:v>26.76</c:v>
                </c:pt>
                <c:pt idx="5733">
                  <c:v>26.88</c:v>
                </c:pt>
                <c:pt idx="5734">
                  <c:v>26.84</c:v>
                </c:pt>
                <c:pt idx="5735">
                  <c:v>26.79</c:v>
                </c:pt>
                <c:pt idx="5736">
                  <c:v>26.59</c:v>
                </c:pt>
                <c:pt idx="5737">
                  <c:v>26.47</c:v>
                </c:pt>
                <c:pt idx="5738">
                  <c:v>26.27</c:v>
                </c:pt>
                <c:pt idx="5739">
                  <c:v>26.3</c:v>
                </c:pt>
                <c:pt idx="5740">
                  <c:v>25.98</c:v>
                </c:pt>
                <c:pt idx="5741">
                  <c:v>25.91</c:v>
                </c:pt>
                <c:pt idx="5742">
                  <c:v>25.71</c:v>
                </c:pt>
                <c:pt idx="5743">
                  <c:v>25.56</c:v>
                </c:pt>
                <c:pt idx="5744">
                  <c:v>25.45</c:v>
                </c:pt>
                <c:pt idx="5745">
                  <c:v>25.28</c:v>
                </c:pt>
                <c:pt idx="5746">
                  <c:v>25.04</c:v>
                </c:pt>
                <c:pt idx="5747">
                  <c:v>24.58</c:v>
                </c:pt>
                <c:pt idx="5748">
                  <c:v>24.57</c:v>
                </c:pt>
                <c:pt idx="5749">
                  <c:v>24.77</c:v>
                </c:pt>
                <c:pt idx="5750">
                  <c:v>24.91</c:v>
                </c:pt>
                <c:pt idx="5751">
                  <c:v>25</c:v>
                </c:pt>
                <c:pt idx="5752">
                  <c:v>24.92</c:v>
                </c:pt>
                <c:pt idx="5753">
                  <c:v>24.81</c:v>
                </c:pt>
                <c:pt idx="5754">
                  <c:v>24.77</c:v>
                </c:pt>
                <c:pt idx="5755">
                  <c:v>24.98</c:v>
                </c:pt>
                <c:pt idx="5756">
                  <c:v>24.93</c:v>
                </c:pt>
                <c:pt idx="5757">
                  <c:v>24.56</c:v>
                </c:pt>
                <c:pt idx="5758">
                  <c:v>24.45</c:v>
                </c:pt>
                <c:pt idx="5759">
                  <c:v>24.47</c:v>
                </c:pt>
                <c:pt idx="5760">
                  <c:v>24.23</c:v>
                </c:pt>
                <c:pt idx="5761">
                  <c:v>23.96</c:v>
                </c:pt>
                <c:pt idx="5762">
                  <c:v>24.24</c:v>
                </c:pt>
                <c:pt idx="5763">
                  <c:v>24.62</c:v>
                </c:pt>
                <c:pt idx="5764">
                  <c:v>24.77</c:v>
                </c:pt>
                <c:pt idx="5765">
                  <c:v>24.78</c:v>
                </c:pt>
                <c:pt idx="5766">
                  <c:v>24.72</c:v>
                </c:pt>
                <c:pt idx="5767">
                  <c:v>24.68</c:v>
                </c:pt>
                <c:pt idx="5768">
                  <c:v>24.71</c:v>
                </c:pt>
                <c:pt idx="5769">
                  <c:v>24.65</c:v>
                </c:pt>
                <c:pt idx="5770">
                  <c:v>24.46</c:v>
                </c:pt>
                <c:pt idx="5771">
                  <c:v>24.28</c:v>
                </c:pt>
                <c:pt idx="5772">
                  <c:v>24.06</c:v>
                </c:pt>
                <c:pt idx="5773">
                  <c:v>23.91</c:v>
                </c:pt>
                <c:pt idx="5774">
                  <c:v>23.89</c:v>
                </c:pt>
                <c:pt idx="5775">
                  <c:v>23.91</c:v>
                </c:pt>
                <c:pt idx="5776">
                  <c:v>23.94</c:v>
                </c:pt>
                <c:pt idx="5777">
                  <c:v>23.92</c:v>
                </c:pt>
                <c:pt idx="5778">
                  <c:v>23.98</c:v>
                </c:pt>
                <c:pt idx="5779">
                  <c:v>24.15</c:v>
                </c:pt>
                <c:pt idx="5780">
                  <c:v>24.16</c:v>
                </c:pt>
                <c:pt idx="5781">
                  <c:v>24.13</c:v>
                </c:pt>
                <c:pt idx="5782">
                  <c:v>24.08</c:v>
                </c:pt>
                <c:pt idx="5783">
                  <c:v>24.05</c:v>
                </c:pt>
                <c:pt idx="5784">
                  <c:v>23.84</c:v>
                </c:pt>
                <c:pt idx="5785">
                  <c:v>23.74</c:v>
                </c:pt>
                <c:pt idx="5786">
                  <c:v>23.75</c:v>
                </c:pt>
                <c:pt idx="5787">
                  <c:v>23.39</c:v>
                </c:pt>
                <c:pt idx="5788">
                  <c:v>23.26</c:v>
                </c:pt>
                <c:pt idx="5789">
                  <c:v>23</c:v>
                </c:pt>
                <c:pt idx="5790">
                  <c:v>23.14</c:v>
                </c:pt>
                <c:pt idx="5791">
                  <c:v>23.33</c:v>
                </c:pt>
                <c:pt idx="5792">
                  <c:v>23.62</c:v>
                </c:pt>
                <c:pt idx="5793">
                  <c:v>24.09</c:v>
                </c:pt>
                <c:pt idx="5794">
                  <c:v>24.62</c:v>
                </c:pt>
                <c:pt idx="5795">
                  <c:v>25.31</c:v>
                </c:pt>
                <c:pt idx="5796">
                  <c:v>26.05</c:v>
                </c:pt>
                <c:pt idx="5797">
                  <c:v>26.74</c:v>
                </c:pt>
                <c:pt idx="5798">
                  <c:v>27.1</c:v>
                </c:pt>
                <c:pt idx="5799">
                  <c:v>27.65</c:v>
                </c:pt>
                <c:pt idx="5800">
                  <c:v>28.15</c:v>
                </c:pt>
                <c:pt idx="5801">
                  <c:v>28.76</c:v>
                </c:pt>
                <c:pt idx="5802">
                  <c:v>29.5</c:v>
                </c:pt>
                <c:pt idx="5803">
                  <c:v>29.71</c:v>
                </c:pt>
                <c:pt idx="5804">
                  <c:v>30.45</c:v>
                </c:pt>
                <c:pt idx="5805">
                  <c:v>29.05</c:v>
                </c:pt>
                <c:pt idx="5806">
                  <c:v>30.19</c:v>
                </c:pt>
                <c:pt idx="5807">
                  <c:v>29.93</c:v>
                </c:pt>
                <c:pt idx="5808">
                  <c:v>28.99</c:v>
                </c:pt>
                <c:pt idx="5809">
                  <c:v>31.36</c:v>
                </c:pt>
                <c:pt idx="5810">
                  <c:v>30.49</c:v>
                </c:pt>
                <c:pt idx="5811">
                  <c:v>30.41</c:v>
                </c:pt>
                <c:pt idx="5812">
                  <c:v>31.8</c:v>
                </c:pt>
                <c:pt idx="5813">
                  <c:v>31.5</c:v>
                </c:pt>
                <c:pt idx="5814">
                  <c:v>31.7</c:v>
                </c:pt>
                <c:pt idx="5815">
                  <c:v>31.98</c:v>
                </c:pt>
                <c:pt idx="5816">
                  <c:v>32.520000000000003</c:v>
                </c:pt>
                <c:pt idx="5817">
                  <c:v>32.950000000000003</c:v>
                </c:pt>
                <c:pt idx="5818">
                  <c:v>32.9</c:v>
                </c:pt>
                <c:pt idx="5819">
                  <c:v>33.43</c:v>
                </c:pt>
                <c:pt idx="5820">
                  <c:v>32.85</c:v>
                </c:pt>
                <c:pt idx="5821">
                  <c:v>32.6</c:v>
                </c:pt>
                <c:pt idx="5822">
                  <c:v>32.549999999999997</c:v>
                </c:pt>
                <c:pt idx="5823">
                  <c:v>33.36</c:v>
                </c:pt>
                <c:pt idx="5824">
                  <c:v>33.58</c:v>
                </c:pt>
                <c:pt idx="5825">
                  <c:v>32.83</c:v>
                </c:pt>
                <c:pt idx="5826">
                  <c:v>33.44</c:v>
                </c:pt>
                <c:pt idx="5827">
                  <c:v>33.270000000000003</c:v>
                </c:pt>
                <c:pt idx="5828">
                  <c:v>33.35</c:v>
                </c:pt>
                <c:pt idx="5829">
                  <c:v>33.07</c:v>
                </c:pt>
                <c:pt idx="5830">
                  <c:v>33.14</c:v>
                </c:pt>
                <c:pt idx="5831">
                  <c:v>32.06</c:v>
                </c:pt>
                <c:pt idx="5832">
                  <c:v>32.72</c:v>
                </c:pt>
                <c:pt idx="5833">
                  <c:v>32.47</c:v>
                </c:pt>
                <c:pt idx="5834">
                  <c:v>32.590000000000003</c:v>
                </c:pt>
                <c:pt idx="5835">
                  <c:v>32.36</c:v>
                </c:pt>
                <c:pt idx="5836">
                  <c:v>31.62</c:v>
                </c:pt>
                <c:pt idx="5837">
                  <c:v>31.59</c:v>
                </c:pt>
                <c:pt idx="5838">
                  <c:v>30.96</c:v>
                </c:pt>
                <c:pt idx="5839">
                  <c:v>31.39</c:v>
                </c:pt>
                <c:pt idx="5840">
                  <c:v>31.44</c:v>
                </c:pt>
                <c:pt idx="5841">
                  <c:v>30.86</c:v>
                </c:pt>
                <c:pt idx="5842">
                  <c:v>30.51</c:v>
                </c:pt>
                <c:pt idx="5843">
                  <c:v>30.37</c:v>
                </c:pt>
                <c:pt idx="5844">
                  <c:v>30.1</c:v>
                </c:pt>
                <c:pt idx="5845">
                  <c:v>29.77</c:v>
                </c:pt>
                <c:pt idx="5846">
                  <c:v>30.61</c:v>
                </c:pt>
                <c:pt idx="5847">
                  <c:v>30.18</c:v>
                </c:pt>
                <c:pt idx="5848">
                  <c:v>30.56</c:v>
                </c:pt>
                <c:pt idx="5849">
                  <c:v>30.17</c:v>
                </c:pt>
                <c:pt idx="5850">
                  <c:v>29.76</c:v>
                </c:pt>
                <c:pt idx="5851">
                  <c:v>29.78</c:v>
                </c:pt>
                <c:pt idx="5852">
                  <c:v>29.87</c:v>
                </c:pt>
                <c:pt idx="5853">
                  <c:v>29.55</c:v>
                </c:pt>
                <c:pt idx="5854">
                  <c:v>29.12</c:v>
                </c:pt>
                <c:pt idx="5855">
                  <c:v>28.99</c:v>
                </c:pt>
                <c:pt idx="5856">
                  <c:v>29.04</c:v>
                </c:pt>
                <c:pt idx="5857">
                  <c:v>29.05</c:v>
                </c:pt>
                <c:pt idx="5858">
                  <c:v>28.78</c:v>
                </c:pt>
                <c:pt idx="5859">
                  <c:v>28.42</c:v>
                </c:pt>
                <c:pt idx="5860">
                  <c:v>28.12</c:v>
                </c:pt>
                <c:pt idx="5861">
                  <c:v>27.94</c:v>
                </c:pt>
                <c:pt idx="5862">
                  <c:v>27.73</c:v>
                </c:pt>
                <c:pt idx="5863">
                  <c:v>27.57</c:v>
                </c:pt>
                <c:pt idx="5864">
                  <c:v>27.55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C75-42FD-95FC-5EC8D1D42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7733584"/>
        <c:axId val="2137734064"/>
      </c:scatterChart>
      <c:valAx>
        <c:axId val="2137733584"/>
        <c:scaling>
          <c:orientation val="minMax"/>
          <c:max val="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2137734064"/>
        <c:crosses val="autoZero"/>
        <c:crossBetween val="midCat"/>
      </c:valAx>
      <c:valAx>
        <c:axId val="213773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2137733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Beit Dagan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'Clean Data_10min'!$B$2:$B$5900</c:f>
              <c:strCache>
                <c:ptCount val="5865"/>
                <c:pt idx="0">
                  <c:v>10/08/2025 00:00</c:v>
                </c:pt>
                <c:pt idx="1">
                  <c:v>10/08/2025 00:10</c:v>
                </c:pt>
                <c:pt idx="2">
                  <c:v>10/08/2025 00:20</c:v>
                </c:pt>
                <c:pt idx="3">
                  <c:v>10/08/2025 00:30</c:v>
                </c:pt>
                <c:pt idx="4">
                  <c:v>10/08/2025 00:40</c:v>
                </c:pt>
                <c:pt idx="5">
                  <c:v>10/08/2025 00:50</c:v>
                </c:pt>
                <c:pt idx="6">
                  <c:v>10/08/2025 01:00</c:v>
                </c:pt>
                <c:pt idx="7">
                  <c:v>10/08/2025 01:10</c:v>
                </c:pt>
                <c:pt idx="8">
                  <c:v>10/08/2025 01:20</c:v>
                </c:pt>
                <c:pt idx="9">
                  <c:v>10/08/2025 01:30</c:v>
                </c:pt>
                <c:pt idx="10">
                  <c:v>10/08/2025 01:40</c:v>
                </c:pt>
                <c:pt idx="11">
                  <c:v>10/08/2025 01:50</c:v>
                </c:pt>
                <c:pt idx="12">
                  <c:v>10/08/2025 02:00</c:v>
                </c:pt>
                <c:pt idx="13">
                  <c:v>10/08/2025 02:10</c:v>
                </c:pt>
                <c:pt idx="14">
                  <c:v>10/08/2025 02:20</c:v>
                </c:pt>
                <c:pt idx="15">
                  <c:v>10/08/2025 02:30</c:v>
                </c:pt>
                <c:pt idx="16">
                  <c:v>10/08/2025 02:40</c:v>
                </c:pt>
                <c:pt idx="17">
                  <c:v>10/08/2025 02:50</c:v>
                </c:pt>
                <c:pt idx="18">
                  <c:v>10/08/2025 03:00</c:v>
                </c:pt>
                <c:pt idx="19">
                  <c:v>10/08/2025 03:10</c:v>
                </c:pt>
                <c:pt idx="20">
                  <c:v>10/08/2025 03:20</c:v>
                </c:pt>
                <c:pt idx="21">
                  <c:v>10/08/2025 03:30</c:v>
                </c:pt>
                <c:pt idx="22">
                  <c:v>10/08/2025 03:40</c:v>
                </c:pt>
                <c:pt idx="23">
                  <c:v>10/08/2025 03:50</c:v>
                </c:pt>
                <c:pt idx="24">
                  <c:v>10/08/2025 04:00</c:v>
                </c:pt>
                <c:pt idx="25">
                  <c:v>10/08/2025 04:10</c:v>
                </c:pt>
                <c:pt idx="26">
                  <c:v>10/08/2025 04:20</c:v>
                </c:pt>
                <c:pt idx="27">
                  <c:v>10/08/2025 04:30</c:v>
                </c:pt>
                <c:pt idx="28">
                  <c:v>10/08/2025 04:40</c:v>
                </c:pt>
                <c:pt idx="29">
                  <c:v>10/08/2025 04:50</c:v>
                </c:pt>
                <c:pt idx="30">
                  <c:v>10/08/2025 05:00</c:v>
                </c:pt>
                <c:pt idx="31">
                  <c:v>10/08/2025 05:10</c:v>
                </c:pt>
                <c:pt idx="32">
                  <c:v>10/08/2025 05:20</c:v>
                </c:pt>
                <c:pt idx="33">
                  <c:v>10/08/2025 05:30</c:v>
                </c:pt>
                <c:pt idx="34">
                  <c:v>10/08/2025 05:40</c:v>
                </c:pt>
                <c:pt idx="35">
                  <c:v>10/08/2025 05:50</c:v>
                </c:pt>
                <c:pt idx="36">
                  <c:v>10/08/2025 06:00</c:v>
                </c:pt>
                <c:pt idx="37">
                  <c:v>10/08/2025 06:10</c:v>
                </c:pt>
                <c:pt idx="38">
                  <c:v>10/08/2025 06:20</c:v>
                </c:pt>
                <c:pt idx="39">
                  <c:v>10/08/2025 06:30</c:v>
                </c:pt>
                <c:pt idx="40">
                  <c:v>10/08/2025 06:40</c:v>
                </c:pt>
                <c:pt idx="41">
                  <c:v>10/08/2025 06:50</c:v>
                </c:pt>
                <c:pt idx="42">
                  <c:v>10/08/2025 07:00</c:v>
                </c:pt>
                <c:pt idx="43">
                  <c:v>10/08/2025 07:10</c:v>
                </c:pt>
                <c:pt idx="44">
                  <c:v>10/08/2025 07:20</c:v>
                </c:pt>
                <c:pt idx="45">
                  <c:v>10/08/2025 07:30</c:v>
                </c:pt>
                <c:pt idx="46">
                  <c:v>10/08/2025 07:40</c:v>
                </c:pt>
                <c:pt idx="47">
                  <c:v>10/08/2025 07:50</c:v>
                </c:pt>
                <c:pt idx="48">
                  <c:v>10/08/2025 08:00</c:v>
                </c:pt>
                <c:pt idx="49">
                  <c:v>10/08/2025 08:10</c:v>
                </c:pt>
                <c:pt idx="50">
                  <c:v>10/08/2025 08:20</c:v>
                </c:pt>
                <c:pt idx="51">
                  <c:v>10/08/2025 08:30</c:v>
                </c:pt>
                <c:pt idx="52">
                  <c:v>10/08/2025 08:40</c:v>
                </c:pt>
                <c:pt idx="53">
                  <c:v>10/08/2025 08:50</c:v>
                </c:pt>
                <c:pt idx="54">
                  <c:v>10/08/2025 09:00</c:v>
                </c:pt>
                <c:pt idx="55">
                  <c:v>10/08/2025 09:10</c:v>
                </c:pt>
                <c:pt idx="56">
                  <c:v>10/08/2025 09:20</c:v>
                </c:pt>
                <c:pt idx="57">
                  <c:v>10/08/2025 09:30</c:v>
                </c:pt>
                <c:pt idx="58">
                  <c:v>10/08/2025 09:40</c:v>
                </c:pt>
                <c:pt idx="59">
                  <c:v>10/08/2025 09:50</c:v>
                </c:pt>
                <c:pt idx="60">
                  <c:v>10/08/2025 10:00</c:v>
                </c:pt>
                <c:pt idx="61">
                  <c:v>10/08/2025 10:10</c:v>
                </c:pt>
                <c:pt idx="62">
                  <c:v>10/08/2025 10:20</c:v>
                </c:pt>
                <c:pt idx="63">
                  <c:v>10/08/2025 10:30</c:v>
                </c:pt>
                <c:pt idx="64">
                  <c:v>10/08/2025 10:40</c:v>
                </c:pt>
                <c:pt idx="65">
                  <c:v>10/08/2025 10:50</c:v>
                </c:pt>
                <c:pt idx="66">
                  <c:v>10/08/2025 11:00</c:v>
                </c:pt>
                <c:pt idx="67">
                  <c:v>10/08/2025 11:10</c:v>
                </c:pt>
                <c:pt idx="68">
                  <c:v>10/08/2025 11:20</c:v>
                </c:pt>
                <c:pt idx="69">
                  <c:v>10/08/2025 11:30</c:v>
                </c:pt>
                <c:pt idx="70">
                  <c:v>10/08/2025 11:40</c:v>
                </c:pt>
                <c:pt idx="71">
                  <c:v>10/08/2025 11:50</c:v>
                </c:pt>
                <c:pt idx="72">
                  <c:v>10/08/2025 12:00</c:v>
                </c:pt>
                <c:pt idx="73">
                  <c:v>10/08/2025 12:10</c:v>
                </c:pt>
                <c:pt idx="74">
                  <c:v>10/08/2025 12:20</c:v>
                </c:pt>
                <c:pt idx="75">
                  <c:v>10/08/2025 12:30</c:v>
                </c:pt>
                <c:pt idx="76">
                  <c:v>10/08/2025 12:40</c:v>
                </c:pt>
                <c:pt idx="77">
                  <c:v>10/08/2025 12:50</c:v>
                </c:pt>
                <c:pt idx="78">
                  <c:v>10/08/2025 13:00</c:v>
                </c:pt>
                <c:pt idx="79">
                  <c:v>10/08/2025 13:10</c:v>
                </c:pt>
                <c:pt idx="80">
                  <c:v>10/08/2025 13:20</c:v>
                </c:pt>
                <c:pt idx="81">
                  <c:v>10/08/2025 13:30</c:v>
                </c:pt>
                <c:pt idx="82">
                  <c:v>10/08/2025 13:40</c:v>
                </c:pt>
                <c:pt idx="83">
                  <c:v>10/08/2025 13:50</c:v>
                </c:pt>
                <c:pt idx="84">
                  <c:v>10/08/2025 14:00</c:v>
                </c:pt>
                <c:pt idx="85">
                  <c:v>10/08/2025 14:10</c:v>
                </c:pt>
                <c:pt idx="86">
                  <c:v>10/08/2025 14:20</c:v>
                </c:pt>
                <c:pt idx="87">
                  <c:v>10/08/2025 14:30</c:v>
                </c:pt>
                <c:pt idx="88">
                  <c:v>10/08/2025 14:40</c:v>
                </c:pt>
                <c:pt idx="89">
                  <c:v>10/08/2025 14:50</c:v>
                </c:pt>
                <c:pt idx="90">
                  <c:v>10/08/2025 15:00</c:v>
                </c:pt>
                <c:pt idx="91">
                  <c:v>10/08/2025 15:10</c:v>
                </c:pt>
                <c:pt idx="92">
                  <c:v>10/08/2025 15:20</c:v>
                </c:pt>
                <c:pt idx="93">
                  <c:v>10/08/2025 15:30</c:v>
                </c:pt>
                <c:pt idx="94">
                  <c:v>10/08/2025 15:40</c:v>
                </c:pt>
                <c:pt idx="95">
                  <c:v>10/08/2025 15:50</c:v>
                </c:pt>
                <c:pt idx="96">
                  <c:v>10/08/2025 16:00</c:v>
                </c:pt>
                <c:pt idx="97">
                  <c:v>10/08/2025 16:10</c:v>
                </c:pt>
                <c:pt idx="98">
                  <c:v>10/08/2025 16:20</c:v>
                </c:pt>
                <c:pt idx="99">
                  <c:v>10/08/2025 16:30</c:v>
                </c:pt>
                <c:pt idx="100">
                  <c:v>10/08/2025 16:40</c:v>
                </c:pt>
                <c:pt idx="101">
                  <c:v>10/08/2025 16:50</c:v>
                </c:pt>
                <c:pt idx="102">
                  <c:v>10/08/2025 17:00</c:v>
                </c:pt>
                <c:pt idx="103">
                  <c:v>10/08/2025 17:10</c:v>
                </c:pt>
                <c:pt idx="104">
                  <c:v>10/08/2025 17:20</c:v>
                </c:pt>
                <c:pt idx="105">
                  <c:v>10/08/2025 17:30</c:v>
                </c:pt>
                <c:pt idx="106">
                  <c:v>10/08/2025 17:40</c:v>
                </c:pt>
                <c:pt idx="107">
                  <c:v>10/08/2025 17:50</c:v>
                </c:pt>
                <c:pt idx="108">
                  <c:v>10/08/2025 18:00</c:v>
                </c:pt>
                <c:pt idx="109">
                  <c:v>10/08/2025 18:10</c:v>
                </c:pt>
                <c:pt idx="110">
                  <c:v>10/08/2025 18:20</c:v>
                </c:pt>
                <c:pt idx="111">
                  <c:v>10/08/2025 18:30</c:v>
                </c:pt>
                <c:pt idx="112">
                  <c:v>10/08/2025 18:40</c:v>
                </c:pt>
                <c:pt idx="113">
                  <c:v>10/08/2025 18:50</c:v>
                </c:pt>
                <c:pt idx="114">
                  <c:v>10/08/2025 19:00</c:v>
                </c:pt>
                <c:pt idx="115">
                  <c:v>10/08/2025 19:10</c:v>
                </c:pt>
                <c:pt idx="116">
                  <c:v>10/08/2025 19:20</c:v>
                </c:pt>
                <c:pt idx="117">
                  <c:v>10/08/2025 19:30</c:v>
                </c:pt>
                <c:pt idx="118">
                  <c:v>10/08/2025 19:40</c:v>
                </c:pt>
                <c:pt idx="119">
                  <c:v>10/08/2025 19:50</c:v>
                </c:pt>
                <c:pt idx="120">
                  <c:v>10/08/2025 20:00</c:v>
                </c:pt>
                <c:pt idx="121">
                  <c:v>10/08/2025 20:10</c:v>
                </c:pt>
                <c:pt idx="122">
                  <c:v>10/08/2025 20:20</c:v>
                </c:pt>
                <c:pt idx="123">
                  <c:v>10/08/2025 20:30</c:v>
                </c:pt>
                <c:pt idx="124">
                  <c:v>10/08/2025 20:40</c:v>
                </c:pt>
                <c:pt idx="125">
                  <c:v>10/08/2025 20:50</c:v>
                </c:pt>
                <c:pt idx="126">
                  <c:v>10/08/2025 21:00</c:v>
                </c:pt>
                <c:pt idx="127">
                  <c:v>10/08/2025 21:10</c:v>
                </c:pt>
                <c:pt idx="128">
                  <c:v>10/08/2025 21:20</c:v>
                </c:pt>
                <c:pt idx="129">
                  <c:v>10/08/2025 21:30</c:v>
                </c:pt>
                <c:pt idx="130">
                  <c:v>10/08/2025 21:40</c:v>
                </c:pt>
                <c:pt idx="131">
                  <c:v>10/08/2025 21:50</c:v>
                </c:pt>
                <c:pt idx="132">
                  <c:v>10/08/2025 22:00</c:v>
                </c:pt>
                <c:pt idx="133">
                  <c:v>10/08/2025 22:10</c:v>
                </c:pt>
                <c:pt idx="134">
                  <c:v>10/08/2025 22:20</c:v>
                </c:pt>
                <c:pt idx="135">
                  <c:v>10/08/2025 22:30</c:v>
                </c:pt>
                <c:pt idx="136">
                  <c:v>10/08/2025 22:40</c:v>
                </c:pt>
                <c:pt idx="137">
                  <c:v>10/08/2025 22:50</c:v>
                </c:pt>
                <c:pt idx="138">
                  <c:v>10/08/2025 23:00</c:v>
                </c:pt>
                <c:pt idx="139">
                  <c:v>10/08/2025 23:10</c:v>
                </c:pt>
                <c:pt idx="140">
                  <c:v>10/08/2025 23:20</c:v>
                </c:pt>
                <c:pt idx="141">
                  <c:v>10/08/2025 23:30</c:v>
                </c:pt>
                <c:pt idx="142">
                  <c:v>10/08/2025 23:40</c:v>
                </c:pt>
                <c:pt idx="143">
                  <c:v>10/08/2025 23:50</c:v>
                </c:pt>
                <c:pt idx="144">
                  <c:v>11/08/2025 00:00</c:v>
                </c:pt>
                <c:pt idx="145">
                  <c:v>11/08/2025 00:10</c:v>
                </c:pt>
                <c:pt idx="146">
                  <c:v>11/08/2025 00:20</c:v>
                </c:pt>
                <c:pt idx="147">
                  <c:v>11/08/2025 00:30</c:v>
                </c:pt>
                <c:pt idx="148">
                  <c:v>11/08/2025 00:40</c:v>
                </c:pt>
                <c:pt idx="149">
                  <c:v>11/08/2025 00:50</c:v>
                </c:pt>
                <c:pt idx="150">
                  <c:v>11/08/2025 01:00</c:v>
                </c:pt>
                <c:pt idx="151">
                  <c:v>11/08/2025 01:10</c:v>
                </c:pt>
                <c:pt idx="152">
                  <c:v>11/08/2025 01:20</c:v>
                </c:pt>
                <c:pt idx="153">
                  <c:v>11/08/2025 01:30</c:v>
                </c:pt>
                <c:pt idx="154">
                  <c:v>11/08/2025 01:40</c:v>
                </c:pt>
                <c:pt idx="155">
                  <c:v>11/08/2025 01:50</c:v>
                </c:pt>
                <c:pt idx="156">
                  <c:v>11/08/2025 02:00</c:v>
                </c:pt>
                <c:pt idx="157">
                  <c:v>11/08/2025 02:10</c:v>
                </c:pt>
                <c:pt idx="158">
                  <c:v>11/08/2025 02:20</c:v>
                </c:pt>
                <c:pt idx="159">
                  <c:v>11/08/2025 02:30</c:v>
                </c:pt>
                <c:pt idx="160">
                  <c:v>11/08/2025 02:40</c:v>
                </c:pt>
                <c:pt idx="161">
                  <c:v>11/08/2025 02:50</c:v>
                </c:pt>
                <c:pt idx="162">
                  <c:v>11/08/2025 03:00</c:v>
                </c:pt>
                <c:pt idx="163">
                  <c:v>11/08/2025 03:10</c:v>
                </c:pt>
                <c:pt idx="164">
                  <c:v>11/08/2025 03:20</c:v>
                </c:pt>
                <c:pt idx="165">
                  <c:v>11/08/2025 03:30</c:v>
                </c:pt>
                <c:pt idx="166">
                  <c:v>11/08/2025 03:40</c:v>
                </c:pt>
                <c:pt idx="167">
                  <c:v>11/08/2025 03:50</c:v>
                </c:pt>
                <c:pt idx="168">
                  <c:v>11/08/2025 04:00</c:v>
                </c:pt>
                <c:pt idx="169">
                  <c:v>11/08/2025 04:10</c:v>
                </c:pt>
                <c:pt idx="170">
                  <c:v>11/08/2025 04:20</c:v>
                </c:pt>
                <c:pt idx="171">
                  <c:v>11/08/2025 04:30</c:v>
                </c:pt>
                <c:pt idx="172">
                  <c:v>11/08/2025 04:40</c:v>
                </c:pt>
                <c:pt idx="173">
                  <c:v>11/08/2025 04:50</c:v>
                </c:pt>
                <c:pt idx="174">
                  <c:v>11/08/2025 05:00</c:v>
                </c:pt>
                <c:pt idx="175">
                  <c:v>11/08/2025 05:10</c:v>
                </c:pt>
                <c:pt idx="176">
                  <c:v>11/08/2025 05:20</c:v>
                </c:pt>
                <c:pt idx="177">
                  <c:v>11/08/2025 05:30</c:v>
                </c:pt>
                <c:pt idx="178">
                  <c:v>11/08/2025 05:40</c:v>
                </c:pt>
                <c:pt idx="179">
                  <c:v>11/08/2025 05:50</c:v>
                </c:pt>
                <c:pt idx="180">
                  <c:v>11/08/2025 06:00</c:v>
                </c:pt>
                <c:pt idx="181">
                  <c:v>11/08/2025 06:10</c:v>
                </c:pt>
                <c:pt idx="182">
                  <c:v>11/08/2025 06:20</c:v>
                </c:pt>
                <c:pt idx="183">
                  <c:v>11/08/2025 06:30</c:v>
                </c:pt>
                <c:pt idx="184">
                  <c:v>11/08/2025 06:40</c:v>
                </c:pt>
                <c:pt idx="185">
                  <c:v>11/08/2025 06:50</c:v>
                </c:pt>
                <c:pt idx="186">
                  <c:v>11/08/2025 07:00</c:v>
                </c:pt>
                <c:pt idx="187">
                  <c:v>11/08/2025 07:10</c:v>
                </c:pt>
                <c:pt idx="188">
                  <c:v>11/08/2025 07:20</c:v>
                </c:pt>
                <c:pt idx="189">
                  <c:v>11/08/2025 07:30</c:v>
                </c:pt>
                <c:pt idx="190">
                  <c:v>11/08/2025 07:40</c:v>
                </c:pt>
                <c:pt idx="191">
                  <c:v>11/08/2025 07:50</c:v>
                </c:pt>
                <c:pt idx="192">
                  <c:v>11/08/2025 08:00</c:v>
                </c:pt>
                <c:pt idx="193">
                  <c:v>11/08/2025 08:10</c:v>
                </c:pt>
                <c:pt idx="194">
                  <c:v>11/08/2025 08:20</c:v>
                </c:pt>
                <c:pt idx="195">
                  <c:v>11/08/2025 08:30</c:v>
                </c:pt>
                <c:pt idx="196">
                  <c:v>11/08/2025 08:40</c:v>
                </c:pt>
                <c:pt idx="197">
                  <c:v>11/08/2025 08:50</c:v>
                </c:pt>
                <c:pt idx="198">
                  <c:v>11/08/2025 09:00</c:v>
                </c:pt>
                <c:pt idx="199">
                  <c:v>11/08/2025 09:10</c:v>
                </c:pt>
                <c:pt idx="200">
                  <c:v>11/08/2025 09:20</c:v>
                </c:pt>
                <c:pt idx="201">
                  <c:v>11/08/2025 09:30</c:v>
                </c:pt>
                <c:pt idx="202">
                  <c:v>11/08/2025 09:40</c:v>
                </c:pt>
                <c:pt idx="203">
                  <c:v>11/08/2025 09:50</c:v>
                </c:pt>
                <c:pt idx="204">
                  <c:v>11/08/2025 10:00</c:v>
                </c:pt>
                <c:pt idx="205">
                  <c:v>11/08/2025 10:10</c:v>
                </c:pt>
                <c:pt idx="206">
                  <c:v>11/08/2025 10:20</c:v>
                </c:pt>
                <c:pt idx="207">
                  <c:v>11/08/2025 10:30</c:v>
                </c:pt>
                <c:pt idx="208">
                  <c:v>11/08/2025 10:40</c:v>
                </c:pt>
                <c:pt idx="209">
                  <c:v>11/08/2025 10:50</c:v>
                </c:pt>
                <c:pt idx="210">
                  <c:v>11/08/2025 11:00</c:v>
                </c:pt>
                <c:pt idx="211">
                  <c:v>11/08/2025 11:10</c:v>
                </c:pt>
                <c:pt idx="212">
                  <c:v>11/08/2025 11:20</c:v>
                </c:pt>
                <c:pt idx="213">
                  <c:v>11/08/2025 11:30</c:v>
                </c:pt>
                <c:pt idx="214">
                  <c:v>11/08/2025 11:40</c:v>
                </c:pt>
                <c:pt idx="215">
                  <c:v>11/08/2025 11:50</c:v>
                </c:pt>
                <c:pt idx="216">
                  <c:v>11/08/2025 12:00</c:v>
                </c:pt>
                <c:pt idx="217">
                  <c:v>11/08/2025 12:10</c:v>
                </c:pt>
                <c:pt idx="218">
                  <c:v>11/08/2025 12:20</c:v>
                </c:pt>
                <c:pt idx="219">
                  <c:v>11/08/2025 12:30</c:v>
                </c:pt>
                <c:pt idx="220">
                  <c:v>11/08/2025 12:40</c:v>
                </c:pt>
                <c:pt idx="221">
                  <c:v>11/08/2025 12:50</c:v>
                </c:pt>
                <c:pt idx="222">
                  <c:v>11/08/2025 13:00</c:v>
                </c:pt>
                <c:pt idx="223">
                  <c:v>11/08/2025 13:10</c:v>
                </c:pt>
                <c:pt idx="224">
                  <c:v>11/08/2025 13:20</c:v>
                </c:pt>
                <c:pt idx="225">
                  <c:v>11/08/2025 13:30</c:v>
                </c:pt>
                <c:pt idx="226">
                  <c:v>11/08/2025 13:40</c:v>
                </c:pt>
                <c:pt idx="227">
                  <c:v>11/08/2025 13:50</c:v>
                </c:pt>
                <c:pt idx="228">
                  <c:v>11/08/2025 14:00</c:v>
                </c:pt>
                <c:pt idx="229">
                  <c:v>11/08/2025 14:10</c:v>
                </c:pt>
                <c:pt idx="230">
                  <c:v>11/08/2025 14:20</c:v>
                </c:pt>
                <c:pt idx="231">
                  <c:v>11/08/2025 14:30</c:v>
                </c:pt>
                <c:pt idx="232">
                  <c:v>11/08/2025 14:40</c:v>
                </c:pt>
                <c:pt idx="233">
                  <c:v>11/08/2025 14:50</c:v>
                </c:pt>
                <c:pt idx="234">
                  <c:v>11/08/2025 15:00</c:v>
                </c:pt>
                <c:pt idx="235">
                  <c:v>11/08/2025 15:10</c:v>
                </c:pt>
                <c:pt idx="236">
                  <c:v>11/08/2025 15:20</c:v>
                </c:pt>
                <c:pt idx="237">
                  <c:v>11/08/2025 15:30</c:v>
                </c:pt>
                <c:pt idx="238">
                  <c:v>11/08/2025 15:40</c:v>
                </c:pt>
                <c:pt idx="239">
                  <c:v>11/08/2025 15:50</c:v>
                </c:pt>
                <c:pt idx="240">
                  <c:v>11/08/2025 16:00</c:v>
                </c:pt>
                <c:pt idx="241">
                  <c:v>11/08/2025 16:10</c:v>
                </c:pt>
                <c:pt idx="242">
                  <c:v>11/08/2025 16:20</c:v>
                </c:pt>
                <c:pt idx="243">
                  <c:v>11/08/2025 16:30</c:v>
                </c:pt>
                <c:pt idx="244">
                  <c:v>11/08/2025 16:40</c:v>
                </c:pt>
                <c:pt idx="245">
                  <c:v>11/08/2025 16:50</c:v>
                </c:pt>
                <c:pt idx="246">
                  <c:v>11/08/2025 17:00</c:v>
                </c:pt>
                <c:pt idx="247">
                  <c:v>11/08/2025 17:10</c:v>
                </c:pt>
                <c:pt idx="248">
                  <c:v>11/08/2025 17:20</c:v>
                </c:pt>
                <c:pt idx="249">
                  <c:v>11/08/2025 17:30</c:v>
                </c:pt>
                <c:pt idx="250">
                  <c:v>11/08/2025 17:40</c:v>
                </c:pt>
                <c:pt idx="251">
                  <c:v>11/08/2025 17:50</c:v>
                </c:pt>
                <c:pt idx="252">
                  <c:v>11/08/2025 18:00</c:v>
                </c:pt>
                <c:pt idx="253">
                  <c:v>11/08/2025 18:10</c:v>
                </c:pt>
                <c:pt idx="254">
                  <c:v>11/08/2025 18:20</c:v>
                </c:pt>
                <c:pt idx="255">
                  <c:v>11/08/2025 18:30</c:v>
                </c:pt>
                <c:pt idx="256">
                  <c:v>11/08/2025 18:40</c:v>
                </c:pt>
                <c:pt idx="257">
                  <c:v>11/08/2025 18:50</c:v>
                </c:pt>
                <c:pt idx="258">
                  <c:v>11/08/2025 19:00</c:v>
                </c:pt>
                <c:pt idx="259">
                  <c:v>11/08/2025 19:10</c:v>
                </c:pt>
                <c:pt idx="260">
                  <c:v>11/08/2025 19:20</c:v>
                </c:pt>
                <c:pt idx="261">
                  <c:v>11/08/2025 19:30</c:v>
                </c:pt>
                <c:pt idx="262">
                  <c:v>11/08/2025 19:40</c:v>
                </c:pt>
                <c:pt idx="263">
                  <c:v>11/08/2025 19:50</c:v>
                </c:pt>
                <c:pt idx="264">
                  <c:v>11/08/2025 20:00</c:v>
                </c:pt>
                <c:pt idx="265">
                  <c:v>11/08/2025 20:10</c:v>
                </c:pt>
                <c:pt idx="266">
                  <c:v>11/08/2025 20:20</c:v>
                </c:pt>
                <c:pt idx="267">
                  <c:v>11/08/2025 20:30</c:v>
                </c:pt>
                <c:pt idx="268">
                  <c:v>11/08/2025 20:40</c:v>
                </c:pt>
                <c:pt idx="269">
                  <c:v>11/08/2025 20:50</c:v>
                </c:pt>
                <c:pt idx="270">
                  <c:v>11/08/2025 21:00</c:v>
                </c:pt>
                <c:pt idx="271">
                  <c:v>11/08/2025 21:10</c:v>
                </c:pt>
                <c:pt idx="272">
                  <c:v>11/08/2025 21:20</c:v>
                </c:pt>
                <c:pt idx="273">
                  <c:v>11/08/2025 21:30</c:v>
                </c:pt>
                <c:pt idx="274">
                  <c:v>11/08/2025 21:40</c:v>
                </c:pt>
                <c:pt idx="275">
                  <c:v>11/08/2025 21:50</c:v>
                </c:pt>
                <c:pt idx="276">
                  <c:v>11/08/2025 22:00</c:v>
                </c:pt>
                <c:pt idx="277">
                  <c:v>11/08/2025 22:10</c:v>
                </c:pt>
                <c:pt idx="278">
                  <c:v>11/08/2025 22:20</c:v>
                </c:pt>
                <c:pt idx="279">
                  <c:v>11/08/2025 22:30</c:v>
                </c:pt>
                <c:pt idx="280">
                  <c:v>11/08/2025 22:40</c:v>
                </c:pt>
                <c:pt idx="281">
                  <c:v>11/08/2025 22:50</c:v>
                </c:pt>
                <c:pt idx="282">
                  <c:v>11/08/2025 23:00</c:v>
                </c:pt>
                <c:pt idx="283">
                  <c:v>11/08/2025 23:10</c:v>
                </c:pt>
                <c:pt idx="284">
                  <c:v>11/08/2025 23:20</c:v>
                </c:pt>
                <c:pt idx="285">
                  <c:v>11/08/2025 23:30</c:v>
                </c:pt>
                <c:pt idx="286">
                  <c:v>11/08/2025 23:40</c:v>
                </c:pt>
                <c:pt idx="287">
                  <c:v>11/08/2025 23:50</c:v>
                </c:pt>
                <c:pt idx="288">
                  <c:v>12/08/2025 00:00</c:v>
                </c:pt>
                <c:pt idx="289">
                  <c:v>12/08/2025 00:10</c:v>
                </c:pt>
                <c:pt idx="290">
                  <c:v>12/08/2025 00:20</c:v>
                </c:pt>
                <c:pt idx="291">
                  <c:v>12/08/2025 00:30</c:v>
                </c:pt>
                <c:pt idx="292">
                  <c:v>12/08/2025 00:40</c:v>
                </c:pt>
                <c:pt idx="293">
                  <c:v>12/08/2025 00:50</c:v>
                </c:pt>
                <c:pt idx="294">
                  <c:v>12/08/2025 01:00</c:v>
                </c:pt>
                <c:pt idx="295">
                  <c:v>12/08/2025 01:10</c:v>
                </c:pt>
                <c:pt idx="296">
                  <c:v>12/08/2025 01:20</c:v>
                </c:pt>
                <c:pt idx="297">
                  <c:v>12/08/2025 01:30</c:v>
                </c:pt>
                <c:pt idx="298">
                  <c:v>12/08/2025 01:40</c:v>
                </c:pt>
                <c:pt idx="299">
                  <c:v>12/08/2025 01:50</c:v>
                </c:pt>
                <c:pt idx="300">
                  <c:v>12/08/2025 02:00</c:v>
                </c:pt>
                <c:pt idx="301">
                  <c:v>12/08/2025 02:10</c:v>
                </c:pt>
                <c:pt idx="302">
                  <c:v>12/08/2025 02:20</c:v>
                </c:pt>
                <c:pt idx="303">
                  <c:v>12/08/2025 02:30</c:v>
                </c:pt>
                <c:pt idx="304">
                  <c:v>12/08/2025 02:40</c:v>
                </c:pt>
                <c:pt idx="305">
                  <c:v>12/08/2025 02:50</c:v>
                </c:pt>
                <c:pt idx="306">
                  <c:v>12/08/2025 03:00</c:v>
                </c:pt>
                <c:pt idx="307">
                  <c:v>12/08/2025 03:10</c:v>
                </c:pt>
                <c:pt idx="308">
                  <c:v>12/08/2025 03:20</c:v>
                </c:pt>
                <c:pt idx="309">
                  <c:v>12/08/2025 03:30</c:v>
                </c:pt>
                <c:pt idx="310">
                  <c:v>12/08/2025 03:40</c:v>
                </c:pt>
                <c:pt idx="311">
                  <c:v>12/08/2025 03:50</c:v>
                </c:pt>
                <c:pt idx="312">
                  <c:v>12/08/2025 04:00</c:v>
                </c:pt>
                <c:pt idx="313">
                  <c:v>12/08/2025 04:10</c:v>
                </c:pt>
                <c:pt idx="314">
                  <c:v>12/08/2025 04:20</c:v>
                </c:pt>
                <c:pt idx="315">
                  <c:v>12/08/2025 04:30</c:v>
                </c:pt>
                <c:pt idx="316">
                  <c:v>12/08/2025 04:40</c:v>
                </c:pt>
                <c:pt idx="317">
                  <c:v>12/08/2025 04:50</c:v>
                </c:pt>
                <c:pt idx="318">
                  <c:v>12/08/2025 05:00</c:v>
                </c:pt>
                <c:pt idx="319">
                  <c:v>12/08/2025 05:10</c:v>
                </c:pt>
                <c:pt idx="320">
                  <c:v>12/08/2025 05:20</c:v>
                </c:pt>
                <c:pt idx="321">
                  <c:v>12/08/2025 05:30</c:v>
                </c:pt>
                <c:pt idx="322">
                  <c:v>12/08/2025 05:40</c:v>
                </c:pt>
                <c:pt idx="323">
                  <c:v>12/08/2025 05:50</c:v>
                </c:pt>
                <c:pt idx="324">
                  <c:v>12/08/2025 06:00</c:v>
                </c:pt>
                <c:pt idx="325">
                  <c:v>12/08/2025 06:10</c:v>
                </c:pt>
                <c:pt idx="326">
                  <c:v>12/08/2025 06:20</c:v>
                </c:pt>
                <c:pt idx="327">
                  <c:v>12/08/2025 06:30</c:v>
                </c:pt>
                <c:pt idx="328">
                  <c:v>12/08/2025 06:40</c:v>
                </c:pt>
                <c:pt idx="329">
                  <c:v>12/08/2025 06:50</c:v>
                </c:pt>
                <c:pt idx="330">
                  <c:v>12/08/2025 07:00</c:v>
                </c:pt>
                <c:pt idx="331">
                  <c:v>12/08/2025 07:10</c:v>
                </c:pt>
                <c:pt idx="332">
                  <c:v>12/08/2025 07:20</c:v>
                </c:pt>
                <c:pt idx="333">
                  <c:v>12/08/2025 07:30</c:v>
                </c:pt>
                <c:pt idx="334">
                  <c:v>12/08/2025 07:40</c:v>
                </c:pt>
                <c:pt idx="335">
                  <c:v>12/08/2025 07:50</c:v>
                </c:pt>
                <c:pt idx="336">
                  <c:v>12/08/2025 08:00</c:v>
                </c:pt>
                <c:pt idx="337">
                  <c:v>12/08/2025 08:10</c:v>
                </c:pt>
                <c:pt idx="338">
                  <c:v>12/08/2025 08:20</c:v>
                </c:pt>
                <c:pt idx="339">
                  <c:v>12/08/2025 08:30</c:v>
                </c:pt>
                <c:pt idx="340">
                  <c:v>12/08/2025 08:40</c:v>
                </c:pt>
                <c:pt idx="341">
                  <c:v>12/08/2025 08:50</c:v>
                </c:pt>
                <c:pt idx="342">
                  <c:v>12/08/2025 09:00</c:v>
                </c:pt>
                <c:pt idx="343">
                  <c:v>12/08/2025 09:10</c:v>
                </c:pt>
                <c:pt idx="344">
                  <c:v>12/08/2025 09:20</c:v>
                </c:pt>
                <c:pt idx="345">
                  <c:v>12/08/2025 09:30</c:v>
                </c:pt>
                <c:pt idx="346">
                  <c:v>12/08/2025 09:40</c:v>
                </c:pt>
                <c:pt idx="347">
                  <c:v>12/08/2025 09:50</c:v>
                </c:pt>
                <c:pt idx="348">
                  <c:v>12/08/2025 10:00</c:v>
                </c:pt>
                <c:pt idx="349">
                  <c:v>12/08/2025 10:10</c:v>
                </c:pt>
                <c:pt idx="350">
                  <c:v>12/08/2025 10:20</c:v>
                </c:pt>
                <c:pt idx="351">
                  <c:v>12/08/2025 10:30</c:v>
                </c:pt>
                <c:pt idx="352">
                  <c:v>12/08/2025 10:40</c:v>
                </c:pt>
                <c:pt idx="353">
                  <c:v>12/08/2025 10:50</c:v>
                </c:pt>
                <c:pt idx="354">
                  <c:v>12/08/2025 11:00</c:v>
                </c:pt>
                <c:pt idx="355">
                  <c:v>12/08/2025 11:10</c:v>
                </c:pt>
                <c:pt idx="356">
                  <c:v>12/08/2025 11:20</c:v>
                </c:pt>
                <c:pt idx="357">
                  <c:v>12/08/2025 11:30</c:v>
                </c:pt>
                <c:pt idx="358">
                  <c:v>12/08/2025 11:40</c:v>
                </c:pt>
                <c:pt idx="359">
                  <c:v>12/08/2025 11:50</c:v>
                </c:pt>
                <c:pt idx="360">
                  <c:v>12/08/2025 12:00</c:v>
                </c:pt>
                <c:pt idx="361">
                  <c:v>12/08/2025 12:10</c:v>
                </c:pt>
                <c:pt idx="362">
                  <c:v>12/08/2025 12:20</c:v>
                </c:pt>
                <c:pt idx="363">
                  <c:v>12/08/2025 12:30</c:v>
                </c:pt>
                <c:pt idx="364">
                  <c:v>12/08/2025 12:40</c:v>
                </c:pt>
                <c:pt idx="365">
                  <c:v>12/08/2025 12:50</c:v>
                </c:pt>
                <c:pt idx="366">
                  <c:v>12/08/2025 13:00</c:v>
                </c:pt>
                <c:pt idx="367">
                  <c:v>12/08/2025 13:10</c:v>
                </c:pt>
                <c:pt idx="368">
                  <c:v>12/08/2025 13:20</c:v>
                </c:pt>
                <c:pt idx="369">
                  <c:v>12/08/2025 13:30</c:v>
                </c:pt>
                <c:pt idx="370">
                  <c:v>12/08/2025 13:40</c:v>
                </c:pt>
                <c:pt idx="371">
                  <c:v>12/08/2025 13:50</c:v>
                </c:pt>
                <c:pt idx="372">
                  <c:v>12/08/2025 14:00</c:v>
                </c:pt>
                <c:pt idx="373">
                  <c:v>12/08/2025 14:10</c:v>
                </c:pt>
                <c:pt idx="374">
                  <c:v>12/08/2025 14:20</c:v>
                </c:pt>
                <c:pt idx="375">
                  <c:v>12/08/2025 14:30</c:v>
                </c:pt>
                <c:pt idx="376">
                  <c:v>12/08/2025 14:40</c:v>
                </c:pt>
                <c:pt idx="377">
                  <c:v>12/08/2025 14:50</c:v>
                </c:pt>
                <c:pt idx="378">
                  <c:v>12/08/2025 15:00</c:v>
                </c:pt>
                <c:pt idx="379">
                  <c:v>12/08/2025 15:10</c:v>
                </c:pt>
                <c:pt idx="380">
                  <c:v>12/08/2025 15:20</c:v>
                </c:pt>
                <c:pt idx="381">
                  <c:v>12/08/2025 15:30</c:v>
                </c:pt>
                <c:pt idx="382">
                  <c:v>12/08/2025 15:40</c:v>
                </c:pt>
                <c:pt idx="383">
                  <c:v>12/08/2025 15:50</c:v>
                </c:pt>
                <c:pt idx="384">
                  <c:v>12/08/2025 16:00</c:v>
                </c:pt>
                <c:pt idx="385">
                  <c:v>12/08/2025 16:10</c:v>
                </c:pt>
                <c:pt idx="386">
                  <c:v>12/08/2025 16:20</c:v>
                </c:pt>
                <c:pt idx="387">
                  <c:v>12/08/2025 16:30</c:v>
                </c:pt>
                <c:pt idx="388">
                  <c:v>12/08/2025 16:40</c:v>
                </c:pt>
                <c:pt idx="389">
                  <c:v>12/08/2025 16:50</c:v>
                </c:pt>
                <c:pt idx="390">
                  <c:v>12/08/2025 17:00</c:v>
                </c:pt>
                <c:pt idx="391">
                  <c:v>12/08/2025 17:10</c:v>
                </c:pt>
                <c:pt idx="392">
                  <c:v>12/08/2025 17:20</c:v>
                </c:pt>
                <c:pt idx="393">
                  <c:v>12/08/2025 17:30</c:v>
                </c:pt>
                <c:pt idx="394">
                  <c:v>12/08/2025 17:40</c:v>
                </c:pt>
                <c:pt idx="395">
                  <c:v>12/08/2025 17:50</c:v>
                </c:pt>
                <c:pt idx="396">
                  <c:v>12/08/2025 18:00</c:v>
                </c:pt>
                <c:pt idx="397">
                  <c:v>12/08/2025 18:10</c:v>
                </c:pt>
                <c:pt idx="398">
                  <c:v>12/08/2025 18:20</c:v>
                </c:pt>
                <c:pt idx="399">
                  <c:v>12/08/2025 18:30</c:v>
                </c:pt>
                <c:pt idx="400">
                  <c:v>12/08/2025 18:40</c:v>
                </c:pt>
                <c:pt idx="401">
                  <c:v>12/08/2025 18:50</c:v>
                </c:pt>
                <c:pt idx="402">
                  <c:v>12/08/2025 19:00</c:v>
                </c:pt>
                <c:pt idx="403">
                  <c:v>12/08/2025 19:10</c:v>
                </c:pt>
                <c:pt idx="404">
                  <c:v>12/08/2025 19:20</c:v>
                </c:pt>
                <c:pt idx="405">
                  <c:v>12/08/2025 19:30</c:v>
                </c:pt>
                <c:pt idx="406">
                  <c:v>12/08/2025 19:40</c:v>
                </c:pt>
                <c:pt idx="407">
                  <c:v>12/08/2025 19:50</c:v>
                </c:pt>
                <c:pt idx="408">
                  <c:v>12/08/2025 20:00</c:v>
                </c:pt>
                <c:pt idx="409">
                  <c:v>12/08/2025 20:10</c:v>
                </c:pt>
                <c:pt idx="410">
                  <c:v>12/08/2025 20:20</c:v>
                </c:pt>
                <c:pt idx="411">
                  <c:v>12/08/2025 20:30</c:v>
                </c:pt>
                <c:pt idx="412">
                  <c:v>12/08/2025 20:40</c:v>
                </c:pt>
                <c:pt idx="413">
                  <c:v>12/08/2025 20:50</c:v>
                </c:pt>
                <c:pt idx="414">
                  <c:v>12/08/2025 21:00</c:v>
                </c:pt>
                <c:pt idx="415">
                  <c:v>12/08/2025 21:10</c:v>
                </c:pt>
                <c:pt idx="416">
                  <c:v>12/08/2025 21:20</c:v>
                </c:pt>
                <c:pt idx="417">
                  <c:v>12/08/2025 21:30</c:v>
                </c:pt>
                <c:pt idx="418">
                  <c:v>12/08/2025 21:40</c:v>
                </c:pt>
                <c:pt idx="419">
                  <c:v>12/08/2025 21:50</c:v>
                </c:pt>
                <c:pt idx="420">
                  <c:v>12/08/2025 22:00</c:v>
                </c:pt>
                <c:pt idx="421">
                  <c:v>12/08/2025 22:10</c:v>
                </c:pt>
                <c:pt idx="422">
                  <c:v>12/08/2025 22:20</c:v>
                </c:pt>
                <c:pt idx="423">
                  <c:v>12/08/2025 22:30</c:v>
                </c:pt>
                <c:pt idx="424">
                  <c:v>12/08/2025 22:40</c:v>
                </c:pt>
                <c:pt idx="425">
                  <c:v>12/08/2025 22:50</c:v>
                </c:pt>
                <c:pt idx="426">
                  <c:v>12/08/2025 23:00</c:v>
                </c:pt>
                <c:pt idx="427">
                  <c:v>12/08/2025 23:10</c:v>
                </c:pt>
                <c:pt idx="428">
                  <c:v>12/08/2025 23:20</c:v>
                </c:pt>
                <c:pt idx="429">
                  <c:v>12/08/2025 23:30</c:v>
                </c:pt>
                <c:pt idx="430">
                  <c:v>12/08/2025 23:40</c:v>
                </c:pt>
                <c:pt idx="431">
                  <c:v>12/08/2025 23:50</c:v>
                </c:pt>
                <c:pt idx="432">
                  <c:v>13/08/2025 00:00</c:v>
                </c:pt>
                <c:pt idx="433">
                  <c:v>13/08/2025 00:10</c:v>
                </c:pt>
                <c:pt idx="434">
                  <c:v>13/08/2025 00:20</c:v>
                </c:pt>
                <c:pt idx="435">
                  <c:v>13/08/2025 00:30</c:v>
                </c:pt>
                <c:pt idx="436">
                  <c:v>13/08/2025 00:40</c:v>
                </c:pt>
                <c:pt idx="437">
                  <c:v>13/08/2025 00:50</c:v>
                </c:pt>
                <c:pt idx="438">
                  <c:v>13/08/2025 01:00</c:v>
                </c:pt>
                <c:pt idx="439">
                  <c:v>13/08/2025 01:10</c:v>
                </c:pt>
                <c:pt idx="440">
                  <c:v>13/08/2025 01:20</c:v>
                </c:pt>
                <c:pt idx="441">
                  <c:v>13/08/2025 01:30</c:v>
                </c:pt>
                <c:pt idx="442">
                  <c:v>13/08/2025 01:40</c:v>
                </c:pt>
                <c:pt idx="443">
                  <c:v>13/08/2025 01:50</c:v>
                </c:pt>
                <c:pt idx="444">
                  <c:v>13/08/2025 02:00</c:v>
                </c:pt>
                <c:pt idx="445">
                  <c:v>13/08/2025 02:10</c:v>
                </c:pt>
                <c:pt idx="446">
                  <c:v>13/08/2025 02:20</c:v>
                </c:pt>
                <c:pt idx="447">
                  <c:v>13/08/2025 02:30</c:v>
                </c:pt>
                <c:pt idx="448">
                  <c:v>13/08/2025 02:40</c:v>
                </c:pt>
                <c:pt idx="449">
                  <c:v>13/08/2025 02:50</c:v>
                </c:pt>
                <c:pt idx="450">
                  <c:v>13/08/2025 03:00</c:v>
                </c:pt>
                <c:pt idx="451">
                  <c:v>13/08/2025 03:10</c:v>
                </c:pt>
                <c:pt idx="452">
                  <c:v>13/08/2025 03:20</c:v>
                </c:pt>
                <c:pt idx="453">
                  <c:v>13/08/2025 03:30</c:v>
                </c:pt>
                <c:pt idx="454">
                  <c:v>13/08/2025 03:40</c:v>
                </c:pt>
                <c:pt idx="455">
                  <c:v>13/08/2025 03:50</c:v>
                </c:pt>
                <c:pt idx="456">
                  <c:v>13/08/2025 04:00</c:v>
                </c:pt>
                <c:pt idx="457">
                  <c:v>13/08/2025 04:10</c:v>
                </c:pt>
                <c:pt idx="458">
                  <c:v>13/08/2025 04:20</c:v>
                </c:pt>
                <c:pt idx="459">
                  <c:v>13/08/2025 04:30</c:v>
                </c:pt>
                <c:pt idx="460">
                  <c:v>13/08/2025 04:40</c:v>
                </c:pt>
                <c:pt idx="461">
                  <c:v>13/08/2025 04:50</c:v>
                </c:pt>
                <c:pt idx="462">
                  <c:v>13/08/2025 05:00</c:v>
                </c:pt>
                <c:pt idx="463">
                  <c:v>13/08/2025 05:10</c:v>
                </c:pt>
                <c:pt idx="464">
                  <c:v>13/08/2025 05:20</c:v>
                </c:pt>
                <c:pt idx="465">
                  <c:v>13/08/2025 05:30</c:v>
                </c:pt>
                <c:pt idx="466">
                  <c:v>13/08/2025 05:40</c:v>
                </c:pt>
                <c:pt idx="467">
                  <c:v>13/08/2025 05:50</c:v>
                </c:pt>
                <c:pt idx="468">
                  <c:v>13/08/2025 06:00</c:v>
                </c:pt>
                <c:pt idx="469">
                  <c:v>13/08/2025 06:10</c:v>
                </c:pt>
                <c:pt idx="470">
                  <c:v>13/08/2025 06:20</c:v>
                </c:pt>
                <c:pt idx="471">
                  <c:v>13/08/2025 06:30</c:v>
                </c:pt>
                <c:pt idx="472">
                  <c:v>13/08/2025 06:40</c:v>
                </c:pt>
                <c:pt idx="473">
                  <c:v>13/08/2025 06:50</c:v>
                </c:pt>
                <c:pt idx="474">
                  <c:v>13/08/2025 07:00</c:v>
                </c:pt>
                <c:pt idx="475">
                  <c:v>13/08/2025 07:10</c:v>
                </c:pt>
                <c:pt idx="476">
                  <c:v>13/08/2025 07:20</c:v>
                </c:pt>
                <c:pt idx="477">
                  <c:v>13/08/2025 07:30</c:v>
                </c:pt>
                <c:pt idx="478">
                  <c:v>13/08/2025 07:40</c:v>
                </c:pt>
                <c:pt idx="479">
                  <c:v>13/08/2025 07:50</c:v>
                </c:pt>
                <c:pt idx="480">
                  <c:v>13/08/2025 08:00</c:v>
                </c:pt>
                <c:pt idx="481">
                  <c:v>13/08/2025 08:10</c:v>
                </c:pt>
                <c:pt idx="482">
                  <c:v>13/08/2025 08:20</c:v>
                </c:pt>
                <c:pt idx="483">
                  <c:v>13/08/2025 08:30</c:v>
                </c:pt>
                <c:pt idx="484">
                  <c:v>13/08/2025 08:40</c:v>
                </c:pt>
                <c:pt idx="485">
                  <c:v>13/08/2025 08:50</c:v>
                </c:pt>
                <c:pt idx="486">
                  <c:v>13/08/2025 09:00</c:v>
                </c:pt>
                <c:pt idx="487">
                  <c:v>13/08/2025 09:10</c:v>
                </c:pt>
                <c:pt idx="488">
                  <c:v>13/08/2025 09:20</c:v>
                </c:pt>
                <c:pt idx="489">
                  <c:v>13/08/2025 09:30</c:v>
                </c:pt>
                <c:pt idx="490">
                  <c:v>13/08/2025 09:40</c:v>
                </c:pt>
                <c:pt idx="491">
                  <c:v>13/08/2025 09:50</c:v>
                </c:pt>
                <c:pt idx="492">
                  <c:v>13/08/2025 10:00</c:v>
                </c:pt>
                <c:pt idx="493">
                  <c:v>13/08/2025 10:10</c:v>
                </c:pt>
                <c:pt idx="494">
                  <c:v>13/08/2025 10:20</c:v>
                </c:pt>
                <c:pt idx="495">
                  <c:v>13/08/2025 10:30</c:v>
                </c:pt>
                <c:pt idx="496">
                  <c:v>13/08/2025 10:40</c:v>
                </c:pt>
                <c:pt idx="497">
                  <c:v>13/08/2025 10:50</c:v>
                </c:pt>
                <c:pt idx="498">
                  <c:v>13/08/2025 11:00</c:v>
                </c:pt>
                <c:pt idx="499">
                  <c:v>13/08/2025 11:10</c:v>
                </c:pt>
                <c:pt idx="500">
                  <c:v>13/08/2025 11:20</c:v>
                </c:pt>
                <c:pt idx="501">
                  <c:v>13/08/2025 11:30</c:v>
                </c:pt>
                <c:pt idx="502">
                  <c:v>13/08/2025 11:40</c:v>
                </c:pt>
                <c:pt idx="503">
                  <c:v>13/08/2025 11:50</c:v>
                </c:pt>
                <c:pt idx="504">
                  <c:v>13/08/2025 12:00</c:v>
                </c:pt>
                <c:pt idx="505">
                  <c:v>13/08/2025 12:10</c:v>
                </c:pt>
                <c:pt idx="506">
                  <c:v>13/08/2025 12:20</c:v>
                </c:pt>
                <c:pt idx="507">
                  <c:v>13/08/2025 12:30</c:v>
                </c:pt>
                <c:pt idx="508">
                  <c:v>13/08/2025 12:40</c:v>
                </c:pt>
                <c:pt idx="509">
                  <c:v>13/08/2025 12:50</c:v>
                </c:pt>
                <c:pt idx="510">
                  <c:v>13/08/2025 13:00</c:v>
                </c:pt>
                <c:pt idx="511">
                  <c:v>13/08/2025 13:10</c:v>
                </c:pt>
                <c:pt idx="512">
                  <c:v>13/08/2025 13:20</c:v>
                </c:pt>
                <c:pt idx="513">
                  <c:v>13/08/2025 13:30</c:v>
                </c:pt>
                <c:pt idx="514">
                  <c:v>13/08/2025 13:40</c:v>
                </c:pt>
                <c:pt idx="515">
                  <c:v>13/08/2025 13:50</c:v>
                </c:pt>
                <c:pt idx="516">
                  <c:v>13/08/2025 14:00</c:v>
                </c:pt>
                <c:pt idx="517">
                  <c:v>13/08/2025 14:10</c:v>
                </c:pt>
                <c:pt idx="518">
                  <c:v>13/08/2025 14:20</c:v>
                </c:pt>
                <c:pt idx="519">
                  <c:v>13/08/2025 14:30</c:v>
                </c:pt>
                <c:pt idx="520">
                  <c:v>13/08/2025 14:40</c:v>
                </c:pt>
                <c:pt idx="521">
                  <c:v>13/08/2025 14:50</c:v>
                </c:pt>
                <c:pt idx="522">
                  <c:v>13/08/2025 15:00</c:v>
                </c:pt>
                <c:pt idx="523">
                  <c:v>13/08/2025 15:10</c:v>
                </c:pt>
                <c:pt idx="524">
                  <c:v>13/08/2025 15:20</c:v>
                </c:pt>
                <c:pt idx="525">
                  <c:v>13/08/2025 15:30</c:v>
                </c:pt>
                <c:pt idx="526">
                  <c:v>13/08/2025 15:40</c:v>
                </c:pt>
                <c:pt idx="527">
                  <c:v>13/08/2025 15:50</c:v>
                </c:pt>
                <c:pt idx="528">
                  <c:v>13/08/2025 16:00</c:v>
                </c:pt>
                <c:pt idx="529">
                  <c:v>13/08/2025 16:10</c:v>
                </c:pt>
                <c:pt idx="530">
                  <c:v>13/08/2025 16:20</c:v>
                </c:pt>
                <c:pt idx="531">
                  <c:v>13/08/2025 16:30</c:v>
                </c:pt>
                <c:pt idx="532">
                  <c:v>13/08/2025 16:40</c:v>
                </c:pt>
                <c:pt idx="533">
                  <c:v>13/08/2025 16:50</c:v>
                </c:pt>
                <c:pt idx="534">
                  <c:v>13/08/2025 17:00</c:v>
                </c:pt>
                <c:pt idx="535">
                  <c:v>13/08/2025 17:10</c:v>
                </c:pt>
                <c:pt idx="536">
                  <c:v>13/08/2025 17:20</c:v>
                </c:pt>
                <c:pt idx="537">
                  <c:v>13/08/2025 17:30</c:v>
                </c:pt>
                <c:pt idx="538">
                  <c:v>13/08/2025 17:40</c:v>
                </c:pt>
                <c:pt idx="539">
                  <c:v>13/08/2025 17:50</c:v>
                </c:pt>
                <c:pt idx="540">
                  <c:v>13/08/2025 18:00</c:v>
                </c:pt>
                <c:pt idx="541">
                  <c:v>13/08/2025 18:10</c:v>
                </c:pt>
                <c:pt idx="542">
                  <c:v>13/08/2025 18:20</c:v>
                </c:pt>
                <c:pt idx="543">
                  <c:v>13/08/2025 18:30</c:v>
                </c:pt>
                <c:pt idx="544">
                  <c:v>13/08/2025 18:40</c:v>
                </c:pt>
                <c:pt idx="545">
                  <c:v>13/08/2025 18:50</c:v>
                </c:pt>
                <c:pt idx="546">
                  <c:v>13/08/2025 19:00</c:v>
                </c:pt>
                <c:pt idx="547">
                  <c:v>13/08/2025 19:10</c:v>
                </c:pt>
                <c:pt idx="548">
                  <c:v>13/08/2025 19:20</c:v>
                </c:pt>
                <c:pt idx="549">
                  <c:v>13/08/2025 19:30</c:v>
                </c:pt>
                <c:pt idx="550">
                  <c:v>13/08/2025 19:40</c:v>
                </c:pt>
                <c:pt idx="551">
                  <c:v>13/08/2025 19:50</c:v>
                </c:pt>
                <c:pt idx="552">
                  <c:v>13/08/2025 20:00</c:v>
                </c:pt>
                <c:pt idx="553">
                  <c:v>13/08/2025 20:10</c:v>
                </c:pt>
                <c:pt idx="554">
                  <c:v>13/08/2025 20:20</c:v>
                </c:pt>
                <c:pt idx="555">
                  <c:v>13/08/2025 20:30</c:v>
                </c:pt>
                <c:pt idx="556">
                  <c:v>13/08/2025 20:40</c:v>
                </c:pt>
                <c:pt idx="557">
                  <c:v>13/08/2025 20:50</c:v>
                </c:pt>
                <c:pt idx="558">
                  <c:v>13/08/2025 21:00</c:v>
                </c:pt>
                <c:pt idx="559">
                  <c:v>13/08/2025 21:10</c:v>
                </c:pt>
                <c:pt idx="560">
                  <c:v>13/08/2025 21:20</c:v>
                </c:pt>
                <c:pt idx="561">
                  <c:v>13/08/2025 21:30</c:v>
                </c:pt>
                <c:pt idx="562">
                  <c:v>13/08/2025 21:40</c:v>
                </c:pt>
                <c:pt idx="563">
                  <c:v>13/08/2025 21:50</c:v>
                </c:pt>
                <c:pt idx="564">
                  <c:v>13/08/2025 22:00</c:v>
                </c:pt>
                <c:pt idx="565">
                  <c:v>13/08/2025 22:10</c:v>
                </c:pt>
                <c:pt idx="566">
                  <c:v>13/08/2025 22:20</c:v>
                </c:pt>
                <c:pt idx="567">
                  <c:v>13/08/2025 22:30</c:v>
                </c:pt>
                <c:pt idx="568">
                  <c:v>13/08/2025 22:40</c:v>
                </c:pt>
                <c:pt idx="569">
                  <c:v>13/08/2025 22:50</c:v>
                </c:pt>
                <c:pt idx="570">
                  <c:v>13/08/2025 23:00</c:v>
                </c:pt>
                <c:pt idx="571">
                  <c:v>13/08/2025 23:10</c:v>
                </c:pt>
                <c:pt idx="572">
                  <c:v>13/08/2025 23:20</c:v>
                </c:pt>
                <c:pt idx="573">
                  <c:v>13/08/2025 23:30</c:v>
                </c:pt>
                <c:pt idx="574">
                  <c:v>13/08/2025 23:40</c:v>
                </c:pt>
                <c:pt idx="575">
                  <c:v>13/08/2025 23:50</c:v>
                </c:pt>
                <c:pt idx="576">
                  <c:v>14/08/2025 00:00</c:v>
                </c:pt>
                <c:pt idx="577">
                  <c:v>14/08/2025 00:10</c:v>
                </c:pt>
                <c:pt idx="578">
                  <c:v>14/08/2025 00:20</c:v>
                </c:pt>
                <c:pt idx="579">
                  <c:v>14/08/2025 00:30</c:v>
                </c:pt>
                <c:pt idx="580">
                  <c:v>14/08/2025 00:40</c:v>
                </c:pt>
                <c:pt idx="581">
                  <c:v>14/08/2025 00:50</c:v>
                </c:pt>
                <c:pt idx="582">
                  <c:v>14/08/2025 01:00</c:v>
                </c:pt>
                <c:pt idx="583">
                  <c:v>14/08/2025 01:10</c:v>
                </c:pt>
                <c:pt idx="584">
                  <c:v>14/08/2025 01:20</c:v>
                </c:pt>
                <c:pt idx="585">
                  <c:v>14/08/2025 01:30</c:v>
                </c:pt>
                <c:pt idx="586">
                  <c:v>14/08/2025 01:40</c:v>
                </c:pt>
                <c:pt idx="587">
                  <c:v>14/08/2025 01:50</c:v>
                </c:pt>
                <c:pt idx="588">
                  <c:v>14/08/2025 02:00</c:v>
                </c:pt>
                <c:pt idx="589">
                  <c:v>14/08/2025 02:10</c:v>
                </c:pt>
                <c:pt idx="590">
                  <c:v>14/08/2025 02:20</c:v>
                </c:pt>
                <c:pt idx="591">
                  <c:v>14/08/2025 02:30</c:v>
                </c:pt>
                <c:pt idx="592">
                  <c:v>14/08/2025 02:40</c:v>
                </c:pt>
                <c:pt idx="593">
                  <c:v>14/08/2025 02:50</c:v>
                </c:pt>
                <c:pt idx="594">
                  <c:v>14/08/2025 03:00</c:v>
                </c:pt>
                <c:pt idx="595">
                  <c:v>14/08/2025 03:10</c:v>
                </c:pt>
                <c:pt idx="596">
                  <c:v>14/08/2025 03:20</c:v>
                </c:pt>
                <c:pt idx="597">
                  <c:v>14/08/2025 03:30</c:v>
                </c:pt>
                <c:pt idx="598">
                  <c:v>14/08/2025 03:40</c:v>
                </c:pt>
                <c:pt idx="599">
                  <c:v>14/08/2025 03:50</c:v>
                </c:pt>
                <c:pt idx="600">
                  <c:v>14/08/2025 04:00</c:v>
                </c:pt>
                <c:pt idx="601">
                  <c:v>14/08/2025 04:10</c:v>
                </c:pt>
                <c:pt idx="602">
                  <c:v>14/08/2025 04:20</c:v>
                </c:pt>
                <c:pt idx="603">
                  <c:v>14/08/2025 04:30</c:v>
                </c:pt>
                <c:pt idx="604">
                  <c:v>14/08/2025 04:40</c:v>
                </c:pt>
                <c:pt idx="605">
                  <c:v>14/08/2025 04:50</c:v>
                </c:pt>
                <c:pt idx="606">
                  <c:v>14/08/2025 05:00</c:v>
                </c:pt>
                <c:pt idx="607">
                  <c:v>14/08/2025 05:10</c:v>
                </c:pt>
                <c:pt idx="608">
                  <c:v>14/08/2025 05:20</c:v>
                </c:pt>
                <c:pt idx="609">
                  <c:v>14/08/2025 05:30</c:v>
                </c:pt>
                <c:pt idx="610">
                  <c:v>14/08/2025 05:40</c:v>
                </c:pt>
                <c:pt idx="611">
                  <c:v>14/08/2025 05:50</c:v>
                </c:pt>
                <c:pt idx="612">
                  <c:v>14/08/2025 06:00</c:v>
                </c:pt>
                <c:pt idx="613">
                  <c:v>14/08/2025 06:10</c:v>
                </c:pt>
                <c:pt idx="614">
                  <c:v>14/08/2025 06:20</c:v>
                </c:pt>
                <c:pt idx="615">
                  <c:v>14/08/2025 06:30</c:v>
                </c:pt>
                <c:pt idx="616">
                  <c:v>14/08/2025 06:40</c:v>
                </c:pt>
                <c:pt idx="617">
                  <c:v>14/08/2025 06:50</c:v>
                </c:pt>
                <c:pt idx="618">
                  <c:v>14/08/2025 07:00</c:v>
                </c:pt>
                <c:pt idx="619">
                  <c:v>14/08/2025 07:10</c:v>
                </c:pt>
                <c:pt idx="620">
                  <c:v>14/08/2025 07:20</c:v>
                </c:pt>
                <c:pt idx="621">
                  <c:v>14/08/2025 07:30</c:v>
                </c:pt>
                <c:pt idx="622">
                  <c:v>14/08/2025 07:40</c:v>
                </c:pt>
                <c:pt idx="623">
                  <c:v>14/08/2025 07:50</c:v>
                </c:pt>
                <c:pt idx="624">
                  <c:v>14/08/2025 08:00</c:v>
                </c:pt>
                <c:pt idx="625">
                  <c:v>14/08/2025 08:10</c:v>
                </c:pt>
                <c:pt idx="626">
                  <c:v>14/08/2025 08:20</c:v>
                </c:pt>
                <c:pt idx="627">
                  <c:v>14/08/2025 08:30</c:v>
                </c:pt>
                <c:pt idx="628">
                  <c:v>14/08/2025 08:40</c:v>
                </c:pt>
                <c:pt idx="629">
                  <c:v>14/08/2025 08:50</c:v>
                </c:pt>
                <c:pt idx="630">
                  <c:v>14/08/2025 09:00</c:v>
                </c:pt>
                <c:pt idx="631">
                  <c:v>14/08/2025 09:10</c:v>
                </c:pt>
                <c:pt idx="632">
                  <c:v>14/08/2025 09:20</c:v>
                </c:pt>
                <c:pt idx="633">
                  <c:v>14/08/2025 09:30</c:v>
                </c:pt>
                <c:pt idx="634">
                  <c:v>14/08/2025 09:40</c:v>
                </c:pt>
                <c:pt idx="635">
                  <c:v>14/08/2025 09:50</c:v>
                </c:pt>
                <c:pt idx="636">
                  <c:v>14/08/2025 10:00</c:v>
                </c:pt>
                <c:pt idx="637">
                  <c:v>14/08/2025 10:10</c:v>
                </c:pt>
                <c:pt idx="638">
                  <c:v>14/08/2025 10:20</c:v>
                </c:pt>
                <c:pt idx="639">
                  <c:v>14/08/2025 10:30</c:v>
                </c:pt>
                <c:pt idx="640">
                  <c:v>14/08/2025 10:40</c:v>
                </c:pt>
                <c:pt idx="641">
                  <c:v>14/08/2025 10:50</c:v>
                </c:pt>
                <c:pt idx="642">
                  <c:v>14/08/2025 11:00</c:v>
                </c:pt>
                <c:pt idx="643">
                  <c:v>14/08/2025 11:10</c:v>
                </c:pt>
                <c:pt idx="644">
                  <c:v>14/08/2025 11:20</c:v>
                </c:pt>
                <c:pt idx="645">
                  <c:v>14/08/2025 11:30</c:v>
                </c:pt>
                <c:pt idx="646">
                  <c:v>14/08/2025 11:40</c:v>
                </c:pt>
                <c:pt idx="647">
                  <c:v>14/08/2025 11:50</c:v>
                </c:pt>
                <c:pt idx="648">
                  <c:v>14/08/2025 12:00</c:v>
                </c:pt>
                <c:pt idx="649">
                  <c:v>14/08/2025 12:10</c:v>
                </c:pt>
                <c:pt idx="650">
                  <c:v>14/08/2025 12:20</c:v>
                </c:pt>
                <c:pt idx="651">
                  <c:v>14/08/2025 12:30</c:v>
                </c:pt>
                <c:pt idx="652">
                  <c:v>14/08/2025 12:40</c:v>
                </c:pt>
                <c:pt idx="653">
                  <c:v>14/08/2025 12:50</c:v>
                </c:pt>
                <c:pt idx="654">
                  <c:v>14/08/2025 13:00</c:v>
                </c:pt>
                <c:pt idx="655">
                  <c:v>14/08/2025 13:10</c:v>
                </c:pt>
                <c:pt idx="656">
                  <c:v>14/08/2025 13:20</c:v>
                </c:pt>
                <c:pt idx="657">
                  <c:v>14/08/2025 13:30</c:v>
                </c:pt>
                <c:pt idx="658">
                  <c:v>14/08/2025 13:40</c:v>
                </c:pt>
                <c:pt idx="659">
                  <c:v>14/08/2025 13:50</c:v>
                </c:pt>
                <c:pt idx="660">
                  <c:v>14/08/2025 14:00</c:v>
                </c:pt>
                <c:pt idx="661">
                  <c:v>14/08/2025 14:10</c:v>
                </c:pt>
                <c:pt idx="662">
                  <c:v>14/08/2025 14:20</c:v>
                </c:pt>
                <c:pt idx="663">
                  <c:v>14/08/2025 14:30</c:v>
                </c:pt>
                <c:pt idx="664">
                  <c:v>14/08/2025 14:40</c:v>
                </c:pt>
                <c:pt idx="665">
                  <c:v>14/08/2025 14:50</c:v>
                </c:pt>
                <c:pt idx="666">
                  <c:v>14/08/2025 15:00</c:v>
                </c:pt>
                <c:pt idx="667">
                  <c:v>14/08/2025 15:10</c:v>
                </c:pt>
                <c:pt idx="668">
                  <c:v>14/08/2025 15:20</c:v>
                </c:pt>
                <c:pt idx="669">
                  <c:v>14/08/2025 15:30</c:v>
                </c:pt>
                <c:pt idx="670">
                  <c:v>14/08/2025 15:40</c:v>
                </c:pt>
                <c:pt idx="671">
                  <c:v>14/08/2025 15:50</c:v>
                </c:pt>
                <c:pt idx="672">
                  <c:v>14/08/2025 16:00</c:v>
                </c:pt>
                <c:pt idx="673">
                  <c:v>14/08/2025 16:10</c:v>
                </c:pt>
                <c:pt idx="674">
                  <c:v>14/08/2025 16:20</c:v>
                </c:pt>
                <c:pt idx="675">
                  <c:v>14/08/2025 16:30</c:v>
                </c:pt>
                <c:pt idx="676">
                  <c:v>14/08/2025 16:40</c:v>
                </c:pt>
                <c:pt idx="677">
                  <c:v>14/08/2025 16:50</c:v>
                </c:pt>
                <c:pt idx="678">
                  <c:v>14/08/2025 17:00</c:v>
                </c:pt>
                <c:pt idx="679">
                  <c:v>14/08/2025 17:10</c:v>
                </c:pt>
                <c:pt idx="680">
                  <c:v>14/08/2025 17:20</c:v>
                </c:pt>
                <c:pt idx="681">
                  <c:v>14/08/2025 17:30</c:v>
                </c:pt>
                <c:pt idx="682">
                  <c:v>14/08/2025 17:40</c:v>
                </c:pt>
                <c:pt idx="683">
                  <c:v>14/08/2025 17:50</c:v>
                </c:pt>
                <c:pt idx="684">
                  <c:v>14/08/2025 18:00</c:v>
                </c:pt>
                <c:pt idx="685">
                  <c:v>14/08/2025 18:10</c:v>
                </c:pt>
                <c:pt idx="686">
                  <c:v>14/08/2025 18:20</c:v>
                </c:pt>
                <c:pt idx="687">
                  <c:v>14/08/2025 18:30</c:v>
                </c:pt>
                <c:pt idx="688">
                  <c:v>14/08/2025 18:40</c:v>
                </c:pt>
                <c:pt idx="689">
                  <c:v>14/08/2025 18:50</c:v>
                </c:pt>
                <c:pt idx="690">
                  <c:v>14/08/2025 19:00</c:v>
                </c:pt>
                <c:pt idx="691">
                  <c:v>14/08/2025 19:10</c:v>
                </c:pt>
                <c:pt idx="692">
                  <c:v>14/08/2025 19:20</c:v>
                </c:pt>
                <c:pt idx="693">
                  <c:v>14/08/2025 19:30</c:v>
                </c:pt>
                <c:pt idx="694">
                  <c:v>14/08/2025 19:40</c:v>
                </c:pt>
                <c:pt idx="695">
                  <c:v>14/08/2025 19:50</c:v>
                </c:pt>
                <c:pt idx="696">
                  <c:v>14/08/2025 20:00</c:v>
                </c:pt>
                <c:pt idx="697">
                  <c:v>14/08/2025 20:10</c:v>
                </c:pt>
                <c:pt idx="698">
                  <c:v>14/08/2025 20:20</c:v>
                </c:pt>
                <c:pt idx="699">
                  <c:v>14/08/2025 20:30</c:v>
                </c:pt>
                <c:pt idx="700">
                  <c:v>14/08/2025 20:40</c:v>
                </c:pt>
                <c:pt idx="701">
                  <c:v>14/08/2025 20:50</c:v>
                </c:pt>
                <c:pt idx="702">
                  <c:v>14/08/2025 21:00</c:v>
                </c:pt>
                <c:pt idx="703">
                  <c:v>14/08/2025 21:10</c:v>
                </c:pt>
                <c:pt idx="704">
                  <c:v>14/08/2025 21:20</c:v>
                </c:pt>
                <c:pt idx="705">
                  <c:v>14/08/2025 21:30</c:v>
                </c:pt>
                <c:pt idx="706">
                  <c:v>14/08/2025 21:40</c:v>
                </c:pt>
                <c:pt idx="707">
                  <c:v>14/08/2025 21:50</c:v>
                </c:pt>
                <c:pt idx="708">
                  <c:v>14/08/2025 22:00</c:v>
                </c:pt>
                <c:pt idx="709">
                  <c:v>14/08/2025 22:10</c:v>
                </c:pt>
                <c:pt idx="710">
                  <c:v>14/08/2025 22:20</c:v>
                </c:pt>
                <c:pt idx="711">
                  <c:v>14/08/2025 22:30</c:v>
                </c:pt>
                <c:pt idx="712">
                  <c:v>14/08/2025 22:40</c:v>
                </c:pt>
                <c:pt idx="713">
                  <c:v>14/08/2025 22:50</c:v>
                </c:pt>
                <c:pt idx="714">
                  <c:v>14/08/2025 23:00</c:v>
                </c:pt>
                <c:pt idx="715">
                  <c:v>14/08/2025 23:10</c:v>
                </c:pt>
                <c:pt idx="716">
                  <c:v>14/08/2025 23:20</c:v>
                </c:pt>
                <c:pt idx="717">
                  <c:v>14/08/2025 23:30</c:v>
                </c:pt>
                <c:pt idx="718">
                  <c:v>14/08/2025 23:40</c:v>
                </c:pt>
                <c:pt idx="719">
                  <c:v>14/08/2025 23:50</c:v>
                </c:pt>
                <c:pt idx="720">
                  <c:v>15/08/2025 00:00</c:v>
                </c:pt>
                <c:pt idx="721">
                  <c:v>15/08/2025 00:10</c:v>
                </c:pt>
                <c:pt idx="722">
                  <c:v>15/08/2025 00:20</c:v>
                </c:pt>
                <c:pt idx="723">
                  <c:v>15/08/2025 00:30</c:v>
                </c:pt>
                <c:pt idx="724">
                  <c:v>15/08/2025 00:40</c:v>
                </c:pt>
                <c:pt idx="725">
                  <c:v>15/08/2025 00:50</c:v>
                </c:pt>
                <c:pt idx="726">
                  <c:v>15/08/2025 01:00</c:v>
                </c:pt>
                <c:pt idx="727">
                  <c:v>15/08/2025 01:10</c:v>
                </c:pt>
                <c:pt idx="728">
                  <c:v>15/08/2025 01:20</c:v>
                </c:pt>
                <c:pt idx="729">
                  <c:v>15/08/2025 01:30</c:v>
                </c:pt>
                <c:pt idx="730">
                  <c:v>15/08/2025 01:40</c:v>
                </c:pt>
                <c:pt idx="731">
                  <c:v>15/08/2025 01:50</c:v>
                </c:pt>
                <c:pt idx="732">
                  <c:v>15/08/2025 02:00</c:v>
                </c:pt>
                <c:pt idx="733">
                  <c:v>15/08/2025 02:10</c:v>
                </c:pt>
                <c:pt idx="734">
                  <c:v>15/08/2025 02:20</c:v>
                </c:pt>
                <c:pt idx="735">
                  <c:v>15/08/2025 02:30</c:v>
                </c:pt>
                <c:pt idx="736">
                  <c:v>15/08/2025 02:40</c:v>
                </c:pt>
                <c:pt idx="737">
                  <c:v>15/08/2025 02:50</c:v>
                </c:pt>
                <c:pt idx="738">
                  <c:v>15/08/2025 03:00</c:v>
                </c:pt>
                <c:pt idx="739">
                  <c:v>15/08/2025 03:10</c:v>
                </c:pt>
                <c:pt idx="740">
                  <c:v>15/08/2025 03:20</c:v>
                </c:pt>
                <c:pt idx="741">
                  <c:v>15/08/2025 03:30</c:v>
                </c:pt>
                <c:pt idx="742">
                  <c:v>15/08/2025 03:40</c:v>
                </c:pt>
                <c:pt idx="743">
                  <c:v>15/08/2025 03:50</c:v>
                </c:pt>
                <c:pt idx="744">
                  <c:v>15/08/2025 04:00</c:v>
                </c:pt>
                <c:pt idx="745">
                  <c:v>15/08/2025 04:10</c:v>
                </c:pt>
                <c:pt idx="746">
                  <c:v>15/08/2025 04:20</c:v>
                </c:pt>
                <c:pt idx="747">
                  <c:v>15/08/2025 04:30</c:v>
                </c:pt>
                <c:pt idx="748">
                  <c:v>15/08/2025 04:40</c:v>
                </c:pt>
                <c:pt idx="749">
                  <c:v>15/08/2025 04:50</c:v>
                </c:pt>
                <c:pt idx="750">
                  <c:v>15/08/2025 05:00</c:v>
                </c:pt>
                <c:pt idx="751">
                  <c:v>15/08/2025 05:10</c:v>
                </c:pt>
                <c:pt idx="752">
                  <c:v>15/08/2025 05:20</c:v>
                </c:pt>
                <c:pt idx="753">
                  <c:v>15/08/2025 05:30</c:v>
                </c:pt>
                <c:pt idx="754">
                  <c:v>15/08/2025 05:40</c:v>
                </c:pt>
                <c:pt idx="755">
                  <c:v>15/08/2025 05:50</c:v>
                </c:pt>
                <c:pt idx="756">
                  <c:v>15/08/2025 06:00</c:v>
                </c:pt>
                <c:pt idx="757">
                  <c:v>15/08/2025 06:10</c:v>
                </c:pt>
                <c:pt idx="758">
                  <c:v>15/08/2025 06:20</c:v>
                </c:pt>
                <c:pt idx="759">
                  <c:v>15/08/2025 06:30</c:v>
                </c:pt>
                <c:pt idx="760">
                  <c:v>15/08/2025 06:40</c:v>
                </c:pt>
                <c:pt idx="761">
                  <c:v>15/08/2025 06:50</c:v>
                </c:pt>
                <c:pt idx="762">
                  <c:v>15/08/2025 07:00</c:v>
                </c:pt>
                <c:pt idx="763">
                  <c:v>15/08/2025 07:10</c:v>
                </c:pt>
                <c:pt idx="764">
                  <c:v>15/08/2025 07:20</c:v>
                </c:pt>
                <c:pt idx="765">
                  <c:v>15/08/2025 07:30</c:v>
                </c:pt>
                <c:pt idx="766">
                  <c:v>15/08/2025 07:40</c:v>
                </c:pt>
                <c:pt idx="767">
                  <c:v>15/08/2025 07:50</c:v>
                </c:pt>
                <c:pt idx="768">
                  <c:v>15/08/2025 08:00</c:v>
                </c:pt>
                <c:pt idx="769">
                  <c:v>15/08/2025 08:10</c:v>
                </c:pt>
                <c:pt idx="770">
                  <c:v>15/08/2025 08:20</c:v>
                </c:pt>
                <c:pt idx="771">
                  <c:v>15/08/2025 08:30</c:v>
                </c:pt>
                <c:pt idx="772">
                  <c:v>15/08/2025 08:40</c:v>
                </c:pt>
                <c:pt idx="773">
                  <c:v>15/08/2025 08:50</c:v>
                </c:pt>
                <c:pt idx="774">
                  <c:v>15/08/2025 09:00</c:v>
                </c:pt>
                <c:pt idx="775">
                  <c:v>15/08/2025 09:10</c:v>
                </c:pt>
                <c:pt idx="776">
                  <c:v>15/08/2025 09:20</c:v>
                </c:pt>
                <c:pt idx="777">
                  <c:v>15/08/2025 09:30</c:v>
                </c:pt>
                <c:pt idx="778">
                  <c:v>15/08/2025 09:40</c:v>
                </c:pt>
                <c:pt idx="779">
                  <c:v>15/08/2025 09:50</c:v>
                </c:pt>
                <c:pt idx="780">
                  <c:v>15/08/2025 10:00</c:v>
                </c:pt>
                <c:pt idx="781">
                  <c:v>15/08/2025 10:10</c:v>
                </c:pt>
                <c:pt idx="782">
                  <c:v>15/08/2025 10:20</c:v>
                </c:pt>
                <c:pt idx="783">
                  <c:v>15/08/2025 10:30</c:v>
                </c:pt>
                <c:pt idx="784">
                  <c:v>15/08/2025 10:40</c:v>
                </c:pt>
                <c:pt idx="785">
                  <c:v>15/08/2025 10:50</c:v>
                </c:pt>
                <c:pt idx="786">
                  <c:v>15/08/2025 11:00</c:v>
                </c:pt>
                <c:pt idx="787">
                  <c:v>15/08/2025 11:10</c:v>
                </c:pt>
                <c:pt idx="788">
                  <c:v>15/08/2025 11:20</c:v>
                </c:pt>
                <c:pt idx="789">
                  <c:v>15/08/2025 11:30</c:v>
                </c:pt>
                <c:pt idx="790">
                  <c:v>15/08/2025 11:40</c:v>
                </c:pt>
                <c:pt idx="791">
                  <c:v>15/08/2025 11:50</c:v>
                </c:pt>
                <c:pt idx="792">
                  <c:v>15/08/2025 12:00</c:v>
                </c:pt>
                <c:pt idx="793">
                  <c:v>15/08/2025 12:10</c:v>
                </c:pt>
                <c:pt idx="794">
                  <c:v>15/08/2025 12:20</c:v>
                </c:pt>
                <c:pt idx="795">
                  <c:v>15/08/2025 12:30</c:v>
                </c:pt>
                <c:pt idx="796">
                  <c:v>15/08/2025 12:40</c:v>
                </c:pt>
                <c:pt idx="797">
                  <c:v>15/08/2025 12:50</c:v>
                </c:pt>
                <c:pt idx="798">
                  <c:v>15/08/2025 13:00</c:v>
                </c:pt>
                <c:pt idx="799">
                  <c:v>15/08/2025 13:10</c:v>
                </c:pt>
                <c:pt idx="800">
                  <c:v>15/08/2025 13:20</c:v>
                </c:pt>
                <c:pt idx="801">
                  <c:v>15/08/2025 13:30</c:v>
                </c:pt>
                <c:pt idx="802">
                  <c:v>15/08/2025 13:40</c:v>
                </c:pt>
                <c:pt idx="803">
                  <c:v>15/08/2025 13:50</c:v>
                </c:pt>
                <c:pt idx="804">
                  <c:v>15/08/2025 14:00</c:v>
                </c:pt>
                <c:pt idx="805">
                  <c:v>15/08/2025 14:10</c:v>
                </c:pt>
                <c:pt idx="806">
                  <c:v>15/08/2025 14:20</c:v>
                </c:pt>
                <c:pt idx="807">
                  <c:v>15/08/2025 14:30</c:v>
                </c:pt>
                <c:pt idx="808">
                  <c:v>15/08/2025 14:40</c:v>
                </c:pt>
                <c:pt idx="809">
                  <c:v>15/08/2025 14:50</c:v>
                </c:pt>
                <c:pt idx="810">
                  <c:v>15/08/2025 15:00</c:v>
                </c:pt>
                <c:pt idx="811">
                  <c:v>15/08/2025 15:10</c:v>
                </c:pt>
                <c:pt idx="812">
                  <c:v>15/08/2025 15:20</c:v>
                </c:pt>
                <c:pt idx="813">
                  <c:v>15/08/2025 15:30</c:v>
                </c:pt>
                <c:pt idx="814">
                  <c:v>15/08/2025 15:40</c:v>
                </c:pt>
                <c:pt idx="815">
                  <c:v>15/08/2025 15:50</c:v>
                </c:pt>
                <c:pt idx="816">
                  <c:v>15/08/2025 16:00</c:v>
                </c:pt>
                <c:pt idx="817">
                  <c:v>15/08/2025 16:10</c:v>
                </c:pt>
                <c:pt idx="818">
                  <c:v>15/08/2025 16:20</c:v>
                </c:pt>
                <c:pt idx="819">
                  <c:v>15/08/2025 16:30</c:v>
                </c:pt>
                <c:pt idx="820">
                  <c:v>15/08/2025 16:40</c:v>
                </c:pt>
                <c:pt idx="821">
                  <c:v>15/08/2025 16:50</c:v>
                </c:pt>
                <c:pt idx="822">
                  <c:v>15/08/2025 17:00</c:v>
                </c:pt>
                <c:pt idx="823">
                  <c:v>15/08/2025 17:10</c:v>
                </c:pt>
                <c:pt idx="824">
                  <c:v>15/08/2025 17:20</c:v>
                </c:pt>
                <c:pt idx="825">
                  <c:v>15/08/2025 17:30</c:v>
                </c:pt>
                <c:pt idx="826">
                  <c:v>15/08/2025 17:40</c:v>
                </c:pt>
                <c:pt idx="827">
                  <c:v>15/08/2025 17:50</c:v>
                </c:pt>
                <c:pt idx="828">
                  <c:v>15/08/2025 18:00</c:v>
                </c:pt>
                <c:pt idx="829">
                  <c:v>15/08/2025 18:10</c:v>
                </c:pt>
                <c:pt idx="830">
                  <c:v>15/08/2025 18:20</c:v>
                </c:pt>
                <c:pt idx="831">
                  <c:v>15/08/2025 18:30</c:v>
                </c:pt>
                <c:pt idx="832">
                  <c:v>15/08/2025 18:40</c:v>
                </c:pt>
                <c:pt idx="833">
                  <c:v>15/08/2025 18:50</c:v>
                </c:pt>
                <c:pt idx="834">
                  <c:v>15/08/2025 19:00</c:v>
                </c:pt>
                <c:pt idx="835">
                  <c:v>15/08/2025 19:10</c:v>
                </c:pt>
                <c:pt idx="836">
                  <c:v>15/08/2025 19:20</c:v>
                </c:pt>
                <c:pt idx="837">
                  <c:v>15/08/2025 19:30</c:v>
                </c:pt>
                <c:pt idx="838">
                  <c:v>15/08/2025 19:40</c:v>
                </c:pt>
                <c:pt idx="839">
                  <c:v>15/08/2025 19:50</c:v>
                </c:pt>
                <c:pt idx="840">
                  <c:v>15/08/2025 20:00</c:v>
                </c:pt>
                <c:pt idx="841">
                  <c:v>15/08/2025 20:10</c:v>
                </c:pt>
                <c:pt idx="842">
                  <c:v>15/08/2025 20:20</c:v>
                </c:pt>
                <c:pt idx="843">
                  <c:v>15/08/2025 20:30</c:v>
                </c:pt>
                <c:pt idx="844">
                  <c:v>15/08/2025 20:40</c:v>
                </c:pt>
                <c:pt idx="845">
                  <c:v>15/08/2025 20:50</c:v>
                </c:pt>
                <c:pt idx="846">
                  <c:v>15/08/2025 21:00</c:v>
                </c:pt>
                <c:pt idx="847">
                  <c:v>15/08/2025 21:10</c:v>
                </c:pt>
                <c:pt idx="848">
                  <c:v>15/08/2025 21:20</c:v>
                </c:pt>
                <c:pt idx="849">
                  <c:v>15/08/2025 21:30</c:v>
                </c:pt>
                <c:pt idx="850">
                  <c:v>15/08/2025 21:40</c:v>
                </c:pt>
                <c:pt idx="851">
                  <c:v>15/08/2025 21:50</c:v>
                </c:pt>
                <c:pt idx="852">
                  <c:v>15/08/2025 22:00</c:v>
                </c:pt>
                <c:pt idx="853">
                  <c:v>15/08/2025 22:10</c:v>
                </c:pt>
                <c:pt idx="854">
                  <c:v>15/08/2025 22:20</c:v>
                </c:pt>
                <c:pt idx="855">
                  <c:v>15/08/2025 22:30</c:v>
                </c:pt>
                <c:pt idx="856">
                  <c:v>15/08/2025 22:40</c:v>
                </c:pt>
                <c:pt idx="857">
                  <c:v>15/08/2025 22:50</c:v>
                </c:pt>
                <c:pt idx="858">
                  <c:v>15/08/2025 23:00</c:v>
                </c:pt>
                <c:pt idx="859">
                  <c:v>15/08/2025 23:10</c:v>
                </c:pt>
                <c:pt idx="860">
                  <c:v>15/08/2025 23:20</c:v>
                </c:pt>
                <c:pt idx="861">
                  <c:v>15/08/2025 23:30</c:v>
                </c:pt>
                <c:pt idx="862">
                  <c:v>15/08/2025 23:40</c:v>
                </c:pt>
                <c:pt idx="863">
                  <c:v>15/08/2025 23:50</c:v>
                </c:pt>
                <c:pt idx="864">
                  <c:v>16/08/2025 00:00</c:v>
                </c:pt>
                <c:pt idx="865">
                  <c:v>16/08/2025 00:10</c:v>
                </c:pt>
                <c:pt idx="866">
                  <c:v>16/08/2025 00:20</c:v>
                </c:pt>
                <c:pt idx="867">
                  <c:v>16/08/2025 00:30</c:v>
                </c:pt>
                <c:pt idx="868">
                  <c:v>16/08/2025 00:40</c:v>
                </c:pt>
                <c:pt idx="869">
                  <c:v>16/08/2025 00:50</c:v>
                </c:pt>
                <c:pt idx="870">
                  <c:v>16/08/2025 01:00</c:v>
                </c:pt>
                <c:pt idx="871">
                  <c:v>16/08/2025 01:10</c:v>
                </c:pt>
                <c:pt idx="872">
                  <c:v>16/08/2025 01:20</c:v>
                </c:pt>
                <c:pt idx="873">
                  <c:v>16/08/2025 01:30</c:v>
                </c:pt>
                <c:pt idx="874">
                  <c:v>16/08/2025 01:40</c:v>
                </c:pt>
                <c:pt idx="875">
                  <c:v>16/08/2025 01:50</c:v>
                </c:pt>
                <c:pt idx="876">
                  <c:v>16/08/2025 02:00</c:v>
                </c:pt>
                <c:pt idx="877">
                  <c:v>16/08/2025 02:10</c:v>
                </c:pt>
                <c:pt idx="878">
                  <c:v>16/08/2025 02:20</c:v>
                </c:pt>
                <c:pt idx="879">
                  <c:v>16/08/2025 02:30</c:v>
                </c:pt>
                <c:pt idx="880">
                  <c:v>16/08/2025 02:40</c:v>
                </c:pt>
                <c:pt idx="881">
                  <c:v>16/08/2025 02:50</c:v>
                </c:pt>
                <c:pt idx="882">
                  <c:v>16/08/2025 03:00</c:v>
                </c:pt>
                <c:pt idx="883">
                  <c:v>16/08/2025 03:10</c:v>
                </c:pt>
                <c:pt idx="884">
                  <c:v>16/08/2025 03:20</c:v>
                </c:pt>
                <c:pt idx="885">
                  <c:v>16/08/2025 03:30</c:v>
                </c:pt>
                <c:pt idx="886">
                  <c:v>16/08/2025 03:40</c:v>
                </c:pt>
                <c:pt idx="887">
                  <c:v>16/08/2025 03:50</c:v>
                </c:pt>
                <c:pt idx="888">
                  <c:v>16/08/2025 04:00</c:v>
                </c:pt>
                <c:pt idx="889">
                  <c:v>16/08/2025 04:10</c:v>
                </c:pt>
                <c:pt idx="890">
                  <c:v>16/08/2025 04:20</c:v>
                </c:pt>
                <c:pt idx="891">
                  <c:v>16/08/2025 04:30</c:v>
                </c:pt>
                <c:pt idx="892">
                  <c:v>16/08/2025 04:40</c:v>
                </c:pt>
                <c:pt idx="893">
                  <c:v>16/08/2025 04:50</c:v>
                </c:pt>
                <c:pt idx="894">
                  <c:v>16/08/2025 05:00</c:v>
                </c:pt>
                <c:pt idx="895">
                  <c:v>16/08/2025 05:10</c:v>
                </c:pt>
                <c:pt idx="896">
                  <c:v>16/08/2025 05:20</c:v>
                </c:pt>
                <c:pt idx="897">
                  <c:v>16/08/2025 05:30</c:v>
                </c:pt>
                <c:pt idx="898">
                  <c:v>16/08/2025 05:40</c:v>
                </c:pt>
                <c:pt idx="899">
                  <c:v>16/08/2025 05:50</c:v>
                </c:pt>
                <c:pt idx="900">
                  <c:v>16/08/2025 06:00</c:v>
                </c:pt>
                <c:pt idx="901">
                  <c:v>16/08/2025 06:10</c:v>
                </c:pt>
                <c:pt idx="902">
                  <c:v>16/08/2025 06:20</c:v>
                </c:pt>
                <c:pt idx="903">
                  <c:v>16/08/2025 06:30</c:v>
                </c:pt>
                <c:pt idx="904">
                  <c:v>16/08/2025 06:40</c:v>
                </c:pt>
                <c:pt idx="905">
                  <c:v>16/08/2025 06:50</c:v>
                </c:pt>
                <c:pt idx="906">
                  <c:v>16/08/2025 07:00</c:v>
                </c:pt>
                <c:pt idx="907">
                  <c:v>16/08/2025 07:10</c:v>
                </c:pt>
                <c:pt idx="908">
                  <c:v>16/08/2025 07:20</c:v>
                </c:pt>
                <c:pt idx="909">
                  <c:v>16/08/2025 07:30</c:v>
                </c:pt>
                <c:pt idx="910">
                  <c:v>16/08/2025 07:40</c:v>
                </c:pt>
                <c:pt idx="911">
                  <c:v>16/08/2025 07:50</c:v>
                </c:pt>
                <c:pt idx="912">
                  <c:v>16/08/2025 08:00</c:v>
                </c:pt>
                <c:pt idx="913">
                  <c:v>16/08/2025 08:10</c:v>
                </c:pt>
                <c:pt idx="914">
                  <c:v>16/08/2025 08:20</c:v>
                </c:pt>
                <c:pt idx="915">
                  <c:v>16/08/2025 08:30</c:v>
                </c:pt>
                <c:pt idx="916">
                  <c:v>16/08/2025 08:40</c:v>
                </c:pt>
                <c:pt idx="917">
                  <c:v>16/08/2025 08:50</c:v>
                </c:pt>
                <c:pt idx="918">
                  <c:v>16/08/2025 09:00</c:v>
                </c:pt>
                <c:pt idx="919">
                  <c:v>16/08/2025 09:10</c:v>
                </c:pt>
                <c:pt idx="920">
                  <c:v>16/08/2025 09:20</c:v>
                </c:pt>
                <c:pt idx="921">
                  <c:v>16/08/2025 09:30</c:v>
                </c:pt>
                <c:pt idx="922">
                  <c:v>16/08/2025 09:40</c:v>
                </c:pt>
                <c:pt idx="923">
                  <c:v>16/08/2025 09:50</c:v>
                </c:pt>
                <c:pt idx="924">
                  <c:v>16/08/2025 10:00</c:v>
                </c:pt>
                <c:pt idx="925">
                  <c:v>16/08/2025 10:10</c:v>
                </c:pt>
                <c:pt idx="926">
                  <c:v>16/08/2025 10:20</c:v>
                </c:pt>
                <c:pt idx="927">
                  <c:v>16/08/2025 10:30</c:v>
                </c:pt>
                <c:pt idx="928">
                  <c:v>16/08/2025 10:40</c:v>
                </c:pt>
                <c:pt idx="929">
                  <c:v>16/08/2025 10:50</c:v>
                </c:pt>
                <c:pt idx="930">
                  <c:v>16/08/2025 11:00</c:v>
                </c:pt>
                <c:pt idx="931">
                  <c:v>16/08/2025 11:10</c:v>
                </c:pt>
                <c:pt idx="932">
                  <c:v>16/08/2025 11:20</c:v>
                </c:pt>
                <c:pt idx="933">
                  <c:v>16/08/2025 11:30</c:v>
                </c:pt>
                <c:pt idx="934">
                  <c:v>16/08/2025 11:40</c:v>
                </c:pt>
                <c:pt idx="935">
                  <c:v>16/08/2025 11:50</c:v>
                </c:pt>
                <c:pt idx="936">
                  <c:v>16/08/2025 12:00</c:v>
                </c:pt>
                <c:pt idx="937">
                  <c:v>16/08/2025 12:10</c:v>
                </c:pt>
                <c:pt idx="938">
                  <c:v>16/08/2025 12:20</c:v>
                </c:pt>
                <c:pt idx="939">
                  <c:v>16/08/2025 12:30</c:v>
                </c:pt>
                <c:pt idx="940">
                  <c:v>16/08/2025 12:40</c:v>
                </c:pt>
                <c:pt idx="941">
                  <c:v>16/08/2025 12:50</c:v>
                </c:pt>
                <c:pt idx="942">
                  <c:v>16/08/2025 13:00</c:v>
                </c:pt>
                <c:pt idx="943">
                  <c:v>16/08/2025 13:10</c:v>
                </c:pt>
                <c:pt idx="944">
                  <c:v>16/08/2025 13:20</c:v>
                </c:pt>
                <c:pt idx="945">
                  <c:v>16/08/2025 13:30</c:v>
                </c:pt>
                <c:pt idx="946">
                  <c:v>16/08/2025 13:40</c:v>
                </c:pt>
                <c:pt idx="947">
                  <c:v>16/08/2025 13:50</c:v>
                </c:pt>
                <c:pt idx="948">
                  <c:v>16/08/2025 14:00</c:v>
                </c:pt>
                <c:pt idx="949">
                  <c:v>16/08/2025 14:10</c:v>
                </c:pt>
                <c:pt idx="950">
                  <c:v>16/08/2025 14:20</c:v>
                </c:pt>
                <c:pt idx="951">
                  <c:v>16/08/2025 14:30</c:v>
                </c:pt>
                <c:pt idx="952">
                  <c:v>16/08/2025 14:40</c:v>
                </c:pt>
                <c:pt idx="953">
                  <c:v>16/08/2025 14:50</c:v>
                </c:pt>
                <c:pt idx="954">
                  <c:v>16/08/2025 15:00</c:v>
                </c:pt>
                <c:pt idx="955">
                  <c:v>16/08/2025 15:10</c:v>
                </c:pt>
                <c:pt idx="956">
                  <c:v>16/08/2025 15:20</c:v>
                </c:pt>
                <c:pt idx="957">
                  <c:v>16/08/2025 15:30</c:v>
                </c:pt>
                <c:pt idx="958">
                  <c:v>16/08/2025 15:40</c:v>
                </c:pt>
                <c:pt idx="959">
                  <c:v>16/08/2025 15:50</c:v>
                </c:pt>
                <c:pt idx="960">
                  <c:v>16/08/2025 16:00</c:v>
                </c:pt>
                <c:pt idx="961">
                  <c:v>16/08/2025 16:10</c:v>
                </c:pt>
                <c:pt idx="962">
                  <c:v>16/08/2025 16:20</c:v>
                </c:pt>
                <c:pt idx="963">
                  <c:v>16/08/2025 16:30</c:v>
                </c:pt>
                <c:pt idx="964">
                  <c:v>16/08/2025 16:40</c:v>
                </c:pt>
                <c:pt idx="965">
                  <c:v>16/08/2025 16:50</c:v>
                </c:pt>
                <c:pt idx="966">
                  <c:v>16/08/2025 17:00</c:v>
                </c:pt>
                <c:pt idx="967">
                  <c:v>16/08/2025 17:10</c:v>
                </c:pt>
                <c:pt idx="968">
                  <c:v>16/08/2025 17:20</c:v>
                </c:pt>
                <c:pt idx="969">
                  <c:v>16/08/2025 17:30</c:v>
                </c:pt>
                <c:pt idx="970">
                  <c:v>16/08/2025 17:40</c:v>
                </c:pt>
                <c:pt idx="971">
                  <c:v>16/08/2025 17:50</c:v>
                </c:pt>
                <c:pt idx="972">
                  <c:v>16/08/2025 18:00</c:v>
                </c:pt>
                <c:pt idx="973">
                  <c:v>16/08/2025 18:10</c:v>
                </c:pt>
                <c:pt idx="974">
                  <c:v>16/08/2025 18:20</c:v>
                </c:pt>
                <c:pt idx="975">
                  <c:v>16/08/2025 18:30</c:v>
                </c:pt>
                <c:pt idx="976">
                  <c:v>16/08/2025 18:40</c:v>
                </c:pt>
                <c:pt idx="977">
                  <c:v>16/08/2025 18:50</c:v>
                </c:pt>
                <c:pt idx="978">
                  <c:v>16/08/2025 19:00</c:v>
                </c:pt>
                <c:pt idx="979">
                  <c:v>16/08/2025 19:10</c:v>
                </c:pt>
                <c:pt idx="980">
                  <c:v>16/08/2025 19:20</c:v>
                </c:pt>
                <c:pt idx="981">
                  <c:v>16/08/2025 19:30</c:v>
                </c:pt>
                <c:pt idx="982">
                  <c:v>16/08/2025 19:40</c:v>
                </c:pt>
                <c:pt idx="983">
                  <c:v>16/08/2025 19:50</c:v>
                </c:pt>
                <c:pt idx="984">
                  <c:v>16/08/2025 20:00</c:v>
                </c:pt>
                <c:pt idx="985">
                  <c:v>16/08/2025 20:10</c:v>
                </c:pt>
                <c:pt idx="986">
                  <c:v>16/08/2025 20:20</c:v>
                </c:pt>
                <c:pt idx="987">
                  <c:v>16/08/2025 20:30</c:v>
                </c:pt>
                <c:pt idx="988">
                  <c:v>16/08/2025 20:40</c:v>
                </c:pt>
                <c:pt idx="989">
                  <c:v>16/08/2025 20:50</c:v>
                </c:pt>
                <c:pt idx="990">
                  <c:v>16/08/2025 21:00</c:v>
                </c:pt>
                <c:pt idx="991">
                  <c:v>16/08/2025 21:10</c:v>
                </c:pt>
                <c:pt idx="992">
                  <c:v>16/08/2025 21:20</c:v>
                </c:pt>
                <c:pt idx="993">
                  <c:v>16/08/2025 21:30</c:v>
                </c:pt>
                <c:pt idx="994">
                  <c:v>16/08/2025 21:40</c:v>
                </c:pt>
                <c:pt idx="995">
                  <c:v>16/08/2025 21:50</c:v>
                </c:pt>
                <c:pt idx="996">
                  <c:v>16/08/2025 22:00</c:v>
                </c:pt>
                <c:pt idx="997">
                  <c:v>16/08/2025 22:10</c:v>
                </c:pt>
                <c:pt idx="998">
                  <c:v>16/08/2025 22:20</c:v>
                </c:pt>
                <c:pt idx="999">
                  <c:v>16/08/2025 22:30</c:v>
                </c:pt>
                <c:pt idx="1000">
                  <c:v>16/08/2025 22:40</c:v>
                </c:pt>
                <c:pt idx="1001">
                  <c:v>16/08/2025 22:50</c:v>
                </c:pt>
                <c:pt idx="1002">
                  <c:v>16/08/2025 23:00</c:v>
                </c:pt>
                <c:pt idx="1003">
                  <c:v>16/08/2025 23:10</c:v>
                </c:pt>
                <c:pt idx="1004">
                  <c:v>16/08/2025 23:20</c:v>
                </c:pt>
                <c:pt idx="1005">
                  <c:v>16/08/2025 23:30</c:v>
                </c:pt>
                <c:pt idx="1006">
                  <c:v>16/08/2025 23:40</c:v>
                </c:pt>
                <c:pt idx="1007">
                  <c:v>16/08/2025 23:50</c:v>
                </c:pt>
                <c:pt idx="1008">
                  <c:v>17/08/2025 00:00</c:v>
                </c:pt>
                <c:pt idx="1009">
                  <c:v>17/08/2025 00:10</c:v>
                </c:pt>
                <c:pt idx="1010">
                  <c:v>17/08/2025 00:20</c:v>
                </c:pt>
                <c:pt idx="1011">
                  <c:v>17/08/2025 00:30</c:v>
                </c:pt>
                <c:pt idx="1012">
                  <c:v>17/08/2025 00:40</c:v>
                </c:pt>
                <c:pt idx="1013">
                  <c:v>17/08/2025 00:50</c:v>
                </c:pt>
                <c:pt idx="1014">
                  <c:v>17/08/2025 01:00</c:v>
                </c:pt>
                <c:pt idx="1015">
                  <c:v>17/08/2025 01:10</c:v>
                </c:pt>
                <c:pt idx="1016">
                  <c:v>17/08/2025 01:20</c:v>
                </c:pt>
                <c:pt idx="1017">
                  <c:v>17/08/2025 01:30</c:v>
                </c:pt>
                <c:pt idx="1018">
                  <c:v>17/08/2025 01:40</c:v>
                </c:pt>
                <c:pt idx="1019">
                  <c:v>17/08/2025 01:50</c:v>
                </c:pt>
                <c:pt idx="1020">
                  <c:v>17/08/2025 02:00</c:v>
                </c:pt>
                <c:pt idx="1021">
                  <c:v>17/08/2025 02:10</c:v>
                </c:pt>
                <c:pt idx="1022">
                  <c:v>17/08/2025 02:20</c:v>
                </c:pt>
                <c:pt idx="1023">
                  <c:v>17/08/2025 02:30</c:v>
                </c:pt>
                <c:pt idx="1024">
                  <c:v>17/08/2025 02:40</c:v>
                </c:pt>
                <c:pt idx="1025">
                  <c:v>17/08/2025 02:50</c:v>
                </c:pt>
                <c:pt idx="1026">
                  <c:v>17/08/2025 03:00</c:v>
                </c:pt>
                <c:pt idx="1027">
                  <c:v>17/08/2025 03:10</c:v>
                </c:pt>
                <c:pt idx="1028">
                  <c:v>17/08/2025 03:20</c:v>
                </c:pt>
                <c:pt idx="1029">
                  <c:v>17/08/2025 03:30</c:v>
                </c:pt>
                <c:pt idx="1030">
                  <c:v>17/08/2025 03:40</c:v>
                </c:pt>
                <c:pt idx="1031">
                  <c:v>17/08/2025 03:50</c:v>
                </c:pt>
                <c:pt idx="1032">
                  <c:v>17/08/2025 04:00</c:v>
                </c:pt>
                <c:pt idx="1033">
                  <c:v>17/08/2025 04:10</c:v>
                </c:pt>
                <c:pt idx="1034">
                  <c:v>17/08/2025 04:20</c:v>
                </c:pt>
                <c:pt idx="1035">
                  <c:v>17/08/2025 04:30</c:v>
                </c:pt>
                <c:pt idx="1036">
                  <c:v>17/08/2025 04:40</c:v>
                </c:pt>
                <c:pt idx="1037">
                  <c:v>17/08/2025 04:50</c:v>
                </c:pt>
                <c:pt idx="1038">
                  <c:v>17/08/2025 05:00</c:v>
                </c:pt>
                <c:pt idx="1039">
                  <c:v>17/08/2025 05:10</c:v>
                </c:pt>
                <c:pt idx="1040">
                  <c:v>17/08/2025 05:20</c:v>
                </c:pt>
                <c:pt idx="1041">
                  <c:v>17/08/2025 05:30</c:v>
                </c:pt>
                <c:pt idx="1042">
                  <c:v>17/08/2025 05:40</c:v>
                </c:pt>
                <c:pt idx="1043">
                  <c:v>17/08/2025 05:50</c:v>
                </c:pt>
                <c:pt idx="1044">
                  <c:v>17/08/2025 06:00</c:v>
                </c:pt>
                <c:pt idx="1045">
                  <c:v>17/08/2025 06:10</c:v>
                </c:pt>
                <c:pt idx="1046">
                  <c:v>17/08/2025 06:20</c:v>
                </c:pt>
                <c:pt idx="1047">
                  <c:v>17/08/2025 06:30</c:v>
                </c:pt>
                <c:pt idx="1048">
                  <c:v>17/08/2025 06:40</c:v>
                </c:pt>
                <c:pt idx="1049">
                  <c:v>17/08/2025 06:50</c:v>
                </c:pt>
                <c:pt idx="1050">
                  <c:v>17/08/2025 07:00</c:v>
                </c:pt>
                <c:pt idx="1051">
                  <c:v>17/08/2025 07:10</c:v>
                </c:pt>
                <c:pt idx="1052">
                  <c:v>17/08/2025 07:20</c:v>
                </c:pt>
                <c:pt idx="1053">
                  <c:v>17/08/2025 07:30</c:v>
                </c:pt>
                <c:pt idx="1054">
                  <c:v>17/08/2025 07:40</c:v>
                </c:pt>
                <c:pt idx="1055">
                  <c:v>17/08/2025 07:50</c:v>
                </c:pt>
                <c:pt idx="1056">
                  <c:v>17/08/2025 08:00</c:v>
                </c:pt>
                <c:pt idx="1057">
                  <c:v>17/08/2025 08:10</c:v>
                </c:pt>
                <c:pt idx="1058">
                  <c:v>17/08/2025 08:20</c:v>
                </c:pt>
                <c:pt idx="1059">
                  <c:v>17/08/2025 08:30</c:v>
                </c:pt>
                <c:pt idx="1060">
                  <c:v>17/08/2025 08:40</c:v>
                </c:pt>
                <c:pt idx="1061">
                  <c:v>17/08/2025 08:50</c:v>
                </c:pt>
                <c:pt idx="1062">
                  <c:v>17/08/2025 09:00</c:v>
                </c:pt>
                <c:pt idx="1063">
                  <c:v>17/08/2025 09:10</c:v>
                </c:pt>
                <c:pt idx="1064">
                  <c:v>17/08/2025 09:20</c:v>
                </c:pt>
                <c:pt idx="1065">
                  <c:v>17/08/2025 09:30</c:v>
                </c:pt>
                <c:pt idx="1066">
                  <c:v>17/08/2025 09:40</c:v>
                </c:pt>
                <c:pt idx="1067">
                  <c:v>17/08/2025 09:50</c:v>
                </c:pt>
                <c:pt idx="1068">
                  <c:v>17/08/2025 10:00</c:v>
                </c:pt>
                <c:pt idx="1069">
                  <c:v>17/08/2025 10:10</c:v>
                </c:pt>
                <c:pt idx="1070">
                  <c:v>17/08/2025 10:20</c:v>
                </c:pt>
                <c:pt idx="1071">
                  <c:v>17/08/2025 10:30</c:v>
                </c:pt>
                <c:pt idx="1072">
                  <c:v>17/08/2025 10:40</c:v>
                </c:pt>
                <c:pt idx="1073">
                  <c:v>17/08/2025 10:50</c:v>
                </c:pt>
                <c:pt idx="1074">
                  <c:v>17/08/2025 11:00</c:v>
                </c:pt>
                <c:pt idx="1075">
                  <c:v>17/08/2025 11:10</c:v>
                </c:pt>
                <c:pt idx="1076">
                  <c:v>17/08/2025 11:20</c:v>
                </c:pt>
                <c:pt idx="1077">
                  <c:v>17/08/2025 11:30</c:v>
                </c:pt>
                <c:pt idx="1078">
                  <c:v>17/08/2025 11:40</c:v>
                </c:pt>
                <c:pt idx="1079">
                  <c:v>17/08/2025 11:50</c:v>
                </c:pt>
                <c:pt idx="1080">
                  <c:v>17/08/2025 12:00</c:v>
                </c:pt>
                <c:pt idx="1081">
                  <c:v>17/08/2025 12:10</c:v>
                </c:pt>
                <c:pt idx="1082">
                  <c:v>17/08/2025 12:20</c:v>
                </c:pt>
                <c:pt idx="1083">
                  <c:v>17/08/2025 12:30</c:v>
                </c:pt>
                <c:pt idx="1084">
                  <c:v>17/08/2025 12:40</c:v>
                </c:pt>
                <c:pt idx="1085">
                  <c:v>17/08/2025 12:50</c:v>
                </c:pt>
                <c:pt idx="1086">
                  <c:v>17/08/2025 13:00</c:v>
                </c:pt>
                <c:pt idx="1087">
                  <c:v>17/08/2025 13:10</c:v>
                </c:pt>
                <c:pt idx="1088">
                  <c:v>17/08/2025 13:20</c:v>
                </c:pt>
                <c:pt idx="1089">
                  <c:v>17/08/2025 13:30</c:v>
                </c:pt>
                <c:pt idx="1090">
                  <c:v>17/08/2025 13:40</c:v>
                </c:pt>
                <c:pt idx="1091">
                  <c:v>17/08/2025 13:50</c:v>
                </c:pt>
                <c:pt idx="1092">
                  <c:v>17/08/2025 14:00</c:v>
                </c:pt>
                <c:pt idx="1093">
                  <c:v>17/08/2025 14:10</c:v>
                </c:pt>
                <c:pt idx="1094">
                  <c:v>17/08/2025 14:20</c:v>
                </c:pt>
                <c:pt idx="1095">
                  <c:v>17/08/2025 14:30</c:v>
                </c:pt>
                <c:pt idx="1096">
                  <c:v>17/08/2025 14:40</c:v>
                </c:pt>
                <c:pt idx="1097">
                  <c:v>17/08/2025 14:50</c:v>
                </c:pt>
                <c:pt idx="1098">
                  <c:v>17/08/2025 15:00</c:v>
                </c:pt>
                <c:pt idx="1099">
                  <c:v>17/08/2025 15:10</c:v>
                </c:pt>
                <c:pt idx="1100">
                  <c:v>17/08/2025 15:20</c:v>
                </c:pt>
                <c:pt idx="1101">
                  <c:v>17/08/2025 15:30</c:v>
                </c:pt>
                <c:pt idx="1102">
                  <c:v>17/08/2025 15:40</c:v>
                </c:pt>
                <c:pt idx="1103">
                  <c:v>17/08/2025 15:50</c:v>
                </c:pt>
                <c:pt idx="1104">
                  <c:v>17/08/2025 16:00</c:v>
                </c:pt>
                <c:pt idx="1105">
                  <c:v>17/08/2025 16:10</c:v>
                </c:pt>
                <c:pt idx="1106">
                  <c:v>17/08/2025 16:20</c:v>
                </c:pt>
                <c:pt idx="1107">
                  <c:v>17/08/2025 16:30</c:v>
                </c:pt>
                <c:pt idx="1108">
                  <c:v>17/08/2025 16:40</c:v>
                </c:pt>
                <c:pt idx="1109">
                  <c:v>17/08/2025 16:50</c:v>
                </c:pt>
                <c:pt idx="1110">
                  <c:v>17/08/2025 17:00</c:v>
                </c:pt>
                <c:pt idx="1111">
                  <c:v>17/08/2025 17:10</c:v>
                </c:pt>
                <c:pt idx="1112">
                  <c:v>17/08/2025 17:20</c:v>
                </c:pt>
                <c:pt idx="1113">
                  <c:v>17/08/2025 17:30</c:v>
                </c:pt>
                <c:pt idx="1114">
                  <c:v>17/08/2025 17:40</c:v>
                </c:pt>
                <c:pt idx="1115">
                  <c:v>17/08/2025 17:50</c:v>
                </c:pt>
                <c:pt idx="1116">
                  <c:v>17/08/2025 18:00</c:v>
                </c:pt>
                <c:pt idx="1117">
                  <c:v>17/08/2025 18:10</c:v>
                </c:pt>
                <c:pt idx="1118">
                  <c:v>17/08/2025 18:20</c:v>
                </c:pt>
                <c:pt idx="1119">
                  <c:v>17/08/2025 18:30</c:v>
                </c:pt>
                <c:pt idx="1120">
                  <c:v>17/08/2025 18:40</c:v>
                </c:pt>
                <c:pt idx="1121">
                  <c:v>17/08/2025 18:50</c:v>
                </c:pt>
                <c:pt idx="1122">
                  <c:v>17/08/2025 19:00</c:v>
                </c:pt>
                <c:pt idx="1123">
                  <c:v>17/08/2025 19:10</c:v>
                </c:pt>
                <c:pt idx="1124">
                  <c:v>17/08/2025 19:20</c:v>
                </c:pt>
                <c:pt idx="1125">
                  <c:v>17/08/2025 19:30</c:v>
                </c:pt>
                <c:pt idx="1126">
                  <c:v>17/08/2025 19:40</c:v>
                </c:pt>
                <c:pt idx="1127">
                  <c:v>17/08/2025 19:50</c:v>
                </c:pt>
                <c:pt idx="1128">
                  <c:v>17/08/2025 20:00</c:v>
                </c:pt>
                <c:pt idx="1129">
                  <c:v>17/08/2025 20:10</c:v>
                </c:pt>
                <c:pt idx="1130">
                  <c:v>17/08/2025 20:20</c:v>
                </c:pt>
                <c:pt idx="1131">
                  <c:v>17/08/2025 20:30</c:v>
                </c:pt>
                <c:pt idx="1132">
                  <c:v>17/08/2025 20:40</c:v>
                </c:pt>
                <c:pt idx="1133">
                  <c:v>17/08/2025 20:50</c:v>
                </c:pt>
                <c:pt idx="1134">
                  <c:v>17/08/2025 21:00</c:v>
                </c:pt>
                <c:pt idx="1135">
                  <c:v>17/08/2025 21:10</c:v>
                </c:pt>
                <c:pt idx="1136">
                  <c:v>17/08/2025 21:20</c:v>
                </c:pt>
                <c:pt idx="1137">
                  <c:v>17/08/2025 21:30</c:v>
                </c:pt>
                <c:pt idx="1138">
                  <c:v>17/08/2025 21:40</c:v>
                </c:pt>
                <c:pt idx="1139">
                  <c:v>17/08/2025 21:50</c:v>
                </c:pt>
                <c:pt idx="1140">
                  <c:v>17/08/2025 22:00</c:v>
                </c:pt>
                <c:pt idx="1141">
                  <c:v>17/08/2025 22:10</c:v>
                </c:pt>
                <c:pt idx="1142">
                  <c:v>17/08/2025 22:20</c:v>
                </c:pt>
                <c:pt idx="1143">
                  <c:v>17/08/2025 22:30</c:v>
                </c:pt>
                <c:pt idx="1144">
                  <c:v>17/08/2025 22:40</c:v>
                </c:pt>
                <c:pt idx="1145">
                  <c:v>17/08/2025 22:50</c:v>
                </c:pt>
                <c:pt idx="1146">
                  <c:v>17/08/2025 23:00</c:v>
                </c:pt>
                <c:pt idx="1147">
                  <c:v>17/08/2025 23:10</c:v>
                </c:pt>
                <c:pt idx="1148">
                  <c:v>17/08/2025 23:20</c:v>
                </c:pt>
                <c:pt idx="1149">
                  <c:v>17/08/2025 23:30</c:v>
                </c:pt>
                <c:pt idx="1150">
                  <c:v>17/08/2025 23:40</c:v>
                </c:pt>
                <c:pt idx="1151">
                  <c:v>17/08/2025 23:50</c:v>
                </c:pt>
                <c:pt idx="1152">
                  <c:v>18/08/2025 00:00</c:v>
                </c:pt>
                <c:pt idx="1153">
                  <c:v>18/08/2025 00:10</c:v>
                </c:pt>
                <c:pt idx="1154">
                  <c:v>18/08/2025 00:20</c:v>
                </c:pt>
                <c:pt idx="1155">
                  <c:v>18/08/2025 00:30</c:v>
                </c:pt>
                <c:pt idx="1156">
                  <c:v>18/08/2025 00:40</c:v>
                </c:pt>
                <c:pt idx="1157">
                  <c:v>18/08/2025 00:50</c:v>
                </c:pt>
                <c:pt idx="1158">
                  <c:v>18/08/2025 01:00</c:v>
                </c:pt>
                <c:pt idx="1159">
                  <c:v>18/08/2025 01:10</c:v>
                </c:pt>
                <c:pt idx="1160">
                  <c:v>18/08/2025 01:20</c:v>
                </c:pt>
                <c:pt idx="1161">
                  <c:v>18/08/2025 01:30</c:v>
                </c:pt>
                <c:pt idx="1162">
                  <c:v>18/08/2025 01:40</c:v>
                </c:pt>
                <c:pt idx="1163">
                  <c:v>18/08/2025 01:50</c:v>
                </c:pt>
                <c:pt idx="1164">
                  <c:v>18/08/2025 02:00</c:v>
                </c:pt>
                <c:pt idx="1165">
                  <c:v>18/08/2025 02:10</c:v>
                </c:pt>
                <c:pt idx="1166">
                  <c:v>18/08/2025 02:20</c:v>
                </c:pt>
                <c:pt idx="1167">
                  <c:v>18/08/2025 02:30</c:v>
                </c:pt>
                <c:pt idx="1168">
                  <c:v>18/08/2025 02:40</c:v>
                </c:pt>
                <c:pt idx="1169">
                  <c:v>18/08/2025 02:50</c:v>
                </c:pt>
                <c:pt idx="1170">
                  <c:v>18/08/2025 03:00</c:v>
                </c:pt>
                <c:pt idx="1171">
                  <c:v>18/08/2025 03:10</c:v>
                </c:pt>
                <c:pt idx="1172">
                  <c:v>18/08/2025 03:20</c:v>
                </c:pt>
                <c:pt idx="1173">
                  <c:v>18/08/2025 03:30</c:v>
                </c:pt>
                <c:pt idx="1174">
                  <c:v>18/08/2025 03:40</c:v>
                </c:pt>
                <c:pt idx="1175">
                  <c:v>18/08/2025 03:50</c:v>
                </c:pt>
                <c:pt idx="1176">
                  <c:v>18/08/2025 04:00</c:v>
                </c:pt>
                <c:pt idx="1177">
                  <c:v>18/08/2025 04:10</c:v>
                </c:pt>
                <c:pt idx="1178">
                  <c:v>18/08/2025 04:20</c:v>
                </c:pt>
                <c:pt idx="1179">
                  <c:v>18/08/2025 04:30</c:v>
                </c:pt>
                <c:pt idx="1180">
                  <c:v>18/08/2025 04:40</c:v>
                </c:pt>
                <c:pt idx="1181">
                  <c:v>18/08/2025 04:50</c:v>
                </c:pt>
                <c:pt idx="1182">
                  <c:v>18/08/2025 05:00</c:v>
                </c:pt>
                <c:pt idx="1183">
                  <c:v>18/08/2025 05:10</c:v>
                </c:pt>
                <c:pt idx="1184">
                  <c:v>18/08/2025 05:20</c:v>
                </c:pt>
                <c:pt idx="1185">
                  <c:v>18/08/2025 05:30</c:v>
                </c:pt>
                <c:pt idx="1186">
                  <c:v>18/08/2025 05:40</c:v>
                </c:pt>
                <c:pt idx="1187">
                  <c:v>18/08/2025 05:50</c:v>
                </c:pt>
                <c:pt idx="1188">
                  <c:v>18/08/2025 06:00</c:v>
                </c:pt>
                <c:pt idx="1189">
                  <c:v>18/08/2025 06:10</c:v>
                </c:pt>
                <c:pt idx="1190">
                  <c:v>18/08/2025 06:20</c:v>
                </c:pt>
                <c:pt idx="1191">
                  <c:v>18/08/2025 06:30</c:v>
                </c:pt>
                <c:pt idx="1192">
                  <c:v>18/08/2025 06:40</c:v>
                </c:pt>
                <c:pt idx="1193">
                  <c:v>18/08/2025 06:50</c:v>
                </c:pt>
                <c:pt idx="1194">
                  <c:v>18/08/2025 07:00</c:v>
                </c:pt>
                <c:pt idx="1195">
                  <c:v>18/08/2025 07:10</c:v>
                </c:pt>
                <c:pt idx="1196">
                  <c:v>18/08/2025 07:20</c:v>
                </c:pt>
                <c:pt idx="1197">
                  <c:v>18/08/2025 07:30</c:v>
                </c:pt>
                <c:pt idx="1198">
                  <c:v>18/08/2025 07:40</c:v>
                </c:pt>
                <c:pt idx="1199">
                  <c:v>18/08/2025 07:50</c:v>
                </c:pt>
                <c:pt idx="1200">
                  <c:v>18/08/2025 08:00</c:v>
                </c:pt>
                <c:pt idx="1201">
                  <c:v>18/08/2025 08:10</c:v>
                </c:pt>
                <c:pt idx="1202">
                  <c:v>18/08/2025 08:20</c:v>
                </c:pt>
                <c:pt idx="1203">
                  <c:v>18/08/2025 08:30</c:v>
                </c:pt>
                <c:pt idx="1204">
                  <c:v>18/08/2025 08:40</c:v>
                </c:pt>
                <c:pt idx="1205">
                  <c:v>18/08/2025 08:50</c:v>
                </c:pt>
                <c:pt idx="1206">
                  <c:v>18/08/2025 09:00</c:v>
                </c:pt>
                <c:pt idx="1207">
                  <c:v>18/08/2025 09:10</c:v>
                </c:pt>
                <c:pt idx="1208">
                  <c:v>18/08/2025 09:20</c:v>
                </c:pt>
                <c:pt idx="1209">
                  <c:v>18/08/2025 09:30</c:v>
                </c:pt>
                <c:pt idx="1210">
                  <c:v>18/08/2025 09:40</c:v>
                </c:pt>
                <c:pt idx="1211">
                  <c:v>18/08/2025 09:50</c:v>
                </c:pt>
                <c:pt idx="1212">
                  <c:v>18/08/2025 10:00</c:v>
                </c:pt>
                <c:pt idx="1213">
                  <c:v>18/08/2025 10:10</c:v>
                </c:pt>
                <c:pt idx="1214">
                  <c:v>18/08/2025 10:20</c:v>
                </c:pt>
                <c:pt idx="1215">
                  <c:v>18/08/2025 10:30</c:v>
                </c:pt>
                <c:pt idx="1216">
                  <c:v>18/08/2025 10:40</c:v>
                </c:pt>
                <c:pt idx="1217">
                  <c:v>18/08/2025 10:50</c:v>
                </c:pt>
                <c:pt idx="1218">
                  <c:v>18/08/2025 11:00</c:v>
                </c:pt>
                <c:pt idx="1219">
                  <c:v>18/08/2025 11:10</c:v>
                </c:pt>
                <c:pt idx="1220">
                  <c:v>18/08/2025 11:20</c:v>
                </c:pt>
                <c:pt idx="1221">
                  <c:v>18/08/2025 11:30</c:v>
                </c:pt>
                <c:pt idx="1222">
                  <c:v>18/08/2025 11:40</c:v>
                </c:pt>
                <c:pt idx="1223">
                  <c:v>18/08/2025 11:50</c:v>
                </c:pt>
                <c:pt idx="1224">
                  <c:v>18/08/2025 12:00</c:v>
                </c:pt>
                <c:pt idx="1225">
                  <c:v>18/08/2025 12:10</c:v>
                </c:pt>
                <c:pt idx="1226">
                  <c:v>18/08/2025 12:20</c:v>
                </c:pt>
                <c:pt idx="1227">
                  <c:v>18/08/2025 12:30</c:v>
                </c:pt>
                <c:pt idx="1228">
                  <c:v>18/08/2025 12:40</c:v>
                </c:pt>
                <c:pt idx="1229">
                  <c:v>18/08/2025 12:50</c:v>
                </c:pt>
                <c:pt idx="1230">
                  <c:v>18/08/2025 13:00</c:v>
                </c:pt>
                <c:pt idx="1231">
                  <c:v>18/08/2025 13:10</c:v>
                </c:pt>
                <c:pt idx="1232">
                  <c:v>18/08/2025 13:20</c:v>
                </c:pt>
                <c:pt idx="1233">
                  <c:v>18/08/2025 13:30</c:v>
                </c:pt>
                <c:pt idx="1234">
                  <c:v>18/08/2025 13:40</c:v>
                </c:pt>
                <c:pt idx="1235">
                  <c:v>18/08/2025 13:50</c:v>
                </c:pt>
                <c:pt idx="1236">
                  <c:v>18/08/2025 14:00</c:v>
                </c:pt>
                <c:pt idx="1237">
                  <c:v>18/08/2025 14:10</c:v>
                </c:pt>
                <c:pt idx="1238">
                  <c:v>18/08/2025 14:20</c:v>
                </c:pt>
                <c:pt idx="1239">
                  <c:v>18/08/2025 14:30</c:v>
                </c:pt>
                <c:pt idx="1240">
                  <c:v>18/08/2025 14:40</c:v>
                </c:pt>
                <c:pt idx="1241">
                  <c:v>18/08/2025 14:50</c:v>
                </c:pt>
                <c:pt idx="1242">
                  <c:v>18/08/2025 15:00</c:v>
                </c:pt>
                <c:pt idx="1243">
                  <c:v>18/08/2025 15:10</c:v>
                </c:pt>
                <c:pt idx="1244">
                  <c:v>18/08/2025 15:20</c:v>
                </c:pt>
                <c:pt idx="1245">
                  <c:v>18/08/2025 15:30</c:v>
                </c:pt>
                <c:pt idx="1246">
                  <c:v>18/08/2025 15:40</c:v>
                </c:pt>
                <c:pt idx="1247">
                  <c:v>18/08/2025 15:50</c:v>
                </c:pt>
                <c:pt idx="1248">
                  <c:v>18/08/2025 16:00</c:v>
                </c:pt>
                <c:pt idx="1249">
                  <c:v>18/08/2025 16:10</c:v>
                </c:pt>
                <c:pt idx="1250">
                  <c:v>18/08/2025 16:20</c:v>
                </c:pt>
                <c:pt idx="1251">
                  <c:v>18/08/2025 16:30</c:v>
                </c:pt>
                <c:pt idx="1252">
                  <c:v>18/08/2025 16:40</c:v>
                </c:pt>
                <c:pt idx="1253">
                  <c:v>18/08/2025 16:50</c:v>
                </c:pt>
                <c:pt idx="1254">
                  <c:v>18/08/2025 17:00</c:v>
                </c:pt>
                <c:pt idx="1255">
                  <c:v>18/08/2025 17:10</c:v>
                </c:pt>
                <c:pt idx="1256">
                  <c:v>18/08/2025 17:20</c:v>
                </c:pt>
                <c:pt idx="1257">
                  <c:v>18/08/2025 17:30</c:v>
                </c:pt>
                <c:pt idx="1258">
                  <c:v>18/08/2025 17:40</c:v>
                </c:pt>
                <c:pt idx="1259">
                  <c:v>18/08/2025 17:50</c:v>
                </c:pt>
                <c:pt idx="1260">
                  <c:v>18/08/2025 18:00</c:v>
                </c:pt>
                <c:pt idx="1261">
                  <c:v>18/08/2025 18:10</c:v>
                </c:pt>
                <c:pt idx="1262">
                  <c:v>18/08/2025 18:20</c:v>
                </c:pt>
                <c:pt idx="1263">
                  <c:v>18/08/2025 18:30</c:v>
                </c:pt>
                <c:pt idx="1264">
                  <c:v>18/08/2025 18:40</c:v>
                </c:pt>
                <c:pt idx="1265">
                  <c:v>18/08/2025 18:50</c:v>
                </c:pt>
                <c:pt idx="1266">
                  <c:v>18/08/2025 19:00</c:v>
                </c:pt>
                <c:pt idx="1267">
                  <c:v>18/08/2025 19:10</c:v>
                </c:pt>
                <c:pt idx="1268">
                  <c:v>18/08/2025 19:20</c:v>
                </c:pt>
                <c:pt idx="1269">
                  <c:v>18/08/2025 19:30</c:v>
                </c:pt>
                <c:pt idx="1270">
                  <c:v>18/08/2025 19:40</c:v>
                </c:pt>
                <c:pt idx="1271">
                  <c:v>18/08/2025 19:50</c:v>
                </c:pt>
                <c:pt idx="1272">
                  <c:v>18/08/2025 20:00</c:v>
                </c:pt>
                <c:pt idx="1273">
                  <c:v>18/08/2025 20:10</c:v>
                </c:pt>
                <c:pt idx="1274">
                  <c:v>18/08/2025 20:20</c:v>
                </c:pt>
                <c:pt idx="1275">
                  <c:v>18/08/2025 20:30</c:v>
                </c:pt>
                <c:pt idx="1276">
                  <c:v>18/08/2025 20:40</c:v>
                </c:pt>
                <c:pt idx="1277">
                  <c:v>18/08/2025 20:50</c:v>
                </c:pt>
                <c:pt idx="1278">
                  <c:v>18/08/2025 21:00</c:v>
                </c:pt>
                <c:pt idx="1279">
                  <c:v>18/08/2025 21:10</c:v>
                </c:pt>
                <c:pt idx="1280">
                  <c:v>18/08/2025 21:20</c:v>
                </c:pt>
                <c:pt idx="1281">
                  <c:v>18/08/2025 21:30</c:v>
                </c:pt>
                <c:pt idx="1282">
                  <c:v>18/08/2025 21:40</c:v>
                </c:pt>
                <c:pt idx="1283">
                  <c:v>18/08/2025 21:50</c:v>
                </c:pt>
                <c:pt idx="1284">
                  <c:v>18/08/2025 22:00</c:v>
                </c:pt>
                <c:pt idx="1285">
                  <c:v>18/08/2025 22:10</c:v>
                </c:pt>
                <c:pt idx="1286">
                  <c:v>18/08/2025 22:20</c:v>
                </c:pt>
                <c:pt idx="1287">
                  <c:v>18/08/2025 22:30</c:v>
                </c:pt>
                <c:pt idx="1288">
                  <c:v>18/08/2025 22:40</c:v>
                </c:pt>
                <c:pt idx="1289">
                  <c:v>18/08/2025 22:50</c:v>
                </c:pt>
                <c:pt idx="1290">
                  <c:v>18/08/2025 23:00</c:v>
                </c:pt>
                <c:pt idx="1291">
                  <c:v>18/08/2025 23:10</c:v>
                </c:pt>
                <c:pt idx="1292">
                  <c:v>18/08/2025 23:20</c:v>
                </c:pt>
                <c:pt idx="1293">
                  <c:v>18/08/2025 23:30</c:v>
                </c:pt>
                <c:pt idx="1294">
                  <c:v>18/08/2025 23:40</c:v>
                </c:pt>
                <c:pt idx="1295">
                  <c:v>18/08/2025 23:50</c:v>
                </c:pt>
                <c:pt idx="1296">
                  <c:v>19/08/2025 00:00</c:v>
                </c:pt>
                <c:pt idx="1297">
                  <c:v>19/08/2025 00:10</c:v>
                </c:pt>
                <c:pt idx="1298">
                  <c:v>19/08/2025 00:20</c:v>
                </c:pt>
                <c:pt idx="1299">
                  <c:v>19/08/2025 00:30</c:v>
                </c:pt>
                <c:pt idx="1300">
                  <c:v>19/08/2025 00:40</c:v>
                </c:pt>
                <c:pt idx="1301">
                  <c:v>19/08/2025 00:50</c:v>
                </c:pt>
                <c:pt idx="1302">
                  <c:v>19/08/2025 01:00</c:v>
                </c:pt>
                <c:pt idx="1303">
                  <c:v>19/08/2025 01:10</c:v>
                </c:pt>
                <c:pt idx="1304">
                  <c:v>19/08/2025 01:20</c:v>
                </c:pt>
                <c:pt idx="1305">
                  <c:v>19/08/2025 01:30</c:v>
                </c:pt>
                <c:pt idx="1306">
                  <c:v>19/08/2025 01:40</c:v>
                </c:pt>
                <c:pt idx="1307">
                  <c:v>19/08/2025 01:50</c:v>
                </c:pt>
                <c:pt idx="1308">
                  <c:v>19/08/2025 02:00</c:v>
                </c:pt>
                <c:pt idx="1309">
                  <c:v>19/08/2025 02:10</c:v>
                </c:pt>
                <c:pt idx="1310">
                  <c:v>19/08/2025 02:20</c:v>
                </c:pt>
                <c:pt idx="1311">
                  <c:v>19/08/2025 02:30</c:v>
                </c:pt>
                <c:pt idx="1312">
                  <c:v>19/08/2025 02:40</c:v>
                </c:pt>
                <c:pt idx="1313">
                  <c:v>19/08/2025 02:50</c:v>
                </c:pt>
                <c:pt idx="1314">
                  <c:v>19/08/2025 03:00</c:v>
                </c:pt>
                <c:pt idx="1315">
                  <c:v>19/08/2025 03:10</c:v>
                </c:pt>
                <c:pt idx="1316">
                  <c:v>19/08/2025 03:20</c:v>
                </c:pt>
                <c:pt idx="1317">
                  <c:v>19/08/2025 03:30</c:v>
                </c:pt>
                <c:pt idx="1318">
                  <c:v>19/08/2025 03:40</c:v>
                </c:pt>
                <c:pt idx="1319">
                  <c:v>19/08/2025 03:50</c:v>
                </c:pt>
                <c:pt idx="1320">
                  <c:v>19/08/2025 04:00</c:v>
                </c:pt>
                <c:pt idx="1321">
                  <c:v>19/08/2025 04:10</c:v>
                </c:pt>
                <c:pt idx="1322">
                  <c:v>19/08/2025 04:20</c:v>
                </c:pt>
                <c:pt idx="1323">
                  <c:v>19/08/2025 04:30</c:v>
                </c:pt>
                <c:pt idx="1324">
                  <c:v>19/08/2025 04:40</c:v>
                </c:pt>
                <c:pt idx="1325">
                  <c:v>19/08/2025 04:50</c:v>
                </c:pt>
                <c:pt idx="1326">
                  <c:v>19/08/2025 05:00</c:v>
                </c:pt>
                <c:pt idx="1327">
                  <c:v>19/08/2025 05:10</c:v>
                </c:pt>
                <c:pt idx="1328">
                  <c:v>19/08/2025 05:20</c:v>
                </c:pt>
                <c:pt idx="1329">
                  <c:v>19/08/2025 05:30</c:v>
                </c:pt>
                <c:pt idx="1330">
                  <c:v>19/08/2025 05:40</c:v>
                </c:pt>
                <c:pt idx="1331">
                  <c:v>19/08/2025 05:50</c:v>
                </c:pt>
                <c:pt idx="1332">
                  <c:v>19/08/2025 06:00</c:v>
                </c:pt>
                <c:pt idx="1333">
                  <c:v>19/08/2025 06:10</c:v>
                </c:pt>
                <c:pt idx="1334">
                  <c:v>19/08/2025 06:20</c:v>
                </c:pt>
                <c:pt idx="1335">
                  <c:v>19/08/2025 06:30</c:v>
                </c:pt>
                <c:pt idx="1336">
                  <c:v>19/08/2025 06:40</c:v>
                </c:pt>
                <c:pt idx="1337">
                  <c:v>19/08/2025 06:50</c:v>
                </c:pt>
                <c:pt idx="1338">
                  <c:v>19/08/2025 07:00</c:v>
                </c:pt>
                <c:pt idx="1339">
                  <c:v>19/08/2025 07:10</c:v>
                </c:pt>
                <c:pt idx="1340">
                  <c:v>19/08/2025 07:20</c:v>
                </c:pt>
                <c:pt idx="1341">
                  <c:v>19/08/2025 07:30</c:v>
                </c:pt>
                <c:pt idx="1342">
                  <c:v>19/08/2025 07:40</c:v>
                </c:pt>
                <c:pt idx="1343">
                  <c:v>19/08/2025 07:50</c:v>
                </c:pt>
                <c:pt idx="1344">
                  <c:v>19/08/2025 08:00</c:v>
                </c:pt>
                <c:pt idx="1345">
                  <c:v>19/08/2025 08:10</c:v>
                </c:pt>
                <c:pt idx="1346">
                  <c:v>19/08/2025 08:20</c:v>
                </c:pt>
                <c:pt idx="1347">
                  <c:v>19/08/2025 08:30</c:v>
                </c:pt>
                <c:pt idx="1348">
                  <c:v>19/08/2025 08:40</c:v>
                </c:pt>
                <c:pt idx="1349">
                  <c:v>19/08/2025 08:50</c:v>
                </c:pt>
                <c:pt idx="1350">
                  <c:v>19/08/2025 09:00</c:v>
                </c:pt>
                <c:pt idx="1351">
                  <c:v>19/08/2025 09:10</c:v>
                </c:pt>
                <c:pt idx="1352">
                  <c:v>19/08/2025 09:20</c:v>
                </c:pt>
                <c:pt idx="1353">
                  <c:v>19/08/2025 09:30</c:v>
                </c:pt>
                <c:pt idx="1354">
                  <c:v>19/08/2025 09:40</c:v>
                </c:pt>
                <c:pt idx="1355">
                  <c:v>19/08/2025 09:50</c:v>
                </c:pt>
                <c:pt idx="1356">
                  <c:v>19/08/2025 10:00</c:v>
                </c:pt>
                <c:pt idx="1357">
                  <c:v>19/08/2025 10:10</c:v>
                </c:pt>
                <c:pt idx="1358">
                  <c:v>19/08/2025 10:20</c:v>
                </c:pt>
                <c:pt idx="1359">
                  <c:v>19/08/2025 10:30</c:v>
                </c:pt>
                <c:pt idx="1360">
                  <c:v>19/08/2025 10:40</c:v>
                </c:pt>
                <c:pt idx="1361">
                  <c:v>19/08/2025 10:50</c:v>
                </c:pt>
                <c:pt idx="1362">
                  <c:v>19/08/2025 11:00</c:v>
                </c:pt>
                <c:pt idx="1363">
                  <c:v>19/08/2025 11:10</c:v>
                </c:pt>
                <c:pt idx="1364">
                  <c:v>19/08/2025 11:20</c:v>
                </c:pt>
                <c:pt idx="1365">
                  <c:v>19/08/2025 11:30</c:v>
                </c:pt>
                <c:pt idx="1366">
                  <c:v>19/08/2025 11:40</c:v>
                </c:pt>
                <c:pt idx="1367">
                  <c:v>19/08/2025 11:50</c:v>
                </c:pt>
                <c:pt idx="1368">
                  <c:v>19/08/2025 12:00</c:v>
                </c:pt>
                <c:pt idx="1369">
                  <c:v>19/08/2025 12:10</c:v>
                </c:pt>
                <c:pt idx="1370">
                  <c:v>19/08/2025 12:20</c:v>
                </c:pt>
                <c:pt idx="1371">
                  <c:v>19/08/2025 12:30</c:v>
                </c:pt>
                <c:pt idx="1372">
                  <c:v>19/08/2025 12:40</c:v>
                </c:pt>
                <c:pt idx="1373">
                  <c:v>19/08/2025 12:50</c:v>
                </c:pt>
                <c:pt idx="1374">
                  <c:v>19/08/2025 13:00</c:v>
                </c:pt>
                <c:pt idx="1375">
                  <c:v>19/08/2025 13:10</c:v>
                </c:pt>
                <c:pt idx="1376">
                  <c:v>19/08/2025 13:20</c:v>
                </c:pt>
                <c:pt idx="1377">
                  <c:v>19/08/2025 13:30</c:v>
                </c:pt>
                <c:pt idx="1378">
                  <c:v>19/08/2025 13:40</c:v>
                </c:pt>
                <c:pt idx="1379">
                  <c:v>19/08/2025 13:50</c:v>
                </c:pt>
                <c:pt idx="1380">
                  <c:v>19/08/2025 14:00</c:v>
                </c:pt>
                <c:pt idx="1381">
                  <c:v>19/08/2025 14:10</c:v>
                </c:pt>
                <c:pt idx="1382">
                  <c:v>19/08/2025 14:20</c:v>
                </c:pt>
                <c:pt idx="1383">
                  <c:v>19/08/2025 14:30</c:v>
                </c:pt>
                <c:pt idx="1384">
                  <c:v>19/08/2025 14:40</c:v>
                </c:pt>
                <c:pt idx="1385">
                  <c:v>19/08/2025 14:50</c:v>
                </c:pt>
                <c:pt idx="1386">
                  <c:v>19/08/2025 15:00</c:v>
                </c:pt>
                <c:pt idx="1387">
                  <c:v>19/08/2025 15:10</c:v>
                </c:pt>
                <c:pt idx="1388">
                  <c:v>19/08/2025 15:20</c:v>
                </c:pt>
                <c:pt idx="1389">
                  <c:v>19/08/2025 15:30</c:v>
                </c:pt>
                <c:pt idx="1390">
                  <c:v>19/08/2025 15:40</c:v>
                </c:pt>
                <c:pt idx="1391">
                  <c:v>19/08/2025 15:50</c:v>
                </c:pt>
                <c:pt idx="1392">
                  <c:v>19/08/2025 16:00</c:v>
                </c:pt>
                <c:pt idx="1393">
                  <c:v>19/08/2025 16:10</c:v>
                </c:pt>
                <c:pt idx="1394">
                  <c:v>19/08/2025 16:20</c:v>
                </c:pt>
                <c:pt idx="1395">
                  <c:v>19/08/2025 16:30</c:v>
                </c:pt>
                <c:pt idx="1396">
                  <c:v>19/08/2025 16:40</c:v>
                </c:pt>
                <c:pt idx="1397">
                  <c:v>19/08/2025 16:50</c:v>
                </c:pt>
                <c:pt idx="1398">
                  <c:v>19/08/2025 17:00</c:v>
                </c:pt>
                <c:pt idx="1399">
                  <c:v>19/08/2025 17:10</c:v>
                </c:pt>
                <c:pt idx="1400">
                  <c:v>19/08/2025 17:20</c:v>
                </c:pt>
                <c:pt idx="1401">
                  <c:v>19/08/2025 17:30</c:v>
                </c:pt>
                <c:pt idx="1402">
                  <c:v>19/08/2025 17:40</c:v>
                </c:pt>
                <c:pt idx="1403">
                  <c:v>19/08/2025 17:50</c:v>
                </c:pt>
                <c:pt idx="1404">
                  <c:v>19/08/2025 18:00</c:v>
                </c:pt>
                <c:pt idx="1405">
                  <c:v>19/08/2025 18:10</c:v>
                </c:pt>
                <c:pt idx="1406">
                  <c:v>19/08/2025 18:20</c:v>
                </c:pt>
                <c:pt idx="1407">
                  <c:v>19/08/2025 18:30</c:v>
                </c:pt>
                <c:pt idx="1408">
                  <c:v>19/08/2025 18:40</c:v>
                </c:pt>
                <c:pt idx="1409">
                  <c:v>19/08/2025 18:50</c:v>
                </c:pt>
                <c:pt idx="1410">
                  <c:v>19/08/2025 19:00</c:v>
                </c:pt>
                <c:pt idx="1411">
                  <c:v>19/08/2025 19:10</c:v>
                </c:pt>
                <c:pt idx="1412">
                  <c:v>19/08/2025 19:20</c:v>
                </c:pt>
                <c:pt idx="1413">
                  <c:v>19/08/2025 19:30</c:v>
                </c:pt>
                <c:pt idx="1414">
                  <c:v>19/08/2025 19:40</c:v>
                </c:pt>
                <c:pt idx="1415">
                  <c:v>19/08/2025 19:50</c:v>
                </c:pt>
                <c:pt idx="1416">
                  <c:v>19/08/2025 20:00</c:v>
                </c:pt>
                <c:pt idx="1417">
                  <c:v>19/08/2025 20:10</c:v>
                </c:pt>
                <c:pt idx="1418">
                  <c:v>19/08/2025 20:20</c:v>
                </c:pt>
                <c:pt idx="1419">
                  <c:v>19/08/2025 20:30</c:v>
                </c:pt>
                <c:pt idx="1420">
                  <c:v>19/08/2025 20:40</c:v>
                </c:pt>
                <c:pt idx="1421">
                  <c:v>19/08/2025 20:50</c:v>
                </c:pt>
                <c:pt idx="1422">
                  <c:v>19/08/2025 21:00</c:v>
                </c:pt>
                <c:pt idx="1423">
                  <c:v>19/08/2025 21:10</c:v>
                </c:pt>
                <c:pt idx="1424">
                  <c:v>19/08/2025 21:20</c:v>
                </c:pt>
                <c:pt idx="1425">
                  <c:v>19/08/2025 21:30</c:v>
                </c:pt>
                <c:pt idx="1426">
                  <c:v>19/08/2025 21:40</c:v>
                </c:pt>
                <c:pt idx="1427">
                  <c:v>19/08/2025 21:50</c:v>
                </c:pt>
                <c:pt idx="1428">
                  <c:v>19/08/2025 22:00</c:v>
                </c:pt>
                <c:pt idx="1429">
                  <c:v>19/08/2025 22:10</c:v>
                </c:pt>
                <c:pt idx="1430">
                  <c:v>19/08/2025 22:20</c:v>
                </c:pt>
                <c:pt idx="1431">
                  <c:v>19/08/2025 22:30</c:v>
                </c:pt>
                <c:pt idx="1432">
                  <c:v>19/08/2025 22:40</c:v>
                </c:pt>
                <c:pt idx="1433">
                  <c:v>19/08/2025 22:50</c:v>
                </c:pt>
                <c:pt idx="1434">
                  <c:v>19/08/2025 23:00</c:v>
                </c:pt>
                <c:pt idx="1435">
                  <c:v>19/08/2025 23:10</c:v>
                </c:pt>
                <c:pt idx="1436">
                  <c:v>19/08/2025 23:20</c:v>
                </c:pt>
                <c:pt idx="1437">
                  <c:v>19/08/2025 23:30</c:v>
                </c:pt>
                <c:pt idx="1438">
                  <c:v>19/08/2025 23:40</c:v>
                </c:pt>
                <c:pt idx="1439">
                  <c:v>19/08/2025 23:50</c:v>
                </c:pt>
                <c:pt idx="1440">
                  <c:v>20/08/2025 00:00</c:v>
                </c:pt>
                <c:pt idx="1441">
                  <c:v>20/08/2025 00:10</c:v>
                </c:pt>
                <c:pt idx="1442">
                  <c:v>20/08/2025 00:20</c:v>
                </c:pt>
                <c:pt idx="1443">
                  <c:v>20/08/2025 00:30</c:v>
                </c:pt>
                <c:pt idx="1444">
                  <c:v>20/08/2025 00:40</c:v>
                </c:pt>
                <c:pt idx="1445">
                  <c:v>20/08/2025 00:50</c:v>
                </c:pt>
                <c:pt idx="1446">
                  <c:v>20/08/2025 01:00</c:v>
                </c:pt>
                <c:pt idx="1447">
                  <c:v>20/08/2025 01:10</c:v>
                </c:pt>
                <c:pt idx="1448">
                  <c:v>20/08/2025 01:20</c:v>
                </c:pt>
                <c:pt idx="1449">
                  <c:v>20/08/2025 01:30</c:v>
                </c:pt>
                <c:pt idx="1450">
                  <c:v>20/08/2025 01:40</c:v>
                </c:pt>
                <c:pt idx="1451">
                  <c:v>20/08/2025 01:50</c:v>
                </c:pt>
                <c:pt idx="1452">
                  <c:v>20/08/2025 02:00</c:v>
                </c:pt>
                <c:pt idx="1453">
                  <c:v>20/08/2025 02:10</c:v>
                </c:pt>
                <c:pt idx="1454">
                  <c:v>20/08/2025 02:20</c:v>
                </c:pt>
                <c:pt idx="1455">
                  <c:v>20/08/2025 02:30</c:v>
                </c:pt>
                <c:pt idx="1456">
                  <c:v>20/08/2025 02:40</c:v>
                </c:pt>
                <c:pt idx="1457">
                  <c:v>20/08/2025 02:50</c:v>
                </c:pt>
                <c:pt idx="1458">
                  <c:v>20/08/2025 03:00</c:v>
                </c:pt>
                <c:pt idx="1459">
                  <c:v>20/08/2025 03:10</c:v>
                </c:pt>
                <c:pt idx="1460">
                  <c:v>20/08/2025 03:20</c:v>
                </c:pt>
                <c:pt idx="1461">
                  <c:v>20/08/2025 03:30</c:v>
                </c:pt>
                <c:pt idx="1462">
                  <c:v>20/08/2025 03:40</c:v>
                </c:pt>
                <c:pt idx="1463">
                  <c:v>20/08/2025 03:50</c:v>
                </c:pt>
                <c:pt idx="1464">
                  <c:v>20/08/2025 04:00</c:v>
                </c:pt>
                <c:pt idx="1465">
                  <c:v>20/08/2025 04:10</c:v>
                </c:pt>
                <c:pt idx="1466">
                  <c:v>20/08/2025 04:20</c:v>
                </c:pt>
                <c:pt idx="1467">
                  <c:v>20/08/2025 04:30</c:v>
                </c:pt>
                <c:pt idx="1468">
                  <c:v>20/08/2025 04:40</c:v>
                </c:pt>
                <c:pt idx="1469">
                  <c:v>20/08/2025 04:50</c:v>
                </c:pt>
                <c:pt idx="1470">
                  <c:v>20/08/2025 05:00</c:v>
                </c:pt>
                <c:pt idx="1471">
                  <c:v>20/08/2025 05:10</c:v>
                </c:pt>
                <c:pt idx="1472">
                  <c:v>20/08/2025 05:20</c:v>
                </c:pt>
                <c:pt idx="1473">
                  <c:v>20/08/2025 05:30</c:v>
                </c:pt>
                <c:pt idx="1474">
                  <c:v>20/08/2025 05:40</c:v>
                </c:pt>
                <c:pt idx="1475">
                  <c:v>20/08/2025 05:50</c:v>
                </c:pt>
                <c:pt idx="1476">
                  <c:v>20/08/2025 06:00</c:v>
                </c:pt>
                <c:pt idx="1477">
                  <c:v>20/08/2025 06:10</c:v>
                </c:pt>
                <c:pt idx="1478">
                  <c:v>20/08/2025 06:20</c:v>
                </c:pt>
                <c:pt idx="1479">
                  <c:v>20/08/2025 06:30</c:v>
                </c:pt>
                <c:pt idx="1480">
                  <c:v>20/08/2025 06:40</c:v>
                </c:pt>
                <c:pt idx="1481">
                  <c:v>20/08/2025 06:50</c:v>
                </c:pt>
                <c:pt idx="1482">
                  <c:v>20/08/2025 07:00</c:v>
                </c:pt>
                <c:pt idx="1483">
                  <c:v>20/08/2025 07:10</c:v>
                </c:pt>
                <c:pt idx="1484">
                  <c:v>20/08/2025 07:20</c:v>
                </c:pt>
                <c:pt idx="1485">
                  <c:v>20/08/2025 07:30</c:v>
                </c:pt>
                <c:pt idx="1486">
                  <c:v>20/08/2025 07:40</c:v>
                </c:pt>
                <c:pt idx="1487">
                  <c:v>20/08/2025 07:50</c:v>
                </c:pt>
                <c:pt idx="1488">
                  <c:v>20/08/2025 08:00</c:v>
                </c:pt>
                <c:pt idx="1489">
                  <c:v>20/08/2025 08:10</c:v>
                </c:pt>
                <c:pt idx="1490">
                  <c:v>20/08/2025 08:20</c:v>
                </c:pt>
                <c:pt idx="1491">
                  <c:v>20/08/2025 08:30</c:v>
                </c:pt>
                <c:pt idx="1492">
                  <c:v>20/08/2025 08:40</c:v>
                </c:pt>
                <c:pt idx="1493">
                  <c:v>20/08/2025 08:50</c:v>
                </c:pt>
                <c:pt idx="1494">
                  <c:v>20/08/2025 09:00</c:v>
                </c:pt>
                <c:pt idx="1495">
                  <c:v>20/08/2025 09:10</c:v>
                </c:pt>
                <c:pt idx="1496">
                  <c:v>20/08/2025 09:20</c:v>
                </c:pt>
                <c:pt idx="1497">
                  <c:v>20/08/2025 09:30</c:v>
                </c:pt>
                <c:pt idx="1498">
                  <c:v>20/08/2025 09:40</c:v>
                </c:pt>
                <c:pt idx="1499">
                  <c:v>20/08/2025 09:50</c:v>
                </c:pt>
                <c:pt idx="1500">
                  <c:v>20/08/2025 10:00</c:v>
                </c:pt>
                <c:pt idx="1501">
                  <c:v>20/08/2025 10:10</c:v>
                </c:pt>
                <c:pt idx="1502">
                  <c:v>20/08/2025 10:20</c:v>
                </c:pt>
                <c:pt idx="1503">
                  <c:v>20/08/2025 10:30</c:v>
                </c:pt>
                <c:pt idx="1504">
                  <c:v>20/08/2025 10:40</c:v>
                </c:pt>
                <c:pt idx="1505">
                  <c:v>20/08/2025 10:50</c:v>
                </c:pt>
                <c:pt idx="1506">
                  <c:v>20/08/2025 11:00</c:v>
                </c:pt>
                <c:pt idx="1507">
                  <c:v>20/08/2025 11:10</c:v>
                </c:pt>
                <c:pt idx="1508">
                  <c:v>20/08/2025 11:20</c:v>
                </c:pt>
                <c:pt idx="1509">
                  <c:v>20/08/2025 11:30</c:v>
                </c:pt>
                <c:pt idx="1510">
                  <c:v>20/08/2025 11:40</c:v>
                </c:pt>
                <c:pt idx="1511">
                  <c:v>20/08/2025 11:50</c:v>
                </c:pt>
                <c:pt idx="1512">
                  <c:v>20/08/2025 12:00</c:v>
                </c:pt>
                <c:pt idx="1513">
                  <c:v>20/08/2025 12:10</c:v>
                </c:pt>
                <c:pt idx="1514">
                  <c:v>20/08/2025 12:20</c:v>
                </c:pt>
                <c:pt idx="1515">
                  <c:v>20/08/2025 12:30</c:v>
                </c:pt>
                <c:pt idx="1516">
                  <c:v>20/08/2025 12:40</c:v>
                </c:pt>
                <c:pt idx="1517">
                  <c:v>20/08/2025 12:50</c:v>
                </c:pt>
                <c:pt idx="1518">
                  <c:v>20/08/2025 13:00</c:v>
                </c:pt>
                <c:pt idx="1519">
                  <c:v>20/08/2025 13:10</c:v>
                </c:pt>
                <c:pt idx="1520">
                  <c:v>20/08/2025 13:20</c:v>
                </c:pt>
                <c:pt idx="1521">
                  <c:v>20/08/2025 13:30</c:v>
                </c:pt>
                <c:pt idx="1522">
                  <c:v>20/08/2025 13:40</c:v>
                </c:pt>
                <c:pt idx="1523">
                  <c:v>20/08/2025 13:50</c:v>
                </c:pt>
                <c:pt idx="1524">
                  <c:v>20/08/2025 14:00</c:v>
                </c:pt>
                <c:pt idx="1525">
                  <c:v>20/08/2025 14:10</c:v>
                </c:pt>
                <c:pt idx="1526">
                  <c:v>20/08/2025 14:20</c:v>
                </c:pt>
                <c:pt idx="1527">
                  <c:v>20/08/2025 14:30</c:v>
                </c:pt>
                <c:pt idx="1528">
                  <c:v>20/08/2025 14:40</c:v>
                </c:pt>
                <c:pt idx="1529">
                  <c:v>20/08/2025 14:50</c:v>
                </c:pt>
                <c:pt idx="1530">
                  <c:v>20/08/2025 15:00</c:v>
                </c:pt>
                <c:pt idx="1531">
                  <c:v>20/08/2025 15:10</c:v>
                </c:pt>
                <c:pt idx="1532">
                  <c:v>20/08/2025 15:20</c:v>
                </c:pt>
                <c:pt idx="1533">
                  <c:v>20/08/2025 15:30</c:v>
                </c:pt>
                <c:pt idx="1534">
                  <c:v>20/08/2025 15:40</c:v>
                </c:pt>
                <c:pt idx="1535">
                  <c:v>20/08/2025 15:50</c:v>
                </c:pt>
                <c:pt idx="1536">
                  <c:v>20/08/2025 16:00</c:v>
                </c:pt>
                <c:pt idx="1537">
                  <c:v>20/08/2025 16:10</c:v>
                </c:pt>
                <c:pt idx="1538">
                  <c:v>20/08/2025 16:20</c:v>
                </c:pt>
                <c:pt idx="1539">
                  <c:v>20/08/2025 16:30</c:v>
                </c:pt>
                <c:pt idx="1540">
                  <c:v>20/08/2025 16:40</c:v>
                </c:pt>
                <c:pt idx="1541">
                  <c:v>20/08/2025 16:50</c:v>
                </c:pt>
                <c:pt idx="1542">
                  <c:v>20/08/2025 17:00</c:v>
                </c:pt>
                <c:pt idx="1543">
                  <c:v>20/08/2025 17:10</c:v>
                </c:pt>
                <c:pt idx="1544">
                  <c:v>20/08/2025 17:20</c:v>
                </c:pt>
                <c:pt idx="1545">
                  <c:v>20/08/2025 17:30</c:v>
                </c:pt>
                <c:pt idx="1546">
                  <c:v>20/08/2025 17:40</c:v>
                </c:pt>
                <c:pt idx="1547">
                  <c:v>20/08/2025 17:50</c:v>
                </c:pt>
                <c:pt idx="1548">
                  <c:v>20/08/2025 18:00</c:v>
                </c:pt>
                <c:pt idx="1549">
                  <c:v>20/08/2025 18:10</c:v>
                </c:pt>
                <c:pt idx="1550">
                  <c:v>20/08/2025 18:20</c:v>
                </c:pt>
                <c:pt idx="1551">
                  <c:v>20/08/2025 18:30</c:v>
                </c:pt>
                <c:pt idx="1552">
                  <c:v>20/08/2025 18:40</c:v>
                </c:pt>
                <c:pt idx="1553">
                  <c:v>20/08/2025 18:50</c:v>
                </c:pt>
                <c:pt idx="1554">
                  <c:v>20/08/2025 19:00</c:v>
                </c:pt>
                <c:pt idx="1555">
                  <c:v>20/08/2025 19:10</c:v>
                </c:pt>
                <c:pt idx="1556">
                  <c:v>20/08/2025 19:20</c:v>
                </c:pt>
                <c:pt idx="1557">
                  <c:v>20/08/2025 19:30</c:v>
                </c:pt>
                <c:pt idx="1558">
                  <c:v>20/08/2025 19:40</c:v>
                </c:pt>
                <c:pt idx="1559">
                  <c:v>20/08/2025 19:50</c:v>
                </c:pt>
                <c:pt idx="1560">
                  <c:v>20/08/2025 20:00</c:v>
                </c:pt>
                <c:pt idx="1561">
                  <c:v>20/08/2025 20:10</c:v>
                </c:pt>
                <c:pt idx="1562">
                  <c:v>20/08/2025 20:20</c:v>
                </c:pt>
                <c:pt idx="1563">
                  <c:v>20/08/2025 20:30</c:v>
                </c:pt>
                <c:pt idx="1564">
                  <c:v>20/08/2025 20:40</c:v>
                </c:pt>
                <c:pt idx="1565">
                  <c:v>20/08/2025 20:50</c:v>
                </c:pt>
                <c:pt idx="1566">
                  <c:v>20/08/2025 21:00</c:v>
                </c:pt>
                <c:pt idx="1567">
                  <c:v>20/08/2025 21:10</c:v>
                </c:pt>
                <c:pt idx="1568">
                  <c:v>20/08/2025 21:20</c:v>
                </c:pt>
                <c:pt idx="1569">
                  <c:v>20/08/2025 21:30</c:v>
                </c:pt>
                <c:pt idx="1570">
                  <c:v>20/08/2025 21:40</c:v>
                </c:pt>
                <c:pt idx="1571">
                  <c:v>20/08/2025 21:50</c:v>
                </c:pt>
                <c:pt idx="1572">
                  <c:v>20/08/2025 22:00</c:v>
                </c:pt>
                <c:pt idx="1573">
                  <c:v>20/08/2025 22:10</c:v>
                </c:pt>
                <c:pt idx="1574">
                  <c:v>20/08/2025 22:20</c:v>
                </c:pt>
                <c:pt idx="1575">
                  <c:v>20/08/2025 22:30</c:v>
                </c:pt>
                <c:pt idx="1576">
                  <c:v>20/08/2025 22:40</c:v>
                </c:pt>
                <c:pt idx="1577">
                  <c:v>20/08/2025 22:50</c:v>
                </c:pt>
                <c:pt idx="1578">
                  <c:v>20/08/2025 23:00</c:v>
                </c:pt>
                <c:pt idx="1579">
                  <c:v>20/08/2025 23:10</c:v>
                </c:pt>
                <c:pt idx="1580">
                  <c:v>20/08/2025 23:20</c:v>
                </c:pt>
                <c:pt idx="1581">
                  <c:v>20/08/2025 23:30</c:v>
                </c:pt>
                <c:pt idx="1582">
                  <c:v>20/08/2025 23:40</c:v>
                </c:pt>
                <c:pt idx="1583">
                  <c:v>20/08/2025 23:50</c:v>
                </c:pt>
                <c:pt idx="1584">
                  <c:v>21/08/2025 00:00</c:v>
                </c:pt>
                <c:pt idx="1585">
                  <c:v>21/08/2025 00:10</c:v>
                </c:pt>
                <c:pt idx="1586">
                  <c:v>21/08/2025 00:20</c:v>
                </c:pt>
                <c:pt idx="1587">
                  <c:v>21/08/2025 00:30</c:v>
                </c:pt>
                <c:pt idx="1588">
                  <c:v>21/08/2025 00:40</c:v>
                </c:pt>
                <c:pt idx="1589">
                  <c:v>21/08/2025 00:50</c:v>
                </c:pt>
                <c:pt idx="1590">
                  <c:v>21/08/2025 01:00</c:v>
                </c:pt>
                <c:pt idx="1591">
                  <c:v>21/08/2025 01:10</c:v>
                </c:pt>
                <c:pt idx="1592">
                  <c:v>21/08/2025 01:20</c:v>
                </c:pt>
                <c:pt idx="1593">
                  <c:v>21/08/2025 01:30</c:v>
                </c:pt>
                <c:pt idx="1594">
                  <c:v>21/08/2025 01:40</c:v>
                </c:pt>
                <c:pt idx="1595">
                  <c:v>21/08/2025 01:50</c:v>
                </c:pt>
                <c:pt idx="1596">
                  <c:v>21/08/2025 02:00</c:v>
                </c:pt>
                <c:pt idx="1597">
                  <c:v>21/08/2025 02:10</c:v>
                </c:pt>
                <c:pt idx="1598">
                  <c:v>21/08/2025 02:20</c:v>
                </c:pt>
                <c:pt idx="1599">
                  <c:v>21/08/2025 02:30</c:v>
                </c:pt>
                <c:pt idx="1600">
                  <c:v>21/08/2025 02:40</c:v>
                </c:pt>
                <c:pt idx="1601">
                  <c:v>21/08/2025 02:50</c:v>
                </c:pt>
                <c:pt idx="1602">
                  <c:v>21/08/2025 03:00</c:v>
                </c:pt>
                <c:pt idx="1603">
                  <c:v>21/08/2025 03:10</c:v>
                </c:pt>
                <c:pt idx="1604">
                  <c:v>21/08/2025 03:20</c:v>
                </c:pt>
                <c:pt idx="1605">
                  <c:v>21/08/2025 03:30</c:v>
                </c:pt>
                <c:pt idx="1606">
                  <c:v>21/08/2025 03:40</c:v>
                </c:pt>
                <c:pt idx="1607">
                  <c:v>21/08/2025 03:50</c:v>
                </c:pt>
                <c:pt idx="1608">
                  <c:v>21/08/2025 04:00</c:v>
                </c:pt>
                <c:pt idx="1609">
                  <c:v>21/08/2025 04:10</c:v>
                </c:pt>
                <c:pt idx="1610">
                  <c:v>21/08/2025 04:20</c:v>
                </c:pt>
                <c:pt idx="1611">
                  <c:v>21/08/2025 04:30</c:v>
                </c:pt>
                <c:pt idx="1612">
                  <c:v>21/08/2025 04:40</c:v>
                </c:pt>
                <c:pt idx="1613">
                  <c:v>21/08/2025 04:50</c:v>
                </c:pt>
                <c:pt idx="1614">
                  <c:v>21/08/2025 05:00</c:v>
                </c:pt>
                <c:pt idx="1615">
                  <c:v>21/08/2025 05:10</c:v>
                </c:pt>
                <c:pt idx="1616">
                  <c:v>21/08/2025 05:20</c:v>
                </c:pt>
                <c:pt idx="1617">
                  <c:v>21/08/2025 05:30</c:v>
                </c:pt>
                <c:pt idx="1618">
                  <c:v>21/08/2025 05:40</c:v>
                </c:pt>
                <c:pt idx="1619">
                  <c:v>21/08/2025 05:50</c:v>
                </c:pt>
                <c:pt idx="1620">
                  <c:v>21/08/2025 06:00</c:v>
                </c:pt>
                <c:pt idx="1621">
                  <c:v>21/08/2025 06:10</c:v>
                </c:pt>
                <c:pt idx="1622">
                  <c:v>21/08/2025 06:20</c:v>
                </c:pt>
                <c:pt idx="1623">
                  <c:v>21/08/2025 06:30</c:v>
                </c:pt>
                <c:pt idx="1624">
                  <c:v>21/08/2025 06:40</c:v>
                </c:pt>
                <c:pt idx="1625">
                  <c:v>21/08/2025 06:50</c:v>
                </c:pt>
                <c:pt idx="1626">
                  <c:v>21/08/2025 07:00</c:v>
                </c:pt>
                <c:pt idx="1627">
                  <c:v>21/08/2025 07:10</c:v>
                </c:pt>
                <c:pt idx="1628">
                  <c:v>21/08/2025 07:20</c:v>
                </c:pt>
                <c:pt idx="1629">
                  <c:v>21/08/2025 07:30</c:v>
                </c:pt>
                <c:pt idx="1630">
                  <c:v>21/08/2025 07:40</c:v>
                </c:pt>
                <c:pt idx="1631">
                  <c:v>21/08/2025 07:50</c:v>
                </c:pt>
                <c:pt idx="1632">
                  <c:v>21/08/2025 08:00</c:v>
                </c:pt>
                <c:pt idx="1633">
                  <c:v>21/08/2025 08:10</c:v>
                </c:pt>
                <c:pt idx="1634">
                  <c:v>21/08/2025 08:20</c:v>
                </c:pt>
                <c:pt idx="1635">
                  <c:v>21/08/2025 08:30</c:v>
                </c:pt>
                <c:pt idx="1636">
                  <c:v>21/08/2025 08:40</c:v>
                </c:pt>
                <c:pt idx="1637">
                  <c:v>21/08/2025 08:50</c:v>
                </c:pt>
                <c:pt idx="1638">
                  <c:v>21/08/2025 09:00</c:v>
                </c:pt>
                <c:pt idx="1639">
                  <c:v>21/08/2025 09:10</c:v>
                </c:pt>
                <c:pt idx="1640">
                  <c:v>21/08/2025 09:20</c:v>
                </c:pt>
                <c:pt idx="1641">
                  <c:v>21/08/2025 09:30</c:v>
                </c:pt>
                <c:pt idx="1642">
                  <c:v>21/08/2025 09:40</c:v>
                </c:pt>
                <c:pt idx="1643">
                  <c:v>21/08/2025 09:50</c:v>
                </c:pt>
                <c:pt idx="1644">
                  <c:v>21/08/2025 10:00</c:v>
                </c:pt>
                <c:pt idx="1645">
                  <c:v>21/08/2025 10:10</c:v>
                </c:pt>
                <c:pt idx="1646">
                  <c:v>21/08/2025 10:20</c:v>
                </c:pt>
                <c:pt idx="1647">
                  <c:v>21/08/2025 10:30</c:v>
                </c:pt>
                <c:pt idx="1648">
                  <c:v>21/08/2025 10:40</c:v>
                </c:pt>
                <c:pt idx="1649">
                  <c:v>21/08/2025 10:50</c:v>
                </c:pt>
                <c:pt idx="1650">
                  <c:v>21/08/2025 11:00</c:v>
                </c:pt>
                <c:pt idx="1651">
                  <c:v>21/08/2025 11:10</c:v>
                </c:pt>
                <c:pt idx="1652">
                  <c:v>21/08/2025 11:20</c:v>
                </c:pt>
                <c:pt idx="1653">
                  <c:v>21/08/2025 11:30</c:v>
                </c:pt>
                <c:pt idx="1654">
                  <c:v>21/08/2025 11:40</c:v>
                </c:pt>
                <c:pt idx="1655">
                  <c:v>21/08/2025 11:50</c:v>
                </c:pt>
                <c:pt idx="1656">
                  <c:v>21/08/2025 12:00</c:v>
                </c:pt>
                <c:pt idx="1657">
                  <c:v>21/08/2025 12:10</c:v>
                </c:pt>
                <c:pt idx="1658">
                  <c:v>21/08/2025 12:20</c:v>
                </c:pt>
                <c:pt idx="1659">
                  <c:v>21/08/2025 12:30</c:v>
                </c:pt>
                <c:pt idx="1660">
                  <c:v>21/08/2025 12:40</c:v>
                </c:pt>
                <c:pt idx="1661">
                  <c:v>21/08/2025 12:50</c:v>
                </c:pt>
                <c:pt idx="1662">
                  <c:v>21/08/2025 13:00</c:v>
                </c:pt>
                <c:pt idx="1663">
                  <c:v>21/08/2025 13:10</c:v>
                </c:pt>
                <c:pt idx="1664">
                  <c:v>21/08/2025 13:20</c:v>
                </c:pt>
                <c:pt idx="1665">
                  <c:v>21/08/2025 13:30</c:v>
                </c:pt>
                <c:pt idx="1666">
                  <c:v>21/08/2025 13:40</c:v>
                </c:pt>
                <c:pt idx="1667">
                  <c:v>21/08/2025 13:50</c:v>
                </c:pt>
                <c:pt idx="1668">
                  <c:v>21/08/2025 14:00</c:v>
                </c:pt>
                <c:pt idx="1669">
                  <c:v>21/08/2025 14:10</c:v>
                </c:pt>
                <c:pt idx="1670">
                  <c:v>21/08/2025 14:20</c:v>
                </c:pt>
                <c:pt idx="1671">
                  <c:v>21/08/2025 14:30</c:v>
                </c:pt>
                <c:pt idx="1672">
                  <c:v>21/08/2025 14:40</c:v>
                </c:pt>
                <c:pt idx="1673">
                  <c:v>21/08/2025 14:50</c:v>
                </c:pt>
                <c:pt idx="1674">
                  <c:v>21/08/2025 15:00</c:v>
                </c:pt>
                <c:pt idx="1675">
                  <c:v>21/08/2025 15:10</c:v>
                </c:pt>
                <c:pt idx="1676">
                  <c:v>21/08/2025 15:20</c:v>
                </c:pt>
                <c:pt idx="1677">
                  <c:v>21/08/2025 15:30</c:v>
                </c:pt>
                <c:pt idx="1678">
                  <c:v>21/08/2025 15:40</c:v>
                </c:pt>
                <c:pt idx="1679">
                  <c:v>21/08/2025 15:50</c:v>
                </c:pt>
                <c:pt idx="1680">
                  <c:v>21/08/2025 16:00</c:v>
                </c:pt>
                <c:pt idx="1681">
                  <c:v>21/08/2025 16:10</c:v>
                </c:pt>
                <c:pt idx="1682">
                  <c:v>21/08/2025 16:20</c:v>
                </c:pt>
                <c:pt idx="1683">
                  <c:v>21/08/2025 16:30</c:v>
                </c:pt>
                <c:pt idx="1684">
                  <c:v>21/08/2025 16:40</c:v>
                </c:pt>
                <c:pt idx="1685">
                  <c:v>21/08/2025 16:50</c:v>
                </c:pt>
                <c:pt idx="1686">
                  <c:v>21/08/2025 17:00</c:v>
                </c:pt>
                <c:pt idx="1687">
                  <c:v>21/08/2025 17:10</c:v>
                </c:pt>
                <c:pt idx="1688">
                  <c:v>21/08/2025 17:20</c:v>
                </c:pt>
                <c:pt idx="1689">
                  <c:v>21/08/2025 17:30</c:v>
                </c:pt>
                <c:pt idx="1690">
                  <c:v>21/08/2025 17:40</c:v>
                </c:pt>
                <c:pt idx="1691">
                  <c:v>21/08/2025 17:50</c:v>
                </c:pt>
                <c:pt idx="1692">
                  <c:v>21/08/2025 18:00</c:v>
                </c:pt>
                <c:pt idx="1693">
                  <c:v>21/08/2025 18:10</c:v>
                </c:pt>
                <c:pt idx="1694">
                  <c:v>21/08/2025 18:20</c:v>
                </c:pt>
                <c:pt idx="1695">
                  <c:v>21/08/2025 18:30</c:v>
                </c:pt>
                <c:pt idx="1696">
                  <c:v>21/08/2025 18:40</c:v>
                </c:pt>
                <c:pt idx="1697">
                  <c:v>21/08/2025 18:50</c:v>
                </c:pt>
                <c:pt idx="1698">
                  <c:v>21/08/2025 19:00</c:v>
                </c:pt>
                <c:pt idx="1699">
                  <c:v>21/08/2025 19:10</c:v>
                </c:pt>
                <c:pt idx="1700">
                  <c:v>21/08/2025 19:20</c:v>
                </c:pt>
                <c:pt idx="1701">
                  <c:v>21/08/2025 19:30</c:v>
                </c:pt>
                <c:pt idx="1702">
                  <c:v>21/08/2025 19:40</c:v>
                </c:pt>
                <c:pt idx="1703">
                  <c:v>21/08/2025 19:50</c:v>
                </c:pt>
                <c:pt idx="1704">
                  <c:v>21/08/2025 20:00</c:v>
                </c:pt>
                <c:pt idx="1705">
                  <c:v>21/08/2025 20:10</c:v>
                </c:pt>
                <c:pt idx="1706">
                  <c:v>21/08/2025 20:20</c:v>
                </c:pt>
                <c:pt idx="1707">
                  <c:v>21/08/2025 20:30</c:v>
                </c:pt>
                <c:pt idx="1708">
                  <c:v>21/08/2025 20:40</c:v>
                </c:pt>
                <c:pt idx="1709">
                  <c:v>21/08/2025 20:50</c:v>
                </c:pt>
                <c:pt idx="1710">
                  <c:v>21/08/2025 21:00</c:v>
                </c:pt>
                <c:pt idx="1711">
                  <c:v>21/08/2025 21:10</c:v>
                </c:pt>
                <c:pt idx="1712">
                  <c:v>21/08/2025 21:20</c:v>
                </c:pt>
                <c:pt idx="1713">
                  <c:v>21/08/2025 21:30</c:v>
                </c:pt>
                <c:pt idx="1714">
                  <c:v>21/08/2025 21:40</c:v>
                </c:pt>
                <c:pt idx="1715">
                  <c:v>21/08/2025 21:50</c:v>
                </c:pt>
                <c:pt idx="1716">
                  <c:v>21/08/2025 22:00</c:v>
                </c:pt>
                <c:pt idx="1717">
                  <c:v>21/08/2025 22:10</c:v>
                </c:pt>
                <c:pt idx="1718">
                  <c:v>21/08/2025 22:20</c:v>
                </c:pt>
                <c:pt idx="1719">
                  <c:v>21/08/2025 22:30</c:v>
                </c:pt>
                <c:pt idx="1720">
                  <c:v>21/08/2025 22:40</c:v>
                </c:pt>
                <c:pt idx="1721">
                  <c:v>21/08/2025 22:50</c:v>
                </c:pt>
                <c:pt idx="1722">
                  <c:v>21/08/2025 23:00</c:v>
                </c:pt>
                <c:pt idx="1723">
                  <c:v>21/08/2025 23:10</c:v>
                </c:pt>
                <c:pt idx="1724">
                  <c:v>21/08/2025 23:20</c:v>
                </c:pt>
                <c:pt idx="1725">
                  <c:v>21/08/2025 23:30</c:v>
                </c:pt>
                <c:pt idx="1726">
                  <c:v>21/08/2025 23:40</c:v>
                </c:pt>
                <c:pt idx="1727">
                  <c:v>21/08/2025 23:50</c:v>
                </c:pt>
                <c:pt idx="1728">
                  <c:v>22/08/2025 00:00</c:v>
                </c:pt>
                <c:pt idx="1729">
                  <c:v>22/08/2025 00:10</c:v>
                </c:pt>
                <c:pt idx="1730">
                  <c:v>22/08/2025 00:20</c:v>
                </c:pt>
                <c:pt idx="1731">
                  <c:v>22/08/2025 00:30</c:v>
                </c:pt>
                <c:pt idx="1732">
                  <c:v>22/08/2025 00:40</c:v>
                </c:pt>
                <c:pt idx="1733">
                  <c:v>22/08/2025 00:50</c:v>
                </c:pt>
                <c:pt idx="1734">
                  <c:v>22/08/2025 01:00</c:v>
                </c:pt>
                <c:pt idx="1735">
                  <c:v>22/08/2025 01:10</c:v>
                </c:pt>
                <c:pt idx="1736">
                  <c:v>22/08/2025 01:20</c:v>
                </c:pt>
                <c:pt idx="1737">
                  <c:v>22/08/2025 01:30</c:v>
                </c:pt>
                <c:pt idx="1738">
                  <c:v>22/08/2025 01:40</c:v>
                </c:pt>
                <c:pt idx="1739">
                  <c:v>22/08/2025 01:50</c:v>
                </c:pt>
                <c:pt idx="1740">
                  <c:v>22/08/2025 02:00</c:v>
                </c:pt>
                <c:pt idx="1741">
                  <c:v>22/08/2025 02:10</c:v>
                </c:pt>
                <c:pt idx="1742">
                  <c:v>22/08/2025 02:20</c:v>
                </c:pt>
                <c:pt idx="1743">
                  <c:v>22/08/2025 02:30</c:v>
                </c:pt>
                <c:pt idx="1744">
                  <c:v>22/08/2025 02:40</c:v>
                </c:pt>
                <c:pt idx="1745">
                  <c:v>22/08/2025 02:50</c:v>
                </c:pt>
                <c:pt idx="1746">
                  <c:v>22/08/2025 03:00</c:v>
                </c:pt>
                <c:pt idx="1747">
                  <c:v>22/08/2025 03:10</c:v>
                </c:pt>
                <c:pt idx="1748">
                  <c:v>22/08/2025 03:20</c:v>
                </c:pt>
                <c:pt idx="1749">
                  <c:v>22/08/2025 03:30</c:v>
                </c:pt>
                <c:pt idx="1750">
                  <c:v>22/08/2025 03:40</c:v>
                </c:pt>
                <c:pt idx="1751">
                  <c:v>22/08/2025 03:50</c:v>
                </c:pt>
                <c:pt idx="1752">
                  <c:v>22/08/2025 04:00</c:v>
                </c:pt>
                <c:pt idx="1753">
                  <c:v>22/08/2025 04:10</c:v>
                </c:pt>
                <c:pt idx="1754">
                  <c:v>22/08/2025 04:20</c:v>
                </c:pt>
                <c:pt idx="1755">
                  <c:v>22/08/2025 04:30</c:v>
                </c:pt>
                <c:pt idx="1756">
                  <c:v>22/08/2025 04:40</c:v>
                </c:pt>
                <c:pt idx="1757">
                  <c:v>22/08/2025 04:50</c:v>
                </c:pt>
                <c:pt idx="1758">
                  <c:v>22/08/2025 05:00</c:v>
                </c:pt>
                <c:pt idx="1759">
                  <c:v>22/08/2025 05:10</c:v>
                </c:pt>
                <c:pt idx="1760">
                  <c:v>22/08/2025 05:20</c:v>
                </c:pt>
                <c:pt idx="1761">
                  <c:v>22/08/2025 05:30</c:v>
                </c:pt>
                <c:pt idx="1762">
                  <c:v>22/08/2025 05:40</c:v>
                </c:pt>
                <c:pt idx="1763">
                  <c:v>22/08/2025 05:50</c:v>
                </c:pt>
                <c:pt idx="1764">
                  <c:v>22/08/2025 06:00</c:v>
                </c:pt>
                <c:pt idx="1765">
                  <c:v>22/08/2025 06:10</c:v>
                </c:pt>
                <c:pt idx="1766">
                  <c:v>22/08/2025 06:20</c:v>
                </c:pt>
                <c:pt idx="1767">
                  <c:v>22/08/2025 06:30</c:v>
                </c:pt>
                <c:pt idx="1768">
                  <c:v>22/08/2025 06:40</c:v>
                </c:pt>
                <c:pt idx="1769">
                  <c:v>22/08/2025 06:50</c:v>
                </c:pt>
                <c:pt idx="1770">
                  <c:v>22/08/2025 07:00</c:v>
                </c:pt>
                <c:pt idx="1771">
                  <c:v>22/08/2025 07:10</c:v>
                </c:pt>
                <c:pt idx="1772">
                  <c:v>22/08/2025 07:20</c:v>
                </c:pt>
                <c:pt idx="1773">
                  <c:v>22/08/2025 07:30</c:v>
                </c:pt>
                <c:pt idx="1774">
                  <c:v>22/08/2025 07:40</c:v>
                </c:pt>
                <c:pt idx="1775">
                  <c:v>22/08/2025 07:50</c:v>
                </c:pt>
                <c:pt idx="1776">
                  <c:v>22/08/2025 08:00</c:v>
                </c:pt>
                <c:pt idx="1777">
                  <c:v>22/08/2025 08:10</c:v>
                </c:pt>
                <c:pt idx="1778">
                  <c:v>22/08/2025 08:20</c:v>
                </c:pt>
                <c:pt idx="1779">
                  <c:v>22/08/2025 08:30</c:v>
                </c:pt>
                <c:pt idx="1780">
                  <c:v>22/08/2025 08:40</c:v>
                </c:pt>
                <c:pt idx="1781">
                  <c:v>22/08/2025 08:50</c:v>
                </c:pt>
                <c:pt idx="1782">
                  <c:v>22/08/2025 09:00</c:v>
                </c:pt>
                <c:pt idx="1783">
                  <c:v>22/08/2025 09:10</c:v>
                </c:pt>
                <c:pt idx="1784">
                  <c:v>22/08/2025 09:20</c:v>
                </c:pt>
                <c:pt idx="1785">
                  <c:v>22/08/2025 09:30</c:v>
                </c:pt>
                <c:pt idx="1786">
                  <c:v>22/08/2025 09:40</c:v>
                </c:pt>
                <c:pt idx="1787">
                  <c:v>22/08/2025 09:50</c:v>
                </c:pt>
                <c:pt idx="1788">
                  <c:v>22/08/2025 10:00</c:v>
                </c:pt>
                <c:pt idx="1789">
                  <c:v>22/08/2025 10:10</c:v>
                </c:pt>
                <c:pt idx="1790">
                  <c:v>22/08/2025 10:20</c:v>
                </c:pt>
                <c:pt idx="1791">
                  <c:v>22/08/2025 10:30</c:v>
                </c:pt>
                <c:pt idx="1792">
                  <c:v>22/08/2025 10:40</c:v>
                </c:pt>
                <c:pt idx="1793">
                  <c:v>22/08/2025 10:50</c:v>
                </c:pt>
                <c:pt idx="1794">
                  <c:v>22/08/2025 11:00</c:v>
                </c:pt>
                <c:pt idx="1795">
                  <c:v>22/08/2025 11:10</c:v>
                </c:pt>
                <c:pt idx="1796">
                  <c:v>22/08/2025 11:20</c:v>
                </c:pt>
                <c:pt idx="1797">
                  <c:v>22/08/2025 11:30</c:v>
                </c:pt>
                <c:pt idx="1798">
                  <c:v>22/08/2025 11:40</c:v>
                </c:pt>
                <c:pt idx="1799">
                  <c:v>22/08/2025 11:50</c:v>
                </c:pt>
                <c:pt idx="1800">
                  <c:v>22/08/2025 12:00</c:v>
                </c:pt>
                <c:pt idx="1801">
                  <c:v>22/08/2025 12:10</c:v>
                </c:pt>
                <c:pt idx="1802">
                  <c:v>22/08/2025 12:20</c:v>
                </c:pt>
                <c:pt idx="1803">
                  <c:v>22/08/2025 12:30</c:v>
                </c:pt>
                <c:pt idx="1804">
                  <c:v>22/08/2025 12:40</c:v>
                </c:pt>
                <c:pt idx="1805">
                  <c:v>22/08/2025 12:50</c:v>
                </c:pt>
                <c:pt idx="1806">
                  <c:v>22/08/2025 13:00</c:v>
                </c:pt>
                <c:pt idx="1807">
                  <c:v>22/08/2025 13:10</c:v>
                </c:pt>
                <c:pt idx="1808">
                  <c:v>22/08/2025 13:20</c:v>
                </c:pt>
                <c:pt idx="1809">
                  <c:v>22/08/2025 13:30</c:v>
                </c:pt>
                <c:pt idx="1810">
                  <c:v>22/08/2025 13:40</c:v>
                </c:pt>
                <c:pt idx="1811">
                  <c:v>22/08/2025 13:50</c:v>
                </c:pt>
                <c:pt idx="1812">
                  <c:v>22/08/2025 14:00</c:v>
                </c:pt>
                <c:pt idx="1813">
                  <c:v>22/08/2025 14:10</c:v>
                </c:pt>
                <c:pt idx="1814">
                  <c:v>22/08/2025 14:20</c:v>
                </c:pt>
                <c:pt idx="1815">
                  <c:v>22/08/2025 14:30</c:v>
                </c:pt>
                <c:pt idx="1816">
                  <c:v>22/08/2025 14:40</c:v>
                </c:pt>
                <c:pt idx="1817">
                  <c:v>22/08/2025 14:50</c:v>
                </c:pt>
                <c:pt idx="1818">
                  <c:v>22/08/2025 15:00</c:v>
                </c:pt>
                <c:pt idx="1819">
                  <c:v>22/08/2025 15:10</c:v>
                </c:pt>
                <c:pt idx="1820">
                  <c:v>22/08/2025 15:20</c:v>
                </c:pt>
                <c:pt idx="1821">
                  <c:v>22/08/2025 15:30</c:v>
                </c:pt>
                <c:pt idx="1822">
                  <c:v>22/08/2025 15:40</c:v>
                </c:pt>
                <c:pt idx="1823">
                  <c:v>22/08/2025 15:50</c:v>
                </c:pt>
                <c:pt idx="1824">
                  <c:v>22/08/2025 16:00</c:v>
                </c:pt>
                <c:pt idx="1825">
                  <c:v>22/08/2025 16:10</c:v>
                </c:pt>
                <c:pt idx="1826">
                  <c:v>22/08/2025 16:20</c:v>
                </c:pt>
                <c:pt idx="1827">
                  <c:v>22/08/2025 16:30</c:v>
                </c:pt>
                <c:pt idx="1828">
                  <c:v>22/08/2025 16:40</c:v>
                </c:pt>
                <c:pt idx="1829">
                  <c:v>22/08/2025 16:50</c:v>
                </c:pt>
                <c:pt idx="1830">
                  <c:v>22/08/2025 17:00</c:v>
                </c:pt>
                <c:pt idx="1831">
                  <c:v>22/08/2025 17:10</c:v>
                </c:pt>
                <c:pt idx="1832">
                  <c:v>22/08/2025 17:20</c:v>
                </c:pt>
                <c:pt idx="1833">
                  <c:v>22/08/2025 17:30</c:v>
                </c:pt>
                <c:pt idx="1834">
                  <c:v>22/08/2025 17:40</c:v>
                </c:pt>
                <c:pt idx="1835">
                  <c:v>22/08/2025 17:50</c:v>
                </c:pt>
                <c:pt idx="1836">
                  <c:v>22/08/2025 18:00</c:v>
                </c:pt>
                <c:pt idx="1837">
                  <c:v>22/08/2025 18:10</c:v>
                </c:pt>
                <c:pt idx="1838">
                  <c:v>22/08/2025 18:20</c:v>
                </c:pt>
                <c:pt idx="1839">
                  <c:v>22/08/2025 18:30</c:v>
                </c:pt>
                <c:pt idx="1840">
                  <c:v>22/08/2025 18:40</c:v>
                </c:pt>
                <c:pt idx="1841">
                  <c:v>22/08/2025 18:50</c:v>
                </c:pt>
                <c:pt idx="1842">
                  <c:v>22/08/2025 19:00</c:v>
                </c:pt>
                <c:pt idx="1843">
                  <c:v>22/08/2025 19:10</c:v>
                </c:pt>
                <c:pt idx="1844">
                  <c:v>22/08/2025 19:20</c:v>
                </c:pt>
                <c:pt idx="1845">
                  <c:v>22/08/2025 19:30</c:v>
                </c:pt>
                <c:pt idx="1846">
                  <c:v>22/08/2025 19:40</c:v>
                </c:pt>
                <c:pt idx="1847">
                  <c:v>22/08/2025 19:50</c:v>
                </c:pt>
                <c:pt idx="1848">
                  <c:v>22/08/2025 20:00</c:v>
                </c:pt>
                <c:pt idx="1849">
                  <c:v>22/08/2025 20:10</c:v>
                </c:pt>
                <c:pt idx="1850">
                  <c:v>22/08/2025 20:20</c:v>
                </c:pt>
                <c:pt idx="1851">
                  <c:v>22/08/2025 20:30</c:v>
                </c:pt>
                <c:pt idx="1852">
                  <c:v>22/08/2025 20:40</c:v>
                </c:pt>
                <c:pt idx="1853">
                  <c:v>22/08/2025 20:50</c:v>
                </c:pt>
                <c:pt idx="1854">
                  <c:v>22/08/2025 21:00</c:v>
                </c:pt>
                <c:pt idx="1855">
                  <c:v>22/08/2025 21:10</c:v>
                </c:pt>
                <c:pt idx="1856">
                  <c:v>22/08/2025 21:20</c:v>
                </c:pt>
                <c:pt idx="1857">
                  <c:v>22/08/2025 21:30</c:v>
                </c:pt>
                <c:pt idx="1858">
                  <c:v>22/08/2025 21:40</c:v>
                </c:pt>
                <c:pt idx="1859">
                  <c:v>22/08/2025 21:50</c:v>
                </c:pt>
                <c:pt idx="1860">
                  <c:v>22/08/2025 22:00</c:v>
                </c:pt>
                <c:pt idx="1861">
                  <c:v>22/08/2025 22:10</c:v>
                </c:pt>
                <c:pt idx="1862">
                  <c:v>22/08/2025 22:20</c:v>
                </c:pt>
                <c:pt idx="1863">
                  <c:v>22/08/2025 22:30</c:v>
                </c:pt>
                <c:pt idx="1864">
                  <c:v>22/08/2025 22:40</c:v>
                </c:pt>
                <c:pt idx="1865">
                  <c:v>22/08/2025 22:50</c:v>
                </c:pt>
                <c:pt idx="1866">
                  <c:v>22/08/2025 23:00</c:v>
                </c:pt>
                <c:pt idx="1867">
                  <c:v>22/08/2025 23:10</c:v>
                </c:pt>
                <c:pt idx="1868">
                  <c:v>22/08/2025 23:20</c:v>
                </c:pt>
                <c:pt idx="1869">
                  <c:v>22/08/2025 23:30</c:v>
                </c:pt>
                <c:pt idx="1870">
                  <c:v>22/08/2025 23:40</c:v>
                </c:pt>
                <c:pt idx="1871">
                  <c:v>22/08/2025 23:50</c:v>
                </c:pt>
                <c:pt idx="1872">
                  <c:v>23/08/2025 00:00</c:v>
                </c:pt>
                <c:pt idx="1873">
                  <c:v>23/08/2025 00:10</c:v>
                </c:pt>
                <c:pt idx="1874">
                  <c:v>23/08/2025 00:20</c:v>
                </c:pt>
                <c:pt idx="1875">
                  <c:v>23/08/2025 00:30</c:v>
                </c:pt>
                <c:pt idx="1876">
                  <c:v>23/08/2025 00:40</c:v>
                </c:pt>
                <c:pt idx="1877">
                  <c:v>23/08/2025 00:50</c:v>
                </c:pt>
                <c:pt idx="1878">
                  <c:v>23/08/2025 01:00</c:v>
                </c:pt>
                <c:pt idx="1879">
                  <c:v>23/08/2025 01:10</c:v>
                </c:pt>
                <c:pt idx="1880">
                  <c:v>23/08/2025 01:20</c:v>
                </c:pt>
                <c:pt idx="1881">
                  <c:v>23/08/2025 01:30</c:v>
                </c:pt>
                <c:pt idx="1882">
                  <c:v>23/08/2025 01:40</c:v>
                </c:pt>
                <c:pt idx="1883">
                  <c:v>23/08/2025 01:50</c:v>
                </c:pt>
                <c:pt idx="1884">
                  <c:v>23/08/2025 02:00</c:v>
                </c:pt>
                <c:pt idx="1885">
                  <c:v>23/08/2025 02:10</c:v>
                </c:pt>
                <c:pt idx="1886">
                  <c:v>23/08/2025 02:20</c:v>
                </c:pt>
                <c:pt idx="1887">
                  <c:v>23/08/2025 02:30</c:v>
                </c:pt>
                <c:pt idx="1888">
                  <c:v>23/08/2025 02:40</c:v>
                </c:pt>
                <c:pt idx="1889">
                  <c:v>23/08/2025 02:50</c:v>
                </c:pt>
                <c:pt idx="1890">
                  <c:v>23/08/2025 03:00</c:v>
                </c:pt>
                <c:pt idx="1891">
                  <c:v>23/08/2025 03:10</c:v>
                </c:pt>
                <c:pt idx="1892">
                  <c:v>23/08/2025 03:20</c:v>
                </c:pt>
                <c:pt idx="1893">
                  <c:v>23/08/2025 03:30</c:v>
                </c:pt>
                <c:pt idx="1894">
                  <c:v>23/08/2025 03:40</c:v>
                </c:pt>
                <c:pt idx="1895">
                  <c:v>23/08/2025 03:50</c:v>
                </c:pt>
                <c:pt idx="1896">
                  <c:v>23/08/2025 04:00</c:v>
                </c:pt>
                <c:pt idx="1897">
                  <c:v>23/08/2025 04:10</c:v>
                </c:pt>
                <c:pt idx="1898">
                  <c:v>23/08/2025 04:20</c:v>
                </c:pt>
                <c:pt idx="1899">
                  <c:v>23/08/2025 04:30</c:v>
                </c:pt>
                <c:pt idx="1900">
                  <c:v>23/08/2025 04:40</c:v>
                </c:pt>
                <c:pt idx="1901">
                  <c:v>23/08/2025 04:50</c:v>
                </c:pt>
                <c:pt idx="1902">
                  <c:v>23/08/2025 05:00</c:v>
                </c:pt>
                <c:pt idx="1903">
                  <c:v>23/08/2025 05:10</c:v>
                </c:pt>
                <c:pt idx="1904">
                  <c:v>23/08/2025 05:20</c:v>
                </c:pt>
                <c:pt idx="1905">
                  <c:v>23/08/2025 05:30</c:v>
                </c:pt>
                <c:pt idx="1906">
                  <c:v>23/08/2025 05:40</c:v>
                </c:pt>
                <c:pt idx="1907">
                  <c:v>23/08/2025 05:50</c:v>
                </c:pt>
                <c:pt idx="1908">
                  <c:v>23/08/2025 06:00</c:v>
                </c:pt>
                <c:pt idx="1909">
                  <c:v>23/08/2025 06:10</c:v>
                </c:pt>
                <c:pt idx="1910">
                  <c:v>23/08/2025 06:20</c:v>
                </c:pt>
                <c:pt idx="1911">
                  <c:v>23/08/2025 06:30</c:v>
                </c:pt>
                <c:pt idx="1912">
                  <c:v>23/08/2025 06:40</c:v>
                </c:pt>
                <c:pt idx="1913">
                  <c:v>23/08/2025 06:50</c:v>
                </c:pt>
                <c:pt idx="1914">
                  <c:v>23/08/2025 07:00</c:v>
                </c:pt>
                <c:pt idx="1915">
                  <c:v>23/08/2025 07:10</c:v>
                </c:pt>
                <c:pt idx="1916">
                  <c:v>23/08/2025 07:20</c:v>
                </c:pt>
                <c:pt idx="1917">
                  <c:v>23/08/2025 07:30</c:v>
                </c:pt>
                <c:pt idx="1918">
                  <c:v>23/08/2025 07:40</c:v>
                </c:pt>
                <c:pt idx="1919">
                  <c:v>23/08/2025 07:50</c:v>
                </c:pt>
                <c:pt idx="1920">
                  <c:v>23/08/2025 08:00</c:v>
                </c:pt>
                <c:pt idx="1921">
                  <c:v>23/08/2025 08:10</c:v>
                </c:pt>
                <c:pt idx="1922">
                  <c:v>23/08/2025 08:20</c:v>
                </c:pt>
                <c:pt idx="1923">
                  <c:v>23/08/2025 08:30</c:v>
                </c:pt>
                <c:pt idx="1924">
                  <c:v>23/08/2025 08:40</c:v>
                </c:pt>
                <c:pt idx="1925">
                  <c:v>23/08/2025 08:50</c:v>
                </c:pt>
                <c:pt idx="1926">
                  <c:v>23/08/2025 09:00</c:v>
                </c:pt>
                <c:pt idx="1927">
                  <c:v>23/08/2025 09:10</c:v>
                </c:pt>
                <c:pt idx="1928">
                  <c:v>23/08/2025 09:20</c:v>
                </c:pt>
                <c:pt idx="1929">
                  <c:v>23/08/2025 09:30</c:v>
                </c:pt>
                <c:pt idx="1930">
                  <c:v>23/08/2025 09:40</c:v>
                </c:pt>
                <c:pt idx="1931">
                  <c:v>23/08/2025 09:50</c:v>
                </c:pt>
                <c:pt idx="1932">
                  <c:v>23/08/2025 10:00</c:v>
                </c:pt>
                <c:pt idx="1933">
                  <c:v>23/08/2025 10:10</c:v>
                </c:pt>
                <c:pt idx="1934">
                  <c:v>23/08/2025 10:20</c:v>
                </c:pt>
                <c:pt idx="1935">
                  <c:v>23/08/2025 10:30</c:v>
                </c:pt>
                <c:pt idx="1936">
                  <c:v>23/08/2025 10:40</c:v>
                </c:pt>
                <c:pt idx="1937">
                  <c:v>23/08/2025 10:50</c:v>
                </c:pt>
                <c:pt idx="1938">
                  <c:v>23/08/2025 11:00</c:v>
                </c:pt>
                <c:pt idx="1939">
                  <c:v>23/08/2025 11:10</c:v>
                </c:pt>
                <c:pt idx="1940">
                  <c:v>23/08/2025 11:20</c:v>
                </c:pt>
                <c:pt idx="1941">
                  <c:v>23/08/2025 11:30</c:v>
                </c:pt>
                <c:pt idx="1942">
                  <c:v>23/08/2025 11:40</c:v>
                </c:pt>
                <c:pt idx="1943">
                  <c:v>23/08/2025 11:50</c:v>
                </c:pt>
                <c:pt idx="1944">
                  <c:v>23/08/2025 12:00</c:v>
                </c:pt>
                <c:pt idx="1945">
                  <c:v>23/08/2025 12:10</c:v>
                </c:pt>
                <c:pt idx="1946">
                  <c:v>23/08/2025 12:20</c:v>
                </c:pt>
                <c:pt idx="1947">
                  <c:v>23/08/2025 12:30</c:v>
                </c:pt>
                <c:pt idx="1948">
                  <c:v>23/08/2025 12:40</c:v>
                </c:pt>
                <c:pt idx="1949">
                  <c:v>23/08/2025 12:50</c:v>
                </c:pt>
                <c:pt idx="1950">
                  <c:v>23/08/2025 13:00</c:v>
                </c:pt>
                <c:pt idx="1951">
                  <c:v>23/08/2025 13:10</c:v>
                </c:pt>
                <c:pt idx="1952">
                  <c:v>23/08/2025 13:20</c:v>
                </c:pt>
                <c:pt idx="1953">
                  <c:v>23/08/2025 13:30</c:v>
                </c:pt>
                <c:pt idx="1954">
                  <c:v>23/08/2025 13:40</c:v>
                </c:pt>
                <c:pt idx="1955">
                  <c:v>23/08/2025 13:50</c:v>
                </c:pt>
                <c:pt idx="1956">
                  <c:v>23/08/2025 14:00</c:v>
                </c:pt>
                <c:pt idx="1957">
                  <c:v>23/08/2025 14:10</c:v>
                </c:pt>
                <c:pt idx="1958">
                  <c:v>23/08/2025 14:20</c:v>
                </c:pt>
                <c:pt idx="1959">
                  <c:v>23/08/2025 14:30</c:v>
                </c:pt>
                <c:pt idx="1960">
                  <c:v>23/08/2025 14:40</c:v>
                </c:pt>
                <c:pt idx="1961">
                  <c:v>23/08/2025 14:50</c:v>
                </c:pt>
                <c:pt idx="1962">
                  <c:v>23/08/2025 15:00</c:v>
                </c:pt>
                <c:pt idx="1963">
                  <c:v>23/08/2025 15:10</c:v>
                </c:pt>
                <c:pt idx="1964">
                  <c:v>23/08/2025 15:20</c:v>
                </c:pt>
                <c:pt idx="1965">
                  <c:v>23/08/2025 15:30</c:v>
                </c:pt>
                <c:pt idx="1966">
                  <c:v>23/08/2025 15:40</c:v>
                </c:pt>
                <c:pt idx="1967">
                  <c:v>23/08/2025 15:50</c:v>
                </c:pt>
                <c:pt idx="1968">
                  <c:v>23/08/2025 16:00</c:v>
                </c:pt>
                <c:pt idx="1969">
                  <c:v>23/08/2025 16:10</c:v>
                </c:pt>
                <c:pt idx="1970">
                  <c:v>23/08/2025 16:20</c:v>
                </c:pt>
                <c:pt idx="1971">
                  <c:v>23/08/2025 16:30</c:v>
                </c:pt>
                <c:pt idx="1972">
                  <c:v>23/08/2025 16:40</c:v>
                </c:pt>
                <c:pt idx="1973">
                  <c:v>23/08/2025 16:50</c:v>
                </c:pt>
                <c:pt idx="1974">
                  <c:v>23/08/2025 17:00</c:v>
                </c:pt>
                <c:pt idx="1975">
                  <c:v>23/08/2025 17:10</c:v>
                </c:pt>
                <c:pt idx="1976">
                  <c:v>23/08/2025 17:20</c:v>
                </c:pt>
                <c:pt idx="1977">
                  <c:v>23/08/2025 17:30</c:v>
                </c:pt>
                <c:pt idx="1978">
                  <c:v>23/08/2025 17:40</c:v>
                </c:pt>
                <c:pt idx="1979">
                  <c:v>23/08/2025 17:50</c:v>
                </c:pt>
                <c:pt idx="1980">
                  <c:v>23/08/2025 18:00</c:v>
                </c:pt>
                <c:pt idx="1981">
                  <c:v>23/08/2025 18:10</c:v>
                </c:pt>
                <c:pt idx="1982">
                  <c:v>23/08/2025 18:20</c:v>
                </c:pt>
                <c:pt idx="1983">
                  <c:v>23/08/2025 18:30</c:v>
                </c:pt>
                <c:pt idx="1984">
                  <c:v>23/08/2025 18:40</c:v>
                </c:pt>
                <c:pt idx="1985">
                  <c:v>23/08/2025 18:50</c:v>
                </c:pt>
                <c:pt idx="1986">
                  <c:v>23/08/2025 19:00</c:v>
                </c:pt>
                <c:pt idx="1987">
                  <c:v>23/08/2025 19:10</c:v>
                </c:pt>
                <c:pt idx="1988">
                  <c:v>23/08/2025 19:20</c:v>
                </c:pt>
                <c:pt idx="1989">
                  <c:v>23/08/2025 19:30</c:v>
                </c:pt>
                <c:pt idx="1990">
                  <c:v>23/08/2025 19:40</c:v>
                </c:pt>
                <c:pt idx="1991">
                  <c:v>23/08/2025 19:50</c:v>
                </c:pt>
                <c:pt idx="1992">
                  <c:v>23/08/2025 20:00</c:v>
                </c:pt>
                <c:pt idx="1993">
                  <c:v>23/08/2025 20:10</c:v>
                </c:pt>
                <c:pt idx="1994">
                  <c:v>23/08/2025 20:20</c:v>
                </c:pt>
                <c:pt idx="1995">
                  <c:v>23/08/2025 20:30</c:v>
                </c:pt>
                <c:pt idx="1996">
                  <c:v>23/08/2025 20:40</c:v>
                </c:pt>
                <c:pt idx="1997">
                  <c:v>23/08/2025 20:50</c:v>
                </c:pt>
                <c:pt idx="1998">
                  <c:v>23/08/2025 21:00</c:v>
                </c:pt>
                <c:pt idx="1999">
                  <c:v>23/08/2025 21:10</c:v>
                </c:pt>
                <c:pt idx="2000">
                  <c:v>23/08/2025 21:20</c:v>
                </c:pt>
                <c:pt idx="2001">
                  <c:v>23/08/2025 21:30</c:v>
                </c:pt>
                <c:pt idx="2002">
                  <c:v>23/08/2025 21:40</c:v>
                </c:pt>
                <c:pt idx="2003">
                  <c:v>23/08/2025 21:50</c:v>
                </c:pt>
                <c:pt idx="2004">
                  <c:v>23/08/2025 22:00</c:v>
                </c:pt>
                <c:pt idx="2005">
                  <c:v>23/08/2025 22:10</c:v>
                </c:pt>
                <c:pt idx="2006">
                  <c:v>23/08/2025 22:20</c:v>
                </c:pt>
                <c:pt idx="2007">
                  <c:v>23/08/2025 22:30</c:v>
                </c:pt>
                <c:pt idx="2008">
                  <c:v>23/08/2025 22:40</c:v>
                </c:pt>
                <c:pt idx="2009">
                  <c:v>23/08/2025 22:50</c:v>
                </c:pt>
                <c:pt idx="2010">
                  <c:v>23/08/2025 23:00</c:v>
                </c:pt>
                <c:pt idx="2011">
                  <c:v>23/08/2025 23:10</c:v>
                </c:pt>
                <c:pt idx="2012">
                  <c:v>23/08/2025 23:20</c:v>
                </c:pt>
                <c:pt idx="2013">
                  <c:v>23/08/2025 23:30</c:v>
                </c:pt>
                <c:pt idx="2014">
                  <c:v>23/08/2025 23:40</c:v>
                </c:pt>
                <c:pt idx="2015">
                  <c:v>23/08/2025 23:50</c:v>
                </c:pt>
                <c:pt idx="2016">
                  <c:v>24/08/2025 00:00</c:v>
                </c:pt>
                <c:pt idx="2017">
                  <c:v>24/08/2025 00:10</c:v>
                </c:pt>
                <c:pt idx="2018">
                  <c:v>24/08/2025 00:20</c:v>
                </c:pt>
                <c:pt idx="2019">
                  <c:v>24/08/2025 00:30</c:v>
                </c:pt>
                <c:pt idx="2020">
                  <c:v>24/08/2025 00:40</c:v>
                </c:pt>
                <c:pt idx="2021">
                  <c:v>24/08/2025 00:50</c:v>
                </c:pt>
                <c:pt idx="2022">
                  <c:v>24/08/2025 01:00</c:v>
                </c:pt>
                <c:pt idx="2023">
                  <c:v>24/08/2025 01:10</c:v>
                </c:pt>
                <c:pt idx="2024">
                  <c:v>24/08/2025 01:20</c:v>
                </c:pt>
                <c:pt idx="2025">
                  <c:v>24/08/2025 01:30</c:v>
                </c:pt>
                <c:pt idx="2026">
                  <c:v>24/08/2025 01:40</c:v>
                </c:pt>
                <c:pt idx="2027">
                  <c:v>24/08/2025 01:50</c:v>
                </c:pt>
                <c:pt idx="2028">
                  <c:v>24/08/2025 02:00</c:v>
                </c:pt>
                <c:pt idx="2029">
                  <c:v>24/08/2025 02:10</c:v>
                </c:pt>
                <c:pt idx="2030">
                  <c:v>24/08/2025 02:20</c:v>
                </c:pt>
                <c:pt idx="2031">
                  <c:v>24/08/2025 02:30</c:v>
                </c:pt>
                <c:pt idx="2032">
                  <c:v>24/08/2025 02:40</c:v>
                </c:pt>
                <c:pt idx="2033">
                  <c:v>24/08/2025 02:50</c:v>
                </c:pt>
                <c:pt idx="2034">
                  <c:v>24/08/2025 03:00</c:v>
                </c:pt>
                <c:pt idx="2035">
                  <c:v>24/08/2025 03:10</c:v>
                </c:pt>
                <c:pt idx="2036">
                  <c:v>24/08/2025 03:20</c:v>
                </c:pt>
                <c:pt idx="2037">
                  <c:v>24/08/2025 03:30</c:v>
                </c:pt>
                <c:pt idx="2038">
                  <c:v>24/08/2025 03:40</c:v>
                </c:pt>
                <c:pt idx="2039">
                  <c:v>24/08/2025 03:50</c:v>
                </c:pt>
                <c:pt idx="2040">
                  <c:v>24/08/2025 04:00</c:v>
                </c:pt>
                <c:pt idx="2041">
                  <c:v>24/08/2025 04:10</c:v>
                </c:pt>
                <c:pt idx="2042">
                  <c:v>24/08/2025 04:20</c:v>
                </c:pt>
                <c:pt idx="2043">
                  <c:v>24/08/2025 04:30</c:v>
                </c:pt>
                <c:pt idx="2044">
                  <c:v>24/08/2025 04:40</c:v>
                </c:pt>
                <c:pt idx="2045">
                  <c:v>24/08/2025 04:50</c:v>
                </c:pt>
                <c:pt idx="2046">
                  <c:v>24/08/2025 05:00</c:v>
                </c:pt>
                <c:pt idx="2047">
                  <c:v>24/08/2025 05:10</c:v>
                </c:pt>
                <c:pt idx="2048">
                  <c:v>24/08/2025 05:20</c:v>
                </c:pt>
                <c:pt idx="2049">
                  <c:v>24/08/2025 05:30</c:v>
                </c:pt>
                <c:pt idx="2050">
                  <c:v>24/08/2025 05:40</c:v>
                </c:pt>
                <c:pt idx="2051">
                  <c:v>24/08/2025 05:50</c:v>
                </c:pt>
                <c:pt idx="2052">
                  <c:v>24/08/2025 06:00</c:v>
                </c:pt>
                <c:pt idx="2053">
                  <c:v>24/08/2025 06:10</c:v>
                </c:pt>
                <c:pt idx="2054">
                  <c:v>24/08/2025 06:20</c:v>
                </c:pt>
                <c:pt idx="2055">
                  <c:v>24/08/2025 06:30</c:v>
                </c:pt>
                <c:pt idx="2056">
                  <c:v>24/08/2025 06:40</c:v>
                </c:pt>
                <c:pt idx="2057">
                  <c:v>24/08/2025 06:50</c:v>
                </c:pt>
                <c:pt idx="2058">
                  <c:v>24/08/2025 07:00</c:v>
                </c:pt>
                <c:pt idx="2059">
                  <c:v>24/08/2025 07:10</c:v>
                </c:pt>
                <c:pt idx="2060">
                  <c:v>24/08/2025 07:20</c:v>
                </c:pt>
                <c:pt idx="2061">
                  <c:v>24/08/2025 07:30</c:v>
                </c:pt>
                <c:pt idx="2062">
                  <c:v>24/08/2025 07:40</c:v>
                </c:pt>
                <c:pt idx="2063">
                  <c:v>24/08/2025 07:50</c:v>
                </c:pt>
                <c:pt idx="2064">
                  <c:v>24/08/2025 08:00</c:v>
                </c:pt>
                <c:pt idx="2065">
                  <c:v>24/08/2025 08:10</c:v>
                </c:pt>
                <c:pt idx="2066">
                  <c:v>24/08/2025 08:20</c:v>
                </c:pt>
                <c:pt idx="2067">
                  <c:v>24/08/2025 08:30</c:v>
                </c:pt>
                <c:pt idx="2068">
                  <c:v>24/08/2025 08:40</c:v>
                </c:pt>
                <c:pt idx="2069">
                  <c:v>24/08/2025 08:50</c:v>
                </c:pt>
                <c:pt idx="2070">
                  <c:v>24/08/2025 09:00</c:v>
                </c:pt>
                <c:pt idx="2071">
                  <c:v>24/08/2025 09:10</c:v>
                </c:pt>
                <c:pt idx="2072">
                  <c:v>24/08/2025 09:20</c:v>
                </c:pt>
                <c:pt idx="2073">
                  <c:v>24/08/2025 09:30</c:v>
                </c:pt>
                <c:pt idx="2074">
                  <c:v>24/08/2025 09:40</c:v>
                </c:pt>
                <c:pt idx="2075">
                  <c:v>24/08/2025 09:50</c:v>
                </c:pt>
                <c:pt idx="2076">
                  <c:v>24/08/2025 10:00</c:v>
                </c:pt>
                <c:pt idx="2077">
                  <c:v>24/08/2025 10:10</c:v>
                </c:pt>
                <c:pt idx="2078">
                  <c:v>24/08/2025 10:20</c:v>
                </c:pt>
                <c:pt idx="2079">
                  <c:v>24/08/2025 10:30</c:v>
                </c:pt>
                <c:pt idx="2080">
                  <c:v>24/08/2025 10:40</c:v>
                </c:pt>
                <c:pt idx="2081">
                  <c:v>24/08/2025 10:50</c:v>
                </c:pt>
                <c:pt idx="2082">
                  <c:v>24/08/2025 11:00</c:v>
                </c:pt>
                <c:pt idx="2083">
                  <c:v>24/08/2025 11:10</c:v>
                </c:pt>
                <c:pt idx="2084">
                  <c:v>24/08/2025 11:20</c:v>
                </c:pt>
                <c:pt idx="2085">
                  <c:v>24/08/2025 11:30</c:v>
                </c:pt>
                <c:pt idx="2086">
                  <c:v>24/08/2025 11:40</c:v>
                </c:pt>
                <c:pt idx="2087">
                  <c:v>24/08/2025 11:50</c:v>
                </c:pt>
                <c:pt idx="2088">
                  <c:v>24/08/2025 12:00</c:v>
                </c:pt>
                <c:pt idx="2089">
                  <c:v>24/08/2025 12:10</c:v>
                </c:pt>
                <c:pt idx="2090">
                  <c:v>24/08/2025 12:20</c:v>
                </c:pt>
                <c:pt idx="2091">
                  <c:v>24/08/2025 12:30</c:v>
                </c:pt>
                <c:pt idx="2092">
                  <c:v>24/08/2025 12:40</c:v>
                </c:pt>
                <c:pt idx="2093">
                  <c:v>24/08/2025 12:50</c:v>
                </c:pt>
                <c:pt idx="2094">
                  <c:v>24/08/2025 13:00</c:v>
                </c:pt>
                <c:pt idx="2095">
                  <c:v>24/08/2025 13:10</c:v>
                </c:pt>
                <c:pt idx="2096">
                  <c:v>24/08/2025 13:20</c:v>
                </c:pt>
                <c:pt idx="2097">
                  <c:v>24/08/2025 13:30</c:v>
                </c:pt>
                <c:pt idx="2098">
                  <c:v>24/08/2025 13:40</c:v>
                </c:pt>
                <c:pt idx="2099">
                  <c:v>24/08/2025 13:50</c:v>
                </c:pt>
                <c:pt idx="2100">
                  <c:v>24/08/2025 14:00</c:v>
                </c:pt>
                <c:pt idx="2101">
                  <c:v>24/08/2025 14:10</c:v>
                </c:pt>
                <c:pt idx="2102">
                  <c:v>24/08/2025 14:20</c:v>
                </c:pt>
                <c:pt idx="2103">
                  <c:v>24/08/2025 14:30</c:v>
                </c:pt>
                <c:pt idx="2104">
                  <c:v>24/08/2025 14:40</c:v>
                </c:pt>
                <c:pt idx="2105">
                  <c:v>24/08/2025 14:50</c:v>
                </c:pt>
                <c:pt idx="2106">
                  <c:v>24/08/2025 15:00</c:v>
                </c:pt>
                <c:pt idx="2107">
                  <c:v>24/08/2025 15:10</c:v>
                </c:pt>
                <c:pt idx="2108">
                  <c:v>24/08/2025 15:20</c:v>
                </c:pt>
                <c:pt idx="2109">
                  <c:v>24/08/2025 15:30</c:v>
                </c:pt>
                <c:pt idx="2110">
                  <c:v>24/08/2025 15:40</c:v>
                </c:pt>
                <c:pt idx="2111">
                  <c:v>24/08/2025 15:50</c:v>
                </c:pt>
                <c:pt idx="2112">
                  <c:v>24/08/2025 16:00</c:v>
                </c:pt>
                <c:pt idx="2113">
                  <c:v>24/08/2025 16:10</c:v>
                </c:pt>
                <c:pt idx="2114">
                  <c:v>24/08/2025 16:20</c:v>
                </c:pt>
                <c:pt idx="2115">
                  <c:v>24/08/2025 16:30</c:v>
                </c:pt>
                <c:pt idx="2116">
                  <c:v>24/08/2025 16:40</c:v>
                </c:pt>
                <c:pt idx="2117">
                  <c:v>24/08/2025 16:50</c:v>
                </c:pt>
                <c:pt idx="2118">
                  <c:v>24/08/2025 17:00</c:v>
                </c:pt>
                <c:pt idx="2119">
                  <c:v>24/08/2025 17:10</c:v>
                </c:pt>
                <c:pt idx="2120">
                  <c:v>24/08/2025 17:20</c:v>
                </c:pt>
                <c:pt idx="2121">
                  <c:v>24/08/2025 17:30</c:v>
                </c:pt>
                <c:pt idx="2122">
                  <c:v>24/08/2025 17:40</c:v>
                </c:pt>
                <c:pt idx="2123">
                  <c:v>24/08/2025 17:50</c:v>
                </c:pt>
                <c:pt idx="2124">
                  <c:v>24/08/2025 18:00</c:v>
                </c:pt>
                <c:pt idx="2125">
                  <c:v>24/08/2025 18:10</c:v>
                </c:pt>
                <c:pt idx="2126">
                  <c:v>24/08/2025 18:20</c:v>
                </c:pt>
                <c:pt idx="2127">
                  <c:v>24/08/2025 18:30</c:v>
                </c:pt>
                <c:pt idx="2128">
                  <c:v>24/08/2025 18:40</c:v>
                </c:pt>
                <c:pt idx="2129">
                  <c:v>24/08/2025 18:50</c:v>
                </c:pt>
                <c:pt idx="2130">
                  <c:v>24/08/2025 19:00</c:v>
                </c:pt>
                <c:pt idx="2131">
                  <c:v>24/08/2025 19:10</c:v>
                </c:pt>
                <c:pt idx="2132">
                  <c:v>24/08/2025 19:20</c:v>
                </c:pt>
                <c:pt idx="2133">
                  <c:v>24/08/2025 19:30</c:v>
                </c:pt>
                <c:pt idx="2134">
                  <c:v>24/08/2025 19:40</c:v>
                </c:pt>
                <c:pt idx="2135">
                  <c:v>24/08/2025 19:50</c:v>
                </c:pt>
                <c:pt idx="2136">
                  <c:v>24/08/2025 20:00</c:v>
                </c:pt>
                <c:pt idx="2137">
                  <c:v>24/08/2025 20:10</c:v>
                </c:pt>
                <c:pt idx="2138">
                  <c:v>24/08/2025 20:20</c:v>
                </c:pt>
                <c:pt idx="2139">
                  <c:v>24/08/2025 20:30</c:v>
                </c:pt>
                <c:pt idx="2140">
                  <c:v>24/08/2025 20:40</c:v>
                </c:pt>
                <c:pt idx="2141">
                  <c:v>24/08/2025 20:50</c:v>
                </c:pt>
                <c:pt idx="2142">
                  <c:v>24/08/2025 21:00</c:v>
                </c:pt>
                <c:pt idx="2143">
                  <c:v>24/08/2025 21:10</c:v>
                </c:pt>
                <c:pt idx="2144">
                  <c:v>24/08/2025 21:20</c:v>
                </c:pt>
                <c:pt idx="2145">
                  <c:v>24/08/2025 21:30</c:v>
                </c:pt>
                <c:pt idx="2146">
                  <c:v>24/08/2025 21:40</c:v>
                </c:pt>
                <c:pt idx="2147">
                  <c:v>24/08/2025 21:50</c:v>
                </c:pt>
                <c:pt idx="2148">
                  <c:v>24/08/2025 22:00</c:v>
                </c:pt>
                <c:pt idx="2149">
                  <c:v>24/08/2025 22:10</c:v>
                </c:pt>
                <c:pt idx="2150">
                  <c:v>24/08/2025 22:20</c:v>
                </c:pt>
                <c:pt idx="2151">
                  <c:v>24/08/2025 22:30</c:v>
                </c:pt>
                <c:pt idx="2152">
                  <c:v>24/08/2025 22:40</c:v>
                </c:pt>
                <c:pt idx="2153">
                  <c:v>24/08/2025 22:50</c:v>
                </c:pt>
                <c:pt idx="2154">
                  <c:v>24/08/2025 23:00</c:v>
                </c:pt>
                <c:pt idx="2155">
                  <c:v>24/08/2025 23:10</c:v>
                </c:pt>
                <c:pt idx="2156">
                  <c:v>24/08/2025 23:20</c:v>
                </c:pt>
                <c:pt idx="2157">
                  <c:v>24/08/2025 23:30</c:v>
                </c:pt>
                <c:pt idx="2158">
                  <c:v>24/08/2025 23:40</c:v>
                </c:pt>
                <c:pt idx="2159">
                  <c:v>24/08/2025 23:50</c:v>
                </c:pt>
                <c:pt idx="2160">
                  <c:v>25/08/2025 00:00</c:v>
                </c:pt>
                <c:pt idx="2161">
                  <c:v>25/08/2025 00:10</c:v>
                </c:pt>
                <c:pt idx="2162">
                  <c:v>25/08/2025 00:20</c:v>
                </c:pt>
                <c:pt idx="2163">
                  <c:v>25/08/2025 00:30</c:v>
                </c:pt>
                <c:pt idx="2164">
                  <c:v>25/08/2025 00:40</c:v>
                </c:pt>
                <c:pt idx="2165">
                  <c:v>25/08/2025 00:50</c:v>
                </c:pt>
                <c:pt idx="2166">
                  <c:v>25/08/2025 01:00</c:v>
                </c:pt>
                <c:pt idx="2167">
                  <c:v>25/08/2025 01:10</c:v>
                </c:pt>
                <c:pt idx="2168">
                  <c:v>25/08/2025 01:20</c:v>
                </c:pt>
                <c:pt idx="2169">
                  <c:v>25/08/2025 01:30</c:v>
                </c:pt>
                <c:pt idx="2170">
                  <c:v>25/08/2025 01:40</c:v>
                </c:pt>
                <c:pt idx="2171">
                  <c:v>25/08/2025 01:50</c:v>
                </c:pt>
                <c:pt idx="2172">
                  <c:v>25/08/2025 02:00</c:v>
                </c:pt>
                <c:pt idx="2173">
                  <c:v>25/08/2025 02:10</c:v>
                </c:pt>
                <c:pt idx="2174">
                  <c:v>25/08/2025 02:20</c:v>
                </c:pt>
                <c:pt idx="2175">
                  <c:v>25/08/2025 02:30</c:v>
                </c:pt>
                <c:pt idx="2176">
                  <c:v>25/08/2025 02:40</c:v>
                </c:pt>
                <c:pt idx="2177">
                  <c:v>25/08/2025 02:50</c:v>
                </c:pt>
                <c:pt idx="2178">
                  <c:v>25/08/2025 03:00</c:v>
                </c:pt>
                <c:pt idx="2179">
                  <c:v>25/08/2025 03:10</c:v>
                </c:pt>
                <c:pt idx="2180">
                  <c:v>25/08/2025 03:20</c:v>
                </c:pt>
                <c:pt idx="2181">
                  <c:v>25/08/2025 03:30</c:v>
                </c:pt>
                <c:pt idx="2182">
                  <c:v>25/08/2025 03:40</c:v>
                </c:pt>
                <c:pt idx="2183">
                  <c:v>25/08/2025 03:50</c:v>
                </c:pt>
                <c:pt idx="2184">
                  <c:v>25/08/2025 04:00</c:v>
                </c:pt>
                <c:pt idx="2185">
                  <c:v>25/08/2025 04:10</c:v>
                </c:pt>
                <c:pt idx="2186">
                  <c:v>25/08/2025 04:20</c:v>
                </c:pt>
                <c:pt idx="2187">
                  <c:v>25/08/2025 04:30</c:v>
                </c:pt>
                <c:pt idx="2188">
                  <c:v>25/08/2025 04:40</c:v>
                </c:pt>
                <c:pt idx="2189">
                  <c:v>25/08/2025 04:50</c:v>
                </c:pt>
                <c:pt idx="2190">
                  <c:v>25/08/2025 05:00</c:v>
                </c:pt>
                <c:pt idx="2191">
                  <c:v>25/08/2025 05:10</c:v>
                </c:pt>
                <c:pt idx="2192">
                  <c:v>25/08/2025 05:20</c:v>
                </c:pt>
                <c:pt idx="2193">
                  <c:v>25/08/2025 05:30</c:v>
                </c:pt>
                <c:pt idx="2194">
                  <c:v>25/08/2025 05:40</c:v>
                </c:pt>
                <c:pt idx="2195">
                  <c:v>25/08/2025 05:50</c:v>
                </c:pt>
                <c:pt idx="2196">
                  <c:v>25/08/2025 06:00</c:v>
                </c:pt>
                <c:pt idx="2197">
                  <c:v>25/08/2025 06:10</c:v>
                </c:pt>
                <c:pt idx="2198">
                  <c:v>25/08/2025 06:20</c:v>
                </c:pt>
                <c:pt idx="2199">
                  <c:v>25/08/2025 06:30</c:v>
                </c:pt>
                <c:pt idx="2200">
                  <c:v>25/08/2025 06:40</c:v>
                </c:pt>
                <c:pt idx="2201">
                  <c:v>25/08/2025 06:50</c:v>
                </c:pt>
                <c:pt idx="2202">
                  <c:v>25/08/2025 07:00</c:v>
                </c:pt>
                <c:pt idx="2203">
                  <c:v>25/08/2025 07:10</c:v>
                </c:pt>
                <c:pt idx="2204">
                  <c:v>25/08/2025 07:20</c:v>
                </c:pt>
                <c:pt idx="2205">
                  <c:v>25/08/2025 07:30</c:v>
                </c:pt>
                <c:pt idx="2206">
                  <c:v>25/08/2025 07:40</c:v>
                </c:pt>
                <c:pt idx="2207">
                  <c:v>25/08/2025 07:50</c:v>
                </c:pt>
                <c:pt idx="2208">
                  <c:v>25/08/2025 08:00</c:v>
                </c:pt>
                <c:pt idx="2209">
                  <c:v>25/08/2025 08:10</c:v>
                </c:pt>
                <c:pt idx="2210">
                  <c:v>25/08/2025 08:20</c:v>
                </c:pt>
                <c:pt idx="2211">
                  <c:v>25/08/2025 08:30</c:v>
                </c:pt>
                <c:pt idx="2212">
                  <c:v>25/08/2025 08:40</c:v>
                </c:pt>
                <c:pt idx="2213">
                  <c:v>25/08/2025 08:50</c:v>
                </c:pt>
                <c:pt idx="2214">
                  <c:v>25/08/2025 09:00</c:v>
                </c:pt>
                <c:pt idx="2215">
                  <c:v>25/08/2025 09:10</c:v>
                </c:pt>
                <c:pt idx="2216">
                  <c:v>25/08/2025 09:20</c:v>
                </c:pt>
                <c:pt idx="2217">
                  <c:v>25/08/2025 09:30</c:v>
                </c:pt>
                <c:pt idx="2218">
                  <c:v>25/08/2025 09:40</c:v>
                </c:pt>
                <c:pt idx="2219">
                  <c:v>25/08/2025 09:50</c:v>
                </c:pt>
                <c:pt idx="2220">
                  <c:v>25/08/2025 10:00</c:v>
                </c:pt>
                <c:pt idx="2221">
                  <c:v>25/08/2025 10:10</c:v>
                </c:pt>
                <c:pt idx="2222">
                  <c:v>25/08/2025 10:20</c:v>
                </c:pt>
                <c:pt idx="2223">
                  <c:v>25/08/2025 10:30</c:v>
                </c:pt>
                <c:pt idx="2224">
                  <c:v>25/08/2025 10:40</c:v>
                </c:pt>
                <c:pt idx="2225">
                  <c:v>25/08/2025 10:50</c:v>
                </c:pt>
                <c:pt idx="2226">
                  <c:v>25/08/2025 11:00</c:v>
                </c:pt>
                <c:pt idx="2227">
                  <c:v>25/08/2025 11:10</c:v>
                </c:pt>
                <c:pt idx="2228">
                  <c:v>25/08/2025 11:20</c:v>
                </c:pt>
                <c:pt idx="2229">
                  <c:v>25/08/2025 11:30</c:v>
                </c:pt>
                <c:pt idx="2230">
                  <c:v>25/08/2025 11:40</c:v>
                </c:pt>
                <c:pt idx="2231">
                  <c:v>25/08/2025 11:50</c:v>
                </c:pt>
                <c:pt idx="2232">
                  <c:v>25/08/2025 12:00</c:v>
                </c:pt>
                <c:pt idx="2233">
                  <c:v>25/08/2025 12:10</c:v>
                </c:pt>
                <c:pt idx="2234">
                  <c:v>25/08/2025 12:20</c:v>
                </c:pt>
                <c:pt idx="2235">
                  <c:v>25/08/2025 12:30</c:v>
                </c:pt>
                <c:pt idx="2236">
                  <c:v>25/08/2025 12:40</c:v>
                </c:pt>
                <c:pt idx="2237">
                  <c:v>25/08/2025 12:50</c:v>
                </c:pt>
                <c:pt idx="2238">
                  <c:v>25/08/2025 13:00</c:v>
                </c:pt>
                <c:pt idx="2239">
                  <c:v>25/08/2025 13:10</c:v>
                </c:pt>
                <c:pt idx="2240">
                  <c:v>25/08/2025 13:20</c:v>
                </c:pt>
                <c:pt idx="2241">
                  <c:v>25/08/2025 13:30</c:v>
                </c:pt>
                <c:pt idx="2242">
                  <c:v>25/08/2025 13:40</c:v>
                </c:pt>
                <c:pt idx="2243">
                  <c:v>25/08/2025 13:50</c:v>
                </c:pt>
                <c:pt idx="2244">
                  <c:v>25/08/2025 14:00</c:v>
                </c:pt>
                <c:pt idx="2245">
                  <c:v>25/08/2025 14:10</c:v>
                </c:pt>
                <c:pt idx="2246">
                  <c:v>25/08/2025 14:20</c:v>
                </c:pt>
                <c:pt idx="2247">
                  <c:v>25/08/2025 14:30</c:v>
                </c:pt>
                <c:pt idx="2248">
                  <c:v>25/08/2025 14:40</c:v>
                </c:pt>
                <c:pt idx="2249">
                  <c:v>25/08/2025 14:50</c:v>
                </c:pt>
                <c:pt idx="2250">
                  <c:v>25/08/2025 15:00</c:v>
                </c:pt>
                <c:pt idx="2251">
                  <c:v>25/08/2025 15:10</c:v>
                </c:pt>
                <c:pt idx="2252">
                  <c:v>25/08/2025 15:20</c:v>
                </c:pt>
                <c:pt idx="2253">
                  <c:v>25/08/2025 15:30</c:v>
                </c:pt>
                <c:pt idx="2254">
                  <c:v>25/08/2025 15:40</c:v>
                </c:pt>
                <c:pt idx="2255">
                  <c:v>25/08/2025 15:50</c:v>
                </c:pt>
                <c:pt idx="2256">
                  <c:v>25/08/2025 16:00</c:v>
                </c:pt>
                <c:pt idx="2257">
                  <c:v>25/08/2025 16:10</c:v>
                </c:pt>
                <c:pt idx="2258">
                  <c:v>25/08/2025 16:20</c:v>
                </c:pt>
                <c:pt idx="2259">
                  <c:v>25/08/2025 16:30</c:v>
                </c:pt>
                <c:pt idx="2260">
                  <c:v>25/08/2025 16:40</c:v>
                </c:pt>
                <c:pt idx="2261">
                  <c:v>25/08/2025 16:50</c:v>
                </c:pt>
                <c:pt idx="2262">
                  <c:v>25/08/2025 17:00</c:v>
                </c:pt>
                <c:pt idx="2263">
                  <c:v>25/08/2025 17:10</c:v>
                </c:pt>
                <c:pt idx="2264">
                  <c:v>25/08/2025 17:20</c:v>
                </c:pt>
                <c:pt idx="2265">
                  <c:v>25/08/2025 17:30</c:v>
                </c:pt>
                <c:pt idx="2266">
                  <c:v>25/08/2025 17:40</c:v>
                </c:pt>
                <c:pt idx="2267">
                  <c:v>25/08/2025 17:50</c:v>
                </c:pt>
                <c:pt idx="2268">
                  <c:v>25/08/2025 18:00</c:v>
                </c:pt>
                <c:pt idx="2269">
                  <c:v>25/08/2025 18:10</c:v>
                </c:pt>
                <c:pt idx="2270">
                  <c:v>25/08/2025 18:20</c:v>
                </c:pt>
                <c:pt idx="2271">
                  <c:v>25/08/2025 18:30</c:v>
                </c:pt>
                <c:pt idx="2272">
                  <c:v>25/08/2025 18:40</c:v>
                </c:pt>
                <c:pt idx="2273">
                  <c:v>25/08/2025 18:50</c:v>
                </c:pt>
                <c:pt idx="2274">
                  <c:v>25/08/2025 19:00</c:v>
                </c:pt>
                <c:pt idx="2275">
                  <c:v>25/08/2025 19:10</c:v>
                </c:pt>
                <c:pt idx="2276">
                  <c:v>25/08/2025 19:20</c:v>
                </c:pt>
                <c:pt idx="2277">
                  <c:v>25/08/2025 19:30</c:v>
                </c:pt>
                <c:pt idx="2278">
                  <c:v>25/08/2025 19:40</c:v>
                </c:pt>
                <c:pt idx="2279">
                  <c:v>25/08/2025 19:50</c:v>
                </c:pt>
                <c:pt idx="2280">
                  <c:v>25/08/2025 20:00</c:v>
                </c:pt>
                <c:pt idx="2281">
                  <c:v>25/08/2025 20:10</c:v>
                </c:pt>
                <c:pt idx="2282">
                  <c:v>25/08/2025 20:20</c:v>
                </c:pt>
                <c:pt idx="2283">
                  <c:v>25/08/2025 20:30</c:v>
                </c:pt>
                <c:pt idx="2284">
                  <c:v>25/08/2025 20:40</c:v>
                </c:pt>
                <c:pt idx="2285">
                  <c:v>25/08/2025 20:50</c:v>
                </c:pt>
                <c:pt idx="2286">
                  <c:v>25/08/2025 21:00</c:v>
                </c:pt>
                <c:pt idx="2287">
                  <c:v>25/08/2025 21:10</c:v>
                </c:pt>
                <c:pt idx="2288">
                  <c:v>25/08/2025 21:20</c:v>
                </c:pt>
                <c:pt idx="2289">
                  <c:v>25/08/2025 21:30</c:v>
                </c:pt>
                <c:pt idx="2290">
                  <c:v>25/08/2025 21:40</c:v>
                </c:pt>
                <c:pt idx="2291">
                  <c:v>25/08/2025 21:50</c:v>
                </c:pt>
                <c:pt idx="2292">
                  <c:v>25/08/2025 22:00</c:v>
                </c:pt>
                <c:pt idx="2293">
                  <c:v>25/08/2025 22:10</c:v>
                </c:pt>
                <c:pt idx="2294">
                  <c:v>25/08/2025 22:20</c:v>
                </c:pt>
                <c:pt idx="2295">
                  <c:v>25/08/2025 22:30</c:v>
                </c:pt>
                <c:pt idx="2296">
                  <c:v>25/08/2025 22:40</c:v>
                </c:pt>
                <c:pt idx="2297">
                  <c:v>25/08/2025 22:50</c:v>
                </c:pt>
                <c:pt idx="2298">
                  <c:v>25/08/2025 23:00</c:v>
                </c:pt>
                <c:pt idx="2299">
                  <c:v>25/08/2025 23:10</c:v>
                </c:pt>
                <c:pt idx="2300">
                  <c:v>25/08/2025 23:20</c:v>
                </c:pt>
                <c:pt idx="2301">
                  <c:v>25/08/2025 23:30</c:v>
                </c:pt>
                <c:pt idx="2302">
                  <c:v>25/08/2025 23:40</c:v>
                </c:pt>
                <c:pt idx="2303">
                  <c:v>25/08/2025 23:50</c:v>
                </c:pt>
                <c:pt idx="2304">
                  <c:v>26/08/2025 00:00</c:v>
                </c:pt>
                <c:pt idx="2305">
                  <c:v>26/08/2025 00:10</c:v>
                </c:pt>
                <c:pt idx="2306">
                  <c:v>26/08/2025 00:20</c:v>
                </c:pt>
                <c:pt idx="2307">
                  <c:v>26/08/2025 00:30</c:v>
                </c:pt>
                <c:pt idx="2308">
                  <c:v>26/08/2025 00:40</c:v>
                </c:pt>
                <c:pt idx="2309">
                  <c:v>26/08/2025 00:50</c:v>
                </c:pt>
                <c:pt idx="2310">
                  <c:v>26/08/2025 01:00</c:v>
                </c:pt>
                <c:pt idx="2311">
                  <c:v>26/08/2025 01:10</c:v>
                </c:pt>
                <c:pt idx="2312">
                  <c:v>26/08/2025 01:20</c:v>
                </c:pt>
                <c:pt idx="2313">
                  <c:v>26/08/2025 01:30</c:v>
                </c:pt>
                <c:pt idx="2314">
                  <c:v>26/08/2025 01:40</c:v>
                </c:pt>
                <c:pt idx="2315">
                  <c:v>26/08/2025 01:50</c:v>
                </c:pt>
                <c:pt idx="2316">
                  <c:v>26/08/2025 02:00</c:v>
                </c:pt>
                <c:pt idx="2317">
                  <c:v>26/08/2025 02:10</c:v>
                </c:pt>
                <c:pt idx="2318">
                  <c:v>26/08/2025 02:20</c:v>
                </c:pt>
                <c:pt idx="2319">
                  <c:v>26/08/2025 02:30</c:v>
                </c:pt>
                <c:pt idx="2320">
                  <c:v>26/08/2025 02:40</c:v>
                </c:pt>
                <c:pt idx="2321">
                  <c:v>26/08/2025 02:50</c:v>
                </c:pt>
                <c:pt idx="2322">
                  <c:v>26/08/2025 03:00</c:v>
                </c:pt>
                <c:pt idx="2323">
                  <c:v>26/08/2025 03:10</c:v>
                </c:pt>
                <c:pt idx="2324">
                  <c:v>26/08/2025 03:20</c:v>
                </c:pt>
                <c:pt idx="2325">
                  <c:v>26/08/2025 03:30</c:v>
                </c:pt>
                <c:pt idx="2326">
                  <c:v>26/08/2025 03:40</c:v>
                </c:pt>
                <c:pt idx="2327">
                  <c:v>26/08/2025 03:50</c:v>
                </c:pt>
                <c:pt idx="2328">
                  <c:v>26/08/2025 04:00</c:v>
                </c:pt>
                <c:pt idx="2329">
                  <c:v>26/08/2025 04:10</c:v>
                </c:pt>
                <c:pt idx="2330">
                  <c:v>26/08/2025 04:20</c:v>
                </c:pt>
                <c:pt idx="2331">
                  <c:v>26/08/2025 04:30</c:v>
                </c:pt>
                <c:pt idx="2332">
                  <c:v>26/08/2025 04:40</c:v>
                </c:pt>
                <c:pt idx="2333">
                  <c:v>26/08/2025 04:50</c:v>
                </c:pt>
                <c:pt idx="2334">
                  <c:v>26/08/2025 05:00</c:v>
                </c:pt>
                <c:pt idx="2335">
                  <c:v>26/08/2025 05:10</c:v>
                </c:pt>
                <c:pt idx="2336">
                  <c:v>26/08/2025 05:20</c:v>
                </c:pt>
                <c:pt idx="2337">
                  <c:v>26/08/2025 05:30</c:v>
                </c:pt>
                <c:pt idx="2338">
                  <c:v>26/08/2025 05:40</c:v>
                </c:pt>
                <c:pt idx="2339">
                  <c:v>26/08/2025 05:50</c:v>
                </c:pt>
                <c:pt idx="2340">
                  <c:v>26/08/2025 06:00</c:v>
                </c:pt>
                <c:pt idx="2341">
                  <c:v>26/08/2025 06:10</c:v>
                </c:pt>
                <c:pt idx="2342">
                  <c:v>26/08/2025 06:20</c:v>
                </c:pt>
                <c:pt idx="2343">
                  <c:v>26/08/2025 06:30</c:v>
                </c:pt>
                <c:pt idx="2344">
                  <c:v>26/08/2025 06:40</c:v>
                </c:pt>
                <c:pt idx="2345">
                  <c:v>26/08/2025 06:50</c:v>
                </c:pt>
                <c:pt idx="2346">
                  <c:v>26/08/2025 07:00</c:v>
                </c:pt>
                <c:pt idx="2347">
                  <c:v>26/08/2025 07:10</c:v>
                </c:pt>
                <c:pt idx="2348">
                  <c:v>26/08/2025 07:20</c:v>
                </c:pt>
                <c:pt idx="2349">
                  <c:v>26/08/2025 07:30</c:v>
                </c:pt>
                <c:pt idx="2350">
                  <c:v>26/08/2025 07:40</c:v>
                </c:pt>
                <c:pt idx="2351">
                  <c:v>26/08/2025 07:50</c:v>
                </c:pt>
                <c:pt idx="2352">
                  <c:v>26/08/2025 08:00</c:v>
                </c:pt>
                <c:pt idx="2353">
                  <c:v>26/08/2025 08:10</c:v>
                </c:pt>
                <c:pt idx="2354">
                  <c:v>26/08/2025 08:20</c:v>
                </c:pt>
                <c:pt idx="2355">
                  <c:v>26/08/2025 08:30</c:v>
                </c:pt>
                <c:pt idx="2356">
                  <c:v>26/08/2025 08:40</c:v>
                </c:pt>
                <c:pt idx="2357">
                  <c:v>26/08/2025 08:50</c:v>
                </c:pt>
                <c:pt idx="2358">
                  <c:v>26/08/2025 09:00</c:v>
                </c:pt>
                <c:pt idx="2359">
                  <c:v>26/08/2025 09:10</c:v>
                </c:pt>
                <c:pt idx="2360">
                  <c:v>26/08/2025 09:20</c:v>
                </c:pt>
                <c:pt idx="2361">
                  <c:v>26/08/2025 09:30</c:v>
                </c:pt>
                <c:pt idx="2362">
                  <c:v>26/08/2025 09:40</c:v>
                </c:pt>
                <c:pt idx="2363">
                  <c:v>26/08/2025 09:50</c:v>
                </c:pt>
                <c:pt idx="2364">
                  <c:v>26/08/2025 10:00</c:v>
                </c:pt>
                <c:pt idx="2365">
                  <c:v>26/08/2025 10:10</c:v>
                </c:pt>
                <c:pt idx="2366">
                  <c:v>26/08/2025 10:20</c:v>
                </c:pt>
                <c:pt idx="2367">
                  <c:v>26/08/2025 10:30</c:v>
                </c:pt>
                <c:pt idx="2368">
                  <c:v>26/08/2025 10:40</c:v>
                </c:pt>
                <c:pt idx="2369">
                  <c:v>26/08/2025 10:50</c:v>
                </c:pt>
                <c:pt idx="2370">
                  <c:v>26/08/2025 11:00</c:v>
                </c:pt>
                <c:pt idx="2371">
                  <c:v>26/08/2025 11:10</c:v>
                </c:pt>
                <c:pt idx="2372">
                  <c:v>26/08/2025 11:20</c:v>
                </c:pt>
                <c:pt idx="2373">
                  <c:v>26/08/2025 11:30</c:v>
                </c:pt>
                <c:pt idx="2374">
                  <c:v>26/08/2025 11:40</c:v>
                </c:pt>
                <c:pt idx="2375">
                  <c:v>26/08/2025 11:50</c:v>
                </c:pt>
                <c:pt idx="2376">
                  <c:v>26/08/2025 12:00</c:v>
                </c:pt>
                <c:pt idx="2377">
                  <c:v>26/08/2025 12:10</c:v>
                </c:pt>
                <c:pt idx="2378">
                  <c:v>26/08/2025 12:20</c:v>
                </c:pt>
                <c:pt idx="2379">
                  <c:v>26/08/2025 12:30</c:v>
                </c:pt>
                <c:pt idx="2380">
                  <c:v>26/08/2025 12:40</c:v>
                </c:pt>
                <c:pt idx="2381">
                  <c:v>26/08/2025 12:50</c:v>
                </c:pt>
                <c:pt idx="2382">
                  <c:v>26/08/2025 13:00</c:v>
                </c:pt>
                <c:pt idx="2383">
                  <c:v>26/08/2025 13:10</c:v>
                </c:pt>
                <c:pt idx="2384">
                  <c:v>26/08/2025 13:20</c:v>
                </c:pt>
                <c:pt idx="2385">
                  <c:v>26/08/2025 13:30</c:v>
                </c:pt>
                <c:pt idx="2386">
                  <c:v>26/08/2025 13:40</c:v>
                </c:pt>
                <c:pt idx="2387">
                  <c:v>26/08/2025 13:50</c:v>
                </c:pt>
                <c:pt idx="2388">
                  <c:v>26/08/2025 14:00</c:v>
                </c:pt>
                <c:pt idx="2389">
                  <c:v>26/08/2025 14:10</c:v>
                </c:pt>
                <c:pt idx="2390">
                  <c:v>26/08/2025 14:20</c:v>
                </c:pt>
                <c:pt idx="2391">
                  <c:v>26/08/2025 14:30</c:v>
                </c:pt>
                <c:pt idx="2392">
                  <c:v>26/08/2025 14:40</c:v>
                </c:pt>
                <c:pt idx="2393">
                  <c:v>26/08/2025 14:50</c:v>
                </c:pt>
                <c:pt idx="2394">
                  <c:v>26/08/2025 15:00</c:v>
                </c:pt>
                <c:pt idx="2395">
                  <c:v>26/08/2025 15:10</c:v>
                </c:pt>
                <c:pt idx="2396">
                  <c:v>26/08/2025 15:20</c:v>
                </c:pt>
                <c:pt idx="2397">
                  <c:v>26/08/2025 15:30</c:v>
                </c:pt>
                <c:pt idx="2398">
                  <c:v>26/08/2025 15:40</c:v>
                </c:pt>
                <c:pt idx="2399">
                  <c:v>26/08/2025 15:50</c:v>
                </c:pt>
                <c:pt idx="2400">
                  <c:v>26/08/2025 16:00</c:v>
                </c:pt>
                <c:pt idx="2401">
                  <c:v>26/08/2025 16:10</c:v>
                </c:pt>
                <c:pt idx="2402">
                  <c:v>26/08/2025 16:20</c:v>
                </c:pt>
                <c:pt idx="2403">
                  <c:v>26/08/2025 16:30</c:v>
                </c:pt>
                <c:pt idx="2404">
                  <c:v>26/08/2025 16:40</c:v>
                </c:pt>
                <c:pt idx="2405">
                  <c:v>26/08/2025 16:50</c:v>
                </c:pt>
                <c:pt idx="2406">
                  <c:v>26/08/2025 17:00</c:v>
                </c:pt>
                <c:pt idx="2407">
                  <c:v>26/08/2025 17:10</c:v>
                </c:pt>
                <c:pt idx="2408">
                  <c:v>26/08/2025 17:20</c:v>
                </c:pt>
                <c:pt idx="2409">
                  <c:v>26/08/2025 17:30</c:v>
                </c:pt>
                <c:pt idx="2410">
                  <c:v>26/08/2025 17:40</c:v>
                </c:pt>
                <c:pt idx="2411">
                  <c:v>26/08/2025 17:50</c:v>
                </c:pt>
                <c:pt idx="2412">
                  <c:v>26/08/2025 18:00</c:v>
                </c:pt>
                <c:pt idx="2413">
                  <c:v>26/08/2025 18:10</c:v>
                </c:pt>
                <c:pt idx="2414">
                  <c:v>26/08/2025 18:20</c:v>
                </c:pt>
                <c:pt idx="2415">
                  <c:v>26/08/2025 18:30</c:v>
                </c:pt>
                <c:pt idx="2416">
                  <c:v>26/08/2025 18:40</c:v>
                </c:pt>
                <c:pt idx="2417">
                  <c:v>26/08/2025 18:50</c:v>
                </c:pt>
                <c:pt idx="2418">
                  <c:v>26/08/2025 19:00</c:v>
                </c:pt>
                <c:pt idx="2419">
                  <c:v>26/08/2025 19:10</c:v>
                </c:pt>
                <c:pt idx="2420">
                  <c:v>26/08/2025 19:20</c:v>
                </c:pt>
                <c:pt idx="2421">
                  <c:v>26/08/2025 19:30</c:v>
                </c:pt>
                <c:pt idx="2422">
                  <c:v>26/08/2025 19:40</c:v>
                </c:pt>
                <c:pt idx="2423">
                  <c:v>26/08/2025 19:50</c:v>
                </c:pt>
                <c:pt idx="2424">
                  <c:v>26/08/2025 20:00</c:v>
                </c:pt>
                <c:pt idx="2425">
                  <c:v>26/08/2025 20:10</c:v>
                </c:pt>
                <c:pt idx="2426">
                  <c:v>26/08/2025 20:20</c:v>
                </c:pt>
                <c:pt idx="2427">
                  <c:v>26/08/2025 20:30</c:v>
                </c:pt>
                <c:pt idx="2428">
                  <c:v>26/08/2025 20:40</c:v>
                </c:pt>
                <c:pt idx="2429">
                  <c:v>26/08/2025 20:50</c:v>
                </c:pt>
                <c:pt idx="2430">
                  <c:v>26/08/2025 21:00</c:v>
                </c:pt>
                <c:pt idx="2431">
                  <c:v>26/08/2025 21:10</c:v>
                </c:pt>
                <c:pt idx="2432">
                  <c:v>26/08/2025 21:20</c:v>
                </c:pt>
                <c:pt idx="2433">
                  <c:v>26/08/2025 21:30</c:v>
                </c:pt>
                <c:pt idx="2434">
                  <c:v>26/08/2025 21:40</c:v>
                </c:pt>
                <c:pt idx="2435">
                  <c:v>26/08/2025 21:50</c:v>
                </c:pt>
                <c:pt idx="2436">
                  <c:v>26/08/2025 22:00</c:v>
                </c:pt>
                <c:pt idx="2437">
                  <c:v>26/08/2025 22:10</c:v>
                </c:pt>
                <c:pt idx="2438">
                  <c:v>26/08/2025 22:20</c:v>
                </c:pt>
                <c:pt idx="2439">
                  <c:v>26/08/2025 22:30</c:v>
                </c:pt>
                <c:pt idx="2440">
                  <c:v>26/08/2025 22:40</c:v>
                </c:pt>
                <c:pt idx="2441">
                  <c:v>26/08/2025 22:50</c:v>
                </c:pt>
                <c:pt idx="2442">
                  <c:v>26/08/2025 23:00</c:v>
                </c:pt>
                <c:pt idx="2443">
                  <c:v>26/08/2025 23:10</c:v>
                </c:pt>
                <c:pt idx="2444">
                  <c:v>26/08/2025 23:20</c:v>
                </c:pt>
                <c:pt idx="2445">
                  <c:v>26/08/2025 23:30</c:v>
                </c:pt>
                <c:pt idx="2446">
                  <c:v>26/08/2025 23:40</c:v>
                </c:pt>
                <c:pt idx="2447">
                  <c:v>26/08/2025 23:50</c:v>
                </c:pt>
                <c:pt idx="2448">
                  <c:v>27/08/2025 00:00</c:v>
                </c:pt>
                <c:pt idx="2449">
                  <c:v>27/08/2025 00:10</c:v>
                </c:pt>
                <c:pt idx="2450">
                  <c:v>27/08/2025 00:20</c:v>
                </c:pt>
                <c:pt idx="2451">
                  <c:v>27/08/2025 00:30</c:v>
                </c:pt>
                <c:pt idx="2452">
                  <c:v>27/08/2025 00:40</c:v>
                </c:pt>
                <c:pt idx="2453">
                  <c:v>27/08/2025 00:50</c:v>
                </c:pt>
                <c:pt idx="2454">
                  <c:v>27/08/2025 01:00</c:v>
                </c:pt>
                <c:pt idx="2455">
                  <c:v>27/08/2025 01:10</c:v>
                </c:pt>
                <c:pt idx="2456">
                  <c:v>27/08/2025 01:20</c:v>
                </c:pt>
                <c:pt idx="2457">
                  <c:v>27/08/2025 01:30</c:v>
                </c:pt>
                <c:pt idx="2458">
                  <c:v>27/08/2025 01:40</c:v>
                </c:pt>
                <c:pt idx="2459">
                  <c:v>27/08/2025 01:50</c:v>
                </c:pt>
                <c:pt idx="2460">
                  <c:v>27/08/2025 02:00</c:v>
                </c:pt>
                <c:pt idx="2461">
                  <c:v>27/08/2025 02:10</c:v>
                </c:pt>
                <c:pt idx="2462">
                  <c:v>27/08/2025 02:20</c:v>
                </c:pt>
                <c:pt idx="2463">
                  <c:v>27/08/2025 02:30</c:v>
                </c:pt>
                <c:pt idx="2464">
                  <c:v>27/08/2025 02:40</c:v>
                </c:pt>
                <c:pt idx="2465">
                  <c:v>27/08/2025 02:50</c:v>
                </c:pt>
                <c:pt idx="2466">
                  <c:v>27/08/2025 03:00</c:v>
                </c:pt>
                <c:pt idx="2467">
                  <c:v>27/08/2025 03:10</c:v>
                </c:pt>
                <c:pt idx="2468">
                  <c:v>27/08/2025 03:20</c:v>
                </c:pt>
                <c:pt idx="2469">
                  <c:v>27/08/2025 03:30</c:v>
                </c:pt>
                <c:pt idx="2470">
                  <c:v>27/08/2025 03:40</c:v>
                </c:pt>
                <c:pt idx="2471">
                  <c:v>27/08/2025 03:50</c:v>
                </c:pt>
                <c:pt idx="2472">
                  <c:v>27/08/2025 04:00</c:v>
                </c:pt>
                <c:pt idx="2473">
                  <c:v>27/08/2025 04:10</c:v>
                </c:pt>
                <c:pt idx="2474">
                  <c:v>27/08/2025 04:20</c:v>
                </c:pt>
                <c:pt idx="2475">
                  <c:v>27/08/2025 04:30</c:v>
                </c:pt>
                <c:pt idx="2476">
                  <c:v>27/08/2025 04:40</c:v>
                </c:pt>
                <c:pt idx="2477">
                  <c:v>27/08/2025 04:50</c:v>
                </c:pt>
                <c:pt idx="2478">
                  <c:v>27/08/2025 05:00</c:v>
                </c:pt>
                <c:pt idx="2479">
                  <c:v>27/08/2025 05:10</c:v>
                </c:pt>
                <c:pt idx="2480">
                  <c:v>27/08/2025 05:20</c:v>
                </c:pt>
                <c:pt idx="2481">
                  <c:v>27/08/2025 05:30</c:v>
                </c:pt>
                <c:pt idx="2482">
                  <c:v>27/08/2025 05:40</c:v>
                </c:pt>
                <c:pt idx="2483">
                  <c:v>27/08/2025 05:50</c:v>
                </c:pt>
                <c:pt idx="2484">
                  <c:v>27/08/2025 06:00</c:v>
                </c:pt>
                <c:pt idx="2485">
                  <c:v>27/08/2025 06:10</c:v>
                </c:pt>
                <c:pt idx="2486">
                  <c:v>27/08/2025 06:20</c:v>
                </c:pt>
                <c:pt idx="2487">
                  <c:v>27/08/2025 06:30</c:v>
                </c:pt>
                <c:pt idx="2488">
                  <c:v>27/08/2025 06:40</c:v>
                </c:pt>
                <c:pt idx="2489">
                  <c:v>27/08/2025 06:50</c:v>
                </c:pt>
                <c:pt idx="2490">
                  <c:v>27/08/2025 07:00</c:v>
                </c:pt>
                <c:pt idx="2491">
                  <c:v>27/08/2025 07:10</c:v>
                </c:pt>
                <c:pt idx="2492">
                  <c:v>27/08/2025 07:20</c:v>
                </c:pt>
                <c:pt idx="2493">
                  <c:v>27/08/2025 07:30</c:v>
                </c:pt>
                <c:pt idx="2494">
                  <c:v>27/08/2025 07:40</c:v>
                </c:pt>
                <c:pt idx="2495">
                  <c:v>27/08/2025 07:50</c:v>
                </c:pt>
                <c:pt idx="2496">
                  <c:v>27/08/2025 08:00</c:v>
                </c:pt>
                <c:pt idx="2497">
                  <c:v>27/08/2025 08:10</c:v>
                </c:pt>
                <c:pt idx="2498">
                  <c:v>27/08/2025 08:20</c:v>
                </c:pt>
                <c:pt idx="2499">
                  <c:v>27/08/2025 08:30</c:v>
                </c:pt>
                <c:pt idx="2500">
                  <c:v>27/08/2025 08:40</c:v>
                </c:pt>
                <c:pt idx="2501">
                  <c:v>27/08/2025 08:50</c:v>
                </c:pt>
                <c:pt idx="2502">
                  <c:v>27/08/2025 09:00</c:v>
                </c:pt>
                <c:pt idx="2503">
                  <c:v>27/08/2025 09:10</c:v>
                </c:pt>
                <c:pt idx="2504">
                  <c:v>27/08/2025 09:20</c:v>
                </c:pt>
                <c:pt idx="2505">
                  <c:v>27/08/2025 09:30</c:v>
                </c:pt>
                <c:pt idx="2506">
                  <c:v>27/08/2025 09:40</c:v>
                </c:pt>
                <c:pt idx="2507">
                  <c:v>27/08/2025 09:50</c:v>
                </c:pt>
                <c:pt idx="2508">
                  <c:v>27/08/2025 10:00</c:v>
                </c:pt>
                <c:pt idx="2509">
                  <c:v>27/08/2025 10:10</c:v>
                </c:pt>
                <c:pt idx="2510">
                  <c:v>27/08/2025 10:20</c:v>
                </c:pt>
                <c:pt idx="2511">
                  <c:v>27/08/2025 10:30</c:v>
                </c:pt>
                <c:pt idx="2512">
                  <c:v>27/08/2025 10:40</c:v>
                </c:pt>
                <c:pt idx="2513">
                  <c:v>27/08/2025 10:50</c:v>
                </c:pt>
                <c:pt idx="2514">
                  <c:v>27/08/2025 11:00</c:v>
                </c:pt>
                <c:pt idx="2515">
                  <c:v>27/08/2025 11:10</c:v>
                </c:pt>
                <c:pt idx="2516">
                  <c:v>27/08/2025 11:20</c:v>
                </c:pt>
                <c:pt idx="2517">
                  <c:v>27/08/2025 11:30</c:v>
                </c:pt>
                <c:pt idx="2518">
                  <c:v>27/08/2025 11:40</c:v>
                </c:pt>
                <c:pt idx="2519">
                  <c:v>27/08/2025 11:50</c:v>
                </c:pt>
                <c:pt idx="2520">
                  <c:v>27/08/2025 12:00</c:v>
                </c:pt>
                <c:pt idx="2521">
                  <c:v>27/08/2025 12:10</c:v>
                </c:pt>
                <c:pt idx="2522">
                  <c:v>27/08/2025 12:20</c:v>
                </c:pt>
                <c:pt idx="2523">
                  <c:v>27/08/2025 12:30</c:v>
                </c:pt>
                <c:pt idx="2524">
                  <c:v>27/08/2025 12:40</c:v>
                </c:pt>
                <c:pt idx="2525">
                  <c:v>27/08/2025 12:50</c:v>
                </c:pt>
                <c:pt idx="2526">
                  <c:v>27/08/2025 13:00</c:v>
                </c:pt>
                <c:pt idx="2527">
                  <c:v>27/08/2025 13:10</c:v>
                </c:pt>
                <c:pt idx="2528">
                  <c:v>27/08/2025 13:20</c:v>
                </c:pt>
                <c:pt idx="2529">
                  <c:v>27/08/2025 13:30</c:v>
                </c:pt>
                <c:pt idx="2530">
                  <c:v>27/08/2025 13:40</c:v>
                </c:pt>
                <c:pt idx="2531">
                  <c:v>27/08/2025 13:50</c:v>
                </c:pt>
                <c:pt idx="2532">
                  <c:v>27/08/2025 14:00</c:v>
                </c:pt>
                <c:pt idx="2533">
                  <c:v>27/08/2025 14:10</c:v>
                </c:pt>
                <c:pt idx="2534">
                  <c:v>27/08/2025 14:20</c:v>
                </c:pt>
                <c:pt idx="2535">
                  <c:v>27/08/2025 14:30</c:v>
                </c:pt>
                <c:pt idx="2536">
                  <c:v>27/08/2025 14:40</c:v>
                </c:pt>
                <c:pt idx="2537">
                  <c:v>27/08/2025 14:50</c:v>
                </c:pt>
                <c:pt idx="2538">
                  <c:v>27/08/2025 15:00</c:v>
                </c:pt>
                <c:pt idx="2539">
                  <c:v>27/08/2025 15:10</c:v>
                </c:pt>
                <c:pt idx="2540">
                  <c:v>27/08/2025 15:20</c:v>
                </c:pt>
                <c:pt idx="2541">
                  <c:v>27/08/2025 15:30</c:v>
                </c:pt>
                <c:pt idx="2542">
                  <c:v>27/08/2025 15:40</c:v>
                </c:pt>
                <c:pt idx="2543">
                  <c:v>27/08/2025 15:50</c:v>
                </c:pt>
                <c:pt idx="2544">
                  <c:v>27/08/2025 16:00</c:v>
                </c:pt>
                <c:pt idx="2545">
                  <c:v>27/08/2025 16:10</c:v>
                </c:pt>
                <c:pt idx="2546">
                  <c:v>27/08/2025 16:20</c:v>
                </c:pt>
                <c:pt idx="2547">
                  <c:v>27/08/2025 16:30</c:v>
                </c:pt>
                <c:pt idx="2548">
                  <c:v>27/08/2025 16:40</c:v>
                </c:pt>
                <c:pt idx="2549">
                  <c:v>27/08/2025 16:50</c:v>
                </c:pt>
                <c:pt idx="2550">
                  <c:v>27/08/2025 17:00</c:v>
                </c:pt>
                <c:pt idx="2551">
                  <c:v>27/08/2025 17:10</c:v>
                </c:pt>
                <c:pt idx="2552">
                  <c:v>27/08/2025 17:20</c:v>
                </c:pt>
                <c:pt idx="2553">
                  <c:v>27/08/2025 17:30</c:v>
                </c:pt>
                <c:pt idx="2554">
                  <c:v>27/08/2025 17:40</c:v>
                </c:pt>
                <c:pt idx="2555">
                  <c:v>27/08/2025 17:50</c:v>
                </c:pt>
                <c:pt idx="2556">
                  <c:v>27/08/2025 18:00</c:v>
                </c:pt>
                <c:pt idx="2557">
                  <c:v>27/08/2025 18:10</c:v>
                </c:pt>
                <c:pt idx="2558">
                  <c:v>27/08/2025 18:20</c:v>
                </c:pt>
                <c:pt idx="2559">
                  <c:v>27/08/2025 18:30</c:v>
                </c:pt>
                <c:pt idx="2560">
                  <c:v>27/08/2025 18:40</c:v>
                </c:pt>
                <c:pt idx="2561">
                  <c:v>27/08/2025 18:50</c:v>
                </c:pt>
                <c:pt idx="2562">
                  <c:v>27/08/2025 19:00</c:v>
                </c:pt>
                <c:pt idx="2563">
                  <c:v>27/08/2025 19:10</c:v>
                </c:pt>
                <c:pt idx="2564">
                  <c:v>27/08/2025 19:20</c:v>
                </c:pt>
                <c:pt idx="2565">
                  <c:v>27/08/2025 19:30</c:v>
                </c:pt>
                <c:pt idx="2566">
                  <c:v>27/08/2025 19:40</c:v>
                </c:pt>
                <c:pt idx="2567">
                  <c:v>27/08/2025 19:50</c:v>
                </c:pt>
                <c:pt idx="2568">
                  <c:v>27/08/2025 20:00</c:v>
                </c:pt>
                <c:pt idx="2569">
                  <c:v>27/08/2025 20:10</c:v>
                </c:pt>
                <c:pt idx="2570">
                  <c:v>27/08/2025 20:20</c:v>
                </c:pt>
                <c:pt idx="2571">
                  <c:v>27/08/2025 20:30</c:v>
                </c:pt>
                <c:pt idx="2572">
                  <c:v>27/08/2025 20:40</c:v>
                </c:pt>
                <c:pt idx="2573">
                  <c:v>27/08/2025 20:50</c:v>
                </c:pt>
                <c:pt idx="2574">
                  <c:v>27/08/2025 21:00</c:v>
                </c:pt>
                <c:pt idx="2575">
                  <c:v>27/08/2025 21:10</c:v>
                </c:pt>
                <c:pt idx="2576">
                  <c:v>27/08/2025 21:20</c:v>
                </c:pt>
                <c:pt idx="2577">
                  <c:v>27/08/2025 21:30</c:v>
                </c:pt>
                <c:pt idx="2578">
                  <c:v>27/08/2025 21:40</c:v>
                </c:pt>
                <c:pt idx="2579">
                  <c:v>27/08/2025 21:50</c:v>
                </c:pt>
                <c:pt idx="2580">
                  <c:v>27/08/2025 22:00</c:v>
                </c:pt>
                <c:pt idx="2581">
                  <c:v>27/08/2025 22:10</c:v>
                </c:pt>
                <c:pt idx="2582">
                  <c:v>27/08/2025 22:20</c:v>
                </c:pt>
                <c:pt idx="2583">
                  <c:v>27/08/2025 22:30</c:v>
                </c:pt>
                <c:pt idx="2584">
                  <c:v>27/08/2025 22:40</c:v>
                </c:pt>
                <c:pt idx="2585">
                  <c:v>27/08/2025 22:50</c:v>
                </c:pt>
                <c:pt idx="2586">
                  <c:v>27/08/2025 23:00</c:v>
                </c:pt>
                <c:pt idx="2587">
                  <c:v>27/08/2025 23:10</c:v>
                </c:pt>
                <c:pt idx="2588">
                  <c:v>27/08/2025 23:20</c:v>
                </c:pt>
                <c:pt idx="2589">
                  <c:v>27/08/2025 23:30</c:v>
                </c:pt>
                <c:pt idx="2590">
                  <c:v>27/08/2025 23:40</c:v>
                </c:pt>
                <c:pt idx="2591">
                  <c:v>27/08/2025 23:50</c:v>
                </c:pt>
                <c:pt idx="2592">
                  <c:v>28/08/2025 00:00</c:v>
                </c:pt>
                <c:pt idx="2593">
                  <c:v>28/08/2025 00:10</c:v>
                </c:pt>
                <c:pt idx="2594">
                  <c:v>28/08/2025 00:20</c:v>
                </c:pt>
                <c:pt idx="2595">
                  <c:v>28/08/2025 00:30</c:v>
                </c:pt>
                <c:pt idx="2596">
                  <c:v>28/08/2025 00:40</c:v>
                </c:pt>
                <c:pt idx="2597">
                  <c:v>28/08/2025 00:50</c:v>
                </c:pt>
                <c:pt idx="2598">
                  <c:v>28/08/2025 01:00</c:v>
                </c:pt>
                <c:pt idx="2599">
                  <c:v>28/08/2025 01:10</c:v>
                </c:pt>
                <c:pt idx="2600">
                  <c:v>28/08/2025 01:20</c:v>
                </c:pt>
                <c:pt idx="2601">
                  <c:v>28/08/2025 01:30</c:v>
                </c:pt>
                <c:pt idx="2602">
                  <c:v>28/08/2025 01:40</c:v>
                </c:pt>
                <c:pt idx="2603">
                  <c:v>28/08/2025 01:50</c:v>
                </c:pt>
                <c:pt idx="2604">
                  <c:v>28/08/2025 02:00</c:v>
                </c:pt>
                <c:pt idx="2605">
                  <c:v>28/08/2025 02:10</c:v>
                </c:pt>
                <c:pt idx="2606">
                  <c:v>28/08/2025 02:20</c:v>
                </c:pt>
                <c:pt idx="2607">
                  <c:v>28/08/2025 02:30</c:v>
                </c:pt>
                <c:pt idx="2608">
                  <c:v>28/08/2025 02:40</c:v>
                </c:pt>
                <c:pt idx="2609">
                  <c:v>28/08/2025 02:50</c:v>
                </c:pt>
                <c:pt idx="2610">
                  <c:v>28/08/2025 03:00</c:v>
                </c:pt>
                <c:pt idx="2611">
                  <c:v>28/08/2025 03:10</c:v>
                </c:pt>
                <c:pt idx="2612">
                  <c:v>28/08/2025 03:20</c:v>
                </c:pt>
                <c:pt idx="2613">
                  <c:v>28/08/2025 03:30</c:v>
                </c:pt>
                <c:pt idx="2614">
                  <c:v>28/08/2025 03:40</c:v>
                </c:pt>
                <c:pt idx="2615">
                  <c:v>28/08/2025 03:50</c:v>
                </c:pt>
                <c:pt idx="2616">
                  <c:v>28/08/2025 04:00</c:v>
                </c:pt>
                <c:pt idx="2617">
                  <c:v>28/08/2025 04:10</c:v>
                </c:pt>
                <c:pt idx="2618">
                  <c:v>28/08/2025 04:20</c:v>
                </c:pt>
                <c:pt idx="2619">
                  <c:v>28/08/2025 04:30</c:v>
                </c:pt>
                <c:pt idx="2620">
                  <c:v>28/08/2025 04:40</c:v>
                </c:pt>
                <c:pt idx="2621">
                  <c:v>28/08/2025 04:50</c:v>
                </c:pt>
                <c:pt idx="2622">
                  <c:v>28/08/2025 05:00</c:v>
                </c:pt>
                <c:pt idx="2623">
                  <c:v>28/08/2025 05:10</c:v>
                </c:pt>
                <c:pt idx="2624">
                  <c:v>28/08/2025 05:20</c:v>
                </c:pt>
                <c:pt idx="2625">
                  <c:v>28/08/2025 05:30</c:v>
                </c:pt>
                <c:pt idx="2626">
                  <c:v>28/08/2025 05:40</c:v>
                </c:pt>
                <c:pt idx="2627">
                  <c:v>28/08/2025 05:50</c:v>
                </c:pt>
                <c:pt idx="2628">
                  <c:v>28/08/2025 06:00</c:v>
                </c:pt>
                <c:pt idx="2629">
                  <c:v>28/08/2025 06:10</c:v>
                </c:pt>
                <c:pt idx="2630">
                  <c:v>28/08/2025 06:20</c:v>
                </c:pt>
                <c:pt idx="2631">
                  <c:v>28/08/2025 06:30</c:v>
                </c:pt>
                <c:pt idx="2632">
                  <c:v>28/08/2025 06:40</c:v>
                </c:pt>
                <c:pt idx="2633">
                  <c:v>28/08/2025 06:50</c:v>
                </c:pt>
                <c:pt idx="2634">
                  <c:v>28/08/2025 07:00</c:v>
                </c:pt>
                <c:pt idx="2635">
                  <c:v>28/08/2025 07:10</c:v>
                </c:pt>
                <c:pt idx="2636">
                  <c:v>28/08/2025 07:20</c:v>
                </c:pt>
                <c:pt idx="2637">
                  <c:v>28/08/2025 07:30</c:v>
                </c:pt>
                <c:pt idx="2638">
                  <c:v>28/08/2025 07:40</c:v>
                </c:pt>
                <c:pt idx="2639">
                  <c:v>28/08/2025 07:50</c:v>
                </c:pt>
                <c:pt idx="2640">
                  <c:v>28/08/2025 08:00</c:v>
                </c:pt>
                <c:pt idx="2641">
                  <c:v>28/08/2025 08:10</c:v>
                </c:pt>
                <c:pt idx="2642">
                  <c:v>28/08/2025 08:20</c:v>
                </c:pt>
                <c:pt idx="2643">
                  <c:v>28/08/2025 08:30</c:v>
                </c:pt>
                <c:pt idx="2644">
                  <c:v>28/08/2025 08:40</c:v>
                </c:pt>
                <c:pt idx="2645">
                  <c:v>28/08/2025 08:50</c:v>
                </c:pt>
                <c:pt idx="2646">
                  <c:v>28/08/2025 09:00</c:v>
                </c:pt>
                <c:pt idx="2647">
                  <c:v>28/08/2025 09:10</c:v>
                </c:pt>
                <c:pt idx="2648">
                  <c:v>28/08/2025 09:20</c:v>
                </c:pt>
                <c:pt idx="2649">
                  <c:v>28/08/2025 09:30</c:v>
                </c:pt>
                <c:pt idx="2650">
                  <c:v>28/08/2025 09:40</c:v>
                </c:pt>
                <c:pt idx="2651">
                  <c:v>28/08/2025 09:50</c:v>
                </c:pt>
                <c:pt idx="2652">
                  <c:v>28/08/2025 10:00</c:v>
                </c:pt>
                <c:pt idx="2653">
                  <c:v>28/08/2025 10:10</c:v>
                </c:pt>
                <c:pt idx="2654">
                  <c:v>28/08/2025 10:20</c:v>
                </c:pt>
                <c:pt idx="2655">
                  <c:v>28/08/2025 10:30</c:v>
                </c:pt>
                <c:pt idx="2656">
                  <c:v>28/08/2025 10:40</c:v>
                </c:pt>
                <c:pt idx="2657">
                  <c:v>28/08/2025 10:50</c:v>
                </c:pt>
                <c:pt idx="2658">
                  <c:v>28/08/2025 11:00</c:v>
                </c:pt>
                <c:pt idx="2659">
                  <c:v>28/08/2025 11:10</c:v>
                </c:pt>
                <c:pt idx="2660">
                  <c:v>28/08/2025 11:20</c:v>
                </c:pt>
                <c:pt idx="2661">
                  <c:v>28/08/2025 11:30</c:v>
                </c:pt>
                <c:pt idx="2662">
                  <c:v>28/08/2025 11:40</c:v>
                </c:pt>
                <c:pt idx="2663">
                  <c:v>28/08/2025 11:50</c:v>
                </c:pt>
                <c:pt idx="2664">
                  <c:v>28/08/2025 12:00</c:v>
                </c:pt>
                <c:pt idx="2665">
                  <c:v>28/08/2025 12:10</c:v>
                </c:pt>
                <c:pt idx="2666">
                  <c:v>28/08/2025 12:20</c:v>
                </c:pt>
                <c:pt idx="2667">
                  <c:v>28/08/2025 12:30</c:v>
                </c:pt>
                <c:pt idx="2668">
                  <c:v>28/08/2025 12:40</c:v>
                </c:pt>
                <c:pt idx="2669">
                  <c:v>28/08/2025 12:50</c:v>
                </c:pt>
                <c:pt idx="2670">
                  <c:v>28/08/2025 13:00</c:v>
                </c:pt>
                <c:pt idx="2671">
                  <c:v>28/08/2025 13:10</c:v>
                </c:pt>
                <c:pt idx="2672">
                  <c:v>28/08/2025 13:20</c:v>
                </c:pt>
                <c:pt idx="2673">
                  <c:v>28/08/2025 13:30</c:v>
                </c:pt>
                <c:pt idx="2674">
                  <c:v>28/08/2025 13:40</c:v>
                </c:pt>
                <c:pt idx="2675">
                  <c:v>28/08/2025 13:50</c:v>
                </c:pt>
                <c:pt idx="2676">
                  <c:v>28/08/2025 14:00</c:v>
                </c:pt>
                <c:pt idx="2677">
                  <c:v>28/08/2025 14:10</c:v>
                </c:pt>
                <c:pt idx="2678">
                  <c:v>28/08/2025 14:20</c:v>
                </c:pt>
                <c:pt idx="2679">
                  <c:v>28/08/2025 14:30</c:v>
                </c:pt>
                <c:pt idx="2680">
                  <c:v>28/08/2025 14:40</c:v>
                </c:pt>
                <c:pt idx="2681">
                  <c:v>28/08/2025 14:50</c:v>
                </c:pt>
                <c:pt idx="2682">
                  <c:v>28/08/2025 15:00</c:v>
                </c:pt>
                <c:pt idx="2683">
                  <c:v>28/08/2025 15:10</c:v>
                </c:pt>
                <c:pt idx="2684">
                  <c:v>28/08/2025 15:20</c:v>
                </c:pt>
                <c:pt idx="2685">
                  <c:v>28/08/2025 15:30</c:v>
                </c:pt>
                <c:pt idx="2686">
                  <c:v>28/08/2025 15:40</c:v>
                </c:pt>
                <c:pt idx="2687">
                  <c:v>28/08/2025 15:50</c:v>
                </c:pt>
                <c:pt idx="2688">
                  <c:v>28/08/2025 16:00</c:v>
                </c:pt>
                <c:pt idx="2689">
                  <c:v>28/08/2025 16:10</c:v>
                </c:pt>
                <c:pt idx="2690">
                  <c:v>28/08/2025 16:20</c:v>
                </c:pt>
                <c:pt idx="2691">
                  <c:v>28/08/2025 16:30</c:v>
                </c:pt>
                <c:pt idx="2692">
                  <c:v>28/08/2025 16:40</c:v>
                </c:pt>
                <c:pt idx="2693">
                  <c:v>28/08/2025 16:50</c:v>
                </c:pt>
                <c:pt idx="2694">
                  <c:v>28/08/2025 17:00</c:v>
                </c:pt>
                <c:pt idx="2695">
                  <c:v>28/08/2025 17:10</c:v>
                </c:pt>
                <c:pt idx="2696">
                  <c:v>28/08/2025 17:20</c:v>
                </c:pt>
                <c:pt idx="2697">
                  <c:v>28/08/2025 17:30</c:v>
                </c:pt>
                <c:pt idx="2698">
                  <c:v>28/08/2025 17:40</c:v>
                </c:pt>
                <c:pt idx="2699">
                  <c:v>28/08/2025 17:50</c:v>
                </c:pt>
                <c:pt idx="2700">
                  <c:v>28/08/2025 18:00</c:v>
                </c:pt>
                <c:pt idx="2701">
                  <c:v>28/08/2025 18:10</c:v>
                </c:pt>
                <c:pt idx="2702">
                  <c:v>28/08/2025 18:20</c:v>
                </c:pt>
                <c:pt idx="2703">
                  <c:v>28/08/2025 18:30</c:v>
                </c:pt>
                <c:pt idx="2704">
                  <c:v>28/08/2025 18:40</c:v>
                </c:pt>
                <c:pt idx="2705">
                  <c:v>28/08/2025 18:50</c:v>
                </c:pt>
                <c:pt idx="2706">
                  <c:v>28/08/2025 19:00</c:v>
                </c:pt>
                <c:pt idx="2707">
                  <c:v>28/08/2025 19:10</c:v>
                </c:pt>
                <c:pt idx="2708">
                  <c:v>28/08/2025 19:20</c:v>
                </c:pt>
                <c:pt idx="2709">
                  <c:v>28/08/2025 19:30</c:v>
                </c:pt>
                <c:pt idx="2710">
                  <c:v>28/08/2025 19:40</c:v>
                </c:pt>
                <c:pt idx="2711">
                  <c:v>28/08/2025 19:50</c:v>
                </c:pt>
                <c:pt idx="2712">
                  <c:v>28/08/2025 20:00</c:v>
                </c:pt>
                <c:pt idx="2713">
                  <c:v>28/08/2025 20:10</c:v>
                </c:pt>
                <c:pt idx="2714">
                  <c:v>28/08/2025 20:20</c:v>
                </c:pt>
                <c:pt idx="2715">
                  <c:v>28/08/2025 20:30</c:v>
                </c:pt>
                <c:pt idx="2716">
                  <c:v>28/08/2025 20:40</c:v>
                </c:pt>
                <c:pt idx="2717">
                  <c:v>28/08/2025 20:50</c:v>
                </c:pt>
                <c:pt idx="2718">
                  <c:v>28/08/2025 21:00</c:v>
                </c:pt>
                <c:pt idx="2719">
                  <c:v>28/08/2025 21:10</c:v>
                </c:pt>
                <c:pt idx="2720">
                  <c:v>28/08/2025 21:20</c:v>
                </c:pt>
                <c:pt idx="2721">
                  <c:v>28/08/2025 21:30</c:v>
                </c:pt>
                <c:pt idx="2722">
                  <c:v>28/08/2025 21:40</c:v>
                </c:pt>
                <c:pt idx="2723">
                  <c:v>28/08/2025 21:50</c:v>
                </c:pt>
                <c:pt idx="2724">
                  <c:v>28/08/2025 22:00</c:v>
                </c:pt>
                <c:pt idx="2725">
                  <c:v>28/08/2025 22:10</c:v>
                </c:pt>
                <c:pt idx="2726">
                  <c:v>28/08/2025 22:20</c:v>
                </c:pt>
                <c:pt idx="2727">
                  <c:v>28/08/2025 22:30</c:v>
                </c:pt>
                <c:pt idx="2728">
                  <c:v>28/08/2025 22:40</c:v>
                </c:pt>
                <c:pt idx="2729">
                  <c:v>28/08/2025 22:50</c:v>
                </c:pt>
                <c:pt idx="2730">
                  <c:v>28/08/2025 23:00</c:v>
                </c:pt>
                <c:pt idx="2731">
                  <c:v>28/08/2025 23:10</c:v>
                </c:pt>
                <c:pt idx="2732">
                  <c:v>28/08/2025 23:20</c:v>
                </c:pt>
                <c:pt idx="2733">
                  <c:v>28/08/2025 23:30</c:v>
                </c:pt>
                <c:pt idx="2734">
                  <c:v>28/08/2025 23:40</c:v>
                </c:pt>
                <c:pt idx="2735">
                  <c:v>28/08/2025 23:50</c:v>
                </c:pt>
                <c:pt idx="2736">
                  <c:v>29/08/2025 00:00</c:v>
                </c:pt>
                <c:pt idx="2737">
                  <c:v>29/08/2025 00:10</c:v>
                </c:pt>
                <c:pt idx="2738">
                  <c:v>29/08/2025 00:20</c:v>
                </c:pt>
                <c:pt idx="2739">
                  <c:v>29/08/2025 00:30</c:v>
                </c:pt>
                <c:pt idx="2740">
                  <c:v>29/08/2025 00:40</c:v>
                </c:pt>
                <c:pt idx="2741">
                  <c:v>29/08/2025 00:50</c:v>
                </c:pt>
                <c:pt idx="2742">
                  <c:v>29/08/2025 01:00</c:v>
                </c:pt>
                <c:pt idx="2743">
                  <c:v>29/08/2025 01:10</c:v>
                </c:pt>
                <c:pt idx="2744">
                  <c:v>29/08/2025 01:20</c:v>
                </c:pt>
                <c:pt idx="2745">
                  <c:v>29/08/2025 01:30</c:v>
                </c:pt>
                <c:pt idx="2746">
                  <c:v>29/08/2025 01:40</c:v>
                </c:pt>
                <c:pt idx="2747">
                  <c:v>29/08/2025 01:50</c:v>
                </c:pt>
                <c:pt idx="2748">
                  <c:v>29/08/2025 02:00</c:v>
                </c:pt>
                <c:pt idx="2749">
                  <c:v>29/08/2025 02:10</c:v>
                </c:pt>
                <c:pt idx="2750">
                  <c:v>29/08/2025 02:20</c:v>
                </c:pt>
                <c:pt idx="2751">
                  <c:v>29/08/2025 02:30</c:v>
                </c:pt>
                <c:pt idx="2752">
                  <c:v>29/08/2025 02:40</c:v>
                </c:pt>
                <c:pt idx="2753">
                  <c:v>29/08/2025 02:50</c:v>
                </c:pt>
                <c:pt idx="2754">
                  <c:v>29/08/2025 03:00</c:v>
                </c:pt>
                <c:pt idx="2755">
                  <c:v>29/08/2025 03:10</c:v>
                </c:pt>
                <c:pt idx="2756">
                  <c:v>29/08/2025 03:20</c:v>
                </c:pt>
                <c:pt idx="2757">
                  <c:v>29/08/2025 03:30</c:v>
                </c:pt>
                <c:pt idx="2758">
                  <c:v>29/08/2025 03:40</c:v>
                </c:pt>
                <c:pt idx="2759">
                  <c:v>29/08/2025 03:50</c:v>
                </c:pt>
                <c:pt idx="2760">
                  <c:v>29/08/2025 04:00</c:v>
                </c:pt>
                <c:pt idx="2761">
                  <c:v>29/08/2025 04:10</c:v>
                </c:pt>
                <c:pt idx="2762">
                  <c:v>29/08/2025 04:20</c:v>
                </c:pt>
                <c:pt idx="2763">
                  <c:v>29/08/2025 04:30</c:v>
                </c:pt>
                <c:pt idx="2764">
                  <c:v>29/08/2025 04:40</c:v>
                </c:pt>
                <c:pt idx="2765">
                  <c:v>29/08/2025 04:50</c:v>
                </c:pt>
                <c:pt idx="2766">
                  <c:v>29/08/2025 05:00</c:v>
                </c:pt>
                <c:pt idx="2767">
                  <c:v>29/08/2025 05:10</c:v>
                </c:pt>
                <c:pt idx="2768">
                  <c:v>29/08/2025 05:20</c:v>
                </c:pt>
                <c:pt idx="2769">
                  <c:v>29/08/2025 05:30</c:v>
                </c:pt>
                <c:pt idx="2770">
                  <c:v>29/08/2025 05:40</c:v>
                </c:pt>
                <c:pt idx="2771">
                  <c:v>29/08/2025 05:50</c:v>
                </c:pt>
                <c:pt idx="2772">
                  <c:v>29/08/2025 06:00</c:v>
                </c:pt>
                <c:pt idx="2773">
                  <c:v>29/08/2025 06:10</c:v>
                </c:pt>
                <c:pt idx="2774">
                  <c:v>29/08/2025 06:20</c:v>
                </c:pt>
                <c:pt idx="2775">
                  <c:v>29/08/2025 06:30</c:v>
                </c:pt>
                <c:pt idx="2776">
                  <c:v>29/08/2025 06:40</c:v>
                </c:pt>
                <c:pt idx="2777">
                  <c:v>29/08/2025 06:50</c:v>
                </c:pt>
                <c:pt idx="2778">
                  <c:v>29/08/2025 07:00</c:v>
                </c:pt>
                <c:pt idx="2779">
                  <c:v>29/08/2025 07:10</c:v>
                </c:pt>
                <c:pt idx="2780">
                  <c:v>29/08/2025 07:20</c:v>
                </c:pt>
                <c:pt idx="2781">
                  <c:v>29/08/2025 07:30</c:v>
                </c:pt>
                <c:pt idx="2782">
                  <c:v>29/08/2025 07:40</c:v>
                </c:pt>
                <c:pt idx="2783">
                  <c:v>29/08/2025 07:50</c:v>
                </c:pt>
                <c:pt idx="2784">
                  <c:v>29/08/2025 08:00</c:v>
                </c:pt>
                <c:pt idx="2785">
                  <c:v>29/08/2025 08:10</c:v>
                </c:pt>
                <c:pt idx="2786">
                  <c:v>29/08/2025 08:20</c:v>
                </c:pt>
                <c:pt idx="2787">
                  <c:v>29/08/2025 08:30</c:v>
                </c:pt>
                <c:pt idx="2788">
                  <c:v>29/08/2025 08:40</c:v>
                </c:pt>
                <c:pt idx="2789">
                  <c:v>29/08/2025 08:50</c:v>
                </c:pt>
                <c:pt idx="2790">
                  <c:v>29/08/2025 09:00</c:v>
                </c:pt>
                <c:pt idx="2791">
                  <c:v>29/08/2025 09:10</c:v>
                </c:pt>
                <c:pt idx="2792">
                  <c:v>29/08/2025 09:20</c:v>
                </c:pt>
                <c:pt idx="2793">
                  <c:v>29/08/2025 09:30</c:v>
                </c:pt>
                <c:pt idx="2794">
                  <c:v>29/08/2025 09:40</c:v>
                </c:pt>
                <c:pt idx="2795">
                  <c:v>29/08/2025 09:50</c:v>
                </c:pt>
                <c:pt idx="2796">
                  <c:v>29/08/2025 10:00</c:v>
                </c:pt>
                <c:pt idx="2797">
                  <c:v>29/08/2025 10:10</c:v>
                </c:pt>
                <c:pt idx="2798">
                  <c:v>29/08/2025 10:20</c:v>
                </c:pt>
                <c:pt idx="2799">
                  <c:v>29/08/2025 10:30</c:v>
                </c:pt>
                <c:pt idx="2800">
                  <c:v>29/08/2025 10:40</c:v>
                </c:pt>
                <c:pt idx="2801">
                  <c:v>29/08/2025 10:50</c:v>
                </c:pt>
                <c:pt idx="2802">
                  <c:v>29/08/2025 11:00</c:v>
                </c:pt>
                <c:pt idx="2803">
                  <c:v>29/08/2025 11:10</c:v>
                </c:pt>
                <c:pt idx="2804">
                  <c:v>29/08/2025 11:20</c:v>
                </c:pt>
                <c:pt idx="2805">
                  <c:v>29/08/2025 11:30</c:v>
                </c:pt>
                <c:pt idx="2806">
                  <c:v>29/08/2025 11:40</c:v>
                </c:pt>
                <c:pt idx="2807">
                  <c:v>29/08/2025 11:50</c:v>
                </c:pt>
                <c:pt idx="2808">
                  <c:v>29/08/2025 12:00</c:v>
                </c:pt>
                <c:pt idx="2809">
                  <c:v>29/08/2025 12:10</c:v>
                </c:pt>
                <c:pt idx="2810">
                  <c:v>29/08/2025 12:20</c:v>
                </c:pt>
                <c:pt idx="2811">
                  <c:v>29/08/2025 12:30</c:v>
                </c:pt>
                <c:pt idx="2812">
                  <c:v>29/08/2025 12:40</c:v>
                </c:pt>
                <c:pt idx="2813">
                  <c:v>29/08/2025 12:50</c:v>
                </c:pt>
                <c:pt idx="2814">
                  <c:v>29/08/2025 13:00</c:v>
                </c:pt>
                <c:pt idx="2815">
                  <c:v>29/08/2025 13:10</c:v>
                </c:pt>
                <c:pt idx="2816">
                  <c:v>29/08/2025 13:20</c:v>
                </c:pt>
                <c:pt idx="2817">
                  <c:v>29/08/2025 13:30</c:v>
                </c:pt>
                <c:pt idx="2818">
                  <c:v>29/08/2025 13:40</c:v>
                </c:pt>
                <c:pt idx="2819">
                  <c:v>29/08/2025 13:50</c:v>
                </c:pt>
                <c:pt idx="2820">
                  <c:v>29/08/2025 14:00</c:v>
                </c:pt>
                <c:pt idx="2821">
                  <c:v>29/08/2025 14:10</c:v>
                </c:pt>
                <c:pt idx="2822">
                  <c:v>29/08/2025 14:20</c:v>
                </c:pt>
                <c:pt idx="2823">
                  <c:v>29/08/2025 14:30</c:v>
                </c:pt>
                <c:pt idx="2824">
                  <c:v>29/08/2025 14:40</c:v>
                </c:pt>
                <c:pt idx="2825">
                  <c:v>29/08/2025 14:50</c:v>
                </c:pt>
                <c:pt idx="2826">
                  <c:v>29/08/2025 15:00</c:v>
                </c:pt>
                <c:pt idx="2827">
                  <c:v>29/08/2025 15:10</c:v>
                </c:pt>
                <c:pt idx="2828">
                  <c:v>29/08/2025 15:20</c:v>
                </c:pt>
                <c:pt idx="2829">
                  <c:v>29/08/2025 15:30</c:v>
                </c:pt>
                <c:pt idx="2830">
                  <c:v>29/08/2025 15:40</c:v>
                </c:pt>
                <c:pt idx="2831">
                  <c:v>29/08/2025 15:50</c:v>
                </c:pt>
                <c:pt idx="2832">
                  <c:v>29/08/2025 16:00</c:v>
                </c:pt>
                <c:pt idx="2833">
                  <c:v>29/08/2025 16:10</c:v>
                </c:pt>
                <c:pt idx="2834">
                  <c:v>29/08/2025 16:20</c:v>
                </c:pt>
                <c:pt idx="2835">
                  <c:v>29/08/2025 16:30</c:v>
                </c:pt>
                <c:pt idx="2836">
                  <c:v>29/08/2025 16:40</c:v>
                </c:pt>
                <c:pt idx="2837">
                  <c:v>29/08/2025 16:50</c:v>
                </c:pt>
                <c:pt idx="2838">
                  <c:v>29/08/2025 17:00</c:v>
                </c:pt>
                <c:pt idx="2839">
                  <c:v>29/08/2025 17:10</c:v>
                </c:pt>
                <c:pt idx="2840">
                  <c:v>29/08/2025 17:20</c:v>
                </c:pt>
                <c:pt idx="2841">
                  <c:v>29/08/2025 17:30</c:v>
                </c:pt>
                <c:pt idx="2842">
                  <c:v>29/08/2025 17:40</c:v>
                </c:pt>
                <c:pt idx="2843">
                  <c:v>29/08/2025 17:50</c:v>
                </c:pt>
                <c:pt idx="2844">
                  <c:v>29/08/2025 18:00</c:v>
                </c:pt>
                <c:pt idx="2845">
                  <c:v>29/08/2025 18:10</c:v>
                </c:pt>
                <c:pt idx="2846">
                  <c:v>29/08/2025 18:20</c:v>
                </c:pt>
                <c:pt idx="2847">
                  <c:v>29/08/2025 18:30</c:v>
                </c:pt>
                <c:pt idx="2848">
                  <c:v>29/08/2025 18:40</c:v>
                </c:pt>
                <c:pt idx="2849">
                  <c:v>29/08/2025 18:50</c:v>
                </c:pt>
                <c:pt idx="2850">
                  <c:v>29/08/2025 19:00</c:v>
                </c:pt>
                <c:pt idx="2851">
                  <c:v>29/08/2025 19:10</c:v>
                </c:pt>
                <c:pt idx="2852">
                  <c:v>29/08/2025 19:20</c:v>
                </c:pt>
                <c:pt idx="2853">
                  <c:v>29/08/2025 19:30</c:v>
                </c:pt>
                <c:pt idx="2854">
                  <c:v>29/08/2025 19:40</c:v>
                </c:pt>
                <c:pt idx="2855">
                  <c:v>29/08/2025 19:50</c:v>
                </c:pt>
                <c:pt idx="2856">
                  <c:v>29/08/2025 20:00</c:v>
                </c:pt>
                <c:pt idx="2857">
                  <c:v>29/08/2025 20:10</c:v>
                </c:pt>
                <c:pt idx="2858">
                  <c:v>29/08/2025 20:20</c:v>
                </c:pt>
                <c:pt idx="2859">
                  <c:v>29/08/2025 20:30</c:v>
                </c:pt>
                <c:pt idx="2860">
                  <c:v>29/08/2025 20:40</c:v>
                </c:pt>
                <c:pt idx="2861">
                  <c:v>29/08/2025 20:50</c:v>
                </c:pt>
                <c:pt idx="2862">
                  <c:v>29/08/2025 21:00</c:v>
                </c:pt>
                <c:pt idx="2863">
                  <c:v>29/08/2025 21:10</c:v>
                </c:pt>
                <c:pt idx="2864">
                  <c:v>29/08/2025 21:20</c:v>
                </c:pt>
                <c:pt idx="2865">
                  <c:v>29/08/2025 21:30</c:v>
                </c:pt>
                <c:pt idx="2866">
                  <c:v>29/08/2025 21:40</c:v>
                </c:pt>
                <c:pt idx="2867">
                  <c:v>29/08/2025 21:50</c:v>
                </c:pt>
                <c:pt idx="2868">
                  <c:v>29/08/2025 22:00</c:v>
                </c:pt>
                <c:pt idx="2869">
                  <c:v>29/08/2025 22:10</c:v>
                </c:pt>
                <c:pt idx="2870">
                  <c:v>29/08/2025 22:20</c:v>
                </c:pt>
                <c:pt idx="2871">
                  <c:v>29/08/2025 22:30</c:v>
                </c:pt>
                <c:pt idx="2872">
                  <c:v>29/08/2025 22:40</c:v>
                </c:pt>
                <c:pt idx="2873">
                  <c:v>29/08/2025 22:50</c:v>
                </c:pt>
                <c:pt idx="2874">
                  <c:v>29/08/2025 23:00</c:v>
                </c:pt>
                <c:pt idx="2875">
                  <c:v>29/08/2025 23:10</c:v>
                </c:pt>
                <c:pt idx="2876">
                  <c:v>29/08/2025 23:20</c:v>
                </c:pt>
                <c:pt idx="2877">
                  <c:v>29/08/2025 23:30</c:v>
                </c:pt>
                <c:pt idx="2878">
                  <c:v>29/08/2025 23:40</c:v>
                </c:pt>
                <c:pt idx="2879">
                  <c:v>29/08/2025 23:50</c:v>
                </c:pt>
                <c:pt idx="2880">
                  <c:v>30/08/2025 00:00</c:v>
                </c:pt>
                <c:pt idx="2881">
                  <c:v>30/08/2025 00:10</c:v>
                </c:pt>
                <c:pt idx="2882">
                  <c:v>30/08/2025 00:20</c:v>
                </c:pt>
                <c:pt idx="2883">
                  <c:v>30/08/2025 00:30</c:v>
                </c:pt>
                <c:pt idx="2884">
                  <c:v>30/08/2025 00:40</c:v>
                </c:pt>
                <c:pt idx="2885">
                  <c:v>30/08/2025 00:50</c:v>
                </c:pt>
                <c:pt idx="2886">
                  <c:v>30/08/2025 01:00</c:v>
                </c:pt>
                <c:pt idx="2887">
                  <c:v>30/08/2025 01:10</c:v>
                </c:pt>
                <c:pt idx="2888">
                  <c:v>30/08/2025 01:20</c:v>
                </c:pt>
                <c:pt idx="2889">
                  <c:v>30/08/2025 01:30</c:v>
                </c:pt>
                <c:pt idx="2890">
                  <c:v>30/08/2025 01:40</c:v>
                </c:pt>
                <c:pt idx="2891">
                  <c:v>30/08/2025 01:50</c:v>
                </c:pt>
                <c:pt idx="2892">
                  <c:v>30/08/2025 02:00</c:v>
                </c:pt>
                <c:pt idx="2893">
                  <c:v>30/08/2025 02:10</c:v>
                </c:pt>
                <c:pt idx="2894">
                  <c:v>30/08/2025 02:20</c:v>
                </c:pt>
                <c:pt idx="2895">
                  <c:v>30/08/2025 02:30</c:v>
                </c:pt>
                <c:pt idx="2896">
                  <c:v>30/08/2025 02:40</c:v>
                </c:pt>
                <c:pt idx="2897">
                  <c:v>30/08/2025 02:50</c:v>
                </c:pt>
                <c:pt idx="2898">
                  <c:v>30/08/2025 03:00</c:v>
                </c:pt>
                <c:pt idx="2899">
                  <c:v>30/08/2025 03:10</c:v>
                </c:pt>
                <c:pt idx="2900">
                  <c:v>30/08/2025 03:20</c:v>
                </c:pt>
                <c:pt idx="2901">
                  <c:v>30/08/2025 03:30</c:v>
                </c:pt>
                <c:pt idx="2902">
                  <c:v>30/08/2025 03:40</c:v>
                </c:pt>
                <c:pt idx="2903">
                  <c:v>30/08/2025 03:50</c:v>
                </c:pt>
                <c:pt idx="2904">
                  <c:v>30/08/2025 04:00</c:v>
                </c:pt>
                <c:pt idx="2905">
                  <c:v>30/08/2025 04:10</c:v>
                </c:pt>
                <c:pt idx="2906">
                  <c:v>30/08/2025 04:20</c:v>
                </c:pt>
                <c:pt idx="2907">
                  <c:v>30/08/2025 04:30</c:v>
                </c:pt>
                <c:pt idx="2908">
                  <c:v>30/08/2025 04:40</c:v>
                </c:pt>
                <c:pt idx="2909">
                  <c:v>30/08/2025 04:50</c:v>
                </c:pt>
                <c:pt idx="2910">
                  <c:v>30/08/2025 05:00</c:v>
                </c:pt>
                <c:pt idx="2911">
                  <c:v>30/08/2025 05:10</c:v>
                </c:pt>
                <c:pt idx="2912">
                  <c:v>30/08/2025 05:20</c:v>
                </c:pt>
                <c:pt idx="2913">
                  <c:v>30/08/2025 05:30</c:v>
                </c:pt>
                <c:pt idx="2914">
                  <c:v>30/08/2025 05:40</c:v>
                </c:pt>
                <c:pt idx="2915">
                  <c:v>30/08/2025 05:50</c:v>
                </c:pt>
                <c:pt idx="2916">
                  <c:v>30/08/2025 06:00</c:v>
                </c:pt>
                <c:pt idx="2917">
                  <c:v>30/08/2025 06:10</c:v>
                </c:pt>
                <c:pt idx="2918">
                  <c:v>30/08/2025 06:20</c:v>
                </c:pt>
                <c:pt idx="2919">
                  <c:v>30/08/2025 06:30</c:v>
                </c:pt>
                <c:pt idx="2920">
                  <c:v>30/08/2025 06:40</c:v>
                </c:pt>
                <c:pt idx="2921">
                  <c:v>30/08/2025 06:50</c:v>
                </c:pt>
                <c:pt idx="2922">
                  <c:v>30/08/2025 07:00</c:v>
                </c:pt>
                <c:pt idx="2923">
                  <c:v>30/08/2025 07:10</c:v>
                </c:pt>
                <c:pt idx="2924">
                  <c:v>30/08/2025 07:20</c:v>
                </c:pt>
                <c:pt idx="2925">
                  <c:v>30/08/2025 07:30</c:v>
                </c:pt>
                <c:pt idx="2926">
                  <c:v>30/08/2025 07:40</c:v>
                </c:pt>
                <c:pt idx="2927">
                  <c:v>30/08/2025 07:50</c:v>
                </c:pt>
                <c:pt idx="2928">
                  <c:v>30/08/2025 08:00</c:v>
                </c:pt>
                <c:pt idx="2929">
                  <c:v>30/08/2025 08:10</c:v>
                </c:pt>
                <c:pt idx="2930">
                  <c:v>30/08/2025 08:20</c:v>
                </c:pt>
                <c:pt idx="2931">
                  <c:v>30/08/2025 08:30</c:v>
                </c:pt>
                <c:pt idx="2932">
                  <c:v>30/08/2025 08:40</c:v>
                </c:pt>
                <c:pt idx="2933">
                  <c:v>30/08/2025 08:50</c:v>
                </c:pt>
                <c:pt idx="2934">
                  <c:v>30/08/2025 09:00</c:v>
                </c:pt>
                <c:pt idx="2935">
                  <c:v>30/08/2025 09:10</c:v>
                </c:pt>
                <c:pt idx="2936">
                  <c:v>30/08/2025 09:20</c:v>
                </c:pt>
                <c:pt idx="2937">
                  <c:v>30/08/2025 09:30</c:v>
                </c:pt>
                <c:pt idx="2938">
                  <c:v>30/08/2025 09:40</c:v>
                </c:pt>
                <c:pt idx="2939">
                  <c:v>30/08/2025 09:50</c:v>
                </c:pt>
                <c:pt idx="2940">
                  <c:v>30/08/2025 10:00</c:v>
                </c:pt>
                <c:pt idx="2941">
                  <c:v>30/08/2025 10:10</c:v>
                </c:pt>
                <c:pt idx="2942">
                  <c:v>30/08/2025 10:20</c:v>
                </c:pt>
                <c:pt idx="2943">
                  <c:v>30/08/2025 10:30</c:v>
                </c:pt>
                <c:pt idx="2944">
                  <c:v>30/08/2025 10:40</c:v>
                </c:pt>
                <c:pt idx="2945">
                  <c:v>30/08/2025 10:50</c:v>
                </c:pt>
                <c:pt idx="2946">
                  <c:v>30/08/2025 11:00</c:v>
                </c:pt>
                <c:pt idx="2947">
                  <c:v>30/08/2025 11:10</c:v>
                </c:pt>
                <c:pt idx="2948">
                  <c:v>30/08/2025 11:20</c:v>
                </c:pt>
                <c:pt idx="2949">
                  <c:v>30/08/2025 11:30</c:v>
                </c:pt>
                <c:pt idx="2950">
                  <c:v>30/08/2025 11:40</c:v>
                </c:pt>
                <c:pt idx="2951">
                  <c:v>30/08/2025 11:50</c:v>
                </c:pt>
                <c:pt idx="2952">
                  <c:v>30/08/2025 12:00</c:v>
                </c:pt>
                <c:pt idx="2953">
                  <c:v>30/08/2025 12:10</c:v>
                </c:pt>
                <c:pt idx="2954">
                  <c:v>30/08/2025 12:20</c:v>
                </c:pt>
                <c:pt idx="2955">
                  <c:v>30/08/2025 12:30</c:v>
                </c:pt>
                <c:pt idx="2956">
                  <c:v>30/08/2025 12:40</c:v>
                </c:pt>
                <c:pt idx="2957">
                  <c:v>30/08/2025 12:50</c:v>
                </c:pt>
                <c:pt idx="2958">
                  <c:v>30/08/2025 13:00</c:v>
                </c:pt>
                <c:pt idx="2959">
                  <c:v>30/08/2025 13:10</c:v>
                </c:pt>
                <c:pt idx="2960">
                  <c:v>30/08/2025 13:20</c:v>
                </c:pt>
                <c:pt idx="2961">
                  <c:v>30/08/2025 13:30</c:v>
                </c:pt>
                <c:pt idx="2962">
                  <c:v>30/08/2025 13:40</c:v>
                </c:pt>
                <c:pt idx="2963">
                  <c:v>30/08/2025 13:50</c:v>
                </c:pt>
                <c:pt idx="2964">
                  <c:v>30/08/2025 14:00</c:v>
                </c:pt>
                <c:pt idx="2965">
                  <c:v>30/08/2025 14:10</c:v>
                </c:pt>
                <c:pt idx="2966">
                  <c:v>30/08/2025 14:20</c:v>
                </c:pt>
                <c:pt idx="2967">
                  <c:v>30/08/2025 14:30</c:v>
                </c:pt>
                <c:pt idx="2968">
                  <c:v>30/08/2025 14:40</c:v>
                </c:pt>
                <c:pt idx="2969">
                  <c:v>30/08/2025 14:50</c:v>
                </c:pt>
                <c:pt idx="2970">
                  <c:v>30/08/2025 15:00</c:v>
                </c:pt>
                <c:pt idx="2971">
                  <c:v>30/08/2025 15:10</c:v>
                </c:pt>
                <c:pt idx="2972">
                  <c:v>30/08/2025 15:20</c:v>
                </c:pt>
                <c:pt idx="2973">
                  <c:v>30/08/2025 15:30</c:v>
                </c:pt>
                <c:pt idx="2974">
                  <c:v>30/08/2025 15:40</c:v>
                </c:pt>
                <c:pt idx="2975">
                  <c:v>30/08/2025 15:50</c:v>
                </c:pt>
                <c:pt idx="2976">
                  <c:v>30/08/2025 16:00</c:v>
                </c:pt>
                <c:pt idx="2977">
                  <c:v>30/08/2025 16:10</c:v>
                </c:pt>
                <c:pt idx="2978">
                  <c:v>30/08/2025 16:20</c:v>
                </c:pt>
                <c:pt idx="2979">
                  <c:v>30/08/2025 16:30</c:v>
                </c:pt>
                <c:pt idx="2980">
                  <c:v>30/08/2025 16:40</c:v>
                </c:pt>
                <c:pt idx="2981">
                  <c:v>30/08/2025 16:50</c:v>
                </c:pt>
                <c:pt idx="2982">
                  <c:v>30/08/2025 17:00</c:v>
                </c:pt>
                <c:pt idx="2983">
                  <c:v>30/08/2025 17:10</c:v>
                </c:pt>
                <c:pt idx="2984">
                  <c:v>30/08/2025 17:20</c:v>
                </c:pt>
                <c:pt idx="2985">
                  <c:v>30/08/2025 17:30</c:v>
                </c:pt>
                <c:pt idx="2986">
                  <c:v>30/08/2025 17:40</c:v>
                </c:pt>
                <c:pt idx="2987">
                  <c:v>30/08/2025 17:50</c:v>
                </c:pt>
                <c:pt idx="2988">
                  <c:v>30/08/2025 18:00</c:v>
                </c:pt>
                <c:pt idx="2989">
                  <c:v>30/08/2025 18:10</c:v>
                </c:pt>
                <c:pt idx="2990">
                  <c:v>30/08/2025 18:20</c:v>
                </c:pt>
                <c:pt idx="2991">
                  <c:v>30/08/2025 18:30</c:v>
                </c:pt>
                <c:pt idx="2992">
                  <c:v>30/08/2025 18:40</c:v>
                </c:pt>
                <c:pt idx="2993">
                  <c:v>30/08/2025 18:50</c:v>
                </c:pt>
                <c:pt idx="2994">
                  <c:v>30/08/2025 19:00</c:v>
                </c:pt>
                <c:pt idx="2995">
                  <c:v>30/08/2025 19:10</c:v>
                </c:pt>
                <c:pt idx="2996">
                  <c:v>30/08/2025 19:20</c:v>
                </c:pt>
                <c:pt idx="2997">
                  <c:v>30/08/2025 19:30</c:v>
                </c:pt>
                <c:pt idx="2998">
                  <c:v>30/08/2025 19:40</c:v>
                </c:pt>
                <c:pt idx="2999">
                  <c:v>30/08/2025 19:50</c:v>
                </c:pt>
                <c:pt idx="3000">
                  <c:v>30/08/2025 20:00</c:v>
                </c:pt>
                <c:pt idx="3001">
                  <c:v>30/08/2025 20:10</c:v>
                </c:pt>
                <c:pt idx="3002">
                  <c:v>30/08/2025 20:20</c:v>
                </c:pt>
                <c:pt idx="3003">
                  <c:v>30/08/2025 20:30</c:v>
                </c:pt>
                <c:pt idx="3004">
                  <c:v>30/08/2025 20:40</c:v>
                </c:pt>
                <c:pt idx="3005">
                  <c:v>30/08/2025 20:50</c:v>
                </c:pt>
                <c:pt idx="3006">
                  <c:v>30/08/2025 21:00</c:v>
                </c:pt>
                <c:pt idx="3007">
                  <c:v>30/08/2025 21:10</c:v>
                </c:pt>
                <c:pt idx="3008">
                  <c:v>30/08/2025 21:20</c:v>
                </c:pt>
                <c:pt idx="3009">
                  <c:v>30/08/2025 21:30</c:v>
                </c:pt>
                <c:pt idx="3010">
                  <c:v>30/08/2025 21:40</c:v>
                </c:pt>
                <c:pt idx="3011">
                  <c:v>30/08/2025 21:50</c:v>
                </c:pt>
                <c:pt idx="3012">
                  <c:v>30/08/2025 22:00</c:v>
                </c:pt>
                <c:pt idx="3013">
                  <c:v>30/08/2025 22:10</c:v>
                </c:pt>
                <c:pt idx="3014">
                  <c:v>30/08/2025 22:20</c:v>
                </c:pt>
                <c:pt idx="3015">
                  <c:v>30/08/2025 22:30</c:v>
                </c:pt>
                <c:pt idx="3016">
                  <c:v>30/08/2025 22:40</c:v>
                </c:pt>
                <c:pt idx="3017">
                  <c:v>30/08/2025 22:50</c:v>
                </c:pt>
                <c:pt idx="3018">
                  <c:v>30/08/2025 23:00</c:v>
                </c:pt>
                <c:pt idx="3019">
                  <c:v>30/08/2025 23:10</c:v>
                </c:pt>
                <c:pt idx="3020">
                  <c:v>30/08/2025 23:20</c:v>
                </c:pt>
                <c:pt idx="3021">
                  <c:v>30/08/2025 23:30</c:v>
                </c:pt>
                <c:pt idx="3022">
                  <c:v>30/08/2025 23:40</c:v>
                </c:pt>
                <c:pt idx="3023">
                  <c:v>30/08/2025 23:50</c:v>
                </c:pt>
                <c:pt idx="3024">
                  <c:v>31/08/2025 00:00</c:v>
                </c:pt>
                <c:pt idx="3025">
                  <c:v>31/08/2025 00:10</c:v>
                </c:pt>
                <c:pt idx="3026">
                  <c:v>31/08/2025 00:20</c:v>
                </c:pt>
                <c:pt idx="3027">
                  <c:v>31/08/2025 00:30</c:v>
                </c:pt>
                <c:pt idx="3028">
                  <c:v>31/08/2025 00:40</c:v>
                </c:pt>
                <c:pt idx="3029">
                  <c:v>31/08/2025 00:50</c:v>
                </c:pt>
                <c:pt idx="3030">
                  <c:v>31/08/2025 01:00</c:v>
                </c:pt>
                <c:pt idx="3031">
                  <c:v>31/08/2025 01:10</c:v>
                </c:pt>
                <c:pt idx="3032">
                  <c:v>31/08/2025 01:20</c:v>
                </c:pt>
                <c:pt idx="3033">
                  <c:v>31/08/2025 01:30</c:v>
                </c:pt>
                <c:pt idx="3034">
                  <c:v>31/08/2025 01:40</c:v>
                </c:pt>
                <c:pt idx="3035">
                  <c:v>31/08/2025 01:50</c:v>
                </c:pt>
                <c:pt idx="3036">
                  <c:v>31/08/2025 02:00</c:v>
                </c:pt>
                <c:pt idx="3037">
                  <c:v>31/08/2025 02:10</c:v>
                </c:pt>
                <c:pt idx="3038">
                  <c:v>31/08/2025 02:20</c:v>
                </c:pt>
                <c:pt idx="3039">
                  <c:v>31/08/2025 02:30</c:v>
                </c:pt>
                <c:pt idx="3040">
                  <c:v>31/08/2025 02:40</c:v>
                </c:pt>
                <c:pt idx="3041">
                  <c:v>31/08/2025 02:50</c:v>
                </c:pt>
                <c:pt idx="3042">
                  <c:v>31/08/2025 03:00</c:v>
                </c:pt>
                <c:pt idx="3043">
                  <c:v>31/08/2025 03:10</c:v>
                </c:pt>
                <c:pt idx="3044">
                  <c:v>31/08/2025 03:20</c:v>
                </c:pt>
                <c:pt idx="3045">
                  <c:v>31/08/2025 03:30</c:v>
                </c:pt>
                <c:pt idx="3046">
                  <c:v>31/08/2025 03:40</c:v>
                </c:pt>
                <c:pt idx="3047">
                  <c:v>31/08/2025 03:50</c:v>
                </c:pt>
                <c:pt idx="3048">
                  <c:v>31/08/2025 04:00</c:v>
                </c:pt>
                <c:pt idx="3049">
                  <c:v>31/08/2025 04:10</c:v>
                </c:pt>
                <c:pt idx="3050">
                  <c:v>31/08/2025 04:20</c:v>
                </c:pt>
                <c:pt idx="3051">
                  <c:v>31/08/2025 04:30</c:v>
                </c:pt>
                <c:pt idx="3052">
                  <c:v>31/08/2025 04:40</c:v>
                </c:pt>
                <c:pt idx="3053">
                  <c:v>31/08/2025 04:50</c:v>
                </c:pt>
                <c:pt idx="3054">
                  <c:v>31/08/2025 05:00</c:v>
                </c:pt>
                <c:pt idx="3055">
                  <c:v>31/08/2025 05:10</c:v>
                </c:pt>
                <c:pt idx="3056">
                  <c:v>31/08/2025 05:20</c:v>
                </c:pt>
                <c:pt idx="3057">
                  <c:v>31/08/2025 05:30</c:v>
                </c:pt>
                <c:pt idx="3058">
                  <c:v>31/08/2025 05:40</c:v>
                </c:pt>
                <c:pt idx="3059">
                  <c:v>31/08/2025 05:50</c:v>
                </c:pt>
                <c:pt idx="3060">
                  <c:v>31/08/2025 06:00</c:v>
                </c:pt>
                <c:pt idx="3061">
                  <c:v>31/08/2025 06:10</c:v>
                </c:pt>
                <c:pt idx="3062">
                  <c:v>31/08/2025 06:20</c:v>
                </c:pt>
                <c:pt idx="3063">
                  <c:v>31/08/2025 06:30</c:v>
                </c:pt>
                <c:pt idx="3064">
                  <c:v>31/08/2025 06:40</c:v>
                </c:pt>
                <c:pt idx="3065">
                  <c:v>31/08/2025 06:50</c:v>
                </c:pt>
                <c:pt idx="3066">
                  <c:v>31/08/2025 07:00</c:v>
                </c:pt>
                <c:pt idx="3067">
                  <c:v>31/08/2025 07:10</c:v>
                </c:pt>
                <c:pt idx="3068">
                  <c:v>31/08/2025 07:20</c:v>
                </c:pt>
                <c:pt idx="3069">
                  <c:v>31/08/2025 07:30</c:v>
                </c:pt>
                <c:pt idx="3070">
                  <c:v>31/08/2025 07:40</c:v>
                </c:pt>
                <c:pt idx="3071">
                  <c:v>31/08/2025 07:50</c:v>
                </c:pt>
                <c:pt idx="3072">
                  <c:v>31/08/2025 08:00</c:v>
                </c:pt>
                <c:pt idx="3073">
                  <c:v>31/08/2025 08:10</c:v>
                </c:pt>
                <c:pt idx="3074">
                  <c:v>31/08/2025 08:20</c:v>
                </c:pt>
                <c:pt idx="3075">
                  <c:v>31/08/2025 08:30</c:v>
                </c:pt>
                <c:pt idx="3076">
                  <c:v>31/08/2025 08:40</c:v>
                </c:pt>
                <c:pt idx="3077">
                  <c:v>31/08/2025 08:50</c:v>
                </c:pt>
                <c:pt idx="3078">
                  <c:v>31/08/2025 09:00</c:v>
                </c:pt>
                <c:pt idx="3079">
                  <c:v>31/08/2025 09:10</c:v>
                </c:pt>
                <c:pt idx="3080">
                  <c:v>31/08/2025 09:20</c:v>
                </c:pt>
                <c:pt idx="3081">
                  <c:v>31/08/2025 09:30</c:v>
                </c:pt>
                <c:pt idx="3082">
                  <c:v>31/08/2025 09:40</c:v>
                </c:pt>
                <c:pt idx="3083">
                  <c:v>31/08/2025 09:50</c:v>
                </c:pt>
                <c:pt idx="3084">
                  <c:v>31/08/2025 10:00</c:v>
                </c:pt>
                <c:pt idx="3085">
                  <c:v>31/08/2025 10:10</c:v>
                </c:pt>
                <c:pt idx="3086">
                  <c:v>31/08/2025 10:20</c:v>
                </c:pt>
                <c:pt idx="3087">
                  <c:v>31/08/2025 10:30</c:v>
                </c:pt>
                <c:pt idx="3088">
                  <c:v>31/08/2025 10:40</c:v>
                </c:pt>
                <c:pt idx="3089">
                  <c:v>31/08/2025 10:50</c:v>
                </c:pt>
                <c:pt idx="3090">
                  <c:v>31/08/2025 11:00</c:v>
                </c:pt>
                <c:pt idx="3091">
                  <c:v>31/08/2025 11:10</c:v>
                </c:pt>
                <c:pt idx="3092">
                  <c:v>31/08/2025 11:20</c:v>
                </c:pt>
                <c:pt idx="3093">
                  <c:v>31/08/2025 11:30</c:v>
                </c:pt>
                <c:pt idx="3094">
                  <c:v>31/08/2025 11:40</c:v>
                </c:pt>
                <c:pt idx="3095">
                  <c:v>31/08/2025 11:50</c:v>
                </c:pt>
                <c:pt idx="3096">
                  <c:v>31/08/2025 12:00</c:v>
                </c:pt>
                <c:pt idx="3097">
                  <c:v>31/08/2025 12:10</c:v>
                </c:pt>
                <c:pt idx="3098">
                  <c:v>31/08/2025 12:20</c:v>
                </c:pt>
                <c:pt idx="3099">
                  <c:v>31/08/2025 12:30</c:v>
                </c:pt>
                <c:pt idx="3100">
                  <c:v>31/08/2025 12:40</c:v>
                </c:pt>
                <c:pt idx="3101">
                  <c:v>31/08/2025 12:50</c:v>
                </c:pt>
                <c:pt idx="3102">
                  <c:v>31/08/2025 13:00</c:v>
                </c:pt>
                <c:pt idx="3103">
                  <c:v>31/08/2025 13:10</c:v>
                </c:pt>
                <c:pt idx="3104">
                  <c:v>31/08/2025 13:20</c:v>
                </c:pt>
                <c:pt idx="3105">
                  <c:v>31/08/2025 13:30</c:v>
                </c:pt>
                <c:pt idx="3106">
                  <c:v>31/08/2025 13:40</c:v>
                </c:pt>
                <c:pt idx="3107">
                  <c:v>31/08/2025 13:50</c:v>
                </c:pt>
                <c:pt idx="3108">
                  <c:v>31/08/2025 14:00</c:v>
                </c:pt>
                <c:pt idx="3109">
                  <c:v>31/08/2025 14:10</c:v>
                </c:pt>
                <c:pt idx="3110">
                  <c:v>31/08/2025 14:20</c:v>
                </c:pt>
                <c:pt idx="3111">
                  <c:v>31/08/2025 14:30</c:v>
                </c:pt>
                <c:pt idx="3112">
                  <c:v>31/08/2025 14:40</c:v>
                </c:pt>
                <c:pt idx="3113">
                  <c:v>31/08/2025 14:50</c:v>
                </c:pt>
                <c:pt idx="3114">
                  <c:v>31/08/2025 15:00</c:v>
                </c:pt>
                <c:pt idx="3115">
                  <c:v>31/08/2025 15:10</c:v>
                </c:pt>
                <c:pt idx="3116">
                  <c:v>31/08/2025 15:20</c:v>
                </c:pt>
                <c:pt idx="3117">
                  <c:v>31/08/2025 15:30</c:v>
                </c:pt>
                <c:pt idx="3118">
                  <c:v>31/08/2025 15:40</c:v>
                </c:pt>
                <c:pt idx="3119">
                  <c:v>31/08/2025 15:50</c:v>
                </c:pt>
                <c:pt idx="3120">
                  <c:v>31/08/2025 16:00</c:v>
                </c:pt>
                <c:pt idx="3121">
                  <c:v>31/08/2025 16:10</c:v>
                </c:pt>
                <c:pt idx="3122">
                  <c:v>31/08/2025 16:20</c:v>
                </c:pt>
                <c:pt idx="3123">
                  <c:v>31/08/2025 16:30</c:v>
                </c:pt>
                <c:pt idx="3124">
                  <c:v>31/08/2025 16:40</c:v>
                </c:pt>
                <c:pt idx="3125">
                  <c:v>31/08/2025 16:50</c:v>
                </c:pt>
                <c:pt idx="3126">
                  <c:v>31/08/2025 17:00</c:v>
                </c:pt>
                <c:pt idx="3127">
                  <c:v>31/08/2025 17:10</c:v>
                </c:pt>
                <c:pt idx="3128">
                  <c:v>31/08/2025 17:20</c:v>
                </c:pt>
                <c:pt idx="3129">
                  <c:v>31/08/2025 17:30</c:v>
                </c:pt>
                <c:pt idx="3130">
                  <c:v>31/08/2025 17:40</c:v>
                </c:pt>
                <c:pt idx="3131">
                  <c:v>31/08/2025 17:50</c:v>
                </c:pt>
                <c:pt idx="3132">
                  <c:v>31/08/2025 18:00</c:v>
                </c:pt>
                <c:pt idx="3133">
                  <c:v>31/08/2025 18:10</c:v>
                </c:pt>
                <c:pt idx="3134">
                  <c:v>31/08/2025 18:20</c:v>
                </c:pt>
                <c:pt idx="3135">
                  <c:v>31/08/2025 18:30</c:v>
                </c:pt>
                <c:pt idx="3136">
                  <c:v>31/08/2025 18:40</c:v>
                </c:pt>
                <c:pt idx="3137">
                  <c:v>31/08/2025 18:50</c:v>
                </c:pt>
                <c:pt idx="3138">
                  <c:v>31/08/2025 19:00</c:v>
                </c:pt>
                <c:pt idx="3139">
                  <c:v>31/08/2025 19:10</c:v>
                </c:pt>
                <c:pt idx="3140">
                  <c:v>31/08/2025 19:20</c:v>
                </c:pt>
                <c:pt idx="3141">
                  <c:v>31/08/2025 19:30</c:v>
                </c:pt>
                <c:pt idx="3142">
                  <c:v>31/08/2025 19:40</c:v>
                </c:pt>
                <c:pt idx="3143">
                  <c:v>31/08/2025 19:50</c:v>
                </c:pt>
                <c:pt idx="3144">
                  <c:v>31/08/2025 20:00</c:v>
                </c:pt>
                <c:pt idx="3145">
                  <c:v>31/08/2025 20:10</c:v>
                </c:pt>
                <c:pt idx="3146">
                  <c:v>31/08/2025 20:20</c:v>
                </c:pt>
                <c:pt idx="3147">
                  <c:v>31/08/2025 20:30</c:v>
                </c:pt>
                <c:pt idx="3148">
                  <c:v>31/08/2025 20:40</c:v>
                </c:pt>
                <c:pt idx="3149">
                  <c:v>31/08/2025 20:50</c:v>
                </c:pt>
                <c:pt idx="3150">
                  <c:v>31/08/2025 21:00</c:v>
                </c:pt>
                <c:pt idx="3151">
                  <c:v>31/08/2025 21:10</c:v>
                </c:pt>
                <c:pt idx="3152">
                  <c:v>31/08/2025 21:20</c:v>
                </c:pt>
                <c:pt idx="3153">
                  <c:v>31/08/2025 21:30</c:v>
                </c:pt>
                <c:pt idx="3154">
                  <c:v>31/08/2025 21:40</c:v>
                </c:pt>
                <c:pt idx="3155">
                  <c:v>31/08/2025 21:50</c:v>
                </c:pt>
                <c:pt idx="3156">
                  <c:v>31/08/2025 22:00</c:v>
                </c:pt>
                <c:pt idx="3157">
                  <c:v>31/08/2025 22:10</c:v>
                </c:pt>
                <c:pt idx="3158">
                  <c:v>31/08/2025 22:20</c:v>
                </c:pt>
                <c:pt idx="3159">
                  <c:v>31/08/2025 22:30</c:v>
                </c:pt>
                <c:pt idx="3160">
                  <c:v>31/08/2025 22:40</c:v>
                </c:pt>
                <c:pt idx="3161">
                  <c:v>31/08/2025 22:50</c:v>
                </c:pt>
                <c:pt idx="3162">
                  <c:v>31/08/2025 23:00</c:v>
                </c:pt>
                <c:pt idx="3163">
                  <c:v>31/08/2025 23:10</c:v>
                </c:pt>
                <c:pt idx="3164">
                  <c:v>31/08/2025 23:20</c:v>
                </c:pt>
                <c:pt idx="3165">
                  <c:v>31/08/2025 23:30</c:v>
                </c:pt>
                <c:pt idx="3166">
                  <c:v>31/08/2025 23:40</c:v>
                </c:pt>
                <c:pt idx="3167">
                  <c:v>31/08/2025 23:50</c:v>
                </c:pt>
                <c:pt idx="3168">
                  <c:v>01/09/2025 00:00</c:v>
                </c:pt>
                <c:pt idx="3169">
                  <c:v>01/09/2025 00:10</c:v>
                </c:pt>
                <c:pt idx="3170">
                  <c:v>01/09/2025 00:20</c:v>
                </c:pt>
                <c:pt idx="3171">
                  <c:v>01/09/2025 00:30</c:v>
                </c:pt>
                <c:pt idx="3172">
                  <c:v>01/09/2025 00:40</c:v>
                </c:pt>
                <c:pt idx="3173">
                  <c:v>01/09/2025 00:50</c:v>
                </c:pt>
                <c:pt idx="3174">
                  <c:v>01/09/2025 01:00</c:v>
                </c:pt>
                <c:pt idx="3175">
                  <c:v>01/09/2025 01:10</c:v>
                </c:pt>
                <c:pt idx="3176">
                  <c:v>01/09/2025 01:20</c:v>
                </c:pt>
                <c:pt idx="3177">
                  <c:v>01/09/2025 01:30</c:v>
                </c:pt>
                <c:pt idx="3178">
                  <c:v>01/09/2025 01:40</c:v>
                </c:pt>
                <c:pt idx="3179">
                  <c:v>01/09/2025 01:50</c:v>
                </c:pt>
                <c:pt idx="3180">
                  <c:v>01/09/2025 02:00</c:v>
                </c:pt>
                <c:pt idx="3181">
                  <c:v>01/09/2025 02:10</c:v>
                </c:pt>
                <c:pt idx="3182">
                  <c:v>01/09/2025 02:20</c:v>
                </c:pt>
                <c:pt idx="3183">
                  <c:v>01/09/2025 02:30</c:v>
                </c:pt>
                <c:pt idx="3184">
                  <c:v>01/09/2025 02:40</c:v>
                </c:pt>
                <c:pt idx="3185">
                  <c:v>01/09/2025 02:50</c:v>
                </c:pt>
                <c:pt idx="3186">
                  <c:v>01/09/2025 03:00</c:v>
                </c:pt>
                <c:pt idx="3187">
                  <c:v>01/09/2025 03:10</c:v>
                </c:pt>
                <c:pt idx="3188">
                  <c:v>01/09/2025 03:20</c:v>
                </c:pt>
                <c:pt idx="3189">
                  <c:v>01/09/2025 03:30</c:v>
                </c:pt>
                <c:pt idx="3190">
                  <c:v>01/09/2025 03:40</c:v>
                </c:pt>
                <c:pt idx="3191">
                  <c:v>01/09/2025 03:50</c:v>
                </c:pt>
                <c:pt idx="3192">
                  <c:v>01/09/2025 04:00</c:v>
                </c:pt>
                <c:pt idx="3193">
                  <c:v>01/09/2025 04:10</c:v>
                </c:pt>
                <c:pt idx="3194">
                  <c:v>01/09/2025 04:20</c:v>
                </c:pt>
                <c:pt idx="3195">
                  <c:v>01/09/2025 04:30</c:v>
                </c:pt>
                <c:pt idx="3196">
                  <c:v>01/09/2025 04:40</c:v>
                </c:pt>
                <c:pt idx="3197">
                  <c:v>01/09/2025 04:50</c:v>
                </c:pt>
                <c:pt idx="3198">
                  <c:v>01/09/2025 05:00</c:v>
                </c:pt>
                <c:pt idx="3199">
                  <c:v>01/09/2025 05:10</c:v>
                </c:pt>
                <c:pt idx="3200">
                  <c:v>01/09/2025 05:20</c:v>
                </c:pt>
                <c:pt idx="3201">
                  <c:v>01/09/2025 05:30</c:v>
                </c:pt>
                <c:pt idx="3202">
                  <c:v>01/09/2025 05:40</c:v>
                </c:pt>
                <c:pt idx="3203">
                  <c:v>01/09/2025 05:50</c:v>
                </c:pt>
                <c:pt idx="3204">
                  <c:v>01/09/2025 06:00</c:v>
                </c:pt>
                <c:pt idx="3205">
                  <c:v>01/09/2025 06:10</c:v>
                </c:pt>
                <c:pt idx="3206">
                  <c:v>01/09/2025 06:20</c:v>
                </c:pt>
                <c:pt idx="3207">
                  <c:v>01/09/2025 06:30</c:v>
                </c:pt>
                <c:pt idx="3208">
                  <c:v>01/09/2025 06:40</c:v>
                </c:pt>
                <c:pt idx="3209">
                  <c:v>01/09/2025 06:50</c:v>
                </c:pt>
                <c:pt idx="3210">
                  <c:v>01/09/2025 07:00</c:v>
                </c:pt>
                <c:pt idx="3211">
                  <c:v>01/09/2025 07:10</c:v>
                </c:pt>
                <c:pt idx="3212">
                  <c:v>01/09/2025 07:20</c:v>
                </c:pt>
                <c:pt idx="3213">
                  <c:v>01/09/2025 07:30</c:v>
                </c:pt>
                <c:pt idx="3214">
                  <c:v>01/09/2025 07:40</c:v>
                </c:pt>
                <c:pt idx="3215">
                  <c:v>01/09/2025 07:50</c:v>
                </c:pt>
                <c:pt idx="3216">
                  <c:v>01/09/2025 08:00</c:v>
                </c:pt>
                <c:pt idx="3217">
                  <c:v>01/09/2025 08:10</c:v>
                </c:pt>
                <c:pt idx="3218">
                  <c:v>01/09/2025 08:20</c:v>
                </c:pt>
                <c:pt idx="3219">
                  <c:v>01/09/2025 08:30</c:v>
                </c:pt>
                <c:pt idx="3220">
                  <c:v>01/09/2025 08:40</c:v>
                </c:pt>
                <c:pt idx="3221">
                  <c:v>01/09/2025 08:50</c:v>
                </c:pt>
                <c:pt idx="3222">
                  <c:v>01/09/2025 09:00</c:v>
                </c:pt>
                <c:pt idx="3223">
                  <c:v>01/09/2025 09:10</c:v>
                </c:pt>
                <c:pt idx="3224">
                  <c:v>01/09/2025 09:20</c:v>
                </c:pt>
                <c:pt idx="3225">
                  <c:v>01/09/2025 09:30</c:v>
                </c:pt>
                <c:pt idx="3226">
                  <c:v>01/09/2025 09:40</c:v>
                </c:pt>
                <c:pt idx="3227">
                  <c:v>01/09/2025 09:50</c:v>
                </c:pt>
                <c:pt idx="3228">
                  <c:v>01/09/2025 10:00</c:v>
                </c:pt>
                <c:pt idx="3229">
                  <c:v>01/09/2025 10:10</c:v>
                </c:pt>
                <c:pt idx="3230">
                  <c:v>01/09/2025 10:20</c:v>
                </c:pt>
                <c:pt idx="3231">
                  <c:v>01/09/2025 10:30</c:v>
                </c:pt>
                <c:pt idx="3232">
                  <c:v>01/09/2025 10:40</c:v>
                </c:pt>
                <c:pt idx="3233">
                  <c:v>01/09/2025 10:50</c:v>
                </c:pt>
                <c:pt idx="3234">
                  <c:v>01/09/2025 11:00</c:v>
                </c:pt>
                <c:pt idx="3235">
                  <c:v>01/09/2025 11:10</c:v>
                </c:pt>
                <c:pt idx="3236">
                  <c:v>01/09/2025 11:20</c:v>
                </c:pt>
                <c:pt idx="3237">
                  <c:v>01/09/2025 11:30</c:v>
                </c:pt>
                <c:pt idx="3238">
                  <c:v>01/09/2025 11:40</c:v>
                </c:pt>
                <c:pt idx="3239">
                  <c:v>01/09/2025 11:50</c:v>
                </c:pt>
                <c:pt idx="3240">
                  <c:v>01/09/2025 12:00</c:v>
                </c:pt>
                <c:pt idx="3241">
                  <c:v>01/09/2025 12:10</c:v>
                </c:pt>
                <c:pt idx="3242">
                  <c:v>01/09/2025 12:20</c:v>
                </c:pt>
                <c:pt idx="3243">
                  <c:v>01/09/2025 12:30</c:v>
                </c:pt>
                <c:pt idx="3244">
                  <c:v>01/09/2025 12:40</c:v>
                </c:pt>
                <c:pt idx="3245">
                  <c:v>01/09/2025 12:50</c:v>
                </c:pt>
                <c:pt idx="3246">
                  <c:v>01/09/2025 13:00</c:v>
                </c:pt>
                <c:pt idx="3247">
                  <c:v>01/09/2025 13:10</c:v>
                </c:pt>
                <c:pt idx="3248">
                  <c:v>01/09/2025 13:20</c:v>
                </c:pt>
                <c:pt idx="3249">
                  <c:v>01/09/2025 13:30</c:v>
                </c:pt>
                <c:pt idx="3250">
                  <c:v>01/09/2025 13:40</c:v>
                </c:pt>
                <c:pt idx="3251">
                  <c:v>01/09/2025 13:50</c:v>
                </c:pt>
                <c:pt idx="3252">
                  <c:v>01/09/2025 14:00</c:v>
                </c:pt>
                <c:pt idx="3253">
                  <c:v>01/09/2025 14:10</c:v>
                </c:pt>
                <c:pt idx="3254">
                  <c:v>01/09/2025 14:20</c:v>
                </c:pt>
                <c:pt idx="3255">
                  <c:v>01/09/2025 14:30</c:v>
                </c:pt>
                <c:pt idx="3256">
                  <c:v>01/09/2025 14:40</c:v>
                </c:pt>
                <c:pt idx="3257">
                  <c:v>01/09/2025 14:50</c:v>
                </c:pt>
                <c:pt idx="3258">
                  <c:v>01/09/2025 15:00</c:v>
                </c:pt>
                <c:pt idx="3259">
                  <c:v>01/09/2025 15:10</c:v>
                </c:pt>
                <c:pt idx="3260">
                  <c:v>01/09/2025 15:20</c:v>
                </c:pt>
                <c:pt idx="3261">
                  <c:v>01/09/2025 15:30</c:v>
                </c:pt>
                <c:pt idx="3262">
                  <c:v>01/09/2025 15:40</c:v>
                </c:pt>
                <c:pt idx="3263">
                  <c:v>01/09/2025 15:50</c:v>
                </c:pt>
                <c:pt idx="3264">
                  <c:v>01/09/2025 16:00</c:v>
                </c:pt>
                <c:pt idx="3265">
                  <c:v>01/09/2025 16:10</c:v>
                </c:pt>
                <c:pt idx="3266">
                  <c:v>01/09/2025 16:20</c:v>
                </c:pt>
                <c:pt idx="3267">
                  <c:v>01/09/2025 16:30</c:v>
                </c:pt>
                <c:pt idx="3268">
                  <c:v>01/09/2025 16:40</c:v>
                </c:pt>
                <c:pt idx="3269">
                  <c:v>01/09/2025 16:50</c:v>
                </c:pt>
                <c:pt idx="3270">
                  <c:v>01/09/2025 17:00</c:v>
                </c:pt>
                <c:pt idx="3271">
                  <c:v>01/09/2025 17:10</c:v>
                </c:pt>
                <c:pt idx="3272">
                  <c:v>01/09/2025 17:20</c:v>
                </c:pt>
                <c:pt idx="3273">
                  <c:v>01/09/2025 17:30</c:v>
                </c:pt>
                <c:pt idx="3274">
                  <c:v>01/09/2025 17:40</c:v>
                </c:pt>
                <c:pt idx="3275">
                  <c:v>01/09/2025 17:50</c:v>
                </c:pt>
                <c:pt idx="3276">
                  <c:v>01/09/2025 18:00</c:v>
                </c:pt>
                <c:pt idx="3277">
                  <c:v>01/09/2025 18:10</c:v>
                </c:pt>
                <c:pt idx="3278">
                  <c:v>01/09/2025 18:20</c:v>
                </c:pt>
                <c:pt idx="3279">
                  <c:v>01/09/2025 18:30</c:v>
                </c:pt>
                <c:pt idx="3280">
                  <c:v>01/09/2025 18:40</c:v>
                </c:pt>
                <c:pt idx="3281">
                  <c:v>01/09/2025 18:50</c:v>
                </c:pt>
                <c:pt idx="3282">
                  <c:v>01/09/2025 19:00</c:v>
                </c:pt>
                <c:pt idx="3283">
                  <c:v>01/09/2025 19:10</c:v>
                </c:pt>
                <c:pt idx="3284">
                  <c:v>01/09/2025 19:20</c:v>
                </c:pt>
                <c:pt idx="3285">
                  <c:v>01/09/2025 19:30</c:v>
                </c:pt>
                <c:pt idx="3286">
                  <c:v>01/09/2025 19:40</c:v>
                </c:pt>
                <c:pt idx="3287">
                  <c:v>01/09/2025 19:50</c:v>
                </c:pt>
                <c:pt idx="3288">
                  <c:v>01/09/2025 20:00</c:v>
                </c:pt>
                <c:pt idx="3289">
                  <c:v>01/09/2025 20:10</c:v>
                </c:pt>
                <c:pt idx="3290">
                  <c:v>01/09/2025 20:20</c:v>
                </c:pt>
                <c:pt idx="3291">
                  <c:v>01/09/2025 20:30</c:v>
                </c:pt>
                <c:pt idx="3292">
                  <c:v>01/09/2025 20:40</c:v>
                </c:pt>
                <c:pt idx="3293">
                  <c:v>01/09/2025 20:50</c:v>
                </c:pt>
                <c:pt idx="3294">
                  <c:v>01/09/2025 21:00</c:v>
                </c:pt>
                <c:pt idx="3295">
                  <c:v>01/09/2025 21:10</c:v>
                </c:pt>
                <c:pt idx="3296">
                  <c:v>01/09/2025 21:20</c:v>
                </c:pt>
                <c:pt idx="3297">
                  <c:v>01/09/2025 21:30</c:v>
                </c:pt>
                <c:pt idx="3298">
                  <c:v>01/09/2025 21:40</c:v>
                </c:pt>
                <c:pt idx="3299">
                  <c:v>01/09/2025 21:50</c:v>
                </c:pt>
                <c:pt idx="3300">
                  <c:v>01/09/2025 22:00</c:v>
                </c:pt>
                <c:pt idx="3301">
                  <c:v>01/09/2025 22:10</c:v>
                </c:pt>
                <c:pt idx="3302">
                  <c:v>01/09/2025 22:20</c:v>
                </c:pt>
                <c:pt idx="3303">
                  <c:v>01/09/2025 22:30</c:v>
                </c:pt>
                <c:pt idx="3304">
                  <c:v>01/09/2025 22:40</c:v>
                </c:pt>
                <c:pt idx="3305">
                  <c:v>01/09/2025 22:50</c:v>
                </c:pt>
                <c:pt idx="3306">
                  <c:v>01/09/2025 23:00</c:v>
                </c:pt>
                <c:pt idx="3307">
                  <c:v>01/09/2025 23:10</c:v>
                </c:pt>
                <c:pt idx="3308">
                  <c:v>01/09/2025 23:20</c:v>
                </c:pt>
                <c:pt idx="3309">
                  <c:v>01/09/2025 23:30</c:v>
                </c:pt>
                <c:pt idx="3310">
                  <c:v>01/09/2025 23:40</c:v>
                </c:pt>
                <c:pt idx="3311">
                  <c:v>01/09/2025 23:50</c:v>
                </c:pt>
                <c:pt idx="3312">
                  <c:v>02/09/2025 00:00</c:v>
                </c:pt>
                <c:pt idx="3313">
                  <c:v>02/09/2025 00:10</c:v>
                </c:pt>
                <c:pt idx="3314">
                  <c:v>02/09/2025 00:20</c:v>
                </c:pt>
                <c:pt idx="3315">
                  <c:v>02/09/2025 00:30</c:v>
                </c:pt>
                <c:pt idx="3316">
                  <c:v>02/09/2025 00:40</c:v>
                </c:pt>
                <c:pt idx="3317">
                  <c:v>02/09/2025 00:50</c:v>
                </c:pt>
                <c:pt idx="3318">
                  <c:v>02/09/2025 01:00</c:v>
                </c:pt>
                <c:pt idx="3319">
                  <c:v>02/09/2025 01:10</c:v>
                </c:pt>
                <c:pt idx="3320">
                  <c:v>02/09/2025 01:20</c:v>
                </c:pt>
                <c:pt idx="3321">
                  <c:v>02/09/2025 01:30</c:v>
                </c:pt>
                <c:pt idx="3322">
                  <c:v>02/09/2025 01:40</c:v>
                </c:pt>
                <c:pt idx="3323">
                  <c:v>02/09/2025 01:50</c:v>
                </c:pt>
                <c:pt idx="3324">
                  <c:v>02/09/2025 02:00</c:v>
                </c:pt>
                <c:pt idx="3325">
                  <c:v>02/09/2025 02:10</c:v>
                </c:pt>
                <c:pt idx="3326">
                  <c:v>02/09/2025 02:20</c:v>
                </c:pt>
                <c:pt idx="3327">
                  <c:v>02/09/2025 02:30</c:v>
                </c:pt>
                <c:pt idx="3328">
                  <c:v>02/09/2025 02:40</c:v>
                </c:pt>
                <c:pt idx="3329">
                  <c:v>02/09/2025 02:50</c:v>
                </c:pt>
                <c:pt idx="3330">
                  <c:v>02/09/2025 03:00</c:v>
                </c:pt>
                <c:pt idx="3331">
                  <c:v>02/09/2025 03:10</c:v>
                </c:pt>
                <c:pt idx="3332">
                  <c:v>02/09/2025 03:20</c:v>
                </c:pt>
                <c:pt idx="3333">
                  <c:v>02/09/2025 03:30</c:v>
                </c:pt>
                <c:pt idx="3334">
                  <c:v>02/09/2025 03:40</c:v>
                </c:pt>
                <c:pt idx="3335">
                  <c:v>02/09/2025 03:50</c:v>
                </c:pt>
                <c:pt idx="3336">
                  <c:v>02/09/2025 04:00</c:v>
                </c:pt>
                <c:pt idx="3337">
                  <c:v>02/09/2025 04:10</c:v>
                </c:pt>
                <c:pt idx="3338">
                  <c:v>02/09/2025 04:20</c:v>
                </c:pt>
                <c:pt idx="3339">
                  <c:v>02/09/2025 04:30</c:v>
                </c:pt>
                <c:pt idx="3340">
                  <c:v>02/09/2025 04:40</c:v>
                </c:pt>
                <c:pt idx="3341">
                  <c:v>02/09/2025 04:50</c:v>
                </c:pt>
                <c:pt idx="3342">
                  <c:v>02/09/2025 05:00</c:v>
                </c:pt>
                <c:pt idx="3343">
                  <c:v>02/09/2025 05:10</c:v>
                </c:pt>
                <c:pt idx="3344">
                  <c:v>02/09/2025 05:20</c:v>
                </c:pt>
                <c:pt idx="3345">
                  <c:v>02/09/2025 05:30</c:v>
                </c:pt>
                <c:pt idx="3346">
                  <c:v>02/09/2025 05:40</c:v>
                </c:pt>
                <c:pt idx="3347">
                  <c:v>02/09/2025 05:50</c:v>
                </c:pt>
                <c:pt idx="3348">
                  <c:v>02/09/2025 06:00</c:v>
                </c:pt>
                <c:pt idx="3349">
                  <c:v>02/09/2025 06:10</c:v>
                </c:pt>
                <c:pt idx="3350">
                  <c:v>02/09/2025 06:20</c:v>
                </c:pt>
                <c:pt idx="3351">
                  <c:v>02/09/2025 06:30</c:v>
                </c:pt>
                <c:pt idx="3352">
                  <c:v>02/09/2025 06:40</c:v>
                </c:pt>
                <c:pt idx="3353">
                  <c:v>02/09/2025 06:50</c:v>
                </c:pt>
                <c:pt idx="3354">
                  <c:v>02/09/2025 07:00</c:v>
                </c:pt>
                <c:pt idx="3355">
                  <c:v>02/09/2025 07:10</c:v>
                </c:pt>
                <c:pt idx="3356">
                  <c:v>02/09/2025 07:20</c:v>
                </c:pt>
                <c:pt idx="3357">
                  <c:v>02/09/2025 07:30</c:v>
                </c:pt>
                <c:pt idx="3358">
                  <c:v>02/09/2025 07:40</c:v>
                </c:pt>
                <c:pt idx="3359">
                  <c:v>02/09/2025 07:50</c:v>
                </c:pt>
                <c:pt idx="3360">
                  <c:v>02/09/2025 08:00</c:v>
                </c:pt>
                <c:pt idx="3361">
                  <c:v>02/09/2025 08:10</c:v>
                </c:pt>
                <c:pt idx="3362">
                  <c:v>02/09/2025 08:20</c:v>
                </c:pt>
                <c:pt idx="3363">
                  <c:v>02/09/2025 08:30</c:v>
                </c:pt>
                <c:pt idx="3364">
                  <c:v>02/09/2025 08:40</c:v>
                </c:pt>
                <c:pt idx="3365">
                  <c:v>02/09/2025 08:50</c:v>
                </c:pt>
                <c:pt idx="3366">
                  <c:v>02/09/2025 09:00</c:v>
                </c:pt>
                <c:pt idx="3367">
                  <c:v>02/09/2025 09:10</c:v>
                </c:pt>
                <c:pt idx="3368">
                  <c:v>02/09/2025 09:20</c:v>
                </c:pt>
                <c:pt idx="3369">
                  <c:v>02/09/2025 09:30</c:v>
                </c:pt>
                <c:pt idx="3370">
                  <c:v>02/09/2025 09:40</c:v>
                </c:pt>
                <c:pt idx="3371">
                  <c:v>02/09/2025 09:50</c:v>
                </c:pt>
                <c:pt idx="3372">
                  <c:v>02/09/2025 10:00</c:v>
                </c:pt>
                <c:pt idx="3373">
                  <c:v>02/09/2025 10:10</c:v>
                </c:pt>
                <c:pt idx="3374">
                  <c:v>02/09/2025 10:20</c:v>
                </c:pt>
                <c:pt idx="3375">
                  <c:v>02/09/2025 10:30</c:v>
                </c:pt>
                <c:pt idx="3376">
                  <c:v>02/09/2025 10:40</c:v>
                </c:pt>
                <c:pt idx="3377">
                  <c:v>02/09/2025 10:50</c:v>
                </c:pt>
                <c:pt idx="3378">
                  <c:v>02/09/2025 11:00</c:v>
                </c:pt>
                <c:pt idx="3379">
                  <c:v>02/09/2025 11:10</c:v>
                </c:pt>
                <c:pt idx="3380">
                  <c:v>02/09/2025 11:20</c:v>
                </c:pt>
                <c:pt idx="3381">
                  <c:v>02/09/2025 11:30</c:v>
                </c:pt>
                <c:pt idx="3382">
                  <c:v>02/09/2025 11:40</c:v>
                </c:pt>
                <c:pt idx="3383">
                  <c:v>02/09/2025 11:50</c:v>
                </c:pt>
                <c:pt idx="3384">
                  <c:v>02/09/2025 12:00</c:v>
                </c:pt>
                <c:pt idx="3385">
                  <c:v>02/09/2025 12:10</c:v>
                </c:pt>
                <c:pt idx="3386">
                  <c:v>02/09/2025 12:20</c:v>
                </c:pt>
                <c:pt idx="3387">
                  <c:v>02/09/2025 12:30</c:v>
                </c:pt>
                <c:pt idx="3388">
                  <c:v>02/09/2025 12:40</c:v>
                </c:pt>
                <c:pt idx="3389">
                  <c:v>02/09/2025 12:50</c:v>
                </c:pt>
                <c:pt idx="3390">
                  <c:v>02/09/2025 13:00</c:v>
                </c:pt>
                <c:pt idx="3391">
                  <c:v>02/09/2025 13:10</c:v>
                </c:pt>
                <c:pt idx="3392">
                  <c:v>02/09/2025 13:20</c:v>
                </c:pt>
                <c:pt idx="3393">
                  <c:v>02/09/2025 13:30</c:v>
                </c:pt>
                <c:pt idx="3394">
                  <c:v>02/09/2025 13:40</c:v>
                </c:pt>
                <c:pt idx="3395">
                  <c:v>02/09/2025 13:50</c:v>
                </c:pt>
                <c:pt idx="3396">
                  <c:v>02/09/2025 14:00</c:v>
                </c:pt>
                <c:pt idx="3397">
                  <c:v>02/09/2025 14:10</c:v>
                </c:pt>
                <c:pt idx="3398">
                  <c:v>02/09/2025 14:20</c:v>
                </c:pt>
                <c:pt idx="3399">
                  <c:v>02/09/2025 14:30</c:v>
                </c:pt>
                <c:pt idx="3400">
                  <c:v>02/09/2025 14:40</c:v>
                </c:pt>
                <c:pt idx="3401">
                  <c:v>02/09/2025 14:50</c:v>
                </c:pt>
                <c:pt idx="3402">
                  <c:v>02/09/2025 15:00</c:v>
                </c:pt>
                <c:pt idx="3403">
                  <c:v>02/09/2025 15:10</c:v>
                </c:pt>
                <c:pt idx="3404">
                  <c:v>02/09/2025 15:20</c:v>
                </c:pt>
                <c:pt idx="3405">
                  <c:v>02/09/2025 15:30</c:v>
                </c:pt>
                <c:pt idx="3406">
                  <c:v>02/09/2025 15:40</c:v>
                </c:pt>
                <c:pt idx="3407">
                  <c:v>02/09/2025 15:50</c:v>
                </c:pt>
                <c:pt idx="3408">
                  <c:v>02/09/2025 16:00</c:v>
                </c:pt>
                <c:pt idx="3409">
                  <c:v>02/09/2025 16:10</c:v>
                </c:pt>
                <c:pt idx="3410">
                  <c:v>02/09/2025 16:20</c:v>
                </c:pt>
                <c:pt idx="3411">
                  <c:v>02/09/2025 16:30</c:v>
                </c:pt>
                <c:pt idx="3412">
                  <c:v>02/09/2025 16:40</c:v>
                </c:pt>
                <c:pt idx="3413">
                  <c:v>02/09/2025 16:50</c:v>
                </c:pt>
                <c:pt idx="3414">
                  <c:v>02/09/2025 17:00</c:v>
                </c:pt>
                <c:pt idx="3415">
                  <c:v>02/09/2025 17:10</c:v>
                </c:pt>
                <c:pt idx="3416">
                  <c:v>02/09/2025 17:20</c:v>
                </c:pt>
                <c:pt idx="3417">
                  <c:v>02/09/2025 17:30</c:v>
                </c:pt>
                <c:pt idx="3418">
                  <c:v>02/09/2025 17:40</c:v>
                </c:pt>
                <c:pt idx="3419">
                  <c:v>02/09/2025 17:50</c:v>
                </c:pt>
                <c:pt idx="3420">
                  <c:v>02/09/2025 18:00</c:v>
                </c:pt>
                <c:pt idx="3421">
                  <c:v>02/09/2025 18:10</c:v>
                </c:pt>
                <c:pt idx="3422">
                  <c:v>02/09/2025 18:20</c:v>
                </c:pt>
                <c:pt idx="3423">
                  <c:v>02/09/2025 18:30</c:v>
                </c:pt>
                <c:pt idx="3424">
                  <c:v>02/09/2025 18:40</c:v>
                </c:pt>
                <c:pt idx="3425">
                  <c:v>02/09/2025 18:50</c:v>
                </c:pt>
                <c:pt idx="3426">
                  <c:v>02/09/2025 19:00</c:v>
                </c:pt>
                <c:pt idx="3427">
                  <c:v>02/09/2025 19:10</c:v>
                </c:pt>
                <c:pt idx="3428">
                  <c:v>02/09/2025 19:20</c:v>
                </c:pt>
                <c:pt idx="3429">
                  <c:v>02/09/2025 19:30</c:v>
                </c:pt>
                <c:pt idx="3430">
                  <c:v>02/09/2025 19:40</c:v>
                </c:pt>
                <c:pt idx="3431">
                  <c:v>02/09/2025 19:50</c:v>
                </c:pt>
                <c:pt idx="3432">
                  <c:v>02/09/2025 20:00</c:v>
                </c:pt>
                <c:pt idx="3433">
                  <c:v>02/09/2025 20:10</c:v>
                </c:pt>
                <c:pt idx="3434">
                  <c:v>02/09/2025 20:20</c:v>
                </c:pt>
                <c:pt idx="3435">
                  <c:v>02/09/2025 20:30</c:v>
                </c:pt>
                <c:pt idx="3436">
                  <c:v>02/09/2025 20:40</c:v>
                </c:pt>
                <c:pt idx="3437">
                  <c:v>02/09/2025 20:50</c:v>
                </c:pt>
                <c:pt idx="3438">
                  <c:v>02/09/2025 21:00</c:v>
                </c:pt>
                <c:pt idx="3439">
                  <c:v>02/09/2025 21:10</c:v>
                </c:pt>
                <c:pt idx="3440">
                  <c:v>02/09/2025 21:20</c:v>
                </c:pt>
                <c:pt idx="3441">
                  <c:v>02/09/2025 21:30</c:v>
                </c:pt>
                <c:pt idx="3442">
                  <c:v>02/09/2025 21:40</c:v>
                </c:pt>
                <c:pt idx="3443">
                  <c:v>02/09/2025 21:50</c:v>
                </c:pt>
                <c:pt idx="3444">
                  <c:v>02/09/2025 22:00</c:v>
                </c:pt>
                <c:pt idx="3445">
                  <c:v>02/09/2025 22:10</c:v>
                </c:pt>
                <c:pt idx="3446">
                  <c:v>02/09/2025 22:20</c:v>
                </c:pt>
                <c:pt idx="3447">
                  <c:v>02/09/2025 22:30</c:v>
                </c:pt>
                <c:pt idx="3448">
                  <c:v>02/09/2025 22:40</c:v>
                </c:pt>
                <c:pt idx="3449">
                  <c:v>02/09/2025 22:50</c:v>
                </c:pt>
                <c:pt idx="3450">
                  <c:v>02/09/2025 23:00</c:v>
                </c:pt>
                <c:pt idx="3451">
                  <c:v>02/09/2025 23:10</c:v>
                </c:pt>
                <c:pt idx="3452">
                  <c:v>02/09/2025 23:20</c:v>
                </c:pt>
                <c:pt idx="3453">
                  <c:v>02/09/2025 23:30</c:v>
                </c:pt>
                <c:pt idx="3454">
                  <c:v>02/09/2025 23:40</c:v>
                </c:pt>
                <c:pt idx="3455">
                  <c:v>02/09/2025 23:50</c:v>
                </c:pt>
                <c:pt idx="3456">
                  <c:v>03/09/2025 00:00</c:v>
                </c:pt>
                <c:pt idx="3457">
                  <c:v>03/09/2025 00:10</c:v>
                </c:pt>
                <c:pt idx="3458">
                  <c:v>03/09/2025 00:20</c:v>
                </c:pt>
                <c:pt idx="3459">
                  <c:v>03/09/2025 00:30</c:v>
                </c:pt>
                <c:pt idx="3460">
                  <c:v>03/09/2025 00:40</c:v>
                </c:pt>
                <c:pt idx="3461">
                  <c:v>03/09/2025 00:50</c:v>
                </c:pt>
                <c:pt idx="3462">
                  <c:v>03/09/2025 01:00</c:v>
                </c:pt>
                <c:pt idx="3463">
                  <c:v>03/09/2025 01:10</c:v>
                </c:pt>
                <c:pt idx="3464">
                  <c:v>03/09/2025 01:20</c:v>
                </c:pt>
                <c:pt idx="3465">
                  <c:v>03/09/2025 01:30</c:v>
                </c:pt>
                <c:pt idx="3466">
                  <c:v>03/09/2025 01:40</c:v>
                </c:pt>
                <c:pt idx="3467">
                  <c:v>03/09/2025 01:50</c:v>
                </c:pt>
                <c:pt idx="3468">
                  <c:v>03/09/2025 02:00</c:v>
                </c:pt>
                <c:pt idx="3469">
                  <c:v>03/09/2025 02:10</c:v>
                </c:pt>
                <c:pt idx="3470">
                  <c:v>03/09/2025 02:20</c:v>
                </c:pt>
                <c:pt idx="3471">
                  <c:v>03/09/2025 02:30</c:v>
                </c:pt>
                <c:pt idx="3472">
                  <c:v>03/09/2025 02:40</c:v>
                </c:pt>
                <c:pt idx="3473">
                  <c:v>03/09/2025 02:50</c:v>
                </c:pt>
                <c:pt idx="3474">
                  <c:v>03/09/2025 03:00</c:v>
                </c:pt>
                <c:pt idx="3475">
                  <c:v>03/09/2025 03:10</c:v>
                </c:pt>
                <c:pt idx="3476">
                  <c:v>03/09/2025 03:20</c:v>
                </c:pt>
                <c:pt idx="3477">
                  <c:v>03/09/2025 03:30</c:v>
                </c:pt>
                <c:pt idx="3478">
                  <c:v>03/09/2025 03:40</c:v>
                </c:pt>
                <c:pt idx="3479">
                  <c:v>03/09/2025 03:50</c:v>
                </c:pt>
                <c:pt idx="3480">
                  <c:v>03/09/2025 04:00</c:v>
                </c:pt>
                <c:pt idx="3481">
                  <c:v>03/09/2025 04:10</c:v>
                </c:pt>
                <c:pt idx="3482">
                  <c:v>03/09/2025 04:20</c:v>
                </c:pt>
                <c:pt idx="3483">
                  <c:v>03/09/2025 04:30</c:v>
                </c:pt>
                <c:pt idx="3484">
                  <c:v>03/09/2025 04:40</c:v>
                </c:pt>
                <c:pt idx="3485">
                  <c:v>03/09/2025 04:50</c:v>
                </c:pt>
                <c:pt idx="3486">
                  <c:v>03/09/2025 05:00</c:v>
                </c:pt>
                <c:pt idx="3487">
                  <c:v>03/09/2025 05:10</c:v>
                </c:pt>
                <c:pt idx="3488">
                  <c:v>03/09/2025 05:20</c:v>
                </c:pt>
                <c:pt idx="3489">
                  <c:v>03/09/2025 05:30</c:v>
                </c:pt>
                <c:pt idx="3490">
                  <c:v>03/09/2025 05:40</c:v>
                </c:pt>
                <c:pt idx="3491">
                  <c:v>03/09/2025 05:50</c:v>
                </c:pt>
                <c:pt idx="3492">
                  <c:v>03/09/2025 06:00</c:v>
                </c:pt>
                <c:pt idx="3493">
                  <c:v>03/09/2025 06:10</c:v>
                </c:pt>
                <c:pt idx="3494">
                  <c:v>03/09/2025 06:20</c:v>
                </c:pt>
                <c:pt idx="3495">
                  <c:v>03/09/2025 06:30</c:v>
                </c:pt>
                <c:pt idx="3496">
                  <c:v>03/09/2025 06:40</c:v>
                </c:pt>
                <c:pt idx="3497">
                  <c:v>03/09/2025 06:50</c:v>
                </c:pt>
                <c:pt idx="3498">
                  <c:v>03/09/2025 07:00</c:v>
                </c:pt>
                <c:pt idx="3499">
                  <c:v>03/09/2025 07:10</c:v>
                </c:pt>
                <c:pt idx="3500">
                  <c:v>03/09/2025 07:20</c:v>
                </c:pt>
                <c:pt idx="3501">
                  <c:v>03/09/2025 07:30</c:v>
                </c:pt>
                <c:pt idx="3502">
                  <c:v>03/09/2025 07:40</c:v>
                </c:pt>
                <c:pt idx="3503">
                  <c:v>03/09/2025 07:50</c:v>
                </c:pt>
                <c:pt idx="3504">
                  <c:v>03/09/2025 08:00</c:v>
                </c:pt>
                <c:pt idx="3505">
                  <c:v>03/09/2025 08:10</c:v>
                </c:pt>
                <c:pt idx="3506">
                  <c:v>03/09/2025 08:20</c:v>
                </c:pt>
                <c:pt idx="3507">
                  <c:v>03/09/2025 08:30</c:v>
                </c:pt>
                <c:pt idx="3508">
                  <c:v>03/09/2025 08:40</c:v>
                </c:pt>
                <c:pt idx="3509">
                  <c:v>03/09/2025 08:50</c:v>
                </c:pt>
                <c:pt idx="3510">
                  <c:v>03/09/2025 09:00</c:v>
                </c:pt>
                <c:pt idx="3511">
                  <c:v>03/09/2025 09:10</c:v>
                </c:pt>
                <c:pt idx="3512">
                  <c:v>03/09/2025 09:20</c:v>
                </c:pt>
                <c:pt idx="3513">
                  <c:v>03/09/2025 09:30</c:v>
                </c:pt>
                <c:pt idx="3514">
                  <c:v>03/09/2025 09:40</c:v>
                </c:pt>
                <c:pt idx="3515">
                  <c:v>03/09/2025 09:50</c:v>
                </c:pt>
                <c:pt idx="3516">
                  <c:v>03/09/2025 10:00</c:v>
                </c:pt>
                <c:pt idx="3517">
                  <c:v>03/09/2025 10:10</c:v>
                </c:pt>
                <c:pt idx="3518">
                  <c:v>03/09/2025 10:20</c:v>
                </c:pt>
                <c:pt idx="3519">
                  <c:v>03/09/2025 10:30</c:v>
                </c:pt>
                <c:pt idx="3520">
                  <c:v>03/09/2025 10:40</c:v>
                </c:pt>
                <c:pt idx="3521">
                  <c:v>03/09/2025 10:50</c:v>
                </c:pt>
                <c:pt idx="3522">
                  <c:v>03/09/2025 11:00</c:v>
                </c:pt>
                <c:pt idx="3523">
                  <c:v>03/09/2025 11:10</c:v>
                </c:pt>
                <c:pt idx="3524">
                  <c:v>03/09/2025 11:20</c:v>
                </c:pt>
                <c:pt idx="3525">
                  <c:v>03/09/2025 11:30</c:v>
                </c:pt>
                <c:pt idx="3526">
                  <c:v>03/09/2025 11:40</c:v>
                </c:pt>
                <c:pt idx="3527">
                  <c:v>03/09/2025 11:50</c:v>
                </c:pt>
                <c:pt idx="3528">
                  <c:v>03/09/2025 12:00</c:v>
                </c:pt>
                <c:pt idx="3529">
                  <c:v>03/09/2025 12:10</c:v>
                </c:pt>
                <c:pt idx="3530">
                  <c:v>03/09/2025 12:20</c:v>
                </c:pt>
                <c:pt idx="3531">
                  <c:v>03/09/2025 12:30</c:v>
                </c:pt>
                <c:pt idx="3532">
                  <c:v>03/09/2025 12:40</c:v>
                </c:pt>
                <c:pt idx="3533">
                  <c:v>03/09/2025 12:50</c:v>
                </c:pt>
                <c:pt idx="3534">
                  <c:v>03/09/2025 13:00</c:v>
                </c:pt>
                <c:pt idx="3535">
                  <c:v>03/09/2025 13:10</c:v>
                </c:pt>
                <c:pt idx="3536">
                  <c:v>03/09/2025 13:20</c:v>
                </c:pt>
                <c:pt idx="3537">
                  <c:v>03/09/2025 13:30</c:v>
                </c:pt>
                <c:pt idx="3538">
                  <c:v>03/09/2025 13:40</c:v>
                </c:pt>
                <c:pt idx="3539">
                  <c:v>03/09/2025 13:50</c:v>
                </c:pt>
                <c:pt idx="3540">
                  <c:v>03/09/2025 14:00</c:v>
                </c:pt>
                <c:pt idx="3541">
                  <c:v>03/09/2025 14:10</c:v>
                </c:pt>
                <c:pt idx="3542">
                  <c:v>03/09/2025 14:20</c:v>
                </c:pt>
                <c:pt idx="3543">
                  <c:v>03/09/2025 14:30</c:v>
                </c:pt>
                <c:pt idx="3544">
                  <c:v>03/09/2025 14:40</c:v>
                </c:pt>
                <c:pt idx="3545">
                  <c:v>03/09/2025 14:50</c:v>
                </c:pt>
                <c:pt idx="3546">
                  <c:v>03/09/2025 15:00</c:v>
                </c:pt>
                <c:pt idx="3547">
                  <c:v>03/09/2025 15:10</c:v>
                </c:pt>
                <c:pt idx="3548">
                  <c:v>03/09/2025 15:20</c:v>
                </c:pt>
                <c:pt idx="3549">
                  <c:v>03/09/2025 15:30</c:v>
                </c:pt>
                <c:pt idx="3550">
                  <c:v>03/09/2025 15:40</c:v>
                </c:pt>
                <c:pt idx="3551">
                  <c:v>03/09/2025 15:50</c:v>
                </c:pt>
                <c:pt idx="3552">
                  <c:v>03/09/2025 16:00</c:v>
                </c:pt>
                <c:pt idx="3553">
                  <c:v>03/09/2025 16:10</c:v>
                </c:pt>
                <c:pt idx="3554">
                  <c:v>03/09/2025 16:20</c:v>
                </c:pt>
                <c:pt idx="3555">
                  <c:v>03/09/2025 16:30</c:v>
                </c:pt>
                <c:pt idx="3556">
                  <c:v>03/09/2025 16:40</c:v>
                </c:pt>
                <c:pt idx="3557">
                  <c:v>03/09/2025 16:50</c:v>
                </c:pt>
                <c:pt idx="3558">
                  <c:v>03/09/2025 17:00</c:v>
                </c:pt>
                <c:pt idx="3559">
                  <c:v>03/09/2025 17:10</c:v>
                </c:pt>
                <c:pt idx="3560">
                  <c:v>03/09/2025 17:20</c:v>
                </c:pt>
                <c:pt idx="3561">
                  <c:v>03/09/2025 17:30</c:v>
                </c:pt>
                <c:pt idx="3562">
                  <c:v>03/09/2025 17:40</c:v>
                </c:pt>
                <c:pt idx="3563">
                  <c:v>03/09/2025 17:50</c:v>
                </c:pt>
                <c:pt idx="3564">
                  <c:v>03/09/2025 18:00</c:v>
                </c:pt>
                <c:pt idx="3565">
                  <c:v>03/09/2025 18:10</c:v>
                </c:pt>
                <c:pt idx="3566">
                  <c:v>03/09/2025 18:20</c:v>
                </c:pt>
                <c:pt idx="3567">
                  <c:v>03/09/2025 18:30</c:v>
                </c:pt>
                <c:pt idx="3568">
                  <c:v>03/09/2025 18:40</c:v>
                </c:pt>
                <c:pt idx="3569">
                  <c:v>03/09/2025 18:50</c:v>
                </c:pt>
                <c:pt idx="3570">
                  <c:v>03/09/2025 19:00</c:v>
                </c:pt>
                <c:pt idx="3571">
                  <c:v>03/09/2025 19:10</c:v>
                </c:pt>
                <c:pt idx="3572">
                  <c:v>03/09/2025 19:20</c:v>
                </c:pt>
                <c:pt idx="3573">
                  <c:v>03/09/2025 19:30</c:v>
                </c:pt>
                <c:pt idx="3574">
                  <c:v>03/09/2025 19:40</c:v>
                </c:pt>
                <c:pt idx="3575">
                  <c:v>03/09/2025 19:50</c:v>
                </c:pt>
                <c:pt idx="3576">
                  <c:v>03/09/2025 20:00</c:v>
                </c:pt>
                <c:pt idx="3577">
                  <c:v>03/09/2025 20:10</c:v>
                </c:pt>
                <c:pt idx="3578">
                  <c:v>03/09/2025 20:20</c:v>
                </c:pt>
                <c:pt idx="3579">
                  <c:v>03/09/2025 20:30</c:v>
                </c:pt>
                <c:pt idx="3580">
                  <c:v>03/09/2025 20:40</c:v>
                </c:pt>
                <c:pt idx="3581">
                  <c:v>03/09/2025 20:50</c:v>
                </c:pt>
                <c:pt idx="3582">
                  <c:v>03/09/2025 21:00</c:v>
                </c:pt>
                <c:pt idx="3583">
                  <c:v>03/09/2025 21:10</c:v>
                </c:pt>
                <c:pt idx="3584">
                  <c:v>03/09/2025 21:20</c:v>
                </c:pt>
                <c:pt idx="3585">
                  <c:v>03/09/2025 21:30</c:v>
                </c:pt>
                <c:pt idx="3586">
                  <c:v>03/09/2025 21:40</c:v>
                </c:pt>
                <c:pt idx="3587">
                  <c:v>03/09/2025 21:50</c:v>
                </c:pt>
                <c:pt idx="3588">
                  <c:v>03/09/2025 22:00</c:v>
                </c:pt>
                <c:pt idx="3589">
                  <c:v>03/09/2025 22:10</c:v>
                </c:pt>
                <c:pt idx="3590">
                  <c:v>03/09/2025 22:20</c:v>
                </c:pt>
                <c:pt idx="3591">
                  <c:v>03/09/2025 22:30</c:v>
                </c:pt>
                <c:pt idx="3592">
                  <c:v>03/09/2025 22:40</c:v>
                </c:pt>
                <c:pt idx="3593">
                  <c:v>03/09/2025 22:50</c:v>
                </c:pt>
                <c:pt idx="3594">
                  <c:v>03/09/2025 23:00</c:v>
                </c:pt>
                <c:pt idx="3595">
                  <c:v>03/09/2025 23:10</c:v>
                </c:pt>
                <c:pt idx="3596">
                  <c:v>03/09/2025 23:20</c:v>
                </c:pt>
                <c:pt idx="3597">
                  <c:v>03/09/2025 23:30</c:v>
                </c:pt>
                <c:pt idx="3598">
                  <c:v>03/09/2025 23:40</c:v>
                </c:pt>
                <c:pt idx="3599">
                  <c:v>03/09/2025 23:50</c:v>
                </c:pt>
                <c:pt idx="3600">
                  <c:v>04/09/2025 00:00</c:v>
                </c:pt>
                <c:pt idx="3601">
                  <c:v>04/09/2025 00:10</c:v>
                </c:pt>
                <c:pt idx="3602">
                  <c:v>04/09/2025 00:20</c:v>
                </c:pt>
                <c:pt idx="3603">
                  <c:v>04/09/2025 00:30</c:v>
                </c:pt>
                <c:pt idx="3604">
                  <c:v>04/09/2025 00:40</c:v>
                </c:pt>
                <c:pt idx="3605">
                  <c:v>04/09/2025 00:50</c:v>
                </c:pt>
                <c:pt idx="3606">
                  <c:v>04/09/2025 01:00</c:v>
                </c:pt>
                <c:pt idx="3607">
                  <c:v>04/09/2025 01:10</c:v>
                </c:pt>
                <c:pt idx="3608">
                  <c:v>04/09/2025 01:20</c:v>
                </c:pt>
                <c:pt idx="3609">
                  <c:v>04/09/2025 01:30</c:v>
                </c:pt>
                <c:pt idx="3610">
                  <c:v>04/09/2025 01:40</c:v>
                </c:pt>
                <c:pt idx="3611">
                  <c:v>04/09/2025 01:50</c:v>
                </c:pt>
                <c:pt idx="3612">
                  <c:v>04/09/2025 02:00</c:v>
                </c:pt>
                <c:pt idx="3613">
                  <c:v>04/09/2025 02:10</c:v>
                </c:pt>
                <c:pt idx="3614">
                  <c:v>04/09/2025 02:20</c:v>
                </c:pt>
                <c:pt idx="3615">
                  <c:v>04/09/2025 02:30</c:v>
                </c:pt>
                <c:pt idx="3616">
                  <c:v>04/09/2025 02:40</c:v>
                </c:pt>
                <c:pt idx="3617">
                  <c:v>04/09/2025 02:50</c:v>
                </c:pt>
                <c:pt idx="3618">
                  <c:v>04/09/2025 03:00</c:v>
                </c:pt>
                <c:pt idx="3619">
                  <c:v>04/09/2025 03:10</c:v>
                </c:pt>
                <c:pt idx="3620">
                  <c:v>04/09/2025 03:20</c:v>
                </c:pt>
                <c:pt idx="3621">
                  <c:v>04/09/2025 03:30</c:v>
                </c:pt>
                <c:pt idx="3622">
                  <c:v>04/09/2025 03:40</c:v>
                </c:pt>
                <c:pt idx="3623">
                  <c:v>04/09/2025 03:50</c:v>
                </c:pt>
                <c:pt idx="3624">
                  <c:v>04/09/2025 04:00</c:v>
                </c:pt>
                <c:pt idx="3625">
                  <c:v>04/09/2025 04:10</c:v>
                </c:pt>
                <c:pt idx="3626">
                  <c:v>04/09/2025 04:20</c:v>
                </c:pt>
                <c:pt idx="3627">
                  <c:v>04/09/2025 04:30</c:v>
                </c:pt>
                <c:pt idx="3628">
                  <c:v>04/09/2025 04:40</c:v>
                </c:pt>
                <c:pt idx="3629">
                  <c:v>04/09/2025 04:50</c:v>
                </c:pt>
                <c:pt idx="3630">
                  <c:v>04/09/2025 05:00</c:v>
                </c:pt>
                <c:pt idx="3631">
                  <c:v>04/09/2025 05:10</c:v>
                </c:pt>
                <c:pt idx="3632">
                  <c:v>04/09/2025 05:20</c:v>
                </c:pt>
                <c:pt idx="3633">
                  <c:v>04/09/2025 05:30</c:v>
                </c:pt>
                <c:pt idx="3634">
                  <c:v>04/09/2025 05:40</c:v>
                </c:pt>
                <c:pt idx="3635">
                  <c:v>04/09/2025 05:50</c:v>
                </c:pt>
                <c:pt idx="3636">
                  <c:v>04/09/2025 06:00</c:v>
                </c:pt>
                <c:pt idx="3637">
                  <c:v>04/09/2025 06:10</c:v>
                </c:pt>
                <c:pt idx="3638">
                  <c:v>04/09/2025 06:20</c:v>
                </c:pt>
                <c:pt idx="3639">
                  <c:v>04/09/2025 06:30</c:v>
                </c:pt>
                <c:pt idx="3640">
                  <c:v>04/09/2025 06:40</c:v>
                </c:pt>
                <c:pt idx="3641">
                  <c:v>04/09/2025 06:50</c:v>
                </c:pt>
                <c:pt idx="3642">
                  <c:v>04/09/2025 07:00</c:v>
                </c:pt>
                <c:pt idx="3643">
                  <c:v>04/09/2025 07:10</c:v>
                </c:pt>
                <c:pt idx="3644">
                  <c:v>04/09/2025 07:20</c:v>
                </c:pt>
                <c:pt idx="3645">
                  <c:v>04/09/2025 07:30</c:v>
                </c:pt>
                <c:pt idx="3646">
                  <c:v>04/09/2025 07:40</c:v>
                </c:pt>
                <c:pt idx="3647">
                  <c:v>04/09/2025 07:50</c:v>
                </c:pt>
                <c:pt idx="3648">
                  <c:v>04/09/2025 08:00</c:v>
                </c:pt>
                <c:pt idx="3649">
                  <c:v>04/09/2025 08:10</c:v>
                </c:pt>
                <c:pt idx="3650">
                  <c:v>04/09/2025 08:20</c:v>
                </c:pt>
                <c:pt idx="3651">
                  <c:v>04/09/2025 08:30</c:v>
                </c:pt>
                <c:pt idx="3652">
                  <c:v>04/09/2025 08:40</c:v>
                </c:pt>
                <c:pt idx="3653">
                  <c:v>04/09/2025 08:50</c:v>
                </c:pt>
                <c:pt idx="3654">
                  <c:v>04/09/2025 09:00</c:v>
                </c:pt>
                <c:pt idx="3655">
                  <c:v>04/09/2025 09:10</c:v>
                </c:pt>
                <c:pt idx="3656">
                  <c:v>04/09/2025 09:20</c:v>
                </c:pt>
                <c:pt idx="3657">
                  <c:v>04/09/2025 09:30</c:v>
                </c:pt>
                <c:pt idx="3658">
                  <c:v>04/09/2025 09:40</c:v>
                </c:pt>
                <c:pt idx="3659">
                  <c:v>04/09/2025 09:50</c:v>
                </c:pt>
                <c:pt idx="3660">
                  <c:v>04/09/2025 10:00</c:v>
                </c:pt>
                <c:pt idx="3661">
                  <c:v>04/09/2025 10:10</c:v>
                </c:pt>
                <c:pt idx="3662">
                  <c:v>04/09/2025 10:20</c:v>
                </c:pt>
                <c:pt idx="3663">
                  <c:v>04/09/2025 10:30</c:v>
                </c:pt>
                <c:pt idx="3664">
                  <c:v>04/09/2025 10:40</c:v>
                </c:pt>
                <c:pt idx="3665">
                  <c:v>04/09/2025 10:50</c:v>
                </c:pt>
                <c:pt idx="3666">
                  <c:v>04/09/2025 11:00</c:v>
                </c:pt>
                <c:pt idx="3667">
                  <c:v>04/09/2025 11:10</c:v>
                </c:pt>
                <c:pt idx="3668">
                  <c:v>04/09/2025 11:20</c:v>
                </c:pt>
                <c:pt idx="3669">
                  <c:v>04/09/2025 11:30</c:v>
                </c:pt>
                <c:pt idx="3670">
                  <c:v>04/09/2025 11:40</c:v>
                </c:pt>
                <c:pt idx="3671">
                  <c:v>04/09/2025 11:50</c:v>
                </c:pt>
                <c:pt idx="3672">
                  <c:v>04/09/2025 12:00</c:v>
                </c:pt>
                <c:pt idx="3673">
                  <c:v>04/09/2025 12:10</c:v>
                </c:pt>
                <c:pt idx="3674">
                  <c:v>04/09/2025 12:20</c:v>
                </c:pt>
                <c:pt idx="3675">
                  <c:v>04/09/2025 12:30</c:v>
                </c:pt>
                <c:pt idx="3676">
                  <c:v>04/09/2025 12:40</c:v>
                </c:pt>
                <c:pt idx="3677">
                  <c:v>04/09/2025 12:50</c:v>
                </c:pt>
                <c:pt idx="3678">
                  <c:v>04/09/2025 13:00</c:v>
                </c:pt>
                <c:pt idx="3679">
                  <c:v>04/09/2025 13:10</c:v>
                </c:pt>
                <c:pt idx="3680">
                  <c:v>04/09/2025 13:20</c:v>
                </c:pt>
                <c:pt idx="3681">
                  <c:v>04/09/2025 13:30</c:v>
                </c:pt>
                <c:pt idx="3682">
                  <c:v>04/09/2025 13:40</c:v>
                </c:pt>
                <c:pt idx="3683">
                  <c:v>04/09/2025 13:50</c:v>
                </c:pt>
                <c:pt idx="3684">
                  <c:v>04/09/2025 14:00</c:v>
                </c:pt>
                <c:pt idx="3685">
                  <c:v>04/09/2025 14:10</c:v>
                </c:pt>
                <c:pt idx="3686">
                  <c:v>04/09/2025 14:20</c:v>
                </c:pt>
                <c:pt idx="3687">
                  <c:v>04/09/2025 14:30</c:v>
                </c:pt>
                <c:pt idx="3688">
                  <c:v>04/09/2025 14:40</c:v>
                </c:pt>
                <c:pt idx="3689">
                  <c:v>04/09/2025 14:50</c:v>
                </c:pt>
                <c:pt idx="3690">
                  <c:v>04/09/2025 15:00</c:v>
                </c:pt>
                <c:pt idx="3691">
                  <c:v>04/09/2025 15:10</c:v>
                </c:pt>
                <c:pt idx="3692">
                  <c:v>04/09/2025 15:20</c:v>
                </c:pt>
                <c:pt idx="3693">
                  <c:v>04/09/2025 15:30</c:v>
                </c:pt>
                <c:pt idx="3694">
                  <c:v>04/09/2025 15:40</c:v>
                </c:pt>
                <c:pt idx="3695">
                  <c:v>04/09/2025 15:50</c:v>
                </c:pt>
                <c:pt idx="3696">
                  <c:v>04/09/2025 16:00</c:v>
                </c:pt>
                <c:pt idx="3697">
                  <c:v>04/09/2025 16:10</c:v>
                </c:pt>
                <c:pt idx="3698">
                  <c:v>04/09/2025 16:20</c:v>
                </c:pt>
                <c:pt idx="3699">
                  <c:v>04/09/2025 16:30</c:v>
                </c:pt>
                <c:pt idx="3700">
                  <c:v>04/09/2025 16:40</c:v>
                </c:pt>
                <c:pt idx="3701">
                  <c:v>04/09/2025 16:50</c:v>
                </c:pt>
                <c:pt idx="3702">
                  <c:v>04/09/2025 17:00</c:v>
                </c:pt>
                <c:pt idx="3703">
                  <c:v>04/09/2025 17:10</c:v>
                </c:pt>
                <c:pt idx="3704">
                  <c:v>04/09/2025 17:20</c:v>
                </c:pt>
                <c:pt idx="3705">
                  <c:v>04/09/2025 17:30</c:v>
                </c:pt>
                <c:pt idx="3706">
                  <c:v>04/09/2025 17:40</c:v>
                </c:pt>
                <c:pt idx="3707">
                  <c:v>04/09/2025 17:50</c:v>
                </c:pt>
                <c:pt idx="3708">
                  <c:v>04/09/2025 18:00</c:v>
                </c:pt>
                <c:pt idx="3709">
                  <c:v>04/09/2025 18:10</c:v>
                </c:pt>
                <c:pt idx="3710">
                  <c:v>04/09/2025 18:20</c:v>
                </c:pt>
                <c:pt idx="3711">
                  <c:v>04/09/2025 18:30</c:v>
                </c:pt>
                <c:pt idx="3712">
                  <c:v>04/09/2025 18:40</c:v>
                </c:pt>
                <c:pt idx="3713">
                  <c:v>04/09/2025 18:50</c:v>
                </c:pt>
                <c:pt idx="3714">
                  <c:v>04/09/2025 19:00</c:v>
                </c:pt>
                <c:pt idx="3715">
                  <c:v>04/09/2025 19:10</c:v>
                </c:pt>
                <c:pt idx="3716">
                  <c:v>04/09/2025 19:20</c:v>
                </c:pt>
                <c:pt idx="3717">
                  <c:v>04/09/2025 19:30</c:v>
                </c:pt>
                <c:pt idx="3718">
                  <c:v>04/09/2025 19:40</c:v>
                </c:pt>
                <c:pt idx="3719">
                  <c:v>04/09/2025 19:50</c:v>
                </c:pt>
                <c:pt idx="3720">
                  <c:v>04/09/2025 20:00</c:v>
                </c:pt>
                <c:pt idx="3721">
                  <c:v>04/09/2025 20:10</c:v>
                </c:pt>
                <c:pt idx="3722">
                  <c:v>04/09/2025 20:20</c:v>
                </c:pt>
                <c:pt idx="3723">
                  <c:v>04/09/2025 20:30</c:v>
                </c:pt>
                <c:pt idx="3724">
                  <c:v>04/09/2025 20:40</c:v>
                </c:pt>
                <c:pt idx="3725">
                  <c:v>04/09/2025 20:50</c:v>
                </c:pt>
                <c:pt idx="3726">
                  <c:v>04/09/2025 21:00</c:v>
                </c:pt>
                <c:pt idx="3727">
                  <c:v>04/09/2025 21:10</c:v>
                </c:pt>
                <c:pt idx="3728">
                  <c:v>04/09/2025 21:20</c:v>
                </c:pt>
                <c:pt idx="3729">
                  <c:v>04/09/2025 21:30</c:v>
                </c:pt>
                <c:pt idx="3730">
                  <c:v>04/09/2025 21:40</c:v>
                </c:pt>
                <c:pt idx="3731">
                  <c:v>04/09/2025 21:50</c:v>
                </c:pt>
                <c:pt idx="3732">
                  <c:v>04/09/2025 22:00</c:v>
                </c:pt>
                <c:pt idx="3733">
                  <c:v>04/09/2025 22:10</c:v>
                </c:pt>
                <c:pt idx="3734">
                  <c:v>04/09/2025 22:20</c:v>
                </c:pt>
                <c:pt idx="3735">
                  <c:v>04/09/2025 22:30</c:v>
                </c:pt>
                <c:pt idx="3736">
                  <c:v>04/09/2025 22:40</c:v>
                </c:pt>
                <c:pt idx="3737">
                  <c:v>04/09/2025 22:50</c:v>
                </c:pt>
                <c:pt idx="3738">
                  <c:v>04/09/2025 23:00</c:v>
                </c:pt>
                <c:pt idx="3739">
                  <c:v>04/09/2025 23:10</c:v>
                </c:pt>
                <c:pt idx="3740">
                  <c:v>04/09/2025 23:20</c:v>
                </c:pt>
                <c:pt idx="3741">
                  <c:v>04/09/2025 23:30</c:v>
                </c:pt>
                <c:pt idx="3742">
                  <c:v>04/09/2025 23:40</c:v>
                </c:pt>
                <c:pt idx="3743">
                  <c:v>04/09/2025 23:50</c:v>
                </c:pt>
                <c:pt idx="3744">
                  <c:v>05/09/2025 00:00</c:v>
                </c:pt>
                <c:pt idx="3745">
                  <c:v>05/09/2025 00:10</c:v>
                </c:pt>
                <c:pt idx="3746">
                  <c:v>05/09/2025 00:20</c:v>
                </c:pt>
                <c:pt idx="3747">
                  <c:v>05/09/2025 00:30</c:v>
                </c:pt>
                <c:pt idx="3748">
                  <c:v>05/09/2025 00:40</c:v>
                </c:pt>
                <c:pt idx="3749">
                  <c:v>05/09/2025 00:50</c:v>
                </c:pt>
                <c:pt idx="3750">
                  <c:v>05/09/2025 01:00</c:v>
                </c:pt>
                <c:pt idx="3751">
                  <c:v>05/09/2025 01:10</c:v>
                </c:pt>
                <c:pt idx="3752">
                  <c:v>05/09/2025 01:20</c:v>
                </c:pt>
                <c:pt idx="3753">
                  <c:v>05/09/2025 01:30</c:v>
                </c:pt>
                <c:pt idx="3754">
                  <c:v>05/09/2025 01:40</c:v>
                </c:pt>
                <c:pt idx="3755">
                  <c:v>05/09/2025 01:50</c:v>
                </c:pt>
                <c:pt idx="3756">
                  <c:v>05/09/2025 02:00</c:v>
                </c:pt>
                <c:pt idx="3757">
                  <c:v>05/09/2025 02:10</c:v>
                </c:pt>
                <c:pt idx="3758">
                  <c:v>05/09/2025 02:20</c:v>
                </c:pt>
                <c:pt idx="3759">
                  <c:v>05/09/2025 02:30</c:v>
                </c:pt>
                <c:pt idx="3760">
                  <c:v>05/09/2025 02:40</c:v>
                </c:pt>
                <c:pt idx="3761">
                  <c:v>05/09/2025 02:50</c:v>
                </c:pt>
                <c:pt idx="3762">
                  <c:v>05/09/2025 03:00</c:v>
                </c:pt>
                <c:pt idx="3763">
                  <c:v>05/09/2025 03:10</c:v>
                </c:pt>
                <c:pt idx="3764">
                  <c:v>05/09/2025 03:20</c:v>
                </c:pt>
                <c:pt idx="3765">
                  <c:v>05/09/2025 03:30</c:v>
                </c:pt>
                <c:pt idx="3766">
                  <c:v>05/09/2025 03:40</c:v>
                </c:pt>
                <c:pt idx="3767">
                  <c:v>05/09/2025 03:50</c:v>
                </c:pt>
                <c:pt idx="3768">
                  <c:v>05/09/2025 04:00</c:v>
                </c:pt>
                <c:pt idx="3769">
                  <c:v>05/09/2025 04:10</c:v>
                </c:pt>
                <c:pt idx="3770">
                  <c:v>05/09/2025 04:20</c:v>
                </c:pt>
                <c:pt idx="3771">
                  <c:v>05/09/2025 04:30</c:v>
                </c:pt>
                <c:pt idx="3772">
                  <c:v>05/09/2025 04:40</c:v>
                </c:pt>
                <c:pt idx="3773">
                  <c:v>05/09/2025 04:50</c:v>
                </c:pt>
                <c:pt idx="3774">
                  <c:v>05/09/2025 05:00</c:v>
                </c:pt>
                <c:pt idx="3775">
                  <c:v>05/09/2025 05:10</c:v>
                </c:pt>
                <c:pt idx="3776">
                  <c:v>05/09/2025 05:20</c:v>
                </c:pt>
                <c:pt idx="3777">
                  <c:v>05/09/2025 05:30</c:v>
                </c:pt>
                <c:pt idx="3778">
                  <c:v>05/09/2025 05:40</c:v>
                </c:pt>
                <c:pt idx="3779">
                  <c:v>05/09/2025 05:50</c:v>
                </c:pt>
                <c:pt idx="3780">
                  <c:v>05/09/2025 06:00</c:v>
                </c:pt>
                <c:pt idx="3781">
                  <c:v>05/09/2025 06:10</c:v>
                </c:pt>
                <c:pt idx="3782">
                  <c:v>05/09/2025 06:20</c:v>
                </c:pt>
                <c:pt idx="3783">
                  <c:v>05/09/2025 06:30</c:v>
                </c:pt>
                <c:pt idx="3784">
                  <c:v>05/09/2025 06:40</c:v>
                </c:pt>
                <c:pt idx="3785">
                  <c:v>05/09/2025 06:50</c:v>
                </c:pt>
                <c:pt idx="3786">
                  <c:v>05/09/2025 07:00</c:v>
                </c:pt>
                <c:pt idx="3787">
                  <c:v>05/09/2025 07:10</c:v>
                </c:pt>
                <c:pt idx="3788">
                  <c:v>05/09/2025 07:20</c:v>
                </c:pt>
                <c:pt idx="3789">
                  <c:v>05/09/2025 07:30</c:v>
                </c:pt>
                <c:pt idx="3790">
                  <c:v>05/09/2025 07:40</c:v>
                </c:pt>
                <c:pt idx="3791">
                  <c:v>05/09/2025 07:50</c:v>
                </c:pt>
                <c:pt idx="3792">
                  <c:v>05/09/2025 08:00</c:v>
                </c:pt>
                <c:pt idx="3793">
                  <c:v>05/09/2025 08:10</c:v>
                </c:pt>
                <c:pt idx="3794">
                  <c:v>05/09/2025 08:20</c:v>
                </c:pt>
                <c:pt idx="3795">
                  <c:v>05/09/2025 08:30</c:v>
                </c:pt>
                <c:pt idx="3796">
                  <c:v>05/09/2025 08:40</c:v>
                </c:pt>
                <c:pt idx="3797">
                  <c:v>05/09/2025 08:50</c:v>
                </c:pt>
                <c:pt idx="3798">
                  <c:v>05/09/2025 09:00</c:v>
                </c:pt>
                <c:pt idx="3799">
                  <c:v>05/09/2025 09:10</c:v>
                </c:pt>
                <c:pt idx="3800">
                  <c:v>05/09/2025 09:20</c:v>
                </c:pt>
                <c:pt idx="3801">
                  <c:v>05/09/2025 09:30</c:v>
                </c:pt>
                <c:pt idx="3802">
                  <c:v>05/09/2025 09:40</c:v>
                </c:pt>
                <c:pt idx="3803">
                  <c:v>05/09/2025 09:50</c:v>
                </c:pt>
                <c:pt idx="3804">
                  <c:v>05/09/2025 10:00</c:v>
                </c:pt>
                <c:pt idx="3805">
                  <c:v>05/09/2025 10:10</c:v>
                </c:pt>
                <c:pt idx="3806">
                  <c:v>05/09/2025 10:20</c:v>
                </c:pt>
                <c:pt idx="3807">
                  <c:v>05/09/2025 10:30</c:v>
                </c:pt>
                <c:pt idx="3808">
                  <c:v>05/09/2025 10:40</c:v>
                </c:pt>
                <c:pt idx="3809">
                  <c:v>05/09/2025 10:50</c:v>
                </c:pt>
                <c:pt idx="3810">
                  <c:v>05/09/2025 11:00</c:v>
                </c:pt>
                <c:pt idx="3811">
                  <c:v>05/09/2025 11:10</c:v>
                </c:pt>
                <c:pt idx="3812">
                  <c:v>05/09/2025 11:20</c:v>
                </c:pt>
                <c:pt idx="3813">
                  <c:v>05/09/2025 11:30</c:v>
                </c:pt>
                <c:pt idx="3814">
                  <c:v>05/09/2025 11:40</c:v>
                </c:pt>
                <c:pt idx="3815">
                  <c:v>05/09/2025 11:50</c:v>
                </c:pt>
                <c:pt idx="3816">
                  <c:v>05/09/2025 12:00</c:v>
                </c:pt>
                <c:pt idx="3817">
                  <c:v>05/09/2025 12:10</c:v>
                </c:pt>
                <c:pt idx="3818">
                  <c:v>05/09/2025 12:20</c:v>
                </c:pt>
                <c:pt idx="3819">
                  <c:v>05/09/2025 12:30</c:v>
                </c:pt>
                <c:pt idx="3820">
                  <c:v>05/09/2025 12:40</c:v>
                </c:pt>
                <c:pt idx="3821">
                  <c:v>05/09/2025 12:50</c:v>
                </c:pt>
                <c:pt idx="3822">
                  <c:v>05/09/2025 13:00</c:v>
                </c:pt>
                <c:pt idx="3823">
                  <c:v>05/09/2025 13:10</c:v>
                </c:pt>
                <c:pt idx="3824">
                  <c:v>05/09/2025 13:20</c:v>
                </c:pt>
                <c:pt idx="3825">
                  <c:v>05/09/2025 13:30</c:v>
                </c:pt>
                <c:pt idx="3826">
                  <c:v>05/09/2025 13:40</c:v>
                </c:pt>
                <c:pt idx="3827">
                  <c:v>05/09/2025 13:50</c:v>
                </c:pt>
                <c:pt idx="3828">
                  <c:v>05/09/2025 14:00</c:v>
                </c:pt>
                <c:pt idx="3829">
                  <c:v>05/09/2025 14:10</c:v>
                </c:pt>
                <c:pt idx="3830">
                  <c:v>05/09/2025 14:20</c:v>
                </c:pt>
                <c:pt idx="3831">
                  <c:v>05/09/2025 14:30</c:v>
                </c:pt>
                <c:pt idx="3832">
                  <c:v>05/09/2025 14:40</c:v>
                </c:pt>
                <c:pt idx="3833">
                  <c:v>05/09/2025 14:50</c:v>
                </c:pt>
                <c:pt idx="3834">
                  <c:v>05/09/2025 15:00</c:v>
                </c:pt>
                <c:pt idx="3835">
                  <c:v>05/09/2025 15:10</c:v>
                </c:pt>
                <c:pt idx="3836">
                  <c:v>05/09/2025 15:20</c:v>
                </c:pt>
                <c:pt idx="3837">
                  <c:v>05/09/2025 15:30</c:v>
                </c:pt>
                <c:pt idx="3838">
                  <c:v>05/09/2025 15:40</c:v>
                </c:pt>
                <c:pt idx="3839">
                  <c:v>05/09/2025 15:50</c:v>
                </c:pt>
                <c:pt idx="3840">
                  <c:v>05/09/2025 16:00</c:v>
                </c:pt>
                <c:pt idx="3841">
                  <c:v>05/09/2025 16:10</c:v>
                </c:pt>
                <c:pt idx="3842">
                  <c:v>05/09/2025 16:20</c:v>
                </c:pt>
                <c:pt idx="3843">
                  <c:v>05/09/2025 16:30</c:v>
                </c:pt>
                <c:pt idx="3844">
                  <c:v>05/09/2025 16:40</c:v>
                </c:pt>
                <c:pt idx="3845">
                  <c:v>05/09/2025 16:50</c:v>
                </c:pt>
                <c:pt idx="3846">
                  <c:v>05/09/2025 17:00</c:v>
                </c:pt>
                <c:pt idx="3847">
                  <c:v>05/09/2025 17:10</c:v>
                </c:pt>
                <c:pt idx="3848">
                  <c:v>05/09/2025 17:20</c:v>
                </c:pt>
                <c:pt idx="3849">
                  <c:v>05/09/2025 17:30</c:v>
                </c:pt>
                <c:pt idx="3850">
                  <c:v>05/09/2025 17:40</c:v>
                </c:pt>
                <c:pt idx="3851">
                  <c:v>05/09/2025 17:50</c:v>
                </c:pt>
                <c:pt idx="3852">
                  <c:v>05/09/2025 18:00</c:v>
                </c:pt>
                <c:pt idx="3853">
                  <c:v>05/09/2025 18:10</c:v>
                </c:pt>
                <c:pt idx="3854">
                  <c:v>05/09/2025 18:20</c:v>
                </c:pt>
                <c:pt idx="3855">
                  <c:v>05/09/2025 18:30</c:v>
                </c:pt>
                <c:pt idx="3856">
                  <c:v>05/09/2025 18:40</c:v>
                </c:pt>
                <c:pt idx="3857">
                  <c:v>05/09/2025 18:50</c:v>
                </c:pt>
                <c:pt idx="3858">
                  <c:v>05/09/2025 19:00</c:v>
                </c:pt>
                <c:pt idx="3859">
                  <c:v>05/09/2025 19:10</c:v>
                </c:pt>
                <c:pt idx="3860">
                  <c:v>05/09/2025 19:20</c:v>
                </c:pt>
                <c:pt idx="3861">
                  <c:v>05/09/2025 19:30</c:v>
                </c:pt>
                <c:pt idx="3862">
                  <c:v>05/09/2025 19:40</c:v>
                </c:pt>
                <c:pt idx="3863">
                  <c:v>05/09/2025 19:50</c:v>
                </c:pt>
                <c:pt idx="3864">
                  <c:v>05/09/2025 20:00</c:v>
                </c:pt>
                <c:pt idx="3865">
                  <c:v>05/09/2025 20:10</c:v>
                </c:pt>
                <c:pt idx="3866">
                  <c:v>05/09/2025 20:20</c:v>
                </c:pt>
                <c:pt idx="3867">
                  <c:v>05/09/2025 20:30</c:v>
                </c:pt>
                <c:pt idx="3868">
                  <c:v>05/09/2025 20:40</c:v>
                </c:pt>
                <c:pt idx="3869">
                  <c:v>05/09/2025 20:50</c:v>
                </c:pt>
                <c:pt idx="3870">
                  <c:v>05/09/2025 21:00</c:v>
                </c:pt>
                <c:pt idx="3871">
                  <c:v>05/09/2025 21:10</c:v>
                </c:pt>
                <c:pt idx="3872">
                  <c:v>05/09/2025 21:20</c:v>
                </c:pt>
                <c:pt idx="3873">
                  <c:v>05/09/2025 21:30</c:v>
                </c:pt>
                <c:pt idx="3874">
                  <c:v>05/09/2025 21:40</c:v>
                </c:pt>
                <c:pt idx="3875">
                  <c:v>05/09/2025 21:50</c:v>
                </c:pt>
                <c:pt idx="3876">
                  <c:v>05/09/2025 22:00</c:v>
                </c:pt>
                <c:pt idx="3877">
                  <c:v>05/09/2025 22:10</c:v>
                </c:pt>
                <c:pt idx="3878">
                  <c:v>05/09/2025 22:20</c:v>
                </c:pt>
                <c:pt idx="3879">
                  <c:v>05/09/2025 22:30</c:v>
                </c:pt>
                <c:pt idx="3880">
                  <c:v>05/09/2025 22:40</c:v>
                </c:pt>
                <c:pt idx="3881">
                  <c:v>05/09/2025 22:50</c:v>
                </c:pt>
                <c:pt idx="3882">
                  <c:v>05/09/2025 23:00</c:v>
                </c:pt>
                <c:pt idx="3883">
                  <c:v>05/09/2025 23:10</c:v>
                </c:pt>
                <c:pt idx="3884">
                  <c:v>05/09/2025 23:20</c:v>
                </c:pt>
                <c:pt idx="3885">
                  <c:v>05/09/2025 23:30</c:v>
                </c:pt>
                <c:pt idx="3886">
                  <c:v>05/09/2025 23:40</c:v>
                </c:pt>
                <c:pt idx="3887">
                  <c:v>05/09/2025 23:50</c:v>
                </c:pt>
                <c:pt idx="3888">
                  <c:v>06/09/2025 00:00</c:v>
                </c:pt>
                <c:pt idx="3889">
                  <c:v>06/09/2025 00:10</c:v>
                </c:pt>
                <c:pt idx="3890">
                  <c:v>06/09/2025 00:20</c:v>
                </c:pt>
                <c:pt idx="3891">
                  <c:v>06/09/2025 00:30</c:v>
                </c:pt>
                <c:pt idx="3892">
                  <c:v>06/09/2025 00:40</c:v>
                </c:pt>
                <c:pt idx="3893">
                  <c:v>06/09/2025 00:50</c:v>
                </c:pt>
                <c:pt idx="3894">
                  <c:v>06/09/2025 01:00</c:v>
                </c:pt>
                <c:pt idx="3895">
                  <c:v>06/09/2025 01:10</c:v>
                </c:pt>
                <c:pt idx="3896">
                  <c:v>06/09/2025 01:20</c:v>
                </c:pt>
                <c:pt idx="3897">
                  <c:v>06/09/2025 01:30</c:v>
                </c:pt>
                <c:pt idx="3898">
                  <c:v>06/09/2025 01:40</c:v>
                </c:pt>
                <c:pt idx="3899">
                  <c:v>06/09/2025 01:50</c:v>
                </c:pt>
                <c:pt idx="3900">
                  <c:v>06/09/2025 02:00</c:v>
                </c:pt>
                <c:pt idx="3901">
                  <c:v>06/09/2025 02:10</c:v>
                </c:pt>
                <c:pt idx="3902">
                  <c:v>06/09/2025 02:20</c:v>
                </c:pt>
                <c:pt idx="3903">
                  <c:v>06/09/2025 02:30</c:v>
                </c:pt>
                <c:pt idx="3904">
                  <c:v>06/09/2025 02:40</c:v>
                </c:pt>
                <c:pt idx="3905">
                  <c:v>06/09/2025 02:50</c:v>
                </c:pt>
                <c:pt idx="3906">
                  <c:v>06/09/2025 03:00</c:v>
                </c:pt>
                <c:pt idx="3907">
                  <c:v>06/09/2025 03:10</c:v>
                </c:pt>
                <c:pt idx="3908">
                  <c:v>06/09/2025 03:20</c:v>
                </c:pt>
                <c:pt idx="3909">
                  <c:v>06/09/2025 03:30</c:v>
                </c:pt>
                <c:pt idx="3910">
                  <c:v>06/09/2025 03:40</c:v>
                </c:pt>
                <c:pt idx="3911">
                  <c:v>06/09/2025 03:50</c:v>
                </c:pt>
                <c:pt idx="3912">
                  <c:v>06/09/2025 04:00</c:v>
                </c:pt>
                <c:pt idx="3913">
                  <c:v>06/09/2025 04:10</c:v>
                </c:pt>
                <c:pt idx="3914">
                  <c:v>06/09/2025 04:20</c:v>
                </c:pt>
                <c:pt idx="3915">
                  <c:v>06/09/2025 04:30</c:v>
                </c:pt>
                <c:pt idx="3916">
                  <c:v>06/09/2025 04:40</c:v>
                </c:pt>
                <c:pt idx="3917">
                  <c:v>06/09/2025 04:50</c:v>
                </c:pt>
                <c:pt idx="3918">
                  <c:v>06/09/2025 05:00</c:v>
                </c:pt>
                <c:pt idx="3919">
                  <c:v>06/09/2025 05:10</c:v>
                </c:pt>
                <c:pt idx="3920">
                  <c:v>06/09/2025 05:20</c:v>
                </c:pt>
                <c:pt idx="3921">
                  <c:v>06/09/2025 05:30</c:v>
                </c:pt>
                <c:pt idx="3922">
                  <c:v>06/09/2025 05:40</c:v>
                </c:pt>
                <c:pt idx="3923">
                  <c:v>06/09/2025 05:50</c:v>
                </c:pt>
                <c:pt idx="3924">
                  <c:v>06/09/2025 06:00</c:v>
                </c:pt>
                <c:pt idx="3925">
                  <c:v>06/09/2025 06:10</c:v>
                </c:pt>
                <c:pt idx="3926">
                  <c:v>06/09/2025 06:20</c:v>
                </c:pt>
                <c:pt idx="3927">
                  <c:v>06/09/2025 06:30</c:v>
                </c:pt>
                <c:pt idx="3928">
                  <c:v>06/09/2025 06:40</c:v>
                </c:pt>
                <c:pt idx="3929">
                  <c:v>06/09/2025 06:50</c:v>
                </c:pt>
                <c:pt idx="3930">
                  <c:v>06/09/2025 07:00</c:v>
                </c:pt>
                <c:pt idx="3931">
                  <c:v>06/09/2025 07:10</c:v>
                </c:pt>
                <c:pt idx="3932">
                  <c:v>06/09/2025 07:20</c:v>
                </c:pt>
                <c:pt idx="3933">
                  <c:v>06/09/2025 07:30</c:v>
                </c:pt>
                <c:pt idx="3934">
                  <c:v>06/09/2025 07:40</c:v>
                </c:pt>
                <c:pt idx="3935">
                  <c:v>06/09/2025 07:50</c:v>
                </c:pt>
                <c:pt idx="3936">
                  <c:v>06/09/2025 08:00</c:v>
                </c:pt>
                <c:pt idx="3937">
                  <c:v>06/09/2025 08:10</c:v>
                </c:pt>
                <c:pt idx="3938">
                  <c:v>06/09/2025 08:20</c:v>
                </c:pt>
                <c:pt idx="3939">
                  <c:v>06/09/2025 08:30</c:v>
                </c:pt>
                <c:pt idx="3940">
                  <c:v>06/09/2025 08:40</c:v>
                </c:pt>
                <c:pt idx="3941">
                  <c:v>06/09/2025 08:50</c:v>
                </c:pt>
                <c:pt idx="3942">
                  <c:v>06/09/2025 09:00</c:v>
                </c:pt>
                <c:pt idx="3943">
                  <c:v>06/09/2025 09:10</c:v>
                </c:pt>
                <c:pt idx="3944">
                  <c:v>06/09/2025 09:20</c:v>
                </c:pt>
                <c:pt idx="3945">
                  <c:v>06/09/2025 09:30</c:v>
                </c:pt>
                <c:pt idx="3946">
                  <c:v>06/09/2025 09:40</c:v>
                </c:pt>
                <c:pt idx="3947">
                  <c:v>06/09/2025 09:50</c:v>
                </c:pt>
                <c:pt idx="3948">
                  <c:v>06/09/2025 10:00</c:v>
                </c:pt>
                <c:pt idx="3949">
                  <c:v>06/09/2025 10:10</c:v>
                </c:pt>
                <c:pt idx="3950">
                  <c:v>06/09/2025 10:20</c:v>
                </c:pt>
                <c:pt idx="3951">
                  <c:v>06/09/2025 10:30</c:v>
                </c:pt>
                <c:pt idx="3952">
                  <c:v>06/09/2025 10:40</c:v>
                </c:pt>
                <c:pt idx="3953">
                  <c:v>06/09/2025 10:50</c:v>
                </c:pt>
                <c:pt idx="3954">
                  <c:v>06/09/2025 11:00</c:v>
                </c:pt>
                <c:pt idx="3955">
                  <c:v>06/09/2025 11:10</c:v>
                </c:pt>
                <c:pt idx="3956">
                  <c:v>06/09/2025 11:20</c:v>
                </c:pt>
                <c:pt idx="3957">
                  <c:v>06/09/2025 11:30</c:v>
                </c:pt>
                <c:pt idx="3958">
                  <c:v>06/09/2025 11:40</c:v>
                </c:pt>
                <c:pt idx="3959">
                  <c:v>06/09/2025 11:50</c:v>
                </c:pt>
                <c:pt idx="3960">
                  <c:v>06/09/2025 12:00</c:v>
                </c:pt>
                <c:pt idx="3961">
                  <c:v>06/09/2025 12:10</c:v>
                </c:pt>
                <c:pt idx="3962">
                  <c:v>06/09/2025 12:20</c:v>
                </c:pt>
                <c:pt idx="3963">
                  <c:v>06/09/2025 12:30</c:v>
                </c:pt>
                <c:pt idx="3964">
                  <c:v>06/09/2025 12:40</c:v>
                </c:pt>
                <c:pt idx="3965">
                  <c:v>06/09/2025 12:50</c:v>
                </c:pt>
                <c:pt idx="3966">
                  <c:v>06/09/2025 13:00</c:v>
                </c:pt>
                <c:pt idx="3967">
                  <c:v>06/09/2025 13:10</c:v>
                </c:pt>
                <c:pt idx="3968">
                  <c:v>06/09/2025 13:20</c:v>
                </c:pt>
                <c:pt idx="3969">
                  <c:v>06/09/2025 13:30</c:v>
                </c:pt>
                <c:pt idx="3970">
                  <c:v>06/09/2025 13:40</c:v>
                </c:pt>
                <c:pt idx="3971">
                  <c:v>06/09/2025 13:50</c:v>
                </c:pt>
                <c:pt idx="3972">
                  <c:v>06/09/2025 14:00</c:v>
                </c:pt>
                <c:pt idx="3973">
                  <c:v>06/09/2025 14:10</c:v>
                </c:pt>
                <c:pt idx="3974">
                  <c:v>06/09/2025 14:20</c:v>
                </c:pt>
                <c:pt idx="3975">
                  <c:v>06/09/2025 14:30</c:v>
                </c:pt>
                <c:pt idx="3976">
                  <c:v>06/09/2025 14:40</c:v>
                </c:pt>
                <c:pt idx="3977">
                  <c:v>06/09/2025 14:50</c:v>
                </c:pt>
                <c:pt idx="3978">
                  <c:v>06/09/2025 15:00</c:v>
                </c:pt>
                <c:pt idx="3979">
                  <c:v>06/09/2025 15:10</c:v>
                </c:pt>
                <c:pt idx="3980">
                  <c:v>06/09/2025 15:20</c:v>
                </c:pt>
                <c:pt idx="3981">
                  <c:v>06/09/2025 15:30</c:v>
                </c:pt>
                <c:pt idx="3982">
                  <c:v>06/09/2025 15:40</c:v>
                </c:pt>
                <c:pt idx="3983">
                  <c:v>06/09/2025 15:50</c:v>
                </c:pt>
                <c:pt idx="3984">
                  <c:v>06/09/2025 16:00</c:v>
                </c:pt>
                <c:pt idx="3985">
                  <c:v>06/09/2025 16:10</c:v>
                </c:pt>
                <c:pt idx="3986">
                  <c:v>06/09/2025 16:20</c:v>
                </c:pt>
                <c:pt idx="3987">
                  <c:v>06/09/2025 16:30</c:v>
                </c:pt>
                <c:pt idx="3988">
                  <c:v>06/09/2025 16:40</c:v>
                </c:pt>
                <c:pt idx="3989">
                  <c:v>06/09/2025 16:50</c:v>
                </c:pt>
                <c:pt idx="3990">
                  <c:v>06/09/2025 17:00</c:v>
                </c:pt>
                <c:pt idx="3991">
                  <c:v>06/09/2025 17:10</c:v>
                </c:pt>
                <c:pt idx="3992">
                  <c:v>06/09/2025 17:20</c:v>
                </c:pt>
                <c:pt idx="3993">
                  <c:v>06/09/2025 17:30</c:v>
                </c:pt>
                <c:pt idx="3994">
                  <c:v>06/09/2025 17:40</c:v>
                </c:pt>
                <c:pt idx="3995">
                  <c:v>06/09/2025 17:50</c:v>
                </c:pt>
                <c:pt idx="3996">
                  <c:v>06/09/2025 18:00</c:v>
                </c:pt>
                <c:pt idx="3997">
                  <c:v>06/09/2025 18:10</c:v>
                </c:pt>
                <c:pt idx="3998">
                  <c:v>06/09/2025 18:20</c:v>
                </c:pt>
                <c:pt idx="3999">
                  <c:v>06/09/2025 18:30</c:v>
                </c:pt>
                <c:pt idx="4000">
                  <c:v>06/09/2025 18:40</c:v>
                </c:pt>
                <c:pt idx="4001">
                  <c:v>06/09/2025 18:50</c:v>
                </c:pt>
                <c:pt idx="4002">
                  <c:v>06/09/2025 19:00</c:v>
                </c:pt>
                <c:pt idx="4003">
                  <c:v>06/09/2025 19:10</c:v>
                </c:pt>
                <c:pt idx="4004">
                  <c:v>06/09/2025 19:20</c:v>
                </c:pt>
                <c:pt idx="4005">
                  <c:v>06/09/2025 19:30</c:v>
                </c:pt>
                <c:pt idx="4006">
                  <c:v>06/09/2025 19:40</c:v>
                </c:pt>
                <c:pt idx="4007">
                  <c:v>06/09/2025 19:50</c:v>
                </c:pt>
                <c:pt idx="4008">
                  <c:v>06/09/2025 20:00</c:v>
                </c:pt>
                <c:pt idx="4009">
                  <c:v>06/09/2025 20:10</c:v>
                </c:pt>
                <c:pt idx="4010">
                  <c:v>06/09/2025 20:20</c:v>
                </c:pt>
                <c:pt idx="4011">
                  <c:v>06/09/2025 20:30</c:v>
                </c:pt>
                <c:pt idx="4012">
                  <c:v>06/09/2025 20:40</c:v>
                </c:pt>
                <c:pt idx="4013">
                  <c:v>06/09/2025 20:50</c:v>
                </c:pt>
                <c:pt idx="4014">
                  <c:v>06/09/2025 21:00</c:v>
                </c:pt>
                <c:pt idx="4015">
                  <c:v>06/09/2025 21:10</c:v>
                </c:pt>
                <c:pt idx="4016">
                  <c:v>06/09/2025 21:20</c:v>
                </c:pt>
                <c:pt idx="4017">
                  <c:v>06/09/2025 21:30</c:v>
                </c:pt>
                <c:pt idx="4018">
                  <c:v>06/09/2025 21:40</c:v>
                </c:pt>
                <c:pt idx="4019">
                  <c:v>06/09/2025 21:50</c:v>
                </c:pt>
                <c:pt idx="4020">
                  <c:v>06/09/2025 22:00</c:v>
                </c:pt>
                <c:pt idx="4021">
                  <c:v>06/09/2025 22:10</c:v>
                </c:pt>
                <c:pt idx="4022">
                  <c:v>06/09/2025 22:20</c:v>
                </c:pt>
                <c:pt idx="4023">
                  <c:v>06/09/2025 22:30</c:v>
                </c:pt>
                <c:pt idx="4024">
                  <c:v>06/09/2025 22:40</c:v>
                </c:pt>
                <c:pt idx="4025">
                  <c:v>06/09/2025 22:50</c:v>
                </c:pt>
                <c:pt idx="4026">
                  <c:v>06/09/2025 23:00</c:v>
                </c:pt>
                <c:pt idx="4027">
                  <c:v>06/09/2025 23:10</c:v>
                </c:pt>
                <c:pt idx="4028">
                  <c:v>06/09/2025 23:20</c:v>
                </c:pt>
                <c:pt idx="4029">
                  <c:v>06/09/2025 23:30</c:v>
                </c:pt>
                <c:pt idx="4030">
                  <c:v>06/09/2025 23:40</c:v>
                </c:pt>
                <c:pt idx="4031">
                  <c:v>06/09/2025 23:50</c:v>
                </c:pt>
                <c:pt idx="4032">
                  <c:v>07/09/2025 00:00</c:v>
                </c:pt>
                <c:pt idx="4033">
                  <c:v>07/09/2025 00:10</c:v>
                </c:pt>
                <c:pt idx="4034">
                  <c:v>07/09/2025 00:20</c:v>
                </c:pt>
                <c:pt idx="4035">
                  <c:v>07/09/2025 00:30</c:v>
                </c:pt>
                <c:pt idx="4036">
                  <c:v>07/09/2025 00:40</c:v>
                </c:pt>
                <c:pt idx="4037">
                  <c:v>07/09/2025 00:50</c:v>
                </c:pt>
                <c:pt idx="4038">
                  <c:v>07/09/2025 01:00</c:v>
                </c:pt>
                <c:pt idx="4039">
                  <c:v>07/09/2025 01:10</c:v>
                </c:pt>
                <c:pt idx="4040">
                  <c:v>07/09/2025 01:20</c:v>
                </c:pt>
                <c:pt idx="4041">
                  <c:v>07/09/2025 01:30</c:v>
                </c:pt>
                <c:pt idx="4042">
                  <c:v>07/09/2025 01:40</c:v>
                </c:pt>
                <c:pt idx="4043">
                  <c:v>07/09/2025 01:50</c:v>
                </c:pt>
                <c:pt idx="4044">
                  <c:v>07/09/2025 02:00</c:v>
                </c:pt>
                <c:pt idx="4045">
                  <c:v>07/09/2025 02:10</c:v>
                </c:pt>
                <c:pt idx="4046">
                  <c:v>07/09/2025 02:20</c:v>
                </c:pt>
                <c:pt idx="4047">
                  <c:v>07/09/2025 02:30</c:v>
                </c:pt>
                <c:pt idx="4048">
                  <c:v>07/09/2025 02:40</c:v>
                </c:pt>
                <c:pt idx="4049">
                  <c:v>07/09/2025 02:50</c:v>
                </c:pt>
                <c:pt idx="4050">
                  <c:v>07/09/2025 03:00</c:v>
                </c:pt>
                <c:pt idx="4051">
                  <c:v>07/09/2025 03:10</c:v>
                </c:pt>
                <c:pt idx="4052">
                  <c:v>07/09/2025 03:20</c:v>
                </c:pt>
                <c:pt idx="4053">
                  <c:v>07/09/2025 03:30</c:v>
                </c:pt>
                <c:pt idx="4054">
                  <c:v>07/09/2025 03:40</c:v>
                </c:pt>
                <c:pt idx="4055">
                  <c:v>07/09/2025 03:50</c:v>
                </c:pt>
                <c:pt idx="4056">
                  <c:v>07/09/2025 04:00</c:v>
                </c:pt>
                <c:pt idx="4057">
                  <c:v>07/09/2025 04:10</c:v>
                </c:pt>
                <c:pt idx="4058">
                  <c:v>07/09/2025 04:20</c:v>
                </c:pt>
                <c:pt idx="4059">
                  <c:v>07/09/2025 04:30</c:v>
                </c:pt>
                <c:pt idx="4060">
                  <c:v>07/09/2025 04:40</c:v>
                </c:pt>
                <c:pt idx="4061">
                  <c:v>07/09/2025 04:50</c:v>
                </c:pt>
                <c:pt idx="4062">
                  <c:v>07/09/2025 05:00</c:v>
                </c:pt>
                <c:pt idx="4063">
                  <c:v>07/09/2025 05:10</c:v>
                </c:pt>
                <c:pt idx="4064">
                  <c:v>07/09/2025 05:20</c:v>
                </c:pt>
                <c:pt idx="4065">
                  <c:v>07/09/2025 05:30</c:v>
                </c:pt>
                <c:pt idx="4066">
                  <c:v>07/09/2025 05:40</c:v>
                </c:pt>
                <c:pt idx="4067">
                  <c:v>07/09/2025 05:50</c:v>
                </c:pt>
                <c:pt idx="4068">
                  <c:v>07/09/2025 06:00</c:v>
                </c:pt>
                <c:pt idx="4069">
                  <c:v>07/09/2025 06:10</c:v>
                </c:pt>
                <c:pt idx="4070">
                  <c:v>07/09/2025 06:20</c:v>
                </c:pt>
                <c:pt idx="4071">
                  <c:v>07/09/2025 06:30</c:v>
                </c:pt>
                <c:pt idx="4072">
                  <c:v>07/09/2025 06:40</c:v>
                </c:pt>
                <c:pt idx="4073">
                  <c:v>07/09/2025 06:50</c:v>
                </c:pt>
                <c:pt idx="4074">
                  <c:v>07/09/2025 07:00</c:v>
                </c:pt>
                <c:pt idx="4075">
                  <c:v>07/09/2025 07:10</c:v>
                </c:pt>
                <c:pt idx="4076">
                  <c:v>07/09/2025 07:20</c:v>
                </c:pt>
                <c:pt idx="4077">
                  <c:v>07/09/2025 07:30</c:v>
                </c:pt>
                <c:pt idx="4078">
                  <c:v>07/09/2025 07:40</c:v>
                </c:pt>
                <c:pt idx="4079">
                  <c:v>07/09/2025 07:50</c:v>
                </c:pt>
                <c:pt idx="4080">
                  <c:v>07/09/2025 08:00</c:v>
                </c:pt>
                <c:pt idx="4081">
                  <c:v>07/09/2025 08:10</c:v>
                </c:pt>
                <c:pt idx="4082">
                  <c:v>07/09/2025 08:20</c:v>
                </c:pt>
                <c:pt idx="4083">
                  <c:v>07/09/2025 08:30</c:v>
                </c:pt>
                <c:pt idx="4084">
                  <c:v>07/09/2025 08:40</c:v>
                </c:pt>
                <c:pt idx="4085">
                  <c:v>07/09/2025 08:50</c:v>
                </c:pt>
                <c:pt idx="4086">
                  <c:v>07/09/2025 09:00</c:v>
                </c:pt>
                <c:pt idx="4087">
                  <c:v>07/09/2025 09:10</c:v>
                </c:pt>
                <c:pt idx="4088">
                  <c:v>07/09/2025 09:20</c:v>
                </c:pt>
                <c:pt idx="4089">
                  <c:v>07/09/2025 09:30</c:v>
                </c:pt>
                <c:pt idx="4090">
                  <c:v>07/09/2025 09:40</c:v>
                </c:pt>
                <c:pt idx="4091">
                  <c:v>07/09/2025 09:50</c:v>
                </c:pt>
                <c:pt idx="4092">
                  <c:v>07/09/2025 10:00</c:v>
                </c:pt>
                <c:pt idx="4093">
                  <c:v>07/09/2025 10:10</c:v>
                </c:pt>
                <c:pt idx="4094">
                  <c:v>07/09/2025 10:20</c:v>
                </c:pt>
                <c:pt idx="4095">
                  <c:v>07/09/2025 10:30</c:v>
                </c:pt>
                <c:pt idx="4096">
                  <c:v>07/09/2025 10:40</c:v>
                </c:pt>
                <c:pt idx="4097">
                  <c:v>07/09/2025 10:50</c:v>
                </c:pt>
                <c:pt idx="4098">
                  <c:v>07/09/2025 11:00</c:v>
                </c:pt>
                <c:pt idx="4099">
                  <c:v>07/09/2025 11:10</c:v>
                </c:pt>
                <c:pt idx="4100">
                  <c:v>07/09/2025 11:20</c:v>
                </c:pt>
                <c:pt idx="4101">
                  <c:v>07/09/2025 11:30</c:v>
                </c:pt>
                <c:pt idx="4102">
                  <c:v>07/09/2025 11:40</c:v>
                </c:pt>
                <c:pt idx="4103">
                  <c:v>07/09/2025 11:50</c:v>
                </c:pt>
                <c:pt idx="4104">
                  <c:v>07/09/2025 12:00</c:v>
                </c:pt>
                <c:pt idx="4105">
                  <c:v>07/09/2025 12:10</c:v>
                </c:pt>
                <c:pt idx="4106">
                  <c:v>07/09/2025 12:20</c:v>
                </c:pt>
                <c:pt idx="4107">
                  <c:v>07/09/2025 12:30</c:v>
                </c:pt>
                <c:pt idx="4108">
                  <c:v>07/09/2025 12:40</c:v>
                </c:pt>
                <c:pt idx="4109">
                  <c:v>07/09/2025 12:50</c:v>
                </c:pt>
                <c:pt idx="4110">
                  <c:v>07/09/2025 13:00</c:v>
                </c:pt>
                <c:pt idx="4111">
                  <c:v>07/09/2025 13:10</c:v>
                </c:pt>
                <c:pt idx="4112">
                  <c:v>07/09/2025 13:20</c:v>
                </c:pt>
                <c:pt idx="4113">
                  <c:v>07/09/2025 13:30</c:v>
                </c:pt>
                <c:pt idx="4114">
                  <c:v>07/09/2025 13:40</c:v>
                </c:pt>
                <c:pt idx="4115">
                  <c:v>07/09/2025 13:50</c:v>
                </c:pt>
                <c:pt idx="4116">
                  <c:v>07/09/2025 14:00</c:v>
                </c:pt>
                <c:pt idx="4117">
                  <c:v>07/09/2025 14:10</c:v>
                </c:pt>
                <c:pt idx="4118">
                  <c:v>07/09/2025 14:20</c:v>
                </c:pt>
                <c:pt idx="4119">
                  <c:v>07/09/2025 14:30</c:v>
                </c:pt>
                <c:pt idx="4120">
                  <c:v>07/09/2025 14:40</c:v>
                </c:pt>
                <c:pt idx="4121">
                  <c:v>07/09/2025 14:50</c:v>
                </c:pt>
                <c:pt idx="4122">
                  <c:v>07/09/2025 15:00</c:v>
                </c:pt>
                <c:pt idx="4123">
                  <c:v>07/09/2025 15:10</c:v>
                </c:pt>
                <c:pt idx="4124">
                  <c:v>07/09/2025 15:20</c:v>
                </c:pt>
                <c:pt idx="4125">
                  <c:v>07/09/2025 15:30</c:v>
                </c:pt>
                <c:pt idx="4126">
                  <c:v>07/09/2025 15:40</c:v>
                </c:pt>
                <c:pt idx="4127">
                  <c:v>07/09/2025 15:50</c:v>
                </c:pt>
                <c:pt idx="4128">
                  <c:v>07/09/2025 16:00</c:v>
                </c:pt>
                <c:pt idx="4129">
                  <c:v>07/09/2025 16:10</c:v>
                </c:pt>
                <c:pt idx="4130">
                  <c:v>07/09/2025 16:20</c:v>
                </c:pt>
                <c:pt idx="4131">
                  <c:v>07/09/2025 16:30</c:v>
                </c:pt>
                <c:pt idx="4132">
                  <c:v>07/09/2025 16:40</c:v>
                </c:pt>
                <c:pt idx="4133">
                  <c:v>07/09/2025 16:50</c:v>
                </c:pt>
                <c:pt idx="4134">
                  <c:v>07/09/2025 17:00</c:v>
                </c:pt>
                <c:pt idx="4135">
                  <c:v>07/09/2025 17:10</c:v>
                </c:pt>
                <c:pt idx="4136">
                  <c:v>07/09/2025 17:20</c:v>
                </c:pt>
                <c:pt idx="4137">
                  <c:v>07/09/2025 17:30</c:v>
                </c:pt>
                <c:pt idx="4138">
                  <c:v>07/09/2025 17:40</c:v>
                </c:pt>
                <c:pt idx="4139">
                  <c:v>07/09/2025 17:50</c:v>
                </c:pt>
                <c:pt idx="4140">
                  <c:v>07/09/2025 18:00</c:v>
                </c:pt>
                <c:pt idx="4141">
                  <c:v>07/09/2025 18:10</c:v>
                </c:pt>
                <c:pt idx="4142">
                  <c:v>07/09/2025 18:20</c:v>
                </c:pt>
                <c:pt idx="4143">
                  <c:v>07/09/2025 18:30</c:v>
                </c:pt>
                <c:pt idx="4144">
                  <c:v>07/09/2025 18:40</c:v>
                </c:pt>
                <c:pt idx="4145">
                  <c:v>07/09/2025 18:50</c:v>
                </c:pt>
                <c:pt idx="4146">
                  <c:v>07/09/2025 19:00</c:v>
                </c:pt>
                <c:pt idx="4147">
                  <c:v>07/09/2025 19:10</c:v>
                </c:pt>
                <c:pt idx="4148">
                  <c:v>07/09/2025 19:20</c:v>
                </c:pt>
                <c:pt idx="4149">
                  <c:v>07/09/2025 19:30</c:v>
                </c:pt>
                <c:pt idx="4150">
                  <c:v>07/09/2025 19:40</c:v>
                </c:pt>
                <c:pt idx="4151">
                  <c:v>07/09/2025 19:50</c:v>
                </c:pt>
                <c:pt idx="4152">
                  <c:v>07/09/2025 20:00</c:v>
                </c:pt>
                <c:pt idx="4153">
                  <c:v>07/09/2025 20:10</c:v>
                </c:pt>
                <c:pt idx="4154">
                  <c:v>07/09/2025 20:20</c:v>
                </c:pt>
                <c:pt idx="4155">
                  <c:v>07/09/2025 20:30</c:v>
                </c:pt>
                <c:pt idx="4156">
                  <c:v>07/09/2025 20:40</c:v>
                </c:pt>
                <c:pt idx="4157">
                  <c:v>07/09/2025 20:50</c:v>
                </c:pt>
                <c:pt idx="4158">
                  <c:v>07/09/2025 21:00</c:v>
                </c:pt>
                <c:pt idx="4159">
                  <c:v>07/09/2025 21:10</c:v>
                </c:pt>
                <c:pt idx="4160">
                  <c:v>07/09/2025 21:20</c:v>
                </c:pt>
                <c:pt idx="4161">
                  <c:v>07/09/2025 21:30</c:v>
                </c:pt>
                <c:pt idx="4162">
                  <c:v>07/09/2025 21:40</c:v>
                </c:pt>
                <c:pt idx="4163">
                  <c:v>07/09/2025 21:50</c:v>
                </c:pt>
                <c:pt idx="4164">
                  <c:v>07/09/2025 22:00</c:v>
                </c:pt>
                <c:pt idx="4165">
                  <c:v>07/09/2025 22:10</c:v>
                </c:pt>
                <c:pt idx="4166">
                  <c:v>07/09/2025 22:20</c:v>
                </c:pt>
                <c:pt idx="4167">
                  <c:v>07/09/2025 22:30</c:v>
                </c:pt>
                <c:pt idx="4168">
                  <c:v>07/09/2025 22:40</c:v>
                </c:pt>
                <c:pt idx="4169">
                  <c:v>07/09/2025 22:50</c:v>
                </c:pt>
                <c:pt idx="4170">
                  <c:v>07/09/2025 23:00</c:v>
                </c:pt>
                <c:pt idx="4171">
                  <c:v>07/09/2025 23:10</c:v>
                </c:pt>
                <c:pt idx="4172">
                  <c:v>07/09/2025 23:20</c:v>
                </c:pt>
                <c:pt idx="4173">
                  <c:v>07/09/2025 23:30</c:v>
                </c:pt>
                <c:pt idx="4174">
                  <c:v>07/09/2025 23:40</c:v>
                </c:pt>
                <c:pt idx="4175">
                  <c:v>07/09/2025 23:50</c:v>
                </c:pt>
                <c:pt idx="4176">
                  <c:v>08/09/2025 00:00</c:v>
                </c:pt>
                <c:pt idx="4177">
                  <c:v>08/09/2025 00:10</c:v>
                </c:pt>
                <c:pt idx="4178">
                  <c:v>08/09/2025 00:20</c:v>
                </c:pt>
                <c:pt idx="4179">
                  <c:v>08/09/2025 00:30</c:v>
                </c:pt>
                <c:pt idx="4180">
                  <c:v>08/09/2025 00:40</c:v>
                </c:pt>
                <c:pt idx="4181">
                  <c:v>08/09/2025 00:50</c:v>
                </c:pt>
                <c:pt idx="4182">
                  <c:v>08/09/2025 01:00</c:v>
                </c:pt>
                <c:pt idx="4183">
                  <c:v>08/09/2025 01:10</c:v>
                </c:pt>
                <c:pt idx="4184">
                  <c:v>08/09/2025 01:20</c:v>
                </c:pt>
                <c:pt idx="4185">
                  <c:v>08/09/2025 01:30</c:v>
                </c:pt>
                <c:pt idx="4186">
                  <c:v>08/09/2025 01:40</c:v>
                </c:pt>
                <c:pt idx="4187">
                  <c:v>08/09/2025 01:50</c:v>
                </c:pt>
                <c:pt idx="4188">
                  <c:v>08/09/2025 02:00</c:v>
                </c:pt>
                <c:pt idx="4189">
                  <c:v>08/09/2025 02:10</c:v>
                </c:pt>
                <c:pt idx="4190">
                  <c:v>08/09/2025 02:20</c:v>
                </c:pt>
                <c:pt idx="4191">
                  <c:v>08/09/2025 02:30</c:v>
                </c:pt>
                <c:pt idx="4192">
                  <c:v>08/09/2025 02:40</c:v>
                </c:pt>
                <c:pt idx="4193">
                  <c:v>08/09/2025 02:50</c:v>
                </c:pt>
                <c:pt idx="4194">
                  <c:v>08/09/2025 03:00</c:v>
                </c:pt>
                <c:pt idx="4195">
                  <c:v>08/09/2025 03:10</c:v>
                </c:pt>
                <c:pt idx="4196">
                  <c:v>08/09/2025 03:20</c:v>
                </c:pt>
                <c:pt idx="4197">
                  <c:v>08/09/2025 03:30</c:v>
                </c:pt>
                <c:pt idx="4198">
                  <c:v>08/09/2025 03:40</c:v>
                </c:pt>
                <c:pt idx="4199">
                  <c:v>08/09/2025 03:50</c:v>
                </c:pt>
                <c:pt idx="4200">
                  <c:v>08/09/2025 04:00</c:v>
                </c:pt>
                <c:pt idx="4201">
                  <c:v>08/09/2025 04:10</c:v>
                </c:pt>
                <c:pt idx="4202">
                  <c:v>08/09/2025 04:20</c:v>
                </c:pt>
                <c:pt idx="4203">
                  <c:v>08/09/2025 04:30</c:v>
                </c:pt>
                <c:pt idx="4204">
                  <c:v>08/09/2025 04:40</c:v>
                </c:pt>
                <c:pt idx="4205">
                  <c:v>08/09/2025 04:50</c:v>
                </c:pt>
                <c:pt idx="4206">
                  <c:v>08/09/2025 05:00</c:v>
                </c:pt>
                <c:pt idx="4207">
                  <c:v>08/09/2025 05:10</c:v>
                </c:pt>
                <c:pt idx="4208">
                  <c:v>08/09/2025 05:20</c:v>
                </c:pt>
                <c:pt idx="4209">
                  <c:v>08/09/2025 05:30</c:v>
                </c:pt>
                <c:pt idx="4210">
                  <c:v>08/09/2025 05:40</c:v>
                </c:pt>
                <c:pt idx="4211">
                  <c:v>08/09/2025 05:50</c:v>
                </c:pt>
                <c:pt idx="4212">
                  <c:v>08/09/2025 06:00</c:v>
                </c:pt>
                <c:pt idx="4213">
                  <c:v>08/09/2025 06:10</c:v>
                </c:pt>
                <c:pt idx="4214">
                  <c:v>08/09/2025 06:20</c:v>
                </c:pt>
                <c:pt idx="4215">
                  <c:v>08/09/2025 06:30</c:v>
                </c:pt>
                <c:pt idx="4216">
                  <c:v>08/09/2025 06:40</c:v>
                </c:pt>
                <c:pt idx="4217">
                  <c:v>08/09/2025 06:50</c:v>
                </c:pt>
                <c:pt idx="4218">
                  <c:v>08/09/2025 07:00</c:v>
                </c:pt>
                <c:pt idx="4219">
                  <c:v>08/09/2025 07:10</c:v>
                </c:pt>
                <c:pt idx="4220">
                  <c:v>08/09/2025 07:20</c:v>
                </c:pt>
                <c:pt idx="4221">
                  <c:v>08/09/2025 07:30</c:v>
                </c:pt>
                <c:pt idx="4222">
                  <c:v>08/09/2025 07:40</c:v>
                </c:pt>
                <c:pt idx="4223">
                  <c:v>08/09/2025 07:50</c:v>
                </c:pt>
                <c:pt idx="4224">
                  <c:v>08/09/2025 08:00</c:v>
                </c:pt>
                <c:pt idx="4225">
                  <c:v>08/09/2025 08:10</c:v>
                </c:pt>
                <c:pt idx="4226">
                  <c:v>08/09/2025 08:20</c:v>
                </c:pt>
                <c:pt idx="4227">
                  <c:v>08/09/2025 08:30</c:v>
                </c:pt>
                <c:pt idx="4228">
                  <c:v>08/09/2025 08:40</c:v>
                </c:pt>
                <c:pt idx="4229">
                  <c:v>08/09/2025 08:50</c:v>
                </c:pt>
                <c:pt idx="4230">
                  <c:v>08/09/2025 09:00</c:v>
                </c:pt>
                <c:pt idx="4231">
                  <c:v>08/09/2025 09:10</c:v>
                </c:pt>
                <c:pt idx="4232">
                  <c:v>08/09/2025 09:20</c:v>
                </c:pt>
                <c:pt idx="4233">
                  <c:v>08/09/2025 09:30</c:v>
                </c:pt>
                <c:pt idx="4234">
                  <c:v>08/09/2025 09:40</c:v>
                </c:pt>
                <c:pt idx="4235">
                  <c:v>08/09/2025 09:50</c:v>
                </c:pt>
                <c:pt idx="4236">
                  <c:v>08/09/2025 10:00</c:v>
                </c:pt>
                <c:pt idx="4237">
                  <c:v>08/09/2025 10:10</c:v>
                </c:pt>
                <c:pt idx="4238">
                  <c:v>08/09/2025 10:20</c:v>
                </c:pt>
                <c:pt idx="4239">
                  <c:v>08/09/2025 10:30</c:v>
                </c:pt>
                <c:pt idx="4240">
                  <c:v>08/09/2025 10:40</c:v>
                </c:pt>
                <c:pt idx="4241">
                  <c:v>08/09/2025 10:50</c:v>
                </c:pt>
                <c:pt idx="4242">
                  <c:v>08/09/2025 11:00</c:v>
                </c:pt>
                <c:pt idx="4243">
                  <c:v>08/09/2025 11:10</c:v>
                </c:pt>
                <c:pt idx="4244">
                  <c:v>08/09/2025 11:20</c:v>
                </c:pt>
                <c:pt idx="4245">
                  <c:v>08/09/2025 11:30</c:v>
                </c:pt>
                <c:pt idx="4246">
                  <c:v>08/09/2025 11:40</c:v>
                </c:pt>
                <c:pt idx="4247">
                  <c:v>08/09/2025 11:50</c:v>
                </c:pt>
                <c:pt idx="4248">
                  <c:v>08/09/2025 12:00</c:v>
                </c:pt>
                <c:pt idx="4249">
                  <c:v>08/09/2025 12:10</c:v>
                </c:pt>
                <c:pt idx="4250">
                  <c:v>08/09/2025 12:20</c:v>
                </c:pt>
                <c:pt idx="4251">
                  <c:v>08/09/2025 12:30</c:v>
                </c:pt>
                <c:pt idx="4252">
                  <c:v>08/09/2025 12:40</c:v>
                </c:pt>
                <c:pt idx="4253">
                  <c:v>08/09/2025 12:50</c:v>
                </c:pt>
                <c:pt idx="4254">
                  <c:v>08/09/2025 13:00</c:v>
                </c:pt>
                <c:pt idx="4255">
                  <c:v>08/09/2025 13:10</c:v>
                </c:pt>
                <c:pt idx="4256">
                  <c:v>08/09/2025 13:20</c:v>
                </c:pt>
                <c:pt idx="4257">
                  <c:v>08/09/2025 13:30</c:v>
                </c:pt>
                <c:pt idx="4258">
                  <c:v>08/09/2025 13:40</c:v>
                </c:pt>
                <c:pt idx="4259">
                  <c:v>08/09/2025 13:50</c:v>
                </c:pt>
                <c:pt idx="4260">
                  <c:v>08/09/2025 14:00</c:v>
                </c:pt>
                <c:pt idx="4261">
                  <c:v>08/09/2025 14:10</c:v>
                </c:pt>
                <c:pt idx="4262">
                  <c:v>08/09/2025 14:20</c:v>
                </c:pt>
                <c:pt idx="4263">
                  <c:v>08/09/2025 14:30</c:v>
                </c:pt>
                <c:pt idx="4264">
                  <c:v>08/09/2025 14:40</c:v>
                </c:pt>
                <c:pt idx="4265">
                  <c:v>08/09/2025 14:50</c:v>
                </c:pt>
                <c:pt idx="4266">
                  <c:v>08/09/2025 15:00</c:v>
                </c:pt>
                <c:pt idx="4267">
                  <c:v>08/09/2025 15:10</c:v>
                </c:pt>
                <c:pt idx="4268">
                  <c:v>08/09/2025 15:20</c:v>
                </c:pt>
                <c:pt idx="4269">
                  <c:v>08/09/2025 15:30</c:v>
                </c:pt>
                <c:pt idx="4270">
                  <c:v>08/09/2025 15:40</c:v>
                </c:pt>
                <c:pt idx="4271">
                  <c:v>08/09/2025 15:50</c:v>
                </c:pt>
                <c:pt idx="4272">
                  <c:v>08/09/2025 16:00</c:v>
                </c:pt>
                <c:pt idx="4273">
                  <c:v>08/09/2025 16:10</c:v>
                </c:pt>
                <c:pt idx="4274">
                  <c:v>08/09/2025 16:20</c:v>
                </c:pt>
                <c:pt idx="4275">
                  <c:v>08/09/2025 16:30</c:v>
                </c:pt>
                <c:pt idx="4276">
                  <c:v>08/09/2025 16:40</c:v>
                </c:pt>
                <c:pt idx="4277">
                  <c:v>08/09/2025 16:50</c:v>
                </c:pt>
                <c:pt idx="4278">
                  <c:v>08/09/2025 17:00</c:v>
                </c:pt>
                <c:pt idx="4279">
                  <c:v>08/09/2025 17:10</c:v>
                </c:pt>
                <c:pt idx="4280">
                  <c:v>08/09/2025 17:20</c:v>
                </c:pt>
                <c:pt idx="4281">
                  <c:v>08/09/2025 17:30</c:v>
                </c:pt>
                <c:pt idx="4282">
                  <c:v>08/09/2025 17:40</c:v>
                </c:pt>
                <c:pt idx="4283">
                  <c:v>08/09/2025 17:50</c:v>
                </c:pt>
                <c:pt idx="4284">
                  <c:v>08/09/2025 18:00</c:v>
                </c:pt>
                <c:pt idx="4285">
                  <c:v>08/09/2025 18:10</c:v>
                </c:pt>
                <c:pt idx="4286">
                  <c:v>08/09/2025 18:20</c:v>
                </c:pt>
                <c:pt idx="4287">
                  <c:v>08/09/2025 18:30</c:v>
                </c:pt>
                <c:pt idx="4288">
                  <c:v>08/09/2025 18:40</c:v>
                </c:pt>
                <c:pt idx="4289">
                  <c:v>08/09/2025 18:50</c:v>
                </c:pt>
                <c:pt idx="4290">
                  <c:v>08/09/2025 19:00</c:v>
                </c:pt>
                <c:pt idx="4291">
                  <c:v>08/09/2025 19:10</c:v>
                </c:pt>
                <c:pt idx="4292">
                  <c:v>08/09/2025 19:20</c:v>
                </c:pt>
                <c:pt idx="4293">
                  <c:v>08/09/2025 19:30</c:v>
                </c:pt>
                <c:pt idx="4294">
                  <c:v>08/09/2025 19:40</c:v>
                </c:pt>
                <c:pt idx="4295">
                  <c:v>08/09/2025 19:50</c:v>
                </c:pt>
                <c:pt idx="4296">
                  <c:v>08/09/2025 20:00</c:v>
                </c:pt>
                <c:pt idx="4297">
                  <c:v>08/09/2025 20:10</c:v>
                </c:pt>
                <c:pt idx="4298">
                  <c:v>08/09/2025 20:20</c:v>
                </c:pt>
                <c:pt idx="4299">
                  <c:v>08/09/2025 20:30</c:v>
                </c:pt>
                <c:pt idx="4300">
                  <c:v>08/09/2025 20:40</c:v>
                </c:pt>
                <c:pt idx="4301">
                  <c:v>08/09/2025 20:50</c:v>
                </c:pt>
                <c:pt idx="4302">
                  <c:v>08/09/2025 21:00</c:v>
                </c:pt>
                <c:pt idx="4303">
                  <c:v>08/09/2025 21:10</c:v>
                </c:pt>
                <c:pt idx="4304">
                  <c:v>08/09/2025 21:20</c:v>
                </c:pt>
                <c:pt idx="4305">
                  <c:v>08/09/2025 21:30</c:v>
                </c:pt>
                <c:pt idx="4306">
                  <c:v>08/09/2025 21:40</c:v>
                </c:pt>
                <c:pt idx="4307">
                  <c:v>08/09/2025 21:50</c:v>
                </c:pt>
                <c:pt idx="4308">
                  <c:v>08/09/2025 22:00</c:v>
                </c:pt>
                <c:pt idx="4309">
                  <c:v>08/09/2025 22:10</c:v>
                </c:pt>
                <c:pt idx="4310">
                  <c:v>08/09/2025 22:20</c:v>
                </c:pt>
                <c:pt idx="4311">
                  <c:v>08/09/2025 22:30</c:v>
                </c:pt>
                <c:pt idx="4312">
                  <c:v>08/09/2025 22:40</c:v>
                </c:pt>
                <c:pt idx="4313">
                  <c:v>08/09/2025 22:50</c:v>
                </c:pt>
                <c:pt idx="4314">
                  <c:v>08/09/2025 23:00</c:v>
                </c:pt>
                <c:pt idx="4315">
                  <c:v>08/09/2025 23:10</c:v>
                </c:pt>
                <c:pt idx="4316">
                  <c:v>08/09/2025 23:20</c:v>
                </c:pt>
                <c:pt idx="4317">
                  <c:v>08/09/2025 23:30</c:v>
                </c:pt>
                <c:pt idx="4318">
                  <c:v>08/09/2025 23:40</c:v>
                </c:pt>
                <c:pt idx="4319">
                  <c:v>08/09/2025 23:50</c:v>
                </c:pt>
                <c:pt idx="4320">
                  <c:v>09/09/2025 00:00</c:v>
                </c:pt>
                <c:pt idx="4321">
                  <c:v>09/09/2025 00:10</c:v>
                </c:pt>
                <c:pt idx="4322">
                  <c:v>09/09/2025 00:20</c:v>
                </c:pt>
                <c:pt idx="4323">
                  <c:v>09/09/2025 00:30</c:v>
                </c:pt>
                <c:pt idx="4324">
                  <c:v>09/09/2025 00:40</c:v>
                </c:pt>
                <c:pt idx="4325">
                  <c:v>09/09/2025 00:50</c:v>
                </c:pt>
                <c:pt idx="4326">
                  <c:v>09/09/2025 01:00</c:v>
                </c:pt>
                <c:pt idx="4327">
                  <c:v>09/09/2025 01:10</c:v>
                </c:pt>
                <c:pt idx="4328">
                  <c:v>09/09/2025 01:20</c:v>
                </c:pt>
                <c:pt idx="4329">
                  <c:v>09/09/2025 01:30</c:v>
                </c:pt>
                <c:pt idx="4330">
                  <c:v>09/09/2025 01:40</c:v>
                </c:pt>
                <c:pt idx="4331">
                  <c:v>09/09/2025 01:50</c:v>
                </c:pt>
                <c:pt idx="4332">
                  <c:v>09/09/2025 02:00</c:v>
                </c:pt>
                <c:pt idx="4333">
                  <c:v>09/09/2025 02:10</c:v>
                </c:pt>
                <c:pt idx="4334">
                  <c:v>09/09/2025 02:20</c:v>
                </c:pt>
                <c:pt idx="4335">
                  <c:v>09/09/2025 02:30</c:v>
                </c:pt>
                <c:pt idx="4336">
                  <c:v>09/09/2025 02:40</c:v>
                </c:pt>
                <c:pt idx="4337">
                  <c:v>09/09/2025 02:50</c:v>
                </c:pt>
                <c:pt idx="4338">
                  <c:v>09/09/2025 03:00</c:v>
                </c:pt>
                <c:pt idx="4339">
                  <c:v>09/09/2025 03:10</c:v>
                </c:pt>
                <c:pt idx="4340">
                  <c:v>09/09/2025 03:20</c:v>
                </c:pt>
                <c:pt idx="4341">
                  <c:v>09/09/2025 03:30</c:v>
                </c:pt>
                <c:pt idx="4342">
                  <c:v>09/09/2025 03:40</c:v>
                </c:pt>
                <c:pt idx="4343">
                  <c:v>09/09/2025 03:50</c:v>
                </c:pt>
                <c:pt idx="4344">
                  <c:v>09/09/2025 04:00</c:v>
                </c:pt>
                <c:pt idx="4345">
                  <c:v>09/09/2025 04:10</c:v>
                </c:pt>
                <c:pt idx="4346">
                  <c:v>09/09/2025 04:20</c:v>
                </c:pt>
                <c:pt idx="4347">
                  <c:v>09/09/2025 04:30</c:v>
                </c:pt>
                <c:pt idx="4348">
                  <c:v>09/09/2025 04:40</c:v>
                </c:pt>
                <c:pt idx="4349">
                  <c:v>09/09/2025 04:50</c:v>
                </c:pt>
                <c:pt idx="4350">
                  <c:v>09/09/2025 05:00</c:v>
                </c:pt>
                <c:pt idx="4351">
                  <c:v>09/09/2025 05:10</c:v>
                </c:pt>
                <c:pt idx="4352">
                  <c:v>09/09/2025 05:20</c:v>
                </c:pt>
                <c:pt idx="4353">
                  <c:v>09/09/2025 05:30</c:v>
                </c:pt>
                <c:pt idx="4354">
                  <c:v>09/09/2025 05:40</c:v>
                </c:pt>
                <c:pt idx="4355">
                  <c:v>09/09/2025 05:50</c:v>
                </c:pt>
                <c:pt idx="4356">
                  <c:v>09/09/2025 06:00</c:v>
                </c:pt>
                <c:pt idx="4357">
                  <c:v>09/09/2025 06:10</c:v>
                </c:pt>
                <c:pt idx="4358">
                  <c:v>09/09/2025 06:20</c:v>
                </c:pt>
                <c:pt idx="4359">
                  <c:v>09/09/2025 06:30</c:v>
                </c:pt>
                <c:pt idx="4360">
                  <c:v>09/09/2025 06:40</c:v>
                </c:pt>
                <c:pt idx="4361">
                  <c:v>09/09/2025 06:50</c:v>
                </c:pt>
                <c:pt idx="4362">
                  <c:v>09/09/2025 07:00</c:v>
                </c:pt>
                <c:pt idx="4363">
                  <c:v>09/09/2025 07:10</c:v>
                </c:pt>
                <c:pt idx="4364">
                  <c:v>09/09/2025 07:20</c:v>
                </c:pt>
                <c:pt idx="4365">
                  <c:v>09/09/2025 07:30</c:v>
                </c:pt>
                <c:pt idx="4366">
                  <c:v>09/09/2025 07:40</c:v>
                </c:pt>
                <c:pt idx="4367">
                  <c:v>09/09/2025 07:50</c:v>
                </c:pt>
                <c:pt idx="4368">
                  <c:v>09/09/2025 08:00</c:v>
                </c:pt>
                <c:pt idx="4369">
                  <c:v>09/09/2025 08:10</c:v>
                </c:pt>
                <c:pt idx="4370">
                  <c:v>09/09/2025 08:20</c:v>
                </c:pt>
                <c:pt idx="4371">
                  <c:v>09/09/2025 08:30</c:v>
                </c:pt>
                <c:pt idx="4372">
                  <c:v>09/09/2025 08:40</c:v>
                </c:pt>
                <c:pt idx="4373">
                  <c:v>09/09/2025 08:50</c:v>
                </c:pt>
                <c:pt idx="4374">
                  <c:v>09/09/2025 09:00</c:v>
                </c:pt>
                <c:pt idx="4375">
                  <c:v>09/09/2025 09:10</c:v>
                </c:pt>
                <c:pt idx="4376">
                  <c:v>09/09/2025 09:20</c:v>
                </c:pt>
                <c:pt idx="4377">
                  <c:v>09/09/2025 09:30</c:v>
                </c:pt>
                <c:pt idx="4378">
                  <c:v>09/09/2025 09:40</c:v>
                </c:pt>
                <c:pt idx="4379">
                  <c:v>09/09/2025 09:50</c:v>
                </c:pt>
                <c:pt idx="4380">
                  <c:v>09/09/2025 10:00</c:v>
                </c:pt>
                <c:pt idx="4381">
                  <c:v>09/09/2025 10:10</c:v>
                </c:pt>
                <c:pt idx="4382">
                  <c:v>09/09/2025 10:20</c:v>
                </c:pt>
                <c:pt idx="4383">
                  <c:v>09/09/2025 10:30</c:v>
                </c:pt>
                <c:pt idx="4384">
                  <c:v>09/09/2025 10:40</c:v>
                </c:pt>
                <c:pt idx="4385">
                  <c:v>09/09/2025 10:50</c:v>
                </c:pt>
                <c:pt idx="4386">
                  <c:v>09/09/2025 11:00</c:v>
                </c:pt>
                <c:pt idx="4387">
                  <c:v>09/09/2025 11:10</c:v>
                </c:pt>
                <c:pt idx="4388">
                  <c:v>09/09/2025 11:20</c:v>
                </c:pt>
                <c:pt idx="4389">
                  <c:v>09/09/2025 11:30</c:v>
                </c:pt>
                <c:pt idx="4390">
                  <c:v>09/09/2025 11:40</c:v>
                </c:pt>
                <c:pt idx="4391">
                  <c:v>09/09/2025 11:50</c:v>
                </c:pt>
                <c:pt idx="4392">
                  <c:v>09/09/2025 12:00</c:v>
                </c:pt>
                <c:pt idx="4393">
                  <c:v>09/09/2025 12:10</c:v>
                </c:pt>
                <c:pt idx="4394">
                  <c:v>09/09/2025 12:20</c:v>
                </c:pt>
                <c:pt idx="4395">
                  <c:v>09/09/2025 12:30</c:v>
                </c:pt>
                <c:pt idx="4396">
                  <c:v>09/09/2025 12:40</c:v>
                </c:pt>
                <c:pt idx="4397">
                  <c:v>09/09/2025 12:50</c:v>
                </c:pt>
                <c:pt idx="4398">
                  <c:v>09/09/2025 13:00</c:v>
                </c:pt>
                <c:pt idx="4399">
                  <c:v>09/09/2025 13:10</c:v>
                </c:pt>
                <c:pt idx="4400">
                  <c:v>09/09/2025 13:20</c:v>
                </c:pt>
                <c:pt idx="4401">
                  <c:v>09/09/2025 13:30</c:v>
                </c:pt>
                <c:pt idx="4402">
                  <c:v>09/09/2025 13:40</c:v>
                </c:pt>
                <c:pt idx="4403">
                  <c:v>09/09/2025 13:50</c:v>
                </c:pt>
                <c:pt idx="4404">
                  <c:v>09/09/2025 14:00</c:v>
                </c:pt>
                <c:pt idx="4405">
                  <c:v>09/09/2025 14:10</c:v>
                </c:pt>
                <c:pt idx="4406">
                  <c:v>09/09/2025 14:20</c:v>
                </c:pt>
                <c:pt idx="4407">
                  <c:v>09/09/2025 14:30</c:v>
                </c:pt>
                <c:pt idx="4408">
                  <c:v>09/09/2025 14:40</c:v>
                </c:pt>
                <c:pt idx="4409">
                  <c:v>09/09/2025 14:50</c:v>
                </c:pt>
                <c:pt idx="4410">
                  <c:v>09/09/2025 15:00</c:v>
                </c:pt>
                <c:pt idx="4411">
                  <c:v>09/09/2025 15:10</c:v>
                </c:pt>
                <c:pt idx="4412">
                  <c:v>09/09/2025 15:20</c:v>
                </c:pt>
                <c:pt idx="4413">
                  <c:v>09/09/2025 15:30</c:v>
                </c:pt>
                <c:pt idx="4414">
                  <c:v>09/09/2025 15:40</c:v>
                </c:pt>
                <c:pt idx="4415">
                  <c:v>09/09/2025 15:50</c:v>
                </c:pt>
                <c:pt idx="4416">
                  <c:v>09/09/2025 16:00</c:v>
                </c:pt>
                <c:pt idx="4417">
                  <c:v>09/09/2025 16:10</c:v>
                </c:pt>
                <c:pt idx="4418">
                  <c:v>09/09/2025 16:20</c:v>
                </c:pt>
                <c:pt idx="4419">
                  <c:v>09/09/2025 16:30</c:v>
                </c:pt>
                <c:pt idx="4420">
                  <c:v>09/09/2025 16:40</c:v>
                </c:pt>
                <c:pt idx="4421">
                  <c:v>09/09/2025 16:50</c:v>
                </c:pt>
                <c:pt idx="4422">
                  <c:v>09/09/2025 17:00</c:v>
                </c:pt>
                <c:pt idx="4423">
                  <c:v>09/09/2025 17:10</c:v>
                </c:pt>
                <c:pt idx="4424">
                  <c:v>09/09/2025 17:20</c:v>
                </c:pt>
                <c:pt idx="4425">
                  <c:v>09/09/2025 17:30</c:v>
                </c:pt>
                <c:pt idx="4426">
                  <c:v>09/09/2025 17:40</c:v>
                </c:pt>
                <c:pt idx="4427">
                  <c:v>09/09/2025 17:50</c:v>
                </c:pt>
                <c:pt idx="4428">
                  <c:v>09/09/2025 18:00</c:v>
                </c:pt>
                <c:pt idx="4429">
                  <c:v>09/09/2025 18:10</c:v>
                </c:pt>
                <c:pt idx="4430">
                  <c:v>09/09/2025 18:20</c:v>
                </c:pt>
                <c:pt idx="4431">
                  <c:v>09/09/2025 18:30</c:v>
                </c:pt>
                <c:pt idx="4432">
                  <c:v>09/09/2025 18:40</c:v>
                </c:pt>
                <c:pt idx="4433">
                  <c:v>09/09/2025 18:50</c:v>
                </c:pt>
                <c:pt idx="4434">
                  <c:v>09/09/2025 19:00</c:v>
                </c:pt>
                <c:pt idx="4435">
                  <c:v>09/09/2025 19:10</c:v>
                </c:pt>
                <c:pt idx="4436">
                  <c:v>09/09/2025 19:20</c:v>
                </c:pt>
                <c:pt idx="4437">
                  <c:v>09/09/2025 19:30</c:v>
                </c:pt>
                <c:pt idx="4438">
                  <c:v>09/09/2025 19:40</c:v>
                </c:pt>
                <c:pt idx="4439">
                  <c:v>09/09/2025 19:50</c:v>
                </c:pt>
                <c:pt idx="4440">
                  <c:v>09/09/2025 20:00</c:v>
                </c:pt>
                <c:pt idx="4441">
                  <c:v>09/09/2025 20:10</c:v>
                </c:pt>
                <c:pt idx="4442">
                  <c:v>09/09/2025 20:20</c:v>
                </c:pt>
                <c:pt idx="4443">
                  <c:v>09/09/2025 20:30</c:v>
                </c:pt>
                <c:pt idx="4444">
                  <c:v>09/09/2025 20:40</c:v>
                </c:pt>
                <c:pt idx="4445">
                  <c:v>09/09/2025 20:50</c:v>
                </c:pt>
                <c:pt idx="4446">
                  <c:v>09/09/2025 21:00</c:v>
                </c:pt>
                <c:pt idx="4447">
                  <c:v>09/09/2025 21:10</c:v>
                </c:pt>
                <c:pt idx="4448">
                  <c:v>09/09/2025 21:20</c:v>
                </c:pt>
                <c:pt idx="4449">
                  <c:v>09/09/2025 21:30</c:v>
                </c:pt>
                <c:pt idx="4450">
                  <c:v>09/09/2025 21:40</c:v>
                </c:pt>
                <c:pt idx="4451">
                  <c:v>09/09/2025 21:50</c:v>
                </c:pt>
                <c:pt idx="4452">
                  <c:v>09/09/2025 22:00</c:v>
                </c:pt>
                <c:pt idx="4453">
                  <c:v>09/09/2025 22:10</c:v>
                </c:pt>
                <c:pt idx="4454">
                  <c:v>09/09/2025 22:20</c:v>
                </c:pt>
                <c:pt idx="4455">
                  <c:v>09/09/2025 22:30</c:v>
                </c:pt>
                <c:pt idx="4456">
                  <c:v>09/09/2025 22:40</c:v>
                </c:pt>
                <c:pt idx="4457">
                  <c:v>09/09/2025 22:50</c:v>
                </c:pt>
                <c:pt idx="4458">
                  <c:v>09/09/2025 23:00</c:v>
                </c:pt>
                <c:pt idx="4459">
                  <c:v>10/09/2025 23:10</c:v>
                </c:pt>
                <c:pt idx="4460">
                  <c:v>10/09/2025 23:20</c:v>
                </c:pt>
                <c:pt idx="4461">
                  <c:v>10/09/2025 23:30</c:v>
                </c:pt>
                <c:pt idx="4462">
                  <c:v>10/09/2025 23:40</c:v>
                </c:pt>
                <c:pt idx="4463">
                  <c:v>10/09/2025 23:50</c:v>
                </c:pt>
                <c:pt idx="4464">
                  <c:v>10/09/2025 00:00</c:v>
                </c:pt>
                <c:pt idx="4465">
                  <c:v>10/09/2025 00:10</c:v>
                </c:pt>
                <c:pt idx="4466">
                  <c:v>10/09/2025 00:20</c:v>
                </c:pt>
                <c:pt idx="4467">
                  <c:v>10/09/2025 00:30</c:v>
                </c:pt>
                <c:pt idx="4468">
                  <c:v>10/09/2025 00:40</c:v>
                </c:pt>
                <c:pt idx="4469">
                  <c:v>10/09/2025 00:50</c:v>
                </c:pt>
                <c:pt idx="4470">
                  <c:v>10/09/2025 01:00</c:v>
                </c:pt>
                <c:pt idx="4471">
                  <c:v>10/09/2025 01:10</c:v>
                </c:pt>
                <c:pt idx="4472">
                  <c:v>10/09/2025 01:20</c:v>
                </c:pt>
                <c:pt idx="4473">
                  <c:v>10/09/2025 01:30</c:v>
                </c:pt>
                <c:pt idx="4474">
                  <c:v>10/09/2025 01:40</c:v>
                </c:pt>
                <c:pt idx="4475">
                  <c:v>10/09/2025 01:50</c:v>
                </c:pt>
                <c:pt idx="4476">
                  <c:v>10/09/2025 02:00</c:v>
                </c:pt>
                <c:pt idx="4477">
                  <c:v>10/09/2025 02:10</c:v>
                </c:pt>
                <c:pt idx="4478">
                  <c:v>10/09/2025 02:20</c:v>
                </c:pt>
                <c:pt idx="4479">
                  <c:v>10/09/2025 02:30</c:v>
                </c:pt>
                <c:pt idx="4480">
                  <c:v>10/09/2025 02:40</c:v>
                </c:pt>
                <c:pt idx="4481">
                  <c:v>10/09/2025 02:50</c:v>
                </c:pt>
                <c:pt idx="4482">
                  <c:v>10/09/2025 03:00</c:v>
                </c:pt>
                <c:pt idx="4483">
                  <c:v>10/09/2025 03:10</c:v>
                </c:pt>
                <c:pt idx="4484">
                  <c:v>10/09/2025 03:20</c:v>
                </c:pt>
                <c:pt idx="4485">
                  <c:v>10/09/2025 03:30</c:v>
                </c:pt>
                <c:pt idx="4486">
                  <c:v>10/09/2025 03:40</c:v>
                </c:pt>
                <c:pt idx="4487">
                  <c:v>10/09/2025 03:50</c:v>
                </c:pt>
                <c:pt idx="4488">
                  <c:v>10/09/2025 04:00</c:v>
                </c:pt>
                <c:pt idx="4489">
                  <c:v>10/09/2025 04:10</c:v>
                </c:pt>
                <c:pt idx="4490">
                  <c:v>10/09/2025 04:20</c:v>
                </c:pt>
                <c:pt idx="4491">
                  <c:v>10/09/2025 04:30</c:v>
                </c:pt>
                <c:pt idx="4492">
                  <c:v>10/09/2025 04:40</c:v>
                </c:pt>
                <c:pt idx="4493">
                  <c:v>10/09/2025 04:50</c:v>
                </c:pt>
                <c:pt idx="4494">
                  <c:v>10/09/2025 05:00</c:v>
                </c:pt>
                <c:pt idx="4495">
                  <c:v>10/09/2025 05:10</c:v>
                </c:pt>
                <c:pt idx="4496">
                  <c:v>10/09/2025 05:20</c:v>
                </c:pt>
                <c:pt idx="4497">
                  <c:v>10/09/2025 05:30</c:v>
                </c:pt>
                <c:pt idx="4498">
                  <c:v>10/09/2025 05:40</c:v>
                </c:pt>
                <c:pt idx="4499">
                  <c:v>10/09/2025 05:50</c:v>
                </c:pt>
                <c:pt idx="4500">
                  <c:v>10/09/2025 06:00</c:v>
                </c:pt>
                <c:pt idx="4501">
                  <c:v>10/09/2025 06:10</c:v>
                </c:pt>
                <c:pt idx="4502">
                  <c:v>10/09/2025 06:20</c:v>
                </c:pt>
                <c:pt idx="4503">
                  <c:v>10/09/2025 06:30</c:v>
                </c:pt>
                <c:pt idx="4504">
                  <c:v>10/09/2025 06:40</c:v>
                </c:pt>
                <c:pt idx="4505">
                  <c:v>10/09/2025 06:50</c:v>
                </c:pt>
                <c:pt idx="4506">
                  <c:v>10/09/2025 07:00</c:v>
                </c:pt>
                <c:pt idx="4507">
                  <c:v>10/09/2025 07:10</c:v>
                </c:pt>
                <c:pt idx="4508">
                  <c:v>10/09/2025 07:20</c:v>
                </c:pt>
                <c:pt idx="4509">
                  <c:v>10/09/2025 07:30</c:v>
                </c:pt>
                <c:pt idx="4510">
                  <c:v>10/09/2025 07:40</c:v>
                </c:pt>
                <c:pt idx="4511">
                  <c:v>10/09/2025 07:50</c:v>
                </c:pt>
                <c:pt idx="4512">
                  <c:v>10/09/2025 08:00</c:v>
                </c:pt>
                <c:pt idx="4513">
                  <c:v>10/09/2025 08:10</c:v>
                </c:pt>
                <c:pt idx="4514">
                  <c:v>10/09/2025 08:20</c:v>
                </c:pt>
                <c:pt idx="4515">
                  <c:v>10/09/2025 08:30</c:v>
                </c:pt>
                <c:pt idx="4516">
                  <c:v>10/09/2025 08:40</c:v>
                </c:pt>
                <c:pt idx="4517">
                  <c:v>10/09/2025 08:50</c:v>
                </c:pt>
                <c:pt idx="4518">
                  <c:v>10/09/2025 09:00</c:v>
                </c:pt>
                <c:pt idx="4519">
                  <c:v>10/09/2025 09:10</c:v>
                </c:pt>
                <c:pt idx="4520">
                  <c:v>10/09/2025 09:20</c:v>
                </c:pt>
                <c:pt idx="4521">
                  <c:v>10/09/2025 09:30</c:v>
                </c:pt>
                <c:pt idx="4522">
                  <c:v>10/09/2025 09:40</c:v>
                </c:pt>
                <c:pt idx="4523">
                  <c:v>10/09/2025 09:50</c:v>
                </c:pt>
                <c:pt idx="4524">
                  <c:v>10/09/2025 10:00</c:v>
                </c:pt>
                <c:pt idx="4525">
                  <c:v>10/09/2025 10:10</c:v>
                </c:pt>
                <c:pt idx="4526">
                  <c:v>10/09/2025 10:20</c:v>
                </c:pt>
                <c:pt idx="4527">
                  <c:v>10/09/2025 10:30</c:v>
                </c:pt>
                <c:pt idx="4528">
                  <c:v>10/09/2025 10:40</c:v>
                </c:pt>
                <c:pt idx="4529">
                  <c:v>10/09/2025 10:50</c:v>
                </c:pt>
                <c:pt idx="4530">
                  <c:v>10/09/2025 11:00</c:v>
                </c:pt>
                <c:pt idx="4531">
                  <c:v>10/09/2025 11:10</c:v>
                </c:pt>
                <c:pt idx="4532">
                  <c:v>10/09/2025 11:20</c:v>
                </c:pt>
                <c:pt idx="4533">
                  <c:v>10/09/2025 11:30</c:v>
                </c:pt>
                <c:pt idx="4534">
                  <c:v>10/09/2025 11:40</c:v>
                </c:pt>
                <c:pt idx="4535">
                  <c:v>10/09/2025 11:50</c:v>
                </c:pt>
                <c:pt idx="4536">
                  <c:v>10/09/2025 12:00</c:v>
                </c:pt>
                <c:pt idx="4537">
                  <c:v>10/09/2025 12:10</c:v>
                </c:pt>
                <c:pt idx="4538">
                  <c:v>10/09/2025 12:20</c:v>
                </c:pt>
                <c:pt idx="4539">
                  <c:v>10/09/2025 12:30</c:v>
                </c:pt>
                <c:pt idx="4540">
                  <c:v>10/09/2025 12:40</c:v>
                </c:pt>
                <c:pt idx="4541">
                  <c:v>10/09/2025 12:50</c:v>
                </c:pt>
                <c:pt idx="4542">
                  <c:v>10/09/2025 13:00</c:v>
                </c:pt>
                <c:pt idx="4543">
                  <c:v>10/09/2025 13:10</c:v>
                </c:pt>
                <c:pt idx="4544">
                  <c:v>10/09/2025 13:20</c:v>
                </c:pt>
                <c:pt idx="4545">
                  <c:v>10/09/2025 13:30</c:v>
                </c:pt>
                <c:pt idx="4546">
                  <c:v>10/09/2025 13:40</c:v>
                </c:pt>
                <c:pt idx="4547">
                  <c:v>10/09/2025 13:50</c:v>
                </c:pt>
                <c:pt idx="4548">
                  <c:v>10/09/2025 14:00</c:v>
                </c:pt>
                <c:pt idx="4549">
                  <c:v>10/09/2025 14:10</c:v>
                </c:pt>
                <c:pt idx="4550">
                  <c:v>10/09/2025 14:20</c:v>
                </c:pt>
                <c:pt idx="4551">
                  <c:v>10/09/2025 14:30</c:v>
                </c:pt>
                <c:pt idx="4552">
                  <c:v>10/09/2025 14:40</c:v>
                </c:pt>
                <c:pt idx="4553">
                  <c:v>10/09/2025 14:50</c:v>
                </c:pt>
                <c:pt idx="4554">
                  <c:v>10/09/2025 15:00</c:v>
                </c:pt>
                <c:pt idx="4555">
                  <c:v>10/09/2025 15:10</c:v>
                </c:pt>
                <c:pt idx="4556">
                  <c:v>10/09/2025 15:20</c:v>
                </c:pt>
                <c:pt idx="4557">
                  <c:v>10/09/2025 15:30</c:v>
                </c:pt>
                <c:pt idx="4558">
                  <c:v>10/09/2025 15:40</c:v>
                </c:pt>
                <c:pt idx="4559">
                  <c:v>10/09/2025 15:50</c:v>
                </c:pt>
                <c:pt idx="4560">
                  <c:v>10/09/2025 16:00</c:v>
                </c:pt>
                <c:pt idx="4561">
                  <c:v>10/09/2025 16:10</c:v>
                </c:pt>
                <c:pt idx="4562">
                  <c:v>10/09/2025 16:20</c:v>
                </c:pt>
                <c:pt idx="4563">
                  <c:v>10/09/2025 16:30</c:v>
                </c:pt>
                <c:pt idx="4564">
                  <c:v>10/09/2025 16:40</c:v>
                </c:pt>
                <c:pt idx="4565">
                  <c:v>10/09/2025 16:50</c:v>
                </c:pt>
                <c:pt idx="4566">
                  <c:v>10/09/2025 17:00</c:v>
                </c:pt>
                <c:pt idx="4567">
                  <c:v>10/09/2025 17:10</c:v>
                </c:pt>
                <c:pt idx="4568">
                  <c:v>10/09/2025 17:20</c:v>
                </c:pt>
                <c:pt idx="4569">
                  <c:v>10/09/2025 17:30</c:v>
                </c:pt>
                <c:pt idx="4570">
                  <c:v>10/09/2025 17:40</c:v>
                </c:pt>
                <c:pt idx="4571">
                  <c:v>10/09/2025 17:50</c:v>
                </c:pt>
                <c:pt idx="4572">
                  <c:v>10/09/2025 18:00</c:v>
                </c:pt>
                <c:pt idx="4573">
                  <c:v>10/09/2025 18:10</c:v>
                </c:pt>
                <c:pt idx="4574">
                  <c:v>10/09/2025 18:20</c:v>
                </c:pt>
                <c:pt idx="4575">
                  <c:v>10/09/2025 18:30</c:v>
                </c:pt>
                <c:pt idx="4576">
                  <c:v>10/09/2025 18:40</c:v>
                </c:pt>
                <c:pt idx="4577">
                  <c:v>10/09/2025 18:50</c:v>
                </c:pt>
                <c:pt idx="4578">
                  <c:v>10/09/2025 19:00</c:v>
                </c:pt>
                <c:pt idx="4579">
                  <c:v>10/09/2025 19:10</c:v>
                </c:pt>
                <c:pt idx="4580">
                  <c:v>10/09/2025 19:20</c:v>
                </c:pt>
                <c:pt idx="4581">
                  <c:v>10/09/2025 19:30</c:v>
                </c:pt>
                <c:pt idx="4582">
                  <c:v>10/09/2025 19:40</c:v>
                </c:pt>
                <c:pt idx="4583">
                  <c:v>10/09/2025 19:50</c:v>
                </c:pt>
                <c:pt idx="4584">
                  <c:v>10/09/2025 20:00</c:v>
                </c:pt>
                <c:pt idx="4585">
                  <c:v>10/09/2025 20:10</c:v>
                </c:pt>
                <c:pt idx="4586">
                  <c:v>10/09/2025 20:20</c:v>
                </c:pt>
                <c:pt idx="4587">
                  <c:v>10/09/2025 20:30</c:v>
                </c:pt>
                <c:pt idx="4588">
                  <c:v>10/09/2025 20:40</c:v>
                </c:pt>
                <c:pt idx="4589">
                  <c:v>10/09/2025 20:50</c:v>
                </c:pt>
                <c:pt idx="4590">
                  <c:v>10/09/2025 21:00</c:v>
                </c:pt>
                <c:pt idx="4591">
                  <c:v>10/09/2025 21:10</c:v>
                </c:pt>
                <c:pt idx="4592">
                  <c:v>10/09/2025 21:20</c:v>
                </c:pt>
                <c:pt idx="4593">
                  <c:v>10/09/2025 21:30</c:v>
                </c:pt>
                <c:pt idx="4594">
                  <c:v>10/09/2025 21:40</c:v>
                </c:pt>
                <c:pt idx="4595">
                  <c:v>10/09/2025 21:50</c:v>
                </c:pt>
                <c:pt idx="4596">
                  <c:v>10/09/2025 22:00</c:v>
                </c:pt>
                <c:pt idx="4597">
                  <c:v>10/09/2025 22:10</c:v>
                </c:pt>
                <c:pt idx="4598">
                  <c:v>10/09/2025 22:20</c:v>
                </c:pt>
                <c:pt idx="4599">
                  <c:v>10/09/2025 22:30</c:v>
                </c:pt>
                <c:pt idx="4600">
                  <c:v>10/09/2025 22:40</c:v>
                </c:pt>
                <c:pt idx="4601">
                  <c:v>10/09/2025 22:50</c:v>
                </c:pt>
                <c:pt idx="4602">
                  <c:v>10/09/2025 23:00</c:v>
                </c:pt>
                <c:pt idx="4603">
                  <c:v>10/09/2025 23:10</c:v>
                </c:pt>
                <c:pt idx="4604">
                  <c:v>10/09/2025 23:20</c:v>
                </c:pt>
                <c:pt idx="4605">
                  <c:v>10/09/2025 23:30</c:v>
                </c:pt>
                <c:pt idx="4606">
                  <c:v>10/09/2025 23:40</c:v>
                </c:pt>
                <c:pt idx="4607">
                  <c:v>10/09/2025 23:50</c:v>
                </c:pt>
                <c:pt idx="4608">
                  <c:v>11/09/2025 00:00</c:v>
                </c:pt>
                <c:pt idx="4609">
                  <c:v>11/09/2025 00:10</c:v>
                </c:pt>
                <c:pt idx="4610">
                  <c:v>11/09/2025 00:20</c:v>
                </c:pt>
                <c:pt idx="4611">
                  <c:v>11/09/2025 00:30</c:v>
                </c:pt>
                <c:pt idx="4612">
                  <c:v>11/09/2025 00:40</c:v>
                </c:pt>
                <c:pt idx="4613">
                  <c:v>11/09/2025 00:50</c:v>
                </c:pt>
                <c:pt idx="4614">
                  <c:v>11/09/2025 01:00</c:v>
                </c:pt>
                <c:pt idx="4615">
                  <c:v>11/09/2025 01:10</c:v>
                </c:pt>
                <c:pt idx="4616">
                  <c:v>11/09/2025 01:20</c:v>
                </c:pt>
                <c:pt idx="4617">
                  <c:v>11/09/2025 01:30</c:v>
                </c:pt>
                <c:pt idx="4618">
                  <c:v>11/09/2025 01:40</c:v>
                </c:pt>
                <c:pt idx="4619">
                  <c:v>11/09/2025 01:50</c:v>
                </c:pt>
                <c:pt idx="4620">
                  <c:v>11/09/2025 02:00</c:v>
                </c:pt>
                <c:pt idx="4621">
                  <c:v>11/09/2025 02:10</c:v>
                </c:pt>
                <c:pt idx="4622">
                  <c:v>11/09/2025 02:20</c:v>
                </c:pt>
                <c:pt idx="4623">
                  <c:v>11/09/2025 02:30</c:v>
                </c:pt>
                <c:pt idx="4624">
                  <c:v>11/09/2025 02:40</c:v>
                </c:pt>
                <c:pt idx="4625">
                  <c:v>11/09/2025 02:50</c:v>
                </c:pt>
                <c:pt idx="4626">
                  <c:v>11/09/2025 03:00</c:v>
                </c:pt>
                <c:pt idx="4627">
                  <c:v>11/09/2025 03:10</c:v>
                </c:pt>
                <c:pt idx="4628">
                  <c:v>11/09/2025 03:20</c:v>
                </c:pt>
                <c:pt idx="4629">
                  <c:v>11/09/2025 03:30</c:v>
                </c:pt>
                <c:pt idx="4630">
                  <c:v>11/09/2025 03:40</c:v>
                </c:pt>
                <c:pt idx="4631">
                  <c:v>11/09/2025 03:50</c:v>
                </c:pt>
                <c:pt idx="4632">
                  <c:v>11/09/2025 04:00</c:v>
                </c:pt>
                <c:pt idx="4633">
                  <c:v>11/09/2025 04:10</c:v>
                </c:pt>
                <c:pt idx="4634">
                  <c:v>11/09/2025 04:20</c:v>
                </c:pt>
                <c:pt idx="4635">
                  <c:v>11/09/2025 04:30</c:v>
                </c:pt>
                <c:pt idx="4636">
                  <c:v>11/09/2025 04:40</c:v>
                </c:pt>
                <c:pt idx="4637">
                  <c:v>11/09/2025 04:50</c:v>
                </c:pt>
                <c:pt idx="4638">
                  <c:v>11/09/2025 05:00</c:v>
                </c:pt>
                <c:pt idx="4639">
                  <c:v>11/09/2025 05:10</c:v>
                </c:pt>
                <c:pt idx="4640">
                  <c:v>11/09/2025 05:20</c:v>
                </c:pt>
                <c:pt idx="4641">
                  <c:v>11/09/2025 05:30</c:v>
                </c:pt>
                <c:pt idx="4642">
                  <c:v>11/09/2025 05:40</c:v>
                </c:pt>
                <c:pt idx="4643">
                  <c:v>11/09/2025 05:50</c:v>
                </c:pt>
                <c:pt idx="4644">
                  <c:v>11/09/2025 06:00</c:v>
                </c:pt>
                <c:pt idx="4645">
                  <c:v>11/09/2025 06:10</c:v>
                </c:pt>
                <c:pt idx="4646">
                  <c:v>11/09/2025 06:20</c:v>
                </c:pt>
                <c:pt idx="4647">
                  <c:v>11/09/2025 06:30</c:v>
                </c:pt>
                <c:pt idx="4648">
                  <c:v>11/09/2025 06:40</c:v>
                </c:pt>
                <c:pt idx="4649">
                  <c:v>11/09/2025 06:50</c:v>
                </c:pt>
                <c:pt idx="4650">
                  <c:v>11/09/2025 07:00</c:v>
                </c:pt>
                <c:pt idx="4651">
                  <c:v>11/09/2025 07:10</c:v>
                </c:pt>
                <c:pt idx="4652">
                  <c:v>11/09/2025 07:20</c:v>
                </c:pt>
                <c:pt idx="4653">
                  <c:v>11/09/2025 07:30</c:v>
                </c:pt>
                <c:pt idx="4654">
                  <c:v>11/09/2025 07:40</c:v>
                </c:pt>
                <c:pt idx="4655">
                  <c:v>11/09/2025 07:50</c:v>
                </c:pt>
                <c:pt idx="4656">
                  <c:v>11/09/2025 08:00</c:v>
                </c:pt>
                <c:pt idx="4657">
                  <c:v>11/09/2025 08:10</c:v>
                </c:pt>
                <c:pt idx="4658">
                  <c:v>11/09/2025 08:20</c:v>
                </c:pt>
                <c:pt idx="4659">
                  <c:v>11/09/2025 08:30</c:v>
                </c:pt>
                <c:pt idx="4660">
                  <c:v>11/09/2025 08:40</c:v>
                </c:pt>
                <c:pt idx="4661">
                  <c:v>11/09/2025 08:50</c:v>
                </c:pt>
                <c:pt idx="4662">
                  <c:v>11/09/2025 09:00</c:v>
                </c:pt>
                <c:pt idx="4663">
                  <c:v>11/09/2025 09:10</c:v>
                </c:pt>
                <c:pt idx="4664">
                  <c:v>11/09/2025 09:20</c:v>
                </c:pt>
                <c:pt idx="4665">
                  <c:v>11/09/2025 09:30</c:v>
                </c:pt>
                <c:pt idx="4666">
                  <c:v>11/09/2025 09:40</c:v>
                </c:pt>
                <c:pt idx="4667">
                  <c:v>11/09/2025 09:50</c:v>
                </c:pt>
                <c:pt idx="4668">
                  <c:v>11/09/2025 10:00</c:v>
                </c:pt>
                <c:pt idx="4669">
                  <c:v>11/09/2025 10:10</c:v>
                </c:pt>
                <c:pt idx="4670">
                  <c:v>11/09/2025 10:20</c:v>
                </c:pt>
                <c:pt idx="4671">
                  <c:v>11/09/2025 10:30</c:v>
                </c:pt>
                <c:pt idx="4672">
                  <c:v>11/09/2025 10:40</c:v>
                </c:pt>
                <c:pt idx="4673">
                  <c:v>11/09/2025 10:50</c:v>
                </c:pt>
                <c:pt idx="4674">
                  <c:v>11/09/2025 11:00</c:v>
                </c:pt>
                <c:pt idx="4675">
                  <c:v>11/09/2025 11:10</c:v>
                </c:pt>
                <c:pt idx="4676">
                  <c:v>11/09/2025 11:20</c:v>
                </c:pt>
                <c:pt idx="4677">
                  <c:v>11/09/2025 11:30</c:v>
                </c:pt>
                <c:pt idx="4678">
                  <c:v>11/09/2025 11:40</c:v>
                </c:pt>
                <c:pt idx="4679">
                  <c:v>11/09/2025 11:50</c:v>
                </c:pt>
                <c:pt idx="4680">
                  <c:v>11/09/2025 12:00</c:v>
                </c:pt>
                <c:pt idx="4681">
                  <c:v>11/09/2025 12:10</c:v>
                </c:pt>
                <c:pt idx="4682">
                  <c:v>11/09/2025 12:20</c:v>
                </c:pt>
                <c:pt idx="4683">
                  <c:v>11/09/2025 12:30</c:v>
                </c:pt>
                <c:pt idx="4684">
                  <c:v>11/09/2025 12:40</c:v>
                </c:pt>
                <c:pt idx="4685">
                  <c:v>11/09/2025 12:50</c:v>
                </c:pt>
                <c:pt idx="4686">
                  <c:v>11/09/2025 13:00</c:v>
                </c:pt>
                <c:pt idx="4687">
                  <c:v>11/09/2025 13:10</c:v>
                </c:pt>
                <c:pt idx="4688">
                  <c:v>11/09/2025 13:20</c:v>
                </c:pt>
                <c:pt idx="4689">
                  <c:v>11/09/2025 13:30</c:v>
                </c:pt>
                <c:pt idx="4690">
                  <c:v>11/09/2025 13:40</c:v>
                </c:pt>
                <c:pt idx="4691">
                  <c:v>11/09/2025 13:50</c:v>
                </c:pt>
                <c:pt idx="4692">
                  <c:v>11/09/2025 14:00</c:v>
                </c:pt>
                <c:pt idx="4693">
                  <c:v>11/09/2025 14:10</c:v>
                </c:pt>
                <c:pt idx="4694">
                  <c:v>11/09/2025 14:20</c:v>
                </c:pt>
                <c:pt idx="4695">
                  <c:v>11/09/2025 14:30</c:v>
                </c:pt>
                <c:pt idx="4696">
                  <c:v>11/09/2025 14:40</c:v>
                </c:pt>
                <c:pt idx="4697">
                  <c:v>11/09/2025 14:50</c:v>
                </c:pt>
                <c:pt idx="4698">
                  <c:v>11/09/2025 15:00</c:v>
                </c:pt>
                <c:pt idx="4699">
                  <c:v>11/09/2025 15:10</c:v>
                </c:pt>
                <c:pt idx="4700">
                  <c:v>11/09/2025 15:20</c:v>
                </c:pt>
                <c:pt idx="4701">
                  <c:v>11/09/2025 15:30</c:v>
                </c:pt>
                <c:pt idx="4702">
                  <c:v>11/09/2025 15:40</c:v>
                </c:pt>
                <c:pt idx="4703">
                  <c:v>11/09/2025 15:50</c:v>
                </c:pt>
                <c:pt idx="4704">
                  <c:v>11/09/2025 16:00</c:v>
                </c:pt>
                <c:pt idx="4705">
                  <c:v>11/09/2025 16:10</c:v>
                </c:pt>
                <c:pt idx="4706">
                  <c:v>11/09/2025 16:20</c:v>
                </c:pt>
                <c:pt idx="4707">
                  <c:v>11/09/2025 16:30</c:v>
                </c:pt>
                <c:pt idx="4708">
                  <c:v>11/09/2025 16:40</c:v>
                </c:pt>
                <c:pt idx="4709">
                  <c:v>11/09/2025 16:50</c:v>
                </c:pt>
                <c:pt idx="4710">
                  <c:v>11/09/2025 17:00</c:v>
                </c:pt>
                <c:pt idx="4711">
                  <c:v>11/09/2025 17:10</c:v>
                </c:pt>
                <c:pt idx="4712">
                  <c:v>11/09/2025 17:20</c:v>
                </c:pt>
                <c:pt idx="4713">
                  <c:v>11/09/2025 17:30</c:v>
                </c:pt>
                <c:pt idx="4714">
                  <c:v>11/09/2025 17:40</c:v>
                </c:pt>
                <c:pt idx="4715">
                  <c:v>11/09/2025 17:50</c:v>
                </c:pt>
                <c:pt idx="4716">
                  <c:v>11/09/2025 18:00</c:v>
                </c:pt>
                <c:pt idx="4717">
                  <c:v>11/09/2025 18:10</c:v>
                </c:pt>
                <c:pt idx="4718">
                  <c:v>11/09/2025 18:20</c:v>
                </c:pt>
                <c:pt idx="4719">
                  <c:v>11/09/2025 18:30</c:v>
                </c:pt>
                <c:pt idx="4720">
                  <c:v>11/09/2025 18:40</c:v>
                </c:pt>
                <c:pt idx="4721">
                  <c:v>11/09/2025 18:50</c:v>
                </c:pt>
                <c:pt idx="4722">
                  <c:v>11/09/2025 19:00</c:v>
                </c:pt>
                <c:pt idx="4723">
                  <c:v>11/09/2025 19:10</c:v>
                </c:pt>
                <c:pt idx="4724">
                  <c:v>11/09/2025 19:20</c:v>
                </c:pt>
                <c:pt idx="4725">
                  <c:v>11/09/2025 19:30</c:v>
                </c:pt>
                <c:pt idx="4726">
                  <c:v>11/09/2025 19:40</c:v>
                </c:pt>
                <c:pt idx="4727">
                  <c:v>11/09/2025 19:50</c:v>
                </c:pt>
                <c:pt idx="4728">
                  <c:v>11/09/2025 20:00</c:v>
                </c:pt>
                <c:pt idx="4729">
                  <c:v>11/09/2025 20:10</c:v>
                </c:pt>
                <c:pt idx="4730">
                  <c:v>11/09/2025 20:20</c:v>
                </c:pt>
                <c:pt idx="4731">
                  <c:v>11/09/2025 20:30</c:v>
                </c:pt>
                <c:pt idx="4732">
                  <c:v>11/09/2025 20:40</c:v>
                </c:pt>
                <c:pt idx="4733">
                  <c:v>11/09/2025 20:50</c:v>
                </c:pt>
                <c:pt idx="4734">
                  <c:v>11/09/2025 21:00</c:v>
                </c:pt>
                <c:pt idx="4735">
                  <c:v>11/09/2025 21:10</c:v>
                </c:pt>
                <c:pt idx="4736">
                  <c:v>11/09/2025 21:20</c:v>
                </c:pt>
                <c:pt idx="4737">
                  <c:v>11/09/2025 21:30</c:v>
                </c:pt>
                <c:pt idx="4738">
                  <c:v>11/09/2025 21:40</c:v>
                </c:pt>
                <c:pt idx="4739">
                  <c:v>11/09/2025 21:50</c:v>
                </c:pt>
                <c:pt idx="4740">
                  <c:v>11/09/2025 22:00</c:v>
                </c:pt>
                <c:pt idx="4741">
                  <c:v>11/09/2025 22:10</c:v>
                </c:pt>
                <c:pt idx="4742">
                  <c:v>11/09/2025 22:20</c:v>
                </c:pt>
                <c:pt idx="4743">
                  <c:v>11/09/2025 22:30</c:v>
                </c:pt>
                <c:pt idx="4744">
                  <c:v>11/09/2025 22:40</c:v>
                </c:pt>
                <c:pt idx="4745">
                  <c:v>11/09/2025 22:50</c:v>
                </c:pt>
                <c:pt idx="4746">
                  <c:v>11/09/2025 23:00</c:v>
                </c:pt>
                <c:pt idx="4747">
                  <c:v>11/09/2025 23:10</c:v>
                </c:pt>
                <c:pt idx="4748">
                  <c:v>11/09/2025 23:20</c:v>
                </c:pt>
                <c:pt idx="4749">
                  <c:v>11/09/2025 23:30</c:v>
                </c:pt>
                <c:pt idx="4750">
                  <c:v>11/09/2025 23:40</c:v>
                </c:pt>
                <c:pt idx="4751">
                  <c:v>11/09/2025 23:50</c:v>
                </c:pt>
                <c:pt idx="4752">
                  <c:v>12/09/2025 00:00</c:v>
                </c:pt>
                <c:pt idx="4753">
                  <c:v>12/09/2025 00:10</c:v>
                </c:pt>
                <c:pt idx="4754">
                  <c:v>12/09/2025 00:20</c:v>
                </c:pt>
                <c:pt idx="4755">
                  <c:v>12/09/2025 00:30</c:v>
                </c:pt>
                <c:pt idx="4756">
                  <c:v>12/09/2025 00:40</c:v>
                </c:pt>
                <c:pt idx="4757">
                  <c:v>12/09/2025 00:50</c:v>
                </c:pt>
                <c:pt idx="4758">
                  <c:v>12/09/2025 01:00</c:v>
                </c:pt>
                <c:pt idx="4759">
                  <c:v>12/09/2025 01:10</c:v>
                </c:pt>
                <c:pt idx="4760">
                  <c:v>12/09/2025 01:20</c:v>
                </c:pt>
                <c:pt idx="4761">
                  <c:v>12/09/2025 01:30</c:v>
                </c:pt>
                <c:pt idx="4762">
                  <c:v>12/09/2025 01:40</c:v>
                </c:pt>
                <c:pt idx="4763">
                  <c:v>12/09/2025 01:50</c:v>
                </c:pt>
                <c:pt idx="4764">
                  <c:v>12/09/2025 02:00</c:v>
                </c:pt>
                <c:pt idx="4765">
                  <c:v>12/09/2025 02:10</c:v>
                </c:pt>
                <c:pt idx="4766">
                  <c:v>12/09/2025 02:20</c:v>
                </c:pt>
                <c:pt idx="4767">
                  <c:v>12/09/2025 02:30</c:v>
                </c:pt>
                <c:pt idx="4768">
                  <c:v>12/09/2025 02:40</c:v>
                </c:pt>
                <c:pt idx="4769">
                  <c:v>12/09/2025 02:50</c:v>
                </c:pt>
                <c:pt idx="4770">
                  <c:v>12/09/2025 03:00</c:v>
                </c:pt>
                <c:pt idx="4771">
                  <c:v>12/09/2025 03:10</c:v>
                </c:pt>
                <c:pt idx="4772">
                  <c:v>12/09/2025 03:20</c:v>
                </c:pt>
                <c:pt idx="4773">
                  <c:v>12/09/2025 03:30</c:v>
                </c:pt>
                <c:pt idx="4774">
                  <c:v>12/09/2025 03:40</c:v>
                </c:pt>
                <c:pt idx="4775">
                  <c:v>12/09/2025 03:50</c:v>
                </c:pt>
                <c:pt idx="4776">
                  <c:v>12/09/2025 04:00</c:v>
                </c:pt>
                <c:pt idx="4777">
                  <c:v>12/09/2025 04:10</c:v>
                </c:pt>
                <c:pt idx="4778">
                  <c:v>12/09/2025 04:20</c:v>
                </c:pt>
                <c:pt idx="4779">
                  <c:v>12/09/2025 04:30</c:v>
                </c:pt>
                <c:pt idx="4780">
                  <c:v>12/09/2025 04:40</c:v>
                </c:pt>
                <c:pt idx="4781">
                  <c:v>12/09/2025 04:50</c:v>
                </c:pt>
                <c:pt idx="4782">
                  <c:v>12/09/2025 05:00</c:v>
                </c:pt>
                <c:pt idx="4783">
                  <c:v>12/09/2025 05:10</c:v>
                </c:pt>
                <c:pt idx="4784">
                  <c:v>12/09/2025 05:20</c:v>
                </c:pt>
                <c:pt idx="4785">
                  <c:v>12/09/2025 05:30</c:v>
                </c:pt>
                <c:pt idx="4786">
                  <c:v>12/09/2025 05:40</c:v>
                </c:pt>
                <c:pt idx="4787">
                  <c:v>12/09/2025 05:50</c:v>
                </c:pt>
                <c:pt idx="4788">
                  <c:v>12/09/2025 06:00</c:v>
                </c:pt>
                <c:pt idx="4789">
                  <c:v>12/09/2025 06:10</c:v>
                </c:pt>
                <c:pt idx="4790">
                  <c:v>12/09/2025 06:20</c:v>
                </c:pt>
                <c:pt idx="4791">
                  <c:v>12/09/2025 06:30</c:v>
                </c:pt>
                <c:pt idx="4792">
                  <c:v>12/09/2025 06:40</c:v>
                </c:pt>
                <c:pt idx="4793">
                  <c:v>12/09/2025 06:50</c:v>
                </c:pt>
                <c:pt idx="4794">
                  <c:v>12/09/2025 07:00</c:v>
                </c:pt>
                <c:pt idx="4795">
                  <c:v>12/09/2025 07:10</c:v>
                </c:pt>
                <c:pt idx="4796">
                  <c:v>12/09/2025 07:20</c:v>
                </c:pt>
                <c:pt idx="4797">
                  <c:v>12/09/2025 07:30</c:v>
                </c:pt>
                <c:pt idx="4798">
                  <c:v>12/09/2025 07:40</c:v>
                </c:pt>
                <c:pt idx="4799">
                  <c:v>12/09/2025 07:50</c:v>
                </c:pt>
                <c:pt idx="4800">
                  <c:v>12/09/2025 08:00</c:v>
                </c:pt>
                <c:pt idx="4801">
                  <c:v>12/09/2025 08:10</c:v>
                </c:pt>
                <c:pt idx="4802">
                  <c:v>12/09/2025 08:20</c:v>
                </c:pt>
                <c:pt idx="4803">
                  <c:v>12/09/2025 08:30</c:v>
                </c:pt>
                <c:pt idx="4804">
                  <c:v>12/09/2025 08:40</c:v>
                </c:pt>
                <c:pt idx="4805">
                  <c:v>12/09/2025 08:50</c:v>
                </c:pt>
                <c:pt idx="4806">
                  <c:v>12/09/2025 09:00</c:v>
                </c:pt>
                <c:pt idx="4807">
                  <c:v>12/09/2025 09:10</c:v>
                </c:pt>
                <c:pt idx="4808">
                  <c:v>12/09/2025 09:20</c:v>
                </c:pt>
                <c:pt idx="4809">
                  <c:v>12/09/2025 09:30</c:v>
                </c:pt>
                <c:pt idx="4810">
                  <c:v>12/09/2025 09:40</c:v>
                </c:pt>
                <c:pt idx="4811">
                  <c:v>12/09/2025 09:50</c:v>
                </c:pt>
                <c:pt idx="4812">
                  <c:v>12/09/2025 10:00</c:v>
                </c:pt>
                <c:pt idx="4813">
                  <c:v>12/09/2025 10:10</c:v>
                </c:pt>
                <c:pt idx="4814">
                  <c:v>12/09/2025 10:20</c:v>
                </c:pt>
                <c:pt idx="4815">
                  <c:v>12/09/2025 10:30</c:v>
                </c:pt>
                <c:pt idx="4816">
                  <c:v>12/09/2025 10:40</c:v>
                </c:pt>
                <c:pt idx="4817">
                  <c:v>12/09/2025 10:50</c:v>
                </c:pt>
                <c:pt idx="4818">
                  <c:v>12/09/2025 11:00</c:v>
                </c:pt>
                <c:pt idx="4819">
                  <c:v>12/09/2025 11:10</c:v>
                </c:pt>
                <c:pt idx="4820">
                  <c:v>12/09/2025 11:20</c:v>
                </c:pt>
                <c:pt idx="4821">
                  <c:v>12/09/2025 11:30</c:v>
                </c:pt>
                <c:pt idx="4822">
                  <c:v>12/09/2025 11:40</c:v>
                </c:pt>
                <c:pt idx="4823">
                  <c:v>12/09/2025 11:50</c:v>
                </c:pt>
                <c:pt idx="4824">
                  <c:v>12/09/2025 12:00</c:v>
                </c:pt>
                <c:pt idx="4825">
                  <c:v>12/09/2025 12:10</c:v>
                </c:pt>
                <c:pt idx="4826">
                  <c:v>12/09/2025 12:20</c:v>
                </c:pt>
                <c:pt idx="4827">
                  <c:v>12/09/2025 12:30</c:v>
                </c:pt>
                <c:pt idx="4828">
                  <c:v>12/09/2025 12:40</c:v>
                </c:pt>
                <c:pt idx="4829">
                  <c:v>12/09/2025 12:50</c:v>
                </c:pt>
                <c:pt idx="4830">
                  <c:v>12/09/2025 13:00</c:v>
                </c:pt>
                <c:pt idx="4831">
                  <c:v>12/09/2025 13:10</c:v>
                </c:pt>
                <c:pt idx="4832">
                  <c:v>12/09/2025 13:20</c:v>
                </c:pt>
                <c:pt idx="4833">
                  <c:v>12/09/2025 13:30</c:v>
                </c:pt>
                <c:pt idx="4834">
                  <c:v>12/09/2025 13:40</c:v>
                </c:pt>
                <c:pt idx="4835">
                  <c:v>12/09/2025 13:50</c:v>
                </c:pt>
                <c:pt idx="4836">
                  <c:v>12/09/2025 14:00</c:v>
                </c:pt>
                <c:pt idx="4837">
                  <c:v>12/09/2025 14:10</c:v>
                </c:pt>
                <c:pt idx="4838">
                  <c:v>12/09/2025 14:20</c:v>
                </c:pt>
                <c:pt idx="4839">
                  <c:v>12/09/2025 14:30</c:v>
                </c:pt>
                <c:pt idx="4840">
                  <c:v>12/09/2025 14:40</c:v>
                </c:pt>
                <c:pt idx="4841">
                  <c:v>12/09/2025 14:50</c:v>
                </c:pt>
                <c:pt idx="4842">
                  <c:v>12/09/2025 15:00</c:v>
                </c:pt>
                <c:pt idx="4843">
                  <c:v>12/09/2025 15:10</c:v>
                </c:pt>
                <c:pt idx="4844">
                  <c:v>12/09/2025 15:20</c:v>
                </c:pt>
                <c:pt idx="4845">
                  <c:v>12/09/2025 15:30</c:v>
                </c:pt>
                <c:pt idx="4846">
                  <c:v>12/09/2025 15:40</c:v>
                </c:pt>
                <c:pt idx="4847">
                  <c:v>12/09/2025 15:50</c:v>
                </c:pt>
                <c:pt idx="4848">
                  <c:v>12/09/2025 16:00</c:v>
                </c:pt>
                <c:pt idx="4849">
                  <c:v>12/09/2025 16:10</c:v>
                </c:pt>
                <c:pt idx="4850">
                  <c:v>12/09/2025 16:20</c:v>
                </c:pt>
                <c:pt idx="4851">
                  <c:v>12/09/2025 16:30</c:v>
                </c:pt>
                <c:pt idx="4852">
                  <c:v>12/09/2025 16:40</c:v>
                </c:pt>
                <c:pt idx="4853">
                  <c:v>12/09/2025 16:50</c:v>
                </c:pt>
                <c:pt idx="4854">
                  <c:v>12/09/2025 17:00</c:v>
                </c:pt>
                <c:pt idx="4855">
                  <c:v>12/09/2025 17:10</c:v>
                </c:pt>
                <c:pt idx="4856">
                  <c:v>12/09/2025 17:20</c:v>
                </c:pt>
                <c:pt idx="4857">
                  <c:v>12/09/2025 17:30</c:v>
                </c:pt>
                <c:pt idx="4858">
                  <c:v>12/09/2025 17:40</c:v>
                </c:pt>
                <c:pt idx="4859">
                  <c:v>12/09/2025 17:50</c:v>
                </c:pt>
                <c:pt idx="4860">
                  <c:v>12/09/2025 18:00</c:v>
                </c:pt>
                <c:pt idx="4861">
                  <c:v>12/09/2025 18:10</c:v>
                </c:pt>
                <c:pt idx="4862">
                  <c:v>12/09/2025 18:20</c:v>
                </c:pt>
                <c:pt idx="4863">
                  <c:v>12/09/2025 18:30</c:v>
                </c:pt>
                <c:pt idx="4864">
                  <c:v>12/09/2025 18:40</c:v>
                </c:pt>
                <c:pt idx="4865">
                  <c:v>12/09/2025 18:50</c:v>
                </c:pt>
                <c:pt idx="4866">
                  <c:v>12/09/2025 19:00</c:v>
                </c:pt>
                <c:pt idx="4867">
                  <c:v>12/09/2025 19:10</c:v>
                </c:pt>
                <c:pt idx="4868">
                  <c:v>12/09/2025 19:20</c:v>
                </c:pt>
                <c:pt idx="4869">
                  <c:v>12/09/2025 19:30</c:v>
                </c:pt>
                <c:pt idx="4870">
                  <c:v>12/09/2025 19:40</c:v>
                </c:pt>
                <c:pt idx="4871">
                  <c:v>12/09/2025 19:50</c:v>
                </c:pt>
                <c:pt idx="4872">
                  <c:v>12/09/2025 20:00</c:v>
                </c:pt>
                <c:pt idx="4873">
                  <c:v>12/09/2025 20:10</c:v>
                </c:pt>
                <c:pt idx="4874">
                  <c:v>12/09/2025 20:20</c:v>
                </c:pt>
                <c:pt idx="4875">
                  <c:v>12/09/2025 20:30</c:v>
                </c:pt>
                <c:pt idx="4876">
                  <c:v>12/09/2025 20:40</c:v>
                </c:pt>
                <c:pt idx="4877">
                  <c:v>12/09/2025 20:50</c:v>
                </c:pt>
                <c:pt idx="4878">
                  <c:v>12/09/2025 21:00</c:v>
                </c:pt>
                <c:pt idx="4879">
                  <c:v>12/09/2025 21:10</c:v>
                </c:pt>
                <c:pt idx="4880">
                  <c:v>12/09/2025 21:20</c:v>
                </c:pt>
                <c:pt idx="4881">
                  <c:v>12/09/2025 21:30</c:v>
                </c:pt>
                <c:pt idx="4882">
                  <c:v>12/09/2025 21:40</c:v>
                </c:pt>
                <c:pt idx="4883">
                  <c:v>12/09/2025 21:50</c:v>
                </c:pt>
                <c:pt idx="4884">
                  <c:v>12/09/2025 22:00</c:v>
                </c:pt>
                <c:pt idx="4885">
                  <c:v>12/09/2025 22:10</c:v>
                </c:pt>
                <c:pt idx="4886">
                  <c:v>12/09/2025 22:20</c:v>
                </c:pt>
                <c:pt idx="4887">
                  <c:v>12/09/2025 22:30</c:v>
                </c:pt>
                <c:pt idx="4888">
                  <c:v>12/09/2025 22:40</c:v>
                </c:pt>
                <c:pt idx="4889">
                  <c:v>12/09/2025 22:50</c:v>
                </c:pt>
                <c:pt idx="4890">
                  <c:v>12/09/2025 23:00</c:v>
                </c:pt>
                <c:pt idx="4891">
                  <c:v>12/09/2025 23:10</c:v>
                </c:pt>
                <c:pt idx="4892">
                  <c:v>12/09/2025 23:20</c:v>
                </c:pt>
                <c:pt idx="4893">
                  <c:v>12/09/2025 23:30</c:v>
                </c:pt>
                <c:pt idx="4894">
                  <c:v>12/09/2025 23:40</c:v>
                </c:pt>
                <c:pt idx="4895">
                  <c:v>12/09/2025 23:50</c:v>
                </c:pt>
                <c:pt idx="4896">
                  <c:v>13/09/2025 00:00</c:v>
                </c:pt>
                <c:pt idx="4897">
                  <c:v>13/09/2025 00:10</c:v>
                </c:pt>
                <c:pt idx="4898">
                  <c:v>13/09/2025 00:20</c:v>
                </c:pt>
                <c:pt idx="4899">
                  <c:v>13/09/2025 00:30</c:v>
                </c:pt>
                <c:pt idx="4900">
                  <c:v>13/09/2025 00:40</c:v>
                </c:pt>
                <c:pt idx="4901">
                  <c:v>13/09/2025 00:50</c:v>
                </c:pt>
                <c:pt idx="4902">
                  <c:v>13/09/2025 01:00</c:v>
                </c:pt>
                <c:pt idx="4903">
                  <c:v>13/09/2025 01:10</c:v>
                </c:pt>
                <c:pt idx="4904">
                  <c:v>13/09/2025 01:20</c:v>
                </c:pt>
                <c:pt idx="4905">
                  <c:v>13/09/2025 01:30</c:v>
                </c:pt>
                <c:pt idx="4906">
                  <c:v>13/09/2025 01:40</c:v>
                </c:pt>
                <c:pt idx="4907">
                  <c:v>13/09/2025 01:50</c:v>
                </c:pt>
                <c:pt idx="4908">
                  <c:v>13/09/2025 02:00</c:v>
                </c:pt>
                <c:pt idx="4909">
                  <c:v>13/09/2025 02:10</c:v>
                </c:pt>
                <c:pt idx="4910">
                  <c:v>13/09/2025 02:20</c:v>
                </c:pt>
                <c:pt idx="4911">
                  <c:v>13/09/2025 02:30</c:v>
                </c:pt>
                <c:pt idx="4912">
                  <c:v>13/09/2025 02:40</c:v>
                </c:pt>
                <c:pt idx="4913">
                  <c:v>13/09/2025 02:50</c:v>
                </c:pt>
                <c:pt idx="4914">
                  <c:v>13/09/2025 03:00</c:v>
                </c:pt>
                <c:pt idx="4915">
                  <c:v>13/09/2025 03:10</c:v>
                </c:pt>
                <c:pt idx="4916">
                  <c:v>13/09/2025 03:20</c:v>
                </c:pt>
                <c:pt idx="4917">
                  <c:v>13/09/2025 03:30</c:v>
                </c:pt>
                <c:pt idx="4918">
                  <c:v>13/09/2025 03:40</c:v>
                </c:pt>
                <c:pt idx="4919">
                  <c:v>13/09/2025 03:50</c:v>
                </c:pt>
                <c:pt idx="4920">
                  <c:v>13/09/2025 04:00</c:v>
                </c:pt>
                <c:pt idx="4921">
                  <c:v>13/09/2025 04:10</c:v>
                </c:pt>
                <c:pt idx="4922">
                  <c:v>13/09/2025 04:20</c:v>
                </c:pt>
                <c:pt idx="4923">
                  <c:v>13/09/2025 04:30</c:v>
                </c:pt>
                <c:pt idx="4924">
                  <c:v>13/09/2025 04:40</c:v>
                </c:pt>
                <c:pt idx="4925">
                  <c:v>13/09/2025 04:50</c:v>
                </c:pt>
                <c:pt idx="4926">
                  <c:v>13/09/2025 05:00</c:v>
                </c:pt>
                <c:pt idx="4927">
                  <c:v>13/09/2025 05:10</c:v>
                </c:pt>
                <c:pt idx="4928">
                  <c:v>13/09/2025 05:20</c:v>
                </c:pt>
                <c:pt idx="4929">
                  <c:v>13/09/2025 05:30</c:v>
                </c:pt>
                <c:pt idx="4930">
                  <c:v>13/09/2025 05:40</c:v>
                </c:pt>
                <c:pt idx="4931">
                  <c:v>13/09/2025 05:50</c:v>
                </c:pt>
                <c:pt idx="4932">
                  <c:v>13/09/2025 06:00</c:v>
                </c:pt>
                <c:pt idx="4933">
                  <c:v>13/09/2025 06:10</c:v>
                </c:pt>
                <c:pt idx="4934">
                  <c:v>13/09/2025 06:20</c:v>
                </c:pt>
                <c:pt idx="4935">
                  <c:v>13/09/2025 06:30</c:v>
                </c:pt>
                <c:pt idx="4936">
                  <c:v>13/09/2025 06:40</c:v>
                </c:pt>
                <c:pt idx="4937">
                  <c:v>13/09/2025 06:50</c:v>
                </c:pt>
                <c:pt idx="4938">
                  <c:v>13/09/2025 07:00</c:v>
                </c:pt>
                <c:pt idx="4939">
                  <c:v>13/09/2025 07:10</c:v>
                </c:pt>
                <c:pt idx="4940">
                  <c:v>13/09/2025 07:20</c:v>
                </c:pt>
                <c:pt idx="4941">
                  <c:v>13/09/2025 07:30</c:v>
                </c:pt>
                <c:pt idx="4942">
                  <c:v>13/09/2025 07:40</c:v>
                </c:pt>
                <c:pt idx="4943">
                  <c:v>13/09/2025 07:50</c:v>
                </c:pt>
                <c:pt idx="4944">
                  <c:v>13/09/2025 08:00</c:v>
                </c:pt>
                <c:pt idx="4945">
                  <c:v>13/09/2025 08:10</c:v>
                </c:pt>
                <c:pt idx="4946">
                  <c:v>13/09/2025 08:20</c:v>
                </c:pt>
                <c:pt idx="4947">
                  <c:v>13/09/2025 08:30</c:v>
                </c:pt>
                <c:pt idx="4948">
                  <c:v>13/09/2025 08:40</c:v>
                </c:pt>
                <c:pt idx="4949">
                  <c:v>13/09/2025 08:50</c:v>
                </c:pt>
                <c:pt idx="4950">
                  <c:v>13/09/2025 09:00</c:v>
                </c:pt>
                <c:pt idx="4951">
                  <c:v>13/09/2025 09:10</c:v>
                </c:pt>
                <c:pt idx="4952">
                  <c:v>13/09/2025 09:20</c:v>
                </c:pt>
                <c:pt idx="4953">
                  <c:v>13/09/2025 09:30</c:v>
                </c:pt>
                <c:pt idx="4954">
                  <c:v>13/09/2025 09:40</c:v>
                </c:pt>
                <c:pt idx="4955">
                  <c:v>13/09/2025 09:50</c:v>
                </c:pt>
                <c:pt idx="4956">
                  <c:v>13/09/2025 10:00</c:v>
                </c:pt>
                <c:pt idx="4957">
                  <c:v>13/09/2025 10:10</c:v>
                </c:pt>
                <c:pt idx="4958">
                  <c:v>13/09/2025 10:20</c:v>
                </c:pt>
                <c:pt idx="4959">
                  <c:v>13/09/2025 10:30</c:v>
                </c:pt>
                <c:pt idx="4960">
                  <c:v>13/09/2025 10:40</c:v>
                </c:pt>
                <c:pt idx="4961">
                  <c:v>13/09/2025 10:50</c:v>
                </c:pt>
                <c:pt idx="4962">
                  <c:v>13/09/2025 11:00</c:v>
                </c:pt>
                <c:pt idx="4963">
                  <c:v>13/09/2025 11:10</c:v>
                </c:pt>
                <c:pt idx="4964">
                  <c:v>13/09/2025 11:20</c:v>
                </c:pt>
                <c:pt idx="4965">
                  <c:v>13/09/2025 11:30</c:v>
                </c:pt>
                <c:pt idx="4966">
                  <c:v>13/09/2025 11:40</c:v>
                </c:pt>
                <c:pt idx="4967">
                  <c:v>13/09/2025 11:50</c:v>
                </c:pt>
                <c:pt idx="4968">
                  <c:v>13/09/2025 12:00</c:v>
                </c:pt>
                <c:pt idx="4969">
                  <c:v>13/09/2025 12:10</c:v>
                </c:pt>
                <c:pt idx="4970">
                  <c:v>13/09/2025 12:20</c:v>
                </c:pt>
                <c:pt idx="4971">
                  <c:v>13/09/2025 12:30</c:v>
                </c:pt>
                <c:pt idx="4972">
                  <c:v>13/09/2025 12:40</c:v>
                </c:pt>
                <c:pt idx="4973">
                  <c:v>13/09/2025 12:50</c:v>
                </c:pt>
                <c:pt idx="4974">
                  <c:v>13/09/2025 13:00</c:v>
                </c:pt>
                <c:pt idx="4975">
                  <c:v>13/09/2025 13:10</c:v>
                </c:pt>
                <c:pt idx="4976">
                  <c:v>13/09/2025 13:20</c:v>
                </c:pt>
                <c:pt idx="4977">
                  <c:v>13/09/2025 13:30</c:v>
                </c:pt>
                <c:pt idx="4978">
                  <c:v>13/09/2025 13:40</c:v>
                </c:pt>
                <c:pt idx="4979">
                  <c:v>13/09/2025 13:50</c:v>
                </c:pt>
                <c:pt idx="4980">
                  <c:v>13/09/2025 14:00</c:v>
                </c:pt>
                <c:pt idx="4981">
                  <c:v>13/09/2025 14:10</c:v>
                </c:pt>
                <c:pt idx="4982">
                  <c:v>13/09/2025 14:20</c:v>
                </c:pt>
                <c:pt idx="4983">
                  <c:v>13/09/2025 14:30</c:v>
                </c:pt>
                <c:pt idx="4984">
                  <c:v>13/09/2025 14:40</c:v>
                </c:pt>
                <c:pt idx="4985">
                  <c:v>13/09/2025 14:50</c:v>
                </c:pt>
                <c:pt idx="4986">
                  <c:v>13/09/2025 15:00</c:v>
                </c:pt>
                <c:pt idx="4987">
                  <c:v>13/09/2025 15:10</c:v>
                </c:pt>
                <c:pt idx="4988">
                  <c:v>13/09/2025 15:20</c:v>
                </c:pt>
                <c:pt idx="4989">
                  <c:v>13/09/2025 15:30</c:v>
                </c:pt>
                <c:pt idx="4990">
                  <c:v>13/09/2025 15:40</c:v>
                </c:pt>
                <c:pt idx="4991">
                  <c:v>13/09/2025 15:50</c:v>
                </c:pt>
                <c:pt idx="4992">
                  <c:v>13/09/2025 16:00</c:v>
                </c:pt>
                <c:pt idx="4993">
                  <c:v>13/09/2025 16:10</c:v>
                </c:pt>
                <c:pt idx="4994">
                  <c:v>13/09/2025 16:20</c:v>
                </c:pt>
                <c:pt idx="4995">
                  <c:v>13/09/2025 16:30</c:v>
                </c:pt>
                <c:pt idx="4996">
                  <c:v>13/09/2025 16:40</c:v>
                </c:pt>
                <c:pt idx="4997">
                  <c:v>13/09/2025 16:50</c:v>
                </c:pt>
                <c:pt idx="4998">
                  <c:v>13/09/2025 17:00</c:v>
                </c:pt>
                <c:pt idx="4999">
                  <c:v>13/09/2025 17:10</c:v>
                </c:pt>
                <c:pt idx="5000">
                  <c:v>13/09/2025 17:20</c:v>
                </c:pt>
                <c:pt idx="5001">
                  <c:v>13/09/2025 17:30</c:v>
                </c:pt>
                <c:pt idx="5002">
                  <c:v>13/09/2025 17:40</c:v>
                </c:pt>
                <c:pt idx="5003">
                  <c:v>13/09/2025 17:50</c:v>
                </c:pt>
                <c:pt idx="5004">
                  <c:v>13/09/2025 18:00</c:v>
                </c:pt>
                <c:pt idx="5005">
                  <c:v>13/09/2025 18:10</c:v>
                </c:pt>
                <c:pt idx="5006">
                  <c:v>13/09/2025 18:20</c:v>
                </c:pt>
                <c:pt idx="5007">
                  <c:v>13/09/2025 18:30</c:v>
                </c:pt>
                <c:pt idx="5008">
                  <c:v>13/09/2025 18:40</c:v>
                </c:pt>
                <c:pt idx="5009">
                  <c:v>13/09/2025 18:50</c:v>
                </c:pt>
                <c:pt idx="5010">
                  <c:v>13/09/2025 19:00</c:v>
                </c:pt>
                <c:pt idx="5011">
                  <c:v>13/09/2025 19:10</c:v>
                </c:pt>
                <c:pt idx="5012">
                  <c:v>13/09/2025 19:20</c:v>
                </c:pt>
                <c:pt idx="5013">
                  <c:v>13/09/2025 19:30</c:v>
                </c:pt>
                <c:pt idx="5014">
                  <c:v>13/09/2025 19:40</c:v>
                </c:pt>
                <c:pt idx="5015">
                  <c:v>13/09/2025 19:50</c:v>
                </c:pt>
                <c:pt idx="5016">
                  <c:v>13/09/2025 20:00</c:v>
                </c:pt>
                <c:pt idx="5017">
                  <c:v>13/09/2025 20:10</c:v>
                </c:pt>
                <c:pt idx="5018">
                  <c:v>13/09/2025 20:20</c:v>
                </c:pt>
                <c:pt idx="5019">
                  <c:v>13/09/2025 20:30</c:v>
                </c:pt>
                <c:pt idx="5020">
                  <c:v>13/09/2025 20:40</c:v>
                </c:pt>
                <c:pt idx="5021">
                  <c:v>13/09/2025 20:50</c:v>
                </c:pt>
                <c:pt idx="5022">
                  <c:v>13/09/2025 21:00</c:v>
                </c:pt>
                <c:pt idx="5023">
                  <c:v>13/09/2025 21:10</c:v>
                </c:pt>
                <c:pt idx="5024">
                  <c:v>13/09/2025 21:20</c:v>
                </c:pt>
                <c:pt idx="5025">
                  <c:v>13/09/2025 21:30</c:v>
                </c:pt>
                <c:pt idx="5026">
                  <c:v>13/09/2025 21:40</c:v>
                </c:pt>
                <c:pt idx="5027">
                  <c:v>13/09/2025 21:50</c:v>
                </c:pt>
                <c:pt idx="5028">
                  <c:v>13/09/2025 22:00</c:v>
                </c:pt>
                <c:pt idx="5029">
                  <c:v>13/09/2025 22:10</c:v>
                </c:pt>
                <c:pt idx="5030">
                  <c:v>13/09/2025 22:20</c:v>
                </c:pt>
                <c:pt idx="5031">
                  <c:v>13/09/2025 22:30</c:v>
                </c:pt>
                <c:pt idx="5032">
                  <c:v>13/09/2025 22:40</c:v>
                </c:pt>
                <c:pt idx="5033">
                  <c:v>13/09/2025 22:50</c:v>
                </c:pt>
                <c:pt idx="5034">
                  <c:v>13/09/2025 23:00</c:v>
                </c:pt>
                <c:pt idx="5035">
                  <c:v>13/09/2025 23:10</c:v>
                </c:pt>
                <c:pt idx="5036">
                  <c:v>13/09/2025 23:20</c:v>
                </c:pt>
                <c:pt idx="5037">
                  <c:v>13/09/2025 23:30</c:v>
                </c:pt>
                <c:pt idx="5038">
                  <c:v>13/09/2025 23:40</c:v>
                </c:pt>
                <c:pt idx="5039">
                  <c:v>13/09/2025 23:50</c:v>
                </c:pt>
                <c:pt idx="5040">
                  <c:v>14/09/2025 00:00</c:v>
                </c:pt>
                <c:pt idx="5041">
                  <c:v>14/09/2025 00:10</c:v>
                </c:pt>
                <c:pt idx="5042">
                  <c:v>14/09/2025 00:20</c:v>
                </c:pt>
                <c:pt idx="5043">
                  <c:v>14/09/2025 00:30</c:v>
                </c:pt>
                <c:pt idx="5044">
                  <c:v>14/09/2025 00:40</c:v>
                </c:pt>
                <c:pt idx="5045">
                  <c:v>14/09/2025 00:50</c:v>
                </c:pt>
                <c:pt idx="5046">
                  <c:v>14/09/2025 01:00</c:v>
                </c:pt>
                <c:pt idx="5047">
                  <c:v>14/09/2025 01:10</c:v>
                </c:pt>
                <c:pt idx="5048">
                  <c:v>14/09/2025 01:20</c:v>
                </c:pt>
                <c:pt idx="5049">
                  <c:v>14/09/2025 01:30</c:v>
                </c:pt>
                <c:pt idx="5050">
                  <c:v>14/09/2025 01:40</c:v>
                </c:pt>
                <c:pt idx="5051">
                  <c:v>14/09/2025 01:50</c:v>
                </c:pt>
                <c:pt idx="5052">
                  <c:v>14/09/2025 02:00</c:v>
                </c:pt>
                <c:pt idx="5053">
                  <c:v>14/09/2025 02:10</c:v>
                </c:pt>
                <c:pt idx="5054">
                  <c:v>14/09/2025 02:20</c:v>
                </c:pt>
                <c:pt idx="5055">
                  <c:v>14/09/2025 02:30</c:v>
                </c:pt>
                <c:pt idx="5056">
                  <c:v>14/09/2025 02:40</c:v>
                </c:pt>
                <c:pt idx="5057">
                  <c:v>14/09/2025 02:50</c:v>
                </c:pt>
                <c:pt idx="5058">
                  <c:v>14/09/2025 03:00</c:v>
                </c:pt>
                <c:pt idx="5059">
                  <c:v>14/09/2025 03:10</c:v>
                </c:pt>
                <c:pt idx="5060">
                  <c:v>14/09/2025 03:20</c:v>
                </c:pt>
                <c:pt idx="5061">
                  <c:v>14/09/2025 03:30</c:v>
                </c:pt>
                <c:pt idx="5062">
                  <c:v>14/09/2025 03:40</c:v>
                </c:pt>
                <c:pt idx="5063">
                  <c:v>14/09/2025 03:50</c:v>
                </c:pt>
                <c:pt idx="5064">
                  <c:v>14/09/2025 04:00</c:v>
                </c:pt>
                <c:pt idx="5065">
                  <c:v>14/09/2025 04:10</c:v>
                </c:pt>
                <c:pt idx="5066">
                  <c:v>14/09/2025 04:20</c:v>
                </c:pt>
                <c:pt idx="5067">
                  <c:v>14/09/2025 04:30</c:v>
                </c:pt>
                <c:pt idx="5068">
                  <c:v>14/09/2025 04:40</c:v>
                </c:pt>
                <c:pt idx="5069">
                  <c:v>14/09/2025 04:50</c:v>
                </c:pt>
                <c:pt idx="5070">
                  <c:v>14/09/2025 05:00</c:v>
                </c:pt>
                <c:pt idx="5071">
                  <c:v>14/09/2025 05:10</c:v>
                </c:pt>
                <c:pt idx="5072">
                  <c:v>14/09/2025 05:20</c:v>
                </c:pt>
                <c:pt idx="5073">
                  <c:v>14/09/2025 05:30</c:v>
                </c:pt>
                <c:pt idx="5074">
                  <c:v>14/09/2025 05:40</c:v>
                </c:pt>
                <c:pt idx="5075">
                  <c:v>14/09/2025 05:50</c:v>
                </c:pt>
                <c:pt idx="5076">
                  <c:v>14/09/2025 06:00</c:v>
                </c:pt>
                <c:pt idx="5077">
                  <c:v>14/09/2025 06:10</c:v>
                </c:pt>
                <c:pt idx="5078">
                  <c:v>14/09/2025 06:20</c:v>
                </c:pt>
                <c:pt idx="5079">
                  <c:v>14/09/2025 06:30</c:v>
                </c:pt>
                <c:pt idx="5080">
                  <c:v>14/09/2025 06:40</c:v>
                </c:pt>
                <c:pt idx="5081">
                  <c:v>14/09/2025 06:50</c:v>
                </c:pt>
                <c:pt idx="5082">
                  <c:v>14/09/2025 07:00</c:v>
                </c:pt>
                <c:pt idx="5083">
                  <c:v>14/09/2025 07:10</c:v>
                </c:pt>
                <c:pt idx="5084">
                  <c:v>14/09/2025 07:20</c:v>
                </c:pt>
                <c:pt idx="5085">
                  <c:v>14/09/2025 07:30</c:v>
                </c:pt>
                <c:pt idx="5086">
                  <c:v>14/09/2025 07:40</c:v>
                </c:pt>
                <c:pt idx="5087">
                  <c:v>14/09/2025 07:50</c:v>
                </c:pt>
                <c:pt idx="5088">
                  <c:v>14/09/2025 08:00</c:v>
                </c:pt>
                <c:pt idx="5089">
                  <c:v>14/09/2025 08:10</c:v>
                </c:pt>
                <c:pt idx="5090">
                  <c:v>14/09/2025 08:20</c:v>
                </c:pt>
                <c:pt idx="5091">
                  <c:v>14/09/2025 08:30</c:v>
                </c:pt>
                <c:pt idx="5092">
                  <c:v>14/09/2025 08:40</c:v>
                </c:pt>
                <c:pt idx="5093">
                  <c:v>14/09/2025 08:50</c:v>
                </c:pt>
                <c:pt idx="5094">
                  <c:v>14/09/2025 09:00</c:v>
                </c:pt>
                <c:pt idx="5095">
                  <c:v>14/09/2025 09:10</c:v>
                </c:pt>
                <c:pt idx="5096">
                  <c:v>14/09/2025 09:20</c:v>
                </c:pt>
                <c:pt idx="5097">
                  <c:v>14/09/2025 09:30</c:v>
                </c:pt>
                <c:pt idx="5098">
                  <c:v>14/09/2025 09:40</c:v>
                </c:pt>
                <c:pt idx="5099">
                  <c:v>14/09/2025 09:50</c:v>
                </c:pt>
                <c:pt idx="5100">
                  <c:v>14/09/2025 10:00</c:v>
                </c:pt>
                <c:pt idx="5101">
                  <c:v>14/09/2025 10:10</c:v>
                </c:pt>
                <c:pt idx="5102">
                  <c:v>14/09/2025 10:20</c:v>
                </c:pt>
                <c:pt idx="5103">
                  <c:v>14/09/2025 10:30</c:v>
                </c:pt>
                <c:pt idx="5104">
                  <c:v>14/09/2025 10:40</c:v>
                </c:pt>
                <c:pt idx="5105">
                  <c:v>14/09/2025 10:50</c:v>
                </c:pt>
                <c:pt idx="5106">
                  <c:v>14/09/2025 11:00</c:v>
                </c:pt>
                <c:pt idx="5107">
                  <c:v>14/09/2025 11:10</c:v>
                </c:pt>
                <c:pt idx="5108">
                  <c:v>14/09/2025 11:20</c:v>
                </c:pt>
                <c:pt idx="5109">
                  <c:v>14/09/2025 11:30</c:v>
                </c:pt>
                <c:pt idx="5110">
                  <c:v>14/09/2025 11:40</c:v>
                </c:pt>
                <c:pt idx="5111">
                  <c:v>14/09/2025 11:50</c:v>
                </c:pt>
                <c:pt idx="5112">
                  <c:v>14/09/2025 12:00</c:v>
                </c:pt>
                <c:pt idx="5113">
                  <c:v>14/09/2025 12:10</c:v>
                </c:pt>
                <c:pt idx="5114">
                  <c:v>14/09/2025 12:20</c:v>
                </c:pt>
                <c:pt idx="5115">
                  <c:v>14/09/2025 12:30</c:v>
                </c:pt>
                <c:pt idx="5116">
                  <c:v>14/09/2025 12:40</c:v>
                </c:pt>
                <c:pt idx="5117">
                  <c:v>14/09/2025 12:50</c:v>
                </c:pt>
                <c:pt idx="5118">
                  <c:v>14/09/2025 13:00</c:v>
                </c:pt>
                <c:pt idx="5119">
                  <c:v>14/09/2025 13:10</c:v>
                </c:pt>
                <c:pt idx="5120">
                  <c:v>14/09/2025 13:20</c:v>
                </c:pt>
                <c:pt idx="5121">
                  <c:v>14/09/2025 13:30</c:v>
                </c:pt>
                <c:pt idx="5122">
                  <c:v>14/09/2025 13:40</c:v>
                </c:pt>
                <c:pt idx="5123">
                  <c:v>14/09/2025 13:50</c:v>
                </c:pt>
                <c:pt idx="5124">
                  <c:v>14/09/2025 14:00</c:v>
                </c:pt>
                <c:pt idx="5125">
                  <c:v>14/09/2025 14:10</c:v>
                </c:pt>
                <c:pt idx="5126">
                  <c:v>14/09/2025 14:20</c:v>
                </c:pt>
                <c:pt idx="5127">
                  <c:v>14/09/2025 14:30</c:v>
                </c:pt>
                <c:pt idx="5128">
                  <c:v>14/09/2025 14:40</c:v>
                </c:pt>
                <c:pt idx="5129">
                  <c:v>14/09/2025 14:50</c:v>
                </c:pt>
                <c:pt idx="5130">
                  <c:v>14/09/2025 15:00</c:v>
                </c:pt>
                <c:pt idx="5131">
                  <c:v>14/09/2025 15:10</c:v>
                </c:pt>
                <c:pt idx="5132">
                  <c:v>14/09/2025 15:20</c:v>
                </c:pt>
                <c:pt idx="5133">
                  <c:v>14/09/2025 15:30</c:v>
                </c:pt>
                <c:pt idx="5134">
                  <c:v>14/09/2025 15:40</c:v>
                </c:pt>
                <c:pt idx="5135">
                  <c:v>14/09/2025 15:50</c:v>
                </c:pt>
                <c:pt idx="5136">
                  <c:v>14/09/2025 16:00</c:v>
                </c:pt>
                <c:pt idx="5137">
                  <c:v>14/09/2025 16:10</c:v>
                </c:pt>
                <c:pt idx="5138">
                  <c:v>14/09/2025 16:20</c:v>
                </c:pt>
                <c:pt idx="5139">
                  <c:v>14/09/2025 16:30</c:v>
                </c:pt>
                <c:pt idx="5140">
                  <c:v>14/09/2025 16:40</c:v>
                </c:pt>
                <c:pt idx="5141">
                  <c:v>14/09/2025 16:50</c:v>
                </c:pt>
                <c:pt idx="5142">
                  <c:v>14/09/2025 17:00</c:v>
                </c:pt>
                <c:pt idx="5143">
                  <c:v>14/09/2025 17:10</c:v>
                </c:pt>
                <c:pt idx="5144">
                  <c:v>14/09/2025 17:20</c:v>
                </c:pt>
                <c:pt idx="5145">
                  <c:v>14/09/2025 17:30</c:v>
                </c:pt>
                <c:pt idx="5146">
                  <c:v>14/09/2025 17:40</c:v>
                </c:pt>
                <c:pt idx="5147">
                  <c:v>14/09/2025 17:50</c:v>
                </c:pt>
                <c:pt idx="5148">
                  <c:v>14/09/2025 18:00</c:v>
                </c:pt>
                <c:pt idx="5149">
                  <c:v>14/09/2025 18:10</c:v>
                </c:pt>
                <c:pt idx="5150">
                  <c:v>14/09/2025 18:20</c:v>
                </c:pt>
                <c:pt idx="5151">
                  <c:v>14/09/2025 18:30</c:v>
                </c:pt>
                <c:pt idx="5152">
                  <c:v>14/09/2025 18:40</c:v>
                </c:pt>
                <c:pt idx="5153">
                  <c:v>14/09/2025 18:50</c:v>
                </c:pt>
                <c:pt idx="5154">
                  <c:v>14/09/2025 19:00</c:v>
                </c:pt>
                <c:pt idx="5155">
                  <c:v>14/09/2025 19:10</c:v>
                </c:pt>
                <c:pt idx="5156">
                  <c:v>14/09/2025 19:20</c:v>
                </c:pt>
                <c:pt idx="5157">
                  <c:v>14/09/2025 19:30</c:v>
                </c:pt>
                <c:pt idx="5158">
                  <c:v>14/09/2025 19:40</c:v>
                </c:pt>
                <c:pt idx="5159">
                  <c:v>14/09/2025 19:50</c:v>
                </c:pt>
                <c:pt idx="5160">
                  <c:v>14/09/2025 20:00</c:v>
                </c:pt>
                <c:pt idx="5161">
                  <c:v>14/09/2025 20:10</c:v>
                </c:pt>
                <c:pt idx="5162">
                  <c:v>14/09/2025 20:20</c:v>
                </c:pt>
                <c:pt idx="5163">
                  <c:v>14/09/2025 20:30</c:v>
                </c:pt>
                <c:pt idx="5164">
                  <c:v>14/09/2025 20:40</c:v>
                </c:pt>
                <c:pt idx="5165">
                  <c:v>14/09/2025 20:50</c:v>
                </c:pt>
                <c:pt idx="5166">
                  <c:v>14/09/2025 21:00</c:v>
                </c:pt>
                <c:pt idx="5167">
                  <c:v>14/09/2025 21:10</c:v>
                </c:pt>
                <c:pt idx="5168">
                  <c:v>14/09/2025 21:20</c:v>
                </c:pt>
                <c:pt idx="5169">
                  <c:v>14/09/2025 21:30</c:v>
                </c:pt>
                <c:pt idx="5170">
                  <c:v>14/09/2025 21:40</c:v>
                </c:pt>
                <c:pt idx="5171">
                  <c:v>14/09/2025 21:50</c:v>
                </c:pt>
                <c:pt idx="5172">
                  <c:v>14/09/2025 22:00</c:v>
                </c:pt>
                <c:pt idx="5173">
                  <c:v>14/09/2025 22:10</c:v>
                </c:pt>
                <c:pt idx="5174">
                  <c:v>14/09/2025 22:20</c:v>
                </c:pt>
                <c:pt idx="5175">
                  <c:v>14/09/2025 22:30</c:v>
                </c:pt>
                <c:pt idx="5176">
                  <c:v>14/09/2025 22:40</c:v>
                </c:pt>
                <c:pt idx="5177">
                  <c:v>14/09/2025 22:50</c:v>
                </c:pt>
                <c:pt idx="5178">
                  <c:v>14/09/2025 23:00</c:v>
                </c:pt>
                <c:pt idx="5179">
                  <c:v>14/09/2025 23:10</c:v>
                </c:pt>
                <c:pt idx="5180">
                  <c:v>14/09/2025 23:20</c:v>
                </c:pt>
                <c:pt idx="5181">
                  <c:v>14/09/2025 23:30</c:v>
                </c:pt>
                <c:pt idx="5182">
                  <c:v>14/09/2025 23:40</c:v>
                </c:pt>
                <c:pt idx="5183">
                  <c:v>14/09/2025 23:50</c:v>
                </c:pt>
                <c:pt idx="5184">
                  <c:v>15/09/2025 00:00</c:v>
                </c:pt>
                <c:pt idx="5185">
                  <c:v>15/09/2025 00:10</c:v>
                </c:pt>
                <c:pt idx="5186">
                  <c:v>15/09/2025 00:20</c:v>
                </c:pt>
                <c:pt idx="5187">
                  <c:v>15/09/2025 00:30</c:v>
                </c:pt>
                <c:pt idx="5188">
                  <c:v>15/09/2025 00:40</c:v>
                </c:pt>
                <c:pt idx="5189">
                  <c:v>15/09/2025 00:50</c:v>
                </c:pt>
                <c:pt idx="5190">
                  <c:v>15/09/2025 01:00</c:v>
                </c:pt>
                <c:pt idx="5191">
                  <c:v>15/09/2025 01:10</c:v>
                </c:pt>
                <c:pt idx="5192">
                  <c:v>15/09/2025 01:20</c:v>
                </c:pt>
                <c:pt idx="5193">
                  <c:v>15/09/2025 01:30</c:v>
                </c:pt>
                <c:pt idx="5194">
                  <c:v>15/09/2025 01:40</c:v>
                </c:pt>
                <c:pt idx="5195">
                  <c:v>15/09/2025 01:50</c:v>
                </c:pt>
                <c:pt idx="5196">
                  <c:v>15/09/2025 02:00</c:v>
                </c:pt>
                <c:pt idx="5197">
                  <c:v>15/09/2025 02:10</c:v>
                </c:pt>
                <c:pt idx="5198">
                  <c:v>15/09/2025 02:20</c:v>
                </c:pt>
                <c:pt idx="5199">
                  <c:v>15/09/2025 02:30</c:v>
                </c:pt>
                <c:pt idx="5200">
                  <c:v>15/09/2025 02:40</c:v>
                </c:pt>
                <c:pt idx="5201">
                  <c:v>15/09/2025 02:50</c:v>
                </c:pt>
                <c:pt idx="5202">
                  <c:v>15/09/2025 03:00</c:v>
                </c:pt>
                <c:pt idx="5203">
                  <c:v>15/09/2025 03:10</c:v>
                </c:pt>
                <c:pt idx="5204">
                  <c:v>15/09/2025 03:20</c:v>
                </c:pt>
                <c:pt idx="5205">
                  <c:v>15/09/2025 03:30</c:v>
                </c:pt>
                <c:pt idx="5206">
                  <c:v>15/09/2025 03:40</c:v>
                </c:pt>
                <c:pt idx="5207">
                  <c:v>15/09/2025 03:50</c:v>
                </c:pt>
                <c:pt idx="5208">
                  <c:v>15/09/2025 04:00</c:v>
                </c:pt>
                <c:pt idx="5209">
                  <c:v>15/09/2025 04:10</c:v>
                </c:pt>
                <c:pt idx="5210">
                  <c:v>15/09/2025 04:20</c:v>
                </c:pt>
                <c:pt idx="5211">
                  <c:v>15/09/2025 04:30</c:v>
                </c:pt>
                <c:pt idx="5212">
                  <c:v>15/09/2025 04:40</c:v>
                </c:pt>
                <c:pt idx="5213">
                  <c:v>15/09/2025 04:50</c:v>
                </c:pt>
                <c:pt idx="5214">
                  <c:v>15/09/2025 05:00</c:v>
                </c:pt>
                <c:pt idx="5215">
                  <c:v>15/09/2025 05:10</c:v>
                </c:pt>
                <c:pt idx="5216">
                  <c:v>15/09/2025 05:20</c:v>
                </c:pt>
                <c:pt idx="5217">
                  <c:v>15/09/2025 05:30</c:v>
                </c:pt>
                <c:pt idx="5218">
                  <c:v>15/09/2025 05:40</c:v>
                </c:pt>
                <c:pt idx="5219">
                  <c:v>15/09/2025 05:50</c:v>
                </c:pt>
                <c:pt idx="5220">
                  <c:v>15/09/2025 06:00</c:v>
                </c:pt>
                <c:pt idx="5221">
                  <c:v>15/09/2025 06:10</c:v>
                </c:pt>
                <c:pt idx="5222">
                  <c:v>15/09/2025 06:20</c:v>
                </c:pt>
                <c:pt idx="5223">
                  <c:v>15/09/2025 06:30</c:v>
                </c:pt>
                <c:pt idx="5224">
                  <c:v>15/09/2025 06:40</c:v>
                </c:pt>
                <c:pt idx="5225">
                  <c:v>15/09/2025 06:50</c:v>
                </c:pt>
                <c:pt idx="5226">
                  <c:v>15/09/2025 07:00</c:v>
                </c:pt>
                <c:pt idx="5227">
                  <c:v>15/09/2025 07:10</c:v>
                </c:pt>
                <c:pt idx="5228">
                  <c:v>15/09/2025 07:20</c:v>
                </c:pt>
                <c:pt idx="5229">
                  <c:v>15/09/2025 07:30</c:v>
                </c:pt>
                <c:pt idx="5230">
                  <c:v>15/09/2025 07:40</c:v>
                </c:pt>
                <c:pt idx="5231">
                  <c:v>15/09/2025 07:50</c:v>
                </c:pt>
                <c:pt idx="5232">
                  <c:v>15/09/2025 08:00</c:v>
                </c:pt>
                <c:pt idx="5233">
                  <c:v>15/09/2025 08:10</c:v>
                </c:pt>
                <c:pt idx="5234">
                  <c:v>15/09/2025 08:20</c:v>
                </c:pt>
                <c:pt idx="5235">
                  <c:v>15/09/2025 08:30</c:v>
                </c:pt>
                <c:pt idx="5236">
                  <c:v>15/09/2025 08:40</c:v>
                </c:pt>
                <c:pt idx="5237">
                  <c:v>15/09/2025 08:50</c:v>
                </c:pt>
                <c:pt idx="5238">
                  <c:v>15/09/2025 09:00</c:v>
                </c:pt>
                <c:pt idx="5239">
                  <c:v>15/09/2025 09:10</c:v>
                </c:pt>
                <c:pt idx="5240">
                  <c:v>15/09/2025 09:20</c:v>
                </c:pt>
                <c:pt idx="5241">
                  <c:v>15/09/2025 09:30</c:v>
                </c:pt>
                <c:pt idx="5242">
                  <c:v>15/09/2025 09:40</c:v>
                </c:pt>
                <c:pt idx="5243">
                  <c:v>15/09/2025 09:50</c:v>
                </c:pt>
                <c:pt idx="5244">
                  <c:v>15/09/2025 10:00</c:v>
                </c:pt>
                <c:pt idx="5245">
                  <c:v>15/09/2025 10:10</c:v>
                </c:pt>
                <c:pt idx="5246">
                  <c:v>15/09/2025 10:20</c:v>
                </c:pt>
                <c:pt idx="5247">
                  <c:v>15/09/2025 10:30</c:v>
                </c:pt>
                <c:pt idx="5248">
                  <c:v>15/09/2025 10:40</c:v>
                </c:pt>
                <c:pt idx="5249">
                  <c:v>15/09/2025 10:50</c:v>
                </c:pt>
                <c:pt idx="5250">
                  <c:v>15/09/2025 11:00</c:v>
                </c:pt>
                <c:pt idx="5251">
                  <c:v>15/09/2025 11:10</c:v>
                </c:pt>
                <c:pt idx="5252">
                  <c:v>15/09/2025 11:20</c:v>
                </c:pt>
                <c:pt idx="5253">
                  <c:v>15/09/2025 11:30</c:v>
                </c:pt>
                <c:pt idx="5254">
                  <c:v>15/09/2025 11:40</c:v>
                </c:pt>
                <c:pt idx="5255">
                  <c:v>15/09/2025 11:50</c:v>
                </c:pt>
                <c:pt idx="5256">
                  <c:v>15/09/2025 12:00</c:v>
                </c:pt>
                <c:pt idx="5257">
                  <c:v>15/09/2025 12:10</c:v>
                </c:pt>
                <c:pt idx="5258">
                  <c:v>15/09/2025 12:20</c:v>
                </c:pt>
                <c:pt idx="5259">
                  <c:v>15/09/2025 12:30</c:v>
                </c:pt>
                <c:pt idx="5260">
                  <c:v>15/09/2025 12:40</c:v>
                </c:pt>
                <c:pt idx="5261">
                  <c:v>15/09/2025 12:50</c:v>
                </c:pt>
                <c:pt idx="5262">
                  <c:v>15/09/2025 13:00</c:v>
                </c:pt>
                <c:pt idx="5263">
                  <c:v>15/09/2025 13:10</c:v>
                </c:pt>
                <c:pt idx="5264">
                  <c:v>15/09/2025 13:20</c:v>
                </c:pt>
                <c:pt idx="5265">
                  <c:v>15/09/2025 13:30</c:v>
                </c:pt>
                <c:pt idx="5266">
                  <c:v>15/09/2025 13:40</c:v>
                </c:pt>
                <c:pt idx="5267">
                  <c:v>15/09/2025 13:50</c:v>
                </c:pt>
                <c:pt idx="5268">
                  <c:v>15/09/2025 14:00</c:v>
                </c:pt>
                <c:pt idx="5269">
                  <c:v>15/09/2025 14:10</c:v>
                </c:pt>
                <c:pt idx="5270">
                  <c:v>15/09/2025 14:20</c:v>
                </c:pt>
                <c:pt idx="5271">
                  <c:v>15/09/2025 14:30</c:v>
                </c:pt>
                <c:pt idx="5272">
                  <c:v>15/09/2025 14:40</c:v>
                </c:pt>
                <c:pt idx="5273">
                  <c:v>15/09/2025 14:50</c:v>
                </c:pt>
                <c:pt idx="5274">
                  <c:v>15/09/2025 15:00</c:v>
                </c:pt>
                <c:pt idx="5275">
                  <c:v>15/09/2025 15:10</c:v>
                </c:pt>
                <c:pt idx="5276">
                  <c:v>15/09/2025 15:20</c:v>
                </c:pt>
                <c:pt idx="5277">
                  <c:v>15/09/2025 15:30</c:v>
                </c:pt>
                <c:pt idx="5278">
                  <c:v>15/09/2025 15:40</c:v>
                </c:pt>
                <c:pt idx="5279">
                  <c:v>15/09/2025 15:50</c:v>
                </c:pt>
                <c:pt idx="5280">
                  <c:v>15/09/2025 16:00</c:v>
                </c:pt>
                <c:pt idx="5281">
                  <c:v>15/09/2025 16:10</c:v>
                </c:pt>
                <c:pt idx="5282">
                  <c:v>15/09/2025 16:20</c:v>
                </c:pt>
                <c:pt idx="5283">
                  <c:v>15/09/2025 16:30</c:v>
                </c:pt>
                <c:pt idx="5284">
                  <c:v>15/09/2025 16:40</c:v>
                </c:pt>
                <c:pt idx="5285">
                  <c:v>15/09/2025 16:50</c:v>
                </c:pt>
                <c:pt idx="5286">
                  <c:v>15/09/2025 17:00</c:v>
                </c:pt>
                <c:pt idx="5287">
                  <c:v>15/09/2025 17:10</c:v>
                </c:pt>
                <c:pt idx="5288">
                  <c:v>15/09/2025 17:20</c:v>
                </c:pt>
                <c:pt idx="5289">
                  <c:v>15/09/2025 17:30</c:v>
                </c:pt>
                <c:pt idx="5290">
                  <c:v>15/09/2025 17:40</c:v>
                </c:pt>
                <c:pt idx="5291">
                  <c:v>15/09/2025 17:50</c:v>
                </c:pt>
                <c:pt idx="5292">
                  <c:v>15/09/2025 18:00</c:v>
                </c:pt>
                <c:pt idx="5293">
                  <c:v>15/09/2025 18:10</c:v>
                </c:pt>
                <c:pt idx="5294">
                  <c:v>15/09/2025 18:20</c:v>
                </c:pt>
                <c:pt idx="5295">
                  <c:v>15/09/2025 18:30</c:v>
                </c:pt>
                <c:pt idx="5296">
                  <c:v>15/09/2025 18:40</c:v>
                </c:pt>
                <c:pt idx="5297">
                  <c:v>15/09/2025 18:50</c:v>
                </c:pt>
                <c:pt idx="5298">
                  <c:v>15/09/2025 19:00</c:v>
                </c:pt>
                <c:pt idx="5299">
                  <c:v>15/09/2025 19:10</c:v>
                </c:pt>
                <c:pt idx="5300">
                  <c:v>15/09/2025 19:20</c:v>
                </c:pt>
                <c:pt idx="5301">
                  <c:v>15/09/2025 19:30</c:v>
                </c:pt>
                <c:pt idx="5302">
                  <c:v>15/09/2025 19:40</c:v>
                </c:pt>
                <c:pt idx="5303">
                  <c:v>15/09/2025 19:50</c:v>
                </c:pt>
                <c:pt idx="5304">
                  <c:v>15/09/2025 20:00</c:v>
                </c:pt>
                <c:pt idx="5305">
                  <c:v>15/09/2025 20:10</c:v>
                </c:pt>
                <c:pt idx="5306">
                  <c:v>15/09/2025 20:20</c:v>
                </c:pt>
                <c:pt idx="5307">
                  <c:v>15/09/2025 20:30</c:v>
                </c:pt>
                <c:pt idx="5308">
                  <c:v>15/09/2025 20:40</c:v>
                </c:pt>
                <c:pt idx="5309">
                  <c:v>15/09/2025 20:50</c:v>
                </c:pt>
                <c:pt idx="5310">
                  <c:v>15/09/2025 21:00</c:v>
                </c:pt>
                <c:pt idx="5311">
                  <c:v>15/09/2025 21:10</c:v>
                </c:pt>
                <c:pt idx="5312">
                  <c:v>15/09/2025 21:20</c:v>
                </c:pt>
                <c:pt idx="5313">
                  <c:v>15/09/2025 21:30</c:v>
                </c:pt>
                <c:pt idx="5314">
                  <c:v>15/09/2025 21:40</c:v>
                </c:pt>
                <c:pt idx="5315">
                  <c:v>15/09/2025 21:50</c:v>
                </c:pt>
                <c:pt idx="5316">
                  <c:v>15/09/2025 22:00</c:v>
                </c:pt>
                <c:pt idx="5317">
                  <c:v>15/09/2025 22:10</c:v>
                </c:pt>
                <c:pt idx="5318">
                  <c:v>15/09/2025 22:20</c:v>
                </c:pt>
                <c:pt idx="5319">
                  <c:v>15/09/2025 22:30</c:v>
                </c:pt>
                <c:pt idx="5320">
                  <c:v>15/09/2025 22:40</c:v>
                </c:pt>
                <c:pt idx="5321">
                  <c:v>15/09/2025 22:50</c:v>
                </c:pt>
                <c:pt idx="5322">
                  <c:v>15/09/2025 23:00</c:v>
                </c:pt>
                <c:pt idx="5323">
                  <c:v>15/09/2025 23:10</c:v>
                </c:pt>
                <c:pt idx="5324">
                  <c:v>15/09/2025 23:20</c:v>
                </c:pt>
                <c:pt idx="5325">
                  <c:v>15/09/2025 23:30</c:v>
                </c:pt>
                <c:pt idx="5326">
                  <c:v>15/09/2025 23:40</c:v>
                </c:pt>
                <c:pt idx="5327">
                  <c:v>15/09/2025 23:50</c:v>
                </c:pt>
                <c:pt idx="5328">
                  <c:v>16/09/2025 00:00</c:v>
                </c:pt>
                <c:pt idx="5329">
                  <c:v>16/09/2025 00:10</c:v>
                </c:pt>
                <c:pt idx="5330">
                  <c:v>16/09/2025 00:20</c:v>
                </c:pt>
                <c:pt idx="5331">
                  <c:v>16/09/2025 00:30</c:v>
                </c:pt>
                <c:pt idx="5332">
                  <c:v>16/09/2025 00:40</c:v>
                </c:pt>
                <c:pt idx="5333">
                  <c:v>16/09/2025 00:50</c:v>
                </c:pt>
                <c:pt idx="5334">
                  <c:v>16/09/2025 01:00</c:v>
                </c:pt>
                <c:pt idx="5335">
                  <c:v>16/09/2025 01:10</c:v>
                </c:pt>
                <c:pt idx="5336">
                  <c:v>16/09/2025 01:20</c:v>
                </c:pt>
                <c:pt idx="5337">
                  <c:v>16/09/2025 01:30</c:v>
                </c:pt>
                <c:pt idx="5338">
                  <c:v>16/09/2025 01:40</c:v>
                </c:pt>
                <c:pt idx="5339">
                  <c:v>16/09/2025 01:50</c:v>
                </c:pt>
                <c:pt idx="5340">
                  <c:v>16/09/2025 02:00</c:v>
                </c:pt>
                <c:pt idx="5341">
                  <c:v>16/09/2025 02:10</c:v>
                </c:pt>
                <c:pt idx="5342">
                  <c:v>16/09/2025 02:20</c:v>
                </c:pt>
                <c:pt idx="5343">
                  <c:v>16/09/2025 02:30</c:v>
                </c:pt>
                <c:pt idx="5344">
                  <c:v>16/09/2025 02:40</c:v>
                </c:pt>
                <c:pt idx="5345">
                  <c:v>16/09/2025 02:50</c:v>
                </c:pt>
                <c:pt idx="5346">
                  <c:v>16/09/2025 03:00</c:v>
                </c:pt>
                <c:pt idx="5347">
                  <c:v>16/09/2025 03:10</c:v>
                </c:pt>
                <c:pt idx="5348">
                  <c:v>16/09/2025 03:20</c:v>
                </c:pt>
                <c:pt idx="5349">
                  <c:v>16/09/2025 03:30</c:v>
                </c:pt>
                <c:pt idx="5350">
                  <c:v>16/09/2025 03:40</c:v>
                </c:pt>
                <c:pt idx="5351">
                  <c:v>16/09/2025 03:50</c:v>
                </c:pt>
                <c:pt idx="5352">
                  <c:v>16/09/2025 04:00</c:v>
                </c:pt>
                <c:pt idx="5353">
                  <c:v>16/09/2025 04:10</c:v>
                </c:pt>
                <c:pt idx="5354">
                  <c:v>16/09/2025 04:20</c:v>
                </c:pt>
                <c:pt idx="5355">
                  <c:v>16/09/2025 04:30</c:v>
                </c:pt>
                <c:pt idx="5356">
                  <c:v>16/09/2025 04:40</c:v>
                </c:pt>
                <c:pt idx="5357">
                  <c:v>16/09/2025 04:50</c:v>
                </c:pt>
                <c:pt idx="5358">
                  <c:v>16/09/2025 05:00</c:v>
                </c:pt>
                <c:pt idx="5359">
                  <c:v>16/09/2025 05:10</c:v>
                </c:pt>
                <c:pt idx="5360">
                  <c:v>16/09/2025 05:20</c:v>
                </c:pt>
                <c:pt idx="5361">
                  <c:v>16/09/2025 05:30</c:v>
                </c:pt>
                <c:pt idx="5362">
                  <c:v>16/09/2025 05:40</c:v>
                </c:pt>
                <c:pt idx="5363">
                  <c:v>16/09/2025 05:50</c:v>
                </c:pt>
                <c:pt idx="5364">
                  <c:v>16/09/2025 06:00</c:v>
                </c:pt>
                <c:pt idx="5365">
                  <c:v>16/09/2025 06:10</c:v>
                </c:pt>
                <c:pt idx="5366">
                  <c:v>16/09/2025 06:20</c:v>
                </c:pt>
                <c:pt idx="5367">
                  <c:v>16/09/2025 06:30</c:v>
                </c:pt>
                <c:pt idx="5368">
                  <c:v>16/09/2025 06:40</c:v>
                </c:pt>
                <c:pt idx="5369">
                  <c:v>16/09/2025 06:50</c:v>
                </c:pt>
                <c:pt idx="5370">
                  <c:v>16/09/2025 07:00</c:v>
                </c:pt>
                <c:pt idx="5371">
                  <c:v>16/09/2025 07:10</c:v>
                </c:pt>
                <c:pt idx="5372">
                  <c:v>16/09/2025 07:20</c:v>
                </c:pt>
                <c:pt idx="5373">
                  <c:v>16/09/2025 07:30</c:v>
                </c:pt>
                <c:pt idx="5374">
                  <c:v>16/09/2025 07:40</c:v>
                </c:pt>
                <c:pt idx="5375">
                  <c:v>16/09/2025 07:50</c:v>
                </c:pt>
                <c:pt idx="5376">
                  <c:v>16/09/2025 08:00</c:v>
                </c:pt>
                <c:pt idx="5377">
                  <c:v>16/09/2025 08:10</c:v>
                </c:pt>
                <c:pt idx="5378">
                  <c:v>16/09/2025 08:20</c:v>
                </c:pt>
                <c:pt idx="5379">
                  <c:v>16/09/2025 08:30</c:v>
                </c:pt>
                <c:pt idx="5380">
                  <c:v>16/09/2025 08:40</c:v>
                </c:pt>
                <c:pt idx="5381">
                  <c:v>16/09/2025 08:50</c:v>
                </c:pt>
                <c:pt idx="5382">
                  <c:v>16/09/2025 09:00</c:v>
                </c:pt>
                <c:pt idx="5383">
                  <c:v>16/09/2025 09:10</c:v>
                </c:pt>
                <c:pt idx="5384">
                  <c:v>16/09/2025 09:20</c:v>
                </c:pt>
                <c:pt idx="5385">
                  <c:v>16/09/2025 09:30</c:v>
                </c:pt>
                <c:pt idx="5386">
                  <c:v>16/09/2025 09:40</c:v>
                </c:pt>
                <c:pt idx="5387">
                  <c:v>16/09/2025 09:50</c:v>
                </c:pt>
                <c:pt idx="5388">
                  <c:v>16/09/2025 10:00</c:v>
                </c:pt>
                <c:pt idx="5389">
                  <c:v>16/09/2025 10:10</c:v>
                </c:pt>
                <c:pt idx="5390">
                  <c:v>16/09/2025 10:20</c:v>
                </c:pt>
                <c:pt idx="5391">
                  <c:v>16/09/2025 10:30</c:v>
                </c:pt>
                <c:pt idx="5392">
                  <c:v>16/09/2025 10:40</c:v>
                </c:pt>
                <c:pt idx="5393">
                  <c:v>16/09/2025 10:50</c:v>
                </c:pt>
                <c:pt idx="5394">
                  <c:v>16/09/2025 11:00</c:v>
                </c:pt>
                <c:pt idx="5395">
                  <c:v>16/09/2025 11:10</c:v>
                </c:pt>
                <c:pt idx="5396">
                  <c:v>16/09/2025 11:20</c:v>
                </c:pt>
                <c:pt idx="5397">
                  <c:v>16/09/2025 11:30</c:v>
                </c:pt>
                <c:pt idx="5398">
                  <c:v>16/09/2025 11:40</c:v>
                </c:pt>
                <c:pt idx="5399">
                  <c:v>16/09/2025 11:50</c:v>
                </c:pt>
                <c:pt idx="5400">
                  <c:v>16/09/2025 12:00</c:v>
                </c:pt>
                <c:pt idx="5401">
                  <c:v>16/09/2025 12:10</c:v>
                </c:pt>
                <c:pt idx="5402">
                  <c:v>16/09/2025 12:20</c:v>
                </c:pt>
                <c:pt idx="5403">
                  <c:v>16/09/2025 12:30</c:v>
                </c:pt>
                <c:pt idx="5404">
                  <c:v>16/09/2025 12:40</c:v>
                </c:pt>
                <c:pt idx="5405">
                  <c:v>16/09/2025 12:50</c:v>
                </c:pt>
                <c:pt idx="5406">
                  <c:v>16/09/2025 13:00</c:v>
                </c:pt>
                <c:pt idx="5407">
                  <c:v>16/09/2025 13:10</c:v>
                </c:pt>
                <c:pt idx="5408">
                  <c:v>16/09/2025 13:20</c:v>
                </c:pt>
                <c:pt idx="5409">
                  <c:v>16/09/2025 13:30</c:v>
                </c:pt>
                <c:pt idx="5410">
                  <c:v>16/09/2025 13:40</c:v>
                </c:pt>
                <c:pt idx="5411">
                  <c:v>16/09/2025 13:50</c:v>
                </c:pt>
                <c:pt idx="5412">
                  <c:v>16/09/2025 14:00</c:v>
                </c:pt>
                <c:pt idx="5413">
                  <c:v>16/09/2025 14:10</c:v>
                </c:pt>
                <c:pt idx="5414">
                  <c:v>16/09/2025 14:20</c:v>
                </c:pt>
                <c:pt idx="5415">
                  <c:v>16/09/2025 14:30</c:v>
                </c:pt>
                <c:pt idx="5416">
                  <c:v>16/09/2025 14:40</c:v>
                </c:pt>
                <c:pt idx="5417">
                  <c:v>16/09/2025 14:50</c:v>
                </c:pt>
                <c:pt idx="5418">
                  <c:v>16/09/2025 15:00</c:v>
                </c:pt>
                <c:pt idx="5419">
                  <c:v>16/09/2025 15:10</c:v>
                </c:pt>
                <c:pt idx="5420">
                  <c:v>16/09/2025 15:20</c:v>
                </c:pt>
                <c:pt idx="5421">
                  <c:v>16/09/2025 15:30</c:v>
                </c:pt>
                <c:pt idx="5422">
                  <c:v>16/09/2025 15:40</c:v>
                </c:pt>
                <c:pt idx="5423">
                  <c:v>16/09/2025 15:50</c:v>
                </c:pt>
                <c:pt idx="5424">
                  <c:v>16/09/2025 16:00</c:v>
                </c:pt>
                <c:pt idx="5425">
                  <c:v>16/09/2025 16:10</c:v>
                </c:pt>
                <c:pt idx="5426">
                  <c:v>16/09/2025 16:20</c:v>
                </c:pt>
                <c:pt idx="5427">
                  <c:v>16/09/2025 16:30</c:v>
                </c:pt>
                <c:pt idx="5428">
                  <c:v>16/09/2025 16:40</c:v>
                </c:pt>
                <c:pt idx="5429">
                  <c:v>16/09/2025 16:50</c:v>
                </c:pt>
                <c:pt idx="5430">
                  <c:v>16/09/2025 17:00</c:v>
                </c:pt>
                <c:pt idx="5431">
                  <c:v>16/09/2025 17:10</c:v>
                </c:pt>
                <c:pt idx="5432">
                  <c:v>16/09/2025 17:20</c:v>
                </c:pt>
                <c:pt idx="5433">
                  <c:v>16/09/2025 17:30</c:v>
                </c:pt>
                <c:pt idx="5434">
                  <c:v>16/09/2025 17:40</c:v>
                </c:pt>
                <c:pt idx="5435">
                  <c:v>16/09/2025 17:50</c:v>
                </c:pt>
                <c:pt idx="5436">
                  <c:v>16/09/2025 18:00</c:v>
                </c:pt>
                <c:pt idx="5437">
                  <c:v>16/09/2025 18:10</c:v>
                </c:pt>
                <c:pt idx="5438">
                  <c:v>16/09/2025 18:20</c:v>
                </c:pt>
                <c:pt idx="5439">
                  <c:v>16/09/2025 18:30</c:v>
                </c:pt>
                <c:pt idx="5440">
                  <c:v>16/09/2025 18:40</c:v>
                </c:pt>
                <c:pt idx="5441">
                  <c:v>16/09/2025 18:50</c:v>
                </c:pt>
                <c:pt idx="5442">
                  <c:v>16/09/2025 19:00</c:v>
                </c:pt>
                <c:pt idx="5443">
                  <c:v>16/09/2025 19:10</c:v>
                </c:pt>
                <c:pt idx="5444">
                  <c:v>16/09/2025 19:20</c:v>
                </c:pt>
                <c:pt idx="5445">
                  <c:v>16/09/2025 19:30</c:v>
                </c:pt>
                <c:pt idx="5446">
                  <c:v>16/09/2025 19:40</c:v>
                </c:pt>
                <c:pt idx="5447">
                  <c:v>16/09/2025 19:50</c:v>
                </c:pt>
                <c:pt idx="5448">
                  <c:v>16/09/2025 20:00</c:v>
                </c:pt>
                <c:pt idx="5449">
                  <c:v>16/09/2025 20:10</c:v>
                </c:pt>
                <c:pt idx="5450">
                  <c:v>16/09/2025 20:20</c:v>
                </c:pt>
                <c:pt idx="5451">
                  <c:v>16/09/2025 20:30</c:v>
                </c:pt>
                <c:pt idx="5452">
                  <c:v>16/09/2025 20:40</c:v>
                </c:pt>
                <c:pt idx="5453">
                  <c:v>16/09/2025 20:50</c:v>
                </c:pt>
                <c:pt idx="5454">
                  <c:v>16/09/2025 21:00</c:v>
                </c:pt>
                <c:pt idx="5455">
                  <c:v>16/09/2025 21:10</c:v>
                </c:pt>
                <c:pt idx="5456">
                  <c:v>16/09/2025 21:20</c:v>
                </c:pt>
                <c:pt idx="5457">
                  <c:v>16/09/2025 21:30</c:v>
                </c:pt>
                <c:pt idx="5458">
                  <c:v>16/09/2025 21:40</c:v>
                </c:pt>
                <c:pt idx="5459">
                  <c:v>16/09/2025 21:50</c:v>
                </c:pt>
                <c:pt idx="5460">
                  <c:v>16/09/2025 22:00</c:v>
                </c:pt>
                <c:pt idx="5461">
                  <c:v>16/09/2025 22:10</c:v>
                </c:pt>
                <c:pt idx="5462">
                  <c:v>16/09/2025 22:20</c:v>
                </c:pt>
                <c:pt idx="5463">
                  <c:v>16/09/2025 22:30</c:v>
                </c:pt>
                <c:pt idx="5464">
                  <c:v>16/09/2025 22:40</c:v>
                </c:pt>
                <c:pt idx="5465">
                  <c:v>16/09/2025 22:50</c:v>
                </c:pt>
                <c:pt idx="5466">
                  <c:v>16/09/2025 23:00</c:v>
                </c:pt>
                <c:pt idx="5467">
                  <c:v>16/09/2025 23:10</c:v>
                </c:pt>
                <c:pt idx="5468">
                  <c:v>16/09/2025 23:20</c:v>
                </c:pt>
                <c:pt idx="5469">
                  <c:v>16/09/2025 23:30</c:v>
                </c:pt>
                <c:pt idx="5470">
                  <c:v>16/09/2025 23:40</c:v>
                </c:pt>
                <c:pt idx="5471">
                  <c:v>16/09/2025 23:50</c:v>
                </c:pt>
                <c:pt idx="5472">
                  <c:v>17/09/2025 00:00</c:v>
                </c:pt>
                <c:pt idx="5473">
                  <c:v>17/09/2025 00:10</c:v>
                </c:pt>
                <c:pt idx="5474">
                  <c:v>17/09/2025 00:20</c:v>
                </c:pt>
                <c:pt idx="5475">
                  <c:v>17/09/2025 00:30</c:v>
                </c:pt>
                <c:pt idx="5476">
                  <c:v>17/09/2025 00:40</c:v>
                </c:pt>
                <c:pt idx="5477">
                  <c:v>17/09/2025 00:50</c:v>
                </c:pt>
                <c:pt idx="5478">
                  <c:v>17/09/2025 01:00</c:v>
                </c:pt>
                <c:pt idx="5479">
                  <c:v>17/09/2025 01:10</c:v>
                </c:pt>
                <c:pt idx="5480">
                  <c:v>17/09/2025 01:20</c:v>
                </c:pt>
                <c:pt idx="5481">
                  <c:v>17/09/2025 01:30</c:v>
                </c:pt>
                <c:pt idx="5482">
                  <c:v>17/09/2025 01:40</c:v>
                </c:pt>
                <c:pt idx="5483">
                  <c:v>17/09/2025 01:50</c:v>
                </c:pt>
                <c:pt idx="5484">
                  <c:v>17/09/2025 02:00</c:v>
                </c:pt>
                <c:pt idx="5485">
                  <c:v>17/09/2025 02:10</c:v>
                </c:pt>
                <c:pt idx="5486">
                  <c:v>17/09/2025 02:20</c:v>
                </c:pt>
                <c:pt idx="5487">
                  <c:v>17/09/2025 02:30</c:v>
                </c:pt>
                <c:pt idx="5488">
                  <c:v>17/09/2025 02:40</c:v>
                </c:pt>
                <c:pt idx="5489">
                  <c:v>17/09/2025 02:50</c:v>
                </c:pt>
                <c:pt idx="5490">
                  <c:v>17/09/2025 03:00</c:v>
                </c:pt>
                <c:pt idx="5491">
                  <c:v>17/09/2025 03:10</c:v>
                </c:pt>
                <c:pt idx="5492">
                  <c:v>17/09/2025 03:20</c:v>
                </c:pt>
                <c:pt idx="5493">
                  <c:v>17/09/2025 03:30</c:v>
                </c:pt>
                <c:pt idx="5494">
                  <c:v>17/09/2025 03:40</c:v>
                </c:pt>
                <c:pt idx="5495">
                  <c:v>17/09/2025 03:50</c:v>
                </c:pt>
                <c:pt idx="5496">
                  <c:v>17/09/2025 04:00</c:v>
                </c:pt>
                <c:pt idx="5497">
                  <c:v>17/09/2025 04:10</c:v>
                </c:pt>
                <c:pt idx="5498">
                  <c:v>17/09/2025 04:20</c:v>
                </c:pt>
                <c:pt idx="5499">
                  <c:v>17/09/2025 04:30</c:v>
                </c:pt>
                <c:pt idx="5500">
                  <c:v>17/09/2025 04:40</c:v>
                </c:pt>
                <c:pt idx="5501">
                  <c:v>17/09/2025 04:50</c:v>
                </c:pt>
                <c:pt idx="5502">
                  <c:v>17/09/2025 05:00</c:v>
                </c:pt>
                <c:pt idx="5503">
                  <c:v>17/09/2025 05:10</c:v>
                </c:pt>
                <c:pt idx="5504">
                  <c:v>17/09/2025 05:20</c:v>
                </c:pt>
                <c:pt idx="5505">
                  <c:v>17/09/2025 05:30</c:v>
                </c:pt>
                <c:pt idx="5506">
                  <c:v>17/09/2025 05:40</c:v>
                </c:pt>
                <c:pt idx="5507">
                  <c:v>17/09/2025 05:50</c:v>
                </c:pt>
                <c:pt idx="5508">
                  <c:v>17/09/2025 06:00</c:v>
                </c:pt>
                <c:pt idx="5509">
                  <c:v>17/09/2025 06:10</c:v>
                </c:pt>
                <c:pt idx="5510">
                  <c:v>17/09/2025 06:20</c:v>
                </c:pt>
                <c:pt idx="5511">
                  <c:v>17/09/2025 06:30</c:v>
                </c:pt>
                <c:pt idx="5512">
                  <c:v>17/09/2025 06:40</c:v>
                </c:pt>
                <c:pt idx="5513">
                  <c:v>17/09/2025 06:50</c:v>
                </c:pt>
                <c:pt idx="5514">
                  <c:v>17/09/2025 07:00</c:v>
                </c:pt>
                <c:pt idx="5515">
                  <c:v>17/09/2025 07:10</c:v>
                </c:pt>
                <c:pt idx="5516">
                  <c:v>17/09/2025 07:20</c:v>
                </c:pt>
                <c:pt idx="5517">
                  <c:v>17/09/2025 07:30</c:v>
                </c:pt>
                <c:pt idx="5518">
                  <c:v>17/09/2025 07:40</c:v>
                </c:pt>
                <c:pt idx="5519">
                  <c:v>17/09/2025 07:50</c:v>
                </c:pt>
                <c:pt idx="5520">
                  <c:v>17/09/2025 08:00</c:v>
                </c:pt>
                <c:pt idx="5521">
                  <c:v>17/09/2025 08:10</c:v>
                </c:pt>
                <c:pt idx="5522">
                  <c:v>17/09/2025 08:20</c:v>
                </c:pt>
                <c:pt idx="5523">
                  <c:v>17/09/2025 08:30</c:v>
                </c:pt>
                <c:pt idx="5524">
                  <c:v>17/09/2025 08:40</c:v>
                </c:pt>
                <c:pt idx="5525">
                  <c:v>17/09/2025 08:50</c:v>
                </c:pt>
                <c:pt idx="5526">
                  <c:v>17/09/2025 09:00</c:v>
                </c:pt>
                <c:pt idx="5527">
                  <c:v>17/09/2025 09:10</c:v>
                </c:pt>
                <c:pt idx="5528">
                  <c:v>17/09/2025 09:20</c:v>
                </c:pt>
                <c:pt idx="5529">
                  <c:v>17/09/2025 09:30</c:v>
                </c:pt>
                <c:pt idx="5530">
                  <c:v>17/09/2025 09:40</c:v>
                </c:pt>
                <c:pt idx="5531">
                  <c:v>17/09/2025 09:50</c:v>
                </c:pt>
                <c:pt idx="5532">
                  <c:v>17/09/2025 10:00</c:v>
                </c:pt>
                <c:pt idx="5533">
                  <c:v>17/09/2025 10:10</c:v>
                </c:pt>
                <c:pt idx="5534">
                  <c:v>17/09/2025 10:20</c:v>
                </c:pt>
                <c:pt idx="5535">
                  <c:v>17/09/2025 10:30</c:v>
                </c:pt>
                <c:pt idx="5536">
                  <c:v>17/09/2025 10:40</c:v>
                </c:pt>
                <c:pt idx="5537">
                  <c:v>17/09/2025 10:50</c:v>
                </c:pt>
                <c:pt idx="5538">
                  <c:v>17/09/2025 11:00</c:v>
                </c:pt>
                <c:pt idx="5539">
                  <c:v>17/09/2025 11:10</c:v>
                </c:pt>
                <c:pt idx="5540">
                  <c:v>17/09/2025 11:20</c:v>
                </c:pt>
                <c:pt idx="5541">
                  <c:v>17/09/2025 11:30</c:v>
                </c:pt>
                <c:pt idx="5542">
                  <c:v>17/09/2025 11:40</c:v>
                </c:pt>
                <c:pt idx="5543">
                  <c:v>17/09/2025 11:50</c:v>
                </c:pt>
                <c:pt idx="5544">
                  <c:v>17/09/2025 12:00</c:v>
                </c:pt>
                <c:pt idx="5545">
                  <c:v>17/09/2025 12:10</c:v>
                </c:pt>
                <c:pt idx="5546">
                  <c:v>17/09/2025 12:20</c:v>
                </c:pt>
                <c:pt idx="5547">
                  <c:v>17/09/2025 12:30</c:v>
                </c:pt>
                <c:pt idx="5548">
                  <c:v>17/09/2025 12:40</c:v>
                </c:pt>
                <c:pt idx="5549">
                  <c:v>17/09/2025 12:50</c:v>
                </c:pt>
                <c:pt idx="5550">
                  <c:v>17/09/2025 13:00</c:v>
                </c:pt>
                <c:pt idx="5551">
                  <c:v>17/09/2025 13:10</c:v>
                </c:pt>
                <c:pt idx="5552">
                  <c:v>17/09/2025 13:20</c:v>
                </c:pt>
                <c:pt idx="5553">
                  <c:v>17/09/2025 13:30</c:v>
                </c:pt>
                <c:pt idx="5554">
                  <c:v>17/09/2025 13:40</c:v>
                </c:pt>
                <c:pt idx="5555">
                  <c:v>17/09/2025 13:50</c:v>
                </c:pt>
                <c:pt idx="5556">
                  <c:v>17/09/2025 14:00</c:v>
                </c:pt>
                <c:pt idx="5557">
                  <c:v>17/09/2025 14:10</c:v>
                </c:pt>
                <c:pt idx="5558">
                  <c:v>17/09/2025 14:20</c:v>
                </c:pt>
                <c:pt idx="5559">
                  <c:v>17/09/2025 14:30</c:v>
                </c:pt>
                <c:pt idx="5560">
                  <c:v>17/09/2025 14:40</c:v>
                </c:pt>
                <c:pt idx="5561">
                  <c:v>17/09/2025 14:50</c:v>
                </c:pt>
                <c:pt idx="5562">
                  <c:v>17/09/2025 15:00</c:v>
                </c:pt>
                <c:pt idx="5563">
                  <c:v>17/09/2025 15:10</c:v>
                </c:pt>
                <c:pt idx="5564">
                  <c:v>17/09/2025 15:20</c:v>
                </c:pt>
                <c:pt idx="5565">
                  <c:v>17/09/2025 15:30</c:v>
                </c:pt>
                <c:pt idx="5566">
                  <c:v>17/09/2025 15:40</c:v>
                </c:pt>
                <c:pt idx="5567">
                  <c:v>17/09/2025 15:50</c:v>
                </c:pt>
                <c:pt idx="5568">
                  <c:v>17/09/2025 16:00</c:v>
                </c:pt>
                <c:pt idx="5569">
                  <c:v>17/09/2025 16:10</c:v>
                </c:pt>
                <c:pt idx="5570">
                  <c:v>17/09/2025 16:20</c:v>
                </c:pt>
                <c:pt idx="5571">
                  <c:v>17/09/2025 16:30</c:v>
                </c:pt>
                <c:pt idx="5572">
                  <c:v>17/09/2025 16:40</c:v>
                </c:pt>
                <c:pt idx="5573">
                  <c:v>17/09/2025 16:50</c:v>
                </c:pt>
                <c:pt idx="5574">
                  <c:v>17/09/2025 17:00</c:v>
                </c:pt>
                <c:pt idx="5575">
                  <c:v>17/09/2025 17:10</c:v>
                </c:pt>
                <c:pt idx="5576">
                  <c:v>17/09/2025 17:20</c:v>
                </c:pt>
                <c:pt idx="5577">
                  <c:v>17/09/2025 17:30</c:v>
                </c:pt>
                <c:pt idx="5578">
                  <c:v>17/09/2025 17:40</c:v>
                </c:pt>
                <c:pt idx="5579">
                  <c:v>17/09/2025 17:50</c:v>
                </c:pt>
                <c:pt idx="5580">
                  <c:v>17/09/2025 18:00</c:v>
                </c:pt>
                <c:pt idx="5581">
                  <c:v>17/09/2025 18:10</c:v>
                </c:pt>
                <c:pt idx="5582">
                  <c:v>17/09/2025 18:20</c:v>
                </c:pt>
                <c:pt idx="5583">
                  <c:v>17/09/2025 18:30</c:v>
                </c:pt>
                <c:pt idx="5584">
                  <c:v>17/09/2025 18:40</c:v>
                </c:pt>
                <c:pt idx="5585">
                  <c:v>17/09/2025 18:50</c:v>
                </c:pt>
                <c:pt idx="5586">
                  <c:v>17/09/2025 19:00</c:v>
                </c:pt>
                <c:pt idx="5587">
                  <c:v>17/09/2025 19:10</c:v>
                </c:pt>
                <c:pt idx="5588">
                  <c:v>17/09/2025 19:20</c:v>
                </c:pt>
                <c:pt idx="5589">
                  <c:v>17/09/2025 19:30</c:v>
                </c:pt>
                <c:pt idx="5590">
                  <c:v>17/09/2025 19:40</c:v>
                </c:pt>
                <c:pt idx="5591">
                  <c:v>17/09/2025 19:50</c:v>
                </c:pt>
                <c:pt idx="5592">
                  <c:v>17/09/2025 20:00</c:v>
                </c:pt>
                <c:pt idx="5593">
                  <c:v>17/09/2025 20:10</c:v>
                </c:pt>
                <c:pt idx="5594">
                  <c:v>17/09/2025 20:20</c:v>
                </c:pt>
                <c:pt idx="5595">
                  <c:v>17/09/2025 20:30</c:v>
                </c:pt>
                <c:pt idx="5596">
                  <c:v>17/09/2025 20:40</c:v>
                </c:pt>
                <c:pt idx="5597">
                  <c:v>17/09/2025 20:50</c:v>
                </c:pt>
                <c:pt idx="5598">
                  <c:v>17/09/2025 21:00</c:v>
                </c:pt>
                <c:pt idx="5599">
                  <c:v>17/09/2025 21:10</c:v>
                </c:pt>
                <c:pt idx="5600">
                  <c:v>17/09/2025 21:20</c:v>
                </c:pt>
                <c:pt idx="5601">
                  <c:v>17/09/2025 21:30</c:v>
                </c:pt>
                <c:pt idx="5602">
                  <c:v>17/09/2025 21:40</c:v>
                </c:pt>
                <c:pt idx="5603">
                  <c:v>17/09/2025 21:50</c:v>
                </c:pt>
                <c:pt idx="5604">
                  <c:v>17/09/2025 22:00</c:v>
                </c:pt>
                <c:pt idx="5605">
                  <c:v>17/09/2025 22:10</c:v>
                </c:pt>
                <c:pt idx="5606">
                  <c:v>17/09/2025 22:20</c:v>
                </c:pt>
                <c:pt idx="5607">
                  <c:v>17/09/2025 22:30</c:v>
                </c:pt>
                <c:pt idx="5608">
                  <c:v>17/09/2025 22:40</c:v>
                </c:pt>
                <c:pt idx="5609">
                  <c:v>17/09/2025 22:50</c:v>
                </c:pt>
                <c:pt idx="5610">
                  <c:v>17/09/2025 23:00</c:v>
                </c:pt>
                <c:pt idx="5611">
                  <c:v>17/09/2025 23:10</c:v>
                </c:pt>
                <c:pt idx="5612">
                  <c:v>17/09/2025 23:20</c:v>
                </c:pt>
                <c:pt idx="5613">
                  <c:v>17/09/2025 23:30</c:v>
                </c:pt>
                <c:pt idx="5614">
                  <c:v>17/09/2025 23:40</c:v>
                </c:pt>
                <c:pt idx="5615">
                  <c:v>17/09/2025 23:50</c:v>
                </c:pt>
                <c:pt idx="5616">
                  <c:v>18/09/2025 00:00</c:v>
                </c:pt>
                <c:pt idx="5617">
                  <c:v>18/09/2025 00:10</c:v>
                </c:pt>
                <c:pt idx="5618">
                  <c:v>18/09/2025 00:20</c:v>
                </c:pt>
                <c:pt idx="5619">
                  <c:v>18/09/2025 00:30</c:v>
                </c:pt>
                <c:pt idx="5620">
                  <c:v>18/09/2025 00:40</c:v>
                </c:pt>
                <c:pt idx="5621">
                  <c:v>18/09/2025 00:50</c:v>
                </c:pt>
                <c:pt idx="5622">
                  <c:v>18/09/2025 01:00</c:v>
                </c:pt>
                <c:pt idx="5623">
                  <c:v>18/09/2025 01:10</c:v>
                </c:pt>
                <c:pt idx="5624">
                  <c:v>18/09/2025 01:20</c:v>
                </c:pt>
                <c:pt idx="5625">
                  <c:v>18/09/2025 01:30</c:v>
                </c:pt>
                <c:pt idx="5626">
                  <c:v>18/09/2025 01:40</c:v>
                </c:pt>
                <c:pt idx="5627">
                  <c:v>18/09/2025 01:50</c:v>
                </c:pt>
                <c:pt idx="5628">
                  <c:v>18/09/2025 02:00</c:v>
                </c:pt>
                <c:pt idx="5629">
                  <c:v>18/09/2025 02:10</c:v>
                </c:pt>
                <c:pt idx="5630">
                  <c:v>18/09/2025 02:20</c:v>
                </c:pt>
                <c:pt idx="5631">
                  <c:v>18/09/2025 02:30</c:v>
                </c:pt>
                <c:pt idx="5632">
                  <c:v>18/09/2025 02:40</c:v>
                </c:pt>
                <c:pt idx="5633">
                  <c:v>18/09/2025 02:50</c:v>
                </c:pt>
                <c:pt idx="5634">
                  <c:v>18/09/2025 03:00</c:v>
                </c:pt>
                <c:pt idx="5635">
                  <c:v>18/09/2025 03:10</c:v>
                </c:pt>
                <c:pt idx="5636">
                  <c:v>18/09/2025 03:20</c:v>
                </c:pt>
                <c:pt idx="5637">
                  <c:v>18/09/2025 03:30</c:v>
                </c:pt>
                <c:pt idx="5638">
                  <c:v>18/09/2025 03:40</c:v>
                </c:pt>
                <c:pt idx="5639">
                  <c:v>18/09/2025 03:50</c:v>
                </c:pt>
                <c:pt idx="5640">
                  <c:v>18/09/2025 04:00</c:v>
                </c:pt>
                <c:pt idx="5641">
                  <c:v>18/09/2025 04:10</c:v>
                </c:pt>
                <c:pt idx="5642">
                  <c:v>18/09/2025 04:20</c:v>
                </c:pt>
                <c:pt idx="5643">
                  <c:v>18/09/2025 04:30</c:v>
                </c:pt>
                <c:pt idx="5644">
                  <c:v>18/09/2025 04:40</c:v>
                </c:pt>
                <c:pt idx="5645">
                  <c:v>18/09/2025 04:50</c:v>
                </c:pt>
                <c:pt idx="5646">
                  <c:v>18/09/2025 05:00</c:v>
                </c:pt>
                <c:pt idx="5647">
                  <c:v>18/09/2025 05:10</c:v>
                </c:pt>
                <c:pt idx="5648">
                  <c:v>18/09/2025 05:20</c:v>
                </c:pt>
                <c:pt idx="5649">
                  <c:v>18/09/2025 05:30</c:v>
                </c:pt>
                <c:pt idx="5650">
                  <c:v>18/09/2025 05:40</c:v>
                </c:pt>
                <c:pt idx="5651">
                  <c:v>18/09/2025 05:50</c:v>
                </c:pt>
                <c:pt idx="5652">
                  <c:v>18/09/2025 06:00</c:v>
                </c:pt>
                <c:pt idx="5653">
                  <c:v>18/09/2025 06:10</c:v>
                </c:pt>
                <c:pt idx="5654">
                  <c:v>18/09/2025 06:20</c:v>
                </c:pt>
                <c:pt idx="5655">
                  <c:v>18/09/2025 06:30</c:v>
                </c:pt>
                <c:pt idx="5656">
                  <c:v>18/09/2025 06:40</c:v>
                </c:pt>
                <c:pt idx="5657">
                  <c:v>18/09/2025 06:50</c:v>
                </c:pt>
                <c:pt idx="5658">
                  <c:v>18/09/2025 07:00</c:v>
                </c:pt>
                <c:pt idx="5659">
                  <c:v>18/09/2025 07:10</c:v>
                </c:pt>
                <c:pt idx="5660">
                  <c:v>18/09/2025 07:20</c:v>
                </c:pt>
                <c:pt idx="5661">
                  <c:v>18/09/2025 07:30</c:v>
                </c:pt>
                <c:pt idx="5662">
                  <c:v>18/09/2025 07:40</c:v>
                </c:pt>
                <c:pt idx="5663">
                  <c:v>18/09/2025 07:50</c:v>
                </c:pt>
                <c:pt idx="5664">
                  <c:v>18/09/2025 08:00</c:v>
                </c:pt>
                <c:pt idx="5665">
                  <c:v>18/09/2025 08:10</c:v>
                </c:pt>
                <c:pt idx="5666">
                  <c:v>18/09/2025 08:20</c:v>
                </c:pt>
                <c:pt idx="5667">
                  <c:v>18/09/2025 08:30</c:v>
                </c:pt>
                <c:pt idx="5668">
                  <c:v>18/09/2025 08:40</c:v>
                </c:pt>
                <c:pt idx="5669">
                  <c:v>18/09/2025 08:50</c:v>
                </c:pt>
                <c:pt idx="5670">
                  <c:v>18/09/2025 09:00</c:v>
                </c:pt>
                <c:pt idx="5671">
                  <c:v>18/09/2025 09:10</c:v>
                </c:pt>
                <c:pt idx="5672">
                  <c:v>18/09/2025 09:20</c:v>
                </c:pt>
                <c:pt idx="5673">
                  <c:v>18/09/2025 09:30</c:v>
                </c:pt>
                <c:pt idx="5674">
                  <c:v>18/09/2025 09:40</c:v>
                </c:pt>
                <c:pt idx="5675">
                  <c:v>18/09/2025 09:50</c:v>
                </c:pt>
                <c:pt idx="5676">
                  <c:v>18/09/2025 10:00</c:v>
                </c:pt>
                <c:pt idx="5677">
                  <c:v>18/09/2025 10:10</c:v>
                </c:pt>
                <c:pt idx="5678">
                  <c:v>18/09/2025 10:20</c:v>
                </c:pt>
                <c:pt idx="5679">
                  <c:v>18/09/2025 10:30</c:v>
                </c:pt>
                <c:pt idx="5680">
                  <c:v>18/09/2025 10:40</c:v>
                </c:pt>
                <c:pt idx="5681">
                  <c:v>18/09/2025 10:50</c:v>
                </c:pt>
                <c:pt idx="5682">
                  <c:v>18/09/2025 11:00</c:v>
                </c:pt>
                <c:pt idx="5683">
                  <c:v>18/09/2025 11:10</c:v>
                </c:pt>
                <c:pt idx="5684">
                  <c:v>18/09/2025 11:20</c:v>
                </c:pt>
                <c:pt idx="5685">
                  <c:v>18/09/2025 11:30</c:v>
                </c:pt>
                <c:pt idx="5686">
                  <c:v>18/09/2025 11:40</c:v>
                </c:pt>
                <c:pt idx="5687">
                  <c:v>18/09/2025 11:50</c:v>
                </c:pt>
                <c:pt idx="5688">
                  <c:v>18/09/2025 12:00</c:v>
                </c:pt>
                <c:pt idx="5689">
                  <c:v>18/09/2025 12:10</c:v>
                </c:pt>
                <c:pt idx="5690">
                  <c:v>18/09/2025 12:20</c:v>
                </c:pt>
                <c:pt idx="5691">
                  <c:v>18/09/2025 12:30</c:v>
                </c:pt>
                <c:pt idx="5692">
                  <c:v>18/09/2025 12:40</c:v>
                </c:pt>
                <c:pt idx="5693">
                  <c:v>18/09/2025 12:50</c:v>
                </c:pt>
                <c:pt idx="5694">
                  <c:v>18/09/2025 13:00</c:v>
                </c:pt>
                <c:pt idx="5695">
                  <c:v>18/09/2025 13:10</c:v>
                </c:pt>
                <c:pt idx="5696">
                  <c:v>18/09/2025 13:20</c:v>
                </c:pt>
                <c:pt idx="5697">
                  <c:v>18/09/2025 13:30</c:v>
                </c:pt>
                <c:pt idx="5698">
                  <c:v>18/09/2025 13:40</c:v>
                </c:pt>
                <c:pt idx="5699">
                  <c:v>18/09/2025 13:50</c:v>
                </c:pt>
                <c:pt idx="5700">
                  <c:v>18/09/2025 14:00</c:v>
                </c:pt>
                <c:pt idx="5701">
                  <c:v>18/09/2025 14:10</c:v>
                </c:pt>
                <c:pt idx="5702">
                  <c:v>18/09/2025 14:20</c:v>
                </c:pt>
                <c:pt idx="5703">
                  <c:v>18/09/2025 14:30</c:v>
                </c:pt>
                <c:pt idx="5704">
                  <c:v>18/09/2025 14:40</c:v>
                </c:pt>
                <c:pt idx="5705">
                  <c:v>18/09/2025 14:50</c:v>
                </c:pt>
                <c:pt idx="5706">
                  <c:v>18/09/2025 15:00</c:v>
                </c:pt>
                <c:pt idx="5707">
                  <c:v>18/09/2025 15:10</c:v>
                </c:pt>
                <c:pt idx="5708">
                  <c:v>18/09/2025 15:20</c:v>
                </c:pt>
                <c:pt idx="5709">
                  <c:v>18/09/2025 15:30</c:v>
                </c:pt>
                <c:pt idx="5710">
                  <c:v>18/09/2025 15:40</c:v>
                </c:pt>
                <c:pt idx="5711">
                  <c:v>18/09/2025 15:50</c:v>
                </c:pt>
                <c:pt idx="5712">
                  <c:v>18/09/2025 16:00</c:v>
                </c:pt>
                <c:pt idx="5713">
                  <c:v>18/09/2025 16:10</c:v>
                </c:pt>
                <c:pt idx="5714">
                  <c:v>18/09/2025 16:20</c:v>
                </c:pt>
                <c:pt idx="5715">
                  <c:v>18/09/2025 16:30</c:v>
                </c:pt>
                <c:pt idx="5716">
                  <c:v>18/09/2025 16:40</c:v>
                </c:pt>
                <c:pt idx="5717">
                  <c:v>18/09/2025 16:50</c:v>
                </c:pt>
                <c:pt idx="5718">
                  <c:v>18/09/2025 17:00</c:v>
                </c:pt>
                <c:pt idx="5719">
                  <c:v>18/09/2025 17:10</c:v>
                </c:pt>
                <c:pt idx="5720">
                  <c:v>18/09/2025 17:20</c:v>
                </c:pt>
                <c:pt idx="5721">
                  <c:v>18/09/2025 17:30</c:v>
                </c:pt>
                <c:pt idx="5722">
                  <c:v>18/09/2025 17:40</c:v>
                </c:pt>
                <c:pt idx="5723">
                  <c:v>18/09/2025 17:50</c:v>
                </c:pt>
                <c:pt idx="5724">
                  <c:v>18/09/2025 18:00</c:v>
                </c:pt>
                <c:pt idx="5725">
                  <c:v>18/09/2025 18:10</c:v>
                </c:pt>
                <c:pt idx="5726">
                  <c:v>18/09/2025 18:20</c:v>
                </c:pt>
                <c:pt idx="5727">
                  <c:v>18/09/2025 18:30</c:v>
                </c:pt>
                <c:pt idx="5728">
                  <c:v>18/09/2025 18:40</c:v>
                </c:pt>
                <c:pt idx="5729">
                  <c:v>18/09/2025 18:50</c:v>
                </c:pt>
                <c:pt idx="5730">
                  <c:v>18/09/2025 19:00</c:v>
                </c:pt>
                <c:pt idx="5731">
                  <c:v>18/09/2025 19:10</c:v>
                </c:pt>
                <c:pt idx="5732">
                  <c:v>18/09/2025 19:20</c:v>
                </c:pt>
                <c:pt idx="5733">
                  <c:v>18/09/2025 19:30</c:v>
                </c:pt>
                <c:pt idx="5734">
                  <c:v>18/09/2025 19:40</c:v>
                </c:pt>
                <c:pt idx="5735">
                  <c:v>18/09/2025 19:50</c:v>
                </c:pt>
                <c:pt idx="5736">
                  <c:v>18/09/2025 20:00</c:v>
                </c:pt>
                <c:pt idx="5737">
                  <c:v>18/09/2025 20:10</c:v>
                </c:pt>
                <c:pt idx="5738">
                  <c:v>18/09/2025 20:20</c:v>
                </c:pt>
                <c:pt idx="5739">
                  <c:v>18/09/2025 20:30</c:v>
                </c:pt>
                <c:pt idx="5740">
                  <c:v>18/09/2025 20:40</c:v>
                </c:pt>
                <c:pt idx="5741">
                  <c:v>18/09/2025 20:50</c:v>
                </c:pt>
                <c:pt idx="5742">
                  <c:v>18/09/2025 21:00</c:v>
                </c:pt>
                <c:pt idx="5743">
                  <c:v>18/09/2025 21:10</c:v>
                </c:pt>
                <c:pt idx="5744">
                  <c:v>18/09/2025 21:20</c:v>
                </c:pt>
                <c:pt idx="5745">
                  <c:v>18/09/2025 21:30</c:v>
                </c:pt>
                <c:pt idx="5746">
                  <c:v>18/09/2025 21:40</c:v>
                </c:pt>
                <c:pt idx="5747">
                  <c:v>18/09/2025 21:50</c:v>
                </c:pt>
                <c:pt idx="5748">
                  <c:v>18/09/2025 22:00</c:v>
                </c:pt>
                <c:pt idx="5749">
                  <c:v>18/09/2025 22:10</c:v>
                </c:pt>
                <c:pt idx="5750">
                  <c:v>18/09/2025 22:20</c:v>
                </c:pt>
                <c:pt idx="5751">
                  <c:v>18/09/2025 22:30</c:v>
                </c:pt>
                <c:pt idx="5752">
                  <c:v>18/09/2025 22:40</c:v>
                </c:pt>
                <c:pt idx="5753">
                  <c:v>18/09/2025 22:50</c:v>
                </c:pt>
                <c:pt idx="5754">
                  <c:v>18/09/2025 23:00</c:v>
                </c:pt>
                <c:pt idx="5755">
                  <c:v>18/09/2025 23:10</c:v>
                </c:pt>
                <c:pt idx="5756">
                  <c:v>18/09/2025 23:20</c:v>
                </c:pt>
                <c:pt idx="5757">
                  <c:v>18/09/2025 23:30</c:v>
                </c:pt>
                <c:pt idx="5758">
                  <c:v>18/09/2025 23:40</c:v>
                </c:pt>
                <c:pt idx="5759">
                  <c:v>18/09/2025 23:50</c:v>
                </c:pt>
                <c:pt idx="5760">
                  <c:v>19/09/2025 00:00</c:v>
                </c:pt>
                <c:pt idx="5761">
                  <c:v>19/09/2025 00:10</c:v>
                </c:pt>
                <c:pt idx="5762">
                  <c:v>19/09/2025 00:20</c:v>
                </c:pt>
                <c:pt idx="5763">
                  <c:v>19/09/2025 00:30</c:v>
                </c:pt>
                <c:pt idx="5764">
                  <c:v>19/09/2025 00:40</c:v>
                </c:pt>
                <c:pt idx="5765">
                  <c:v>19/09/2025 00:50</c:v>
                </c:pt>
                <c:pt idx="5766">
                  <c:v>19/09/2025 01:00</c:v>
                </c:pt>
                <c:pt idx="5767">
                  <c:v>19/09/2025 01:10</c:v>
                </c:pt>
                <c:pt idx="5768">
                  <c:v>19/09/2025 01:20</c:v>
                </c:pt>
                <c:pt idx="5769">
                  <c:v>19/09/2025 01:30</c:v>
                </c:pt>
                <c:pt idx="5770">
                  <c:v>19/09/2025 01:40</c:v>
                </c:pt>
                <c:pt idx="5771">
                  <c:v>19/09/2025 01:50</c:v>
                </c:pt>
                <c:pt idx="5772">
                  <c:v>19/09/2025 02:00</c:v>
                </c:pt>
                <c:pt idx="5773">
                  <c:v>19/09/2025 02:10</c:v>
                </c:pt>
                <c:pt idx="5774">
                  <c:v>19/09/2025 02:20</c:v>
                </c:pt>
                <c:pt idx="5775">
                  <c:v>19/09/2025 02:30</c:v>
                </c:pt>
                <c:pt idx="5776">
                  <c:v>19/09/2025 02:40</c:v>
                </c:pt>
                <c:pt idx="5777">
                  <c:v>19/09/2025 02:50</c:v>
                </c:pt>
                <c:pt idx="5778">
                  <c:v>19/09/2025 03:00</c:v>
                </c:pt>
                <c:pt idx="5779">
                  <c:v>19/09/2025 03:10</c:v>
                </c:pt>
                <c:pt idx="5780">
                  <c:v>19/09/2025 03:20</c:v>
                </c:pt>
                <c:pt idx="5781">
                  <c:v>19/09/2025 03:30</c:v>
                </c:pt>
                <c:pt idx="5782">
                  <c:v>19/09/2025 03:40</c:v>
                </c:pt>
                <c:pt idx="5783">
                  <c:v>19/09/2025 03:50</c:v>
                </c:pt>
                <c:pt idx="5784">
                  <c:v>19/09/2025 04:00</c:v>
                </c:pt>
                <c:pt idx="5785">
                  <c:v>19/09/2025 04:10</c:v>
                </c:pt>
                <c:pt idx="5786">
                  <c:v>19/09/2025 04:20</c:v>
                </c:pt>
                <c:pt idx="5787">
                  <c:v>19/09/2025 04:30</c:v>
                </c:pt>
                <c:pt idx="5788">
                  <c:v>19/09/2025 04:40</c:v>
                </c:pt>
                <c:pt idx="5789">
                  <c:v>19/09/2025 04:50</c:v>
                </c:pt>
                <c:pt idx="5790">
                  <c:v>19/09/2025 05:00</c:v>
                </c:pt>
                <c:pt idx="5791">
                  <c:v>19/09/2025 05:10</c:v>
                </c:pt>
                <c:pt idx="5792">
                  <c:v>19/09/2025 05:20</c:v>
                </c:pt>
                <c:pt idx="5793">
                  <c:v>19/09/2025 05:30</c:v>
                </c:pt>
                <c:pt idx="5794">
                  <c:v>19/09/2025 05:40</c:v>
                </c:pt>
                <c:pt idx="5795">
                  <c:v>19/09/2025 05:50</c:v>
                </c:pt>
                <c:pt idx="5796">
                  <c:v>19/09/2025 06:00</c:v>
                </c:pt>
                <c:pt idx="5797">
                  <c:v>19/09/2025 06:10</c:v>
                </c:pt>
                <c:pt idx="5798">
                  <c:v>19/09/2025 06:20</c:v>
                </c:pt>
                <c:pt idx="5799">
                  <c:v>19/09/2025 06:30</c:v>
                </c:pt>
                <c:pt idx="5800">
                  <c:v>19/09/2025 06:40</c:v>
                </c:pt>
                <c:pt idx="5801">
                  <c:v>19/09/2025 06:50</c:v>
                </c:pt>
                <c:pt idx="5802">
                  <c:v>19/09/2025 07:00</c:v>
                </c:pt>
                <c:pt idx="5803">
                  <c:v>19/09/2025 07:10</c:v>
                </c:pt>
                <c:pt idx="5804">
                  <c:v>19/09/2025 07:20</c:v>
                </c:pt>
                <c:pt idx="5805">
                  <c:v>19/09/2025 07:30</c:v>
                </c:pt>
                <c:pt idx="5806">
                  <c:v>19/09/2025 07:40</c:v>
                </c:pt>
                <c:pt idx="5807">
                  <c:v>19/09/2025 07:50</c:v>
                </c:pt>
                <c:pt idx="5808">
                  <c:v>19/09/2025 08:00</c:v>
                </c:pt>
                <c:pt idx="5809">
                  <c:v>19/09/2025 08:10</c:v>
                </c:pt>
                <c:pt idx="5810">
                  <c:v>19/09/2025 08:20</c:v>
                </c:pt>
                <c:pt idx="5811">
                  <c:v>19/09/2025 08:30</c:v>
                </c:pt>
                <c:pt idx="5812">
                  <c:v>19/09/2025 08:40</c:v>
                </c:pt>
                <c:pt idx="5813">
                  <c:v>19/09/2025 08:50</c:v>
                </c:pt>
                <c:pt idx="5814">
                  <c:v>19/09/2025 09:00</c:v>
                </c:pt>
                <c:pt idx="5815">
                  <c:v>19/09/2025 09:10</c:v>
                </c:pt>
                <c:pt idx="5816">
                  <c:v>19/09/2025 09:20</c:v>
                </c:pt>
                <c:pt idx="5817">
                  <c:v>19/09/2025 09:30</c:v>
                </c:pt>
                <c:pt idx="5818">
                  <c:v>19/09/2025 09:40</c:v>
                </c:pt>
                <c:pt idx="5819">
                  <c:v>19/09/2025 09:50</c:v>
                </c:pt>
                <c:pt idx="5820">
                  <c:v>19/09/2025 10:00</c:v>
                </c:pt>
                <c:pt idx="5821">
                  <c:v>19/09/2025 10:10</c:v>
                </c:pt>
                <c:pt idx="5822">
                  <c:v>19/09/2025 10:20</c:v>
                </c:pt>
                <c:pt idx="5823">
                  <c:v>19/09/2025 10:30</c:v>
                </c:pt>
                <c:pt idx="5824">
                  <c:v>19/09/2025 10:40</c:v>
                </c:pt>
                <c:pt idx="5825">
                  <c:v>19/09/2025 10:50</c:v>
                </c:pt>
                <c:pt idx="5826">
                  <c:v>19/09/2025 11:00</c:v>
                </c:pt>
                <c:pt idx="5827">
                  <c:v>19/09/2025 11:10</c:v>
                </c:pt>
                <c:pt idx="5828">
                  <c:v>19/09/2025 11:20</c:v>
                </c:pt>
                <c:pt idx="5829">
                  <c:v>19/09/2025 11:30</c:v>
                </c:pt>
                <c:pt idx="5830">
                  <c:v>19/09/2025 11:40</c:v>
                </c:pt>
                <c:pt idx="5831">
                  <c:v>19/09/2025 11:50</c:v>
                </c:pt>
                <c:pt idx="5832">
                  <c:v>19/09/2025 12:00</c:v>
                </c:pt>
                <c:pt idx="5833">
                  <c:v>19/09/2025 12:10</c:v>
                </c:pt>
                <c:pt idx="5834">
                  <c:v>19/09/2025 12:20</c:v>
                </c:pt>
                <c:pt idx="5835">
                  <c:v>19/09/2025 12:30</c:v>
                </c:pt>
                <c:pt idx="5836">
                  <c:v>19/09/2025 12:40</c:v>
                </c:pt>
                <c:pt idx="5837">
                  <c:v>19/09/2025 12:50</c:v>
                </c:pt>
                <c:pt idx="5838">
                  <c:v>19/09/2025 13:00</c:v>
                </c:pt>
                <c:pt idx="5839">
                  <c:v>19/09/2025 13:10</c:v>
                </c:pt>
                <c:pt idx="5840">
                  <c:v>19/09/2025 13:20</c:v>
                </c:pt>
                <c:pt idx="5841">
                  <c:v>19/09/2025 13:30</c:v>
                </c:pt>
                <c:pt idx="5842">
                  <c:v>19/09/2025 13:40</c:v>
                </c:pt>
                <c:pt idx="5843">
                  <c:v>19/09/2025 13:50</c:v>
                </c:pt>
                <c:pt idx="5844">
                  <c:v>19/09/2025 14:00</c:v>
                </c:pt>
                <c:pt idx="5845">
                  <c:v>19/09/2025 14:10</c:v>
                </c:pt>
                <c:pt idx="5846">
                  <c:v>19/09/2025 14:20</c:v>
                </c:pt>
                <c:pt idx="5847">
                  <c:v>19/09/2025 14:30</c:v>
                </c:pt>
                <c:pt idx="5848">
                  <c:v>19/09/2025 14:40</c:v>
                </c:pt>
                <c:pt idx="5849">
                  <c:v>19/09/2025 14:50</c:v>
                </c:pt>
                <c:pt idx="5850">
                  <c:v>19/09/2025 15:00</c:v>
                </c:pt>
                <c:pt idx="5851">
                  <c:v>19/09/2025 15:10</c:v>
                </c:pt>
                <c:pt idx="5852">
                  <c:v>19/09/2025 15:20</c:v>
                </c:pt>
                <c:pt idx="5853">
                  <c:v>19/09/2025 15:30</c:v>
                </c:pt>
                <c:pt idx="5854">
                  <c:v>19/09/2025 15:40</c:v>
                </c:pt>
                <c:pt idx="5855">
                  <c:v>19/09/2025 15:50</c:v>
                </c:pt>
                <c:pt idx="5856">
                  <c:v>19/09/2025 16:00</c:v>
                </c:pt>
                <c:pt idx="5857">
                  <c:v>19/09/2025 16:10</c:v>
                </c:pt>
                <c:pt idx="5858">
                  <c:v>19/09/2025 16:20</c:v>
                </c:pt>
                <c:pt idx="5859">
                  <c:v>19/09/2025 16:30</c:v>
                </c:pt>
                <c:pt idx="5860">
                  <c:v>19/09/2025 16:40</c:v>
                </c:pt>
                <c:pt idx="5861">
                  <c:v>19/09/2025 16:50</c:v>
                </c:pt>
                <c:pt idx="5862">
                  <c:v>19/09/2025 17:00</c:v>
                </c:pt>
                <c:pt idx="5863">
                  <c:v>19/09/2025 17:10</c:v>
                </c:pt>
                <c:pt idx="5864">
                  <c:v>19/09/2025 17:20</c:v>
                </c:pt>
              </c:strCache>
            </c:strRef>
          </c:xVal>
          <c:yVal>
            <c:numRef>
              <c:f>'Clean Data_10min'!$D$2:$D$5900</c:f>
              <c:numCache>
                <c:formatCode>General</c:formatCode>
                <c:ptCount val="5899"/>
                <c:pt idx="0">
                  <c:v>78</c:v>
                </c:pt>
                <c:pt idx="1">
                  <c:v>78</c:v>
                </c:pt>
                <c:pt idx="2">
                  <c:v>77</c:v>
                </c:pt>
                <c:pt idx="3">
                  <c:v>77</c:v>
                </c:pt>
                <c:pt idx="4">
                  <c:v>77</c:v>
                </c:pt>
                <c:pt idx="5">
                  <c:v>77</c:v>
                </c:pt>
                <c:pt idx="6">
                  <c:v>78</c:v>
                </c:pt>
                <c:pt idx="7">
                  <c:v>78</c:v>
                </c:pt>
                <c:pt idx="8">
                  <c:v>78</c:v>
                </c:pt>
                <c:pt idx="9">
                  <c:v>79</c:v>
                </c:pt>
                <c:pt idx="10">
                  <c:v>78</c:v>
                </c:pt>
                <c:pt idx="11">
                  <c:v>78</c:v>
                </c:pt>
                <c:pt idx="12">
                  <c:v>79</c:v>
                </c:pt>
                <c:pt idx="13">
                  <c:v>79</c:v>
                </c:pt>
                <c:pt idx="14">
                  <c:v>79</c:v>
                </c:pt>
                <c:pt idx="15">
                  <c:v>80</c:v>
                </c:pt>
                <c:pt idx="16">
                  <c:v>80</c:v>
                </c:pt>
                <c:pt idx="17">
                  <c:v>80</c:v>
                </c:pt>
                <c:pt idx="18">
                  <c:v>80</c:v>
                </c:pt>
                <c:pt idx="19">
                  <c:v>81</c:v>
                </c:pt>
                <c:pt idx="20">
                  <c:v>82</c:v>
                </c:pt>
                <c:pt idx="21">
                  <c:v>82</c:v>
                </c:pt>
                <c:pt idx="22">
                  <c:v>83</c:v>
                </c:pt>
                <c:pt idx="23">
                  <c:v>83</c:v>
                </c:pt>
                <c:pt idx="24">
                  <c:v>83</c:v>
                </c:pt>
                <c:pt idx="25">
                  <c:v>83</c:v>
                </c:pt>
                <c:pt idx="26">
                  <c:v>83</c:v>
                </c:pt>
                <c:pt idx="27">
                  <c:v>84</c:v>
                </c:pt>
                <c:pt idx="28">
                  <c:v>85</c:v>
                </c:pt>
                <c:pt idx="29">
                  <c:v>85</c:v>
                </c:pt>
                <c:pt idx="30">
                  <c:v>85</c:v>
                </c:pt>
                <c:pt idx="31">
                  <c:v>84</c:v>
                </c:pt>
                <c:pt idx="32">
                  <c:v>85</c:v>
                </c:pt>
                <c:pt idx="33">
                  <c:v>85</c:v>
                </c:pt>
                <c:pt idx="34">
                  <c:v>86</c:v>
                </c:pt>
                <c:pt idx="35">
                  <c:v>86</c:v>
                </c:pt>
                <c:pt idx="36">
                  <c:v>86</c:v>
                </c:pt>
                <c:pt idx="37">
                  <c:v>86</c:v>
                </c:pt>
                <c:pt idx="38">
                  <c:v>86</c:v>
                </c:pt>
                <c:pt idx="39">
                  <c:v>86</c:v>
                </c:pt>
                <c:pt idx="40">
                  <c:v>84</c:v>
                </c:pt>
                <c:pt idx="41">
                  <c:v>83</c:v>
                </c:pt>
                <c:pt idx="42">
                  <c:v>82</c:v>
                </c:pt>
                <c:pt idx="43">
                  <c:v>81</c:v>
                </c:pt>
                <c:pt idx="44">
                  <c:v>81</c:v>
                </c:pt>
                <c:pt idx="45">
                  <c:v>80</c:v>
                </c:pt>
                <c:pt idx="46">
                  <c:v>80</c:v>
                </c:pt>
                <c:pt idx="47">
                  <c:v>79</c:v>
                </c:pt>
                <c:pt idx="48">
                  <c:v>77</c:v>
                </c:pt>
                <c:pt idx="49">
                  <c:v>76</c:v>
                </c:pt>
                <c:pt idx="50">
                  <c:v>74</c:v>
                </c:pt>
                <c:pt idx="51">
                  <c:v>73</c:v>
                </c:pt>
                <c:pt idx="52">
                  <c:v>71</c:v>
                </c:pt>
                <c:pt idx="53">
                  <c:v>70</c:v>
                </c:pt>
                <c:pt idx="54">
                  <c:v>68</c:v>
                </c:pt>
                <c:pt idx="55">
                  <c:v>67</c:v>
                </c:pt>
                <c:pt idx="56">
                  <c:v>67</c:v>
                </c:pt>
                <c:pt idx="57">
                  <c:v>66</c:v>
                </c:pt>
                <c:pt idx="58">
                  <c:v>66</c:v>
                </c:pt>
                <c:pt idx="59">
                  <c:v>66</c:v>
                </c:pt>
                <c:pt idx="60">
                  <c:v>65</c:v>
                </c:pt>
                <c:pt idx="61">
                  <c:v>63</c:v>
                </c:pt>
                <c:pt idx="62">
                  <c:v>61</c:v>
                </c:pt>
                <c:pt idx="63">
                  <c:v>58</c:v>
                </c:pt>
                <c:pt idx="64">
                  <c:v>57</c:v>
                </c:pt>
                <c:pt idx="65">
                  <c:v>56</c:v>
                </c:pt>
                <c:pt idx="66">
                  <c:v>57</c:v>
                </c:pt>
                <c:pt idx="67">
                  <c:v>57</c:v>
                </c:pt>
                <c:pt idx="68">
                  <c:v>56</c:v>
                </c:pt>
                <c:pt idx="69">
                  <c:v>56</c:v>
                </c:pt>
                <c:pt idx="70">
                  <c:v>55</c:v>
                </c:pt>
                <c:pt idx="71">
                  <c:v>53</c:v>
                </c:pt>
                <c:pt idx="72">
                  <c:v>52</c:v>
                </c:pt>
                <c:pt idx="73">
                  <c:v>52</c:v>
                </c:pt>
                <c:pt idx="74">
                  <c:v>54</c:v>
                </c:pt>
                <c:pt idx="75">
                  <c:v>53</c:v>
                </c:pt>
                <c:pt idx="76">
                  <c:v>52</c:v>
                </c:pt>
                <c:pt idx="77">
                  <c:v>52</c:v>
                </c:pt>
                <c:pt idx="78">
                  <c:v>51</c:v>
                </c:pt>
                <c:pt idx="79">
                  <c:v>51</c:v>
                </c:pt>
                <c:pt idx="80">
                  <c:v>51</c:v>
                </c:pt>
                <c:pt idx="81">
                  <c:v>51</c:v>
                </c:pt>
                <c:pt idx="82">
                  <c:v>51</c:v>
                </c:pt>
                <c:pt idx="83">
                  <c:v>50</c:v>
                </c:pt>
                <c:pt idx="84">
                  <c:v>50</c:v>
                </c:pt>
                <c:pt idx="85">
                  <c:v>51</c:v>
                </c:pt>
                <c:pt idx="86">
                  <c:v>50</c:v>
                </c:pt>
                <c:pt idx="87">
                  <c:v>51</c:v>
                </c:pt>
                <c:pt idx="88">
                  <c:v>51</c:v>
                </c:pt>
                <c:pt idx="89">
                  <c:v>51</c:v>
                </c:pt>
                <c:pt idx="90">
                  <c:v>50</c:v>
                </c:pt>
                <c:pt idx="91">
                  <c:v>50</c:v>
                </c:pt>
                <c:pt idx="92">
                  <c:v>51</c:v>
                </c:pt>
                <c:pt idx="93">
                  <c:v>51</c:v>
                </c:pt>
                <c:pt idx="94">
                  <c:v>52</c:v>
                </c:pt>
                <c:pt idx="95">
                  <c:v>51</c:v>
                </c:pt>
                <c:pt idx="96">
                  <c:v>52</c:v>
                </c:pt>
                <c:pt idx="97">
                  <c:v>55</c:v>
                </c:pt>
                <c:pt idx="98">
                  <c:v>54</c:v>
                </c:pt>
                <c:pt idx="99">
                  <c:v>55</c:v>
                </c:pt>
                <c:pt idx="100">
                  <c:v>57</c:v>
                </c:pt>
                <c:pt idx="101">
                  <c:v>58</c:v>
                </c:pt>
                <c:pt idx="102">
                  <c:v>57</c:v>
                </c:pt>
                <c:pt idx="103">
                  <c:v>54</c:v>
                </c:pt>
                <c:pt idx="104">
                  <c:v>51</c:v>
                </c:pt>
                <c:pt idx="105">
                  <c:v>51</c:v>
                </c:pt>
                <c:pt idx="106">
                  <c:v>49</c:v>
                </c:pt>
                <c:pt idx="107">
                  <c:v>49</c:v>
                </c:pt>
                <c:pt idx="108">
                  <c:v>52</c:v>
                </c:pt>
                <c:pt idx="109">
                  <c:v>53</c:v>
                </c:pt>
                <c:pt idx="110">
                  <c:v>56</c:v>
                </c:pt>
                <c:pt idx="111">
                  <c:v>56</c:v>
                </c:pt>
                <c:pt idx="112">
                  <c:v>55</c:v>
                </c:pt>
                <c:pt idx="113">
                  <c:v>57</c:v>
                </c:pt>
                <c:pt idx="114">
                  <c:v>56</c:v>
                </c:pt>
                <c:pt idx="115">
                  <c:v>57</c:v>
                </c:pt>
                <c:pt idx="116">
                  <c:v>57</c:v>
                </c:pt>
                <c:pt idx="117">
                  <c:v>55</c:v>
                </c:pt>
                <c:pt idx="118">
                  <c:v>53</c:v>
                </c:pt>
                <c:pt idx="119">
                  <c:v>52</c:v>
                </c:pt>
                <c:pt idx="120">
                  <c:v>52</c:v>
                </c:pt>
                <c:pt idx="121">
                  <c:v>53</c:v>
                </c:pt>
                <c:pt idx="122">
                  <c:v>53</c:v>
                </c:pt>
                <c:pt idx="123">
                  <c:v>54</c:v>
                </c:pt>
                <c:pt idx="124">
                  <c:v>55</c:v>
                </c:pt>
                <c:pt idx="125">
                  <c:v>55</c:v>
                </c:pt>
                <c:pt idx="126">
                  <c:v>55</c:v>
                </c:pt>
                <c:pt idx="127">
                  <c:v>54</c:v>
                </c:pt>
                <c:pt idx="128">
                  <c:v>54</c:v>
                </c:pt>
                <c:pt idx="129">
                  <c:v>54</c:v>
                </c:pt>
                <c:pt idx="130">
                  <c:v>55</c:v>
                </c:pt>
                <c:pt idx="131">
                  <c:v>56</c:v>
                </c:pt>
                <c:pt idx="132">
                  <c:v>56</c:v>
                </c:pt>
                <c:pt idx="133">
                  <c:v>57</c:v>
                </c:pt>
                <c:pt idx="134">
                  <c:v>58</c:v>
                </c:pt>
                <c:pt idx="135">
                  <c:v>59</c:v>
                </c:pt>
                <c:pt idx="136">
                  <c:v>60</c:v>
                </c:pt>
                <c:pt idx="137">
                  <c:v>60</c:v>
                </c:pt>
                <c:pt idx="138">
                  <c:v>60</c:v>
                </c:pt>
                <c:pt idx="139">
                  <c:v>60</c:v>
                </c:pt>
                <c:pt idx="140">
                  <c:v>61</c:v>
                </c:pt>
                <c:pt idx="141">
                  <c:v>62</c:v>
                </c:pt>
                <c:pt idx="142">
                  <c:v>62</c:v>
                </c:pt>
                <c:pt idx="143">
                  <c:v>61</c:v>
                </c:pt>
                <c:pt idx="144">
                  <c:v>61</c:v>
                </c:pt>
                <c:pt idx="145">
                  <c:v>63</c:v>
                </c:pt>
                <c:pt idx="146">
                  <c:v>64</c:v>
                </c:pt>
                <c:pt idx="147">
                  <c:v>64</c:v>
                </c:pt>
                <c:pt idx="148">
                  <c:v>65</c:v>
                </c:pt>
                <c:pt idx="149">
                  <c:v>66</c:v>
                </c:pt>
                <c:pt idx="150">
                  <c:v>68</c:v>
                </c:pt>
                <c:pt idx="151">
                  <c:v>69</c:v>
                </c:pt>
                <c:pt idx="152">
                  <c:v>71</c:v>
                </c:pt>
                <c:pt idx="153">
                  <c:v>71</c:v>
                </c:pt>
                <c:pt idx="154">
                  <c:v>71</c:v>
                </c:pt>
                <c:pt idx="155">
                  <c:v>72</c:v>
                </c:pt>
                <c:pt idx="156">
                  <c:v>72</c:v>
                </c:pt>
                <c:pt idx="157">
                  <c:v>72</c:v>
                </c:pt>
                <c:pt idx="158">
                  <c:v>73</c:v>
                </c:pt>
                <c:pt idx="159">
                  <c:v>73</c:v>
                </c:pt>
                <c:pt idx="160">
                  <c:v>73</c:v>
                </c:pt>
                <c:pt idx="161">
                  <c:v>73</c:v>
                </c:pt>
                <c:pt idx="162">
                  <c:v>73</c:v>
                </c:pt>
                <c:pt idx="163">
                  <c:v>75</c:v>
                </c:pt>
                <c:pt idx="164">
                  <c:v>74</c:v>
                </c:pt>
                <c:pt idx="165">
                  <c:v>73</c:v>
                </c:pt>
                <c:pt idx="166">
                  <c:v>73</c:v>
                </c:pt>
                <c:pt idx="167">
                  <c:v>73</c:v>
                </c:pt>
                <c:pt idx="168">
                  <c:v>74</c:v>
                </c:pt>
                <c:pt idx="169">
                  <c:v>74</c:v>
                </c:pt>
                <c:pt idx="170">
                  <c:v>74</c:v>
                </c:pt>
                <c:pt idx="171">
                  <c:v>74</c:v>
                </c:pt>
                <c:pt idx="172">
                  <c:v>76</c:v>
                </c:pt>
                <c:pt idx="173">
                  <c:v>77</c:v>
                </c:pt>
                <c:pt idx="174">
                  <c:v>78</c:v>
                </c:pt>
                <c:pt idx="175">
                  <c:v>78</c:v>
                </c:pt>
                <c:pt idx="176">
                  <c:v>79</c:v>
                </c:pt>
                <c:pt idx="177">
                  <c:v>79</c:v>
                </c:pt>
                <c:pt idx="178">
                  <c:v>78</c:v>
                </c:pt>
                <c:pt idx="179">
                  <c:v>77</c:v>
                </c:pt>
                <c:pt idx="180">
                  <c:v>75</c:v>
                </c:pt>
                <c:pt idx="181">
                  <c:v>75</c:v>
                </c:pt>
                <c:pt idx="182">
                  <c:v>75</c:v>
                </c:pt>
                <c:pt idx="183">
                  <c:v>75</c:v>
                </c:pt>
                <c:pt idx="184">
                  <c:v>76</c:v>
                </c:pt>
                <c:pt idx="185">
                  <c:v>77</c:v>
                </c:pt>
                <c:pt idx="186">
                  <c:v>77</c:v>
                </c:pt>
                <c:pt idx="187">
                  <c:v>77</c:v>
                </c:pt>
                <c:pt idx="188">
                  <c:v>75</c:v>
                </c:pt>
                <c:pt idx="189">
                  <c:v>74</c:v>
                </c:pt>
                <c:pt idx="190">
                  <c:v>71</c:v>
                </c:pt>
                <c:pt idx="191">
                  <c:v>70</c:v>
                </c:pt>
                <c:pt idx="192">
                  <c:v>69</c:v>
                </c:pt>
                <c:pt idx="193">
                  <c:v>67</c:v>
                </c:pt>
                <c:pt idx="194">
                  <c:v>64</c:v>
                </c:pt>
                <c:pt idx="195">
                  <c:v>61</c:v>
                </c:pt>
                <c:pt idx="196">
                  <c:v>58</c:v>
                </c:pt>
                <c:pt idx="197">
                  <c:v>56</c:v>
                </c:pt>
                <c:pt idx="198">
                  <c:v>54</c:v>
                </c:pt>
                <c:pt idx="199">
                  <c:v>52</c:v>
                </c:pt>
                <c:pt idx="200">
                  <c:v>49</c:v>
                </c:pt>
                <c:pt idx="201">
                  <c:v>48</c:v>
                </c:pt>
                <c:pt idx="202">
                  <c:v>45</c:v>
                </c:pt>
                <c:pt idx="203">
                  <c:v>43</c:v>
                </c:pt>
                <c:pt idx="204">
                  <c:v>40</c:v>
                </c:pt>
                <c:pt idx="205">
                  <c:v>36</c:v>
                </c:pt>
                <c:pt idx="206">
                  <c:v>46</c:v>
                </c:pt>
                <c:pt idx="207">
                  <c:v>50</c:v>
                </c:pt>
                <c:pt idx="208">
                  <c:v>51</c:v>
                </c:pt>
                <c:pt idx="209">
                  <c:v>52</c:v>
                </c:pt>
                <c:pt idx="210">
                  <c:v>54</c:v>
                </c:pt>
                <c:pt idx="211">
                  <c:v>53</c:v>
                </c:pt>
                <c:pt idx="212">
                  <c:v>53</c:v>
                </c:pt>
                <c:pt idx="213">
                  <c:v>53</c:v>
                </c:pt>
                <c:pt idx="214">
                  <c:v>51</c:v>
                </c:pt>
                <c:pt idx="215">
                  <c:v>51</c:v>
                </c:pt>
                <c:pt idx="216">
                  <c:v>51</c:v>
                </c:pt>
                <c:pt idx="217">
                  <c:v>49</c:v>
                </c:pt>
                <c:pt idx="218">
                  <c:v>48</c:v>
                </c:pt>
                <c:pt idx="219">
                  <c:v>48</c:v>
                </c:pt>
                <c:pt idx="220">
                  <c:v>47</c:v>
                </c:pt>
                <c:pt idx="221">
                  <c:v>49</c:v>
                </c:pt>
                <c:pt idx="222">
                  <c:v>48</c:v>
                </c:pt>
                <c:pt idx="223">
                  <c:v>49</c:v>
                </c:pt>
                <c:pt idx="224">
                  <c:v>50</c:v>
                </c:pt>
                <c:pt idx="225">
                  <c:v>51</c:v>
                </c:pt>
                <c:pt idx="226">
                  <c:v>51</c:v>
                </c:pt>
                <c:pt idx="227">
                  <c:v>52</c:v>
                </c:pt>
                <c:pt idx="228">
                  <c:v>51</c:v>
                </c:pt>
                <c:pt idx="229">
                  <c:v>51</c:v>
                </c:pt>
                <c:pt idx="230">
                  <c:v>52</c:v>
                </c:pt>
                <c:pt idx="231">
                  <c:v>51</c:v>
                </c:pt>
                <c:pt idx="232">
                  <c:v>51</c:v>
                </c:pt>
                <c:pt idx="233">
                  <c:v>50</c:v>
                </c:pt>
                <c:pt idx="234">
                  <c:v>50</c:v>
                </c:pt>
                <c:pt idx="235">
                  <c:v>50</c:v>
                </c:pt>
                <c:pt idx="236">
                  <c:v>48</c:v>
                </c:pt>
                <c:pt idx="237">
                  <c:v>47</c:v>
                </c:pt>
                <c:pt idx="238">
                  <c:v>46</c:v>
                </c:pt>
                <c:pt idx="239">
                  <c:v>45</c:v>
                </c:pt>
                <c:pt idx="240">
                  <c:v>44</c:v>
                </c:pt>
                <c:pt idx="241">
                  <c:v>47</c:v>
                </c:pt>
                <c:pt idx="242">
                  <c:v>43</c:v>
                </c:pt>
                <c:pt idx="243">
                  <c:v>45</c:v>
                </c:pt>
                <c:pt idx="244">
                  <c:v>45</c:v>
                </c:pt>
                <c:pt idx="245">
                  <c:v>44</c:v>
                </c:pt>
                <c:pt idx="246">
                  <c:v>46</c:v>
                </c:pt>
                <c:pt idx="247">
                  <c:v>47</c:v>
                </c:pt>
                <c:pt idx="248">
                  <c:v>49</c:v>
                </c:pt>
                <c:pt idx="249">
                  <c:v>48</c:v>
                </c:pt>
                <c:pt idx="250">
                  <c:v>48</c:v>
                </c:pt>
                <c:pt idx="251">
                  <c:v>49</c:v>
                </c:pt>
                <c:pt idx="252">
                  <c:v>51</c:v>
                </c:pt>
                <c:pt idx="253">
                  <c:v>55</c:v>
                </c:pt>
                <c:pt idx="254">
                  <c:v>56</c:v>
                </c:pt>
                <c:pt idx="255">
                  <c:v>59</c:v>
                </c:pt>
                <c:pt idx="256">
                  <c:v>61</c:v>
                </c:pt>
                <c:pt idx="257">
                  <c:v>62</c:v>
                </c:pt>
                <c:pt idx="258">
                  <c:v>64</c:v>
                </c:pt>
                <c:pt idx="259">
                  <c:v>65</c:v>
                </c:pt>
                <c:pt idx="260">
                  <c:v>67</c:v>
                </c:pt>
                <c:pt idx="261">
                  <c:v>69</c:v>
                </c:pt>
                <c:pt idx="262">
                  <c:v>70</c:v>
                </c:pt>
                <c:pt idx="263">
                  <c:v>70</c:v>
                </c:pt>
                <c:pt idx="264">
                  <c:v>71</c:v>
                </c:pt>
                <c:pt idx="265">
                  <c:v>71</c:v>
                </c:pt>
                <c:pt idx="266">
                  <c:v>71</c:v>
                </c:pt>
                <c:pt idx="267">
                  <c:v>71</c:v>
                </c:pt>
                <c:pt idx="268">
                  <c:v>70</c:v>
                </c:pt>
                <c:pt idx="269">
                  <c:v>70</c:v>
                </c:pt>
                <c:pt idx="270">
                  <c:v>70</c:v>
                </c:pt>
                <c:pt idx="271">
                  <c:v>69</c:v>
                </c:pt>
                <c:pt idx="272">
                  <c:v>70</c:v>
                </c:pt>
                <c:pt idx="273">
                  <c:v>69</c:v>
                </c:pt>
                <c:pt idx="274">
                  <c:v>68</c:v>
                </c:pt>
                <c:pt idx="275">
                  <c:v>68</c:v>
                </c:pt>
                <c:pt idx="276">
                  <c:v>69</c:v>
                </c:pt>
                <c:pt idx="277">
                  <c:v>71</c:v>
                </c:pt>
                <c:pt idx="278">
                  <c:v>73</c:v>
                </c:pt>
                <c:pt idx="279">
                  <c:v>74</c:v>
                </c:pt>
                <c:pt idx="280">
                  <c:v>75</c:v>
                </c:pt>
                <c:pt idx="281">
                  <c:v>77</c:v>
                </c:pt>
                <c:pt idx="282">
                  <c:v>77</c:v>
                </c:pt>
                <c:pt idx="283">
                  <c:v>77</c:v>
                </c:pt>
                <c:pt idx="284">
                  <c:v>76</c:v>
                </c:pt>
                <c:pt idx="285">
                  <c:v>79</c:v>
                </c:pt>
                <c:pt idx="286">
                  <c:v>79</c:v>
                </c:pt>
                <c:pt idx="287">
                  <c:v>80</c:v>
                </c:pt>
                <c:pt idx="288">
                  <c:v>81</c:v>
                </c:pt>
                <c:pt idx="289">
                  <c:v>82</c:v>
                </c:pt>
                <c:pt idx="290">
                  <c:v>82</c:v>
                </c:pt>
                <c:pt idx="291">
                  <c:v>82</c:v>
                </c:pt>
                <c:pt idx="292">
                  <c:v>83</c:v>
                </c:pt>
                <c:pt idx="293">
                  <c:v>82</c:v>
                </c:pt>
                <c:pt idx="294">
                  <c:v>82</c:v>
                </c:pt>
                <c:pt idx="295">
                  <c:v>82</c:v>
                </c:pt>
                <c:pt idx="296">
                  <c:v>82</c:v>
                </c:pt>
                <c:pt idx="297">
                  <c:v>82</c:v>
                </c:pt>
                <c:pt idx="298">
                  <c:v>83</c:v>
                </c:pt>
                <c:pt idx="299">
                  <c:v>83</c:v>
                </c:pt>
                <c:pt idx="300">
                  <c:v>84</c:v>
                </c:pt>
                <c:pt idx="301">
                  <c:v>84</c:v>
                </c:pt>
                <c:pt idx="302">
                  <c:v>84</c:v>
                </c:pt>
                <c:pt idx="303">
                  <c:v>85</c:v>
                </c:pt>
                <c:pt idx="304">
                  <c:v>85</c:v>
                </c:pt>
                <c:pt idx="305">
                  <c:v>85</c:v>
                </c:pt>
                <c:pt idx="306">
                  <c:v>85</c:v>
                </c:pt>
                <c:pt idx="307">
                  <c:v>85</c:v>
                </c:pt>
                <c:pt idx="308">
                  <c:v>85</c:v>
                </c:pt>
                <c:pt idx="309">
                  <c:v>85</c:v>
                </c:pt>
                <c:pt idx="310">
                  <c:v>85</c:v>
                </c:pt>
                <c:pt idx="311">
                  <c:v>86</c:v>
                </c:pt>
                <c:pt idx="312">
                  <c:v>86</c:v>
                </c:pt>
                <c:pt idx="313">
                  <c:v>87</c:v>
                </c:pt>
                <c:pt idx="314">
                  <c:v>86</c:v>
                </c:pt>
                <c:pt idx="315">
                  <c:v>86</c:v>
                </c:pt>
                <c:pt idx="316">
                  <c:v>87</c:v>
                </c:pt>
                <c:pt idx="317">
                  <c:v>84</c:v>
                </c:pt>
                <c:pt idx="318">
                  <c:v>83</c:v>
                </c:pt>
                <c:pt idx="319">
                  <c:v>83</c:v>
                </c:pt>
                <c:pt idx="320">
                  <c:v>84</c:v>
                </c:pt>
                <c:pt idx="321">
                  <c:v>85</c:v>
                </c:pt>
                <c:pt idx="322">
                  <c:v>85</c:v>
                </c:pt>
                <c:pt idx="323">
                  <c:v>85</c:v>
                </c:pt>
                <c:pt idx="324">
                  <c:v>85</c:v>
                </c:pt>
                <c:pt idx="325">
                  <c:v>85</c:v>
                </c:pt>
                <c:pt idx="326">
                  <c:v>86</c:v>
                </c:pt>
                <c:pt idx="327">
                  <c:v>86</c:v>
                </c:pt>
                <c:pt idx="328">
                  <c:v>86</c:v>
                </c:pt>
                <c:pt idx="329">
                  <c:v>86</c:v>
                </c:pt>
                <c:pt idx="330">
                  <c:v>86</c:v>
                </c:pt>
                <c:pt idx="331">
                  <c:v>86</c:v>
                </c:pt>
                <c:pt idx="332">
                  <c:v>85</c:v>
                </c:pt>
                <c:pt idx="333">
                  <c:v>84</c:v>
                </c:pt>
                <c:pt idx="334">
                  <c:v>84</c:v>
                </c:pt>
                <c:pt idx="335">
                  <c:v>82</c:v>
                </c:pt>
                <c:pt idx="336">
                  <c:v>81</c:v>
                </c:pt>
                <c:pt idx="337">
                  <c:v>80</c:v>
                </c:pt>
                <c:pt idx="338">
                  <c:v>78</c:v>
                </c:pt>
                <c:pt idx="339">
                  <c:v>77</c:v>
                </c:pt>
                <c:pt idx="340">
                  <c:v>72</c:v>
                </c:pt>
                <c:pt idx="341">
                  <c:v>68</c:v>
                </c:pt>
                <c:pt idx="342">
                  <c:v>66</c:v>
                </c:pt>
                <c:pt idx="343">
                  <c:v>65</c:v>
                </c:pt>
                <c:pt idx="344">
                  <c:v>64</c:v>
                </c:pt>
                <c:pt idx="345">
                  <c:v>62</c:v>
                </c:pt>
                <c:pt idx="346">
                  <c:v>60</c:v>
                </c:pt>
                <c:pt idx="347">
                  <c:v>57</c:v>
                </c:pt>
                <c:pt idx="348">
                  <c:v>57</c:v>
                </c:pt>
                <c:pt idx="349">
                  <c:v>55</c:v>
                </c:pt>
                <c:pt idx="350">
                  <c:v>54</c:v>
                </c:pt>
                <c:pt idx="351">
                  <c:v>54</c:v>
                </c:pt>
                <c:pt idx="352">
                  <c:v>52</c:v>
                </c:pt>
                <c:pt idx="353">
                  <c:v>49</c:v>
                </c:pt>
                <c:pt idx="354">
                  <c:v>49</c:v>
                </c:pt>
                <c:pt idx="355">
                  <c:v>53</c:v>
                </c:pt>
                <c:pt idx="356">
                  <c:v>54</c:v>
                </c:pt>
                <c:pt idx="357">
                  <c:v>55</c:v>
                </c:pt>
                <c:pt idx="358">
                  <c:v>55</c:v>
                </c:pt>
                <c:pt idx="359">
                  <c:v>56</c:v>
                </c:pt>
                <c:pt idx="360">
                  <c:v>57</c:v>
                </c:pt>
                <c:pt idx="361">
                  <c:v>57</c:v>
                </c:pt>
                <c:pt idx="362">
                  <c:v>59</c:v>
                </c:pt>
                <c:pt idx="363">
                  <c:v>60</c:v>
                </c:pt>
                <c:pt idx="364">
                  <c:v>60</c:v>
                </c:pt>
                <c:pt idx="365">
                  <c:v>61</c:v>
                </c:pt>
                <c:pt idx="366">
                  <c:v>61</c:v>
                </c:pt>
                <c:pt idx="367">
                  <c:v>63</c:v>
                </c:pt>
                <c:pt idx="368">
                  <c:v>62</c:v>
                </c:pt>
                <c:pt idx="369">
                  <c:v>62</c:v>
                </c:pt>
                <c:pt idx="370">
                  <c:v>63</c:v>
                </c:pt>
                <c:pt idx="371">
                  <c:v>63</c:v>
                </c:pt>
                <c:pt idx="372">
                  <c:v>63</c:v>
                </c:pt>
                <c:pt idx="373">
                  <c:v>62</c:v>
                </c:pt>
                <c:pt idx="374">
                  <c:v>63</c:v>
                </c:pt>
                <c:pt idx="375">
                  <c:v>64</c:v>
                </c:pt>
                <c:pt idx="376">
                  <c:v>65</c:v>
                </c:pt>
                <c:pt idx="377">
                  <c:v>65</c:v>
                </c:pt>
                <c:pt idx="378">
                  <c:v>63</c:v>
                </c:pt>
                <c:pt idx="379">
                  <c:v>62</c:v>
                </c:pt>
                <c:pt idx="380">
                  <c:v>64</c:v>
                </c:pt>
                <c:pt idx="381">
                  <c:v>65</c:v>
                </c:pt>
                <c:pt idx="382">
                  <c:v>65</c:v>
                </c:pt>
                <c:pt idx="383">
                  <c:v>65</c:v>
                </c:pt>
                <c:pt idx="384">
                  <c:v>65</c:v>
                </c:pt>
                <c:pt idx="385">
                  <c:v>66</c:v>
                </c:pt>
                <c:pt idx="386">
                  <c:v>67</c:v>
                </c:pt>
                <c:pt idx="387">
                  <c:v>67</c:v>
                </c:pt>
                <c:pt idx="388">
                  <c:v>67</c:v>
                </c:pt>
                <c:pt idx="389">
                  <c:v>67</c:v>
                </c:pt>
                <c:pt idx="390">
                  <c:v>67</c:v>
                </c:pt>
                <c:pt idx="391">
                  <c:v>67</c:v>
                </c:pt>
                <c:pt idx="392">
                  <c:v>67</c:v>
                </c:pt>
                <c:pt idx="393">
                  <c:v>68</c:v>
                </c:pt>
                <c:pt idx="394">
                  <c:v>68</c:v>
                </c:pt>
                <c:pt idx="395">
                  <c:v>68</c:v>
                </c:pt>
                <c:pt idx="396">
                  <c:v>68</c:v>
                </c:pt>
                <c:pt idx="397">
                  <c:v>67</c:v>
                </c:pt>
                <c:pt idx="398">
                  <c:v>66</c:v>
                </c:pt>
                <c:pt idx="399">
                  <c:v>67</c:v>
                </c:pt>
                <c:pt idx="400">
                  <c:v>67</c:v>
                </c:pt>
                <c:pt idx="401">
                  <c:v>66</c:v>
                </c:pt>
                <c:pt idx="402">
                  <c:v>66</c:v>
                </c:pt>
                <c:pt idx="403">
                  <c:v>68</c:v>
                </c:pt>
                <c:pt idx="404">
                  <c:v>69</c:v>
                </c:pt>
                <c:pt idx="405">
                  <c:v>69</c:v>
                </c:pt>
                <c:pt idx="406">
                  <c:v>69</c:v>
                </c:pt>
                <c:pt idx="407">
                  <c:v>71</c:v>
                </c:pt>
                <c:pt idx="408">
                  <c:v>71</c:v>
                </c:pt>
                <c:pt idx="409">
                  <c:v>73</c:v>
                </c:pt>
                <c:pt idx="410">
                  <c:v>74</c:v>
                </c:pt>
                <c:pt idx="411">
                  <c:v>75</c:v>
                </c:pt>
                <c:pt idx="412">
                  <c:v>75</c:v>
                </c:pt>
                <c:pt idx="413">
                  <c:v>76</c:v>
                </c:pt>
                <c:pt idx="414">
                  <c:v>77</c:v>
                </c:pt>
                <c:pt idx="415">
                  <c:v>77</c:v>
                </c:pt>
                <c:pt idx="416">
                  <c:v>78</c:v>
                </c:pt>
                <c:pt idx="417">
                  <c:v>79</c:v>
                </c:pt>
                <c:pt idx="418">
                  <c:v>79</c:v>
                </c:pt>
                <c:pt idx="419">
                  <c:v>79</c:v>
                </c:pt>
                <c:pt idx="420">
                  <c:v>79</c:v>
                </c:pt>
                <c:pt idx="421">
                  <c:v>80</c:v>
                </c:pt>
                <c:pt idx="422">
                  <c:v>81</c:v>
                </c:pt>
                <c:pt idx="423">
                  <c:v>81</c:v>
                </c:pt>
                <c:pt idx="424">
                  <c:v>82</c:v>
                </c:pt>
                <c:pt idx="425">
                  <c:v>82</c:v>
                </c:pt>
                <c:pt idx="426">
                  <c:v>82</c:v>
                </c:pt>
                <c:pt idx="427">
                  <c:v>83</c:v>
                </c:pt>
                <c:pt idx="428">
                  <c:v>83</c:v>
                </c:pt>
                <c:pt idx="429">
                  <c:v>84</c:v>
                </c:pt>
                <c:pt idx="430">
                  <c:v>84</c:v>
                </c:pt>
                <c:pt idx="431">
                  <c:v>84</c:v>
                </c:pt>
                <c:pt idx="432">
                  <c:v>84</c:v>
                </c:pt>
                <c:pt idx="433">
                  <c:v>84</c:v>
                </c:pt>
                <c:pt idx="434">
                  <c:v>83</c:v>
                </c:pt>
                <c:pt idx="435">
                  <c:v>83</c:v>
                </c:pt>
                <c:pt idx="436">
                  <c:v>83</c:v>
                </c:pt>
                <c:pt idx="437">
                  <c:v>83</c:v>
                </c:pt>
                <c:pt idx="438">
                  <c:v>82</c:v>
                </c:pt>
                <c:pt idx="439">
                  <c:v>82</c:v>
                </c:pt>
                <c:pt idx="440">
                  <c:v>82</c:v>
                </c:pt>
                <c:pt idx="441">
                  <c:v>82</c:v>
                </c:pt>
                <c:pt idx="442">
                  <c:v>82</c:v>
                </c:pt>
                <c:pt idx="443">
                  <c:v>82</c:v>
                </c:pt>
                <c:pt idx="444">
                  <c:v>81</c:v>
                </c:pt>
                <c:pt idx="445">
                  <c:v>81</c:v>
                </c:pt>
                <c:pt idx="446">
                  <c:v>81</c:v>
                </c:pt>
                <c:pt idx="447">
                  <c:v>82</c:v>
                </c:pt>
                <c:pt idx="448">
                  <c:v>81</c:v>
                </c:pt>
                <c:pt idx="449">
                  <c:v>81</c:v>
                </c:pt>
                <c:pt idx="450">
                  <c:v>81</c:v>
                </c:pt>
                <c:pt idx="451">
                  <c:v>82</c:v>
                </c:pt>
                <c:pt idx="452">
                  <c:v>82</c:v>
                </c:pt>
                <c:pt idx="453">
                  <c:v>82</c:v>
                </c:pt>
                <c:pt idx="454">
                  <c:v>82</c:v>
                </c:pt>
                <c:pt idx="455">
                  <c:v>83</c:v>
                </c:pt>
                <c:pt idx="456">
                  <c:v>83</c:v>
                </c:pt>
                <c:pt idx="457">
                  <c:v>83</c:v>
                </c:pt>
                <c:pt idx="458">
                  <c:v>84</c:v>
                </c:pt>
                <c:pt idx="459">
                  <c:v>85</c:v>
                </c:pt>
                <c:pt idx="460">
                  <c:v>85</c:v>
                </c:pt>
                <c:pt idx="461">
                  <c:v>85</c:v>
                </c:pt>
                <c:pt idx="462">
                  <c:v>86</c:v>
                </c:pt>
                <c:pt idx="463">
                  <c:v>85</c:v>
                </c:pt>
                <c:pt idx="464">
                  <c:v>86</c:v>
                </c:pt>
                <c:pt idx="465">
                  <c:v>87</c:v>
                </c:pt>
                <c:pt idx="466">
                  <c:v>86</c:v>
                </c:pt>
                <c:pt idx="467">
                  <c:v>86</c:v>
                </c:pt>
                <c:pt idx="468">
                  <c:v>87</c:v>
                </c:pt>
                <c:pt idx="469">
                  <c:v>86</c:v>
                </c:pt>
                <c:pt idx="470">
                  <c:v>86</c:v>
                </c:pt>
                <c:pt idx="471">
                  <c:v>86</c:v>
                </c:pt>
                <c:pt idx="472">
                  <c:v>85</c:v>
                </c:pt>
                <c:pt idx="473">
                  <c:v>85</c:v>
                </c:pt>
                <c:pt idx="474">
                  <c:v>84</c:v>
                </c:pt>
                <c:pt idx="475">
                  <c:v>83</c:v>
                </c:pt>
                <c:pt idx="476">
                  <c:v>82</c:v>
                </c:pt>
                <c:pt idx="477">
                  <c:v>82</c:v>
                </c:pt>
                <c:pt idx="478">
                  <c:v>81</c:v>
                </c:pt>
                <c:pt idx="479">
                  <c:v>80</c:v>
                </c:pt>
                <c:pt idx="480">
                  <c:v>79</c:v>
                </c:pt>
                <c:pt idx="481">
                  <c:v>78</c:v>
                </c:pt>
                <c:pt idx="482">
                  <c:v>77</c:v>
                </c:pt>
                <c:pt idx="483">
                  <c:v>76</c:v>
                </c:pt>
                <c:pt idx="484">
                  <c:v>74</c:v>
                </c:pt>
                <c:pt idx="485">
                  <c:v>72</c:v>
                </c:pt>
                <c:pt idx="486">
                  <c:v>70</c:v>
                </c:pt>
                <c:pt idx="487">
                  <c:v>67</c:v>
                </c:pt>
                <c:pt idx="488">
                  <c:v>64</c:v>
                </c:pt>
                <c:pt idx="489">
                  <c:v>59</c:v>
                </c:pt>
                <c:pt idx="490">
                  <c:v>56</c:v>
                </c:pt>
                <c:pt idx="491">
                  <c:v>57</c:v>
                </c:pt>
                <c:pt idx="492">
                  <c:v>55</c:v>
                </c:pt>
                <c:pt idx="493">
                  <c:v>58</c:v>
                </c:pt>
                <c:pt idx="494">
                  <c:v>60</c:v>
                </c:pt>
                <c:pt idx="495">
                  <c:v>61</c:v>
                </c:pt>
                <c:pt idx="496">
                  <c:v>60</c:v>
                </c:pt>
                <c:pt idx="497">
                  <c:v>60</c:v>
                </c:pt>
                <c:pt idx="498">
                  <c:v>61</c:v>
                </c:pt>
                <c:pt idx="499">
                  <c:v>60</c:v>
                </c:pt>
                <c:pt idx="500">
                  <c:v>61</c:v>
                </c:pt>
                <c:pt idx="501">
                  <c:v>60</c:v>
                </c:pt>
                <c:pt idx="502">
                  <c:v>60</c:v>
                </c:pt>
                <c:pt idx="503">
                  <c:v>59</c:v>
                </c:pt>
                <c:pt idx="504">
                  <c:v>58</c:v>
                </c:pt>
                <c:pt idx="505">
                  <c:v>59</c:v>
                </c:pt>
                <c:pt idx="506">
                  <c:v>58</c:v>
                </c:pt>
                <c:pt idx="507">
                  <c:v>59</c:v>
                </c:pt>
                <c:pt idx="508">
                  <c:v>57</c:v>
                </c:pt>
                <c:pt idx="509">
                  <c:v>57</c:v>
                </c:pt>
                <c:pt idx="510">
                  <c:v>56</c:v>
                </c:pt>
                <c:pt idx="511">
                  <c:v>53</c:v>
                </c:pt>
                <c:pt idx="512">
                  <c:v>53</c:v>
                </c:pt>
                <c:pt idx="513">
                  <c:v>54</c:v>
                </c:pt>
                <c:pt idx="514">
                  <c:v>54</c:v>
                </c:pt>
                <c:pt idx="515">
                  <c:v>54</c:v>
                </c:pt>
                <c:pt idx="516">
                  <c:v>54</c:v>
                </c:pt>
                <c:pt idx="517">
                  <c:v>55</c:v>
                </c:pt>
                <c:pt idx="518">
                  <c:v>56</c:v>
                </c:pt>
                <c:pt idx="519">
                  <c:v>57</c:v>
                </c:pt>
                <c:pt idx="520">
                  <c:v>58</c:v>
                </c:pt>
                <c:pt idx="521">
                  <c:v>59</c:v>
                </c:pt>
                <c:pt idx="522">
                  <c:v>60</c:v>
                </c:pt>
                <c:pt idx="523">
                  <c:v>61</c:v>
                </c:pt>
                <c:pt idx="524">
                  <c:v>61</c:v>
                </c:pt>
                <c:pt idx="525">
                  <c:v>62</c:v>
                </c:pt>
                <c:pt idx="526">
                  <c:v>62</c:v>
                </c:pt>
                <c:pt idx="527">
                  <c:v>61</c:v>
                </c:pt>
                <c:pt idx="528">
                  <c:v>61</c:v>
                </c:pt>
                <c:pt idx="529">
                  <c:v>60</c:v>
                </c:pt>
                <c:pt idx="530">
                  <c:v>59</c:v>
                </c:pt>
                <c:pt idx="531">
                  <c:v>59</c:v>
                </c:pt>
                <c:pt idx="532">
                  <c:v>59</c:v>
                </c:pt>
                <c:pt idx="533">
                  <c:v>59</c:v>
                </c:pt>
                <c:pt idx="534">
                  <c:v>60</c:v>
                </c:pt>
                <c:pt idx="535">
                  <c:v>60</c:v>
                </c:pt>
                <c:pt idx="536">
                  <c:v>58</c:v>
                </c:pt>
                <c:pt idx="537">
                  <c:v>56</c:v>
                </c:pt>
                <c:pt idx="538">
                  <c:v>56</c:v>
                </c:pt>
                <c:pt idx="539">
                  <c:v>56</c:v>
                </c:pt>
                <c:pt idx="540">
                  <c:v>57</c:v>
                </c:pt>
                <c:pt idx="541">
                  <c:v>57</c:v>
                </c:pt>
                <c:pt idx="542">
                  <c:v>58</c:v>
                </c:pt>
                <c:pt idx="543">
                  <c:v>59</c:v>
                </c:pt>
                <c:pt idx="544">
                  <c:v>60</c:v>
                </c:pt>
                <c:pt idx="545">
                  <c:v>61</c:v>
                </c:pt>
                <c:pt idx="546">
                  <c:v>61</c:v>
                </c:pt>
                <c:pt idx="547">
                  <c:v>62</c:v>
                </c:pt>
                <c:pt idx="548">
                  <c:v>63</c:v>
                </c:pt>
                <c:pt idx="549">
                  <c:v>64</c:v>
                </c:pt>
                <c:pt idx="550">
                  <c:v>65</c:v>
                </c:pt>
                <c:pt idx="551">
                  <c:v>65</c:v>
                </c:pt>
                <c:pt idx="552">
                  <c:v>66</c:v>
                </c:pt>
                <c:pt idx="553">
                  <c:v>66</c:v>
                </c:pt>
                <c:pt idx="554">
                  <c:v>67</c:v>
                </c:pt>
                <c:pt idx="555">
                  <c:v>68</c:v>
                </c:pt>
                <c:pt idx="556">
                  <c:v>70</c:v>
                </c:pt>
                <c:pt idx="557">
                  <c:v>71</c:v>
                </c:pt>
                <c:pt idx="558">
                  <c:v>72</c:v>
                </c:pt>
                <c:pt idx="559">
                  <c:v>74</c:v>
                </c:pt>
                <c:pt idx="560">
                  <c:v>75</c:v>
                </c:pt>
                <c:pt idx="561">
                  <c:v>76</c:v>
                </c:pt>
                <c:pt idx="562">
                  <c:v>77</c:v>
                </c:pt>
                <c:pt idx="563">
                  <c:v>78</c:v>
                </c:pt>
                <c:pt idx="564">
                  <c:v>79</c:v>
                </c:pt>
                <c:pt idx="565">
                  <c:v>80</c:v>
                </c:pt>
                <c:pt idx="566">
                  <c:v>80</c:v>
                </c:pt>
                <c:pt idx="567">
                  <c:v>81</c:v>
                </c:pt>
                <c:pt idx="568">
                  <c:v>81</c:v>
                </c:pt>
                <c:pt idx="569">
                  <c:v>82</c:v>
                </c:pt>
                <c:pt idx="570">
                  <c:v>82</c:v>
                </c:pt>
                <c:pt idx="571">
                  <c:v>83</c:v>
                </c:pt>
                <c:pt idx="572">
                  <c:v>83</c:v>
                </c:pt>
                <c:pt idx="573">
                  <c:v>83</c:v>
                </c:pt>
                <c:pt idx="574">
                  <c:v>83</c:v>
                </c:pt>
                <c:pt idx="575">
                  <c:v>84</c:v>
                </c:pt>
                <c:pt idx="576">
                  <c:v>84</c:v>
                </c:pt>
                <c:pt idx="577">
                  <c:v>84</c:v>
                </c:pt>
                <c:pt idx="578">
                  <c:v>86</c:v>
                </c:pt>
                <c:pt idx="579">
                  <c:v>86</c:v>
                </c:pt>
                <c:pt idx="580">
                  <c:v>86</c:v>
                </c:pt>
                <c:pt idx="581">
                  <c:v>86</c:v>
                </c:pt>
                <c:pt idx="582">
                  <c:v>87</c:v>
                </c:pt>
                <c:pt idx="583">
                  <c:v>87</c:v>
                </c:pt>
                <c:pt idx="584">
                  <c:v>87</c:v>
                </c:pt>
                <c:pt idx="585">
                  <c:v>88</c:v>
                </c:pt>
                <c:pt idx="586">
                  <c:v>89</c:v>
                </c:pt>
                <c:pt idx="587">
                  <c:v>88</c:v>
                </c:pt>
                <c:pt idx="588">
                  <c:v>89</c:v>
                </c:pt>
                <c:pt idx="589">
                  <c:v>89</c:v>
                </c:pt>
                <c:pt idx="590">
                  <c:v>89</c:v>
                </c:pt>
                <c:pt idx="591">
                  <c:v>90</c:v>
                </c:pt>
                <c:pt idx="592">
                  <c:v>90</c:v>
                </c:pt>
                <c:pt idx="593">
                  <c:v>90</c:v>
                </c:pt>
                <c:pt idx="594">
                  <c:v>89</c:v>
                </c:pt>
                <c:pt idx="595">
                  <c:v>89</c:v>
                </c:pt>
                <c:pt idx="596">
                  <c:v>89</c:v>
                </c:pt>
                <c:pt idx="597">
                  <c:v>88</c:v>
                </c:pt>
                <c:pt idx="598">
                  <c:v>88</c:v>
                </c:pt>
                <c:pt idx="599">
                  <c:v>87</c:v>
                </c:pt>
                <c:pt idx="600">
                  <c:v>88</c:v>
                </c:pt>
                <c:pt idx="601">
                  <c:v>88</c:v>
                </c:pt>
                <c:pt idx="602">
                  <c:v>88</c:v>
                </c:pt>
                <c:pt idx="603">
                  <c:v>88</c:v>
                </c:pt>
                <c:pt idx="604">
                  <c:v>88</c:v>
                </c:pt>
                <c:pt idx="605">
                  <c:v>89</c:v>
                </c:pt>
                <c:pt idx="606">
                  <c:v>90</c:v>
                </c:pt>
                <c:pt idx="607">
                  <c:v>90</c:v>
                </c:pt>
                <c:pt idx="608">
                  <c:v>91</c:v>
                </c:pt>
                <c:pt idx="609">
                  <c:v>90</c:v>
                </c:pt>
                <c:pt idx="610">
                  <c:v>90</c:v>
                </c:pt>
                <c:pt idx="611">
                  <c:v>91</c:v>
                </c:pt>
                <c:pt idx="612">
                  <c:v>91</c:v>
                </c:pt>
                <c:pt idx="613">
                  <c:v>91</c:v>
                </c:pt>
                <c:pt idx="614">
                  <c:v>91</c:v>
                </c:pt>
                <c:pt idx="615">
                  <c:v>91</c:v>
                </c:pt>
                <c:pt idx="616">
                  <c:v>92</c:v>
                </c:pt>
                <c:pt idx="617">
                  <c:v>91</c:v>
                </c:pt>
                <c:pt idx="618">
                  <c:v>91</c:v>
                </c:pt>
                <c:pt idx="619">
                  <c:v>90</c:v>
                </c:pt>
                <c:pt idx="620">
                  <c:v>88</c:v>
                </c:pt>
                <c:pt idx="621">
                  <c:v>86</c:v>
                </c:pt>
                <c:pt idx="622">
                  <c:v>85</c:v>
                </c:pt>
                <c:pt idx="623">
                  <c:v>84</c:v>
                </c:pt>
                <c:pt idx="624">
                  <c:v>83</c:v>
                </c:pt>
                <c:pt idx="625">
                  <c:v>82</c:v>
                </c:pt>
                <c:pt idx="626">
                  <c:v>81</c:v>
                </c:pt>
                <c:pt idx="627">
                  <c:v>80</c:v>
                </c:pt>
                <c:pt idx="628">
                  <c:v>78</c:v>
                </c:pt>
                <c:pt idx="629">
                  <c:v>76</c:v>
                </c:pt>
                <c:pt idx="630">
                  <c:v>74</c:v>
                </c:pt>
                <c:pt idx="631">
                  <c:v>72</c:v>
                </c:pt>
                <c:pt idx="632">
                  <c:v>70</c:v>
                </c:pt>
                <c:pt idx="633">
                  <c:v>68</c:v>
                </c:pt>
                <c:pt idx="634">
                  <c:v>65</c:v>
                </c:pt>
                <c:pt idx="635">
                  <c:v>62</c:v>
                </c:pt>
                <c:pt idx="636">
                  <c:v>61</c:v>
                </c:pt>
                <c:pt idx="637">
                  <c:v>61</c:v>
                </c:pt>
                <c:pt idx="638">
                  <c:v>59</c:v>
                </c:pt>
                <c:pt idx="639">
                  <c:v>56</c:v>
                </c:pt>
                <c:pt idx="640">
                  <c:v>55</c:v>
                </c:pt>
                <c:pt idx="641">
                  <c:v>55</c:v>
                </c:pt>
                <c:pt idx="642">
                  <c:v>54</c:v>
                </c:pt>
                <c:pt idx="643">
                  <c:v>53</c:v>
                </c:pt>
                <c:pt idx="644">
                  <c:v>52</c:v>
                </c:pt>
                <c:pt idx="645">
                  <c:v>49</c:v>
                </c:pt>
                <c:pt idx="646">
                  <c:v>47</c:v>
                </c:pt>
                <c:pt idx="647">
                  <c:v>49</c:v>
                </c:pt>
                <c:pt idx="648">
                  <c:v>48</c:v>
                </c:pt>
                <c:pt idx="649">
                  <c:v>48</c:v>
                </c:pt>
                <c:pt idx="650">
                  <c:v>47</c:v>
                </c:pt>
                <c:pt idx="651">
                  <c:v>44</c:v>
                </c:pt>
                <c:pt idx="652">
                  <c:v>44</c:v>
                </c:pt>
                <c:pt idx="653">
                  <c:v>45</c:v>
                </c:pt>
                <c:pt idx="654">
                  <c:v>47</c:v>
                </c:pt>
                <c:pt idx="655">
                  <c:v>46</c:v>
                </c:pt>
                <c:pt idx="656">
                  <c:v>45</c:v>
                </c:pt>
                <c:pt idx="657">
                  <c:v>42</c:v>
                </c:pt>
                <c:pt idx="658">
                  <c:v>42</c:v>
                </c:pt>
                <c:pt idx="659">
                  <c:v>43</c:v>
                </c:pt>
                <c:pt idx="660">
                  <c:v>41</c:v>
                </c:pt>
                <c:pt idx="661">
                  <c:v>41</c:v>
                </c:pt>
                <c:pt idx="662">
                  <c:v>39</c:v>
                </c:pt>
                <c:pt idx="663">
                  <c:v>40</c:v>
                </c:pt>
                <c:pt idx="664">
                  <c:v>43</c:v>
                </c:pt>
                <c:pt idx="665">
                  <c:v>44</c:v>
                </c:pt>
                <c:pt idx="666">
                  <c:v>46</c:v>
                </c:pt>
                <c:pt idx="667">
                  <c:v>46</c:v>
                </c:pt>
                <c:pt idx="668">
                  <c:v>46</c:v>
                </c:pt>
                <c:pt idx="669">
                  <c:v>49</c:v>
                </c:pt>
                <c:pt idx="670">
                  <c:v>53</c:v>
                </c:pt>
                <c:pt idx="671">
                  <c:v>57</c:v>
                </c:pt>
                <c:pt idx="672">
                  <c:v>59</c:v>
                </c:pt>
                <c:pt idx="673">
                  <c:v>61</c:v>
                </c:pt>
                <c:pt idx="674">
                  <c:v>59</c:v>
                </c:pt>
                <c:pt idx="675">
                  <c:v>59</c:v>
                </c:pt>
                <c:pt idx="676">
                  <c:v>57</c:v>
                </c:pt>
                <c:pt idx="677">
                  <c:v>56</c:v>
                </c:pt>
                <c:pt idx="678">
                  <c:v>58</c:v>
                </c:pt>
                <c:pt idx="679">
                  <c:v>58</c:v>
                </c:pt>
                <c:pt idx="680">
                  <c:v>58</c:v>
                </c:pt>
                <c:pt idx="681">
                  <c:v>58</c:v>
                </c:pt>
                <c:pt idx="682">
                  <c:v>59</c:v>
                </c:pt>
                <c:pt idx="683">
                  <c:v>60</c:v>
                </c:pt>
                <c:pt idx="684">
                  <c:v>60</c:v>
                </c:pt>
                <c:pt idx="685">
                  <c:v>61</c:v>
                </c:pt>
                <c:pt idx="686">
                  <c:v>61</c:v>
                </c:pt>
                <c:pt idx="687">
                  <c:v>61</c:v>
                </c:pt>
                <c:pt idx="688">
                  <c:v>60</c:v>
                </c:pt>
                <c:pt idx="689">
                  <c:v>61</c:v>
                </c:pt>
                <c:pt idx="690">
                  <c:v>62</c:v>
                </c:pt>
                <c:pt idx="691">
                  <c:v>63</c:v>
                </c:pt>
                <c:pt idx="692">
                  <c:v>63</c:v>
                </c:pt>
                <c:pt idx="693">
                  <c:v>66</c:v>
                </c:pt>
                <c:pt idx="694">
                  <c:v>68</c:v>
                </c:pt>
                <c:pt idx="695">
                  <c:v>71</c:v>
                </c:pt>
                <c:pt idx="696">
                  <c:v>73</c:v>
                </c:pt>
                <c:pt idx="697">
                  <c:v>74</c:v>
                </c:pt>
                <c:pt idx="698">
                  <c:v>74</c:v>
                </c:pt>
                <c:pt idx="699">
                  <c:v>76</c:v>
                </c:pt>
                <c:pt idx="700">
                  <c:v>77</c:v>
                </c:pt>
                <c:pt idx="701">
                  <c:v>78</c:v>
                </c:pt>
                <c:pt idx="702">
                  <c:v>79</c:v>
                </c:pt>
                <c:pt idx="703">
                  <c:v>80</c:v>
                </c:pt>
                <c:pt idx="704">
                  <c:v>79</c:v>
                </c:pt>
                <c:pt idx="705">
                  <c:v>79</c:v>
                </c:pt>
                <c:pt idx="706">
                  <c:v>78</c:v>
                </c:pt>
                <c:pt idx="707">
                  <c:v>79</c:v>
                </c:pt>
                <c:pt idx="708">
                  <c:v>79</c:v>
                </c:pt>
                <c:pt idx="709">
                  <c:v>79</c:v>
                </c:pt>
                <c:pt idx="710">
                  <c:v>80</c:v>
                </c:pt>
                <c:pt idx="711">
                  <c:v>82</c:v>
                </c:pt>
                <c:pt idx="712">
                  <c:v>82</c:v>
                </c:pt>
                <c:pt idx="713">
                  <c:v>81</c:v>
                </c:pt>
                <c:pt idx="714">
                  <c:v>80</c:v>
                </c:pt>
                <c:pt idx="715">
                  <c:v>81</c:v>
                </c:pt>
                <c:pt idx="716">
                  <c:v>82</c:v>
                </c:pt>
                <c:pt idx="717">
                  <c:v>83</c:v>
                </c:pt>
                <c:pt idx="718">
                  <c:v>82</c:v>
                </c:pt>
                <c:pt idx="719">
                  <c:v>82</c:v>
                </c:pt>
                <c:pt idx="720">
                  <c:v>84</c:v>
                </c:pt>
                <c:pt idx="721">
                  <c:v>84</c:v>
                </c:pt>
                <c:pt idx="722">
                  <c:v>85</c:v>
                </c:pt>
                <c:pt idx="723">
                  <c:v>86</c:v>
                </c:pt>
                <c:pt idx="724">
                  <c:v>86</c:v>
                </c:pt>
                <c:pt idx="725">
                  <c:v>86</c:v>
                </c:pt>
                <c:pt idx="726">
                  <c:v>87</c:v>
                </c:pt>
                <c:pt idx="727">
                  <c:v>89</c:v>
                </c:pt>
                <c:pt idx="728">
                  <c:v>87</c:v>
                </c:pt>
                <c:pt idx="729">
                  <c:v>88</c:v>
                </c:pt>
                <c:pt idx="730">
                  <c:v>89</c:v>
                </c:pt>
                <c:pt idx="731">
                  <c:v>90</c:v>
                </c:pt>
                <c:pt idx="732">
                  <c:v>90</c:v>
                </c:pt>
                <c:pt idx="733">
                  <c:v>89</c:v>
                </c:pt>
                <c:pt idx="734">
                  <c:v>91</c:v>
                </c:pt>
                <c:pt idx="735">
                  <c:v>92</c:v>
                </c:pt>
                <c:pt idx="736">
                  <c:v>92</c:v>
                </c:pt>
                <c:pt idx="737">
                  <c:v>93</c:v>
                </c:pt>
                <c:pt idx="738">
                  <c:v>93</c:v>
                </c:pt>
                <c:pt idx="739">
                  <c:v>93</c:v>
                </c:pt>
                <c:pt idx="740">
                  <c:v>93</c:v>
                </c:pt>
                <c:pt idx="741">
                  <c:v>93</c:v>
                </c:pt>
                <c:pt idx="742">
                  <c:v>93</c:v>
                </c:pt>
                <c:pt idx="743">
                  <c:v>92</c:v>
                </c:pt>
                <c:pt idx="744">
                  <c:v>90</c:v>
                </c:pt>
                <c:pt idx="745">
                  <c:v>89</c:v>
                </c:pt>
                <c:pt idx="746">
                  <c:v>89</c:v>
                </c:pt>
                <c:pt idx="747">
                  <c:v>89</c:v>
                </c:pt>
                <c:pt idx="748">
                  <c:v>89</c:v>
                </c:pt>
                <c:pt idx="749">
                  <c:v>89</c:v>
                </c:pt>
                <c:pt idx="750">
                  <c:v>88</c:v>
                </c:pt>
                <c:pt idx="751">
                  <c:v>88</c:v>
                </c:pt>
                <c:pt idx="752">
                  <c:v>88</c:v>
                </c:pt>
                <c:pt idx="753">
                  <c:v>87</c:v>
                </c:pt>
                <c:pt idx="754">
                  <c:v>87</c:v>
                </c:pt>
                <c:pt idx="755">
                  <c:v>87</c:v>
                </c:pt>
                <c:pt idx="756">
                  <c:v>87</c:v>
                </c:pt>
                <c:pt idx="757">
                  <c:v>87</c:v>
                </c:pt>
                <c:pt idx="758">
                  <c:v>87</c:v>
                </c:pt>
                <c:pt idx="759">
                  <c:v>86</c:v>
                </c:pt>
                <c:pt idx="760">
                  <c:v>87</c:v>
                </c:pt>
                <c:pt idx="761">
                  <c:v>86</c:v>
                </c:pt>
                <c:pt idx="762">
                  <c:v>86</c:v>
                </c:pt>
                <c:pt idx="763">
                  <c:v>86</c:v>
                </c:pt>
                <c:pt idx="764">
                  <c:v>85</c:v>
                </c:pt>
                <c:pt idx="765">
                  <c:v>84</c:v>
                </c:pt>
                <c:pt idx="766">
                  <c:v>83</c:v>
                </c:pt>
                <c:pt idx="767">
                  <c:v>82</c:v>
                </c:pt>
                <c:pt idx="768">
                  <c:v>80</c:v>
                </c:pt>
                <c:pt idx="769">
                  <c:v>79</c:v>
                </c:pt>
                <c:pt idx="770">
                  <c:v>78</c:v>
                </c:pt>
                <c:pt idx="771">
                  <c:v>77</c:v>
                </c:pt>
                <c:pt idx="772">
                  <c:v>75</c:v>
                </c:pt>
                <c:pt idx="773">
                  <c:v>75</c:v>
                </c:pt>
                <c:pt idx="774">
                  <c:v>74</c:v>
                </c:pt>
                <c:pt idx="775">
                  <c:v>73</c:v>
                </c:pt>
                <c:pt idx="776">
                  <c:v>71</c:v>
                </c:pt>
                <c:pt idx="777">
                  <c:v>69</c:v>
                </c:pt>
                <c:pt idx="778">
                  <c:v>65</c:v>
                </c:pt>
                <c:pt idx="779">
                  <c:v>60</c:v>
                </c:pt>
                <c:pt idx="780">
                  <c:v>57</c:v>
                </c:pt>
                <c:pt idx="781">
                  <c:v>57</c:v>
                </c:pt>
                <c:pt idx="782">
                  <c:v>52</c:v>
                </c:pt>
                <c:pt idx="783">
                  <c:v>52</c:v>
                </c:pt>
                <c:pt idx="784">
                  <c:v>50</c:v>
                </c:pt>
                <c:pt idx="785">
                  <c:v>48</c:v>
                </c:pt>
                <c:pt idx="786">
                  <c:v>46</c:v>
                </c:pt>
                <c:pt idx="787">
                  <c:v>45</c:v>
                </c:pt>
                <c:pt idx="788">
                  <c:v>48</c:v>
                </c:pt>
                <c:pt idx="789">
                  <c:v>48</c:v>
                </c:pt>
                <c:pt idx="790">
                  <c:v>46</c:v>
                </c:pt>
                <c:pt idx="791">
                  <c:v>45</c:v>
                </c:pt>
                <c:pt idx="792">
                  <c:v>44</c:v>
                </c:pt>
                <c:pt idx="793">
                  <c:v>45</c:v>
                </c:pt>
                <c:pt idx="794">
                  <c:v>45</c:v>
                </c:pt>
                <c:pt idx="795">
                  <c:v>42</c:v>
                </c:pt>
                <c:pt idx="796">
                  <c:v>41</c:v>
                </c:pt>
                <c:pt idx="797">
                  <c:v>39</c:v>
                </c:pt>
                <c:pt idx="798">
                  <c:v>35</c:v>
                </c:pt>
                <c:pt idx="799">
                  <c:v>36</c:v>
                </c:pt>
                <c:pt idx="800">
                  <c:v>35</c:v>
                </c:pt>
                <c:pt idx="801">
                  <c:v>36</c:v>
                </c:pt>
                <c:pt idx="802">
                  <c:v>35</c:v>
                </c:pt>
                <c:pt idx="803">
                  <c:v>32</c:v>
                </c:pt>
                <c:pt idx="804">
                  <c:v>33</c:v>
                </c:pt>
                <c:pt idx="805">
                  <c:v>34</c:v>
                </c:pt>
                <c:pt idx="806">
                  <c:v>34</c:v>
                </c:pt>
                <c:pt idx="807">
                  <c:v>34</c:v>
                </c:pt>
                <c:pt idx="808">
                  <c:v>33</c:v>
                </c:pt>
                <c:pt idx="809">
                  <c:v>33</c:v>
                </c:pt>
                <c:pt idx="810">
                  <c:v>35</c:v>
                </c:pt>
                <c:pt idx="811">
                  <c:v>35</c:v>
                </c:pt>
                <c:pt idx="812">
                  <c:v>34</c:v>
                </c:pt>
                <c:pt idx="813">
                  <c:v>34</c:v>
                </c:pt>
                <c:pt idx="814">
                  <c:v>35</c:v>
                </c:pt>
                <c:pt idx="815">
                  <c:v>38</c:v>
                </c:pt>
                <c:pt idx="816">
                  <c:v>41</c:v>
                </c:pt>
                <c:pt idx="817">
                  <c:v>42</c:v>
                </c:pt>
                <c:pt idx="818">
                  <c:v>41</c:v>
                </c:pt>
                <c:pt idx="819">
                  <c:v>44</c:v>
                </c:pt>
                <c:pt idx="820">
                  <c:v>45</c:v>
                </c:pt>
                <c:pt idx="821">
                  <c:v>46</c:v>
                </c:pt>
                <c:pt idx="822">
                  <c:v>47</c:v>
                </c:pt>
                <c:pt idx="823">
                  <c:v>47</c:v>
                </c:pt>
                <c:pt idx="824">
                  <c:v>47</c:v>
                </c:pt>
                <c:pt idx="825">
                  <c:v>47</c:v>
                </c:pt>
                <c:pt idx="826">
                  <c:v>49</c:v>
                </c:pt>
                <c:pt idx="827">
                  <c:v>49</c:v>
                </c:pt>
                <c:pt idx="828">
                  <c:v>49</c:v>
                </c:pt>
                <c:pt idx="829">
                  <c:v>48</c:v>
                </c:pt>
                <c:pt idx="830">
                  <c:v>48</c:v>
                </c:pt>
                <c:pt idx="831">
                  <c:v>51</c:v>
                </c:pt>
                <c:pt idx="832">
                  <c:v>55</c:v>
                </c:pt>
                <c:pt idx="833">
                  <c:v>54</c:v>
                </c:pt>
                <c:pt idx="834">
                  <c:v>57</c:v>
                </c:pt>
                <c:pt idx="835">
                  <c:v>58</c:v>
                </c:pt>
                <c:pt idx="836">
                  <c:v>58</c:v>
                </c:pt>
                <c:pt idx="837">
                  <c:v>60</c:v>
                </c:pt>
                <c:pt idx="838">
                  <c:v>61</c:v>
                </c:pt>
                <c:pt idx="839">
                  <c:v>62</c:v>
                </c:pt>
                <c:pt idx="840">
                  <c:v>64</c:v>
                </c:pt>
                <c:pt idx="841">
                  <c:v>64</c:v>
                </c:pt>
                <c:pt idx="842">
                  <c:v>64</c:v>
                </c:pt>
                <c:pt idx="843">
                  <c:v>65</c:v>
                </c:pt>
                <c:pt idx="844">
                  <c:v>66</c:v>
                </c:pt>
                <c:pt idx="845">
                  <c:v>67</c:v>
                </c:pt>
                <c:pt idx="846">
                  <c:v>68</c:v>
                </c:pt>
                <c:pt idx="847">
                  <c:v>69</c:v>
                </c:pt>
                <c:pt idx="848">
                  <c:v>70</c:v>
                </c:pt>
                <c:pt idx="849">
                  <c:v>69</c:v>
                </c:pt>
                <c:pt idx="850">
                  <c:v>69</c:v>
                </c:pt>
                <c:pt idx="851">
                  <c:v>70</c:v>
                </c:pt>
                <c:pt idx="852">
                  <c:v>69</c:v>
                </c:pt>
                <c:pt idx="853">
                  <c:v>70</c:v>
                </c:pt>
                <c:pt idx="854">
                  <c:v>71</c:v>
                </c:pt>
                <c:pt idx="855">
                  <c:v>71</c:v>
                </c:pt>
                <c:pt idx="856">
                  <c:v>70</c:v>
                </c:pt>
                <c:pt idx="857">
                  <c:v>70</c:v>
                </c:pt>
                <c:pt idx="858">
                  <c:v>70</c:v>
                </c:pt>
                <c:pt idx="859">
                  <c:v>71</c:v>
                </c:pt>
                <c:pt idx="860">
                  <c:v>72</c:v>
                </c:pt>
                <c:pt idx="861">
                  <c:v>72</c:v>
                </c:pt>
                <c:pt idx="862">
                  <c:v>73</c:v>
                </c:pt>
                <c:pt idx="863">
                  <c:v>73</c:v>
                </c:pt>
                <c:pt idx="864">
                  <c:v>73</c:v>
                </c:pt>
                <c:pt idx="865">
                  <c:v>73</c:v>
                </c:pt>
                <c:pt idx="866">
                  <c:v>73</c:v>
                </c:pt>
                <c:pt idx="867">
                  <c:v>73</c:v>
                </c:pt>
                <c:pt idx="868">
                  <c:v>74</c:v>
                </c:pt>
                <c:pt idx="869">
                  <c:v>73</c:v>
                </c:pt>
                <c:pt idx="870">
                  <c:v>74</c:v>
                </c:pt>
                <c:pt idx="871">
                  <c:v>73</c:v>
                </c:pt>
                <c:pt idx="872">
                  <c:v>74</c:v>
                </c:pt>
                <c:pt idx="873">
                  <c:v>75</c:v>
                </c:pt>
                <c:pt idx="874">
                  <c:v>75</c:v>
                </c:pt>
                <c:pt idx="875">
                  <c:v>76</c:v>
                </c:pt>
                <c:pt idx="876">
                  <c:v>76</c:v>
                </c:pt>
                <c:pt idx="877">
                  <c:v>76</c:v>
                </c:pt>
                <c:pt idx="878">
                  <c:v>77</c:v>
                </c:pt>
                <c:pt idx="879">
                  <c:v>77</c:v>
                </c:pt>
                <c:pt idx="880">
                  <c:v>78</c:v>
                </c:pt>
                <c:pt idx="881">
                  <c:v>79</c:v>
                </c:pt>
                <c:pt idx="882">
                  <c:v>80</c:v>
                </c:pt>
                <c:pt idx="883">
                  <c:v>80</c:v>
                </c:pt>
                <c:pt idx="884">
                  <c:v>80</c:v>
                </c:pt>
                <c:pt idx="885">
                  <c:v>81</c:v>
                </c:pt>
                <c:pt idx="886">
                  <c:v>81</c:v>
                </c:pt>
                <c:pt idx="887">
                  <c:v>82</c:v>
                </c:pt>
                <c:pt idx="888">
                  <c:v>82</c:v>
                </c:pt>
                <c:pt idx="889">
                  <c:v>83</c:v>
                </c:pt>
                <c:pt idx="890">
                  <c:v>82</c:v>
                </c:pt>
                <c:pt idx="891">
                  <c:v>83</c:v>
                </c:pt>
                <c:pt idx="892">
                  <c:v>83</c:v>
                </c:pt>
                <c:pt idx="893">
                  <c:v>83</c:v>
                </c:pt>
                <c:pt idx="894">
                  <c:v>83</c:v>
                </c:pt>
                <c:pt idx="895">
                  <c:v>82</c:v>
                </c:pt>
                <c:pt idx="896">
                  <c:v>83</c:v>
                </c:pt>
                <c:pt idx="897">
                  <c:v>83</c:v>
                </c:pt>
                <c:pt idx="898">
                  <c:v>82</c:v>
                </c:pt>
                <c:pt idx="899">
                  <c:v>82</c:v>
                </c:pt>
                <c:pt idx="900">
                  <c:v>82</c:v>
                </c:pt>
                <c:pt idx="901">
                  <c:v>83</c:v>
                </c:pt>
                <c:pt idx="902">
                  <c:v>83</c:v>
                </c:pt>
                <c:pt idx="903">
                  <c:v>83</c:v>
                </c:pt>
                <c:pt idx="904">
                  <c:v>83</c:v>
                </c:pt>
                <c:pt idx="905">
                  <c:v>82</c:v>
                </c:pt>
                <c:pt idx="906">
                  <c:v>79</c:v>
                </c:pt>
                <c:pt idx="907">
                  <c:v>76</c:v>
                </c:pt>
                <c:pt idx="908">
                  <c:v>73</c:v>
                </c:pt>
                <c:pt idx="909">
                  <c:v>71</c:v>
                </c:pt>
                <c:pt idx="910">
                  <c:v>70</c:v>
                </c:pt>
                <c:pt idx="911">
                  <c:v>69</c:v>
                </c:pt>
                <c:pt idx="912">
                  <c:v>70</c:v>
                </c:pt>
                <c:pt idx="913">
                  <c:v>70</c:v>
                </c:pt>
                <c:pt idx="914">
                  <c:v>70</c:v>
                </c:pt>
                <c:pt idx="915">
                  <c:v>68</c:v>
                </c:pt>
                <c:pt idx="916">
                  <c:v>66</c:v>
                </c:pt>
                <c:pt idx="917">
                  <c:v>65</c:v>
                </c:pt>
                <c:pt idx="918">
                  <c:v>65</c:v>
                </c:pt>
                <c:pt idx="919">
                  <c:v>65</c:v>
                </c:pt>
                <c:pt idx="920">
                  <c:v>64</c:v>
                </c:pt>
                <c:pt idx="921">
                  <c:v>62</c:v>
                </c:pt>
                <c:pt idx="922">
                  <c:v>58</c:v>
                </c:pt>
                <c:pt idx="923">
                  <c:v>57</c:v>
                </c:pt>
                <c:pt idx="924">
                  <c:v>57</c:v>
                </c:pt>
                <c:pt idx="925">
                  <c:v>57</c:v>
                </c:pt>
                <c:pt idx="926">
                  <c:v>57</c:v>
                </c:pt>
                <c:pt idx="927">
                  <c:v>56</c:v>
                </c:pt>
                <c:pt idx="928">
                  <c:v>51</c:v>
                </c:pt>
                <c:pt idx="929">
                  <c:v>51</c:v>
                </c:pt>
                <c:pt idx="930">
                  <c:v>51</c:v>
                </c:pt>
                <c:pt idx="931">
                  <c:v>54</c:v>
                </c:pt>
                <c:pt idx="932">
                  <c:v>53</c:v>
                </c:pt>
                <c:pt idx="933">
                  <c:v>52</c:v>
                </c:pt>
                <c:pt idx="934">
                  <c:v>53</c:v>
                </c:pt>
                <c:pt idx="935">
                  <c:v>54</c:v>
                </c:pt>
                <c:pt idx="936">
                  <c:v>54</c:v>
                </c:pt>
                <c:pt idx="937">
                  <c:v>54</c:v>
                </c:pt>
                <c:pt idx="938">
                  <c:v>51</c:v>
                </c:pt>
                <c:pt idx="939">
                  <c:v>50</c:v>
                </c:pt>
                <c:pt idx="940">
                  <c:v>50</c:v>
                </c:pt>
                <c:pt idx="941">
                  <c:v>50</c:v>
                </c:pt>
                <c:pt idx="942">
                  <c:v>50</c:v>
                </c:pt>
                <c:pt idx="943">
                  <c:v>50</c:v>
                </c:pt>
                <c:pt idx="944">
                  <c:v>51</c:v>
                </c:pt>
                <c:pt idx="945">
                  <c:v>51</c:v>
                </c:pt>
                <c:pt idx="946">
                  <c:v>53</c:v>
                </c:pt>
                <c:pt idx="947">
                  <c:v>51</c:v>
                </c:pt>
                <c:pt idx="948">
                  <c:v>51</c:v>
                </c:pt>
                <c:pt idx="949">
                  <c:v>53</c:v>
                </c:pt>
                <c:pt idx="950">
                  <c:v>51</c:v>
                </c:pt>
                <c:pt idx="951">
                  <c:v>53</c:v>
                </c:pt>
                <c:pt idx="952">
                  <c:v>52</c:v>
                </c:pt>
                <c:pt idx="953">
                  <c:v>54</c:v>
                </c:pt>
                <c:pt idx="954">
                  <c:v>53</c:v>
                </c:pt>
                <c:pt idx="955">
                  <c:v>53</c:v>
                </c:pt>
                <c:pt idx="956">
                  <c:v>53</c:v>
                </c:pt>
                <c:pt idx="957">
                  <c:v>53</c:v>
                </c:pt>
                <c:pt idx="958">
                  <c:v>52</c:v>
                </c:pt>
                <c:pt idx="959">
                  <c:v>55</c:v>
                </c:pt>
                <c:pt idx="960">
                  <c:v>56</c:v>
                </c:pt>
                <c:pt idx="961">
                  <c:v>56</c:v>
                </c:pt>
                <c:pt idx="962">
                  <c:v>54</c:v>
                </c:pt>
                <c:pt idx="963">
                  <c:v>54</c:v>
                </c:pt>
                <c:pt idx="964">
                  <c:v>55</c:v>
                </c:pt>
                <c:pt idx="965">
                  <c:v>56</c:v>
                </c:pt>
                <c:pt idx="966">
                  <c:v>56</c:v>
                </c:pt>
                <c:pt idx="967">
                  <c:v>55</c:v>
                </c:pt>
                <c:pt idx="968">
                  <c:v>56</c:v>
                </c:pt>
                <c:pt idx="969">
                  <c:v>56</c:v>
                </c:pt>
                <c:pt idx="970">
                  <c:v>59</c:v>
                </c:pt>
                <c:pt idx="971">
                  <c:v>59</c:v>
                </c:pt>
                <c:pt idx="972">
                  <c:v>58</c:v>
                </c:pt>
                <c:pt idx="973">
                  <c:v>59</c:v>
                </c:pt>
                <c:pt idx="974">
                  <c:v>61</c:v>
                </c:pt>
                <c:pt idx="975">
                  <c:v>62</c:v>
                </c:pt>
                <c:pt idx="976">
                  <c:v>61</c:v>
                </c:pt>
                <c:pt idx="977">
                  <c:v>63</c:v>
                </c:pt>
                <c:pt idx="978">
                  <c:v>64</c:v>
                </c:pt>
                <c:pt idx="979">
                  <c:v>64</c:v>
                </c:pt>
                <c:pt idx="980">
                  <c:v>64</c:v>
                </c:pt>
                <c:pt idx="981">
                  <c:v>65</c:v>
                </c:pt>
                <c:pt idx="982">
                  <c:v>65</c:v>
                </c:pt>
                <c:pt idx="983">
                  <c:v>65</c:v>
                </c:pt>
                <c:pt idx="984">
                  <c:v>65</c:v>
                </c:pt>
                <c:pt idx="985">
                  <c:v>65</c:v>
                </c:pt>
                <c:pt idx="986">
                  <c:v>65</c:v>
                </c:pt>
                <c:pt idx="987">
                  <c:v>64</c:v>
                </c:pt>
                <c:pt idx="988">
                  <c:v>63</c:v>
                </c:pt>
                <c:pt idx="989">
                  <c:v>64</c:v>
                </c:pt>
                <c:pt idx="990">
                  <c:v>64</c:v>
                </c:pt>
                <c:pt idx="991">
                  <c:v>62</c:v>
                </c:pt>
                <c:pt idx="992">
                  <c:v>63</c:v>
                </c:pt>
                <c:pt idx="993">
                  <c:v>64</c:v>
                </c:pt>
                <c:pt idx="994">
                  <c:v>64</c:v>
                </c:pt>
                <c:pt idx="995">
                  <c:v>62</c:v>
                </c:pt>
                <c:pt idx="996">
                  <c:v>62</c:v>
                </c:pt>
                <c:pt idx="997">
                  <c:v>62</c:v>
                </c:pt>
                <c:pt idx="998">
                  <c:v>63</c:v>
                </c:pt>
                <c:pt idx="999">
                  <c:v>62</c:v>
                </c:pt>
                <c:pt idx="1000">
                  <c:v>62</c:v>
                </c:pt>
                <c:pt idx="1001">
                  <c:v>62</c:v>
                </c:pt>
                <c:pt idx="1002">
                  <c:v>63</c:v>
                </c:pt>
                <c:pt idx="1003">
                  <c:v>64</c:v>
                </c:pt>
                <c:pt idx="1004">
                  <c:v>65</c:v>
                </c:pt>
                <c:pt idx="1005">
                  <c:v>64</c:v>
                </c:pt>
                <c:pt idx="1006">
                  <c:v>64</c:v>
                </c:pt>
                <c:pt idx="1007">
                  <c:v>64</c:v>
                </c:pt>
                <c:pt idx="1008">
                  <c:v>64</c:v>
                </c:pt>
                <c:pt idx="1009">
                  <c:v>62</c:v>
                </c:pt>
                <c:pt idx="1010">
                  <c:v>62</c:v>
                </c:pt>
                <c:pt idx="1011">
                  <c:v>63</c:v>
                </c:pt>
                <c:pt idx="1012">
                  <c:v>64</c:v>
                </c:pt>
                <c:pt idx="1013">
                  <c:v>65</c:v>
                </c:pt>
                <c:pt idx="1014">
                  <c:v>66</c:v>
                </c:pt>
                <c:pt idx="1015">
                  <c:v>66</c:v>
                </c:pt>
                <c:pt idx="1016">
                  <c:v>66</c:v>
                </c:pt>
                <c:pt idx="1017">
                  <c:v>66</c:v>
                </c:pt>
                <c:pt idx="1018">
                  <c:v>66</c:v>
                </c:pt>
                <c:pt idx="1019">
                  <c:v>66</c:v>
                </c:pt>
                <c:pt idx="1020">
                  <c:v>66</c:v>
                </c:pt>
                <c:pt idx="1021">
                  <c:v>66</c:v>
                </c:pt>
                <c:pt idx="1022">
                  <c:v>66</c:v>
                </c:pt>
                <c:pt idx="1023">
                  <c:v>65</c:v>
                </c:pt>
                <c:pt idx="1024">
                  <c:v>65</c:v>
                </c:pt>
                <c:pt idx="1025">
                  <c:v>66</c:v>
                </c:pt>
                <c:pt idx="1026">
                  <c:v>66</c:v>
                </c:pt>
                <c:pt idx="1027">
                  <c:v>66</c:v>
                </c:pt>
                <c:pt idx="1028">
                  <c:v>66</c:v>
                </c:pt>
                <c:pt idx="1029">
                  <c:v>66</c:v>
                </c:pt>
                <c:pt idx="1030">
                  <c:v>67</c:v>
                </c:pt>
                <c:pt idx="1031">
                  <c:v>67</c:v>
                </c:pt>
                <c:pt idx="1032">
                  <c:v>67</c:v>
                </c:pt>
                <c:pt idx="1033">
                  <c:v>68</c:v>
                </c:pt>
                <c:pt idx="1034">
                  <c:v>68</c:v>
                </c:pt>
                <c:pt idx="1035">
                  <c:v>69</c:v>
                </c:pt>
                <c:pt idx="1036">
                  <c:v>70</c:v>
                </c:pt>
                <c:pt idx="1037">
                  <c:v>69</c:v>
                </c:pt>
                <c:pt idx="1038">
                  <c:v>69</c:v>
                </c:pt>
                <c:pt idx="1039">
                  <c:v>68</c:v>
                </c:pt>
                <c:pt idx="1040">
                  <c:v>67</c:v>
                </c:pt>
                <c:pt idx="1041">
                  <c:v>68</c:v>
                </c:pt>
                <c:pt idx="1042">
                  <c:v>68</c:v>
                </c:pt>
                <c:pt idx="1043">
                  <c:v>69</c:v>
                </c:pt>
                <c:pt idx="1044">
                  <c:v>70</c:v>
                </c:pt>
                <c:pt idx="1045">
                  <c:v>71</c:v>
                </c:pt>
                <c:pt idx="1046">
                  <c:v>73</c:v>
                </c:pt>
                <c:pt idx="1047">
                  <c:v>73</c:v>
                </c:pt>
                <c:pt idx="1048">
                  <c:v>73</c:v>
                </c:pt>
                <c:pt idx="1049">
                  <c:v>73</c:v>
                </c:pt>
                <c:pt idx="1050">
                  <c:v>71</c:v>
                </c:pt>
                <c:pt idx="1051">
                  <c:v>70</c:v>
                </c:pt>
                <c:pt idx="1052">
                  <c:v>68</c:v>
                </c:pt>
                <c:pt idx="1053">
                  <c:v>66</c:v>
                </c:pt>
                <c:pt idx="1054">
                  <c:v>65</c:v>
                </c:pt>
                <c:pt idx="1055">
                  <c:v>62</c:v>
                </c:pt>
                <c:pt idx="1056">
                  <c:v>59</c:v>
                </c:pt>
                <c:pt idx="1057">
                  <c:v>56</c:v>
                </c:pt>
                <c:pt idx="1058">
                  <c:v>55</c:v>
                </c:pt>
                <c:pt idx="1059">
                  <c:v>54</c:v>
                </c:pt>
                <c:pt idx="1060">
                  <c:v>54</c:v>
                </c:pt>
                <c:pt idx="1061">
                  <c:v>55</c:v>
                </c:pt>
                <c:pt idx="1062">
                  <c:v>53</c:v>
                </c:pt>
                <c:pt idx="1063">
                  <c:v>52</c:v>
                </c:pt>
                <c:pt idx="1064">
                  <c:v>51</c:v>
                </c:pt>
                <c:pt idx="1065">
                  <c:v>52</c:v>
                </c:pt>
                <c:pt idx="1066">
                  <c:v>55</c:v>
                </c:pt>
                <c:pt idx="1067">
                  <c:v>56</c:v>
                </c:pt>
                <c:pt idx="1068">
                  <c:v>54</c:v>
                </c:pt>
                <c:pt idx="1069">
                  <c:v>53</c:v>
                </c:pt>
                <c:pt idx="1070">
                  <c:v>52</c:v>
                </c:pt>
                <c:pt idx="1071">
                  <c:v>51</c:v>
                </c:pt>
                <c:pt idx="1072">
                  <c:v>50</c:v>
                </c:pt>
                <c:pt idx="1073">
                  <c:v>51</c:v>
                </c:pt>
                <c:pt idx="1074">
                  <c:v>50</c:v>
                </c:pt>
                <c:pt idx="1075">
                  <c:v>49</c:v>
                </c:pt>
                <c:pt idx="1076">
                  <c:v>51</c:v>
                </c:pt>
                <c:pt idx="1077">
                  <c:v>50</c:v>
                </c:pt>
                <c:pt idx="1078">
                  <c:v>49</c:v>
                </c:pt>
                <c:pt idx="1079">
                  <c:v>49</c:v>
                </c:pt>
                <c:pt idx="1080">
                  <c:v>48</c:v>
                </c:pt>
                <c:pt idx="1081">
                  <c:v>49</c:v>
                </c:pt>
                <c:pt idx="1082">
                  <c:v>48</c:v>
                </c:pt>
                <c:pt idx="1083">
                  <c:v>48</c:v>
                </c:pt>
                <c:pt idx="1084">
                  <c:v>46</c:v>
                </c:pt>
                <c:pt idx="1085">
                  <c:v>46</c:v>
                </c:pt>
                <c:pt idx="1086">
                  <c:v>47</c:v>
                </c:pt>
                <c:pt idx="1087">
                  <c:v>50</c:v>
                </c:pt>
                <c:pt idx="1088">
                  <c:v>52</c:v>
                </c:pt>
                <c:pt idx="1089">
                  <c:v>53</c:v>
                </c:pt>
                <c:pt idx="1090">
                  <c:v>53</c:v>
                </c:pt>
                <c:pt idx="1091">
                  <c:v>54</c:v>
                </c:pt>
                <c:pt idx="1092">
                  <c:v>53</c:v>
                </c:pt>
                <c:pt idx="1093">
                  <c:v>51</c:v>
                </c:pt>
                <c:pt idx="1094">
                  <c:v>51</c:v>
                </c:pt>
                <c:pt idx="1095">
                  <c:v>50</c:v>
                </c:pt>
                <c:pt idx="1096">
                  <c:v>51</c:v>
                </c:pt>
                <c:pt idx="1097">
                  <c:v>52</c:v>
                </c:pt>
                <c:pt idx="1098">
                  <c:v>53</c:v>
                </c:pt>
                <c:pt idx="1099">
                  <c:v>54</c:v>
                </c:pt>
                <c:pt idx="1100">
                  <c:v>53</c:v>
                </c:pt>
                <c:pt idx="1101">
                  <c:v>52</c:v>
                </c:pt>
                <c:pt idx="1102">
                  <c:v>52</c:v>
                </c:pt>
                <c:pt idx="1103">
                  <c:v>52</c:v>
                </c:pt>
                <c:pt idx="1104">
                  <c:v>52</c:v>
                </c:pt>
                <c:pt idx="1105">
                  <c:v>52</c:v>
                </c:pt>
                <c:pt idx="1106">
                  <c:v>53</c:v>
                </c:pt>
                <c:pt idx="1107">
                  <c:v>53</c:v>
                </c:pt>
                <c:pt idx="1108">
                  <c:v>53</c:v>
                </c:pt>
                <c:pt idx="1109">
                  <c:v>53</c:v>
                </c:pt>
                <c:pt idx="1110">
                  <c:v>55</c:v>
                </c:pt>
                <c:pt idx="1111">
                  <c:v>54</c:v>
                </c:pt>
                <c:pt idx="1112">
                  <c:v>56</c:v>
                </c:pt>
                <c:pt idx="1113">
                  <c:v>57</c:v>
                </c:pt>
                <c:pt idx="1114">
                  <c:v>56</c:v>
                </c:pt>
                <c:pt idx="1115">
                  <c:v>55</c:v>
                </c:pt>
                <c:pt idx="1116">
                  <c:v>57</c:v>
                </c:pt>
                <c:pt idx="1117">
                  <c:v>59</c:v>
                </c:pt>
                <c:pt idx="1118">
                  <c:v>58</c:v>
                </c:pt>
                <c:pt idx="1119">
                  <c:v>58</c:v>
                </c:pt>
                <c:pt idx="1120">
                  <c:v>59</c:v>
                </c:pt>
                <c:pt idx="1121">
                  <c:v>60</c:v>
                </c:pt>
                <c:pt idx="1122">
                  <c:v>61</c:v>
                </c:pt>
                <c:pt idx="1123">
                  <c:v>62</c:v>
                </c:pt>
                <c:pt idx="1124">
                  <c:v>61</c:v>
                </c:pt>
                <c:pt idx="1125">
                  <c:v>61</c:v>
                </c:pt>
                <c:pt idx="1126">
                  <c:v>61</c:v>
                </c:pt>
                <c:pt idx="1127">
                  <c:v>61</c:v>
                </c:pt>
                <c:pt idx="1128">
                  <c:v>61</c:v>
                </c:pt>
                <c:pt idx="1129">
                  <c:v>62</c:v>
                </c:pt>
                <c:pt idx="1130">
                  <c:v>62</c:v>
                </c:pt>
                <c:pt idx="1131">
                  <c:v>61</c:v>
                </c:pt>
                <c:pt idx="1132">
                  <c:v>62</c:v>
                </c:pt>
                <c:pt idx="1133">
                  <c:v>61</c:v>
                </c:pt>
                <c:pt idx="1134">
                  <c:v>61</c:v>
                </c:pt>
                <c:pt idx="1135">
                  <c:v>62</c:v>
                </c:pt>
                <c:pt idx="1136">
                  <c:v>62</c:v>
                </c:pt>
                <c:pt idx="1137">
                  <c:v>62</c:v>
                </c:pt>
                <c:pt idx="1138">
                  <c:v>61</c:v>
                </c:pt>
                <c:pt idx="1139">
                  <c:v>61</c:v>
                </c:pt>
                <c:pt idx="1140">
                  <c:v>62</c:v>
                </c:pt>
                <c:pt idx="1141">
                  <c:v>62</c:v>
                </c:pt>
                <c:pt idx="1142">
                  <c:v>61</c:v>
                </c:pt>
                <c:pt idx="1143">
                  <c:v>62</c:v>
                </c:pt>
                <c:pt idx="1144">
                  <c:v>63</c:v>
                </c:pt>
                <c:pt idx="1145">
                  <c:v>63</c:v>
                </c:pt>
                <c:pt idx="1146">
                  <c:v>62</c:v>
                </c:pt>
                <c:pt idx="1147">
                  <c:v>63</c:v>
                </c:pt>
                <c:pt idx="1148">
                  <c:v>65</c:v>
                </c:pt>
                <c:pt idx="1149">
                  <c:v>65</c:v>
                </c:pt>
                <c:pt idx="1150">
                  <c:v>64</c:v>
                </c:pt>
                <c:pt idx="1151">
                  <c:v>64</c:v>
                </c:pt>
                <c:pt idx="1152">
                  <c:v>63</c:v>
                </c:pt>
                <c:pt idx="1153">
                  <c:v>62</c:v>
                </c:pt>
                <c:pt idx="1154">
                  <c:v>62</c:v>
                </c:pt>
                <c:pt idx="1155">
                  <c:v>64</c:v>
                </c:pt>
                <c:pt idx="1156">
                  <c:v>64</c:v>
                </c:pt>
                <c:pt idx="1157">
                  <c:v>63</c:v>
                </c:pt>
                <c:pt idx="1158">
                  <c:v>63</c:v>
                </c:pt>
                <c:pt idx="1159">
                  <c:v>63</c:v>
                </c:pt>
                <c:pt idx="1160">
                  <c:v>63</c:v>
                </c:pt>
                <c:pt idx="1161">
                  <c:v>63</c:v>
                </c:pt>
                <c:pt idx="1162">
                  <c:v>64</c:v>
                </c:pt>
                <c:pt idx="1163">
                  <c:v>65</c:v>
                </c:pt>
                <c:pt idx="1164">
                  <c:v>65</c:v>
                </c:pt>
                <c:pt idx="1165">
                  <c:v>66</c:v>
                </c:pt>
                <c:pt idx="1166">
                  <c:v>67</c:v>
                </c:pt>
                <c:pt idx="1167">
                  <c:v>67</c:v>
                </c:pt>
                <c:pt idx="1168">
                  <c:v>68</c:v>
                </c:pt>
                <c:pt idx="1169">
                  <c:v>69</c:v>
                </c:pt>
                <c:pt idx="1170">
                  <c:v>68</c:v>
                </c:pt>
                <c:pt idx="1171">
                  <c:v>67</c:v>
                </c:pt>
                <c:pt idx="1172">
                  <c:v>66</c:v>
                </c:pt>
                <c:pt idx="1173">
                  <c:v>66</c:v>
                </c:pt>
                <c:pt idx="1174">
                  <c:v>65</c:v>
                </c:pt>
                <c:pt idx="1175">
                  <c:v>64</c:v>
                </c:pt>
                <c:pt idx="1176">
                  <c:v>64</c:v>
                </c:pt>
                <c:pt idx="1177">
                  <c:v>65</c:v>
                </c:pt>
                <c:pt idx="1178">
                  <c:v>65</c:v>
                </c:pt>
                <c:pt idx="1179">
                  <c:v>65</c:v>
                </c:pt>
                <c:pt idx="1180">
                  <c:v>65</c:v>
                </c:pt>
                <c:pt idx="1181">
                  <c:v>66</c:v>
                </c:pt>
                <c:pt idx="1182">
                  <c:v>66</c:v>
                </c:pt>
                <c:pt idx="1183">
                  <c:v>66</c:v>
                </c:pt>
                <c:pt idx="1184">
                  <c:v>67</c:v>
                </c:pt>
                <c:pt idx="1185">
                  <c:v>67</c:v>
                </c:pt>
                <c:pt idx="1186">
                  <c:v>67</c:v>
                </c:pt>
                <c:pt idx="1187">
                  <c:v>66</c:v>
                </c:pt>
                <c:pt idx="1188">
                  <c:v>65</c:v>
                </c:pt>
                <c:pt idx="1189">
                  <c:v>65</c:v>
                </c:pt>
                <c:pt idx="1190">
                  <c:v>66</c:v>
                </c:pt>
                <c:pt idx="1191">
                  <c:v>66</c:v>
                </c:pt>
                <c:pt idx="1192">
                  <c:v>67</c:v>
                </c:pt>
                <c:pt idx="1193">
                  <c:v>67</c:v>
                </c:pt>
                <c:pt idx="1194">
                  <c:v>67</c:v>
                </c:pt>
                <c:pt idx="1195">
                  <c:v>66</c:v>
                </c:pt>
                <c:pt idx="1196">
                  <c:v>64</c:v>
                </c:pt>
                <c:pt idx="1197">
                  <c:v>63</c:v>
                </c:pt>
                <c:pt idx="1198">
                  <c:v>61</c:v>
                </c:pt>
                <c:pt idx="1199">
                  <c:v>61</c:v>
                </c:pt>
                <c:pt idx="1200">
                  <c:v>60</c:v>
                </c:pt>
                <c:pt idx="1201">
                  <c:v>60</c:v>
                </c:pt>
                <c:pt idx="1202">
                  <c:v>58</c:v>
                </c:pt>
                <c:pt idx="1203">
                  <c:v>57</c:v>
                </c:pt>
                <c:pt idx="1204">
                  <c:v>58</c:v>
                </c:pt>
                <c:pt idx="1205">
                  <c:v>57</c:v>
                </c:pt>
                <c:pt idx="1206">
                  <c:v>57</c:v>
                </c:pt>
                <c:pt idx="1207">
                  <c:v>55</c:v>
                </c:pt>
                <c:pt idx="1208">
                  <c:v>55</c:v>
                </c:pt>
                <c:pt idx="1209">
                  <c:v>55</c:v>
                </c:pt>
                <c:pt idx="1210">
                  <c:v>54</c:v>
                </c:pt>
                <c:pt idx="1211">
                  <c:v>53</c:v>
                </c:pt>
                <c:pt idx="1212">
                  <c:v>53</c:v>
                </c:pt>
                <c:pt idx="1213">
                  <c:v>52</c:v>
                </c:pt>
                <c:pt idx="1214">
                  <c:v>52</c:v>
                </c:pt>
                <c:pt idx="1215">
                  <c:v>53</c:v>
                </c:pt>
                <c:pt idx="1216">
                  <c:v>52</c:v>
                </c:pt>
                <c:pt idx="1217">
                  <c:v>52</c:v>
                </c:pt>
                <c:pt idx="1218">
                  <c:v>51</c:v>
                </c:pt>
                <c:pt idx="1219">
                  <c:v>50</c:v>
                </c:pt>
                <c:pt idx="1220">
                  <c:v>49</c:v>
                </c:pt>
                <c:pt idx="1221">
                  <c:v>48</c:v>
                </c:pt>
                <c:pt idx="1222">
                  <c:v>50</c:v>
                </c:pt>
                <c:pt idx="1223">
                  <c:v>51</c:v>
                </c:pt>
                <c:pt idx="1224">
                  <c:v>52</c:v>
                </c:pt>
                <c:pt idx="1225">
                  <c:v>52</c:v>
                </c:pt>
                <c:pt idx="1226">
                  <c:v>50</c:v>
                </c:pt>
                <c:pt idx="1227">
                  <c:v>48</c:v>
                </c:pt>
                <c:pt idx="1228">
                  <c:v>48</c:v>
                </c:pt>
                <c:pt idx="1229">
                  <c:v>48</c:v>
                </c:pt>
                <c:pt idx="1230">
                  <c:v>48</c:v>
                </c:pt>
                <c:pt idx="1231">
                  <c:v>49</c:v>
                </c:pt>
                <c:pt idx="1232">
                  <c:v>50</c:v>
                </c:pt>
                <c:pt idx="1233">
                  <c:v>50</c:v>
                </c:pt>
                <c:pt idx="1234">
                  <c:v>50</c:v>
                </c:pt>
                <c:pt idx="1235">
                  <c:v>50</c:v>
                </c:pt>
                <c:pt idx="1236">
                  <c:v>50</c:v>
                </c:pt>
                <c:pt idx="1237">
                  <c:v>50</c:v>
                </c:pt>
                <c:pt idx="1238">
                  <c:v>51</c:v>
                </c:pt>
                <c:pt idx="1239">
                  <c:v>50</c:v>
                </c:pt>
                <c:pt idx="1240">
                  <c:v>51</c:v>
                </c:pt>
                <c:pt idx="1241">
                  <c:v>52</c:v>
                </c:pt>
                <c:pt idx="1242">
                  <c:v>51</c:v>
                </c:pt>
                <c:pt idx="1243">
                  <c:v>50</c:v>
                </c:pt>
                <c:pt idx="1244">
                  <c:v>51</c:v>
                </c:pt>
                <c:pt idx="1245">
                  <c:v>52</c:v>
                </c:pt>
                <c:pt idx="1246">
                  <c:v>53</c:v>
                </c:pt>
                <c:pt idx="1247">
                  <c:v>53</c:v>
                </c:pt>
                <c:pt idx="1248">
                  <c:v>52</c:v>
                </c:pt>
                <c:pt idx="1249">
                  <c:v>54</c:v>
                </c:pt>
                <c:pt idx="1250">
                  <c:v>54</c:v>
                </c:pt>
                <c:pt idx="1251">
                  <c:v>55</c:v>
                </c:pt>
                <c:pt idx="1252">
                  <c:v>55</c:v>
                </c:pt>
                <c:pt idx="1253">
                  <c:v>55</c:v>
                </c:pt>
                <c:pt idx="1254">
                  <c:v>55</c:v>
                </c:pt>
                <c:pt idx="1255">
                  <c:v>56</c:v>
                </c:pt>
                <c:pt idx="1256">
                  <c:v>58</c:v>
                </c:pt>
                <c:pt idx="1257">
                  <c:v>58</c:v>
                </c:pt>
                <c:pt idx="1258">
                  <c:v>59</c:v>
                </c:pt>
                <c:pt idx="1259">
                  <c:v>58</c:v>
                </c:pt>
                <c:pt idx="1260">
                  <c:v>59</c:v>
                </c:pt>
                <c:pt idx="1261">
                  <c:v>59</c:v>
                </c:pt>
                <c:pt idx="1262">
                  <c:v>60</c:v>
                </c:pt>
                <c:pt idx="1263">
                  <c:v>60</c:v>
                </c:pt>
                <c:pt idx="1264">
                  <c:v>60</c:v>
                </c:pt>
                <c:pt idx="1265">
                  <c:v>61</c:v>
                </c:pt>
                <c:pt idx="1266">
                  <c:v>62</c:v>
                </c:pt>
                <c:pt idx="1267">
                  <c:v>63</c:v>
                </c:pt>
                <c:pt idx="1268">
                  <c:v>63</c:v>
                </c:pt>
                <c:pt idx="1269">
                  <c:v>63</c:v>
                </c:pt>
                <c:pt idx="1270">
                  <c:v>64</c:v>
                </c:pt>
                <c:pt idx="1271">
                  <c:v>64</c:v>
                </c:pt>
                <c:pt idx="1272">
                  <c:v>65</c:v>
                </c:pt>
                <c:pt idx="1273">
                  <c:v>65</c:v>
                </c:pt>
                <c:pt idx="1274">
                  <c:v>65</c:v>
                </c:pt>
                <c:pt idx="1275">
                  <c:v>64</c:v>
                </c:pt>
                <c:pt idx="1276">
                  <c:v>65</c:v>
                </c:pt>
                <c:pt idx="1277">
                  <c:v>66</c:v>
                </c:pt>
                <c:pt idx="1278">
                  <c:v>67</c:v>
                </c:pt>
                <c:pt idx="1279">
                  <c:v>66</c:v>
                </c:pt>
                <c:pt idx="1280">
                  <c:v>66</c:v>
                </c:pt>
                <c:pt idx="1281">
                  <c:v>66</c:v>
                </c:pt>
                <c:pt idx="1282">
                  <c:v>66</c:v>
                </c:pt>
                <c:pt idx="1283">
                  <c:v>66</c:v>
                </c:pt>
                <c:pt idx="1284">
                  <c:v>67</c:v>
                </c:pt>
                <c:pt idx="1285">
                  <c:v>67</c:v>
                </c:pt>
                <c:pt idx="1286">
                  <c:v>67</c:v>
                </c:pt>
                <c:pt idx="1287">
                  <c:v>67</c:v>
                </c:pt>
                <c:pt idx="1288">
                  <c:v>67</c:v>
                </c:pt>
                <c:pt idx="1289">
                  <c:v>66</c:v>
                </c:pt>
                <c:pt idx="1290">
                  <c:v>66</c:v>
                </c:pt>
                <c:pt idx="1291">
                  <c:v>67</c:v>
                </c:pt>
                <c:pt idx="1292">
                  <c:v>67</c:v>
                </c:pt>
                <c:pt idx="1293">
                  <c:v>68</c:v>
                </c:pt>
                <c:pt idx="1294">
                  <c:v>69</c:v>
                </c:pt>
                <c:pt idx="1295">
                  <c:v>70</c:v>
                </c:pt>
                <c:pt idx="1296">
                  <c:v>70</c:v>
                </c:pt>
                <c:pt idx="1297">
                  <c:v>70</c:v>
                </c:pt>
                <c:pt idx="1298">
                  <c:v>70</c:v>
                </c:pt>
                <c:pt idx="1299">
                  <c:v>70</c:v>
                </c:pt>
                <c:pt idx="1300">
                  <c:v>71</c:v>
                </c:pt>
                <c:pt idx="1301">
                  <c:v>72</c:v>
                </c:pt>
                <c:pt idx="1302">
                  <c:v>73</c:v>
                </c:pt>
                <c:pt idx="1303">
                  <c:v>73</c:v>
                </c:pt>
                <c:pt idx="1304">
                  <c:v>75</c:v>
                </c:pt>
                <c:pt idx="1305">
                  <c:v>76</c:v>
                </c:pt>
                <c:pt idx="1306">
                  <c:v>76</c:v>
                </c:pt>
                <c:pt idx="1307">
                  <c:v>76</c:v>
                </c:pt>
                <c:pt idx="1308">
                  <c:v>76</c:v>
                </c:pt>
                <c:pt idx="1309">
                  <c:v>76</c:v>
                </c:pt>
                <c:pt idx="1310">
                  <c:v>76</c:v>
                </c:pt>
                <c:pt idx="1311">
                  <c:v>76</c:v>
                </c:pt>
                <c:pt idx="1312">
                  <c:v>76</c:v>
                </c:pt>
                <c:pt idx="1313">
                  <c:v>76</c:v>
                </c:pt>
                <c:pt idx="1314">
                  <c:v>77</c:v>
                </c:pt>
                <c:pt idx="1315">
                  <c:v>77</c:v>
                </c:pt>
                <c:pt idx="1316">
                  <c:v>78</c:v>
                </c:pt>
                <c:pt idx="1317">
                  <c:v>78</c:v>
                </c:pt>
                <c:pt idx="1318">
                  <c:v>79</c:v>
                </c:pt>
                <c:pt idx="1319">
                  <c:v>78</c:v>
                </c:pt>
                <c:pt idx="1320">
                  <c:v>78</c:v>
                </c:pt>
                <c:pt idx="1321">
                  <c:v>79</c:v>
                </c:pt>
                <c:pt idx="1322">
                  <c:v>79</c:v>
                </c:pt>
                <c:pt idx="1323">
                  <c:v>80</c:v>
                </c:pt>
                <c:pt idx="1324">
                  <c:v>81</c:v>
                </c:pt>
                <c:pt idx="1325">
                  <c:v>81</c:v>
                </c:pt>
                <c:pt idx="1326">
                  <c:v>80</c:v>
                </c:pt>
                <c:pt idx="1327">
                  <c:v>79</c:v>
                </c:pt>
                <c:pt idx="1328">
                  <c:v>81</c:v>
                </c:pt>
                <c:pt idx="1329">
                  <c:v>80</c:v>
                </c:pt>
                <c:pt idx="1330">
                  <c:v>79</c:v>
                </c:pt>
                <c:pt idx="1331">
                  <c:v>79</c:v>
                </c:pt>
                <c:pt idx="1332">
                  <c:v>80</c:v>
                </c:pt>
                <c:pt idx="1333">
                  <c:v>80</c:v>
                </c:pt>
                <c:pt idx="1334">
                  <c:v>79</c:v>
                </c:pt>
                <c:pt idx="1335">
                  <c:v>79</c:v>
                </c:pt>
                <c:pt idx="1336">
                  <c:v>79</c:v>
                </c:pt>
                <c:pt idx="1337">
                  <c:v>78</c:v>
                </c:pt>
                <c:pt idx="1338">
                  <c:v>76</c:v>
                </c:pt>
                <c:pt idx="1339">
                  <c:v>73</c:v>
                </c:pt>
                <c:pt idx="1340">
                  <c:v>71</c:v>
                </c:pt>
                <c:pt idx="1341">
                  <c:v>70</c:v>
                </c:pt>
                <c:pt idx="1342">
                  <c:v>69</c:v>
                </c:pt>
                <c:pt idx="1343">
                  <c:v>68</c:v>
                </c:pt>
                <c:pt idx="1344">
                  <c:v>67</c:v>
                </c:pt>
                <c:pt idx="1345">
                  <c:v>67</c:v>
                </c:pt>
                <c:pt idx="1346">
                  <c:v>66</c:v>
                </c:pt>
                <c:pt idx="1347">
                  <c:v>65</c:v>
                </c:pt>
                <c:pt idx="1348">
                  <c:v>65</c:v>
                </c:pt>
                <c:pt idx="1349">
                  <c:v>65</c:v>
                </c:pt>
                <c:pt idx="1350">
                  <c:v>65</c:v>
                </c:pt>
                <c:pt idx="1351">
                  <c:v>65</c:v>
                </c:pt>
                <c:pt idx="1352">
                  <c:v>64</c:v>
                </c:pt>
                <c:pt idx="1353">
                  <c:v>62</c:v>
                </c:pt>
                <c:pt idx="1354">
                  <c:v>61</c:v>
                </c:pt>
                <c:pt idx="1355">
                  <c:v>61</c:v>
                </c:pt>
                <c:pt idx="1356">
                  <c:v>56</c:v>
                </c:pt>
                <c:pt idx="1357">
                  <c:v>55</c:v>
                </c:pt>
                <c:pt idx="1358">
                  <c:v>54</c:v>
                </c:pt>
                <c:pt idx="1359">
                  <c:v>54</c:v>
                </c:pt>
                <c:pt idx="1360">
                  <c:v>54</c:v>
                </c:pt>
                <c:pt idx="1361">
                  <c:v>51</c:v>
                </c:pt>
                <c:pt idx="1362">
                  <c:v>53</c:v>
                </c:pt>
                <c:pt idx="1363">
                  <c:v>52</c:v>
                </c:pt>
                <c:pt idx="1364">
                  <c:v>51</c:v>
                </c:pt>
                <c:pt idx="1365">
                  <c:v>52</c:v>
                </c:pt>
                <c:pt idx="1366">
                  <c:v>53</c:v>
                </c:pt>
                <c:pt idx="1367">
                  <c:v>52</c:v>
                </c:pt>
                <c:pt idx="1368">
                  <c:v>49</c:v>
                </c:pt>
                <c:pt idx="1369">
                  <c:v>51</c:v>
                </c:pt>
                <c:pt idx="1370">
                  <c:v>50</c:v>
                </c:pt>
                <c:pt idx="1371">
                  <c:v>50</c:v>
                </c:pt>
                <c:pt idx="1372">
                  <c:v>50</c:v>
                </c:pt>
                <c:pt idx="1373">
                  <c:v>47</c:v>
                </c:pt>
                <c:pt idx="1374">
                  <c:v>49</c:v>
                </c:pt>
                <c:pt idx="1375">
                  <c:v>49</c:v>
                </c:pt>
                <c:pt idx="1376">
                  <c:v>49</c:v>
                </c:pt>
                <c:pt idx="1377">
                  <c:v>49</c:v>
                </c:pt>
                <c:pt idx="1378">
                  <c:v>48</c:v>
                </c:pt>
                <c:pt idx="1379">
                  <c:v>49</c:v>
                </c:pt>
                <c:pt idx="1380">
                  <c:v>47</c:v>
                </c:pt>
                <c:pt idx="1381">
                  <c:v>46</c:v>
                </c:pt>
                <c:pt idx="1382">
                  <c:v>45</c:v>
                </c:pt>
                <c:pt idx="1383">
                  <c:v>43</c:v>
                </c:pt>
                <c:pt idx="1384">
                  <c:v>46</c:v>
                </c:pt>
                <c:pt idx="1385">
                  <c:v>47</c:v>
                </c:pt>
                <c:pt idx="1386">
                  <c:v>48</c:v>
                </c:pt>
                <c:pt idx="1387">
                  <c:v>49</c:v>
                </c:pt>
                <c:pt idx="1388">
                  <c:v>48</c:v>
                </c:pt>
                <c:pt idx="1389">
                  <c:v>49</c:v>
                </c:pt>
                <c:pt idx="1390">
                  <c:v>50</c:v>
                </c:pt>
                <c:pt idx="1391">
                  <c:v>50</c:v>
                </c:pt>
                <c:pt idx="1392">
                  <c:v>49</c:v>
                </c:pt>
                <c:pt idx="1393">
                  <c:v>48</c:v>
                </c:pt>
                <c:pt idx="1394">
                  <c:v>47</c:v>
                </c:pt>
                <c:pt idx="1395">
                  <c:v>52</c:v>
                </c:pt>
                <c:pt idx="1396">
                  <c:v>51</c:v>
                </c:pt>
                <c:pt idx="1397">
                  <c:v>52</c:v>
                </c:pt>
                <c:pt idx="1398">
                  <c:v>50</c:v>
                </c:pt>
                <c:pt idx="1399">
                  <c:v>51</c:v>
                </c:pt>
                <c:pt idx="1400">
                  <c:v>53</c:v>
                </c:pt>
                <c:pt idx="1401">
                  <c:v>53</c:v>
                </c:pt>
                <c:pt idx="1402">
                  <c:v>55</c:v>
                </c:pt>
                <c:pt idx="1403">
                  <c:v>55</c:v>
                </c:pt>
                <c:pt idx="1404">
                  <c:v>57</c:v>
                </c:pt>
                <c:pt idx="1405">
                  <c:v>56</c:v>
                </c:pt>
                <c:pt idx="1406">
                  <c:v>58</c:v>
                </c:pt>
                <c:pt idx="1407">
                  <c:v>59</c:v>
                </c:pt>
                <c:pt idx="1408">
                  <c:v>60</c:v>
                </c:pt>
                <c:pt idx="1409">
                  <c:v>60</c:v>
                </c:pt>
                <c:pt idx="1410">
                  <c:v>62</c:v>
                </c:pt>
                <c:pt idx="1411">
                  <c:v>63</c:v>
                </c:pt>
                <c:pt idx="1412">
                  <c:v>64</c:v>
                </c:pt>
                <c:pt idx="1413">
                  <c:v>65</c:v>
                </c:pt>
                <c:pt idx="1414">
                  <c:v>65</c:v>
                </c:pt>
                <c:pt idx="1415">
                  <c:v>66</c:v>
                </c:pt>
                <c:pt idx="1416">
                  <c:v>67</c:v>
                </c:pt>
                <c:pt idx="1417">
                  <c:v>68</c:v>
                </c:pt>
                <c:pt idx="1418">
                  <c:v>69</c:v>
                </c:pt>
                <c:pt idx="1419">
                  <c:v>69</c:v>
                </c:pt>
                <c:pt idx="1420">
                  <c:v>70</c:v>
                </c:pt>
                <c:pt idx="1421">
                  <c:v>69</c:v>
                </c:pt>
                <c:pt idx="1422">
                  <c:v>70</c:v>
                </c:pt>
                <c:pt idx="1423">
                  <c:v>69</c:v>
                </c:pt>
                <c:pt idx="1424">
                  <c:v>69</c:v>
                </c:pt>
                <c:pt idx="1425">
                  <c:v>69</c:v>
                </c:pt>
                <c:pt idx="1426">
                  <c:v>70</c:v>
                </c:pt>
                <c:pt idx="1427">
                  <c:v>70</c:v>
                </c:pt>
                <c:pt idx="1428">
                  <c:v>72</c:v>
                </c:pt>
                <c:pt idx="1429">
                  <c:v>71</c:v>
                </c:pt>
                <c:pt idx="1430">
                  <c:v>71</c:v>
                </c:pt>
                <c:pt idx="1431">
                  <c:v>72</c:v>
                </c:pt>
                <c:pt idx="1432">
                  <c:v>73</c:v>
                </c:pt>
                <c:pt idx="1433">
                  <c:v>73</c:v>
                </c:pt>
                <c:pt idx="1434">
                  <c:v>72</c:v>
                </c:pt>
                <c:pt idx="1435">
                  <c:v>73</c:v>
                </c:pt>
                <c:pt idx="1436">
                  <c:v>74</c:v>
                </c:pt>
                <c:pt idx="1437">
                  <c:v>74</c:v>
                </c:pt>
                <c:pt idx="1438">
                  <c:v>75</c:v>
                </c:pt>
                <c:pt idx="1439">
                  <c:v>74</c:v>
                </c:pt>
                <c:pt idx="1440">
                  <c:v>75</c:v>
                </c:pt>
                <c:pt idx="1441">
                  <c:v>75</c:v>
                </c:pt>
                <c:pt idx="1442">
                  <c:v>75</c:v>
                </c:pt>
                <c:pt idx="1443">
                  <c:v>75</c:v>
                </c:pt>
                <c:pt idx="1444">
                  <c:v>75</c:v>
                </c:pt>
                <c:pt idx="1445">
                  <c:v>75</c:v>
                </c:pt>
                <c:pt idx="1446">
                  <c:v>75</c:v>
                </c:pt>
                <c:pt idx="1447">
                  <c:v>76</c:v>
                </c:pt>
                <c:pt idx="1448">
                  <c:v>77</c:v>
                </c:pt>
                <c:pt idx="1449">
                  <c:v>77</c:v>
                </c:pt>
                <c:pt idx="1450">
                  <c:v>77</c:v>
                </c:pt>
                <c:pt idx="1451">
                  <c:v>78</c:v>
                </c:pt>
                <c:pt idx="1452">
                  <c:v>78</c:v>
                </c:pt>
                <c:pt idx="1453">
                  <c:v>79</c:v>
                </c:pt>
                <c:pt idx="1454">
                  <c:v>79</c:v>
                </c:pt>
                <c:pt idx="1455">
                  <c:v>79</c:v>
                </c:pt>
                <c:pt idx="1456">
                  <c:v>78</c:v>
                </c:pt>
                <c:pt idx="1457">
                  <c:v>79</c:v>
                </c:pt>
                <c:pt idx="1458">
                  <c:v>80</c:v>
                </c:pt>
                <c:pt idx="1459">
                  <c:v>81</c:v>
                </c:pt>
                <c:pt idx="1460">
                  <c:v>80</c:v>
                </c:pt>
                <c:pt idx="1461">
                  <c:v>82</c:v>
                </c:pt>
                <c:pt idx="1462">
                  <c:v>83</c:v>
                </c:pt>
                <c:pt idx="1463">
                  <c:v>82</c:v>
                </c:pt>
                <c:pt idx="1464">
                  <c:v>82</c:v>
                </c:pt>
                <c:pt idx="1465">
                  <c:v>79</c:v>
                </c:pt>
                <c:pt idx="1466">
                  <c:v>75</c:v>
                </c:pt>
                <c:pt idx="1467">
                  <c:v>73</c:v>
                </c:pt>
                <c:pt idx="1468">
                  <c:v>72</c:v>
                </c:pt>
                <c:pt idx="1469">
                  <c:v>73</c:v>
                </c:pt>
                <c:pt idx="1470">
                  <c:v>74</c:v>
                </c:pt>
                <c:pt idx="1471">
                  <c:v>75</c:v>
                </c:pt>
                <c:pt idx="1472">
                  <c:v>75</c:v>
                </c:pt>
                <c:pt idx="1473">
                  <c:v>75</c:v>
                </c:pt>
                <c:pt idx="1474">
                  <c:v>76</c:v>
                </c:pt>
                <c:pt idx="1475">
                  <c:v>75</c:v>
                </c:pt>
                <c:pt idx="1476">
                  <c:v>74</c:v>
                </c:pt>
                <c:pt idx="1477">
                  <c:v>74</c:v>
                </c:pt>
                <c:pt idx="1478">
                  <c:v>74</c:v>
                </c:pt>
                <c:pt idx="1479">
                  <c:v>75</c:v>
                </c:pt>
                <c:pt idx="1480">
                  <c:v>75</c:v>
                </c:pt>
                <c:pt idx="1481">
                  <c:v>73</c:v>
                </c:pt>
                <c:pt idx="1482">
                  <c:v>70</c:v>
                </c:pt>
                <c:pt idx="1483">
                  <c:v>65</c:v>
                </c:pt>
                <c:pt idx="1484">
                  <c:v>63</c:v>
                </c:pt>
                <c:pt idx="1485">
                  <c:v>61</c:v>
                </c:pt>
                <c:pt idx="1486">
                  <c:v>58</c:v>
                </c:pt>
                <c:pt idx="1487">
                  <c:v>56</c:v>
                </c:pt>
                <c:pt idx="1488">
                  <c:v>55</c:v>
                </c:pt>
                <c:pt idx="1489">
                  <c:v>55</c:v>
                </c:pt>
                <c:pt idx="1490">
                  <c:v>57</c:v>
                </c:pt>
                <c:pt idx="1491">
                  <c:v>58</c:v>
                </c:pt>
                <c:pt idx="1492">
                  <c:v>61</c:v>
                </c:pt>
                <c:pt idx="1493">
                  <c:v>62</c:v>
                </c:pt>
                <c:pt idx="1494">
                  <c:v>62</c:v>
                </c:pt>
                <c:pt idx="1495">
                  <c:v>59</c:v>
                </c:pt>
                <c:pt idx="1496">
                  <c:v>57</c:v>
                </c:pt>
                <c:pt idx="1497">
                  <c:v>58</c:v>
                </c:pt>
                <c:pt idx="1498">
                  <c:v>56</c:v>
                </c:pt>
                <c:pt idx="1499">
                  <c:v>55</c:v>
                </c:pt>
                <c:pt idx="1500">
                  <c:v>53</c:v>
                </c:pt>
                <c:pt idx="1501">
                  <c:v>52</c:v>
                </c:pt>
                <c:pt idx="1502">
                  <c:v>51</c:v>
                </c:pt>
                <c:pt idx="1503">
                  <c:v>48</c:v>
                </c:pt>
                <c:pt idx="1504">
                  <c:v>45</c:v>
                </c:pt>
                <c:pt idx="1505">
                  <c:v>42</c:v>
                </c:pt>
                <c:pt idx="1506">
                  <c:v>43</c:v>
                </c:pt>
                <c:pt idx="1507">
                  <c:v>42</c:v>
                </c:pt>
                <c:pt idx="1508">
                  <c:v>43</c:v>
                </c:pt>
                <c:pt idx="1509">
                  <c:v>40</c:v>
                </c:pt>
                <c:pt idx="1510">
                  <c:v>40</c:v>
                </c:pt>
                <c:pt idx="1511">
                  <c:v>39</c:v>
                </c:pt>
                <c:pt idx="1512">
                  <c:v>41</c:v>
                </c:pt>
                <c:pt idx="1513">
                  <c:v>40</c:v>
                </c:pt>
                <c:pt idx="1514">
                  <c:v>40</c:v>
                </c:pt>
                <c:pt idx="1515">
                  <c:v>41</c:v>
                </c:pt>
                <c:pt idx="1516">
                  <c:v>41</c:v>
                </c:pt>
                <c:pt idx="1517">
                  <c:v>40</c:v>
                </c:pt>
                <c:pt idx="1518">
                  <c:v>40</c:v>
                </c:pt>
                <c:pt idx="1519">
                  <c:v>40</c:v>
                </c:pt>
                <c:pt idx="1520">
                  <c:v>41</c:v>
                </c:pt>
                <c:pt idx="1521">
                  <c:v>39</c:v>
                </c:pt>
                <c:pt idx="1522">
                  <c:v>39</c:v>
                </c:pt>
                <c:pt idx="1523">
                  <c:v>38</c:v>
                </c:pt>
                <c:pt idx="1524">
                  <c:v>39</c:v>
                </c:pt>
                <c:pt idx="1525">
                  <c:v>36</c:v>
                </c:pt>
                <c:pt idx="1526">
                  <c:v>37</c:v>
                </c:pt>
                <c:pt idx="1527">
                  <c:v>35</c:v>
                </c:pt>
                <c:pt idx="1528">
                  <c:v>35</c:v>
                </c:pt>
                <c:pt idx="1529">
                  <c:v>37</c:v>
                </c:pt>
                <c:pt idx="1530">
                  <c:v>40</c:v>
                </c:pt>
                <c:pt idx="1531">
                  <c:v>39</c:v>
                </c:pt>
                <c:pt idx="1532">
                  <c:v>39</c:v>
                </c:pt>
                <c:pt idx="1533">
                  <c:v>40</c:v>
                </c:pt>
                <c:pt idx="1534">
                  <c:v>42</c:v>
                </c:pt>
                <c:pt idx="1535">
                  <c:v>43</c:v>
                </c:pt>
                <c:pt idx="1536">
                  <c:v>39</c:v>
                </c:pt>
                <c:pt idx="1537">
                  <c:v>42</c:v>
                </c:pt>
                <c:pt idx="1538">
                  <c:v>44</c:v>
                </c:pt>
                <c:pt idx="1539">
                  <c:v>45</c:v>
                </c:pt>
                <c:pt idx="1540">
                  <c:v>44</c:v>
                </c:pt>
                <c:pt idx="1541">
                  <c:v>45</c:v>
                </c:pt>
                <c:pt idx="1542">
                  <c:v>47</c:v>
                </c:pt>
                <c:pt idx="1543">
                  <c:v>48</c:v>
                </c:pt>
                <c:pt idx="1544">
                  <c:v>49</c:v>
                </c:pt>
                <c:pt idx="1545">
                  <c:v>53</c:v>
                </c:pt>
                <c:pt idx="1546">
                  <c:v>54</c:v>
                </c:pt>
                <c:pt idx="1547">
                  <c:v>57</c:v>
                </c:pt>
                <c:pt idx="1548">
                  <c:v>58</c:v>
                </c:pt>
                <c:pt idx="1549">
                  <c:v>59</c:v>
                </c:pt>
                <c:pt idx="1550">
                  <c:v>61</c:v>
                </c:pt>
                <c:pt idx="1551">
                  <c:v>62</c:v>
                </c:pt>
                <c:pt idx="1552">
                  <c:v>63</c:v>
                </c:pt>
                <c:pt idx="1553">
                  <c:v>63</c:v>
                </c:pt>
                <c:pt idx="1554">
                  <c:v>62</c:v>
                </c:pt>
                <c:pt idx="1555">
                  <c:v>63</c:v>
                </c:pt>
                <c:pt idx="1556">
                  <c:v>63</c:v>
                </c:pt>
                <c:pt idx="1557">
                  <c:v>65</c:v>
                </c:pt>
                <c:pt idx="1558">
                  <c:v>65</c:v>
                </c:pt>
                <c:pt idx="1559">
                  <c:v>63</c:v>
                </c:pt>
                <c:pt idx="1560">
                  <c:v>63</c:v>
                </c:pt>
                <c:pt idx="1561">
                  <c:v>64</c:v>
                </c:pt>
                <c:pt idx="1562">
                  <c:v>65</c:v>
                </c:pt>
                <c:pt idx="1563">
                  <c:v>66</c:v>
                </c:pt>
                <c:pt idx="1564">
                  <c:v>67</c:v>
                </c:pt>
                <c:pt idx="1565">
                  <c:v>68</c:v>
                </c:pt>
                <c:pt idx="1566">
                  <c:v>69</c:v>
                </c:pt>
                <c:pt idx="1567">
                  <c:v>69</c:v>
                </c:pt>
                <c:pt idx="1568">
                  <c:v>68</c:v>
                </c:pt>
                <c:pt idx="1569">
                  <c:v>68</c:v>
                </c:pt>
                <c:pt idx="1570">
                  <c:v>69</c:v>
                </c:pt>
                <c:pt idx="1571">
                  <c:v>70</c:v>
                </c:pt>
                <c:pt idx="1572">
                  <c:v>70</c:v>
                </c:pt>
                <c:pt idx="1573">
                  <c:v>71</c:v>
                </c:pt>
                <c:pt idx="1574">
                  <c:v>71</c:v>
                </c:pt>
                <c:pt idx="1575">
                  <c:v>71</c:v>
                </c:pt>
                <c:pt idx="1576">
                  <c:v>72</c:v>
                </c:pt>
                <c:pt idx="1577">
                  <c:v>72</c:v>
                </c:pt>
                <c:pt idx="1578">
                  <c:v>72</c:v>
                </c:pt>
                <c:pt idx="1579">
                  <c:v>72</c:v>
                </c:pt>
                <c:pt idx="1580">
                  <c:v>72</c:v>
                </c:pt>
                <c:pt idx="1581">
                  <c:v>72</c:v>
                </c:pt>
                <c:pt idx="1582">
                  <c:v>71</c:v>
                </c:pt>
                <c:pt idx="1583">
                  <c:v>71</c:v>
                </c:pt>
                <c:pt idx="1584">
                  <c:v>71</c:v>
                </c:pt>
                <c:pt idx="1585">
                  <c:v>71</c:v>
                </c:pt>
                <c:pt idx="1586">
                  <c:v>71</c:v>
                </c:pt>
                <c:pt idx="1587">
                  <c:v>71</c:v>
                </c:pt>
                <c:pt idx="1588">
                  <c:v>71</c:v>
                </c:pt>
                <c:pt idx="1589">
                  <c:v>71</c:v>
                </c:pt>
                <c:pt idx="1590">
                  <c:v>71</c:v>
                </c:pt>
                <c:pt idx="1591">
                  <c:v>71</c:v>
                </c:pt>
                <c:pt idx="1592">
                  <c:v>71</c:v>
                </c:pt>
                <c:pt idx="1593">
                  <c:v>72</c:v>
                </c:pt>
                <c:pt idx="1594">
                  <c:v>72</c:v>
                </c:pt>
                <c:pt idx="1595">
                  <c:v>73</c:v>
                </c:pt>
                <c:pt idx="1596">
                  <c:v>73</c:v>
                </c:pt>
                <c:pt idx="1597">
                  <c:v>73</c:v>
                </c:pt>
                <c:pt idx="1598">
                  <c:v>74</c:v>
                </c:pt>
                <c:pt idx="1599">
                  <c:v>75</c:v>
                </c:pt>
                <c:pt idx="1600">
                  <c:v>76</c:v>
                </c:pt>
                <c:pt idx="1601">
                  <c:v>76</c:v>
                </c:pt>
                <c:pt idx="1602">
                  <c:v>76</c:v>
                </c:pt>
                <c:pt idx="1603">
                  <c:v>76</c:v>
                </c:pt>
                <c:pt idx="1604">
                  <c:v>76</c:v>
                </c:pt>
                <c:pt idx="1605">
                  <c:v>76</c:v>
                </c:pt>
                <c:pt idx="1606">
                  <c:v>76</c:v>
                </c:pt>
                <c:pt idx="1607">
                  <c:v>75</c:v>
                </c:pt>
                <c:pt idx="1608">
                  <c:v>75</c:v>
                </c:pt>
                <c:pt idx="1609">
                  <c:v>75</c:v>
                </c:pt>
                <c:pt idx="1610">
                  <c:v>75</c:v>
                </c:pt>
                <c:pt idx="1611">
                  <c:v>75</c:v>
                </c:pt>
                <c:pt idx="1612">
                  <c:v>75</c:v>
                </c:pt>
                <c:pt idx="1613">
                  <c:v>75</c:v>
                </c:pt>
                <c:pt idx="1614">
                  <c:v>75</c:v>
                </c:pt>
                <c:pt idx="1615">
                  <c:v>75</c:v>
                </c:pt>
                <c:pt idx="1616">
                  <c:v>76</c:v>
                </c:pt>
                <c:pt idx="1617">
                  <c:v>76</c:v>
                </c:pt>
                <c:pt idx="1618">
                  <c:v>77</c:v>
                </c:pt>
                <c:pt idx="1619">
                  <c:v>77</c:v>
                </c:pt>
                <c:pt idx="1620">
                  <c:v>77</c:v>
                </c:pt>
                <c:pt idx="1621">
                  <c:v>77</c:v>
                </c:pt>
                <c:pt idx="1622">
                  <c:v>77</c:v>
                </c:pt>
                <c:pt idx="1623">
                  <c:v>77</c:v>
                </c:pt>
                <c:pt idx="1624">
                  <c:v>76</c:v>
                </c:pt>
                <c:pt idx="1625">
                  <c:v>76</c:v>
                </c:pt>
                <c:pt idx="1626">
                  <c:v>75</c:v>
                </c:pt>
                <c:pt idx="1627">
                  <c:v>75</c:v>
                </c:pt>
                <c:pt idx="1628">
                  <c:v>75</c:v>
                </c:pt>
                <c:pt idx="1629">
                  <c:v>74</c:v>
                </c:pt>
                <c:pt idx="1630">
                  <c:v>73</c:v>
                </c:pt>
                <c:pt idx="1631">
                  <c:v>72</c:v>
                </c:pt>
                <c:pt idx="1632">
                  <c:v>71</c:v>
                </c:pt>
                <c:pt idx="1633">
                  <c:v>70</c:v>
                </c:pt>
                <c:pt idx="1634">
                  <c:v>70</c:v>
                </c:pt>
                <c:pt idx="1635">
                  <c:v>69</c:v>
                </c:pt>
                <c:pt idx="1636">
                  <c:v>68</c:v>
                </c:pt>
                <c:pt idx="1637">
                  <c:v>68</c:v>
                </c:pt>
                <c:pt idx="1638">
                  <c:v>67</c:v>
                </c:pt>
                <c:pt idx="1639">
                  <c:v>67</c:v>
                </c:pt>
                <c:pt idx="1640">
                  <c:v>65</c:v>
                </c:pt>
                <c:pt idx="1641">
                  <c:v>63</c:v>
                </c:pt>
                <c:pt idx="1642">
                  <c:v>62</c:v>
                </c:pt>
                <c:pt idx="1643">
                  <c:v>61</c:v>
                </c:pt>
                <c:pt idx="1644">
                  <c:v>60</c:v>
                </c:pt>
                <c:pt idx="1645">
                  <c:v>58</c:v>
                </c:pt>
                <c:pt idx="1646">
                  <c:v>57</c:v>
                </c:pt>
                <c:pt idx="1647">
                  <c:v>57</c:v>
                </c:pt>
                <c:pt idx="1648">
                  <c:v>56</c:v>
                </c:pt>
                <c:pt idx="1649">
                  <c:v>57</c:v>
                </c:pt>
                <c:pt idx="1650">
                  <c:v>57</c:v>
                </c:pt>
                <c:pt idx="1651">
                  <c:v>58</c:v>
                </c:pt>
                <c:pt idx="1652">
                  <c:v>58</c:v>
                </c:pt>
                <c:pt idx="1653">
                  <c:v>55</c:v>
                </c:pt>
                <c:pt idx="1654">
                  <c:v>54</c:v>
                </c:pt>
                <c:pt idx="1655">
                  <c:v>55</c:v>
                </c:pt>
                <c:pt idx="1656">
                  <c:v>56</c:v>
                </c:pt>
                <c:pt idx="1657">
                  <c:v>56</c:v>
                </c:pt>
                <c:pt idx="1658">
                  <c:v>56</c:v>
                </c:pt>
                <c:pt idx="1659">
                  <c:v>55</c:v>
                </c:pt>
                <c:pt idx="1660">
                  <c:v>53</c:v>
                </c:pt>
                <c:pt idx="1661">
                  <c:v>54</c:v>
                </c:pt>
                <c:pt idx="1662">
                  <c:v>53</c:v>
                </c:pt>
                <c:pt idx="1663">
                  <c:v>52</c:v>
                </c:pt>
                <c:pt idx="1664">
                  <c:v>51</c:v>
                </c:pt>
                <c:pt idx="1665">
                  <c:v>52</c:v>
                </c:pt>
                <c:pt idx="1666">
                  <c:v>52</c:v>
                </c:pt>
                <c:pt idx="1667">
                  <c:v>53</c:v>
                </c:pt>
                <c:pt idx="1668">
                  <c:v>54</c:v>
                </c:pt>
                <c:pt idx="1669">
                  <c:v>53</c:v>
                </c:pt>
                <c:pt idx="1670">
                  <c:v>51</c:v>
                </c:pt>
                <c:pt idx="1671">
                  <c:v>52</c:v>
                </c:pt>
                <c:pt idx="1672">
                  <c:v>53</c:v>
                </c:pt>
                <c:pt idx="1673">
                  <c:v>52</c:v>
                </c:pt>
                <c:pt idx="1674">
                  <c:v>52</c:v>
                </c:pt>
                <c:pt idx="1675">
                  <c:v>54</c:v>
                </c:pt>
                <c:pt idx="1676">
                  <c:v>54</c:v>
                </c:pt>
                <c:pt idx="1677">
                  <c:v>56</c:v>
                </c:pt>
                <c:pt idx="1678">
                  <c:v>57</c:v>
                </c:pt>
                <c:pt idx="1679">
                  <c:v>55</c:v>
                </c:pt>
                <c:pt idx="1680">
                  <c:v>56</c:v>
                </c:pt>
                <c:pt idx="1681">
                  <c:v>56</c:v>
                </c:pt>
                <c:pt idx="1682">
                  <c:v>57</c:v>
                </c:pt>
                <c:pt idx="1683">
                  <c:v>57</c:v>
                </c:pt>
                <c:pt idx="1684">
                  <c:v>59</c:v>
                </c:pt>
                <c:pt idx="1685">
                  <c:v>58</c:v>
                </c:pt>
                <c:pt idx="1686">
                  <c:v>58</c:v>
                </c:pt>
                <c:pt idx="1687">
                  <c:v>57</c:v>
                </c:pt>
                <c:pt idx="1688">
                  <c:v>57</c:v>
                </c:pt>
                <c:pt idx="1689">
                  <c:v>57</c:v>
                </c:pt>
                <c:pt idx="1690">
                  <c:v>58</c:v>
                </c:pt>
                <c:pt idx="1691">
                  <c:v>59</c:v>
                </c:pt>
                <c:pt idx="1692">
                  <c:v>60</c:v>
                </c:pt>
                <c:pt idx="1693">
                  <c:v>61</c:v>
                </c:pt>
                <c:pt idx="1694">
                  <c:v>61</c:v>
                </c:pt>
                <c:pt idx="1695">
                  <c:v>63</c:v>
                </c:pt>
                <c:pt idx="1696">
                  <c:v>62</c:v>
                </c:pt>
                <c:pt idx="1697">
                  <c:v>61</c:v>
                </c:pt>
                <c:pt idx="1698">
                  <c:v>64</c:v>
                </c:pt>
                <c:pt idx="1699">
                  <c:v>64</c:v>
                </c:pt>
                <c:pt idx="1700">
                  <c:v>66</c:v>
                </c:pt>
                <c:pt idx="1701">
                  <c:v>67</c:v>
                </c:pt>
                <c:pt idx="1702">
                  <c:v>67</c:v>
                </c:pt>
                <c:pt idx="1703">
                  <c:v>67</c:v>
                </c:pt>
                <c:pt idx="1704">
                  <c:v>67</c:v>
                </c:pt>
                <c:pt idx="1705">
                  <c:v>68</c:v>
                </c:pt>
                <c:pt idx="1706">
                  <c:v>68</c:v>
                </c:pt>
                <c:pt idx="1707">
                  <c:v>68</c:v>
                </c:pt>
                <c:pt idx="1708">
                  <c:v>68</c:v>
                </c:pt>
                <c:pt idx="1709">
                  <c:v>68</c:v>
                </c:pt>
                <c:pt idx="1710">
                  <c:v>69</c:v>
                </c:pt>
                <c:pt idx="1711">
                  <c:v>70</c:v>
                </c:pt>
                <c:pt idx="1712">
                  <c:v>70</c:v>
                </c:pt>
                <c:pt idx="1713">
                  <c:v>70</c:v>
                </c:pt>
                <c:pt idx="1714">
                  <c:v>71</c:v>
                </c:pt>
                <c:pt idx="1715">
                  <c:v>71</c:v>
                </c:pt>
                <c:pt idx="1716">
                  <c:v>70</c:v>
                </c:pt>
                <c:pt idx="1717">
                  <c:v>71</c:v>
                </c:pt>
                <c:pt idx="1718">
                  <c:v>70</c:v>
                </c:pt>
                <c:pt idx="1719">
                  <c:v>70</c:v>
                </c:pt>
                <c:pt idx="1720">
                  <c:v>70</c:v>
                </c:pt>
                <c:pt idx="1721">
                  <c:v>71</c:v>
                </c:pt>
                <c:pt idx="1722">
                  <c:v>71</c:v>
                </c:pt>
                <c:pt idx="1723">
                  <c:v>72</c:v>
                </c:pt>
                <c:pt idx="1724">
                  <c:v>73</c:v>
                </c:pt>
                <c:pt idx="1725">
                  <c:v>73</c:v>
                </c:pt>
                <c:pt idx="1726">
                  <c:v>74</c:v>
                </c:pt>
                <c:pt idx="1727">
                  <c:v>75</c:v>
                </c:pt>
                <c:pt idx="1728">
                  <c:v>75</c:v>
                </c:pt>
                <c:pt idx="1729">
                  <c:v>76</c:v>
                </c:pt>
                <c:pt idx="1730">
                  <c:v>76</c:v>
                </c:pt>
                <c:pt idx="1731">
                  <c:v>77</c:v>
                </c:pt>
                <c:pt idx="1732">
                  <c:v>77</c:v>
                </c:pt>
                <c:pt idx="1733">
                  <c:v>78</c:v>
                </c:pt>
                <c:pt idx="1734">
                  <c:v>78</c:v>
                </c:pt>
                <c:pt idx="1735">
                  <c:v>79</c:v>
                </c:pt>
                <c:pt idx="1736">
                  <c:v>79</c:v>
                </c:pt>
                <c:pt idx="1737">
                  <c:v>79</c:v>
                </c:pt>
                <c:pt idx="1738">
                  <c:v>79</c:v>
                </c:pt>
                <c:pt idx="1739">
                  <c:v>79</c:v>
                </c:pt>
                <c:pt idx="1740">
                  <c:v>80</c:v>
                </c:pt>
                <c:pt idx="1741">
                  <c:v>79</c:v>
                </c:pt>
                <c:pt idx="1742">
                  <c:v>80</c:v>
                </c:pt>
                <c:pt idx="1743">
                  <c:v>81</c:v>
                </c:pt>
                <c:pt idx="1744">
                  <c:v>81</c:v>
                </c:pt>
                <c:pt idx="1745">
                  <c:v>81</c:v>
                </c:pt>
                <c:pt idx="1746">
                  <c:v>81</c:v>
                </c:pt>
                <c:pt idx="1747">
                  <c:v>81</c:v>
                </c:pt>
                <c:pt idx="1748">
                  <c:v>82</c:v>
                </c:pt>
                <c:pt idx="1749">
                  <c:v>81</c:v>
                </c:pt>
                <c:pt idx="1750">
                  <c:v>81</c:v>
                </c:pt>
                <c:pt idx="1751">
                  <c:v>81</c:v>
                </c:pt>
                <c:pt idx="1752">
                  <c:v>81</c:v>
                </c:pt>
                <c:pt idx="1753">
                  <c:v>82</c:v>
                </c:pt>
                <c:pt idx="1754">
                  <c:v>82</c:v>
                </c:pt>
                <c:pt idx="1755">
                  <c:v>83</c:v>
                </c:pt>
                <c:pt idx="1756">
                  <c:v>82</c:v>
                </c:pt>
                <c:pt idx="1757">
                  <c:v>83</c:v>
                </c:pt>
                <c:pt idx="1758">
                  <c:v>83</c:v>
                </c:pt>
                <c:pt idx="1759">
                  <c:v>83</c:v>
                </c:pt>
                <c:pt idx="1760">
                  <c:v>83</c:v>
                </c:pt>
                <c:pt idx="1761">
                  <c:v>83</c:v>
                </c:pt>
                <c:pt idx="1762">
                  <c:v>84</c:v>
                </c:pt>
                <c:pt idx="1763">
                  <c:v>84</c:v>
                </c:pt>
                <c:pt idx="1764">
                  <c:v>84</c:v>
                </c:pt>
                <c:pt idx="1765">
                  <c:v>84</c:v>
                </c:pt>
                <c:pt idx="1766">
                  <c:v>85</c:v>
                </c:pt>
                <c:pt idx="1767">
                  <c:v>85</c:v>
                </c:pt>
                <c:pt idx="1768">
                  <c:v>85</c:v>
                </c:pt>
                <c:pt idx="1769">
                  <c:v>85</c:v>
                </c:pt>
                <c:pt idx="1770">
                  <c:v>84</c:v>
                </c:pt>
                <c:pt idx="1771">
                  <c:v>81</c:v>
                </c:pt>
                <c:pt idx="1772">
                  <c:v>78</c:v>
                </c:pt>
                <c:pt idx="1773">
                  <c:v>76</c:v>
                </c:pt>
                <c:pt idx="1774">
                  <c:v>75</c:v>
                </c:pt>
                <c:pt idx="1775">
                  <c:v>74</c:v>
                </c:pt>
                <c:pt idx="1776">
                  <c:v>73</c:v>
                </c:pt>
                <c:pt idx="1777">
                  <c:v>72</c:v>
                </c:pt>
                <c:pt idx="1778">
                  <c:v>72</c:v>
                </c:pt>
                <c:pt idx="1779">
                  <c:v>71</c:v>
                </c:pt>
                <c:pt idx="1780">
                  <c:v>69</c:v>
                </c:pt>
                <c:pt idx="1781">
                  <c:v>69</c:v>
                </c:pt>
                <c:pt idx="1782">
                  <c:v>68</c:v>
                </c:pt>
                <c:pt idx="1783">
                  <c:v>68</c:v>
                </c:pt>
                <c:pt idx="1784">
                  <c:v>66</c:v>
                </c:pt>
                <c:pt idx="1785">
                  <c:v>65</c:v>
                </c:pt>
                <c:pt idx="1786">
                  <c:v>63</c:v>
                </c:pt>
                <c:pt idx="1787">
                  <c:v>61</c:v>
                </c:pt>
                <c:pt idx="1788">
                  <c:v>60</c:v>
                </c:pt>
                <c:pt idx="1789">
                  <c:v>58</c:v>
                </c:pt>
                <c:pt idx="1790">
                  <c:v>57</c:v>
                </c:pt>
                <c:pt idx="1791">
                  <c:v>56</c:v>
                </c:pt>
                <c:pt idx="1792">
                  <c:v>56</c:v>
                </c:pt>
                <c:pt idx="1793">
                  <c:v>57</c:v>
                </c:pt>
                <c:pt idx="1794">
                  <c:v>58</c:v>
                </c:pt>
                <c:pt idx="1795">
                  <c:v>59</c:v>
                </c:pt>
                <c:pt idx="1796">
                  <c:v>57</c:v>
                </c:pt>
                <c:pt idx="1797">
                  <c:v>56</c:v>
                </c:pt>
                <c:pt idx="1798">
                  <c:v>55</c:v>
                </c:pt>
                <c:pt idx="1799">
                  <c:v>54</c:v>
                </c:pt>
                <c:pt idx="1800">
                  <c:v>54</c:v>
                </c:pt>
                <c:pt idx="1801">
                  <c:v>54</c:v>
                </c:pt>
                <c:pt idx="1802">
                  <c:v>53</c:v>
                </c:pt>
                <c:pt idx="1803">
                  <c:v>52</c:v>
                </c:pt>
                <c:pt idx="1804">
                  <c:v>51</c:v>
                </c:pt>
                <c:pt idx="1805">
                  <c:v>51</c:v>
                </c:pt>
                <c:pt idx="1806">
                  <c:v>51</c:v>
                </c:pt>
                <c:pt idx="1807">
                  <c:v>52</c:v>
                </c:pt>
                <c:pt idx="1808">
                  <c:v>52</c:v>
                </c:pt>
                <c:pt idx="1809">
                  <c:v>52</c:v>
                </c:pt>
                <c:pt idx="1810">
                  <c:v>53</c:v>
                </c:pt>
                <c:pt idx="1811">
                  <c:v>52</c:v>
                </c:pt>
                <c:pt idx="1812">
                  <c:v>52</c:v>
                </c:pt>
                <c:pt idx="1813">
                  <c:v>52</c:v>
                </c:pt>
                <c:pt idx="1814">
                  <c:v>52</c:v>
                </c:pt>
                <c:pt idx="1815">
                  <c:v>52</c:v>
                </c:pt>
                <c:pt idx="1816">
                  <c:v>52</c:v>
                </c:pt>
                <c:pt idx="1817">
                  <c:v>54</c:v>
                </c:pt>
                <c:pt idx="1818">
                  <c:v>54</c:v>
                </c:pt>
                <c:pt idx="1819">
                  <c:v>54</c:v>
                </c:pt>
                <c:pt idx="1820">
                  <c:v>55</c:v>
                </c:pt>
                <c:pt idx="1821">
                  <c:v>55</c:v>
                </c:pt>
                <c:pt idx="1822">
                  <c:v>55</c:v>
                </c:pt>
                <c:pt idx="1823">
                  <c:v>56</c:v>
                </c:pt>
                <c:pt idx="1824">
                  <c:v>57</c:v>
                </c:pt>
                <c:pt idx="1825">
                  <c:v>57</c:v>
                </c:pt>
                <c:pt idx="1826">
                  <c:v>57</c:v>
                </c:pt>
                <c:pt idx="1827">
                  <c:v>57</c:v>
                </c:pt>
                <c:pt idx="1828">
                  <c:v>58</c:v>
                </c:pt>
                <c:pt idx="1829">
                  <c:v>58</c:v>
                </c:pt>
                <c:pt idx="1830">
                  <c:v>59</c:v>
                </c:pt>
                <c:pt idx="1831">
                  <c:v>59</c:v>
                </c:pt>
                <c:pt idx="1832">
                  <c:v>59</c:v>
                </c:pt>
                <c:pt idx="1833">
                  <c:v>61</c:v>
                </c:pt>
                <c:pt idx="1834">
                  <c:v>61</c:v>
                </c:pt>
                <c:pt idx="1835">
                  <c:v>62</c:v>
                </c:pt>
                <c:pt idx="1836">
                  <c:v>64</c:v>
                </c:pt>
                <c:pt idx="1837">
                  <c:v>65</c:v>
                </c:pt>
                <c:pt idx="1838">
                  <c:v>65</c:v>
                </c:pt>
                <c:pt idx="1839">
                  <c:v>67</c:v>
                </c:pt>
                <c:pt idx="1840">
                  <c:v>68</c:v>
                </c:pt>
                <c:pt idx="1841">
                  <c:v>68</c:v>
                </c:pt>
                <c:pt idx="1842">
                  <c:v>69</c:v>
                </c:pt>
                <c:pt idx="1843">
                  <c:v>69</c:v>
                </c:pt>
                <c:pt idx="1844">
                  <c:v>70</c:v>
                </c:pt>
                <c:pt idx="1845">
                  <c:v>71</c:v>
                </c:pt>
                <c:pt idx="1846">
                  <c:v>72</c:v>
                </c:pt>
                <c:pt idx="1847">
                  <c:v>72</c:v>
                </c:pt>
                <c:pt idx="1848">
                  <c:v>72</c:v>
                </c:pt>
                <c:pt idx="1849">
                  <c:v>72</c:v>
                </c:pt>
                <c:pt idx="1850">
                  <c:v>73</c:v>
                </c:pt>
                <c:pt idx="1851">
                  <c:v>74</c:v>
                </c:pt>
                <c:pt idx="1852">
                  <c:v>74</c:v>
                </c:pt>
                <c:pt idx="1853">
                  <c:v>75</c:v>
                </c:pt>
                <c:pt idx="1854">
                  <c:v>75</c:v>
                </c:pt>
                <c:pt idx="1855">
                  <c:v>76</c:v>
                </c:pt>
                <c:pt idx="1856">
                  <c:v>76</c:v>
                </c:pt>
                <c:pt idx="1857">
                  <c:v>76</c:v>
                </c:pt>
                <c:pt idx="1858">
                  <c:v>76</c:v>
                </c:pt>
                <c:pt idx="1859">
                  <c:v>76</c:v>
                </c:pt>
                <c:pt idx="1860">
                  <c:v>76</c:v>
                </c:pt>
                <c:pt idx="1861">
                  <c:v>76</c:v>
                </c:pt>
                <c:pt idx="1862">
                  <c:v>76</c:v>
                </c:pt>
                <c:pt idx="1863">
                  <c:v>77</c:v>
                </c:pt>
                <c:pt idx="1864">
                  <c:v>77</c:v>
                </c:pt>
                <c:pt idx="1865">
                  <c:v>77</c:v>
                </c:pt>
                <c:pt idx="1866">
                  <c:v>78</c:v>
                </c:pt>
                <c:pt idx="1867">
                  <c:v>79</c:v>
                </c:pt>
                <c:pt idx="1868">
                  <c:v>79</c:v>
                </c:pt>
                <c:pt idx="1869">
                  <c:v>80</c:v>
                </c:pt>
                <c:pt idx="1870">
                  <c:v>81</c:v>
                </c:pt>
                <c:pt idx="1871">
                  <c:v>81</c:v>
                </c:pt>
                <c:pt idx="1872">
                  <c:v>82</c:v>
                </c:pt>
                <c:pt idx="1873">
                  <c:v>82</c:v>
                </c:pt>
                <c:pt idx="1874">
                  <c:v>83</c:v>
                </c:pt>
                <c:pt idx="1875">
                  <c:v>83</c:v>
                </c:pt>
                <c:pt idx="1876">
                  <c:v>82</c:v>
                </c:pt>
                <c:pt idx="1877">
                  <c:v>84</c:v>
                </c:pt>
                <c:pt idx="1878">
                  <c:v>84</c:v>
                </c:pt>
                <c:pt idx="1879">
                  <c:v>83</c:v>
                </c:pt>
                <c:pt idx="1880">
                  <c:v>83</c:v>
                </c:pt>
                <c:pt idx="1881">
                  <c:v>84</c:v>
                </c:pt>
                <c:pt idx="1882">
                  <c:v>85</c:v>
                </c:pt>
                <c:pt idx="1883">
                  <c:v>85</c:v>
                </c:pt>
                <c:pt idx="1884">
                  <c:v>85</c:v>
                </c:pt>
                <c:pt idx="1885">
                  <c:v>85</c:v>
                </c:pt>
                <c:pt idx="1886">
                  <c:v>85</c:v>
                </c:pt>
                <c:pt idx="1887">
                  <c:v>85</c:v>
                </c:pt>
                <c:pt idx="1888">
                  <c:v>85</c:v>
                </c:pt>
                <c:pt idx="1889">
                  <c:v>85</c:v>
                </c:pt>
                <c:pt idx="1890">
                  <c:v>85</c:v>
                </c:pt>
                <c:pt idx="1891">
                  <c:v>85</c:v>
                </c:pt>
                <c:pt idx="1892">
                  <c:v>85</c:v>
                </c:pt>
                <c:pt idx="1893">
                  <c:v>85</c:v>
                </c:pt>
                <c:pt idx="1894">
                  <c:v>86</c:v>
                </c:pt>
                <c:pt idx="1895">
                  <c:v>87</c:v>
                </c:pt>
                <c:pt idx="1896">
                  <c:v>87</c:v>
                </c:pt>
                <c:pt idx="1897">
                  <c:v>87</c:v>
                </c:pt>
                <c:pt idx="1898">
                  <c:v>87</c:v>
                </c:pt>
                <c:pt idx="1899">
                  <c:v>87</c:v>
                </c:pt>
                <c:pt idx="1900">
                  <c:v>86</c:v>
                </c:pt>
                <c:pt idx="1901">
                  <c:v>87</c:v>
                </c:pt>
                <c:pt idx="1902">
                  <c:v>87</c:v>
                </c:pt>
                <c:pt idx="1903">
                  <c:v>88</c:v>
                </c:pt>
                <c:pt idx="1904">
                  <c:v>89</c:v>
                </c:pt>
                <c:pt idx="1905">
                  <c:v>89</c:v>
                </c:pt>
                <c:pt idx="1906">
                  <c:v>88</c:v>
                </c:pt>
                <c:pt idx="1907">
                  <c:v>88</c:v>
                </c:pt>
                <c:pt idx="1908">
                  <c:v>88</c:v>
                </c:pt>
                <c:pt idx="1909">
                  <c:v>88</c:v>
                </c:pt>
                <c:pt idx="1910">
                  <c:v>89</c:v>
                </c:pt>
                <c:pt idx="1911">
                  <c:v>89</c:v>
                </c:pt>
                <c:pt idx="1912">
                  <c:v>89</c:v>
                </c:pt>
                <c:pt idx="1913">
                  <c:v>89</c:v>
                </c:pt>
                <c:pt idx="1914">
                  <c:v>89</c:v>
                </c:pt>
                <c:pt idx="1915">
                  <c:v>88</c:v>
                </c:pt>
                <c:pt idx="1916">
                  <c:v>87</c:v>
                </c:pt>
                <c:pt idx="1917">
                  <c:v>85</c:v>
                </c:pt>
                <c:pt idx="1918">
                  <c:v>83</c:v>
                </c:pt>
                <c:pt idx="1919">
                  <c:v>82</c:v>
                </c:pt>
                <c:pt idx="1920">
                  <c:v>81</c:v>
                </c:pt>
                <c:pt idx="1921">
                  <c:v>79</c:v>
                </c:pt>
                <c:pt idx="1922">
                  <c:v>78</c:v>
                </c:pt>
                <c:pt idx="1923">
                  <c:v>77</c:v>
                </c:pt>
                <c:pt idx="1924">
                  <c:v>76</c:v>
                </c:pt>
                <c:pt idx="1925">
                  <c:v>75</c:v>
                </c:pt>
                <c:pt idx="1926">
                  <c:v>74</c:v>
                </c:pt>
                <c:pt idx="1927">
                  <c:v>71</c:v>
                </c:pt>
                <c:pt idx="1928">
                  <c:v>70</c:v>
                </c:pt>
                <c:pt idx="1929">
                  <c:v>69</c:v>
                </c:pt>
                <c:pt idx="1930">
                  <c:v>67</c:v>
                </c:pt>
                <c:pt idx="1931">
                  <c:v>64</c:v>
                </c:pt>
                <c:pt idx="1932">
                  <c:v>65</c:v>
                </c:pt>
                <c:pt idx="1933">
                  <c:v>63</c:v>
                </c:pt>
                <c:pt idx="1934">
                  <c:v>63</c:v>
                </c:pt>
                <c:pt idx="1935">
                  <c:v>62</c:v>
                </c:pt>
                <c:pt idx="1936">
                  <c:v>62</c:v>
                </c:pt>
                <c:pt idx="1937">
                  <c:v>61</c:v>
                </c:pt>
                <c:pt idx="1938">
                  <c:v>60</c:v>
                </c:pt>
                <c:pt idx="1939">
                  <c:v>59</c:v>
                </c:pt>
                <c:pt idx="1940">
                  <c:v>58</c:v>
                </c:pt>
                <c:pt idx="1941">
                  <c:v>57</c:v>
                </c:pt>
                <c:pt idx="1942">
                  <c:v>58</c:v>
                </c:pt>
                <c:pt idx="1943">
                  <c:v>57</c:v>
                </c:pt>
                <c:pt idx="1944">
                  <c:v>56</c:v>
                </c:pt>
                <c:pt idx="1945">
                  <c:v>57</c:v>
                </c:pt>
                <c:pt idx="1946">
                  <c:v>55</c:v>
                </c:pt>
                <c:pt idx="1947">
                  <c:v>55</c:v>
                </c:pt>
                <c:pt idx="1948">
                  <c:v>55</c:v>
                </c:pt>
                <c:pt idx="1949">
                  <c:v>54</c:v>
                </c:pt>
                <c:pt idx="1950">
                  <c:v>54</c:v>
                </c:pt>
                <c:pt idx="1951">
                  <c:v>55</c:v>
                </c:pt>
                <c:pt idx="1952">
                  <c:v>55</c:v>
                </c:pt>
                <c:pt idx="1953">
                  <c:v>55</c:v>
                </c:pt>
                <c:pt idx="1954">
                  <c:v>56</c:v>
                </c:pt>
                <c:pt idx="1955">
                  <c:v>57</c:v>
                </c:pt>
                <c:pt idx="1956">
                  <c:v>57</c:v>
                </c:pt>
                <c:pt idx="1957">
                  <c:v>56</c:v>
                </c:pt>
                <c:pt idx="1958">
                  <c:v>57</c:v>
                </c:pt>
                <c:pt idx="1959">
                  <c:v>57</c:v>
                </c:pt>
                <c:pt idx="1960">
                  <c:v>58</c:v>
                </c:pt>
                <c:pt idx="1961">
                  <c:v>57</c:v>
                </c:pt>
                <c:pt idx="1962">
                  <c:v>59</c:v>
                </c:pt>
                <c:pt idx="1963">
                  <c:v>59</c:v>
                </c:pt>
                <c:pt idx="1964">
                  <c:v>60</c:v>
                </c:pt>
                <c:pt idx="1965">
                  <c:v>59</c:v>
                </c:pt>
                <c:pt idx="1966">
                  <c:v>60</c:v>
                </c:pt>
                <c:pt idx="1967">
                  <c:v>61</c:v>
                </c:pt>
                <c:pt idx="1968">
                  <c:v>62</c:v>
                </c:pt>
                <c:pt idx="1969">
                  <c:v>61</c:v>
                </c:pt>
                <c:pt idx="1970">
                  <c:v>62</c:v>
                </c:pt>
                <c:pt idx="1971">
                  <c:v>62</c:v>
                </c:pt>
                <c:pt idx="1972">
                  <c:v>62</c:v>
                </c:pt>
                <c:pt idx="1973">
                  <c:v>62</c:v>
                </c:pt>
                <c:pt idx="1974">
                  <c:v>61</c:v>
                </c:pt>
                <c:pt idx="1975">
                  <c:v>61</c:v>
                </c:pt>
                <c:pt idx="1976">
                  <c:v>61</c:v>
                </c:pt>
                <c:pt idx="1977">
                  <c:v>62</c:v>
                </c:pt>
                <c:pt idx="1978">
                  <c:v>62</c:v>
                </c:pt>
                <c:pt idx="1979">
                  <c:v>62</c:v>
                </c:pt>
                <c:pt idx="1980">
                  <c:v>62</c:v>
                </c:pt>
                <c:pt idx="1981">
                  <c:v>62</c:v>
                </c:pt>
                <c:pt idx="1982">
                  <c:v>64</c:v>
                </c:pt>
                <c:pt idx="1983">
                  <c:v>66</c:v>
                </c:pt>
                <c:pt idx="1984">
                  <c:v>66</c:v>
                </c:pt>
                <c:pt idx="1985">
                  <c:v>67</c:v>
                </c:pt>
                <c:pt idx="1986">
                  <c:v>69</c:v>
                </c:pt>
                <c:pt idx="1987">
                  <c:v>70</c:v>
                </c:pt>
                <c:pt idx="1988">
                  <c:v>71</c:v>
                </c:pt>
                <c:pt idx="1989">
                  <c:v>73</c:v>
                </c:pt>
                <c:pt idx="1990">
                  <c:v>73</c:v>
                </c:pt>
                <c:pt idx="1991">
                  <c:v>73</c:v>
                </c:pt>
                <c:pt idx="1992">
                  <c:v>73</c:v>
                </c:pt>
                <c:pt idx="1993">
                  <c:v>73</c:v>
                </c:pt>
                <c:pt idx="1994">
                  <c:v>73</c:v>
                </c:pt>
                <c:pt idx="1995">
                  <c:v>73</c:v>
                </c:pt>
                <c:pt idx="1996">
                  <c:v>72</c:v>
                </c:pt>
                <c:pt idx="1997">
                  <c:v>73</c:v>
                </c:pt>
                <c:pt idx="1998">
                  <c:v>75</c:v>
                </c:pt>
                <c:pt idx="1999">
                  <c:v>75</c:v>
                </c:pt>
                <c:pt idx="2000">
                  <c:v>75</c:v>
                </c:pt>
                <c:pt idx="2001">
                  <c:v>75</c:v>
                </c:pt>
                <c:pt idx="2002">
                  <c:v>76</c:v>
                </c:pt>
                <c:pt idx="2003">
                  <c:v>77</c:v>
                </c:pt>
                <c:pt idx="2004">
                  <c:v>78</c:v>
                </c:pt>
                <c:pt idx="2005">
                  <c:v>79</c:v>
                </c:pt>
                <c:pt idx="2006">
                  <c:v>79</c:v>
                </c:pt>
                <c:pt idx="2007">
                  <c:v>79</c:v>
                </c:pt>
                <c:pt idx="2008">
                  <c:v>80</c:v>
                </c:pt>
                <c:pt idx="2009">
                  <c:v>80</c:v>
                </c:pt>
                <c:pt idx="2010">
                  <c:v>81</c:v>
                </c:pt>
                <c:pt idx="2011">
                  <c:v>81</c:v>
                </c:pt>
                <c:pt idx="2012">
                  <c:v>81</c:v>
                </c:pt>
                <c:pt idx="2013">
                  <c:v>81</c:v>
                </c:pt>
                <c:pt idx="2014">
                  <c:v>82</c:v>
                </c:pt>
                <c:pt idx="2015">
                  <c:v>83</c:v>
                </c:pt>
                <c:pt idx="2016">
                  <c:v>84</c:v>
                </c:pt>
                <c:pt idx="2017">
                  <c:v>83</c:v>
                </c:pt>
                <c:pt idx="2018">
                  <c:v>84</c:v>
                </c:pt>
                <c:pt idx="2019">
                  <c:v>85</c:v>
                </c:pt>
                <c:pt idx="2020">
                  <c:v>86</c:v>
                </c:pt>
                <c:pt idx="2021">
                  <c:v>86</c:v>
                </c:pt>
                <c:pt idx="2022">
                  <c:v>85</c:v>
                </c:pt>
                <c:pt idx="2023">
                  <c:v>86</c:v>
                </c:pt>
                <c:pt idx="2024">
                  <c:v>87</c:v>
                </c:pt>
                <c:pt idx="2025">
                  <c:v>88</c:v>
                </c:pt>
                <c:pt idx="2026">
                  <c:v>87</c:v>
                </c:pt>
                <c:pt idx="2027">
                  <c:v>88</c:v>
                </c:pt>
                <c:pt idx="2028">
                  <c:v>88</c:v>
                </c:pt>
                <c:pt idx="2029">
                  <c:v>88</c:v>
                </c:pt>
                <c:pt idx="2030">
                  <c:v>88</c:v>
                </c:pt>
                <c:pt idx="2031">
                  <c:v>88</c:v>
                </c:pt>
                <c:pt idx="2032">
                  <c:v>89</c:v>
                </c:pt>
                <c:pt idx="2033">
                  <c:v>88</c:v>
                </c:pt>
                <c:pt idx="2034">
                  <c:v>89</c:v>
                </c:pt>
                <c:pt idx="2035">
                  <c:v>90</c:v>
                </c:pt>
                <c:pt idx="2036">
                  <c:v>88</c:v>
                </c:pt>
                <c:pt idx="2037">
                  <c:v>88</c:v>
                </c:pt>
                <c:pt idx="2038">
                  <c:v>88</c:v>
                </c:pt>
                <c:pt idx="2039">
                  <c:v>87</c:v>
                </c:pt>
                <c:pt idx="2040">
                  <c:v>87</c:v>
                </c:pt>
                <c:pt idx="2041">
                  <c:v>88</c:v>
                </c:pt>
                <c:pt idx="2042">
                  <c:v>88</c:v>
                </c:pt>
                <c:pt idx="2043">
                  <c:v>89</c:v>
                </c:pt>
                <c:pt idx="2044">
                  <c:v>88</c:v>
                </c:pt>
                <c:pt idx="2045">
                  <c:v>89</c:v>
                </c:pt>
                <c:pt idx="2046">
                  <c:v>90</c:v>
                </c:pt>
                <c:pt idx="2047">
                  <c:v>89</c:v>
                </c:pt>
                <c:pt idx="2048">
                  <c:v>89</c:v>
                </c:pt>
                <c:pt idx="2049">
                  <c:v>89</c:v>
                </c:pt>
                <c:pt idx="2050">
                  <c:v>89</c:v>
                </c:pt>
                <c:pt idx="2051">
                  <c:v>90</c:v>
                </c:pt>
                <c:pt idx="2052">
                  <c:v>90</c:v>
                </c:pt>
                <c:pt idx="2053">
                  <c:v>89</c:v>
                </c:pt>
                <c:pt idx="2054">
                  <c:v>89</c:v>
                </c:pt>
                <c:pt idx="2055">
                  <c:v>89</c:v>
                </c:pt>
                <c:pt idx="2056">
                  <c:v>87</c:v>
                </c:pt>
                <c:pt idx="2057">
                  <c:v>86</c:v>
                </c:pt>
                <c:pt idx="2058">
                  <c:v>85</c:v>
                </c:pt>
                <c:pt idx="2059">
                  <c:v>84</c:v>
                </c:pt>
                <c:pt idx="2060">
                  <c:v>82</c:v>
                </c:pt>
                <c:pt idx="2061">
                  <c:v>81</c:v>
                </c:pt>
                <c:pt idx="2062">
                  <c:v>80</c:v>
                </c:pt>
                <c:pt idx="2063">
                  <c:v>79</c:v>
                </c:pt>
                <c:pt idx="2064">
                  <c:v>79</c:v>
                </c:pt>
                <c:pt idx="2065">
                  <c:v>77</c:v>
                </c:pt>
                <c:pt idx="2066">
                  <c:v>76</c:v>
                </c:pt>
                <c:pt idx="2067">
                  <c:v>75</c:v>
                </c:pt>
                <c:pt idx="2068">
                  <c:v>75</c:v>
                </c:pt>
                <c:pt idx="2069">
                  <c:v>75</c:v>
                </c:pt>
                <c:pt idx="2070">
                  <c:v>73</c:v>
                </c:pt>
                <c:pt idx="2071">
                  <c:v>72</c:v>
                </c:pt>
                <c:pt idx="2072">
                  <c:v>70</c:v>
                </c:pt>
                <c:pt idx="2073">
                  <c:v>67</c:v>
                </c:pt>
                <c:pt idx="2074">
                  <c:v>66</c:v>
                </c:pt>
                <c:pt idx="2075">
                  <c:v>64</c:v>
                </c:pt>
                <c:pt idx="2076">
                  <c:v>61</c:v>
                </c:pt>
                <c:pt idx="2077">
                  <c:v>61</c:v>
                </c:pt>
                <c:pt idx="2078">
                  <c:v>59</c:v>
                </c:pt>
                <c:pt idx="2079">
                  <c:v>58</c:v>
                </c:pt>
                <c:pt idx="2080">
                  <c:v>56</c:v>
                </c:pt>
                <c:pt idx="2081">
                  <c:v>54</c:v>
                </c:pt>
                <c:pt idx="2082">
                  <c:v>55</c:v>
                </c:pt>
                <c:pt idx="2083">
                  <c:v>55</c:v>
                </c:pt>
                <c:pt idx="2084">
                  <c:v>53</c:v>
                </c:pt>
                <c:pt idx="2085">
                  <c:v>53</c:v>
                </c:pt>
                <c:pt idx="2086">
                  <c:v>51</c:v>
                </c:pt>
                <c:pt idx="2087">
                  <c:v>50</c:v>
                </c:pt>
                <c:pt idx="2088">
                  <c:v>52</c:v>
                </c:pt>
                <c:pt idx="2089">
                  <c:v>52</c:v>
                </c:pt>
                <c:pt idx="2090">
                  <c:v>55</c:v>
                </c:pt>
                <c:pt idx="2091">
                  <c:v>53</c:v>
                </c:pt>
                <c:pt idx="2092">
                  <c:v>53</c:v>
                </c:pt>
                <c:pt idx="2093">
                  <c:v>54</c:v>
                </c:pt>
                <c:pt idx="2094">
                  <c:v>52</c:v>
                </c:pt>
                <c:pt idx="2095">
                  <c:v>53</c:v>
                </c:pt>
                <c:pt idx="2096">
                  <c:v>54</c:v>
                </c:pt>
                <c:pt idx="2097">
                  <c:v>55</c:v>
                </c:pt>
                <c:pt idx="2098">
                  <c:v>56</c:v>
                </c:pt>
                <c:pt idx="2099">
                  <c:v>55</c:v>
                </c:pt>
                <c:pt idx="2100">
                  <c:v>55</c:v>
                </c:pt>
                <c:pt idx="2101">
                  <c:v>56</c:v>
                </c:pt>
                <c:pt idx="2102">
                  <c:v>56</c:v>
                </c:pt>
                <c:pt idx="2103">
                  <c:v>55</c:v>
                </c:pt>
                <c:pt idx="2104">
                  <c:v>56</c:v>
                </c:pt>
                <c:pt idx="2105">
                  <c:v>56</c:v>
                </c:pt>
                <c:pt idx="2106">
                  <c:v>55</c:v>
                </c:pt>
                <c:pt idx="2107">
                  <c:v>57</c:v>
                </c:pt>
                <c:pt idx="2108">
                  <c:v>55</c:v>
                </c:pt>
                <c:pt idx="2109">
                  <c:v>57</c:v>
                </c:pt>
                <c:pt idx="2110">
                  <c:v>58</c:v>
                </c:pt>
                <c:pt idx="2111">
                  <c:v>57</c:v>
                </c:pt>
                <c:pt idx="2112">
                  <c:v>58</c:v>
                </c:pt>
                <c:pt idx="2113">
                  <c:v>57</c:v>
                </c:pt>
                <c:pt idx="2114">
                  <c:v>55</c:v>
                </c:pt>
                <c:pt idx="2115">
                  <c:v>54</c:v>
                </c:pt>
                <c:pt idx="2116">
                  <c:v>56</c:v>
                </c:pt>
                <c:pt idx="2117">
                  <c:v>56</c:v>
                </c:pt>
                <c:pt idx="2118">
                  <c:v>58</c:v>
                </c:pt>
                <c:pt idx="2119">
                  <c:v>59</c:v>
                </c:pt>
                <c:pt idx="2120">
                  <c:v>59</c:v>
                </c:pt>
                <c:pt idx="2121">
                  <c:v>61</c:v>
                </c:pt>
                <c:pt idx="2122">
                  <c:v>61</c:v>
                </c:pt>
                <c:pt idx="2123">
                  <c:v>62</c:v>
                </c:pt>
                <c:pt idx="2124">
                  <c:v>62</c:v>
                </c:pt>
                <c:pt idx="2125">
                  <c:v>63</c:v>
                </c:pt>
                <c:pt idx="2126">
                  <c:v>64</c:v>
                </c:pt>
                <c:pt idx="2127">
                  <c:v>64</c:v>
                </c:pt>
                <c:pt idx="2128">
                  <c:v>65</c:v>
                </c:pt>
                <c:pt idx="2129">
                  <c:v>66</c:v>
                </c:pt>
                <c:pt idx="2130">
                  <c:v>66</c:v>
                </c:pt>
                <c:pt idx="2131">
                  <c:v>66</c:v>
                </c:pt>
                <c:pt idx="2132">
                  <c:v>67</c:v>
                </c:pt>
                <c:pt idx="2133">
                  <c:v>69</c:v>
                </c:pt>
                <c:pt idx="2134">
                  <c:v>68</c:v>
                </c:pt>
                <c:pt idx="2135">
                  <c:v>69</c:v>
                </c:pt>
                <c:pt idx="2136">
                  <c:v>68</c:v>
                </c:pt>
                <c:pt idx="2137">
                  <c:v>68</c:v>
                </c:pt>
                <c:pt idx="2138">
                  <c:v>68</c:v>
                </c:pt>
                <c:pt idx="2139">
                  <c:v>68</c:v>
                </c:pt>
                <c:pt idx="2140">
                  <c:v>68</c:v>
                </c:pt>
                <c:pt idx="2141">
                  <c:v>69</c:v>
                </c:pt>
                <c:pt idx="2142">
                  <c:v>71</c:v>
                </c:pt>
                <c:pt idx="2143">
                  <c:v>72</c:v>
                </c:pt>
                <c:pt idx="2144">
                  <c:v>72</c:v>
                </c:pt>
                <c:pt idx="2145">
                  <c:v>73</c:v>
                </c:pt>
                <c:pt idx="2146">
                  <c:v>73</c:v>
                </c:pt>
                <c:pt idx="2147">
                  <c:v>73</c:v>
                </c:pt>
                <c:pt idx="2148">
                  <c:v>73</c:v>
                </c:pt>
                <c:pt idx="2149">
                  <c:v>72</c:v>
                </c:pt>
                <c:pt idx="2150">
                  <c:v>73</c:v>
                </c:pt>
                <c:pt idx="2151">
                  <c:v>74</c:v>
                </c:pt>
                <c:pt idx="2152">
                  <c:v>74</c:v>
                </c:pt>
                <c:pt idx="2153">
                  <c:v>74</c:v>
                </c:pt>
                <c:pt idx="2154">
                  <c:v>75</c:v>
                </c:pt>
                <c:pt idx="2155">
                  <c:v>74</c:v>
                </c:pt>
                <c:pt idx="2156">
                  <c:v>74</c:v>
                </c:pt>
                <c:pt idx="2157">
                  <c:v>75</c:v>
                </c:pt>
                <c:pt idx="2158">
                  <c:v>75</c:v>
                </c:pt>
                <c:pt idx="2159">
                  <c:v>76</c:v>
                </c:pt>
                <c:pt idx="2160">
                  <c:v>76</c:v>
                </c:pt>
                <c:pt idx="2161">
                  <c:v>76</c:v>
                </c:pt>
                <c:pt idx="2162">
                  <c:v>76</c:v>
                </c:pt>
                <c:pt idx="2163">
                  <c:v>76</c:v>
                </c:pt>
                <c:pt idx="2164">
                  <c:v>77</c:v>
                </c:pt>
                <c:pt idx="2165">
                  <c:v>77</c:v>
                </c:pt>
                <c:pt idx="2166">
                  <c:v>78</c:v>
                </c:pt>
                <c:pt idx="2167">
                  <c:v>78</c:v>
                </c:pt>
                <c:pt idx="2168">
                  <c:v>78</c:v>
                </c:pt>
                <c:pt idx="2169">
                  <c:v>78</c:v>
                </c:pt>
                <c:pt idx="2170">
                  <c:v>79</c:v>
                </c:pt>
                <c:pt idx="2171">
                  <c:v>79</c:v>
                </c:pt>
                <c:pt idx="2172">
                  <c:v>80</c:v>
                </c:pt>
                <c:pt idx="2173">
                  <c:v>80</c:v>
                </c:pt>
                <c:pt idx="2174">
                  <c:v>80</c:v>
                </c:pt>
                <c:pt idx="2175">
                  <c:v>80</c:v>
                </c:pt>
                <c:pt idx="2176">
                  <c:v>80</c:v>
                </c:pt>
                <c:pt idx="2177">
                  <c:v>80</c:v>
                </c:pt>
                <c:pt idx="2178">
                  <c:v>81</c:v>
                </c:pt>
                <c:pt idx="2179">
                  <c:v>81</c:v>
                </c:pt>
                <c:pt idx="2180">
                  <c:v>81</c:v>
                </c:pt>
                <c:pt idx="2181">
                  <c:v>81</c:v>
                </c:pt>
                <c:pt idx="2182">
                  <c:v>82</c:v>
                </c:pt>
                <c:pt idx="2183">
                  <c:v>82</c:v>
                </c:pt>
                <c:pt idx="2184">
                  <c:v>82</c:v>
                </c:pt>
                <c:pt idx="2185">
                  <c:v>82</c:v>
                </c:pt>
                <c:pt idx="2186">
                  <c:v>82</c:v>
                </c:pt>
                <c:pt idx="2187">
                  <c:v>82</c:v>
                </c:pt>
                <c:pt idx="2188">
                  <c:v>83</c:v>
                </c:pt>
                <c:pt idx="2189">
                  <c:v>83</c:v>
                </c:pt>
                <c:pt idx="2190">
                  <c:v>84</c:v>
                </c:pt>
                <c:pt idx="2191">
                  <c:v>84</c:v>
                </c:pt>
                <c:pt idx="2192">
                  <c:v>84</c:v>
                </c:pt>
                <c:pt idx="2193">
                  <c:v>84</c:v>
                </c:pt>
                <c:pt idx="2194">
                  <c:v>84</c:v>
                </c:pt>
                <c:pt idx="2195">
                  <c:v>83</c:v>
                </c:pt>
                <c:pt idx="2196">
                  <c:v>83</c:v>
                </c:pt>
                <c:pt idx="2197">
                  <c:v>83</c:v>
                </c:pt>
                <c:pt idx="2198">
                  <c:v>83</c:v>
                </c:pt>
                <c:pt idx="2199">
                  <c:v>83</c:v>
                </c:pt>
                <c:pt idx="2200">
                  <c:v>83</c:v>
                </c:pt>
                <c:pt idx="2201">
                  <c:v>82</c:v>
                </c:pt>
                <c:pt idx="2202">
                  <c:v>81</c:v>
                </c:pt>
                <c:pt idx="2203">
                  <c:v>80</c:v>
                </c:pt>
                <c:pt idx="2204">
                  <c:v>79</c:v>
                </c:pt>
                <c:pt idx="2205">
                  <c:v>78</c:v>
                </c:pt>
                <c:pt idx="2206">
                  <c:v>77</c:v>
                </c:pt>
                <c:pt idx="2207">
                  <c:v>76</c:v>
                </c:pt>
                <c:pt idx="2208">
                  <c:v>75</c:v>
                </c:pt>
                <c:pt idx="2209">
                  <c:v>73</c:v>
                </c:pt>
                <c:pt idx="2210">
                  <c:v>72</c:v>
                </c:pt>
                <c:pt idx="2211">
                  <c:v>71</c:v>
                </c:pt>
                <c:pt idx="2212">
                  <c:v>70</c:v>
                </c:pt>
                <c:pt idx="2213">
                  <c:v>69</c:v>
                </c:pt>
                <c:pt idx="2214">
                  <c:v>67</c:v>
                </c:pt>
                <c:pt idx="2215">
                  <c:v>66</c:v>
                </c:pt>
                <c:pt idx="2216">
                  <c:v>63</c:v>
                </c:pt>
                <c:pt idx="2217">
                  <c:v>64</c:v>
                </c:pt>
                <c:pt idx="2218">
                  <c:v>61</c:v>
                </c:pt>
                <c:pt idx="2219">
                  <c:v>58</c:v>
                </c:pt>
                <c:pt idx="2220">
                  <c:v>57</c:v>
                </c:pt>
                <c:pt idx="2221">
                  <c:v>57</c:v>
                </c:pt>
                <c:pt idx="2222">
                  <c:v>55</c:v>
                </c:pt>
                <c:pt idx="2223">
                  <c:v>56</c:v>
                </c:pt>
                <c:pt idx="2224">
                  <c:v>55</c:v>
                </c:pt>
                <c:pt idx="2225">
                  <c:v>56</c:v>
                </c:pt>
                <c:pt idx="2226">
                  <c:v>56</c:v>
                </c:pt>
                <c:pt idx="2227">
                  <c:v>53</c:v>
                </c:pt>
                <c:pt idx="2228">
                  <c:v>54</c:v>
                </c:pt>
                <c:pt idx="2229">
                  <c:v>54</c:v>
                </c:pt>
                <c:pt idx="2230">
                  <c:v>53</c:v>
                </c:pt>
                <c:pt idx="2231">
                  <c:v>52</c:v>
                </c:pt>
                <c:pt idx="2232">
                  <c:v>53</c:v>
                </c:pt>
                <c:pt idx="2233">
                  <c:v>51</c:v>
                </c:pt>
                <c:pt idx="2234">
                  <c:v>51</c:v>
                </c:pt>
                <c:pt idx="2235">
                  <c:v>49</c:v>
                </c:pt>
                <c:pt idx="2236">
                  <c:v>50</c:v>
                </c:pt>
                <c:pt idx="2237">
                  <c:v>51</c:v>
                </c:pt>
                <c:pt idx="2238">
                  <c:v>51</c:v>
                </c:pt>
                <c:pt idx="2239">
                  <c:v>51</c:v>
                </c:pt>
                <c:pt idx="2240">
                  <c:v>52</c:v>
                </c:pt>
                <c:pt idx="2241">
                  <c:v>53</c:v>
                </c:pt>
                <c:pt idx="2242">
                  <c:v>52</c:v>
                </c:pt>
                <c:pt idx="2243">
                  <c:v>52</c:v>
                </c:pt>
                <c:pt idx="2244">
                  <c:v>53</c:v>
                </c:pt>
                <c:pt idx="2245">
                  <c:v>52</c:v>
                </c:pt>
                <c:pt idx="2246">
                  <c:v>54</c:v>
                </c:pt>
                <c:pt idx="2247">
                  <c:v>53</c:v>
                </c:pt>
                <c:pt idx="2248">
                  <c:v>53</c:v>
                </c:pt>
                <c:pt idx="2249">
                  <c:v>53</c:v>
                </c:pt>
                <c:pt idx="2250">
                  <c:v>53</c:v>
                </c:pt>
                <c:pt idx="2251">
                  <c:v>53</c:v>
                </c:pt>
                <c:pt idx="2252">
                  <c:v>51</c:v>
                </c:pt>
                <c:pt idx="2253">
                  <c:v>53</c:v>
                </c:pt>
                <c:pt idx="2254">
                  <c:v>54</c:v>
                </c:pt>
                <c:pt idx="2255">
                  <c:v>55</c:v>
                </c:pt>
                <c:pt idx="2256">
                  <c:v>56</c:v>
                </c:pt>
                <c:pt idx="2257">
                  <c:v>54</c:v>
                </c:pt>
                <c:pt idx="2258">
                  <c:v>53</c:v>
                </c:pt>
                <c:pt idx="2259">
                  <c:v>55</c:v>
                </c:pt>
                <c:pt idx="2260">
                  <c:v>54</c:v>
                </c:pt>
                <c:pt idx="2261">
                  <c:v>55</c:v>
                </c:pt>
                <c:pt idx="2262">
                  <c:v>55</c:v>
                </c:pt>
                <c:pt idx="2263">
                  <c:v>57</c:v>
                </c:pt>
                <c:pt idx="2264">
                  <c:v>57</c:v>
                </c:pt>
                <c:pt idx="2265">
                  <c:v>58</c:v>
                </c:pt>
                <c:pt idx="2266">
                  <c:v>57</c:v>
                </c:pt>
                <c:pt idx="2267">
                  <c:v>60</c:v>
                </c:pt>
                <c:pt idx="2268">
                  <c:v>62</c:v>
                </c:pt>
                <c:pt idx="2269">
                  <c:v>63</c:v>
                </c:pt>
                <c:pt idx="2270">
                  <c:v>65</c:v>
                </c:pt>
                <c:pt idx="2271">
                  <c:v>66</c:v>
                </c:pt>
                <c:pt idx="2272">
                  <c:v>66</c:v>
                </c:pt>
                <c:pt idx="2273">
                  <c:v>67</c:v>
                </c:pt>
                <c:pt idx="2274">
                  <c:v>67</c:v>
                </c:pt>
                <c:pt idx="2275">
                  <c:v>67</c:v>
                </c:pt>
                <c:pt idx="2276">
                  <c:v>68</c:v>
                </c:pt>
                <c:pt idx="2277">
                  <c:v>69</c:v>
                </c:pt>
                <c:pt idx="2278">
                  <c:v>69</c:v>
                </c:pt>
                <c:pt idx="2279">
                  <c:v>69</c:v>
                </c:pt>
                <c:pt idx="2280">
                  <c:v>70</c:v>
                </c:pt>
                <c:pt idx="2281">
                  <c:v>71</c:v>
                </c:pt>
                <c:pt idx="2282">
                  <c:v>72</c:v>
                </c:pt>
                <c:pt idx="2283">
                  <c:v>71</c:v>
                </c:pt>
                <c:pt idx="2284">
                  <c:v>71</c:v>
                </c:pt>
                <c:pt idx="2285">
                  <c:v>72</c:v>
                </c:pt>
                <c:pt idx="2286">
                  <c:v>72</c:v>
                </c:pt>
                <c:pt idx="2287">
                  <c:v>72</c:v>
                </c:pt>
                <c:pt idx="2288">
                  <c:v>73</c:v>
                </c:pt>
                <c:pt idx="2289">
                  <c:v>73</c:v>
                </c:pt>
                <c:pt idx="2290">
                  <c:v>73</c:v>
                </c:pt>
                <c:pt idx="2291">
                  <c:v>73</c:v>
                </c:pt>
                <c:pt idx="2292">
                  <c:v>74</c:v>
                </c:pt>
                <c:pt idx="2293">
                  <c:v>74</c:v>
                </c:pt>
                <c:pt idx="2294">
                  <c:v>74</c:v>
                </c:pt>
                <c:pt idx="2295">
                  <c:v>74</c:v>
                </c:pt>
                <c:pt idx="2296">
                  <c:v>74</c:v>
                </c:pt>
                <c:pt idx="2297">
                  <c:v>74</c:v>
                </c:pt>
                <c:pt idx="2298">
                  <c:v>73</c:v>
                </c:pt>
                <c:pt idx="2299">
                  <c:v>73</c:v>
                </c:pt>
                <c:pt idx="2300">
                  <c:v>73</c:v>
                </c:pt>
                <c:pt idx="2301">
                  <c:v>72</c:v>
                </c:pt>
                <c:pt idx="2302">
                  <c:v>72</c:v>
                </c:pt>
                <c:pt idx="2303">
                  <c:v>72</c:v>
                </c:pt>
                <c:pt idx="2304">
                  <c:v>71</c:v>
                </c:pt>
                <c:pt idx="2305">
                  <c:v>71</c:v>
                </c:pt>
                <c:pt idx="2306">
                  <c:v>71</c:v>
                </c:pt>
                <c:pt idx="2307">
                  <c:v>70</c:v>
                </c:pt>
                <c:pt idx="2308">
                  <c:v>71</c:v>
                </c:pt>
                <c:pt idx="2309">
                  <c:v>71</c:v>
                </c:pt>
                <c:pt idx="2310">
                  <c:v>71</c:v>
                </c:pt>
                <c:pt idx="2311">
                  <c:v>72</c:v>
                </c:pt>
                <c:pt idx="2312">
                  <c:v>72</c:v>
                </c:pt>
                <c:pt idx="2313">
                  <c:v>73</c:v>
                </c:pt>
                <c:pt idx="2314">
                  <c:v>73</c:v>
                </c:pt>
                <c:pt idx="2315">
                  <c:v>73</c:v>
                </c:pt>
                <c:pt idx="2316">
                  <c:v>73</c:v>
                </c:pt>
                <c:pt idx="2317">
                  <c:v>73</c:v>
                </c:pt>
                <c:pt idx="2318">
                  <c:v>74</c:v>
                </c:pt>
                <c:pt idx="2319">
                  <c:v>74</c:v>
                </c:pt>
                <c:pt idx="2320">
                  <c:v>74</c:v>
                </c:pt>
                <c:pt idx="2321">
                  <c:v>75</c:v>
                </c:pt>
                <c:pt idx="2322">
                  <c:v>75</c:v>
                </c:pt>
                <c:pt idx="2323">
                  <c:v>74</c:v>
                </c:pt>
                <c:pt idx="2324">
                  <c:v>74</c:v>
                </c:pt>
                <c:pt idx="2325">
                  <c:v>75</c:v>
                </c:pt>
                <c:pt idx="2326">
                  <c:v>75</c:v>
                </c:pt>
                <c:pt idx="2327">
                  <c:v>76</c:v>
                </c:pt>
                <c:pt idx="2328">
                  <c:v>76</c:v>
                </c:pt>
                <c:pt idx="2329">
                  <c:v>76</c:v>
                </c:pt>
                <c:pt idx="2330">
                  <c:v>76</c:v>
                </c:pt>
                <c:pt idx="2331">
                  <c:v>77</c:v>
                </c:pt>
                <c:pt idx="2332">
                  <c:v>78</c:v>
                </c:pt>
                <c:pt idx="2333">
                  <c:v>77</c:v>
                </c:pt>
                <c:pt idx="2334">
                  <c:v>78</c:v>
                </c:pt>
                <c:pt idx="2335">
                  <c:v>79</c:v>
                </c:pt>
                <c:pt idx="2336">
                  <c:v>79</c:v>
                </c:pt>
                <c:pt idx="2337">
                  <c:v>79</c:v>
                </c:pt>
                <c:pt idx="2338">
                  <c:v>79</c:v>
                </c:pt>
                <c:pt idx="2339">
                  <c:v>79</c:v>
                </c:pt>
                <c:pt idx="2340">
                  <c:v>79</c:v>
                </c:pt>
                <c:pt idx="2341">
                  <c:v>79</c:v>
                </c:pt>
                <c:pt idx="2342">
                  <c:v>79</c:v>
                </c:pt>
                <c:pt idx="2343">
                  <c:v>79</c:v>
                </c:pt>
                <c:pt idx="2344">
                  <c:v>78</c:v>
                </c:pt>
                <c:pt idx="2345">
                  <c:v>78</c:v>
                </c:pt>
                <c:pt idx="2346">
                  <c:v>77</c:v>
                </c:pt>
                <c:pt idx="2347">
                  <c:v>76</c:v>
                </c:pt>
                <c:pt idx="2348">
                  <c:v>74</c:v>
                </c:pt>
                <c:pt idx="2349">
                  <c:v>74</c:v>
                </c:pt>
                <c:pt idx="2350">
                  <c:v>74</c:v>
                </c:pt>
                <c:pt idx="2351">
                  <c:v>74</c:v>
                </c:pt>
                <c:pt idx="2352">
                  <c:v>72</c:v>
                </c:pt>
                <c:pt idx="2353">
                  <c:v>71</c:v>
                </c:pt>
                <c:pt idx="2354">
                  <c:v>70</c:v>
                </c:pt>
                <c:pt idx="2355">
                  <c:v>69</c:v>
                </c:pt>
                <c:pt idx="2356">
                  <c:v>67</c:v>
                </c:pt>
                <c:pt idx="2357">
                  <c:v>65</c:v>
                </c:pt>
                <c:pt idx="2358">
                  <c:v>64</c:v>
                </c:pt>
                <c:pt idx="2359">
                  <c:v>63</c:v>
                </c:pt>
                <c:pt idx="2360">
                  <c:v>61</c:v>
                </c:pt>
                <c:pt idx="2361">
                  <c:v>62</c:v>
                </c:pt>
                <c:pt idx="2362">
                  <c:v>60</c:v>
                </c:pt>
                <c:pt idx="2363">
                  <c:v>57</c:v>
                </c:pt>
                <c:pt idx="2364">
                  <c:v>59</c:v>
                </c:pt>
                <c:pt idx="2365">
                  <c:v>59</c:v>
                </c:pt>
                <c:pt idx="2366">
                  <c:v>62</c:v>
                </c:pt>
                <c:pt idx="2367">
                  <c:v>62</c:v>
                </c:pt>
                <c:pt idx="2368">
                  <c:v>59</c:v>
                </c:pt>
                <c:pt idx="2369">
                  <c:v>57</c:v>
                </c:pt>
                <c:pt idx="2370">
                  <c:v>56</c:v>
                </c:pt>
                <c:pt idx="2371">
                  <c:v>54</c:v>
                </c:pt>
                <c:pt idx="2372">
                  <c:v>53</c:v>
                </c:pt>
                <c:pt idx="2373">
                  <c:v>53</c:v>
                </c:pt>
                <c:pt idx="2374">
                  <c:v>55</c:v>
                </c:pt>
                <c:pt idx="2375">
                  <c:v>54</c:v>
                </c:pt>
                <c:pt idx="2376">
                  <c:v>52</c:v>
                </c:pt>
                <c:pt idx="2377">
                  <c:v>51</c:v>
                </c:pt>
                <c:pt idx="2378">
                  <c:v>51</c:v>
                </c:pt>
                <c:pt idx="2379">
                  <c:v>52</c:v>
                </c:pt>
                <c:pt idx="2380">
                  <c:v>53</c:v>
                </c:pt>
                <c:pt idx="2381">
                  <c:v>55</c:v>
                </c:pt>
                <c:pt idx="2382">
                  <c:v>53</c:v>
                </c:pt>
                <c:pt idx="2383">
                  <c:v>51</c:v>
                </c:pt>
                <c:pt idx="2384">
                  <c:v>51</c:v>
                </c:pt>
                <c:pt idx="2385">
                  <c:v>53</c:v>
                </c:pt>
                <c:pt idx="2386">
                  <c:v>53</c:v>
                </c:pt>
                <c:pt idx="2387">
                  <c:v>52</c:v>
                </c:pt>
                <c:pt idx="2388">
                  <c:v>53</c:v>
                </c:pt>
                <c:pt idx="2389">
                  <c:v>52</c:v>
                </c:pt>
                <c:pt idx="2390">
                  <c:v>53</c:v>
                </c:pt>
                <c:pt idx="2391">
                  <c:v>54</c:v>
                </c:pt>
                <c:pt idx="2392">
                  <c:v>54</c:v>
                </c:pt>
                <c:pt idx="2393">
                  <c:v>53</c:v>
                </c:pt>
                <c:pt idx="2394">
                  <c:v>54</c:v>
                </c:pt>
                <c:pt idx="2395">
                  <c:v>54</c:v>
                </c:pt>
                <c:pt idx="2396">
                  <c:v>55</c:v>
                </c:pt>
                <c:pt idx="2397">
                  <c:v>56</c:v>
                </c:pt>
                <c:pt idx="2398">
                  <c:v>56</c:v>
                </c:pt>
                <c:pt idx="2399">
                  <c:v>56</c:v>
                </c:pt>
                <c:pt idx="2400">
                  <c:v>58</c:v>
                </c:pt>
                <c:pt idx="2401">
                  <c:v>59</c:v>
                </c:pt>
                <c:pt idx="2402">
                  <c:v>60</c:v>
                </c:pt>
                <c:pt idx="2403">
                  <c:v>62</c:v>
                </c:pt>
                <c:pt idx="2404">
                  <c:v>63</c:v>
                </c:pt>
                <c:pt idx="2405">
                  <c:v>62</c:v>
                </c:pt>
                <c:pt idx="2406">
                  <c:v>61</c:v>
                </c:pt>
                <c:pt idx="2407">
                  <c:v>61</c:v>
                </c:pt>
                <c:pt idx="2408">
                  <c:v>59</c:v>
                </c:pt>
                <c:pt idx="2409">
                  <c:v>61</c:v>
                </c:pt>
                <c:pt idx="2410">
                  <c:v>62</c:v>
                </c:pt>
                <c:pt idx="2411">
                  <c:v>62</c:v>
                </c:pt>
                <c:pt idx="2412">
                  <c:v>63</c:v>
                </c:pt>
                <c:pt idx="2413">
                  <c:v>62</c:v>
                </c:pt>
                <c:pt idx="2414">
                  <c:v>64</c:v>
                </c:pt>
                <c:pt idx="2415">
                  <c:v>64</c:v>
                </c:pt>
                <c:pt idx="2416">
                  <c:v>65</c:v>
                </c:pt>
                <c:pt idx="2417">
                  <c:v>64</c:v>
                </c:pt>
                <c:pt idx="2418">
                  <c:v>66</c:v>
                </c:pt>
                <c:pt idx="2419">
                  <c:v>66</c:v>
                </c:pt>
                <c:pt idx="2420">
                  <c:v>66</c:v>
                </c:pt>
                <c:pt idx="2421">
                  <c:v>65</c:v>
                </c:pt>
                <c:pt idx="2422">
                  <c:v>67</c:v>
                </c:pt>
                <c:pt idx="2423">
                  <c:v>67</c:v>
                </c:pt>
                <c:pt idx="2424">
                  <c:v>67</c:v>
                </c:pt>
                <c:pt idx="2425">
                  <c:v>67</c:v>
                </c:pt>
                <c:pt idx="2426">
                  <c:v>67</c:v>
                </c:pt>
                <c:pt idx="2427">
                  <c:v>68</c:v>
                </c:pt>
                <c:pt idx="2428">
                  <c:v>68</c:v>
                </c:pt>
                <c:pt idx="2429">
                  <c:v>68</c:v>
                </c:pt>
                <c:pt idx="2430">
                  <c:v>68</c:v>
                </c:pt>
                <c:pt idx="2431">
                  <c:v>68</c:v>
                </c:pt>
                <c:pt idx="2432">
                  <c:v>69</c:v>
                </c:pt>
                <c:pt idx="2433">
                  <c:v>69</c:v>
                </c:pt>
                <c:pt idx="2434">
                  <c:v>69</c:v>
                </c:pt>
                <c:pt idx="2435">
                  <c:v>69</c:v>
                </c:pt>
                <c:pt idx="2436">
                  <c:v>69</c:v>
                </c:pt>
                <c:pt idx="2437">
                  <c:v>69</c:v>
                </c:pt>
                <c:pt idx="2438">
                  <c:v>70</c:v>
                </c:pt>
                <c:pt idx="2439">
                  <c:v>70</c:v>
                </c:pt>
                <c:pt idx="2440">
                  <c:v>70</c:v>
                </c:pt>
                <c:pt idx="2441">
                  <c:v>70</c:v>
                </c:pt>
                <c:pt idx="2442">
                  <c:v>69</c:v>
                </c:pt>
                <c:pt idx="2443">
                  <c:v>70</c:v>
                </c:pt>
                <c:pt idx="2444">
                  <c:v>71</c:v>
                </c:pt>
                <c:pt idx="2445">
                  <c:v>72</c:v>
                </c:pt>
                <c:pt idx="2446">
                  <c:v>72</c:v>
                </c:pt>
                <c:pt idx="2447">
                  <c:v>72</c:v>
                </c:pt>
                <c:pt idx="2448">
                  <c:v>73</c:v>
                </c:pt>
                <c:pt idx="2449">
                  <c:v>73</c:v>
                </c:pt>
                <c:pt idx="2450">
                  <c:v>73</c:v>
                </c:pt>
                <c:pt idx="2451">
                  <c:v>73</c:v>
                </c:pt>
                <c:pt idx="2452">
                  <c:v>74</c:v>
                </c:pt>
                <c:pt idx="2453">
                  <c:v>74</c:v>
                </c:pt>
                <c:pt idx="2454">
                  <c:v>74</c:v>
                </c:pt>
                <c:pt idx="2455">
                  <c:v>74</c:v>
                </c:pt>
                <c:pt idx="2456">
                  <c:v>74</c:v>
                </c:pt>
                <c:pt idx="2457">
                  <c:v>74</c:v>
                </c:pt>
                <c:pt idx="2458">
                  <c:v>75</c:v>
                </c:pt>
                <c:pt idx="2459">
                  <c:v>75</c:v>
                </c:pt>
                <c:pt idx="2460">
                  <c:v>75</c:v>
                </c:pt>
                <c:pt idx="2461">
                  <c:v>76</c:v>
                </c:pt>
                <c:pt idx="2462">
                  <c:v>76</c:v>
                </c:pt>
                <c:pt idx="2463">
                  <c:v>76</c:v>
                </c:pt>
                <c:pt idx="2464">
                  <c:v>76</c:v>
                </c:pt>
                <c:pt idx="2465">
                  <c:v>76</c:v>
                </c:pt>
                <c:pt idx="2466">
                  <c:v>76</c:v>
                </c:pt>
                <c:pt idx="2467">
                  <c:v>76</c:v>
                </c:pt>
                <c:pt idx="2468">
                  <c:v>76</c:v>
                </c:pt>
                <c:pt idx="2469">
                  <c:v>76</c:v>
                </c:pt>
                <c:pt idx="2470">
                  <c:v>76</c:v>
                </c:pt>
                <c:pt idx="2471">
                  <c:v>76</c:v>
                </c:pt>
                <c:pt idx="2472">
                  <c:v>76</c:v>
                </c:pt>
                <c:pt idx="2473">
                  <c:v>76</c:v>
                </c:pt>
                <c:pt idx="2474">
                  <c:v>76</c:v>
                </c:pt>
                <c:pt idx="2475">
                  <c:v>76</c:v>
                </c:pt>
                <c:pt idx="2476">
                  <c:v>76</c:v>
                </c:pt>
                <c:pt idx="2477">
                  <c:v>76</c:v>
                </c:pt>
                <c:pt idx="2478">
                  <c:v>76</c:v>
                </c:pt>
                <c:pt idx="2479">
                  <c:v>76</c:v>
                </c:pt>
                <c:pt idx="2480">
                  <c:v>76</c:v>
                </c:pt>
                <c:pt idx="2481">
                  <c:v>75</c:v>
                </c:pt>
                <c:pt idx="2482">
                  <c:v>75</c:v>
                </c:pt>
                <c:pt idx="2483">
                  <c:v>75</c:v>
                </c:pt>
                <c:pt idx="2484">
                  <c:v>75</c:v>
                </c:pt>
                <c:pt idx="2485">
                  <c:v>76</c:v>
                </c:pt>
                <c:pt idx="2486">
                  <c:v>76</c:v>
                </c:pt>
                <c:pt idx="2487">
                  <c:v>76</c:v>
                </c:pt>
                <c:pt idx="2488">
                  <c:v>76</c:v>
                </c:pt>
                <c:pt idx="2489">
                  <c:v>76</c:v>
                </c:pt>
                <c:pt idx="2490">
                  <c:v>75</c:v>
                </c:pt>
                <c:pt idx="2491">
                  <c:v>74</c:v>
                </c:pt>
                <c:pt idx="2492">
                  <c:v>74</c:v>
                </c:pt>
                <c:pt idx="2493">
                  <c:v>73</c:v>
                </c:pt>
                <c:pt idx="2494">
                  <c:v>72</c:v>
                </c:pt>
                <c:pt idx="2495">
                  <c:v>71</c:v>
                </c:pt>
                <c:pt idx="2496">
                  <c:v>70</c:v>
                </c:pt>
                <c:pt idx="2497">
                  <c:v>69</c:v>
                </c:pt>
                <c:pt idx="2498">
                  <c:v>69</c:v>
                </c:pt>
                <c:pt idx="2499">
                  <c:v>68</c:v>
                </c:pt>
                <c:pt idx="2500">
                  <c:v>67</c:v>
                </c:pt>
                <c:pt idx="2501">
                  <c:v>66</c:v>
                </c:pt>
                <c:pt idx="2502">
                  <c:v>64</c:v>
                </c:pt>
                <c:pt idx="2503">
                  <c:v>62</c:v>
                </c:pt>
                <c:pt idx="2504">
                  <c:v>61</c:v>
                </c:pt>
                <c:pt idx="2505">
                  <c:v>61</c:v>
                </c:pt>
                <c:pt idx="2506">
                  <c:v>59</c:v>
                </c:pt>
                <c:pt idx="2507">
                  <c:v>59</c:v>
                </c:pt>
                <c:pt idx="2508">
                  <c:v>56</c:v>
                </c:pt>
                <c:pt idx="2509">
                  <c:v>55</c:v>
                </c:pt>
                <c:pt idx="2510">
                  <c:v>53</c:v>
                </c:pt>
                <c:pt idx="2511">
                  <c:v>53</c:v>
                </c:pt>
                <c:pt idx="2512">
                  <c:v>53</c:v>
                </c:pt>
                <c:pt idx="2513">
                  <c:v>52</c:v>
                </c:pt>
                <c:pt idx="2514">
                  <c:v>53</c:v>
                </c:pt>
                <c:pt idx="2515">
                  <c:v>53</c:v>
                </c:pt>
                <c:pt idx="2516">
                  <c:v>53</c:v>
                </c:pt>
                <c:pt idx="2517">
                  <c:v>53</c:v>
                </c:pt>
                <c:pt idx="2518">
                  <c:v>53</c:v>
                </c:pt>
                <c:pt idx="2519">
                  <c:v>54</c:v>
                </c:pt>
                <c:pt idx="2520">
                  <c:v>53</c:v>
                </c:pt>
                <c:pt idx="2521">
                  <c:v>52</c:v>
                </c:pt>
                <c:pt idx="2522">
                  <c:v>56</c:v>
                </c:pt>
                <c:pt idx="2523">
                  <c:v>59</c:v>
                </c:pt>
                <c:pt idx="2524">
                  <c:v>59</c:v>
                </c:pt>
                <c:pt idx="2525">
                  <c:v>59</c:v>
                </c:pt>
                <c:pt idx="2526">
                  <c:v>59</c:v>
                </c:pt>
                <c:pt idx="2527">
                  <c:v>59</c:v>
                </c:pt>
                <c:pt idx="2528">
                  <c:v>60</c:v>
                </c:pt>
                <c:pt idx="2529">
                  <c:v>60</c:v>
                </c:pt>
                <c:pt idx="2530">
                  <c:v>63</c:v>
                </c:pt>
                <c:pt idx="2531">
                  <c:v>62</c:v>
                </c:pt>
                <c:pt idx="2532">
                  <c:v>61</c:v>
                </c:pt>
                <c:pt idx="2533">
                  <c:v>60</c:v>
                </c:pt>
                <c:pt idx="2534">
                  <c:v>61</c:v>
                </c:pt>
                <c:pt idx="2535">
                  <c:v>62</c:v>
                </c:pt>
                <c:pt idx="2536">
                  <c:v>59</c:v>
                </c:pt>
                <c:pt idx="2537">
                  <c:v>58</c:v>
                </c:pt>
                <c:pt idx="2538">
                  <c:v>59</c:v>
                </c:pt>
                <c:pt idx="2539">
                  <c:v>58</c:v>
                </c:pt>
                <c:pt idx="2540">
                  <c:v>58</c:v>
                </c:pt>
                <c:pt idx="2541">
                  <c:v>58</c:v>
                </c:pt>
                <c:pt idx="2542">
                  <c:v>58</c:v>
                </c:pt>
                <c:pt idx="2543">
                  <c:v>57</c:v>
                </c:pt>
                <c:pt idx="2544">
                  <c:v>57</c:v>
                </c:pt>
                <c:pt idx="2545">
                  <c:v>56</c:v>
                </c:pt>
                <c:pt idx="2546">
                  <c:v>56</c:v>
                </c:pt>
                <c:pt idx="2547">
                  <c:v>56</c:v>
                </c:pt>
                <c:pt idx="2548">
                  <c:v>57</c:v>
                </c:pt>
                <c:pt idx="2549">
                  <c:v>58</c:v>
                </c:pt>
                <c:pt idx="2550">
                  <c:v>56</c:v>
                </c:pt>
                <c:pt idx="2551">
                  <c:v>57</c:v>
                </c:pt>
                <c:pt idx="2552">
                  <c:v>58</c:v>
                </c:pt>
                <c:pt idx="2553">
                  <c:v>59</c:v>
                </c:pt>
                <c:pt idx="2554">
                  <c:v>59</c:v>
                </c:pt>
                <c:pt idx="2555">
                  <c:v>60</c:v>
                </c:pt>
                <c:pt idx="2556">
                  <c:v>62</c:v>
                </c:pt>
                <c:pt idx="2557">
                  <c:v>62</c:v>
                </c:pt>
                <c:pt idx="2558">
                  <c:v>63</c:v>
                </c:pt>
                <c:pt idx="2559">
                  <c:v>63</c:v>
                </c:pt>
                <c:pt idx="2560">
                  <c:v>65</c:v>
                </c:pt>
                <c:pt idx="2561">
                  <c:v>65</c:v>
                </c:pt>
                <c:pt idx="2562">
                  <c:v>65</c:v>
                </c:pt>
                <c:pt idx="2563">
                  <c:v>66</c:v>
                </c:pt>
                <c:pt idx="2564">
                  <c:v>66</c:v>
                </c:pt>
                <c:pt idx="2565">
                  <c:v>67</c:v>
                </c:pt>
                <c:pt idx="2566">
                  <c:v>68</c:v>
                </c:pt>
                <c:pt idx="2567">
                  <c:v>68</c:v>
                </c:pt>
                <c:pt idx="2568">
                  <c:v>69</c:v>
                </c:pt>
                <c:pt idx="2569">
                  <c:v>69</c:v>
                </c:pt>
                <c:pt idx="2570">
                  <c:v>68</c:v>
                </c:pt>
                <c:pt idx="2571">
                  <c:v>67</c:v>
                </c:pt>
                <c:pt idx="2572">
                  <c:v>68</c:v>
                </c:pt>
                <c:pt idx="2573">
                  <c:v>69</c:v>
                </c:pt>
                <c:pt idx="2574">
                  <c:v>68</c:v>
                </c:pt>
                <c:pt idx="2575">
                  <c:v>69</c:v>
                </c:pt>
                <c:pt idx="2576">
                  <c:v>70</c:v>
                </c:pt>
                <c:pt idx="2577">
                  <c:v>70</c:v>
                </c:pt>
                <c:pt idx="2578">
                  <c:v>70</c:v>
                </c:pt>
                <c:pt idx="2579">
                  <c:v>70</c:v>
                </c:pt>
                <c:pt idx="2580">
                  <c:v>70</c:v>
                </c:pt>
                <c:pt idx="2581">
                  <c:v>71</c:v>
                </c:pt>
                <c:pt idx="2582">
                  <c:v>71</c:v>
                </c:pt>
                <c:pt idx="2583">
                  <c:v>70</c:v>
                </c:pt>
                <c:pt idx="2584">
                  <c:v>70</c:v>
                </c:pt>
                <c:pt idx="2585">
                  <c:v>70</c:v>
                </c:pt>
                <c:pt idx="2586">
                  <c:v>71</c:v>
                </c:pt>
                <c:pt idx="2587">
                  <c:v>71</c:v>
                </c:pt>
                <c:pt idx="2588">
                  <c:v>70</c:v>
                </c:pt>
                <c:pt idx="2589">
                  <c:v>71</c:v>
                </c:pt>
                <c:pt idx="2590">
                  <c:v>72</c:v>
                </c:pt>
                <c:pt idx="2591">
                  <c:v>73</c:v>
                </c:pt>
                <c:pt idx="2592">
                  <c:v>72</c:v>
                </c:pt>
                <c:pt idx="2593">
                  <c:v>72</c:v>
                </c:pt>
                <c:pt idx="2594">
                  <c:v>72</c:v>
                </c:pt>
                <c:pt idx="2595">
                  <c:v>72</c:v>
                </c:pt>
                <c:pt idx="2596">
                  <c:v>72</c:v>
                </c:pt>
                <c:pt idx="2597">
                  <c:v>73</c:v>
                </c:pt>
                <c:pt idx="2598">
                  <c:v>74</c:v>
                </c:pt>
                <c:pt idx="2599">
                  <c:v>74</c:v>
                </c:pt>
                <c:pt idx="2600">
                  <c:v>74</c:v>
                </c:pt>
                <c:pt idx="2601">
                  <c:v>74</c:v>
                </c:pt>
                <c:pt idx="2602">
                  <c:v>75</c:v>
                </c:pt>
                <c:pt idx="2603">
                  <c:v>75</c:v>
                </c:pt>
                <c:pt idx="2604">
                  <c:v>75</c:v>
                </c:pt>
                <c:pt idx="2605">
                  <c:v>75</c:v>
                </c:pt>
                <c:pt idx="2606">
                  <c:v>75</c:v>
                </c:pt>
                <c:pt idx="2607">
                  <c:v>74</c:v>
                </c:pt>
                <c:pt idx="2608">
                  <c:v>75</c:v>
                </c:pt>
                <c:pt idx="2609">
                  <c:v>77</c:v>
                </c:pt>
                <c:pt idx="2610">
                  <c:v>77</c:v>
                </c:pt>
                <c:pt idx="2611">
                  <c:v>78</c:v>
                </c:pt>
                <c:pt idx="2612">
                  <c:v>77</c:v>
                </c:pt>
                <c:pt idx="2613">
                  <c:v>78</c:v>
                </c:pt>
                <c:pt idx="2614">
                  <c:v>78</c:v>
                </c:pt>
                <c:pt idx="2615">
                  <c:v>78</c:v>
                </c:pt>
                <c:pt idx="2616">
                  <c:v>78</c:v>
                </c:pt>
                <c:pt idx="2617">
                  <c:v>79</c:v>
                </c:pt>
                <c:pt idx="2618">
                  <c:v>78</c:v>
                </c:pt>
                <c:pt idx="2619">
                  <c:v>79</c:v>
                </c:pt>
                <c:pt idx="2620">
                  <c:v>79</c:v>
                </c:pt>
                <c:pt idx="2621">
                  <c:v>79</c:v>
                </c:pt>
                <c:pt idx="2622">
                  <c:v>79</c:v>
                </c:pt>
                <c:pt idx="2623">
                  <c:v>80</c:v>
                </c:pt>
                <c:pt idx="2624">
                  <c:v>80</c:v>
                </c:pt>
                <c:pt idx="2625">
                  <c:v>80</c:v>
                </c:pt>
                <c:pt idx="2626">
                  <c:v>79</c:v>
                </c:pt>
                <c:pt idx="2627">
                  <c:v>80</c:v>
                </c:pt>
                <c:pt idx="2628">
                  <c:v>79</c:v>
                </c:pt>
                <c:pt idx="2629">
                  <c:v>79</c:v>
                </c:pt>
                <c:pt idx="2630">
                  <c:v>80</c:v>
                </c:pt>
                <c:pt idx="2631">
                  <c:v>80</c:v>
                </c:pt>
                <c:pt idx="2632">
                  <c:v>80</c:v>
                </c:pt>
                <c:pt idx="2633">
                  <c:v>80</c:v>
                </c:pt>
                <c:pt idx="2634">
                  <c:v>78</c:v>
                </c:pt>
                <c:pt idx="2635">
                  <c:v>78</c:v>
                </c:pt>
                <c:pt idx="2636">
                  <c:v>76</c:v>
                </c:pt>
                <c:pt idx="2637">
                  <c:v>73</c:v>
                </c:pt>
                <c:pt idx="2638">
                  <c:v>71</c:v>
                </c:pt>
                <c:pt idx="2639">
                  <c:v>70</c:v>
                </c:pt>
                <c:pt idx="2640">
                  <c:v>68</c:v>
                </c:pt>
                <c:pt idx="2641">
                  <c:v>67</c:v>
                </c:pt>
                <c:pt idx="2642">
                  <c:v>65</c:v>
                </c:pt>
                <c:pt idx="2643">
                  <c:v>64</c:v>
                </c:pt>
                <c:pt idx="2644">
                  <c:v>63</c:v>
                </c:pt>
                <c:pt idx="2645">
                  <c:v>62</c:v>
                </c:pt>
                <c:pt idx="2646">
                  <c:v>62</c:v>
                </c:pt>
                <c:pt idx="2647">
                  <c:v>62</c:v>
                </c:pt>
                <c:pt idx="2648">
                  <c:v>61</c:v>
                </c:pt>
                <c:pt idx="2649">
                  <c:v>59</c:v>
                </c:pt>
                <c:pt idx="2650">
                  <c:v>58</c:v>
                </c:pt>
                <c:pt idx="2651">
                  <c:v>59</c:v>
                </c:pt>
                <c:pt idx="2652">
                  <c:v>60</c:v>
                </c:pt>
                <c:pt idx="2653">
                  <c:v>59</c:v>
                </c:pt>
                <c:pt idx="2654">
                  <c:v>56</c:v>
                </c:pt>
                <c:pt idx="2655">
                  <c:v>54</c:v>
                </c:pt>
                <c:pt idx="2656">
                  <c:v>55</c:v>
                </c:pt>
                <c:pt idx="2657">
                  <c:v>54</c:v>
                </c:pt>
                <c:pt idx="2658">
                  <c:v>54</c:v>
                </c:pt>
                <c:pt idx="2659">
                  <c:v>54</c:v>
                </c:pt>
                <c:pt idx="2660">
                  <c:v>55</c:v>
                </c:pt>
                <c:pt idx="2661">
                  <c:v>55</c:v>
                </c:pt>
                <c:pt idx="2662">
                  <c:v>52</c:v>
                </c:pt>
                <c:pt idx="2663">
                  <c:v>51</c:v>
                </c:pt>
                <c:pt idx="2664">
                  <c:v>52</c:v>
                </c:pt>
                <c:pt idx="2665">
                  <c:v>53</c:v>
                </c:pt>
                <c:pt idx="2666">
                  <c:v>53</c:v>
                </c:pt>
                <c:pt idx="2667">
                  <c:v>52</c:v>
                </c:pt>
                <c:pt idx="2668">
                  <c:v>52</c:v>
                </c:pt>
                <c:pt idx="2669">
                  <c:v>53</c:v>
                </c:pt>
                <c:pt idx="2670">
                  <c:v>52</c:v>
                </c:pt>
                <c:pt idx="2671">
                  <c:v>52</c:v>
                </c:pt>
                <c:pt idx="2672">
                  <c:v>52</c:v>
                </c:pt>
                <c:pt idx="2673">
                  <c:v>52</c:v>
                </c:pt>
                <c:pt idx="2674">
                  <c:v>50</c:v>
                </c:pt>
                <c:pt idx="2675">
                  <c:v>51</c:v>
                </c:pt>
                <c:pt idx="2676">
                  <c:v>51</c:v>
                </c:pt>
                <c:pt idx="2677">
                  <c:v>51</c:v>
                </c:pt>
                <c:pt idx="2678">
                  <c:v>52</c:v>
                </c:pt>
                <c:pt idx="2679">
                  <c:v>52</c:v>
                </c:pt>
                <c:pt idx="2680">
                  <c:v>52</c:v>
                </c:pt>
                <c:pt idx="2681">
                  <c:v>53</c:v>
                </c:pt>
                <c:pt idx="2682">
                  <c:v>53</c:v>
                </c:pt>
                <c:pt idx="2683">
                  <c:v>53</c:v>
                </c:pt>
                <c:pt idx="2684">
                  <c:v>53</c:v>
                </c:pt>
                <c:pt idx="2685">
                  <c:v>52</c:v>
                </c:pt>
                <c:pt idx="2686">
                  <c:v>52</c:v>
                </c:pt>
                <c:pt idx="2687">
                  <c:v>52</c:v>
                </c:pt>
                <c:pt idx="2688">
                  <c:v>52</c:v>
                </c:pt>
                <c:pt idx="2689">
                  <c:v>52</c:v>
                </c:pt>
                <c:pt idx="2690">
                  <c:v>51</c:v>
                </c:pt>
                <c:pt idx="2691">
                  <c:v>53</c:v>
                </c:pt>
                <c:pt idx="2692">
                  <c:v>53</c:v>
                </c:pt>
                <c:pt idx="2693">
                  <c:v>52</c:v>
                </c:pt>
                <c:pt idx="2694">
                  <c:v>50</c:v>
                </c:pt>
                <c:pt idx="2695">
                  <c:v>53</c:v>
                </c:pt>
                <c:pt idx="2696">
                  <c:v>54</c:v>
                </c:pt>
                <c:pt idx="2697">
                  <c:v>53</c:v>
                </c:pt>
                <c:pt idx="2698">
                  <c:v>53</c:v>
                </c:pt>
                <c:pt idx="2699">
                  <c:v>53</c:v>
                </c:pt>
                <c:pt idx="2700">
                  <c:v>55</c:v>
                </c:pt>
                <c:pt idx="2701">
                  <c:v>54</c:v>
                </c:pt>
                <c:pt idx="2702">
                  <c:v>55</c:v>
                </c:pt>
                <c:pt idx="2703">
                  <c:v>55</c:v>
                </c:pt>
                <c:pt idx="2704">
                  <c:v>56</c:v>
                </c:pt>
                <c:pt idx="2705">
                  <c:v>58</c:v>
                </c:pt>
                <c:pt idx="2706">
                  <c:v>59</c:v>
                </c:pt>
                <c:pt idx="2707">
                  <c:v>59</c:v>
                </c:pt>
                <c:pt idx="2708">
                  <c:v>61</c:v>
                </c:pt>
                <c:pt idx="2709">
                  <c:v>60</c:v>
                </c:pt>
                <c:pt idx="2710">
                  <c:v>61</c:v>
                </c:pt>
                <c:pt idx="2711">
                  <c:v>61</c:v>
                </c:pt>
                <c:pt idx="2712">
                  <c:v>61</c:v>
                </c:pt>
                <c:pt idx="2713">
                  <c:v>62</c:v>
                </c:pt>
                <c:pt idx="2714">
                  <c:v>62</c:v>
                </c:pt>
                <c:pt idx="2715">
                  <c:v>63</c:v>
                </c:pt>
                <c:pt idx="2716">
                  <c:v>64</c:v>
                </c:pt>
                <c:pt idx="2717">
                  <c:v>64</c:v>
                </c:pt>
                <c:pt idx="2718">
                  <c:v>64</c:v>
                </c:pt>
                <c:pt idx="2719">
                  <c:v>64</c:v>
                </c:pt>
                <c:pt idx="2720">
                  <c:v>65</c:v>
                </c:pt>
                <c:pt idx="2721">
                  <c:v>65</c:v>
                </c:pt>
                <c:pt idx="2722">
                  <c:v>65</c:v>
                </c:pt>
                <c:pt idx="2723">
                  <c:v>65</c:v>
                </c:pt>
                <c:pt idx="2724">
                  <c:v>65</c:v>
                </c:pt>
                <c:pt idx="2725">
                  <c:v>66</c:v>
                </c:pt>
                <c:pt idx="2726">
                  <c:v>66</c:v>
                </c:pt>
                <c:pt idx="2727">
                  <c:v>66</c:v>
                </c:pt>
                <c:pt idx="2728">
                  <c:v>66</c:v>
                </c:pt>
                <c:pt idx="2729">
                  <c:v>66</c:v>
                </c:pt>
                <c:pt idx="2730">
                  <c:v>66</c:v>
                </c:pt>
                <c:pt idx="2731">
                  <c:v>66</c:v>
                </c:pt>
                <c:pt idx="2732">
                  <c:v>67</c:v>
                </c:pt>
                <c:pt idx="2733">
                  <c:v>67</c:v>
                </c:pt>
                <c:pt idx="2734">
                  <c:v>68</c:v>
                </c:pt>
                <c:pt idx="2735">
                  <c:v>68</c:v>
                </c:pt>
                <c:pt idx="2736">
                  <c:v>69</c:v>
                </c:pt>
                <c:pt idx="2737">
                  <c:v>69</c:v>
                </c:pt>
                <c:pt idx="2738">
                  <c:v>70</c:v>
                </c:pt>
                <c:pt idx="2739">
                  <c:v>70</c:v>
                </c:pt>
                <c:pt idx="2740">
                  <c:v>70</c:v>
                </c:pt>
                <c:pt idx="2741">
                  <c:v>71</c:v>
                </c:pt>
                <c:pt idx="2742">
                  <c:v>72</c:v>
                </c:pt>
                <c:pt idx="2743">
                  <c:v>72</c:v>
                </c:pt>
                <c:pt idx="2744">
                  <c:v>73</c:v>
                </c:pt>
                <c:pt idx="2745">
                  <c:v>73</c:v>
                </c:pt>
                <c:pt idx="2746">
                  <c:v>74</c:v>
                </c:pt>
                <c:pt idx="2747">
                  <c:v>74</c:v>
                </c:pt>
                <c:pt idx="2748">
                  <c:v>75</c:v>
                </c:pt>
                <c:pt idx="2749">
                  <c:v>75</c:v>
                </c:pt>
                <c:pt idx="2750">
                  <c:v>75</c:v>
                </c:pt>
                <c:pt idx="2751">
                  <c:v>76</c:v>
                </c:pt>
                <c:pt idx="2752">
                  <c:v>76</c:v>
                </c:pt>
                <c:pt idx="2753">
                  <c:v>77</c:v>
                </c:pt>
                <c:pt idx="2754">
                  <c:v>78</c:v>
                </c:pt>
                <c:pt idx="2755">
                  <c:v>77</c:v>
                </c:pt>
                <c:pt idx="2756">
                  <c:v>78</c:v>
                </c:pt>
                <c:pt idx="2757">
                  <c:v>79</c:v>
                </c:pt>
                <c:pt idx="2758">
                  <c:v>80</c:v>
                </c:pt>
                <c:pt idx="2759">
                  <c:v>80</c:v>
                </c:pt>
                <c:pt idx="2760">
                  <c:v>81</c:v>
                </c:pt>
                <c:pt idx="2761">
                  <c:v>81</c:v>
                </c:pt>
                <c:pt idx="2762">
                  <c:v>81</c:v>
                </c:pt>
                <c:pt idx="2763">
                  <c:v>81</c:v>
                </c:pt>
                <c:pt idx="2764">
                  <c:v>81</c:v>
                </c:pt>
                <c:pt idx="2765">
                  <c:v>81</c:v>
                </c:pt>
                <c:pt idx="2766">
                  <c:v>81</c:v>
                </c:pt>
                <c:pt idx="2767">
                  <c:v>81</c:v>
                </c:pt>
                <c:pt idx="2768">
                  <c:v>80</c:v>
                </c:pt>
                <c:pt idx="2769">
                  <c:v>80</c:v>
                </c:pt>
                <c:pt idx="2770">
                  <c:v>81</c:v>
                </c:pt>
                <c:pt idx="2771">
                  <c:v>81</c:v>
                </c:pt>
                <c:pt idx="2772">
                  <c:v>83</c:v>
                </c:pt>
                <c:pt idx="2773">
                  <c:v>83</c:v>
                </c:pt>
                <c:pt idx="2774">
                  <c:v>83</c:v>
                </c:pt>
                <c:pt idx="2775">
                  <c:v>83</c:v>
                </c:pt>
                <c:pt idx="2776">
                  <c:v>82</c:v>
                </c:pt>
                <c:pt idx="2777">
                  <c:v>83</c:v>
                </c:pt>
                <c:pt idx="2778">
                  <c:v>80</c:v>
                </c:pt>
                <c:pt idx="2779">
                  <c:v>78</c:v>
                </c:pt>
                <c:pt idx="2780">
                  <c:v>76</c:v>
                </c:pt>
                <c:pt idx="2781">
                  <c:v>73</c:v>
                </c:pt>
                <c:pt idx="2782">
                  <c:v>70</c:v>
                </c:pt>
                <c:pt idx="2783">
                  <c:v>69</c:v>
                </c:pt>
                <c:pt idx="2784">
                  <c:v>68</c:v>
                </c:pt>
                <c:pt idx="2785">
                  <c:v>66</c:v>
                </c:pt>
                <c:pt idx="2786">
                  <c:v>65</c:v>
                </c:pt>
                <c:pt idx="2787">
                  <c:v>63</c:v>
                </c:pt>
                <c:pt idx="2788">
                  <c:v>62</c:v>
                </c:pt>
                <c:pt idx="2789">
                  <c:v>61</c:v>
                </c:pt>
                <c:pt idx="2790">
                  <c:v>60</c:v>
                </c:pt>
                <c:pt idx="2791">
                  <c:v>58</c:v>
                </c:pt>
                <c:pt idx="2792">
                  <c:v>56</c:v>
                </c:pt>
                <c:pt idx="2793">
                  <c:v>56</c:v>
                </c:pt>
                <c:pt idx="2794">
                  <c:v>52</c:v>
                </c:pt>
                <c:pt idx="2795">
                  <c:v>51</c:v>
                </c:pt>
                <c:pt idx="2796">
                  <c:v>49</c:v>
                </c:pt>
                <c:pt idx="2797">
                  <c:v>47</c:v>
                </c:pt>
                <c:pt idx="2798">
                  <c:v>47</c:v>
                </c:pt>
                <c:pt idx="2799">
                  <c:v>46</c:v>
                </c:pt>
                <c:pt idx="2800">
                  <c:v>46</c:v>
                </c:pt>
                <c:pt idx="2801">
                  <c:v>46</c:v>
                </c:pt>
                <c:pt idx="2802">
                  <c:v>47</c:v>
                </c:pt>
                <c:pt idx="2803">
                  <c:v>47</c:v>
                </c:pt>
                <c:pt idx="2804">
                  <c:v>47</c:v>
                </c:pt>
                <c:pt idx="2805">
                  <c:v>45</c:v>
                </c:pt>
                <c:pt idx="2806">
                  <c:v>45</c:v>
                </c:pt>
                <c:pt idx="2807">
                  <c:v>46</c:v>
                </c:pt>
                <c:pt idx="2808">
                  <c:v>46</c:v>
                </c:pt>
                <c:pt idx="2809">
                  <c:v>47</c:v>
                </c:pt>
                <c:pt idx="2810">
                  <c:v>47</c:v>
                </c:pt>
                <c:pt idx="2811">
                  <c:v>46</c:v>
                </c:pt>
                <c:pt idx="2812">
                  <c:v>46</c:v>
                </c:pt>
                <c:pt idx="2813">
                  <c:v>45</c:v>
                </c:pt>
                <c:pt idx="2814">
                  <c:v>46</c:v>
                </c:pt>
                <c:pt idx="2815">
                  <c:v>47</c:v>
                </c:pt>
                <c:pt idx="2816">
                  <c:v>48</c:v>
                </c:pt>
                <c:pt idx="2817">
                  <c:v>48</c:v>
                </c:pt>
                <c:pt idx="2818">
                  <c:v>48</c:v>
                </c:pt>
                <c:pt idx="2819">
                  <c:v>48</c:v>
                </c:pt>
                <c:pt idx="2820">
                  <c:v>49</c:v>
                </c:pt>
                <c:pt idx="2821">
                  <c:v>49</c:v>
                </c:pt>
                <c:pt idx="2822">
                  <c:v>49</c:v>
                </c:pt>
                <c:pt idx="2823">
                  <c:v>49</c:v>
                </c:pt>
                <c:pt idx="2824">
                  <c:v>51</c:v>
                </c:pt>
                <c:pt idx="2825">
                  <c:v>51</c:v>
                </c:pt>
                <c:pt idx="2826">
                  <c:v>50</c:v>
                </c:pt>
                <c:pt idx="2827">
                  <c:v>51</c:v>
                </c:pt>
                <c:pt idx="2828">
                  <c:v>51</c:v>
                </c:pt>
                <c:pt idx="2829">
                  <c:v>51</c:v>
                </c:pt>
                <c:pt idx="2830">
                  <c:v>50</c:v>
                </c:pt>
                <c:pt idx="2831">
                  <c:v>49</c:v>
                </c:pt>
                <c:pt idx="2832">
                  <c:v>49</c:v>
                </c:pt>
                <c:pt idx="2833">
                  <c:v>49</c:v>
                </c:pt>
                <c:pt idx="2834">
                  <c:v>48</c:v>
                </c:pt>
                <c:pt idx="2835">
                  <c:v>48</c:v>
                </c:pt>
                <c:pt idx="2836">
                  <c:v>48</c:v>
                </c:pt>
                <c:pt idx="2837">
                  <c:v>50</c:v>
                </c:pt>
                <c:pt idx="2838">
                  <c:v>49</c:v>
                </c:pt>
                <c:pt idx="2839">
                  <c:v>50</c:v>
                </c:pt>
                <c:pt idx="2840">
                  <c:v>51</c:v>
                </c:pt>
                <c:pt idx="2841">
                  <c:v>52</c:v>
                </c:pt>
                <c:pt idx="2842">
                  <c:v>51</c:v>
                </c:pt>
                <c:pt idx="2843">
                  <c:v>50</c:v>
                </c:pt>
                <c:pt idx="2844">
                  <c:v>51</c:v>
                </c:pt>
                <c:pt idx="2845">
                  <c:v>52</c:v>
                </c:pt>
                <c:pt idx="2846">
                  <c:v>54</c:v>
                </c:pt>
                <c:pt idx="2847">
                  <c:v>54</c:v>
                </c:pt>
                <c:pt idx="2848">
                  <c:v>56</c:v>
                </c:pt>
                <c:pt idx="2849">
                  <c:v>57</c:v>
                </c:pt>
                <c:pt idx="2850">
                  <c:v>56</c:v>
                </c:pt>
                <c:pt idx="2851">
                  <c:v>58</c:v>
                </c:pt>
                <c:pt idx="2852">
                  <c:v>60</c:v>
                </c:pt>
                <c:pt idx="2853">
                  <c:v>61</c:v>
                </c:pt>
                <c:pt idx="2854">
                  <c:v>61</c:v>
                </c:pt>
                <c:pt idx="2855">
                  <c:v>61</c:v>
                </c:pt>
                <c:pt idx="2856">
                  <c:v>63</c:v>
                </c:pt>
                <c:pt idx="2857">
                  <c:v>62</c:v>
                </c:pt>
                <c:pt idx="2858">
                  <c:v>62</c:v>
                </c:pt>
                <c:pt idx="2859">
                  <c:v>63</c:v>
                </c:pt>
                <c:pt idx="2860">
                  <c:v>63</c:v>
                </c:pt>
                <c:pt idx="2861">
                  <c:v>64</c:v>
                </c:pt>
                <c:pt idx="2862">
                  <c:v>64</c:v>
                </c:pt>
                <c:pt idx="2863">
                  <c:v>65</c:v>
                </c:pt>
                <c:pt idx="2864">
                  <c:v>65</c:v>
                </c:pt>
                <c:pt idx="2865">
                  <c:v>66</c:v>
                </c:pt>
                <c:pt idx="2866">
                  <c:v>67</c:v>
                </c:pt>
                <c:pt idx="2867">
                  <c:v>67</c:v>
                </c:pt>
                <c:pt idx="2868">
                  <c:v>67</c:v>
                </c:pt>
                <c:pt idx="2869">
                  <c:v>68</c:v>
                </c:pt>
                <c:pt idx="2870">
                  <c:v>68</c:v>
                </c:pt>
                <c:pt idx="2871">
                  <c:v>69</c:v>
                </c:pt>
                <c:pt idx="2872">
                  <c:v>69</c:v>
                </c:pt>
                <c:pt idx="2873">
                  <c:v>70</c:v>
                </c:pt>
                <c:pt idx="2874">
                  <c:v>70</c:v>
                </c:pt>
                <c:pt idx="2875">
                  <c:v>71</c:v>
                </c:pt>
                <c:pt idx="2876">
                  <c:v>71</c:v>
                </c:pt>
                <c:pt idx="2877">
                  <c:v>71</c:v>
                </c:pt>
                <c:pt idx="2878">
                  <c:v>72</c:v>
                </c:pt>
                <c:pt idx="2879">
                  <c:v>72</c:v>
                </c:pt>
                <c:pt idx="2880">
                  <c:v>73</c:v>
                </c:pt>
                <c:pt idx="2881">
                  <c:v>73</c:v>
                </c:pt>
                <c:pt idx="2882">
                  <c:v>73</c:v>
                </c:pt>
                <c:pt idx="2883">
                  <c:v>74</c:v>
                </c:pt>
                <c:pt idx="2884">
                  <c:v>74</c:v>
                </c:pt>
                <c:pt idx="2885">
                  <c:v>75</c:v>
                </c:pt>
                <c:pt idx="2886">
                  <c:v>75</c:v>
                </c:pt>
                <c:pt idx="2887">
                  <c:v>76</c:v>
                </c:pt>
                <c:pt idx="2888">
                  <c:v>76</c:v>
                </c:pt>
                <c:pt idx="2889">
                  <c:v>76</c:v>
                </c:pt>
                <c:pt idx="2890">
                  <c:v>77</c:v>
                </c:pt>
                <c:pt idx="2891">
                  <c:v>77</c:v>
                </c:pt>
                <c:pt idx="2892">
                  <c:v>77</c:v>
                </c:pt>
                <c:pt idx="2893">
                  <c:v>77</c:v>
                </c:pt>
                <c:pt idx="2894">
                  <c:v>76</c:v>
                </c:pt>
                <c:pt idx="2895">
                  <c:v>75</c:v>
                </c:pt>
                <c:pt idx="2896">
                  <c:v>75</c:v>
                </c:pt>
                <c:pt idx="2897">
                  <c:v>75</c:v>
                </c:pt>
                <c:pt idx="2898">
                  <c:v>75</c:v>
                </c:pt>
                <c:pt idx="2899">
                  <c:v>75</c:v>
                </c:pt>
                <c:pt idx="2900">
                  <c:v>76</c:v>
                </c:pt>
                <c:pt idx="2901">
                  <c:v>76</c:v>
                </c:pt>
                <c:pt idx="2902">
                  <c:v>76</c:v>
                </c:pt>
                <c:pt idx="2903">
                  <c:v>76</c:v>
                </c:pt>
                <c:pt idx="2904">
                  <c:v>76</c:v>
                </c:pt>
                <c:pt idx="2905">
                  <c:v>76</c:v>
                </c:pt>
                <c:pt idx="2906">
                  <c:v>77</c:v>
                </c:pt>
                <c:pt idx="2907">
                  <c:v>78</c:v>
                </c:pt>
                <c:pt idx="2908">
                  <c:v>77</c:v>
                </c:pt>
                <c:pt idx="2909">
                  <c:v>76</c:v>
                </c:pt>
                <c:pt idx="2910">
                  <c:v>77</c:v>
                </c:pt>
                <c:pt idx="2911">
                  <c:v>76</c:v>
                </c:pt>
                <c:pt idx="2912">
                  <c:v>77</c:v>
                </c:pt>
                <c:pt idx="2913">
                  <c:v>76</c:v>
                </c:pt>
                <c:pt idx="2914">
                  <c:v>76</c:v>
                </c:pt>
                <c:pt idx="2915">
                  <c:v>75</c:v>
                </c:pt>
                <c:pt idx="2916">
                  <c:v>75</c:v>
                </c:pt>
                <c:pt idx="2917">
                  <c:v>75</c:v>
                </c:pt>
                <c:pt idx="2918">
                  <c:v>74</c:v>
                </c:pt>
                <c:pt idx="2919">
                  <c:v>74</c:v>
                </c:pt>
                <c:pt idx="2920">
                  <c:v>75</c:v>
                </c:pt>
                <c:pt idx="2921">
                  <c:v>75</c:v>
                </c:pt>
                <c:pt idx="2922">
                  <c:v>73</c:v>
                </c:pt>
                <c:pt idx="2923">
                  <c:v>69</c:v>
                </c:pt>
                <c:pt idx="2924">
                  <c:v>65</c:v>
                </c:pt>
                <c:pt idx="2925">
                  <c:v>62</c:v>
                </c:pt>
                <c:pt idx="2926">
                  <c:v>58</c:v>
                </c:pt>
                <c:pt idx="2927">
                  <c:v>57</c:v>
                </c:pt>
                <c:pt idx="2928">
                  <c:v>58</c:v>
                </c:pt>
                <c:pt idx="2929">
                  <c:v>56</c:v>
                </c:pt>
                <c:pt idx="2930">
                  <c:v>56</c:v>
                </c:pt>
                <c:pt idx="2931">
                  <c:v>56</c:v>
                </c:pt>
                <c:pt idx="2932">
                  <c:v>55</c:v>
                </c:pt>
                <c:pt idx="2933">
                  <c:v>54</c:v>
                </c:pt>
                <c:pt idx="2934">
                  <c:v>54</c:v>
                </c:pt>
                <c:pt idx="2935">
                  <c:v>54</c:v>
                </c:pt>
                <c:pt idx="2936">
                  <c:v>53</c:v>
                </c:pt>
                <c:pt idx="2937">
                  <c:v>51</c:v>
                </c:pt>
                <c:pt idx="2938">
                  <c:v>50</c:v>
                </c:pt>
                <c:pt idx="2939">
                  <c:v>49</c:v>
                </c:pt>
                <c:pt idx="2940">
                  <c:v>48</c:v>
                </c:pt>
                <c:pt idx="2941">
                  <c:v>47</c:v>
                </c:pt>
                <c:pt idx="2942">
                  <c:v>46</c:v>
                </c:pt>
                <c:pt idx="2943">
                  <c:v>46</c:v>
                </c:pt>
                <c:pt idx="2944">
                  <c:v>46</c:v>
                </c:pt>
                <c:pt idx="2945">
                  <c:v>46</c:v>
                </c:pt>
                <c:pt idx="2946">
                  <c:v>45</c:v>
                </c:pt>
                <c:pt idx="2947">
                  <c:v>45</c:v>
                </c:pt>
                <c:pt idx="2948">
                  <c:v>45</c:v>
                </c:pt>
                <c:pt idx="2949">
                  <c:v>43</c:v>
                </c:pt>
                <c:pt idx="2950">
                  <c:v>44</c:v>
                </c:pt>
                <c:pt idx="2951">
                  <c:v>44</c:v>
                </c:pt>
                <c:pt idx="2952">
                  <c:v>45</c:v>
                </c:pt>
                <c:pt idx="2953">
                  <c:v>44</c:v>
                </c:pt>
                <c:pt idx="2954">
                  <c:v>43</c:v>
                </c:pt>
                <c:pt idx="2955">
                  <c:v>43</c:v>
                </c:pt>
                <c:pt idx="2956">
                  <c:v>45</c:v>
                </c:pt>
                <c:pt idx="2957">
                  <c:v>43</c:v>
                </c:pt>
                <c:pt idx="2958">
                  <c:v>43</c:v>
                </c:pt>
                <c:pt idx="2959">
                  <c:v>43</c:v>
                </c:pt>
                <c:pt idx="2960">
                  <c:v>45</c:v>
                </c:pt>
                <c:pt idx="2961">
                  <c:v>45</c:v>
                </c:pt>
                <c:pt idx="2962">
                  <c:v>44</c:v>
                </c:pt>
                <c:pt idx="2963">
                  <c:v>46</c:v>
                </c:pt>
                <c:pt idx="2964">
                  <c:v>45</c:v>
                </c:pt>
                <c:pt idx="2965">
                  <c:v>45</c:v>
                </c:pt>
                <c:pt idx="2966">
                  <c:v>44</c:v>
                </c:pt>
                <c:pt idx="2967">
                  <c:v>44</c:v>
                </c:pt>
                <c:pt idx="2968">
                  <c:v>44</c:v>
                </c:pt>
                <c:pt idx="2969">
                  <c:v>45</c:v>
                </c:pt>
                <c:pt idx="2970">
                  <c:v>44</c:v>
                </c:pt>
                <c:pt idx="2971">
                  <c:v>46</c:v>
                </c:pt>
                <c:pt idx="2972">
                  <c:v>46</c:v>
                </c:pt>
                <c:pt idx="2973">
                  <c:v>47</c:v>
                </c:pt>
                <c:pt idx="2974">
                  <c:v>47</c:v>
                </c:pt>
                <c:pt idx="2975">
                  <c:v>47</c:v>
                </c:pt>
                <c:pt idx="2976">
                  <c:v>48</c:v>
                </c:pt>
                <c:pt idx="2977">
                  <c:v>50</c:v>
                </c:pt>
                <c:pt idx="2978">
                  <c:v>50</c:v>
                </c:pt>
                <c:pt idx="2979">
                  <c:v>49</c:v>
                </c:pt>
                <c:pt idx="2980">
                  <c:v>50</c:v>
                </c:pt>
                <c:pt idx="2981">
                  <c:v>50</c:v>
                </c:pt>
                <c:pt idx="2982">
                  <c:v>51</c:v>
                </c:pt>
                <c:pt idx="2983">
                  <c:v>51</c:v>
                </c:pt>
                <c:pt idx="2984">
                  <c:v>53</c:v>
                </c:pt>
                <c:pt idx="2985">
                  <c:v>53</c:v>
                </c:pt>
                <c:pt idx="2986">
                  <c:v>53</c:v>
                </c:pt>
                <c:pt idx="2987">
                  <c:v>55</c:v>
                </c:pt>
                <c:pt idx="2988">
                  <c:v>55</c:v>
                </c:pt>
                <c:pt idx="2989">
                  <c:v>56</c:v>
                </c:pt>
                <c:pt idx="2990">
                  <c:v>57</c:v>
                </c:pt>
                <c:pt idx="2991">
                  <c:v>58</c:v>
                </c:pt>
                <c:pt idx="2992">
                  <c:v>59</c:v>
                </c:pt>
                <c:pt idx="2993">
                  <c:v>59</c:v>
                </c:pt>
                <c:pt idx="2994">
                  <c:v>61</c:v>
                </c:pt>
                <c:pt idx="2995">
                  <c:v>63</c:v>
                </c:pt>
                <c:pt idx="2996">
                  <c:v>65</c:v>
                </c:pt>
                <c:pt idx="2997">
                  <c:v>65</c:v>
                </c:pt>
                <c:pt idx="2998">
                  <c:v>65</c:v>
                </c:pt>
                <c:pt idx="2999">
                  <c:v>65</c:v>
                </c:pt>
                <c:pt idx="3000">
                  <c:v>65</c:v>
                </c:pt>
                <c:pt idx="3001">
                  <c:v>66</c:v>
                </c:pt>
                <c:pt idx="3002">
                  <c:v>66</c:v>
                </c:pt>
                <c:pt idx="3003">
                  <c:v>66</c:v>
                </c:pt>
                <c:pt idx="3004">
                  <c:v>66</c:v>
                </c:pt>
                <c:pt idx="3005">
                  <c:v>66</c:v>
                </c:pt>
                <c:pt idx="3006">
                  <c:v>66</c:v>
                </c:pt>
                <c:pt idx="3007">
                  <c:v>65</c:v>
                </c:pt>
                <c:pt idx="3008">
                  <c:v>64</c:v>
                </c:pt>
                <c:pt idx="3009">
                  <c:v>65</c:v>
                </c:pt>
                <c:pt idx="3010">
                  <c:v>64</c:v>
                </c:pt>
                <c:pt idx="3011">
                  <c:v>64</c:v>
                </c:pt>
                <c:pt idx="3012">
                  <c:v>64</c:v>
                </c:pt>
                <c:pt idx="3013">
                  <c:v>64</c:v>
                </c:pt>
                <c:pt idx="3014">
                  <c:v>64</c:v>
                </c:pt>
                <c:pt idx="3015">
                  <c:v>64</c:v>
                </c:pt>
                <c:pt idx="3016">
                  <c:v>65</c:v>
                </c:pt>
                <c:pt idx="3017">
                  <c:v>65</c:v>
                </c:pt>
                <c:pt idx="3018">
                  <c:v>66</c:v>
                </c:pt>
                <c:pt idx="3019">
                  <c:v>66</c:v>
                </c:pt>
                <c:pt idx="3020">
                  <c:v>67</c:v>
                </c:pt>
                <c:pt idx="3021">
                  <c:v>67</c:v>
                </c:pt>
                <c:pt idx="3022">
                  <c:v>66</c:v>
                </c:pt>
                <c:pt idx="3023">
                  <c:v>66</c:v>
                </c:pt>
                <c:pt idx="3024">
                  <c:v>66</c:v>
                </c:pt>
                <c:pt idx="3025">
                  <c:v>66</c:v>
                </c:pt>
                <c:pt idx="3026">
                  <c:v>66</c:v>
                </c:pt>
                <c:pt idx="3027">
                  <c:v>68</c:v>
                </c:pt>
                <c:pt idx="3028">
                  <c:v>69</c:v>
                </c:pt>
                <c:pt idx="3029">
                  <c:v>71</c:v>
                </c:pt>
                <c:pt idx="3030">
                  <c:v>71</c:v>
                </c:pt>
                <c:pt idx="3031">
                  <c:v>72</c:v>
                </c:pt>
                <c:pt idx="3032">
                  <c:v>72</c:v>
                </c:pt>
                <c:pt idx="3033">
                  <c:v>73</c:v>
                </c:pt>
                <c:pt idx="3034">
                  <c:v>73</c:v>
                </c:pt>
                <c:pt idx="3035">
                  <c:v>74</c:v>
                </c:pt>
                <c:pt idx="3036">
                  <c:v>74</c:v>
                </c:pt>
                <c:pt idx="3037">
                  <c:v>74</c:v>
                </c:pt>
                <c:pt idx="3038">
                  <c:v>75</c:v>
                </c:pt>
                <c:pt idx="3039">
                  <c:v>75</c:v>
                </c:pt>
                <c:pt idx="3040">
                  <c:v>76</c:v>
                </c:pt>
                <c:pt idx="3041">
                  <c:v>76</c:v>
                </c:pt>
                <c:pt idx="3042">
                  <c:v>77</c:v>
                </c:pt>
                <c:pt idx="3043">
                  <c:v>77</c:v>
                </c:pt>
                <c:pt idx="3044">
                  <c:v>78</c:v>
                </c:pt>
                <c:pt idx="3045">
                  <c:v>77</c:v>
                </c:pt>
                <c:pt idx="3046">
                  <c:v>77</c:v>
                </c:pt>
                <c:pt idx="3047">
                  <c:v>77</c:v>
                </c:pt>
                <c:pt idx="3048">
                  <c:v>78</c:v>
                </c:pt>
                <c:pt idx="3049">
                  <c:v>78</c:v>
                </c:pt>
                <c:pt idx="3050">
                  <c:v>79</c:v>
                </c:pt>
                <c:pt idx="3051">
                  <c:v>80</c:v>
                </c:pt>
                <c:pt idx="3052">
                  <c:v>81</c:v>
                </c:pt>
                <c:pt idx="3053">
                  <c:v>81</c:v>
                </c:pt>
                <c:pt idx="3054">
                  <c:v>80</c:v>
                </c:pt>
                <c:pt idx="3055">
                  <c:v>80</c:v>
                </c:pt>
                <c:pt idx="3056">
                  <c:v>81</c:v>
                </c:pt>
                <c:pt idx="3057">
                  <c:v>81</c:v>
                </c:pt>
                <c:pt idx="3058">
                  <c:v>82</c:v>
                </c:pt>
                <c:pt idx="3059">
                  <c:v>82</c:v>
                </c:pt>
                <c:pt idx="3060">
                  <c:v>83</c:v>
                </c:pt>
                <c:pt idx="3061">
                  <c:v>83</c:v>
                </c:pt>
                <c:pt idx="3062">
                  <c:v>84</c:v>
                </c:pt>
                <c:pt idx="3063">
                  <c:v>84</c:v>
                </c:pt>
                <c:pt idx="3064">
                  <c:v>83</c:v>
                </c:pt>
                <c:pt idx="3065">
                  <c:v>83</c:v>
                </c:pt>
                <c:pt idx="3066">
                  <c:v>82</c:v>
                </c:pt>
                <c:pt idx="3067">
                  <c:v>80</c:v>
                </c:pt>
                <c:pt idx="3068">
                  <c:v>79</c:v>
                </c:pt>
                <c:pt idx="3069">
                  <c:v>77</c:v>
                </c:pt>
                <c:pt idx="3070">
                  <c:v>74</c:v>
                </c:pt>
                <c:pt idx="3071">
                  <c:v>71</c:v>
                </c:pt>
                <c:pt idx="3072">
                  <c:v>69</c:v>
                </c:pt>
                <c:pt idx="3073">
                  <c:v>67</c:v>
                </c:pt>
                <c:pt idx="3074">
                  <c:v>65</c:v>
                </c:pt>
                <c:pt idx="3075">
                  <c:v>65</c:v>
                </c:pt>
                <c:pt idx="3076">
                  <c:v>65</c:v>
                </c:pt>
                <c:pt idx="3077">
                  <c:v>64</c:v>
                </c:pt>
                <c:pt idx="3078">
                  <c:v>63</c:v>
                </c:pt>
                <c:pt idx="3079">
                  <c:v>62</c:v>
                </c:pt>
                <c:pt idx="3080">
                  <c:v>63</c:v>
                </c:pt>
                <c:pt idx="3081">
                  <c:v>62</c:v>
                </c:pt>
                <c:pt idx="3082">
                  <c:v>62</c:v>
                </c:pt>
                <c:pt idx="3083">
                  <c:v>60</c:v>
                </c:pt>
                <c:pt idx="3084">
                  <c:v>58</c:v>
                </c:pt>
                <c:pt idx="3085">
                  <c:v>57</c:v>
                </c:pt>
                <c:pt idx="3086">
                  <c:v>56</c:v>
                </c:pt>
                <c:pt idx="3087">
                  <c:v>55</c:v>
                </c:pt>
                <c:pt idx="3088">
                  <c:v>53</c:v>
                </c:pt>
                <c:pt idx="3089">
                  <c:v>52</c:v>
                </c:pt>
                <c:pt idx="3090">
                  <c:v>52</c:v>
                </c:pt>
                <c:pt idx="3091">
                  <c:v>51</c:v>
                </c:pt>
                <c:pt idx="3092">
                  <c:v>51</c:v>
                </c:pt>
                <c:pt idx="3093">
                  <c:v>51</c:v>
                </c:pt>
                <c:pt idx="3094">
                  <c:v>50</c:v>
                </c:pt>
                <c:pt idx="3095">
                  <c:v>49</c:v>
                </c:pt>
                <c:pt idx="3096">
                  <c:v>48</c:v>
                </c:pt>
                <c:pt idx="3097">
                  <c:v>48</c:v>
                </c:pt>
                <c:pt idx="3098">
                  <c:v>50</c:v>
                </c:pt>
                <c:pt idx="3099">
                  <c:v>50</c:v>
                </c:pt>
                <c:pt idx="3100">
                  <c:v>49</c:v>
                </c:pt>
                <c:pt idx="3101">
                  <c:v>49</c:v>
                </c:pt>
                <c:pt idx="3102">
                  <c:v>49</c:v>
                </c:pt>
                <c:pt idx="3103">
                  <c:v>48</c:v>
                </c:pt>
                <c:pt idx="3104">
                  <c:v>50</c:v>
                </c:pt>
                <c:pt idx="3105">
                  <c:v>50</c:v>
                </c:pt>
                <c:pt idx="3106">
                  <c:v>50</c:v>
                </c:pt>
                <c:pt idx="3107">
                  <c:v>51</c:v>
                </c:pt>
                <c:pt idx="3108">
                  <c:v>50</c:v>
                </c:pt>
                <c:pt idx="3109">
                  <c:v>49</c:v>
                </c:pt>
                <c:pt idx="3110">
                  <c:v>50</c:v>
                </c:pt>
                <c:pt idx="3111">
                  <c:v>51</c:v>
                </c:pt>
                <c:pt idx="3112">
                  <c:v>53</c:v>
                </c:pt>
                <c:pt idx="3113">
                  <c:v>51</c:v>
                </c:pt>
                <c:pt idx="3114">
                  <c:v>51</c:v>
                </c:pt>
                <c:pt idx="3115">
                  <c:v>50</c:v>
                </c:pt>
                <c:pt idx="3116">
                  <c:v>52</c:v>
                </c:pt>
                <c:pt idx="3117">
                  <c:v>51</c:v>
                </c:pt>
                <c:pt idx="3118">
                  <c:v>51</c:v>
                </c:pt>
                <c:pt idx="3119">
                  <c:v>48</c:v>
                </c:pt>
                <c:pt idx="3120">
                  <c:v>49</c:v>
                </c:pt>
                <c:pt idx="3121">
                  <c:v>49</c:v>
                </c:pt>
                <c:pt idx="3122">
                  <c:v>50</c:v>
                </c:pt>
                <c:pt idx="3123">
                  <c:v>52</c:v>
                </c:pt>
                <c:pt idx="3124">
                  <c:v>51</c:v>
                </c:pt>
                <c:pt idx="3125">
                  <c:v>54</c:v>
                </c:pt>
                <c:pt idx="3126">
                  <c:v>53</c:v>
                </c:pt>
                <c:pt idx="3127">
                  <c:v>55</c:v>
                </c:pt>
                <c:pt idx="3128">
                  <c:v>53</c:v>
                </c:pt>
                <c:pt idx="3129">
                  <c:v>54</c:v>
                </c:pt>
                <c:pt idx="3130">
                  <c:v>56</c:v>
                </c:pt>
                <c:pt idx="3131">
                  <c:v>57</c:v>
                </c:pt>
                <c:pt idx="3132">
                  <c:v>57</c:v>
                </c:pt>
                <c:pt idx="3133">
                  <c:v>55</c:v>
                </c:pt>
                <c:pt idx="3134">
                  <c:v>56</c:v>
                </c:pt>
                <c:pt idx="3135">
                  <c:v>59</c:v>
                </c:pt>
                <c:pt idx="3136">
                  <c:v>59</c:v>
                </c:pt>
                <c:pt idx="3137">
                  <c:v>60</c:v>
                </c:pt>
                <c:pt idx="3138">
                  <c:v>62</c:v>
                </c:pt>
                <c:pt idx="3139">
                  <c:v>63</c:v>
                </c:pt>
                <c:pt idx="3140">
                  <c:v>65</c:v>
                </c:pt>
                <c:pt idx="3141">
                  <c:v>66</c:v>
                </c:pt>
                <c:pt idx="3142">
                  <c:v>67</c:v>
                </c:pt>
                <c:pt idx="3143">
                  <c:v>67</c:v>
                </c:pt>
                <c:pt idx="3144">
                  <c:v>68</c:v>
                </c:pt>
                <c:pt idx="3145">
                  <c:v>68</c:v>
                </c:pt>
                <c:pt idx="3146">
                  <c:v>68</c:v>
                </c:pt>
                <c:pt idx="3147">
                  <c:v>68</c:v>
                </c:pt>
                <c:pt idx="3148">
                  <c:v>68</c:v>
                </c:pt>
                <c:pt idx="3149">
                  <c:v>68</c:v>
                </c:pt>
                <c:pt idx="3150">
                  <c:v>68</c:v>
                </c:pt>
                <c:pt idx="3151">
                  <c:v>68</c:v>
                </c:pt>
                <c:pt idx="3152">
                  <c:v>68</c:v>
                </c:pt>
                <c:pt idx="3153">
                  <c:v>68</c:v>
                </c:pt>
                <c:pt idx="3154">
                  <c:v>69</c:v>
                </c:pt>
                <c:pt idx="3155">
                  <c:v>69</c:v>
                </c:pt>
                <c:pt idx="3156">
                  <c:v>69</c:v>
                </c:pt>
                <c:pt idx="3157">
                  <c:v>69</c:v>
                </c:pt>
                <c:pt idx="3158">
                  <c:v>70</c:v>
                </c:pt>
                <c:pt idx="3159">
                  <c:v>70</c:v>
                </c:pt>
                <c:pt idx="3160">
                  <c:v>70</c:v>
                </c:pt>
                <c:pt idx="3161">
                  <c:v>70</c:v>
                </c:pt>
                <c:pt idx="3162">
                  <c:v>71</c:v>
                </c:pt>
                <c:pt idx="3163">
                  <c:v>72</c:v>
                </c:pt>
                <c:pt idx="3164">
                  <c:v>73</c:v>
                </c:pt>
                <c:pt idx="3165">
                  <c:v>73</c:v>
                </c:pt>
                <c:pt idx="3166">
                  <c:v>74</c:v>
                </c:pt>
                <c:pt idx="3167">
                  <c:v>75</c:v>
                </c:pt>
                <c:pt idx="3168">
                  <c:v>76</c:v>
                </c:pt>
                <c:pt idx="3169">
                  <c:v>76</c:v>
                </c:pt>
                <c:pt idx="3170">
                  <c:v>76</c:v>
                </c:pt>
                <c:pt idx="3171">
                  <c:v>76</c:v>
                </c:pt>
                <c:pt idx="3172">
                  <c:v>76</c:v>
                </c:pt>
                <c:pt idx="3173">
                  <c:v>77</c:v>
                </c:pt>
                <c:pt idx="3174">
                  <c:v>78</c:v>
                </c:pt>
                <c:pt idx="3175">
                  <c:v>78</c:v>
                </c:pt>
                <c:pt idx="3176">
                  <c:v>78</c:v>
                </c:pt>
                <c:pt idx="3177">
                  <c:v>79</c:v>
                </c:pt>
                <c:pt idx="3178">
                  <c:v>81</c:v>
                </c:pt>
                <c:pt idx="3179">
                  <c:v>80</c:v>
                </c:pt>
                <c:pt idx="3180">
                  <c:v>81</c:v>
                </c:pt>
                <c:pt idx="3181">
                  <c:v>81</c:v>
                </c:pt>
                <c:pt idx="3182">
                  <c:v>81</c:v>
                </c:pt>
                <c:pt idx="3183">
                  <c:v>82</c:v>
                </c:pt>
                <c:pt idx="3184">
                  <c:v>82</c:v>
                </c:pt>
                <c:pt idx="3185">
                  <c:v>83</c:v>
                </c:pt>
                <c:pt idx="3186">
                  <c:v>83</c:v>
                </c:pt>
                <c:pt idx="3187">
                  <c:v>83</c:v>
                </c:pt>
                <c:pt idx="3188">
                  <c:v>83</c:v>
                </c:pt>
                <c:pt idx="3189">
                  <c:v>83</c:v>
                </c:pt>
                <c:pt idx="3190">
                  <c:v>84</c:v>
                </c:pt>
                <c:pt idx="3191">
                  <c:v>84</c:v>
                </c:pt>
                <c:pt idx="3192">
                  <c:v>85</c:v>
                </c:pt>
                <c:pt idx="3193">
                  <c:v>86</c:v>
                </c:pt>
                <c:pt idx="3194">
                  <c:v>86</c:v>
                </c:pt>
                <c:pt idx="3195">
                  <c:v>86</c:v>
                </c:pt>
                <c:pt idx="3196">
                  <c:v>86</c:v>
                </c:pt>
                <c:pt idx="3197">
                  <c:v>86</c:v>
                </c:pt>
                <c:pt idx="3198">
                  <c:v>87</c:v>
                </c:pt>
                <c:pt idx="3199">
                  <c:v>87</c:v>
                </c:pt>
                <c:pt idx="3200">
                  <c:v>87</c:v>
                </c:pt>
                <c:pt idx="3201">
                  <c:v>87</c:v>
                </c:pt>
                <c:pt idx="3202">
                  <c:v>88</c:v>
                </c:pt>
                <c:pt idx="3203">
                  <c:v>88</c:v>
                </c:pt>
                <c:pt idx="3204">
                  <c:v>88</c:v>
                </c:pt>
                <c:pt idx="3205">
                  <c:v>89</c:v>
                </c:pt>
                <c:pt idx="3206">
                  <c:v>88</c:v>
                </c:pt>
                <c:pt idx="3207">
                  <c:v>88</c:v>
                </c:pt>
                <c:pt idx="3208">
                  <c:v>89</c:v>
                </c:pt>
                <c:pt idx="3209">
                  <c:v>88</c:v>
                </c:pt>
                <c:pt idx="3210">
                  <c:v>85</c:v>
                </c:pt>
                <c:pt idx="3211">
                  <c:v>82</c:v>
                </c:pt>
                <c:pt idx="3212">
                  <c:v>80</c:v>
                </c:pt>
                <c:pt idx="3213">
                  <c:v>78</c:v>
                </c:pt>
                <c:pt idx="3214">
                  <c:v>76</c:v>
                </c:pt>
                <c:pt idx="3215">
                  <c:v>75</c:v>
                </c:pt>
                <c:pt idx="3216">
                  <c:v>75</c:v>
                </c:pt>
                <c:pt idx="3217">
                  <c:v>74</c:v>
                </c:pt>
                <c:pt idx="3218">
                  <c:v>73</c:v>
                </c:pt>
                <c:pt idx="3219">
                  <c:v>72</c:v>
                </c:pt>
                <c:pt idx="3220">
                  <c:v>72</c:v>
                </c:pt>
                <c:pt idx="3221">
                  <c:v>71</c:v>
                </c:pt>
                <c:pt idx="3222">
                  <c:v>71</c:v>
                </c:pt>
                <c:pt idx="3223">
                  <c:v>69</c:v>
                </c:pt>
                <c:pt idx="3224">
                  <c:v>67</c:v>
                </c:pt>
                <c:pt idx="3225">
                  <c:v>65</c:v>
                </c:pt>
                <c:pt idx="3226">
                  <c:v>64</c:v>
                </c:pt>
                <c:pt idx="3227">
                  <c:v>62</c:v>
                </c:pt>
                <c:pt idx="3228">
                  <c:v>60</c:v>
                </c:pt>
                <c:pt idx="3229">
                  <c:v>59</c:v>
                </c:pt>
                <c:pt idx="3230">
                  <c:v>58</c:v>
                </c:pt>
                <c:pt idx="3231">
                  <c:v>57</c:v>
                </c:pt>
                <c:pt idx="3232">
                  <c:v>56</c:v>
                </c:pt>
                <c:pt idx="3233">
                  <c:v>54</c:v>
                </c:pt>
                <c:pt idx="3234">
                  <c:v>54</c:v>
                </c:pt>
                <c:pt idx="3235">
                  <c:v>54</c:v>
                </c:pt>
                <c:pt idx="3236">
                  <c:v>57</c:v>
                </c:pt>
                <c:pt idx="3237">
                  <c:v>57</c:v>
                </c:pt>
                <c:pt idx="3238">
                  <c:v>55</c:v>
                </c:pt>
                <c:pt idx="3239">
                  <c:v>57</c:v>
                </c:pt>
                <c:pt idx="3240">
                  <c:v>55</c:v>
                </c:pt>
                <c:pt idx="3241">
                  <c:v>54</c:v>
                </c:pt>
                <c:pt idx="3242">
                  <c:v>55</c:v>
                </c:pt>
                <c:pt idx="3243">
                  <c:v>52</c:v>
                </c:pt>
                <c:pt idx="3244">
                  <c:v>53</c:v>
                </c:pt>
                <c:pt idx="3245">
                  <c:v>52</c:v>
                </c:pt>
                <c:pt idx="3246">
                  <c:v>53</c:v>
                </c:pt>
                <c:pt idx="3247">
                  <c:v>53</c:v>
                </c:pt>
                <c:pt idx="3248">
                  <c:v>54</c:v>
                </c:pt>
                <c:pt idx="3249">
                  <c:v>52</c:v>
                </c:pt>
                <c:pt idx="3250">
                  <c:v>53</c:v>
                </c:pt>
                <c:pt idx="3251">
                  <c:v>52</c:v>
                </c:pt>
                <c:pt idx="3252">
                  <c:v>53</c:v>
                </c:pt>
                <c:pt idx="3253">
                  <c:v>55</c:v>
                </c:pt>
                <c:pt idx="3254">
                  <c:v>54</c:v>
                </c:pt>
                <c:pt idx="3255">
                  <c:v>54</c:v>
                </c:pt>
                <c:pt idx="3256">
                  <c:v>53</c:v>
                </c:pt>
                <c:pt idx="3257">
                  <c:v>53</c:v>
                </c:pt>
                <c:pt idx="3258">
                  <c:v>52</c:v>
                </c:pt>
                <c:pt idx="3259">
                  <c:v>50</c:v>
                </c:pt>
                <c:pt idx="3260">
                  <c:v>52</c:v>
                </c:pt>
                <c:pt idx="3261">
                  <c:v>53</c:v>
                </c:pt>
                <c:pt idx="3262">
                  <c:v>53</c:v>
                </c:pt>
                <c:pt idx="3263">
                  <c:v>53</c:v>
                </c:pt>
                <c:pt idx="3264">
                  <c:v>53</c:v>
                </c:pt>
                <c:pt idx="3265">
                  <c:v>53</c:v>
                </c:pt>
                <c:pt idx="3266">
                  <c:v>52</c:v>
                </c:pt>
                <c:pt idx="3267">
                  <c:v>54</c:v>
                </c:pt>
                <c:pt idx="3268">
                  <c:v>51</c:v>
                </c:pt>
                <c:pt idx="3269">
                  <c:v>50</c:v>
                </c:pt>
                <c:pt idx="3270">
                  <c:v>52</c:v>
                </c:pt>
                <c:pt idx="3271">
                  <c:v>52</c:v>
                </c:pt>
                <c:pt idx="3272">
                  <c:v>51</c:v>
                </c:pt>
                <c:pt idx="3273">
                  <c:v>54</c:v>
                </c:pt>
                <c:pt idx="3274">
                  <c:v>56</c:v>
                </c:pt>
                <c:pt idx="3275">
                  <c:v>56</c:v>
                </c:pt>
                <c:pt idx="3276">
                  <c:v>55</c:v>
                </c:pt>
                <c:pt idx="3277">
                  <c:v>57</c:v>
                </c:pt>
                <c:pt idx="3278">
                  <c:v>59</c:v>
                </c:pt>
                <c:pt idx="3279">
                  <c:v>59</c:v>
                </c:pt>
                <c:pt idx="3280">
                  <c:v>61</c:v>
                </c:pt>
                <c:pt idx="3281">
                  <c:v>62</c:v>
                </c:pt>
                <c:pt idx="3282">
                  <c:v>65</c:v>
                </c:pt>
                <c:pt idx="3283">
                  <c:v>65</c:v>
                </c:pt>
                <c:pt idx="3284">
                  <c:v>66</c:v>
                </c:pt>
                <c:pt idx="3285">
                  <c:v>66</c:v>
                </c:pt>
                <c:pt idx="3286">
                  <c:v>66</c:v>
                </c:pt>
                <c:pt idx="3287">
                  <c:v>66</c:v>
                </c:pt>
                <c:pt idx="3288">
                  <c:v>67</c:v>
                </c:pt>
                <c:pt idx="3289">
                  <c:v>67</c:v>
                </c:pt>
                <c:pt idx="3290">
                  <c:v>67</c:v>
                </c:pt>
                <c:pt idx="3291">
                  <c:v>66</c:v>
                </c:pt>
                <c:pt idx="3292">
                  <c:v>67</c:v>
                </c:pt>
                <c:pt idx="3293">
                  <c:v>68</c:v>
                </c:pt>
                <c:pt idx="3294">
                  <c:v>67</c:v>
                </c:pt>
                <c:pt idx="3295">
                  <c:v>67</c:v>
                </c:pt>
                <c:pt idx="3296">
                  <c:v>68</c:v>
                </c:pt>
                <c:pt idx="3297">
                  <c:v>68</c:v>
                </c:pt>
                <c:pt idx="3298">
                  <c:v>69</c:v>
                </c:pt>
                <c:pt idx="3299">
                  <c:v>69</c:v>
                </c:pt>
                <c:pt idx="3300">
                  <c:v>69</c:v>
                </c:pt>
                <c:pt idx="3301">
                  <c:v>69</c:v>
                </c:pt>
                <c:pt idx="3302">
                  <c:v>69</c:v>
                </c:pt>
                <c:pt idx="3303">
                  <c:v>69</c:v>
                </c:pt>
                <c:pt idx="3304">
                  <c:v>69</c:v>
                </c:pt>
                <c:pt idx="3305">
                  <c:v>70</c:v>
                </c:pt>
                <c:pt idx="3306">
                  <c:v>70</c:v>
                </c:pt>
                <c:pt idx="3307">
                  <c:v>70</c:v>
                </c:pt>
                <c:pt idx="3308">
                  <c:v>70</c:v>
                </c:pt>
                <c:pt idx="3309">
                  <c:v>70</c:v>
                </c:pt>
                <c:pt idx="3310">
                  <c:v>70</c:v>
                </c:pt>
                <c:pt idx="3311">
                  <c:v>71</c:v>
                </c:pt>
                <c:pt idx="3312">
                  <c:v>72</c:v>
                </c:pt>
                <c:pt idx="3313">
                  <c:v>72</c:v>
                </c:pt>
                <c:pt idx="3314">
                  <c:v>72</c:v>
                </c:pt>
                <c:pt idx="3315">
                  <c:v>72</c:v>
                </c:pt>
                <c:pt idx="3316">
                  <c:v>72</c:v>
                </c:pt>
                <c:pt idx="3317">
                  <c:v>73</c:v>
                </c:pt>
                <c:pt idx="3318">
                  <c:v>73</c:v>
                </c:pt>
                <c:pt idx="3319">
                  <c:v>73</c:v>
                </c:pt>
                <c:pt idx="3320">
                  <c:v>73</c:v>
                </c:pt>
                <c:pt idx="3321">
                  <c:v>73</c:v>
                </c:pt>
                <c:pt idx="3322">
                  <c:v>74</c:v>
                </c:pt>
                <c:pt idx="3323">
                  <c:v>74</c:v>
                </c:pt>
                <c:pt idx="3324">
                  <c:v>75</c:v>
                </c:pt>
                <c:pt idx="3325">
                  <c:v>75</c:v>
                </c:pt>
                <c:pt idx="3326">
                  <c:v>75</c:v>
                </c:pt>
                <c:pt idx="3327">
                  <c:v>75</c:v>
                </c:pt>
                <c:pt idx="3328">
                  <c:v>75</c:v>
                </c:pt>
                <c:pt idx="3329">
                  <c:v>75</c:v>
                </c:pt>
                <c:pt idx="3330">
                  <c:v>75</c:v>
                </c:pt>
                <c:pt idx="3331">
                  <c:v>75</c:v>
                </c:pt>
                <c:pt idx="3332">
                  <c:v>75</c:v>
                </c:pt>
                <c:pt idx="3333">
                  <c:v>75</c:v>
                </c:pt>
                <c:pt idx="3334">
                  <c:v>75</c:v>
                </c:pt>
                <c:pt idx="3335">
                  <c:v>75</c:v>
                </c:pt>
                <c:pt idx="3336">
                  <c:v>75</c:v>
                </c:pt>
                <c:pt idx="3337">
                  <c:v>75</c:v>
                </c:pt>
                <c:pt idx="3338">
                  <c:v>75</c:v>
                </c:pt>
                <c:pt idx="3339">
                  <c:v>75</c:v>
                </c:pt>
                <c:pt idx="3340">
                  <c:v>75</c:v>
                </c:pt>
                <c:pt idx="3341">
                  <c:v>75</c:v>
                </c:pt>
                <c:pt idx="3342">
                  <c:v>76</c:v>
                </c:pt>
                <c:pt idx="3343">
                  <c:v>76</c:v>
                </c:pt>
                <c:pt idx="3344">
                  <c:v>76</c:v>
                </c:pt>
                <c:pt idx="3345">
                  <c:v>77</c:v>
                </c:pt>
                <c:pt idx="3346">
                  <c:v>77</c:v>
                </c:pt>
                <c:pt idx="3347">
                  <c:v>77</c:v>
                </c:pt>
                <c:pt idx="3348">
                  <c:v>77</c:v>
                </c:pt>
                <c:pt idx="3349">
                  <c:v>77</c:v>
                </c:pt>
                <c:pt idx="3350">
                  <c:v>77</c:v>
                </c:pt>
                <c:pt idx="3351">
                  <c:v>77</c:v>
                </c:pt>
                <c:pt idx="3352">
                  <c:v>77</c:v>
                </c:pt>
                <c:pt idx="3353">
                  <c:v>77</c:v>
                </c:pt>
                <c:pt idx="3354">
                  <c:v>77</c:v>
                </c:pt>
                <c:pt idx="3355">
                  <c:v>76</c:v>
                </c:pt>
                <c:pt idx="3356">
                  <c:v>76</c:v>
                </c:pt>
                <c:pt idx="3357">
                  <c:v>75</c:v>
                </c:pt>
                <c:pt idx="3358">
                  <c:v>75</c:v>
                </c:pt>
                <c:pt idx="3359">
                  <c:v>75</c:v>
                </c:pt>
                <c:pt idx="3360">
                  <c:v>73</c:v>
                </c:pt>
                <c:pt idx="3361">
                  <c:v>73</c:v>
                </c:pt>
                <c:pt idx="3362">
                  <c:v>72</c:v>
                </c:pt>
                <c:pt idx="3363">
                  <c:v>72</c:v>
                </c:pt>
                <c:pt idx="3364">
                  <c:v>72</c:v>
                </c:pt>
                <c:pt idx="3365">
                  <c:v>70</c:v>
                </c:pt>
                <c:pt idx="3366">
                  <c:v>69</c:v>
                </c:pt>
                <c:pt idx="3367">
                  <c:v>68</c:v>
                </c:pt>
                <c:pt idx="3368">
                  <c:v>67</c:v>
                </c:pt>
                <c:pt idx="3369">
                  <c:v>65</c:v>
                </c:pt>
                <c:pt idx="3370">
                  <c:v>62</c:v>
                </c:pt>
                <c:pt idx="3371">
                  <c:v>63</c:v>
                </c:pt>
                <c:pt idx="3372">
                  <c:v>60</c:v>
                </c:pt>
                <c:pt idx="3373">
                  <c:v>62</c:v>
                </c:pt>
                <c:pt idx="3374">
                  <c:v>57</c:v>
                </c:pt>
                <c:pt idx="3375">
                  <c:v>56</c:v>
                </c:pt>
                <c:pt idx="3376">
                  <c:v>54</c:v>
                </c:pt>
                <c:pt idx="3377">
                  <c:v>55</c:v>
                </c:pt>
                <c:pt idx="3378">
                  <c:v>55</c:v>
                </c:pt>
                <c:pt idx="3379">
                  <c:v>58</c:v>
                </c:pt>
                <c:pt idx="3380">
                  <c:v>56</c:v>
                </c:pt>
                <c:pt idx="3381">
                  <c:v>55</c:v>
                </c:pt>
                <c:pt idx="3382">
                  <c:v>55</c:v>
                </c:pt>
                <c:pt idx="3383">
                  <c:v>54</c:v>
                </c:pt>
                <c:pt idx="3384">
                  <c:v>54</c:v>
                </c:pt>
                <c:pt idx="3385">
                  <c:v>53</c:v>
                </c:pt>
                <c:pt idx="3386">
                  <c:v>55</c:v>
                </c:pt>
                <c:pt idx="3387">
                  <c:v>56</c:v>
                </c:pt>
                <c:pt idx="3388">
                  <c:v>55</c:v>
                </c:pt>
                <c:pt idx="3389">
                  <c:v>56</c:v>
                </c:pt>
                <c:pt idx="3390">
                  <c:v>56</c:v>
                </c:pt>
                <c:pt idx="3391">
                  <c:v>55</c:v>
                </c:pt>
                <c:pt idx="3392">
                  <c:v>56</c:v>
                </c:pt>
                <c:pt idx="3393">
                  <c:v>55</c:v>
                </c:pt>
                <c:pt idx="3394">
                  <c:v>53</c:v>
                </c:pt>
                <c:pt idx="3395">
                  <c:v>53</c:v>
                </c:pt>
                <c:pt idx="3396">
                  <c:v>53</c:v>
                </c:pt>
                <c:pt idx="3397">
                  <c:v>52</c:v>
                </c:pt>
                <c:pt idx="3398">
                  <c:v>54</c:v>
                </c:pt>
                <c:pt idx="3399">
                  <c:v>54</c:v>
                </c:pt>
                <c:pt idx="3400">
                  <c:v>55</c:v>
                </c:pt>
                <c:pt idx="3401">
                  <c:v>53</c:v>
                </c:pt>
                <c:pt idx="3402">
                  <c:v>52</c:v>
                </c:pt>
                <c:pt idx="3403">
                  <c:v>54</c:v>
                </c:pt>
                <c:pt idx="3404">
                  <c:v>53</c:v>
                </c:pt>
                <c:pt idx="3405">
                  <c:v>53</c:v>
                </c:pt>
                <c:pt idx="3406">
                  <c:v>52</c:v>
                </c:pt>
                <c:pt idx="3407">
                  <c:v>55</c:v>
                </c:pt>
                <c:pt idx="3408">
                  <c:v>54</c:v>
                </c:pt>
                <c:pt idx="3409">
                  <c:v>54</c:v>
                </c:pt>
                <c:pt idx="3410">
                  <c:v>54</c:v>
                </c:pt>
                <c:pt idx="3411">
                  <c:v>55</c:v>
                </c:pt>
                <c:pt idx="3412">
                  <c:v>57</c:v>
                </c:pt>
                <c:pt idx="3413">
                  <c:v>57</c:v>
                </c:pt>
                <c:pt idx="3414">
                  <c:v>57</c:v>
                </c:pt>
                <c:pt idx="3415">
                  <c:v>58</c:v>
                </c:pt>
                <c:pt idx="3416">
                  <c:v>60</c:v>
                </c:pt>
                <c:pt idx="3417">
                  <c:v>59</c:v>
                </c:pt>
                <c:pt idx="3418">
                  <c:v>61</c:v>
                </c:pt>
                <c:pt idx="3419">
                  <c:v>60</c:v>
                </c:pt>
                <c:pt idx="3420">
                  <c:v>59</c:v>
                </c:pt>
                <c:pt idx="3421">
                  <c:v>61</c:v>
                </c:pt>
                <c:pt idx="3422">
                  <c:v>62</c:v>
                </c:pt>
                <c:pt idx="3423">
                  <c:v>62</c:v>
                </c:pt>
                <c:pt idx="3424">
                  <c:v>63</c:v>
                </c:pt>
                <c:pt idx="3425">
                  <c:v>63</c:v>
                </c:pt>
                <c:pt idx="3426">
                  <c:v>63</c:v>
                </c:pt>
                <c:pt idx="3427">
                  <c:v>64</c:v>
                </c:pt>
                <c:pt idx="3428">
                  <c:v>64</c:v>
                </c:pt>
                <c:pt idx="3429">
                  <c:v>64</c:v>
                </c:pt>
                <c:pt idx="3430">
                  <c:v>65</c:v>
                </c:pt>
                <c:pt idx="3431">
                  <c:v>65</c:v>
                </c:pt>
                <c:pt idx="3432">
                  <c:v>64</c:v>
                </c:pt>
                <c:pt idx="3433">
                  <c:v>64</c:v>
                </c:pt>
                <c:pt idx="3434">
                  <c:v>65</c:v>
                </c:pt>
                <c:pt idx="3435">
                  <c:v>66</c:v>
                </c:pt>
                <c:pt idx="3436">
                  <c:v>66</c:v>
                </c:pt>
                <c:pt idx="3437">
                  <c:v>67</c:v>
                </c:pt>
                <c:pt idx="3438">
                  <c:v>67</c:v>
                </c:pt>
                <c:pt idx="3439">
                  <c:v>67</c:v>
                </c:pt>
                <c:pt idx="3440">
                  <c:v>67</c:v>
                </c:pt>
                <c:pt idx="3441">
                  <c:v>66</c:v>
                </c:pt>
                <c:pt idx="3442">
                  <c:v>66</c:v>
                </c:pt>
                <c:pt idx="3443">
                  <c:v>68</c:v>
                </c:pt>
                <c:pt idx="3444">
                  <c:v>68</c:v>
                </c:pt>
                <c:pt idx="3445">
                  <c:v>68</c:v>
                </c:pt>
                <c:pt idx="3446">
                  <c:v>69</c:v>
                </c:pt>
                <c:pt idx="3447">
                  <c:v>69</c:v>
                </c:pt>
                <c:pt idx="3448">
                  <c:v>69</c:v>
                </c:pt>
                <c:pt idx="3449">
                  <c:v>68</c:v>
                </c:pt>
                <c:pt idx="3450">
                  <c:v>68</c:v>
                </c:pt>
                <c:pt idx="3451">
                  <c:v>68</c:v>
                </c:pt>
                <c:pt idx="3452">
                  <c:v>68</c:v>
                </c:pt>
                <c:pt idx="3453">
                  <c:v>66</c:v>
                </c:pt>
                <c:pt idx="3454">
                  <c:v>67</c:v>
                </c:pt>
                <c:pt idx="3455">
                  <c:v>67</c:v>
                </c:pt>
                <c:pt idx="3456">
                  <c:v>67</c:v>
                </c:pt>
                <c:pt idx="3457">
                  <c:v>68</c:v>
                </c:pt>
                <c:pt idx="3458">
                  <c:v>68</c:v>
                </c:pt>
                <c:pt idx="3459">
                  <c:v>68</c:v>
                </c:pt>
                <c:pt idx="3460">
                  <c:v>68</c:v>
                </c:pt>
                <c:pt idx="3461">
                  <c:v>68</c:v>
                </c:pt>
                <c:pt idx="3462">
                  <c:v>68</c:v>
                </c:pt>
                <c:pt idx="3463">
                  <c:v>67</c:v>
                </c:pt>
                <c:pt idx="3464">
                  <c:v>65</c:v>
                </c:pt>
                <c:pt idx="3465">
                  <c:v>66</c:v>
                </c:pt>
                <c:pt idx="3466">
                  <c:v>67</c:v>
                </c:pt>
                <c:pt idx="3467">
                  <c:v>68</c:v>
                </c:pt>
                <c:pt idx="3468">
                  <c:v>68</c:v>
                </c:pt>
                <c:pt idx="3469">
                  <c:v>68</c:v>
                </c:pt>
                <c:pt idx="3470">
                  <c:v>69</c:v>
                </c:pt>
                <c:pt idx="3471">
                  <c:v>71</c:v>
                </c:pt>
                <c:pt idx="3472">
                  <c:v>73</c:v>
                </c:pt>
                <c:pt idx="3473">
                  <c:v>73</c:v>
                </c:pt>
                <c:pt idx="3474">
                  <c:v>73</c:v>
                </c:pt>
                <c:pt idx="3475">
                  <c:v>74</c:v>
                </c:pt>
                <c:pt idx="3476">
                  <c:v>74</c:v>
                </c:pt>
                <c:pt idx="3477">
                  <c:v>75</c:v>
                </c:pt>
                <c:pt idx="3478">
                  <c:v>75</c:v>
                </c:pt>
                <c:pt idx="3479">
                  <c:v>75</c:v>
                </c:pt>
                <c:pt idx="3480">
                  <c:v>76</c:v>
                </c:pt>
                <c:pt idx="3481">
                  <c:v>77</c:v>
                </c:pt>
                <c:pt idx="3482">
                  <c:v>77</c:v>
                </c:pt>
                <c:pt idx="3483">
                  <c:v>76</c:v>
                </c:pt>
                <c:pt idx="3484">
                  <c:v>76</c:v>
                </c:pt>
                <c:pt idx="3485">
                  <c:v>76</c:v>
                </c:pt>
                <c:pt idx="3486">
                  <c:v>77</c:v>
                </c:pt>
                <c:pt idx="3487">
                  <c:v>77</c:v>
                </c:pt>
                <c:pt idx="3488">
                  <c:v>77</c:v>
                </c:pt>
                <c:pt idx="3489">
                  <c:v>78</c:v>
                </c:pt>
                <c:pt idx="3490">
                  <c:v>78</c:v>
                </c:pt>
                <c:pt idx="3491">
                  <c:v>78</c:v>
                </c:pt>
                <c:pt idx="3492">
                  <c:v>79</c:v>
                </c:pt>
                <c:pt idx="3493">
                  <c:v>79</c:v>
                </c:pt>
                <c:pt idx="3494">
                  <c:v>79</c:v>
                </c:pt>
                <c:pt idx="3495">
                  <c:v>78</c:v>
                </c:pt>
                <c:pt idx="3496">
                  <c:v>78</c:v>
                </c:pt>
                <c:pt idx="3497">
                  <c:v>78</c:v>
                </c:pt>
                <c:pt idx="3498">
                  <c:v>77</c:v>
                </c:pt>
                <c:pt idx="3499">
                  <c:v>75</c:v>
                </c:pt>
                <c:pt idx="3500">
                  <c:v>74</c:v>
                </c:pt>
                <c:pt idx="3501">
                  <c:v>74</c:v>
                </c:pt>
                <c:pt idx="3502">
                  <c:v>74</c:v>
                </c:pt>
                <c:pt idx="3503">
                  <c:v>72</c:v>
                </c:pt>
                <c:pt idx="3504">
                  <c:v>71</c:v>
                </c:pt>
                <c:pt idx="3505">
                  <c:v>70</c:v>
                </c:pt>
                <c:pt idx="3506">
                  <c:v>70</c:v>
                </c:pt>
                <c:pt idx="3507">
                  <c:v>70</c:v>
                </c:pt>
                <c:pt idx="3508">
                  <c:v>68</c:v>
                </c:pt>
                <c:pt idx="3509">
                  <c:v>66</c:v>
                </c:pt>
                <c:pt idx="3510">
                  <c:v>66</c:v>
                </c:pt>
                <c:pt idx="3511">
                  <c:v>64</c:v>
                </c:pt>
                <c:pt idx="3512">
                  <c:v>65</c:v>
                </c:pt>
                <c:pt idx="3513">
                  <c:v>63</c:v>
                </c:pt>
                <c:pt idx="3514">
                  <c:v>60</c:v>
                </c:pt>
                <c:pt idx="3515">
                  <c:v>56</c:v>
                </c:pt>
                <c:pt idx="3516">
                  <c:v>55</c:v>
                </c:pt>
                <c:pt idx="3517">
                  <c:v>55</c:v>
                </c:pt>
                <c:pt idx="3518">
                  <c:v>53</c:v>
                </c:pt>
                <c:pt idx="3519">
                  <c:v>54</c:v>
                </c:pt>
                <c:pt idx="3520">
                  <c:v>53</c:v>
                </c:pt>
                <c:pt idx="3521">
                  <c:v>53</c:v>
                </c:pt>
                <c:pt idx="3522">
                  <c:v>52</c:v>
                </c:pt>
                <c:pt idx="3523">
                  <c:v>51</c:v>
                </c:pt>
                <c:pt idx="3524">
                  <c:v>49</c:v>
                </c:pt>
                <c:pt idx="3525">
                  <c:v>48</c:v>
                </c:pt>
                <c:pt idx="3526">
                  <c:v>46</c:v>
                </c:pt>
                <c:pt idx="3527">
                  <c:v>45</c:v>
                </c:pt>
                <c:pt idx="3528">
                  <c:v>46</c:v>
                </c:pt>
                <c:pt idx="3529">
                  <c:v>46</c:v>
                </c:pt>
                <c:pt idx="3530">
                  <c:v>46</c:v>
                </c:pt>
                <c:pt idx="3531">
                  <c:v>45</c:v>
                </c:pt>
                <c:pt idx="3532">
                  <c:v>48</c:v>
                </c:pt>
                <c:pt idx="3533">
                  <c:v>47</c:v>
                </c:pt>
                <c:pt idx="3534">
                  <c:v>47</c:v>
                </c:pt>
                <c:pt idx="3535">
                  <c:v>47</c:v>
                </c:pt>
                <c:pt idx="3536">
                  <c:v>46</c:v>
                </c:pt>
                <c:pt idx="3537">
                  <c:v>47</c:v>
                </c:pt>
                <c:pt idx="3538">
                  <c:v>48</c:v>
                </c:pt>
                <c:pt idx="3539">
                  <c:v>50</c:v>
                </c:pt>
                <c:pt idx="3540">
                  <c:v>50</c:v>
                </c:pt>
                <c:pt idx="3541">
                  <c:v>50</c:v>
                </c:pt>
                <c:pt idx="3542">
                  <c:v>51</c:v>
                </c:pt>
                <c:pt idx="3543">
                  <c:v>49</c:v>
                </c:pt>
                <c:pt idx="3544">
                  <c:v>49</c:v>
                </c:pt>
                <c:pt idx="3545">
                  <c:v>49</c:v>
                </c:pt>
                <c:pt idx="3546">
                  <c:v>49</c:v>
                </c:pt>
                <c:pt idx="3547">
                  <c:v>51</c:v>
                </c:pt>
                <c:pt idx="3548">
                  <c:v>52</c:v>
                </c:pt>
                <c:pt idx="3549">
                  <c:v>53</c:v>
                </c:pt>
                <c:pt idx="3550">
                  <c:v>54</c:v>
                </c:pt>
                <c:pt idx="3551">
                  <c:v>53</c:v>
                </c:pt>
                <c:pt idx="3552">
                  <c:v>53</c:v>
                </c:pt>
                <c:pt idx="3553">
                  <c:v>49</c:v>
                </c:pt>
                <c:pt idx="3554">
                  <c:v>49</c:v>
                </c:pt>
                <c:pt idx="3555">
                  <c:v>49</c:v>
                </c:pt>
                <c:pt idx="3556">
                  <c:v>48</c:v>
                </c:pt>
                <c:pt idx="3557">
                  <c:v>49</c:v>
                </c:pt>
                <c:pt idx="3558">
                  <c:v>53</c:v>
                </c:pt>
                <c:pt idx="3559">
                  <c:v>54</c:v>
                </c:pt>
                <c:pt idx="3560">
                  <c:v>54</c:v>
                </c:pt>
                <c:pt idx="3561">
                  <c:v>55</c:v>
                </c:pt>
                <c:pt idx="3562">
                  <c:v>56</c:v>
                </c:pt>
                <c:pt idx="3563">
                  <c:v>55</c:v>
                </c:pt>
                <c:pt idx="3564">
                  <c:v>55</c:v>
                </c:pt>
                <c:pt idx="3565">
                  <c:v>58</c:v>
                </c:pt>
                <c:pt idx="3566">
                  <c:v>60</c:v>
                </c:pt>
                <c:pt idx="3567">
                  <c:v>61</c:v>
                </c:pt>
                <c:pt idx="3568">
                  <c:v>62</c:v>
                </c:pt>
                <c:pt idx="3569">
                  <c:v>60</c:v>
                </c:pt>
                <c:pt idx="3570">
                  <c:v>59</c:v>
                </c:pt>
                <c:pt idx="3571">
                  <c:v>59</c:v>
                </c:pt>
                <c:pt idx="3572">
                  <c:v>59</c:v>
                </c:pt>
                <c:pt idx="3573">
                  <c:v>59</c:v>
                </c:pt>
                <c:pt idx="3574">
                  <c:v>61</c:v>
                </c:pt>
                <c:pt idx="3575">
                  <c:v>61</c:v>
                </c:pt>
                <c:pt idx="3576">
                  <c:v>63</c:v>
                </c:pt>
                <c:pt idx="3577">
                  <c:v>64</c:v>
                </c:pt>
                <c:pt idx="3578">
                  <c:v>65</c:v>
                </c:pt>
                <c:pt idx="3579">
                  <c:v>65</c:v>
                </c:pt>
                <c:pt idx="3580">
                  <c:v>65</c:v>
                </c:pt>
                <c:pt idx="3581">
                  <c:v>66</c:v>
                </c:pt>
                <c:pt idx="3582">
                  <c:v>66</c:v>
                </c:pt>
                <c:pt idx="3583">
                  <c:v>67</c:v>
                </c:pt>
                <c:pt idx="3584">
                  <c:v>67</c:v>
                </c:pt>
                <c:pt idx="3585">
                  <c:v>68</c:v>
                </c:pt>
                <c:pt idx="3586">
                  <c:v>68</c:v>
                </c:pt>
                <c:pt idx="3587">
                  <c:v>68</c:v>
                </c:pt>
                <c:pt idx="3588">
                  <c:v>68</c:v>
                </c:pt>
                <c:pt idx="3589">
                  <c:v>67</c:v>
                </c:pt>
                <c:pt idx="3590">
                  <c:v>66</c:v>
                </c:pt>
                <c:pt idx="3591">
                  <c:v>66</c:v>
                </c:pt>
                <c:pt idx="3592">
                  <c:v>67</c:v>
                </c:pt>
                <c:pt idx="3593">
                  <c:v>68</c:v>
                </c:pt>
                <c:pt idx="3594">
                  <c:v>68</c:v>
                </c:pt>
                <c:pt idx="3595">
                  <c:v>69</c:v>
                </c:pt>
                <c:pt idx="3596">
                  <c:v>70</c:v>
                </c:pt>
                <c:pt idx="3597">
                  <c:v>70</c:v>
                </c:pt>
                <c:pt idx="3598">
                  <c:v>70</c:v>
                </c:pt>
                <c:pt idx="3599">
                  <c:v>71</c:v>
                </c:pt>
                <c:pt idx="3600">
                  <c:v>71</c:v>
                </c:pt>
                <c:pt idx="3601">
                  <c:v>72</c:v>
                </c:pt>
                <c:pt idx="3602">
                  <c:v>73</c:v>
                </c:pt>
                <c:pt idx="3603">
                  <c:v>73</c:v>
                </c:pt>
                <c:pt idx="3604">
                  <c:v>73</c:v>
                </c:pt>
                <c:pt idx="3605">
                  <c:v>73</c:v>
                </c:pt>
                <c:pt idx="3606">
                  <c:v>73</c:v>
                </c:pt>
                <c:pt idx="3607">
                  <c:v>73</c:v>
                </c:pt>
                <c:pt idx="3608">
                  <c:v>74</c:v>
                </c:pt>
                <c:pt idx="3609">
                  <c:v>75</c:v>
                </c:pt>
                <c:pt idx="3610">
                  <c:v>75</c:v>
                </c:pt>
                <c:pt idx="3611">
                  <c:v>75</c:v>
                </c:pt>
                <c:pt idx="3612">
                  <c:v>75</c:v>
                </c:pt>
                <c:pt idx="3613">
                  <c:v>75</c:v>
                </c:pt>
                <c:pt idx="3614">
                  <c:v>75</c:v>
                </c:pt>
                <c:pt idx="3615">
                  <c:v>75</c:v>
                </c:pt>
                <c:pt idx="3616">
                  <c:v>75</c:v>
                </c:pt>
                <c:pt idx="3617">
                  <c:v>74</c:v>
                </c:pt>
                <c:pt idx="3618">
                  <c:v>74</c:v>
                </c:pt>
                <c:pt idx="3619">
                  <c:v>74</c:v>
                </c:pt>
                <c:pt idx="3620">
                  <c:v>75</c:v>
                </c:pt>
                <c:pt idx="3621">
                  <c:v>75</c:v>
                </c:pt>
                <c:pt idx="3622">
                  <c:v>75</c:v>
                </c:pt>
                <c:pt idx="3623">
                  <c:v>75</c:v>
                </c:pt>
                <c:pt idx="3624">
                  <c:v>75</c:v>
                </c:pt>
                <c:pt idx="3625">
                  <c:v>74</c:v>
                </c:pt>
                <c:pt idx="3626">
                  <c:v>74</c:v>
                </c:pt>
                <c:pt idx="3627">
                  <c:v>74</c:v>
                </c:pt>
                <c:pt idx="3628">
                  <c:v>74</c:v>
                </c:pt>
                <c:pt idx="3629">
                  <c:v>74</c:v>
                </c:pt>
                <c:pt idx="3630">
                  <c:v>75</c:v>
                </c:pt>
                <c:pt idx="3631">
                  <c:v>75</c:v>
                </c:pt>
                <c:pt idx="3632">
                  <c:v>76</c:v>
                </c:pt>
                <c:pt idx="3633">
                  <c:v>77</c:v>
                </c:pt>
                <c:pt idx="3634">
                  <c:v>76</c:v>
                </c:pt>
                <c:pt idx="3635">
                  <c:v>76</c:v>
                </c:pt>
                <c:pt idx="3636">
                  <c:v>77</c:v>
                </c:pt>
                <c:pt idx="3637">
                  <c:v>78</c:v>
                </c:pt>
                <c:pt idx="3638">
                  <c:v>80</c:v>
                </c:pt>
                <c:pt idx="3639">
                  <c:v>80</c:v>
                </c:pt>
                <c:pt idx="3640">
                  <c:v>80</c:v>
                </c:pt>
                <c:pt idx="3641">
                  <c:v>79</c:v>
                </c:pt>
                <c:pt idx="3642">
                  <c:v>78</c:v>
                </c:pt>
                <c:pt idx="3643">
                  <c:v>76</c:v>
                </c:pt>
                <c:pt idx="3644">
                  <c:v>75</c:v>
                </c:pt>
                <c:pt idx="3645">
                  <c:v>72</c:v>
                </c:pt>
                <c:pt idx="3646">
                  <c:v>70</c:v>
                </c:pt>
                <c:pt idx="3647">
                  <c:v>69</c:v>
                </c:pt>
                <c:pt idx="3648">
                  <c:v>67</c:v>
                </c:pt>
                <c:pt idx="3649">
                  <c:v>66</c:v>
                </c:pt>
                <c:pt idx="3650">
                  <c:v>65</c:v>
                </c:pt>
                <c:pt idx="3651">
                  <c:v>65</c:v>
                </c:pt>
                <c:pt idx="3652">
                  <c:v>65</c:v>
                </c:pt>
                <c:pt idx="3653">
                  <c:v>65</c:v>
                </c:pt>
                <c:pt idx="3654">
                  <c:v>64</c:v>
                </c:pt>
                <c:pt idx="3655">
                  <c:v>63</c:v>
                </c:pt>
                <c:pt idx="3656">
                  <c:v>62</c:v>
                </c:pt>
                <c:pt idx="3657">
                  <c:v>62</c:v>
                </c:pt>
                <c:pt idx="3658">
                  <c:v>62</c:v>
                </c:pt>
                <c:pt idx="3659">
                  <c:v>60</c:v>
                </c:pt>
                <c:pt idx="3660">
                  <c:v>60</c:v>
                </c:pt>
                <c:pt idx="3661">
                  <c:v>59</c:v>
                </c:pt>
                <c:pt idx="3662">
                  <c:v>58</c:v>
                </c:pt>
                <c:pt idx="3663">
                  <c:v>58</c:v>
                </c:pt>
                <c:pt idx="3664">
                  <c:v>56</c:v>
                </c:pt>
                <c:pt idx="3665">
                  <c:v>56</c:v>
                </c:pt>
                <c:pt idx="3666">
                  <c:v>53</c:v>
                </c:pt>
                <c:pt idx="3667">
                  <c:v>52</c:v>
                </c:pt>
                <c:pt idx="3668">
                  <c:v>54</c:v>
                </c:pt>
                <c:pt idx="3669">
                  <c:v>54</c:v>
                </c:pt>
                <c:pt idx="3670">
                  <c:v>53</c:v>
                </c:pt>
                <c:pt idx="3671">
                  <c:v>52</c:v>
                </c:pt>
                <c:pt idx="3672">
                  <c:v>51</c:v>
                </c:pt>
                <c:pt idx="3673">
                  <c:v>50</c:v>
                </c:pt>
                <c:pt idx="3674">
                  <c:v>50</c:v>
                </c:pt>
                <c:pt idx="3675">
                  <c:v>50</c:v>
                </c:pt>
                <c:pt idx="3676">
                  <c:v>50</c:v>
                </c:pt>
                <c:pt idx="3677">
                  <c:v>53</c:v>
                </c:pt>
                <c:pt idx="3678">
                  <c:v>53</c:v>
                </c:pt>
                <c:pt idx="3679">
                  <c:v>52</c:v>
                </c:pt>
                <c:pt idx="3680">
                  <c:v>51</c:v>
                </c:pt>
                <c:pt idx="3681">
                  <c:v>51</c:v>
                </c:pt>
                <c:pt idx="3682">
                  <c:v>51</c:v>
                </c:pt>
                <c:pt idx="3683">
                  <c:v>50</c:v>
                </c:pt>
                <c:pt idx="3684">
                  <c:v>51</c:v>
                </c:pt>
                <c:pt idx="3685">
                  <c:v>50</c:v>
                </c:pt>
                <c:pt idx="3686">
                  <c:v>52</c:v>
                </c:pt>
                <c:pt idx="3687">
                  <c:v>51</c:v>
                </c:pt>
                <c:pt idx="3688">
                  <c:v>51</c:v>
                </c:pt>
                <c:pt idx="3689">
                  <c:v>50</c:v>
                </c:pt>
                <c:pt idx="3690">
                  <c:v>51</c:v>
                </c:pt>
                <c:pt idx="3691">
                  <c:v>52</c:v>
                </c:pt>
                <c:pt idx="3692">
                  <c:v>52</c:v>
                </c:pt>
                <c:pt idx="3693">
                  <c:v>51</c:v>
                </c:pt>
                <c:pt idx="3694">
                  <c:v>51</c:v>
                </c:pt>
                <c:pt idx="3695">
                  <c:v>51</c:v>
                </c:pt>
                <c:pt idx="3696">
                  <c:v>51</c:v>
                </c:pt>
                <c:pt idx="3697">
                  <c:v>53</c:v>
                </c:pt>
                <c:pt idx="3698">
                  <c:v>52</c:v>
                </c:pt>
                <c:pt idx="3699">
                  <c:v>54</c:v>
                </c:pt>
                <c:pt idx="3700">
                  <c:v>54</c:v>
                </c:pt>
                <c:pt idx="3701">
                  <c:v>55</c:v>
                </c:pt>
                <c:pt idx="3702">
                  <c:v>53</c:v>
                </c:pt>
                <c:pt idx="3703">
                  <c:v>55</c:v>
                </c:pt>
                <c:pt idx="3704">
                  <c:v>54</c:v>
                </c:pt>
                <c:pt idx="3705">
                  <c:v>54</c:v>
                </c:pt>
                <c:pt idx="3706">
                  <c:v>53</c:v>
                </c:pt>
                <c:pt idx="3707">
                  <c:v>54</c:v>
                </c:pt>
                <c:pt idx="3708">
                  <c:v>57</c:v>
                </c:pt>
                <c:pt idx="3709">
                  <c:v>57</c:v>
                </c:pt>
                <c:pt idx="3710">
                  <c:v>59</c:v>
                </c:pt>
                <c:pt idx="3711">
                  <c:v>60</c:v>
                </c:pt>
                <c:pt idx="3712">
                  <c:v>59</c:v>
                </c:pt>
                <c:pt idx="3713">
                  <c:v>61</c:v>
                </c:pt>
                <c:pt idx="3714">
                  <c:v>62</c:v>
                </c:pt>
                <c:pt idx="3715">
                  <c:v>63</c:v>
                </c:pt>
                <c:pt idx="3716">
                  <c:v>64</c:v>
                </c:pt>
                <c:pt idx="3717">
                  <c:v>65</c:v>
                </c:pt>
                <c:pt idx="3718">
                  <c:v>65</c:v>
                </c:pt>
                <c:pt idx="3719">
                  <c:v>65</c:v>
                </c:pt>
                <c:pt idx="3720">
                  <c:v>66</c:v>
                </c:pt>
                <c:pt idx="3721">
                  <c:v>67</c:v>
                </c:pt>
                <c:pt idx="3722">
                  <c:v>68</c:v>
                </c:pt>
                <c:pt idx="3723">
                  <c:v>68</c:v>
                </c:pt>
                <c:pt idx="3724">
                  <c:v>69</c:v>
                </c:pt>
                <c:pt idx="3725">
                  <c:v>70</c:v>
                </c:pt>
                <c:pt idx="3726">
                  <c:v>70</c:v>
                </c:pt>
                <c:pt idx="3727">
                  <c:v>70</c:v>
                </c:pt>
                <c:pt idx="3728">
                  <c:v>71</c:v>
                </c:pt>
                <c:pt idx="3729">
                  <c:v>71</c:v>
                </c:pt>
                <c:pt idx="3730">
                  <c:v>71</c:v>
                </c:pt>
                <c:pt idx="3731">
                  <c:v>72</c:v>
                </c:pt>
                <c:pt idx="3732">
                  <c:v>72</c:v>
                </c:pt>
                <c:pt idx="3733">
                  <c:v>72</c:v>
                </c:pt>
                <c:pt idx="3734">
                  <c:v>73</c:v>
                </c:pt>
                <c:pt idx="3735">
                  <c:v>74</c:v>
                </c:pt>
                <c:pt idx="3736">
                  <c:v>74</c:v>
                </c:pt>
                <c:pt idx="3737">
                  <c:v>74</c:v>
                </c:pt>
                <c:pt idx="3738">
                  <c:v>75</c:v>
                </c:pt>
                <c:pt idx="3739">
                  <c:v>75</c:v>
                </c:pt>
                <c:pt idx="3740">
                  <c:v>76</c:v>
                </c:pt>
                <c:pt idx="3741">
                  <c:v>76</c:v>
                </c:pt>
                <c:pt idx="3742">
                  <c:v>77</c:v>
                </c:pt>
                <c:pt idx="3743">
                  <c:v>78</c:v>
                </c:pt>
                <c:pt idx="3744">
                  <c:v>78</c:v>
                </c:pt>
                <c:pt idx="3745">
                  <c:v>79</c:v>
                </c:pt>
                <c:pt idx="3746">
                  <c:v>80</c:v>
                </c:pt>
                <c:pt idx="3747">
                  <c:v>80</c:v>
                </c:pt>
                <c:pt idx="3748">
                  <c:v>80</c:v>
                </c:pt>
                <c:pt idx="3749">
                  <c:v>81</c:v>
                </c:pt>
                <c:pt idx="3750">
                  <c:v>81</c:v>
                </c:pt>
                <c:pt idx="3751">
                  <c:v>81</c:v>
                </c:pt>
                <c:pt idx="3752">
                  <c:v>81</c:v>
                </c:pt>
                <c:pt idx="3753">
                  <c:v>80</c:v>
                </c:pt>
                <c:pt idx="3754">
                  <c:v>81</c:v>
                </c:pt>
                <c:pt idx="3755">
                  <c:v>81</c:v>
                </c:pt>
                <c:pt idx="3756">
                  <c:v>81</c:v>
                </c:pt>
                <c:pt idx="3757">
                  <c:v>82</c:v>
                </c:pt>
                <c:pt idx="3758">
                  <c:v>82</c:v>
                </c:pt>
                <c:pt idx="3759">
                  <c:v>81</c:v>
                </c:pt>
                <c:pt idx="3760">
                  <c:v>82</c:v>
                </c:pt>
                <c:pt idx="3761">
                  <c:v>83</c:v>
                </c:pt>
                <c:pt idx="3762">
                  <c:v>83</c:v>
                </c:pt>
                <c:pt idx="3763">
                  <c:v>82</c:v>
                </c:pt>
                <c:pt idx="3764">
                  <c:v>81</c:v>
                </c:pt>
                <c:pt idx="3765">
                  <c:v>79</c:v>
                </c:pt>
                <c:pt idx="3766">
                  <c:v>78</c:v>
                </c:pt>
                <c:pt idx="3767">
                  <c:v>77</c:v>
                </c:pt>
                <c:pt idx="3768">
                  <c:v>77</c:v>
                </c:pt>
                <c:pt idx="3769">
                  <c:v>77</c:v>
                </c:pt>
                <c:pt idx="3770">
                  <c:v>76</c:v>
                </c:pt>
                <c:pt idx="3771">
                  <c:v>75</c:v>
                </c:pt>
                <c:pt idx="3772">
                  <c:v>75</c:v>
                </c:pt>
                <c:pt idx="3773">
                  <c:v>75</c:v>
                </c:pt>
                <c:pt idx="3774">
                  <c:v>75</c:v>
                </c:pt>
                <c:pt idx="3775">
                  <c:v>76</c:v>
                </c:pt>
                <c:pt idx="3776">
                  <c:v>76</c:v>
                </c:pt>
                <c:pt idx="3777">
                  <c:v>77</c:v>
                </c:pt>
                <c:pt idx="3778">
                  <c:v>77</c:v>
                </c:pt>
                <c:pt idx="3779">
                  <c:v>79</c:v>
                </c:pt>
                <c:pt idx="3780">
                  <c:v>79</c:v>
                </c:pt>
                <c:pt idx="3781">
                  <c:v>80</c:v>
                </c:pt>
                <c:pt idx="3782">
                  <c:v>80</c:v>
                </c:pt>
                <c:pt idx="3783">
                  <c:v>79</c:v>
                </c:pt>
                <c:pt idx="3784">
                  <c:v>79</c:v>
                </c:pt>
                <c:pt idx="3785">
                  <c:v>78</c:v>
                </c:pt>
                <c:pt idx="3786">
                  <c:v>75</c:v>
                </c:pt>
                <c:pt idx="3787">
                  <c:v>73</c:v>
                </c:pt>
                <c:pt idx="3788">
                  <c:v>71</c:v>
                </c:pt>
                <c:pt idx="3789">
                  <c:v>69</c:v>
                </c:pt>
                <c:pt idx="3790">
                  <c:v>67</c:v>
                </c:pt>
                <c:pt idx="3791">
                  <c:v>65</c:v>
                </c:pt>
                <c:pt idx="3792">
                  <c:v>64</c:v>
                </c:pt>
                <c:pt idx="3793">
                  <c:v>64</c:v>
                </c:pt>
                <c:pt idx="3794">
                  <c:v>65</c:v>
                </c:pt>
                <c:pt idx="3795">
                  <c:v>65</c:v>
                </c:pt>
                <c:pt idx="3796">
                  <c:v>67</c:v>
                </c:pt>
                <c:pt idx="3797">
                  <c:v>66</c:v>
                </c:pt>
                <c:pt idx="3798">
                  <c:v>67</c:v>
                </c:pt>
                <c:pt idx="3799">
                  <c:v>67</c:v>
                </c:pt>
                <c:pt idx="3800">
                  <c:v>66</c:v>
                </c:pt>
                <c:pt idx="3801">
                  <c:v>65</c:v>
                </c:pt>
                <c:pt idx="3802">
                  <c:v>64</c:v>
                </c:pt>
                <c:pt idx="3803">
                  <c:v>62</c:v>
                </c:pt>
                <c:pt idx="3804">
                  <c:v>60</c:v>
                </c:pt>
                <c:pt idx="3805">
                  <c:v>59</c:v>
                </c:pt>
                <c:pt idx="3806">
                  <c:v>59</c:v>
                </c:pt>
                <c:pt idx="3807">
                  <c:v>56</c:v>
                </c:pt>
                <c:pt idx="3808">
                  <c:v>54</c:v>
                </c:pt>
                <c:pt idx="3809">
                  <c:v>52</c:v>
                </c:pt>
                <c:pt idx="3810">
                  <c:v>52</c:v>
                </c:pt>
                <c:pt idx="3811">
                  <c:v>51</c:v>
                </c:pt>
                <c:pt idx="3812">
                  <c:v>53</c:v>
                </c:pt>
                <c:pt idx="3813">
                  <c:v>53</c:v>
                </c:pt>
                <c:pt idx="3814">
                  <c:v>51</c:v>
                </c:pt>
                <c:pt idx="3815">
                  <c:v>53</c:v>
                </c:pt>
                <c:pt idx="3816">
                  <c:v>54</c:v>
                </c:pt>
                <c:pt idx="3817">
                  <c:v>55</c:v>
                </c:pt>
                <c:pt idx="3818">
                  <c:v>54</c:v>
                </c:pt>
                <c:pt idx="3819">
                  <c:v>53</c:v>
                </c:pt>
                <c:pt idx="3820">
                  <c:v>54</c:v>
                </c:pt>
                <c:pt idx="3821">
                  <c:v>54</c:v>
                </c:pt>
                <c:pt idx="3822">
                  <c:v>53</c:v>
                </c:pt>
                <c:pt idx="3823">
                  <c:v>54</c:v>
                </c:pt>
                <c:pt idx="3824">
                  <c:v>54</c:v>
                </c:pt>
                <c:pt idx="3825">
                  <c:v>55</c:v>
                </c:pt>
                <c:pt idx="3826">
                  <c:v>56</c:v>
                </c:pt>
                <c:pt idx="3827">
                  <c:v>55</c:v>
                </c:pt>
                <c:pt idx="3828">
                  <c:v>55</c:v>
                </c:pt>
                <c:pt idx="3829">
                  <c:v>55</c:v>
                </c:pt>
                <c:pt idx="3830">
                  <c:v>55</c:v>
                </c:pt>
                <c:pt idx="3831">
                  <c:v>55</c:v>
                </c:pt>
                <c:pt idx="3832">
                  <c:v>55</c:v>
                </c:pt>
                <c:pt idx="3833">
                  <c:v>55</c:v>
                </c:pt>
                <c:pt idx="3834">
                  <c:v>55</c:v>
                </c:pt>
                <c:pt idx="3835">
                  <c:v>55</c:v>
                </c:pt>
                <c:pt idx="3836">
                  <c:v>55</c:v>
                </c:pt>
                <c:pt idx="3837">
                  <c:v>56</c:v>
                </c:pt>
                <c:pt idx="3838">
                  <c:v>57</c:v>
                </c:pt>
                <c:pt idx="3839">
                  <c:v>55</c:v>
                </c:pt>
                <c:pt idx="3840">
                  <c:v>55</c:v>
                </c:pt>
                <c:pt idx="3841">
                  <c:v>55</c:v>
                </c:pt>
                <c:pt idx="3842">
                  <c:v>56</c:v>
                </c:pt>
                <c:pt idx="3843">
                  <c:v>55</c:v>
                </c:pt>
                <c:pt idx="3844">
                  <c:v>54</c:v>
                </c:pt>
                <c:pt idx="3845">
                  <c:v>56</c:v>
                </c:pt>
                <c:pt idx="3846">
                  <c:v>56</c:v>
                </c:pt>
                <c:pt idx="3847">
                  <c:v>58</c:v>
                </c:pt>
                <c:pt idx="3848">
                  <c:v>58</c:v>
                </c:pt>
                <c:pt idx="3849">
                  <c:v>59</c:v>
                </c:pt>
                <c:pt idx="3850">
                  <c:v>59</c:v>
                </c:pt>
                <c:pt idx="3851">
                  <c:v>61</c:v>
                </c:pt>
                <c:pt idx="3852">
                  <c:v>62</c:v>
                </c:pt>
                <c:pt idx="3853">
                  <c:v>62</c:v>
                </c:pt>
                <c:pt idx="3854">
                  <c:v>62</c:v>
                </c:pt>
                <c:pt idx="3855">
                  <c:v>64</c:v>
                </c:pt>
                <c:pt idx="3856">
                  <c:v>65</c:v>
                </c:pt>
                <c:pt idx="3857">
                  <c:v>65</c:v>
                </c:pt>
                <c:pt idx="3858">
                  <c:v>66</c:v>
                </c:pt>
                <c:pt idx="3859">
                  <c:v>67</c:v>
                </c:pt>
                <c:pt idx="3860">
                  <c:v>67</c:v>
                </c:pt>
                <c:pt idx="3861">
                  <c:v>68</c:v>
                </c:pt>
                <c:pt idx="3862">
                  <c:v>69</c:v>
                </c:pt>
                <c:pt idx="3863">
                  <c:v>71</c:v>
                </c:pt>
                <c:pt idx="3864">
                  <c:v>71</c:v>
                </c:pt>
                <c:pt idx="3865">
                  <c:v>72</c:v>
                </c:pt>
                <c:pt idx="3866">
                  <c:v>72</c:v>
                </c:pt>
                <c:pt idx="3867">
                  <c:v>72</c:v>
                </c:pt>
                <c:pt idx="3868">
                  <c:v>73</c:v>
                </c:pt>
                <c:pt idx="3869">
                  <c:v>74</c:v>
                </c:pt>
                <c:pt idx="3870">
                  <c:v>75</c:v>
                </c:pt>
                <c:pt idx="3871">
                  <c:v>75</c:v>
                </c:pt>
                <c:pt idx="3872">
                  <c:v>76</c:v>
                </c:pt>
                <c:pt idx="3873">
                  <c:v>76</c:v>
                </c:pt>
                <c:pt idx="3874">
                  <c:v>77</c:v>
                </c:pt>
                <c:pt idx="3875">
                  <c:v>77</c:v>
                </c:pt>
                <c:pt idx="3876">
                  <c:v>77</c:v>
                </c:pt>
                <c:pt idx="3877">
                  <c:v>78</c:v>
                </c:pt>
                <c:pt idx="3878">
                  <c:v>78</c:v>
                </c:pt>
                <c:pt idx="3879">
                  <c:v>78</c:v>
                </c:pt>
                <c:pt idx="3880">
                  <c:v>78</c:v>
                </c:pt>
                <c:pt idx="3881">
                  <c:v>79</c:v>
                </c:pt>
                <c:pt idx="3882">
                  <c:v>79</c:v>
                </c:pt>
                <c:pt idx="3883">
                  <c:v>80</c:v>
                </c:pt>
                <c:pt idx="3884">
                  <c:v>80</c:v>
                </c:pt>
                <c:pt idx="3885">
                  <c:v>80</c:v>
                </c:pt>
                <c:pt idx="3886">
                  <c:v>81</c:v>
                </c:pt>
                <c:pt idx="3887">
                  <c:v>82</c:v>
                </c:pt>
                <c:pt idx="3888">
                  <c:v>83</c:v>
                </c:pt>
                <c:pt idx="3889">
                  <c:v>83</c:v>
                </c:pt>
                <c:pt idx="3890">
                  <c:v>84</c:v>
                </c:pt>
                <c:pt idx="3891">
                  <c:v>84</c:v>
                </c:pt>
                <c:pt idx="3892">
                  <c:v>84</c:v>
                </c:pt>
                <c:pt idx="3893">
                  <c:v>85</c:v>
                </c:pt>
                <c:pt idx="3894">
                  <c:v>85</c:v>
                </c:pt>
                <c:pt idx="3895">
                  <c:v>85</c:v>
                </c:pt>
                <c:pt idx="3896">
                  <c:v>85</c:v>
                </c:pt>
                <c:pt idx="3897">
                  <c:v>85</c:v>
                </c:pt>
                <c:pt idx="3898">
                  <c:v>86</c:v>
                </c:pt>
                <c:pt idx="3899">
                  <c:v>87</c:v>
                </c:pt>
                <c:pt idx="3900">
                  <c:v>87</c:v>
                </c:pt>
                <c:pt idx="3901">
                  <c:v>88</c:v>
                </c:pt>
                <c:pt idx="3902">
                  <c:v>88</c:v>
                </c:pt>
                <c:pt idx="3903">
                  <c:v>88</c:v>
                </c:pt>
                <c:pt idx="3904">
                  <c:v>88</c:v>
                </c:pt>
                <c:pt idx="3905">
                  <c:v>87</c:v>
                </c:pt>
                <c:pt idx="3906">
                  <c:v>87</c:v>
                </c:pt>
                <c:pt idx="3907">
                  <c:v>88</c:v>
                </c:pt>
                <c:pt idx="3908">
                  <c:v>87</c:v>
                </c:pt>
                <c:pt idx="3909">
                  <c:v>88</c:v>
                </c:pt>
                <c:pt idx="3910">
                  <c:v>88</c:v>
                </c:pt>
                <c:pt idx="3911">
                  <c:v>88</c:v>
                </c:pt>
                <c:pt idx="3912">
                  <c:v>88</c:v>
                </c:pt>
                <c:pt idx="3913">
                  <c:v>88</c:v>
                </c:pt>
                <c:pt idx="3914">
                  <c:v>88</c:v>
                </c:pt>
                <c:pt idx="3915">
                  <c:v>88</c:v>
                </c:pt>
                <c:pt idx="3916">
                  <c:v>89</c:v>
                </c:pt>
                <c:pt idx="3917">
                  <c:v>89</c:v>
                </c:pt>
                <c:pt idx="3918">
                  <c:v>89</c:v>
                </c:pt>
                <c:pt idx="3919">
                  <c:v>88</c:v>
                </c:pt>
                <c:pt idx="3920">
                  <c:v>87</c:v>
                </c:pt>
                <c:pt idx="3921">
                  <c:v>87</c:v>
                </c:pt>
                <c:pt idx="3922">
                  <c:v>87</c:v>
                </c:pt>
                <c:pt idx="3923">
                  <c:v>88</c:v>
                </c:pt>
                <c:pt idx="3924">
                  <c:v>88</c:v>
                </c:pt>
                <c:pt idx="3925">
                  <c:v>88</c:v>
                </c:pt>
                <c:pt idx="3926">
                  <c:v>87</c:v>
                </c:pt>
                <c:pt idx="3927">
                  <c:v>87</c:v>
                </c:pt>
                <c:pt idx="3928">
                  <c:v>87</c:v>
                </c:pt>
                <c:pt idx="3929">
                  <c:v>87</c:v>
                </c:pt>
                <c:pt idx="3930">
                  <c:v>87</c:v>
                </c:pt>
                <c:pt idx="3931">
                  <c:v>86</c:v>
                </c:pt>
                <c:pt idx="3932">
                  <c:v>85</c:v>
                </c:pt>
                <c:pt idx="3933">
                  <c:v>83</c:v>
                </c:pt>
                <c:pt idx="3934">
                  <c:v>81</c:v>
                </c:pt>
                <c:pt idx="3935">
                  <c:v>79</c:v>
                </c:pt>
                <c:pt idx="3936">
                  <c:v>76</c:v>
                </c:pt>
                <c:pt idx="3937">
                  <c:v>74</c:v>
                </c:pt>
                <c:pt idx="3938">
                  <c:v>74</c:v>
                </c:pt>
                <c:pt idx="3939">
                  <c:v>73</c:v>
                </c:pt>
                <c:pt idx="3940">
                  <c:v>71</c:v>
                </c:pt>
                <c:pt idx="3941">
                  <c:v>70</c:v>
                </c:pt>
                <c:pt idx="3942">
                  <c:v>70</c:v>
                </c:pt>
                <c:pt idx="3943">
                  <c:v>68</c:v>
                </c:pt>
                <c:pt idx="3944">
                  <c:v>68</c:v>
                </c:pt>
                <c:pt idx="3945">
                  <c:v>67</c:v>
                </c:pt>
                <c:pt idx="3946">
                  <c:v>66</c:v>
                </c:pt>
                <c:pt idx="3947">
                  <c:v>66</c:v>
                </c:pt>
                <c:pt idx="3948">
                  <c:v>63</c:v>
                </c:pt>
                <c:pt idx="3949">
                  <c:v>60</c:v>
                </c:pt>
                <c:pt idx="3950">
                  <c:v>57</c:v>
                </c:pt>
                <c:pt idx="3951">
                  <c:v>59</c:v>
                </c:pt>
                <c:pt idx="3952">
                  <c:v>59</c:v>
                </c:pt>
                <c:pt idx="3953">
                  <c:v>58</c:v>
                </c:pt>
                <c:pt idx="3954">
                  <c:v>57</c:v>
                </c:pt>
                <c:pt idx="3955">
                  <c:v>56</c:v>
                </c:pt>
                <c:pt idx="3956">
                  <c:v>55</c:v>
                </c:pt>
                <c:pt idx="3957">
                  <c:v>56</c:v>
                </c:pt>
                <c:pt idx="3958">
                  <c:v>55</c:v>
                </c:pt>
                <c:pt idx="3959">
                  <c:v>55</c:v>
                </c:pt>
                <c:pt idx="3960">
                  <c:v>55</c:v>
                </c:pt>
                <c:pt idx="3961">
                  <c:v>56</c:v>
                </c:pt>
                <c:pt idx="3962">
                  <c:v>57</c:v>
                </c:pt>
                <c:pt idx="3963">
                  <c:v>57</c:v>
                </c:pt>
                <c:pt idx="3964">
                  <c:v>55</c:v>
                </c:pt>
                <c:pt idx="3965">
                  <c:v>56</c:v>
                </c:pt>
                <c:pt idx="3966">
                  <c:v>56</c:v>
                </c:pt>
                <c:pt idx="3967">
                  <c:v>55</c:v>
                </c:pt>
                <c:pt idx="3968">
                  <c:v>55</c:v>
                </c:pt>
                <c:pt idx="3969">
                  <c:v>57</c:v>
                </c:pt>
                <c:pt idx="3970">
                  <c:v>56</c:v>
                </c:pt>
                <c:pt idx="3971">
                  <c:v>56</c:v>
                </c:pt>
                <c:pt idx="3972">
                  <c:v>54</c:v>
                </c:pt>
                <c:pt idx="3973">
                  <c:v>55</c:v>
                </c:pt>
                <c:pt idx="3974">
                  <c:v>55</c:v>
                </c:pt>
                <c:pt idx="3975">
                  <c:v>54</c:v>
                </c:pt>
                <c:pt idx="3976">
                  <c:v>56</c:v>
                </c:pt>
                <c:pt idx="3977">
                  <c:v>56</c:v>
                </c:pt>
                <c:pt idx="3978">
                  <c:v>57</c:v>
                </c:pt>
                <c:pt idx="3979">
                  <c:v>58</c:v>
                </c:pt>
                <c:pt idx="3980">
                  <c:v>58</c:v>
                </c:pt>
                <c:pt idx="3981">
                  <c:v>58</c:v>
                </c:pt>
                <c:pt idx="3982">
                  <c:v>59</c:v>
                </c:pt>
                <c:pt idx="3983">
                  <c:v>59</c:v>
                </c:pt>
                <c:pt idx="3984">
                  <c:v>60</c:v>
                </c:pt>
                <c:pt idx="3985">
                  <c:v>61</c:v>
                </c:pt>
                <c:pt idx="3986">
                  <c:v>60</c:v>
                </c:pt>
                <c:pt idx="3987">
                  <c:v>61</c:v>
                </c:pt>
                <c:pt idx="3988">
                  <c:v>61</c:v>
                </c:pt>
                <c:pt idx="3989">
                  <c:v>61</c:v>
                </c:pt>
                <c:pt idx="3990">
                  <c:v>60</c:v>
                </c:pt>
                <c:pt idx="3991">
                  <c:v>60</c:v>
                </c:pt>
                <c:pt idx="3992">
                  <c:v>61</c:v>
                </c:pt>
                <c:pt idx="3993">
                  <c:v>62</c:v>
                </c:pt>
                <c:pt idx="3994">
                  <c:v>61</c:v>
                </c:pt>
                <c:pt idx="3995">
                  <c:v>63</c:v>
                </c:pt>
                <c:pt idx="3996">
                  <c:v>64</c:v>
                </c:pt>
                <c:pt idx="3997">
                  <c:v>64</c:v>
                </c:pt>
                <c:pt idx="3998">
                  <c:v>66</c:v>
                </c:pt>
                <c:pt idx="3999">
                  <c:v>67</c:v>
                </c:pt>
                <c:pt idx="4000">
                  <c:v>66</c:v>
                </c:pt>
                <c:pt idx="4001">
                  <c:v>67</c:v>
                </c:pt>
                <c:pt idx="4002">
                  <c:v>68</c:v>
                </c:pt>
                <c:pt idx="4003">
                  <c:v>68</c:v>
                </c:pt>
                <c:pt idx="4004">
                  <c:v>69</c:v>
                </c:pt>
                <c:pt idx="4005">
                  <c:v>70</c:v>
                </c:pt>
                <c:pt idx="4006">
                  <c:v>70</c:v>
                </c:pt>
                <c:pt idx="4007">
                  <c:v>69</c:v>
                </c:pt>
                <c:pt idx="4008">
                  <c:v>68</c:v>
                </c:pt>
                <c:pt idx="4009">
                  <c:v>70</c:v>
                </c:pt>
                <c:pt idx="4010">
                  <c:v>69</c:v>
                </c:pt>
                <c:pt idx="4011">
                  <c:v>69</c:v>
                </c:pt>
                <c:pt idx="4012">
                  <c:v>69</c:v>
                </c:pt>
                <c:pt idx="4013">
                  <c:v>69</c:v>
                </c:pt>
                <c:pt idx="4014">
                  <c:v>69</c:v>
                </c:pt>
                <c:pt idx="4015">
                  <c:v>69</c:v>
                </c:pt>
                <c:pt idx="4016">
                  <c:v>69</c:v>
                </c:pt>
                <c:pt idx="4017">
                  <c:v>69</c:v>
                </c:pt>
                <c:pt idx="4018">
                  <c:v>68</c:v>
                </c:pt>
                <c:pt idx="4019">
                  <c:v>67</c:v>
                </c:pt>
                <c:pt idx="4020">
                  <c:v>67</c:v>
                </c:pt>
                <c:pt idx="4021">
                  <c:v>68</c:v>
                </c:pt>
                <c:pt idx="4022">
                  <c:v>69</c:v>
                </c:pt>
                <c:pt idx="4023">
                  <c:v>69</c:v>
                </c:pt>
                <c:pt idx="4024">
                  <c:v>70</c:v>
                </c:pt>
                <c:pt idx="4025">
                  <c:v>70</c:v>
                </c:pt>
                <c:pt idx="4026">
                  <c:v>70</c:v>
                </c:pt>
                <c:pt idx="4027">
                  <c:v>70</c:v>
                </c:pt>
                <c:pt idx="4028">
                  <c:v>71</c:v>
                </c:pt>
                <c:pt idx="4029">
                  <c:v>72</c:v>
                </c:pt>
                <c:pt idx="4030">
                  <c:v>72</c:v>
                </c:pt>
                <c:pt idx="4031">
                  <c:v>72</c:v>
                </c:pt>
                <c:pt idx="4032">
                  <c:v>72</c:v>
                </c:pt>
                <c:pt idx="4033">
                  <c:v>72</c:v>
                </c:pt>
                <c:pt idx="4034">
                  <c:v>72</c:v>
                </c:pt>
                <c:pt idx="4035">
                  <c:v>72</c:v>
                </c:pt>
                <c:pt idx="4036">
                  <c:v>72</c:v>
                </c:pt>
                <c:pt idx="4037">
                  <c:v>72</c:v>
                </c:pt>
                <c:pt idx="4038">
                  <c:v>73</c:v>
                </c:pt>
                <c:pt idx="4039">
                  <c:v>73</c:v>
                </c:pt>
                <c:pt idx="4040">
                  <c:v>73</c:v>
                </c:pt>
                <c:pt idx="4041">
                  <c:v>74</c:v>
                </c:pt>
                <c:pt idx="4042">
                  <c:v>74</c:v>
                </c:pt>
                <c:pt idx="4043">
                  <c:v>75</c:v>
                </c:pt>
                <c:pt idx="4044">
                  <c:v>75</c:v>
                </c:pt>
                <c:pt idx="4045">
                  <c:v>76</c:v>
                </c:pt>
                <c:pt idx="4046">
                  <c:v>76</c:v>
                </c:pt>
                <c:pt idx="4047">
                  <c:v>76</c:v>
                </c:pt>
                <c:pt idx="4048">
                  <c:v>76</c:v>
                </c:pt>
                <c:pt idx="4049">
                  <c:v>76</c:v>
                </c:pt>
                <c:pt idx="4050">
                  <c:v>76</c:v>
                </c:pt>
                <c:pt idx="4051">
                  <c:v>77</c:v>
                </c:pt>
                <c:pt idx="4052">
                  <c:v>77</c:v>
                </c:pt>
                <c:pt idx="4053">
                  <c:v>77</c:v>
                </c:pt>
                <c:pt idx="4054">
                  <c:v>77</c:v>
                </c:pt>
                <c:pt idx="4055">
                  <c:v>77</c:v>
                </c:pt>
                <c:pt idx="4056">
                  <c:v>77</c:v>
                </c:pt>
                <c:pt idx="4057">
                  <c:v>77</c:v>
                </c:pt>
                <c:pt idx="4058">
                  <c:v>78</c:v>
                </c:pt>
                <c:pt idx="4059">
                  <c:v>79</c:v>
                </c:pt>
                <c:pt idx="4060">
                  <c:v>78</c:v>
                </c:pt>
                <c:pt idx="4061">
                  <c:v>78</c:v>
                </c:pt>
                <c:pt idx="4062">
                  <c:v>78</c:v>
                </c:pt>
                <c:pt idx="4063">
                  <c:v>78</c:v>
                </c:pt>
                <c:pt idx="4064">
                  <c:v>78</c:v>
                </c:pt>
                <c:pt idx="4065">
                  <c:v>78</c:v>
                </c:pt>
                <c:pt idx="4066">
                  <c:v>78</c:v>
                </c:pt>
                <c:pt idx="4067">
                  <c:v>78</c:v>
                </c:pt>
                <c:pt idx="4068">
                  <c:v>79</c:v>
                </c:pt>
                <c:pt idx="4069">
                  <c:v>78</c:v>
                </c:pt>
                <c:pt idx="4070">
                  <c:v>78</c:v>
                </c:pt>
                <c:pt idx="4071">
                  <c:v>79</c:v>
                </c:pt>
                <c:pt idx="4072">
                  <c:v>79</c:v>
                </c:pt>
                <c:pt idx="4073">
                  <c:v>79</c:v>
                </c:pt>
                <c:pt idx="4074">
                  <c:v>79</c:v>
                </c:pt>
                <c:pt idx="4075">
                  <c:v>79</c:v>
                </c:pt>
                <c:pt idx="4076">
                  <c:v>79</c:v>
                </c:pt>
                <c:pt idx="4077">
                  <c:v>77</c:v>
                </c:pt>
                <c:pt idx="4078">
                  <c:v>74</c:v>
                </c:pt>
                <c:pt idx="4079">
                  <c:v>72</c:v>
                </c:pt>
                <c:pt idx="4080">
                  <c:v>70</c:v>
                </c:pt>
                <c:pt idx="4081">
                  <c:v>69</c:v>
                </c:pt>
                <c:pt idx="4082">
                  <c:v>68</c:v>
                </c:pt>
                <c:pt idx="4083">
                  <c:v>66</c:v>
                </c:pt>
                <c:pt idx="4084">
                  <c:v>65</c:v>
                </c:pt>
                <c:pt idx="4085">
                  <c:v>64</c:v>
                </c:pt>
                <c:pt idx="4086">
                  <c:v>63</c:v>
                </c:pt>
                <c:pt idx="4087">
                  <c:v>63</c:v>
                </c:pt>
                <c:pt idx="4088">
                  <c:v>61</c:v>
                </c:pt>
                <c:pt idx="4089">
                  <c:v>60</c:v>
                </c:pt>
                <c:pt idx="4090">
                  <c:v>60</c:v>
                </c:pt>
                <c:pt idx="4091">
                  <c:v>56</c:v>
                </c:pt>
                <c:pt idx="4092">
                  <c:v>54</c:v>
                </c:pt>
                <c:pt idx="4093">
                  <c:v>50</c:v>
                </c:pt>
                <c:pt idx="4094">
                  <c:v>51</c:v>
                </c:pt>
                <c:pt idx="4095">
                  <c:v>50</c:v>
                </c:pt>
                <c:pt idx="4096">
                  <c:v>49</c:v>
                </c:pt>
                <c:pt idx="4097">
                  <c:v>49</c:v>
                </c:pt>
                <c:pt idx="4098">
                  <c:v>49</c:v>
                </c:pt>
                <c:pt idx="4099">
                  <c:v>48</c:v>
                </c:pt>
                <c:pt idx="4100">
                  <c:v>48</c:v>
                </c:pt>
                <c:pt idx="4101">
                  <c:v>47</c:v>
                </c:pt>
                <c:pt idx="4102">
                  <c:v>46</c:v>
                </c:pt>
                <c:pt idx="4103">
                  <c:v>46</c:v>
                </c:pt>
                <c:pt idx="4104">
                  <c:v>46</c:v>
                </c:pt>
                <c:pt idx="4105">
                  <c:v>45</c:v>
                </c:pt>
                <c:pt idx="4106">
                  <c:v>45</c:v>
                </c:pt>
                <c:pt idx="4107">
                  <c:v>45</c:v>
                </c:pt>
                <c:pt idx="4108">
                  <c:v>43</c:v>
                </c:pt>
                <c:pt idx="4109">
                  <c:v>45</c:v>
                </c:pt>
                <c:pt idx="4110">
                  <c:v>46</c:v>
                </c:pt>
                <c:pt idx="4111">
                  <c:v>47</c:v>
                </c:pt>
                <c:pt idx="4112">
                  <c:v>47</c:v>
                </c:pt>
                <c:pt idx="4113">
                  <c:v>48</c:v>
                </c:pt>
                <c:pt idx="4114">
                  <c:v>46</c:v>
                </c:pt>
                <c:pt idx="4115">
                  <c:v>45</c:v>
                </c:pt>
                <c:pt idx="4116">
                  <c:v>43</c:v>
                </c:pt>
                <c:pt idx="4117">
                  <c:v>40</c:v>
                </c:pt>
                <c:pt idx="4118">
                  <c:v>40</c:v>
                </c:pt>
                <c:pt idx="4119">
                  <c:v>43</c:v>
                </c:pt>
                <c:pt idx="4120">
                  <c:v>44</c:v>
                </c:pt>
                <c:pt idx="4121">
                  <c:v>45</c:v>
                </c:pt>
                <c:pt idx="4122">
                  <c:v>47</c:v>
                </c:pt>
                <c:pt idx="4123">
                  <c:v>47</c:v>
                </c:pt>
                <c:pt idx="4124">
                  <c:v>47</c:v>
                </c:pt>
                <c:pt idx="4125">
                  <c:v>46</c:v>
                </c:pt>
                <c:pt idx="4126">
                  <c:v>46</c:v>
                </c:pt>
                <c:pt idx="4127">
                  <c:v>45</c:v>
                </c:pt>
                <c:pt idx="4128">
                  <c:v>46</c:v>
                </c:pt>
                <c:pt idx="4129">
                  <c:v>47</c:v>
                </c:pt>
                <c:pt idx="4130">
                  <c:v>49</c:v>
                </c:pt>
                <c:pt idx="4131">
                  <c:v>50</c:v>
                </c:pt>
                <c:pt idx="4132">
                  <c:v>50</c:v>
                </c:pt>
                <c:pt idx="4133">
                  <c:v>51</c:v>
                </c:pt>
                <c:pt idx="4134">
                  <c:v>53</c:v>
                </c:pt>
                <c:pt idx="4135">
                  <c:v>54</c:v>
                </c:pt>
                <c:pt idx="4136">
                  <c:v>56</c:v>
                </c:pt>
                <c:pt idx="4137">
                  <c:v>57</c:v>
                </c:pt>
                <c:pt idx="4138">
                  <c:v>58</c:v>
                </c:pt>
                <c:pt idx="4139">
                  <c:v>60</c:v>
                </c:pt>
                <c:pt idx="4140">
                  <c:v>61</c:v>
                </c:pt>
                <c:pt idx="4141">
                  <c:v>62</c:v>
                </c:pt>
                <c:pt idx="4142">
                  <c:v>62</c:v>
                </c:pt>
                <c:pt idx="4143">
                  <c:v>59</c:v>
                </c:pt>
                <c:pt idx="4144">
                  <c:v>58</c:v>
                </c:pt>
                <c:pt idx="4145">
                  <c:v>59</c:v>
                </c:pt>
                <c:pt idx="4146">
                  <c:v>59</c:v>
                </c:pt>
                <c:pt idx="4147">
                  <c:v>59</c:v>
                </c:pt>
                <c:pt idx="4148">
                  <c:v>59</c:v>
                </c:pt>
                <c:pt idx="4149">
                  <c:v>60</c:v>
                </c:pt>
                <c:pt idx="4150">
                  <c:v>60</c:v>
                </c:pt>
                <c:pt idx="4151">
                  <c:v>61</c:v>
                </c:pt>
                <c:pt idx="4152">
                  <c:v>62</c:v>
                </c:pt>
                <c:pt idx="4153">
                  <c:v>62</c:v>
                </c:pt>
                <c:pt idx="4154">
                  <c:v>63</c:v>
                </c:pt>
                <c:pt idx="4155">
                  <c:v>62</c:v>
                </c:pt>
                <c:pt idx="4156">
                  <c:v>63</c:v>
                </c:pt>
                <c:pt idx="4157">
                  <c:v>63</c:v>
                </c:pt>
                <c:pt idx="4158">
                  <c:v>63</c:v>
                </c:pt>
                <c:pt idx="4159">
                  <c:v>63</c:v>
                </c:pt>
                <c:pt idx="4160">
                  <c:v>64</c:v>
                </c:pt>
                <c:pt idx="4161">
                  <c:v>64</c:v>
                </c:pt>
                <c:pt idx="4162">
                  <c:v>63</c:v>
                </c:pt>
                <c:pt idx="4163">
                  <c:v>64</c:v>
                </c:pt>
                <c:pt idx="4164">
                  <c:v>63</c:v>
                </c:pt>
                <c:pt idx="4165">
                  <c:v>63</c:v>
                </c:pt>
                <c:pt idx="4166">
                  <c:v>63</c:v>
                </c:pt>
                <c:pt idx="4167">
                  <c:v>63</c:v>
                </c:pt>
                <c:pt idx="4168">
                  <c:v>64</c:v>
                </c:pt>
                <c:pt idx="4169">
                  <c:v>64</c:v>
                </c:pt>
                <c:pt idx="4170">
                  <c:v>64</c:v>
                </c:pt>
                <c:pt idx="4171">
                  <c:v>64</c:v>
                </c:pt>
                <c:pt idx="4172">
                  <c:v>64</c:v>
                </c:pt>
                <c:pt idx="4173">
                  <c:v>65</c:v>
                </c:pt>
                <c:pt idx="4174">
                  <c:v>66</c:v>
                </c:pt>
                <c:pt idx="4175">
                  <c:v>66</c:v>
                </c:pt>
                <c:pt idx="4176">
                  <c:v>66</c:v>
                </c:pt>
                <c:pt idx="4177">
                  <c:v>65</c:v>
                </c:pt>
                <c:pt idx="4178">
                  <c:v>66</c:v>
                </c:pt>
                <c:pt idx="4179">
                  <c:v>66</c:v>
                </c:pt>
                <c:pt idx="4180">
                  <c:v>67</c:v>
                </c:pt>
                <c:pt idx="4181">
                  <c:v>67</c:v>
                </c:pt>
                <c:pt idx="4182">
                  <c:v>67</c:v>
                </c:pt>
                <c:pt idx="4183">
                  <c:v>66</c:v>
                </c:pt>
                <c:pt idx="4184">
                  <c:v>67</c:v>
                </c:pt>
                <c:pt idx="4185">
                  <c:v>68</c:v>
                </c:pt>
                <c:pt idx="4186">
                  <c:v>68</c:v>
                </c:pt>
                <c:pt idx="4187">
                  <c:v>68</c:v>
                </c:pt>
                <c:pt idx="4188">
                  <c:v>68</c:v>
                </c:pt>
                <c:pt idx="4189">
                  <c:v>69</c:v>
                </c:pt>
                <c:pt idx="4190">
                  <c:v>70</c:v>
                </c:pt>
                <c:pt idx="4191">
                  <c:v>71</c:v>
                </c:pt>
                <c:pt idx="4192">
                  <c:v>72</c:v>
                </c:pt>
                <c:pt idx="4193">
                  <c:v>72</c:v>
                </c:pt>
                <c:pt idx="4194">
                  <c:v>72</c:v>
                </c:pt>
                <c:pt idx="4195">
                  <c:v>73</c:v>
                </c:pt>
                <c:pt idx="4196">
                  <c:v>73</c:v>
                </c:pt>
                <c:pt idx="4197">
                  <c:v>74</c:v>
                </c:pt>
                <c:pt idx="4198">
                  <c:v>74</c:v>
                </c:pt>
                <c:pt idx="4199">
                  <c:v>74</c:v>
                </c:pt>
                <c:pt idx="4200">
                  <c:v>74</c:v>
                </c:pt>
                <c:pt idx="4201">
                  <c:v>73</c:v>
                </c:pt>
                <c:pt idx="4202">
                  <c:v>73</c:v>
                </c:pt>
                <c:pt idx="4203">
                  <c:v>73</c:v>
                </c:pt>
                <c:pt idx="4204">
                  <c:v>73</c:v>
                </c:pt>
                <c:pt idx="4205">
                  <c:v>73</c:v>
                </c:pt>
                <c:pt idx="4206">
                  <c:v>74</c:v>
                </c:pt>
                <c:pt idx="4207">
                  <c:v>74</c:v>
                </c:pt>
                <c:pt idx="4208">
                  <c:v>74</c:v>
                </c:pt>
                <c:pt idx="4209">
                  <c:v>73</c:v>
                </c:pt>
                <c:pt idx="4210">
                  <c:v>72</c:v>
                </c:pt>
                <c:pt idx="4211">
                  <c:v>72</c:v>
                </c:pt>
                <c:pt idx="4212">
                  <c:v>72</c:v>
                </c:pt>
                <c:pt idx="4213">
                  <c:v>72</c:v>
                </c:pt>
                <c:pt idx="4214">
                  <c:v>72</c:v>
                </c:pt>
                <c:pt idx="4215">
                  <c:v>72</c:v>
                </c:pt>
                <c:pt idx="4216">
                  <c:v>72</c:v>
                </c:pt>
                <c:pt idx="4217">
                  <c:v>72</c:v>
                </c:pt>
                <c:pt idx="4218">
                  <c:v>71</c:v>
                </c:pt>
                <c:pt idx="4219">
                  <c:v>70</c:v>
                </c:pt>
                <c:pt idx="4220">
                  <c:v>70</c:v>
                </c:pt>
                <c:pt idx="4221">
                  <c:v>70</c:v>
                </c:pt>
                <c:pt idx="4222">
                  <c:v>70</c:v>
                </c:pt>
                <c:pt idx="4223">
                  <c:v>69</c:v>
                </c:pt>
                <c:pt idx="4224">
                  <c:v>69</c:v>
                </c:pt>
                <c:pt idx="4225">
                  <c:v>68</c:v>
                </c:pt>
                <c:pt idx="4226">
                  <c:v>67</c:v>
                </c:pt>
                <c:pt idx="4227">
                  <c:v>66</c:v>
                </c:pt>
                <c:pt idx="4228">
                  <c:v>64</c:v>
                </c:pt>
                <c:pt idx="4229">
                  <c:v>64</c:v>
                </c:pt>
                <c:pt idx="4230">
                  <c:v>62</c:v>
                </c:pt>
                <c:pt idx="4231">
                  <c:v>61</c:v>
                </c:pt>
                <c:pt idx="4232">
                  <c:v>60</c:v>
                </c:pt>
                <c:pt idx="4233">
                  <c:v>59</c:v>
                </c:pt>
                <c:pt idx="4234">
                  <c:v>57</c:v>
                </c:pt>
                <c:pt idx="4235">
                  <c:v>55</c:v>
                </c:pt>
                <c:pt idx="4236">
                  <c:v>55</c:v>
                </c:pt>
                <c:pt idx="4237">
                  <c:v>55</c:v>
                </c:pt>
                <c:pt idx="4238">
                  <c:v>55</c:v>
                </c:pt>
                <c:pt idx="4239">
                  <c:v>52</c:v>
                </c:pt>
                <c:pt idx="4240">
                  <c:v>50</c:v>
                </c:pt>
                <c:pt idx="4241">
                  <c:v>51</c:v>
                </c:pt>
                <c:pt idx="4242">
                  <c:v>51</c:v>
                </c:pt>
                <c:pt idx="4243">
                  <c:v>52</c:v>
                </c:pt>
                <c:pt idx="4244">
                  <c:v>50</c:v>
                </c:pt>
                <c:pt idx="4245">
                  <c:v>50</c:v>
                </c:pt>
                <c:pt idx="4246">
                  <c:v>49</c:v>
                </c:pt>
                <c:pt idx="4247">
                  <c:v>48</c:v>
                </c:pt>
                <c:pt idx="4248">
                  <c:v>46</c:v>
                </c:pt>
                <c:pt idx="4249">
                  <c:v>46</c:v>
                </c:pt>
                <c:pt idx="4250">
                  <c:v>48</c:v>
                </c:pt>
                <c:pt idx="4251">
                  <c:v>47</c:v>
                </c:pt>
                <c:pt idx="4252">
                  <c:v>46</c:v>
                </c:pt>
                <c:pt idx="4253">
                  <c:v>49</c:v>
                </c:pt>
                <c:pt idx="4254">
                  <c:v>49</c:v>
                </c:pt>
                <c:pt idx="4255">
                  <c:v>50</c:v>
                </c:pt>
                <c:pt idx="4256">
                  <c:v>51</c:v>
                </c:pt>
                <c:pt idx="4257">
                  <c:v>49</c:v>
                </c:pt>
                <c:pt idx="4258">
                  <c:v>49</c:v>
                </c:pt>
                <c:pt idx="4259">
                  <c:v>50</c:v>
                </c:pt>
                <c:pt idx="4260">
                  <c:v>49</c:v>
                </c:pt>
                <c:pt idx="4261">
                  <c:v>49</c:v>
                </c:pt>
                <c:pt idx="4262">
                  <c:v>48</c:v>
                </c:pt>
                <c:pt idx="4263">
                  <c:v>47</c:v>
                </c:pt>
                <c:pt idx="4264">
                  <c:v>48</c:v>
                </c:pt>
                <c:pt idx="4265">
                  <c:v>49</c:v>
                </c:pt>
                <c:pt idx="4266">
                  <c:v>50</c:v>
                </c:pt>
                <c:pt idx="4267">
                  <c:v>50</c:v>
                </c:pt>
                <c:pt idx="4268">
                  <c:v>50</c:v>
                </c:pt>
                <c:pt idx="4269">
                  <c:v>52</c:v>
                </c:pt>
                <c:pt idx="4270">
                  <c:v>52</c:v>
                </c:pt>
                <c:pt idx="4271">
                  <c:v>51</c:v>
                </c:pt>
                <c:pt idx="4272">
                  <c:v>53</c:v>
                </c:pt>
                <c:pt idx="4273">
                  <c:v>54</c:v>
                </c:pt>
                <c:pt idx="4274">
                  <c:v>53</c:v>
                </c:pt>
                <c:pt idx="4275">
                  <c:v>56</c:v>
                </c:pt>
                <c:pt idx="4276">
                  <c:v>55</c:v>
                </c:pt>
                <c:pt idx="4277">
                  <c:v>55</c:v>
                </c:pt>
                <c:pt idx="4278">
                  <c:v>57</c:v>
                </c:pt>
                <c:pt idx="4279">
                  <c:v>59</c:v>
                </c:pt>
                <c:pt idx="4280">
                  <c:v>59</c:v>
                </c:pt>
                <c:pt idx="4281">
                  <c:v>61</c:v>
                </c:pt>
                <c:pt idx="4282">
                  <c:v>61</c:v>
                </c:pt>
                <c:pt idx="4283">
                  <c:v>60</c:v>
                </c:pt>
                <c:pt idx="4284">
                  <c:v>60</c:v>
                </c:pt>
                <c:pt idx="4285">
                  <c:v>62</c:v>
                </c:pt>
                <c:pt idx="4286">
                  <c:v>63</c:v>
                </c:pt>
                <c:pt idx="4287">
                  <c:v>63</c:v>
                </c:pt>
                <c:pt idx="4288">
                  <c:v>63</c:v>
                </c:pt>
                <c:pt idx="4289">
                  <c:v>63</c:v>
                </c:pt>
                <c:pt idx="4290">
                  <c:v>63</c:v>
                </c:pt>
                <c:pt idx="4291">
                  <c:v>63</c:v>
                </c:pt>
                <c:pt idx="4292">
                  <c:v>64</c:v>
                </c:pt>
                <c:pt idx="4293">
                  <c:v>64</c:v>
                </c:pt>
                <c:pt idx="4294">
                  <c:v>65</c:v>
                </c:pt>
                <c:pt idx="4295">
                  <c:v>64</c:v>
                </c:pt>
                <c:pt idx="4296">
                  <c:v>64</c:v>
                </c:pt>
                <c:pt idx="4297">
                  <c:v>64</c:v>
                </c:pt>
                <c:pt idx="4298">
                  <c:v>64</c:v>
                </c:pt>
                <c:pt idx="4299">
                  <c:v>64</c:v>
                </c:pt>
                <c:pt idx="4300">
                  <c:v>64</c:v>
                </c:pt>
                <c:pt idx="4301">
                  <c:v>64</c:v>
                </c:pt>
                <c:pt idx="4302">
                  <c:v>64</c:v>
                </c:pt>
                <c:pt idx="4303">
                  <c:v>65</c:v>
                </c:pt>
                <c:pt idx="4304">
                  <c:v>64</c:v>
                </c:pt>
                <c:pt idx="4305">
                  <c:v>64</c:v>
                </c:pt>
                <c:pt idx="4306">
                  <c:v>64</c:v>
                </c:pt>
                <c:pt idx="4307">
                  <c:v>65</c:v>
                </c:pt>
                <c:pt idx="4308">
                  <c:v>65</c:v>
                </c:pt>
                <c:pt idx="4309">
                  <c:v>65</c:v>
                </c:pt>
                <c:pt idx="4310">
                  <c:v>66</c:v>
                </c:pt>
                <c:pt idx="4311">
                  <c:v>66</c:v>
                </c:pt>
                <c:pt idx="4312">
                  <c:v>66</c:v>
                </c:pt>
                <c:pt idx="4313">
                  <c:v>66</c:v>
                </c:pt>
                <c:pt idx="4314">
                  <c:v>66</c:v>
                </c:pt>
                <c:pt idx="4315">
                  <c:v>67</c:v>
                </c:pt>
                <c:pt idx="4316">
                  <c:v>67</c:v>
                </c:pt>
                <c:pt idx="4317">
                  <c:v>67</c:v>
                </c:pt>
                <c:pt idx="4318">
                  <c:v>67</c:v>
                </c:pt>
                <c:pt idx="4319">
                  <c:v>67</c:v>
                </c:pt>
                <c:pt idx="4320">
                  <c:v>67</c:v>
                </c:pt>
                <c:pt idx="4321">
                  <c:v>66</c:v>
                </c:pt>
                <c:pt idx="4322">
                  <c:v>67</c:v>
                </c:pt>
                <c:pt idx="4323">
                  <c:v>66</c:v>
                </c:pt>
                <c:pt idx="4324">
                  <c:v>66</c:v>
                </c:pt>
                <c:pt idx="4325">
                  <c:v>66</c:v>
                </c:pt>
                <c:pt idx="4326">
                  <c:v>66</c:v>
                </c:pt>
                <c:pt idx="4327">
                  <c:v>67</c:v>
                </c:pt>
                <c:pt idx="4328">
                  <c:v>68</c:v>
                </c:pt>
                <c:pt idx="4329">
                  <c:v>69</c:v>
                </c:pt>
                <c:pt idx="4330">
                  <c:v>69</c:v>
                </c:pt>
                <c:pt idx="4331">
                  <c:v>70</c:v>
                </c:pt>
                <c:pt idx="4332">
                  <c:v>70</c:v>
                </c:pt>
                <c:pt idx="4333">
                  <c:v>70</c:v>
                </c:pt>
                <c:pt idx="4334">
                  <c:v>71</c:v>
                </c:pt>
                <c:pt idx="4335">
                  <c:v>70</c:v>
                </c:pt>
                <c:pt idx="4336">
                  <c:v>71</c:v>
                </c:pt>
                <c:pt idx="4337">
                  <c:v>72</c:v>
                </c:pt>
                <c:pt idx="4338">
                  <c:v>73</c:v>
                </c:pt>
                <c:pt idx="4339">
                  <c:v>73</c:v>
                </c:pt>
                <c:pt idx="4340">
                  <c:v>74</c:v>
                </c:pt>
                <c:pt idx="4341">
                  <c:v>74</c:v>
                </c:pt>
                <c:pt idx="4342">
                  <c:v>75</c:v>
                </c:pt>
                <c:pt idx="4343">
                  <c:v>75</c:v>
                </c:pt>
                <c:pt idx="4344">
                  <c:v>76</c:v>
                </c:pt>
                <c:pt idx="4345">
                  <c:v>76</c:v>
                </c:pt>
                <c:pt idx="4346">
                  <c:v>76</c:v>
                </c:pt>
                <c:pt idx="4347">
                  <c:v>78</c:v>
                </c:pt>
                <c:pt idx="4348">
                  <c:v>79</c:v>
                </c:pt>
                <c:pt idx="4349">
                  <c:v>78</c:v>
                </c:pt>
                <c:pt idx="4350">
                  <c:v>79</c:v>
                </c:pt>
                <c:pt idx="4351">
                  <c:v>78</c:v>
                </c:pt>
                <c:pt idx="4352">
                  <c:v>78</c:v>
                </c:pt>
                <c:pt idx="4353">
                  <c:v>78</c:v>
                </c:pt>
                <c:pt idx="4354">
                  <c:v>78</c:v>
                </c:pt>
                <c:pt idx="4355">
                  <c:v>77</c:v>
                </c:pt>
                <c:pt idx="4356">
                  <c:v>78</c:v>
                </c:pt>
                <c:pt idx="4357">
                  <c:v>79</c:v>
                </c:pt>
                <c:pt idx="4358">
                  <c:v>78</c:v>
                </c:pt>
                <c:pt idx="4359">
                  <c:v>79</c:v>
                </c:pt>
                <c:pt idx="4360">
                  <c:v>80</c:v>
                </c:pt>
                <c:pt idx="4361">
                  <c:v>79</c:v>
                </c:pt>
                <c:pt idx="4362">
                  <c:v>80</c:v>
                </c:pt>
                <c:pt idx="4363">
                  <c:v>79</c:v>
                </c:pt>
                <c:pt idx="4364">
                  <c:v>76</c:v>
                </c:pt>
                <c:pt idx="4365">
                  <c:v>71</c:v>
                </c:pt>
                <c:pt idx="4366">
                  <c:v>69</c:v>
                </c:pt>
                <c:pt idx="4367">
                  <c:v>67</c:v>
                </c:pt>
                <c:pt idx="4368">
                  <c:v>65</c:v>
                </c:pt>
                <c:pt idx="4369">
                  <c:v>63</c:v>
                </c:pt>
                <c:pt idx="4370">
                  <c:v>61</c:v>
                </c:pt>
                <c:pt idx="4371">
                  <c:v>59</c:v>
                </c:pt>
                <c:pt idx="4372">
                  <c:v>56</c:v>
                </c:pt>
                <c:pt idx="4373">
                  <c:v>54</c:v>
                </c:pt>
                <c:pt idx="4374">
                  <c:v>53</c:v>
                </c:pt>
                <c:pt idx="4375">
                  <c:v>52</c:v>
                </c:pt>
                <c:pt idx="4376">
                  <c:v>52</c:v>
                </c:pt>
                <c:pt idx="4377">
                  <c:v>48</c:v>
                </c:pt>
                <c:pt idx="4378">
                  <c:v>47</c:v>
                </c:pt>
                <c:pt idx="4379">
                  <c:v>47</c:v>
                </c:pt>
                <c:pt idx="4380">
                  <c:v>46</c:v>
                </c:pt>
                <c:pt idx="4381">
                  <c:v>46</c:v>
                </c:pt>
                <c:pt idx="4382">
                  <c:v>45</c:v>
                </c:pt>
                <c:pt idx="4383">
                  <c:v>45</c:v>
                </c:pt>
                <c:pt idx="4384">
                  <c:v>45</c:v>
                </c:pt>
                <c:pt idx="4385">
                  <c:v>44</c:v>
                </c:pt>
                <c:pt idx="4386">
                  <c:v>45</c:v>
                </c:pt>
                <c:pt idx="4387">
                  <c:v>47</c:v>
                </c:pt>
                <c:pt idx="4388">
                  <c:v>46</c:v>
                </c:pt>
                <c:pt idx="4389">
                  <c:v>45</c:v>
                </c:pt>
                <c:pt idx="4390">
                  <c:v>47</c:v>
                </c:pt>
                <c:pt idx="4391">
                  <c:v>48</c:v>
                </c:pt>
                <c:pt idx="4392">
                  <c:v>48</c:v>
                </c:pt>
                <c:pt idx="4393">
                  <c:v>48</c:v>
                </c:pt>
                <c:pt idx="4394">
                  <c:v>48</c:v>
                </c:pt>
                <c:pt idx="4395">
                  <c:v>48</c:v>
                </c:pt>
                <c:pt idx="4396">
                  <c:v>48</c:v>
                </c:pt>
                <c:pt idx="4397">
                  <c:v>48</c:v>
                </c:pt>
                <c:pt idx="4398">
                  <c:v>49</c:v>
                </c:pt>
                <c:pt idx="4399">
                  <c:v>50</c:v>
                </c:pt>
                <c:pt idx="4400">
                  <c:v>49</c:v>
                </c:pt>
                <c:pt idx="4401">
                  <c:v>48</c:v>
                </c:pt>
                <c:pt idx="4402">
                  <c:v>48</c:v>
                </c:pt>
                <c:pt idx="4403">
                  <c:v>47</c:v>
                </c:pt>
                <c:pt idx="4404">
                  <c:v>46</c:v>
                </c:pt>
                <c:pt idx="4405">
                  <c:v>47</c:v>
                </c:pt>
                <c:pt idx="4406">
                  <c:v>47</c:v>
                </c:pt>
                <c:pt idx="4407">
                  <c:v>47</c:v>
                </c:pt>
                <c:pt idx="4408">
                  <c:v>48</c:v>
                </c:pt>
                <c:pt idx="4409">
                  <c:v>48</c:v>
                </c:pt>
                <c:pt idx="4410">
                  <c:v>48</c:v>
                </c:pt>
                <c:pt idx="4411">
                  <c:v>48</c:v>
                </c:pt>
                <c:pt idx="4412">
                  <c:v>49</c:v>
                </c:pt>
                <c:pt idx="4413">
                  <c:v>51</c:v>
                </c:pt>
                <c:pt idx="4414">
                  <c:v>50</c:v>
                </c:pt>
                <c:pt idx="4415">
                  <c:v>51</c:v>
                </c:pt>
                <c:pt idx="4416">
                  <c:v>55</c:v>
                </c:pt>
                <c:pt idx="4417">
                  <c:v>56</c:v>
                </c:pt>
                <c:pt idx="4418">
                  <c:v>56</c:v>
                </c:pt>
                <c:pt idx="4419">
                  <c:v>57</c:v>
                </c:pt>
                <c:pt idx="4420">
                  <c:v>57</c:v>
                </c:pt>
                <c:pt idx="4421">
                  <c:v>57</c:v>
                </c:pt>
                <c:pt idx="4422">
                  <c:v>57</c:v>
                </c:pt>
                <c:pt idx="4423">
                  <c:v>58</c:v>
                </c:pt>
                <c:pt idx="4424">
                  <c:v>58</c:v>
                </c:pt>
                <c:pt idx="4425">
                  <c:v>59</c:v>
                </c:pt>
                <c:pt idx="4426">
                  <c:v>59</c:v>
                </c:pt>
                <c:pt idx="4427">
                  <c:v>60</c:v>
                </c:pt>
                <c:pt idx="4428">
                  <c:v>60</c:v>
                </c:pt>
                <c:pt idx="4429">
                  <c:v>61</c:v>
                </c:pt>
                <c:pt idx="4430">
                  <c:v>61</c:v>
                </c:pt>
                <c:pt idx="4431">
                  <c:v>61</c:v>
                </c:pt>
                <c:pt idx="4432">
                  <c:v>63</c:v>
                </c:pt>
                <c:pt idx="4433">
                  <c:v>63</c:v>
                </c:pt>
                <c:pt idx="4434">
                  <c:v>64</c:v>
                </c:pt>
                <c:pt idx="4435">
                  <c:v>63</c:v>
                </c:pt>
                <c:pt idx="4436">
                  <c:v>63</c:v>
                </c:pt>
                <c:pt idx="4437">
                  <c:v>64</c:v>
                </c:pt>
                <c:pt idx="4438">
                  <c:v>64</c:v>
                </c:pt>
                <c:pt idx="4439">
                  <c:v>64</c:v>
                </c:pt>
                <c:pt idx="4440">
                  <c:v>64</c:v>
                </c:pt>
                <c:pt idx="4441">
                  <c:v>64</c:v>
                </c:pt>
                <c:pt idx="4442">
                  <c:v>63</c:v>
                </c:pt>
                <c:pt idx="4443">
                  <c:v>63</c:v>
                </c:pt>
                <c:pt idx="4444">
                  <c:v>63</c:v>
                </c:pt>
                <c:pt idx="4445">
                  <c:v>63</c:v>
                </c:pt>
                <c:pt idx="4446">
                  <c:v>64</c:v>
                </c:pt>
                <c:pt idx="4447">
                  <c:v>64</c:v>
                </c:pt>
                <c:pt idx="4448">
                  <c:v>64</c:v>
                </c:pt>
                <c:pt idx="4449">
                  <c:v>64</c:v>
                </c:pt>
                <c:pt idx="4450">
                  <c:v>64</c:v>
                </c:pt>
                <c:pt idx="4451">
                  <c:v>64</c:v>
                </c:pt>
                <c:pt idx="4452">
                  <c:v>64</c:v>
                </c:pt>
                <c:pt idx="4453">
                  <c:v>65</c:v>
                </c:pt>
                <c:pt idx="4454">
                  <c:v>65</c:v>
                </c:pt>
                <c:pt idx="4455">
                  <c:v>66</c:v>
                </c:pt>
                <c:pt idx="4456">
                  <c:v>66</c:v>
                </c:pt>
                <c:pt idx="4457">
                  <c:v>66</c:v>
                </c:pt>
                <c:pt idx="4458">
                  <c:v>66</c:v>
                </c:pt>
                <c:pt idx="4459">
                  <c:v>68</c:v>
                </c:pt>
                <c:pt idx="4460">
                  <c:v>70</c:v>
                </c:pt>
                <c:pt idx="4461">
                  <c:v>70</c:v>
                </c:pt>
                <c:pt idx="4462">
                  <c:v>72</c:v>
                </c:pt>
                <c:pt idx="4463">
                  <c:v>72</c:v>
                </c:pt>
                <c:pt idx="4464">
                  <c:v>67</c:v>
                </c:pt>
                <c:pt idx="4465">
                  <c:v>66</c:v>
                </c:pt>
                <c:pt idx="4466">
                  <c:v>65</c:v>
                </c:pt>
                <c:pt idx="4467">
                  <c:v>65</c:v>
                </c:pt>
                <c:pt idx="4468">
                  <c:v>67</c:v>
                </c:pt>
                <c:pt idx="4469">
                  <c:v>68</c:v>
                </c:pt>
                <c:pt idx="4470">
                  <c:v>69</c:v>
                </c:pt>
                <c:pt idx="4471">
                  <c:v>69</c:v>
                </c:pt>
                <c:pt idx="4472">
                  <c:v>69</c:v>
                </c:pt>
                <c:pt idx="4473">
                  <c:v>69</c:v>
                </c:pt>
                <c:pt idx="4474">
                  <c:v>69</c:v>
                </c:pt>
                <c:pt idx="4475">
                  <c:v>70</c:v>
                </c:pt>
                <c:pt idx="4476">
                  <c:v>70</c:v>
                </c:pt>
                <c:pt idx="4477">
                  <c:v>70</c:v>
                </c:pt>
                <c:pt idx="4478">
                  <c:v>71</c:v>
                </c:pt>
                <c:pt idx="4479">
                  <c:v>72</c:v>
                </c:pt>
                <c:pt idx="4480">
                  <c:v>74</c:v>
                </c:pt>
                <c:pt idx="4481">
                  <c:v>74</c:v>
                </c:pt>
                <c:pt idx="4482">
                  <c:v>74</c:v>
                </c:pt>
                <c:pt idx="4483">
                  <c:v>74</c:v>
                </c:pt>
                <c:pt idx="4484">
                  <c:v>75</c:v>
                </c:pt>
                <c:pt idx="4485">
                  <c:v>75</c:v>
                </c:pt>
                <c:pt idx="4486">
                  <c:v>76</c:v>
                </c:pt>
                <c:pt idx="4487">
                  <c:v>77</c:v>
                </c:pt>
                <c:pt idx="4488">
                  <c:v>78</c:v>
                </c:pt>
                <c:pt idx="4489">
                  <c:v>77</c:v>
                </c:pt>
                <c:pt idx="4490">
                  <c:v>78</c:v>
                </c:pt>
                <c:pt idx="4491">
                  <c:v>78</c:v>
                </c:pt>
                <c:pt idx="4492">
                  <c:v>78</c:v>
                </c:pt>
                <c:pt idx="4493">
                  <c:v>78</c:v>
                </c:pt>
                <c:pt idx="4494">
                  <c:v>77</c:v>
                </c:pt>
                <c:pt idx="4495">
                  <c:v>78</c:v>
                </c:pt>
                <c:pt idx="4496">
                  <c:v>79</c:v>
                </c:pt>
                <c:pt idx="4497">
                  <c:v>80</c:v>
                </c:pt>
                <c:pt idx="4498">
                  <c:v>80</c:v>
                </c:pt>
                <c:pt idx="4499">
                  <c:v>80</c:v>
                </c:pt>
                <c:pt idx="4500">
                  <c:v>81</c:v>
                </c:pt>
                <c:pt idx="4501">
                  <c:v>80</c:v>
                </c:pt>
                <c:pt idx="4502">
                  <c:v>81</c:v>
                </c:pt>
                <c:pt idx="4503">
                  <c:v>81</c:v>
                </c:pt>
                <c:pt idx="4504">
                  <c:v>81</c:v>
                </c:pt>
                <c:pt idx="4505">
                  <c:v>80</c:v>
                </c:pt>
                <c:pt idx="4506">
                  <c:v>80</c:v>
                </c:pt>
                <c:pt idx="4507">
                  <c:v>80</c:v>
                </c:pt>
                <c:pt idx="4508">
                  <c:v>78</c:v>
                </c:pt>
                <c:pt idx="4509">
                  <c:v>75</c:v>
                </c:pt>
                <c:pt idx="4510">
                  <c:v>74</c:v>
                </c:pt>
                <c:pt idx="4511">
                  <c:v>72</c:v>
                </c:pt>
                <c:pt idx="4512">
                  <c:v>71</c:v>
                </c:pt>
                <c:pt idx="4513">
                  <c:v>68</c:v>
                </c:pt>
                <c:pt idx="4514">
                  <c:v>65</c:v>
                </c:pt>
                <c:pt idx="4515">
                  <c:v>63</c:v>
                </c:pt>
                <c:pt idx="4516">
                  <c:v>62</c:v>
                </c:pt>
                <c:pt idx="4517">
                  <c:v>59</c:v>
                </c:pt>
                <c:pt idx="4518">
                  <c:v>57</c:v>
                </c:pt>
                <c:pt idx="4519">
                  <c:v>56</c:v>
                </c:pt>
                <c:pt idx="4520">
                  <c:v>54</c:v>
                </c:pt>
                <c:pt idx="4521">
                  <c:v>54</c:v>
                </c:pt>
                <c:pt idx="4522">
                  <c:v>53</c:v>
                </c:pt>
                <c:pt idx="4523">
                  <c:v>52</c:v>
                </c:pt>
                <c:pt idx="4524">
                  <c:v>52</c:v>
                </c:pt>
                <c:pt idx="4525">
                  <c:v>50</c:v>
                </c:pt>
                <c:pt idx="4526">
                  <c:v>49</c:v>
                </c:pt>
                <c:pt idx="4527">
                  <c:v>49</c:v>
                </c:pt>
                <c:pt idx="4528">
                  <c:v>49</c:v>
                </c:pt>
                <c:pt idx="4529">
                  <c:v>48</c:v>
                </c:pt>
                <c:pt idx="4530">
                  <c:v>49</c:v>
                </c:pt>
                <c:pt idx="4531">
                  <c:v>48</c:v>
                </c:pt>
                <c:pt idx="4532">
                  <c:v>47</c:v>
                </c:pt>
                <c:pt idx="4533">
                  <c:v>47</c:v>
                </c:pt>
                <c:pt idx="4534">
                  <c:v>47</c:v>
                </c:pt>
                <c:pt idx="4535">
                  <c:v>48</c:v>
                </c:pt>
                <c:pt idx="4536">
                  <c:v>48</c:v>
                </c:pt>
                <c:pt idx="4537">
                  <c:v>48</c:v>
                </c:pt>
                <c:pt idx="4538">
                  <c:v>48</c:v>
                </c:pt>
                <c:pt idx="4539">
                  <c:v>48</c:v>
                </c:pt>
                <c:pt idx="4540">
                  <c:v>47</c:v>
                </c:pt>
                <c:pt idx="4541">
                  <c:v>47</c:v>
                </c:pt>
                <c:pt idx="4542">
                  <c:v>48</c:v>
                </c:pt>
                <c:pt idx="4543">
                  <c:v>48</c:v>
                </c:pt>
                <c:pt idx="4544">
                  <c:v>48</c:v>
                </c:pt>
                <c:pt idx="4545">
                  <c:v>48</c:v>
                </c:pt>
                <c:pt idx="4546">
                  <c:v>47</c:v>
                </c:pt>
                <c:pt idx="4547">
                  <c:v>47</c:v>
                </c:pt>
                <c:pt idx="4548">
                  <c:v>46</c:v>
                </c:pt>
                <c:pt idx="4549">
                  <c:v>46</c:v>
                </c:pt>
                <c:pt idx="4550">
                  <c:v>46</c:v>
                </c:pt>
                <c:pt idx="4551">
                  <c:v>46</c:v>
                </c:pt>
                <c:pt idx="4552">
                  <c:v>46</c:v>
                </c:pt>
                <c:pt idx="4553">
                  <c:v>46</c:v>
                </c:pt>
                <c:pt idx="4554">
                  <c:v>47</c:v>
                </c:pt>
                <c:pt idx="4555">
                  <c:v>46</c:v>
                </c:pt>
                <c:pt idx="4556">
                  <c:v>48</c:v>
                </c:pt>
                <c:pt idx="4557">
                  <c:v>48</c:v>
                </c:pt>
                <c:pt idx="4558">
                  <c:v>48</c:v>
                </c:pt>
                <c:pt idx="4559">
                  <c:v>48</c:v>
                </c:pt>
                <c:pt idx="4560">
                  <c:v>49</c:v>
                </c:pt>
                <c:pt idx="4561">
                  <c:v>49</c:v>
                </c:pt>
                <c:pt idx="4562">
                  <c:v>48</c:v>
                </c:pt>
                <c:pt idx="4563">
                  <c:v>49</c:v>
                </c:pt>
                <c:pt idx="4564">
                  <c:v>49</c:v>
                </c:pt>
                <c:pt idx="4565">
                  <c:v>49</c:v>
                </c:pt>
                <c:pt idx="4566">
                  <c:v>51</c:v>
                </c:pt>
                <c:pt idx="4567">
                  <c:v>50</c:v>
                </c:pt>
                <c:pt idx="4568">
                  <c:v>51</c:v>
                </c:pt>
                <c:pt idx="4569">
                  <c:v>52</c:v>
                </c:pt>
                <c:pt idx="4570">
                  <c:v>52</c:v>
                </c:pt>
                <c:pt idx="4571">
                  <c:v>53</c:v>
                </c:pt>
                <c:pt idx="4572">
                  <c:v>53</c:v>
                </c:pt>
                <c:pt idx="4573">
                  <c:v>53</c:v>
                </c:pt>
                <c:pt idx="4574">
                  <c:v>55</c:v>
                </c:pt>
                <c:pt idx="4575">
                  <c:v>57</c:v>
                </c:pt>
                <c:pt idx="4576">
                  <c:v>59</c:v>
                </c:pt>
                <c:pt idx="4577">
                  <c:v>59</c:v>
                </c:pt>
                <c:pt idx="4578">
                  <c:v>59</c:v>
                </c:pt>
                <c:pt idx="4579">
                  <c:v>60</c:v>
                </c:pt>
                <c:pt idx="4580">
                  <c:v>60</c:v>
                </c:pt>
                <c:pt idx="4581">
                  <c:v>60</c:v>
                </c:pt>
                <c:pt idx="4582">
                  <c:v>61</c:v>
                </c:pt>
                <c:pt idx="4583">
                  <c:v>62</c:v>
                </c:pt>
                <c:pt idx="4584">
                  <c:v>62</c:v>
                </c:pt>
                <c:pt idx="4585">
                  <c:v>62</c:v>
                </c:pt>
                <c:pt idx="4586">
                  <c:v>63</c:v>
                </c:pt>
                <c:pt idx="4587">
                  <c:v>63</c:v>
                </c:pt>
                <c:pt idx="4588">
                  <c:v>64</c:v>
                </c:pt>
                <c:pt idx="4589">
                  <c:v>64</c:v>
                </c:pt>
                <c:pt idx="4590">
                  <c:v>64</c:v>
                </c:pt>
                <c:pt idx="4591">
                  <c:v>64</c:v>
                </c:pt>
                <c:pt idx="4592">
                  <c:v>65</c:v>
                </c:pt>
                <c:pt idx="4593">
                  <c:v>65</c:v>
                </c:pt>
                <c:pt idx="4594">
                  <c:v>65</c:v>
                </c:pt>
                <c:pt idx="4595">
                  <c:v>66</c:v>
                </c:pt>
                <c:pt idx="4596">
                  <c:v>66</c:v>
                </c:pt>
                <c:pt idx="4597">
                  <c:v>66</c:v>
                </c:pt>
                <c:pt idx="4598">
                  <c:v>66</c:v>
                </c:pt>
                <c:pt idx="4599">
                  <c:v>66</c:v>
                </c:pt>
                <c:pt idx="4600">
                  <c:v>67</c:v>
                </c:pt>
                <c:pt idx="4601">
                  <c:v>67</c:v>
                </c:pt>
                <c:pt idx="4602">
                  <c:v>68</c:v>
                </c:pt>
                <c:pt idx="4603">
                  <c:v>68</c:v>
                </c:pt>
                <c:pt idx="4604">
                  <c:v>70</c:v>
                </c:pt>
                <c:pt idx="4605">
                  <c:v>70</c:v>
                </c:pt>
                <c:pt idx="4606">
                  <c:v>72</c:v>
                </c:pt>
                <c:pt idx="4607">
                  <c:v>72</c:v>
                </c:pt>
                <c:pt idx="4608">
                  <c:v>73</c:v>
                </c:pt>
                <c:pt idx="4609">
                  <c:v>73</c:v>
                </c:pt>
                <c:pt idx="4610">
                  <c:v>73</c:v>
                </c:pt>
                <c:pt idx="4611">
                  <c:v>74</c:v>
                </c:pt>
                <c:pt idx="4612">
                  <c:v>75</c:v>
                </c:pt>
                <c:pt idx="4613">
                  <c:v>75</c:v>
                </c:pt>
                <c:pt idx="4614">
                  <c:v>75</c:v>
                </c:pt>
                <c:pt idx="4615">
                  <c:v>74</c:v>
                </c:pt>
                <c:pt idx="4616">
                  <c:v>74</c:v>
                </c:pt>
                <c:pt idx="4617">
                  <c:v>74</c:v>
                </c:pt>
                <c:pt idx="4618">
                  <c:v>74</c:v>
                </c:pt>
                <c:pt idx="4619">
                  <c:v>74</c:v>
                </c:pt>
                <c:pt idx="4620">
                  <c:v>75</c:v>
                </c:pt>
                <c:pt idx="4621">
                  <c:v>75</c:v>
                </c:pt>
                <c:pt idx="4622">
                  <c:v>75</c:v>
                </c:pt>
                <c:pt idx="4623">
                  <c:v>76</c:v>
                </c:pt>
                <c:pt idx="4624">
                  <c:v>76</c:v>
                </c:pt>
                <c:pt idx="4625">
                  <c:v>77</c:v>
                </c:pt>
                <c:pt idx="4626">
                  <c:v>77</c:v>
                </c:pt>
                <c:pt idx="4627">
                  <c:v>77</c:v>
                </c:pt>
                <c:pt idx="4628">
                  <c:v>77</c:v>
                </c:pt>
                <c:pt idx="4629">
                  <c:v>76</c:v>
                </c:pt>
                <c:pt idx="4630">
                  <c:v>76</c:v>
                </c:pt>
                <c:pt idx="4631">
                  <c:v>78</c:v>
                </c:pt>
                <c:pt idx="4632">
                  <c:v>79</c:v>
                </c:pt>
                <c:pt idx="4633">
                  <c:v>79</c:v>
                </c:pt>
                <c:pt idx="4634">
                  <c:v>78</c:v>
                </c:pt>
                <c:pt idx="4635">
                  <c:v>80</c:v>
                </c:pt>
                <c:pt idx="4636">
                  <c:v>79</c:v>
                </c:pt>
                <c:pt idx="4637">
                  <c:v>79</c:v>
                </c:pt>
                <c:pt idx="4638">
                  <c:v>79</c:v>
                </c:pt>
                <c:pt idx="4639">
                  <c:v>79</c:v>
                </c:pt>
                <c:pt idx="4640">
                  <c:v>79</c:v>
                </c:pt>
                <c:pt idx="4641">
                  <c:v>79</c:v>
                </c:pt>
                <c:pt idx="4642">
                  <c:v>80</c:v>
                </c:pt>
                <c:pt idx="4643">
                  <c:v>80</c:v>
                </c:pt>
                <c:pt idx="4644">
                  <c:v>80</c:v>
                </c:pt>
                <c:pt idx="4645">
                  <c:v>81</c:v>
                </c:pt>
                <c:pt idx="4646">
                  <c:v>81</c:v>
                </c:pt>
                <c:pt idx="4647">
                  <c:v>81</c:v>
                </c:pt>
                <c:pt idx="4648">
                  <c:v>81</c:v>
                </c:pt>
                <c:pt idx="4649">
                  <c:v>81</c:v>
                </c:pt>
                <c:pt idx="4650">
                  <c:v>81</c:v>
                </c:pt>
                <c:pt idx="4651">
                  <c:v>80</c:v>
                </c:pt>
                <c:pt idx="4652">
                  <c:v>79</c:v>
                </c:pt>
                <c:pt idx="4653">
                  <c:v>76</c:v>
                </c:pt>
                <c:pt idx="4654">
                  <c:v>73</c:v>
                </c:pt>
                <c:pt idx="4655">
                  <c:v>72</c:v>
                </c:pt>
                <c:pt idx="4656">
                  <c:v>70</c:v>
                </c:pt>
                <c:pt idx="4657">
                  <c:v>68</c:v>
                </c:pt>
                <c:pt idx="4658">
                  <c:v>65</c:v>
                </c:pt>
                <c:pt idx="4659">
                  <c:v>65</c:v>
                </c:pt>
                <c:pt idx="4660">
                  <c:v>64</c:v>
                </c:pt>
                <c:pt idx="4661">
                  <c:v>62</c:v>
                </c:pt>
                <c:pt idx="4662">
                  <c:v>61</c:v>
                </c:pt>
                <c:pt idx="4663">
                  <c:v>60</c:v>
                </c:pt>
                <c:pt idx="4664">
                  <c:v>59</c:v>
                </c:pt>
                <c:pt idx="4665">
                  <c:v>58</c:v>
                </c:pt>
                <c:pt idx="4666">
                  <c:v>56</c:v>
                </c:pt>
                <c:pt idx="4667">
                  <c:v>56</c:v>
                </c:pt>
                <c:pt idx="4668">
                  <c:v>56</c:v>
                </c:pt>
                <c:pt idx="4669">
                  <c:v>57</c:v>
                </c:pt>
                <c:pt idx="4670">
                  <c:v>57</c:v>
                </c:pt>
                <c:pt idx="4671">
                  <c:v>56</c:v>
                </c:pt>
                <c:pt idx="4672">
                  <c:v>56</c:v>
                </c:pt>
                <c:pt idx="4673">
                  <c:v>56</c:v>
                </c:pt>
                <c:pt idx="4674">
                  <c:v>54</c:v>
                </c:pt>
                <c:pt idx="4675">
                  <c:v>56</c:v>
                </c:pt>
                <c:pt idx="4676">
                  <c:v>57</c:v>
                </c:pt>
                <c:pt idx="4677">
                  <c:v>57</c:v>
                </c:pt>
                <c:pt idx="4678">
                  <c:v>56</c:v>
                </c:pt>
                <c:pt idx="4679">
                  <c:v>57</c:v>
                </c:pt>
                <c:pt idx="4680">
                  <c:v>56</c:v>
                </c:pt>
                <c:pt idx="4681">
                  <c:v>55</c:v>
                </c:pt>
                <c:pt idx="4682">
                  <c:v>55</c:v>
                </c:pt>
                <c:pt idx="4683">
                  <c:v>54</c:v>
                </c:pt>
                <c:pt idx="4684">
                  <c:v>53</c:v>
                </c:pt>
                <c:pt idx="4685">
                  <c:v>53</c:v>
                </c:pt>
                <c:pt idx="4686">
                  <c:v>52</c:v>
                </c:pt>
                <c:pt idx="4687">
                  <c:v>53</c:v>
                </c:pt>
                <c:pt idx="4688">
                  <c:v>52</c:v>
                </c:pt>
                <c:pt idx="4689">
                  <c:v>52</c:v>
                </c:pt>
                <c:pt idx="4690">
                  <c:v>52</c:v>
                </c:pt>
                <c:pt idx="4691">
                  <c:v>52</c:v>
                </c:pt>
                <c:pt idx="4692">
                  <c:v>53</c:v>
                </c:pt>
                <c:pt idx="4693">
                  <c:v>54</c:v>
                </c:pt>
                <c:pt idx="4694">
                  <c:v>55</c:v>
                </c:pt>
                <c:pt idx="4695">
                  <c:v>54</c:v>
                </c:pt>
                <c:pt idx="4696">
                  <c:v>53</c:v>
                </c:pt>
                <c:pt idx="4697">
                  <c:v>54</c:v>
                </c:pt>
                <c:pt idx="4698">
                  <c:v>53</c:v>
                </c:pt>
                <c:pt idx="4699">
                  <c:v>54</c:v>
                </c:pt>
                <c:pt idx="4700">
                  <c:v>54</c:v>
                </c:pt>
                <c:pt idx="4701">
                  <c:v>55</c:v>
                </c:pt>
                <c:pt idx="4702">
                  <c:v>55</c:v>
                </c:pt>
                <c:pt idx="4703">
                  <c:v>55</c:v>
                </c:pt>
                <c:pt idx="4704">
                  <c:v>55</c:v>
                </c:pt>
                <c:pt idx="4705">
                  <c:v>54</c:v>
                </c:pt>
                <c:pt idx="4706">
                  <c:v>52</c:v>
                </c:pt>
                <c:pt idx="4707">
                  <c:v>53</c:v>
                </c:pt>
                <c:pt idx="4708">
                  <c:v>54</c:v>
                </c:pt>
                <c:pt idx="4709">
                  <c:v>55</c:v>
                </c:pt>
                <c:pt idx="4710">
                  <c:v>56</c:v>
                </c:pt>
                <c:pt idx="4711">
                  <c:v>57</c:v>
                </c:pt>
                <c:pt idx="4712">
                  <c:v>56</c:v>
                </c:pt>
                <c:pt idx="4713">
                  <c:v>57</c:v>
                </c:pt>
                <c:pt idx="4714">
                  <c:v>57</c:v>
                </c:pt>
                <c:pt idx="4715">
                  <c:v>58</c:v>
                </c:pt>
                <c:pt idx="4716">
                  <c:v>58</c:v>
                </c:pt>
                <c:pt idx="4717">
                  <c:v>60</c:v>
                </c:pt>
                <c:pt idx="4718">
                  <c:v>62</c:v>
                </c:pt>
                <c:pt idx="4719">
                  <c:v>64</c:v>
                </c:pt>
                <c:pt idx="4720">
                  <c:v>65</c:v>
                </c:pt>
                <c:pt idx="4721">
                  <c:v>66</c:v>
                </c:pt>
                <c:pt idx="4722">
                  <c:v>65</c:v>
                </c:pt>
                <c:pt idx="4723">
                  <c:v>66</c:v>
                </c:pt>
                <c:pt idx="4724">
                  <c:v>68</c:v>
                </c:pt>
                <c:pt idx="4725">
                  <c:v>68</c:v>
                </c:pt>
                <c:pt idx="4726">
                  <c:v>69</c:v>
                </c:pt>
                <c:pt idx="4727">
                  <c:v>70</c:v>
                </c:pt>
                <c:pt idx="4728">
                  <c:v>71</c:v>
                </c:pt>
                <c:pt idx="4729">
                  <c:v>71</c:v>
                </c:pt>
                <c:pt idx="4730">
                  <c:v>71</c:v>
                </c:pt>
                <c:pt idx="4731">
                  <c:v>71</c:v>
                </c:pt>
                <c:pt idx="4732">
                  <c:v>71</c:v>
                </c:pt>
                <c:pt idx="4733">
                  <c:v>71</c:v>
                </c:pt>
                <c:pt idx="4734">
                  <c:v>71</c:v>
                </c:pt>
                <c:pt idx="4735">
                  <c:v>72</c:v>
                </c:pt>
                <c:pt idx="4736">
                  <c:v>72</c:v>
                </c:pt>
                <c:pt idx="4737">
                  <c:v>72</c:v>
                </c:pt>
                <c:pt idx="4738">
                  <c:v>74</c:v>
                </c:pt>
                <c:pt idx="4739">
                  <c:v>74</c:v>
                </c:pt>
                <c:pt idx="4740">
                  <c:v>75</c:v>
                </c:pt>
                <c:pt idx="4741">
                  <c:v>76</c:v>
                </c:pt>
                <c:pt idx="4742">
                  <c:v>76</c:v>
                </c:pt>
                <c:pt idx="4743">
                  <c:v>76</c:v>
                </c:pt>
                <c:pt idx="4744">
                  <c:v>77</c:v>
                </c:pt>
                <c:pt idx="4745">
                  <c:v>78</c:v>
                </c:pt>
                <c:pt idx="4746">
                  <c:v>78</c:v>
                </c:pt>
                <c:pt idx="4747">
                  <c:v>78</c:v>
                </c:pt>
                <c:pt idx="4748">
                  <c:v>79</c:v>
                </c:pt>
                <c:pt idx="4749">
                  <c:v>79</c:v>
                </c:pt>
                <c:pt idx="4750">
                  <c:v>81</c:v>
                </c:pt>
                <c:pt idx="4751">
                  <c:v>81</c:v>
                </c:pt>
                <c:pt idx="4752">
                  <c:v>82</c:v>
                </c:pt>
                <c:pt idx="4753">
                  <c:v>81</c:v>
                </c:pt>
                <c:pt idx="4754">
                  <c:v>82</c:v>
                </c:pt>
                <c:pt idx="4755">
                  <c:v>83</c:v>
                </c:pt>
                <c:pt idx="4756">
                  <c:v>83</c:v>
                </c:pt>
                <c:pt idx="4757">
                  <c:v>84</c:v>
                </c:pt>
                <c:pt idx="4758">
                  <c:v>85</c:v>
                </c:pt>
                <c:pt idx="4759">
                  <c:v>85</c:v>
                </c:pt>
                <c:pt idx="4760">
                  <c:v>85</c:v>
                </c:pt>
                <c:pt idx="4761">
                  <c:v>86</c:v>
                </c:pt>
                <c:pt idx="4762">
                  <c:v>85</c:v>
                </c:pt>
                <c:pt idx="4763">
                  <c:v>85</c:v>
                </c:pt>
                <c:pt idx="4764">
                  <c:v>85</c:v>
                </c:pt>
                <c:pt idx="4765">
                  <c:v>85</c:v>
                </c:pt>
                <c:pt idx="4766">
                  <c:v>87</c:v>
                </c:pt>
                <c:pt idx="4767">
                  <c:v>87</c:v>
                </c:pt>
                <c:pt idx="4768">
                  <c:v>87</c:v>
                </c:pt>
                <c:pt idx="4769">
                  <c:v>87</c:v>
                </c:pt>
                <c:pt idx="4770">
                  <c:v>86</c:v>
                </c:pt>
                <c:pt idx="4771">
                  <c:v>86</c:v>
                </c:pt>
                <c:pt idx="4772">
                  <c:v>86</c:v>
                </c:pt>
                <c:pt idx="4773">
                  <c:v>85</c:v>
                </c:pt>
                <c:pt idx="4774">
                  <c:v>85</c:v>
                </c:pt>
                <c:pt idx="4775">
                  <c:v>85</c:v>
                </c:pt>
                <c:pt idx="4776">
                  <c:v>86</c:v>
                </c:pt>
                <c:pt idx="4777">
                  <c:v>86</c:v>
                </c:pt>
                <c:pt idx="4778">
                  <c:v>86</c:v>
                </c:pt>
                <c:pt idx="4779">
                  <c:v>86</c:v>
                </c:pt>
                <c:pt idx="4780">
                  <c:v>85</c:v>
                </c:pt>
                <c:pt idx="4781">
                  <c:v>86</c:v>
                </c:pt>
                <c:pt idx="4782">
                  <c:v>86</c:v>
                </c:pt>
                <c:pt idx="4783">
                  <c:v>85</c:v>
                </c:pt>
                <c:pt idx="4784">
                  <c:v>84</c:v>
                </c:pt>
                <c:pt idx="4785">
                  <c:v>85</c:v>
                </c:pt>
                <c:pt idx="4786">
                  <c:v>85</c:v>
                </c:pt>
                <c:pt idx="4787">
                  <c:v>85</c:v>
                </c:pt>
                <c:pt idx="4788">
                  <c:v>85</c:v>
                </c:pt>
                <c:pt idx="4789">
                  <c:v>85</c:v>
                </c:pt>
                <c:pt idx="4790">
                  <c:v>85</c:v>
                </c:pt>
                <c:pt idx="4791">
                  <c:v>85</c:v>
                </c:pt>
                <c:pt idx="4792">
                  <c:v>85</c:v>
                </c:pt>
                <c:pt idx="4793">
                  <c:v>84</c:v>
                </c:pt>
                <c:pt idx="4794">
                  <c:v>83</c:v>
                </c:pt>
                <c:pt idx="4795">
                  <c:v>81</c:v>
                </c:pt>
                <c:pt idx="4796">
                  <c:v>80</c:v>
                </c:pt>
                <c:pt idx="4797">
                  <c:v>78</c:v>
                </c:pt>
                <c:pt idx="4798">
                  <c:v>75</c:v>
                </c:pt>
                <c:pt idx="4799">
                  <c:v>71</c:v>
                </c:pt>
                <c:pt idx="4800">
                  <c:v>69</c:v>
                </c:pt>
                <c:pt idx="4801">
                  <c:v>68</c:v>
                </c:pt>
                <c:pt idx="4802">
                  <c:v>67</c:v>
                </c:pt>
                <c:pt idx="4803">
                  <c:v>66</c:v>
                </c:pt>
                <c:pt idx="4804">
                  <c:v>65</c:v>
                </c:pt>
                <c:pt idx="4805">
                  <c:v>65</c:v>
                </c:pt>
                <c:pt idx="4806">
                  <c:v>65</c:v>
                </c:pt>
                <c:pt idx="4807">
                  <c:v>66</c:v>
                </c:pt>
                <c:pt idx="4808">
                  <c:v>65</c:v>
                </c:pt>
                <c:pt idx="4809">
                  <c:v>64</c:v>
                </c:pt>
                <c:pt idx="4810">
                  <c:v>64</c:v>
                </c:pt>
                <c:pt idx="4811">
                  <c:v>62</c:v>
                </c:pt>
                <c:pt idx="4812">
                  <c:v>60</c:v>
                </c:pt>
                <c:pt idx="4813">
                  <c:v>57</c:v>
                </c:pt>
                <c:pt idx="4814">
                  <c:v>55</c:v>
                </c:pt>
                <c:pt idx="4815">
                  <c:v>54</c:v>
                </c:pt>
                <c:pt idx="4816">
                  <c:v>51</c:v>
                </c:pt>
                <c:pt idx="4817">
                  <c:v>50</c:v>
                </c:pt>
                <c:pt idx="4818">
                  <c:v>52</c:v>
                </c:pt>
                <c:pt idx="4819">
                  <c:v>54</c:v>
                </c:pt>
                <c:pt idx="4820">
                  <c:v>54</c:v>
                </c:pt>
                <c:pt idx="4821">
                  <c:v>55</c:v>
                </c:pt>
                <c:pt idx="4822">
                  <c:v>54</c:v>
                </c:pt>
                <c:pt idx="4823">
                  <c:v>54</c:v>
                </c:pt>
                <c:pt idx="4824">
                  <c:v>54</c:v>
                </c:pt>
                <c:pt idx="4825">
                  <c:v>54</c:v>
                </c:pt>
                <c:pt idx="4826">
                  <c:v>53</c:v>
                </c:pt>
                <c:pt idx="4827">
                  <c:v>53</c:v>
                </c:pt>
                <c:pt idx="4828">
                  <c:v>53</c:v>
                </c:pt>
                <c:pt idx="4829">
                  <c:v>53</c:v>
                </c:pt>
                <c:pt idx="4830">
                  <c:v>53</c:v>
                </c:pt>
                <c:pt idx="4831">
                  <c:v>53</c:v>
                </c:pt>
                <c:pt idx="4832">
                  <c:v>53</c:v>
                </c:pt>
                <c:pt idx="4833">
                  <c:v>53</c:v>
                </c:pt>
                <c:pt idx="4834">
                  <c:v>53</c:v>
                </c:pt>
                <c:pt idx="4835">
                  <c:v>52</c:v>
                </c:pt>
                <c:pt idx="4836">
                  <c:v>52</c:v>
                </c:pt>
                <c:pt idx="4837">
                  <c:v>52</c:v>
                </c:pt>
                <c:pt idx="4838">
                  <c:v>53</c:v>
                </c:pt>
                <c:pt idx="4839">
                  <c:v>55</c:v>
                </c:pt>
                <c:pt idx="4840">
                  <c:v>55</c:v>
                </c:pt>
                <c:pt idx="4841">
                  <c:v>53</c:v>
                </c:pt>
                <c:pt idx="4842">
                  <c:v>52</c:v>
                </c:pt>
                <c:pt idx="4843">
                  <c:v>53</c:v>
                </c:pt>
                <c:pt idx="4844">
                  <c:v>53</c:v>
                </c:pt>
                <c:pt idx="4845">
                  <c:v>52</c:v>
                </c:pt>
                <c:pt idx="4846">
                  <c:v>54</c:v>
                </c:pt>
                <c:pt idx="4847">
                  <c:v>54</c:v>
                </c:pt>
                <c:pt idx="4848">
                  <c:v>54</c:v>
                </c:pt>
                <c:pt idx="4849">
                  <c:v>54</c:v>
                </c:pt>
                <c:pt idx="4850">
                  <c:v>55</c:v>
                </c:pt>
                <c:pt idx="4851">
                  <c:v>52</c:v>
                </c:pt>
                <c:pt idx="4852">
                  <c:v>51</c:v>
                </c:pt>
                <c:pt idx="4853">
                  <c:v>51</c:v>
                </c:pt>
                <c:pt idx="4854">
                  <c:v>52</c:v>
                </c:pt>
                <c:pt idx="4855">
                  <c:v>52</c:v>
                </c:pt>
                <c:pt idx="4856">
                  <c:v>52</c:v>
                </c:pt>
                <c:pt idx="4857">
                  <c:v>54</c:v>
                </c:pt>
                <c:pt idx="4858">
                  <c:v>56</c:v>
                </c:pt>
                <c:pt idx="4859">
                  <c:v>56</c:v>
                </c:pt>
                <c:pt idx="4860">
                  <c:v>57</c:v>
                </c:pt>
                <c:pt idx="4861">
                  <c:v>60</c:v>
                </c:pt>
                <c:pt idx="4862">
                  <c:v>60</c:v>
                </c:pt>
                <c:pt idx="4863">
                  <c:v>62</c:v>
                </c:pt>
                <c:pt idx="4864">
                  <c:v>62</c:v>
                </c:pt>
                <c:pt idx="4865">
                  <c:v>64</c:v>
                </c:pt>
                <c:pt idx="4866">
                  <c:v>67</c:v>
                </c:pt>
                <c:pt idx="4867">
                  <c:v>67</c:v>
                </c:pt>
                <c:pt idx="4868">
                  <c:v>67</c:v>
                </c:pt>
                <c:pt idx="4869">
                  <c:v>68</c:v>
                </c:pt>
                <c:pt idx="4870">
                  <c:v>69</c:v>
                </c:pt>
                <c:pt idx="4871">
                  <c:v>70</c:v>
                </c:pt>
                <c:pt idx="4872">
                  <c:v>71</c:v>
                </c:pt>
                <c:pt idx="4873">
                  <c:v>72</c:v>
                </c:pt>
                <c:pt idx="4874">
                  <c:v>73</c:v>
                </c:pt>
                <c:pt idx="4875">
                  <c:v>73</c:v>
                </c:pt>
                <c:pt idx="4876">
                  <c:v>74</c:v>
                </c:pt>
                <c:pt idx="4877">
                  <c:v>75</c:v>
                </c:pt>
                <c:pt idx="4878">
                  <c:v>76</c:v>
                </c:pt>
                <c:pt idx="4879">
                  <c:v>77</c:v>
                </c:pt>
                <c:pt idx="4880">
                  <c:v>77</c:v>
                </c:pt>
                <c:pt idx="4881">
                  <c:v>77</c:v>
                </c:pt>
                <c:pt idx="4882">
                  <c:v>77</c:v>
                </c:pt>
                <c:pt idx="4883">
                  <c:v>78</c:v>
                </c:pt>
                <c:pt idx="4884">
                  <c:v>78</c:v>
                </c:pt>
                <c:pt idx="4885">
                  <c:v>79</c:v>
                </c:pt>
                <c:pt idx="4886">
                  <c:v>79</c:v>
                </c:pt>
                <c:pt idx="4887">
                  <c:v>80</c:v>
                </c:pt>
                <c:pt idx="4888">
                  <c:v>81</c:v>
                </c:pt>
                <c:pt idx="4889">
                  <c:v>81</c:v>
                </c:pt>
                <c:pt idx="4890">
                  <c:v>81</c:v>
                </c:pt>
                <c:pt idx="4891">
                  <c:v>82</c:v>
                </c:pt>
                <c:pt idx="4892">
                  <c:v>82</c:v>
                </c:pt>
                <c:pt idx="4893">
                  <c:v>83</c:v>
                </c:pt>
                <c:pt idx="4894">
                  <c:v>82</c:v>
                </c:pt>
                <c:pt idx="4895">
                  <c:v>83</c:v>
                </c:pt>
                <c:pt idx="4896">
                  <c:v>84</c:v>
                </c:pt>
                <c:pt idx="4897">
                  <c:v>84</c:v>
                </c:pt>
                <c:pt idx="4898">
                  <c:v>86</c:v>
                </c:pt>
                <c:pt idx="4899">
                  <c:v>86</c:v>
                </c:pt>
                <c:pt idx="4900">
                  <c:v>87</c:v>
                </c:pt>
                <c:pt idx="4901">
                  <c:v>87</c:v>
                </c:pt>
                <c:pt idx="4902">
                  <c:v>88</c:v>
                </c:pt>
                <c:pt idx="4903">
                  <c:v>87</c:v>
                </c:pt>
                <c:pt idx="4904">
                  <c:v>87</c:v>
                </c:pt>
                <c:pt idx="4905">
                  <c:v>86</c:v>
                </c:pt>
                <c:pt idx="4906">
                  <c:v>87</c:v>
                </c:pt>
                <c:pt idx="4907">
                  <c:v>87</c:v>
                </c:pt>
                <c:pt idx="4908">
                  <c:v>87</c:v>
                </c:pt>
                <c:pt idx="4909">
                  <c:v>89</c:v>
                </c:pt>
                <c:pt idx="4910">
                  <c:v>89</c:v>
                </c:pt>
                <c:pt idx="4911">
                  <c:v>88</c:v>
                </c:pt>
                <c:pt idx="4912">
                  <c:v>88</c:v>
                </c:pt>
                <c:pt idx="4913">
                  <c:v>88</c:v>
                </c:pt>
                <c:pt idx="4914">
                  <c:v>88</c:v>
                </c:pt>
                <c:pt idx="4915">
                  <c:v>88</c:v>
                </c:pt>
                <c:pt idx="4916">
                  <c:v>88</c:v>
                </c:pt>
                <c:pt idx="4917">
                  <c:v>88</c:v>
                </c:pt>
                <c:pt idx="4918">
                  <c:v>89</c:v>
                </c:pt>
                <c:pt idx="4919">
                  <c:v>88</c:v>
                </c:pt>
                <c:pt idx="4920">
                  <c:v>88</c:v>
                </c:pt>
                <c:pt idx="4921">
                  <c:v>88</c:v>
                </c:pt>
                <c:pt idx="4922">
                  <c:v>88</c:v>
                </c:pt>
                <c:pt idx="4923">
                  <c:v>88</c:v>
                </c:pt>
                <c:pt idx="4924">
                  <c:v>88</c:v>
                </c:pt>
                <c:pt idx="4925">
                  <c:v>87</c:v>
                </c:pt>
                <c:pt idx="4926">
                  <c:v>87</c:v>
                </c:pt>
                <c:pt idx="4927">
                  <c:v>87</c:v>
                </c:pt>
                <c:pt idx="4928">
                  <c:v>86</c:v>
                </c:pt>
                <c:pt idx="4929">
                  <c:v>85</c:v>
                </c:pt>
                <c:pt idx="4930">
                  <c:v>85</c:v>
                </c:pt>
                <c:pt idx="4931">
                  <c:v>84</c:v>
                </c:pt>
                <c:pt idx="4932">
                  <c:v>84</c:v>
                </c:pt>
                <c:pt idx="4933">
                  <c:v>84</c:v>
                </c:pt>
                <c:pt idx="4934">
                  <c:v>84</c:v>
                </c:pt>
                <c:pt idx="4935">
                  <c:v>84</c:v>
                </c:pt>
                <c:pt idx="4936">
                  <c:v>84</c:v>
                </c:pt>
                <c:pt idx="4937">
                  <c:v>83</c:v>
                </c:pt>
                <c:pt idx="4938">
                  <c:v>81</c:v>
                </c:pt>
                <c:pt idx="4939">
                  <c:v>76</c:v>
                </c:pt>
                <c:pt idx="4940">
                  <c:v>73</c:v>
                </c:pt>
                <c:pt idx="4941">
                  <c:v>70</c:v>
                </c:pt>
                <c:pt idx="4942">
                  <c:v>68</c:v>
                </c:pt>
                <c:pt idx="4943">
                  <c:v>65</c:v>
                </c:pt>
                <c:pt idx="4944">
                  <c:v>63</c:v>
                </c:pt>
                <c:pt idx="4945">
                  <c:v>62</c:v>
                </c:pt>
                <c:pt idx="4946">
                  <c:v>61</c:v>
                </c:pt>
                <c:pt idx="4947">
                  <c:v>60</c:v>
                </c:pt>
                <c:pt idx="4948">
                  <c:v>60</c:v>
                </c:pt>
                <c:pt idx="4949">
                  <c:v>61</c:v>
                </c:pt>
                <c:pt idx="4950">
                  <c:v>63</c:v>
                </c:pt>
                <c:pt idx="4951">
                  <c:v>66</c:v>
                </c:pt>
                <c:pt idx="4952">
                  <c:v>67</c:v>
                </c:pt>
                <c:pt idx="4953">
                  <c:v>64</c:v>
                </c:pt>
                <c:pt idx="4954">
                  <c:v>62</c:v>
                </c:pt>
                <c:pt idx="4955">
                  <c:v>60</c:v>
                </c:pt>
                <c:pt idx="4956">
                  <c:v>59</c:v>
                </c:pt>
                <c:pt idx="4957">
                  <c:v>55</c:v>
                </c:pt>
                <c:pt idx="4958">
                  <c:v>53</c:v>
                </c:pt>
                <c:pt idx="4959">
                  <c:v>52</c:v>
                </c:pt>
                <c:pt idx="4960">
                  <c:v>50</c:v>
                </c:pt>
                <c:pt idx="4961">
                  <c:v>53</c:v>
                </c:pt>
                <c:pt idx="4962">
                  <c:v>57</c:v>
                </c:pt>
                <c:pt idx="4963">
                  <c:v>58</c:v>
                </c:pt>
                <c:pt idx="4964">
                  <c:v>59</c:v>
                </c:pt>
                <c:pt idx="4965">
                  <c:v>58</c:v>
                </c:pt>
                <c:pt idx="4966">
                  <c:v>56</c:v>
                </c:pt>
                <c:pt idx="4967">
                  <c:v>56</c:v>
                </c:pt>
                <c:pt idx="4968">
                  <c:v>57</c:v>
                </c:pt>
                <c:pt idx="4969">
                  <c:v>56</c:v>
                </c:pt>
                <c:pt idx="4970">
                  <c:v>57</c:v>
                </c:pt>
                <c:pt idx="4971">
                  <c:v>56</c:v>
                </c:pt>
                <c:pt idx="4972">
                  <c:v>56</c:v>
                </c:pt>
                <c:pt idx="4973">
                  <c:v>55</c:v>
                </c:pt>
                <c:pt idx="4974">
                  <c:v>55</c:v>
                </c:pt>
                <c:pt idx="4975">
                  <c:v>56</c:v>
                </c:pt>
                <c:pt idx="4976">
                  <c:v>57</c:v>
                </c:pt>
                <c:pt idx="4977">
                  <c:v>56</c:v>
                </c:pt>
                <c:pt idx="4978">
                  <c:v>56</c:v>
                </c:pt>
                <c:pt idx="4979">
                  <c:v>57</c:v>
                </c:pt>
                <c:pt idx="4980">
                  <c:v>56</c:v>
                </c:pt>
                <c:pt idx="4981">
                  <c:v>56</c:v>
                </c:pt>
                <c:pt idx="4982">
                  <c:v>57</c:v>
                </c:pt>
                <c:pt idx="4983">
                  <c:v>57</c:v>
                </c:pt>
                <c:pt idx="4984">
                  <c:v>57</c:v>
                </c:pt>
                <c:pt idx="4985">
                  <c:v>58</c:v>
                </c:pt>
                <c:pt idx="4986">
                  <c:v>57</c:v>
                </c:pt>
                <c:pt idx="4987">
                  <c:v>57</c:v>
                </c:pt>
                <c:pt idx="4988">
                  <c:v>57</c:v>
                </c:pt>
                <c:pt idx="4989">
                  <c:v>58</c:v>
                </c:pt>
                <c:pt idx="4990">
                  <c:v>59</c:v>
                </c:pt>
                <c:pt idx="4991">
                  <c:v>58</c:v>
                </c:pt>
                <c:pt idx="4992">
                  <c:v>59</c:v>
                </c:pt>
                <c:pt idx="4993">
                  <c:v>58</c:v>
                </c:pt>
                <c:pt idx="4994">
                  <c:v>59</c:v>
                </c:pt>
                <c:pt idx="4995">
                  <c:v>59</c:v>
                </c:pt>
                <c:pt idx="4996">
                  <c:v>59</c:v>
                </c:pt>
                <c:pt idx="4997">
                  <c:v>60</c:v>
                </c:pt>
                <c:pt idx="4998">
                  <c:v>61</c:v>
                </c:pt>
                <c:pt idx="4999">
                  <c:v>62</c:v>
                </c:pt>
                <c:pt idx="5000">
                  <c:v>62</c:v>
                </c:pt>
                <c:pt idx="5001">
                  <c:v>63</c:v>
                </c:pt>
                <c:pt idx="5002">
                  <c:v>64</c:v>
                </c:pt>
                <c:pt idx="5003">
                  <c:v>63</c:v>
                </c:pt>
                <c:pt idx="5004">
                  <c:v>64</c:v>
                </c:pt>
                <c:pt idx="5005">
                  <c:v>65</c:v>
                </c:pt>
                <c:pt idx="5006">
                  <c:v>65</c:v>
                </c:pt>
                <c:pt idx="5007">
                  <c:v>66</c:v>
                </c:pt>
                <c:pt idx="5008">
                  <c:v>67</c:v>
                </c:pt>
                <c:pt idx="5009">
                  <c:v>67</c:v>
                </c:pt>
                <c:pt idx="5010">
                  <c:v>69</c:v>
                </c:pt>
                <c:pt idx="5011">
                  <c:v>70</c:v>
                </c:pt>
                <c:pt idx="5012">
                  <c:v>70</c:v>
                </c:pt>
                <c:pt idx="5013">
                  <c:v>71</c:v>
                </c:pt>
                <c:pt idx="5014">
                  <c:v>71</c:v>
                </c:pt>
                <c:pt idx="5015">
                  <c:v>71</c:v>
                </c:pt>
                <c:pt idx="5016">
                  <c:v>72</c:v>
                </c:pt>
                <c:pt idx="5017">
                  <c:v>73</c:v>
                </c:pt>
                <c:pt idx="5018">
                  <c:v>73</c:v>
                </c:pt>
                <c:pt idx="5019">
                  <c:v>73</c:v>
                </c:pt>
                <c:pt idx="5020">
                  <c:v>73</c:v>
                </c:pt>
                <c:pt idx="5021">
                  <c:v>74</c:v>
                </c:pt>
                <c:pt idx="5022">
                  <c:v>74</c:v>
                </c:pt>
                <c:pt idx="5023">
                  <c:v>74</c:v>
                </c:pt>
                <c:pt idx="5024">
                  <c:v>74</c:v>
                </c:pt>
                <c:pt idx="5025">
                  <c:v>74</c:v>
                </c:pt>
                <c:pt idx="5026">
                  <c:v>75</c:v>
                </c:pt>
                <c:pt idx="5027">
                  <c:v>75</c:v>
                </c:pt>
                <c:pt idx="5028">
                  <c:v>76</c:v>
                </c:pt>
                <c:pt idx="5029">
                  <c:v>76</c:v>
                </c:pt>
                <c:pt idx="5030">
                  <c:v>78</c:v>
                </c:pt>
                <c:pt idx="5031">
                  <c:v>79</c:v>
                </c:pt>
                <c:pt idx="5032">
                  <c:v>80</c:v>
                </c:pt>
                <c:pt idx="5033">
                  <c:v>79</c:v>
                </c:pt>
                <c:pt idx="5034">
                  <c:v>79</c:v>
                </c:pt>
                <c:pt idx="5035">
                  <c:v>81</c:v>
                </c:pt>
                <c:pt idx="5036">
                  <c:v>81</c:v>
                </c:pt>
                <c:pt idx="5037">
                  <c:v>82</c:v>
                </c:pt>
                <c:pt idx="5038">
                  <c:v>82</c:v>
                </c:pt>
                <c:pt idx="5039">
                  <c:v>83</c:v>
                </c:pt>
                <c:pt idx="5040">
                  <c:v>83</c:v>
                </c:pt>
                <c:pt idx="5041">
                  <c:v>83</c:v>
                </c:pt>
                <c:pt idx="5042">
                  <c:v>83</c:v>
                </c:pt>
                <c:pt idx="5043">
                  <c:v>85</c:v>
                </c:pt>
                <c:pt idx="5044">
                  <c:v>85</c:v>
                </c:pt>
                <c:pt idx="5045">
                  <c:v>86</c:v>
                </c:pt>
                <c:pt idx="5046">
                  <c:v>86</c:v>
                </c:pt>
                <c:pt idx="5047">
                  <c:v>86</c:v>
                </c:pt>
                <c:pt idx="5048">
                  <c:v>85</c:v>
                </c:pt>
                <c:pt idx="5049">
                  <c:v>86</c:v>
                </c:pt>
                <c:pt idx="5050">
                  <c:v>87</c:v>
                </c:pt>
                <c:pt idx="5051">
                  <c:v>88</c:v>
                </c:pt>
                <c:pt idx="5052">
                  <c:v>88</c:v>
                </c:pt>
                <c:pt idx="5053">
                  <c:v>88</c:v>
                </c:pt>
                <c:pt idx="5054">
                  <c:v>88</c:v>
                </c:pt>
                <c:pt idx="5055">
                  <c:v>88</c:v>
                </c:pt>
                <c:pt idx="5056">
                  <c:v>88</c:v>
                </c:pt>
                <c:pt idx="5057">
                  <c:v>88</c:v>
                </c:pt>
                <c:pt idx="5058">
                  <c:v>89</c:v>
                </c:pt>
                <c:pt idx="5059">
                  <c:v>89</c:v>
                </c:pt>
                <c:pt idx="5060">
                  <c:v>89</c:v>
                </c:pt>
                <c:pt idx="5061">
                  <c:v>89</c:v>
                </c:pt>
                <c:pt idx="5062">
                  <c:v>88</c:v>
                </c:pt>
                <c:pt idx="5063">
                  <c:v>88</c:v>
                </c:pt>
                <c:pt idx="5064">
                  <c:v>88</c:v>
                </c:pt>
                <c:pt idx="5065">
                  <c:v>88</c:v>
                </c:pt>
                <c:pt idx="5066">
                  <c:v>86</c:v>
                </c:pt>
                <c:pt idx="5067">
                  <c:v>82</c:v>
                </c:pt>
                <c:pt idx="5068">
                  <c:v>82</c:v>
                </c:pt>
                <c:pt idx="5069">
                  <c:v>82</c:v>
                </c:pt>
                <c:pt idx="5070">
                  <c:v>82</c:v>
                </c:pt>
                <c:pt idx="5071">
                  <c:v>82</c:v>
                </c:pt>
                <c:pt idx="5072">
                  <c:v>82</c:v>
                </c:pt>
                <c:pt idx="5073">
                  <c:v>81</c:v>
                </c:pt>
                <c:pt idx="5074">
                  <c:v>81</c:v>
                </c:pt>
                <c:pt idx="5075">
                  <c:v>81</c:v>
                </c:pt>
                <c:pt idx="5076">
                  <c:v>82</c:v>
                </c:pt>
                <c:pt idx="5077">
                  <c:v>83</c:v>
                </c:pt>
                <c:pt idx="5078">
                  <c:v>82</c:v>
                </c:pt>
                <c:pt idx="5079">
                  <c:v>81</c:v>
                </c:pt>
                <c:pt idx="5080">
                  <c:v>78</c:v>
                </c:pt>
                <c:pt idx="5081">
                  <c:v>72</c:v>
                </c:pt>
                <c:pt idx="5082">
                  <c:v>70</c:v>
                </c:pt>
                <c:pt idx="5083">
                  <c:v>67</c:v>
                </c:pt>
                <c:pt idx="5084">
                  <c:v>63</c:v>
                </c:pt>
                <c:pt idx="5085">
                  <c:v>61</c:v>
                </c:pt>
                <c:pt idx="5086">
                  <c:v>59</c:v>
                </c:pt>
                <c:pt idx="5087">
                  <c:v>58</c:v>
                </c:pt>
                <c:pt idx="5088">
                  <c:v>58</c:v>
                </c:pt>
                <c:pt idx="5089">
                  <c:v>57</c:v>
                </c:pt>
                <c:pt idx="5090">
                  <c:v>57</c:v>
                </c:pt>
                <c:pt idx="5091">
                  <c:v>58</c:v>
                </c:pt>
                <c:pt idx="5092">
                  <c:v>60</c:v>
                </c:pt>
                <c:pt idx="5093">
                  <c:v>63</c:v>
                </c:pt>
                <c:pt idx="5094">
                  <c:v>65</c:v>
                </c:pt>
                <c:pt idx="5095">
                  <c:v>65</c:v>
                </c:pt>
                <c:pt idx="5096">
                  <c:v>65</c:v>
                </c:pt>
                <c:pt idx="5097">
                  <c:v>65</c:v>
                </c:pt>
                <c:pt idx="5098">
                  <c:v>64</c:v>
                </c:pt>
                <c:pt idx="5099">
                  <c:v>63</c:v>
                </c:pt>
                <c:pt idx="5100">
                  <c:v>63</c:v>
                </c:pt>
                <c:pt idx="5101">
                  <c:v>61</c:v>
                </c:pt>
                <c:pt idx="5102">
                  <c:v>60</c:v>
                </c:pt>
                <c:pt idx="5103">
                  <c:v>58</c:v>
                </c:pt>
                <c:pt idx="5104">
                  <c:v>56</c:v>
                </c:pt>
                <c:pt idx="5105">
                  <c:v>56</c:v>
                </c:pt>
                <c:pt idx="5106">
                  <c:v>56</c:v>
                </c:pt>
                <c:pt idx="5107">
                  <c:v>55</c:v>
                </c:pt>
                <c:pt idx="5108">
                  <c:v>55</c:v>
                </c:pt>
                <c:pt idx="5109">
                  <c:v>54</c:v>
                </c:pt>
                <c:pt idx="5110">
                  <c:v>54</c:v>
                </c:pt>
                <c:pt idx="5111">
                  <c:v>53</c:v>
                </c:pt>
                <c:pt idx="5112">
                  <c:v>53</c:v>
                </c:pt>
                <c:pt idx="5113">
                  <c:v>51</c:v>
                </c:pt>
                <c:pt idx="5114">
                  <c:v>48</c:v>
                </c:pt>
                <c:pt idx="5115">
                  <c:v>50</c:v>
                </c:pt>
                <c:pt idx="5116">
                  <c:v>51</c:v>
                </c:pt>
                <c:pt idx="5117">
                  <c:v>50</c:v>
                </c:pt>
                <c:pt idx="5118">
                  <c:v>51</c:v>
                </c:pt>
                <c:pt idx="5119">
                  <c:v>53</c:v>
                </c:pt>
                <c:pt idx="5120">
                  <c:v>52</c:v>
                </c:pt>
                <c:pt idx="5121">
                  <c:v>51</c:v>
                </c:pt>
                <c:pt idx="5122">
                  <c:v>49</c:v>
                </c:pt>
                <c:pt idx="5123">
                  <c:v>50</c:v>
                </c:pt>
                <c:pt idx="5124">
                  <c:v>52</c:v>
                </c:pt>
                <c:pt idx="5125">
                  <c:v>51</c:v>
                </c:pt>
                <c:pt idx="5126">
                  <c:v>52</c:v>
                </c:pt>
                <c:pt idx="5127">
                  <c:v>52</c:v>
                </c:pt>
                <c:pt idx="5128">
                  <c:v>52</c:v>
                </c:pt>
                <c:pt idx="5129">
                  <c:v>53</c:v>
                </c:pt>
                <c:pt idx="5130">
                  <c:v>53</c:v>
                </c:pt>
                <c:pt idx="5131">
                  <c:v>54</c:v>
                </c:pt>
                <c:pt idx="5132">
                  <c:v>54</c:v>
                </c:pt>
                <c:pt idx="5133">
                  <c:v>53</c:v>
                </c:pt>
                <c:pt idx="5134">
                  <c:v>55</c:v>
                </c:pt>
                <c:pt idx="5135">
                  <c:v>54</c:v>
                </c:pt>
                <c:pt idx="5136">
                  <c:v>55</c:v>
                </c:pt>
                <c:pt idx="5137">
                  <c:v>56</c:v>
                </c:pt>
                <c:pt idx="5138">
                  <c:v>58</c:v>
                </c:pt>
                <c:pt idx="5139">
                  <c:v>59</c:v>
                </c:pt>
                <c:pt idx="5140">
                  <c:v>58</c:v>
                </c:pt>
                <c:pt idx="5141">
                  <c:v>60</c:v>
                </c:pt>
                <c:pt idx="5142">
                  <c:v>60</c:v>
                </c:pt>
                <c:pt idx="5143">
                  <c:v>60</c:v>
                </c:pt>
                <c:pt idx="5144">
                  <c:v>60</c:v>
                </c:pt>
                <c:pt idx="5145">
                  <c:v>61</c:v>
                </c:pt>
                <c:pt idx="5146">
                  <c:v>62</c:v>
                </c:pt>
                <c:pt idx="5147">
                  <c:v>62</c:v>
                </c:pt>
                <c:pt idx="5148">
                  <c:v>65</c:v>
                </c:pt>
                <c:pt idx="5149">
                  <c:v>66</c:v>
                </c:pt>
                <c:pt idx="5150">
                  <c:v>67</c:v>
                </c:pt>
                <c:pt idx="5151">
                  <c:v>69</c:v>
                </c:pt>
                <c:pt idx="5152">
                  <c:v>70</c:v>
                </c:pt>
                <c:pt idx="5153">
                  <c:v>70</c:v>
                </c:pt>
                <c:pt idx="5154">
                  <c:v>71</c:v>
                </c:pt>
                <c:pt idx="5155">
                  <c:v>72</c:v>
                </c:pt>
                <c:pt idx="5156">
                  <c:v>72</c:v>
                </c:pt>
                <c:pt idx="5157">
                  <c:v>73</c:v>
                </c:pt>
                <c:pt idx="5158">
                  <c:v>72</c:v>
                </c:pt>
                <c:pt idx="5159">
                  <c:v>73</c:v>
                </c:pt>
                <c:pt idx="5160">
                  <c:v>73</c:v>
                </c:pt>
                <c:pt idx="5161">
                  <c:v>74</c:v>
                </c:pt>
                <c:pt idx="5162">
                  <c:v>74</c:v>
                </c:pt>
                <c:pt idx="5163">
                  <c:v>74</c:v>
                </c:pt>
                <c:pt idx="5164">
                  <c:v>75</c:v>
                </c:pt>
                <c:pt idx="5165">
                  <c:v>75</c:v>
                </c:pt>
                <c:pt idx="5166">
                  <c:v>75</c:v>
                </c:pt>
                <c:pt idx="5167">
                  <c:v>76</c:v>
                </c:pt>
                <c:pt idx="5168">
                  <c:v>76</c:v>
                </c:pt>
                <c:pt idx="5169">
                  <c:v>77</c:v>
                </c:pt>
                <c:pt idx="5170">
                  <c:v>77</c:v>
                </c:pt>
                <c:pt idx="5171">
                  <c:v>77</c:v>
                </c:pt>
                <c:pt idx="5172">
                  <c:v>78</c:v>
                </c:pt>
                <c:pt idx="5173">
                  <c:v>78</c:v>
                </c:pt>
                <c:pt idx="5174">
                  <c:v>77</c:v>
                </c:pt>
                <c:pt idx="5175">
                  <c:v>78</c:v>
                </c:pt>
                <c:pt idx="5176">
                  <c:v>79</c:v>
                </c:pt>
                <c:pt idx="5177">
                  <c:v>80</c:v>
                </c:pt>
                <c:pt idx="5178">
                  <c:v>80</c:v>
                </c:pt>
                <c:pt idx="5179">
                  <c:v>81</c:v>
                </c:pt>
                <c:pt idx="5180">
                  <c:v>82</c:v>
                </c:pt>
                <c:pt idx="5181">
                  <c:v>81</c:v>
                </c:pt>
                <c:pt idx="5182">
                  <c:v>81</c:v>
                </c:pt>
                <c:pt idx="5183">
                  <c:v>81</c:v>
                </c:pt>
                <c:pt idx="5184">
                  <c:v>82</c:v>
                </c:pt>
                <c:pt idx="5185">
                  <c:v>83</c:v>
                </c:pt>
                <c:pt idx="5186">
                  <c:v>84</c:v>
                </c:pt>
                <c:pt idx="5187">
                  <c:v>84</c:v>
                </c:pt>
                <c:pt idx="5188">
                  <c:v>85</c:v>
                </c:pt>
                <c:pt idx="5189">
                  <c:v>85</c:v>
                </c:pt>
                <c:pt idx="5190">
                  <c:v>86</c:v>
                </c:pt>
                <c:pt idx="5191">
                  <c:v>86</c:v>
                </c:pt>
                <c:pt idx="5192">
                  <c:v>85</c:v>
                </c:pt>
                <c:pt idx="5193">
                  <c:v>85</c:v>
                </c:pt>
                <c:pt idx="5194">
                  <c:v>85</c:v>
                </c:pt>
                <c:pt idx="5195">
                  <c:v>86</c:v>
                </c:pt>
                <c:pt idx="5196">
                  <c:v>86</c:v>
                </c:pt>
                <c:pt idx="5197">
                  <c:v>87</c:v>
                </c:pt>
                <c:pt idx="5198">
                  <c:v>87</c:v>
                </c:pt>
                <c:pt idx="5199">
                  <c:v>87</c:v>
                </c:pt>
                <c:pt idx="5200">
                  <c:v>86</c:v>
                </c:pt>
                <c:pt idx="5201">
                  <c:v>86</c:v>
                </c:pt>
                <c:pt idx="5202">
                  <c:v>86</c:v>
                </c:pt>
                <c:pt idx="5203">
                  <c:v>86</c:v>
                </c:pt>
                <c:pt idx="5204">
                  <c:v>86</c:v>
                </c:pt>
                <c:pt idx="5205">
                  <c:v>86</c:v>
                </c:pt>
                <c:pt idx="5206">
                  <c:v>85</c:v>
                </c:pt>
                <c:pt idx="5207">
                  <c:v>85</c:v>
                </c:pt>
                <c:pt idx="5208">
                  <c:v>84</c:v>
                </c:pt>
                <c:pt idx="5209">
                  <c:v>84</c:v>
                </c:pt>
                <c:pt idx="5210">
                  <c:v>83</c:v>
                </c:pt>
                <c:pt idx="5211">
                  <c:v>83</c:v>
                </c:pt>
                <c:pt idx="5212">
                  <c:v>83</c:v>
                </c:pt>
                <c:pt idx="5213">
                  <c:v>83</c:v>
                </c:pt>
                <c:pt idx="5214">
                  <c:v>84</c:v>
                </c:pt>
                <c:pt idx="5215">
                  <c:v>84</c:v>
                </c:pt>
                <c:pt idx="5216">
                  <c:v>85</c:v>
                </c:pt>
                <c:pt idx="5217">
                  <c:v>84</c:v>
                </c:pt>
                <c:pt idx="5218">
                  <c:v>85</c:v>
                </c:pt>
                <c:pt idx="5219">
                  <c:v>85</c:v>
                </c:pt>
                <c:pt idx="5220">
                  <c:v>85</c:v>
                </c:pt>
                <c:pt idx="5221">
                  <c:v>85</c:v>
                </c:pt>
                <c:pt idx="5222">
                  <c:v>85</c:v>
                </c:pt>
                <c:pt idx="5223">
                  <c:v>85</c:v>
                </c:pt>
                <c:pt idx="5224">
                  <c:v>83</c:v>
                </c:pt>
                <c:pt idx="5225">
                  <c:v>83</c:v>
                </c:pt>
                <c:pt idx="5226">
                  <c:v>83</c:v>
                </c:pt>
                <c:pt idx="5227">
                  <c:v>83</c:v>
                </c:pt>
                <c:pt idx="5228">
                  <c:v>83</c:v>
                </c:pt>
                <c:pt idx="5229">
                  <c:v>83</c:v>
                </c:pt>
                <c:pt idx="5230">
                  <c:v>80</c:v>
                </c:pt>
                <c:pt idx="5231">
                  <c:v>76</c:v>
                </c:pt>
                <c:pt idx="5232">
                  <c:v>73</c:v>
                </c:pt>
                <c:pt idx="5233">
                  <c:v>71</c:v>
                </c:pt>
                <c:pt idx="5234">
                  <c:v>69</c:v>
                </c:pt>
                <c:pt idx="5235">
                  <c:v>67</c:v>
                </c:pt>
                <c:pt idx="5236">
                  <c:v>67</c:v>
                </c:pt>
                <c:pt idx="5237">
                  <c:v>66</c:v>
                </c:pt>
                <c:pt idx="5238">
                  <c:v>64</c:v>
                </c:pt>
                <c:pt idx="5239">
                  <c:v>63</c:v>
                </c:pt>
                <c:pt idx="5240">
                  <c:v>64</c:v>
                </c:pt>
                <c:pt idx="5241">
                  <c:v>63</c:v>
                </c:pt>
                <c:pt idx="5242">
                  <c:v>61</c:v>
                </c:pt>
                <c:pt idx="5243">
                  <c:v>58</c:v>
                </c:pt>
                <c:pt idx="5244">
                  <c:v>57</c:v>
                </c:pt>
                <c:pt idx="5245">
                  <c:v>57</c:v>
                </c:pt>
                <c:pt idx="5246">
                  <c:v>57</c:v>
                </c:pt>
                <c:pt idx="5247">
                  <c:v>56</c:v>
                </c:pt>
                <c:pt idx="5248">
                  <c:v>55</c:v>
                </c:pt>
                <c:pt idx="5249">
                  <c:v>55</c:v>
                </c:pt>
                <c:pt idx="5250">
                  <c:v>55</c:v>
                </c:pt>
                <c:pt idx="5251">
                  <c:v>55</c:v>
                </c:pt>
                <c:pt idx="5252">
                  <c:v>54</c:v>
                </c:pt>
                <c:pt idx="5253">
                  <c:v>55</c:v>
                </c:pt>
                <c:pt idx="5254">
                  <c:v>55</c:v>
                </c:pt>
                <c:pt idx="5255">
                  <c:v>54</c:v>
                </c:pt>
                <c:pt idx="5256">
                  <c:v>55</c:v>
                </c:pt>
                <c:pt idx="5257">
                  <c:v>55</c:v>
                </c:pt>
                <c:pt idx="5258">
                  <c:v>55</c:v>
                </c:pt>
                <c:pt idx="5259">
                  <c:v>55</c:v>
                </c:pt>
                <c:pt idx="5260">
                  <c:v>55</c:v>
                </c:pt>
                <c:pt idx="5261">
                  <c:v>55</c:v>
                </c:pt>
                <c:pt idx="5262">
                  <c:v>56</c:v>
                </c:pt>
                <c:pt idx="5263">
                  <c:v>56</c:v>
                </c:pt>
                <c:pt idx="5264">
                  <c:v>55</c:v>
                </c:pt>
                <c:pt idx="5265">
                  <c:v>54</c:v>
                </c:pt>
                <c:pt idx="5266">
                  <c:v>54</c:v>
                </c:pt>
                <c:pt idx="5267">
                  <c:v>55</c:v>
                </c:pt>
                <c:pt idx="5268">
                  <c:v>54</c:v>
                </c:pt>
                <c:pt idx="5269">
                  <c:v>54</c:v>
                </c:pt>
                <c:pt idx="5270">
                  <c:v>54</c:v>
                </c:pt>
                <c:pt idx="5271">
                  <c:v>54</c:v>
                </c:pt>
                <c:pt idx="5272">
                  <c:v>53</c:v>
                </c:pt>
                <c:pt idx="5273">
                  <c:v>55</c:v>
                </c:pt>
                <c:pt idx="5274">
                  <c:v>55</c:v>
                </c:pt>
                <c:pt idx="5275">
                  <c:v>55</c:v>
                </c:pt>
                <c:pt idx="5276">
                  <c:v>55</c:v>
                </c:pt>
                <c:pt idx="5277">
                  <c:v>56</c:v>
                </c:pt>
                <c:pt idx="5278">
                  <c:v>56</c:v>
                </c:pt>
                <c:pt idx="5279">
                  <c:v>57</c:v>
                </c:pt>
                <c:pt idx="5280">
                  <c:v>57</c:v>
                </c:pt>
                <c:pt idx="5281">
                  <c:v>57</c:v>
                </c:pt>
                <c:pt idx="5282">
                  <c:v>58</c:v>
                </c:pt>
                <c:pt idx="5283">
                  <c:v>58</c:v>
                </c:pt>
                <c:pt idx="5284">
                  <c:v>57</c:v>
                </c:pt>
                <c:pt idx="5285">
                  <c:v>59</c:v>
                </c:pt>
                <c:pt idx="5286">
                  <c:v>60</c:v>
                </c:pt>
                <c:pt idx="5287">
                  <c:v>61</c:v>
                </c:pt>
                <c:pt idx="5288">
                  <c:v>61</c:v>
                </c:pt>
                <c:pt idx="5289">
                  <c:v>61</c:v>
                </c:pt>
                <c:pt idx="5290">
                  <c:v>63</c:v>
                </c:pt>
                <c:pt idx="5291">
                  <c:v>63</c:v>
                </c:pt>
                <c:pt idx="5292">
                  <c:v>64</c:v>
                </c:pt>
                <c:pt idx="5293">
                  <c:v>65</c:v>
                </c:pt>
                <c:pt idx="5294">
                  <c:v>65</c:v>
                </c:pt>
                <c:pt idx="5295">
                  <c:v>66</c:v>
                </c:pt>
                <c:pt idx="5296">
                  <c:v>67</c:v>
                </c:pt>
                <c:pt idx="5297">
                  <c:v>67</c:v>
                </c:pt>
                <c:pt idx="5298">
                  <c:v>68</c:v>
                </c:pt>
                <c:pt idx="5299">
                  <c:v>68</c:v>
                </c:pt>
                <c:pt idx="5300">
                  <c:v>69</c:v>
                </c:pt>
                <c:pt idx="5301">
                  <c:v>68</c:v>
                </c:pt>
                <c:pt idx="5302">
                  <c:v>68</c:v>
                </c:pt>
                <c:pt idx="5303">
                  <c:v>68</c:v>
                </c:pt>
                <c:pt idx="5304">
                  <c:v>68</c:v>
                </c:pt>
                <c:pt idx="5305">
                  <c:v>69</c:v>
                </c:pt>
                <c:pt idx="5306">
                  <c:v>70</c:v>
                </c:pt>
                <c:pt idx="5307">
                  <c:v>70</c:v>
                </c:pt>
                <c:pt idx="5308">
                  <c:v>70</c:v>
                </c:pt>
                <c:pt idx="5309">
                  <c:v>70</c:v>
                </c:pt>
                <c:pt idx="5310">
                  <c:v>70</c:v>
                </c:pt>
                <c:pt idx="5311">
                  <c:v>69</c:v>
                </c:pt>
                <c:pt idx="5312">
                  <c:v>69</c:v>
                </c:pt>
                <c:pt idx="5313">
                  <c:v>69</c:v>
                </c:pt>
                <c:pt idx="5314">
                  <c:v>70</c:v>
                </c:pt>
                <c:pt idx="5315">
                  <c:v>71</c:v>
                </c:pt>
                <c:pt idx="5316">
                  <c:v>70</c:v>
                </c:pt>
                <c:pt idx="5317">
                  <c:v>71</c:v>
                </c:pt>
                <c:pt idx="5318">
                  <c:v>73</c:v>
                </c:pt>
                <c:pt idx="5319">
                  <c:v>73</c:v>
                </c:pt>
                <c:pt idx="5320">
                  <c:v>72</c:v>
                </c:pt>
                <c:pt idx="5321">
                  <c:v>72</c:v>
                </c:pt>
                <c:pt idx="5322">
                  <c:v>72</c:v>
                </c:pt>
                <c:pt idx="5323">
                  <c:v>73</c:v>
                </c:pt>
                <c:pt idx="5324">
                  <c:v>73</c:v>
                </c:pt>
                <c:pt idx="5325">
                  <c:v>73</c:v>
                </c:pt>
                <c:pt idx="5326">
                  <c:v>72</c:v>
                </c:pt>
                <c:pt idx="5327">
                  <c:v>73</c:v>
                </c:pt>
                <c:pt idx="5328">
                  <c:v>74</c:v>
                </c:pt>
                <c:pt idx="5329">
                  <c:v>75</c:v>
                </c:pt>
                <c:pt idx="5330">
                  <c:v>75</c:v>
                </c:pt>
                <c:pt idx="5331">
                  <c:v>76</c:v>
                </c:pt>
                <c:pt idx="5332">
                  <c:v>76</c:v>
                </c:pt>
                <c:pt idx="5333">
                  <c:v>76</c:v>
                </c:pt>
                <c:pt idx="5334">
                  <c:v>77</c:v>
                </c:pt>
                <c:pt idx="5335">
                  <c:v>77</c:v>
                </c:pt>
                <c:pt idx="5336">
                  <c:v>77</c:v>
                </c:pt>
                <c:pt idx="5337">
                  <c:v>78</c:v>
                </c:pt>
                <c:pt idx="5338">
                  <c:v>78</c:v>
                </c:pt>
                <c:pt idx="5339">
                  <c:v>79</c:v>
                </c:pt>
                <c:pt idx="5340">
                  <c:v>80</c:v>
                </c:pt>
                <c:pt idx="5341">
                  <c:v>81</c:v>
                </c:pt>
                <c:pt idx="5342">
                  <c:v>81</c:v>
                </c:pt>
                <c:pt idx="5343">
                  <c:v>81</c:v>
                </c:pt>
                <c:pt idx="5344">
                  <c:v>82</c:v>
                </c:pt>
                <c:pt idx="5345">
                  <c:v>82</c:v>
                </c:pt>
                <c:pt idx="5346">
                  <c:v>82</c:v>
                </c:pt>
                <c:pt idx="5347">
                  <c:v>82</c:v>
                </c:pt>
                <c:pt idx="5348">
                  <c:v>82</c:v>
                </c:pt>
                <c:pt idx="5349">
                  <c:v>82</c:v>
                </c:pt>
                <c:pt idx="5350">
                  <c:v>82</c:v>
                </c:pt>
                <c:pt idx="5351">
                  <c:v>81</c:v>
                </c:pt>
                <c:pt idx="5352">
                  <c:v>81</c:v>
                </c:pt>
                <c:pt idx="5353">
                  <c:v>81</c:v>
                </c:pt>
                <c:pt idx="5354">
                  <c:v>81</c:v>
                </c:pt>
                <c:pt idx="5355">
                  <c:v>81</c:v>
                </c:pt>
                <c:pt idx="5356">
                  <c:v>81</c:v>
                </c:pt>
                <c:pt idx="5357">
                  <c:v>81</c:v>
                </c:pt>
                <c:pt idx="5358">
                  <c:v>81</c:v>
                </c:pt>
                <c:pt idx="5359">
                  <c:v>82</c:v>
                </c:pt>
                <c:pt idx="5360">
                  <c:v>83</c:v>
                </c:pt>
                <c:pt idx="5361">
                  <c:v>84</c:v>
                </c:pt>
                <c:pt idx="5362">
                  <c:v>84</c:v>
                </c:pt>
                <c:pt idx="5363">
                  <c:v>84</c:v>
                </c:pt>
                <c:pt idx="5364">
                  <c:v>85</c:v>
                </c:pt>
                <c:pt idx="5365">
                  <c:v>86</c:v>
                </c:pt>
                <c:pt idx="5366">
                  <c:v>86</c:v>
                </c:pt>
                <c:pt idx="5367">
                  <c:v>87</c:v>
                </c:pt>
                <c:pt idx="5368">
                  <c:v>87</c:v>
                </c:pt>
                <c:pt idx="5369">
                  <c:v>86</c:v>
                </c:pt>
                <c:pt idx="5370">
                  <c:v>85</c:v>
                </c:pt>
                <c:pt idx="5371">
                  <c:v>84</c:v>
                </c:pt>
                <c:pt idx="5372">
                  <c:v>82</c:v>
                </c:pt>
                <c:pt idx="5373">
                  <c:v>79</c:v>
                </c:pt>
                <c:pt idx="5374">
                  <c:v>76</c:v>
                </c:pt>
                <c:pt idx="5375">
                  <c:v>75</c:v>
                </c:pt>
                <c:pt idx="5376">
                  <c:v>74</c:v>
                </c:pt>
                <c:pt idx="5377">
                  <c:v>72</c:v>
                </c:pt>
                <c:pt idx="5378">
                  <c:v>70</c:v>
                </c:pt>
                <c:pt idx="5379">
                  <c:v>68</c:v>
                </c:pt>
                <c:pt idx="5380">
                  <c:v>66</c:v>
                </c:pt>
                <c:pt idx="5381">
                  <c:v>65</c:v>
                </c:pt>
                <c:pt idx="5382">
                  <c:v>63</c:v>
                </c:pt>
                <c:pt idx="5383">
                  <c:v>62</c:v>
                </c:pt>
                <c:pt idx="5384">
                  <c:v>60</c:v>
                </c:pt>
                <c:pt idx="5385">
                  <c:v>58</c:v>
                </c:pt>
                <c:pt idx="5386">
                  <c:v>57</c:v>
                </c:pt>
                <c:pt idx="5387">
                  <c:v>56</c:v>
                </c:pt>
                <c:pt idx="5388">
                  <c:v>55</c:v>
                </c:pt>
                <c:pt idx="5389">
                  <c:v>56</c:v>
                </c:pt>
                <c:pt idx="5390">
                  <c:v>56</c:v>
                </c:pt>
                <c:pt idx="5391">
                  <c:v>54</c:v>
                </c:pt>
                <c:pt idx="5392">
                  <c:v>50</c:v>
                </c:pt>
                <c:pt idx="5393">
                  <c:v>51</c:v>
                </c:pt>
                <c:pt idx="5394">
                  <c:v>53</c:v>
                </c:pt>
                <c:pt idx="5395">
                  <c:v>53</c:v>
                </c:pt>
                <c:pt idx="5396">
                  <c:v>53</c:v>
                </c:pt>
                <c:pt idx="5397">
                  <c:v>52</c:v>
                </c:pt>
                <c:pt idx="5398">
                  <c:v>51</c:v>
                </c:pt>
                <c:pt idx="5399">
                  <c:v>53</c:v>
                </c:pt>
                <c:pt idx="5400">
                  <c:v>54</c:v>
                </c:pt>
                <c:pt idx="5401">
                  <c:v>52</c:v>
                </c:pt>
                <c:pt idx="5402">
                  <c:v>52</c:v>
                </c:pt>
                <c:pt idx="5403">
                  <c:v>52</c:v>
                </c:pt>
                <c:pt idx="5404">
                  <c:v>51</c:v>
                </c:pt>
                <c:pt idx="5405">
                  <c:v>53</c:v>
                </c:pt>
                <c:pt idx="5406">
                  <c:v>55</c:v>
                </c:pt>
                <c:pt idx="5407">
                  <c:v>54</c:v>
                </c:pt>
                <c:pt idx="5408">
                  <c:v>53</c:v>
                </c:pt>
                <c:pt idx="5409">
                  <c:v>53</c:v>
                </c:pt>
                <c:pt idx="5410">
                  <c:v>53</c:v>
                </c:pt>
                <c:pt idx="5411">
                  <c:v>53</c:v>
                </c:pt>
                <c:pt idx="5412">
                  <c:v>53</c:v>
                </c:pt>
                <c:pt idx="5413">
                  <c:v>53</c:v>
                </c:pt>
                <c:pt idx="5414">
                  <c:v>53</c:v>
                </c:pt>
                <c:pt idx="5415">
                  <c:v>53</c:v>
                </c:pt>
                <c:pt idx="5416">
                  <c:v>53</c:v>
                </c:pt>
                <c:pt idx="5417">
                  <c:v>52</c:v>
                </c:pt>
                <c:pt idx="5418">
                  <c:v>53</c:v>
                </c:pt>
                <c:pt idx="5419">
                  <c:v>53</c:v>
                </c:pt>
                <c:pt idx="5420">
                  <c:v>53</c:v>
                </c:pt>
                <c:pt idx="5421">
                  <c:v>53</c:v>
                </c:pt>
                <c:pt idx="5422">
                  <c:v>54</c:v>
                </c:pt>
                <c:pt idx="5423">
                  <c:v>54</c:v>
                </c:pt>
                <c:pt idx="5424">
                  <c:v>55</c:v>
                </c:pt>
                <c:pt idx="5425">
                  <c:v>55</c:v>
                </c:pt>
                <c:pt idx="5426">
                  <c:v>56</c:v>
                </c:pt>
                <c:pt idx="5427">
                  <c:v>56</c:v>
                </c:pt>
                <c:pt idx="5428">
                  <c:v>56</c:v>
                </c:pt>
                <c:pt idx="5429">
                  <c:v>56</c:v>
                </c:pt>
                <c:pt idx="5430">
                  <c:v>56</c:v>
                </c:pt>
                <c:pt idx="5431">
                  <c:v>57</c:v>
                </c:pt>
                <c:pt idx="5432">
                  <c:v>57</c:v>
                </c:pt>
                <c:pt idx="5433">
                  <c:v>57</c:v>
                </c:pt>
                <c:pt idx="5434">
                  <c:v>57</c:v>
                </c:pt>
                <c:pt idx="5435">
                  <c:v>57</c:v>
                </c:pt>
                <c:pt idx="5436">
                  <c:v>57</c:v>
                </c:pt>
                <c:pt idx="5437">
                  <c:v>57</c:v>
                </c:pt>
                <c:pt idx="5438">
                  <c:v>58</c:v>
                </c:pt>
                <c:pt idx="5439">
                  <c:v>59</c:v>
                </c:pt>
                <c:pt idx="5440">
                  <c:v>59</c:v>
                </c:pt>
                <c:pt idx="5441">
                  <c:v>60</c:v>
                </c:pt>
                <c:pt idx="5442">
                  <c:v>61</c:v>
                </c:pt>
                <c:pt idx="5443">
                  <c:v>62</c:v>
                </c:pt>
                <c:pt idx="5444">
                  <c:v>62</c:v>
                </c:pt>
                <c:pt idx="5445">
                  <c:v>62</c:v>
                </c:pt>
                <c:pt idx="5446">
                  <c:v>62</c:v>
                </c:pt>
                <c:pt idx="5447">
                  <c:v>62</c:v>
                </c:pt>
                <c:pt idx="5448">
                  <c:v>62</c:v>
                </c:pt>
                <c:pt idx="5449">
                  <c:v>61</c:v>
                </c:pt>
                <c:pt idx="5450">
                  <c:v>61</c:v>
                </c:pt>
                <c:pt idx="5451">
                  <c:v>61</c:v>
                </c:pt>
                <c:pt idx="5452">
                  <c:v>61</c:v>
                </c:pt>
                <c:pt idx="5453">
                  <c:v>61</c:v>
                </c:pt>
                <c:pt idx="5454">
                  <c:v>60</c:v>
                </c:pt>
                <c:pt idx="5455">
                  <c:v>60</c:v>
                </c:pt>
                <c:pt idx="5456">
                  <c:v>60</c:v>
                </c:pt>
                <c:pt idx="5457">
                  <c:v>60</c:v>
                </c:pt>
                <c:pt idx="5458">
                  <c:v>60</c:v>
                </c:pt>
                <c:pt idx="5459">
                  <c:v>61</c:v>
                </c:pt>
                <c:pt idx="5460">
                  <c:v>61</c:v>
                </c:pt>
                <c:pt idx="5461">
                  <c:v>61</c:v>
                </c:pt>
                <c:pt idx="5462">
                  <c:v>61</c:v>
                </c:pt>
                <c:pt idx="5463">
                  <c:v>61</c:v>
                </c:pt>
                <c:pt idx="5464">
                  <c:v>60</c:v>
                </c:pt>
                <c:pt idx="5465">
                  <c:v>60</c:v>
                </c:pt>
                <c:pt idx="5466">
                  <c:v>61</c:v>
                </c:pt>
                <c:pt idx="5467">
                  <c:v>62</c:v>
                </c:pt>
                <c:pt idx="5468">
                  <c:v>62</c:v>
                </c:pt>
                <c:pt idx="5469">
                  <c:v>62</c:v>
                </c:pt>
                <c:pt idx="5470">
                  <c:v>63</c:v>
                </c:pt>
                <c:pt idx="5471">
                  <c:v>63</c:v>
                </c:pt>
                <c:pt idx="5472">
                  <c:v>63</c:v>
                </c:pt>
                <c:pt idx="5473">
                  <c:v>64</c:v>
                </c:pt>
                <c:pt idx="5474">
                  <c:v>64</c:v>
                </c:pt>
                <c:pt idx="5475">
                  <c:v>65</c:v>
                </c:pt>
                <c:pt idx="5476">
                  <c:v>65</c:v>
                </c:pt>
                <c:pt idx="5477">
                  <c:v>65</c:v>
                </c:pt>
                <c:pt idx="5478">
                  <c:v>66</c:v>
                </c:pt>
                <c:pt idx="5479">
                  <c:v>66</c:v>
                </c:pt>
                <c:pt idx="5480">
                  <c:v>67</c:v>
                </c:pt>
                <c:pt idx="5481">
                  <c:v>68</c:v>
                </c:pt>
                <c:pt idx="5482">
                  <c:v>68</c:v>
                </c:pt>
                <c:pt idx="5483">
                  <c:v>69</c:v>
                </c:pt>
                <c:pt idx="5484">
                  <c:v>69</c:v>
                </c:pt>
                <c:pt idx="5485">
                  <c:v>70</c:v>
                </c:pt>
                <c:pt idx="5486">
                  <c:v>70</c:v>
                </c:pt>
                <c:pt idx="5487">
                  <c:v>71</c:v>
                </c:pt>
                <c:pt idx="5488">
                  <c:v>73</c:v>
                </c:pt>
                <c:pt idx="5489">
                  <c:v>73</c:v>
                </c:pt>
                <c:pt idx="5490">
                  <c:v>74</c:v>
                </c:pt>
                <c:pt idx="5491">
                  <c:v>74</c:v>
                </c:pt>
                <c:pt idx="5492">
                  <c:v>74</c:v>
                </c:pt>
                <c:pt idx="5493">
                  <c:v>74</c:v>
                </c:pt>
                <c:pt idx="5494">
                  <c:v>74</c:v>
                </c:pt>
                <c:pt idx="5495">
                  <c:v>75</c:v>
                </c:pt>
                <c:pt idx="5496">
                  <c:v>76</c:v>
                </c:pt>
                <c:pt idx="5497">
                  <c:v>77</c:v>
                </c:pt>
                <c:pt idx="5498">
                  <c:v>77</c:v>
                </c:pt>
                <c:pt idx="5499">
                  <c:v>77</c:v>
                </c:pt>
                <c:pt idx="5500">
                  <c:v>78</c:v>
                </c:pt>
                <c:pt idx="5501">
                  <c:v>79</c:v>
                </c:pt>
                <c:pt idx="5502">
                  <c:v>78</c:v>
                </c:pt>
                <c:pt idx="5503">
                  <c:v>78</c:v>
                </c:pt>
                <c:pt idx="5504">
                  <c:v>80</c:v>
                </c:pt>
                <c:pt idx="5505">
                  <c:v>80</c:v>
                </c:pt>
                <c:pt idx="5506">
                  <c:v>80</c:v>
                </c:pt>
                <c:pt idx="5507">
                  <c:v>82</c:v>
                </c:pt>
                <c:pt idx="5508">
                  <c:v>81</c:v>
                </c:pt>
                <c:pt idx="5509">
                  <c:v>81</c:v>
                </c:pt>
                <c:pt idx="5510">
                  <c:v>80</c:v>
                </c:pt>
                <c:pt idx="5511">
                  <c:v>80</c:v>
                </c:pt>
                <c:pt idx="5512">
                  <c:v>80</c:v>
                </c:pt>
                <c:pt idx="5513">
                  <c:v>79</c:v>
                </c:pt>
                <c:pt idx="5514">
                  <c:v>78</c:v>
                </c:pt>
                <c:pt idx="5515">
                  <c:v>77</c:v>
                </c:pt>
                <c:pt idx="5516">
                  <c:v>76</c:v>
                </c:pt>
                <c:pt idx="5517">
                  <c:v>74</c:v>
                </c:pt>
                <c:pt idx="5518">
                  <c:v>71</c:v>
                </c:pt>
                <c:pt idx="5519">
                  <c:v>69</c:v>
                </c:pt>
                <c:pt idx="5520">
                  <c:v>68</c:v>
                </c:pt>
                <c:pt idx="5521">
                  <c:v>67</c:v>
                </c:pt>
                <c:pt idx="5522">
                  <c:v>65</c:v>
                </c:pt>
                <c:pt idx="5523">
                  <c:v>64</c:v>
                </c:pt>
                <c:pt idx="5524">
                  <c:v>62</c:v>
                </c:pt>
                <c:pt idx="5525">
                  <c:v>58</c:v>
                </c:pt>
                <c:pt idx="5526">
                  <c:v>56</c:v>
                </c:pt>
                <c:pt idx="5527">
                  <c:v>53</c:v>
                </c:pt>
                <c:pt idx="5528">
                  <c:v>51</c:v>
                </c:pt>
                <c:pt idx="5529">
                  <c:v>50</c:v>
                </c:pt>
                <c:pt idx="5530">
                  <c:v>49</c:v>
                </c:pt>
                <c:pt idx="5531">
                  <c:v>50</c:v>
                </c:pt>
                <c:pt idx="5532">
                  <c:v>49</c:v>
                </c:pt>
                <c:pt idx="5533">
                  <c:v>50</c:v>
                </c:pt>
                <c:pt idx="5534">
                  <c:v>49</c:v>
                </c:pt>
                <c:pt idx="5535">
                  <c:v>47</c:v>
                </c:pt>
                <c:pt idx="5536">
                  <c:v>48</c:v>
                </c:pt>
                <c:pt idx="5537">
                  <c:v>46</c:v>
                </c:pt>
                <c:pt idx="5538">
                  <c:v>46</c:v>
                </c:pt>
                <c:pt idx="5539">
                  <c:v>45</c:v>
                </c:pt>
                <c:pt idx="5540">
                  <c:v>45</c:v>
                </c:pt>
                <c:pt idx="5541">
                  <c:v>43</c:v>
                </c:pt>
                <c:pt idx="5542">
                  <c:v>42</c:v>
                </c:pt>
                <c:pt idx="5543">
                  <c:v>41</c:v>
                </c:pt>
                <c:pt idx="5544">
                  <c:v>42</c:v>
                </c:pt>
                <c:pt idx="5545">
                  <c:v>45</c:v>
                </c:pt>
                <c:pt idx="5546">
                  <c:v>45</c:v>
                </c:pt>
                <c:pt idx="5547">
                  <c:v>44</c:v>
                </c:pt>
                <c:pt idx="5548">
                  <c:v>46</c:v>
                </c:pt>
                <c:pt idx="5549">
                  <c:v>48</c:v>
                </c:pt>
                <c:pt idx="5550">
                  <c:v>49</c:v>
                </c:pt>
                <c:pt idx="5551">
                  <c:v>49</c:v>
                </c:pt>
                <c:pt idx="5552">
                  <c:v>49</c:v>
                </c:pt>
                <c:pt idx="5553">
                  <c:v>48</c:v>
                </c:pt>
                <c:pt idx="5554">
                  <c:v>49</c:v>
                </c:pt>
                <c:pt idx="5555">
                  <c:v>48</c:v>
                </c:pt>
                <c:pt idx="5556">
                  <c:v>46</c:v>
                </c:pt>
                <c:pt idx="5557">
                  <c:v>42</c:v>
                </c:pt>
                <c:pt idx="5558">
                  <c:v>41</c:v>
                </c:pt>
                <c:pt idx="5559">
                  <c:v>41</c:v>
                </c:pt>
                <c:pt idx="5560">
                  <c:v>40</c:v>
                </c:pt>
                <c:pt idx="5561">
                  <c:v>42</c:v>
                </c:pt>
                <c:pt idx="5562">
                  <c:v>42</c:v>
                </c:pt>
                <c:pt idx="5563">
                  <c:v>42</c:v>
                </c:pt>
                <c:pt idx="5564">
                  <c:v>42</c:v>
                </c:pt>
                <c:pt idx="5565">
                  <c:v>42</c:v>
                </c:pt>
                <c:pt idx="5566">
                  <c:v>43</c:v>
                </c:pt>
                <c:pt idx="5567">
                  <c:v>46</c:v>
                </c:pt>
                <c:pt idx="5568">
                  <c:v>46</c:v>
                </c:pt>
                <c:pt idx="5569">
                  <c:v>48</c:v>
                </c:pt>
                <c:pt idx="5570">
                  <c:v>48</c:v>
                </c:pt>
                <c:pt idx="5571">
                  <c:v>48</c:v>
                </c:pt>
                <c:pt idx="5572">
                  <c:v>48</c:v>
                </c:pt>
                <c:pt idx="5573">
                  <c:v>49</c:v>
                </c:pt>
                <c:pt idx="5574">
                  <c:v>49</c:v>
                </c:pt>
                <c:pt idx="5575">
                  <c:v>50</c:v>
                </c:pt>
                <c:pt idx="5576">
                  <c:v>50</c:v>
                </c:pt>
                <c:pt idx="5577">
                  <c:v>51</c:v>
                </c:pt>
                <c:pt idx="5578">
                  <c:v>51</c:v>
                </c:pt>
                <c:pt idx="5579">
                  <c:v>52</c:v>
                </c:pt>
                <c:pt idx="5580">
                  <c:v>52</c:v>
                </c:pt>
                <c:pt idx="5581">
                  <c:v>53</c:v>
                </c:pt>
                <c:pt idx="5582">
                  <c:v>53</c:v>
                </c:pt>
                <c:pt idx="5583">
                  <c:v>54</c:v>
                </c:pt>
                <c:pt idx="5584">
                  <c:v>54</c:v>
                </c:pt>
                <c:pt idx="5585">
                  <c:v>55</c:v>
                </c:pt>
                <c:pt idx="5586">
                  <c:v>55</c:v>
                </c:pt>
                <c:pt idx="5587">
                  <c:v>56</c:v>
                </c:pt>
                <c:pt idx="5588">
                  <c:v>56</c:v>
                </c:pt>
                <c:pt idx="5589">
                  <c:v>57</c:v>
                </c:pt>
                <c:pt idx="5590">
                  <c:v>57</c:v>
                </c:pt>
                <c:pt idx="5591">
                  <c:v>58</c:v>
                </c:pt>
                <c:pt idx="5592">
                  <c:v>59</c:v>
                </c:pt>
                <c:pt idx="5593">
                  <c:v>61</c:v>
                </c:pt>
                <c:pt idx="5594">
                  <c:v>62</c:v>
                </c:pt>
                <c:pt idx="5595">
                  <c:v>62</c:v>
                </c:pt>
                <c:pt idx="5596">
                  <c:v>62</c:v>
                </c:pt>
                <c:pt idx="5597">
                  <c:v>62</c:v>
                </c:pt>
                <c:pt idx="5598">
                  <c:v>62</c:v>
                </c:pt>
                <c:pt idx="5599">
                  <c:v>62</c:v>
                </c:pt>
                <c:pt idx="5600">
                  <c:v>63</c:v>
                </c:pt>
                <c:pt idx="5601">
                  <c:v>63</c:v>
                </c:pt>
                <c:pt idx="5602">
                  <c:v>64</c:v>
                </c:pt>
                <c:pt idx="5603">
                  <c:v>64</c:v>
                </c:pt>
                <c:pt idx="5604">
                  <c:v>64</c:v>
                </c:pt>
                <c:pt idx="5605">
                  <c:v>64</c:v>
                </c:pt>
                <c:pt idx="5606">
                  <c:v>64</c:v>
                </c:pt>
                <c:pt idx="5607">
                  <c:v>64</c:v>
                </c:pt>
                <c:pt idx="5608">
                  <c:v>65</c:v>
                </c:pt>
                <c:pt idx="5609">
                  <c:v>66</c:v>
                </c:pt>
                <c:pt idx="5610">
                  <c:v>67</c:v>
                </c:pt>
                <c:pt idx="5611">
                  <c:v>67</c:v>
                </c:pt>
                <c:pt idx="5612">
                  <c:v>68</c:v>
                </c:pt>
                <c:pt idx="5613">
                  <c:v>70</c:v>
                </c:pt>
                <c:pt idx="5614">
                  <c:v>69</c:v>
                </c:pt>
                <c:pt idx="5615">
                  <c:v>70</c:v>
                </c:pt>
                <c:pt idx="5616">
                  <c:v>71</c:v>
                </c:pt>
                <c:pt idx="5617">
                  <c:v>71</c:v>
                </c:pt>
                <c:pt idx="5618">
                  <c:v>71</c:v>
                </c:pt>
                <c:pt idx="5619">
                  <c:v>72</c:v>
                </c:pt>
                <c:pt idx="5620">
                  <c:v>73</c:v>
                </c:pt>
                <c:pt idx="5621">
                  <c:v>73</c:v>
                </c:pt>
                <c:pt idx="5622">
                  <c:v>74</c:v>
                </c:pt>
                <c:pt idx="5623">
                  <c:v>74</c:v>
                </c:pt>
                <c:pt idx="5624">
                  <c:v>73</c:v>
                </c:pt>
                <c:pt idx="5625">
                  <c:v>73</c:v>
                </c:pt>
                <c:pt idx="5626">
                  <c:v>75</c:v>
                </c:pt>
                <c:pt idx="5627">
                  <c:v>75</c:v>
                </c:pt>
                <c:pt idx="5628">
                  <c:v>76</c:v>
                </c:pt>
                <c:pt idx="5629">
                  <c:v>76</c:v>
                </c:pt>
                <c:pt idx="5630">
                  <c:v>77</c:v>
                </c:pt>
                <c:pt idx="5631">
                  <c:v>77</c:v>
                </c:pt>
                <c:pt idx="5632">
                  <c:v>77</c:v>
                </c:pt>
                <c:pt idx="5633">
                  <c:v>77</c:v>
                </c:pt>
                <c:pt idx="5634">
                  <c:v>78</c:v>
                </c:pt>
                <c:pt idx="5635">
                  <c:v>79</c:v>
                </c:pt>
                <c:pt idx="5636">
                  <c:v>80</c:v>
                </c:pt>
                <c:pt idx="5637">
                  <c:v>81</c:v>
                </c:pt>
                <c:pt idx="5638">
                  <c:v>80</c:v>
                </c:pt>
                <c:pt idx="5639">
                  <c:v>80</c:v>
                </c:pt>
                <c:pt idx="5640">
                  <c:v>80</c:v>
                </c:pt>
                <c:pt idx="5641">
                  <c:v>80</c:v>
                </c:pt>
                <c:pt idx="5642">
                  <c:v>79</c:v>
                </c:pt>
                <c:pt idx="5643">
                  <c:v>80</c:v>
                </c:pt>
                <c:pt idx="5644">
                  <c:v>80</c:v>
                </c:pt>
                <c:pt idx="5645">
                  <c:v>80</c:v>
                </c:pt>
                <c:pt idx="5646">
                  <c:v>80</c:v>
                </c:pt>
                <c:pt idx="5647">
                  <c:v>80</c:v>
                </c:pt>
                <c:pt idx="5648">
                  <c:v>80</c:v>
                </c:pt>
                <c:pt idx="5649">
                  <c:v>81</c:v>
                </c:pt>
                <c:pt idx="5650">
                  <c:v>81</c:v>
                </c:pt>
                <c:pt idx="5651">
                  <c:v>82</c:v>
                </c:pt>
                <c:pt idx="5652">
                  <c:v>82</c:v>
                </c:pt>
                <c:pt idx="5653">
                  <c:v>83</c:v>
                </c:pt>
                <c:pt idx="5654">
                  <c:v>83</c:v>
                </c:pt>
                <c:pt idx="5655">
                  <c:v>83</c:v>
                </c:pt>
                <c:pt idx="5656">
                  <c:v>83</c:v>
                </c:pt>
                <c:pt idx="5657">
                  <c:v>83</c:v>
                </c:pt>
                <c:pt idx="5658">
                  <c:v>82</c:v>
                </c:pt>
                <c:pt idx="5659">
                  <c:v>80</c:v>
                </c:pt>
                <c:pt idx="5660">
                  <c:v>76</c:v>
                </c:pt>
                <c:pt idx="5661">
                  <c:v>72</c:v>
                </c:pt>
                <c:pt idx="5662">
                  <c:v>70</c:v>
                </c:pt>
                <c:pt idx="5663">
                  <c:v>67</c:v>
                </c:pt>
                <c:pt idx="5664">
                  <c:v>66</c:v>
                </c:pt>
                <c:pt idx="5665">
                  <c:v>65</c:v>
                </c:pt>
                <c:pt idx="5666">
                  <c:v>63</c:v>
                </c:pt>
                <c:pt idx="5667">
                  <c:v>61</c:v>
                </c:pt>
                <c:pt idx="5668">
                  <c:v>59</c:v>
                </c:pt>
                <c:pt idx="5669">
                  <c:v>58</c:v>
                </c:pt>
                <c:pt idx="5670">
                  <c:v>59</c:v>
                </c:pt>
                <c:pt idx="5671">
                  <c:v>59</c:v>
                </c:pt>
                <c:pt idx="5672">
                  <c:v>60</c:v>
                </c:pt>
                <c:pt idx="5673">
                  <c:v>59</c:v>
                </c:pt>
                <c:pt idx="5674">
                  <c:v>58</c:v>
                </c:pt>
                <c:pt idx="5675">
                  <c:v>57</c:v>
                </c:pt>
                <c:pt idx="5676">
                  <c:v>57</c:v>
                </c:pt>
                <c:pt idx="5677">
                  <c:v>56</c:v>
                </c:pt>
                <c:pt idx="5678">
                  <c:v>56</c:v>
                </c:pt>
                <c:pt idx="5679">
                  <c:v>55</c:v>
                </c:pt>
                <c:pt idx="5680">
                  <c:v>52</c:v>
                </c:pt>
                <c:pt idx="5681">
                  <c:v>52</c:v>
                </c:pt>
                <c:pt idx="5682">
                  <c:v>53</c:v>
                </c:pt>
                <c:pt idx="5683">
                  <c:v>53</c:v>
                </c:pt>
                <c:pt idx="5684">
                  <c:v>53</c:v>
                </c:pt>
                <c:pt idx="5685">
                  <c:v>53</c:v>
                </c:pt>
                <c:pt idx="5686">
                  <c:v>54</c:v>
                </c:pt>
                <c:pt idx="5687">
                  <c:v>54</c:v>
                </c:pt>
                <c:pt idx="5688">
                  <c:v>55</c:v>
                </c:pt>
                <c:pt idx="5689">
                  <c:v>55</c:v>
                </c:pt>
                <c:pt idx="5690">
                  <c:v>55</c:v>
                </c:pt>
                <c:pt idx="5691">
                  <c:v>55</c:v>
                </c:pt>
                <c:pt idx="5692">
                  <c:v>55</c:v>
                </c:pt>
                <c:pt idx="5693">
                  <c:v>55</c:v>
                </c:pt>
                <c:pt idx="5694">
                  <c:v>55</c:v>
                </c:pt>
                <c:pt idx="5695">
                  <c:v>57</c:v>
                </c:pt>
                <c:pt idx="5696">
                  <c:v>56</c:v>
                </c:pt>
                <c:pt idx="5697">
                  <c:v>56</c:v>
                </c:pt>
                <c:pt idx="5698">
                  <c:v>56</c:v>
                </c:pt>
                <c:pt idx="5699">
                  <c:v>57</c:v>
                </c:pt>
                <c:pt idx="5700">
                  <c:v>59</c:v>
                </c:pt>
                <c:pt idx="5701">
                  <c:v>59</c:v>
                </c:pt>
                <c:pt idx="5702">
                  <c:v>60</c:v>
                </c:pt>
                <c:pt idx="5703">
                  <c:v>59</c:v>
                </c:pt>
                <c:pt idx="5704">
                  <c:v>60</c:v>
                </c:pt>
                <c:pt idx="5705">
                  <c:v>60</c:v>
                </c:pt>
                <c:pt idx="5706">
                  <c:v>60</c:v>
                </c:pt>
                <c:pt idx="5707">
                  <c:v>61</c:v>
                </c:pt>
                <c:pt idx="5708">
                  <c:v>62</c:v>
                </c:pt>
                <c:pt idx="5709">
                  <c:v>61</c:v>
                </c:pt>
                <c:pt idx="5710">
                  <c:v>61</c:v>
                </c:pt>
                <c:pt idx="5711">
                  <c:v>60</c:v>
                </c:pt>
                <c:pt idx="5712">
                  <c:v>58</c:v>
                </c:pt>
                <c:pt idx="5713">
                  <c:v>57</c:v>
                </c:pt>
                <c:pt idx="5714">
                  <c:v>57</c:v>
                </c:pt>
                <c:pt idx="5715">
                  <c:v>59</c:v>
                </c:pt>
                <c:pt idx="5716">
                  <c:v>60</c:v>
                </c:pt>
                <c:pt idx="5717">
                  <c:v>59</c:v>
                </c:pt>
                <c:pt idx="5718">
                  <c:v>59</c:v>
                </c:pt>
                <c:pt idx="5719">
                  <c:v>61</c:v>
                </c:pt>
                <c:pt idx="5720">
                  <c:v>62</c:v>
                </c:pt>
                <c:pt idx="5721">
                  <c:v>60</c:v>
                </c:pt>
                <c:pt idx="5722">
                  <c:v>60</c:v>
                </c:pt>
                <c:pt idx="5723">
                  <c:v>60</c:v>
                </c:pt>
                <c:pt idx="5724">
                  <c:v>62</c:v>
                </c:pt>
                <c:pt idx="5725">
                  <c:v>63</c:v>
                </c:pt>
                <c:pt idx="5726">
                  <c:v>65</c:v>
                </c:pt>
                <c:pt idx="5727">
                  <c:v>66</c:v>
                </c:pt>
                <c:pt idx="5728">
                  <c:v>66</c:v>
                </c:pt>
                <c:pt idx="5729">
                  <c:v>66</c:v>
                </c:pt>
                <c:pt idx="5730">
                  <c:v>67</c:v>
                </c:pt>
                <c:pt idx="5731">
                  <c:v>68</c:v>
                </c:pt>
                <c:pt idx="5732">
                  <c:v>69</c:v>
                </c:pt>
                <c:pt idx="5733">
                  <c:v>69</c:v>
                </c:pt>
                <c:pt idx="5734">
                  <c:v>70</c:v>
                </c:pt>
                <c:pt idx="5735">
                  <c:v>70</c:v>
                </c:pt>
                <c:pt idx="5736">
                  <c:v>70</c:v>
                </c:pt>
                <c:pt idx="5737">
                  <c:v>69</c:v>
                </c:pt>
                <c:pt idx="5738">
                  <c:v>69</c:v>
                </c:pt>
                <c:pt idx="5739">
                  <c:v>69</c:v>
                </c:pt>
                <c:pt idx="5740">
                  <c:v>71</c:v>
                </c:pt>
                <c:pt idx="5741">
                  <c:v>71</c:v>
                </c:pt>
                <c:pt idx="5742">
                  <c:v>72</c:v>
                </c:pt>
                <c:pt idx="5743">
                  <c:v>72</c:v>
                </c:pt>
                <c:pt idx="5744">
                  <c:v>72</c:v>
                </c:pt>
                <c:pt idx="5745">
                  <c:v>72</c:v>
                </c:pt>
                <c:pt idx="5746">
                  <c:v>72</c:v>
                </c:pt>
                <c:pt idx="5747">
                  <c:v>72</c:v>
                </c:pt>
                <c:pt idx="5748">
                  <c:v>72</c:v>
                </c:pt>
                <c:pt idx="5749">
                  <c:v>73</c:v>
                </c:pt>
                <c:pt idx="5750">
                  <c:v>73</c:v>
                </c:pt>
                <c:pt idx="5751">
                  <c:v>73</c:v>
                </c:pt>
                <c:pt idx="5752">
                  <c:v>73</c:v>
                </c:pt>
                <c:pt idx="5753">
                  <c:v>74</c:v>
                </c:pt>
                <c:pt idx="5754">
                  <c:v>75</c:v>
                </c:pt>
                <c:pt idx="5755">
                  <c:v>75</c:v>
                </c:pt>
                <c:pt idx="5756">
                  <c:v>76</c:v>
                </c:pt>
                <c:pt idx="5757">
                  <c:v>76</c:v>
                </c:pt>
                <c:pt idx="5758">
                  <c:v>77</c:v>
                </c:pt>
                <c:pt idx="5759">
                  <c:v>77</c:v>
                </c:pt>
                <c:pt idx="5760">
                  <c:v>78</c:v>
                </c:pt>
                <c:pt idx="5761">
                  <c:v>77</c:v>
                </c:pt>
                <c:pt idx="5762">
                  <c:v>78</c:v>
                </c:pt>
                <c:pt idx="5763">
                  <c:v>78</c:v>
                </c:pt>
                <c:pt idx="5764">
                  <c:v>78</c:v>
                </c:pt>
                <c:pt idx="5765">
                  <c:v>78</c:v>
                </c:pt>
                <c:pt idx="5766">
                  <c:v>78</c:v>
                </c:pt>
                <c:pt idx="5767">
                  <c:v>77</c:v>
                </c:pt>
                <c:pt idx="5768">
                  <c:v>77</c:v>
                </c:pt>
                <c:pt idx="5769">
                  <c:v>78</c:v>
                </c:pt>
                <c:pt idx="5770">
                  <c:v>78</c:v>
                </c:pt>
                <c:pt idx="5771">
                  <c:v>79</c:v>
                </c:pt>
                <c:pt idx="5772">
                  <c:v>79</c:v>
                </c:pt>
                <c:pt idx="5773">
                  <c:v>79</c:v>
                </c:pt>
                <c:pt idx="5774">
                  <c:v>79</c:v>
                </c:pt>
                <c:pt idx="5775">
                  <c:v>78</c:v>
                </c:pt>
                <c:pt idx="5776">
                  <c:v>78</c:v>
                </c:pt>
                <c:pt idx="5777">
                  <c:v>78</c:v>
                </c:pt>
                <c:pt idx="5778">
                  <c:v>78</c:v>
                </c:pt>
                <c:pt idx="5779">
                  <c:v>78</c:v>
                </c:pt>
                <c:pt idx="5780">
                  <c:v>78</c:v>
                </c:pt>
                <c:pt idx="5781">
                  <c:v>78</c:v>
                </c:pt>
                <c:pt idx="5782">
                  <c:v>78</c:v>
                </c:pt>
                <c:pt idx="5783">
                  <c:v>79</c:v>
                </c:pt>
                <c:pt idx="5784">
                  <c:v>80</c:v>
                </c:pt>
                <c:pt idx="5785">
                  <c:v>80</c:v>
                </c:pt>
                <c:pt idx="5786">
                  <c:v>81</c:v>
                </c:pt>
                <c:pt idx="5787">
                  <c:v>81</c:v>
                </c:pt>
                <c:pt idx="5788">
                  <c:v>81</c:v>
                </c:pt>
                <c:pt idx="5789">
                  <c:v>81</c:v>
                </c:pt>
                <c:pt idx="5790">
                  <c:v>82</c:v>
                </c:pt>
                <c:pt idx="5791">
                  <c:v>82</c:v>
                </c:pt>
                <c:pt idx="5792">
                  <c:v>82</c:v>
                </c:pt>
                <c:pt idx="5793">
                  <c:v>82</c:v>
                </c:pt>
                <c:pt idx="5794">
                  <c:v>82</c:v>
                </c:pt>
                <c:pt idx="5795">
                  <c:v>82</c:v>
                </c:pt>
                <c:pt idx="5796">
                  <c:v>83</c:v>
                </c:pt>
                <c:pt idx="5797">
                  <c:v>83</c:v>
                </c:pt>
                <c:pt idx="5798">
                  <c:v>82</c:v>
                </c:pt>
                <c:pt idx="5799">
                  <c:v>82</c:v>
                </c:pt>
                <c:pt idx="5800">
                  <c:v>82</c:v>
                </c:pt>
                <c:pt idx="5801">
                  <c:v>83</c:v>
                </c:pt>
                <c:pt idx="5802">
                  <c:v>83</c:v>
                </c:pt>
                <c:pt idx="5803">
                  <c:v>83</c:v>
                </c:pt>
                <c:pt idx="5804">
                  <c:v>81</c:v>
                </c:pt>
                <c:pt idx="5805">
                  <c:v>79</c:v>
                </c:pt>
                <c:pt idx="5806">
                  <c:v>78</c:v>
                </c:pt>
                <c:pt idx="5807">
                  <c:v>76</c:v>
                </c:pt>
                <c:pt idx="5808">
                  <c:v>75</c:v>
                </c:pt>
                <c:pt idx="5809">
                  <c:v>74</c:v>
                </c:pt>
                <c:pt idx="5810">
                  <c:v>72</c:v>
                </c:pt>
                <c:pt idx="5811">
                  <c:v>71</c:v>
                </c:pt>
                <c:pt idx="5812">
                  <c:v>69</c:v>
                </c:pt>
                <c:pt idx="5813">
                  <c:v>67</c:v>
                </c:pt>
                <c:pt idx="5814">
                  <c:v>66</c:v>
                </c:pt>
                <c:pt idx="5815">
                  <c:v>65</c:v>
                </c:pt>
                <c:pt idx="5816">
                  <c:v>64</c:v>
                </c:pt>
                <c:pt idx="5817">
                  <c:v>65</c:v>
                </c:pt>
                <c:pt idx="5818">
                  <c:v>62</c:v>
                </c:pt>
                <c:pt idx="5819">
                  <c:v>60</c:v>
                </c:pt>
                <c:pt idx="5820">
                  <c:v>58</c:v>
                </c:pt>
                <c:pt idx="5821">
                  <c:v>56</c:v>
                </c:pt>
                <c:pt idx="5822">
                  <c:v>57</c:v>
                </c:pt>
                <c:pt idx="5823">
                  <c:v>54</c:v>
                </c:pt>
                <c:pt idx="5824">
                  <c:v>53</c:v>
                </c:pt>
                <c:pt idx="5825">
                  <c:v>51</c:v>
                </c:pt>
                <c:pt idx="5826">
                  <c:v>50</c:v>
                </c:pt>
                <c:pt idx="5827">
                  <c:v>49</c:v>
                </c:pt>
                <c:pt idx="5828">
                  <c:v>48</c:v>
                </c:pt>
                <c:pt idx="5829">
                  <c:v>47</c:v>
                </c:pt>
                <c:pt idx="5830">
                  <c:v>47</c:v>
                </c:pt>
                <c:pt idx="5831">
                  <c:v>44</c:v>
                </c:pt>
                <c:pt idx="5832">
                  <c:v>44</c:v>
                </c:pt>
                <c:pt idx="5833">
                  <c:v>44</c:v>
                </c:pt>
                <c:pt idx="5834">
                  <c:v>44</c:v>
                </c:pt>
                <c:pt idx="5835">
                  <c:v>45</c:v>
                </c:pt>
                <c:pt idx="5836">
                  <c:v>45</c:v>
                </c:pt>
                <c:pt idx="5837">
                  <c:v>45</c:v>
                </c:pt>
                <c:pt idx="5838">
                  <c:v>45</c:v>
                </c:pt>
                <c:pt idx="5839">
                  <c:v>46</c:v>
                </c:pt>
                <c:pt idx="5840">
                  <c:v>48</c:v>
                </c:pt>
                <c:pt idx="5841">
                  <c:v>49</c:v>
                </c:pt>
                <c:pt idx="5842">
                  <c:v>47</c:v>
                </c:pt>
                <c:pt idx="5843">
                  <c:v>47</c:v>
                </c:pt>
                <c:pt idx="5844">
                  <c:v>48</c:v>
                </c:pt>
                <c:pt idx="5845">
                  <c:v>48</c:v>
                </c:pt>
                <c:pt idx="5846">
                  <c:v>48</c:v>
                </c:pt>
                <c:pt idx="5847">
                  <c:v>48</c:v>
                </c:pt>
                <c:pt idx="5848">
                  <c:v>47</c:v>
                </c:pt>
                <c:pt idx="5849">
                  <c:v>48</c:v>
                </c:pt>
                <c:pt idx="5850">
                  <c:v>49</c:v>
                </c:pt>
                <c:pt idx="5851">
                  <c:v>49</c:v>
                </c:pt>
                <c:pt idx="5852">
                  <c:v>51</c:v>
                </c:pt>
                <c:pt idx="5853">
                  <c:v>51</c:v>
                </c:pt>
                <c:pt idx="5854">
                  <c:v>50</c:v>
                </c:pt>
                <c:pt idx="5855">
                  <c:v>51</c:v>
                </c:pt>
                <c:pt idx="5856">
                  <c:v>51</c:v>
                </c:pt>
                <c:pt idx="5857">
                  <c:v>50</c:v>
                </c:pt>
                <c:pt idx="5858">
                  <c:v>52</c:v>
                </c:pt>
                <c:pt idx="5859">
                  <c:v>53</c:v>
                </c:pt>
                <c:pt idx="5860">
                  <c:v>54</c:v>
                </c:pt>
                <c:pt idx="5861">
                  <c:v>56</c:v>
                </c:pt>
                <c:pt idx="5862">
                  <c:v>55</c:v>
                </c:pt>
                <c:pt idx="5863">
                  <c:v>56</c:v>
                </c:pt>
                <c:pt idx="5864">
                  <c:v>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7D-4E57-A6E6-DCBFAF78D437}"/>
            </c:ext>
          </c:extLst>
        </c:ser>
        <c:ser>
          <c:idx val="1"/>
          <c:order val="1"/>
          <c:tx>
            <c:strRef>
              <c:f>'Clean Data_10min'!$L$1</c:f>
              <c:strCache>
                <c:ptCount val="1"/>
                <c:pt idx="0">
                  <c:v>RH%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'Clean Data_10min'!$B$2:$B$5866</c:f>
              <c:strCache>
                <c:ptCount val="5865"/>
                <c:pt idx="0">
                  <c:v>10/08/2025 00:00</c:v>
                </c:pt>
                <c:pt idx="1">
                  <c:v>10/08/2025 00:10</c:v>
                </c:pt>
                <c:pt idx="2">
                  <c:v>10/08/2025 00:20</c:v>
                </c:pt>
                <c:pt idx="3">
                  <c:v>10/08/2025 00:30</c:v>
                </c:pt>
                <c:pt idx="4">
                  <c:v>10/08/2025 00:40</c:v>
                </c:pt>
                <c:pt idx="5">
                  <c:v>10/08/2025 00:50</c:v>
                </c:pt>
                <c:pt idx="6">
                  <c:v>10/08/2025 01:00</c:v>
                </c:pt>
                <c:pt idx="7">
                  <c:v>10/08/2025 01:10</c:v>
                </c:pt>
                <c:pt idx="8">
                  <c:v>10/08/2025 01:20</c:v>
                </c:pt>
                <c:pt idx="9">
                  <c:v>10/08/2025 01:30</c:v>
                </c:pt>
                <c:pt idx="10">
                  <c:v>10/08/2025 01:40</c:v>
                </c:pt>
                <c:pt idx="11">
                  <c:v>10/08/2025 01:50</c:v>
                </c:pt>
                <c:pt idx="12">
                  <c:v>10/08/2025 02:00</c:v>
                </c:pt>
                <c:pt idx="13">
                  <c:v>10/08/2025 02:10</c:v>
                </c:pt>
                <c:pt idx="14">
                  <c:v>10/08/2025 02:20</c:v>
                </c:pt>
                <c:pt idx="15">
                  <c:v>10/08/2025 02:30</c:v>
                </c:pt>
                <c:pt idx="16">
                  <c:v>10/08/2025 02:40</c:v>
                </c:pt>
                <c:pt idx="17">
                  <c:v>10/08/2025 02:50</c:v>
                </c:pt>
                <c:pt idx="18">
                  <c:v>10/08/2025 03:00</c:v>
                </c:pt>
                <c:pt idx="19">
                  <c:v>10/08/2025 03:10</c:v>
                </c:pt>
                <c:pt idx="20">
                  <c:v>10/08/2025 03:20</c:v>
                </c:pt>
                <c:pt idx="21">
                  <c:v>10/08/2025 03:30</c:v>
                </c:pt>
                <c:pt idx="22">
                  <c:v>10/08/2025 03:40</c:v>
                </c:pt>
                <c:pt idx="23">
                  <c:v>10/08/2025 03:50</c:v>
                </c:pt>
                <c:pt idx="24">
                  <c:v>10/08/2025 04:00</c:v>
                </c:pt>
                <c:pt idx="25">
                  <c:v>10/08/2025 04:10</c:v>
                </c:pt>
                <c:pt idx="26">
                  <c:v>10/08/2025 04:20</c:v>
                </c:pt>
                <c:pt idx="27">
                  <c:v>10/08/2025 04:30</c:v>
                </c:pt>
                <c:pt idx="28">
                  <c:v>10/08/2025 04:40</c:v>
                </c:pt>
                <c:pt idx="29">
                  <c:v>10/08/2025 04:50</c:v>
                </c:pt>
                <c:pt idx="30">
                  <c:v>10/08/2025 05:00</c:v>
                </c:pt>
                <c:pt idx="31">
                  <c:v>10/08/2025 05:10</c:v>
                </c:pt>
                <c:pt idx="32">
                  <c:v>10/08/2025 05:20</c:v>
                </c:pt>
                <c:pt idx="33">
                  <c:v>10/08/2025 05:30</c:v>
                </c:pt>
                <c:pt idx="34">
                  <c:v>10/08/2025 05:40</c:v>
                </c:pt>
                <c:pt idx="35">
                  <c:v>10/08/2025 05:50</c:v>
                </c:pt>
                <c:pt idx="36">
                  <c:v>10/08/2025 06:00</c:v>
                </c:pt>
                <c:pt idx="37">
                  <c:v>10/08/2025 06:10</c:v>
                </c:pt>
                <c:pt idx="38">
                  <c:v>10/08/2025 06:20</c:v>
                </c:pt>
                <c:pt idx="39">
                  <c:v>10/08/2025 06:30</c:v>
                </c:pt>
                <c:pt idx="40">
                  <c:v>10/08/2025 06:40</c:v>
                </c:pt>
                <c:pt idx="41">
                  <c:v>10/08/2025 06:50</c:v>
                </c:pt>
                <c:pt idx="42">
                  <c:v>10/08/2025 07:00</c:v>
                </c:pt>
                <c:pt idx="43">
                  <c:v>10/08/2025 07:10</c:v>
                </c:pt>
                <c:pt idx="44">
                  <c:v>10/08/2025 07:20</c:v>
                </c:pt>
                <c:pt idx="45">
                  <c:v>10/08/2025 07:30</c:v>
                </c:pt>
                <c:pt idx="46">
                  <c:v>10/08/2025 07:40</c:v>
                </c:pt>
                <c:pt idx="47">
                  <c:v>10/08/2025 07:50</c:v>
                </c:pt>
                <c:pt idx="48">
                  <c:v>10/08/2025 08:00</c:v>
                </c:pt>
                <c:pt idx="49">
                  <c:v>10/08/2025 08:10</c:v>
                </c:pt>
                <c:pt idx="50">
                  <c:v>10/08/2025 08:20</c:v>
                </c:pt>
                <c:pt idx="51">
                  <c:v>10/08/2025 08:30</c:v>
                </c:pt>
                <c:pt idx="52">
                  <c:v>10/08/2025 08:40</c:v>
                </c:pt>
                <c:pt idx="53">
                  <c:v>10/08/2025 08:50</c:v>
                </c:pt>
                <c:pt idx="54">
                  <c:v>10/08/2025 09:00</c:v>
                </c:pt>
                <c:pt idx="55">
                  <c:v>10/08/2025 09:10</c:v>
                </c:pt>
                <c:pt idx="56">
                  <c:v>10/08/2025 09:20</c:v>
                </c:pt>
                <c:pt idx="57">
                  <c:v>10/08/2025 09:30</c:v>
                </c:pt>
                <c:pt idx="58">
                  <c:v>10/08/2025 09:40</c:v>
                </c:pt>
                <c:pt idx="59">
                  <c:v>10/08/2025 09:50</c:v>
                </c:pt>
                <c:pt idx="60">
                  <c:v>10/08/2025 10:00</c:v>
                </c:pt>
                <c:pt idx="61">
                  <c:v>10/08/2025 10:10</c:v>
                </c:pt>
                <c:pt idx="62">
                  <c:v>10/08/2025 10:20</c:v>
                </c:pt>
                <c:pt idx="63">
                  <c:v>10/08/2025 10:30</c:v>
                </c:pt>
                <c:pt idx="64">
                  <c:v>10/08/2025 10:40</c:v>
                </c:pt>
                <c:pt idx="65">
                  <c:v>10/08/2025 10:50</c:v>
                </c:pt>
                <c:pt idx="66">
                  <c:v>10/08/2025 11:00</c:v>
                </c:pt>
                <c:pt idx="67">
                  <c:v>10/08/2025 11:10</c:v>
                </c:pt>
                <c:pt idx="68">
                  <c:v>10/08/2025 11:20</c:v>
                </c:pt>
                <c:pt idx="69">
                  <c:v>10/08/2025 11:30</c:v>
                </c:pt>
                <c:pt idx="70">
                  <c:v>10/08/2025 11:40</c:v>
                </c:pt>
                <c:pt idx="71">
                  <c:v>10/08/2025 11:50</c:v>
                </c:pt>
                <c:pt idx="72">
                  <c:v>10/08/2025 12:00</c:v>
                </c:pt>
                <c:pt idx="73">
                  <c:v>10/08/2025 12:10</c:v>
                </c:pt>
                <c:pt idx="74">
                  <c:v>10/08/2025 12:20</c:v>
                </c:pt>
                <c:pt idx="75">
                  <c:v>10/08/2025 12:30</c:v>
                </c:pt>
                <c:pt idx="76">
                  <c:v>10/08/2025 12:40</c:v>
                </c:pt>
                <c:pt idx="77">
                  <c:v>10/08/2025 12:50</c:v>
                </c:pt>
                <c:pt idx="78">
                  <c:v>10/08/2025 13:00</c:v>
                </c:pt>
                <c:pt idx="79">
                  <c:v>10/08/2025 13:10</c:v>
                </c:pt>
                <c:pt idx="80">
                  <c:v>10/08/2025 13:20</c:v>
                </c:pt>
                <c:pt idx="81">
                  <c:v>10/08/2025 13:30</c:v>
                </c:pt>
                <c:pt idx="82">
                  <c:v>10/08/2025 13:40</c:v>
                </c:pt>
                <c:pt idx="83">
                  <c:v>10/08/2025 13:50</c:v>
                </c:pt>
                <c:pt idx="84">
                  <c:v>10/08/2025 14:00</c:v>
                </c:pt>
                <c:pt idx="85">
                  <c:v>10/08/2025 14:10</c:v>
                </c:pt>
                <c:pt idx="86">
                  <c:v>10/08/2025 14:20</c:v>
                </c:pt>
                <c:pt idx="87">
                  <c:v>10/08/2025 14:30</c:v>
                </c:pt>
                <c:pt idx="88">
                  <c:v>10/08/2025 14:40</c:v>
                </c:pt>
                <c:pt idx="89">
                  <c:v>10/08/2025 14:50</c:v>
                </c:pt>
                <c:pt idx="90">
                  <c:v>10/08/2025 15:00</c:v>
                </c:pt>
                <c:pt idx="91">
                  <c:v>10/08/2025 15:10</c:v>
                </c:pt>
                <c:pt idx="92">
                  <c:v>10/08/2025 15:20</c:v>
                </c:pt>
                <c:pt idx="93">
                  <c:v>10/08/2025 15:30</c:v>
                </c:pt>
                <c:pt idx="94">
                  <c:v>10/08/2025 15:40</c:v>
                </c:pt>
                <c:pt idx="95">
                  <c:v>10/08/2025 15:50</c:v>
                </c:pt>
                <c:pt idx="96">
                  <c:v>10/08/2025 16:00</c:v>
                </c:pt>
                <c:pt idx="97">
                  <c:v>10/08/2025 16:10</c:v>
                </c:pt>
                <c:pt idx="98">
                  <c:v>10/08/2025 16:20</c:v>
                </c:pt>
                <c:pt idx="99">
                  <c:v>10/08/2025 16:30</c:v>
                </c:pt>
                <c:pt idx="100">
                  <c:v>10/08/2025 16:40</c:v>
                </c:pt>
                <c:pt idx="101">
                  <c:v>10/08/2025 16:50</c:v>
                </c:pt>
                <c:pt idx="102">
                  <c:v>10/08/2025 17:00</c:v>
                </c:pt>
                <c:pt idx="103">
                  <c:v>10/08/2025 17:10</c:v>
                </c:pt>
                <c:pt idx="104">
                  <c:v>10/08/2025 17:20</c:v>
                </c:pt>
                <c:pt idx="105">
                  <c:v>10/08/2025 17:30</c:v>
                </c:pt>
                <c:pt idx="106">
                  <c:v>10/08/2025 17:40</c:v>
                </c:pt>
                <c:pt idx="107">
                  <c:v>10/08/2025 17:50</c:v>
                </c:pt>
                <c:pt idx="108">
                  <c:v>10/08/2025 18:00</c:v>
                </c:pt>
                <c:pt idx="109">
                  <c:v>10/08/2025 18:10</c:v>
                </c:pt>
                <c:pt idx="110">
                  <c:v>10/08/2025 18:20</c:v>
                </c:pt>
                <c:pt idx="111">
                  <c:v>10/08/2025 18:30</c:v>
                </c:pt>
                <c:pt idx="112">
                  <c:v>10/08/2025 18:40</c:v>
                </c:pt>
                <c:pt idx="113">
                  <c:v>10/08/2025 18:50</c:v>
                </c:pt>
                <c:pt idx="114">
                  <c:v>10/08/2025 19:00</c:v>
                </c:pt>
                <c:pt idx="115">
                  <c:v>10/08/2025 19:10</c:v>
                </c:pt>
                <c:pt idx="116">
                  <c:v>10/08/2025 19:20</c:v>
                </c:pt>
                <c:pt idx="117">
                  <c:v>10/08/2025 19:30</c:v>
                </c:pt>
                <c:pt idx="118">
                  <c:v>10/08/2025 19:40</c:v>
                </c:pt>
                <c:pt idx="119">
                  <c:v>10/08/2025 19:50</c:v>
                </c:pt>
                <c:pt idx="120">
                  <c:v>10/08/2025 20:00</c:v>
                </c:pt>
                <c:pt idx="121">
                  <c:v>10/08/2025 20:10</c:v>
                </c:pt>
                <c:pt idx="122">
                  <c:v>10/08/2025 20:20</c:v>
                </c:pt>
                <c:pt idx="123">
                  <c:v>10/08/2025 20:30</c:v>
                </c:pt>
                <c:pt idx="124">
                  <c:v>10/08/2025 20:40</c:v>
                </c:pt>
                <c:pt idx="125">
                  <c:v>10/08/2025 20:50</c:v>
                </c:pt>
                <c:pt idx="126">
                  <c:v>10/08/2025 21:00</c:v>
                </c:pt>
                <c:pt idx="127">
                  <c:v>10/08/2025 21:10</c:v>
                </c:pt>
                <c:pt idx="128">
                  <c:v>10/08/2025 21:20</c:v>
                </c:pt>
                <c:pt idx="129">
                  <c:v>10/08/2025 21:30</c:v>
                </c:pt>
                <c:pt idx="130">
                  <c:v>10/08/2025 21:40</c:v>
                </c:pt>
                <c:pt idx="131">
                  <c:v>10/08/2025 21:50</c:v>
                </c:pt>
                <c:pt idx="132">
                  <c:v>10/08/2025 22:00</c:v>
                </c:pt>
                <c:pt idx="133">
                  <c:v>10/08/2025 22:10</c:v>
                </c:pt>
                <c:pt idx="134">
                  <c:v>10/08/2025 22:20</c:v>
                </c:pt>
                <c:pt idx="135">
                  <c:v>10/08/2025 22:30</c:v>
                </c:pt>
                <c:pt idx="136">
                  <c:v>10/08/2025 22:40</c:v>
                </c:pt>
                <c:pt idx="137">
                  <c:v>10/08/2025 22:50</c:v>
                </c:pt>
                <c:pt idx="138">
                  <c:v>10/08/2025 23:00</c:v>
                </c:pt>
                <c:pt idx="139">
                  <c:v>10/08/2025 23:10</c:v>
                </c:pt>
                <c:pt idx="140">
                  <c:v>10/08/2025 23:20</c:v>
                </c:pt>
                <c:pt idx="141">
                  <c:v>10/08/2025 23:30</c:v>
                </c:pt>
                <c:pt idx="142">
                  <c:v>10/08/2025 23:40</c:v>
                </c:pt>
                <c:pt idx="143">
                  <c:v>10/08/2025 23:50</c:v>
                </c:pt>
                <c:pt idx="144">
                  <c:v>11/08/2025 00:00</c:v>
                </c:pt>
                <c:pt idx="145">
                  <c:v>11/08/2025 00:10</c:v>
                </c:pt>
                <c:pt idx="146">
                  <c:v>11/08/2025 00:20</c:v>
                </c:pt>
                <c:pt idx="147">
                  <c:v>11/08/2025 00:30</c:v>
                </c:pt>
                <c:pt idx="148">
                  <c:v>11/08/2025 00:40</c:v>
                </c:pt>
                <c:pt idx="149">
                  <c:v>11/08/2025 00:50</c:v>
                </c:pt>
                <c:pt idx="150">
                  <c:v>11/08/2025 01:00</c:v>
                </c:pt>
                <c:pt idx="151">
                  <c:v>11/08/2025 01:10</c:v>
                </c:pt>
                <c:pt idx="152">
                  <c:v>11/08/2025 01:20</c:v>
                </c:pt>
                <c:pt idx="153">
                  <c:v>11/08/2025 01:30</c:v>
                </c:pt>
                <c:pt idx="154">
                  <c:v>11/08/2025 01:40</c:v>
                </c:pt>
                <c:pt idx="155">
                  <c:v>11/08/2025 01:50</c:v>
                </c:pt>
                <c:pt idx="156">
                  <c:v>11/08/2025 02:00</c:v>
                </c:pt>
                <c:pt idx="157">
                  <c:v>11/08/2025 02:10</c:v>
                </c:pt>
                <c:pt idx="158">
                  <c:v>11/08/2025 02:20</c:v>
                </c:pt>
                <c:pt idx="159">
                  <c:v>11/08/2025 02:30</c:v>
                </c:pt>
                <c:pt idx="160">
                  <c:v>11/08/2025 02:40</c:v>
                </c:pt>
                <c:pt idx="161">
                  <c:v>11/08/2025 02:50</c:v>
                </c:pt>
                <c:pt idx="162">
                  <c:v>11/08/2025 03:00</c:v>
                </c:pt>
                <c:pt idx="163">
                  <c:v>11/08/2025 03:10</c:v>
                </c:pt>
                <c:pt idx="164">
                  <c:v>11/08/2025 03:20</c:v>
                </c:pt>
                <c:pt idx="165">
                  <c:v>11/08/2025 03:30</c:v>
                </c:pt>
                <c:pt idx="166">
                  <c:v>11/08/2025 03:40</c:v>
                </c:pt>
                <c:pt idx="167">
                  <c:v>11/08/2025 03:50</c:v>
                </c:pt>
                <c:pt idx="168">
                  <c:v>11/08/2025 04:00</c:v>
                </c:pt>
                <c:pt idx="169">
                  <c:v>11/08/2025 04:10</c:v>
                </c:pt>
                <c:pt idx="170">
                  <c:v>11/08/2025 04:20</c:v>
                </c:pt>
                <c:pt idx="171">
                  <c:v>11/08/2025 04:30</c:v>
                </c:pt>
                <c:pt idx="172">
                  <c:v>11/08/2025 04:40</c:v>
                </c:pt>
                <c:pt idx="173">
                  <c:v>11/08/2025 04:50</c:v>
                </c:pt>
                <c:pt idx="174">
                  <c:v>11/08/2025 05:00</c:v>
                </c:pt>
                <c:pt idx="175">
                  <c:v>11/08/2025 05:10</c:v>
                </c:pt>
                <c:pt idx="176">
                  <c:v>11/08/2025 05:20</c:v>
                </c:pt>
                <c:pt idx="177">
                  <c:v>11/08/2025 05:30</c:v>
                </c:pt>
                <c:pt idx="178">
                  <c:v>11/08/2025 05:40</c:v>
                </c:pt>
                <c:pt idx="179">
                  <c:v>11/08/2025 05:50</c:v>
                </c:pt>
                <c:pt idx="180">
                  <c:v>11/08/2025 06:00</c:v>
                </c:pt>
                <c:pt idx="181">
                  <c:v>11/08/2025 06:10</c:v>
                </c:pt>
                <c:pt idx="182">
                  <c:v>11/08/2025 06:20</c:v>
                </c:pt>
                <c:pt idx="183">
                  <c:v>11/08/2025 06:30</c:v>
                </c:pt>
                <c:pt idx="184">
                  <c:v>11/08/2025 06:40</c:v>
                </c:pt>
                <c:pt idx="185">
                  <c:v>11/08/2025 06:50</c:v>
                </c:pt>
                <c:pt idx="186">
                  <c:v>11/08/2025 07:00</c:v>
                </c:pt>
                <c:pt idx="187">
                  <c:v>11/08/2025 07:10</c:v>
                </c:pt>
                <c:pt idx="188">
                  <c:v>11/08/2025 07:20</c:v>
                </c:pt>
                <c:pt idx="189">
                  <c:v>11/08/2025 07:30</c:v>
                </c:pt>
                <c:pt idx="190">
                  <c:v>11/08/2025 07:40</c:v>
                </c:pt>
                <c:pt idx="191">
                  <c:v>11/08/2025 07:50</c:v>
                </c:pt>
                <c:pt idx="192">
                  <c:v>11/08/2025 08:00</c:v>
                </c:pt>
                <c:pt idx="193">
                  <c:v>11/08/2025 08:10</c:v>
                </c:pt>
                <c:pt idx="194">
                  <c:v>11/08/2025 08:20</c:v>
                </c:pt>
                <c:pt idx="195">
                  <c:v>11/08/2025 08:30</c:v>
                </c:pt>
                <c:pt idx="196">
                  <c:v>11/08/2025 08:40</c:v>
                </c:pt>
                <c:pt idx="197">
                  <c:v>11/08/2025 08:50</c:v>
                </c:pt>
                <c:pt idx="198">
                  <c:v>11/08/2025 09:00</c:v>
                </c:pt>
                <c:pt idx="199">
                  <c:v>11/08/2025 09:10</c:v>
                </c:pt>
                <c:pt idx="200">
                  <c:v>11/08/2025 09:20</c:v>
                </c:pt>
                <c:pt idx="201">
                  <c:v>11/08/2025 09:30</c:v>
                </c:pt>
                <c:pt idx="202">
                  <c:v>11/08/2025 09:40</c:v>
                </c:pt>
                <c:pt idx="203">
                  <c:v>11/08/2025 09:50</c:v>
                </c:pt>
                <c:pt idx="204">
                  <c:v>11/08/2025 10:00</c:v>
                </c:pt>
                <c:pt idx="205">
                  <c:v>11/08/2025 10:10</c:v>
                </c:pt>
                <c:pt idx="206">
                  <c:v>11/08/2025 10:20</c:v>
                </c:pt>
                <c:pt idx="207">
                  <c:v>11/08/2025 10:30</c:v>
                </c:pt>
                <c:pt idx="208">
                  <c:v>11/08/2025 10:40</c:v>
                </c:pt>
                <c:pt idx="209">
                  <c:v>11/08/2025 10:50</c:v>
                </c:pt>
                <c:pt idx="210">
                  <c:v>11/08/2025 11:00</c:v>
                </c:pt>
                <c:pt idx="211">
                  <c:v>11/08/2025 11:10</c:v>
                </c:pt>
                <c:pt idx="212">
                  <c:v>11/08/2025 11:20</c:v>
                </c:pt>
                <c:pt idx="213">
                  <c:v>11/08/2025 11:30</c:v>
                </c:pt>
                <c:pt idx="214">
                  <c:v>11/08/2025 11:40</c:v>
                </c:pt>
                <c:pt idx="215">
                  <c:v>11/08/2025 11:50</c:v>
                </c:pt>
                <c:pt idx="216">
                  <c:v>11/08/2025 12:00</c:v>
                </c:pt>
                <c:pt idx="217">
                  <c:v>11/08/2025 12:10</c:v>
                </c:pt>
                <c:pt idx="218">
                  <c:v>11/08/2025 12:20</c:v>
                </c:pt>
                <c:pt idx="219">
                  <c:v>11/08/2025 12:30</c:v>
                </c:pt>
                <c:pt idx="220">
                  <c:v>11/08/2025 12:40</c:v>
                </c:pt>
                <c:pt idx="221">
                  <c:v>11/08/2025 12:50</c:v>
                </c:pt>
                <c:pt idx="222">
                  <c:v>11/08/2025 13:00</c:v>
                </c:pt>
                <c:pt idx="223">
                  <c:v>11/08/2025 13:10</c:v>
                </c:pt>
                <c:pt idx="224">
                  <c:v>11/08/2025 13:20</c:v>
                </c:pt>
                <c:pt idx="225">
                  <c:v>11/08/2025 13:30</c:v>
                </c:pt>
                <c:pt idx="226">
                  <c:v>11/08/2025 13:40</c:v>
                </c:pt>
                <c:pt idx="227">
                  <c:v>11/08/2025 13:50</c:v>
                </c:pt>
                <c:pt idx="228">
                  <c:v>11/08/2025 14:00</c:v>
                </c:pt>
                <c:pt idx="229">
                  <c:v>11/08/2025 14:10</c:v>
                </c:pt>
                <c:pt idx="230">
                  <c:v>11/08/2025 14:20</c:v>
                </c:pt>
                <c:pt idx="231">
                  <c:v>11/08/2025 14:30</c:v>
                </c:pt>
                <c:pt idx="232">
                  <c:v>11/08/2025 14:40</c:v>
                </c:pt>
                <c:pt idx="233">
                  <c:v>11/08/2025 14:50</c:v>
                </c:pt>
                <c:pt idx="234">
                  <c:v>11/08/2025 15:00</c:v>
                </c:pt>
                <c:pt idx="235">
                  <c:v>11/08/2025 15:10</c:v>
                </c:pt>
                <c:pt idx="236">
                  <c:v>11/08/2025 15:20</c:v>
                </c:pt>
                <c:pt idx="237">
                  <c:v>11/08/2025 15:30</c:v>
                </c:pt>
                <c:pt idx="238">
                  <c:v>11/08/2025 15:40</c:v>
                </c:pt>
                <c:pt idx="239">
                  <c:v>11/08/2025 15:50</c:v>
                </c:pt>
                <c:pt idx="240">
                  <c:v>11/08/2025 16:00</c:v>
                </c:pt>
                <c:pt idx="241">
                  <c:v>11/08/2025 16:10</c:v>
                </c:pt>
                <c:pt idx="242">
                  <c:v>11/08/2025 16:20</c:v>
                </c:pt>
                <c:pt idx="243">
                  <c:v>11/08/2025 16:30</c:v>
                </c:pt>
                <c:pt idx="244">
                  <c:v>11/08/2025 16:40</c:v>
                </c:pt>
                <c:pt idx="245">
                  <c:v>11/08/2025 16:50</c:v>
                </c:pt>
                <c:pt idx="246">
                  <c:v>11/08/2025 17:00</c:v>
                </c:pt>
                <c:pt idx="247">
                  <c:v>11/08/2025 17:10</c:v>
                </c:pt>
                <c:pt idx="248">
                  <c:v>11/08/2025 17:20</c:v>
                </c:pt>
                <c:pt idx="249">
                  <c:v>11/08/2025 17:30</c:v>
                </c:pt>
                <c:pt idx="250">
                  <c:v>11/08/2025 17:40</c:v>
                </c:pt>
                <c:pt idx="251">
                  <c:v>11/08/2025 17:50</c:v>
                </c:pt>
                <c:pt idx="252">
                  <c:v>11/08/2025 18:00</c:v>
                </c:pt>
                <c:pt idx="253">
                  <c:v>11/08/2025 18:10</c:v>
                </c:pt>
                <c:pt idx="254">
                  <c:v>11/08/2025 18:20</c:v>
                </c:pt>
                <c:pt idx="255">
                  <c:v>11/08/2025 18:30</c:v>
                </c:pt>
                <c:pt idx="256">
                  <c:v>11/08/2025 18:40</c:v>
                </c:pt>
                <c:pt idx="257">
                  <c:v>11/08/2025 18:50</c:v>
                </c:pt>
                <c:pt idx="258">
                  <c:v>11/08/2025 19:00</c:v>
                </c:pt>
                <c:pt idx="259">
                  <c:v>11/08/2025 19:10</c:v>
                </c:pt>
                <c:pt idx="260">
                  <c:v>11/08/2025 19:20</c:v>
                </c:pt>
                <c:pt idx="261">
                  <c:v>11/08/2025 19:30</c:v>
                </c:pt>
                <c:pt idx="262">
                  <c:v>11/08/2025 19:40</c:v>
                </c:pt>
                <c:pt idx="263">
                  <c:v>11/08/2025 19:50</c:v>
                </c:pt>
                <c:pt idx="264">
                  <c:v>11/08/2025 20:00</c:v>
                </c:pt>
                <c:pt idx="265">
                  <c:v>11/08/2025 20:10</c:v>
                </c:pt>
                <c:pt idx="266">
                  <c:v>11/08/2025 20:20</c:v>
                </c:pt>
                <c:pt idx="267">
                  <c:v>11/08/2025 20:30</c:v>
                </c:pt>
                <c:pt idx="268">
                  <c:v>11/08/2025 20:40</c:v>
                </c:pt>
                <c:pt idx="269">
                  <c:v>11/08/2025 20:50</c:v>
                </c:pt>
                <c:pt idx="270">
                  <c:v>11/08/2025 21:00</c:v>
                </c:pt>
                <c:pt idx="271">
                  <c:v>11/08/2025 21:10</c:v>
                </c:pt>
                <c:pt idx="272">
                  <c:v>11/08/2025 21:20</c:v>
                </c:pt>
                <c:pt idx="273">
                  <c:v>11/08/2025 21:30</c:v>
                </c:pt>
                <c:pt idx="274">
                  <c:v>11/08/2025 21:40</c:v>
                </c:pt>
                <c:pt idx="275">
                  <c:v>11/08/2025 21:50</c:v>
                </c:pt>
                <c:pt idx="276">
                  <c:v>11/08/2025 22:00</c:v>
                </c:pt>
                <c:pt idx="277">
                  <c:v>11/08/2025 22:10</c:v>
                </c:pt>
                <c:pt idx="278">
                  <c:v>11/08/2025 22:20</c:v>
                </c:pt>
                <c:pt idx="279">
                  <c:v>11/08/2025 22:30</c:v>
                </c:pt>
                <c:pt idx="280">
                  <c:v>11/08/2025 22:40</c:v>
                </c:pt>
                <c:pt idx="281">
                  <c:v>11/08/2025 22:50</c:v>
                </c:pt>
                <c:pt idx="282">
                  <c:v>11/08/2025 23:00</c:v>
                </c:pt>
                <c:pt idx="283">
                  <c:v>11/08/2025 23:10</c:v>
                </c:pt>
                <c:pt idx="284">
                  <c:v>11/08/2025 23:20</c:v>
                </c:pt>
                <c:pt idx="285">
                  <c:v>11/08/2025 23:30</c:v>
                </c:pt>
                <c:pt idx="286">
                  <c:v>11/08/2025 23:40</c:v>
                </c:pt>
                <c:pt idx="287">
                  <c:v>11/08/2025 23:50</c:v>
                </c:pt>
                <c:pt idx="288">
                  <c:v>12/08/2025 00:00</c:v>
                </c:pt>
                <c:pt idx="289">
                  <c:v>12/08/2025 00:10</c:v>
                </c:pt>
                <c:pt idx="290">
                  <c:v>12/08/2025 00:20</c:v>
                </c:pt>
                <c:pt idx="291">
                  <c:v>12/08/2025 00:30</c:v>
                </c:pt>
                <c:pt idx="292">
                  <c:v>12/08/2025 00:40</c:v>
                </c:pt>
                <c:pt idx="293">
                  <c:v>12/08/2025 00:50</c:v>
                </c:pt>
                <c:pt idx="294">
                  <c:v>12/08/2025 01:00</c:v>
                </c:pt>
                <c:pt idx="295">
                  <c:v>12/08/2025 01:10</c:v>
                </c:pt>
                <c:pt idx="296">
                  <c:v>12/08/2025 01:20</c:v>
                </c:pt>
                <c:pt idx="297">
                  <c:v>12/08/2025 01:30</c:v>
                </c:pt>
                <c:pt idx="298">
                  <c:v>12/08/2025 01:40</c:v>
                </c:pt>
                <c:pt idx="299">
                  <c:v>12/08/2025 01:50</c:v>
                </c:pt>
                <c:pt idx="300">
                  <c:v>12/08/2025 02:00</c:v>
                </c:pt>
                <c:pt idx="301">
                  <c:v>12/08/2025 02:10</c:v>
                </c:pt>
                <c:pt idx="302">
                  <c:v>12/08/2025 02:20</c:v>
                </c:pt>
                <c:pt idx="303">
                  <c:v>12/08/2025 02:30</c:v>
                </c:pt>
                <c:pt idx="304">
                  <c:v>12/08/2025 02:40</c:v>
                </c:pt>
                <c:pt idx="305">
                  <c:v>12/08/2025 02:50</c:v>
                </c:pt>
                <c:pt idx="306">
                  <c:v>12/08/2025 03:00</c:v>
                </c:pt>
                <c:pt idx="307">
                  <c:v>12/08/2025 03:10</c:v>
                </c:pt>
                <c:pt idx="308">
                  <c:v>12/08/2025 03:20</c:v>
                </c:pt>
                <c:pt idx="309">
                  <c:v>12/08/2025 03:30</c:v>
                </c:pt>
                <c:pt idx="310">
                  <c:v>12/08/2025 03:40</c:v>
                </c:pt>
                <c:pt idx="311">
                  <c:v>12/08/2025 03:50</c:v>
                </c:pt>
                <c:pt idx="312">
                  <c:v>12/08/2025 04:00</c:v>
                </c:pt>
                <c:pt idx="313">
                  <c:v>12/08/2025 04:10</c:v>
                </c:pt>
                <c:pt idx="314">
                  <c:v>12/08/2025 04:20</c:v>
                </c:pt>
                <c:pt idx="315">
                  <c:v>12/08/2025 04:30</c:v>
                </c:pt>
                <c:pt idx="316">
                  <c:v>12/08/2025 04:40</c:v>
                </c:pt>
                <c:pt idx="317">
                  <c:v>12/08/2025 04:50</c:v>
                </c:pt>
                <c:pt idx="318">
                  <c:v>12/08/2025 05:00</c:v>
                </c:pt>
                <c:pt idx="319">
                  <c:v>12/08/2025 05:10</c:v>
                </c:pt>
                <c:pt idx="320">
                  <c:v>12/08/2025 05:20</c:v>
                </c:pt>
                <c:pt idx="321">
                  <c:v>12/08/2025 05:30</c:v>
                </c:pt>
                <c:pt idx="322">
                  <c:v>12/08/2025 05:40</c:v>
                </c:pt>
                <c:pt idx="323">
                  <c:v>12/08/2025 05:50</c:v>
                </c:pt>
                <c:pt idx="324">
                  <c:v>12/08/2025 06:00</c:v>
                </c:pt>
                <c:pt idx="325">
                  <c:v>12/08/2025 06:10</c:v>
                </c:pt>
                <c:pt idx="326">
                  <c:v>12/08/2025 06:20</c:v>
                </c:pt>
                <c:pt idx="327">
                  <c:v>12/08/2025 06:30</c:v>
                </c:pt>
                <c:pt idx="328">
                  <c:v>12/08/2025 06:40</c:v>
                </c:pt>
                <c:pt idx="329">
                  <c:v>12/08/2025 06:50</c:v>
                </c:pt>
                <c:pt idx="330">
                  <c:v>12/08/2025 07:00</c:v>
                </c:pt>
                <c:pt idx="331">
                  <c:v>12/08/2025 07:10</c:v>
                </c:pt>
                <c:pt idx="332">
                  <c:v>12/08/2025 07:20</c:v>
                </c:pt>
                <c:pt idx="333">
                  <c:v>12/08/2025 07:30</c:v>
                </c:pt>
                <c:pt idx="334">
                  <c:v>12/08/2025 07:40</c:v>
                </c:pt>
                <c:pt idx="335">
                  <c:v>12/08/2025 07:50</c:v>
                </c:pt>
                <c:pt idx="336">
                  <c:v>12/08/2025 08:00</c:v>
                </c:pt>
                <c:pt idx="337">
                  <c:v>12/08/2025 08:10</c:v>
                </c:pt>
                <c:pt idx="338">
                  <c:v>12/08/2025 08:20</c:v>
                </c:pt>
                <c:pt idx="339">
                  <c:v>12/08/2025 08:30</c:v>
                </c:pt>
                <c:pt idx="340">
                  <c:v>12/08/2025 08:40</c:v>
                </c:pt>
                <c:pt idx="341">
                  <c:v>12/08/2025 08:50</c:v>
                </c:pt>
                <c:pt idx="342">
                  <c:v>12/08/2025 09:00</c:v>
                </c:pt>
                <c:pt idx="343">
                  <c:v>12/08/2025 09:10</c:v>
                </c:pt>
                <c:pt idx="344">
                  <c:v>12/08/2025 09:20</c:v>
                </c:pt>
                <c:pt idx="345">
                  <c:v>12/08/2025 09:30</c:v>
                </c:pt>
                <c:pt idx="346">
                  <c:v>12/08/2025 09:40</c:v>
                </c:pt>
                <c:pt idx="347">
                  <c:v>12/08/2025 09:50</c:v>
                </c:pt>
                <c:pt idx="348">
                  <c:v>12/08/2025 10:00</c:v>
                </c:pt>
                <c:pt idx="349">
                  <c:v>12/08/2025 10:10</c:v>
                </c:pt>
                <c:pt idx="350">
                  <c:v>12/08/2025 10:20</c:v>
                </c:pt>
                <c:pt idx="351">
                  <c:v>12/08/2025 10:30</c:v>
                </c:pt>
                <c:pt idx="352">
                  <c:v>12/08/2025 10:40</c:v>
                </c:pt>
                <c:pt idx="353">
                  <c:v>12/08/2025 10:50</c:v>
                </c:pt>
                <c:pt idx="354">
                  <c:v>12/08/2025 11:00</c:v>
                </c:pt>
                <c:pt idx="355">
                  <c:v>12/08/2025 11:10</c:v>
                </c:pt>
                <c:pt idx="356">
                  <c:v>12/08/2025 11:20</c:v>
                </c:pt>
                <c:pt idx="357">
                  <c:v>12/08/2025 11:30</c:v>
                </c:pt>
                <c:pt idx="358">
                  <c:v>12/08/2025 11:40</c:v>
                </c:pt>
                <c:pt idx="359">
                  <c:v>12/08/2025 11:50</c:v>
                </c:pt>
                <c:pt idx="360">
                  <c:v>12/08/2025 12:00</c:v>
                </c:pt>
                <c:pt idx="361">
                  <c:v>12/08/2025 12:10</c:v>
                </c:pt>
                <c:pt idx="362">
                  <c:v>12/08/2025 12:20</c:v>
                </c:pt>
                <c:pt idx="363">
                  <c:v>12/08/2025 12:30</c:v>
                </c:pt>
                <c:pt idx="364">
                  <c:v>12/08/2025 12:40</c:v>
                </c:pt>
                <c:pt idx="365">
                  <c:v>12/08/2025 12:50</c:v>
                </c:pt>
                <c:pt idx="366">
                  <c:v>12/08/2025 13:00</c:v>
                </c:pt>
                <c:pt idx="367">
                  <c:v>12/08/2025 13:10</c:v>
                </c:pt>
                <c:pt idx="368">
                  <c:v>12/08/2025 13:20</c:v>
                </c:pt>
                <c:pt idx="369">
                  <c:v>12/08/2025 13:30</c:v>
                </c:pt>
                <c:pt idx="370">
                  <c:v>12/08/2025 13:40</c:v>
                </c:pt>
                <c:pt idx="371">
                  <c:v>12/08/2025 13:50</c:v>
                </c:pt>
                <c:pt idx="372">
                  <c:v>12/08/2025 14:00</c:v>
                </c:pt>
                <c:pt idx="373">
                  <c:v>12/08/2025 14:10</c:v>
                </c:pt>
                <c:pt idx="374">
                  <c:v>12/08/2025 14:20</c:v>
                </c:pt>
                <c:pt idx="375">
                  <c:v>12/08/2025 14:30</c:v>
                </c:pt>
                <c:pt idx="376">
                  <c:v>12/08/2025 14:40</c:v>
                </c:pt>
                <c:pt idx="377">
                  <c:v>12/08/2025 14:50</c:v>
                </c:pt>
                <c:pt idx="378">
                  <c:v>12/08/2025 15:00</c:v>
                </c:pt>
                <c:pt idx="379">
                  <c:v>12/08/2025 15:10</c:v>
                </c:pt>
                <c:pt idx="380">
                  <c:v>12/08/2025 15:20</c:v>
                </c:pt>
                <c:pt idx="381">
                  <c:v>12/08/2025 15:30</c:v>
                </c:pt>
                <c:pt idx="382">
                  <c:v>12/08/2025 15:40</c:v>
                </c:pt>
                <c:pt idx="383">
                  <c:v>12/08/2025 15:50</c:v>
                </c:pt>
                <c:pt idx="384">
                  <c:v>12/08/2025 16:00</c:v>
                </c:pt>
                <c:pt idx="385">
                  <c:v>12/08/2025 16:10</c:v>
                </c:pt>
                <c:pt idx="386">
                  <c:v>12/08/2025 16:20</c:v>
                </c:pt>
                <c:pt idx="387">
                  <c:v>12/08/2025 16:30</c:v>
                </c:pt>
                <c:pt idx="388">
                  <c:v>12/08/2025 16:40</c:v>
                </c:pt>
                <c:pt idx="389">
                  <c:v>12/08/2025 16:50</c:v>
                </c:pt>
                <c:pt idx="390">
                  <c:v>12/08/2025 17:00</c:v>
                </c:pt>
                <c:pt idx="391">
                  <c:v>12/08/2025 17:10</c:v>
                </c:pt>
                <c:pt idx="392">
                  <c:v>12/08/2025 17:20</c:v>
                </c:pt>
                <c:pt idx="393">
                  <c:v>12/08/2025 17:30</c:v>
                </c:pt>
                <c:pt idx="394">
                  <c:v>12/08/2025 17:40</c:v>
                </c:pt>
                <c:pt idx="395">
                  <c:v>12/08/2025 17:50</c:v>
                </c:pt>
                <c:pt idx="396">
                  <c:v>12/08/2025 18:00</c:v>
                </c:pt>
                <c:pt idx="397">
                  <c:v>12/08/2025 18:10</c:v>
                </c:pt>
                <c:pt idx="398">
                  <c:v>12/08/2025 18:20</c:v>
                </c:pt>
                <c:pt idx="399">
                  <c:v>12/08/2025 18:30</c:v>
                </c:pt>
                <c:pt idx="400">
                  <c:v>12/08/2025 18:40</c:v>
                </c:pt>
                <c:pt idx="401">
                  <c:v>12/08/2025 18:50</c:v>
                </c:pt>
                <c:pt idx="402">
                  <c:v>12/08/2025 19:00</c:v>
                </c:pt>
                <c:pt idx="403">
                  <c:v>12/08/2025 19:10</c:v>
                </c:pt>
                <c:pt idx="404">
                  <c:v>12/08/2025 19:20</c:v>
                </c:pt>
                <c:pt idx="405">
                  <c:v>12/08/2025 19:30</c:v>
                </c:pt>
                <c:pt idx="406">
                  <c:v>12/08/2025 19:40</c:v>
                </c:pt>
                <c:pt idx="407">
                  <c:v>12/08/2025 19:50</c:v>
                </c:pt>
                <c:pt idx="408">
                  <c:v>12/08/2025 20:00</c:v>
                </c:pt>
                <c:pt idx="409">
                  <c:v>12/08/2025 20:10</c:v>
                </c:pt>
                <c:pt idx="410">
                  <c:v>12/08/2025 20:20</c:v>
                </c:pt>
                <c:pt idx="411">
                  <c:v>12/08/2025 20:30</c:v>
                </c:pt>
                <c:pt idx="412">
                  <c:v>12/08/2025 20:40</c:v>
                </c:pt>
                <c:pt idx="413">
                  <c:v>12/08/2025 20:50</c:v>
                </c:pt>
                <c:pt idx="414">
                  <c:v>12/08/2025 21:00</c:v>
                </c:pt>
                <c:pt idx="415">
                  <c:v>12/08/2025 21:10</c:v>
                </c:pt>
                <c:pt idx="416">
                  <c:v>12/08/2025 21:20</c:v>
                </c:pt>
                <c:pt idx="417">
                  <c:v>12/08/2025 21:30</c:v>
                </c:pt>
                <c:pt idx="418">
                  <c:v>12/08/2025 21:40</c:v>
                </c:pt>
                <c:pt idx="419">
                  <c:v>12/08/2025 21:50</c:v>
                </c:pt>
                <c:pt idx="420">
                  <c:v>12/08/2025 22:00</c:v>
                </c:pt>
                <c:pt idx="421">
                  <c:v>12/08/2025 22:10</c:v>
                </c:pt>
                <c:pt idx="422">
                  <c:v>12/08/2025 22:20</c:v>
                </c:pt>
                <c:pt idx="423">
                  <c:v>12/08/2025 22:30</c:v>
                </c:pt>
                <c:pt idx="424">
                  <c:v>12/08/2025 22:40</c:v>
                </c:pt>
                <c:pt idx="425">
                  <c:v>12/08/2025 22:50</c:v>
                </c:pt>
                <c:pt idx="426">
                  <c:v>12/08/2025 23:00</c:v>
                </c:pt>
                <c:pt idx="427">
                  <c:v>12/08/2025 23:10</c:v>
                </c:pt>
                <c:pt idx="428">
                  <c:v>12/08/2025 23:20</c:v>
                </c:pt>
                <c:pt idx="429">
                  <c:v>12/08/2025 23:30</c:v>
                </c:pt>
                <c:pt idx="430">
                  <c:v>12/08/2025 23:40</c:v>
                </c:pt>
                <c:pt idx="431">
                  <c:v>12/08/2025 23:50</c:v>
                </c:pt>
                <c:pt idx="432">
                  <c:v>13/08/2025 00:00</c:v>
                </c:pt>
                <c:pt idx="433">
                  <c:v>13/08/2025 00:10</c:v>
                </c:pt>
                <c:pt idx="434">
                  <c:v>13/08/2025 00:20</c:v>
                </c:pt>
                <c:pt idx="435">
                  <c:v>13/08/2025 00:30</c:v>
                </c:pt>
                <c:pt idx="436">
                  <c:v>13/08/2025 00:40</c:v>
                </c:pt>
                <c:pt idx="437">
                  <c:v>13/08/2025 00:50</c:v>
                </c:pt>
                <c:pt idx="438">
                  <c:v>13/08/2025 01:00</c:v>
                </c:pt>
                <c:pt idx="439">
                  <c:v>13/08/2025 01:10</c:v>
                </c:pt>
                <c:pt idx="440">
                  <c:v>13/08/2025 01:20</c:v>
                </c:pt>
                <c:pt idx="441">
                  <c:v>13/08/2025 01:30</c:v>
                </c:pt>
                <c:pt idx="442">
                  <c:v>13/08/2025 01:40</c:v>
                </c:pt>
                <c:pt idx="443">
                  <c:v>13/08/2025 01:50</c:v>
                </c:pt>
                <c:pt idx="444">
                  <c:v>13/08/2025 02:00</c:v>
                </c:pt>
                <c:pt idx="445">
                  <c:v>13/08/2025 02:10</c:v>
                </c:pt>
                <c:pt idx="446">
                  <c:v>13/08/2025 02:20</c:v>
                </c:pt>
                <c:pt idx="447">
                  <c:v>13/08/2025 02:30</c:v>
                </c:pt>
                <c:pt idx="448">
                  <c:v>13/08/2025 02:40</c:v>
                </c:pt>
                <c:pt idx="449">
                  <c:v>13/08/2025 02:50</c:v>
                </c:pt>
                <c:pt idx="450">
                  <c:v>13/08/2025 03:00</c:v>
                </c:pt>
                <c:pt idx="451">
                  <c:v>13/08/2025 03:10</c:v>
                </c:pt>
                <c:pt idx="452">
                  <c:v>13/08/2025 03:20</c:v>
                </c:pt>
                <c:pt idx="453">
                  <c:v>13/08/2025 03:30</c:v>
                </c:pt>
                <c:pt idx="454">
                  <c:v>13/08/2025 03:40</c:v>
                </c:pt>
                <c:pt idx="455">
                  <c:v>13/08/2025 03:50</c:v>
                </c:pt>
                <c:pt idx="456">
                  <c:v>13/08/2025 04:00</c:v>
                </c:pt>
                <c:pt idx="457">
                  <c:v>13/08/2025 04:10</c:v>
                </c:pt>
                <c:pt idx="458">
                  <c:v>13/08/2025 04:20</c:v>
                </c:pt>
                <c:pt idx="459">
                  <c:v>13/08/2025 04:30</c:v>
                </c:pt>
                <c:pt idx="460">
                  <c:v>13/08/2025 04:40</c:v>
                </c:pt>
                <c:pt idx="461">
                  <c:v>13/08/2025 04:50</c:v>
                </c:pt>
                <c:pt idx="462">
                  <c:v>13/08/2025 05:00</c:v>
                </c:pt>
                <c:pt idx="463">
                  <c:v>13/08/2025 05:10</c:v>
                </c:pt>
                <c:pt idx="464">
                  <c:v>13/08/2025 05:20</c:v>
                </c:pt>
                <c:pt idx="465">
                  <c:v>13/08/2025 05:30</c:v>
                </c:pt>
                <c:pt idx="466">
                  <c:v>13/08/2025 05:40</c:v>
                </c:pt>
                <c:pt idx="467">
                  <c:v>13/08/2025 05:50</c:v>
                </c:pt>
                <c:pt idx="468">
                  <c:v>13/08/2025 06:00</c:v>
                </c:pt>
                <c:pt idx="469">
                  <c:v>13/08/2025 06:10</c:v>
                </c:pt>
                <c:pt idx="470">
                  <c:v>13/08/2025 06:20</c:v>
                </c:pt>
                <c:pt idx="471">
                  <c:v>13/08/2025 06:30</c:v>
                </c:pt>
                <c:pt idx="472">
                  <c:v>13/08/2025 06:40</c:v>
                </c:pt>
                <c:pt idx="473">
                  <c:v>13/08/2025 06:50</c:v>
                </c:pt>
                <c:pt idx="474">
                  <c:v>13/08/2025 07:00</c:v>
                </c:pt>
                <c:pt idx="475">
                  <c:v>13/08/2025 07:10</c:v>
                </c:pt>
                <c:pt idx="476">
                  <c:v>13/08/2025 07:20</c:v>
                </c:pt>
                <c:pt idx="477">
                  <c:v>13/08/2025 07:30</c:v>
                </c:pt>
                <c:pt idx="478">
                  <c:v>13/08/2025 07:40</c:v>
                </c:pt>
                <c:pt idx="479">
                  <c:v>13/08/2025 07:50</c:v>
                </c:pt>
                <c:pt idx="480">
                  <c:v>13/08/2025 08:00</c:v>
                </c:pt>
                <c:pt idx="481">
                  <c:v>13/08/2025 08:10</c:v>
                </c:pt>
                <c:pt idx="482">
                  <c:v>13/08/2025 08:20</c:v>
                </c:pt>
                <c:pt idx="483">
                  <c:v>13/08/2025 08:30</c:v>
                </c:pt>
                <c:pt idx="484">
                  <c:v>13/08/2025 08:40</c:v>
                </c:pt>
                <c:pt idx="485">
                  <c:v>13/08/2025 08:50</c:v>
                </c:pt>
                <c:pt idx="486">
                  <c:v>13/08/2025 09:00</c:v>
                </c:pt>
                <c:pt idx="487">
                  <c:v>13/08/2025 09:10</c:v>
                </c:pt>
                <c:pt idx="488">
                  <c:v>13/08/2025 09:20</c:v>
                </c:pt>
                <c:pt idx="489">
                  <c:v>13/08/2025 09:30</c:v>
                </c:pt>
                <c:pt idx="490">
                  <c:v>13/08/2025 09:40</c:v>
                </c:pt>
                <c:pt idx="491">
                  <c:v>13/08/2025 09:50</c:v>
                </c:pt>
                <c:pt idx="492">
                  <c:v>13/08/2025 10:00</c:v>
                </c:pt>
                <c:pt idx="493">
                  <c:v>13/08/2025 10:10</c:v>
                </c:pt>
                <c:pt idx="494">
                  <c:v>13/08/2025 10:20</c:v>
                </c:pt>
                <c:pt idx="495">
                  <c:v>13/08/2025 10:30</c:v>
                </c:pt>
                <c:pt idx="496">
                  <c:v>13/08/2025 10:40</c:v>
                </c:pt>
                <c:pt idx="497">
                  <c:v>13/08/2025 10:50</c:v>
                </c:pt>
                <c:pt idx="498">
                  <c:v>13/08/2025 11:00</c:v>
                </c:pt>
                <c:pt idx="499">
                  <c:v>13/08/2025 11:10</c:v>
                </c:pt>
                <c:pt idx="500">
                  <c:v>13/08/2025 11:20</c:v>
                </c:pt>
                <c:pt idx="501">
                  <c:v>13/08/2025 11:30</c:v>
                </c:pt>
                <c:pt idx="502">
                  <c:v>13/08/2025 11:40</c:v>
                </c:pt>
                <c:pt idx="503">
                  <c:v>13/08/2025 11:50</c:v>
                </c:pt>
                <c:pt idx="504">
                  <c:v>13/08/2025 12:00</c:v>
                </c:pt>
                <c:pt idx="505">
                  <c:v>13/08/2025 12:10</c:v>
                </c:pt>
                <c:pt idx="506">
                  <c:v>13/08/2025 12:20</c:v>
                </c:pt>
                <c:pt idx="507">
                  <c:v>13/08/2025 12:30</c:v>
                </c:pt>
                <c:pt idx="508">
                  <c:v>13/08/2025 12:40</c:v>
                </c:pt>
                <c:pt idx="509">
                  <c:v>13/08/2025 12:50</c:v>
                </c:pt>
                <c:pt idx="510">
                  <c:v>13/08/2025 13:00</c:v>
                </c:pt>
                <c:pt idx="511">
                  <c:v>13/08/2025 13:10</c:v>
                </c:pt>
                <c:pt idx="512">
                  <c:v>13/08/2025 13:20</c:v>
                </c:pt>
                <c:pt idx="513">
                  <c:v>13/08/2025 13:30</c:v>
                </c:pt>
                <c:pt idx="514">
                  <c:v>13/08/2025 13:40</c:v>
                </c:pt>
                <c:pt idx="515">
                  <c:v>13/08/2025 13:50</c:v>
                </c:pt>
                <c:pt idx="516">
                  <c:v>13/08/2025 14:00</c:v>
                </c:pt>
                <c:pt idx="517">
                  <c:v>13/08/2025 14:10</c:v>
                </c:pt>
                <c:pt idx="518">
                  <c:v>13/08/2025 14:20</c:v>
                </c:pt>
                <c:pt idx="519">
                  <c:v>13/08/2025 14:30</c:v>
                </c:pt>
                <c:pt idx="520">
                  <c:v>13/08/2025 14:40</c:v>
                </c:pt>
                <c:pt idx="521">
                  <c:v>13/08/2025 14:50</c:v>
                </c:pt>
                <c:pt idx="522">
                  <c:v>13/08/2025 15:00</c:v>
                </c:pt>
                <c:pt idx="523">
                  <c:v>13/08/2025 15:10</c:v>
                </c:pt>
                <c:pt idx="524">
                  <c:v>13/08/2025 15:20</c:v>
                </c:pt>
                <c:pt idx="525">
                  <c:v>13/08/2025 15:30</c:v>
                </c:pt>
                <c:pt idx="526">
                  <c:v>13/08/2025 15:40</c:v>
                </c:pt>
                <c:pt idx="527">
                  <c:v>13/08/2025 15:50</c:v>
                </c:pt>
                <c:pt idx="528">
                  <c:v>13/08/2025 16:00</c:v>
                </c:pt>
                <c:pt idx="529">
                  <c:v>13/08/2025 16:10</c:v>
                </c:pt>
                <c:pt idx="530">
                  <c:v>13/08/2025 16:20</c:v>
                </c:pt>
                <c:pt idx="531">
                  <c:v>13/08/2025 16:30</c:v>
                </c:pt>
                <c:pt idx="532">
                  <c:v>13/08/2025 16:40</c:v>
                </c:pt>
                <c:pt idx="533">
                  <c:v>13/08/2025 16:50</c:v>
                </c:pt>
                <c:pt idx="534">
                  <c:v>13/08/2025 17:00</c:v>
                </c:pt>
                <c:pt idx="535">
                  <c:v>13/08/2025 17:10</c:v>
                </c:pt>
                <c:pt idx="536">
                  <c:v>13/08/2025 17:20</c:v>
                </c:pt>
                <c:pt idx="537">
                  <c:v>13/08/2025 17:30</c:v>
                </c:pt>
                <c:pt idx="538">
                  <c:v>13/08/2025 17:40</c:v>
                </c:pt>
                <c:pt idx="539">
                  <c:v>13/08/2025 17:50</c:v>
                </c:pt>
                <c:pt idx="540">
                  <c:v>13/08/2025 18:00</c:v>
                </c:pt>
                <c:pt idx="541">
                  <c:v>13/08/2025 18:10</c:v>
                </c:pt>
                <c:pt idx="542">
                  <c:v>13/08/2025 18:20</c:v>
                </c:pt>
                <c:pt idx="543">
                  <c:v>13/08/2025 18:30</c:v>
                </c:pt>
                <c:pt idx="544">
                  <c:v>13/08/2025 18:40</c:v>
                </c:pt>
                <c:pt idx="545">
                  <c:v>13/08/2025 18:50</c:v>
                </c:pt>
                <c:pt idx="546">
                  <c:v>13/08/2025 19:00</c:v>
                </c:pt>
                <c:pt idx="547">
                  <c:v>13/08/2025 19:10</c:v>
                </c:pt>
                <c:pt idx="548">
                  <c:v>13/08/2025 19:20</c:v>
                </c:pt>
                <c:pt idx="549">
                  <c:v>13/08/2025 19:30</c:v>
                </c:pt>
                <c:pt idx="550">
                  <c:v>13/08/2025 19:40</c:v>
                </c:pt>
                <c:pt idx="551">
                  <c:v>13/08/2025 19:50</c:v>
                </c:pt>
                <c:pt idx="552">
                  <c:v>13/08/2025 20:00</c:v>
                </c:pt>
                <c:pt idx="553">
                  <c:v>13/08/2025 20:10</c:v>
                </c:pt>
                <c:pt idx="554">
                  <c:v>13/08/2025 20:20</c:v>
                </c:pt>
                <c:pt idx="555">
                  <c:v>13/08/2025 20:30</c:v>
                </c:pt>
                <c:pt idx="556">
                  <c:v>13/08/2025 20:40</c:v>
                </c:pt>
                <c:pt idx="557">
                  <c:v>13/08/2025 20:50</c:v>
                </c:pt>
                <c:pt idx="558">
                  <c:v>13/08/2025 21:00</c:v>
                </c:pt>
                <c:pt idx="559">
                  <c:v>13/08/2025 21:10</c:v>
                </c:pt>
                <c:pt idx="560">
                  <c:v>13/08/2025 21:20</c:v>
                </c:pt>
                <c:pt idx="561">
                  <c:v>13/08/2025 21:30</c:v>
                </c:pt>
                <c:pt idx="562">
                  <c:v>13/08/2025 21:40</c:v>
                </c:pt>
                <c:pt idx="563">
                  <c:v>13/08/2025 21:50</c:v>
                </c:pt>
                <c:pt idx="564">
                  <c:v>13/08/2025 22:00</c:v>
                </c:pt>
                <c:pt idx="565">
                  <c:v>13/08/2025 22:10</c:v>
                </c:pt>
                <c:pt idx="566">
                  <c:v>13/08/2025 22:20</c:v>
                </c:pt>
                <c:pt idx="567">
                  <c:v>13/08/2025 22:30</c:v>
                </c:pt>
                <c:pt idx="568">
                  <c:v>13/08/2025 22:40</c:v>
                </c:pt>
                <c:pt idx="569">
                  <c:v>13/08/2025 22:50</c:v>
                </c:pt>
                <c:pt idx="570">
                  <c:v>13/08/2025 23:00</c:v>
                </c:pt>
                <c:pt idx="571">
                  <c:v>13/08/2025 23:10</c:v>
                </c:pt>
                <c:pt idx="572">
                  <c:v>13/08/2025 23:20</c:v>
                </c:pt>
                <c:pt idx="573">
                  <c:v>13/08/2025 23:30</c:v>
                </c:pt>
                <c:pt idx="574">
                  <c:v>13/08/2025 23:40</c:v>
                </c:pt>
                <c:pt idx="575">
                  <c:v>13/08/2025 23:50</c:v>
                </c:pt>
                <c:pt idx="576">
                  <c:v>14/08/2025 00:00</c:v>
                </c:pt>
                <c:pt idx="577">
                  <c:v>14/08/2025 00:10</c:v>
                </c:pt>
                <c:pt idx="578">
                  <c:v>14/08/2025 00:20</c:v>
                </c:pt>
                <c:pt idx="579">
                  <c:v>14/08/2025 00:30</c:v>
                </c:pt>
                <c:pt idx="580">
                  <c:v>14/08/2025 00:40</c:v>
                </c:pt>
                <c:pt idx="581">
                  <c:v>14/08/2025 00:50</c:v>
                </c:pt>
                <c:pt idx="582">
                  <c:v>14/08/2025 01:00</c:v>
                </c:pt>
                <c:pt idx="583">
                  <c:v>14/08/2025 01:10</c:v>
                </c:pt>
                <c:pt idx="584">
                  <c:v>14/08/2025 01:20</c:v>
                </c:pt>
                <c:pt idx="585">
                  <c:v>14/08/2025 01:30</c:v>
                </c:pt>
                <c:pt idx="586">
                  <c:v>14/08/2025 01:40</c:v>
                </c:pt>
                <c:pt idx="587">
                  <c:v>14/08/2025 01:50</c:v>
                </c:pt>
                <c:pt idx="588">
                  <c:v>14/08/2025 02:00</c:v>
                </c:pt>
                <c:pt idx="589">
                  <c:v>14/08/2025 02:10</c:v>
                </c:pt>
                <c:pt idx="590">
                  <c:v>14/08/2025 02:20</c:v>
                </c:pt>
                <c:pt idx="591">
                  <c:v>14/08/2025 02:30</c:v>
                </c:pt>
                <c:pt idx="592">
                  <c:v>14/08/2025 02:40</c:v>
                </c:pt>
                <c:pt idx="593">
                  <c:v>14/08/2025 02:50</c:v>
                </c:pt>
                <c:pt idx="594">
                  <c:v>14/08/2025 03:00</c:v>
                </c:pt>
                <c:pt idx="595">
                  <c:v>14/08/2025 03:10</c:v>
                </c:pt>
                <c:pt idx="596">
                  <c:v>14/08/2025 03:20</c:v>
                </c:pt>
                <c:pt idx="597">
                  <c:v>14/08/2025 03:30</c:v>
                </c:pt>
                <c:pt idx="598">
                  <c:v>14/08/2025 03:40</c:v>
                </c:pt>
                <c:pt idx="599">
                  <c:v>14/08/2025 03:50</c:v>
                </c:pt>
                <c:pt idx="600">
                  <c:v>14/08/2025 04:00</c:v>
                </c:pt>
                <c:pt idx="601">
                  <c:v>14/08/2025 04:10</c:v>
                </c:pt>
                <c:pt idx="602">
                  <c:v>14/08/2025 04:20</c:v>
                </c:pt>
                <c:pt idx="603">
                  <c:v>14/08/2025 04:30</c:v>
                </c:pt>
                <c:pt idx="604">
                  <c:v>14/08/2025 04:40</c:v>
                </c:pt>
                <c:pt idx="605">
                  <c:v>14/08/2025 04:50</c:v>
                </c:pt>
                <c:pt idx="606">
                  <c:v>14/08/2025 05:00</c:v>
                </c:pt>
                <c:pt idx="607">
                  <c:v>14/08/2025 05:10</c:v>
                </c:pt>
                <c:pt idx="608">
                  <c:v>14/08/2025 05:20</c:v>
                </c:pt>
                <c:pt idx="609">
                  <c:v>14/08/2025 05:30</c:v>
                </c:pt>
                <c:pt idx="610">
                  <c:v>14/08/2025 05:40</c:v>
                </c:pt>
                <c:pt idx="611">
                  <c:v>14/08/2025 05:50</c:v>
                </c:pt>
                <c:pt idx="612">
                  <c:v>14/08/2025 06:00</c:v>
                </c:pt>
                <c:pt idx="613">
                  <c:v>14/08/2025 06:10</c:v>
                </c:pt>
                <c:pt idx="614">
                  <c:v>14/08/2025 06:20</c:v>
                </c:pt>
                <c:pt idx="615">
                  <c:v>14/08/2025 06:30</c:v>
                </c:pt>
                <c:pt idx="616">
                  <c:v>14/08/2025 06:40</c:v>
                </c:pt>
                <c:pt idx="617">
                  <c:v>14/08/2025 06:50</c:v>
                </c:pt>
                <c:pt idx="618">
                  <c:v>14/08/2025 07:00</c:v>
                </c:pt>
                <c:pt idx="619">
                  <c:v>14/08/2025 07:10</c:v>
                </c:pt>
                <c:pt idx="620">
                  <c:v>14/08/2025 07:20</c:v>
                </c:pt>
                <c:pt idx="621">
                  <c:v>14/08/2025 07:30</c:v>
                </c:pt>
                <c:pt idx="622">
                  <c:v>14/08/2025 07:40</c:v>
                </c:pt>
                <c:pt idx="623">
                  <c:v>14/08/2025 07:50</c:v>
                </c:pt>
                <c:pt idx="624">
                  <c:v>14/08/2025 08:00</c:v>
                </c:pt>
                <c:pt idx="625">
                  <c:v>14/08/2025 08:10</c:v>
                </c:pt>
                <c:pt idx="626">
                  <c:v>14/08/2025 08:20</c:v>
                </c:pt>
                <c:pt idx="627">
                  <c:v>14/08/2025 08:30</c:v>
                </c:pt>
                <c:pt idx="628">
                  <c:v>14/08/2025 08:40</c:v>
                </c:pt>
                <c:pt idx="629">
                  <c:v>14/08/2025 08:50</c:v>
                </c:pt>
                <c:pt idx="630">
                  <c:v>14/08/2025 09:00</c:v>
                </c:pt>
                <c:pt idx="631">
                  <c:v>14/08/2025 09:10</c:v>
                </c:pt>
                <c:pt idx="632">
                  <c:v>14/08/2025 09:20</c:v>
                </c:pt>
                <c:pt idx="633">
                  <c:v>14/08/2025 09:30</c:v>
                </c:pt>
                <c:pt idx="634">
                  <c:v>14/08/2025 09:40</c:v>
                </c:pt>
                <c:pt idx="635">
                  <c:v>14/08/2025 09:50</c:v>
                </c:pt>
                <c:pt idx="636">
                  <c:v>14/08/2025 10:00</c:v>
                </c:pt>
                <c:pt idx="637">
                  <c:v>14/08/2025 10:10</c:v>
                </c:pt>
                <c:pt idx="638">
                  <c:v>14/08/2025 10:20</c:v>
                </c:pt>
                <c:pt idx="639">
                  <c:v>14/08/2025 10:30</c:v>
                </c:pt>
                <c:pt idx="640">
                  <c:v>14/08/2025 10:40</c:v>
                </c:pt>
                <c:pt idx="641">
                  <c:v>14/08/2025 10:50</c:v>
                </c:pt>
                <c:pt idx="642">
                  <c:v>14/08/2025 11:00</c:v>
                </c:pt>
                <c:pt idx="643">
                  <c:v>14/08/2025 11:10</c:v>
                </c:pt>
                <c:pt idx="644">
                  <c:v>14/08/2025 11:20</c:v>
                </c:pt>
                <c:pt idx="645">
                  <c:v>14/08/2025 11:30</c:v>
                </c:pt>
                <c:pt idx="646">
                  <c:v>14/08/2025 11:40</c:v>
                </c:pt>
                <c:pt idx="647">
                  <c:v>14/08/2025 11:50</c:v>
                </c:pt>
                <c:pt idx="648">
                  <c:v>14/08/2025 12:00</c:v>
                </c:pt>
                <c:pt idx="649">
                  <c:v>14/08/2025 12:10</c:v>
                </c:pt>
                <c:pt idx="650">
                  <c:v>14/08/2025 12:20</c:v>
                </c:pt>
                <c:pt idx="651">
                  <c:v>14/08/2025 12:30</c:v>
                </c:pt>
                <c:pt idx="652">
                  <c:v>14/08/2025 12:40</c:v>
                </c:pt>
                <c:pt idx="653">
                  <c:v>14/08/2025 12:50</c:v>
                </c:pt>
                <c:pt idx="654">
                  <c:v>14/08/2025 13:00</c:v>
                </c:pt>
                <c:pt idx="655">
                  <c:v>14/08/2025 13:10</c:v>
                </c:pt>
                <c:pt idx="656">
                  <c:v>14/08/2025 13:20</c:v>
                </c:pt>
                <c:pt idx="657">
                  <c:v>14/08/2025 13:30</c:v>
                </c:pt>
                <c:pt idx="658">
                  <c:v>14/08/2025 13:40</c:v>
                </c:pt>
                <c:pt idx="659">
                  <c:v>14/08/2025 13:50</c:v>
                </c:pt>
                <c:pt idx="660">
                  <c:v>14/08/2025 14:00</c:v>
                </c:pt>
                <c:pt idx="661">
                  <c:v>14/08/2025 14:10</c:v>
                </c:pt>
                <c:pt idx="662">
                  <c:v>14/08/2025 14:20</c:v>
                </c:pt>
                <c:pt idx="663">
                  <c:v>14/08/2025 14:30</c:v>
                </c:pt>
                <c:pt idx="664">
                  <c:v>14/08/2025 14:40</c:v>
                </c:pt>
                <c:pt idx="665">
                  <c:v>14/08/2025 14:50</c:v>
                </c:pt>
                <c:pt idx="666">
                  <c:v>14/08/2025 15:00</c:v>
                </c:pt>
                <c:pt idx="667">
                  <c:v>14/08/2025 15:10</c:v>
                </c:pt>
                <c:pt idx="668">
                  <c:v>14/08/2025 15:20</c:v>
                </c:pt>
                <c:pt idx="669">
                  <c:v>14/08/2025 15:30</c:v>
                </c:pt>
                <c:pt idx="670">
                  <c:v>14/08/2025 15:40</c:v>
                </c:pt>
                <c:pt idx="671">
                  <c:v>14/08/2025 15:50</c:v>
                </c:pt>
                <c:pt idx="672">
                  <c:v>14/08/2025 16:00</c:v>
                </c:pt>
                <c:pt idx="673">
                  <c:v>14/08/2025 16:10</c:v>
                </c:pt>
                <c:pt idx="674">
                  <c:v>14/08/2025 16:20</c:v>
                </c:pt>
                <c:pt idx="675">
                  <c:v>14/08/2025 16:30</c:v>
                </c:pt>
                <c:pt idx="676">
                  <c:v>14/08/2025 16:40</c:v>
                </c:pt>
                <c:pt idx="677">
                  <c:v>14/08/2025 16:50</c:v>
                </c:pt>
                <c:pt idx="678">
                  <c:v>14/08/2025 17:00</c:v>
                </c:pt>
                <c:pt idx="679">
                  <c:v>14/08/2025 17:10</c:v>
                </c:pt>
                <c:pt idx="680">
                  <c:v>14/08/2025 17:20</c:v>
                </c:pt>
                <c:pt idx="681">
                  <c:v>14/08/2025 17:30</c:v>
                </c:pt>
                <c:pt idx="682">
                  <c:v>14/08/2025 17:40</c:v>
                </c:pt>
                <c:pt idx="683">
                  <c:v>14/08/2025 17:50</c:v>
                </c:pt>
                <c:pt idx="684">
                  <c:v>14/08/2025 18:00</c:v>
                </c:pt>
                <c:pt idx="685">
                  <c:v>14/08/2025 18:10</c:v>
                </c:pt>
                <c:pt idx="686">
                  <c:v>14/08/2025 18:20</c:v>
                </c:pt>
                <c:pt idx="687">
                  <c:v>14/08/2025 18:30</c:v>
                </c:pt>
                <c:pt idx="688">
                  <c:v>14/08/2025 18:40</c:v>
                </c:pt>
                <c:pt idx="689">
                  <c:v>14/08/2025 18:50</c:v>
                </c:pt>
                <c:pt idx="690">
                  <c:v>14/08/2025 19:00</c:v>
                </c:pt>
                <c:pt idx="691">
                  <c:v>14/08/2025 19:10</c:v>
                </c:pt>
                <c:pt idx="692">
                  <c:v>14/08/2025 19:20</c:v>
                </c:pt>
                <c:pt idx="693">
                  <c:v>14/08/2025 19:30</c:v>
                </c:pt>
                <c:pt idx="694">
                  <c:v>14/08/2025 19:40</c:v>
                </c:pt>
                <c:pt idx="695">
                  <c:v>14/08/2025 19:50</c:v>
                </c:pt>
                <c:pt idx="696">
                  <c:v>14/08/2025 20:00</c:v>
                </c:pt>
                <c:pt idx="697">
                  <c:v>14/08/2025 20:10</c:v>
                </c:pt>
                <c:pt idx="698">
                  <c:v>14/08/2025 20:20</c:v>
                </c:pt>
                <c:pt idx="699">
                  <c:v>14/08/2025 20:30</c:v>
                </c:pt>
                <c:pt idx="700">
                  <c:v>14/08/2025 20:40</c:v>
                </c:pt>
                <c:pt idx="701">
                  <c:v>14/08/2025 20:50</c:v>
                </c:pt>
                <c:pt idx="702">
                  <c:v>14/08/2025 21:00</c:v>
                </c:pt>
                <c:pt idx="703">
                  <c:v>14/08/2025 21:10</c:v>
                </c:pt>
                <c:pt idx="704">
                  <c:v>14/08/2025 21:20</c:v>
                </c:pt>
                <c:pt idx="705">
                  <c:v>14/08/2025 21:30</c:v>
                </c:pt>
                <c:pt idx="706">
                  <c:v>14/08/2025 21:40</c:v>
                </c:pt>
                <c:pt idx="707">
                  <c:v>14/08/2025 21:50</c:v>
                </c:pt>
                <c:pt idx="708">
                  <c:v>14/08/2025 22:00</c:v>
                </c:pt>
                <c:pt idx="709">
                  <c:v>14/08/2025 22:10</c:v>
                </c:pt>
                <c:pt idx="710">
                  <c:v>14/08/2025 22:20</c:v>
                </c:pt>
                <c:pt idx="711">
                  <c:v>14/08/2025 22:30</c:v>
                </c:pt>
                <c:pt idx="712">
                  <c:v>14/08/2025 22:40</c:v>
                </c:pt>
                <c:pt idx="713">
                  <c:v>14/08/2025 22:50</c:v>
                </c:pt>
                <c:pt idx="714">
                  <c:v>14/08/2025 23:00</c:v>
                </c:pt>
                <c:pt idx="715">
                  <c:v>14/08/2025 23:10</c:v>
                </c:pt>
                <c:pt idx="716">
                  <c:v>14/08/2025 23:20</c:v>
                </c:pt>
                <c:pt idx="717">
                  <c:v>14/08/2025 23:30</c:v>
                </c:pt>
                <c:pt idx="718">
                  <c:v>14/08/2025 23:40</c:v>
                </c:pt>
                <c:pt idx="719">
                  <c:v>14/08/2025 23:50</c:v>
                </c:pt>
                <c:pt idx="720">
                  <c:v>15/08/2025 00:00</c:v>
                </c:pt>
                <c:pt idx="721">
                  <c:v>15/08/2025 00:10</c:v>
                </c:pt>
                <c:pt idx="722">
                  <c:v>15/08/2025 00:20</c:v>
                </c:pt>
                <c:pt idx="723">
                  <c:v>15/08/2025 00:30</c:v>
                </c:pt>
                <c:pt idx="724">
                  <c:v>15/08/2025 00:40</c:v>
                </c:pt>
                <c:pt idx="725">
                  <c:v>15/08/2025 00:50</c:v>
                </c:pt>
                <c:pt idx="726">
                  <c:v>15/08/2025 01:00</c:v>
                </c:pt>
                <c:pt idx="727">
                  <c:v>15/08/2025 01:10</c:v>
                </c:pt>
                <c:pt idx="728">
                  <c:v>15/08/2025 01:20</c:v>
                </c:pt>
                <c:pt idx="729">
                  <c:v>15/08/2025 01:30</c:v>
                </c:pt>
                <c:pt idx="730">
                  <c:v>15/08/2025 01:40</c:v>
                </c:pt>
                <c:pt idx="731">
                  <c:v>15/08/2025 01:50</c:v>
                </c:pt>
                <c:pt idx="732">
                  <c:v>15/08/2025 02:00</c:v>
                </c:pt>
                <c:pt idx="733">
                  <c:v>15/08/2025 02:10</c:v>
                </c:pt>
                <c:pt idx="734">
                  <c:v>15/08/2025 02:20</c:v>
                </c:pt>
                <c:pt idx="735">
                  <c:v>15/08/2025 02:30</c:v>
                </c:pt>
                <c:pt idx="736">
                  <c:v>15/08/2025 02:40</c:v>
                </c:pt>
                <c:pt idx="737">
                  <c:v>15/08/2025 02:50</c:v>
                </c:pt>
                <c:pt idx="738">
                  <c:v>15/08/2025 03:00</c:v>
                </c:pt>
                <c:pt idx="739">
                  <c:v>15/08/2025 03:10</c:v>
                </c:pt>
                <c:pt idx="740">
                  <c:v>15/08/2025 03:20</c:v>
                </c:pt>
                <c:pt idx="741">
                  <c:v>15/08/2025 03:30</c:v>
                </c:pt>
                <c:pt idx="742">
                  <c:v>15/08/2025 03:40</c:v>
                </c:pt>
                <c:pt idx="743">
                  <c:v>15/08/2025 03:50</c:v>
                </c:pt>
                <c:pt idx="744">
                  <c:v>15/08/2025 04:00</c:v>
                </c:pt>
                <c:pt idx="745">
                  <c:v>15/08/2025 04:10</c:v>
                </c:pt>
                <c:pt idx="746">
                  <c:v>15/08/2025 04:20</c:v>
                </c:pt>
                <c:pt idx="747">
                  <c:v>15/08/2025 04:30</c:v>
                </c:pt>
                <c:pt idx="748">
                  <c:v>15/08/2025 04:40</c:v>
                </c:pt>
                <c:pt idx="749">
                  <c:v>15/08/2025 04:50</c:v>
                </c:pt>
                <c:pt idx="750">
                  <c:v>15/08/2025 05:00</c:v>
                </c:pt>
                <c:pt idx="751">
                  <c:v>15/08/2025 05:10</c:v>
                </c:pt>
                <c:pt idx="752">
                  <c:v>15/08/2025 05:20</c:v>
                </c:pt>
                <c:pt idx="753">
                  <c:v>15/08/2025 05:30</c:v>
                </c:pt>
                <c:pt idx="754">
                  <c:v>15/08/2025 05:40</c:v>
                </c:pt>
                <c:pt idx="755">
                  <c:v>15/08/2025 05:50</c:v>
                </c:pt>
                <c:pt idx="756">
                  <c:v>15/08/2025 06:00</c:v>
                </c:pt>
                <c:pt idx="757">
                  <c:v>15/08/2025 06:10</c:v>
                </c:pt>
                <c:pt idx="758">
                  <c:v>15/08/2025 06:20</c:v>
                </c:pt>
                <c:pt idx="759">
                  <c:v>15/08/2025 06:30</c:v>
                </c:pt>
                <c:pt idx="760">
                  <c:v>15/08/2025 06:40</c:v>
                </c:pt>
                <c:pt idx="761">
                  <c:v>15/08/2025 06:50</c:v>
                </c:pt>
                <c:pt idx="762">
                  <c:v>15/08/2025 07:00</c:v>
                </c:pt>
                <c:pt idx="763">
                  <c:v>15/08/2025 07:10</c:v>
                </c:pt>
                <c:pt idx="764">
                  <c:v>15/08/2025 07:20</c:v>
                </c:pt>
                <c:pt idx="765">
                  <c:v>15/08/2025 07:30</c:v>
                </c:pt>
                <c:pt idx="766">
                  <c:v>15/08/2025 07:40</c:v>
                </c:pt>
                <c:pt idx="767">
                  <c:v>15/08/2025 07:50</c:v>
                </c:pt>
                <c:pt idx="768">
                  <c:v>15/08/2025 08:00</c:v>
                </c:pt>
                <c:pt idx="769">
                  <c:v>15/08/2025 08:10</c:v>
                </c:pt>
                <c:pt idx="770">
                  <c:v>15/08/2025 08:20</c:v>
                </c:pt>
                <c:pt idx="771">
                  <c:v>15/08/2025 08:30</c:v>
                </c:pt>
                <c:pt idx="772">
                  <c:v>15/08/2025 08:40</c:v>
                </c:pt>
                <c:pt idx="773">
                  <c:v>15/08/2025 08:50</c:v>
                </c:pt>
                <c:pt idx="774">
                  <c:v>15/08/2025 09:00</c:v>
                </c:pt>
                <c:pt idx="775">
                  <c:v>15/08/2025 09:10</c:v>
                </c:pt>
                <c:pt idx="776">
                  <c:v>15/08/2025 09:20</c:v>
                </c:pt>
                <c:pt idx="777">
                  <c:v>15/08/2025 09:30</c:v>
                </c:pt>
                <c:pt idx="778">
                  <c:v>15/08/2025 09:40</c:v>
                </c:pt>
                <c:pt idx="779">
                  <c:v>15/08/2025 09:50</c:v>
                </c:pt>
                <c:pt idx="780">
                  <c:v>15/08/2025 10:00</c:v>
                </c:pt>
                <c:pt idx="781">
                  <c:v>15/08/2025 10:10</c:v>
                </c:pt>
                <c:pt idx="782">
                  <c:v>15/08/2025 10:20</c:v>
                </c:pt>
                <c:pt idx="783">
                  <c:v>15/08/2025 10:30</c:v>
                </c:pt>
                <c:pt idx="784">
                  <c:v>15/08/2025 10:40</c:v>
                </c:pt>
                <c:pt idx="785">
                  <c:v>15/08/2025 10:50</c:v>
                </c:pt>
                <c:pt idx="786">
                  <c:v>15/08/2025 11:00</c:v>
                </c:pt>
                <c:pt idx="787">
                  <c:v>15/08/2025 11:10</c:v>
                </c:pt>
                <c:pt idx="788">
                  <c:v>15/08/2025 11:20</c:v>
                </c:pt>
                <c:pt idx="789">
                  <c:v>15/08/2025 11:30</c:v>
                </c:pt>
                <c:pt idx="790">
                  <c:v>15/08/2025 11:40</c:v>
                </c:pt>
                <c:pt idx="791">
                  <c:v>15/08/2025 11:50</c:v>
                </c:pt>
                <c:pt idx="792">
                  <c:v>15/08/2025 12:00</c:v>
                </c:pt>
                <c:pt idx="793">
                  <c:v>15/08/2025 12:10</c:v>
                </c:pt>
                <c:pt idx="794">
                  <c:v>15/08/2025 12:20</c:v>
                </c:pt>
                <c:pt idx="795">
                  <c:v>15/08/2025 12:30</c:v>
                </c:pt>
                <c:pt idx="796">
                  <c:v>15/08/2025 12:40</c:v>
                </c:pt>
                <c:pt idx="797">
                  <c:v>15/08/2025 12:50</c:v>
                </c:pt>
                <c:pt idx="798">
                  <c:v>15/08/2025 13:00</c:v>
                </c:pt>
                <c:pt idx="799">
                  <c:v>15/08/2025 13:10</c:v>
                </c:pt>
                <c:pt idx="800">
                  <c:v>15/08/2025 13:20</c:v>
                </c:pt>
                <c:pt idx="801">
                  <c:v>15/08/2025 13:30</c:v>
                </c:pt>
                <c:pt idx="802">
                  <c:v>15/08/2025 13:40</c:v>
                </c:pt>
                <c:pt idx="803">
                  <c:v>15/08/2025 13:50</c:v>
                </c:pt>
                <c:pt idx="804">
                  <c:v>15/08/2025 14:00</c:v>
                </c:pt>
                <c:pt idx="805">
                  <c:v>15/08/2025 14:10</c:v>
                </c:pt>
                <c:pt idx="806">
                  <c:v>15/08/2025 14:20</c:v>
                </c:pt>
                <c:pt idx="807">
                  <c:v>15/08/2025 14:30</c:v>
                </c:pt>
                <c:pt idx="808">
                  <c:v>15/08/2025 14:40</c:v>
                </c:pt>
                <c:pt idx="809">
                  <c:v>15/08/2025 14:50</c:v>
                </c:pt>
                <c:pt idx="810">
                  <c:v>15/08/2025 15:00</c:v>
                </c:pt>
                <c:pt idx="811">
                  <c:v>15/08/2025 15:10</c:v>
                </c:pt>
                <c:pt idx="812">
                  <c:v>15/08/2025 15:20</c:v>
                </c:pt>
                <c:pt idx="813">
                  <c:v>15/08/2025 15:30</c:v>
                </c:pt>
                <c:pt idx="814">
                  <c:v>15/08/2025 15:40</c:v>
                </c:pt>
                <c:pt idx="815">
                  <c:v>15/08/2025 15:50</c:v>
                </c:pt>
                <c:pt idx="816">
                  <c:v>15/08/2025 16:00</c:v>
                </c:pt>
                <c:pt idx="817">
                  <c:v>15/08/2025 16:10</c:v>
                </c:pt>
                <c:pt idx="818">
                  <c:v>15/08/2025 16:20</c:v>
                </c:pt>
                <c:pt idx="819">
                  <c:v>15/08/2025 16:30</c:v>
                </c:pt>
                <c:pt idx="820">
                  <c:v>15/08/2025 16:40</c:v>
                </c:pt>
                <c:pt idx="821">
                  <c:v>15/08/2025 16:50</c:v>
                </c:pt>
                <c:pt idx="822">
                  <c:v>15/08/2025 17:00</c:v>
                </c:pt>
                <c:pt idx="823">
                  <c:v>15/08/2025 17:10</c:v>
                </c:pt>
                <c:pt idx="824">
                  <c:v>15/08/2025 17:20</c:v>
                </c:pt>
                <c:pt idx="825">
                  <c:v>15/08/2025 17:30</c:v>
                </c:pt>
                <c:pt idx="826">
                  <c:v>15/08/2025 17:40</c:v>
                </c:pt>
                <c:pt idx="827">
                  <c:v>15/08/2025 17:50</c:v>
                </c:pt>
                <c:pt idx="828">
                  <c:v>15/08/2025 18:00</c:v>
                </c:pt>
                <c:pt idx="829">
                  <c:v>15/08/2025 18:10</c:v>
                </c:pt>
                <c:pt idx="830">
                  <c:v>15/08/2025 18:20</c:v>
                </c:pt>
                <c:pt idx="831">
                  <c:v>15/08/2025 18:30</c:v>
                </c:pt>
                <c:pt idx="832">
                  <c:v>15/08/2025 18:40</c:v>
                </c:pt>
                <c:pt idx="833">
                  <c:v>15/08/2025 18:50</c:v>
                </c:pt>
                <c:pt idx="834">
                  <c:v>15/08/2025 19:00</c:v>
                </c:pt>
                <c:pt idx="835">
                  <c:v>15/08/2025 19:10</c:v>
                </c:pt>
                <c:pt idx="836">
                  <c:v>15/08/2025 19:20</c:v>
                </c:pt>
                <c:pt idx="837">
                  <c:v>15/08/2025 19:30</c:v>
                </c:pt>
                <c:pt idx="838">
                  <c:v>15/08/2025 19:40</c:v>
                </c:pt>
                <c:pt idx="839">
                  <c:v>15/08/2025 19:50</c:v>
                </c:pt>
                <c:pt idx="840">
                  <c:v>15/08/2025 20:00</c:v>
                </c:pt>
                <c:pt idx="841">
                  <c:v>15/08/2025 20:10</c:v>
                </c:pt>
                <c:pt idx="842">
                  <c:v>15/08/2025 20:20</c:v>
                </c:pt>
                <c:pt idx="843">
                  <c:v>15/08/2025 20:30</c:v>
                </c:pt>
                <c:pt idx="844">
                  <c:v>15/08/2025 20:40</c:v>
                </c:pt>
                <c:pt idx="845">
                  <c:v>15/08/2025 20:50</c:v>
                </c:pt>
                <c:pt idx="846">
                  <c:v>15/08/2025 21:00</c:v>
                </c:pt>
                <c:pt idx="847">
                  <c:v>15/08/2025 21:10</c:v>
                </c:pt>
                <c:pt idx="848">
                  <c:v>15/08/2025 21:20</c:v>
                </c:pt>
                <c:pt idx="849">
                  <c:v>15/08/2025 21:30</c:v>
                </c:pt>
                <c:pt idx="850">
                  <c:v>15/08/2025 21:40</c:v>
                </c:pt>
                <c:pt idx="851">
                  <c:v>15/08/2025 21:50</c:v>
                </c:pt>
                <c:pt idx="852">
                  <c:v>15/08/2025 22:00</c:v>
                </c:pt>
                <c:pt idx="853">
                  <c:v>15/08/2025 22:10</c:v>
                </c:pt>
                <c:pt idx="854">
                  <c:v>15/08/2025 22:20</c:v>
                </c:pt>
                <c:pt idx="855">
                  <c:v>15/08/2025 22:30</c:v>
                </c:pt>
                <c:pt idx="856">
                  <c:v>15/08/2025 22:40</c:v>
                </c:pt>
                <c:pt idx="857">
                  <c:v>15/08/2025 22:50</c:v>
                </c:pt>
                <c:pt idx="858">
                  <c:v>15/08/2025 23:00</c:v>
                </c:pt>
                <c:pt idx="859">
                  <c:v>15/08/2025 23:10</c:v>
                </c:pt>
                <c:pt idx="860">
                  <c:v>15/08/2025 23:20</c:v>
                </c:pt>
                <c:pt idx="861">
                  <c:v>15/08/2025 23:30</c:v>
                </c:pt>
                <c:pt idx="862">
                  <c:v>15/08/2025 23:40</c:v>
                </c:pt>
                <c:pt idx="863">
                  <c:v>15/08/2025 23:50</c:v>
                </c:pt>
                <c:pt idx="864">
                  <c:v>16/08/2025 00:00</c:v>
                </c:pt>
                <c:pt idx="865">
                  <c:v>16/08/2025 00:10</c:v>
                </c:pt>
                <c:pt idx="866">
                  <c:v>16/08/2025 00:20</c:v>
                </c:pt>
                <c:pt idx="867">
                  <c:v>16/08/2025 00:30</c:v>
                </c:pt>
                <c:pt idx="868">
                  <c:v>16/08/2025 00:40</c:v>
                </c:pt>
                <c:pt idx="869">
                  <c:v>16/08/2025 00:50</c:v>
                </c:pt>
                <c:pt idx="870">
                  <c:v>16/08/2025 01:00</c:v>
                </c:pt>
                <c:pt idx="871">
                  <c:v>16/08/2025 01:10</c:v>
                </c:pt>
                <c:pt idx="872">
                  <c:v>16/08/2025 01:20</c:v>
                </c:pt>
                <c:pt idx="873">
                  <c:v>16/08/2025 01:30</c:v>
                </c:pt>
                <c:pt idx="874">
                  <c:v>16/08/2025 01:40</c:v>
                </c:pt>
                <c:pt idx="875">
                  <c:v>16/08/2025 01:50</c:v>
                </c:pt>
                <c:pt idx="876">
                  <c:v>16/08/2025 02:00</c:v>
                </c:pt>
                <c:pt idx="877">
                  <c:v>16/08/2025 02:10</c:v>
                </c:pt>
                <c:pt idx="878">
                  <c:v>16/08/2025 02:20</c:v>
                </c:pt>
                <c:pt idx="879">
                  <c:v>16/08/2025 02:30</c:v>
                </c:pt>
                <c:pt idx="880">
                  <c:v>16/08/2025 02:40</c:v>
                </c:pt>
                <c:pt idx="881">
                  <c:v>16/08/2025 02:50</c:v>
                </c:pt>
                <c:pt idx="882">
                  <c:v>16/08/2025 03:00</c:v>
                </c:pt>
                <c:pt idx="883">
                  <c:v>16/08/2025 03:10</c:v>
                </c:pt>
                <c:pt idx="884">
                  <c:v>16/08/2025 03:20</c:v>
                </c:pt>
                <c:pt idx="885">
                  <c:v>16/08/2025 03:30</c:v>
                </c:pt>
                <c:pt idx="886">
                  <c:v>16/08/2025 03:40</c:v>
                </c:pt>
                <c:pt idx="887">
                  <c:v>16/08/2025 03:50</c:v>
                </c:pt>
                <c:pt idx="888">
                  <c:v>16/08/2025 04:00</c:v>
                </c:pt>
                <c:pt idx="889">
                  <c:v>16/08/2025 04:10</c:v>
                </c:pt>
                <c:pt idx="890">
                  <c:v>16/08/2025 04:20</c:v>
                </c:pt>
                <c:pt idx="891">
                  <c:v>16/08/2025 04:30</c:v>
                </c:pt>
                <c:pt idx="892">
                  <c:v>16/08/2025 04:40</c:v>
                </c:pt>
                <c:pt idx="893">
                  <c:v>16/08/2025 04:50</c:v>
                </c:pt>
                <c:pt idx="894">
                  <c:v>16/08/2025 05:00</c:v>
                </c:pt>
                <c:pt idx="895">
                  <c:v>16/08/2025 05:10</c:v>
                </c:pt>
                <c:pt idx="896">
                  <c:v>16/08/2025 05:20</c:v>
                </c:pt>
                <c:pt idx="897">
                  <c:v>16/08/2025 05:30</c:v>
                </c:pt>
                <c:pt idx="898">
                  <c:v>16/08/2025 05:40</c:v>
                </c:pt>
                <c:pt idx="899">
                  <c:v>16/08/2025 05:50</c:v>
                </c:pt>
                <c:pt idx="900">
                  <c:v>16/08/2025 06:00</c:v>
                </c:pt>
                <c:pt idx="901">
                  <c:v>16/08/2025 06:10</c:v>
                </c:pt>
                <c:pt idx="902">
                  <c:v>16/08/2025 06:20</c:v>
                </c:pt>
                <c:pt idx="903">
                  <c:v>16/08/2025 06:30</c:v>
                </c:pt>
                <c:pt idx="904">
                  <c:v>16/08/2025 06:40</c:v>
                </c:pt>
                <c:pt idx="905">
                  <c:v>16/08/2025 06:50</c:v>
                </c:pt>
                <c:pt idx="906">
                  <c:v>16/08/2025 07:00</c:v>
                </c:pt>
                <c:pt idx="907">
                  <c:v>16/08/2025 07:10</c:v>
                </c:pt>
                <c:pt idx="908">
                  <c:v>16/08/2025 07:20</c:v>
                </c:pt>
                <c:pt idx="909">
                  <c:v>16/08/2025 07:30</c:v>
                </c:pt>
                <c:pt idx="910">
                  <c:v>16/08/2025 07:40</c:v>
                </c:pt>
                <c:pt idx="911">
                  <c:v>16/08/2025 07:50</c:v>
                </c:pt>
                <c:pt idx="912">
                  <c:v>16/08/2025 08:00</c:v>
                </c:pt>
                <c:pt idx="913">
                  <c:v>16/08/2025 08:10</c:v>
                </c:pt>
                <c:pt idx="914">
                  <c:v>16/08/2025 08:20</c:v>
                </c:pt>
                <c:pt idx="915">
                  <c:v>16/08/2025 08:30</c:v>
                </c:pt>
                <c:pt idx="916">
                  <c:v>16/08/2025 08:40</c:v>
                </c:pt>
                <c:pt idx="917">
                  <c:v>16/08/2025 08:50</c:v>
                </c:pt>
                <c:pt idx="918">
                  <c:v>16/08/2025 09:00</c:v>
                </c:pt>
                <c:pt idx="919">
                  <c:v>16/08/2025 09:10</c:v>
                </c:pt>
                <c:pt idx="920">
                  <c:v>16/08/2025 09:20</c:v>
                </c:pt>
                <c:pt idx="921">
                  <c:v>16/08/2025 09:30</c:v>
                </c:pt>
                <c:pt idx="922">
                  <c:v>16/08/2025 09:40</c:v>
                </c:pt>
                <c:pt idx="923">
                  <c:v>16/08/2025 09:50</c:v>
                </c:pt>
                <c:pt idx="924">
                  <c:v>16/08/2025 10:00</c:v>
                </c:pt>
                <c:pt idx="925">
                  <c:v>16/08/2025 10:10</c:v>
                </c:pt>
                <c:pt idx="926">
                  <c:v>16/08/2025 10:20</c:v>
                </c:pt>
                <c:pt idx="927">
                  <c:v>16/08/2025 10:30</c:v>
                </c:pt>
                <c:pt idx="928">
                  <c:v>16/08/2025 10:40</c:v>
                </c:pt>
                <c:pt idx="929">
                  <c:v>16/08/2025 10:50</c:v>
                </c:pt>
                <c:pt idx="930">
                  <c:v>16/08/2025 11:00</c:v>
                </c:pt>
                <c:pt idx="931">
                  <c:v>16/08/2025 11:10</c:v>
                </c:pt>
                <c:pt idx="932">
                  <c:v>16/08/2025 11:20</c:v>
                </c:pt>
                <c:pt idx="933">
                  <c:v>16/08/2025 11:30</c:v>
                </c:pt>
                <c:pt idx="934">
                  <c:v>16/08/2025 11:40</c:v>
                </c:pt>
                <c:pt idx="935">
                  <c:v>16/08/2025 11:50</c:v>
                </c:pt>
                <c:pt idx="936">
                  <c:v>16/08/2025 12:00</c:v>
                </c:pt>
                <c:pt idx="937">
                  <c:v>16/08/2025 12:10</c:v>
                </c:pt>
                <c:pt idx="938">
                  <c:v>16/08/2025 12:20</c:v>
                </c:pt>
                <c:pt idx="939">
                  <c:v>16/08/2025 12:30</c:v>
                </c:pt>
                <c:pt idx="940">
                  <c:v>16/08/2025 12:40</c:v>
                </c:pt>
                <c:pt idx="941">
                  <c:v>16/08/2025 12:50</c:v>
                </c:pt>
                <c:pt idx="942">
                  <c:v>16/08/2025 13:00</c:v>
                </c:pt>
                <c:pt idx="943">
                  <c:v>16/08/2025 13:10</c:v>
                </c:pt>
                <c:pt idx="944">
                  <c:v>16/08/2025 13:20</c:v>
                </c:pt>
                <c:pt idx="945">
                  <c:v>16/08/2025 13:30</c:v>
                </c:pt>
                <c:pt idx="946">
                  <c:v>16/08/2025 13:40</c:v>
                </c:pt>
                <c:pt idx="947">
                  <c:v>16/08/2025 13:50</c:v>
                </c:pt>
                <c:pt idx="948">
                  <c:v>16/08/2025 14:00</c:v>
                </c:pt>
                <c:pt idx="949">
                  <c:v>16/08/2025 14:10</c:v>
                </c:pt>
                <c:pt idx="950">
                  <c:v>16/08/2025 14:20</c:v>
                </c:pt>
                <c:pt idx="951">
                  <c:v>16/08/2025 14:30</c:v>
                </c:pt>
                <c:pt idx="952">
                  <c:v>16/08/2025 14:40</c:v>
                </c:pt>
                <c:pt idx="953">
                  <c:v>16/08/2025 14:50</c:v>
                </c:pt>
                <c:pt idx="954">
                  <c:v>16/08/2025 15:00</c:v>
                </c:pt>
                <c:pt idx="955">
                  <c:v>16/08/2025 15:10</c:v>
                </c:pt>
                <c:pt idx="956">
                  <c:v>16/08/2025 15:20</c:v>
                </c:pt>
                <c:pt idx="957">
                  <c:v>16/08/2025 15:30</c:v>
                </c:pt>
                <c:pt idx="958">
                  <c:v>16/08/2025 15:40</c:v>
                </c:pt>
                <c:pt idx="959">
                  <c:v>16/08/2025 15:50</c:v>
                </c:pt>
                <c:pt idx="960">
                  <c:v>16/08/2025 16:00</c:v>
                </c:pt>
                <c:pt idx="961">
                  <c:v>16/08/2025 16:10</c:v>
                </c:pt>
                <c:pt idx="962">
                  <c:v>16/08/2025 16:20</c:v>
                </c:pt>
                <c:pt idx="963">
                  <c:v>16/08/2025 16:30</c:v>
                </c:pt>
                <c:pt idx="964">
                  <c:v>16/08/2025 16:40</c:v>
                </c:pt>
                <c:pt idx="965">
                  <c:v>16/08/2025 16:50</c:v>
                </c:pt>
                <c:pt idx="966">
                  <c:v>16/08/2025 17:00</c:v>
                </c:pt>
                <c:pt idx="967">
                  <c:v>16/08/2025 17:10</c:v>
                </c:pt>
                <c:pt idx="968">
                  <c:v>16/08/2025 17:20</c:v>
                </c:pt>
                <c:pt idx="969">
                  <c:v>16/08/2025 17:30</c:v>
                </c:pt>
                <c:pt idx="970">
                  <c:v>16/08/2025 17:40</c:v>
                </c:pt>
                <c:pt idx="971">
                  <c:v>16/08/2025 17:50</c:v>
                </c:pt>
                <c:pt idx="972">
                  <c:v>16/08/2025 18:00</c:v>
                </c:pt>
                <c:pt idx="973">
                  <c:v>16/08/2025 18:10</c:v>
                </c:pt>
                <c:pt idx="974">
                  <c:v>16/08/2025 18:20</c:v>
                </c:pt>
                <c:pt idx="975">
                  <c:v>16/08/2025 18:30</c:v>
                </c:pt>
                <c:pt idx="976">
                  <c:v>16/08/2025 18:40</c:v>
                </c:pt>
                <c:pt idx="977">
                  <c:v>16/08/2025 18:50</c:v>
                </c:pt>
                <c:pt idx="978">
                  <c:v>16/08/2025 19:00</c:v>
                </c:pt>
                <c:pt idx="979">
                  <c:v>16/08/2025 19:10</c:v>
                </c:pt>
                <c:pt idx="980">
                  <c:v>16/08/2025 19:20</c:v>
                </c:pt>
                <c:pt idx="981">
                  <c:v>16/08/2025 19:30</c:v>
                </c:pt>
                <c:pt idx="982">
                  <c:v>16/08/2025 19:40</c:v>
                </c:pt>
                <c:pt idx="983">
                  <c:v>16/08/2025 19:50</c:v>
                </c:pt>
                <c:pt idx="984">
                  <c:v>16/08/2025 20:00</c:v>
                </c:pt>
                <c:pt idx="985">
                  <c:v>16/08/2025 20:10</c:v>
                </c:pt>
                <c:pt idx="986">
                  <c:v>16/08/2025 20:20</c:v>
                </c:pt>
                <c:pt idx="987">
                  <c:v>16/08/2025 20:30</c:v>
                </c:pt>
                <c:pt idx="988">
                  <c:v>16/08/2025 20:40</c:v>
                </c:pt>
                <c:pt idx="989">
                  <c:v>16/08/2025 20:50</c:v>
                </c:pt>
                <c:pt idx="990">
                  <c:v>16/08/2025 21:00</c:v>
                </c:pt>
                <c:pt idx="991">
                  <c:v>16/08/2025 21:10</c:v>
                </c:pt>
                <c:pt idx="992">
                  <c:v>16/08/2025 21:20</c:v>
                </c:pt>
                <c:pt idx="993">
                  <c:v>16/08/2025 21:30</c:v>
                </c:pt>
                <c:pt idx="994">
                  <c:v>16/08/2025 21:40</c:v>
                </c:pt>
                <c:pt idx="995">
                  <c:v>16/08/2025 21:50</c:v>
                </c:pt>
                <c:pt idx="996">
                  <c:v>16/08/2025 22:00</c:v>
                </c:pt>
                <c:pt idx="997">
                  <c:v>16/08/2025 22:10</c:v>
                </c:pt>
                <c:pt idx="998">
                  <c:v>16/08/2025 22:20</c:v>
                </c:pt>
                <c:pt idx="999">
                  <c:v>16/08/2025 22:30</c:v>
                </c:pt>
                <c:pt idx="1000">
                  <c:v>16/08/2025 22:40</c:v>
                </c:pt>
                <c:pt idx="1001">
                  <c:v>16/08/2025 22:50</c:v>
                </c:pt>
                <c:pt idx="1002">
                  <c:v>16/08/2025 23:00</c:v>
                </c:pt>
                <c:pt idx="1003">
                  <c:v>16/08/2025 23:10</c:v>
                </c:pt>
                <c:pt idx="1004">
                  <c:v>16/08/2025 23:20</c:v>
                </c:pt>
                <c:pt idx="1005">
                  <c:v>16/08/2025 23:30</c:v>
                </c:pt>
                <c:pt idx="1006">
                  <c:v>16/08/2025 23:40</c:v>
                </c:pt>
                <c:pt idx="1007">
                  <c:v>16/08/2025 23:50</c:v>
                </c:pt>
                <c:pt idx="1008">
                  <c:v>17/08/2025 00:00</c:v>
                </c:pt>
                <c:pt idx="1009">
                  <c:v>17/08/2025 00:10</c:v>
                </c:pt>
                <c:pt idx="1010">
                  <c:v>17/08/2025 00:20</c:v>
                </c:pt>
                <c:pt idx="1011">
                  <c:v>17/08/2025 00:30</c:v>
                </c:pt>
                <c:pt idx="1012">
                  <c:v>17/08/2025 00:40</c:v>
                </c:pt>
                <c:pt idx="1013">
                  <c:v>17/08/2025 00:50</c:v>
                </c:pt>
                <c:pt idx="1014">
                  <c:v>17/08/2025 01:00</c:v>
                </c:pt>
                <c:pt idx="1015">
                  <c:v>17/08/2025 01:10</c:v>
                </c:pt>
                <c:pt idx="1016">
                  <c:v>17/08/2025 01:20</c:v>
                </c:pt>
                <c:pt idx="1017">
                  <c:v>17/08/2025 01:30</c:v>
                </c:pt>
                <c:pt idx="1018">
                  <c:v>17/08/2025 01:40</c:v>
                </c:pt>
                <c:pt idx="1019">
                  <c:v>17/08/2025 01:50</c:v>
                </c:pt>
                <c:pt idx="1020">
                  <c:v>17/08/2025 02:00</c:v>
                </c:pt>
                <c:pt idx="1021">
                  <c:v>17/08/2025 02:10</c:v>
                </c:pt>
                <c:pt idx="1022">
                  <c:v>17/08/2025 02:20</c:v>
                </c:pt>
                <c:pt idx="1023">
                  <c:v>17/08/2025 02:30</c:v>
                </c:pt>
                <c:pt idx="1024">
                  <c:v>17/08/2025 02:40</c:v>
                </c:pt>
                <c:pt idx="1025">
                  <c:v>17/08/2025 02:50</c:v>
                </c:pt>
                <c:pt idx="1026">
                  <c:v>17/08/2025 03:00</c:v>
                </c:pt>
                <c:pt idx="1027">
                  <c:v>17/08/2025 03:10</c:v>
                </c:pt>
                <c:pt idx="1028">
                  <c:v>17/08/2025 03:20</c:v>
                </c:pt>
                <c:pt idx="1029">
                  <c:v>17/08/2025 03:30</c:v>
                </c:pt>
                <c:pt idx="1030">
                  <c:v>17/08/2025 03:40</c:v>
                </c:pt>
                <c:pt idx="1031">
                  <c:v>17/08/2025 03:50</c:v>
                </c:pt>
                <c:pt idx="1032">
                  <c:v>17/08/2025 04:00</c:v>
                </c:pt>
                <c:pt idx="1033">
                  <c:v>17/08/2025 04:10</c:v>
                </c:pt>
                <c:pt idx="1034">
                  <c:v>17/08/2025 04:20</c:v>
                </c:pt>
                <c:pt idx="1035">
                  <c:v>17/08/2025 04:30</c:v>
                </c:pt>
                <c:pt idx="1036">
                  <c:v>17/08/2025 04:40</c:v>
                </c:pt>
                <c:pt idx="1037">
                  <c:v>17/08/2025 04:50</c:v>
                </c:pt>
                <c:pt idx="1038">
                  <c:v>17/08/2025 05:00</c:v>
                </c:pt>
                <c:pt idx="1039">
                  <c:v>17/08/2025 05:10</c:v>
                </c:pt>
                <c:pt idx="1040">
                  <c:v>17/08/2025 05:20</c:v>
                </c:pt>
                <c:pt idx="1041">
                  <c:v>17/08/2025 05:30</c:v>
                </c:pt>
                <c:pt idx="1042">
                  <c:v>17/08/2025 05:40</c:v>
                </c:pt>
                <c:pt idx="1043">
                  <c:v>17/08/2025 05:50</c:v>
                </c:pt>
                <c:pt idx="1044">
                  <c:v>17/08/2025 06:00</c:v>
                </c:pt>
                <c:pt idx="1045">
                  <c:v>17/08/2025 06:10</c:v>
                </c:pt>
                <c:pt idx="1046">
                  <c:v>17/08/2025 06:20</c:v>
                </c:pt>
                <c:pt idx="1047">
                  <c:v>17/08/2025 06:30</c:v>
                </c:pt>
                <c:pt idx="1048">
                  <c:v>17/08/2025 06:40</c:v>
                </c:pt>
                <c:pt idx="1049">
                  <c:v>17/08/2025 06:50</c:v>
                </c:pt>
                <c:pt idx="1050">
                  <c:v>17/08/2025 07:00</c:v>
                </c:pt>
                <c:pt idx="1051">
                  <c:v>17/08/2025 07:10</c:v>
                </c:pt>
                <c:pt idx="1052">
                  <c:v>17/08/2025 07:20</c:v>
                </c:pt>
                <c:pt idx="1053">
                  <c:v>17/08/2025 07:30</c:v>
                </c:pt>
                <c:pt idx="1054">
                  <c:v>17/08/2025 07:40</c:v>
                </c:pt>
                <c:pt idx="1055">
                  <c:v>17/08/2025 07:50</c:v>
                </c:pt>
                <c:pt idx="1056">
                  <c:v>17/08/2025 08:00</c:v>
                </c:pt>
                <c:pt idx="1057">
                  <c:v>17/08/2025 08:10</c:v>
                </c:pt>
                <c:pt idx="1058">
                  <c:v>17/08/2025 08:20</c:v>
                </c:pt>
                <c:pt idx="1059">
                  <c:v>17/08/2025 08:30</c:v>
                </c:pt>
                <c:pt idx="1060">
                  <c:v>17/08/2025 08:40</c:v>
                </c:pt>
                <c:pt idx="1061">
                  <c:v>17/08/2025 08:50</c:v>
                </c:pt>
                <c:pt idx="1062">
                  <c:v>17/08/2025 09:00</c:v>
                </c:pt>
                <c:pt idx="1063">
                  <c:v>17/08/2025 09:10</c:v>
                </c:pt>
                <c:pt idx="1064">
                  <c:v>17/08/2025 09:20</c:v>
                </c:pt>
                <c:pt idx="1065">
                  <c:v>17/08/2025 09:30</c:v>
                </c:pt>
                <c:pt idx="1066">
                  <c:v>17/08/2025 09:40</c:v>
                </c:pt>
                <c:pt idx="1067">
                  <c:v>17/08/2025 09:50</c:v>
                </c:pt>
                <c:pt idx="1068">
                  <c:v>17/08/2025 10:00</c:v>
                </c:pt>
                <c:pt idx="1069">
                  <c:v>17/08/2025 10:10</c:v>
                </c:pt>
                <c:pt idx="1070">
                  <c:v>17/08/2025 10:20</c:v>
                </c:pt>
                <c:pt idx="1071">
                  <c:v>17/08/2025 10:30</c:v>
                </c:pt>
                <c:pt idx="1072">
                  <c:v>17/08/2025 10:40</c:v>
                </c:pt>
                <c:pt idx="1073">
                  <c:v>17/08/2025 10:50</c:v>
                </c:pt>
                <c:pt idx="1074">
                  <c:v>17/08/2025 11:00</c:v>
                </c:pt>
                <c:pt idx="1075">
                  <c:v>17/08/2025 11:10</c:v>
                </c:pt>
                <c:pt idx="1076">
                  <c:v>17/08/2025 11:20</c:v>
                </c:pt>
                <c:pt idx="1077">
                  <c:v>17/08/2025 11:30</c:v>
                </c:pt>
                <c:pt idx="1078">
                  <c:v>17/08/2025 11:40</c:v>
                </c:pt>
                <c:pt idx="1079">
                  <c:v>17/08/2025 11:50</c:v>
                </c:pt>
                <c:pt idx="1080">
                  <c:v>17/08/2025 12:00</c:v>
                </c:pt>
                <c:pt idx="1081">
                  <c:v>17/08/2025 12:10</c:v>
                </c:pt>
                <c:pt idx="1082">
                  <c:v>17/08/2025 12:20</c:v>
                </c:pt>
                <c:pt idx="1083">
                  <c:v>17/08/2025 12:30</c:v>
                </c:pt>
                <c:pt idx="1084">
                  <c:v>17/08/2025 12:40</c:v>
                </c:pt>
                <c:pt idx="1085">
                  <c:v>17/08/2025 12:50</c:v>
                </c:pt>
                <c:pt idx="1086">
                  <c:v>17/08/2025 13:00</c:v>
                </c:pt>
                <c:pt idx="1087">
                  <c:v>17/08/2025 13:10</c:v>
                </c:pt>
                <c:pt idx="1088">
                  <c:v>17/08/2025 13:20</c:v>
                </c:pt>
                <c:pt idx="1089">
                  <c:v>17/08/2025 13:30</c:v>
                </c:pt>
                <c:pt idx="1090">
                  <c:v>17/08/2025 13:40</c:v>
                </c:pt>
                <c:pt idx="1091">
                  <c:v>17/08/2025 13:50</c:v>
                </c:pt>
                <c:pt idx="1092">
                  <c:v>17/08/2025 14:00</c:v>
                </c:pt>
                <c:pt idx="1093">
                  <c:v>17/08/2025 14:10</c:v>
                </c:pt>
                <c:pt idx="1094">
                  <c:v>17/08/2025 14:20</c:v>
                </c:pt>
                <c:pt idx="1095">
                  <c:v>17/08/2025 14:30</c:v>
                </c:pt>
                <c:pt idx="1096">
                  <c:v>17/08/2025 14:40</c:v>
                </c:pt>
                <c:pt idx="1097">
                  <c:v>17/08/2025 14:50</c:v>
                </c:pt>
                <c:pt idx="1098">
                  <c:v>17/08/2025 15:00</c:v>
                </c:pt>
                <c:pt idx="1099">
                  <c:v>17/08/2025 15:10</c:v>
                </c:pt>
                <c:pt idx="1100">
                  <c:v>17/08/2025 15:20</c:v>
                </c:pt>
                <c:pt idx="1101">
                  <c:v>17/08/2025 15:30</c:v>
                </c:pt>
                <c:pt idx="1102">
                  <c:v>17/08/2025 15:40</c:v>
                </c:pt>
                <c:pt idx="1103">
                  <c:v>17/08/2025 15:50</c:v>
                </c:pt>
                <c:pt idx="1104">
                  <c:v>17/08/2025 16:00</c:v>
                </c:pt>
                <c:pt idx="1105">
                  <c:v>17/08/2025 16:10</c:v>
                </c:pt>
                <c:pt idx="1106">
                  <c:v>17/08/2025 16:20</c:v>
                </c:pt>
                <c:pt idx="1107">
                  <c:v>17/08/2025 16:30</c:v>
                </c:pt>
                <c:pt idx="1108">
                  <c:v>17/08/2025 16:40</c:v>
                </c:pt>
                <c:pt idx="1109">
                  <c:v>17/08/2025 16:50</c:v>
                </c:pt>
                <c:pt idx="1110">
                  <c:v>17/08/2025 17:00</c:v>
                </c:pt>
                <c:pt idx="1111">
                  <c:v>17/08/2025 17:10</c:v>
                </c:pt>
                <c:pt idx="1112">
                  <c:v>17/08/2025 17:20</c:v>
                </c:pt>
                <c:pt idx="1113">
                  <c:v>17/08/2025 17:30</c:v>
                </c:pt>
                <c:pt idx="1114">
                  <c:v>17/08/2025 17:40</c:v>
                </c:pt>
                <c:pt idx="1115">
                  <c:v>17/08/2025 17:50</c:v>
                </c:pt>
                <c:pt idx="1116">
                  <c:v>17/08/2025 18:00</c:v>
                </c:pt>
                <c:pt idx="1117">
                  <c:v>17/08/2025 18:10</c:v>
                </c:pt>
                <c:pt idx="1118">
                  <c:v>17/08/2025 18:20</c:v>
                </c:pt>
                <c:pt idx="1119">
                  <c:v>17/08/2025 18:30</c:v>
                </c:pt>
                <c:pt idx="1120">
                  <c:v>17/08/2025 18:40</c:v>
                </c:pt>
                <c:pt idx="1121">
                  <c:v>17/08/2025 18:50</c:v>
                </c:pt>
                <c:pt idx="1122">
                  <c:v>17/08/2025 19:00</c:v>
                </c:pt>
                <c:pt idx="1123">
                  <c:v>17/08/2025 19:10</c:v>
                </c:pt>
                <c:pt idx="1124">
                  <c:v>17/08/2025 19:20</c:v>
                </c:pt>
                <c:pt idx="1125">
                  <c:v>17/08/2025 19:30</c:v>
                </c:pt>
                <c:pt idx="1126">
                  <c:v>17/08/2025 19:40</c:v>
                </c:pt>
                <c:pt idx="1127">
                  <c:v>17/08/2025 19:50</c:v>
                </c:pt>
                <c:pt idx="1128">
                  <c:v>17/08/2025 20:00</c:v>
                </c:pt>
                <c:pt idx="1129">
                  <c:v>17/08/2025 20:10</c:v>
                </c:pt>
                <c:pt idx="1130">
                  <c:v>17/08/2025 20:20</c:v>
                </c:pt>
                <c:pt idx="1131">
                  <c:v>17/08/2025 20:30</c:v>
                </c:pt>
                <c:pt idx="1132">
                  <c:v>17/08/2025 20:40</c:v>
                </c:pt>
                <c:pt idx="1133">
                  <c:v>17/08/2025 20:50</c:v>
                </c:pt>
                <c:pt idx="1134">
                  <c:v>17/08/2025 21:00</c:v>
                </c:pt>
                <c:pt idx="1135">
                  <c:v>17/08/2025 21:10</c:v>
                </c:pt>
                <c:pt idx="1136">
                  <c:v>17/08/2025 21:20</c:v>
                </c:pt>
                <c:pt idx="1137">
                  <c:v>17/08/2025 21:30</c:v>
                </c:pt>
                <c:pt idx="1138">
                  <c:v>17/08/2025 21:40</c:v>
                </c:pt>
                <c:pt idx="1139">
                  <c:v>17/08/2025 21:50</c:v>
                </c:pt>
                <c:pt idx="1140">
                  <c:v>17/08/2025 22:00</c:v>
                </c:pt>
                <c:pt idx="1141">
                  <c:v>17/08/2025 22:10</c:v>
                </c:pt>
                <c:pt idx="1142">
                  <c:v>17/08/2025 22:20</c:v>
                </c:pt>
                <c:pt idx="1143">
                  <c:v>17/08/2025 22:30</c:v>
                </c:pt>
                <c:pt idx="1144">
                  <c:v>17/08/2025 22:40</c:v>
                </c:pt>
                <c:pt idx="1145">
                  <c:v>17/08/2025 22:50</c:v>
                </c:pt>
                <c:pt idx="1146">
                  <c:v>17/08/2025 23:00</c:v>
                </c:pt>
                <c:pt idx="1147">
                  <c:v>17/08/2025 23:10</c:v>
                </c:pt>
                <c:pt idx="1148">
                  <c:v>17/08/2025 23:20</c:v>
                </c:pt>
                <c:pt idx="1149">
                  <c:v>17/08/2025 23:30</c:v>
                </c:pt>
                <c:pt idx="1150">
                  <c:v>17/08/2025 23:40</c:v>
                </c:pt>
                <c:pt idx="1151">
                  <c:v>17/08/2025 23:50</c:v>
                </c:pt>
                <c:pt idx="1152">
                  <c:v>18/08/2025 00:00</c:v>
                </c:pt>
                <c:pt idx="1153">
                  <c:v>18/08/2025 00:10</c:v>
                </c:pt>
                <c:pt idx="1154">
                  <c:v>18/08/2025 00:20</c:v>
                </c:pt>
                <c:pt idx="1155">
                  <c:v>18/08/2025 00:30</c:v>
                </c:pt>
                <c:pt idx="1156">
                  <c:v>18/08/2025 00:40</c:v>
                </c:pt>
                <c:pt idx="1157">
                  <c:v>18/08/2025 00:50</c:v>
                </c:pt>
                <c:pt idx="1158">
                  <c:v>18/08/2025 01:00</c:v>
                </c:pt>
                <c:pt idx="1159">
                  <c:v>18/08/2025 01:10</c:v>
                </c:pt>
                <c:pt idx="1160">
                  <c:v>18/08/2025 01:20</c:v>
                </c:pt>
                <c:pt idx="1161">
                  <c:v>18/08/2025 01:30</c:v>
                </c:pt>
                <c:pt idx="1162">
                  <c:v>18/08/2025 01:40</c:v>
                </c:pt>
                <c:pt idx="1163">
                  <c:v>18/08/2025 01:50</c:v>
                </c:pt>
                <c:pt idx="1164">
                  <c:v>18/08/2025 02:00</c:v>
                </c:pt>
                <c:pt idx="1165">
                  <c:v>18/08/2025 02:10</c:v>
                </c:pt>
                <c:pt idx="1166">
                  <c:v>18/08/2025 02:20</c:v>
                </c:pt>
                <c:pt idx="1167">
                  <c:v>18/08/2025 02:30</c:v>
                </c:pt>
                <c:pt idx="1168">
                  <c:v>18/08/2025 02:40</c:v>
                </c:pt>
                <c:pt idx="1169">
                  <c:v>18/08/2025 02:50</c:v>
                </c:pt>
                <c:pt idx="1170">
                  <c:v>18/08/2025 03:00</c:v>
                </c:pt>
                <c:pt idx="1171">
                  <c:v>18/08/2025 03:10</c:v>
                </c:pt>
                <c:pt idx="1172">
                  <c:v>18/08/2025 03:20</c:v>
                </c:pt>
                <c:pt idx="1173">
                  <c:v>18/08/2025 03:30</c:v>
                </c:pt>
                <c:pt idx="1174">
                  <c:v>18/08/2025 03:40</c:v>
                </c:pt>
                <c:pt idx="1175">
                  <c:v>18/08/2025 03:50</c:v>
                </c:pt>
                <c:pt idx="1176">
                  <c:v>18/08/2025 04:00</c:v>
                </c:pt>
                <c:pt idx="1177">
                  <c:v>18/08/2025 04:10</c:v>
                </c:pt>
                <c:pt idx="1178">
                  <c:v>18/08/2025 04:20</c:v>
                </c:pt>
                <c:pt idx="1179">
                  <c:v>18/08/2025 04:30</c:v>
                </c:pt>
                <c:pt idx="1180">
                  <c:v>18/08/2025 04:40</c:v>
                </c:pt>
                <c:pt idx="1181">
                  <c:v>18/08/2025 04:50</c:v>
                </c:pt>
                <c:pt idx="1182">
                  <c:v>18/08/2025 05:00</c:v>
                </c:pt>
                <c:pt idx="1183">
                  <c:v>18/08/2025 05:10</c:v>
                </c:pt>
                <c:pt idx="1184">
                  <c:v>18/08/2025 05:20</c:v>
                </c:pt>
                <c:pt idx="1185">
                  <c:v>18/08/2025 05:30</c:v>
                </c:pt>
                <c:pt idx="1186">
                  <c:v>18/08/2025 05:40</c:v>
                </c:pt>
                <c:pt idx="1187">
                  <c:v>18/08/2025 05:50</c:v>
                </c:pt>
                <c:pt idx="1188">
                  <c:v>18/08/2025 06:00</c:v>
                </c:pt>
                <c:pt idx="1189">
                  <c:v>18/08/2025 06:10</c:v>
                </c:pt>
                <c:pt idx="1190">
                  <c:v>18/08/2025 06:20</c:v>
                </c:pt>
                <c:pt idx="1191">
                  <c:v>18/08/2025 06:30</c:v>
                </c:pt>
                <c:pt idx="1192">
                  <c:v>18/08/2025 06:40</c:v>
                </c:pt>
                <c:pt idx="1193">
                  <c:v>18/08/2025 06:50</c:v>
                </c:pt>
                <c:pt idx="1194">
                  <c:v>18/08/2025 07:00</c:v>
                </c:pt>
                <c:pt idx="1195">
                  <c:v>18/08/2025 07:10</c:v>
                </c:pt>
                <c:pt idx="1196">
                  <c:v>18/08/2025 07:20</c:v>
                </c:pt>
                <c:pt idx="1197">
                  <c:v>18/08/2025 07:30</c:v>
                </c:pt>
                <c:pt idx="1198">
                  <c:v>18/08/2025 07:40</c:v>
                </c:pt>
                <c:pt idx="1199">
                  <c:v>18/08/2025 07:50</c:v>
                </c:pt>
                <c:pt idx="1200">
                  <c:v>18/08/2025 08:00</c:v>
                </c:pt>
                <c:pt idx="1201">
                  <c:v>18/08/2025 08:10</c:v>
                </c:pt>
                <c:pt idx="1202">
                  <c:v>18/08/2025 08:20</c:v>
                </c:pt>
                <c:pt idx="1203">
                  <c:v>18/08/2025 08:30</c:v>
                </c:pt>
                <c:pt idx="1204">
                  <c:v>18/08/2025 08:40</c:v>
                </c:pt>
                <c:pt idx="1205">
                  <c:v>18/08/2025 08:50</c:v>
                </c:pt>
                <c:pt idx="1206">
                  <c:v>18/08/2025 09:00</c:v>
                </c:pt>
                <c:pt idx="1207">
                  <c:v>18/08/2025 09:10</c:v>
                </c:pt>
                <c:pt idx="1208">
                  <c:v>18/08/2025 09:20</c:v>
                </c:pt>
                <c:pt idx="1209">
                  <c:v>18/08/2025 09:30</c:v>
                </c:pt>
                <c:pt idx="1210">
                  <c:v>18/08/2025 09:40</c:v>
                </c:pt>
                <c:pt idx="1211">
                  <c:v>18/08/2025 09:50</c:v>
                </c:pt>
                <c:pt idx="1212">
                  <c:v>18/08/2025 10:00</c:v>
                </c:pt>
                <c:pt idx="1213">
                  <c:v>18/08/2025 10:10</c:v>
                </c:pt>
                <c:pt idx="1214">
                  <c:v>18/08/2025 10:20</c:v>
                </c:pt>
                <c:pt idx="1215">
                  <c:v>18/08/2025 10:30</c:v>
                </c:pt>
                <c:pt idx="1216">
                  <c:v>18/08/2025 10:40</c:v>
                </c:pt>
                <c:pt idx="1217">
                  <c:v>18/08/2025 10:50</c:v>
                </c:pt>
                <c:pt idx="1218">
                  <c:v>18/08/2025 11:00</c:v>
                </c:pt>
                <c:pt idx="1219">
                  <c:v>18/08/2025 11:10</c:v>
                </c:pt>
                <c:pt idx="1220">
                  <c:v>18/08/2025 11:20</c:v>
                </c:pt>
                <c:pt idx="1221">
                  <c:v>18/08/2025 11:30</c:v>
                </c:pt>
                <c:pt idx="1222">
                  <c:v>18/08/2025 11:40</c:v>
                </c:pt>
                <c:pt idx="1223">
                  <c:v>18/08/2025 11:50</c:v>
                </c:pt>
                <c:pt idx="1224">
                  <c:v>18/08/2025 12:00</c:v>
                </c:pt>
                <c:pt idx="1225">
                  <c:v>18/08/2025 12:10</c:v>
                </c:pt>
                <c:pt idx="1226">
                  <c:v>18/08/2025 12:20</c:v>
                </c:pt>
                <c:pt idx="1227">
                  <c:v>18/08/2025 12:30</c:v>
                </c:pt>
                <c:pt idx="1228">
                  <c:v>18/08/2025 12:40</c:v>
                </c:pt>
                <c:pt idx="1229">
                  <c:v>18/08/2025 12:50</c:v>
                </c:pt>
                <c:pt idx="1230">
                  <c:v>18/08/2025 13:00</c:v>
                </c:pt>
                <c:pt idx="1231">
                  <c:v>18/08/2025 13:10</c:v>
                </c:pt>
                <c:pt idx="1232">
                  <c:v>18/08/2025 13:20</c:v>
                </c:pt>
                <c:pt idx="1233">
                  <c:v>18/08/2025 13:30</c:v>
                </c:pt>
                <c:pt idx="1234">
                  <c:v>18/08/2025 13:40</c:v>
                </c:pt>
                <c:pt idx="1235">
                  <c:v>18/08/2025 13:50</c:v>
                </c:pt>
                <c:pt idx="1236">
                  <c:v>18/08/2025 14:00</c:v>
                </c:pt>
                <c:pt idx="1237">
                  <c:v>18/08/2025 14:10</c:v>
                </c:pt>
                <c:pt idx="1238">
                  <c:v>18/08/2025 14:20</c:v>
                </c:pt>
                <c:pt idx="1239">
                  <c:v>18/08/2025 14:30</c:v>
                </c:pt>
                <c:pt idx="1240">
                  <c:v>18/08/2025 14:40</c:v>
                </c:pt>
                <c:pt idx="1241">
                  <c:v>18/08/2025 14:50</c:v>
                </c:pt>
                <c:pt idx="1242">
                  <c:v>18/08/2025 15:00</c:v>
                </c:pt>
                <c:pt idx="1243">
                  <c:v>18/08/2025 15:10</c:v>
                </c:pt>
                <c:pt idx="1244">
                  <c:v>18/08/2025 15:20</c:v>
                </c:pt>
                <c:pt idx="1245">
                  <c:v>18/08/2025 15:30</c:v>
                </c:pt>
                <c:pt idx="1246">
                  <c:v>18/08/2025 15:40</c:v>
                </c:pt>
                <c:pt idx="1247">
                  <c:v>18/08/2025 15:50</c:v>
                </c:pt>
                <c:pt idx="1248">
                  <c:v>18/08/2025 16:00</c:v>
                </c:pt>
                <c:pt idx="1249">
                  <c:v>18/08/2025 16:10</c:v>
                </c:pt>
                <c:pt idx="1250">
                  <c:v>18/08/2025 16:20</c:v>
                </c:pt>
                <c:pt idx="1251">
                  <c:v>18/08/2025 16:30</c:v>
                </c:pt>
                <c:pt idx="1252">
                  <c:v>18/08/2025 16:40</c:v>
                </c:pt>
                <c:pt idx="1253">
                  <c:v>18/08/2025 16:50</c:v>
                </c:pt>
                <c:pt idx="1254">
                  <c:v>18/08/2025 17:00</c:v>
                </c:pt>
                <c:pt idx="1255">
                  <c:v>18/08/2025 17:10</c:v>
                </c:pt>
                <c:pt idx="1256">
                  <c:v>18/08/2025 17:20</c:v>
                </c:pt>
                <c:pt idx="1257">
                  <c:v>18/08/2025 17:30</c:v>
                </c:pt>
                <c:pt idx="1258">
                  <c:v>18/08/2025 17:40</c:v>
                </c:pt>
                <c:pt idx="1259">
                  <c:v>18/08/2025 17:50</c:v>
                </c:pt>
                <c:pt idx="1260">
                  <c:v>18/08/2025 18:00</c:v>
                </c:pt>
                <c:pt idx="1261">
                  <c:v>18/08/2025 18:10</c:v>
                </c:pt>
                <c:pt idx="1262">
                  <c:v>18/08/2025 18:20</c:v>
                </c:pt>
                <c:pt idx="1263">
                  <c:v>18/08/2025 18:30</c:v>
                </c:pt>
                <c:pt idx="1264">
                  <c:v>18/08/2025 18:40</c:v>
                </c:pt>
                <c:pt idx="1265">
                  <c:v>18/08/2025 18:50</c:v>
                </c:pt>
                <c:pt idx="1266">
                  <c:v>18/08/2025 19:00</c:v>
                </c:pt>
                <c:pt idx="1267">
                  <c:v>18/08/2025 19:10</c:v>
                </c:pt>
                <c:pt idx="1268">
                  <c:v>18/08/2025 19:20</c:v>
                </c:pt>
                <c:pt idx="1269">
                  <c:v>18/08/2025 19:30</c:v>
                </c:pt>
                <c:pt idx="1270">
                  <c:v>18/08/2025 19:40</c:v>
                </c:pt>
                <c:pt idx="1271">
                  <c:v>18/08/2025 19:50</c:v>
                </c:pt>
                <c:pt idx="1272">
                  <c:v>18/08/2025 20:00</c:v>
                </c:pt>
                <c:pt idx="1273">
                  <c:v>18/08/2025 20:10</c:v>
                </c:pt>
                <c:pt idx="1274">
                  <c:v>18/08/2025 20:20</c:v>
                </c:pt>
                <c:pt idx="1275">
                  <c:v>18/08/2025 20:30</c:v>
                </c:pt>
                <c:pt idx="1276">
                  <c:v>18/08/2025 20:40</c:v>
                </c:pt>
                <c:pt idx="1277">
                  <c:v>18/08/2025 20:50</c:v>
                </c:pt>
                <c:pt idx="1278">
                  <c:v>18/08/2025 21:00</c:v>
                </c:pt>
                <c:pt idx="1279">
                  <c:v>18/08/2025 21:10</c:v>
                </c:pt>
                <c:pt idx="1280">
                  <c:v>18/08/2025 21:20</c:v>
                </c:pt>
                <c:pt idx="1281">
                  <c:v>18/08/2025 21:30</c:v>
                </c:pt>
                <c:pt idx="1282">
                  <c:v>18/08/2025 21:40</c:v>
                </c:pt>
                <c:pt idx="1283">
                  <c:v>18/08/2025 21:50</c:v>
                </c:pt>
                <c:pt idx="1284">
                  <c:v>18/08/2025 22:00</c:v>
                </c:pt>
                <c:pt idx="1285">
                  <c:v>18/08/2025 22:10</c:v>
                </c:pt>
                <c:pt idx="1286">
                  <c:v>18/08/2025 22:20</c:v>
                </c:pt>
                <c:pt idx="1287">
                  <c:v>18/08/2025 22:30</c:v>
                </c:pt>
                <c:pt idx="1288">
                  <c:v>18/08/2025 22:40</c:v>
                </c:pt>
                <c:pt idx="1289">
                  <c:v>18/08/2025 22:50</c:v>
                </c:pt>
                <c:pt idx="1290">
                  <c:v>18/08/2025 23:00</c:v>
                </c:pt>
                <c:pt idx="1291">
                  <c:v>18/08/2025 23:10</c:v>
                </c:pt>
                <c:pt idx="1292">
                  <c:v>18/08/2025 23:20</c:v>
                </c:pt>
                <c:pt idx="1293">
                  <c:v>18/08/2025 23:30</c:v>
                </c:pt>
                <c:pt idx="1294">
                  <c:v>18/08/2025 23:40</c:v>
                </c:pt>
                <c:pt idx="1295">
                  <c:v>18/08/2025 23:50</c:v>
                </c:pt>
                <c:pt idx="1296">
                  <c:v>19/08/2025 00:00</c:v>
                </c:pt>
                <c:pt idx="1297">
                  <c:v>19/08/2025 00:10</c:v>
                </c:pt>
                <c:pt idx="1298">
                  <c:v>19/08/2025 00:20</c:v>
                </c:pt>
                <c:pt idx="1299">
                  <c:v>19/08/2025 00:30</c:v>
                </c:pt>
                <c:pt idx="1300">
                  <c:v>19/08/2025 00:40</c:v>
                </c:pt>
                <c:pt idx="1301">
                  <c:v>19/08/2025 00:50</c:v>
                </c:pt>
                <c:pt idx="1302">
                  <c:v>19/08/2025 01:00</c:v>
                </c:pt>
                <c:pt idx="1303">
                  <c:v>19/08/2025 01:10</c:v>
                </c:pt>
                <c:pt idx="1304">
                  <c:v>19/08/2025 01:20</c:v>
                </c:pt>
                <c:pt idx="1305">
                  <c:v>19/08/2025 01:30</c:v>
                </c:pt>
                <c:pt idx="1306">
                  <c:v>19/08/2025 01:40</c:v>
                </c:pt>
                <c:pt idx="1307">
                  <c:v>19/08/2025 01:50</c:v>
                </c:pt>
                <c:pt idx="1308">
                  <c:v>19/08/2025 02:00</c:v>
                </c:pt>
                <c:pt idx="1309">
                  <c:v>19/08/2025 02:10</c:v>
                </c:pt>
                <c:pt idx="1310">
                  <c:v>19/08/2025 02:20</c:v>
                </c:pt>
                <c:pt idx="1311">
                  <c:v>19/08/2025 02:30</c:v>
                </c:pt>
                <c:pt idx="1312">
                  <c:v>19/08/2025 02:40</c:v>
                </c:pt>
                <c:pt idx="1313">
                  <c:v>19/08/2025 02:50</c:v>
                </c:pt>
                <c:pt idx="1314">
                  <c:v>19/08/2025 03:00</c:v>
                </c:pt>
                <c:pt idx="1315">
                  <c:v>19/08/2025 03:10</c:v>
                </c:pt>
                <c:pt idx="1316">
                  <c:v>19/08/2025 03:20</c:v>
                </c:pt>
                <c:pt idx="1317">
                  <c:v>19/08/2025 03:30</c:v>
                </c:pt>
                <c:pt idx="1318">
                  <c:v>19/08/2025 03:40</c:v>
                </c:pt>
                <c:pt idx="1319">
                  <c:v>19/08/2025 03:50</c:v>
                </c:pt>
                <c:pt idx="1320">
                  <c:v>19/08/2025 04:00</c:v>
                </c:pt>
                <c:pt idx="1321">
                  <c:v>19/08/2025 04:10</c:v>
                </c:pt>
                <c:pt idx="1322">
                  <c:v>19/08/2025 04:20</c:v>
                </c:pt>
                <c:pt idx="1323">
                  <c:v>19/08/2025 04:30</c:v>
                </c:pt>
                <c:pt idx="1324">
                  <c:v>19/08/2025 04:40</c:v>
                </c:pt>
                <c:pt idx="1325">
                  <c:v>19/08/2025 04:50</c:v>
                </c:pt>
                <c:pt idx="1326">
                  <c:v>19/08/2025 05:00</c:v>
                </c:pt>
                <c:pt idx="1327">
                  <c:v>19/08/2025 05:10</c:v>
                </c:pt>
                <c:pt idx="1328">
                  <c:v>19/08/2025 05:20</c:v>
                </c:pt>
                <c:pt idx="1329">
                  <c:v>19/08/2025 05:30</c:v>
                </c:pt>
                <c:pt idx="1330">
                  <c:v>19/08/2025 05:40</c:v>
                </c:pt>
                <c:pt idx="1331">
                  <c:v>19/08/2025 05:50</c:v>
                </c:pt>
                <c:pt idx="1332">
                  <c:v>19/08/2025 06:00</c:v>
                </c:pt>
                <c:pt idx="1333">
                  <c:v>19/08/2025 06:10</c:v>
                </c:pt>
                <c:pt idx="1334">
                  <c:v>19/08/2025 06:20</c:v>
                </c:pt>
                <c:pt idx="1335">
                  <c:v>19/08/2025 06:30</c:v>
                </c:pt>
                <c:pt idx="1336">
                  <c:v>19/08/2025 06:40</c:v>
                </c:pt>
                <c:pt idx="1337">
                  <c:v>19/08/2025 06:50</c:v>
                </c:pt>
                <c:pt idx="1338">
                  <c:v>19/08/2025 07:00</c:v>
                </c:pt>
                <c:pt idx="1339">
                  <c:v>19/08/2025 07:10</c:v>
                </c:pt>
                <c:pt idx="1340">
                  <c:v>19/08/2025 07:20</c:v>
                </c:pt>
                <c:pt idx="1341">
                  <c:v>19/08/2025 07:30</c:v>
                </c:pt>
                <c:pt idx="1342">
                  <c:v>19/08/2025 07:40</c:v>
                </c:pt>
                <c:pt idx="1343">
                  <c:v>19/08/2025 07:50</c:v>
                </c:pt>
                <c:pt idx="1344">
                  <c:v>19/08/2025 08:00</c:v>
                </c:pt>
                <c:pt idx="1345">
                  <c:v>19/08/2025 08:10</c:v>
                </c:pt>
                <c:pt idx="1346">
                  <c:v>19/08/2025 08:20</c:v>
                </c:pt>
                <c:pt idx="1347">
                  <c:v>19/08/2025 08:30</c:v>
                </c:pt>
                <c:pt idx="1348">
                  <c:v>19/08/2025 08:40</c:v>
                </c:pt>
                <c:pt idx="1349">
                  <c:v>19/08/2025 08:50</c:v>
                </c:pt>
                <c:pt idx="1350">
                  <c:v>19/08/2025 09:00</c:v>
                </c:pt>
                <c:pt idx="1351">
                  <c:v>19/08/2025 09:10</c:v>
                </c:pt>
                <c:pt idx="1352">
                  <c:v>19/08/2025 09:20</c:v>
                </c:pt>
                <c:pt idx="1353">
                  <c:v>19/08/2025 09:30</c:v>
                </c:pt>
                <c:pt idx="1354">
                  <c:v>19/08/2025 09:40</c:v>
                </c:pt>
                <c:pt idx="1355">
                  <c:v>19/08/2025 09:50</c:v>
                </c:pt>
                <c:pt idx="1356">
                  <c:v>19/08/2025 10:00</c:v>
                </c:pt>
                <c:pt idx="1357">
                  <c:v>19/08/2025 10:10</c:v>
                </c:pt>
                <c:pt idx="1358">
                  <c:v>19/08/2025 10:20</c:v>
                </c:pt>
                <c:pt idx="1359">
                  <c:v>19/08/2025 10:30</c:v>
                </c:pt>
                <c:pt idx="1360">
                  <c:v>19/08/2025 10:40</c:v>
                </c:pt>
                <c:pt idx="1361">
                  <c:v>19/08/2025 10:50</c:v>
                </c:pt>
                <c:pt idx="1362">
                  <c:v>19/08/2025 11:00</c:v>
                </c:pt>
                <c:pt idx="1363">
                  <c:v>19/08/2025 11:10</c:v>
                </c:pt>
                <c:pt idx="1364">
                  <c:v>19/08/2025 11:20</c:v>
                </c:pt>
                <c:pt idx="1365">
                  <c:v>19/08/2025 11:30</c:v>
                </c:pt>
                <c:pt idx="1366">
                  <c:v>19/08/2025 11:40</c:v>
                </c:pt>
                <c:pt idx="1367">
                  <c:v>19/08/2025 11:50</c:v>
                </c:pt>
                <c:pt idx="1368">
                  <c:v>19/08/2025 12:00</c:v>
                </c:pt>
                <c:pt idx="1369">
                  <c:v>19/08/2025 12:10</c:v>
                </c:pt>
                <c:pt idx="1370">
                  <c:v>19/08/2025 12:20</c:v>
                </c:pt>
                <c:pt idx="1371">
                  <c:v>19/08/2025 12:30</c:v>
                </c:pt>
                <c:pt idx="1372">
                  <c:v>19/08/2025 12:40</c:v>
                </c:pt>
                <c:pt idx="1373">
                  <c:v>19/08/2025 12:50</c:v>
                </c:pt>
                <c:pt idx="1374">
                  <c:v>19/08/2025 13:00</c:v>
                </c:pt>
                <c:pt idx="1375">
                  <c:v>19/08/2025 13:10</c:v>
                </c:pt>
                <c:pt idx="1376">
                  <c:v>19/08/2025 13:20</c:v>
                </c:pt>
                <c:pt idx="1377">
                  <c:v>19/08/2025 13:30</c:v>
                </c:pt>
                <c:pt idx="1378">
                  <c:v>19/08/2025 13:40</c:v>
                </c:pt>
                <c:pt idx="1379">
                  <c:v>19/08/2025 13:50</c:v>
                </c:pt>
                <c:pt idx="1380">
                  <c:v>19/08/2025 14:00</c:v>
                </c:pt>
                <c:pt idx="1381">
                  <c:v>19/08/2025 14:10</c:v>
                </c:pt>
                <c:pt idx="1382">
                  <c:v>19/08/2025 14:20</c:v>
                </c:pt>
                <c:pt idx="1383">
                  <c:v>19/08/2025 14:30</c:v>
                </c:pt>
                <c:pt idx="1384">
                  <c:v>19/08/2025 14:40</c:v>
                </c:pt>
                <c:pt idx="1385">
                  <c:v>19/08/2025 14:50</c:v>
                </c:pt>
                <c:pt idx="1386">
                  <c:v>19/08/2025 15:00</c:v>
                </c:pt>
                <c:pt idx="1387">
                  <c:v>19/08/2025 15:10</c:v>
                </c:pt>
                <c:pt idx="1388">
                  <c:v>19/08/2025 15:20</c:v>
                </c:pt>
                <c:pt idx="1389">
                  <c:v>19/08/2025 15:30</c:v>
                </c:pt>
                <c:pt idx="1390">
                  <c:v>19/08/2025 15:40</c:v>
                </c:pt>
                <c:pt idx="1391">
                  <c:v>19/08/2025 15:50</c:v>
                </c:pt>
                <c:pt idx="1392">
                  <c:v>19/08/2025 16:00</c:v>
                </c:pt>
                <c:pt idx="1393">
                  <c:v>19/08/2025 16:10</c:v>
                </c:pt>
                <c:pt idx="1394">
                  <c:v>19/08/2025 16:20</c:v>
                </c:pt>
                <c:pt idx="1395">
                  <c:v>19/08/2025 16:30</c:v>
                </c:pt>
                <c:pt idx="1396">
                  <c:v>19/08/2025 16:40</c:v>
                </c:pt>
                <c:pt idx="1397">
                  <c:v>19/08/2025 16:50</c:v>
                </c:pt>
                <c:pt idx="1398">
                  <c:v>19/08/2025 17:00</c:v>
                </c:pt>
                <c:pt idx="1399">
                  <c:v>19/08/2025 17:10</c:v>
                </c:pt>
                <c:pt idx="1400">
                  <c:v>19/08/2025 17:20</c:v>
                </c:pt>
                <c:pt idx="1401">
                  <c:v>19/08/2025 17:30</c:v>
                </c:pt>
                <c:pt idx="1402">
                  <c:v>19/08/2025 17:40</c:v>
                </c:pt>
                <c:pt idx="1403">
                  <c:v>19/08/2025 17:50</c:v>
                </c:pt>
                <c:pt idx="1404">
                  <c:v>19/08/2025 18:00</c:v>
                </c:pt>
                <c:pt idx="1405">
                  <c:v>19/08/2025 18:10</c:v>
                </c:pt>
                <c:pt idx="1406">
                  <c:v>19/08/2025 18:20</c:v>
                </c:pt>
                <c:pt idx="1407">
                  <c:v>19/08/2025 18:30</c:v>
                </c:pt>
                <c:pt idx="1408">
                  <c:v>19/08/2025 18:40</c:v>
                </c:pt>
                <c:pt idx="1409">
                  <c:v>19/08/2025 18:50</c:v>
                </c:pt>
                <c:pt idx="1410">
                  <c:v>19/08/2025 19:00</c:v>
                </c:pt>
                <c:pt idx="1411">
                  <c:v>19/08/2025 19:10</c:v>
                </c:pt>
                <c:pt idx="1412">
                  <c:v>19/08/2025 19:20</c:v>
                </c:pt>
                <c:pt idx="1413">
                  <c:v>19/08/2025 19:30</c:v>
                </c:pt>
                <c:pt idx="1414">
                  <c:v>19/08/2025 19:40</c:v>
                </c:pt>
                <c:pt idx="1415">
                  <c:v>19/08/2025 19:50</c:v>
                </c:pt>
                <c:pt idx="1416">
                  <c:v>19/08/2025 20:00</c:v>
                </c:pt>
                <c:pt idx="1417">
                  <c:v>19/08/2025 20:10</c:v>
                </c:pt>
                <c:pt idx="1418">
                  <c:v>19/08/2025 20:20</c:v>
                </c:pt>
                <c:pt idx="1419">
                  <c:v>19/08/2025 20:30</c:v>
                </c:pt>
                <c:pt idx="1420">
                  <c:v>19/08/2025 20:40</c:v>
                </c:pt>
                <c:pt idx="1421">
                  <c:v>19/08/2025 20:50</c:v>
                </c:pt>
                <c:pt idx="1422">
                  <c:v>19/08/2025 21:00</c:v>
                </c:pt>
                <c:pt idx="1423">
                  <c:v>19/08/2025 21:10</c:v>
                </c:pt>
                <c:pt idx="1424">
                  <c:v>19/08/2025 21:20</c:v>
                </c:pt>
                <c:pt idx="1425">
                  <c:v>19/08/2025 21:30</c:v>
                </c:pt>
                <c:pt idx="1426">
                  <c:v>19/08/2025 21:40</c:v>
                </c:pt>
                <c:pt idx="1427">
                  <c:v>19/08/2025 21:50</c:v>
                </c:pt>
                <c:pt idx="1428">
                  <c:v>19/08/2025 22:00</c:v>
                </c:pt>
                <c:pt idx="1429">
                  <c:v>19/08/2025 22:10</c:v>
                </c:pt>
                <c:pt idx="1430">
                  <c:v>19/08/2025 22:20</c:v>
                </c:pt>
                <c:pt idx="1431">
                  <c:v>19/08/2025 22:30</c:v>
                </c:pt>
                <c:pt idx="1432">
                  <c:v>19/08/2025 22:40</c:v>
                </c:pt>
                <c:pt idx="1433">
                  <c:v>19/08/2025 22:50</c:v>
                </c:pt>
                <c:pt idx="1434">
                  <c:v>19/08/2025 23:00</c:v>
                </c:pt>
                <c:pt idx="1435">
                  <c:v>19/08/2025 23:10</c:v>
                </c:pt>
                <c:pt idx="1436">
                  <c:v>19/08/2025 23:20</c:v>
                </c:pt>
                <c:pt idx="1437">
                  <c:v>19/08/2025 23:30</c:v>
                </c:pt>
                <c:pt idx="1438">
                  <c:v>19/08/2025 23:40</c:v>
                </c:pt>
                <c:pt idx="1439">
                  <c:v>19/08/2025 23:50</c:v>
                </c:pt>
                <c:pt idx="1440">
                  <c:v>20/08/2025 00:00</c:v>
                </c:pt>
                <c:pt idx="1441">
                  <c:v>20/08/2025 00:10</c:v>
                </c:pt>
                <c:pt idx="1442">
                  <c:v>20/08/2025 00:20</c:v>
                </c:pt>
                <c:pt idx="1443">
                  <c:v>20/08/2025 00:30</c:v>
                </c:pt>
                <c:pt idx="1444">
                  <c:v>20/08/2025 00:40</c:v>
                </c:pt>
                <c:pt idx="1445">
                  <c:v>20/08/2025 00:50</c:v>
                </c:pt>
                <c:pt idx="1446">
                  <c:v>20/08/2025 01:00</c:v>
                </c:pt>
                <c:pt idx="1447">
                  <c:v>20/08/2025 01:10</c:v>
                </c:pt>
                <c:pt idx="1448">
                  <c:v>20/08/2025 01:20</c:v>
                </c:pt>
                <c:pt idx="1449">
                  <c:v>20/08/2025 01:30</c:v>
                </c:pt>
                <c:pt idx="1450">
                  <c:v>20/08/2025 01:40</c:v>
                </c:pt>
                <c:pt idx="1451">
                  <c:v>20/08/2025 01:50</c:v>
                </c:pt>
                <c:pt idx="1452">
                  <c:v>20/08/2025 02:00</c:v>
                </c:pt>
                <c:pt idx="1453">
                  <c:v>20/08/2025 02:10</c:v>
                </c:pt>
                <c:pt idx="1454">
                  <c:v>20/08/2025 02:20</c:v>
                </c:pt>
                <c:pt idx="1455">
                  <c:v>20/08/2025 02:30</c:v>
                </c:pt>
                <c:pt idx="1456">
                  <c:v>20/08/2025 02:40</c:v>
                </c:pt>
                <c:pt idx="1457">
                  <c:v>20/08/2025 02:50</c:v>
                </c:pt>
                <c:pt idx="1458">
                  <c:v>20/08/2025 03:00</c:v>
                </c:pt>
                <c:pt idx="1459">
                  <c:v>20/08/2025 03:10</c:v>
                </c:pt>
                <c:pt idx="1460">
                  <c:v>20/08/2025 03:20</c:v>
                </c:pt>
                <c:pt idx="1461">
                  <c:v>20/08/2025 03:30</c:v>
                </c:pt>
                <c:pt idx="1462">
                  <c:v>20/08/2025 03:40</c:v>
                </c:pt>
                <c:pt idx="1463">
                  <c:v>20/08/2025 03:50</c:v>
                </c:pt>
                <c:pt idx="1464">
                  <c:v>20/08/2025 04:00</c:v>
                </c:pt>
                <c:pt idx="1465">
                  <c:v>20/08/2025 04:10</c:v>
                </c:pt>
                <c:pt idx="1466">
                  <c:v>20/08/2025 04:20</c:v>
                </c:pt>
                <c:pt idx="1467">
                  <c:v>20/08/2025 04:30</c:v>
                </c:pt>
                <c:pt idx="1468">
                  <c:v>20/08/2025 04:40</c:v>
                </c:pt>
                <c:pt idx="1469">
                  <c:v>20/08/2025 04:50</c:v>
                </c:pt>
                <c:pt idx="1470">
                  <c:v>20/08/2025 05:00</c:v>
                </c:pt>
                <c:pt idx="1471">
                  <c:v>20/08/2025 05:10</c:v>
                </c:pt>
                <c:pt idx="1472">
                  <c:v>20/08/2025 05:20</c:v>
                </c:pt>
                <c:pt idx="1473">
                  <c:v>20/08/2025 05:30</c:v>
                </c:pt>
                <c:pt idx="1474">
                  <c:v>20/08/2025 05:40</c:v>
                </c:pt>
                <c:pt idx="1475">
                  <c:v>20/08/2025 05:50</c:v>
                </c:pt>
                <c:pt idx="1476">
                  <c:v>20/08/2025 06:00</c:v>
                </c:pt>
                <c:pt idx="1477">
                  <c:v>20/08/2025 06:10</c:v>
                </c:pt>
                <c:pt idx="1478">
                  <c:v>20/08/2025 06:20</c:v>
                </c:pt>
                <c:pt idx="1479">
                  <c:v>20/08/2025 06:30</c:v>
                </c:pt>
                <c:pt idx="1480">
                  <c:v>20/08/2025 06:40</c:v>
                </c:pt>
                <c:pt idx="1481">
                  <c:v>20/08/2025 06:50</c:v>
                </c:pt>
                <c:pt idx="1482">
                  <c:v>20/08/2025 07:00</c:v>
                </c:pt>
                <c:pt idx="1483">
                  <c:v>20/08/2025 07:10</c:v>
                </c:pt>
                <c:pt idx="1484">
                  <c:v>20/08/2025 07:20</c:v>
                </c:pt>
                <c:pt idx="1485">
                  <c:v>20/08/2025 07:30</c:v>
                </c:pt>
                <c:pt idx="1486">
                  <c:v>20/08/2025 07:40</c:v>
                </c:pt>
                <c:pt idx="1487">
                  <c:v>20/08/2025 07:50</c:v>
                </c:pt>
                <c:pt idx="1488">
                  <c:v>20/08/2025 08:00</c:v>
                </c:pt>
                <c:pt idx="1489">
                  <c:v>20/08/2025 08:10</c:v>
                </c:pt>
                <c:pt idx="1490">
                  <c:v>20/08/2025 08:20</c:v>
                </c:pt>
                <c:pt idx="1491">
                  <c:v>20/08/2025 08:30</c:v>
                </c:pt>
                <c:pt idx="1492">
                  <c:v>20/08/2025 08:40</c:v>
                </c:pt>
                <c:pt idx="1493">
                  <c:v>20/08/2025 08:50</c:v>
                </c:pt>
                <c:pt idx="1494">
                  <c:v>20/08/2025 09:00</c:v>
                </c:pt>
                <c:pt idx="1495">
                  <c:v>20/08/2025 09:10</c:v>
                </c:pt>
                <c:pt idx="1496">
                  <c:v>20/08/2025 09:20</c:v>
                </c:pt>
                <c:pt idx="1497">
                  <c:v>20/08/2025 09:30</c:v>
                </c:pt>
                <c:pt idx="1498">
                  <c:v>20/08/2025 09:40</c:v>
                </c:pt>
                <c:pt idx="1499">
                  <c:v>20/08/2025 09:50</c:v>
                </c:pt>
                <c:pt idx="1500">
                  <c:v>20/08/2025 10:00</c:v>
                </c:pt>
                <c:pt idx="1501">
                  <c:v>20/08/2025 10:10</c:v>
                </c:pt>
                <c:pt idx="1502">
                  <c:v>20/08/2025 10:20</c:v>
                </c:pt>
                <c:pt idx="1503">
                  <c:v>20/08/2025 10:30</c:v>
                </c:pt>
                <c:pt idx="1504">
                  <c:v>20/08/2025 10:40</c:v>
                </c:pt>
                <c:pt idx="1505">
                  <c:v>20/08/2025 10:50</c:v>
                </c:pt>
                <c:pt idx="1506">
                  <c:v>20/08/2025 11:00</c:v>
                </c:pt>
                <c:pt idx="1507">
                  <c:v>20/08/2025 11:10</c:v>
                </c:pt>
                <c:pt idx="1508">
                  <c:v>20/08/2025 11:20</c:v>
                </c:pt>
                <c:pt idx="1509">
                  <c:v>20/08/2025 11:30</c:v>
                </c:pt>
                <c:pt idx="1510">
                  <c:v>20/08/2025 11:40</c:v>
                </c:pt>
                <c:pt idx="1511">
                  <c:v>20/08/2025 11:50</c:v>
                </c:pt>
                <c:pt idx="1512">
                  <c:v>20/08/2025 12:00</c:v>
                </c:pt>
                <c:pt idx="1513">
                  <c:v>20/08/2025 12:10</c:v>
                </c:pt>
                <c:pt idx="1514">
                  <c:v>20/08/2025 12:20</c:v>
                </c:pt>
                <c:pt idx="1515">
                  <c:v>20/08/2025 12:30</c:v>
                </c:pt>
                <c:pt idx="1516">
                  <c:v>20/08/2025 12:40</c:v>
                </c:pt>
                <c:pt idx="1517">
                  <c:v>20/08/2025 12:50</c:v>
                </c:pt>
                <c:pt idx="1518">
                  <c:v>20/08/2025 13:00</c:v>
                </c:pt>
                <c:pt idx="1519">
                  <c:v>20/08/2025 13:10</c:v>
                </c:pt>
                <c:pt idx="1520">
                  <c:v>20/08/2025 13:20</c:v>
                </c:pt>
                <c:pt idx="1521">
                  <c:v>20/08/2025 13:30</c:v>
                </c:pt>
                <c:pt idx="1522">
                  <c:v>20/08/2025 13:40</c:v>
                </c:pt>
                <c:pt idx="1523">
                  <c:v>20/08/2025 13:50</c:v>
                </c:pt>
                <c:pt idx="1524">
                  <c:v>20/08/2025 14:00</c:v>
                </c:pt>
                <c:pt idx="1525">
                  <c:v>20/08/2025 14:10</c:v>
                </c:pt>
                <c:pt idx="1526">
                  <c:v>20/08/2025 14:20</c:v>
                </c:pt>
                <c:pt idx="1527">
                  <c:v>20/08/2025 14:30</c:v>
                </c:pt>
                <c:pt idx="1528">
                  <c:v>20/08/2025 14:40</c:v>
                </c:pt>
                <c:pt idx="1529">
                  <c:v>20/08/2025 14:50</c:v>
                </c:pt>
                <c:pt idx="1530">
                  <c:v>20/08/2025 15:00</c:v>
                </c:pt>
                <c:pt idx="1531">
                  <c:v>20/08/2025 15:10</c:v>
                </c:pt>
                <c:pt idx="1532">
                  <c:v>20/08/2025 15:20</c:v>
                </c:pt>
                <c:pt idx="1533">
                  <c:v>20/08/2025 15:30</c:v>
                </c:pt>
                <c:pt idx="1534">
                  <c:v>20/08/2025 15:40</c:v>
                </c:pt>
                <c:pt idx="1535">
                  <c:v>20/08/2025 15:50</c:v>
                </c:pt>
                <c:pt idx="1536">
                  <c:v>20/08/2025 16:00</c:v>
                </c:pt>
                <c:pt idx="1537">
                  <c:v>20/08/2025 16:10</c:v>
                </c:pt>
                <c:pt idx="1538">
                  <c:v>20/08/2025 16:20</c:v>
                </c:pt>
                <c:pt idx="1539">
                  <c:v>20/08/2025 16:30</c:v>
                </c:pt>
                <c:pt idx="1540">
                  <c:v>20/08/2025 16:40</c:v>
                </c:pt>
                <c:pt idx="1541">
                  <c:v>20/08/2025 16:50</c:v>
                </c:pt>
                <c:pt idx="1542">
                  <c:v>20/08/2025 17:00</c:v>
                </c:pt>
                <c:pt idx="1543">
                  <c:v>20/08/2025 17:10</c:v>
                </c:pt>
                <c:pt idx="1544">
                  <c:v>20/08/2025 17:20</c:v>
                </c:pt>
                <c:pt idx="1545">
                  <c:v>20/08/2025 17:30</c:v>
                </c:pt>
                <c:pt idx="1546">
                  <c:v>20/08/2025 17:40</c:v>
                </c:pt>
                <c:pt idx="1547">
                  <c:v>20/08/2025 17:50</c:v>
                </c:pt>
                <c:pt idx="1548">
                  <c:v>20/08/2025 18:00</c:v>
                </c:pt>
                <c:pt idx="1549">
                  <c:v>20/08/2025 18:10</c:v>
                </c:pt>
                <c:pt idx="1550">
                  <c:v>20/08/2025 18:20</c:v>
                </c:pt>
                <c:pt idx="1551">
                  <c:v>20/08/2025 18:30</c:v>
                </c:pt>
                <c:pt idx="1552">
                  <c:v>20/08/2025 18:40</c:v>
                </c:pt>
                <c:pt idx="1553">
                  <c:v>20/08/2025 18:50</c:v>
                </c:pt>
                <c:pt idx="1554">
                  <c:v>20/08/2025 19:00</c:v>
                </c:pt>
                <c:pt idx="1555">
                  <c:v>20/08/2025 19:10</c:v>
                </c:pt>
                <c:pt idx="1556">
                  <c:v>20/08/2025 19:20</c:v>
                </c:pt>
                <c:pt idx="1557">
                  <c:v>20/08/2025 19:30</c:v>
                </c:pt>
                <c:pt idx="1558">
                  <c:v>20/08/2025 19:40</c:v>
                </c:pt>
                <c:pt idx="1559">
                  <c:v>20/08/2025 19:50</c:v>
                </c:pt>
                <c:pt idx="1560">
                  <c:v>20/08/2025 20:00</c:v>
                </c:pt>
                <c:pt idx="1561">
                  <c:v>20/08/2025 20:10</c:v>
                </c:pt>
                <c:pt idx="1562">
                  <c:v>20/08/2025 20:20</c:v>
                </c:pt>
                <c:pt idx="1563">
                  <c:v>20/08/2025 20:30</c:v>
                </c:pt>
                <c:pt idx="1564">
                  <c:v>20/08/2025 20:40</c:v>
                </c:pt>
                <c:pt idx="1565">
                  <c:v>20/08/2025 20:50</c:v>
                </c:pt>
                <c:pt idx="1566">
                  <c:v>20/08/2025 21:00</c:v>
                </c:pt>
                <c:pt idx="1567">
                  <c:v>20/08/2025 21:10</c:v>
                </c:pt>
                <c:pt idx="1568">
                  <c:v>20/08/2025 21:20</c:v>
                </c:pt>
                <c:pt idx="1569">
                  <c:v>20/08/2025 21:30</c:v>
                </c:pt>
                <c:pt idx="1570">
                  <c:v>20/08/2025 21:40</c:v>
                </c:pt>
                <c:pt idx="1571">
                  <c:v>20/08/2025 21:50</c:v>
                </c:pt>
                <c:pt idx="1572">
                  <c:v>20/08/2025 22:00</c:v>
                </c:pt>
                <c:pt idx="1573">
                  <c:v>20/08/2025 22:10</c:v>
                </c:pt>
                <c:pt idx="1574">
                  <c:v>20/08/2025 22:20</c:v>
                </c:pt>
                <c:pt idx="1575">
                  <c:v>20/08/2025 22:30</c:v>
                </c:pt>
                <c:pt idx="1576">
                  <c:v>20/08/2025 22:40</c:v>
                </c:pt>
                <c:pt idx="1577">
                  <c:v>20/08/2025 22:50</c:v>
                </c:pt>
                <c:pt idx="1578">
                  <c:v>20/08/2025 23:00</c:v>
                </c:pt>
                <c:pt idx="1579">
                  <c:v>20/08/2025 23:10</c:v>
                </c:pt>
                <c:pt idx="1580">
                  <c:v>20/08/2025 23:20</c:v>
                </c:pt>
                <c:pt idx="1581">
                  <c:v>20/08/2025 23:30</c:v>
                </c:pt>
                <c:pt idx="1582">
                  <c:v>20/08/2025 23:40</c:v>
                </c:pt>
                <c:pt idx="1583">
                  <c:v>20/08/2025 23:50</c:v>
                </c:pt>
                <c:pt idx="1584">
                  <c:v>21/08/2025 00:00</c:v>
                </c:pt>
                <c:pt idx="1585">
                  <c:v>21/08/2025 00:10</c:v>
                </c:pt>
                <c:pt idx="1586">
                  <c:v>21/08/2025 00:20</c:v>
                </c:pt>
                <c:pt idx="1587">
                  <c:v>21/08/2025 00:30</c:v>
                </c:pt>
                <c:pt idx="1588">
                  <c:v>21/08/2025 00:40</c:v>
                </c:pt>
                <c:pt idx="1589">
                  <c:v>21/08/2025 00:50</c:v>
                </c:pt>
                <c:pt idx="1590">
                  <c:v>21/08/2025 01:00</c:v>
                </c:pt>
                <c:pt idx="1591">
                  <c:v>21/08/2025 01:10</c:v>
                </c:pt>
                <c:pt idx="1592">
                  <c:v>21/08/2025 01:20</c:v>
                </c:pt>
                <c:pt idx="1593">
                  <c:v>21/08/2025 01:30</c:v>
                </c:pt>
                <c:pt idx="1594">
                  <c:v>21/08/2025 01:40</c:v>
                </c:pt>
                <c:pt idx="1595">
                  <c:v>21/08/2025 01:50</c:v>
                </c:pt>
                <c:pt idx="1596">
                  <c:v>21/08/2025 02:00</c:v>
                </c:pt>
                <c:pt idx="1597">
                  <c:v>21/08/2025 02:10</c:v>
                </c:pt>
                <c:pt idx="1598">
                  <c:v>21/08/2025 02:20</c:v>
                </c:pt>
                <c:pt idx="1599">
                  <c:v>21/08/2025 02:30</c:v>
                </c:pt>
                <c:pt idx="1600">
                  <c:v>21/08/2025 02:40</c:v>
                </c:pt>
                <c:pt idx="1601">
                  <c:v>21/08/2025 02:50</c:v>
                </c:pt>
                <c:pt idx="1602">
                  <c:v>21/08/2025 03:00</c:v>
                </c:pt>
                <c:pt idx="1603">
                  <c:v>21/08/2025 03:10</c:v>
                </c:pt>
                <c:pt idx="1604">
                  <c:v>21/08/2025 03:20</c:v>
                </c:pt>
                <c:pt idx="1605">
                  <c:v>21/08/2025 03:30</c:v>
                </c:pt>
                <c:pt idx="1606">
                  <c:v>21/08/2025 03:40</c:v>
                </c:pt>
                <c:pt idx="1607">
                  <c:v>21/08/2025 03:50</c:v>
                </c:pt>
                <c:pt idx="1608">
                  <c:v>21/08/2025 04:00</c:v>
                </c:pt>
                <c:pt idx="1609">
                  <c:v>21/08/2025 04:10</c:v>
                </c:pt>
                <c:pt idx="1610">
                  <c:v>21/08/2025 04:20</c:v>
                </c:pt>
                <c:pt idx="1611">
                  <c:v>21/08/2025 04:30</c:v>
                </c:pt>
                <c:pt idx="1612">
                  <c:v>21/08/2025 04:40</c:v>
                </c:pt>
                <c:pt idx="1613">
                  <c:v>21/08/2025 04:50</c:v>
                </c:pt>
                <c:pt idx="1614">
                  <c:v>21/08/2025 05:00</c:v>
                </c:pt>
                <c:pt idx="1615">
                  <c:v>21/08/2025 05:10</c:v>
                </c:pt>
                <c:pt idx="1616">
                  <c:v>21/08/2025 05:20</c:v>
                </c:pt>
                <c:pt idx="1617">
                  <c:v>21/08/2025 05:30</c:v>
                </c:pt>
                <c:pt idx="1618">
                  <c:v>21/08/2025 05:40</c:v>
                </c:pt>
                <c:pt idx="1619">
                  <c:v>21/08/2025 05:50</c:v>
                </c:pt>
                <c:pt idx="1620">
                  <c:v>21/08/2025 06:00</c:v>
                </c:pt>
                <c:pt idx="1621">
                  <c:v>21/08/2025 06:10</c:v>
                </c:pt>
                <c:pt idx="1622">
                  <c:v>21/08/2025 06:20</c:v>
                </c:pt>
                <c:pt idx="1623">
                  <c:v>21/08/2025 06:30</c:v>
                </c:pt>
                <c:pt idx="1624">
                  <c:v>21/08/2025 06:40</c:v>
                </c:pt>
                <c:pt idx="1625">
                  <c:v>21/08/2025 06:50</c:v>
                </c:pt>
                <c:pt idx="1626">
                  <c:v>21/08/2025 07:00</c:v>
                </c:pt>
                <c:pt idx="1627">
                  <c:v>21/08/2025 07:10</c:v>
                </c:pt>
                <c:pt idx="1628">
                  <c:v>21/08/2025 07:20</c:v>
                </c:pt>
                <c:pt idx="1629">
                  <c:v>21/08/2025 07:30</c:v>
                </c:pt>
                <c:pt idx="1630">
                  <c:v>21/08/2025 07:40</c:v>
                </c:pt>
                <c:pt idx="1631">
                  <c:v>21/08/2025 07:50</c:v>
                </c:pt>
                <c:pt idx="1632">
                  <c:v>21/08/2025 08:00</c:v>
                </c:pt>
                <c:pt idx="1633">
                  <c:v>21/08/2025 08:10</c:v>
                </c:pt>
                <c:pt idx="1634">
                  <c:v>21/08/2025 08:20</c:v>
                </c:pt>
                <c:pt idx="1635">
                  <c:v>21/08/2025 08:30</c:v>
                </c:pt>
                <c:pt idx="1636">
                  <c:v>21/08/2025 08:40</c:v>
                </c:pt>
                <c:pt idx="1637">
                  <c:v>21/08/2025 08:50</c:v>
                </c:pt>
                <c:pt idx="1638">
                  <c:v>21/08/2025 09:00</c:v>
                </c:pt>
                <c:pt idx="1639">
                  <c:v>21/08/2025 09:10</c:v>
                </c:pt>
                <c:pt idx="1640">
                  <c:v>21/08/2025 09:20</c:v>
                </c:pt>
                <c:pt idx="1641">
                  <c:v>21/08/2025 09:30</c:v>
                </c:pt>
                <c:pt idx="1642">
                  <c:v>21/08/2025 09:40</c:v>
                </c:pt>
                <c:pt idx="1643">
                  <c:v>21/08/2025 09:50</c:v>
                </c:pt>
                <c:pt idx="1644">
                  <c:v>21/08/2025 10:00</c:v>
                </c:pt>
                <c:pt idx="1645">
                  <c:v>21/08/2025 10:10</c:v>
                </c:pt>
                <c:pt idx="1646">
                  <c:v>21/08/2025 10:20</c:v>
                </c:pt>
                <c:pt idx="1647">
                  <c:v>21/08/2025 10:30</c:v>
                </c:pt>
                <c:pt idx="1648">
                  <c:v>21/08/2025 10:40</c:v>
                </c:pt>
                <c:pt idx="1649">
                  <c:v>21/08/2025 10:50</c:v>
                </c:pt>
                <c:pt idx="1650">
                  <c:v>21/08/2025 11:00</c:v>
                </c:pt>
                <c:pt idx="1651">
                  <c:v>21/08/2025 11:10</c:v>
                </c:pt>
                <c:pt idx="1652">
                  <c:v>21/08/2025 11:20</c:v>
                </c:pt>
                <c:pt idx="1653">
                  <c:v>21/08/2025 11:30</c:v>
                </c:pt>
                <c:pt idx="1654">
                  <c:v>21/08/2025 11:40</c:v>
                </c:pt>
                <c:pt idx="1655">
                  <c:v>21/08/2025 11:50</c:v>
                </c:pt>
                <c:pt idx="1656">
                  <c:v>21/08/2025 12:00</c:v>
                </c:pt>
                <c:pt idx="1657">
                  <c:v>21/08/2025 12:10</c:v>
                </c:pt>
                <c:pt idx="1658">
                  <c:v>21/08/2025 12:20</c:v>
                </c:pt>
                <c:pt idx="1659">
                  <c:v>21/08/2025 12:30</c:v>
                </c:pt>
                <c:pt idx="1660">
                  <c:v>21/08/2025 12:40</c:v>
                </c:pt>
                <c:pt idx="1661">
                  <c:v>21/08/2025 12:50</c:v>
                </c:pt>
                <c:pt idx="1662">
                  <c:v>21/08/2025 13:00</c:v>
                </c:pt>
                <c:pt idx="1663">
                  <c:v>21/08/2025 13:10</c:v>
                </c:pt>
                <c:pt idx="1664">
                  <c:v>21/08/2025 13:20</c:v>
                </c:pt>
                <c:pt idx="1665">
                  <c:v>21/08/2025 13:30</c:v>
                </c:pt>
                <c:pt idx="1666">
                  <c:v>21/08/2025 13:40</c:v>
                </c:pt>
                <c:pt idx="1667">
                  <c:v>21/08/2025 13:50</c:v>
                </c:pt>
                <c:pt idx="1668">
                  <c:v>21/08/2025 14:00</c:v>
                </c:pt>
                <c:pt idx="1669">
                  <c:v>21/08/2025 14:10</c:v>
                </c:pt>
                <c:pt idx="1670">
                  <c:v>21/08/2025 14:20</c:v>
                </c:pt>
                <c:pt idx="1671">
                  <c:v>21/08/2025 14:30</c:v>
                </c:pt>
                <c:pt idx="1672">
                  <c:v>21/08/2025 14:40</c:v>
                </c:pt>
                <c:pt idx="1673">
                  <c:v>21/08/2025 14:50</c:v>
                </c:pt>
                <c:pt idx="1674">
                  <c:v>21/08/2025 15:00</c:v>
                </c:pt>
                <c:pt idx="1675">
                  <c:v>21/08/2025 15:10</c:v>
                </c:pt>
                <c:pt idx="1676">
                  <c:v>21/08/2025 15:20</c:v>
                </c:pt>
                <c:pt idx="1677">
                  <c:v>21/08/2025 15:30</c:v>
                </c:pt>
                <c:pt idx="1678">
                  <c:v>21/08/2025 15:40</c:v>
                </c:pt>
                <c:pt idx="1679">
                  <c:v>21/08/2025 15:50</c:v>
                </c:pt>
                <c:pt idx="1680">
                  <c:v>21/08/2025 16:00</c:v>
                </c:pt>
                <c:pt idx="1681">
                  <c:v>21/08/2025 16:10</c:v>
                </c:pt>
                <c:pt idx="1682">
                  <c:v>21/08/2025 16:20</c:v>
                </c:pt>
                <c:pt idx="1683">
                  <c:v>21/08/2025 16:30</c:v>
                </c:pt>
                <c:pt idx="1684">
                  <c:v>21/08/2025 16:40</c:v>
                </c:pt>
                <c:pt idx="1685">
                  <c:v>21/08/2025 16:50</c:v>
                </c:pt>
                <c:pt idx="1686">
                  <c:v>21/08/2025 17:00</c:v>
                </c:pt>
                <c:pt idx="1687">
                  <c:v>21/08/2025 17:10</c:v>
                </c:pt>
                <c:pt idx="1688">
                  <c:v>21/08/2025 17:20</c:v>
                </c:pt>
                <c:pt idx="1689">
                  <c:v>21/08/2025 17:30</c:v>
                </c:pt>
                <c:pt idx="1690">
                  <c:v>21/08/2025 17:40</c:v>
                </c:pt>
                <c:pt idx="1691">
                  <c:v>21/08/2025 17:50</c:v>
                </c:pt>
                <c:pt idx="1692">
                  <c:v>21/08/2025 18:00</c:v>
                </c:pt>
                <c:pt idx="1693">
                  <c:v>21/08/2025 18:10</c:v>
                </c:pt>
                <c:pt idx="1694">
                  <c:v>21/08/2025 18:20</c:v>
                </c:pt>
                <c:pt idx="1695">
                  <c:v>21/08/2025 18:30</c:v>
                </c:pt>
                <c:pt idx="1696">
                  <c:v>21/08/2025 18:40</c:v>
                </c:pt>
                <c:pt idx="1697">
                  <c:v>21/08/2025 18:50</c:v>
                </c:pt>
                <c:pt idx="1698">
                  <c:v>21/08/2025 19:00</c:v>
                </c:pt>
                <c:pt idx="1699">
                  <c:v>21/08/2025 19:10</c:v>
                </c:pt>
                <c:pt idx="1700">
                  <c:v>21/08/2025 19:20</c:v>
                </c:pt>
                <c:pt idx="1701">
                  <c:v>21/08/2025 19:30</c:v>
                </c:pt>
                <c:pt idx="1702">
                  <c:v>21/08/2025 19:40</c:v>
                </c:pt>
                <c:pt idx="1703">
                  <c:v>21/08/2025 19:50</c:v>
                </c:pt>
                <c:pt idx="1704">
                  <c:v>21/08/2025 20:00</c:v>
                </c:pt>
                <c:pt idx="1705">
                  <c:v>21/08/2025 20:10</c:v>
                </c:pt>
                <c:pt idx="1706">
                  <c:v>21/08/2025 20:20</c:v>
                </c:pt>
                <c:pt idx="1707">
                  <c:v>21/08/2025 20:30</c:v>
                </c:pt>
                <c:pt idx="1708">
                  <c:v>21/08/2025 20:40</c:v>
                </c:pt>
                <c:pt idx="1709">
                  <c:v>21/08/2025 20:50</c:v>
                </c:pt>
                <c:pt idx="1710">
                  <c:v>21/08/2025 21:00</c:v>
                </c:pt>
                <c:pt idx="1711">
                  <c:v>21/08/2025 21:10</c:v>
                </c:pt>
                <c:pt idx="1712">
                  <c:v>21/08/2025 21:20</c:v>
                </c:pt>
                <c:pt idx="1713">
                  <c:v>21/08/2025 21:30</c:v>
                </c:pt>
                <c:pt idx="1714">
                  <c:v>21/08/2025 21:40</c:v>
                </c:pt>
                <c:pt idx="1715">
                  <c:v>21/08/2025 21:50</c:v>
                </c:pt>
                <c:pt idx="1716">
                  <c:v>21/08/2025 22:00</c:v>
                </c:pt>
                <c:pt idx="1717">
                  <c:v>21/08/2025 22:10</c:v>
                </c:pt>
                <c:pt idx="1718">
                  <c:v>21/08/2025 22:20</c:v>
                </c:pt>
                <c:pt idx="1719">
                  <c:v>21/08/2025 22:30</c:v>
                </c:pt>
                <c:pt idx="1720">
                  <c:v>21/08/2025 22:40</c:v>
                </c:pt>
                <c:pt idx="1721">
                  <c:v>21/08/2025 22:50</c:v>
                </c:pt>
                <c:pt idx="1722">
                  <c:v>21/08/2025 23:00</c:v>
                </c:pt>
                <c:pt idx="1723">
                  <c:v>21/08/2025 23:10</c:v>
                </c:pt>
                <c:pt idx="1724">
                  <c:v>21/08/2025 23:20</c:v>
                </c:pt>
                <c:pt idx="1725">
                  <c:v>21/08/2025 23:30</c:v>
                </c:pt>
                <c:pt idx="1726">
                  <c:v>21/08/2025 23:40</c:v>
                </c:pt>
                <c:pt idx="1727">
                  <c:v>21/08/2025 23:50</c:v>
                </c:pt>
                <c:pt idx="1728">
                  <c:v>22/08/2025 00:00</c:v>
                </c:pt>
                <c:pt idx="1729">
                  <c:v>22/08/2025 00:10</c:v>
                </c:pt>
                <c:pt idx="1730">
                  <c:v>22/08/2025 00:20</c:v>
                </c:pt>
                <c:pt idx="1731">
                  <c:v>22/08/2025 00:30</c:v>
                </c:pt>
                <c:pt idx="1732">
                  <c:v>22/08/2025 00:40</c:v>
                </c:pt>
                <c:pt idx="1733">
                  <c:v>22/08/2025 00:50</c:v>
                </c:pt>
                <c:pt idx="1734">
                  <c:v>22/08/2025 01:00</c:v>
                </c:pt>
                <c:pt idx="1735">
                  <c:v>22/08/2025 01:10</c:v>
                </c:pt>
                <c:pt idx="1736">
                  <c:v>22/08/2025 01:20</c:v>
                </c:pt>
                <c:pt idx="1737">
                  <c:v>22/08/2025 01:30</c:v>
                </c:pt>
                <c:pt idx="1738">
                  <c:v>22/08/2025 01:40</c:v>
                </c:pt>
                <c:pt idx="1739">
                  <c:v>22/08/2025 01:50</c:v>
                </c:pt>
                <c:pt idx="1740">
                  <c:v>22/08/2025 02:00</c:v>
                </c:pt>
                <c:pt idx="1741">
                  <c:v>22/08/2025 02:10</c:v>
                </c:pt>
                <c:pt idx="1742">
                  <c:v>22/08/2025 02:20</c:v>
                </c:pt>
                <c:pt idx="1743">
                  <c:v>22/08/2025 02:30</c:v>
                </c:pt>
                <c:pt idx="1744">
                  <c:v>22/08/2025 02:40</c:v>
                </c:pt>
                <c:pt idx="1745">
                  <c:v>22/08/2025 02:50</c:v>
                </c:pt>
                <c:pt idx="1746">
                  <c:v>22/08/2025 03:00</c:v>
                </c:pt>
                <c:pt idx="1747">
                  <c:v>22/08/2025 03:10</c:v>
                </c:pt>
                <c:pt idx="1748">
                  <c:v>22/08/2025 03:20</c:v>
                </c:pt>
                <c:pt idx="1749">
                  <c:v>22/08/2025 03:30</c:v>
                </c:pt>
                <c:pt idx="1750">
                  <c:v>22/08/2025 03:40</c:v>
                </c:pt>
                <c:pt idx="1751">
                  <c:v>22/08/2025 03:50</c:v>
                </c:pt>
                <c:pt idx="1752">
                  <c:v>22/08/2025 04:00</c:v>
                </c:pt>
                <c:pt idx="1753">
                  <c:v>22/08/2025 04:10</c:v>
                </c:pt>
                <c:pt idx="1754">
                  <c:v>22/08/2025 04:20</c:v>
                </c:pt>
                <c:pt idx="1755">
                  <c:v>22/08/2025 04:30</c:v>
                </c:pt>
                <c:pt idx="1756">
                  <c:v>22/08/2025 04:40</c:v>
                </c:pt>
                <c:pt idx="1757">
                  <c:v>22/08/2025 04:50</c:v>
                </c:pt>
                <c:pt idx="1758">
                  <c:v>22/08/2025 05:00</c:v>
                </c:pt>
                <c:pt idx="1759">
                  <c:v>22/08/2025 05:10</c:v>
                </c:pt>
                <c:pt idx="1760">
                  <c:v>22/08/2025 05:20</c:v>
                </c:pt>
                <c:pt idx="1761">
                  <c:v>22/08/2025 05:30</c:v>
                </c:pt>
                <c:pt idx="1762">
                  <c:v>22/08/2025 05:40</c:v>
                </c:pt>
                <c:pt idx="1763">
                  <c:v>22/08/2025 05:50</c:v>
                </c:pt>
                <c:pt idx="1764">
                  <c:v>22/08/2025 06:00</c:v>
                </c:pt>
                <c:pt idx="1765">
                  <c:v>22/08/2025 06:10</c:v>
                </c:pt>
                <c:pt idx="1766">
                  <c:v>22/08/2025 06:20</c:v>
                </c:pt>
                <c:pt idx="1767">
                  <c:v>22/08/2025 06:30</c:v>
                </c:pt>
                <c:pt idx="1768">
                  <c:v>22/08/2025 06:40</c:v>
                </c:pt>
                <c:pt idx="1769">
                  <c:v>22/08/2025 06:50</c:v>
                </c:pt>
                <c:pt idx="1770">
                  <c:v>22/08/2025 07:00</c:v>
                </c:pt>
                <c:pt idx="1771">
                  <c:v>22/08/2025 07:10</c:v>
                </c:pt>
                <c:pt idx="1772">
                  <c:v>22/08/2025 07:20</c:v>
                </c:pt>
                <c:pt idx="1773">
                  <c:v>22/08/2025 07:30</c:v>
                </c:pt>
                <c:pt idx="1774">
                  <c:v>22/08/2025 07:40</c:v>
                </c:pt>
                <c:pt idx="1775">
                  <c:v>22/08/2025 07:50</c:v>
                </c:pt>
                <c:pt idx="1776">
                  <c:v>22/08/2025 08:00</c:v>
                </c:pt>
                <c:pt idx="1777">
                  <c:v>22/08/2025 08:10</c:v>
                </c:pt>
                <c:pt idx="1778">
                  <c:v>22/08/2025 08:20</c:v>
                </c:pt>
                <c:pt idx="1779">
                  <c:v>22/08/2025 08:30</c:v>
                </c:pt>
                <c:pt idx="1780">
                  <c:v>22/08/2025 08:40</c:v>
                </c:pt>
                <c:pt idx="1781">
                  <c:v>22/08/2025 08:50</c:v>
                </c:pt>
                <c:pt idx="1782">
                  <c:v>22/08/2025 09:00</c:v>
                </c:pt>
                <c:pt idx="1783">
                  <c:v>22/08/2025 09:10</c:v>
                </c:pt>
                <c:pt idx="1784">
                  <c:v>22/08/2025 09:20</c:v>
                </c:pt>
                <c:pt idx="1785">
                  <c:v>22/08/2025 09:30</c:v>
                </c:pt>
                <c:pt idx="1786">
                  <c:v>22/08/2025 09:40</c:v>
                </c:pt>
                <c:pt idx="1787">
                  <c:v>22/08/2025 09:50</c:v>
                </c:pt>
                <c:pt idx="1788">
                  <c:v>22/08/2025 10:00</c:v>
                </c:pt>
                <c:pt idx="1789">
                  <c:v>22/08/2025 10:10</c:v>
                </c:pt>
                <c:pt idx="1790">
                  <c:v>22/08/2025 10:20</c:v>
                </c:pt>
                <c:pt idx="1791">
                  <c:v>22/08/2025 10:30</c:v>
                </c:pt>
                <c:pt idx="1792">
                  <c:v>22/08/2025 10:40</c:v>
                </c:pt>
                <c:pt idx="1793">
                  <c:v>22/08/2025 10:50</c:v>
                </c:pt>
                <c:pt idx="1794">
                  <c:v>22/08/2025 11:00</c:v>
                </c:pt>
                <c:pt idx="1795">
                  <c:v>22/08/2025 11:10</c:v>
                </c:pt>
                <c:pt idx="1796">
                  <c:v>22/08/2025 11:20</c:v>
                </c:pt>
                <c:pt idx="1797">
                  <c:v>22/08/2025 11:30</c:v>
                </c:pt>
                <c:pt idx="1798">
                  <c:v>22/08/2025 11:40</c:v>
                </c:pt>
                <c:pt idx="1799">
                  <c:v>22/08/2025 11:50</c:v>
                </c:pt>
                <c:pt idx="1800">
                  <c:v>22/08/2025 12:00</c:v>
                </c:pt>
                <c:pt idx="1801">
                  <c:v>22/08/2025 12:10</c:v>
                </c:pt>
                <c:pt idx="1802">
                  <c:v>22/08/2025 12:20</c:v>
                </c:pt>
                <c:pt idx="1803">
                  <c:v>22/08/2025 12:30</c:v>
                </c:pt>
                <c:pt idx="1804">
                  <c:v>22/08/2025 12:40</c:v>
                </c:pt>
                <c:pt idx="1805">
                  <c:v>22/08/2025 12:50</c:v>
                </c:pt>
                <c:pt idx="1806">
                  <c:v>22/08/2025 13:00</c:v>
                </c:pt>
                <c:pt idx="1807">
                  <c:v>22/08/2025 13:10</c:v>
                </c:pt>
                <c:pt idx="1808">
                  <c:v>22/08/2025 13:20</c:v>
                </c:pt>
                <c:pt idx="1809">
                  <c:v>22/08/2025 13:30</c:v>
                </c:pt>
                <c:pt idx="1810">
                  <c:v>22/08/2025 13:40</c:v>
                </c:pt>
                <c:pt idx="1811">
                  <c:v>22/08/2025 13:50</c:v>
                </c:pt>
                <c:pt idx="1812">
                  <c:v>22/08/2025 14:00</c:v>
                </c:pt>
                <c:pt idx="1813">
                  <c:v>22/08/2025 14:10</c:v>
                </c:pt>
                <c:pt idx="1814">
                  <c:v>22/08/2025 14:20</c:v>
                </c:pt>
                <c:pt idx="1815">
                  <c:v>22/08/2025 14:30</c:v>
                </c:pt>
                <c:pt idx="1816">
                  <c:v>22/08/2025 14:40</c:v>
                </c:pt>
                <c:pt idx="1817">
                  <c:v>22/08/2025 14:50</c:v>
                </c:pt>
                <c:pt idx="1818">
                  <c:v>22/08/2025 15:00</c:v>
                </c:pt>
                <c:pt idx="1819">
                  <c:v>22/08/2025 15:10</c:v>
                </c:pt>
                <c:pt idx="1820">
                  <c:v>22/08/2025 15:20</c:v>
                </c:pt>
                <c:pt idx="1821">
                  <c:v>22/08/2025 15:30</c:v>
                </c:pt>
                <c:pt idx="1822">
                  <c:v>22/08/2025 15:40</c:v>
                </c:pt>
                <c:pt idx="1823">
                  <c:v>22/08/2025 15:50</c:v>
                </c:pt>
                <c:pt idx="1824">
                  <c:v>22/08/2025 16:00</c:v>
                </c:pt>
                <c:pt idx="1825">
                  <c:v>22/08/2025 16:10</c:v>
                </c:pt>
                <c:pt idx="1826">
                  <c:v>22/08/2025 16:20</c:v>
                </c:pt>
                <c:pt idx="1827">
                  <c:v>22/08/2025 16:30</c:v>
                </c:pt>
                <c:pt idx="1828">
                  <c:v>22/08/2025 16:40</c:v>
                </c:pt>
                <c:pt idx="1829">
                  <c:v>22/08/2025 16:50</c:v>
                </c:pt>
                <c:pt idx="1830">
                  <c:v>22/08/2025 17:00</c:v>
                </c:pt>
                <c:pt idx="1831">
                  <c:v>22/08/2025 17:10</c:v>
                </c:pt>
                <c:pt idx="1832">
                  <c:v>22/08/2025 17:20</c:v>
                </c:pt>
                <c:pt idx="1833">
                  <c:v>22/08/2025 17:30</c:v>
                </c:pt>
                <c:pt idx="1834">
                  <c:v>22/08/2025 17:40</c:v>
                </c:pt>
                <c:pt idx="1835">
                  <c:v>22/08/2025 17:50</c:v>
                </c:pt>
                <c:pt idx="1836">
                  <c:v>22/08/2025 18:00</c:v>
                </c:pt>
                <c:pt idx="1837">
                  <c:v>22/08/2025 18:10</c:v>
                </c:pt>
                <c:pt idx="1838">
                  <c:v>22/08/2025 18:20</c:v>
                </c:pt>
                <c:pt idx="1839">
                  <c:v>22/08/2025 18:30</c:v>
                </c:pt>
                <c:pt idx="1840">
                  <c:v>22/08/2025 18:40</c:v>
                </c:pt>
                <c:pt idx="1841">
                  <c:v>22/08/2025 18:50</c:v>
                </c:pt>
                <c:pt idx="1842">
                  <c:v>22/08/2025 19:00</c:v>
                </c:pt>
                <c:pt idx="1843">
                  <c:v>22/08/2025 19:10</c:v>
                </c:pt>
                <c:pt idx="1844">
                  <c:v>22/08/2025 19:20</c:v>
                </c:pt>
                <c:pt idx="1845">
                  <c:v>22/08/2025 19:30</c:v>
                </c:pt>
                <c:pt idx="1846">
                  <c:v>22/08/2025 19:40</c:v>
                </c:pt>
                <c:pt idx="1847">
                  <c:v>22/08/2025 19:50</c:v>
                </c:pt>
                <c:pt idx="1848">
                  <c:v>22/08/2025 20:00</c:v>
                </c:pt>
                <c:pt idx="1849">
                  <c:v>22/08/2025 20:10</c:v>
                </c:pt>
                <c:pt idx="1850">
                  <c:v>22/08/2025 20:20</c:v>
                </c:pt>
                <c:pt idx="1851">
                  <c:v>22/08/2025 20:30</c:v>
                </c:pt>
                <c:pt idx="1852">
                  <c:v>22/08/2025 20:40</c:v>
                </c:pt>
                <c:pt idx="1853">
                  <c:v>22/08/2025 20:50</c:v>
                </c:pt>
                <c:pt idx="1854">
                  <c:v>22/08/2025 21:00</c:v>
                </c:pt>
                <c:pt idx="1855">
                  <c:v>22/08/2025 21:10</c:v>
                </c:pt>
                <c:pt idx="1856">
                  <c:v>22/08/2025 21:20</c:v>
                </c:pt>
                <c:pt idx="1857">
                  <c:v>22/08/2025 21:30</c:v>
                </c:pt>
                <c:pt idx="1858">
                  <c:v>22/08/2025 21:40</c:v>
                </c:pt>
                <c:pt idx="1859">
                  <c:v>22/08/2025 21:50</c:v>
                </c:pt>
                <c:pt idx="1860">
                  <c:v>22/08/2025 22:00</c:v>
                </c:pt>
                <c:pt idx="1861">
                  <c:v>22/08/2025 22:10</c:v>
                </c:pt>
                <c:pt idx="1862">
                  <c:v>22/08/2025 22:20</c:v>
                </c:pt>
                <c:pt idx="1863">
                  <c:v>22/08/2025 22:30</c:v>
                </c:pt>
                <c:pt idx="1864">
                  <c:v>22/08/2025 22:40</c:v>
                </c:pt>
                <c:pt idx="1865">
                  <c:v>22/08/2025 22:50</c:v>
                </c:pt>
                <c:pt idx="1866">
                  <c:v>22/08/2025 23:00</c:v>
                </c:pt>
                <c:pt idx="1867">
                  <c:v>22/08/2025 23:10</c:v>
                </c:pt>
                <c:pt idx="1868">
                  <c:v>22/08/2025 23:20</c:v>
                </c:pt>
                <c:pt idx="1869">
                  <c:v>22/08/2025 23:30</c:v>
                </c:pt>
                <c:pt idx="1870">
                  <c:v>22/08/2025 23:40</c:v>
                </c:pt>
                <c:pt idx="1871">
                  <c:v>22/08/2025 23:50</c:v>
                </c:pt>
                <c:pt idx="1872">
                  <c:v>23/08/2025 00:00</c:v>
                </c:pt>
                <c:pt idx="1873">
                  <c:v>23/08/2025 00:10</c:v>
                </c:pt>
                <c:pt idx="1874">
                  <c:v>23/08/2025 00:20</c:v>
                </c:pt>
                <c:pt idx="1875">
                  <c:v>23/08/2025 00:30</c:v>
                </c:pt>
                <c:pt idx="1876">
                  <c:v>23/08/2025 00:40</c:v>
                </c:pt>
                <c:pt idx="1877">
                  <c:v>23/08/2025 00:50</c:v>
                </c:pt>
                <c:pt idx="1878">
                  <c:v>23/08/2025 01:00</c:v>
                </c:pt>
                <c:pt idx="1879">
                  <c:v>23/08/2025 01:10</c:v>
                </c:pt>
                <c:pt idx="1880">
                  <c:v>23/08/2025 01:20</c:v>
                </c:pt>
                <c:pt idx="1881">
                  <c:v>23/08/2025 01:30</c:v>
                </c:pt>
                <c:pt idx="1882">
                  <c:v>23/08/2025 01:40</c:v>
                </c:pt>
                <c:pt idx="1883">
                  <c:v>23/08/2025 01:50</c:v>
                </c:pt>
                <c:pt idx="1884">
                  <c:v>23/08/2025 02:00</c:v>
                </c:pt>
                <c:pt idx="1885">
                  <c:v>23/08/2025 02:10</c:v>
                </c:pt>
                <c:pt idx="1886">
                  <c:v>23/08/2025 02:20</c:v>
                </c:pt>
                <c:pt idx="1887">
                  <c:v>23/08/2025 02:30</c:v>
                </c:pt>
                <c:pt idx="1888">
                  <c:v>23/08/2025 02:40</c:v>
                </c:pt>
                <c:pt idx="1889">
                  <c:v>23/08/2025 02:50</c:v>
                </c:pt>
                <c:pt idx="1890">
                  <c:v>23/08/2025 03:00</c:v>
                </c:pt>
                <c:pt idx="1891">
                  <c:v>23/08/2025 03:10</c:v>
                </c:pt>
                <c:pt idx="1892">
                  <c:v>23/08/2025 03:20</c:v>
                </c:pt>
                <c:pt idx="1893">
                  <c:v>23/08/2025 03:30</c:v>
                </c:pt>
                <c:pt idx="1894">
                  <c:v>23/08/2025 03:40</c:v>
                </c:pt>
                <c:pt idx="1895">
                  <c:v>23/08/2025 03:50</c:v>
                </c:pt>
                <c:pt idx="1896">
                  <c:v>23/08/2025 04:00</c:v>
                </c:pt>
                <c:pt idx="1897">
                  <c:v>23/08/2025 04:10</c:v>
                </c:pt>
                <c:pt idx="1898">
                  <c:v>23/08/2025 04:20</c:v>
                </c:pt>
                <c:pt idx="1899">
                  <c:v>23/08/2025 04:30</c:v>
                </c:pt>
                <c:pt idx="1900">
                  <c:v>23/08/2025 04:40</c:v>
                </c:pt>
                <c:pt idx="1901">
                  <c:v>23/08/2025 04:50</c:v>
                </c:pt>
                <c:pt idx="1902">
                  <c:v>23/08/2025 05:00</c:v>
                </c:pt>
                <c:pt idx="1903">
                  <c:v>23/08/2025 05:10</c:v>
                </c:pt>
                <c:pt idx="1904">
                  <c:v>23/08/2025 05:20</c:v>
                </c:pt>
                <c:pt idx="1905">
                  <c:v>23/08/2025 05:30</c:v>
                </c:pt>
                <c:pt idx="1906">
                  <c:v>23/08/2025 05:40</c:v>
                </c:pt>
                <c:pt idx="1907">
                  <c:v>23/08/2025 05:50</c:v>
                </c:pt>
                <c:pt idx="1908">
                  <c:v>23/08/2025 06:00</c:v>
                </c:pt>
                <c:pt idx="1909">
                  <c:v>23/08/2025 06:10</c:v>
                </c:pt>
                <c:pt idx="1910">
                  <c:v>23/08/2025 06:20</c:v>
                </c:pt>
                <c:pt idx="1911">
                  <c:v>23/08/2025 06:30</c:v>
                </c:pt>
                <c:pt idx="1912">
                  <c:v>23/08/2025 06:40</c:v>
                </c:pt>
                <c:pt idx="1913">
                  <c:v>23/08/2025 06:50</c:v>
                </c:pt>
                <c:pt idx="1914">
                  <c:v>23/08/2025 07:00</c:v>
                </c:pt>
                <c:pt idx="1915">
                  <c:v>23/08/2025 07:10</c:v>
                </c:pt>
                <c:pt idx="1916">
                  <c:v>23/08/2025 07:20</c:v>
                </c:pt>
                <c:pt idx="1917">
                  <c:v>23/08/2025 07:30</c:v>
                </c:pt>
                <c:pt idx="1918">
                  <c:v>23/08/2025 07:40</c:v>
                </c:pt>
                <c:pt idx="1919">
                  <c:v>23/08/2025 07:50</c:v>
                </c:pt>
                <c:pt idx="1920">
                  <c:v>23/08/2025 08:00</c:v>
                </c:pt>
                <c:pt idx="1921">
                  <c:v>23/08/2025 08:10</c:v>
                </c:pt>
                <c:pt idx="1922">
                  <c:v>23/08/2025 08:20</c:v>
                </c:pt>
                <c:pt idx="1923">
                  <c:v>23/08/2025 08:30</c:v>
                </c:pt>
                <c:pt idx="1924">
                  <c:v>23/08/2025 08:40</c:v>
                </c:pt>
                <c:pt idx="1925">
                  <c:v>23/08/2025 08:50</c:v>
                </c:pt>
                <c:pt idx="1926">
                  <c:v>23/08/2025 09:00</c:v>
                </c:pt>
                <c:pt idx="1927">
                  <c:v>23/08/2025 09:10</c:v>
                </c:pt>
                <c:pt idx="1928">
                  <c:v>23/08/2025 09:20</c:v>
                </c:pt>
                <c:pt idx="1929">
                  <c:v>23/08/2025 09:30</c:v>
                </c:pt>
                <c:pt idx="1930">
                  <c:v>23/08/2025 09:40</c:v>
                </c:pt>
                <c:pt idx="1931">
                  <c:v>23/08/2025 09:50</c:v>
                </c:pt>
                <c:pt idx="1932">
                  <c:v>23/08/2025 10:00</c:v>
                </c:pt>
                <c:pt idx="1933">
                  <c:v>23/08/2025 10:10</c:v>
                </c:pt>
                <c:pt idx="1934">
                  <c:v>23/08/2025 10:20</c:v>
                </c:pt>
                <c:pt idx="1935">
                  <c:v>23/08/2025 10:30</c:v>
                </c:pt>
                <c:pt idx="1936">
                  <c:v>23/08/2025 10:40</c:v>
                </c:pt>
                <c:pt idx="1937">
                  <c:v>23/08/2025 10:50</c:v>
                </c:pt>
                <c:pt idx="1938">
                  <c:v>23/08/2025 11:00</c:v>
                </c:pt>
                <c:pt idx="1939">
                  <c:v>23/08/2025 11:10</c:v>
                </c:pt>
                <c:pt idx="1940">
                  <c:v>23/08/2025 11:20</c:v>
                </c:pt>
                <c:pt idx="1941">
                  <c:v>23/08/2025 11:30</c:v>
                </c:pt>
                <c:pt idx="1942">
                  <c:v>23/08/2025 11:40</c:v>
                </c:pt>
                <c:pt idx="1943">
                  <c:v>23/08/2025 11:50</c:v>
                </c:pt>
                <c:pt idx="1944">
                  <c:v>23/08/2025 12:00</c:v>
                </c:pt>
                <c:pt idx="1945">
                  <c:v>23/08/2025 12:10</c:v>
                </c:pt>
                <c:pt idx="1946">
                  <c:v>23/08/2025 12:20</c:v>
                </c:pt>
                <c:pt idx="1947">
                  <c:v>23/08/2025 12:30</c:v>
                </c:pt>
                <c:pt idx="1948">
                  <c:v>23/08/2025 12:40</c:v>
                </c:pt>
                <c:pt idx="1949">
                  <c:v>23/08/2025 12:50</c:v>
                </c:pt>
                <c:pt idx="1950">
                  <c:v>23/08/2025 13:00</c:v>
                </c:pt>
                <c:pt idx="1951">
                  <c:v>23/08/2025 13:10</c:v>
                </c:pt>
                <c:pt idx="1952">
                  <c:v>23/08/2025 13:20</c:v>
                </c:pt>
                <c:pt idx="1953">
                  <c:v>23/08/2025 13:30</c:v>
                </c:pt>
                <c:pt idx="1954">
                  <c:v>23/08/2025 13:40</c:v>
                </c:pt>
                <c:pt idx="1955">
                  <c:v>23/08/2025 13:50</c:v>
                </c:pt>
                <c:pt idx="1956">
                  <c:v>23/08/2025 14:00</c:v>
                </c:pt>
                <c:pt idx="1957">
                  <c:v>23/08/2025 14:10</c:v>
                </c:pt>
                <c:pt idx="1958">
                  <c:v>23/08/2025 14:20</c:v>
                </c:pt>
                <c:pt idx="1959">
                  <c:v>23/08/2025 14:30</c:v>
                </c:pt>
                <c:pt idx="1960">
                  <c:v>23/08/2025 14:40</c:v>
                </c:pt>
                <c:pt idx="1961">
                  <c:v>23/08/2025 14:50</c:v>
                </c:pt>
                <c:pt idx="1962">
                  <c:v>23/08/2025 15:00</c:v>
                </c:pt>
                <c:pt idx="1963">
                  <c:v>23/08/2025 15:10</c:v>
                </c:pt>
                <c:pt idx="1964">
                  <c:v>23/08/2025 15:20</c:v>
                </c:pt>
                <c:pt idx="1965">
                  <c:v>23/08/2025 15:30</c:v>
                </c:pt>
                <c:pt idx="1966">
                  <c:v>23/08/2025 15:40</c:v>
                </c:pt>
                <c:pt idx="1967">
                  <c:v>23/08/2025 15:50</c:v>
                </c:pt>
                <c:pt idx="1968">
                  <c:v>23/08/2025 16:00</c:v>
                </c:pt>
                <c:pt idx="1969">
                  <c:v>23/08/2025 16:10</c:v>
                </c:pt>
                <c:pt idx="1970">
                  <c:v>23/08/2025 16:20</c:v>
                </c:pt>
                <c:pt idx="1971">
                  <c:v>23/08/2025 16:30</c:v>
                </c:pt>
                <c:pt idx="1972">
                  <c:v>23/08/2025 16:40</c:v>
                </c:pt>
                <c:pt idx="1973">
                  <c:v>23/08/2025 16:50</c:v>
                </c:pt>
                <c:pt idx="1974">
                  <c:v>23/08/2025 17:00</c:v>
                </c:pt>
                <c:pt idx="1975">
                  <c:v>23/08/2025 17:10</c:v>
                </c:pt>
                <c:pt idx="1976">
                  <c:v>23/08/2025 17:20</c:v>
                </c:pt>
                <c:pt idx="1977">
                  <c:v>23/08/2025 17:30</c:v>
                </c:pt>
                <c:pt idx="1978">
                  <c:v>23/08/2025 17:40</c:v>
                </c:pt>
                <c:pt idx="1979">
                  <c:v>23/08/2025 17:50</c:v>
                </c:pt>
                <c:pt idx="1980">
                  <c:v>23/08/2025 18:00</c:v>
                </c:pt>
                <c:pt idx="1981">
                  <c:v>23/08/2025 18:10</c:v>
                </c:pt>
                <c:pt idx="1982">
                  <c:v>23/08/2025 18:20</c:v>
                </c:pt>
                <c:pt idx="1983">
                  <c:v>23/08/2025 18:30</c:v>
                </c:pt>
                <c:pt idx="1984">
                  <c:v>23/08/2025 18:40</c:v>
                </c:pt>
                <c:pt idx="1985">
                  <c:v>23/08/2025 18:50</c:v>
                </c:pt>
                <c:pt idx="1986">
                  <c:v>23/08/2025 19:00</c:v>
                </c:pt>
                <c:pt idx="1987">
                  <c:v>23/08/2025 19:10</c:v>
                </c:pt>
                <c:pt idx="1988">
                  <c:v>23/08/2025 19:20</c:v>
                </c:pt>
                <c:pt idx="1989">
                  <c:v>23/08/2025 19:30</c:v>
                </c:pt>
                <c:pt idx="1990">
                  <c:v>23/08/2025 19:40</c:v>
                </c:pt>
                <c:pt idx="1991">
                  <c:v>23/08/2025 19:50</c:v>
                </c:pt>
                <c:pt idx="1992">
                  <c:v>23/08/2025 20:00</c:v>
                </c:pt>
                <c:pt idx="1993">
                  <c:v>23/08/2025 20:10</c:v>
                </c:pt>
                <c:pt idx="1994">
                  <c:v>23/08/2025 20:20</c:v>
                </c:pt>
                <c:pt idx="1995">
                  <c:v>23/08/2025 20:30</c:v>
                </c:pt>
                <c:pt idx="1996">
                  <c:v>23/08/2025 20:40</c:v>
                </c:pt>
                <c:pt idx="1997">
                  <c:v>23/08/2025 20:50</c:v>
                </c:pt>
                <c:pt idx="1998">
                  <c:v>23/08/2025 21:00</c:v>
                </c:pt>
                <c:pt idx="1999">
                  <c:v>23/08/2025 21:10</c:v>
                </c:pt>
                <c:pt idx="2000">
                  <c:v>23/08/2025 21:20</c:v>
                </c:pt>
                <c:pt idx="2001">
                  <c:v>23/08/2025 21:30</c:v>
                </c:pt>
                <c:pt idx="2002">
                  <c:v>23/08/2025 21:40</c:v>
                </c:pt>
                <c:pt idx="2003">
                  <c:v>23/08/2025 21:50</c:v>
                </c:pt>
                <c:pt idx="2004">
                  <c:v>23/08/2025 22:00</c:v>
                </c:pt>
                <c:pt idx="2005">
                  <c:v>23/08/2025 22:10</c:v>
                </c:pt>
                <c:pt idx="2006">
                  <c:v>23/08/2025 22:20</c:v>
                </c:pt>
                <c:pt idx="2007">
                  <c:v>23/08/2025 22:30</c:v>
                </c:pt>
                <c:pt idx="2008">
                  <c:v>23/08/2025 22:40</c:v>
                </c:pt>
                <c:pt idx="2009">
                  <c:v>23/08/2025 22:50</c:v>
                </c:pt>
                <c:pt idx="2010">
                  <c:v>23/08/2025 23:00</c:v>
                </c:pt>
                <c:pt idx="2011">
                  <c:v>23/08/2025 23:10</c:v>
                </c:pt>
                <c:pt idx="2012">
                  <c:v>23/08/2025 23:20</c:v>
                </c:pt>
                <c:pt idx="2013">
                  <c:v>23/08/2025 23:30</c:v>
                </c:pt>
                <c:pt idx="2014">
                  <c:v>23/08/2025 23:40</c:v>
                </c:pt>
                <c:pt idx="2015">
                  <c:v>23/08/2025 23:50</c:v>
                </c:pt>
                <c:pt idx="2016">
                  <c:v>24/08/2025 00:00</c:v>
                </c:pt>
                <c:pt idx="2017">
                  <c:v>24/08/2025 00:10</c:v>
                </c:pt>
                <c:pt idx="2018">
                  <c:v>24/08/2025 00:20</c:v>
                </c:pt>
                <c:pt idx="2019">
                  <c:v>24/08/2025 00:30</c:v>
                </c:pt>
                <c:pt idx="2020">
                  <c:v>24/08/2025 00:40</c:v>
                </c:pt>
                <c:pt idx="2021">
                  <c:v>24/08/2025 00:50</c:v>
                </c:pt>
                <c:pt idx="2022">
                  <c:v>24/08/2025 01:00</c:v>
                </c:pt>
                <c:pt idx="2023">
                  <c:v>24/08/2025 01:10</c:v>
                </c:pt>
                <c:pt idx="2024">
                  <c:v>24/08/2025 01:20</c:v>
                </c:pt>
                <c:pt idx="2025">
                  <c:v>24/08/2025 01:30</c:v>
                </c:pt>
                <c:pt idx="2026">
                  <c:v>24/08/2025 01:40</c:v>
                </c:pt>
                <c:pt idx="2027">
                  <c:v>24/08/2025 01:50</c:v>
                </c:pt>
                <c:pt idx="2028">
                  <c:v>24/08/2025 02:00</c:v>
                </c:pt>
                <c:pt idx="2029">
                  <c:v>24/08/2025 02:10</c:v>
                </c:pt>
                <c:pt idx="2030">
                  <c:v>24/08/2025 02:20</c:v>
                </c:pt>
                <c:pt idx="2031">
                  <c:v>24/08/2025 02:30</c:v>
                </c:pt>
                <c:pt idx="2032">
                  <c:v>24/08/2025 02:40</c:v>
                </c:pt>
                <c:pt idx="2033">
                  <c:v>24/08/2025 02:50</c:v>
                </c:pt>
                <c:pt idx="2034">
                  <c:v>24/08/2025 03:00</c:v>
                </c:pt>
                <c:pt idx="2035">
                  <c:v>24/08/2025 03:10</c:v>
                </c:pt>
                <c:pt idx="2036">
                  <c:v>24/08/2025 03:20</c:v>
                </c:pt>
                <c:pt idx="2037">
                  <c:v>24/08/2025 03:30</c:v>
                </c:pt>
                <c:pt idx="2038">
                  <c:v>24/08/2025 03:40</c:v>
                </c:pt>
                <c:pt idx="2039">
                  <c:v>24/08/2025 03:50</c:v>
                </c:pt>
                <c:pt idx="2040">
                  <c:v>24/08/2025 04:00</c:v>
                </c:pt>
                <c:pt idx="2041">
                  <c:v>24/08/2025 04:10</c:v>
                </c:pt>
                <c:pt idx="2042">
                  <c:v>24/08/2025 04:20</c:v>
                </c:pt>
                <c:pt idx="2043">
                  <c:v>24/08/2025 04:30</c:v>
                </c:pt>
                <c:pt idx="2044">
                  <c:v>24/08/2025 04:40</c:v>
                </c:pt>
                <c:pt idx="2045">
                  <c:v>24/08/2025 04:50</c:v>
                </c:pt>
                <c:pt idx="2046">
                  <c:v>24/08/2025 05:00</c:v>
                </c:pt>
                <c:pt idx="2047">
                  <c:v>24/08/2025 05:10</c:v>
                </c:pt>
                <c:pt idx="2048">
                  <c:v>24/08/2025 05:20</c:v>
                </c:pt>
                <c:pt idx="2049">
                  <c:v>24/08/2025 05:30</c:v>
                </c:pt>
                <c:pt idx="2050">
                  <c:v>24/08/2025 05:40</c:v>
                </c:pt>
                <c:pt idx="2051">
                  <c:v>24/08/2025 05:50</c:v>
                </c:pt>
                <c:pt idx="2052">
                  <c:v>24/08/2025 06:00</c:v>
                </c:pt>
                <c:pt idx="2053">
                  <c:v>24/08/2025 06:10</c:v>
                </c:pt>
                <c:pt idx="2054">
                  <c:v>24/08/2025 06:20</c:v>
                </c:pt>
                <c:pt idx="2055">
                  <c:v>24/08/2025 06:30</c:v>
                </c:pt>
                <c:pt idx="2056">
                  <c:v>24/08/2025 06:40</c:v>
                </c:pt>
                <c:pt idx="2057">
                  <c:v>24/08/2025 06:50</c:v>
                </c:pt>
                <c:pt idx="2058">
                  <c:v>24/08/2025 07:00</c:v>
                </c:pt>
                <c:pt idx="2059">
                  <c:v>24/08/2025 07:10</c:v>
                </c:pt>
                <c:pt idx="2060">
                  <c:v>24/08/2025 07:20</c:v>
                </c:pt>
                <c:pt idx="2061">
                  <c:v>24/08/2025 07:30</c:v>
                </c:pt>
                <c:pt idx="2062">
                  <c:v>24/08/2025 07:40</c:v>
                </c:pt>
                <c:pt idx="2063">
                  <c:v>24/08/2025 07:50</c:v>
                </c:pt>
                <c:pt idx="2064">
                  <c:v>24/08/2025 08:00</c:v>
                </c:pt>
                <c:pt idx="2065">
                  <c:v>24/08/2025 08:10</c:v>
                </c:pt>
                <c:pt idx="2066">
                  <c:v>24/08/2025 08:20</c:v>
                </c:pt>
                <c:pt idx="2067">
                  <c:v>24/08/2025 08:30</c:v>
                </c:pt>
                <c:pt idx="2068">
                  <c:v>24/08/2025 08:40</c:v>
                </c:pt>
                <c:pt idx="2069">
                  <c:v>24/08/2025 08:50</c:v>
                </c:pt>
                <c:pt idx="2070">
                  <c:v>24/08/2025 09:00</c:v>
                </c:pt>
                <c:pt idx="2071">
                  <c:v>24/08/2025 09:10</c:v>
                </c:pt>
                <c:pt idx="2072">
                  <c:v>24/08/2025 09:20</c:v>
                </c:pt>
                <c:pt idx="2073">
                  <c:v>24/08/2025 09:30</c:v>
                </c:pt>
                <c:pt idx="2074">
                  <c:v>24/08/2025 09:40</c:v>
                </c:pt>
                <c:pt idx="2075">
                  <c:v>24/08/2025 09:50</c:v>
                </c:pt>
                <c:pt idx="2076">
                  <c:v>24/08/2025 10:00</c:v>
                </c:pt>
                <c:pt idx="2077">
                  <c:v>24/08/2025 10:10</c:v>
                </c:pt>
                <c:pt idx="2078">
                  <c:v>24/08/2025 10:20</c:v>
                </c:pt>
                <c:pt idx="2079">
                  <c:v>24/08/2025 10:30</c:v>
                </c:pt>
                <c:pt idx="2080">
                  <c:v>24/08/2025 10:40</c:v>
                </c:pt>
                <c:pt idx="2081">
                  <c:v>24/08/2025 10:50</c:v>
                </c:pt>
                <c:pt idx="2082">
                  <c:v>24/08/2025 11:00</c:v>
                </c:pt>
                <c:pt idx="2083">
                  <c:v>24/08/2025 11:10</c:v>
                </c:pt>
                <c:pt idx="2084">
                  <c:v>24/08/2025 11:20</c:v>
                </c:pt>
                <c:pt idx="2085">
                  <c:v>24/08/2025 11:30</c:v>
                </c:pt>
                <c:pt idx="2086">
                  <c:v>24/08/2025 11:40</c:v>
                </c:pt>
                <c:pt idx="2087">
                  <c:v>24/08/2025 11:50</c:v>
                </c:pt>
                <c:pt idx="2088">
                  <c:v>24/08/2025 12:00</c:v>
                </c:pt>
                <c:pt idx="2089">
                  <c:v>24/08/2025 12:10</c:v>
                </c:pt>
                <c:pt idx="2090">
                  <c:v>24/08/2025 12:20</c:v>
                </c:pt>
                <c:pt idx="2091">
                  <c:v>24/08/2025 12:30</c:v>
                </c:pt>
                <c:pt idx="2092">
                  <c:v>24/08/2025 12:40</c:v>
                </c:pt>
                <c:pt idx="2093">
                  <c:v>24/08/2025 12:50</c:v>
                </c:pt>
                <c:pt idx="2094">
                  <c:v>24/08/2025 13:00</c:v>
                </c:pt>
                <c:pt idx="2095">
                  <c:v>24/08/2025 13:10</c:v>
                </c:pt>
                <c:pt idx="2096">
                  <c:v>24/08/2025 13:20</c:v>
                </c:pt>
                <c:pt idx="2097">
                  <c:v>24/08/2025 13:30</c:v>
                </c:pt>
                <c:pt idx="2098">
                  <c:v>24/08/2025 13:40</c:v>
                </c:pt>
                <c:pt idx="2099">
                  <c:v>24/08/2025 13:50</c:v>
                </c:pt>
                <c:pt idx="2100">
                  <c:v>24/08/2025 14:00</c:v>
                </c:pt>
                <c:pt idx="2101">
                  <c:v>24/08/2025 14:10</c:v>
                </c:pt>
                <c:pt idx="2102">
                  <c:v>24/08/2025 14:20</c:v>
                </c:pt>
                <c:pt idx="2103">
                  <c:v>24/08/2025 14:30</c:v>
                </c:pt>
                <c:pt idx="2104">
                  <c:v>24/08/2025 14:40</c:v>
                </c:pt>
                <c:pt idx="2105">
                  <c:v>24/08/2025 14:50</c:v>
                </c:pt>
                <c:pt idx="2106">
                  <c:v>24/08/2025 15:00</c:v>
                </c:pt>
                <c:pt idx="2107">
                  <c:v>24/08/2025 15:10</c:v>
                </c:pt>
                <c:pt idx="2108">
                  <c:v>24/08/2025 15:20</c:v>
                </c:pt>
                <c:pt idx="2109">
                  <c:v>24/08/2025 15:30</c:v>
                </c:pt>
                <c:pt idx="2110">
                  <c:v>24/08/2025 15:40</c:v>
                </c:pt>
                <c:pt idx="2111">
                  <c:v>24/08/2025 15:50</c:v>
                </c:pt>
                <c:pt idx="2112">
                  <c:v>24/08/2025 16:00</c:v>
                </c:pt>
                <c:pt idx="2113">
                  <c:v>24/08/2025 16:10</c:v>
                </c:pt>
                <c:pt idx="2114">
                  <c:v>24/08/2025 16:20</c:v>
                </c:pt>
                <c:pt idx="2115">
                  <c:v>24/08/2025 16:30</c:v>
                </c:pt>
                <c:pt idx="2116">
                  <c:v>24/08/2025 16:40</c:v>
                </c:pt>
                <c:pt idx="2117">
                  <c:v>24/08/2025 16:50</c:v>
                </c:pt>
                <c:pt idx="2118">
                  <c:v>24/08/2025 17:00</c:v>
                </c:pt>
                <c:pt idx="2119">
                  <c:v>24/08/2025 17:10</c:v>
                </c:pt>
                <c:pt idx="2120">
                  <c:v>24/08/2025 17:20</c:v>
                </c:pt>
                <c:pt idx="2121">
                  <c:v>24/08/2025 17:30</c:v>
                </c:pt>
                <c:pt idx="2122">
                  <c:v>24/08/2025 17:40</c:v>
                </c:pt>
                <c:pt idx="2123">
                  <c:v>24/08/2025 17:50</c:v>
                </c:pt>
                <c:pt idx="2124">
                  <c:v>24/08/2025 18:00</c:v>
                </c:pt>
                <c:pt idx="2125">
                  <c:v>24/08/2025 18:10</c:v>
                </c:pt>
                <c:pt idx="2126">
                  <c:v>24/08/2025 18:20</c:v>
                </c:pt>
                <c:pt idx="2127">
                  <c:v>24/08/2025 18:30</c:v>
                </c:pt>
                <c:pt idx="2128">
                  <c:v>24/08/2025 18:40</c:v>
                </c:pt>
                <c:pt idx="2129">
                  <c:v>24/08/2025 18:50</c:v>
                </c:pt>
                <c:pt idx="2130">
                  <c:v>24/08/2025 19:00</c:v>
                </c:pt>
                <c:pt idx="2131">
                  <c:v>24/08/2025 19:10</c:v>
                </c:pt>
                <c:pt idx="2132">
                  <c:v>24/08/2025 19:20</c:v>
                </c:pt>
                <c:pt idx="2133">
                  <c:v>24/08/2025 19:30</c:v>
                </c:pt>
                <c:pt idx="2134">
                  <c:v>24/08/2025 19:40</c:v>
                </c:pt>
                <c:pt idx="2135">
                  <c:v>24/08/2025 19:50</c:v>
                </c:pt>
                <c:pt idx="2136">
                  <c:v>24/08/2025 20:00</c:v>
                </c:pt>
                <c:pt idx="2137">
                  <c:v>24/08/2025 20:10</c:v>
                </c:pt>
                <c:pt idx="2138">
                  <c:v>24/08/2025 20:20</c:v>
                </c:pt>
                <c:pt idx="2139">
                  <c:v>24/08/2025 20:30</c:v>
                </c:pt>
                <c:pt idx="2140">
                  <c:v>24/08/2025 20:40</c:v>
                </c:pt>
                <c:pt idx="2141">
                  <c:v>24/08/2025 20:50</c:v>
                </c:pt>
                <c:pt idx="2142">
                  <c:v>24/08/2025 21:00</c:v>
                </c:pt>
                <c:pt idx="2143">
                  <c:v>24/08/2025 21:10</c:v>
                </c:pt>
                <c:pt idx="2144">
                  <c:v>24/08/2025 21:20</c:v>
                </c:pt>
                <c:pt idx="2145">
                  <c:v>24/08/2025 21:30</c:v>
                </c:pt>
                <c:pt idx="2146">
                  <c:v>24/08/2025 21:40</c:v>
                </c:pt>
                <c:pt idx="2147">
                  <c:v>24/08/2025 21:50</c:v>
                </c:pt>
                <c:pt idx="2148">
                  <c:v>24/08/2025 22:00</c:v>
                </c:pt>
                <c:pt idx="2149">
                  <c:v>24/08/2025 22:10</c:v>
                </c:pt>
                <c:pt idx="2150">
                  <c:v>24/08/2025 22:20</c:v>
                </c:pt>
                <c:pt idx="2151">
                  <c:v>24/08/2025 22:30</c:v>
                </c:pt>
                <c:pt idx="2152">
                  <c:v>24/08/2025 22:40</c:v>
                </c:pt>
                <c:pt idx="2153">
                  <c:v>24/08/2025 22:50</c:v>
                </c:pt>
                <c:pt idx="2154">
                  <c:v>24/08/2025 23:00</c:v>
                </c:pt>
                <c:pt idx="2155">
                  <c:v>24/08/2025 23:10</c:v>
                </c:pt>
                <c:pt idx="2156">
                  <c:v>24/08/2025 23:20</c:v>
                </c:pt>
                <c:pt idx="2157">
                  <c:v>24/08/2025 23:30</c:v>
                </c:pt>
                <c:pt idx="2158">
                  <c:v>24/08/2025 23:40</c:v>
                </c:pt>
                <c:pt idx="2159">
                  <c:v>24/08/2025 23:50</c:v>
                </c:pt>
                <c:pt idx="2160">
                  <c:v>25/08/2025 00:00</c:v>
                </c:pt>
                <c:pt idx="2161">
                  <c:v>25/08/2025 00:10</c:v>
                </c:pt>
                <c:pt idx="2162">
                  <c:v>25/08/2025 00:20</c:v>
                </c:pt>
                <c:pt idx="2163">
                  <c:v>25/08/2025 00:30</c:v>
                </c:pt>
                <c:pt idx="2164">
                  <c:v>25/08/2025 00:40</c:v>
                </c:pt>
                <c:pt idx="2165">
                  <c:v>25/08/2025 00:50</c:v>
                </c:pt>
                <c:pt idx="2166">
                  <c:v>25/08/2025 01:00</c:v>
                </c:pt>
                <c:pt idx="2167">
                  <c:v>25/08/2025 01:10</c:v>
                </c:pt>
                <c:pt idx="2168">
                  <c:v>25/08/2025 01:20</c:v>
                </c:pt>
                <c:pt idx="2169">
                  <c:v>25/08/2025 01:30</c:v>
                </c:pt>
                <c:pt idx="2170">
                  <c:v>25/08/2025 01:40</c:v>
                </c:pt>
                <c:pt idx="2171">
                  <c:v>25/08/2025 01:50</c:v>
                </c:pt>
                <c:pt idx="2172">
                  <c:v>25/08/2025 02:00</c:v>
                </c:pt>
                <c:pt idx="2173">
                  <c:v>25/08/2025 02:10</c:v>
                </c:pt>
                <c:pt idx="2174">
                  <c:v>25/08/2025 02:20</c:v>
                </c:pt>
                <c:pt idx="2175">
                  <c:v>25/08/2025 02:30</c:v>
                </c:pt>
                <c:pt idx="2176">
                  <c:v>25/08/2025 02:40</c:v>
                </c:pt>
                <c:pt idx="2177">
                  <c:v>25/08/2025 02:50</c:v>
                </c:pt>
                <c:pt idx="2178">
                  <c:v>25/08/2025 03:00</c:v>
                </c:pt>
                <c:pt idx="2179">
                  <c:v>25/08/2025 03:10</c:v>
                </c:pt>
                <c:pt idx="2180">
                  <c:v>25/08/2025 03:20</c:v>
                </c:pt>
                <c:pt idx="2181">
                  <c:v>25/08/2025 03:30</c:v>
                </c:pt>
                <c:pt idx="2182">
                  <c:v>25/08/2025 03:40</c:v>
                </c:pt>
                <c:pt idx="2183">
                  <c:v>25/08/2025 03:50</c:v>
                </c:pt>
                <c:pt idx="2184">
                  <c:v>25/08/2025 04:00</c:v>
                </c:pt>
                <c:pt idx="2185">
                  <c:v>25/08/2025 04:10</c:v>
                </c:pt>
                <c:pt idx="2186">
                  <c:v>25/08/2025 04:20</c:v>
                </c:pt>
                <c:pt idx="2187">
                  <c:v>25/08/2025 04:30</c:v>
                </c:pt>
                <c:pt idx="2188">
                  <c:v>25/08/2025 04:40</c:v>
                </c:pt>
                <c:pt idx="2189">
                  <c:v>25/08/2025 04:50</c:v>
                </c:pt>
                <c:pt idx="2190">
                  <c:v>25/08/2025 05:00</c:v>
                </c:pt>
                <c:pt idx="2191">
                  <c:v>25/08/2025 05:10</c:v>
                </c:pt>
                <c:pt idx="2192">
                  <c:v>25/08/2025 05:20</c:v>
                </c:pt>
                <c:pt idx="2193">
                  <c:v>25/08/2025 05:30</c:v>
                </c:pt>
                <c:pt idx="2194">
                  <c:v>25/08/2025 05:40</c:v>
                </c:pt>
                <c:pt idx="2195">
                  <c:v>25/08/2025 05:50</c:v>
                </c:pt>
                <c:pt idx="2196">
                  <c:v>25/08/2025 06:00</c:v>
                </c:pt>
                <c:pt idx="2197">
                  <c:v>25/08/2025 06:10</c:v>
                </c:pt>
                <c:pt idx="2198">
                  <c:v>25/08/2025 06:20</c:v>
                </c:pt>
                <c:pt idx="2199">
                  <c:v>25/08/2025 06:30</c:v>
                </c:pt>
                <c:pt idx="2200">
                  <c:v>25/08/2025 06:40</c:v>
                </c:pt>
                <c:pt idx="2201">
                  <c:v>25/08/2025 06:50</c:v>
                </c:pt>
                <c:pt idx="2202">
                  <c:v>25/08/2025 07:00</c:v>
                </c:pt>
                <c:pt idx="2203">
                  <c:v>25/08/2025 07:10</c:v>
                </c:pt>
                <c:pt idx="2204">
                  <c:v>25/08/2025 07:20</c:v>
                </c:pt>
                <c:pt idx="2205">
                  <c:v>25/08/2025 07:30</c:v>
                </c:pt>
                <c:pt idx="2206">
                  <c:v>25/08/2025 07:40</c:v>
                </c:pt>
                <c:pt idx="2207">
                  <c:v>25/08/2025 07:50</c:v>
                </c:pt>
                <c:pt idx="2208">
                  <c:v>25/08/2025 08:00</c:v>
                </c:pt>
                <c:pt idx="2209">
                  <c:v>25/08/2025 08:10</c:v>
                </c:pt>
                <c:pt idx="2210">
                  <c:v>25/08/2025 08:20</c:v>
                </c:pt>
                <c:pt idx="2211">
                  <c:v>25/08/2025 08:30</c:v>
                </c:pt>
                <c:pt idx="2212">
                  <c:v>25/08/2025 08:40</c:v>
                </c:pt>
                <c:pt idx="2213">
                  <c:v>25/08/2025 08:50</c:v>
                </c:pt>
                <c:pt idx="2214">
                  <c:v>25/08/2025 09:00</c:v>
                </c:pt>
                <c:pt idx="2215">
                  <c:v>25/08/2025 09:10</c:v>
                </c:pt>
                <c:pt idx="2216">
                  <c:v>25/08/2025 09:20</c:v>
                </c:pt>
                <c:pt idx="2217">
                  <c:v>25/08/2025 09:30</c:v>
                </c:pt>
                <c:pt idx="2218">
                  <c:v>25/08/2025 09:40</c:v>
                </c:pt>
                <c:pt idx="2219">
                  <c:v>25/08/2025 09:50</c:v>
                </c:pt>
                <c:pt idx="2220">
                  <c:v>25/08/2025 10:00</c:v>
                </c:pt>
                <c:pt idx="2221">
                  <c:v>25/08/2025 10:10</c:v>
                </c:pt>
                <c:pt idx="2222">
                  <c:v>25/08/2025 10:20</c:v>
                </c:pt>
                <c:pt idx="2223">
                  <c:v>25/08/2025 10:30</c:v>
                </c:pt>
                <c:pt idx="2224">
                  <c:v>25/08/2025 10:40</c:v>
                </c:pt>
                <c:pt idx="2225">
                  <c:v>25/08/2025 10:50</c:v>
                </c:pt>
                <c:pt idx="2226">
                  <c:v>25/08/2025 11:00</c:v>
                </c:pt>
                <c:pt idx="2227">
                  <c:v>25/08/2025 11:10</c:v>
                </c:pt>
                <c:pt idx="2228">
                  <c:v>25/08/2025 11:20</c:v>
                </c:pt>
                <c:pt idx="2229">
                  <c:v>25/08/2025 11:30</c:v>
                </c:pt>
                <c:pt idx="2230">
                  <c:v>25/08/2025 11:40</c:v>
                </c:pt>
                <c:pt idx="2231">
                  <c:v>25/08/2025 11:50</c:v>
                </c:pt>
                <c:pt idx="2232">
                  <c:v>25/08/2025 12:00</c:v>
                </c:pt>
                <c:pt idx="2233">
                  <c:v>25/08/2025 12:10</c:v>
                </c:pt>
                <c:pt idx="2234">
                  <c:v>25/08/2025 12:20</c:v>
                </c:pt>
                <c:pt idx="2235">
                  <c:v>25/08/2025 12:30</c:v>
                </c:pt>
                <c:pt idx="2236">
                  <c:v>25/08/2025 12:40</c:v>
                </c:pt>
                <c:pt idx="2237">
                  <c:v>25/08/2025 12:50</c:v>
                </c:pt>
                <c:pt idx="2238">
                  <c:v>25/08/2025 13:00</c:v>
                </c:pt>
                <c:pt idx="2239">
                  <c:v>25/08/2025 13:10</c:v>
                </c:pt>
                <c:pt idx="2240">
                  <c:v>25/08/2025 13:20</c:v>
                </c:pt>
                <c:pt idx="2241">
                  <c:v>25/08/2025 13:30</c:v>
                </c:pt>
                <c:pt idx="2242">
                  <c:v>25/08/2025 13:40</c:v>
                </c:pt>
                <c:pt idx="2243">
                  <c:v>25/08/2025 13:50</c:v>
                </c:pt>
                <c:pt idx="2244">
                  <c:v>25/08/2025 14:00</c:v>
                </c:pt>
                <c:pt idx="2245">
                  <c:v>25/08/2025 14:10</c:v>
                </c:pt>
                <c:pt idx="2246">
                  <c:v>25/08/2025 14:20</c:v>
                </c:pt>
                <c:pt idx="2247">
                  <c:v>25/08/2025 14:30</c:v>
                </c:pt>
                <c:pt idx="2248">
                  <c:v>25/08/2025 14:40</c:v>
                </c:pt>
                <c:pt idx="2249">
                  <c:v>25/08/2025 14:50</c:v>
                </c:pt>
                <c:pt idx="2250">
                  <c:v>25/08/2025 15:00</c:v>
                </c:pt>
                <c:pt idx="2251">
                  <c:v>25/08/2025 15:10</c:v>
                </c:pt>
                <c:pt idx="2252">
                  <c:v>25/08/2025 15:20</c:v>
                </c:pt>
                <c:pt idx="2253">
                  <c:v>25/08/2025 15:30</c:v>
                </c:pt>
                <c:pt idx="2254">
                  <c:v>25/08/2025 15:40</c:v>
                </c:pt>
                <c:pt idx="2255">
                  <c:v>25/08/2025 15:50</c:v>
                </c:pt>
                <c:pt idx="2256">
                  <c:v>25/08/2025 16:00</c:v>
                </c:pt>
                <c:pt idx="2257">
                  <c:v>25/08/2025 16:10</c:v>
                </c:pt>
                <c:pt idx="2258">
                  <c:v>25/08/2025 16:20</c:v>
                </c:pt>
                <c:pt idx="2259">
                  <c:v>25/08/2025 16:30</c:v>
                </c:pt>
                <c:pt idx="2260">
                  <c:v>25/08/2025 16:40</c:v>
                </c:pt>
                <c:pt idx="2261">
                  <c:v>25/08/2025 16:50</c:v>
                </c:pt>
                <c:pt idx="2262">
                  <c:v>25/08/2025 17:00</c:v>
                </c:pt>
                <c:pt idx="2263">
                  <c:v>25/08/2025 17:10</c:v>
                </c:pt>
                <c:pt idx="2264">
                  <c:v>25/08/2025 17:20</c:v>
                </c:pt>
                <c:pt idx="2265">
                  <c:v>25/08/2025 17:30</c:v>
                </c:pt>
                <c:pt idx="2266">
                  <c:v>25/08/2025 17:40</c:v>
                </c:pt>
                <c:pt idx="2267">
                  <c:v>25/08/2025 17:50</c:v>
                </c:pt>
                <c:pt idx="2268">
                  <c:v>25/08/2025 18:00</c:v>
                </c:pt>
                <c:pt idx="2269">
                  <c:v>25/08/2025 18:10</c:v>
                </c:pt>
                <c:pt idx="2270">
                  <c:v>25/08/2025 18:20</c:v>
                </c:pt>
                <c:pt idx="2271">
                  <c:v>25/08/2025 18:30</c:v>
                </c:pt>
                <c:pt idx="2272">
                  <c:v>25/08/2025 18:40</c:v>
                </c:pt>
                <c:pt idx="2273">
                  <c:v>25/08/2025 18:50</c:v>
                </c:pt>
                <c:pt idx="2274">
                  <c:v>25/08/2025 19:00</c:v>
                </c:pt>
                <c:pt idx="2275">
                  <c:v>25/08/2025 19:10</c:v>
                </c:pt>
                <c:pt idx="2276">
                  <c:v>25/08/2025 19:20</c:v>
                </c:pt>
                <c:pt idx="2277">
                  <c:v>25/08/2025 19:30</c:v>
                </c:pt>
                <c:pt idx="2278">
                  <c:v>25/08/2025 19:40</c:v>
                </c:pt>
                <c:pt idx="2279">
                  <c:v>25/08/2025 19:50</c:v>
                </c:pt>
                <c:pt idx="2280">
                  <c:v>25/08/2025 20:00</c:v>
                </c:pt>
                <c:pt idx="2281">
                  <c:v>25/08/2025 20:10</c:v>
                </c:pt>
                <c:pt idx="2282">
                  <c:v>25/08/2025 20:20</c:v>
                </c:pt>
                <c:pt idx="2283">
                  <c:v>25/08/2025 20:30</c:v>
                </c:pt>
                <c:pt idx="2284">
                  <c:v>25/08/2025 20:40</c:v>
                </c:pt>
                <c:pt idx="2285">
                  <c:v>25/08/2025 20:50</c:v>
                </c:pt>
                <c:pt idx="2286">
                  <c:v>25/08/2025 21:00</c:v>
                </c:pt>
                <c:pt idx="2287">
                  <c:v>25/08/2025 21:10</c:v>
                </c:pt>
                <c:pt idx="2288">
                  <c:v>25/08/2025 21:20</c:v>
                </c:pt>
                <c:pt idx="2289">
                  <c:v>25/08/2025 21:30</c:v>
                </c:pt>
                <c:pt idx="2290">
                  <c:v>25/08/2025 21:40</c:v>
                </c:pt>
                <c:pt idx="2291">
                  <c:v>25/08/2025 21:50</c:v>
                </c:pt>
                <c:pt idx="2292">
                  <c:v>25/08/2025 22:00</c:v>
                </c:pt>
                <c:pt idx="2293">
                  <c:v>25/08/2025 22:10</c:v>
                </c:pt>
                <c:pt idx="2294">
                  <c:v>25/08/2025 22:20</c:v>
                </c:pt>
                <c:pt idx="2295">
                  <c:v>25/08/2025 22:30</c:v>
                </c:pt>
                <c:pt idx="2296">
                  <c:v>25/08/2025 22:40</c:v>
                </c:pt>
                <c:pt idx="2297">
                  <c:v>25/08/2025 22:50</c:v>
                </c:pt>
                <c:pt idx="2298">
                  <c:v>25/08/2025 23:00</c:v>
                </c:pt>
                <c:pt idx="2299">
                  <c:v>25/08/2025 23:10</c:v>
                </c:pt>
                <c:pt idx="2300">
                  <c:v>25/08/2025 23:20</c:v>
                </c:pt>
                <c:pt idx="2301">
                  <c:v>25/08/2025 23:30</c:v>
                </c:pt>
                <c:pt idx="2302">
                  <c:v>25/08/2025 23:40</c:v>
                </c:pt>
                <c:pt idx="2303">
                  <c:v>25/08/2025 23:50</c:v>
                </c:pt>
                <c:pt idx="2304">
                  <c:v>26/08/2025 00:00</c:v>
                </c:pt>
                <c:pt idx="2305">
                  <c:v>26/08/2025 00:10</c:v>
                </c:pt>
                <c:pt idx="2306">
                  <c:v>26/08/2025 00:20</c:v>
                </c:pt>
                <c:pt idx="2307">
                  <c:v>26/08/2025 00:30</c:v>
                </c:pt>
                <c:pt idx="2308">
                  <c:v>26/08/2025 00:40</c:v>
                </c:pt>
                <c:pt idx="2309">
                  <c:v>26/08/2025 00:50</c:v>
                </c:pt>
                <c:pt idx="2310">
                  <c:v>26/08/2025 01:00</c:v>
                </c:pt>
                <c:pt idx="2311">
                  <c:v>26/08/2025 01:10</c:v>
                </c:pt>
                <c:pt idx="2312">
                  <c:v>26/08/2025 01:20</c:v>
                </c:pt>
                <c:pt idx="2313">
                  <c:v>26/08/2025 01:30</c:v>
                </c:pt>
                <c:pt idx="2314">
                  <c:v>26/08/2025 01:40</c:v>
                </c:pt>
                <c:pt idx="2315">
                  <c:v>26/08/2025 01:50</c:v>
                </c:pt>
                <c:pt idx="2316">
                  <c:v>26/08/2025 02:00</c:v>
                </c:pt>
                <c:pt idx="2317">
                  <c:v>26/08/2025 02:10</c:v>
                </c:pt>
                <c:pt idx="2318">
                  <c:v>26/08/2025 02:20</c:v>
                </c:pt>
                <c:pt idx="2319">
                  <c:v>26/08/2025 02:30</c:v>
                </c:pt>
                <c:pt idx="2320">
                  <c:v>26/08/2025 02:40</c:v>
                </c:pt>
                <c:pt idx="2321">
                  <c:v>26/08/2025 02:50</c:v>
                </c:pt>
                <c:pt idx="2322">
                  <c:v>26/08/2025 03:00</c:v>
                </c:pt>
                <c:pt idx="2323">
                  <c:v>26/08/2025 03:10</c:v>
                </c:pt>
                <c:pt idx="2324">
                  <c:v>26/08/2025 03:20</c:v>
                </c:pt>
                <c:pt idx="2325">
                  <c:v>26/08/2025 03:30</c:v>
                </c:pt>
                <c:pt idx="2326">
                  <c:v>26/08/2025 03:40</c:v>
                </c:pt>
                <c:pt idx="2327">
                  <c:v>26/08/2025 03:50</c:v>
                </c:pt>
                <c:pt idx="2328">
                  <c:v>26/08/2025 04:00</c:v>
                </c:pt>
                <c:pt idx="2329">
                  <c:v>26/08/2025 04:10</c:v>
                </c:pt>
                <c:pt idx="2330">
                  <c:v>26/08/2025 04:20</c:v>
                </c:pt>
                <c:pt idx="2331">
                  <c:v>26/08/2025 04:30</c:v>
                </c:pt>
                <c:pt idx="2332">
                  <c:v>26/08/2025 04:40</c:v>
                </c:pt>
                <c:pt idx="2333">
                  <c:v>26/08/2025 04:50</c:v>
                </c:pt>
                <c:pt idx="2334">
                  <c:v>26/08/2025 05:00</c:v>
                </c:pt>
                <c:pt idx="2335">
                  <c:v>26/08/2025 05:10</c:v>
                </c:pt>
                <c:pt idx="2336">
                  <c:v>26/08/2025 05:20</c:v>
                </c:pt>
                <c:pt idx="2337">
                  <c:v>26/08/2025 05:30</c:v>
                </c:pt>
                <c:pt idx="2338">
                  <c:v>26/08/2025 05:40</c:v>
                </c:pt>
                <c:pt idx="2339">
                  <c:v>26/08/2025 05:50</c:v>
                </c:pt>
                <c:pt idx="2340">
                  <c:v>26/08/2025 06:00</c:v>
                </c:pt>
                <c:pt idx="2341">
                  <c:v>26/08/2025 06:10</c:v>
                </c:pt>
                <c:pt idx="2342">
                  <c:v>26/08/2025 06:20</c:v>
                </c:pt>
                <c:pt idx="2343">
                  <c:v>26/08/2025 06:30</c:v>
                </c:pt>
                <c:pt idx="2344">
                  <c:v>26/08/2025 06:40</c:v>
                </c:pt>
                <c:pt idx="2345">
                  <c:v>26/08/2025 06:50</c:v>
                </c:pt>
                <c:pt idx="2346">
                  <c:v>26/08/2025 07:00</c:v>
                </c:pt>
                <c:pt idx="2347">
                  <c:v>26/08/2025 07:10</c:v>
                </c:pt>
                <c:pt idx="2348">
                  <c:v>26/08/2025 07:20</c:v>
                </c:pt>
                <c:pt idx="2349">
                  <c:v>26/08/2025 07:30</c:v>
                </c:pt>
                <c:pt idx="2350">
                  <c:v>26/08/2025 07:40</c:v>
                </c:pt>
                <c:pt idx="2351">
                  <c:v>26/08/2025 07:50</c:v>
                </c:pt>
                <c:pt idx="2352">
                  <c:v>26/08/2025 08:00</c:v>
                </c:pt>
                <c:pt idx="2353">
                  <c:v>26/08/2025 08:10</c:v>
                </c:pt>
                <c:pt idx="2354">
                  <c:v>26/08/2025 08:20</c:v>
                </c:pt>
                <c:pt idx="2355">
                  <c:v>26/08/2025 08:30</c:v>
                </c:pt>
                <c:pt idx="2356">
                  <c:v>26/08/2025 08:40</c:v>
                </c:pt>
                <c:pt idx="2357">
                  <c:v>26/08/2025 08:50</c:v>
                </c:pt>
                <c:pt idx="2358">
                  <c:v>26/08/2025 09:00</c:v>
                </c:pt>
                <c:pt idx="2359">
                  <c:v>26/08/2025 09:10</c:v>
                </c:pt>
                <c:pt idx="2360">
                  <c:v>26/08/2025 09:20</c:v>
                </c:pt>
                <c:pt idx="2361">
                  <c:v>26/08/2025 09:30</c:v>
                </c:pt>
                <c:pt idx="2362">
                  <c:v>26/08/2025 09:40</c:v>
                </c:pt>
                <c:pt idx="2363">
                  <c:v>26/08/2025 09:50</c:v>
                </c:pt>
                <c:pt idx="2364">
                  <c:v>26/08/2025 10:00</c:v>
                </c:pt>
                <c:pt idx="2365">
                  <c:v>26/08/2025 10:10</c:v>
                </c:pt>
                <c:pt idx="2366">
                  <c:v>26/08/2025 10:20</c:v>
                </c:pt>
                <c:pt idx="2367">
                  <c:v>26/08/2025 10:30</c:v>
                </c:pt>
                <c:pt idx="2368">
                  <c:v>26/08/2025 10:40</c:v>
                </c:pt>
                <c:pt idx="2369">
                  <c:v>26/08/2025 10:50</c:v>
                </c:pt>
                <c:pt idx="2370">
                  <c:v>26/08/2025 11:00</c:v>
                </c:pt>
                <c:pt idx="2371">
                  <c:v>26/08/2025 11:10</c:v>
                </c:pt>
                <c:pt idx="2372">
                  <c:v>26/08/2025 11:20</c:v>
                </c:pt>
                <c:pt idx="2373">
                  <c:v>26/08/2025 11:30</c:v>
                </c:pt>
                <c:pt idx="2374">
                  <c:v>26/08/2025 11:40</c:v>
                </c:pt>
                <c:pt idx="2375">
                  <c:v>26/08/2025 11:50</c:v>
                </c:pt>
                <c:pt idx="2376">
                  <c:v>26/08/2025 12:00</c:v>
                </c:pt>
                <c:pt idx="2377">
                  <c:v>26/08/2025 12:10</c:v>
                </c:pt>
                <c:pt idx="2378">
                  <c:v>26/08/2025 12:20</c:v>
                </c:pt>
                <c:pt idx="2379">
                  <c:v>26/08/2025 12:30</c:v>
                </c:pt>
                <c:pt idx="2380">
                  <c:v>26/08/2025 12:40</c:v>
                </c:pt>
                <c:pt idx="2381">
                  <c:v>26/08/2025 12:50</c:v>
                </c:pt>
                <c:pt idx="2382">
                  <c:v>26/08/2025 13:00</c:v>
                </c:pt>
                <c:pt idx="2383">
                  <c:v>26/08/2025 13:10</c:v>
                </c:pt>
                <c:pt idx="2384">
                  <c:v>26/08/2025 13:20</c:v>
                </c:pt>
                <c:pt idx="2385">
                  <c:v>26/08/2025 13:30</c:v>
                </c:pt>
                <c:pt idx="2386">
                  <c:v>26/08/2025 13:40</c:v>
                </c:pt>
                <c:pt idx="2387">
                  <c:v>26/08/2025 13:50</c:v>
                </c:pt>
                <c:pt idx="2388">
                  <c:v>26/08/2025 14:00</c:v>
                </c:pt>
                <c:pt idx="2389">
                  <c:v>26/08/2025 14:10</c:v>
                </c:pt>
                <c:pt idx="2390">
                  <c:v>26/08/2025 14:20</c:v>
                </c:pt>
                <c:pt idx="2391">
                  <c:v>26/08/2025 14:30</c:v>
                </c:pt>
                <c:pt idx="2392">
                  <c:v>26/08/2025 14:40</c:v>
                </c:pt>
                <c:pt idx="2393">
                  <c:v>26/08/2025 14:50</c:v>
                </c:pt>
                <c:pt idx="2394">
                  <c:v>26/08/2025 15:00</c:v>
                </c:pt>
                <c:pt idx="2395">
                  <c:v>26/08/2025 15:10</c:v>
                </c:pt>
                <c:pt idx="2396">
                  <c:v>26/08/2025 15:20</c:v>
                </c:pt>
                <c:pt idx="2397">
                  <c:v>26/08/2025 15:30</c:v>
                </c:pt>
                <c:pt idx="2398">
                  <c:v>26/08/2025 15:40</c:v>
                </c:pt>
                <c:pt idx="2399">
                  <c:v>26/08/2025 15:50</c:v>
                </c:pt>
                <c:pt idx="2400">
                  <c:v>26/08/2025 16:00</c:v>
                </c:pt>
                <c:pt idx="2401">
                  <c:v>26/08/2025 16:10</c:v>
                </c:pt>
                <c:pt idx="2402">
                  <c:v>26/08/2025 16:20</c:v>
                </c:pt>
                <c:pt idx="2403">
                  <c:v>26/08/2025 16:30</c:v>
                </c:pt>
                <c:pt idx="2404">
                  <c:v>26/08/2025 16:40</c:v>
                </c:pt>
                <c:pt idx="2405">
                  <c:v>26/08/2025 16:50</c:v>
                </c:pt>
                <c:pt idx="2406">
                  <c:v>26/08/2025 17:00</c:v>
                </c:pt>
                <c:pt idx="2407">
                  <c:v>26/08/2025 17:10</c:v>
                </c:pt>
                <c:pt idx="2408">
                  <c:v>26/08/2025 17:20</c:v>
                </c:pt>
                <c:pt idx="2409">
                  <c:v>26/08/2025 17:30</c:v>
                </c:pt>
                <c:pt idx="2410">
                  <c:v>26/08/2025 17:40</c:v>
                </c:pt>
                <c:pt idx="2411">
                  <c:v>26/08/2025 17:50</c:v>
                </c:pt>
                <c:pt idx="2412">
                  <c:v>26/08/2025 18:00</c:v>
                </c:pt>
                <c:pt idx="2413">
                  <c:v>26/08/2025 18:10</c:v>
                </c:pt>
                <c:pt idx="2414">
                  <c:v>26/08/2025 18:20</c:v>
                </c:pt>
                <c:pt idx="2415">
                  <c:v>26/08/2025 18:30</c:v>
                </c:pt>
                <c:pt idx="2416">
                  <c:v>26/08/2025 18:40</c:v>
                </c:pt>
                <c:pt idx="2417">
                  <c:v>26/08/2025 18:50</c:v>
                </c:pt>
                <c:pt idx="2418">
                  <c:v>26/08/2025 19:00</c:v>
                </c:pt>
                <c:pt idx="2419">
                  <c:v>26/08/2025 19:10</c:v>
                </c:pt>
                <c:pt idx="2420">
                  <c:v>26/08/2025 19:20</c:v>
                </c:pt>
                <c:pt idx="2421">
                  <c:v>26/08/2025 19:30</c:v>
                </c:pt>
                <c:pt idx="2422">
                  <c:v>26/08/2025 19:40</c:v>
                </c:pt>
                <c:pt idx="2423">
                  <c:v>26/08/2025 19:50</c:v>
                </c:pt>
                <c:pt idx="2424">
                  <c:v>26/08/2025 20:00</c:v>
                </c:pt>
                <c:pt idx="2425">
                  <c:v>26/08/2025 20:10</c:v>
                </c:pt>
                <c:pt idx="2426">
                  <c:v>26/08/2025 20:20</c:v>
                </c:pt>
                <c:pt idx="2427">
                  <c:v>26/08/2025 20:30</c:v>
                </c:pt>
                <c:pt idx="2428">
                  <c:v>26/08/2025 20:40</c:v>
                </c:pt>
                <c:pt idx="2429">
                  <c:v>26/08/2025 20:50</c:v>
                </c:pt>
                <c:pt idx="2430">
                  <c:v>26/08/2025 21:00</c:v>
                </c:pt>
                <c:pt idx="2431">
                  <c:v>26/08/2025 21:10</c:v>
                </c:pt>
                <c:pt idx="2432">
                  <c:v>26/08/2025 21:20</c:v>
                </c:pt>
                <c:pt idx="2433">
                  <c:v>26/08/2025 21:30</c:v>
                </c:pt>
                <c:pt idx="2434">
                  <c:v>26/08/2025 21:40</c:v>
                </c:pt>
                <c:pt idx="2435">
                  <c:v>26/08/2025 21:50</c:v>
                </c:pt>
                <c:pt idx="2436">
                  <c:v>26/08/2025 22:00</c:v>
                </c:pt>
                <c:pt idx="2437">
                  <c:v>26/08/2025 22:10</c:v>
                </c:pt>
                <c:pt idx="2438">
                  <c:v>26/08/2025 22:20</c:v>
                </c:pt>
                <c:pt idx="2439">
                  <c:v>26/08/2025 22:30</c:v>
                </c:pt>
                <c:pt idx="2440">
                  <c:v>26/08/2025 22:40</c:v>
                </c:pt>
                <c:pt idx="2441">
                  <c:v>26/08/2025 22:50</c:v>
                </c:pt>
                <c:pt idx="2442">
                  <c:v>26/08/2025 23:00</c:v>
                </c:pt>
                <c:pt idx="2443">
                  <c:v>26/08/2025 23:10</c:v>
                </c:pt>
                <c:pt idx="2444">
                  <c:v>26/08/2025 23:20</c:v>
                </c:pt>
                <c:pt idx="2445">
                  <c:v>26/08/2025 23:30</c:v>
                </c:pt>
                <c:pt idx="2446">
                  <c:v>26/08/2025 23:40</c:v>
                </c:pt>
                <c:pt idx="2447">
                  <c:v>26/08/2025 23:50</c:v>
                </c:pt>
                <c:pt idx="2448">
                  <c:v>27/08/2025 00:00</c:v>
                </c:pt>
                <c:pt idx="2449">
                  <c:v>27/08/2025 00:10</c:v>
                </c:pt>
                <c:pt idx="2450">
                  <c:v>27/08/2025 00:20</c:v>
                </c:pt>
                <c:pt idx="2451">
                  <c:v>27/08/2025 00:30</c:v>
                </c:pt>
                <c:pt idx="2452">
                  <c:v>27/08/2025 00:40</c:v>
                </c:pt>
                <c:pt idx="2453">
                  <c:v>27/08/2025 00:50</c:v>
                </c:pt>
                <c:pt idx="2454">
                  <c:v>27/08/2025 01:00</c:v>
                </c:pt>
                <c:pt idx="2455">
                  <c:v>27/08/2025 01:10</c:v>
                </c:pt>
                <c:pt idx="2456">
                  <c:v>27/08/2025 01:20</c:v>
                </c:pt>
                <c:pt idx="2457">
                  <c:v>27/08/2025 01:30</c:v>
                </c:pt>
                <c:pt idx="2458">
                  <c:v>27/08/2025 01:40</c:v>
                </c:pt>
                <c:pt idx="2459">
                  <c:v>27/08/2025 01:50</c:v>
                </c:pt>
                <c:pt idx="2460">
                  <c:v>27/08/2025 02:00</c:v>
                </c:pt>
                <c:pt idx="2461">
                  <c:v>27/08/2025 02:10</c:v>
                </c:pt>
                <c:pt idx="2462">
                  <c:v>27/08/2025 02:20</c:v>
                </c:pt>
                <c:pt idx="2463">
                  <c:v>27/08/2025 02:30</c:v>
                </c:pt>
                <c:pt idx="2464">
                  <c:v>27/08/2025 02:40</c:v>
                </c:pt>
                <c:pt idx="2465">
                  <c:v>27/08/2025 02:50</c:v>
                </c:pt>
                <c:pt idx="2466">
                  <c:v>27/08/2025 03:00</c:v>
                </c:pt>
                <c:pt idx="2467">
                  <c:v>27/08/2025 03:10</c:v>
                </c:pt>
                <c:pt idx="2468">
                  <c:v>27/08/2025 03:20</c:v>
                </c:pt>
                <c:pt idx="2469">
                  <c:v>27/08/2025 03:30</c:v>
                </c:pt>
                <c:pt idx="2470">
                  <c:v>27/08/2025 03:40</c:v>
                </c:pt>
                <c:pt idx="2471">
                  <c:v>27/08/2025 03:50</c:v>
                </c:pt>
                <c:pt idx="2472">
                  <c:v>27/08/2025 04:00</c:v>
                </c:pt>
                <c:pt idx="2473">
                  <c:v>27/08/2025 04:10</c:v>
                </c:pt>
                <c:pt idx="2474">
                  <c:v>27/08/2025 04:20</c:v>
                </c:pt>
                <c:pt idx="2475">
                  <c:v>27/08/2025 04:30</c:v>
                </c:pt>
                <c:pt idx="2476">
                  <c:v>27/08/2025 04:40</c:v>
                </c:pt>
                <c:pt idx="2477">
                  <c:v>27/08/2025 04:50</c:v>
                </c:pt>
                <c:pt idx="2478">
                  <c:v>27/08/2025 05:00</c:v>
                </c:pt>
                <c:pt idx="2479">
                  <c:v>27/08/2025 05:10</c:v>
                </c:pt>
                <c:pt idx="2480">
                  <c:v>27/08/2025 05:20</c:v>
                </c:pt>
                <c:pt idx="2481">
                  <c:v>27/08/2025 05:30</c:v>
                </c:pt>
                <c:pt idx="2482">
                  <c:v>27/08/2025 05:40</c:v>
                </c:pt>
                <c:pt idx="2483">
                  <c:v>27/08/2025 05:50</c:v>
                </c:pt>
                <c:pt idx="2484">
                  <c:v>27/08/2025 06:00</c:v>
                </c:pt>
                <c:pt idx="2485">
                  <c:v>27/08/2025 06:10</c:v>
                </c:pt>
                <c:pt idx="2486">
                  <c:v>27/08/2025 06:20</c:v>
                </c:pt>
                <c:pt idx="2487">
                  <c:v>27/08/2025 06:30</c:v>
                </c:pt>
                <c:pt idx="2488">
                  <c:v>27/08/2025 06:40</c:v>
                </c:pt>
                <c:pt idx="2489">
                  <c:v>27/08/2025 06:50</c:v>
                </c:pt>
                <c:pt idx="2490">
                  <c:v>27/08/2025 07:00</c:v>
                </c:pt>
                <c:pt idx="2491">
                  <c:v>27/08/2025 07:10</c:v>
                </c:pt>
                <c:pt idx="2492">
                  <c:v>27/08/2025 07:20</c:v>
                </c:pt>
                <c:pt idx="2493">
                  <c:v>27/08/2025 07:30</c:v>
                </c:pt>
                <c:pt idx="2494">
                  <c:v>27/08/2025 07:40</c:v>
                </c:pt>
                <c:pt idx="2495">
                  <c:v>27/08/2025 07:50</c:v>
                </c:pt>
                <c:pt idx="2496">
                  <c:v>27/08/2025 08:00</c:v>
                </c:pt>
                <c:pt idx="2497">
                  <c:v>27/08/2025 08:10</c:v>
                </c:pt>
                <c:pt idx="2498">
                  <c:v>27/08/2025 08:20</c:v>
                </c:pt>
                <c:pt idx="2499">
                  <c:v>27/08/2025 08:30</c:v>
                </c:pt>
                <c:pt idx="2500">
                  <c:v>27/08/2025 08:40</c:v>
                </c:pt>
                <c:pt idx="2501">
                  <c:v>27/08/2025 08:50</c:v>
                </c:pt>
                <c:pt idx="2502">
                  <c:v>27/08/2025 09:00</c:v>
                </c:pt>
                <c:pt idx="2503">
                  <c:v>27/08/2025 09:10</c:v>
                </c:pt>
                <c:pt idx="2504">
                  <c:v>27/08/2025 09:20</c:v>
                </c:pt>
                <c:pt idx="2505">
                  <c:v>27/08/2025 09:30</c:v>
                </c:pt>
                <c:pt idx="2506">
                  <c:v>27/08/2025 09:40</c:v>
                </c:pt>
                <c:pt idx="2507">
                  <c:v>27/08/2025 09:50</c:v>
                </c:pt>
                <c:pt idx="2508">
                  <c:v>27/08/2025 10:00</c:v>
                </c:pt>
                <c:pt idx="2509">
                  <c:v>27/08/2025 10:10</c:v>
                </c:pt>
                <c:pt idx="2510">
                  <c:v>27/08/2025 10:20</c:v>
                </c:pt>
                <c:pt idx="2511">
                  <c:v>27/08/2025 10:30</c:v>
                </c:pt>
                <c:pt idx="2512">
                  <c:v>27/08/2025 10:40</c:v>
                </c:pt>
                <c:pt idx="2513">
                  <c:v>27/08/2025 10:50</c:v>
                </c:pt>
                <c:pt idx="2514">
                  <c:v>27/08/2025 11:00</c:v>
                </c:pt>
                <c:pt idx="2515">
                  <c:v>27/08/2025 11:10</c:v>
                </c:pt>
                <c:pt idx="2516">
                  <c:v>27/08/2025 11:20</c:v>
                </c:pt>
                <c:pt idx="2517">
                  <c:v>27/08/2025 11:30</c:v>
                </c:pt>
                <c:pt idx="2518">
                  <c:v>27/08/2025 11:40</c:v>
                </c:pt>
                <c:pt idx="2519">
                  <c:v>27/08/2025 11:50</c:v>
                </c:pt>
                <c:pt idx="2520">
                  <c:v>27/08/2025 12:00</c:v>
                </c:pt>
                <c:pt idx="2521">
                  <c:v>27/08/2025 12:10</c:v>
                </c:pt>
                <c:pt idx="2522">
                  <c:v>27/08/2025 12:20</c:v>
                </c:pt>
                <c:pt idx="2523">
                  <c:v>27/08/2025 12:30</c:v>
                </c:pt>
                <c:pt idx="2524">
                  <c:v>27/08/2025 12:40</c:v>
                </c:pt>
                <c:pt idx="2525">
                  <c:v>27/08/2025 12:50</c:v>
                </c:pt>
                <c:pt idx="2526">
                  <c:v>27/08/2025 13:00</c:v>
                </c:pt>
                <c:pt idx="2527">
                  <c:v>27/08/2025 13:10</c:v>
                </c:pt>
                <c:pt idx="2528">
                  <c:v>27/08/2025 13:20</c:v>
                </c:pt>
                <c:pt idx="2529">
                  <c:v>27/08/2025 13:30</c:v>
                </c:pt>
                <c:pt idx="2530">
                  <c:v>27/08/2025 13:40</c:v>
                </c:pt>
                <c:pt idx="2531">
                  <c:v>27/08/2025 13:50</c:v>
                </c:pt>
                <c:pt idx="2532">
                  <c:v>27/08/2025 14:00</c:v>
                </c:pt>
                <c:pt idx="2533">
                  <c:v>27/08/2025 14:10</c:v>
                </c:pt>
                <c:pt idx="2534">
                  <c:v>27/08/2025 14:20</c:v>
                </c:pt>
                <c:pt idx="2535">
                  <c:v>27/08/2025 14:30</c:v>
                </c:pt>
                <c:pt idx="2536">
                  <c:v>27/08/2025 14:40</c:v>
                </c:pt>
                <c:pt idx="2537">
                  <c:v>27/08/2025 14:50</c:v>
                </c:pt>
                <c:pt idx="2538">
                  <c:v>27/08/2025 15:00</c:v>
                </c:pt>
                <c:pt idx="2539">
                  <c:v>27/08/2025 15:10</c:v>
                </c:pt>
                <c:pt idx="2540">
                  <c:v>27/08/2025 15:20</c:v>
                </c:pt>
                <c:pt idx="2541">
                  <c:v>27/08/2025 15:30</c:v>
                </c:pt>
                <c:pt idx="2542">
                  <c:v>27/08/2025 15:40</c:v>
                </c:pt>
                <c:pt idx="2543">
                  <c:v>27/08/2025 15:50</c:v>
                </c:pt>
                <c:pt idx="2544">
                  <c:v>27/08/2025 16:00</c:v>
                </c:pt>
                <c:pt idx="2545">
                  <c:v>27/08/2025 16:10</c:v>
                </c:pt>
                <c:pt idx="2546">
                  <c:v>27/08/2025 16:20</c:v>
                </c:pt>
                <c:pt idx="2547">
                  <c:v>27/08/2025 16:30</c:v>
                </c:pt>
                <c:pt idx="2548">
                  <c:v>27/08/2025 16:40</c:v>
                </c:pt>
                <c:pt idx="2549">
                  <c:v>27/08/2025 16:50</c:v>
                </c:pt>
                <c:pt idx="2550">
                  <c:v>27/08/2025 17:00</c:v>
                </c:pt>
                <c:pt idx="2551">
                  <c:v>27/08/2025 17:10</c:v>
                </c:pt>
                <c:pt idx="2552">
                  <c:v>27/08/2025 17:20</c:v>
                </c:pt>
                <c:pt idx="2553">
                  <c:v>27/08/2025 17:30</c:v>
                </c:pt>
                <c:pt idx="2554">
                  <c:v>27/08/2025 17:40</c:v>
                </c:pt>
                <c:pt idx="2555">
                  <c:v>27/08/2025 17:50</c:v>
                </c:pt>
                <c:pt idx="2556">
                  <c:v>27/08/2025 18:00</c:v>
                </c:pt>
                <c:pt idx="2557">
                  <c:v>27/08/2025 18:10</c:v>
                </c:pt>
                <c:pt idx="2558">
                  <c:v>27/08/2025 18:20</c:v>
                </c:pt>
                <c:pt idx="2559">
                  <c:v>27/08/2025 18:30</c:v>
                </c:pt>
                <c:pt idx="2560">
                  <c:v>27/08/2025 18:40</c:v>
                </c:pt>
                <c:pt idx="2561">
                  <c:v>27/08/2025 18:50</c:v>
                </c:pt>
                <c:pt idx="2562">
                  <c:v>27/08/2025 19:00</c:v>
                </c:pt>
                <c:pt idx="2563">
                  <c:v>27/08/2025 19:10</c:v>
                </c:pt>
                <c:pt idx="2564">
                  <c:v>27/08/2025 19:20</c:v>
                </c:pt>
                <c:pt idx="2565">
                  <c:v>27/08/2025 19:30</c:v>
                </c:pt>
                <c:pt idx="2566">
                  <c:v>27/08/2025 19:40</c:v>
                </c:pt>
                <c:pt idx="2567">
                  <c:v>27/08/2025 19:50</c:v>
                </c:pt>
                <c:pt idx="2568">
                  <c:v>27/08/2025 20:00</c:v>
                </c:pt>
                <c:pt idx="2569">
                  <c:v>27/08/2025 20:10</c:v>
                </c:pt>
                <c:pt idx="2570">
                  <c:v>27/08/2025 20:20</c:v>
                </c:pt>
                <c:pt idx="2571">
                  <c:v>27/08/2025 20:30</c:v>
                </c:pt>
                <c:pt idx="2572">
                  <c:v>27/08/2025 20:40</c:v>
                </c:pt>
                <c:pt idx="2573">
                  <c:v>27/08/2025 20:50</c:v>
                </c:pt>
                <c:pt idx="2574">
                  <c:v>27/08/2025 21:00</c:v>
                </c:pt>
                <c:pt idx="2575">
                  <c:v>27/08/2025 21:10</c:v>
                </c:pt>
                <c:pt idx="2576">
                  <c:v>27/08/2025 21:20</c:v>
                </c:pt>
                <c:pt idx="2577">
                  <c:v>27/08/2025 21:30</c:v>
                </c:pt>
                <c:pt idx="2578">
                  <c:v>27/08/2025 21:40</c:v>
                </c:pt>
                <c:pt idx="2579">
                  <c:v>27/08/2025 21:50</c:v>
                </c:pt>
                <c:pt idx="2580">
                  <c:v>27/08/2025 22:00</c:v>
                </c:pt>
                <c:pt idx="2581">
                  <c:v>27/08/2025 22:10</c:v>
                </c:pt>
                <c:pt idx="2582">
                  <c:v>27/08/2025 22:20</c:v>
                </c:pt>
                <c:pt idx="2583">
                  <c:v>27/08/2025 22:30</c:v>
                </c:pt>
                <c:pt idx="2584">
                  <c:v>27/08/2025 22:40</c:v>
                </c:pt>
                <c:pt idx="2585">
                  <c:v>27/08/2025 22:50</c:v>
                </c:pt>
                <c:pt idx="2586">
                  <c:v>27/08/2025 23:00</c:v>
                </c:pt>
                <c:pt idx="2587">
                  <c:v>27/08/2025 23:10</c:v>
                </c:pt>
                <c:pt idx="2588">
                  <c:v>27/08/2025 23:20</c:v>
                </c:pt>
                <c:pt idx="2589">
                  <c:v>27/08/2025 23:30</c:v>
                </c:pt>
                <c:pt idx="2590">
                  <c:v>27/08/2025 23:40</c:v>
                </c:pt>
                <c:pt idx="2591">
                  <c:v>27/08/2025 23:50</c:v>
                </c:pt>
                <c:pt idx="2592">
                  <c:v>28/08/2025 00:00</c:v>
                </c:pt>
                <c:pt idx="2593">
                  <c:v>28/08/2025 00:10</c:v>
                </c:pt>
                <c:pt idx="2594">
                  <c:v>28/08/2025 00:20</c:v>
                </c:pt>
                <c:pt idx="2595">
                  <c:v>28/08/2025 00:30</c:v>
                </c:pt>
                <c:pt idx="2596">
                  <c:v>28/08/2025 00:40</c:v>
                </c:pt>
                <c:pt idx="2597">
                  <c:v>28/08/2025 00:50</c:v>
                </c:pt>
                <c:pt idx="2598">
                  <c:v>28/08/2025 01:00</c:v>
                </c:pt>
                <c:pt idx="2599">
                  <c:v>28/08/2025 01:10</c:v>
                </c:pt>
                <c:pt idx="2600">
                  <c:v>28/08/2025 01:20</c:v>
                </c:pt>
                <c:pt idx="2601">
                  <c:v>28/08/2025 01:30</c:v>
                </c:pt>
                <c:pt idx="2602">
                  <c:v>28/08/2025 01:40</c:v>
                </c:pt>
                <c:pt idx="2603">
                  <c:v>28/08/2025 01:50</c:v>
                </c:pt>
                <c:pt idx="2604">
                  <c:v>28/08/2025 02:00</c:v>
                </c:pt>
                <c:pt idx="2605">
                  <c:v>28/08/2025 02:10</c:v>
                </c:pt>
                <c:pt idx="2606">
                  <c:v>28/08/2025 02:20</c:v>
                </c:pt>
                <c:pt idx="2607">
                  <c:v>28/08/2025 02:30</c:v>
                </c:pt>
                <c:pt idx="2608">
                  <c:v>28/08/2025 02:40</c:v>
                </c:pt>
                <c:pt idx="2609">
                  <c:v>28/08/2025 02:50</c:v>
                </c:pt>
                <c:pt idx="2610">
                  <c:v>28/08/2025 03:00</c:v>
                </c:pt>
                <c:pt idx="2611">
                  <c:v>28/08/2025 03:10</c:v>
                </c:pt>
                <c:pt idx="2612">
                  <c:v>28/08/2025 03:20</c:v>
                </c:pt>
                <c:pt idx="2613">
                  <c:v>28/08/2025 03:30</c:v>
                </c:pt>
                <c:pt idx="2614">
                  <c:v>28/08/2025 03:40</c:v>
                </c:pt>
                <c:pt idx="2615">
                  <c:v>28/08/2025 03:50</c:v>
                </c:pt>
                <c:pt idx="2616">
                  <c:v>28/08/2025 04:00</c:v>
                </c:pt>
                <c:pt idx="2617">
                  <c:v>28/08/2025 04:10</c:v>
                </c:pt>
                <c:pt idx="2618">
                  <c:v>28/08/2025 04:20</c:v>
                </c:pt>
                <c:pt idx="2619">
                  <c:v>28/08/2025 04:30</c:v>
                </c:pt>
                <c:pt idx="2620">
                  <c:v>28/08/2025 04:40</c:v>
                </c:pt>
                <c:pt idx="2621">
                  <c:v>28/08/2025 04:50</c:v>
                </c:pt>
                <c:pt idx="2622">
                  <c:v>28/08/2025 05:00</c:v>
                </c:pt>
                <c:pt idx="2623">
                  <c:v>28/08/2025 05:10</c:v>
                </c:pt>
                <c:pt idx="2624">
                  <c:v>28/08/2025 05:20</c:v>
                </c:pt>
                <c:pt idx="2625">
                  <c:v>28/08/2025 05:30</c:v>
                </c:pt>
                <c:pt idx="2626">
                  <c:v>28/08/2025 05:40</c:v>
                </c:pt>
                <c:pt idx="2627">
                  <c:v>28/08/2025 05:50</c:v>
                </c:pt>
                <c:pt idx="2628">
                  <c:v>28/08/2025 06:00</c:v>
                </c:pt>
                <c:pt idx="2629">
                  <c:v>28/08/2025 06:10</c:v>
                </c:pt>
                <c:pt idx="2630">
                  <c:v>28/08/2025 06:20</c:v>
                </c:pt>
                <c:pt idx="2631">
                  <c:v>28/08/2025 06:30</c:v>
                </c:pt>
                <c:pt idx="2632">
                  <c:v>28/08/2025 06:40</c:v>
                </c:pt>
                <c:pt idx="2633">
                  <c:v>28/08/2025 06:50</c:v>
                </c:pt>
                <c:pt idx="2634">
                  <c:v>28/08/2025 07:00</c:v>
                </c:pt>
                <c:pt idx="2635">
                  <c:v>28/08/2025 07:10</c:v>
                </c:pt>
                <c:pt idx="2636">
                  <c:v>28/08/2025 07:20</c:v>
                </c:pt>
                <c:pt idx="2637">
                  <c:v>28/08/2025 07:30</c:v>
                </c:pt>
                <c:pt idx="2638">
                  <c:v>28/08/2025 07:40</c:v>
                </c:pt>
                <c:pt idx="2639">
                  <c:v>28/08/2025 07:50</c:v>
                </c:pt>
                <c:pt idx="2640">
                  <c:v>28/08/2025 08:00</c:v>
                </c:pt>
                <c:pt idx="2641">
                  <c:v>28/08/2025 08:10</c:v>
                </c:pt>
                <c:pt idx="2642">
                  <c:v>28/08/2025 08:20</c:v>
                </c:pt>
                <c:pt idx="2643">
                  <c:v>28/08/2025 08:30</c:v>
                </c:pt>
                <c:pt idx="2644">
                  <c:v>28/08/2025 08:40</c:v>
                </c:pt>
                <c:pt idx="2645">
                  <c:v>28/08/2025 08:50</c:v>
                </c:pt>
                <c:pt idx="2646">
                  <c:v>28/08/2025 09:00</c:v>
                </c:pt>
                <c:pt idx="2647">
                  <c:v>28/08/2025 09:10</c:v>
                </c:pt>
                <c:pt idx="2648">
                  <c:v>28/08/2025 09:20</c:v>
                </c:pt>
                <c:pt idx="2649">
                  <c:v>28/08/2025 09:30</c:v>
                </c:pt>
                <c:pt idx="2650">
                  <c:v>28/08/2025 09:40</c:v>
                </c:pt>
                <c:pt idx="2651">
                  <c:v>28/08/2025 09:50</c:v>
                </c:pt>
                <c:pt idx="2652">
                  <c:v>28/08/2025 10:00</c:v>
                </c:pt>
                <c:pt idx="2653">
                  <c:v>28/08/2025 10:10</c:v>
                </c:pt>
                <c:pt idx="2654">
                  <c:v>28/08/2025 10:20</c:v>
                </c:pt>
                <c:pt idx="2655">
                  <c:v>28/08/2025 10:30</c:v>
                </c:pt>
                <c:pt idx="2656">
                  <c:v>28/08/2025 10:40</c:v>
                </c:pt>
                <c:pt idx="2657">
                  <c:v>28/08/2025 10:50</c:v>
                </c:pt>
                <c:pt idx="2658">
                  <c:v>28/08/2025 11:00</c:v>
                </c:pt>
                <c:pt idx="2659">
                  <c:v>28/08/2025 11:10</c:v>
                </c:pt>
                <c:pt idx="2660">
                  <c:v>28/08/2025 11:20</c:v>
                </c:pt>
                <c:pt idx="2661">
                  <c:v>28/08/2025 11:30</c:v>
                </c:pt>
                <c:pt idx="2662">
                  <c:v>28/08/2025 11:40</c:v>
                </c:pt>
                <c:pt idx="2663">
                  <c:v>28/08/2025 11:50</c:v>
                </c:pt>
                <c:pt idx="2664">
                  <c:v>28/08/2025 12:00</c:v>
                </c:pt>
                <c:pt idx="2665">
                  <c:v>28/08/2025 12:10</c:v>
                </c:pt>
                <c:pt idx="2666">
                  <c:v>28/08/2025 12:20</c:v>
                </c:pt>
                <c:pt idx="2667">
                  <c:v>28/08/2025 12:30</c:v>
                </c:pt>
                <c:pt idx="2668">
                  <c:v>28/08/2025 12:40</c:v>
                </c:pt>
                <c:pt idx="2669">
                  <c:v>28/08/2025 12:50</c:v>
                </c:pt>
                <c:pt idx="2670">
                  <c:v>28/08/2025 13:00</c:v>
                </c:pt>
                <c:pt idx="2671">
                  <c:v>28/08/2025 13:10</c:v>
                </c:pt>
                <c:pt idx="2672">
                  <c:v>28/08/2025 13:20</c:v>
                </c:pt>
                <c:pt idx="2673">
                  <c:v>28/08/2025 13:30</c:v>
                </c:pt>
                <c:pt idx="2674">
                  <c:v>28/08/2025 13:40</c:v>
                </c:pt>
                <c:pt idx="2675">
                  <c:v>28/08/2025 13:50</c:v>
                </c:pt>
                <c:pt idx="2676">
                  <c:v>28/08/2025 14:00</c:v>
                </c:pt>
                <c:pt idx="2677">
                  <c:v>28/08/2025 14:10</c:v>
                </c:pt>
                <c:pt idx="2678">
                  <c:v>28/08/2025 14:20</c:v>
                </c:pt>
                <c:pt idx="2679">
                  <c:v>28/08/2025 14:30</c:v>
                </c:pt>
                <c:pt idx="2680">
                  <c:v>28/08/2025 14:40</c:v>
                </c:pt>
                <c:pt idx="2681">
                  <c:v>28/08/2025 14:50</c:v>
                </c:pt>
                <c:pt idx="2682">
                  <c:v>28/08/2025 15:00</c:v>
                </c:pt>
                <c:pt idx="2683">
                  <c:v>28/08/2025 15:10</c:v>
                </c:pt>
                <c:pt idx="2684">
                  <c:v>28/08/2025 15:20</c:v>
                </c:pt>
                <c:pt idx="2685">
                  <c:v>28/08/2025 15:30</c:v>
                </c:pt>
                <c:pt idx="2686">
                  <c:v>28/08/2025 15:40</c:v>
                </c:pt>
                <c:pt idx="2687">
                  <c:v>28/08/2025 15:50</c:v>
                </c:pt>
                <c:pt idx="2688">
                  <c:v>28/08/2025 16:00</c:v>
                </c:pt>
                <c:pt idx="2689">
                  <c:v>28/08/2025 16:10</c:v>
                </c:pt>
                <c:pt idx="2690">
                  <c:v>28/08/2025 16:20</c:v>
                </c:pt>
                <c:pt idx="2691">
                  <c:v>28/08/2025 16:30</c:v>
                </c:pt>
                <c:pt idx="2692">
                  <c:v>28/08/2025 16:40</c:v>
                </c:pt>
                <c:pt idx="2693">
                  <c:v>28/08/2025 16:50</c:v>
                </c:pt>
                <c:pt idx="2694">
                  <c:v>28/08/2025 17:00</c:v>
                </c:pt>
                <c:pt idx="2695">
                  <c:v>28/08/2025 17:10</c:v>
                </c:pt>
                <c:pt idx="2696">
                  <c:v>28/08/2025 17:20</c:v>
                </c:pt>
                <c:pt idx="2697">
                  <c:v>28/08/2025 17:30</c:v>
                </c:pt>
                <c:pt idx="2698">
                  <c:v>28/08/2025 17:40</c:v>
                </c:pt>
                <c:pt idx="2699">
                  <c:v>28/08/2025 17:50</c:v>
                </c:pt>
                <c:pt idx="2700">
                  <c:v>28/08/2025 18:00</c:v>
                </c:pt>
                <c:pt idx="2701">
                  <c:v>28/08/2025 18:10</c:v>
                </c:pt>
                <c:pt idx="2702">
                  <c:v>28/08/2025 18:20</c:v>
                </c:pt>
                <c:pt idx="2703">
                  <c:v>28/08/2025 18:30</c:v>
                </c:pt>
                <c:pt idx="2704">
                  <c:v>28/08/2025 18:40</c:v>
                </c:pt>
                <c:pt idx="2705">
                  <c:v>28/08/2025 18:50</c:v>
                </c:pt>
                <c:pt idx="2706">
                  <c:v>28/08/2025 19:00</c:v>
                </c:pt>
                <c:pt idx="2707">
                  <c:v>28/08/2025 19:10</c:v>
                </c:pt>
                <c:pt idx="2708">
                  <c:v>28/08/2025 19:20</c:v>
                </c:pt>
                <c:pt idx="2709">
                  <c:v>28/08/2025 19:30</c:v>
                </c:pt>
                <c:pt idx="2710">
                  <c:v>28/08/2025 19:40</c:v>
                </c:pt>
                <c:pt idx="2711">
                  <c:v>28/08/2025 19:50</c:v>
                </c:pt>
                <c:pt idx="2712">
                  <c:v>28/08/2025 20:00</c:v>
                </c:pt>
                <c:pt idx="2713">
                  <c:v>28/08/2025 20:10</c:v>
                </c:pt>
                <c:pt idx="2714">
                  <c:v>28/08/2025 20:20</c:v>
                </c:pt>
                <c:pt idx="2715">
                  <c:v>28/08/2025 20:30</c:v>
                </c:pt>
                <c:pt idx="2716">
                  <c:v>28/08/2025 20:40</c:v>
                </c:pt>
                <c:pt idx="2717">
                  <c:v>28/08/2025 20:50</c:v>
                </c:pt>
                <c:pt idx="2718">
                  <c:v>28/08/2025 21:00</c:v>
                </c:pt>
                <c:pt idx="2719">
                  <c:v>28/08/2025 21:10</c:v>
                </c:pt>
                <c:pt idx="2720">
                  <c:v>28/08/2025 21:20</c:v>
                </c:pt>
                <c:pt idx="2721">
                  <c:v>28/08/2025 21:30</c:v>
                </c:pt>
                <c:pt idx="2722">
                  <c:v>28/08/2025 21:40</c:v>
                </c:pt>
                <c:pt idx="2723">
                  <c:v>28/08/2025 21:50</c:v>
                </c:pt>
                <c:pt idx="2724">
                  <c:v>28/08/2025 22:00</c:v>
                </c:pt>
                <c:pt idx="2725">
                  <c:v>28/08/2025 22:10</c:v>
                </c:pt>
                <c:pt idx="2726">
                  <c:v>28/08/2025 22:20</c:v>
                </c:pt>
                <c:pt idx="2727">
                  <c:v>28/08/2025 22:30</c:v>
                </c:pt>
                <c:pt idx="2728">
                  <c:v>28/08/2025 22:40</c:v>
                </c:pt>
                <c:pt idx="2729">
                  <c:v>28/08/2025 22:50</c:v>
                </c:pt>
                <c:pt idx="2730">
                  <c:v>28/08/2025 23:00</c:v>
                </c:pt>
                <c:pt idx="2731">
                  <c:v>28/08/2025 23:10</c:v>
                </c:pt>
                <c:pt idx="2732">
                  <c:v>28/08/2025 23:20</c:v>
                </c:pt>
                <c:pt idx="2733">
                  <c:v>28/08/2025 23:30</c:v>
                </c:pt>
                <c:pt idx="2734">
                  <c:v>28/08/2025 23:40</c:v>
                </c:pt>
                <c:pt idx="2735">
                  <c:v>28/08/2025 23:50</c:v>
                </c:pt>
                <c:pt idx="2736">
                  <c:v>29/08/2025 00:00</c:v>
                </c:pt>
                <c:pt idx="2737">
                  <c:v>29/08/2025 00:10</c:v>
                </c:pt>
                <c:pt idx="2738">
                  <c:v>29/08/2025 00:20</c:v>
                </c:pt>
                <c:pt idx="2739">
                  <c:v>29/08/2025 00:30</c:v>
                </c:pt>
                <c:pt idx="2740">
                  <c:v>29/08/2025 00:40</c:v>
                </c:pt>
                <c:pt idx="2741">
                  <c:v>29/08/2025 00:50</c:v>
                </c:pt>
                <c:pt idx="2742">
                  <c:v>29/08/2025 01:00</c:v>
                </c:pt>
                <c:pt idx="2743">
                  <c:v>29/08/2025 01:10</c:v>
                </c:pt>
                <c:pt idx="2744">
                  <c:v>29/08/2025 01:20</c:v>
                </c:pt>
                <c:pt idx="2745">
                  <c:v>29/08/2025 01:30</c:v>
                </c:pt>
                <c:pt idx="2746">
                  <c:v>29/08/2025 01:40</c:v>
                </c:pt>
                <c:pt idx="2747">
                  <c:v>29/08/2025 01:50</c:v>
                </c:pt>
                <c:pt idx="2748">
                  <c:v>29/08/2025 02:00</c:v>
                </c:pt>
                <c:pt idx="2749">
                  <c:v>29/08/2025 02:10</c:v>
                </c:pt>
                <c:pt idx="2750">
                  <c:v>29/08/2025 02:20</c:v>
                </c:pt>
                <c:pt idx="2751">
                  <c:v>29/08/2025 02:30</c:v>
                </c:pt>
                <c:pt idx="2752">
                  <c:v>29/08/2025 02:40</c:v>
                </c:pt>
                <c:pt idx="2753">
                  <c:v>29/08/2025 02:50</c:v>
                </c:pt>
                <c:pt idx="2754">
                  <c:v>29/08/2025 03:00</c:v>
                </c:pt>
                <c:pt idx="2755">
                  <c:v>29/08/2025 03:10</c:v>
                </c:pt>
                <c:pt idx="2756">
                  <c:v>29/08/2025 03:20</c:v>
                </c:pt>
                <c:pt idx="2757">
                  <c:v>29/08/2025 03:30</c:v>
                </c:pt>
                <c:pt idx="2758">
                  <c:v>29/08/2025 03:40</c:v>
                </c:pt>
                <c:pt idx="2759">
                  <c:v>29/08/2025 03:50</c:v>
                </c:pt>
                <c:pt idx="2760">
                  <c:v>29/08/2025 04:00</c:v>
                </c:pt>
                <c:pt idx="2761">
                  <c:v>29/08/2025 04:10</c:v>
                </c:pt>
                <c:pt idx="2762">
                  <c:v>29/08/2025 04:20</c:v>
                </c:pt>
                <c:pt idx="2763">
                  <c:v>29/08/2025 04:30</c:v>
                </c:pt>
                <c:pt idx="2764">
                  <c:v>29/08/2025 04:40</c:v>
                </c:pt>
                <c:pt idx="2765">
                  <c:v>29/08/2025 04:50</c:v>
                </c:pt>
                <c:pt idx="2766">
                  <c:v>29/08/2025 05:00</c:v>
                </c:pt>
                <c:pt idx="2767">
                  <c:v>29/08/2025 05:10</c:v>
                </c:pt>
                <c:pt idx="2768">
                  <c:v>29/08/2025 05:20</c:v>
                </c:pt>
                <c:pt idx="2769">
                  <c:v>29/08/2025 05:30</c:v>
                </c:pt>
                <c:pt idx="2770">
                  <c:v>29/08/2025 05:40</c:v>
                </c:pt>
                <c:pt idx="2771">
                  <c:v>29/08/2025 05:50</c:v>
                </c:pt>
                <c:pt idx="2772">
                  <c:v>29/08/2025 06:00</c:v>
                </c:pt>
                <c:pt idx="2773">
                  <c:v>29/08/2025 06:10</c:v>
                </c:pt>
                <c:pt idx="2774">
                  <c:v>29/08/2025 06:20</c:v>
                </c:pt>
                <c:pt idx="2775">
                  <c:v>29/08/2025 06:30</c:v>
                </c:pt>
                <c:pt idx="2776">
                  <c:v>29/08/2025 06:40</c:v>
                </c:pt>
                <c:pt idx="2777">
                  <c:v>29/08/2025 06:50</c:v>
                </c:pt>
                <c:pt idx="2778">
                  <c:v>29/08/2025 07:00</c:v>
                </c:pt>
                <c:pt idx="2779">
                  <c:v>29/08/2025 07:10</c:v>
                </c:pt>
                <c:pt idx="2780">
                  <c:v>29/08/2025 07:20</c:v>
                </c:pt>
                <c:pt idx="2781">
                  <c:v>29/08/2025 07:30</c:v>
                </c:pt>
                <c:pt idx="2782">
                  <c:v>29/08/2025 07:40</c:v>
                </c:pt>
                <c:pt idx="2783">
                  <c:v>29/08/2025 07:50</c:v>
                </c:pt>
                <c:pt idx="2784">
                  <c:v>29/08/2025 08:00</c:v>
                </c:pt>
                <c:pt idx="2785">
                  <c:v>29/08/2025 08:10</c:v>
                </c:pt>
                <c:pt idx="2786">
                  <c:v>29/08/2025 08:20</c:v>
                </c:pt>
                <c:pt idx="2787">
                  <c:v>29/08/2025 08:30</c:v>
                </c:pt>
                <c:pt idx="2788">
                  <c:v>29/08/2025 08:40</c:v>
                </c:pt>
                <c:pt idx="2789">
                  <c:v>29/08/2025 08:50</c:v>
                </c:pt>
                <c:pt idx="2790">
                  <c:v>29/08/2025 09:00</c:v>
                </c:pt>
                <c:pt idx="2791">
                  <c:v>29/08/2025 09:10</c:v>
                </c:pt>
                <c:pt idx="2792">
                  <c:v>29/08/2025 09:20</c:v>
                </c:pt>
                <c:pt idx="2793">
                  <c:v>29/08/2025 09:30</c:v>
                </c:pt>
                <c:pt idx="2794">
                  <c:v>29/08/2025 09:40</c:v>
                </c:pt>
                <c:pt idx="2795">
                  <c:v>29/08/2025 09:50</c:v>
                </c:pt>
                <c:pt idx="2796">
                  <c:v>29/08/2025 10:00</c:v>
                </c:pt>
                <c:pt idx="2797">
                  <c:v>29/08/2025 10:10</c:v>
                </c:pt>
                <c:pt idx="2798">
                  <c:v>29/08/2025 10:20</c:v>
                </c:pt>
                <c:pt idx="2799">
                  <c:v>29/08/2025 10:30</c:v>
                </c:pt>
                <c:pt idx="2800">
                  <c:v>29/08/2025 10:40</c:v>
                </c:pt>
                <c:pt idx="2801">
                  <c:v>29/08/2025 10:50</c:v>
                </c:pt>
                <c:pt idx="2802">
                  <c:v>29/08/2025 11:00</c:v>
                </c:pt>
                <c:pt idx="2803">
                  <c:v>29/08/2025 11:10</c:v>
                </c:pt>
                <c:pt idx="2804">
                  <c:v>29/08/2025 11:20</c:v>
                </c:pt>
                <c:pt idx="2805">
                  <c:v>29/08/2025 11:30</c:v>
                </c:pt>
                <c:pt idx="2806">
                  <c:v>29/08/2025 11:40</c:v>
                </c:pt>
                <c:pt idx="2807">
                  <c:v>29/08/2025 11:50</c:v>
                </c:pt>
                <c:pt idx="2808">
                  <c:v>29/08/2025 12:00</c:v>
                </c:pt>
                <c:pt idx="2809">
                  <c:v>29/08/2025 12:10</c:v>
                </c:pt>
                <c:pt idx="2810">
                  <c:v>29/08/2025 12:20</c:v>
                </c:pt>
                <c:pt idx="2811">
                  <c:v>29/08/2025 12:30</c:v>
                </c:pt>
                <c:pt idx="2812">
                  <c:v>29/08/2025 12:40</c:v>
                </c:pt>
                <c:pt idx="2813">
                  <c:v>29/08/2025 12:50</c:v>
                </c:pt>
                <c:pt idx="2814">
                  <c:v>29/08/2025 13:00</c:v>
                </c:pt>
                <c:pt idx="2815">
                  <c:v>29/08/2025 13:10</c:v>
                </c:pt>
                <c:pt idx="2816">
                  <c:v>29/08/2025 13:20</c:v>
                </c:pt>
                <c:pt idx="2817">
                  <c:v>29/08/2025 13:30</c:v>
                </c:pt>
                <c:pt idx="2818">
                  <c:v>29/08/2025 13:40</c:v>
                </c:pt>
                <c:pt idx="2819">
                  <c:v>29/08/2025 13:50</c:v>
                </c:pt>
                <c:pt idx="2820">
                  <c:v>29/08/2025 14:00</c:v>
                </c:pt>
                <c:pt idx="2821">
                  <c:v>29/08/2025 14:10</c:v>
                </c:pt>
                <c:pt idx="2822">
                  <c:v>29/08/2025 14:20</c:v>
                </c:pt>
                <c:pt idx="2823">
                  <c:v>29/08/2025 14:30</c:v>
                </c:pt>
                <c:pt idx="2824">
                  <c:v>29/08/2025 14:40</c:v>
                </c:pt>
                <c:pt idx="2825">
                  <c:v>29/08/2025 14:50</c:v>
                </c:pt>
                <c:pt idx="2826">
                  <c:v>29/08/2025 15:00</c:v>
                </c:pt>
                <c:pt idx="2827">
                  <c:v>29/08/2025 15:10</c:v>
                </c:pt>
                <c:pt idx="2828">
                  <c:v>29/08/2025 15:20</c:v>
                </c:pt>
                <c:pt idx="2829">
                  <c:v>29/08/2025 15:30</c:v>
                </c:pt>
                <c:pt idx="2830">
                  <c:v>29/08/2025 15:40</c:v>
                </c:pt>
                <c:pt idx="2831">
                  <c:v>29/08/2025 15:50</c:v>
                </c:pt>
                <c:pt idx="2832">
                  <c:v>29/08/2025 16:00</c:v>
                </c:pt>
                <c:pt idx="2833">
                  <c:v>29/08/2025 16:10</c:v>
                </c:pt>
                <c:pt idx="2834">
                  <c:v>29/08/2025 16:20</c:v>
                </c:pt>
                <c:pt idx="2835">
                  <c:v>29/08/2025 16:30</c:v>
                </c:pt>
                <c:pt idx="2836">
                  <c:v>29/08/2025 16:40</c:v>
                </c:pt>
                <c:pt idx="2837">
                  <c:v>29/08/2025 16:50</c:v>
                </c:pt>
                <c:pt idx="2838">
                  <c:v>29/08/2025 17:00</c:v>
                </c:pt>
                <c:pt idx="2839">
                  <c:v>29/08/2025 17:10</c:v>
                </c:pt>
                <c:pt idx="2840">
                  <c:v>29/08/2025 17:20</c:v>
                </c:pt>
                <c:pt idx="2841">
                  <c:v>29/08/2025 17:30</c:v>
                </c:pt>
                <c:pt idx="2842">
                  <c:v>29/08/2025 17:40</c:v>
                </c:pt>
                <c:pt idx="2843">
                  <c:v>29/08/2025 17:50</c:v>
                </c:pt>
                <c:pt idx="2844">
                  <c:v>29/08/2025 18:00</c:v>
                </c:pt>
                <c:pt idx="2845">
                  <c:v>29/08/2025 18:10</c:v>
                </c:pt>
                <c:pt idx="2846">
                  <c:v>29/08/2025 18:20</c:v>
                </c:pt>
                <c:pt idx="2847">
                  <c:v>29/08/2025 18:30</c:v>
                </c:pt>
                <c:pt idx="2848">
                  <c:v>29/08/2025 18:40</c:v>
                </c:pt>
                <c:pt idx="2849">
                  <c:v>29/08/2025 18:50</c:v>
                </c:pt>
                <c:pt idx="2850">
                  <c:v>29/08/2025 19:00</c:v>
                </c:pt>
                <c:pt idx="2851">
                  <c:v>29/08/2025 19:10</c:v>
                </c:pt>
                <c:pt idx="2852">
                  <c:v>29/08/2025 19:20</c:v>
                </c:pt>
                <c:pt idx="2853">
                  <c:v>29/08/2025 19:30</c:v>
                </c:pt>
                <c:pt idx="2854">
                  <c:v>29/08/2025 19:40</c:v>
                </c:pt>
                <c:pt idx="2855">
                  <c:v>29/08/2025 19:50</c:v>
                </c:pt>
                <c:pt idx="2856">
                  <c:v>29/08/2025 20:00</c:v>
                </c:pt>
                <c:pt idx="2857">
                  <c:v>29/08/2025 20:10</c:v>
                </c:pt>
                <c:pt idx="2858">
                  <c:v>29/08/2025 20:20</c:v>
                </c:pt>
                <c:pt idx="2859">
                  <c:v>29/08/2025 20:30</c:v>
                </c:pt>
                <c:pt idx="2860">
                  <c:v>29/08/2025 20:40</c:v>
                </c:pt>
                <c:pt idx="2861">
                  <c:v>29/08/2025 20:50</c:v>
                </c:pt>
                <c:pt idx="2862">
                  <c:v>29/08/2025 21:00</c:v>
                </c:pt>
                <c:pt idx="2863">
                  <c:v>29/08/2025 21:10</c:v>
                </c:pt>
                <c:pt idx="2864">
                  <c:v>29/08/2025 21:20</c:v>
                </c:pt>
                <c:pt idx="2865">
                  <c:v>29/08/2025 21:30</c:v>
                </c:pt>
                <c:pt idx="2866">
                  <c:v>29/08/2025 21:40</c:v>
                </c:pt>
                <c:pt idx="2867">
                  <c:v>29/08/2025 21:50</c:v>
                </c:pt>
                <c:pt idx="2868">
                  <c:v>29/08/2025 22:00</c:v>
                </c:pt>
                <c:pt idx="2869">
                  <c:v>29/08/2025 22:10</c:v>
                </c:pt>
                <c:pt idx="2870">
                  <c:v>29/08/2025 22:20</c:v>
                </c:pt>
                <c:pt idx="2871">
                  <c:v>29/08/2025 22:30</c:v>
                </c:pt>
                <c:pt idx="2872">
                  <c:v>29/08/2025 22:40</c:v>
                </c:pt>
                <c:pt idx="2873">
                  <c:v>29/08/2025 22:50</c:v>
                </c:pt>
                <c:pt idx="2874">
                  <c:v>29/08/2025 23:00</c:v>
                </c:pt>
                <c:pt idx="2875">
                  <c:v>29/08/2025 23:10</c:v>
                </c:pt>
                <c:pt idx="2876">
                  <c:v>29/08/2025 23:20</c:v>
                </c:pt>
                <c:pt idx="2877">
                  <c:v>29/08/2025 23:30</c:v>
                </c:pt>
                <c:pt idx="2878">
                  <c:v>29/08/2025 23:40</c:v>
                </c:pt>
                <c:pt idx="2879">
                  <c:v>29/08/2025 23:50</c:v>
                </c:pt>
                <c:pt idx="2880">
                  <c:v>30/08/2025 00:00</c:v>
                </c:pt>
                <c:pt idx="2881">
                  <c:v>30/08/2025 00:10</c:v>
                </c:pt>
                <c:pt idx="2882">
                  <c:v>30/08/2025 00:20</c:v>
                </c:pt>
                <c:pt idx="2883">
                  <c:v>30/08/2025 00:30</c:v>
                </c:pt>
                <c:pt idx="2884">
                  <c:v>30/08/2025 00:40</c:v>
                </c:pt>
                <c:pt idx="2885">
                  <c:v>30/08/2025 00:50</c:v>
                </c:pt>
                <c:pt idx="2886">
                  <c:v>30/08/2025 01:00</c:v>
                </c:pt>
                <c:pt idx="2887">
                  <c:v>30/08/2025 01:10</c:v>
                </c:pt>
                <c:pt idx="2888">
                  <c:v>30/08/2025 01:20</c:v>
                </c:pt>
                <c:pt idx="2889">
                  <c:v>30/08/2025 01:30</c:v>
                </c:pt>
                <c:pt idx="2890">
                  <c:v>30/08/2025 01:40</c:v>
                </c:pt>
                <c:pt idx="2891">
                  <c:v>30/08/2025 01:50</c:v>
                </c:pt>
                <c:pt idx="2892">
                  <c:v>30/08/2025 02:00</c:v>
                </c:pt>
                <c:pt idx="2893">
                  <c:v>30/08/2025 02:10</c:v>
                </c:pt>
                <c:pt idx="2894">
                  <c:v>30/08/2025 02:20</c:v>
                </c:pt>
                <c:pt idx="2895">
                  <c:v>30/08/2025 02:30</c:v>
                </c:pt>
                <c:pt idx="2896">
                  <c:v>30/08/2025 02:40</c:v>
                </c:pt>
                <c:pt idx="2897">
                  <c:v>30/08/2025 02:50</c:v>
                </c:pt>
                <c:pt idx="2898">
                  <c:v>30/08/2025 03:00</c:v>
                </c:pt>
                <c:pt idx="2899">
                  <c:v>30/08/2025 03:10</c:v>
                </c:pt>
                <c:pt idx="2900">
                  <c:v>30/08/2025 03:20</c:v>
                </c:pt>
                <c:pt idx="2901">
                  <c:v>30/08/2025 03:30</c:v>
                </c:pt>
                <c:pt idx="2902">
                  <c:v>30/08/2025 03:40</c:v>
                </c:pt>
                <c:pt idx="2903">
                  <c:v>30/08/2025 03:50</c:v>
                </c:pt>
                <c:pt idx="2904">
                  <c:v>30/08/2025 04:00</c:v>
                </c:pt>
                <c:pt idx="2905">
                  <c:v>30/08/2025 04:10</c:v>
                </c:pt>
                <c:pt idx="2906">
                  <c:v>30/08/2025 04:20</c:v>
                </c:pt>
                <c:pt idx="2907">
                  <c:v>30/08/2025 04:30</c:v>
                </c:pt>
                <c:pt idx="2908">
                  <c:v>30/08/2025 04:40</c:v>
                </c:pt>
                <c:pt idx="2909">
                  <c:v>30/08/2025 04:50</c:v>
                </c:pt>
                <c:pt idx="2910">
                  <c:v>30/08/2025 05:00</c:v>
                </c:pt>
                <c:pt idx="2911">
                  <c:v>30/08/2025 05:10</c:v>
                </c:pt>
                <c:pt idx="2912">
                  <c:v>30/08/2025 05:20</c:v>
                </c:pt>
                <c:pt idx="2913">
                  <c:v>30/08/2025 05:30</c:v>
                </c:pt>
                <c:pt idx="2914">
                  <c:v>30/08/2025 05:40</c:v>
                </c:pt>
                <c:pt idx="2915">
                  <c:v>30/08/2025 05:50</c:v>
                </c:pt>
                <c:pt idx="2916">
                  <c:v>30/08/2025 06:00</c:v>
                </c:pt>
                <c:pt idx="2917">
                  <c:v>30/08/2025 06:10</c:v>
                </c:pt>
                <c:pt idx="2918">
                  <c:v>30/08/2025 06:20</c:v>
                </c:pt>
                <c:pt idx="2919">
                  <c:v>30/08/2025 06:30</c:v>
                </c:pt>
                <c:pt idx="2920">
                  <c:v>30/08/2025 06:40</c:v>
                </c:pt>
                <c:pt idx="2921">
                  <c:v>30/08/2025 06:50</c:v>
                </c:pt>
                <c:pt idx="2922">
                  <c:v>30/08/2025 07:00</c:v>
                </c:pt>
                <c:pt idx="2923">
                  <c:v>30/08/2025 07:10</c:v>
                </c:pt>
                <c:pt idx="2924">
                  <c:v>30/08/2025 07:20</c:v>
                </c:pt>
                <c:pt idx="2925">
                  <c:v>30/08/2025 07:30</c:v>
                </c:pt>
                <c:pt idx="2926">
                  <c:v>30/08/2025 07:40</c:v>
                </c:pt>
                <c:pt idx="2927">
                  <c:v>30/08/2025 07:50</c:v>
                </c:pt>
                <c:pt idx="2928">
                  <c:v>30/08/2025 08:00</c:v>
                </c:pt>
                <c:pt idx="2929">
                  <c:v>30/08/2025 08:10</c:v>
                </c:pt>
                <c:pt idx="2930">
                  <c:v>30/08/2025 08:20</c:v>
                </c:pt>
                <c:pt idx="2931">
                  <c:v>30/08/2025 08:30</c:v>
                </c:pt>
                <c:pt idx="2932">
                  <c:v>30/08/2025 08:40</c:v>
                </c:pt>
                <c:pt idx="2933">
                  <c:v>30/08/2025 08:50</c:v>
                </c:pt>
                <c:pt idx="2934">
                  <c:v>30/08/2025 09:00</c:v>
                </c:pt>
                <c:pt idx="2935">
                  <c:v>30/08/2025 09:10</c:v>
                </c:pt>
                <c:pt idx="2936">
                  <c:v>30/08/2025 09:20</c:v>
                </c:pt>
                <c:pt idx="2937">
                  <c:v>30/08/2025 09:30</c:v>
                </c:pt>
                <c:pt idx="2938">
                  <c:v>30/08/2025 09:40</c:v>
                </c:pt>
                <c:pt idx="2939">
                  <c:v>30/08/2025 09:50</c:v>
                </c:pt>
                <c:pt idx="2940">
                  <c:v>30/08/2025 10:00</c:v>
                </c:pt>
                <c:pt idx="2941">
                  <c:v>30/08/2025 10:10</c:v>
                </c:pt>
                <c:pt idx="2942">
                  <c:v>30/08/2025 10:20</c:v>
                </c:pt>
                <c:pt idx="2943">
                  <c:v>30/08/2025 10:30</c:v>
                </c:pt>
                <c:pt idx="2944">
                  <c:v>30/08/2025 10:40</c:v>
                </c:pt>
                <c:pt idx="2945">
                  <c:v>30/08/2025 10:50</c:v>
                </c:pt>
                <c:pt idx="2946">
                  <c:v>30/08/2025 11:00</c:v>
                </c:pt>
                <c:pt idx="2947">
                  <c:v>30/08/2025 11:10</c:v>
                </c:pt>
                <c:pt idx="2948">
                  <c:v>30/08/2025 11:20</c:v>
                </c:pt>
                <c:pt idx="2949">
                  <c:v>30/08/2025 11:30</c:v>
                </c:pt>
                <c:pt idx="2950">
                  <c:v>30/08/2025 11:40</c:v>
                </c:pt>
                <c:pt idx="2951">
                  <c:v>30/08/2025 11:50</c:v>
                </c:pt>
                <c:pt idx="2952">
                  <c:v>30/08/2025 12:00</c:v>
                </c:pt>
                <c:pt idx="2953">
                  <c:v>30/08/2025 12:10</c:v>
                </c:pt>
                <c:pt idx="2954">
                  <c:v>30/08/2025 12:20</c:v>
                </c:pt>
                <c:pt idx="2955">
                  <c:v>30/08/2025 12:30</c:v>
                </c:pt>
                <c:pt idx="2956">
                  <c:v>30/08/2025 12:40</c:v>
                </c:pt>
                <c:pt idx="2957">
                  <c:v>30/08/2025 12:50</c:v>
                </c:pt>
                <c:pt idx="2958">
                  <c:v>30/08/2025 13:00</c:v>
                </c:pt>
                <c:pt idx="2959">
                  <c:v>30/08/2025 13:10</c:v>
                </c:pt>
                <c:pt idx="2960">
                  <c:v>30/08/2025 13:20</c:v>
                </c:pt>
                <c:pt idx="2961">
                  <c:v>30/08/2025 13:30</c:v>
                </c:pt>
                <c:pt idx="2962">
                  <c:v>30/08/2025 13:40</c:v>
                </c:pt>
                <c:pt idx="2963">
                  <c:v>30/08/2025 13:50</c:v>
                </c:pt>
                <c:pt idx="2964">
                  <c:v>30/08/2025 14:00</c:v>
                </c:pt>
                <c:pt idx="2965">
                  <c:v>30/08/2025 14:10</c:v>
                </c:pt>
                <c:pt idx="2966">
                  <c:v>30/08/2025 14:20</c:v>
                </c:pt>
                <c:pt idx="2967">
                  <c:v>30/08/2025 14:30</c:v>
                </c:pt>
                <c:pt idx="2968">
                  <c:v>30/08/2025 14:40</c:v>
                </c:pt>
                <c:pt idx="2969">
                  <c:v>30/08/2025 14:50</c:v>
                </c:pt>
                <c:pt idx="2970">
                  <c:v>30/08/2025 15:00</c:v>
                </c:pt>
                <c:pt idx="2971">
                  <c:v>30/08/2025 15:10</c:v>
                </c:pt>
                <c:pt idx="2972">
                  <c:v>30/08/2025 15:20</c:v>
                </c:pt>
                <c:pt idx="2973">
                  <c:v>30/08/2025 15:30</c:v>
                </c:pt>
                <c:pt idx="2974">
                  <c:v>30/08/2025 15:40</c:v>
                </c:pt>
                <c:pt idx="2975">
                  <c:v>30/08/2025 15:50</c:v>
                </c:pt>
                <c:pt idx="2976">
                  <c:v>30/08/2025 16:00</c:v>
                </c:pt>
                <c:pt idx="2977">
                  <c:v>30/08/2025 16:10</c:v>
                </c:pt>
                <c:pt idx="2978">
                  <c:v>30/08/2025 16:20</c:v>
                </c:pt>
                <c:pt idx="2979">
                  <c:v>30/08/2025 16:30</c:v>
                </c:pt>
                <c:pt idx="2980">
                  <c:v>30/08/2025 16:40</c:v>
                </c:pt>
                <c:pt idx="2981">
                  <c:v>30/08/2025 16:50</c:v>
                </c:pt>
                <c:pt idx="2982">
                  <c:v>30/08/2025 17:00</c:v>
                </c:pt>
                <c:pt idx="2983">
                  <c:v>30/08/2025 17:10</c:v>
                </c:pt>
                <c:pt idx="2984">
                  <c:v>30/08/2025 17:20</c:v>
                </c:pt>
                <c:pt idx="2985">
                  <c:v>30/08/2025 17:30</c:v>
                </c:pt>
                <c:pt idx="2986">
                  <c:v>30/08/2025 17:40</c:v>
                </c:pt>
                <c:pt idx="2987">
                  <c:v>30/08/2025 17:50</c:v>
                </c:pt>
                <c:pt idx="2988">
                  <c:v>30/08/2025 18:00</c:v>
                </c:pt>
                <c:pt idx="2989">
                  <c:v>30/08/2025 18:10</c:v>
                </c:pt>
                <c:pt idx="2990">
                  <c:v>30/08/2025 18:20</c:v>
                </c:pt>
                <c:pt idx="2991">
                  <c:v>30/08/2025 18:30</c:v>
                </c:pt>
                <c:pt idx="2992">
                  <c:v>30/08/2025 18:40</c:v>
                </c:pt>
                <c:pt idx="2993">
                  <c:v>30/08/2025 18:50</c:v>
                </c:pt>
                <c:pt idx="2994">
                  <c:v>30/08/2025 19:00</c:v>
                </c:pt>
                <c:pt idx="2995">
                  <c:v>30/08/2025 19:10</c:v>
                </c:pt>
                <c:pt idx="2996">
                  <c:v>30/08/2025 19:20</c:v>
                </c:pt>
                <c:pt idx="2997">
                  <c:v>30/08/2025 19:30</c:v>
                </c:pt>
                <c:pt idx="2998">
                  <c:v>30/08/2025 19:40</c:v>
                </c:pt>
                <c:pt idx="2999">
                  <c:v>30/08/2025 19:50</c:v>
                </c:pt>
                <c:pt idx="3000">
                  <c:v>30/08/2025 20:00</c:v>
                </c:pt>
                <c:pt idx="3001">
                  <c:v>30/08/2025 20:10</c:v>
                </c:pt>
                <c:pt idx="3002">
                  <c:v>30/08/2025 20:20</c:v>
                </c:pt>
                <c:pt idx="3003">
                  <c:v>30/08/2025 20:30</c:v>
                </c:pt>
                <c:pt idx="3004">
                  <c:v>30/08/2025 20:40</c:v>
                </c:pt>
                <c:pt idx="3005">
                  <c:v>30/08/2025 20:50</c:v>
                </c:pt>
                <c:pt idx="3006">
                  <c:v>30/08/2025 21:00</c:v>
                </c:pt>
                <c:pt idx="3007">
                  <c:v>30/08/2025 21:10</c:v>
                </c:pt>
                <c:pt idx="3008">
                  <c:v>30/08/2025 21:20</c:v>
                </c:pt>
                <c:pt idx="3009">
                  <c:v>30/08/2025 21:30</c:v>
                </c:pt>
                <c:pt idx="3010">
                  <c:v>30/08/2025 21:40</c:v>
                </c:pt>
                <c:pt idx="3011">
                  <c:v>30/08/2025 21:50</c:v>
                </c:pt>
                <c:pt idx="3012">
                  <c:v>30/08/2025 22:00</c:v>
                </c:pt>
                <c:pt idx="3013">
                  <c:v>30/08/2025 22:10</c:v>
                </c:pt>
                <c:pt idx="3014">
                  <c:v>30/08/2025 22:20</c:v>
                </c:pt>
                <c:pt idx="3015">
                  <c:v>30/08/2025 22:30</c:v>
                </c:pt>
                <c:pt idx="3016">
                  <c:v>30/08/2025 22:40</c:v>
                </c:pt>
                <c:pt idx="3017">
                  <c:v>30/08/2025 22:50</c:v>
                </c:pt>
                <c:pt idx="3018">
                  <c:v>30/08/2025 23:00</c:v>
                </c:pt>
                <c:pt idx="3019">
                  <c:v>30/08/2025 23:10</c:v>
                </c:pt>
                <c:pt idx="3020">
                  <c:v>30/08/2025 23:20</c:v>
                </c:pt>
                <c:pt idx="3021">
                  <c:v>30/08/2025 23:30</c:v>
                </c:pt>
                <c:pt idx="3022">
                  <c:v>30/08/2025 23:40</c:v>
                </c:pt>
                <c:pt idx="3023">
                  <c:v>30/08/2025 23:50</c:v>
                </c:pt>
                <c:pt idx="3024">
                  <c:v>31/08/2025 00:00</c:v>
                </c:pt>
                <c:pt idx="3025">
                  <c:v>31/08/2025 00:10</c:v>
                </c:pt>
                <c:pt idx="3026">
                  <c:v>31/08/2025 00:20</c:v>
                </c:pt>
                <c:pt idx="3027">
                  <c:v>31/08/2025 00:30</c:v>
                </c:pt>
                <c:pt idx="3028">
                  <c:v>31/08/2025 00:40</c:v>
                </c:pt>
                <c:pt idx="3029">
                  <c:v>31/08/2025 00:50</c:v>
                </c:pt>
                <c:pt idx="3030">
                  <c:v>31/08/2025 01:00</c:v>
                </c:pt>
                <c:pt idx="3031">
                  <c:v>31/08/2025 01:10</c:v>
                </c:pt>
                <c:pt idx="3032">
                  <c:v>31/08/2025 01:20</c:v>
                </c:pt>
                <c:pt idx="3033">
                  <c:v>31/08/2025 01:30</c:v>
                </c:pt>
                <c:pt idx="3034">
                  <c:v>31/08/2025 01:40</c:v>
                </c:pt>
                <c:pt idx="3035">
                  <c:v>31/08/2025 01:50</c:v>
                </c:pt>
                <c:pt idx="3036">
                  <c:v>31/08/2025 02:00</c:v>
                </c:pt>
                <c:pt idx="3037">
                  <c:v>31/08/2025 02:10</c:v>
                </c:pt>
                <c:pt idx="3038">
                  <c:v>31/08/2025 02:20</c:v>
                </c:pt>
                <c:pt idx="3039">
                  <c:v>31/08/2025 02:30</c:v>
                </c:pt>
                <c:pt idx="3040">
                  <c:v>31/08/2025 02:40</c:v>
                </c:pt>
                <c:pt idx="3041">
                  <c:v>31/08/2025 02:50</c:v>
                </c:pt>
                <c:pt idx="3042">
                  <c:v>31/08/2025 03:00</c:v>
                </c:pt>
                <c:pt idx="3043">
                  <c:v>31/08/2025 03:10</c:v>
                </c:pt>
                <c:pt idx="3044">
                  <c:v>31/08/2025 03:20</c:v>
                </c:pt>
                <c:pt idx="3045">
                  <c:v>31/08/2025 03:30</c:v>
                </c:pt>
                <c:pt idx="3046">
                  <c:v>31/08/2025 03:40</c:v>
                </c:pt>
                <c:pt idx="3047">
                  <c:v>31/08/2025 03:50</c:v>
                </c:pt>
                <c:pt idx="3048">
                  <c:v>31/08/2025 04:00</c:v>
                </c:pt>
                <c:pt idx="3049">
                  <c:v>31/08/2025 04:10</c:v>
                </c:pt>
                <c:pt idx="3050">
                  <c:v>31/08/2025 04:20</c:v>
                </c:pt>
                <c:pt idx="3051">
                  <c:v>31/08/2025 04:30</c:v>
                </c:pt>
                <c:pt idx="3052">
                  <c:v>31/08/2025 04:40</c:v>
                </c:pt>
                <c:pt idx="3053">
                  <c:v>31/08/2025 04:50</c:v>
                </c:pt>
                <c:pt idx="3054">
                  <c:v>31/08/2025 05:00</c:v>
                </c:pt>
                <c:pt idx="3055">
                  <c:v>31/08/2025 05:10</c:v>
                </c:pt>
                <c:pt idx="3056">
                  <c:v>31/08/2025 05:20</c:v>
                </c:pt>
                <c:pt idx="3057">
                  <c:v>31/08/2025 05:30</c:v>
                </c:pt>
                <c:pt idx="3058">
                  <c:v>31/08/2025 05:40</c:v>
                </c:pt>
                <c:pt idx="3059">
                  <c:v>31/08/2025 05:50</c:v>
                </c:pt>
                <c:pt idx="3060">
                  <c:v>31/08/2025 06:00</c:v>
                </c:pt>
                <c:pt idx="3061">
                  <c:v>31/08/2025 06:10</c:v>
                </c:pt>
                <c:pt idx="3062">
                  <c:v>31/08/2025 06:20</c:v>
                </c:pt>
                <c:pt idx="3063">
                  <c:v>31/08/2025 06:30</c:v>
                </c:pt>
                <c:pt idx="3064">
                  <c:v>31/08/2025 06:40</c:v>
                </c:pt>
                <c:pt idx="3065">
                  <c:v>31/08/2025 06:50</c:v>
                </c:pt>
                <c:pt idx="3066">
                  <c:v>31/08/2025 07:00</c:v>
                </c:pt>
                <c:pt idx="3067">
                  <c:v>31/08/2025 07:10</c:v>
                </c:pt>
                <c:pt idx="3068">
                  <c:v>31/08/2025 07:20</c:v>
                </c:pt>
                <c:pt idx="3069">
                  <c:v>31/08/2025 07:30</c:v>
                </c:pt>
                <c:pt idx="3070">
                  <c:v>31/08/2025 07:40</c:v>
                </c:pt>
                <c:pt idx="3071">
                  <c:v>31/08/2025 07:50</c:v>
                </c:pt>
                <c:pt idx="3072">
                  <c:v>31/08/2025 08:00</c:v>
                </c:pt>
                <c:pt idx="3073">
                  <c:v>31/08/2025 08:10</c:v>
                </c:pt>
                <c:pt idx="3074">
                  <c:v>31/08/2025 08:20</c:v>
                </c:pt>
                <c:pt idx="3075">
                  <c:v>31/08/2025 08:30</c:v>
                </c:pt>
                <c:pt idx="3076">
                  <c:v>31/08/2025 08:40</c:v>
                </c:pt>
                <c:pt idx="3077">
                  <c:v>31/08/2025 08:50</c:v>
                </c:pt>
                <c:pt idx="3078">
                  <c:v>31/08/2025 09:00</c:v>
                </c:pt>
                <c:pt idx="3079">
                  <c:v>31/08/2025 09:10</c:v>
                </c:pt>
                <c:pt idx="3080">
                  <c:v>31/08/2025 09:20</c:v>
                </c:pt>
                <c:pt idx="3081">
                  <c:v>31/08/2025 09:30</c:v>
                </c:pt>
                <c:pt idx="3082">
                  <c:v>31/08/2025 09:40</c:v>
                </c:pt>
                <c:pt idx="3083">
                  <c:v>31/08/2025 09:50</c:v>
                </c:pt>
                <c:pt idx="3084">
                  <c:v>31/08/2025 10:00</c:v>
                </c:pt>
                <c:pt idx="3085">
                  <c:v>31/08/2025 10:10</c:v>
                </c:pt>
                <c:pt idx="3086">
                  <c:v>31/08/2025 10:20</c:v>
                </c:pt>
                <c:pt idx="3087">
                  <c:v>31/08/2025 10:30</c:v>
                </c:pt>
                <c:pt idx="3088">
                  <c:v>31/08/2025 10:40</c:v>
                </c:pt>
                <c:pt idx="3089">
                  <c:v>31/08/2025 10:50</c:v>
                </c:pt>
                <c:pt idx="3090">
                  <c:v>31/08/2025 11:00</c:v>
                </c:pt>
                <c:pt idx="3091">
                  <c:v>31/08/2025 11:10</c:v>
                </c:pt>
                <c:pt idx="3092">
                  <c:v>31/08/2025 11:20</c:v>
                </c:pt>
                <c:pt idx="3093">
                  <c:v>31/08/2025 11:30</c:v>
                </c:pt>
                <c:pt idx="3094">
                  <c:v>31/08/2025 11:40</c:v>
                </c:pt>
                <c:pt idx="3095">
                  <c:v>31/08/2025 11:50</c:v>
                </c:pt>
                <c:pt idx="3096">
                  <c:v>31/08/2025 12:00</c:v>
                </c:pt>
                <c:pt idx="3097">
                  <c:v>31/08/2025 12:10</c:v>
                </c:pt>
                <c:pt idx="3098">
                  <c:v>31/08/2025 12:20</c:v>
                </c:pt>
                <c:pt idx="3099">
                  <c:v>31/08/2025 12:30</c:v>
                </c:pt>
                <c:pt idx="3100">
                  <c:v>31/08/2025 12:40</c:v>
                </c:pt>
                <c:pt idx="3101">
                  <c:v>31/08/2025 12:50</c:v>
                </c:pt>
                <c:pt idx="3102">
                  <c:v>31/08/2025 13:00</c:v>
                </c:pt>
                <c:pt idx="3103">
                  <c:v>31/08/2025 13:10</c:v>
                </c:pt>
                <c:pt idx="3104">
                  <c:v>31/08/2025 13:20</c:v>
                </c:pt>
                <c:pt idx="3105">
                  <c:v>31/08/2025 13:30</c:v>
                </c:pt>
                <c:pt idx="3106">
                  <c:v>31/08/2025 13:40</c:v>
                </c:pt>
                <c:pt idx="3107">
                  <c:v>31/08/2025 13:50</c:v>
                </c:pt>
                <c:pt idx="3108">
                  <c:v>31/08/2025 14:00</c:v>
                </c:pt>
                <c:pt idx="3109">
                  <c:v>31/08/2025 14:10</c:v>
                </c:pt>
                <c:pt idx="3110">
                  <c:v>31/08/2025 14:20</c:v>
                </c:pt>
                <c:pt idx="3111">
                  <c:v>31/08/2025 14:30</c:v>
                </c:pt>
                <c:pt idx="3112">
                  <c:v>31/08/2025 14:40</c:v>
                </c:pt>
                <c:pt idx="3113">
                  <c:v>31/08/2025 14:50</c:v>
                </c:pt>
                <c:pt idx="3114">
                  <c:v>31/08/2025 15:00</c:v>
                </c:pt>
                <c:pt idx="3115">
                  <c:v>31/08/2025 15:10</c:v>
                </c:pt>
                <c:pt idx="3116">
                  <c:v>31/08/2025 15:20</c:v>
                </c:pt>
                <c:pt idx="3117">
                  <c:v>31/08/2025 15:30</c:v>
                </c:pt>
                <c:pt idx="3118">
                  <c:v>31/08/2025 15:40</c:v>
                </c:pt>
                <c:pt idx="3119">
                  <c:v>31/08/2025 15:50</c:v>
                </c:pt>
                <c:pt idx="3120">
                  <c:v>31/08/2025 16:00</c:v>
                </c:pt>
                <c:pt idx="3121">
                  <c:v>31/08/2025 16:10</c:v>
                </c:pt>
                <c:pt idx="3122">
                  <c:v>31/08/2025 16:20</c:v>
                </c:pt>
                <c:pt idx="3123">
                  <c:v>31/08/2025 16:30</c:v>
                </c:pt>
                <c:pt idx="3124">
                  <c:v>31/08/2025 16:40</c:v>
                </c:pt>
                <c:pt idx="3125">
                  <c:v>31/08/2025 16:50</c:v>
                </c:pt>
                <c:pt idx="3126">
                  <c:v>31/08/2025 17:00</c:v>
                </c:pt>
                <c:pt idx="3127">
                  <c:v>31/08/2025 17:10</c:v>
                </c:pt>
                <c:pt idx="3128">
                  <c:v>31/08/2025 17:20</c:v>
                </c:pt>
                <c:pt idx="3129">
                  <c:v>31/08/2025 17:30</c:v>
                </c:pt>
                <c:pt idx="3130">
                  <c:v>31/08/2025 17:40</c:v>
                </c:pt>
                <c:pt idx="3131">
                  <c:v>31/08/2025 17:50</c:v>
                </c:pt>
                <c:pt idx="3132">
                  <c:v>31/08/2025 18:00</c:v>
                </c:pt>
                <c:pt idx="3133">
                  <c:v>31/08/2025 18:10</c:v>
                </c:pt>
                <c:pt idx="3134">
                  <c:v>31/08/2025 18:20</c:v>
                </c:pt>
                <c:pt idx="3135">
                  <c:v>31/08/2025 18:30</c:v>
                </c:pt>
                <c:pt idx="3136">
                  <c:v>31/08/2025 18:40</c:v>
                </c:pt>
                <c:pt idx="3137">
                  <c:v>31/08/2025 18:50</c:v>
                </c:pt>
                <c:pt idx="3138">
                  <c:v>31/08/2025 19:00</c:v>
                </c:pt>
                <c:pt idx="3139">
                  <c:v>31/08/2025 19:10</c:v>
                </c:pt>
                <c:pt idx="3140">
                  <c:v>31/08/2025 19:20</c:v>
                </c:pt>
                <c:pt idx="3141">
                  <c:v>31/08/2025 19:30</c:v>
                </c:pt>
                <c:pt idx="3142">
                  <c:v>31/08/2025 19:40</c:v>
                </c:pt>
                <c:pt idx="3143">
                  <c:v>31/08/2025 19:50</c:v>
                </c:pt>
                <c:pt idx="3144">
                  <c:v>31/08/2025 20:00</c:v>
                </c:pt>
                <c:pt idx="3145">
                  <c:v>31/08/2025 20:10</c:v>
                </c:pt>
                <c:pt idx="3146">
                  <c:v>31/08/2025 20:20</c:v>
                </c:pt>
                <c:pt idx="3147">
                  <c:v>31/08/2025 20:30</c:v>
                </c:pt>
                <c:pt idx="3148">
                  <c:v>31/08/2025 20:40</c:v>
                </c:pt>
                <c:pt idx="3149">
                  <c:v>31/08/2025 20:50</c:v>
                </c:pt>
                <c:pt idx="3150">
                  <c:v>31/08/2025 21:00</c:v>
                </c:pt>
                <c:pt idx="3151">
                  <c:v>31/08/2025 21:10</c:v>
                </c:pt>
                <c:pt idx="3152">
                  <c:v>31/08/2025 21:20</c:v>
                </c:pt>
                <c:pt idx="3153">
                  <c:v>31/08/2025 21:30</c:v>
                </c:pt>
                <c:pt idx="3154">
                  <c:v>31/08/2025 21:40</c:v>
                </c:pt>
                <c:pt idx="3155">
                  <c:v>31/08/2025 21:50</c:v>
                </c:pt>
                <c:pt idx="3156">
                  <c:v>31/08/2025 22:00</c:v>
                </c:pt>
                <c:pt idx="3157">
                  <c:v>31/08/2025 22:10</c:v>
                </c:pt>
                <c:pt idx="3158">
                  <c:v>31/08/2025 22:20</c:v>
                </c:pt>
                <c:pt idx="3159">
                  <c:v>31/08/2025 22:30</c:v>
                </c:pt>
                <c:pt idx="3160">
                  <c:v>31/08/2025 22:40</c:v>
                </c:pt>
                <c:pt idx="3161">
                  <c:v>31/08/2025 22:50</c:v>
                </c:pt>
                <c:pt idx="3162">
                  <c:v>31/08/2025 23:00</c:v>
                </c:pt>
                <c:pt idx="3163">
                  <c:v>31/08/2025 23:10</c:v>
                </c:pt>
                <c:pt idx="3164">
                  <c:v>31/08/2025 23:20</c:v>
                </c:pt>
                <c:pt idx="3165">
                  <c:v>31/08/2025 23:30</c:v>
                </c:pt>
                <c:pt idx="3166">
                  <c:v>31/08/2025 23:40</c:v>
                </c:pt>
                <c:pt idx="3167">
                  <c:v>31/08/2025 23:50</c:v>
                </c:pt>
                <c:pt idx="3168">
                  <c:v>01/09/2025 00:00</c:v>
                </c:pt>
                <c:pt idx="3169">
                  <c:v>01/09/2025 00:10</c:v>
                </c:pt>
                <c:pt idx="3170">
                  <c:v>01/09/2025 00:20</c:v>
                </c:pt>
                <c:pt idx="3171">
                  <c:v>01/09/2025 00:30</c:v>
                </c:pt>
                <c:pt idx="3172">
                  <c:v>01/09/2025 00:40</c:v>
                </c:pt>
                <c:pt idx="3173">
                  <c:v>01/09/2025 00:50</c:v>
                </c:pt>
                <c:pt idx="3174">
                  <c:v>01/09/2025 01:00</c:v>
                </c:pt>
                <c:pt idx="3175">
                  <c:v>01/09/2025 01:10</c:v>
                </c:pt>
                <c:pt idx="3176">
                  <c:v>01/09/2025 01:20</c:v>
                </c:pt>
                <c:pt idx="3177">
                  <c:v>01/09/2025 01:30</c:v>
                </c:pt>
                <c:pt idx="3178">
                  <c:v>01/09/2025 01:40</c:v>
                </c:pt>
                <c:pt idx="3179">
                  <c:v>01/09/2025 01:50</c:v>
                </c:pt>
                <c:pt idx="3180">
                  <c:v>01/09/2025 02:00</c:v>
                </c:pt>
                <c:pt idx="3181">
                  <c:v>01/09/2025 02:10</c:v>
                </c:pt>
                <c:pt idx="3182">
                  <c:v>01/09/2025 02:20</c:v>
                </c:pt>
                <c:pt idx="3183">
                  <c:v>01/09/2025 02:30</c:v>
                </c:pt>
                <c:pt idx="3184">
                  <c:v>01/09/2025 02:40</c:v>
                </c:pt>
                <c:pt idx="3185">
                  <c:v>01/09/2025 02:50</c:v>
                </c:pt>
                <c:pt idx="3186">
                  <c:v>01/09/2025 03:00</c:v>
                </c:pt>
                <c:pt idx="3187">
                  <c:v>01/09/2025 03:10</c:v>
                </c:pt>
                <c:pt idx="3188">
                  <c:v>01/09/2025 03:20</c:v>
                </c:pt>
                <c:pt idx="3189">
                  <c:v>01/09/2025 03:30</c:v>
                </c:pt>
                <c:pt idx="3190">
                  <c:v>01/09/2025 03:40</c:v>
                </c:pt>
                <c:pt idx="3191">
                  <c:v>01/09/2025 03:50</c:v>
                </c:pt>
                <c:pt idx="3192">
                  <c:v>01/09/2025 04:00</c:v>
                </c:pt>
                <c:pt idx="3193">
                  <c:v>01/09/2025 04:10</c:v>
                </c:pt>
                <c:pt idx="3194">
                  <c:v>01/09/2025 04:20</c:v>
                </c:pt>
                <c:pt idx="3195">
                  <c:v>01/09/2025 04:30</c:v>
                </c:pt>
                <c:pt idx="3196">
                  <c:v>01/09/2025 04:40</c:v>
                </c:pt>
                <c:pt idx="3197">
                  <c:v>01/09/2025 04:50</c:v>
                </c:pt>
                <c:pt idx="3198">
                  <c:v>01/09/2025 05:00</c:v>
                </c:pt>
                <c:pt idx="3199">
                  <c:v>01/09/2025 05:10</c:v>
                </c:pt>
                <c:pt idx="3200">
                  <c:v>01/09/2025 05:20</c:v>
                </c:pt>
                <c:pt idx="3201">
                  <c:v>01/09/2025 05:30</c:v>
                </c:pt>
                <c:pt idx="3202">
                  <c:v>01/09/2025 05:40</c:v>
                </c:pt>
                <c:pt idx="3203">
                  <c:v>01/09/2025 05:50</c:v>
                </c:pt>
                <c:pt idx="3204">
                  <c:v>01/09/2025 06:00</c:v>
                </c:pt>
                <c:pt idx="3205">
                  <c:v>01/09/2025 06:10</c:v>
                </c:pt>
                <c:pt idx="3206">
                  <c:v>01/09/2025 06:20</c:v>
                </c:pt>
                <c:pt idx="3207">
                  <c:v>01/09/2025 06:30</c:v>
                </c:pt>
                <c:pt idx="3208">
                  <c:v>01/09/2025 06:40</c:v>
                </c:pt>
                <c:pt idx="3209">
                  <c:v>01/09/2025 06:50</c:v>
                </c:pt>
                <c:pt idx="3210">
                  <c:v>01/09/2025 07:00</c:v>
                </c:pt>
                <c:pt idx="3211">
                  <c:v>01/09/2025 07:10</c:v>
                </c:pt>
                <c:pt idx="3212">
                  <c:v>01/09/2025 07:20</c:v>
                </c:pt>
                <c:pt idx="3213">
                  <c:v>01/09/2025 07:30</c:v>
                </c:pt>
                <c:pt idx="3214">
                  <c:v>01/09/2025 07:40</c:v>
                </c:pt>
                <c:pt idx="3215">
                  <c:v>01/09/2025 07:50</c:v>
                </c:pt>
                <c:pt idx="3216">
                  <c:v>01/09/2025 08:00</c:v>
                </c:pt>
                <c:pt idx="3217">
                  <c:v>01/09/2025 08:10</c:v>
                </c:pt>
                <c:pt idx="3218">
                  <c:v>01/09/2025 08:20</c:v>
                </c:pt>
                <c:pt idx="3219">
                  <c:v>01/09/2025 08:30</c:v>
                </c:pt>
                <c:pt idx="3220">
                  <c:v>01/09/2025 08:40</c:v>
                </c:pt>
                <c:pt idx="3221">
                  <c:v>01/09/2025 08:50</c:v>
                </c:pt>
                <c:pt idx="3222">
                  <c:v>01/09/2025 09:00</c:v>
                </c:pt>
                <c:pt idx="3223">
                  <c:v>01/09/2025 09:10</c:v>
                </c:pt>
                <c:pt idx="3224">
                  <c:v>01/09/2025 09:20</c:v>
                </c:pt>
                <c:pt idx="3225">
                  <c:v>01/09/2025 09:30</c:v>
                </c:pt>
                <c:pt idx="3226">
                  <c:v>01/09/2025 09:40</c:v>
                </c:pt>
                <c:pt idx="3227">
                  <c:v>01/09/2025 09:50</c:v>
                </c:pt>
                <c:pt idx="3228">
                  <c:v>01/09/2025 10:00</c:v>
                </c:pt>
                <c:pt idx="3229">
                  <c:v>01/09/2025 10:10</c:v>
                </c:pt>
                <c:pt idx="3230">
                  <c:v>01/09/2025 10:20</c:v>
                </c:pt>
                <c:pt idx="3231">
                  <c:v>01/09/2025 10:30</c:v>
                </c:pt>
                <c:pt idx="3232">
                  <c:v>01/09/2025 10:40</c:v>
                </c:pt>
                <c:pt idx="3233">
                  <c:v>01/09/2025 10:50</c:v>
                </c:pt>
                <c:pt idx="3234">
                  <c:v>01/09/2025 11:00</c:v>
                </c:pt>
                <c:pt idx="3235">
                  <c:v>01/09/2025 11:10</c:v>
                </c:pt>
                <c:pt idx="3236">
                  <c:v>01/09/2025 11:20</c:v>
                </c:pt>
                <c:pt idx="3237">
                  <c:v>01/09/2025 11:30</c:v>
                </c:pt>
                <c:pt idx="3238">
                  <c:v>01/09/2025 11:40</c:v>
                </c:pt>
                <c:pt idx="3239">
                  <c:v>01/09/2025 11:50</c:v>
                </c:pt>
                <c:pt idx="3240">
                  <c:v>01/09/2025 12:00</c:v>
                </c:pt>
                <c:pt idx="3241">
                  <c:v>01/09/2025 12:10</c:v>
                </c:pt>
                <c:pt idx="3242">
                  <c:v>01/09/2025 12:20</c:v>
                </c:pt>
                <c:pt idx="3243">
                  <c:v>01/09/2025 12:30</c:v>
                </c:pt>
                <c:pt idx="3244">
                  <c:v>01/09/2025 12:40</c:v>
                </c:pt>
                <c:pt idx="3245">
                  <c:v>01/09/2025 12:50</c:v>
                </c:pt>
                <c:pt idx="3246">
                  <c:v>01/09/2025 13:00</c:v>
                </c:pt>
                <c:pt idx="3247">
                  <c:v>01/09/2025 13:10</c:v>
                </c:pt>
                <c:pt idx="3248">
                  <c:v>01/09/2025 13:20</c:v>
                </c:pt>
                <c:pt idx="3249">
                  <c:v>01/09/2025 13:30</c:v>
                </c:pt>
                <c:pt idx="3250">
                  <c:v>01/09/2025 13:40</c:v>
                </c:pt>
                <c:pt idx="3251">
                  <c:v>01/09/2025 13:50</c:v>
                </c:pt>
                <c:pt idx="3252">
                  <c:v>01/09/2025 14:00</c:v>
                </c:pt>
                <c:pt idx="3253">
                  <c:v>01/09/2025 14:10</c:v>
                </c:pt>
                <c:pt idx="3254">
                  <c:v>01/09/2025 14:20</c:v>
                </c:pt>
                <c:pt idx="3255">
                  <c:v>01/09/2025 14:30</c:v>
                </c:pt>
                <c:pt idx="3256">
                  <c:v>01/09/2025 14:40</c:v>
                </c:pt>
                <c:pt idx="3257">
                  <c:v>01/09/2025 14:50</c:v>
                </c:pt>
                <c:pt idx="3258">
                  <c:v>01/09/2025 15:00</c:v>
                </c:pt>
                <c:pt idx="3259">
                  <c:v>01/09/2025 15:10</c:v>
                </c:pt>
                <c:pt idx="3260">
                  <c:v>01/09/2025 15:20</c:v>
                </c:pt>
                <c:pt idx="3261">
                  <c:v>01/09/2025 15:30</c:v>
                </c:pt>
                <c:pt idx="3262">
                  <c:v>01/09/2025 15:40</c:v>
                </c:pt>
                <c:pt idx="3263">
                  <c:v>01/09/2025 15:50</c:v>
                </c:pt>
                <c:pt idx="3264">
                  <c:v>01/09/2025 16:00</c:v>
                </c:pt>
                <c:pt idx="3265">
                  <c:v>01/09/2025 16:10</c:v>
                </c:pt>
                <c:pt idx="3266">
                  <c:v>01/09/2025 16:20</c:v>
                </c:pt>
                <c:pt idx="3267">
                  <c:v>01/09/2025 16:30</c:v>
                </c:pt>
                <c:pt idx="3268">
                  <c:v>01/09/2025 16:40</c:v>
                </c:pt>
                <c:pt idx="3269">
                  <c:v>01/09/2025 16:50</c:v>
                </c:pt>
                <c:pt idx="3270">
                  <c:v>01/09/2025 17:00</c:v>
                </c:pt>
                <c:pt idx="3271">
                  <c:v>01/09/2025 17:10</c:v>
                </c:pt>
                <c:pt idx="3272">
                  <c:v>01/09/2025 17:20</c:v>
                </c:pt>
                <c:pt idx="3273">
                  <c:v>01/09/2025 17:30</c:v>
                </c:pt>
                <c:pt idx="3274">
                  <c:v>01/09/2025 17:40</c:v>
                </c:pt>
                <c:pt idx="3275">
                  <c:v>01/09/2025 17:50</c:v>
                </c:pt>
                <c:pt idx="3276">
                  <c:v>01/09/2025 18:00</c:v>
                </c:pt>
                <c:pt idx="3277">
                  <c:v>01/09/2025 18:10</c:v>
                </c:pt>
                <c:pt idx="3278">
                  <c:v>01/09/2025 18:20</c:v>
                </c:pt>
                <c:pt idx="3279">
                  <c:v>01/09/2025 18:30</c:v>
                </c:pt>
                <c:pt idx="3280">
                  <c:v>01/09/2025 18:40</c:v>
                </c:pt>
                <c:pt idx="3281">
                  <c:v>01/09/2025 18:50</c:v>
                </c:pt>
                <c:pt idx="3282">
                  <c:v>01/09/2025 19:00</c:v>
                </c:pt>
                <c:pt idx="3283">
                  <c:v>01/09/2025 19:10</c:v>
                </c:pt>
                <c:pt idx="3284">
                  <c:v>01/09/2025 19:20</c:v>
                </c:pt>
                <c:pt idx="3285">
                  <c:v>01/09/2025 19:30</c:v>
                </c:pt>
                <c:pt idx="3286">
                  <c:v>01/09/2025 19:40</c:v>
                </c:pt>
                <c:pt idx="3287">
                  <c:v>01/09/2025 19:50</c:v>
                </c:pt>
                <c:pt idx="3288">
                  <c:v>01/09/2025 20:00</c:v>
                </c:pt>
                <c:pt idx="3289">
                  <c:v>01/09/2025 20:10</c:v>
                </c:pt>
                <c:pt idx="3290">
                  <c:v>01/09/2025 20:20</c:v>
                </c:pt>
                <c:pt idx="3291">
                  <c:v>01/09/2025 20:30</c:v>
                </c:pt>
                <c:pt idx="3292">
                  <c:v>01/09/2025 20:40</c:v>
                </c:pt>
                <c:pt idx="3293">
                  <c:v>01/09/2025 20:50</c:v>
                </c:pt>
                <c:pt idx="3294">
                  <c:v>01/09/2025 21:00</c:v>
                </c:pt>
                <c:pt idx="3295">
                  <c:v>01/09/2025 21:10</c:v>
                </c:pt>
                <c:pt idx="3296">
                  <c:v>01/09/2025 21:20</c:v>
                </c:pt>
                <c:pt idx="3297">
                  <c:v>01/09/2025 21:30</c:v>
                </c:pt>
                <c:pt idx="3298">
                  <c:v>01/09/2025 21:40</c:v>
                </c:pt>
                <c:pt idx="3299">
                  <c:v>01/09/2025 21:50</c:v>
                </c:pt>
                <c:pt idx="3300">
                  <c:v>01/09/2025 22:00</c:v>
                </c:pt>
                <c:pt idx="3301">
                  <c:v>01/09/2025 22:10</c:v>
                </c:pt>
                <c:pt idx="3302">
                  <c:v>01/09/2025 22:20</c:v>
                </c:pt>
                <c:pt idx="3303">
                  <c:v>01/09/2025 22:30</c:v>
                </c:pt>
                <c:pt idx="3304">
                  <c:v>01/09/2025 22:40</c:v>
                </c:pt>
                <c:pt idx="3305">
                  <c:v>01/09/2025 22:50</c:v>
                </c:pt>
                <c:pt idx="3306">
                  <c:v>01/09/2025 23:00</c:v>
                </c:pt>
                <c:pt idx="3307">
                  <c:v>01/09/2025 23:10</c:v>
                </c:pt>
                <c:pt idx="3308">
                  <c:v>01/09/2025 23:20</c:v>
                </c:pt>
                <c:pt idx="3309">
                  <c:v>01/09/2025 23:30</c:v>
                </c:pt>
                <c:pt idx="3310">
                  <c:v>01/09/2025 23:40</c:v>
                </c:pt>
                <c:pt idx="3311">
                  <c:v>01/09/2025 23:50</c:v>
                </c:pt>
                <c:pt idx="3312">
                  <c:v>02/09/2025 00:00</c:v>
                </c:pt>
                <c:pt idx="3313">
                  <c:v>02/09/2025 00:10</c:v>
                </c:pt>
                <c:pt idx="3314">
                  <c:v>02/09/2025 00:20</c:v>
                </c:pt>
                <c:pt idx="3315">
                  <c:v>02/09/2025 00:30</c:v>
                </c:pt>
                <c:pt idx="3316">
                  <c:v>02/09/2025 00:40</c:v>
                </c:pt>
                <c:pt idx="3317">
                  <c:v>02/09/2025 00:50</c:v>
                </c:pt>
                <c:pt idx="3318">
                  <c:v>02/09/2025 01:00</c:v>
                </c:pt>
                <c:pt idx="3319">
                  <c:v>02/09/2025 01:10</c:v>
                </c:pt>
                <c:pt idx="3320">
                  <c:v>02/09/2025 01:20</c:v>
                </c:pt>
                <c:pt idx="3321">
                  <c:v>02/09/2025 01:30</c:v>
                </c:pt>
                <c:pt idx="3322">
                  <c:v>02/09/2025 01:40</c:v>
                </c:pt>
                <c:pt idx="3323">
                  <c:v>02/09/2025 01:50</c:v>
                </c:pt>
                <c:pt idx="3324">
                  <c:v>02/09/2025 02:00</c:v>
                </c:pt>
                <c:pt idx="3325">
                  <c:v>02/09/2025 02:10</c:v>
                </c:pt>
                <c:pt idx="3326">
                  <c:v>02/09/2025 02:20</c:v>
                </c:pt>
                <c:pt idx="3327">
                  <c:v>02/09/2025 02:30</c:v>
                </c:pt>
                <c:pt idx="3328">
                  <c:v>02/09/2025 02:40</c:v>
                </c:pt>
                <c:pt idx="3329">
                  <c:v>02/09/2025 02:50</c:v>
                </c:pt>
                <c:pt idx="3330">
                  <c:v>02/09/2025 03:00</c:v>
                </c:pt>
                <c:pt idx="3331">
                  <c:v>02/09/2025 03:10</c:v>
                </c:pt>
                <c:pt idx="3332">
                  <c:v>02/09/2025 03:20</c:v>
                </c:pt>
                <c:pt idx="3333">
                  <c:v>02/09/2025 03:30</c:v>
                </c:pt>
                <c:pt idx="3334">
                  <c:v>02/09/2025 03:40</c:v>
                </c:pt>
                <c:pt idx="3335">
                  <c:v>02/09/2025 03:50</c:v>
                </c:pt>
                <c:pt idx="3336">
                  <c:v>02/09/2025 04:00</c:v>
                </c:pt>
                <c:pt idx="3337">
                  <c:v>02/09/2025 04:10</c:v>
                </c:pt>
                <c:pt idx="3338">
                  <c:v>02/09/2025 04:20</c:v>
                </c:pt>
                <c:pt idx="3339">
                  <c:v>02/09/2025 04:30</c:v>
                </c:pt>
                <c:pt idx="3340">
                  <c:v>02/09/2025 04:40</c:v>
                </c:pt>
                <c:pt idx="3341">
                  <c:v>02/09/2025 04:50</c:v>
                </c:pt>
                <c:pt idx="3342">
                  <c:v>02/09/2025 05:00</c:v>
                </c:pt>
                <c:pt idx="3343">
                  <c:v>02/09/2025 05:10</c:v>
                </c:pt>
                <c:pt idx="3344">
                  <c:v>02/09/2025 05:20</c:v>
                </c:pt>
                <c:pt idx="3345">
                  <c:v>02/09/2025 05:30</c:v>
                </c:pt>
                <c:pt idx="3346">
                  <c:v>02/09/2025 05:40</c:v>
                </c:pt>
                <c:pt idx="3347">
                  <c:v>02/09/2025 05:50</c:v>
                </c:pt>
                <c:pt idx="3348">
                  <c:v>02/09/2025 06:00</c:v>
                </c:pt>
                <c:pt idx="3349">
                  <c:v>02/09/2025 06:10</c:v>
                </c:pt>
                <c:pt idx="3350">
                  <c:v>02/09/2025 06:20</c:v>
                </c:pt>
                <c:pt idx="3351">
                  <c:v>02/09/2025 06:30</c:v>
                </c:pt>
                <c:pt idx="3352">
                  <c:v>02/09/2025 06:40</c:v>
                </c:pt>
                <c:pt idx="3353">
                  <c:v>02/09/2025 06:50</c:v>
                </c:pt>
                <c:pt idx="3354">
                  <c:v>02/09/2025 07:00</c:v>
                </c:pt>
                <c:pt idx="3355">
                  <c:v>02/09/2025 07:10</c:v>
                </c:pt>
                <c:pt idx="3356">
                  <c:v>02/09/2025 07:20</c:v>
                </c:pt>
                <c:pt idx="3357">
                  <c:v>02/09/2025 07:30</c:v>
                </c:pt>
                <c:pt idx="3358">
                  <c:v>02/09/2025 07:40</c:v>
                </c:pt>
                <c:pt idx="3359">
                  <c:v>02/09/2025 07:50</c:v>
                </c:pt>
                <c:pt idx="3360">
                  <c:v>02/09/2025 08:00</c:v>
                </c:pt>
                <c:pt idx="3361">
                  <c:v>02/09/2025 08:10</c:v>
                </c:pt>
                <c:pt idx="3362">
                  <c:v>02/09/2025 08:20</c:v>
                </c:pt>
                <c:pt idx="3363">
                  <c:v>02/09/2025 08:30</c:v>
                </c:pt>
                <c:pt idx="3364">
                  <c:v>02/09/2025 08:40</c:v>
                </c:pt>
                <c:pt idx="3365">
                  <c:v>02/09/2025 08:50</c:v>
                </c:pt>
                <c:pt idx="3366">
                  <c:v>02/09/2025 09:00</c:v>
                </c:pt>
                <c:pt idx="3367">
                  <c:v>02/09/2025 09:10</c:v>
                </c:pt>
                <c:pt idx="3368">
                  <c:v>02/09/2025 09:20</c:v>
                </c:pt>
                <c:pt idx="3369">
                  <c:v>02/09/2025 09:30</c:v>
                </c:pt>
                <c:pt idx="3370">
                  <c:v>02/09/2025 09:40</c:v>
                </c:pt>
                <c:pt idx="3371">
                  <c:v>02/09/2025 09:50</c:v>
                </c:pt>
                <c:pt idx="3372">
                  <c:v>02/09/2025 10:00</c:v>
                </c:pt>
                <c:pt idx="3373">
                  <c:v>02/09/2025 10:10</c:v>
                </c:pt>
                <c:pt idx="3374">
                  <c:v>02/09/2025 10:20</c:v>
                </c:pt>
                <c:pt idx="3375">
                  <c:v>02/09/2025 10:30</c:v>
                </c:pt>
                <c:pt idx="3376">
                  <c:v>02/09/2025 10:40</c:v>
                </c:pt>
                <c:pt idx="3377">
                  <c:v>02/09/2025 10:50</c:v>
                </c:pt>
                <c:pt idx="3378">
                  <c:v>02/09/2025 11:00</c:v>
                </c:pt>
                <c:pt idx="3379">
                  <c:v>02/09/2025 11:10</c:v>
                </c:pt>
                <c:pt idx="3380">
                  <c:v>02/09/2025 11:20</c:v>
                </c:pt>
                <c:pt idx="3381">
                  <c:v>02/09/2025 11:30</c:v>
                </c:pt>
                <c:pt idx="3382">
                  <c:v>02/09/2025 11:40</c:v>
                </c:pt>
                <c:pt idx="3383">
                  <c:v>02/09/2025 11:50</c:v>
                </c:pt>
                <c:pt idx="3384">
                  <c:v>02/09/2025 12:00</c:v>
                </c:pt>
                <c:pt idx="3385">
                  <c:v>02/09/2025 12:10</c:v>
                </c:pt>
                <c:pt idx="3386">
                  <c:v>02/09/2025 12:20</c:v>
                </c:pt>
                <c:pt idx="3387">
                  <c:v>02/09/2025 12:30</c:v>
                </c:pt>
                <c:pt idx="3388">
                  <c:v>02/09/2025 12:40</c:v>
                </c:pt>
                <c:pt idx="3389">
                  <c:v>02/09/2025 12:50</c:v>
                </c:pt>
                <c:pt idx="3390">
                  <c:v>02/09/2025 13:00</c:v>
                </c:pt>
                <c:pt idx="3391">
                  <c:v>02/09/2025 13:10</c:v>
                </c:pt>
                <c:pt idx="3392">
                  <c:v>02/09/2025 13:20</c:v>
                </c:pt>
                <c:pt idx="3393">
                  <c:v>02/09/2025 13:30</c:v>
                </c:pt>
                <c:pt idx="3394">
                  <c:v>02/09/2025 13:40</c:v>
                </c:pt>
                <c:pt idx="3395">
                  <c:v>02/09/2025 13:50</c:v>
                </c:pt>
                <c:pt idx="3396">
                  <c:v>02/09/2025 14:00</c:v>
                </c:pt>
                <c:pt idx="3397">
                  <c:v>02/09/2025 14:10</c:v>
                </c:pt>
                <c:pt idx="3398">
                  <c:v>02/09/2025 14:20</c:v>
                </c:pt>
                <c:pt idx="3399">
                  <c:v>02/09/2025 14:30</c:v>
                </c:pt>
                <c:pt idx="3400">
                  <c:v>02/09/2025 14:40</c:v>
                </c:pt>
                <c:pt idx="3401">
                  <c:v>02/09/2025 14:50</c:v>
                </c:pt>
                <c:pt idx="3402">
                  <c:v>02/09/2025 15:00</c:v>
                </c:pt>
                <c:pt idx="3403">
                  <c:v>02/09/2025 15:10</c:v>
                </c:pt>
                <c:pt idx="3404">
                  <c:v>02/09/2025 15:20</c:v>
                </c:pt>
                <c:pt idx="3405">
                  <c:v>02/09/2025 15:30</c:v>
                </c:pt>
                <c:pt idx="3406">
                  <c:v>02/09/2025 15:40</c:v>
                </c:pt>
                <c:pt idx="3407">
                  <c:v>02/09/2025 15:50</c:v>
                </c:pt>
                <c:pt idx="3408">
                  <c:v>02/09/2025 16:00</c:v>
                </c:pt>
                <c:pt idx="3409">
                  <c:v>02/09/2025 16:10</c:v>
                </c:pt>
                <c:pt idx="3410">
                  <c:v>02/09/2025 16:20</c:v>
                </c:pt>
                <c:pt idx="3411">
                  <c:v>02/09/2025 16:30</c:v>
                </c:pt>
                <c:pt idx="3412">
                  <c:v>02/09/2025 16:40</c:v>
                </c:pt>
                <c:pt idx="3413">
                  <c:v>02/09/2025 16:50</c:v>
                </c:pt>
                <c:pt idx="3414">
                  <c:v>02/09/2025 17:00</c:v>
                </c:pt>
                <c:pt idx="3415">
                  <c:v>02/09/2025 17:10</c:v>
                </c:pt>
                <c:pt idx="3416">
                  <c:v>02/09/2025 17:20</c:v>
                </c:pt>
                <c:pt idx="3417">
                  <c:v>02/09/2025 17:30</c:v>
                </c:pt>
                <c:pt idx="3418">
                  <c:v>02/09/2025 17:40</c:v>
                </c:pt>
                <c:pt idx="3419">
                  <c:v>02/09/2025 17:50</c:v>
                </c:pt>
                <c:pt idx="3420">
                  <c:v>02/09/2025 18:00</c:v>
                </c:pt>
                <c:pt idx="3421">
                  <c:v>02/09/2025 18:10</c:v>
                </c:pt>
                <c:pt idx="3422">
                  <c:v>02/09/2025 18:20</c:v>
                </c:pt>
                <c:pt idx="3423">
                  <c:v>02/09/2025 18:30</c:v>
                </c:pt>
                <c:pt idx="3424">
                  <c:v>02/09/2025 18:40</c:v>
                </c:pt>
                <c:pt idx="3425">
                  <c:v>02/09/2025 18:50</c:v>
                </c:pt>
                <c:pt idx="3426">
                  <c:v>02/09/2025 19:00</c:v>
                </c:pt>
                <c:pt idx="3427">
                  <c:v>02/09/2025 19:10</c:v>
                </c:pt>
                <c:pt idx="3428">
                  <c:v>02/09/2025 19:20</c:v>
                </c:pt>
                <c:pt idx="3429">
                  <c:v>02/09/2025 19:30</c:v>
                </c:pt>
                <c:pt idx="3430">
                  <c:v>02/09/2025 19:40</c:v>
                </c:pt>
                <c:pt idx="3431">
                  <c:v>02/09/2025 19:50</c:v>
                </c:pt>
                <c:pt idx="3432">
                  <c:v>02/09/2025 20:00</c:v>
                </c:pt>
                <c:pt idx="3433">
                  <c:v>02/09/2025 20:10</c:v>
                </c:pt>
                <c:pt idx="3434">
                  <c:v>02/09/2025 20:20</c:v>
                </c:pt>
                <c:pt idx="3435">
                  <c:v>02/09/2025 20:30</c:v>
                </c:pt>
                <c:pt idx="3436">
                  <c:v>02/09/2025 20:40</c:v>
                </c:pt>
                <c:pt idx="3437">
                  <c:v>02/09/2025 20:50</c:v>
                </c:pt>
                <c:pt idx="3438">
                  <c:v>02/09/2025 21:00</c:v>
                </c:pt>
                <c:pt idx="3439">
                  <c:v>02/09/2025 21:10</c:v>
                </c:pt>
                <c:pt idx="3440">
                  <c:v>02/09/2025 21:20</c:v>
                </c:pt>
                <c:pt idx="3441">
                  <c:v>02/09/2025 21:30</c:v>
                </c:pt>
                <c:pt idx="3442">
                  <c:v>02/09/2025 21:40</c:v>
                </c:pt>
                <c:pt idx="3443">
                  <c:v>02/09/2025 21:50</c:v>
                </c:pt>
                <c:pt idx="3444">
                  <c:v>02/09/2025 22:00</c:v>
                </c:pt>
                <c:pt idx="3445">
                  <c:v>02/09/2025 22:10</c:v>
                </c:pt>
                <c:pt idx="3446">
                  <c:v>02/09/2025 22:20</c:v>
                </c:pt>
                <c:pt idx="3447">
                  <c:v>02/09/2025 22:30</c:v>
                </c:pt>
                <c:pt idx="3448">
                  <c:v>02/09/2025 22:40</c:v>
                </c:pt>
                <c:pt idx="3449">
                  <c:v>02/09/2025 22:50</c:v>
                </c:pt>
                <c:pt idx="3450">
                  <c:v>02/09/2025 23:00</c:v>
                </c:pt>
                <c:pt idx="3451">
                  <c:v>02/09/2025 23:10</c:v>
                </c:pt>
                <c:pt idx="3452">
                  <c:v>02/09/2025 23:20</c:v>
                </c:pt>
                <c:pt idx="3453">
                  <c:v>02/09/2025 23:30</c:v>
                </c:pt>
                <c:pt idx="3454">
                  <c:v>02/09/2025 23:40</c:v>
                </c:pt>
                <c:pt idx="3455">
                  <c:v>02/09/2025 23:50</c:v>
                </c:pt>
                <c:pt idx="3456">
                  <c:v>03/09/2025 00:00</c:v>
                </c:pt>
                <c:pt idx="3457">
                  <c:v>03/09/2025 00:10</c:v>
                </c:pt>
                <c:pt idx="3458">
                  <c:v>03/09/2025 00:20</c:v>
                </c:pt>
                <c:pt idx="3459">
                  <c:v>03/09/2025 00:30</c:v>
                </c:pt>
                <c:pt idx="3460">
                  <c:v>03/09/2025 00:40</c:v>
                </c:pt>
                <c:pt idx="3461">
                  <c:v>03/09/2025 00:50</c:v>
                </c:pt>
                <c:pt idx="3462">
                  <c:v>03/09/2025 01:00</c:v>
                </c:pt>
                <c:pt idx="3463">
                  <c:v>03/09/2025 01:10</c:v>
                </c:pt>
                <c:pt idx="3464">
                  <c:v>03/09/2025 01:20</c:v>
                </c:pt>
                <c:pt idx="3465">
                  <c:v>03/09/2025 01:30</c:v>
                </c:pt>
                <c:pt idx="3466">
                  <c:v>03/09/2025 01:40</c:v>
                </c:pt>
                <c:pt idx="3467">
                  <c:v>03/09/2025 01:50</c:v>
                </c:pt>
                <c:pt idx="3468">
                  <c:v>03/09/2025 02:00</c:v>
                </c:pt>
                <c:pt idx="3469">
                  <c:v>03/09/2025 02:10</c:v>
                </c:pt>
                <c:pt idx="3470">
                  <c:v>03/09/2025 02:20</c:v>
                </c:pt>
                <c:pt idx="3471">
                  <c:v>03/09/2025 02:30</c:v>
                </c:pt>
                <c:pt idx="3472">
                  <c:v>03/09/2025 02:40</c:v>
                </c:pt>
                <c:pt idx="3473">
                  <c:v>03/09/2025 02:50</c:v>
                </c:pt>
                <c:pt idx="3474">
                  <c:v>03/09/2025 03:00</c:v>
                </c:pt>
                <c:pt idx="3475">
                  <c:v>03/09/2025 03:10</c:v>
                </c:pt>
                <c:pt idx="3476">
                  <c:v>03/09/2025 03:20</c:v>
                </c:pt>
                <c:pt idx="3477">
                  <c:v>03/09/2025 03:30</c:v>
                </c:pt>
                <c:pt idx="3478">
                  <c:v>03/09/2025 03:40</c:v>
                </c:pt>
                <c:pt idx="3479">
                  <c:v>03/09/2025 03:50</c:v>
                </c:pt>
                <c:pt idx="3480">
                  <c:v>03/09/2025 04:00</c:v>
                </c:pt>
                <c:pt idx="3481">
                  <c:v>03/09/2025 04:10</c:v>
                </c:pt>
                <c:pt idx="3482">
                  <c:v>03/09/2025 04:20</c:v>
                </c:pt>
                <c:pt idx="3483">
                  <c:v>03/09/2025 04:30</c:v>
                </c:pt>
                <c:pt idx="3484">
                  <c:v>03/09/2025 04:40</c:v>
                </c:pt>
                <c:pt idx="3485">
                  <c:v>03/09/2025 04:50</c:v>
                </c:pt>
                <c:pt idx="3486">
                  <c:v>03/09/2025 05:00</c:v>
                </c:pt>
                <c:pt idx="3487">
                  <c:v>03/09/2025 05:10</c:v>
                </c:pt>
                <c:pt idx="3488">
                  <c:v>03/09/2025 05:20</c:v>
                </c:pt>
                <c:pt idx="3489">
                  <c:v>03/09/2025 05:30</c:v>
                </c:pt>
                <c:pt idx="3490">
                  <c:v>03/09/2025 05:40</c:v>
                </c:pt>
                <c:pt idx="3491">
                  <c:v>03/09/2025 05:50</c:v>
                </c:pt>
                <c:pt idx="3492">
                  <c:v>03/09/2025 06:00</c:v>
                </c:pt>
                <c:pt idx="3493">
                  <c:v>03/09/2025 06:10</c:v>
                </c:pt>
                <c:pt idx="3494">
                  <c:v>03/09/2025 06:20</c:v>
                </c:pt>
                <c:pt idx="3495">
                  <c:v>03/09/2025 06:30</c:v>
                </c:pt>
                <c:pt idx="3496">
                  <c:v>03/09/2025 06:40</c:v>
                </c:pt>
                <c:pt idx="3497">
                  <c:v>03/09/2025 06:50</c:v>
                </c:pt>
                <c:pt idx="3498">
                  <c:v>03/09/2025 07:00</c:v>
                </c:pt>
                <c:pt idx="3499">
                  <c:v>03/09/2025 07:10</c:v>
                </c:pt>
                <c:pt idx="3500">
                  <c:v>03/09/2025 07:20</c:v>
                </c:pt>
                <c:pt idx="3501">
                  <c:v>03/09/2025 07:30</c:v>
                </c:pt>
                <c:pt idx="3502">
                  <c:v>03/09/2025 07:40</c:v>
                </c:pt>
                <c:pt idx="3503">
                  <c:v>03/09/2025 07:50</c:v>
                </c:pt>
                <c:pt idx="3504">
                  <c:v>03/09/2025 08:00</c:v>
                </c:pt>
                <c:pt idx="3505">
                  <c:v>03/09/2025 08:10</c:v>
                </c:pt>
                <c:pt idx="3506">
                  <c:v>03/09/2025 08:20</c:v>
                </c:pt>
                <c:pt idx="3507">
                  <c:v>03/09/2025 08:30</c:v>
                </c:pt>
                <c:pt idx="3508">
                  <c:v>03/09/2025 08:40</c:v>
                </c:pt>
                <c:pt idx="3509">
                  <c:v>03/09/2025 08:50</c:v>
                </c:pt>
                <c:pt idx="3510">
                  <c:v>03/09/2025 09:00</c:v>
                </c:pt>
                <c:pt idx="3511">
                  <c:v>03/09/2025 09:10</c:v>
                </c:pt>
                <c:pt idx="3512">
                  <c:v>03/09/2025 09:20</c:v>
                </c:pt>
                <c:pt idx="3513">
                  <c:v>03/09/2025 09:30</c:v>
                </c:pt>
                <c:pt idx="3514">
                  <c:v>03/09/2025 09:40</c:v>
                </c:pt>
                <c:pt idx="3515">
                  <c:v>03/09/2025 09:50</c:v>
                </c:pt>
                <c:pt idx="3516">
                  <c:v>03/09/2025 10:00</c:v>
                </c:pt>
                <c:pt idx="3517">
                  <c:v>03/09/2025 10:10</c:v>
                </c:pt>
                <c:pt idx="3518">
                  <c:v>03/09/2025 10:20</c:v>
                </c:pt>
                <c:pt idx="3519">
                  <c:v>03/09/2025 10:30</c:v>
                </c:pt>
                <c:pt idx="3520">
                  <c:v>03/09/2025 10:40</c:v>
                </c:pt>
                <c:pt idx="3521">
                  <c:v>03/09/2025 10:50</c:v>
                </c:pt>
                <c:pt idx="3522">
                  <c:v>03/09/2025 11:00</c:v>
                </c:pt>
                <c:pt idx="3523">
                  <c:v>03/09/2025 11:10</c:v>
                </c:pt>
                <c:pt idx="3524">
                  <c:v>03/09/2025 11:20</c:v>
                </c:pt>
                <c:pt idx="3525">
                  <c:v>03/09/2025 11:30</c:v>
                </c:pt>
                <c:pt idx="3526">
                  <c:v>03/09/2025 11:40</c:v>
                </c:pt>
                <c:pt idx="3527">
                  <c:v>03/09/2025 11:50</c:v>
                </c:pt>
                <c:pt idx="3528">
                  <c:v>03/09/2025 12:00</c:v>
                </c:pt>
                <c:pt idx="3529">
                  <c:v>03/09/2025 12:10</c:v>
                </c:pt>
                <c:pt idx="3530">
                  <c:v>03/09/2025 12:20</c:v>
                </c:pt>
                <c:pt idx="3531">
                  <c:v>03/09/2025 12:30</c:v>
                </c:pt>
                <c:pt idx="3532">
                  <c:v>03/09/2025 12:40</c:v>
                </c:pt>
                <c:pt idx="3533">
                  <c:v>03/09/2025 12:50</c:v>
                </c:pt>
                <c:pt idx="3534">
                  <c:v>03/09/2025 13:00</c:v>
                </c:pt>
                <c:pt idx="3535">
                  <c:v>03/09/2025 13:10</c:v>
                </c:pt>
                <c:pt idx="3536">
                  <c:v>03/09/2025 13:20</c:v>
                </c:pt>
                <c:pt idx="3537">
                  <c:v>03/09/2025 13:30</c:v>
                </c:pt>
                <c:pt idx="3538">
                  <c:v>03/09/2025 13:40</c:v>
                </c:pt>
                <c:pt idx="3539">
                  <c:v>03/09/2025 13:50</c:v>
                </c:pt>
                <c:pt idx="3540">
                  <c:v>03/09/2025 14:00</c:v>
                </c:pt>
                <c:pt idx="3541">
                  <c:v>03/09/2025 14:10</c:v>
                </c:pt>
                <c:pt idx="3542">
                  <c:v>03/09/2025 14:20</c:v>
                </c:pt>
                <c:pt idx="3543">
                  <c:v>03/09/2025 14:30</c:v>
                </c:pt>
                <c:pt idx="3544">
                  <c:v>03/09/2025 14:40</c:v>
                </c:pt>
                <c:pt idx="3545">
                  <c:v>03/09/2025 14:50</c:v>
                </c:pt>
                <c:pt idx="3546">
                  <c:v>03/09/2025 15:00</c:v>
                </c:pt>
                <c:pt idx="3547">
                  <c:v>03/09/2025 15:10</c:v>
                </c:pt>
                <c:pt idx="3548">
                  <c:v>03/09/2025 15:20</c:v>
                </c:pt>
                <c:pt idx="3549">
                  <c:v>03/09/2025 15:30</c:v>
                </c:pt>
                <c:pt idx="3550">
                  <c:v>03/09/2025 15:40</c:v>
                </c:pt>
                <c:pt idx="3551">
                  <c:v>03/09/2025 15:50</c:v>
                </c:pt>
                <c:pt idx="3552">
                  <c:v>03/09/2025 16:00</c:v>
                </c:pt>
                <c:pt idx="3553">
                  <c:v>03/09/2025 16:10</c:v>
                </c:pt>
                <c:pt idx="3554">
                  <c:v>03/09/2025 16:20</c:v>
                </c:pt>
                <c:pt idx="3555">
                  <c:v>03/09/2025 16:30</c:v>
                </c:pt>
                <c:pt idx="3556">
                  <c:v>03/09/2025 16:40</c:v>
                </c:pt>
                <c:pt idx="3557">
                  <c:v>03/09/2025 16:50</c:v>
                </c:pt>
                <c:pt idx="3558">
                  <c:v>03/09/2025 17:00</c:v>
                </c:pt>
                <c:pt idx="3559">
                  <c:v>03/09/2025 17:10</c:v>
                </c:pt>
                <c:pt idx="3560">
                  <c:v>03/09/2025 17:20</c:v>
                </c:pt>
                <c:pt idx="3561">
                  <c:v>03/09/2025 17:30</c:v>
                </c:pt>
                <c:pt idx="3562">
                  <c:v>03/09/2025 17:40</c:v>
                </c:pt>
                <c:pt idx="3563">
                  <c:v>03/09/2025 17:50</c:v>
                </c:pt>
                <c:pt idx="3564">
                  <c:v>03/09/2025 18:00</c:v>
                </c:pt>
                <c:pt idx="3565">
                  <c:v>03/09/2025 18:10</c:v>
                </c:pt>
                <c:pt idx="3566">
                  <c:v>03/09/2025 18:20</c:v>
                </c:pt>
                <c:pt idx="3567">
                  <c:v>03/09/2025 18:30</c:v>
                </c:pt>
                <c:pt idx="3568">
                  <c:v>03/09/2025 18:40</c:v>
                </c:pt>
                <c:pt idx="3569">
                  <c:v>03/09/2025 18:50</c:v>
                </c:pt>
                <c:pt idx="3570">
                  <c:v>03/09/2025 19:00</c:v>
                </c:pt>
                <c:pt idx="3571">
                  <c:v>03/09/2025 19:10</c:v>
                </c:pt>
                <c:pt idx="3572">
                  <c:v>03/09/2025 19:20</c:v>
                </c:pt>
                <c:pt idx="3573">
                  <c:v>03/09/2025 19:30</c:v>
                </c:pt>
                <c:pt idx="3574">
                  <c:v>03/09/2025 19:40</c:v>
                </c:pt>
                <c:pt idx="3575">
                  <c:v>03/09/2025 19:50</c:v>
                </c:pt>
                <c:pt idx="3576">
                  <c:v>03/09/2025 20:00</c:v>
                </c:pt>
                <c:pt idx="3577">
                  <c:v>03/09/2025 20:10</c:v>
                </c:pt>
                <c:pt idx="3578">
                  <c:v>03/09/2025 20:20</c:v>
                </c:pt>
                <c:pt idx="3579">
                  <c:v>03/09/2025 20:30</c:v>
                </c:pt>
                <c:pt idx="3580">
                  <c:v>03/09/2025 20:40</c:v>
                </c:pt>
                <c:pt idx="3581">
                  <c:v>03/09/2025 20:50</c:v>
                </c:pt>
                <c:pt idx="3582">
                  <c:v>03/09/2025 21:00</c:v>
                </c:pt>
                <c:pt idx="3583">
                  <c:v>03/09/2025 21:10</c:v>
                </c:pt>
                <c:pt idx="3584">
                  <c:v>03/09/2025 21:20</c:v>
                </c:pt>
                <c:pt idx="3585">
                  <c:v>03/09/2025 21:30</c:v>
                </c:pt>
                <c:pt idx="3586">
                  <c:v>03/09/2025 21:40</c:v>
                </c:pt>
                <c:pt idx="3587">
                  <c:v>03/09/2025 21:50</c:v>
                </c:pt>
                <c:pt idx="3588">
                  <c:v>03/09/2025 22:00</c:v>
                </c:pt>
                <c:pt idx="3589">
                  <c:v>03/09/2025 22:10</c:v>
                </c:pt>
                <c:pt idx="3590">
                  <c:v>03/09/2025 22:20</c:v>
                </c:pt>
                <c:pt idx="3591">
                  <c:v>03/09/2025 22:30</c:v>
                </c:pt>
                <c:pt idx="3592">
                  <c:v>03/09/2025 22:40</c:v>
                </c:pt>
                <c:pt idx="3593">
                  <c:v>03/09/2025 22:50</c:v>
                </c:pt>
                <c:pt idx="3594">
                  <c:v>03/09/2025 23:00</c:v>
                </c:pt>
                <c:pt idx="3595">
                  <c:v>03/09/2025 23:10</c:v>
                </c:pt>
                <c:pt idx="3596">
                  <c:v>03/09/2025 23:20</c:v>
                </c:pt>
                <c:pt idx="3597">
                  <c:v>03/09/2025 23:30</c:v>
                </c:pt>
                <c:pt idx="3598">
                  <c:v>03/09/2025 23:40</c:v>
                </c:pt>
                <c:pt idx="3599">
                  <c:v>03/09/2025 23:50</c:v>
                </c:pt>
                <c:pt idx="3600">
                  <c:v>04/09/2025 00:00</c:v>
                </c:pt>
                <c:pt idx="3601">
                  <c:v>04/09/2025 00:10</c:v>
                </c:pt>
                <c:pt idx="3602">
                  <c:v>04/09/2025 00:20</c:v>
                </c:pt>
                <c:pt idx="3603">
                  <c:v>04/09/2025 00:30</c:v>
                </c:pt>
                <c:pt idx="3604">
                  <c:v>04/09/2025 00:40</c:v>
                </c:pt>
                <c:pt idx="3605">
                  <c:v>04/09/2025 00:50</c:v>
                </c:pt>
                <c:pt idx="3606">
                  <c:v>04/09/2025 01:00</c:v>
                </c:pt>
                <c:pt idx="3607">
                  <c:v>04/09/2025 01:10</c:v>
                </c:pt>
                <c:pt idx="3608">
                  <c:v>04/09/2025 01:20</c:v>
                </c:pt>
                <c:pt idx="3609">
                  <c:v>04/09/2025 01:30</c:v>
                </c:pt>
                <c:pt idx="3610">
                  <c:v>04/09/2025 01:40</c:v>
                </c:pt>
                <c:pt idx="3611">
                  <c:v>04/09/2025 01:50</c:v>
                </c:pt>
                <c:pt idx="3612">
                  <c:v>04/09/2025 02:00</c:v>
                </c:pt>
                <c:pt idx="3613">
                  <c:v>04/09/2025 02:10</c:v>
                </c:pt>
                <c:pt idx="3614">
                  <c:v>04/09/2025 02:20</c:v>
                </c:pt>
                <c:pt idx="3615">
                  <c:v>04/09/2025 02:30</c:v>
                </c:pt>
                <c:pt idx="3616">
                  <c:v>04/09/2025 02:40</c:v>
                </c:pt>
                <c:pt idx="3617">
                  <c:v>04/09/2025 02:50</c:v>
                </c:pt>
                <c:pt idx="3618">
                  <c:v>04/09/2025 03:00</c:v>
                </c:pt>
                <c:pt idx="3619">
                  <c:v>04/09/2025 03:10</c:v>
                </c:pt>
                <c:pt idx="3620">
                  <c:v>04/09/2025 03:20</c:v>
                </c:pt>
                <c:pt idx="3621">
                  <c:v>04/09/2025 03:30</c:v>
                </c:pt>
                <c:pt idx="3622">
                  <c:v>04/09/2025 03:40</c:v>
                </c:pt>
                <c:pt idx="3623">
                  <c:v>04/09/2025 03:50</c:v>
                </c:pt>
                <c:pt idx="3624">
                  <c:v>04/09/2025 04:00</c:v>
                </c:pt>
                <c:pt idx="3625">
                  <c:v>04/09/2025 04:10</c:v>
                </c:pt>
                <c:pt idx="3626">
                  <c:v>04/09/2025 04:20</c:v>
                </c:pt>
                <c:pt idx="3627">
                  <c:v>04/09/2025 04:30</c:v>
                </c:pt>
                <c:pt idx="3628">
                  <c:v>04/09/2025 04:40</c:v>
                </c:pt>
                <c:pt idx="3629">
                  <c:v>04/09/2025 04:50</c:v>
                </c:pt>
                <c:pt idx="3630">
                  <c:v>04/09/2025 05:00</c:v>
                </c:pt>
                <c:pt idx="3631">
                  <c:v>04/09/2025 05:10</c:v>
                </c:pt>
                <c:pt idx="3632">
                  <c:v>04/09/2025 05:20</c:v>
                </c:pt>
                <c:pt idx="3633">
                  <c:v>04/09/2025 05:30</c:v>
                </c:pt>
                <c:pt idx="3634">
                  <c:v>04/09/2025 05:40</c:v>
                </c:pt>
                <c:pt idx="3635">
                  <c:v>04/09/2025 05:50</c:v>
                </c:pt>
                <c:pt idx="3636">
                  <c:v>04/09/2025 06:00</c:v>
                </c:pt>
                <c:pt idx="3637">
                  <c:v>04/09/2025 06:10</c:v>
                </c:pt>
                <c:pt idx="3638">
                  <c:v>04/09/2025 06:20</c:v>
                </c:pt>
                <c:pt idx="3639">
                  <c:v>04/09/2025 06:30</c:v>
                </c:pt>
                <c:pt idx="3640">
                  <c:v>04/09/2025 06:40</c:v>
                </c:pt>
                <c:pt idx="3641">
                  <c:v>04/09/2025 06:50</c:v>
                </c:pt>
                <c:pt idx="3642">
                  <c:v>04/09/2025 07:00</c:v>
                </c:pt>
                <c:pt idx="3643">
                  <c:v>04/09/2025 07:10</c:v>
                </c:pt>
                <c:pt idx="3644">
                  <c:v>04/09/2025 07:20</c:v>
                </c:pt>
                <c:pt idx="3645">
                  <c:v>04/09/2025 07:30</c:v>
                </c:pt>
                <c:pt idx="3646">
                  <c:v>04/09/2025 07:40</c:v>
                </c:pt>
                <c:pt idx="3647">
                  <c:v>04/09/2025 07:50</c:v>
                </c:pt>
                <c:pt idx="3648">
                  <c:v>04/09/2025 08:00</c:v>
                </c:pt>
                <c:pt idx="3649">
                  <c:v>04/09/2025 08:10</c:v>
                </c:pt>
                <c:pt idx="3650">
                  <c:v>04/09/2025 08:20</c:v>
                </c:pt>
                <c:pt idx="3651">
                  <c:v>04/09/2025 08:30</c:v>
                </c:pt>
                <c:pt idx="3652">
                  <c:v>04/09/2025 08:40</c:v>
                </c:pt>
                <c:pt idx="3653">
                  <c:v>04/09/2025 08:50</c:v>
                </c:pt>
                <c:pt idx="3654">
                  <c:v>04/09/2025 09:00</c:v>
                </c:pt>
                <c:pt idx="3655">
                  <c:v>04/09/2025 09:10</c:v>
                </c:pt>
                <c:pt idx="3656">
                  <c:v>04/09/2025 09:20</c:v>
                </c:pt>
                <c:pt idx="3657">
                  <c:v>04/09/2025 09:30</c:v>
                </c:pt>
                <c:pt idx="3658">
                  <c:v>04/09/2025 09:40</c:v>
                </c:pt>
                <c:pt idx="3659">
                  <c:v>04/09/2025 09:50</c:v>
                </c:pt>
                <c:pt idx="3660">
                  <c:v>04/09/2025 10:00</c:v>
                </c:pt>
                <c:pt idx="3661">
                  <c:v>04/09/2025 10:10</c:v>
                </c:pt>
                <c:pt idx="3662">
                  <c:v>04/09/2025 10:20</c:v>
                </c:pt>
                <c:pt idx="3663">
                  <c:v>04/09/2025 10:30</c:v>
                </c:pt>
                <c:pt idx="3664">
                  <c:v>04/09/2025 10:40</c:v>
                </c:pt>
                <c:pt idx="3665">
                  <c:v>04/09/2025 10:50</c:v>
                </c:pt>
                <c:pt idx="3666">
                  <c:v>04/09/2025 11:00</c:v>
                </c:pt>
                <c:pt idx="3667">
                  <c:v>04/09/2025 11:10</c:v>
                </c:pt>
                <c:pt idx="3668">
                  <c:v>04/09/2025 11:20</c:v>
                </c:pt>
                <c:pt idx="3669">
                  <c:v>04/09/2025 11:30</c:v>
                </c:pt>
                <c:pt idx="3670">
                  <c:v>04/09/2025 11:40</c:v>
                </c:pt>
                <c:pt idx="3671">
                  <c:v>04/09/2025 11:50</c:v>
                </c:pt>
                <c:pt idx="3672">
                  <c:v>04/09/2025 12:00</c:v>
                </c:pt>
                <c:pt idx="3673">
                  <c:v>04/09/2025 12:10</c:v>
                </c:pt>
                <c:pt idx="3674">
                  <c:v>04/09/2025 12:20</c:v>
                </c:pt>
                <c:pt idx="3675">
                  <c:v>04/09/2025 12:30</c:v>
                </c:pt>
                <c:pt idx="3676">
                  <c:v>04/09/2025 12:40</c:v>
                </c:pt>
                <c:pt idx="3677">
                  <c:v>04/09/2025 12:50</c:v>
                </c:pt>
                <c:pt idx="3678">
                  <c:v>04/09/2025 13:00</c:v>
                </c:pt>
                <c:pt idx="3679">
                  <c:v>04/09/2025 13:10</c:v>
                </c:pt>
                <c:pt idx="3680">
                  <c:v>04/09/2025 13:20</c:v>
                </c:pt>
                <c:pt idx="3681">
                  <c:v>04/09/2025 13:30</c:v>
                </c:pt>
                <c:pt idx="3682">
                  <c:v>04/09/2025 13:40</c:v>
                </c:pt>
                <c:pt idx="3683">
                  <c:v>04/09/2025 13:50</c:v>
                </c:pt>
                <c:pt idx="3684">
                  <c:v>04/09/2025 14:00</c:v>
                </c:pt>
                <c:pt idx="3685">
                  <c:v>04/09/2025 14:10</c:v>
                </c:pt>
                <c:pt idx="3686">
                  <c:v>04/09/2025 14:20</c:v>
                </c:pt>
                <c:pt idx="3687">
                  <c:v>04/09/2025 14:30</c:v>
                </c:pt>
                <c:pt idx="3688">
                  <c:v>04/09/2025 14:40</c:v>
                </c:pt>
                <c:pt idx="3689">
                  <c:v>04/09/2025 14:50</c:v>
                </c:pt>
                <c:pt idx="3690">
                  <c:v>04/09/2025 15:00</c:v>
                </c:pt>
                <c:pt idx="3691">
                  <c:v>04/09/2025 15:10</c:v>
                </c:pt>
                <c:pt idx="3692">
                  <c:v>04/09/2025 15:20</c:v>
                </c:pt>
                <c:pt idx="3693">
                  <c:v>04/09/2025 15:30</c:v>
                </c:pt>
                <c:pt idx="3694">
                  <c:v>04/09/2025 15:40</c:v>
                </c:pt>
                <c:pt idx="3695">
                  <c:v>04/09/2025 15:50</c:v>
                </c:pt>
                <c:pt idx="3696">
                  <c:v>04/09/2025 16:00</c:v>
                </c:pt>
                <c:pt idx="3697">
                  <c:v>04/09/2025 16:10</c:v>
                </c:pt>
                <c:pt idx="3698">
                  <c:v>04/09/2025 16:20</c:v>
                </c:pt>
                <c:pt idx="3699">
                  <c:v>04/09/2025 16:30</c:v>
                </c:pt>
                <c:pt idx="3700">
                  <c:v>04/09/2025 16:40</c:v>
                </c:pt>
                <c:pt idx="3701">
                  <c:v>04/09/2025 16:50</c:v>
                </c:pt>
                <c:pt idx="3702">
                  <c:v>04/09/2025 17:00</c:v>
                </c:pt>
                <c:pt idx="3703">
                  <c:v>04/09/2025 17:10</c:v>
                </c:pt>
                <c:pt idx="3704">
                  <c:v>04/09/2025 17:20</c:v>
                </c:pt>
                <c:pt idx="3705">
                  <c:v>04/09/2025 17:30</c:v>
                </c:pt>
                <c:pt idx="3706">
                  <c:v>04/09/2025 17:40</c:v>
                </c:pt>
                <c:pt idx="3707">
                  <c:v>04/09/2025 17:50</c:v>
                </c:pt>
                <c:pt idx="3708">
                  <c:v>04/09/2025 18:00</c:v>
                </c:pt>
                <c:pt idx="3709">
                  <c:v>04/09/2025 18:10</c:v>
                </c:pt>
                <c:pt idx="3710">
                  <c:v>04/09/2025 18:20</c:v>
                </c:pt>
                <c:pt idx="3711">
                  <c:v>04/09/2025 18:30</c:v>
                </c:pt>
                <c:pt idx="3712">
                  <c:v>04/09/2025 18:40</c:v>
                </c:pt>
                <c:pt idx="3713">
                  <c:v>04/09/2025 18:50</c:v>
                </c:pt>
                <c:pt idx="3714">
                  <c:v>04/09/2025 19:00</c:v>
                </c:pt>
                <c:pt idx="3715">
                  <c:v>04/09/2025 19:10</c:v>
                </c:pt>
                <c:pt idx="3716">
                  <c:v>04/09/2025 19:20</c:v>
                </c:pt>
                <c:pt idx="3717">
                  <c:v>04/09/2025 19:30</c:v>
                </c:pt>
                <c:pt idx="3718">
                  <c:v>04/09/2025 19:40</c:v>
                </c:pt>
                <c:pt idx="3719">
                  <c:v>04/09/2025 19:50</c:v>
                </c:pt>
                <c:pt idx="3720">
                  <c:v>04/09/2025 20:00</c:v>
                </c:pt>
                <c:pt idx="3721">
                  <c:v>04/09/2025 20:10</c:v>
                </c:pt>
                <c:pt idx="3722">
                  <c:v>04/09/2025 20:20</c:v>
                </c:pt>
                <c:pt idx="3723">
                  <c:v>04/09/2025 20:30</c:v>
                </c:pt>
                <c:pt idx="3724">
                  <c:v>04/09/2025 20:40</c:v>
                </c:pt>
                <c:pt idx="3725">
                  <c:v>04/09/2025 20:50</c:v>
                </c:pt>
                <c:pt idx="3726">
                  <c:v>04/09/2025 21:00</c:v>
                </c:pt>
                <c:pt idx="3727">
                  <c:v>04/09/2025 21:10</c:v>
                </c:pt>
                <c:pt idx="3728">
                  <c:v>04/09/2025 21:20</c:v>
                </c:pt>
                <c:pt idx="3729">
                  <c:v>04/09/2025 21:30</c:v>
                </c:pt>
                <c:pt idx="3730">
                  <c:v>04/09/2025 21:40</c:v>
                </c:pt>
                <c:pt idx="3731">
                  <c:v>04/09/2025 21:50</c:v>
                </c:pt>
                <c:pt idx="3732">
                  <c:v>04/09/2025 22:00</c:v>
                </c:pt>
                <c:pt idx="3733">
                  <c:v>04/09/2025 22:10</c:v>
                </c:pt>
                <c:pt idx="3734">
                  <c:v>04/09/2025 22:20</c:v>
                </c:pt>
                <c:pt idx="3735">
                  <c:v>04/09/2025 22:30</c:v>
                </c:pt>
                <c:pt idx="3736">
                  <c:v>04/09/2025 22:40</c:v>
                </c:pt>
                <c:pt idx="3737">
                  <c:v>04/09/2025 22:50</c:v>
                </c:pt>
                <c:pt idx="3738">
                  <c:v>04/09/2025 23:00</c:v>
                </c:pt>
                <c:pt idx="3739">
                  <c:v>04/09/2025 23:10</c:v>
                </c:pt>
                <c:pt idx="3740">
                  <c:v>04/09/2025 23:20</c:v>
                </c:pt>
                <c:pt idx="3741">
                  <c:v>04/09/2025 23:30</c:v>
                </c:pt>
                <c:pt idx="3742">
                  <c:v>04/09/2025 23:40</c:v>
                </c:pt>
                <c:pt idx="3743">
                  <c:v>04/09/2025 23:50</c:v>
                </c:pt>
                <c:pt idx="3744">
                  <c:v>05/09/2025 00:00</c:v>
                </c:pt>
                <c:pt idx="3745">
                  <c:v>05/09/2025 00:10</c:v>
                </c:pt>
                <c:pt idx="3746">
                  <c:v>05/09/2025 00:20</c:v>
                </c:pt>
                <c:pt idx="3747">
                  <c:v>05/09/2025 00:30</c:v>
                </c:pt>
                <c:pt idx="3748">
                  <c:v>05/09/2025 00:40</c:v>
                </c:pt>
                <c:pt idx="3749">
                  <c:v>05/09/2025 00:50</c:v>
                </c:pt>
                <c:pt idx="3750">
                  <c:v>05/09/2025 01:00</c:v>
                </c:pt>
                <c:pt idx="3751">
                  <c:v>05/09/2025 01:10</c:v>
                </c:pt>
                <c:pt idx="3752">
                  <c:v>05/09/2025 01:20</c:v>
                </c:pt>
                <c:pt idx="3753">
                  <c:v>05/09/2025 01:30</c:v>
                </c:pt>
                <c:pt idx="3754">
                  <c:v>05/09/2025 01:40</c:v>
                </c:pt>
                <c:pt idx="3755">
                  <c:v>05/09/2025 01:50</c:v>
                </c:pt>
                <c:pt idx="3756">
                  <c:v>05/09/2025 02:00</c:v>
                </c:pt>
                <c:pt idx="3757">
                  <c:v>05/09/2025 02:10</c:v>
                </c:pt>
                <c:pt idx="3758">
                  <c:v>05/09/2025 02:20</c:v>
                </c:pt>
                <c:pt idx="3759">
                  <c:v>05/09/2025 02:30</c:v>
                </c:pt>
                <c:pt idx="3760">
                  <c:v>05/09/2025 02:40</c:v>
                </c:pt>
                <c:pt idx="3761">
                  <c:v>05/09/2025 02:50</c:v>
                </c:pt>
                <c:pt idx="3762">
                  <c:v>05/09/2025 03:00</c:v>
                </c:pt>
                <c:pt idx="3763">
                  <c:v>05/09/2025 03:10</c:v>
                </c:pt>
                <c:pt idx="3764">
                  <c:v>05/09/2025 03:20</c:v>
                </c:pt>
                <c:pt idx="3765">
                  <c:v>05/09/2025 03:30</c:v>
                </c:pt>
                <c:pt idx="3766">
                  <c:v>05/09/2025 03:40</c:v>
                </c:pt>
                <c:pt idx="3767">
                  <c:v>05/09/2025 03:50</c:v>
                </c:pt>
                <c:pt idx="3768">
                  <c:v>05/09/2025 04:00</c:v>
                </c:pt>
                <c:pt idx="3769">
                  <c:v>05/09/2025 04:10</c:v>
                </c:pt>
                <c:pt idx="3770">
                  <c:v>05/09/2025 04:20</c:v>
                </c:pt>
                <c:pt idx="3771">
                  <c:v>05/09/2025 04:30</c:v>
                </c:pt>
                <c:pt idx="3772">
                  <c:v>05/09/2025 04:40</c:v>
                </c:pt>
                <c:pt idx="3773">
                  <c:v>05/09/2025 04:50</c:v>
                </c:pt>
                <c:pt idx="3774">
                  <c:v>05/09/2025 05:00</c:v>
                </c:pt>
                <c:pt idx="3775">
                  <c:v>05/09/2025 05:10</c:v>
                </c:pt>
                <c:pt idx="3776">
                  <c:v>05/09/2025 05:20</c:v>
                </c:pt>
                <c:pt idx="3777">
                  <c:v>05/09/2025 05:30</c:v>
                </c:pt>
                <c:pt idx="3778">
                  <c:v>05/09/2025 05:40</c:v>
                </c:pt>
                <c:pt idx="3779">
                  <c:v>05/09/2025 05:50</c:v>
                </c:pt>
                <c:pt idx="3780">
                  <c:v>05/09/2025 06:00</c:v>
                </c:pt>
                <c:pt idx="3781">
                  <c:v>05/09/2025 06:10</c:v>
                </c:pt>
                <c:pt idx="3782">
                  <c:v>05/09/2025 06:20</c:v>
                </c:pt>
                <c:pt idx="3783">
                  <c:v>05/09/2025 06:30</c:v>
                </c:pt>
                <c:pt idx="3784">
                  <c:v>05/09/2025 06:40</c:v>
                </c:pt>
                <c:pt idx="3785">
                  <c:v>05/09/2025 06:50</c:v>
                </c:pt>
                <c:pt idx="3786">
                  <c:v>05/09/2025 07:00</c:v>
                </c:pt>
                <c:pt idx="3787">
                  <c:v>05/09/2025 07:10</c:v>
                </c:pt>
                <c:pt idx="3788">
                  <c:v>05/09/2025 07:20</c:v>
                </c:pt>
                <c:pt idx="3789">
                  <c:v>05/09/2025 07:30</c:v>
                </c:pt>
                <c:pt idx="3790">
                  <c:v>05/09/2025 07:40</c:v>
                </c:pt>
                <c:pt idx="3791">
                  <c:v>05/09/2025 07:50</c:v>
                </c:pt>
                <c:pt idx="3792">
                  <c:v>05/09/2025 08:00</c:v>
                </c:pt>
                <c:pt idx="3793">
                  <c:v>05/09/2025 08:10</c:v>
                </c:pt>
                <c:pt idx="3794">
                  <c:v>05/09/2025 08:20</c:v>
                </c:pt>
                <c:pt idx="3795">
                  <c:v>05/09/2025 08:30</c:v>
                </c:pt>
                <c:pt idx="3796">
                  <c:v>05/09/2025 08:40</c:v>
                </c:pt>
                <c:pt idx="3797">
                  <c:v>05/09/2025 08:50</c:v>
                </c:pt>
                <c:pt idx="3798">
                  <c:v>05/09/2025 09:00</c:v>
                </c:pt>
                <c:pt idx="3799">
                  <c:v>05/09/2025 09:10</c:v>
                </c:pt>
                <c:pt idx="3800">
                  <c:v>05/09/2025 09:20</c:v>
                </c:pt>
                <c:pt idx="3801">
                  <c:v>05/09/2025 09:30</c:v>
                </c:pt>
                <c:pt idx="3802">
                  <c:v>05/09/2025 09:40</c:v>
                </c:pt>
                <c:pt idx="3803">
                  <c:v>05/09/2025 09:50</c:v>
                </c:pt>
                <c:pt idx="3804">
                  <c:v>05/09/2025 10:00</c:v>
                </c:pt>
                <c:pt idx="3805">
                  <c:v>05/09/2025 10:10</c:v>
                </c:pt>
                <c:pt idx="3806">
                  <c:v>05/09/2025 10:20</c:v>
                </c:pt>
                <c:pt idx="3807">
                  <c:v>05/09/2025 10:30</c:v>
                </c:pt>
                <c:pt idx="3808">
                  <c:v>05/09/2025 10:40</c:v>
                </c:pt>
                <c:pt idx="3809">
                  <c:v>05/09/2025 10:50</c:v>
                </c:pt>
                <c:pt idx="3810">
                  <c:v>05/09/2025 11:00</c:v>
                </c:pt>
                <c:pt idx="3811">
                  <c:v>05/09/2025 11:10</c:v>
                </c:pt>
                <c:pt idx="3812">
                  <c:v>05/09/2025 11:20</c:v>
                </c:pt>
                <c:pt idx="3813">
                  <c:v>05/09/2025 11:30</c:v>
                </c:pt>
                <c:pt idx="3814">
                  <c:v>05/09/2025 11:40</c:v>
                </c:pt>
                <c:pt idx="3815">
                  <c:v>05/09/2025 11:50</c:v>
                </c:pt>
                <c:pt idx="3816">
                  <c:v>05/09/2025 12:00</c:v>
                </c:pt>
                <c:pt idx="3817">
                  <c:v>05/09/2025 12:10</c:v>
                </c:pt>
                <c:pt idx="3818">
                  <c:v>05/09/2025 12:20</c:v>
                </c:pt>
                <c:pt idx="3819">
                  <c:v>05/09/2025 12:30</c:v>
                </c:pt>
                <c:pt idx="3820">
                  <c:v>05/09/2025 12:40</c:v>
                </c:pt>
                <c:pt idx="3821">
                  <c:v>05/09/2025 12:50</c:v>
                </c:pt>
                <c:pt idx="3822">
                  <c:v>05/09/2025 13:00</c:v>
                </c:pt>
                <c:pt idx="3823">
                  <c:v>05/09/2025 13:10</c:v>
                </c:pt>
                <c:pt idx="3824">
                  <c:v>05/09/2025 13:20</c:v>
                </c:pt>
                <c:pt idx="3825">
                  <c:v>05/09/2025 13:30</c:v>
                </c:pt>
                <c:pt idx="3826">
                  <c:v>05/09/2025 13:40</c:v>
                </c:pt>
                <c:pt idx="3827">
                  <c:v>05/09/2025 13:50</c:v>
                </c:pt>
                <c:pt idx="3828">
                  <c:v>05/09/2025 14:00</c:v>
                </c:pt>
                <c:pt idx="3829">
                  <c:v>05/09/2025 14:10</c:v>
                </c:pt>
                <c:pt idx="3830">
                  <c:v>05/09/2025 14:20</c:v>
                </c:pt>
                <c:pt idx="3831">
                  <c:v>05/09/2025 14:30</c:v>
                </c:pt>
                <c:pt idx="3832">
                  <c:v>05/09/2025 14:40</c:v>
                </c:pt>
                <c:pt idx="3833">
                  <c:v>05/09/2025 14:50</c:v>
                </c:pt>
                <c:pt idx="3834">
                  <c:v>05/09/2025 15:00</c:v>
                </c:pt>
                <c:pt idx="3835">
                  <c:v>05/09/2025 15:10</c:v>
                </c:pt>
                <c:pt idx="3836">
                  <c:v>05/09/2025 15:20</c:v>
                </c:pt>
                <c:pt idx="3837">
                  <c:v>05/09/2025 15:30</c:v>
                </c:pt>
                <c:pt idx="3838">
                  <c:v>05/09/2025 15:40</c:v>
                </c:pt>
                <c:pt idx="3839">
                  <c:v>05/09/2025 15:50</c:v>
                </c:pt>
                <c:pt idx="3840">
                  <c:v>05/09/2025 16:00</c:v>
                </c:pt>
                <c:pt idx="3841">
                  <c:v>05/09/2025 16:10</c:v>
                </c:pt>
                <c:pt idx="3842">
                  <c:v>05/09/2025 16:20</c:v>
                </c:pt>
                <c:pt idx="3843">
                  <c:v>05/09/2025 16:30</c:v>
                </c:pt>
                <c:pt idx="3844">
                  <c:v>05/09/2025 16:40</c:v>
                </c:pt>
                <c:pt idx="3845">
                  <c:v>05/09/2025 16:50</c:v>
                </c:pt>
                <c:pt idx="3846">
                  <c:v>05/09/2025 17:00</c:v>
                </c:pt>
                <c:pt idx="3847">
                  <c:v>05/09/2025 17:10</c:v>
                </c:pt>
                <c:pt idx="3848">
                  <c:v>05/09/2025 17:20</c:v>
                </c:pt>
                <c:pt idx="3849">
                  <c:v>05/09/2025 17:30</c:v>
                </c:pt>
                <c:pt idx="3850">
                  <c:v>05/09/2025 17:40</c:v>
                </c:pt>
                <c:pt idx="3851">
                  <c:v>05/09/2025 17:50</c:v>
                </c:pt>
                <c:pt idx="3852">
                  <c:v>05/09/2025 18:00</c:v>
                </c:pt>
                <c:pt idx="3853">
                  <c:v>05/09/2025 18:10</c:v>
                </c:pt>
                <c:pt idx="3854">
                  <c:v>05/09/2025 18:20</c:v>
                </c:pt>
                <c:pt idx="3855">
                  <c:v>05/09/2025 18:30</c:v>
                </c:pt>
                <c:pt idx="3856">
                  <c:v>05/09/2025 18:40</c:v>
                </c:pt>
                <c:pt idx="3857">
                  <c:v>05/09/2025 18:50</c:v>
                </c:pt>
                <c:pt idx="3858">
                  <c:v>05/09/2025 19:00</c:v>
                </c:pt>
                <c:pt idx="3859">
                  <c:v>05/09/2025 19:10</c:v>
                </c:pt>
                <c:pt idx="3860">
                  <c:v>05/09/2025 19:20</c:v>
                </c:pt>
                <c:pt idx="3861">
                  <c:v>05/09/2025 19:30</c:v>
                </c:pt>
                <c:pt idx="3862">
                  <c:v>05/09/2025 19:40</c:v>
                </c:pt>
                <c:pt idx="3863">
                  <c:v>05/09/2025 19:50</c:v>
                </c:pt>
                <c:pt idx="3864">
                  <c:v>05/09/2025 20:00</c:v>
                </c:pt>
                <c:pt idx="3865">
                  <c:v>05/09/2025 20:10</c:v>
                </c:pt>
                <c:pt idx="3866">
                  <c:v>05/09/2025 20:20</c:v>
                </c:pt>
                <c:pt idx="3867">
                  <c:v>05/09/2025 20:30</c:v>
                </c:pt>
                <c:pt idx="3868">
                  <c:v>05/09/2025 20:40</c:v>
                </c:pt>
                <c:pt idx="3869">
                  <c:v>05/09/2025 20:50</c:v>
                </c:pt>
                <c:pt idx="3870">
                  <c:v>05/09/2025 21:00</c:v>
                </c:pt>
                <c:pt idx="3871">
                  <c:v>05/09/2025 21:10</c:v>
                </c:pt>
                <c:pt idx="3872">
                  <c:v>05/09/2025 21:20</c:v>
                </c:pt>
                <c:pt idx="3873">
                  <c:v>05/09/2025 21:30</c:v>
                </c:pt>
                <c:pt idx="3874">
                  <c:v>05/09/2025 21:40</c:v>
                </c:pt>
                <c:pt idx="3875">
                  <c:v>05/09/2025 21:50</c:v>
                </c:pt>
                <c:pt idx="3876">
                  <c:v>05/09/2025 22:00</c:v>
                </c:pt>
                <c:pt idx="3877">
                  <c:v>05/09/2025 22:10</c:v>
                </c:pt>
                <c:pt idx="3878">
                  <c:v>05/09/2025 22:20</c:v>
                </c:pt>
                <c:pt idx="3879">
                  <c:v>05/09/2025 22:30</c:v>
                </c:pt>
                <c:pt idx="3880">
                  <c:v>05/09/2025 22:40</c:v>
                </c:pt>
                <c:pt idx="3881">
                  <c:v>05/09/2025 22:50</c:v>
                </c:pt>
                <c:pt idx="3882">
                  <c:v>05/09/2025 23:00</c:v>
                </c:pt>
                <c:pt idx="3883">
                  <c:v>05/09/2025 23:10</c:v>
                </c:pt>
                <c:pt idx="3884">
                  <c:v>05/09/2025 23:20</c:v>
                </c:pt>
                <c:pt idx="3885">
                  <c:v>05/09/2025 23:30</c:v>
                </c:pt>
                <c:pt idx="3886">
                  <c:v>05/09/2025 23:40</c:v>
                </c:pt>
                <c:pt idx="3887">
                  <c:v>05/09/2025 23:50</c:v>
                </c:pt>
                <c:pt idx="3888">
                  <c:v>06/09/2025 00:00</c:v>
                </c:pt>
                <c:pt idx="3889">
                  <c:v>06/09/2025 00:10</c:v>
                </c:pt>
                <c:pt idx="3890">
                  <c:v>06/09/2025 00:20</c:v>
                </c:pt>
                <c:pt idx="3891">
                  <c:v>06/09/2025 00:30</c:v>
                </c:pt>
                <c:pt idx="3892">
                  <c:v>06/09/2025 00:40</c:v>
                </c:pt>
                <c:pt idx="3893">
                  <c:v>06/09/2025 00:50</c:v>
                </c:pt>
                <c:pt idx="3894">
                  <c:v>06/09/2025 01:00</c:v>
                </c:pt>
                <c:pt idx="3895">
                  <c:v>06/09/2025 01:10</c:v>
                </c:pt>
                <c:pt idx="3896">
                  <c:v>06/09/2025 01:20</c:v>
                </c:pt>
                <c:pt idx="3897">
                  <c:v>06/09/2025 01:30</c:v>
                </c:pt>
                <c:pt idx="3898">
                  <c:v>06/09/2025 01:40</c:v>
                </c:pt>
                <c:pt idx="3899">
                  <c:v>06/09/2025 01:50</c:v>
                </c:pt>
                <c:pt idx="3900">
                  <c:v>06/09/2025 02:00</c:v>
                </c:pt>
                <c:pt idx="3901">
                  <c:v>06/09/2025 02:10</c:v>
                </c:pt>
                <c:pt idx="3902">
                  <c:v>06/09/2025 02:20</c:v>
                </c:pt>
                <c:pt idx="3903">
                  <c:v>06/09/2025 02:30</c:v>
                </c:pt>
                <c:pt idx="3904">
                  <c:v>06/09/2025 02:40</c:v>
                </c:pt>
                <c:pt idx="3905">
                  <c:v>06/09/2025 02:50</c:v>
                </c:pt>
                <c:pt idx="3906">
                  <c:v>06/09/2025 03:00</c:v>
                </c:pt>
                <c:pt idx="3907">
                  <c:v>06/09/2025 03:10</c:v>
                </c:pt>
                <c:pt idx="3908">
                  <c:v>06/09/2025 03:20</c:v>
                </c:pt>
                <c:pt idx="3909">
                  <c:v>06/09/2025 03:30</c:v>
                </c:pt>
                <c:pt idx="3910">
                  <c:v>06/09/2025 03:40</c:v>
                </c:pt>
                <c:pt idx="3911">
                  <c:v>06/09/2025 03:50</c:v>
                </c:pt>
                <c:pt idx="3912">
                  <c:v>06/09/2025 04:00</c:v>
                </c:pt>
                <c:pt idx="3913">
                  <c:v>06/09/2025 04:10</c:v>
                </c:pt>
                <c:pt idx="3914">
                  <c:v>06/09/2025 04:20</c:v>
                </c:pt>
                <c:pt idx="3915">
                  <c:v>06/09/2025 04:30</c:v>
                </c:pt>
                <c:pt idx="3916">
                  <c:v>06/09/2025 04:40</c:v>
                </c:pt>
                <c:pt idx="3917">
                  <c:v>06/09/2025 04:50</c:v>
                </c:pt>
                <c:pt idx="3918">
                  <c:v>06/09/2025 05:00</c:v>
                </c:pt>
                <c:pt idx="3919">
                  <c:v>06/09/2025 05:10</c:v>
                </c:pt>
                <c:pt idx="3920">
                  <c:v>06/09/2025 05:20</c:v>
                </c:pt>
                <c:pt idx="3921">
                  <c:v>06/09/2025 05:30</c:v>
                </c:pt>
                <c:pt idx="3922">
                  <c:v>06/09/2025 05:40</c:v>
                </c:pt>
                <c:pt idx="3923">
                  <c:v>06/09/2025 05:50</c:v>
                </c:pt>
                <c:pt idx="3924">
                  <c:v>06/09/2025 06:00</c:v>
                </c:pt>
                <c:pt idx="3925">
                  <c:v>06/09/2025 06:10</c:v>
                </c:pt>
                <c:pt idx="3926">
                  <c:v>06/09/2025 06:20</c:v>
                </c:pt>
                <c:pt idx="3927">
                  <c:v>06/09/2025 06:30</c:v>
                </c:pt>
                <c:pt idx="3928">
                  <c:v>06/09/2025 06:40</c:v>
                </c:pt>
                <c:pt idx="3929">
                  <c:v>06/09/2025 06:50</c:v>
                </c:pt>
                <c:pt idx="3930">
                  <c:v>06/09/2025 07:00</c:v>
                </c:pt>
                <c:pt idx="3931">
                  <c:v>06/09/2025 07:10</c:v>
                </c:pt>
                <c:pt idx="3932">
                  <c:v>06/09/2025 07:20</c:v>
                </c:pt>
                <c:pt idx="3933">
                  <c:v>06/09/2025 07:30</c:v>
                </c:pt>
                <c:pt idx="3934">
                  <c:v>06/09/2025 07:40</c:v>
                </c:pt>
                <c:pt idx="3935">
                  <c:v>06/09/2025 07:50</c:v>
                </c:pt>
                <c:pt idx="3936">
                  <c:v>06/09/2025 08:00</c:v>
                </c:pt>
                <c:pt idx="3937">
                  <c:v>06/09/2025 08:10</c:v>
                </c:pt>
                <c:pt idx="3938">
                  <c:v>06/09/2025 08:20</c:v>
                </c:pt>
                <c:pt idx="3939">
                  <c:v>06/09/2025 08:30</c:v>
                </c:pt>
                <c:pt idx="3940">
                  <c:v>06/09/2025 08:40</c:v>
                </c:pt>
                <c:pt idx="3941">
                  <c:v>06/09/2025 08:50</c:v>
                </c:pt>
                <c:pt idx="3942">
                  <c:v>06/09/2025 09:00</c:v>
                </c:pt>
                <c:pt idx="3943">
                  <c:v>06/09/2025 09:10</c:v>
                </c:pt>
                <c:pt idx="3944">
                  <c:v>06/09/2025 09:20</c:v>
                </c:pt>
                <c:pt idx="3945">
                  <c:v>06/09/2025 09:30</c:v>
                </c:pt>
                <c:pt idx="3946">
                  <c:v>06/09/2025 09:40</c:v>
                </c:pt>
                <c:pt idx="3947">
                  <c:v>06/09/2025 09:50</c:v>
                </c:pt>
                <c:pt idx="3948">
                  <c:v>06/09/2025 10:00</c:v>
                </c:pt>
                <c:pt idx="3949">
                  <c:v>06/09/2025 10:10</c:v>
                </c:pt>
                <c:pt idx="3950">
                  <c:v>06/09/2025 10:20</c:v>
                </c:pt>
                <c:pt idx="3951">
                  <c:v>06/09/2025 10:30</c:v>
                </c:pt>
                <c:pt idx="3952">
                  <c:v>06/09/2025 10:40</c:v>
                </c:pt>
                <c:pt idx="3953">
                  <c:v>06/09/2025 10:50</c:v>
                </c:pt>
                <c:pt idx="3954">
                  <c:v>06/09/2025 11:00</c:v>
                </c:pt>
                <c:pt idx="3955">
                  <c:v>06/09/2025 11:10</c:v>
                </c:pt>
                <c:pt idx="3956">
                  <c:v>06/09/2025 11:20</c:v>
                </c:pt>
                <c:pt idx="3957">
                  <c:v>06/09/2025 11:30</c:v>
                </c:pt>
                <c:pt idx="3958">
                  <c:v>06/09/2025 11:40</c:v>
                </c:pt>
                <c:pt idx="3959">
                  <c:v>06/09/2025 11:50</c:v>
                </c:pt>
                <c:pt idx="3960">
                  <c:v>06/09/2025 12:00</c:v>
                </c:pt>
                <c:pt idx="3961">
                  <c:v>06/09/2025 12:10</c:v>
                </c:pt>
                <c:pt idx="3962">
                  <c:v>06/09/2025 12:20</c:v>
                </c:pt>
                <c:pt idx="3963">
                  <c:v>06/09/2025 12:30</c:v>
                </c:pt>
                <c:pt idx="3964">
                  <c:v>06/09/2025 12:40</c:v>
                </c:pt>
                <c:pt idx="3965">
                  <c:v>06/09/2025 12:50</c:v>
                </c:pt>
                <c:pt idx="3966">
                  <c:v>06/09/2025 13:00</c:v>
                </c:pt>
                <c:pt idx="3967">
                  <c:v>06/09/2025 13:10</c:v>
                </c:pt>
                <c:pt idx="3968">
                  <c:v>06/09/2025 13:20</c:v>
                </c:pt>
                <c:pt idx="3969">
                  <c:v>06/09/2025 13:30</c:v>
                </c:pt>
                <c:pt idx="3970">
                  <c:v>06/09/2025 13:40</c:v>
                </c:pt>
                <c:pt idx="3971">
                  <c:v>06/09/2025 13:50</c:v>
                </c:pt>
                <c:pt idx="3972">
                  <c:v>06/09/2025 14:00</c:v>
                </c:pt>
                <c:pt idx="3973">
                  <c:v>06/09/2025 14:10</c:v>
                </c:pt>
                <c:pt idx="3974">
                  <c:v>06/09/2025 14:20</c:v>
                </c:pt>
                <c:pt idx="3975">
                  <c:v>06/09/2025 14:30</c:v>
                </c:pt>
                <c:pt idx="3976">
                  <c:v>06/09/2025 14:40</c:v>
                </c:pt>
                <c:pt idx="3977">
                  <c:v>06/09/2025 14:50</c:v>
                </c:pt>
                <c:pt idx="3978">
                  <c:v>06/09/2025 15:00</c:v>
                </c:pt>
                <c:pt idx="3979">
                  <c:v>06/09/2025 15:10</c:v>
                </c:pt>
                <c:pt idx="3980">
                  <c:v>06/09/2025 15:20</c:v>
                </c:pt>
                <c:pt idx="3981">
                  <c:v>06/09/2025 15:30</c:v>
                </c:pt>
                <c:pt idx="3982">
                  <c:v>06/09/2025 15:40</c:v>
                </c:pt>
                <c:pt idx="3983">
                  <c:v>06/09/2025 15:50</c:v>
                </c:pt>
                <c:pt idx="3984">
                  <c:v>06/09/2025 16:00</c:v>
                </c:pt>
                <c:pt idx="3985">
                  <c:v>06/09/2025 16:10</c:v>
                </c:pt>
                <c:pt idx="3986">
                  <c:v>06/09/2025 16:20</c:v>
                </c:pt>
                <c:pt idx="3987">
                  <c:v>06/09/2025 16:30</c:v>
                </c:pt>
                <c:pt idx="3988">
                  <c:v>06/09/2025 16:40</c:v>
                </c:pt>
                <c:pt idx="3989">
                  <c:v>06/09/2025 16:50</c:v>
                </c:pt>
                <c:pt idx="3990">
                  <c:v>06/09/2025 17:00</c:v>
                </c:pt>
                <c:pt idx="3991">
                  <c:v>06/09/2025 17:10</c:v>
                </c:pt>
                <c:pt idx="3992">
                  <c:v>06/09/2025 17:20</c:v>
                </c:pt>
                <c:pt idx="3993">
                  <c:v>06/09/2025 17:30</c:v>
                </c:pt>
                <c:pt idx="3994">
                  <c:v>06/09/2025 17:40</c:v>
                </c:pt>
                <c:pt idx="3995">
                  <c:v>06/09/2025 17:50</c:v>
                </c:pt>
                <c:pt idx="3996">
                  <c:v>06/09/2025 18:00</c:v>
                </c:pt>
                <c:pt idx="3997">
                  <c:v>06/09/2025 18:10</c:v>
                </c:pt>
                <c:pt idx="3998">
                  <c:v>06/09/2025 18:20</c:v>
                </c:pt>
                <c:pt idx="3999">
                  <c:v>06/09/2025 18:30</c:v>
                </c:pt>
                <c:pt idx="4000">
                  <c:v>06/09/2025 18:40</c:v>
                </c:pt>
                <c:pt idx="4001">
                  <c:v>06/09/2025 18:50</c:v>
                </c:pt>
                <c:pt idx="4002">
                  <c:v>06/09/2025 19:00</c:v>
                </c:pt>
                <c:pt idx="4003">
                  <c:v>06/09/2025 19:10</c:v>
                </c:pt>
                <c:pt idx="4004">
                  <c:v>06/09/2025 19:20</c:v>
                </c:pt>
                <c:pt idx="4005">
                  <c:v>06/09/2025 19:30</c:v>
                </c:pt>
                <c:pt idx="4006">
                  <c:v>06/09/2025 19:40</c:v>
                </c:pt>
                <c:pt idx="4007">
                  <c:v>06/09/2025 19:50</c:v>
                </c:pt>
                <c:pt idx="4008">
                  <c:v>06/09/2025 20:00</c:v>
                </c:pt>
                <c:pt idx="4009">
                  <c:v>06/09/2025 20:10</c:v>
                </c:pt>
                <c:pt idx="4010">
                  <c:v>06/09/2025 20:20</c:v>
                </c:pt>
                <c:pt idx="4011">
                  <c:v>06/09/2025 20:30</c:v>
                </c:pt>
                <c:pt idx="4012">
                  <c:v>06/09/2025 20:40</c:v>
                </c:pt>
                <c:pt idx="4013">
                  <c:v>06/09/2025 20:50</c:v>
                </c:pt>
                <c:pt idx="4014">
                  <c:v>06/09/2025 21:00</c:v>
                </c:pt>
                <c:pt idx="4015">
                  <c:v>06/09/2025 21:10</c:v>
                </c:pt>
                <c:pt idx="4016">
                  <c:v>06/09/2025 21:20</c:v>
                </c:pt>
                <c:pt idx="4017">
                  <c:v>06/09/2025 21:30</c:v>
                </c:pt>
                <c:pt idx="4018">
                  <c:v>06/09/2025 21:40</c:v>
                </c:pt>
                <c:pt idx="4019">
                  <c:v>06/09/2025 21:50</c:v>
                </c:pt>
                <c:pt idx="4020">
                  <c:v>06/09/2025 22:00</c:v>
                </c:pt>
                <c:pt idx="4021">
                  <c:v>06/09/2025 22:10</c:v>
                </c:pt>
                <c:pt idx="4022">
                  <c:v>06/09/2025 22:20</c:v>
                </c:pt>
                <c:pt idx="4023">
                  <c:v>06/09/2025 22:30</c:v>
                </c:pt>
                <c:pt idx="4024">
                  <c:v>06/09/2025 22:40</c:v>
                </c:pt>
                <c:pt idx="4025">
                  <c:v>06/09/2025 22:50</c:v>
                </c:pt>
                <c:pt idx="4026">
                  <c:v>06/09/2025 23:00</c:v>
                </c:pt>
                <c:pt idx="4027">
                  <c:v>06/09/2025 23:10</c:v>
                </c:pt>
                <c:pt idx="4028">
                  <c:v>06/09/2025 23:20</c:v>
                </c:pt>
                <c:pt idx="4029">
                  <c:v>06/09/2025 23:30</c:v>
                </c:pt>
                <c:pt idx="4030">
                  <c:v>06/09/2025 23:40</c:v>
                </c:pt>
                <c:pt idx="4031">
                  <c:v>06/09/2025 23:50</c:v>
                </c:pt>
                <c:pt idx="4032">
                  <c:v>07/09/2025 00:00</c:v>
                </c:pt>
                <c:pt idx="4033">
                  <c:v>07/09/2025 00:10</c:v>
                </c:pt>
                <c:pt idx="4034">
                  <c:v>07/09/2025 00:20</c:v>
                </c:pt>
                <c:pt idx="4035">
                  <c:v>07/09/2025 00:30</c:v>
                </c:pt>
                <c:pt idx="4036">
                  <c:v>07/09/2025 00:40</c:v>
                </c:pt>
                <c:pt idx="4037">
                  <c:v>07/09/2025 00:50</c:v>
                </c:pt>
                <c:pt idx="4038">
                  <c:v>07/09/2025 01:00</c:v>
                </c:pt>
                <c:pt idx="4039">
                  <c:v>07/09/2025 01:10</c:v>
                </c:pt>
                <c:pt idx="4040">
                  <c:v>07/09/2025 01:20</c:v>
                </c:pt>
                <c:pt idx="4041">
                  <c:v>07/09/2025 01:30</c:v>
                </c:pt>
                <c:pt idx="4042">
                  <c:v>07/09/2025 01:40</c:v>
                </c:pt>
                <c:pt idx="4043">
                  <c:v>07/09/2025 01:50</c:v>
                </c:pt>
                <c:pt idx="4044">
                  <c:v>07/09/2025 02:00</c:v>
                </c:pt>
                <c:pt idx="4045">
                  <c:v>07/09/2025 02:10</c:v>
                </c:pt>
                <c:pt idx="4046">
                  <c:v>07/09/2025 02:20</c:v>
                </c:pt>
                <c:pt idx="4047">
                  <c:v>07/09/2025 02:30</c:v>
                </c:pt>
                <c:pt idx="4048">
                  <c:v>07/09/2025 02:40</c:v>
                </c:pt>
                <c:pt idx="4049">
                  <c:v>07/09/2025 02:50</c:v>
                </c:pt>
                <c:pt idx="4050">
                  <c:v>07/09/2025 03:00</c:v>
                </c:pt>
                <c:pt idx="4051">
                  <c:v>07/09/2025 03:10</c:v>
                </c:pt>
                <c:pt idx="4052">
                  <c:v>07/09/2025 03:20</c:v>
                </c:pt>
                <c:pt idx="4053">
                  <c:v>07/09/2025 03:30</c:v>
                </c:pt>
                <c:pt idx="4054">
                  <c:v>07/09/2025 03:40</c:v>
                </c:pt>
                <c:pt idx="4055">
                  <c:v>07/09/2025 03:50</c:v>
                </c:pt>
                <c:pt idx="4056">
                  <c:v>07/09/2025 04:00</c:v>
                </c:pt>
                <c:pt idx="4057">
                  <c:v>07/09/2025 04:10</c:v>
                </c:pt>
                <c:pt idx="4058">
                  <c:v>07/09/2025 04:20</c:v>
                </c:pt>
                <c:pt idx="4059">
                  <c:v>07/09/2025 04:30</c:v>
                </c:pt>
                <c:pt idx="4060">
                  <c:v>07/09/2025 04:40</c:v>
                </c:pt>
                <c:pt idx="4061">
                  <c:v>07/09/2025 04:50</c:v>
                </c:pt>
                <c:pt idx="4062">
                  <c:v>07/09/2025 05:00</c:v>
                </c:pt>
                <c:pt idx="4063">
                  <c:v>07/09/2025 05:10</c:v>
                </c:pt>
                <c:pt idx="4064">
                  <c:v>07/09/2025 05:20</c:v>
                </c:pt>
                <c:pt idx="4065">
                  <c:v>07/09/2025 05:30</c:v>
                </c:pt>
                <c:pt idx="4066">
                  <c:v>07/09/2025 05:40</c:v>
                </c:pt>
                <c:pt idx="4067">
                  <c:v>07/09/2025 05:50</c:v>
                </c:pt>
                <c:pt idx="4068">
                  <c:v>07/09/2025 06:00</c:v>
                </c:pt>
                <c:pt idx="4069">
                  <c:v>07/09/2025 06:10</c:v>
                </c:pt>
                <c:pt idx="4070">
                  <c:v>07/09/2025 06:20</c:v>
                </c:pt>
                <c:pt idx="4071">
                  <c:v>07/09/2025 06:30</c:v>
                </c:pt>
                <c:pt idx="4072">
                  <c:v>07/09/2025 06:40</c:v>
                </c:pt>
                <c:pt idx="4073">
                  <c:v>07/09/2025 06:50</c:v>
                </c:pt>
                <c:pt idx="4074">
                  <c:v>07/09/2025 07:00</c:v>
                </c:pt>
                <c:pt idx="4075">
                  <c:v>07/09/2025 07:10</c:v>
                </c:pt>
                <c:pt idx="4076">
                  <c:v>07/09/2025 07:20</c:v>
                </c:pt>
                <c:pt idx="4077">
                  <c:v>07/09/2025 07:30</c:v>
                </c:pt>
                <c:pt idx="4078">
                  <c:v>07/09/2025 07:40</c:v>
                </c:pt>
                <c:pt idx="4079">
                  <c:v>07/09/2025 07:50</c:v>
                </c:pt>
                <c:pt idx="4080">
                  <c:v>07/09/2025 08:00</c:v>
                </c:pt>
                <c:pt idx="4081">
                  <c:v>07/09/2025 08:10</c:v>
                </c:pt>
                <c:pt idx="4082">
                  <c:v>07/09/2025 08:20</c:v>
                </c:pt>
                <c:pt idx="4083">
                  <c:v>07/09/2025 08:30</c:v>
                </c:pt>
                <c:pt idx="4084">
                  <c:v>07/09/2025 08:40</c:v>
                </c:pt>
                <c:pt idx="4085">
                  <c:v>07/09/2025 08:50</c:v>
                </c:pt>
                <c:pt idx="4086">
                  <c:v>07/09/2025 09:00</c:v>
                </c:pt>
                <c:pt idx="4087">
                  <c:v>07/09/2025 09:10</c:v>
                </c:pt>
                <c:pt idx="4088">
                  <c:v>07/09/2025 09:20</c:v>
                </c:pt>
                <c:pt idx="4089">
                  <c:v>07/09/2025 09:30</c:v>
                </c:pt>
                <c:pt idx="4090">
                  <c:v>07/09/2025 09:40</c:v>
                </c:pt>
                <c:pt idx="4091">
                  <c:v>07/09/2025 09:50</c:v>
                </c:pt>
                <c:pt idx="4092">
                  <c:v>07/09/2025 10:00</c:v>
                </c:pt>
                <c:pt idx="4093">
                  <c:v>07/09/2025 10:10</c:v>
                </c:pt>
                <c:pt idx="4094">
                  <c:v>07/09/2025 10:20</c:v>
                </c:pt>
                <c:pt idx="4095">
                  <c:v>07/09/2025 10:30</c:v>
                </c:pt>
                <c:pt idx="4096">
                  <c:v>07/09/2025 10:40</c:v>
                </c:pt>
                <c:pt idx="4097">
                  <c:v>07/09/2025 10:50</c:v>
                </c:pt>
                <c:pt idx="4098">
                  <c:v>07/09/2025 11:00</c:v>
                </c:pt>
                <c:pt idx="4099">
                  <c:v>07/09/2025 11:10</c:v>
                </c:pt>
                <c:pt idx="4100">
                  <c:v>07/09/2025 11:20</c:v>
                </c:pt>
                <c:pt idx="4101">
                  <c:v>07/09/2025 11:30</c:v>
                </c:pt>
                <c:pt idx="4102">
                  <c:v>07/09/2025 11:40</c:v>
                </c:pt>
                <c:pt idx="4103">
                  <c:v>07/09/2025 11:50</c:v>
                </c:pt>
                <c:pt idx="4104">
                  <c:v>07/09/2025 12:00</c:v>
                </c:pt>
                <c:pt idx="4105">
                  <c:v>07/09/2025 12:10</c:v>
                </c:pt>
                <c:pt idx="4106">
                  <c:v>07/09/2025 12:20</c:v>
                </c:pt>
                <c:pt idx="4107">
                  <c:v>07/09/2025 12:30</c:v>
                </c:pt>
                <c:pt idx="4108">
                  <c:v>07/09/2025 12:40</c:v>
                </c:pt>
                <c:pt idx="4109">
                  <c:v>07/09/2025 12:50</c:v>
                </c:pt>
                <c:pt idx="4110">
                  <c:v>07/09/2025 13:00</c:v>
                </c:pt>
                <c:pt idx="4111">
                  <c:v>07/09/2025 13:10</c:v>
                </c:pt>
                <c:pt idx="4112">
                  <c:v>07/09/2025 13:20</c:v>
                </c:pt>
                <c:pt idx="4113">
                  <c:v>07/09/2025 13:30</c:v>
                </c:pt>
                <c:pt idx="4114">
                  <c:v>07/09/2025 13:40</c:v>
                </c:pt>
                <c:pt idx="4115">
                  <c:v>07/09/2025 13:50</c:v>
                </c:pt>
                <c:pt idx="4116">
                  <c:v>07/09/2025 14:00</c:v>
                </c:pt>
                <c:pt idx="4117">
                  <c:v>07/09/2025 14:10</c:v>
                </c:pt>
                <c:pt idx="4118">
                  <c:v>07/09/2025 14:20</c:v>
                </c:pt>
                <c:pt idx="4119">
                  <c:v>07/09/2025 14:30</c:v>
                </c:pt>
                <c:pt idx="4120">
                  <c:v>07/09/2025 14:40</c:v>
                </c:pt>
                <c:pt idx="4121">
                  <c:v>07/09/2025 14:50</c:v>
                </c:pt>
                <c:pt idx="4122">
                  <c:v>07/09/2025 15:00</c:v>
                </c:pt>
                <c:pt idx="4123">
                  <c:v>07/09/2025 15:10</c:v>
                </c:pt>
                <c:pt idx="4124">
                  <c:v>07/09/2025 15:20</c:v>
                </c:pt>
                <c:pt idx="4125">
                  <c:v>07/09/2025 15:30</c:v>
                </c:pt>
                <c:pt idx="4126">
                  <c:v>07/09/2025 15:40</c:v>
                </c:pt>
                <c:pt idx="4127">
                  <c:v>07/09/2025 15:50</c:v>
                </c:pt>
                <c:pt idx="4128">
                  <c:v>07/09/2025 16:00</c:v>
                </c:pt>
                <c:pt idx="4129">
                  <c:v>07/09/2025 16:10</c:v>
                </c:pt>
                <c:pt idx="4130">
                  <c:v>07/09/2025 16:20</c:v>
                </c:pt>
                <c:pt idx="4131">
                  <c:v>07/09/2025 16:30</c:v>
                </c:pt>
                <c:pt idx="4132">
                  <c:v>07/09/2025 16:40</c:v>
                </c:pt>
                <c:pt idx="4133">
                  <c:v>07/09/2025 16:50</c:v>
                </c:pt>
                <c:pt idx="4134">
                  <c:v>07/09/2025 17:00</c:v>
                </c:pt>
                <c:pt idx="4135">
                  <c:v>07/09/2025 17:10</c:v>
                </c:pt>
                <c:pt idx="4136">
                  <c:v>07/09/2025 17:20</c:v>
                </c:pt>
                <c:pt idx="4137">
                  <c:v>07/09/2025 17:30</c:v>
                </c:pt>
                <c:pt idx="4138">
                  <c:v>07/09/2025 17:40</c:v>
                </c:pt>
                <c:pt idx="4139">
                  <c:v>07/09/2025 17:50</c:v>
                </c:pt>
                <c:pt idx="4140">
                  <c:v>07/09/2025 18:00</c:v>
                </c:pt>
                <c:pt idx="4141">
                  <c:v>07/09/2025 18:10</c:v>
                </c:pt>
                <c:pt idx="4142">
                  <c:v>07/09/2025 18:20</c:v>
                </c:pt>
                <c:pt idx="4143">
                  <c:v>07/09/2025 18:30</c:v>
                </c:pt>
                <c:pt idx="4144">
                  <c:v>07/09/2025 18:40</c:v>
                </c:pt>
                <c:pt idx="4145">
                  <c:v>07/09/2025 18:50</c:v>
                </c:pt>
                <c:pt idx="4146">
                  <c:v>07/09/2025 19:00</c:v>
                </c:pt>
                <c:pt idx="4147">
                  <c:v>07/09/2025 19:10</c:v>
                </c:pt>
                <c:pt idx="4148">
                  <c:v>07/09/2025 19:20</c:v>
                </c:pt>
                <c:pt idx="4149">
                  <c:v>07/09/2025 19:30</c:v>
                </c:pt>
                <c:pt idx="4150">
                  <c:v>07/09/2025 19:40</c:v>
                </c:pt>
                <c:pt idx="4151">
                  <c:v>07/09/2025 19:50</c:v>
                </c:pt>
                <c:pt idx="4152">
                  <c:v>07/09/2025 20:00</c:v>
                </c:pt>
                <c:pt idx="4153">
                  <c:v>07/09/2025 20:10</c:v>
                </c:pt>
                <c:pt idx="4154">
                  <c:v>07/09/2025 20:20</c:v>
                </c:pt>
                <c:pt idx="4155">
                  <c:v>07/09/2025 20:30</c:v>
                </c:pt>
                <c:pt idx="4156">
                  <c:v>07/09/2025 20:40</c:v>
                </c:pt>
                <c:pt idx="4157">
                  <c:v>07/09/2025 20:50</c:v>
                </c:pt>
                <c:pt idx="4158">
                  <c:v>07/09/2025 21:00</c:v>
                </c:pt>
                <c:pt idx="4159">
                  <c:v>07/09/2025 21:10</c:v>
                </c:pt>
                <c:pt idx="4160">
                  <c:v>07/09/2025 21:20</c:v>
                </c:pt>
                <c:pt idx="4161">
                  <c:v>07/09/2025 21:30</c:v>
                </c:pt>
                <c:pt idx="4162">
                  <c:v>07/09/2025 21:40</c:v>
                </c:pt>
                <c:pt idx="4163">
                  <c:v>07/09/2025 21:50</c:v>
                </c:pt>
                <c:pt idx="4164">
                  <c:v>07/09/2025 22:00</c:v>
                </c:pt>
                <c:pt idx="4165">
                  <c:v>07/09/2025 22:10</c:v>
                </c:pt>
                <c:pt idx="4166">
                  <c:v>07/09/2025 22:20</c:v>
                </c:pt>
                <c:pt idx="4167">
                  <c:v>07/09/2025 22:30</c:v>
                </c:pt>
                <c:pt idx="4168">
                  <c:v>07/09/2025 22:40</c:v>
                </c:pt>
                <c:pt idx="4169">
                  <c:v>07/09/2025 22:50</c:v>
                </c:pt>
                <c:pt idx="4170">
                  <c:v>07/09/2025 23:00</c:v>
                </c:pt>
                <c:pt idx="4171">
                  <c:v>07/09/2025 23:10</c:v>
                </c:pt>
                <c:pt idx="4172">
                  <c:v>07/09/2025 23:20</c:v>
                </c:pt>
                <c:pt idx="4173">
                  <c:v>07/09/2025 23:30</c:v>
                </c:pt>
                <c:pt idx="4174">
                  <c:v>07/09/2025 23:40</c:v>
                </c:pt>
                <c:pt idx="4175">
                  <c:v>07/09/2025 23:50</c:v>
                </c:pt>
                <c:pt idx="4176">
                  <c:v>08/09/2025 00:00</c:v>
                </c:pt>
                <c:pt idx="4177">
                  <c:v>08/09/2025 00:10</c:v>
                </c:pt>
                <c:pt idx="4178">
                  <c:v>08/09/2025 00:20</c:v>
                </c:pt>
                <c:pt idx="4179">
                  <c:v>08/09/2025 00:30</c:v>
                </c:pt>
                <c:pt idx="4180">
                  <c:v>08/09/2025 00:40</c:v>
                </c:pt>
                <c:pt idx="4181">
                  <c:v>08/09/2025 00:50</c:v>
                </c:pt>
                <c:pt idx="4182">
                  <c:v>08/09/2025 01:00</c:v>
                </c:pt>
                <c:pt idx="4183">
                  <c:v>08/09/2025 01:10</c:v>
                </c:pt>
                <c:pt idx="4184">
                  <c:v>08/09/2025 01:20</c:v>
                </c:pt>
                <c:pt idx="4185">
                  <c:v>08/09/2025 01:30</c:v>
                </c:pt>
                <c:pt idx="4186">
                  <c:v>08/09/2025 01:40</c:v>
                </c:pt>
                <c:pt idx="4187">
                  <c:v>08/09/2025 01:50</c:v>
                </c:pt>
                <c:pt idx="4188">
                  <c:v>08/09/2025 02:00</c:v>
                </c:pt>
                <c:pt idx="4189">
                  <c:v>08/09/2025 02:10</c:v>
                </c:pt>
                <c:pt idx="4190">
                  <c:v>08/09/2025 02:20</c:v>
                </c:pt>
                <c:pt idx="4191">
                  <c:v>08/09/2025 02:30</c:v>
                </c:pt>
                <c:pt idx="4192">
                  <c:v>08/09/2025 02:40</c:v>
                </c:pt>
                <c:pt idx="4193">
                  <c:v>08/09/2025 02:50</c:v>
                </c:pt>
                <c:pt idx="4194">
                  <c:v>08/09/2025 03:00</c:v>
                </c:pt>
                <c:pt idx="4195">
                  <c:v>08/09/2025 03:10</c:v>
                </c:pt>
                <c:pt idx="4196">
                  <c:v>08/09/2025 03:20</c:v>
                </c:pt>
                <c:pt idx="4197">
                  <c:v>08/09/2025 03:30</c:v>
                </c:pt>
                <c:pt idx="4198">
                  <c:v>08/09/2025 03:40</c:v>
                </c:pt>
                <c:pt idx="4199">
                  <c:v>08/09/2025 03:50</c:v>
                </c:pt>
                <c:pt idx="4200">
                  <c:v>08/09/2025 04:00</c:v>
                </c:pt>
                <c:pt idx="4201">
                  <c:v>08/09/2025 04:10</c:v>
                </c:pt>
                <c:pt idx="4202">
                  <c:v>08/09/2025 04:20</c:v>
                </c:pt>
                <c:pt idx="4203">
                  <c:v>08/09/2025 04:30</c:v>
                </c:pt>
                <c:pt idx="4204">
                  <c:v>08/09/2025 04:40</c:v>
                </c:pt>
                <c:pt idx="4205">
                  <c:v>08/09/2025 04:50</c:v>
                </c:pt>
                <c:pt idx="4206">
                  <c:v>08/09/2025 05:00</c:v>
                </c:pt>
                <c:pt idx="4207">
                  <c:v>08/09/2025 05:10</c:v>
                </c:pt>
                <c:pt idx="4208">
                  <c:v>08/09/2025 05:20</c:v>
                </c:pt>
                <c:pt idx="4209">
                  <c:v>08/09/2025 05:30</c:v>
                </c:pt>
                <c:pt idx="4210">
                  <c:v>08/09/2025 05:40</c:v>
                </c:pt>
                <c:pt idx="4211">
                  <c:v>08/09/2025 05:50</c:v>
                </c:pt>
                <c:pt idx="4212">
                  <c:v>08/09/2025 06:00</c:v>
                </c:pt>
                <c:pt idx="4213">
                  <c:v>08/09/2025 06:10</c:v>
                </c:pt>
                <c:pt idx="4214">
                  <c:v>08/09/2025 06:20</c:v>
                </c:pt>
                <c:pt idx="4215">
                  <c:v>08/09/2025 06:30</c:v>
                </c:pt>
                <c:pt idx="4216">
                  <c:v>08/09/2025 06:40</c:v>
                </c:pt>
                <c:pt idx="4217">
                  <c:v>08/09/2025 06:50</c:v>
                </c:pt>
                <c:pt idx="4218">
                  <c:v>08/09/2025 07:00</c:v>
                </c:pt>
                <c:pt idx="4219">
                  <c:v>08/09/2025 07:10</c:v>
                </c:pt>
                <c:pt idx="4220">
                  <c:v>08/09/2025 07:20</c:v>
                </c:pt>
                <c:pt idx="4221">
                  <c:v>08/09/2025 07:30</c:v>
                </c:pt>
                <c:pt idx="4222">
                  <c:v>08/09/2025 07:40</c:v>
                </c:pt>
                <c:pt idx="4223">
                  <c:v>08/09/2025 07:50</c:v>
                </c:pt>
                <c:pt idx="4224">
                  <c:v>08/09/2025 08:00</c:v>
                </c:pt>
                <c:pt idx="4225">
                  <c:v>08/09/2025 08:10</c:v>
                </c:pt>
                <c:pt idx="4226">
                  <c:v>08/09/2025 08:20</c:v>
                </c:pt>
                <c:pt idx="4227">
                  <c:v>08/09/2025 08:30</c:v>
                </c:pt>
                <c:pt idx="4228">
                  <c:v>08/09/2025 08:40</c:v>
                </c:pt>
                <c:pt idx="4229">
                  <c:v>08/09/2025 08:50</c:v>
                </c:pt>
                <c:pt idx="4230">
                  <c:v>08/09/2025 09:00</c:v>
                </c:pt>
                <c:pt idx="4231">
                  <c:v>08/09/2025 09:10</c:v>
                </c:pt>
                <c:pt idx="4232">
                  <c:v>08/09/2025 09:20</c:v>
                </c:pt>
                <c:pt idx="4233">
                  <c:v>08/09/2025 09:30</c:v>
                </c:pt>
                <c:pt idx="4234">
                  <c:v>08/09/2025 09:40</c:v>
                </c:pt>
                <c:pt idx="4235">
                  <c:v>08/09/2025 09:50</c:v>
                </c:pt>
                <c:pt idx="4236">
                  <c:v>08/09/2025 10:00</c:v>
                </c:pt>
                <c:pt idx="4237">
                  <c:v>08/09/2025 10:10</c:v>
                </c:pt>
                <c:pt idx="4238">
                  <c:v>08/09/2025 10:20</c:v>
                </c:pt>
                <c:pt idx="4239">
                  <c:v>08/09/2025 10:30</c:v>
                </c:pt>
                <c:pt idx="4240">
                  <c:v>08/09/2025 10:40</c:v>
                </c:pt>
                <c:pt idx="4241">
                  <c:v>08/09/2025 10:50</c:v>
                </c:pt>
                <c:pt idx="4242">
                  <c:v>08/09/2025 11:00</c:v>
                </c:pt>
                <c:pt idx="4243">
                  <c:v>08/09/2025 11:10</c:v>
                </c:pt>
                <c:pt idx="4244">
                  <c:v>08/09/2025 11:20</c:v>
                </c:pt>
                <c:pt idx="4245">
                  <c:v>08/09/2025 11:30</c:v>
                </c:pt>
                <c:pt idx="4246">
                  <c:v>08/09/2025 11:40</c:v>
                </c:pt>
                <c:pt idx="4247">
                  <c:v>08/09/2025 11:50</c:v>
                </c:pt>
                <c:pt idx="4248">
                  <c:v>08/09/2025 12:00</c:v>
                </c:pt>
                <c:pt idx="4249">
                  <c:v>08/09/2025 12:10</c:v>
                </c:pt>
                <c:pt idx="4250">
                  <c:v>08/09/2025 12:20</c:v>
                </c:pt>
                <c:pt idx="4251">
                  <c:v>08/09/2025 12:30</c:v>
                </c:pt>
                <c:pt idx="4252">
                  <c:v>08/09/2025 12:40</c:v>
                </c:pt>
                <c:pt idx="4253">
                  <c:v>08/09/2025 12:50</c:v>
                </c:pt>
                <c:pt idx="4254">
                  <c:v>08/09/2025 13:00</c:v>
                </c:pt>
                <c:pt idx="4255">
                  <c:v>08/09/2025 13:10</c:v>
                </c:pt>
                <c:pt idx="4256">
                  <c:v>08/09/2025 13:20</c:v>
                </c:pt>
                <c:pt idx="4257">
                  <c:v>08/09/2025 13:30</c:v>
                </c:pt>
                <c:pt idx="4258">
                  <c:v>08/09/2025 13:40</c:v>
                </c:pt>
                <c:pt idx="4259">
                  <c:v>08/09/2025 13:50</c:v>
                </c:pt>
                <c:pt idx="4260">
                  <c:v>08/09/2025 14:00</c:v>
                </c:pt>
                <c:pt idx="4261">
                  <c:v>08/09/2025 14:10</c:v>
                </c:pt>
                <c:pt idx="4262">
                  <c:v>08/09/2025 14:20</c:v>
                </c:pt>
                <c:pt idx="4263">
                  <c:v>08/09/2025 14:30</c:v>
                </c:pt>
                <c:pt idx="4264">
                  <c:v>08/09/2025 14:40</c:v>
                </c:pt>
                <c:pt idx="4265">
                  <c:v>08/09/2025 14:50</c:v>
                </c:pt>
                <c:pt idx="4266">
                  <c:v>08/09/2025 15:00</c:v>
                </c:pt>
                <c:pt idx="4267">
                  <c:v>08/09/2025 15:10</c:v>
                </c:pt>
                <c:pt idx="4268">
                  <c:v>08/09/2025 15:20</c:v>
                </c:pt>
                <c:pt idx="4269">
                  <c:v>08/09/2025 15:30</c:v>
                </c:pt>
                <c:pt idx="4270">
                  <c:v>08/09/2025 15:40</c:v>
                </c:pt>
                <c:pt idx="4271">
                  <c:v>08/09/2025 15:50</c:v>
                </c:pt>
                <c:pt idx="4272">
                  <c:v>08/09/2025 16:00</c:v>
                </c:pt>
                <c:pt idx="4273">
                  <c:v>08/09/2025 16:10</c:v>
                </c:pt>
                <c:pt idx="4274">
                  <c:v>08/09/2025 16:20</c:v>
                </c:pt>
                <c:pt idx="4275">
                  <c:v>08/09/2025 16:30</c:v>
                </c:pt>
                <c:pt idx="4276">
                  <c:v>08/09/2025 16:40</c:v>
                </c:pt>
                <c:pt idx="4277">
                  <c:v>08/09/2025 16:50</c:v>
                </c:pt>
                <c:pt idx="4278">
                  <c:v>08/09/2025 17:00</c:v>
                </c:pt>
                <c:pt idx="4279">
                  <c:v>08/09/2025 17:10</c:v>
                </c:pt>
                <c:pt idx="4280">
                  <c:v>08/09/2025 17:20</c:v>
                </c:pt>
                <c:pt idx="4281">
                  <c:v>08/09/2025 17:30</c:v>
                </c:pt>
                <c:pt idx="4282">
                  <c:v>08/09/2025 17:40</c:v>
                </c:pt>
                <c:pt idx="4283">
                  <c:v>08/09/2025 17:50</c:v>
                </c:pt>
                <c:pt idx="4284">
                  <c:v>08/09/2025 18:00</c:v>
                </c:pt>
                <c:pt idx="4285">
                  <c:v>08/09/2025 18:10</c:v>
                </c:pt>
                <c:pt idx="4286">
                  <c:v>08/09/2025 18:20</c:v>
                </c:pt>
                <c:pt idx="4287">
                  <c:v>08/09/2025 18:30</c:v>
                </c:pt>
                <c:pt idx="4288">
                  <c:v>08/09/2025 18:40</c:v>
                </c:pt>
                <c:pt idx="4289">
                  <c:v>08/09/2025 18:50</c:v>
                </c:pt>
                <c:pt idx="4290">
                  <c:v>08/09/2025 19:00</c:v>
                </c:pt>
                <c:pt idx="4291">
                  <c:v>08/09/2025 19:10</c:v>
                </c:pt>
                <c:pt idx="4292">
                  <c:v>08/09/2025 19:20</c:v>
                </c:pt>
                <c:pt idx="4293">
                  <c:v>08/09/2025 19:30</c:v>
                </c:pt>
                <c:pt idx="4294">
                  <c:v>08/09/2025 19:40</c:v>
                </c:pt>
                <c:pt idx="4295">
                  <c:v>08/09/2025 19:50</c:v>
                </c:pt>
                <c:pt idx="4296">
                  <c:v>08/09/2025 20:00</c:v>
                </c:pt>
                <c:pt idx="4297">
                  <c:v>08/09/2025 20:10</c:v>
                </c:pt>
                <c:pt idx="4298">
                  <c:v>08/09/2025 20:20</c:v>
                </c:pt>
                <c:pt idx="4299">
                  <c:v>08/09/2025 20:30</c:v>
                </c:pt>
                <c:pt idx="4300">
                  <c:v>08/09/2025 20:40</c:v>
                </c:pt>
                <c:pt idx="4301">
                  <c:v>08/09/2025 20:50</c:v>
                </c:pt>
                <c:pt idx="4302">
                  <c:v>08/09/2025 21:00</c:v>
                </c:pt>
                <c:pt idx="4303">
                  <c:v>08/09/2025 21:10</c:v>
                </c:pt>
                <c:pt idx="4304">
                  <c:v>08/09/2025 21:20</c:v>
                </c:pt>
                <c:pt idx="4305">
                  <c:v>08/09/2025 21:30</c:v>
                </c:pt>
                <c:pt idx="4306">
                  <c:v>08/09/2025 21:40</c:v>
                </c:pt>
                <c:pt idx="4307">
                  <c:v>08/09/2025 21:50</c:v>
                </c:pt>
                <c:pt idx="4308">
                  <c:v>08/09/2025 22:00</c:v>
                </c:pt>
                <c:pt idx="4309">
                  <c:v>08/09/2025 22:10</c:v>
                </c:pt>
                <c:pt idx="4310">
                  <c:v>08/09/2025 22:20</c:v>
                </c:pt>
                <c:pt idx="4311">
                  <c:v>08/09/2025 22:30</c:v>
                </c:pt>
                <c:pt idx="4312">
                  <c:v>08/09/2025 22:40</c:v>
                </c:pt>
                <c:pt idx="4313">
                  <c:v>08/09/2025 22:50</c:v>
                </c:pt>
                <c:pt idx="4314">
                  <c:v>08/09/2025 23:00</c:v>
                </c:pt>
                <c:pt idx="4315">
                  <c:v>08/09/2025 23:10</c:v>
                </c:pt>
                <c:pt idx="4316">
                  <c:v>08/09/2025 23:20</c:v>
                </c:pt>
                <c:pt idx="4317">
                  <c:v>08/09/2025 23:30</c:v>
                </c:pt>
                <c:pt idx="4318">
                  <c:v>08/09/2025 23:40</c:v>
                </c:pt>
                <c:pt idx="4319">
                  <c:v>08/09/2025 23:50</c:v>
                </c:pt>
                <c:pt idx="4320">
                  <c:v>09/09/2025 00:00</c:v>
                </c:pt>
                <c:pt idx="4321">
                  <c:v>09/09/2025 00:10</c:v>
                </c:pt>
                <c:pt idx="4322">
                  <c:v>09/09/2025 00:20</c:v>
                </c:pt>
                <c:pt idx="4323">
                  <c:v>09/09/2025 00:30</c:v>
                </c:pt>
                <c:pt idx="4324">
                  <c:v>09/09/2025 00:40</c:v>
                </c:pt>
                <c:pt idx="4325">
                  <c:v>09/09/2025 00:50</c:v>
                </c:pt>
                <c:pt idx="4326">
                  <c:v>09/09/2025 01:00</c:v>
                </c:pt>
                <c:pt idx="4327">
                  <c:v>09/09/2025 01:10</c:v>
                </c:pt>
                <c:pt idx="4328">
                  <c:v>09/09/2025 01:20</c:v>
                </c:pt>
                <c:pt idx="4329">
                  <c:v>09/09/2025 01:30</c:v>
                </c:pt>
                <c:pt idx="4330">
                  <c:v>09/09/2025 01:40</c:v>
                </c:pt>
                <c:pt idx="4331">
                  <c:v>09/09/2025 01:50</c:v>
                </c:pt>
                <c:pt idx="4332">
                  <c:v>09/09/2025 02:00</c:v>
                </c:pt>
                <c:pt idx="4333">
                  <c:v>09/09/2025 02:10</c:v>
                </c:pt>
                <c:pt idx="4334">
                  <c:v>09/09/2025 02:20</c:v>
                </c:pt>
                <c:pt idx="4335">
                  <c:v>09/09/2025 02:30</c:v>
                </c:pt>
                <c:pt idx="4336">
                  <c:v>09/09/2025 02:40</c:v>
                </c:pt>
                <c:pt idx="4337">
                  <c:v>09/09/2025 02:50</c:v>
                </c:pt>
                <c:pt idx="4338">
                  <c:v>09/09/2025 03:00</c:v>
                </c:pt>
                <c:pt idx="4339">
                  <c:v>09/09/2025 03:10</c:v>
                </c:pt>
                <c:pt idx="4340">
                  <c:v>09/09/2025 03:20</c:v>
                </c:pt>
                <c:pt idx="4341">
                  <c:v>09/09/2025 03:30</c:v>
                </c:pt>
                <c:pt idx="4342">
                  <c:v>09/09/2025 03:40</c:v>
                </c:pt>
                <c:pt idx="4343">
                  <c:v>09/09/2025 03:50</c:v>
                </c:pt>
                <c:pt idx="4344">
                  <c:v>09/09/2025 04:00</c:v>
                </c:pt>
                <c:pt idx="4345">
                  <c:v>09/09/2025 04:10</c:v>
                </c:pt>
                <c:pt idx="4346">
                  <c:v>09/09/2025 04:20</c:v>
                </c:pt>
                <c:pt idx="4347">
                  <c:v>09/09/2025 04:30</c:v>
                </c:pt>
                <c:pt idx="4348">
                  <c:v>09/09/2025 04:40</c:v>
                </c:pt>
                <c:pt idx="4349">
                  <c:v>09/09/2025 04:50</c:v>
                </c:pt>
                <c:pt idx="4350">
                  <c:v>09/09/2025 05:00</c:v>
                </c:pt>
                <c:pt idx="4351">
                  <c:v>09/09/2025 05:10</c:v>
                </c:pt>
                <c:pt idx="4352">
                  <c:v>09/09/2025 05:20</c:v>
                </c:pt>
                <c:pt idx="4353">
                  <c:v>09/09/2025 05:30</c:v>
                </c:pt>
                <c:pt idx="4354">
                  <c:v>09/09/2025 05:40</c:v>
                </c:pt>
                <c:pt idx="4355">
                  <c:v>09/09/2025 05:50</c:v>
                </c:pt>
                <c:pt idx="4356">
                  <c:v>09/09/2025 06:00</c:v>
                </c:pt>
                <c:pt idx="4357">
                  <c:v>09/09/2025 06:10</c:v>
                </c:pt>
                <c:pt idx="4358">
                  <c:v>09/09/2025 06:20</c:v>
                </c:pt>
                <c:pt idx="4359">
                  <c:v>09/09/2025 06:30</c:v>
                </c:pt>
                <c:pt idx="4360">
                  <c:v>09/09/2025 06:40</c:v>
                </c:pt>
                <c:pt idx="4361">
                  <c:v>09/09/2025 06:50</c:v>
                </c:pt>
                <c:pt idx="4362">
                  <c:v>09/09/2025 07:00</c:v>
                </c:pt>
                <c:pt idx="4363">
                  <c:v>09/09/2025 07:10</c:v>
                </c:pt>
                <c:pt idx="4364">
                  <c:v>09/09/2025 07:20</c:v>
                </c:pt>
                <c:pt idx="4365">
                  <c:v>09/09/2025 07:30</c:v>
                </c:pt>
                <c:pt idx="4366">
                  <c:v>09/09/2025 07:40</c:v>
                </c:pt>
                <c:pt idx="4367">
                  <c:v>09/09/2025 07:50</c:v>
                </c:pt>
                <c:pt idx="4368">
                  <c:v>09/09/2025 08:00</c:v>
                </c:pt>
                <c:pt idx="4369">
                  <c:v>09/09/2025 08:10</c:v>
                </c:pt>
                <c:pt idx="4370">
                  <c:v>09/09/2025 08:20</c:v>
                </c:pt>
                <c:pt idx="4371">
                  <c:v>09/09/2025 08:30</c:v>
                </c:pt>
                <c:pt idx="4372">
                  <c:v>09/09/2025 08:40</c:v>
                </c:pt>
                <c:pt idx="4373">
                  <c:v>09/09/2025 08:50</c:v>
                </c:pt>
                <c:pt idx="4374">
                  <c:v>09/09/2025 09:00</c:v>
                </c:pt>
                <c:pt idx="4375">
                  <c:v>09/09/2025 09:10</c:v>
                </c:pt>
                <c:pt idx="4376">
                  <c:v>09/09/2025 09:20</c:v>
                </c:pt>
                <c:pt idx="4377">
                  <c:v>09/09/2025 09:30</c:v>
                </c:pt>
                <c:pt idx="4378">
                  <c:v>09/09/2025 09:40</c:v>
                </c:pt>
                <c:pt idx="4379">
                  <c:v>09/09/2025 09:50</c:v>
                </c:pt>
                <c:pt idx="4380">
                  <c:v>09/09/2025 10:00</c:v>
                </c:pt>
                <c:pt idx="4381">
                  <c:v>09/09/2025 10:10</c:v>
                </c:pt>
                <c:pt idx="4382">
                  <c:v>09/09/2025 10:20</c:v>
                </c:pt>
                <c:pt idx="4383">
                  <c:v>09/09/2025 10:30</c:v>
                </c:pt>
                <c:pt idx="4384">
                  <c:v>09/09/2025 10:40</c:v>
                </c:pt>
                <c:pt idx="4385">
                  <c:v>09/09/2025 10:50</c:v>
                </c:pt>
                <c:pt idx="4386">
                  <c:v>09/09/2025 11:00</c:v>
                </c:pt>
                <c:pt idx="4387">
                  <c:v>09/09/2025 11:10</c:v>
                </c:pt>
                <c:pt idx="4388">
                  <c:v>09/09/2025 11:20</c:v>
                </c:pt>
                <c:pt idx="4389">
                  <c:v>09/09/2025 11:30</c:v>
                </c:pt>
                <c:pt idx="4390">
                  <c:v>09/09/2025 11:40</c:v>
                </c:pt>
                <c:pt idx="4391">
                  <c:v>09/09/2025 11:50</c:v>
                </c:pt>
                <c:pt idx="4392">
                  <c:v>09/09/2025 12:00</c:v>
                </c:pt>
                <c:pt idx="4393">
                  <c:v>09/09/2025 12:10</c:v>
                </c:pt>
                <c:pt idx="4394">
                  <c:v>09/09/2025 12:20</c:v>
                </c:pt>
                <c:pt idx="4395">
                  <c:v>09/09/2025 12:30</c:v>
                </c:pt>
                <c:pt idx="4396">
                  <c:v>09/09/2025 12:40</c:v>
                </c:pt>
                <c:pt idx="4397">
                  <c:v>09/09/2025 12:50</c:v>
                </c:pt>
                <c:pt idx="4398">
                  <c:v>09/09/2025 13:00</c:v>
                </c:pt>
                <c:pt idx="4399">
                  <c:v>09/09/2025 13:10</c:v>
                </c:pt>
                <c:pt idx="4400">
                  <c:v>09/09/2025 13:20</c:v>
                </c:pt>
                <c:pt idx="4401">
                  <c:v>09/09/2025 13:30</c:v>
                </c:pt>
                <c:pt idx="4402">
                  <c:v>09/09/2025 13:40</c:v>
                </c:pt>
                <c:pt idx="4403">
                  <c:v>09/09/2025 13:50</c:v>
                </c:pt>
                <c:pt idx="4404">
                  <c:v>09/09/2025 14:00</c:v>
                </c:pt>
                <c:pt idx="4405">
                  <c:v>09/09/2025 14:10</c:v>
                </c:pt>
                <c:pt idx="4406">
                  <c:v>09/09/2025 14:20</c:v>
                </c:pt>
                <c:pt idx="4407">
                  <c:v>09/09/2025 14:30</c:v>
                </c:pt>
                <c:pt idx="4408">
                  <c:v>09/09/2025 14:40</c:v>
                </c:pt>
                <c:pt idx="4409">
                  <c:v>09/09/2025 14:50</c:v>
                </c:pt>
                <c:pt idx="4410">
                  <c:v>09/09/2025 15:00</c:v>
                </c:pt>
                <c:pt idx="4411">
                  <c:v>09/09/2025 15:10</c:v>
                </c:pt>
                <c:pt idx="4412">
                  <c:v>09/09/2025 15:20</c:v>
                </c:pt>
                <c:pt idx="4413">
                  <c:v>09/09/2025 15:30</c:v>
                </c:pt>
                <c:pt idx="4414">
                  <c:v>09/09/2025 15:40</c:v>
                </c:pt>
                <c:pt idx="4415">
                  <c:v>09/09/2025 15:50</c:v>
                </c:pt>
                <c:pt idx="4416">
                  <c:v>09/09/2025 16:00</c:v>
                </c:pt>
                <c:pt idx="4417">
                  <c:v>09/09/2025 16:10</c:v>
                </c:pt>
                <c:pt idx="4418">
                  <c:v>09/09/2025 16:20</c:v>
                </c:pt>
                <c:pt idx="4419">
                  <c:v>09/09/2025 16:30</c:v>
                </c:pt>
                <c:pt idx="4420">
                  <c:v>09/09/2025 16:40</c:v>
                </c:pt>
                <c:pt idx="4421">
                  <c:v>09/09/2025 16:50</c:v>
                </c:pt>
                <c:pt idx="4422">
                  <c:v>09/09/2025 17:00</c:v>
                </c:pt>
                <c:pt idx="4423">
                  <c:v>09/09/2025 17:10</c:v>
                </c:pt>
                <c:pt idx="4424">
                  <c:v>09/09/2025 17:20</c:v>
                </c:pt>
                <c:pt idx="4425">
                  <c:v>09/09/2025 17:30</c:v>
                </c:pt>
                <c:pt idx="4426">
                  <c:v>09/09/2025 17:40</c:v>
                </c:pt>
                <c:pt idx="4427">
                  <c:v>09/09/2025 17:50</c:v>
                </c:pt>
                <c:pt idx="4428">
                  <c:v>09/09/2025 18:00</c:v>
                </c:pt>
                <c:pt idx="4429">
                  <c:v>09/09/2025 18:10</c:v>
                </c:pt>
                <c:pt idx="4430">
                  <c:v>09/09/2025 18:20</c:v>
                </c:pt>
                <c:pt idx="4431">
                  <c:v>09/09/2025 18:30</c:v>
                </c:pt>
                <c:pt idx="4432">
                  <c:v>09/09/2025 18:40</c:v>
                </c:pt>
                <c:pt idx="4433">
                  <c:v>09/09/2025 18:50</c:v>
                </c:pt>
                <c:pt idx="4434">
                  <c:v>09/09/2025 19:00</c:v>
                </c:pt>
                <c:pt idx="4435">
                  <c:v>09/09/2025 19:10</c:v>
                </c:pt>
                <c:pt idx="4436">
                  <c:v>09/09/2025 19:20</c:v>
                </c:pt>
                <c:pt idx="4437">
                  <c:v>09/09/2025 19:30</c:v>
                </c:pt>
                <c:pt idx="4438">
                  <c:v>09/09/2025 19:40</c:v>
                </c:pt>
                <c:pt idx="4439">
                  <c:v>09/09/2025 19:50</c:v>
                </c:pt>
                <c:pt idx="4440">
                  <c:v>09/09/2025 20:00</c:v>
                </c:pt>
                <c:pt idx="4441">
                  <c:v>09/09/2025 20:10</c:v>
                </c:pt>
                <c:pt idx="4442">
                  <c:v>09/09/2025 20:20</c:v>
                </c:pt>
                <c:pt idx="4443">
                  <c:v>09/09/2025 20:30</c:v>
                </c:pt>
                <c:pt idx="4444">
                  <c:v>09/09/2025 20:40</c:v>
                </c:pt>
                <c:pt idx="4445">
                  <c:v>09/09/2025 20:50</c:v>
                </c:pt>
                <c:pt idx="4446">
                  <c:v>09/09/2025 21:00</c:v>
                </c:pt>
                <c:pt idx="4447">
                  <c:v>09/09/2025 21:10</c:v>
                </c:pt>
                <c:pt idx="4448">
                  <c:v>09/09/2025 21:20</c:v>
                </c:pt>
                <c:pt idx="4449">
                  <c:v>09/09/2025 21:30</c:v>
                </c:pt>
                <c:pt idx="4450">
                  <c:v>09/09/2025 21:40</c:v>
                </c:pt>
                <c:pt idx="4451">
                  <c:v>09/09/2025 21:50</c:v>
                </c:pt>
                <c:pt idx="4452">
                  <c:v>09/09/2025 22:00</c:v>
                </c:pt>
                <c:pt idx="4453">
                  <c:v>09/09/2025 22:10</c:v>
                </c:pt>
                <c:pt idx="4454">
                  <c:v>09/09/2025 22:20</c:v>
                </c:pt>
                <c:pt idx="4455">
                  <c:v>09/09/2025 22:30</c:v>
                </c:pt>
                <c:pt idx="4456">
                  <c:v>09/09/2025 22:40</c:v>
                </c:pt>
                <c:pt idx="4457">
                  <c:v>09/09/2025 22:50</c:v>
                </c:pt>
                <c:pt idx="4458">
                  <c:v>09/09/2025 23:00</c:v>
                </c:pt>
                <c:pt idx="4459">
                  <c:v>10/09/2025 23:10</c:v>
                </c:pt>
                <c:pt idx="4460">
                  <c:v>10/09/2025 23:20</c:v>
                </c:pt>
                <c:pt idx="4461">
                  <c:v>10/09/2025 23:30</c:v>
                </c:pt>
                <c:pt idx="4462">
                  <c:v>10/09/2025 23:40</c:v>
                </c:pt>
                <c:pt idx="4463">
                  <c:v>10/09/2025 23:50</c:v>
                </c:pt>
                <c:pt idx="4464">
                  <c:v>10/09/2025 00:00</c:v>
                </c:pt>
                <c:pt idx="4465">
                  <c:v>10/09/2025 00:10</c:v>
                </c:pt>
                <c:pt idx="4466">
                  <c:v>10/09/2025 00:20</c:v>
                </c:pt>
                <c:pt idx="4467">
                  <c:v>10/09/2025 00:30</c:v>
                </c:pt>
                <c:pt idx="4468">
                  <c:v>10/09/2025 00:40</c:v>
                </c:pt>
                <c:pt idx="4469">
                  <c:v>10/09/2025 00:50</c:v>
                </c:pt>
                <c:pt idx="4470">
                  <c:v>10/09/2025 01:00</c:v>
                </c:pt>
                <c:pt idx="4471">
                  <c:v>10/09/2025 01:10</c:v>
                </c:pt>
                <c:pt idx="4472">
                  <c:v>10/09/2025 01:20</c:v>
                </c:pt>
                <c:pt idx="4473">
                  <c:v>10/09/2025 01:30</c:v>
                </c:pt>
                <c:pt idx="4474">
                  <c:v>10/09/2025 01:40</c:v>
                </c:pt>
                <c:pt idx="4475">
                  <c:v>10/09/2025 01:50</c:v>
                </c:pt>
                <c:pt idx="4476">
                  <c:v>10/09/2025 02:00</c:v>
                </c:pt>
                <c:pt idx="4477">
                  <c:v>10/09/2025 02:10</c:v>
                </c:pt>
                <c:pt idx="4478">
                  <c:v>10/09/2025 02:20</c:v>
                </c:pt>
                <c:pt idx="4479">
                  <c:v>10/09/2025 02:30</c:v>
                </c:pt>
                <c:pt idx="4480">
                  <c:v>10/09/2025 02:40</c:v>
                </c:pt>
                <c:pt idx="4481">
                  <c:v>10/09/2025 02:50</c:v>
                </c:pt>
                <c:pt idx="4482">
                  <c:v>10/09/2025 03:00</c:v>
                </c:pt>
                <c:pt idx="4483">
                  <c:v>10/09/2025 03:10</c:v>
                </c:pt>
                <c:pt idx="4484">
                  <c:v>10/09/2025 03:20</c:v>
                </c:pt>
                <c:pt idx="4485">
                  <c:v>10/09/2025 03:30</c:v>
                </c:pt>
                <c:pt idx="4486">
                  <c:v>10/09/2025 03:40</c:v>
                </c:pt>
                <c:pt idx="4487">
                  <c:v>10/09/2025 03:50</c:v>
                </c:pt>
                <c:pt idx="4488">
                  <c:v>10/09/2025 04:00</c:v>
                </c:pt>
                <c:pt idx="4489">
                  <c:v>10/09/2025 04:10</c:v>
                </c:pt>
                <c:pt idx="4490">
                  <c:v>10/09/2025 04:20</c:v>
                </c:pt>
                <c:pt idx="4491">
                  <c:v>10/09/2025 04:30</c:v>
                </c:pt>
                <c:pt idx="4492">
                  <c:v>10/09/2025 04:40</c:v>
                </c:pt>
                <c:pt idx="4493">
                  <c:v>10/09/2025 04:50</c:v>
                </c:pt>
                <c:pt idx="4494">
                  <c:v>10/09/2025 05:00</c:v>
                </c:pt>
                <c:pt idx="4495">
                  <c:v>10/09/2025 05:10</c:v>
                </c:pt>
                <c:pt idx="4496">
                  <c:v>10/09/2025 05:20</c:v>
                </c:pt>
                <c:pt idx="4497">
                  <c:v>10/09/2025 05:30</c:v>
                </c:pt>
                <c:pt idx="4498">
                  <c:v>10/09/2025 05:40</c:v>
                </c:pt>
                <c:pt idx="4499">
                  <c:v>10/09/2025 05:50</c:v>
                </c:pt>
                <c:pt idx="4500">
                  <c:v>10/09/2025 06:00</c:v>
                </c:pt>
                <c:pt idx="4501">
                  <c:v>10/09/2025 06:10</c:v>
                </c:pt>
                <c:pt idx="4502">
                  <c:v>10/09/2025 06:20</c:v>
                </c:pt>
                <c:pt idx="4503">
                  <c:v>10/09/2025 06:30</c:v>
                </c:pt>
                <c:pt idx="4504">
                  <c:v>10/09/2025 06:40</c:v>
                </c:pt>
                <c:pt idx="4505">
                  <c:v>10/09/2025 06:50</c:v>
                </c:pt>
                <c:pt idx="4506">
                  <c:v>10/09/2025 07:00</c:v>
                </c:pt>
                <c:pt idx="4507">
                  <c:v>10/09/2025 07:10</c:v>
                </c:pt>
                <c:pt idx="4508">
                  <c:v>10/09/2025 07:20</c:v>
                </c:pt>
                <c:pt idx="4509">
                  <c:v>10/09/2025 07:30</c:v>
                </c:pt>
                <c:pt idx="4510">
                  <c:v>10/09/2025 07:40</c:v>
                </c:pt>
                <c:pt idx="4511">
                  <c:v>10/09/2025 07:50</c:v>
                </c:pt>
                <c:pt idx="4512">
                  <c:v>10/09/2025 08:00</c:v>
                </c:pt>
                <c:pt idx="4513">
                  <c:v>10/09/2025 08:10</c:v>
                </c:pt>
                <c:pt idx="4514">
                  <c:v>10/09/2025 08:20</c:v>
                </c:pt>
                <c:pt idx="4515">
                  <c:v>10/09/2025 08:30</c:v>
                </c:pt>
                <c:pt idx="4516">
                  <c:v>10/09/2025 08:40</c:v>
                </c:pt>
                <c:pt idx="4517">
                  <c:v>10/09/2025 08:50</c:v>
                </c:pt>
                <c:pt idx="4518">
                  <c:v>10/09/2025 09:00</c:v>
                </c:pt>
                <c:pt idx="4519">
                  <c:v>10/09/2025 09:10</c:v>
                </c:pt>
                <c:pt idx="4520">
                  <c:v>10/09/2025 09:20</c:v>
                </c:pt>
                <c:pt idx="4521">
                  <c:v>10/09/2025 09:30</c:v>
                </c:pt>
                <c:pt idx="4522">
                  <c:v>10/09/2025 09:40</c:v>
                </c:pt>
                <c:pt idx="4523">
                  <c:v>10/09/2025 09:50</c:v>
                </c:pt>
                <c:pt idx="4524">
                  <c:v>10/09/2025 10:00</c:v>
                </c:pt>
                <c:pt idx="4525">
                  <c:v>10/09/2025 10:10</c:v>
                </c:pt>
                <c:pt idx="4526">
                  <c:v>10/09/2025 10:20</c:v>
                </c:pt>
                <c:pt idx="4527">
                  <c:v>10/09/2025 10:30</c:v>
                </c:pt>
                <c:pt idx="4528">
                  <c:v>10/09/2025 10:40</c:v>
                </c:pt>
                <c:pt idx="4529">
                  <c:v>10/09/2025 10:50</c:v>
                </c:pt>
                <c:pt idx="4530">
                  <c:v>10/09/2025 11:00</c:v>
                </c:pt>
                <c:pt idx="4531">
                  <c:v>10/09/2025 11:10</c:v>
                </c:pt>
                <c:pt idx="4532">
                  <c:v>10/09/2025 11:20</c:v>
                </c:pt>
                <c:pt idx="4533">
                  <c:v>10/09/2025 11:30</c:v>
                </c:pt>
                <c:pt idx="4534">
                  <c:v>10/09/2025 11:40</c:v>
                </c:pt>
                <c:pt idx="4535">
                  <c:v>10/09/2025 11:50</c:v>
                </c:pt>
                <c:pt idx="4536">
                  <c:v>10/09/2025 12:00</c:v>
                </c:pt>
                <c:pt idx="4537">
                  <c:v>10/09/2025 12:10</c:v>
                </c:pt>
                <c:pt idx="4538">
                  <c:v>10/09/2025 12:20</c:v>
                </c:pt>
                <c:pt idx="4539">
                  <c:v>10/09/2025 12:30</c:v>
                </c:pt>
                <c:pt idx="4540">
                  <c:v>10/09/2025 12:40</c:v>
                </c:pt>
                <c:pt idx="4541">
                  <c:v>10/09/2025 12:50</c:v>
                </c:pt>
                <c:pt idx="4542">
                  <c:v>10/09/2025 13:00</c:v>
                </c:pt>
                <c:pt idx="4543">
                  <c:v>10/09/2025 13:10</c:v>
                </c:pt>
                <c:pt idx="4544">
                  <c:v>10/09/2025 13:20</c:v>
                </c:pt>
                <c:pt idx="4545">
                  <c:v>10/09/2025 13:30</c:v>
                </c:pt>
                <c:pt idx="4546">
                  <c:v>10/09/2025 13:40</c:v>
                </c:pt>
                <c:pt idx="4547">
                  <c:v>10/09/2025 13:50</c:v>
                </c:pt>
                <c:pt idx="4548">
                  <c:v>10/09/2025 14:00</c:v>
                </c:pt>
                <c:pt idx="4549">
                  <c:v>10/09/2025 14:10</c:v>
                </c:pt>
                <c:pt idx="4550">
                  <c:v>10/09/2025 14:20</c:v>
                </c:pt>
                <c:pt idx="4551">
                  <c:v>10/09/2025 14:30</c:v>
                </c:pt>
                <c:pt idx="4552">
                  <c:v>10/09/2025 14:40</c:v>
                </c:pt>
                <c:pt idx="4553">
                  <c:v>10/09/2025 14:50</c:v>
                </c:pt>
                <c:pt idx="4554">
                  <c:v>10/09/2025 15:00</c:v>
                </c:pt>
                <c:pt idx="4555">
                  <c:v>10/09/2025 15:10</c:v>
                </c:pt>
                <c:pt idx="4556">
                  <c:v>10/09/2025 15:20</c:v>
                </c:pt>
                <c:pt idx="4557">
                  <c:v>10/09/2025 15:30</c:v>
                </c:pt>
                <c:pt idx="4558">
                  <c:v>10/09/2025 15:40</c:v>
                </c:pt>
                <c:pt idx="4559">
                  <c:v>10/09/2025 15:50</c:v>
                </c:pt>
                <c:pt idx="4560">
                  <c:v>10/09/2025 16:00</c:v>
                </c:pt>
                <c:pt idx="4561">
                  <c:v>10/09/2025 16:10</c:v>
                </c:pt>
                <c:pt idx="4562">
                  <c:v>10/09/2025 16:20</c:v>
                </c:pt>
                <c:pt idx="4563">
                  <c:v>10/09/2025 16:30</c:v>
                </c:pt>
                <c:pt idx="4564">
                  <c:v>10/09/2025 16:40</c:v>
                </c:pt>
                <c:pt idx="4565">
                  <c:v>10/09/2025 16:50</c:v>
                </c:pt>
                <c:pt idx="4566">
                  <c:v>10/09/2025 17:00</c:v>
                </c:pt>
                <c:pt idx="4567">
                  <c:v>10/09/2025 17:10</c:v>
                </c:pt>
                <c:pt idx="4568">
                  <c:v>10/09/2025 17:20</c:v>
                </c:pt>
                <c:pt idx="4569">
                  <c:v>10/09/2025 17:30</c:v>
                </c:pt>
                <c:pt idx="4570">
                  <c:v>10/09/2025 17:40</c:v>
                </c:pt>
                <c:pt idx="4571">
                  <c:v>10/09/2025 17:50</c:v>
                </c:pt>
                <c:pt idx="4572">
                  <c:v>10/09/2025 18:00</c:v>
                </c:pt>
                <c:pt idx="4573">
                  <c:v>10/09/2025 18:10</c:v>
                </c:pt>
                <c:pt idx="4574">
                  <c:v>10/09/2025 18:20</c:v>
                </c:pt>
                <c:pt idx="4575">
                  <c:v>10/09/2025 18:30</c:v>
                </c:pt>
                <c:pt idx="4576">
                  <c:v>10/09/2025 18:40</c:v>
                </c:pt>
                <c:pt idx="4577">
                  <c:v>10/09/2025 18:50</c:v>
                </c:pt>
                <c:pt idx="4578">
                  <c:v>10/09/2025 19:00</c:v>
                </c:pt>
                <c:pt idx="4579">
                  <c:v>10/09/2025 19:10</c:v>
                </c:pt>
                <c:pt idx="4580">
                  <c:v>10/09/2025 19:20</c:v>
                </c:pt>
                <c:pt idx="4581">
                  <c:v>10/09/2025 19:30</c:v>
                </c:pt>
                <c:pt idx="4582">
                  <c:v>10/09/2025 19:40</c:v>
                </c:pt>
                <c:pt idx="4583">
                  <c:v>10/09/2025 19:50</c:v>
                </c:pt>
                <c:pt idx="4584">
                  <c:v>10/09/2025 20:00</c:v>
                </c:pt>
                <c:pt idx="4585">
                  <c:v>10/09/2025 20:10</c:v>
                </c:pt>
                <c:pt idx="4586">
                  <c:v>10/09/2025 20:20</c:v>
                </c:pt>
                <c:pt idx="4587">
                  <c:v>10/09/2025 20:30</c:v>
                </c:pt>
                <c:pt idx="4588">
                  <c:v>10/09/2025 20:40</c:v>
                </c:pt>
                <c:pt idx="4589">
                  <c:v>10/09/2025 20:50</c:v>
                </c:pt>
                <c:pt idx="4590">
                  <c:v>10/09/2025 21:00</c:v>
                </c:pt>
                <c:pt idx="4591">
                  <c:v>10/09/2025 21:10</c:v>
                </c:pt>
                <c:pt idx="4592">
                  <c:v>10/09/2025 21:20</c:v>
                </c:pt>
                <c:pt idx="4593">
                  <c:v>10/09/2025 21:30</c:v>
                </c:pt>
                <c:pt idx="4594">
                  <c:v>10/09/2025 21:40</c:v>
                </c:pt>
                <c:pt idx="4595">
                  <c:v>10/09/2025 21:50</c:v>
                </c:pt>
                <c:pt idx="4596">
                  <c:v>10/09/2025 22:00</c:v>
                </c:pt>
                <c:pt idx="4597">
                  <c:v>10/09/2025 22:10</c:v>
                </c:pt>
                <c:pt idx="4598">
                  <c:v>10/09/2025 22:20</c:v>
                </c:pt>
                <c:pt idx="4599">
                  <c:v>10/09/2025 22:30</c:v>
                </c:pt>
                <c:pt idx="4600">
                  <c:v>10/09/2025 22:40</c:v>
                </c:pt>
                <c:pt idx="4601">
                  <c:v>10/09/2025 22:50</c:v>
                </c:pt>
                <c:pt idx="4602">
                  <c:v>10/09/2025 23:00</c:v>
                </c:pt>
                <c:pt idx="4603">
                  <c:v>10/09/2025 23:10</c:v>
                </c:pt>
                <c:pt idx="4604">
                  <c:v>10/09/2025 23:20</c:v>
                </c:pt>
                <c:pt idx="4605">
                  <c:v>10/09/2025 23:30</c:v>
                </c:pt>
                <c:pt idx="4606">
                  <c:v>10/09/2025 23:40</c:v>
                </c:pt>
                <c:pt idx="4607">
                  <c:v>10/09/2025 23:50</c:v>
                </c:pt>
                <c:pt idx="4608">
                  <c:v>11/09/2025 00:00</c:v>
                </c:pt>
                <c:pt idx="4609">
                  <c:v>11/09/2025 00:10</c:v>
                </c:pt>
                <c:pt idx="4610">
                  <c:v>11/09/2025 00:20</c:v>
                </c:pt>
                <c:pt idx="4611">
                  <c:v>11/09/2025 00:30</c:v>
                </c:pt>
                <c:pt idx="4612">
                  <c:v>11/09/2025 00:40</c:v>
                </c:pt>
                <c:pt idx="4613">
                  <c:v>11/09/2025 00:50</c:v>
                </c:pt>
                <c:pt idx="4614">
                  <c:v>11/09/2025 01:00</c:v>
                </c:pt>
                <c:pt idx="4615">
                  <c:v>11/09/2025 01:10</c:v>
                </c:pt>
                <c:pt idx="4616">
                  <c:v>11/09/2025 01:20</c:v>
                </c:pt>
                <c:pt idx="4617">
                  <c:v>11/09/2025 01:30</c:v>
                </c:pt>
                <c:pt idx="4618">
                  <c:v>11/09/2025 01:40</c:v>
                </c:pt>
                <c:pt idx="4619">
                  <c:v>11/09/2025 01:50</c:v>
                </c:pt>
                <c:pt idx="4620">
                  <c:v>11/09/2025 02:00</c:v>
                </c:pt>
                <c:pt idx="4621">
                  <c:v>11/09/2025 02:10</c:v>
                </c:pt>
                <c:pt idx="4622">
                  <c:v>11/09/2025 02:20</c:v>
                </c:pt>
                <c:pt idx="4623">
                  <c:v>11/09/2025 02:30</c:v>
                </c:pt>
                <c:pt idx="4624">
                  <c:v>11/09/2025 02:40</c:v>
                </c:pt>
                <c:pt idx="4625">
                  <c:v>11/09/2025 02:50</c:v>
                </c:pt>
                <c:pt idx="4626">
                  <c:v>11/09/2025 03:00</c:v>
                </c:pt>
                <c:pt idx="4627">
                  <c:v>11/09/2025 03:10</c:v>
                </c:pt>
                <c:pt idx="4628">
                  <c:v>11/09/2025 03:20</c:v>
                </c:pt>
                <c:pt idx="4629">
                  <c:v>11/09/2025 03:30</c:v>
                </c:pt>
                <c:pt idx="4630">
                  <c:v>11/09/2025 03:40</c:v>
                </c:pt>
                <c:pt idx="4631">
                  <c:v>11/09/2025 03:50</c:v>
                </c:pt>
                <c:pt idx="4632">
                  <c:v>11/09/2025 04:00</c:v>
                </c:pt>
                <c:pt idx="4633">
                  <c:v>11/09/2025 04:10</c:v>
                </c:pt>
                <c:pt idx="4634">
                  <c:v>11/09/2025 04:20</c:v>
                </c:pt>
                <c:pt idx="4635">
                  <c:v>11/09/2025 04:30</c:v>
                </c:pt>
                <c:pt idx="4636">
                  <c:v>11/09/2025 04:40</c:v>
                </c:pt>
                <c:pt idx="4637">
                  <c:v>11/09/2025 04:50</c:v>
                </c:pt>
                <c:pt idx="4638">
                  <c:v>11/09/2025 05:00</c:v>
                </c:pt>
                <c:pt idx="4639">
                  <c:v>11/09/2025 05:10</c:v>
                </c:pt>
                <c:pt idx="4640">
                  <c:v>11/09/2025 05:20</c:v>
                </c:pt>
                <c:pt idx="4641">
                  <c:v>11/09/2025 05:30</c:v>
                </c:pt>
                <c:pt idx="4642">
                  <c:v>11/09/2025 05:40</c:v>
                </c:pt>
                <c:pt idx="4643">
                  <c:v>11/09/2025 05:50</c:v>
                </c:pt>
                <c:pt idx="4644">
                  <c:v>11/09/2025 06:00</c:v>
                </c:pt>
                <c:pt idx="4645">
                  <c:v>11/09/2025 06:10</c:v>
                </c:pt>
                <c:pt idx="4646">
                  <c:v>11/09/2025 06:20</c:v>
                </c:pt>
                <c:pt idx="4647">
                  <c:v>11/09/2025 06:30</c:v>
                </c:pt>
                <c:pt idx="4648">
                  <c:v>11/09/2025 06:40</c:v>
                </c:pt>
                <c:pt idx="4649">
                  <c:v>11/09/2025 06:50</c:v>
                </c:pt>
                <c:pt idx="4650">
                  <c:v>11/09/2025 07:00</c:v>
                </c:pt>
                <c:pt idx="4651">
                  <c:v>11/09/2025 07:10</c:v>
                </c:pt>
                <c:pt idx="4652">
                  <c:v>11/09/2025 07:20</c:v>
                </c:pt>
                <c:pt idx="4653">
                  <c:v>11/09/2025 07:30</c:v>
                </c:pt>
                <c:pt idx="4654">
                  <c:v>11/09/2025 07:40</c:v>
                </c:pt>
                <c:pt idx="4655">
                  <c:v>11/09/2025 07:50</c:v>
                </c:pt>
                <c:pt idx="4656">
                  <c:v>11/09/2025 08:00</c:v>
                </c:pt>
                <c:pt idx="4657">
                  <c:v>11/09/2025 08:10</c:v>
                </c:pt>
                <c:pt idx="4658">
                  <c:v>11/09/2025 08:20</c:v>
                </c:pt>
                <c:pt idx="4659">
                  <c:v>11/09/2025 08:30</c:v>
                </c:pt>
                <c:pt idx="4660">
                  <c:v>11/09/2025 08:40</c:v>
                </c:pt>
                <c:pt idx="4661">
                  <c:v>11/09/2025 08:50</c:v>
                </c:pt>
                <c:pt idx="4662">
                  <c:v>11/09/2025 09:00</c:v>
                </c:pt>
                <c:pt idx="4663">
                  <c:v>11/09/2025 09:10</c:v>
                </c:pt>
                <c:pt idx="4664">
                  <c:v>11/09/2025 09:20</c:v>
                </c:pt>
                <c:pt idx="4665">
                  <c:v>11/09/2025 09:30</c:v>
                </c:pt>
                <c:pt idx="4666">
                  <c:v>11/09/2025 09:40</c:v>
                </c:pt>
                <c:pt idx="4667">
                  <c:v>11/09/2025 09:50</c:v>
                </c:pt>
                <c:pt idx="4668">
                  <c:v>11/09/2025 10:00</c:v>
                </c:pt>
                <c:pt idx="4669">
                  <c:v>11/09/2025 10:10</c:v>
                </c:pt>
                <c:pt idx="4670">
                  <c:v>11/09/2025 10:20</c:v>
                </c:pt>
                <c:pt idx="4671">
                  <c:v>11/09/2025 10:30</c:v>
                </c:pt>
                <c:pt idx="4672">
                  <c:v>11/09/2025 10:40</c:v>
                </c:pt>
                <c:pt idx="4673">
                  <c:v>11/09/2025 10:50</c:v>
                </c:pt>
                <c:pt idx="4674">
                  <c:v>11/09/2025 11:00</c:v>
                </c:pt>
                <c:pt idx="4675">
                  <c:v>11/09/2025 11:10</c:v>
                </c:pt>
                <c:pt idx="4676">
                  <c:v>11/09/2025 11:20</c:v>
                </c:pt>
                <c:pt idx="4677">
                  <c:v>11/09/2025 11:30</c:v>
                </c:pt>
                <c:pt idx="4678">
                  <c:v>11/09/2025 11:40</c:v>
                </c:pt>
                <c:pt idx="4679">
                  <c:v>11/09/2025 11:50</c:v>
                </c:pt>
                <c:pt idx="4680">
                  <c:v>11/09/2025 12:00</c:v>
                </c:pt>
                <c:pt idx="4681">
                  <c:v>11/09/2025 12:10</c:v>
                </c:pt>
                <c:pt idx="4682">
                  <c:v>11/09/2025 12:20</c:v>
                </c:pt>
                <c:pt idx="4683">
                  <c:v>11/09/2025 12:30</c:v>
                </c:pt>
                <c:pt idx="4684">
                  <c:v>11/09/2025 12:40</c:v>
                </c:pt>
                <c:pt idx="4685">
                  <c:v>11/09/2025 12:50</c:v>
                </c:pt>
                <c:pt idx="4686">
                  <c:v>11/09/2025 13:00</c:v>
                </c:pt>
                <c:pt idx="4687">
                  <c:v>11/09/2025 13:10</c:v>
                </c:pt>
                <c:pt idx="4688">
                  <c:v>11/09/2025 13:20</c:v>
                </c:pt>
                <c:pt idx="4689">
                  <c:v>11/09/2025 13:30</c:v>
                </c:pt>
                <c:pt idx="4690">
                  <c:v>11/09/2025 13:40</c:v>
                </c:pt>
                <c:pt idx="4691">
                  <c:v>11/09/2025 13:50</c:v>
                </c:pt>
                <c:pt idx="4692">
                  <c:v>11/09/2025 14:00</c:v>
                </c:pt>
                <c:pt idx="4693">
                  <c:v>11/09/2025 14:10</c:v>
                </c:pt>
                <c:pt idx="4694">
                  <c:v>11/09/2025 14:20</c:v>
                </c:pt>
                <c:pt idx="4695">
                  <c:v>11/09/2025 14:30</c:v>
                </c:pt>
                <c:pt idx="4696">
                  <c:v>11/09/2025 14:40</c:v>
                </c:pt>
                <c:pt idx="4697">
                  <c:v>11/09/2025 14:50</c:v>
                </c:pt>
                <c:pt idx="4698">
                  <c:v>11/09/2025 15:00</c:v>
                </c:pt>
                <c:pt idx="4699">
                  <c:v>11/09/2025 15:10</c:v>
                </c:pt>
                <c:pt idx="4700">
                  <c:v>11/09/2025 15:20</c:v>
                </c:pt>
                <c:pt idx="4701">
                  <c:v>11/09/2025 15:30</c:v>
                </c:pt>
                <c:pt idx="4702">
                  <c:v>11/09/2025 15:40</c:v>
                </c:pt>
                <c:pt idx="4703">
                  <c:v>11/09/2025 15:50</c:v>
                </c:pt>
                <c:pt idx="4704">
                  <c:v>11/09/2025 16:00</c:v>
                </c:pt>
                <c:pt idx="4705">
                  <c:v>11/09/2025 16:10</c:v>
                </c:pt>
                <c:pt idx="4706">
                  <c:v>11/09/2025 16:20</c:v>
                </c:pt>
                <c:pt idx="4707">
                  <c:v>11/09/2025 16:30</c:v>
                </c:pt>
                <c:pt idx="4708">
                  <c:v>11/09/2025 16:40</c:v>
                </c:pt>
                <c:pt idx="4709">
                  <c:v>11/09/2025 16:50</c:v>
                </c:pt>
                <c:pt idx="4710">
                  <c:v>11/09/2025 17:00</c:v>
                </c:pt>
                <c:pt idx="4711">
                  <c:v>11/09/2025 17:10</c:v>
                </c:pt>
                <c:pt idx="4712">
                  <c:v>11/09/2025 17:20</c:v>
                </c:pt>
                <c:pt idx="4713">
                  <c:v>11/09/2025 17:30</c:v>
                </c:pt>
                <c:pt idx="4714">
                  <c:v>11/09/2025 17:40</c:v>
                </c:pt>
                <c:pt idx="4715">
                  <c:v>11/09/2025 17:50</c:v>
                </c:pt>
                <c:pt idx="4716">
                  <c:v>11/09/2025 18:00</c:v>
                </c:pt>
                <c:pt idx="4717">
                  <c:v>11/09/2025 18:10</c:v>
                </c:pt>
                <c:pt idx="4718">
                  <c:v>11/09/2025 18:20</c:v>
                </c:pt>
                <c:pt idx="4719">
                  <c:v>11/09/2025 18:30</c:v>
                </c:pt>
                <c:pt idx="4720">
                  <c:v>11/09/2025 18:40</c:v>
                </c:pt>
                <c:pt idx="4721">
                  <c:v>11/09/2025 18:50</c:v>
                </c:pt>
                <c:pt idx="4722">
                  <c:v>11/09/2025 19:00</c:v>
                </c:pt>
                <c:pt idx="4723">
                  <c:v>11/09/2025 19:10</c:v>
                </c:pt>
                <c:pt idx="4724">
                  <c:v>11/09/2025 19:20</c:v>
                </c:pt>
                <c:pt idx="4725">
                  <c:v>11/09/2025 19:30</c:v>
                </c:pt>
                <c:pt idx="4726">
                  <c:v>11/09/2025 19:40</c:v>
                </c:pt>
                <c:pt idx="4727">
                  <c:v>11/09/2025 19:50</c:v>
                </c:pt>
                <c:pt idx="4728">
                  <c:v>11/09/2025 20:00</c:v>
                </c:pt>
                <c:pt idx="4729">
                  <c:v>11/09/2025 20:10</c:v>
                </c:pt>
                <c:pt idx="4730">
                  <c:v>11/09/2025 20:20</c:v>
                </c:pt>
                <c:pt idx="4731">
                  <c:v>11/09/2025 20:30</c:v>
                </c:pt>
                <c:pt idx="4732">
                  <c:v>11/09/2025 20:40</c:v>
                </c:pt>
                <c:pt idx="4733">
                  <c:v>11/09/2025 20:50</c:v>
                </c:pt>
                <c:pt idx="4734">
                  <c:v>11/09/2025 21:00</c:v>
                </c:pt>
                <c:pt idx="4735">
                  <c:v>11/09/2025 21:10</c:v>
                </c:pt>
                <c:pt idx="4736">
                  <c:v>11/09/2025 21:20</c:v>
                </c:pt>
                <c:pt idx="4737">
                  <c:v>11/09/2025 21:30</c:v>
                </c:pt>
                <c:pt idx="4738">
                  <c:v>11/09/2025 21:40</c:v>
                </c:pt>
                <c:pt idx="4739">
                  <c:v>11/09/2025 21:50</c:v>
                </c:pt>
                <c:pt idx="4740">
                  <c:v>11/09/2025 22:00</c:v>
                </c:pt>
                <c:pt idx="4741">
                  <c:v>11/09/2025 22:10</c:v>
                </c:pt>
                <c:pt idx="4742">
                  <c:v>11/09/2025 22:20</c:v>
                </c:pt>
                <c:pt idx="4743">
                  <c:v>11/09/2025 22:30</c:v>
                </c:pt>
                <c:pt idx="4744">
                  <c:v>11/09/2025 22:40</c:v>
                </c:pt>
                <c:pt idx="4745">
                  <c:v>11/09/2025 22:50</c:v>
                </c:pt>
                <c:pt idx="4746">
                  <c:v>11/09/2025 23:00</c:v>
                </c:pt>
                <c:pt idx="4747">
                  <c:v>11/09/2025 23:10</c:v>
                </c:pt>
                <c:pt idx="4748">
                  <c:v>11/09/2025 23:20</c:v>
                </c:pt>
                <c:pt idx="4749">
                  <c:v>11/09/2025 23:30</c:v>
                </c:pt>
                <c:pt idx="4750">
                  <c:v>11/09/2025 23:40</c:v>
                </c:pt>
                <c:pt idx="4751">
                  <c:v>11/09/2025 23:50</c:v>
                </c:pt>
                <c:pt idx="4752">
                  <c:v>12/09/2025 00:00</c:v>
                </c:pt>
                <c:pt idx="4753">
                  <c:v>12/09/2025 00:10</c:v>
                </c:pt>
                <c:pt idx="4754">
                  <c:v>12/09/2025 00:20</c:v>
                </c:pt>
                <c:pt idx="4755">
                  <c:v>12/09/2025 00:30</c:v>
                </c:pt>
                <c:pt idx="4756">
                  <c:v>12/09/2025 00:40</c:v>
                </c:pt>
                <c:pt idx="4757">
                  <c:v>12/09/2025 00:50</c:v>
                </c:pt>
                <c:pt idx="4758">
                  <c:v>12/09/2025 01:00</c:v>
                </c:pt>
                <c:pt idx="4759">
                  <c:v>12/09/2025 01:10</c:v>
                </c:pt>
                <c:pt idx="4760">
                  <c:v>12/09/2025 01:20</c:v>
                </c:pt>
                <c:pt idx="4761">
                  <c:v>12/09/2025 01:30</c:v>
                </c:pt>
                <c:pt idx="4762">
                  <c:v>12/09/2025 01:40</c:v>
                </c:pt>
                <c:pt idx="4763">
                  <c:v>12/09/2025 01:50</c:v>
                </c:pt>
                <c:pt idx="4764">
                  <c:v>12/09/2025 02:00</c:v>
                </c:pt>
                <c:pt idx="4765">
                  <c:v>12/09/2025 02:10</c:v>
                </c:pt>
                <c:pt idx="4766">
                  <c:v>12/09/2025 02:20</c:v>
                </c:pt>
                <c:pt idx="4767">
                  <c:v>12/09/2025 02:30</c:v>
                </c:pt>
                <c:pt idx="4768">
                  <c:v>12/09/2025 02:40</c:v>
                </c:pt>
                <c:pt idx="4769">
                  <c:v>12/09/2025 02:50</c:v>
                </c:pt>
                <c:pt idx="4770">
                  <c:v>12/09/2025 03:00</c:v>
                </c:pt>
                <c:pt idx="4771">
                  <c:v>12/09/2025 03:10</c:v>
                </c:pt>
                <c:pt idx="4772">
                  <c:v>12/09/2025 03:20</c:v>
                </c:pt>
                <c:pt idx="4773">
                  <c:v>12/09/2025 03:30</c:v>
                </c:pt>
                <c:pt idx="4774">
                  <c:v>12/09/2025 03:40</c:v>
                </c:pt>
                <c:pt idx="4775">
                  <c:v>12/09/2025 03:50</c:v>
                </c:pt>
                <c:pt idx="4776">
                  <c:v>12/09/2025 04:00</c:v>
                </c:pt>
                <c:pt idx="4777">
                  <c:v>12/09/2025 04:10</c:v>
                </c:pt>
                <c:pt idx="4778">
                  <c:v>12/09/2025 04:20</c:v>
                </c:pt>
                <c:pt idx="4779">
                  <c:v>12/09/2025 04:30</c:v>
                </c:pt>
                <c:pt idx="4780">
                  <c:v>12/09/2025 04:40</c:v>
                </c:pt>
                <c:pt idx="4781">
                  <c:v>12/09/2025 04:50</c:v>
                </c:pt>
                <c:pt idx="4782">
                  <c:v>12/09/2025 05:00</c:v>
                </c:pt>
                <c:pt idx="4783">
                  <c:v>12/09/2025 05:10</c:v>
                </c:pt>
                <c:pt idx="4784">
                  <c:v>12/09/2025 05:20</c:v>
                </c:pt>
                <c:pt idx="4785">
                  <c:v>12/09/2025 05:30</c:v>
                </c:pt>
                <c:pt idx="4786">
                  <c:v>12/09/2025 05:40</c:v>
                </c:pt>
                <c:pt idx="4787">
                  <c:v>12/09/2025 05:50</c:v>
                </c:pt>
                <c:pt idx="4788">
                  <c:v>12/09/2025 06:00</c:v>
                </c:pt>
                <c:pt idx="4789">
                  <c:v>12/09/2025 06:10</c:v>
                </c:pt>
                <c:pt idx="4790">
                  <c:v>12/09/2025 06:20</c:v>
                </c:pt>
                <c:pt idx="4791">
                  <c:v>12/09/2025 06:30</c:v>
                </c:pt>
                <c:pt idx="4792">
                  <c:v>12/09/2025 06:40</c:v>
                </c:pt>
                <c:pt idx="4793">
                  <c:v>12/09/2025 06:50</c:v>
                </c:pt>
                <c:pt idx="4794">
                  <c:v>12/09/2025 07:00</c:v>
                </c:pt>
                <c:pt idx="4795">
                  <c:v>12/09/2025 07:10</c:v>
                </c:pt>
                <c:pt idx="4796">
                  <c:v>12/09/2025 07:20</c:v>
                </c:pt>
                <c:pt idx="4797">
                  <c:v>12/09/2025 07:30</c:v>
                </c:pt>
                <c:pt idx="4798">
                  <c:v>12/09/2025 07:40</c:v>
                </c:pt>
                <c:pt idx="4799">
                  <c:v>12/09/2025 07:50</c:v>
                </c:pt>
                <c:pt idx="4800">
                  <c:v>12/09/2025 08:00</c:v>
                </c:pt>
                <c:pt idx="4801">
                  <c:v>12/09/2025 08:10</c:v>
                </c:pt>
                <c:pt idx="4802">
                  <c:v>12/09/2025 08:20</c:v>
                </c:pt>
                <c:pt idx="4803">
                  <c:v>12/09/2025 08:30</c:v>
                </c:pt>
                <c:pt idx="4804">
                  <c:v>12/09/2025 08:40</c:v>
                </c:pt>
                <c:pt idx="4805">
                  <c:v>12/09/2025 08:50</c:v>
                </c:pt>
                <c:pt idx="4806">
                  <c:v>12/09/2025 09:00</c:v>
                </c:pt>
                <c:pt idx="4807">
                  <c:v>12/09/2025 09:10</c:v>
                </c:pt>
                <c:pt idx="4808">
                  <c:v>12/09/2025 09:20</c:v>
                </c:pt>
                <c:pt idx="4809">
                  <c:v>12/09/2025 09:30</c:v>
                </c:pt>
                <c:pt idx="4810">
                  <c:v>12/09/2025 09:40</c:v>
                </c:pt>
                <c:pt idx="4811">
                  <c:v>12/09/2025 09:50</c:v>
                </c:pt>
                <c:pt idx="4812">
                  <c:v>12/09/2025 10:00</c:v>
                </c:pt>
                <c:pt idx="4813">
                  <c:v>12/09/2025 10:10</c:v>
                </c:pt>
                <c:pt idx="4814">
                  <c:v>12/09/2025 10:20</c:v>
                </c:pt>
                <c:pt idx="4815">
                  <c:v>12/09/2025 10:30</c:v>
                </c:pt>
                <c:pt idx="4816">
                  <c:v>12/09/2025 10:40</c:v>
                </c:pt>
                <c:pt idx="4817">
                  <c:v>12/09/2025 10:50</c:v>
                </c:pt>
                <c:pt idx="4818">
                  <c:v>12/09/2025 11:00</c:v>
                </c:pt>
                <c:pt idx="4819">
                  <c:v>12/09/2025 11:10</c:v>
                </c:pt>
                <c:pt idx="4820">
                  <c:v>12/09/2025 11:20</c:v>
                </c:pt>
                <c:pt idx="4821">
                  <c:v>12/09/2025 11:30</c:v>
                </c:pt>
                <c:pt idx="4822">
                  <c:v>12/09/2025 11:40</c:v>
                </c:pt>
                <c:pt idx="4823">
                  <c:v>12/09/2025 11:50</c:v>
                </c:pt>
                <c:pt idx="4824">
                  <c:v>12/09/2025 12:00</c:v>
                </c:pt>
                <c:pt idx="4825">
                  <c:v>12/09/2025 12:10</c:v>
                </c:pt>
                <c:pt idx="4826">
                  <c:v>12/09/2025 12:20</c:v>
                </c:pt>
                <c:pt idx="4827">
                  <c:v>12/09/2025 12:30</c:v>
                </c:pt>
                <c:pt idx="4828">
                  <c:v>12/09/2025 12:40</c:v>
                </c:pt>
                <c:pt idx="4829">
                  <c:v>12/09/2025 12:50</c:v>
                </c:pt>
                <c:pt idx="4830">
                  <c:v>12/09/2025 13:00</c:v>
                </c:pt>
                <c:pt idx="4831">
                  <c:v>12/09/2025 13:10</c:v>
                </c:pt>
                <c:pt idx="4832">
                  <c:v>12/09/2025 13:20</c:v>
                </c:pt>
                <c:pt idx="4833">
                  <c:v>12/09/2025 13:30</c:v>
                </c:pt>
                <c:pt idx="4834">
                  <c:v>12/09/2025 13:40</c:v>
                </c:pt>
                <c:pt idx="4835">
                  <c:v>12/09/2025 13:50</c:v>
                </c:pt>
                <c:pt idx="4836">
                  <c:v>12/09/2025 14:00</c:v>
                </c:pt>
                <c:pt idx="4837">
                  <c:v>12/09/2025 14:10</c:v>
                </c:pt>
                <c:pt idx="4838">
                  <c:v>12/09/2025 14:20</c:v>
                </c:pt>
                <c:pt idx="4839">
                  <c:v>12/09/2025 14:30</c:v>
                </c:pt>
                <c:pt idx="4840">
                  <c:v>12/09/2025 14:40</c:v>
                </c:pt>
                <c:pt idx="4841">
                  <c:v>12/09/2025 14:50</c:v>
                </c:pt>
                <c:pt idx="4842">
                  <c:v>12/09/2025 15:00</c:v>
                </c:pt>
                <c:pt idx="4843">
                  <c:v>12/09/2025 15:10</c:v>
                </c:pt>
                <c:pt idx="4844">
                  <c:v>12/09/2025 15:20</c:v>
                </c:pt>
                <c:pt idx="4845">
                  <c:v>12/09/2025 15:30</c:v>
                </c:pt>
                <c:pt idx="4846">
                  <c:v>12/09/2025 15:40</c:v>
                </c:pt>
                <c:pt idx="4847">
                  <c:v>12/09/2025 15:50</c:v>
                </c:pt>
                <c:pt idx="4848">
                  <c:v>12/09/2025 16:00</c:v>
                </c:pt>
                <c:pt idx="4849">
                  <c:v>12/09/2025 16:10</c:v>
                </c:pt>
                <c:pt idx="4850">
                  <c:v>12/09/2025 16:20</c:v>
                </c:pt>
                <c:pt idx="4851">
                  <c:v>12/09/2025 16:30</c:v>
                </c:pt>
                <c:pt idx="4852">
                  <c:v>12/09/2025 16:40</c:v>
                </c:pt>
                <c:pt idx="4853">
                  <c:v>12/09/2025 16:50</c:v>
                </c:pt>
                <c:pt idx="4854">
                  <c:v>12/09/2025 17:00</c:v>
                </c:pt>
                <c:pt idx="4855">
                  <c:v>12/09/2025 17:10</c:v>
                </c:pt>
                <c:pt idx="4856">
                  <c:v>12/09/2025 17:20</c:v>
                </c:pt>
                <c:pt idx="4857">
                  <c:v>12/09/2025 17:30</c:v>
                </c:pt>
                <c:pt idx="4858">
                  <c:v>12/09/2025 17:40</c:v>
                </c:pt>
                <c:pt idx="4859">
                  <c:v>12/09/2025 17:50</c:v>
                </c:pt>
                <c:pt idx="4860">
                  <c:v>12/09/2025 18:00</c:v>
                </c:pt>
                <c:pt idx="4861">
                  <c:v>12/09/2025 18:10</c:v>
                </c:pt>
                <c:pt idx="4862">
                  <c:v>12/09/2025 18:20</c:v>
                </c:pt>
                <c:pt idx="4863">
                  <c:v>12/09/2025 18:30</c:v>
                </c:pt>
                <c:pt idx="4864">
                  <c:v>12/09/2025 18:40</c:v>
                </c:pt>
                <c:pt idx="4865">
                  <c:v>12/09/2025 18:50</c:v>
                </c:pt>
                <c:pt idx="4866">
                  <c:v>12/09/2025 19:00</c:v>
                </c:pt>
                <c:pt idx="4867">
                  <c:v>12/09/2025 19:10</c:v>
                </c:pt>
                <c:pt idx="4868">
                  <c:v>12/09/2025 19:20</c:v>
                </c:pt>
                <c:pt idx="4869">
                  <c:v>12/09/2025 19:30</c:v>
                </c:pt>
                <c:pt idx="4870">
                  <c:v>12/09/2025 19:40</c:v>
                </c:pt>
                <c:pt idx="4871">
                  <c:v>12/09/2025 19:50</c:v>
                </c:pt>
                <c:pt idx="4872">
                  <c:v>12/09/2025 20:00</c:v>
                </c:pt>
                <c:pt idx="4873">
                  <c:v>12/09/2025 20:10</c:v>
                </c:pt>
                <c:pt idx="4874">
                  <c:v>12/09/2025 20:20</c:v>
                </c:pt>
                <c:pt idx="4875">
                  <c:v>12/09/2025 20:30</c:v>
                </c:pt>
                <c:pt idx="4876">
                  <c:v>12/09/2025 20:40</c:v>
                </c:pt>
                <c:pt idx="4877">
                  <c:v>12/09/2025 20:50</c:v>
                </c:pt>
                <c:pt idx="4878">
                  <c:v>12/09/2025 21:00</c:v>
                </c:pt>
                <c:pt idx="4879">
                  <c:v>12/09/2025 21:10</c:v>
                </c:pt>
                <c:pt idx="4880">
                  <c:v>12/09/2025 21:20</c:v>
                </c:pt>
                <c:pt idx="4881">
                  <c:v>12/09/2025 21:30</c:v>
                </c:pt>
                <c:pt idx="4882">
                  <c:v>12/09/2025 21:40</c:v>
                </c:pt>
                <c:pt idx="4883">
                  <c:v>12/09/2025 21:50</c:v>
                </c:pt>
                <c:pt idx="4884">
                  <c:v>12/09/2025 22:00</c:v>
                </c:pt>
                <c:pt idx="4885">
                  <c:v>12/09/2025 22:10</c:v>
                </c:pt>
                <c:pt idx="4886">
                  <c:v>12/09/2025 22:20</c:v>
                </c:pt>
                <c:pt idx="4887">
                  <c:v>12/09/2025 22:30</c:v>
                </c:pt>
                <c:pt idx="4888">
                  <c:v>12/09/2025 22:40</c:v>
                </c:pt>
                <c:pt idx="4889">
                  <c:v>12/09/2025 22:50</c:v>
                </c:pt>
                <c:pt idx="4890">
                  <c:v>12/09/2025 23:00</c:v>
                </c:pt>
                <c:pt idx="4891">
                  <c:v>12/09/2025 23:10</c:v>
                </c:pt>
                <c:pt idx="4892">
                  <c:v>12/09/2025 23:20</c:v>
                </c:pt>
                <c:pt idx="4893">
                  <c:v>12/09/2025 23:30</c:v>
                </c:pt>
                <c:pt idx="4894">
                  <c:v>12/09/2025 23:40</c:v>
                </c:pt>
                <c:pt idx="4895">
                  <c:v>12/09/2025 23:50</c:v>
                </c:pt>
                <c:pt idx="4896">
                  <c:v>13/09/2025 00:00</c:v>
                </c:pt>
                <c:pt idx="4897">
                  <c:v>13/09/2025 00:10</c:v>
                </c:pt>
                <c:pt idx="4898">
                  <c:v>13/09/2025 00:20</c:v>
                </c:pt>
                <c:pt idx="4899">
                  <c:v>13/09/2025 00:30</c:v>
                </c:pt>
                <c:pt idx="4900">
                  <c:v>13/09/2025 00:40</c:v>
                </c:pt>
                <c:pt idx="4901">
                  <c:v>13/09/2025 00:50</c:v>
                </c:pt>
                <c:pt idx="4902">
                  <c:v>13/09/2025 01:00</c:v>
                </c:pt>
                <c:pt idx="4903">
                  <c:v>13/09/2025 01:10</c:v>
                </c:pt>
                <c:pt idx="4904">
                  <c:v>13/09/2025 01:20</c:v>
                </c:pt>
                <c:pt idx="4905">
                  <c:v>13/09/2025 01:30</c:v>
                </c:pt>
                <c:pt idx="4906">
                  <c:v>13/09/2025 01:40</c:v>
                </c:pt>
                <c:pt idx="4907">
                  <c:v>13/09/2025 01:50</c:v>
                </c:pt>
                <c:pt idx="4908">
                  <c:v>13/09/2025 02:00</c:v>
                </c:pt>
                <c:pt idx="4909">
                  <c:v>13/09/2025 02:10</c:v>
                </c:pt>
                <c:pt idx="4910">
                  <c:v>13/09/2025 02:20</c:v>
                </c:pt>
                <c:pt idx="4911">
                  <c:v>13/09/2025 02:30</c:v>
                </c:pt>
                <c:pt idx="4912">
                  <c:v>13/09/2025 02:40</c:v>
                </c:pt>
                <c:pt idx="4913">
                  <c:v>13/09/2025 02:50</c:v>
                </c:pt>
                <c:pt idx="4914">
                  <c:v>13/09/2025 03:00</c:v>
                </c:pt>
                <c:pt idx="4915">
                  <c:v>13/09/2025 03:10</c:v>
                </c:pt>
                <c:pt idx="4916">
                  <c:v>13/09/2025 03:20</c:v>
                </c:pt>
                <c:pt idx="4917">
                  <c:v>13/09/2025 03:30</c:v>
                </c:pt>
                <c:pt idx="4918">
                  <c:v>13/09/2025 03:40</c:v>
                </c:pt>
                <c:pt idx="4919">
                  <c:v>13/09/2025 03:50</c:v>
                </c:pt>
                <c:pt idx="4920">
                  <c:v>13/09/2025 04:00</c:v>
                </c:pt>
                <c:pt idx="4921">
                  <c:v>13/09/2025 04:10</c:v>
                </c:pt>
                <c:pt idx="4922">
                  <c:v>13/09/2025 04:20</c:v>
                </c:pt>
                <c:pt idx="4923">
                  <c:v>13/09/2025 04:30</c:v>
                </c:pt>
                <c:pt idx="4924">
                  <c:v>13/09/2025 04:40</c:v>
                </c:pt>
                <c:pt idx="4925">
                  <c:v>13/09/2025 04:50</c:v>
                </c:pt>
                <c:pt idx="4926">
                  <c:v>13/09/2025 05:00</c:v>
                </c:pt>
                <c:pt idx="4927">
                  <c:v>13/09/2025 05:10</c:v>
                </c:pt>
                <c:pt idx="4928">
                  <c:v>13/09/2025 05:20</c:v>
                </c:pt>
                <c:pt idx="4929">
                  <c:v>13/09/2025 05:30</c:v>
                </c:pt>
                <c:pt idx="4930">
                  <c:v>13/09/2025 05:40</c:v>
                </c:pt>
                <c:pt idx="4931">
                  <c:v>13/09/2025 05:50</c:v>
                </c:pt>
                <c:pt idx="4932">
                  <c:v>13/09/2025 06:00</c:v>
                </c:pt>
                <c:pt idx="4933">
                  <c:v>13/09/2025 06:10</c:v>
                </c:pt>
                <c:pt idx="4934">
                  <c:v>13/09/2025 06:20</c:v>
                </c:pt>
                <c:pt idx="4935">
                  <c:v>13/09/2025 06:30</c:v>
                </c:pt>
                <c:pt idx="4936">
                  <c:v>13/09/2025 06:40</c:v>
                </c:pt>
                <c:pt idx="4937">
                  <c:v>13/09/2025 06:50</c:v>
                </c:pt>
                <c:pt idx="4938">
                  <c:v>13/09/2025 07:00</c:v>
                </c:pt>
                <c:pt idx="4939">
                  <c:v>13/09/2025 07:10</c:v>
                </c:pt>
                <c:pt idx="4940">
                  <c:v>13/09/2025 07:20</c:v>
                </c:pt>
                <c:pt idx="4941">
                  <c:v>13/09/2025 07:30</c:v>
                </c:pt>
                <c:pt idx="4942">
                  <c:v>13/09/2025 07:40</c:v>
                </c:pt>
                <c:pt idx="4943">
                  <c:v>13/09/2025 07:50</c:v>
                </c:pt>
                <c:pt idx="4944">
                  <c:v>13/09/2025 08:00</c:v>
                </c:pt>
                <c:pt idx="4945">
                  <c:v>13/09/2025 08:10</c:v>
                </c:pt>
                <c:pt idx="4946">
                  <c:v>13/09/2025 08:20</c:v>
                </c:pt>
                <c:pt idx="4947">
                  <c:v>13/09/2025 08:30</c:v>
                </c:pt>
                <c:pt idx="4948">
                  <c:v>13/09/2025 08:40</c:v>
                </c:pt>
                <c:pt idx="4949">
                  <c:v>13/09/2025 08:50</c:v>
                </c:pt>
                <c:pt idx="4950">
                  <c:v>13/09/2025 09:00</c:v>
                </c:pt>
                <c:pt idx="4951">
                  <c:v>13/09/2025 09:10</c:v>
                </c:pt>
                <c:pt idx="4952">
                  <c:v>13/09/2025 09:20</c:v>
                </c:pt>
                <c:pt idx="4953">
                  <c:v>13/09/2025 09:30</c:v>
                </c:pt>
                <c:pt idx="4954">
                  <c:v>13/09/2025 09:40</c:v>
                </c:pt>
                <c:pt idx="4955">
                  <c:v>13/09/2025 09:50</c:v>
                </c:pt>
                <c:pt idx="4956">
                  <c:v>13/09/2025 10:00</c:v>
                </c:pt>
                <c:pt idx="4957">
                  <c:v>13/09/2025 10:10</c:v>
                </c:pt>
                <c:pt idx="4958">
                  <c:v>13/09/2025 10:20</c:v>
                </c:pt>
                <c:pt idx="4959">
                  <c:v>13/09/2025 10:30</c:v>
                </c:pt>
                <c:pt idx="4960">
                  <c:v>13/09/2025 10:40</c:v>
                </c:pt>
                <c:pt idx="4961">
                  <c:v>13/09/2025 10:50</c:v>
                </c:pt>
                <c:pt idx="4962">
                  <c:v>13/09/2025 11:00</c:v>
                </c:pt>
                <c:pt idx="4963">
                  <c:v>13/09/2025 11:10</c:v>
                </c:pt>
                <c:pt idx="4964">
                  <c:v>13/09/2025 11:20</c:v>
                </c:pt>
                <c:pt idx="4965">
                  <c:v>13/09/2025 11:30</c:v>
                </c:pt>
                <c:pt idx="4966">
                  <c:v>13/09/2025 11:40</c:v>
                </c:pt>
                <c:pt idx="4967">
                  <c:v>13/09/2025 11:50</c:v>
                </c:pt>
                <c:pt idx="4968">
                  <c:v>13/09/2025 12:00</c:v>
                </c:pt>
                <c:pt idx="4969">
                  <c:v>13/09/2025 12:10</c:v>
                </c:pt>
                <c:pt idx="4970">
                  <c:v>13/09/2025 12:20</c:v>
                </c:pt>
                <c:pt idx="4971">
                  <c:v>13/09/2025 12:30</c:v>
                </c:pt>
                <c:pt idx="4972">
                  <c:v>13/09/2025 12:40</c:v>
                </c:pt>
                <c:pt idx="4973">
                  <c:v>13/09/2025 12:50</c:v>
                </c:pt>
                <c:pt idx="4974">
                  <c:v>13/09/2025 13:00</c:v>
                </c:pt>
                <c:pt idx="4975">
                  <c:v>13/09/2025 13:10</c:v>
                </c:pt>
                <c:pt idx="4976">
                  <c:v>13/09/2025 13:20</c:v>
                </c:pt>
                <c:pt idx="4977">
                  <c:v>13/09/2025 13:30</c:v>
                </c:pt>
                <c:pt idx="4978">
                  <c:v>13/09/2025 13:40</c:v>
                </c:pt>
                <c:pt idx="4979">
                  <c:v>13/09/2025 13:50</c:v>
                </c:pt>
                <c:pt idx="4980">
                  <c:v>13/09/2025 14:00</c:v>
                </c:pt>
                <c:pt idx="4981">
                  <c:v>13/09/2025 14:10</c:v>
                </c:pt>
                <c:pt idx="4982">
                  <c:v>13/09/2025 14:20</c:v>
                </c:pt>
                <c:pt idx="4983">
                  <c:v>13/09/2025 14:30</c:v>
                </c:pt>
                <c:pt idx="4984">
                  <c:v>13/09/2025 14:40</c:v>
                </c:pt>
                <c:pt idx="4985">
                  <c:v>13/09/2025 14:50</c:v>
                </c:pt>
                <c:pt idx="4986">
                  <c:v>13/09/2025 15:00</c:v>
                </c:pt>
                <c:pt idx="4987">
                  <c:v>13/09/2025 15:10</c:v>
                </c:pt>
                <c:pt idx="4988">
                  <c:v>13/09/2025 15:20</c:v>
                </c:pt>
                <c:pt idx="4989">
                  <c:v>13/09/2025 15:30</c:v>
                </c:pt>
                <c:pt idx="4990">
                  <c:v>13/09/2025 15:40</c:v>
                </c:pt>
                <c:pt idx="4991">
                  <c:v>13/09/2025 15:50</c:v>
                </c:pt>
                <c:pt idx="4992">
                  <c:v>13/09/2025 16:00</c:v>
                </c:pt>
                <c:pt idx="4993">
                  <c:v>13/09/2025 16:10</c:v>
                </c:pt>
                <c:pt idx="4994">
                  <c:v>13/09/2025 16:20</c:v>
                </c:pt>
                <c:pt idx="4995">
                  <c:v>13/09/2025 16:30</c:v>
                </c:pt>
                <c:pt idx="4996">
                  <c:v>13/09/2025 16:40</c:v>
                </c:pt>
                <c:pt idx="4997">
                  <c:v>13/09/2025 16:50</c:v>
                </c:pt>
                <c:pt idx="4998">
                  <c:v>13/09/2025 17:00</c:v>
                </c:pt>
                <c:pt idx="4999">
                  <c:v>13/09/2025 17:10</c:v>
                </c:pt>
                <c:pt idx="5000">
                  <c:v>13/09/2025 17:20</c:v>
                </c:pt>
                <c:pt idx="5001">
                  <c:v>13/09/2025 17:30</c:v>
                </c:pt>
                <c:pt idx="5002">
                  <c:v>13/09/2025 17:40</c:v>
                </c:pt>
                <c:pt idx="5003">
                  <c:v>13/09/2025 17:50</c:v>
                </c:pt>
                <c:pt idx="5004">
                  <c:v>13/09/2025 18:00</c:v>
                </c:pt>
                <c:pt idx="5005">
                  <c:v>13/09/2025 18:10</c:v>
                </c:pt>
                <c:pt idx="5006">
                  <c:v>13/09/2025 18:20</c:v>
                </c:pt>
                <c:pt idx="5007">
                  <c:v>13/09/2025 18:30</c:v>
                </c:pt>
                <c:pt idx="5008">
                  <c:v>13/09/2025 18:40</c:v>
                </c:pt>
                <c:pt idx="5009">
                  <c:v>13/09/2025 18:50</c:v>
                </c:pt>
                <c:pt idx="5010">
                  <c:v>13/09/2025 19:00</c:v>
                </c:pt>
                <c:pt idx="5011">
                  <c:v>13/09/2025 19:10</c:v>
                </c:pt>
                <c:pt idx="5012">
                  <c:v>13/09/2025 19:20</c:v>
                </c:pt>
                <c:pt idx="5013">
                  <c:v>13/09/2025 19:30</c:v>
                </c:pt>
                <c:pt idx="5014">
                  <c:v>13/09/2025 19:40</c:v>
                </c:pt>
                <c:pt idx="5015">
                  <c:v>13/09/2025 19:50</c:v>
                </c:pt>
                <c:pt idx="5016">
                  <c:v>13/09/2025 20:00</c:v>
                </c:pt>
                <c:pt idx="5017">
                  <c:v>13/09/2025 20:10</c:v>
                </c:pt>
                <c:pt idx="5018">
                  <c:v>13/09/2025 20:20</c:v>
                </c:pt>
                <c:pt idx="5019">
                  <c:v>13/09/2025 20:30</c:v>
                </c:pt>
                <c:pt idx="5020">
                  <c:v>13/09/2025 20:40</c:v>
                </c:pt>
                <c:pt idx="5021">
                  <c:v>13/09/2025 20:50</c:v>
                </c:pt>
                <c:pt idx="5022">
                  <c:v>13/09/2025 21:00</c:v>
                </c:pt>
                <c:pt idx="5023">
                  <c:v>13/09/2025 21:10</c:v>
                </c:pt>
                <c:pt idx="5024">
                  <c:v>13/09/2025 21:20</c:v>
                </c:pt>
                <c:pt idx="5025">
                  <c:v>13/09/2025 21:30</c:v>
                </c:pt>
                <c:pt idx="5026">
                  <c:v>13/09/2025 21:40</c:v>
                </c:pt>
                <c:pt idx="5027">
                  <c:v>13/09/2025 21:50</c:v>
                </c:pt>
                <c:pt idx="5028">
                  <c:v>13/09/2025 22:00</c:v>
                </c:pt>
                <c:pt idx="5029">
                  <c:v>13/09/2025 22:10</c:v>
                </c:pt>
                <c:pt idx="5030">
                  <c:v>13/09/2025 22:20</c:v>
                </c:pt>
                <c:pt idx="5031">
                  <c:v>13/09/2025 22:30</c:v>
                </c:pt>
                <c:pt idx="5032">
                  <c:v>13/09/2025 22:40</c:v>
                </c:pt>
                <c:pt idx="5033">
                  <c:v>13/09/2025 22:50</c:v>
                </c:pt>
                <c:pt idx="5034">
                  <c:v>13/09/2025 23:00</c:v>
                </c:pt>
                <c:pt idx="5035">
                  <c:v>13/09/2025 23:10</c:v>
                </c:pt>
                <c:pt idx="5036">
                  <c:v>13/09/2025 23:20</c:v>
                </c:pt>
                <c:pt idx="5037">
                  <c:v>13/09/2025 23:30</c:v>
                </c:pt>
                <c:pt idx="5038">
                  <c:v>13/09/2025 23:40</c:v>
                </c:pt>
                <c:pt idx="5039">
                  <c:v>13/09/2025 23:50</c:v>
                </c:pt>
                <c:pt idx="5040">
                  <c:v>14/09/2025 00:00</c:v>
                </c:pt>
                <c:pt idx="5041">
                  <c:v>14/09/2025 00:10</c:v>
                </c:pt>
                <c:pt idx="5042">
                  <c:v>14/09/2025 00:20</c:v>
                </c:pt>
                <c:pt idx="5043">
                  <c:v>14/09/2025 00:30</c:v>
                </c:pt>
                <c:pt idx="5044">
                  <c:v>14/09/2025 00:40</c:v>
                </c:pt>
                <c:pt idx="5045">
                  <c:v>14/09/2025 00:50</c:v>
                </c:pt>
                <c:pt idx="5046">
                  <c:v>14/09/2025 01:00</c:v>
                </c:pt>
                <c:pt idx="5047">
                  <c:v>14/09/2025 01:10</c:v>
                </c:pt>
                <c:pt idx="5048">
                  <c:v>14/09/2025 01:20</c:v>
                </c:pt>
                <c:pt idx="5049">
                  <c:v>14/09/2025 01:30</c:v>
                </c:pt>
                <c:pt idx="5050">
                  <c:v>14/09/2025 01:40</c:v>
                </c:pt>
                <c:pt idx="5051">
                  <c:v>14/09/2025 01:50</c:v>
                </c:pt>
                <c:pt idx="5052">
                  <c:v>14/09/2025 02:00</c:v>
                </c:pt>
                <c:pt idx="5053">
                  <c:v>14/09/2025 02:10</c:v>
                </c:pt>
                <c:pt idx="5054">
                  <c:v>14/09/2025 02:20</c:v>
                </c:pt>
                <c:pt idx="5055">
                  <c:v>14/09/2025 02:30</c:v>
                </c:pt>
                <c:pt idx="5056">
                  <c:v>14/09/2025 02:40</c:v>
                </c:pt>
                <c:pt idx="5057">
                  <c:v>14/09/2025 02:50</c:v>
                </c:pt>
                <c:pt idx="5058">
                  <c:v>14/09/2025 03:00</c:v>
                </c:pt>
                <c:pt idx="5059">
                  <c:v>14/09/2025 03:10</c:v>
                </c:pt>
                <c:pt idx="5060">
                  <c:v>14/09/2025 03:20</c:v>
                </c:pt>
                <c:pt idx="5061">
                  <c:v>14/09/2025 03:30</c:v>
                </c:pt>
                <c:pt idx="5062">
                  <c:v>14/09/2025 03:40</c:v>
                </c:pt>
                <c:pt idx="5063">
                  <c:v>14/09/2025 03:50</c:v>
                </c:pt>
                <c:pt idx="5064">
                  <c:v>14/09/2025 04:00</c:v>
                </c:pt>
                <c:pt idx="5065">
                  <c:v>14/09/2025 04:10</c:v>
                </c:pt>
                <c:pt idx="5066">
                  <c:v>14/09/2025 04:20</c:v>
                </c:pt>
                <c:pt idx="5067">
                  <c:v>14/09/2025 04:30</c:v>
                </c:pt>
                <c:pt idx="5068">
                  <c:v>14/09/2025 04:40</c:v>
                </c:pt>
                <c:pt idx="5069">
                  <c:v>14/09/2025 04:50</c:v>
                </c:pt>
                <c:pt idx="5070">
                  <c:v>14/09/2025 05:00</c:v>
                </c:pt>
                <c:pt idx="5071">
                  <c:v>14/09/2025 05:10</c:v>
                </c:pt>
                <c:pt idx="5072">
                  <c:v>14/09/2025 05:20</c:v>
                </c:pt>
                <c:pt idx="5073">
                  <c:v>14/09/2025 05:30</c:v>
                </c:pt>
                <c:pt idx="5074">
                  <c:v>14/09/2025 05:40</c:v>
                </c:pt>
                <c:pt idx="5075">
                  <c:v>14/09/2025 05:50</c:v>
                </c:pt>
                <c:pt idx="5076">
                  <c:v>14/09/2025 06:00</c:v>
                </c:pt>
                <c:pt idx="5077">
                  <c:v>14/09/2025 06:10</c:v>
                </c:pt>
                <c:pt idx="5078">
                  <c:v>14/09/2025 06:20</c:v>
                </c:pt>
                <c:pt idx="5079">
                  <c:v>14/09/2025 06:30</c:v>
                </c:pt>
                <c:pt idx="5080">
                  <c:v>14/09/2025 06:40</c:v>
                </c:pt>
                <c:pt idx="5081">
                  <c:v>14/09/2025 06:50</c:v>
                </c:pt>
                <c:pt idx="5082">
                  <c:v>14/09/2025 07:00</c:v>
                </c:pt>
                <c:pt idx="5083">
                  <c:v>14/09/2025 07:10</c:v>
                </c:pt>
                <c:pt idx="5084">
                  <c:v>14/09/2025 07:20</c:v>
                </c:pt>
                <c:pt idx="5085">
                  <c:v>14/09/2025 07:30</c:v>
                </c:pt>
                <c:pt idx="5086">
                  <c:v>14/09/2025 07:40</c:v>
                </c:pt>
                <c:pt idx="5087">
                  <c:v>14/09/2025 07:50</c:v>
                </c:pt>
                <c:pt idx="5088">
                  <c:v>14/09/2025 08:00</c:v>
                </c:pt>
                <c:pt idx="5089">
                  <c:v>14/09/2025 08:10</c:v>
                </c:pt>
                <c:pt idx="5090">
                  <c:v>14/09/2025 08:20</c:v>
                </c:pt>
                <c:pt idx="5091">
                  <c:v>14/09/2025 08:30</c:v>
                </c:pt>
                <c:pt idx="5092">
                  <c:v>14/09/2025 08:40</c:v>
                </c:pt>
                <c:pt idx="5093">
                  <c:v>14/09/2025 08:50</c:v>
                </c:pt>
                <c:pt idx="5094">
                  <c:v>14/09/2025 09:00</c:v>
                </c:pt>
                <c:pt idx="5095">
                  <c:v>14/09/2025 09:10</c:v>
                </c:pt>
                <c:pt idx="5096">
                  <c:v>14/09/2025 09:20</c:v>
                </c:pt>
                <c:pt idx="5097">
                  <c:v>14/09/2025 09:30</c:v>
                </c:pt>
                <c:pt idx="5098">
                  <c:v>14/09/2025 09:40</c:v>
                </c:pt>
                <c:pt idx="5099">
                  <c:v>14/09/2025 09:50</c:v>
                </c:pt>
                <c:pt idx="5100">
                  <c:v>14/09/2025 10:00</c:v>
                </c:pt>
                <c:pt idx="5101">
                  <c:v>14/09/2025 10:10</c:v>
                </c:pt>
                <c:pt idx="5102">
                  <c:v>14/09/2025 10:20</c:v>
                </c:pt>
                <c:pt idx="5103">
                  <c:v>14/09/2025 10:30</c:v>
                </c:pt>
                <c:pt idx="5104">
                  <c:v>14/09/2025 10:40</c:v>
                </c:pt>
                <c:pt idx="5105">
                  <c:v>14/09/2025 10:50</c:v>
                </c:pt>
                <c:pt idx="5106">
                  <c:v>14/09/2025 11:00</c:v>
                </c:pt>
                <c:pt idx="5107">
                  <c:v>14/09/2025 11:10</c:v>
                </c:pt>
                <c:pt idx="5108">
                  <c:v>14/09/2025 11:20</c:v>
                </c:pt>
                <c:pt idx="5109">
                  <c:v>14/09/2025 11:30</c:v>
                </c:pt>
                <c:pt idx="5110">
                  <c:v>14/09/2025 11:40</c:v>
                </c:pt>
                <c:pt idx="5111">
                  <c:v>14/09/2025 11:50</c:v>
                </c:pt>
                <c:pt idx="5112">
                  <c:v>14/09/2025 12:00</c:v>
                </c:pt>
                <c:pt idx="5113">
                  <c:v>14/09/2025 12:10</c:v>
                </c:pt>
                <c:pt idx="5114">
                  <c:v>14/09/2025 12:20</c:v>
                </c:pt>
                <c:pt idx="5115">
                  <c:v>14/09/2025 12:30</c:v>
                </c:pt>
                <c:pt idx="5116">
                  <c:v>14/09/2025 12:40</c:v>
                </c:pt>
                <c:pt idx="5117">
                  <c:v>14/09/2025 12:50</c:v>
                </c:pt>
                <c:pt idx="5118">
                  <c:v>14/09/2025 13:00</c:v>
                </c:pt>
                <c:pt idx="5119">
                  <c:v>14/09/2025 13:10</c:v>
                </c:pt>
                <c:pt idx="5120">
                  <c:v>14/09/2025 13:20</c:v>
                </c:pt>
                <c:pt idx="5121">
                  <c:v>14/09/2025 13:30</c:v>
                </c:pt>
                <c:pt idx="5122">
                  <c:v>14/09/2025 13:40</c:v>
                </c:pt>
                <c:pt idx="5123">
                  <c:v>14/09/2025 13:50</c:v>
                </c:pt>
                <c:pt idx="5124">
                  <c:v>14/09/2025 14:00</c:v>
                </c:pt>
                <c:pt idx="5125">
                  <c:v>14/09/2025 14:10</c:v>
                </c:pt>
                <c:pt idx="5126">
                  <c:v>14/09/2025 14:20</c:v>
                </c:pt>
                <c:pt idx="5127">
                  <c:v>14/09/2025 14:30</c:v>
                </c:pt>
                <c:pt idx="5128">
                  <c:v>14/09/2025 14:40</c:v>
                </c:pt>
                <c:pt idx="5129">
                  <c:v>14/09/2025 14:50</c:v>
                </c:pt>
                <c:pt idx="5130">
                  <c:v>14/09/2025 15:00</c:v>
                </c:pt>
                <c:pt idx="5131">
                  <c:v>14/09/2025 15:10</c:v>
                </c:pt>
                <c:pt idx="5132">
                  <c:v>14/09/2025 15:20</c:v>
                </c:pt>
                <c:pt idx="5133">
                  <c:v>14/09/2025 15:30</c:v>
                </c:pt>
                <c:pt idx="5134">
                  <c:v>14/09/2025 15:40</c:v>
                </c:pt>
                <c:pt idx="5135">
                  <c:v>14/09/2025 15:50</c:v>
                </c:pt>
                <c:pt idx="5136">
                  <c:v>14/09/2025 16:00</c:v>
                </c:pt>
                <c:pt idx="5137">
                  <c:v>14/09/2025 16:10</c:v>
                </c:pt>
                <c:pt idx="5138">
                  <c:v>14/09/2025 16:20</c:v>
                </c:pt>
                <c:pt idx="5139">
                  <c:v>14/09/2025 16:30</c:v>
                </c:pt>
                <c:pt idx="5140">
                  <c:v>14/09/2025 16:40</c:v>
                </c:pt>
                <c:pt idx="5141">
                  <c:v>14/09/2025 16:50</c:v>
                </c:pt>
                <c:pt idx="5142">
                  <c:v>14/09/2025 17:00</c:v>
                </c:pt>
                <c:pt idx="5143">
                  <c:v>14/09/2025 17:10</c:v>
                </c:pt>
                <c:pt idx="5144">
                  <c:v>14/09/2025 17:20</c:v>
                </c:pt>
                <c:pt idx="5145">
                  <c:v>14/09/2025 17:30</c:v>
                </c:pt>
                <c:pt idx="5146">
                  <c:v>14/09/2025 17:40</c:v>
                </c:pt>
                <c:pt idx="5147">
                  <c:v>14/09/2025 17:50</c:v>
                </c:pt>
                <c:pt idx="5148">
                  <c:v>14/09/2025 18:00</c:v>
                </c:pt>
                <c:pt idx="5149">
                  <c:v>14/09/2025 18:10</c:v>
                </c:pt>
                <c:pt idx="5150">
                  <c:v>14/09/2025 18:20</c:v>
                </c:pt>
                <c:pt idx="5151">
                  <c:v>14/09/2025 18:30</c:v>
                </c:pt>
                <c:pt idx="5152">
                  <c:v>14/09/2025 18:40</c:v>
                </c:pt>
                <c:pt idx="5153">
                  <c:v>14/09/2025 18:50</c:v>
                </c:pt>
                <c:pt idx="5154">
                  <c:v>14/09/2025 19:00</c:v>
                </c:pt>
                <c:pt idx="5155">
                  <c:v>14/09/2025 19:10</c:v>
                </c:pt>
                <c:pt idx="5156">
                  <c:v>14/09/2025 19:20</c:v>
                </c:pt>
                <c:pt idx="5157">
                  <c:v>14/09/2025 19:30</c:v>
                </c:pt>
                <c:pt idx="5158">
                  <c:v>14/09/2025 19:40</c:v>
                </c:pt>
                <c:pt idx="5159">
                  <c:v>14/09/2025 19:50</c:v>
                </c:pt>
                <c:pt idx="5160">
                  <c:v>14/09/2025 20:00</c:v>
                </c:pt>
                <c:pt idx="5161">
                  <c:v>14/09/2025 20:10</c:v>
                </c:pt>
                <c:pt idx="5162">
                  <c:v>14/09/2025 20:20</c:v>
                </c:pt>
                <c:pt idx="5163">
                  <c:v>14/09/2025 20:30</c:v>
                </c:pt>
                <c:pt idx="5164">
                  <c:v>14/09/2025 20:40</c:v>
                </c:pt>
                <c:pt idx="5165">
                  <c:v>14/09/2025 20:50</c:v>
                </c:pt>
                <c:pt idx="5166">
                  <c:v>14/09/2025 21:00</c:v>
                </c:pt>
                <c:pt idx="5167">
                  <c:v>14/09/2025 21:10</c:v>
                </c:pt>
                <c:pt idx="5168">
                  <c:v>14/09/2025 21:20</c:v>
                </c:pt>
                <c:pt idx="5169">
                  <c:v>14/09/2025 21:30</c:v>
                </c:pt>
                <c:pt idx="5170">
                  <c:v>14/09/2025 21:40</c:v>
                </c:pt>
                <c:pt idx="5171">
                  <c:v>14/09/2025 21:50</c:v>
                </c:pt>
                <c:pt idx="5172">
                  <c:v>14/09/2025 22:00</c:v>
                </c:pt>
                <c:pt idx="5173">
                  <c:v>14/09/2025 22:10</c:v>
                </c:pt>
                <c:pt idx="5174">
                  <c:v>14/09/2025 22:20</c:v>
                </c:pt>
                <c:pt idx="5175">
                  <c:v>14/09/2025 22:30</c:v>
                </c:pt>
                <c:pt idx="5176">
                  <c:v>14/09/2025 22:40</c:v>
                </c:pt>
                <c:pt idx="5177">
                  <c:v>14/09/2025 22:50</c:v>
                </c:pt>
                <c:pt idx="5178">
                  <c:v>14/09/2025 23:00</c:v>
                </c:pt>
                <c:pt idx="5179">
                  <c:v>14/09/2025 23:10</c:v>
                </c:pt>
                <c:pt idx="5180">
                  <c:v>14/09/2025 23:20</c:v>
                </c:pt>
                <c:pt idx="5181">
                  <c:v>14/09/2025 23:30</c:v>
                </c:pt>
                <c:pt idx="5182">
                  <c:v>14/09/2025 23:40</c:v>
                </c:pt>
                <c:pt idx="5183">
                  <c:v>14/09/2025 23:50</c:v>
                </c:pt>
                <c:pt idx="5184">
                  <c:v>15/09/2025 00:00</c:v>
                </c:pt>
                <c:pt idx="5185">
                  <c:v>15/09/2025 00:10</c:v>
                </c:pt>
                <c:pt idx="5186">
                  <c:v>15/09/2025 00:20</c:v>
                </c:pt>
                <c:pt idx="5187">
                  <c:v>15/09/2025 00:30</c:v>
                </c:pt>
                <c:pt idx="5188">
                  <c:v>15/09/2025 00:40</c:v>
                </c:pt>
                <c:pt idx="5189">
                  <c:v>15/09/2025 00:50</c:v>
                </c:pt>
                <c:pt idx="5190">
                  <c:v>15/09/2025 01:00</c:v>
                </c:pt>
                <c:pt idx="5191">
                  <c:v>15/09/2025 01:10</c:v>
                </c:pt>
                <c:pt idx="5192">
                  <c:v>15/09/2025 01:20</c:v>
                </c:pt>
                <c:pt idx="5193">
                  <c:v>15/09/2025 01:30</c:v>
                </c:pt>
                <c:pt idx="5194">
                  <c:v>15/09/2025 01:40</c:v>
                </c:pt>
                <c:pt idx="5195">
                  <c:v>15/09/2025 01:50</c:v>
                </c:pt>
                <c:pt idx="5196">
                  <c:v>15/09/2025 02:00</c:v>
                </c:pt>
                <c:pt idx="5197">
                  <c:v>15/09/2025 02:10</c:v>
                </c:pt>
                <c:pt idx="5198">
                  <c:v>15/09/2025 02:20</c:v>
                </c:pt>
                <c:pt idx="5199">
                  <c:v>15/09/2025 02:30</c:v>
                </c:pt>
                <c:pt idx="5200">
                  <c:v>15/09/2025 02:40</c:v>
                </c:pt>
                <c:pt idx="5201">
                  <c:v>15/09/2025 02:50</c:v>
                </c:pt>
                <c:pt idx="5202">
                  <c:v>15/09/2025 03:00</c:v>
                </c:pt>
                <c:pt idx="5203">
                  <c:v>15/09/2025 03:10</c:v>
                </c:pt>
                <c:pt idx="5204">
                  <c:v>15/09/2025 03:20</c:v>
                </c:pt>
                <c:pt idx="5205">
                  <c:v>15/09/2025 03:30</c:v>
                </c:pt>
                <c:pt idx="5206">
                  <c:v>15/09/2025 03:40</c:v>
                </c:pt>
                <c:pt idx="5207">
                  <c:v>15/09/2025 03:50</c:v>
                </c:pt>
                <c:pt idx="5208">
                  <c:v>15/09/2025 04:00</c:v>
                </c:pt>
                <c:pt idx="5209">
                  <c:v>15/09/2025 04:10</c:v>
                </c:pt>
                <c:pt idx="5210">
                  <c:v>15/09/2025 04:20</c:v>
                </c:pt>
                <c:pt idx="5211">
                  <c:v>15/09/2025 04:30</c:v>
                </c:pt>
                <c:pt idx="5212">
                  <c:v>15/09/2025 04:40</c:v>
                </c:pt>
                <c:pt idx="5213">
                  <c:v>15/09/2025 04:50</c:v>
                </c:pt>
                <c:pt idx="5214">
                  <c:v>15/09/2025 05:00</c:v>
                </c:pt>
                <c:pt idx="5215">
                  <c:v>15/09/2025 05:10</c:v>
                </c:pt>
                <c:pt idx="5216">
                  <c:v>15/09/2025 05:20</c:v>
                </c:pt>
                <c:pt idx="5217">
                  <c:v>15/09/2025 05:30</c:v>
                </c:pt>
                <c:pt idx="5218">
                  <c:v>15/09/2025 05:40</c:v>
                </c:pt>
                <c:pt idx="5219">
                  <c:v>15/09/2025 05:50</c:v>
                </c:pt>
                <c:pt idx="5220">
                  <c:v>15/09/2025 06:00</c:v>
                </c:pt>
                <c:pt idx="5221">
                  <c:v>15/09/2025 06:10</c:v>
                </c:pt>
                <c:pt idx="5222">
                  <c:v>15/09/2025 06:20</c:v>
                </c:pt>
                <c:pt idx="5223">
                  <c:v>15/09/2025 06:30</c:v>
                </c:pt>
                <c:pt idx="5224">
                  <c:v>15/09/2025 06:40</c:v>
                </c:pt>
                <c:pt idx="5225">
                  <c:v>15/09/2025 06:50</c:v>
                </c:pt>
                <c:pt idx="5226">
                  <c:v>15/09/2025 07:00</c:v>
                </c:pt>
                <c:pt idx="5227">
                  <c:v>15/09/2025 07:10</c:v>
                </c:pt>
                <c:pt idx="5228">
                  <c:v>15/09/2025 07:20</c:v>
                </c:pt>
                <c:pt idx="5229">
                  <c:v>15/09/2025 07:30</c:v>
                </c:pt>
                <c:pt idx="5230">
                  <c:v>15/09/2025 07:40</c:v>
                </c:pt>
                <c:pt idx="5231">
                  <c:v>15/09/2025 07:50</c:v>
                </c:pt>
                <c:pt idx="5232">
                  <c:v>15/09/2025 08:00</c:v>
                </c:pt>
                <c:pt idx="5233">
                  <c:v>15/09/2025 08:10</c:v>
                </c:pt>
                <c:pt idx="5234">
                  <c:v>15/09/2025 08:20</c:v>
                </c:pt>
                <c:pt idx="5235">
                  <c:v>15/09/2025 08:30</c:v>
                </c:pt>
                <c:pt idx="5236">
                  <c:v>15/09/2025 08:40</c:v>
                </c:pt>
                <c:pt idx="5237">
                  <c:v>15/09/2025 08:50</c:v>
                </c:pt>
                <c:pt idx="5238">
                  <c:v>15/09/2025 09:00</c:v>
                </c:pt>
                <c:pt idx="5239">
                  <c:v>15/09/2025 09:10</c:v>
                </c:pt>
                <c:pt idx="5240">
                  <c:v>15/09/2025 09:20</c:v>
                </c:pt>
                <c:pt idx="5241">
                  <c:v>15/09/2025 09:30</c:v>
                </c:pt>
                <c:pt idx="5242">
                  <c:v>15/09/2025 09:40</c:v>
                </c:pt>
                <c:pt idx="5243">
                  <c:v>15/09/2025 09:50</c:v>
                </c:pt>
                <c:pt idx="5244">
                  <c:v>15/09/2025 10:00</c:v>
                </c:pt>
                <c:pt idx="5245">
                  <c:v>15/09/2025 10:10</c:v>
                </c:pt>
                <c:pt idx="5246">
                  <c:v>15/09/2025 10:20</c:v>
                </c:pt>
                <c:pt idx="5247">
                  <c:v>15/09/2025 10:30</c:v>
                </c:pt>
                <c:pt idx="5248">
                  <c:v>15/09/2025 10:40</c:v>
                </c:pt>
                <c:pt idx="5249">
                  <c:v>15/09/2025 10:50</c:v>
                </c:pt>
                <c:pt idx="5250">
                  <c:v>15/09/2025 11:00</c:v>
                </c:pt>
                <c:pt idx="5251">
                  <c:v>15/09/2025 11:10</c:v>
                </c:pt>
                <c:pt idx="5252">
                  <c:v>15/09/2025 11:20</c:v>
                </c:pt>
                <c:pt idx="5253">
                  <c:v>15/09/2025 11:30</c:v>
                </c:pt>
                <c:pt idx="5254">
                  <c:v>15/09/2025 11:40</c:v>
                </c:pt>
                <c:pt idx="5255">
                  <c:v>15/09/2025 11:50</c:v>
                </c:pt>
                <c:pt idx="5256">
                  <c:v>15/09/2025 12:00</c:v>
                </c:pt>
                <c:pt idx="5257">
                  <c:v>15/09/2025 12:10</c:v>
                </c:pt>
                <c:pt idx="5258">
                  <c:v>15/09/2025 12:20</c:v>
                </c:pt>
                <c:pt idx="5259">
                  <c:v>15/09/2025 12:30</c:v>
                </c:pt>
                <c:pt idx="5260">
                  <c:v>15/09/2025 12:40</c:v>
                </c:pt>
                <c:pt idx="5261">
                  <c:v>15/09/2025 12:50</c:v>
                </c:pt>
                <c:pt idx="5262">
                  <c:v>15/09/2025 13:00</c:v>
                </c:pt>
                <c:pt idx="5263">
                  <c:v>15/09/2025 13:10</c:v>
                </c:pt>
                <c:pt idx="5264">
                  <c:v>15/09/2025 13:20</c:v>
                </c:pt>
                <c:pt idx="5265">
                  <c:v>15/09/2025 13:30</c:v>
                </c:pt>
                <c:pt idx="5266">
                  <c:v>15/09/2025 13:40</c:v>
                </c:pt>
                <c:pt idx="5267">
                  <c:v>15/09/2025 13:50</c:v>
                </c:pt>
                <c:pt idx="5268">
                  <c:v>15/09/2025 14:00</c:v>
                </c:pt>
                <c:pt idx="5269">
                  <c:v>15/09/2025 14:10</c:v>
                </c:pt>
                <c:pt idx="5270">
                  <c:v>15/09/2025 14:20</c:v>
                </c:pt>
                <c:pt idx="5271">
                  <c:v>15/09/2025 14:30</c:v>
                </c:pt>
                <c:pt idx="5272">
                  <c:v>15/09/2025 14:40</c:v>
                </c:pt>
                <c:pt idx="5273">
                  <c:v>15/09/2025 14:50</c:v>
                </c:pt>
                <c:pt idx="5274">
                  <c:v>15/09/2025 15:00</c:v>
                </c:pt>
                <c:pt idx="5275">
                  <c:v>15/09/2025 15:10</c:v>
                </c:pt>
                <c:pt idx="5276">
                  <c:v>15/09/2025 15:20</c:v>
                </c:pt>
                <c:pt idx="5277">
                  <c:v>15/09/2025 15:30</c:v>
                </c:pt>
                <c:pt idx="5278">
                  <c:v>15/09/2025 15:40</c:v>
                </c:pt>
                <c:pt idx="5279">
                  <c:v>15/09/2025 15:50</c:v>
                </c:pt>
                <c:pt idx="5280">
                  <c:v>15/09/2025 16:00</c:v>
                </c:pt>
                <c:pt idx="5281">
                  <c:v>15/09/2025 16:10</c:v>
                </c:pt>
                <c:pt idx="5282">
                  <c:v>15/09/2025 16:20</c:v>
                </c:pt>
                <c:pt idx="5283">
                  <c:v>15/09/2025 16:30</c:v>
                </c:pt>
                <c:pt idx="5284">
                  <c:v>15/09/2025 16:40</c:v>
                </c:pt>
                <c:pt idx="5285">
                  <c:v>15/09/2025 16:50</c:v>
                </c:pt>
                <c:pt idx="5286">
                  <c:v>15/09/2025 17:00</c:v>
                </c:pt>
                <c:pt idx="5287">
                  <c:v>15/09/2025 17:10</c:v>
                </c:pt>
                <c:pt idx="5288">
                  <c:v>15/09/2025 17:20</c:v>
                </c:pt>
                <c:pt idx="5289">
                  <c:v>15/09/2025 17:30</c:v>
                </c:pt>
                <c:pt idx="5290">
                  <c:v>15/09/2025 17:40</c:v>
                </c:pt>
                <c:pt idx="5291">
                  <c:v>15/09/2025 17:50</c:v>
                </c:pt>
                <c:pt idx="5292">
                  <c:v>15/09/2025 18:00</c:v>
                </c:pt>
                <c:pt idx="5293">
                  <c:v>15/09/2025 18:10</c:v>
                </c:pt>
                <c:pt idx="5294">
                  <c:v>15/09/2025 18:20</c:v>
                </c:pt>
                <c:pt idx="5295">
                  <c:v>15/09/2025 18:30</c:v>
                </c:pt>
                <c:pt idx="5296">
                  <c:v>15/09/2025 18:40</c:v>
                </c:pt>
                <c:pt idx="5297">
                  <c:v>15/09/2025 18:50</c:v>
                </c:pt>
                <c:pt idx="5298">
                  <c:v>15/09/2025 19:00</c:v>
                </c:pt>
                <c:pt idx="5299">
                  <c:v>15/09/2025 19:10</c:v>
                </c:pt>
                <c:pt idx="5300">
                  <c:v>15/09/2025 19:20</c:v>
                </c:pt>
                <c:pt idx="5301">
                  <c:v>15/09/2025 19:30</c:v>
                </c:pt>
                <c:pt idx="5302">
                  <c:v>15/09/2025 19:40</c:v>
                </c:pt>
                <c:pt idx="5303">
                  <c:v>15/09/2025 19:50</c:v>
                </c:pt>
                <c:pt idx="5304">
                  <c:v>15/09/2025 20:00</c:v>
                </c:pt>
                <c:pt idx="5305">
                  <c:v>15/09/2025 20:10</c:v>
                </c:pt>
                <c:pt idx="5306">
                  <c:v>15/09/2025 20:20</c:v>
                </c:pt>
                <c:pt idx="5307">
                  <c:v>15/09/2025 20:30</c:v>
                </c:pt>
                <c:pt idx="5308">
                  <c:v>15/09/2025 20:40</c:v>
                </c:pt>
                <c:pt idx="5309">
                  <c:v>15/09/2025 20:50</c:v>
                </c:pt>
                <c:pt idx="5310">
                  <c:v>15/09/2025 21:00</c:v>
                </c:pt>
                <c:pt idx="5311">
                  <c:v>15/09/2025 21:10</c:v>
                </c:pt>
                <c:pt idx="5312">
                  <c:v>15/09/2025 21:20</c:v>
                </c:pt>
                <c:pt idx="5313">
                  <c:v>15/09/2025 21:30</c:v>
                </c:pt>
                <c:pt idx="5314">
                  <c:v>15/09/2025 21:40</c:v>
                </c:pt>
                <c:pt idx="5315">
                  <c:v>15/09/2025 21:50</c:v>
                </c:pt>
                <c:pt idx="5316">
                  <c:v>15/09/2025 22:00</c:v>
                </c:pt>
                <c:pt idx="5317">
                  <c:v>15/09/2025 22:10</c:v>
                </c:pt>
                <c:pt idx="5318">
                  <c:v>15/09/2025 22:20</c:v>
                </c:pt>
                <c:pt idx="5319">
                  <c:v>15/09/2025 22:30</c:v>
                </c:pt>
                <c:pt idx="5320">
                  <c:v>15/09/2025 22:40</c:v>
                </c:pt>
                <c:pt idx="5321">
                  <c:v>15/09/2025 22:50</c:v>
                </c:pt>
                <c:pt idx="5322">
                  <c:v>15/09/2025 23:00</c:v>
                </c:pt>
                <c:pt idx="5323">
                  <c:v>15/09/2025 23:10</c:v>
                </c:pt>
                <c:pt idx="5324">
                  <c:v>15/09/2025 23:20</c:v>
                </c:pt>
                <c:pt idx="5325">
                  <c:v>15/09/2025 23:30</c:v>
                </c:pt>
                <c:pt idx="5326">
                  <c:v>15/09/2025 23:40</c:v>
                </c:pt>
                <c:pt idx="5327">
                  <c:v>15/09/2025 23:50</c:v>
                </c:pt>
                <c:pt idx="5328">
                  <c:v>16/09/2025 00:00</c:v>
                </c:pt>
                <c:pt idx="5329">
                  <c:v>16/09/2025 00:10</c:v>
                </c:pt>
                <c:pt idx="5330">
                  <c:v>16/09/2025 00:20</c:v>
                </c:pt>
                <c:pt idx="5331">
                  <c:v>16/09/2025 00:30</c:v>
                </c:pt>
                <c:pt idx="5332">
                  <c:v>16/09/2025 00:40</c:v>
                </c:pt>
                <c:pt idx="5333">
                  <c:v>16/09/2025 00:50</c:v>
                </c:pt>
                <c:pt idx="5334">
                  <c:v>16/09/2025 01:00</c:v>
                </c:pt>
                <c:pt idx="5335">
                  <c:v>16/09/2025 01:10</c:v>
                </c:pt>
                <c:pt idx="5336">
                  <c:v>16/09/2025 01:20</c:v>
                </c:pt>
                <c:pt idx="5337">
                  <c:v>16/09/2025 01:30</c:v>
                </c:pt>
                <c:pt idx="5338">
                  <c:v>16/09/2025 01:40</c:v>
                </c:pt>
                <c:pt idx="5339">
                  <c:v>16/09/2025 01:50</c:v>
                </c:pt>
                <c:pt idx="5340">
                  <c:v>16/09/2025 02:00</c:v>
                </c:pt>
                <c:pt idx="5341">
                  <c:v>16/09/2025 02:10</c:v>
                </c:pt>
                <c:pt idx="5342">
                  <c:v>16/09/2025 02:20</c:v>
                </c:pt>
                <c:pt idx="5343">
                  <c:v>16/09/2025 02:30</c:v>
                </c:pt>
                <c:pt idx="5344">
                  <c:v>16/09/2025 02:40</c:v>
                </c:pt>
                <c:pt idx="5345">
                  <c:v>16/09/2025 02:50</c:v>
                </c:pt>
                <c:pt idx="5346">
                  <c:v>16/09/2025 03:00</c:v>
                </c:pt>
                <c:pt idx="5347">
                  <c:v>16/09/2025 03:10</c:v>
                </c:pt>
                <c:pt idx="5348">
                  <c:v>16/09/2025 03:20</c:v>
                </c:pt>
                <c:pt idx="5349">
                  <c:v>16/09/2025 03:30</c:v>
                </c:pt>
                <c:pt idx="5350">
                  <c:v>16/09/2025 03:40</c:v>
                </c:pt>
                <c:pt idx="5351">
                  <c:v>16/09/2025 03:50</c:v>
                </c:pt>
                <c:pt idx="5352">
                  <c:v>16/09/2025 04:00</c:v>
                </c:pt>
                <c:pt idx="5353">
                  <c:v>16/09/2025 04:10</c:v>
                </c:pt>
                <c:pt idx="5354">
                  <c:v>16/09/2025 04:20</c:v>
                </c:pt>
                <c:pt idx="5355">
                  <c:v>16/09/2025 04:30</c:v>
                </c:pt>
                <c:pt idx="5356">
                  <c:v>16/09/2025 04:40</c:v>
                </c:pt>
                <c:pt idx="5357">
                  <c:v>16/09/2025 04:50</c:v>
                </c:pt>
                <c:pt idx="5358">
                  <c:v>16/09/2025 05:00</c:v>
                </c:pt>
                <c:pt idx="5359">
                  <c:v>16/09/2025 05:10</c:v>
                </c:pt>
                <c:pt idx="5360">
                  <c:v>16/09/2025 05:20</c:v>
                </c:pt>
                <c:pt idx="5361">
                  <c:v>16/09/2025 05:30</c:v>
                </c:pt>
                <c:pt idx="5362">
                  <c:v>16/09/2025 05:40</c:v>
                </c:pt>
                <c:pt idx="5363">
                  <c:v>16/09/2025 05:50</c:v>
                </c:pt>
                <c:pt idx="5364">
                  <c:v>16/09/2025 06:00</c:v>
                </c:pt>
                <c:pt idx="5365">
                  <c:v>16/09/2025 06:10</c:v>
                </c:pt>
                <c:pt idx="5366">
                  <c:v>16/09/2025 06:20</c:v>
                </c:pt>
                <c:pt idx="5367">
                  <c:v>16/09/2025 06:30</c:v>
                </c:pt>
                <c:pt idx="5368">
                  <c:v>16/09/2025 06:40</c:v>
                </c:pt>
                <c:pt idx="5369">
                  <c:v>16/09/2025 06:50</c:v>
                </c:pt>
                <c:pt idx="5370">
                  <c:v>16/09/2025 07:00</c:v>
                </c:pt>
                <c:pt idx="5371">
                  <c:v>16/09/2025 07:10</c:v>
                </c:pt>
                <c:pt idx="5372">
                  <c:v>16/09/2025 07:20</c:v>
                </c:pt>
                <c:pt idx="5373">
                  <c:v>16/09/2025 07:30</c:v>
                </c:pt>
                <c:pt idx="5374">
                  <c:v>16/09/2025 07:40</c:v>
                </c:pt>
                <c:pt idx="5375">
                  <c:v>16/09/2025 07:50</c:v>
                </c:pt>
                <c:pt idx="5376">
                  <c:v>16/09/2025 08:00</c:v>
                </c:pt>
                <c:pt idx="5377">
                  <c:v>16/09/2025 08:10</c:v>
                </c:pt>
                <c:pt idx="5378">
                  <c:v>16/09/2025 08:20</c:v>
                </c:pt>
                <c:pt idx="5379">
                  <c:v>16/09/2025 08:30</c:v>
                </c:pt>
                <c:pt idx="5380">
                  <c:v>16/09/2025 08:40</c:v>
                </c:pt>
                <c:pt idx="5381">
                  <c:v>16/09/2025 08:50</c:v>
                </c:pt>
                <c:pt idx="5382">
                  <c:v>16/09/2025 09:00</c:v>
                </c:pt>
                <c:pt idx="5383">
                  <c:v>16/09/2025 09:10</c:v>
                </c:pt>
                <c:pt idx="5384">
                  <c:v>16/09/2025 09:20</c:v>
                </c:pt>
                <c:pt idx="5385">
                  <c:v>16/09/2025 09:30</c:v>
                </c:pt>
                <c:pt idx="5386">
                  <c:v>16/09/2025 09:40</c:v>
                </c:pt>
                <c:pt idx="5387">
                  <c:v>16/09/2025 09:50</c:v>
                </c:pt>
                <c:pt idx="5388">
                  <c:v>16/09/2025 10:00</c:v>
                </c:pt>
                <c:pt idx="5389">
                  <c:v>16/09/2025 10:10</c:v>
                </c:pt>
                <c:pt idx="5390">
                  <c:v>16/09/2025 10:20</c:v>
                </c:pt>
                <c:pt idx="5391">
                  <c:v>16/09/2025 10:30</c:v>
                </c:pt>
                <c:pt idx="5392">
                  <c:v>16/09/2025 10:40</c:v>
                </c:pt>
                <c:pt idx="5393">
                  <c:v>16/09/2025 10:50</c:v>
                </c:pt>
                <c:pt idx="5394">
                  <c:v>16/09/2025 11:00</c:v>
                </c:pt>
                <c:pt idx="5395">
                  <c:v>16/09/2025 11:10</c:v>
                </c:pt>
                <c:pt idx="5396">
                  <c:v>16/09/2025 11:20</c:v>
                </c:pt>
                <c:pt idx="5397">
                  <c:v>16/09/2025 11:30</c:v>
                </c:pt>
                <c:pt idx="5398">
                  <c:v>16/09/2025 11:40</c:v>
                </c:pt>
                <c:pt idx="5399">
                  <c:v>16/09/2025 11:50</c:v>
                </c:pt>
                <c:pt idx="5400">
                  <c:v>16/09/2025 12:00</c:v>
                </c:pt>
                <c:pt idx="5401">
                  <c:v>16/09/2025 12:10</c:v>
                </c:pt>
                <c:pt idx="5402">
                  <c:v>16/09/2025 12:20</c:v>
                </c:pt>
                <c:pt idx="5403">
                  <c:v>16/09/2025 12:30</c:v>
                </c:pt>
                <c:pt idx="5404">
                  <c:v>16/09/2025 12:40</c:v>
                </c:pt>
                <c:pt idx="5405">
                  <c:v>16/09/2025 12:50</c:v>
                </c:pt>
                <c:pt idx="5406">
                  <c:v>16/09/2025 13:00</c:v>
                </c:pt>
                <c:pt idx="5407">
                  <c:v>16/09/2025 13:10</c:v>
                </c:pt>
                <c:pt idx="5408">
                  <c:v>16/09/2025 13:20</c:v>
                </c:pt>
                <c:pt idx="5409">
                  <c:v>16/09/2025 13:30</c:v>
                </c:pt>
                <c:pt idx="5410">
                  <c:v>16/09/2025 13:40</c:v>
                </c:pt>
                <c:pt idx="5411">
                  <c:v>16/09/2025 13:50</c:v>
                </c:pt>
                <c:pt idx="5412">
                  <c:v>16/09/2025 14:00</c:v>
                </c:pt>
                <c:pt idx="5413">
                  <c:v>16/09/2025 14:10</c:v>
                </c:pt>
                <c:pt idx="5414">
                  <c:v>16/09/2025 14:20</c:v>
                </c:pt>
                <c:pt idx="5415">
                  <c:v>16/09/2025 14:30</c:v>
                </c:pt>
                <c:pt idx="5416">
                  <c:v>16/09/2025 14:40</c:v>
                </c:pt>
                <c:pt idx="5417">
                  <c:v>16/09/2025 14:50</c:v>
                </c:pt>
                <c:pt idx="5418">
                  <c:v>16/09/2025 15:00</c:v>
                </c:pt>
                <c:pt idx="5419">
                  <c:v>16/09/2025 15:10</c:v>
                </c:pt>
                <c:pt idx="5420">
                  <c:v>16/09/2025 15:20</c:v>
                </c:pt>
                <c:pt idx="5421">
                  <c:v>16/09/2025 15:30</c:v>
                </c:pt>
                <c:pt idx="5422">
                  <c:v>16/09/2025 15:40</c:v>
                </c:pt>
                <c:pt idx="5423">
                  <c:v>16/09/2025 15:50</c:v>
                </c:pt>
                <c:pt idx="5424">
                  <c:v>16/09/2025 16:00</c:v>
                </c:pt>
                <c:pt idx="5425">
                  <c:v>16/09/2025 16:10</c:v>
                </c:pt>
                <c:pt idx="5426">
                  <c:v>16/09/2025 16:20</c:v>
                </c:pt>
                <c:pt idx="5427">
                  <c:v>16/09/2025 16:30</c:v>
                </c:pt>
                <c:pt idx="5428">
                  <c:v>16/09/2025 16:40</c:v>
                </c:pt>
                <c:pt idx="5429">
                  <c:v>16/09/2025 16:50</c:v>
                </c:pt>
                <c:pt idx="5430">
                  <c:v>16/09/2025 17:00</c:v>
                </c:pt>
                <c:pt idx="5431">
                  <c:v>16/09/2025 17:10</c:v>
                </c:pt>
                <c:pt idx="5432">
                  <c:v>16/09/2025 17:20</c:v>
                </c:pt>
                <c:pt idx="5433">
                  <c:v>16/09/2025 17:30</c:v>
                </c:pt>
                <c:pt idx="5434">
                  <c:v>16/09/2025 17:40</c:v>
                </c:pt>
                <c:pt idx="5435">
                  <c:v>16/09/2025 17:50</c:v>
                </c:pt>
                <c:pt idx="5436">
                  <c:v>16/09/2025 18:00</c:v>
                </c:pt>
                <c:pt idx="5437">
                  <c:v>16/09/2025 18:10</c:v>
                </c:pt>
                <c:pt idx="5438">
                  <c:v>16/09/2025 18:20</c:v>
                </c:pt>
                <c:pt idx="5439">
                  <c:v>16/09/2025 18:30</c:v>
                </c:pt>
                <c:pt idx="5440">
                  <c:v>16/09/2025 18:40</c:v>
                </c:pt>
                <c:pt idx="5441">
                  <c:v>16/09/2025 18:50</c:v>
                </c:pt>
                <c:pt idx="5442">
                  <c:v>16/09/2025 19:00</c:v>
                </c:pt>
                <c:pt idx="5443">
                  <c:v>16/09/2025 19:10</c:v>
                </c:pt>
                <c:pt idx="5444">
                  <c:v>16/09/2025 19:20</c:v>
                </c:pt>
                <c:pt idx="5445">
                  <c:v>16/09/2025 19:30</c:v>
                </c:pt>
                <c:pt idx="5446">
                  <c:v>16/09/2025 19:40</c:v>
                </c:pt>
                <c:pt idx="5447">
                  <c:v>16/09/2025 19:50</c:v>
                </c:pt>
                <c:pt idx="5448">
                  <c:v>16/09/2025 20:00</c:v>
                </c:pt>
                <c:pt idx="5449">
                  <c:v>16/09/2025 20:10</c:v>
                </c:pt>
                <c:pt idx="5450">
                  <c:v>16/09/2025 20:20</c:v>
                </c:pt>
                <c:pt idx="5451">
                  <c:v>16/09/2025 20:30</c:v>
                </c:pt>
                <c:pt idx="5452">
                  <c:v>16/09/2025 20:40</c:v>
                </c:pt>
                <c:pt idx="5453">
                  <c:v>16/09/2025 20:50</c:v>
                </c:pt>
                <c:pt idx="5454">
                  <c:v>16/09/2025 21:00</c:v>
                </c:pt>
                <c:pt idx="5455">
                  <c:v>16/09/2025 21:10</c:v>
                </c:pt>
                <c:pt idx="5456">
                  <c:v>16/09/2025 21:20</c:v>
                </c:pt>
                <c:pt idx="5457">
                  <c:v>16/09/2025 21:30</c:v>
                </c:pt>
                <c:pt idx="5458">
                  <c:v>16/09/2025 21:40</c:v>
                </c:pt>
                <c:pt idx="5459">
                  <c:v>16/09/2025 21:50</c:v>
                </c:pt>
                <c:pt idx="5460">
                  <c:v>16/09/2025 22:00</c:v>
                </c:pt>
                <c:pt idx="5461">
                  <c:v>16/09/2025 22:10</c:v>
                </c:pt>
                <c:pt idx="5462">
                  <c:v>16/09/2025 22:20</c:v>
                </c:pt>
                <c:pt idx="5463">
                  <c:v>16/09/2025 22:30</c:v>
                </c:pt>
                <c:pt idx="5464">
                  <c:v>16/09/2025 22:40</c:v>
                </c:pt>
                <c:pt idx="5465">
                  <c:v>16/09/2025 22:50</c:v>
                </c:pt>
                <c:pt idx="5466">
                  <c:v>16/09/2025 23:00</c:v>
                </c:pt>
                <c:pt idx="5467">
                  <c:v>16/09/2025 23:10</c:v>
                </c:pt>
                <c:pt idx="5468">
                  <c:v>16/09/2025 23:20</c:v>
                </c:pt>
                <c:pt idx="5469">
                  <c:v>16/09/2025 23:30</c:v>
                </c:pt>
                <c:pt idx="5470">
                  <c:v>16/09/2025 23:40</c:v>
                </c:pt>
                <c:pt idx="5471">
                  <c:v>16/09/2025 23:50</c:v>
                </c:pt>
                <c:pt idx="5472">
                  <c:v>17/09/2025 00:00</c:v>
                </c:pt>
                <c:pt idx="5473">
                  <c:v>17/09/2025 00:10</c:v>
                </c:pt>
                <c:pt idx="5474">
                  <c:v>17/09/2025 00:20</c:v>
                </c:pt>
                <c:pt idx="5475">
                  <c:v>17/09/2025 00:30</c:v>
                </c:pt>
                <c:pt idx="5476">
                  <c:v>17/09/2025 00:40</c:v>
                </c:pt>
                <c:pt idx="5477">
                  <c:v>17/09/2025 00:50</c:v>
                </c:pt>
                <c:pt idx="5478">
                  <c:v>17/09/2025 01:00</c:v>
                </c:pt>
                <c:pt idx="5479">
                  <c:v>17/09/2025 01:10</c:v>
                </c:pt>
                <c:pt idx="5480">
                  <c:v>17/09/2025 01:20</c:v>
                </c:pt>
                <c:pt idx="5481">
                  <c:v>17/09/2025 01:30</c:v>
                </c:pt>
                <c:pt idx="5482">
                  <c:v>17/09/2025 01:40</c:v>
                </c:pt>
                <c:pt idx="5483">
                  <c:v>17/09/2025 01:50</c:v>
                </c:pt>
                <c:pt idx="5484">
                  <c:v>17/09/2025 02:00</c:v>
                </c:pt>
                <c:pt idx="5485">
                  <c:v>17/09/2025 02:10</c:v>
                </c:pt>
                <c:pt idx="5486">
                  <c:v>17/09/2025 02:20</c:v>
                </c:pt>
                <c:pt idx="5487">
                  <c:v>17/09/2025 02:30</c:v>
                </c:pt>
                <c:pt idx="5488">
                  <c:v>17/09/2025 02:40</c:v>
                </c:pt>
                <c:pt idx="5489">
                  <c:v>17/09/2025 02:50</c:v>
                </c:pt>
                <c:pt idx="5490">
                  <c:v>17/09/2025 03:00</c:v>
                </c:pt>
                <c:pt idx="5491">
                  <c:v>17/09/2025 03:10</c:v>
                </c:pt>
                <c:pt idx="5492">
                  <c:v>17/09/2025 03:20</c:v>
                </c:pt>
                <c:pt idx="5493">
                  <c:v>17/09/2025 03:30</c:v>
                </c:pt>
                <c:pt idx="5494">
                  <c:v>17/09/2025 03:40</c:v>
                </c:pt>
                <c:pt idx="5495">
                  <c:v>17/09/2025 03:50</c:v>
                </c:pt>
                <c:pt idx="5496">
                  <c:v>17/09/2025 04:00</c:v>
                </c:pt>
                <c:pt idx="5497">
                  <c:v>17/09/2025 04:10</c:v>
                </c:pt>
                <c:pt idx="5498">
                  <c:v>17/09/2025 04:20</c:v>
                </c:pt>
                <c:pt idx="5499">
                  <c:v>17/09/2025 04:30</c:v>
                </c:pt>
                <c:pt idx="5500">
                  <c:v>17/09/2025 04:40</c:v>
                </c:pt>
                <c:pt idx="5501">
                  <c:v>17/09/2025 04:50</c:v>
                </c:pt>
                <c:pt idx="5502">
                  <c:v>17/09/2025 05:00</c:v>
                </c:pt>
                <c:pt idx="5503">
                  <c:v>17/09/2025 05:10</c:v>
                </c:pt>
                <c:pt idx="5504">
                  <c:v>17/09/2025 05:20</c:v>
                </c:pt>
                <c:pt idx="5505">
                  <c:v>17/09/2025 05:30</c:v>
                </c:pt>
                <c:pt idx="5506">
                  <c:v>17/09/2025 05:40</c:v>
                </c:pt>
                <c:pt idx="5507">
                  <c:v>17/09/2025 05:50</c:v>
                </c:pt>
                <c:pt idx="5508">
                  <c:v>17/09/2025 06:00</c:v>
                </c:pt>
                <c:pt idx="5509">
                  <c:v>17/09/2025 06:10</c:v>
                </c:pt>
                <c:pt idx="5510">
                  <c:v>17/09/2025 06:20</c:v>
                </c:pt>
                <c:pt idx="5511">
                  <c:v>17/09/2025 06:30</c:v>
                </c:pt>
                <c:pt idx="5512">
                  <c:v>17/09/2025 06:40</c:v>
                </c:pt>
                <c:pt idx="5513">
                  <c:v>17/09/2025 06:50</c:v>
                </c:pt>
                <c:pt idx="5514">
                  <c:v>17/09/2025 07:00</c:v>
                </c:pt>
                <c:pt idx="5515">
                  <c:v>17/09/2025 07:10</c:v>
                </c:pt>
                <c:pt idx="5516">
                  <c:v>17/09/2025 07:20</c:v>
                </c:pt>
                <c:pt idx="5517">
                  <c:v>17/09/2025 07:30</c:v>
                </c:pt>
                <c:pt idx="5518">
                  <c:v>17/09/2025 07:40</c:v>
                </c:pt>
                <c:pt idx="5519">
                  <c:v>17/09/2025 07:50</c:v>
                </c:pt>
                <c:pt idx="5520">
                  <c:v>17/09/2025 08:00</c:v>
                </c:pt>
                <c:pt idx="5521">
                  <c:v>17/09/2025 08:10</c:v>
                </c:pt>
                <c:pt idx="5522">
                  <c:v>17/09/2025 08:20</c:v>
                </c:pt>
                <c:pt idx="5523">
                  <c:v>17/09/2025 08:30</c:v>
                </c:pt>
                <c:pt idx="5524">
                  <c:v>17/09/2025 08:40</c:v>
                </c:pt>
                <c:pt idx="5525">
                  <c:v>17/09/2025 08:50</c:v>
                </c:pt>
                <c:pt idx="5526">
                  <c:v>17/09/2025 09:00</c:v>
                </c:pt>
                <c:pt idx="5527">
                  <c:v>17/09/2025 09:10</c:v>
                </c:pt>
                <c:pt idx="5528">
                  <c:v>17/09/2025 09:20</c:v>
                </c:pt>
                <c:pt idx="5529">
                  <c:v>17/09/2025 09:30</c:v>
                </c:pt>
                <c:pt idx="5530">
                  <c:v>17/09/2025 09:40</c:v>
                </c:pt>
                <c:pt idx="5531">
                  <c:v>17/09/2025 09:50</c:v>
                </c:pt>
                <c:pt idx="5532">
                  <c:v>17/09/2025 10:00</c:v>
                </c:pt>
                <c:pt idx="5533">
                  <c:v>17/09/2025 10:10</c:v>
                </c:pt>
                <c:pt idx="5534">
                  <c:v>17/09/2025 10:20</c:v>
                </c:pt>
                <c:pt idx="5535">
                  <c:v>17/09/2025 10:30</c:v>
                </c:pt>
                <c:pt idx="5536">
                  <c:v>17/09/2025 10:40</c:v>
                </c:pt>
                <c:pt idx="5537">
                  <c:v>17/09/2025 10:50</c:v>
                </c:pt>
                <c:pt idx="5538">
                  <c:v>17/09/2025 11:00</c:v>
                </c:pt>
                <c:pt idx="5539">
                  <c:v>17/09/2025 11:10</c:v>
                </c:pt>
                <c:pt idx="5540">
                  <c:v>17/09/2025 11:20</c:v>
                </c:pt>
                <c:pt idx="5541">
                  <c:v>17/09/2025 11:30</c:v>
                </c:pt>
                <c:pt idx="5542">
                  <c:v>17/09/2025 11:40</c:v>
                </c:pt>
                <c:pt idx="5543">
                  <c:v>17/09/2025 11:50</c:v>
                </c:pt>
                <c:pt idx="5544">
                  <c:v>17/09/2025 12:00</c:v>
                </c:pt>
                <c:pt idx="5545">
                  <c:v>17/09/2025 12:10</c:v>
                </c:pt>
                <c:pt idx="5546">
                  <c:v>17/09/2025 12:20</c:v>
                </c:pt>
                <c:pt idx="5547">
                  <c:v>17/09/2025 12:30</c:v>
                </c:pt>
                <c:pt idx="5548">
                  <c:v>17/09/2025 12:40</c:v>
                </c:pt>
                <c:pt idx="5549">
                  <c:v>17/09/2025 12:50</c:v>
                </c:pt>
                <c:pt idx="5550">
                  <c:v>17/09/2025 13:00</c:v>
                </c:pt>
                <c:pt idx="5551">
                  <c:v>17/09/2025 13:10</c:v>
                </c:pt>
                <c:pt idx="5552">
                  <c:v>17/09/2025 13:20</c:v>
                </c:pt>
                <c:pt idx="5553">
                  <c:v>17/09/2025 13:30</c:v>
                </c:pt>
                <c:pt idx="5554">
                  <c:v>17/09/2025 13:40</c:v>
                </c:pt>
                <c:pt idx="5555">
                  <c:v>17/09/2025 13:50</c:v>
                </c:pt>
                <c:pt idx="5556">
                  <c:v>17/09/2025 14:00</c:v>
                </c:pt>
                <c:pt idx="5557">
                  <c:v>17/09/2025 14:10</c:v>
                </c:pt>
                <c:pt idx="5558">
                  <c:v>17/09/2025 14:20</c:v>
                </c:pt>
                <c:pt idx="5559">
                  <c:v>17/09/2025 14:30</c:v>
                </c:pt>
                <c:pt idx="5560">
                  <c:v>17/09/2025 14:40</c:v>
                </c:pt>
                <c:pt idx="5561">
                  <c:v>17/09/2025 14:50</c:v>
                </c:pt>
                <c:pt idx="5562">
                  <c:v>17/09/2025 15:00</c:v>
                </c:pt>
                <c:pt idx="5563">
                  <c:v>17/09/2025 15:10</c:v>
                </c:pt>
                <c:pt idx="5564">
                  <c:v>17/09/2025 15:20</c:v>
                </c:pt>
                <c:pt idx="5565">
                  <c:v>17/09/2025 15:30</c:v>
                </c:pt>
                <c:pt idx="5566">
                  <c:v>17/09/2025 15:40</c:v>
                </c:pt>
                <c:pt idx="5567">
                  <c:v>17/09/2025 15:50</c:v>
                </c:pt>
                <c:pt idx="5568">
                  <c:v>17/09/2025 16:00</c:v>
                </c:pt>
                <c:pt idx="5569">
                  <c:v>17/09/2025 16:10</c:v>
                </c:pt>
                <c:pt idx="5570">
                  <c:v>17/09/2025 16:20</c:v>
                </c:pt>
                <c:pt idx="5571">
                  <c:v>17/09/2025 16:30</c:v>
                </c:pt>
                <c:pt idx="5572">
                  <c:v>17/09/2025 16:40</c:v>
                </c:pt>
                <c:pt idx="5573">
                  <c:v>17/09/2025 16:50</c:v>
                </c:pt>
                <c:pt idx="5574">
                  <c:v>17/09/2025 17:00</c:v>
                </c:pt>
                <c:pt idx="5575">
                  <c:v>17/09/2025 17:10</c:v>
                </c:pt>
                <c:pt idx="5576">
                  <c:v>17/09/2025 17:20</c:v>
                </c:pt>
                <c:pt idx="5577">
                  <c:v>17/09/2025 17:30</c:v>
                </c:pt>
                <c:pt idx="5578">
                  <c:v>17/09/2025 17:40</c:v>
                </c:pt>
                <c:pt idx="5579">
                  <c:v>17/09/2025 17:50</c:v>
                </c:pt>
                <c:pt idx="5580">
                  <c:v>17/09/2025 18:00</c:v>
                </c:pt>
                <c:pt idx="5581">
                  <c:v>17/09/2025 18:10</c:v>
                </c:pt>
                <c:pt idx="5582">
                  <c:v>17/09/2025 18:20</c:v>
                </c:pt>
                <c:pt idx="5583">
                  <c:v>17/09/2025 18:30</c:v>
                </c:pt>
                <c:pt idx="5584">
                  <c:v>17/09/2025 18:40</c:v>
                </c:pt>
                <c:pt idx="5585">
                  <c:v>17/09/2025 18:50</c:v>
                </c:pt>
                <c:pt idx="5586">
                  <c:v>17/09/2025 19:00</c:v>
                </c:pt>
                <c:pt idx="5587">
                  <c:v>17/09/2025 19:10</c:v>
                </c:pt>
                <c:pt idx="5588">
                  <c:v>17/09/2025 19:20</c:v>
                </c:pt>
                <c:pt idx="5589">
                  <c:v>17/09/2025 19:30</c:v>
                </c:pt>
                <c:pt idx="5590">
                  <c:v>17/09/2025 19:40</c:v>
                </c:pt>
                <c:pt idx="5591">
                  <c:v>17/09/2025 19:50</c:v>
                </c:pt>
                <c:pt idx="5592">
                  <c:v>17/09/2025 20:00</c:v>
                </c:pt>
                <c:pt idx="5593">
                  <c:v>17/09/2025 20:10</c:v>
                </c:pt>
                <c:pt idx="5594">
                  <c:v>17/09/2025 20:20</c:v>
                </c:pt>
                <c:pt idx="5595">
                  <c:v>17/09/2025 20:30</c:v>
                </c:pt>
                <c:pt idx="5596">
                  <c:v>17/09/2025 20:40</c:v>
                </c:pt>
                <c:pt idx="5597">
                  <c:v>17/09/2025 20:50</c:v>
                </c:pt>
                <c:pt idx="5598">
                  <c:v>17/09/2025 21:00</c:v>
                </c:pt>
                <c:pt idx="5599">
                  <c:v>17/09/2025 21:10</c:v>
                </c:pt>
                <c:pt idx="5600">
                  <c:v>17/09/2025 21:20</c:v>
                </c:pt>
                <c:pt idx="5601">
                  <c:v>17/09/2025 21:30</c:v>
                </c:pt>
                <c:pt idx="5602">
                  <c:v>17/09/2025 21:40</c:v>
                </c:pt>
                <c:pt idx="5603">
                  <c:v>17/09/2025 21:50</c:v>
                </c:pt>
                <c:pt idx="5604">
                  <c:v>17/09/2025 22:00</c:v>
                </c:pt>
                <c:pt idx="5605">
                  <c:v>17/09/2025 22:10</c:v>
                </c:pt>
                <c:pt idx="5606">
                  <c:v>17/09/2025 22:20</c:v>
                </c:pt>
                <c:pt idx="5607">
                  <c:v>17/09/2025 22:30</c:v>
                </c:pt>
                <c:pt idx="5608">
                  <c:v>17/09/2025 22:40</c:v>
                </c:pt>
                <c:pt idx="5609">
                  <c:v>17/09/2025 22:50</c:v>
                </c:pt>
                <c:pt idx="5610">
                  <c:v>17/09/2025 23:00</c:v>
                </c:pt>
                <c:pt idx="5611">
                  <c:v>17/09/2025 23:10</c:v>
                </c:pt>
                <c:pt idx="5612">
                  <c:v>17/09/2025 23:20</c:v>
                </c:pt>
                <c:pt idx="5613">
                  <c:v>17/09/2025 23:30</c:v>
                </c:pt>
                <c:pt idx="5614">
                  <c:v>17/09/2025 23:40</c:v>
                </c:pt>
                <c:pt idx="5615">
                  <c:v>17/09/2025 23:50</c:v>
                </c:pt>
                <c:pt idx="5616">
                  <c:v>18/09/2025 00:00</c:v>
                </c:pt>
                <c:pt idx="5617">
                  <c:v>18/09/2025 00:10</c:v>
                </c:pt>
                <c:pt idx="5618">
                  <c:v>18/09/2025 00:20</c:v>
                </c:pt>
                <c:pt idx="5619">
                  <c:v>18/09/2025 00:30</c:v>
                </c:pt>
                <c:pt idx="5620">
                  <c:v>18/09/2025 00:40</c:v>
                </c:pt>
                <c:pt idx="5621">
                  <c:v>18/09/2025 00:50</c:v>
                </c:pt>
                <c:pt idx="5622">
                  <c:v>18/09/2025 01:00</c:v>
                </c:pt>
                <c:pt idx="5623">
                  <c:v>18/09/2025 01:10</c:v>
                </c:pt>
                <c:pt idx="5624">
                  <c:v>18/09/2025 01:20</c:v>
                </c:pt>
                <c:pt idx="5625">
                  <c:v>18/09/2025 01:30</c:v>
                </c:pt>
                <c:pt idx="5626">
                  <c:v>18/09/2025 01:40</c:v>
                </c:pt>
                <c:pt idx="5627">
                  <c:v>18/09/2025 01:50</c:v>
                </c:pt>
                <c:pt idx="5628">
                  <c:v>18/09/2025 02:00</c:v>
                </c:pt>
                <c:pt idx="5629">
                  <c:v>18/09/2025 02:10</c:v>
                </c:pt>
                <c:pt idx="5630">
                  <c:v>18/09/2025 02:20</c:v>
                </c:pt>
                <c:pt idx="5631">
                  <c:v>18/09/2025 02:30</c:v>
                </c:pt>
                <c:pt idx="5632">
                  <c:v>18/09/2025 02:40</c:v>
                </c:pt>
                <c:pt idx="5633">
                  <c:v>18/09/2025 02:50</c:v>
                </c:pt>
                <c:pt idx="5634">
                  <c:v>18/09/2025 03:00</c:v>
                </c:pt>
                <c:pt idx="5635">
                  <c:v>18/09/2025 03:10</c:v>
                </c:pt>
                <c:pt idx="5636">
                  <c:v>18/09/2025 03:20</c:v>
                </c:pt>
                <c:pt idx="5637">
                  <c:v>18/09/2025 03:30</c:v>
                </c:pt>
                <c:pt idx="5638">
                  <c:v>18/09/2025 03:40</c:v>
                </c:pt>
                <c:pt idx="5639">
                  <c:v>18/09/2025 03:50</c:v>
                </c:pt>
                <c:pt idx="5640">
                  <c:v>18/09/2025 04:00</c:v>
                </c:pt>
                <c:pt idx="5641">
                  <c:v>18/09/2025 04:10</c:v>
                </c:pt>
                <c:pt idx="5642">
                  <c:v>18/09/2025 04:20</c:v>
                </c:pt>
                <c:pt idx="5643">
                  <c:v>18/09/2025 04:30</c:v>
                </c:pt>
                <c:pt idx="5644">
                  <c:v>18/09/2025 04:40</c:v>
                </c:pt>
                <c:pt idx="5645">
                  <c:v>18/09/2025 04:50</c:v>
                </c:pt>
                <c:pt idx="5646">
                  <c:v>18/09/2025 05:00</c:v>
                </c:pt>
                <c:pt idx="5647">
                  <c:v>18/09/2025 05:10</c:v>
                </c:pt>
                <c:pt idx="5648">
                  <c:v>18/09/2025 05:20</c:v>
                </c:pt>
                <c:pt idx="5649">
                  <c:v>18/09/2025 05:30</c:v>
                </c:pt>
                <c:pt idx="5650">
                  <c:v>18/09/2025 05:40</c:v>
                </c:pt>
                <c:pt idx="5651">
                  <c:v>18/09/2025 05:50</c:v>
                </c:pt>
                <c:pt idx="5652">
                  <c:v>18/09/2025 06:00</c:v>
                </c:pt>
                <c:pt idx="5653">
                  <c:v>18/09/2025 06:10</c:v>
                </c:pt>
                <c:pt idx="5654">
                  <c:v>18/09/2025 06:20</c:v>
                </c:pt>
                <c:pt idx="5655">
                  <c:v>18/09/2025 06:30</c:v>
                </c:pt>
                <c:pt idx="5656">
                  <c:v>18/09/2025 06:40</c:v>
                </c:pt>
                <c:pt idx="5657">
                  <c:v>18/09/2025 06:50</c:v>
                </c:pt>
                <c:pt idx="5658">
                  <c:v>18/09/2025 07:00</c:v>
                </c:pt>
                <c:pt idx="5659">
                  <c:v>18/09/2025 07:10</c:v>
                </c:pt>
                <c:pt idx="5660">
                  <c:v>18/09/2025 07:20</c:v>
                </c:pt>
                <c:pt idx="5661">
                  <c:v>18/09/2025 07:30</c:v>
                </c:pt>
                <c:pt idx="5662">
                  <c:v>18/09/2025 07:40</c:v>
                </c:pt>
                <c:pt idx="5663">
                  <c:v>18/09/2025 07:50</c:v>
                </c:pt>
                <c:pt idx="5664">
                  <c:v>18/09/2025 08:00</c:v>
                </c:pt>
                <c:pt idx="5665">
                  <c:v>18/09/2025 08:10</c:v>
                </c:pt>
                <c:pt idx="5666">
                  <c:v>18/09/2025 08:20</c:v>
                </c:pt>
                <c:pt idx="5667">
                  <c:v>18/09/2025 08:30</c:v>
                </c:pt>
                <c:pt idx="5668">
                  <c:v>18/09/2025 08:40</c:v>
                </c:pt>
                <c:pt idx="5669">
                  <c:v>18/09/2025 08:50</c:v>
                </c:pt>
                <c:pt idx="5670">
                  <c:v>18/09/2025 09:00</c:v>
                </c:pt>
                <c:pt idx="5671">
                  <c:v>18/09/2025 09:10</c:v>
                </c:pt>
                <c:pt idx="5672">
                  <c:v>18/09/2025 09:20</c:v>
                </c:pt>
                <c:pt idx="5673">
                  <c:v>18/09/2025 09:30</c:v>
                </c:pt>
                <c:pt idx="5674">
                  <c:v>18/09/2025 09:40</c:v>
                </c:pt>
                <c:pt idx="5675">
                  <c:v>18/09/2025 09:50</c:v>
                </c:pt>
                <c:pt idx="5676">
                  <c:v>18/09/2025 10:00</c:v>
                </c:pt>
                <c:pt idx="5677">
                  <c:v>18/09/2025 10:10</c:v>
                </c:pt>
                <c:pt idx="5678">
                  <c:v>18/09/2025 10:20</c:v>
                </c:pt>
                <c:pt idx="5679">
                  <c:v>18/09/2025 10:30</c:v>
                </c:pt>
                <c:pt idx="5680">
                  <c:v>18/09/2025 10:40</c:v>
                </c:pt>
                <c:pt idx="5681">
                  <c:v>18/09/2025 10:50</c:v>
                </c:pt>
                <c:pt idx="5682">
                  <c:v>18/09/2025 11:00</c:v>
                </c:pt>
                <c:pt idx="5683">
                  <c:v>18/09/2025 11:10</c:v>
                </c:pt>
                <c:pt idx="5684">
                  <c:v>18/09/2025 11:20</c:v>
                </c:pt>
                <c:pt idx="5685">
                  <c:v>18/09/2025 11:30</c:v>
                </c:pt>
                <c:pt idx="5686">
                  <c:v>18/09/2025 11:40</c:v>
                </c:pt>
                <c:pt idx="5687">
                  <c:v>18/09/2025 11:50</c:v>
                </c:pt>
                <c:pt idx="5688">
                  <c:v>18/09/2025 12:00</c:v>
                </c:pt>
                <c:pt idx="5689">
                  <c:v>18/09/2025 12:10</c:v>
                </c:pt>
                <c:pt idx="5690">
                  <c:v>18/09/2025 12:20</c:v>
                </c:pt>
                <c:pt idx="5691">
                  <c:v>18/09/2025 12:30</c:v>
                </c:pt>
                <c:pt idx="5692">
                  <c:v>18/09/2025 12:40</c:v>
                </c:pt>
                <c:pt idx="5693">
                  <c:v>18/09/2025 12:50</c:v>
                </c:pt>
                <c:pt idx="5694">
                  <c:v>18/09/2025 13:00</c:v>
                </c:pt>
                <c:pt idx="5695">
                  <c:v>18/09/2025 13:10</c:v>
                </c:pt>
                <c:pt idx="5696">
                  <c:v>18/09/2025 13:20</c:v>
                </c:pt>
                <c:pt idx="5697">
                  <c:v>18/09/2025 13:30</c:v>
                </c:pt>
                <c:pt idx="5698">
                  <c:v>18/09/2025 13:40</c:v>
                </c:pt>
                <c:pt idx="5699">
                  <c:v>18/09/2025 13:50</c:v>
                </c:pt>
                <c:pt idx="5700">
                  <c:v>18/09/2025 14:00</c:v>
                </c:pt>
                <c:pt idx="5701">
                  <c:v>18/09/2025 14:10</c:v>
                </c:pt>
                <c:pt idx="5702">
                  <c:v>18/09/2025 14:20</c:v>
                </c:pt>
                <c:pt idx="5703">
                  <c:v>18/09/2025 14:30</c:v>
                </c:pt>
                <c:pt idx="5704">
                  <c:v>18/09/2025 14:40</c:v>
                </c:pt>
                <c:pt idx="5705">
                  <c:v>18/09/2025 14:50</c:v>
                </c:pt>
                <c:pt idx="5706">
                  <c:v>18/09/2025 15:00</c:v>
                </c:pt>
                <c:pt idx="5707">
                  <c:v>18/09/2025 15:10</c:v>
                </c:pt>
                <c:pt idx="5708">
                  <c:v>18/09/2025 15:20</c:v>
                </c:pt>
                <c:pt idx="5709">
                  <c:v>18/09/2025 15:30</c:v>
                </c:pt>
                <c:pt idx="5710">
                  <c:v>18/09/2025 15:40</c:v>
                </c:pt>
                <c:pt idx="5711">
                  <c:v>18/09/2025 15:50</c:v>
                </c:pt>
                <c:pt idx="5712">
                  <c:v>18/09/2025 16:00</c:v>
                </c:pt>
                <c:pt idx="5713">
                  <c:v>18/09/2025 16:10</c:v>
                </c:pt>
                <c:pt idx="5714">
                  <c:v>18/09/2025 16:20</c:v>
                </c:pt>
                <c:pt idx="5715">
                  <c:v>18/09/2025 16:30</c:v>
                </c:pt>
                <c:pt idx="5716">
                  <c:v>18/09/2025 16:40</c:v>
                </c:pt>
                <c:pt idx="5717">
                  <c:v>18/09/2025 16:50</c:v>
                </c:pt>
                <c:pt idx="5718">
                  <c:v>18/09/2025 17:00</c:v>
                </c:pt>
                <c:pt idx="5719">
                  <c:v>18/09/2025 17:10</c:v>
                </c:pt>
                <c:pt idx="5720">
                  <c:v>18/09/2025 17:20</c:v>
                </c:pt>
                <c:pt idx="5721">
                  <c:v>18/09/2025 17:30</c:v>
                </c:pt>
                <c:pt idx="5722">
                  <c:v>18/09/2025 17:40</c:v>
                </c:pt>
                <c:pt idx="5723">
                  <c:v>18/09/2025 17:50</c:v>
                </c:pt>
                <c:pt idx="5724">
                  <c:v>18/09/2025 18:00</c:v>
                </c:pt>
                <c:pt idx="5725">
                  <c:v>18/09/2025 18:10</c:v>
                </c:pt>
                <c:pt idx="5726">
                  <c:v>18/09/2025 18:20</c:v>
                </c:pt>
                <c:pt idx="5727">
                  <c:v>18/09/2025 18:30</c:v>
                </c:pt>
                <c:pt idx="5728">
                  <c:v>18/09/2025 18:40</c:v>
                </c:pt>
                <c:pt idx="5729">
                  <c:v>18/09/2025 18:50</c:v>
                </c:pt>
                <c:pt idx="5730">
                  <c:v>18/09/2025 19:00</c:v>
                </c:pt>
                <c:pt idx="5731">
                  <c:v>18/09/2025 19:10</c:v>
                </c:pt>
                <c:pt idx="5732">
                  <c:v>18/09/2025 19:20</c:v>
                </c:pt>
                <c:pt idx="5733">
                  <c:v>18/09/2025 19:30</c:v>
                </c:pt>
                <c:pt idx="5734">
                  <c:v>18/09/2025 19:40</c:v>
                </c:pt>
                <c:pt idx="5735">
                  <c:v>18/09/2025 19:50</c:v>
                </c:pt>
                <c:pt idx="5736">
                  <c:v>18/09/2025 20:00</c:v>
                </c:pt>
                <c:pt idx="5737">
                  <c:v>18/09/2025 20:10</c:v>
                </c:pt>
                <c:pt idx="5738">
                  <c:v>18/09/2025 20:20</c:v>
                </c:pt>
                <c:pt idx="5739">
                  <c:v>18/09/2025 20:30</c:v>
                </c:pt>
                <c:pt idx="5740">
                  <c:v>18/09/2025 20:40</c:v>
                </c:pt>
                <c:pt idx="5741">
                  <c:v>18/09/2025 20:50</c:v>
                </c:pt>
                <c:pt idx="5742">
                  <c:v>18/09/2025 21:00</c:v>
                </c:pt>
                <c:pt idx="5743">
                  <c:v>18/09/2025 21:10</c:v>
                </c:pt>
                <c:pt idx="5744">
                  <c:v>18/09/2025 21:20</c:v>
                </c:pt>
                <c:pt idx="5745">
                  <c:v>18/09/2025 21:30</c:v>
                </c:pt>
                <c:pt idx="5746">
                  <c:v>18/09/2025 21:40</c:v>
                </c:pt>
                <c:pt idx="5747">
                  <c:v>18/09/2025 21:50</c:v>
                </c:pt>
                <c:pt idx="5748">
                  <c:v>18/09/2025 22:00</c:v>
                </c:pt>
                <c:pt idx="5749">
                  <c:v>18/09/2025 22:10</c:v>
                </c:pt>
                <c:pt idx="5750">
                  <c:v>18/09/2025 22:20</c:v>
                </c:pt>
                <c:pt idx="5751">
                  <c:v>18/09/2025 22:30</c:v>
                </c:pt>
                <c:pt idx="5752">
                  <c:v>18/09/2025 22:40</c:v>
                </c:pt>
                <c:pt idx="5753">
                  <c:v>18/09/2025 22:50</c:v>
                </c:pt>
                <c:pt idx="5754">
                  <c:v>18/09/2025 23:00</c:v>
                </c:pt>
                <c:pt idx="5755">
                  <c:v>18/09/2025 23:10</c:v>
                </c:pt>
                <c:pt idx="5756">
                  <c:v>18/09/2025 23:20</c:v>
                </c:pt>
                <c:pt idx="5757">
                  <c:v>18/09/2025 23:30</c:v>
                </c:pt>
                <c:pt idx="5758">
                  <c:v>18/09/2025 23:40</c:v>
                </c:pt>
                <c:pt idx="5759">
                  <c:v>18/09/2025 23:50</c:v>
                </c:pt>
                <c:pt idx="5760">
                  <c:v>19/09/2025 00:00</c:v>
                </c:pt>
                <c:pt idx="5761">
                  <c:v>19/09/2025 00:10</c:v>
                </c:pt>
                <c:pt idx="5762">
                  <c:v>19/09/2025 00:20</c:v>
                </c:pt>
                <c:pt idx="5763">
                  <c:v>19/09/2025 00:30</c:v>
                </c:pt>
                <c:pt idx="5764">
                  <c:v>19/09/2025 00:40</c:v>
                </c:pt>
                <c:pt idx="5765">
                  <c:v>19/09/2025 00:50</c:v>
                </c:pt>
                <c:pt idx="5766">
                  <c:v>19/09/2025 01:00</c:v>
                </c:pt>
                <c:pt idx="5767">
                  <c:v>19/09/2025 01:10</c:v>
                </c:pt>
                <c:pt idx="5768">
                  <c:v>19/09/2025 01:20</c:v>
                </c:pt>
                <c:pt idx="5769">
                  <c:v>19/09/2025 01:30</c:v>
                </c:pt>
                <c:pt idx="5770">
                  <c:v>19/09/2025 01:40</c:v>
                </c:pt>
                <c:pt idx="5771">
                  <c:v>19/09/2025 01:50</c:v>
                </c:pt>
                <c:pt idx="5772">
                  <c:v>19/09/2025 02:00</c:v>
                </c:pt>
                <c:pt idx="5773">
                  <c:v>19/09/2025 02:10</c:v>
                </c:pt>
                <c:pt idx="5774">
                  <c:v>19/09/2025 02:20</c:v>
                </c:pt>
                <c:pt idx="5775">
                  <c:v>19/09/2025 02:30</c:v>
                </c:pt>
                <c:pt idx="5776">
                  <c:v>19/09/2025 02:40</c:v>
                </c:pt>
                <c:pt idx="5777">
                  <c:v>19/09/2025 02:50</c:v>
                </c:pt>
                <c:pt idx="5778">
                  <c:v>19/09/2025 03:00</c:v>
                </c:pt>
                <c:pt idx="5779">
                  <c:v>19/09/2025 03:10</c:v>
                </c:pt>
                <c:pt idx="5780">
                  <c:v>19/09/2025 03:20</c:v>
                </c:pt>
                <c:pt idx="5781">
                  <c:v>19/09/2025 03:30</c:v>
                </c:pt>
                <c:pt idx="5782">
                  <c:v>19/09/2025 03:40</c:v>
                </c:pt>
                <c:pt idx="5783">
                  <c:v>19/09/2025 03:50</c:v>
                </c:pt>
                <c:pt idx="5784">
                  <c:v>19/09/2025 04:00</c:v>
                </c:pt>
                <c:pt idx="5785">
                  <c:v>19/09/2025 04:10</c:v>
                </c:pt>
                <c:pt idx="5786">
                  <c:v>19/09/2025 04:20</c:v>
                </c:pt>
                <c:pt idx="5787">
                  <c:v>19/09/2025 04:30</c:v>
                </c:pt>
                <c:pt idx="5788">
                  <c:v>19/09/2025 04:40</c:v>
                </c:pt>
                <c:pt idx="5789">
                  <c:v>19/09/2025 04:50</c:v>
                </c:pt>
                <c:pt idx="5790">
                  <c:v>19/09/2025 05:00</c:v>
                </c:pt>
                <c:pt idx="5791">
                  <c:v>19/09/2025 05:10</c:v>
                </c:pt>
                <c:pt idx="5792">
                  <c:v>19/09/2025 05:20</c:v>
                </c:pt>
                <c:pt idx="5793">
                  <c:v>19/09/2025 05:30</c:v>
                </c:pt>
                <c:pt idx="5794">
                  <c:v>19/09/2025 05:40</c:v>
                </c:pt>
                <c:pt idx="5795">
                  <c:v>19/09/2025 05:50</c:v>
                </c:pt>
                <c:pt idx="5796">
                  <c:v>19/09/2025 06:00</c:v>
                </c:pt>
                <c:pt idx="5797">
                  <c:v>19/09/2025 06:10</c:v>
                </c:pt>
                <c:pt idx="5798">
                  <c:v>19/09/2025 06:20</c:v>
                </c:pt>
                <c:pt idx="5799">
                  <c:v>19/09/2025 06:30</c:v>
                </c:pt>
                <c:pt idx="5800">
                  <c:v>19/09/2025 06:40</c:v>
                </c:pt>
                <c:pt idx="5801">
                  <c:v>19/09/2025 06:50</c:v>
                </c:pt>
                <c:pt idx="5802">
                  <c:v>19/09/2025 07:00</c:v>
                </c:pt>
                <c:pt idx="5803">
                  <c:v>19/09/2025 07:10</c:v>
                </c:pt>
                <c:pt idx="5804">
                  <c:v>19/09/2025 07:20</c:v>
                </c:pt>
                <c:pt idx="5805">
                  <c:v>19/09/2025 07:30</c:v>
                </c:pt>
                <c:pt idx="5806">
                  <c:v>19/09/2025 07:40</c:v>
                </c:pt>
                <c:pt idx="5807">
                  <c:v>19/09/2025 07:50</c:v>
                </c:pt>
                <c:pt idx="5808">
                  <c:v>19/09/2025 08:00</c:v>
                </c:pt>
                <c:pt idx="5809">
                  <c:v>19/09/2025 08:10</c:v>
                </c:pt>
                <c:pt idx="5810">
                  <c:v>19/09/2025 08:20</c:v>
                </c:pt>
                <c:pt idx="5811">
                  <c:v>19/09/2025 08:30</c:v>
                </c:pt>
                <c:pt idx="5812">
                  <c:v>19/09/2025 08:40</c:v>
                </c:pt>
                <c:pt idx="5813">
                  <c:v>19/09/2025 08:50</c:v>
                </c:pt>
                <c:pt idx="5814">
                  <c:v>19/09/2025 09:00</c:v>
                </c:pt>
                <c:pt idx="5815">
                  <c:v>19/09/2025 09:10</c:v>
                </c:pt>
                <c:pt idx="5816">
                  <c:v>19/09/2025 09:20</c:v>
                </c:pt>
                <c:pt idx="5817">
                  <c:v>19/09/2025 09:30</c:v>
                </c:pt>
                <c:pt idx="5818">
                  <c:v>19/09/2025 09:40</c:v>
                </c:pt>
                <c:pt idx="5819">
                  <c:v>19/09/2025 09:50</c:v>
                </c:pt>
                <c:pt idx="5820">
                  <c:v>19/09/2025 10:00</c:v>
                </c:pt>
                <c:pt idx="5821">
                  <c:v>19/09/2025 10:10</c:v>
                </c:pt>
                <c:pt idx="5822">
                  <c:v>19/09/2025 10:20</c:v>
                </c:pt>
                <c:pt idx="5823">
                  <c:v>19/09/2025 10:30</c:v>
                </c:pt>
                <c:pt idx="5824">
                  <c:v>19/09/2025 10:40</c:v>
                </c:pt>
                <c:pt idx="5825">
                  <c:v>19/09/2025 10:50</c:v>
                </c:pt>
                <c:pt idx="5826">
                  <c:v>19/09/2025 11:00</c:v>
                </c:pt>
                <c:pt idx="5827">
                  <c:v>19/09/2025 11:10</c:v>
                </c:pt>
                <c:pt idx="5828">
                  <c:v>19/09/2025 11:20</c:v>
                </c:pt>
                <c:pt idx="5829">
                  <c:v>19/09/2025 11:30</c:v>
                </c:pt>
                <c:pt idx="5830">
                  <c:v>19/09/2025 11:40</c:v>
                </c:pt>
                <c:pt idx="5831">
                  <c:v>19/09/2025 11:50</c:v>
                </c:pt>
                <c:pt idx="5832">
                  <c:v>19/09/2025 12:00</c:v>
                </c:pt>
                <c:pt idx="5833">
                  <c:v>19/09/2025 12:10</c:v>
                </c:pt>
                <c:pt idx="5834">
                  <c:v>19/09/2025 12:20</c:v>
                </c:pt>
                <c:pt idx="5835">
                  <c:v>19/09/2025 12:30</c:v>
                </c:pt>
                <c:pt idx="5836">
                  <c:v>19/09/2025 12:40</c:v>
                </c:pt>
                <c:pt idx="5837">
                  <c:v>19/09/2025 12:50</c:v>
                </c:pt>
                <c:pt idx="5838">
                  <c:v>19/09/2025 13:00</c:v>
                </c:pt>
                <c:pt idx="5839">
                  <c:v>19/09/2025 13:10</c:v>
                </c:pt>
                <c:pt idx="5840">
                  <c:v>19/09/2025 13:20</c:v>
                </c:pt>
                <c:pt idx="5841">
                  <c:v>19/09/2025 13:30</c:v>
                </c:pt>
                <c:pt idx="5842">
                  <c:v>19/09/2025 13:40</c:v>
                </c:pt>
                <c:pt idx="5843">
                  <c:v>19/09/2025 13:50</c:v>
                </c:pt>
                <c:pt idx="5844">
                  <c:v>19/09/2025 14:00</c:v>
                </c:pt>
                <c:pt idx="5845">
                  <c:v>19/09/2025 14:10</c:v>
                </c:pt>
                <c:pt idx="5846">
                  <c:v>19/09/2025 14:20</c:v>
                </c:pt>
                <c:pt idx="5847">
                  <c:v>19/09/2025 14:30</c:v>
                </c:pt>
                <c:pt idx="5848">
                  <c:v>19/09/2025 14:40</c:v>
                </c:pt>
                <c:pt idx="5849">
                  <c:v>19/09/2025 14:50</c:v>
                </c:pt>
                <c:pt idx="5850">
                  <c:v>19/09/2025 15:00</c:v>
                </c:pt>
                <c:pt idx="5851">
                  <c:v>19/09/2025 15:10</c:v>
                </c:pt>
                <c:pt idx="5852">
                  <c:v>19/09/2025 15:20</c:v>
                </c:pt>
                <c:pt idx="5853">
                  <c:v>19/09/2025 15:30</c:v>
                </c:pt>
                <c:pt idx="5854">
                  <c:v>19/09/2025 15:40</c:v>
                </c:pt>
                <c:pt idx="5855">
                  <c:v>19/09/2025 15:50</c:v>
                </c:pt>
                <c:pt idx="5856">
                  <c:v>19/09/2025 16:00</c:v>
                </c:pt>
                <c:pt idx="5857">
                  <c:v>19/09/2025 16:10</c:v>
                </c:pt>
                <c:pt idx="5858">
                  <c:v>19/09/2025 16:20</c:v>
                </c:pt>
                <c:pt idx="5859">
                  <c:v>19/09/2025 16:30</c:v>
                </c:pt>
                <c:pt idx="5860">
                  <c:v>19/09/2025 16:40</c:v>
                </c:pt>
                <c:pt idx="5861">
                  <c:v>19/09/2025 16:50</c:v>
                </c:pt>
                <c:pt idx="5862">
                  <c:v>19/09/2025 17:00</c:v>
                </c:pt>
                <c:pt idx="5863">
                  <c:v>19/09/2025 17:10</c:v>
                </c:pt>
                <c:pt idx="5864">
                  <c:v>19/09/2025 17:20</c:v>
                </c:pt>
              </c:strCache>
            </c:strRef>
          </c:xVal>
          <c:yVal>
            <c:numRef>
              <c:f>'Clean Data_10min'!$L$2:$L$5866</c:f>
              <c:numCache>
                <c:formatCode>General</c:formatCode>
                <c:ptCount val="5865"/>
                <c:pt idx="0">
                  <c:v>79.135789908835832</c:v>
                </c:pt>
                <c:pt idx="1">
                  <c:v>79.956493643182526</c:v>
                </c:pt>
                <c:pt idx="2">
                  <c:v>80.22180583717855</c:v>
                </c:pt>
                <c:pt idx="3">
                  <c:v>79.886610488454593</c:v>
                </c:pt>
                <c:pt idx="4">
                  <c:v>80.781583266873341</c:v>
                </c:pt>
                <c:pt idx="5">
                  <c:v>80.955664923044736</c:v>
                </c:pt>
                <c:pt idx="6">
                  <c:v>81.45712577009084</c:v>
                </c:pt>
                <c:pt idx="7">
                  <c:v>81.616233732482399</c:v>
                </c:pt>
                <c:pt idx="8">
                  <c:v>82.14849376026504</c:v>
                </c:pt>
                <c:pt idx="9">
                  <c:v>82.278713411803523</c:v>
                </c:pt>
                <c:pt idx="10">
                  <c:v>82.383921578227344</c:v>
                </c:pt>
                <c:pt idx="11">
                  <c:v>82.672082189164271</c:v>
                </c:pt>
                <c:pt idx="12">
                  <c:v>82.611994190557837</c:v>
                </c:pt>
                <c:pt idx="13">
                  <c:v>82.142810196278489</c:v>
                </c:pt>
                <c:pt idx="14">
                  <c:v>82.328612080901493</c:v>
                </c:pt>
                <c:pt idx="15">
                  <c:v>82.215532322463545</c:v>
                </c:pt>
                <c:pt idx="16">
                  <c:v>82.538038479383346</c:v>
                </c:pt>
                <c:pt idx="17">
                  <c:v>82.855932455352232</c:v>
                </c:pt>
                <c:pt idx="18">
                  <c:v>82.870387234413769</c:v>
                </c:pt>
                <c:pt idx="19">
                  <c:v>83.441334925196585</c:v>
                </c:pt>
                <c:pt idx="20">
                  <c:v>83.462826324321014</c:v>
                </c:pt>
                <c:pt idx="21">
                  <c:v>83.607691199032814</c:v>
                </c:pt>
                <c:pt idx="22">
                  <c:v>84.049085927384311</c:v>
                </c:pt>
                <c:pt idx="23">
                  <c:v>84.2220399882614</c:v>
                </c:pt>
                <c:pt idx="24">
                  <c:v>83.859984048727242</c:v>
                </c:pt>
                <c:pt idx="25">
                  <c:v>83.949112940349437</c:v>
                </c:pt>
                <c:pt idx="26">
                  <c:v>83.516085357951908</c:v>
                </c:pt>
                <c:pt idx="27">
                  <c:v>83.099178338936696</c:v>
                </c:pt>
                <c:pt idx="28">
                  <c:v>82.485779428461711</c:v>
                </c:pt>
                <c:pt idx="29">
                  <c:v>82.35512862281017</c:v>
                </c:pt>
                <c:pt idx="30">
                  <c:v>81.744074552380482</c:v>
                </c:pt>
                <c:pt idx="31">
                  <c:v>82.027484085180859</c:v>
                </c:pt>
                <c:pt idx="32">
                  <c:v>82.354138646150034</c:v>
                </c:pt>
                <c:pt idx="33">
                  <c:v>82.185273791587392</c:v>
                </c:pt>
                <c:pt idx="34">
                  <c:v>81.838036940571129</c:v>
                </c:pt>
                <c:pt idx="35">
                  <c:v>81.597330849064107</c:v>
                </c:pt>
                <c:pt idx="36">
                  <c:v>81.085649389592135</c:v>
                </c:pt>
                <c:pt idx="37">
                  <c:v>73.678622073056616</c:v>
                </c:pt>
                <c:pt idx="38">
                  <c:v>73.9012199294597</c:v>
                </c:pt>
                <c:pt idx="39">
                  <c:v>66.188702262363478</c:v>
                </c:pt>
                <c:pt idx="40">
                  <c:v>65.425062128352366</c:v>
                </c:pt>
                <c:pt idx="41">
                  <c:v>64.833624498978281</c:v>
                </c:pt>
                <c:pt idx="42">
                  <c:v>62.98334943578368</c:v>
                </c:pt>
                <c:pt idx="43">
                  <c:v>62.048515715554878</c:v>
                </c:pt>
                <c:pt idx="44">
                  <c:v>60.99056682816272</c:v>
                </c:pt>
                <c:pt idx="45">
                  <c:v>59.451221021585759</c:v>
                </c:pt>
                <c:pt idx="46">
                  <c:v>56.598813651708852</c:v>
                </c:pt>
                <c:pt idx="47">
                  <c:v>55.170455099010169</c:v>
                </c:pt>
                <c:pt idx="48">
                  <c:v>43.414117048093679</c:v>
                </c:pt>
                <c:pt idx="49">
                  <c:v>42.283995372172861</c:v>
                </c:pt>
                <c:pt idx="50">
                  <c:v>40.61823846943939</c:v>
                </c:pt>
                <c:pt idx="51">
                  <c:v>39.5749079992503</c:v>
                </c:pt>
                <c:pt idx="52">
                  <c:v>37.478402670283621</c:v>
                </c:pt>
                <c:pt idx="53">
                  <c:v>35.841296031258643</c:v>
                </c:pt>
                <c:pt idx="54">
                  <c:v>35.332812003001436</c:v>
                </c:pt>
                <c:pt idx="55">
                  <c:v>34.75845738269777</c:v>
                </c:pt>
                <c:pt idx="56">
                  <c:v>33.757608438632012</c:v>
                </c:pt>
                <c:pt idx="57">
                  <c:v>33.269969183902589</c:v>
                </c:pt>
                <c:pt idx="58">
                  <c:v>31.675327251967424</c:v>
                </c:pt>
                <c:pt idx="59">
                  <c:v>35.417034828124464</c:v>
                </c:pt>
                <c:pt idx="60">
                  <c:v>34.636167906255238</c:v>
                </c:pt>
                <c:pt idx="61">
                  <c:v>34.735152924106288</c:v>
                </c:pt>
                <c:pt idx="62">
                  <c:v>35.222723074421317</c:v>
                </c:pt>
                <c:pt idx="63">
                  <c:v>36.360739540776635</c:v>
                </c:pt>
                <c:pt idx="64">
                  <c:v>44.971986480513493</c:v>
                </c:pt>
                <c:pt idx="65">
                  <c:v>45.340592802981831</c:v>
                </c:pt>
                <c:pt idx="66">
                  <c:v>45.07762449249126</c:v>
                </c:pt>
                <c:pt idx="67">
                  <c:v>45.243782669295335</c:v>
                </c:pt>
                <c:pt idx="68">
                  <c:v>44.737219178718107</c:v>
                </c:pt>
                <c:pt idx="69">
                  <c:v>48.328978977232246</c:v>
                </c:pt>
                <c:pt idx="70">
                  <c:v>48.631041507135471</c:v>
                </c:pt>
                <c:pt idx="71">
                  <c:v>47.384746961874392</c:v>
                </c:pt>
                <c:pt idx="72">
                  <c:v>52.94771357106508</c:v>
                </c:pt>
                <c:pt idx="73">
                  <c:v>52.506157681335196</c:v>
                </c:pt>
                <c:pt idx="74">
                  <c:v>51.857247140358432</c:v>
                </c:pt>
                <c:pt idx="75">
                  <c:v>48.056025604713092</c:v>
                </c:pt>
                <c:pt idx="76">
                  <c:v>50.237302627917174</c:v>
                </c:pt>
                <c:pt idx="77">
                  <c:v>48.434930692783453</c:v>
                </c:pt>
                <c:pt idx="78">
                  <c:v>47.70843773349867</c:v>
                </c:pt>
                <c:pt idx="79">
                  <c:v>46.263516011701299</c:v>
                </c:pt>
                <c:pt idx="80">
                  <c:v>49.533472433139728</c:v>
                </c:pt>
                <c:pt idx="81">
                  <c:v>51.539960117598135</c:v>
                </c:pt>
                <c:pt idx="82">
                  <c:v>51.321293493417514</c:v>
                </c:pt>
                <c:pt idx="83">
                  <c:v>52.192944982408783</c:v>
                </c:pt>
                <c:pt idx="84">
                  <c:v>51.501655032271621</c:v>
                </c:pt>
                <c:pt idx="85">
                  <c:v>52.044553759827814</c:v>
                </c:pt>
                <c:pt idx="86">
                  <c:v>53.519692142389317</c:v>
                </c:pt>
                <c:pt idx="87">
                  <c:v>54.017711282602789</c:v>
                </c:pt>
                <c:pt idx="88">
                  <c:v>51.988822003953302</c:v>
                </c:pt>
                <c:pt idx="89">
                  <c:v>53.203427252244964</c:v>
                </c:pt>
                <c:pt idx="90">
                  <c:v>53.127818281608853</c:v>
                </c:pt>
                <c:pt idx="91">
                  <c:v>56.516575436469026</c:v>
                </c:pt>
                <c:pt idx="92">
                  <c:v>56.825871223915819</c:v>
                </c:pt>
                <c:pt idx="93">
                  <c:v>56.430652035920644</c:v>
                </c:pt>
                <c:pt idx="94">
                  <c:v>57.41829642945001</c:v>
                </c:pt>
                <c:pt idx="95">
                  <c:v>58.124505278265481</c:v>
                </c:pt>
                <c:pt idx="96">
                  <c:v>58.562474772143119</c:v>
                </c:pt>
                <c:pt idx="97">
                  <c:v>58.827876050928552</c:v>
                </c:pt>
                <c:pt idx="98">
                  <c:v>55.806977492708462</c:v>
                </c:pt>
                <c:pt idx="99">
                  <c:v>55.212572880763553</c:v>
                </c:pt>
                <c:pt idx="100">
                  <c:v>55.609782043058644</c:v>
                </c:pt>
                <c:pt idx="101">
                  <c:v>55.691654478187075</c:v>
                </c:pt>
                <c:pt idx="102">
                  <c:v>55.910461495998071</c:v>
                </c:pt>
                <c:pt idx="103">
                  <c:v>57.814063160776129</c:v>
                </c:pt>
                <c:pt idx="104">
                  <c:v>59.27355447162541</c:v>
                </c:pt>
                <c:pt idx="105">
                  <c:v>58.297949283276829</c:v>
                </c:pt>
                <c:pt idx="106">
                  <c:v>56.420482411783937</c:v>
                </c:pt>
                <c:pt idx="107">
                  <c:v>59.384554874492501</c:v>
                </c:pt>
                <c:pt idx="108">
                  <c:v>60.015849441463182</c:v>
                </c:pt>
                <c:pt idx="109">
                  <c:v>60.83481344721767</c:v>
                </c:pt>
                <c:pt idx="110">
                  <c:v>62.408233392339326</c:v>
                </c:pt>
                <c:pt idx="111">
                  <c:v>60.107099185695091</c:v>
                </c:pt>
                <c:pt idx="112">
                  <c:v>60.751715727790035</c:v>
                </c:pt>
                <c:pt idx="113">
                  <c:v>59.0068875622025</c:v>
                </c:pt>
                <c:pt idx="114">
                  <c:v>59.791991467311874</c:v>
                </c:pt>
                <c:pt idx="115">
                  <c:v>59.456788113679565</c:v>
                </c:pt>
                <c:pt idx="116">
                  <c:v>59.87664462096167</c:v>
                </c:pt>
                <c:pt idx="117">
                  <c:v>58.464639926052243</c:v>
                </c:pt>
                <c:pt idx="118">
                  <c:v>57.825095237885222</c:v>
                </c:pt>
                <c:pt idx="119">
                  <c:v>58.760312462520055</c:v>
                </c:pt>
                <c:pt idx="120">
                  <c:v>58.73011521807193</c:v>
                </c:pt>
                <c:pt idx="121">
                  <c:v>58.99702559679281</c:v>
                </c:pt>
                <c:pt idx="122">
                  <c:v>57.903085378717684</c:v>
                </c:pt>
                <c:pt idx="123">
                  <c:v>57.281990010637053</c:v>
                </c:pt>
                <c:pt idx="124">
                  <c:v>56.957893303120031</c:v>
                </c:pt>
                <c:pt idx="125">
                  <c:v>58.35378948674127</c:v>
                </c:pt>
                <c:pt idx="126">
                  <c:v>58.501116554963957</c:v>
                </c:pt>
                <c:pt idx="127">
                  <c:v>59.179211677759405</c:v>
                </c:pt>
                <c:pt idx="128">
                  <c:v>60.804456183213674</c:v>
                </c:pt>
                <c:pt idx="129">
                  <c:v>63.769269604690884</c:v>
                </c:pt>
                <c:pt idx="130">
                  <c:v>65.369966214874196</c:v>
                </c:pt>
                <c:pt idx="131">
                  <c:v>65.954954699178003</c:v>
                </c:pt>
                <c:pt idx="132">
                  <c:v>67.218827089893125</c:v>
                </c:pt>
                <c:pt idx="133">
                  <c:v>67.648438350159793</c:v>
                </c:pt>
                <c:pt idx="134">
                  <c:v>68.350445886827373</c:v>
                </c:pt>
                <c:pt idx="135">
                  <c:v>67.242965410169404</c:v>
                </c:pt>
                <c:pt idx="136">
                  <c:v>66.91315501927923</c:v>
                </c:pt>
                <c:pt idx="137">
                  <c:v>66.891899404114071</c:v>
                </c:pt>
                <c:pt idx="138">
                  <c:v>67.902371516018505</c:v>
                </c:pt>
                <c:pt idx="139">
                  <c:v>68.902245025917182</c:v>
                </c:pt>
                <c:pt idx="140">
                  <c:v>70.207137502621848</c:v>
                </c:pt>
                <c:pt idx="141">
                  <c:v>73.220196267582182</c:v>
                </c:pt>
                <c:pt idx="142">
                  <c:v>72.941671943261667</c:v>
                </c:pt>
                <c:pt idx="143">
                  <c:v>72.070099220854217</c:v>
                </c:pt>
                <c:pt idx="144">
                  <c:v>71.238177037039591</c:v>
                </c:pt>
                <c:pt idx="145">
                  <c:v>71.956810771525426</c:v>
                </c:pt>
                <c:pt idx="146">
                  <c:v>71.953443457455052</c:v>
                </c:pt>
                <c:pt idx="147">
                  <c:v>70.983822786260262</c:v>
                </c:pt>
                <c:pt idx="148">
                  <c:v>71.515515130447284</c:v>
                </c:pt>
                <c:pt idx="149">
                  <c:v>72.730807559876041</c:v>
                </c:pt>
                <c:pt idx="150">
                  <c:v>73.119414102578446</c:v>
                </c:pt>
                <c:pt idx="151">
                  <c:v>74.958945842380615</c:v>
                </c:pt>
                <c:pt idx="152">
                  <c:v>75.771663293416111</c:v>
                </c:pt>
                <c:pt idx="153">
                  <c:v>76.250377955751233</c:v>
                </c:pt>
                <c:pt idx="154">
                  <c:v>76.285238836109528</c:v>
                </c:pt>
                <c:pt idx="155">
                  <c:v>75.823927889841741</c:v>
                </c:pt>
                <c:pt idx="156">
                  <c:v>76.443282008912433</c:v>
                </c:pt>
                <c:pt idx="157">
                  <c:v>75.736544343897023</c:v>
                </c:pt>
                <c:pt idx="158">
                  <c:v>76.792423290655336</c:v>
                </c:pt>
                <c:pt idx="159">
                  <c:v>76.044508266799795</c:v>
                </c:pt>
                <c:pt idx="160">
                  <c:v>75.881243495866016</c:v>
                </c:pt>
                <c:pt idx="161">
                  <c:v>76.401687961614755</c:v>
                </c:pt>
                <c:pt idx="162">
                  <c:v>77.912560418031518</c:v>
                </c:pt>
                <c:pt idx="163">
                  <c:v>78.810807224961437</c:v>
                </c:pt>
                <c:pt idx="164">
                  <c:v>77.985658141128397</c:v>
                </c:pt>
                <c:pt idx="165">
                  <c:v>78.208648611231922</c:v>
                </c:pt>
                <c:pt idx="166">
                  <c:v>79.992245586126984</c:v>
                </c:pt>
                <c:pt idx="167">
                  <c:v>81.156931131185573</c:v>
                </c:pt>
                <c:pt idx="168">
                  <c:v>80.772995120787726</c:v>
                </c:pt>
                <c:pt idx="169">
                  <c:v>80.631843712631238</c:v>
                </c:pt>
                <c:pt idx="170">
                  <c:v>80.936046998160734</c:v>
                </c:pt>
                <c:pt idx="171">
                  <c:v>81.321232082062735</c:v>
                </c:pt>
                <c:pt idx="172">
                  <c:v>78.81991377245707</c:v>
                </c:pt>
                <c:pt idx="173">
                  <c:v>77.596979501256229</c:v>
                </c:pt>
                <c:pt idx="174">
                  <c:v>76.903062060147604</c:v>
                </c:pt>
                <c:pt idx="175">
                  <c:v>76.368117195442736</c:v>
                </c:pt>
                <c:pt idx="176">
                  <c:v>75.859371955486367</c:v>
                </c:pt>
                <c:pt idx="177">
                  <c:v>75.574294409982386</c:v>
                </c:pt>
                <c:pt idx="178">
                  <c:v>75.092910599504734</c:v>
                </c:pt>
                <c:pt idx="179">
                  <c:v>74.759793551542828</c:v>
                </c:pt>
                <c:pt idx="180">
                  <c:v>74.433772260827709</c:v>
                </c:pt>
                <c:pt idx="181">
                  <c:v>73.077279540684444</c:v>
                </c:pt>
                <c:pt idx="182">
                  <c:v>72.985808046196226</c:v>
                </c:pt>
                <c:pt idx="183">
                  <c:v>71.487016641992398</c:v>
                </c:pt>
                <c:pt idx="184">
                  <c:v>70.23670023706066</c:v>
                </c:pt>
                <c:pt idx="185">
                  <c:v>69.634420690983902</c:v>
                </c:pt>
                <c:pt idx="186">
                  <c:v>65.59154097183908</c:v>
                </c:pt>
                <c:pt idx="187">
                  <c:v>63.13297824482968</c:v>
                </c:pt>
                <c:pt idx="188">
                  <c:v>61.739304708870499</c:v>
                </c:pt>
                <c:pt idx="189">
                  <c:v>59.991187542128088</c:v>
                </c:pt>
                <c:pt idx="190">
                  <c:v>55.496211741124476</c:v>
                </c:pt>
                <c:pt idx="191">
                  <c:v>55.410000723809212</c:v>
                </c:pt>
                <c:pt idx="192">
                  <c:v>54.522443529829005</c:v>
                </c:pt>
                <c:pt idx="193">
                  <c:v>43.241777839078061</c:v>
                </c:pt>
                <c:pt idx="194">
                  <c:v>39.954577378047496</c:v>
                </c:pt>
                <c:pt idx="195">
                  <c:v>40.409488549849542</c:v>
                </c:pt>
                <c:pt idx="196">
                  <c:v>39.754277428240748</c:v>
                </c:pt>
                <c:pt idx="197">
                  <c:v>36.037351022038905</c:v>
                </c:pt>
                <c:pt idx="198">
                  <c:v>36.568895348610674</c:v>
                </c:pt>
                <c:pt idx="199">
                  <c:v>35.536512082711724</c:v>
                </c:pt>
                <c:pt idx="200">
                  <c:v>33.83197807582718</c:v>
                </c:pt>
                <c:pt idx="201">
                  <c:v>35.807646751836941</c:v>
                </c:pt>
                <c:pt idx="202">
                  <c:v>34.907460662504363</c:v>
                </c:pt>
                <c:pt idx="203">
                  <c:v>34.109886690087876</c:v>
                </c:pt>
                <c:pt idx="204">
                  <c:v>37.516785870632681</c:v>
                </c:pt>
                <c:pt idx="205">
                  <c:v>35.372308895873218</c:v>
                </c:pt>
                <c:pt idx="206">
                  <c:v>38.346077210389801</c:v>
                </c:pt>
                <c:pt idx="207">
                  <c:v>40.396128519846606</c:v>
                </c:pt>
                <c:pt idx="208">
                  <c:v>38.962978757790459</c:v>
                </c:pt>
                <c:pt idx="209">
                  <c:v>47.823433150136431</c:v>
                </c:pt>
                <c:pt idx="210">
                  <c:v>47.67775103185221</c:v>
                </c:pt>
                <c:pt idx="211">
                  <c:v>46.320074914106272</c:v>
                </c:pt>
                <c:pt idx="212">
                  <c:v>44.592878934314882</c:v>
                </c:pt>
                <c:pt idx="213">
                  <c:v>44.332587256504333</c:v>
                </c:pt>
                <c:pt idx="214">
                  <c:v>48.936856964861711</c:v>
                </c:pt>
                <c:pt idx="215">
                  <c:v>47.871651500345592</c:v>
                </c:pt>
                <c:pt idx="216">
                  <c:v>49.962352299595707</c:v>
                </c:pt>
                <c:pt idx="217">
                  <c:v>51.005944678485847</c:v>
                </c:pt>
                <c:pt idx="218">
                  <c:v>51.301943372753321</c:v>
                </c:pt>
                <c:pt idx="219">
                  <c:v>50.980244320796729</c:v>
                </c:pt>
                <c:pt idx="220">
                  <c:v>50.702644429699724</c:v>
                </c:pt>
                <c:pt idx="221">
                  <c:v>50.935926913674969</c:v>
                </c:pt>
                <c:pt idx="222">
                  <c:v>51.951586251837085</c:v>
                </c:pt>
                <c:pt idx="223">
                  <c:v>51.562618325866083</c:v>
                </c:pt>
                <c:pt idx="224">
                  <c:v>52.187285866459547</c:v>
                </c:pt>
                <c:pt idx="225">
                  <c:v>53.367885954846102</c:v>
                </c:pt>
                <c:pt idx="226">
                  <c:v>55.435057374973319</c:v>
                </c:pt>
                <c:pt idx="227">
                  <c:v>54.2700756310103</c:v>
                </c:pt>
                <c:pt idx="228">
                  <c:v>53.923378344925659</c:v>
                </c:pt>
                <c:pt idx="229">
                  <c:v>53.888418534308158</c:v>
                </c:pt>
                <c:pt idx="230">
                  <c:v>55.365033524572098</c:v>
                </c:pt>
                <c:pt idx="231">
                  <c:v>51.470098006529703</c:v>
                </c:pt>
                <c:pt idx="232">
                  <c:v>51.960445450972244</c:v>
                </c:pt>
                <c:pt idx="233">
                  <c:v>54.697613100254713</c:v>
                </c:pt>
                <c:pt idx="234">
                  <c:v>55.500784240952257</c:v>
                </c:pt>
                <c:pt idx="235">
                  <c:v>56.516575436469026</c:v>
                </c:pt>
                <c:pt idx="236">
                  <c:v>52.249087941138868</c:v>
                </c:pt>
                <c:pt idx="237">
                  <c:v>50.533732732774482</c:v>
                </c:pt>
                <c:pt idx="238">
                  <c:v>49.188522016166601</c:v>
                </c:pt>
                <c:pt idx="239">
                  <c:v>50.8691219508571</c:v>
                </c:pt>
                <c:pt idx="240">
                  <c:v>51.701750843483488</c:v>
                </c:pt>
                <c:pt idx="241">
                  <c:v>53.117784686508926</c:v>
                </c:pt>
                <c:pt idx="242">
                  <c:v>52.855858090958186</c:v>
                </c:pt>
                <c:pt idx="243">
                  <c:v>52.996226293284472</c:v>
                </c:pt>
                <c:pt idx="244">
                  <c:v>52.203855512148664</c:v>
                </c:pt>
                <c:pt idx="245">
                  <c:v>51.624423238876744</c:v>
                </c:pt>
                <c:pt idx="246">
                  <c:v>52.913832749458514</c:v>
                </c:pt>
                <c:pt idx="247">
                  <c:v>54.455124556997106</c:v>
                </c:pt>
                <c:pt idx="248">
                  <c:v>57.267356389393242</c:v>
                </c:pt>
                <c:pt idx="249">
                  <c:v>59.167075072126991</c:v>
                </c:pt>
                <c:pt idx="250">
                  <c:v>60.132668830332385</c:v>
                </c:pt>
                <c:pt idx="251">
                  <c:v>63.315069926383529</c:v>
                </c:pt>
                <c:pt idx="252">
                  <c:v>65.129186999642329</c:v>
                </c:pt>
                <c:pt idx="253">
                  <c:v>67.261408524318455</c:v>
                </c:pt>
                <c:pt idx="254">
                  <c:v>69.645731074671772</c:v>
                </c:pt>
                <c:pt idx="255">
                  <c:v>70.495477251985747</c:v>
                </c:pt>
                <c:pt idx="256">
                  <c:v>71.595253471108663</c:v>
                </c:pt>
                <c:pt idx="257">
                  <c:v>72.023214691317406</c:v>
                </c:pt>
                <c:pt idx="258">
                  <c:v>72.808047812582771</c:v>
                </c:pt>
                <c:pt idx="259">
                  <c:v>73.11649319468502</c:v>
                </c:pt>
                <c:pt idx="260">
                  <c:v>73.460578721795187</c:v>
                </c:pt>
                <c:pt idx="261">
                  <c:v>73.688565798564355</c:v>
                </c:pt>
                <c:pt idx="262">
                  <c:v>74.131653787633368</c:v>
                </c:pt>
                <c:pt idx="263">
                  <c:v>74.077270739455059</c:v>
                </c:pt>
                <c:pt idx="264">
                  <c:v>73.589958515986908</c:v>
                </c:pt>
                <c:pt idx="265">
                  <c:v>73.397148767151876</c:v>
                </c:pt>
                <c:pt idx="266">
                  <c:v>73.639605659896077</c:v>
                </c:pt>
                <c:pt idx="267">
                  <c:v>73.851955972933439</c:v>
                </c:pt>
                <c:pt idx="268">
                  <c:v>74.008064027453585</c:v>
                </c:pt>
                <c:pt idx="269">
                  <c:v>72.176336898468378</c:v>
                </c:pt>
                <c:pt idx="270">
                  <c:v>73.088874708751064</c:v>
                </c:pt>
                <c:pt idx="271">
                  <c:v>73.0920893207891</c:v>
                </c:pt>
                <c:pt idx="272">
                  <c:v>72.746349283583811</c:v>
                </c:pt>
                <c:pt idx="273">
                  <c:v>73.846891303936758</c:v>
                </c:pt>
                <c:pt idx="274">
                  <c:v>78.526645871216573</c:v>
                </c:pt>
                <c:pt idx="275">
                  <c:v>78.358309232969603</c:v>
                </c:pt>
                <c:pt idx="276">
                  <c:v>77.69046848339238</c:v>
                </c:pt>
                <c:pt idx="277">
                  <c:v>74.47902595183578</c:v>
                </c:pt>
                <c:pt idx="278">
                  <c:v>77.559307588348489</c:v>
                </c:pt>
                <c:pt idx="279">
                  <c:v>78.701125943693839</c:v>
                </c:pt>
                <c:pt idx="280">
                  <c:v>80.676186520760055</c:v>
                </c:pt>
                <c:pt idx="281">
                  <c:v>82.686836305154984</c:v>
                </c:pt>
                <c:pt idx="282">
                  <c:v>81.672482045431323</c:v>
                </c:pt>
                <c:pt idx="283">
                  <c:v>82.219508400855531</c:v>
                </c:pt>
                <c:pt idx="284">
                  <c:v>85.157956329119443</c:v>
                </c:pt>
                <c:pt idx="285">
                  <c:v>85.760384198221274</c:v>
                </c:pt>
                <c:pt idx="286">
                  <c:v>85.170580364624755</c:v>
                </c:pt>
                <c:pt idx="287">
                  <c:v>86.509308858611874</c:v>
                </c:pt>
                <c:pt idx="288">
                  <c:v>83.981167925862067</c:v>
                </c:pt>
                <c:pt idx="289">
                  <c:v>83.517161011604969</c:v>
                </c:pt>
                <c:pt idx="290">
                  <c:v>82.42809028948102</c:v>
                </c:pt>
                <c:pt idx="291">
                  <c:v>81.876736437265137</c:v>
                </c:pt>
                <c:pt idx="292">
                  <c:v>81.801648826316423</c:v>
                </c:pt>
                <c:pt idx="293">
                  <c:v>80.217790921200191</c:v>
                </c:pt>
                <c:pt idx="294">
                  <c:v>81.074270061318828</c:v>
                </c:pt>
                <c:pt idx="295">
                  <c:v>80.230830998486312</c:v>
                </c:pt>
                <c:pt idx="296">
                  <c:v>81.040976582511973</c:v>
                </c:pt>
                <c:pt idx="297">
                  <c:v>82.768802448083264</c:v>
                </c:pt>
                <c:pt idx="298">
                  <c:v>83.377960260738462</c:v>
                </c:pt>
                <c:pt idx="299">
                  <c:v>83.732924453004372</c:v>
                </c:pt>
                <c:pt idx="300">
                  <c:v>81.790783020621518</c:v>
                </c:pt>
                <c:pt idx="301">
                  <c:v>79.08730605441221</c:v>
                </c:pt>
                <c:pt idx="302">
                  <c:v>77.925859358183416</c:v>
                </c:pt>
                <c:pt idx="303">
                  <c:v>78.677221079671483</c:v>
                </c:pt>
                <c:pt idx="304">
                  <c:v>80.171919935671966</c:v>
                </c:pt>
                <c:pt idx="305">
                  <c:v>81.768434239256436</c:v>
                </c:pt>
                <c:pt idx="306">
                  <c:v>84.796240950477667</c:v>
                </c:pt>
                <c:pt idx="307">
                  <c:v>86.039257752609032</c:v>
                </c:pt>
                <c:pt idx="308">
                  <c:v>86.48038141568999</c:v>
                </c:pt>
                <c:pt idx="309">
                  <c:v>87.279278389063862</c:v>
                </c:pt>
                <c:pt idx="310">
                  <c:v>87.820736490247072</c:v>
                </c:pt>
                <c:pt idx="311">
                  <c:v>87.165610648548665</c:v>
                </c:pt>
                <c:pt idx="312">
                  <c:v>85.71792186069149</c:v>
                </c:pt>
                <c:pt idx="313">
                  <c:v>84.622207691246786</c:v>
                </c:pt>
                <c:pt idx="314">
                  <c:v>82.449593005871535</c:v>
                </c:pt>
                <c:pt idx="315">
                  <c:v>80.320135122538915</c:v>
                </c:pt>
                <c:pt idx="316">
                  <c:v>80.429667251576319</c:v>
                </c:pt>
                <c:pt idx="317">
                  <c:v>81.327242521908232</c:v>
                </c:pt>
                <c:pt idx="318">
                  <c:v>78.82365674218984</c:v>
                </c:pt>
                <c:pt idx="319">
                  <c:v>80.451089417504491</c:v>
                </c:pt>
                <c:pt idx="320">
                  <c:v>82.631114070130536</c:v>
                </c:pt>
                <c:pt idx="321">
                  <c:v>82.920024601185659</c:v>
                </c:pt>
                <c:pt idx="322">
                  <c:v>82.02552274334758</c:v>
                </c:pt>
                <c:pt idx="323">
                  <c:v>82.027959628497811</c:v>
                </c:pt>
                <c:pt idx="324">
                  <c:v>82.150559410445538</c:v>
                </c:pt>
                <c:pt idx="325">
                  <c:v>82.199237678858935</c:v>
                </c:pt>
                <c:pt idx="326">
                  <c:v>84.516944594164386</c:v>
                </c:pt>
                <c:pt idx="327">
                  <c:v>83.051981231212949</c:v>
                </c:pt>
                <c:pt idx="328">
                  <c:v>81.308519089652691</c:v>
                </c:pt>
                <c:pt idx="329">
                  <c:v>80.27616309907512</c:v>
                </c:pt>
                <c:pt idx="330">
                  <c:v>79.810424504679389</c:v>
                </c:pt>
                <c:pt idx="331">
                  <c:v>78.559586354160501</c:v>
                </c:pt>
                <c:pt idx="332">
                  <c:v>77.10256313284242</c:v>
                </c:pt>
                <c:pt idx="333">
                  <c:v>74.662041186614928</c:v>
                </c:pt>
                <c:pt idx="334">
                  <c:v>71.938841108932138</c:v>
                </c:pt>
                <c:pt idx="335">
                  <c:v>67.084010465450518</c:v>
                </c:pt>
                <c:pt idx="336">
                  <c:v>65.007124364540587</c:v>
                </c:pt>
                <c:pt idx="337">
                  <c:v>64.671240710339177</c:v>
                </c:pt>
                <c:pt idx="338">
                  <c:v>62.497415522838786</c:v>
                </c:pt>
                <c:pt idx="339">
                  <c:v>61.319950391694015</c:v>
                </c:pt>
                <c:pt idx="340">
                  <c:v>59.376531326196911</c:v>
                </c:pt>
                <c:pt idx="341">
                  <c:v>56.15633964157167</c:v>
                </c:pt>
                <c:pt idx="342">
                  <c:v>54.450494959345548</c:v>
                </c:pt>
                <c:pt idx="343">
                  <c:v>53.948591203355754</c:v>
                </c:pt>
                <c:pt idx="344">
                  <c:v>52.557273430542502</c:v>
                </c:pt>
                <c:pt idx="345">
                  <c:v>52.271246783217194</c:v>
                </c:pt>
                <c:pt idx="346">
                  <c:v>51.733941704536385</c:v>
                </c:pt>
                <c:pt idx="347">
                  <c:v>51.020909977437476</c:v>
                </c:pt>
                <c:pt idx="348">
                  <c:v>47.424275022021533</c:v>
                </c:pt>
                <c:pt idx="349">
                  <c:v>51.632870168708841</c:v>
                </c:pt>
                <c:pt idx="350">
                  <c:v>52.562699912556496</c:v>
                </c:pt>
                <c:pt idx="351">
                  <c:v>54.910651238150884</c:v>
                </c:pt>
                <c:pt idx="352">
                  <c:v>56.192051468181731</c:v>
                </c:pt>
                <c:pt idx="353">
                  <c:v>56.786916550059281</c:v>
                </c:pt>
                <c:pt idx="354">
                  <c:v>58.562125379356836</c:v>
                </c:pt>
                <c:pt idx="355">
                  <c:v>60.423245293074032</c:v>
                </c:pt>
                <c:pt idx="356">
                  <c:v>59.3763255932855</c:v>
                </c:pt>
                <c:pt idx="357">
                  <c:v>59.214559453989388</c:v>
                </c:pt>
                <c:pt idx="358">
                  <c:v>61.593331224764896</c:v>
                </c:pt>
                <c:pt idx="359">
                  <c:v>60.344961306762642</c:v>
                </c:pt>
                <c:pt idx="360">
                  <c:v>59.870163290479731</c:v>
                </c:pt>
                <c:pt idx="361">
                  <c:v>60.589688438365386</c:v>
                </c:pt>
                <c:pt idx="362">
                  <c:v>60.070742246669688</c:v>
                </c:pt>
                <c:pt idx="363">
                  <c:v>60.979151870854551</c:v>
                </c:pt>
                <c:pt idx="364">
                  <c:v>61.113616388378247</c:v>
                </c:pt>
                <c:pt idx="365">
                  <c:v>60.067043190204011</c:v>
                </c:pt>
                <c:pt idx="366">
                  <c:v>60.002538217019314</c:v>
                </c:pt>
                <c:pt idx="367">
                  <c:v>59.054963646722079</c:v>
                </c:pt>
                <c:pt idx="368">
                  <c:v>61.685605781472717</c:v>
                </c:pt>
                <c:pt idx="369">
                  <c:v>62.968665552439489</c:v>
                </c:pt>
                <c:pt idx="370">
                  <c:v>63.910396924075464</c:v>
                </c:pt>
                <c:pt idx="371">
                  <c:v>64.137317485945516</c:v>
                </c:pt>
                <c:pt idx="372">
                  <c:v>60.662309670623408</c:v>
                </c:pt>
                <c:pt idx="373">
                  <c:v>63.103210941488605</c:v>
                </c:pt>
                <c:pt idx="374">
                  <c:v>63.746960300030644</c:v>
                </c:pt>
                <c:pt idx="375">
                  <c:v>63.12099533272432</c:v>
                </c:pt>
                <c:pt idx="376">
                  <c:v>65.331016253818703</c:v>
                </c:pt>
                <c:pt idx="377">
                  <c:v>64.342203823341535</c:v>
                </c:pt>
                <c:pt idx="378">
                  <c:v>67.09882291357593</c:v>
                </c:pt>
                <c:pt idx="379">
                  <c:v>68.312827012582446</c:v>
                </c:pt>
                <c:pt idx="380">
                  <c:v>67.883693060734103</c:v>
                </c:pt>
                <c:pt idx="381">
                  <c:v>65.178907497253775</c:v>
                </c:pt>
                <c:pt idx="382">
                  <c:v>64.43974994316055</c:v>
                </c:pt>
                <c:pt idx="383">
                  <c:v>65.677099011430272</c:v>
                </c:pt>
                <c:pt idx="384">
                  <c:v>65.737360175017642</c:v>
                </c:pt>
                <c:pt idx="385">
                  <c:v>65.353207790107035</c:v>
                </c:pt>
                <c:pt idx="386">
                  <c:v>65.803584365978068</c:v>
                </c:pt>
                <c:pt idx="387">
                  <c:v>65.003209346194794</c:v>
                </c:pt>
                <c:pt idx="388">
                  <c:v>65.246487916995648</c:v>
                </c:pt>
                <c:pt idx="389">
                  <c:v>65.673170402093149</c:v>
                </c:pt>
                <c:pt idx="390">
                  <c:v>65.687167248971534</c:v>
                </c:pt>
                <c:pt idx="391">
                  <c:v>65.527850082701605</c:v>
                </c:pt>
                <c:pt idx="392">
                  <c:v>65.140715359495786</c:v>
                </c:pt>
                <c:pt idx="393">
                  <c:v>66.009424775347611</c:v>
                </c:pt>
                <c:pt idx="394">
                  <c:v>65.929772956966104</c:v>
                </c:pt>
                <c:pt idx="395">
                  <c:v>66.192605344078146</c:v>
                </c:pt>
                <c:pt idx="396">
                  <c:v>66.320760252135372</c:v>
                </c:pt>
                <c:pt idx="397">
                  <c:v>68.464877980887607</c:v>
                </c:pt>
                <c:pt idx="398">
                  <c:v>69.543550524306809</c:v>
                </c:pt>
                <c:pt idx="399">
                  <c:v>69.680712429107643</c:v>
                </c:pt>
                <c:pt idx="400">
                  <c:v>70.169283516387679</c:v>
                </c:pt>
                <c:pt idx="401">
                  <c:v>71.380123160251145</c:v>
                </c:pt>
                <c:pt idx="402">
                  <c:v>72.001972367117816</c:v>
                </c:pt>
                <c:pt idx="403">
                  <c:v>72.908507485658404</c:v>
                </c:pt>
                <c:pt idx="404">
                  <c:v>74.067081760620439</c:v>
                </c:pt>
                <c:pt idx="405">
                  <c:v>74.662041186614928</c:v>
                </c:pt>
                <c:pt idx="406">
                  <c:v>74.940512739887325</c:v>
                </c:pt>
                <c:pt idx="407">
                  <c:v>75.850674226254</c:v>
                </c:pt>
                <c:pt idx="408">
                  <c:v>76.675491616531716</c:v>
                </c:pt>
                <c:pt idx="409">
                  <c:v>76.679761754296976</c:v>
                </c:pt>
                <c:pt idx="410">
                  <c:v>77.599410594106402</c:v>
                </c:pt>
                <c:pt idx="411">
                  <c:v>78.012111005536937</c:v>
                </c:pt>
                <c:pt idx="412">
                  <c:v>78.946343845299509</c:v>
                </c:pt>
                <c:pt idx="413">
                  <c:v>79.754483351175949</c:v>
                </c:pt>
                <c:pt idx="414">
                  <c:v>79.534059533022671</c:v>
                </c:pt>
                <c:pt idx="415">
                  <c:v>80.445041917049124</c:v>
                </c:pt>
                <c:pt idx="416">
                  <c:v>81.253386285462412</c:v>
                </c:pt>
                <c:pt idx="417">
                  <c:v>80.649543638092183</c:v>
                </c:pt>
                <c:pt idx="418">
                  <c:v>81.379752773158827</c:v>
                </c:pt>
                <c:pt idx="419">
                  <c:v>81.760036771956464</c:v>
                </c:pt>
                <c:pt idx="420">
                  <c:v>82.71211703456953</c:v>
                </c:pt>
                <c:pt idx="421">
                  <c:v>82.529221405885608</c:v>
                </c:pt>
                <c:pt idx="422">
                  <c:v>83.308460926203296</c:v>
                </c:pt>
                <c:pt idx="423">
                  <c:v>83.105134277647053</c:v>
                </c:pt>
                <c:pt idx="424">
                  <c:v>83.28971883973567</c:v>
                </c:pt>
                <c:pt idx="425">
                  <c:v>83.292846305763206</c:v>
                </c:pt>
                <c:pt idx="426">
                  <c:v>83.037411575817998</c:v>
                </c:pt>
                <c:pt idx="427">
                  <c:v>83.046915245163362</c:v>
                </c:pt>
                <c:pt idx="428">
                  <c:v>82.779656930065229</c:v>
                </c:pt>
                <c:pt idx="429">
                  <c:v>82.145427675578645</c:v>
                </c:pt>
                <c:pt idx="430">
                  <c:v>82.253327668416489</c:v>
                </c:pt>
                <c:pt idx="431">
                  <c:v>81.913821326668369</c:v>
                </c:pt>
                <c:pt idx="432">
                  <c:v>81.422315163263619</c:v>
                </c:pt>
                <c:pt idx="433">
                  <c:v>81.665859459011585</c:v>
                </c:pt>
                <c:pt idx="434">
                  <c:v>81.923938816836511</c:v>
                </c:pt>
                <c:pt idx="435">
                  <c:v>81.436118354571803</c:v>
                </c:pt>
                <c:pt idx="436">
                  <c:v>82.256636956241238</c:v>
                </c:pt>
                <c:pt idx="437">
                  <c:v>81.987729349099226</c:v>
                </c:pt>
                <c:pt idx="438">
                  <c:v>82.702047656498465</c:v>
                </c:pt>
                <c:pt idx="439">
                  <c:v>83.029815258963538</c:v>
                </c:pt>
                <c:pt idx="440">
                  <c:v>83.180762825382402</c:v>
                </c:pt>
                <c:pt idx="441">
                  <c:v>83.233460484913394</c:v>
                </c:pt>
                <c:pt idx="442">
                  <c:v>83.401806059082901</c:v>
                </c:pt>
                <c:pt idx="443">
                  <c:v>83.476532725649022</c:v>
                </c:pt>
                <c:pt idx="444">
                  <c:v>83.67512702491625</c:v>
                </c:pt>
                <c:pt idx="445">
                  <c:v>83.665687852644538</c:v>
                </c:pt>
                <c:pt idx="446">
                  <c:v>83.577238746379123</c:v>
                </c:pt>
                <c:pt idx="447">
                  <c:v>83.706490281652577</c:v>
                </c:pt>
                <c:pt idx="448">
                  <c:v>84.301007412511822</c:v>
                </c:pt>
                <c:pt idx="449">
                  <c:v>84.42906837503493</c:v>
                </c:pt>
                <c:pt idx="450">
                  <c:v>84.111801104301108</c:v>
                </c:pt>
                <c:pt idx="451">
                  <c:v>84.823177850077656</c:v>
                </c:pt>
                <c:pt idx="452">
                  <c:v>84.623069709439633</c:v>
                </c:pt>
                <c:pt idx="453">
                  <c:v>84.7673527572192</c:v>
                </c:pt>
                <c:pt idx="454">
                  <c:v>84.838030697337587</c:v>
                </c:pt>
                <c:pt idx="455">
                  <c:v>84.82846806775261</c:v>
                </c:pt>
                <c:pt idx="456">
                  <c:v>84.768307904733888</c:v>
                </c:pt>
                <c:pt idx="457">
                  <c:v>85.406079446224936</c:v>
                </c:pt>
                <c:pt idx="458">
                  <c:v>85.411061219983978</c:v>
                </c:pt>
                <c:pt idx="459">
                  <c:v>85.267076953923365</c:v>
                </c:pt>
                <c:pt idx="460">
                  <c:v>84.75620329563256</c:v>
                </c:pt>
                <c:pt idx="461">
                  <c:v>84.58683938687102</c:v>
                </c:pt>
                <c:pt idx="462">
                  <c:v>85.01170947133474</c:v>
                </c:pt>
                <c:pt idx="463">
                  <c:v>85.052489145917264</c:v>
                </c:pt>
                <c:pt idx="464">
                  <c:v>84.75702589073056</c:v>
                </c:pt>
                <c:pt idx="465">
                  <c:v>84.007165942928594</c:v>
                </c:pt>
                <c:pt idx="466">
                  <c:v>83.567971697641099</c:v>
                </c:pt>
                <c:pt idx="467">
                  <c:v>82.795560635348934</c:v>
                </c:pt>
                <c:pt idx="468">
                  <c:v>82.766447824886257</c:v>
                </c:pt>
                <c:pt idx="469">
                  <c:v>81.657600284313276</c:v>
                </c:pt>
                <c:pt idx="470">
                  <c:v>81.661038908588083</c:v>
                </c:pt>
                <c:pt idx="471">
                  <c:v>80.665700042093775</c:v>
                </c:pt>
                <c:pt idx="472">
                  <c:v>80.4512366268156</c:v>
                </c:pt>
                <c:pt idx="473">
                  <c:v>78.962765483280904</c:v>
                </c:pt>
                <c:pt idx="474">
                  <c:v>79.81172014326269</c:v>
                </c:pt>
                <c:pt idx="475">
                  <c:v>78.530195629299087</c:v>
                </c:pt>
                <c:pt idx="476">
                  <c:v>76.24203616199668</c:v>
                </c:pt>
                <c:pt idx="477">
                  <c:v>75.204185707652101</c:v>
                </c:pt>
                <c:pt idx="478">
                  <c:v>73.491512539720162</c:v>
                </c:pt>
                <c:pt idx="479">
                  <c:v>72.255263080024946</c:v>
                </c:pt>
                <c:pt idx="480">
                  <c:v>71.024563603305822</c:v>
                </c:pt>
                <c:pt idx="481">
                  <c:v>67.904371148967059</c:v>
                </c:pt>
                <c:pt idx="482">
                  <c:v>66.169258224579551</c:v>
                </c:pt>
                <c:pt idx="483">
                  <c:v>65.048520832177914</c:v>
                </c:pt>
                <c:pt idx="484">
                  <c:v>59.442558440776445</c:v>
                </c:pt>
                <c:pt idx="485">
                  <c:v>58.954137110807196</c:v>
                </c:pt>
                <c:pt idx="486">
                  <c:v>58.466408467672117</c:v>
                </c:pt>
                <c:pt idx="487">
                  <c:v>58.307255035843802</c:v>
                </c:pt>
                <c:pt idx="488">
                  <c:v>61.972206197756734</c:v>
                </c:pt>
                <c:pt idx="489">
                  <c:v>61.97811268279856</c:v>
                </c:pt>
                <c:pt idx="490">
                  <c:v>60.812418993701527</c:v>
                </c:pt>
                <c:pt idx="491">
                  <c:v>61.624713182904131</c:v>
                </c:pt>
                <c:pt idx="492">
                  <c:v>62.457290488582984</c:v>
                </c:pt>
                <c:pt idx="493">
                  <c:v>61.344371690052952</c:v>
                </c:pt>
                <c:pt idx="494">
                  <c:v>59.919011352932266</c:v>
                </c:pt>
                <c:pt idx="495">
                  <c:v>60.601677831770431</c:v>
                </c:pt>
                <c:pt idx="496">
                  <c:v>61.248279115005765</c:v>
                </c:pt>
                <c:pt idx="497">
                  <c:v>59.425417592403832</c:v>
                </c:pt>
                <c:pt idx="498">
                  <c:v>58.739247641119483</c:v>
                </c:pt>
                <c:pt idx="499">
                  <c:v>57.704865435065386</c:v>
                </c:pt>
                <c:pt idx="500">
                  <c:v>57.145550938238706</c:v>
                </c:pt>
                <c:pt idx="501">
                  <c:v>59.189395411916095</c:v>
                </c:pt>
                <c:pt idx="502">
                  <c:v>56.490712227197541</c:v>
                </c:pt>
                <c:pt idx="503">
                  <c:v>56.11085448673667</c:v>
                </c:pt>
                <c:pt idx="504">
                  <c:v>56.572231420985851</c:v>
                </c:pt>
                <c:pt idx="505">
                  <c:v>53.58193158132358</c:v>
                </c:pt>
                <c:pt idx="506">
                  <c:v>56.182409493133669</c:v>
                </c:pt>
                <c:pt idx="507">
                  <c:v>56.337330287197773</c:v>
                </c:pt>
                <c:pt idx="508">
                  <c:v>55.039137173555993</c:v>
                </c:pt>
                <c:pt idx="509">
                  <c:v>56.809580746645764</c:v>
                </c:pt>
                <c:pt idx="510">
                  <c:v>57.23912804153926</c:v>
                </c:pt>
                <c:pt idx="511">
                  <c:v>55.194582453060391</c:v>
                </c:pt>
                <c:pt idx="512">
                  <c:v>56.09422175922046</c:v>
                </c:pt>
                <c:pt idx="513">
                  <c:v>55.253097028011062</c:v>
                </c:pt>
                <c:pt idx="514">
                  <c:v>57.64869461224508</c:v>
                </c:pt>
                <c:pt idx="515">
                  <c:v>59.865647179900009</c:v>
                </c:pt>
                <c:pt idx="516">
                  <c:v>60.581421537757763</c:v>
                </c:pt>
                <c:pt idx="517">
                  <c:v>60.425995514967909</c:v>
                </c:pt>
                <c:pt idx="518">
                  <c:v>61.829908288560297</c:v>
                </c:pt>
                <c:pt idx="519">
                  <c:v>62.097094583171213</c:v>
                </c:pt>
                <c:pt idx="520">
                  <c:v>61.721820921288426</c:v>
                </c:pt>
                <c:pt idx="521">
                  <c:v>60.688623671543326</c:v>
                </c:pt>
                <c:pt idx="522">
                  <c:v>61.218420055446273</c:v>
                </c:pt>
                <c:pt idx="523">
                  <c:v>61.242384818450553</c:v>
                </c:pt>
                <c:pt idx="524">
                  <c:v>59.376002081262648</c:v>
                </c:pt>
                <c:pt idx="525">
                  <c:v>61.380209234157761</c:v>
                </c:pt>
                <c:pt idx="526">
                  <c:v>61.134770790448691</c:v>
                </c:pt>
                <c:pt idx="527">
                  <c:v>61.879325234759683</c:v>
                </c:pt>
                <c:pt idx="528">
                  <c:v>63.313887006045327</c:v>
                </c:pt>
                <c:pt idx="529">
                  <c:v>62.548575040370729</c:v>
                </c:pt>
                <c:pt idx="530">
                  <c:v>59.387512302665407</c:v>
                </c:pt>
                <c:pt idx="531">
                  <c:v>58.696605261476535</c:v>
                </c:pt>
                <c:pt idx="532">
                  <c:v>57.448460671792944</c:v>
                </c:pt>
                <c:pt idx="533">
                  <c:v>57.934607965080723</c:v>
                </c:pt>
                <c:pt idx="534">
                  <c:v>58.438168886650757</c:v>
                </c:pt>
                <c:pt idx="535">
                  <c:v>58.170636355515008</c:v>
                </c:pt>
                <c:pt idx="536">
                  <c:v>60.728847637057903</c:v>
                </c:pt>
                <c:pt idx="537">
                  <c:v>60.504359876636698</c:v>
                </c:pt>
                <c:pt idx="538">
                  <c:v>61.095824075288384</c:v>
                </c:pt>
                <c:pt idx="539">
                  <c:v>62.415711853201827</c:v>
                </c:pt>
                <c:pt idx="540">
                  <c:v>61.980925221591157</c:v>
                </c:pt>
                <c:pt idx="541">
                  <c:v>63.494970715356864</c:v>
                </c:pt>
                <c:pt idx="542">
                  <c:v>64.089414188759505</c:v>
                </c:pt>
                <c:pt idx="543">
                  <c:v>65.291966475781493</c:v>
                </c:pt>
                <c:pt idx="544">
                  <c:v>67.188101887984203</c:v>
                </c:pt>
                <c:pt idx="545">
                  <c:v>67.288301047112782</c:v>
                </c:pt>
                <c:pt idx="546">
                  <c:v>67.890732511943582</c:v>
                </c:pt>
                <c:pt idx="547">
                  <c:v>68.487977954877238</c:v>
                </c:pt>
                <c:pt idx="548">
                  <c:v>69.250899822676871</c:v>
                </c:pt>
                <c:pt idx="549">
                  <c:v>70.576422094890191</c:v>
                </c:pt>
                <c:pt idx="550">
                  <c:v>71.761900343836118</c:v>
                </c:pt>
                <c:pt idx="551">
                  <c:v>72.310711143822886</c:v>
                </c:pt>
                <c:pt idx="552">
                  <c:v>72.661110462860918</c:v>
                </c:pt>
                <c:pt idx="553">
                  <c:v>73.904108386366715</c:v>
                </c:pt>
                <c:pt idx="554">
                  <c:v>74.832615310924794</c:v>
                </c:pt>
                <c:pt idx="555">
                  <c:v>75.550792292059697</c:v>
                </c:pt>
                <c:pt idx="556">
                  <c:v>77.259832736117488</c:v>
                </c:pt>
                <c:pt idx="557">
                  <c:v>78.012111005536937</c:v>
                </c:pt>
                <c:pt idx="558">
                  <c:v>78.488822623050481</c:v>
                </c:pt>
                <c:pt idx="559">
                  <c:v>79.250922902409002</c:v>
                </c:pt>
                <c:pt idx="560">
                  <c:v>80.216744197125166</c:v>
                </c:pt>
                <c:pt idx="561">
                  <c:v>80.268421376273423</c:v>
                </c:pt>
                <c:pt idx="562">
                  <c:v>80.597302983796297</c:v>
                </c:pt>
                <c:pt idx="563">
                  <c:v>81.367645514288057</c:v>
                </c:pt>
                <c:pt idx="564">
                  <c:v>81.692540497312478</c:v>
                </c:pt>
                <c:pt idx="565">
                  <c:v>82.225716739344278</c:v>
                </c:pt>
                <c:pt idx="566">
                  <c:v>82.413872485903099</c:v>
                </c:pt>
                <c:pt idx="567">
                  <c:v>83.103470094502143</c:v>
                </c:pt>
                <c:pt idx="568">
                  <c:v>83.35719928075072</c:v>
                </c:pt>
                <c:pt idx="569">
                  <c:v>84.173919959492693</c:v>
                </c:pt>
                <c:pt idx="570">
                  <c:v>83.935824401068288</c:v>
                </c:pt>
                <c:pt idx="571">
                  <c:v>83.752091955042943</c:v>
                </c:pt>
                <c:pt idx="572">
                  <c:v>82.90531813080888</c:v>
                </c:pt>
                <c:pt idx="573">
                  <c:v>84.371520012835603</c:v>
                </c:pt>
                <c:pt idx="574">
                  <c:v>84.753173341563823</c:v>
                </c:pt>
                <c:pt idx="575">
                  <c:v>84.186286556719651</c:v>
                </c:pt>
                <c:pt idx="576">
                  <c:v>85.021343320734601</c:v>
                </c:pt>
                <c:pt idx="577">
                  <c:v>85.249377190541082</c:v>
                </c:pt>
                <c:pt idx="578">
                  <c:v>85.718445010841108</c:v>
                </c:pt>
                <c:pt idx="579">
                  <c:v>86.008167743794729</c:v>
                </c:pt>
                <c:pt idx="580">
                  <c:v>86.848202543439541</c:v>
                </c:pt>
                <c:pt idx="581">
                  <c:v>88.030738068632601</c:v>
                </c:pt>
                <c:pt idx="582">
                  <c:v>87.995457904178977</c:v>
                </c:pt>
                <c:pt idx="583">
                  <c:v>88.008693508456332</c:v>
                </c:pt>
                <c:pt idx="584">
                  <c:v>88.067156327290462</c:v>
                </c:pt>
                <c:pt idx="585">
                  <c:v>88.492851068409507</c:v>
                </c:pt>
                <c:pt idx="586">
                  <c:v>88.350190609022491</c:v>
                </c:pt>
                <c:pt idx="587">
                  <c:v>87.514934678733013</c:v>
                </c:pt>
                <c:pt idx="588">
                  <c:v>87.336367812315714</c:v>
                </c:pt>
                <c:pt idx="589">
                  <c:v>87.455817488934599</c:v>
                </c:pt>
                <c:pt idx="590">
                  <c:v>87.78606298158293</c:v>
                </c:pt>
                <c:pt idx="591">
                  <c:v>87.696410154408156</c:v>
                </c:pt>
                <c:pt idx="592">
                  <c:v>87.856529427596968</c:v>
                </c:pt>
                <c:pt idx="593">
                  <c:v>87.285420000413609</c:v>
                </c:pt>
                <c:pt idx="594">
                  <c:v>87.456243760118412</c:v>
                </c:pt>
                <c:pt idx="595">
                  <c:v>87.549429152153152</c:v>
                </c:pt>
                <c:pt idx="596">
                  <c:v>88.222345182987311</c:v>
                </c:pt>
                <c:pt idx="597">
                  <c:v>88.497090514433509</c:v>
                </c:pt>
                <c:pt idx="598">
                  <c:v>88.393357317680824</c:v>
                </c:pt>
                <c:pt idx="599">
                  <c:v>88.600735360006581</c:v>
                </c:pt>
                <c:pt idx="600">
                  <c:v>88.016872142650584</c:v>
                </c:pt>
                <c:pt idx="601">
                  <c:v>87.191841784019303</c:v>
                </c:pt>
                <c:pt idx="602">
                  <c:v>87.784211744957176</c:v>
                </c:pt>
                <c:pt idx="603">
                  <c:v>87.968363873628533</c:v>
                </c:pt>
                <c:pt idx="604">
                  <c:v>86.368458626602916</c:v>
                </c:pt>
                <c:pt idx="605">
                  <c:v>86.568387327874419</c:v>
                </c:pt>
                <c:pt idx="606">
                  <c:v>86.315372409597614</c:v>
                </c:pt>
                <c:pt idx="607">
                  <c:v>87.290694669152785</c:v>
                </c:pt>
                <c:pt idx="608">
                  <c:v>89.421285300437887</c:v>
                </c:pt>
                <c:pt idx="609">
                  <c:v>88.125268561294277</c:v>
                </c:pt>
                <c:pt idx="610">
                  <c:v>87.990523343655497</c:v>
                </c:pt>
                <c:pt idx="611">
                  <c:v>87.905916767443671</c:v>
                </c:pt>
                <c:pt idx="612">
                  <c:v>87.036049087799739</c:v>
                </c:pt>
                <c:pt idx="613">
                  <c:v>87.115249285854688</c:v>
                </c:pt>
                <c:pt idx="614">
                  <c:v>86.853879384485111</c:v>
                </c:pt>
                <c:pt idx="615">
                  <c:v>86.070498424717883</c:v>
                </c:pt>
                <c:pt idx="616">
                  <c:v>85.407872305717433</c:v>
                </c:pt>
                <c:pt idx="617">
                  <c:v>84.757595430567605</c:v>
                </c:pt>
                <c:pt idx="618">
                  <c:v>83.696050080336121</c:v>
                </c:pt>
                <c:pt idx="619">
                  <c:v>82.369708544975666</c:v>
                </c:pt>
                <c:pt idx="620">
                  <c:v>81.363352532633797</c:v>
                </c:pt>
                <c:pt idx="621">
                  <c:v>80.698115378277379</c:v>
                </c:pt>
                <c:pt idx="622">
                  <c:v>77.894662128433254</c:v>
                </c:pt>
                <c:pt idx="623">
                  <c:v>75.432686932796329</c:v>
                </c:pt>
                <c:pt idx="624">
                  <c:v>74.005698184328253</c:v>
                </c:pt>
                <c:pt idx="625">
                  <c:v>70.855817934832174</c:v>
                </c:pt>
                <c:pt idx="626">
                  <c:v>67.880451262582753</c:v>
                </c:pt>
                <c:pt idx="627">
                  <c:v>66.892019559622511</c:v>
                </c:pt>
                <c:pt idx="628">
                  <c:v>65.266625655205402</c:v>
                </c:pt>
                <c:pt idx="629">
                  <c:v>62.89718290977715</c:v>
                </c:pt>
                <c:pt idx="630">
                  <c:v>61.488033875769744</c:v>
                </c:pt>
                <c:pt idx="631">
                  <c:v>61.396038691376134</c:v>
                </c:pt>
                <c:pt idx="632">
                  <c:v>58.184951530828819</c:v>
                </c:pt>
                <c:pt idx="633">
                  <c:v>58.124570430087822</c:v>
                </c:pt>
                <c:pt idx="634">
                  <c:v>56.072298010511524</c:v>
                </c:pt>
                <c:pt idx="635">
                  <c:v>57.310416926049058</c:v>
                </c:pt>
                <c:pt idx="636">
                  <c:v>54.728455015431024</c:v>
                </c:pt>
                <c:pt idx="637">
                  <c:v>54.487499414480077</c:v>
                </c:pt>
                <c:pt idx="638">
                  <c:v>54.382101896101204</c:v>
                </c:pt>
                <c:pt idx="639">
                  <c:v>53.473887954939606</c:v>
                </c:pt>
                <c:pt idx="640">
                  <c:v>51.405982088395213</c:v>
                </c:pt>
                <c:pt idx="641">
                  <c:v>52.133596288457071</c:v>
                </c:pt>
                <c:pt idx="642">
                  <c:v>50.984242517967566</c:v>
                </c:pt>
                <c:pt idx="643">
                  <c:v>50.664087772955114</c:v>
                </c:pt>
                <c:pt idx="644">
                  <c:v>51.113955219180305</c:v>
                </c:pt>
                <c:pt idx="645">
                  <c:v>47.465709629570043</c:v>
                </c:pt>
                <c:pt idx="646">
                  <c:v>46.751153516193554</c:v>
                </c:pt>
                <c:pt idx="647">
                  <c:v>47.469757985567988</c:v>
                </c:pt>
                <c:pt idx="648">
                  <c:v>49.755813480383125</c:v>
                </c:pt>
                <c:pt idx="649">
                  <c:v>50.455662501040244</c:v>
                </c:pt>
                <c:pt idx="650">
                  <c:v>48.49959999598078</c:v>
                </c:pt>
                <c:pt idx="651">
                  <c:v>47.108402805873077</c:v>
                </c:pt>
                <c:pt idx="652">
                  <c:v>47.63124326141439</c:v>
                </c:pt>
                <c:pt idx="653">
                  <c:v>49.06641549124442</c:v>
                </c:pt>
                <c:pt idx="654">
                  <c:v>49.330335697666918</c:v>
                </c:pt>
                <c:pt idx="655">
                  <c:v>47.179034866523764</c:v>
                </c:pt>
                <c:pt idx="656">
                  <c:v>45.216965422153685</c:v>
                </c:pt>
                <c:pt idx="657">
                  <c:v>44.518665824105014</c:v>
                </c:pt>
                <c:pt idx="658">
                  <c:v>46.958429404359265</c:v>
                </c:pt>
                <c:pt idx="659">
                  <c:v>49.442431788572804</c:v>
                </c:pt>
                <c:pt idx="660">
                  <c:v>51.101989538851655</c:v>
                </c:pt>
                <c:pt idx="661">
                  <c:v>57.411735034084188</c:v>
                </c:pt>
                <c:pt idx="662">
                  <c:v>57.356371923448194</c:v>
                </c:pt>
                <c:pt idx="663">
                  <c:v>55.584423336272529</c:v>
                </c:pt>
                <c:pt idx="664">
                  <c:v>54.699258002664067</c:v>
                </c:pt>
                <c:pt idx="665">
                  <c:v>60.373872998170157</c:v>
                </c:pt>
                <c:pt idx="666">
                  <c:v>60.928395008787476</c:v>
                </c:pt>
                <c:pt idx="667">
                  <c:v>64.421572924482817</c:v>
                </c:pt>
                <c:pt idx="668">
                  <c:v>65.09524725275692</c:v>
                </c:pt>
                <c:pt idx="669">
                  <c:v>63.651888533251054</c:v>
                </c:pt>
                <c:pt idx="670">
                  <c:v>62.073231617799514</c:v>
                </c:pt>
                <c:pt idx="671">
                  <c:v>64.805055711454017</c:v>
                </c:pt>
                <c:pt idx="672">
                  <c:v>61.433058033188644</c:v>
                </c:pt>
                <c:pt idx="673">
                  <c:v>60.370740448108023</c:v>
                </c:pt>
                <c:pt idx="674">
                  <c:v>63.740207001103627</c:v>
                </c:pt>
                <c:pt idx="675">
                  <c:v>61.910101605047167</c:v>
                </c:pt>
                <c:pt idx="676">
                  <c:v>62.038066053947119</c:v>
                </c:pt>
                <c:pt idx="677">
                  <c:v>61.283334611419519</c:v>
                </c:pt>
                <c:pt idx="678">
                  <c:v>62.286393590944165</c:v>
                </c:pt>
                <c:pt idx="679">
                  <c:v>63.203007340497855</c:v>
                </c:pt>
                <c:pt idx="680">
                  <c:v>62.554331885151932</c:v>
                </c:pt>
                <c:pt idx="681">
                  <c:v>62.70334530910263</c:v>
                </c:pt>
                <c:pt idx="682">
                  <c:v>63.102172332787951</c:v>
                </c:pt>
                <c:pt idx="683">
                  <c:v>64.220470282073634</c:v>
                </c:pt>
                <c:pt idx="684">
                  <c:v>64.661768213071682</c:v>
                </c:pt>
                <c:pt idx="685">
                  <c:v>66.167884239290345</c:v>
                </c:pt>
                <c:pt idx="686">
                  <c:v>63.527685248901292</c:v>
                </c:pt>
                <c:pt idx="687">
                  <c:v>66.780143019414908</c:v>
                </c:pt>
                <c:pt idx="688">
                  <c:v>71.4856415184247</c:v>
                </c:pt>
                <c:pt idx="689">
                  <c:v>71.475305583855459</c:v>
                </c:pt>
                <c:pt idx="690">
                  <c:v>73.543177564705147</c:v>
                </c:pt>
                <c:pt idx="691">
                  <c:v>74.700573243558523</c:v>
                </c:pt>
                <c:pt idx="692">
                  <c:v>74.167587342566819</c:v>
                </c:pt>
                <c:pt idx="693">
                  <c:v>76.401833651601606</c:v>
                </c:pt>
                <c:pt idx="694">
                  <c:v>76.291091332179548</c:v>
                </c:pt>
                <c:pt idx="695">
                  <c:v>77.918722159708253</c:v>
                </c:pt>
                <c:pt idx="696">
                  <c:v>78.911287485497255</c:v>
                </c:pt>
                <c:pt idx="697">
                  <c:v>79.518855434209655</c:v>
                </c:pt>
                <c:pt idx="698">
                  <c:v>80.179368430616378</c:v>
                </c:pt>
                <c:pt idx="699">
                  <c:v>79.795125452503015</c:v>
                </c:pt>
                <c:pt idx="700">
                  <c:v>80.647985346299961</c:v>
                </c:pt>
                <c:pt idx="701">
                  <c:v>79.466024852283013</c:v>
                </c:pt>
                <c:pt idx="702">
                  <c:v>78.889747918136962</c:v>
                </c:pt>
                <c:pt idx="703">
                  <c:v>78.491882086620606</c:v>
                </c:pt>
                <c:pt idx="704">
                  <c:v>79.325384400281578</c:v>
                </c:pt>
                <c:pt idx="705">
                  <c:v>78.686845042559938</c:v>
                </c:pt>
                <c:pt idx="706">
                  <c:v>80.709510122732638</c:v>
                </c:pt>
                <c:pt idx="707">
                  <c:v>81.369880890237084</c:v>
                </c:pt>
                <c:pt idx="708">
                  <c:v>81.031124296128255</c:v>
                </c:pt>
                <c:pt idx="709">
                  <c:v>80.667066376699054</c:v>
                </c:pt>
                <c:pt idx="710">
                  <c:v>79.548799154721053</c:v>
                </c:pt>
                <c:pt idx="711">
                  <c:v>79.890762753428831</c:v>
                </c:pt>
                <c:pt idx="712">
                  <c:v>80.262779246703275</c:v>
                </c:pt>
                <c:pt idx="713">
                  <c:v>80.581248981394168</c:v>
                </c:pt>
                <c:pt idx="714">
                  <c:v>80.490386147834769</c:v>
                </c:pt>
                <c:pt idx="715">
                  <c:v>80.888808247894133</c:v>
                </c:pt>
                <c:pt idx="716">
                  <c:v>81.615597717495703</c:v>
                </c:pt>
                <c:pt idx="717">
                  <c:v>81.241448527023195</c:v>
                </c:pt>
                <c:pt idx="718">
                  <c:v>81.202193647471702</c:v>
                </c:pt>
                <c:pt idx="719">
                  <c:v>81.965839126176689</c:v>
                </c:pt>
                <c:pt idx="720">
                  <c:v>81.862416360169291</c:v>
                </c:pt>
                <c:pt idx="721">
                  <c:v>84.527912935132633</c:v>
                </c:pt>
                <c:pt idx="722">
                  <c:v>85.615636968868756</c:v>
                </c:pt>
                <c:pt idx="723">
                  <c:v>86.163811580526669</c:v>
                </c:pt>
                <c:pt idx="724">
                  <c:v>86.702892586249604</c:v>
                </c:pt>
                <c:pt idx="725">
                  <c:v>86.771360002495655</c:v>
                </c:pt>
                <c:pt idx="726">
                  <c:v>87.151933088100364</c:v>
                </c:pt>
                <c:pt idx="727">
                  <c:v>86.413183578194776</c:v>
                </c:pt>
                <c:pt idx="728">
                  <c:v>87.715989197188293</c:v>
                </c:pt>
                <c:pt idx="729">
                  <c:v>87.729911560982472</c:v>
                </c:pt>
                <c:pt idx="730">
                  <c:v>87.719833955356904</c:v>
                </c:pt>
                <c:pt idx="731">
                  <c:v>88.925282053264567</c:v>
                </c:pt>
                <c:pt idx="732">
                  <c:v>89.194072685439679</c:v>
                </c:pt>
                <c:pt idx="733">
                  <c:v>89.886833555652501</c:v>
                </c:pt>
                <c:pt idx="734">
                  <c:v>89.898863047864083</c:v>
                </c:pt>
                <c:pt idx="735">
                  <c:v>90.421191243819507</c:v>
                </c:pt>
                <c:pt idx="736">
                  <c:v>90.404092243121795</c:v>
                </c:pt>
                <c:pt idx="737">
                  <c:v>90.186993261115134</c:v>
                </c:pt>
                <c:pt idx="738">
                  <c:v>88.887047955596856</c:v>
                </c:pt>
                <c:pt idx="739">
                  <c:v>87.990751285118975</c:v>
                </c:pt>
                <c:pt idx="740">
                  <c:v>87.773186647520006</c:v>
                </c:pt>
                <c:pt idx="741">
                  <c:v>87.613521676727146</c:v>
                </c:pt>
                <c:pt idx="742">
                  <c:v>88.126301377566918</c:v>
                </c:pt>
                <c:pt idx="743">
                  <c:v>88.665833260487702</c:v>
                </c:pt>
                <c:pt idx="744">
                  <c:v>88.229503922325733</c:v>
                </c:pt>
                <c:pt idx="745">
                  <c:v>88.171608304251691</c:v>
                </c:pt>
                <c:pt idx="746">
                  <c:v>87.609236036103397</c:v>
                </c:pt>
                <c:pt idx="747">
                  <c:v>87.114851455741757</c:v>
                </c:pt>
                <c:pt idx="748">
                  <c:v>87.099060137264843</c:v>
                </c:pt>
                <c:pt idx="749">
                  <c:v>87.117478652980992</c:v>
                </c:pt>
                <c:pt idx="750">
                  <c:v>86.922975484989536</c:v>
                </c:pt>
                <c:pt idx="751">
                  <c:v>86.683571011983602</c:v>
                </c:pt>
                <c:pt idx="752">
                  <c:v>86.688994601284989</c:v>
                </c:pt>
                <c:pt idx="753">
                  <c:v>86.762523534799556</c:v>
                </c:pt>
                <c:pt idx="754">
                  <c:v>86.544761783915561</c:v>
                </c:pt>
                <c:pt idx="755">
                  <c:v>85.831940314249792</c:v>
                </c:pt>
                <c:pt idx="756">
                  <c:v>85.401263028070645</c:v>
                </c:pt>
                <c:pt idx="757">
                  <c:v>85.246422018664177</c:v>
                </c:pt>
                <c:pt idx="758">
                  <c:v>84.601135802153138</c:v>
                </c:pt>
                <c:pt idx="759">
                  <c:v>83.636689396513944</c:v>
                </c:pt>
                <c:pt idx="760">
                  <c:v>82.537176755016546</c:v>
                </c:pt>
                <c:pt idx="761">
                  <c:v>80.821822280342175</c:v>
                </c:pt>
                <c:pt idx="762">
                  <c:v>79.601326425945118</c:v>
                </c:pt>
                <c:pt idx="763">
                  <c:v>78.715893321199772</c:v>
                </c:pt>
                <c:pt idx="764">
                  <c:v>78.144133646031349</c:v>
                </c:pt>
                <c:pt idx="765">
                  <c:v>75.601645578454466</c:v>
                </c:pt>
                <c:pt idx="766">
                  <c:v>74.172311211631012</c:v>
                </c:pt>
                <c:pt idx="767">
                  <c:v>73.680235086757747</c:v>
                </c:pt>
                <c:pt idx="768">
                  <c:v>72.132161007401578</c:v>
                </c:pt>
                <c:pt idx="769">
                  <c:v>70.568950023626456</c:v>
                </c:pt>
                <c:pt idx="770">
                  <c:v>68.08605312494781</c:v>
                </c:pt>
                <c:pt idx="771">
                  <c:v>65.423316883675753</c:v>
                </c:pt>
                <c:pt idx="772">
                  <c:v>61.95811145836295</c:v>
                </c:pt>
                <c:pt idx="773">
                  <c:v>59.03039913202462</c:v>
                </c:pt>
                <c:pt idx="774">
                  <c:v>58.080739811571831</c:v>
                </c:pt>
                <c:pt idx="775">
                  <c:v>57.219406177182009</c:v>
                </c:pt>
                <c:pt idx="776">
                  <c:v>54.981391401401048</c:v>
                </c:pt>
                <c:pt idx="777">
                  <c:v>54.302306125982035</c:v>
                </c:pt>
                <c:pt idx="778">
                  <c:v>52.384690281478427</c:v>
                </c:pt>
                <c:pt idx="779">
                  <c:v>50.942081306125175</c:v>
                </c:pt>
                <c:pt idx="780">
                  <c:v>51.405389786244925</c:v>
                </c:pt>
                <c:pt idx="781">
                  <c:v>47.813981507063595</c:v>
                </c:pt>
                <c:pt idx="782">
                  <c:v>51.126391240741732</c:v>
                </c:pt>
                <c:pt idx="783">
                  <c:v>50.534400347875959</c:v>
                </c:pt>
                <c:pt idx="784">
                  <c:v>48.940699438298367</c:v>
                </c:pt>
                <c:pt idx="785">
                  <c:v>48.955611847216019</c:v>
                </c:pt>
                <c:pt idx="786">
                  <c:v>46.178714418227528</c:v>
                </c:pt>
                <c:pt idx="787">
                  <c:v>46.764544383022269</c:v>
                </c:pt>
                <c:pt idx="788">
                  <c:v>45.561390042668222</c:v>
                </c:pt>
                <c:pt idx="789">
                  <c:v>43.293574237183414</c:v>
                </c:pt>
                <c:pt idx="790">
                  <c:v>45.55053299964613</c:v>
                </c:pt>
                <c:pt idx="791">
                  <c:v>41.689198687871091</c:v>
                </c:pt>
                <c:pt idx="792">
                  <c:v>39.473862473453551</c:v>
                </c:pt>
                <c:pt idx="793">
                  <c:v>41.339101567897366</c:v>
                </c:pt>
                <c:pt idx="794">
                  <c:v>38.955765949860947</c:v>
                </c:pt>
                <c:pt idx="795">
                  <c:v>40.658406312861501</c:v>
                </c:pt>
                <c:pt idx="796">
                  <c:v>40.613932216798901</c:v>
                </c:pt>
                <c:pt idx="797">
                  <c:v>36.635523984449783</c:v>
                </c:pt>
                <c:pt idx="798">
                  <c:v>38.500473880704796</c:v>
                </c:pt>
                <c:pt idx="799">
                  <c:v>39.348567333947926</c:v>
                </c:pt>
                <c:pt idx="800">
                  <c:v>40.045378749809373</c:v>
                </c:pt>
                <c:pt idx="801">
                  <c:v>37.838948065367703</c:v>
                </c:pt>
                <c:pt idx="802">
                  <c:v>37.641056488541111</c:v>
                </c:pt>
                <c:pt idx="803">
                  <c:v>37.808071988722823</c:v>
                </c:pt>
                <c:pt idx="804">
                  <c:v>39.638598215210976</c:v>
                </c:pt>
                <c:pt idx="805">
                  <c:v>39.61486712312184</c:v>
                </c:pt>
                <c:pt idx="806">
                  <c:v>40.054274448704383</c:v>
                </c:pt>
                <c:pt idx="807">
                  <c:v>39.962656114203256</c:v>
                </c:pt>
                <c:pt idx="808">
                  <c:v>40.476538178840087</c:v>
                </c:pt>
                <c:pt idx="809">
                  <c:v>43.440063143642739</c:v>
                </c:pt>
                <c:pt idx="810">
                  <c:v>49.329563900317417</c:v>
                </c:pt>
                <c:pt idx="811">
                  <c:v>48.872563271640011</c:v>
                </c:pt>
                <c:pt idx="812">
                  <c:v>46.896651843537569</c:v>
                </c:pt>
                <c:pt idx="813">
                  <c:v>49.61441484004294</c:v>
                </c:pt>
                <c:pt idx="814">
                  <c:v>49.753755091224832</c:v>
                </c:pt>
                <c:pt idx="815">
                  <c:v>52.420818945890176</c:v>
                </c:pt>
                <c:pt idx="816">
                  <c:v>53.936282747958174</c:v>
                </c:pt>
                <c:pt idx="817">
                  <c:v>52.374920507600855</c:v>
                </c:pt>
                <c:pt idx="818">
                  <c:v>52.898094113919889</c:v>
                </c:pt>
                <c:pt idx="819">
                  <c:v>54.076490662141566</c:v>
                </c:pt>
                <c:pt idx="820">
                  <c:v>54.892625347755114</c:v>
                </c:pt>
                <c:pt idx="821">
                  <c:v>52.857801145146652</c:v>
                </c:pt>
                <c:pt idx="822">
                  <c:v>52.184281643607612</c:v>
                </c:pt>
                <c:pt idx="823">
                  <c:v>52.408972760503566</c:v>
                </c:pt>
                <c:pt idx="824">
                  <c:v>52.177549347082397</c:v>
                </c:pt>
                <c:pt idx="825">
                  <c:v>54.440624389962878</c:v>
                </c:pt>
                <c:pt idx="826">
                  <c:v>59.52508114733817</c:v>
                </c:pt>
                <c:pt idx="827">
                  <c:v>59.032283524526342</c:v>
                </c:pt>
                <c:pt idx="828">
                  <c:v>60.547837824048798</c:v>
                </c:pt>
                <c:pt idx="829">
                  <c:v>61.904557262635251</c:v>
                </c:pt>
                <c:pt idx="830">
                  <c:v>62.666609757793687</c:v>
                </c:pt>
                <c:pt idx="831">
                  <c:v>63.870517737573593</c:v>
                </c:pt>
                <c:pt idx="832">
                  <c:v>64.24075596665358</c:v>
                </c:pt>
                <c:pt idx="833">
                  <c:v>64.981167930651111</c:v>
                </c:pt>
                <c:pt idx="834">
                  <c:v>66.093780736609361</c:v>
                </c:pt>
                <c:pt idx="835">
                  <c:v>65.767444812160392</c:v>
                </c:pt>
                <c:pt idx="836">
                  <c:v>66.779894382635462</c:v>
                </c:pt>
                <c:pt idx="837">
                  <c:v>67.884273675498534</c:v>
                </c:pt>
                <c:pt idx="838">
                  <c:v>69.128821880463605</c:v>
                </c:pt>
                <c:pt idx="839">
                  <c:v>70.285063908382796</c:v>
                </c:pt>
                <c:pt idx="840">
                  <c:v>70.814481605601628</c:v>
                </c:pt>
                <c:pt idx="841">
                  <c:v>70.88843594812657</c:v>
                </c:pt>
                <c:pt idx="842">
                  <c:v>71.382350479787235</c:v>
                </c:pt>
                <c:pt idx="843">
                  <c:v>71.46585035014661</c:v>
                </c:pt>
                <c:pt idx="844">
                  <c:v>71.453792394102948</c:v>
                </c:pt>
                <c:pt idx="845">
                  <c:v>71.25944337771476</c:v>
                </c:pt>
                <c:pt idx="846">
                  <c:v>71.790480279007809</c:v>
                </c:pt>
                <c:pt idx="847">
                  <c:v>72.514441779187052</c:v>
                </c:pt>
                <c:pt idx="848">
                  <c:v>72.348036815494964</c:v>
                </c:pt>
                <c:pt idx="849">
                  <c:v>72.878129029134072</c:v>
                </c:pt>
                <c:pt idx="850">
                  <c:v>72.327266718815224</c:v>
                </c:pt>
                <c:pt idx="851">
                  <c:v>72.846495101376334</c:v>
                </c:pt>
                <c:pt idx="852">
                  <c:v>73.151194666256131</c:v>
                </c:pt>
                <c:pt idx="853">
                  <c:v>71.888310066827017</c:v>
                </c:pt>
                <c:pt idx="854">
                  <c:v>72.672521746624568</c:v>
                </c:pt>
                <c:pt idx="855">
                  <c:v>73.158238985314171</c:v>
                </c:pt>
                <c:pt idx="856">
                  <c:v>73.413755787380467</c:v>
                </c:pt>
                <c:pt idx="857">
                  <c:v>73.103428750505074</c:v>
                </c:pt>
                <c:pt idx="858">
                  <c:v>73.373146953150425</c:v>
                </c:pt>
                <c:pt idx="859">
                  <c:v>73.474846071854202</c:v>
                </c:pt>
                <c:pt idx="860">
                  <c:v>73.235735836859703</c:v>
                </c:pt>
                <c:pt idx="861">
                  <c:v>73.187945680654991</c:v>
                </c:pt>
                <c:pt idx="862">
                  <c:v>73.113329224829116</c:v>
                </c:pt>
                <c:pt idx="863">
                  <c:v>71.560089460284999</c:v>
                </c:pt>
                <c:pt idx="864">
                  <c:v>73.004973557961435</c:v>
                </c:pt>
                <c:pt idx="865">
                  <c:v>73.921808683482752</c:v>
                </c:pt>
                <c:pt idx="866">
                  <c:v>74.398020906977479</c:v>
                </c:pt>
                <c:pt idx="867">
                  <c:v>73.514747373946548</c:v>
                </c:pt>
                <c:pt idx="868">
                  <c:v>76.373541270627371</c:v>
                </c:pt>
                <c:pt idx="869">
                  <c:v>76.555955621833235</c:v>
                </c:pt>
                <c:pt idx="870">
                  <c:v>77.184590973559025</c:v>
                </c:pt>
                <c:pt idx="871">
                  <c:v>77.590901343555757</c:v>
                </c:pt>
                <c:pt idx="872">
                  <c:v>77.487088253008764</c:v>
                </c:pt>
                <c:pt idx="873">
                  <c:v>75.604438793106297</c:v>
                </c:pt>
                <c:pt idx="874">
                  <c:v>75.536846706608443</c:v>
                </c:pt>
                <c:pt idx="875">
                  <c:v>76.989599064171784</c:v>
                </c:pt>
                <c:pt idx="876">
                  <c:v>77.745012094215625</c:v>
                </c:pt>
                <c:pt idx="877">
                  <c:v>77.643036609784176</c:v>
                </c:pt>
                <c:pt idx="878">
                  <c:v>78.745183167462329</c:v>
                </c:pt>
                <c:pt idx="879">
                  <c:v>77.609542537634582</c:v>
                </c:pt>
                <c:pt idx="880">
                  <c:v>77.338845649150812</c:v>
                </c:pt>
                <c:pt idx="881">
                  <c:v>77.917085049139999</c:v>
                </c:pt>
                <c:pt idx="882">
                  <c:v>75.14106820504071</c:v>
                </c:pt>
                <c:pt idx="883">
                  <c:v>76.884611533925636</c:v>
                </c:pt>
                <c:pt idx="884">
                  <c:v>77.361732150804585</c:v>
                </c:pt>
                <c:pt idx="885">
                  <c:v>77.258764271648403</c:v>
                </c:pt>
                <c:pt idx="886">
                  <c:v>77.361103105353351</c:v>
                </c:pt>
                <c:pt idx="887">
                  <c:v>77.184108423610851</c:v>
                </c:pt>
                <c:pt idx="888">
                  <c:v>77.793249001349139</c:v>
                </c:pt>
                <c:pt idx="889">
                  <c:v>80.131292763525479</c:v>
                </c:pt>
                <c:pt idx="890">
                  <c:v>79.55957743424554</c:v>
                </c:pt>
                <c:pt idx="891">
                  <c:v>79.663750189607825</c:v>
                </c:pt>
                <c:pt idx="892">
                  <c:v>80.783395255057059</c:v>
                </c:pt>
                <c:pt idx="893">
                  <c:v>80.067155882683622</c:v>
                </c:pt>
                <c:pt idx="894">
                  <c:v>79.641544181361979</c:v>
                </c:pt>
                <c:pt idx="895">
                  <c:v>79.697339951582251</c:v>
                </c:pt>
                <c:pt idx="896">
                  <c:v>77.948515651867638</c:v>
                </c:pt>
                <c:pt idx="897">
                  <c:v>79.070552320823708</c:v>
                </c:pt>
                <c:pt idx="898">
                  <c:v>79.261162895131122</c:v>
                </c:pt>
                <c:pt idx="899">
                  <c:v>79.930614474971563</c:v>
                </c:pt>
                <c:pt idx="900">
                  <c:v>78.595213714840511</c:v>
                </c:pt>
                <c:pt idx="901">
                  <c:v>78.757610793793575</c:v>
                </c:pt>
                <c:pt idx="902">
                  <c:v>78.649620365624159</c:v>
                </c:pt>
                <c:pt idx="903">
                  <c:v>76.32973986984851</c:v>
                </c:pt>
                <c:pt idx="904">
                  <c:v>74.405925612734208</c:v>
                </c:pt>
                <c:pt idx="905">
                  <c:v>74.804485351856059</c:v>
                </c:pt>
                <c:pt idx="906">
                  <c:v>74.887693402329532</c:v>
                </c:pt>
                <c:pt idx="907">
                  <c:v>74.215480599651471</c:v>
                </c:pt>
                <c:pt idx="908">
                  <c:v>73.568669651305356</c:v>
                </c:pt>
                <c:pt idx="909">
                  <c:v>72.268642144333</c:v>
                </c:pt>
                <c:pt idx="910">
                  <c:v>67.211733423778782</c:v>
                </c:pt>
                <c:pt idx="911">
                  <c:v>68.219469750691161</c:v>
                </c:pt>
                <c:pt idx="912">
                  <c:v>66.484197589595581</c:v>
                </c:pt>
                <c:pt idx="913">
                  <c:v>65.875145388646345</c:v>
                </c:pt>
                <c:pt idx="914">
                  <c:v>63.692487116033092</c:v>
                </c:pt>
                <c:pt idx="915">
                  <c:v>62.476003279930232</c:v>
                </c:pt>
                <c:pt idx="916">
                  <c:v>60.067750985110969</c:v>
                </c:pt>
                <c:pt idx="917">
                  <c:v>57.929345653583454</c:v>
                </c:pt>
                <c:pt idx="918">
                  <c:v>60.24327578999241</c:v>
                </c:pt>
                <c:pt idx="919">
                  <c:v>58.494335634054494</c:v>
                </c:pt>
                <c:pt idx="920">
                  <c:v>58.994684734202458</c:v>
                </c:pt>
                <c:pt idx="921">
                  <c:v>56.138947903416508</c:v>
                </c:pt>
                <c:pt idx="922">
                  <c:v>54.999716716141606</c:v>
                </c:pt>
                <c:pt idx="923">
                  <c:v>52.851087203434403</c:v>
                </c:pt>
                <c:pt idx="924">
                  <c:v>54.057099045494873</c:v>
                </c:pt>
                <c:pt idx="925">
                  <c:v>56.860354954926628</c:v>
                </c:pt>
                <c:pt idx="926">
                  <c:v>56.092234583048061</c:v>
                </c:pt>
                <c:pt idx="927">
                  <c:v>57.904937527655733</c:v>
                </c:pt>
                <c:pt idx="928">
                  <c:v>56.485325720661614</c:v>
                </c:pt>
                <c:pt idx="929">
                  <c:v>57.041714392001765</c:v>
                </c:pt>
                <c:pt idx="930">
                  <c:v>55.063631498964114</c:v>
                </c:pt>
                <c:pt idx="931">
                  <c:v>54.886446316357031</c:v>
                </c:pt>
                <c:pt idx="932">
                  <c:v>54.298647633149898</c:v>
                </c:pt>
                <c:pt idx="933">
                  <c:v>53.937290593979554</c:v>
                </c:pt>
                <c:pt idx="934">
                  <c:v>53.878184005035038</c:v>
                </c:pt>
                <c:pt idx="935">
                  <c:v>50.908264661449813</c:v>
                </c:pt>
                <c:pt idx="936">
                  <c:v>53.193125527147764</c:v>
                </c:pt>
                <c:pt idx="937">
                  <c:v>51.380840887853758</c:v>
                </c:pt>
                <c:pt idx="938">
                  <c:v>53.034599733842043</c:v>
                </c:pt>
                <c:pt idx="939">
                  <c:v>55.080179853536968</c:v>
                </c:pt>
                <c:pt idx="940">
                  <c:v>54.871157942237751</c:v>
                </c:pt>
                <c:pt idx="941">
                  <c:v>54.111019456843621</c:v>
                </c:pt>
                <c:pt idx="942">
                  <c:v>52.025349887859967</c:v>
                </c:pt>
                <c:pt idx="943">
                  <c:v>55.014406687051</c:v>
                </c:pt>
                <c:pt idx="944">
                  <c:v>56.426206730553631</c:v>
                </c:pt>
                <c:pt idx="945">
                  <c:v>56.839034707003201</c:v>
                </c:pt>
                <c:pt idx="946">
                  <c:v>55.898259323810102</c:v>
                </c:pt>
                <c:pt idx="947">
                  <c:v>57.226113860127541</c:v>
                </c:pt>
                <c:pt idx="948">
                  <c:v>57.148655538387679</c:v>
                </c:pt>
                <c:pt idx="949">
                  <c:v>58.381784767857006</c:v>
                </c:pt>
                <c:pt idx="950">
                  <c:v>57.811690251675955</c:v>
                </c:pt>
                <c:pt idx="951">
                  <c:v>58.758328173771893</c:v>
                </c:pt>
                <c:pt idx="952">
                  <c:v>56.503212139090643</c:v>
                </c:pt>
                <c:pt idx="953">
                  <c:v>60.869419436718545</c:v>
                </c:pt>
                <c:pt idx="954">
                  <c:v>60.911064124068226</c:v>
                </c:pt>
                <c:pt idx="955">
                  <c:v>61.187540062210203</c:v>
                </c:pt>
                <c:pt idx="956">
                  <c:v>61.804184335254611</c:v>
                </c:pt>
                <c:pt idx="957">
                  <c:v>59.416298119066369</c:v>
                </c:pt>
                <c:pt idx="958">
                  <c:v>61.621591204390143</c:v>
                </c:pt>
                <c:pt idx="959">
                  <c:v>62.385870226943496</c:v>
                </c:pt>
                <c:pt idx="960">
                  <c:v>60.490951584437475</c:v>
                </c:pt>
                <c:pt idx="961">
                  <c:v>63.209381117238365</c:v>
                </c:pt>
                <c:pt idx="962">
                  <c:v>61.621591204390143</c:v>
                </c:pt>
                <c:pt idx="963">
                  <c:v>62.288769976636473</c:v>
                </c:pt>
                <c:pt idx="964">
                  <c:v>63.276889417163886</c:v>
                </c:pt>
                <c:pt idx="965">
                  <c:v>64.88364619992953</c:v>
                </c:pt>
                <c:pt idx="966">
                  <c:v>62.199920618677616</c:v>
                </c:pt>
                <c:pt idx="967">
                  <c:v>62.17546317498887</c:v>
                </c:pt>
                <c:pt idx="968">
                  <c:v>64.188479959475814</c:v>
                </c:pt>
                <c:pt idx="969">
                  <c:v>64.640759763441508</c:v>
                </c:pt>
                <c:pt idx="970">
                  <c:v>63.86007176082348</c:v>
                </c:pt>
                <c:pt idx="971">
                  <c:v>65.773651803209418</c:v>
                </c:pt>
                <c:pt idx="972">
                  <c:v>68.028724012182849</c:v>
                </c:pt>
                <c:pt idx="973">
                  <c:v>68.260553109898296</c:v>
                </c:pt>
                <c:pt idx="974">
                  <c:v>68.16603329448543</c:v>
                </c:pt>
                <c:pt idx="975">
                  <c:v>67.75394713048712</c:v>
                </c:pt>
                <c:pt idx="976">
                  <c:v>67.999841650682399</c:v>
                </c:pt>
                <c:pt idx="977">
                  <c:v>68.762458882264198</c:v>
                </c:pt>
                <c:pt idx="978">
                  <c:v>68.088506599097684</c:v>
                </c:pt>
                <c:pt idx="979">
                  <c:v>68.293069982824875</c:v>
                </c:pt>
                <c:pt idx="980">
                  <c:v>68.339906081839743</c:v>
                </c:pt>
                <c:pt idx="981">
                  <c:v>67.562922272395454</c:v>
                </c:pt>
                <c:pt idx="982">
                  <c:v>66.875581079695181</c:v>
                </c:pt>
                <c:pt idx="983">
                  <c:v>67.898191924322816</c:v>
                </c:pt>
                <c:pt idx="984">
                  <c:v>67.93034559822479</c:v>
                </c:pt>
                <c:pt idx="985">
                  <c:v>66.841695944912985</c:v>
                </c:pt>
                <c:pt idx="986">
                  <c:v>67.284353718290149</c:v>
                </c:pt>
                <c:pt idx="987">
                  <c:v>68.177908539139736</c:v>
                </c:pt>
                <c:pt idx="988">
                  <c:v>68.019828136352899</c:v>
                </c:pt>
                <c:pt idx="989">
                  <c:v>67.556888509436419</c:v>
                </c:pt>
                <c:pt idx="990">
                  <c:v>66.958750764386266</c:v>
                </c:pt>
                <c:pt idx="991">
                  <c:v>66.89524731142356</c:v>
                </c:pt>
                <c:pt idx="992">
                  <c:v>67.059912149443718</c:v>
                </c:pt>
                <c:pt idx="993">
                  <c:v>66.508148266352279</c:v>
                </c:pt>
                <c:pt idx="994">
                  <c:v>66.481756292751044</c:v>
                </c:pt>
                <c:pt idx="995">
                  <c:v>66.810318731269248</c:v>
                </c:pt>
                <c:pt idx="996">
                  <c:v>67.813402378364927</c:v>
                </c:pt>
                <c:pt idx="997">
                  <c:v>68.55494725074162</c:v>
                </c:pt>
                <c:pt idx="998">
                  <c:v>68.623364203698912</c:v>
                </c:pt>
                <c:pt idx="999">
                  <c:v>68.386324959741842</c:v>
                </c:pt>
                <c:pt idx="1000">
                  <c:v>68.902859911721833</c:v>
                </c:pt>
                <c:pt idx="1001">
                  <c:v>69.185176189285258</c:v>
                </c:pt>
                <c:pt idx="1002">
                  <c:v>68.632870810983704</c:v>
                </c:pt>
                <c:pt idx="1003">
                  <c:v>68.049815909360333</c:v>
                </c:pt>
                <c:pt idx="1004">
                  <c:v>67.893629636612388</c:v>
                </c:pt>
                <c:pt idx="1005">
                  <c:v>69.039838860617053</c:v>
                </c:pt>
                <c:pt idx="1006">
                  <c:v>69.484124921303035</c:v>
                </c:pt>
                <c:pt idx="1007">
                  <c:v>69.906576157538183</c:v>
                </c:pt>
                <c:pt idx="1008">
                  <c:v>69.979652823652145</c:v>
                </c:pt>
                <c:pt idx="1009">
                  <c:v>70.516746100942996</c:v>
                </c:pt>
                <c:pt idx="1010">
                  <c:v>70.353619194198586</c:v>
                </c:pt>
                <c:pt idx="1011">
                  <c:v>70.981313618093921</c:v>
                </c:pt>
                <c:pt idx="1012">
                  <c:v>70.656998365969173</c:v>
                </c:pt>
                <c:pt idx="1013">
                  <c:v>71.15089569875461</c:v>
                </c:pt>
                <c:pt idx="1014">
                  <c:v>70.821807148699804</c:v>
                </c:pt>
                <c:pt idx="1015">
                  <c:v>71.40495872762088</c:v>
                </c:pt>
                <c:pt idx="1016">
                  <c:v>71.682214165455107</c:v>
                </c:pt>
                <c:pt idx="1017">
                  <c:v>70.573962880759396</c:v>
                </c:pt>
                <c:pt idx="1018">
                  <c:v>71.239946313787982</c:v>
                </c:pt>
                <c:pt idx="1019">
                  <c:v>71.51179442476446</c:v>
                </c:pt>
                <c:pt idx="1020">
                  <c:v>71.150554305219885</c:v>
                </c:pt>
                <c:pt idx="1021">
                  <c:v>72.240675311249987</c:v>
                </c:pt>
                <c:pt idx="1022">
                  <c:v>73.024942462794925</c:v>
                </c:pt>
                <c:pt idx="1023">
                  <c:v>73.050650816166012</c:v>
                </c:pt>
                <c:pt idx="1024">
                  <c:v>73.842579677219462</c:v>
                </c:pt>
                <c:pt idx="1025">
                  <c:v>74.298814155386523</c:v>
                </c:pt>
                <c:pt idx="1026">
                  <c:v>74.216251539388978</c:v>
                </c:pt>
                <c:pt idx="1027">
                  <c:v>74.463684317425077</c:v>
                </c:pt>
                <c:pt idx="1028">
                  <c:v>72.980908257487243</c:v>
                </c:pt>
                <c:pt idx="1029">
                  <c:v>72.341495872563641</c:v>
                </c:pt>
                <c:pt idx="1030">
                  <c:v>72.038011361121775</c:v>
                </c:pt>
                <c:pt idx="1031">
                  <c:v>73.053800085453133</c:v>
                </c:pt>
                <c:pt idx="1032">
                  <c:v>73.059382880409217</c:v>
                </c:pt>
                <c:pt idx="1033">
                  <c:v>72.854395746718936</c:v>
                </c:pt>
                <c:pt idx="1034">
                  <c:v>73.023420197906177</c:v>
                </c:pt>
                <c:pt idx="1035">
                  <c:v>73.416897062756931</c:v>
                </c:pt>
                <c:pt idx="1036">
                  <c:v>74.370968145688181</c:v>
                </c:pt>
                <c:pt idx="1037">
                  <c:v>75.687641283777822</c:v>
                </c:pt>
                <c:pt idx="1038">
                  <c:v>76.648677811643225</c:v>
                </c:pt>
                <c:pt idx="1039">
                  <c:v>77.200330600453881</c:v>
                </c:pt>
                <c:pt idx="1040">
                  <c:v>76.63350271247414</c:v>
                </c:pt>
                <c:pt idx="1041">
                  <c:v>77.098700571182704</c:v>
                </c:pt>
                <c:pt idx="1042">
                  <c:v>77.065471906813045</c:v>
                </c:pt>
                <c:pt idx="1043">
                  <c:v>76.083449025406551</c:v>
                </c:pt>
                <c:pt idx="1044">
                  <c:v>75.191083245591216</c:v>
                </c:pt>
                <c:pt idx="1045">
                  <c:v>74.236939670065794</c:v>
                </c:pt>
                <c:pt idx="1046">
                  <c:v>73.315482184145509</c:v>
                </c:pt>
                <c:pt idx="1047">
                  <c:v>71.736477282914223</c:v>
                </c:pt>
                <c:pt idx="1048">
                  <c:v>70.595236643179859</c:v>
                </c:pt>
                <c:pt idx="1049">
                  <c:v>68.967935943703409</c:v>
                </c:pt>
                <c:pt idx="1050">
                  <c:v>69.335919690225026</c:v>
                </c:pt>
                <c:pt idx="1051">
                  <c:v>66.553355242549372</c:v>
                </c:pt>
                <c:pt idx="1052">
                  <c:v>63.997445819210547</c:v>
                </c:pt>
                <c:pt idx="1053">
                  <c:v>63.12630042244232</c:v>
                </c:pt>
                <c:pt idx="1054">
                  <c:v>63.068465191490475</c:v>
                </c:pt>
                <c:pt idx="1055">
                  <c:v>61.813528022055195</c:v>
                </c:pt>
                <c:pt idx="1056">
                  <c:v>59.944370098562032</c:v>
                </c:pt>
                <c:pt idx="1057">
                  <c:v>59.263216310202992</c:v>
                </c:pt>
                <c:pt idx="1058">
                  <c:v>58.995574275374189</c:v>
                </c:pt>
                <c:pt idx="1059">
                  <c:v>58.361147843589734</c:v>
                </c:pt>
                <c:pt idx="1060">
                  <c:v>60.928043858974426</c:v>
                </c:pt>
                <c:pt idx="1061">
                  <c:v>59.985094607541384</c:v>
                </c:pt>
                <c:pt idx="1062">
                  <c:v>57.627424157391602</c:v>
                </c:pt>
                <c:pt idx="1063">
                  <c:v>59.626412601388431</c:v>
                </c:pt>
                <c:pt idx="1064">
                  <c:v>56.539449454139536</c:v>
                </c:pt>
                <c:pt idx="1065">
                  <c:v>54.774848021841734</c:v>
                </c:pt>
                <c:pt idx="1066">
                  <c:v>55.399908017830143</c:v>
                </c:pt>
                <c:pt idx="1067">
                  <c:v>55.401687385477814</c:v>
                </c:pt>
                <c:pt idx="1068">
                  <c:v>56.059248816432145</c:v>
                </c:pt>
                <c:pt idx="1069">
                  <c:v>54.672279279883995</c:v>
                </c:pt>
                <c:pt idx="1070">
                  <c:v>55.908815847017173</c:v>
                </c:pt>
                <c:pt idx="1071">
                  <c:v>54.532187382761471</c:v>
                </c:pt>
                <c:pt idx="1072">
                  <c:v>53.779297268402949</c:v>
                </c:pt>
                <c:pt idx="1073">
                  <c:v>52.356320579812483</c:v>
                </c:pt>
                <c:pt idx="1074">
                  <c:v>51.908872304245477</c:v>
                </c:pt>
                <c:pt idx="1075">
                  <c:v>50.910923513426681</c:v>
                </c:pt>
                <c:pt idx="1076">
                  <c:v>50.517385201533244</c:v>
                </c:pt>
                <c:pt idx="1077">
                  <c:v>51.142543383427665</c:v>
                </c:pt>
                <c:pt idx="1078">
                  <c:v>51.787939124416347</c:v>
                </c:pt>
                <c:pt idx="1079">
                  <c:v>51.990282761572608</c:v>
                </c:pt>
                <c:pt idx="1080">
                  <c:v>52.322130613846532</c:v>
                </c:pt>
                <c:pt idx="1081">
                  <c:v>53.433353704195397</c:v>
                </c:pt>
                <c:pt idx="1082">
                  <c:v>55.301091350014865</c:v>
                </c:pt>
                <c:pt idx="1083">
                  <c:v>56.04690250931997</c:v>
                </c:pt>
                <c:pt idx="1084">
                  <c:v>56.203756505100365</c:v>
                </c:pt>
                <c:pt idx="1085">
                  <c:v>55.281598076665354</c:v>
                </c:pt>
                <c:pt idx="1086">
                  <c:v>56.201039236399318</c:v>
                </c:pt>
                <c:pt idx="1087">
                  <c:v>55.989013216977291</c:v>
                </c:pt>
                <c:pt idx="1088">
                  <c:v>54.218327309215091</c:v>
                </c:pt>
                <c:pt idx="1089">
                  <c:v>57.551146484161237</c:v>
                </c:pt>
                <c:pt idx="1090">
                  <c:v>57.291233805761323</c:v>
                </c:pt>
                <c:pt idx="1091">
                  <c:v>57.161803961715535</c:v>
                </c:pt>
                <c:pt idx="1092">
                  <c:v>56.915270348143004</c:v>
                </c:pt>
                <c:pt idx="1093">
                  <c:v>58.1389534918222</c:v>
                </c:pt>
                <c:pt idx="1094">
                  <c:v>57.444485617923959</c:v>
                </c:pt>
                <c:pt idx="1095">
                  <c:v>58.350966812881524</c:v>
                </c:pt>
                <c:pt idx="1096">
                  <c:v>58.154390742286992</c:v>
                </c:pt>
                <c:pt idx="1097">
                  <c:v>53.102597831297885</c:v>
                </c:pt>
                <c:pt idx="1098">
                  <c:v>50.334235366485615</c:v>
                </c:pt>
                <c:pt idx="1099">
                  <c:v>52.150628513229805</c:v>
                </c:pt>
                <c:pt idx="1100">
                  <c:v>53.241423865957593</c:v>
                </c:pt>
                <c:pt idx="1101">
                  <c:v>48.392046265295846</c:v>
                </c:pt>
                <c:pt idx="1102">
                  <c:v>52.186236121704539</c:v>
                </c:pt>
                <c:pt idx="1103">
                  <c:v>52.754853784287299</c:v>
                </c:pt>
                <c:pt idx="1104">
                  <c:v>54.593801813997793</c:v>
                </c:pt>
                <c:pt idx="1105">
                  <c:v>50.918712590382789</c:v>
                </c:pt>
                <c:pt idx="1106">
                  <c:v>53.285572308709433</c:v>
                </c:pt>
                <c:pt idx="1107">
                  <c:v>50.832188283615103</c:v>
                </c:pt>
                <c:pt idx="1108">
                  <c:v>51.321854439180107</c:v>
                </c:pt>
                <c:pt idx="1109">
                  <c:v>49.977808386674525</c:v>
                </c:pt>
                <c:pt idx="1110">
                  <c:v>55.30388308191813</c:v>
                </c:pt>
                <c:pt idx="1111">
                  <c:v>51.198430816683782</c:v>
                </c:pt>
                <c:pt idx="1112">
                  <c:v>54.486901359761845</c:v>
                </c:pt>
                <c:pt idx="1113">
                  <c:v>53.032829291615691</c:v>
                </c:pt>
                <c:pt idx="1114">
                  <c:v>52.674488670124212</c:v>
                </c:pt>
                <c:pt idx="1115">
                  <c:v>50.527986885752441</c:v>
                </c:pt>
                <c:pt idx="1116">
                  <c:v>50.1399864049801</c:v>
                </c:pt>
                <c:pt idx="1117">
                  <c:v>50.946072018850991</c:v>
                </c:pt>
                <c:pt idx="1118">
                  <c:v>52.187062589725493</c:v>
                </c:pt>
                <c:pt idx="1119">
                  <c:v>54.719538332804071</c:v>
                </c:pt>
                <c:pt idx="1120">
                  <c:v>55.74050239641717</c:v>
                </c:pt>
                <c:pt idx="1121">
                  <c:v>56.902385835956089</c:v>
                </c:pt>
                <c:pt idx="1122">
                  <c:v>58.502658873323391</c:v>
                </c:pt>
                <c:pt idx="1123">
                  <c:v>58.253574350453412</c:v>
                </c:pt>
                <c:pt idx="1124">
                  <c:v>59.381913874180654</c:v>
                </c:pt>
                <c:pt idx="1125">
                  <c:v>60.437912631332409</c:v>
                </c:pt>
                <c:pt idx="1126">
                  <c:v>62.036932167278742</c:v>
                </c:pt>
                <c:pt idx="1127">
                  <c:v>63.67840157604023</c:v>
                </c:pt>
                <c:pt idx="1128">
                  <c:v>62.513177398926096</c:v>
                </c:pt>
                <c:pt idx="1129">
                  <c:v>61.813222920864426</c:v>
                </c:pt>
                <c:pt idx="1130">
                  <c:v>63.371427489217311</c:v>
                </c:pt>
                <c:pt idx="1131">
                  <c:v>65.470613618039422</c:v>
                </c:pt>
                <c:pt idx="1132">
                  <c:v>64.505339855612348</c:v>
                </c:pt>
                <c:pt idx="1133">
                  <c:v>64.28571743548973</c:v>
                </c:pt>
                <c:pt idx="1134">
                  <c:v>62.738217582149723</c:v>
                </c:pt>
                <c:pt idx="1135">
                  <c:v>61.393277803556771</c:v>
                </c:pt>
                <c:pt idx="1136">
                  <c:v>61.719560020875797</c:v>
                </c:pt>
                <c:pt idx="1137">
                  <c:v>60.652716948779492</c:v>
                </c:pt>
                <c:pt idx="1138">
                  <c:v>62.11505202767372</c:v>
                </c:pt>
                <c:pt idx="1139">
                  <c:v>62.049047896960793</c:v>
                </c:pt>
                <c:pt idx="1140">
                  <c:v>62.254291236417387</c:v>
                </c:pt>
                <c:pt idx="1141">
                  <c:v>61.439500934950772</c:v>
                </c:pt>
                <c:pt idx="1142">
                  <c:v>62.024347494477176</c:v>
                </c:pt>
                <c:pt idx="1143">
                  <c:v>62.3811797388407</c:v>
                </c:pt>
                <c:pt idx="1144">
                  <c:v>62.381703561093175</c:v>
                </c:pt>
                <c:pt idx="1145">
                  <c:v>62.023876951203718</c:v>
                </c:pt>
                <c:pt idx="1146">
                  <c:v>63.508883096249889</c:v>
                </c:pt>
                <c:pt idx="1147">
                  <c:v>62.385572381301301</c:v>
                </c:pt>
                <c:pt idx="1148">
                  <c:v>61.592932115080259</c:v>
                </c:pt>
                <c:pt idx="1149">
                  <c:v>61.10264377003714</c:v>
                </c:pt>
                <c:pt idx="1150">
                  <c:v>61.146132978151783</c:v>
                </c:pt>
                <c:pt idx="1151">
                  <c:v>61.203092238592383</c:v>
                </c:pt>
                <c:pt idx="1152">
                  <c:v>79.877489551252737</c:v>
                </c:pt>
                <c:pt idx="1153">
                  <c:v>80.623952875597126</c:v>
                </c:pt>
                <c:pt idx="1154">
                  <c:v>82.332827821201391</c:v>
                </c:pt>
                <c:pt idx="1155">
                  <c:v>83.438587542144433</c:v>
                </c:pt>
                <c:pt idx="1156">
                  <c:v>84.645470277983918</c:v>
                </c:pt>
                <c:pt idx="1157">
                  <c:v>83.344808575363174</c:v>
                </c:pt>
                <c:pt idx="1158">
                  <c:v>83.686520244881649</c:v>
                </c:pt>
                <c:pt idx="1159">
                  <c:v>83.378293176542044</c:v>
                </c:pt>
                <c:pt idx="1160">
                  <c:v>83.179804395397113</c:v>
                </c:pt>
                <c:pt idx="1161">
                  <c:v>83.293029791112374</c:v>
                </c:pt>
                <c:pt idx="1162">
                  <c:v>83.849064776436293</c:v>
                </c:pt>
                <c:pt idx="1163">
                  <c:v>84.665566104686846</c:v>
                </c:pt>
                <c:pt idx="1164">
                  <c:v>85.190171480222745</c:v>
                </c:pt>
                <c:pt idx="1165">
                  <c:v>85.533956254435267</c:v>
                </c:pt>
                <c:pt idx="1166">
                  <c:v>86.622906191367875</c:v>
                </c:pt>
                <c:pt idx="1167">
                  <c:v>86.398607314101412</c:v>
                </c:pt>
                <c:pt idx="1168">
                  <c:v>86.033309666351428</c:v>
                </c:pt>
                <c:pt idx="1169">
                  <c:v>86.715886360146442</c:v>
                </c:pt>
                <c:pt idx="1170">
                  <c:v>84.466347991774626</c:v>
                </c:pt>
                <c:pt idx="1171">
                  <c:v>84.527142459323102</c:v>
                </c:pt>
                <c:pt idx="1172">
                  <c:v>84.340527111135984</c:v>
                </c:pt>
                <c:pt idx="1173">
                  <c:v>85.154037762147667</c:v>
                </c:pt>
                <c:pt idx="1174">
                  <c:v>84.479535458382955</c:v>
                </c:pt>
                <c:pt idx="1175">
                  <c:v>84.655390747112563</c:v>
                </c:pt>
                <c:pt idx="1176">
                  <c:v>85.560662744137446</c:v>
                </c:pt>
                <c:pt idx="1177">
                  <c:v>86.587066305858201</c:v>
                </c:pt>
                <c:pt idx="1178">
                  <c:v>85.636768167409016</c:v>
                </c:pt>
                <c:pt idx="1179">
                  <c:v>85.519870594660432</c:v>
                </c:pt>
                <c:pt idx="1180">
                  <c:v>85.900850202640996</c:v>
                </c:pt>
                <c:pt idx="1181">
                  <c:v>85.739283338516628</c:v>
                </c:pt>
                <c:pt idx="1182">
                  <c:v>86.216340057130267</c:v>
                </c:pt>
                <c:pt idx="1183">
                  <c:v>85.456556598824818</c:v>
                </c:pt>
                <c:pt idx="1184">
                  <c:v>85.893662479013187</c:v>
                </c:pt>
                <c:pt idx="1185">
                  <c:v>85.978378936397945</c:v>
                </c:pt>
                <c:pt idx="1186">
                  <c:v>85.925109090971887</c:v>
                </c:pt>
                <c:pt idx="1187">
                  <c:v>87.218110512532746</c:v>
                </c:pt>
                <c:pt idx="1188">
                  <c:v>86.593200634436357</c:v>
                </c:pt>
                <c:pt idx="1189">
                  <c:v>85.747041474914198</c:v>
                </c:pt>
                <c:pt idx="1190">
                  <c:v>85.294680789283021</c:v>
                </c:pt>
                <c:pt idx="1191">
                  <c:v>81.262530920848306</c:v>
                </c:pt>
                <c:pt idx="1192">
                  <c:v>79.167952568054318</c:v>
                </c:pt>
                <c:pt idx="1193">
                  <c:v>80.885675642398766</c:v>
                </c:pt>
                <c:pt idx="1194">
                  <c:v>80.539844058223551</c:v>
                </c:pt>
                <c:pt idx="1195">
                  <c:v>81.39687128234398</c:v>
                </c:pt>
                <c:pt idx="1196">
                  <c:v>80.228645693957375</c:v>
                </c:pt>
                <c:pt idx="1197">
                  <c:v>79.617553836897159</c:v>
                </c:pt>
                <c:pt idx="1198">
                  <c:v>77.36976145417384</c:v>
                </c:pt>
                <c:pt idx="1199">
                  <c:v>73.932198345932619</c:v>
                </c:pt>
                <c:pt idx="1200">
                  <c:v>73.800230131683151</c:v>
                </c:pt>
                <c:pt idx="1201">
                  <c:v>71.112738076997687</c:v>
                </c:pt>
                <c:pt idx="1202">
                  <c:v>70.974312272545532</c:v>
                </c:pt>
                <c:pt idx="1203">
                  <c:v>68.214338399637285</c:v>
                </c:pt>
                <c:pt idx="1204">
                  <c:v>65.388471041982513</c:v>
                </c:pt>
                <c:pt idx="1205">
                  <c:v>64.068185338291997</c:v>
                </c:pt>
                <c:pt idx="1206">
                  <c:v>63.807506605446072</c:v>
                </c:pt>
                <c:pt idx="1207">
                  <c:v>63.390265962309549</c:v>
                </c:pt>
                <c:pt idx="1208">
                  <c:v>59.722596203714808</c:v>
                </c:pt>
                <c:pt idx="1209">
                  <c:v>59.39686583934003</c:v>
                </c:pt>
                <c:pt idx="1210">
                  <c:v>59.431688508228703</c:v>
                </c:pt>
                <c:pt idx="1211">
                  <c:v>56.857407192010733</c:v>
                </c:pt>
                <c:pt idx="1212">
                  <c:v>59.508798720545819</c:v>
                </c:pt>
                <c:pt idx="1213">
                  <c:v>56.764581800639235</c:v>
                </c:pt>
                <c:pt idx="1214">
                  <c:v>56.267435755784803</c:v>
                </c:pt>
                <c:pt idx="1215">
                  <c:v>56.460713127661869</c:v>
                </c:pt>
                <c:pt idx="1216">
                  <c:v>57.240508557996733</c:v>
                </c:pt>
                <c:pt idx="1217">
                  <c:v>56.263205969967302</c:v>
                </c:pt>
                <c:pt idx="1218">
                  <c:v>55.047047242399088</c:v>
                </c:pt>
                <c:pt idx="1219">
                  <c:v>54.201356060426548</c:v>
                </c:pt>
                <c:pt idx="1220">
                  <c:v>56.449656797256992</c:v>
                </c:pt>
                <c:pt idx="1221">
                  <c:v>55.801523623525156</c:v>
                </c:pt>
                <c:pt idx="1222">
                  <c:v>55.346742525991296</c:v>
                </c:pt>
                <c:pt idx="1223">
                  <c:v>51.294007881655659</c:v>
                </c:pt>
                <c:pt idx="1224">
                  <c:v>51.573523920406281</c:v>
                </c:pt>
                <c:pt idx="1225">
                  <c:v>51.131191206817022</c:v>
                </c:pt>
                <c:pt idx="1226">
                  <c:v>54.085391998358503</c:v>
                </c:pt>
                <c:pt idx="1227">
                  <c:v>53.349361336741659</c:v>
                </c:pt>
                <c:pt idx="1228">
                  <c:v>56.149211137690514</c:v>
                </c:pt>
                <c:pt idx="1229">
                  <c:v>52.101544658870388</c:v>
                </c:pt>
                <c:pt idx="1230">
                  <c:v>52.645273915782546</c:v>
                </c:pt>
                <c:pt idx="1231">
                  <c:v>54.142097626098398</c:v>
                </c:pt>
                <c:pt idx="1232">
                  <c:v>53.475063208841014</c:v>
                </c:pt>
                <c:pt idx="1233">
                  <c:v>53.355204974002078</c:v>
                </c:pt>
                <c:pt idx="1234">
                  <c:v>54.791480692282434</c:v>
                </c:pt>
                <c:pt idx="1235">
                  <c:v>54.526792142765132</c:v>
                </c:pt>
                <c:pt idx="1236">
                  <c:v>53.92809704239027</c:v>
                </c:pt>
                <c:pt idx="1237">
                  <c:v>55.233689346776934</c:v>
                </c:pt>
                <c:pt idx="1238">
                  <c:v>55.90888288394769</c:v>
                </c:pt>
                <c:pt idx="1239">
                  <c:v>56.982472802102642</c:v>
                </c:pt>
                <c:pt idx="1240">
                  <c:v>54.820608654780173</c:v>
                </c:pt>
                <c:pt idx="1241">
                  <c:v>56.908143885844602</c:v>
                </c:pt>
                <c:pt idx="1242">
                  <c:v>60.145882330234194</c:v>
                </c:pt>
                <c:pt idx="1243">
                  <c:v>61.499471213121979</c:v>
                </c:pt>
                <c:pt idx="1244">
                  <c:v>58.905218760182194</c:v>
                </c:pt>
                <c:pt idx="1245">
                  <c:v>60.524117673384701</c:v>
                </c:pt>
                <c:pt idx="1246">
                  <c:v>60.341699108245336</c:v>
                </c:pt>
                <c:pt idx="1247">
                  <c:v>60.941967742589512</c:v>
                </c:pt>
                <c:pt idx="1248">
                  <c:v>61.576769749486175</c:v>
                </c:pt>
                <c:pt idx="1249">
                  <c:v>60.5681421701711</c:v>
                </c:pt>
                <c:pt idx="1250">
                  <c:v>59.930121792556733</c:v>
                </c:pt>
                <c:pt idx="1251">
                  <c:v>61.269374862146762</c:v>
                </c:pt>
                <c:pt idx="1252">
                  <c:v>64.109045444497667</c:v>
                </c:pt>
                <c:pt idx="1253">
                  <c:v>63.598615717169203</c:v>
                </c:pt>
                <c:pt idx="1254">
                  <c:v>63.818282536719764</c:v>
                </c:pt>
                <c:pt idx="1255">
                  <c:v>63.814349635027902</c:v>
                </c:pt>
                <c:pt idx="1256">
                  <c:v>65.705663503659579</c:v>
                </c:pt>
                <c:pt idx="1257">
                  <c:v>65.421458206358338</c:v>
                </c:pt>
                <c:pt idx="1258">
                  <c:v>66.120709405948759</c:v>
                </c:pt>
                <c:pt idx="1259">
                  <c:v>67.311915195185293</c:v>
                </c:pt>
                <c:pt idx="1260">
                  <c:v>67.971631255186068</c:v>
                </c:pt>
                <c:pt idx="1261">
                  <c:v>68.532436594096154</c:v>
                </c:pt>
                <c:pt idx="1262">
                  <c:v>68.966598019926138</c:v>
                </c:pt>
                <c:pt idx="1263">
                  <c:v>69.523629807660512</c:v>
                </c:pt>
                <c:pt idx="1264">
                  <c:v>69.237020877548829</c:v>
                </c:pt>
                <c:pt idx="1265">
                  <c:v>69.283363508230536</c:v>
                </c:pt>
                <c:pt idx="1266">
                  <c:v>70.331848082925717</c:v>
                </c:pt>
                <c:pt idx="1267">
                  <c:v>70.546310699831452</c:v>
                </c:pt>
                <c:pt idx="1268">
                  <c:v>70.480892221829194</c:v>
                </c:pt>
                <c:pt idx="1269">
                  <c:v>69.702790682056317</c:v>
                </c:pt>
                <c:pt idx="1270">
                  <c:v>70.667041194398422</c:v>
                </c:pt>
                <c:pt idx="1271">
                  <c:v>71.104402066865958</c:v>
                </c:pt>
                <c:pt idx="1272">
                  <c:v>71.802847200922685</c:v>
                </c:pt>
                <c:pt idx="1273">
                  <c:v>71.558773041493581</c:v>
                </c:pt>
                <c:pt idx="1274">
                  <c:v>71.32250703360738</c:v>
                </c:pt>
                <c:pt idx="1275">
                  <c:v>71.678383682996454</c:v>
                </c:pt>
                <c:pt idx="1276">
                  <c:v>71.486794253905998</c:v>
                </c:pt>
                <c:pt idx="1277">
                  <c:v>72.558223775351649</c:v>
                </c:pt>
                <c:pt idx="1278">
                  <c:v>71.811542019112451</c:v>
                </c:pt>
                <c:pt idx="1279">
                  <c:v>72.373176490897862</c:v>
                </c:pt>
                <c:pt idx="1280">
                  <c:v>72.557518359088405</c:v>
                </c:pt>
                <c:pt idx="1281">
                  <c:v>72.771066297973491</c:v>
                </c:pt>
                <c:pt idx="1282">
                  <c:v>73.416744243601642</c:v>
                </c:pt>
                <c:pt idx="1283">
                  <c:v>73.43902908140123</c:v>
                </c:pt>
                <c:pt idx="1284">
                  <c:v>72.952451653291774</c:v>
                </c:pt>
                <c:pt idx="1285">
                  <c:v>72.730160664210487</c:v>
                </c:pt>
                <c:pt idx="1286">
                  <c:v>72.934230071645743</c:v>
                </c:pt>
                <c:pt idx="1287">
                  <c:v>74.46669716804071</c:v>
                </c:pt>
                <c:pt idx="1288">
                  <c:v>74.747337870278258</c:v>
                </c:pt>
                <c:pt idx="1289">
                  <c:v>75.473972836684197</c:v>
                </c:pt>
                <c:pt idx="1290">
                  <c:v>76.391338533969929</c:v>
                </c:pt>
                <c:pt idx="1291">
                  <c:v>76.376425990014823</c:v>
                </c:pt>
                <c:pt idx="1292">
                  <c:v>77.272976453124102</c:v>
                </c:pt>
                <c:pt idx="1293">
                  <c:v>78.152782500510384</c:v>
                </c:pt>
                <c:pt idx="1294">
                  <c:v>78.717912815113237</c:v>
                </c:pt>
                <c:pt idx="1295">
                  <c:v>78.355986720347673</c:v>
                </c:pt>
                <c:pt idx="1296">
                  <c:v>78.464165019870904</c:v>
                </c:pt>
                <c:pt idx="1297">
                  <c:v>78.222021473672598</c:v>
                </c:pt>
                <c:pt idx="1298">
                  <c:v>78.022879486563099</c:v>
                </c:pt>
                <c:pt idx="1299">
                  <c:v>77.522528346873685</c:v>
                </c:pt>
                <c:pt idx="1300">
                  <c:v>78.457028703081974</c:v>
                </c:pt>
                <c:pt idx="1301">
                  <c:v>79.482411971084943</c:v>
                </c:pt>
                <c:pt idx="1302">
                  <c:v>79.46174489406603</c:v>
                </c:pt>
                <c:pt idx="1303">
                  <c:v>79.65258130770475</c:v>
                </c:pt>
                <c:pt idx="1304">
                  <c:v>79.4502166524437</c:v>
                </c:pt>
                <c:pt idx="1305">
                  <c:v>79.103774679923959</c:v>
                </c:pt>
                <c:pt idx="1306">
                  <c:v>79.661552221115883</c:v>
                </c:pt>
                <c:pt idx="1307">
                  <c:v>79.853990569677975</c:v>
                </c:pt>
                <c:pt idx="1308">
                  <c:v>78.698394250681659</c:v>
                </c:pt>
                <c:pt idx="1309">
                  <c:v>78.94689664356666</c:v>
                </c:pt>
                <c:pt idx="1310">
                  <c:v>79.201945462314441</c:v>
                </c:pt>
                <c:pt idx="1311">
                  <c:v>79.882820417957262</c:v>
                </c:pt>
                <c:pt idx="1312">
                  <c:v>81.072607180387365</c:v>
                </c:pt>
                <c:pt idx="1313">
                  <c:v>81.912899519770789</c:v>
                </c:pt>
                <c:pt idx="1314">
                  <c:v>81.163846864211862</c:v>
                </c:pt>
                <c:pt idx="1315">
                  <c:v>81.742717881692215</c:v>
                </c:pt>
                <c:pt idx="1316">
                  <c:v>82.682457748649071</c:v>
                </c:pt>
                <c:pt idx="1317">
                  <c:v>82.243708557822401</c:v>
                </c:pt>
                <c:pt idx="1318">
                  <c:v>82.364929727971344</c:v>
                </c:pt>
                <c:pt idx="1319">
                  <c:v>82.639529741177427</c:v>
                </c:pt>
                <c:pt idx="1320">
                  <c:v>82.441759455904872</c:v>
                </c:pt>
                <c:pt idx="1321">
                  <c:v>83.211824232992001</c:v>
                </c:pt>
                <c:pt idx="1322">
                  <c:v>82.688160090741761</c:v>
                </c:pt>
                <c:pt idx="1323">
                  <c:v>82.030515169231194</c:v>
                </c:pt>
                <c:pt idx="1324">
                  <c:v>81.720137529135599</c:v>
                </c:pt>
                <c:pt idx="1325">
                  <c:v>81.87298244429563</c:v>
                </c:pt>
                <c:pt idx="1326">
                  <c:v>82.282678758508254</c:v>
                </c:pt>
                <c:pt idx="1327">
                  <c:v>82.804799468438432</c:v>
                </c:pt>
                <c:pt idx="1328">
                  <c:v>82.769653538631843</c:v>
                </c:pt>
                <c:pt idx="1329">
                  <c:v>82.52503446379346</c:v>
                </c:pt>
                <c:pt idx="1330">
                  <c:v>82.328159737600132</c:v>
                </c:pt>
                <c:pt idx="1331">
                  <c:v>82.07597339932579</c:v>
                </c:pt>
                <c:pt idx="1332">
                  <c:v>82.042555653633144</c:v>
                </c:pt>
                <c:pt idx="1333">
                  <c:v>80.878116251647796</c:v>
                </c:pt>
                <c:pt idx="1334">
                  <c:v>78.369987367881578</c:v>
                </c:pt>
                <c:pt idx="1335">
                  <c:v>76.618567425707909</c:v>
                </c:pt>
                <c:pt idx="1336">
                  <c:v>75.282088009238237</c:v>
                </c:pt>
                <c:pt idx="1337">
                  <c:v>74.41851496697015</c:v>
                </c:pt>
                <c:pt idx="1338">
                  <c:v>73.783685400617358</c:v>
                </c:pt>
                <c:pt idx="1339">
                  <c:v>73.180084104377912</c:v>
                </c:pt>
                <c:pt idx="1340">
                  <c:v>71.081343163455969</c:v>
                </c:pt>
                <c:pt idx="1341">
                  <c:v>70.348716231620685</c:v>
                </c:pt>
                <c:pt idx="1342">
                  <c:v>70.006319550592679</c:v>
                </c:pt>
                <c:pt idx="1343">
                  <c:v>68.627817820466873</c:v>
                </c:pt>
                <c:pt idx="1344">
                  <c:v>68.150346127277601</c:v>
                </c:pt>
                <c:pt idx="1345">
                  <c:v>68.228218279661633</c:v>
                </c:pt>
                <c:pt idx="1346">
                  <c:v>66.91933893151176</c:v>
                </c:pt>
                <c:pt idx="1347">
                  <c:v>64.871167896346748</c:v>
                </c:pt>
                <c:pt idx="1348">
                  <c:v>64.204226079696312</c:v>
                </c:pt>
                <c:pt idx="1349">
                  <c:v>64.665104229348401</c:v>
                </c:pt>
                <c:pt idx="1350">
                  <c:v>64.493970361260679</c:v>
                </c:pt>
                <c:pt idx="1351">
                  <c:v>60.166610919211649</c:v>
                </c:pt>
                <c:pt idx="1352">
                  <c:v>58.982462788044415</c:v>
                </c:pt>
                <c:pt idx="1353">
                  <c:v>60.635317846332221</c:v>
                </c:pt>
                <c:pt idx="1354">
                  <c:v>58.637415113519722</c:v>
                </c:pt>
                <c:pt idx="1355">
                  <c:v>57.380315170163023</c:v>
                </c:pt>
                <c:pt idx="1356">
                  <c:v>57.021679261482078</c:v>
                </c:pt>
                <c:pt idx="1357">
                  <c:v>58.047828281865826</c:v>
                </c:pt>
                <c:pt idx="1358">
                  <c:v>58.366581698408339</c:v>
                </c:pt>
                <c:pt idx="1359">
                  <c:v>57.169511489772596</c:v>
                </c:pt>
                <c:pt idx="1360">
                  <c:v>58.554093034162904</c:v>
                </c:pt>
                <c:pt idx="1361">
                  <c:v>58.205176169813249</c:v>
                </c:pt>
                <c:pt idx="1362">
                  <c:v>56.508632067216247</c:v>
                </c:pt>
                <c:pt idx="1363">
                  <c:v>57.063704529824278</c:v>
                </c:pt>
                <c:pt idx="1364">
                  <c:v>56.537300087499048</c:v>
                </c:pt>
                <c:pt idx="1365">
                  <c:v>57.946510752068534</c:v>
                </c:pt>
                <c:pt idx="1366">
                  <c:v>57.017911283002263</c:v>
                </c:pt>
                <c:pt idx="1367">
                  <c:v>54.252549791196174</c:v>
                </c:pt>
                <c:pt idx="1368">
                  <c:v>54.869817432227748</c:v>
                </c:pt>
                <c:pt idx="1369">
                  <c:v>55.312450392101148</c:v>
                </c:pt>
                <c:pt idx="1370">
                  <c:v>56.129468447240889</c:v>
                </c:pt>
                <c:pt idx="1371">
                  <c:v>57.130056373224669</c:v>
                </c:pt>
                <c:pt idx="1372">
                  <c:v>58.120696769914495</c:v>
                </c:pt>
                <c:pt idx="1373">
                  <c:v>55.787657048038731</c:v>
                </c:pt>
                <c:pt idx="1374">
                  <c:v>53.113622101024063</c:v>
                </c:pt>
                <c:pt idx="1375">
                  <c:v>54.091741516690874</c:v>
                </c:pt>
                <c:pt idx="1376">
                  <c:v>53.863209579126512</c:v>
                </c:pt>
                <c:pt idx="1377">
                  <c:v>56.300186510448185</c:v>
                </c:pt>
                <c:pt idx="1378">
                  <c:v>54.525246160709386</c:v>
                </c:pt>
                <c:pt idx="1379">
                  <c:v>54.117477000529064</c:v>
                </c:pt>
                <c:pt idx="1380">
                  <c:v>54.389407788743341</c:v>
                </c:pt>
                <c:pt idx="1381">
                  <c:v>57.250347395263866</c:v>
                </c:pt>
                <c:pt idx="1382">
                  <c:v>56.059927087681373</c:v>
                </c:pt>
                <c:pt idx="1383">
                  <c:v>55.987543334052091</c:v>
                </c:pt>
                <c:pt idx="1384">
                  <c:v>56.263023382036572</c:v>
                </c:pt>
                <c:pt idx="1385">
                  <c:v>59.075171291936144</c:v>
                </c:pt>
                <c:pt idx="1386">
                  <c:v>60.851031915821189</c:v>
                </c:pt>
                <c:pt idx="1387">
                  <c:v>59.945616674678995</c:v>
                </c:pt>
                <c:pt idx="1388">
                  <c:v>59.342696766712841</c:v>
                </c:pt>
                <c:pt idx="1389">
                  <c:v>61.517358091869099</c:v>
                </c:pt>
                <c:pt idx="1390">
                  <c:v>61.963397737319802</c:v>
                </c:pt>
                <c:pt idx="1391">
                  <c:v>61.003692871268676</c:v>
                </c:pt>
                <c:pt idx="1392">
                  <c:v>62.123399864239104</c:v>
                </c:pt>
                <c:pt idx="1393">
                  <c:v>62.848225845769548</c:v>
                </c:pt>
                <c:pt idx="1394">
                  <c:v>61.278596396620081</c:v>
                </c:pt>
                <c:pt idx="1395">
                  <c:v>62.112579417824435</c:v>
                </c:pt>
                <c:pt idx="1396">
                  <c:v>62.607586098551828</c:v>
                </c:pt>
                <c:pt idx="1397">
                  <c:v>63.923922635786546</c:v>
                </c:pt>
                <c:pt idx="1398">
                  <c:v>62.898200109206464</c:v>
                </c:pt>
                <c:pt idx="1399">
                  <c:v>61.652732888649766</c:v>
                </c:pt>
                <c:pt idx="1400">
                  <c:v>62.998532940233105</c:v>
                </c:pt>
                <c:pt idx="1401">
                  <c:v>64.110274093292517</c:v>
                </c:pt>
                <c:pt idx="1402">
                  <c:v>64.390392443068322</c:v>
                </c:pt>
                <c:pt idx="1403">
                  <c:v>66.366842977895956</c:v>
                </c:pt>
                <c:pt idx="1404">
                  <c:v>67.136213973850445</c:v>
                </c:pt>
                <c:pt idx="1405">
                  <c:v>68.65824415553287</c:v>
                </c:pt>
                <c:pt idx="1406">
                  <c:v>67.45339223868136</c:v>
                </c:pt>
                <c:pt idx="1407">
                  <c:v>68.46388141708276</c:v>
                </c:pt>
                <c:pt idx="1408">
                  <c:v>70.030058976248085</c:v>
                </c:pt>
                <c:pt idx="1409">
                  <c:v>69.785082138541995</c:v>
                </c:pt>
                <c:pt idx="1410">
                  <c:v>69.900278912382532</c:v>
                </c:pt>
                <c:pt idx="1411">
                  <c:v>69.396511377568814</c:v>
                </c:pt>
                <c:pt idx="1412">
                  <c:v>68.996859806697998</c:v>
                </c:pt>
                <c:pt idx="1413">
                  <c:v>70.852984936798848</c:v>
                </c:pt>
                <c:pt idx="1414">
                  <c:v>70.332579128403538</c:v>
                </c:pt>
                <c:pt idx="1415">
                  <c:v>71.648508683499514</c:v>
                </c:pt>
                <c:pt idx="1416">
                  <c:v>72.25430993326853</c:v>
                </c:pt>
                <c:pt idx="1417">
                  <c:v>72.310953888614222</c:v>
                </c:pt>
                <c:pt idx="1418">
                  <c:v>72.337121827971401</c:v>
                </c:pt>
                <c:pt idx="1419">
                  <c:v>72.386781160312609</c:v>
                </c:pt>
                <c:pt idx="1420">
                  <c:v>73.794616719493803</c:v>
                </c:pt>
                <c:pt idx="1421">
                  <c:v>73.13905028143121</c:v>
                </c:pt>
                <c:pt idx="1422">
                  <c:v>73.959714167104579</c:v>
                </c:pt>
                <c:pt idx="1423">
                  <c:v>73.331020280765287</c:v>
                </c:pt>
                <c:pt idx="1424">
                  <c:v>74.40051341142555</c:v>
                </c:pt>
                <c:pt idx="1425">
                  <c:v>73.776135329763576</c:v>
                </c:pt>
                <c:pt idx="1426">
                  <c:v>72.838456301578859</c:v>
                </c:pt>
                <c:pt idx="1427">
                  <c:v>72.562557708781924</c:v>
                </c:pt>
                <c:pt idx="1428">
                  <c:v>73.568913549268188</c:v>
                </c:pt>
                <c:pt idx="1429">
                  <c:v>74.190554623016908</c:v>
                </c:pt>
                <c:pt idx="1430">
                  <c:v>73.910940315508995</c:v>
                </c:pt>
                <c:pt idx="1431">
                  <c:v>75.487844672026782</c:v>
                </c:pt>
                <c:pt idx="1432">
                  <c:v>75.325228493198566</c:v>
                </c:pt>
                <c:pt idx="1433">
                  <c:v>75.403251771329479</c:v>
                </c:pt>
                <c:pt idx="1434">
                  <c:v>75.394196892247862</c:v>
                </c:pt>
                <c:pt idx="1435">
                  <c:v>75.002398475382648</c:v>
                </c:pt>
                <c:pt idx="1436">
                  <c:v>74.560358399933335</c:v>
                </c:pt>
                <c:pt idx="1437">
                  <c:v>74.970110959965353</c:v>
                </c:pt>
                <c:pt idx="1438">
                  <c:v>75.431110460444572</c:v>
                </c:pt>
                <c:pt idx="1439">
                  <c:v>75.211255852112899</c:v>
                </c:pt>
                <c:pt idx="1440">
                  <c:v>80.054406801756713</c:v>
                </c:pt>
                <c:pt idx="1441">
                  <c:v>80.125936203214209</c:v>
                </c:pt>
                <c:pt idx="1442">
                  <c:v>81.132682507452543</c:v>
                </c:pt>
                <c:pt idx="1443">
                  <c:v>81.482783451535553</c:v>
                </c:pt>
                <c:pt idx="1444">
                  <c:v>82.650824963239444</c:v>
                </c:pt>
                <c:pt idx="1445">
                  <c:v>82.741489494535642</c:v>
                </c:pt>
                <c:pt idx="1446">
                  <c:v>82.341417251903465</c:v>
                </c:pt>
                <c:pt idx="1447">
                  <c:v>81.97600104888204</c:v>
                </c:pt>
                <c:pt idx="1448">
                  <c:v>82.484713453163835</c:v>
                </c:pt>
                <c:pt idx="1449">
                  <c:v>81.833944350085261</c:v>
                </c:pt>
                <c:pt idx="1450">
                  <c:v>82.370529895036412</c:v>
                </c:pt>
                <c:pt idx="1451">
                  <c:v>83.958463548817193</c:v>
                </c:pt>
                <c:pt idx="1452">
                  <c:v>82.970417602170357</c:v>
                </c:pt>
                <c:pt idx="1453">
                  <c:v>84.037895378888351</c:v>
                </c:pt>
                <c:pt idx="1454">
                  <c:v>85.147863984943953</c:v>
                </c:pt>
                <c:pt idx="1455">
                  <c:v>84.109500609169672</c:v>
                </c:pt>
                <c:pt idx="1456">
                  <c:v>84.431962537334243</c:v>
                </c:pt>
                <c:pt idx="1457">
                  <c:v>83.58548532525765</c:v>
                </c:pt>
                <c:pt idx="1458">
                  <c:v>83.405570352569683</c:v>
                </c:pt>
                <c:pt idx="1459">
                  <c:v>83.457565984484233</c:v>
                </c:pt>
                <c:pt idx="1460">
                  <c:v>83.251564118184007</c:v>
                </c:pt>
                <c:pt idx="1461">
                  <c:v>83.330393911005402</c:v>
                </c:pt>
                <c:pt idx="1462">
                  <c:v>82.562886135510041</c:v>
                </c:pt>
                <c:pt idx="1463">
                  <c:v>83.500986044799888</c:v>
                </c:pt>
                <c:pt idx="1464">
                  <c:v>84.478975291285749</c:v>
                </c:pt>
                <c:pt idx="1465">
                  <c:v>85.592046006132932</c:v>
                </c:pt>
                <c:pt idx="1466">
                  <c:v>86.161223919583946</c:v>
                </c:pt>
                <c:pt idx="1467">
                  <c:v>86.098886030554681</c:v>
                </c:pt>
                <c:pt idx="1468">
                  <c:v>84.991069221586244</c:v>
                </c:pt>
                <c:pt idx="1469">
                  <c:v>84.817581449824871</c:v>
                </c:pt>
                <c:pt idx="1470">
                  <c:v>84.534991224570263</c:v>
                </c:pt>
                <c:pt idx="1471">
                  <c:v>83.694503806253081</c:v>
                </c:pt>
                <c:pt idx="1472">
                  <c:v>84.115915081871137</c:v>
                </c:pt>
                <c:pt idx="1473">
                  <c:v>84.175258670530241</c:v>
                </c:pt>
                <c:pt idx="1474">
                  <c:v>83.300235269399309</c:v>
                </c:pt>
                <c:pt idx="1475">
                  <c:v>84.618479318393895</c:v>
                </c:pt>
                <c:pt idx="1476">
                  <c:v>83.916311164813308</c:v>
                </c:pt>
                <c:pt idx="1477">
                  <c:v>82.966341658221552</c:v>
                </c:pt>
                <c:pt idx="1478">
                  <c:v>82.432791441978324</c:v>
                </c:pt>
                <c:pt idx="1479">
                  <c:v>81.785891156718506</c:v>
                </c:pt>
                <c:pt idx="1480">
                  <c:v>81.854046246980687</c:v>
                </c:pt>
                <c:pt idx="1481">
                  <c:v>83.229961836651555</c:v>
                </c:pt>
                <c:pt idx="1482">
                  <c:v>84.509918434013969</c:v>
                </c:pt>
                <c:pt idx="1483">
                  <c:v>82.722161072269699</c:v>
                </c:pt>
                <c:pt idx="1484">
                  <c:v>80.181933024359296</c:v>
                </c:pt>
                <c:pt idx="1485">
                  <c:v>78.216462969484382</c:v>
                </c:pt>
                <c:pt idx="1486">
                  <c:v>75.886534851046605</c:v>
                </c:pt>
                <c:pt idx="1487">
                  <c:v>76.197408875175157</c:v>
                </c:pt>
                <c:pt idx="1488">
                  <c:v>75.625328999795542</c:v>
                </c:pt>
                <c:pt idx="1489">
                  <c:v>72.384201588735834</c:v>
                </c:pt>
                <c:pt idx="1490">
                  <c:v>71.77824796826178</c:v>
                </c:pt>
                <c:pt idx="1491">
                  <c:v>69.656337848483233</c:v>
                </c:pt>
                <c:pt idx="1492">
                  <c:v>67.513208110295125</c:v>
                </c:pt>
                <c:pt idx="1493">
                  <c:v>64.129101984668665</c:v>
                </c:pt>
                <c:pt idx="1494">
                  <c:v>63.316957293018127</c:v>
                </c:pt>
                <c:pt idx="1495">
                  <c:v>63.936976472321177</c:v>
                </c:pt>
                <c:pt idx="1496">
                  <c:v>62.46338607013594</c:v>
                </c:pt>
                <c:pt idx="1497">
                  <c:v>60.325874800148789</c:v>
                </c:pt>
                <c:pt idx="1498">
                  <c:v>59.374629654193427</c:v>
                </c:pt>
                <c:pt idx="1499">
                  <c:v>59.880858075630734</c:v>
                </c:pt>
                <c:pt idx="1500">
                  <c:v>59.714382638760362</c:v>
                </c:pt>
                <c:pt idx="1501">
                  <c:v>57.463346070886331</c:v>
                </c:pt>
                <c:pt idx="1502">
                  <c:v>57.476771367651736</c:v>
                </c:pt>
                <c:pt idx="1503">
                  <c:v>59.828473447046271</c:v>
                </c:pt>
                <c:pt idx="1504">
                  <c:v>56.320027630702171</c:v>
                </c:pt>
                <c:pt idx="1505">
                  <c:v>58.65789943077715</c:v>
                </c:pt>
                <c:pt idx="1506">
                  <c:v>56.136115601055138</c:v>
                </c:pt>
                <c:pt idx="1507">
                  <c:v>51.756806111811329</c:v>
                </c:pt>
                <c:pt idx="1508">
                  <c:v>50.607449577814755</c:v>
                </c:pt>
                <c:pt idx="1509">
                  <c:v>52.452517397972962</c:v>
                </c:pt>
                <c:pt idx="1510">
                  <c:v>52.344492848682506</c:v>
                </c:pt>
                <c:pt idx="1511">
                  <c:v>53.092324587813472</c:v>
                </c:pt>
                <c:pt idx="1512">
                  <c:v>52.796806678172317</c:v>
                </c:pt>
                <c:pt idx="1513">
                  <c:v>53.663553772453362</c:v>
                </c:pt>
                <c:pt idx="1514">
                  <c:v>54.202882030624565</c:v>
                </c:pt>
                <c:pt idx="1515">
                  <c:v>52.259739077149135</c:v>
                </c:pt>
                <c:pt idx="1516">
                  <c:v>52.672654109009429</c:v>
                </c:pt>
                <c:pt idx="1517">
                  <c:v>53.563397225415891</c:v>
                </c:pt>
                <c:pt idx="1518">
                  <c:v>53.061853585800677</c:v>
                </c:pt>
                <c:pt idx="1519">
                  <c:v>52.791912659347254</c:v>
                </c:pt>
                <c:pt idx="1520">
                  <c:v>53.550807025314036</c:v>
                </c:pt>
                <c:pt idx="1521">
                  <c:v>50.852503829336882</c:v>
                </c:pt>
                <c:pt idx="1522">
                  <c:v>53.083924000954497</c:v>
                </c:pt>
                <c:pt idx="1523">
                  <c:v>54.377103065642444</c:v>
                </c:pt>
                <c:pt idx="1524">
                  <c:v>54.180638124380295</c:v>
                </c:pt>
                <c:pt idx="1525">
                  <c:v>54.800747621866769</c:v>
                </c:pt>
                <c:pt idx="1526">
                  <c:v>54.564307371099474</c:v>
                </c:pt>
                <c:pt idx="1527">
                  <c:v>56.216758467157575</c:v>
                </c:pt>
                <c:pt idx="1528">
                  <c:v>55.842108182901093</c:v>
                </c:pt>
                <c:pt idx="1529">
                  <c:v>56.072145657604139</c:v>
                </c:pt>
                <c:pt idx="1530">
                  <c:v>56.059280387548071</c:v>
                </c:pt>
                <c:pt idx="1531">
                  <c:v>57.261858561538716</c:v>
                </c:pt>
                <c:pt idx="1532">
                  <c:v>58.932982649218005</c:v>
                </c:pt>
                <c:pt idx="1533">
                  <c:v>64.484079066927478</c:v>
                </c:pt>
                <c:pt idx="1534">
                  <c:v>58.526929032449523</c:v>
                </c:pt>
                <c:pt idx="1535">
                  <c:v>61.964709819111981</c:v>
                </c:pt>
                <c:pt idx="1536">
                  <c:v>64.839066844138884</c:v>
                </c:pt>
                <c:pt idx="1537">
                  <c:v>61.881815832577438</c:v>
                </c:pt>
                <c:pt idx="1538">
                  <c:v>62.373150069151009</c:v>
                </c:pt>
                <c:pt idx="1539">
                  <c:v>62.713469877364552</c:v>
                </c:pt>
                <c:pt idx="1540">
                  <c:v>63.772232677681934</c:v>
                </c:pt>
                <c:pt idx="1541">
                  <c:v>62.277464350290757</c:v>
                </c:pt>
                <c:pt idx="1542">
                  <c:v>61.592243966513436</c:v>
                </c:pt>
                <c:pt idx="1543">
                  <c:v>62.994057320489077</c:v>
                </c:pt>
                <c:pt idx="1544">
                  <c:v>62.756265465198858</c:v>
                </c:pt>
                <c:pt idx="1545">
                  <c:v>63.787791304501575</c:v>
                </c:pt>
                <c:pt idx="1546">
                  <c:v>63.998003871318936</c:v>
                </c:pt>
                <c:pt idx="1547">
                  <c:v>65.286306455883732</c:v>
                </c:pt>
                <c:pt idx="1548">
                  <c:v>67.136213973850445</c:v>
                </c:pt>
                <c:pt idx="1549">
                  <c:v>68.036106832297762</c:v>
                </c:pt>
                <c:pt idx="1550">
                  <c:v>68.012271026703374</c:v>
                </c:pt>
                <c:pt idx="1551">
                  <c:v>68.46388141708276</c:v>
                </c:pt>
                <c:pt idx="1552">
                  <c:v>68.136701511157426</c:v>
                </c:pt>
                <c:pt idx="1553">
                  <c:v>69.610430559213626</c:v>
                </c:pt>
                <c:pt idx="1554">
                  <c:v>70.365901583387668</c:v>
                </c:pt>
                <c:pt idx="1555">
                  <c:v>69.277818859326956</c:v>
                </c:pt>
                <c:pt idx="1556">
                  <c:v>69.515329628405411</c:v>
                </c:pt>
                <c:pt idx="1557">
                  <c:v>70.149999150772359</c:v>
                </c:pt>
                <c:pt idx="1558">
                  <c:v>70.864482989747032</c:v>
                </c:pt>
                <c:pt idx="1559">
                  <c:v>70.941143245077271</c:v>
                </c:pt>
                <c:pt idx="1560">
                  <c:v>72.144613106261829</c:v>
                </c:pt>
                <c:pt idx="1561">
                  <c:v>72.864882555126016</c:v>
                </c:pt>
                <c:pt idx="1562">
                  <c:v>72.282277201947309</c:v>
                </c:pt>
                <c:pt idx="1563">
                  <c:v>72.99555867459982</c:v>
                </c:pt>
                <c:pt idx="1564">
                  <c:v>73.126466187331175</c:v>
                </c:pt>
                <c:pt idx="1565">
                  <c:v>73.755987541806419</c:v>
                </c:pt>
                <c:pt idx="1566">
                  <c:v>73.285805022727132</c:v>
                </c:pt>
                <c:pt idx="1567">
                  <c:v>73.277152705032123</c:v>
                </c:pt>
                <c:pt idx="1568">
                  <c:v>73.667985598513098</c:v>
                </c:pt>
                <c:pt idx="1569">
                  <c:v>74.351581322956207</c:v>
                </c:pt>
                <c:pt idx="1570">
                  <c:v>73.461064998209821</c:v>
                </c:pt>
                <c:pt idx="1571">
                  <c:v>73.92209295647227</c:v>
                </c:pt>
                <c:pt idx="1572">
                  <c:v>75.050997434400287</c:v>
                </c:pt>
                <c:pt idx="1573">
                  <c:v>75.091240917364956</c:v>
                </c:pt>
                <c:pt idx="1574">
                  <c:v>74.867627384227589</c:v>
                </c:pt>
                <c:pt idx="1575">
                  <c:v>75.097726556448961</c:v>
                </c:pt>
                <c:pt idx="1576">
                  <c:v>76.278158335248563</c:v>
                </c:pt>
                <c:pt idx="1577">
                  <c:v>75.70875642601645</c:v>
                </c:pt>
                <c:pt idx="1578">
                  <c:v>75.699980121753171</c:v>
                </c:pt>
                <c:pt idx="1579">
                  <c:v>76.014330664363342</c:v>
                </c:pt>
                <c:pt idx="1580">
                  <c:v>76.334751811679439</c:v>
                </c:pt>
                <c:pt idx="1581">
                  <c:v>76.848846277408597</c:v>
                </c:pt>
                <c:pt idx="1582">
                  <c:v>75.997041136908933</c:v>
                </c:pt>
                <c:pt idx="1583">
                  <c:v>76.487992335327888</c:v>
                </c:pt>
                <c:pt idx="1584">
                  <c:v>78.362206481761248</c:v>
                </c:pt>
                <c:pt idx="1585">
                  <c:v>79.913086102200865</c:v>
                </c:pt>
                <c:pt idx="1586">
                  <c:v>80.132733445718685</c:v>
                </c:pt>
                <c:pt idx="1587">
                  <c:v>81.055060475070306</c:v>
                </c:pt>
                <c:pt idx="1588">
                  <c:v>81.463213010040448</c:v>
                </c:pt>
                <c:pt idx="1589">
                  <c:v>81.584500523818676</c:v>
                </c:pt>
                <c:pt idx="1590">
                  <c:v>82.464523771935845</c:v>
                </c:pt>
                <c:pt idx="1591">
                  <c:v>81.623359791268456</c:v>
                </c:pt>
                <c:pt idx="1592">
                  <c:v>81.836645102743532</c:v>
                </c:pt>
                <c:pt idx="1593">
                  <c:v>80.383932185554698</c:v>
                </c:pt>
                <c:pt idx="1594">
                  <c:v>81.814290993566289</c:v>
                </c:pt>
                <c:pt idx="1595">
                  <c:v>83.092036606087987</c:v>
                </c:pt>
                <c:pt idx="1596">
                  <c:v>83.388349737963281</c:v>
                </c:pt>
                <c:pt idx="1597">
                  <c:v>83.377436079888298</c:v>
                </c:pt>
                <c:pt idx="1598">
                  <c:v>84.012804755838161</c:v>
                </c:pt>
                <c:pt idx="1599">
                  <c:v>83.27119882110658</c:v>
                </c:pt>
                <c:pt idx="1600">
                  <c:v>83.032350210732218</c:v>
                </c:pt>
                <c:pt idx="1601">
                  <c:v>85.302565043564883</c:v>
                </c:pt>
                <c:pt idx="1602">
                  <c:v>85.698167955323143</c:v>
                </c:pt>
                <c:pt idx="1603">
                  <c:v>84.297219485805527</c:v>
                </c:pt>
                <c:pt idx="1604">
                  <c:v>83.653428881334179</c:v>
                </c:pt>
                <c:pt idx="1605">
                  <c:v>83.890510673616319</c:v>
                </c:pt>
                <c:pt idx="1606">
                  <c:v>84.598895565846689</c:v>
                </c:pt>
                <c:pt idx="1607">
                  <c:v>85.188645680898802</c:v>
                </c:pt>
                <c:pt idx="1608">
                  <c:v>86.198597563726352</c:v>
                </c:pt>
                <c:pt idx="1609">
                  <c:v>88.272056410269613</c:v>
                </c:pt>
                <c:pt idx="1610">
                  <c:v>87.419722074127463</c:v>
                </c:pt>
                <c:pt idx="1611">
                  <c:v>87.286351393468721</c:v>
                </c:pt>
                <c:pt idx="1612">
                  <c:v>88.142898142165237</c:v>
                </c:pt>
                <c:pt idx="1613">
                  <c:v>87.673256159524655</c:v>
                </c:pt>
                <c:pt idx="1614">
                  <c:v>87.013146353423551</c:v>
                </c:pt>
                <c:pt idx="1615">
                  <c:v>86.021992748921036</c:v>
                </c:pt>
                <c:pt idx="1616">
                  <c:v>84.338145313820846</c:v>
                </c:pt>
                <c:pt idx="1617">
                  <c:v>85.066780399029298</c:v>
                </c:pt>
                <c:pt idx="1618">
                  <c:v>83.921859397843107</c:v>
                </c:pt>
                <c:pt idx="1619">
                  <c:v>82.453824227994659</c:v>
                </c:pt>
                <c:pt idx="1620">
                  <c:v>82.524891680075896</c:v>
                </c:pt>
                <c:pt idx="1621">
                  <c:v>83.008857084191433</c:v>
                </c:pt>
                <c:pt idx="1622">
                  <c:v>82.885451359465847</c:v>
                </c:pt>
                <c:pt idx="1623">
                  <c:v>82.118145191905725</c:v>
                </c:pt>
                <c:pt idx="1624">
                  <c:v>84.497680082414064</c:v>
                </c:pt>
                <c:pt idx="1625">
                  <c:v>82.608965327600615</c:v>
                </c:pt>
                <c:pt idx="1626">
                  <c:v>82.3758075089644</c:v>
                </c:pt>
                <c:pt idx="1627">
                  <c:v>80.617405114131415</c:v>
                </c:pt>
                <c:pt idx="1628">
                  <c:v>80.300950273946256</c:v>
                </c:pt>
                <c:pt idx="1629">
                  <c:v>79.781607133774585</c:v>
                </c:pt>
                <c:pt idx="1630">
                  <c:v>75.920887899566196</c:v>
                </c:pt>
                <c:pt idx="1631">
                  <c:v>75.341214007075124</c:v>
                </c:pt>
                <c:pt idx="1632">
                  <c:v>74.994434831115981</c:v>
                </c:pt>
                <c:pt idx="1633">
                  <c:v>71.06388109065675</c:v>
                </c:pt>
                <c:pt idx="1634">
                  <c:v>67.045477028441766</c:v>
                </c:pt>
                <c:pt idx="1635">
                  <c:v>66.291350910006855</c:v>
                </c:pt>
                <c:pt idx="1636">
                  <c:v>63.701230662922569</c:v>
                </c:pt>
                <c:pt idx="1637">
                  <c:v>60.873387236753075</c:v>
                </c:pt>
                <c:pt idx="1638">
                  <c:v>63.545580450350975</c:v>
                </c:pt>
                <c:pt idx="1639">
                  <c:v>60.632508957609325</c:v>
                </c:pt>
                <c:pt idx="1640">
                  <c:v>59.901380954534197</c:v>
                </c:pt>
                <c:pt idx="1641">
                  <c:v>59.939569629359646</c:v>
                </c:pt>
                <c:pt idx="1642">
                  <c:v>59.157981166622726</c:v>
                </c:pt>
                <c:pt idx="1643">
                  <c:v>55.930949729802435</c:v>
                </c:pt>
                <c:pt idx="1644">
                  <c:v>56.254700522407546</c:v>
                </c:pt>
                <c:pt idx="1645">
                  <c:v>57.345934801528735</c:v>
                </c:pt>
                <c:pt idx="1646">
                  <c:v>62.063958693618304</c:v>
                </c:pt>
                <c:pt idx="1647">
                  <c:v>57.556807154109961</c:v>
                </c:pt>
                <c:pt idx="1648">
                  <c:v>58.081590056572665</c:v>
                </c:pt>
                <c:pt idx="1649">
                  <c:v>59.767816640113388</c:v>
                </c:pt>
                <c:pt idx="1650">
                  <c:v>56.591250000251797</c:v>
                </c:pt>
                <c:pt idx="1651">
                  <c:v>54.115946990633461</c:v>
                </c:pt>
                <c:pt idx="1652">
                  <c:v>55.159422747600289</c:v>
                </c:pt>
                <c:pt idx="1653">
                  <c:v>55.776371135013036</c:v>
                </c:pt>
                <c:pt idx="1654">
                  <c:v>54.732270597732423</c:v>
                </c:pt>
                <c:pt idx="1655">
                  <c:v>52.618469775323241</c:v>
                </c:pt>
                <c:pt idx="1656">
                  <c:v>52.704224969519849</c:v>
                </c:pt>
                <c:pt idx="1657">
                  <c:v>52.482064616722973</c:v>
                </c:pt>
                <c:pt idx="1658">
                  <c:v>50.699214357473899</c:v>
                </c:pt>
                <c:pt idx="1659">
                  <c:v>53.902023369206525</c:v>
                </c:pt>
                <c:pt idx="1660">
                  <c:v>55.074714188404407</c:v>
                </c:pt>
                <c:pt idx="1661">
                  <c:v>51.574116665631294</c:v>
                </c:pt>
                <c:pt idx="1662">
                  <c:v>52.5680767968868</c:v>
                </c:pt>
                <c:pt idx="1663">
                  <c:v>50.835742025414667</c:v>
                </c:pt>
                <c:pt idx="1664">
                  <c:v>51.802501933942217</c:v>
                </c:pt>
                <c:pt idx="1665">
                  <c:v>52.058549504388701</c:v>
                </c:pt>
                <c:pt idx="1666">
                  <c:v>56.989922327950353</c:v>
                </c:pt>
                <c:pt idx="1667">
                  <c:v>59.853423046370864</c:v>
                </c:pt>
                <c:pt idx="1668">
                  <c:v>51.527802443031852</c:v>
                </c:pt>
                <c:pt idx="1669">
                  <c:v>55.586016282788592</c:v>
                </c:pt>
                <c:pt idx="1670">
                  <c:v>55.625750787675535</c:v>
                </c:pt>
                <c:pt idx="1671">
                  <c:v>53.635599204679806</c:v>
                </c:pt>
                <c:pt idx="1672">
                  <c:v>52.574710595044451</c:v>
                </c:pt>
                <c:pt idx="1673">
                  <c:v>55.679006390694113</c:v>
                </c:pt>
                <c:pt idx="1674">
                  <c:v>56.514819999111552</c:v>
                </c:pt>
                <c:pt idx="1675">
                  <c:v>57.491280258855106</c:v>
                </c:pt>
                <c:pt idx="1676">
                  <c:v>56.903761368080865</c:v>
                </c:pt>
                <c:pt idx="1677">
                  <c:v>52.722381842972929</c:v>
                </c:pt>
                <c:pt idx="1678">
                  <c:v>54.692129402749359</c:v>
                </c:pt>
                <c:pt idx="1679">
                  <c:v>59.80699542954239</c:v>
                </c:pt>
                <c:pt idx="1680">
                  <c:v>57.675173167844314</c:v>
                </c:pt>
                <c:pt idx="1681">
                  <c:v>56.313995425424423</c:v>
                </c:pt>
                <c:pt idx="1682">
                  <c:v>58.845128379455659</c:v>
                </c:pt>
                <c:pt idx="1683">
                  <c:v>55.24658403218308</c:v>
                </c:pt>
                <c:pt idx="1684">
                  <c:v>59.514368420941217</c:v>
                </c:pt>
                <c:pt idx="1685">
                  <c:v>59.394606699003951</c:v>
                </c:pt>
                <c:pt idx="1686">
                  <c:v>60.011915219935197</c:v>
                </c:pt>
                <c:pt idx="1687">
                  <c:v>62.011735932718913</c:v>
                </c:pt>
                <c:pt idx="1688">
                  <c:v>59.382611780925451</c:v>
                </c:pt>
                <c:pt idx="1689">
                  <c:v>62.037570186539675</c:v>
                </c:pt>
                <c:pt idx="1690">
                  <c:v>60.605032838418168</c:v>
                </c:pt>
                <c:pt idx="1691">
                  <c:v>62.439741891695718</c:v>
                </c:pt>
                <c:pt idx="1692">
                  <c:v>62.822397876571493</c:v>
                </c:pt>
                <c:pt idx="1693">
                  <c:v>65.355761533604976</c:v>
                </c:pt>
                <c:pt idx="1694">
                  <c:v>66.83319599410251</c:v>
                </c:pt>
                <c:pt idx="1695">
                  <c:v>66.467823772010206</c:v>
                </c:pt>
                <c:pt idx="1696">
                  <c:v>69.771574556805717</c:v>
                </c:pt>
                <c:pt idx="1697">
                  <c:v>69.946602173207097</c:v>
                </c:pt>
                <c:pt idx="1698">
                  <c:v>68.771520088866197</c:v>
                </c:pt>
                <c:pt idx="1699">
                  <c:v>69.688322652035183</c:v>
                </c:pt>
                <c:pt idx="1700">
                  <c:v>69.603385212065618</c:v>
                </c:pt>
                <c:pt idx="1701">
                  <c:v>69.841796263968078</c:v>
                </c:pt>
                <c:pt idx="1702">
                  <c:v>70.619183629122745</c:v>
                </c:pt>
                <c:pt idx="1703">
                  <c:v>71.343216022361929</c:v>
                </c:pt>
                <c:pt idx="1704">
                  <c:v>71.924206693469074</c:v>
                </c:pt>
                <c:pt idx="1705">
                  <c:v>70.82885729359846</c:v>
                </c:pt>
                <c:pt idx="1706">
                  <c:v>71.739542910072004</c:v>
                </c:pt>
                <c:pt idx="1707">
                  <c:v>72.499198293012398</c:v>
                </c:pt>
                <c:pt idx="1708">
                  <c:v>72.986865811025922</c:v>
                </c:pt>
                <c:pt idx="1709">
                  <c:v>73.566965985876692</c:v>
                </c:pt>
                <c:pt idx="1710">
                  <c:v>72.802276764966507</c:v>
                </c:pt>
                <c:pt idx="1711">
                  <c:v>72.615471532996494</c:v>
                </c:pt>
                <c:pt idx="1712">
                  <c:v>73.586668695317556</c:v>
                </c:pt>
                <c:pt idx="1713">
                  <c:v>72.936064425660902</c:v>
                </c:pt>
                <c:pt idx="1714">
                  <c:v>73.366281381635517</c:v>
                </c:pt>
                <c:pt idx="1715">
                  <c:v>73.976050653785862</c:v>
                </c:pt>
                <c:pt idx="1716">
                  <c:v>74.545700281744345</c:v>
                </c:pt>
                <c:pt idx="1717">
                  <c:v>74.160233493037566</c:v>
                </c:pt>
                <c:pt idx="1718">
                  <c:v>75.200755970695582</c:v>
                </c:pt>
                <c:pt idx="1719">
                  <c:v>74.686669363276664</c:v>
                </c:pt>
                <c:pt idx="1720">
                  <c:v>76.595083247472559</c:v>
                </c:pt>
                <c:pt idx="1721">
                  <c:v>75.933042350451274</c:v>
                </c:pt>
                <c:pt idx="1722">
                  <c:v>74.542176664525613</c:v>
                </c:pt>
                <c:pt idx="1723">
                  <c:v>72.621429468679949</c:v>
                </c:pt>
                <c:pt idx="1724">
                  <c:v>74.259758851944326</c:v>
                </c:pt>
                <c:pt idx="1725">
                  <c:v>74.390722854051745</c:v>
                </c:pt>
                <c:pt idx="1726">
                  <c:v>74.467351109028499</c:v>
                </c:pt>
                <c:pt idx="1727">
                  <c:v>75.875534036116264</c:v>
                </c:pt>
                <c:pt idx="1728">
                  <c:v>81.582641329852535</c:v>
                </c:pt>
                <c:pt idx="1729">
                  <c:v>82.544454142326259</c:v>
                </c:pt>
                <c:pt idx="1730">
                  <c:v>83.070452448323252</c:v>
                </c:pt>
                <c:pt idx="1731">
                  <c:v>86.731863490467418</c:v>
                </c:pt>
                <c:pt idx="1732">
                  <c:v>86.550566350372137</c:v>
                </c:pt>
                <c:pt idx="1733">
                  <c:v>89.139499135512736</c:v>
                </c:pt>
                <c:pt idx="1734">
                  <c:v>86.860843035311575</c:v>
                </c:pt>
                <c:pt idx="1735">
                  <c:v>87.477451982980057</c:v>
                </c:pt>
                <c:pt idx="1736">
                  <c:v>84.666297437517585</c:v>
                </c:pt>
                <c:pt idx="1737">
                  <c:v>81.45310455981884</c:v>
                </c:pt>
                <c:pt idx="1738">
                  <c:v>82.706070226620142</c:v>
                </c:pt>
                <c:pt idx="1739">
                  <c:v>84.902495089531811</c:v>
                </c:pt>
                <c:pt idx="1740">
                  <c:v>85.941263339885822</c:v>
                </c:pt>
                <c:pt idx="1741">
                  <c:v>86.543440627159498</c:v>
                </c:pt>
                <c:pt idx="1742">
                  <c:v>86.094644168515543</c:v>
                </c:pt>
                <c:pt idx="1743">
                  <c:v>84.464988151663022</c:v>
                </c:pt>
                <c:pt idx="1744">
                  <c:v>84.693952524363496</c:v>
                </c:pt>
                <c:pt idx="1745">
                  <c:v>86.034928155829249</c:v>
                </c:pt>
                <c:pt idx="1746">
                  <c:v>81.837163578603096</c:v>
                </c:pt>
                <c:pt idx="1747">
                  <c:v>81.824067243147041</c:v>
                </c:pt>
                <c:pt idx="1748">
                  <c:v>80.427466361058833</c:v>
                </c:pt>
                <c:pt idx="1749">
                  <c:v>84.367733976618155</c:v>
                </c:pt>
                <c:pt idx="1750">
                  <c:v>81.585103169552028</c:v>
                </c:pt>
                <c:pt idx="1751">
                  <c:v>81.779028494295801</c:v>
                </c:pt>
                <c:pt idx="1752">
                  <c:v>82.904952500198362</c:v>
                </c:pt>
                <c:pt idx="1753">
                  <c:v>85.410168331690997</c:v>
                </c:pt>
                <c:pt idx="1754">
                  <c:v>84.869453990365557</c:v>
                </c:pt>
                <c:pt idx="1755">
                  <c:v>85.407724076291544</c:v>
                </c:pt>
                <c:pt idx="1756">
                  <c:v>86.230308430856411</c:v>
                </c:pt>
                <c:pt idx="1757">
                  <c:v>84.812603585519099</c:v>
                </c:pt>
                <c:pt idx="1758">
                  <c:v>85.551779732323865</c:v>
                </c:pt>
                <c:pt idx="1759">
                  <c:v>86.816457540112665</c:v>
                </c:pt>
                <c:pt idx="1760">
                  <c:v>85.536914531674029</c:v>
                </c:pt>
                <c:pt idx="1761">
                  <c:v>85.246674903163751</c:v>
                </c:pt>
                <c:pt idx="1762">
                  <c:v>86.60185824563861</c:v>
                </c:pt>
                <c:pt idx="1763">
                  <c:v>86.79067568913436</c:v>
                </c:pt>
                <c:pt idx="1764">
                  <c:v>86.608011380147801</c:v>
                </c:pt>
                <c:pt idx="1765">
                  <c:v>88.51114220486302</c:v>
                </c:pt>
                <c:pt idx="1766">
                  <c:v>87.882357015884324</c:v>
                </c:pt>
                <c:pt idx="1767">
                  <c:v>85.435413340252907</c:v>
                </c:pt>
                <c:pt idx="1768">
                  <c:v>84.552311378276571</c:v>
                </c:pt>
                <c:pt idx="1769">
                  <c:v>82.50948833992463</c:v>
                </c:pt>
                <c:pt idx="1770">
                  <c:v>84.148048173675164</c:v>
                </c:pt>
                <c:pt idx="1771">
                  <c:v>81.855934752163151</c:v>
                </c:pt>
                <c:pt idx="1772">
                  <c:v>78.137517147445124</c:v>
                </c:pt>
                <c:pt idx="1773">
                  <c:v>73.872046294378919</c:v>
                </c:pt>
                <c:pt idx="1774">
                  <c:v>70.265218976990894</c:v>
                </c:pt>
                <c:pt idx="1775">
                  <c:v>73.003700716426394</c:v>
                </c:pt>
                <c:pt idx="1776">
                  <c:v>73.093500964173572</c:v>
                </c:pt>
                <c:pt idx="1777">
                  <c:v>74.236233714015171</c:v>
                </c:pt>
                <c:pt idx="1778">
                  <c:v>73.32316985057922</c:v>
                </c:pt>
                <c:pt idx="1779">
                  <c:v>73.733824542860518</c:v>
                </c:pt>
                <c:pt idx="1780">
                  <c:v>70.259536655363917</c:v>
                </c:pt>
                <c:pt idx="1781">
                  <c:v>70.532698884860153</c:v>
                </c:pt>
                <c:pt idx="1782">
                  <c:v>68.309327705518811</c:v>
                </c:pt>
                <c:pt idx="1783">
                  <c:v>64.931155361100849</c:v>
                </c:pt>
                <c:pt idx="1784">
                  <c:v>62.419462442744162</c:v>
                </c:pt>
                <c:pt idx="1785">
                  <c:v>61.565087974487369</c:v>
                </c:pt>
                <c:pt idx="1786">
                  <c:v>57.713237727127471</c:v>
                </c:pt>
                <c:pt idx="1787">
                  <c:v>58.45527690937098</c:v>
                </c:pt>
                <c:pt idx="1788">
                  <c:v>56.335948209027833</c:v>
                </c:pt>
                <c:pt idx="1789">
                  <c:v>59.219680761564113</c:v>
                </c:pt>
                <c:pt idx="1790">
                  <c:v>56.934951894935878</c:v>
                </c:pt>
                <c:pt idx="1791">
                  <c:v>55.18219821507688</c:v>
                </c:pt>
                <c:pt idx="1792">
                  <c:v>57.01605562164508</c:v>
                </c:pt>
                <c:pt idx="1793">
                  <c:v>55.207501093642108</c:v>
                </c:pt>
                <c:pt idx="1794">
                  <c:v>55.348520007084652</c:v>
                </c:pt>
                <c:pt idx="1795">
                  <c:v>55.733472153709563</c:v>
                </c:pt>
                <c:pt idx="1796">
                  <c:v>58.035265879517162</c:v>
                </c:pt>
                <c:pt idx="1797">
                  <c:v>56.130937818291578</c:v>
                </c:pt>
                <c:pt idx="1798">
                  <c:v>58.509712950083049</c:v>
                </c:pt>
                <c:pt idx="1799">
                  <c:v>56.889715908841957</c:v>
                </c:pt>
                <c:pt idx="1800">
                  <c:v>55.862314251815484</c:v>
                </c:pt>
                <c:pt idx="1801">
                  <c:v>58.068035791596706</c:v>
                </c:pt>
                <c:pt idx="1802">
                  <c:v>57.298137270951315</c:v>
                </c:pt>
                <c:pt idx="1803">
                  <c:v>58.802012827465781</c:v>
                </c:pt>
                <c:pt idx="1804">
                  <c:v>61.108883825003304</c:v>
                </c:pt>
                <c:pt idx="1805">
                  <c:v>60.587487972974394</c:v>
                </c:pt>
                <c:pt idx="1806">
                  <c:v>56.100494913943962</c:v>
                </c:pt>
                <c:pt idx="1807">
                  <c:v>57.756183794280638</c:v>
                </c:pt>
                <c:pt idx="1808">
                  <c:v>57.005144533199939</c:v>
                </c:pt>
                <c:pt idx="1809">
                  <c:v>55.998964835044447</c:v>
                </c:pt>
                <c:pt idx="1810">
                  <c:v>57.264275591456865</c:v>
                </c:pt>
                <c:pt idx="1811">
                  <c:v>59.761261517395823</c:v>
                </c:pt>
                <c:pt idx="1812">
                  <c:v>58.868185416407364</c:v>
                </c:pt>
                <c:pt idx="1813">
                  <c:v>60.429976867830753</c:v>
                </c:pt>
                <c:pt idx="1814">
                  <c:v>58.998537350173613</c:v>
                </c:pt>
                <c:pt idx="1815">
                  <c:v>60.054770820680865</c:v>
                </c:pt>
                <c:pt idx="1816">
                  <c:v>59.454914935372315</c:v>
                </c:pt>
                <c:pt idx="1817">
                  <c:v>58.371792697125812</c:v>
                </c:pt>
                <c:pt idx="1818">
                  <c:v>61.981956347199116</c:v>
                </c:pt>
                <c:pt idx="1819">
                  <c:v>60.492168310475172</c:v>
                </c:pt>
                <c:pt idx="1820">
                  <c:v>58.77846603938157</c:v>
                </c:pt>
                <c:pt idx="1821">
                  <c:v>57.037330370212509</c:v>
                </c:pt>
                <c:pt idx="1822">
                  <c:v>60.419572187641357</c:v>
                </c:pt>
                <c:pt idx="1823">
                  <c:v>61.257548112822555</c:v>
                </c:pt>
                <c:pt idx="1824">
                  <c:v>62.708444556639506</c:v>
                </c:pt>
                <c:pt idx="1825">
                  <c:v>61.529056313114395</c:v>
                </c:pt>
                <c:pt idx="1826">
                  <c:v>63.043933678170454</c:v>
                </c:pt>
                <c:pt idx="1827">
                  <c:v>61.121822357229526</c:v>
                </c:pt>
                <c:pt idx="1828">
                  <c:v>62.492942125614384</c:v>
                </c:pt>
                <c:pt idx="1829">
                  <c:v>63.637638229575742</c:v>
                </c:pt>
                <c:pt idx="1830">
                  <c:v>63.311609908534038</c:v>
                </c:pt>
                <c:pt idx="1831">
                  <c:v>64.219673239268403</c:v>
                </c:pt>
                <c:pt idx="1832">
                  <c:v>62.957499173527417</c:v>
                </c:pt>
                <c:pt idx="1833">
                  <c:v>65.07711699644851</c:v>
                </c:pt>
                <c:pt idx="1834">
                  <c:v>65.379188378375972</c:v>
                </c:pt>
                <c:pt idx="1835">
                  <c:v>65.496691394573574</c:v>
                </c:pt>
                <c:pt idx="1836">
                  <c:v>64.712658177235085</c:v>
                </c:pt>
                <c:pt idx="1837">
                  <c:v>65.896051317246517</c:v>
                </c:pt>
                <c:pt idx="1838">
                  <c:v>66.587969338415604</c:v>
                </c:pt>
                <c:pt idx="1839">
                  <c:v>66.3995098263063</c:v>
                </c:pt>
                <c:pt idx="1840">
                  <c:v>67.586628529662917</c:v>
                </c:pt>
                <c:pt idx="1841">
                  <c:v>68.268345303686459</c:v>
                </c:pt>
                <c:pt idx="1842">
                  <c:v>67.441672521350327</c:v>
                </c:pt>
                <c:pt idx="1843">
                  <c:v>67.916378699900491</c:v>
                </c:pt>
                <c:pt idx="1844">
                  <c:v>68.091897265345352</c:v>
                </c:pt>
                <c:pt idx="1845">
                  <c:v>69.130703199043239</c:v>
                </c:pt>
                <c:pt idx="1846">
                  <c:v>69.353731874119575</c:v>
                </c:pt>
                <c:pt idx="1847">
                  <c:v>70.689329240228915</c:v>
                </c:pt>
                <c:pt idx="1848">
                  <c:v>71.673232095023593</c:v>
                </c:pt>
                <c:pt idx="1849">
                  <c:v>70.237542997695442</c:v>
                </c:pt>
                <c:pt idx="1850">
                  <c:v>70.691841565071869</c:v>
                </c:pt>
                <c:pt idx="1851">
                  <c:v>72.22023309418644</c:v>
                </c:pt>
                <c:pt idx="1852">
                  <c:v>72.106030592462588</c:v>
                </c:pt>
                <c:pt idx="1853">
                  <c:v>72.83953175093076</c:v>
                </c:pt>
                <c:pt idx="1854">
                  <c:v>73.626973534106753</c:v>
                </c:pt>
                <c:pt idx="1855">
                  <c:v>73.354857134563048</c:v>
                </c:pt>
                <c:pt idx="1856">
                  <c:v>73.871657803819517</c:v>
                </c:pt>
                <c:pt idx="1857">
                  <c:v>75.224429006294713</c:v>
                </c:pt>
                <c:pt idx="1858">
                  <c:v>75.680921694249164</c:v>
                </c:pt>
                <c:pt idx="1859">
                  <c:v>77.443111241653057</c:v>
                </c:pt>
                <c:pt idx="1860">
                  <c:v>78.023087285419777</c:v>
                </c:pt>
                <c:pt idx="1861">
                  <c:v>77.557639743620371</c:v>
                </c:pt>
                <c:pt idx="1862">
                  <c:v>78.669449770540439</c:v>
                </c:pt>
                <c:pt idx="1863">
                  <c:v>78.201940211017885</c:v>
                </c:pt>
                <c:pt idx="1864">
                  <c:v>79.180534511923995</c:v>
                </c:pt>
                <c:pt idx="1865">
                  <c:v>77.462367053858117</c:v>
                </c:pt>
                <c:pt idx="1866">
                  <c:v>78.075168809539448</c:v>
                </c:pt>
                <c:pt idx="1867">
                  <c:v>79.942037976335243</c:v>
                </c:pt>
                <c:pt idx="1868">
                  <c:v>80.144416528460994</c:v>
                </c:pt>
                <c:pt idx="1869">
                  <c:v>80.842603607009792</c:v>
                </c:pt>
                <c:pt idx="1870">
                  <c:v>82.523699082162196</c:v>
                </c:pt>
                <c:pt idx="1871">
                  <c:v>85.234945753964965</c:v>
                </c:pt>
                <c:pt idx="1872">
                  <c:v>83.204514839450937</c:v>
                </c:pt>
                <c:pt idx="1873">
                  <c:v>82.726219702328478</c:v>
                </c:pt>
                <c:pt idx="1874">
                  <c:v>83.620727673021875</c:v>
                </c:pt>
                <c:pt idx="1875">
                  <c:v>85.175407794171676</c:v>
                </c:pt>
                <c:pt idx="1876">
                  <c:v>86.055146196273938</c:v>
                </c:pt>
                <c:pt idx="1877">
                  <c:v>86.058137791373326</c:v>
                </c:pt>
                <c:pt idx="1878">
                  <c:v>86.468922361831787</c:v>
                </c:pt>
                <c:pt idx="1879">
                  <c:v>86.501830488752361</c:v>
                </c:pt>
                <c:pt idx="1880">
                  <c:v>85.009549172183526</c:v>
                </c:pt>
                <c:pt idx="1881">
                  <c:v>84.819190808151305</c:v>
                </c:pt>
                <c:pt idx="1882">
                  <c:v>85.578310877242856</c:v>
                </c:pt>
                <c:pt idx="1883">
                  <c:v>84.789078145885838</c:v>
                </c:pt>
                <c:pt idx="1884">
                  <c:v>85.598637655305012</c:v>
                </c:pt>
                <c:pt idx="1885">
                  <c:v>85.592261079707001</c:v>
                </c:pt>
                <c:pt idx="1886">
                  <c:v>85.180794926643969</c:v>
                </c:pt>
                <c:pt idx="1887">
                  <c:v>84.836373505878854</c:v>
                </c:pt>
                <c:pt idx="1888">
                  <c:v>83.529023429935393</c:v>
                </c:pt>
                <c:pt idx="1889">
                  <c:v>86.278212769430453</c:v>
                </c:pt>
                <c:pt idx="1890">
                  <c:v>87.028492740748263</c:v>
                </c:pt>
                <c:pt idx="1891">
                  <c:v>86.495040865887191</c:v>
                </c:pt>
                <c:pt idx="1892">
                  <c:v>85.36841779930262</c:v>
                </c:pt>
                <c:pt idx="1893">
                  <c:v>85.836972485926751</c:v>
                </c:pt>
                <c:pt idx="1894">
                  <c:v>85.748654567386211</c:v>
                </c:pt>
                <c:pt idx="1895">
                  <c:v>86.203105751720059</c:v>
                </c:pt>
                <c:pt idx="1896">
                  <c:v>86.145909049668333</c:v>
                </c:pt>
                <c:pt idx="1897">
                  <c:v>87.819176146790184</c:v>
                </c:pt>
                <c:pt idx="1898">
                  <c:v>88.378659560078489</c:v>
                </c:pt>
                <c:pt idx="1899">
                  <c:v>88.474866689986271</c:v>
                </c:pt>
                <c:pt idx="1900">
                  <c:v>88.74431726157141</c:v>
                </c:pt>
                <c:pt idx="1901">
                  <c:v>88.74927801249963</c:v>
                </c:pt>
                <c:pt idx="1902">
                  <c:v>88.620287921936821</c:v>
                </c:pt>
                <c:pt idx="1903">
                  <c:v>88.601768827926293</c:v>
                </c:pt>
                <c:pt idx="1904">
                  <c:v>89.268552399313805</c:v>
                </c:pt>
                <c:pt idx="1905">
                  <c:v>88.670485696852339</c:v>
                </c:pt>
                <c:pt idx="1906">
                  <c:v>88.928896974803934</c:v>
                </c:pt>
                <c:pt idx="1907">
                  <c:v>88.629283758087283</c:v>
                </c:pt>
                <c:pt idx="1908">
                  <c:v>88.057456974518274</c:v>
                </c:pt>
                <c:pt idx="1909">
                  <c:v>88.095995680480016</c:v>
                </c:pt>
                <c:pt idx="1910">
                  <c:v>87.413015021744258</c:v>
                </c:pt>
                <c:pt idx="1911">
                  <c:v>86.705792208613516</c:v>
                </c:pt>
                <c:pt idx="1912">
                  <c:v>84.852411576262355</c:v>
                </c:pt>
                <c:pt idx="1913">
                  <c:v>84.142984607435977</c:v>
                </c:pt>
                <c:pt idx="1914">
                  <c:v>82.656100491867733</c:v>
                </c:pt>
                <c:pt idx="1915">
                  <c:v>80.793693437262206</c:v>
                </c:pt>
                <c:pt idx="1916">
                  <c:v>79.438794859162243</c:v>
                </c:pt>
                <c:pt idx="1917">
                  <c:v>79.551389310547791</c:v>
                </c:pt>
                <c:pt idx="1918">
                  <c:v>78.957785771781715</c:v>
                </c:pt>
                <c:pt idx="1919">
                  <c:v>76.672796365818257</c:v>
                </c:pt>
                <c:pt idx="1920">
                  <c:v>74.073868393433315</c:v>
                </c:pt>
                <c:pt idx="1921">
                  <c:v>72.099633002289067</c:v>
                </c:pt>
                <c:pt idx="1922">
                  <c:v>73.615556301105414</c:v>
                </c:pt>
                <c:pt idx="1923">
                  <c:v>73.776852835199932</c:v>
                </c:pt>
                <c:pt idx="1924">
                  <c:v>69.484732886047169</c:v>
                </c:pt>
                <c:pt idx="1925">
                  <c:v>69.010333874203354</c:v>
                </c:pt>
                <c:pt idx="1926">
                  <c:v>65.571876349270298</c:v>
                </c:pt>
                <c:pt idx="1927">
                  <c:v>65.706880617300911</c:v>
                </c:pt>
                <c:pt idx="1928">
                  <c:v>67.064715670500505</c:v>
                </c:pt>
                <c:pt idx="1929">
                  <c:v>66.660458802824778</c:v>
                </c:pt>
                <c:pt idx="1930">
                  <c:v>65.583670359008465</c:v>
                </c:pt>
                <c:pt idx="1931">
                  <c:v>64.300535216607599</c:v>
                </c:pt>
                <c:pt idx="1932">
                  <c:v>64.16048512215518</c:v>
                </c:pt>
                <c:pt idx="1933">
                  <c:v>62.902559883136767</c:v>
                </c:pt>
                <c:pt idx="1934">
                  <c:v>62.004866541095865</c:v>
                </c:pt>
                <c:pt idx="1935">
                  <c:v>64.751076781116936</c:v>
                </c:pt>
                <c:pt idx="1936">
                  <c:v>64.267105783331772</c:v>
                </c:pt>
                <c:pt idx="1937">
                  <c:v>63.10921812654697</c:v>
                </c:pt>
                <c:pt idx="1938">
                  <c:v>62.00284230528311</c:v>
                </c:pt>
                <c:pt idx="1939">
                  <c:v>61.29326072827228</c:v>
                </c:pt>
                <c:pt idx="1940">
                  <c:v>62.896602338830171</c:v>
                </c:pt>
                <c:pt idx="1941">
                  <c:v>62.719643439789337</c:v>
                </c:pt>
                <c:pt idx="1942">
                  <c:v>62.396018275966476</c:v>
                </c:pt>
                <c:pt idx="1943">
                  <c:v>62.31016442950709</c:v>
                </c:pt>
                <c:pt idx="1944">
                  <c:v>62.265222856442435</c:v>
                </c:pt>
                <c:pt idx="1945">
                  <c:v>62.91985656213172</c:v>
                </c:pt>
                <c:pt idx="1946">
                  <c:v>64.030716952278809</c:v>
                </c:pt>
                <c:pt idx="1947">
                  <c:v>63.368203468151023</c:v>
                </c:pt>
                <c:pt idx="1948">
                  <c:v>64.376625268118858</c:v>
                </c:pt>
                <c:pt idx="1949">
                  <c:v>64.326560551896861</c:v>
                </c:pt>
                <c:pt idx="1950">
                  <c:v>65.422555465179158</c:v>
                </c:pt>
                <c:pt idx="1951">
                  <c:v>64.753788864216858</c:v>
                </c:pt>
                <c:pt idx="1952">
                  <c:v>65.240393115552266</c:v>
                </c:pt>
                <c:pt idx="1953">
                  <c:v>65.950077314413875</c:v>
                </c:pt>
                <c:pt idx="1954">
                  <c:v>65.458574717311478</c:v>
                </c:pt>
                <c:pt idx="1955">
                  <c:v>66.097364181174768</c:v>
                </c:pt>
                <c:pt idx="1956">
                  <c:v>67.133353665794658</c:v>
                </c:pt>
                <c:pt idx="1957">
                  <c:v>68.077570204713396</c:v>
                </c:pt>
                <c:pt idx="1958">
                  <c:v>69.020039185071667</c:v>
                </c:pt>
                <c:pt idx="1959">
                  <c:v>69.968735716061545</c:v>
                </c:pt>
                <c:pt idx="1960">
                  <c:v>70.063957515219272</c:v>
                </c:pt>
                <c:pt idx="1961">
                  <c:v>68.972904797286006</c:v>
                </c:pt>
                <c:pt idx="1962">
                  <c:v>70.448014327166391</c:v>
                </c:pt>
                <c:pt idx="1963">
                  <c:v>68.915367387391129</c:v>
                </c:pt>
                <c:pt idx="1964">
                  <c:v>69.855802132752075</c:v>
                </c:pt>
                <c:pt idx="1965">
                  <c:v>72.595342222285041</c:v>
                </c:pt>
                <c:pt idx="1966">
                  <c:v>71.068083472883018</c:v>
                </c:pt>
                <c:pt idx="1967">
                  <c:v>70.597633068043663</c:v>
                </c:pt>
                <c:pt idx="1968">
                  <c:v>70.504463491938679</c:v>
                </c:pt>
                <c:pt idx="1969">
                  <c:v>70.26723094158622</c:v>
                </c:pt>
                <c:pt idx="1970">
                  <c:v>69.003277457438699</c:v>
                </c:pt>
                <c:pt idx="1971">
                  <c:v>70.126643334962679</c:v>
                </c:pt>
                <c:pt idx="1972">
                  <c:v>70.049609492706111</c:v>
                </c:pt>
                <c:pt idx="1973">
                  <c:v>71.705137919883441</c:v>
                </c:pt>
                <c:pt idx="1974">
                  <c:v>68.501497374933436</c:v>
                </c:pt>
                <c:pt idx="1975">
                  <c:v>68.735420203730186</c:v>
                </c:pt>
                <c:pt idx="1976">
                  <c:v>69.806850654760694</c:v>
                </c:pt>
                <c:pt idx="1977">
                  <c:v>71.406788896322283</c:v>
                </c:pt>
                <c:pt idx="1978">
                  <c:v>71.446208010943337</c:v>
                </c:pt>
                <c:pt idx="1979">
                  <c:v>72.990378025146796</c:v>
                </c:pt>
                <c:pt idx="1980">
                  <c:v>74.25606337030473</c:v>
                </c:pt>
                <c:pt idx="1981">
                  <c:v>75.928764922062967</c:v>
                </c:pt>
                <c:pt idx="1982">
                  <c:v>76.294627647528301</c:v>
                </c:pt>
                <c:pt idx="1983">
                  <c:v>76.822590675746554</c:v>
                </c:pt>
                <c:pt idx="1984">
                  <c:v>77.473635291083212</c:v>
                </c:pt>
                <c:pt idx="1985">
                  <c:v>77.050700504063059</c:v>
                </c:pt>
                <c:pt idx="1986">
                  <c:v>77.403229817639811</c:v>
                </c:pt>
                <c:pt idx="1987">
                  <c:v>76.932727001126622</c:v>
                </c:pt>
                <c:pt idx="1988">
                  <c:v>75.944891957975827</c:v>
                </c:pt>
                <c:pt idx="1989">
                  <c:v>78.219430525122746</c:v>
                </c:pt>
                <c:pt idx="1990">
                  <c:v>77.738961055664419</c:v>
                </c:pt>
                <c:pt idx="1991">
                  <c:v>77.465435682211947</c:v>
                </c:pt>
                <c:pt idx="1992">
                  <c:v>78.116840864607838</c:v>
                </c:pt>
                <c:pt idx="1993">
                  <c:v>79.146514468045822</c:v>
                </c:pt>
                <c:pt idx="1994">
                  <c:v>78.501516389467739</c:v>
                </c:pt>
                <c:pt idx="1995">
                  <c:v>79.524217337480422</c:v>
                </c:pt>
                <c:pt idx="1996">
                  <c:v>80.088978313350367</c:v>
                </c:pt>
                <c:pt idx="1997">
                  <c:v>79.951279293300303</c:v>
                </c:pt>
                <c:pt idx="1998">
                  <c:v>80.687651300491524</c:v>
                </c:pt>
                <c:pt idx="1999">
                  <c:v>80.279882782550786</c:v>
                </c:pt>
                <c:pt idx="2000">
                  <c:v>81.313235321835165</c:v>
                </c:pt>
                <c:pt idx="2001">
                  <c:v>81.364817398374626</c:v>
                </c:pt>
                <c:pt idx="2002">
                  <c:v>80.329506963140446</c:v>
                </c:pt>
                <c:pt idx="2003">
                  <c:v>81.087925442206355</c:v>
                </c:pt>
                <c:pt idx="2004">
                  <c:v>81.691805000219574</c:v>
                </c:pt>
                <c:pt idx="2005">
                  <c:v>82.389510372007436</c:v>
                </c:pt>
                <c:pt idx="2006">
                  <c:v>83.213634953596298</c:v>
                </c:pt>
                <c:pt idx="2007">
                  <c:v>83.388233572358715</c:v>
                </c:pt>
                <c:pt idx="2008">
                  <c:v>84.308778010651778</c:v>
                </c:pt>
                <c:pt idx="2009">
                  <c:v>83.993188609025353</c:v>
                </c:pt>
                <c:pt idx="2010">
                  <c:v>83.78515885416131</c:v>
                </c:pt>
                <c:pt idx="2011">
                  <c:v>82.624022457623155</c:v>
                </c:pt>
                <c:pt idx="2012">
                  <c:v>83.368573656776974</c:v>
                </c:pt>
                <c:pt idx="2013">
                  <c:v>83.949460097087311</c:v>
                </c:pt>
                <c:pt idx="2014">
                  <c:v>82.977971191658042</c:v>
                </c:pt>
                <c:pt idx="2015">
                  <c:v>83.322385900830852</c:v>
                </c:pt>
                <c:pt idx="2016">
                  <c:v>83.726314415096425</c:v>
                </c:pt>
                <c:pt idx="2017">
                  <c:v>83.565473897537728</c:v>
                </c:pt>
                <c:pt idx="2018">
                  <c:v>85.121223807303821</c:v>
                </c:pt>
                <c:pt idx="2019">
                  <c:v>85.381010269915848</c:v>
                </c:pt>
                <c:pt idx="2020">
                  <c:v>85.65942994018684</c:v>
                </c:pt>
                <c:pt idx="2021">
                  <c:v>85.76331586645702</c:v>
                </c:pt>
                <c:pt idx="2022">
                  <c:v>85.87563740467705</c:v>
                </c:pt>
                <c:pt idx="2023">
                  <c:v>85.030915168430312</c:v>
                </c:pt>
                <c:pt idx="2024">
                  <c:v>84.374698817748239</c:v>
                </c:pt>
                <c:pt idx="2025">
                  <c:v>83.970072180942992</c:v>
                </c:pt>
                <c:pt idx="2026">
                  <c:v>85.57196087600957</c:v>
                </c:pt>
                <c:pt idx="2027">
                  <c:v>86.964156590160627</c:v>
                </c:pt>
                <c:pt idx="2028">
                  <c:v>87.189044819403833</c:v>
                </c:pt>
                <c:pt idx="2029">
                  <c:v>87.814039960352545</c:v>
                </c:pt>
                <c:pt idx="2030">
                  <c:v>88.424510847717684</c:v>
                </c:pt>
                <c:pt idx="2031">
                  <c:v>88.34244562156789</c:v>
                </c:pt>
                <c:pt idx="2032">
                  <c:v>88.255294547798556</c:v>
                </c:pt>
                <c:pt idx="2033">
                  <c:v>87.718808733251549</c:v>
                </c:pt>
                <c:pt idx="2034">
                  <c:v>87.851779025155537</c:v>
                </c:pt>
                <c:pt idx="2035">
                  <c:v>88.088312220720965</c:v>
                </c:pt>
                <c:pt idx="2036">
                  <c:v>88.219841129503536</c:v>
                </c:pt>
                <c:pt idx="2037">
                  <c:v>88.42956694179081</c:v>
                </c:pt>
                <c:pt idx="2038">
                  <c:v>88.104096036393543</c:v>
                </c:pt>
                <c:pt idx="2039">
                  <c:v>88.051761966378677</c:v>
                </c:pt>
                <c:pt idx="2040">
                  <c:v>88.59828952768342</c:v>
                </c:pt>
                <c:pt idx="2041">
                  <c:v>88.776621124224164</c:v>
                </c:pt>
                <c:pt idx="2042">
                  <c:v>88.462213904482439</c:v>
                </c:pt>
                <c:pt idx="2043">
                  <c:v>88.376709953650362</c:v>
                </c:pt>
                <c:pt idx="2044">
                  <c:v>88.522678663125603</c:v>
                </c:pt>
                <c:pt idx="2045">
                  <c:v>88.522678663125603</c:v>
                </c:pt>
                <c:pt idx="2046">
                  <c:v>88.298771475694167</c:v>
                </c:pt>
                <c:pt idx="2047">
                  <c:v>88.291121190348164</c:v>
                </c:pt>
                <c:pt idx="2048">
                  <c:v>88.275784142727659</c:v>
                </c:pt>
                <c:pt idx="2049">
                  <c:v>87.961082015294267</c:v>
                </c:pt>
                <c:pt idx="2050">
                  <c:v>87.577004863802813</c:v>
                </c:pt>
                <c:pt idx="2051">
                  <c:v>87.083933562575595</c:v>
                </c:pt>
                <c:pt idx="2052">
                  <c:v>86.746828494630392</c:v>
                </c:pt>
                <c:pt idx="2053">
                  <c:v>86.046161977836718</c:v>
                </c:pt>
                <c:pt idx="2054">
                  <c:v>85.445988760082912</c:v>
                </c:pt>
                <c:pt idx="2055">
                  <c:v>84.178592487989391</c:v>
                </c:pt>
                <c:pt idx="2056">
                  <c:v>83.675233629877837</c:v>
                </c:pt>
                <c:pt idx="2057">
                  <c:v>82.349804900047118</c:v>
                </c:pt>
                <c:pt idx="2058">
                  <c:v>81.115479211050555</c:v>
                </c:pt>
                <c:pt idx="2059">
                  <c:v>80.177726842713327</c:v>
                </c:pt>
                <c:pt idx="2060">
                  <c:v>78.119660738440999</c:v>
                </c:pt>
                <c:pt idx="2061">
                  <c:v>76.972963149506441</c:v>
                </c:pt>
                <c:pt idx="2062">
                  <c:v>75.618414524495179</c:v>
                </c:pt>
                <c:pt idx="2063">
                  <c:v>75.759034022812244</c:v>
                </c:pt>
                <c:pt idx="2064">
                  <c:v>74.321266053381066</c:v>
                </c:pt>
                <c:pt idx="2065">
                  <c:v>72.79058165229371</c:v>
                </c:pt>
                <c:pt idx="2066">
                  <c:v>71.348643834951545</c:v>
                </c:pt>
                <c:pt idx="2067">
                  <c:v>68.973024603620402</c:v>
                </c:pt>
                <c:pt idx="2068">
                  <c:v>68.371617616162496</c:v>
                </c:pt>
                <c:pt idx="2069">
                  <c:v>67.226087445859108</c:v>
                </c:pt>
                <c:pt idx="2070">
                  <c:v>65.785897568136775</c:v>
                </c:pt>
                <c:pt idx="2071">
                  <c:v>64.380132994143452</c:v>
                </c:pt>
                <c:pt idx="2072">
                  <c:v>62.828264685538507</c:v>
                </c:pt>
                <c:pt idx="2073">
                  <c:v>62.623193830546469</c:v>
                </c:pt>
                <c:pt idx="2074">
                  <c:v>61.755225057155926</c:v>
                </c:pt>
                <c:pt idx="2075">
                  <c:v>61.212922676546334</c:v>
                </c:pt>
                <c:pt idx="2076">
                  <c:v>61.965905044677648</c:v>
                </c:pt>
                <c:pt idx="2077">
                  <c:v>61.561749148920157</c:v>
                </c:pt>
                <c:pt idx="2078">
                  <c:v>59.623156347352889</c:v>
                </c:pt>
                <c:pt idx="2079">
                  <c:v>61.599057960926892</c:v>
                </c:pt>
                <c:pt idx="2080">
                  <c:v>61.387305413464659</c:v>
                </c:pt>
                <c:pt idx="2081">
                  <c:v>59.880874166742899</c:v>
                </c:pt>
                <c:pt idx="2082">
                  <c:v>59.668078695033337</c:v>
                </c:pt>
                <c:pt idx="2083">
                  <c:v>60.507121620823973</c:v>
                </c:pt>
                <c:pt idx="2084">
                  <c:v>62.178596052422492</c:v>
                </c:pt>
                <c:pt idx="2085">
                  <c:v>62.745770069361015</c:v>
                </c:pt>
                <c:pt idx="2086">
                  <c:v>61.524673861622617</c:v>
                </c:pt>
                <c:pt idx="2087">
                  <c:v>63.220590340958324</c:v>
                </c:pt>
                <c:pt idx="2088">
                  <c:v>61.742178603474471</c:v>
                </c:pt>
                <c:pt idx="2089">
                  <c:v>60.942433494886785</c:v>
                </c:pt>
                <c:pt idx="2090">
                  <c:v>62.511249850348868</c:v>
                </c:pt>
                <c:pt idx="2091">
                  <c:v>62.682577520644145</c:v>
                </c:pt>
                <c:pt idx="2092">
                  <c:v>65.305825770848372</c:v>
                </c:pt>
                <c:pt idx="2093">
                  <c:v>64.05954685304971</c:v>
                </c:pt>
                <c:pt idx="2094">
                  <c:v>64.384461255222305</c:v>
                </c:pt>
                <c:pt idx="2095">
                  <c:v>64.409751523916952</c:v>
                </c:pt>
                <c:pt idx="2096">
                  <c:v>64.948423945433731</c:v>
                </c:pt>
                <c:pt idx="2097">
                  <c:v>64.960002210160454</c:v>
                </c:pt>
                <c:pt idx="2098">
                  <c:v>64.615348056233586</c:v>
                </c:pt>
                <c:pt idx="2099">
                  <c:v>64.749526050062585</c:v>
                </c:pt>
                <c:pt idx="2100">
                  <c:v>64.713595804966715</c:v>
                </c:pt>
                <c:pt idx="2101">
                  <c:v>64.48589671981874</c:v>
                </c:pt>
                <c:pt idx="2102">
                  <c:v>66.288231179567745</c:v>
                </c:pt>
                <c:pt idx="2103">
                  <c:v>66.902176975200632</c:v>
                </c:pt>
                <c:pt idx="2104">
                  <c:v>68.072078975051568</c:v>
                </c:pt>
                <c:pt idx="2105">
                  <c:v>68.26137117147627</c:v>
                </c:pt>
                <c:pt idx="2106">
                  <c:v>68.153791781654704</c:v>
                </c:pt>
                <c:pt idx="2107">
                  <c:v>68.026344115856162</c:v>
                </c:pt>
                <c:pt idx="2108">
                  <c:v>66.989349293468521</c:v>
                </c:pt>
                <c:pt idx="2109">
                  <c:v>68.000487194667471</c:v>
                </c:pt>
                <c:pt idx="2110">
                  <c:v>68.140542591615045</c:v>
                </c:pt>
                <c:pt idx="2111">
                  <c:v>66.533648942868325</c:v>
                </c:pt>
                <c:pt idx="2112">
                  <c:v>66.980406076841163</c:v>
                </c:pt>
                <c:pt idx="2113">
                  <c:v>69.376220297677449</c:v>
                </c:pt>
                <c:pt idx="2114">
                  <c:v>69.44669129584247</c:v>
                </c:pt>
                <c:pt idx="2115">
                  <c:v>70.130291768822275</c:v>
                </c:pt>
                <c:pt idx="2116">
                  <c:v>70.52093816733462</c:v>
                </c:pt>
                <c:pt idx="2117">
                  <c:v>70.531146494222014</c:v>
                </c:pt>
                <c:pt idx="2118">
                  <c:v>70.518441206637647</c:v>
                </c:pt>
                <c:pt idx="2119">
                  <c:v>70.966280685452517</c:v>
                </c:pt>
                <c:pt idx="2120">
                  <c:v>71.347082544035132</c:v>
                </c:pt>
                <c:pt idx="2121">
                  <c:v>71.323224055400118</c:v>
                </c:pt>
                <c:pt idx="2122">
                  <c:v>71.9193713964181</c:v>
                </c:pt>
                <c:pt idx="2123">
                  <c:v>72.905341431055433</c:v>
                </c:pt>
                <c:pt idx="2124">
                  <c:v>73.174975254229054</c:v>
                </c:pt>
                <c:pt idx="2125">
                  <c:v>73.319688621449586</c:v>
                </c:pt>
                <c:pt idx="2126">
                  <c:v>74.244625978599871</c:v>
                </c:pt>
                <c:pt idx="2127">
                  <c:v>74.691197741075996</c:v>
                </c:pt>
                <c:pt idx="2128">
                  <c:v>74.768628834889626</c:v>
                </c:pt>
                <c:pt idx="2129">
                  <c:v>74.860867102830042</c:v>
                </c:pt>
                <c:pt idx="2130">
                  <c:v>74.540797335237656</c:v>
                </c:pt>
                <c:pt idx="2131">
                  <c:v>73.26674742887019</c:v>
                </c:pt>
                <c:pt idx="2132">
                  <c:v>73.907224049991342</c:v>
                </c:pt>
                <c:pt idx="2133">
                  <c:v>73.932323773814943</c:v>
                </c:pt>
                <c:pt idx="2134">
                  <c:v>74.108473806163246</c:v>
                </c:pt>
                <c:pt idx="2135">
                  <c:v>75.035332312319355</c:v>
                </c:pt>
                <c:pt idx="2136">
                  <c:v>76.305174176745851</c:v>
                </c:pt>
                <c:pt idx="2137">
                  <c:v>76.70463864527359</c:v>
                </c:pt>
                <c:pt idx="2138">
                  <c:v>76.450472917838496</c:v>
                </c:pt>
                <c:pt idx="2139">
                  <c:v>77.300123099291241</c:v>
                </c:pt>
                <c:pt idx="2140">
                  <c:v>77.516962202216305</c:v>
                </c:pt>
                <c:pt idx="2141">
                  <c:v>78.202021264399917</c:v>
                </c:pt>
                <c:pt idx="2142">
                  <c:v>78.261541028007542</c:v>
                </c:pt>
                <c:pt idx="2143">
                  <c:v>78.031544081936744</c:v>
                </c:pt>
                <c:pt idx="2144">
                  <c:v>78.642325034369321</c:v>
                </c:pt>
                <c:pt idx="2145">
                  <c:v>78.792101716451825</c:v>
                </c:pt>
                <c:pt idx="2146">
                  <c:v>79.248340768161967</c:v>
                </c:pt>
                <c:pt idx="2147">
                  <c:v>79.49563466703475</c:v>
                </c:pt>
                <c:pt idx="2148">
                  <c:v>79.259803654683921</c:v>
                </c:pt>
                <c:pt idx="2149">
                  <c:v>81.521125043044336</c:v>
                </c:pt>
                <c:pt idx="2150">
                  <c:v>80.853287191413003</c:v>
                </c:pt>
                <c:pt idx="2151">
                  <c:v>82.477657923573844</c:v>
                </c:pt>
                <c:pt idx="2152">
                  <c:v>83.820298135983862</c:v>
                </c:pt>
                <c:pt idx="2153">
                  <c:v>85.604216866495705</c:v>
                </c:pt>
                <c:pt idx="2154">
                  <c:v>87.422196970971129</c:v>
                </c:pt>
                <c:pt idx="2155">
                  <c:v>86.861319925129678</c:v>
                </c:pt>
                <c:pt idx="2156">
                  <c:v>88.160166879410056</c:v>
                </c:pt>
                <c:pt idx="2157">
                  <c:v>86.350650311415578</c:v>
                </c:pt>
                <c:pt idx="2158">
                  <c:v>84.613426440696941</c:v>
                </c:pt>
                <c:pt idx="2159">
                  <c:v>84.407723481201174</c:v>
                </c:pt>
                <c:pt idx="2160">
                  <c:v>83.958829332773576</c:v>
                </c:pt>
                <c:pt idx="2161">
                  <c:v>85.016770268351394</c:v>
                </c:pt>
                <c:pt idx="2162">
                  <c:v>85.351228954318131</c:v>
                </c:pt>
                <c:pt idx="2163">
                  <c:v>87.61386220595837</c:v>
                </c:pt>
                <c:pt idx="2164">
                  <c:v>88.231241397569946</c:v>
                </c:pt>
                <c:pt idx="2165">
                  <c:v>88.953584953669875</c:v>
                </c:pt>
                <c:pt idx="2166">
                  <c:v>89.824510891544833</c:v>
                </c:pt>
                <c:pt idx="2167">
                  <c:v>87.620791131591162</c:v>
                </c:pt>
                <c:pt idx="2168">
                  <c:v>84.455906219120962</c:v>
                </c:pt>
                <c:pt idx="2169">
                  <c:v>83.195562676878666</c:v>
                </c:pt>
                <c:pt idx="2170">
                  <c:v>82.882167570455323</c:v>
                </c:pt>
                <c:pt idx="2171">
                  <c:v>82.682981128081622</c:v>
                </c:pt>
                <c:pt idx="2172">
                  <c:v>83.466993974048137</c:v>
                </c:pt>
                <c:pt idx="2173">
                  <c:v>85.473189686098806</c:v>
                </c:pt>
                <c:pt idx="2174">
                  <c:v>86.493531636205972</c:v>
                </c:pt>
                <c:pt idx="2175">
                  <c:v>86.345151726481703</c:v>
                </c:pt>
                <c:pt idx="2176">
                  <c:v>85.740356526251389</c:v>
                </c:pt>
                <c:pt idx="2177">
                  <c:v>87.361421296214886</c:v>
                </c:pt>
                <c:pt idx="2178">
                  <c:v>87.544391981470454</c:v>
                </c:pt>
                <c:pt idx="2179">
                  <c:v>84.495956903004881</c:v>
                </c:pt>
                <c:pt idx="2180">
                  <c:v>85.120738088089126</c:v>
                </c:pt>
                <c:pt idx="2181">
                  <c:v>85.989685577093667</c:v>
                </c:pt>
                <c:pt idx="2182">
                  <c:v>86.81048116612736</c:v>
                </c:pt>
                <c:pt idx="2183">
                  <c:v>84.650875218611617</c:v>
                </c:pt>
                <c:pt idx="2184">
                  <c:v>84.575301187687302</c:v>
                </c:pt>
                <c:pt idx="2185">
                  <c:v>87.566070621335527</c:v>
                </c:pt>
                <c:pt idx="2186">
                  <c:v>88.295474027080942</c:v>
                </c:pt>
                <c:pt idx="2187">
                  <c:v>85.705905566124017</c:v>
                </c:pt>
                <c:pt idx="2188">
                  <c:v>87.158820660998245</c:v>
                </c:pt>
                <c:pt idx="2189">
                  <c:v>88.483313038296941</c:v>
                </c:pt>
                <c:pt idx="2190">
                  <c:v>85.819210637243572</c:v>
                </c:pt>
                <c:pt idx="2191">
                  <c:v>88.034289592271037</c:v>
                </c:pt>
                <c:pt idx="2192">
                  <c:v>87.902822430083276</c:v>
                </c:pt>
                <c:pt idx="2193">
                  <c:v>87.521293109611577</c:v>
                </c:pt>
                <c:pt idx="2194">
                  <c:v>86.392026763557027</c:v>
                </c:pt>
                <c:pt idx="2195">
                  <c:v>85.662268992344409</c:v>
                </c:pt>
                <c:pt idx="2196">
                  <c:v>87.222341138178848</c:v>
                </c:pt>
                <c:pt idx="2197">
                  <c:v>86.859030029186172</c:v>
                </c:pt>
                <c:pt idx="2198">
                  <c:v>86.152041062315718</c:v>
                </c:pt>
                <c:pt idx="2199">
                  <c:v>87.255617933142219</c:v>
                </c:pt>
                <c:pt idx="2200">
                  <c:v>87.985069954832895</c:v>
                </c:pt>
                <c:pt idx="2201">
                  <c:v>86.834800651498227</c:v>
                </c:pt>
                <c:pt idx="2202">
                  <c:v>85.982510995700821</c:v>
                </c:pt>
                <c:pt idx="2203">
                  <c:v>82.689826639931525</c:v>
                </c:pt>
                <c:pt idx="2204">
                  <c:v>81.664022790380713</c:v>
                </c:pt>
                <c:pt idx="2205">
                  <c:v>79.417839276599636</c:v>
                </c:pt>
                <c:pt idx="2206">
                  <c:v>75.941397189407226</c:v>
                </c:pt>
                <c:pt idx="2207">
                  <c:v>75.430331003292835</c:v>
                </c:pt>
                <c:pt idx="2208">
                  <c:v>74.73475224083586</c:v>
                </c:pt>
                <c:pt idx="2209">
                  <c:v>75.622485085315901</c:v>
                </c:pt>
                <c:pt idx="2210">
                  <c:v>71.613908474728845</c:v>
                </c:pt>
                <c:pt idx="2211">
                  <c:v>66.718232374368384</c:v>
                </c:pt>
                <c:pt idx="2212">
                  <c:v>66.83298465272442</c:v>
                </c:pt>
                <c:pt idx="2213">
                  <c:v>70.545443224553267</c:v>
                </c:pt>
                <c:pt idx="2214">
                  <c:v>67.130504088897794</c:v>
                </c:pt>
                <c:pt idx="2215">
                  <c:v>66.81822428752146</c:v>
                </c:pt>
                <c:pt idx="2216">
                  <c:v>71.928728546934977</c:v>
                </c:pt>
                <c:pt idx="2217">
                  <c:v>67.196679974174785</c:v>
                </c:pt>
                <c:pt idx="2218">
                  <c:v>63.113604156644023</c:v>
                </c:pt>
                <c:pt idx="2219">
                  <c:v>64.693710104526673</c:v>
                </c:pt>
                <c:pt idx="2220">
                  <c:v>65.769695601307802</c:v>
                </c:pt>
                <c:pt idx="2221">
                  <c:v>67.367786899256814</c:v>
                </c:pt>
                <c:pt idx="2222">
                  <c:v>69.869910288728605</c:v>
                </c:pt>
                <c:pt idx="2223">
                  <c:v>67.457912106107898</c:v>
                </c:pt>
                <c:pt idx="2224">
                  <c:v>67.587883386406531</c:v>
                </c:pt>
                <c:pt idx="2225">
                  <c:v>64.498963749607199</c:v>
                </c:pt>
                <c:pt idx="2226">
                  <c:v>62.748270938803167</c:v>
                </c:pt>
                <c:pt idx="2227">
                  <c:v>66.644088246299589</c:v>
                </c:pt>
                <c:pt idx="2228">
                  <c:v>63.024224226830327</c:v>
                </c:pt>
                <c:pt idx="2229">
                  <c:v>61.821613381946584</c:v>
                </c:pt>
                <c:pt idx="2230">
                  <c:v>62.111032752902403</c:v>
                </c:pt>
                <c:pt idx="2231">
                  <c:v>60.804460158099651</c:v>
                </c:pt>
                <c:pt idx="2232">
                  <c:v>61.373691952891576</c:v>
                </c:pt>
                <c:pt idx="2233">
                  <c:v>63.814532735565791</c:v>
                </c:pt>
                <c:pt idx="2234">
                  <c:v>63.103672196324752</c:v>
                </c:pt>
                <c:pt idx="2235">
                  <c:v>66.611594800971048</c:v>
                </c:pt>
                <c:pt idx="2236">
                  <c:v>63.34881354024877</c:v>
                </c:pt>
                <c:pt idx="2237">
                  <c:v>64.503513015459873</c:v>
                </c:pt>
                <c:pt idx="2238">
                  <c:v>64.10496781658594</c:v>
                </c:pt>
                <c:pt idx="2239">
                  <c:v>67.711551773813426</c:v>
                </c:pt>
                <c:pt idx="2240">
                  <c:v>65.601978648630293</c:v>
                </c:pt>
                <c:pt idx="2241">
                  <c:v>65.70605476594271</c:v>
                </c:pt>
                <c:pt idx="2242">
                  <c:v>66.778790294493717</c:v>
                </c:pt>
                <c:pt idx="2243">
                  <c:v>69.888408922637154</c:v>
                </c:pt>
                <c:pt idx="2244">
                  <c:v>70.76899826024632</c:v>
                </c:pt>
                <c:pt idx="2245">
                  <c:v>70.171750453537484</c:v>
                </c:pt>
                <c:pt idx="2246">
                  <c:v>65.965416090665613</c:v>
                </c:pt>
                <c:pt idx="2247">
                  <c:v>67.517527675075058</c:v>
                </c:pt>
                <c:pt idx="2248">
                  <c:v>68.525437301246029</c:v>
                </c:pt>
                <c:pt idx="2249">
                  <c:v>69.928397243666893</c:v>
                </c:pt>
                <c:pt idx="2250">
                  <c:v>69.519199455210256</c:v>
                </c:pt>
                <c:pt idx="2251">
                  <c:v>70.984286282646437</c:v>
                </c:pt>
                <c:pt idx="2252">
                  <c:v>72.386620262174986</c:v>
                </c:pt>
                <c:pt idx="2253">
                  <c:v>66.047149132940376</c:v>
                </c:pt>
                <c:pt idx="2254">
                  <c:v>66.475572780695316</c:v>
                </c:pt>
                <c:pt idx="2255">
                  <c:v>69.539685396805424</c:v>
                </c:pt>
                <c:pt idx="2256">
                  <c:v>69.113084464327812</c:v>
                </c:pt>
                <c:pt idx="2257">
                  <c:v>70.108170237036447</c:v>
                </c:pt>
                <c:pt idx="2258">
                  <c:v>72.862878235579529</c:v>
                </c:pt>
                <c:pt idx="2259">
                  <c:v>72.052716447316214</c:v>
                </c:pt>
                <c:pt idx="2260">
                  <c:v>72.270966919937109</c:v>
                </c:pt>
                <c:pt idx="2261">
                  <c:v>69.826173932548684</c:v>
                </c:pt>
                <c:pt idx="2262">
                  <c:v>72.67128557978549</c:v>
                </c:pt>
                <c:pt idx="2263">
                  <c:v>74.542263655582119</c:v>
                </c:pt>
                <c:pt idx="2264">
                  <c:v>76.118872603188052</c:v>
                </c:pt>
                <c:pt idx="2265">
                  <c:v>74.867299482154806</c:v>
                </c:pt>
                <c:pt idx="2266">
                  <c:v>75.645246863066532</c:v>
                </c:pt>
                <c:pt idx="2267">
                  <c:v>74.614132306140732</c:v>
                </c:pt>
                <c:pt idx="2268">
                  <c:v>74.136712330980203</c:v>
                </c:pt>
                <c:pt idx="2269">
                  <c:v>73.353925042835868</c:v>
                </c:pt>
                <c:pt idx="2270">
                  <c:v>74.096288940014929</c:v>
                </c:pt>
                <c:pt idx="2271">
                  <c:v>75.308304323981716</c:v>
                </c:pt>
                <c:pt idx="2272">
                  <c:v>75.421828964659468</c:v>
                </c:pt>
                <c:pt idx="2273">
                  <c:v>73.924790007022523</c:v>
                </c:pt>
                <c:pt idx="2274">
                  <c:v>74.02138186768255</c:v>
                </c:pt>
                <c:pt idx="2275">
                  <c:v>72.835621132112806</c:v>
                </c:pt>
                <c:pt idx="2276">
                  <c:v>72.387164665980151</c:v>
                </c:pt>
                <c:pt idx="2277">
                  <c:v>74.316207066277926</c:v>
                </c:pt>
                <c:pt idx="2278">
                  <c:v>75.1345789549096</c:v>
                </c:pt>
                <c:pt idx="2279">
                  <c:v>75.241242187278502</c:v>
                </c:pt>
                <c:pt idx="2280">
                  <c:v>75.230743187290443</c:v>
                </c:pt>
                <c:pt idx="2281">
                  <c:v>74.805278827716606</c:v>
                </c:pt>
                <c:pt idx="2282">
                  <c:v>74.977761717876035</c:v>
                </c:pt>
                <c:pt idx="2283">
                  <c:v>75.426985692137009</c:v>
                </c:pt>
                <c:pt idx="2284">
                  <c:v>76.532430423769839</c:v>
                </c:pt>
                <c:pt idx="2285">
                  <c:v>75.942038596825981</c:v>
                </c:pt>
                <c:pt idx="2286">
                  <c:v>74.794359228588021</c:v>
                </c:pt>
                <c:pt idx="2287">
                  <c:v>73.484675973503514</c:v>
                </c:pt>
                <c:pt idx="2288">
                  <c:v>73.966482615577064</c:v>
                </c:pt>
                <c:pt idx="2289">
                  <c:v>73.456381349443006</c:v>
                </c:pt>
                <c:pt idx="2290">
                  <c:v>74.641788130610024</c:v>
                </c:pt>
                <c:pt idx="2291">
                  <c:v>75.674080425310663</c:v>
                </c:pt>
                <c:pt idx="2292">
                  <c:v>76.290113765645046</c:v>
                </c:pt>
                <c:pt idx="2293">
                  <c:v>76.916804939683885</c:v>
                </c:pt>
                <c:pt idx="2294">
                  <c:v>77.140087414543331</c:v>
                </c:pt>
                <c:pt idx="2295">
                  <c:v>76.940089377860389</c:v>
                </c:pt>
                <c:pt idx="2296">
                  <c:v>77.030126985744388</c:v>
                </c:pt>
                <c:pt idx="2297">
                  <c:v>77.179278456345742</c:v>
                </c:pt>
                <c:pt idx="2298">
                  <c:v>77.921422491313564</c:v>
                </c:pt>
                <c:pt idx="2299">
                  <c:v>76.020837223549051</c:v>
                </c:pt>
                <c:pt idx="2300">
                  <c:v>76.085038544069164</c:v>
                </c:pt>
                <c:pt idx="2301">
                  <c:v>78.163070258419438</c:v>
                </c:pt>
                <c:pt idx="2302">
                  <c:v>77.74575182448315</c:v>
                </c:pt>
                <c:pt idx="2303">
                  <c:v>79.602422240022904</c:v>
                </c:pt>
                <c:pt idx="2304">
                  <c:v>83.234157680155931</c:v>
                </c:pt>
                <c:pt idx="2305">
                  <c:v>82.617273386976819</c:v>
                </c:pt>
                <c:pt idx="2306">
                  <c:v>85.139459840822852</c:v>
                </c:pt>
                <c:pt idx="2307">
                  <c:v>87.541652531275403</c:v>
                </c:pt>
                <c:pt idx="2308">
                  <c:v>88.352309279605194</c:v>
                </c:pt>
                <c:pt idx="2309">
                  <c:v>90.098167669158869</c:v>
                </c:pt>
                <c:pt idx="2310">
                  <c:v>89.96170919272987</c:v>
                </c:pt>
                <c:pt idx="2311">
                  <c:v>86.303520307767499</c:v>
                </c:pt>
                <c:pt idx="2312">
                  <c:v>84.55953429651332</c:v>
                </c:pt>
                <c:pt idx="2313">
                  <c:v>83.935945634764806</c:v>
                </c:pt>
                <c:pt idx="2314">
                  <c:v>83.445260812729828</c:v>
                </c:pt>
                <c:pt idx="2315">
                  <c:v>84.554503012410109</c:v>
                </c:pt>
                <c:pt idx="2316">
                  <c:v>84.384827166345886</c:v>
                </c:pt>
                <c:pt idx="2317">
                  <c:v>86.327395056719979</c:v>
                </c:pt>
                <c:pt idx="2318">
                  <c:v>85.971957146499534</c:v>
                </c:pt>
                <c:pt idx="2319">
                  <c:v>84.747234188283457</c:v>
                </c:pt>
                <c:pt idx="2320">
                  <c:v>84.609539993269593</c:v>
                </c:pt>
                <c:pt idx="2321">
                  <c:v>86.712682385077713</c:v>
                </c:pt>
                <c:pt idx="2322">
                  <c:v>87.550211794579084</c:v>
                </c:pt>
                <c:pt idx="2323">
                  <c:v>84.698870022555909</c:v>
                </c:pt>
                <c:pt idx="2324">
                  <c:v>85.640906032582123</c:v>
                </c:pt>
                <c:pt idx="2325">
                  <c:v>86.682313937644665</c:v>
                </c:pt>
                <c:pt idx="2326">
                  <c:v>85.965842030615221</c:v>
                </c:pt>
                <c:pt idx="2327">
                  <c:v>86.836511965720661</c:v>
                </c:pt>
                <c:pt idx="2328">
                  <c:v>90.764196712545981</c:v>
                </c:pt>
                <c:pt idx="2329">
                  <c:v>92.615848893419326</c:v>
                </c:pt>
                <c:pt idx="2330">
                  <c:v>92.078679747484927</c:v>
                </c:pt>
                <c:pt idx="2331">
                  <c:v>90.174534247027026</c:v>
                </c:pt>
                <c:pt idx="2332">
                  <c:v>92.11164057534944</c:v>
                </c:pt>
                <c:pt idx="2333">
                  <c:v>92.814995267771494</c:v>
                </c:pt>
                <c:pt idx="2334">
                  <c:v>89.049923641934598</c:v>
                </c:pt>
                <c:pt idx="2335">
                  <c:v>88.458379778080513</c:v>
                </c:pt>
                <c:pt idx="2336">
                  <c:v>89.484709466266608</c:v>
                </c:pt>
                <c:pt idx="2337">
                  <c:v>89.774374404578793</c:v>
                </c:pt>
                <c:pt idx="2338">
                  <c:v>88.589755047194743</c:v>
                </c:pt>
                <c:pt idx="2339">
                  <c:v>88.2559886862702</c:v>
                </c:pt>
                <c:pt idx="2340">
                  <c:v>87.852449191784899</c:v>
                </c:pt>
                <c:pt idx="2341">
                  <c:v>85.802551043125206</c:v>
                </c:pt>
                <c:pt idx="2342">
                  <c:v>86.065190826638286</c:v>
                </c:pt>
                <c:pt idx="2343">
                  <c:v>85.290075390531783</c:v>
                </c:pt>
                <c:pt idx="2344">
                  <c:v>87.23721988901481</c:v>
                </c:pt>
                <c:pt idx="2345">
                  <c:v>83.968096876006484</c:v>
                </c:pt>
                <c:pt idx="2346">
                  <c:v>82.605946205925449</c:v>
                </c:pt>
                <c:pt idx="2347">
                  <c:v>83.532049659217236</c:v>
                </c:pt>
                <c:pt idx="2348">
                  <c:v>83.317036629437268</c:v>
                </c:pt>
                <c:pt idx="2349">
                  <c:v>80.002562385390249</c:v>
                </c:pt>
                <c:pt idx="2350">
                  <c:v>76.12506251625345</c:v>
                </c:pt>
                <c:pt idx="2351">
                  <c:v>75.233750154056594</c:v>
                </c:pt>
                <c:pt idx="2352">
                  <c:v>75.820711271841972</c:v>
                </c:pt>
                <c:pt idx="2353">
                  <c:v>81.171255087462228</c:v>
                </c:pt>
                <c:pt idx="2354">
                  <c:v>81.628305853414858</c:v>
                </c:pt>
                <c:pt idx="2355">
                  <c:v>83.797082977826378</c:v>
                </c:pt>
                <c:pt idx="2356">
                  <c:v>73.040802298958937</c:v>
                </c:pt>
                <c:pt idx="2357">
                  <c:v>73.003260970001008</c:v>
                </c:pt>
                <c:pt idx="2358">
                  <c:v>84.306380122181551</c:v>
                </c:pt>
                <c:pt idx="2359">
                  <c:v>84.971112442230051</c:v>
                </c:pt>
                <c:pt idx="2360">
                  <c:v>80.523792314486485</c:v>
                </c:pt>
                <c:pt idx="2361">
                  <c:v>76.449304522222462</c:v>
                </c:pt>
                <c:pt idx="2362">
                  <c:v>67.187667598927675</c:v>
                </c:pt>
                <c:pt idx="2363">
                  <c:v>72.435306902116707</c:v>
                </c:pt>
                <c:pt idx="2364">
                  <c:v>66.397192827219058</c:v>
                </c:pt>
                <c:pt idx="2365">
                  <c:v>61.550011586914245</c:v>
                </c:pt>
                <c:pt idx="2366">
                  <c:v>63.60872573631071</c:v>
                </c:pt>
                <c:pt idx="2367">
                  <c:v>58.896832879299986</c:v>
                </c:pt>
                <c:pt idx="2368">
                  <c:v>62.979961975647846</c:v>
                </c:pt>
                <c:pt idx="2369">
                  <c:v>65.699895439952314</c:v>
                </c:pt>
                <c:pt idx="2370">
                  <c:v>61.969857970974175</c:v>
                </c:pt>
                <c:pt idx="2371">
                  <c:v>63.120681303360136</c:v>
                </c:pt>
                <c:pt idx="2372">
                  <c:v>61.217182528801381</c:v>
                </c:pt>
                <c:pt idx="2373">
                  <c:v>62.480597270761514</c:v>
                </c:pt>
                <c:pt idx="2374">
                  <c:v>59.433169922542426</c:v>
                </c:pt>
                <c:pt idx="2375">
                  <c:v>61.168289470479422</c:v>
                </c:pt>
                <c:pt idx="2376">
                  <c:v>61.219154434657128</c:v>
                </c:pt>
                <c:pt idx="2377">
                  <c:v>62.109930791674699</c:v>
                </c:pt>
                <c:pt idx="2378">
                  <c:v>62.979797635284918</c:v>
                </c:pt>
                <c:pt idx="2379">
                  <c:v>63.655443675771288</c:v>
                </c:pt>
                <c:pt idx="2380">
                  <c:v>62.09191812423667</c:v>
                </c:pt>
                <c:pt idx="2381">
                  <c:v>58.647886554558696</c:v>
                </c:pt>
                <c:pt idx="2382">
                  <c:v>62.283466892428841</c:v>
                </c:pt>
                <c:pt idx="2383">
                  <c:v>66.399159559396509</c:v>
                </c:pt>
                <c:pt idx="2384">
                  <c:v>67.581722558106549</c:v>
                </c:pt>
                <c:pt idx="2385">
                  <c:v>65.287482617986328</c:v>
                </c:pt>
                <c:pt idx="2386">
                  <c:v>64.261291991939885</c:v>
                </c:pt>
                <c:pt idx="2387">
                  <c:v>66.098728948105929</c:v>
                </c:pt>
                <c:pt idx="2388">
                  <c:v>66.984598588590487</c:v>
                </c:pt>
                <c:pt idx="2389">
                  <c:v>67.873825758410717</c:v>
                </c:pt>
                <c:pt idx="2390">
                  <c:v>65.447097728634816</c:v>
                </c:pt>
                <c:pt idx="2391">
                  <c:v>65.766018350006675</c:v>
                </c:pt>
                <c:pt idx="2392">
                  <c:v>67.648648944212098</c:v>
                </c:pt>
                <c:pt idx="2393">
                  <c:v>67.551988361536843</c:v>
                </c:pt>
                <c:pt idx="2394">
                  <c:v>69.575965801649218</c:v>
                </c:pt>
                <c:pt idx="2395">
                  <c:v>70.231443037174159</c:v>
                </c:pt>
                <c:pt idx="2396">
                  <c:v>68.87940561881436</c:v>
                </c:pt>
                <c:pt idx="2397">
                  <c:v>66.239832391971902</c:v>
                </c:pt>
                <c:pt idx="2398">
                  <c:v>67.671619086272798</c:v>
                </c:pt>
                <c:pt idx="2399">
                  <c:v>71.966369484728517</c:v>
                </c:pt>
                <c:pt idx="2400">
                  <c:v>69.383659718213821</c:v>
                </c:pt>
                <c:pt idx="2401">
                  <c:v>65.387778289506642</c:v>
                </c:pt>
                <c:pt idx="2402">
                  <c:v>69.575694359044832</c:v>
                </c:pt>
                <c:pt idx="2403">
                  <c:v>66.303540220675643</c:v>
                </c:pt>
                <c:pt idx="2404">
                  <c:v>63.861350730074356</c:v>
                </c:pt>
                <c:pt idx="2405">
                  <c:v>62.976319270679738</c:v>
                </c:pt>
                <c:pt idx="2406">
                  <c:v>64.80108597676228</c:v>
                </c:pt>
                <c:pt idx="2407">
                  <c:v>70.616610587460897</c:v>
                </c:pt>
                <c:pt idx="2408">
                  <c:v>72.385764774035493</c:v>
                </c:pt>
                <c:pt idx="2409">
                  <c:v>71.022983202391089</c:v>
                </c:pt>
                <c:pt idx="2410">
                  <c:v>68.931449422337806</c:v>
                </c:pt>
                <c:pt idx="2411">
                  <c:v>69.382655782126449</c:v>
                </c:pt>
                <c:pt idx="2412">
                  <c:v>69.184975087076609</c:v>
                </c:pt>
                <c:pt idx="2413">
                  <c:v>68.57385486441845</c:v>
                </c:pt>
                <c:pt idx="2414">
                  <c:v>69.974272945766387</c:v>
                </c:pt>
                <c:pt idx="2415">
                  <c:v>72.564876655907199</c:v>
                </c:pt>
                <c:pt idx="2416">
                  <c:v>72.66745780264327</c:v>
                </c:pt>
                <c:pt idx="2417">
                  <c:v>71.00283422312468</c:v>
                </c:pt>
                <c:pt idx="2418">
                  <c:v>70.506286562236497</c:v>
                </c:pt>
                <c:pt idx="2419">
                  <c:v>70.57580838317763</c:v>
                </c:pt>
                <c:pt idx="2420">
                  <c:v>71.012186196166496</c:v>
                </c:pt>
                <c:pt idx="2421">
                  <c:v>73.04083937087006</c:v>
                </c:pt>
                <c:pt idx="2422">
                  <c:v>73.223270678899013</c:v>
                </c:pt>
                <c:pt idx="2423">
                  <c:v>74.126475226834259</c:v>
                </c:pt>
                <c:pt idx="2424">
                  <c:v>74.658374055388606</c:v>
                </c:pt>
                <c:pt idx="2425">
                  <c:v>74.718811942309571</c:v>
                </c:pt>
                <c:pt idx="2426">
                  <c:v>75.814341441004004</c:v>
                </c:pt>
                <c:pt idx="2427">
                  <c:v>74.651788232616966</c:v>
                </c:pt>
                <c:pt idx="2428">
                  <c:v>75.067225337886654</c:v>
                </c:pt>
                <c:pt idx="2429">
                  <c:v>75.346057831797552</c:v>
                </c:pt>
                <c:pt idx="2430">
                  <c:v>74.582858536344915</c:v>
                </c:pt>
                <c:pt idx="2431">
                  <c:v>74.283189651756416</c:v>
                </c:pt>
                <c:pt idx="2432">
                  <c:v>74.516731516415049</c:v>
                </c:pt>
                <c:pt idx="2433">
                  <c:v>74.943988293413469</c:v>
                </c:pt>
                <c:pt idx="2434">
                  <c:v>76.910271683563039</c:v>
                </c:pt>
                <c:pt idx="2435">
                  <c:v>77.967664345766011</c:v>
                </c:pt>
                <c:pt idx="2436">
                  <c:v>78.773093808479985</c:v>
                </c:pt>
                <c:pt idx="2437">
                  <c:v>78.454893079293299</c:v>
                </c:pt>
                <c:pt idx="2438">
                  <c:v>78.463597367496078</c:v>
                </c:pt>
                <c:pt idx="2439">
                  <c:v>78.542118511840783</c:v>
                </c:pt>
                <c:pt idx="2440">
                  <c:v>78.694235888758428</c:v>
                </c:pt>
                <c:pt idx="2441">
                  <c:v>78.280731677793696</c:v>
                </c:pt>
                <c:pt idx="2442">
                  <c:v>78.637854458856054</c:v>
                </c:pt>
                <c:pt idx="2443">
                  <c:v>77.498205439024275</c:v>
                </c:pt>
                <c:pt idx="2444">
                  <c:v>78.284128741065672</c:v>
                </c:pt>
                <c:pt idx="2445">
                  <c:v>80.451254334063137</c:v>
                </c:pt>
                <c:pt idx="2446">
                  <c:v>78.52920034812729</c:v>
                </c:pt>
                <c:pt idx="2447">
                  <c:v>80.494365933552444</c:v>
                </c:pt>
                <c:pt idx="2448">
                  <c:v>80.952095797012831</c:v>
                </c:pt>
                <c:pt idx="2449">
                  <c:v>82.306607397109957</c:v>
                </c:pt>
                <c:pt idx="2450">
                  <c:v>83.846461040785002</c:v>
                </c:pt>
                <c:pt idx="2451">
                  <c:v>87.037824716678315</c:v>
                </c:pt>
                <c:pt idx="2452">
                  <c:v>88.038099645473181</c:v>
                </c:pt>
                <c:pt idx="2453">
                  <c:v>89.217875573662496</c:v>
                </c:pt>
                <c:pt idx="2454">
                  <c:v>88.424842610039917</c:v>
                </c:pt>
                <c:pt idx="2455">
                  <c:v>87.915720802300086</c:v>
                </c:pt>
                <c:pt idx="2456">
                  <c:v>84.624011984437644</c:v>
                </c:pt>
                <c:pt idx="2457">
                  <c:v>84.569248613822339</c:v>
                </c:pt>
                <c:pt idx="2458">
                  <c:v>84.430660261642046</c:v>
                </c:pt>
                <c:pt idx="2459">
                  <c:v>82.396075610181271</c:v>
                </c:pt>
                <c:pt idx="2460">
                  <c:v>80.83294079817469</c:v>
                </c:pt>
                <c:pt idx="2461">
                  <c:v>81.925749028564269</c:v>
                </c:pt>
                <c:pt idx="2462">
                  <c:v>85.126232513830061</c:v>
                </c:pt>
                <c:pt idx="2463">
                  <c:v>86.318824912248417</c:v>
                </c:pt>
                <c:pt idx="2464">
                  <c:v>87.238728149698161</c:v>
                </c:pt>
                <c:pt idx="2465">
                  <c:v>85.926381356936417</c:v>
                </c:pt>
                <c:pt idx="2466">
                  <c:v>84.064556152868747</c:v>
                </c:pt>
                <c:pt idx="2467">
                  <c:v>79.890652855122966</c:v>
                </c:pt>
                <c:pt idx="2468">
                  <c:v>79.063101951458847</c:v>
                </c:pt>
                <c:pt idx="2469">
                  <c:v>79.478243092307949</c:v>
                </c:pt>
                <c:pt idx="2470">
                  <c:v>79.004383650547197</c:v>
                </c:pt>
                <c:pt idx="2471">
                  <c:v>81.656741435728136</c:v>
                </c:pt>
                <c:pt idx="2472">
                  <c:v>83.982671176978656</c:v>
                </c:pt>
                <c:pt idx="2473">
                  <c:v>83.737558398389353</c:v>
                </c:pt>
                <c:pt idx="2474">
                  <c:v>83.119835241242328</c:v>
                </c:pt>
                <c:pt idx="2475">
                  <c:v>82.624454967926084</c:v>
                </c:pt>
                <c:pt idx="2476">
                  <c:v>86.277949951361833</c:v>
                </c:pt>
                <c:pt idx="2477">
                  <c:v>86.532712006742173</c:v>
                </c:pt>
                <c:pt idx="2478">
                  <c:v>82.531202909403135</c:v>
                </c:pt>
                <c:pt idx="2479">
                  <c:v>80.870343718888805</c:v>
                </c:pt>
                <c:pt idx="2480">
                  <c:v>81.734934019693753</c:v>
                </c:pt>
                <c:pt idx="2481">
                  <c:v>81.553292389190602</c:v>
                </c:pt>
                <c:pt idx="2482">
                  <c:v>81.533497442605082</c:v>
                </c:pt>
                <c:pt idx="2483">
                  <c:v>81.967064948709705</c:v>
                </c:pt>
                <c:pt idx="2484">
                  <c:v>81.983917061776708</c:v>
                </c:pt>
                <c:pt idx="2485">
                  <c:v>81.578864283058735</c:v>
                </c:pt>
                <c:pt idx="2486">
                  <c:v>80.193110100830367</c:v>
                </c:pt>
                <c:pt idx="2487">
                  <c:v>79.696404153944385</c:v>
                </c:pt>
                <c:pt idx="2488">
                  <c:v>79.918358381338152</c:v>
                </c:pt>
                <c:pt idx="2489">
                  <c:v>77.906371068464367</c:v>
                </c:pt>
                <c:pt idx="2490">
                  <c:v>78.04235739469388</c:v>
                </c:pt>
                <c:pt idx="2491">
                  <c:v>76.461583386415356</c:v>
                </c:pt>
                <c:pt idx="2492">
                  <c:v>73.863164875819393</c:v>
                </c:pt>
                <c:pt idx="2493">
                  <c:v>72.921210298098558</c:v>
                </c:pt>
                <c:pt idx="2494">
                  <c:v>71.52097123796726</c:v>
                </c:pt>
                <c:pt idx="2495">
                  <c:v>70.28160173684833</c:v>
                </c:pt>
                <c:pt idx="2496">
                  <c:v>70.884250939302945</c:v>
                </c:pt>
                <c:pt idx="2497">
                  <c:v>74.114012061214126</c:v>
                </c:pt>
                <c:pt idx="2498">
                  <c:v>74.798087512262427</c:v>
                </c:pt>
                <c:pt idx="2499">
                  <c:v>86.757163769307468</c:v>
                </c:pt>
                <c:pt idx="2500">
                  <c:v>79.907959616917438</c:v>
                </c:pt>
                <c:pt idx="2501">
                  <c:v>86.781459390359146</c:v>
                </c:pt>
                <c:pt idx="2502">
                  <c:v>79.3842889742088</c:v>
                </c:pt>
                <c:pt idx="2503">
                  <c:v>78.540586031352177</c:v>
                </c:pt>
                <c:pt idx="2504">
                  <c:v>80.845057157724725</c:v>
                </c:pt>
                <c:pt idx="2505">
                  <c:v>75.665880011005314</c:v>
                </c:pt>
                <c:pt idx="2506">
                  <c:v>75.308138448694322</c:v>
                </c:pt>
                <c:pt idx="2507">
                  <c:v>76.903600703994073</c:v>
                </c:pt>
                <c:pt idx="2508">
                  <c:v>77.046171259157305</c:v>
                </c:pt>
                <c:pt idx="2509">
                  <c:v>76.241118183363952</c:v>
                </c:pt>
                <c:pt idx="2510">
                  <c:v>75.620790050769813</c:v>
                </c:pt>
                <c:pt idx="2511">
                  <c:v>72.648080190354989</c:v>
                </c:pt>
                <c:pt idx="2512">
                  <c:v>79.394094221974996</c:v>
                </c:pt>
                <c:pt idx="2513">
                  <c:v>81.463651583170702</c:v>
                </c:pt>
                <c:pt idx="2514">
                  <c:v>81.441563659922465</c:v>
                </c:pt>
                <c:pt idx="2515">
                  <c:v>76.966258846492607</c:v>
                </c:pt>
                <c:pt idx="2516">
                  <c:v>84.303479729643328</c:v>
                </c:pt>
                <c:pt idx="2517">
                  <c:v>79.185630274064962</c:v>
                </c:pt>
                <c:pt idx="2518">
                  <c:v>80.338909493848618</c:v>
                </c:pt>
                <c:pt idx="2519">
                  <c:v>79.486525028162433</c:v>
                </c:pt>
                <c:pt idx="2520">
                  <c:v>78.143389026747172</c:v>
                </c:pt>
                <c:pt idx="2521">
                  <c:v>82.216820595571988</c:v>
                </c:pt>
                <c:pt idx="2522">
                  <c:v>76.149835861206114</c:v>
                </c:pt>
                <c:pt idx="2523">
                  <c:v>78.360712383581941</c:v>
                </c:pt>
                <c:pt idx="2524">
                  <c:v>77.846183600285201</c:v>
                </c:pt>
                <c:pt idx="2525">
                  <c:v>72.873271943654018</c:v>
                </c:pt>
                <c:pt idx="2526">
                  <c:v>76.815436256198751</c:v>
                </c:pt>
                <c:pt idx="2527">
                  <c:v>76.121320131105989</c:v>
                </c:pt>
                <c:pt idx="2528">
                  <c:v>70.012627429495396</c:v>
                </c:pt>
                <c:pt idx="2529">
                  <c:v>68.673539527933769</c:v>
                </c:pt>
                <c:pt idx="2530">
                  <c:v>66.163784145378557</c:v>
                </c:pt>
                <c:pt idx="2531">
                  <c:v>66.411534329845608</c:v>
                </c:pt>
                <c:pt idx="2532">
                  <c:v>66.821888748311622</c:v>
                </c:pt>
                <c:pt idx="2533">
                  <c:v>66.523586858788775</c:v>
                </c:pt>
                <c:pt idx="2534">
                  <c:v>67.062346950288827</c:v>
                </c:pt>
                <c:pt idx="2535">
                  <c:v>69.154233802076334</c:v>
                </c:pt>
                <c:pt idx="2536">
                  <c:v>70.091370069140311</c:v>
                </c:pt>
                <c:pt idx="2537">
                  <c:v>67.882077166868925</c:v>
                </c:pt>
                <c:pt idx="2538">
                  <c:v>73.145232882507955</c:v>
                </c:pt>
                <c:pt idx="2539">
                  <c:v>72.391999164299818</c:v>
                </c:pt>
                <c:pt idx="2540">
                  <c:v>68.927952785293797</c:v>
                </c:pt>
                <c:pt idx="2541">
                  <c:v>71.670052079404911</c:v>
                </c:pt>
                <c:pt idx="2542">
                  <c:v>72.56975273270703</c:v>
                </c:pt>
                <c:pt idx="2543">
                  <c:v>69.263499152682968</c:v>
                </c:pt>
                <c:pt idx="2544">
                  <c:v>70.883104061304323</c:v>
                </c:pt>
                <c:pt idx="2545">
                  <c:v>71.841230281153472</c:v>
                </c:pt>
                <c:pt idx="2546">
                  <c:v>72.779144401562007</c:v>
                </c:pt>
                <c:pt idx="2547">
                  <c:v>71.241052329021358</c:v>
                </c:pt>
                <c:pt idx="2548">
                  <c:v>68.539232598302277</c:v>
                </c:pt>
                <c:pt idx="2549">
                  <c:v>69.292501965877122</c:v>
                </c:pt>
                <c:pt idx="2550">
                  <c:v>70.935033923717967</c:v>
                </c:pt>
                <c:pt idx="2551">
                  <c:v>67.843275670136094</c:v>
                </c:pt>
                <c:pt idx="2552">
                  <c:v>67.250778628700104</c:v>
                </c:pt>
                <c:pt idx="2553">
                  <c:v>65.550071649152514</c:v>
                </c:pt>
                <c:pt idx="2554">
                  <c:v>69.763469788038009</c:v>
                </c:pt>
                <c:pt idx="2555">
                  <c:v>69.484848214689649</c:v>
                </c:pt>
                <c:pt idx="2556">
                  <c:v>67.752835361163562</c:v>
                </c:pt>
                <c:pt idx="2557">
                  <c:v>70.032793390530543</c:v>
                </c:pt>
                <c:pt idx="2558">
                  <c:v>67.646255243463941</c:v>
                </c:pt>
                <c:pt idx="2559">
                  <c:v>67.979537985900421</c:v>
                </c:pt>
                <c:pt idx="2560">
                  <c:v>67.242248705009871</c:v>
                </c:pt>
                <c:pt idx="2561">
                  <c:v>67.101697478288315</c:v>
                </c:pt>
                <c:pt idx="2562">
                  <c:v>68.569669922993839</c:v>
                </c:pt>
                <c:pt idx="2563">
                  <c:v>67.101065085548129</c:v>
                </c:pt>
                <c:pt idx="2564">
                  <c:v>66.406741651838146</c:v>
                </c:pt>
                <c:pt idx="2565">
                  <c:v>65.203108066126532</c:v>
                </c:pt>
                <c:pt idx="2566">
                  <c:v>64.949403264826756</c:v>
                </c:pt>
                <c:pt idx="2567">
                  <c:v>65.733259472431214</c:v>
                </c:pt>
                <c:pt idx="2568">
                  <c:v>66.799094914611203</c:v>
                </c:pt>
                <c:pt idx="2569">
                  <c:v>68.772126934025493</c:v>
                </c:pt>
                <c:pt idx="2570">
                  <c:v>72.283534139781395</c:v>
                </c:pt>
                <c:pt idx="2571">
                  <c:v>72.520294099649846</c:v>
                </c:pt>
                <c:pt idx="2572">
                  <c:v>72.639416785876563</c:v>
                </c:pt>
                <c:pt idx="2573">
                  <c:v>72.418736013786614</c:v>
                </c:pt>
                <c:pt idx="2574">
                  <c:v>71.93920962558586</c:v>
                </c:pt>
                <c:pt idx="2575">
                  <c:v>73.138533961928928</c:v>
                </c:pt>
                <c:pt idx="2576">
                  <c:v>73.062923539190678</c:v>
                </c:pt>
                <c:pt idx="2577">
                  <c:v>73.815887114267156</c:v>
                </c:pt>
                <c:pt idx="2578">
                  <c:v>74.053099432857067</c:v>
                </c:pt>
                <c:pt idx="2579">
                  <c:v>76.204039144326273</c:v>
                </c:pt>
                <c:pt idx="2580">
                  <c:v>76.791420347929815</c:v>
                </c:pt>
                <c:pt idx="2581">
                  <c:v>79.213107186121732</c:v>
                </c:pt>
                <c:pt idx="2582">
                  <c:v>80.237527861712991</c:v>
                </c:pt>
                <c:pt idx="2583">
                  <c:v>80.945677339286419</c:v>
                </c:pt>
                <c:pt idx="2584">
                  <c:v>78.077465485915127</c:v>
                </c:pt>
                <c:pt idx="2585">
                  <c:v>76.219324241648607</c:v>
                </c:pt>
                <c:pt idx="2586">
                  <c:v>74.370114264358975</c:v>
                </c:pt>
                <c:pt idx="2587">
                  <c:v>76.1553538033085</c:v>
                </c:pt>
                <c:pt idx="2588">
                  <c:v>77.679952636583081</c:v>
                </c:pt>
                <c:pt idx="2589">
                  <c:v>80.487634086362789</c:v>
                </c:pt>
                <c:pt idx="2590">
                  <c:v>81.968480650260759</c:v>
                </c:pt>
                <c:pt idx="2591">
                  <c:v>83.711343726583678</c:v>
                </c:pt>
                <c:pt idx="2592">
                  <c:v>82.325268226629021</c:v>
                </c:pt>
                <c:pt idx="2593">
                  <c:v>82.502234901664011</c:v>
                </c:pt>
                <c:pt idx="2594">
                  <c:v>81.548414293071488</c:v>
                </c:pt>
                <c:pt idx="2595">
                  <c:v>83.265948450966448</c:v>
                </c:pt>
                <c:pt idx="2596">
                  <c:v>81.988969370101529</c:v>
                </c:pt>
                <c:pt idx="2597">
                  <c:v>79.409798798130666</c:v>
                </c:pt>
                <c:pt idx="2598">
                  <c:v>76.6865222334348</c:v>
                </c:pt>
                <c:pt idx="2599">
                  <c:v>75.632648982238379</c:v>
                </c:pt>
                <c:pt idx="2600">
                  <c:v>79.685237230191589</c:v>
                </c:pt>
                <c:pt idx="2601">
                  <c:v>78.618243130212633</c:v>
                </c:pt>
                <c:pt idx="2602">
                  <c:v>80.608376021504199</c:v>
                </c:pt>
                <c:pt idx="2603">
                  <c:v>81.915220567027362</c:v>
                </c:pt>
                <c:pt idx="2604">
                  <c:v>82.699643756636746</c:v>
                </c:pt>
                <c:pt idx="2605">
                  <c:v>82.65070815622083</c:v>
                </c:pt>
                <c:pt idx="2606">
                  <c:v>84.63862559851276</c:v>
                </c:pt>
                <c:pt idx="2607">
                  <c:v>86.744407180149949</c:v>
                </c:pt>
                <c:pt idx="2608">
                  <c:v>88.04717091407943</c:v>
                </c:pt>
                <c:pt idx="2609">
                  <c:v>86.43674967606205</c:v>
                </c:pt>
                <c:pt idx="2610">
                  <c:v>86.69107380009072</c:v>
                </c:pt>
                <c:pt idx="2611">
                  <c:v>85.381733604756633</c:v>
                </c:pt>
                <c:pt idx="2612">
                  <c:v>87.163785058850749</c:v>
                </c:pt>
                <c:pt idx="2613">
                  <c:v>85.660521389688427</c:v>
                </c:pt>
                <c:pt idx="2614">
                  <c:v>86.78958145062343</c:v>
                </c:pt>
                <c:pt idx="2615">
                  <c:v>86.263981877017159</c:v>
                </c:pt>
                <c:pt idx="2616">
                  <c:v>86.686086020017726</c:v>
                </c:pt>
                <c:pt idx="2617">
                  <c:v>86.992306836803834</c:v>
                </c:pt>
                <c:pt idx="2618">
                  <c:v>85.643083447780029</c:v>
                </c:pt>
                <c:pt idx="2619">
                  <c:v>83.442785604078125</c:v>
                </c:pt>
                <c:pt idx="2620">
                  <c:v>85.97665901298214</c:v>
                </c:pt>
                <c:pt idx="2621">
                  <c:v>87.167804645248296</c:v>
                </c:pt>
                <c:pt idx="2622">
                  <c:v>84.375931049493687</c:v>
                </c:pt>
                <c:pt idx="2623">
                  <c:v>83.241380072465176</c:v>
                </c:pt>
                <c:pt idx="2624">
                  <c:v>85.590198323529364</c:v>
                </c:pt>
                <c:pt idx="2625">
                  <c:v>85.741320641592168</c:v>
                </c:pt>
                <c:pt idx="2626">
                  <c:v>82.977019331749688</c:v>
                </c:pt>
                <c:pt idx="2627">
                  <c:v>84.190068467197349</c:v>
                </c:pt>
                <c:pt idx="2628">
                  <c:v>86.951602992950328</c:v>
                </c:pt>
                <c:pt idx="2629">
                  <c:v>87.035136177963537</c:v>
                </c:pt>
                <c:pt idx="2630">
                  <c:v>78.73168365350999</c:v>
                </c:pt>
                <c:pt idx="2631">
                  <c:v>74.871397186416033</c:v>
                </c:pt>
                <c:pt idx="2632">
                  <c:v>76.4879536004957</c:v>
                </c:pt>
                <c:pt idx="2633">
                  <c:v>73.78660032829012</c:v>
                </c:pt>
                <c:pt idx="2634">
                  <c:v>72.345418551095051</c:v>
                </c:pt>
                <c:pt idx="2635">
                  <c:v>70.852275822740694</c:v>
                </c:pt>
                <c:pt idx="2636">
                  <c:v>70.281065764013533</c:v>
                </c:pt>
                <c:pt idx="2637">
                  <c:v>70.332878396982352</c:v>
                </c:pt>
                <c:pt idx="2638">
                  <c:v>69.274553152038493</c:v>
                </c:pt>
                <c:pt idx="2639">
                  <c:v>70.914462080775223</c:v>
                </c:pt>
                <c:pt idx="2640">
                  <c:v>70.779521156712221</c:v>
                </c:pt>
                <c:pt idx="2641">
                  <c:v>78.953885516104947</c:v>
                </c:pt>
                <c:pt idx="2642">
                  <c:v>79.007930569902967</c:v>
                </c:pt>
                <c:pt idx="2643">
                  <c:v>74.404181327538822</c:v>
                </c:pt>
                <c:pt idx="2644">
                  <c:v>74.495867537680951</c:v>
                </c:pt>
                <c:pt idx="2645">
                  <c:v>85.992188745494715</c:v>
                </c:pt>
                <c:pt idx="2646">
                  <c:v>90.655172276816302</c:v>
                </c:pt>
                <c:pt idx="2647">
                  <c:v>76.680577902708663</c:v>
                </c:pt>
                <c:pt idx="2648">
                  <c:v>67.765776449281702</c:v>
                </c:pt>
                <c:pt idx="2649">
                  <c:v>68.30538522460823</c:v>
                </c:pt>
                <c:pt idx="2650">
                  <c:v>73.982426389756142</c:v>
                </c:pt>
                <c:pt idx="2651">
                  <c:v>89.615150224241106</c:v>
                </c:pt>
                <c:pt idx="2652">
                  <c:v>73.541750423784777</c:v>
                </c:pt>
                <c:pt idx="2653">
                  <c:v>71.012790583305488</c:v>
                </c:pt>
                <c:pt idx="2654">
                  <c:v>75.060034187909309</c:v>
                </c:pt>
                <c:pt idx="2655">
                  <c:v>80.601494658793172</c:v>
                </c:pt>
                <c:pt idx="2656">
                  <c:v>79.078469962754312</c:v>
                </c:pt>
                <c:pt idx="2657">
                  <c:v>79.962906884302726</c:v>
                </c:pt>
                <c:pt idx="2658">
                  <c:v>75.993776643459</c:v>
                </c:pt>
                <c:pt idx="2659">
                  <c:v>77.264853334794893</c:v>
                </c:pt>
                <c:pt idx="2660">
                  <c:v>71.292982717753958</c:v>
                </c:pt>
                <c:pt idx="2661">
                  <c:v>67.803454824207293</c:v>
                </c:pt>
                <c:pt idx="2662">
                  <c:v>72.238463053318938</c:v>
                </c:pt>
                <c:pt idx="2663">
                  <c:v>74.842043316567526</c:v>
                </c:pt>
                <c:pt idx="2664">
                  <c:v>72.246594727366556</c:v>
                </c:pt>
                <c:pt idx="2665">
                  <c:v>72.699808438315983</c:v>
                </c:pt>
                <c:pt idx="2666">
                  <c:v>69.732896899985377</c:v>
                </c:pt>
                <c:pt idx="2667">
                  <c:v>75.881346692588252</c:v>
                </c:pt>
                <c:pt idx="2668">
                  <c:v>74.430950568049823</c:v>
                </c:pt>
                <c:pt idx="2669">
                  <c:v>72.729075826915178</c:v>
                </c:pt>
                <c:pt idx="2670">
                  <c:v>69.132835954366968</c:v>
                </c:pt>
                <c:pt idx="2671">
                  <c:v>65.676600681032326</c:v>
                </c:pt>
                <c:pt idx="2672">
                  <c:v>67.456688145233329</c:v>
                </c:pt>
                <c:pt idx="2673">
                  <c:v>67.250928917875825</c:v>
                </c:pt>
                <c:pt idx="2674">
                  <c:v>67.116632431256633</c:v>
                </c:pt>
                <c:pt idx="2675">
                  <c:v>67.2924312761848</c:v>
                </c:pt>
                <c:pt idx="2676">
                  <c:v>68.011752827510236</c:v>
                </c:pt>
                <c:pt idx="2677">
                  <c:v>67.120125081628572</c:v>
                </c:pt>
                <c:pt idx="2678">
                  <c:v>66.490872343602035</c:v>
                </c:pt>
                <c:pt idx="2679">
                  <c:v>68.139247117806022</c:v>
                </c:pt>
                <c:pt idx="2680">
                  <c:v>70.64220824911861</c:v>
                </c:pt>
                <c:pt idx="2681">
                  <c:v>69.842761695090886</c:v>
                </c:pt>
                <c:pt idx="2682">
                  <c:v>71.25689451948881</c:v>
                </c:pt>
                <c:pt idx="2683">
                  <c:v>71.04068590407509</c:v>
                </c:pt>
                <c:pt idx="2684">
                  <c:v>69.531985550063098</c:v>
                </c:pt>
                <c:pt idx="2685">
                  <c:v>69.983476546111063</c:v>
                </c:pt>
                <c:pt idx="2686">
                  <c:v>68.867669817392965</c:v>
                </c:pt>
                <c:pt idx="2687">
                  <c:v>70.266708580559495</c:v>
                </c:pt>
                <c:pt idx="2688">
                  <c:v>70.264749324581757</c:v>
                </c:pt>
                <c:pt idx="2689">
                  <c:v>71.857202066022083</c:v>
                </c:pt>
                <c:pt idx="2690">
                  <c:v>68.527142809821257</c:v>
                </c:pt>
                <c:pt idx="2691">
                  <c:v>69.486356678809869</c:v>
                </c:pt>
                <c:pt idx="2692">
                  <c:v>67.460765241093299</c:v>
                </c:pt>
                <c:pt idx="2693">
                  <c:v>68.056122190409809</c:v>
                </c:pt>
                <c:pt idx="2694">
                  <c:v>69.338671672937991</c:v>
                </c:pt>
                <c:pt idx="2695">
                  <c:v>67.12260247072318</c:v>
                </c:pt>
                <c:pt idx="2696">
                  <c:v>64.780133252724397</c:v>
                </c:pt>
                <c:pt idx="2697">
                  <c:v>68.497091129245632</c:v>
                </c:pt>
                <c:pt idx="2698">
                  <c:v>70.990072128004087</c:v>
                </c:pt>
                <c:pt idx="2699">
                  <c:v>72.195326947766731</c:v>
                </c:pt>
                <c:pt idx="2700">
                  <c:v>70.130229928387706</c:v>
                </c:pt>
                <c:pt idx="2701">
                  <c:v>69.384449602764036</c:v>
                </c:pt>
                <c:pt idx="2702">
                  <c:v>67.801236314513787</c:v>
                </c:pt>
                <c:pt idx="2703">
                  <c:v>68.137912215675826</c:v>
                </c:pt>
                <c:pt idx="2704">
                  <c:v>65.008990096738486</c:v>
                </c:pt>
                <c:pt idx="2705">
                  <c:v>67.00347934143791</c:v>
                </c:pt>
                <c:pt idx="2706">
                  <c:v>68.135280136949376</c:v>
                </c:pt>
                <c:pt idx="2707">
                  <c:v>68.477654795705547</c:v>
                </c:pt>
                <c:pt idx="2708">
                  <c:v>69.020721505020887</c:v>
                </c:pt>
                <c:pt idx="2709">
                  <c:v>67.598284540998009</c:v>
                </c:pt>
                <c:pt idx="2710">
                  <c:v>66.744392640416692</c:v>
                </c:pt>
                <c:pt idx="2711">
                  <c:v>66.667609945301422</c:v>
                </c:pt>
                <c:pt idx="2712">
                  <c:v>67.942446149822331</c:v>
                </c:pt>
                <c:pt idx="2713">
                  <c:v>69.780659370912417</c:v>
                </c:pt>
                <c:pt idx="2714">
                  <c:v>72.820469553107046</c:v>
                </c:pt>
                <c:pt idx="2715">
                  <c:v>74.462341230304972</c:v>
                </c:pt>
                <c:pt idx="2716">
                  <c:v>75.174138898477167</c:v>
                </c:pt>
                <c:pt idx="2717">
                  <c:v>74.875034434466926</c:v>
                </c:pt>
                <c:pt idx="2718">
                  <c:v>74.8361978454747</c:v>
                </c:pt>
                <c:pt idx="2719">
                  <c:v>76.550125016698004</c:v>
                </c:pt>
                <c:pt idx="2720">
                  <c:v>77.794590179751268</c:v>
                </c:pt>
                <c:pt idx="2721">
                  <c:v>79.193389522231584</c:v>
                </c:pt>
                <c:pt idx="2722">
                  <c:v>79.942327541617189</c:v>
                </c:pt>
                <c:pt idx="2723">
                  <c:v>80.981086339095114</c:v>
                </c:pt>
                <c:pt idx="2724">
                  <c:v>81.269712628877187</c:v>
                </c:pt>
                <c:pt idx="2725">
                  <c:v>82.74489460256757</c:v>
                </c:pt>
                <c:pt idx="2726">
                  <c:v>81.195542192507375</c:v>
                </c:pt>
                <c:pt idx="2727">
                  <c:v>80.661329875685965</c:v>
                </c:pt>
                <c:pt idx="2728">
                  <c:v>81.002077201208579</c:v>
                </c:pt>
                <c:pt idx="2729">
                  <c:v>81.978996497156061</c:v>
                </c:pt>
                <c:pt idx="2730">
                  <c:v>83.804128042174355</c:v>
                </c:pt>
                <c:pt idx="2731">
                  <c:v>84.238516460542598</c:v>
                </c:pt>
                <c:pt idx="2732">
                  <c:v>82.537067052655686</c:v>
                </c:pt>
                <c:pt idx="2733">
                  <c:v>84.866280234808329</c:v>
                </c:pt>
                <c:pt idx="2734">
                  <c:v>85.030671591922854</c:v>
                </c:pt>
                <c:pt idx="2735">
                  <c:v>84.15849820433661</c:v>
                </c:pt>
                <c:pt idx="2736">
                  <c:v>82.796116970064233</c:v>
                </c:pt>
                <c:pt idx="2737">
                  <c:v>83.708962060765998</c:v>
                </c:pt>
                <c:pt idx="2738">
                  <c:v>82.742454939873312</c:v>
                </c:pt>
                <c:pt idx="2739">
                  <c:v>84.179630693999911</c:v>
                </c:pt>
                <c:pt idx="2740">
                  <c:v>84.434524001153534</c:v>
                </c:pt>
                <c:pt idx="2741">
                  <c:v>84.275200047019922</c:v>
                </c:pt>
                <c:pt idx="2742">
                  <c:v>82.122726641773923</c:v>
                </c:pt>
                <c:pt idx="2743">
                  <c:v>79.103822404499027</c:v>
                </c:pt>
                <c:pt idx="2744">
                  <c:v>80.286114431625336</c:v>
                </c:pt>
                <c:pt idx="2745">
                  <c:v>80.169461599009637</c:v>
                </c:pt>
                <c:pt idx="2746">
                  <c:v>82.122517843967799</c:v>
                </c:pt>
                <c:pt idx="2747">
                  <c:v>82.246674239481735</c:v>
                </c:pt>
                <c:pt idx="2748">
                  <c:v>82.879887087677247</c:v>
                </c:pt>
                <c:pt idx="2749">
                  <c:v>84.268675596072725</c:v>
                </c:pt>
                <c:pt idx="2750">
                  <c:v>84.865019332510698</c:v>
                </c:pt>
                <c:pt idx="2751">
                  <c:v>90.154644456102858</c:v>
                </c:pt>
                <c:pt idx="2752">
                  <c:v>92.157906263429979</c:v>
                </c:pt>
                <c:pt idx="2753">
                  <c:v>86.622757096532325</c:v>
                </c:pt>
                <c:pt idx="2754">
                  <c:v>86.2912995111936</c:v>
                </c:pt>
                <c:pt idx="2755">
                  <c:v>83.386733844805249</c:v>
                </c:pt>
                <c:pt idx="2756">
                  <c:v>81.813921172715922</c:v>
                </c:pt>
                <c:pt idx="2757">
                  <c:v>82.201472103993368</c:v>
                </c:pt>
                <c:pt idx="2758">
                  <c:v>80.807825256770968</c:v>
                </c:pt>
                <c:pt idx="2759">
                  <c:v>79.434013040507438</c:v>
                </c:pt>
                <c:pt idx="2760">
                  <c:v>77.943051484833617</c:v>
                </c:pt>
                <c:pt idx="2761">
                  <c:v>83.021430590994228</c:v>
                </c:pt>
                <c:pt idx="2762">
                  <c:v>82.048304550222866</c:v>
                </c:pt>
                <c:pt idx="2763">
                  <c:v>79.957356430175651</c:v>
                </c:pt>
                <c:pt idx="2764">
                  <c:v>86.019490807254499</c:v>
                </c:pt>
                <c:pt idx="2765">
                  <c:v>83.70035534703041</c:v>
                </c:pt>
                <c:pt idx="2766">
                  <c:v>79.770829489808804</c:v>
                </c:pt>
                <c:pt idx="2767">
                  <c:v>84.236081948410799</c:v>
                </c:pt>
                <c:pt idx="2768">
                  <c:v>85.879892441287453</c:v>
                </c:pt>
                <c:pt idx="2769">
                  <c:v>82.251594864578692</c:v>
                </c:pt>
                <c:pt idx="2770">
                  <c:v>80.186523447002756</c:v>
                </c:pt>
                <c:pt idx="2771">
                  <c:v>78.809052686968087</c:v>
                </c:pt>
                <c:pt idx="2772">
                  <c:v>80.47725211208072</c:v>
                </c:pt>
                <c:pt idx="2773">
                  <c:v>78.197814632095117</c:v>
                </c:pt>
                <c:pt idx="2774">
                  <c:v>71.796010043594947</c:v>
                </c:pt>
                <c:pt idx="2775">
                  <c:v>69.649317701100784</c:v>
                </c:pt>
                <c:pt idx="2776">
                  <c:v>67.676757168050543</c:v>
                </c:pt>
                <c:pt idx="2777">
                  <c:v>64.002299532340643</c:v>
                </c:pt>
                <c:pt idx="2778">
                  <c:v>66.871501431256291</c:v>
                </c:pt>
                <c:pt idx="2779">
                  <c:v>67.705580176068011</c:v>
                </c:pt>
                <c:pt idx="2780">
                  <c:v>67.312593174714479</c:v>
                </c:pt>
                <c:pt idx="2781">
                  <c:v>67.549161112129994</c:v>
                </c:pt>
                <c:pt idx="2782">
                  <c:v>66.047925087346812</c:v>
                </c:pt>
                <c:pt idx="2783">
                  <c:v>67.824808903770077</c:v>
                </c:pt>
                <c:pt idx="2784">
                  <c:v>69.19516057452104</c:v>
                </c:pt>
                <c:pt idx="2785">
                  <c:v>71.411706493024482</c:v>
                </c:pt>
                <c:pt idx="2786">
                  <c:v>73.382110121124427</c:v>
                </c:pt>
                <c:pt idx="2787">
                  <c:v>74.849934204430966</c:v>
                </c:pt>
                <c:pt idx="2788">
                  <c:v>76.513907962111105</c:v>
                </c:pt>
                <c:pt idx="2789">
                  <c:v>75.152382486776062</c:v>
                </c:pt>
                <c:pt idx="2790">
                  <c:v>67.585432027986712</c:v>
                </c:pt>
                <c:pt idx="2791">
                  <c:v>69.506631116762975</c:v>
                </c:pt>
                <c:pt idx="2792">
                  <c:v>68.501286640636749</c:v>
                </c:pt>
                <c:pt idx="2793">
                  <c:v>65.602807101123631</c:v>
                </c:pt>
                <c:pt idx="2794">
                  <c:v>68.702775528320515</c:v>
                </c:pt>
                <c:pt idx="2795">
                  <c:v>70.375617308313124</c:v>
                </c:pt>
                <c:pt idx="2796">
                  <c:v>74.777530559191817</c:v>
                </c:pt>
                <c:pt idx="2797">
                  <c:v>71.832700445755691</c:v>
                </c:pt>
                <c:pt idx="2798">
                  <c:v>71.355103358553848</c:v>
                </c:pt>
                <c:pt idx="2799">
                  <c:v>71.281493022632603</c:v>
                </c:pt>
                <c:pt idx="2800">
                  <c:v>70.124358353887402</c:v>
                </c:pt>
                <c:pt idx="2801">
                  <c:v>75.97619556493828</c:v>
                </c:pt>
                <c:pt idx="2802">
                  <c:v>74.703717938819253</c:v>
                </c:pt>
                <c:pt idx="2803">
                  <c:v>75.515479024945122</c:v>
                </c:pt>
                <c:pt idx="2804">
                  <c:v>75.328437219070537</c:v>
                </c:pt>
                <c:pt idx="2805">
                  <c:v>74.75655492047413</c:v>
                </c:pt>
                <c:pt idx="2806">
                  <c:v>73.084333754558571</c:v>
                </c:pt>
                <c:pt idx="2807">
                  <c:v>72.551290946805281</c:v>
                </c:pt>
                <c:pt idx="2808">
                  <c:v>75.35932478850529</c:v>
                </c:pt>
                <c:pt idx="2809">
                  <c:v>73.511450709001352</c:v>
                </c:pt>
                <c:pt idx="2810">
                  <c:v>72.133351806599904</c:v>
                </c:pt>
                <c:pt idx="2811">
                  <c:v>68.247367281377123</c:v>
                </c:pt>
                <c:pt idx="2812">
                  <c:v>68.499529534361017</c:v>
                </c:pt>
                <c:pt idx="2813">
                  <c:v>72.040915769477422</c:v>
                </c:pt>
                <c:pt idx="2814">
                  <c:v>73.786184235335412</c:v>
                </c:pt>
                <c:pt idx="2815">
                  <c:v>72.106997457285303</c:v>
                </c:pt>
                <c:pt idx="2816">
                  <c:v>69.627625923079179</c:v>
                </c:pt>
                <c:pt idx="2817">
                  <c:v>70.619209946388764</c:v>
                </c:pt>
                <c:pt idx="2818">
                  <c:v>66.023877074384259</c:v>
                </c:pt>
                <c:pt idx="2819">
                  <c:v>64.391072256108231</c:v>
                </c:pt>
                <c:pt idx="2820">
                  <c:v>62.949922900595922</c:v>
                </c:pt>
                <c:pt idx="2821">
                  <c:v>66.937142239553353</c:v>
                </c:pt>
                <c:pt idx="2822">
                  <c:v>67.415011074879658</c:v>
                </c:pt>
                <c:pt idx="2823">
                  <c:v>72.150929656551995</c:v>
                </c:pt>
                <c:pt idx="2824">
                  <c:v>70.304706973985262</c:v>
                </c:pt>
                <c:pt idx="2825">
                  <c:v>69.675329975485894</c:v>
                </c:pt>
                <c:pt idx="2826">
                  <c:v>68.35077924017186</c:v>
                </c:pt>
                <c:pt idx="2827">
                  <c:v>69.651891731195946</c:v>
                </c:pt>
                <c:pt idx="2828">
                  <c:v>73.67508553038401</c:v>
                </c:pt>
                <c:pt idx="2829">
                  <c:v>68.341569066427923</c:v>
                </c:pt>
                <c:pt idx="2830">
                  <c:v>69.636042347373191</c:v>
                </c:pt>
                <c:pt idx="2831">
                  <c:v>67.24861245042942</c:v>
                </c:pt>
                <c:pt idx="2832">
                  <c:v>68.213785342488634</c:v>
                </c:pt>
                <c:pt idx="2833">
                  <c:v>68.596178937771739</c:v>
                </c:pt>
                <c:pt idx="2834">
                  <c:v>72.116324350315566</c:v>
                </c:pt>
                <c:pt idx="2835">
                  <c:v>68.824906533633211</c:v>
                </c:pt>
                <c:pt idx="2836">
                  <c:v>67.718122698654938</c:v>
                </c:pt>
                <c:pt idx="2837">
                  <c:v>66.361740118088917</c:v>
                </c:pt>
                <c:pt idx="2838">
                  <c:v>64.188260837953152</c:v>
                </c:pt>
                <c:pt idx="2839">
                  <c:v>63.810570372642566</c:v>
                </c:pt>
                <c:pt idx="2840">
                  <c:v>62.796138958364729</c:v>
                </c:pt>
                <c:pt idx="2841">
                  <c:v>64.562075086462499</c:v>
                </c:pt>
                <c:pt idx="2842">
                  <c:v>68.391995456119886</c:v>
                </c:pt>
                <c:pt idx="2843">
                  <c:v>69.716622995519742</c:v>
                </c:pt>
                <c:pt idx="2844">
                  <c:v>68.386969316285843</c:v>
                </c:pt>
                <c:pt idx="2845">
                  <c:v>71.628374421531788</c:v>
                </c:pt>
                <c:pt idx="2846">
                  <c:v>68.223735351685775</c:v>
                </c:pt>
                <c:pt idx="2847">
                  <c:v>68.614519722153318</c:v>
                </c:pt>
                <c:pt idx="2848">
                  <c:v>66.814578785690443</c:v>
                </c:pt>
                <c:pt idx="2849">
                  <c:v>66.443970543595455</c:v>
                </c:pt>
                <c:pt idx="2850">
                  <c:v>69.270371493726756</c:v>
                </c:pt>
                <c:pt idx="2851">
                  <c:v>68.960038975276575</c:v>
                </c:pt>
                <c:pt idx="2852">
                  <c:v>68.012468122679479</c:v>
                </c:pt>
                <c:pt idx="2853">
                  <c:v>66.432070629550836</c:v>
                </c:pt>
                <c:pt idx="2854">
                  <c:v>65.527316168470847</c:v>
                </c:pt>
                <c:pt idx="2855">
                  <c:v>66.549874702193264</c:v>
                </c:pt>
                <c:pt idx="2856">
                  <c:v>66.575847837550924</c:v>
                </c:pt>
                <c:pt idx="2857">
                  <c:v>69.721152466405812</c:v>
                </c:pt>
                <c:pt idx="2858">
                  <c:v>71.689572884319858</c:v>
                </c:pt>
                <c:pt idx="2859">
                  <c:v>72.802501556063504</c:v>
                </c:pt>
                <c:pt idx="2860">
                  <c:v>74.7188438527252</c:v>
                </c:pt>
                <c:pt idx="2861">
                  <c:v>75.475148462478586</c:v>
                </c:pt>
                <c:pt idx="2862">
                  <c:v>75.635479401897186</c:v>
                </c:pt>
                <c:pt idx="2863">
                  <c:v>77.570195049877128</c:v>
                </c:pt>
                <c:pt idx="2864">
                  <c:v>78.831467872939456</c:v>
                </c:pt>
                <c:pt idx="2865">
                  <c:v>79.060038593490091</c:v>
                </c:pt>
                <c:pt idx="2866">
                  <c:v>79.813360080004529</c:v>
                </c:pt>
                <c:pt idx="2867">
                  <c:v>79.534165437241683</c:v>
                </c:pt>
                <c:pt idx="2868">
                  <c:v>78.346640582515377</c:v>
                </c:pt>
                <c:pt idx="2869">
                  <c:v>78.354444673854928</c:v>
                </c:pt>
                <c:pt idx="2870">
                  <c:v>79.193576268139481</c:v>
                </c:pt>
                <c:pt idx="2871">
                  <c:v>79.19972670897144</c:v>
                </c:pt>
                <c:pt idx="2872">
                  <c:v>79.537209813511822</c:v>
                </c:pt>
                <c:pt idx="2873">
                  <c:v>79.263955153508277</c:v>
                </c:pt>
                <c:pt idx="2874">
                  <c:v>79.09195040537692</c:v>
                </c:pt>
                <c:pt idx="2875">
                  <c:v>79.725602888984739</c:v>
                </c:pt>
                <c:pt idx="2876">
                  <c:v>81.08940968178176</c:v>
                </c:pt>
                <c:pt idx="2877">
                  <c:v>81.961916529059849</c:v>
                </c:pt>
                <c:pt idx="2878">
                  <c:v>82.38176249592037</c:v>
                </c:pt>
                <c:pt idx="2879">
                  <c:v>83.16694886660008</c:v>
                </c:pt>
                <c:pt idx="2880">
                  <c:v>82.746283139567851</c:v>
                </c:pt>
                <c:pt idx="2881">
                  <c:v>82.70730563111789</c:v>
                </c:pt>
                <c:pt idx="2882">
                  <c:v>83.508472448588336</c:v>
                </c:pt>
                <c:pt idx="2883">
                  <c:v>83.630376847123969</c:v>
                </c:pt>
                <c:pt idx="2884">
                  <c:v>82.013338801917868</c:v>
                </c:pt>
                <c:pt idx="2885">
                  <c:v>81.852825123908161</c:v>
                </c:pt>
                <c:pt idx="2886">
                  <c:v>77.87816167331745</c:v>
                </c:pt>
                <c:pt idx="2887">
                  <c:v>77.901921850998562</c:v>
                </c:pt>
                <c:pt idx="2888">
                  <c:v>79.503176860490726</c:v>
                </c:pt>
                <c:pt idx="2889">
                  <c:v>78.57820448288696</c:v>
                </c:pt>
                <c:pt idx="2890">
                  <c:v>79.526338746655867</c:v>
                </c:pt>
                <c:pt idx="2891">
                  <c:v>83.267192613892817</c:v>
                </c:pt>
                <c:pt idx="2892">
                  <c:v>85.703223094251328</c:v>
                </c:pt>
                <c:pt idx="2893">
                  <c:v>87.94287291951197</c:v>
                </c:pt>
                <c:pt idx="2894">
                  <c:v>89.625340443791359</c:v>
                </c:pt>
                <c:pt idx="2895">
                  <c:v>90.383638355568749</c:v>
                </c:pt>
                <c:pt idx="2896">
                  <c:v>91.794226359735774</c:v>
                </c:pt>
                <c:pt idx="2897">
                  <c:v>95.437274573653781</c:v>
                </c:pt>
                <c:pt idx="2898">
                  <c:v>95.809957559043752</c:v>
                </c:pt>
                <c:pt idx="2899">
                  <c:v>91.185988324173735</c:v>
                </c:pt>
                <c:pt idx="2900">
                  <c:v>90.501317235322801</c:v>
                </c:pt>
                <c:pt idx="2901">
                  <c:v>88.670873616534109</c:v>
                </c:pt>
                <c:pt idx="2902">
                  <c:v>87.783769524245045</c:v>
                </c:pt>
                <c:pt idx="2903">
                  <c:v>87.221426745061592</c:v>
                </c:pt>
                <c:pt idx="2904">
                  <c:v>90.156615310844799</c:v>
                </c:pt>
                <c:pt idx="2905">
                  <c:v>93.253212858607</c:v>
                </c:pt>
                <c:pt idx="2906">
                  <c:v>94.099809431671645</c:v>
                </c:pt>
                <c:pt idx="2907">
                  <c:v>92.093146558054485</c:v>
                </c:pt>
                <c:pt idx="2908">
                  <c:v>93.660559962300326</c:v>
                </c:pt>
                <c:pt idx="2909">
                  <c:v>94.971543698159863</c:v>
                </c:pt>
                <c:pt idx="2910">
                  <c:v>92.249906058643234</c:v>
                </c:pt>
                <c:pt idx="2911">
                  <c:v>94.251258734958682</c:v>
                </c:pt>
                <c:pt idx="2912">
                  <c:v>94.618781310508766</c:v>
                </c:pt>
                <c:pt idx="2913">
                  <c:v>92.036654420899794</c:v>
                </c:pt>
                <c:pt idx="2914">
                  <c:v>91.832117485761756</c:v>
                </c:pt>
                <c:pt idx="2915">
                  <c:v>92.684166244366239</c:v>
                </c:pt>
                <c:pt idx="2916">
                  <c:v>89.861001957585046</c:v>
                </c:pt>
                <c:pt idx="2917">
                  <c:v>86.263014435879512</c:v>
                </c:pt>
                <c:pt idx="2918">
                  <c:v>85.148921739456242</c:v>
                </c:pt>
                <c:pt idx="2919">
                  <c:v>81.102827480031493</c:v>
                </c:pt>
                <c:pt idx="2920">
                  <c:v>78.677900762629832</c:v>
                </c:pt>
                <c:pt idx="2921">
                  <c:v>75.080392238860824</c:v>
                </c:pt>
                <c:pt idx="2922">
                  <c:v>74.888289815777995</c:v>
                </c:pt>
                <c:pt idx="2923">
                  <c:v>74.274763141285121</c:v>
                </c:pt>
                <c:pt idx="2924">
                  <c:v>76.229411851725501</c:v>
                </c:pt>
                <c:pt idx="2925">
                  <c:v>73.190989803614826</c:v>
                </c:pt>
                <c:pt idx="2926">
                  <c:v>72.300192704118032</c:v>
                </c:pt>
                <c:pt idx="2927">
                  <c:v>73.856390616209367</c:v>
                </c:pt>
                <c:pt idx="2928">
                  <c:v>75.010214865524773</c:v>
                </c:pt>
                <c:pt idx="2929">
                  <c:v>73.35269105463324</c:v>
                </c:pt>
                <c:pt idx="2930">
                  <c:v>67.815702157200448</c:v>
                </c:pt>
                <c:pt idx="2931">
                  <c:v>67.569546540771469</c:v>
                </c:pt>
                <c:pt idx="2932">
                  <c:v>68.276049741976578</c:v>
                </c:pt>
                <c:pt idx="2933">
                  <c:v>66.706410933581125</c:v>
                </c:pt>
                <c:pt idx="2934">
                  <c:v>67.668792103587649</c:v>
                </c:pt>
                <c:pt idx="2935">
                  <c:v>68.136170607309523</c:v>
                </c:pt>
                <c:pt idx="2936">
                  <c:v>67.488016423141374</c:v>
                </c:pt>
                <c:pt idx="2937">
                  <c:v>65.451310690369326</c:v>
                </c:pt>
                <c:pt idx="2938">
                  <c:v>65.733874106816174</c:v>
                </c:pt>
                <c:pt idx="2939">
                  <c:v>64.82533484717969</c:v>
                </c:pt>
                <c:pt idx="2940">
                  <c:v>63.115005673121978</c:v>
                </c:pt>
                <c:pt idx="2941">
                  <c:v>64.487706834489444</c:v>
                </c:pt>
                <c:pt idx="2942">
                  <c:v>65.681099127219682</c:v>
                </c:pt>
                <c:pt idx="2943">
                  <c:v>64.190574142421085</c:v>
                </c:pt>
                <c:pt idx="2944">
                  <c:v>62.669174891513151</c:v>
                </c:pt>
                <c:pt idx="2945">
                  <c:v>65.453488009500489</c:v>
                </c:pt>
                <c:pt idx="2946">
                  <c:v>62.201019193450946</c:v>
                </c:pt>
                <c:pt idx="2947">
                  <c:v>61.364836131605223</c:v>
                </c:pt>
                <c:pt idx="2948">
                  <c:v>62.548870132815374</c:v>
                </c:pt>
                <c:pt idx="2949">
                  <c:v>57.388753612233053</c:v>
                </c:pt>
                <c:pt idx="2950">
                  <c:v>56.675013411150822</c:v>
                </c:pt>
                <c:pt idx="2951">
                  <c:v>61.654361368487947</c:v>
                </c:pt>
                <c:pt idx="2952">
                  <c:v>59.974839554379976</c:v>
                </c:pt>
                <c:pt idx="2953">
                  <c:v>60.658307406973016</c:v>
                </c:pt>
                <c:pt idx="2954">
                  <c:v>62.964657790588703</c:v>
                </c:pt>
                <c:pt idx="2955">
                  <c:v>57.894447198245544</c:v>
                </c:pt>
                <c:pt idx="2956">
                  <c:v>61.724165634250596</c:v>
                </c:pt>
                <c:pt idx="2957">
                  <c:v>59.190497060684734</c:v>
                </c:pt>
                <c:pt idx="2958">
                  <c:v>60.093688403733921</c:v>
                </c:pt>
                <c:pt idx="2959">
                  <c:v>66.660866402381941</c:v>
                </c:pt>
                <c:pt idx="2960">
                  <c:v>63.401434598485785</c:v>
                </c:pt>
                <c:pt idx="2961">
                  <c:v>60.067792065692124</c:v>
                </c:pt>
                <c:pt idx="2962">
                  <c:v>60.479147708569748</c:v>
                </c:pt>
                <c:pt idx="2963">
                  <c:v>63.614950750667155</c:v>
                </c:pt>
                <c:pt idx="2964">
                  <c:v>58.664259281214676</c:v>
                </c:pt>
                <c:pt idx="2965">
                  <c:v>64.013438696027166</c:v>
                </c:pt>
                <c:pt idx="2966">
                  <c:v>65.737870534234787</c:v>
                </c:pt>
                <c:pt idx="2967">
                  <c:v>67.820959688651655</c:v>
                </c:pt>
                <c:pt idx="2968">
                  <c:v>66.093783069545566</c:v>
                </c:pt>
                <c:pt idx="2969">
                  <c:v>67.095521950162365</c:v>
                </c:pt>
                <c:pt idx="2970">
                  <c:v>64.554473841626859</c:v>
                </c:pt>
                <c:pt idx="2971">
                  <c:v>66.244107137905758</c:v>
                </c:pt>
                <c:pt idx="2972">
                  <c:v>64.34396157323674</c:v>
                </c:pt>
                <c:pt idx="2973">
                  <c:v>64.523383540373672</c:v>
                </c:pt>
                <c:pt idx="2974">
                  <c:v>63.165331551534315</c:v>
                </c:pt>
                <c:pt idx="2975">
                  <c:v>66.08608455677593</c:v>
                </c:pt>
                <c:pt idx="2976">
                  <c:v>64.981338431949155</c:v>
                </c:pt>
                <c:pt idx="2977">
                  <c:v>64.787183875207205</c:v>
                </c:pt>
                <c:pt idx="2978">
                  <c:v>65.718364835039083</c:v>
                </c:pt>
                <c:pt idx="2979">
                  <c:v>67.480981187924044</c:v>
                </c:pt>
                <c:pt idx="2980">
                  <c:v>67.578294692637101</c:v>
                </c:pt>
                <c:pt idx="2981">
                  <c:v>64.054602479315648</c:v>
                </c:pt>
                <c:pt idx="2982">
                  <c:v>66.592919850129334</c:v>
                </c:pt>
                <c:pt idx="2983">
                  <c:v>67.645464541598571</c:v>
                </c:pt>
                <c:pt idx="2984">
                  <c:v>69.074965997680451</c:v>
                </c:pt>
                <c:pt idx="2985">
                  <c:v>69.424023754200604</c:v>
                </c:pt>
                <c:pt idx="2986">
                  <c:v>69.844120868432597</c:v>
                </c:pt>
                <c:pt idx="2987">
                  <c:v>71.004447618433005</c:v>
                </c:pt>
                <c:pt idx="2988">
                  <c:v>70.052483394628197</c:v>
                </c:pt>
                <c:pt idx="2989">
                  <c:v>71.312286839562134</c:v>
                </c:pt>
                <c:pt idx="2990">
                  <c:v>72.93213928226821</c:v>
                </c:pt>
                <c:pt idx="2991">
                  <c:v>73.89664897916019</c:v>
                </c:pt>
                <c:pt idx="2992">
                  <c:v>75.477664784017165</c:v>
                </c:pt>
                <c:pt idx="2993">
                  <c:v>74.077867907517671</c:v>
                </c:pt>
                <c:pt idx="2994">
                  <c:v>73.456763323574989</c:v>
                </c:pt>
                <c:pt idx="2995">
                  <c:v>72.444127212239579</c:v>
                </c:pt>
                <c:pt idx="2996">
                  <c:v>71.743627988317471</c:v>
                </c:pt>
                <c:pt idx="2997">
                  <c:v>73.140918461583723</c:v>
                </c:pt>
                <c:pt idx="2998">
                  <c:v>73.264158678001891</c:v>
                </c:pt>
                <c:pt idx="2999">
                  <c:v>74.867299577757038</c:v>
                </c:pt>
                <c:pt idx="3000">
                  <c:v>74.291184481339641</c:v>
                </c:pt>
                <c:pt idx="3001">
                  <c:v>74.111599827189096</c:v>
                </c:pt>
                <c:pt idx="3002">
                  <c:v>74.461419271855689</c:v>
                </c:pt>
                <c:pt idx="3003">
                  <c:v>75.624116994567757</c:v>
                </c:pt>
                <c:pt idx="3004">
                  <c:v>76.552036368149231</c:v>
                </c:pt>
                <c:pt idx="3005">
                  <c:v>76.404838472779872</c:v>
                </c:pt>
                <c:pt idx="3006">
                  <c:v>76.836079750863021</c:v>
                </c:pt>
                <c:pt idx="3007">
                  <c:v>76.534923917905658</c:v>
                </c:pt>
                <c:pt idx="3008">
                  <c:v>78.68957088621093</c:v>
                </c:pt>
                <c:pt idx="3009">
                  <c:v>79.832022408625704</c:v>
                </c:pt>
                <c:pt idx="3010">
                  <c:v>82.139206657538011</c:v>
                </c:pt>
                <c:pt idx="3011">
                  <c:v>83.841360206559443</c:v>
                </c:pt>
                <c:pt idx="3012">
                  <c:v>83.179869732539913</c:v>
                </c:pt>
                <c:pt idx="3013">
                  <c:v>83.204201379349868</c:v>
                </c:pt>
                <c:pt idx="3014">
                  <c:v>84.302147392966404</c:v>
                </c:pt>
                <c:pt idx="3015">
                  <c:v>83.257034775867623</c:v>
                </c:pt>
                <c:pt idx="3016">
                  <c:v>82.983244644919338</c:v>
                </c:pt>
                <c:pt idx="3017">
                  <c:v>83.185827564432998</c:v>
                </c:pt>
                <c:pt idx="3018">
                  <c:v>85.039579125940833</c:v>
                </c:pt>
                <c:pt idx="3019">
                  <c:v>83.166059498767609</c:v>
                </c:pt>
                <c:pt idx="3020">
                  <c:v>84.812233606177571</c:v>
                </c:pt>
                <c:pt idx="3021">
                  <c:v>89.081580274993698</c:v>
                </c:pt>
                <c:pt idx="3022">
                  <c:v>89.32657240833575</c:v>
                </c:pt>
                <c:pt idx="3023">
                  <c:v>91.274032741882692</c:v>
                </c:pt>
                <c:pt idx="3024">
                  <c:v>84.284336101602022</c:v>
                </c:pt>
                <c:pt idx="3025">
                  <c:v>85.591667200186308</c:v>
                </c:pt>
                <c:pt idx="3026">
                  <c:v>85.456920972454114</c:v>
                </c:pt>
                <c:pt idx="3027">
                  <c:v>80.778371269458518</c:v>
                </c:pt>
                <c:pt idx="3028">
                  <c:v>80.24540254231762</c:v>
                </c:pt>
                <c:pt idx="3029">
                  <c:v>77.306926546965997</c:v>
                </c:pt>
                <c:pt idx="3030">
                  <c:v>76.784600085374876</c:v>
                </c:pt>
                <c:pt idx="3031">
                  <c:v>74.701411597408551</c:v>
                </c:pt>
                <c:pt idx="3032">
                  <c:v>76.491899568075141</c:v>
                </c:pt>
                <c:pt idx="3033">
                  <c:v>76.337895109492493</c:v>
                </c:pt>
                <c:pt idx="3034">
                  <c:v>75.433372387489626</c:v>
                </c:pt>
                <c:pt idx="3035">
                  <c:v>77.13572653425318</c:v>
                </c:pt>
                <c:pt idx="3036">
                  <c:v>77.843846877720935</c:v>
                </c:pt>
                <c:pt idx="3037">
                  <c:v>78.97570579524384</c:v>
                </c:pt>
                <c:pt idx="3038">
                  <c:v>78.588307050969874</c:v>
                </c:pt>
                <c:pt idx="3039">
                  <c:v>78.378798726075118</c:v>
                </c:pt>
                <c:pt idx="3040">
                  <c:v>79.296897421182479</c:v>
                </c:pt>
                <c:pt idx="3041">
                  <c:v>79.738195249886033</c:v>
                </c:pt>
                <c:pt idx="3042">
                  <c:v>83.256903928613312</c:v>
                </c:pt>
                <c:pt idx="3043">
                  <c:v>83.143074728898426</c:v>
                </c:pt>
                <c:pt idx="3044">
                  <c:v>78.581924858086424</c:v>
                </c:pt>
                <c:pt idx="3045">
                  <c:v>79.54958052093717</c:v>
                </c:pt>
                <c:pt idx="3046">
                  <c:v>80.43255198088103</c:v>
                </c:pt>
                <c:pt idx="3047">
                  <c:v>82.37655627623154</c:v>
                </c:pt>
                <c:pt idx="3048">
                  <c:v>80.975720016968367</c:v>
                </c:pt>
                <c:pt idx="3049">
                  <c:v>81.721587314519354</c:v>
                </c:pt>
                <c:pt idx="3050">
                  <c:v>82.899949995977551</c:v>
                </c:pt>
                <c:pt idx="3051">
                  <c:v>84.855215773107957</c:v>
                </c:pt>
                <c:pt idx="3052">
                  <c:v>86.150374523811763</c:v>
                </c:pt>
                <c:pt idx="3053">
                  <c:v>84.953766661815166</c:v>
                </c:pt>
                <c:pt idx="3054">
                  <c:v>88.607354922941184</c:v>
                </c:pt>
                <c:pt idx="3055">
                  <c:v>84.824018979984601</c:v>
                </c:pt>
                <c:pt idx="3056">
                  <c:v>89.965544475546636</c:v>
                </c:pt>
                <c:pt idx="3057">
                  <c:v>87.247788262275463</c:v>
                </c:pt>
                <c:pt idx="3058">
                  <c:v>84.947901594370606</c:v>
                </c:pt>
                <c:pt idx="3059">
                  <c:v>79.910158011834156</c:v>
                </c:pt>
                <c:pt idx="3060">
                  <c:v>80.449830701548635</c:v>
                </c:pt>
                <c:pt idx="3061">
                  <c:v>75.198689890246868</c:v>
                </c:pt>
                <c:pt idx="3062">
                  <c:v>75.233485374115247</c:v>
                </c:pt>
                <c:pt idx="3063">
                  <c:v>73.262312887372843</c:v>
                </c:pt>
                <c:pt idx="3064">
                  <c:v>70.546630887724717</c:v>
                </c:pt>
                <c:pt idx="3065">
                  <c:v>66.805882405262949</c:v>
                </c:pt>
                <c:pt idx="3066">
                  <c:v>68.105517129611343</c:v>
                </c:pt>
                <c:pt idx="3067">
                  <c:v>67.266802747711353</c:v>
                </c:pt>
                <c:pt idx="3068">
                  <c:v>65.891902746785476</c:v>
                </c:pt>
                <c:pt idx="3069">
                  <c:v>70.423716032830555</c:v>
                </c:pt>
                <c:pt idx="3070">
                  <c:v>73.715145043089151</c:v>
                </c:pt>
                <c:pt idx="3071">
                  <c:v>75.182418942514317</c:v>
                </c:pt>
                <c:pt idx="3072">
                  <c:v>70.458536252892671</c:v>
                </c:pt>
                <c:pt idx="3073">
                  <c:v>69.417716001449534</c:v>
                </c:pt>
                <c:pt idx="3074">
                  <c:v>65.146705685083475</c:v>
                </c:pt>
                <c:pt idx="3075">
                  <c:v>59.571406785837183</c:v>
                </c:pt>
                <c:pt idx="3076">
                  <c:v>59.651656468106765</c:v>
                </c:pt>
                <c:pt idx="3077">
                  <c:v>57.765095512398425</c:v>
                </c:pt>
                <c:pt idx="3078">
                  <c:v>58.093534996934167</c:v>
                </c:pt>
                <c:pt idx="3079">
                  <c:v>60.072920323779023</c:v>
                </c:pt>
                <c:pt idx="3080">
                  <c:v>57.019205122601221</c:v>
                </c:pt>
                <c:pt idx="3081">
                  <c:v>60.040676647873724</c:v>
                </c:pt>
                <c:pt idx="3082">
                  <c:v>59.917246140376804</c:v>
                </c:pt>
                <c:pt idx="3083">
                  <c:v>59.069799917186536</c:v>
                </c:pt>
                <c:pt idx="3084">
                  <c:v>58.956120927392604</c:v>
                </c:pt>
                <c:pt idx="3085">
                  <c:v>58.425385800046229</c:v>
                </c:pt>
                <c:pt idx="3086">
                  <c:v>60.653831055860884</c:v>
                </c:pt>
                <c:pt idx="3087">
                  <c:v>60.537527396526521</c:v>
                </c:pt>
                <c:pt idx="3088">
                  <c:v>61.054645882441413</c:v>
                </c:pt>
                <c:pt idx="3089">
                  <c:v>60.601642333121823</c:v>
                </c:pt>
                <c:pt idx="3090">
                  <c:v>58.590171139143536</c:v>
                </c:pt>
                <c:pt idx="3091">
                  <c:v>58.011104623562865</c:v>
                </c:pt>
                <c:pt idx="3092">
                  <c:v>57.839188601065814</c:v>
                </c:pt>
                <c:pt idx="3093">
                  <c:v>58.503854415129865</c:v>
                </c:pt>
                <c:pt idx="3094">
                  <c:v>56.001793925299467</c:v>
                </c:pt>
                <c:pt idx="3095">
                  <c:v>53.017826589349731</c:v>
                </c:pt>
                <c:pt idx="3096">
                  <c:v>55.920168329436429</c:v>
                </c:pt>
                <c:pt idx="3097">
                  <c:v>55.976445328174719</c:v>
                </c:pt>
                <c:pt idx="3098">
                  <c:v>52.703706726406388</c:v>
                </c:pt>
                <c:pt idx="3099">
                  <c:v>55.112766506014204</c:v>
                </c:pt>
                <c:pt idx="3100">
                  <c:v>52.071022477704247</c:v>
                </c:pt>
                <c:pt idx="3101">
                  <c:v>50.12161424861614</c:v>
                </c:pt>
                <c:pt idx="3102">
                  <c:v>53.700510723366364</c:v>
                </c:pt>
                <c:pt idx="3103">
                  <c:v>50.888998645026213</c:v>
                </c:pt>
                <c:pt idx="3104">
                  <c:v>52.224822688279431</c:v>
                </c:pt>
                <c:pt idx="3105">
                  <c:v>54.537319021721146</c:v>
                </c:pt>
                <c:pt idx="3106">
                  <c:v>55.291886949115074</c:v>
                </c:pt>
                <c:pt idx="3107">
                  <c:v>54.434969448316856</c:v>
                </c:pt>
                <c:pt idx="3108">
                  <c:v>55.203353625660732</c:v>
                </c:pt>
                <c:pt idx="3109">
                  <c:v>56.697169573492609</c:v>
                </c:pt>
                <c:pt idx="3110">
                  <c:v>55.617100271219577</c:v>
                </c:pt>
                <c:pt idx="3111">
                  <c:v>54.335989480845839</c:v>
                </c:pt>
                <c:pt idx="3112">
                  <c:v>52.170579761715878</c:v>
                </c:pt>
                <c:pt idx="3113">
                  <c:v>57.566538560812667</c:v>
                </c:pt>
                <c:pt idx="3114">
                  <c:v>56.42833884919262</c:v>
                </c:pt>
                <c:pt idx="3115">
                  <c:v>59.287567055960189</c:v>
                </c:pt>
                <c:pt idx="3116">
                  <c:v>61.297366570868952</c:v>
                </c:pt>
                <c:pt idx="3117">
                  <c:v>58.847410164429135</c:v>
                </c:pt>
                <c:pt idx="3118">
                  <c:v>59.236958345048542</c:v>
                </c:pt>
                <c:pt idx="3119">
                  <c:v>63.569410763639269</c:v>
                </c:pt>
                <c:pt idx="3120">
                  <c:v>60.395873091470889</c:v>
                </c:pt>
                <c:pt idx="3121">
                  <c:v>60.932792855637778</c:v>
                </c:pt>
                <c:pt idx="3122">
                  <c:v>64.089032882073894</c:v>
                </c:pt>
                <c:pt idx="3123">
                  <c:v>63.107821822357273</c:v>
                </c:pt>
                <c:pt idx="3124">
                  <c:v>63.640275017358995</c:v>
                </c:pt>
                <c:pt idx="3125">
                  <c:v>61.132509763617101</c:v>
                </c:pt>
                <c:pt idx="3126">
                  <c:v>61.507057510801673</c:v>
                </c:pt>
                <c:pt idx="3127">
                  <c:v>63.291180373876209</c:v>
                </c:pt>
                <c:pt idx="3128">
                  <c:v>65.139487835306738</c:v>
                </c:pt>
                <c:pt idx="3129">
                  <c:v>64.102401205194028</c:v>
                </c:pt>
                <c:pt idx="3130">
                  <c:v>63.548799441857859</c:v>
                </c:pt>
                <c:pt idx="3131">
                  <c:v>66.530409089091435</c:v>
                </c:pt>
                <c:pt idx="3132">
                  <c:v>67.017321811067859</c:v>
                </c:pt>
                <c:pt idx="3133">
                  <c:v>70.136206742105244</c:v>
                </c:pt>
                <c:pt idx="3134">
                  <c:v>69.878432162391704</c:v>
                </c:pt>
                <c:pt idx="3135">
                  <c:v>69.882452395868484</c:v>
                </c:pt>
                <c:pt idx="3136">
                  <c:v>70.913272031665031</c:v>
                </c:pt>
                <c:pt idx="3137">
                  <c:v>72.150392641974463</c:v>
                </c:pt>
                <c:pt idx="3138">
                  <c:v>72.216401250272696</c:v>
                </c:pt>
                <c:pt idx="3139">
                  <c:v>73.031565751298885</c:v>
                </c:pt>
                <c:pt idx="3140">
                  <c:v>72.805896969288384</c:v>
                </c:pt>
                <c:pt idx="3141">
                  <c:v>73.160156494669806</c:v>
                </c:pt>
                <c:pt idx="3142">
                  <c:v>72.00526707152639</c:v>
                </c:pt>
                <c:pt idx="3143">
                  <c:v>72.810156563135834</c:v>
                </c:pt>
                <c:pt idx="3144">
                  <c:v>72.903258322226307</c:v>
                </c:pt>
                <c:pt idx="3145">
                  <c:v>72.986383314574027</c:v>
                </c:pt>
                <c:pt idx="3146">
                  <c:v>73.695781973531268</c:v>
                </c:pt>
                <c:pt idx="3147">
                  <c:v>73.254012609557307</c:v>
                </c:pt>
                <c:pt idx="3148">
                  <c:v>74.131738056998586</c:v>
                </c:pt>
                <c:pt idx="3149">
                  <c:v>73.889887039694685</c:v>
                </c:pt>
                <c:pt idx="3150">
                  <c:v>73.830893166948982</c:v>
                </c:pt>
                <c:pt idx="3151">
                  <c:v>73.011922676907616</c:v>
                </c:pt>
                <c:pt idx="3152">
                  <c:v>73.431936155187117</c:v>
                </c:pt>
                <c:pt idx="3153">
                  <c:v>73.042625776359273</c:v>
                </c:pt>
                <c:pt idx="3154">
                  <c:v>72.892954946534317</c:v>
                </c:pt>
                <c:pt idx="3155">
                  <c:v>73.596645926881308</c:v>
                </c:pt>
                <c:pt idx="3156">
                  <c:v>73.338182446996399</c:v>
                </c:pt>
                <c:pt idx="3157">
                  <c:v>72.722004537568552</c:v>
                </c:pt>
                <c:pt idx="3158">
                  <c:v>72.665752879329801</c:v>
                </c:pt>
                <c:pt idx="3159">
                  <c:v>71.210284175405789</c:v>
                </c:pt>
                <c:pt idx="3160">
                  <c:v>73.370148473651383</c:v>
                </c:pt>
                <c:pt idx="3161">
                  <c:v>73.519025458180465</c:v>
                </c:pt>
                <c:pt idx="3162">
                  <c:v>72.644497598827598</c:v>
                </c:pt>
                <c:pt idx="3163">
                  <c:v>70.772923167470125</c:v>
                </c:pt>
                <c:pt idx="3164">
                  <c:v>71.958683540914549</c:v>
                </c:pt>
                <c:pt idx="3165">
                  <c:v>73.559704316496067</c:v>
                </c:pt>
                <c:pt idx="3166">
                  <c:v>74.41719141576587</c:v>
                </c:pt>
                <c:pt idx="3167">
                  <c:v>73.561711961198966</c:v>
                </c:pt>
                <c:pt idx="3168">
                  <c:v>74.42412954440087</c:v>
                </c:pt>
                <c:pt idx="3169">
                  <c:v>74.510085938850835</c:v>
                </c:pt>
                <c:pt idx="3170">
                  <c:v>73.949863161423124</c:v>
                </c:pt>
                <c:pt idx="3171">
                  <c:v>70.969681646601103</c:v>
                </c:pt>
                <c:pt idx="3172">
                  <c:v>72.541625250664978</c:v>
                </c:pt>
                <c:pt idx="3173">
                  <c:v>72.093703279943213</c:v>
                </c:pt>
                <c:pt idx="3174">
                  <c:v>73.626605530536409</c:v>
                </c:pt>
                <c:pt idx="3175">
                  <c:v>73.174999179551733</c:v>
                </c:pt>
                <c:pt idx="3176">
                  <c:v>74.895796462460851</c:v>
                </c:pt>
                <c:pt idx="3177">
                  <c:v>77.253840123961709</c:v>
                </c:pt>
                <c:pt idx="3178">
                  <c:v>78.262477431888328</c:v>
                </c:pt>
                <c:pt idx="3179">
                  <c:v>78.493880029231661</c:v>
                </c:pt>
                <c:pt idx="3180">
                  <c:v>78.566354177560385</c:v>
                </c:pt>
                <c:pt idx="3181">
                  <c:v>76.770813148958609</c:v>
                </c:pt>
                <c:pt idx="3182">
                  <c:v>77.944740801287224</c:v>
                </c:pt>
                <c:pt idx="3183">
                  <c:v>78.636319533951053</c:v>
                </c:pt>
                <c:pt idx="3184">
                  <c:v>80.943176680020215</c:v>
                </c:pt>
                <c:pt idx="3185">
                  <c:v>79.954938377608514</c:v>
                </c:pt>
                <c:pt idx="3186">
                  <c:v>84.479118453103723</c:v>
                </c:pt>
                <c:pt idx="3187">
                  <c:v>84.32701028016406</c:v>
                </c:pt>
                <c:pt idx="3188">
                  <c:v>82.397455507250314</c:v>
                </c:pt>
                <c:pt idx="3189">
                  <c:v>80.597831002640447</c:v>
                </c:pt>
                <c:pt idx="3190">
                  <c:v>81.003826734404967</c:v>
                </c:pt>
                <c:pt idx="3191">
                  <c:v>82.211019012831997</c:v>
                </c:pt>
                <c:pt idx="3192">
                  <c:v>81.667057315322765</c:v>
                </c:pt>
                <c:pt idx="3193">
                  <c:v>81.221992077868165</c:v>
                </c:pt>
                <c:pt idx="3194">
                  <c:v>82.519614654502547</c:v>
                </c:pt>
                <c:pt idx="3195">
                  <c:v>84.123400289308847</c:v>
                </c:pt>
                <c:pt idx="3196">
                  <c:v>82.662136397609771</c:v>
                </c:pt>
                <c:pt idx="3197">
                  <c:v>82.27444730465777</c:v>
                </c:pt>
                <c:pt idx="3198">
                  <c:v>81.575425166790026</c:v>
                </c:pt>
                <c:pt idx="3199">
                  <c:v>80.618653233353086</c:v>
                </c:pt>
                <c:pt idx="3200">
                  <c:v>80.276743100394981</c:v>
                </c:pt>
                <c:pt idx="3201">
                  <c:v>78.110566004099354</c:v>
                </c:pt>
                <c:pt idx="3202">
                  <c:v>77.936859277212307</c:v>
                </c:pt>
                <c:pt idx="3203">
                  <c:v>76.648667692887813</c:v>
                </c:pt>
                <c:pt idx="3204">
                  <c:v>75.058239113913459</c:v>
                </c:pt>
                <c:pt idx="3205">
                  <c:v>73.056041051012059</c:v>
                </c:pt>
                <c:pt idx="3206">
                  <c:v>73.04771463588645</c:v>
                </c:pt>
                <c:pt idx="3207">
                  <c:v>73.71066576704726</c:v>
                </c:pt>
                <c:pt idx="3208">
                  <c:v>74.815554732158276</c:v>
                </c:pt>
                <c:pt idx="3209">
                  <c:v>77.919784218001396</c:v>
                </c:pt>
                <c:pt idx="3210">
                  <c:v>80.334514044485928</c:v>
                </c:pt>
                <c:pt idx="3211">
                  <c:v>81.834874172706137</c:v>
                </c:pt>
                <c:pt idx="3212">
                  <c:v>83.235996129338275</c:v>
                </c:pt>
                <c:pt idx="3213">
                  <c:v>82.480717820540008</c:v>
                </c:pt>
                <c:pt idx="3214">
                  <c:v>79.050475766253882</c:v>
                </c:pt>
                <c:pt idx="3215">
                  <c:v>76.009893511374798</c:v>
                </c:pt>
                <c:pt idx="3216">
                  <c:v>71.374936594108632</c:v>
                </c:pt>
                <c:pt idx="3217">
                  <c:v>69.242807624280914</c:v>
                </c:pt>
                <c:pt idx="3218">
                  <c:v>64.350379249707643</c:v>
                </c:pt>
                <c:pt idx="3219">
                  <c:v>61.584138099522669</c:v>
                </c:pt>
                <c:pt idx="3220">
                  <c:v>59.651656468106765</c:v>
                </c:pt>
                <c:pt idx="3221">
                  <c:v>57.21149538111424</c:v>
                </c:pt>
                <c:pt idx="3222">
                  <c:v>57.464675050087706</c:v>
                </c:pt>
                <c:pt idx="3223">
                  <c:v>59.931409262494491</c:v>
                </c:pt>
                <c:pt idx="3224">
                  <c:v>58.501492443203695</c:v>
                </c:pt>
                <c:pt idx="3225">
                  <c:v>61.774808631060814</c:v>
                </c:pt>
                <c:pt idx="3226">
                  <c:v>60.742525203916408</c:v>
                </c:pt>
                <c:pt idx="3227">
                  <c:v>59.42367530106317</c:v>
                </c:pt>
                <c:pt idx="3228">
                  <c:v>60.399330239501609</c:v>
                </c:pt>
                <c:pt idx="3229">
                  <c:v>58.387833869961874</c:v>
                </c:pt>
                <c:pt idx="3230">
                  <c:v>60.51258829021716</c:v>
                </c:pt>
                <c:pt idx="3231">
                  <c:v>60.875118839421226</c:v>
                </c:pt>
                <c:pt idx="3232">
                  <c:v>60.298850950293222</c:v>
                </c:pt>
                <c:pt idx="3233">
                  <c:v>62.439069242229337</c:v>
                </c:pt>
                <c:pt idx="3234">
                  <c:v>56.902914290777844</c:v>
                </c:pt>
                <c:pt idx="3235">
                  <c:v>58.153182429892055</c:v>
                </c:pt>
                <c:pt idx="3236">
                  <c:v>55.885556535684884</c:v>
                </c:pt>
                <c:pt idx="3237">
                  <c:v>55.730832541192527</c:v>
                </c:pt>
                <c:pt idx="3238">
                  <c:v>57.057614822795564</c:v>
                </c:pt>
                <c:pt idx="3239">
                  <c:v>52.201271674123518</c:v>
                </c:pt>
                <c:pt idx="3240">
                  <c:v>56.599301304679805</c:v>
                </c:pt>
                <c:pt idx="3241">
                  <c:v>54.208913625579164</c:v>
                </c:pt>
                <c:pt idx="3242">
                  <c:v>54.26169128498902</c:v>
                </c:pt>
                <c:pt idx="3243">
                  <c:v>54.962171909211669</c:v>
                </c:pt>
                <c:pt idx="3244">
                  <c:v>53.421308163164618</c:v>
                </c:pt>
                <c:pt idx="3245">
                  <c:v>51.678258728802973</c:v>
                </c:pt>
                <c:pt idx="3246">
                  <c:v>51.490957641225457</c:v>
                </c:pt>
                <c:pt idx="3247">
                  <c:v>51.804406566271723</c:v>
                </c:pt>
                <c:pt idx="3248">
                  <c:v>52.811131330815044</c:v>
                </c:pt>
                <c:pt idx="3249">
                  <c:v>55.206753100078473</c:v>
                </c:pt>
                <c:pt idx="3250">
                  <c:v>53.968444459264518</c:v>
                </c:pt>
                <c:pt idx="3251">
                  <c:v>56.527168961948441</c:v>
                </c:pt>
                <c:pt idx="3252">
                  <c:v>53.441829716160086</c:v>
                </c:pt>
                <c:pt idx="3253">
                  <c:v>54.590866882346553</c:v>
                </c:pt>
                <c:pt idx="3254">
                  <c:v>56.91257183538896</c:v>
                </c:pt>
                <c:pt idx="3255">
                  <c:v>53.73492333498227</c:v>
                </c:pt>
                <c:pt idx="3256">
                  <c:v>55.132016042059917</c:v>
                </c:pt>
                <c:pt idx="3257">
                  <c:v>56.244185481459034</c:v>
                </c:pt>
                <c:pt idx="3258">
                  <c:v>57.593583214403196</c:v>
                </c:pt>
                <c:pt idx="3259">
                  <c:v>62.884688188296408</c:v>
                </c:pt>
                <c:pt idx="3260">
                  <c:v>58.590002237819434</c:v>
                </c:pt>
                <c:pt idx="3261">
                  <c:v>59.616907872239281</c:v>
                </c:pt>
                <c:pt idx="3262">
                  <c:v>59.52389998587357</c:v>
                </c:pt>
                <c:pt idx="3263">
                  <c:v>59.315883854998319</c:v>
                </c:pt>
                <c:pt idx="3264">
                  <c:v>62.953791945475004</c:v>
                </c:pt>
                <c:pt idx="3265">
                  <c:v>62.706925772676577</c:v>
                </c:pt>
                <c:pt idx="3266">
                  <c:v>63.768231133548731</c:v>
                </c:pt>
                <c:pt idx="3267">
                  <c:v>62.162635728391535</c:v>
                </c:pt>
                <c:pt idx="3268">
                  <c:v>62.547253894841369</c:v>
                </c:pt>
                <c:pt idx="3269">
                  <c:v>62.789012711265663</c:v>
                </c:pt>
                <c:pt idx="3270">
                  <c:v>61.645728932644758</c:v>
                </c:pt>
                <c:pt idx="3271">
                  <c:v>64.006338984478745</c:v>
                </c:pt>
                <c:pt idx="3272">
                  <c:v>63.571689040980303</c:v>
                </c:pt>
                <c:pt idx="3273">
                  <c:v>65.28565830276662</c:v>
                </c:pt>
                <c:pt idx="3274">
                  <c:v>63.683049088574229</c:v>
                </c:pt>
                <c:pt idx="3275">
                  <c:v>66.047135183199572</c:v>
                </c:pt>
                <c:pt idx="3276">
                  <c:v>68.319520062530771</c:v>
                </c:pt>
                <c:pt idx="3277">
                  <c:v>68.41727989193312</c:v>
                </c:pt>
                <c:pt idx="3278">
                  <c:v>69.241447413777792</c:v>
                </c:pt>
                <c:pt idx="3279">
                  <c:v>69.823808069609385</c:v>
                </c:pt>
                <c:pt idx="3280">
                  <c:v>71.510175080628642</c:v>
                </c:pt>
                <c:pt idx="3281">
                  <c:v>72.811493099752752</c:v>
                </c:pt>
                <c:pt idx="3282">
                  <c:v>72.271387755361602</c:v>
                </c:pt>
                <c:pt idx="3283">
                  <c:v>72.419902832470868</c:v>
                </c:pt>
                <c:pt idx="3284">
                  <c:v>72.805896969288384</c:v>
                </c:pt>
                <c:pt idx="3285">
                  <c:v>72.49006137585674</c:v>
                </c:pt>
                <c:pt idx="3286">
                  <c:v>72.617322143140299</c:v>
                </c:pt>
                <c:pt idx="3287">
                  <c:v>72.810156563135834</c:v>
                </c:pt>
                <c:pt idx="3288">
                  <c:v>72.903258322226307</c:v>
                </c:pt>
                <c:pt idx="3289">
                  <c:v>73.662397681800329</c:v>
                </c:pt>
                <c:pt idx="3290">
                  <c:v>73.749104678843111</c:v>
                </c:pt>
                <c:pt idx="3291">
                  <c:v>73.308309817488919</c:v>
                </c:pt>
                <c:pt idx="3292">
                  <c:v>73.502385899867292</c:v>
                </c:pt>
                <c:pt idx="3293">
                  <c:v>73.889887039694685</c:v>
                </c:pt>
                <c:pt idx="3294">
                  <c:v>73.830893166948982</c:v>
                </c:pt>
                <c:pt idx="3295">
                  <c:v>73.69729788908495</c:v>
                </c:pt>
                <c:pt idx="3296">
                  <c:v>73.486722984241339</c:v>
                </c:pt>
                <c:pt idx="3297">
                  <c:v>73.786205484582311</c:v>
                </c:pt>
                <c:pt idx="3298">
                  <c:v>73.005345674031858</c:v>
                </c:pt>
                <c:pt idx="3299">
                  <c:v>73.016082445195778</c:v>
                </c:pt>
                <c:pt idx="3300">
                  <c:v>74.088956272121138</c:v>
                </c:pt>
                <c:pt idx="3301">
                  <c:v>73.528344477421214</c:v>
                </c:pt>
                <c:pt idx="3302">
                  <c:v>72.837403395819337</c:v>
                </c:pt>
                <c:pt idx="3303">
                  <c:v>73.464736100981241</c:v>
                </c:pt>
                <c:pt idx="3304">
                  <c:v>73.706247202562807</c:v>
                </c:pt>
                <c:pt idx="3305">
                  <c:v>73.852942977547315</c:v>
                </c:pt>
                <c:pt idx="3306">
                  <c:v>74.383135406437063</c:v>
                </c:pt>
                <c:pt idx="3307">
                  <c:v>73.33757181655622</c:v>
                </c:pt>
                <c:pt idx="3308">
                  <c:v>74.704393833431283</c:v>
                </c:pt>
                <c:pt idx="3309">
                  <c:v>75.75411147177158</c:v>
                </c:pt>
                <c:pt idx="3310">
                  <c:v>75.283643175324968</c:v>
                </c:pt>
                <c:pt idx="3311">
                  <c:v>74.463500771336115</c:v>
                </c:pt>
                <c:pt idx="3312">
                  <c:v>74.589000688272463</c:v>
                </c:pt>
                <c:pt idx="3313">
                  <c:v>75.324813162077476</c:v>
                </c:pt>
                <c:pt idx="3314">
                  <c:v>74.781729851648493</c:v>
                </c:pt>
                <c:pt idx="3315">
                  <c:v>72.591590610929913</c:v>
                </c:pt>
                <c:pt idx="3316">
                  <c:v>72.779135569574137</c:v>
                </c:pt>
                <c:pt idx="3317">
                  <c:v>72.987842856651213</c:v>
                </c:pt>
                <c:pt idx="3318">
                  <c:v>75.183713008532393</c:v>
                </c:pt>
                <c:pt idx="3319">
                  <c:v>75.522488906530711</c:v>
                </c:pt>
                <c:pt idx="3320">
                  <c:v>76.583520980813518</c:v>
                </c:pt>
                <c:pt idx="3321">
                  <c:v>78.917593912113304</c:v>
                </c:pt>
                <c:pt idx="3322">
                  <c:v>79.207411450907131</c:v>
                </c:pt>
                <c:pt idx="3323">
                  <c:v>78.695013149554626</c:v>
                </c:pt>
                <c:pt idx="3324">
                  <c:v>79.457048522436878</c:v>
                </c:pt>
                <c:pt idx="3325">
                  <c:v>79.200464613797223</c:v>
                </c:pt>
                <c:pt idx="3326">
                  <c:v>79.690588838241311</c:v>
                </c:pt>
                <c:pt idx="3327">
                  <c:v>80.398999277031123</c:v>
                </c:pt>
                <c:pt idx="3328">
                  <c:v>81.898801455526041</c:v>
                </c:pt>
                <c:pt idx="3329">
                  <c:v>81.706244468304689</c:v>
                </c:pt>
                <c:pt idx="3330">
                  <c:v>83.77344102738833</c:v>
                </c:pt>
                <c:pt idx="3331">
                  <c:v>84.321219835128346</c:v>
                </c:pt>
                <c:pt idx="3332">
                  <c:v>84.736448914588834</c:v>
                </c:pt>
                <c:pt idx="3333">
                  <c:v>82.333887033978471</c:v>
                </c:pt>
                <c:pt idx="3334">
                  <c:v>82.774478814340881</c:v>
                </c:pt>
                <c:pt idx="3335">
                  <c:v>83.967425971490798</c:v>
                </c:pt>
                <c:pt idx="3336">
                  <c:v>82.72603762079126</c:v>
                </c:pt>
                <c:pt idx="3337">
                  <c:v>83.828139719488661</c:v>
                </c:pt>
                <c:pt idx="3338">
                  <c:v>85.907457537950634</c:v>
                </c:pt>
                <c:pt idx="3339">
                  <c:v>85.213417220296492</c:v>
                </c:pt>
                <c:pt idx="3340">
                  <c:v>83.844874296123109</c:v>
                </c:pt>
                <c:pt idx="3341">
                  <c:v>84.242624117876375</c:v>
                </c:pt>
                <c:pt idx="3342">
                  <c:v>83.626046819837853</c:v>
                </c:pt>
                <c:pt idx="3343">
                  <c:v>82.772067297897294</c:v>
                </c:pt>
                <c:pt idx="3344">
                  <c:v>80.999160659345407</c:v>
                </c:pt>
                <c:pt idx="3345">
                  <c:v>80.42909948053709</c:v>
                </c:pt>
                <c:pt idx="3346">
                  <c:v>79.569567212623113</c:v>
                </c:pt>
                <c:pt idx="3347">
                  <c:v>78.367504678506236</c:v>
                </c:pt>
                <c:pt idx="3348">
                  <c:v>77.591794157495102</c:v>
                </c:pt>
                <c:pt idx="3349">
                  <c:v>75.05869946767325</c:v>
                </c:pt>
                <c:pt idx="3350">
                  <c:v>75.040929273225913</c:v>
                </c:pt>
                <c:pt idx="3351">
                  <c:v>75.635371604691869</c:v>
                </c:pt>
                <c:pt idx="3352">
                  <c:v>76.645491124737774</c:v>
                </c:pt>
                <c:pt idx="3353">
                  <c:v>76.038874219289369</c:v>
                </c:pt>
                <c:pt idx="3354">
                  <c:v>78.032899040832248</c:v>
                </c:pt>
                <c:pt idx="3355">
                  <c:v>79.237467685622207</c:v>
                </c:pt>
                <c:pt idx="3356">
                  <c:v>80.393085011409099</c:v>
                </c:pt>
                <c:pt idx="3357">
                  <c:v>81.604820166527986</c:v>
                </c:pt>
                <c:pt idx="3358">
                  <c:v>77.563833973984629</c:v>
                </c:pt>
                <c:pt idx="3359">
                  <c:v>73.862290923450871</c:v>
                </c:pt>
                <c:pt idx="3360">
                  <c:v>74.911677413343725</c:v>
                </c:pt>
                <c:pt idx="3361">
                  <c:v>68.642056613289995</c:v>
                </c:pt>
                <c:pt idx="3362">
                  <c:v>64.937253729444549</c:v>
                </c:pt>
                <c:pt idx="3363">
                  <c:v>61.067268401115363</c:v>
                </c:pt>
                <c:pt idx="3364">
                  <c:v>61.28518252043186</c:v>
                </c:pt>
                <c:pt idx="3365">
                  <c:v>57.888518970121829</c:v>
                </c:pt>
                <c:pt idx="3366">
                  <c:v>59.228148211214638</c:v>
                </c:pt>
                <c:pt idx="3367">
                  <c:v>59.602404644018122</c:v>
                </c:pt>
                <c:pt idx="3368">
                  <c:v>58.604819620506099</c:v>
                </c:pt>
                <c:pt idx="3369">
                  <c:v>60.656195785558367</c:v>
                </c:pt>
                <c:pt idx="3370">
                  <c:v>62.170108734905831</c:v>
                </c:pt>
                <c:pt idx="3371">
                  <c:v>57.243866302497231</c:v>
                </c:pt>
                <c:pt idx="3372">
                  <c:v>61.080677691276705</c:v>
                </c:pt>
                <c:pt idx="3373">
                  <c:v>57.004723170267084</c:v>
                </c:pt>
                <c:pt idx="3374">
                  <c:v>63.27283089192634</c:v>
                </c:pt>
                <c:pt idx="3375">
                  <c:v>60.127064678579593</c:v>
                </c:pt>
                <c:pt idx="3376">
                  <c:v>61.039474764790768</c:v>
                </c:pt>
                <c:pt idx="3377">
                  <c:v>61.065155984451437</c:v>
                </c:pt>
                <c:pt idx="3378">
                  <c:v>56.974915064293462</c:v>
                </c:pt>
                <c:pt idx="3379">
                  <c:v>55.600208161320765</c:v>
                </c:pt>
                <c:pt idx="3380">
                  <c:v>61.468638921801173</c:v>
                </c:pt>
                <c:pt idx="3381">
                  <c:v>57.281356884103197</c:v>
                </c:pt>
                <c:pt idx="3382">
                  <c:v>56.663679250971022</c:v>
                </c:pt>
                <c:pt idx="3383">
                  <c:v>54.752458746639192</c:v>
                </c:pt>
                <c:pt idx="3384">
                  <c:v>56.877273939694319</c:v>
                </c:pt>
                <c:pt idx="3385">
                  <c:v>55.465547706019279</c:v>
                </c:pt>
                <c:pt idx="3386">
                  <c:v>52.595525505869283</c:v>
                </c:pt>
                <c:pt idx="3387">
                  <c:v>52.884253690854692</c:v>
                </c:pt>
                <c:pt idx="3388">
                  <c:v>55.02412048148679</c:v>
                </c:pt>
                <c:pt idx="3389">
                  <c:v>51.99383121441474</c:v>
                </c:pt>
                <c:pt idx="3390">
                  <c:v>53.307774430433334</c:v>
                </c:pt>
                <c:pt idx="3391">
                  <c:v>50.883926627240129</c:v>
                </c:pt>
                <c:pt idx="3392">
                  <c:v>51.624134417277645</c:v>
                </c:pt>
                <c:pt idx="3393">
                  <c:v>55.799225912929018</c:v>
                </c:pt>
                <c:pt idx="3394">
                  <c:v>56.708657478905579</c:v>
                </c:pt>
                <c:pt idx="3395">
                  <c:v>54.458016643892712</c:v>
                </c:pt>
                <c:pt idx="3396">
                  <c:v>55.657168490706546</c:v>
                </c:pt>
                <c:pt idx="3397">
                  <c:v>56.090119305147745</c:v>
                </c:pt>
                <c:pt idx="3398">
                  <c:v>53.839605468546388</c:v>
                </c:pt>
                <c:pt idx="3399">
                  <c:v>55.384838699048849</c:v>
                </c:pt>
                <c:pt idx="3400">
                  <c:v>50.808825172212309</c:v>
                </c:pt>
                <c:pt idx="3401">
                  <c:v>59.144594552164705</c:v>
                </c:pt>
                <c:pt idx="3402">
                  <c:v>58.214533048268208</c:v>
                </c:pt>
                <c:pt idx="3403">
                  <c:v>57.99317384866724</c:v>
                </c:pt>
                <c:pt idx="3404">
                  <c:v>62.003403105869204</c:v>
                </c:pt>
                <c:pt idx="3405">
                  <c:v>59.616907872239281</c:v>
                </c:pt>
                <c:pt idx="3406">
                  <c:v>60.632404526683899</c:v>
                </c:pt>
                <c:pt idx="3407">
                  <c:v>57.809234070450216</c:v>
                </c:pt>
                <c:pt idx="3408">
                  <c:v>61.17339739856321</c:v>
                </c:pt>
                <c:pt idx="3409">
                  <c:v>62.438667670224696</c:v>
                </c:pt>
                <c:pt idx="3410">
                  <c:v>62.350522040803178</c:v>
                </c:pt>
                <c:pt idx="3411">
                  <c:v>62.907674123128622</c:v>
                </c:pt>
                <c:pt idx="3412">
                  <c:v>59.966085307398238</c:v>
                </c:pt>
                <c:pt idx="3413">
                  <c:v>61.652770587794073</c:v>
                </c:pt>
                <c:pt idx="3414">
                  <c:v>60.430871664638488</c:v>
                </c:pt>
                <c:pt idx="3415">
                  <c:v>61.566570912902606</c:v>
                </c:pt>
                <c:pt idx="3416">
                  <c:v>62.090332716097656</c:v>
                </c:pt>
                <c:pt idx="3417">
                  <c:v>66.205947163821278</c:v>
                </c:pt>
                <c:pt idx="3418">
                  <c:v>63.531419028998833</c:v>
                </c:pt>
                <c:pt idx="3419">
                  <c:v>67.264602573101456</c:v>
                </c:pt>
                <c:pt idx="3420">
                  <c:v>67.892352250700853</c:v>
                </c:pt>
                <c:pt idx="3421">
                  <c:v>68.624317296205263</c:v>
                </c:pt>
                <c:pt idx="3422">
                  <c:v>70.820884717032271</c:v>
                </c:pt>
                <c:pt idx="3423">
                  <c:v>70.943619200524807</c:v>
                </c:pt>
                <c:pt idx="3424">
                  <c:v>71.453841743896049</c:v>
                </c:pt>
                <c:pt idx="3425">
                  <c:v>72.757579566731422</c:v>
                </c:pt>
                <c:pt idx="3426">
                  <c:v>72.879148059503905</c:v>
                </c:pt>
                <c:pt idx="3427">
                  <c:v>73.085268157252045</c:v>
                </c:pt>
                <c:pt idx="3428">
                  <c:v>73.528881376479177</c:v>
                </c:pt>
                <c:pt idx="3429">
                  <c:v>71.93518801145261</c:v>
                </c:pt>
                <c:pt idx="3430">
                  <c:v>72.672202273171038</c:v>
                </c:pt>
                <c:pt idx="3431">
                  <c:v>73.536002948000416</c:v>
                </c:pt>
                <c:pt idx="3432">
                  <c:v>74.358137643450391</c:v>
                </c:pt>
                <c:pt idx="3433">
                  <c:v>73.20278909683104</c:v>
                </c:pt>
                <c:pt idx="3434">
                  <c:v>73.907442057829243</c:v>
                </c:pt>
                <c:pt idx="3435">
                  <c:v>74.144194813080688</c:v>
                </c:pt>
                <c:pt idx="3436">
                  <c:v>74.392736447938802</c:v>
                </c:pt>
                <c:pt idx="3437">
                  <c:v>74.83303036938004</c:v>
                </c:pt>
                <c:pt idx="3438">
                  <c:v>74.827956108339734</c:v>
                </c:pt>
                <c:pt idx="3439">
                  <c:v>73.393984049023402</c:v>
                </c:pt>
                <c:pt idx="3440">
                  <c:v>74.488901811090585</c:v>
                </c:pt>
                <c:pt idx="3441">
                  <c:v>73.480690903866389</c:v>
                </c:pt>
                <c:pt idx="3442">
                  <c:v>73.335603388463753</c:v>
                </c:pt>
                <c:pt idx="3443">
                  <c:v>74.029137137148439</c:v>
                </c:pt>
                <c:pt idx="3444">
                  <c:v>73.776187850920152</c:v>
                </c:pt>
                <c:pt idx="3445">
                  <c:v>73.171197285879458</c:v>
                </c:pt>
                <c:pt idx="3446">
                  <c:v>73.802962656112115</c:v>
                </c:pt>
                <c:pt idx="3447">
                  <c:v>73.792941054027011</c:v>
                </c:pt>
                <c:pt idx="3448">
                  <c:v>74.031952724876149</c:v>
                </c:pt>
                <c:pt idx="3449">
                  <c:v>74.866019877147892</c:v>
                </c:pt>
                <c:pt idx="3450">
                  <c:v>75.442530828119288</c:v>
                </c:pt>
                <c:pt idx="3451">
                  <c:v>74.459556672298874</c:v>
                </c:pt>
                <c:pt idx="3452">
                  <c:v>75.171452449614279</c:v>
                </c:pt>
                <c:pt idx="3453">
                  <c:v>76.202689543271632</c:v>
                </c:pt>
                <c:pt idx="3454">
                  <c:v>75.739946946874426</c:v>
                </c:pt>
                <c:pt idx="3455">
                  <c:v>74.938268159011642</c:v>
                </c:pt>
                <c:pt idx="3456">
                  <c:v>75.06057897968536</c:v>
                </c:pt>
                <c:pt idx="3457">
                  <c:v>75.783603357120427</c:v>
                </c:pt>
                <c:pt idx="3458">
                  <c:v>75.250174166530613</c:v>
                </c:pt>
                <c:pt idx="3459">
                  <c:v>73.78468403120695</c:v>
                </c:pt>
                <c:pt idx="3460">
                  <c:v>74.024933298520637</c:v>
                </c:pt>
                <c:pt idx="3461">
                  <c:v>74.284919406255469</c:v>
                </c:pt>
                <c:pt idx="3462">
                  <c:v>76.491494348742066</c:v>
                </c:pt>
                <c:pt idx="3463">
                  <c:v>75.485623286885129</c:v>
                </c:pt>
                <c:pt idx="3464">
                  <c:v>77.163650659851882</c:v>
                </c:pt>
                <c:pt idx="3465">
                  <c:v>79.442795892938364</c:v>
                </c:pt>
                <c:pt idx="3466">
                  <c:v>81.165350827210773</c:v>
                </c:pt>
                <c:pt idx="3467">
                  <c:v>80.743805198873744</c:v>
                </c:pt>
                <c:pt idx="3468">
                  <c:v>79.427118799967815</c:v>
                </c:pt>
                <c:pt idx="3469">
                  <c:v>79.136657646543185</c:v>
                </c:pt>
                <c:pt idx="3470">
                  <c:v>78.85550728099409</c:v>
                </c:pt>
                <c:pt idx="3471">
                  <c:v>78.026889011197753</c:v>
                </c:pt>
                <c:pt idx="3472">
                  <c:v>80.741986067587362</c:v>
                </c:pt>
                <c:pt idx="3473">
                  <c:v>81.204018460279315</c:v>
                </c:pt>
                <c:pt idx="3474">
                  <c:v>83.947116539853823</c:v>
                </c:pt>
                <c:pt idx="3475">
                  <c:v>82.985753315146525</c:v>
                </c:pt>
                <c:pt idx="3476">
                  <c:v>81.818298734898718</c:v>
                </c:pt>
                <c:pt idx="3477">
                  <c:v>81.540585703463464</c:v>
                </c:pt>
                <c:pt idx="3478">
                  <c:v>83.463779930028906</c:v>
                </c:pt>
                <c:pt idx="3479">
                  <c:v>83.164380160328619</c:v>
                </c:pt>
                <c:pt idx="3480">
                  <c:v>81.887066645638015</c:v>
                </c:pt>
                <c:pt idx="3481">
                  <c:v>82.953141740033814</c:v>
                </c:pt>
                <c:pt idx="3482">
                  <c:v>85.005658399350722</c:v>
                </c:pt>
                <c:pt idx="3483">
                  <c:v>85.827913603137276</c:v>
                </c:pt>
                <c:pt idx="3484">
                  <c:v>85.239427452113574</c:v>
                </c:pt>
                <c:pt idx="3485">
                  <c:v>82.652901415670442</c:v>
                </c:pt>
                <c:pt idx="3486">
                  <c:v>82.721244648650782</c:v>
                </c:pt>
                <c:pt idx="3487">
                  <c:v>81.825189695610604</c:v>
                </c:pt>
                <c:pt idx="3488">
                  <c:v>81.503161095097681</c:v>
                </c:pt>
                <c:pt idx="3489">
                  <c:v>80.215593548343648</c:v>
                </c:pt>
                <c:pt idx="3490">
                  <c:v>79.347840765509602</c:v>
                </c:pt>
                <c:pt idx="3491">
                  <c:v>78.868403573009616</c:v>
                </c:pt>
                <c:pt idx="3492">
                  <c:v>76.679874911029202</c:v>
                </c:pt>
                <c:pt idx="3493">
                  <c:v>74.088984334709266</c:v>
                </c:pt>
                <c:pt idx="3494">
                  <c:v>74.020494580773146</c:v>
                </c:pt>
                <c:pt idx="3495">
                  <c:v>75.278452124567963</c:v>
                </c:pt>
                <c:pt idx="3496">
                  <c:v>75.603009344031392</c:v>
                </c:pt>
                <c:pt idx="3497">
                  <c:v>76.343110805901247</c:v>
                </c:pt>
                <c:pt idx="3498">
                  <c:v>79.132682953384347</c:v>
                </c:pt>
                <c:pt idx="3499">
                  <c:v>80.440384343939073</c:v>
                </c:pt>
                <c:pt idx="3500">
                  <c:v>79.576302834479392</c:v>
                </c:pt>
                <c:pt idx="3501">
                  <c:v>79.369536615893935</c:v>
                </c:pt>
                <c:pt idx="3502">
                  <c:v>77.257372412745127</c:v>
                </c:pt>
                <c:pt idx="3503">
                  <c:v>76.149329979761902</c:v>
                </c:pt>
                <c:pt idx="3504">
                  <c:v>74.117627685205377</c:v>
                </c:pt>
                <c:pt idx="3505">
                  <c:v>68.407976349145812</c:v>
                </c:pt>
                <c:pt idx="3506">
                  <c:v>61.736114359917735</c:v>
                </c:pt>
                <c:pt idx="3507">
                  <c:v>60.424389503513972</c:v>
                </c:pt>
                <c:pt idx="3508">
                  <c:v>62.386731016019411</c:v>
                </c:pt>
                <c:pt idx="3509">
                  <c:v>58.543706422214221</c:v>
                </c:pt>
                <c:pt idx="3510">
                  <c:v>57.841445063309735</c:v>
                </c:pt>
                <c:pt idx="3511">
                  <c:v>60.837113724298618</c:v>
                </c:pt>
                <c:pt idx="3512">
                  <c:v>56.249647284828633</c:v>
                </c:pt>
                <c:pt idx="3513">
                  <c:v>61.285237198068671</c:v>
                </c:pt>
                <c:pt idx="3514">
                  <c:v>62.400161182520101</c:v>
                </c:pt>
                <c:pt idx="3515">
                  <c:v>60.718658775557472</c:v>
                </c:pt>
                <c:pt idx="3516">
                  <c:v>59.65570147134305</c:v>
                </c:pt>
                <c:pt idx="3517">
                  <c:v>60.214944407786184</c:v>
                </c:pt>
                <c:pt idx="3518">
                  <c:v>59.299797463212634</c:v>
                </c:pt>
                <c:pt idx="3519">
                  <c:v>59.9923802458244</c:v>
                </c:pt>
                <c:pt idx="3520">
                  <c:v>59.289092534170273</c:v>
                </c:pt>
                <c:pt idx="3521">
                  <c:v>58.578918153470198</c:v>
                </c:pt>
                <c:pt idx="3522">
                  <c:v>60.615796062099527</c:v>
                </c:pt>
                <c:pt idx="3523">
                  <c:v>58.153182429892055</c:v>
                </c:pt>
                <c:pt idx="3524">
                  <c:v>57.98111891574586</c:v>
                </c:pt>
                <c:pt idx="3525">
                  <c:v>56.546654097140966</c:v>
                </c:pt>
                <c:pt idx="3526">
                  <c:v>56.895195298561333</c:v>
                </c:pt>
                <c:pt idx="3527">
                  <c:v>56.057669718627892</c:v>
                </c:pt>
                <c:pt idx="3528">
                  <c:v>53.301112679721854</c:v>
                </c:pt>
                <c:pt idx="3529">
                  <c:v>54.948932576856741</c:v>
                </c:pt>
                <c:pt idx="3530">
                  <c:v>54.058259018538777</c:v>
                </c:pt>
                <c:pt idx="3531">
                  <c:v>55.187536291208154</c:v>
                </c:pt>
                <c:pt idx="3532">
                  <c:v>50.174209747551046</c:v>
                </c:pt>
                <c:pt idx="3533">
                  <c:v>52.35600140202623</c:v>
                </c:pt>
                <c:pt idx="3534">
                  <c:v>54.881285254082258</c:v>
                </c:pt>
                <c:pt idx="3535">
                  <c:v>50.722134293291148</c:v>
                </c:pt>
                <c:pt idx="3536">
                  <c:v>53.983291011389646</c:v>
                </c:pt>
                <c:pt idx="3537">
                  <c:v>53.973708817247008</c:v>
                </c:pt>
                <c:pt idx="3538">
                  <c:v>55.075949844600594</c:v>
                </c:pt>
                <c:pt idx="3539">
                  <c:v>54.666332662462636</c:v>
                </c:pt>
                <c:pt idx="3540">
                  <c:v>54.393305795678579</c:v>
                </c:pt>
                <c:pt idx="3541">
                  <c:v>54.668633195732284</c:v>
                </c:pt>
                <c:pt idx="3542">
                  <c:v>55.917923793355733</c:v>
                </c:pt>
                <c:pt idx="3543">
                  <c:v>56.824916404704666</c:v>
                </c:pt>
                <c:pt idx="3544">
                  <c:v>52.41559957125849</c:v>
                </c:pt>
                <c:pt idx="3545">
                  <c:v>55.096398378172005</c:v>
                </c:pt>
                <c:pt idx="3546">
                  <c:v>58.47025752840284</c:v>
                </c:pt>
                <c:pt idx="3547">
                  <c:v>58.876002654909726</c:v>
                </c:pt>
                <c:pt idx="3548">
                  <c:v>58.55509251434674</c:v>
                </c:pt>
                <c:pt idx="3549">
                  <c:v>59.672801298932193</c:v>
                </c:pt>
                <c:pt idx="3550">
                  <c:v>59.091396961930158</c:v>
                </c:pt>
                <c:pt idx="3551">
                  <c:v>60.004151348228731</c:v>
                </c:pt>
                <c:pt idx="3552">
                  <c:v>60.392926983832531</c:v>
                </c:pt>
                <c:pt idx="3553">
                  <c:v>65.093139019748875</c:v>
                </c:pt>
                <c:pt idx="3554">
                  <c:v>61.844395371519774</c:v>
                </c:pt>
                <c:pt idx="3555">
                  <c:v>64.07175923952876</c:v>
                </c:pt>
                <c:pt idx="3556">
                  <c:v>62.411243869530715</c:v>
                </c:pt>
                <c:pt idx="3557">
                  <c:v>62.07359923420254</c:v>
                </c:pt>
                <c:pt idx="3558">
                  <c:v>58.591644439651112</c:v>
                </c:pt>
                <c:pt idx="3559">
                  <c:v>62.884497400119088</c:v>
                </c:pt>
                <c:pt idx="3560">
                  <c:v>63.558092826038468</c:v>
                </c:pt>
                <c:pt idx="3561">
                  <c:v>63.56622815465122</c:v>
                </c:pt>
                <c:pt idx="3562">
                  <c:v>64.812136221004451</c:v>
                </c:pt>
                <c:pt idx="3563">
                  <c:v>66.211480993558993</c:v>
                </c:pt>
                <c:pt idx="3564">
                  <c:v>67.954295780870169</c:v>
                </c:pt>
                <c:pt idx="3565">
                  <c:v>68.050317261252303</c:v>
                </c:pt>
                <c:pt idx="3566">
                  <c:v>68.87954888431392</c:v>
                </c:pt>
                <c:pt idx="3567">
                  <c:v>70.117090385574684</c:v>
                </c:pt>
                <c:pt idx="3568">
                  <c:v>73.223680427760911</c:v>
                </c:pt>
                <c:pt idx="3569">
                  <c:v>73.369724609013346</c:v>
                </c:pt>
                <c:pt idx="3570">
                  <c:v>71.556198445091056</c:v>
                </c:pt>
                <c:pt idx="3571">
                  <c:v>72.309514632451936</c:v>
                </c:pt>
                <c:pt idx="3572">
                  <c:v>73.369163808176609</c:v>
                </c:pt>
                <c:pt idx="3573">
                  <c:v>72.434669525885212</c:v>
                </c:pt>
                <c:pt idx="3574">
                  <c:v>72.562160590172638</c:v>
                </c:pt>
                <c:pt idx="3575">
                  <c:v>72.755282470072544</c:v>
                </c:pt>
                <c:pt idx="3576">
                  <c:v>72.848417091056035</c:v>
                </c:pt>
                <c:pt idx="3577">
                  <c:v>73.608994524200668</c:v>
                </c:pt>
                <c:pt idx="3578">
                  <c:v>73.695781973531268</c:v>
                </c:pt>
                <c:pt idx="3579">
                  <c:v>73.254012609557307</c:v>
                </c:pt>
                <c:pt idx="3580">
                  <c:v>73.44823063088684</c:v>
                </c:pt>
                <c:pt idx="3581">
                  <c:v>73.836270125332732</c:v>
                </c:pt>
                <c:pt idx="3582">
                  <c:v>73.090369540293551</c:v>
                </c:pt>
                <c:pt idx="3583">
                  <c:v>73.588461746346979</c:v>
                </c:pt>
                <c:pt idx="3584">
                  <c:v>73.376863978990187</c:v>
                </c:pt>
                <c:pt idx="3585">
                  <c:v>73.677312969254174</c:v>
                </c:pt>
                <c:pt idx="3586">
                  <c:v>73.584271338662973</c:v>
                </c:pt>
                <c:pt idx="3587">
                  <c:v>72.959854457787216</c:v>
                </c:pt>
                <c:pt idx="3588">
                  <c:v>74.03468467810994</c:v>
                </c:pt>
                <c:pt idx="3589">
                  <c:v>72.779184366049037</c:v>
                </c:pt>
                <c:pt idx="3590">
                  <c:v>73.41888961506811</c:v>
                </c:pt>
                <c:pt idx="3591">
                  <c:v>72.713889949159849</c:v>
                </c:pt>
                <c:pt idx="3592">
                  <c:v>72.896914185452673</c:v>
                </c:pt>
                <c:pt idx="3593">
                  <c:v>72.987205263665217</c:v>
                </c:pt>
                <c:pt idx="3594">
                  <c:v>72.062184331737498</c:v>
                </c:pt>
                <c:pt idx="3595">
                  <c:v>72.939347415507697</c:v>
                </c:pt>
                <c:pt idx="3596">
                  <c:v>72.906070377066399</c:v>
                </c:pt>
                <c:pt idx="3597">
                  <c:v>74.564017642006533</c:v>
                </c:pt>
                <c:pt idx="3598">
                  <c:v>74.75077315858735</c:v>
                </c:pt>
                <c:pt idx="3599">
                  <c:v>73.908939983707498</c:v>
                </c:pt>
                <c:pt idx="3600">
                  <c:v>74.038196029196627</c:v>
                </c:pt>
                <c:pt idx="3601">
                  <c:v>74.066378685378723</c:v>
                </c:pt>
                <c:pt idx="3602">
                  <c:v>74.178242430620372</c:v>
                </c:pt>
                <c:pt idx="3603">
                  <c:v>72.650330608055398</c:v>
                </c:pt>
                <c:pt idx="3604">
                  <c:v>72.902330851444958</c:v>
                </c:pt>
                <c:pt idx="3605">
                  <c:v>72.459984310561921</c:v>
                </c:pt>
                <c:pt idx="3606">
                  <c:v>75.423534279089239</c:v>
                </c:pt>
                <c:pt idx="3607">
                  <c:v>74.369932155598818</c:v>
                </c:pt>
                <c:pt idx="3608">
                  <c:v>76.123753220602254</c:v>
                </c:pt>
                <c:pt idx="3609">
                  <c:v>77.757654664535124</c:v>
                </c:pt>
                <c:pt idx="3610">
                  <c:v>78.7476602004608</c:v>
                </c:pt>
                <c:pt idx="3611">
                  <c:v>78.974379619218922</c:v>
                </c:pt>
                <c:pt idx="3612">
                  <c:v>79.046512828937693</c:v>
                </c:pt>
                <c:pt idx="3613">
                  <c:v>78.036677501523172</c:v>
                </c:pt>
                <c:pt idx="3614">
                  <c:v>79.240645330784147</c:v>
                </c:pt>
                <c:pt idx="3615">
                  <c:v>80.723325829098115</c:v>
                </c:pt>
                <c:pt idx="3616">
                  <c:v>81.538890148464333</c:v>
                </c:pt>
                <c:pt idx="3617">
                  <c:v>82.10520408007072</c:v>
                </c:pt>
                <c:pt idx="3618">
                  <c:v>83.485802570609906</c:v>
                </c:pt>
                <c:pt idx="3619">
                  <c:v>84.041862248218195</c:v>
                </c:pt>
                <c:pt idx="3620">
                  <c:v>82.912605522742837</c:v>
                </c:pt>
                <c:pt idx="3621">
                  <c:v>81.938571463803854</c:v>
                </c:pt>
                <c:pt idx="3622">
                  <c:v>83.16552173477352</c:v>
                </c:pt>
                <c:pt idx="3623">
                  <c:v>83.642025062363928</c:v>
                </c:pt>
                <c:pt idx="3624">
                  <c:v>82.376303556158462</c:v>
                </c:pt>
                <c:pt idx="3625">
                  <c:v>84.282665231419116</c:v>
                </c:pt>
                <c:pt idx="3626">
                  <c:v>84.871324947037792</c:v>
                </c:pt>
                <c:pt idx="3627">
                  <c:v>84.915651136181708</c:v>
                </c:pt>
                <c:pt idx="3628">
                  <c:v>83.521725109330532</c:v>
                </c:pt>
                <c:pt idx="3629">
                  <c:v>82.382540117950171</c:v>
                </c:pt>
                <c:pt idx="3630">
                  <c:v>82.450943387177119</c:v>
                </c:pt>
                <c:pt idx="3631">
                  <c:v>81.540584730170835</c:v>
                </c:pt>
                <c:pt idx="3632">
                  <c:v>80.448526287440728</c:v>
                </c:pt>
                <c:pt idx="3633">
                  <c:v>79.86189914390107</c:v>
                </c:pt>
                <c:pt idx="3634">
                  <c:v>79.736627016860581</c:v>
                </c:pt>
                <c:pt idx="3635">
                  <c:v>77.053546851880839</c:v>
                </c:pt>
                <c:pt idx="3636">
                  <c:v>75.488088433124162</c:v>
                </c:pt>
                <c:pt idx="3637">
                  <c:v>71.375845722846918</c:v>
                </c:pt>
                <c:pt idx="3638">
                  <c:v>72.558130779531339</c:v>
                </c:pt>
                <c:pt idx="3639">
                  <c:v>73.799207601850867</c:v>
                </c:pt>
                <c:pt idx="3640">
                  <c:v>75.535311951219128</c:v>
                </c:pt>
                <c:pt idx="3641">
                  <c:v>77.081987887061814</c:v>
                </c:pt>
                <c:pt idx="3642">
                  <c:v>79.330079491578431</c:v>
                </c:pt>
                <c:pt idx="3643">
                  <c:v>79.989029861519811</c:v>
                </c:pt>
                <c:pt idx="3644">
                  <c:v>79.827855384227163</c:v>
                </c:pt>
                <c:pt idx="3645">
                  <c:v>83.963115606095712</c:v>
                </c:pt>
                <c:pt idx="3646">
                  <c:v>81.948148874259601</c:v>
                </c:pt>
                <c:pt idx="3647">
                  <c:v>76.993286994715632</c:v>
                </c:pt>
                <c:pt idx="3648">
                  <c:v>74.36128423842959</c:v>
                </c:pt>
                <c:pt idx="3649">
                  <c:v>69.927165468851967</c:v>
                </c:pt>
                <c:pt idx="3650">
                  <c:v>67.962543917653619</c:v>
                </c:pt>
                <c:pt idx="3651">
                  <c:v>64.802634380581921</c:v>
                </c:pt>
                <c:pt idx="3652">
                  <c:v>65.388557569238415</c:v>
                </c:pt>
                <c:pt idx="3653">
                  <c:v>66.520344430106988</c:v>
                </c:pt>
                <c:pt idx="3654">
                  <c:v>61.613662550735953</c:v>
                </c:pt>
                <c:pt idx="3655">
                  <c:v>63.315069926383515</c:v>
                </c:pt>
                <c:pt idx="3656">
                  <c:v>62.621122453160112</c:v>
                </c:pt>
                <c:pt idx="3657">
                  <c:v>68.266980808664314</c:v>
                </c:pt>
                <c:pt idx="3658">
                  <c:v>66.457151348019707</c:v>
                </c:pt>
                <c:pt idx="3659">
                  <c:v>59.406863893764367</c:v>
                </c:pt>
                <c:pt idx="3660">
                  <c:v>51.361429984495139</c:v>
                </c:pt>
                <c:pt idx="3661">
                  <c:v>58.272463848064184</c:v>
                </c:pt>
                <c:pt idx="3662">
                  <c:v>61.177079011851163</c:v>
                </c:pt>
                <c:pt idx="3663">
                  <c:v>65.23945563761832</c:v>
                </c:pt>
                <c:pt idx="3664">
                  <c:v>60.484098252489858</c:v>
                </c:pt>
                <c:pt idx="3665">
                  <c:v>60.67680530221979</c:v>
                </c:pt>
                <c:pt idx="3666">
                  <c:v>55.266569625352219</c:v>
                </c:pt>
                <c:pt idx="3667">
                  <c:v>57.348097975099286</c:v>
                </c:pt>
                <c:pt idx="3668">
                  <c:v>52.372900063097198</c:v>
                </c:pt>
                <c:pt idx="3669">
                  <c:v>54.032822453110889</c:v>
                </c:pt>
                <c:pt idx="3670">
                  <c:v>53.615275835842112</c:v>
                </c:pt>
                <c:pt idx="3671">
                  <c:v>58.167038105879826</c:v>
                </c:pt>
                <c:pt idx="3672">
                  <c:v>60.636921342457079</c:v>
                </c:pt>
                <c:pt idx="3673">
                  <c:v>63.099335390601354</c:v>
                </c:pt>
                <c:pt idx="3674">
                  <c:v>63.57854025180508</c:v>
                </c:pt>
                <c:pt idx="3675">
                  <c:v>61.916332515358796</c:v>
                </c:pt>
                <c:pt idx="3676">
                  <c:v>56.842647460335137</c:v>
                </c:pt>
                <c:pt idx="3677">
                  <c:v>59.798972431067291</c:v>
                </c:pt>
                <c:pt idx="3678">
                  <c:v>60.538084427450357</c:v>
                </c:pt>
                <c:pt idx="3679">
                  <c:v>57.31792950331068</c:v>
                </c:pt>
                <c:pt idx="3680">
                  <c:v>61.720586366587185</c:v>
                </c:pt>
                <c:pt idx="3681">
                  <c:v>62.405627727221152</c:v>
                </c:pt>
                <c:pt idx="3682">
                  <c:v>64.095596282461472</c:v>
                </c:pt>
                <c:pt idx="3683">
                  <c:v>64.628337182292498</c:v>
                </c:pt>
                <c:pt idx="3684">
                  <c:v>64.773494822605244</c:v>
                </c:pt>
                <c:pt idx="3685">
                  <c:v>60.346145499712691</c:v>
                </c:pt>
                <c:pt idx="3686">
                  <c:v>59.787587868889311</c:v>
                </c:pt>
                <c:pt idx="3687">
                  <c:v>65.02289340658632</c:v>
                </c:pt>
                <c:pt idx="3688">
                  <c:v>63.425371926179743</c:v>
                </c:pt>
                <c:pt idx="3689">
                  <c:v>63.662054419885791</c:v>
                </c:pt>
                <c:pt idx="3690">
                  <c:v>61.624008299930445</c:v>
                </c:pt>
                <c:pt idx="3691">
                  <c:v>60.143096453748846</c:v>
                </c:pt>
                <c:pt idx="3692">
                  <c:v>61.781345273237143</c:v>
                </c:pt>
                <c:pt idx="3693">
                  <c:v>65.681799327142514</c:v>
                </c:pt>
                <c:pt idx="3694">
                  <c:v>63.31199629324334</c:v>
                </c:pt>
                <c:pt idx="3695">
                  <c:v>67.339004817710546</c:v>
                </c:pt>
                <c:pt idx="3696">
                  <c:v>68.320360471244612</c:v>
                </c:pt>
                <c:pt idx="3697">
                  <c:v>67.728059644352754</c:v>
                </c:pt>
                <c:pt idx="3698">
                  <c:v>65.122994017989427</c:v>
                </c:pt>
                <c:pt idx="3699">
                  <c:v>66.594356985908675</c:v>
                </c:pt>
                <c:pt idx="3700">
                  <c:v>64.500259453715557</c:v>
                </c:pt>
                <c:pt idx="3701">
                  <c:v>65.753174862317366</c:v>
                </c:pt>
                <c:pt idx="3702">
                  <c:v>67.448487284254369</c:v>
                </c:pt>
                <c:pt idx="3703">
                  <c:v>68.652151847807943</c:v>
                </c:pt>
                <c:pt idx="3704">
                  <c:v>69.57504867658497</c:v>
                </c:pt>
                <c:pt idx="3705">
                  <c:v>71.201285307327197</c:v>
                </c:pt>
                <c:pt idx="3706">
                  <c:v>70.846686124148931</c:v>
                </c:pt>
                <c:pt idx="3707">
                  <c:v>73.953663641698412</c:v>
                </c:pt>
                <c:pt idx="3708">
                  <c:v>75.05515346833036</c:v>
                </c:pt>
                <c:pt idx="3709">
                  <c:v>73.813243477987257</c:v>
                </c:pt>
                <c:pt idx="3710">
                  <c:v>72.620938503039</c:v>
                </c:pt>
                <c:pt idx="3711">
                  <c:v>73.810518026966577</c:v>
                </c:pt>
                <c:pt idx="3712">
                  <c:v>74.596509526369303</c:v>
                </c:pt>
                <c:pt idx="3713">
                  <c:v>75.445472057942666</c:v>
                </c:pt>
                <c:pt idx="3714">
                  <c:v>75.834025880851684</c:v>
                </c:pt>
                <c:pt idx="3715">
                  <c:v>77.340972192512467</c:v>
                </c:pt>
                <c:pt idx="3716">
                  <c:v>79.364901572015455</c:v>
                </c:pt>
                <c:pt idx="3717">
                  <c:v>78.245731150661243</c:v>
                </c:pt>
                <c:pt idx="3718">
                  <c:v>79.77893947622519</c:v>
                </c:pt>
                <c:pt idx="3719">
                  <c:v>80.100058186824299</c:v>
                </c:pt>
                <c:pt idx="3720">
                  <c:v>79.520293678014582</c:v>
                </c:pt>
                <c:pt idx="3721">
                  <c:v>79.712786072892456</c:v>
                </c:pt>
                <c:pt idx="3722">
                  <c:v>79.503016541207415</c:v>
                </c:pt>
                <c:pt idx="3723">
                  <c:v>79.796018124781227</c:v>
                </c:pt>
                <c:pt idx="3724">
                  <c:v>80.769972543759053</c:v>
                </c:pt>
                <c:pt idx="3725">
                  <c:v>80.335310827505836</c:v>
                </c:pt>
                <c:pt idx="3726">
                  <c:v>80.385460740780744</c:v>
                </c:pt>
                <c:pt idx="3727">
                  <c:v>81.116902019325636</c:v>
                </c:pt>
                <c:pt idx="3728">
                  <c:v>82.113213308248717</c:v>
                </c:pt>
                <c:pt idx="3729">
                  <c:v>81.377559050318069</c:v>
                </c:pt>
                <c:pt idx="3730">
                  <c:v>80.441178753014668</c:v>
                </c:pt>
                <c:pt idx="3731">
                  <c:v>78.306126276189815</c:v>
                </c:pt>
                <c:pt idx="3732">
                  <c:v>79.368189826214646</c:v>
                </c:pt>
                <c:pt idx="3733">
                  <c:v>78.015955431230239</c:v>
                </c:pt>
                <c:pt idx="3734">
                  <c:v>77.843157551361287</c:v>
                </c:pt>
                <c:pt idx="3735">
                  <c:v>76.906057734819115</c:v>
                </c:pt>
                <c:pt idx="3736">
                  <c:v>77.311486894684705</c:v>
                </c:pt>
                <c:pt idx="3737">
                  <c:v>77.318503322552047</c:v>
                </c:pt>
                <c:pt idx="3738">
                  <c:v>78.06261538084182</c:v>
                </c:pt>
                <c:pt idx="3739">
                  <c:v>76.879004232033708</c:v>
                </c:pt>
                <c:pt idx="3740">
                  <c:v>75.534995933667119</c:v>
                </c:pt>
                <c:pt idx="3741">
                  <c:v>75.719675088541138</c:v>
                </c:pt>
                <c:pt idx="3742">
                  <c:v>76.240918154272109</c:v>
                </c:pt>
                <c:pt idx="3743">
                  <c:v>76.057068863024369</c:v>
                </c:pt>
                <c:pt idx="3744">
                  <c:v>79.310477523145209</c:v>
                </c:pt>
                <c:pt idx="3745">
                  <c:v>80.80976665772414</c:v>
                </c:pt>
                <c:pt idx="3746">
                  <c:v>80.163384356736728</c:v>
                </c:pt>
                <c:pt idx="3747">
                  <c:v>78.942112468368123</c:v>
                </c:pt>
                <c:pt idx="3748">
                  <c:v>78.942097139962854</c:v>
                </c:pt>
                <c:pt idx="3749">
                  <c:v>79.992232505823793</c:v>
                </c:pt>
                <c:pt idx="3750">
                  <c:v>79.407875994635418</c:v>
                </c:pt>
                <c:pt idx="3751">
                  <c:v>79.538362524367471</c:v>
                </c:pt>
                <c:pt idx="3752">
                  <c:v>80.899829750402873</c:v>
                </c:pt>
                <c:pt idx="3753">
                  <c:v>81.575192111789008</c:v>
                </c:pt>
                <c:pt idx="3754">
                  <c:v>79.585504286177397</c:v>
                </c:pt>
                <c:pt idx="3755">
                  <c:v>80.624793540239466</c:v>
                </c:pt>
                <c:pt idx="3756">
                  <c:v>80.575530483303524</c:v>
                </c:pt>
                <c:pt idx="3757">
                  <c:v>80.794415732293814</c:v>
                </c:pt>
                <c:pt idx="3758">
                  <c:v>81.683728302365182</c:v>
                </c:pt>
                <c:pt idx="3759">
                  <c:v>79.535830834536782</c:v>
                </c:pt>
                <c:pt idx="3760">
                  <c:v>81.190195603664719</c:v>
                </c:pt>
                <c:pt idx="3761">
                  <c:v>81.649816052154506</c:v>
                </c:pt>
                <c:pt idx="3762">
                  <c:v>80.358793388275814</c:v>
                </c:pt>
                <c:pt idx="3763">
                  <c:v>79.661022549490554</c:v>
                </c:pt>
                <c:pt idx="3764">
                  <c:v>80.290455517219868</c:v>
                </c:pt>
                <c:pt idx="3765">
                  <c:v>80.966028927611433</c:v>
                </c:pt>
                <c:pt idx="3766">
                  <c:v>81.19073049958142</c:v>
                </c:pt>
                <c:pt idx="3767">
                  <c:v>81.177439384689663</c:v>
                </c:pt>
                <c:pt idx="3768">
                  <c:v>80.413292442320511</c:v>
                </c:pt>
                <c:pt idx="3769">
                  <c:v>80.236026479120042</c:v>
                </c:pt>
                <c:pt idx="3770">
                  <c:v>80.287561475422976</c:v>
                </c:pt>
                <c:pt idx="3771">
                  <c:v>80.217387462969725</c:v>
                </c:pt>
                <c:pt idx="3772">
                  <c:v>79.754374110783061</c:v>
                </c:pt>
                <c:pt idx="3773">
                  <c:v>80.304896861487919</c:v>
                </c:pt>
                <c:pt idx="3774">
                  <c:v>81.106561049137667</c:v>
                </c:pt>
                <c:pt idx="3775">
                  <c:v>80.603997399787417</c:v>
                </c:pt>
                <c:pt idx="3776">
                  <c:v>80.51557679331853</c:v>
                </c:pt>
                <c:pt idx="3777">
                  <c:v>80.778839673251852</c:v>
                </c:pt>
                <c:pt idx="3778">
                  <c:v>80.329316838240189</c:v>
                </c:pt>
                <c:pt idx="3779">
                  <c:v>80.585773754385798</c:v>
                </c:pt>
                <c:pt idx="3780">
                  <c:v>79.523653657967827</c:v>
                </c:pt>
                <c:pt idx="3781">
                  <c:v>78.04673705522687</c:v>
                </c:pt>
                <c:pt idx="3782">
                  <c:v>76.620171483348869</c:v>
                </c:pt>
                <c:pt idx="3783">
                  <c:v>74.312141831593749</c:v>
                </c:pt>
                <c:pt idx="3784">
                  <c:v>73.211674604453663</c:v>
                </c:pt>
                <c:pt idx="3785">
                  <c:v>72.323325592532072</c:v>
                </c:pt>
                <c:pt idx="3786">
                  <c:v>72.515181782261365</c:v>
                </c:pt>
                <c:pt idx="3787">
                  <c:v>71.934608186785297</c:v>
                </c:pt>
                <c:pt idx="3788">
                  <c:v>70.719083669062925</c:v>
                </c:pt>
                <c:pt idx="3789">
                  <c:v>71.216194347198183</c:v>
                </c:pt>
                <c:pt idx="3790">
                  <c:v>70.625764017907429</c:v>
                </c:pt>
                <c:pt idx="3791">
                  <c:v>70.444598643722571</c:v>
                </c:pt>
                <c:pt idx="3792">
                  <c:v>68.978657324133465</c:v>
                </c:pt>
                <c:pt idx="3793">
                  <c:v>69.314077135034779</c:v>
                </c:pt>
                <c:pt idx="3794">
                  <c:v>68.536019365769135</c:v>
                </c:pt>
                <c:pt idx="3795">
                  <c:v>68.039789061146564</c:v>
                </c:pt>
                <c:pt idx="3796">
                  <c:v>64.833442684903773</c:v>
                </c:pt>
                <c:pt idx="3797">
                  <c:v>64.071150807585425</c:v>
                </c:pt>
                <c:pt idx="3798">
                  <c:v>62.038148807472197</c:v>
                </c:pt>
                <c:pt idx="3799">
                  <c:v>61.954266040198831</c:v>
                </c:pt>
                <c:pt idx="3800">
                  <c:v>60.359112727213123</c:v>
                </c:pt>
                <c:pt idx="3801">
                  <c:v>60.107968607168729</c:v>
                </c:pt>
                <c:pt idx="3802">
                  <c:v>58.700441024878003</c:v>
                </c:pt>
                <c:pt idx="3803">
                  <c:v>57.315742950550018</c:v>
                </c:pt>
                <c:pt idx="3804">
                  <c:v>56.425058482104397</c:v>
                </c:pt>
                <c:pt idx="3805">
                  <c:v>54.710235743760954</c:v>
                </c:pt>
                <c:pt idx="3806">
                  <c:v>57.118498508835373</c:v>
                </c:pt>
                <c:pt idx="3807">
                  <c:v>56.687480704674542</c:v>
                </c:pt>
                <c:pt idx="3808">
                  <c:v>56.468351131849069</c:v>
                </c:pt>
                <c:pt idx="3809">
                  <c:v>57.573912050805426</c:v>
                </c:pt>
                <c:pt idx="3810">
                  <c:v>59.073018041084893</c:v>
                </c:pt>
                <c:pt idx="3811">
                  <c:v>61.272976121367769</c:v>
                </c:pt>
                <c:pt idx="3812">
                  <c:v>58.235779824075301</c:v>
                </c:pt>
                <c:pt idx="3813">
                  <c:v>59.954874235051534</c:v>
                </c:pt>
                <c:pt idx="3814">
                  <c:v>60.651866816051623</c:v>
                </c:pt>
                <c:pt idx="3815">
                  <c:v>59.283925278862711</c:v>
                </c:pt>
                <c:pt idx="3816">
                  <c:v>60.167916424546867</c:v>
                </c:pt>
                <c:pt idx="3817">
                  <c:v>60.800206111002687</c:v>
                </c:pt>
                <c:pt idx="3818">
                  <c:v>59.050128039299544</c:v>
                </c:pt>
                <c:pt idx="3819">
                  <c:v>61.167487298338315</c:v>
                </c:pt>
                <c:pt idx="3820">
                  <c:v>62.835037874201852</c:v>
                </c:pt>
                <c:pt idx="3821">
                  <c:v>60.689142759124806</c:v>
                </c:pt>
                <c:pt idx="3822">
                  <c:v>59.776536396369217</c:v>
                </c:pt>
                <c:pt idx="3823">
                  <c:v>62.097572158085974</c:v>
                </c:pt>
                <c:pt idx="3824">
                  <c:v>60.061374745475128</c:v>
                </c:pt>
                <c:pt idx="3825">
                  <c:v>60.905636438645594</c:v>
                </c:pt>
                <c:pt idx="3826">
                  <c:v>61.086439859768468</c:v>
                </c:pt>
                <c:pt idx="3827">
                  <c:v>62.860949866304118</c:v>
                </c:pt>
                <c:pt idx="3828">
                  <c:v>61.67852532276337</c:v>
                </c:pt>
                <c:pt idx="3829">
                  <c:v>63.274870209226016</c:v>
                </c:pt>
                <c:pt idx="3830">
                  <c:v>62.469055922354968</c:v>
                </c:pt>
                <c:pt idx="3831">
                  <c:v>60.905390166441627</c:v>
                </c:pt>
                <c:pt idx="3832">
                  <c:v>61.164093053841384</c:v>
                </c:pt>
                <c:pt idx="3833">
                  <c:v>62.92965473284486</c:v>
                </c:pt>
                <c:pt idx="3834">
                  <c:v>63.808409035261384</c:v>
                </c:pt>
                <c:pt idx="3835">
                  <c:v>62.739535015365284</c:v>
                </c:pt>
                <c:pt idx="3836">
                  <c:v>62.611490686635676</c:v>
                </c:pt>
                <c:pt idx="3837">
                  <c:v>62.750274618162422</c:v>
                </c:pt>
                <c:pt idx="3838">
                  <c:v>64.447576342040719</c:v>
                </c:pt>
                <c:pt idx="3839">
                  <c:v>64.953583685610127</c:v>
                </c:pt>
                <c:pt idx="3840">
                  <c:v>63.828149024733996</c:v>
                </c:pt>
                <c:pt idx="3841">
                  <c:v>65.533907794514036</c:v>
                </c:pt>
                <c:pt idx="3842">
                  <c:v>64.801921583598883</c:v>
                </c:pt>
                <c:pt idx="3843">
                  <c:v>66.194538956123978</c:v>
                </c:pt>
                <c:pt idx="3844">
                  <c:v>65.70146376477669</c:v>
                </c:pt>
                <c:pt idx="3845">
                  <c:v>65.236358475307256</c:v>
                </c:pt>
                <c:pt idx="3846">
                  <c:v>66.49389125713931</c:v>
                </c:pt>
                <c:pt idx="3847">
                  <c:v>66.990921352953563</c:v>
                </c:pt>
                <c:pt idx="3848">
                  <c:v>66.971627592149034</c:v>
                </c:pt>
                <c:pt idx="3849">
                  <c:v>68.222037881939912</c:v>
                </c:pt>
                <c:pt idx="3850">
                  <c:v>69.235820167685659</c:v>
                </c:pt>
                <c:pt idx="3851">
                  <c:v>70.034167841717576</c:v>
                </c:pt>
                <c:pt idx="3852">
                  <c:v>70.371967800498851</c:v>
                </c:pt>
                <c:pt idx="3853">
                  <c:v>71.4484154053156</c:v>
                </c:pt>
                <c:pt idx="3854">
                  <c:v>71.20388535680199</c:v>
                </c:pt>
                <c:pt idx="3855">
                  <c:v>72.140731195597112</c:v>
                </c:pt>
                <c:pt idx="3856">
                  <c:v>73.289437159600823</c:v>
                </c:pt>
                <c:pt idx="3857">
                  <c:v>74.01384241651013</c:v>
                </c:pt>
                <c:pt idx="3858">
                  <c:v>74.997054348707778</c:v>
                </c:pt>
                <c:pt idx="3859">
                  <c:v>75.544097390723877</c:v>
                </c:pt>
                <c:pt idx="3860">
                  <c:v>75.331901098635683</c:v>
                </c:pt>
                <c:pt idx="3861">
                  <c:v>75.451501740294873</c:v>
                </c:pt>
                <c:pt idx="3862">
                  <c:v>75.635481438198468</c:v>
                </c:pt>
                <c:pt idx="3863">
                  <c:v>76.261871214083541</c:v>
                </c:pt>
                <c:pt idx="3864">
                  <c:v>77.447935259000857</c:v>
                </c:pt>
                <c:pt idx="3865">
                  <c:v>77.563345243237364</c:v>
                </c:pt>
                <c:pt idx="3866">
                  <c:v>77.761726041061493</c:v>
                </c:pt>
                <c:pt idx="3867">
                  <c:v>78.393941480935595</c:v>
                </c:pt>
                <c:pt idx="3868">
                  <c:v>79.143054604688274</c:v>
                </c:pt>
                <c:pt idx="3869">
                  <c:v>79.577460047008628</c:v>
                </c:pt>
                <c:pt idx="3870">
                  <c:v>79.839749986145577</c:v>
                </c:pt>
                <c:pt idx="3871">
                  <c:v>80.882928296216008</c:v>
                </c:pt>
                <c:pt idx="3872">
                  <c:v>81.566317318237367</c:v>
                </c:pt>
                <c:pt idx="3873">
                  <c:v>81.39076348022698</c:v>
                </c:pt>
                <c:pt idx="3874">
                  <c:v>82.077237319299599</c:v>
                </c:pt>
                <c:pt idx="3875">
                  <c:v>82.399247508035373</c:v>
                </c:pt>
                <c:pt idx="3876">
                  <c:v>82.716259775614887</c:v>
                </c:pt>
                <c:pt idx="3877">
                  <c:v>82.818024317275061</c:v>
                </c:pt>
                <c:pt idx="3878">
                  <c:v>82.460298434688767</c:v>
                </c:pt>
                <c:pt idx="3879">
                  <c:v>81.88403694198982</c:v>
                </c:pt>
                <c:pt idx="3880">
                  <c:v>82.44351450513733</c:v>
                </c:pt>
                <c:pt idx="3881">
                  <c:v>81.587588473971152</c:v>
                </c:pt>
                <c:pt idx="3882">
                  <c:v>82.15521674877796</c:v>
                </c:pt>
                <c:pt idx="3883">
                  <c:v>82.506786798207997</c:v>
                </c:pt>
                <c:pt idx="3884">
                  <c:v>83.107188348569522</c:v>
                </c:pt>
                <c:pt idx="3885">
                  <c:v>82.76512364761669</c:v>
                </c:pt>
                <c:pt idx="3886">
                  <c:v>84.564455324287209</c:v>
                </c:pt>
                <c:pt idx="3887">
                  <c:v>82.981418400767311</c:v>
                </c:pt>
                <c:pt idx="3888">
                  <c:v>83.359759000078199</c:v>
                </c:pt>
                <c:pt idx="3889">
                  <c:v>84.725029610375671</c:v>
                </c:pt>
                <c:pt idx="3890">
                  <c:v>86.206217229412019</c:v>
                </c:pt>
                <c:pt idx="3891">
                  <c:v>85.424021641545906</c:v>
                </c:pt>
                <c:pt idx="3892">
                  <c:v>86.72395576452513</c:v>
                </c:pt>
                <c:pt idx="3893">
                  <c:v>86.38924265419962</c:v>
                </c:pt>
                <c:pt idx="3894">
                  <c:v>87.05521605517508</c:v>
                </c:pt>
                <c:pt idx="3895">
                  <c:v>87.388847054118685</c:v>
                </c:pt>
                <c:pt idx="3896">
                  <c:v>87.616130675655739</c:v>
                </c:pt>
                <c:pt idx="3897">
                  <c:v>87.654360132714785</c:v>
                </c:pt>
                <c:pt idx="3898">
                  <c:v>87.846678089093643</c:v>
                </c:pt>
                <c:pt idx="3899">
                  <c:v>87.41158985461793</c:v>
                </c:pt>
                <c:pt idx="3900">
                  <c:v>87.5304549547769</c:v>
                </c:pt>
                <c:pt idx="3901">
                  <c:v>87.569130374494833</c:v>
                </c:pt>
                <c:pt idx="3902">
                  <c:v>86.715239641424589</c:v>
                </c:pt>
                <c:pt idx="3903">
                  <c:v>88.32717080549844</c:v>
                </c:pt>
                <c:pt idx="3904">
                  <c:v>88.47424070166916</c:v>
                </c:pt>
                <c:pt idx="3905">
                  <c:v>88.311359024954584</c:v>
                </c:pt>
                <c:pt idx="3906">
                  <c:v>88.249834452326709</c:v>
                </c:pt>
                <c:pt idx="3907">
                  <c:v>88.116290853010312</c:v>
                </c:pt>
                <c:pt idx="3908">
                  <c:v>88.096560922652614</c:v>
                </c:pt>
                <c:pt idx="3909">
                  <c:v>87.040350344477517</c:v>
                </c:pt>
                <c:pt idx="3910">
                  <c:v>87.166115449794333</c:v>
                </c:pt>
                <c:pt idx="3911">
                  <c:v>87.898501980741798</c:v>
                </c:pt>
                <c:pt idx="3912">
                  <c:v>87.547436051328475</c:v>
                </c:pt>
                <c:pt idx="3913">
                  <c:v>87.663094945452812</c:v>
                </c:pt>
                <c:pt idx="3914">
                  <c:v>87.955779560246313</c:v>
                </c:pt>
                <c:pt idx="3915">
                  <c:v>87.842463377251477</c:v>
                </c:pt>
                <c:pt idx="3916">
                  <c:v>87.950313484454384</c:v>
                </c:pt>
                <c:pt idx="3917">
                  <c:v>88.158978475175388</c:v>
                </c:pt>
                <c:pt idx="3918">
                  <c:v>87.842463377251477</c:v>
                </c:pt>
                <c:pt idx="3919">
                  <c:v>87.555986453385046</c:v>
                </c:pt>
                <c:pt idx="3920">
                  <c:v>87.039829479398321</c:v>
                </c:pt>
                <c:pt idx="3921">
                  <c:v>87.532399029812396</c:v>
                </c:pt>
                <c:pt idx="3922">
                  <c:v>88.034783861235908</c:v>
                </c:pt>
                <c:pt idx="3923">
                  <c:v>87.013301875294985</c:v>
                </c:pt>
                <c:pt idx="3924">
                  <c:v>87.063926909864506</c:v>
                </c:pt>
                <c:pt idx="3925">
                  <c:v>85.96573270549419</c:v>
                </c:pt>
                <c:pt idx="3926">
                  <c:v>86.388231878439314</c:v>
                </c:pt>
                <c:pt idx="3927">
                  <c:v>86.167655712154613</c:v>
                </c:pt>
                <c:pt idx="3928">
                  <c:v>83.550039472122322</c:v>
                </c:pt>
                <c:pt idx="3929">
                  <c:v>81.014648303682634</c:v>
                </c:pt>
                <c:pt idx="3930">
                  <c:v>79.406862158625259</c:v>
                </c:pt>
                <c:pt idx="3931">
                  <c:v>77.694412526578773</c:v>
                </c:pt>
                <c:pt idx="3932">
                  <c:v>76.547259631246092</c:v>
                </c:pt>
                <c:pt idx="3933">
                  <c:v>75.331901098635683</c:v>
                </c:pt>
                <c:pt idx="3934">
                  <c:v>73.007287351646383</c:v>
                </c:pt>
                <c:pt idx="3935">
                  <c:v>74.168119578806639</c:v>
                </c:pt>
                <c:pt idx="3936">
                  <c:v>72.888584270311895</c:v>
                </c:pt>
                <c:pt idx="3937">
                  <c:v>72.687322087564439</c:v>
                </c:pt>
                <c:pt idx="3938">
                  <c:v>71.915214307868396</c:v>
                </c:pt>
                <c:pt idx="3939">
                  <c:v>68.946668161304657</c:v>
                </c:pt>
                <c:pt idx="3940">
                  <c:v>71.012046210635901</c:v>
                </c:pt>
                <c:pt idx="3941">
                  <c:v>69.917714251090345</c:v>
                </c:pt>
                <c:pt idx="3942">
                  <c:v>66.101855435451597</c:v>
                </c:pt>
                <c:pt idx="3943">
                  <c:v>62.478278222579426</c:v>
                </c:pt>
                <c:pt idx="3944">
                  <c:v>62.917381065222848</c:v>
                </c:pt>
                <c:pt idx="3945">
                  <c:v>62.178163227144225</c:v>
                </c:pt>
                <c:pt idx="3946">
                  <c:v>64.478767169832508</c:v>
                </c:pt>
                <c:pt idx="3947">
                  <c:v>62.869783936505783</c:v>
                </c:pt>
                <c:pt idx="3948">
                  <c:v>61.125678201081456</c:v>
                </c:pt>
                <c:pt idx="3949">
                  <c:v>59.571342810987311</c:v>
                </c:pt>
                <c:pt idx="3950">
                  <c:v>61.081140091252919</c:v>
                </c:pt>
                <c:pt idx="3951">
                  <c:v>58.673283684683852</c:v>
                </c:pt>
                <c:pt idx="3952">
                  <c:v>60.55578013120293</c:v>
                </c:pt>
                <c:pt idx="3953">
                  <c:v>60.393207186160538</c:v>
                </c:pt>
                <c:pt idx="3954">
                  <c:v>61.194757320526222</c:v>
                </c:pt>
                <c:pt idx="3955">
                  <c:v>61.191371616145268</c:v>
                </c:pt>
                <c:pt idx="3956">
                  <c:v>61.633735723134691</c:v>
                </c:pt>
                <c:pt idx="3957">
                  <c:v>63.673959426879669</c:v>
                </c:pt>
                <c:pt idx="3958">
                  <c:v>63.371529541151396</c:v>
                </c:pt>
                <c:pt idx="3959">
                  <c:v>62.070438953472468</c:v>
                </c:pt>
                <c:pt idx="3960">
                  <c:v>59.777511881823713</c:v>
                </c:pt>
                <c:pt idx="3961">
                  <c:v>60.442008018135979</c:v>
                </c:pt>
                <c:pt idx="3962">
                  <c:v>61.176419211527495</c:v>
                </c:pt>
                <c:pt idx="3963">
                  <c:v>60.623440242827513</c:v>
                </c:pt>
                <c:pt idx="3964">
                  <c:v>60.871348192012185</c:v>
                </c:pt>
                <c:pt idx="3965">
                  <c:v>61.697706850044035</c:v>
                </c:pt>
                <c:pt idx="3966">
                  <c:v>62.23104106002009</c:v>
                </c:pt>
                <c:pt idx="3967">
                  <c:v>63.277204856390547</c:v>
                </c:pt>
                <c:pt idx="3968">
                  <c:v>61.652162441774387</c:v>
                </c:pt>
                <c:pt idx="3969">
                  <c:v>59.406435786069096</c:v>
                </c:pt>
                <c:pt idx="3970">
                  <c:v>60.329459265364321</c:v>
                </c:pt>
                <c:pt idx="3971">
                  <c:v>60.268785268171257</c:v>
                </c:pt>
                <c:pt idx="3972">
                  <c:v>61.344244811964288</c:v>
                </c:pt>
                <c:pt idx="3973">
                  <c:v>63.423405400321315</c:v>
                </c:pt>
                <c:pt idx="3974">
                  <c:v>63.37184649878737</c:v>
                </c:pt>
                <c:pt idx="3975">
                  <c:v>63.3208449419282</c:v>
                </c:pt>
                <c:pt idx="3976">
                  <c:v>65.202265208150649</c:v>
                </c:pt>
                <c:pt idx="3977">
                  <c:v>65.000305687254979</c:v>
                </c:pt>
                <c:pt idx="3978">
                  <c:v>65.33478335178873</c:v>
                </c:pt>
                <c:pt idx="3979">
                  <c:v>66.342319161921353</c:v>
                </c:pt>
                <c:pt idx="3980">
                  <c:v>66.116727044453128</c:v>
                </c:pt>
                <c:pt idx="3981">
                  <c:v>65.836789620591233</c:v>
                </c:pt>
                <c:pt idx="3982">
                  <c:v>66.701351067762246</c:v>
                </c:pt>
                <c:pt idx="3983">
                  <c:v>68.286549042071059</c:v>
                </c:pt>
                <c:pt idx="3984">
                  <c:v>67.726509150978586</c:v>
                </c:pt>
                <c:pt idx="3985">
                  <c:v>65.764005776285046</c:v>
                </c:pt>
                <c:pt idx="3986">
                  <c:v>66.03264778026211</c:v>
                </c:pt>
                <c:pt idx="3987">
                  <c:v>67.438069893507091</c:v>
                </c:pt>
                <c:pt idx="3988">
                  <c:v>66.345904530850163</c:v>
                </c:pt>
                <c:pt idx="3989">
                  <c:v>68.515581567484332</c:v>
                </c:pt>
                <c:pt idx="3990">
                  <c:v>68.76679405485315</c:v>
                </c:pt>
                <c:pt idx="3991">
                  <c:v>68.800435210153012</c:v>
                </c:pt>
                <c:pt idx="3992">
                  <c:v>69.111593370096969</c:v>
                </c:pt>
                <c:pt idx="3993">
                  <c:v>70.126733330882658</c:v>
                </c:pt>
                <c:pt idx="3994">
                  <c:v>70.029567080827178</c:v>
                </c:pt>
                <c:pt idx="3995">
                  <c:v>71.263101042647961</c:v>
                </c:pt>
                <c:pt idx="3996">
                  <c:v>71.500443090747197</c:v>
                </c:pt>
                <c:pt idx="3997">
                  <c:v>71.95001708790474</c:v>
                </c:pt>
                <c:pt idx="3998">
                  <c:v>71.812886563839072</c:v>
                </c:pt>
                <c:pt idx="3999">
                  <c:v>73.231458210164107</c:v>
                </c:pt>
                <c:pt idx="4000">
                  <c:v>72.789299177995147</c:v>
                </c:pt>
                <c:pt idx="4001">
                  <c:v>72.662555668324501</c:v>
                </c:pt>
                <c:pt idx="4002">
                  <c:v>72.234038281408303</c:v>
                </c:pt>
                <c:pt idx="4003">
                  <c:v>73.239640562425251</c:v>
                </c:pt>
                <c:pt idx="4004">
                  <c:v>72.632485811166845</c:v>
                </c:pt>
                <c:pt idx="4005">
                  <c:v>73.269507762095785</c:v>
                </c:pt>
                <c:pt idx="4006">
                  <c:v>73.516548504376772</c:v>
                </c:pt>
                <c:pt idx="4007">
                  <c:v>73.124789405644947</c:v>
                </c:pt>
                <c:pt idx="4008">
                  <c:v>73.371602129983444</c:v>
                </c:pt>
                <c:pt idx="4009">
                  <c:v>72.717890783294735</c:v>
                </c:pt>
                <c:pt idx="4010">
                  <c:v>72.511270966797099</c:v>
                </c:pt>
                <c:pt idx="4011">
                  <c:v>72.678419587932126</c:v>
                </c:pt>
                <c:pt idx="4012">
                  <c:v>72.389531357748467</c:v>
                </c:pt>
                <c:pt idx="4013">
                  <c:v>72.328612000525908</c:v>
                </c:pt>
                <c:pt idx="4014">
                  <c:v>71.930233272942175</c:v>
                </c:pt>
                <c:pt idx="4015">
                  <c:v>73.411304432181495</c:v>
                </c:pt>
                <c:pt idx="4016">
                  <c:v>74.86956487105347</c:v>
                </c:pt>
                <c:pt idx="4017">
                  <c:v>74.769216436183243</c:v>
                </c:pt>
                <c:pt idx="4018">
                  <c:v>75.765419796337156</c:v>
                </c:pt>
                <c:pt idx="4019">
                  <c:v>75.940574810515258</c:v>
                </c:pt>
                <c:pt idx="4020">
                  <c:v>76.07654954444827</c:v>
                </c:pt>
                <c:pt idx="4021">
                  <c:v>76.675497148936671</c:v>
                </c:pt>
                <c:pt idx="4022">
                  <c:v>77.225373236316386</c:v>
                </c:pt>
                <c:pt idx="4023">
                  <c:v>77.907411396757411</c:v>
                </c:pt>
                <c:pt idx="4024">
                  <c:v>77.382564071755283</c:v>
                </c:pt>
                <c:pt idx="4025">
                  <c:v>77.749778067957138</c:v>
                </c:pt>
                <c:pt idx="4026">
                  <c:v>78.368035815207691</c:v>
                </c:pt>
                <c:pt idx="4027">
                  <c:v>79.007164204596393</c:v>
                </c:pt>
                <c:pt idx="4028">
                  <c:v>78.658000190846863</c:v>
                </c:pt>
                <c:pt idx="4029">
                  <c:v>79.178389384568419</c:v>
                </c:pt>
                <c:pt idx="4030">
                  <c:v>79.489875466239013</c:v>
                </c:pt>
                <c:pt idx="4031">
                  <c:v>78.99448051765404</c:v>
                </c:pt>
                <c:pt idx="4032">
                  <c:v>78.745427328232424</c:v>
                </c:pt>
                <c:pt idx="4033">
                  <c:v>78.901772844541441</c:v>
                </c:pt>
                <c:pt idx="4034">
                  <c:v>79.451480624916769</c:v>
                </c:pt>
                <c:pt idx="4035">
                  <c:v>79.231472509815745</c:v>
                </c:pt>
                <c:pt idx="4036">
                  <c:v>79.900180178096704</c:v>
                </c:pt>
                <c:pt idx="4037">
                  <c:v>80.362013791848</c:v>
                </c:pt>
                <c:pt idx="4038">
                  <c:v>79.908866994998931</c:v>
                </c:pt>
                <c:pt idx="4039">
                  <c:v>80.134817128296959</c:v>
                </c:pt>
                <c:pt idx="4040">
                  <c:v>79.574569746465585</c:v>
                </c:pt>
                <c:pt idx="4041">
                  <c:v>78.744950613025637</c:v>
                </c:pt>
                <c:pt idx="4042">
                  <c:v>79.541429904191034</c:v>
                </c:pt>
                <c:pt idx="4043">
                  <c:v>79.583336276016084</c:v>
                </c:pt>
                <c:pt idx="4044">
                  <c:v>79.787812749735238</c:v>
                </c:pt>
                <c:pt idx="4045">
                  <c:v>80.165515718525157</c:v>
                </c:pt>
                <c:pt idx="4046">
                  <c:v>80.644752656906334</c:v>
                </c:pt>
                <c:pt idx="4047">
                  <c:v>80.366308321620565</c:v>
                </c:pt>
                <c:pt idx="4048">
                  <c:v>80.040436670909358</c:v>
                </c:pt>
                <c:pt idx="4049">
                  <c:v>80.665915931086417</c:v>
                </c:pt>
                <c:pt idx="4050">
                  <c:v>81.277605170341232</c:v>
                </c:pt>
                <c:pt idx="4051">
                  <c:v>81.6478386803186</c:v>
                </c:pt>
                <c:pt idx="4052">
                  <c:v>82.661740633574325</c:v>
                </c:pt>
                <c:pt idx="4053">
                  <c:v>81.961476042619964</c:v>
                </c:pt>
                <c:pt idx="4054">
                  <c:v>81.345194396148131</c:v>
                </c:pt>
                <c:pt idx="4055">
                  <c:v>81.281739253061943</c:v>
                </c:pt>
                <c:pt idx="4056">
                  <c:v>81.639676185428684</c:v>
                </c:pt>
                <c:pt idx="4057">
                  <c:v>81.872820923701497</c:v>
                </c:pt>
                <c:pt idx="4058">
                  <c:v>82.353919545788628</c:v>
                </c:pt>
                <c:pt idx="4059">
                  <c:v>82.330249389674705</c:v>
                </c:pt>
                <c:pt idx="4060">
                  <c:v>82.81230167757235</c:v>
                </c:pt>
                <c:pt idx="4061">
                  <c:v>82.488225897452935</c:v>
                </c:pt>
                <c:pt idx="4062">
                  <c:v>82.163160042410354</c:v>
                </c:pt>
                <c:pt idx="4063">
                  <c:v>82.363862959667756</c:v>
                </c:pt>
                <c:pt idx="4064">
                  <c:v>82.858976161162957</c:v>
                </c:pt>
                <c:pt idx="4065">
                  <c:v>82.409513405528088</c:v>
                </c:pt>
                <c:pt idx="4066">
                  <c:v>82.723204036189514</c:v>
                </c:pt>
                <c:pt idx="4067">
                  <c:v>82.664702463894429</c:v>
                </c:pt>
                <c:pt idx="4068">
                  <c:v>82.999000756179271</c:v>
                </c:pt>
                <c:pt idx="4069">
                  <c:v>82.715431224174736</c:v>
                </c:pt>
                <c:pt idx="4070">
                  <c:v>81.909172527994997</c:v>
                </c:pt>
                <c:pt idx="4071">
                  <c:v>81.174866590740308</c:v>
                </c:pt>
                <c:pt idx="4072">
                  <c:v>79.618180325135697</c:v>
                </c:pt>
                <c:pt idx="4073">
                  <c:v>78.086899426494327</c:v>
                </c:pt>
                <c:pt idx="4074">
                  <c:v>76.149508822558218</c:v>
                </c:pt>
                <c:pt idx="4075">
                  <c:v>75.726966381843383</c:v>
                </c:pt>
                <c:pt idx="4076">
                  <c:v>73.576793144356387</c:v>
                </c:pt>
                <c:pt idx="4077">
                  <c:v>71.451999316366582</c:v>
                </c:pt>
                <c:pt idx="4078">
                  <c:v>70.693766989350593</c:v>
                </c:pt>
                <c:pt idx="4079">
                  <c:v>70.164455206079225</c:v>
                </c:pt>
                <c:pt idx="4080">
                  <c:v>70.645191450047065</c:v>
                </c:pt>
                <c:pt idx="4081">
                  <c:v>71.674398766171763</c:v>
                </c:pt>
                <c:pt idx="4082">
                  <c:v>69.045253063722711</c:v>
                </c:pt>
                <c:pt idx="4083">
                  <c:v>68.337787141623934</c:v>
                </c:pt>
                <c:pt idx="4084">
                  <c:v>63.9921470047152</c:v>
                </c:pt>
                <c:pt idx="4085">
                  <c:v>61.390780788990021</c:v>
                </c:pt>
                <c:pt idx="4086">
                  <c:v>60.740928951634032</c:v>
                </c:pt>
                <c:pt idx="4087">
                  <c:v>59.708680205164995</c:v>
                </c:pt>
                <c:pt idx="4088">
                  <c:v>59.472636978517428</c:v>
                </c:pt>
                <c:pt idx="4089">
                  <c:v>59.47372788529627</c:v>
                </c:pt>
                <c:pt idx="4090">
                  <c:v>57.510999383578721</c:v>
                </c:pt>
                <c:pt idx="4091">
                  <c:v>58.146141544374842</c:v>
                </c:pt>
                <c:pt idx="4092">
                  <c:v>57.233600052578964</c:v>
                </c:pt>
                <c:pt idx="4093">
                  <c:v>57.568957878107497</c:v>
                </c:pt>
                <c:pt idx="4094">
                  <c:v>55.74300024988883</c:v>
                </c:pt>
                <c:pt idx="4095">
                  <c:v>55.176904871638321</c:v>
                </c:pt>
                <c:pt idx="4096">
                  <c:v>54.835718687635236</c:v>
                </c:pt>
                <c:pt idx="4097">
                  <c:v>55.566065308317228</c:v>
                </c:pt>
                <c:pt idx="4098">
                  <c:v>55.709861611307467</c:v>
                </c:pt>
                <c:pt idx="4099">
                  <c:v>55.068249196018037</c:v>
                </c:pt>
                <c:pt idx="4100">
                  <c:v>54.74101968476522</c:v>
                </c:pt>
                <c:pt idx="4101">
                  <c:v>53.98927446048021</c:v>
                </c:pt>
                <c:pt idx="4102">
                  <c:v>54.056378053567165</c:v>
                </c:pt>
                <c:pt idx="4103">
                  <c:v>55.058804181369403</c:v>
                </c:pt>
                <c:pt idx="4104">
                  <c:v>54.779682258796484</c:v>
                </c:pt>
                <c:pt idx="4105">
                  <c:v>56.044125386771022</c:v>
                </c:pt>
                <c:pt idx="4106">
                  <c:v>55.68330649826936</c:v>
                </c:pt>
                <c:pt idx="4107">
                  <c:v>56.429573312858373</c:v>
                </c:pt>
                <c:pt idx="4108">
                  <c:v>55.100438298357844</c:v>
                </c:pt>
                <c:pt idx="4109">
                  <c:v>54.554153167965637</c:v>
                </c:pt>
                <c:pt idx="4110">
                  <c:v>52.99474796788553</c:v>
                </c:pt>
                <c:pt idx="4111">
                  <c:v>52.372231826611447</c:v>
                </c:pt>
                <c:pt idx="4112">
                  <c:v>52.853932182958268</c:v>
                </c:pt>
                <c:pt idx="4113">
                  <c:v>54.850329012414889</c:v>
                </c:pt>
                <c:pt idx="4114">
                  <c:v>56.696022498240396</c:v>
                </c:pt>
                <c:pt idx="4115">
                  <c:v>57.421508813080401</c:v>
                </c:pt>
                <c:pt idx="4116">
                  <c:v>58.070724664188567</c:v>
                </c:pt>
                <c:pt idx="4117">
                  <c:v>58.054501144662943</c:v>
                </c:pt>
                <c:pt idx="4118">
                  <c:v>57.886574521522149</c:v>
                </c:pt>
                <c:pt idx="4119">
                  <c:v>58.462393959479854</c:v>
                </c:pt>
                <c:pt idx="4120">
                  <c:v>57.455050924863542</c:v>
                </c:pt>
                <c:pt idx="4121">
                  <c:v>57.174769573646472</c:v>
                </c:pt>
                <c:pt idx="4122">
                  <c:v>57.823627261297204</c:v>
                </c:pt>
                <c:pt idx="4123">
                  <c:v>57.830035161743396</c:v>
                </c:pt>
                <c:pt idx="4124">
                  <c:v>59.390967666557714</c:v>
                </c:pt>
                <c:pt idx="4125">
                  <c:v>60.900034330694766</c:v>
                </c:pt>
                <c:pt idx="4126">
                  <c:v>61.792117616568845</c:v>
                </c:pt>
                <c:pt idx="4127">
                  <c:v>62.719288331880435</c:v>
                </c:pt>
                <c:pt idx="4128">
                  <c:v>63.767797184324053</c:v>
                </c:pt>
                <c:pt idx="4129">
                  <c:v>64.1125531521064</c:v>
                </c:pt>
                <c:pt idx="4130">
                  <c:v>65.188965689959545</c:v>
                </c:pt>
                <c:pt idx="4131">
                  <c:v>65.593125144019609</c:v>
                </c:pt>
                <c:pt idx="4132">
                  <c:v>66.596439640394848</c:v>
                </c:pt>
                <c:pt idx="4133">
                  <c:v>67.704753326402837</c:v>
                </c:pt>
                <c:pt idx="4134">
                  <c:v>67.986232559500891</c:v>
                </c:pt>
                <c:pt idx="4135">
                  <c:v>68.412433868969188</c:v>
                </c:pt>
                <c:pt idx="4136">
                  <c:v>67.675630217232012</c:v>
                </c:pt>
                <c:pt idx="4137">
                  <c:v>66.951388495072095</c:v>
                </c:pt>
                <c:pt idx="4138">
                  <c:v>66.201577594024755</c:v>
                </c:pt>
                <c:pt idx="4139">
                  <c:v>66.364507718670751</c:v>
                </c:pt>
                <c:pt idx="4140">
                  <c:v>66.909851556708972</c:v>
                </c:pt>
                <c:pt idx="4141">
                  <c:v>66.947549984078037</c:v>
                </c:pt>
                <c:pt idx="4142">
                  <c:v>67.317340496151914</c:v>
                </c:pt>
                <c:pt idx="4143">
                  <c:v>68.067275045698608</c:v>
                </c:pt>
                <c:pt idx="4144">
                  <c:v>68.081016794744798</c:v>
                </c:pt>
                <c:pt idx="4145">
                  <c:v>67.99682114297309</c:v>
                </c:pt>
                <c:pt idx="4146">
                  <c:v>69.055227651058317</c:v>
                </c:pt>
                <c:pt idx="4147">
                  <c:v>69.067664065157885</c:v>
                </c:pt>
                <c:pt idx="4148">
                  <c:v>69.609093155399364</c:v>
                </c:pt>
                <c:pt idx="4149">
                  <c:v>69.196084462184615</c:v>
                </c:pt>
                <c:pt idx="4150">
                  <c:v>69.027261835124591</c:v>
                </c:pt>
                <c:pt idx="4151">
                  <c:v>69.547745149279606</c:v>
                </c:pt>
                <c:pt idx="4152">
                  <c:v>70.226573035753646</c:v>
                </c:pt>
                <c:pt idx="4153">
                  <c:v>70.015528783654659</c:v>
                </c:pt>
                <c:pt idx="4154">
                  <c:v>70.408182527113681</c:v>
                </c:pt>
                <c:pt idx="4155">
                  <c:v>70.683165129904509</c:v>
                </c:pt>
                <c:pt idx="4156">
                  <c:v>69.200513053919209</c:v>
                </c:pt>
                <c:pt idx="4157">
                  <c:v>70.256792513406694</c:v>
                </c:pt>
                <c:pt idx="4158">
                  <c:v>70.706507112740269</c:v>
                </c:pt>
                <c:pt idx="4159">
                  <c:v>69.599540514013839</c:v>
                </c:pt>
                <c:pt idx="4160">
                  <c:v>69.831770996007918</c:v>
                </c:pt>
                <c:pt idx="4161">
                  <c:v>70.995595283347384</c:v>
                </c:pt>
                <c:pt idx="4162">
                  <c:v>71.938787061022069</c:v>
                </c:pt>
                <c:pt idx="4163">
                  <c:v>72.737030290412434</c:v>
                </c:pt>
                <c:pt idx="4164">
                  <c:v>73.190146019124171</c:v>
                </c:pt>
                <c:pt idx="4165">
                  <c:v>72.845101460167371</c:v>
                </c:pt>
                <c:pt idx="4166">
                  <c:v>72.757064139479283</c:v>
                </c:pt>
                <c:pt idx="4167">
                  <c:v>72.237814741141051</c:v>
                </c:pt>
                <c:pt idx="4168">
                  <c:v>72.444025307565298</c:v>
                </c:pt>
                <c:pt idx="4169">
                  <c:v>72.153365609160019</c:v>
                </c:pt>
                <c:pt idx="4170">
                  <c:v>72.26984634909094</c:v>
                </c:pt>
                <c:pt idx="4171">
                  <c:v>72.638758980473341</c:v>
                </c:pt>
                <c:pt idx="4172">
                  <c:v>73.189457719022002</c:v>
                </c:pt>
                <c:pt idx="4173">
                  <c:v>73.809575597512989</c:v>
                </c:pt>
                <c:pt idx="4174">
                  <c:v>73.835857605905872</c:v>
                </c:pt>
                <c:pt idx="4175">
                  <c:v>72.477990249649125</c:v>
                </c:pt>
                <c:pt idx="4176">
                  <c:v>72.656191673227767</c:v>
                </c:pt>
                <c:pt idx="4177">
                  <c:v>73.233928347216846</c:v>
                </c:pt>
                <c:pt idx="4178">
                  <c:v>73.594570794709895</c:v>
                </c:pt>
                <c:pt idx="4179">
                  <c:v>73.865785406985225</c:v>
                </c:pt>
                <c:pt idx="4180">
                  <c:v>73.451160284140471</c:v>
                </c:pt>
                <c:pt idx="4181">
                  <c:v>73.824416307528523</c:v>
                </c:pt>
                <c:pt idx="4182">
                  <c:v>74.119589889119979</c:v>
                </c:pt>
                <c:pt idx="4183">
                  <c:v>74.72311802955015</c:v>
                </c:pt>
                <c:pt idx="4184">
                  <c:v>75.181196649529412</c:v>
                </c:pt>
                <c:pt idx="4185">
                  <c:v>75.511318782571237</c:v>
                </c:pt>
                <c:pt idx="4186">
                  <c:v>76.608371796779295</c:v>
                </c:pt>
                <c:pt idx="4187">
                  <c:v>77.378961863484705</c:v>
                </c:pt>
                <c:pt idx="4188">
                  <c:v>77.198404650012108</c:v>
                </c:pt>
                <c:pt idx="4189">
                  <c:v>77.722604928631753</c:v>
                </c:pt>
                <c:pt idx="4190">
                  <c:v>77.549697014914756</c:v>
                </c:pt>
                <c:pt idx="4191">
                  <c:v>77.848874470307294</c:v>
                </c:pt>
                <c:pt idx="4192">
                  <c:v>78.28479681636793</c:v>
                </c:pt>
                <c:pt idx="4193">
                  <c:v>78.309140669472001</c:v>
                </c:pt>
                <c:pt idx="4194">
                  <c:v>77.965706481957071</c:v>
                </c:pt>
                <c:pt idx="4195">
                  <c:v>77.571106815226244</c:v>
                </c:pt>
                <c:pt idx="4196">
                  <c:v>77.591031515799244</c:v>
                </c:pt>
                <c:pt idx="4197">
                  <c:v>77.717612238782621</c:v>
                </c:pt>
                <c:pt idx="4198">
                  <c:v>78.059417377691517</c:v>
                </c:pt>
                <c:pt idx="4199">
                  <c:v>77.952582466263351</c:v>
                </c:pt>
                <c:pt idx="4200">
                  <c:v>77.463117847613162</c:v>
                </c:pt>
                <c:pt idx="4201">
                  <c:v>77.368704732801433</c:v>
                </c:pt>
                <c:pt idx="4202">
                  <c:v>76.90192147360861</c:v>
                </c:pt>
                <c:pt idx="4203">
                  <c:v>76.782746234188764</c:v>
                </c:pt>
                <c:pt idx="4204">
                  <c:v>76.712821455480579</c:v>
                </c:pt>
                <c:pt idx="4205">
                  <c:v>77.208704572525889</c:v>
                </c:pt>
                <c:pt idx="4206">
                  <c:v>77.091864792682998</c:v>
                </c:pt>
                <c:pt idx="4207">
                  <c:v>76.977287514561368</c:v>
                </c:pt>
                <c:pt idx="4208">
                  <c:v>77.464911907248876</c:v>
                </c:pt>
                <c:pt idx="4209">
                  <c:v>76.917566424028806</c:v>
                </c:pt>
                <c:pt idx="4210">
                  <c:v>77.003261818533616</c:v>
                </c:pt>
                <c:pt idx="4211">
                  <c:v>76.405970000697778</c:v>
                </c:pt>
                <c:pt idx="4212">
                  <c:v>75.594459757828119</c:v>
                </c:pt>
                <c:pt idx="4213">
                  <c:v>75.678636431598804</c:v>
                </c:pt>
                <c:pt idx="4214">
                  <c:v>75.610616173597592</c:v>
                </c:pt>
                <c:pt idx="4215">
                  <c:v>75.241870329809359</c:v>
                </c:pt>
                <c:pt idx="4216">
                  <c:v>74.646969990821304</c:v>
                </c:pt>
                <c:pt idx="4217">
                  <c:v>74.314331570138734</c:v>
                </c:pt>
                <c:pt idx="4218">
                  <c:v>73.941850268979607</c:v>
                </c:pt>
                <c:pt idx="4219">
                  <c:v>73.878044882864302</c:v>
                </c:pt>
                <c:pt idx="4220">
                  <c:v>71.918655827291118</c:v>
                </c:pt>
                <c:pt idx="4221">
                  <c:v>69.523117468098192</c:v>
                </c:pt>
                <c:pt idx="4222">
                  <c:v>68.423849298682754</c:v>
                </c:pt>
                <c:pt idx="4223">
                  <c:v>67.714143430634934</c:v>
                </c:pt>
                <c:pt idx="4224">
                  <c:v>66.530935213401705</c:v>
                </c:pt>
                <c:pt idx="4225">
                  <c:v>65.615127061450536</c:v>
                </c:pt>
                <c:pt idx="4226">
                  <c:v>65.031724112692459</c:v>
                </c:pt>
                <c:pt idx="4227">
                  <c:v>64.749907261658151</c:v>
                </c:pt>
                <c:pt idx="4228">
                  <c:v>62.456933626999565</c:v>
                </c:pt>
                <c:pt idx="4229">
                  <c:v>62.86164301342955</c:v>
                </c:pt>
                <c:pt idx="4230">
                  <c:v>63.551864130977137</c:v>
                </c:pt>
                <c:pt idx="4231">
                  <c:v>62.214307655545113</c:v>
                </c:pt>
                <c:pt idx="4232">
                  <c:v>63.185754390598703</c:v>
                </c:pt>
                <c:pt idx="4233">
                  <c:v>58.306036224819898</c:v>
                </c:pt>
                <c:pt idx="4234">
                  <c:v>57.161840334710902</c:v>
                </c:pt>
                <c:pt idx="4235">
                  <c:v>61.122262720239505</c:v>
                </c:pt>
                <c:pt idx="4236">
                  <c:v>59.450848553210655</c:v>
                </c:pt>
                <c:pt idx="4237">
                  <c:v>60.251708723117027</c:v>
                </c:pt>
                <c:pt idx="4238">
                  <c:v>58.841648264363194</c:v>
                </c:pt>
                <c:pt idx="4239">
                  <c:v>57.661437415673767</c:v>
                </c:pt>
                <c:pt idx="4240">
                  <c:v>56.795980447070519</c:v>
                </c:pt>
                <c:pt idx="4241">
                  <c:v>56.51319238516227</c:v>
                </c:pt>
                <c:pt idx="4242">
                  <c:v>56.713848939116282</c:v>
                </c:pt>
                <c:pt idx="4243">
                  <c:v>54.806730558918908</c:v>
                </c:pt>
                <c:pt idx="4244">
                  <c:v>56.585758796206655</c:v>
                </c:pt>
                <c:pt idx="4245">
                  <c:v>55.151417561407769</c:v>
                </c:pt>
                <c:pt idx="4246">
                  <c:v>56.437709276850974</c:v>
                </c:pt>
                <c:pt idx="4247">
                  <c:v>58.361525234274531</c:v>
                </c:pt>
                <c:pt idx="4248">
                  <c:v>58.050662750447174</c:v>
                </c:pt>
                <c:pt idx="4249">
                  <c:v>58.336277938746484</c:v>
                </c:pt>
                <c:pt idx="4250">
                  <c:v>59.494622772412349</c:v>
                </c:pt>
                <c:pt idx="4251">
                  <c:v>59.831159590936714</c:v>
                </c:pt>
                <c:pt idx="4252">
                  <c:v>59.557539245039173</c:v>
                </c:pt>
                <c:pt idx="4253">
                  <c:v>58.347286084797581</c:v>
                </c:pt>
                <c:pt idx="4254">
                  <c:v>58.918218632832726</c:v>
                </c:pt>
                <c:pt idx="4255">
                  <c:v>59.14935579687674</c:v>
                </c:pt>
                <c:pt idx="4256">
                  <c:v>58.747527533812281</c:v>
                </c:pt>
                <c:pt idx="4257">
                  <c:v>58.44207620133804</c:v>
                </c:pt>
                <c:pt idx="4258">
                  <c:v>58.719689918411653</c:v>
                </c:pt>
                <c:pt idx="4259">
                  <c:v>59.541287621538011</c:v>
                </c:pt>
                <c:pt idx="4260">
                  <c:v>60.399521772993587</c:v>
                </c:pt>
                <c:pt idx="4261">
                  <c:v>60.704926052061118</c:v>
                </c:pt>
                <c:pt idx="4262">
                  <c:v>60.647702380345443</c:v>
                </c:pt>
                <c:pt idx="4263">
                  <c:v>61.829820181032559</c:v>
                </c:pt>
                <c:pt idx="4264">
                  <c:v>62.443181311195424</c:v>
                </c:pt>
                <c:pt idx="4265">
                  <c:v>62.497922569848782</c:v>
                </c:pt>
                <c:pt idx="4266">
                  <c:v>62.705171413935638</c:v>
                </c:pt>
                <c:pt idx="4267">
                  <c:v>64.14090746601201</c:v>
                </c:pt>
                <c:pt idx="4268">
                  <c:v>64.114128836587568</c:v>
                </c:pt>
                <c:pt idx="4269">
                  <c:v>65.510408345749454</c:v>
                </c:pt>
                <c:pt idx="4270">
                  <c:v>66.37374010201178</c:v>
                </c:pt>
                <c:pt idx="4271">
                  <c:v>64.630355280993257</c:v>
                </c:pt>
                <c:pt idx="4272">
                  <c:v>66.804939818895562</c:v>
                </c:pt>
                <c:pt idx="4273">
                  <c:v>67.423667998131975</c:v>
                </c:pt>
                <c:pt idx="4274">
                  <c:v>67.430610363417145</c:v>
                </c:pt>
                <c:pt idx="4275">
                  <c:v>68.486157187817327</c:v>
                </c:pt>
                <c:pt idx="4276">
                  <c:v>67.560693467085486</c:v>
                </c:pt>
                <c:pt idx="4277">
                  <c:v>67.090106260432904</c:v>
                </c:pt>
                <c:pt idx="4278">
                  <c:v>68.413251750762768</c:v>
                </c:pt>
                <c:pt idx="4279">
                  <c:v>68.605549807955626</c:v>
                </c:pt>
                <c:pt idx="4280">
                  <c:v>69.029566390156944</c:v>
                </c:pt>
                <c:pt idx="4281">
                  <c:v>69.415617320486874</c:v>
                </c:pt>
                <c:pt idx="4282">
                  <c:v>69.95314432510105</c:v>
                </c:pt>
                <c:pt idx="4283">
                  <c:v>69.940948171499556</c:v>
                </c:pt>
                <c:pt idx="4284">
                  <c:v>70.291167315186385</c:v>
                </c:pt>
                <c:pt idx="4285">
                  <c:v>70.279738257123114</c:v>
                </c:pt>
                <c:pt idx="4286">
                  <c:v>70.447388145171132</c:v>
                </c:pt>
                <c:pt idx="4287">
                  <c:v>70.979116835804092</c:v>
                </c:pt>
                <c:pt idx="4288">
                  <c:v>71.137683245360648</c:v>
                </c:pt>
                <c:pt idx="4289">
                  <c:v>70.533795191412338</c:v>
                </c:pt>
                <c:pt idx="4290">
                  <c:v>70.630933316698801</c:v>
                </c:pt>
                <c:pt idx="4291">
                  <c:v>70.771314558119499</c:v>
                </c:pt>
                <c:pt idx="4292">
                  <c:v>71.352224457552694</c:v>
                </c:pt>
                <c:pt idx="4293">
                  <c:v>70.809911541053935</c:v>
                </c:pt>
                <c:pt idx="4294">
                  <c:v>71.422497053267151</c:v>
                </c:pt>
                <c:pt idx="4295">
                  <c:v>71.690114958139219</c:v>
                </c:pt>
                <c:pt idx="4296">
                  <c:v>71.717153772091606</c:v>
                </c:pt>
                <c:pt idx="4297">
                  <c:v>71.481425289015036</c:v>
                </c:pt>
                <c:pt idx="4298">
                  <c:v>72.106170922126168</c:v>
                </c:pt>
                <c:pt idx="4299">
                  <c:v>72.561697405268603</c:v>
                </c:pt>
                <c:pt idx="4300">
                  <c:v>72.099418233039714</c:v>
                </c:pt>
                <c:pt idx="4301">
                  <c:v>72.97113430245146</c:v>
                </c:pt>
                <c:pt idx="4302">
                  <c:v>73.366996319765377</c:v>
                </c:pt>
                <c:pt idx="4303">
                  <c:v>73.610018586419827</c:v>
                </c:pt>
                <c:pt idx="4304">
                  <c:v>73.94398392343038</c:v>
                </c:pt>
                <c:pt idx="4305">
                  <c:v>74.311118346518128</c:v>
                </c:pt>
                <c:pt idx="4306">
                  <c:v>73.874262262105503</c:v>
                </c:pt>
                <c:pt idx="4307">
                  <c:v>74.496721756196834</c:v>
                </c:pt>
                <c:pt idx="4308">
                  <c:v>74.986150475780619</c:v>
                </c:pt>
                <c:pt idx="4309">
                  <c:v>74.50746442731969</c:v>
                </c:pt>
                <c:pt idx="4310">
                  <c:v>74.414540516413794</c:v>
                </c:pt>
                <c:pt idx="4311">
                  <c:v>74.962985101233571</c:v>
                </c:pt>
                <c:pt idx="4312">
                  <c:v>74.381329399885573</c:v>
                </c:pt>
                <c:pt idx="4313">
                  <c:v>74.518613215726162</c:v>
                </c:pt>
                <c:pt idx="4314">
                  <c:v>75.312557879171308</c:v>
                </c:pt>
                <c:pt idx="4315">
                  <c:v>75.299254213812617</c:v>
                </c:pt>
                <c:pt idx="4316">
                  <c:v>73.739319759386831</c:v>
                </c:pt>
                <c:pt idx="4317">
                  <c:v>73.885525221066132</c:v>
                </c:pt>
                <c:pt idx="4318">
                  <c:v>75.027319783707384</c:v>
                </c:pt>
                <c:pt idx="4319">
                  <c:v>75.82356911922713</c:v>
                </c:pt>
                <c:pt idx="4320">
                  <c:v>74.966625944945676</c:v>
                </c:pt>
                <c:pt idx="4321">
                  <c:v>74.888289815777995</c:v>
                </c:pt>
                <c:pt idx="4322">
                  <c:v>75.434177058779113</c:v>
                </c:pt>
                <c:pt idx="4323">
                  <c:v>75.579349222546881</c:v>
                </c:pt>
                <c:pt idx="4324">
                  <c:v>75.025748418298065</c:v>
                </c:pt>
                <c:pt idx="4325">
                  <c:v>73.826791223496187</c:v>
                </c:pt>
                <c:pt idx="4326">
                  <c:v>74.440612693223201</c:v>
                </c:pt>
                <c:pt idx="4327">
                  <c:v>74.669539446795795</c:v>
                </c:pt>
                <c:pt idx="4328">
                  <c:v>75.366262249300618</c:v>
                </c:pt>
                <c:pt idx="4329">
                  <c:v>76.119859998130551</c:v>
                </c:pt>
                <c:pt idx="4330">
                  <c:v>76.614770180876334</c:v>
                </c:pt>
                <c:pt idx="4331">
                  <c:v>77.981927754791784</c:v>
                </c:pt>
                <c:pt idx="4332">
                  <c:v>78.414650348147404</c:v>
                </c:pt>
                <c:pt idx="4333">
                  <c:v>79.272988443059432</c:v>
                </c:pt>
                <c:pt idx="4334">
                  <c:v>79.519760128097346</c:v>
                </c:pt>
                <c:pt idx="4335">
                  <c:v>79.896615247550628</c:v>
                </c:pt>
                <c:pt idx="4336">
                  <c:v>80.475921083220157</c:v>
                </c:pt>
                <c:pt idx="4337">
                  <c:v>79.960205134772096</c:v>
                </c:pt>
                <c:pt idx="4338">
                  <c:v>79.931127995720658</c:v>
                </c:pt>
                <c:pt idx="4339">
                  <c:v>78.775413282706907</c:v>
                </c:pt>
                <c:pt idx="4340">
                  <c:v>80.189012608679064</c:v>
                </c:pt>
                <c:pt idx="4341">
                  <c:v>80.105694896030343</c:v>
                </c:pt>
                <c:pt idx="4342">
                  <c:v>81.216672099123755</c:v>
                </c:pt>
                <c:pt idx="4343">
                  <c:v>81.111573280534856</c:v>
                </c:pt>
                <c:pt idx="4344">
                  <c:v>81.238453692230635</c:v>
                </c:pt>
                <c:pt idx="4345">
                  <c:v>81.778079345126955</c:v>
                </c:pt>
                <c:pt idx="4346">
                  <c:v>82.476612353750767</c:v>
                </c:pt>
                <c:pt idx="4347">
                  <c:v>82.061212016550456</c:v>
                </c:pt>
                <c:pt idx="4348">
                  <c:v>82.763094396394834</c:v>
                </c:pt>
                <c:pt idx="4349">
                  <c:v>82.264892569976283</c:v>
                </c:pt>
                <c:pt idx="4350">
                  <c:v>81.382731625526404</c:v>
                </c:pt>
                <c:pt idx="4351">
                  <c:v>82.145798564965503</c:v>
                </c:pt>
                <c:pt idx="4352">
                  <c:v>82.879712616576782</c:v>
                </c:pt>
                <c:pt idx="4353">
                  <c:v>82.701924583852787</c:v>
                </c:pt>
                <c:pt idx="4354">
                  <c:v>81.492111985760502</c:v>
                </c:pt>
                <c:pt idx="4355">
                  <c:v>81.517279863891787</c:v>
                </c:pt>
                <c:pt idx="4356">
                  <c:v>81.114705313189148</c:v>
                </c:pt>
                <c:pt idx="4357">
                  <c:v>81.464956687385083</c:v>
                </c:pt>
                <c:pt idx="4358">
                  <c:v>81.89494086962118</c:v>
                </c:pt>
                <c:pt idx="4359">
                  <c:v>80.350857950143535</c:v>
                </c:pt>
                <c:pt idx="4360">
                  <c:v>78.653199542619504</c:v>
                </c:pt>
                <c:pt idx="4361">
                  <c:v>76.47642278093025</c:v>
                </c:pt>
                <c:pt idx="4362">
                  <c:v>73.201597648280043</c:v>
                </c:pt>
                <c:pt idx="4363">
                  <c:v>70.132138323931784</c:v>
                </c:pt>
                <c:pt idx="4364">
                  <c:v>67.960841889220134</c:v>
                </c:pt>
                <c:pt idx="4365">
                  <c:v>66.046386395013386</c:v>
                </c:pt>
                <c:pt idx="4366">
                  <c:v>64.618484226891269</c:v>
                </c:pt>
                <c:pt idx="4367">
                  <c:v>62.76104892233554</c:v>
                </c:pt>
                <c:pt idx="4368">
                  <c:v>60.908660143800518</c:v>
                </c:pt>
                <c:pt idx="4369">
                  <c:v>60.48394538237671</c:v>
                </c:pt>
                <c:pt idx="4370">
                  <c:v>59.425079156063511</c:v>
                </c:pt>
                <c:pt idx="4371">
                  <c:v>57.706300224308762</c:v>
                </c:pt>
                <c:pt idx="4372">
                  <c:v>57.207518242800823</c:v>
                </c:pt>
                <c:pt idx="4373">
                  <c:v>56.478615546131593</c:v>
                </c:pt>
                <c:pt idx="4374">
                  <c:v>55.738757396643173</c:v>
                </c:pt>
                <c:pt idx="4375">
                  <c:v>57.127420941261661</c:v>
                </c:pt>
                <c:pt idx="4376">
                  <c:v>54.854101614238886</c:v>
                </c:pt>
                <c:pt idx="4377">
                  <c:v>54.788285792247109</c:v>
                </c:pt>
                <c:pt idx="4378">
                  <c:v>54.021291037052826</c:v>
                </c:pt>
                <c:pt idx="4379">
                  <c:v>54.581406383681148</c:v>
                </c:pt>
                <c:pt idx="4380">
                  <c:v>54.352136276095969</c:v>
                </c:pt>
                <c:pt idx="4381">
                  <c:v>53.964064086684679</c:v>
                </c:pt>
                <c:pt idx="4382">
                  <c:v>54.791239677743292</c:v>
                </c:pt>
                <c:pt idx="4383">
                  <c:v>53.699823496480754</c:v>
                </c:pt>
                <c:pt idx="4384">
                  <c:v>54.185499265358423</c:v>
                </c:pt>
                <c:pt idx="4385">
                  <c:v>55.474167105147487</c:v>
                </c:pt>
                <c:pt idx="4386">
                  <c:v>55.609226478511196</c:v>
                </c:pt>
                <c:pt idx="4387">
                  <c:v>55.750976140278226</c:v>
                </c:pt>
                <c:pt idx="4388">
                  <c:v>55.78118716110172</c:v>
                </c:pt>
                <c:pt idx="4389">
                  <c:v>56.119217449424973</c:v>
                </c:pt>
                <c:pt idx="4390">
                  <c:v>56.415827178972066</c:v>
                </c:pt>
                <c:pt idx="4391">
                  <c:v>56.933733232489232</c:v>
                </c:pt>
                <c:pt idx="4392">
                  <c:v>57.733099268129635</c:v>
                </c:pt>
                <c:pt idx="4393">
                  <c:v>57.759776472434176</c:v>
                </c:pt>
                <c:pt idx="4394">
                  <c:v>57.405614845879327</c:v>
                </c:pt>
                <c:pt idx="4395">
                  <c:v>57.483401038775192</c:v>
                </c:pt>
                <c:pt idx="4396">
                  <c:v>57.426883204127542</c:v>
                </c:pt>
                <c:pt idx="4397">
                  <c:v>58.80072927670038</c:v>
                </c:pt>
                <c:pt idx="4398">
                  <c:v>55.555482018211599</c:v>
                </c:pt>
                <c:pt idx="4399">
                  <c:v>56.62467508399417</c:v>
                </c:pt>
                <c:pt idx="4400">
                  <c:v>57.390825283542959</c:v>
                </c:pt>
                <c:pt idx="4401">
                  <c:v>57.176002111394077</c:v>
                </c:pt>
                <c:pt idx="4402">
                  <c:v>58.328180225830174</c:v>
                </c:pt>
                <c:pt idx="4403">
                  <c:v>57.499188117943305</c:v>
                </c:pt>
                <c:pt idx="4404">
                  <c:v>58.649196946311008</c:v>
                </c:pt>
                <c:pt idx="4405">
                  <c:v>58.478592297332739</c:v>
                </c:pt>
                <c:pt idx="4406">
                  <c:v>58.002658094426998</c:v>
                </c:pt>
                <c:pt idx="4407">
                  <c:v>59.870067224111168</c:v>
                </c:pt>
                <c:pt idx="4408">
                  <c:v>60.834393100768992</c:v>
                </c:pt>
                <c:pt idx="4409">
                  <c:v>61.860832586741829</c:v>
                </c:pt>
                <c:pt idx="4410">
                  <c:v>63.277549523466135</c:v>
                </c:pt>
                <c:pt idx="4411">
                  <c:v>64.559568676134845</c:v>
                </c:pt>
                <c:pt idx="4412">
                  <c:v>65.206944187506792</c:v>
                </c:pt>
                <c:pt idx="4413">
                  <c:v>63.812543966773369</c:v>
                </c:pt>
                <c:pt idx="4414">
                  <c:v>65.814458807012713</c:v>
                </c:pt>
                <c:pt idx="4415">
                  <c:v>65.502063721316205</c:v>
                </c:pt>
                <c:pt idx="4416">
                  <c:v>63.403354235975378</c:v>
                </c:pt>
                <c:pt idx="4417">
                  <c:v>67.174886210343701</c:v>
                </c:pt>
                <c:pt idx="4418">
                  <c:v>66.578137928069111</c:v>
                </c:pt>
                <c:pt idx="4419">
                  <c:v>66.429094885094543</c:v>
                </c:pt>
                <c:pt idx="4420">
                  <c:v>65.63834567814169</c:v>
                </c:pt>
                <c:pt idx="4421">
                  <c:v>66.306828678565722</c:v>
                </c:pt>
                <c:pt idx="4422">
                  <c:v>67.202016098017523</c:v>
                </c:pt>
                <c:pt idx="4423">
                  <c:v>67.57434190498347</c:v>
                </c:pt>
                <c:pt idx="4424">
                  <c:v>67.660194110101401</c:v>
                </c:pt>
                <c:pt idx="4425">
                  <c:v>68.025973893953008</c:v>
                </c:pt>
                <c:pt idx="4426">
                  <c:v>68.232586287761663</c:v>
                </c:pt>
                <c:pt idx="4427">
                  <c:v>68.813802700944137</c:v>
                </c:pt>
                <c:pt idx="4428">
                  <c:v>69.205000109837172</c:v>
                </c:pt>
                <c:pt idx="4429">
                  <c:v>69.565858551723835</c:v>
                </c:pt>
                <c:pt idx="4430">
                  <c:v>69.637100272508249</c:v>
                </c:pt>
                <c:pt idx="4431">
                  <c:v>70.559411607160769</c:v>
                </c:pt>
                <c:pt idx="4432">
                  <c:v>70.796451957623376</c:v>
                </c:pt>
                <c:pt idx="4433">
                  <c:v>70.833373299487349</c:v>
                </c:pt>
                <c:pt idx="4434">
                  <c:v>71.309066687579261</c:v>
                </c:pt>
                <c:pt idx="4435">
                  <c:v>71.737923015188798</c:v>
                </c:pt>
                <c:pt idx="4436">
                  <c:v>71.845678085283524</c:v>
                </c:pt>
                <c:pt idx="4437">
                  <c:v>71.774788794339131</c:v>
                </c:pt>
                <c:pt idx="4438">
                  <c:v>72.00917413168051</c:v>
                </c:pt>
                <c:pt idx="4439">
                  <c:v>72.241270772754206</c:v>
                </c:pt>
                <c:pt idx="4440">
                  <c:v>72.764600476259687</c:v>
                </c:pt>
                <c:pt idx="4441">
                  <c:v>72.480234022809299</c:v>
                </c:pt>
                <c:pt idx="4442">
                  <c:v>72.780353031462127</c:v>
                </c:pt>
                <c:pt idx="4443">
                  <c:v>73.206909258100438</c:v>
                </c:pt>
                <c:pt idx="4444">
                  <c:v>72.778457059505499</c:v>
                </c:pt>
                <c:pt idx="4445">
                  <c:v>73.337792731916238</c:v>
                </c:pt>
                <c:pt idx="4446">
                  <c:v>73.493107591043454</c:v>
                </c:pt>
                <c:pt idx="4447">
                  <c:v>73.912510850915439</c:v>
                </c:pt>
                <c:pt idx="4448">
                  <c:v>74.576979923454772</c:v>
                </c:pt>
                <c:pt idx="4449">
                  <c:v>74.951431474670741</c:v>
                </c:pt>
                <c:pt idx="4450">
                  <c:v>75.477144016436711</c:v>
                </c:pt>
                <c:pt idx="4451">
                  <c:v>75.993130416727283</c:v>
                </c:pt>
                <c:pt idx="4452">
                  <c:v>76.335477211041777</c:v>
                </c:pt>
                <c:pt idx="4453">
                  <c:v>76.293263824422056</c:v>
                </c:pt>
                <c:pt idx="4454">
                  <c:v>76.333841537829755</c:v>
                </c:pt>
                <c:pt idx="4455">
                  <c:v>76.326882612304686</c:v>
                </c:pt>
                <c:pt idx="4456">
                  <c:v>76.302009568288753</c:v>
                </c:pt>
                <c:pt idx="4457">
                  <c:v>76.121116514384283</c:v>
                </c:pt>
                <c:pt idx="4458">
                  <c:v>76.611019635576397</c:v>
                </c:pt>
                <c:pt idx="4459">
                  <c:v>76.386942993564034</c:v>
                </c:pt>
                <c:pt idx="4460">
                  <c:v>76.151904849111318</c:v>
                </c:pt>
                <c:pt idx="4461">
                  <c:v>76.380475944592362</c:v>
                </c:pt>
                <c:pt idx="4462">
                  <c:v>77.099514377375414</c:v>
                </c:pt>
                <c:pt idx="4463">
                  <c:v>76.334797449920345</c:v>
                </c:pt>
                <c:pt idx="4464">
                  <c:v>78.381840522101356</c:v>
                </c:pt>
                <c:pt idx="4465">
                  <c:v>79.332731193907662</c:v>
                </c:pt>
                <c:pt idx="4466">
                  <c:v>79.872314014394348</c:v>
                </c:pt>
                <c:pt idx="4467">
                  <c:v>79.375485189775532</c:v>
                </c:pt>
                <c:pt idx="4468">
                  <c:v>79.705433396935746</c:v>
                </c:pt>
                <c:pt idx="4469">
                  <c:v>80.015296205333783</c:v>
                </c:pt>
                <c:pt idx="4470">
                  <c:v>79.924736552832201</c:v>
                </c:pt>
                <c:pt idx="4471">
                  <c:v>80.243705169310687</c:v>
                </c:pt>
                <c:pt idx="4472">
                  <c:v>80.575929193372403</c:v>
                </c:pt>
                <c:pt idx="4473">
                  <c:v>80.615777666428116</c:v>
                </c:pt>
                <c:pt idx="4474">
                  <c:v>80.628118288210061</c:v>
                </c:pt>
                <c:pt idx="4475">
                  <c:v>80.957345956573164</c:v>
                </c:pt>
                <c:pt idx="4476">
                  <c:v>81.049817022903881</c:v>
                </c:pt>
                <c:pt idx="4477">
                  <c:v>81.319944099863548</c:v>
                </c:pt>
                <c:pt idx="4478">
                  <c:v>81.36527497239608</c:v>
                </c:pt>
                <c:pt idx="4479">
                  <c:v>81.159553781436983</c:v>
                </c:pt>
                <c:pt idx="4480">
                  <c:v>81.539356076679752</c:v>
                </c:pt>
                <c:pt idx="4481">
                  <c:v>81.760796361182344</c:v>
                </c:pt>
                <c:pt idx="4482">
                  <c:v>81.532292295981421</c:v>
                </c:pt>
                <c:pt idx="4483">
                  <c:v>81.2601476194843</c:v>
                </c:pt>
                <c:pt idx="4484">
                  <c:v>81.574674883707985</c:v>
                </c:pt>
                <c:pt idx="4485">
                  <c:v>81.297164552332603</c:v>
                </c:pt>
                <c:pt idx="4486">
                  <c:v>81.197050338193151</c:v>
                </c:pt>
                <c:pt idx="4487">
                  <c:v>81.345031135788346</c:v>
                </c:pt>
                <c:pt idx="4488">
                  <c:v>80.963656367155295</c:v>
                </c:pt>
                <c:pt idx="4489">
                  <c:v>80.983522928488242</c:v>
                </c:pt>
                <c:pt idx="4490">
                  <c:v>81.190584091017911</c:v>
                </c:pt>
                <c:pt idx="4491">
                  <c:v>81.143624253045658</c:v>
                </c:pt>
                <c:pt idx="4492">
                  <c:v>81.3257488529147</c:v>
                </c:pt>
                <c:pt idx="4493">
                  <c:v>81.616849748998391</c:v>
                </c:pt>
                <c:pt idx="4494">
                  <c:v>81.652346774098376</c:v>
                </c:pt>
                <c:pt idx="4495">
                  <c:v>81.357647677360461</c:v>
                </c:pt>
                <c:pt idx="4496">
                  <c:v>81.471321037500019</c:v>
                </c:pt>
                <c:pt idx="4497">
                  <c:v>81.276903267655342</c:v>
                </c:pt>
                <c:pt idx="4498">
                  <c:v>81.37240414245889</c:v>
                </c:pt>
                <c:pt idx="4499">
                  <c:v>80.977369010745548</c:v>
                </c:pt>
                <c:pt idx="4500">
                  <c:v>80.509423565850327</c:v>
                </c:pt>
                <c:pt idx="4501">
                  <c:v>79.793933041601349</c:v>
                </c:pt>
                <c:pt idx="4502">
                  <c:v>79.276865712296868</c:v>
                </c:pt>
                <c:pt idx="4503">
                  <c:v>78.379318855522428</c:v>
                </c:pt>
                <c:pt idx="4504">
                  <c:v>76.996611247620564</c:v>
                </c:pt>
                <c:pt idx="4505">
                  <c:v>75.611828501374745</c:v>
                </c:pt>
                <c:pt idx="4506">
                  <c:v>74.560324239323549</c:v>
                </c:pt>
                <c:pt idx="4507">
                  <c:v>73.856194220920202</c:v>
                </c:pt>
                <c:pt idx="4508">
                  <c:v>72.445817695786189</c:v>
                </c:pt>
                <c:pt idx="4509">
                  <c:v>71.180766208899797</c:v>
                </c:pt>
                <c:pt idx="4510">
                  <c:v>70.04624444819359</c:v>
                </c:pt>
                <c:pt idx="4511">
                  <c:v>70.014494940921168</c:v>
                </c:pt>
                <c:pt idx="4512">
                  <c:v>69.010154815701128</c:v>
                </c:pt>
                <c:pt idx="4513">
                  <c:v>69.158934832739803</c:v>
                </c:pt>
                <c:pt idx="4514">
                  <c:v>68.212196450622002</c:v>
                </c:pt>
                <c:pt idx="4515">
                  <c:v>67.124438310481963</c:v>
                </c:pt>
                <c:pt idx="4516">
                  <c:v>65.05717702213569</c:v>
                </c:pt>
                <c:pt idx="4517">
                  <c:v>64.087161096124163</c:v>
                </c:pt>
                <c:pt idx="4518">
                  <c:v>62.844990328312711</c:v>
                </c:pt>
                <c:pt idx="4519">
                  <c:v>61.277031199120934</c:v>
                </c:pt>
                <c:pt idx="4520">
                  <c:v>61.376028052343202</c:v>
                </c:pt>
                <c:pt idx="4521">
                  <c:v>59.890942504127459</c:v>
                </c:pt>
                <c:pt idx="4522">
                  <c:v>59.109821325439391</c:v>
                </c:pt>
                <c:pt idx="4523">
                  <c:v>59.291356834811381</c:v>
                </c:pt>
                <c:pt idx="4524">
                  <c:v>58.178693626809455</c:v>
                </c:pt>
                <c:pt idx="4525">
                  <c:v>57.528719823998856</c:v>
                </c:pt>
                <c:pt idx="4526">
                  <c:v>57.693646145447907</c:v>
                </c:pt>
                <c:pt idx="4527">
                  <c:v>56.46782222112919</c:v>
                </c:pt>
                <c:pt idx="4528">
                  <c:v>56.443474350345809</c:v>
                </c:pt>
                <c:pt idx="4529">
                  <c:v>56.719417393326196</c:v>
                </c:pt>
                <c:pt idx="4530">
                  <c:v>57.328273495269741</c:v>
                </c:pt>
                <c:pt idx="4531">
                  <c:v>57.160706302310388</c:v>
                </c:pt>
                <c:pt idx="4532">
                  <c:v>57.068264099129912</c:v>
                </c:pt>
                <c:pt idx="4533">
                  <c:v>57.467593190136292</c:v>
                </c:pt>
                <c:pt idx="4534">
                  <c:v>57.770798971979353</c:v>
                </c:pt>
                <c:pt idx="4535">
                  <c:v>57.656162176853947</c:v>
                </c:pt>
                <c:pt idx="4536">
                  <c:v>57.084778077064556</c:v>
                </c:pt>
                <c:pt idx="4537">
                  <c:v>57.910664879909007</c:v>
                </c:pt>
                <c:pt idx="4538">
                  <c:v>57.840619604750941</c:v>
                </c:pt>
                <c:pt idx="4539">
                  <c:v>58.465880376021566</c:v>
                </c:pt>
                <c:pt idx="4540">
                  <c:v>58.642928370241066</c:v>
                </c:pt>
                <c:pt idx="4541">
                  <c:v>57.903687425742184</c:v>
                </c:pt>
                <c:pt idx="4542">
                  <c:v>57.557934027303652</c:v>
                </c:pt>
                <c:pt idx="4543">
                  <c:v>58.30827631658741</c:v>
                </c:pt>
                <c:pt idx="4544">
                  <c:v>57.484208452497754</c:v>
                </c:pt>
                <c:pt idx="4545">
                  <c:v>57.524543756298812</c:v>
                </c:pt>
                <c:pt idx="4546">
                  <c:v>58.260956984875278</c:v>
                </c:pt>
                <c:pt idx="4547">
                  <c:v>59.239952507995916</c:v>
                </c:pt>
                <c:pt idx="4548">
                  <c:v>59.4385159762626</c:v>
                </c:pt>
                <c:pt idx="4549">
                  <c:v>60.613498264629435</c:v>
                </c:pt>
                <c:pt idx="4550">
                  <c:v>60.196089502081207</c:v>
                </c:pt>
                <c:pt idx="4551">
                  <c:v>60.174620845792596</c:v>
                </c:pt>
                <c:pt idx="4552">
                  <c:v>60.668283026544628</c:v>
                </c:pt>
                <c:pt idx="4553">
                  <c:v>60.939862085715617</c:v>
                </c:pt>
                <c:pt idx="4554">
                  <c:v>61.407755094999622</c:v>
                </c:pt>
                <c:pt idx="4555">
                  <c:v>61.969566068682667</c:v>
                </c:pt>
                <c:pt idx="4556">
                  <c:v>62.08459459654761</c:v>
                </c:pt>
                <c:pt idx="4557">
                  <c:v>62.967200545207177</c:v>
                </c:pt>
                <c:pt idx="4558">
                  <c:v>64.156528356809815</c:v>
                </c:pt>
                <c:pt idx="4559">
                  <c:v>64.29856528177983</c:v>
                </c:pt>
                <c:pt idx="4560">
                  <c:v>64.68910885559059</c:v>
                </c:pt>
                <c:pt idx="4561">
                  <c:v>64.853434357770155</c:v>
                </c:pt>
                <c:pt idx="4562">
                  <c:v>65.118727578563991</c:v>
                </c:pt>
                <c:pt idx="4563">
                  <c:v>66.364873058307992</c:v>
                </c:pt>
                <c:pt idx="4564">
                  <c:v>65.63834567814169</c:v>
                </c:pt>
                <c:pt idx="4565">
                  <c:v>66.175003675168711</c:v>
                </c:pt>
                <c:pt idx="4566">
                  <c:v>67.073178192752067</c:v>
                </c:pt>
                <c:pt idx="4567">
                  <c:v>67.446851470207534</c:v>
                </c:pt>
                <c:pt idx="4568">
                  <c:v>67.532892142824949</c:v>
                </c:pt>
                <c:pt idx="4569">
                  <c:v>68.025973893953008</c:v>
                </c:pt>
                <c:pt idx="4570">
                  <c:v>68.168902251220516</c:v>
                </c:pt>
                <c:pt idx="4571">
                  <c:v>68.687862801347336</c:v>
                </c:pt>
                <c:pt idx="4572">
                  <c:v>69.079950713549692</c:v>
                </c:pt>
                <c:pt idx="4573">
                  <c:v>69.378951531739162</c:v>
                </c:pt>
                <c:pt idx="4574">
                  <c:v>69.450220263084731</c:v>
                </c:pt>
                <c:pt idx="4575">
                  <c:v>70.316373015535731</c:v>
                </c:pt>
                <c:pt idx="4576">
                  <c:v>70.554810064938152</c:v>
                </c:pt>
                <c:pt idx="4577">
                  <c:v>70.47049823173721</c:v>
                </c:pt>
                <c:pt idx="4578">
                  <c:v>70.95170040422606</c:v>
                </c:pt>
                <c:pt idx="4579">
                  <c:v>71.385510118478237</c:v>
                </c:pt>
                <c:pt idx="4580">
                  <c:v>71.494115444192346</c:v>
                </c:pt>
                <c:pt idx="4581">
                  <c:v>71.420975313374868</c:v>
                </c:pt>
                <c:pt idx="4582">
                  <c:v>71.657973282750604</c:v>
                </c:pt>
                <c:pt idx="4583">
                  <c:v>71.892277584232701</c:v>
                </c:pt>
                <c:pt idx="4584">
                  <c:v>72.47866401512421</c:v>
                </c:pt>
                <c:pt idx="4585">
                  <c:v>72.191096987768105</c:v>
                </c:pt>
                <c:pt idx="4586">
                  <c:v>72.436500834803894</c:v>
                </c:pt>
                <c:pt idx="4587">
                  <c:v>72.867832839646027</c:v>
                </c:pt>
                <c:pt idx="4588">
                  <c:v>72.433235549896224</c:v>
                </c:pt>
                <c:pt idx="4589">
                  <c:v>73.054250718034453</c:v>
                </c:pt>
                <c:pt idx="4590">
                  <c:v>73.209013784099312</c:v>
                </c:pt>
                <c:pt idx="4591">
                  <c:v>73.574825549844491</c:v>
                </c:pt>
                <c:pt idx="4592">
                  <c:v>74.302099457960693</c:v>
                </c:pt>
                <c:pt idx="4593">
                  <c:v>74.624652471771299</c:v>
                </c:pt>
                <c:pt idx="4594">
                  <c:v>75.209199505746</c:v>
                </c:pt>
                <c:pt idx="4595">
                  <c:v>77.702976700611885</c:v>
                </c:pt>
                <c:pt idx="4596">
                  <c:v>77.422674723177735</c:v>
                </c:pt>
                <c:pt idx="4597">
                  <c:v>79.007899808340099</c:v>
                </c:pt>
                <c:pt idx="4598">
                  <c:v>80.15535621451663</c:v>
                </c:pt>
                <c:pt idx="4599">
                  <c:v>81.233332311921401</c:v>
                </c:pt>
                <c:pt idx="4600">
                  <c:v>80.097167074504497</c:v>
                </c:pt>
                <c:pt idx="4601">
                  <c:v>80.054496012551382</c:v>
                </c:pt>
                <c:pt idx="4602">
                  <c:v>80.602239037122644</c:v>
                </c:pt>
                <c:pt idx="4603">
                  <c:v>82.422838485427036</c:v>
                </c:pt>
                <c:pt idx="4604">
                  <c:v>80.865940907992282</c:v>
                </c:pt>
                <c:pt idx="4605">
                  <c:v>82.87079198907692</c:v>
                </c:pt>
                <c:pt idx="4606">
                  <c:v>84.465359202339229</c:v>
                </c:pt>
                <c:pt idx="4607">
                  <c:v>84.46258457399135</c:v>
                </c:pt>
                <c:pt idx="4608">
                  <c:v>67.011707416355605</c:v>
                </c:pt>
                <c:pt idx="4609">
                  <c:v>67.814446424221202</c:v>
                </c:pt>
                <c:pt idx="4610">
                  <c:v>68.046779830086379</c:v>
                </c:pt>
                <c:pt idx="4611">
                  <c:v>66.768266130660024</c:v>
                </c:pt>
                <c:pt idx="4612">
                  <c:v>67.897504125831233</c:v>
                </c:pt>
                <c:pt idx="4613">
                  <c:v>68.429996481670869</c:v>
                </c:pt>
                <c:pt idx="4614">
                  <c:v>69.897922835681641</c:v>
                </c:pt>
                <c:pt idx="4615">
                  <c:v>69.398245964640537</c:v>
                </c:pt>
                <c:pt idx="4616">
                  <c:v>71.535606496760494</c:v>
                </c:pt>
                <c:pt idx="4617">
                  <c:v>73.017267058765981</c:v>
                </c:pt>
                <c:pt idx="4618">
                  <c:v>72.929892423898991</c:v>
                </c:pt>
                <c:pt idx="4619">
                  <c:v>73.579460235241839</c:v>
                </c:pt>
                <c:pt idx="4620">
                  <c:v>73.725533635052088</c:v>
                </c:pt>
                <c:pt idx="4621">
                  <c:v>74.24786691900313</c:v>
                </c:pt>
                <c:pt idx="4622">
                  <c:v>74.873938140337586</c:v>
                </c:pt>
                <c:pt idx="4623">
                  <c:v>75.601938788892241</c:v>
                </c:pt>
                <c:pt idx="4624">
                  <c:v>76.721918425843157</c:v>
                </c:pt>
                <c:pt idx="4625">
                  <c:v>76.35701760471234</c:v>
                </c:pt>
                <c:pt idx="4626">
                  <c:v>77.809049415382489</c:v>
                </c:pt>
                <c:pt idx="4627">
                  <c:v>77.124200374770581</c:v>
                </c:pt>
                <c:pt idx="4628">
                  <c:v>76.660347174392271</c:v>
                </c:pt>
                <c:pt idx="4629">
                  <c:v>75.638881354460182</c:v>
                </c:pt>
                <c:pt idx="4630">
                  <c:v>75.025012739277869</c:v>
                </c:pt>
                <c:pt idx="4631">
                  <c:v>75.139066890465955</c:v>
                </c:pt>
                <c:pt idx="4632">
                  <c:v>74.596773964147133</c:v>
                </c:pt>
                <c:pt idx="4633">
                  <c:v>76.031331309842429</c:v>
                </c:pt>
                <c:pt idx="4634">
                  <c:v>77.388587065209904</c:v>
                </c:pt>
                <c:pt idx="4635">
                  <c:v>77.058674954381161</c:v>
                </c:pt>
                <c:pt idx="4636">
                  <c:v>78.264139578685118</c:v>
                </c:pt>
                <c:pt idx="4637">
                  <c:v>78.660866088346353</c:v>
                </c:pt>
                <c:pt idx="4638">
                  <c:v>78.570128361090852</c:v>
                </c:pt>
                <c:pt idx="4639">
                  <c:v>78.279571806219224</c:v>
                </c:pt>
                <c:pt idx="4640">
                  <c:v>78.227381192229132</c:v>
                </c:pt>
                <c:pt idx="4641">
                  <c:v>77.68875669010329</c:v>
                </c:pt>
                <c:pt idx="4642">
                  <c:v>78.041842184404771</c:v>
                </c:pt>
                <c:pt idx="4643">
                  <c:v>78.26266742206559</c:v>
                </c:pt>
                <c:pt idx="4644">
                  <c:v>79.899711891780797</c:v>
                </c:pt>
                <c:pt idx="4645">
                  <c:v>79.9200589028124</c:v>
                </c:pt>
                <c:pt idx="4646">
                  <c:v>81.164803035708786</c:v>
                </c:pt>
                <c:pt idx="4647">
                  <c:v>84.318081529526808</c:v>
                </c:pt>
                <c:pt idx="4648">
                  <c:v>86.466317732447507</c:v>
                </c:pt>
                <c:pt idx="4649">
                  <c:v>88.106931089437523</c:v>
                </c:pt>
                <c:pt idx="4650">
                  <c:v>89.381511821531575</c:v>
                </c:pt>
                <c:pt idx="4651">
                  <c:v>90.574549525249211</c:v>
                </c:pt>
                <c:pt idx="4652">
                  <c:v>92.304732553554572</c:v>
                </c:pt>
                <c:pt idx="4653">
                  <c:v>94.438880528769985</c:v>
                </c:pt>
                <c:pt idx="4654">
                  <c:v>95.329352207745174</c:v>
                </c:pt>
                <c:pt idx="4655">
                  <c:v>94.119873214067638</c:v>
                </c:pt>
                <c:pt idx="4656">
                  <c:v>91.592518671860887</c:v>
                </c:pt>
                <c:pt idx="4657">
                  <c:v>89.139634052337456</c:v>
                </c:pt>
                <c:pt idx="4658">
                  <c:v>85.699332560865429</c:v>
                </c:pt>
                <c:pt idx="4659">
                  <c:v>82.8537284716068</c:v>
                </c:pt>
                <c:pt idx="4660">
                  <c:v>82.63230448997777</c:v>
                </c:pt>
                <c:pt idx="4661">
                  <c:v>80.840567778876931</c:v>
                </c:pt>
                <c:pt idx="4662">
                  <c:v>80.244493293909827</c:v>
                </c:pt>
                <c:pt idx="4663">
                  <c:v>82.449245183644365</c:v>
                </c:pt>
                <c:pt idx="4664">
                  <c:v>81.209487843255545</c:v>
                </c:pt>
                <c:pt idx="4665">
                  <c:v>83.010200963110094</c:v>
                </c:pt>
                <c:pt idx="4666">
                  <c:v>82.03482288475594</c:v>
                </c:pt>
                <c:pt idx="4667">
                  <c:v>79.198004776552565</c:v>
                </c:pt>
                <c:pt idx="4668">
                  <c:v>79.111817399509192</c:v>
                </c:pt>
                <c:pt idx="4669">
                  <c:v>75.808939651645957</c:v>
                </c:pt>
                <c:pt idx="4670">
                  <c:v>74.791676115205817</c:v>
                </c:pt>
                <c:pt idx="4671">
                  <c:v>75.189986808627765</c:v>
                </c:pt>
                <c:pt idx="4672">
                  <c:v>72.893097135646627</c:v>
                </c:pt>
                <c:pt idx="4673">
                  <c:v>72.80436765422931</c:v>
                </c:pt>
                <c:pt idx="4674">
                  <c:v>60.277728510729212</c:v>
                </c:pt>
                <c:pt idx="4675">
                  <c:v>56.839457241266167</c:v>
                </c:pt>
                <c:pt idx="4676">
                  <c:v>54.726278847544201</c:v>
                </c:pt>
                <c:pt idx="4677">
                  <c:v>58.653967627706457</c:v>
                </c:pt>
                <c:pt idx="4678">
                  <c:v>53.840951663207875</c:v>
                </c:pt>
                <c:pt idx="4679">
                  <c:v>53.909490085756183</c:v>
                </c:pt>
                <c:pt idx="4680">
                  <c:v>56.449921947741281</c:v>
                </c:pt>
                <c:pt idx="4681">
                  <c:v>53.611061361543406</c:v>
                </c:pt>
                <c:pt idx="4682">
                  <c:v>59.485247359915327</c:v>
                </c:pt>
                <c:pt idx="4683">
                  <c:v>57.720896645162327</c:v>
                </c:pt>
                <c:pt idx="4684">
                  <c:v>58.817207398333338</c:v>
                </c:pt>
                <c:pt idx="4685">
                  <c:v>61.140677614299136</c:v>
                </c:pt>
                <c:pt idx="4686">
                  <c:v>60.284370164437235</c:v>
                </c:pt>
                <c:pt idx="4687">
                  <c:v>58.741219274015094</c:v>
                </c:pt>
                <c:pt idx="4688">
                  <c:v>57.322735843637943</c:v>
                </c:pt>
                <c:pt idx="4689">
                  <c:v>58.842056440444118</c:v>
                </c:pt>
                <c:pt idx="4690">
                  <c:v>63.661243105598373</c:v>
                </c:pt>
                <c:pt idx="4691">
                  <c:v>63.401141358240451</c:v>
                </c:pt>
                <c:pt idx="4692">
                  <c:v>62.048762247554059</c:v>
                </c:pt>
                <c:pt idx="4693">
                  <c:v>64.294155742428373</c:v>
                </c:pt>
                <c:pt idx="4694">
                  <c:v>61.320803796901991</c:v>
                </c:pt>
                <c:pt idx="4695">
                  <c:v>59.398522624590022</c:v>
                </c:pt>
                <c:pt idx="4696">
                  <c:v>60.343101005881692</c:v>
                </c:pt>
                <c:pt idx="4697">
                  <c:v>61.922005985426935</c:v>
                </c:pt>
                <c:pt idx="4698">
                  <c:v>60.654910737078623</c:v>
                </c:pt>
                <c:pt idx="4699">
                  <c:v>65.066469123127845</c:v>
                </c:pt>
                <c:pt idx="4700">
                  <c:v>62.431815895168462</c:v>
                </c:pt>
                <c:pt idx="4701">
                  <c:v>64.065292233674896</c:v>
                </c:pt>
                <c:pt idx="4702">
                  <c:v>62.966500244327548</c:v>
                </c:pt>
                <c:pt idx="4703">
                  <c:v>64.631127386224023</c:v>
                </c:pt>
                <c:pt idx="4704">
                  <c:v>66.466669997169333</c:v>
                </c:pt>
                <c:pt idx="4705">
                  <c:v>67.643811614991776</c:v>
                </c:pt>
                <c:pt idx="4706">
                  <c:v>69.39767275001725</c:v>
                </c:pt>
                <c:pt idx="4707">
                  <c:v>72.680324093759424</c:v>
                </c:pt>
                <c:pt idx="4708">
                  <c:v>71.377325117880716</c:v>
                </c:pt>
                <c:pt idx="4709">
                  <c:v>72.140587691695544</c:v>
                </c:pt>
                <c:pt idx="4710">
                  <c:v>74.183221613140574</c:v>
                </c:pt>
                <c:pt idx="4711">
                  <c:v>75.336559196678593</c:v>
                </c:pt>
                <c:pt idx="4712">
                  <c:v>76.672143358872546</c:v>
                </c:pt>
                <c:pt idx="4713">
                  <c:v>77.102586034170784</c:v>
                </c:pt>
                <c:pt idx="4714">
                  <c:v>75.868206426694655</c:v>
                </c:pt>
                <c:pt idx="4715">
                  <c:v>75.065174767665582</c:v>
                </c:pt>
                <c:pt idx="4716">
                  <c:v>75.881431239403952</c:v>
                </c:pt>
                <c:pt idx="4717">
                  <c:v>75.459181372570896</c:v>
                </c:pt>
                <c:pt idx="4718">
                  <c:v>75.287000445075705</c:v>
                </c:pt>
                <c:pt idx="4719">
                  <c:v>74.769355443773122</c:v>
                </c:pt>
                <c:pt idx="4720">
                  <c:v>76.755174257591321</c:v>
                </c:pt>
                <c:pt idx="4721">
                  <c:v>79.510149945868989</c:v>
                </c:pt>
                <c:pt idx="4722">
                  <c:v>81.615669634840202</c:v>
                </c:pt>
                <c:pt idx="4723">
                  <c:v>82.29670210259161</c:v>
                </c:pt>
                <c:pt idx="4724">
                  <c:v>82.513243675788928</c:v>
                </c:pt>
                <c:pt idx="4725">
                  <c:v>82.310587518314975</c:v>
                </c:pt>
                <c:pt idx="4726">
                  <c:v>82.749559376786067</c:v>
                </c:pt>
                <c:pt idx="4727">
                  <c:v>86.035056576393416</c:v>
                </c:pt>
                <c:pt idx="4728">
                  <c:v>87.246970965577006</c:v>
                </c:pt>
                <c:pt idx="4729">
                  <c:v>89.201565943245669</c:v>
                </c:pt>
                <c:pt idx="4730">
                  <c:v>90.318746891912255</c:v>
                </c:pt>
                <c:pt idx="4731">
                  <c:v>90.066660493190682</c:v>
                </c:pt>
                <c:pt idx="4732">
                  <c:v>90.311605312365771</c:v>
                </c:pt>
                <c:pt idx="4733">
                  <c:v>89.171243778120456</c:v>
                </c:pt>
                <c:pt idx="4734">
                  <c:v>87.064701926689679</c:v>
                </c:pt>
                <c:pt idx="4735">
                  <c:v>86.671401758918236</c:v>
                </c:pt>
                <c:pt idx="4736">
                  <c:v>85.846950038652366</c:v>
                </c:pt>
                <c:pt idx="4737">
                  <c:v>83.098041877304297</c:v>
                </c:pt>
                <c:pt idx="4738">
                  <c:v>84.701962621497842</c:v>
                </c:pt>
                <c:pt idx="4739">
                  <c:v>84.14384594626695</c:v>
                </c:pt>
                <c:pt idx="4740">
                  <c:v>82.683763800756893</c:v>
                </c:pt>
                <c:pt idx="4741">
                  <c:v>82.753665736591088</c:v>
                </c:pt>
                <c:pt idx="4742">
                  <c:v>81.919340421433802</c:v>
                </c:pt>
                <c:pt idx="4743">
                  <c:v>81.150880748883196</c:v>
                </c:pt>
                <c:pt idx="4744">
                  <c:v>80.230771143369068</c:v>
                </c:pt>
                <c:pt idx="4745">
                  <c:v>81.975465593690913</c:v>
                </c:pt>
                <c:pt idx="4746">
                  <c:v>82.887920627900044</c:v>
                </c:pt>
                <c:pt idx="4747">
                  <c:v>82.348028338783493</c:v>
                </c:pt>
                <c:pt idx="4748">
                  <c:v>82.667513389660215</c:v>
                </c:pt>
                <c:pt idx="4749">
                  <c:v>82.706293489519695</c:v>
                </c:pt>
                <c:pt idx="4750">
                  <c:v>81.809638129939941</c:v>
                </c:pt>
                <c:pt idx="4751">
                  <c:v>80.364561477149564</c:v>
                </c:pt>
                <c:pt idx="4752">
                  <c:v>79.004019069548221</c:v>
                </c:pt>
                <c:pt idx="4753">
                  <c:v>78.153138302585674</c:v>
                </c:pt>
                <c:pt idx="4754">
                  <c:v>76.567999746049082</c:v>
                </c:pt>
                <c:pt idx="4755">
                  <c:v>74.735203077017033</c:v>
                </c:pt>
                <c:pt idx="4756">
                  <c:v>74.797635550196787</c:v>
                </c:pt>
                <c:pt idx="4757">
                  <c:v>74.657235964777001</c:v>
                </c:pt>
                <c:pt idx="4758">
                  <c:v>77.054967542491298</c:v>
                </c:pt>
                <c:pt idx="4759">
                  <c:v>77.635543828515338</c:v>
                </c:pt>
                <c:pt idx="4760">
                  <c:v>80.185761167919381</c:v>
                </c:pt>
                <c:pt idx="4761">
                  <c:v>81.656698261104708</c:v>
                </c:pt>
                <c:pt idx="4762">
                  <c:v>82.563470169342395</c:v>
                </c:pt>
                <c:pt idx="4763">
                  <c:v>81.442672512879696</c:v>
                </c:pt>
                <c:pt idx="4764">
                  <c:v>79.342678914523106</c:v>
                </c:pt>
                <c:pt idx="4765">
                  <c:v>79.473902193367067</c:v>
                </c:pt>
                <c:pt idx="4766">
                  <c:v>79.518086019203224</c:v>
                </c:pt>
                <c:pt idx="4767">
                  <c:v>82.237342741433167</c:v>
                </c:pt>
                <c:pt idx="4768">
                  <c:v>84.248671017640547</c:v>
                </c:pt>
                <c:pt idx="4769">
                  <c:v>84.035113817704499</c:v>
                </c:pt>
                <c:pt idx="4770">
                  <c:v>86.56641176730173</c:v>
                </c:pt>
                <c:pt idx="4771">
                  <c:v>87.111345965783386</c:v>
                </c:pt>
                <c:pt idx="4772">
                  <c:v>85.843200678135887</c:v>
                </c:pt>
                <c:pt idx="4773">
                  <c:v>81.759471943982746</c:v>
                </c:pt>
                <c:pt idx="4774">
                  <c:v>82.976991887753115</c:v>
                </c:pt>
                <c:pt idx="4775">
                  <c:v>83.740509469945806</c:v>
                </c:pt>
                <c:pt idx="4776">
                  <c:v>84.255341033439379</c:v>
                </c:pt>
                <c:pt idx="4777">
                  <c:v>85.051878801172023</c:v>
                </c:pt>
                <c:pt idx="4778">
                  <c:v>85.872823457712116</c:v>
                </c:pt>
                <c:pt idx="4779">
                  <c:v>86.472575957150369</c:v>
                </c:pt>
                <c:pt idx="4780">
                  <c:v>86.674218880235799</c:v>
                </c:pt>
                <c:pt idx="4781">
                  <c:v>84.35099659386259</c:v>
                </c:pt>
                <c:pt idx="4782">
                  <c:v>87.739731673092137</c:v>
                </c:pt>
                <c:pt idx="4783">
                  <c:v>85.91635048257767</c:v>
                </c:pt>
                <c:pt idx="4784">
                  <c:v>81.207382350774779</c:v>
                </c:pt>
                <c:pt idx="4785">
                  <c:v>77.247015405045957</c:v>
                </c:pt>
                <c:pt idx="4786">
                  <c:v>73.687304425231886</c:v>
                </c:pt>
                <c:pt idx="4787">
                  <c:v>66.881906941393453</c:v>
                </c:pt>
                <c:pt idx="4788">
                  <c:v>60.594767097190967</c:v>
                </c:pt>
                <c:pt idx="4789">
                  <c:v>53.889515963868178</c:v>
                </c:pt>
                <c:pt idx="4790">
                  <c:v>52.034400183909987</c:v>
                </c:pt>
                <c:pt idx="4791">
                  <c:v>49.591386400545545</c:v>
                </c:pt>
                <c:pt idx="4792">
                  <c:v>46.213098720774369</c:v>
                </c:pt>
                <c:pt idx="4793">
                  <c:v>44.392362595760524</c:v>
                </c:pt>
                <c:pt idx="4794">
                  <c:v>43.826995287299091</c:v>
                </c:pt>
                <c:pt idx="4795">
                  <c:v>43.108709697806439</c:v>
                </c:pt>
                <c:pt idx="4796">
                  <c:v>43.95392574444687</c:v>
                </c:pt>
                <c:pt idx="4797">
                  <c:v>44.809469090612751</c:v>
                </c:pt>
                <c:pt idx="4798">
                  <c:v>50.028150936819628</c:v>
                </c:pt>
                <c:pt idx="4799">
                  <c:v>51.226041477272737</c:v>
                </c:pt>
                <c:pt idx="4800">
                  <c:v>50.042573808940567</c:v>
                </c:pt>
                <c:pt idx="4801">
                  <c:v>49.038354794528253</c:v>
                </c:pt>
                <c:pt idx="4802">
                  <c:v>50.711690275331897</c:v>
                </c:pt>
                <c:pt idx="4803">
                  <c:v>51.248825589008682</c:v>
                </c:pt>
                <c:pt idx="4804">
                  <c:v>52.202996123408319</c:v>
                </c:pt>
                <c:pt idx="4805">
                  <c:v>51.158153414354153</c:v>
                </c:pt>
                <c:pt idx="4806">
                  <c:v>44.779418521761016</c:v>
                </c:pt>
                <c:pt idx="4807">
                  <c:v>46.109435080883244</c:v>
                </c:pt>
                <c:pt idx="4808">
                  <c:v>49.893172750077603</c:v>
                </c:pt>
                <c:pt idx="4809">
                  <c:v>56.580929759165805</c:v>
                </c:pt>
                <c:pt idx="4810">
                  <c:v>55.049489088509439</c:v>
                </c:pt>
                <c:pt idx="4811">
                  <c:v>54.319361880757967</c:v>
                </c:pt>
                <c:pt idx="4812">
                  <c:v>52.519019913886751</c:v>
                </c:pt>
                <c:pt idx="4813">
                  <c:v>53.762958377746386</c:v>
                </c:pt>
                <c:pt idx="4814">
                  <c:v>55.186079585622238</c:v>
                </c:pt>
                <c:pt idx="4815">
                  <c:v>56.320824972393332</c:v>
                </c:pt>
                <c:pt idx="4816">
                  <c:v>57.285029368615561</c:v>
                </c:pt>
                <c:pt idx="4817">
                  <c:v>53.577893976291058</c:v>
                </c:pt>
                <c:pt idx="4818">
                  <c:v>54.641705062288494</c:v>
                </c:pt>
                <c:pt idx="4819">
                  <c:v>55.140876309821763</c:v>
                </c:pt>
                <c:pt idx="4820">
                  <c:v>55.404626647173345</c:v>
                </c:pt>
                <c:pt idx="4821">
                  <c:v>57.23958293531701</c:v>
                </c:pt>
                <c:pt idx="4822">
                  <c:v>54.681681161629172</c:v>
                </c:pt>
                <c:pt idx="4823">
                  <c:v>53.536501824944111</c:v>
                </c:pt>
                <c:pt idx="4824">
                  <c:v>53.772165216401767</c:v>
                </c:pt>
                <c:pt idx="4825">
                  <c:v>53.193956978133691</c:v>
                </c:pt>
                <c:pt idx="4826">
                  <c:v>57.109132605182566</c:v>
                </c:pt>
                <c:pt idx="4827">
                  <c:v>55.323243667397691</c:v>
                </c:pt>
                <c:pt idx="4828">
                  <c:v>54.103844211222615</c:v>
                </c:pt>
                <c:pt idx="4829">
                  <c:v>55.713492981098085</c:v>
                </c:pt>
                <c:pt idx="4830">
                  <c:v>56.891048910753113</c:v>
                </c:pt>
                <c:pt idx="4831">
                  <c:v>59.600935759053556</c:v>
                </c:pt>
                <c:pt idx="4832">
                  <c:v>60.249854132260587</c:v>
                </c:pt>
                <c:pt idx="4833">
                  <c:v>59.366623301481546</c:v>
                </c:pt>
                <c:pt idx="4834">
                  <c:v>56.94851195473489</c:v>
                </c:pt>
                <c:pt idx="4835">
                  <c:v>59.653444972877963</c:v>
                </c:pt>
                <c:pt idx="4836">
                  <c:v>59.959137369168793</c:v>
                </c:pt>
                <c:pt idx="4837">
                  <c:v>60.737014328627595</c:v>
                </c:pt>
                <c:pt idx="4838">
                  <c:v>58.735873487940466</c:v>
                </c:pt>
                <c:pt idx="4839">
                  <c:v>58.57741668553497</c:v>
                </c:pt>
                <c:pt idx="4840">
                  <c:v>56.946034790587746</c:v>
                </c:pt>
                <c:pt idx="4841">
                  <c:v>57.368671312300791</c:v>
                </c:pt>
                <c:pt idx="4842">
                  <c:v>61.036958070962058</c:v>
                </c:pt>
                <c:pt idx="4843">
                  <c:v>61.185808766651121</c:v>
                </c:pt>
                <c:pt idx="4844">
                  <c:v>63.161835989526978</c:v>
                </c:pt>
                <c:pt idx="4845">
                  <c:v>65.471181430893807</c:v>
                </c:pt>
                <c:pt idx="4846">
                  <c:v>63.966366778412592</c:v>
                </c:pt>
                <c:pt idx="4847">
                  <c:v>64.691261102707657</c:v>
                </c:pt>
                <c:pt idx="4848">
                  <c:v>68.256166800484195</c:v>
                </c:pt>
                <c:pt idx="4849">
                  <c:v>69.274705206662418</c:v>
                </c:pt>
                <c:pt idx="4850">
                  <c:v>70.247024288372799</c:v>
                </c:pt>
                <c:pt idx="4851">
                  <c:v>72.068261685690473</c:v>
                </c:pt>
                <c:pt idx="4852">
                  <c:v>73.224250049767747</c:v>
                </c:pt>
                <c:pt idx="4853">
                  <c:v>75.075773750954127</c:v>
                </c:pt>
                <c:pt idx="4854">
                  <c:v>76.383933477649038</c:v>
                </c:pt>
                <c:pt idx="4855">
                  <c:v>78.503637806316874</c:v>
                </c:pt>
                <c:pt idx="4856">
                  <c:v>79.288047233408022</c:v>
                </c:pt>
                <c:pt idx="4857">
                  <c:v>80.086029271489323</c:v>
                </c:pt>
                <c:pt idx="4858">
                  <c:v>78.196845908153207</c:v>
                </c:pt>
                <c:pt idx="4859">
                  <c:v>78.898449071811115</c:v>
                </c:pt>
                <c:pt idx="4860">
                  <c:v>78.809818278242517</c:v>
                </c:pt>
                <c:pt idx="4861">
                  <c:v>77.243340374170288</c:v>
                </c:pt>
                <c:pt idx="4862">
                  <c:v>75.800630777053442</c:v>
                </c:pt>
                <c:pt idx="4863">
                  <c:v>75.920742857059466</c:v>
                </c:pt>
                <c:pt idx="4864">
                  <c:v>78.048227308061854</c:v>
                </c:pt>
                <c:pt idx="4865">
                  <c:v>78.749075601026306</c:v>
                </c:pt>
                <c:pt idx="4866">
                  <c:v>79.164927894317628</c:v>
                </c:pt>
                <c:pt idx="4867">
                  <c:v>80.085742414510719</c:v>
                </c:pt>
                <c:pt idx="4868">
                  <c:v>80.659964054823774</c:v>
                </c:pt>
                <c:pt idx="4869">
                  <c:v>81.072098923372437</c:v>
                </c:pt>
                <c:pt idx="4870">
                  <c:v>81.602060789859209</c:v>
                </c:pt>
                <c:pt idx="4871">
                  <c:v>82.494823519477535</c:v>
                </c:pt>
                <c:pt idx="4872">
                  <c:v>82.801366823490071</c:v>
                </c:pt>
                <c:pt idx="4873">
                  <c:v>83.718270001959397</c:v>
                </c:pt>
                <c:pt idx="4874">
                  <c:v>85.411973590304413</c:v>
                </c:pt>
                <c:pt idx="4875">
                  <c:v>88.718103895012121</c:v>
                </c:pt>
                <c:pt idx="4876">
                  <c:v>88.349610745302883</c:v>
                </c:pt>
                <c:pt idx="4877">
                  <c:v>88.281540798457726</c:v>
                </c:pt>
                <c:pt idx="4878">
                  <c:v>87.771922954101058</c:v>
                </c:pt>
                <c:pt idx="4879">
                  <c:v>88.185535174033376</c:v>
                </c:pt>
                <c:pt idx="4880">
                  <c:v>89.418676839587178</c:v>
                </c:pt>
                <c:pt idx="4881">
                  <c:v>87.558247838229633</c:v>
                </c:pt>
                <c:pt idx="4882">
                  <c:v>87.857055115179477</c:v>
                </c:pt>
                <c:pt idx="4883">
                  <c:v>87.531499211973511</c:v>
                </c:pt>
                <c:pt idx="4884">
                  <c:v>85.181446067457813</c:v>
                </c:pt>
                <c:pt idx="4885">
                  <c:v>85.268767014512534</c:v>
                </c:pt>
                <c:pt idx="4886">
                  <c:v>83.758512355234458</c:v>
                </c:pt>
                <c:pt idx="4887">
                  <c:v>81.54459646118616</c:v>
                </c:pt>
                <c:pt idx="4888">
                  <c:v>81.681111246019654</c:v>
                </c:pt>
                <c:pt idx="4889">
                  <c:v>79.884684101978394</c:v>
                </c:pt>
                <c:pt idx="4890">
                  <c:v>76.44897592161098</c:v>
                </c:pt>
                <c:pt idx="4891">
                  <c:v>74.548470012482952</c:v>
                </c:pt>
                <c:pt idx="4892">
                  <c:v>74.781105014160914</c:v>
                </c:pt>
                <c:pt idx="4893">
                  <c:v>74.547270919817691</c:v>
                </c:pt>
                <c:pt idx="4894">
                  <c:v>77.262920168736088</c:v>
                </c:pt>
                <c:pt idx="4895">
                  <c:v>76.768120155837806</c:v>
                </c:pt>
                <c:pt idx="4896">
                  <c:v>76.462381354688176</c:v>
                </c:pt>
                <c:pt idx="4897">
                  <c:v>76.154205923558919</c:v>
                </c:pt>
                <c:pt idx="4898">
                  <c:v>79.58637582782076</c:v>
                </c:pt>
                <c:pt idx="4899">
                  <c:v>77.065288888273741</c:v>
                </c:pt>
                <c:pt idx="4900">
                  <c:v>77.392165387919178</c:v>
                </c:pt>
                <c:pt idx="4901">
                  <c:v>78.257321981226582</c:v>
                </c:pt>
                <c:pt idx="4902">
                  <c:v>80.10509478888055</c:v>
                </c:pt>
                <c:pt idx="4903">
                  <c:v>80.584572397532824</c:v>
                </c:pt>
                <c:pt idx="4904">
                  <c:v>86.878003430988969</c:v>
                </c:pt>
                <c:pt idx="4905">
                  <c:v>86.796861939048469</c:v>
                </c:pt>
                <c:pt idx="4906">
                  <c:v>85.154957699238636</c:v>
                </c:pt>
                <c:pt idx="4907">
                  <c:v>85.877251262932432</c:v>
                </c:pt>
                <c:pt idx="4908">
                  <c:v>87.210159692814798</c:v>
                </c:pt>
                <c:pt idx="4909">
                  <c:v>86.351681523149139</c:v>
                </c:pt>
                <c:pt idx="4910">
                  <c:v>86.884762901187884</c:v>
                </c:pt>
                <c:pt idx="4911">
                  <c:v>86.643410666112828</c:v>
                </c:pt>
                <c:pt idx="4912">
                  <c:v>85.531398966992839</c:v>
                </c:pt>
                <c:pt idx="4913">
                  <c:v>88.883530494754055</c:v>
                </c:pt>
                <c:pt idx="4914">
                  <c:v>90.419254966673947</c:v>
                </c:pt>
                <c:pt idx="4915">
                  <c:v>87.396142420568879</c:v>
                </c:pt>
                <c:pt idx="4916">
                  <c:v>87.460125124788405</c:v>
                </c:pt>
                <c:pt idx="4917">
                  <c:v>86.605865717780588</c:v>
                </c:pt>
                <c:pt idx="4918">
                  <c:v>83.284444513478746</c:v>
                </c:pt>
                <c:pt idx="4919">
                  <c:v>81.658907559047933</c:v>
                </c:pt>
                <c:pt idx="4920">
                  <c:v>82.282035437776585</c:v>
                </c:pt>
                <c:pt idx="4921">
                  <c:v>85.237642078007994</c:v>
                </c:pt>
                <c:pt idx="4922">
                  <c:v>85.048087055142489</c:v>
                </c:pt>
                <c:pt idx="4923">
                  <c:v>84.829728162476286</c:v>
                </c:pt>
                <c:pt idx="4924">
                  <c:v>86.224734382812329</c:v>
                </c:pt>
                <c:pt idx="4925">
                  <c:v>84.807367229163788</c:v>
                </c:pt>
                <c:pt idx="4926">
                  <c:v>81.620414949536539</c:v>
                </c:pt>
                <c:pt idx="4927">
                  <c:v>78.817571055869266</c:v>
                </c:pt>
                <c:pt idx="4928">
                  <c:v>76.70193545587</c:v>
                </c:pt>
                <c:pt idx="4929">
                  <c:v>74.886427857679649</c:v>
                </c:pt>
                <c:pt idx="4930">
                  <c:v>72.43777497820308</c:v>
                </c:pt>
                <c:pt idx="4931">
                  <c:v>66.874888533856961</c:v>
                </c:pt>
                <c:pt idx="4932">
                  <c:v>58.248919740484865</c:v>
                </c:pt>
                <c:pt idx="4933">
                  <c:v>53.480738159344185</c:v>
                </c:pt>
                <c:pt idx="4934">
                  <c:v>50.820790619645727</c:v>
                </c:pt>
                <c:pt idx="4935">
                  <c:v>50.415759879893578</c:v>
                </c:pt>
                <c:pt idx="4936">
                  <c:v>44.652969564759893</c:v>
                </c:pt>
                <c:pt idx="4937">
                  <c:v>42.719356070224833</c:v>
                </c:pt>
                <c:pt idx="4938">
                  <c:v>42.409969817492431</c:v>
                </c:pt>
                <c:pt idx="4939">
                  <c:v>41.968677689772612</c:v>
                </c:pt>
                <c:pt idx="4940">
                  <c:v>43.050605792101528</c:v>
                </c:pt>
                <c:pt idx="4941">
                  <c:v>44.227519447076915</c:v>
                </c:pt>
                <c:pt idx="4942">
                  <c:v>45.488061919029818</c:v>
                </c:pt>
                <c:pt idx="4943">
                  <c:v>47.853979465106583</c:v>
                </c:pt>
                <c:pt idx="4944">
                  <c:v>48.100978615969566</c:v>
                </c:pt>
                <c:pt idx="4945">
                  <c:v>47.702237292650025</c:v>
                </c:pt>
                <c:pt idx="4946">
                  <c:v>48.000096172410458</c:v>
                </c:pt>
                <c:pt idx="4947">
                  <c:v>44.28557056997824</c:v>
                </c:pt>
                <c:pt idx="4948">
                  <c:v>45.472434934682234</c:v>
                </c:pt>
                <c:pt idx="4949">
                  <c:v>47.336546796342716</c:v>
                </c:pt>
                <c:pt idx="4950">
                  <c:v>48.578637284127176</c:v>
                </c:pt>
                <c:pt idx="4951">
                  <c:v>56.089451821330215</c:v>
                </c:pt>
                <c:pt idx="4952">
                  <c:v>54.428257399942531</c:v>
                </c:pt>
                <c:pt idx="4953">
                  <c:v>59.750817530330664</c:v>
                </c:pt>
                <c:pt idx="4954">
                  <c:v>61.002188604254258</c:v>
                </c:pt>
                <c:pt idx="4955">
                  <c:v>58.351677664949776</c:v>
                </c:pt>
                <c:pt idx="4956">
                  <c:v>59.593780192016673</c:v>
                </c:pt>
                <c:pt idx="4957">
                  <c:v>58.767967074813754</c:v>
                </c:pt>
                <c:pt idx="4958">
                  <c:v>59.857438909691261</c:v>
                </c:pt>
                <c:pt idx="4959">
                  <c:v>63.131660234547248</c:v>
                </c:pt>
                <c:pt idx="4960">
                  <c:v>61.49094483910563</c:v>
                </c:pt>
                <c:pt idx="4961">
                  <c:v>63.869975384861327</c:v>
                </c:pt>
                <c:pt idx="4962">
                  <c:v>62.271432796105692</c:v>
                </c:pt>
                <c:pt idx="4963">
                  <c:v>62.572384924381417</c:v>
                </c:pt>
                <c:pt idx="4964">
                  <c:v>62.426738490171488</c:v>
                </c:pt>
                <c:pt idx="4965">
                  <c:v>60.439865000481163</c:v>
                </c:pt>
                <c:pt idx="4966">
                  <c:v>59.8721806803227</c:v>
                </c:pt>
                <c:pt idx="4967">
                  <c:v>62.378444242897295</c:v>
                </c:pt>
                <c:pt idx="4968">
                  <c:v>60.270904460852407</c:v>
                </c:pt>
                <c:pt idx="4969">
                  <c:v>61.038721408858429</c:v>
                </c:pt>
                <c:pt idx="4970">
                  <c:v>63.325545790533162</c:v>
                </c:pt>
                <c:pt idx="4971">
                  <c:v>62.110085775841789</c:v>
                </c:pt>
                <c:pt idx="4972">
                  <c:v>61.076434498161895</c:v>
                </c:pt>
                <c:pt idx="4973">
                  <c:v>61.070366288164792</c:v>
                </c:pt>
                <c:pt idx="4974">
                  <c:v>63.426054513554405</c:v>
                </c:pt>
                <c:pt idx="4975">
                  <c:v>61.018386670165974</c:v>
                </c:pt>
                <c:pt idx="4976">
                  <c:v>63.795481549364176</c:v>
                </c:pt>
                <c:pt idx="4977">
                  <c:v>66.604049050892996</c:v>
                </c:pt>
                <c:pt idx="4978">
                  <c:v>61.974115757661046</c:v>
                </c:pt>
                <c:pt idx="4979">
                  <c:v>64.816915456758196</c:v>
                </c:pt>
                <c:pt idx="4980">
                  <c:v>70.230279856066701</c:v>
                </c:pt>
                <c:pt idx="4981">
                  <c:v>66.192297456446425</c:v>
                </c:pt>
                <c:pt idx="4982">
                  <c:v>66.083387029486346</c:v>
                </c:pt>
                <c:pt idx="4983">
                  <c:v>65.932314386033099</c:v>
                </c:pt>
                <c:pt idx="4984">
                  <c:v>68.237668720606294</c:v>
                </c:pt>
                <c:pt idx="4985">
                  <c:v>62.569735646709134</c:v>
                </c:pt>
                <c:pt idx="4986">
                  <c:v>62.309140602853546</c:v>
                </c:pt>
                <c:pt idx="4987">
                  <c:v>65.851725061697493</c:v>
                </c:pt>
                <c:pt idx="4988">
                  <c:v>66.474211537723903</c:v>
                </c:pt>
                <c:pt idx="4989">
                  <c:v>68.861118921775557</c:v>
                </c:pt>
                <c:pt idx="4990">
                  <c:v>67.63517816375996</c:v>
                </c:pt>
                <c:pt idx="4991">
                  <c:v>68.577092755630801</c:v>
                </c:pt>
                <c:pt idx="4992">
                  <c:v>69.81208275522846</c:v>
                </c:pt>
                <c:pt idx="4993">
                  <c:v>73.03135879840832</c:v>
                </c:pt>
                <c:pt idx="4994">
                  <c:v>72.726456220972025</c:v>
                </c:pt>
                <c:pt idx="4995">
                  <c:v>75.355508904440683</c:v>
                </c:pt>
                <c:pt idx="4996">
                  <c:v>74.261150003370517</c:v>
                </c:pt>
                <c:pt idx="4997">
                  <c:v>73.144398774913185</c:v>
                </c:pt>
                <c:pt idx="4998">
                  <c:v>75.14282858580755</c:v>
                </c:pt>
                <c:pt idx="4999">
                  <c:v>77.908799564977869</c:v>
                </c:pt>
                <c:pt idx="5000">
                  <c:v>79.230325055862238</c:v>
                </c:pt>
                <c:pt idx="5001">
                  <c:v>81.23234093047499</c:v>
                </c:pt>
                <c:pt idx="5002">
                  <c:v>77.212885793353621</c:v>
                </c:pt>
                <c:pt idx="5003">
                  <c:v>79.902894766569148</c:v>
                </c:pt>
                <c:pt idx="5004">
                  <c:v>80.653919182202813</c:v>
                </c:pt>
                <c:pt idx="5005">
                  <c:v>82.174757976940995</c:v>
                </c:pt>
                <c:pt idx="5006">
                  <c:v>81.97907702316715</c:v>
                </c:pt>
                <c:pt idx="5007">
                  <c:v>81.588341929237131</c:v>
                </c:pt>
                <c:pt idx="5008">
                  <c:v>82.552953997212484</c:v>
                </c:pt>
                <c:pt idx="5009">
                  <c:v>83.155312769762517</c:v>
                </c:pt>
                <c:pt idx="5010">
                  <c:v>83.952882419471322</c:v>
                </c:pt>
                <c:pt idx="5011">
                  <c:v>85.509578813000317</c:v>
                </c:pt>
                <c:pt idx="5012">
                  <c:v>85.272865000241111</c:v>
                </c:pt>
                <c:pt idx="5013">
                  <c:v>85.824382070543905</c:v>
                </c:pt>
                <c:pt idx="5014">
                  <c:v>86.540680502886246</c:v>
                </c:pt>
                <c:pt idx="5015">
                  <c:v>88.97744412743036</c:v>
                </c:pt>
                <c:pt idx="5016">
                  <c:v>89.46943659065677</c:v>
                </c:pt>
                <c:pt idx="5017">
                  <c:v>88.922590190165096</c:v>
                </c:pt>
                <c:pt idx="5018">
                  <c:v>91.032969755266791</c:v>
                </c:pt>
                <c:pt idx="5019">
                  <c:v>90.935894796213589</c:v>
                </c:pt>
                <c:pt idx="5020">
                  <c:v>91.593354376730829</c:v>
                </c:pt>
                <c:pt idx="5021">
                  <c:v>90.91389710067476</c:v>
                </c:pt>
                <c:pt idx="5022">
                  <c:v>90.580540621059257</c:v>
                </c:pt>
                <c:pt idx="5023">
                  <c:v>91.820904530404718</c:v>
                </c:pt>
                <c:pt idx="5024">
                  <c:v>90.339935318451793</c:v>
                </c:pt>
                <c:pt idx="5025">
                  <c:v>88.502906408522762</c:v>
                </c:pt>
                <c:pt idx="5026">
                  <c:v>86.561510371761855</c:v>
                </c:pt>
                <c:pt idx="5027">
                  <c:v>86.355102680346718</c:v>
                </c:pt>
                <c:pt idx="5028">
                  <c:v>81.412489488077696</c:v>
                </c:pt>
                <c:pt idx="5029">
                  <c:v>80.702697002330936</c:v>
                </c:pt>
                <c:pt idx="5030">
                  <c:v>79.907473263377398</c:v>
                </c:pt>
                <c:pt idx="5031">
                  <c:v>77.42605065359318</c:v>
                </c:pt>
                <c:pt idx="5032">
                  <c:v>74.676998923909139</c:v>
                </c:pt>
                <c:pt idx="5033">
                  <c:v>74.542349638452023</c:v>
                </c:pt>
                <c:pt idx="5034">
                  <c:v>76.113248538835819</c:v>
                </c:pt>
                <c:pt idx="5035">
                  <c:v>76.668962791013271</c:v>
                </c:pt>
                <c:pt idx="5036">
                  <c:v>77.758582941814169</c:v>
                </c:pt>
                <c:pt idx="5037">
                  <c:v>76.8078379268254</c:v>
                </c:pt>
                <c:pt idx="5038">
                  <c:v>79.486288561092394</c:v>
                </c:pt>
                <c:pt idx="5039">
                  <c:v>78.749149382189984</c:v>
                </c:pt>
                <c:pt idx="5040">
                  <c:v>81.967177238944572</c:v>
                </c:pt>
                <c:pt idx="5041">
                  <c:v>81.382307017407783</c:v>
                </c:pt>
                <c:pt idx="5042">
                  <c:v>80.478726306147166</c:v>
                </c:pt>
                <c:pt idx="5043">
                  <c:v>80.973981665009575</c:v>
                </c:pt>
                <c:pt idx="5044">
                  <c:v>82.842843478942825</c:v>
                </c:pt>
                <c:pt idx="5045">
                  <c:v>83.898850048832088</c:v>
                </c:pt>
                <c:pt idx="5046">
                  <c:v>87.609516030836517</c:v>
                </c:pt>
                <c:pt idx="5047">
                  <c:v>87.333725936998576</c:v>
                </c:pt>
                <c:pt idx="5048">
                  <c:v>86.846409614180942</c:v>
                </c:pt>
                <c:pt idx="5049">
                  <c:v>88.288510536240338</c:v>
                </c:pt>
                <c:pt idx="5050">
                  <c:v>87.763864923383665</c:v>
                </c:pt>
                <c:pt idx="5051">
                  <c:v>87.55872678324522</c:v>
                </c:pt>
                <c:pt idx="5052">
                  <c:v>87.191046115096384</c:v>
                </c:pt>
                <c:pt idx="5053">
                  <c:v>84.9790280740811</c:v>
                </c:pt>
                <c:pt idx="5054">
                  <c:v>84.185618941327249</c:v>
                </c:pt>
                <c:pt idx="5055">
                  <c:v>83.444929858184295</c:v>
                </c:pt>
                <c:pt idx="5056">
                  <c:v>85.317118034264212</c:v>
                </c:pt>
                <c:pt idx="5057">
                  <c:v>84.671937431835659</c:v>
                </c:pt>
                <c:pt idx="5058">
                  <c:v>86.063737591471053</c:v>
                </c:pt>
                <c:pt idx="5059">
                  <c:v>86.396162721344638</c:v>
                </c:pt>
                <c:pt idx="5060">
                  <c:v>84.646398221978316</c:v>
                </c:pt>
                <c:pt idx="5061">
                  <c:v>84.034773744360592</c:v>
                </c:pt>
                <c:pt idx="5062">
                  <c:v>84.090353843360987</c:v>
                </c:pt>
                <c:pt idx="5063">
                  <c:v>84.224382669970268</c:v>
                </c:pt>
                <c:pt idx="5064">
                  <c:v>82.886923252558816</c:v>
                </c:pt>
                <c:pt idx="5065">
                  <c:v>84.783651205895112</c:v>
                </c:pt>
                <c:pt idx="5066">
                  <c:v>82.980382470019137</c:v>
                </c:pt>
                <c:pt idx="5067">
                  <c:v>84.134539346305587</c:v>
                </c:pt>
                <c:pt idx="5068">
                  <c:v>82.568754345041</c:v>
                </c:pt>
                <c:pt idx="5069">
                  <c:v>80.527908858432554</c:v>
                </c:pt>
                <c:pt idx="5070">
                  <c:v>77.285398134749272</c:v>
                </c:pt>
                <c:pt idx="5071">
                  <c:v>75.488779195083822</c:v>
                </c:pt>
                <c:pt idx="5072">
                  <c:v>73.808854619024643</c:v>
                </c:pt>
                <c:pt idx="5073">
                  <c:v>69.722125525011847</c:v>
                </c:pt>
                <c:pt idx="5074">
                  <c:v>64.232056820337576</c:v>
                </c:pt>
                <c:pt idx="5075">
                  <c:v>59.820390003452502</c:v>
                </c:pt>
                <c:pt idx="5076">
                  <c:v>56.425922535463194</c:v>
                </c:pt>
                <c:pt idx="5077">
                  <c:v>50.798232479245968</c:v>
                </c:pt>
                <c:pt idx="5078">
                  <c:v>50.513882479675708</c:v>
                </c:pt>
                <c:pt idx="5079">
                  <c:v>49.416207895060559</c:v>
                </c:pt>
                <c:pt idx="5080">
                  <c:v>45.942533727061424</c:v>
                </c:pt>
                <c:pt idx="5081">
                  <c:v>43.514567099452478</c:v>
                </c:pt>
                <c:pt idx="5082">
                  <c:v>44.161294021780769</c:v>
                </c:pt>
                <c:pt idx="5083">
                  <c:v>47.020901855265322</c:v>
                </c:pt>
                <c:pt idx="5084">
                  <c:v>48.39735430402019</c:v>
                </c:pt>
                <c:pt idx="5085">
                  <c:v>48.365494080413775</c:v>
                </c:pt>
                <c:pt idx="5086">
                  <c:v>52.288552262491706</c:v>
                </c:pt>
                <c:pt idx="5087">
                  <c:v>53.877113536230887</c:v>
                </c:pt>
                <c:pt idx="5088">
                  <c:v>52.5500248641493</c:v>
                </c:pt>
                <c:pt idx="5089">
                  <c:v>52.498267209999476</c:v>
                </c:pt>
                <c:pt idx="5090">
                  <c:v>52.144884388144142</c:v>
                </c:pt>
                <c:pt idx="5091">
                  <c:v>48.386320348155316</c:v>
                </c:pt>
                <c:pt idx="5092">
                  <c:v>50.155682473547898</c:v>
                </c:pt>
                <c:pt idx="5093">
                  <c:v>49.086401149108461</c:v>
                </c:pt>
                <c:pt idx="5094">
                  <c:v>52.064086805458459</c:v>
                </c:pt>
                <c:pt idx="5095">
                  <c:v>56.133670772383901</c:v>
                </c:pt>
                <c:pt idx="5096">
                  <c:v>54.868226301321592</c:v>
                </c:pt>
                <c:pt idx="5097">
                  <c:v>54.700845451400127</c:v>
                </c:pt>
                <c:pt idx="5098">
                  <c:v>56.074899191175589</c:v>
                </c:pt>
                <c:pt idx="5099">
                  <c:v>53.827077657989548</c:v>
                </c:pt>
                <c:pt idx="5100">
                  <c:v>51.88503966605073</c:v>
                </c:pt>
                <c:pt idx="5101">
                  <c:v>51.771511291852683</c:v>
                </c:pt>
                <c:pt idx="5102">
                  <c:v>50.863532224834749</c:v>
                </c:pt>
                <c:pt idx="5103">
                  <c:v>54.74172772469754</c:v>
                </c:pt>
                <c:pt idx="5104">
                  <c:v>55.212210067757518</c:v>
                </c:pt>
                <c:pt idx="5105">
                  <c:v>54.70692589132851</c:v>
                </c:pt>
                <c:pt idx="5106">
                  <c:v>51.58849807688452</c:v>
                </c:pt>
                <c:pt idx="5107">
                  <c:v>54.53041549385977</c:v>
                </c:pt>
                <c:pt idx="5108">
                  <c:v>53.209373592892341</c:v>
                </c:pt>
                <c:pt idx="5109">
                  <c:v>55.619039357851207</c:v>
                </c:pt>
                <c:pt idx="5110">
                  <c:v>56.832205593204897</c:v>
                </c:pt>
                <c:pt idx="5111">
                  <c:v>57.667943773221459</c:v>
                </c:pt>
                <c:pt idx="5112">
                  <c:v>55.919691469164214</c:v>
                </c:pt>
                <c:pt idx="5113">
                  <c:v>59.598935322995096</c:v>
                </c:pt>
                <c:pt idx="5114">
                  <c:v>59.934462259608708</c:v>
                </c:pt>
                <c:pt idx="5115">
                  <c:v>62.857561958558392</c:v>
                </c:pt>
                <c:pt idx="5116">
                  <c:v>59.971545088015688</c:v>
                </c:pt>
                <c:pt idx="5117">
                  <c:v>62.768894675377801</c:v>
                </c:pt>
                <c:pt idx="5118">
                  <c:v>65.941185825284236</c:v>
                </c:pt>
                <c:pt idx="5119">
                  <c:v>65.300084702929567</c:v>
                </c:pt>
                <c:pt idx="5120">
                  <c:v>66.51884660424777</c:v>
                </c:pt>
                <c:pt idx="5121">
                  <c:v>67.055674736109069</c:v>
                </c:pt>
                <c:pt idx="5122">
                  <c:v>66.667723180655159</c:v>
                </c:pt>
                <c:pt idx="5123">
                  <c:v>67.444975336376601</c:v>
                </c:pt>
                <c:pt idx="5124">
                  <c:v>65.859875088124795</c:v>
                </c:pt>
                <c:pt idx="5125">
                  <c:v>68.947780889697896</c:v>
                </c:pt>
                <c:pt idx="5126">
                  <c:v>69.249038236374133</c:v>
                </c:pt>
                <c:pt idx="5127">
                  <c:v>71.111978622266818</c:v>
                </c:pt>
                <c:pt idx="5128">
                  <c:v>67.814890284392959</c:v>
                </c:pt>
                <c:pt idx="5129">
                  <c:v>67.865971027509431</c:v>
                </c:pt>
                <c:pt idx="5130">
                  <c:v>64.967412773440287</c:v>
                </c:pt>
                <c:pt idx="5131">
                  <c:v>67.796678577970027</c:v>
                </c:pt>
                <c:pt idx="5132">
                  <c:v>69.546603073100826</c:v>
                </c:pt>
                <c:pt idx="5133">
                  <c:v>71.617559292681761</c:v>
                </c:pt>
                <c:pt idx="5134">
                  <c:v>68.84567342664964</c:v>
                </c:pt>
                <c:pt idx="5135">
                  <c:v>72.262405126019843</c:v>
                </c:pt>
                <c:pt idx="5136">
                  <c:v>72.255591916755918</c:v>
                </c:pt>
                <c:pt idx="5137">
                  <c:v>74.540918227174444</c:v>
                </c:pt>
                <c:pt idx="5138">
                  <c:v>73.392243208609415</c:v>
                </c:pt>
                <c:pt idx="5139">
                  <c:v>74.683387934822576</c:v>
                </c:pt>
                <c:pt idx="5140">
                  <c:v>73.808899388891518</c:v>
                </c:pt>
                <c:pt idx="5141">
                  <c:v>73.950143477645696</c:v>
                </c:pt>
                <c:pt idx="5142">
                  <c:v>75.575998540166538</c:v>
                </c:pt>
                <c:pt idx="5143">
                  <c:v>77.122717710040874</c:v>
                </c:pt>
                <c:pt idx="5144">
                  <c:v>76.420216712669273</c:v>
                </c:pt>
                <c:pt idx="5145">
                  <c:v>79.11822726362891</c:v>
                </c:pt>
                <c:pt idx="5146">
                  <c:v>78.368273881317435</c:v>
                </c:pt>
                <c:pt idx="5147">
                  <c:v>77.432476734824817</c:v>
                </c:pt>
                <c:pt idx="5148">
                  <c:v>77.964518453183175</c:v>
                </c:pt>
                <c:pt idx="5149">
                  <c:v>75.761844834475411</c:v>
                </c:pt>
                <c:pt idx="5150">
                  <c:v>75.845197341791135</c:v>
                </c:pt>
                <c:pt idx="5151">
                  <c:v>77.416790555673316</c:v>
                </c:pt>
                <c:pt idx="5152">
                  <c:v>76.140995132252229</c:v>
                </c:pt>
                <c:pt idx="5153">
                  <c:v>76.375986503598043</c:v>
                </c:pt>
                <c:pt idx="5154">
                  <c:v>77.86680661522071</c:v>
                </c:pt>
                <c:pt idx="5155">
                  <c:v>77.389726229959891</c:v>
                </c:pt>
                <c:pt idx="5156">
                  <c:v>77.589571037176839</c:v>
                </c:pt>
                <c:pt idx="5157">
                  <c:v>76.343984951832994</c:v>
                </c:pt>
                <c:pt idx="5158">
                  <c:v>79.168459581452723</c:v>
                </c:pt>
                <c:pt idx="5159">
                  <c:v>80.435877379458688</c:v>
                </c:pt>
                <c:pt idx="5160">
                  <c:v>80.730027642956088</c:v>
                </c:pt>
                <c:pt idx="5161">
                  <c:v>81.894336965106064</c:v>
                </c:pt>
                <c:pt idx="5162">
                  <c:v>84.428587668996997</c:v>
                </c:pt>
                <c:pt idx="5163">
                  <c:v>84.395585948817342</c:v>
                </c:pt>
                <c:pt idx="5164">
                  <c:v>85.6199584666535</c:v>
                </c:pt>
                <c:pt idx="5165">
                  <c:v>85.250975166995403</c:v>
                </c:pt>
                <c:pt idx="5166">
                  <c:v>86.582244359881372</c:v>
                </c:pt>
                <c:pt idx="5167">
                  <c:v>84.694196558705087</c:v>
                </c:pt>
                <c:pt idx="5168">
                  <c:v>85.129082567990295</c:v>
                </c:pt>
                <c:pt idx="5169">
                  <c:v>86.915564975350478</c:v>
                </c:pt>
                <c:pt idx="5170">
                  <c:v>86.305866326674774</c:v>
                </c:pt>
                <c:pt idx="5171">
                  <c:v>86.86653227548625</c:v>
                </c:pt>
                <c:pt idx="5172">
                  <c:v>87.664697956800353</c:v>
                </c:pt>
                <c:pt idx="5173">
                  <c:v>86.580761415937431</c:v>
                </c:pt>
                <c:pt idx="5174">
                  <c:v>85.985723601098556</c:v>
                </c:pt>
                <c:pt idx="5175">
                  <c:v>82.418255468120805</c:v>
                </c:pt>
                <c:pt idx="5176">
                  <c:v>81.200358407259003</c:v>
                </c:pt>
                <c:pt idx="5177">
                  <c:v>77.534567030674452</c:v>
                </c:pt>
                <c:pt idx="5178">
                  <c:v>74.841800208575222</c:v>
                </c:pt>
                <c:pt idx="5179">
                  <c:v>74.336017618703011</c:v>
                </c:pt>
                <c:pt idx="5180">
                  <c:v>74.620004644481227</c:v>
                </c:pt>
                <c:pt idx="5181">
                  <c:v>74.245401118275439</c:v>
                </c:pt>
                <c:pt idx="5182">
                  <c:v>76.828716230529537</c:v>
                </c:pt>
                <c:pt idx="5183">
                  <c:v>75.685638969574214</c:v>
                </c:pt>
                <c:pt idx="5184">
                  <c:v>73.533554871754916</c:v>
                </c:pt>
                <c:pt idx="5185">
                  <c:v>73.172936329913455</c:v>
                </c:pt>
                <c:pt idx="5186">
                  <c:v>72.898050541947782</c:v>
                </c:pt>
                <c:pt idx="5187">
                  <c:v>72.640661261931484</c:v>
                </c:pt>
                <c:pt idx="5188">
                  <c:v>71.312501348322343</c:v>
                </c:pt>
                <c:pt idx="5189">
                  <c:v>71.703796613151255</c:v>
                </c:pt>
                <c:pt idx="5190">
                  <c:v>74.159947557627603</c:v>
                </c:pt>
                <c:pt idx="5191">
                  <c:v>72.182300255217413</c:v>
                </c:pt>
                <c:pt idx="5192">
                  <c:v>74.2419002970598</c:v>
                </c:pt>
                <c:pt idx="5193">
                  <c:v>75.458861712070416</c:v>
                </c:pt>
                <c:pt idx="5194">
                  <c:v>74.295962886497065</c:v>
                </c:pt>
                <c:pt idx="5195">
                  <c:v>74.316658706877149</c:v>
                </c:pt>
                <c:pt idx="5196">
                  <c:v>72.983166409764209</c:v>
                </c:pt>
                <c:pt idx="5197">
                  <c:v>73.538344881424408</c:v>
                </c:pt>
                <c:pt idx="5198">
                  <c:v>74.335072567448378</c:v>
                </c:pt>
                <c:pt idx="5199">
                  <c:v>76.457390632065568</c:v>
                </c:pt>
                <c:pt idx="5200">
                  <c:v>79.365459802305054</c:v>
                </c:pt>
                <c:pt idx="5201">
                  <c:v>81.418442553600158</c:v>
                </c:pt>
                <c:pt idx="5202">
                  <c:v>83.934196809807574</c:v>
                </c:pt>
                <c:pt idx="5203">
                  <c:v>83.561917404958777</c:v>
                </c:pt>
                <c:pt idx="5204">
                  <c:v>83.539432532725456</c:v>
                </c:pt>
                <c:pt idx="5205">
                  <c:v>83.261423441484013</c:v>
                </c:pt>
                <c:pt idx="5206">
                  <c:v>84.748264715619413</c:v>
                </c:pt>
                <c:pt idx="5207">
                  <c:v>82.726440232843288</c:v>
                </c:pt>
                <c:pt idx="5208">
                  <c:v>80.986625922859233</c:v>
                </c:pt>
                <c:pt idx="5209">
                  <c:v>82.127575982549985</c:v>
                </c:pt>
                <c:pt idx="5210">
                  <c:v>83.888499373492849</c:v>
                </c:pt>
                <c:pt idx="5211">
                  <c:v>83.427403406973738</c:v>
                </c:pt>
                <c:pt idx="5212">
                  <c:v>85.164639526385017</c:v>
                </c:pt>
                <c:pt idx="5213">
                  <c:v>87.183840697754746</c:v>
                </c:pt>
                <c:pt idx="5214">
                  <c:v>85.951028924317441</c:v>
                </c:pt>
                <c:pt idx="5215">
                  <c:v>82.647908504048772</c:v>
                </c:pt>
                <c:pt idx="5216">
                  <c:v>84.261607709216605</c:v>
                </c:pt>
                <c:pt idx="5217">
                  <c:v>81.35016352678808</c:v>
                </c:pt>
                <c:pt idx="5218">
                  <c:v>80.04911070140669</c:v>
                </c:pt>
                <c:pt idx="5219">
                  <c:v>74.621309101418802</c:v>
                </c:pt>
                <c:pt idx="5220">
                  <c:v>68.818896445442235</c:v>
                </c:pt>
                <c:pt idx="5221">
                  <c:v>63.90447813951625</c:v>
                </c:pt>
                <c:pt idx="5222">
                  <c:v>61.499674118931395</c:v>
                </c:pt>
                <c:pt idx="5223">
                  <c:v>60.579422981672629</c:v>
                </c:pt>
                <c:pt idx="5224">
                  <c:v>60.764079724272555</c:v>
                </c:pt>
                <c:pt idx="5225">
                  <c:v>56.823131297936193</c:v>
                </c:pt>
                <c:pt idx="5226">
                  <c:v>54.4824179926513</c:v>
                </c:pt>
                <c:pt idx="5227">
                  <c:v>51.076895339959442</c:v>
                </c:pt>
                <c:pt idx="5228">
                  <c:v>56.840673215443175</c:v>
                </c:pt>
                <c:pt idx="5229">
                  <c:v>59.634185169696131</c:v>
                </c:pt>
                <c:pt idx="5230">
                  <c:v>64.319641856530311</c:v>
                </c:pt>
                <c:pt idx="5231">
                  <c:v>60.762010941564434</c:v>
                </c:pt>
                <c:pt idx="5232">
                  <c:v>58.777750504858936</c:v>
                </c:pt>
                <c:pt idx="5233">
                  <c:v>60.81734897580921</c:v>
                </c:pt>
                <c:pt idx="5234">
                  <c:v>59.686521094716618</c:v>
                </c:pt>
                <c:pt idx="5235">
                  <c:v>56.464480656056018</c:v>
                </c:pt>
                <c:pt idx="5236">
                  <c:v>57.535960087140268</c:v>
                </c:pt>
                <c:pt idx="5237">
                  <c:v>57.383374283950872</c:v>
                </c:pt>
                <c:pt idx="5238">
                  <c:v>54.544187712621152</c:v>
                </c:pt>
                <c:pt idx="5239">
                  <c:v>59.017574522331834</c:v>
                </c:pt>
                <c:pt idx="5240">
                  <c:v>55.215793664148855</c:v>
                </c:pt>
                <c:pt idx="5241">
                  <c:v>55.176316190068306</c:v>
                </c:pt>
                <c:pt idx="5242">
                  <c:v>52.556675490345661</c:v>
                </c:pt>
                <c:pt idx="5243">
                  <c:v>57.648000470139976</c:v>
                </c:pt>
                <c:pt idx="5244">
                  <c:v>60.392555670128161</c:v>
                </c:pt>
                <c:pt idx="5245">
                  <c:v>60.257222550015527</c:v>
                </c:pt>
                <c:pt idx="5246">
                  <c:v>59.90988649556045</c:v>
                </c:pt>
                <c:pt idx="5247">
                  <c:v>58.923642990704352</c:v>
                </c:pt>
                <c:pt idx="5248">
                  <c:v>57.1760900680924</c:v>
                </c:pt>
                <c:pt idx="5249">
                  <c:v>61.706152690938275</c:v>
                </c:pt>
                <c:pt idx="5250">
                  <c:v>59.958767419170726</c:v>
                </c:pt>
                <c:pt idx="5251">
                  <c:v>56.860169844249121</c:v>
                </c:pt>
                <c:pt idx="5252">
                  <c:v>58.5509636576936</c:v>
                </c:pt>
                <c:pt idx="5253">
                  <c:v>59.361741419115113</c:v>
                </c:pt>
                <c:pt idx="5254">
                  <c:v>59.245827297571907</c:v>
                </c:pt>
                <c:pt idx="5255">
                  <c:v>59.165485974086309</c:v>
                </c:pt>
                <c:pt idx="5256">
                  <c:v>60.091219102234646</c:v>
                </c:pt>
                <c:pt idx="5257">
                  <c:v>62.721736976448078</c:v>
                </c:pt>
                <c:pt idx="5258">
                  <c:v>64.716829361290237</c:v>
                </c:pt>
                <c:pt idx="5259">
                  <c:v>65.160285377270171</c:v>
                </c:pt>
                <c:pt idx="5260">
                  <c:v>61.861369848838251</c:v>
                </c:pt>
                <c:pt idx="5261">
                  <c:v>64.506108042098589</c:v>
                </c:pt>
                <c:pt idx="5262">
                  <c:v>61.601773738085242</c:v>
                </c:pt>
                <c:pt idx="5263">
                  <c:v>62.551719870917019</c:v>
                </c:pt>
                <c:pt idx="5264">
                  <c:v>61.573113113095197</c:v>
                </c:pt>
                <c:pt idx="5265">
                  <c:v>66.743360675826025</c:v>
                </c:pt>
                <c:pt idx="5266">
                  <c:v>67.904564113584655</c:v>
                </c:pt>
                <c:pt idx="5267">
                  <c:v>61.482902095106205</c:v>
                </c:pt>
                <c:pt idx="5268">
                  <c:v>62.773892379403435</c:v>
                </c:pt>
                <c:pt idx="5269">
                  <c:v>63.428702803542691</c:v>
                </c:pt>
                <c:pt idx="5270">
                  <c:v>64.088955081831458</c:v>
                </c:pt>
                <c:pt idx="5271">
                  <c:v>65.243107283509971</c:v>
                </c:pt>
                <c:pt idx="5272">
                  <c:v>64.721458370471325</c:v>
                </c:pt>
                <c:pt idx="5273">
                  <c:v>62.725941280157123</c:v>
                </c:pt>
                <c:pt idx="5274">
                  <c:v>62.808170416219603</c:v>
                </c:pt>
                <c:pt idx="5275">
                  <c:v>64.539783399326396</c:v>
                </c:pt>
                <c:pt idx="5276">
                  <c:v>65.965786731315006</c:v>
                </c:pt>
                <c:pt idx="5277">
                  <c:v>67.272779939229324</c:v>
                </c:pt>
                <c:pt idx="5278">
                  <c:v>67.087720710917125</c:v>
                </c:pt>
                <c:pt idx="5279">
                  <c:v>64.541963874485987</c:v>
                </c:pt>
                <c:pt idx="5280">
                  <c:v>65.637762320309392</c:v>
                </c:pt>
                <c:pt idx="5281">
                  <c:v>71.526508872212787</c:v>
                </c:pt>
                <c:pt idx="5282">
                  <c:v>71.67404211869119</c:v>
                </c:pt>
                <c:pt idx="5283">
                  <c:v>74.904039897991268</c:v>
                </c:pt>
                <c:pt idx="5284">
                  <c:v>74.596509526369303</c:v>
                </c:pt>
                <c:pt idx="5285">
                  <c:v>73.017746760839955</c:v>
                </c:pt>
                <c:pt idx="5286">
                  <c:v>73.761234977793791</c:v>
                </c:pt>
                <c:pt idx="5287">
                  <c:v>75.405113104019989</c:v>
                </c:pt>
                <c:pt idx="5288">
                  <c:v>75.090057622697458</c:v>
                </c:pt>
                <c:pt idx="5289">
                  <c:v>75.108073123953659</c:v>
                </c:pt>
                <c:pt idx="5290">
                  <c:v>73.881826915050624</c:v>
                </c:pt>
                <c:pt idx="5291">
                  <c:v>73.189175642448433</c:v>
                </c:pt>
                <c:pt idx="5292">
                  <c:v>72.942408914204876</c:v>
                </c:pt>
                <c:pt idx="5293">
                  <c:v>73.330794109959228</c:v>
                </c:pt>
                <c:pt idx="5294">
                  <c:v>73.63772862008733</c:v>
                </c:pt>
                <c:pt idx="5295">
                  <c:v>73.548681258200247</c:v>
                </c:pt>
                <c:pt idx="5296">
                  <c:v>75.199376363867515</c:v>
                </c:pt>
                <c:pt idx="5297">
                  <c:v>75.693400135425264</c:v>
                </c:pt>
                <c:pt idx="5298">
                  <c:v>76.14547388030654</c:v>
                </c:pt>
                <c:pt idx="5299">
                  <c:v>76.957849705115237</c:v>
                </c:pt>
                <c:pt idx="5300">
                  <c:v>75.54088420801051</c:v>
                </c:pt>
                <c:pt idx="5301">
                  <c:v>75.657293755402961</c:v>
                </c:pt>
                <c:pt idx="5302">
                  <c:v>78.501769768287659</c:v>
                </c:pt>
                <c:pt idx="5303">
                  <c:v>79.845391582365906</c:v>
                </c:pt>
                <c:pt idx="5304">
                  <c:v>80.664554148306692</c:v>
                </c:pt>
                <c:pt idx="5305">
                  <c:v>82.617026212479786</c:v>
                </c:pt>
                <c:pt idx="5306">
                  <c:v>83.867793819922241</c:v>
                </c:pt>
                <c:pt idx="5307">
                  <c:v>84.193903824133045</c:v>
                </c:pt>
                <c:pt idx="5308">
                  <c:v>83.037994237243552</c:v>
                </c:pt>
                <c:pt idx="5309">
                  <c:v>83.129605671014502</c:v>
                </c:pt>
                <c:pt idx="5310">
                  <c:v>82.262777626954431</c:v>
                </c:pt>
                <c:pt idx="5311">
                  <c:v>83.464532856517067</c:v>
                </c:pt>
                <c:pt idx="5312">
                  <c:v>82.303033639016149</c:v>
                </c:pt>
                <c:pt idx="5313">
                  <c:v>83.244806090476203</c:v>
                </c:pt>
                <c:pt idx="5314">
                  <c:v>81.950963593026827</c:v>
                </c:pt>
                <c:pt idx="5315">
                  <c:v>81.410875050297875</c:v>
                </c:pt>
                <c:pt idx="5316">
                  <c:v>81.36166732263311</c:v>
                </c:pt>
                <c:pt idx="5317">
                  <c:v>79.635398626407877</c:v>
                </c:pt>
                <c:pt idx="5318">
                  <c:v>81.993007691094192</c:v>
                </c:pt>
                <c:pt idx="5319">
                  <c:v>81.399135050701901</c:v>
                </c:pt>
                <c:pt idx="5320">
                  <c:v>82.409513405528088</c:v>
                </c:pt>
                <c:pt idx="5321">
                  <c:v>80.821373210818109</c:v>
                </c:pt>
                <c:pt idx="5322">
                  <c:v>81.614928032478986</c:v>
                </c:pt>
                <c:pt idx="5323">
                  <c:v>81.645285062991618</c:v>
                </c:pt>
                <c:pt idx="5324">
                  <c:v>82.691619599981166</c:v>
                </c:pt>
                <c:pt idx="5325">
                  <c:v>83.293366862298043</c:v>
                </c:pt>
                <c:pt idx="5326">
                  <c:v>81.623311725952036</c:v>
                </c:pt>
                <c:pt idx="5327">
                  <c:v>76.787182364758706</c:v>
                </c:pt>
                <c:pt idx="5328">
                  <c:v>76.719433110769288</c:v>
                </c:pt>
                <c:pt idx="5329">
                  <c:v>81.515002724302477</c:v>
                </c:pt>
                <c:pt idx="5330">
                  <c:v>80.707412554067702</c:v>
                </c:pt>
                <c:pt idx="5331">
                  <c:v>78.303512262428143</c:v>
                </c:pt>
                <c:pt idx="5332">
                  <c:v>77.232712074008361</c:v>
                </c:pt>
                <c:pt idx="5333">
                  <c:v>77.896190815601614</c:v>
                </c:pt>
                <c:pt idx="5334">
                  <c:v>77.986805196869724</c:v>
                </c:pt>
                <c:pt idx="5335">
                  <c:v>77.043141519503237</c:v>
                </c:pt>
                <c:pt idx="5336">
                  <c:v>76.738550528687867</c:v>
                </c:pt>
                <c:pt idx="5337">
                  <c:v>78.49676121482625</c:v>
                </c:pt>
                <c:pt idx="5338">
                  <c:v>78.129398948216988</c:v>
                </c:pt>
                <c:pt idx="5339">
                  <c:v>76.359532165208762</c:v>
                </c:pt>
                <c:pt idx="5340">
                  <c:v>74.643853453401434</c:v>
                </c:pt>
                <c:pt idx="5341">
                  <c:v>75.698998920850812</c:v>
                </c:pt>
                <c:pt idx="5342">
                  <c:v>76.097957084779821</c:v>
                </c:pt>
                <c:pt idx="5343">
                  <c:v>76.313619093893394</c:v>
                </c:pt>
                <c:pt idx="5344">
                  <c:v>78.841100710620367</c:v>
                </c:pt>
                <c:pt idx="5345">
                  <c:v>80.865690773496439</c:v>
                </c:pt>
                <c:pt idx="5346">
                  <c:v>84.627991755741093</c:v>
                </c:pt>
                <c:pt idx="5347">
                  <c:v>83.182174111288219</c:v>
                </c:pt>
                <c:pt idx="5348">
                  <c:v>82.103809589006332</c:v>
                </c:pt>
                <c:pt idx="5349">
                  <c:v>85.215694638483569</c:v>
                </c:pt>
                <c:pt idx="5350">
                  <c:v>84.963636483375367</c:v>
                </c:pt>
                <c:pt idx="5351">
                  <c:v>86.951657659181279</c:v>
                </c:pt>
                <c:pt idx="5352">
                  <c:v>87.944448267417982</c:v>
                </c:pt>
                <c:pt idx="5353">
                  <c:v>89.075835484200368</c:v>
                </c:pt>
                <c:pt idx="5354">
                  <c:v>92.195408203067274</c:v>
                </c:pt>
                <c:pt idx="5355">
                  <c:v>89.511840918297366</c:v>
                </c:pt>
                <c:pt idx="5356">
                  <c:v>91.252598102879872</c:v>
                </c:pt>
                <c:pt idx="5357">
                  <c:v>91.139219411702982</c:v>
                </c:pt>
                <c:pt idx="5358">
                  <c:v>90.313904976706439</c:v>
                </c:pt>
                <c:pt idx="5359">
                  <c:v>84.973357723462385</c:v>
                </c:pt>
                <c:pt idx="5360">
                  <c:v>83.698185682882112</c:v>
                </c:pt>
                <c:pt idx="5361">
                  <c:v>78.892863330101235</c:v>
                </c:pt>
                <c:pt idx="5362">
                  <c:v>73.906725918700332</c:v>
                </c:pt>
                <c:pt idx="5363">
                  <c:v>69.487098613446491</c:v>
                </c:pt>
                <c:pt idx="5364">
                  <c:v>61.922687053570691</c:v>
                </c:pt>
                <c:pt idx="5365">
                  <c:v>56.646515053485977</c:v>
                </c:pt>
                <c:pt idx="5366">
                  <c:v>54.584535179759811</c:v>
                </c:pt>
                <c:pt idx="5367">
                  <c:v>54.80317467443443</c:v>
                </c:pt>
                <c:pt idx="5368">
                  <c:v>52.606689892165683</c:v>
                </c:pt>
                <c:pt idx="5369">
                  <c:v>50.548531900841283</c:v>
                </c:pt>
                <c:pt idx="5370">
                  <c:v>50.034728352536995</c:v>
                </c:pt>
                <c:pt idx="5371">
                  <c:v>50.650551613801845</c:v>
                </c:pt>
                <c:pt idx="5372">
                  <c:v>52.577024947271646</c:v>
                </c:pt>
                <c:pt idx="5373">
                  <c:v>55.973933959039549</c:v>
                </c:pt>
                <c:pt idx="5374">
                  <c:v>60.394119578562723</c:v>
                </c:pt>
                <c:pt idx="5375">
                  <c:v>55.947766746186666</c:v>
                </c:pt>
                <c:pt idx="5376">
                  <c:v>54.604875540887662</c:v>
                </c:pt>
                <c:pt idx="5377">
                  <c:v>62.683583512044088</c:v>
                </c:pt>
                <c:pt idx="5378">
                  <c:v>65.786302517805439</c:v>
                </c:pt>
                <c:pt idx="5379">
                  <c:v>66.259190147637739</c:v>
                </c:pt>
                <c:pt idx="5380">
                  <c:v>61.611200053689998</c:v>
                </c:pt>
                <c:pt idx="5381">
                  <c:v>52.620970926088368</c:v>
                </c:pt>
                <c:pt idx="5382">
                  <c:v>54.451795104222221</c:v>
                </c:pt>
                <c:pt idx="5383">
                  <c:v>63.563803365168091</c:v>
                </c:pt>
                <c:pt idx="5384">
                  <c:v>66.16069435282904</c:v>
                </c:pt>
                <c:pt idx="5385">
                  <c:v>73.224482758899683</c:v>
                </c:pt>
                <c:pt idx="5386">
                  <c:v>71.546199082829773</c:v>
                </c:pt>
                <c:pt idx="5387">
                  <c:v>66.807316634329894</c:v>
                </c:pt>
                <c:pt idx="5388">
                  <c:v>73.552235737232365</c:v>
                </c:pt>
                <c:pt idx="5389">
                  <c:v>63.15131606982029</c:v>
                </c:pt>
                <c:pt idx="5390">
                  <c:v>56.106404045776799</c:v>
                </c:pt>
                <c:pt idx="5391">
                  <c:v>55.939865527843168</c:v>
                </c:pt>
                <c:pt idx="5392">
                  <c:v>57.911846455892729</c:v>
                </c:pt>
                <c:pt idx="5393">
                  <c:v>59.787077994166154</c:v>
                </c:pt>
                <c:pt idx="5394">
                  <c:v>61.488332665277689</c:v>
                </c:pt>
                <c:pt idx="5395">
                  <c:v>61.783685682305084</c:v>
                </c:pt>
                <c:pt idx="5396">
                  <c:v>60.856310790878553</c:v>
                </c:pt>
                <c:pt idx="5397">
                  <c:v>60.996809187959691</c:v>
                </c:pt>
                <c:pt idx="5398">
                  <c:v>61.826261956628215</c:v>
                </c:pt>
                <c:pt idx="5399">
                  <c:v>56.930204960276733</c:v>
                </c:pt>
                <c:pt idx="5400">
                  <c:v>59.257104949120674</c:v>
                </c:pt>
                <c:pt idx="5401">
                  <c:v>59.450425621939047</c:v>
                </c:pt>
                <c:pt idx="5402">
                  <c:v>62.623555061435603</c:v>
                </c:pt>
                <c:pt idx="5403">
                  <c:v>60.121421580504204</c:v>
                </c:pt>
                <c:pt idx="5404">
                  <c:v>61.375464914362823</c:v>
                </c:pt>
                <c:pt idx="5405">
                  <c:v>62.278651454013186</c:v>
                </c:pt>
                <c:pt idx="5406">
                  <c:v>60.094652529473827</c:v>
                </c:pt>
                <c:pt idx="5407">
                  <c:v>59.317035660068527</c:v>
                </c:pt>
                <c:pt idx="5408">
                  <c:v>59.910765730381712</c:v>
                </c:pt>
                <c:pt idx="5409">
                  <c:v>66.959927281803132</c:v>
                </c:pt>
                <c:pt idx="5410">
                  <c:v>62.509176105731193</c:v>
                </c:pt>
                <c:pt idx="5411">
                  <c:v>62.3350900249131</c:v>
                </c:pt>
                <c:pt idx="5412">
                  <c:v>61.953783989229358</c:v>
                </c:pt>
                <c:pt idx="5413">
                  <c:v>63.502779865125795</c:v>
                </c:pt>
                <c:pt idx="5414">
                  <c:v>63.539397181493555</c:v>
                </c:pt>
                <c:pt idx="5415">
                  <c:v>61.675342856414659</c:v>
                </c:pt>
                <c:pt idx="5416">
                  <c:v>63.841769829989374</c:v>
                </c:pt>
                <c:pt idx="5417">
                  <c:v>63.480863035640219</c:v>
                </c:pt>
                <c:pt idx="5418">
                  <c:v>64.45105857769974</c:v>
                </c:pt>
                <c:pt idx="5419">
                  <c:v>65.484589691363595</c:v>
                </c:pt>
                <c:pt idx="5420">
                  <c:v>68.963403094346418</c:v>
                </c:pt>
                <c:pt idx="5421">
                  <c:v>66.301583092182639</c:v>
                </c:pt>
                <c:pt idx="5422">
                  <c:v>66.892259762934103</c:v>
                </c:pt>
                <c:pt idx="5423">
                  <c:v>64.515393501862889</c:v>
                </c:pt>
                <c:pt idx="5424">
                  <c:v>66.214849745085516</c:v>
                </c:pt>
                <c:pt idx="5425">
                  <c:v>67.305116671757318</c:v>
                </c:pt>
                <c:pt idx="5426">
                  <c:v>65.597095045438195</c:v>
                </c:pt>
                <c:pt idx="5427">
                  <c:v>67.502750158618355</c:v>
                </c:pt>
                <c:pt idx="5428">
                  <c:v>68.50802063485483</c:v>
                </c:pt>
                <c:pt idx="5429">
                  <c:v>68.370159645053889</c:v>
                </c:pt>
                <c:pt idx="5430">
                  <c:v>71.518341251671302</c:v>
                </c:pt>
                <c:pt idx="5431">
                  <c:v>70.841566990446537</c:v>
                </c:pt>
                <c:pt idx="5432">
                  <c:v>70.091531881960776</c:v>
                </c:pt>
                <c:pt idx="5433">
                  <c:v>69.460802308161149</c:v>
                </c:pt>
                <c:pt idx="5434">
                  <c:v>68.374390845557983</c:v>
                </c:pt>
                <c:pt idx="5435">
                  <c:v>67.941666731991447</c:v>
                </c:pt>
                <c:pt idx="5436">
                  <c:v>67.941046390881667</c:v>
                </c:pt>
                <c:pt idx="5437">
                  <c:v>69.003781679429679</c:v>
                </c:pt>
                <c:pt idx="5438">
                  <c:v>68.883859603262508</c:v>
                </c:pt>
                <c:pt idx="5439">
                  <c:v>68.084456541119408</c:v>
                </c:pt>
                <c:pt idx="5440">
                  <c:v>67.952075010001977</c:v>
                </c:pt>
                <c:pt idx="5441">
                  <c:v>67.519708730479962</c:v>
                </c:pt>
                <c:pt idx="5442">
                  <c:v>67.815229558302406</c:v>
                </c:pt>
                <c:pt idx="5443">
                  <c:v>69.444725120154004</c:v>
                </c:pt>
                <c:pt idx="5444">
                  <c:v>69.085100331541682</c:v>
                </c:pt>
                <c:pt idx="5445">
                  <c:v>69.654703339661523</c:v>
                </c:pt>
                <c:pt idx="5446">
                  <c:v>71.240284867204949</c:v>
                </c:pt>
                <c:pt idx="5447">
                  <c:v>72.07651887200592</c:v>
                </c:pt>
                <c:pt idx="5448">
                  <c:v>72.935209719187199</c:v>
                </c:pt>
                <c:pt idx="5449">
                  <c:v>73.53401121082878</c:v>
                </c:pt>
                <c:pt idx="5450">
                  <c:v>72.194498596248849</c:v>
                </c:pt>
                <c:pt idx="5451">
                  <c:v>73.183738897999419</c:v>
                </c:pt>
                <c:pt idx="5452">
                  <c:v>72.463059430173345</c:v>
                </c:pt>
                <c:pt idx="5453">
                  <c:v>72.643403975328027</c:v>
                </c:pt>
                <c:pt idx="5454">
                  <c:v>72.893173212127181</c:v>
                </c:pt>
                <c:pt idx="5455">
                  <c:v>73.180358256996811</c:v>
                </c:pt>
                <c:pt idx="5456">
                  <c:v>72.838050266411869</c:v>
                </c:pt>
                <c:pt idx="5457">
                  <c:v>73.271913268769012</c:v>
                </c:pt>
                <c:pt idx="5458">
                  <c:v>73.520120520251552</c:v>
                </c:pt>
                <c:pt idx="5459">
                  <c:v>73.939197441315144</c:v>
                </c:pt>
                <c:pt idx="5460">
                  <c:v>74.504385079590477</c:v>
                </c:pt>
                <c:pt idx="5461">
                  <c:v>75.596240911393068</c:v>
                </c:pt>
                <c:pt idx="5462">
                  <c:v>76.109732720356064</c:v>
                </c:pt>
                <c:pt idx="5463">
                  <c:v>76.880711771420508</c:v>
                </c:pt>
                <c:pt idx="5464">
                  <c:v>77.106376238668915</c:v>
                </c:pt>
                <c:pt idx="5465">
                  <c:v>79.390741985437927</c:v>
                </c:pt>
                <c:pt idx="5466">
                  <c:v>81.36646704104929</c:v>
                </c:pt>
                <c:pt idx="5467">
                  <c:v>82.204486270922402</c:v>
                </c:pt>
                <c:pt idx="5468">
                  <c:v>83.437181090434294</c:v>
                </c:pt>
                <c:pt idx="5469">
                  <c:v>85.042718263458738</c:v>
                </c:pt>
                <c:pt idx="5470">
                  <c:v>86.700731213842559</c:v>
                </c:pt>
                <c:pt idx="5471">
                  <c:v>86.770007105416354</c:v>
                </c:pt>
                <c:pt idx="5472">
                  <c:v>89.076663003526562</c:v>
                </c:pt>
                <c:pt idx="5473">
                  <c:v>89.800650063276976</c:v>
                </c:pt>
                <c:pt idx="5474">
                  <c:v>88.805723354194484</c:v>
                </c:pt>
                <c:pt idx="5475">
                  <c:v>89.401776942893306</c:v>
                </c:pt>
                <c:pt idx="5476">
                  <c:v>91.343612674626598</c:v>
                </c:pt>
                <c:pt idx="5477">
                  <c:v>90.724199299379876</c:v>
                </c:pt>
                <c:pt idx="5478">
                  <c:v>90.641038502710273</c:v>
                </c:pt>
                <c:pt idx="5479">
                  <c:v>90.443094995229615</c:v>
                </c:pt>
                <c:pt idx="5480">
                  <c:v>94.010672376925527</c:v>
                </c:pt>
                <c:pt idx="5481">
                  <c:v>94.05968127584444</c:v>
                </c:pt>
                <c:pt idx="5482">
                  <c:v>92.306398653684553</c:v>
                </c:pt>
                <c:pt idx="5483">
                  <c:v>92.328482409021476</c:v>
                </c:pt>
                <c:pt idx="5484">
                  <c:v>91.30008974493542</c:v>
                </c:pt>
                <c:pt idx="5485">
                  <c:v>92.79141509141968</c:v>
                </c:pt>
                <c:pt idx="5486">
                  <c:v>92.031134230664691</c:v>
                </c:pt>
                <c:pt idx="5487">
                  <c:v>92.740422401720309</c:v>
                </c:pt>
                <c:pt idx="5488">
                  <c:v>94.21162470626345</c:v>
                </c:pt>
                <c:pt idx="5489">
                  <c:v>94.968098280331048</c:v>
                </c:pt>
                <c:pt idx="5490">
                  <c:v>96.430335383354617</c:v>
                </c:pt>
                <c:pt idx="5491">
                  <c:v>93.810489365469664</c:v>
                </c:pt>
                <c:pt idx="5492">
                  <c:v>93.29682559860089</c:v>
                </c:pt>
                <c:pt idx="5493">
                  <c:v>91.814590842312072</c:v>
                </c:pt>
                <c:pt idx="5494">
                  <c:v>91.4485556533714</c:v>
                </c:pt>
                <c:pt idx="5495">
                  <c:v>89.91023855589502</c:v>
                </c:pt>
                <c:pt idx="5496">
                  <c:v>86.020770299666097</c:v>
                </c:pt>
                <c:pt idx="5497">
                  <c:v>84.822963402059443</c:v>
                </c:pt>
                <c:pt idx="5498">
                  <c:v>84.521882712850683</c:v>
                </c:pt>
                <c:pt idx="5499">
                  <c:v>84.238653086393725</c:v>
                </c:pt>
                <c:pt idx="5500">
                  <c:v>86.257196344756153</c:v>
                </c:pt>
                <c:pt idx="5501">
                  <c:v>83.868062893675784</c:v>
                </c:pt>
                <c:pt idx="5502">
                  <c:v>83.127585259422858</c:v>
                </c:pt>
                <c:pt idx="5503">
                  <c:v>81.338677141604009</c:v>
                </c:pt>
                <c:pt idx="5504">
                  <c:v>79.450895728632602</c:v>
                </c:pt>
                <c:pt idx="5505">
                  <c:v>75.590165319503257</c:v>
                </c:pt>
                <c:pt idx="5506">
                  <c:v>66.753316195466155</c:v>
                </c:pt>
                <c:pt idx="5507">
                  <c:v>60.491423133717078</c:v>
                </c:pt>
                <c:pt idx="5508">
                  <c:v>58.220424731348814</c:v>
                </c:pt>
                <c:pt idx="5509">
                  <c:v>54.743603087296329</c:v>
                </c:pt>
                <c:pt idx="5510">
                  <c:v>52.44098818576331</c:v>
                </c:pt>
                <c:pt idx="5511">
                  <c:v>51.776081585192259</c:v>
                </c:pt>
                <c:pt idx="5512">
                  <c:v>52.714746697853073</c:v>
                </c:pt>
                <c:pt idx="5513">
                  <c:v>49.826472403173959</c:v>
                </c:pt>
                <c:pt idx="5514">
                  <c:v>51.823949070818813</c:v>
                </c:pt>
                <c:pt idx="5515">
                  <c:v>50.781866984125905</c:v>
                </c:pt>
                <c:pt idx="5516">
                  <c:v>51.194729330970873</c:v>
                </c:pt>
                <c:pt idx="5517">
                  <c:v>56.579825867991168</c:v>
                </c:pt>
                <c:pt idx="5518">
                  <c:v>61.494383139449006</c:v>
                </c:pt>
                <c:pt idx="5519">
                  <c:v>61.098860742208934</c:v>
                </c:pt>
                <c:pt idx="5520">
                  <c:v>63.873991615161117</c:v>
                </c:pt>
                <c:pt idx="5521">
                  <c:v>67.77943332968222</c:v>
                </c:pt>
                <c:pt idx="5522">
                  <c:v>62.577252238693788</c:v>
                </c:pt>
                <c:pt idx="5523">
                  <c:v>56.454610308533624</c:v>
                </c:pt>
                <c:pt idx="5524">
                  <c:v>58.008073867914518</c:v>
                </c:pt>
                <c:pt idx="5525">
                  <c:v>56.899950305616244</c:v>
                </c:pt>
                <c:pt idx="5526">
                  <c:v>54.076895041235396</c:v>
                </c:pt>
                <c:pt idx="5527">
                  <c:v>62.834924186057279</c:v>
                </c:pt>
                <c:pt idx="5528">
                  <c:v>59.738673642197703</c:v>
                </c:pt>
                <c:pt idx="5529">
                  <c:v>61.545654354594063</c:v>
                </c:pt>
                <c:pt idx="5530">
                  <c:v>62.963778945069926</c:v>
                </c:pt>
                <c:pt idx="5531">
                  <c:v>57.264356941421703</c:v>
                </c:pt>
                <c:pt idx="5532">
                  <c:v>53.890831508329669</c:v>
                </c:pt>
                <c:pt idx="5533">
                  <c:v>53.095143906283106</c:v>
                </c:pt>
                <c:pt idx="5534">
                  <c:v>52.668368390156822</c:v>
                </c:pt>
                <c:pt idx="5535">
                  <c:v>59.25717546863352</c:v>
                </c:pt>
                <c:pt idx="5536">
                  <c:v>56.89172387685047</c:v>
                </c:pt>
                <c:pt idx="5537">
                  <c:v>59.553054363978084</c:v>
                </c:pt>
                <c:pt idx="5538">
                  <c:v>59.139809398034323</c:v>
                </c:pt>
                <c:pt idx="5539">
                  <c:v>61.02942568742268</c:v>
                </c:pt>
                <c:pt idx="5540">
                  <c:v>62.566437805452829</c:v>
                </c:pt>
                <c:pt idx="5541">
                  <c:v>63.412437074042295</c:v>
                </c:pt>
                <c:pt idx="5542">
                  <c:v>63.729195895189065</c:v>
                </c:pt>
                <c:pt idx="5543">
                  <c:v>65.943030158750119</c:v>
                </c:pt>
                <c:pt idx="5544">
                  <c:v>63.608216101132179</c:v>
                </c:pt>
                <c:pt idx="5545">
                  <c:v>62.124326298501295</c:v>
                </c:pt>
                <c:pt idx="5546">
                  <c:v>62.655702491924174</c:v>
                </c:pt>
                <c:pt idx="5547">
                  <c:v>61.547172749881291</c:v>
                </c:pt>
                <c:pt idx="5548">
                  <c:v>62.041152871348977</c:v>
                </c:pt>
                <c:pt idx="5549">
                  <c:v>62.043307107303789</c:v>
                </c:pt>
                <c:pt idx="5550">
                  <c:v>60.93167177150417</c:v>
                </c:pt>
                <c:pt idx="5551">
                  <c:v>62.792191626114771</c:v>
                </c:pt>
                <c:pt idx="5552">
                  <c:v>62.460679562841733</c:v>
                </c:pt>
                <c:pt idx="5553">
                  <c:v>65.470016116774971</c:v>
                </c:pt>
                <c:pt idx="5554">
                  <c:v>64.854422638098626</c:v>
                </c:pt>
                <c:pt idx="5555">
                  <c:v>66.703399633362594</c:v>
                </c:pt>
                <c:pt idx="5556">
                  <c:v>66.28319629216054</c:v>
                </c:pt>
                <c:pt idx="5557">
                  <c:v>67.096198349063727</c:v>
                </c:pt>
                <c:pt idx="5558">
                  <c:v>63.852726080965901</c:v>
                </c:pt>
                <c:pt idx="5559">
                  <c:v>66.094159811537153</c:v>
                </c:pt>
                <c:pt idx="5560">
                  <c:v>65.57826175216384</c:v>
                </c:pt>
                <c:pt idx="5561">
                  <c:v>64.507723520957995</c:v>
                </c:pt>
                <c:pt idx="5562">
                  <c:v>65.217634526649888</c:v>
                </c:pt>
                <c:pt idx="5563">
                  <c:v>69.109707912566193</c:v>
                </c:pt>
                <c:pt idx="5564">
                  <c:v>68.457001717377523</c:v>
                </c:pt>
                <c:pt idx="5565">
                  <c:v>71.197230934209557</c:v>
                </c:pt>
                <c:pt idx="5566">
                  <c:v>68.381260788958542</c:v>
                </c:pt>
                <c:pt idx="5567">
                  <c:v>67.984848700986376</c:v>
                </c:pt>
                <c:pt idx="5568">
                  <c:v>68.437764254984302</c:v>
                </c:pt>
                <c:pt idx="5569">
                  <c:v>70.358210018051793</c:v>
                </c:pt>
                <c:pt idx="5570">
                  <c:v>71.081377780995254</c:v>
                </c:pt>
                <c:pt idx="5571">
                  <c:v>73.160332967897389</c:v>
                </c:pt>
                <c:pt idx="5572">
                  <c:v>73.02842747315988</c:v>
                </c:pt>
                <c:pt idx="5573">
                  <c:v>73.454937428820841</c:v>
                </c:pt>
                <c:pt idx="5574">
                  <c:v>74.633282820757685</c:v>
                </c:pt>
                <c:pt idx="5575">
                  <c:v>76.626992053722731</c:v>
                </c:pt>
                <c:pt idx="5576">
                  <c:v>76.664478948366238</c:v>
                </c:pt>
                <c:pt idx="5577">
                  <c:v>77.055185291335178</c:v>
                </c:pt>
                <c:pt idx="5578">
                  <c:v>74.647777327348408</c:v>
                </c:pt>
                <c:pt idx="5579">
                  <c:v>75.219900563464179</c:v>
                </c:pt>
                <c:pt idx="5580">
                  <c:v>74.779690570500165</c:v>
                </c:pt>
                <c:pt idx="5581">
                  <c:v>75.557156331388541</c:v>
                </c:pt>
                <c:pt idx="5582">
                  <c:v>74.673857596776855</c:v>
                </c:pt>
                <c:pt idx="5583">
                  <c:v>74.84197262949607</c:v>
                </c:pt>
                <c:pt idx="5584">
                  <c:v>76.448139903713397</c:v>
                </c:pt>
                <c:pt idx="5585">
                  <c:v>76.622501637520784</c:v>
                </c:pt>
                <c:pt idx="5586">
                  <c:v>77.212633549206828</c:v>
                </c:pt>
                <c:pt idx="5587">
                  <c:v>78.528543520433104</c:v>
                </c:pt>
                <c:pt idx="5588">
                  <c:v>79.234079519599931</c:v>
                </c:pt>
                <c:pt idx="5589">
                  <c:v>80.44367168661357</c:v>
                </c:pt>
                <c:pt idx="5590">
                  <c:v>78.840177976956426</c:v>
                </c:pt>
                <c:pt idx="5591">
                  <c:v>80.061440287100467</c:v>
                </c:pt>
                <c:pt idx="5592">
                  <c:v>81.549580681416046</c:v>
                </c:pt>
                <c:pt idx="5593">
                  <c:v>82.681095015433854</c:v>
                </c:pt>
                <c:pt idx="5594">
                  <c:v>84.163451670253252</c:v>
                </c:pt>
                <c:pt idx="5595">
                  <c:v>84.49451174081986</c:v>
                </c:pt>
                <c:pt idx="5596">
                  <c:v>86.829572787369088</c:v>
                </c:pt>
                <c:pt idx="5597">
                  <c:v>86.452594390927786</c:v>
                </c:pt>
                <c:pt idx="5598">
                  <c:v>88.765099193786213</c:v>
                </c:pt>
                <c:pt idx="5599">
                  <c:v>86.720492055304035</c:v>
                </c:pt>
                <c:pt idx="5600">
                  <c:v>88.96110653274863</c:v>
                </c:pt>
                <c:pt idx="5601">
                  <c:v>89.576303022544309</c:v>
                </c:pt>
                <c:pt idx="5602">
                  <c:v>85.964282441700078</c:v>
                </c:pt>
                <c:pt idx="5603">
                  <c:v>88.483462024123469</c:v>
                </c:pt>
                <c:pt idx="5604">
                  <c:v>88.951423638355166</c:v>
                </c:pt>
                <c:pt idx="5605">
                  <c:v>88.774992355312108</c:v>
                </c:pt>
                <c:pt idx="5606">
                  <c:v>87.980620154505061</c:v>
                </c:pt>
                <c:pt idx="5607">
                  <c:v>86.044143392482553</c:v>
                </c:pt>
                <c:pt idx="5608">
                  <c:v>84.97150852301337</c:v>
                </c:pt>
                <c:pt idx="5609">
                  <c:v>83.381941722376254</c:v>
                </c:pt>
                <c:pt idx="5610">
                  <c:v>80.222436501174741</c:v>
                </c:pt>
                <c:pt idx="5611">
                  <c:v>75.974993132142572</c:v>
                </c:pt>
                <c:pt idx="5612">
                  <c:v>77.095484494766282</c:v>
                </c:pt>
                <c:pt idx="5613">
                  <c:v>76.085880703497182</c:v>
                </c:pt>
                <c:pt idx="5614">
                  <c:v>76.520894613005552</c:v>
                </c:pt>
                <c:pt idx="5615">
                  <c:v>78.444911292201851</c:v>
                </c:pt>
                <c:pt idx="5616">
                  <c:v>93.637851033914515</c:v>
                </c:pt>
                <c:pt idx="5617">
                  <c:v>96.223134282014229</c:v>
                </c:pt>
                <c:pt idx="5618">
                  <c:v>96.393134171152269</c:v>
                </c:pt>
                <c:pt idx="5619">
                  <c:v>93.826456333303724</c:v>
                </c:pt>
                <c:pt idx="5620">
                  <c:v>94.616344645175801</c:v>
                </c:pt>
                <c:pt idx="5621">
                  <c:v>96.109951948830656</c:v>
                </c:pt>
                <c:pt idx="5622">
                  <c:v>96.801643836634852</c:v>
                </c:pt>
                <c:pt idx="5623">
                  <c:v>95.882901433768026</c:v>
                </c:pt>
                <c:pt idx="5624">
                  <c:v>96.617026161731985</c:v>
                </c:pt>
                <c:pt idx="5625">
                  <c:v>96.870938872760959</c:v>
                </c:pt>
                <c:pt idx="5626">
                  <c:v>96.775841036073359</c:v>
                </c:pt>
                <c:pt idx="5627">
                  <c:v>96.675503143205816</c:v>
                </c:pt>
                <c:pt idx="5628">
                  <c:v>97.134036860915927</c:v>
                </c:pt>
                <c:pt idx="5629">
                  <c:v>97.325869224372909</c:v>
                </c:pt>
                <c:pt idx="5630">
                  <c:v>97.136836324440679</c:v>
                </c:pt>
                <c:pt idx="5631">
                  <c:v>95.429558571117298</c:v>
                </c:pt>
                <c:pt idx="5632">
                  <c:v>95.868707098590576</c:v>
                </c:pt>
                <c:pt idx="5633">
                  <c:v>94.523349260965261</c:v>
                </c:pt>
                <c:pt idx="5634">
                  <c:v>95.412617642528275</c:v>
                </c:pt>
                <c:pt idx="5635">
                  <c:v>96.068145244609909</c:v>
                </c:pt>
                <c:pt idx="5636">
                  <c:v>96.491934213164498</c:v>
                </c:pt>
                <c:pt idx="5637">
                  <c:v>94.915943478818846</c:v>
                </c:pt>
                <c:pt idx="5638">
                  <c:v>95.92459084921407</c:v>
                </c:pt>
                <c:pt idx="5639">
                  <c:v>96.012427490421089</c:v>
                </c:pt>
                <c:pt idx="5640">
                  <c:v>95.923575939764476</c:v>
                </c:pt>
                <c:pt idx="5641">
                  <c:v>96.013420534361671</c:v>
                </c:pt>
                <c:pt idx="5642">
                  <c:v>95.38865793366439</c:v>
                </c:pt>
                <c:pt idx="5643">
                  <c:v>93.929700515334744</c:v>
                </c:pt>
                <c:pt idx="5644">
                  <c:v>94.113144185561481</c:v>
                </c:pt>
                <c:pt idx="5645">
                  <c:v>94.75602709394559</c:v>
                </c:pt>
                <c:pt idx="5646">
                  <c:v>95.931679144333728</c:v>
                </c:pt>
                <c:pt idx="5647">
                  <c:v>95.491693137967246</c:v>
                </c:pt>
                <c:pt idx="5648">
                  <c:v>95.077194940164745</c:v>
                </c:pt>
                <c:pt idx="5649">
                  <c:v>95.117972940697129</c:v>
                </c:pt>
                <c:pt idx="5650">
                  <c:v>94.510849333799698</c:v>
                </c:pt>
                <c:pt idx="5651">
                  <c:v>91.387295268630567</c:v>
                </c:pt>
                <c:pt idx="5652">
                  <c:v>91.459344066549662</c:v>
                </c:pt>
                <c:pt idx="5653">
                  <c:v>91.829095437284479</c:v>
                </c:pt>
                <c:pt idx="5654">
                  <c:v>92.094472521790038</c:v>
                </c:pt>
                <c:pt idx="5655">
                  <c:v>92.150194110072718</c:v>
                </c:pt>
                <c:pt idx="5656">
                  <c:v>92.204669839990913</c:v>
                </c:pt>
                <c:pt idx="5657">
                  <c:v>92.265446974194944</c:v>
                </c:pt>
                <c:pt idx="5658">
                  <c:v>93.276922647982502</c:v>
                </c:pt>
                <c:pt idx="5659">
                  <c:v>94.218580335532479</c:v>
                </c:pt>
                <c:pt idx="5660">
                  <c:v>95.880419934767104</c:v>
                </c:pt>
                <c:pt idx="5661">
                  <c:v>98.008763860540739</c:v>
                </c:pt>
                <c:pt idx="5662">
                  <c:v>98.459393341425326</c:v>
                </c:pt>
                <c:pt idx="5663">
                  <c:v>99.77985899354077</c:v>
                </c:pt>
                <c:pt idx="5664">
                  <c:v>99.190392972734273</c:v>
                </c:pt>
                <c:pt idx="5665">
                  <c:v>98.62438624865031</c:v>
                </c:pt>
                <c:pt idx="5666">
                  <c:v>93.672289222639492</c:v>
                </c:pt>
                <c:pt idx="5667">
                  <c:v>81.549614488110535</c:v>
                </c:pt>
                <c:pt idx="5668">
                  <c:v>76.343380428761108</c:v>
                </c:pt>
                <c:pt idx="5669">
                  <c:v>73.852779190653379</c:v>
                </c:pt>
                <c:pt idx="5670">
                  <c:v>70.533697592831189</c:v>
                </c:pt>
                <c:pt idx="5671">
                  <c:v>70.571159545092669</c:v>
                </c:pt>
                <c:pt idx="5672">
                  <c:v>68.556048023170291</c:v>
                </c:pt>
                <c:pt idx="5673">
                  <c:v>70.137280305138432</c:v>
                </c:pt>
                <c:pt idx="5674">
                  <c:v>68.360610039991414</c:v>
                </c:pt>
                <c:pt idx="5675">
                  <c:v>69.332142277722852</c:v>
                </c:pt>
                <c:pt idx="5676">
                  <c:v>69.172046336787361</c:v>
                </c:pt>
                <c:pt idx="5677">
                  <c:v>68.838068914044328</c:v>
                </c:pt>
                <c:pt idx="5678">
                  <c:v>68.309022928664277</c:v>
                </c:pt>
                <c:pt idx="5679">
                  <c:v>67.156364261335767</c:v>
                </c:pt>
                <c:pt idx="5680">
                  <c:v>68.259176110417187</c:v>
                </c:pt>
                <c:pt idx="5681">
                  <c:v>67.271901938253535</c:v>
                </c:pt>
                <c:pt idx="5682">
                  <c:v>66.757195110478349</c:v>
                </c:pt>
                <c:pt idx="5683">
                  <c:v>68.173395153023392</c:v>
                </c:pt>
                <c:pt idx="5684">
                  <c:v>69.198212312134032</c:v>
                </c:pt>
                <c:pt idx="5685">
                  <c:v>67.415849908822622</c:v>
                </c:pt>
                <c:pt idx="5686">
                  <c:v>68.290769313058007</c:v>
                </c:pt>
                <c:pt idx="5687">
                  <c:v>68.817408163122664</c:v>
                </c:pt>
                <c:pt idx="5688">
                  <c:v>67.921767561603446</c:v>
                </c:pt>
                <c:pt idx="5689">
                  <c:v>67.191409726931923</c:v>
                </c:pt>
                <c:pt idx="5690">
                  <c:v>69.875360284449016</c:v>
                </c:pt>
                <c:pt idx="5691">
                  <c:v>68.706369029507059</c:v>
                </c:pt>
                <c:pt idx="5692">
                  <c:v>69.108429557242886</c:v>
                </c:pt>
                <c:pt idx="5693">
                  <c:v>69.984952939605165</c:v>
                </c:pt>
                <c:pt idx="5694">
                  <c:v>69.821438751546296</c:v>
                </c:pt>
                <c:pt idx="5695">
                  <c:v>71.537823736741387</c:v>
                </c:pt>
                <c:pt idx="5696">
                  <c:v>70.665431970025793</c:v>
                </c:pt>
                <c:pt idx="5697">
                  <c:v>71.675076445894675</c:v>
                </c:pt>
                <c:pt idx="5698">
                  <c:v>71.96167802408722</c:v>
                </c:pt>
                <c:pt idx="5699">
                  <c:v>72.693690800472055</c:v>
                </c:pt>
                <c:pt idx="5700">
                  <c:v>71.120768120078509</c:v>
                </c:pt>
                <c:pt idx="5701">
                  <c:v>70.009546066828719</c:v>
                </c:pt>
                <c:pt idx="5702">
                  <c:v>69.551446511173893</c:v>
                </c:pt>
                <c:pt idx="5703">
                  <c:v>71.384279845862096</c:v>
                </c:pt>
                <c:pt idx="5704">
                  <c:v>71.466710680134995</c:v>
                </c:pt>
                <c:pt idx="5705">
                  <c:v>72.89860338649089</c:v>
                </c:pt>
                <c:pt idx="5706">
                  <c:v>73.534278501545458</c:v>
                </c:pt>
                <c:pt idx="5707">
                  <c:v>74.171175869104658</c:v>
                </c:pt>
                <c:pt idx="5708">
                  <c:v>74.346466933734561</c:v>
                </c:pt>
                <c:pt idx="5709">
                  <c:v>74.509566924729143</c:v>
                </c:pt>
                <c:pt idx="5710">
                  <c:v>73.972353617907288</c:v>
                </c:pt>
                <c:pt idx="5711">
                  <c:v>72.865404336996392</c:v>
                </c:pt>
                <c:pt idx="5712">
                  <c:v>73.213981402383212</c:v>
                </c:pt>
                <c:pt idx="5713">
                  <c:v>72.818170817414611</c:v>
                </c:pt>
                <c:pt idx="5714">
                  <c:v>75.288287491138405</c:v>
                </c:pt>
                <c:pt idx="5715">
                  <c:v>76.437475063879091</c:v>
                </c:pt>
                <c:pt idx="5716">
                  <c:v>75.621362015954503</c:v>
                </c:pt>
                <c:pt idx="5717">
                  <c:v>76.61524583197297</c:v>
                </c:pt>
                <c:pt idx="5718">
                  <c:v>76.181055585380207</c:v>
                </c:pt>
                <c:pt idx="5719">
                  <c:v>77.611205133218874</c:v>
                </c:pt>
                <c:pt idx="5720">
                  <c:v>77.717484643744413</c:v>
                </c:pt>
                <c:pt idx="5721">
                  <c:v>78.563069127324468</c:v>
                </c:pt>
                <c:pt idx="5722">
                  <c:v>78.771219525442191</c:v>
                </c:pt>
                <c:pt idx="5723">
                  <c:v>78.871971014904432</c:v>
                </c:pt>
                <c:pt idx="5724">
                  <c:v>78.802380022241721</c:v>
                </c:pt>
                <c:pt idx="5725">
                  <c:v>79.474735925148096</c:v>
                </c:pt>
                <c:pt idx="5726">
                  <c:v>79.821616704055913</c:v>
                </c:pt>
                <c:pt idx="5727">
                  <c:v>79.652285022154047</c:v>
                </c:pt>
                <c:pt idx="5728">
                  <c:v>79.786024306805103</c:v>
                </c:pt>
                <c:pt idx="5729">
                  <c:v>80.457633158387154</c:v>
                </c:pt>
                <c:pt idx="5730">
                  <c:v>80.992263797140296</c:v>
                </c:pt>
                <c:pt idx="5731">
                  <c:v>80.779665295268401</c:v>
                </c:pt>
                <c:pt idx="5732">
                  <c:v>80.972835570500962</c:v>
                </c:pt>
                <c:pt idx="5733">
                  <c:v>80.877142832453131</c:v>
                </c:pt>
                <c:pt idx="5734">
                  <c:v>80.932696782883866</c:v>
                </c:pt>
                <c:pt idx="5735">
                  <c:v>80.913248071351973</c:v>
                </c:pt>
                <c:pt idx="5736">
                  <c:v>81.336255659876002</c:v>
                </c:pt>
                <c:pt idx="5737">
                  <c:v>81.794053934018152</c:v>
                </c:pt>
                <c:pt idx="5738">
                  <c:v>82.080951983536963</c:v>
                </c:pt>
                <c:pt idx="5739">
                  <c:v>82.309644879208776</c:v>
                </c:pt>
                <c:pt idx="5740">
                  <c:v>82.630332822950422</c:v>
                </c:pt>
                <c:pt idx="5741">
                  <c:v>82.824995000470253</c:v>
                </c:pt>
                <c:pt idx="5742">
                  <c:v>83.269473264604713</c:v>
                </c:pt>
                <c:pt idx="5743">
                  <c:v>82.994050458792117</c:v>
                </c:pt>
                <c:pt idx="5744">
                  <c:v>83.474802298447713</c:v>
                </c:pt>
                <c:pt idx="5745">
                  <c:v>83.564400410831638</c:v>
                </c:pt>
                <c:pt idx="5746">
                  <c:v>83.630088686302742</c:v>
                </c:pt>
                <c:pt idx="5747">
                  <c:v>83.238388163969162</c:v>
                </c:pt>
                <c:pt idx="5748">
                  <c:v>82.704010487159664</c:v>
                </c:pt>
                <c:pt idx="5749">
                  <c:v>82.854511961680117</c:v>
                </c:pt>
                <c:pt idx="5750">
                  <c:v>83.584182033318228</c:v>
                </c:pt>
                <c:pt idx="5751">
                  <c:v>84.597239108641332</c:v>
                </c:pt>
                <c:pt idx="5752">
                  <c:v>85.4823609897023</c:v>
                </c:pt>
                <c:pt idx="5753">
                  <c:v>85.371526378236979</c:v>
                </c:pt>
                <c:pt idx="5754">
                  <c:v>85.206179415102511</c:v>
                </c:pt>
                <c:pt idx="5755">
                  <c:v>84.666324124773141</c:v>
                </c:pt>
                <c:pt idx="5756">
                  <c:v>84.649800440010353</c:v>
                </c:pt>
                <c:pt idx="5757">
                  <c:v>84.526159622687274</c:v>
                </c:pt>
                <c:pt idx="5758">
                  <c:v>84.64221905122595</c:v>
                </c:pt>
                <c:pt idx="5759">
                  <c:v>85.109296589954113</c:v>
                </c:pt>
                <c:pt idx="5760">
                  <c:v>85.57196087600957</c:v>
                </c:pt>
                <c:pt idx="5761">
                  <c:v>84.785683561932998</c:v>
                </c:pt>
                <c:pt idx="5762">
                  <c:v>85.111189295742008</c:v>
                </c:pt>
                <c:pt idx="5763">
                  <c:v>85.157930440423939</c:v>
                </c:pt>
                <c:pt idx="5764">
                  <c:v>85.129883951987878</c:v>
                </c:pt>
                <c:pt idx="5765">
                  <c:v>85.209382428868309</c:v>
                </c:pt>
                <c:pt idx="5766">
                  <c:v>85.113759967724988</c:v>
                </c:pt>
                <c:pt idx="5767">
                  <c:v>85.177275986472893</c:v>
                </c:pt>
                <c:pt idx="5768">
                  <c:v>85.034163523654883</c:v>
                </c:pt>
                <c:pt idx="5769">
                  <c:v>85.167610894534874</c:v>
                </c:pt>
                <c:pt idx="5770">
                  <c:v>85.413600950567883</c:v>
                </c:pt>
                <c:pt idx="5771">
                  <c:v>85.665182180367992</c:v>
                </c:pt>
                <c:pt idx="5772">
                  <c:v>86.218426954597902</c:v>
                </c:pt>
                <c:pt idx="5773">
                  <c:v>86.877988659327627</c:v>
                </c:pt>
                <c:pt idx="5774">
                  <c:v>86.715101101779709</c:v>
                </c:pt>
                <c:pt idx="5775">
                  <c:v>86.485755362545319</c:v>
                </c:pt>
                <c:pt idx="5776">
                  <c:v>86.573092918801976</c:v>
                </c:pt>
                <c:pt idx="5777">
                  <c:v>87.037970667898335</c:v>
                </c:pt>
                <c:pt idx="5778">
                  <c:v>87.05521605517508</c:v>
                </c:pt>
                <c:pt idx="5779">
                  <c:v>86.791371708752067</c:v>
                </c:pt>
                <c:pt idx="5780">
                  <c:v>86.950393437900203</c:v>
                </c:pt>
                <c:pt idx="5781">
                  <c:v>87.176299450871412</c:v>
                </c:pt>
                <c:pt idx="5782">
                  <c:v>87.397207332140269</c:v>
                </c:pt>
                <c:pt idx="5783">
                  <c:v>87.231996741757527</c:v>
                </c:pt>
                <c:pt idx="5784">
                  <c:v>87.72444570206622</c:v>
                </c:pt>
                <c:pt idx="5785">
                  <c:v>88.013902366034841</c:v>
                </c:pt>
                <c:pt idx="5786">
                  <c:v>87.937337205799295</c:v>
                </c:pt>
                <c:pt idx="5787">
                  <c:v>88.399341092355769</c:v>
                </c:pt>
                <c:pt idx="5788">
                  <c:v>88.365199216161656</c:v>
                </c:pt>
                <c:pt idx="5789">
                  <c:v>89.105748567961356</c:v>
                </c:pt>
                <c:pt idx="5790">
                  <c:v>88.736567839066751</c:v>
                </c:pt>
                <c:pt idx="5791">
                  <c:v>88.544062741509364</c:v>
                </c:pt>
                <c:pt idx="5792">
                  <c:v>88.061196767204208</c:v>
                </c:pt>
                <c:pt idx="5793">
                  <c:v>87.243280536310948</c:v>
                </c:pt>
                <c:pt idx="5794">
                  <c:v>86.001874978753122</c:v>
                </c:pt>
                <c:pt idx="5795">
                  <c:v>84.023822268803016</c:v>
                </c:pt>
                <c:pt idx="5796">
                  <c:v>81.998810067928957</c:v>
                </c:pt>
                <c:pt idx="5797">
                  <c:v>80.46646455169514</c:v>
                </c:pt>
                <c:pt idx="5798">
                  <c:v>79.763567423153162</c:v>
                </c:pt>
                <c:pt idx="5799">
                  <c:v>78.256398346015231</c:v>
                </c:pt>
                <c:pt idx="5800">
                  <c:v>76.842123445221659</c:v>
                </c:pt>
                <c:pt idx="5801">
                  <c:v>75.323284329735344</c:v>
                </c:pt>
                <c:pt idx="5802">
                  <c:v>73.342350008627463</c:v>
                </c:pt>
                <c:pt idx="5803">
                  <c:v>73.383573904759984</c:v>
                </c:pt>
                <c:pt idx="5804">
                  <c:v>71.929292379382915</c:v>
                </c:pt>
                <c:pt idx="5805">
                  <c:v>74.282732371466295</c:v>
                </c:pt>
                <c:pt idx="5806">
                  <c:v>70.547053458772297</c:v>
                </c:pt>
                <c:pt idx="5807">
                  <c:v>70.466781108999726</c:v>
                </c:pt>
                <c:pt idx="5808">
                  <c:v>70.701368077997174</c:v>
                </c:pt>
                <c:pt idx="5809">
                  <c:v>66.496440530877535</c:v>
                </c:pt>
                <c:pt idx="5810">
                  <c:v>69.478695807653452</c:v>
                </c:pt>
                <c:pt idx="5811">
                  <c:v>68.088873918869041</c:v>
                </c:pt>
                <c:pt idx="5812">
                  <c:v>65.999117233323901</c:v>
                </c:pt>
                <c:pt idx="5813">
                  <c:v>66.110304912582663</c:v>
                </c:pt>
                <c:pt idx="5814">
                  <c:v>65.880508090535528</c:v>
                </c:pt>
                <c:pt idx="5815">
                  <c:v>64.893292880287959</c:v>
                </c:pt>
                <c:pt idx="5816">
                  <c:v>64.483638236389226</c:v>
                </c:pt>
                <c:pt idx="5817">
                  <c:v>63.456724923415081</c:v>
                </c:pt>
                <c:pt idx="5818">
                  <c:v>62.868109754918606</c:v>
                </c:pt>
                <c:pt idx="5819">
                  <c:v>62.267678672916347</c:v>
                </c:pt>
                <c:pt idx="5820">
                  <c:v>62.50260173851121</c:v>
                </c:pt>
                <c:pt idx="5821">
                  <c:v>62.843533716634639</c:v>
                </c:pt>
                <c:pt idx="5822">
                  <c:v>62.140561192952596</c:v>
                </c:pt>
                <c:pt idx="5823">
                  <c:v>60.155429501580798</c:v>
                </c:pt>
                <c:pt idx="5824">
                  <c:v>59.712618912198629</c:v>
                </c:pt>
                <c:pt idx="5825">
                  <c:v>61.935202932229551</c:v>
                </c:pt>
                <c:pt idx="5826">
                  <c:v>60.10151124851091</c:v>
                </c:pt>
                <c:pt idx="5827">
                  <c:v>60.908294494431523</c:v>
                </c:pt>
                <c:pt idx="5828">
                  <c:v>61.505699269788813</c:v>
                </c:pt>
                <c:pt idx="5829">
                  <c:v>62.698934096141571</c:v>
                </c:pt>
                <c:pt idx="5830">
                  <c:v>62.46728796688965</c:v>
                </c:pt>
                <c:pt idx="5831">
                  <c:v>64.254571169037206</c:v>
                </c:pt>
                <c:pt idx="5832">
                  <c:v>62.864622810238096</c:v>
                </c:pt>
                <c:pt idx="5833">
                  <c:v>63.66023104979395</c:v>
                </c:pt>
                <c:pt idx="5834">
                  <c:v>63.398093400896364</c:v>
                </c:pt>
                <c:pt idx="5835">
                  <c:v>63.364534945566753</c:v>
                </c:pt>
                <c:pt idx="5836">
                  <c:v>64.263863513814101</c:v>
                </c:pt>
                <c:pt idx="5837">
                  <c:v>64.186968083407862</c:v>
                </c:pt>
                <c:pt idx="5838">
                  <c:v>65.720137299747833</c:v>
                </c:pt>
                <c:pt idx="5839">
                  <c:v>64.814539143463236</c:v>
                </c:pt>
                <c:pt idx="5840">
                  <c:v>65.429507370857309</c:v>
                </c:pt>
                <c:pt idx="5841">
                  <c:v>66.609825948739442</c:v>
                </c:pt>
                <c:pt idx="5842">
                  <c:v>67.54112176256082</c:v>
                </c:pt>
                <c:pt idx="5843">
                  <c:v>67.396676709650663</c:v>
                </c:pt>
                <c:pt idx="5844">
                  <c:v>67.538303054548862</c:v>
                </c:pt>
                <c:pt idx="5845">
                  <c:v>68.200346253964625</c:v>
                </c:pt>
                <c:pt idx="5846">
                  <c:v>66.037866104712805</c:v>
                </c:pt>
                <c:pt idx="5847">
                  <c:v>67.586513872697083</c:v>
                </c:pt>
                <c:pt idx="5848">
                  <c:v>66.126460927923603</c:v>
                </c:pt>
                <c:pt idx="5849">
                  <c:v>67.946953348498596</c:v>
                </c:pt>
                <c:pt idx="5850">
                  <c:v>69.186509170662944</c:v>
                </c:pt>
                <c:pt idx="5851">
                  <c:v>68.268121884931105</c:v>
                </c:pt>
                <c:pt idx="5852">
                  <c:v>68.074965321830916</c:v>
                </c:pt>
                <c:pt idx="5853">
                  <c:v>69.878305314034975</c:v>
                </c:pt>
                <c:pt idx="5854">
                  <c:v>70.901776862676542</c:v>
                </c:pt>
                <c:pt idx="5855">
                  <c:v>71.213314178353968</c:v>
                </c:pt>
                <c:pt idx="5856">
                  <c:v>70.793304645649187</c:v>
                </c:pt>
                <c:pt idx="5857">
                  <c:v>70.607480208247622</c:v>
                </c:pt>
                <c:pt idx="5858">
                  <c:v>71.225432147717257</c:v>
                </c:pt>
                <c:pt idx="5859">
                  <c:v>71.218222640780624</c:v>
                </c:pt>
                <c:pt idx="5860">
                  <c:v>73.019613703038658</c:v>
                </c:pt>
                <c:pt idx="5861">
                  <c:v>71.010692074491331</c:v>
                </c:pt>
                <c:pt idx="5862">
                  <c:v>70.494589722671208</c:v>
                </c:pt>
                <c:pt idx="5863">
                  <c:v>69.676213098445729</c:v>
                </c:pt>
                <c:pt idx="5864">
                  <c:v>70.784353680474041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7D-4E57-A6E6-DCBFAF78D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7733584"/>
        <c:axId val="2137734064"/>
      </c:scatterChart>
      <c:valAx>
        <c:axId val="2137733584"/>
        <c:scaling>
          <c:orientation val="minMax"/>
          <c:max val="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2137734064"/>
        <c:crosses val="autoZero"/>
        <c:crossBetween val="midCat"/>
      </c:valAx>
      <c:valAx>
        <c:axId val="213773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2137733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Beit Dagan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'Clean Data_10min'!$B$2:$B$5900</c:f>
              <c:strCache>
                <c:ptCount val="5865"/>
                <c:pt idx="0">
                  <c:v>10/08/2025 00:00</c:v>
                </c:pt>
                <c:pt idx="1">
                  <c:v>10/08/2025 00:10</c:v>
                </c:pt>
                <c:pt idx="2">
                  <c:v>10/08/2025 00:20</c:v>
                </c:pt>
                <c:pt idx="3">
                  <c:v>10/08/2025 00:30</c:v>
                </c:pt>
                <c:pt idx="4">
                  <c:v>10/08/2025 00:40</c:v>
                </c:pt>
                <c:pt idx="5">
                  <c:v>10/08/2025 00:50</c:v>
                </c:pt>
                <c:pt idx="6">
                  <c:v>10/08/2025 01:00</c:v>
                </c:pt>
                <c:pt idx="7">
                  <c:v>10/08/2025 01:10</c:v>
                </c:pt>
                <c:pt idx="8">
                  <c:v>10/08/2025 01:20</c:v>
                </c:pt>
                <c:pt idx="9">
                  <c:v>10/08/2025 01:30</c:v>
                </c:pt>
                <c:pt idx="10">
                  <c:v>10/08/2025 01:40</c:v>
                </c:pt>
                <c:pt idx="11">
                  <c:v>10/08/2025 01:50</c:v>
                </c:pt>
                <c:pt idx="12">
                  <c:v>10/08/2025 02:00</c:v>
                </c:pt>
                <c:pt idx="13">
                  <c:v>10/08/2025 02:10</c:v>
                </c:pt>
                <c:pt idx="14">
                  <c:v>10/08/2025 02:20</c:v>
                </c:pt>
                <c:pt idx="15">
                  <c:v>10/08/2025 02:30</c:v>
                </c:pt>
                <c:pt idx="16">
                  <c:v>10/08/2025 02:40</c:v>
                </c:pt>
                <c:pt idx="17">
                  <c:v>10/08/2025 02:50</c:v>
                </c:pt>
                <c:pt idx="18">
                  <c:v>10/08/2025 03:00</c:v>
                </c:pt>
                <c:pt idx="19">
                  <c:v>10/08/2025 03:10</c:v>
                </c:pt>
                <c:pt idx="20">
                  <c:v>10/08/2025 03:20</c:v>
                </c:pt>
                <c:pt idx="21">
                  <c:v>10/08/2025 03:30</c:v>
                </c:pt>
                <c:pt idx="22">
                  <c:v>10/08/2025 03:40</c:v>
                </c:pt>
                <c:pt idx="23">
                  <c:v>10/08/2025 03:50</c:v>
                </c:pt>
                <c:pt idx="24">
                  <c:v>10/08/2025 04:00</c:v>
                </c:pt>
                <c:pt idx="25">
                  <c:v>10/08/2025 04:10</c:v>
                </c:pt>
                <c:pt idx="26">
                  <c:v>10/08/2025 04:20</c:v>
                </c:pt>
                <c:pt idx="27">
                  <c:v>10/08/2025 04:30</c:v>
                </c:pt>
                <c:pt idx="28">
                  <c:v>10/08/2025 04:40</c:v>
                </c:pt>
                <c:pt idx="29">
                  <c:v>10/08/2025 04:50</c:v>
                </c:pt>
                <c:pt idx="30">
                  <c:v>10/08/2025 05:00</c:v>
                </c:pt>
                <c:pt idx="31">
                  <c:v>10/08/2025 05:10</c:v>
                </c:pt>
                <c:pt idx="32">
                  <c:v>10/08/2025 05:20</c:v>
                </c:pt>
                <c:pt idx="33">
                  <c:v>10/08/2025 05:30</c:v>
                </c:pt>
                <c:pt idx="34">
                  <c:v>10/08/2025 05:40</c:v>
                </c:pt>
                <c:pt idx="35">
                  <c:v>10/08/2025 05:50</c:v>
                </c:pt>
                <c:pt idx="36">
                  <c:v>10/08/2025 06:00</c:v>
                </c:pt>
                <c:pt idx="37">
                  <c:v>10/08/2025 06:10</c:v>
                </c:pt>
                <c:pt idx="38">
                  <c:v>10/08/2025 06:20</c:v>
                </c:pt>
                <c:pt idx="39">
                  <c:v>10/08/2025 06:30</c:v>
                </c:pt>
                <c:pt idx="40">
                  <c:v>10/08/2025 06:40</c:v>
                </c:pt>
                <c:pt idx="41">
                  <c:v>10/08/2025 06:50</c:v>
                </c:pt>
                <c:pt idx="42">
                  <c:v>10/08/2025 07:00</c:v>
                </c:pt>
                <c:pt idx="43">
                  <c:v>10/08/2025 07:10</c:v>
                </c:pt>
                <c:pt idx="44">
                  <c:v>10/08/2025 07:20</c:v>
                </c:pt>
                <c:pt idx="45">
                  <c:v>10/08/2025 07:30</c:v>
                </c:pt>
                <c:pt idx="46">
                  <c:v>10/08/2025 07:40</c:v>
                </c:pt>
                <c:pt idx="47">
                  <c:v>10/08/2025 07:50</c:v>
                </c:pt>
                <c:pt idx="48">
                  <c:v>10/08/2025 08:00</c:v>
                </c:pt>
                <c:pt idx="49">
                  <c:v>10/08/2025 08:10</c:v>
                </c:pt>
                <c:pt idx="50">
                  <c:v>10/08/2025 08:20</c:v>
                </c:pt>
                <c:pt idx="51">
                  <c:v>10/08/2025 08:30</c:v>
                </c:pt>
                <c:pt idx="52">
                  <c:v>10/08/2025 08:40</c:v>
                </c:pt>
                <c:pt idx="53">
                  <c:v>10/08/2025 08:50</c:v>
                </c:pt>
                <c:pt idx="54">
                  <c:v>10/08/2025 09:00</c:v>
                </c:pt>
                <c:pt idx="55">
                  <c:v>10/08/2025 09:10</c:v>
                </c:pt>
                <c:pt idx="56">
                  <c:v>10/08/2025 09:20</c:v>
                </c:pt>
                <c:pt idx="57">
                  <c:v>10/08/2025 09:30</c:v>
                </c:pt>
                <c:pt idx="58">
                  <c:v>10/08/2025 09:40</c:v>
                </c:pt>
                <c:pt idx="59">
                  <c:v>10/08/2025 09:50</c:v>
                </c:pt>
                <c:pt idx="60">
                  <c:v>10/08/2025 10:00</c:v>
                </c:pt>
                <c:pt idx="61">
                  <c:v>10/08/2025 10:10</c:v>
                </c:pt>
                <c:pt idx="62">
                  <c:v>10/08/2025 10:20</c:v>
                </c:pt>
                <c:pt idx="63">
                  <c:v>10/08/2025 10:30</c:v>
                </c:pt>
                <c:pt idx="64">
                  <c:v>10/08/2025 10:40</c:v>
                </c:pt>
                <c:pt idx="65">
                  <c:v>10/08/2025 10:50</c:v>
                </c:pt>
                <c:pt idx="66">
                  <c:v>10/08/2025 11:00</c:v>
                </c:pt>
                <c:pt idx="67">
                  <c:v>10/08/2025 11:10</c:v>
                </c:pt>
                <c:pt idx="68">
                  <c:v>10/08/2025 11:20</c:v>
                </c:pt>
                <c:pt idx="69">
                  <c:v>10/08/2025 11:30</c:v>
                </c:pt>
                <c:pt idx="70">
                  <c:v>10/08/2025 11:40</c:v>
                </c:pt>
                <c:pt idx="71">
                  <c:v>10/08/2025 11:50</c:v>
                </c:pt>
                <c:pt idx="72">
                  <c:v>10/08/2025 12:00</c:v>
                </c:pt>
                <c:pt idx="73">
                  <c:v>10/08/2025 12:10</c:v>
                </c:pt>
                <c:pt idx="74">
                  <c:v>10/08/2025 12:20</c:v>
                </c:pt>
                <c:pt idx="75">
                  <c:v>10/08/2025 12:30</c:v>
                </c:pt>
                <c:pt idx="76">
                  <c:v>10/08/2025 12:40</c:v>
                </c:pt>
                <c:pt idx="77">
                  <c:v>10/08/2025 12:50</c:v>
                </c:pt>
                <c:pt idx="78">
                  <c:v>10/08/2025 13:00</c:v>
                </c:pt>
                <c:pt idx="79">
                  <c:v>10/08/2025 13:10</c:v>
                </c:pt>
                <c:pt idx="80">
                  <c:v>10/08/2025 13:20</c:v>
                </c:pt>
                <c:pt idx="81">
                  <c:v>10/08/2025 13:30</c:v>
                </c:pt>
                <c:pt idx="82">
                  <c:v>10/08/2025 13:40</c:v>
                </c:pt>
                <c:pt idx="83">
                  <c:v>10/08/2025 13:50</c:v>
                </c:pt>
                <c:pt idx="84">
                  <c:v>10/08/2025 14:00</c:v>
                </c:pt>
                <c:pt idx="85">
                  <c:v>10/08/2025 14:10</c:v>
                </c:pt>
                <c:pt idx="86">
                  <c:v>10/08/2025 14:20</c:v>
                </c:pt>
                <c:pt idx="87">
                  <c:v>10/08/2025 14:30</c:v>
                </c:pt>
                <c:pt idx="88">
                  <c:v>10/08/2025 14:40</c:v>
                </c:pt>
                <c:pt idx="89">
                  <c:v>10/08/2025 14:50</c:v>
                </c:pt>
                <c:pt idx="90">
                  <c:v>10/08/2025 15:00</c:v>
                </c:pt>
                <c:pt idx="91">
                  <c:v>10/08/2025 15:10</c:v>
                </c:pt>
                <c:pt idx="92">
                  <c:v>10/08/2025 15:20</c:v>
                </c:pt>
                <c:pt idx="93">
                  <c:v>10/08/2025 15:30</c:v>
                </c:pt>
                <c:pt idx="94">
                  <c:v>10/08/2025 15:40</c:v>
                </c:pt>
                <c:pt idx="95">
                  <c:v>10/08/2025 15:50</c:v>
                </c:pt>
                <c:pt idx="96">
                  <c:v>10/08/2025 16:00</c:v>
                </c:pt>
                <c:pt idx="97">
                  <c:v>10/08/2025 16:10</c:v>
                </c:pt>
                <c:pt idx="98">
                  <c:v>10/08/2025 16:20</c:v>
                </c:pt>
                <c:pt idx="99">
                  <c:v>10/08/2025 16:30</c:v>
                </c:pt>
                <c:pt idx="100">
                  <c:v>10/08/2025 16:40</c:v>
                </c:pt>
                <c:pt idx="101">
                  <c:v>10/08/2025 16:50</c:v>
                </c:pt>
                <c:pt idx="102">
                  <c:v>10/08/2025 17:00</c:v>
                </c:pt>
                <c:pt idx="103">
                  <c:v>10/08/2025 17:10</c:v>
                </c:pt>
                <c:pt idx="104">
                  <c:v>10/08/2025 17:20</c:v>
                </c:pt>
                <c:pt idx="105">
                  <c:v>10/08/2025 17:30</c:v>
                </c:pt>
                <c:pt idx="106">
                  <c:v>10/08/2025 17:40</c:v>
                </c:pt>
                <c:pt idx="107">
                  <c:v>10/08/2025 17:50</c:v>
                </c:pt>
                <c:pt idx="108">
                  <c:v>10/08/2025 18:00</c:v>
                </c:pt>
                <c:pt idx="109">
                  <c:v>10/08/2025 18:10</c:v>
                </c:pt>
                <c:pt idx="110">
                  <c:v>10/08/2025 18:20</c:v>
                </c:pt>
                <c:pt idx="111">
                  <c:v>10/08/2025 18:30</c:v>
                </c:pt>
                <c:pt idx="112">
                  <c:v>10/08/2025 18:40</c:v>
                </c:pt>
                <c:pt idx="113">
                  <c:v>10/08/2025 18:50</c:v>
                </c:pt>
                <c:pt idx="114">
                  <c:v>10/08/2025 19:00</c:v>
                </c:pt>
                <c:pt idx="115">
                  <c:v>10/08/2025 19:10</c:v>
                </c:pt>
                <c:pt idx="116">
                  <c:v>10/08/2025 19:20</c:v>
                </c:pt>
                <c:pt idx="117">
                  <c:v>10/08/2025 19:30</c:v>
                </c:pt>
                <c:pt idx="118">
                  <c:v>10/08/2025 19:40</c:v>
                </c:pt>
                <c:pt idx="119">
                  <c:v>10/08/2025 19:50</c:v>
                </c:pt>
                <c:pt idx="120">
                  <c:v>10/08/2025 20:00</c:v>
                </c:pt>
                <c:pt idx="121">
                  <c:v>10/08/2025 20:10</c:v>
                </c:pt>
                <c:pt idx="122">
                  <c:v>10/08/2025 20:20</c:v>
                </c:pt>
                <c:pt idx="123">
                  <c:v>10/08/2025 20:30</c:v>
                </c:pt>
                <c:pt idx="124">
                  <c:v>10/08/2025 20:40</c:v>
                </c:pt>
                <c:pt idx="125">
                  <c:v>10/08/2025 20:50</c:v>
                </c:pt>
                <c:pt idx="126">
                  <c:v>10/08/2025 21:00</c:v>
                </c:pt>
                <c:pt idx="127">
                  <c:v>10/08/2025 21:10</c:v>
                </c:pt>
                <c:pt idx="128">
                  <c:v>10/08/2025 21:20</c:v>
                </c:pt>
                <c:pt idx="129">
                  <c:v>10/08/2025 21:30</c:v>
                </c:pt>
                <c:pt idx="130">
                  <c:v>10/08/2025 21:40</c:v>
                </c:pt>
                <c:pt idx="131">
                  <c:v>10/08/2025 21:50</c:v>
                </c:pt>
                <c:pt idx="132">
                  <c:v>10/08/2025 22:00</c:v>
                </c:pt>
                <c:pt idx="133">
                  <c:v>10/08/2025 22:10</c:v>
                </c:pt>
                <c:pt idx="134">
                  <c:v>10/08/2025 22:20</c:v>
                </c:pt>
                <c:pt idx="135">
                  <c:v>10/08/2025 22:30</c:v>
                </c:pt>
                <c:pt idx="136">
                  <c:v>10/08/2025 22:40</c:v>
                </c:pt>
                <c:pt idx="137">
                  <c:v>10/08/2025 22:50</c:v>
                </c:pt>
                <c:pt idx="138">
                  <c:v>10/08/2025 23:00</c:v>
                </c:pt>
                <c:pt idx="139">
                  <c:v>10/08/2025 23:10</c:v>
                </c:pt>
                <c:pt idx="140">
                  <c:v>10/08/2025 23:20</c:v>
                </c:pt>
                <c:pt idx="141">
                  <c:v>10/08/2025 23:30</c:v>
                </c:pt>
                <c:pt idx="142">
                  <c:v>10/08/2025 23:40</c:v>
                </c:pt>
                <c:pt idx="143">
                  <c:v>10/08/2025 23:50</c:v>
                </c:pt>
                <c:pt idx="144">
                  <c:v>11/08/2025 00:00</c:v>
                </c:pt>
                <c:pt idx="145">
                  <c:v>11/08/2025 00:10</c:v>
                </c:pt>
                <c:pt idx="146">
                  <c:v>11/08/2025 00:20</c:v>
                </c:pt>
                <c:pt idx="147">
                  <c:v>11/08/2025 00:30</c:v>
                </c:pt>
                <c:pt idx="148">
                  <c:v>11/08/2025 00:40</c:v>
                </c:pt>
                <c:pt idx="149">
                  <c:v>11/08/2025 00:50</c:v>
                </c:pt>
                <c:pt idx="150">
                  <c:v>11/08/2025 01:00</c:v>
                </c:pt>
                <c:pt idx="151">
                  <c:v>11/08/2025 01:10</c:v>
                </c:pt>
                <c:pt idx="152">
                  <c:v>11/08/2025 01:20</c:v>
                </c:pt>
                <c:pt idx="153">
                  <c:v>11/08/2025 01:30</c:v>
                </c:pt>
                <c:pt idx="154">
                  <c:v>11/08/2025 01:40</c:v>
                </c:pt>
                <c:pt idx="155">
                  <c:v>11/08/2025 01:50</c:v>
                </c:pt>
                <c:pt idx="156">
                  <c:v>11/08/2025 02:00</c:v>
                </c:pt>
                <c:pt idx="157">
                  <c:v>11/08/2025 02:10</c:v>
                </c:pt>
                <c:pt idx="158">
                  <c:v>11/08/2025 02:20</c:v>
                </c:pt>
                <c:pt idx="159">
                  <c:v>11/08/2025 02:30</c:v>
                </c:pt>
                <c:pt idx="160">
                  <c:v>11/08/2025 02:40</c:v>
                </c:pt>
                <c:pt idx="161">
                  <c:v>11/08/2025 02:50</c:v>
                </c:pt>
                <c:pt idx="162">
                  <c:v>11/08/2025 03:00</c:v>
                </c:pt>
                <c:pt idx="163">
                  <c:v>11/08/2025 03:10</c:v>
                </c:pt>
                <c:pt idx="164">
                  <c:v>11/08/2025 03:20</c:v>
                </c:pt>
                <c:pt idx="165">
                  <c:v>11/08/2025 03:30</c:v>
                </c:pt>
                <c:pt idx="166">
                  <c:v>11/08/2025 03:40</c:v>
                </c:pt>
                <c:pt idx="167">
                  <c:v>11/08/2025 03:50</c:v>
                </c:pt>
                <c:pt idx="168">
                  <c:v>11/08/2025 04:00</c:v>
                </c:pt>
                <c:pt idx="169">
                  <c:v>11/08/2025 04:10</c:v>
                </c:pt>
                <c:pt idx="170">
                  <c:v>11/08/2025 04:20</c:v>
                </c:pt>
                <c:pt idx="171">
                  <c:v>11/08/2025 04:30</c:v>
                </c:pt>
                <c:pt idx="172">
                  <c:v>11/08/2025 04:40</c:v>
                </c:pt>
                <c:pt idx="173">
                  <c:v>11/08/2025 04:50</c:v>
                </c:pt>
                <c:pt idx="174">
                  <c:v>11/08/2025 05:00</c:v>
                </c:pt>
                <c:pt idx="175">
                  <c:v>11/08/2025 05:10</c:v>
                </c:pt>
                <c:pt idx="176">
                  <c:v>11/08/2025 05:20</c:v>
                </c:pt>
                <c:pt idx="177">
                  <c:v>11/08/2025 05:30</c:v>
                </c:pt>
                <c:pt idx="178">
                  <c:v>11/08/2025 05:40</c:v>
                </c:pt>
                <c:pt idx="179">
                  <c:v>11/08/2025 05:50</c:v>
                </c:pt>
                <c:pt idx="180">
                  <c:v>11/08/2025 06:00</c:v>
                </c:pt>
                <c:pt idx="181">
                  <c:v>11/08/2025 06:10</c:v>
                </c:pt>
                <c:pt idx="182">
                  <c:v>11/08/2025 06:20</c:v>
                </c:pt>
                <c:pt idx="183">
                  <c:v>11/08/2025 06:30</c:v>
                </c:pt>
                <c:pt idx="184">
                  <c:v>11/08/2025 06:40</c:v>
                </c:pt>
                <c:pt idx="185">
                  <c:v>11/08/2025 06:50</c:v>
                </c:pt>
                <c:pt idx="186">
                  <c:v>11/08/2025 07:00</c:v>
                </c:pt>
                <c:pt idx="187">
                  <c:v>11/08/2025 07:10</c:v>
                </c:pt>
                <c:pt idx="188">
                  <c:v>11/08/2025 07:20</c:v>
                </c:pt>
                <c:pt idx="189">
                  <c:v>11/08/2025 07:30</c:v>
                </c:pt>
                <c:pt idx="190">
                  <c:v>11/08/2025 07:40</c:v>
                </c:pt>
                <c:pt idx="191">
                  <c:v>11/08/2025 07:50</c:v>
                </c:pt>
                <c:pt idx="192">
                  <c:v>11/08/2025 08:00</c:v>
                </c:pt>
                <c:pt idx="193">
                  <c:v>11/08/2025 08:10</c:v>
                </c:pt>
                <c:pt idx="194">
                  <c:v>11/08/2025 08:20</c:v>
                </c:pt>
                <c:pt idx="195">
                  <c:v>11/08/2025 08:30</c:v>
                </c:pt>
                <c:pt idx="196">
                  <c:v>11/08/2025 08:40</c:v>
                </c:pt>
                <c:pt idx="197">
                  <c:v>11/08/2025 08:50</c:v>
                </c:pt>
                <c:pt idx="198">
                  <c:v>11/08/2025 09:00</c:v>
                </c:pt>
                <c:pt idx="199">
                  <c:v>11/08/2025 09:10</c:v>
                </c:pt>
                <c:pt idx="200">
                  <c:v>11/08/2025 09:20</c:v>
                </c:pt>
                <c:pt idx="201">
                  <c:v>11/08/2025 09:30</c:v>
                </c:pt>
                <c:pt idx="202">
                  <c:v>11/08/2025 09:40</c:v>
                </c:pt>
                <c:pt idx="203">
                  <c:v>11/08/2025 09:50</c:v>
                </c:pt>
                <c:pt idx="204">
                  <c:v>11/08/2025 10:00</c:v>
                </c:pt>
                <c:pt idx="205">
                  <c:v>11/08/2025 10:10</c:v>
                </c:pt>
                <c:pt idx="206">
                  <c:v>11/08/2025 10:20</c:v>
                </c:pt>
                <c:pt idx="207">
                  <c:v>11/08/2025 10:30</c:v>
                </c:pt>
                <c:pt idx="208">
                  <c:v>11/08/2025 10:40</c:v>
                </c:pt>
                <c:pt idx="209">
                  <c:v>11/08/2025 10:50</c:v>
                </c:pt>
                <c:pt idx="210">
                  <c:v>11/08/2025 11:00</c:v>
                </c:pt>
                <c:pt idx="211">
                  <c:v>11/08/2025 11:10</c:v>
                </c:pt>
                <c:pt idx="212">
                  <c:v>11/08/2025 11:20</c:v>
                </c:pt>
                <c:pt idx="213">
                  <c:v>11/08/2025 11:30</c:v>
                </c:pt>
                <c:pt idx="214">
                  <c:v>11/08/2025 11:40</c:v>
                </c:pt>
                <c:pt idx="215">
                  <c:v>11/08/2025 11:50</c:v>
                </c:pt>
                <c:pt idx="216">
                  <c:v>11/08/2025 12:00</c:v>
                </c:pt>
                <c:pt idx="217">
                  <c:v>11/08/2025 12:10</c:v>
                </c:pt>
                <c:pt idx="218">
                  <c:v>11/08/2025 12:20</c:v>
                </c:pt>
                <c:pt idx="219">
                  <c:v>11/08/2025 12:30</c:v>
                </c:pt>
                <c:pt idx="220">
                  <c:v>11/08/2025 12:40</c:v>
                </c:pt>
                <c:pt idx="221">
                  <c:v>11/08/2025 12:50</c:v>
                </c:pt>
                <c:pt idx="222">
                  <c:v>11/08/2025 13:00</c:v>
                </c:pt>
                <c:pt idx="223">
                  <c:v>11/08/2025 13:10</c:v>
                </c:pt>
                <c:pt idx="224">
                  <c:v>11/08/2025 13:20</c:v>
                </c:pt>
                <c:pt idx="225">
                  <c:v>11/08/2025 13:30</c:v>
                </c:pt>
                <c:pt idx="226">
                  <c:v>11/08/2025 13:40</c:v>
                </c:pt>
                <c:pt idx="227">
                  <c:v>11/08/2025 13:50</c:v>
                </c:pt>
                <c:pt idx="228">
                  <c:v>11/08/2025 14:00</c:v>
                </c:pt>
                <c:pt idx="229">
                  <c:v>11/08/2025 14:10</c:v>
                </c:pt>
                <c:pt idx="230">
                  <c:v>11/08/2025 14:20</c:v>
                </c:pt>
                <c:pt idx="231">
                  <c:v>11/08/2025 14:30</c:v>
                </c:pt>
                <c:pt idx="232">
                  <c:v>11/08/2025 14:40</c:v>
                </c:pt>
                <c:pt idx="233">
                  <c:v>11/08/2025 14:50</c:v>
                </c:pt>
                <c:pt idx="234">
                  <c:v>11/08/2025 15:00</c:v>
                </c:pt>
                <c:pt idx="235">
                  <c:v>11/08/2025 15:10</c:v>
                </c:pt>
                <c:pt idx="236">
                  <c:v>11/08/2025 15:20</c:v>
                </c:pt>
                <c:pt idx="237">
                  <c:v>11/08/2025 15:30</c:v>
                </c:pt>
                <c:pt idx="238">
                  <c:v>11/08/2025 15:40</c:v>
                </c:pt>
                <c:pt idx="239">
                  <c:v>11/08/2025 15:50</c:v>
                </c:pt>
                <c:pt idx="240">
                  <c:v>11/08/2025 16:00</c:v>
                </c:pt>
                <c:pt idx="241">
                  <c:v>11/08/2025 16:10</c:v>
                </c:pt>
                <c:pt idx="242">
                  <c:v>11/08/2025 16:20</c:v>
                </c:pt>
                <c:pt idx="243">
                  <c:v>11/08/2025 16:30</c:v>
                </c:pt>
                <c:pt idx="244">
                  <c:v>11/08/2025 16:40</c:v>
                </c:pt>
                <c:pt idx="245">
                  <c:v>11/08/2025 16:50</c:v>
                </c:pt>
                <c:pt idx="246">
                  <c:v>11/08/2025 17:00</c:v>
                </c:pt>
                <c:pt idx="247">
                  <c:v>11/08/2025 17:10</c:v>
                </c:pt>
                <c:pt idx="248">
                  <c:v>11/08/2025 17:20</c:v>
                </c:pt>
                <c:pt idx="249">
                  <c:v>11/08/2025 17:30</c:v>
                </c:pt>
                <c:pt idx="250">
                  <c:v>11/08/2025 17:40</c:v>
                </c:pt>
                <c:pt idx="251">
                  <c:v>11/08/2025 17:50</c:v>
                </c:pt>
                <c:pt idx="252">
                  <c:v>11/08/2025 18:00</c:v>
                </c:pt>
                <c:pt idx="253">
                  <c:v>11/08/2025 18:10</c:v>
                </c:pt>
                <c:pt idx="254">
                  <c:v>11/08/2025 18:20</c:v>
                </c:pt>
                <c:pt idx="255">
                  <c:v>11/08/2025 18:30</c:v>
                </c:pt>
                <c:pt idx="256">
                  <c:v>11/08/2025 18:40</c:v>
                </c:pt>
                <c:pt idx="257">
                  <c:v>11/08/2025 18:50</c:v>
                </c:pt>
                <c:pt idx="258">
                  <c:v>11/08/2025 19:00</c:v>
                </c:pt>
                <c:pt idx="259">
                  <c:v>11/08/2025 19:10</c:v>
                </c:pt>
                <c:pt idx="260">
                  <c:v>11/08/2025 19:20</c:v>
                </c:pt>
                <c:pt idx="261">
                  <c:v>11/08/2025 19:30</c:v>
                </c:pt>
                <c:pt idx="262">
                  <c:v>11/08/2025 19:40</c:v>
                </c:pt>
                <c:pt idx="263">
                  <c:v>11/08/2025 19:50</c:v>
                </c:pt>
                <c:pt idx="264">
                  <c:v>11/08/2025 20:00</c:v>
                </c:pt>
                <c:pt idx="265">
                  <c:v>11/08/2025 20:10</c:v>
                </c:pt>
                <c:pt idx="266">
                  <c:v>11/08/2025 20:20</c:v>
                </c:pt>
                <c:pt idx="267">
                  <c:v>11/08/2025 20:30</c:v>
                </c:pt>
                <c:pt idx="268">
                  <c:v>11/08/2025 20:40</c:v>
                </c:pt>
                <c:pt idx="269">
                  <c:v>11/08/2025 20:50</c:v>
                </c:pt>
                <c:pt idx="270">
                  <c:v>11/08/2025 21:00</c:v>
                </c:pt>
                <c:pt idx="271">
                  <c:v>11/08/2025 21:10</c:v>
                </c:pt>
                <c:pt idx="272">
                  <c:v>11/08/2025 21:20</c:v>
                </c:pt>
                <c:pt idx="273">
                  <c:v>11/08/2025 21:30</c:v>
                </c:pt>
                <c:pt idx="274">
                  <c:v>11/08/2025 21:40</c:v>
                </c:pt>
                <c:pt idx="275">
                  <c:v>11/08/2025 21:50</c:v>
                </c:pt>
                <c:pt idx="276">
                  <c:v>11/08/2025 22:00</c:v>
                </c:pt>
                <c:pt idx="277">
                  <c:v>11/08/2025 22:10</c:v>
                </c:pt>
                <c:pt idx="278">
                  <c:v>11/08/2025 22:20</c:v>
                </c:pt>
                <c:pt idx="279">
                  <c:v>11/08/2025 22:30</c:v>
                </c:pt>
                <c:pt idx="280">
                  <c:v>11/08/2025 22:40</c:v>
                </c:pt>
                <c:pt idx="281">
                  <c:v>11/08/2025 22:50</c:v>
                </c:pt>
                <c:pt idx="282">
                  <c:v>11/08/2025 23:00</c:v>
                </c:pt>
                <c:pt idx="283">
                  <c:v>11/08/2025 23:10</c:v>
                </c:pt>
                <c:pt idx="284">
                  <c:v>11/08/2025 23:20</c:v>
                </c:pt>
                <c:pt idx="285">
                  <c:v>11/08/2025 23:30</c:v>
                </c:pt>
                <c:pt idx="286">
                  <c:v>11/08/2025 23:40</c:v>
                </c:pt>
                <c:pt idx="287">
                  <c:v>11/08/2025 23:50</c:v>
                </c:pt>
                <c:pt idx="288">
                  <c:v>12/08/2025 00:00</c:v>
                </c:pt>
                <c:pt idx="289">
                  <c:v>12/08/2025 00:10</c:v>
                </c:pt>
                <c:pt idx="290">
                  <c:v>12/08/2025 00:20</c:v>
                </c:pt>
                <c:pt idx="291">
                  <c:v>12/08/2025 00:30</c:v>
                </c:pt>
                <c:pt idx="292">
                  <c:v>12/08/2025 00:40</c:v>
                </c:pt>
                <c:pt idx="293">
                  <c:v>12/08/2025 00:50</c:v>
                </c:pt>
                <c:pt idx="294">
                  <c:v>12/08/2025 01:00</c:v>
                </c:pt>
                <c:pt idx="295">
                  <c:v>12/08/2025 01:10</c:v>
                </c:pt>
                <c:pt idx="296">
                  <c:v>12/08/2025 01:20</c:v>
                </c:pt>
                <c:pt idx="297">
                  <c:v>12/08/2025 01:30</c:v>
                </c:pt>
                <c:pt idx="298">
                  <c:v>12/08/2025 01:40</c:v>
                </c:pt>
                <c:pt idx="299">
                  <c:v>12/08/2025 01:50</c:v>
                </c:pt>
                <c:pt idx="300">
                  <c:v>12/08/2025 02:00</c:v>
                </c:pt>
                <c:pt idx="301">
                  <c:v>12/08/2025 02:10</c:v>
                </c:pt>
                <c:pt idx="302">
                  <c:v>12/08/2025 02:20</c:v>
                </c:pt>
                <c:pt idx="303">
                  <c:v>12/08/2025 02:30</c:v>
                </c:pt>
                <c:pt idx="304">
                  <c:v>12/08/2025 02:40</c:v>
                </c:pt>
                <c:pt idx="305">
                  <c:v>12/08/2025 02:50</c:v>
                </c:pt>
                <c:pt idx="306">
                  <c:v>12/08/2025 03:00</c:v>
                </c:pt>
                <c:pt idx="307">
                  <c:v>12/08/2025 03:10</c:v>
                </c:pt>
                <c:pt idx="308">
                  <c:v>12/08/2025 03:20</c:v>
                </c:pt>
                <c:pt idx="309">
                  <c:v>12/08/2025 03:30</c:v>
                </c:pt>
                <c:pt idx="310">
                  <c:v>12/08/2025 03:40</c:v>
                </c:pt>
                <c:pt idx="311">
                  <c:v>12/08/2025 03:50</c:v>
                </c:pt>
                <c:pt idx="312">
                  <c:v>12/08/2025 04:00</c:v>
                </c:pt>
                <c:pt idx="313">
                  <c:v>12/08/2025 04:10</c:v>
                </c:pt>
                <c:pt idx="314">
                  <c:v>12/08/2025 04:20</c:v>
                </c:pt>
                <c:pt idx="315">
                  <c:v>12/08/2025 04:30</c:v>
                </c:pt>
                <c:pt idx="316">
                  <c:v>12/08/2025 04:40</c:v>
                </c:pt>
                <c:pt idx="317">
                  <c:v>12/08/2025 04:50</c:v>
                </c:pt>
                <c:pt idx="318">
                  <c:v>12/08/2025 05:00</c:v>
                </c:pt>
                <c:pt idx="319">
                  <c:v>12/08/2025 05:10</c:v>
                </c:pt>
                <c:pt idx="320">
                  <c:v>12/08/2025 05:20</c:v>
                </c:pt>
                <c:pt idx="321">
                  <c:v>12/08/2025 05:30</c:v>
                </c:pt>
                <c:pt idx="322">
                  <c:v>12/08/2025 05:40</c:v>
                </c:pt>
                <c:pt idx="323">
                  <c:v>12/08/2025 05:50</c:v>
                </c:pt>
                <c:pt idx="324">
                  <c:v>12/08/2025 06:00</c:v>
                </c:pt>
                <c:pt idx="325">
                  <c:v>12/08/2025 06:10</c:v>
                </c:pt>
                <c:pt idx="326">
                  <c:v>12/08/2025 06:20</c:v>
                </c:pt>
                <c:pt idx="327">
                  <c:v>12/08/2025 06:30</c:v>
                </c:pt>
                <c:pt idx="328">
                  <c:v>12/08/2025 06:40</c:v>
                </c:pt>
                <c:pt idx="329">
                  <c:v>12/08/2025 06:50</c:v>
                </c:pt>
                <c:pt idx="330">
                  <c:v>12/08/2025 07:00</c:v>
                </c:pt>
                <c:pt idx="331">
                  <c:v>12/08/2025 07:10</c:v>
                </c:pt>
                <c:pt idx="332">
                  <c:v>12/08/2025 07:20</c:v>
                </c:pt>
                <c:pt idx="333">
                  <c:v>12/08/2025 07:30</c:v>
                </c:pt>
                <c:pt idx="334">
                  <c:v>12/08/2025 07:40</c:v>
                </c:pt>
                <c:pt idx="335">
                  <c:v>12/08/2025 07:50</c:v>
                </c:pt>
                <c:pt idx="336">
                  <c:v>12/08/2025 08:00</c:v>
                </c:pt>
                <c:pt idx="337">
                  <c:v>12/08/2025 08:10</c:v>
                </c:pt>
                <c:pt idx="338">
                  <c:v>12/08/2025 08:20</c:v>
                </c:pt>
                <c:pt idx="339">
                  <c:v>12/08/2025 08:30</c:v>
                </c:pt>
                <c:pt idx="340">
                  <c:v>12/08/2025 08:40</c:v>
                </c:pt>
                <c:pt idx="341">
                  <c:v>12/08/2025 08:50</c:v>
                </c:pt>
                <c:pt idx="342">
                  <c:v>12/08/2025 09:00</c:v>
                </c:pt>
                <c:pt idx="343">
                  <c:v>12/08/2025 09:10</c:v>
                </c:pt>
                <c:pt idx="344">
                  <c:v>12/08/2025 09:20</c:v>
                </c:pt>
                <c:pt idx="345">
                  <c:v>12/08/2025 09:30</c:v>
                </c:pt>
                <c:pt idx="346">
                  <c:v>12/08/2025 09:40</c:v>
                </c:pt>
                <c:pt idx="347">
                  <c:v>12/08/2025 09:50</c:v>
                </c:pt>
                <c:pt idx="348">
                  <c:v>12/08/2025 10:00</c:v>
                </c:pt>
                <c:pt idx="349">
                  <c:v>12/08/2025 10:10</c:v>
                </c:pt>
                <c:pt idx="350">
                  <c:v>12/08/2025 10:20</c:v>
                </c:pt>
                <c:pt idx="351">
                  <c:v>12/08/2025 10:30</c:v>
                </c:pt>
                <c:pt idx="352">
                  <c:v>12/08/2025 10:40</c:v>
                </c:pt>
                <c:pt idx="353">
                  <c:v>12/08/2025 10:50</c:v>
                </c:pt>
                <c:pt idx="354">
                  <c:v>12/08/2025 11:00</c:v>
                </c:pt>
                <c:pt idx="355">
                  <c:v>12/08/2025 11:10</c:v>
                </c:pt>
                <c:pt idx="356">
                  <c:v>12/08/2025 11:20</c:v>
                </c:pt>
                <c:pt idx="357">
                  <c:v>12/08/2025 11:30</c:v>
                </c:pt>
                <c:pt idx="358">
                  <c:v>12/08/2025 11:40</c:v>
                </c:pt>
                <c:pt idx="359">
                  <c:v>12/08/2025 11:50</c:v>
                </c:pt>
                <c:pt idx="360">
                  <c:v>12/08/2025 12:00</c:v>
                </c:pt>
                <c:pt idx="361">
                  <c:v>12/08/2025 12:10</c:v>
                </c:pt>
                <c:pt idx="362">
                  <c:v>12/08/2025 12:20</c:v>
                </c:pt>
                <c:pt idx="363">
                  <c:v>12/08/2025 12:30</c:v>
                </c:pt>
                <c:pt idx="364">
                  <c:v>12/08/2025 12:40</c:v>
                </c:pt>
                <c:pt idx="365">
                  <c:v>12/08/2025 12:50</c:v>
                </c:pt>
                <c:pt idx="366">
                  <c:v>12/08/2025 13:00</c:v>
                </c:pt>
                <c:pt idx="367">
                  <c:v>12/08/2025 13:10</c:v>
                </c:pt>
                <c:pt idx="368">
                  <c:v>12/08/2025 13:20</c:v>
                </c:pt>
                <c:pt idx="369">
                  <c:v>12/08/2025 13:30</c:v>
                </c:pt>
                <c:pt idx="370">
                  <c:v>12/08/2025 13:40</c:v>
                </c:pt>
                <c:pt idx="371">
                  <c:v>12/08/2025 13:50</c:v>
                </c:pt>
                <c:pt idx="372">
                  <c:v>12/08/2025 14:00</c:v>
                </c:pt>
                <c:pt idx="373">
                  <c:v>12/08/2025 14:10</c:v>
                </c:pt>
                <c:pt idx="374">
                  <c:v>12/08/2025 14:20</c:v>
                </c:pt>
                <c:pt idx="375">
                  <c:v>12/08/2025 14:30</c:v>
                </c:pt>
                <c:pt idx="376">
                  <c:v>12/08/2025 14:40</c:v>
                </c:pt>
                <c:pt idx="377">
                  <c:v>12/08/2025 14:50</c:v>
                </c:pt>
                <c:pt idx="378">
                  <c:v>12/08/2025 15:00</c:v>
                </c:pt>
                <c:pt idx="379">
                  <c:v>12/08/2025 15:10</c:v>
                </c:pt>
                <c:pt idx="380">
                  <c:v>12/08/2025 15:20</c:v>
                </c:pt>
                <c:pt idx="381">
                  <c:v>12/08/2025 15:30</c:v>
                </c:pt>
                <c:pt idx="382">
                  <c:v>12/08/2025 15:40</c:v>
                </c:pt>
                <c:pt idx="383">
                  <c:v>12/08/2025 15:50</c:v>
                </c:pt>
                <c:pt idx="384">
                  <c:v>12/08/2025 16:00</c:v>
                </c:pt>
                <c:pt idx="385">
                  <c:v>12/08/2025 16:10</c:v>
                </c:pt>
                <c:pt idx="386">
                  <c:v>12/08/2025 16:20</c:v>
                </c:pt>
                <c:pt idx="387">
                  <c:v>12/08/2025 16:30</c:v>
                </c:pt>
                <c:pt idx="388">
                  <c:v>12/08/2025 16:40</c:v>
                </c:pt>
                <c:pt idx="389">
                  <c:v>12/08/2025 16:50</c:v>
                </c:pt>
                <c:pt idx="390">
                  <c:v>12/08/2025 17:00</c:v>
                </c:pt>
                <c:pt idx="391">
                  <c:v>12/08/2025 17:10</c:v>
                </c:pt>
                <c:pt idx="392">
                  <c:v>12/08/2025 17:20</c:v>
                </c:pt>
                <c:pt idx="393">
                  <c:v>12/08/2025 17:30</c:v>
                </c:pt>
                <c:pt idx="394">
                  <c:v>12/08/2025 17:40</c:v>
                </c:pt>
                <c:pt idx="395">
                  <c:v>12/08/2025 17:50</c:v>
                </c:pt>
                <c:pt idx="396">
                  <c:v>12/08/2025 18:00</c:v>
                </c:pt>
                <c:pt idx="397">
                  <c:v>12/08/2025 18:10</c:v>
                </c:pt>
                <c:pt idx="398">
                  <c:v>12/08/2025 18:20</c:v>
                </c:pt>
                <c:pt idx="399">
                  <c:v>12/08/2025 18:30</c:v>
                </c:pt>
                <c:pt idx="400">
                  <c:v>12/08/2025 18:40</c:v>
                </c:pt>
                <c:pt idx="401">
                  <c:v>12/08/2025 18:50</c:v>
                </c:pt>
                <c:pt idx="402">
                  <c:v>12/08/2025 19:00</c:v>
                </c:pt>
                <c:pt idx="403">
                  <c:v>12/08/2025 19:10</c:v>
                </c:pt>
                <c:pt idx="404">
                  <c:v>12/08/2025 19:20</c:v>
                </c:pt>
                <c:pt idx="405">
                  <c:v>12/08/2025 19:30</c:v>
                </c:pt>
                <c:pt idx="406">
                  <c:v>12/08/2025 19:40</c:v>
                </c:pt>
                <c:pt idx="407">
                  <c:v>12/08/2025 19:50</c:v>
                </c:pt>
                <c:pt idx="408">
                  <c:v>12/08/2025 20:00</c:v>
                </c:pt>
                <c:pt idx="409">
                  <c:v>12/08/2025 20:10</c:v>
                </c:pt>
                <c:pt idx="410">
                  <c:v>12/08/2025 20:20</c:v>
                </c:pt>
                <c:pt idx="411">
                  <c:v>12/08/2025 20:30</c:v>
                </c:pt>
                <c:pt idx="412">
                  <c:v>12/08/2025 20:40</c:v>
                </c:pt>
                <c:pt idx="413">
                  <c:v>12/08/2025 20:50</c:v>
                </c:pt>
                <c:pt idx="414">
                  <c:v>12/08/2025 21:00</c:v>
                </c:pt>
                <c:pt idx="415">
                  <c:v>12/08/2025 21:10</c:v>
                </c:pt>
                <c:pt idx="416">
                  <c:v>12/08/2025 21:20</c:v>
                </c:pt>
                <c:pt idx="417">
                  <c:v>12/08/2025 21:30</c:v>
                </c:pt>
                <c:pt idx="418">
                  <c:v>12/08/2025 21:40</c:v>
                </c:pt>
                <c:pt idx="419">
                  <c:v>12/08/2025 21:50</c:v>
                </c:pt>
                <c:pt idx="420">
                  <c:v>12/08/2025 22:00</c:v>
                </c:pt>
                <c:pt idx="421">
                  <c:v>12/08/2025 22:10</c:v>
                </c:pt>
                <c:pt idx="422">
                  <c:v>12/08/2025 22:20</c:v>
                </c:pt>
                <c:pt idx="423">
                  <c:v>12/08/2025 22:30</c:v>
                </c:pt>
                <c:pt idx="424">
                  <c:v>12/08/2025 22:40</c:v>
                </c:pt>
                <c:pt idx="425">
                  <c:v>12/08/2025 22:50</c:v>
                </c:pt>
                <c:pt idx="426">
                  <c:v>12/08/2025 23:00</c:v>
                </c:pt>
                <c:pt idx="427">
                  <c:v>12/08/2025 23:10</c:v>
                </c:pt>
                <c:pt idx="428">
                  <c:v>12/08/2025 23:20</c:v>
                </c:pt>
                <c:pt idx="429">
                  <c:v>12/08/2025 23:30</c:v>
                </c:pt>
                <c:pt idx="430">
                  <c:v>12/08/2025 23:40</c:v>
                </c:pt>
                <c:pt idx="431">
                  <c:v>12/08/2025 23:50</c:v>
                </c:pt>
                <c:pt idx="432">
                  <c:v>13/08/2025 00:00</c:v>
                </c:pt>
                <c:pt idx="433">
                  <c:v>13/08/2025 00:10</c:v>
                </c:pt>
                <c:pt idx="434">
                  <c:v>13/08/2025 00:20</c:v>
                </c:pt>
                <c:pt idx="435">
                  <c:v>13/08/2025 00:30</c:v>
                </c:pt>
                <c:pt idx="436">
                  <c:v>13/08/2025 00:40</c:v>
                </c:pt>
                <c:pt idx="437">
                  <c:v>13/08/2025 00:50</c:v>
                </c:pt>
                <c:pt idx="438">
                  <c:v>13/08/2025 01:00</c:v>
                </c:pt>
                <c:pt idx="439">
                  <c:v>13/08/2025 01:10</c:v>
                </c:pt>
                <c:pt idx="440">
                  <c:v>13/08/2025 01:20</c:v>
                </c:pt>
                <c:pt idx="441">
                  <c:v>13/08/2025 01:30</c:v>
                </c:pt>
                <c:pt idx="442">
                  <c:v>13/08/2025 01:40</c:v>
                </c:pt>
                <c:pt idx="443">
                  <c:v>13/08/2025 01:50</c:v>
                </c:pt>
                <c:pt idx="444">
                  <c:v>13/08/2025 02:00</c:v>
                </c:pt>
                <c:pt idx="445">
                  <c:v>13/08/2025 02:10</c:v>
                </c:pt>
                <c:pt idx="446">
                  <c:v>13/08/2025 02:20</c:v>
                </c:pt>
                <c:pt idx="447">
                  <c:v>13/08/2025 02:30</c:v>
                </c:pt>
                <c:pt idx="448">
                  <c:v>13/08/2025 02:40</c:v>
                </c:pt>
                <c:pt idx="449">
                  <c:v>13/08/2025 02:50</c:v>
                </c:pt>
                <c:pt idx="450">
                  <c:v>13/08/2025 03:00</c:v>
                </c:pt>
                <c:pt idx="451">
                  <c:v>13/08/2025 03:10</c:v>
                </c:pt>
                <c:pt idx="452">
                  <c:v>13/08/2025 03:20</c:v>
                </c:pt>
                <c:pt idx="453">
                  <c:v>13/08/2025 03:30</c:v>
                </c:pt>
                <c:pt idx="454">
                  <c:v>13/08/2025 03:40</c:v>
                </c:pt>
                <c:pt idx="455">
                  <c:v>13/08/2025 03:50</c:v>
                </c:pt>
                <c:pt idx="456">
                  <c:v>13/08/2025 04:00</c:v>
                </c:pt>
                <c:pt idx="457">
                  <c:v>13/08/2025 04:10</c:v>
                </c:pt>
                <c:pt idx="458">
                  <c:v>13/08/2025 04:20</c:v>
                </c:pt>
                <c:pt idx="459">
                  <c:v>13/08/2025 04:30</c:v>
                </c:pt>
                <c:pt idx="460">
                  <c:v>13/08/2025 04:40</c:v>
                </c:pt>
                <c:pt idx="461">
                  <c:v>13/08/2025 04:50</c:v>
                </c:pt>
                <c:pt idx="462">
                  <c:v>13/08/2025 05:00</c:v>
                </c:pt>
                <c:pt idx="463">
                  <c:v>13/08/2025 05:10</c:v>
                </c:pt>
                <c:pt idx="464">
                  <c:v>13/08/2025 05:20</c:v>
                </c:pt>
                <c:pt idx="465">
                  <c:v>13/08/2025 05:30</c:v>
                </c:pt>
                <c:pt idx="466">
                  <c:v>13/08/2025 05:40</c:v>
                </c:pt>
                <c:pt idx="467">
                  <c:v>13/08/2025 05:50</c:v>
                </c:pt>
                <c:pt idx="468">
                  <c:v>13/08/2025 06:00</c:v>
                </c:pt>
                <c:pt idx="469">
                  <c:v>13/08/2025 06:10</c:v>
                </c:pt>
                <c:pt idx="470">
                  <c:v>13/08/2025 06:20</c:v>
                </c:pt>
                <c:pt idx="471">
                  <c:v>13/08/2025 06:30</c:v>
                </c:pt>
                <c:pt idx="472">
                  <c:v>13/08/2025 06:40</c:v>
                </c:pt>
                <c:pt idx="473">
                  <c:v>13/08/2025 06:50</c:v>
                </c:pt>
                <c:pt idx="474">
                  <c:v>13/08/2025 07:00</c:v>
                </c:pt>
                <c:pt idx="475">
                  <c:v>13/08/2025 07:10</c:v>
                </c:pt>
                <c:pt idx="476">
                  <c:v>13/08/2025 07:20</c:v>
                </c:pt>
                <c:pt idx="477">
                  <c:v>13/08/2025 07:30</c:v>
                </c:pt>
                <c:pt idx="478">
                  <c:v>13/08/2025 07:40</c:v>
                </c:pt>
                <c:pt idx="479">
                  <c:v>13/08/2025 07:50</c:v>
                </c:pt>
                <c:pt idx="480">
                  <c:v>13/08/2025 08:00</c:v>
                </c:pt>
                <c:pt idx="481">
                  <c:v>13/08/2025 08:10</c:v>
                </c:pt>
                <c:pt idx="482">
                  <c:v>13/08/2025 08:20</c:v>
                </c:pt>
                <c:pt idx="483">
                  <c:v>13/08/2025 08:30</c:v>
                </c:pt>
                <c:pt idx="484">
                  <c:v>13/08/2025 08:40</c:v>
                </c:pt>
                <c:pt idx="485">
                  <c:v>13/08/2025 08:50</c:v>
                </c:pt>
                <c:pt idx="486">
                  <c:v>13/08/2025 09:00</c:v>
                </c:pt>
                <c:pt idx="487">
                  <c:v>13/08/2025 09:10</c:v>
                </c:pt>
                <c:pt idx="488">
                  <c:v>13/08/2025 09:20</c:v>
                </c:pt>
                <c:pt idx="489">
                  <c:v>13/08/2025 09:30</c:v>
                </c:pt>
                <c:pt idx="490">
                  <c:v>13/08/2025 09:40</c:v>
                </c:pt>
                <c:pt idx="491">
                  <c:v>13/08/2025 09:50</c:v>
                </c:pt>
                <c:pt idx="492">
                  <c:v>13/08/2025 10:00</c:v>
                </c:pt>
                <c:pt idx="493">
                  <c:v>13/08/2025 10:10</c:v>
                </c:pt>
                <c:pt idx="494">
                  <c:v>13/08/2025 10:20</c:v>
                </c:pt>
                <c:pt idx="495">
                  <c:v>13/08/2025 10:30</c:v>
                </c:pt>
                <c:pt idx="496">
                  <c:v>13/08/2025 10:40</c:v>
                </c:pt>
                <c:pt idx="497">
                  <c:v>13/08/2025 10:50</c:v>
                </c:pt>
                <c:pt idx="498">
                  <c:v>13/08/2025 11:00</c:v>
                </c:pt>
                <c:pt idx="499">
                  <c:v>13/08/2025 11:10</c:v>
                </c:pt>
                <c:pt idx="500">
                  <c:v>13/08/2025 11:20</c:v>
                </c:pt>
                <c:pt idx="501">
                  <c:v>13/08/2025 11:30</c:v>
                </c:pt>
                <c:pt idx="502">
                  <c:v>13/08/2025 11:40</c:v>
                </c:pt>
                <c:pt idx="503">
                  <c:v>13/08/2025 11:50</c:v>
                </c:pt>
                <c:pt idx="504">
                  <c:v>13/08/2025 12:00</c:v>
                </c:pt>
                <c:pt idx="505">
                  <c:v>13/08/2025 12:10</c:v>
                </c:pt>
                <c:pt idx="506">
                  <c:v>13/08/2025 12:20</c:v>
                </c:pt>
                <c:pt idx="507">
                  <c:v>13/08/2025 12:30</c:v>
                </c:pt>
                <c:pt idx="508">
                  <c:v>13/08/2025 12:40</c:v>
                </c:pt>
                <c:pt idx="509">
                  <c:v>13/08/2025 12:50</c:v>
                </c:pt>
                <c:pt idx="510">
                  <c:v>13/08/2025 13:00</c:v>
                </c:pt>
                <c:pt idx="511">
                  <c:v>13/08/2025 13:10</c:v>
                </c:pt>
                <c:pt idx="512">
                  <c:v>13/08/2025 13:20</c:v>
                </c:pt>
                <c:pt idx="513">
                  <c:v>13/08/2025 13:30</c:v>
                </c:pt>
                <c:pt idx="514">
                  <c:v>13/08/2025 13:40</c:v>
                </c:pt>
                <c:pt idx="515">
                  <c:v>13/08/2025 13:50</c:v>
                </c:pt>
                <c:pt idx="516">
                  <c:v>13/08/2025 14:00</c:v>
                </c:pt>
                <c:pt idx="517">
                  <c:v>13/08/2025 14:10</c:v>
                </c:pt>
                <c:pt idx="518">
                  <c:v>13/08/2025 14:20</c:v>
                </c:pt>
                <c:pt idx="519">
                  <c:v>13/08/2025 14:30</c:v>
                </c:pt>
                <c:pt idx="520">
                  <c:v>13/08/2025 14:40</c:v>
                </c:pt>
                <c:pt idx="521">
                  <c:v>13/08/2025 14:50</c:v>
                </c:pt>
                <c:pt idx="522">
                  <c:v>13/08/2025 15:00</c:v>
                </c:pt>
                <c:pt idx="523">
                  <c:v>13/08/2025 15:10</c:v>
                </c:pt>
                <c:pt idx="524">
                  <c:v>13/08/2025 15:20</c:v>
                </c:pt>
                <c:pt idx="525">
                  <c:v>13/08/2025 15:30</c:v>
                </c:pt>
                <c:pt idx="526">
                  <c:v>13/08/2025 15:40</c:v>
                </c:pt>
                <c:pt idx="527">
                  <c:v>13/08/2025 15:50</c:v>
                </c:pt>
                <c:pt idx="528">
                  <c:v>13/08/2025 16:00</c:v>
                </c:pt>
                <c:pt idx="529">
                  <c:v>13/08/2025 16:10</c:v>
                </c:pt>
                <c:pt idx="530">
                  <c:v>13/08/2025 16:20</c:v>
                </c:pt>
                <c:pt idx="531">
                  <c:v>13/08/2025 16:30</c:v>
                </c:pt>
                <c:pt idx="532">
                  <c:v>13/08/2025 16:40</c:v>
                </c:pt>
                <c:pt idx="533">
                  <c:v>13/08/2025 16:50</c:v>
                </c:pt>
                <c:pt idx="534">
                  <c:v>13/08/2025 17:00</c:v>
                </c:pt>
                <c:pt idx="535">
                  <c:v>13/08/2025 17:10</c:v>
                </c:pt>
                <c:pt idx="536">
                  <c:v>13/08/2025 17:20</c:v>
                </c:pt>
                <c:pt idx="537">
                  <c:v>13/08/2025 17:30</c:v>
                </c:pt>
                <c:pt idx="538">
                  <c:v>13/08/2025 17:40</c:v>
                </c:pt>
                <c:pt idx="539">
                  <c:v>13/08/2025 17:50</c:v>
                </c:pt>
                <c:pt idx="540">
                  <c:v>13/08/2025 18:00</c:v>
                </c:pt>
                <c:pt idx="541">
                  <c:v>13/08/2025 18:10</c:v>
                </c:pt>
                <c:pt idx="542">
                  <c:v>13/08/2025 18:20</c:v>
                </c:pt>
                <c:pt idx="543">
                  <c:v>13/08/2025 18:30</c:v>
                </c:pt>
                <c:pt idx="544">
                  <c:v>13/08/2025 18:40</c:v>
                </c:pt>
                <c:pt idx="545">
                  <c:v>13/08/2025 18:50</c:v>
                </c:pt>
                <c:pt idx="546">
                  <c:v>13/08/2025 19:00</c:v>
                </c:pt>
                <c:pt idx="547">
                  <c:v>13/08/2025 19:10</c:v>
                </c:pt>
                <c:pt idx="548">
                  <c:v>13/08/2025 19:20</c:v>
                </c:pt>
                <c:pt idx="549">
                  <c:v>13/08/2025 19:30</c:v>
                </c:pt>
                <c:pt idx="550">
                  <c:v>13/08/2025 19:40</c:v>
                </c:pt>
                <c:pt idx="551">
                  <c:v>13/08/2025 19:50</c:v>
                </c:pt>
                <c:pt idx="552">
                  <c:v>13/08/2025 20:00</c:v>
                </c:pt>
                <c:pt idx="553">
                  <c:v>13/08/2025 20:10</c:v>
                </c:pt>
                <c:pt idx="554">
                  <c:v>13/08/2025 20:20</c:v>
                </c:pt>
                <c:pt idx="555">
                  <c:v>13/08/2025 20:30</c:v>
                </c:pt>
                <c:pt idx="556">
                  <c:v>13/08/2025 20:40</c:v>
                </c:pt>
                <c:pt idx="557">
                  <c:v>13/08/2025 20:50</c:v>
                </c:pt>
                <c:pt idx="558">
                  <c:v>13/08/2025 21:00</c:v>
                </c:pt>
                <c:pt idx="559">
                  <c:v>13/08/2025 21:10</c:v>
                </c:pt>
                <c:pt idx="560">
                  <c:v>13/08/2025 21:20</c:v>
                </c:pt>
                <c:pt idx="561">
                  <c:v>13/08/2025 21:30</c:v>
                </c:pt>
                <c:pt idx="562">
                  <c:v>13/08/2025 21:40</c:v>
                </c:pt>
                <c:pt idx="563">
                  <c:v>13/08/2025 21:50</c:v>
                </c:pt>
                <c:pt idx="564">
                  <c:v>13/08/2025 22:00</c:v>
                </c:pt>
                <c:pt idx="565">
                  <c:v>13/08/2025 22:10</c:v>
                </c:pt>
                <c:pt idx="566">
                  <c:v>13/08/2025 22:20</c:v>
                </c:pt>
                <c:pt idx="567">
                  <c:v>13/08/2025 22:30</c:v>
                </c:pt>
                <c:pt idx="568">
                  <c:v>13/08/2025 22:40</c:v>
                </c:pt>
                <c:pt idx="569">
                  <c:v>13/08/2025 22:50</c:v>
                </c:pt>
                <c:pt idx="570">
                  <c:v>13/08/2025 23:00</c:v>
                </c:pt>
                <c:pt idx="571">
                  <c:v>13/08/2025 23:10</c:v>
                </c:pt>
                <c:pt idx="572">
                  <c:v>13/08/2025 23:20</c:v>
                </c:pt>
                <c:pt idx="573">
                  <c:v>13/08/2025 23:30</c:v>
                </c:pt>
                <c:pt idx="574">
                  <c:v>13/08/2025 23:40</c:v>
                </c:pt>
                <c:pt idx="575">
                  <c:v>13/08/2025 23:50</c:v>
                </c:pt>
                <c:pt idx="576">
                  <c:v>14/08/2025 00:00</c:v>
                </c:pt>
                <c:pt idx="577">
                  <c:v>14/08/2025 00:10</c:v>
                </c:pt>
                <c:pt idx="578">
                  <c:v>14/08/2025 00:20</c:v>
                </c:pt>
                <c:pt idx="579">
                  <c:v>14/08/2025 00:30</c:v>
                </c:pt>
                <c:pt idx="580">
                  <c:v>14/08/2025 00:40</c:v>
                </c:pt>
                <c:pt idx="581">
                  <c:v>14/08/2025 00:50</c:v>
                </c:pt>
                <c:pt idx="582">
                  <c:v>14/08/2025 01:00</c:v>
                </c:pt>
                <c:pt idx="583">
                  <c:v>14/08/2025 01:10</c:v>
                </c:pt>
                <c:pt idx="584">
                  <c:v>14/08/2025 01:20</c:v>
                </c:pt>
                <c:pt idx="585">
                  <c:v>14/08/2025 01:30</c:v>
                </c:pt>
                <c:pt idx="586">
                  <c:v>14/08/2025 01:40</c:v>
                </c:pt>
                <c:pt idx="587">
                  <c:v>14/08/2025 01:50</c:v>
                </c:pt>
                <c:pt idx="588">
                  <c:v>14/08/2025 02:00</c:v>
                </c:pt>
                <c:pt idx="589">
                  <c:v>14/08/2025 02:10</c:v>
                </c:pt>
                <c:pt idx="590">
                  <c:v>14/08/2025 02:20</c:v>
                </c:pt>
                <c:pt idx="591">
                  <c:v>14/08/2025 02:30</c:v>
                </c:pt>
                <c:pt idx="592">
                  <c:v>14/08/2025 02:40</c:v>
                </c:pt>
                <c:pt idx="593">
                  <c:v>14/08/2025 02:50</c:v>
                </c:pt>
                <c:pt idx="594">
                  <c:v>14/08/2025 03:00</c:v>
                </c:pt>
                <c:pt idx="595">
                  <c:v>14/08/2025 03:10</c:v>
                </c:pt>
                <c:pt idx="596">
                  <c:v>14/08/2025 03:20</c:v>
                </c:pt>
                <c:pt idx="597">
                  <c:v>14/08/2025 03:30</c:v>
                </c:pt>
                <c:pt idx="598">
                  <c:v>14/08/2025 03:40</c:v>
                </c:pt>
                <c:pt idx="599">
                  <c:v>14/08/2025 03:50</c:v>
                </c:pt>
                <c:pt idx="600">
                  <c:v>14/08/2025 04:00</c:v>
                </c:pt>
                <c:pt idx="601">
                  <c:v>14/08/2025 04:10</c:v>
                </c:pt>
                <c:pt idx="602">
                  <c:v>14/08/2025 04:20</c:v>
                </c:pt>
                <c:pt idx="603">
                  <c:v>14/08/2025 04:30</c:v>
                </c:pt>
                <c:pt idx="604">
                  <c:v>14/08/2025 04:40</c:v>
                </c:pt>
                <c:pt idx="605">
                  <c:v>14/08/2025 04:50</c:v>
                </c:pt>
                <c:pt idx="606">
                  <c:v>14/08/2025 05:00</c:v>
                </c:pt>
                <c:pt idx="607">
                  <c:v>14/08/2025 05:10</c:v>
                </c:pt>
                <c:pt idx="608">
                  <c:v>14/08/2025 05:20</c:v>
                </c:pt>
                <c:pt idx="609">
                  <c:v>14/08/2025 05:30</c:v>
                </c:pt>
                <c:pt idx="610">
                  <c:v>14/08/2025 05:40</c:v>
                </c:pt>
                <c:pt idx="611">
                  <c:v>14/08/2025 05:50</c:v>
                </c:pt>
                <c:pt idx="612">
                  <c:v>14/08/2025 06:00</c:v>
                </c:pt>
                <c:pt idx="613">
                  <c:v>14/08/2025 06:10</c:v>
                </c:pt>
                <c:pt idx="614">
                  <c:v>14/08/2025 06:20</c:v>
                </c:pt>
                <c:pt idx="615">
                  <c:v>14/08/2025 06:30</c:v>
                </c:pt>
                <c:pt idx="616">
                  <c:v>14/08/2025 06:40</c:v>
                </c:pt>
                <c:pt idx="617">
                  <c:v>14/08/2025 06:50</c:v>
                </c:pt>
                <c:pt idx="618">
                  <c:v>14/08/2025 07:00</c:v>
                </c:pt>
                <c:pt idx="619">
                  <c:v>14/08/2025 07:10</c:v>
                </c:pt>
                <c:pt idx="620">
                  <c:v>14/08/2025 07:20</c:v>
                </c:pt>
                <c:pt idx="621">
                  <c:v>14/08/2025 07:30</c:v>
                </c:pt>
                <c:pt idx="622">
                  <c:v>14/08/2025 07:40</c:v>
                </c:pt>
                <c:pt idx="623">
                  <c:v>14/08/2025 07:50</c:v>
                </c:pt>
                <c:pt idx="624">
                  <c:v>14/08/2025 08:00</c:v>
                </c:pt>
                <c:pt idx="625">
                  <c:v>14/08/2025 08:10</c:v>
                </c:pt>
                <c:pt idx="626">
                  <c:v>14/08/2025 08:20</c:v>
                </c:pt>
                <c:pt idx="627">
                  <c:v>14/08/2025 08:30</c:v>
                </c:pt>
                <c:pt idx="628">
                  <c:v>14/08/2025 08:40</c:v>
                </c:pt>
                <c:pt idx="629">
                  <c:v>14/08/2025 08:50</c:v>
                </c:pt>
                <c:pt idx="630">
                  <c:v>14/08/2025 09:00</c:v>
                </c:pt>
                <c:pt idx="631">
                  <c:v>14/08/2025 09:10</c:v>
                </c:pt>
                <c:pt idx="632">
                  <c:v>14/08/2025 09:20</c:v>
                </c:pt>
                <c:pt idx="633">
                  <c:v>14/08/2025 09:30</c:v>
                </c:pt>
                <c:pt idx="634">
                  <c:v>14/08/2025 09:40</c:v>
                </c:pt>
                <c:pt idx="635">
                  <c:v>14/08/2025 09:50</c:v>
                </c:pt>
                <c:pt idx="636">
                  <c:v>14/08/2025 10:00</c:v>
                </c:pt>
                <c:pt idx="637">
                  <c:v>14/08/2025 10:10</c:v>
                </c:pt>
                <c:pt idx="638">
                  <c:v>14/08/2025 10:20</c:v>
                </c:pt>
                <c:pt idx="639">
                  <c:v>14/08/2025 10:30</c:v>
                </c:pt>
                <c:pt idx="640">
                  <c:v>14/08/2025 10:40</c:v>
                </c:pt>
                <c:pt idx="641">
                  <c:v>14/08/2025 10:50</c:v>
                </c:pt>
                <c:pt idx="642">
                  <c:v>14/08/2025 11:00</c:v>
                </c:pt>
                <c:pt idx="643">
                  <c:v>14/08/2025 11:10</c:v>
                </c:pt>
                <c:pt idx="644">
                  <c:v>14/08/2025 11:20</c:v>
                </c:pt>
                <c:pt idx="645">
                  <c:v>14/08/2025 11:30</c:v>
                </c:pt>
                <c:pt idx="646">
                  <c:v>14/08/2025 11:40</c:v>
                </c:pt>
                <c:pt idx="647">
                  <c:v>14/08/2025 11:50</c:v>
                </c:pt>
                <c:pt idx="648">
                  <c:v>14/08/2025 12:00</c:v>
                </c:pt>
                <c:pt idx="649">
                  <c:v>14/08/2025 12:10</c:v>
                </c:pt>
                <c:pt idx="650">
                  <c:v>14/08/2025 12:20</c:v>
                </c:pt>
                <c:pt idx="651">
                  <c:v>14/08/2025 12:30</c:v>
                </c:pt>
                <c:pt idx="652">
                  <c:v>14/08/2025 12:40</c:v>
                </c:pt>
                <c:pt idx="653">
                  <c:v>14/08/2025 12:50</c:v>
                </c:pt>
                <c:pt idx="654">
                  <c:v>14/08/2025 13:00</c:v>
                </c:pt>
                <c:pt idx="655">
                  <c:v>14/08/2025 13:10</c:v>
                </c:pt>
                <c:pt idx="656">
                  <c:v>14/08/2025 13:20</c:v>
                </c:pt>
                <c:pt idx="657">
                  <c:v>14/08/2025 13:30</c:v>
                </c:pt>
                <c:pt idx="658">
                  <c:v>14/08/2025 13:40</c:v>
                </c:pt>
                <c:pt idx="659">
                  <c:v>14/08/2025 13:50</c:v>
                </c:pt>
                <c:pt idx="660">
                  <c:v>14/08/2025 14:00</c:v>
                </c:pt>
                <c:pt idx="661">
                  <c:v>14/08/2025 14:10</c:v>
                </c:pt>
                <c:pt idx="662">
                  <c:v>14/08/2025 14:20</c:v>
                </c:pt>
                <c:pt idx="663">
                  <c:v>14/08/2025 14:30</c:v>
                </c:pt>
                <c:pt idx="664">
                  <c:v>14/08/2025 14:40</c:v>
                </c:pt>
                <c:pt idx="665">
                  <c:v>14/08/2025 14:50</c:v>
                </c:pt>
                <c:pt idx="666">
                  <c:v>14/08/2025 15:00</c:v>
                </c:pt>
                <c:pt idx="667">
                  <c:v>14/08/2025 15:10</c:v>
                </c:pt>
                <c:pt idx="668">
                  <c:v>14/08/2025 15:20</c:v>
                </c:pt>
                <c:pt idx="669">
                  <c:v>14/08/2025 15:30</c:v>
                </c:pt>
                <c:pt idx="670">
                  <c:v>14/08/2025 15:40</c:v>
                </c:pt>
                <c:pt idx="671">
                  <c:v>14/08/2025 15:50</c:v>
                </c:pt>
                <c:pt idx="672">
                  <c:v>14/08/2025 16:00</c:v>
                </c:pt>
                <c:pt idx="673">
                  <c:v>14/08/2025 16:10</c:v>
                </c:pt>
                <c:pt idx="674">
                  <c:v>14/08/2025 16:20</c:v>
                </c:pt>
                <c:pt idx="675">
                  <c:v>14/08/2025 16:30</c:v>
                </c:pt>
                <c:pt idx="676">
                  <c:v>14/08/2025 16:40</c:v>
                </c:pt>
                <c:pt idx="677">
                  <c:v>14/08/2025 16:50</c:v>
                </c:pt>
                <c:pt idx="678">
                  <c:v>14/08/2025 17:00</c:v>
                </c:pt>
                <c:pt idx="679">
                  <c:v>14/08/2025 17:10</c:v>
                </c:pt>
                <c:pt idx="680">
                  <c:v>14/08/2025 17:20</c:v>
                </c:pt>
                <c:pt idx="681">
                  <c:v>14/08/2025 17:30</c:v>
                </c:pt>
                <c:pt idx="682">
                  <c:v>14/08/2025 17:40</c:v>
                </c:pt>
                <c:pt idx="683">
                  <c:v>14/08/2025 17:50</c:v>
                </c:pt>
                <c:pt idx="684">
                  <c:v>14/08/2025 18:00</c:v>
                </c:pt>
                <c:pt idx="685">
                  <c:v>14/08/2025 18:10</c:v>
                </c:pt>
                <c:pt idx="686">
                  <c:v>14/08/2025 18:20</c:v>
                </c:pt>
                <c:pt idx="687">
                  <c:v>14/08/2025 18:30</c:v>
                </c:pt>
                <c:pt idx="688">
                  <c:v>14/08/2025 18:40</c:v>
                </c:pt>
                <c:pt idx="689">
                  <c:v>14/08/2025 18:50</c:v>
                </c:pt>
                <c:pt idx="690">
                  <c:v>14/08/2025 19:00</c:v>
                </c:pt>
                <c:pt idx="691">
                  <c:v>14/08/2025 19:10</c:v>
                </c:pt>
                <c:pt idx="692">
                  <c:v>14/08/2025 19:20</c:v>
                </c:pt>
                <c:pt idx="693">
                  <c:v>14/08/2025 19:30</c:v>
                </c:pt>
                <c:pt idx="694">
                  <c:v>14/08/2025 19:40</c:v>
                </c:pt>
                <c:pt idx="695">
                  <c:v>14/08/2025 19:50</c:v>
                </c:pt>
                <c:pt idx="696">
                  <c:v>14/08/2025 20:00</c:v>
                </c:pt>
                <c:pt idx="697">
                  <c:v>14/08/2025 20:10</c:v>
                </c:pt>
                <c:pt idx="698">
                  <c:v>14/08/2025 20:20</c:v>
                </c:pt>
                <c:pt idx="699">
                  <c:v>14/08/2025 20:30</c:v>
                </c:pt>
                <c:pt idx="700">
                  <c:v>14/08/2025 20:40</c:v>
                </c:pt>
                <c:pt idx="701">
                  <c:v>14/08/2025 20:50</c:v>
                </c:pt>
                <c:pt idx="702">
                  <c:v>14/08/2025 21:00</c:v>
                </c:pt>
                <c:pt idx="703">
                  <c:v>14/08/2025 21:10</c:v>
                </c:pt>
                <c:pt idx="704">
                  <c:v>14/08/2025 21:20</c:v>
                </c:pt>
                <c:pt idx="705">
                  <c:v>14/08/2025 21:30</c:v>
                </c:pt>
                <c:pt idx="706">
                  <c:v>14/08/2025 21:40</c:v>
                </c:pt>
                <c:pt idx="707">
                  <c:v>14/08/2025 21:50</c:v>
                </c:pt>
                <c:pt idx="708">
                  <c:v>14/08/2025 22:00</c:v>
                </c:pt>
                <c:pt idx="709">
                  <c:v>14/08/2025 22:10</c:v>
                </c:pt>
                <c:pt idx="710">
                  <c:v>14/08/2025 22:20</c:v>
                </c:pt>
                <c:pt idx="711">
                  <c:v>14/08/2025 22:30</c:v>
                </c:pt>
                <c:pt idx="712">
                  <c:v>14/08/2025 22:40</c:v>
                </c:pt>
                <c:pt idx="713">
                  <c:v>14/08/2025 22:50</c:v>
                </c:pt>
                <c:pt idx="714">
                  <c:v>14/08/2025 23:00</c:v>
                </c:pt>
                <c:pt idx="715">
                  <c:v>14/08/2025 23:10</c:v>
                </c:pt>
                <c:pt idx="716">
                  <c:v>14/08/2025 23:20</c:v>
                </c:pt>
                <c:pt idx="717">
                  <c:v>14/08/2025 23:30</c:v>
                </c:pt>
                <c:pt idx="718">
                  <c:v>14/08/2025 23:40</c:v>
                </c:pt>
                <c:pt idx="719">
                  <c:v>14/08/2025 23:50</c:v>
                </c:pt>
                <c:pt idx="720">
                  <c:v>15/08/2025 00:00</c:v>
                </c:pt>
                <c:pt idx="721">
                  <c:v>15/08/2025 00:10</c:v>
                </c:pt>
                <c:pt idx="722">
                  <c:v>15/08/2025 00:20</c:v>
                </c:pt>
                <c:pt idx="723">
                  <c:v>15/08/2025 00:30</c:v>
                </c:pt>
                <c:pt idx="724">
                  <c:v>15/08/2025 00:40</c:v>
                </c:pt>
                <c:pt idx="725">
                  <c:v>15/08/2025 00:50</c:v>
                </c:pt>
                <c:pt idx="726">
                  <c:v>15/08/2025 01:00</c:v>
                </c:pt>
                <c:pt idx="727">
                  <c:v>15/08/2025 01:10</c:v>
                </c:pt>
                <c:pt idx="728">
                  <c:v>15/08/2025 01:20</c:v>
                </c:pt>
                <c:pt idx="729">
                  <c:v>15/08/2025 01:30</c:v>
                </c:pt>
                <c:pt idx="730">
                  <c:v>15/08/2025 01:40</c:v>
                </c:pt>
                <c:pt idx="731">
                  <c:v>15/08/2025 01:50</c:v>
                </c:pt>
                <c:pt idx="732">
                  <c:v>15/08/2025 02:00</c:v>
                </c:pt>
                <c:pt idx="733">
                  <c:v>15/08/2025 02:10</c:v>
                </c:pt>
                <c:pt idx="734">
                  <c:v>15/08/2025 02:20</c:v>
                </c:pt>
                <c:pt idx="735">
                  <c:v>15/08/2025 02:30</c:v>
                </c:pt>
                <c:pt idx="736">
                  <c:v>15/08/2025 02:40</c:v>
                </c:pt>
                <c:pt idx="737">
                  <c:v>15/08/2025 02:50</c:v>
                </c:pt>
                <c:pt idx="738">
                  <c:v>15/08/2025 03:00</c:v>
                </c:pt>
                <c:pt idx="739">
                  <c:v>15/08/2025 03:10</c:v>
                </c:pt>
                <c:pt idx="740">
                  <c:v>15/08/2025 03:20</c:v>
                </c:pt>
                <c:pt idx="741">
                  <c:v>15/08/2025 03:30</c:v>
                </c:pt>
                <c:pt idx="742">
                  <c:v>15/08/2025 03:40</c:v>
                </c:pt>
                <c:pt idx="743">
                  <c:v>15/08/2025 03:50</c:v>
                </c:pt>
                <c:pt idx="744">
                  <c:v>15/08/2025 04:00</c:v>
                </c:pt>
                <c:pt idx="745">
                  <c:v>15/08/2025 04:10</c:v>
                </c:pt>
                <c:pt idx="746">
                  <c:v>15/08/2025 04:20</c:v>
                </c:pt>
                <c:pt idx="747">
                  <c:v>15/08/2025 04:30</c:v>
                </c:pt>
                <c:pt idx="748">
                  <c:v>15/08/2025 04:40</c:v>
                </c:pt>
                <c:pt idx="749">
                  <c:v>15/08/2025 04:50</c:v>
                </c:pt>
                <c:pt idx="750">
                  <c:v>15/08/2025 05:00</c:v>
                </c:pt>
                <c:pt idx="751">
                  <c:v>15/08/2025 05:10</c:v>
                </c:pt>
                <c:pt idx="752">
                  <c:v>15/08/2025 05:20</c:v>
                </c:pt>
                <c:pt idx="753">
                  <c:v>15/08/2025 05:30</c:v>
                </c:pt>
                <c:pt idx="754">
                  <c:v>15/08/2025 05:40</c:v>
                </c:pt>
                <c:pt idx="755">
                  <c:v>15/08/2025 05:50</c:v>
                </c:pt>
                <c:pt idx="756">
                  <c:v>15/08/2025 06:00</c:v>
                </c:pt>
                <c:pt idx="757">
                  <c:v>15/08/2025 06:10</c:v>
                </c:pt>
                <c:pt idx="758">
                  <c:v>15/08/2025 06:20</c:v>
                </c:pt>
                <c:pt idx="759">
                  <c:v>15/08/2025 06:30</c:v>
                </c:pt>
                <c:pt idx="760">
                  <c:v>15/08/2025 06:40</c:v>
                </c:pt>
                <c:pt idx="761">
                  <c:v>15/08/2025 06:50</c:v>
                </c:pt>
                <c:pt idx="762">
                  <c:v>15/08/2025 07:00</c:v>
                </c:pt>
                <c:pt idx="763">
                  <c:v>15/08/2025 07:10</c:v>
                </c:pt>
                <c:pt idx="764">
                  <c:v>15/08/2025 07:20</c:v>
                </c:pt>
                <c:pt idx="765">
                  <c:v>15/08/2025 07:30</c:v>
                </c:pt>
                <c:pt idx="766">
                  <c:v>15/08/2025 07:40</c:v>
                </c:pt>
                <c:pt idx="767">
                  <c:v>15/08/2025 07:50</c:v>
                </c:pt>
                <c:pt idx="768">
                  <c:v>15/08/2025 08:00</c:v>
                </c:pt>
                <c:pt idx="769">
                  <c:v>15/08/2025 08:10</c:v>
                </c:pt>
                <c:pt idx="770">
                  <c:v>15/08/2025 08:20</c:v>
                </c:pt>
                <c:pt idx="771">
                  <c:v>15/08/2025 08:30</c:v>
                </c:pt>
                <c:pt idx="772">
                  <c:v>15/08/2025 08:40</c:v>
                </c:pt>
                <c:pt idx="773">
                  <c:v>15/08/2025 08:50</c:v>
                </c:pt>
                <c:pt idx="774">
                  <c:v>15/08/2025 09:00</c:v>
                </c:pt>
                <c:pt idx="775">
                  <c:v>15/08/2025 09:10</c:v>
                </c:pt>
                <c:pt idx="776">
                  <c:v>15/08/2025 09:20</c:v>
                </c:pt>
                <c:pt idx="777">
                  <c:v>15/08/2025 09:30</c:v>
                </c:pt>
                <c:pt idx="778">
                  <c:v>15/08/2025 09:40</c:v>
                </c:pt>
                <c:pt idx="779">
                  <c:v>15/08/2025 09:50</c:v>
                </c:pt>
                <c:pt idx="780">
                  <c:v>15/08/2025 10:00</c:v>
                </c:pt>
                <c:pt idx="781">
                  <c:v>15/08/2025 10:10</c:v>
                </c:pt>
                <c:pt idx="782">
                  <c:v>15/08/2025 10:20</c:v>
                </c:pt>
                <c:pt idx="783">
                  <c:v>15/08/2025 10:30</c:v>
                </c:pt>
                <c:pt idx="784">
                  <c:v>15/08/2025 10:40</c:v>
                </c:pt>
                <c:pt idx="785">
                  <c:v>15/08/2025 10:50</c:v>
                </c:pt>
                <c:pt idx="786">
                  <c:v>15/08/2025 11:00</c:v>
                </c:pt>
                <c:pt idx="787">
                  <c:v>15/08/2025 11:10</c:v>
                </c:pt>
                <c:pt idx="788">
                  <c:v>15/08/2025 11:20</c:v>
                </c:pt>
                <c:pt idx="789">
                  <c:v>15/08/2025 11:30</c:v>
                </c:pt>
                <c:pt idx="790">
                  <c:v>15/08/2025 11:40</c:v>
                </c:pt>
                <c:pt idx="791">
                  <c:v>15/08/2025 11:50</c:v>
                </c:pt>
                <c:pt idx="792">
                  <c:v>15/08/2025 12:00</c:v>
                </c:pt>
                <c:pt idx="793">
                  <c:v>15/08/2025 12:10</c:v>
                </c:pt>
                <c:pt idx="794">
                  <c:v>15/08/2025 12:20</c:v>
                </c:pt>
                <c:pt idx="795">
                  <c:v>15/08/2025 12:30</c:v>
                </c:pt>
                <c:pt idx="796">
                  <c:v>15/08/2025 12:40</c:v>
                </c:pt>
                <c:pt idx="797">
                  <c:v>15/08/2025 12:50</c:v>
                </c:pt>
                <c:pt idx="798">
                  <c:v>15/08/2025 13:00</c:v>
                </c:pt>
                <c:pt idx="799">
                  <c:v>15/08/2025 13:10</c:v>
                </c:pt>
                <c:pt idx="800">
                  <c:v>15/08/2025 13:20</c:v>
                </c:pt>
                <c:pt idx="801">
                  <c:v>15/08/2025 13:30</c:v>
                </c:pt>
                <c:pt idx="802">
                  <c:v>15/08/2025 13:40</c:v>
                </c:pt>
                <c:pt idx="803">
                  <c:v>15/08/2025 13:50</c:v>
                </c:pt>
                <c:pt idx="804">
                  <c:v>15/08/2025 14:00</c:v>
                </c:pt>
                <c:pt idx="805">
                  <c:v>15/08/2025 14:10</c:v>
                </c:pt>
                <c:pt idx="806">
                  <c:v>15/08/2025 14:20</c:v>
                </c:pt>
                <c:pt idx="807">
                  <c:v>15/08/2025 14:30</c:v>
                </c:pt>
                <c:pt idx="808">
                  <c:v>15/08/2025 14:40</c:v>
                </c:pt>
                <c:pt idx="809">
                  <c:v>15/08/2025 14:50</c:v>
                </c:pt>
                <c:pt idx="810">
                  <c:v>15/08/2025 15:00</c:v>
                </c:pt>
                <c:pt idx="811">
                  <c:v>15/08/2025 15:10</c:v>
                </c:pt>
                <c:pt idx="812">
                  <c:v>15/08/2025 15:20</c:v>
                </c:pt>
                <c:pt idx="813">
                  <c:v>15/08/2025 15:30</c:v>
                </c:pt>
                <c:pt idx="814">
                  <c:v>15/08/2025 15:40</c:v>
                </c:pt>
                <c:pt idx="815">
                  <c:v>15/08/2025 15:50</c:v>
                </c:pt>
                <c:pt idx="816">
                  <c:v>15/08/2025 16:00</c:v>
                </c:pt>
                <c:pt idx="817">
                  <c:v>15/08/2025 16:10</c:v>
                </c:pt>
                <c:pt idx="818">
                  <c:v>15/08/2025 16:20</c:v>
                </c:pt>
                <c:pt idx="819">
                  <c:v>15/08/2025 16:30</c:v>
                </c:pt>
                <c:pt idx="820">
                  <c:v>15/08/2025 16:40</c:v>
                </c:pt>
                <c:pt idx="821">
                  <c:v>15/08/2025 16:50</c:v>
                </c:pt>
                <c:pt idx="822">
                  <c:v>15/08/2025 17:00</c:v>
                </c:pt>
                <c:pt idx="823">
                  <c:v>15/08/2025 17:10</c:v>
                </c:pt>
                <c:pt idx="824">
                  <c:v>15/08/2025 17:20</c:v>
                </c:pt>
                <c:pt idx="825">
                  <c:v>15/08/2025 17:30</c:v>
                </c:pt>
                <c:pt idx="826">
                  <c:v>15/08/2025 17:40</c:v>
                </c:pt>
                <c:pt idx="827">
                  <c:v>15/08/2025 17:50</c:v>
                </c:pt>
                <c:pt idx="828">
                  <c:v>15/08/2025 18:00</c:v>
                </c:pt>
                <c:pt idx="829">
                  <c:v>15/08/2025 18:10</c:v>
                </c:pt>
                <c:pt idx="830">
                  <c:v>15/08/2025 18:20</c:v>
                </c:pt>
                <c:pt idx="831">
                  <c:v>15/08/2025 18:30</c:v>
                </c:pt>
                <c:pt idx="832">
                  <c:v>15/08/2025 18:40</c:v>
                </c:pt>
                <c:pt idx="833">
                  <c:v>15/08/2025 18:50</c:v>
                </c:pt>
                <c:pt idx="834">
                  <c:v>15/08/2025 19:00</c:v>
                </c:pt>
                <c:pt idx="835">
                  <c:v>15/08/2025 19:10</c:v>
                </c:pt>
                <c:pt idx="836">
                  <c:v>15/08/2025 19:20</c:v>
                </c:pt>
                <c:pt idx="837">
                  <c:v>15/08/2025 19:30</c:v>
                </c:pt>
                <c:pt idx="838">
                  <c:v>15/08/2025 19:40</c:v>
                </c:pt>
                <c:pt idx="839">
                  <c:v>15/08/2025 19:50</c:v>
                </c:pt>
                <c:pt idx="840">
                  <c:v>15/08/2025 20:00</c:v>
                </c:pt>
                <c:pt idx="841">
                  <c:v>15/08/2025 20:10</c:v>
                </c:pt>
                <c:pt idx="842">
                  <c:v>15/08/2025 20:20</c:v>
                </c:pt>
                <c:pt idx="843">
                  <c:v>15/08/2025 20:30</c:v>
                </c:pt>
                <c:pt idx="844">
                  <c:v>15/08/2025 20:40</c:v>
                </c:pt>
                <c:pt idx="845">
                  <c:v>15/08/2025 20:50</c:v>
                </c:pt>
                <c:pt idx="846">
                  <c:v>15/08/2025 21:00</c:v>
                </c:pt>
                <c:pt idx="847">
                  <c:v>15/08/2025 21:10</c:v>
                </c:pt>
                <c:pt idx="848">
                  <c:v>15/08/2025 21:20</c:v>
                </c:pt>
                <c:pt idx="849">
                  <c:v>15/08/2025 21:30</c:v>
                </c:pt>
                <c:pt idx="850">
                  <c:v>15/08/2025 21:40</c:v>
                </c:pt>
                <c:pt idx="851">
                  <c:v>15/08/2025 21:50</c:v>
                </c:pt>
                <c:pt idx="852">
                  <c:v>15/08/2025 22:00</c:v>
                </c:pt>
                <c:pt idx="853">
                  <c:v>15/08/2025 22:10</c:v>
                </c:pt>
                <c:pt idx="854">
                  <c:v>15/08/2025 22:20</c:v>
                </c:pt>
                <c:pt idx="855">
                  <c:v>15/08/2025 22:30</c:v>
                </c:pt>
                <c:pt idx="856">
                  <c:v>15/08/2025 22:40</c:v>
                </c:pt>
                <c:pt idx="857">
                  <c:v>15/08/2025 22:50</c:v>
                </c:pt>
                <c:pt idx="858">
                  <c:v>15/08/2025 23:00</c:v>
                </c:pt>
                <c:pt idx="859">
                  <c:v>15/08/2025 23:10</c:v>
                </c:pt>
                <c:pt idx="860">
                  <c:v>15/08/2025 23:20</c:v>
                </c:pt>
                <c:pt idx="861">
                  <c:v>15/08/2025 23:30</c:v>
                </c:pt>
                <c:pt idx="862">
                  <c:v>15/08/2025 23:40</c:v>
                </c:pt>
                <c:pt idx="863">
                  <c:v>15/08/2025 23:50</c:v>
                </c:pt>
                <c:pt idx="864">
                  <c:v>16/08/2025 00:00</c:v>
                </c:pt>
                <c:pt idx="865">
                  <c:v>16/08/2025 00:10</c:v>
                </c:pt>
                <c:pt idx="866">
                  <c:v>16/08/2025 00:20</c:v>
                </c:pt>
                <c:pt idx="867">
                  <c:v>16/08/2025 00:30</c:v>
                </c:pt>
                <c:pt idx="868">
                  <c:v>16/08/2025 00:40</c:v>
                </c:pt>
                <c:pt idx="869">
                  <c:v>16/08/2025 00:50</c:v>
                </c:pt>
                <c:pt idx="870">
                  <c:v>16/08/2025 01:00</c:v>
                </c:pt>
                <c:pt idx="871">
                  <c:v>16/08/2025 01:10</c:v>
                </c:pt>
                <c:pt idx="872">
                  <c:v>16/08/2025 01:20</c:v>
                </c:pt>
                <c:pt idx="873">
                  <c:v>16/08/2025 01:30</c:v>
                </c:pt>
                <c:pt idx="874">
                  <c:v>16/08/2025 01:40</c:v>
                </c:pt>
                <c:pt idx="875">
                  <c:v>16/08/2025 01:50</c:v>
                </c:pt>
                <c:pt idx="876">
                  <c:v>16/08/2025 02:00</c:v>
                </c:pt>
                <c:pt idx="877">
                  <c:v>16/08/2025 02:10</c:v>
                </c:pt>
                <c:pt idx="878">
                  <c:v>16/08/2025 02:20</c:v>
                </c:pt>
                <c:pt idx="879">
                  <c:v>16/08/2025 02:30</c:v>
                </c:pt>
                <c:pt idx="880">
                  <c:v>16/08/2025 02:40</c:v>
                </c:pt>
                <c:pt idx="881">
                  <c:v>16/08/2025 02:50</c:v>
                </c:pt>
                <c:pt idx="882">
                  <c:v>16/08/2025 03:00</c:v>
                </c:pt>
                <c:pt idx="883">
                  <c:v>16/08/2025 03:10</c:v>
                </c:pt>
                <c:pt idx="884">
                  <c:v>16/08/2025 03:20</c:v>
                </c:pt>
                <c:pt idx="885">
                  <c:v>16/08/2025 03:30</c:v>
                </c:pt>
                <c:pt idx="886">
                  <c:v>16/08/2025 03:40</c:v>
                </c:pt>
                <c:pt idx="887">
                  <c:v>16/08/2025 03:50</c:v>
                </c:pt>
                <c:pt idx="888">
                  <c:v>16/08/2025 04:00</c:v>
                </c:pt>
                <c:pt idx="889">
                  <c:v>16/08/2025 04:10</c:v>
                </c:pt>
                <c:pt idx="890">
                  <c:v>16/08/2025 04:20</c:v>
                </c:pt>
                <c:pt idx="891">
                  <c:v>16/08/2025 04:30</c:v>
                </c:pt>
                <c:pt idx="892">
                  <c:v>16/08/2025 04:40</c:v>
                </c:pt>
                <c:pt idx="893">
                  <c:v>16/08/2025 04:50</c:v>
                </c:pt>
                <c:pt idx="894">
                  <c:v>16/08/2025 05:00</c:v>
                </c:pt>
                <c:pt idx="895">
                  <c:v>16/08/2025 05:10</c:v>
                </c:pt>
                <c:pt idx="896">
                  <c:v>16/08/2025 05:20</c:v>
                </c:pt>
                <c:pt idx="897">
                  <c:v>16/08/2025 05:30</c:v>
                </c:pt>
                <c:pt idx="898">
                  <c:v>16/08/2025 05:40</c:v>
                </c:pt>
                <c:pt idx="899">
                  <c:v>16/08/2025 05:50</c:v>
                </c:pt>
                <c:pt idx="900">
                  <c:v>16/08/2025 06:00</c:v>
                </c:pt>
                <c:pt idx="901">
                  <c:v>16/08/2025 06:10</c:v>
                </c:pt>
                <c:pt idx="902">
                  <c:v>16/08/2025 06:20</c:v>
                </c:pt>
                <c:pt idx="903">
                  <c:v>16/08/2025 06:30</c:v>
                </c:pt>
                <c:pt idx="904">
                  <c:v>16/08/2025 06:40</c:v>
                </c:pt>
                <c:pt idx="905">
                  <c:v>16/08/2025 06:50</c:v>
                </c:pt>
                <c:pt idx="906">
                  <c:v>16/08/2025 07:00</c:v>
                </c:pt>
                <c:pt idx="907">
                  <c:v>16/08/2025 07:10</c:v>
                </c:pt>
                <c:pt idx="908">
                  <c:v>16/08/2025 07:20</c:v>
                </c:pt>
                <c:pt idx="909">
                  <c:v>16/08/2025 07:30</c:v>
                </c:pt>
                <c:pt idx="910">
                  <c:v>16/08/2025 07:40</c:v>
                </c:pt>
                <c:pt idx="911">
                  <c:v>16/08/2025 07:50</c:v>
                </c:pt>
                <c:pt idx="912">
                  <c:v>16/08/2025 08:00</c:v>
                </c:pt>
                <c:pt idx="913">
                  <c:v>16/08/2025 08:10</c:v>
                </c:pt>
                <c:pt idx="914">
                  <c:v>16/08/2025 08:20</c:v>
                </c:pt>
                <c:pt idx="915">
                  <c:v>16/08/2025 08:30</c:v>
                </c:pt>
                <c:pt idx="916">
                  <c:v>16/08/2025 08:40</c:v>
                </c:pt>
                <c:pt idx="917">
                  <c:v>16/08/2025 08:50</c:v>
                </c:pt>
                <c:pt idx="918">
                  <c:v>16/08/2025 09:00</c:v>
                </c:pt>
                <c:pt idx="919">
                  <c:v>16/08/2025 09:10</c:v>
                </c:pt>
                <c:pt idx="920">
                  <c:v>16/08/2025 09:20</c:v>
                </c:pt>
                <c:pt idx="921">
                  <c:v>16/08/2025 09:30</c:v>
                </c:pt>
                <c:pt idx="922">
                  <c:v>16/08/2025 09:40</c:v>
                </c:pt>
                <c:pt idx="923">
                  <c:v>16/08/2025 09:50</c:v>
                </c:pt>
                <c:pt idx="924">
                  <c:v>16/08/2025 10:00</c:v>
                </c:pt>
                <c:pt idx="925">
                  <c:v>16/08/2025 10:10</c:v>
                </c:pt>
                <c:pt idx="926">
                  <c:v>16/08/2025 10:20</c:v>
                </c:pt>
                <c:pt idx="927">
                  <c:v>16/08/2025 10:30</c:v>
                </c:pt>
                <c:pt idx="928">
                  <c:v>16/08/2025 10:40</c:v>
                </c:pt>
                <c:pt idx="929">
                  <c:v>16/08/2025 10:50</c:v>
                </c:pt>
                <c:pt idx="930">
                  <c:v>16/08/2025 11:00</c:v>
                </c:pt>
                <c:pt idx="931">
                  <c:v>16/08/2025 11:10</c:v>
                </c:pt>
                <c:pt idx="932">
                  <c:v>16/08/2025 11:20</c:v>
                </c:pt>
                <c:pt idx="933">
                  <c:v>16/08/2025 11:30</c:v>
                </c:pt>
                <c:pt idx="934">
                  <c:v>16/08/2025 11:40</c:v>
                </c:pt>
                <c:pt idx="935">
                  <c:v>16/08/2025 11:50</c:v>
                </c:pt>
                <c:pt idx="936">
                  <c:v>16/08/2025 12:00</c:v>
                </c:pt>
                <c:pt idx="937">
                  <c:v>16/08/2025 12:10</c:v>
                </c:pt>
                <c:pt idx="938">
                  <c:v>16/08/2025 12:20</c:v>
                </c:pt>
                <c:pt idx="939">
                  <c:v>16/08/2025 12:30</c:v>
                </c:pt>
                <c:pt idx="940">
                  <c:v>16/08/2025 12:40</c:v>
                </c:pt>
                <c:pt idx="941">
                  <c:v>16/08/2025 12:50</c:v>
                </c:pt>
                <c:pt idx="942">
                  <c:v>16/08/2025 13:00</c:v>
                </c:pt>
                <c:pt idx="943">
                  <c:v>16/08/2025 13:10</c:v>
                </c:pt>
                <c:pt idx="944">
                  <c:v>16/08/2025 13:20</c:v>
                </c:pt>
                <c:pt idx="945">
                  <c:v>16/08/2025 13:30</c:v>
                </c:pt>
                <c:pt idx="946">
                  <c:v>16/08/2025 13:40</c:v>
                </c:pt>
                <c:pt idx="947">
                  <c:v>16/08/2025 13:50</c:v>
                </c:pt>
                <c:pt idx="948">
                  <c:v>16/08/2025 14:00</c:v>
                </c:pt>
                <c:pt idx="949">
                  <c:v>16/08/2025 14:10</c:v>
                </c:pt>
                <c:pt idx="950">
                  <c:v>16/08/2025 14:20</c:v>
                </c:pt>
                <c:pt idx="951">
                  <c:v>16/08/2025 14:30</c:v>
                </c:pt>
                <c:pt idx="952">
                  <c:v>16/08/2025 14:40</c:v>
                </c:pt>
                <c:pt idx="953">
                  <c:v>16/08/2025 14:50</c:v>
                </c:pt>
                <c:pt idx="954">
                  <c:v>16/08/2025 15:00</c:v>
                </c:pt>
                <c:pt idx="955">
                  <c:v>16/08/2025 15:10</c:v>
                </c:pt>
                <c:pt idx="956">
                  <c:v>16/08/2025 15:20</c:v>
                </c:pt>
                <c:pt idx="957">
                  <c:v>16/08/2025 15:30</c:v>
                </c:pt>
                <c:pt idx="958">
                  <c:v>16/08/2025 15:40</c:v>
                </c:pt>
                <c:pt idx="959">
                  <c:v>16/08/2025 15:50</c:v>
                </c:pt>
                <c:pt idx="960">
                  <c:v>16/08/2025 16:00</c:v>
                </c:pt>
                <c:pt idx="961">
                  <c:v>16/08/2025 16:10</c:v>
                </c:pt>
                <c:pt idx="962">
                  <c:v>16/08/2025 16:20</c:v>
                </c:pt>
                <c:pt idx="963">
                  <c:v>16/08/2025 16:30</c:v>
                </c:pt>
                <c:pt idx="964">
                  <c:v>16/08/2025 16:40</c:v>
                </c:pt>
                <c:pt idx="965">
                  <c:v>16/08/2025 16:50</c:v>
                </c:pt>
                <c:pt idx="966">
                  <c:v>16/08/2025 17:00</c:v>
                </c:pt>
                <c:pt idx="967">
                  <c:v>16/08/2025 17:10</c:v>
                </c:pt>
                <c:pt idx="968">
                  <c:v>16/08/2025 17:20</c:v>
                </c:pt>
                <c:pt idx="969">
                  <c:v>16/08/2025 17:30</c:v>
                </c:pt>
                <c:pt idx="970">
                  <c:v>16/08/2025 17:40</c:v>
                </c:pt>
                <c:pt idx="971">
                  <c:v>16/08/2025 17:50</c:v>
                </c:pt>
                <c:pt idx="972">
                  <c:v>16/08/2025 18:00</c:v>
                </c:pt>
                <c:pt idx="973">
                  <c:v>16/08/2025 18:10</c:v>
                </c:pt>
                <c:pt idx="974">
                  <c:v>16/08/2025 18:20</c:v>
                </c:pt>
                <c:pt idx="975">
                  <c:v>16/08/2025 18:30</c:v>
                </c:pt>
                <c:pt idx="976">
                  <c:v>16/08/2025 18:40</c:v>
                </c:pt>
                <c:pt idx="977">
                  <c:v>16/08/2025 18:50</c:v>
                </c:pt>
                <c:pt idx="978">
                  <c:v>16/08/2025 19:00</c:v>
                </c:pt>
                <c:pt idx="979">
                  <c:v>16/08/2025 19:10</c:v>
                </c:pt>
                <c:pt idx="980">
                  <c:v>16/08/2025 19:20</c:v>
                </c:pt>
                <c:pt idx="981">
                  <c:v>16/08/2025 19:30</c:v>
                </c:pt>
                <c:pt idx="982">
                  <c:v>16/08/2025 19:40</c:v>
                </c:pt>
                <c:pt idx="983">
                  <c:v>16/08/2025 19:50</c:v>
                </c:pt>
                <c:pt idx="984">
                  <c:v>16/08/2025 20:00</c:v>
                </c:pt>
                <c:pt idx="985">
                  <c:v>16/08/2025 20:10</c:v>
                </c:pt>
                <c:pt idx="986">
                  <c:v>16/08/2025 20:20</c:v>
                </c:pt>
                <c:pt idx="987">
                  <c:v>16/08/2025 20:30</c:v>
                </c:pt>
                <c:pt idx="988">
                  <c:v>16/08/2025 20:40</c:v>
                </c:pt>
                <c:pt idx="989">
                  <c:v>16/08/2025 20:50</c:v>
                </c:pt>
                <c:pt idx="990">
                  <c:v>16/08/2025 21:00</c:v>
                </c:pt>
                <c:pt idx="991">
                  <c:v>16/08/2025 21:10</c:v>
                </c:pt>
                <c:pt idx="992">
                  <c:v>16/08/2025 21:20</c:v>
                </c:pt>
                <c:pt idx="993">
                  <c:v>16/08/2025 21:30</c:v>
                </c:pt>
                <c:pt idx="994">
                  <c:v>16/08/2025 21:40</c:v>
                </c:pt>
                <c:pt idx="995">
                  <c:v>16/08/2025 21:50</c:v>
                </c:pt>
                <c:pt idx="996">
                  <c:v>16/08/2025 22:00</c:v>
                </c:pt>
                <c:pt idx="997">
                  <c:v>16/08/2025 22:10</c:v>
                </c:pt>
                <c:pt idx="998">
                  <c:v>16/08/2025 22:20</c:v>
                </c:pt>
                <c:pt idx="999">
                  <c:v>16/08/2025 22:30</c:v>
                </c:pt>
                <c:pt idx="1000">
                  <c:v>16/08/2025 22:40</c:v>
                </c:pt>
                <c:pt idx="1001">
                  <c:v>16/08/2025 22:50</c:v>
                </c:pt>
                <c:pt idx="1002">
                  <c:v>16/08/2025 23:00</c:v>
                </c:pt>
                <c:pt idx="1003">
                  <c:v>16/08/2025 23:10</c:v>
                </c:pt>
                <c:pt idx="1004">
                  <c:v>16/08/2025 23:20</c:v>
                </c:pt>
                <c:pt idx="1005">
                  <c:v>16/08/2025 23:30</c:v>
                </c:pt>
                <c:pt idx="1006">
                  <c:v>16/08/2025 23:40</c:v>
                </c:pt>
                <c:pt idx="1007">
                  <c:v>16/08/2025 23:50</c:v>
                </c:pt>
                <c:pt idx="1008">
                  <c:v>17/08/2025 00:00</c:v>
                </c:pt>
                <c:pt idx="1009">
                  <c:v>17/08/2025 00:10</c:v>
                </c:pt>
                <c:pt idx="1010">
                  <c:v>17/08/2025 00:20</c:v>
                </c:pt>
                <c:pt idx="1011">
                  <c:v>17/08/2025 00:30</c:v>
                </c:pt>
                <c:pt idx="1012">
                  <c:v>17/08/2025 00:40</c:v>
                </c:pt>
                <c:pt idx="1013">
                  <c:v>17/08/2025 00:50</c:v>
                </c:pt>
                <c:pt idx="1014">
                  <c:v>17/08/2025 01:00</c:v>
                </c:pt>
                <c:pt idx="1015">
                  <c:v>17/08/2025 01:10</c:v>
                </c:pt>
                <c:pt idx="1016">
                  <c:v>17/08/2025 01:20</c:v>
                </c:pt>
                <c:pt idx="1017">
                  <c:v>17/08/2025 01:30</c:v>
                </c:pt>
                <c:pt idx="1018">
                  <c:v>17/08/2025 01:40</c:v>
                </c:pt>
                <c:pt idx="1019">
                  <c:v>17/08/2025 01:50</c:v>
                </c:pt>
                <c:pt idx="1020">
                  <c:v>17/08/2025 02:00</c:v>
                </c:pt>
                <c:pt idx="1021">
                  <c:v>17/08/2025 02:10</c:v>
                </c:pt>
                <c:pt idx="1022">
                  <c:v>17/08/2025 02:20</c:v>
                </c:pt>
                <c:pt idx="1023">
                  <c:v>17/08/2025 02:30</c:v>
                </c:pt>
                <c:pt idx="1024">
                  <c:v>17/08/2025 02:40</c:v>
                </c:pt>
                <c:pt idx="1025">
                  <c:v>17/08/2025 02:50</c:v>
                </c:pt>
                <c:pt idx="1026">
                  <c:v>17/08/2025 03:00</c:v>
                </c:pt>
                <c:pt idx="1027">
                  <c:v>17/08/2025 03:10</c:v>
                </c:pt>
                <c:pt idx="1028">
                  <c:v>17/08/2025 03:20</c:v>
                </c:pt>
                <c:pt idx="1029">
                  <c:v>17/08/2025 03:30</c:v>
                </c:pt>
                <c:pt idx="1030">
                  <c:v>17/08/2025 03:40</c:v>
                </c:pt>
                <c:pt idx="1031">
                  <c:v>17/08/2025 03:50</c:v>
                </c:pt>
                <c:pt idx="1032">
                  <c:v>17/08/2025 04:00</c:v>
                </c:pt>
                <c:pt idx="1033">
                  <c:v>17/08/2025 04:10</c:v>
                </c:pt>
                <c:pt idx="1034">
                  <c:v>17/08/2025 04:20</c:v>
                </c:pt>
                <c:pt idx="1035">
                  <c:v>17/08/2025 04:30</c:v>
                </c:pt>
                <c:pt idx="1036">
                  <c:v>17/08/2025 04:40</c:v>
                </c:pt>
                <c:pt idx="1037">
                  <c:v>17/08/2025 04:50</c:v>
                </c:pt>
                <c:pt idx="1038">
                  <c:v>17/08/2025 05:00</c:v>
                </c:pt>
                <c:pt idx="1039">
                  <c:v>17/08/2025 05:10</c:v>
                </c:pt>
                <c:pt idx="1040">
                  <c:v>17/08/2025 05:20</c:v>
                </c:pt>
                <c:pt idx="1041">
                  <c:v>17/08/2025 05:30</c:v>
                </c:pt>
                <c:pt idx="1042">
                  <c:v>17/08/2025 05:40</c:v>
                </c:pt>
                <c:pt idx="1043">
                  <c:v>17/08/2025 05:50</c:v>
                </c:pt>
                <c:pt idx="1044">
                  <c:v>17/08/2025 06:00</c:v>
                </c:pt>
                <c:pt idx="1045">
                  <c:v>17/08/2025 06:10</c:v>
                </c:pt>
                <c:pt idx="1046">
                  <c:v>17/08/2025 06:20</c:v>
                </c:pt>
                <c:pt idx="1047">
                  <c:v>17/08/2025 06:30</c:v>
                </c:pt>
                <c:pt idx="1048">
                  <c:v>17/08/2025 06:40</c:v>
                </c:pt>
                <c:pt idx="1049">
                  <c:v>17/08/2025 06:50</c:v>
                </c:pt>
                <c:pt idx="1050">
                  <c:v>17/08/2025 07:00</c:v>
                </c:pt>
                <c:pt idx="1051">
                  <c:v>17/08/2025 07:10</c:v>
                </c:pt>
                <c:pt idx="1052">
                  <c:v>17/08/2025 07:20</c:v>
                </c:pt>
                <c:pt idx="1053">
                  <c:v>17/08/2025 07:30</c:v>
                </c:pt>
                <c:pt idx="1054">
                  <c:v>17/08/2025 07:40</c:v>
                </c:pt>
                <c:pt idx="1055">
                  <c:v>17/08/2025 07:50</c:v>
                </c:pt>
                <c:pt idx="1056">
                  <c:v>17/08/2025 08:00</c:v>
                </c:pt>
                <c:pt idx="1057">
                  <c:v>17/08/2025 08:10</c:v>
                </c:pt>
                <c:pt idx="1058">
                  <c:v>17/08/2025 08:20</c:v>
                </c:pt>
                <c:pt idx="1059">
                  <c:v>17/08/2025 08:30</c:v>
                </c:pt>
                <c:pt idx="1060">
                  <c:v>17/08/2025 08:40</c:v>
                </c:pt>
                <c:pt idx="1061">
                  <c:v>17/08/2025 08:50</c:v>
                </c:pt>
                <c:pt idx="1062">
                  <c:v>17/08/2025 09:00</c:v>
                </c:pt>
                <c:pt idx="1063">
                  <c:v>17/08/2025 09:10</c:v>
                </c:pt>
                <c:pt idx="1064">
                  <c:v>17/08/2025 09:20</c:v>
                </c:pt>
                <c:pt idx="1065">
                  <c:v>17/08/2025 09:30</c:v>
                </c:pt>
                <c:pt idx="1066">
                  <c:v>17/08/2025 09:40</c:v>
                </c:pt>
                <c:pt idx="1067">
                  <c:v>17/08/2025 09:50</c:v>
                </c:pt>
                <c:pt idx="1068">
                  <c:v>17/08/2025 10:00</c:v>
                </c:pt>
                <c:pt idx="1069">
                  <c:v>17/08/2025 10:10</c:v>
                </c:pt>
                <c:pt idx="1070">
                  <c:v>17/08/2025 10:20</c:v>
                </c:pt>
                <c:pt idx="1071">
                  <c:v>17/08/2025 10:30</c:v>
                </c:pt>
                <c:pt idx="1072">
                  <c:v>17/08/2025 10:40</c:v>
                </c:pt>
                <c:pt idx="1073">
                  <c:v>17/08/2025 10:50</c:v>
                </c:pt>
                <c:pt idx="1074">
                  <c:v>17/08/2025 11:00</c:v>
                </c:pt>
                <c:pt idx="1075">
                  <c:v>17/08/2025 11:10</c:v>
                </c:pt>
                <c:pt idx="1076">
                  <c:v>17/08/2025 11:20</c:v>
                </c:pt>
                <c:pt idx="1077">
                  <c:v>17/08/2025 11:30</c:v>
                </c:pt>
                <c:pt idx="1078">
                  <c:v>17/08/2025 11:40</c:v>
                </c:pt>
                <c:pt idx="1079">
                  <c:v>17/08/2025 11:50</c:v>
                </c:pt>
                <c:pt idx="1080">
                  <c:v>17/08/2025 12:00</c:v>
                </c:pt>
                <c:pt idx="1081">
                  <c:v>17/08/2025 12:10</c:v>
                </c:pt>
                <c:pt idx="1082">
                  <c:v>17/08/2025 12:20</c:v>
                </c:pt>
                <c:pt idx="1083">
                  <c:v>17/08/2025 12:30</c:v>
                </c:pt>
                <c:pt idx="1084">
                  <c:v>17/08/2025 12:40</c:v>
                </c:pt>
                <c:pt idx="1085">
                  <c:v>17/08/2025 12:50</c:v>
                </c:pt>
                <c:pt idx="1086">
                  <c:v>17/08/2025 13:00</c:v>
                </c:pt>
                <c:pt idx="1087">
                  <c:v>17/08/2025 13:10</c:v>
                </c:pt>
                <c:pt idx="1088">
                  <c:v>17/08/2025 13:20</c:v>
                </c:pt>
                <c:pt idx="1089">
                  <c:v>17/08/2025 13:30</c:v>
                </c:pt>
                <c:pt idx="1090">
                  <c:v>17/08/2025 13:40</c:v>
                </c:pt>
                <c:pt idx="1091">
                  <c:v>17/08/2025 13:50</c:v>
                </c:pt>
                <c:pt idx="1092">
                  <c:v>17/08/2025 14:00</c:v>
                </c:pt>
                <c:pt idx="1093">
                  <c:v>17/08/2025 14:10</c:v>
                </c:pt>
                <c:pt idx="1094">
                  <c:v>17/08/2025 14:20</c:v>
                </c:pt>
                <c:pt idx="1095">
                  <c:v>17/08/2025 14:30</c:v>
                </c:pt>
                <c:pt idx="1096">
                  <c:v>17/08/2025 14:40</c:v>
                </c:pt>
                <c:pt idx="1097">
                  <c:v>17/08/2025 14:50</c:v>
                </c:pt>
                <c:pt idx="1098">
                  <c:v>17/08/2025 15:00</c:v>
                </c:pt>
                <c:pt idx="1099">
                  <c:v>17/08/2025 15:10</c:v>
                </c:pt>
                <c:pt idx="1100">
                  <c:v>17/08/2025 15:20</c:v>
                </c:pt>
                <c:pt idx="1101">
                  <c:v>17/08/2025 15:30</c:v>
                </c:pt>
                <c:pt idx="1102">
                  <c:v>17/08/2025 15:40</c:v>
                </c:pt>
                <c:pt idx="1103">
                  <c:v>17/08/2025 15:50</c:v>
                </c:pt>
                <c:pt idx="1104">
                  <c:v>17/08/2025 16:00</c:v>
                </c:pt>
                <c:pt idx="1105">
                  <c:v>17/08/2025 16:10</c:v>
                </c:pt>
                <c:pt idx="1106">
                  <c:v>17/08/2025 16:20</c:v>
                </c:pt>
                <c:pt idx="1107">
                  <c:v>17/08/2025 16:30</c:v>
                </c:pt>
                <c:pt idx="1108">
                  <c:v>17/08/2025 16:40</c:v>
                </c:pt>
                <c:pt idx="1109">
                  <c:v>17/08/2025 16:50</c:v>
                </c:pt>
                <c:pt idx="1110">
                  <c:v>17/08/2025 17:00</c:v>
                </c:pt>
                <c:pt idx="1111">
                  <c:v>17/08/2025 17:10</c:v>
                </c:pt>
                <c:pt idx="1112">
                  <c:v>17/08/2025 17:20</c:v>
                </c:pt>
                <c:pt idx="1113">
                  <c:v>17/08/2025 17:30</c:v>
                </c:pt>
                <c:pt idx="1114">
                  <c:v>17/08/2025 17:40</c:v>
                </c:pt>
                <c:pt idx="1115">
                  <c:v>17/08/2025 17:50</c:v>
                </c:pt>
                <c:pt idx="1116">
                  <c:v>17/08/2025 18:00</c:v>
                </c:pt>
                <c:pt idx="1117">
                  <c:v>17/08/2025 18:10</c:v>
                </c:pt>
                <c:pt idx="1118">
                  <c:v>17/08/2025 18:20</c:v>
                </c:pt>
                <c:pt idx="1119">
                  <c:v>17/08/2025 18:30</c:v>
                </c:pt>
                <c:pt idx="1120">
                  <c:v>17/08/2025 18:40</c:v>
                </c:pt>
                <c:pt idx="1121">
                  <c:v>17/08/2025 18:50</c:v>
                </c:pt>
                <c:pt idx="1122">
                  <c:v>17/08/2025 19:00</c:v>
                </c:pt>
                <c:pt idx="1123">
                  <c:v>17/08/2025 19:10</c:v>
                </c:pt>
                <c:pt idx="1124">
                  <c:v>17/08/2025 19:20</c:v>
                </c:pt>
                <c:pt idx="1125">
                  <c:v>17/08/2025 19:30</c:v>
                </c:pt>
                <c:pt idx="1126">
                  <c:v>17/08/2025 19:40</c:v>
                </c:pt>
                <c:pt idx="1127">
                  <c:v>17/08/2025 19:50</c:v>
                </c:pt>
                <c:pt idx="1128">
                  <c:v>17/08/2025 20:00</c:v>
                </c:pt>
                <c:pt idx="1129">
                  <c:v>17/08/2025 20:10</c:v>
                </c:pt>
                <c:pt idx="1130">
                  <c:v>17/08/2025 20:20</c:v>
                </c:pt>
                <c:pt idx="1131">
                  <c:v>17/08/2025 20:30</c:v>
                </c:pt>
                <c:pt idx="1132">
                  <c:v>17/08/2025 20:40</c:v>
                </c:pt>
                <c:pt idx="1133">
                  <c:v>17/08/2025 20:50</c:v>
                </c:pt>
                <c:pt idx="1134">
                  <c:v>17/08/2025 21:00</c:v>
                </c:pt>
                <c:pt idx="1135">
                  <c:v>17/08/2025 21:10</c:v>
                </c:pt>
                <c:pt idx="1136">
                  <c:v>17/08/2025 21:20</c:v>
                </c:pt>
                <c:pt idx="1137">
                  <c:v>17/08/2025 21:30</c:v>
                </c:pt>
                <c:pt idx="1138">
                  <c:v>17/08/2025 21:40</c:v>
                </c:pt>
                <c:pt idx="1139">
                  <c:v>17/08/2025 21:50</c:v>
                </c:pt>
                <c:pt idx="1140">
                  <c:v>17/08/2025 22:00</c:v>
                </c:pt>
                <c:pt idx="1141">
                  <c:v>17/08/2025 22:10</c:v>
                </c:pt>
                <c:pt idx="1142">
                  <c:v>17/08/2025 22:20</c:v>
                </c:pt>
                <c:pt idx="1143">
                  <c:v>17/08/2025 22:30</c:v>
                </c:pt>
                <c:pt idx="1144">
                  <c:v>17/08/2025 22:40</c:v>
                </c:pt>
                <c:pt idx="1145">
                  <c:v>17/08/2025 22:50</c:v>
                </c:pt>
                <c:pt idx="1146">
                  <c:v>17/08/2025 23:00</c:v>
                </c:pt>
                <c:pt idx="1147">
                  <c:v>17/08/2025 23:10</c:v>
                </c:pt>
                <c:pt idx="1148">
                  <c:v>17/08/2025 23:20</c:v>
                </c:pt>
                <c:pt idx="1149">
                  <c:v>17/08/2025 23:30</c:v>
                </c:pt>
                <c:pt idx="1150">
                  <c:v>17/08/2025 23:40</c:v>
                </c:pt>
                <c:pt idx="1151">
                  <c:v>17/08/2025 23:50</c:v>
                </c:pt>
                <c:pt idx="1152">
                  <c:v>18/08/2025 00:00</c:v>
                </c:pt>
                <c:pt idx="1153">
                  <c:v>18/08/2025 00:10</c:v>
                </c:pt>
                <c:pt idx="1154">
                  <c:v>18/08/2025 00:20</c:v>
                </c:pt>
                <c:pt idx="1155">
                  <c:v>18/08/2025 00:30</c:v>
                </c:pt>
                <c:pt idx="1156">
                  <c:v>18/08/2025 00:40</c:v>
                </c:pt>
                <c:pt idx="1157">
                  <c:v>18/08/2025 00:50</c:v>
                </c:pt>
                <c:pt idx="1158">
                  <c:v>18/08/2025 01:00</c:v>
                </c:pt>
                <c:pt idx="1159">
                  <c:v>18/08/2025 01:10</c:v>
                </c:pt>
                <c:pt idx="1160">
                  <c:v>18/08/2025 01:20</c:v>
                </c:pt>
                <c:pt idx="1161">
                  <c:v>18/08/2025 01:30</c:v>
                </c:pt>
                <c:pt idx="1162">
                  <c:v>18/08/2025 01:40</c:v>
                </c:pt>
                <c:pt idx="1163">
                  <c:v>18/08/2025 01:50</c:v>
                </c:pt>
                <c:pt idx="1164">
                  <c:v>18/08/2025 02:00</c:v>
                </c:pt>
                <c:pt idx="1165">
                  <c:v>18/08/2025 02:10</c:v>
                </c:pt>
                <c:pt idx="1166">
                  <c:v>18/08/2025 02:20</c:v>
                </c:pt>
                <c:pt idx="1167">
                  <c:v>18/08/2025 02:30</c:v>
                </c:pt>
                <c:pt idx="1168">
                  <c:v>18/08/2025 02:40</c:v>
                </c:pt>
                <c:pt idx="1169">
                  <c:v>18/08/2025 02:50</c:v>
                </c:pt>
                <c:pt idx="1170">
                  <c:v>18/08/2025 03:00</c:v>
                </c:pt>
                <c:pt idx="1171">
                  <c:v>18/08/2025 03:10</c:v>
                </c:pt>
                <c:pt idx="1172">
                  <c:v>18/08/2025 03:20</c:v>
                </c:pt>
                <c:pt idx="1173">
                  <c:v>18/08/2025 03:30</c:v>
                </c:pt>
                <c:pt idx="1174">
                  <c:v>18/08/2025 03:40</c:v>
                </c:pt>
                <c:pt idx="1175">
                  <c:v>18/08/2025 03:50</c:v>
                </c:pt>
                <c:pt idx="1176">
                  <c:v>18/08/2025 04:00</c:v>
                </c:pt>
                <c:pt idx="1177">
                  <c:v>18/08/2025 04:10</c:v>
                </c:pt>
                <c:pt idx="1178">
                  <c:v>18/08/2025 04:20</c:v>
                </c:pt>
                <c:pt idx="1179">
                  <c:v>18/08/2025 04:30</c:v>
                </c:pt>
                <c:pt idx="1180">
                  <c:v>18/08/2025 04:40</c:v>
                </c:pt>
                <c:pt idx="1181">
                  <c:v>18/08/2025 04:50</c:v>
                </c:pt>
                <c:pt idx="1182">
                  <c:v>18/08/2025 05:00</c:v>
                </c:pt>
                <c:pt idx="1183">
                  <c:v>18/08/2025 05:10</c:v>
                </c:pt>
                <c:pt idx="1184">
                  <c:v>18/08/2025 05:20</c:v>
                </c:pt>
                <c:pt idx="1185">
                  <c:v>18/08/2025 05:30</c:v>
                </c:pt>
                <c:pt idx="1186">
                  <c:v>18/08/2025 05:40</c:v>
                </c:pt>
                <c:pt idx="1187">
                  <c:v>18/08/2025 05:50</c:v>
                </c:pt>
                <c:pt idx="1188">
                  <c:v>18/08/2025 06:00</c:v>
                </c:pt>
                <c:pt idx="1189">
                  <c:v>18/08/2025 06:10</c:v>
                </c:pt>
                <c:pt idx="1190">
                  <c:v>18/08/2025 06:20</c:v>
                </c:pt>
                <c:pt idx="1191">
                  <c:v>18/08/2025 06:30</c:v>
                </c:pt>
                <c:pt idx="1192">
                  <c:v>18/08/2025 06:40</c:v>
                </c:pt>
                <c:pt idx="1193">
                  <c:v>18/08/2025 06:50</c:v>
                </c:pt>
                <c:pt idx="1194">
                  <c:v>18/08/2025 07:00</c:v>
                </c:pt>
                <c:pt idx="1195">
                  <c:v>18/08/2025 07:10</c:v>
                </c:pt>
                <c:pt idx="1196">
                  <c:v>18/08/2025 07:20</c:v>
                </c:pt>
                <c:pt idx="1197">
                  <c:v>18/08/2025 07:30</c:v>
                </c:pt>
                <c:pt idx="1198">
                  <c:v>18/08/2025 07:40</c:v>
                </c:pt>
                <c:pt idx="1199">
                  <c:v>18/08/2025 07:50</c:v>
                </c:pt>
                <c:pt idx="1200">
                  <c:v>18/08/2025 08:00</c:v>
                </c:pt>
                <c:pt idx="1201">
                  <c:v>18/08/2025 08:10</c:v>
                </c:pt>
                <c:pt idx="1202">
                  <c:v>18/08/2025 08:20</c:v>
                </c:pt>
                <c:pt idx="1203">
                  <c:v>18/08/2025 08:30</c:v>
                </c:pt>
                <c:pt idx="1204">
                  <c:v>18/08/2025 08:40</c:v>
                </c:pt>
                <c:pt idx="1205">
                  <c:v>18/08/2025 08:50</c:v>
                </c:pt>
                <c:pt idx="1206">
                  <c:v>18/08/2025 09:00</c:v>
                </c:pt>
                <c:pt idx="1207">
                  <c:v>18/08/2025 09:10</c:v>
                </c:pt>
                <c:pt idx="1208">
                  <c:v>18/08/2025 09:20</c:v>
                </c:pt>
                <c:pt idx="1209">
                  <c:v>18/08/2025 09:30</c:v>
                </c:pt>
                <c:pt idx="1210">
                  <c:v>18/08/2025 09:40</c:v>
                </c:pt>
                <c:pt idx="1211">
                  <c:v>18/08/2025 09:50</c:v>
                </c:pt>
                <c:pt idx="1212">
                  <c:v>18/08/2025 10:00</c:v>
                </c:pt>
                <c:pt idx="1213">
                  <c:v>18/08/2025 10:10</c:v>
                </c:pt>
                <c:pt idx="1214">
                  <c:v>18/08/2025 10:20</c:v>
                </c:pt>
                <c:pt idx="1215">
                  <c:v>18/08/2025 10:30</c:v>
                </c:pt>
                <c:pt idx="1216">
                  <c:v>18/08/2025 10:40</c:v>
                </c:pt>
                <c:pt idx="1217">
                  <c:v>18/08/2025 10:50</c:v>
                </c:pt>
                <c:pt idx="1218">
                  <c:v>18/08/2025 11:00</c:v>
                </c:pt>
                <c:pt idx="1219">
                  <c:v>18/08/2025 11:10</c:v>
                </c:pt>
                <c:pt idx="1220">
                  <c:v>18/08/2025 11:20</c:v>
                </c:pt>
                <c:pt idx="1221">
                  <c:v>18/08/2025 11:30</c:v>
                </c:pt>
                <c:pt idx="1222">
                  <c:v>18/08/2025 11:40</c:v>
                </c:pt>
                <c:pt idx="1223">
                  <c:v>18/08/2025 11:50</c:v>
                </c:pt>
                <c:pt idx="1224">
                  <c:v>18/08/2025 12:00</c:v>
                </c:pt>
                <c:pt idx="1225">
                  <c:v>18/08/2025 12:10</c:v>
                </c:pt>
                <c:pt idx="1226">
                  <c:v>18/08/2025 12:20</c:v>
                </c:pt>
                <c:pt idx="1227">
                  <c:v>18/08/2025 12:30</c:v>
                </c:pt>
                <c:pt idx="1228">
                  <c:v>18/08/2025 12:40</c:v>
                </c:pt>
                <c:pt idx="1229">
                  <c:v>18/08/2025 12:50</c:v>
                </c:pt>
                <c:pt idx="1230">
                  <c:v>18/08/2025 13:00</c:v>
                </c:pt>
                <c:pt idx="1231">
                  <c:v>18/08/2025 13:10</c:v>
                </c:pt>
                <c:pt idx="1232">
                  <c:v>18/08/2025 13:20</c:v>
                </c:pt>
                <c:pt idx="1233">
                  <c:v>18/08/2025 13:30</c:v>
                </c:pt>
                <c:pt idx="1234">
                  <c:v>18/08/2025 13:40</c:v>
                </c:pt>
                <c:pt idx="1235">
                  <c:v>18/08/2025 13:50</c:v>
                </c:pt>
                <c:pt idx="1236">
                  <c:v>18/08/2025 14:00</c:v>
                </c:pt>
                <c:pt idx="1237">
                  <c:v>18/08/2025 14:10</c:v>
                </c:pt>
                <c:pt idx="1238">
                  <c:v>18/08/2025 14:20</c:v>
                </c:pt>
                <c:pt idx="1239">
                  <c:v>18/08/2025 14:30</c:v>
                </c:pt>
                <c:pt idx="1240">
                  <c:v>18/08/2025 14:40</c:v>
                </c:pt>
                <c:pt idx="1241">
                  <c:v>18/08/2025 14:50</c:v>
                </c:pt>
                <c:pt idx="1242">
                  <c:v>18/08/2025 15:00</c:v>
                </c:pt>
                <c:pt idx="1243">
                  <c:v>18/08/2025 15:10</c:v>
                </c:pt>
                <c:pt idx="1244">
                  <c:v>18/08/2025 15:20</c:v>
                </c:pt>
                <c:pt idx="1245">
                  <c:v>18/08/2025 15:30</c:v>
                </c:pt>
                <c:pt idx="1246">
                  <c:v>18/08/2025 15:40</c:v>
                </c:pt>
                <c:pt idx="1247">
                  <c:v>18/08/2025 15:50</c:v>
                </c:pt>
                <c:pt idx="1248">
                  <c:v>18/08/2025 16:00</c:v>
                </c:pt>
                <c:pt idx="1249">
                  <c:v>18/08/2025 16:10</c:v>
                </c:pt>
                <c:pt idx="1250">
                  <c:v>18/08/2025 16:20</c:v>
                </c:pt>
                <c:pt idx="1251">
                  <c:v>18/08/2025 16:30</c:v>
                </c:pt>
                <c:pt idx="1252">
                  <c:v>18/08/2025 16:40</c:v>
                </c:pt>
                <c:pt idx="1253">
                  <c:v>18/08/2025 16:50</c:v>
                </c:pt>
                <c:pt idx="1254">
                  <c:v>18/08/2025 17:00</c:v>
                </c:pt>
                <c:pt idx="1255">
                  <c:v>18/08/2025 17:10</c:v>
                </c:pt>
                <c:pt idx="1256">
                  <c:v>18/08/2025 17:20</c:v>
                </c:pt>
                <c:pt idx="1257">
                  <c:v>18/08/2025 17:30</c:v>
                </c:pt>
                <c:pt idx="1258">
                  <c:v>18/08/2025 17:40</c:v>
                </c:pt>
                <c:pt idx="1259">
                  <c:v>18/08/2025 17:50</c:v>
                </c:pt>
                <c:pt idx="1260">
                  <c:v>18/08/2025 18:00</c:v>
                </c:pt>
                <c:pt idx="1261">
                  <c:v>18/08/2025 18:10</c:v>
                </c:pt>
                <c:pt idx="1262">
                  <c:v>18/08/2025 18:20</c:v>
                </c:pt>
                <c:pt idx="1263">
                  <c:v>18/08/2025 18:30</c:v>
                </c:pt>
                <c:pt idx="1264">
                  <c:v>18/08/2025 18:40</c:v>
                </c:pt>
                <c:pt idx="1265">
                  <c:v>18/08/2025 18:50</c:v>
                </c:pt>
                <c:pt idx="1266">
                  <c:v>18/08/2025 19:00</c:v>
                </c:pt>
                <c:pt idx="1267">
                  <c:v>18/08/2025 19:10</c:v>
                </c:pt>
                <c:pt idx="1268">
                  <c:v>18/08/2025 19:20</c:v>
                </c:pt>
                <c:pt idx="1269">
                  <c:v>18/08/2025 19:30</c:v>
                </c:pt>
                <c:pt idx="1270">
                  <c:v>18/08/2025 19:40</c:v>
                </c:pt>
                <c:pt idx="1271">
                  <c:v>18/08/2025 19:50</c:v>
                </c:pt>
                <c:pt idx="1272">
                  <c:v>18/08/2025 20:00</c:v>
                </c:pt>
                <c:pt idx="1273">
                  <c:v>18/08/2025 20:10</c:v>
                </c:pt>
                <c:pt idx="1274">
                  <c:v>18/08/2025 20:20</c:v>
                </c:pt>
                <c:pt idx="1275">
                  <c:v>18/08/2025 20:30</c:v>
                </c:pt>
                <c:pt idx="1276">
                  <c:v>18/08/2025 20:40</c:v>
                </c:pt>
                <c:pt idx="1277">
                  <c:v>18/08/2025 20:50</c:v>
                </c:pt>
                <c:pt idx="1278">
                  <c:v>18/08/2025 21:00</c:v>
                </c:pt>
                <c:pt idx="1279">
                  <c:v>18/08/2025 21:10</c:v>
                </c:pt>
                <c:pt idx="1280">
                  <c:v>18/08/2025 21:20</c:v>
                </c:pt>
                <c:pt idx="1281">
                  <c:v>18/08/2025 21:30</c:v>
                </c:pt>
                <c:pt idx="1282">
                  <c:v>18/08/2025 21:40</c:v>
                </c:pt>
                <c:pt idx="1283">
                  <c:v>18/08/2025 21:50</c:v>
                </c:pt>
                <c:pt idx="1284">
                  <c:v>18/08/2025 22:00</c:v>
                </c:pt>
                <c:pt idx="1285">
                  <c:v>18/08/2025 22:10</c:v>
                </c:pt>
                <c:pt idx="1286">
                  <c:v>18/08/2025 22:20</c:v>
                </c:pt>
                <c:pt idx="1287">
                  <c:v>18/08/2025 22:30</c:v>
                </c:pt>
                <c:pt idx="1288">
                  <c:v>18/08/2025 22:40</c:v>
                </c:pt>
                <c:pt idx="1289">
                  <c:v>18/08/2025 22:50</c:v>
                </c:pt>
                <c:pt idx="1290">
                  <c:v>18/08/2025 23:00</c:v>
                </c:pt>
                <c:pt idx="1291">
                  <c:v>18/08/2025 23:10</c:v>
                </c:pt>
                <c:pt idx="1292">
                  <c:v>18/08/2025 23:20</c:v>
                </c:pt>
                <c:pt idx="1293">
                  <c:v>18/08/2025 23:30</c:v>
                </c:pt>
                <c:pt idx="1294">
                  <c:v>18/08/2025 23:40</c:v>
                </c:pt>
                <c:pt idx="1295">
                  <c:v>18/08/2025 23:50</c:v>
                </c:pt>
                <c:pt idx="1296">
                  <c:v>19/08/2025 00:00</c:v>
                </c:pt>
                <c:pt idx="1297">
                  <c:v>19/08/2025 00:10</c:v>
                </c:pt>
                <c:pt idx="1298">
                  <c:v>19/08/2025 00:20</c:v>
                </c:pt>
                <c:pt idx="1299">
                  <c:v>19/08/2025 00:30</c:v>
                </c:pt>
                <c:pt idx="1300">
                  <c:v>19/08/2025 00:40</c:v>
                </c:pt>
                <c:pt idx="1301">
                  <c:v>19/08/2025 00:50</c:v>
                </c:pt>
                <c:pt idx="1302">
                  <c:v>19/08/2025 01:00</c:v>
                </c:pt>
                <c:pt idx="1303">
                  <c:v>19/08/2025 01:10</c:v>
                </c:pt>
                <c:pt idx="1304">
                  <c:v>19/08/2025 01:20</c:v>
                </c:pt>
                <c:pt idx="1305">
                  <c:v>19/08/2025 01:30</c:v>
                </c:pt>
                <c:pt idx="1306">
                  <c:v>19/08/2025 01:40</c:v>
                </c:pt>
                <c:pt idx="1307">
                  <c:v>19/08/2025 01:50</c:v>
                </c:pt>
                <c:pt idx="1308">
                  <c:v>19/08/2025 02:00</c:v>
                </c:pt>
                <c:pt idx="1309">
                  <c:v>19/08/2025 02:10</c:v>
                </c:pt>
                <c:pt idx="1310">
                  <c:v>19/08/2025 02:20</c:v>
                </c:pt>
                <c:pt idx="1311">
                  <c:v>19/08/2025 02:30</c:v>
                </c:pt>
                <c:pt idx="1312">
                  <c:v>19/08/2025 02:40</c:v>
                </c:pt>
                <c:pt idx="1313">
                  <c:v>19/08/2025 02:50</c:v>
                </c:pt>
                <c:pt idx="1314">
                  <c:v>19/08/2025 03:00</c:v>
                </c:pt>
                <c:pt idx="1315">
                  <c:v>19/08/2025 03:10</c:v>
                </c:pt>
                <c:pt idx="1316">
                  <c:v>19/08/2025 03:20</c:v>
                </c:pt>
                <c:pt idx="1317">
                  <c:v>19/08/2025 03:30</c:v>
                </c:pt>
                <c:pt idx="1318">
                  <c:v>19/08/2025 03:40</c:v>
                </c:pt>
                <c:pt idx="1319">
                  <c:v>19/08/2025 03:50</c:v>
                </c:pt>
                <c:pt idx="1320">
                  <c:v>19/08/2025 04:00</c:v>
                </c:pt>
                <c:pt idx="1321">
                  <c:v>19/08/2025 04:10</c:v>
                </c:pt>
                <c:pt idx="1322">
                  <c:v>19/08/2025 04:20</c:v>
                </c:pt>
                <c:pt idx="1323">
                  <c:v>19/08/2025 04:30</c:v>
                </c:pt>
                <c:pt idx="1324">
                  <c:v>19/08/2025 04:40</c:v>
                </c:pt>
                <c:pt idx="1325">
                  <c:v>19/08/2025 04:50</c:v>
                </c:pt>
                <c:pt idx="1326">
                  <c:v>19/08/2025 05:00</c:v>
                </c:pt>
                <c:pt idx="1327">
                  <c:v>19/08/2025 05:10</c:v>
                </c:pt>
                <c:pt idx="1328">
                  <c:v>19/08/2025 05:20</c:v>
                </c:pt>
                <c:pt idx="1329">
                  <c:v>19/08/2025 05:30</c:v>
                </c:pt>
                <c:pt idx="1330">
                  <c:v>19/08/2025 05:40</c:v>
                </c:pt>
                <c:pt idx="1331">
                  <c:v>19/08/2025 05:50</c:v>
                </c:pt>
                <c:pt idx="1332">
                  <c:v>19/08/2025 06:00</c:v>
                </c:pt>
                <c:pt idx="1333">
                  <c:v>19/08/2025 06:10</c:v>
                </c:pt>
                <c:pt idx="1334">
                  <c:v>19/08/2025 06:20</c:v>
                </c:pt>
                <c:pt idx="1335">
                  <c:v>19/08/2025 06:30</c:v>
                </c:pt>
                <c:pt idx="1336">
                  <c:v>19/08/2025 06:40</c:v>
                </c:pt>
                <c:pt idx="1337">
                  <c:v>19/08/2025 06:50</c:v>
                </c:pt>
                <c:pt idx="1338">
                  <c:v>19/08/2025 07:00</c:v>
                </c:pt>
                <c:pt idx="1339">
                  <c:v>19/08/2025 07:10</c:v>
                </c:pt>
                <c:pt idx="1340">
                  <c:v>19/08/2025 07:20</c:v>
                </c:pt>
                <c:pt idx="1341">
                  <c:v>19/08/2025 07:30</c:v>
                </c:pt>
                <c:pt idx="1342">
                  <c:v>19/08/2025 07:40</c:v>
                </c:pt>
                <c:pt idx="1343">
                  <c:v>19/08/2025 07:50</c:v>
                </c:pt>
                <c:pt idx="1344">
                  <c:v>19/08/2025 08:00</c:v>
                </c:pt>
                <c:pt idx="1345">
                  <c:v>19/08/2025 08:10</c:v>
                </c:pt>
                <c:pt idx="1346">
                  <c:v>19/08/2025 08:20</c:v>
                </c:pt>
                <c:pt idx="1347">
                  <c:v>19/08/2025 08:30</c:v>
                </c:pt>
                <c:pt idx="1348">
                  <c:v>19/08/2025 08:40</c:v>
                </c:pt>
                <c:pt idx="1349">
                  <c:v>19/08/2025 08:50</c:v>
                </c:pt>
                <c:pt idx="1350">
                  <c:v>19/08/2025 09:00</c:v>
                </c:pt>
                <c:pt idx="1351">
                  <c:v>19/08/2025 09:10</c:v>
                </c:pt>
                <c:pt idx="1352">
                  <c:v>19/08/2025 09:20</c:v>
                </c:pt>
                <c:pt idx="1353">
                  <c:v>19/08/2025 09:30</c:v>
                </c:pt>
                <c:pt idx="1354">
                  <c:v>19/08/2025 09:40</c:v>
                </c:pt>
                <c:pt idx="1355">
                  <c:v>19/08/2025 09:50</c:v>
                </c:pt>
                <c:pt idx="1356">
                  <c:v>19/08/2025 10:00</c:v>
                </c:pt>
                <c:pt idx="1357">
                  <c:v>19/08/2025 10:10</c:v>
                </c:pt>
                <c:pt idx="1358">
                  <c:v>19/08/2025 10:20</c:v>
                </c:pt>
                <c:pt idx="1359">
                  <c:v>19/08/2025 10:30</c:v>
                </c:pt>
                <c:pt idx="1360">
                  <c:v>19/08/2025 10:40</c:v>
                </c:pt>
                <c:pt idx="1361">
                  <c:v>19/08/2025 10:50</c:v>
                </c:pt>
                <c:pt idx="1362">
                  <c:v>19/08/2025 11:00</c:v>
                </c:pt>
                <c:pt idx="1363">
                  <c:v>19/08/2025 11:10</c:v>
                </c:pt>
                <c:pt idx="1364">
                  <c:v>19/08/2025 11:20</c:v>
                </c:pt>
                <c:pt idx="1365">
                  <c:v>19/08/2025 11:30</c:v>
                </c:pt>
                <c:pt idx="1366">
                  <c:v>19/08/2025 11:40</c:v>
                </c:pt>
                <c:pt idx="1367">
                  <c:v>19/08/2025 11:50</c:v>
                </c:pt>
                <c:pt idx="1368">
                  <c:v>19/08/2025 12:00</c:v>
                </c:pt>
                <c:pt idx="1369">
                  <c:v>19/08/2025 12:10</c:v>
                </c:pt>
                <c:pt idx="1370">
                  <c:v>19/08/2025 12:20</c:v>
                </c:pt>
                <c:pt idx="1371">
                  <c:v>19/08/2025 12:30</c:v>
                </c:pt>
                <c:pt idx="1372">
                  <c:v>19/08/2025 12:40</c:v>
                </c:pt>
                <c:pt idx="1373">
                  <c:v>19/08/2025 12:50</c:v>
                </c:pt>
                <c:pt idx="1374">
                  <c:v>19/08/2025 13:00</c:v>
                </c:pt>
                <c:pt idx="1375">
                  <c:v>19/08/2025 13:10</c:v>
                </c:pt>
                <c:pt idx="1376">
                  <c:v>19/08/2025 13:20</c:v>
                </c:pt>
                <c:pt idx="1377">
                  <c:v>19/08/2025 13:30</c:v>
                </c:pt>
                <c:pt idx="1378">
                  <c:v>19/08/2025 13:40</c:v>
                </c:pt>
                <c:pt idx="1379">
                  <c:v>19/08/2025 13:50</c:v>
                </c:pt>
                <c:pt idx="1380">
                  <c:v>19/08/2025 14:00</c:v>
                </c:pt>
                <c:pt idx="1381">
                  <c:v>19/08/2025 14:10</c:v>
                </c:pt>
                <c:pt idx="1382">
                  <c:v>19/08/2025 14:20</c:v>
                </c:pt>
                <c:pt idx="1383">
                  <c:v>19/08/2025 14:30</c:v>
                </c:pt>
                <c:pt idx="1384">
                  <c:v>19/08/2025 14:40</c:v>
                </c:pt>
                <c:pt idx="1385">
                  <c:v>19/08/2025 14:50</c:v>
                </c:pt>
                <c:pt idx="1386">
                  <c:v>19/08/2025 15:00</c:v>
                </c:pt>
                <c:pt idx="1387">
                  <c:v>19/08/2025 15:10</c:v>
                </c:pt>
                <c:pt idx="1388">
                  <c:v>19/08/2025 15:20</c:v>
                </c:pt>
                <c:pt idx="1389">
                  <c:v>19/08/2025 15:30</c:v>
                </c:pt>
                <c:pt idx="1390">
                  <c:v>19/08/2025 15:40</c:v>
                </c:pt>
                <c:pt idx="1391">
                  <c:v>19/08/2025 15:50</c:v>
                </c:pt>
                <c:pt idx="1392">
                  <c:v>19/08/2025 16:00</c:v>
                </c:pt>
                <c:pt idx="1393">
                  <c:v>19/08/2025 16:10</c:v>
                </c:pt>
                <c:pt idx="1394">
                  <c:v>19/08/2025 16:20</c:v>
                </c:pt>
                <c:pt idx="1395">
                  <c:v>19/08/2025 16:30</c:v>
                </c:pt>
                <c:pt idx="1396">
                  <c:v>19/08/2025 16:40</c:v>
                </c:pt>
                <c:pt idx="1397">
                  <c:v>19/08/2025 16:50</c:v>
                </c:pt>
                <c:pt idx="1398">
                  <c:v>19/08/2025 17:00</c:v>
                </c:pt>
                <c:pt idx="1399">
                  <c:v>19/08/2025 17:10</c:v>
                </c:pt>
                <c:pt idx="1400">
                  <c:v>19/08/2025 17:20</c:v>
                </c:pt>
                <c:pt idx="1401">
                  <c:v>19/08/2025 17:30</c:v>
                </c:pt>
                <c:pt idx="1402">
                  <c:v>19/08/2025 17:40</c:v>
                </c:pt>
                <c:pt idx="1403">
                  <c:v>19/08/2025 17:50</c:v>
                </c:pt>
                <c:pt idx="1404">
                  <c:v>19/08/2025 18:00</c:v>
                </c:pt>
                <c:pt idx="1405">
                  <c:v>19/08/2025 18:10</c:v>
                </c:pt>
                <c:pt idx="1406">
                  <c:v>19/08/2025 18:20</c:v>
                </c:pt>
                <c:pt idx="1407">
                  <c:v>19/08/2025 18:30</c:v>
                </c:pt>
                <c:pt idx="1408">
                  <c:v>19/08/2025 18:40</c:v>
                </c:pt>
                <c:pt idx="1409">
                  <c:v>19/08/2025 18:50</c:v>
                </c:pt>
                <c:pt idx="1410">
                  <c:v>19/08/2025 19:00</c:v>
                </c:pt>
                <c:pt idx="1411">
                  <c:v>19/08/2025 19:10</c:v>
                </c:pt>
                <c:pt idx="1412">
                  <c:v>19/08/2025 19:20</c:v>
                </c:pt>
                <c:pt idx="1413">
                  <c:v>19/08/2025 19:30</c:v>
                </c:pt>
                <c:pt idx="1414">
                  <c:v>19/08/2025 19:40</c:v>
                </c:pt>
                <c:pt idx="1415">
                  <c:v>19/08/2025 19:50</c:v>
                </c:pt>
                <c:pt idx="1416">
                  <c:v>19/08/2025 20:00</c:v>
                </c:pt>
                <c:pt idx="1417">
                  <c:v>19/08/2025 20:10</c:v>
                </c:pt>
                <c:pt idx="1418">
                  <c:v>19/08/2025 20:20</c:v>
                </c:pt>
                <c:pt idx="1419">
                  <c:v>19/08/2025 20:30</c:v>
                </c:pt>
                <c:pt idx="1420">
                  <c:v>19/08/2025 20:40</c:v>
                </c:pt>
                <c:pt idx="1421">
                  <c:v>19/08/2025 20:50</c:v>
                </c:pt>
                <c:pt idx="1422">
                  <c:v>19/08/2025 21:00</c:v>
                </c:pt>
                <c:pt idx="1423">
                  <c:v>19/08/2025 21:10</c:v>
                </c:pt>
                <c:pt idx="1424">
                  <c:v>19/08/2025 21:20</c:v>
                </c:pt>
                <c:pt idx="1425">
                  <c:v>19/08/2025 21:30</c:v>
                </c:pt>
                <c:pt idx="1426">
                  <c:v>19/08/2025 21:40</c:v>
                </c:pt>
                <c:pt idx="1427">
                  <c:v>19/08/2025 21:50</c:v>
                </c:pt>
                <c:pt idx="1428">
                  <c:v>19/08/2025 22:00</c:v>
                </c:pt>
                <c:pt idx="1429">
                  <c:v>19/08/2025 22:10</c:v>
                </c:pt>
                <c:pt idx="1430">
                  <c:v>19/08/2025 22:20</c:v>
                </c:pt>
                <c:pt idx="1431">
                  <c:v>19/08/2025 22:30</c:v>
                </c:pt>
                <c:pt idx="1432">
                  <c:v>19/08/2025 22:40</c:v>
                </c:pt>
                <c:pt idx="1433">
                  <c:v>19/08/2025 22:50</c:v>
                </c:pt>
                <c:pt idx="1434">
                  <c:v>19/08/2025 23:00</c:v>
                </c:pt>
                <c:pt idx="1435">
                  <c:v>19/08/2025 23:10</c:v>
                </c:pt>
                <c:pt idx="1436">
                  <c:v>19/08/2025 23:20</c:v>
                </c:pt>
                <c:pt idx="1437">
                  <c:v>19/08/2025 23:30</c:v>
                </c:pt>
                <c:pt idx="1438">
                  <c:v>19/08/2025 23:40</c:v>
                </c:pt>
                <c:pt idx="1439">
                  <c:v>19/08/2025 23:50</c:v>
                </c:pt>
                <c:pt idx="1440">
                  <c:v>20/08/2025 00:00</c:v>
                </c:pt>
                <c:pt idx="1441">
                  <c:v>20/08/2025 00:10</c:v>
                </c:pt>
                <c:pt idx="1442">
                  <c:v>20/08/2025 00:20</c:v>
                </c:pt>
                <c:pt idx="1443">
                  <c:v>20/08/2025 00:30</c:v>
                </c:pt>
                <c:pt idx="1444">
                  <c:v>20/08/2025 00:40</c:v>
                </c:pt>
                <c:pt idx="1445">
                  <c:v>20/08/2025 00:50</c:v>
                </c:pt>
                <c:pt idx="1446">
                  <c:v>20/08/2025 01:00</c:v>
                </c:pt>
                <c:pt idx="1447">
                  <c:v>20/08/2025 01:10</c:v>
                </c:pt>
                <c:pt idx="1448">
                  <c:v>20/08/2025 01:20</c:v>
                </c:pt>
                <c:pt idx="1449">
                  <c:v>20/08/2025 01:30</c:v>
                </c:pt>
                <c:pt idx="1450">
                  <c:v>20/08/2025 01:40</c:v>
                </c:pt>
                <c:pt idx="1451">
                  <c:v>20/08/2025 01:50</c:v>
                </c:pt>
                <c:pt idx="1452">
                  <c:v>20/08/2025 02:00</c:v>
                </c:pt>
                <c:pt idx="1453">
                  <c:v>20/08/2025 02:10</c:v>
                </c:pt>
                <c:pt idx="1454">
                  <c:v>20/08/2025 02:20</c:v>
                </c:pt>
                <c:pt idx="1455">
                  <c:v>20/08/2025 02:30</c:v>
                </c:pt>
                <c:pt idx="1456">
                  <c:v>20/08/2025 02:40</c:v>
                </c:pt>
                <c:pt idx="1457">
                  <c:v>20/08/2025 02:50</c:v>
                </c:pt>
                <c:pt idx="1458">
                  <c:v>20/08/2025 03:00</c:v>
                </c:pt>
                <c:pt idx="1459">
                  <c:v>20/08/2025 03:10</c:v>
                </c:pt>
                <c:pt idx="1460">
                  <c:v>20/08/2025 03:20</c:v>
                </c:pt>
                <c:pt idx="1461">
                  <c:v>20/08/2025 03:30</c:v>
                </c:pt>
                <c:pt idx="1462">
                  <c:v>20/08/2025 03:40</c:v>
                </c:pt>
                <c:pt idx="1463">
                  <c:v>20/08/2025 03:50</c:v>
                </c:pt>
                <c:pt idx="1464">
                  <c:v>20/08/2025 04:00</c:v>
                </c:pt>
                <c:pt idx="1465">
                  <c:v>20/08/2025 04:10</c:v>
                </c:pt>
                <c:pt idx="1466">
                  <c:v>20/08/2025 04:20</c:v>
                </c:pt>
                <c:pt idx="1467">
                  <c:v>20/08/2025 04:30</c:v>
                </c:pt>
                <c:pt idx="1468">
                  <c:v>20/08/2025 04:40</c:v>
                </c:pt>
                <c:pt idx="1469">
                  <c:v>20/08/2025 04:50</c:v>
                </c:pt>
                <c:pt idx="1470">
                  <c:v>20/08/2025 05:00</c:v>
                </c:pt>
                <c:pt idx="1471">
                  <c:v>20/08/2025 05:10</c:v>
                </c:pt>
                <c:pt idx="1472">
                  <c:v>20/08/2025 05:20</c:v>
                </c:pt>
                <c:pt idx="1473">
                  <c:v>20/08/2025 05:30</c:v>
                </c:pt>
                <c:pt idx="1474">
                  <c:v>20/08/2025 05:40</c:v>
                </c:pt>
                <c:pt idx="1475">
                  <c:v>20/08/2025 05:50</c:v>
                </c:pt>
                <c:pt idx="1476">
                  <c:v>20/08/2025 06:00</c:v>
                </c:pt>
                <c:pt idx="1477">
                  <c:v>20/08/2025 06:10</c:v>
                </c:pt>
                <c:pt idx="1478">
                  <c:v>20/08/2025 06:20</c:v>
                </c:pt>
                <c:pt idx="1479">
                  <c:v>20/08/2025 06:30</c:v>
                </c:pt>
                <c:pt idx="1480">
                  <c:v>20/08/2025 06:40</c:v>
                </c:pt>
                <c:pt idx="1481">
                  <c:v>20/08/2025 06:50</c:v>
                </c:pt>
                <c:pt idx="1482">
                  <c:v>20/08/2025 07:00</c:v>
                </c:pt>
                <c:pt idx="1483">
                  <c:v>20/08/2025 07:10</c:v>
                </c:pt>
                <c:pt idx="1484">
                  <c:v>20/08/2025 07:20</c:v>
                </c:pt>
                <c:pt idx="1485">
                  <c:v>20/08/2025 07:30</c:v>
                </c:pt>
                <c:pt idx="1486">
                  <c:v>20/08/2025 07:40</c:v>
                </c:pt>
                <c:pt idx="1487">
                  <c:v>20/08/2025 07:50</c:v>
                </c:pt>
                <c:pt idx="1488">
                  <c:v>20/08/2025 08:00</c:v>
                </c:pt>
                <c:pt idx="1489">
                  <c:v>20/08/2025 08:10</c:v>
                </c:pt>
                <c:pt idx="1490">
                  <c:v>20/08/2025 08:20</c:v>
                </c:pt>
                <c:pt idx="1491">
                  <c:v>20/08/2025 08:30</c:v>
                </c:pt>
                <c:pt idx="1492">
                  <c:v>20/08/2025 08:40</c:v>
                </c:pt>
                <c:pt idx="1493">
                  <c:v>20/08/2025 08:50</c:v>
                </c:pt>
                <c:pt idx="1494">
                  <c:v>20/08/2025 09:00</c:v>
                </c:pt>
                <c:pt idx="1495">
                  <c:v>20/08/2025 09:10</c:v>
                </c:pt>
                <c:pt idx="1496">
                  <c:v>20/08/2025 09:20</c:v>
                </c:pt>
                <c:pt idx="1497">
                  <c:v>20/08/2025 09:30</c:v>
                </c:pt>
                <c:pt idx="1498">
                  <c:v>20/08/2025 09:40</c:v>
                </c:pt>
                <c:pt idx="1499">
                  <c:v>20/08/2025 09:50</c:v>
                </c:pt>
                <c:pt idx="1500">
                  <c:v>20/08/2025 10:00</c:v>
                </c:pt>
                <c:pt idx="1501">
                  <c:v>20/08/2025 10:10</c:v>
                </c:pt>
                <c:pt idx="1502">
                  <c:v>20/08/2025 10:20</c:v>
                </c:pt>
                <c:pt idx="1503">
                  <c:v>20/08/2025 10:30</c:v>
                </c:pt>
                <c:pt idx="1504">
                  <c:v>20/08/2025 10:40</c:v>
                </c:pt>
                <c:pt idx="1505">
                  <c:v>20/08/2025 10:50</c:v>
                </c:pt>
                <c:pt idx="1506">
                  <c:v>20/08/2025 11:00</c:v>
                </c:pt>
                <c:pt idx="1507">
                  <c:v>20/08/2025 11:10</c:v>
                </c:pt>
                <c:pt idx="1508">
                  <c:v>20/08/2025 11:20</c:v>
                </c:pt>
                <c:pt idx="1509">
                  <c:v>20/08/2025 11:30</c:v>
                </c:pt>
                <c:pt idx="1510">
                  <c:v>20/08/2025 11:40</c:v>
                </c:pt>
                <c:pt idx="1511">
                  <c:v>20/08/2025 11:50</c:v>
                </c:pt>
                <c:pt idx="1512">
                  <c:v>20/08/2025 12:00</c:v>
                </c:pt>
                <c:pt idx="1513">
                  <c:v>20/08/2025 12:10</c:v>
                </c:pt>
                <c:pt idx="1514">
                  <c:v>20/08/2025 12:20</c:v>
                </c:pt>
                <c:pt idx="1515">
                  <c:v>20/08/2025 12:30</c:v>
                </c:pt>
                <c:pt idx="1516">
                  <c:v>20/08/2025 12:40</c:v>
                </c:pt>
                <c:pt idx="1517">
                  <c:v>20/08/2025 12:50</c:v>
                </c:pt>
                <c:pt idx="1518">
                  <c:v>20/08/2025 13:00</c:v>
                </c:pt>
                <c:pt idx="1519">
                  <c:v>20/08/2025 13:10</c:v>
                </c:pt>
                <c:pt idx="1520">
                  <c:v>20/08/2025 13:20</c:v>
                </c:pt>
                <c:pt idx="1521">
                  <c:v>20/08/2025 13:30</c:v>
                </c:pt>
                <c:pt idx="1522">
                  <c:v>20/08/2025 13:40</c:v>
                </c:pt>
                <c:pt idx="1523">
                  <c:v>20/08/2025 13:50</c:v>
                </c:pt>
                <c:pt idx="1524">
                  <c:v>20/08/2025 14:00</c:v>
                </c:pt>
                <c:pt idx="1525">
                  <c:v>20/08/2025 14:10</c:v>
                </c:pt>
                <c:pt idx="1526">
                  <c:v>20/08/2025 14:20</c:v>
                </c:pt>
                <c:pt idx="1527">
                  <c:v>20/08/2025 14:30</c:v>
                </c:pt>
                <c:pt idx="1528">
                  <c:v>20/08/2025 14:40</c:v>
                </c:pt>
                <c:pt idx="1529">
                  <c:v>20/08/2025 14:50</c:v>
                </c:pt>
                <c:pt idx="1530">
                  <c:v>20/08/2025 15:00</c:v>
                </c:pt>
                <c:pt idx="1531">
                  <c:v>20/08/2025 15:10</c:v>
                </c:pt>
                <c:pt idx="1532">
                  <c:v>20/08/2025 15:20</c:v>
                </c:pt>
                <c:pt idx="1533">
                  <c:v>20/08/2025 15:30</c:v>
                </c:pt>
                <c:pt idx="1534">
                  <c:v>20/08/2025 15:40</c:v>
                </c:pt>
                <c:pt idx="1535">
                  <c:v>20/08/2025 15:50</c:v>
                </c:pt>
                <c:pt idx="1536">
                  <c:v>20/08/2025 16:00</c:v>
                </c:pt>
                <c:pt idx="1537">
                  <c:v>20/08/2025 16:10</c:v>
                </c:pt>
                <c:pt idx="1538">
                  <c:v>20/08/2025 16:20</c:v>
                </c:pt>
                <c:pt idx="1539">
                  <c:v>20/08/2025 16:30</c:v>
                </c:pt>
                <c:pt idx="1540">
                  <c:v>20/08/2025 16:40</c:v>
                </c:pt>
                <c:pt idx="1541">
                  <c:v>20/08/2025 16:50</c:v>
                </c:pt>
                <c:pt idx="1542">
                  <c:v>20/08/2025 17:00</c:v>
                </c:pt>
                <c:pt idx="1543">
                  <c:v>20/08/2025 17:10</c:v>
                </c:pt>
                <c:pt idx="1544">
                  <c:v>20/08/2025 17:20</c:v>
                </c:pt>
                <c:pt idx="1545">
                  <c:v>20/08/2025 17:30</c:v>
                </c:pt>
                <c:pt idx="1546">
                  <c:v>20/08/2025 17:40</c:v>
                </c:pt>
                <c:pt idx="1547">
                  <c:v>20/08/2025 17:50</c:v>
                </c:pt>
                <c:pt idx="1548">
                  <c:v>20/08/2025 18:00</c:v>
                </c:pt>
                <c:pt idx="1549">
                  <c:v>20/08/2025 18:10</c:v>
                </c:pt>
                <c:pt idx="1550">
                  <c:v>20/08/2025 18:20</c:v>
                </c:pt>
                <c:pt idx="1551">
                  <c:v>20/08/2025 18:30</c:v>
                </c:pt>
                <c:pt idx="1552">
                  <c:v>20/08/2025 18:40</c:v>
                </c:pt>
                <c:pt idx="1553">
                  <c:v>20/08/2025 18:50</c:v>
                </c:pt>
                <c:pt idx="1554">
                  <c:v>20/08/2025 19:00</c:v>
                </c:pt>
                <c:pt idx="1555">
                  <c:v>20/08/2025 19:10</c:v>
                </c:pt>
                <c:pt idx="1556">
                  <c:v>20/08/2025 19:20</c:v>
                </c:pt>
                <c:pt idx="1557">
                  <c:v>20/08/2025 19:30</c:v>
                </c:pt>
                <c:pt idx="1558">
                  <c:v>20/08/2025 19:40</c:v>
                </c:pt>
                <c:pt idx="1559">
                  <c:v>20/08/2025 19:50</c:v>
                </c:pt>
                <c:pt idx="1560">
                  <c:v>20/08/2025 20:00</c:v>
                </c:pt>
                <c:pt idx="1561">
                  <c:v>20/08/2025 20:10</c:v>
                </c:pt>
                <c:pt idx="1562">
                  <c:v>20/08/2025 20:20</c:v>
                </c:pt>
                <c:pt idx="1563">
                  <c:v>20/08/2025 20:30</c:v>
                </c:pt>
                <c:pt idx="1564">
                  <c:v>20/08/2025 20:40</c:v>
                </c:pt>
                <c:pt idx="1565">
                  <c:v>20/08/2025 20:50</c:v>
                </c:pt>
                <c:pt idx="1566">
                  <c:v>20/08/2025 21:00</c:v>
                </c:pt>
                <c:pt idx="1567">
                  <c:v>20/08/2025 21:10</c:v>
                </c:pt>
                <c:pt idx="1568">
                  <c:v>20/08/2025 21:20</c:v>
                </c:pt>
                <c:pt idx="1569">
                  <c:v>20/08/2025 21:30</c:v>
                </c:pt>
                <c:pt idx="1570">
                  <c:v>20/08/2025 21:40</c:v>
                </c:pt>
                <c:pt idx="1571">
                  <c:v>20/08/2025 21:50</c:v>
                </c:pt>
                <c:pt idx="1572">
                  <c:v>20/08/2025 22:00</c:v>
                </c:pt>
                <c:pt idx="1573">
                  <c:v>20/08/2025 22:10</c:v>
                </c:pt>
                <c:pt idx="1574">
                  <c:v>20/08/2025 22:20</c:v>
                </c:pt>
                <c:pt idx="1575">
                  <c:v>20/08/2025 22:30</c:v>
                </c:pt>
                <c:pt idx="1576">
                  <c:v>20/08/2025 22:40</c:v>
                </c:pt>
                <c:pt idx="1577">
                  <c:v>20/08/2025 22:50</c:v>
                </c:pt>
                <c:pt idx="1578">
                  <c:v>20/08/2025 23:00</c:v>
                </c:pt>
                <c:pt idx="1579">
                  <c:v>20/08/2025 23:10</c:v>
                </c:pt>
                <c:pt idx="1580">
                  <c:v>20/08/2025 23:20</c:v>
                </c:pt>
                <c:pt idx="1581">
                  <c:v>20/08/2025 23:30</c:v>
                </c:pt>
                <c:pt idx="1582">
                  <c:v>20/08/2025 23:40</c:v>
                </c:pt>
                <c:pt idx="1583">
                  <c:v>20/08/2025 23:50</c:v>
                </c:pt>
                <c:pt idx="1584">
                  <c:v>21/08/2025 00:00</c:v>
                </c:pt>
                <c:pt idx="1585">
                  <c:v>21/08/2025 00:10</c:v>
                </c:pt>
                <c:pt idx="1586">
                  <c:v>21/08/2025 00:20</c:v>
                </c:pt>
                <c:pt idx="1587">
                  <c:v>21/08/2025 00:30</c:v>
                </c:pt>
                <c:pt idx="1588">
                  <c:v>21/08/2025 00:40</c:v>
                </c:pt>
                <c:pt idx="1589">
                  <c:v>21/08/2025 00:50</c:v>
                </c:pt>
                <c:pt idx="1590">
                  <c:v>21/08/2025 01:00</c:v>
                </c:pt>
                <c:pt idx="1591">
                  <c:v>21/08/2025 01:10</c:v>
                </c:pt>
                <c:pt idx="1592">
                  <c:v>21/08/2025 01:20</c:v>
                </c:pt>
                <c:pt idx="1593">
                  <c:v>21/08/2025 01:30</c:v>
                </c:pt>
                <c:pt idx="1594">
                  <c:v>21/08/2025 01:40</c:v>
                </c:pt>
                <c:pt idx="1595">
                  <c:v>21/08/2025 01:50</c:v>
                </c:pt>
                <c:pt idx="1596">
                  <c:v>21/08/2025 02:00</c:v>
                </c:pt>
                <c:pt idx="1597">
                  <c:v>21/08/2025 02:10</c:v>
                </c:pt>
                <c:pt idx="1598">
                  <c:v>21/08/2025 02:20</c:v>
                </c:pt>
                <c:pt idx="1599">
                  <c:v>21/08/2025 02:30</c:v>
                </c:pt>
                <c:pt idx="1600">
                  <c:v>21/08/2025 02:40</c:v>
                </c:pt>
                <c:pt idx="1601">
                  <c:v>21/08/2025 02:50</c:v>
                </c:pt>
                <c:pt idx="1602">
                  <c:v>21/08/2025 03:00</c:v>
                </c:pt>
                <c:pt idx="1603">
                  <c:v>21/08/2025 03:10</c:v>
                </c:pt>
                <c:pt idx="1604">
                  <c:v>21/08/2025 03:20</c:v>
                </c:pt>
                <c:pt idx="1605">
                  <c:v>21/08/2025 03:30</c:v>
                </c:pt>
                <c:pt idx="1606">
                  <c:v>21/08/2025 03:40</c:v>
                </c:pt>
                <c:pt idx="1607">
                  <c:v>21/08/2025 03:50</c:v>
                </c:pt>
                <c:pt idx="1608">
                  <c:v>21/08/2025 04:00</c:v>
                </c:pt>
                <c:pt idx="1609">
                  <c:v>21/08/2025 04:10</c:v>
                </c:pt>
                <c:pt idx="1610">
                  <c:v>21/08/2025 04:20</c:v>
                </c:pt>
                <c:pt idx="1611">
                  <c:v>21/08/2025 04:30</c:v>
                </c:pt>
                <c:pt idx="1612">
                  <c:v>21/08/2025 04:40</c:v>
                </c:pt>
                <c:pt idx="1613">
                  <c:v>21/08/2025 04:50</c:v>
                </c:pt>
                <c:pt idx="1614">
                  <c:v>21/08/2025 05:00</c:v>
                </c:pt>
                <c:pt idx="1615">
                  <c:v>21/08/2025 05:10</c:v>
                </c:pt>
                <c:pt idx="1616">
                  <c:v>21/08/2025 05:20</c:v>
                </c:pt>
                <c:pt idx="1617">
                  <c:v>21/08/2025 05:30</c:v>
                </c:pt>
                <c:pt idx="1618">
                  <c:v>21/08/2025 05:40</c:v>
                </c:pt>
                <c:pt idx="1619">
                  <c:v>21/08/2025 05:50</c:v>
                </c:pt>
                <c:pt idx="1620">
                  <c:v>21/08/2025 06:00</c:v>
                </c:pt>
                <c:pt idx="1621">
                  <c:v>21/08/2025 06:10</c:v>
                </c:pt>
                <c:pt idx="1622">
                  <c:v>21/08/2025 06:20</c:v>
                </c:pt>
                <c:pt idx="1623">
                  <c:v>21/08/2025 06:30</c:v>
                </c:pt>
                <c:pt idx="1624">
                  <c:v>21/08/2025 06:40</c:v>
                </c:pt>
                <c:pt idx="1625">
                  <c:v>21/08/2025 06:50</c:v>
                </c:pt>
                <c:pt idx="1626">
                  <c:v>21/08/2025 07:00</c:v>
                </c:pt>
                <c:pt idx="1627">
                  <c:v>21/08/2025 07:10</c:v>
                </c:pt>
                <c:pt idx="1628">
                  <c:v>21/08/2025 07:20</c:v>
                </c:pt>
                <c:pt idx="1629">
                  <c:v>21/08/2025 07:30</c:v>
                </c:pt>
                <c:pt idx="1630">
                  <c:v>21/08/2025 07:40</c:v>
                </c:pt>
                <c:pt idx="1631">
                  <c:v>21/08/2025 07:50</c:v>
                </c:pt>
                <c:pt idx="1632">
                  <c:v>21/08/2025 08:00</c:v>
                </c:pt>
                <c:pt idx="1633">
                  <c:v>21/08/2025 08:10</c:v>
                </c:pt>
                <c:pt idx="1634">
                  <c:v>21/08/2025 08:20</c:v>
                </c:pt>
                <c:pt idx="1635">
                  <c:v>21/08/2025 08:30</c:v>
                </c:pt>
                <c:pt idx="1636">
                  <c:v>21/08/2025 08:40</c:v>
                </c:pt>
                <c:pt idx="1637">
                  <c:v>21/08/2025 08:50</c:v>
                </c:pt>
                <c:pt idx="1638">
                  <c:v>21/08/2025 09:00</c:v>
                </c:pt>
                <c:pt idx="1639">
                  <c:v>21/08/2025 09:10</c:v>
                </c:pt>
                <c:pt idx="1640">
                  <c:v>21/08/2025 09:20</c:v>
                </c:pt>
                <c:pt idx="1641">
                  <c:v>21/08/2025 09:30</c:v>
                </c:pt>
                <c:pt idx="1642">
                  <c:v>21/08/2025 09:40</c:v>
                </c:pt>
                <c:pt idx="1643">
                  <c:v>21/08/2025 09:50</c:v>
                </c:pt>
                <c:pt idx="1644">
                  <c:v>21/08/2025 10:00</c:v>
                </c:pt>
                <c:pt idx="1645">
                  <c:v>21/08/2025 10:10</c:v>
                </c:pt>
                <c:pt idx="1646">
                  <c:v>21/08/2025 10:20</c:v>
                </c:pt>
                <c:pt idx="1647">
                  <c:v>21/08/2025 10:30</c:v>
                </c:pt>
                <c:pt idx="1648">
                  <c:v>21/08/2025 10:40</c:v>
                </c:pt>
                <c:pt idx="1649">
                  <c:v>21/08/2025 10:50</c:v>
                </c:pt>
                <c:pt idx="1650">
                  <c:v>21/08/2025 11:00</c:v>
                </c:pt>
                <c:pt idx="1651">
                  <c:v>21/08/2025 11:10</c:v>
                </c:pt>
                <c:pt idx="1652">
                  <c:v>21/08/2025 11:20</c:v>
                </c:pt>
                <c:pt idx="1653">
                  <c:v>21/08/2025 11:30</c:v>
                </c:pt>
                <c:pt idx="1654">
                  <c:v>21/08/2025 11:40</c:v>
                </c:pt>
                <c:pt idx="1655">
                  <c:v>21/08/2025 11:50</c:v>
                </c:pt>
                <c:pt idx="1656">
                  <c:v>21/08/2025 12:00</c:v>
                </c:pt>
                <c:pt idx="1657">
                  <c:v>21/08/2025 12:10</c:v>
                </c:pt>
                <c:pt idx="1658">
                  <c:v>21/08/2025 12:20</c:v>
                </c:pt>
                <c:pt idx="1659">
                  <c:v>21/08/2025 12:30</c:v>
                </c:pt>
                <c:pt idx="1660">
                  <c:v>21/08/2025 12:40</c:v>
                </c:pt>
                <c:pt idx="1661">
                  <c:v>21/08/2025 12:50</c:v>
                </c:pt>
                <c:pt idx="1662">
                  <c:v>21/08/2025 13:00</c:v>
                </c:pt>
                <c:pt idx="1663">
                  <c:v>21/08/2025 13:10</c:v>
                </c:pt>
                <c:pt idx="1664">
                  <c:v>21/08/2025 13:20</c:v>
                </c:pt>
                <c:pt idx="1665">
                  <c:v>21/08/2025 13:30</c:v>
                </c:pt>
                <c:pt idx="1666">
                  <c:v>21/08/2025 13:40</c:v>
                </c:pt>
                <c:pt idx="1667">
                  <c:v>21/08/2025 13:50</c:v>
                </c:pt>
                <c:pt idx="1668">
                  <c:v>21/08/2025 14:00</c:v>
                </c:pt>
                <c:pt idx="1669">
                  <c:v>21/08/2025 14:10</c:v>
                </c:pt>
                <c:pt idx="1670">
                  <c:v>21/08/2025 14:20</c:v>
                </c:pt>
                <c:pt idx="1671">
                  <c:v>21/08/2025 14:30</c:v>
                </c:pt>
                <c:pt idx="1672">
                  <c:v>21/08/2025 14:40</c:v>
                </c:pt>
                <c:pt idx="1673">
                  <c:v>21/08/2025 14:50</c:v>
                </c:pt>
                <c:pt idx="1674">
                  <c:v>21/08/2025 15:00</c:v>
                </c:pt>
                <c:pt idx="1675">
                  <c:v>21/08/2025 15:10</c:v>
                </c:pt>
                <c:pt idx="1676">
                  <c:v>21/08/2025 15:20</c:v>
                </c:pt>
                <c:pt idx="1677">
                  <c:v>21/08/2025 15:30</c:v>
                </c:pt>
                <c:pt idx="1678">
                  <c:v>21/08/2025 15:40</c:v>
                </c:pt>
                <c:pt idx="1679">
                  <c:v>21/08/2025 15:50</c:v>
                </c:pt>
                <c:pt idx="1680">
                  <c:v>21/08/2025 16:00</c:v>
                </c:pt>
                <c:pt idx="1681">
                  <c:v>21/08/2025 16:10</c:v>
                </c:pt>
                <c:pt idx="1682">
                  <c:v>21/08/2025 16:20</c:v>
                </c:pt>
                <c:pt idx="1683">
                  <c:v>21/08/2025 16:30</c:v>
                </c:pt>
                <c:pt idx="1684">
                  <c:v>21/08/2025 16:40</c:v>
                </c:pt>
                <c:pt idx="1685">
                  <c:v>21/08/2025 16:50</c:v>
                </c:pt>
                <c:pt idx="1686">
                  <c:v>21/08/2025 17:00</c:v>
                </c:pt>
                <c:pt idx="1687">
                  <c:v>21/08/2025 17:10</c:v>
                </c:pt>
                <c:pt idx="1688">
                  <c:v>21/08/2025 17:20</c:v>
                </c:pt>
                <c:pt idx="1689">
                  <c:v>21/08/2025 17:30</c:v>
                </c:pt>
                <c:pt idx="1690">
                  <c:v>21/08/2025 17:40</c:v>
                </c:pt>
                <c:pt idx="1691">
                  <c:v>21/08/2025 17:50</c:v>
                </c:pt>
                <c:pt idx="1692">
                  <c:v>21/08/2025 18:00</c:v>
                </c:pt>
                <c:pt idx="1693">
                  <c:v>21/08/2025 18:10</c:v>
                </c:pt>
                <c:pt idx="1694">
                  <c:v>21/08/2025 18:20</c:v>
                </c:pt>
                <c:pt idx="1695">
                  <c:v>21/08/2025 18:30</c:v>
                </c:pt>
                <c:pt idx="1696">
                  <c:v>21/08/2025 18:40</c:v>
                </c:pt>
                <c:pt idx="1697">
                  <c:v>21/08/2025 18:50</c:v>
                </c:pt>
                <c:pt idx="1698">
                  <c:v>21/08/2025 19:00</c:v>
                </c:pt>
                <c:pt idx="1699">
                  <c:v>21/08/2025 19:10</c:v>
                </c:pt>
                <c:pt idx="1700">
                  <c:v>21/08/2025 19:20</c:v>
                </c:pt>
                <c:pt idx="1701">
                  <c:v>21/08/2025 19:30</c:v>
                </c:pt>
                <c:pt idx="1702">
                  <c:v>21/08/2025 19:40</c:v>
                </c:pt>
                <c:pt idx="1703">
                  <c:v>21/08/2025 19:50</c:v>
                </c:pt>
                <c:pt idx="1704">
                  <c:v>21/08/2025 20:00</c:v>
                </c:pt>
                <c:pt idx="1705">
                  <c:v>21/08/2025 20:10</c:v>
                </c:pt>
                <c:pt idx="1706">
                  <c:v>21/08/2025 20:20</c:v>
                </c:pt>
                <c:pt idx="1707">
                  <c:v>21/08/2025 20:30</c:v>
                </c:pt>
                <c:pt idx="1708">
                  <c:v>21/08/2025 20:40</c:v>
                </c:pt>
                <c:pt idx="1709">
                  <c:v>21/08/2025 20:50</c:v>
                </c:pt>
                <c:pt idx="1710">
                  <c:v>21/08/2025 21:00</c:v>
                </c:pt>
                <c:pt idx="1711">
                  <c:v>21/08/2025 21:10</c:v>
                </c:pt>
                <c:pt idx="1712">
                  <c:v>21/08/2025 21:20</c:v>
                </c:pt>
                <c:pt idx="1713">
                  <c:v>21/08/2025 21:30</c:v>
                </c:pt>
                <c:pt idx="1714">
                  <c:v>21/08/2025 21:40</c:v>
                </c:pt>
                <c:pt idx="1715">
                  <c:v>21/08/2025 21:50</c:v>
                </c:pt>
                <c:pt idx="1716">
                  <c:v>21/08/2025 22:00</c:v>
                </c:pt>
                <c:pt idx="1717">
                  <c:v>21/08/2025 22:10</c:v>
                </c:pt>
                <c:pt idx="1718">
                  <c:v>21/08/2025 22:20</c:v>
                </c:pt>
                <c:pt idx="1719">
                  <c:v>21/08/2025 22:30</c:v>
                </c:pt>
                <c:pt idx="1720">
                  <c:v>21/08/2025 22:40</c:v>
                </c:pt>
                <c:pt idx="1721">
                  <c:v>21/08/2025 22:50</c:v>
                </c:pt>
                <c:pt idx="1722">
                  <c:v>21/08/2025 23:00</c:v>
                </c:pt>
                <c:pt idx="1723">
                  <c:v>21/08/2025 23:10</c:v>
                </c:pt>
                <c:pt idx="1724">
                  <c:v>21/08/2025 23:20</c:v>
                </c:pt>
                <c:pt idx="1725">
                  <c:v>21/08/2025 23:30</c:v>
                </c:pt>
                <c:pt idx="1726">
                  <c:v>21/08/2025 23:40</c:v>
                </c:pt>
                <c:pt idx="1727">
                  <c:v>21/08/2025 23:50</c:v>
                </c:pt>
                <c:pt idx="1728">
                  <c:v>22/08/2025 00:00</c:v>
                </c:pt>
                <c:pt idx="1729">
                  <c:v>22/08/2025 00:10</c:v>
                </c:pt>
                <c:pt idx="1730">
                  <c:v>22/08/2025 00:20</c:v>
                </c:pt>
                <c:pt idx="1731">
                  <c:v>22/08/2025 00:30</c:v>
                </c:pt>
                <c:pt idx="1732">
                  <c:v>22/08/2025 00:40</c:v>
                </c:pt>
                <c:pt idx="1733">
                  <c:v>22/08/2025 00:50</c:v>
                </c:pt>
                <c:pt idx="1734">
                  <c:v>22/08/2025 01:00</c:v>
                </c:pt>
                <c:pt idx="1735">
                  <c:v>22/08/2025 01:10</c:v>
                </c:pt>
                <c:pt idx="1736">
                  <c:v>22/08/2025 01:20</c:v>
                </c:pt>
                <c:pt idx="1737">
                  <c:v>22/08/2025 01:30</c:v>
                </c:pt>
                <c:pt idx="1738">
                  <c:v>22/08/2025 01:40</c:v>
                </c:pt>
                <c:pt idx="1739">
                  <c:v>22/08/2025 01:50</c:v>
                </c:pt>
                <c:pt idx="1740">
                  <c:v>22/08/2025 02:00</c:v>
                </c:pt>
                <c:pt idx="1741">
                  <c:v>22/08/2025 02:10</c:v>
                </c:pt>
                <c:pt idx="1742">
                  <c:v>22/08/2025 02:20</c:v>
                </c:pt>
                <c:pt idx="1743">
                  <c:v>22/08/2025 02:30</c:v>
                </c:pt>
                <c:pt idx="1744">
                  <c:v>22/08/2025 02:40</c:v>
                </c:pt>
                <c:pt idx="1745">
                  <c:v>22/08/2025 02:50</c:v>
                </c:pt>
                <c:pt idx="1746">
                  <c:v>22/08/2025 03:00</c:v>
                </c:pt>
                <c:pt idx="1747">
                  <c:v>22/08/2025 03:10</c:v>
                </c:pt>
                <c:pt idx="1748">
                  <c:v>22/08/2025 03:20</c:v>
                </c:pt>
                <c:pt idx="1749">
                  <c:v>22/08/2025 03:30</c:v>
                </c:pt>
                <c:pt idx="1750">
                  <c:v>22/08/2025 03:40</c:v>
                </c:pt>
                <c:pt idx="1751">
                  <c:v>22/08/2025 03:50</c:v>
                </c:pt>
                <c:pt idx="1752">
                  <c:v>22/08/2025 04:00</c:v>
                </c:pt>
                <c:pt idx="1753">
                  <c:v>22/08/2025 04:10</c:v>
                </c:pt>
                <c:pt idx="1754">
                  <c:v>22/08/2025 04:20</c:v>
                </c:pt>
                <c:pt idx="1755">
                  <c:v>22/08/2025 04:30</c:v>
                </c:pt>
                <c:pt idx="1756">
                  <c:v>22/08/2025 04:40</c:v>
                </c:pt>
                <c:pt idx="1757">
                  <c:v>22/08/2025 04:50</c:v>
                </c:pt>
                <c:pt idx="1758">
                  <c:v>22/08/2025 05:00</c:v>
                </c:pt>
                <c:pt idx="1759">
                  <c:v>22/08/2025 05:10</c:v>
                </c:pt>
                <c:pt idx="1760">
                  <c:v>22/08/2025 05:20</c:v>
                </c:pt>
                <c:pt idx="1761">
                  <c:v>22/08/2025 05:30</c:v>
                </c:pt>
                <c:pt idx="1762">
                  <c:v>22/08/2025 05:40</c:v>
                </c:pt>
                <c:pt idx="1763">
                  <c:v>22/08/2025 05:50</c:v>
                </c:pt>
                <c:pt idx="1764">
                  <c:v>22/08/2025 06:00</c:v>
                </c:pt>
                <c:pt idx="1765">
                  <c:v>22/08/2025 06:10</c:v>
                </c:pt>
                <c:pt idx="1766">
                  <c:v>22/08/2025 06:20</c:v>
                </c:pt>
                <c:pt idx="1767">
                  <c:v>22/08/2025 06:30</c:v>
                </c:pt>
                <c:pt idx="1768">
                  <c:v>22/08/2025 06:40</c:v>
                </c:pt>
                <c:pt idx="1769">
                  <c:v>22/08/2025 06:50</c:v>
                </c:pt>
                <c:pt idx="1770">
                  <c:v>22/08/2025 07:00</c:v>
                </c:pt>
                <c:pt idx="1771">
                  <c:v>22/08/2025 07:10</c:v>
                </c:pt>
                <c:pt idx="1772">
                  <c:v>22/08/2025 07:20</c:v>
                </c:pt>
                <c:pt idx="1773">
                  <c:v>22/08/2025 07:30</c:v>
                </c:pt>
                <c:pt idx="1774">
                  <c:v>22/08/2025 07:40</c:v>
                </c:pt>
                <c:pt idx="1775">
                  <c:v>22/08/2025 07:50</c:v>
                </c:pt>
                <c:pt idx="1776">
                  <c:v>22/08/2025 08:00</c:v>
                </c:pt>
                <c:pt idx="1777">
                  <c:v>22/08/2025 08:10</c:v>
                </c:pt>
                <c:pt idx="1778">
                  <c:v>22/08/2025 08:20</c:v>
                </c:pt>
                <c:pt idx="1779">
                  <c:v>22/08/2025 08:30</c:v>
                </c:pt>
                <c:pt idx="1780">
                  <c:v>22/08/2025 08:40</c:v>
                </c:pt>
                <c:pt idx="1781">
                  <c:v>22/08/2025 08:50</c:v>
                </c:pt>
                <c:pt idx="1782">
                  <c:v>22/08/2025 09:00</c:v>
                </c:pt>
                <c:pt idx="1783">
                  <c:v>22/08/2025 09:10</c:v>
                </c:pt>
                <c:pt idx="1784">
                  <c:v>22/08/2025 09:20</c:v>
                </c:pt>
                <c:pt idx="1785">
                  <c:v>22/08/2025 09:30</c:v>
                </c:pt>
                <c:pt idx="1786">
                  <c:v>22/08/2025 09:40</c:v>
                </c:pt>
                <c:pt idx="1787">
                  <c:v>22/08/2025 09:50</c:v>
                </c:pt>
                <c:pt idx="1788">
                  <c:v>22/08/2025 10:00</c:v>
                </c:pt>
                <c:pt idx="1789">
                  <c:v>22/08/2025 10:10</c:v>
                </c:pt>
                <c:pt idx="1790">
                  <c:v>22/08/2025 10:20</c:v>
                </c:pt>
                <c:pt idx="1791">
                  <c:v>22/08/2025 10:30</c:v>
                </c:pt>
                <c:pt idx="1792">
                  <c:v>22/08/2025 10:40</c:v>
                </c:pt>
                <c:pt idx="1793">
                  <c:v>22/08/2025 10:50</c:v>
                </c:pt>
                <c:pt idx="1794">
                  <c:v>22/08/2025 11:00</c:v>
                </c:pt>
                <c:pt idx="1795">
                  <c:v>22/08/2025 11:10</c:v>
                </c:pt>
                <c:pt idx="1796">
                  <c:v>22/08/2025 11:20</c:v>
                </c:pt>
                <c:pt idx="1797">
                  <c:v>22/08/2025 11:30</c:v>
                </c:pt>
                <c:pt idx="1798">
                  <c:v>22/08/2025 11:40</c:v>
                </c:pt>
                <c:pt idx="1799">
                  <c:v>22/08/2025 11:50</c:v>
                </c:pt>
                <c:pt idx="1800">
                  <c:v>22/08/2025 12:00</c:v>
                </c:pt>
                <c:pt idx="1801">
                  <c:v>22/08/2025 12:10</c:v>
                </c:pt>
                <c:pt idx="1802">
                  <c:v>22/08/2025 12:20</c:v>
                </c:pt>
                <c:pt idx="1803">
                  <c:v>22/08/2025 12:30</c:v>
                </c:pt>
                <c:pt idx="1804">
                  <c:v>22/08/2025 12:40</c:v>
                </c:pt>
                <c:pt idx="1805">
                  <c:v>22/08/2025 12:50</c:v>
                </c:pt>
                <c:pt idx="1806">
                  <c:v>22/08/2025 13:00</c:v>
                </c:pt>
                <c:pt idx="1807">
                  <c:v>22/08/2025 13:10</c:v>
                </c:pt>
                <c:pt idx="1808">
                  <c:v>22/08/2025 13:20</c:v>
                </c:pt>
                <c:pt idx="1809">
                  <c:v>22/08/2025 13:30</c:v>
                </c:pt>
                <c:pt idx="1810">
                  <c:v>22/08/2025 13:40</c:v>
                </c:pt>
                <c:pt idx="1811">
                  <c:v>22/08/2025 13:50</c:v>
                </c:pt>
                <c:pt idx="1812">
                  <c:v>22/08/2025 14:00</c:v>
                </c:pt>
                <c:pt idx="1813">
                  <c:v>22/08/2025 14:10</c:v>
                </c:pt>
                <c:pt idx="1814">
                  <c:v>22/08/2025 14:20</c:v>
                </c:pt>
                <c:pt idx="1815">
                  <c:v>22/08/2025 14:30</c:v>
                </c:pt>
                <c:pt idx="1816">
                  <c:v>22/08/2025 14:40</c:v>
                </c:pt>
                <c:pt idx="1817">
                  <c:v>22/08/2025 14:50</c:v>
                </c:pt>
                <c:pt idx="1818">
                  <c:v>22/08/2025 15:00</c:v>
                </c:pt>
                <c:pt idx="1819">
                  <c:v>22/08/2025 15:10</c:v>
                </c:pt>
                <c:pt idx="1820">
                  <c:v>22/08/2025 15:20</c:v>
                </c:pt>
                <c:pt idx="1821">
                  <c:v>22/08/2025 15:30</c:v>
                </c:pt>
                <c:pt idx="1822">
                  <c:v>22/08/2025 15:40</c:v>
                </c:pt>
                <c:pt idx="1823">
                  <c:v>22/08/2025 15:50</c:v>
                </c:pt>
                <c:pt idx="1824">
                  <c:v>22/08/2025 16:00</c:v>
                </c:pt>
                <c:pt idx="1825">
                  <c:v>22/08/2025 16:10</c:v>
                </c:pt>
                <c:pt idx="1826">
                  <c:v>22/08/2025 16:20</c:v>
                </c:pt>
                <c:pt idx="1827">
                  <c:v>22/08/2025 16:30</c:v>
                </c:pt>
                <c:pt idx="1828">
                  <c:v>22/08/2025 16:40</c:v>
                </c:pt>
                <c:pt idx="1829">
                  <c:v>22/08/2025 16:50</c:v>
                </c:pt>
                <c:pt idx="1830">
                  <c:v>22/08/2025 17:00</c:v>
                </c:pt>
                <c:pt idx="1831">
                  <c:v>22/08/2025 17:10</c:v>
                </c:pt>
                <c:pt idx="1832">
                  <c:v>22/08/2025 17:20</c:v>
                </c:pt>
                <c:pt idx="1833">
                  <c:v>22/08/2025 17:30</c:v>
                </c:pt>
                <c:pt idx="1834">
                  <c:v>22/08/2025 17:40</c:v>
                </c:pt>
                <c:pt idx="1835">
                  <c:v>22/08/2025 17:50</c:v>
                </c:pt>
                <c:pt idx="1836">
                  <c:v>22/08/2025 18:00</c:v>
                </c:pt>
                <c:pt idx="1837">
                  <c:v>22/08/2025 18:10</c:v>
                </c:pt>
                <c:pt idx="1838">
                  <c:v>22/08/2025 18:20</c:v>
                </c:pt>
                <c:pt idx="1839">
                  <c:v>22/08/2025 18:30</c:v>
                </c:pt>
                <c:pt idx="1840">
                  <c:v>22/08/2025 18:40</c:v>
                </c:pt>
                <c:pt idx="1841">
                  <c:v>22/08/2025 18:50</c:v>
                </c:pt>
                <c:pt idx="1842">
                  <c:v>22/08/2025 19:00</c:v>
                </c:pt>
                <c:pt idx="1843">
                  <c:v>22/08/2025 19:10</c:v>
                </c:pt>
                <c:pt idx="1844">
                  <c:v>22/08/2025 19:20</c:v>
                </c:pt>
                <c:pt idx="1845">
                  <c:v>22/08/2025 19:30</c:v>
                </c:pt>
                <c:pt idx="1846">
                  <c:v>22/08/2025 19:40</c:v>
                </c:pt>
                <c:pt idx="1847">
                  <c:v>22/08/2025 19:50</c:v>
                </c:pt>
                <c:pt idx="1848">
                  <c:v>22/08/2025 20:00</c:v>
                </c:pt>
                <c:pt idx="1849">
                  <c:v>22/08/2025 20:10</c:v>
                </c:pt>
                <c:pt idx="1850">
                  <c:v>22/08/2025 20:20</c:v>
                </c:pt>
                <c:pt idx="1851">
                  <c:v>22/08/2025 20:30</c:v>
                </c:pt>
                <c:pt idx="1852">
                  <c:v>22/08/2025 20:40</c:v>
                </c:pt>
                <c:pt idx="1853">
                  <c:v>22/08/2025 20:50</c:v>
                </c:pt>
                <c:pt idx="1854">
                  <c:v>22/08/2025 21:00</c:v>
                </c:pt>
                <c:pt idx="1855">
                  <c:v>22/08/2025 21:10</c:v>
                </c:pt>
                <c:pt idx="1856">
                  <c:v>22/08/2025 21:20</c:v>
                </c:pt>
                <c:pt idx="1857">
                  <c:v>22/08/2025 21:30</c:v>
                </c:pt>
                <c:pt idx="1858">
                  <c:v>22/08/2025 21:40</c:v>
                </c:pt>
                <c:pt idx="1859">
                  <c:v>22/08/2025 21:50</c:v>
                </c:pt>
                <c:pt idx="1860">
                  <c:v>22/08/2025 22:00</c:v>
                </c:pt>
                <c:pt idx="1861">
                  <c:v>22/08/2025 22:10</c:v>
                </c:pt>
                <c:pt idx="1862">
                  <c:v>22/08/2025 22:20</c:v>
                </c:pt>
                <c:pt idx="1863">
                  <c:v>22/08/2025 22:30</c:v>
                </c:pt>
                <c:pt idx="1864">
                  <c:v>22/08/2025 22:40</c:v>
                </c:pt>
                <c:pt idx="1865">
                  <c:v>22/08/2025 22:50</c:v>
                </c:pt>
                <c:pt idx="1866">
                  <c:v>22/08/2025 23:00</c:v>
                </c:pt>
                <c:pt idx="1867">
                  <c:v>22/08/2025 23:10</c:v>
                </c:pt>
                <c:pt idx="1868">
                  <c:v>22/08/2025 23:20</c:v>
                </c:pt>
                <c:pt idx="1869">
                  <c:v>22/08/2025 23:30</c:v>
                </c:pt>
                <c:pt idx="1870">
                  <c:v>22/08/2025 23:40</c:v>
                </c:pt>
                <c:pt idx="1871">
                  <c:v>22/08/2025 23:50</c:v>
                </c:pt>
                <c:pt idx="1872">
                  <c:v>23/08/2025 00:00</c:v>
                </c:pt>
                <c:pt idx="1873">
                  <c:v>23/08/2025 00:10</c:v>
                </c:pt>
                <c:pt idx="1874">
                  <c:v>23/08/2025 00:20</c:v>
                </c:pt>
                <c:pt idx="1875">
                  <c:v>23/08/2025 00:30</c:v>
                </c:pt>
                <c:pt idx="1876">
                  <c:v>23/08/2025 00:40</c:v>
                </c:pt>
                <c:pt idx="1877">
                  <c:v>23/08/2025 00:50</c:v>
                </c:pt>
                <c:pt idx="1878">
                  <c:v>23/08/2025 01:00</c:v>
                </c:pt>
                <c:pt idx="1879">
                  <c:v>23/08/2025 01:10</c:v>
                </c:pt>
                <c:pt idx="1880">
                  <c:v>23/08/2025 01:20</c:v>
                </c:pt>
                <c:pt idx="1881">
                  <c:v>23/08/2025 01:30</c:v>
                </c:pt>
                <c:pt idx="1882">
                  <c:v>23/08/2025 01:40</c:v>
                </c:pt>
                <c:pt idx="1883">
                  <c:v>23/08/2025 01:50</c:v>
                </c:pt>
                <c:pt idx="1884">
                  <c:v>23/08/2025 02:00</c:v>
                </c:pt>
                <c:pt idx="1885">
                  <c:v>23/08/2025 02:10</c:v>
                </c:pt>
                <c:pt idx="1886">
                  <c:v>23/08/2025 02:20</c:v>
                </c:pt>
                <c:pt idx="1887">
                  <c:v>23/08/2025 02:30</c:v>
                </c:pt>
                <c:pt idx="1888">
                  <c:v>23/08/2025 02:40</c:v>
                </c:pt>
                <c:pt idx="1889">
                  <c:v>23/08/2025 02:50</c:v>
                </c:pt>
                <c:pt idx="1890">
                  <c:v>23/08/2025 03:00</c:v>
                </c:pt>
                <c:pt idx="1891">
                  <c:v>23/08/2025 03:10</c:v>
                </c:pt>
                <c:pt idx="1892">
                  <c:v>23/08/2025 03:20</c:v>
                </c:pt>
                <c:pt idx="1893">
                  <c:v>23/08/2025 03:30</c:v>
                </c:pt>
                <c:pt idx="1894">
                  <c:v>23/08/2025 03:40</c:v>
                </c:pt>
                <c:pt idx="1895">
                  <c:v>23/08/2025 03:50</c:v>
                </c:pt>
                <c:pt idx="1896">
                  <c:v>23/08/2025 04:00</c:v>
                </c:pt>
                <c:pt idx="1897">
                  <c:v>23/08/2025 04:10</c:v>
                </c:pt>
                <c:pt idx="1898">
                  <c:v>23/08/2025 04:20</c:v>
                </c:pt>
                <c:pt idx="1899">
                  <c:v>23/08/2025 04:30</c:v>
                </c:pt>
                <c:pt idx="1900">
                  <c:v>23/08/2025 04:40</c:v>
                </c:pt>
                <c:pt idx="1901">
                  <c:v>23/08/2025 04:50</c:v>
                </c:pt>
                <c:pt idx="1902">
                  <c:v>23/08/2025 05:00</c:v>
                </c:pt>
                <c:pt idx="1903">
                  <c:v>23/08/2025 05:10</c:v>
                </c:pt>
                <c:pt idx="1904">
                  <c:v>23/08/2025 05:20</c:v>
                </c:pt>
                <c:pt idx="1905">
                  <c:v>23/08/2025 05:30</c:v>
                </c:pt>
                <c:pt idx="1906">
                  <c:v>23/08/2025 05:40</c:v>
                </c:pt>
                <c:pt idx="1907">
                  <c:v>23/08/2025 05:50</c:v>
                </c:pt>
                <c:pt idx="1908">
                  <c:v>23/08/2025 06:00</c:v>
                </c:pt>
                <c:pt idx="1909">
                  <c:v>23/08/2025 06:10</c:v>
                </c:pt>
                <c:pt idx="1910">
                  <c:v>23/08/2025 06:20</c:v>
                </c:pt>
                <c:pt idx="1911">
                  <c:v>23/08/2025 06:30</c:v>
                </c:pt>
                <c:pt idx="1912">
                  <c:v>23/08/2025 06:40</c:v>
                </c:pt>
                <c:pt idx="1913">
                  <c:v>23/08/2025 06:50</c:v>
                </c:pt>
                <c:pt idx="1914">
                  <c:v>23/08/2025 07:00</c:v>
                </c:pt>
                <c:pt idx="1915">
                  <c:v>23/08/2025 07:10</c:v>
                </c:pt>
                <c:pt idx="1916">
                  <c:v>23/08/2025 07:20</c:v>
                </c:pt>
                <c:pt idx="1917">
                  <c:v>23/08/2025 07:30</c:v>
                </c:pt>
                <c:pt idx="1918">
                  <c:v>23/08/2025 07:40</c:v>
                </c:pt>
                <c:pt idx="1919">
                  <c:v>23/08/2025 07:50</c:v>
                </c:pt>
                <c:pt idx="1920">
                  <c:v>23/08/2025 08:00</c:v>
                </c:pt>
                <c:pt idx="1921">
                  <c:v>23/08/2025 08:10</c:v>
                </c:pt>
                <c:pt idx="1922">
                  <c:v>23/08/2025 08:20</c:v>
                </c:pt>
                <c:pt idx="1923">
                  <c:v>23/08/2025 08:30</c:v>
                </c:pt>
                <c:pt idx="1924">
                  <c:v>23/08/2025 08:40</c:v>
                </c:pt>
                <c:pt idx="1925">
                  <c:v>23/08/2025 08:50</c:v>
                </c:pt>
                <c:pt idx="1926">
                  <c:v>23/08/2025 09:00</c:v>
                </c:pt>
                <c:pt idx="1927">
                  <c:v>23/08/2025 09:10</c:v>
                </c:pt>
                <c:pt idx="1928">
                  <c:v>23/08/2025 09:20</c:v>
                </c:pt>
                <c:pt idx="1929">
                  <c:v>23/08/2025 09:30</c:v>
                </c:pt>
                <c:pt idx="1930">
                  <c:v>23/08/2025 09:40</c:v>
                </c:pt>
                <c:pt idx="1931">
                  <c:v>23/08/2025 09:50</c:v>
                </c:pt>
                <c:pt idx="1932">
                  <c:v>23/08/2025 10:00</c:v>
                </c:pt>
                <c:pt idx="1933">
                  <c:v>23/08/2025 10:10</c:v>
                </c:pt>
                <c:pt idx="1934">
                  <c:v>23/08/2025 10:20</c:v>
                </c:pt>
                <c:pt idx="1935">
                  <c:v>23/08/2025 10:30</c:v>
                </c:pt>
                <c:pt idx="1936">
                  <c:v>23/08/2025 10:40</c:v>
                </c:pt>
                <c:pt idx="1937">
                  <c:v>23/08/2025 10:50</c:v>
                </c:pt>
                <c:pt idx="1938">
                  <c:v>23/08/2025 11:00</c:v>
                </c:pt>
                <c:pt idx="1939">
                  <c:v>23/08/2025 11:10</c:v>
                </c:pt>
                <c:pt idx="1940">
                  <c:v>23/08/2025 11:20</c:v>
                </c:pt>
                <c:pt idx="1941">
                  <c:v>23/08/2025 11:30</c:v>
                </c:pt>
                <c:pt idx="1942">
                  <c:v>23/08/2025 11:40</c:v>
                </c:pt>
                <c:pt idx="1943">
                  <c:v>23/08/2025 11:50</c:v>
                </c:pt>
                <c:pt idx="1944">
                  <c:v>23/08/2025 12:00</c:v>
                </c:pt>
                <c:pt idx="1945">
                  <c:v>23/08/2025 12:10</c:v>
                </c:pt>
                <c:pt idx="1946">
                  <c:v>23/08/2025 12:20</c:v>
                </c:pt>
                <c:pt idx="1947">
                  <c:v>23/08/2025 12:30</c:v>
                </c:pt>
                <c:pt idx="1948">
                  <c:v>23/08/2025 12:40</c:v>
                </c:pt>
                <c:pt idx="1949">
                  <c:v>23/08/2025 12:50</c:v>
                </c:pt>
                <c:pt idx="1950">
                  <c:v>23/08/2025 13:00</c:v>
                </c:pt>
                <c:pt idx="1951">
                  <c:v>23/08/2025 13:10</c:v>
                </c:pt>
                <c:pt idx="1952">
                  <c:v>23/08/2025 13:20</c:v>
                </c:pt>
                <c:pt idx="1953">
                  <c:v>23/08/2025 13:30</c:v>
                </c:pt>
                <c:pt idx="1954">
                  <c:v>23/08/2025 13:40</c:v>
                </c:pt>
                <c:pt idx="1955">
                  <c:v>23/08/2025 13:50</c:v>
                </c:pt>
                <c:pt idx="1956">
                  <c:v>23/08/2025 14:00</c:v>
                </c:pt>
                <c:pt idx="1957">
                  <c:v>23/08/2025 14:10</c:v>
                </c:pt>
                <c:pt idx="1958">
                  <c:v>23/08/2025 14:20</c:v>
                </c:pt>
                <c:pt idx="1959">
                  <c:v>23/08/2025 14:30</c:v>
                </c:pt>
                <c:pt idx="1960">
                  <c:v>23/08/2025 14:40</c:v>
                </c:pt>
                <c:pt idx="1961">
                  <c:v>23/08/2025 14:50</c:v>
                </c:pt>
                <c:pt idx="1962">
                  <c:v>23/08/2025 15:00</c:v>
                </c:pt>
                <c:pt idx="1963">
                  <c:v>23/08/2025 15:10</c:v>
                </c:pt>
                <c:pt idx="1964">
                  <c:v>23/08/2025 15:20</c:v>
                </c:pt>
                <c:pt idx="1965">
                  <c:v>23/08/2025 15:30</c:v>
                </c:pt>
                <c:pt idx="1966">
                  <c:v>23/08/2025 15:40</c:v>
                </c:pt>
                <c:pt idx="1967">
                  <c:v>23/08/2025 15:50</c:v>
                </c:pt>
                <c:pt idx="1968">
                  <c:v>23/08/2025 16:00</c:v>
                </c:pt>
                <c:pt idx="1969">
                  <c:v>23/08/2025 16:10</c:v>
                </c:pt>
                <c:pt idx="1970">
                  <c:v>23/08/2025 16:20</c:v>
                </c:pt>
                <c:pt idx="1971">
                  <c:v>23/08/2025 16:30</c:v>
                </c:pt>
                <c:pt idx="1972">
                  <c:v>23/08/2025 16:40</c:v>
                </c:pt>
                <c:pt idx="1973">
                  <c:v>23/08/2025 16:50</c:v>
                </c:pt>
                <c:pt idx="1974">
                  <c:v>23/08/2025 17:00</c:v>
                </c:pt>
                <c:pt idx="1975">
                  <c:v>23/08/2025 17:10</c:v>
                </c:pt>
                <c:pt idx="1976">
                  <c:v>23/08/2025 17:20</c:v>
                </c:pt>
                <c:pt idx="1977">
                  <c:v>23/08/2025 17:30</c:v>
                </c:pt>
                <c:pt idx="1978">
                  <c:v>23/08/2025 17:40</c:v>
                </c:pt>
                <c:pt idx="1979">
                  <c:v>23/08/2025 17:50</c:v>
                </c:pt>
                <c:pt idx="1980">
                  <c:v>23/08/2025 18:00</c:v>
                </c:pt>
                <c:pt idx="1981">
                  <c:v>23/08/2025 18:10</c:v>
                </c:pt>
                <c:pt idx="1982">
                  <c:v>23/08/2025 18:20</c:v>
                </c:pt>
                <c:pt idx="1983">
                  <c:v>23/08/2025 18:30</c:v>
                </c:pt>
                <c:pt idx="1984">
                  <c:v>23/08/2025 18:40</c:v>
                </c:pt>
                <c:pt idx="1985">
                  <c:v>23/08/2025 18:50</c:v>
                </c:pt>
                <c:pt idx="1986">
                  <c:v>23/08/2025 19:00</c:v>
                </c:pt>
                <c:pt idx="1987">
                  <c:v>23/08/2025 19:10</c:v>
                </c:pt>
                <c:pt idx="1988">
                  <c:v>23/08/2025 19:20</c:v>
                </c:pt>
                <c:pt idx="1989">
                  <c:v>23/08/2025 19:30</c:v>
                </c:pt>
                <c:pt idx="1990">
                  <c:v>23/08/2025 19:40</c:v>
                </c:pt>
                <c:pt idx="1991">
                  <c:v>23/08/2025 19:50</c:v>
                </c:pt>
                <c:pt idx="1992">
                  <c:v>23/08/2025 20:00</c:v>
                </c:pt>
                <c:pt idx="1993">
                  <c:v>23/08/2025 20:10</c:v>
                </c:pt>
                <c:pt idx="1994">
                  <c:v>23/08/2025 20:20</c:v>
                </c:pt>
                <c:pt idx="1995">
                  <c:v>23/08/2025 20:30</c:v>
                </c:pt>
                <c:pt idx="1996">
                  <c:v>23/08/2025 20:40</c:v>
                </c:pt>
                <c:pt idx="1997">
                  <c:v>23/08/2025 20:50</c:v>
                </c:pt>
                <c:pt idx="1998">
                  <c:v>23/08/2025 21:00</c:v>
                </c:pt>
                <c:pt idx="1999">
                  <c:v>23/08/2025 21:10</c:v>
                </c:pt>
                <c:pt idx="2000">
                  <c:v>23/08/2025 21:20</c:v>
                </c:pt>
                <c:pt idx="2001">
                  <c:v>23/08/2025 21:30</c:v>
                </c:pt>
                <c:pt idx="2002">
                  <c:v>23/08/2025 21:40</c:v>
                </c:pt>
                <c:pt idx="2003">
                  <c:v>23/08/2025 21:50</c:v>
                </c:pt>
                <c:pt idx="2004">
                  <c:v>23/08/2025 22:00</c:v>
                </c:pt>
                <c:pt idx="2005">
                  <c:v>23/08/2025 22:10</c:v>
                </c:pt>
                <c:pt idx="2006">
                  <c:v>23/08/2025 22:20</c:v>
                </c:pt>
                <c:pt idx="2007">
                  <c:v>23/08/2025 22:30</c:v>
                </c:pt>
                <c:pt idx="2008">
                  <c:v>23/08/2025 22:40</c:v>
                </c:pt>
                <c:pt idx="2009">
                  <c:v>23/08/2025 22:50</c:v>
                </c:pt>
                <c:pt idx="2010">
                  <c:v>23/08/2025 23:00</c:v>
                </c:pt>
                <c:pt idx="2011">
                  <c:v>23/08/2025 23:10</c:v>
                </c:pt>
                <c:pt idx="2012">
                  <c:v>23/08/2025 23:20</c:v>
                </c:pt>
                <c:pt idx="2013">
                  <c:v>23/08/2025 23:30</c:v>
                </c:pt>
                <c:pt idx="2014">
                  <c:v>23/08/2025 23:40</c:v>
                </c:pt>
                <c:pt idx="2015">
                  <c:v>23/08/2025 23:50</c:v>
                </c:pt>
                <c:pt idx="2016">
                  <c:v>24/08/2025 00:00</c:v>
                </c:pt>
                <c:pt idx="2017">
                  <c:v>24/08/2025 00:10</c:v>
                </c:pt>
                <c:pt idx="2018">
                  <c:v>24/08/2025 00:20</c:v>
                </c:pt>
                <c:pt idx="2019">
                  <c:v>24/08/2025 00:30</c:v>
                </c:pt>
                <c:pt idx="2020">
                  <c:v>24/08/2025 00:40</c:v>
                </c:pt>
                <c:pt idx="2021">
                  <c:v>24/08/2025 00:50</c:v>
                </c:pt>
                <c:pt idx="2022">
                  <c:v>24/08/2025 01:00</c:v>
                </c:pt>
                <c:pt idx="2023">
                  <c:v>24/08/2025 01:10</c:v>
                </c:pt>
                <c:pt idx="2024">
                  <c:v>24/08/2025 01:20</c:v>
                </c:pt>
                <c:pt idx="2025">
                  <c:v>24/08/2025 01:30</c:v>
                </c:pt>
                <c:pt idx="2026">
                  <c:v>24/08/2025 01:40</c:v>
                </c:pt>
                <c:pt idx="2027">
                  <c:v>24/08/2025 01:50</c:v>
                </c:pt>
                <c:pt idx="2028">
                  <c:v>24/08/2025 02:00</c:v>
                </c:pt>
                <c:pt idx="2029">
                  <c:v>24/08/2025 02:10</c:v>
                </c:pt>
                <c:pt idx="2030">
                  <c:v>24/08/2025 02:20</c:v>
                </c:pt>
                <c:pt idx="2031">
                  <c:v>24/08/2025 02:30</c:v>
                </c:pt>
                <c:pt idx="2032">
                  <c:v>24/08/2025 02:40</c:v>
                </c:pt>
                <c:pt idx="2033">
                  <c:v>24/08/2025 02:50</c:v>
                </c:pt>
                <c:pt idx="2034">
                  <c:v>24/08/2025 03:00</c:v>
                </c:pt>
                <c:pt idx="2035">
                  <c:v>24/08/2025 03:10</c:v>
                </c:pt>
                <c:pt idx="2036">
                  <c:v>24/08/2025 03:20</c:v>
                </c:pt>
                <c:pt idx="2037">
                  <c:v>24/08/2025 03:30</c:v>
                </c:pt>
                <c:pt idx="2038">
                  <c:v>24/08/2025 03:40</c:v>
                </c:pt>
                <c:pt idx="2039">
                  <c:v>24/08/2025 03:50</c:v>
                </c:pt>
                <c:pt idx="2040">
                  <c:v>24/08/2025 04:00</c:v>
                </c:pt>
                <c:pt idx="2041">
                  <c:v>24/08/2025 04:10</c:v>
                </c:pt>
                <c:pt idx="2042">
                  <c:v>24/08/2025 04:20</c:v>
                </c:pt>
                <c:pt idx="2043">
                  <c:v>24/08/2025 04:30</c:v>
                </c:pt>
                <c:pt idx="2044">
                  <c:v>24/08/2025 04:40</c:v>
                </c:pt>
                <c:pt idx="2045">
                  <c:v>24/08/2025 04:50</c:v>
                </c:pt>
                <c:pt idx="2046">
                  <c:v>24/08/2025 05:00</c:v>
                </c:pt>
                <c:pt idx="2047">
                  <c:v>24/08/2025 05:10</c:v>
                </c:pt>
                <c:pt idx="2048">
                  <c:v>24/08/2025 05:20</c:v>
                </c:pt>
                <c:pt idx="2049">
                  <c:v>24/08/2025 05:30</c:v>
                </c:pt>
                <c:pt idx="2050">
                  <c:v>24/08/2025 05:40</c:v>
                </c:pt>
                <c:pt idx="2051">
                  <c:v>24/08/2025 05:50</c:v>
                </c:pt>
                <c:pt idx="2052">
                  <c:v>24/08/2025 06:00</c:v>
                </c:pt>
                <c:pt idx="2053">
                  <c:v>24/08/2025 06:10</c:v>
                </c:pt>
                <c:pt idx="2054">
                  <c:v>24/08/2025 06:20</c:v>
                </c:pt>
                <c:pt idx="2055">
                  <c:v>24/08/2025 06:30</c:v>
                </c:pt>
                <c:pt idx="2056">
                  <c:v>24/08/2025 06:40</c:v>
                </c:pt>
                <c:pt idx="2057">
                  <c:v>24/08/2025 06:50</c:v>
                </c:pt>
                <c:pt idx="2058">
                  <c:v>24/08/2025 07:00</c:v>
                </c:pt>
                <c:pt idx="2059">
                  <c:v>24/08/2025 07:10</c:v>
                </c:pt>
                <c:pt idx="2060">
                  <c:v>24/08/2025 07:20</c:v>
                </c:pt>
                <c:pt idx="2061">
                  <c:v>24/08/2025 07:30</c:v>
                </c:pt>
                <c:pt idx="2062">
                  <c:v>24/08/2025 07:40</c:v>
                </c:pt>
                <c:pt idx="2063">
                  <c:v>24/08/2025 07:50</c:v>
                </c:pt>
                <c:pt idx="2064">
                  <c:v>24/08/2025 08:00</c:v>
                </c:pt>
                <c:pt idx="2065">
                  <c:v>24/08/2025 08:10</c:v>
                </c:pt>
                <c:pt idx="2066">
                  <c:v>24/08/2025 08:20</c:v>
                </c:pt>
                <c:pt idx="2067">
                  <c:v>24/08/2025 08:30</c:v>
                </c:pt>
                <c:pt idx="2068">
                  <c:v>24/08/2025 08:40</c:v>
                </c:pt>
                <c:pt idx="2069">
                  <c:v>24/08/2025 08:50</c:v>
                </c:pt>
                <c:pt idx="2070">
                  <c:v>24/08/2025 09:00</c:v>
                </c:pt>
                <c:pt idx="2071">
                  <c:v>24/08/2025 09:10</c:v>
                </c:pt>
                <c:pt idx="2072">
                  <c:v>24/08/2025 09:20</c:v>
                </c:pt>
                <c:pt idx="2073">
                  <c:v>24/08/2025 09:30</c:v>
                </c:pt>
                <c:pt idx="2074">
                  <c:v>24/08/2025 09:40</c:v>
                </c:pt>
                <c:pt idx="2075">
                  <c:v>24/08/2025 09:50</c:v>
                </c:pt>
                <c:pt idx="2076">
                  <c:v>24/08/2025 10:00</c:v>
                </c:pt>
                <c:pt idx="2077">
                  <c:v>24/08/2025 10:10</c:v>
                </c:pt>
                <c:pt idx="2078">
                  <c:v>24/08/2025 10:20</c:v>
                </c:pt>
                <c:pt idx="2079">
                  <c:v>24/08/2025 10:30</c:v>
                </c:pt>
                <c:pt idx="2080">
                  <c:v>24/08/2025 10:40</c:v>
                </c:pt>
                <c:pt idx="2081">
                  <c:v>24/08/2025 10:50</c:v>
                </c:pt>
                <c:pt idx="2082">
                  <c:v>24/08/2025 11:00</c:v>
                </c:pt>
                <c:pt idx="2083">
                  <c:v>24/08/2025 11:10</c:v>
                </c:pt>
                <c:pt idx="2084">
                  <c:v>24/08/2025 11:20</c:v>
                </c:pt>
                <c:pt idx="2085">
                  <c:v>24/08/2025 11:30</c:v>
                </c:pt>
                <c:pt idx="2086">
                  <c:v>24/08/2025 11:40</c:v>
                </c:pt>
                <c:pt idx="2087">
                  <c:v>24/08/2025 11:50</c:v>
                </c:pt>
                <c:pt idx="2088">
                  <c:v>24/08/2025 12:00</c:v>
                </c:pt>
                <c:pt idx="2089">
                  <c:v>24/08/2025 12:10</c:v>
                </c:pt>
                <c:pt idx="2090">
                  <c:v>24/08/2025 12:20</c:v>
                </c:pt>
                <c:pt idx="2091">
                  <c:v>24/08/2025 12:30</c:v>
                </c:pt>
                <c:pt idx="2092">
                  <c:v>24/08/2025 12:40</c:v>
                </c:pt>
                <c:pt idx="2093">
                  <c:v>24/08/2025 12:50</c:v>
                </c:pt>
                <c:pt idx="2094">
                  <c:v>24/08/2025 13:00</c:v>
                </c:pt>
                <c:pt idx="2095">
                  <c:v>24/08/2025 13:10</c:v>
                </c:pt>
                <c:pt idx="2096">
                  <c:v>24/08/2025 13:20</c:v>
                </c:pt>
                <c:pt idx="2097">
                  <c:v>24/08/2025 13:30</c:v>
                </c:pt>
                <c:pt idx="2098">
                  <c:v>24/08/2025 13:40</c:v>
                </c:pt>
                <c:pt idx="2099">
                  <c:v>24/08/2025 13:50</c:v>
                </c:pt>
                <c:pt idx="2100">
                  <c:v>24/08/2025 14:00</c:v>
                </c:pt>
                <c:pt idx="2101">
                  <c:v>24/08/2025 14:10</c:v>
                </c:pt>
                <c:pt idx="2102">
                  <c:v>24/08/2025 14:20</c:v>
                </c:pt>
                <c:pt idx="2103">
                  <c:v>24/08/2025 14:30</c:v>
                </c:pt>
                <c:pt idx="2104">
                  <c:v>24/08/2025 14:40</c:v>
                </c:pt>
                <c:pt idx="2105">
                  <c:v>24/08/2025 14:50</c:v>
                </c:pt>
                <c:pt idx="2106">
                  <c:v>24/08/2025 15:00</c:v>
                </c:pt>
                <c:pt idx="2107">
                  <c:v>24/08/2025 15:10</c:v>
                </c:pt>
                <c:pt idx="2108">
                  <c:v>24/08/2025 15:20</c:v>
                </c:pt>
                <c:pt idx="2109">
                  <c:v>24/08/2025 15:30</c:v>
                </c:pt>
                <c:pt idx="2110">
                  <c:v>24/08/2025 15:40</c:v>
                </c:pt>
                <c:pt idx="2111">
                  <c:v>24/08/2025 15:50</c:v>
                </c:pt>
                <c:pt idx="2112">
                  <c:v>24/08/2025 16:00</c:v>
                </c:pt>
                <c:pt idx="2113">
                  <c:v>24/08/2025 16:10</c:v>
                </c:pt>
                <c:pt idx="2114">
                  <c:v>24/08/2025 16:20</c:v>
                </c:pt>
                <c:pt idx="2115">
                  <c:v>24/08/2025 16:30</c:v>
                </c:pt>
                <c:pt idx="2116">
                  <c:v>24/08/2025 16:40</c:v>
                </c:pt>
                <c:pt idx="2117">
                  <c:v>24/08/2025 16:50</c:v>
                </c:pt>
                <c:pt idx="2118">
                  <c:v>24/08/2025 17:00</c:v>
                </c:pt>
                <c:pt idx="2119">
                  <c:v>24/08/2025 17:10</c:v>
                </c:pt>
                <c:pt idx="2120">
                  <c:v>24/08/2025 17:20</c:v>
                </c:pt>
                <c:pt idx="2121">
                  <c:v>24/08/2025 17:30</c:v>
                </c:pt>
                <c:pt idx="2122">
                  <c:v>24/08/2025 17:40</c:v>
                </c:pt>
                <c:pt idx="2123">
                  <c:v>24/08/2025 17:50</c:v>
                </c:pt>
                <c:pt idx="2124">
                  <c:v>24/08/2025 18:00</c:v>
                </c:pt>
                <c:pt idx="2125">
                  <c:v>24/08/2025 18:10</c:v>
                </c:pt>
                <c:pt idx="2126">
                  <c:v>24/08/2025 18:20</c:v>
                </c:pt>
                <c:pt idx="2127">
                  <c:v>24/08/2025 18:30</c:v>
                </c:pt>
                <c:pt idx="2128">
                  <c:v>24/08/2025 18:40</c:v>
                </c:pt>
                <c:pt idx="2129">
                  <c:v>24/08/2025 18:50</c:v>
                </c:pt>
                <c:pt idx="2130">
                  <c:v>24/08/2025 19:00</c:v>
                </c:pt>
                <c:pt idx="2131">
                  <c:v>24/08/2025 19:10</c:v>
                </c:pt>
                <c:pt idx="2132">
                  <c:v>24/08/2025 19:20</c:v>
                </c:pt>
                <c:pt idx="2133">
                  <c:v>24/08/2025 19:30</c:v>
                </c:pt>
                <c:pt idx="2134">
                  <c:v>24/08/2025 19:40</c:v>
                </c:pt>
                <c:pt idx="2135">
                  <c:v>24/08/2025 19:50</c:v>
                </c:pt>
                <c:pt idx="2136">
                  <c:v>24/08/2025 20:00</c:v>
                </c:pt>
                <c:pt idx="2137">
                  <c:v>24/08/2025 20:10</c:v>
                </c:pt>
                <c:pt idx="2138">
                  <c:v>24/08/2025 20:20</c:v>
                </c:pt>
                <c:pt idx="2139">
                  <c:v>24/08/2025 20:30</c:v>
                </c:pt>
                <c:pt idx="2140">
                  <c:v>24/08/2025 20:40</c:v>
                </c:pt>
                <c:pt idx="2141">
                  <c:v>24/08/2025 20:50</c:v>
                </c:pt>
                <c:pt idx="2142">
                  <c:v>24/08/2025 21:00</c:v>
                </c:pt>
                <c:pt idx="2143">
                  <c:v>24/08/2025 21:10</c:v>
                </c:pt>
                <c:pt idx="2144">
                  <c:v>24/08/2025 21:20</c:v>
                </c:pt>
                <c:pt idx="2145">
                  <c:v>24/08/2025 21:30</c:v>
                </c:pt>
                <c:pt idx="2146">
                  <c:v>24/08/2025 21:40</c:v>
                </c:pt>
                <c:pt idx="2147">
                  <c:v>24/08/2025 21:50</c:v>
                </c:pt>
                <c:pt idx="2148">
                  <c:v>24/08/2025 22:00</c:v>
                </c:pt>
                <c:pt idx="2149">
                  <c:v>24/08/2025 22:10</c:v>
                </c:pt>
                <c:pt idx="2150">
                  <c:v>24/08/2025 22:20</c:v>
                </c:pt>
                <c:pt idx="2151">
                  <c:v>24/08/2025 22:30</c:v>
                </c:pt>
                <c:pt idx="2152">
                  <c:v>24/08/2025 22:40</c:v>
                </c:pt>
                <c:pt idx="2153">
                  <c:v>24/08/2025 22:50</c:v>
                </c:pt>
                <c:pt idx="2154">
                  <c:v>24/08/2025 23:00</c:v>
                </c:pt>
                <c:pt idx="2155">
                  <c:v>24/08/2025 23:10</c:v>
                </c:pt>
                <c:pt idx="2156">
                  <c:v>24/08/2025 23:20</c:v>
                </c:pt>
                <c:pt idx="2157">
                  <c:v>24/08/2025 23:30</c:v>
                </c:pt>
                <c:pt idx="2158">
                  <c:v>24/08/2025 23:40</c:v>
                </c:pt>
                <c:pt idx="2159">
                  <c:v>24/08/2025 23:50</c:v>
                </c:pt>
                <c:pt idx="2160">
                  <c:v>25/08/2025 00:00</c:v>
                </c:pt>
                <c:pt idx="2161">
                  <c:v>25/08/2025 00:10</c:v>
                </c:pt>
                <c:pt idx="2162">
                  <c:v>25/08/2025 00:20</c:v>
                </c:pt>
                <c:pt idx="2163">
                  <c:v>25/08/2025 00:30</c:v>
                </c:pt>
                <c:pt idx="2164">
                  <c:v>25/08/2025 00:40</c:v>
                </c:pt>
                <c:pt idx="2165">
                  <c:v>25/08/2025 00:50</c:v>
                </c:pt>
                <c:pt idx="2166">
                  <c:v>25/08/2025 01:00</c:v>
                </c:pt>
                <c:pt idx="2167">
                  <c:v>25/08/2025 01:10</c:v>
                </c:pt>
                <c:pt idx="2168">
                  <c:v>25/08/2025 01:20</c:v>
                </c:pt>
                <c:pt idx="2169">
                  <c:v>25/08/2025 01:30</c:v>
                </c:pt>
                <c:pt idx="2170">
                  <c:v>25/08/2025 01:40</c:v>
                </c:pt>
                <c:pt idx="2171">
                  <c:v>25/08/2025 01:50</c:v>
                </c:pt>
                <c:pt idx="2172">
                  <c:v>25/08/2025 02:00</c:v>
                </c:pt>
                <c:pt idx="2173">
                  <c:v>25/08/2025 02:10</c:v>
                </c:pt>
                <c:pt idx="2174">
                  <c:v>25/08/2025 02:20</c:v>
                </c:pt>
                <c:pt idx="2175">
                  <c:v>25/08/2025 02:30</c:v>
                </c:pt>
                <c:pt idx="2176">
                  <c:v>25/08/2025 02:40</c:v>
                </c:pt>
                <c:pt idx="2177">
                  <c:v>25/08/2025 02:50</c:v>
                </c:pt>
                <c:pt idx="2178">
                  <c:v>25/08/2025 03:00</c:v>
                </c:pt>
                <c:pt idx="2179">
                  <c:v>25/08/2025 03:10</c:v>
                </c:pt>
                <c:pt idx="2180">
                  <c:v>25/08/2025 03:20</c:v>
                </c:pt>
                <c:pt idx="2181">
                  <c:v>25/08/2025 03:30</c:v>
                </c:pt>
                <c:pt idx="2182">
                  <c:v>25/08/2025 03:40</c:v>
                </c:pt>
                <c:pt idx="2183">
                  <c:v>25/08/2025 03:50</c:v>
                </c:pt>
                <c:pt idx="2184">
                  <c:v>25/08/2025 04:00</c:v>
                </c:pt>
                <c:pt idx="2185">
                  <c:v>25/08/2025 04:10</c:v>
                </c:pt>
                <c:pt idx="2186">
                  <c:v>25/08/2025 04:20</c:v>
                </c:pt>
                <c:pt idx="2187">
                  <c:v>25/08/2025 04:30</c:v>
                </c:pt>
                <c:pt idx="2188">
                  <c:v>25/08/2025 04:40</c:v>
                </c:pt>
                <c:pt idx="2189">
                  <c:v>25/08/2025 04:50</c:v>
                </c:pt>
                <c:pt idx="2190">
                  <c:v>25/08/2025 05:00</c:v>
                </c:pt>
                <c:pt idx="2191">
                  <c:v>25/08/2025 05:10</c:v>
                </c:pt>
                <c:pt idx="2192">
                  <c:v>25/08/2025 05:20</c:v>
                </c:pt>
                <c:pt idx="2193">
                  <c:v>25/08/2025 05:30</c:v>
                </c:pt>
                <c:pt idx="2194">
                  <c:v>25/08/2025 05:40</c:v>
                </c:pt>
                <c:pt idx="2195">
                  <c:v>25/08/2025 05:50</c:v>
                </c:pt>
                <c:pt idx="2196">
                  <c:v>25/08/2025 06:00</c:v>
                </c:pt>
                <c:pt idx="2197">
                  <c:v>25/08/2025 06:10</c:v>
                </c:pt>
                <c:pt idx="2198">
                  <c:v>25/08/2025 06:20</c:v>
                </c:pt>
                <c:pt idx="2199">
                  <c:v>25/08/2025 06:30</c:v>
                </c:pt>
                <c:pt idx="2200">
                  <c:v>25/08/2025 06:40</c:v>
                </c:pt>
                <c:pt idx="2201">
                  <c:v>25/08/2025 06:50</c:v>
                </c:pt>
                <c:pt idx="2202">
                  <c:v>25/08/2025 07:00</c:v>
                </c:pt>
                <c:pt idx="2203">
                  <c:v>25/08/2025 07:10</c:v>
                </c:pt>
                <c:pt idx="2204">
                  <c:v>25/08/2025 07:20</c:v>
                </c:pt>
                <c:pt idx="2205">
                  <c:v>25/08/2025 07:30</c:v>
                </c:pt>
                <c:pt idx="2206">
                  <c:v>25/08/2025 07:40</c:v>
                </c:pt>
                <c:pt idx="2207">
                  <c:v>25/08/2025 07:50</c:v>
                </c:pt>
                <c:pt idx="2208">
                  <c:v>25/08/2025 08:00</c:v>
                </c:pt>
                <c:pt idx="2209">
                  <c:v>25/08/2025 08:10</c:v>
                </c:pt>
                <c:pt idx="2210">
                  <c:v>25/08/2025 08:20</c:v>
                </c:pt>
                <c:pt idx="2211">
                  <c:v>25/08/2025 08:30</c:v>
                </c:pt>
                <c:pt idx="2212">
                  <c:v>25/08/2025 08:40</c:v>
                </c:pt>
                <c:pt idx="2213">
                  <c:v>25/08/2025 08:50</c:v>
                </c:pt>
                <c:pt idx="2214">
                  <c:v>25/08/2025 09:00</c:v>
                </c:pt>
                <c:pt idx="2215">
                  <c:v>25/08/2025 09:10</c:v>
                </c:pt>
                <c:pt idx="2216">
                  <c:v>25/08/2025 09:20</c:v>
                </c:pt>
                <c:pt idx="2217">
                  <c:v>25/08/2025 09:30</c:v>
                </c:pt>
                <c:pt idx="2218">
                  <c:v>25/08/2025 09:40</c:v>
                </c:pt>
                <c:pt idx="2219">
                  <c:v>25/08/2025 09:50</c:v>
                </c:pt>
                <c:pt idx="2220">
                  <c:v>25/08/2025 10:00</c:v>
                </c:pt>
                <c:pt idx="2221">
                  <c:v>25/08/2025 10:10</c:v>
                </c:pt>
                <c:pt idx="2222">
                  <c:v>25/08/2025 10:20</c:v>
                </c:pt>
                <c:pt idx="2223">
                  <c:v>25/08/2025 10:30</c:v>
                </c:pt>
                <c:pt idx="2224">
                  <c:v>25/08/2025 10:40</c:v>
                </c:pt>
                <c:pt idx="2225">
                  <c:v>25/08/2025 10:50</c:v>
                </c:pt>
                <c:pt idx="2226">
                  <c:v>25/08/2025 11:00</c:v>
                </c:pt>
                <c:pt idx="2227">
                  <c:v>25/08/2025 11:10</c:v>
                </c:pt>
                <c:pt idx="2228">
                  <c:v>25/08/2025 11:20</c:v>
                </c:pt>
                <c:pt idx="2229">
                  <c:v>25/08/2025 11:30</c:v>
                </c:pt>
                <c:pt idx="2230">
                  <c:v>25/08/2025 11:40</c:v>
                </c:pt>
                <c:pt idx="2231">
                  <c:v>25/08/2025 11:50</c:v>
                </c:pt>
                <c:pt idx="2232">
                  <c:v>25/08/2025 12:00</c:v>
                </c:pt>
                <c:pt idx="2233">
                  <c:v>25/08/2025 12:10</c:v>
                </c:pt>
                <c:pt idx="2234">
                  <c:v>25/08/2025 12:20</c:v>
                </c:pt>
                <c:pt idx="2235">
                  <c:v>25/08/2025 12:30</c:v>
                </c:pt>
                <c:pt idx="2236">
                  <c:v>25/08/2025 12:40</c:v>
                </c:pt>
                <c:pt idx="2237">
                  <c:v>25/08/2025 12:50</c:v>
                </c:pt>
                <c:pt idx="2238">
                  <c:v>25/08/2025 13:00</c:v>
                </c:pt>
                <c:pt idx="2239">
                  <c:v>25/08/2025 13:10</c:v>
                </c:pt>
                <c:pt idx="2240">
                  <c:v>25/08/2025 13:20</c:v>
                </c:pt>
                <c:pt idx="2241">
                  <c:v>25/08/2025 13:30</c:v>
                </c:pt>
                <c:pt idx="2242">
                  <c:v>25/08/2025 13:40</c:v>
                </c:pt>
                <c:pt idx="2243">
                  <c:v>25/08/2025 13:50</c:v>
                </c:pt>
                <c:pt idx="2244">
                  <c:v>25/08/2025 14:00</c:v>
                </c:pt>
                <c:pt idx="2245">
                  <c:v>25/08/2025 14:10</c:v>
                </c:pt>
                <c:pt idx="2246">
                  <c:v>25/08/2025 14:20</c:v>
                </c:pt>
                <c:pt idx="2247">
                  <c:v>25/08/2025 14:30</c:v>
                </c:pt>
                <c:pt idx="2248">
                  <c:v>25/08/2025 14:40</c:v>
                </c:pt>
                <c:pt idx="2249">
                  <c:v>25/08/2025 14:50</c:v>
                </c:pt>
                <c:pt idx="2250">
                  <c:v>25/08/2025 15:00</c:v>
                </c:pt>
                <c:pt idx="2251">
                  <c:v>25/08/2025 15:10</c:v>
                </c:pt>
                <c:pt idx="2252">
                  <c:v>25/08/2025 15:20</c:v>
                </c:pt>
                <c:pt idx="2253">
                  <c:v>25/08/2025 15:30</c:v>
                </c:pt>
                <c:pt idx="2254">
                  <c:v>25/08/2025 15:40</c:v>
                </c:pt>
                <c:pt idx="2255">
                  <c:v>25/08/2025 15:50</c:v>
                </c:pt>
                <c:pt idx="2256">
                  <c:v>25/08/2025 16:00</c:v>
                </c:pt>
                <c:pt idx="2257">
                  <c:v>25/08/2025 16:10</c:v>
                </c:pt>
                <c:pt idx="2258">
                  <c:v>25/08/2025 16:20</c:v>
                </c:pt>
                <c:pt idx="2259">
                  <c:v>25/08/2025 16:30</c:v>
                </c:pt>
                <c:pt idx="2260">
                  <c:v>25/08/2025 16:40</c:v>
                </c:pt>
                <c:pt idx="2261">
                  <c:v>25/08/2025 16:50</c:v>
                </c:pt>
                <c:pt idx="2262">
                  <c:v>25/08/2025 17:00</c:v>
                </c:pt>
                <c:pt idx="2263">
                  <c:v>25/08/2025 17:10</c:v>
                </c:pt>
                <c:pt idx="2264">
                  <c:v>25/08/2025 17:20</c:v>
                </c:pt>
                <c:pt idx="2265">
                  <c:v>25/08/2025 17:30</c:v>
                </c:pt>
                <c:pt idx="2266">
                  <c:v>25/08/2025 17:40</c:v>
                </c:pt>
                <c:pt idx="2267">
                  <c:v>25/08/2025 17:50</c:v>
                </c:pt>
                <c:pt idx="2268">
                  <c:v>25/08/2025 18:00</c:v>
                </c:pt>
                <c:pt idx="2269">
                  <c:v>25/08/2025 18:10</c:v>
                </c:pt>
                <c:pt idx="2270">
                  <c:v>25/08/2025 18:20</c:v>
                </c:pt>
                <c:pt idx="2271">
                  <c:v>25/08/2025 18:30</c:v>
                </c:pt>
                <c:pt idx="2272">
                  <c:v>25/08/2025 18:40</c:v>
                </c:pt>
                <c:pt idx="2273">
                  <c:v>25/08/2025 18:50</c:v>
                </c:pt>
                <c:pt idx="2274">
                  <c:v>25/08/2025 19:00</c:v>
                </c:pt>
                <c:pt idx="2275">
                  <c:v>25/08/2025 19:10</c:v>
                </c:pt>
                <c:pt idx="2276">
                  <c:v>25/08/2025 19:20</c:v>
                </c:pt>
                <c:pt idx="2277">
                  <c:v>25/08/2025 19:30</c:v>
                </c:pt>
                <c:pt idx="2278">
                  <c:v>25/08/2025 19:40</c:v>
                </c:pt>
                <c:pt idx="2279">
                  <c:v>25/08/2025 19:50</c:v>
                </c:pt>
                <c:pt idx="2280">
                  <c:v>25/08/2025 20:00</c:v>
                </c:pt>
                <c:pt idx="2281">
                  <c:v>25/08/2025 20:10</c:v>
                </c:pt>
                <c:pt idx="2282">
                  <c:v>25/08/2025 20:20</c:v>
                </c:pt>
                <c:pt idx="2283">
                  <c:v>25/08/2025 20:30</c:v>
                </c:pt>
                <c:pt idx="2284">
                  <c:v>25/08/2025 20:40</c:v>
                </c:pt>
                <c:pt idx="2285">
                  <c:v>25/08/2025 20:50</c:v>
                </c:pt>
                <c:pt idx="2286">
                  <c:v>25/08/2025 21:00</c:v>
                </c:pt>
                <c:pt idx="2287">
                  <c:v>25/08/2025 21:10</c:v>
                </c:pt>
                <c:pt idx="2288">
                  <c:v>25/08/2025 21:20</c:v>
                </c:pt>
                <c:pt idx="2289">
                  <c:v>25/08/2025 21:30</c:v>
                </c:pt>
                <c:pt idx="2290">
                  <c:v>25/08/2025 21:40</c:v>
                </c:pt>
                <c:pt idx="2291">
                  <c:v>25/08/2025 21:50</c:v>
                </c:pt>
                <c:pt idx="2292">
                  <c:v>25/08/2025 22:00</c:v>
                </c:pt>
                <c:pt idx="2293">
                  <c:v>25/08/2025 22:10</c:v>
                </c:pt>
                <c:pt idx="2294">
                  <c:v>25/08/2025 22:20</c:v>
                </c:pt>
                <c:pt idx="2295">
                  <c:v>25/08/2025 22:30</c:v>
                </c:pt>
                <c:pt idx="2296">
                  <c:v>25/08/2025 22:40</c:v>
                </c:pt>
                <c:pt idx="2297">
                  <c:v>25/08/2025 22:50</c:v>
                </c:pt>
                <c:pt idx="2298">
                  <c:v>25/08/2025 23:00</c:v>
                </c:pt>
                <c:pt idx="2299">
                  <c:v>25/08/2025 23:10</c:v>
                </c:pt>
                <c:pt idx="2300">
                  <c:v>25/08/2025 23:20</c:v>
                </c:pt>
                <c:pt idx="2301">
                  <c:v>25/08/2025 23:30</c:v>
                </c:pt>
                <c:pt idx="2302">
                  <c:v>25/08/2025 23:40</c:v>
                </c:pt>
                <c:pt idx="2303">
                  <c:v>25/08/2025 23:50</c:v>
                </c:pt>
                <c:pt idx="2304">
                  <c:v>26/08/2025 00:00</c:v>
                </c:pt>
                <c:pt idx="2305">
                  <c:v>26/08/2025 00:10</c:v>
                </c:pt>
                <c:pt idx="2306">
                  <c:v>26/08/2025 00:20</c:v>
                </c:pt>
                <c:pt idx="2307">
                  <c:v>26/08/2025 00:30</c:v>
                </c:pt>
                <c:pt idx="2308">
                  <c:v>26/08/2025 00:40</c:v>
                </c:pt>
                <c:pt idx="2309">
                  <c:v>26/08/2025 00:50</c:v>
                </c:pt>
                <c:pt idx="2310">
                  <c:v>26/08/2025 01:00</c:v>
                </c:pt>
                <c:pt idx="2311">
                  <c:v>26/08/2025 01:10</c:v>
                </c:pt>
                <c:pt idx="2312">
                  <c:v>26/08/2025 01:20</c:v>
                </c:pt>
                <c:pt idx="2313">
                  <c:v>26/08/2025 01:30</c:v>
                </c:pt>
                <c:pt idx="2314">
                  <c:v>26/08/2025 01:40</c:v>
                </c:pt>
                <c:pt idx="2315">
                  <c:v>26/08/2025 01:50</c:v>
                </c:pt>
                <c:pt idx="2316">
                  <c:v>26/08/2025 02:00</c:v>
                </c:pt>
                <c:pt idx="2317">
                  <c:v>26/08/2025 02:10</c:v>
                </c:pt>
                <c:pt idx="2318">
                  <c:v>26/08/2025 02:20</c:v>
                </c:pt>
                <c:pt idx="2319">
                  <c:v>26/08/2025 02:30</c:v>
                </c:pt>
                <c:pt idx="2320">
                  <c:v>26/08/2025 02:40</c:v>
                </c:pt>
                <c:pt idx="2321">
                  <c:v>26/08/2025 02:50</c:v>
                </c:pt>
                <c:pt idx="2322">
                  <c:v>26/08/2025 03:00</c:v>
                </c:pt>
                <c:pt idx="2323">
                  <c:v>26/08/2025 03:10</c:v>
                </c:pt>
                <c:pt idx="2324">
                  <c:v>26/08/2025 03:20</c:v>
                </c:pt>
                <c:pt idx="2325">
                  <c:v>26/08/2025 03:30</c:v>
                </c:pt>
                <c:pt idx="2326">
                  <c:v>26/08/2025 03:40</c:v>
                </c:pt>
                <c:pt idx="2327">
                  <c:v>26/08/2025 03:50</c:v>
                </c:pt>
                <c:pt idx="2328">
                  <c:v>26/08/2025 04:00</c:v>
                </c:pt>
                <c:pt idx="2329">
                  <c:v>26/08/2025 04:10</c:v>
                </c:pt>
                <c:pt idx="2330">
                  <c:v>26/08/2025 04:20</c:v>
                </c:pt>
                <c:pt idx="2331">
                  <c:v>26/08/2025 04:30</c:v>
                </c:pt>
                <c:pt idx="2332">
                  <c:v>26/08/2025 04:40</c:v>
                </c:pt>
                <c:pt idx="2333">
                  <c:v>26/08/2025 04:50</c:v>
                </c:pt>
                <c:pt idx="2334">
                  <c:v>26/08/2025 05:00</c:v>
                </c:pt>
                <c:pt idx="2335">
                  <c:v>26/08/2025 05:10</c:v>
                </c:pt>
                <c:pt idx="2336">
                  <c:v>26/08/2025 05:20</c:v>
                </c:pt>
                <c:pt idx="2337">
                  <c:v>26/08/2025 05:30</c:v>
                </c:pt>
                <c:pt idx="2338">
                  <c:v>26/08/2025 05:40</c:v>
                </c:pt>
                <c:pt idx="2339">
                  <c:v>26/08/2025 05:50</c:v>
                </c:pt>
                <c:pt idx="2340">
                  <c:v>26/08/2025 06:00</c:v>
                </c:pt>
                <c:pt idx="2341">
                  <c:v>26/08/2025 06:10</c:v>
                </c:pt>
                <c:pt idx="2342">
                  <c:v>26/08/2025 06:20</c:v>
                </c:pt>
                <c:pt idx="2343">
                  <c:v>26/08/2025 06:30</c:v>
                </c:pt>
                <c:pt idx="2344">
                  <c:v>26/08/2025 06:40</c:v>
                </c:pt>
                <c:pt idx="2345">
                  <c:v>26/08/2025 06:50</c:v>
                </c:pt>
                <c:pt idx="2346">
                  <c:v>26/08/2025 07:00</c:v>
                </c:pt>
                <c:pt idx="2347">
                  <c:v>26/08/2025 07:10</c:v>
                </c:pt>
                <c:pt idx="2348">
                  <c:v>26/08/2025 07:20</c:v>
                </c:pt>
                <c:pt idx="2349">
                  <c:v>26/08/2025 07:30</c:v>
                </c:pt>
                <c:pt idx="2350">
                  <c:v>26/08/2025 07:40</c:v>
                </c:pt>
                <c:pt idx="2351">
                  <c:v>26/08/2025 07:50</c:v>
                </c:pt>
                <c:pt idx="2352">
                  <c:v>26/08/2025 08:00</c:v>
                </c:pt>
                <c:pt idx="2353">
                  <c:v>26/08/2025 08:10</c:v>
                </c:pt>
                <c:pt idx="2354">
                  <c:v>26/08/2025 08:20</c:v>
                </c:pt>
                <c:pt idx="2355">
                  <c:v>26/08/2025 08:30</c:v>
                </c:pt>
                <c:pt idx="2356">
                  <c:v>26/08/2025 08:40</c:v>
                </c:pt>
                <c:pt idx="2357">
                  <c:v>26/08/2025 08:50</c:v>
                </c:pt>
                <c:pt idx="2358">
                  <c:v>26/08/2025 09:00</c:v>
                </c:pt>
                <c:pt idx="2359">
                  <c:v>26/08/2025 09:10</c:v>
                </c:pt>
                <c:pt idx="2360">
                  <c:v>26/08/2025 09:20</c:v>
                </c:pt>
                <c:pt idx="2361">
                  <c:v>26/08/2025 09:30</c:v>
                </c:pt>
                <c:pt idx="2362">
                  <c:v>26/08/2025 09:40</c:v>
                </c:pt>
                <c:pt idx="2363">
                  <c:v>26/08/2025 09:50</c:v>
                </c:pt>
                <c:pt idx="2364">
                  <c:v>26/08/2025 10:00</c:v>
                </c:pt>
                <c:pt idx="2365">
                  <c:v>26/08/2025 10:10</c:v>
                </c:pt>
                <c:pt idx="2366">
                  <c:v>26/08/2025 10:20</c:v>
                </c:pt>
                <c:pt idx="2367">
                  <c:v>26/08/2025 10:30</c:v>
                </c:pt>
                <c:pt idx="2368">
                  <c:v>26/08/2025 10:40</c:v>
                </c:pt>
                <c:pt idx="2369">
                  <c:v>26/08/2025 10:50</c:v>
                </c:pt>
                <c:pt idx="2370">
                  <c:v>26/08/2025 11:00</c:v>
                </c:pt>
                <c:pt idx="2371">
                  <c:v>26/08/2025 11:10</c:v>
                </c:pt>
                <c:pt idx="2372">
                  <c:v>26/08/2025 11:20</c:v>
                </c:pt>
                <c:pt idx="2373">
                  <c:v>26/08/2025 11:30</c:v>
                </c:pt>
                <c:pt idx="2374">
                  <c:v>26/08/2025 11:40</c:v>
                </c:pt>
                <c:pt idx="2375">
                  <c:v>26/08/2025 11:50</c:v>
                </c:pt>
                <c:pt idx="2376">
                  <c:v>26/08/2025 12:00</c:v>
                </c:pt>
                <c:pt idx="2377">
                  <c:v>26/08/2025 12:10</c:v>
                </c:pt>
                <c:pt idx="2378">
                  <c:v>26/08/2025 12:20</c:v>
                </c:pt>
                <c:pt idx="2379">
                  <c:v>26/08/2025 12:30</c:v>
                </c:pt>
                <c:pt idx="2380">
                  <c:v>26/08/2025 12:40</c:v>
                </c:pt>
                <c:pt idx="2381">
                  <c:v>26/08/2025 12:50</c:v>
                </c:pt>
                <c:pt idx="2382">
                  <c:v>26/08/2025 13:00</c:v>
                </c:pt>
                <c:pt idx="2383">
                  <c:v>26/08/2025 13:10</c:v>
                </c:pt>
                <c:pt idx="2384">
                  <c:v>26/08/2025 13:20</c:v>
                </c:pt>
                <c:pt idx="2385">
                  <c:v>26/08/2025 13:30</c:v>
                </c:pt>
                <c:pt idx="2386">
                  <c:v>26/08/2025 13:40</c:v>
                </c:pt>
                <c:pt idx="2387">
                  <c:v>26/08/2025 13:50</c:v>
                </c:pt>
                <c:pt idx="2388">
                  <c:v>26/08/2025 14:00</c:v>
                </c:pt>
                <c:pt idx="2389">
                  <c:v>26/08/2025 14:10</c:v>
                </c:pt>
                <c:pt idx="2390">
                  <c:v>26/08/2025 14:20</c:v>
                </c:pt>
                <c:pt idx="2391">
                  <c:v>26/08/2025 14:30</c:v>
                </c:pt>
                <c:pt idx="2392">
                  <c:v>26/08/2025 14:40</c:v>
                </c:pt>
                <c:pt idx="2393">
                  <c:v>26/08/2025 14:50</c:v>
                </c:pt>
                <c:pt idx="2394">
                  <c:v>26/08/2025 15:00</c:v>
                </c:pt>
                <c:pt idx="2395">
                  <c:v>26/08/2025 15:10</c:v>
                </c:pt>
                <c:pt idx="2396">
                  <c:v>26/08/2025 15:20</c:v>
                </c:pt>
                <c:pt idx="2397">
                  <c:v>26/08/2025 15:30</c:v>
                </c:pt>
                <c:pt idx="2398">
                  <c:v>26/08/2025 15:40</c:v>
                </c:pt>
                <c:pt idx="2399">
                  <c:v>26/08/2025 15:50</c:v>
                </c:pt>
                <c:pt idx="2400">
                  <c:v>26/08/2025 16:00</c:v>
                </c:pt>
                <c:pt idx="2401">
                  <c:v>26/08/2025 16:10</c:v>
                </c:pt>
                <c:pt idx="2402">
                  <c:v>26/08/2025 16:20</c:v>
                </c:pt>
                <c:pt idx="2403">
                  <c:v>26/08/2025 16:30</c:v>
                </c:pt>
                <c:pt idx="2404">
                  <c:v>26/08/2025 16:40</c:v>
                </c:pt>
                <c:pt idx="2405">
                  <c:v>26/08/2025 16:50</c:v>
                </c:pt>
                <c:pt idx="2406">
                  <c:v>26/08/2025 17:00</c:v>
                </c:pt>
                <c:pt idx="2407">
                  <c:v>26/08/2025 17:10</c:v>
                </c:pt>
                <c:pt idx="2408">
                  <c:v>26/08/2025 17:20</c:v>
                </c:pt>
                <c:pt idx="2409">
                  <c:v>26/08/2025 17:30</c:v>
                </c:pt>
                <c:pt idx="2410">
                  <c:v>26/08/2025 17:40</c:v>
                </c:pt>
                <c:pt idx="2411">
                  <c:v>26/08/2025 17:50</c:v>
                </c:pt>
                <c:pt idx="2412">
                  <c:v>26/08/2025 18:00</c:v>
                </c:pt>
                <c:pt idx="2413">
                  <c:v>26/08/2025 18:10</c:v>
                </c:pt>
                <c:pt idx="2414">
                  <c:v>26/08/2025 18:20</c:v>
                </c:pt>
                <c:pt idx="2415">
                  <c:v>26/08/2025 18:30</c:v>
                </c:pt>
                <c:pt idx="2416">
                  <c:v>26/08/2025 18:40</c:v>
                </c:pt>
                <c:pt idx="2417">
                  <c:v>26/08/2025 18:50</c:v>
                </c:pt>
                <c:pt idx="2418">
                  <c:v>26/08/2025 19:00</c:v>
                </c:pt>
                <c:pt idx="2419">
                  <c:v>26/08/2025 19:10</c:v>
                </c:pt>
                <c:pt idx="2420">
                  <c:v>26/08/2025 19:20</c:v>
                </c:pt>
                <c:pt idx="2421">
                  <c:v>26/08/2025 19:30</c:v>
                </c:pt>
                <c:pt idx="2422">
                  <c:v>26/08/2025 19:40</c:v>
                </c:pt>
                <c:pt idx="2423">
                  <c:v>26/08/2025 19:50</c:v>
                </c:pt>
                <c:pt idx="2424">
                  <c:v>26/08/2025 20:00</c:v>
                </c:pt>
                <c:pt idx="2425">
                  <c:v>26/08/2025 20:10</c:v>
                </c:pt>
                <c:pt idx="2426">
                  <c:v>26/08/2025 20:20</c:v>
                </c:pt>
                <c:pt idx="2427">
                  <c:v>26/08/2025 20:30</c:v>
                </c:pt>
                <c:pt idx="2428">
                  <c:v>26/08/2025 20:40</c:v>
                </c:pt>
                <c:pt idx="2429">
                  <c:v>26/08/2025 20:50</c:v>
                </c:pt>
                <c:pt idx="2430">
                  <c:v>26/08/2025 21:00</c:v>
                </c:pt>
                <c:pt idx="2431">
                  <c:v>26/08/2025 21:10</c:v>
                </c:pt>
                <c:pt idx="2432">
                  <c:v>26/08/2025 21:20</c:v>
                </c:pt>
                <c:pt idx="2433">
                  <c:v>26/08/2025 21:30</c:v>
                </c:pt>
                <c:pt idx="2434">
                  <c:v>26/08/2025 21:40</c:v>
                </c:pt>
                <c:pt idx="2435">
                  <c:v>26/08/2025 21:50</c:v>
                </c:pt>
                <c:pt idx="2436">
                  <c:v>26/08/2025 22:00</c:v>
                </c:pt>
                <c:pt idx="2437">
                  <c:v>26/08/2025 22:10</c:v>
                </c:pt>
                <c:pt idx="2438">
                  <c:v>26/08/2025 22:20</c:v>
                </c:pt>
                <c:pt idx="2439">
                  <c:v>26/08/2025 22:30</c:v>
                </c:pt>
                <c:pt idx="2440">
                  <c:v>26/08/2025 22:40</c:v>
                </c:pt>
                <c:pt idx="2441">
                  <c:v>26/08/2025 22:50</c:v>
                </c:pt>
                <c:pt idx="2442">
                  <c:v>26/08/2025 23:00</c:v>
                </c:pt>
                <c:pt idx="2443">
                  <c:v>26/08/2025 23:10</c:v>
                </c:pt>
                <c:pt idx="2444">
                  <c:v>26/08/2025 23:20</c:v>
                </c:pt>
                <c:pt idx="2445">
                  <c:v>26/08/2025 23:30</c:v>
                </c:pt>
                <c:pt idx="2446">
                  <c:v>26/08/2025 23:40</c:v>
                </c:pt>
                <c:pt idx="2447">
                  <c:v>26/08/2025 23:50</c:v>
                </c:pt>
                <c:pt idx="2448">
                  <c:v>27/08/2025 00:00</c:v>
                </c:pt>
                <c:pt idx="2449">
                  <c:v>27/08/2025 00:10</c:v>
                </c:pt>
                <c:pt idx="2450">
                  <c:v>27/08/2025 00:20</c:v>
                </c:pt>
                <c:pt idx="2451">
                  <c:v>27/08/2025 00:30</c:v>
                </c:pt>
                <c:pt idx="2452">
                  <c:v>27/08/2025 00:40</c:v>
                </c:pt>
                <c:pt idx="2453">
                  <c:v>27/08/2025 00:50</c:v>
                </c:pt>
                <c:pt idx="2454">
                  <c:v>27/08/2025 01:00</c:v>
                </c:pt>
                <c:pt idx="2455">
                  <c:v>27/08/2025 01:10</c:v>
                </c:pt>
                <c:pt idx="2456">
                  <c:v>27/08/2025 01:20</c:v>
                </c:pt>
                <c:pt idx="2457">
                  <c:v>27/08/2025 01:30</c:v>
                </c:pt>
                <c:pt idx="2458">
                  <c:v>27/08/2025 01:40</c:v>
                </c:pt>
                <c:pt idx="2459">
                  <c:v>27/08/2025 01:50</c:v>
                </c:pt>
                <c:pt idx="2460">
                  <c:v>27/08/2025 02:00</c:v>
                </c:pt>
                <c:pt idx="2461">
                  <c:v>27/08/2025 02:10</c:v>
                </c:pt>
                <c:pt idx="2462">
                  <c:v>27/08/2025 02:20</c:v>
                </c:pt>
                <c:pt idx="2463">
                  <c:v>27/08/2025 02:30</c:v>
                </c:pt>
                <c:pt idx="2464">
                  <c:v>27/08/2025 02:40</c:v>
                </c:pt>
                <c:pt idx="2465">
                  <c:v>27/08/2025 02:50</c:v>
                </c:pt>
                <c:pt idx="2466">
                  <c:v>27/08/2025 03:00</c:v>
                </c:pt>
                <c:pt idx="2467">
                  <c:v>27/08/2025 03:10</c:v>
                </c:pt>
                <c:pt idx="2468">
                  <c:v>27/08/2025 03:20</c:v>
                </c:pt>
                <c:pt idx="2469">
                  <c:v>27/08/2025 03:30</c:v>
                </c:pt>
                <c:pt idx="2470">
                  <c:v>27/08/2025 03:40</c:v>
                </c:pt>
                <c:pt idx="2471">
                  <c:v>27/08/2025 03:50</c:v>
                </c:pt>
                <c:pt idx="2472">
                  <c:v>27/08/2025 04:00</c:v>
                </c:pt>
                <c:pt idx="2473">
                  <c:v>27/08/2025 04:10</c:v>
                </c:pt>
                <c:pt idx="2474">
                  <c:v>27/08/2025 04:20</c:v>
                </c:pt>
                <c:pt idx="2475">
                  <c:v>27/08/2025 04:30</c:v>
                </c:pt>
                <c:pt idx="2476">
                  <c:v>27/08/2025 04:40</c:v>
                </c:pt>
                <c:pt idx="2477">
                  <c:v>27/08/2025 04:50</c:v>
                </c:pt>
                <c:pt idx="2478">
                  <c:v>27/08/2025 05:00</c:v>
                </c:pt>
                <c:pt idx="2479">
                  <c:v>27/08/2025 05:10</c:v>
                </c:pt>
                <c:pt idx="2480">
                  <c:v>27/08/2025 05:20</c:v>
                </c:pt>
                <c:pt idx="2481">
                  <c:v>27/08/2025 05:30</c:v>
                </c:pt>
                <c:pt idx="2482">
                  <c:v>27/08/2025 05:40</c:v>
                </c:pt>
                <c:pt idx="2483">
                  <c:v>27/08/2025 05:50</c:v>
                </c:pt>
                <c:pt idx="2484">
                  <c:v>27/08/2025 06:00</c:v>
                </c:pt>
                <c:pt idx="2485">
                  <c:v>27/08/2025 06:10</c:v>
                </c:pt>
                <c:pt idx="2486">
                  <c:v>27/08/2025 06:20</c:v>
                </c:pt>
                <c:pt idx="2487">
                  <c:v>27/08/2025 06:30</c:v>
                </c:pt>
                <c:pt idx="2488">
                  <c:v>27/08/2025 06:40</c:v>
                </c:pt>
                <c:pt idx="2489">
                  <c:v>27/08/2025 06:50</c:v>
                </c:pt>
                <c:pt idx="2490">
                  <c:v>27/08/2025 07:00</c:v>
                </c:pt>
                <c:pt idx="2491">
                  <c:v>27/08/2025 07:10</c:v>
                </c:pt>
                <c:pt idx="2492">
                  <c:v>27/08/2025 07:20</c:v>
                </c:pt>
                <c:pt idx="2493">
                  <c:v>27/08/2025 07:30</c:v>
                </c:pt>
                <c:pt idx="2494">
                  <c:v>27/08/2025 07:40</c:v>
                </c:pt>
                <c:pt idx="2495">
                  <c:v>27/08/2025 07:50</c:v>
                </c:pt>
                <c:pt idx="2496">
                  <c:v>27/08/2025 08:00</c:v>
                </c:pt>
                <c:pt idx="2497">
                  <c:v>27/08/2025 08:10</c:v>
                </c:pt>
                <c:pt idx="2498">
                  <c:v>27/08/2025 08:20</c:v>
                </c:pt>
                <c:pt idx="2499">
                  <c:v>27/08/2025 08:30</c:v>
                </c:pt>
                <c:pt idx="2500">
                  <c:v>27/08/2025 08:40</c:v>
                </c:pt>
                <c:pt idx="2501">
                  <c:v>27/08/2025 08:50</c:v>
                </c:pt>
                <c:pt idx="2502">
                  <c:v>27/08/2025 09:00</c:v>
                </c:pt>
                <c:pt idx="2503">
                  <c:v>27/08/2025 09:10</c:v>
                </c:pt>
                <c:pt idx="2504">
                  <c:v>27/08/2025 09:20</c:v>
                </c:pt>
                <c:pt idx="2505">
                  <c:v>27/08/2025 09:30</c:v>
                </c:pt>
                <c:pt idx="2506">
                  <c:v>27/08/2025 09:40</c:v>
                </c:pt>
                <c:pt idx="2507">
                  <c:v>27/08/2025 09:50</c:v>
                </c:pt>
                <c:pt idx="2508">
                  <c:v>27/08/2025 10:00</c:v>
                </c:pt>
                <c:pt idx="2509">
                  <c:v>27/08/2025 10:10</c:v>
                </c:pt>
                <c:pt idx="2510">
                  <c:v>27/08/2025 10:20</c:v>
                </c:pt>
                <c:pt idx="2511">
                  <c:v>27/08/2025 10:30</c:v>
                </c:pt>
                <c:pt idx="2512">
                  <c:v>27/08/2025 10:40</c:v>
                </c:pt>
                <c:pt idx="2513">
                  <c:v>27/08/2025 10:50</c:v>
                </c:pt>
                <c:pt idx="2514">
                  <c:v>27/08/2025 11:00</c:v>
                </c:pt>
                <c:pt idx="2515">
                  <c:v>27/08/2025 11:10</c:v>
                </c:pt>
                <c:pt idx="2516">
                  <c:v>27/08/2025 11:20</c:v>
                </c:pt>
                <c:pt idx="2517">
                  <c:v>27/08/2025 11:30</c:v>
                </c:pt>
                <c:pt idx="2518">
                  <c:v>27/08/2025 11:40</c:v>
                </c:pt>
                <c:pt idx="2519">
                  <c:v>27/08/2025 11:50</c:v>
                </c:pt>
                <c:pt idx="2520">
                  <c:v>27/08/2025 12:00</c:v>
                </c:pt>
                <c:pt idx="2521">
                  <c:v>27/08/2025 12:10</c:v>
                </c:pt>
                <c:pt idx="2522">
                  <c:v>27/08/2025 12:20</c:v>
                </c:pt>
                <c:pt idx="2523">
                  <c:v>27/08/2025 12:30</c:v>
                </c:pt>
                <c:pt idx="2524">
                  <c:v>27/08/2025 12:40</c:v>
                </c:pt>
                <c:pt idx="2525">
                  <c:v>27/08/2025 12:50</c:v>
                </c:pt>
                <c:pt idx="2526">
                  <c:v>27/08/2025 13:00</c:v>
                </c:pt>
                <c:pt idx="2527">
                  <c:v>27/08/2025 13:10</c:v>
                </c:pt>
                <c:pt idx="2528">
                  <c:v>27/08/2025 13:20</c:v>
                </c:pt>
                <c:pt idx="2529">
                  <c:v>27/08/2025 13:30</c:v>
                </c:pt>
                <c:pt idx="2530">
                  <c:v>27/08/2025 13:40</c:v>
                </c:pt>
                <c:pt idx="2531">
                  <c:v>27/08/2025 13:50</c:v>
                </c:pt>
                <c:pt idx="2532">
                  <c:v>27/08/2025 14:00</c:v>
                </c:pt>
                <c:pt idx="2533">
                  <c:v>27/08/2025 14:10</c:v>
                </c:pt>
                <c:pt idx="2534">
                  <c:v>27/08/2025 14:20</c:v>
                </c:pt>
                <c:pt idx="2535">
                  <c:v>27/08/2025 14:30</c:v>
                </c:pt>
                <c:pt idx="2536">
                  <c:v>27/08/2025 14:40</c:v>
                </c:pt>
                <c:pt idx="2537">
                  <c:v>27/08/2025 14:50</c:v>
                </c:pt>
                <c:pt idx="2538">
                  <c:v>27/08/2025 15:00</c:v>
                </c:pt>
                <c:pt idx="2539">
                  <c:v>27/08/2025 15:10</c:v>
                </c:pt>
                <c:pt idx="2540">
                  <c:v>27/08/2025 15:20</c:v>
                </c:pt>
                <c:pt idx="2541">
                  <c:v>27/08/2025 15:30</c:v>
                </c:pt>
                <c:pt idx="2542">
                  <c:v>27/08/2025 15:40</c:v>
                </c:pt>
                <c:pt idx="2543">
                  <c:v>27/08/2025 15:50</c:v>
                </c:pt>
                <c:pt idx="2544">
                  <c:v>27/08/2025 16:00</c:v>
                </c:pt>
                <c:pt idx="2545">
                  <c:v>27/08/2025 16:10</c:v>
                </c:pt>
                <c:pt idx="2546">
                  <c:v>27/08/2025 16:20</c:v>
                </c:pt>
                <c:pt idx="2547">
                  <c:v>27/08/2025 16:30</c:v>
                </c:pt>
                <c:pt idx="2548">
                  <c:v>27/08/2025 16:40</c:v>
                </c:pt>
                <c:pt idx="2549">
                  <c:v>27/08/2025 16:50</c:v>
                </c:pt>
                <c:pt idx="2550">
                  <c:v>27/08/2025 17:00</c:v>
                </c:pt>
                <c:pt idx="2551">
                  <c:v>27/08/2025 17:10</c:v>
                </c:pt>
                <c:pt idx="2552">
                  <c:v>27/08/2025 17:20</c:v>
                </c:pt>
                <c:pt idx="2553">
                  <c:v>27/08/2025 17:30</c:v>
                </c:pt>
                <c:pt idx="2554">
                  <c:v>27/08/2025 17:40</c:v>
                </c:pt>
                <c:pt idx="2555">
                  <c:v>27/08/2025 17:50</c:v>
                </c:pt>
                <c:pt idx="2556">
                  <c:v>27/08/2025 18:00</c:v>
                </c:pt>
                <c:pt idx="2557">
                  <c:v>27/08/2025 18:10</c:v>
                </c:pt>
                <c:pt idx="2558">
                  <c:v>27/08/2025 18:20</c:v>
                </c:pt>
                <c:pt idx="2559">
                  <c:v>27/08/2025 18:30</c:v>
                </c:pt>
                <c:pt idx="2560">
                  <c:v>27/08/2025 18:40</c:v>
                </c:pt>
                <c:pt idx="2561">
                  <c:v>27/08/2025 18:50</c:v>
                </c:pt>
                <c:pt idx="2562">
                  <c:v>27/08/2025 19:00</c:v>
                </c:pt>
                <c:pt idx="2563">
                  <c:v>27/08/2025 19:10</c:v>
                </c:pt>
                <c:pt idx="2564">
                  <c:v>27/08/2025 19:20</c:v>
                </c:pt>
                <c:pt idx="2565">
                  <c:v>27/08/2025 19:30</c:v>
                </c:pt>
                <c:pt idx="2566">
                  <c:v>27/08/2025 19:40</c:v>
                </c:pt>
                <c:pt idx="2567">
                  <c:v>27/08/2025 19:50</c:v>
                </c:pt>
                <c:pt idx="2568">
                  <c:v>27/08/2025 20:00</c:v>
                </c:pt>
                <c:pt idx="2569">
                  <c:v>27/08/2025 20:10</c:v>
                </c:pt>
                <c:pt idx="2570">
                  <c:v>27/08/2025 20:20</c:v>
                </c:pt>
                <c:pt idx="2571">
                  <c:v>27/08/2025 20:30</c:v>
                </c:pt>
                <c:pt idx="2572">
                  <c:v>27/08/2025 20:40</c:v>
                </c:pt>
                <c:pt idx="2573">
                  <c:v>27/08/2025 20:50</c:v>
                </c:pt>
                <c:pt idx="2574">
                  <c:v>27/08/2025 21:00</c:v>
                </c:pt>
                <c:pt idx="2575">
                  <c:v>27/08/2025 21:10</c:v>
                </c:pt>
                <c:pt idx="2576">
                  <c:v>27/08/2025 21:20</c:v>
                </c:pt>
                <c:pt idx="2577">
                  <c:v>27/08/2025 21:30</c:v>
                </c:pt>
                <c:pt idx="2578">
                  <c:v>27/08/2025 21:40</c:v>
                </c:pt>
                <c:pt idx="2579">
                  <c:v>27/08/2025 21:50</c:v>
                </c:pt>
                <c:pt idx="2580">
                  <c:v>27/08/2025 22:00</c:v>
                </c:pt>
                <c:pt idx="2581">
                  <c:v>27/08/2025 22:10</c:v>
                </c:pt>
                <c:pt idx="2582">
                  <c:v>27/08/2025 22:20</c:v>
                </c:pt>
                <c:pt idx="2583">
                  <c:v>27/08/2025 22:30</c:v>
                </c:pt>
                <c:pt idx="2584">
                  <c:v>27/08/2025 22:40</c:v>
                </c:pt>
                <c:pt idx="2585">
                  <c:v>27/08/2025 22:50</c:v>
                </c:pt>
                <c:pt idx="2586">
                  <c:v>27/08/2025 23:00</c:v>
                </c:pt>
                <c:pt idx="2587">
                  <c:v>27/08/2025 23:10</c:v>
                </c:pt>
                <c:pt idx="2588">
                  <c:v>27/08/2025 23:20</c:v>
                </c:pt>
                <c:pt idx="2589">
                  <c:v>27/08/2025 23:30</c:v>
                </c:pt>
                <c:pt idx="2590">
                  <c:v>27/08/2025 23:40</c:v>
                </c:pt>
                <c:pt idx="2591">
                  <c:v>27/08/2025 23:50</c:v>
                </c:pt>
                <c:pt idx="2592">
                  <c:v>28/08/2025 00:00</c:v>
                </c:pt>
                <c:pt idx="2593">
                  <c:v>28/08/2025 00:10</c:v>
                </c:pt>
                <c:pt idx="2594">
                  <c:v>28/08/2025 00:20</c:v>
                </c:pt>
                <c:pt idx="2595">
                  <c:v>28/08/2025 00:30</c:v>
                </c:pt>
                <c:pt idx="2596">
                  <c:v>28/08/2025 00:40</c:v>
                </c:pt>
                <c:pt idx="2597">
                  <c:v>28/08/2025 00:50</c:v>
                </c:pt>
                <c:pt idx="2598">
                  <c:v>28/08/2025 01:00</c:v>
                </c:pt>
                <c:pt idx="2599">
                  <c:v>28/08/2025 01:10</c:v>
                </c:pt>
                <c:pt idx="2600">
                  <c:v>28/08/2025 01:20</c:v>
                </c:pt>
                <c:pt idx="2601">
                  <c:v>28/08/2025 01:30</c:v>
                </c:pt>
                <c:pt idx="2602">
                  <c:v>28/08/2025 01:40</c:v>
                </c:pt>
                <c:pt idx="2603">
                  <c:v>28/08/2025 01:50</c:v>
                </c:pt>
                <c:pt idx="2604">
                  <c:v>28/08/2025 02:00</c:v>
                </c:pt>
                <c:pt idx="2605">
                  <c:v>28/08/2025 02:10</c:v>
                </c:pt>
                <c:pt idx="2606">
                  <c:v>28/08/2025 02:20</c:v>
                </c:pt>
                <c:pt idx="2607">
                  <c:v>28/08/2025 02:30</c:v>
                </c:pt>
                <c:pt idx="2608">
                  <c:v>28/08/2025 02:40</c:v>
                </c:pt>
                <c:pt idx="2609">
                  <c:v>28/08/2025 02:50</c:v>
                </c:pt>
                <c:pt idx="2610">
                  <c:v>28/08/2025 03:00</c:v>
                </c:pt>
                <c:pt idx="2611">
                  <c:v>28/08/2025 03:10</c:v>
                </c:pt>
                <c:pt idx="2612">
                  <c:v>28/08/2025 03:20</c:v>
                </c:pt>
                <c:pt idx="2613">
                  <c:v>28/08/2025 03:30</c:v>
                </c:pt>
                <c:pt idx="2614">
                  <c:v>28/08/2025 03:40</c:v>
                </c:pt>
                <c:pt idx="2615">
                  <c:v>28/08/2025 03:50</c:v>
                </c:pt>
                <c:pt idx="2616">
                  <c:v>28/08/2025 04:00</c:v>
                </c:pt>
                <c:pt idx="2617">
                  <c:v>28/08/2025 04:10</c:v>
                </c:pt>
                <c:pt idx="2618">
                  <c:v>28/08/2025 04:20</c:v>
                </c:pt>
                <c:pt idx="2619">
                  <c:v>28/08/2025 04:30</c:v>
                </c:pt>
                <c:pt idx="2620">
                  <c:v>28/08/2025 04:40</c:v>
                </c:pt>
                <c:pt idx="2621">
                  <c:v>28/08/2025 04:50</c:v>
                </c:pt>
                <c:pt idx="2622">
                  <c:v>28/08/2025 05:00</c:v>
                </c:pt>
                <c:pt idx="2623">
                  <c:v>28/08/2025 05:10</c:v>
                </c:pt>
                <c:pt idx="2624">
                  <c:v>28/08/2025 05:20</c:v>
                </c:pt>
                <c:pt idx="2625">
                  <c:v>28/08/2025 05:30</c:v>
                </c:pt>
                <c:pt idx="2626">
                  <c:v>28/08/2025 05:40</c:v>
                </c:pt>
                <c:pt idx="2627">
                  <c:v>28/08/2025 05:50</c:v>
                </c:pt>
                <c:pt idx="2628">
                  <c:v>28/08/2025 06:00</c:v>
                </c:pt>
                <c:pt idx="2629">
                  <c:v>28/08/2025 06:10</c:v>
                </c:pt>
                <c:pt idx="2630">
                  <c:v>28/08/2025 06:20</c:v>
                </c:pt>
                <c:pt idx="2631">
                  <c:v>28/08/2025 06:30</c:v>
                </c:pt>
                <c:pt idx="2632">
                  <c:v>28/08/2025 06:40</c:v>
                </c:pt>
                <c:pt idx="2633">
                  <c:v>28/08/2025 06:50</c:v>
                </c:pt>
                <c:pt idx="2634">
                  <c:v>28/08/2025 07:00</c:v>
                </c:pt>
                <c:pt idx="2635">
                  <c:v>28/08/2025 07:10</c:v>
                </c:pt>
                <c:pt idx="2636">
                  <c:v>28/08/2025 07:20</c:v>
                </c:pt>
                <c:pt idx="2637">
                  <c:v>28/08/2025 07:30</c:v>
                </c:pt>
                <c:pt idx="2638">
                  <c:v>28/08/2025 07:40</c:v>
                </c:pt>
                <c:pt idx="2639">
                  <c:v>28/08/2025 07:50</c:v>
                </c:pt>
                <c:pt idx="2640">
                  <c:v>28/08/2025 08:00</c:v>
                </c:pt>
                <c:pt idx="2641">
                  <c:v>28/08/2025 08:10</c:v>
                </c:pt>
                <c:pt idx="2642">
                  <c:v>28/08/2025 08:20</c:v>
                </c:pt>
                <c:pt idx="2643">
                  <c:v>28/08/2025 08:30</c:v>
                </c:pt>
                <c:pt idx="2644">
                  <c:v>28/08/2025 08:40</c:v>
                </c:pt>
                <c:pt idx="2645">
                  <c:v>28/08/2025 08:50</c:v>
                </c:pt>
                <c:pt idx="2646">
                  <c:v>28/08/2025 09:00</c:v>
                </c:pt>
                <c:pt idx="2647">
                  <c:v>28/08/2025 09:10</c:v>
                </c:pt>
                <c:pt idx="2648">
                  <c:v>28/08/2025 09:20</c:v>
                </c:pt>
                <c:pt idx="2649">
                  <c:v>28/08/2025 09:30</c:v>
                </c:pt>
                <c:pt idx="2650">
                  <c:v>28/08/2025 09:40</c:v>
                </c:pt>
                <c:pt idx="2651">
                  <c:v>28/08/2025 09:50</c:v>
                </c:pt>
                <c:pt idx="2652">
                  <c:v>28/08/2025 10:00</c:v>
                </c:pt>
                <c:pt idx="2653">
                  <c:v>28/08/2025 10:10</c:v>
                </c:pt>
                <c:pt idx="2654">
                  <c:v>28/08/2025 10:20</c:v>
                </c:pt>
                <c:pt idx="2655">
                  <c:v>28/08/2025 10:30</c:v>
                </c:pt>
                <c:pt idx="2656">
                  <c:v>28/08/2025 10:40</c:v>
                </c:pt>
                <c:pt idx="2657">
                  <c:v>28/08/2025 10:50</c:v>
                </c:pt>
                <c:pt idx="2658">
                  <c:v>28/08/2025 11:00</c:v>
                </c:pt>
                <c:pt idx="2659">
                  <c:v>28/08/2025 11:10</c:v>
                </c:pt>
                <c:pt idx="2660">
                  <c:v>28/08/2025 11:20</c:v>
                </c:pt>
                <c:pt idx="2661">
                  <c:v>28/08/2025 11:30</c:v>
                </c:pt>
                <c:pt idx="2662">
                  <c:v>28/08/2025 11:40</c:v>
                </c:pt>
                <c:pt idx="2663">
                  <c:v>28/08/2025 11:50</c:v>
                </c:pt>
                <c:pt idx="2664">
                  <c:v>28/08/2025 12:00</c:v>
                </c:pt>
                <c:pt idx="2665">
                  <c:v>28/08/2025 12:10</c:v>
                </c:pt>
                <c:pt idx="2666">
                  <c:v>28/08/2025 12:20</c:v>
                </c:pt>
                <c:pt idx="2667">
                  <c:v>28/08/2025 12:30</c:v>
                </c:pt>
                <c:pt idx="2668">
                  <c:v>28/08/2025 12:40</c:v>
                </c:pt>
                <c:pt idx="2669">
                  <c:v>28/08/2025 12:50</c:v>
                </c:pt>
                <c:pt idx="2670">
                  <c:v>28/08/2025 13:00</c:v>
                </c:pt>
                <c:pt idx="2671">
                  <c:v>28/08/2025 13:10</c:v>
                </c:pt>
                <c:pt idx="2672">
                  <c:v>28/08/2025 13:20</c:v>
                </c:pt>
                <c:pt idx="2673">
                  <c:v>28/08/2025 13:30</c:v>
                </c:pt>
                <c:pt idx="2674">
                  <c:v>28/08/2025 13:40</c:v>
                </c:pt>
                <c:pt idx="2675">
                  <c:v>28/08/2025 13:50</c:v>
                </c:pt>
                <c:pt idx="2676">
                  <c:v>28/08/2025 14:00</c:v>
                </c:pt>
                <c:pt idx="2677">
                  <c:v>28/08/2025 14:10</c:v>
                </c:pt>
                <c:pt idx="2678">
                  <c:v>28/08/2025 14:20</c:v>
                </c:pt>
                <c:pt idx="2679">
                  <c:v>28/08/2025 14:30</c:v>
                </c:pt>
                <c:pt idx="2680">
                  <c:v>28/08/2025 14:40</c:v>
                </c:pt>
                <c:pt idx="2681">
                  <c:v>28/08/2025 14:50</c:v>
                </c:pt>
                <c:pt idx="2682">
                  <c:v>28/08/2025 15:00</c:v>
                </c:pt>
                <c:pt idx="2683">
                  <c:v>28/08/2025 15:10</c:v>
                </c:pt>
                <c:pt idx="2684">
                  <c:v>28/08/2025 15:20</c:v>
                </c:pt>
                <c:pt idx="2685">
                  <c:v>28/08/2025 15:30</c:v>
                </c:pt>
                <c:pt idx="2686">
                  <c:v>28/08/2025 15:40</c:v>
                </c:pt>
                <c:pt idx="2687">
                  <c:v>28/08/2025 15:50</c:v>
                </c:pt>
                <c:pt idx="2688">
                  <c:v>28/08/2025 16:00</c:v>
                </c:pt>
                <c:pt idx="2689">
                  <c:v>28/08/2025 16:10</c:v>
                </c:pt>
                <c:pt idx="2690">
                  <c:v>28/08/2025 16:20</c:v>
                </c:pt>
                <c:pt idx="2691">
                  <c:v>28/08/2025 16:30</c:v>
                </c:pt>
                <c:pt idx="2692">
                  <c:v>28/08/2025 16:40</c:v>
                </c:pt>
                <c:pt idx="2693">
                  <c:v>28/08/2025 16:50</c:v>
                </c:pt>
                <c:pt idx="2694">
                  <c:v>28/08/2025 17:00</c:v>
                </c:pt>
                <c:pt idx="2695">
                  <c:v>28/08/2025 17:10</c:v>
                </c:pt>
                <c:pt idx="2696">
                  <c:v>28/08/2025 17:20</c:v>
                </c:pt>
                <c:pt idx="2697">
                  <c:v>28/08/2025 17:30</c:v>
                </c:pt>
                <c:pt idx="2698">
                  <c:v>28/08/2025 17:40</c:v>
                </c:pt>
                <c:pt idx="2699">
                  <c:v>28/08/2025 17:50</c:v>
                </c:pt>
                <c:pt idx="2700">
                  <c:v>28/08/2025 18:00</c:v>
                </c:pt>
                <c:pt idx="2701">
                  <c:v>28/08/2025 18:10</c:v>
                </c:pt>
                <c:pt idx="2702">
                  <c:v>28/08/2025 18:20</c:v>
                </c:pt>
                <c:pt idx="2703">
                  <c:v>28/08/2025 18:30</c:v>
                </c:pt>
                <c:pt idx="2704">
                  <c:v>28/08/2025 18:40</c:v>
                </c:pt>
                <c:pt idx="2705">
                  <c:v>28/08/2025 18:50</c:v>
                </c:pt>
                <c:pt idx="2706">
                  <c:v>28/08/2025 19:00</c:v>
                </c:pt>
                <c:pt idx="2707">
                  <c:v>28/08/2025 19:10</c:v>
                </c:pt>
                <c:pt idx="2708">
                  <c:v>28/08/2025 19:20</c:v>
                </c:pt>
                <c:pt idx="2709">
                  <c:v>28/08/2025 19:30</c:v>
                </c:pt>
                <c:pt idx="2710">
                  <c:v>28/08/2025 19:40</c:v>
                </c:pt>
                <c:pt idx="2711">
                  <c:v>28/08/2025 19:50</c:v>
                </c:pt>
                <c:pt idx="2712">
                  <c:v>28/08/2025 20:00</c:v>
                </c:pt>
                <c:pt idx="2713">
                  <c:v>28/08/2025 20:10</c:v>
                </c:pt>
                <c:pt idx="2714">
                  <c:v>28/08/2025 20:20</c:v>
                </c:pt>
                <c:pt idx="2715">
                  <c:v>28/08/2025 20:30</c:v>
                </c:pt>
                <c:pt idx="2716">
                  <c:v>28/08/2025 20:40</c:v>
                </c:pt>
                <c:pt idx="2717">
                  <c:v>28/08/2025 20:50</c:v>
                </c:pt>
                <c:pt idx="2718">
                  <c:v>28/08/2025 21:00</c:v>
                </c:pt>
                <c:pt idx="2719">
                  <c:v>28/08/2025 21:10</c:v>
                </c:pt>
                <c:pt idx="2720">
                  <c:v>28/08/2025 21:20</c:v>
                </c:pt>
                <c:pt idx="2721">
                  <c:v>28/08/2025 21:30</c:v>
                </c:pt>
                <c:pt idx="2722">
                  <c:v>28/08/2025 21:40</c:v>
                </c:pt>
                <c:pt idx="2723">
                  <c:v>28/08/2025 21:50</c:v>
                </c:pt>
                <c:pt idx="2724">
                  <c:v>28/08/2025 22:00</c:v>
                </c:pt>
                <c:pt idx="2725">
                  <c:v>28/08/2025 22:10</c:v>
                </c:pt>
                <c:pt idx="2726">
                  <c:v>28/08/2025 22:20</c:v>
                </c:pt>
                <c:pt idx="2727">
                  <c:v>28/08/2025 22:30</c:v>
                </c:pt>
                <c:pt idx="2728">
                  <c:v>28/08/2025 22:40</c:v>
                </c:pt>
                <c:pt idx="2729">
                  <c:v>28/08/2025 22:50</c:v>
                </c:pt>
                <c:pt idx="2730">
                  <c:v>28/08/2025 23:00</c:v>
                </c:pt>
                <c:pt idx="2731">
                  <c:v>28/08/2025 23:10</c:v>
                </c:pt>
                <c:pt idx="2732">
                  <c:v>28/08/2025 23:20</c:v>
                </c:pt>
                <c:pt idx="2733">
                  <c:v>28/08/2025 23:30</c:v>
                </c:pt>
                <c:pt idx="2734">
                  <c:v>28/08/2025 23:40</c:v>
                </c:pt>
                <c:pt idx="2735">
                  <c:v>28/08/2025 23:50</c:v>
                </c:pt>
                <c:pt idx="2736">
                  <c:v>29/08/2025 00:00</c:v>
                </c:pt>
                <c:pt idx="2737">
                  <c:v>29/08/2025 00:10</c:v>
                </c:pt>
                <c:pt idx="2738">
                  <c:v>29/08/2025 00:20</c:v>
                </c:pt>
                <c:pt idx="2739">
                  <c:v>29/08/2025 00:30</c:v>
                </c:pt>
                <c:pt idx="2740">
                  <c:v>29/08/2025 00:40</c:v>
                </c:pt>
                <c:pt idx="2741">
                  <c:v>29/08/2025 00:50</c:v>
                </c:pt>
                <c:pt idx="2742">
                  <c:v>29/08/2025 01:00</c:v>
                </c:pt>
                <c:pt idx="2743">
                  <c:v>29/08/2025 01:10</c:v>
                </c:pt>
                <c:pt idx="2744">
                  <c:v>29/08/2025 01:20</c:v>
                </c:pt>
                <c:pt idx="2745">
                  <c:v>29/08/2025 01:30</c:v>
                </c:pt>
                <c:pt idx="2746">
                  <c:v>29/08/2025 01:40</c:v>
                </c:pt>
                <c:pt idx="2747">
                  <c:v>29/08/2025 01:50</c:v>
                </c:pt>
                <c:pt idx="2748">
                  <c:v>29/08/2025 02:00</c:v>
                </c:pt>
                <c:pt idx="2749">
                  <c:v>29/08/2025 02:10</c:v>
                </c:pt>
                <c:pt idx="2750">
                  <c:v>29/08/2025 02:20</c:v>
                </c:pt>
                <c:pt idx="2751">
                  <c:v>29/08/2025 02:30</c:v>
                </c:pt>
                <c:pt idx="2752">
                  <c:v>29/08/2025 02:40</c:v>
                </c:pt>
                <c:pt idx="2753">
                  <c:v>29/08/2025 02:50</c:v>
                </c:pt>
                <c:pt idx="2754">
                  <c:v>29/08/2025 03:00</c:v>
                </c:pt>
                <c:pt idx="2755">
                  <c:v>29/08/2025 03:10</c:v>
                </c:pt>
                <c:pt idx="2756">
                  <c:v>29/08/2025 03:20</c:v>
                </c:pt>
                <c:pt idx="2757">
                  <c:v>29/08/2025 03:30</c:v>
                </c:pt>
                <c:pt idx="2758">
                  <c:v>29/08/2025 03:40</c:v>
                </c:pt>
                <c:pt idx="2759">
                  <c:v>29/08/2025 03:50</c:v>
                </c:pt>
                <c:pt idx="2760">
                  <c:v>29/08/2025 04:00</c:v>
                </c:pt>
                <c:pt idx="2761">
                  <c:v>29/08/2025 04:10</c:v>
                </c:pt>
                <c:pt idx="2762">
                  <c:v>29/08/2025 04:20</c:v>
                </c:pt>
                <c:pt idx="2763">
                  <c:v>29/08/2025 04:30</c:v>
                </c:pt>
                <c:pt idx="2764">
                  <c:v>29/08/2025 04:40</c:v>
                </c:pt>
                <c:pt idx="2765">
                  <c:v>29/08/2025 04:50</c:v>
                </c:pt>
                <c:pt idx="2766">
                  <c:v>29/08/2025 05:00</c:v>
                </c:pt>
                <c:pt idx="2767">
                  <c:v>29/08/2025 05:10</c:v>
                </c:pt>
                <c:pt idx="2768">
                  <c:v>29/08/2025 05:20</c:v>
                </c:pt>
                <c:pt idx="2769">
                  <c:v>29/08/2025 05:30</c:v>
                </c:pt>
                <c:pt idx="2770">
                  <c:v>29/08/2025 05:40</c:v>
                </c:pt>
                <c:pt idx="2771">
                  <c:v>29/08/2025 05:50</c:v>
                </c:pt>
                <c:pt idx="2772">
                  <c:v>29/08/2025 06:00</c:v>
                </c:pt>
                <c:pt idx="2773">
                  <c:v>29/08/2025 06:10</c:v>
                </c:pt>
                <c:pt idx="2774">
                  <c:v>29/08/2025 06:20</c:v>
                </c:pt>
                <c:pt idx="2775">
                  <c:v>29/08/2025 06:30</c:v>
                </c:pt>
                <c:pt idx="2776">
                  <c:v>29/08/2025 06:40</c:v>
                </c:pt>
                <c:pt idx="2777">
                  <c:v>29/08/2025 06:50</c:v>
                </c:pt>
                <c:pt idx="2778">
                  <c:v>29/08/2025 07:00</c:v>
                </c:pt>
                <c:pt idx="2779">
                  <c:v>29/08/2025 07:10</c:v>
                </c:pt>
                <c:pt idx="2780">
                  <c:v>29/08/2025 07:20</c:v>
                </c:pt>
                <c:pt idx="2781">
                  <c:v>29/08/2025 07:30</c:v>
                </c:pt>
                <c:pt idx="2782">
                  <c:v>29/08/2025 07:40</c:v>
                </c:pt>
                <c:pt idx="2783">
                  <c:v>29/08/2025 07:50</c:v>
                </c:pt>
                <c:pt idx="2784">
                  <c:v>29/08/2025 08:00</c:v>
                </c:pt>
                <c:pt idx="2785">
                  <c:v>29/08/2025 08:10</c:v>
                </c:pt>
                <c:pt idx="2786">
                  <c:v>29/08/2025 08:20</c:v>
                </c:pt>
                <c:pt idx="2787">
                  <c:v>29/08/2025 08:30</c:v>
                </c:pt>
                <c:pt idx="2788">
                  <c:v>29/08/2025 08:40</c:v>
                </c:pt>
                <c:pt idx="2789">
                  <c:v>29/08/2025 08:50</c:v>
                </c:pt>
                <c:pt idx="2790">
                  <c:v>29/08/2025 09:00</c:v>
                </c:pt>
                <c:pt idx="2791">
                  <c:v>29/08/2025 09:10</c:v>
                </c:pt>
                <c:pt idx="2792">
                  <c:v>29/08/2025 09:20</c:v>
                </c:pt>
                <c:pt idx="2793">
                  <c:v>29/08/2025 09:30</c:v>
                </c:pt>
                <c:pt idx="2794">
                  <c:v>29/08/2025 09:40</c:v>
                </c:pt>
                <c:pt idx="2795">
                  <c:v>29/08/2025 09:50</c:v>
                </c:pt>
                <c:pt idx="2796">
                  <c:v>29/08/2025 10:00</c:v>
                </c:pt>
                <c:pt idx="2797">
                  <c:v>29/08/2025 10:10</c:v>
                </c:pt>
                <c:pt idx="2798">
                  <c:v>29/08/2025 10:20</c:v>
                </c:pt>
                <c:pt idx="2799">
                  <c:v>29/08/2025 10:30</c:v>
                </c:pt>
                <c:pt idx="2800">
                  <c:v>29/08/2025 10:40</c:v>
                </c:pt>
                <c:pt idx="2801">
                  <c:v>29/08/2025 10:50</c:v>
                </c:pt>
                <c:pt idx="2802">
                  <c:v>29/08/2025 11:00</c:v>
                </c:pt>
                <c:pt idx="2803">
                  <c:v>29/08/2025 11:10</c:v>
                </c:pt>
                <c:pt idx="2804">
                  <c:v>29/08/2025 11:20</c:v>
                </c:pt>
                <c:pt idx="2805">
                  <c:v>29/08/2025 11:30</c:v>
                </c:pt>
                <c:pt idx="2806">
                  <c:v>29/08/2025 11:40</c:v>
                </c:pt>
                <c:pt idx="2807">
                  <c:v>29/08/2025 11:50</c:v>
                </c:pt>
                <c:pt idx="2808">
                  <c:v>29/08/2025 12:00</c:v>
                </c:pt>
                <c:pt idx="2809">
                  <c:v>29/08/2025 12:10</c:v>
                </c:pt>
                <c:pt idx="2810">
                  <c:v>29/08/2025 12:20</c:v>
                </c:pt>
                <c:pt idx="2811">
                  <c:v>29/08/2025 12:30</c:v>
                </c:pt>
                <c:pt idx="2812">
                  <c:v>29/08/2025 12:40</c:v>
                </c:pt>
                <c:pt idx="2813">
                  <c:v>29/08/2025 12:50</c:v>
                </c:pt>
                <c:pt idx="2814">
                  <c:v>29/08/2025 13:00</c:v>
                </c:pt>
                <c:pt idx="2815">
                  <c:v>29/08/2025 13:10</c:v>
                </c:pt>
                <c:pt idx="2816">
                  <c:v>29/08/2025 13:20</c:v>
                </c:pt>
                <c:pt idx="2817">
                  <c:v>29/08/2025 13:30</c:v>
                </c:pt>
                <c:pt idx="2818">
                  <c:v>29/08/2025 13:40</c:v>
                </c:pt>
                <c:pt idx="2819">
                  <c:v>29/08/2025 13:50</c:v>
                </c:pt>
                <c:pt idx="2820">
                  <c:v>29/08/2025 14:00</c:v>
                </c:pt>
                <c:pt idx="2821">
                  <c:v>29/08/2025 14:10</c:v>
                </c:pt>
                <c:pt idx="2822">
                  <c:v>29/08/2025 14:20</c:v>
                </c:pt>
                <c:pt idx="2823">
                  <c:v>29/08/2025 14:30</c:v>
                </c:pt>
                <c:pt idx="2824">
                  <c:v>29/08/2025 14:40</c:v>
                </c:pt>
                <c:pt idx="2825">
                  <c:v>29/08/2025 14:50</c:v>
                </c:pt>
                <c:pt idx="2826">
                  <c:v>29/08/2025 15:00</c:v>
                </c:pt>
                <c:pt idx="2827">
                  <c:v>29/08/2025 15:10</c:v>
                </c:pt>
                <c:pt idx="2828">
                  <c:v>29/08/2025 15:20</c:v>
                </c:pt>
                <c:pt idx="2829">
                  <c:v>29/08/2025 15:30</c:v>
                </c:pt>
                <c:pt idx="2830">
                  <c:v>29/08/2025 15:40</c:v>
                </c:pt>
                <c:pt idx="2831">
                  <c:v>29/08/2025 15:50</c:v>
                </c:pt>
                <c:pt idx="2832">
                  <c:v>29/08/2025 16:00</c:v>
                </c:pt>
                <c:pt idx="2833">
                  <c:v>29/08/2025 16:10</c:v>
                </c:pt>
                <c:pt idx="2834">
                  <c:v>29/08/2025 16:20</c:v>
                </c:pt>
                <c:pt idx="2835">
                  <c:v>29/08/2025 16:30</c:v>
                </c:pt>
                <c:pt idx="2836">
                  <c:v>29/08/2025 16:40</c:v>
                </c:pt>
                <c:pt idx="2837">
                  <c:v>29/08/2025 16:50</c:v>
                </c:pt>
                <c:pt idx="2838">
                  <c:v>29/08/2025 17:00</c:v>
                </c:pt>
                <c:pt idx="2839">
                  <c:v>29/08/2025 17:10</c:v>
                </c:pt>
                <c:pt idx="2840">
                  <c:v>29/08/2025 17:20</c:v>
                </c:pt>
                <c:pt idx="2841">
                  <c:v>29/08/2025 17:30</c:v>
                </c:pt>
                <c:pt idx="2842">
                  <c:v>29/08/2025 17:40</c:v>
                </c:pt>
                <c:pt idx="2843">
                  <c:v>29/08/2025 17:50</c:v>
                </c:pt>
                <c:pt idx="2844">
                  <c:v>29/08/2025 18:00</c:v>
                </c:pt>
                <c:pt idx="2845">
                  <c:v>29/08/2025 18:10</c:v>
                </c:pt>
                <c:pt idx="2846">
                  <c:v>29/08/2025 18:20</c:v>
                </c:pt>
                <c:pt idx="2847">
                  <c:v>29/08/2025 18:30</c:v>
                </c:pt>
                <c:pt idx="2848">
                  <c:v>29/08/2025 18:40</c:v>
                </c:pt>
                <c:pt idx="2849">
                  <c:v>29/08/2025 18:50</c:v>
                </c:pt>
                <c:pt idx="2850">
                  <c:v>29/08/2025 19:00</c:v>
                </c:pt>
                <c:pt idx="2851">
                  <c:v>29/08/2025 19:10</c:v>
                </c:pt>
                <c:pt idx="2852">
                  <c:v>29/08/2025 19:20</c:v>
                </c:pt>
                <c:pt idx="2853">
                  <c:v>29/08/2025 19:30</c:v>
                </c:pt>
                <c:pt idx="2854">
                  <c:v>29/08/2025 19:40</c:v>
                </c:pt>
                <c:pt idx="2855">
                  <c:v>29/08/2025 19:50</c:v>
                </c:pt>
                <c:pt idx="2856">
                  <c:v>29/08/2025 20:00</c:v>
                </c:pt>
                <c:pt idx="2857">
                  <c:v>29/08/2025 20:10</c:v>
                </c:pt>
                <c:pt idx="2858">
                  <c:v>29/08/2025 20:20</c:v>
                </c:pt>
                <c:pt idx="2859">
                  <c:v>29/08/2025 20:30</c:v>
                </c:pt>
                <c:pt idx="2860">
                  <c:v>29/08/2025 20:40</c:v>
                </c:pt>
                <c:pt idx="2861">
                  <c:v>29/08/2025 20:50</c:v>
                </c:pt>
                <c:pt idx="2862">
                  <c:v>29/08/2025 21:00</c:v>
                </c:pt>
                <c:pt idx="2863">
                  <c:v>29/08/2025 21:10</c:v>
                </c:pt>
                <c:pt idx="2864">
                  <c:v>29/08/2025 21:20</c:v>
                </c:pt>
                <c:pt idx="2865">
                  <c:v>29/08/2025 21:30</c:v>
                </c:pt>
                <c:pt idx="2866">
                  <c:v>29/08/2025 21:40</c:v>
                </c:pt>
                <c:pt idx="2867">
                  <c:v>29/08/2025 21:50</c:v>
                </c:pt>
                <c:pt idx="2868">
                  <c:v>29/08/2025 22:00</c:v>
                </c:pt>
                <c:pt idx="2869">
                  <c:v>29/08/2025 22:10</c:v>
                </c:pt>
                <c:pt idx="2870">
                  <c:v>29/08/2025 22:20</c:v>
                </c:pt>
                <c:pt idx="2871">
                  <c:v>29/08/2025 22:30</c:v>
                </c:pt>
                <c:pt idx="2872">
                  <c:v>29/08/2025 22:40</c:v>
                </c:pt>
                <c:pt idx="2873">
                  <c:v>29/08/2025 22:50</c:v>
                </c:pt>
                <c:pt idx="2874">
                  <c:v>29/08/2025 23:00</c:v>
                </c:pt>
                <c:pt idx="2875">
                  <c:v>29/08/2025 23:10</c:v>
                </c:pt>
                <c:pt idx="2876">
                  <c:v>29/08/2025 23:20</c:v>
                </c:pt>
                <c:pt idx="2877">
                  <c:v>29/08/2025 23:30</c:v>
                </c:pt>
                <c:pt idx="2878">
                  <c:v>29/08/2025 23:40</c:v>
                </c:pt>
                <c:pt idx="2879">
                  <c:v>29/08/2025 23:50</c:v>
                </c:pt>
                <c:pt idx="2880">
                  <c:v>30/08/2025 00:00</c:v>
                </c:pt>
                <c:pt idx="2881">
                  <c:v>30/08/2025 00:10</c:v>
                </c:pt>
                <c:pt idx="2882">
                  <c:v>30/08/2025 00:20</c:v>
                </c:pt>
                <c:pt idx="2883">
                  <c:v>30/08/2025 00:30</c:v>
                </c:pt>
                <c:pt idx="2884">
                  <c:v>30/08/2025 00:40</c:v>
                </c:pt>
                <c:pt idx="2885">
                  <c:v>30/08/2025 00:50</c:v>
                </c:pt>
                <c:pt idx="2886">
                  <c:v>30/08/2025 01:00</c:v>
                </c:pt>
                <c:pt idx="2887">
                  <c:v>30/08/2025 01:10</c:v>
                </c:pt>
                <c:pt idx="2888">
                  <c:v>30/08/2025 01:20</c:v>
                </c:pt>
                <c:pt idx="2889">
                  <c:v>30/08/2025 01:30</c:v>
                </c:pt>
                <c:pt idx="2890">
                  <c:v>30/08/2025 01:40</c:v>
                </c:pt>
                <c:pt idx="2891">
                  <c:v>30/08/2025 01:50</c:v>
                </c:pt>
                <c:pt idx="2892">
                  <c:v>30/08/2025 02:00</c:v>
                </c:pt>
                <c:pt idx="2893">
                  <c:v>30/08/2025 02:10</c:v>
                </c:pt>
                <c:pt idx="2894">
                  <c:v>30/08/2025 02:20</c:v>
                </c:pt>
                <c:pt idx="2895">
                  <c:v>30/08/2025 02:30</c:v>
                </c:pt>
                <c:pt idx="2896">
                  <c:v>30/08/2025 02:40</c:v>
                </c:pt>
                <c:pt idx="2897">
                  <c:v>30/08/2025 02:50</c:v>
                </c:pt>
                <c:pt idx="2898">
                  <c:v>30/08/2025 03:00</c:v>
                </c:pt>
                <c:pt idx="2899">
                  <c:v>30/08/2025 03:10</c:v>
                </c:pt>
                <c:pt idx="2900">
                  <c:v>30/08/2025 03:20</c:v>
                </c:pt>
                <c:pt idx="2901">
                  <c:v>30/08/2025 03:30</c:v>
                </c:pt>
                <c:pt idx="2902">
                  <c:v>30/08/2025 03:40</c:v>
                </c:pt>
                <c:pt idx="2903">
                  <c:v>30/08/2025 03:50</c:v>
                </c:pt>
                <c:pt idx="2904">
                  <c:v>30/08/2025 04:00</c:v>
                </c:pt>
                <c:pt idx="2905">
                  <c:v>30/08/2025 04:10</c:v>
                </c:pt>
                <c:pt idx="2906">
                  <c:v>30/08/2025 04:20</c:v>
                </c:pt>
                <c:pt idx="2907">
                  <c:v>30/08/2025 04:30</c:v>
                </c:pt>
                <c:pt idx="2908">
                  <c:v>30/08/2025 04:40</c:v>
                </c:pt>
                <c:pt idx="2909">
                  <c:v>30/08/2025 04:50</c:v>
                </c:pt>
                <c:pt idx="2910">
                  <c:v>30/08/2025 05:00</c:v>
                </c:pt>
                <c:pt idx="2911">
                  <c:v>30/08/2025 05:10</c:v>
                </c:pt>
                <c:pt idx="2912">
                  <c:v>30/08/2025 05:20</c:v>
                </c:pt>
                <c:pt idx="2913">
                  <c:v>30/08/2025 05:30</c:v>
                </c:pt>
                <c:pt idx="2914">
                  <c:v>30/08/2025 05:40</c:v>
                </c:pt>
                <c:pt idx="2915">
                  <c:v>30/08/2025 05:50</c:v>
                </c:pt>
                <c:pt idx="2916">
                  <c:v>30/08/2025 06:00</c:v>
                </c:pt>
                <c:pt idx="2917">
                  <c:v>30/08/2025 06:10</c:v>
                </c:pt>
                <c:pt idx="2918">
                  <c:v>30/08/2025 06:20</c:v>
                </c:pt>
                <c:pt idx="2919">
                  <c:v>30/08/2025 06:30</c:v>
                </c:pt>
                <c:pt idx="2920">
                  <c:v>30/08/2025 06:40</c:v>
                </c:pt>
                <c:pt idx="2921">
                  <c:v>30/08/2025 06:50</c:v>
                </c:pt>
                <c:pt idx="2922">
                  <c:v>30/08/2025 07:00</c:v>
                </c:pt>
                <c:pt idx="2923">
                  <c:v>30/08/2025 07:10</c:v>
                </c:pt>
                <c:pt idx="2924">
                  <c:v>30/08/2025 07:20</c:v>
                </c:pt>
                <c:pt idx="2925">
                  <c:v>30/08/2025 07:30</c:v>
                </c:pt>
                <c:pt idx="2926">
                  <c:v>30/08/2025 07:40</c:v>
                </c:pt>
                <c:pt idx="2927">
                  <c:v>30/08/2025 07:50</c:v>
                </c:pt>
                <c:pt idx="2928">
                  <c:v>30/08/2025 08:00</c:v>
                </c:pt>
                <c:pt idx="2929">
                  <c:v>30/08/2025 08:10</c:v>
                </c:pt>
                <c:pt idx="2930">
                  <c:v>30/08/2025 08:20</c:v>
                </c:pt>
                <c:pt idx="2931">
                  <c:v>30/08/2025 08:30</c:v>
                </c:pt>
                <c:pt idx="2932">
                  <c:v>30/08/2025 08:40</c:v>
                </c:pt>
                <c:pt idx="2933">
                  <c:v>30/08/2025 08:50</c:v>
                </c:pt>
                <c:pt idx="2934">
                  <c:v>30/08/2025 09:00</c:v>
                </c:pt>
                <c:pt idx="2935">
                  <c:v>30/08/2025 09:10</c:v>
                </c:pt>
                <c:pt idx="2936">
                  <c:v>30/08/2025 09:20</c:v>
                </c:pt>
                <c:pt idx="2937">
                  <c:v>30/08/2025 09:30</c:v>
                </c:pt>
                <c:pt idx="2938">
                  <c:v>30/08/2025 09:40</c:v>
                </c:pt>
                <c:pt idx="2939">
                  <c:v>30/08/2025 09:50</c:v>
                </c:pt>
                <c:pt idx="2940">
                  <c:v>30/08/2025 10:00</c:v>
                </c:pt>
                <c:pt idx="2941">
                  <c:v>30/08/2025 10:10</c:v>
                </c:pt>
                <c:pt idx="2942">
                  <c:v>30/08/2025 10:20</c:v>
                </c:pt>
                <c:pt idx="2943">
                  <c:v>30/08/2025 10:30</c:v>
                </c:pt>
                <c:pt idx="2944">
                  <c:v>30/08/2025 10:40</c:v>
                </c:pt>
                <c:pt idx="2945">
                  <c:v>30/08/2025 10:50</c:v>
                </c:pt>
                <c:pt idx="2946">
                  <c:v>30/08/2025 11:00</c:v>
                </c:pt>
                <c:pt idx="2947">
                  <c:v>30/08/2025 11:10</c:v>
                </c:pt>
                <c:pt idx="2948">
                  <c:v>30/08/2025 11:20</c:v>
                </c:pt>
                <c:pt idx="2949">
                  <c:v>30/08/2025 11:30</c:v>
                </c:pt>
                <c:pt idx="2950">
                  <c:v>30/08/2025 11:40</c:v>
                </c:pt>
                <c:pt idx="2951">
                  <c:v>30/08/2025 11:50</c:v>
                </c:pt>
                <c:pt idx="2952">
                  <c:v>30/08/2025 12:00</c:v>
                </c:pt>
                <c:pt idx="2953">
                  <c:v>30/08/2025 12:10</c:v>
                </c:pt>
                <c:pt idx="2954">
                  <c:v>30/08/2025 12:20</c:v>
                </c:pt>
                <c:pt idx="2955">
                  <c:v>30/08/2025 12:30</c:v>
                </c:pt>
                <c:pt idx="2956">
                  <c:v>30/08/2025 12:40</c:v>
                </c:pt>
                <c:pt idx="2957">
                  <c:v>30/08/2025 12:50</c:v>
                </c:pt>
                <c:pt idx="2958">
                  <c:v>30/08/2025 13:00</c:v>
                </c:pt>
                <c:pt idx="2959">
                  <c:v>30/08/2025 13:10</c:v>
                </c:pt>
                <c:pt idx="2960">
                  <c:v>30/08/2025 13:20</c:v>
                </c:pt>
                <c:pt idx="2961">
                  <c:v>30/08/2025 13:30</c:v>
                </c:pt>
                <c:pt idx="2962">
                  <c:v>30/08/2025 13:40</c:v>
                </c:pt>
                <c:pt idx="2963">
                  <c:v>30/08/2025 13:50</c:v>
                </c:pt>
                <c:pt idx="2964">
                  <c:v>30/08/2025 14:00</c:v>
                </c:pt>
                <c:pt idx="2965">
                  <c:v>30/08/2025 14:10</c:v>
                </c:pt>
                <c:pt idx="2966">
                  <c:v>30/08/2025 14:20</c:v>
                </c:pt>
                <c:pt idx="2967">
                  <c:v>30/08/2025 14:30</c:v>
                </c:pt>
                <c:pt idx="2968">
                  <c:v>30/08/2025 14:40</c:v>
                </c:pt>
                <c:pt idx="2969">
                  <c:v>30/08/2025 14:50</c:v>
                </c:pt>
                <c:pt idx="2970">
                  <c:v>30/08/2025 15:00</c:v>
                </c:pt>
                <c:pt idx="2971">
                  <c:v>30/08/2025 15:10</c:v>
                </c:pt>
                <c:pt idx="2972">
                  <c:v>30/08/2025 15:20</c:v>
                </c:pt>
                <c:pt idx="2973">
                  <c:v>30/08/2025 15:30</c:v>
                </c:pt>
                <c:pt idx="2974">
                  <c:v>30/08/2025 15:40</c:v>
                </c:pt>
                <c:pt idx="2975">
                  <c:v>30/08/2025 15:50</c:v>
                </c:pt>
                <c:pt idx="2976">
                  <c:v>30/08/2025 16:00</c:v>
                </c:pt>
                <c:pt idx="2977">
                  <c:v>30/08/2025 16:10</c:v>
                </c:pt>
                <c:pt idx="2978">
                  <c:v>30/08/2025 16:20</c:v>
                </c:pt>
                <c:pt idx="2979">
                  <c:v>30/08/2025 16:30</c:v>
                </c:pt>
                <c:pt idx="2980">
                  <c:v>30/08/2025 16:40</c:v>
                </c:pt>
                <c:pt idx="2981">
                  <c:v>30/08/2025 16:50</c:v>
                </c:pt>
                <c:pt idx="2982">
                  <c:v>30/08/2025 17:00</c:v>
                </c:pt>
                <c:pt idx="2983">
                  <c:v>30/08/2025 17:10</c:v>
                </c:pt>
                <c:pt idx="2984">
                  <c:v>30/08/2025 17:20</c:v>
                </c:pt>
                <c:pt idx="2985">
                  <c:v>30/08/2025 17:30</c:v>
                </c:pt>
                <c:pt idx="2986">
                  <c:v>30/08/2025 17:40</c:v>
                </c:pt>
                <c:pt idx="2987">
                  <c:v>30/08/2025 17:50</c:v>
                </c:pt>
                <c:pt idx="2988">
                  <c:v>30/08/2025 18:00</c:v>
                </c:pt>
                <c:pt idx="2989">
                  <c:v>30/08/2025 18:10</c:v>
                </c:pt>
                <c:pt idx="2990">
                  <c:v>30/08/2025 18:20</c:v>
                </c:pt>
                <c:pt idx="2991">
                  <c:v>30/08/2025 18:30</c:v>
                </c:pt>
                <c:pt idx="2992">
                  <c:v>30/08/2025 18:40</c:v>
                </c:pt>
                <c:pt idx="2993">
                  <c:v>30/08/2025 18:50</c:v>
                </c:pt>
                <c:pt idx="2994">
                  <c:v>30/08/2025 19:00</c:v>
                </c:pt>
                <c:pt idx="2995">
                  <c:v>30/08/2025 19:10</c:v>
                </c:pt>
                <c:pt idx="2996">
                  <c:v>30/08/2025 19:20</c:v>
                </c:pt>
                <c:pt idx="2997">
                  <c:v>30/08/2025 19:30</c:v>
                </c:pt>
                <c:pt idx="2998">
                  <c:v>30/08/2025 19:40</c:v>
                </c:pt>
                <c:pt idx="2999">
                  <c:v>30/08/2025 19:50</c:v>
                </c:pt>
                <c:pt idx="3000">
                  <c:v>30/08/2025 20:00</c:v>
                </c:pt>
                <c:pt idx="3001">
                  <c:v>30/08/2025 20:10</c:v>
                </c:pt>
                <c:pt idx="3002">
                  <c:v>30/08/2025 20:20</c:v>
                </c:pt>
                <c:pt idx="3003">
                  <c:v>30/08/2025 20:30</c:v>
                </c:pt>
                <c:pt idx="3004">
                  <c:v>30/08/2025 20:40</c:v>
                </c:pt>
                <c:pt idx="3005">
                  <c:v>30/08/2025 20:50</c:v>
                </c:pt>
                <c:pt idx="3006">
                  <c:v>30/08/2025 21:00</c:v>
                </c:pt>
                <c:pt idx="3007">
                  <c:v>30/08/2025 21:10</c:v>
                </c:pt>
                <c:pt idx="3008">
                  <c:v>30/08/2025 21:20</c:v>
                </c:pt>
                <c:pt idx="3009">
                  <c:v>30/08/2025 21:30</c:v>
                </c:pt>
                <c:pt idx="3010">
                  <c:v>30/08/2025 21:40</c:v>
                </c:pt>
                <c:pt idx="3011">
                  <c:v>30/08/2025 21:50</c:v>
                </c:pt>
                <c:pt idx="3012">
                  <c:v>30/08/2025 22:00</c:v>
                </c:pt>
                <c:pt idx="3013">
                  <c:v>30/08/2025 22:10</c:v>
                </c:pt>
                <c:pt idx="3014">
                  <c:v>30/08/2025 22:20</c:v>
                </c:pt>
                <c:pt idx="3015">
                  <c:v>30/08/2025 22:30</c:v>
                </c:pt>
                <c:pt idx="3016">
                  <c:v>30/08/2025 22:40</c:v>
                </c:pt>
                <c:pt idx="3017">
                  <c:v>30/08/2025 22:50</c:v>
                </c:pt>
                <c:pt idx="3018">
                  <c:v>30/08/2025 23:00</c:v>
                </c:pt>
                <c:pt idx="3019">
                  <c:v>30/08/2025 23:10</c:v>
                </c:pt>
                <c:pt idx="3020">
                  <c:v>30/08/2025 23:20</c:v>
                </c:pt>
                <c:pt idx="3021">
                  <c:v>30/08/2025 23:30</c:v>
                </c:pt>
                <c:pt idx="3022">
                  <c:v>30/08/2025 23:40</c:v>
                </c:pt>
                <c:pt idx="3023">
                  <c:v>30/08/2025 23:50</c:v>
                </c:pt>
                <c:pt idx="3024">
                  <c:v>31/08/2025 00:00</c:v>
                </c:pt>
                <c:pt idx="3025">
                  <c:v>31/08/2025 00:10</c:v>
                </c:pt>
                <c:pt idx="3026">
                  <c:v>31/08/2025 00:20</c:v>
                </c:pt>
                <c:pt idx="3027">
                  <c:v>31/08/2025 00:30</c:v>
                </c:pt>
                <c:pt idx="3028">
                  <c:v>31/08/2025 00:40</c:v>
                </c:pt>
                <c:pt idx="3029">
                  <c:v>31/08/2025 00:50</c:v>
                </c:pt>
                <c:pt idx="3030">
                  <c:v>31/08/2025 01:00</c:v>
                </c:pt>
                <c:pt idx="3031">
                  <c:v>31/08/2025 01:10</c:v>
                </c:pt>
                <c:pt idx="3032">
                  <c:v>31/08/2025 01:20</c:v>
                </c:pt>
                <c:pt idx="3033">
                  <c:v>31/08/2025 01:30</c:v>
                </c:pt>
                <c:pt idx="3034">
                  <c:v>31/08/2025 01:40</c:v>
                </c:pt>
                <c:pt idx="3035">
                  <c:v>31/08/2025 01:50</c:v>
                </c:pt>
                <c:pt idx="3036">
                  <c:v>31/08/2025 02:00</c:v>
                </c:pt>
                <c:pt idx="3037">
                  <c:v>31/08/2025 02:10</c:v>
                </c:pt>
                <c:pt idx="3038">
                  <c:v>31/08/2025 02:20</c:v>
                </c:pt>
                <c:pt idx="3039">
                  <c:v>31/08/2025 02:30</c:v>
                </c:pt>
                <c:pt idx="3040">
                  <c:v>31/08/2025 02:40</c:v>
                </c:pt>
                <c:pt idx="3041">
                  <c:v>31/08/2025 02:50</c:v>
                </c:pt>
                <c:pt idx="3042">
                  <c:v>31/08/2025 03:00</c:v>
                </c:pt>
                <c:pt idx="3043">
                  <c:v>31/08/2025 03:10</c:v>
                </c:pt>
                <c:pt idx="3044">
                  <c:v>31/08/2025 03:20</c:v>
                </c:pt>
                <c:pt idx="3045">
                  <c:v>31/08/2025 03:30</c:v>
                </c:pt>
                <c:pt idx="3046">
                  <c:v>31/08/2025 03:40</c:v>
                </c:pt>
                <c:pt idx="3047">
                  <c:v>31/08/2025 03:50</c:v>
                </c:pt>
                <c:pt idx="3048">
                  <c:v>31/08/2025 04:00</c:v>
                </c:pt>
                <c:pt idx="3049">
                  <c:v>31/08/2025 04:10</c:v>
                </c:pt>
                <c:pt idx="3050">
                  <c:v>31/08/2025 04:20</c:v>
                </c:pt>
                <c:pt idx="3051">
                  <c:v>31/08/2025 04:30</c:v>
                </c:pt>
                <c:pt idx="3052">
                  <c:v>31/08/2025 04:40</c:v>
                </c:pt>
                <c:pt idx="3053">
                  <c:v>31/08/2025 04:50</c:v>
                </c:pt>
                <c:pt idx="3054">
                  <c:v>31/08/2025 05:00</c:v>
                </c:pt>
                <c:pt idx="3055">
                  <c:v>31/08/2025 05:10</c:v>
                </c:pt>
                <c:pt idx="3056">
                  <c:v>31/08/2025 05:20</c:v>
                </c:pt>
                <c:pt idx="3057">
                  <c:v>31/08/2025 05:30</c:v>
                </c:pt>
                <c:pt idx="3058">
                  <c:v>31/08/2025 05:40</c:v>
                </c:pt>
                <c:pt idx="3059">
                  <c:v>31/08/2025 05:50</c:v>
                </c:pt>
                <c:pt idx="3060">
                  <c:v>31/08/2025 06:00</c:v>
                </c:pt>
                <c:pt idx="3061">
                  <c:v>31/08/2025 06:10</c:v>
                </c:pt>
                <c:pt idx="3062">
                  <c:v>31/08/2025 06:20</c:v>
                </c:pt>
                <c:pt idx="3063">
                  <c:v>31/08/2025 06:30</c:v>
                </c:pt>
                <c:pt idx="3064">
                  <c:v>31/08/2025 06:40</c:v>
                </c:pt>
                <c:pt idx="3065">
                  <c:v>31/08/2025 06:50</c:v>
                </c:pt>
                <c:pt idx="3066">
                  <c:v>31/08/2025 07:00</c:v>
                </c:pt>
                <c:pt idx="3067">
                  <c:v>31/08/2025 07:10</c:v>
                </c:pt>
                <c:pt idx="3068">
                  <c:v>31/08/2025 07:20</c:v>
                </c:pt>
                <c:pt idx="3069">
                  <c:v>31/08/2025 07:30</c:v>
                </c:pt>
                <c:pt idx="3070">
                  <c:v>31/08/2025 07:40</c:v>
                </c:pt>
                <c:pt idx="3071">
                  <c:v>31/08/2025 07:50</c:v>
                </c:pt>
                <c:pt idx="3072">
                  <c:v>31/08/2025 08:00</c:v>
                </c:pt>
                <c:pt idx="3073">
                  <c:v>31/08/2025 08:10</c:v>
                </c:pt>
                <c:pt idx="3074">
                  <c:v>31/08/2025 08:20</c:v>
                </c:pt>
                <c:pt idx="3075">
                  <c:v>31/08/2025 08:30</c:v>
                </c:pt>
                <c:pt idx="3076">
                  <c:v>31/08/2025 08:40</c:v>
                </c:pt>
                <c:pt idx="3077">
                  <c:v>31/08/2025 08:50</c:v>
                </c:pt>
                <c:pt idx="3078">
                  <c:v>31/08/2025 09:00</c:v>
                </c:pt>
                <c:pt idx="3079">
                  <c:v>31/08/2025 09:10</c:v>
                </c:pt>
                <c:pt idx="3080">
                  <c:v>31/08/2025 09:20</c:v>
                </c:pt>
                <c:pt idx="3081">
                  <c:v>31/08/2025 09:30</c:v>
                </c:pt>
                <c:pt idx="3082">
                  <c:v>31/08/2025 09:40</c:v>
                </c:pt>
                <c:pt idx="3083">
                  <c:v>31/08/2025 09:50</c:v>
                </c:pt>
                <c:pt idx="3084">
                  <c:v>31/08/2025 10:00</c:v>
                </c:pt>
                <c:pt idx="3085">
                  <c:v>31/08/2025 10:10</c:v>
                </c:pt>
                <c:pt idx="3086">
                  <c:v>31/08/2025 10:20</c:v>
                </c:pt>
                <c:pt idx="3087">
                  <c:v>31/08/2025 10:30</c:v>
                </c:pt>
                <c:pt idx="3088">
                  <c:v>31/08/2025 10:40</c:v>
                </c:pt>
                <c:pt idx="3089">
                  <c:v>31/08/2025 10:50</c:v>
                </c:pt>
                <c:pt idx="3090">
                  <c:v>31/08/2025 11:00</c:v>
                </c:pt>
                <c:pt idx="3091">
                  <c:v>31/08/2025 11:10</c:v>
                </c:pt>
                <c:pt idx="3092">
                  <c:v>31/08/2025 11:20</c:v>
                </c:pt>
                <c:pt idx="3093">
                  <c:v>31/08/2025 11:30</c:v>
                </c:pt>
                <c:pt idx="3094">
                  <c:v>31/08/2025 11:40</c:v>
                </c:pt>
                <c:pt idx="3095">
                  <c:v>31/08/2025 11:50</c:v>
                </c:pt>
                <c:pt idx="3096">
                  <c:v>31/08/2025 12:00</c:v>
                </c:pt>
                <c:pt idx="3097">
                  <c:v>31/08/2025 12:10</c:v>
                </c:pt>
                <c:pt idx="3098">
                  <c:v>31/08/2025 12:20</c:v>
                </c:pt>
                <c:pt idx="3099">
                  <c:v>31/08/2025 12:30</c:v>
                </c:pt>
                <c:pt idx="3100">
                  <c:v>31/08/2025 12:40</c:v>
                </c:pt>
                <c:pt idx="3101">
                  <c:v>31/08/2025 12:50</c:v>
                </c:pt>
                <c:pt idx="3102">
                  <c:v>31/08/2025 13:00</c:v>
                </c:pt>
                <c:pt idx="3103">
                  <c:v>31/08/2025 13:10</c:v>
                </c:pt>
                <c:pt idx="3104">
                  <c:v>31/08/2025 13:20</c:v>
                </c:pt>
                <c:pt idx="3105">
                  <c:v>31/08/2025 13:30</c:v>
                </c:pt>
                <c:pt idx="3106">
                  <c:v>31/08/2025 13:40</c:v>
                </c:pt>
                <c:pt idx="3107">
                  <c:v>31/08/2025 13:50</c:v>
                </c:pt>
                <c:pt idx="3108">
                  <c:v>31/08/2025 14:00</c:v>
                </c:pt>
                <c:pt idx="3109">
                  <c:v>31/08/2025 14:10</c:v>
                </c:pt>
                <c:pt idx="3110">
                  <c:v>31/08/2025 14:20</c:v>
                </c:pt>
                <c:pt idx="3111">
                  <c:v>31/08/2025 14:30</c:v>
                </c:pt>
                <c:pt idx="3112">
                  <c:v>31/08/2025 14:40</c:v>
                </c:pt>
                <c:pt idx="3113">
                  <c:v>31/08/2025 14:50</c:v>
                </c:pt>
                <c:pt idx="3114">
                  <c:v>31/08/2025 15:00</c:v>
                </c:pt>
                <c:pt idx="3115">
                  <c:v>31/08/2025 15:10</c:v>
                </c:pt>
                <c:pt idx="3116">
                  <c:v>31/08/2025 15:20</c:v>
                </c:pt>
                <c:pt idx="3117">
                  <c:v>31/08/2025 15:30</c:v>
                </c:pt>
                <c:pt idx="3118">
                  <c:v>31/08/2025 15:40</c:v>
                </c:pt>
                <c:pt idx="3119">
                  <c:v>31/08/2025 15:50</c:v>
                </c:pt>
                <c:pt idx="3120">
                  <c:v>31/08/2025 16:00</c:v>
                </c:pt>
                <c:pt idx="3121">
                  <c:v>31/08/2025 16:10</c:v>
                </c:pt>
                <c:pt idx="3122">
                  <c:v>31/08/2025 16:20</c:v>
                </c:pt>
                <c:pt idx="3123">
                  <c:v>31/08/2025 16:30</c:v>
                </c:pt>
                <c:pt idx="3124">
                  <c:v>31/08/2025 16:40</c:v>
                </c:pt>
                <c:pt idx="3125">
                  <c:v>31/08/2025 16:50</c:v>
                </c:pt>
                <c:pt idx="3126">
                  <c:v>31/08/2025 17:00</c:v>
                </c:pt>
                <c:pt idx="3127">
                  <c:v>31/08/2025 17:10</c:v>
                </c:pt>
                <c:pt idx="3128">
                  <c:v>31/08/2025 17:20</c:v>
                </c:pt>
                <c:pt idx="3129">
                  <c:v>31/08/2025 17:30</c:v>
                </c:pt>
                <c:pt idx="3130">
                  <c:v>31/08/2025 17:40</c:v>
                </c:pt>
                <c:pt idx="3131">
                  <c:v>31/08/2025 17:50</c:v>
                </c:pt>
                <c:pt idx="3132">
                  <c:v>31/08/2025 18:00</c:v>
                </c:pt>
                <c:pt idx="3133">
                  <c:v>31/08/2025 18:10</c:v>
                </c:pt>
                <c:pt idx="3134">
                  <c:v>31/08/2025 18:20</c:v>
                </c:pt>
                <c:pt idx="3135">
                  <c:v>31/08/2025 18:30</c:v>
                </c:pt>
                <c:pt idx="3136">
                  <c:v>31/08/2025 18:40</c:v>
                </c:pt>
                <c:pt idx="3137">
                  <c:v>31/08/2025 18:50</c:v>
                </c:pt>
                <c:pt idx="3138">
                  <c:v>31/08/2025 19:00</c:v>
                </c:pt>
                <c:pt idx="3139">
                  <c:v>31/08/2025 19:10</c:v>
                </c:pt>
                <c:pt idx="3140">
                  <c:v>31/08/2025 19:20</c:v>
                </c:pt>
                <c:pt idx="3141">
                  <c:v>31/08/2025 19:30</c:v>
                </c:pt>
                <c:pt idx="3142">
                  <c:v>31/08/2025 19:40</c:v>
                </c:pt>
                <c:pt idx="3143">
                  <c:v>31/08/2025 19:50</c:v>
                </c:pt>
                <c:pt idx="3144">
                  <c:v>31/08/2025 20:00</c:v>
                </c:pt>
                <c:pt idx="3145">
                  <c:v>31/08/2025 20:10</c:v>
                </c:pt>
                <c:pt idx="3146">
                  <c:v>31/08/2025 20:20</c:v>
                </c:pt>
                <c:pt idx="3147">
                  <c:v>31/08/2025 20:30</c:v>
                </c:pt>
                <c:pt idx="3148">
                  <c:v>31/08/2025 20:40</c:v>
                </c:pt>
                <c:pt idx="3149">
                  <c:v>31/08/2025 20:50</c:v>
                </c:pt>
                <c:pt idx="3150">
                  <c:v>31/08/2025 21:00</c:v>
                </c:pt>
                <c:pt idx="3151">
                  <c:v>31/08/2025 21:10</c:v>
                </c:pt>
                <c:pt idx="3152">
                  <c:v>31/08/2025 21:20</c:v>
                </c:pt>
                <c:pt idx="3153">
                  <c:v>31/08/2025 21:30</c:v>
                </c:pt>
                <c:pt idx="3154">
                  <c:v>31/08/2025 21:40</c:v>
                </c:pt>
                <c:pt idx="3155">
                  <c:v>31/08/2025 21:50</c:v>
                </c:pt>
                <c:pt idx="3156">
                  <c:v>31/08/2025 22:00</c:v>
                </c:pt>
                <c:pt idx="3157">
                  <c:v>31/08/2025 22:10</c:v>
                </c:pt>
                <c:pt idx="3158">
                  <c:v>31/08/2025 22:20</c:v>
                </c:pt>
                <c:pt idx="3159">
                  <c:v>31/08/2025 22:30</c:v>
                </c:pt>
                <c:pt idx="3160">
                  <c:v>31/08/2025 22:40</c:v>
                </c:pt>
                <c:pt idx="3161">
                  <c:v>31/08/2025 22:50</c:v>
                </c:pt>
                <c:pt idx="3162">
                  <c:v>31/08/2025 23:00</c:v>
                </c:pt>
                <c:pt idx="3163">
                  <c:v>31/08/2025 23:10</c:v>
                </c:pt>
                <c:pt idx="3164">
                  <c:v>31/08/2025 23:20</c:v>
                </c:pt>
                <c:pt idx="3165">
                  <c:v>31/08/2025 23:30</c:v>
                </c:pt>
                <c:pt idx="3166">
                  <c:v>31/08/2025 23:40</c:v>
                </c:pt>
                <c:pt idx="3167">
                  <c:v>31/08/2025 23:50</c:v>
                </c:pt>
                <c:pt idx="3168">
                  <c:v>01/09/2025 00:00</c:v>
                </c:pt>
                <c:pt idx="3169">
                  <c:v>01/09/2025 00:10</c:v>
                </c:pt>
                <c:pt idx="3170">
                  <c:v>01/09/2025 00:20</c:v>
                </c:pt>
                <c:pt idx="3171">
                  <c:v>01/09/2025 00:30</c:v>
                </c:pt>
                <c:pt idx="3172">
                  <c:v>01/09/2025 00:40</c:v>
                </c:pt>
                <c:pt idx="3173">
                  <c:v>01/09/2025 00:50</c:v>
                </c:pt>
                <c:pt idx="3174">
                  <c:v>01/09/2025 01:00</c:v>
                </c:pt>
                <c:pt idx="3175">
                  <c:v>01/09/2025 01:10</c:v>
                </c:pt>
                <c:pt idx="3176">
                  <c:v>01/09/2025 01:20</c:v>
                </c:pt>
                <c:pt idx="3177">
                  <c:v>01/09/2025 01:30</c:v>
                </c:pt>
                <c:pt idx="3178">
                  <c:v>01/09/2025 01:40</c:v>
                </c:pt>
                <c:pt idx="3179">
                  <c:v>01/09/2025 01:50</c:v>
                </c:pt>
                <c:pt idx="3180">
                  <c:v>01/09/2025 02:00</c:v>
                </c:pt>
                <c:pt idx="3181">
                  <c:v>01/09/2025 02:10</c:v>
                </c:pt>
                <c:pt idx="3182">
                  <c:v>01/09/2025 02:20</c:v>
                </c:pt>
                <c:pt idx="3183">
                  <c:v>01/09/2025 02:30</c:v>
                </c:pt>
                <c:pt idx="3184">
                  <c:v>01/09/2025 02:40</c:v>
                </c:pt>
                <c:pt idx="3185">
                  <c:v>01/09/2025 02:50</c:v>
                </c:pt>
                <c:pt idx="3186">
                  <c:v>01/09/2025 03:00</c:v>
                </c:pt>
                <c:pt idx="3187">
                  <c:v>01/09/2025 03:10</c:v>
                </c:pt>
                <c:pt idx="3188">
                  <c:v>01/09/2025 03:20</c:v>
                </c:pt>
                <c:pt idx="3189">
                  <c:v>01/09/2025 03:30</c:v>
                </c:pt>
                <c:pt idx="3190">
                  <c:v>01/09/2025 03:40</c:v>
                </c:pt>
                <c:pt idx="3191">
                  <c:v>01/09/2025 03:50</c:v>
                </c:pt>
                <c:pt idx="3192">
                  <c:v>01/09/2025 04:00</c:v>
                </c:pt>
                <c:pt idx="3193">
                  <c:v>01/09/2025 04:10</c:v>
                </c:pt>
                <c:pt idx="3194">
                  <c:v>01/09/2025 04:20</c:v>
                </c:pt>
                <c:pt idx="3195">
                  <c:v>01/09/2025 04:30</c:v>
                </c:pt>
                <c:pt idx="3196">
                  <c:v>01/09/2025 04:40</c:v>
                </c:pt>
                <c:pt idx="3197">
                  <c:v>01/09/2025 04:50</c:v>
                </c:pt>
                <c:pt idx="3198">
                  <c:v>01/09/2025 05:00</c:v>
                </c:pt>
                <c:pt idx="3199">
                  <c:v>01/09/2025 05:10</c:v>
                </c:pt>
                <c:pt idx="3200">
                  <c:v>01/09/2025 05:20</c:v>
                </c:pt>
                <c:pt idx="3201">
                  <c:v>01/09/2025 05:30</c:v>
                </c:pt>
                <c:pt idx="3202">
                  <c:v>01/09/2025 05:40</c:v>
                </c:pt>
                <c:pt idx="3203">
                  <c:v>01/09/2025 05:50</c:v>
                </c:pt>
                <c:pt idx="3204">
                  <c:v>01/09/2025 06:00</c:v>
                </c:pt>
                <c:pt idx="3205">
                  <c:v>01/09/2025 06:10</c:v>
                </c:pt>
                <c:pt idx="3206">
                  <c:v>01/09/2025 06:20</c:v>
                </c:pt>
                <c:pt idx="3207">
                  <c:v>01/09/2025 06:30</c:v>
                </c:pt>
                <c:pt idx="3208">
                  <c:v>01/09/2025 06:40</c:v>
                </c:pt>
                <c:pt idx="3209">
                  <c:v>01/09/2025 06:50</c:v>
                </c:pt>
                <c:pt idx="3210">
                  <c:v>01/09/2025 07:00</c:v>
                </c:pt>
                <c:pt idx="3211">
                  <c:v>01/09/2025 07:10</c:v>
                </c:pt>
                <c:pt idx="3212">
                  <c:v>01/09/2025 07:20</c:v>
                </c:pt>
                <c:pt idx="3213">
                  <c:v>01/09/2025 07:30</c:v>
                </c:pt>
                <c:pt idx="3214">
                  <c:v>01/09/2025 07:40</c:v>
                </c:pt>
                <c:pt idx="3215">
                  <c:v>01/09/2025 07:50</c:v>
                </c:pt>
                <c:pt idx="3216">
                  <c:v>01/09/2025 08:00</c:v>
                </c:pt>
                <c:pt idx="3217">
                  <c:v>01/09/2025 08:10</c:v>
                </c:pt>
                <c:pt idx="3218">
                  <c:v>01/09/2025 08:20</c:v>
                </c:pt>
                <c:pt idx="3219">
                  <c:v>01/09/2025 08:30</c:v>
                </c:pt>
                <c:pt idx="3220">
                  <c:v>01/09/2025 08:40</c:v>
                </c:pt>
                <c:pt idx="3221">
                  <c:v>01/09/2025 08:50</c:v>
                </c:pt>
                <c:pt idx="3222">
                  <c:v>01/09/2025 09:00</c:v>
                </c:pt>
                <c:pt idx="3223">
                  <c:v>01/09/2025 09:10</c:v>
                </c:pt>
                <c:pt idx="3224">
                  <c:v>01/09/2025 09:20</c:v>
                </c:pt>
                <c:pt idx="3225">
                  <c:v>01/09/2025 09:30</c:v>
                </c:pt>
                <c:pt idx="3226">
                  <c:v>01/09/2025 09:40</c:v>
                </c:pt>
                <c:pt idx="3227">
                  <c:v>01/09/2025 09:50</c:v>
                </c:pt>
                <c:pt idx="3228">
                  <c:v>01/09/2025 10:00</c:v>
                </c:pt>
                <c:pt idx="3229">
                  <c:v>01/09/2025 10:10</c:v>
                </c:pt>
                <c:pt idx="3230">
                  <c:v>01/09/2025 10:20</c:v>
                </c:pt>
                <c:pt idx="3231">
                  <c:v>01/09/2025 10:30</c:v>
                </c:pt>
                <c:pt idx="3232">
                  <c:v>01/09/2025 10:40</c:v>
                </c:pt>
                <c:pt idx="3233">
                  <c:v>01/09/2025 10:50</c:v>
                </c:pt>
                <c:pt idx="3234">
                  <c:v>01/09/2025 11:00</c:v>
                </c:pt>
                <c:pt idx="3235">
                  <c:v>01/09/2025 11:10</c:v>
                </c:pt>
                <c:pt idx="3236">
                  <c:v>01/09/2025 11:20</c:v>
                </c:pt>
                <c:pt idx="3237">
                  <c:v>01/09/2025 11:30</c:v>
                </c:pt>
                <c:pt idx="3238">
                  <c:v>01/09/2025 11:40</c:v>
                </c:pt>
                <c:pt idx="3239">
                  <c:v>01/09/2025 11:50</c:v>
                </c:pt>
                <c:pt idx="3240">
                  <c:v>01/09/2025 12:00</c:v>
                </c:pt>
                <c:pt idx="3241">
                  <c:v>01/09/2025 12:10</c:v>
                </c:pt>
                <c:pt idx="3242">
                  <c:v>01/09/2025 12:20</c:v>
                </c:pt>
                <c:pt idx="3243">
                  <c:v>01/09/2025 12:30</c:v>
                </c:pt>
                <c:pt idx="3244">
                  <c:v>01/09/2025 12:40</c:v>
                </c:pt>
                <c:pt idx="3245">
                  <c:v>01/09/2025 12:50</c:v>
                </c:pt>
                <c:pt idx="3246">
                  <c:v>01/09/2025 13:00</c:v>
                </c:pt>
                <c:pt idx="3247">
                  <c:v>01/09/2025 13:10</c:v>
                </c:pt>
                <c:pt idx="3248">
                  <c:v>01/09/2025 13:20</c:v>
                </c:pt>
                <c:pt idx="3249">
                  <c:v>01/09/2025 13:30</c:v>
                </c:pt>
                <c:pt idx="3250">
                  <c:v>01/09/2025 13:40</c:v>
                </c:pt>
                <c:pt idx="3251">
                  <c:v>01/09/2025 13:50</c:v>
                </c:pt>
                <c:pt idx="3252">
                  <c:v>01/09/2025 14:00</c:v>
                </c:pt>
                <c:pt idx="3253">
                  <c:v>01/09/2025 14:10</c:v>
                </c:pt>
                <c:pt idx="3254">
                  <c:v>01/09/2025 14:20</c:v>
                </c:pt>
                <c:pt idx="3255">
                  <c:v>01/09/2025 14:30</c:v>
                </c:pt>
                <c:pt idx="3256">
                  <c:v>01/09/2025 14:40</c:v>
                </c:pt>
                <c:pt idx="3257">
                  <c:v>01/09/2025 14:50</c:v>
                </c:pt>
                <c:pt idx="3258">
                  <c:v>01/09/2025 15:00</c:v>
                </c:pt>
                <c:pt idx="3259">
                  <c:v>01/09/2025 15:10</c:v>
                </c:pt>
                <c:pt idx="3260">
                  <c:v>01/09/2025 15:20</c:v>
                </c:pt>
                <c:pt idx="3261">
                  <c:v>01/09/2025 15:30</c:v>
                </c:pt>
                <c:pt idx="3262">
                  <c:v>01/09/2025 15:40</c:v>
                </c:pt>
                <c:pt idx="3263">
                  <c:v>01/09/2025 15:50</c:v>
                </c:pt>
                <c:pt idx="3264">
                  <c:v>01/09/2025 16:00</c:v>
                </c:pt>
                <c:pt idx="3265">
                  <c:v>01/09/2025 16:10</c:v>
                </c:pt>
                <c:pt idx="3266">
                  <c:v>01/09/2025 16:20</c:v>
                </c:pt>
                <c:pt idx="3267">
                  <c:v>01/09/2025 16:30</c:v>
                </c:pt>
                <c:pt idx="3268">
                  <c:v>01/09/2025 16:40</c:v>
                </c:pt>
                <c:pt idx="3269">
                  <c:v>01/09/2025 16:50</c:v>
                </c:pt>
                <c:pt idx="3270">
                  <c:v>01/09/2025 17:00</c:v>
                </c:pt>
                <c:pt idx="3271">
                  <c:v>01/09/2025 17:10</c:v>
                </c:pt>
                <c:pt idx="3272">
                  <c:v>01/09/2025 17:20</c:v>
                </c:pt>
                <c:pt idx="3273">
                  <c:v>01/09/2025 17:30</c:v>
                </c:pt>
                <c:pt idx="3274">
                  <c:v>01/09/2025 17:40</c:v>
                </c:pt>
                <c:pt idx="3275">
                  <c:v>01/09/2025 17:50</c:v>
                </c:pt>
                <c:pt idx="3276">
                  <c:v>01/09/2025 18:00</c:v>
                </c:pt>
                <c:pt idx="3277">
                  <c:v>01/09/2025 18:10</c:v>
                </c:pt>
                <c:pt idx="3278">
                  <c:v>01/09/2025 18:20</c:v>
                </c:pt>
                <c:pt idx="3279">
                  <c:v>01/09/2025 18:30</c:v>
                </c:pt>
                <c:pt idx="3280">
                  <c:v>01/09/2025 18:40</c:v>
                </c:pt>
                <c:pt idx="3281">
                  <c:v>01/09/2025 18:50</c:v>
                </c:pt>
                <c:pt idx="3282">
                  <c:v>01/09/2025 19:00</c:v>
                </c:pt>
                <c:pt idx="3283">
                  <c:v>01/09/2025 19:10</c:v>
                </c:pt>
                <c:pt idx="3284">
                  <c:v>01/09/2025 19:20</c:v>
                </c:pt>
                <c:pt idx="3285">
                  <c:v>01/09/2025 19:30</c:v>
                </c:pt>
                <c:pt idx="3286">
                  <c:v>01/09/2025 19:40</c:v>
                </c:pt>
                <c:pt idx="3287">
                  <c:v>01/09/2025 19:50</c:v>
                </c:pt>
                <c:pt idx="3288">
                  <c:v>01/09/2025 20:00</c:v>
                </c:pt>
                <c:pt idx="3289">
                  <c:v>01/09/2025 20:10</c:v>
                </c:pt>
                <c:pt idx="3290">
                  <c:v>01/09/2025 20:20</c:v>
                </c:pt>
                <c:pt idx="3291">
                  <c:v>01/09/2025 20:30</c:v>
                </c:pt>
                <c:pt idx="3292">
                  <c:v>01/09/2025 20:40</c:v>
                </c:pt>
                <c:pt idx="3293">
                  <c:v>01/09/2025 20:50</c:v>
                </c:pt>
                <c:pt idx="3294">
                  <c:v>01/09/2025 21:00</c:v>
                </c:pt>
                <c:pt idx="3295">
                  <c:v>01/09/2025 21:10</c:v>
                </c:pt>
                <c:pt idx="3296">
                  <c:v>01/09/2025 21:20</c:v>
                </c:pt>
                <c:pt idx="3297">
                  <c:v>01/09/2025 21:30</c:v>
                </c:pt>
                <c:pt idx="3298">
                  <c:v>01/09/2025 21:40</c:v>
                </c:pt>
                <c:pt idx="3299">
                  <c:v>01/09/2025 21:50</c:v>
                </c:pt>
                <c:pt idx="3300">
                  <c:v>01/09/2025 22:00</c:v>
                </c:pt>
                <c:pt idx="3301">
                  <c:v>01/09/2025 22:10</c:v>
                </c:pt>
                <c:pt idx="3302">
                  <c:v>01/09/2025 22:20</c:v>
                </c:pt>
                <c:pt idx="3303">
                  <c:v>01/09/2025 22:30</c:v>
                </c:pt>
                <c:pt idx="3304">
                  <c:v>01/09/2025 22:40</c:v>
                </c:pt>
                <c:pt idx="3305">
                  <c:v>01/09/2025 22:50</c:v>
                </c:pt>
                <c:pt idx="3306">
                  <c:v>01/09/2025 23:00</c:v>
                </c:pt>
                <c:pt idx="3307">
                  <c:v>01/09/2025 23:10</c:v>
                </c:pt>
                <c:pt idx="3308">
                  <c:v>01/09/2025 23:20</c:v>
                </c:pt>
                <c:pt idx="3309">
                  <c:v>01/09/2025 23:30</c:v>
                </c:pt>
                <c:pt idx="3310">
                  <c:v>01/09/2025 23:40</c:v>
                </c:pt>
                <c:pt idx="3311">
                  <c:v>01/09/2025 23:50</c:v>
                </c:pt>
                <c:pt idx="3312">
                  <c:v>02/09/2025 00:00</c:v>
                </c:pt>
                <c:pt idx="3313">
                  <c:v>02/09/2025 00:10</c:v>
                </c:pt>
                <c:pt idx="3314">
                  <c:v>02/09/2025 00:20</c:v>
                </c:pt>
                <c:pt idx="3315">
                  <c:v>02/09/2025 00:30</c:v>
                </c:pt>
                <c:pt idx="3316">
                  <c:v>02/09/2025 00:40</c:v>
                </c:pt>
                <c:pt idx="3317">
                  <c:v>02/09/2025 00:50</c:v>
                </c:pt>
                <c:pt idx="3318">
                  <c:v>02/09/2025 01:00</c:v>
                </c:pt>
                <c:pt idx="3319">
                  <c:v>02/09/2025 01:10</c:v>
                </c:pt>
                <c:pt idx="3320">
                  <c:v>02/09/2025 01:20</c:v>
                </c:pt>
                <c:pt idx="3321">
                  <c:v>02/09/2025 01:30</c:v>
                </c:pt>
                <c:pt idx="3322">
                  <c:v>02/09/2025 01:40</c:v>
                </c:pt>
                <c:pt idx="3323">
                  <c:v>02/09/2025 01:50</c:v>
                </c:pt>
                <c:pt idx="3324">
                  <c:v>02/09/2025 02:00</c:v>
                </c:pt>
                <c:pt idx="3325">
                  <c:v>02/09/2025 02:10</c:v>
                </c:pt>
                <c:pt idx="3326">
                  <c:v>02/09/2025 02:20</c:v>
                </c:pt>
                <c:pt idx="3327">
                  <c:v>02/09/2025 02:30</c:v>
                </c:pt>
                <c:pt idx="3328">
                  <c:v>02/09/2025 02:40</c:v>
                </c:pt>
                <c:pt idx="3329">
                  <c:v>02/09/2025 02:50</c:v>
                </c:pt>
                <c:pt idx="3330">
                  <c:v>02/09/2025 03:00</c:v>
                </c:pt>
                <c:pt idx="3331">
                  <c:v>02/09/2025 03:10</c:v>
                </c:pt>
                <c:pt idx="3332">
                  <c:v>02/09/2025 03:20</c:v>
                </c:pt>
                <c:pt idx="3333">
                  <c:v>02/09/2025 03:30</c:v>
                </c:pt>
                <c:pt idx="3334">
                  <c:v>02/09/2025 03:40</c:v>
                </c:pt>
                <c:pt idx="3335">
                  <c:v>02/09/2025 03:50</c:v>
                </c:pt>
                <c:pt idx="3336">
                  <c:v>02/09/2025 04:00</c:v>
                </c:pt>
                <c:pt idx="3337">
                  <c:v>02/09/2025 04:10</c:v>
                </c:pt>
                <c:pt idx="3338">
                  <c:v>02/09/2025 04:20</c:v>
                </c:pt>
                <c:pt idx="3339">
                  <c:v>02/09/2025 04:30</c:v>
                </c:pt>
                <c:pt idx="3340">
                  <c:v>02/09/2025 04:40</c:v>
                </c:pt>
                <c:pt idx="3341">
                  <c:v>02/09/2025 04:50</c:v>
                </c:pt>
                <c:pt idx="3342">
                  <c:v>02/09/2025 05:00</c:v>
                </c:pt>
                <c:pt idx="3343">
                  <c:v>02/09/2025 05:10</c:v>
                </c:pt>
                <c:pt idx="3344">
                  <c:v>02/09/2025 05:20</c:v>
                </c:pt>
                <c:pt idx="3345">
                  <c:v>02/09/2025 05:30</c:v>
                </c:pt>
                <c:pt idx="3346">
                  <c:v>02/09/2025 05:40</c:v>
                </c:pt>
                <c:pt idx="3347">
                  <c:v>02/09/2025 05:50</c:v>
                </c:pt>
                <c:pt idx="3348">
                  <c:v>02/09/2025 06:00</c:v>
                </c:pt>
                <c:pt idx="3349">
                  <c:v>02/09/2025 06:10</c:v>
                </c:pt>
                <c:pt idx="3350">
                  <c:v>02/09/2025 06:20</c:v>
                </c:pt>
                <c:pt idx="3351">
                  <c:v>02/09/2025 06:30</c:v>
                </c:pt>
                <c:pt idx="3352">
                  <c:v>02/09/2025 06:40</c:v>
                </c:pt>
                <c:pt idx="3353">
                  <c:v>02/09/2025 06:50</c:v>
                </c:pt>
                <c:pt idx="3354">
                  <c:v>02/09/2025 07:00</c:v>
                </c:pt>
                <c:pt idx="3355">
                  <c:v>02/09/2025 07:10</c:v>
                </c:pt>
                <c:pt idx="3356">
                  <c:v>02/09/2025 07:20</c:v>
                </c:pt>
                <c:pt idx="3357">
                  <c:v>02/09/2025 07:30</c:v>
                </c:pt>
                <c:pt idx="3358">
                  <c:v>02/09/2025 07:40</c:v>
                </c:pt>
                <c:pt idx="3359">
                  <c:v>02/09/2025 07:50</c:v>
                </c:pt>
                <c:pt idx="3360">
                  <c:v>02/09/2025 08:00</c:v>
                </c:pt>
                <c:pt idx="3361">
                  <c:v>02/09/2025 08:10</c:v>
                </c:pt>
                <c:pt idx="3362">
                  <c:v>02/09/2025 08:20</c:v>
                </c:pt>
                <c:pt idx="3363">
                  <c:v>02/09/2025 08:30</c:v>
                </c:pt>
                <c:pt idx="3364">
                  <c:v>02/09/2025 08:40</c:v>
                </c:pt>
                <c:pt idx="3365">
                  <c:v>02/09/2025 08:50</c:v>
                </c:pt>
                <c:pt idx="3366">
                  <c:v>02/09/2025 09:00</c:v>
                </c:pt>
                <c:pt idx="3367">
                  <c:v>02/09/2025 09:10</c:v>
                </c:pt>
                <c:pt idx="3368">
                  <c:v>02/09/2025 09:20</c:v>
                </c:pt>
                <c:pt idx="3369">
                  <c:v>02/09/2025 09:30</c:v>
                </c:pt>
                <c:pt idx="3370">
                  <c:v>02/09/2025 09:40</c:v>
                </c:pt>
                <c:pt idx="3371">
                  <c:v>02/09/2025 09:50</c:v>
                </c:pt>
                <c:pt idx="3372">
                  <c:v>02/09/2025 10:00</c:v>
                </c:pt>
                <c:pt idx="3373">
                  <c:v>02/09/2025 10:10</c:v>
                </c:pt>
                <c:pt idx="3374">
                  <c:v>02/09/2025 10:20</c:v>
                </c:pt>
                <c:pt idx="3375">
                  <c:v>02/09/2025 10:30</c:v>
                </c:pt>
                <c:pt idx="3376">
                  <c:v>02/09/2025 10:40</c:v>
                </c:pt>
                <c:pt idx="3377">
                  <c:v>02/09/2025 10:50</c:v>
                </c:pt>
                <c:pt idx="3378">
                  <c:v>02/09/2025 11:00</c:v>
                </c:pt>
                <c:pt idx="3379">
                  <c:v>02/09/2025 11:10</c:v>
                </c:pt>
                <c:pt idx="3380">
                  <c:v>02/09/2025 11:20</c:v>
                </c:pt>
                <c:pt idx="3381">
                  <c:v>02/09/2025 11:30</c:v>
                </c:pt>
                <c:pt idx="3382">
                  <c:v>02/09/2025 11:40</c:v>
                </c:pt>
                <c:pt idx="3383">
                  <c:v>02/09/2025 11:50</c:v>
                </c:pt>
                <c:pt idx="3384">
                  <c:v>02/09/2025 12:00</c:v>
                </c:pt>
                <c:pt idx="3385">
                  <c:v>02/09/2025 12:10</c:v>
                </c:pt>
                <c:pt idx="3386">
                  <c:v>02/09/2025 12:20</c:v>
                </c:pt>
                <c:pt idx="3387">
                  <c:v>02/09/2025 12:30</c:v>
                </c:pt>
                <c:pt idx="3388">
                  <c:v>02/09/2025 12:40</c:v>
                </c:pt>
                <c:pt idx="3389">
                  <c:v>02/09/2025 12:50</c:v>
                </c:pt>
                <c:pt idx="3390">
                  <c:v>02/09/2025 13:00</c:v>
                </c:pt>
                <c:pt idx="3391">
                  <c:v>02/09/2025 13:10</c:v>
                </c:pt>
                <c:pt idx="3392">
                  <c:v>02/09/2025 13:20</c:v>
                </c:pt>
                <c:pt idx="3393">
                  <c:v>02/09/2025 13:30</c:v>
                </c:pt>
                <c:pt idx="3394">
                  <c:v>02/09/2025 13:40</c:v>
                </c:pt>
                <c:pt idx="3395">
                  <c:v>02/09/2025 13:50</c:v>
                </c:pt>
                <c:pt idx="3396">
                  <c:v>02/09/2025 14:00</c:v>
                </c:pt>
                <c:pt idx="3397">
                  <c:v>02/09/2025 14:10</c:v>
                </c:pt>
                <c:pt idx="3398">
                  <c:v>02/09/2025 14:20</c:v>
                </c:pt>
                <c:pt idx="3399">
                  <c:v>02/09/2025 14:30</c:v>
                </c:pt>
                <c:pt idx="3400">
                  <c:v>02/09/2025 14:40</c:v>
                </c:pt>
                <c:pt idx="3401">
                  <c:v>02/09/2025 14:50</c:v>
                </c:pt>
                <c:pt idx="3402">
                  <c:v>02/09/2025 15:00</c:v>
                </c:pt>
                <c:pt idx="3403">
                  <c:v>02/09/2025 15:10</c:v>
                </c:pt>
                <c:pt idx="3404">
                  <c:v>02/09/2025 15:20</c:v>
                </c:pt>
                <c:pt idx="3405">
                  <c:v>02/09/2025 15:30</c:v>
                </c:pt>
                <c:pt idx="3406">
                  <c:v>02/09/2025 15:40</c:v>
                </c:pt>
                <c:pt idx="3407">
                  <c:v>02/09/2025 15:50</c:v>
                </c:pt>
                <c:pt idx="3408">
                  <c:v>02/09/2025 16:00</c:v>
                </c:pt>
                <c:pt idx="3409">
                  <c:v>02/09/2025 16:10</c:v>
                </c:pt>
                <c:pt idx="3410">
                  <c:v>02/09/2025 16:20</c:v>
                </c:pt>
                <c:pt idx="3411">
                  <c:v>02/09/2025 16:30</c:v>
                </c:pt>
                <c:pt idx="3412">
                  <c:v>02/09/2025 16:40</c:v>
                </c:pt>
                <c:pt idx="3413">
                  <c:v>02/09/2025 16:50</c:v>
                </c:pt>
                <c:pt idx="3414">
                  <c:v>02/09/2025 17:00</c:v>
                </c:pt>
                <c:pt idx="3415">
                  <c:v>02/09/2025 17:10</c:v>
                </c:pt>
                <c:pt idx="3416">
                  <c:v>02/09/2025 17:20</c:v>
                </c:pt>
                <c:pt idx="3417">
                  <c:v>02/09/2025 17:30</c:v>
                </c:pt>
                <c:pt idx="3418">
                  <c:v>02/09/2025 17:40</c:v>
                </c:pt>
                <c:pt idx="3419">
                  <c:v>02/09/2025 17:50</c:v>
                </c:pt>
                <c:pt idx="3420">
                  <c:v>02/09/2025 18:00</c:v>
                </c:pt>
                <c:pt idx="3421">
                  <c:v>02/09/2025 18:10</c:v>
                </c:pt>
                <c:pt idx="3422">
                  <c:v>02/09/2025 18:20</c:v>
                </c:pt>
                <c:pt idx="3423">
                  <c:v>02/09/2025 18:30</c:v>
                </c:pt>
                <c:pt idx="3424">
                  <c:v>02/09/2025 18:40</c:v>
                </c:pt>
                <c:pt idx="3425">
                  <c:v>02/09/2025 18:50</c:v>
                </c:pt>
                <c:pt idx="3426">
                  <c:v>02/09/2025 19:00</c:v>
                </c:pt>
                <c:pt idx="3427">
                  <c:v>02/09/2025 19:10</c:v>
                </c:pt>
                <c:pt idx="3428">
                  <c:v>02/09/2025 19:20</c:v>
                </c:pt>
                <c:pt idx="3429">
                  <c:v>02/09/2025 19:30</c:v>
                </c:pt>
                <c:pt idx="3430">
                  <c:v>02/09/2025 19:40</c:v>
                </c:pt>
                <c:pt idx="3431">
                  <c:v>02/09/2025 19:50</c:v>
                </c:pt>
                <c:pt idx="3432">
                  <c:v>02/09/2025 20:00</c:v>
                </c:pt>
                <c:pt idx="3433">
                  <c:v>02/09/2025 20:10</c:v>
                </c:pt>
                <c:pt idx="3434">
                  <c:v>02/09/2025 20:20</c:v>
                </c:pt>
                <c:pt idx="3435">
                  <c:v>02/09/2025 20:30</c:v>
                </c:pt>
                <c:pt idx="3436">
                  <c:v>02/09/2025 20:40</c:v>
                </c:pt>
                <c:pt idx="3437">
                  <c:v>02/09/2025 20:50</c:v>
                </c:pt>
                <c:pt idx="3438">
                  <c:v>02/09/2025 21:00</c:v>
                </c:pt>
                <c:pt idx="3439">
                  <c:v>02/09/2025 21:10</c:v>
                </c:pt>
                <c:pt idx="3440">
                  <c:v>02/09/2025 21:20</c:v>
                </c:pt>
                <c:pt idx="3441">
                  <c:v>02/09/2025 21:30</c:v>
                </c:pt>
                <c:pt idx="3442">
                  <c:v>02/09/2025 21:40</c:v>
                </c:pt>
                <c:pt idx="3443">
                  <c:v>02/09/2025 21:50</c:v>
                </c:pt>
                <c:pt idx="3444">
                  <c:v>02/09/2025 22:00</c:v>
                </c:pt>
                <c:pt idx="3445">
                  <c:v>02/09/2025 22:10</c:v>
                </c:pt>
                <c:pt idx="3446">
                  <c:v>02/09/2025 22:20</c:v>
                </c:pt>
                <c:pt idx="3447">
                  <c:v>02/09/2025 22:30</c:v>
                </c:pt>
                <c:pt idx="3448">
                  <c:v>02/09/2025 22:40</c:v>
                </c:pt>
                <c:pt idx="3449">
                  <c:v>02/09/2025 22:50</c:v>
                </c:pt>
                <c:pt idx="3450">
                  <c:v>02/09/2025 23:00</c:v>
                </c:pt>
                <c:pt idx="3451">
                  <c:v>02/09/2025 23:10</c:v>
                </c:pt>
                <c:pt idx="3452">
                  <c:v>02/09/2025 23:20</c:v>
                </c:pt>
                <c:pt idx="3453">
                  <c:v>02/09/2025 23:30</c:v>
                </c:pt>
                <c:pt idx="3454">
                  <c:v>02/09/2025 23:40</c:v>
                </c:pt>
                <c:pt idx="3455">
                  <c:v>02/09/2025 23:50</c:v>
                </c:pt>
                <c:pt idx="3456">
                  <c:v>03/09/2025 00:00</c:v>
                </c:pt>
                <c:pt idx="3457">
                  <c:v>03/09/2025 00:10</c:v>
                </c:pt>
                <c:pt idx="3458">
                  <c:v>03/09/2025 00:20</c:v>
                </c:pt>
                <c:pt idx="3459">
                  <c:v>03/09/2025 00:30</c:v>
                </c:pt>
                <c:pt idx="3460">
                  <c:v>03/09/2025 00:40</c:v>
                </c:pt>
                <c:pt idx="3461">
                  <c:v>03/09/2025 00:50</c:v>
                </c:pt>
                <c:pt idx="3462">
                  <c:v>03/09/2025 01:00</c:v>
                </c:pt>
                <c:pt idx="3463">
                  <c:v>03/09/2025 01:10</c:v>
                </c:pt>
                <c:pt idx="3464">
                  <c:v>03/09/2025 01:20</c:v>
                </c:pt>
                <c:pt idx="3465">
                  <c:v>03/09/2025 01:30</c:v>
                </c:pt>
                <c:pt idx="3466">
                  <c:v>03/09/2025 01:40</c:v>
                </c:pt>
                <c:pt idx="3467">
                  <c:v>03/09/2025 01:50</c:v>
                </c:pt>
                <c:pt idx="3468">
                  <c:v>03/09/2025 02:00</c:v>
                </c:pt>
                <c:pt idx="3469">
                  <c:v>03/09/2025 02:10</c:v>
                </c:pt>
                <c:pt idx="3470">
                  <c:v>03/09/2025 02:20</c:v>
                </c:pt>
                <c:pt idx="3471">
                  <c:v>03/09/2025 02:30</c:v>
                </c:pt>
                <c:pt idx="3472">
                  <c:v>03/09/2025 02:40</c:v>
                </c:pt>
                <c:pt idx="3473">
                  <c:v>03/09/2025 02:50</c:v>
                </c:pt>
                <c:pt idx="3474">
                  <c:v>03/09/2025 03:00</c:v>
                </c:pt>
                <c:pt idx="3475">
                  <c:v>03/09/2025 03:10</c:v>
                </c:pt>
                <c:pt idx="3476">
                  <c:v>03/09/2025 03:20</c:v>
                </c:pt>
                <c:pt idx="3477">
                  <c:v>03/09/2025 03:30</c:v>
                </c:pt>
                <c:pt idx="3478">
                  <c:v>03/09/2025 03:40</c:v>
                </c:pt>
                <c:pt idx="3479">
                  <c:v>03/09/2025 03:50</c:v>
                </c:pt>
                <c:pt idx="3480">
                  <c:v>03/09/2025 04:00</c:v>
                </c:pt>
                <c:pt idx="3481">
                  <c:v>03/09/2025 04:10</c:v>
                </c:pt>
                <c:pt idx="3482">
                  <c:v>03/09/2025 04:20</c:v>
                </c:pt>
                <c:pt idx="3483">
                  <c:v>03/09/2025 04:30</c:v>
                </c:pt>
                <c:pt idx="3484">
                  <c:v>03/09/2025 04:40</c:v>
                </c:pt>
                <c:pt idx="3485">
                  <c:v>03/09/2025 04:50</c:v>
                </c:pt>
                <c:pt idx="3486">
                  <c:v>03/09/2025 05:00</c:v>
                </c:pt>
                <c:pt idx="3487">
                  <c:v>03/09/2025 05:10</c:v>
                </c:pt>
                <c:pt idx="3488">
                  <c:v>03/09/2025 05:20</c:v>
                </c:pt>
                <c:pt idx="3489">
                  <c:v>03/09/2025 05:30</c:v>
                </c:pt>
                <c:pt idx="3490">
                  <c:v>03/09/2025 05:40</c:v>
                </c:pt>
                <c:pt idx="3491">
                  <c:v>03/09/2025 05:50</c:v>
                </c:pt>
                <c:pt idx="3492">
                  <c:v>03/09/2025 06:00</c:v>
                </c:pt>
                <c:pt idx="3493">
                  <c:v>03/09/2025 06:10</c:v>
                </c:pt>
                <c:pt idx="3494">
                  <c:v>03/09/2025 06:20</c:v>
                </c:pt>
                <c:pt idx="3495">
                  <c:v>03/09/2025 06:30</c:v>
                </c:pt>
                <c:pt idx="3496">
                  <c:v>03/09/2025 06:40</c:v>
                </c:pt>
                <c:pt idx="3497">
                  <c:v>03/09/2025 06:50</c:v>
                </c:pt>
                <c:pt idx="3498">
                  <c:v>03/09/2025 07:00</c:v>
                </c:pt>
                <c:pt idx="3499">
                  <c:v>03/09/2025 07:10</c:v>
                </c:pt>
                <c:pt idx="3500">
                  <c:v>03/09/2025 07:20</c:v>
                </c:pt>
                <c:pt idx="3501">
                  <c:v>03/09/2025 07:30</c:v>
                </c:pt>
                <c:pt idx="3502">
                  <c:v>03/09/2025 07:40</c:v>
                </c:pt>
                <c:pt idx="3503">
                  <c:v>03/09/2025 07:50</c:v>
                </c:pt>
                <c:pt idx="3504">
                  <c:v>03/09/2025 08:00</c:v>
                </c:pt>
                <c:pt idx="3505">
                  <c:v>03/09/2025 08:10</c:v>
                </c:pt>
                <c:pt idx="3506">
                  <c:v>03/09/2025 08:20</c:v>
                </c:pt>
                <c:pt idx="3507">
                  <c:v>03/09/2025 08:30</c:v>
                </c:pt>
                <c:pt idx="3508">
                  <c:v>03/09/2025 08:40</c:v>
                </c:pt>
                <c:pt idx="3509">
                  <c:v>03/09/2025 08:50</c:v>
                </c:pt>
                <c:pt idx="3510">
                  <c:v>03/09/2025 09:00</c:v>
                </c:pt>
                <c:pt idx="3511">
                  <c:v>03/09/2025 09:10</c:v>
                </c:pt>
                <c:pt idx="3512">
                  <c:v>03/09/2025 09:20</c:v>
                </c:pt>
                <c:pt idx="3513">
                  <c:v>03/09/2025 09:30</c:v>
                </c:pt>
                <c:pt idx="3514">
                  <c:v>03/09/2025 09:40</c:v>
                </c:pt>
                <c:pt idx="3515">
                  <c:v>03/09/2025 09:50</c:v>
                </c:pt>
                <c:pt idx="3516">
                  <c:v>03/09/2025 10:00</c:v>
                </c:pt>
                <c:pt idx="3517">
                  <c:v>03/09/2025 10:10</c:v>
                </c:pt>
                <c:pt idx="3518">
                  <c:v>03/09/2025 10:20</c:v>
                </c:pt>
                <c:pt idx="3519">
                  <c:v>03/09/2025 10:30</c:v>
                </c:pt>
                <c:pt idx="3520">
                  <c:v>03/09/2025 10:40</c:v>
                </c:pt>
                <c:pt idx="3521">
                  <c:v>03/09/2025 10:50</c:v>
                </c:pt>
                <c:pt idx="3522">
                  <c:v>03/09/2025 11:00</c:v>
                </c:pt>
                <c:pt idx="3523">
                  <c:v>03/09/2025 11:10</c:v>
                </c:pt>
                <c:pt idx="3524">
                  <c:v>03/09/2025 11:20</c:v>
                </c:pt>
                <c:pt idx="3525">
                  <c:v>03/09/2025 11:30</c:v>
                </c:pt>
                <c:pt idx="3526">
                  <c:v>03/09/2025 11:40</c:v>
                </c:pt>
                <c:pt idx="3527">
                  <c:v>03/09/2025 11:50</c:v>
                </c:pt>
                <c:pt idx="3528">
                  <c:v>03/09/2025 12:00</c:v>
                </c:pt>
                <c:pt idx="3529">
                  <c:v>03/09/2025 12:10</c:v>
                </c:pt>
                <c:pt idx="3530">
                  <c:v>03/09/2025 12:20</c:v>
                </c:pt>
                <c:pt idx="3531">
                  <c:v>03/09/2025 12:30</c:v>
                </c:pt>
                <c:pt idx="3532">
                  <c:v>03/09/2025 12:40</c:v>
                </c:pt>
                <c:pt idx="3533">
                  <c:v>03/09/2025 12:50</c:v>
                </c:pt>
                <c:pt idx="3534">
                  <c:v>03/09/2025 13:00</c:v>
                </c:pt>
                <c:pt idx="3535">
                  <c:v>03/09/2025 13:10</c:v>
                </c:pt>
                <c:pt idx="3536">
                  <c:v>03/09/2025 13:20</c:v>
                </c:pt>
                <c:pt idx="3537">
                  <c:v>03/09/2025 13:30</c:v>
                </c:pt>
                <c:pt idx="3538">
                  <c:v>03/09/2025 13:40</c:v>
                </c:pt>
                <c:pt idx="3539">
                  <c:v>03/09/2025 13:50</c:v>
                </c:pt>
                <c:pt idx="3540">
                  <c:v>03/09/2025 14:00</c:v>
                </c:pt>
                <c:pt idx="3541">
                  <c:v>03/09/2025 14:10</c:v>
                </c:pt>
                <c:pt idx="3542">
                  <c:v>03/09/2025 14:20</c:v>
                </c:pt>
                <c:pt idx="3543">
                  <c:v>03/09/2025 14:30</c:v>
                </c:pt>
                <c:pt idx="3544">
                  <c:v>03/09/2025 14:40</c:v>
                </c:pt>
                <c:pt idx="3545">
                  <c:v>03/09/2025 14:50</c:v>
                </c:pt>
                <c:pt idx="3546">
                  <c:v>03/09/2025 15:00</c:v>
                </c:pt>
                <c:pt idx="3547">
                  <c:v>03/09/2025 15:10</c:v>
                </c:pt>
                <c:pt idx="3548">
                  <c:v>03/09/2025 15:20</c:v>
                </c:pt>
                <c:pt idx="3549">
                  <c:v>03/09/2025 15:30</c:v>
                </c:pt>
                <c:pt idx="3550">
                  <c:v>03/09/2025 15:40</c:v>
                </c:pt>
                <c:pt idx="3551">
                  <c:v>03/09/2025 15:50</c:v>
                </c:pt>
                <c:pt idx="3552">
                  <c:v>03/09/2025 16:00</c:v>
                </c:pt>
                <c:pt idx="3553">
                  <c:v>03/09/2025 16:10</c:v>
                </c:pt>
                <c:pt idx="3554">
                  <c:v>03/09/2025 16:20</c:v>
                </c:pt>
                <c:pt idx="3555">
                  <c:v>03/09/2025 16:30</c:v>
                </c:pt>
                <c:pt idx="3556">
                  <c:v>03/09/2025 16:40</c:v>
                </c:pt>
                <c:pt idx="3557">
                  <c:v>03/09/2025 16:50</c:v>
                </c:pt>
                <c:pt idx="3558">
                  <c:v>03/09/2025 17:00</c:v>
                </c:pt>
                <c:pt idx="3559">
                  <c:v>03/09/2025 17:10</c:v>
                </c:pt>
                <c:pt idx="3560">
                  <c:v>03/09/2025 17:20</c:v>
                </c:pt>
                <c:pt idx="3561">
                  <c:v>03/09/2025 17:30</c:v>
                </c:pt>
                <c:pt idx="3562">
                  <c:v>03/09/2025 17:40</c:v>
                </c:pt>
                <c:pt idx="3563">
                  <c:v>03/09/2025 17:50</c:v>
                </c:pt>
                <c:pt idx="3564">
                  <c:v>03/09/2025 18:00</c:v>
                </c:pt>
                <c:pt idx="3565">
                  <c:v>03/09/2025 18:10</c:v>
                </c:pt>
                <c:pt idx="3566">
                  <c:v>03/09/2025 18:20</c:v>
                </c:pt>
                <c:pt idx="3567">
                  <c:v>03/09/2025 18:30</c:v>
                </c:pt>
                <c:pt idx="3568">
                  <c:v>03/09/2025 18:40</c:v>
                </c:pt>
                <c:pt idx="3569">
                  <c:v>03/09/2025 18:50</c:v>
                </c:pt>
                <c:pt idx="3570">
                  <c:v>03/09/2025 19:00</c:v>
                </c:pt>
                <c:pt idx="3571">
                  <c:v>03/09/2025 19:10</c:v>
                </c:pt>
                <c:pt idx="3572">
                  <c:v>03/09/2025 19:20</c:v>
                </c:pt>
                <c:pt idx="3573">
                  <c:v>03/09/2025 19:30</c:v>
                </c:pt>
                <c:pt idx="3574">
                  <c:v>03/09/2025 19:40</c:v>
                </c:pt>
                <c:pt idx="3575">
                  <c:v>03/09/2025 19:50</c:v>
                </c:pt>
                <c:pt idx="3576">
                  <c:v>03/09/2025 20:00</c:v>
                </c:pt>
                <c:pt idx="3577">
                  <c:v>03/09/2025 20:10</c:v>
                </c:pt>
                <c:pt idx="3578">
                  <c:v>03/09/2025 20:20</c:v>
                </c:pt>
                <c:pt idx="3579">
                  <c:v>03/09/2025 20:30</c:v>
                </c:pt>
                <c:pt idx="3580">
                  <c:v>03/09/2025 20:40</c:v>
                </c:pt>
                <c:pt idx="3581">
                  <c:v>03/09/2025 20:50</c:v>
                </c:pt>
                <c:pt idx="3582">
                  <c:v>03/09/2025 21:00</c:v>
                </c:pt>
                <c:pt idx="3583">
                  <c:v>03/09/2025 21:10</c:v>
                </c:pt>
                <c:pt idx="3584">
                  <c:v>03/09/2025 21:20</c:v>
                </c:pt>
                <c:pt idx="3585">
                  <c:v>03/09/2025 21:30</c:v>
                </c:pt>
                <c:pt idx="3586">
                  <c:v>03/09/2025 21:40</c:v>
                </c:pt>
                <c:pt idx="3587">
                  <c:v>03/09/2025 21:50</c:v>
                </c:pt>
                <c:pt idx="3588">
                  <c:v>03/09/2025 22:00</c:v>
                </c:pt>
                <c:pt idx="3589">
                  <c:v>03/09/2025 22:10</c:v>
                </c:pt>
                <c:pt idx="3590">
                  <c:v>03/09/2025 22:20</c:v>
                </c:pt>
                <c:pt idx="3591">
                  <c:v>03/09/2025 22:30</c:v>
                </c:pt>
                <c:pt idx="3592">
                  <c:v>03/09/2025 22:40</c:v>
                </c:pt>
                <c:pt idx="3593">
                  <c:v>03/09/2025 22:50</c:v>
                </c:pt>
                <c:pt idx="3594">
                  <c:v>03/09/2025 23:00</c:v>
                </c:pt>
                <c:pt idx="3595">
                  <c:v>03/09/2025 23:10</c:v>
                </c:pt>
                <c:pt idx="3596">
                  <c:v>03/09/2025 23:20</c:v>
                </c:pt>
                <c:pt idx="3597">
                  <c:v>03/09/2025 23:30</c:v>
                </c:pt>
                <c:pt idx="3598">
                  <c:v>03/09/2025 23:40</c:v>
                </c:pt>
                <c:pt idx="3599">
                  <c:v>03/09/2025 23:50</c:v>
                </c:pt>
                <c:pt idx="3600">
                  <c:v>04/09/2025 00:00</c:v>
                </c:pt>
                <c:pt idx="3601">
                  <c:v>04/09/2025 00:10</c:v>
                </c:pt>
                <c:pt idx="3602">
                  <c:v>04/09/2025 00:20</c:v>
                </c:pt>
                <c:pt idx="3603">
                  <c:v>04/09/2025 00:30</c:v>
                </c:pt>
                <c:pt idx="3604">
                  <c:v>04/09/2025 00:40</c:v>
                </c:pt>
                <c:pt idx="3605">
                  <c:v>04/09/2025 00:50</c:v>
                </c:pt>
                <c:pt idx="3606">
                  <c:v>04/09/2025 01:00</c:v>
                </c:pt>
                <c:pt idx="3607">
                  <c:v>04/09/2025 01:10</c:v>
                </c:pt>
                <c:pt idx="3608">
                  <c:v>04/09/2025 01:20</c:v>
                </c:pt>
                <c:pt idx="3609">
                  <c:v>04/09/2025 01:30</c:v>
                </c:pt>
                <c:pt idx="3610">
                  <c:v>04/09/2025 01:40</c:v>
                </c:pt>
                <c:pt idx="3611">
                  <c:v>04/09/2025 01:50</c:v>
                </c:pt>
                <c:pt idx="3612">
                  <c:v>04/09/2025 02:00</c:v>
                </c:pt>
                <c:pt idx="3613">
                  <c:v>04/09/2025 02:10</c:v>
                </c:pt>
                <c:pt idx="3614">
                  <c:v>04/09/2025 02:20</c:v>
                </c:pt>
                <c:pt idx="3615">
                  <c:v>04/09/2025 02:30</c:v>
                </c:pt>
                <c:pt idx="3616">
                  <c:v>04/09/2025 02:40</c:v>
                </c:pt>
                <c:pt idx="3617">
                  <c:v>04/09/2025 02:50</c:v>
                </c:pt>
                <c:pt idx="3618">
                  <c:v>04/09/2025 03:00</c:v>
                </c:pt>
                <c:pt idx="3619">
                  <c:v>04/09/2025 03:10</c:v>
                </c:pt>
                <c:pt idx="3620">
                  <c:v>04/09/2025 03:20</c:v>
                </c:pt>
                <c:pt idx="3621">
                  <c:v>04/09/2025 03:30</c:v>
                </c:pt>
                <c:pt idx="3622">
                  <c:v>04/09/2025 03:40</c:v>
                </c:pt>
                <c:pt idx="3623">
                  <c:v>04/09/2025 03:50</c:v>
                </c:pt>
                <c:pt idx="3624">
                  <c:v>04/09/2025 04:00</c:v>
                </c:pt>
                <c:pt idx="3625">
                  <c:v>04/09/2025 04:10</c:v>
                </c:pt>
                <c:pt idx="3626">
                  <c:v>04/09/2025 04:20</c:v>
                </c:pt>
                <c:pt idx="3627">
                  <c:v>04/09/2025 04:30</c:v>
                </c:pt>
                <c:pt idx="3628">
                  <c:v>04/09/2025 04:40</c:v>
                </c:pt>
                <c:pt idx="3629">
                  <c:v>04/09/2025 04:50</c:v>
                </c:pt>
                <c:pt idx="3630">
                  <c:v>04/09/2025 05:00</c:v>
                </c:pt>
                <c:pt idx="3631">
                  <c:v>04/09/2025 05:10</c:v>
                </c:pt>
                <c:pt idx="3632">
                  <c:v>04/09/2025 05:20</c:v>
                </c:pt>
                <c:pt idx="3633">
                  <c:v>04/09/2025 05:30</c:v>
                </c:pt>
                <c:pt idx="3634">
                  <c:v>04/09/2025 05:40</c:v>
                </c:pt>
                <c:pt idx="3635">
                  <c:v>04/09/2025 05:50</c:v>
                </c:pt>
                <c:pt idx="3636">
                  <c:v>04/09/2025 06:00</c:v>
                </c:pt>
                <c:pt idx="3637">
                  <c:v>04/09/2025 06:10</c:v>
                </c:pt>
                <c:pt idx="3638">
                  <c:v>04/09/2025 06:20</c:v>
                </c:pt>
                <c:pt idx="3639">
                  <c:v>04/09/2025 06:30</c:v>
                </c:pt>
                <c:pt idx="3640">
                  <c:v>04/09/2025 06:40</c:v>
                </c:pt>
                <c:pt idx="3641">
                  <c:v>04/09/2025 06:50</c:v>
                </c:pt>
                <c:pt idx="3642">
                  <c:v>04/09/2025 07:00</c:v>
                </c:pt>
                <c:pt idx="3643">
                  <c:v>04/09/2025 07:10</c:v>
                </c:pt>
                <c:pt idx="3644">
                  <c:v>04/09/2025 07:20</c:v>
                </c:pt>
                <c:pt idx="3645">
                  <c:v>04/09/2025 07:30</c:v>
                </c:pt>
                <c:pt idx="3646">
                  <c:v>04/09/2025 07:40</c:v>
                </c:pt>
                <c:pt idx="3647">
                  <c:v>04/09/2025 07:50</c:v>
                </c:pt>
                <c:pt idx="3648">
                  <c:v>04/09/2025 08:00</c:v>
                </c:pt>
                <c:pt idx="3649">
                  <c:v>04/09/2025 08:10</c:v>
                </c:pt>
                <c:pt idx="3650">
                  <c:v>04/09/2025 08:20</c:v>
                </c:pt>
                <c:pt idx="3651">
                  <c:v>04/09/2025 08:30</c:v>
                </c:pt>
                <c:pt idx="3652">
                  <c:v>04/09/2025 08:40</c:v>
                </c:pt>
                <c:pt idx="3653">
                  <c:v>04/09/2025 08:50</c:v>
                </c:pt>
                <c:pt idx="3654">
                  <c:v>04/09/2025 09:00</c:v>
                </c:pt>
                <c:pt idx="3655">
                  <c:v>04/09/2025 09:10</c:v>
                </c:pt>
                <c:pt idx="3656">
                  <c:v>04/09/2025 09:20</c:v>
                </c:pt>
                <c:pt idx="3657">
                  <c:v>04/09/2025 09:30</c:v>
                </c:pt>
                <c:pt idx="3658">
                  <c:v>04/09/2025 09:40</c:v>
                </c:pt>
                <c:pt idx="3659">
                  <c:v>04/09/2025 09:50</c:v>
                </c:pt>
                <c:pt idx="3660">
                  <c:v>04/09/2025 10:00</c:v>
                </c:pt>
                <c:pt idx="3661">
                  <c:v>04/09/2025 10:10</c:v>
                </c:pt>
                <c:pt idx="3662">
                  <c:v>04/09/2025 10:20</c:v>
                </c:pt>
                <c:pt idx="3663">
                  <c:v>04/09/2025 10:30</c:v>
                </c:pt>
                <c:pt idx="3664">
                  <c:v>04/09/2025 10:40</c:v>
                </c:pt>
                <c:pt idx="3665">
                  <c:v>04/09/2025 10:50</c:v>
                </c:pt>
                <c:pt idx="3666">
                  <c:v>04/09/2025 11:00</c:v>
                </c:pt>
                <c:pt idx="3667">
                  <c:v>04/09/2025 11:10</c:v>
                </c:pt>
                <c:pt idx="3668">
                  <c:v>04/09/2025 11:20</c:v>
                </c:pt>
                <c:pt idx="3669">
                  <c:v>04/09/2025 11:30</c:v>
                </c:pt>
                <c:pt idx="3670">
                  <c:v>04/09/2025 11:40</c:v>
                </c:pt>
                <c:pt idx="3671">
                  <c:v>04/09/2025 11:50</c:v>
                </c:pt>
                <c:pt idx="3672">
                  <c:v>04/09/2025 12:00</c:v>
                </c:pt>
                <c:pt idx="3673">
                  <c:v>04/09/2025 12:10</c:v>
                </c:pt>
                <c:pt idx="3674">
                  <c:v>04/09/2025 12:20</c:v>
                </c:pt>
                <c:pt idx="3675">
                  <c:v>04/09/2025 12:30</c:v>
                </c:pt>
                <c:pt idx="3676">
                  <c:v>04/09/2025 12:40</c:v>
                </c:pt>
                <c:pt idx="3677">
                  <c:v>04/09/2025 12:50</c:v>
                </c:pt>
                <c:pt idx="3678">
                  <c:v>04/09/2025 13:00</c:v>
                </c:pt>
                <c:pt idx="3679">
                  <c:v>04/09/2025 13:10</c:v>
                </c:pt>
                <c:pt idx="3680">
                  <c:v>04/09/2025 13:20</c:v>
                </c:pt>
                <c:pt idx="3681">
                  <c:v>04/09/2025 13:30</c:v>
                </c:pt>
                <c:pt idx="3682">
                  <c:v>04/09/2025 13:40</c:v>
                </c:pt>
                <c:pt idx="3683">
                  <c:v>04/09/2025 13:50</c:v>
                </c:pt>
                <c:pt idx="3684">
                  <c:v>04/09/2025 14:00</c:v>
                </c:pt>
                <c:pt idx="3685">
                  <c:v>04/09/2025 14:10</c:v>
                </c:pt>
                <c:pt idx="3686">
                  <c:v>04/09/2025 14:20</c:v>
                </c:pt>
                <c:pt idx="3687">
                  <c:v>04/09/2025 14:30</c:v>
                </c:pt>
                <c:pt idx="3688">
                  <c:v>04/09/2025 14:40</c:v>
                </c:pt>
                <c:pt idx="3689">
                  <c:v>04/09/2025 14:50</c:v>
                </c:pt>
                <c:pt idx="3690">
                  <c:v>04/09/2025 15:00</c:v>
                </c:pt>
                <c:pt idx="3691">
                  <c:v>04/09/2025 15:10</c:v>
                </c:pt>
                <c:pt idx="3692">
                  <c:v>04/09/2025 15:20</c:v>
                </c:pt>
                <c:pt idx="3693">
                  <c:v>04/09/2025 15:30</c:v>
                </c:pt>
                <c:pt idx="3694">
                  <c:v>04/09/2025 15:40</c:v>
                </c:pt>
                <c:pt idx="3695">
                  <c:v>04/09/2025 15:50</c:v>
                </c:pt>
                <c:pt idx="3696">
                  <c:v>04/09/2025 16:00</c:v>
                </c:pt>
                <c:pt idx="3697">
                  <c:v>04/09/2025 16:10</c:v>
                </c:pt>
                <c:pt idx="3698">
                  <c:v>04/09/2025 16:20</c:v>
                </c:pt>
                <c:pt idx="3699">
                  <c:v>04/09/2025 16:30</c:v>
                </c:pt>
                <c:pt idx="3700">
                  <c:v>04/09/2025 16:40</c:v>
                </c:pt>
                <c:pt idx="3701">
                  <c:v>04/09/2025 16:50</c:v>
                </c:pt>
                <c:pt idx="3702">
                  <c:v>04/09/2025 17:00</c:v>
                </c:pt>
                <c:pt idx="3703">
                  <c:v>04/09/2025 17:10</c:v>
                </c:pt>
                <c:pt idx="3704">
                  <c:v>04/09/2025 17:20</c:v>
                </c:pt>
                <c:pt idx="3705">
                  <c:v>04/09/2025 17:30</c:v>
                </c:pt>
                <c:pt idx="3706">
                  <c:v>04/09/2025 17:40</c:v>
                </c:pt>
                <c:pt idx="3707">
                  <c:v>04/09/2025 17:50</c:v>
                </c:pt>
                <c:pt idx="3708">
                  <c:v>04/09/2025 18:00</c:v>
                </c:pt>
                <c:pt idx="3709">
                  <c:v>04/09/2025 18:10</c:v>
                </c:pt>
                <c:pt idx="3710">
                  <c:v>04/09/2025 18:20</c:v>
                </c:pt>
                <c:pt idx="3711">
                  <c:v>04/09/2025 18:30</c:v>
                </c:pt>
                <c:pt idx="3712">
                  <c:v>04/09/2025 18:40</c:v>
                </c:pt>
                <c:pt idx="3713">
                  <c:v>04/09/2025 18:50</c:v>
                </c:pt>
                <c:pt idx="3714">
                  <c:v>04/09/2025 19:00</c:v>
                </c:pt>
                <c:pt idx="3715">
                  <c:v>04/09/2025 19:10</c:v>
                </c:pt>
                <c:pt idx="3716">
                  <c:v>04/09/2025 19:20</c:v>
                </c:pt>
                <c:pt idx="3717">
                  <c:v>04/09/2025 19:30</c:v>
                </c:pt>
                <c:pt idx="3718">
                  <c:v>04/09/2025 19:40</c:v>
                </c:pt>
                <c:pt idx="3719">
                  <c:v>04/09/2025 19:50</c:v>
                </c:pt>
                <c:pt idx="3720">
                  <c:v>04/09/2025 20:00</c:v>
                </c:pt>
                <c:pt idx="3721">
                  <c:v>04/09/2025 20:10</c:v>
                </c:pt>
                <c:pt idx="3722">
                  <c:v>04/09/2025 20:20</c:v>
                </c:pt>
                <c:pt idx="3723">
                  <c:v>04/09/2025 20:30</c:v>
                </c:pt>
                <c:pt idx="3724">
                  <c:v>04/09/2025 20:40</c:v>
                </c:pt>
                <c:pt idx="3725">
                  <c:v>04/09/2025 20:50</c:v>
                </c:pt>
                <c:pt idx="3726">
                  <c:v>04/09/2025 21:00</c:v>
                </c:pt>
                <c:pt idx="3727">
                  <c:v>04/09/2025 21:10</c:v>
                </c:pt>
                <c:pt idx="3728">
                  <c:v>04/09/2025 21:20</c:v>
                </c:pt>
                <c:pt idx="3729">
                  <c:v>04/09/2025 21:30</c:v>
                </c:pt>
                <c:pt idx="3730">
                  <c:v>04/09/2025 21:40</c:v>
                </c:pt>
                <c:pt idx="3731">
                  <c:v>04/09/2025 21:50</c:v>
                </c:pt>
                <c:pt idx="3732">
                  <c:v>04/09/2025 22:00</c:v>
                </c:pt>
                <c:pt idx="3733">
                  <c:v>04/09/2025 22:10</c:v>
                </c:pt>
                <c:pt idx="3734">
                  <c:v>04/09/2025 22:20</c:v>
                </c:pt>
                <c:pt idx="3735">
                  <c:v>04/09/2025 22:30</c:v>
                </c:pt>
                <c:pt idx="3736">
                  <c:v>04/09/2025 22:40</c:v>
                </c:pt>
                <c:pt idx="3737">
                  <c:v>04/09/2025 22:50</c:v>
                </c:pt>
                <c:pt idx="3738">
                  <c:v>04/09/2025 23:00</c:v>
                </c:pt>
                <c:pt idx="3739">
                  <c:v>04/09/2025 23:10</c:v>
                </c:pt>
                <c:pt idx="3740">
                  <c:v>04/09/2025 23:20</c:v>
                </c:pt>
                <c:pt idx="3741">
                  <c:v>04/09/2025 23:30</c:v>
                </c:pt>
                <c:pt idx="3742">
                  <c:v>04/09/2025 23:40</c:v>
                </c:pt>
                <c:pt idx="3743">
                  <c:v>04/09/2025 23:50</c:v>
                </c:pt>
                <c:pt idx="3744">
                  <c:v>05/09/2025 00:00</c:v>
                </c:pt>
                <c:pt idx="3745">
                  <c:v>05/09/2025 00:10</c:v>
                </c:pt>
                <c:pt idx="3746">
                  <c:v>05/09/2025 00:20</c:v>
                </c:pt>
                <c:pt idx="3747">
                  <c:v>05/09/2025 00:30</c:v>
                </c:pt>
                <c:pt idx="3748">
                  <c:v>05/09/2025 00:40</c:v>
                </c:pt>
                <c:pt idx="3749">
                  <c:v>05/09/2025 00:50</c:v>
                </c:pt>
                <c:pt idx="3750">
                  <c:v>05/09/2025 01:00</c:v>
                </c:pt>
                <c:pt idx="3751">
                  <c:v>05/09/2025 01:10</c:v>
                </c:pt>
                <c:pt idx="3752">
                  <c:v>05/09/2025 01:20</c:v>
                </c:pt>
                <c:pt idx="3753">
                  <c:v>05/09/2025 01:30</c:v>
                </c:pt>
                <c:pt idx="3754">
                  <c:v>05/09/2025 01:40</c:v>
                </c:pt>
                <c:pt idx="3755">
                  <c:v>05/09/2025 01:50</c:v>
                </c:pt>
                <c:pt idx="3756">
                  <c:v>05/09/2025 02:00</c:v>
                </c:pt>
                <c:pt idx="3757">
                  <c:v>05/09/2025 02:10</c:v>
                </c:pt>
                <c:pt idx="3758">
                  <c:v>05/09/2025 02:20</c:v>
                </c:pt>
                <c:pt idx="3759">
                  <c:v>05/09/2025 02:30</c:v>
                </c:pt>
                <c:pt idx="3760">
                  <c:v>05/09/2025 02:40</c:v>
                </c:pt>
                <c:pt idx="3761">
                  <c:v>05/09/2025 02:50</c:v>
                </c:pt>
                <c:pt idx="3762">
                  <c:v>05/09/2025 03:00</c:v>
                </c:pt>
                <c:pt idx="3763">
                  <c:v>05/09/2025 03:10</c:v>
                </c:pt>
                <c:pt idx="3764">
                  <c:v>05/09/2025 03:20</c:v>
                </c:pt>
                <c:pt idx="3765">
                  <c:v>05/09/2025 03:30</c:v>
                </c:pt>
                <c:pt idx="3766">
                  <c:v>05/09/2025 03:40</c:v>
                </c:pt>
                <c:pt idx="3767">
                  <c:v>05/09/2025 03:50</c:v>
                </c:pt>
                <c:pt idx="3768">
                  <c:v>05/09/2025 04:00</c:v>
                </c:pt>
                <c:pt idx="3769">
                  <c:v>05/09/2025 04:10</c:v>
                </c:pt>
                <c:pt idx="3770">
                  <c:v>05/09/2025 04:20</c:v>
                </c:pt>
                <c:pt idx="3771">
                  <c:v>05/09/2025 04:30</c:v>
                </c:pt>
                <c:pt idx="3772">
                  <c:v>05/09/2025 04:40</c:v>
                </c:pt>
                <c:pt idx="3773">
                  <c:v>05/09/2025 04:50</c:v>
                </c:pt>
                <c:pt idx="3774">
                  <c:v>05/09/2025 05:00</c:v>
                </c:pt>
                <c:pt idx="3775">
                  <c:v>05/09/2025 05:10</c:v>
                </c:pt>
                <c:pt idx="3776">
                  <c:v>05/09/2025 05:20</c:v>
                </c:pt>
                <c:pt idx="3777">
                  <c:v>05/09/2025 05:30</c:v>
                </c:pt>
                <c:pt idx="3778">
                  <c:v>05/09/2025 05:40</c:v>
                </c:pt>
                <c:pt idx="3779">
                  <c:v>05/09/2025 05:50</c:v>
                </c:pt>
                <c:pt idx="3780">
                  <c:v>05/09/2025 06:00</c:v>
                </c:pt>
                <c:pt idx="3781">
                  <c:v>05/09/2025 06:10</c:v>
                </c:pt>
                <c:pt idx="3782">
                  <c:v>05/09/2025 06:20</c:v>
                </c:pt>
                <c:pt idx="3783">
                  <c:v>05/09/2025 06:30</c:v>
                </c:pt>
                <c:pt idx="3784">
                  <c:v>05/09/2025 06:40</c:v>
                </c:pt>
                <c:pt idx="3785">
                  <c:v>05/09/2025 06:50</c:v>
                </c:pt>
                <c:pt idx="3786">
                  <c:v>05/09/2025 07:00</c:v>
                </c:pt>
                <c:pt idx="3787">
                  <c:v>05/09/2025 07:10</c:v>
                </c:pt>
                <c:pt idx="3788">
                  <c:v>05/09/2025 07:20</c:v>
                </c:pt>
                <c:pt idx="3789">
                  <c:v>05/09/2025 07:30</c:v>
                </c:pt>
                <c:pt idx="3790">
                  <c:v>05/09/2025 07:40</c:v>
                </c:pt>
                <c:pt idx="3791">
                  <c:v>05/09/2025 07:50</c:v>
                </c:pt>
                <c:pt idx="3792">
                  <c:v>05/09/2025 08:00</c:v>
                </c:pt>
                <c:pt idx="3793">
                  <c:v>05/09/2025 08:10</c:v>
                </c:pt>
                <c:pt idx="3794">
                  <c:v>05/09/2025 08:20</c:v>
                </c:pt>
                <c:pt idx="3795">
                  <c:v>05/09/2025 08:30</c:v>
                </c:pt>
                <c:pt idx="3796">
                  <c:v>05/09/2025 08:40</c:v>
                </c:pt>
                <c:pt idx="3797">
                  <c:v>05/09/2025 08:50</c:v>
                </c:pt>
                <c:pt idx="3798">
                  <c:v>05/09/2025 09:00</c:v>
                </c:pt>
                <c:pt idx="3799">
                  <c:v>05/09/2025 09:10</c:v>
                </c:pt>
                <c:pt idx="3800">
                  <c:v>05/09/2025 09:20</c:v>
                </c:pt>
                <c:pt idx="3801">
                  <c:v>05/09/2025 09:30</c:v>
                </c:pt>
                <c:pt idx="3802">
                  <c:v>05/09/2025 09:40</c:v>
                </c:pt>
                <c:pt idx="3803">
                  <c:v>05/09/2025 09:50</c:v>
                </c:pt>
                <c:pt idx="3804">
                  <c:v>05/09/2025 10:00</c:v>
                </c:pt>
                <c:pt idx="3805">
                  <c:v>05/09/2025 10:10</c:v>
                </c:pt>
                <c:pt idx="3806">
                  <c:v>05/09/2025 10:20</c:v>
                </c:pt>
                <c:pt idx="3807">
                  <c:v>05/09/2025 10:30</c:v>
                </c:pt>
                <c:pt idx="3808">
                  <c:v>05/09/2025 10:40</c:v>
                </c:pt>
                <c:pt idx="3809">
                  <c:v>05/09/2025 10:50</c:v>
                </c:pt>
                <c:pt idx="3810">
                  <c:v>05/09/2025 11:00</c:v>
                </c:pt>
                <c:pt idx="3811">
                  <c:v>05/09/2025 11:10</c:v>
                </c:pt>
                <c:pt idx="3812">
                  <c:v>05/09/2025 11:20</c:v>
                </c:pt>
                <c:pt idx="3813">
                  <c:v>05/09/2025 11:30</c:v>
                </c:pt>
                <c:pt idx="3814">
                  <c:v>05/09/2025 11:40</c:v>
                </c:pt>
                <c:pt idx="3815">
                  <c:v>05/09/2025 11:50</c:v>
                </c:pt>
                <c:pt idx="3816">
                  <c:v>05/09/2025 12:00</c:v>
                </c:pt>
                <c:pt idx="3817">
                  <c:v>05/09/2025 12:10</c:v>
                </c:pt>
                <c:pt idx="3818">
                  <c:v>05/09/2025 12:20</c:v>
                </c:pt>
                <c:pt idx="3819">
                  <c:v>05/09/2025 12:30</c:v>
                </c:pt>
                <c:pt idx="3820">
                  <c:v>05/09/2025 12:40</c:v>
                </c:pt>
                <c:pt idx="3821">
                  <c:v>05/09/2025 12:50</c:v>
                </c:pt>
                <c:pt idx="3822">
                  <c:v>05/09/2025 13:00</c:v>
                </c:pt>
                <c:pt idx="3823">
                  <c:v>05/09/2025 13:10</c:v>
                </c:pt>
                <c:pt idx="3824">
                  <c:v>05/09/2025 13:20</c:v>
                </c:pt>
                <c:pt idx="3825">
                  <c:v>05/09/2025 13:30</c:v>
                </c:pt>
                <c:pt idx="3826">
                  <c:v>05/09/2025 13:40</c:v>
                </c:pt>
                <c:pt idx="3827">
                  <c:v>05/09/2025 13:50</c:v>
                </c:pt>
                <c:pt idx="3828">
                  <c:v>05/09/2025 14:00</c:v>
                </c:pt>
                <c:pt idx="3829">
                  <c:v>05/09/2025 14:10</c:v>
                </c:pt>
                <c:pt idx="3830">
                  <c:v>05/09/2025 14:20</c:v>
                </c:pt>
                <c:pt idx="3831">
                  <c:v>05/09/2025 14:30</c:v>
                </c:pt>
                <c:pt idx="3832">
                  <c:v>05/09/2025 14:40</c:v>
                </c:pt>
                <c:pt idx="3833">
                  <c:v>05/09/2025 14:50</c:v>
                </c:pt>
                <c:pt idx="3834">
                  <c:v>05/09/2025 15:00</c:v>
                </c:pt>
                <c:pt idx="3835">
                  <c:v>05/09/2025 15:10</c:v>
                </c:pt>
                <c:pt idx="3836">
                  <c:v>05/09/2025 15:20</c:v>
                </c:pt>
                <c:pt idx="3837">
                  <c:v>05/09/2025 15:30</c:v>
                </c:pt>
                <c:pt idx="3838">
                  <c:v>05/09/2025 15:40</c:v>
                </c:pt>
                <c:pt idx="3839">
                  <c:v>05/09/2025 15:50</c:v>
                </c:pt>
                <c:pt idx="3840">
                  <c:v>05/09/2025 16:00</c:v>
                </c:pt>
                <c:pt idx="3841">
                  <c:v>05/09/2025 16:10</c:v>
                </c:pt>
                <c:pt idx="3842">
                  <c:v>05/09/2025 16:20</c:v>
                </c:pt>
                <c:pt idx="3843">
                  <c:v>05/09/2025 16:30</c:v>
                </c:pt>
                <c:pt idx="3844">
                  <c:v>05/09/2025 16:40</c:v>
                </c:pt>
                <c:pt idx="3845">
                  <c:v>05/09/2025 16:50</c:v>
                </c:pt>
                <c:pt idx="3846">
                  <c:v>05/09/2025 17:00</c:v>
                </c:pt>
                <c:pt idx="3847">
                  <c:v>05/09/2025 17:10</c:v>
                </c:pt>
                <c:pt idx="3848">
                  <c:v>05/09/2025 17:20</c:v>
                </c:pt>
                <c:pt idx="3849">
                  <c:v>05/09/2025 17:30</c:v>
                </c:pt>
                <c:pt idx="3850">
                  <c:v>05/09/2025 17:40</c:v>
                </c:pt>
                <c:pt idx="3851">
                  <c:v>05/09/2025 17:50</c:v>
                </c:pt>
                <c:pt idx="3852">
                  <c:v>05/09/2025 18:00</c:v>
                </c:pt>
                <c:pt idx="3853">
                  <c:v>05/09/2025 18:10</c:v>
                </c:pt>
                <c:pt idx="3854">
                  <c:v>05/09/2025 18:20</c:v>
                </c:pt>
                <c:pt idx="3855">
                  <c:v>05/09/2025 18:30</c:v>
                </c:pt>
                <c:pt idx="3856">
                  <c:v>05/09/2025 18:40</c:v>
                </c:pt>
                <c:pt idx="3857">
                  <c:v>05/09/2025 18:50</c:v>
                </c:pt>
                <c:pt idx="3858">
                  <c:v>05/09/2025 19:00</c:v>
                </c:pt>
                <c:pt idx="3859">
                  <c:v>05/09/2025 19:10</c:v>
                </c:pt>
                <c:pt idx="3860">
                  <c:v>05/09/2025 19:20</c:v>
                </c:pt>
                <c:pt idx="3861">
                  <c:v>05/09/2025 19:30</c:v>
                </c:pt>
                <c:pt idx="3862">
                  <c:v>05/09/2025 19:40</c:v>
                </c:pt>
                <c:pt idx="3863">
                  <c:v>05/09/2025 19:50</c:v>
                </c:pt>
                <c:pt idx="3864">
                  <c:v>05/09/2025 20:00</c:v>
                </c:pt>
                <c:pt idx="3865">
                  <c:v>05/09/2025 20:10</c:v>
                </c:pt>
                <c:pt idx="3866">
                  <c:v>05/09/2025 20:20</c:v>
                </c:pt>
                <c:pt idx="3867">
                  <c:v>05/09/2025 20:30</c:v>
                </c:pt>
                <c:pt idx="3868">
                  <c:v>05/09/2025 20:40</c:v>
                </c:pt>
                <c:pt idx="3869">
                  <c:v>05/09/2025 20:50</c:v>
                </c:pt>
                <c:pt idx="3870">
                  <c:v>05/09/2025 21:00</c:v>
                </c:pt>
                <c:pt idx="3871">
                  <c:v>05/09/2025 21:10</c:v>
                </c:pt>
                <c:pt idx="3872">
                  <c:v>05/09/2025 21:20</c:v>
                </c:pt>
                <c:pt idx="3873">
                  <c:v>05/09/2025 21:30</c:v>
                </c:pt>
                <c:pt idx="3874">
                  <c:v>05/09/2025 21:40</c:v>
                </c:pt>
                <c:pt idx="3875">
                  <c:v>05/09/2025 21:50</c:v>
                </c:pt>
                <c:pt idx="3876">
                  <c:v>05/09/2025 22:00</c:v>
                </c:pt>
                <c:pt idx="3877">
                  <c:v>05/09/2025 22:10</c:v>
                </c:pt>
                <c:pt idx="3878">
                  <c:v>05/09/2025 22:20</c:v>
                </c:pt>
                <c:pt idx="3879">
                  <c:v>05/09/2025 22:30</c:v>
                </c:pt>
                <c:pt idx="3880">
                  <c:v>05/09/2025 22:40</c:v>
                </c:pt>
                <c:pt idx="3881">
                  <c:v>05/09/2025 22:50</c:v>
                </c:pt>
                <c:pt idx="3882">
                  <c:v>05/09/2025 23:00</c:v>
                </c:pt>
                <c:pt idx="3883">
                  <c:v>05/09/2025 23:10</c:v>
                </c:pt>
                <c:pt idx="3884">
                  <c:v>05/09/2025 23:20</c:v>
                </c:pt>
                <c:pt idx="3885">
                  <c:v>05/09/2025 23:30</c:v>
                </c:pt>
                <c:pt idx="3886">
                  <c:v>05/09/2025 23:40</c:v>
                </c:pt>
                <c:pt idx="3887">
                  <c:v>05/09/2025 23:50</c:v>
                </c:pt>
                <c:pt idx="3888">
                  <c:v>06/09/2025 00:00</c:v>
                </c:pt>
                <c:pt idx="3889">
                  <c:v>06/09/2025 00:10</c:v>
                </c:pt>
                <c:pt idx="3890">
                  <c:v>06/09/2025 00:20</c:v>
                </c:pt>
                <c:pt idx="3891">
                  <c:v>06/09/2025 00:30</c:v>
                </c:pt>
                <c:pt idx="3892">
                  <c:v>06/09/2025 00:40</c:v>
                </c:pt>
                <c:pt idx="3893">
                  <c:v>06/09/2025 00:50</c:v>
                </c:pt>
                <c:pt idx="3894">
                  <c:v>06/09/2025 01:00</c:v>
                </c:pt>
                <c:pt idx="3895">
                  <c:v>06/09/2025 01:10</c:v>
                </c:pt>
                <c:pt idx="3896">
                  <c:v>06/09/2025 01:20</c:v>
                </c:pt>
                <c:pt idx="3897">
                  <c:v>06/09/2025 01:30</c:v>
                </c:pt>
                <c:pt idx="3898">
                  <c:v>06/09/2025 01:40</c:v>
                </c:pt>
                <c:pt idx="3899">
                  <c:v>06/09/2025 01:50</c:v>
                </c:pt>
                <c:pt idx="3900">
                  <c:v>06/09/2025 02:00</c:v>
                </c:pt>
                <c:pt idx="3901">
                  <c:v>06/09/2025 02:10</c:v>
                </c:pt>
                <c:pt idx="3902">
                  <c:v>06/09/2025 02:20</c:v>
                </c:pt>
                <c:pt idx="3903">
                  <c:v>06/09/2025 02:30</c:v>
                </c:pt>
                <c:pt idx="3904">
                  <c:v>06/09/2025 02:40</c:v>
                </c:pt>
                <c:pt idx="3905">
                  <c:v>06/09/2025 02:50</c:v>
                </c:pt>
                <c:pt idx="3906">
                  <c:v>06/09/2025 03:00</c:v>
                </c:pt>
                <c:pt idx="3907">
                  <c:v>06/09/2025 03:10</c:v>
                </c:pt>
                <c:pt idx="3908">
                  <c:v>06/09/2025 03:20</c:v>
                </c:pt>
                <c:pt idx="3909">
                  <c:v>06/09/2025 03:30</c:v>
                </c:pt>
                <c:pt idx="3910">
                  <c:v>06/09/2025 03:40</c:v>
                </c:pt>
                <c:pt idx="3911">
                  <c:v>06/09/2025 03:50</c:v>
                </c:pt>
                <c:pt idx="3912">
                  <c:v>06/09/2025 04:00</c:v>
                </c:pt>
                <c:pt idx="3913">
                  <c:v>06/09/2025 04:10</c:v>
                </c:pt>
                <c:pt idx="3914">
                  <c:v>06/09/2025 04:20</c:v>
                </c:pt>
                <c:pt idx="3915">
                  <c:v>06/09/2025 04:30</c:v>
                </c:pt>
                <c:pt idx="3916">
                  <c:v>06/09/2025 04:40</c:v>
                </c:pt>
                <c:pt idx="3917">
                  <c:v>06/09/2025 04:50</c:v>
                </c:pt>
                <c:pt idx="3918">
                  <c:v>06/09/2025 05:00</c:v>
                </c:pt>
                <c:pt idx="3919">
                  <c:v>06/09/2025 05:10</c:v>
                </c:pt>
                <c:pt idx="3920">
                  <c:v>06/09/2025 05:20</c:v>
                </c:pt>
                <c:pt idx="3921">
                  <c:v>06/09/2025 05:30</c:v>
                </c:pt>
                <c:pt idx="3922">
                  <c:v>06/09/2025 05:40</c:v>
                </c:pt>
                <c:pt idx="3923">
                  <c:v>06/09/2025 05:50</c:v>
                </c:pt>
                <c:pt idx="3924">
                  <c:v>06/09/2025 06:00</c:v>
                </c:pt>
                <c:pt idx="3925">
                  <c:v>06/09/2025 06:10</c:v>
                </c:pt>
                <c:pt idx="3926">
                  <c:v>06/09/2025 06:20</c:v>
                </c:pt>
                <c:pt idx="3927">
                  <c:v>06/09/2025 06:30</c:v>
                </c:pt>
                <c:pt idx="3928">
                  <c:v>06/09/2025 06:40</c:v>
                </c:pt>
                <c:pt idx="3929">
                  <c:v>06/09/2025 06:50</c:v>
                </c:pt>
                <c:pt idx="3930">
                  <c:v>06/09/2025 07:00</c:v>
                </c:pt>
                <c:pt idx="3931">
                  <c:v>06/09/2025 07:10</c:v>
                </c:pt>
                <c:pt idx="3932">
                  <c:v>06/09/2025 07:20</c:v>
                </c:pt>
                <c:pt idx="3933">
                  <c:v>06/09/2025 07:30</c:v>
                </c:pt>
                <c:pt idx="3934">
                  <c:v>06/09/2025 07:40</c:v>
                </c:pt>
                <c:pt idx="3935">
                  <c:v>06/09/2025 07:50</c:v>
                </c:pt>
                <c:pt idx="3936">
                  <c:v>06/09/2025 08:00</c:v>
                </c:pt>
                <c:pt idx="3937">
                  <c:v>06/09/2025 08:10</c:v>
                </c:pt>
                <c:pt idx="3938">
                  <c:v>06/09/2025 08:20</c:v>
                </c:pt>
                <c:pt idx="3939">
                  <c:v>06/09/2025 08:30</c:v>
                </c:pt>
                <c:pt idx="3940">
                  <c:v>06/09/2025 08:40</c:v>
                </c:pt>
                <c:pt idx="3941">
                  <c:v>06/09/2025 08:50</c:v>
                </c:pt>
                <c:pt idx="3942">
                  <c:v>06/09/2025 09:00</c:v>
                </c:pt>
                <c:pt idx="3943">
                  <c:v>06/09/2025 09:10</c:v>
                </c:pt>
                <c:pt idx="3944">
                  <c:v>06/09/2025 09:20</c:v>
                </c:pt>
                <c:pt idx="3945">
                  <c:v>06/09/2025 09:30</c:v>
                </c:pt>
                <c:pt idx="3946">
                  <c:v>06/09/2025 09:40</c:v>
                </c:pt>
                <c:pt idx="3947">
                  <c:v>06/09/2025 09:50</c:v>
                </c:pt>
                <c:pt idx="3948">
                  <c:v>06/09/2025 10:00</c:v>
                </c:pt>
                <c:pt idx="3949">
                  <c:v>06/09/2025 10:10</c:v>
                </c:pt>
                <c:pt idx="3950">
                  <c:v>06/09/2025 10:20</c:v>
                </c:pt>
                <c:pt idx="3951">
                  <c:v>06/09/2025 10:30</c:v>
                </c:pt>
                <c:pt idx="3952">
                  <c:v>06/09/2025 10:40</c:v>
                </c:pt>
                <c:pt idx="3953">
                  <c:v>06/09/2025 10:50</c:v>
                </c:pt>
                <c:pt idx="3954">
                  <c:v>06/09/2025 11:00</c:v>
                </c:pt>
                <c:pt idx="3955">
                  <c:v>06/09/2025 11:10</c:v>
                </c:pt>
                <c:pt idx="3956">
                  <c:v>06/09/2025 11:20</c:v>
                </c:pt>
                <c:pt idx="3957">
                  <c:v>06/09/2025 11:30</c:v>
                </c:pt>
                <c:pt idx="3958">
                  <c:v>06/09/2025 11:40</c:v>
                </c:pt>
                <c:pt idx="3959">
                  <c:v>06/09/2025 11:50</c:v>
                </c:pt>
                <c:pt idx="3960">
                  <c:v>06/09/2025 12:00</c:v>
                </c:pt>
                <c:pt idx="3961">
                  <c:v>06/09/2025 12:10</c:v>
                </c:pt>
                <c:pt idx="3962">
                  <c:v>06/09/2025 12:20</c:v>
                </c:pt>
                <c:pt idx="3963">
                  <c:v>06/09/2025 12:30</c:v>
                </c:pt>
                <c:pt idx="3964">
                  <c:v>06/09/2025 12:40</c:v>
                </c:pt>
                <c:pt idx="3965">
                  <c:v>06/09/2025 12:50</c:v>
                </c:pt>
                <c:pt idx="3966">
                  <c:v>06/09/2025 13:00</c:v>
                </c:pt>
                <c:pt idx="3967">
                  <c:v>06/09/2025 13:10</c:v>
                </c:pt>
                <c:pt idx="3968">
                  <c:v>06/09/2025 13:20</c:v>
                </c:pt>
                <c:pt idx="3969">
                  <c:v>06/09/2025 13:30</c:v>
                </c:pt>
                <c:pt idx="3970">
                  <c:v>06/09/2025 13:40</c:v>
                </c:pt>
                <c:pt idx="3971">
                  <c:v>06/09/2025 13:50</c:v>
                </c:pt>
                <c:pt idx="3972">
                  <c:v>06/09/2025 14:00</c:v>
                </c:pt>
                <c:pt idx="3973">
                  <c:v>06/09/2025 14:10</c:v>
                </c:pt>
                <c:pt idx="3974">
                  <c:v>06/09/2025 14:20</c:v>
                </c:pt>
                <c:pt idx="3975">
                  <c:v>06/09/2025 14:30</c:v>
                </c:pt>
                <c:pt idx="3976">
                  <c:v>06/09/2025 14:40</c:v>
                </c:pt>
                <c:pt idx="3977">
                  <c:v>06/09/2025 14:50</c:v>
                </c:pt>
                <c:pt idx="3978">
                  <c:v>06/09/2025 15:00</c:v>
                </c:pt>
                <c:pt idx="3979">
                  <c:v>06/09/2025 15:10</c:v>
                </c:pt>
                <c:pt idx="3980">
                  <c:v>06/09/2025 15:20</c:v>
                </c:pt>
                <c:pt idx="3981">
                  <c:v>06/09/2025 15:30</c:v>
                </c:pt>
                <c:pt idx="3982">
                  <c:v>06/09/2025 15:40</c:v>
                </c:pt>
                <c:pt idx="3983">
                  <c:v>06/09/2025 15:50</c:v>
                </c:pt>
                <c:pt idx="3984">
                  <c:v>06/09/2025 16:00</c:v>
                </c:pt>
                <c:pt idx="3985">
                  <c:v>06/09/2025 16:10</c:v>
                </c:pt>
                <c:pt idx="3986">
                  <c:v>06/09/2025 16:20</c:v>
                </c:pt>
                <c:pt idx="3987">
                  <c:v>06/09/2025 16:30</c:v>
                </c:pt>
                <c:pt idx="3988">
                  <c:v>06/09/2025 16:40</c:v>
                </c:pt>
                <c:pt idx="3989">
                  <c:v>06/09/2025 16:50</c:v>
                </c:pt>
                <c:pt idx="3990">
                  <c:v>06/09/2025 17:00</c:v>
                </c:pt>
                <c:pt idx="3991">
                  <c:v>06/09/2025 17:10</c:v>
                </c:pt>
                <c:pt idx="3992">
                  <c:v>06/09/2025 17:20</c:v>
                </c:pt>
                <c:pt idx="3993">
                  <c:v>06/09/2025 17:30</c:v>
                </c:pt>
                <c:pt idx="3994">
                  <c:v>06/09/2025 17:40</c:v>
                </c:pt>
                <c:pt idx="3995">
                  <c:v>06/09/2025 17:50</c:v>
                </c:pt>
                <c:pt idx="3996">
                  <c:v>06/09/2025 18:00</c:v>
                </c:pt>
                <c:pt idx="3997">
                  <c:v>06/09/2025 18:10</c:v>
                </c:pt>
                <c:pt idx="3998">
                  <c:v>06/09/2025 18:20</c:v>
                </c:pt>
                <c:pt idx="3999">
                  <c:v>06/09/2025 18:30</c:v>
                </c:pt>
                <c:pt idx="4000">
                  <c:v>06/09/2025 18:40</c:v>
                </c:pt>
                <c:pt idx="4001">
                  <c:v>06/09/2025 18:50</c:v>
                </c:pt>
                <c:pt idx="4002">
                  <c:v>06/09/2025 19:00</c:v>
                </c:pt>
                <c:pt idx="4003">
                  <c:v>06/09/2025 19:10</c:v>
                </c:pt>
                <c:pt idx="4004">
                  <c:v>06/09/2025 19:20</c:v>
                </c:pt>
                <c:pt idx="4005">
                  <c:v>06/09/2025 19:30</c:v>
                </c:pt>
                <c:pt idx="4006">
                  <c:v>06/09/2025 19:40</c:v>
                </c:pt>
                <c:pt idx="4007">
                  <c:v>06/09/2025 19:50</c:v>
                </c:pt>
                <c:pt idx="4008">
                  <c:v>06/09/2025 20:00</c:v>
                </c:pt>
                <c:pt idx="4009">
                  <c:v>06/09/2025 20:10</c:v>
                </c:pt>
                <c:pt idx="4010">
                  <c:v>06/09/2025 20:20</c:v>
                </c:pt>
                <c:pt idx="4011">
                  <c:v>06/09/2025 20:30</c:v>
                </c:pt>
                <c:pt idx="4012">
                  <c:v>06/09/2025 20:40</c:v>
                </c:pt>
                <c:pt idx="4013">
                  <c:v>06/09/2025 20:50</c:v>
                </c:pt>
                <c:pt idx="4014">
                  <c:v>06/09/2025 21:00</c:v>
                </c:pt>
                <c:pt idx="4015">
                  <c:v>06/09/2025 21:10</c:v>
                </c:pt>
                <c:pt idx="4016">
                  <c:v>06/09/2025 21:20</c:v>
                </c:pt>
                <c:pt idx="4017">
                  <c:v>06/09/2025 21:30</c:v>
                </c:pt>
                <c:pt idx="4018">
                  <c:v>06/09/2025 21:40</c:v>
                </c:pt>
                <c:pt idx="4019">
                  <c:v>06/09/2025 21:50</c:v>
                </c:pt>
                <c:pt idx="4020">
                  <c:v>06/09/2025 22:00</c:v>
                </c:pt>
                <c:pt idx="4021">
                  <c:v>06/09/2025 22:10</c:v>
                </c:pt>
                <c:pt idx="4022">
                  <c:v>06/09/2025 22:20</c:v>
                </c:pt>
                <c:pt idx="4023">
                  <c:v>06/09/2025 22:30</c:v>
                </c:pt>
                <c:pt idx="4024">
                  <c:v>06/09/2025 22:40</c:v>
                </c:pt>
                <c:pt idx="4025">
                  <c:v>06/09/2025 22:50</c:v>
                </c:pt>
                <c:pt idx="4026">
                  <c:v>06/09/2025 23:00</c:v>
                </c:pt>
                <c:pt idx="4027">
                  <c:v>06/09/2025 23:10</c:v>
                </c:pt>
                <c:pt idx="4028">
                  <c:v>06/09/2025 23:20</c:v>
                </c:pt>
                <c:pt idx="4029">
                  <c:v>06/09/2025 23:30</c:v>
                </c:pt>
                <c:pt idx="4030">
                  <c:v>06/09/2025 23:40</c:v>
                </c:pt>
                <c:pt idx="4031">
                  <c:v>06/09/2025 23:50</c:v>
                </c:pt>
                <c:pt idx="4032">
                  <c:v>07/09/2025 00:00</c:v>
                </c:pt>
                <c:pt idx="4033">
                  <c:v>07/09/2025 00:10</c:v>
                </c:pt>
                <c:pt idx="4034">
                  <c:v>07/09/2025 00:20</c:v>
                </c:pt>
                <c:pt idx="4035">
                  <c:v>07/09/2025 00:30</c:v>
                </c:pt>
                <c:pt idx="4036">
                  <c:v>07/09/2025 00:40</c:v>
                </c:pt>
                <c:pt idx="4037">
                  <c:v>07/09/2025 00:50</c:v>
                </c:pt>
                <c:pt idx="4038">
                  <c:v>07/09/2025 01:00</c:v>
                </c:pt>
                <c:pt idx="4039">
                  <c:v>07/09/2025 01:10</c:v>
                </c:pt>
                <c:pt idx="4040">
                  <c:v>07/09/2025 01:20</c:v>
                </c:pt>
                <c:pt idx="4041">
                  <c:v>07/09/2025 01:30</c:v>
                </c:pt>
                <c:pt idx="4042">
                  <c:v>07/09/2025 01:40</c:v>
                </c:pt>
                <c:pt idx="4043">
                  <c:v>07/09/2025 01:50</c:v>
                </c:pt>
                <c:pt idx="4044">
                  <c:v>07/09/2025 02:00</c:v>
                </c:pt>
                <c:pt idx="4045">
                  <c:v>07/09/2025 02:10</c:v>
                </c:pt>
                <c:pt idx="4046">
                  <c:v>07/09/2025 02:20</c:v>
                </c:pt>
                <c:pt idx="4047">
                  <c:v>07/09/2025 02:30</c:v>
                </c:pt>
                <c:pt idx="4048">
                  <c:v>07/09/2025 02:40</c:v>
                </c:pt>
                <c:pt idx="4049">
                  <c:v>07/09/2025 02:50</c:v>
                </c:pt>
                <c:pt idx="4050">
                  <c:v>07/09/2025 03:00</c:v>
                </c:pt>
                <c:pt idx="4051">
                  <c:v>07/09/2025 03:10</c:v>
                </c:pt>
                <c:pt idx="4052">
                  <c:v>07/09/2025 03:20</c:v>
                </c:pt>
                <c:pt idx="4053">
                  <c:v>07/09/2025 03:30</c:v>
                </c:pt>
                <c:pt idx="4054">
                  <c:v>07/09/2025 03:40</c:v>
                </c:pt>
                <c:pt idx="4055">
                  <c:v>07/09/2025 03:50</c:v>
                </c:pt>
                <c:pt idx="4056">
                  <c:v>07/09/2025 04:00</c:v>
                </c:pt>
                <c:pt idx="4057">
                  <c:v>07/09/2025 04:10</c:v>
                </c:pt>
                <c:pt idx="4058">
                  <c:v>07/09/2025 04:20</c:v>
                </c:pt>
                <c:pt idx="4059">
                  <c:v>07/09/2025 04:30</c:v>
                </c:pt>
                <c:pt idx="4060">
                  <c:v>07/09/2025 04:40</c:v>
                </c:pt>
                <c:pt idx="4061">
                  <c:v>07/09/2025 04:50</c:v>
                </c:pt>
                <c:pt idx="4062">
                  <c:v>07/09/2025 05:00</c:v>
                </c:pt>
                <c:pt idx="4063">
                  <c:v>07/09/2025 05:10</c:v>
                </c:pt>
                <c:pt idx="4064">
                  <c:v>07/09/2025 05:20</c:v>
                </c:pt>
                <c:pt idx="4065">
                  <c:v>07/09/2025 05:30</c:v>
                </c:pt>
                <c:pt idx="4066">
                  <c:v>07/09/2025 05:40</c:v>
                </c:pt>
                <c:pt idx="4067">
                  <c:v>07/09/2025 05:50</c:v>
                </c:pt>
                <c:pt idx="4068">
                  <c:v>07/09/2025 06:00</c:v>
                </c:pt>
                <c:pt idx="4069">
                  <c:v>07/09/2025 06:10</c:v>
                </c:pt>
                <c:pt idx="4070">
                  <c:v>07/09/2025 06:20</c:v>
                </c:pt>
                <c:pt idx="4071">
                  <c:v>07/09/2025 06:30</c:v>
                </c:pt>
                <c:pt idx="4072">
                  <c:v>07/09/2025 06:40</c:v>
                </c:pt>
                <c:pt idx="4073">
                  <c:v>07/09/2025 06:50</c:v>
                </c:pt>
                <c:pt idx="4074">
                  <c:v>07/09/2025 07:00</c:v>
                </c:pt>
                <c:pt idx="4075">
                  <c:v>07/09/2025 07:10</c:v>
                </c:pt>
                <c:pt idx="4076">
                  <c:v>07/09/2025 07:20</c:v>
                </c:pt>
                <c:pt idx="4077">
                  <c:v>07/09/2025 07:30</c:v>
                </c:pt>
                <c:pt idx="4078">
                  <c:v>07/09/2025 07:40</c:v>
                </c:pt>
                <c:pt idx="4079">
                  <c:v>07/09/2025 07:50</c:v>
                </c:pt>
                <c:pt idx="4080">
                  <c:v>07/09/2025 08:00</c:v>
                </c:pt>
                <c:pt idx="4081">
                  <c:v>07/09/2025 08:10</c:v>
                </c:pt>
                <c:pt idx="4082">
                  <c:v>07/09/2025 08:20</c:v>
                </c:pt>
                <c:pt idx="4083">
                  <c:v>07/09/2025 08:30</c:v>
                </c:pt>
                <c:pt idx="4084">
                  <c:v>07/09/2025 08:40</c:v>
                </c:pt>
                <c:pt idx="4085">
                  <c:v>07/09/2025 08:50</c:v>
                </c:pt>
                <c:pt idx="4086">
                  <c:v>07/09/2025 09:00</c:v>
                </c:pt>
                <c:pt idx="4087">
                  <c:v>07/09/2025 09:10</c:v>
                </c:pt>
                <c:pt idx="4088">
                  <c:v>07/09/2025 09:20</c:v>
                </c:pt>
                <c:pt idx="4089">
                  <c:v>07/09/2025 09:30</c:v>
                </c:pt>
                <c:pt idx="4090">
                  <c:v>07/09/2025 09:40</c:v>
                </c:pt>
                <c:pt idx="4091">
                  <c:v>07/09/2025 09:50</c:v>
                </c:pt>
                <c:pt idx="4092">
                  <c:v>07/09/2025 10:00</c:v>
                </c:pt>
                <c:pt idx="4093">
                  <c:v>07/09/2025 10:10</c:v>
                </c:pt>
                <c:pt idx="4094">
                  <c:v>07/09/2025 10:20</c:v>
                </c:pt>
                <c:pt idx="4095">
                  <c:v>07/09/2025 10:30</c:v>
                </c:pt>
                <c:pt idx="4096">
                  <c:v>07/09/2025 10:40</c:v>
                </c:pt>
                <c:pt idx="4097">
                  <c:v>07/09/2025 10:50</c:v>
                </c:pt>
                <c:pt idx="4098">
                  <c:v>07/09/2025 11:00</c:v>
                </c:pt>
                <c:pt idx="4099">
                  <c:v>07/09/2025 11:10</c:v>
                </c:pt>
                <c:pt idx="4100">
                  <c:v>07/09/2025 11:20</c:v>
                </c:pt>
                <c:pt idx="4101">
                  <c:v>07/09/2025 11:30</c:v>
                </c:pt>
                <c:pt idx="4102">
                  <c:v>07/09/2025 11:40</c:v>
                </c:pt>
                <c:pt idx="4103">
                  <c:v>07/09/2025 11:50</c:v>
                </c:pt>
                <c:pt idx="4104">
                  <c:v>07/09/2025 12:00</c:v>
                </c:pt>
                <c:pt idx="4105">
                  <c:v>07/09/2025 12:10</c:v>
                </c:pt>
                <c:pt idx="4106">
                  <c:v>07/09/2025 12:20</c:v>
                </c:pt>
                <c:pt idx="4107">
                  <c:v>07/09/2025 12:30</c:v>
                </c:pt>
                <c:pt idx="4108">
                  <c:v>07/09/2025 12:40</c:v>
                </c:pt>
                <c:pt idx="4109">
                  <c:v>07/09/2025 12:50</c:v>
                </c:pt>
                <c:pt idx="4110">
                  <c:v>07/09/2025 13:00</c:v>
                </c:pt>
                <c:pt idx="4111">
                  <c:v>07/09/2025 13:10</c:v>
                </c:pt>
                <c:pt idx="4112">
                  <c:v>07/09/2025 13:20</c:v>
                </c:pt>
                <c:pt idx="4113">
                  <c:v>07/09/2025 13:30</c:v>
                </c:pt>
                <c:pt idx="4114">
                  <c:v>07/09/2025 13:40</c:v>
                </c:pt>
                <c:pt idx="4115">
                  <c:v>07/09/2025 13:50</c:v>
                </c:pt>
                <c:pt idx="4116">
                  <c:v>07/09/2025 14:00</c:v>
                </c:pt>
                <c:pt idx="4117">
                  <c:v>07/09/2025 14:10</c:v>
                </c:pt>
                <c:pt idx="4118">
                  <c:v>07/09/2025 14:20</c:v>
                </c:pt>
                <c:pt idx="4119">
                  <c:v>07/09/2025 14:30</c:v>
                </c:pt>
                <c:pt idx="4120">
                  <c:v>07/09/2025 14:40</c:v>
                </c:pt>
                <c:pt idx="4121">
                  <c:v>07/09/2025 14:50</c:v>
                </c:pt>
                <c:pt idx="4122">
                  <c:v>07/09/2025 15:00</c:v>
                </c:pt>
                <c:pt idx="4123">
                  <c:v>07/09/2025 15:10</c:v>
                </c:pt>
                <c:pt idx="4124">
                  <c:v>07/09/2025 15:20</c:v>
                </c:pt>
                <c:pt idx="4125">
                  <c:v>07/09/2025 15:30</c:v>
                </c:pt>
                <c:pt idx="4126">
                  <c:v>07/09/2025 15:40</c:v>
                </c:pt>
                <c:pt idx="4127">
                  <c:v>07/09/2025 15:50</c:v>
                </c:pt>
                <c:pt idx="4128">
                  <c:v>07/09/2025 16:00</c:v>
                </c:pt>
                <c:pt idx="4129">
                  <c:v>07/09/2025 16:10</c:v>
                </c:pt>
                <c:pt idx="4130">
                  <c:v>07/09/2025 16:20</c:v>
                </c:pt>
                <c:pt idx="4131">
                  <c:v>07/09/2025 16:30</c:v>
                </c:pt>
                <c:pt idx="4132">
                  <c:v>07/09/2025 16:40</c:v>
                </c:pt>
                <c:pt idx="4133">
                  <c:v>07/09/2025 16:50</c:v>
                </c:pt>
                <c:pt idx="4134">
                  <c:v>07/09/2025 17:00</c:v>
                </c:pt>
                <c:pt idx="4135">
                  <c:v>07/09/2025 17:10</c:v>
                </c:pt>
                <c:pt idx="4136">
                  <c:v>07/09/2025 17:20</c:v>
                </c:pt>
                <c:pt idx="4137">
                  <c:v>07/09/2025 17:30</c:v>
                </c:pt>
                <c:pt idx="4138">
                  <c:v>07/09/2025 17:40</c:v>
                </c:pt>
                <c:pt idx="4139">
                  <c:v>07/09/2025 17:50</c:v>
                </c:pt>
                <c:pt idx="4140">
                  <c:v>07/09/2025 18:00</c:v>
                </c:pt>
                <c:pt idx="4141">
                  <c:v>07/09/2025 18:10</c:v>
                </c:pt>
                <c:pt idx="4142">
                  <c:v>07/09/2025 18:20</c:v>
                </c:pt>
                <c:pt idx="4143">
                  <c:v>07/09/2025 18:30</c:v>
                </c:pt>
                <c:pt idx="4144">
                  <c:v>07/09/2025 18:40</c:v>
                </c:pt>
                <c:pt idx="4145">
                  <c:v>07/09/2025 18:50</c:v>
                </c:pt>
                <c:pt idx="4146">
                  <c:v>07/09/2025 19:00</c:v>
                </c:pt>
                <c:pt idx="4147">
                  <c:v>07/09/2025 19:10</c:v>
                </c:pt>
                <c:pt idx="4148">
                  <c:v>07/09/2025 19:20</c:v>
                </c:pt>
                <c:pt idx="4149">
                  <c:v>07/09/2025 19:30</c:v>
                </c:pt>
                <c:pt idx="4150">
                  <c:v>07/09/2025 19:40</c:v>
                </c:pt>
                <c:pt idx="4151">
                  <c:v>07/09/2025 19:50</c:v>
                </c:pt>
                <c:pt idx="4152">
                  <c:v>07/09/2025 20:00</c:v>
                </c:pt>
                <c:pt idx="4153">
                  <c:v>07/09/2025 20:10</c:v>
                </c:pt>
                <c:pt idx="4154">
                  <c:v>07/09/2025 20:20</c:v>
                </c:pt>
                <c:pt idx="4155">
                  <c:v>07/09/2025 20:30</c:v>
                </c:pt>
                <c:pt idx="4156">
                  <c:v>07/09/2025 20:40</c:v>
                </c:pt>
                <c:pt idx="4157">
                  <c:v>07/09/2025 20:50</c:v>
                </c:pt>
                <c:pt idx="4158">
                  <c:v>07/09/2025 21:00</c:v>
                </c:pt>
                <c:pt idx="4159">
                  <c:v>07/09/2025 21:10</c:v>
                </c:pt>
                <c:pt idx="4160">
                  <c:v>07/09/2025 21:20</c:v>
                </c:pt>
                <c:pt idx="4161">
                  <c:v>07/09/2025 21:30</c:v>
                </c:pt>
                <c:pt idx="4162">
                  <c:v>07/09/2025 21:40</c:v>
                </c:pt>
                <c:pt idx="4163">
                  <c:v>07/09/2025 21:50</c:v>
                </c:pt>
                <c:pt idx="4164">
                  <c:v>07/09/2025 22:00</c:v>
                </c:pt>
                <c:pt idx="4165">
                  <c:v>07/09/2025 22:10</c:v>
                </c:pt>
                <c:pt idx="4166">
                  <c:v>07/09/2025 22:20</c:v>
                </c:pt>
                <c:pt idx="4167">
                  <c:v>07/09/2025 22:30</c:v>
                </c:pt>
                <c:pt idx="4168">
                  <c:v>07/09/2025 22:40</c:v>
                </c:pt>
                <c:pt idx="4169">
                  <c:v>07/09/2025 22:50</c:v>
                </c:pt>
                <c:pt idx="4170">
                  <c:v>07/09/2025 23:00</c:v>
                </c:pt>
                <c:pt idx="4171">
                  <c:v>07/09/2025 23:10</c:v>
                </c:pt>
                <c:pt idx="4172">
                  <c:v>07/09/2025 23:20</c:v>
                </c:pt>
                <c:pt idx="4173">
                  <c:v>07/09/2025 23:30</c:v>
                </c:pt>
                <c:pt idx="4174">
                  <c:v>07/09/2025 23:40</c:v>
                </c:pt>
                <c:pt idx="4175">
                  <c:v>07/09/2025 23:50</c:v>
                </c:pt>
                <c:pt idx="4176">
                  <c:v>08/09/2025 00:00</c:v>
                </c:pt>
                <c:pt idx="4177">
                  <c:v>08/09/2025 00:10</c:v>
                </c:pt>
                <c:pt idx="4178">
                  <c:v>08/09/2025 00:20</c:v>
                </c:pt>
                <c:pt idx="4179">
                  <c:v>08/09/2025 00:30</c:v>
                </c:pt>
                <c:pt idx="4180">
                  <c:v>08/09/2025 00:40</c:v>
                </c:pt>
                <c:pt idx="4181">
                  <c:v>08/09/2025 00:50</c:v>
                </c:pt>
                <c:pt idx="4182">
                  <c:v>08/09/2025 01:00</c:v>
                </c:pt>
                <c:pt idx="4183">
                  <c:v>08/09/2025 01:10</c:v>
                </c:pt>
                <c:pt idx="4184">
                  <c:v>08/09/2025 01:20</c:v>
                </c:pt>
                <c:pt idx="4185">
                  <c:v>08/09/2025 01:30</c:v>
                </c:pt>
                <c:pt idx="4186">
                  <c:v>08/09/2025 01:40</c:v>
                </c:pt>
                <c:pt idx="4187">
                  <c:v>08/09/2025 01:50</c:v>
                </c:pt>
                <c:pt idx="4188">
                  <c:v>08/09/2025 02:00</c:v>
                </c:pt>
                <c:pt idx="4189">
                  <c:v>08/09/2025 02:10</c:v>
                </c:pt>
                <c:pt idx="4190">
                  <c:v>08/09/2025 02:20</c:v>
                </c:pt>
                <c:pt idx="4191">
                  <c:v>08/09/2025 02:30</c:v>
                </c:pt>
                <c:pt idx="4192">
                  <c:v>08/09/2025 02:40</c:v>
                </c:pt>
                <c:pt idx="4193">
                  <c:v>08/09/2025 02:50</c:v>
                </c:pt>
                <c:pt idx="4194">
                  <c:v>08/09/2025 03:00</c:v>
                </c:pt>
                <c:pt idx="4195">
                  <c:v>08/09/2025 03:10</c:v>
                </c:pt>
                <c:pt idx="4196">
                  <c:v>08/09/2025 03:20</c:v>
                </c:pt>
                <c:pt idx="4197">
                  <c:v>08/09/2025 03:30</c:v>
                </c:pt>
                <c:pt idx="4198">
                  <c:v>08/09/2025 03:40</c:v>
                </c:pt>
                <c:pt idx="4199">
                  <c:v>08/09/2025 03:50</c:v>
                </c:pt>
                <c:pt idx="4200">
                  <c:v>08/09/2025 04:00</c:v>
                </c:pt>
                <c:pt idx="4201">
                  <c:v>08/09/2025 04:10</c:v>
                </c:pt>
                <c:pt idx="4202">
                  <c:v>08/09/2025 04:20</c:v>
                </c:pt>
                <c:pt idx="4203">
                  <c:v>08/09/2025 04:30</c:v>
                </c:pt>
                <c:pt idx="4204">
                  <c:v>08/09/2025 04:40</c:v>
                </c:pt>
                <c:pt idx="4205">
                  <c:v>08/09/2025 04:50</c:v>
                </c:pt>
                <c:pt idx="4206">
                  <c:v>08/09/2025 05:00</c:v>
                </c:pt>
                <c:pt idx="4207">
                  <c:v>08/09/2025 05:10</c:v>
                </c:pt>
                <c:pt idx="4208">
                  <c:v>08/09/2025 05:20</c:v>
                </c:pt>
                <c:pt idx="4209">
                  <c:v>08/09/2025 05:30</c:v>
                </c:pt>
                <c:pt idx="4210">
                  <c:v>08/09/2025 05:40</c:v>
                </c:pt>
                <c:pt idx="4211">
                  <c:v>08/09/2025 05:50</c:v>
                </c:pt>
                <c:pt idx="4212">
                  <c:v>08/09/2025 06:00</c:v>
                </c:pt>
                <c:pt idx="4213">
                  <c:v>08/09/2025 06:10</c:v>
                </c:pt>
                <c:pt idx="4214">
                  <c:v>08/09/2025 06:20</c:v>
                </c:pt>
                <c:pt idx="4215">
                  <c:v>08/09/2025 06:30</c:v>
                </c:pt>
                <c:pt idx="4216">
                  <c:v>08/09/2025 06:40</c:v>
                </c:pt>
                <c:pt idx="4217">
                  <c:v>08/09/2025 06:50</c:v>
                </c:pt>
                <c:pt idx="4218">
                  <c:v>08/09/2025 07:00</c:v>
                </c:pt>
                <c:pt idx="4219">
                  <c:v>08/09/2025 07:10</c:v>
                </c:pt>
                <c:pt idx="4220">
                  <c:v>08/09/2025 07:20</c:v>
                </c:pt>
                <c:pt idx="4221">
                  <c:v>08/09/2025 07:30</c:v>
                </c:pt>
                <c:pt idx="4222">
                  <c:v>08/09/2025 07:40</c:v>
                </c:pt>
                <c:pt idx="4223">
                  <c:v>08/09/2025 07:50</c:v>
                </c:pt>
                <c:pt idx="4224">
                  <c:v>08/09/2025 08:00</c:v>
                </c:pt>
                <c:pt idx="4225">
                  <c:v>08/09/2025 08:10</c:v>
                </c:pt>
                <c:pt idx="4226">
                  <c:v>08/09/2025 08:20</c:v>
                </c:pt>
                <c:pt idx="4227">
                  <c:v>08/09/2025 08:30</c:v>
                </c:pt>
                <c:pt idx="4228">
                  <c:v>08/09/2025 08:40</c:v>
                </c:pt>
                <c:pt idx="4229">
                  <c:v>08/09/2025 08:50</c:v>
                </c:pt>
                <c:pt idx="4230">
                  <c:v>08/09/2025 09:00</c:v>
                </c:pt>
                <c:pt idx="4231">
                  <c:v>08/09/2025 09:10</c:v>
                </c:pt>
                <c:pt idx="4232">
                  <c:v>08/09/2025 09:20</c:v>
                </c:pt>
                <c:pt idx="4233">
                  <c:v>08/09/2025 09:30</c:v>
                </c:pt>
                <c:pt idx="4234">
                  <c:v>08/09/2025 09:40</c:v>
                </c:pt>
                <c:pt idx="4235">
                  <c:v>08/09/2025 09:50</c:v>
                </c:pt>
                <c:pt idx="4236">
                  <c:v>08/09/2025 10:00</c:v>
                </c:pt>
                <c:pt idx="4237">
                  <c:v>08/09/2025 10:10</c:v>
                </c:pt>
                <c:pt idx="4238">
                  <c:v>08/09/2025 10:20</c:v>
                </c:pt>
                <c:pt idx="4239">
                  <c:v>08/09/2025 10:30</c:v>
                </c:pt>
                <c:pt idx="4240">
                  <c:v>08/09/2025 10:40</c:v>
                </c:pt>
                <c:pt idx="4241">
                  <c:v>08/09/2025 10:50</c:v>
                </c:pt>
                <c:pt idx="4242">
                  <c:v>08/09/2025 11:00</c:v>
                </c:pt>
                <c:pt idx="4243">
                  <c:v>08/09/2025 11:10</c:v>
                </c:pt>
                <c:pt idx="4244">
                  <c:v>08/09/2025 11:20</c:v>
                </c:pt>
                <c:pt idx="4245">
                  <c:v>08/09/2025 11:30</c:v>
                </c:pt>
                <c:pt idx="4246">
                  <c:v>08/09/2025 11:40</c:v>
                </c:pt>
                <c:pt idx="4247">
                  <c:v>08/09/2025 11:50</c:v>
                </c:pt>
                <c:pt idx="4248">
                  <c:v>08/09/2025 12:00</c:v>
                </c:pt>
                <c:pt idx="4249">
                  <c:v>08/09/2025 12:10</c:v>
                </c:pt>
                <c:pt idx="4250">
                  <c:v>08/09/2025 12:20</c:v>
                </c:pt>
                <c:pt idx="4251">
                  <c:v>08/09/2025 12:30</c:v>
                </c:pt>
                <c:pt idx="4252">
                  <c:v>08/09/2025 12:40</c:v>
                </c:pt>
                <c:pt idx="4253">
                  <c:v>08/09/2025 12:50</c:v>
                </c:pt>
                <c:pt idx="4254">
                  <c:v>08/09/2025 13:00</c:v>
                </c:pt>
                <c:pt idx="4255">
                  <c:v>08/09/2025 13:10</c:v>
                </c:pt>
                <c:pt idx="4256">
                  <c:v>08/09/2025 13:20</c:v>
                </c:pt>
                <c:pt idx="4257">
                  <c:v>08/09/2025 13:30</c:v>
                </c:pt>
                <c:pt idx="4258">
                  <c:v>08/09/2025 13:40</c:v>
                </c:pt>
                <c:pt idx="4259">
                  <c:v>08/09/2025 13:50</c:v>
                </c:pt>
                <c:pt idx="4260">
                  <c:v>08/09/2025 14:00</c:v>
                </c:pt>
                <c:pt idx="4261">
                  <c:v>08/09/2025 14:10</c:v>
                </c:pt>
                <c:pt idx="4262">
                  <c:v>08/09/2025 14:20</c:v>
                </c:pt>
                <c:pt idx="4263">
                  <c:v>08/09/2025 14:30</c:v>
                </c:pt>
                <c:pt idx="4264">
                  <c:v>08/09/2025 14:40</c:v>
                </c:pt>
                <c:pt idx="4265">
                  <c:v>08/09/2025 14:50</c:v>
                </c:pt>
                <c:pt idx="4266">
                  <c:v>08/09/2025 15:00</c:v>
                </c:pt>
                <c:pt idx="4267">
                  <c:v>08/09/2025 15:10</c:v>
                </c:pt>
                <c:pt idx="4268">
                  <c:v>08/09/2025 15:20</c:v>
                </c:pt>
                <c:pt idx="4269">
                  <c:v>08/09/2025 15:30</c:v>
                </c:pt>
                <c:pt idx="4270">
                  <c:v>08/09/2025 15:40</c:v>
                </c:pt>
                <c:pt idx="4271">
                  <c:v>08/09/2025 15:50</c:v>
                </c:pt>
                <c:pt idx="4272">
                  <c:v>08/09/2025 16:00</c:v>
                </c:pt>
                <c:pt idx="4273">
                  <c:v>08/09/2025 16:10</c:v>
                </c:pt>
                <c:pt idx="4274">
                  <c:v>08/09/2025 16:20</c:v>
                </c:pt>
                <c:pt idx="4275">
                  <c:v>08/09/2025 16:30</c:v>
                </c:pt>
                <c:pt idx="4276">
                  <c:v>08/09/2025 16:40</c:v>
                </c:pt>
                <c:pt idx="4277">
                  <c:v>08/09/2025 16:50</c:v>
                </c:pt>
                <c:pt idx="4278">
                  <c:v>08/09/2025 17:00</c:v>
                </c:pt>
                <c:pt idx="4279">
                  <c:v>08/09/2025 17:10</c:v>
                </c:pt>
                <c:pt idx="4280">
                  <c:v>08/09/2025 17:20</c:v>
                </c:pt>
                <c:pt idx="4281">
                  <c:v>08/09/2025 17:30</c:v>
                </c:pt>
                <c:pt idx="4282">
                  <c:v>08/09/2025 17:40</c:v>
                </c:pt>
                <c:pt idx="4283">
                  <c:v>08/09/2025 17:50</c:v>
                </c:pt>
                <c:pt idx="4284">
                  <c:v>08/09/2025 18:00</c:v>
                </c:pt>
                <c:pt idx="4285">
                  <c:v>08/09/2025 18:10</c:v>
                </c:pt>
                <c:pt idx="4286">
                  <c:v>08/09/2025 18:20</c:v>
                </c:pt>
                <c:pt idx="4287">
                  <c:v>08/09/2025 18:30</c:v>
                </c:pt>
                <c:pt idx="4288">
                  <c:v>08/09/2025 18:40</c:v>
                </c:pt>
                <c:pt idx="4289">
                  <c:v>08/09/2025 18:50</c:v>
                </c:pt>
                <c:pt idx="4290">
                  <c:v>08/09/2025 19:00</c:v>
                </c:pt>
                <c:pt idx="4291">
                  <c:v>08/09/2025 19:10</c:v>
                </c:pt>
                <c:pt idx="4292">
                  <c:v>08/09/2025 19:20</c:v>
                </c:pt>
                <c:pt idx="4293">
                  <c:v>08/09/2025 19:30</c:v>
                </c:pt>
                <c:pt idx="4294">
                  <c:v>08/09/2025 19:40</c:v>
                </c:pt>
                <c:pt idx="4295">
                  <c:v>08/09/2025 19:50</c:v>
                </c:pt>
                <c:pt idx="4296">
                  <c:v>08/09/2025 20:00</c:v>
                </c:pt>
                <c:pt idx="4297">
                  <c:v>08/09/2025 20:10</c:v>
                </c:pt>
                <c:pt idx="4298">
                  <c:v>08/09/2025 20:20</c:v>
                </c:pt>
                <c:pt idx="4299">
                  <c:v>08/09/2025 20:30</c:v>
                </c:pt>
                <c:pt idx="4300">
                  <c:v>08/09/2025 20:40</c:v>
                </c:pt>
                <c:pt idx="4301">
                  <c:v>08/09/2025 20:50</c:v>
                </c:pt>
                <c:pt idx="4302">
                  <c:v>08/09/2025 21:00</c:v>
                </c:pt>
                <c:pt idx="4303">
                  <c:v>08/09/2025 21:10</c:v>
                </c:pt>
                <c:pt idx="4304">
                  <c:v>08/09/2025 21:20</c:v>
                </c:pt>
                <c:pt idx="4305">
                  <c:v>08/09/2025 21:30</c:v>
                </c:pt>
                <c:pt idx="4306">
                  <c:v>08/09/2025 21:40</c:v>
                </c:pt>
                <c:pt idx="4307">
                  <c:v>08/09/2025 21:50</c:v>
                </c:pt>
                <c:pt idx="4308">
                  <c:v>08/09/2025 22:00</c:v>
                </c:pt>
                <c:pt idx="4309">
                  <c:v>08/09/2025 22:10</c:v>
                </c:pt>
                <c:pt idx="4310">
                  <c:v>08/09/2025 22:20</c:v>
                </c:pt>
                <c:pt idx="4311">
                  <c:v>08/09/2025 22:30</c:v>
                </c:pt>
                <c:pt idx="4312">
                  <c:v>08/09/2025 22:40</c:v>
                </c:pt>
                <c:pt idx="4313">
                  <c:v>08/09/2025 22:50</c:v>
                </c:pt>
                <c:pt idx="4314">
                  <c:v>08/09/2025 23:00</c:v>
                </c:pt>
                <c:pt idx="4315">
                  <c:v>08/09/2025 23:10</c:v>
                </c:pt>
                <c:pt idx="4316">
                  <c:v>08/09/2025 23:20</c:v>
                </c:pt>
                <c:pt idx="4317">
                  <c:v>08/09/2025 23:30</c:v>
                </c:pt>
                <c:pt idx="4318">
                  <c:v>08/09/2025 23:40</c:v>
                </c:pt>
                <c:pt idx="4319">
                  <c:v>08/09/2025 23:50</c:v>
                </c:pt>
                <c:pt idx="4320">
                  <c:v>09/09/2025 00:00</c:v>
                </c:pt>
                <c:pt idx="4321">
                  <c:v>09/09/2025 00:10</c:v>
                </c:pt>
                <c:pt idx="4322">
                  <c:v>09/09/2025 00:20</c:v>
                </c:pt>
                <c:pt idx="4323">
                  <c:v>09/09/2025 00:30</c:v>
                </c:pt>
                <c:pt idx="4324">
                  <c:v>09/09/2025 00:40</c:v>
                </c:pt>
                <c:pt idx="4325">
                  <c:v>09/09/2025 00:50</c:v>
                </c:pt>
                <c:pt idx="4326">
                  <c:v>09/09/2025 01:00</c:v>
                </c:pt>
                <c:pt idx="4327">
                  <c:v>09/09/2025 01:10</c:v>
                </c:pt>
                <c:pt idx="4328">
                  <c:v>09/09/2025 01:20</c:v>
                </c:pt>
                <c:pt idx="4329">
                  <c:v>09/09/2025 01:30</c:v>
                </c:pt>
                <c:pt idx="4330">
                  <c:v>09/09/2025 01:40</c:v>
                </c:pt>
                <c:pt idx="4331">
                  <c:v>09/09/2025 01:50</c:v>
                </c:pt>
                <c:pt idx="4332">
                  <c:v>09/09/2025 02:00</c:v>
                </c:pt>
                <c:pt idx="4333">
                  <c:v>09/09/2025 02:10</c:v>
                </c:pt>
                <c:pt idx="4334">
                  <c:v>09/09/2025 02:20</c:v>
                </c:pt>
                <c:pt idx="4335">
                  <c:v>09/09/2025 02:30</c:v>
                </c:pt>
                <c:pt idx="4336">
                  <c:v>09/09/2025 02:40</c:v>
                </c:pt>
                <c:pt idx="4337">
                  <c:v>09/09/2025 02:50</c:v>
                </c:pt>
                <c:pt idx="4338">
                  <c:v>09/09/2025 03:00</c:v>
                </c:pt>
                <c:pt idx="4339">
                  <c:v>09/09/2025 03:10</c:v>
                </c:pt>
                <c:pt idx="4340">
                  <c:v>09/09/2025 03:20</c:v>
                </c:pt>
                <c:pt idx="4341">
                  <c:v>09/09/2025 03:30</c:v>
                </c:pt>
                <c:pt idx="4342">
                  <c:v>09/09/2025 03:40</c:v>
                </c:pt>
                <c:pt idx="4343">
                  <c:v>09/09/2025 03:50</c:v>
                </c:pt>
                <c:pt idx="4344">
                  <c:v>09/09/2025 04:00</c:v>
                </c:pt>
                <c:pt idx="4345">
                  <c:v>09/09/2025 04:10</c:v>
                </c:pt>
                <c:pt idx="4346">
                  <c:v>09/09/2025 04:20</c:v>
                </c:pt>
                <c:pt idx="4347">
                  <c:v>09/09/2025 04:30</c:v>
                </c:pt>
                <c:pt idx="4348">
                  <c:v>09/09/2025 04:40</c:v>
                </c:pt>
                <c:pt idx="4349">
                  <c:v>09/09/2025 04:50</c:v>
                </c:pt>
                <c:pt idx="4350">
                  <c:v>09/09/2025 05:00</c:v>
                </c:pt>
                <c:pt idx="4351">
                  <c:v>09/09/2025 05:10</c:v>
                </c:pt>
                <c:pt idx="4352">
                  <c:v>09/09/2025 05:20</c:v>
                </c:pt>
                <c:pt idx="4353">
                  <c:v>09/09/2025 05:30</c:v>
                </c:pt>
                <c:pt idx="4354">
                  <c:v>09/09/2025 05:40</c:v>
                </c:pt>
                <c:pt idx="4355">
                  <c:v>09/09/2025 05:50</c:v>
                </c:pt>
                <c:pt idx="4356">
                  <c:v>09/09/2025 06:00</c:v>
                </c:pt>
                <c:pt idx="4357">
                  <c:v>09/09/2025 06:10</c:v>
                </c:pt>
                <c:pt idx="4358">
                  <c:v>09/09/2025 06:20</c:v>
                </c:pt>
                <c:pt idx="4359">
                  <c:v>09/09/2025 06:30</c:v>
                </c:pt>
                <c:pt idx="4360">
                  <c:v>09/09/2025 06:40</c:v>
                </c:pt>
                <c:pt idx="4361">
                  <c:v>09/09/2025 06:50</c:v>
                </c:pt>
                <c:pt idx="4362">
                  <c:v>09/09/2025 07:00</c:v>
                </c:pt>
                <c:pt idx="4363">
                  <c:v>09/09/2025 07:10</c:v>
                </c:pt>
                <c:pt idx="4364">
                  <c:v>09/09/2025 07:20</c:v>
                </c:pt>
                <c:pt idx="4365">
                  <c:v>09/09/2025 07:30</c:v>
                </c:pt>
                <c:pt idx="4366">
                  <c:v>09/09/2025 07:40</c:v>
                </c:pt>
                <c:pt idx="4367">
                  <c:v>09/09/2025 07:50</c:v>
                </c:pt>
                <c:pt idx="4368">
                  <c:v>09/09/2025 08:00</c:v>
                </c:pt>
                <c:pt idx="4369">
                  <c:v>09/09/2025 08:10</c:v>
                </c:pt>
                <c:pt idx="4370">
                  <c:v>09/09/2025 08:20</c:v>
                </c:pt>
                <c:pt idx="4371">
                  <c:v>09/09/2025 08:30</c:v>
                </c:pt>
                <c:pt idx="4372">
                  <c:v>09/09/2025 08:40</c:v>
                </c:pt>
                <c:pt idx="4373">
                  <c:v>09/09/2025 08:50</c:v>
                </c:pt>
                <c:pt idx="4374">
                  <c:v>09/09/2025 09:00</c:v>
                </c:pt>
                <c:pt idx="4375">
                  <c:v>09/09/2025 09:10</c:v>
                </c:pt>
                <c:pt idx="4376">
                  <c:v>09/09/2025 09:20</c:v>
                </c:pt>
                <c:pt idx="4377">
                  <c:v>09/09/2025 09:30</c:v>
                </c:pt>
                <c:pt idx="4378">
                  <c:v>09/09/2025 09:40</c:v>
                </c:pt>
                <c:pt idx="4379">
                  <c:v>09/09/2025 09:50</c:v>
                </c:pt>
                <c:pt idx="4380">
                  <c:v>09/09/2025 10:00</c:v>
                </c:pt>
                <c:pt idx="4381">
                  <c:v>09/09/2025 10:10</c:v>
                </c:pt>
                <c:pt idx="4382">
                  <c:v>09/09/2025 10:20</c:v>
                </c:pt>
                <c:pt idx="4383">
                  <c:v>09/09/2025 10:30</c:v>
                </c:pt>
                <c:pt idx="4384">
                  <c:v>09/09/2025 10:40</c:v>
                </c:pt>
                <c:pt idx="4385">
                  <c:v>09/09/2025 10:50</c:v>
                </c:pt>
                <c:pt idx="4386">
                  <c:v>09/09/2025 11:00</c:v>
                </c:pt>
                <c:pt idx="4387">
                  <c:v>09/09/2025 11:10</c:v>
                </c:pt>
                <c:pt idx="4388">
                  <c:v>09/09/2025 11:20</c:v>
                </c:pt>
                <c:pt idx="4389">
                  <c:v>09/09/2025 11:30</c:v>
                </c:pt>
                <c:pt idx="4390">
                  <c:v>09/09/2025 11:40</c:v>
                </c:pt>
                <c:pt idx="4391">
                  <c:v>09/09/2025 11:50</c:v>
                </c:pt>
                <c:pt idx="4392">
                  <c:v>09/09/2025 12:00</c:v>
                </c:pt>
                <c:pt idx="4393">
                  <c:v>09/09/2025 12:10</c:v>
                </c:pt>
                <c:pt idx="4394">
                  <c:v>09/09/2025 12:20</c:v>
                </c:pt>
                <c:pt idx="4395">
                  <c:v>09/09/2025 12:30</c:v>
                </c:pt>
                <c:pt idx="4396">
                  <c:v>09/09/2025 12:40</c:v>
                </c:pt>
                <c:pt idx="4397">
                  <c:v>09/09/2025 12:50</c:v>
                </c:pt>
                <c:pt idx="4398">
                  <c:v>09/09/2025 13:00</c:v>
                </c:pt>
                <c:pt idx="4399">
                  <c:v>09/09/2025 13:10</c:v>
                </c:pt>
                <c:pt idx="4400">
                  <c:v>09/09/2025 13:20</c:v>
                </c:pt>
                <c:pt idx="4401">
                  <c:v>09/09/2025 13:30</c:v>
                </c:pt>
                <c:pt idx="4402">
                  <c:v>09/09/2025 13:40</c:v>
                </c:pt>
                <c:pt idx="4403">
                  <c:v>09/09/2025 13:50</c:v>
                </c:pt>
                <c:pt idx="4404">
                  <c:v>09/09/2025 14:00</c:v>
                </c:pt>
                <c:pt idx="4405">
                  <c:v>09/09/2025 14:10</c:v>
                </c:pt>
                <c:pt idx="4406">
                  <c:v>09/09/2025 14:20</c:v>
                </c:pt>
                <c:pt idx="4407">
                  <c:v>09/09/2025 14:30</c:v>
                </c:pt>
                <c:pt idx="4408">
                  <c:v>09/09/2025 14:40</c:v>
                </c:pt>
                <c:pt idx="4409">
                  <c:v>09/09/2025 14:50</c:v>
                </c:pt>
                <c:pt idx="4410">
                  <c:v>09/09/2025 15:00</c:v>
                </c:pt>
                <c:pt idx="4411">
                  <c:v>09/09/2025 15:10</c:v>
                </c:pt>
                <c:pt idx="4412">
                  <c:v>09/09/2025 15:20</c:v>
                </c:pt>
                <c:pt idx="4413">
                  <c:v>09/09/2025 15:30</c:v>
                </c:pt>
                <c:pt idx="4414">
                  <c:v>09/09/2025 15:40</c:v>
                </c:pt>
                <c:pt idx="4415">
                  <c:v>09/09/2025 15:50</c:v>
                </c:pt>
                <c:pt idx="4416">
                  <c:v>09/09/2025 16:00</c:v>
                </c:pt>
                <c:pt idx="4417">
                  <c:v>09/09/2025 16:10</c:v>
                </c:pt>
                <c:pt idx="4418">
                  <c:v>09/09/2025 16:20</c:v>
                </c:pt>
                <c:pt idx="4419">
                  <c:v>09/09/2025 16:30</c:v>
                </c:pt>
                <c:pt idx="4420">
                  <c:v>09/09/2025 16:40</c:v>
                </c:pt>
                <c:pt idx="4421">
                  <c:v>09/09/2025 16:50</c:v>
                </c:pt>
                <c:pt idx="4422">
                  <c:v>09/09/2025 17:00</c:v>
                </c:pt>
                <c:pt idx="4423">
                  <c:v>09/09/2025 17:10</c:v>
                </c:pt>
                <c:pt idx="4424">
                  <c:v>09/09/2025 17:20</c:v>
                </c:pt>
                <c:pt idx="4425">
                  <c:v>09/09/2025 17:30</c:v>
                </c:pt>
                <c:pt idx="4426">
                  <c:v>09/09/2025 17:40</c:v>
                </c:pt>
                <c:pt idx="4427">
                  <c:v>09/09/2025 17:50</c:v>
                </c:pt>
                <c:pt idx="4428">
                  <c:v>09/09/2025 18:00</c:v>
                </c:pt>
                <c:pt idx="4429">
                  <c:v>09/09/2025 18:10</c:v>
                </c:pt>
                <c:pt idx="4430">
                  <c:v>09/09/2025 18:20</c:v>
                </c:pt>
                <c:pt idx="4431">
                  <c:v>09/09/2025 18:30</c:v>
                </c:pt>
                <c:pt idx="4432">
                  <c:v>09/09/2025 18:40</c:v>
                </c:pt>
                <c:pt idx="4433">
                  <c:v>09/09/2025 18:50</c:v>
                </c:pt>
                <c:pt idx="4434">
                  <c:v>09/09/2025 19:00</c:v>
                </c:pt>
                <c:pt idx="4435">
                  <c:v>09/09/2025 19:10</c:v>
                </c:pt>
                <c:pt idx="4436">
                  <c:v>09/09/2025 19:20</c:v>
                </c:pt>
                <c:pt idx="4437">
                  <c:v>09/09/2025 19:30</c:v>
                </c:pt>
                <c:pt idx="4438">
                  <c:v>09/09/2025 19:40</c:v>
                </c:pt>
                <c:pt idx="4439">
                  <c:v>09/09/2025 19:50</c:v>
                </c:pt>
                <c:pt idx="4440">
                  <c:v>09/09/2025 20:00</c:v>
                </c:pt>
                <c:pt idx="4441">
                  <c:v>09/09/2025 20:10</c:v>
                </c:pt>
                <c:pt idx="4442">
                  <c:v>09/09/2025 20:20</c:v>
                </c:pt>
                <c:pt idx="4443">
                  <c:v>09/09/2025 20:30</c:v>
                </c:pt>
                <c:pt idx="4444">
                  <c:v>09/09/2025 20:40</c:v>
                </c:pt>
                <c:pt idx="4445">
                  <c:v>09/09/2025 20:50</c:v>
                </c:pt>
                <c:pt idx="4446">
                  <c:v>09/09/2025 21:00</c:v>
                </c:pt>
                <c:pt idx="4447">
                  <c:v>09/09/2025 21:10</c:v>
                </c:pt>
                <c:pt idx="4448">
                  <c:v>09/09/2025 21:20</c:v>
                </c:pt>
                <c:pt idx="4449">
                  <c:v>09/09/2025 21:30</c:v>
                </c:pt>
                <c:pt idx="4450">
                  <c:v>09/09/2025 21:40</c:v>
                </c:pt>
                <c:pt idx="4451">
                  <c:v>09/09/2025 21:50</c:v>
                </c:pt>
                <c:pt idx="4452">
                  <c:v>09/09/2025 22:00</c:v>
                </c:pt>
                <c:pt idx="4453">
                  <c:v>09/09/2025 22:10</c:v>
                </c:pt>
                <c:pt idx="4454">
                  <c:v>09/09/2025 22:20</c:v>
                </c:pt>
                <c:pt idx="4455">
                  <c:v>09/09/2025 22:30</c:v>
                </c:pt>
                <c:pt idx="4456">
                  <c:v>09/09/2025 22:40</c:v>
                </c:pt>
                <c:pt idx="4457">
                  <c:v>09/09/2025 22:50</c:v>
                </c:pt>
                <c:pt idx="4458">
                  <c:v>09/09/2025 23:00</c:v>
                </c:pt>
                <c:pt idx="4459">
                  <c:v>10/09/2025 23:10</c:v>
                </c:pt>
                <c:pt idx="4460">
                  <c:v>10/09/2025 23:20</c:v>
                </c:pt>
                <c:pt idx="4461">
                  <c:v>10/09/2025 23:30</c:v>
                </c:pt>
                <c:pt idx="4462">
                  <c:v>10/09/2025 23:40</c:v>
                </c:pt>
                <c:pt idx="4463">
                  <c:v>10/09/2025 23:50</c:v>
                </c:pt>
                <c:pt idx="4464">
                  <c:v>10/09/2025 00:00</c:v>
                </c:pt>
                <c:pt idx="4465">
                  <c:v>10/09/2025 00:10</c:v>
                </c:pt>
                <c:pt idx="4466">
                  <c:v>10/09/2025 00:20</c:v>
                </c:pt>
                <c:pt idx="4467">
                  <c:v>10/09/2025 00:30</c:v>
                </c:pt>
                <c:pt idx="4468">
                  <c:v>10/09/2025 00:40</c:v>
                </c:pt>
                <c:pt idx="4469">
                  <c:v>10/09/2025 00:50</c:v>
                </c:pt>
                <c:pt idx="4470">
                  <c:v>10/09/2025 01:00</c:v>
                </c:pt>
                <c:pt idx="4471">
                  <c:v>10/09/2025 01:10</c:v>
                </c:pt>
                <c:pt idx="4472">
                  <c:v>10/09/2025 01:20</c:v>
                </c:pt>
                <c:pt idx="4473">
                  <c:v>10/09/2025 01:30</c:v>
                </c:pt>
                <c:pt idx="4474">
                  <c:v>10/09/2025 01:40</c:v>
                </c:pt>
                <c:pt idx="4475">
                  <c:v>10/09/2025 01:50</c:v>
                </c:pt>
                <c:pt idx="4476">
                  <c:v>10/09/2025 02:00</c:v>
                </c:pt>
                <c:pt idx="4477">
                  <c:v>10/09/2025 02:10</c:v>
                </c:pt>
                <c:pt idx="4478">
                  <c:v>10/09/2025 02:20</c:v>
                </c:pt>
                <c:pt idx="4479">
                  <c:v>10/09/2025 02:30</c:v>
                </c:pt>
                <c:pt idx="4480">
                  <c:v>10/09/2025 02:40</c:v>
                </c:pt>
                <c:pt idx="4481">
                  <c:v>10/09/2025 02:50</c:v>
                </c:pt>
                <c:pt idx="4482">
                  <c:v>10/09/2025 03:00</c:v>
                </c:pt>
                <c:pt idx="4483">
                  <c:v>10/09/2025 03:10</c:v>
                </c:pt>
                <c:pt idx="4484">
                  <c:v>10/09/2025 03:20</c:v>
                </c:pt>
                <c:pt idx="4485">
                  <c:v>10/09/2025 03:30</c:v>
                </c:pt>
                <c:pt idx="4486">
                  <c:v>10/09/2025 03:40</c:v>
                </c:pt>
                <c:pt idx="4487">
                  <c:v>10/09/2025 03:50</c:v>
                </c:pt>
                <c:pt idx="4488">
                  <c:v>10/09/2025 04:00</c:v>
                </c:pt>
                <c:pt idx="4489">
                  <c:v>10/09/2025 04:10</c:v>
                </c:pt>
                <c:pt idx="4490">
                  <c:v>10/09/2025 04:20</c:v>
                </c:pt>
                <c:pt idx="4491">
                  <c:v>10/09/2025 04:30</c:v>
                </c:pt>
                <c:pt idx="4492">
                  <c:v>10/09/2025 04:40</c:v>
                </c:pt>
                <c:pt idx="4493">
                  <c:v>10/09/2025 04:50</c:v>
                </c:pt>
                <c:pt idx="4494">
                  <c:v>10/09/2025 05:00</c:v>
                </c:pt>
                <c:pt idx="4495">
                  <c:v>10/09/2025 05:10</c:v>
                </c:pt>
                <c:pt idx="4496">
                  <c:v>10/09/2025 05:20</c:v>
                </c:pt>
                <c:pt idx="4497">
                  <c:v>10/09/2025 05:30</c:v>
                </c:pt>
                <c:pt idx="4498">
                  <c:v>10/09/2025 05:40</c:v>
                </c:pt>
                <c:pt idx="4499">
                  <c:v>10/09/2025 05:50</c:v>
                </c:pt>
                <c:pt idx="4500">
                  <c:v>10/09/2025 06:00</c:v>
                </c:pt>
                <c:pt idx="4501">
                  <c:v>10/09/2025 06:10</c:v>
                </c:pt>
                <c:pt idx="4502">
                  <c:v>10/09/2025 06:20</c:v>
                </c:pt>
                <c:pt idx="4503">
                  <c:v>10/09/2025 06:30</c:v>
                </c:pt>
                <c:pt idx="4504">
                  <c:v>10/09/2025 06:40</c:v>
                </c:pt>
                <c:pt idx="4505">
                  <c:v>10/09/2025 06:50</c:v>
                </c:pt>
                <c:pt idx="4506">
                  <c:v>10/09/2025 07:00</c:v>
                </c:pt>
                <c:pt idx="4507">
                  <c:v>10/09/2025 07:10</c:v>
                </c:pt>
                <c:pt idx="4508">
                  <c:v>10/09/2025 07:20</c:v>
                </c:pt>
                <c:pt idx="4509">
                  <c:v>10/09/2025 07:30</c:v>
                </c:pt>
                <c:pt idx="4510">
                  <c:v>10/09/2025 07:40</c:v>
                </c:pt>
                <c:pt idx="4511">
                  <c:v>10/09/2025 07:50</c:v>
                </c:pt>
                <c:pt idx="4512">
                  <c:v>10/09/2025 08:00</c:v>
                </c:pt>
                <c:pt idx="4513">
                  <c:v>10/09/2025 08:10</c:v>
                </c:pt>
                <c:pt idx="4514">
                  <c:v>10/09/2025 08:20</c:v>
                </c:pt>
                <c:pt idx="4515">
                  <c:v>10/09/2025 08:30</c:v>
                </c:pt>
                <c:pt idx="4516">
                  <c:v>10/09/2025 08:40</c:v>
                </c:pt>
                <c:pt idx="4517">
                  <c:v>10/09/2025 08:50</c:v>
                </c:pt>
                <c:pt idx="4518">
                  <c:v>10/09/2025 09:00</c:v>
                </c:pt>
                <c:pt idx="4519">
                  <c:v>10/09/2025 09:10</c:v>
                </c:pt>
                <c:pt idx="4520">
                  <c:v>10/09/2025 09:20</c:v>
                </c:pt>
                <c:pt idx="4521">
                  <c:v>10/09/2025 09:30</c:v>
                </c:pt>
                <c:pt idx="4522">
                  <c:v>10/09/2025 09:40</c:v>
                </c:pt>
                <c:pt idx="4523">
                  <c:v>10/09/2025 09:50</c:v>
                </c:pt>
                <c:pt idx="4524">
                  <c:v>10/09/2025 10:00</c:v>
                </c:pt>
                <c:pt idx="4525">
                  <c:v>10/09/2025 10:10</c:v>
                </c:pt>
                <c:pt idx="4526">
                  <c:v>10/09/2025 10:20</c:v>
                </c:pt>
                <c:pt idx="4527">
                  <c:v>10/09/2025 10:30</c:v>
                </c:pt>
                <c:pt idx="4528">
                  <c:v>10/09/2025 10:40</c:v>
                </c:pt>
                <c:pt idx="4529">
                  <c:v>10/09/2025 10:50</c:v>
                </c:pt>
                <c:pt idx="4530">
                  <c:v>10/09/2025 11:00</c:v>
                </c:pt>
                <c:pt idx="4531">
                  <c:v>10/09/2025 11:10</c:v>
                </c:pt>
                <c:pt idx="4532">
                  <c:v>10/09/2025 11:20</c:v>
                </c:pt>
                <c:pt idx="4533">
                  <c:v>10/09/2025 11:30</c:v>
                </c:pt>
                <c:pt idx="4534">
                  <c:v>10/09/2025 11:40</c:v>
                </c:pt>
                <c:pt idx="4535">
                  <c:v>10/09/2025 11:50</c:v>
                </c:pt>
                <c:pt idx="4536">
                  <c:v>10/09/2025 12:00</c:v>
                </c:pt>
                <c:pt idx="4537">
                  <c:v>10/09/2025 12:10</c:v>
                </c:pt>
                <c:pt idx="4538">
                  <c:v>10/09/2025 12:20</c:v>
                </c:pt>
                <c:pt idx="4539">
                  <c:v>10/09/2025 12:30</c:v>
                </c:pt>
                <c:pt idx="4540">
                  <c:v>10/09/2025 12:40</c:v>
                </c:pt>
                <c:pt idx="4541">
                  <c:v>10/09/2025 12:50</c:v>
                </c:pt>
                <c:pt idx="4542">
                  <c:v>10/09/2025 13:00</c:v>
                </c:pt>
                <c:pt idx="4543">
                  <c:v>10/09/2025 13:10</c:v>
                </c:pt>
                <c:pt idx="4544">
                  <c:v>10/09/2025 13:20</c:v>
                </c:pt>
                <c:pt idx="4545">
                  <c:v>10/09/2025 13:30</c:v>
                </c:pt>
                <c:pt idx="4546">
                  <c:v>10/09/2025 13:40</c:v>
                </c:pt>
                <c:pt idx="4547">
                  <c:v>10/09/2025 13:50</c:v>
                </c:pt>
                <c:pt idx="4548">
                  <c:v>10/09/2025 14:00</c:v>
                </c:pt>
                <c:pt idx="4549">
                  <c:v>10/09/2025 14:10</c:v>
                </c:pt>
                <c:pt idx="4550">
                  <c:v>10/09/2025 14:20</c:v>
                </c:pt>
                <c:pt idx="4551">
                  <c:v>10/09/2025 14:30</c:v>
                </c:pt>
                <c:pt idx="4552">
                  <c:v>10/09/2025 14:40</c:v>
                </c:pt>
                <c:pt idx="4553">
                  <c:v>10/09/2025 14:50</c:v>
                </c:pt>
                <c:pt idx="4554">
                  <c:v>10/09/2025 15:00</c:v>
                </c:pt>
                <c:pt idx="4555">
                  <c:v>10/09/2025 15:10</c:v>
                </c:pt>
                <c:pt idx="4556">
                  <c:v>10/09/2025 15:20</c:v>
                </c:pt>
                <c:pt idx="4557">
                  <c:v>10/09/2025 15:30</c:v>
                </c:pt>
                <c:pt idx="4558">
                  <c:v>10/09/2025 15:40</c:v>
                </c:pt>
                <c:pt idx="4559">
                  <c:v>10/09/2025 15:50</c:v>
                </c:pt>
                <c:pt idx="4560">
                  <c:v>10/09/2025 16:00</c:v>
                </c:pt>
                <c:pt idx="4561">
                  <c:v>10/09/2025 16:10</c:v>
                </c:pt>
                <c:pt idx="4562">
                  <c:v>10/09/2025 16:20</c:v>
                </c:pt>
                <c:pt idx="4563">
                  <c:v>10/09/2025 16:30</c:v>
                </c:pt>
                <c:pt idx="4564">
                  <c:v>10/09/2025 16:40</c:v>
                </c:pt>
                <c:pt idx="4565">
                  <c:v>10/09/2025 16:50</c:v>
                </c:pt>
                <c:pt idx="4566">
                  <c:v>10/09/2025 17:00</c:v>
                </c:pt>
                <c:pt idx="4567">
                  <c:v>10/09/2025 17:10</c:v>
                </c:pt>
                <c:pt idx="4568">
                  <c:v>10/09/2025 17:20</c:v>
                </c:pt>
                <c:pt idx="4569">
                  <c:v>10/09/2025 17:30</c:v>
                </c:pt>
                <c:pt idx="4570">
                  <c:v>10/09/2025 17:40</c:v>
                </c:pt>
                <c:pt idx="4571">
                  <c:v>10/09/2025 17:50</c:v>
                </c:pt>
                <c:pt idx="4572">
                  <c:v>10/09/2025 18:00</c:v>
                </c:pt>
                <c:pt idx="4573">
                  <c:v>10/09/2025 18:10</c:v>
                </c:pt>
                <c:pt idx="4574">
                  <c:v>10/09/2025 18:20</c:v>
                </c:pt>
                <c:pt idx="4575">
                  <c:v>10/09/2025 18:30</c:v>
                </c:pt>
                <c:pt idx="4576">
                  <c:v>10/09/2025 18:40</c:v>
                </c:pt>
                <c:pt idx="4577">
                  <c:v>10/09/2025 18:50</c:v>
                </c:pt>
                <c:pt idx="4578">
                  <c:v>10/09/2025 19:00</c:v>
                </c:pt>
                <c:pt idx="4579">
                  <c:v>10/09/2025 19:10</c:v>
                </c:pt>
                <c:pt idx="4580">
                  <c:v>10/09/2025 19:20</c:v>
                </c:pt>
                <c:pt idx="4581">
                  <c:v>10/09/2025 19:30</c:v>
                </c:pt>
                <c:pt idx="4582">
                  <c:v>10/09/2025 19:40</c:v>
                </c:pt>
                <c:pt idx="4583">
                  <c:v>10/09/2025 19:50</c:v>
                </c:pt>
                <c:pt idx="4584">
                  <c:v>10/09/2025 20:00</c:v>
                </c:pt>
                <c:pt idx="4585">
                  <c:v>10/09/2025 20:10</c:v>
                </c:pt>
                <c:pt idx="4586">
                  <c:v>10/09/2025 20:20</c:v>
                </c:pt>
                <c:pt idx="4587">
                  <c:v>10/09/2025 20:30</c:v>
                </c:pt>
                <c:pt idx="4588">
                  <c:v>10/09/2025 20:40</c:v>
                </c:pt>
                <c:pt idx="4589">
                  <c:v>10/09/2025 20:50</c:v>
                </c:pt>
                <c:pt idx="4590">
                  <c:v>10/09/2025 21:00</c:v>
                </c:pt>
                <c:pt idx="4591">
                  <c:v>10/09/2025 21:10</c:v>
                </c:pt>
                <c:pt idx="4592">
                  <c:v>10/09/2025 21:20</c:v>
                </c:pt>
                <c:pt idx="4593">
                  <c:v>10/09/2025 21:30</c:v>
                </c:pt>
                <c:pt idx="4594">
                  <c:v>10/09/2025 21:40</c:v>
                </c:pt>
                <c:pt idx="4595">
                  <c:v>10/09/2025 21:50</c:v>
                </c:pt>
                <c:pt idx="4596">
                  <c:v>10/09/2025 22:00</c:v>
                </c:pt>
                <c:pt idx="4597">
                  <c:v>10/09/2025 22:10</c:v>
                </c:pt>
                <c:pt idx="4598">
                  <c:v>10/09/2025 22:20</c:v>
                </c:pt>
                <c:pt idx="4599">
                  <c:v>10/09/2025 22:30</c:v>
                </c:pt>
                <c:pt idx="4600">
                  <c:v>10/09/2025 22:40</c:v>
                </c:pt>
                <c:pt idx="4601">
                  <c:v>10/09/2025 22:50</c:v>
                </c:pt>
                <c:pt idx="4602">
                  <c:v>10/09/2025 23:00</c:v>
                </c:pt>
                <c:pt idx="4603">
                  <c:v>10/09/2025 23:10</c:v>
                </c:pt>
                <c:pt idx="4604">
                  <c:v>10/09/2025 23:20</c:v>
                </c:pt>
                <c:pt idx="4605">
                  <c:v>10/09/2025 23:30</c:v>
                </c:pt>
                <c:pt idx="4606">
                  <c:v>10/09/2025 23:40</c:v>
                </c:pt>
                <c:pt idx="4607">
                  <c:v>10/09/2025 23:50</c:v>
                </c:pt>
                <c:pt idx="4608">
                  <c:v>11/09/2025 00:00</c:v>
                </c:pt>
                <c:pt idx="4609">
                  <c:v>11/09/2025 00:10</c:v>
                </c:pt>
                <c:pt idx="4610">
                  <c:v>11/09/2025 00:20</c:v>
                </c:pt>
                <c:pt idx="4611">
                  <c:v>11/09/2025 00:30</c:v>
                </c:pt>
                <c:pt idx="4612">
                  <c:v>11/09/2025 00:40</c:v>
                </c:pt>
                <c:pt idx="4613">
                  <c:v>11/09/2025 00:50</c:v>
                </c:pt>
                <c:pt idx="4614">
                  <c:v>11/09/2025 01:00</c:v>
                </c:pt>
                <c:pt idx="4615">
                  <c:v>11/09/2025 01:10</c:v>
                </c:pt>
                <c:pt idx="4616">
                  <c:v>11/09/2025 01:20</c:v>
                </c:pt>
                <c:pt idx="4617">
                  <c:v>11/09/2025 01:30</c:v>
                </c:pt>
                <c:pt idx="4618">
                  <c:v>11/09/2025 01:40</c:v>
                </c:pt>
                <c:pt idx="4619">
                  <c:v>11/09/2025 01:50</c:v>
                </c:pt>
                <c:pt idx="4620">
                  <c:v>11/09/2025 02:00</c:v>
                </c:pt>
                <c:pt idx="4621">
                  <c:v>11/09/2025 02:10</c:v>
                </c:pt>
                <c:pt idx="4622">
                  <c:v>11/09/2025 02:20</c:v>
                </c:pt>
                <c:pt idx="4623">
                  <c:v>11/09/2025 02:30</c:v>
                </c:pt>
                <c:pt idx="4624">
                  <c:v>11/09/2025 02:40</c:v>
                </c:pt>
                <c:pt idx="4625">
                  <c:v>11/09/2025 02:50</c:v>
                </c:pt>
                <c:pt idx="4626">
                  <c:v>11/09/2025 03:00</c:v>
                </c:pt>
                <c:pt idx="4627">
                  <c:v>11/09/2025 03:10</c:v>
                </c:pt>
                <c:pt idx="4628">
                  <c:v>11/09/2025 03:20</c:v>
                </c:pt>
                <c:pt idx="4629">
                  <c:v>11/09/2025 03:30</c:v>
                </c:pt>
                <c:pt idx="4630">
                  <c:v>11/09/2025 03:40</c:v>
                </c:pt>
                <c:pt idx="4631">
                  <c:v>11/09/2025 03:50</c:v>
                </c:pt>
                <c:pt idx="4632">
                  <c:v>11/09/2025 04:00</c:v>
                </c:pt>
                <c:pt idx="4633">
                  <c:v>11/09/2025 04:10</c:v>
                </c:pt>
                <c:pt idx="4634">
                  <c:v>11/09/2025 04:20</c:v>
                </c:pt>
                <c:pt idx="4635">
                  <c:v>11/09/2025 04:30</c:v>
                </c:pt>
                <c:pt idx="4636">
                  <c:v>11/09/2025 04:40</c:v>
                </c:pt>
                <c:pt idx="4637">
                  <c:v>11/09/2025 04:50</c:v>
                </c:pt>
                <c:pt idx="4638">
                  <c:v>11/09/2025 05:00</c:v>
                </c:pt>
                <c:pt idx="4639">
                  <c:v>11/09/2025 05:10</c:v>
                </c:pt>
                <c:pt idx="4640">
                  <c:v>11/09/2025 05:20</c:v>
                </c:pt>
                <c:pt idx="4641">
                  <c:v>11/09/2025 05:30</c:v>
                </c:pt>
                <c:pt idx="4642">
                  <c:v>11/09/2025 05:40</c:v>
                </c:pt>
                <c:pt idx="4643">
                  <c:v>11/09/2025 05:50</c:v>
                </c:pt>
                <c:pt idx="4644">
                  <c:v>11/09/2025 06:00</c:v>
                </c:pt>
                <c:pt idx="4645">
                  <c:v>11/09/2025 06:10</c:v>
                </c:pt>
                <c:pt idx="4646">
                  <c:v>11/09/2025 06:20</c:v>
                </c:pt>
                <c:pt idx="4647">
                  <c:v>11/09/2025 06:30</c:v>
                </c:pt>
                <c:pt idx="4648">
                  <c:v>11/09/2025 06:40</c:v>
                </c:pt>
                <c:pt idx="4649">
                  <c:v>11/09/2025 06:50</c:v>
                </c:pt>
                <c:pt idx="4650">
                  <c:v>11/09/2025 07:00</c:v>
                </c:pt>
                <c:pt idx="4651">
                  <c:v>11/09/2025 07:10</c:v>
                </c:pt>
                <c:pt idx="4652">
                  <c:v>11/09/2025 07:20</c:v>
                </c:pt>
                <c:pt idx="4653">
                  <c:v>11/09/2025 07:30</c:v>
                </c:pt>
                <c:pt idx="4654">
                  <c:v>11/09/2025 07:40</c:v>
                </c:pt>
                <c:pt idx="4655">
                  <c:v>11/09/2025 07:50</c:v>
                </c:pt>
                <c:pt idx="4656">
                  <c:v>11/09/2025 08:00</c:v>
                </c:pt>
                <c:pt idx="4657">
                  <c:v>11/09/2025 08:10</c:v>
                </c:pt>
                <c:pt idx="4658">
                  <c:v>11/09/2025 08:20</c:v>
                </c:pt>
                <c:pt idx="4659">
                  <c:v>11/09/2025 08:30</c:v>
                </c:pt>
                <c:pt idx="4660">
                  <c:v>11/09/2025 08:40</c:v>
                </c:pt>
                <c:pt idx="4661">
                  <c:v>11/09/2025 08:50</c:v>
                </c:pt>
                <c:pt idx="4662">
                  <c:v>11/09/2025 09:00</c:v>
                </c:pt>
                <c:pt idx="4663">
                  <c:v>11/09/2025 09:10</c:v>
                </c:pt>
                <c:pt idx="4664">
                  <c:v>11/09/2025 09:20</c:v>
                </c:pt>
                <c:pt idx="4665">
                  <c:v>11/09/2025 09:30</c:v>
                </c:pt>
                <c:pt idx="4666">
                  <c:v>11/09/2025 09:40</c:v>
                </c:pt>
                <c:pt idx="4667">
                  <c:v>11/09/2025 09:50</c:v>
                </c:pt>
                <c:pt idx="4668">
                  <c:v>11/09/2025 10:00</c:v>
                </c:pt>
                <c:pt idx="4669">
                  <c:v>11/09/2025 10:10</c:v>
                </c:pt>
                <c:pt idx="4670">
                  <c:v>11/09/2025 10:20</c:v>
                </c:pt>
                <c:pt idx="4671">
                  <c:v>11/09/2025 10:30</c:v>
                </c:pt>
                <c:pt idx="4672">
                  <c:v>11/09/2025 10:40</c:v>
                </c:pt>
                <c:pt idx="4673">
                  <c:v>11/09/2025 10:50</c:v>
                </c:pt>
                <c:pt idx="4674">
                  <c:v>11/09/2025 11:00</c:v>
                </c:pt>
                <c:pt idx="4675">
                  <c:v>11/09/2025 11:10</c:v>
                </c:pt>
                <c:pt idx="4676">
                  <c:v>11/09/2025 11:20</c:v>
                </c:pt>
                <c:pt idx="4677">
                  <c:v>11/09/2025 11:30</c:v>
                </c:pt>
                <c:pt idx="4678">
                  <c:v>11/09/2025 11:40</c:v>
                </c:pt>
                <c:pt idx="4679">
                  <c:v>11/09/2025 11:50</c:v>
                </c:pt>
                <c:pt idx="4680">
                  <c:v>11/09/2025 12:00</c:v>
                </c:pt>
                <c:pt idx="4681">
                  <c:v>11/09/2025 12:10</c:v>
                </c:pt>
                <c:pt idx="4682">
                  <c:v>11/09/2025 12:20</c:v>
                </c:pt>
                <c:pt idx="4683">
                  <c:v>11/09/2025 12:30</c:v>
                </c:pt>
                <c:pt idx="4684">
                  <c:v>11/09/2025 12:40</c:v>
                </c:pt>
                <c:pt idx="4685">
                  <c:v>11/09/2025 12:50</c:v>
                </c:pt>
                <c:pt idx="4686">
                  <c:v>11/09/2025 13:00</c:v>
                </c:pt>
                <c:pt idx="4687">
                  <c:v>11/09/2025 13:10</c:v>
                </c:pt>
                <c:pt idx="4688">
                  <c:v>11/09/2025 13:20</c:v>
                </c:pt>
                <c:pt idx="4689">
                  <c:v>11/09/2025 13:30</c:v>
                </c:pt>
                <c:pt idx="4690">
                  <c:v>11/09/2025 13:40</c:v>
                </c:pt>
                <c:pt idx="4691">
                  <c:v>11/09/2025 13:50</c:v>
                </c:pt>
                <c:pt idx="4692">
                  <c:v>11/09/2025 14:00</c:v>
                </c:pt>
                <c:pt idx="4693">
                  <c:v>11/09/2025 14:10</c:v>
                </c:pt>
                <c:pt idx="4694">
                  <c:v>11/09/2025 14:20</c:v>
                </c:pt>
                <c:pt idx="4695">
                  <c:v>11/09/2025 14:30</c:v>
                </c:pt>
                <c:pt idx="4696">
                  <c:v>11/09/2025 14:40</c:v>
                </c:pt>
                <c:pt idx="4697">
                  <c:v>11/09/2025 14:50</c:v>
                </c:pt>
                <c:pt idx="4698">
                  <c:v>11/09/2025 15:00</c:v>
                </c:pt>
                <c:pt idx="4699">
                  <c:v>11/09/2025 15:10</c:v>
                </c:pt>
                <c:pt idx="4700">
                  <c:v>11/09/2025 15:20</c:v>
                </c:pt>
                <c:pt idx="4701">
                  <c:v>11/09/2025 15:30</c:v>
                </c:pt>
                <c:pt idx="4702">
                  <c:v>11/09/2025 15:40</c:v>
                </c:pt>
                <c:pt idx="4703">
                  <c:v>11/09/2025 15:50</c:v>
                </c:pt>
                <c:pt idx="4704">
                  <c:v>11/09/2025 16:00</c:v>
                </c:pt>
                <c:pt idx="4705">
                  <c:v>11/09/2025 16:10</c:v>
                </c:pt>
                <c:pt idx="4706">
                  <c:v>11/09/2025 16:20</c:v>
                </c:pt>
                <c:pt idx="4707">
                  <c:v>11/09/2025 16:30</c:v>
                </c:pt>
                <c:pt idx="4708">
                  <c:v>11/09/2025 16:40</c:v>
                </c:pt>
                <c:pt idx="4709">
                  <c:v>11/09/2025 16:50</c:v>
                </c:pt>
                <c:pt idx="4710">
                  <c:v>11/09/2025 17:00</c:v>
                </c:pt>
                <c:pt idx="4711">
                  <c:v>11/09/2025 17:10</c:v>
                </c:pt>
                <c:pt idx="4712">
                  <c:v>11/09/2025 17:20</c:v>
                </c:pt>
                <c:pt idx="4713">
                  <c:v>11/09/2025 17:30</c:v>
                </c:pt>
                <c:pt idx="4714">
                  <c:v>11/09/2025 17:40</c:v>
                </c:pt>
                <c:pt idx="4715">
                  <c:v>11/09/2025 17:50</c:v>
                </c:pt>
                <c:pt idx="4716">
                  <c:v>11/09/2025 18:00</c:v>
                </c:pt>
                <c:pt idx="4717">
                  <c:v>11/09/2025 18:10</c:v>
                </c:pt>
                <c:pt idx="4718">
                  <c:v>11/09/2025 18:20</c:v>
                </c:pt>
                <c:pt idx="4719">
                  <c:v>11/09/2025 18:30</c:v>
                </c:pt>
                <c:pt idx="4720">
                  <c:v>11/09/2025 18:40</c:v>
                </c:pt>
                <c:pt idx="4721">
                  <c:v>11/09/2025 18:50</c:v>
                </c:pt>
                <c:pt idx="4722">
                  <c:v>11/09/2025 19:00</c:v>
                </c:pt>
                <c:pt idx="4723">
                  <c:v>11/09/2025 19:10</c:v>
                </c:pt>
                <c:pt idx="4724">
                  <c:v>11/09/2025 19:20</c:v>
                </c:pt>
                <c:pt idx="4725">
                  <c:v>11/09/2025 19:30</c:v>
                </c:pt>
                <c:pt idx="4726">
                  <c:v>11/09/2025 19:40</c:v>
                </c:pt>
                <c:pt idx="4727">
                  <c:v>11/09/2025 19:50</c:v>
                </c:pt>
                <c:pt idx="4728">
                  <c:v>11/09/2025 20:00</c:v>
                </c:pt>
                <c:pt idx="4729">
                  <c:v>11/09/2025 20:10</c:v>
                </c:pt>
                <c:pt idx="4730">
                  <c:v>11/09/2025 20:20</c:v>
                </c:pt>
                <c:pt idx="4731">
                  <c:v>11/09/2025 20:30</c:v>
                </c:pt>
                <c:pt idx="4732">
                  <c:v>11/09/2025 20:40</c:v>
                </c:pt>
                <c:pt idx="4733">
                  <c:v>11/09/2025 20:50</c:v>
                </c:pt>
                <c:pt idx="4734">
                  <c:v>11/09/2025 21:00</c:v>
                </c:pt>
                <c:pt idx="4735">
                  <c:v>11/09/2025 21:10</c:v>
                </c:pt>
                <c:pt idx="4736">
                  <c:v>11/09/2025 21:20</c:v>
                </c:pt>
                <c:pt idx="4737">
                  <c:v>11/09/2025 21:30</c:v>
                </c:pt>
                <c:pt idx="4738">
                  <c:v>11/09/2025 21:40</c:v>
                </c:pt>
                <c:pt idx="4739">
                  <c:v>11/09/2025 21:50</c:v>
                </c:pt>
                <c:pt idx="4740">
                  <c:v>11/09/2025 22:00</c:v>
                </c:pt>
                <c:pt idx="4741">
                  <c:v>11/09/2025 22:10</c:v>
                </c:pt>
                <c:pt idx="4742">
                  <c:v>11/09/2025 22:20</c:v>
                </c:pt>
                <c:pt idx="4743">
                  <c:v>11/09/2025 22:30</c:v>
                </c:pt>
                <c:pt idx="4744">
                  <c:v>11/09/2025 22:40</c:v>
                </c:pt>
                <c:pt idx="4745">
                  <c:v>11/09/2025 22:50</c:v>
                </c:pt>
                <c:pt idx="4746">
                  <c:v>11/09/2025 23:00</c:v>
                </c:pt>
                <c:pt idx="4747">
                  <c:v>11/09/2025 23:10</c:v>
                </c:pt>
                <c:pt idx="4748">
                  <c:v>11/09/2025 23:20</c:v>
                </c:pt>
                <c:pt idx="4749">
                  <c:v>11/09/2025 23:30</c:v>
                </c:pt>
                <c:pt idx="4750">
                  <c:v>11/09/2025 23:40</c:v>
                </c:pt>
                <c:pt idx="4751">
                  <c:v>11/09/2025 23:50</c:v>
                </c:pt>
                <c:pt idx="4752">
                  <c:v>12/09/2025 00:00</c:v>
                </c:pt>
                <c:pt idx="4753">
                  <c:v>12/09/2025 00:10</c:v>
                </c:pt>
                <c:pt idx="4754">
                  <c:v>12/09/2025 00:20</c:v>
                </c:pt>
                <c:pt idx="4755">
                  <c:v>12/09/2025 00:30</c:v>
                </c:pt>
                <c:pt idx="4756">
                  <c:v>12/09/2025 00:40</c:v>
                </c:pt>
                <c:pt idx="4757">
                  <c:v>12/09/2025 00:50</c:v>
                </c:pt>
                <c:pt idx="4758">
                  <c:v>12/09/2025 01:00</c:v>
                </c:pt>
                <c:pt idx="4759">
                  <c:v>12/09/2025 01:10</c:v>
                </c:pt>
                <c:pt idx="4760">
                  <c:v>12/09/2025 01:20</c:v>
                </c:pt>
                <c:pt idx="4761">
                  <c:v>12/09/2025 01:30</c:v>
                </c:pt>
                <c:pt idx="4762">
                  <c:v>12/09/2025 01:40</c:v>
                </c:pt>
                <c:pt idx="4763">
                  <c:v>12/09/2025 01:50</c:v>
                </c:pt>
                <c:pt idx="4764">
                  <c:v>12/09/2025 02:00</c:v>
                </c:pt>
                <c:pt idx="4765">
                  <c:v>12/09/2025 02:10</c:v>
                </c:pt>
                <c:pt idx="4766">
                  <c:v>12/09/2025 02:20</c:v>
                </c:pt>
                <c:pt idx="4767">
                  <c:v>12/09/2025 02:30</c:v>
                </c:pt>
                <c:pt idx="4768">
                  <c:v>12/09/2025 02:40</c:v>
                </c:pt>
                <c:pt idx="4769">
                  <c:v>12/09/2025 02:50</c:v>
                </c:pt>
                <c:pt idx="4770">
                  <c:v>12/09/2025 03:00</c:v>
                </c:pt>
                <c:pt idx="4771">
                  <c:v>12/09/2025 03:10</c:v>
                </c:pt>
                <c:pt idx="4772">
                  <c:v>12/09/2025 03:20</c:v>
                </c:pt>
                <c:pt idx="4773">
                  <c:v>12/09/2025 03:30</c:v>
                </c:pt>
                <c:pt idx="4774">
                  <c:v>12/09/2025 03:40</c:v>
                </c:pt>
                <c:pt idx="4775">
                  <c:v>12/09/2025 03:50</c:v>
                </c:pt>
                <c:pt idx="4776">
                  <c:v>12/09/2025 04:00</c:v>
                </c:pt>
                <c:pt idx="4777">
                  <c:v>12/09/2025 04:10</c:v>
                </c:pt>
                <c:pt idx="4778">
                  <c:v>12/09/2025 04:20</c:v>
                </c:pt>
                <c:pt idx="4779">
                  <c:v>12/09/2025 04:30</c:v>
                </c:pt>
                <c:pt idx="4780">
                  <c:v>12/09/2025 04:40</c:v>
                </c:pt>
                <c:pt idx="4781">
                  <c:v>12/09/2025 04:50</c:v>
                </c:pt>
                <c:pt idx="4782">
                  <c:v>12/09/2025 05:00</c:v>
                </c:pt>
                <c:pt idx="4783">
                  <c:v>12/09/2025 05:10</c:v>
                </c:pt>
                <c:pt idx="4784">
                  <c:v>12/09/2025 05:20</c:v>
                </c:pt>
                <c:pt idx="4785">
                  <c:v>12/09/2025 05:30</c:v>
                </c:pt>
                <c:pt idx="4786">
                  <c:v>12/09/2025 05:40</c:v>
                </c:pt>
                <c:pt idx="4787">
                  <c:v>12/09/2025 05:50</c:v>
                </c:pt>
                <c:pt idx="4788">
                  <c:v>12/09/2025 06:00</c:v>
                </c:pt>
                <c:pt idx="4789">
                  <c:v>12/09/2025 06:10</c:v>
                </c:pt>
                <c:pt idx="4790">
                  <c:v>12/09/2025 06:20</c:v>
                </c:pt>
                <c:pt idx="4791">
                  <c:v>12/09/2025 06:30</c:v>
                </c:pt>
                <c:pt idx="4792">
                  <c:v>12/09/2025 06:40</c:v>
                </c:pt>
                <c:pt idx="4793">
                  <c:v>12/09/2025 06:50</c:v>
                </c:pt>
                <c:pt idx="4794">
                  <c:v>12/09/2025 07:00</c:v>
                </c:pt>
                <c:pt idx="4795">
                  <c:v>12/09/2025 07:10</c:v>
                </c:pt>
                <c:pt idx="4796">
                  <c:v>12/09/2025 07:20</c:v>
                </c:pt>
                <c:pt idx="4797">
                  <c:v>12/09/2025 07:30</c:v>
                </c:pt>
                <c:pt idx="4798">
                  <c:v>12/09/2025 07:40</c:v>
                </c:pt>
                <c:pt idx="4799">
                  <c:v>12/09/2025 07:50</c:v>
                </c:pt>
                <c:pt idx="4800">
                  <c:v>12/09/2025 08:00</c:v>
                </c:pt>
                <c:pt idx="4801">
                  <c:v>12/09/2025 08:10</c:v>
                </c:pt>
                <c:pt idx="4802">
                  <c:v>12/09/2025 08:20</c:v>
                </c:pt>
                <c:pt idx="4803">
                  <c:v>12/09/2025 08:30</c:v>
                </c:pt>
                <c:pt idx="4804">
                  <c:v>12/09/2025 08:40</c:v>
                </c:pt>
                <c:pt idx="4805">
                  <c:v>12/09/2025 08:50</c:v>
                </c:pt>
                <c:pt idx="4806">
                  <c:v>12/09/2025 09:00</c:v>
                </c:pt>
                <c:pt idx="4807">
                  <c:v>12/09/2025 09:10</c:v>
                </c:pt>
                <c:pt idx="4808">
                  <c:v>12/09/2025 09:20</c:v>
                </c:pt>
                <c:pt idx="4809">
                  <c:v>12/09/2025 09:30</c:v>
                </c:pt>
                <c:pt idx="4810">
                  <c:v>12/09/2025 09:40</c:v>
                </c:pt>
                <c:pt idx="4811">
                  <c:v>12/09/2025 09:50</c:v>
                </c:pt>
                <c:pt idx="4812">
                  <c:v>12/09/2025 10:00</c:v>
                </c:pt>
                <c:pt idx="4813">
                  <c:v>12/09/2025 10:10</c:v>
                </c:pt>
                <c:pt idx="4814">
                  <c:v>12/09/2025 10:20</c:v>
                </c:pt>
                <c:pt idx="4815">
                  <c:v>12/09/2025 10:30</c:v>
                </c:pt>
                <c:pt idx="4816">
                  <c:v>12/09/2025 10:40</c:v>
                </c:pt>
                <c:pt idx="4817">
                  <c:v>12/09/2025 10:50</c:v>
                </c:pt>
                <c:pt idx="4818">
                  <c:v>12/09/2025 11:00</c:v>
                </c:pt>
                <c:pt idx="4819">
                  <c:v>12/09/2025 11:10</c:v>
                </c:pt>
                <c:pt idx="4820">
                  <c:v>12/09/2025 11:20</c:v>
                </c:pt>
                <c:pt idx="4821">
                  <c:v>12/09/2025 11:30</c:v>
                </c:pt>
                <c:pt idx="4822">
                  <c:v>12/09/2025 11:40</c:v>
                </c:pt>
                <c:pt idx="4823">
                  <c:v>12/09/2025 11:50</c:v>
                </c:pt>
                <c:pt idx="4824">
                  <c:v>12/09/2025 12:00</c:v>
                </c:pt>
                <c:pt idx="4825">
                  <c:v>12/09/2025 12:10</c:v>
                </c:pt>
                <c:pt idx="4826">
                  <c:v>12/09/2025 12:20</c:v>
                </c:pt>
                <c:pt idx="4827">
                  <c:v>12/09/2025 12:30</c:v>
                </c:pt>
                <c:pt idx="4828">
                  <c:v>12/09/2025 12:40</c:v>
                </c:pt>
                <c:pt idx="4829">
                  <c:v>12/09/2025 12:50</c:v>
                </c:pt>
                <c:pt idx="4830">
                  <c:v>12/09/2025 13:00</c:v>
                </c:pt>
                <c:pt idx="4831">
                  <c:v>12/09/2025 13:10</c:v>
                </c:pt>
                <c:pt idx="4832">
                  <c:v>12/09/2025 13:20</c:v>
                </c:pt>
                <c:pt idx="4833">
                  <c:v>12/09/2025 13:30</c:v>
                </c:pt>
                <c:pt idx="4834">
                  <c:v>12/09/2025 13:40</c:v>
                </c:pt>
                <c:pt idx="4835">
                  <c:v>12/09/2025 13:50</c:v>
                </c:pt>
                <c:pt idx="4836">
                  <c:v>12/09/2025 14:00</c:v>
                </c:pt>
                <c:pt idx="4837">
                  <c:v>12/09/2025 14:10</c:v>
                </c:pt>
                <c:pt idx="4838">
                  <c:v>12/09/2025 14:20</c:v>
                </c:pt>
                <c:pt idx="4839">
                  <c:v>12/09/2025 14:30</c:v>
                </c:pt>
                <c:pt idx="4840">
                  <c:v>12/09/2025 14:40</c:v>
                </c:pt>
                <c:pt idx="4841">
                  <c:v>12/09/2025 14:50</c:v>
                </c:pt>
                <c:pt idx="4842">
                  <c:v>12/09/2025 15:00</c:v>
                </c:pt>
                <c:pt idx="4843">
                  <c:v>12/09/2025 15:10</c:v>
                </c:pt>
                <c:pt idx="4844">
                  <c:v>12/09/2025 15:20</c:v>
                </c:pt>
                <c:pt idx="4845">
                  <c:v>12/09/2025 15:30</c:v>
                </c:pt>
                <c:pt idx="4846">
                  <c:v>12/09/2025 15:40</c:v>
                </c:pt>
                <c:pt idx="4847">
                  <c:v>12/09/2025 15:50</c:v>
                </c:pt>
                <c:pt idx="4848">
                  <c:v>12/09/2025 16:00</c:v>
                </c:pt>
                <c:pt idx="4849">
                  <c:v>12/09/2025 16:10</c:v>
                </c:pt>
                <c:pt idx="4850">
                  <c:v>12/09/2025 16:20</c:v>
                </c:pt>
                <c:pt idx="4851">
                  <c:v>12/09/2025 16:30</c:v>
                </c:pt>
                <c:pt idx="4852">
                  <c:v>12/09/2025 16:40</c:v>
                </c:pt>
                <c:pt idx="4853">
                  <c:v>12/09/2025 16:50</c:v>
                </c:pt>
                <c:pt idx="4854">
                  <c:v>12/09/2025 17:00</c:v>
                </c:pt>
                <c:pt idx="4855">
                  <c:v>12/09/2025 17:10</c:v>
                </c:pt>
                <c:pt idx="4856">
                  <c:v>12/09/2025 17:20</c:v>
                </c:pt>
                <c:pt idx="4857">
                  <c:v>12/09/2025 17:30</c:v>
                </c:pt>
                <c:pt idx="4858">
                  <c:v>12/09/2025 17:40</c:v>
                </c:pt>
                <c:pt idx="4859">
                  <c:v>12/09/2025 17:50</c:v>
                </c:pt>
                <c:pt idx="4860">
                  <c:v>12/09/2025 18:00</c:v>
                </c:pt>
                <c:pt idx="4861">
                  <c:v>12/09/2025 18:10</c:v>
                </c:pt>
                <c:pt idx="4862">
                  <c:v>12/09/2025 18:20</c:v>
                </c:pt>
                <c:pt idx="4863">
                  <c:v>12/09/2025 18:30</c:v>
                </c:pt>
                <c:pt idx="4864">
                  <c:v>12/09/2025 18:40</c:v>
                </c:pt>
                <c:pt idx="4865">
                  <c:v>12/09/2025 18:50</c:v>
                </c:pt>
                <c:pt idx="4866">
                  <c:v>12/09/2025 19:00</c:v>
                </c:pt>
                <c:pt idx="4867">
                  <c:v>12/09/2025 19:10</c:v>
                </c:pt>
                <c:pt idx="4868">
                  <c:v>12/09/2025 19:20</c:v>
                </c:pt>
                <c:pt idx="4869">
                  <c:v>12/09/2025 19:30</c:v>
                </c:pt>
                <c:pt idx="4870">
                  <c:v>12/09/2025 19:40</c:v>
                </c:pt>
                <c:pt idx="4871">
                  <c:v>12/09/2025 19:50</c:v>
                </c:pt>
                <c:pt idx="4872">
                  <c:v>12/09/2025 20:00</c:v>
                </c:pt>
                <c:pt idx="4873">
                  <c:v>12/09/2025 20:10</c:v>
                </c:pt>
                <c:pt idx="4874">
                  <c:v>12/09/2025 20:20</c:v>
                </c:pt>
                <c:pt idx="4875">
                  <c:v>12/09/2025 20:30</c:v>
                </c:pt>
                <c:pt idx="4876">
                  <c:v>12/09/2025 20:40</c:v>
                </c:pt>
                <c:pt idx="4877">
                  <c:v>12/09/2025 20:50</c:v>
                </c:pt>
                <c:pt idx="4878">
                  <c:v>12/09/2025 21:00</c:v>
                </c:pt>
                <c:pt idx="4879">
                  <c:v>12/09/2025 21:10</c:v>
                </c:pt>
                <c:pt idx="4880">
                  <c:v>12/09/2025 21:20</c:v>
                </c:pt>
                <c:pt idx="4881">
                  <c:v>12/09/2025 21:30</c:v>
                </c:pt>
                <c:pt idx="4882">
                  <c:v>12/09/2025 21:40</c:v>
                </c:pt>
                <c:pt idx="4883">
                  <c:v>12/09/2025 21:50</c:v>
                </c:pt>
                <c:pt idx="4884">
                  <c:v>12/09/2025 22:00</c:v>
                </c:pt>
                <c:pt idx="4885">
                  <c:v>12/09/2025 22:10</c:v>
                </c:pt>
                <c:pt idx="4886">
                  <c:v>12/09/2025 22:20</c:v>
                </c:pt>
                <c:pt idx="4887">
                  <c:v>12/09/2025 22:30</c:v>
                </c:pt>
                <c:pt idx="4888">
                  <c:v>12/09/2025 22:40</c:v>
                </c:pt>
                <c:pt idx="4889">
                  <c:v>12/09/2025 22:50</c:v>
                </c:pt>
                <c:pt idx="4890">
                  <c:v>12/09/2025 23:00</c:v>
                </c:pt>
                <c:pt idx="4891">
                  <c:v>12/09/2025 23:10</c:v>
                </c:pt>
                <c:pt idx="4892">
                  <c:v>12/09/2025 23:20</c:v>
                </c:pt>
                <c:pt idx="4893">
                  <c:v>12/09/2025 23:30</c:v>
                </c:pt>
                <c:pt idx="4894">
                  <c:v>12/09/2025 23:40</c:v>
                </c:pt>
                <c:pt idx="4895">
                  <c:v>12/09/2025 23:50</c:v>
                </c:pt>
                <c:pt idx="4896">
                  <c:v>13/09/2025 00:00</c:v>
                </c:pt>
                <c:pt idx="4897">
                  <c:v>13/09/2025 00:10</c:v>
                </c:pt>
                <c:pt idx="4898">
                  <c:v>13/09/2025 00:20</c:v>
                </c:pt>
                <c:pt idx="4899">
                  <c:v>13/09/2025 00:30</c:v>
                </c:pt>
                <c:pt idx="4900">
                  <c:v>13/09/2025 00:40</c:v>
                </c:pt>
                <c:pt idx="4901">
                  <c:v>13/09/2025 00:50</c:v>
                </c:pt>
                <c:pt idx="4902">
                  <c:v>13/09/2025 01:00</c:v>
                </c:pt>
                <c:pt idx="4903">
                  <c:v>13/09/2025 01:10</c:v>
                </c:pt>
                <c:pt idx="4904">
                  <c:v>13/09/2025 01:20</c:v>
                </c:pt>
                <c:pt idx="4905">
                  <c:v>13/09/2025 01:30</c:v>
                </c:pt>
                <c:pt idx="4906">
                  <c:v>13/09/2025 01:40</c:v>
                </c:pt>
                <c:pt idx="4907">
                  <c:v>13/09/2025 01:50</c:v>
                </c:pt>
                <c:pt idx="4908">
                  <c:v>13/09/2025 02:00</c:v>
                </c:pt>
                <c:pt idx="4909">
                  <c:v>13/09/2025 02:10</c:v>
                </c:pt>
                <c:pt idx="4910">
                  <c:v>13/09/2025 02:20</c:v>
                </c:pt>
                <c:pt idx="4911">
                  <c:v>13/09/2025 02:30</c:v>
                </c:pt>
                <c:pt idx="4912">
                  <c:v>13/09/2025 02:40</c:v>
                </c:pt>
                <c:pt idx="4913">
                  <c:v>13/09/2025 02:50</c:v>
                </c:pt>
                <c:pt idx="4914">
                  <c:v>13/09/2025 03:00</c:v>
                </c:pt>
                <c:pt idx="4915">
                  <c:v>13/09/2025 03:10</c:v>
                </c:pt>
                <c:pt idx="4916">
                  <c:v>13/09/2025 03:20</c:v>
                </c:pt>
                <c:pt idx="4917">
                  <c:v>13/09/2025 03:30</c:v>
                </c:pt>
                <c:pt idx="4918">
                  <c:v>13/09/2025 03:40</c:v>
                </c:pt>
                <c:pt idx="4919">
                  <c:v>13/09/2025 03:50</c:v>
                </c:pt>
                <c:pt idx="4920">
                  <c:v>13/09/2025 04:00</c:v>
                </c:pt>
                <c:pt idx="4921">
                  <c:v>13/09/2025 04:10</c:v>
                </c:pt>
                <c:pt idx="4922">
                  <c:v>13/09/2025 04:20</c:v>
                </c:pt>
                <c:pt idx="4923">
                  <c:v>13/09/2025 04:30</c:v>
                </c:pt>
                <c:pt idx="4924">
                  <c:v>13/09/2025 04:40</c:v>
                </c:pt>
                <c:pt idx="4925">
                  <c:v>13/09/2025 04:50</c:v>
                </c:pt>
                <c:pt idx="4926">
                  <c:v>13/09/2025 05:00</c:v>
                </c:pt>
                <c:pt idx="4927">
                  <c:v>13/09/2025 05:10</c:v>
                </c:pt>
                <c:pt idx="4928">
                  <c:v>13/09/2025 05:20</c:v>
                </c:pt>
                <c:pt idx="4929">
                  <c:v>13/09/2025 05:30</c:v>
                </c:pt>
                <c:pt idx="4930">
                  <c:v>13/09/2025 05:40</c:v>
                </c:pt>
                <c:pt idx="4931">
                  <c:v>13/09/2025 05:50</c:v>
                </c:pt>
                <c:pt idx="4932">
                  <c:v>13/09/2025 06:00</c:v>
                </c:pt>
                <c:pt idx="4933">
                  <c:v>13/09/2025 06:10</c:v>
                </c:pt>
                <c:pt idx="4934">
                  <c:v>13/09/2025 06:20</c:v>
                </c:pt>
                <c:pt idx="4935">
                  <c:v>13/09/2025 06:30</c:v>
                </c:pt>
                <c:pt idx="4936">
                  <c:v>13/09/2025 06:40</c:v>
                </c:pt>
                <c:pt idx="4937">
                  <c:v>13/09/2025 06:50</c:v>
                </c:pt>
                <c:pt idx="4938">
                  <c:v>13/09/2025 07:00</c:v>
                </c:pt>
                <c:pt idx="4939">
                  <c:v>13/09/2025 07:10</c:v>
                </c:pt>
                <c:pt idx="4940">
                  <c:v>13/09/2025 07:20</c:v>
                </c:pt>
                <c:pt idx="4941">
                  <c:v>13/09/2025 07:30</c:v>
                </c:pt>
                <c:pt idx="4942">
                  <c:v>13/09/2025 07:40</c:v>
                </c:pt>
                <c:pt idx="4943">
                  <c:v>13/09/2025 07:50</c:v>
                </c:pt>
                <c:pt idx="4944">
                  <c:v>13/09/2025 08:00</c:v>
                </c:pt>
                <c:pt idx="4945">
                  <c:v>13/09/2025 08:10</c:v>
                </c:pt>
                <c:pt idx="4946">
                  <c:v>13/09/2025 08:20</c:v>
                </c:pt>
                <c:pt idx="4947">
                  <c:v>13/09/2025 08:30</c:v>
                </c:pt>
                <c:pt idx="4948">
                  <c:v>13/09/2025 08:40</c:v>
                </c:pt>
                <c:pt idx="4949">
                  <c:v>13/09/2025 08:50</c:v>
                </c:pt>
                <c:pt idx="4950">
                  <c:v>13/09/2025 09:00</c:v>
                </c:pt>
                <c:pt idx="4951">
                  <c:v>13/09/2025 09:10</c:v>
                </c:pt>
                <c:pt idx="4952">
                  <c:v>13/09/2025 09:20</c:v>
                </c:pt>
                <c:pt idx="4953">
                  <c:v>13/09/2025 09:30</c:v>
                </c:pt>
                <c:pt idx="4954">
                  <c:v>13/09/2025 09:40</c:v>
                </c:pt>
                <c:pt idx="4955">
                  <c:v>13/09/2025 09:50</c:v>
                </c:pt>
                <c:pt idx="4956">
                  <c:v>13/09/2025 10:00</c:v>
                </c:pt>
                <c:pt idx="4957">
                  <c:v>13/09/2025 10:10</c:v>
                </c:pt>
                <c:pt idx="4958">
                  <c:v>13/09/2025 10:20</c:v>
                </c:pt>
                <c:pt idx="4959">
                  <c:v>13/09/2025 10:30</c:v>
                </c:pt>
                <c:pt idx="4960">
                  <c:v>13/09/2025 10:40</c:v>
                </c:pt>
                <c:pt idx="4961">
                  <c:v>13/09/2025 10:50</c:v>
                </c:pt>
                <c:pt idx="4962">
                  <c:v>13/09/2025 11:00</c:v>
                </c:pt>
                <c:pt idx="4963">
                  <c:v>13/09/2025 11:10</c:v>
                </c:pt>
                <c:pt idx="4964">
                  <c:v>13/09/2025 11:20</c:v>
                </c:pt>
                <c:pt idx="4965">
                  <c:v>13/09/2025 11:30</c:v>
                </c:pt>
                <c:pt idx="4966">
                  <c:v>13/09/2025 11:40</c:v>
                </c:pt>
                <c:pt idx="4967">
                  <c:v>13/09/2025 11:50</c:v>
                </c:pt>
                <c:pt idx="4968">
                  <c:v>13/09/2025 12:00</c:v>
                </c:pt>
                <c:pt idx="4969">
                  <c:v>13/09/2025 12:10</c:v>
                </c:pt>
                <c:pt idx="4970">
                  <c:v>13/09/2025 12:20</c:v>
                </c:pt>
                <c:pt idx="4971">
                  <c:v>13/09/2025 12:30</c:v>
                </c:pt>
                <c:pt idx="4972">
                  <c:v>13/09/2025 12:40</c:v>
                </c:pt>
                <c:pt idx="4973">
                  <c:v>13/09/2025 12:50</c:v>
                </c:pt>
                <c:pt idx="4974">
                  <c:v>13/09/2025 13:00</c:v>
                </c:pt>
                <c:pt idx="4975">
                  <c:v>13/09/2025 13:10</c:v>
                </c:pt>
                <c:pt idx="4976">
                  <c:v>13/09/2025 13:20</c:v>
                </c:pt>
                <c:pt idx="4977">
                  <c:v>13/09/2025 13:30</c:v>
                </c:pt>
                <c:pt idx="4978">
                  <c:v>13/09/2025 13:40</c:v>
                </c:pt>
                <c:pt idx="4979">
                  <c:v>13/09/2025 13:50</c:v>
                </c:pt>
                <c:pt idx="4980">
                  <c:v>13/09/2025 14:00</c:v>
                </c:pt>
                <c:pt idx="4981">
                  <c:v>13/09/2025 14:10</c:v>
                </c:pt>
                <c:pt idx="4982">
                  <c:v>13/09/2025 14:20</c:v>
                </c:pt>
                <c:pt idx="4983">
                  <c:v>13/09/2025 14:30</c:v>
                </c:pt>
                <c:pt idx="4984">
                  <c:v>13/09/2025 14:40</c:v>
                </c:pt>
                <c:pt idx="4985">
                  <c:v>13/09/2025 14:50</c:v>
                </c:pt>
                <c:pt idx="4986">
                  <c:v>13/09/2025 15:00</c:v>
                </c:pt>
                <c:pt idx="4987">
                  <c:v>13/09/2025 15:10</c:v>
                </c:pt>
                <c:pt idx="4988">
                  <c:v>13/09/2025 15:20</c:v>
                </c:pt>
                <c:pt idx="4989">
                  <c:v>13/09/2025 15:30</c:v>
                </c:pt>
                <c:pt idx="4990">
                  <c:v>13/09/2025 15:40</c:v>
                </c:pt>
                <c:pt idx="4991">
                  <c:v>13/09/2025 15:50</c:v>
                </c:pt>
                <c:pt idx="4992">
                  <c:v>13/09/2025 16:00</c:v>
                </c:pt>
                <c:pt idx="4993">
                  <c:v>13/09/2025 16:10</c:v>
                </c:pt>
                <c:pt idx="4994">
                  <c:v>13/09/2025 16:20</c:v>
                </c:pt>
                <c:pt idx="4995">
                  <c:v>13/09/2025 16:30</c:v>
                </c:pt>
                <c:pt idx="4996">
                  <c:v>13/09/2025 16:40</c:v>
                </c:pt>
                <c:pt idx="4997">
                  <c:v>13/09/2025 16:50</c:v>
                </c:pt>
                <c:pt idx="4998">
                  <c:v>13/09/2025 17:00</c:v>
                </c:pt>
                <c:pt idx="4999">
                  <c:v>13/09/2025 17:10</c:v>
                </c:pt>
                <c:pt idx="5000">
                  <c:v>13/09/2025 17:20</c:v>
                </c:pt>
                <c:pt idx="5001">
                  <c:v>13/09/2025 17:30</c:v>
                </c:pt>
                <c:pt idx="5002">
                  <c:v>13/09/2025 17:40</c:v>
                </c:pt>
                <c:pt idx="5003">
                  <c:v>13/09/2025 17:50</c:v>
                </c:pt>
                <c:pt idx="5004">
                  <c:v>13/09/2025 18:00</c:v>
                </c:pt>
                <c:pt idx="5005">
                  <c:v>13/09/2025 18:10</c:v>
                </c:pt>
                <c:pt idx="5006">
                  <c:v>13/09/2025 18:20</c:v>
                </c:pt>
                <c:pt idx="5007">
                  <c:v>13/09/2025 18:30</c:v>
                </c:pt>
                <c:pt idx="5008">
                  <c:v>13/09/2025 18:40</c:v>
                </c:pt>
                <c:pt idx="5009">
                  <c:v>13/09/2025 18:50</c:v>
                </c:pt>
                <c:pt idx="5010">
                  <c:v>13/09/2025 19:00</c:v>
                </c:pt>
                <c:pt idx="5011">
                  <c:v>13/09/2025 19:10</c:v>
                </c:pt>
                <c:pt idx="5012">
                  <c:v>13/09/2025 19:20</c:v>
                </c:pt>
                <c:pt idx="5013">
                  <c:v>13/09/2025 19:30</c:v>
                </c:pt>
                <c:pt idx="5014">
                  <c:v>13/09/2025 19:40</c:v>
                </c:pt>
                <c:pt idx="5015">
                  <c:v>13/09/2025 19:50</c:v>
                </c:pt>
                <c:pt idx="5016">
                  <c:v>13/09/2025 20:00</c:v>
                </c:pt>
                <c:pt idx="5017">
                  <c:v>13/09/2025 20:10</c:v>
                </c:pt>
                <c:pt idx="5018">
                  <c:v>13/09/2025 20:20</c:v>
                </c:pt>
                <c:pt idx="5019">
                  <c:v>13/09/2025 20:30</c:v>
                </c:pt>
                <c:pt idx="5020">
                  <c:v>13/09/2025 20:40</c:v>
                </c:pt>
                <c:pt idx="5021">
                  <c:v>13/09/2025 20:50</c:v>
                </c:pt>
                <c:pt idx="5022">
                  <c:v>13/09/2025 21:00</c:v>
                </c:pt>
                <c:pt idx="5023">
                  <c:v>13/09/2025 21:10</c:v>
                </c:pt>
                <c:pt idx="5024">
                  <c:v>13/09/2025 21:20</c:v>
                </c:pt>
                <c:pt idx="5025">
                  <c:v>13/09/2025 21:30</c:v>
                </c:pt>
                <c:pt idx="5026">
                  <c:v>13/09/2025 21:40</c:v>
                </c:pt>
                <c:pt idx="5027">
                  <c:v>13/09/2025 21:50</c:v>
                </c:pt>
                <c:pt idx="5028">
                  <c:v>13/09/2025 22:00</c:v>
                </c:pt>
                <c:pt idx="5029">
                  <c:v>13/09/2025 22:10</c:v>
                </c:pt>
                <c:pt idx="5030">
                  <c:v>13/09/2025 22:20</c:v>
                </c:pt>
                <c:pt idx="5031">
                  <c:v>13/09/2025 22:30</c:v>
                </c:pt>
                <c:pt idx="5032">
                  <c:v>13/09/2025 22:40</c:v>
                </c:pt>
                <c:pt idx="5033">
                  <c:v>13/09/2025 22:50</c:v>
                </c:pt>
                <c:pt idx="5034">
                  <c:v>13/09/2025 23:00</c:v>
                </c:pt>
                <c:pt idx="5035">
                  <c:v>13/09/2025 23:10</c:v>
                </c:pt>
                <c:pt idx="5036">
                  <c:v>13/09/2025 23:20</c:v>
                </c:pt>
                <c:pt idx="5037">
                  <c:v>13/09/2025 23:30</c:v>
                </c:pt>
                <c:pt idx="5038">
                  <c:v>13/09/2025 23:40</c:v>
                </c:pt>
                <c:pt idx="5039">
                  <c:v>13/09/2025 23:50</c:v>
                </c:pt>
                <c:pt idx="5040">
                  <c:v>14/09/2025 00:00</c:v>
                </c:pt>
                <c:pt idx="5041">
                  <c:v>14/09/2025 00:10</c:v>
                </c:pt>
                <c:pt idx="5042">
                  <c:v>14/09/2025 00:20</c:v>
                </c:pt>
                <c:pt idx="5043">
                  <c:v>14/09/2025 00:30</c:v>
                </c:pt>
                <c:pt idx="5044">
                  <c:v>14/09/2025 00:40</c:v>
                </c:pt>
                <c:pt idx="5045">
                  <c:v>14/09/2025 00:50</c:v>
                </c:pt>
                <c:pt idx="5046">
                  <c:v>14/09/2025 01:00</c:v>
                </c:pt>
                <c:pt idx="5047">
                  <c:v>14/09/2025 01:10</c:v>
                </c:pt>
                <c:pt idx="5048">
                  <c:v>14/09/2025 01:20</c:v>
                </c:pt>
                <c:pt idx="5049">
                  <c:v>14/09/2025 01:30</c:v>
                </c:pt>
                <c:pt idx="5050">
                  <c:v>14/09/2025 01:40</c:v>
                </c:pt>
                <c:pt idx="5051">
                  <c:v>14/09/2025 01:50</c:v>
                </c:pt>
                <c:pt idx="5052">
                  <c:v>14/09/2025 02:00</c:v>
                </c:pt>
                <c:pt idx="5053">
                  <c:v>14/09/2025 02:10</c:v>
                </c:pt>
                <c:pt idx="5054">
                  <c:v>14/09/2025 02:20</c:v>
                </c:pt>
                <c:pt idx="5055">
                  <c:v>14/09/2025 02:30</c:v>
                </c:pt>
                <c:pt idx="5056">
                  <c:v>14/09/2025 02:40</c:v>
                </c:pt>
                <c:pt idx="5057">
                  <c:v>14/09/2025 02:50</c:v>
                </c:pt>
                <c:pt idx="5058">
                  <c:v>14/09/2025 03:00</c:v>
                </c:pt>
                <c:pt idx="5059">
                  <c:v>14/09/2025 03:10</c:v>
                </c:pt>
                <c:pt idx="5060">
                  <c:v>14/09/2025 03:20</c:v>
                </c:pt>
                <c:pt idx="5061">
                  <c:v>14/09/2025 03:30</c:v>
                </c:pt>
                <c:pt idx="5062">
                  <c:v>14/09/2025 03:40</c:v>
                </c:pt>
                <c:pt idx="5063">
                  <c:v>14/09/2025 03:50</c:v>
                </c:pt>
                <c:pt idx="5064">
                  <c:v>14/09/2025 04:00</c:v>
                </c:pt>
                <c:pt idx="5065">
                  <c:v>14/09/2025 04:10</c:v>
                </c:pt>
                <c:pt idx="5066">
                  <c:v>14/09/2025 04:20</c:v>
                </c:pt>
                <c:pt idx="5067">
                  <c:v>14/09/2025 04:30</c:v>
                </c:pt>
                <c:pt idx="5068">
                  <c:v>14/09/2025 04:40</c:v>
                </c:pt>
                <c:pt idx="5069">
                  <c:v>14/09/2025 04:50</c:v>
                </c:pt>
                <c:pt idx="5070">
                  <c:v>14/09/2025 05:00</c:v>
                </c:pt>
                <c:pt idx="5071">
                  <c:v>14/09/2025 05:10</c:v>
                </c:pt>
                <c:pt idx="5072">
                  <c:v>14/09/2025 05:20</c:v>
                </c:pt>
                <c:pt idx="5073">
                  <c:v>14/09/2025 05:30</c:v>
                </c:pt>
                <c:pt idx="5074">
                  <c:v>14/09/2025 05:40</c:v>
                </c:pt>
                <c:pt idx="5075">
                  <c:v>14/09/2025 05:50</c:v>
                </c:pt>
                <c:pt idx="5076">
                  <c:v>14/09/2025 06:00</c:v>
                </c:pt>
                <c:pt idx="5077">
                  <c:v>14/09/2025 06:10</c:v>
                </c:pt>
                <c:pt idx="5078">
                  <c:v>14/09/2025 06:20</c:v>
                </c:pt>
                <c:pt idx="5079">
                  <c:v>14/09/2025 06:30</c:v>
                </c:pt>
                <c:pt idx="5080">
                  <c:v>14/09/2025 06:40</c:v>
                </c:pt>
                <c:pt idx="5081">
                  <c:v>14/09/2025 06:50</c:v>
                </c:pt>
                <c:pt idx="5082">
                  <c:v>14/09/2025 07:00</c:v>
                </c:pt>
                <c:pt idx="5083">
                  <c:v>14/09/2025 07:10</c:v>
                </c:pt>
                <c:pt idx="5084">
                  <c:v>14/09/2025 07:20</c:v>
                </c:pt>
                <c:pt idx="5085">
                  <c:v>14/09/2025 07:30</c:v>
                </c:pt>
                <c:pt idx="5086">
                  <c:v>14/09/2025 07:40</c:v>
                </c:pt>
                <c:pt idx="5087">
                  <c:v>14/09/2025 07:50</c:v>
                </c:pt>
                <c:pt idx="5088">
                  <c:v>14/09/2025 08:00</c:v>
                </c:pt>
                <c:pt idx="5089">
                  <c:v>14/09/2025 08:10</c:v>
                </c:pt>
                <c:pt idx="5090">
                  <c:v>14/09/2025 08:20</c:v>
                </c:pt>
                <c:pt idx="5091">
                  <c:v>14/09/2025 08:30</c:v>
                </c:pt>
                <c:pt idx="5092">
                  <c:v>14/09/2025 08:40</c:v>
                </c:pt>
                <c:pt idx="5093">
                  <c:v>14/09/2025 08:50</c:v>
                </c:pt>
                <c:pt idx="5094">
                  <c:v>14/09/2025 09:00</c:v>
                </c:pt>
                <c:pt idx="5095">
                  <c:v>14/09/2025 09:10</c:v>
                </c:pt>
                <c:pt idx="5096">
                  <c:v>14/09/2025 09:20</c:v>
                </c:pt>
                <c:pt idx="5097">
                  <c:v>14/09/2025 09:30</c:v>
                </c:pt>
                <c:pt idx="5098">
                  <c:v>14/09/2025 09:40</c:v>
                </c:pt>
                <c:pt idx="5099">
                  <c:v>14/09/2025 09:50</c:v>
                </c:pt>
                <c:pt idx="5100">
                  <c:v>14/09/2025 10:00</c:v>
                </c:pt>
                <c:pt idx="5101">
                  <c:v>14/09/2025 10:10</c:v>
                </c:pt>
                <c:pt idx="5102">
                  <c:v>14/09/2025 10:20</c:v>
                </c:pt>
                <c:pt idx="5103">
                  <c:v>14/09/2025 10:30</c:v>
                </c:pt>
                <c:pt idx="5104">
                  <c:v>14/09/2025 10:40</c:v>
                </c:pt>
                <c:pt idx="5105">
                  <c:v>14/09/2025 10:50</c:v>
                </c:pt>
                <c:pt idx="5106">
                  <c:v>14/09/2025 11:00</c:v>
                </c:pt>
                <c:pt idx="5107">
                  <c:v>14/09/2025 11:10</c:v>
                </c:pt>
                <c:pt idx="5108">
                  <c:v>14/09/2025 11:20</c:v>
                </c:pt>
                <c:pt idx="5109">
                  <c:v>14/09/2025 11:30</c:v>
                </c:pt>
                <c:pt idx="5110">
                  <c:v>14/09/2025 11:40</c:v>
                </c:pt>
                <c:pt idx="5111">
                  <c:v>14/09/2025 11:50</c:v>
                </c:pt>
                <c:pt idx="5112">
                  <c:v>14/09/2025 12:00</c:v>
                </c:pt>
                <c:pt idx="5113">
                  <c:v>14/09/2025 12:10</c:v>
                </c:pt>
                <c:pt idx="5114">
                  <c:v>14/09/2025 12:20</c:v>
                </c:pt>
                <c:pt idx="5115">
                  <c:v>14/09/2025 12:30</c:v>
                </c:pt>
                <c:pt idx="5116">
                  <c:v>14/09/2025 12:40</c:v>
                </c:pt>
                <c:pt idx="5117">
                  <c:v>14/09/2025 12:50</c:v>
                </c:pt>
                <c:pt idx="5118">
                  <c:v>14/09/2025 13:00</c:v>
                </c:pt>
                <c:pt idx="5119">
                  <c:v>14/09/2025 13:10</c:v>
                </c:pt>
                <c:pt idx="5120">
                  <c:v>14/09/2025 13:20</c:v>
                </c:pt>
                <c:pt idx="5121">
                  <c:v>14/09/2025 13:30</c:v>
                </c:pt>
                <c:pt idx="5122">
                  <c:v>14/09/2025 13:40</c:v>
                </c:pt>
                <c:pt idx="5123">
                  <c:v>14/09/2025 13:50</c:v>
                </c:pt>
                <c:pt idx="5124">
                  <c:v>14/09/2025 14:00</c:v>
                </c:pt>
                <c:pt idx="5125">
                  <c:v>14/09/2025 14:10</c:v>
                </c:pt>
                <c:pt idx="5126">
                  <c:v>14/09/2025 14:20</c:v>
                </c:pt>
                <c:pt idx="5127">
                  <c:v>14/09/2025 14:30</c:v>
                </c:pt>
                <c:pt idx="5128">
                  <c:v>14/09/2025 14:40</c:v>
                </c:pt>
                <c:pt idx="5129">
                  <c:v>14/09/2025 14:50</c:v>
                </c:pt>
                <c:pt idx="5130">
                  <c:v>14/09/2025 15:00</c:v>
                </c:pt>
                <c:pt idx="5131">
                  <c:v>14/09/2025 15:10</c:v>
                </c:pt>
                <c:pt idx="5132">
                  <c:v>14/09/2025 15:20</c:v>
                </c:pt>
                <c:pt idx="5133">
                  <c:v>14/09/2025 15:30</c:v>
                </c:pt>
                <c:pt idx="5134">
                  <c:v>14/09/2025 15:40</c:v>
                </c:pt>
                <c:pt idx="5135">
                  <c:v>14/09/2025 15:50</c:v>
                </c:pt>
                <c:pt idx="5136">
                  <c:v>14/09/2025 16:00</c:v>
                </c:pt>
                <c:pt idx="5137">
                  <c:v>14/09/2025 16:10</c:v>
                </c:pt>
                <c:pt idx="5138">
                  <c:v>14/09/2025 16:20</c:v>
                </c:pt>
                <c:pt idx="5139">
                  <c:v>14/09/2025 16:30</c:v>
                </c:pt>
                <c:pt idx="5140">
                  <c:v>14/09/2025 16:40</c:v>
                </c:pt>
                <c:pt idx="5141">
                  <c:v>14/09/2025 16:50</c:v>
                </c:pt>
                <c:pt idx="5142">
                  <c:v>14/09/2025 17:00</c:v>
                </c:pt>
                <c:pt idx="5143">
                  <c:v>14/09/2025 17:10</c:v>
                </c:pt>
                <c:pt idx="5144">
                  <c:v>14/09/2025 17:20</c:v>
                </c:pt>
                <c:pt idx="5145">
                  <c:v>14/09/2025 17:30</c:v>
                </c:pt>
                <c:pt idx="5146">
                  <c:v>14/09/2025 17:40</c:v>
                </c:pt>
                <c:pt idx="5147">
                  <c:v>14/09/2025 17:50</c:v>
                </c:pt>
                <c:pt idx="5148">
                  <c:v>14/09/2025 18:00</c:v>
                </c:pt>
                <c:pt idx="5149">
                  <c:v>14/09/2025 18:10</c:v>
                </c:pt>
                <c:pt idx="5150">
                  <c:v>14/09/2025 18:20</c:v>
                </c:pt>
                <c:pt idx="5151">
                  <c:v>14/09/2025 18:30</c:v>
                </c:pt>
                <c:pt idx="5152">
                  <c:v>14/09/2025 18:40</c:v>
                </c:pt>
                <c:pt idx="5153">
                  <c:v>14/09/2025 18:50</c:v>
                </c:pt>
                <c:pt idx="5154">
                  <c:v>14/09/2025 19:00</c:v>
                </c:pt>
                <c:pt idx="5155">
                  <c:v>14/09/2025 19:10</c:v>
                </c:pt>
                <c:pt idx="5156">
                  <c:v>14/09/2025 19:20</c:v>
                </c:pt>
                <c:pt idx="5157">
                  <c:v>14/09/2025 19:30</c:v>
                </c:pt>
                <c:pt idx="5158">
                  <c:v>14/09/2025 19:40</c:v>
                </c:pt>
                <c:pt idx="5159">
                  <c:v>14/09/2025 19:50</c:v>
                </c:pt>
                <c:pt idx="5160">
                  <c:v>14/09/2025 20:00</c:v>
                </c:pt>
                <c:pt idx="5161">
                  <c:v>14/09/2025 20:10</c:v>
                </c:pt>
                <c:pt idx="5162">
                  <c:v>14/09/2025 20:20</c:v>
                </c:pt>
                <c:pt idx="5163">
                  <c:v>14/09/2025 20:30</c:v>
                </c:pt>
                <c:pt idx="5164">
                  <c:v>14/09/2025 20:40</c:v>
                </c:pt>
                <c:pt idx="5165">
                  <c:v>14/09/2025 20:50</c:v>
                </c:pt>
                <c:pt idx="5166">
                  <c:v>14/09/2025 21:00</c:v>
                </c:pt>
                <c:pt idx="5167">
                  <c:v>14/09/2025 21:10</c:v>
                </c:pt>
                <c:pt idx="5168">
                  <c:v>14/09/2025 21:20</c:v>
                </c:pt>
                <c:pt idx="5169">
                  <c:v>14/09/2025 21:30</c:v>
                </c:pt>
                <c:pt idx="5170">
                  <c:v>14/09/2025 21:40</c:v>
                </c:pt>
                <c:pt idx="5171">
                  <c:v>14/09/2025 21:50</c:v>
                </c:pt>
                <c:pt idx="5172">
                  <c:v>14/09/2025 22:00</c:v>
                </c:pt>
                <c:pt idx="5173">
                  <c:v>14/09/2025 22:10</c:v>
                </c:pt>
                <c:pt idx="5174">
                  <c:v>14/09/2025 22:20</c:v>
                </c:pt>
                <c:pt idx="5175">
                  <c:v>14/09/2025 22:30</c:v>
                </c:pt>
                <c:pt idx="5176">
                  <c:v>14/09/2025 22:40</c:v>
                </c:pt>
                <c:pt idx="5177">
                  <c:v>14/09/2025 22:50</c:v>
                </c:pt>
                <c:pt idx="5178">
                  <c:v>14/09/2025 23:00</c:v>
                </c:pt>
                <c:pt idx="5179">
                  <c:v>14/09/2025 23:10</c:v>
                </c:pt>
                <c:pt idx="5180">
                  <c:v>14/09/2025 23:20</c:v>
                </c:pt>
                <c:pt idx="5181">
                  <c:v>14/09/2025 23:30</c:v>
                </c:pt>
                <c:pt idx="5182">
                  <c:v>14/09/2025 23:40</c:v>
                </c:pt>
                <c:pt idx="5183">
                  <c:v>14/09/2025 23:50</c:v>
                </c:pt>
                <c:pt idx="5184">
                  <c:v>15/09/2025 00:00</c:v>
                </c:pt>
                <c:pt idx="5185">
                  <c:v>15/09/2025 00:10</c:v>
                </c:pt>
                <c:pt idx="5186">
                  <c:v>15/09/2025 00:20</c:v>
                </c:pt>
                <c:pt idx="5187">
                  <c:v>15/09/2025 00:30</c:v>
                </c:pt>
                <c:pt idx="5188">
                  <c:v>15/09/2025 00:40</c:v>
                </c:pt>
                <c:pt idx="5189">
                  <c:v>15/09/2025 00:50</c:v>
                </c:pt>
                <c:pt idx="5190">
                  <c:v>15/09/2025 01:00</c:v>
                </c:pt>
                <c:pt idx="5191">
                  <c:v>15/09/2025 01:10</c:v>
                </c:pt>
                <c:pt idx="5192">
                  <c:v>15/09/2025 01:20</c:v>
                </c:pt>
                <c:pt idx="5193">
                  <c:v>15/09/2025 01:30</c:v>
                </c:pt>
                <c:pt idx="5194">
                  <c:v>15/09/2025 01:40</c:v>
                </c:pt>
                <c:pt idx="5195">
                  <c:v>15/09/2025 01:50</c:v>
                </c:pt>
                <c:pt idx="5196">
                  <c:v>15/09/2025 02:00</c:v>
                </c:pt>
                <c:pt idx="5197">
                  <c:v>15/09/2025 02:10</c:v>
                </c:pt>
                <c:pt idx="5198">
                  <c:v>15/09/2025 02:20</c:v>
                </c:pt>
                <c:pt idx="5199">
                  <c:v>15/09/2025 02:30</c:v>
                </c:pt>
                <c:pt idx="5200">
                  <c:v>15/09/2025 02:40</c:v>
                </c:pt>
                <c:pt idx="5201">
                  <c:v>15/09/2025 02:50</c:v>
                </c:pt>
                <c:pt idx="5202">
                  <c:v>15/09/2025 03:00</c:v>
                </c:pt>
                <c:pt idx="5203">
                  <c:v>15/09/2025 03:10</c:v>
                </c:pt>
                <c:pt idx="5204">
                  <c:v>15/09/2025 03:20</c:v>
                </c:pt>
                <c:pt idx="5205">
                  <c:v>15/09/2025 03:30</c:v>
                </c:pt>
                <c:pt idx="5206">
                  <c:v>15/09/2025 03:40</c:v>
                </c:pt>
                <c:pt idx="5207">
                  <c:v>15/09/2025 03:50</c:v>
                </c:pt>
                <c:pt idx="5208">
                  <c:v>15/09/2025 04:00</c:v>
                </c:pt>
                <c:pt idx="5209">
                  <c:v>15/09/2025 04:10</c:v>
                </c:pt>
                <c:pt idx="5210">
                  <c:v>15/09/2025 04:20</c:v>
                </c:pt>
                <c:pt idx="5211">
                  <c:v>15/09/2025 04:30</c:v>
                </c:pt>
                <c:pt idx="5212">
                  <c:v>15/09/2025 04:40</c:v>
                </c:pt>
                <c:pt idx="5213">
                  <c:v>15/09/2025 04:50</c:v>
                </c:pt>
                <c:pt idx="5214">
                  <c:v>15/09/2025 05:00</c:v>
                </c:pt>
                <c:pt idx="5215">
                  <c:v>15/09/2025 05:10</c:v>
                </c:pt>
                <c:pt idx="5216">
                  <c:v>15/09/2025 05:20</c:v>
                </c:pt>
                <c:pt idx="5217">
                  <c:v>15/09/2025 05:30</c:v>
                </c:pt>
                <c:pt idx="5218">
                  <c:v>15/09/2025 05:40</c:v>
                </c:pt>
                <c:pt idx="5219">
                  <c:v>15/09/2025 05:50</c:v>
                </c:pt>
                <c:pt idx="5220">
                  <c:v>15/09/2025 06:00</c:v>
                </c:pt>
                <c:pt idx="5221">
                  <c:v>15/09/2025 06:10</c:v>
                </c:pt>
                <c:pt idx="5222">
                  <c:v>15/09/2025 06:20</c:v>
                </c:pt>
                <c:pt idx="5223">
                  <c:v>15/09/2025 06:30</c:v>
                </c:pt>
                <c:pt idx="5224">
                  <c:v>15/09/2025 06:40</c:v>
                </c:pt>
                <c:pt idx="5225">
                  <c:v>15/09/2025 06:50</c:v>
                </c:pt>
                <c:pt idx="5226">
                  <c:v>15/09/2025 07:00</c:v>
                </c:pt>
                <c:pt idx="5227">
                  <c:v>15/09/2025 07:10</c:v>
                </c:pt>
                <c:pt idx="5228">
                  <c:v>15/09/2025 07:20</c:v>
                </c:pt>
                <c:pt idx="5229">
                  <c:v>15/09/2025 07:30</c:v>
                </c:pt>
                <c:pt idx="5230">
                  <c:v>15/09/2025 07:40</c:v>
                </c:pt>
                <c:pt idx="5231">
                  <c:v>15/09/2025 07:50</c:v>
                </c:pt>
                <c:pt idx="5232">
                  <c:v>15/09/2025 08:00</c:v>
                </c:pt>
                <c:pt idx="5233">
                  <c:v>15/09/2025 08:10</c:v>
                </c:pt>
                <c:pt idx="5234">
                  <c:v>15/09/2025 08:20</c:v>
                </c:pt>
                <c:pt idx="5235">
                  <c:v>15/09/2025 08:30</c:v>
                </c:pt>
                <c:pt idx="5236">
                  <c:v>15/09/2025 08:40</c:v>
                </c:pt>
                <c:pt idx="5237">
                  <c:v>15/09/2025 08:50</c:v>
                </c:pt>
                <c:pt idx="5238">
                  <c:v>15/09/2025 09:00</c:v>
                </c:pt>
                <c:pt idx="5239">
                  <c:v>15/09/2025 09:10</c:v>
                </c:pt>
                <c:pt idx="5240">
                  <c:v>15/09/2025 09:20</c:v>
                </c:pt>
                <c:pt idx="5241">
                  <c:v>15/09/2025 09:30</c:v>
                </c:pt>
                <c:pt idx="5242">
                  <c:v>15/09/2025 09:40</c:v>
                </c:pt>
                <c:pt idx="5243">
                  <c:v>15/09/2025 09:50</c:v>
                </c:pt>
                <c:pt idx="5244">
                  <c:v>15/09/2025 10:00</c:v>
                </c:pt>
                <c:pt idx="5245">
                  <c:v>15/09/2025 10:10</c:v>
                </c:pt>
                <c:pt idx="5246">
                  <c:v>15/09/2025 10:20</c:v>
                </c:pt>
                <c:pt idx="5247">
                  <c:v>15/09/2025 10:30</c:v>
                </c:pt>
                <c:pt idx="5248">
                  <c:v>15/09/2025 10:40</c:v>
                </c:pt>
                <c:pt idx="5249">
                  <c:v>15/09/2025 10:50</c:v>
                </c:pt>
                <c:pt idx="5250">
                  <c:v>15/09/2025 11:00</c:v>
                </c:pt>
                <c:pt idx="5251">
                  <c:v>15/09/2025 11:10</c:v>
                </c:pt>
                <c:pt idx="5252">
                  <c:v>15/09/2025 11:20</c:v>
                </c:pt>
                <c:pt idx="5253">
                  <c:v>15/09/2025 11:30</c:v>
                </c:pt>
                <c:pt idx="5254">
                  <c:v>15/09/2025 11:40</c:v>
                </c:pt>
                <c:pt idx="5255">
                  <c:v>15/09/2025 11:50</c:v>
                </c:pt>
                <c:pt idx="5256">
                  <c:v>15/09/2025 12:00</c:v>
                </c:pt>
                <c:pt idx="5257">
                  <c:v>15/09/2025 12:10</c:v>
                </c:pt>
                <c:pt idx="5258">
                  <c:v>15/09/2025 12:20</c:v>
                </c:pt>
                <c:pt idx="5259">
                  <c:v>15/09/2025 12:30</c:v>
                </c:pt>
                <c:pt idx="5260">
                  <c:v>15/09/2025 12:40</c:v>
                </c:pt>
                <c:pt idx="5261">
                  <c:v>15/09/2025 12:50</c:v>
                </c:pt>
                <c:pt idx="5262">
                  <c:v>15/09/2025 13:00</c:v>
                </c:pt>
                <c:pt idx="5263">
                  <c:v>15/09/2025 13:10</c:v>
                </c:pt>
                <c:pt idx="5264">
                  <c:v>15/09/2025 13:20</c:v>
                </c:pt>
                <c:pt idx="5265">
                  <c:v>15/09/2025 13:30</c:v>
                </c:pt>
                <c:pt idx="5266">
                  <c:v>15/09/2025 13:40</c:v>
                </c:pt>
                <c:pt idx="5267">
                  <c:v>15/09/2025 13:50</c:v>
                </c:pt>
                <c:pt idx="5268">
                  <c:v>15/09/2025 14:00</c:v>
                </c:pt>
                <c:pt idx="5269">
                  <c:v>15/09/2025 14:10</c:v>
                </c:pt>
                <c:pt idx="5270">
                  <c:v>15/09/2025 14:20</c:v>
                </c:pt>
                <c:pt idx="5271">
                  <c:v>15/09/2025 14:30</c:v>
                </c:pt>
                <c:pt idx="5272">
                  <c:v>15/09/2025 14:40</c:v>
                </c:pt>
                <c:pt idx="5273">
                  <c:v>15/09/2025 14:50</c:v>
                </c:pt>
                <c:pt idx="5274">
                  <c:v>15/09/2025 15:00</c:v>
                </c:pt>
                <c:pt idx="5275">
                  <c:v>15/09/2025 15:10</c:v>
                </c:pt>
                <c:pt idx="5276">
                  <c:v>15/09/2025 15:20</c:v>
                </c:pt>
                <c:pt idx="5277">
                  <c:v>15/09/2025 15:30</c:v>
                </c:pt>
                <c:pt idx="5278">
                  <c:v>15/09/2025 15:40</c:v>
                </c:pt>
                <c:pt idx="5279">
                  <c:v>15/09/2025 15:50</c:v>
                </c:pt>
                <c:pt idx="5280">
                  <c:v>15/09/2025 16:00</c:v>
                </c:pt>
                <c:pt idx="5281">
                  <c:v>15/09/2025 16:10</c:v>
                </c:pt>
                <c:pt idx="5282">
                  <c:v>15/09/2025 16:20</c:v>
                </c:pt>
                <c:pt idx="5283">
                  <c:v>15/09/2025 16:30</c:v>
                </c:pt>
                <c:pt idx="5284">
                  <c:v>15/09/2025 16:40</c:v>
                </c:pt>
                <c:pt idx="5285">
                  <c:v>15/09/2025 16:50</c:v>
                </c:pt>
                <c:pt idx="5286">
                  <c:v>15/09/2025 17:00</c:v>
                </c:pt>
                <c:pt idx="5287">
                  <c:v>15/09/2025 17:10</c:v>
                </c:pt>
                <c:pt idx="5288">
                  <c:v>15/09/2025 17:20</c:v>
                </c:pt>
                <c:pt idx="5289">
                  <c:v>15/09/2025 17:30</c:v>
                </c:pt>
                <c:pt idx="5290">
                  <c:v>15/09/2025 17:40</c:v>
                </c:pt>
                <c:pt idx="5291">
                  <c:v>15/09/2025 17:50</c:v>
                </c:pt>
                <c:pt idx="5292">
                  <c:v>15/09/2025 18:00</c:v>
                </c:pt>
                <c:pt idx="5293">
                  <c:v>15/09/2025 18:10</c:v>
                </c:pt>
                <c:pt idx="5294">
                  <c:v>15/09/2025 18:20</c:v>
                </c:pt>
                <c:pt idx="5295">
                  <c:v>15/09/2025 18:30</c:v>
                </c:pt>
                <c:pt idx="5296">
                  <c:v>15/09/2025 18:40</c:v>
                </c:pt>
                <c:pt idx="5297">
                  <c:v>15/09/2025 18:50</c:v>
                </c:pt>
                <c:pt idx="5298">
                  <c:v>15/09/2025 19:00</c:v>
                </c:pt>
                <c:pt idx="5299">
                  <c:v>15/09/2025 19:10</c:v>
                </c:pt>
                <c:pt idx="5300">
                  <c:v>15/09/2025 19:20</c:v>
                </c:pt>
                <c:pt idx="5301">
                  <c:v>15/09/2025 19:30</c:v>
                </c:pt>
                <c:pt idx="5302">
                  <c:v>15/09/2025 19:40</c:v>
                </c:pt>
                <c:pt idx="5303">
                  <c:v>15/09/2025 19:50</c:v>
                </c:pt>
                <c:pt idx="5304">
                  <c:v>15/09/2025 20:00</c:v>
                </c:pt>
                <c:pt idx="5305">
                  <c:v>15/09/2025 20:10</c:v>
                </c:pt>
                <c:pt idx="5306">
                  <c:v>15/09/2025 20:20</c:v>
                </c:pt>
                <c:pt idx="5307">
                  <c:v>15/09/2025 20:30</c:v>
                </c:pt>
                <c:pt idx="5308">
                  <c:v>15/09/2025 20:40</c:v>
                </c:pt>
                <c:pt idx="5309">
                  <c:v>15/09/2025 20:50</c:v>
                </c:pt>
                <c:pt idx="5310">
                  <c:v>15/09/2025 21:00</c:v>
                </c:pt>
                <c:pt idx="5311">
                  <c:v>15/09/2025 21:10</c:v>
                </c:pt>
                <c:pt idx="5312">
                  <c:v>15/09/2025 21:20</c:v>
                </c:pt>
                <c:pt idx="5313">
                  <c:v>15/09/2025 21:30</c:v>
                </c:pt>
                <c:pt idx="5314">
                  <c:v>15/09/2025 21:40</c:v>
                </c:pt>
                <c:pt idx="5315">
                  <c:v>15/09/2025 21:50</c:v>
                </c:pt>
                <c:pt idx="5316">
                  <c:v>15/09/2025 22:00</c:v>
                </c:pt>
                <c:pt idx="5317">
                  <c:v>15/09/2025 22:10</c:v>
                </c:pt>
                <c:pt idx="5318">
                  <c:v>15/09/2025 22:20</c:v>
                </c:pt>
                <c:pt idx="5319">
                  <c:v>15/09/2025 22:30</c:v>
                </c:pt>
                <c:pt idx="5320">
                  <c:v>15/09/2025 22:40</c:v>
                </c:pt>
                <c:pt idx="5321">
                  <c:v>15/09/2025 22:50</c:v>
                </c:pt>
                <c:pt idx="5322">
                  <c:v>15/09/2025 23:00</c:v>
                </c:pt>
                <c:pt idx="5323">
                  <c:v>15/09/2025 23:10</c:v>
                </c:pt>
                <c:pt idx="5324">
                  <c:v>15/09/2025 23:20</c:v>
                </c:pt>
                <c:pt idx="5325">
                  <c:v>15/09/2025 23:30</c:v>
                </c:pt>
                <c:pt idx="5326">
                  <c:v>15/09/2025 23:40</c:v>
                </c:pt>
                <c:pt idx="5327">
                  <c:v>15/09/2025 23:50</c:v>
                </c:pt>
                <c:pt idx="5328">
                  <c:v>16/09/2025 00:00</c:v>
                </c:pt>
                <c:pt idx="5329">
                  <c:v>16/09/2025 00:10</c:v>
                </c:pt>
                <c:pt idx="5330">
                  <c:v>16/09/2025 00:20</c:v>
                </c:pt>
                <c:pt idx="5331">
                  <c:v>16/09/2025 00:30</c:v>
                </c:pt>
                <c:pt idx="5332">
                  <c:v>16/09/2025 00:40</c:v>
                </c:pt>
                <c:pt idx="5333">
                  <c:v>16/09/2025 00:50</c:v>
                </c:pt>
                <c:pt idx="5334">
                  <c:v>16/09/2025 01:00</c:v>
                </c:pt>
                <c:pt idx="5335">
                  <c:v>16/09/2025 01:10</c:v>
                </c:pt>
                <c:pt idx="5336">
                  <c:v>16/09/2025 01:20</c:v>
                </c:pt>
                <c:pt idx="5337">
                  <c:v>16/09/2025 01:30</c:v>
                </c:pt>
                <c:pt idx="5338">
                  <c:v>16/09/2025 01:40</c:v>
                </c:pt>
                <c:pt idx="5339">
                  <c:v>16/09/2025 01:50</c:v>
                </c:pt>
                <c:pt idx="5340">
                  <c:v>16/09/2025 02:00</c:v>
                </c:pt>
                <c:pt idx="5341">
                  <c:v>16/09/2025 02:10</c:v>
                </c:pt>
                <c:pt idx="5342">
                  <c:v>16/09/2025 02:20</c:v>
                </c:pt>
                <c:pt idx="5343">
                  <c:v>16/09/2025 02:30</c:v>
                </c:pt>
                <c:pt idx="5344">
                  <c:v>16/09/2025 02:40</c:v>
                </c:pt>
                <c:pt idx="5345">
                  <c:v>16/09/2025 02:50</c:v>
                </c:pt>
                <c:pt idx="5346">
                  <c:v>16/09/2025 03:00</c:v>
                </c:pt>
                <c:pt idx="5347">
                  <c:v>16/09/2025 03:10</c:v>
                </c:pt>
                <c:pt idx="5348">
                  <c:v>16/09/2025 03:20</c:v>
                </c:pt>
                <c:pt idx="5349">
                  <c:v>16/09/2025 03:30</c:v>
                </c:pt>
                <c:pt idx="5350">
                  <c:v>16/09/2025 03:40</c:v>
                </c:pt>
                <c:pt idx="5351">
                  <c:v>16/09/2025 03:50</c:v>
                </c:pt>
                <c:pt idx="5352">
                  <c:v>16/09/2025 04:00</c:v>
                </c:pt>
                <c:pt idx="5353">
                  <c:v>16/09/2025 04:10</c:v>
                </c:pt>
                <c:pt idx="5354">
                  <c:v>16/09/2025 04:20</c:v>
                </c:pt>
                <c:pt idx="5355">
                  <c:v>16/09/2025 04:30</c:v>
                </c:pt>
                <c:pt idx="5356">
                  <c:v>16/09/2025 04:40</c:v>
                </c:pt>
                <c:pt idx="5357">
                  <c:v>16/09/2025 04:50</c:v>
                </c:pt>
                <c:pt idx="5358">
                  <c:v>16/09/2025 05:00</c:v>
                </c:pt>
                <c:pt idx="5359">
                  <c:v>16/09/2025 05:10</c:v>
                </c:pt>
                <c:pt idx="5360">
                  <c:v>16/09/2025 05:20</c:v>
                </c:pt>
                <c:pt idx="5361">
                  <c:v>16/09/2025 05:30</c:v>
                </c:pt>
                <c:pt idx="5362">
                  <c:v>16/09/2025 05:40</c:v>
                </c:pt>
                <c:pt idx="5363">
                  <c:v>16/09/2025 05:50</c:v>
                </c:pt>
                <c:pt idx="5364">
                  <c:v>16/09/2025 06:00</c:v>
                </c:pt>
                <c:pt idx="5365">
                  <c:v>16/09/2025 06:10</c:v>
                </c:pt>
                <c:pt idx="5366">
                  <c:v>16/09/2025 06:20</c:v>
                </c:pt>
                <c:pt idx="5367">
                  <c:v>16/09/2025 06:30</c:v>
                </c:pt>
                <c:pt idx="5368">
                  <c:v>16/09/2025 06:40</c:v>
                </c:pt>
                <c:pt idx="5369">
                  <c:v>16/09/2025 06:50</c:v>
                </c:pt>
                <c:pt idx="5370">
                  <c:v>16/09/2025 07:00</c:v>
                </c:pt>
                <c:pt idx="5371">
                  <c:v>16/09/2025 07:10</c:v>
                </c:pt>
                <c:pt idx="5372">
                  <c:v>16/09/2025 07:20</c:v>
                </c:pt>
                <c:pt idx="5373">
                  <c:v>16/09/2025 07:30</c:v>
                </c:pt>
                <c:pt idx="5374">
                  <c:v>16/09/2025 07:40</c:v>
                </c:pt>
                <c:pt idx="5375">
                  <c:v>16/09/2025 07:50</c:v>
                </c:pt>
                <c:pt idx="5376">
                  <c:v>16/09/2025 08:00</c:v>
                </c:pt>
                <c:pt idx="5377">
                  <c:v>16/09/2025 08:10</c:v>
                </c:pt>
                <c:pt idx="5378">
                  <c:v>16/09/2025 08:20</c:v>
                </c:pt>
                <c:pt idx="5379">
                  <c:v>16/09/2025 08:30</c:v>
                </c:pt>
                <c:pt idx="5380">
                  <c:v>16/09/2025 08:40</c:v>
                </c:pt>
                <c:pt idx="5381">
                  <c:v>16/09/2025 08:50</c:v>
                </c:pt>
                <c:pt idx="5382">
                  <c:v>16/09/2025 09:00</c:v>
                </c:pt>
                <c:pt idx="5383">
                  <c:v>16/09/2025 09:10</c:v>
                </c:pt>
                <c:pt idx="5384">
                  <c:v>16/09/2025 09:20</c:v>
                </c:pt>
                <c:pt idx="5385">
                  <c:v>16/09/2025 09:30</c:v>
                </c:pt>
                <c:pt idx="5386">
                  <c:v>16/09/2025 09:40</c:v>
                </c:pt>
                <c:pt idx="5387">
                  <c:v>16/09/2025 09:50</c:v>
                </c:pt>
                <c:pt idx="5388">
                  <c:v>16/09/2025 10:00</c:v>
                </c:pt>
                <c:pt idx="5389">
                  <c:v>16/09/2025 10:10</c:v>
                </c:pt>
                <c:pt idx="5390">
                  <c:v>16/09/2025 10:20</c:v>
                </c:pt>
                <c:pt idx="5391">
                  <c:v>16/09/2025 10:30</c:v>
                </c:pt>
                <c:pt idx="5392">
                  <c:v>16/09/2025 10:40</c:v>
                </c:pt>
                <c:pt idx="5393">
                  <c:v>16/09/2025 10:50</c:v>
                </c:pt>
                <c:pt idx="5394">
                  <c:v>16/09/2025 11:00</c:v>
                </c:pt>
                <c:pt idx="5395">
                  <c:v>16/09/2025 11:10</c:v>
                </c:pt>
                <c:pt idx="5396">
                  <c:v>16/09/2025 11:20</c:v>
                </c:pt>
                <c:pt idx="5397">
                  <c:v>16/09/2025 11:30</c:v>
                </c:pt>
                <c:pt idx="5398">
                  <c:v>16/09/2025 11:40</c:v>
                </c:pt>
                <c:pt idx="5399">
                  <c:v>16/09/2025 11:50</c:v>
                </c:pt>
                <c:pt idx="5400">
                  <c:v>16/09/2025 12:00</c:v>
                </c:pt>
                <c:pt idx="5401">
                  <c:v>16/09/2025 12:10</c:v>
                </c:pt>
                <c:pt idx="5402">
                  <c:v>16/09/2025 12:20</c:v>
                </c:pt>
                <c:pt idx="5403">
                  <c:v>16/09/2025 12:30</c:v>
                </c:pt>
                <c:pt idx="5404">
                  <c:v>16/09/2025 12:40</c:v>
                </c:pt>
                <c:pt idx="5405">
                  <c:v>16/09/2025 12:50</c:v>
                </c:pt>
                <c:pt idx="5406">
                  <c:v>16/09/2025 13:00</c:v>
                </c:pt>
                <c:pt idx="5407">
                  <c:v>16/09/2025 13:10</c:v>
                </c:pt>
                <c:pt idx="5408">
                  <c:v>16/09/2025 13:20</c:v>
                </c:pt>
                <c:pt idx="5409">
                  <c:v>16/09/2025 13:30</c:v>
                </c:pt>
                <c:pt idx="5410">
                  <c:v>16/09/2025 13:40</c:v>
                </c:pt>
                <c:pt idx="5411">
                  <c:v>16/09/2025 13:50</c:v>
                </c:pt>
                <c:pt idx="5412">
                  <c:v>16/09/2025 14:00</c:v>
                </c:pt>
                <c:pt idx="5413">
                  <c:v>16/09/2025 14:10</c:v>
                </c:pt>
                <c:pt idx="5414">
                  <c:v>16/09/2025 14:20</c:v>
                </c:pt>
                <c:pt idx="5415">
                  <c:v>16/09/2025 14:30</c:v>
                </c:pt>
                <c:pt idx="5416">
                  <c:v>16/09/2025 14:40</c:v>
                </c:pt>
                <c:pt idx="5417">
                  <c:v>16/09/2025 14:50</c:v>
                </c:pt>
                <c:pt idx="5418">
                  <c:v>16/09/2025 15:00</c:v>
                </c:pt>
                <c:pt idx="5419">
                  <c:v>16/09/2025 15:10</c:v>
                </c:pt>
                <c:pt idx="5420">
                  <c:v>16/09/2025 15:20</c:v>
                </c:pt>
                <c:pt idx="5421">
                  <c:v>16/09/2025 15:30</c:v>
                </c:pt>
                <c:pt idx="5422">
                  <c:v>16/09/2025 15:40</c:v>
                </c:pt>
                <c:pt idx="5423">
                  <c:v>16/09/2025 15:50</c:v>
                </c:pt>
                <c:pt idx="5424">
                  <c:v>16/09/2025 16:00</c:v>
                </c:pt>
                <c:pt idx="5425">
                  <c:v>16/09/2025 16:10</c:v>
                </c:pt>
                <c:pt idx="5426">
                  <c:v>16/09/2025 16:20</c:v>
                </c:pt>
                <c:pt idx="5427">
                  <c:v>16/09/2025 16:30</c:v>
                </c:pt>
                <c:pt idx="5428">
                  <c:v>16/09/2025 16:40</c:v>
                </c:pt>
                <c:pt idx="5429">
                  <c:v>16/09/2025 16:50</c:v>
                </c:pt>
                <c:pt idx="5430">
                  <c:v>16/09/2025 17:00</c:v>
                </c:pt>
                <c:pt idx="5431">
                  <c:v>16/09/2025 17:10</c:v>
                </c:pt>
                <c:pt idx="5432">
                  <c:v>16/09/2025 17:20</c:v>
                </c:pt>
                <c:pt idx="5433">
                  <c:v>16/09/2025 17:30</c:v>
                </c:pt>
                <c:pt idx="5434">
                  <c:v>16/09/2025 17:40</c:v>
                </c:pt>
                <c:pt idx="5435">
                  <c:v>16/09/2025 17:50</c:v>
                </c:pt>
                <c:pt idx="5436">
                  <c:v>16/09/2025 18:00</c:v>
                </c:pt>
                <c:pt idx="5437">
                  <c:v>16/09/2025 18:10</c:v>
                </c:pt>
                <c:pt idx="5438">
                  <c:v>16/09/2025 18:20</c:v>
                </c:pt>
                <c:pt idx="5439">
                  <c:v>16/09/2025 18:30</c:v>
                </c:pt>
                <c:pt idx="5440">
                  <c:v>16/09/2025 18:40</c:v>
                </c:pt>
                <c:pt idx="5441">
                  <c:v>16/09/2025 18:50</c:v>
                </c:pt>
                <c:pt idx="5442">
                  <c:v>16/09/2025 19:00</c:v>
                </c:pt>
                <c:pt idx="5443">
                  <c:v>16/09/2025 19:10</c:v>
                </c:pt>
                <c:pt idx="5444">
                  <c:v>16/09/2025 19:20</c:v>
                </c:pt>
                <c:pt idx="5445">
                  <c:v>16/09/2025 19:30</c:v>
                </c:pt>
                <c:pt idx="5446">
                  <c:v>16/09/2025 19:40</c:v>
                </c:pt>
                <c:pt idx="5447">
                  <c:v>16/09/2025 19:50</c:v>
                </c:pt>
                <c:pt idx="5448">
                  <c:v>16/09/2025 20:00</c:v>
                </c:pt>
                <c:pt idx="5449">
                  <c:v>16/09/2025 20:10</c:v>
                </c:pt>
                <c:pt idx="5450">
                  <c:v>16/09/2025 20:20</c:v>
                </c:pt>
                <c:pt idx="5451">
                  <c:v>16/09/2025 20:30</c:v>
                </c:pt>
                <c:pt idx="5452">
                  <c:v>16/09/2025 20:40</c:v>
                </c:pt>
                <c:pt idx="5453">
                  <c:v>16/09/2025 20:50</c:v>
                </c:pt>
                <c:pt idx="5454">
                  <c:v>16/09/2025 21:00</c:v>
                </c:pt>
                <c:pt idx="5455">
                  <c:v>16/09/2025 21:10</c:v>
                </c:pt>
                <c:pt idx="5456">
                  <c:v>16/09/2025 21:20</c:v>
                </c:pt>
                <c:pt idx="5457">
                  <c:v>16/09/2025 21:30</c:v>
                </c:pt>
                <c:pt idx="5458">
                  <c:v>16/09/2025 21:40</c:v>
                </c:pt>
                <c:pt idx="5459">
                  <c:v>16/09/2025 21:50</c:v>
                </c:pt>
                <c:pt idx="5460">
                  <c:v>16/09/2025 22:00</c:v>
                </c:pt>
                <c:pt idx="5461">
                  <c:v>16/09/2025 22:10</c:v>
                </c:pt>
                <c:pt idx="5462">
                  <c:v>16/09/2025 22:20</c:v>
                </c:pt>
                <c:pt idx="5463">
                  <c:v>16/09/2025 22:30</c:v>
                </c:pt>
                <c:pt idx="5464">
                  <c:v>16/09/2025 22:40</c:v>
                </c:pt>
                <c:pt idx="5465">
                  <c:v>16/09/2025 22:50</c:v>
                </c:pt>
                <c:pt idx="5466">
                  <c:v>16/09/2025 23:00</c:v>
                </c:pt>
                <c:pt idx="5467">
                  <c:v>16/09/2025 23:10</c:v>
                </c:pt>
                <c:pt idx="5468">
                  <c:v>16/09/2025 23:20</c:v>
                </c:pt>
                <c:pt idx="5469">
                  <c:v>16/09/2025 23:30</c:v>
                </c:pt>
                <c:pt idx="5470">
                  <c:v>16/09/2025 23:40</c:v>
                </c:pt>
                <c:pt idx="5471">
                  <c:v>16/09/2025 23:50</c:v>
                </c:pt>
                <c:pt idx="5472">
                  <c:v>17/09/2025 00:00</c:v>
                </c:pt>
                <c:pt idx="5473">
                  <c:v>17/09/2025 00:10</c:v>
                </c:pt>
                <c:pt idx="5474">
                  <c:v>17/09/2025 00:20</c:v>
                </c:pt>
                <c:pt idx="5475">
                  <c:v>17/09/2025 00:30</c:v>
                </c:pt>
                <c:pt idx="5476">
                  <c:v>17/09/2025 00:40</c:v>
                </c:pt>
                <c:pt idx="5477">
                  <c:v>17/09/2025 00:50</c:v>
                </c:pt>
                <c:pt idx="5478">
                  <c:v>17/09/2025 01:00</c:v>
                </c:pt>
                <c:pt idx="5479">
                  <c:v>17/09/2025 01:10</c:v>
                </c:pt>
                <c:pt idx="5480">
                  <c:v>17/09/2025 01:20</c:v>
                </c:pt>
                <c:pt idx="5481">
                  <c:v>17/09/2025 01:30</c:v>
                </c:pt>
                <c:pt idx="5482">
                  <c:v>17/09/2025 01:40</c:v>
                </c:pt>
                <c:pt idx="5483">
                  <c:v>17/09/2025 01:50</c:v>
                </c:pt>
                <c:pt idx="5484">
                  <c:v>17/09/2025 02:00</c:v>
                </c:pt>
                <c:pt idx="5485">
                  <c:v>17/09/2025 02:10</c:v>
                </c:pt>
                <c:pt idx="5486">
                  <c:v>17/09/2025 02:20</c:v>
                </c:pt>
                <c:pt idx="5487">
                  <c:v>17/09/2025 02:30</c:v>
                </c:pt>
                <c:pt idx="5488">
                  <c:v>17/09/2025 02:40</c:v>
                </c:pt>
                <c:pt idx="5489">
                  <c:v>17/09/2025 02:50</c:v>
                </c:pt>
                <c:pt idx="5490">
                  <c:v>17/09/2025 03:00</c:v>
                </c:pt>
                <c:pt idx="5491">
                  <c:v>17/09/2025 03:10</c:v>
                </c:pt>
                <c:pt idx="5492">
                  <c:v>17/09/2025 03:20</c:v>
                </c:pt>
                <c:pt idx="5493">
                  <c:v>17/09/2025 03:30</c:v>
                </c:pt>
                <c:pt idx="5494">
                  <c:v>17/09/2025 03:40</c:v>
                </c:pt>
                <c:pt idx="5495">
                  <c:v>17/09/2025 03:50</c:v>
                </c:pt>
                <c:pt idx="5496">
                  <c:v>17/09/2025 04:00</c:v>
                </c:pt>
                <c:pt idx="5497">
                  <c:v>17/09/2025 04:10</c:v>
                </c:pt>
                <c:pt idx="5498">
                  <c:v>17/09/2025 04:20</c:v>
                </c:pt>
                <c:pt idx="5499">
                  <c:v>17/09/2025 04:30</c:v>
                </c:pt>
                <c:pt idx="5500">
                  <c:v>17/09/2025 04:40</c:v>
                </c:pt>
                <c:pt idx="5501">
                  <c:v>17/09/2025 04:50</c:v>
                </c:pt>
                <c:pt idx="5502">
                  <c:v>17/09/2025 05:00</c:v>
                </c:pt>
                <c:pt idx="5503">
                  <c:v>17/09/2025 05:10</c:v>
                </c:pt>
                <c:pt idx="5504">
                  <c:v>17/09/2025 05:20</c:v>
                </c:pt>
                <c:pt idx="5505">
                  <c:v>17/09/2025 05:30</c:v>
                </c:pt>
                <c:pt idx="5506">
                  <c:v>17/09/2025 05:40</c:v>
                </c:pt>
                <c:pt idx="5507">
                  <c:v>17/09/2025 05:50</c:v>
                </c:pt>
                <c:pt idx="5508">
                  <c:v>17/09/2025 06:00</c:v>
                </c:pt>
                <c:pt idx="5509">
                  <c:v>17/09/2025 06:10</c:v>
                </c:pt>
                <c:pt idx="5510">
                  <c:v>17/09/2025 06:20</c:v>
                </c:pt>
                <c:pt idx="5511">
                  <c:v>17/09/2025 06:30</c:v>
                </c:pt>
                <c:pt idx="5512">
                  <c:v>17/09/2025 06:40</c:v>
                </c:pt>
                <c:pt idx="5513">
                  <c:v>17/09/2025 06:50</c:v>
                </c:pt>
                <c:pt idx="5514">
                  <c:v>17/09/2025 07:00</c:v>
                </c:pt>
                <c:pt idx="5515">
                  <c:v>17/09/2025 07:10</c:v>
                </c:pt>
                <c:pt idx="5516">
                  <c:v>17/09/2025 07:20</c:v>
                </c:pt>
                <c:pt idx="5517">
                  <c:v>17/09/2025 07:30</c:v>
                </c:pt>
                <c:pt idx="5518">
                  <c:v>17/09/2025 07:40</c:v>
                </c:pt>
                <c:pt idx="5519">
                  <c:v>17/09/2025 07:50</c:v>
                </c:pt>
                <c:pt idx="5520">
                  <c:v>17/09/2025 08:00</c:v>
                </c:pt>
                <c:pt idx="5521">
                  <c:v>17/09/2025 08:10</c:v>
                </c:pt>
                <c:pt idx="5522">
                  <c:v>17/09/2025 08:20</c:v>
                </c:pt>
                <c:pt idx="5523">
                  <c:v>17/09/2025 08:30</c:v>
                </c:pt>
                <c:pt idx="5524">
                  <c:v>17/09/2025 08:40</c:v>
                </c:pt>
                <c:pt idx="5525">
                  <c:v>17/09/2025 08:50</c:v>
                </c:pt>
                <c:pt idx="5526">
                  <c:v>17/09/2025 09:00</c:v>
                </c:pt>
                <c:pt idx="5527">
                  <c:v>17/09/2025 09:10</c:v>
                </c:pt>
                <c:pt idx="5528">
                  <c:v>17/09/2025 09:20</c:v>
                </c:pt>
                <c:pt idx="5529">
                  <c:v>17/09/2025 09:30</c:v>
                </c:pt>
                <c:pt idx="5530">
                  <c:v>17/09/2025 09:40</c:v>
                </c:pt>
                <c:pt idx="5531">
                  <c:v>17/09/2025 09:50</c:v>
                </c:pt>
                <c:pt idx="5532">
                  <c:v>17/09/2025 10:00</c:v>
                </c:pt>
                <c:pt idx="5533">
                  <c:v>17/09/2025 10:10</c:v>
                </c:pt>
                <c:pt idx="5534">
                  <c:v>17/09/2025 10:20</c:v>
                </c:pt>
                <c:pt idx="5535">
                  <c:v>17/09/2025 10:30</c:v>
                </c:pt>
                <c:pt idx="5536">
                  <c:v>17/09/2025 10:40</c:v>
                </c:pt>
                <c:pt idx="5537">
                  <c:v>17/09/2025 10:50</c:v>
                </c:pt>
                <c:pt idx="5538">
                  <c:v>17/09/2025 11:00</c:v>
                </c:pt>
                <c:pt idx="5539">
                  <c:v>17/09/2025 11:10</c:v>
                </c:pt>
                <c:pt idx="5540">
                  <c:v>17/09/2025 11:20</c:v>
                </c:pt>
                <c:pt idx="5541">
                  <c:v>17/09/2025 11:30</c:v>
                </c:pt>
                <c:pt idx="5542">
                  <c:v>17/09/2025 11:40</c:v>
                </c:pt>
                <c:pt idx="5543">
                  <c:v>17/09/2025 11:50</c:v>
                </c:pt>
                <c:pt idx="5544">
                  <c:v>17/09/2025 12:00</c:v>
                </c:pt>
                <c:pt idx="5545">
                  <c:v>17/09/2025 12:10</c:v>
                </c:pt>
                <c:pt idx="5546">
                  <c:v>17/09/2025 12:20</c:v>
                </c:pt>
                <c:pt idx="5547">
                  <c:v>17/09/2025 12:30</c:v>
                </c:pt>
                <c:pt idx="5548">
                  <c:v>17/09/2025 12:40</c:v>
                </c:pt>
                <c:pt idx="5549">
                  <c:v>17/09/2025 12:50</c:v>
                </c:pt>
                <c:pt idx="5550">
                  <c:v>17/09/2025 13:00</c:v>
                </c:pt>
                <c:pt idx="5551">
                  <c:v>17/09/2025 13:10</c:v>
                </c:pt>
                <c:pt idx="5552">
                  <c:v>17/09/2025 13:20</c:v>
                </c:pt>
                <c:pt idx="5553">
                  <c:v>17/09/2025 13:30</c:v>
                </c:pt>
                <c:pt idx="5554">
                  <c:v>17/09/2025 13:40</c:v>
                </c:pt>
                <c:pt idx="5555">
                  <c:v>17/09/2025 13:50</c:v>
                </c:pt>
                <c:pt idx="5556">
                  <c:v>17/09/2025 14:00</c:v>
                </c:pt>
                <c:pt idx="5557">
                  <c:v>17/09/2025 14:10</c:v>
                </c:pt>
                <c:pt idx="5558">
                  <c:v>17/09/2025 14:20</c:v>
                </c:pt>
                <c:pt idx="5559">
                  <c:v>17/09/2025 14:30</c:v>
                </c:pt>
                <c:pt idx="5560">
                  <c:v>17/09/2025 14:40</c:v>
                </c:pt>
                <c:pt idx="5561">
                  <c:v>17/09/2025 14:50</c:v>
                </c:pt>
                <c:pt idx="5562">
                  <c:v>17/09/2025 15:00</c:v>
                </c:pt>
                <c:pt idx="5563">
                  <c:v>17/09/2025 15:10</c:v>
                </c:pt>
                <c:pt idx="5564">
                  <c:v>17/09/2025 15:20</c:v>
                </c:pt>
                <c:pt idx="5565">
                  <c:v>17/09/2025 15:30</c:v>
                </c:pt>
                <c:pt idx="5566">
                  <c:v>17/09/2025 15:40</c:v>
                </c:pt>
                <c:pt idx="5567">
                  <c:v>17/09/2025 15:50</c:v>
                </c:pt>
                <c:pt idx="5568">
                  <c:v>17/09/2025 16:00</c:v>
                </c:pt>
                <c:pt idx="5569">
                  <c:v>17/09/2025 16:10</c:v>
                </c:pt>
                <c:pt idx="5570">
                  <c:v>17/09/2025 16:20</c:v>
                </c:pt>
                <c:pt idx="5571">
                  <c:v>17/09/2025 16:30</c:v>
                </c:pt>
                <c:pt idx="5572">
                  <c:v>17/09/2025 16:40</c:v>
                </c:pt>
                <c:pt idx="5573">
                  <c:v>17/09/2025 16:50</c:v>
                </c:pt>
                <c:pt idx="5574">
                  <c:v>17/09/2025 17:00</c:v>
                </c:pt>
                <c:pt idx="5575">
                  <c:v>17/09/2025 17:10</c:v>
                </c:pt>
                <c:pt idx="5576">
                  <c:v>17/09/2025 17:20</c:v>
                </c:pt>
                <c:pt idx="5577">
                  <c:v>17/09/2025 17:30</c:v>
                </c:pt>
                <c:pt idx="5578">
                  <c:v>17/09/2025 17:40</c:v>
                </c:pt>
                <c:pt idx="5579">
                  <c:v>17/09/2025 17:50</c:v>
                </c:pt>
                <c:pt idx="5580">
                  <c:v>17/09/2025 18:00</c:v>
                </c:pt>
                <c:pt idx="5581">
                  <c:v>17/09/2025 18:10</c:v>
                </c:pt>
                <c:pt idx="5582">
                  <c:v>17/09/2025 18:20</c:v>
                </c:pt>
                <c:pt idx="5583">
                  <c:v>17/09/2025 18:30</c:v>
                </c:pt>
                <c:pt idx="5584">
                  <c:v>17/09/2025 18:40</c:v>
                </c:pt>
                <c:pt idx="5585">
                  <c:v>17/09/2025 18:50</c:v>
                </c:pt>
                <c:pt idx="5586">
                  <c:v>17/09/2025 19:00</c:v>
                </c:pt>
                <c:pt idx="5587">
                  <c:v>17/09/2025 19:10</c:v>
                </c:pt>
                <c:pt idx="5588">
                  <c:v>17/09/2025 19:20</c:v>
                </c:pt>
                <c:pt idx="5589">
                  <c:v>17/09/2025 19:30</c:v>
                </c:pt>
                <c:pt idx="5590">
                  <c:v>17/09/2025 19:40</c:v>
                </c:pt>
                <c:pt idx="5591">
                  <c:v>17/09/2025 19:50</c:v>
                </c:pt>
                <c:pt idx="5592">
                  <c:v>17/09/2025 20:00</c:v>
                </c:pt>
                <c:pt idx="5593">
                  <c:v>17/09/2025 20:10</c:v>
                </c:pt>
                <c:pt idx="5594">
                  <c:v>17/09/2025 20:20</c:v>
                </c:pt>
                <c:pt idx="5595">
                  <c:v>17/09/2025 20:30</c:v>
                </c:pt>
                <c:pt idx="5596">
                  <c:v>17/09/2025 20:40</c:v>
                </c:pt>
                <c:pt idx="5597">
                  <c:v>17/09/2025 20:50</c:v>
                </c:pt>
                <c:pt idx="5598">
                  <c:v>17/09/2025 21:00</c:v>
                </c:pt>
                <c:pt idx="5599">
                  <c:v>17/09/2025 21:10</c:v>
                </c:pt>
                <c:pt idx="5600">
                  <c:v>17/09/2025 21:20</c:v>
                </c:pt>
                <c:pt idx="5601">
                  <c:v>17/09/2025 21:30</c:v>
                </c:pt>
                <c:pt idx="5602">
                  <c:v>17/09/2025 21:40</c:v>
                </c:pt>
                <c:pt idx="5603">
                  <c:v>17/09/2025 21:50</c:v>
                </c:pt>
                <c:pt idx="5604">
                  <c:v>17/09/2025 22:00</c:v>
                </c:pt>
                <c:pt idx="5605">
                  <c:v>17/09/2025 22:10</c:v>
                </c:pt>
                <c:pt idx="5606">
                  <c:v>17/09/2025 22:20</c:v>
                </c:pt>
                <c:pt idx="5607">
                  <c:v>17/09/2025 22:30</c:v>
                </c:pt>
                <c:pt idx="5608">
                  <c:v>17/09/2025 22:40</c:v>
                </c:pt>
                <c:pt idx="5609">
                  <c:v>17/09/2025 22:50</c:v>
                </c:pt>
                <c:pt idx="5610">
                  <c:v>17/09/2025 23:00</c:v>
                </c:pt>
                <c:pt idx="5611">
                  <c:v>17/09/2025 23:10</c:v>
                </c:pt>
                <c:pt idx="5612">
                  <c:v>17/09/2025 23:20</c:v>
                </c:pt>
                <c:pt idx="5613">
                  <c:v>17/09/2025 23:30</c:v>
                </c:pt>
                <c:pt idx="5614">
                  <c:v>17/09/2025 23:40</c:v>
                </c:pt>
                <c:pt idx="5615">
                  <c:v>17/09/2025 23:50</c:v>
                </c:pt>
                <c:pt idx="5616">
                  <c:v>18/09/2025 00:00</c:v>
                </c:pt>
                <c:pt idx="5617">
                  <c:v>18/09/2025 00:10</c:v>
                </c:pt>
                <c:pt idx="5618">
                  <c:v>18/09/2025 00:20</c:v>
                </c:pt>
                <c:pt idx="5619">
                  <c:v>18/09/2025 00:30</c:v>
                </c:pt>
                <c:pt idx="5620">
                  <c:v>18/09/2025 00:40</c:v>
                </c:pt>
                <c:pt idx="5621">
                  <c:v>18/09/2025 00:50</c:v>
                </c:pt>
                <c:pt idx="5622">
                  <c:v>18/09/2025 01:00</c:v>
                </c:pt>
                <c:pt idx="5623">
                  <c:v>18/09/2025 01:10</c:v>
                </c:pt>
                <c:pt idx="5624">
                  <c:v>18/09/2025 01:20</c:v>
                </c:pt>
                <c:pt idx="5625">
                  <c:v>18/09/2025 01:30</c:v>
                </c:pt>
                <c:pt idx="5626">
                  <c:v>18/09/2025 01:40</c:v>
                </c:pt>
                <c:pt idx="5627">
                  <c:v>18/09/2025 01:50</c:v>
                </c:pt>
                <c:pt idx="5628">
                  <c:v>18/09/2025 02:00</c:v>
                </c:pt>
                <c:pt idx="5629">
                  <c:v>18/09/2025 02:10</c:v>
                </c:pt>
                <c:pt idx="5630">
                  <c:v>18/09/2025 02:20</c:v>
                </c:pt>
                <c:pt idx="5631">
                  <c:v>18/09/2025 02:30</c:v>
                </c:pt>
                <c:pt idx="5632">
                  <c:v>18/09/2025 02:40</c:v>
                </c:pt>
                <c:pt idx="5633">
                  <c:v>18/09/2025 02:50</c:v>
                </c:pt>
                <c:pt idx="5634">
                  <c:v>18/09/2025 03:00</c:v>
                </c:pt>
                <c:pt idx="5635">
                  <c:v>18/09/2025 03:10</c:v>
                </c:pt>
                <c:pt idx="5636">
                  <c:v>18/09/2025 03:20</c:v>
                </c:pt>
                <c:pt idx="5637">
                  <c:v>18/09/2025 03:30</c:v>
                </c:pt>
                <c:pt idx="5638">
                  <c:v>18/09/2025 03:40</c:v>
                </c:pt>
                <c:pt idx="5639">
                  <c:v>18/09/2025 03:50</c:v>
                </c:pt>
                <c:pt idx="5640">
                  <c:v>18/09/2025 04:00</c:v>
                </c:pt>
                <c:pt idx="5641">
                  <c:v>18/09/2025 04:10</c:v>
                </c:pt>
                <c:pt idx="5642">
                  <c:v>18/09/2025 04:20</c:v>
                </c:pt>
                <c:pt idx="5643">
                  <c:v>18/09/2025 04:30</c:v>
                </c:pt>
                <c:pt idx="5644">
                  <c:v>18/09/2025 04:40</c:v>
                </c:pt>
                <c:pt idx="5645">
                  <c:v>18/09/2025 04:50</c:v>
                </c:pt>
                <c:pt idx="5646">
                  <c:v>18/09/2025 05:00</c:v>
                </c:pt>
                <c:pt idx="5647">
                  <c:v>18/09/2025 05:10</c:v>
                </c:pt>
                <c:pt idx="5648">
                  <c:v>18/09/2025 05:20</c:v>
                </c:pt>
                <c:pt idx="5649">
                  <c:v>18/09/2025 05:30</c:v>
                </c:pt>
                <c:pt idx="5650">
                  <c:v>18/09/2025 05:40</c:v>
                </c:pt>
                <c:pt idx="5651">
                  <c:v>18/09/2025 05:50</c:v>
                </c:pt>
                <c:pt idx="5652">
                  <c:v>18/09/2025 06:00</c:v>
                </c:pt>
                <c:pt idx="5653">
                  <c:v>18/09/2025 06:10</c:v>
                </c:pt>
                <c:pt idx="5654">
                  <c:v>18/09/2025 06:20</c:v>
                </c:pt>
                <c:pt idx="5655">
                  <c:v>18/09/2025 06:30</c:v>
                </c:pt>
                <c:pt idx="5656">
                  <c:v>18/09/2025 06:40</c:v>
                </c:pt>
                <c:pt idx="5657">
                  <c:v>18/09/2025 06:50</c:v>
                </c:pt>
                <c:pt idx="5658">
                  <c:v>18/09/2025 07:00</c:v>
                </c:pt>
                <c:pt idx="5659">
                  <c:v>18/09/2025 07:10</c:v>
                </c:pt>
                <c:pt idx="5660">
                  <c:v>18/09/2025 07:20</c:v>
                </c:pt>
                <c:pt idx="5661">
                  <c:v>18/09/2025 07:30</c:v>
                </c:pt>
                <c:pt idx="5662">
                  <c:v>18/09/2025 07:40</c:v>
                </c:pt>
                <c:pt idx="5663">
                  <c:v>18/09/2025 07:50</c:v>
                </c:pt>
                <c:pt idx="5664">
                  <c:v>18/09/2025 08:00</c:v>
                </c:pt>
                <c:pt idx="5665">
                  <c:v>18/09/2025 08:10</c:v>
                </c:pt>
                <c:pt idx="5666">
                  <c:v>18/09/2025 08:20</c:v>
                </c:pt>
                <c:pt idx="5667">
                  <c:v>18/09/2025 08:30</c:v>
                </c:pt>
                <c:pt idx="5668">
                  <c:v>18/09/2025 08:40</c:v>
                </c:pt>
                <c:pt idx="5669">
                  <c:v>18/09/2025 08:50</c:v>
                </c:pt>
                <c:pt idx="5670">
                  <c:v>18/09/2025 09:00</c:v>
                </c:pt>
                <c:pt idx="5671">
                  <c:v>18/09/2025 09:10</c:v>
                </c:pt>
                <c:pt idx="5672">
                  <c:v>18/09/2025 09:20</c:v>
                </c:pt>
                <c:pt idx="5673">
                  <c:v>18/09/2025 09:30</c:v>
                </c:pt>
                <c:pt idx="5674">
                  <c:v>18/09/2025 09:40</c:v>
                </c:pt>
                <c:pt idx="5675">
                  <c:v>18/09/2025 09:50</c:v>
                </c:pt>
                <c:pt idx="5676">
                  <c:v>18/09/2025 10:00</c:v>
                </c:pt>
                <c:pt idx="5677">
                  <c:v>18/09/2025 10:10</c:v>
                </c:pt>
                <c:pt idx="5678">
                  <c:v>18/09/2025 10:20</c:v>
                </c:pt>
                <c:pt idx="5679">
                  <c:v>18/09/2025 10:30</c:v>
                </c:pt>
                <c:pt idx="5680">
                  <c:v>18/09/2025 10:40</c:v>
                </c:pt>
                <c:pt idx="5681">
                  <c:v>18/09/2025 10:50</c:v>
                </c:pt>
                <c:pt idx="5682">
                  <c:v>18/09/2025 11:00</c:v>
                </c:pt>
                <c:pt idx="5683">
                  <c:v>18/09/2025 11:10</c:v>
                </c:pt>
                <c:pt idx="5684">
                  <c:v>18/09/2025 11:20</c:v>
                </c:pt>
                <c:pt idx="5685">
                  <c:v>18/09/2025 11:30</c:v>
                </c:pt>
                <c:pt idx="5686">
                  <c:v>18/09/2025 11:40</c:v>
                </c:pt>
                <c:pt idx="5687">
                  <c:v>18/09/2025 11:50</c:v>
                </c:pt>
                <c:pt idx="5688">
                  <c:v>18/09/2025 12:00</c:v>
                </c:pt>
                <c:pt idx="5689">
                  <c:v>18/09/2025 12:10</c:v>
                </c:pt>
                <c:pt idx="5690">
                  <c:v>18/09/2025 12:20</c:v>
                </c:pt>
                <c:pt idx="5691">
                  <c:v>18/09/2025 12:30</c:v>
                </c:pt>
                <c:pt idx="5692">
                  <c:v>18/09/2025 12:40</c:v>
                </c:pt>
                <c:pt idx="5693">
                  <c:v>18/09/2025 12:50</c:v>
                </c:pt>
                <c:pt idx="5694">
                  <c:v>18/09/2025 13:00</c:v>
                </c:pt>
                <c:pt idx="5695">
                  <c:v>18/09/2025 13:10</c:v>
                </c:pt>
                <c:pt idx="5696">
                  <c:v>18/09/2025 13:20</c:v>
                </c:pt>
                <c:pt idx="5697">
                  <c:v>18/09/2025 13:30</c:v>
                </c:pt>
                <c:pt idx="5698">
                  <c:v>18/09/2025 13:40</c:v>
                </c:pt>
                <c:pt idx="5699">
                  <c:v>18/09/2025 13:50</c:v>
                </c:pt>
                <c:pt idx="5700">
                  <c:v>18/09/2025 14:00</c:v>
                </c:pt>
                <c:pt idx="5701">
                  <c:v>18/09/2025 14:10</c:v>
                </c:pt>
                <c:pt idx="5702">
                  <c:v>18/09/2025 14:20</c:v>
                </c:pt>
                <c:pt idx="5703">
                  <c:v>18/09/2025 14:30</c:v>
                </c:pt>
                <c:pt idx="5704">
                  <c:v>18/09/2025 14:40</c:v>
                </c:pt>
                <c:pt idx="5705">
                  <c:v>18/09/2025 14:50</c:v>
                </c:pt>
                <c:pt idx="5706">
                  <c:v>18/09/2025 15:00</c:v>
                </c:pt>
                <c:pt idx="5707">
                  <c:v>18/09/2025 15:10</c:v>
                </c:pt>
                <c:pt idx="5708">
                  <c:v>18/09/2025 15:20</c:v>
                </c:pt>
                <c:pt idx="5709">
                  <c:v>18/09/2025 15:30</c:v>
                </c:pt>
                <c:pt idx="5710">
                  <c:v>18/09/2025 15:40</c:v>
                </c:pt>
                <c:pt idx="5711">
                  <c:v>18/09/2025 15:50</c:v>
                </c:pt>
                <c:pt idx="5712">
                  <c:v>18/09/2025 16:00</c:v>
                </c:pt>
                <c:pt idx="5713">
                  <c:v>18/09/2025 16:10</c:v>
                </c:pt>
                <c:pt idx="5714">
                  <c:v>18/09/2025 16:20</c:v>
                </c:pt>
                <c:pt idx="5715">
                  <c:v>18/09/2025 16:30</c:v>
                </c:pt>
                <c:pt idx="5716">
                  <c:v>18/09/2025 16:40</c:v>
                </c:pt>
                <c:pt idx="5717">
                  <c:v>18/09/2025 16:50</c:v>
                </c:pt>
                <c:pt idx="5718">
                  <c:v>18/09/2025 17:00</c:v>
                </c:pt>
                <c:pt idx="5719">
                  <c:v>18/09/2025 17:10</c:v>
                </c:pt>
                <c:pt idx="5720">
                  <c:v>18/09/2025 17:20</c:v>
                </c:pt>
                <c:pt idx="5721">
                  <c:v>18/09/2025 17:30</c:v>
                </c:pt>
                <c:pt idx="5722">
                  <c:v>18/09/2025 17:40</c:v>
                </c:pt>
                <c:pt idx="5723">
                  <c:v>18/09/2025 17:50</c:v>
                </c:pt>
                <c:pt idx="5724">
                  <c:v>18/09/2025 18:00</c:v>
                </c:pt>
                <c:pt idx="5725">
                  <c:v>18/09/2025 18:10</c:v>
                </c:pt>
                <c:pt idx="5726">
                  <c:v>18/09/2025 18:20</c:v>
                </c:pt>
                <c:pt idx="5727">
                  <c:v>18/09/2025 18:30</c:v>
                </c:pt>
                <c:pt idx="5728">
                  <c:v>18/09/2025 18:40</c:v>
                </c:pt>
                <c:pt idx="5729">
                  <c:v>18/09/2025 18:50</c:v>
                </c:pt>
                <c:pt idx="5730">
                  <c:v>18/09/2025 19:00</c:v>
                </c:pt>
                <c:pt idx="5731">
                  <c:v>18/09/2025 19:10</c:v>
                </c:pt>
                <c:pt idx="5732">
                  <c:v>18/09/2025 19:20</c:v>
                </c:pt>
                <c:pt idx="5733">
                  <c:v>18/09/2025 19:30</c:v>
                </c:pt>
                <c:pt idx="5734">
                  <c:v>18/09/2025 19:40</c:v>
                </c:pt>
                <c:pt idx="5735">
                  <c:v>18/09/2025 19:50</c:v>
                </c:pt>
                <c:pt idx="5736">
                  <c:v>18/09/2025 20:00</c:v>
                </c:pt>
                <c:pt idx="5737">
                  <c:v>18/09/2025 20:10</c:v>
                </c:pt>
                <c:pt idx="5738">
                  <c:v>18/09/2025 20:20</c:v>
                </c:pt>
                <c:pt idx="5739">
                  <c:v>18/09/2025 20:30</c:v>
                </c:pt>
                <c:pt idx="5740">
                  <c:v>18/09/2025 20:40</c:v>
                </c:pt>
                <c:pt idx="5741">
                  <c:v>18/09/2025 20:50</c:v>
                </c:pt>
                <c:pt idx="5742">
                  <c:v>18/09/2025 21:00</c:v>
                </c:pt>
                <c:pt idx="5743">
                  <c:v>18/09/2025 21:10</c:v>
                </c:pt>
                <c:pt idx="5744">
                  <c:v>18/09/2025 21:20</c:v>
                </c:pt>
                <c:pt idx="5745">
                  <c:v>18/09/2025 21:30</c:v>
                </c:pt>
                <c:pt idx="5746">
                  <c:v>18/09/2025 21:40</c:v>
                </c:pt>
                <c:pt idx="5747">
                  <c:v>18/09/2025 21:50</c:v>
                </c:pt>
                <c:pt idx="5748">
                  <c:v>18/09/2025 22:00</c:v>
                </c:pt>
                <c:pt idx="5749">
                  <c:v>18/09/2025 22:10</c:v>
                </c:pt>
                <c:pt idx="5750">
                  <c:v>18/09/2025 22:20</c:v>
                </c:pt>
                <c:pt idx="5751">
                  <c:v>18/09/2025 22:30</c:v>
                </c:pt>
                <c:pt idx="5752">
                  <c:v>18/09/2025 22:40</c:v>
                </c:pt>
                <c:pt idx="5753">
                  <c:v>18/09/2025 22:50</c:v>
                </c:pt>
                <c:pt idx="5754">
                  <c:v>18/09/2025 23:00</c:v>
                </c:pt>
                <c:pt idx="5755">
                  <c:v>18/09/2025 23:10</c:v>
                </c:pt>
                <c:pt idx="5756">
                  <c:v>18/09/2025 23:20</c:v>
                </c:pt>
                <c:pt idx="5757">
                  <c:v>18/09/2025 23:30</c:v>
                </c:pt>
                <c:pt idx="5758">
                  <c:v>18/09/2025 23:40</c:v>
                </c:pt>
                <c:pt idx="5759">
                  <c:v>18/09/2025 23:50</c:v>
                </c:pt>
                <c:pt idx="5760">
                  <c:v>19/09/2025 00:00</c:v>
                </c:pt>
                <c:pt idx="5761">
                  <c:v>19/09/2025 00:10</c:v>
                </c:pt>
                <c:pt idx="5762">
                  <c:v>19/09/2025 00:20</c:v>
                </c:pt>
                <c:pt idx="5763">
                  <c:v>19/09/2025 00:30</c:v>
                </c:pt>
                <c:pt idx="5764">
                  <c:v>19/09/2025 00:40</c:v>
                </c:pt>
                <c:pt idx="5765">
                  <c:v>19/09/2025 00:50</c:v>
                </c:pt>
                <c:pt idx="5766">
                  <c:v>19/09/2025 01:00</c:v>
                </c:pt>
                <c:pt idx="5767">
                  <c:v>19/09/2025 01:10</c:v>
                </c:pt>
                <c:pt idx="5768">
                  <c:v>19/09/2025 01:20</c:v>
                </c:pt>
                <c:pt idx="5769">
                  <c:v>19/09/2025 01:30</c:v>
                </c:pt>
                <c:pt idx="5770">
                  <c:v>19/09/2025 01:40</c:v>
                </c:pt>
                <c:pt idx="5771">
                  <c:v>19/09/2025 01:50</c:v>
                </c:pt>
                <c:pt idx="5772">
                  <c:v>19/09/2025 02:00</c:v>
                </c:pt>
                <c:pt idx="5773">
                  <c:v>19/09/2025 02:10</c:v>
                </c:pt>
                <c:pt idx="5774">
                  <c:v>19/09/2025 02:20</c:v>
                </c:pt>
                <c:pt idx="5775">
                  <c:v>19/09/2025 02:30</c:v>
                </c:pt>
                <c:pt idx="5776">
                  <c:v>19/09/2025 02:40</c:v>
                </c:pt>
                <c:pt idx="5777">
                  <c:v>19/09/2025 02:50</c:v>
                </c:pt>
                <c:pt idx="5778">
                  <c:v>19/09/2025 03:00</c:v>
                </c:pt>
                <c:pt idx="5779">
                  <c:v>19/09/2025 03:10</c:v>
                </c:pt>
                <c:pt idx="5780">
                  <c:v>19/09/2025 03:20</c:v>
                </c:pt>
                <c:pt idx="5781">
                  <c:v>19/09/2025 03:30</c:v>
                </c:pt>
                <c:pt idx="5782">
                  <c:v>19/09/2025 03:40</c:v>
                </c:pt>
                <c:pt idx="5783">
                  <c:v>19/09/2025 03:50</c:v>
                </c:pt>
                <c:pt idx="5784">
                  <c:v>19/09/2025 04:00</c:v>
                </c:pt>
                <c:pt idx="5785">
                  <c:v>19/09/2025 04:10</c:v>
                </c:pt>
                <c:pt idx="5786">
                  <c:v>19/09/2025 04:20</c:v>
                </c:pt>
                <c:pt idx="5787">
                  <c:v>19/09/2025 04:30</c:v>
                </c:pt>
                <c:pt idx="5788">
                  <c:v>19/09/2025 04:40</c:v>
                </c:pt>
                <c:pt idx="5789">
                  <c:v>19/09/2025 04:50</c:v>
                </c:pt>
                <c:pt idx="5790">
                  <c:v>19/09/2025 05:00</c:v>
                </c:pt>
                <c:pt idx="5791">
                  <c:v>19/09/2025 05:10</c:v>
                </c:pt>
                <c:pt idx="5792">
                  <c:v>19/09/2025 05:20</c:v>
                </c:pt>
                <c:pt idx="5793">
                  <c:v>19/09/2025 05:30</c:v>
                </c:pt>
                <c:pt idx="5794">
                  <c:v>19/09/2025 05:40</c:v>
                </c:pt>
                <c:pt idx="5795">
                  <c:v>19/09/2025 05:50</c:v>
                </c:pt>
                <c:pt idx="5796">
                  <c:v>19/09/2025 06:00</c:v>
                </c:pt>
                <c:pt idx="5797">
                  <c:v>19/09/2025 06:10</c:v>
                </c:pt>
                <c:pt idx="5798">
                  <c:v>19/09/2025 06:20</c:v>
                </c:pt>
                <c:pt idx="5799">
                  <c:v>19/09/2025 06:30</c:v>
                </c:pt>
                <c:pt idx="5800">
                  <c:v>19/09/2025 06:40</c:v>
                </c:pt>
                <c:pt idx="5801">
                  <c:v>19/09/2025 06:50</c:v>
                </c:pt>
                <c:pt idx="5802">
                  <c:v>19/09/2025 07:00</c:v>
                </c:pt>
                <c:pt idx="5803">
                  <c:v>19/09/2025 07:10</c:v>
                </c:pt>
                <c:pt idx="5804">
                  <c:v>19/09/2025 07:20</c:v>
                </c:pt>
                <c:pt idx="5805">
                  <c:v>19/09/2025 07:30</c:v>
                </c:pt>
                <c:pt idx="5806">
                  <c:v>19/09/2025 07:40</c:v>
                </c:pt>
                <c:pt idx="5807">
                  <c:v>19/09/2025 07:50</c:v>
                </c:pt>
                <c:pt idx="5808">
                  <c:v>19/09/2025 08:00</c:v>
                </c:pt>
                <c:pt idx="5809">
                  <c:v>19/09/2025 08:10</c:v>
                </c:pt>
                <c:pt idx="5810">
                  <c:v>19/09/2025 08:20</c:v>
                </c:pt>
                <c:pt idx="5811">
                  <c:v>19/09/2025 08:30</c:v>
                </c:pt>
                <c:pt idx="5812">
                  <c:v>19/09/2025 08:40</c:v>
                </c:pt>
                <c:pt idx="5813">
                  <c:v>19/09/2025 08:50</c:v>
                </c:pt>
                <c:pt idx="5814">
                  <c:v>19/09/2025 09:00</c:v>
                </c:pt>
                <c:pt idx="5815">
                  <c:v>19/09/2025 09:10</c:v>
                </c:pt>
                <c:pt idx="5816">
                  <c:v>19/09/2025 09:20</c:v>
                </c:pt>
                <c:pt idx="5817">
                  <c:v>19/09/2025 09:30</c:v>
                </c:pt>
                <c:pt idx="5818">
                  <c:v>19/09/2025 09:40</c:v>
                </c:pt>
                <c:pt idx="5819">
                  <c:v>19/09/2025 09:50</c:v>
                </c:pt>
                <c:pt idx="5820">
                  <c:v>19/09/2025 10:00</c:v>
                </c:pt>
                <c:pt idx="5821">
                  <c:v>19/09/2025 10:10</c:v>
                </c:pt>
                <c:pt idx="5822">
                  <c:v>19/09/2025 10:20</c:v>
                </c:pt>
                <c:pt idx="5823">
                  <c:v>19/09/2025 10:30</c:v>
                </c:pt>
                <c:pt idx="5824">
                  <c:v>19/09/2025 10:40</c:v>
                </c:pt>
                <c:pt idx="5825">
                  <c:v>19/09/2025 10:50</c:v>
                </c:pt>
                <c:pt idx="5826">
                  <c:v>19/09/2025 11:00</c:v>
                </c:pt>
                <c:pt idx="5827">
                  <c:v>19/09/2025 11:10</c:v>
                </c:pt>
                <c:pt idx="5828">
                  <c:v>19/09/2025 11:20</c:v>
                </c:pt>
                <c:pt idx="5829">
                  <c:v>19/09/2025 11:30</c:v>
                </c:pt>
                <c:pt idx="5830">
                  <c:v>19/09/2025 11:40</c:v>
                </c:pt>
                <c:pt idx="5831">
                  <c:v>19/09/2025 11:50</c:v>
                </c:pt>
                <c:pt idx="5832">
                  <c:v>19/09/2025 12:00</c:v>
                </c:pt>
                <c:pt idx="5833">
                  <c:v>19/09/2025 12:10</c:v>
                </c:pt>
                <c:pt idx="5834">
                  <c:v>19/09/2025 12:20</c:v>
                </c:pt>
                <c:pt idx="5835">
                  <c:v>19/09/2025 12:30</c:v>
                </c:pt>
                <c:pt idx="5836">
                  <c:v>19/09/2025 12:40</c:v>
                </c:pt>
                <c:pt idx="5837">
                  <c:v>19/09/2025 12:50</c:v>
                </c:pt>
                <c:pt idx="5838">
                  <c:v>19/09/2025 13:00</c:v>
                </c:pt>
                <c:pt idx="5839">
                  <c:v>19/09/2025 13:10</c:v>
                </c:pt>
                <c:pt idx="5840">
                  <c:v>19/09/2025 13:20</c:v>
                </c:pt>
                <c:pt idx="5841">
                  <c:v>19/09/2025 13:30</c:v>
                </c:pt>
                <c:pt idx="5842">
                  <c:v>19/09/2025 13:40</c:v>
                </c:pt>
                <c:pt idx="5843">
                  <c:v>19/09/2025 13:50</c:v>
                </c:pt>
                <c:pt idx="5844">
                  <c:v>19/09/2025 14:00</c:v>
                </c:pt>
                <c:pt idx="5845">
                  <c:v>19/09/2025 14:10</c:v>
                </c:pt>
                <c:pt idx="5846">
                  <c:v>19/09/2025 14:20</c:v>
                </c:pt>
                <c:pt idx="5847">
                  <c:v>19/09/2025 14:30</c:v>
                </c:pt>
                <c:pt idx="5848">
                  <c:v>19/09/2025 14:40</c:v>
                </c:pt>
                <c:pt idx="5849">
                  <c:v>19/09/2025 14:50</c:v>
                </c:pt>
                <c:pt idx="5850">
                  <c:v>19/09/2025 15:00</c:v>
                </c:pt>
                <c:pt idx="5851">
                  <c:v>19/09/2025 15:10</c:v>
                </c:pt>
                <c:pt idx="5852">
                  <c:v>19/09/2025 15:20</c:v>
                </c:pt>
                <c:pt idx="5853">
                  <c:v>19/09/2025 15:30</c:v>
                </c:pt>
                <c:pt idx="5854">
                  <c:v>19/09/2025 15:40</c:v>
                </c:pt>
                <c:pt idx="5855">
                  <c:v>19/09/2025 15:50</c:v>
                </c:pt>
                <c:pt idx="5856">
                  <c:v>19/09/2025 16:00</c:v>
                </c:pt>
                <c:pt idx="5857">
                  <c:v>19/09/2025 16:10</c:v>
                </c:pt>
                <c:pt idx="5858">
                  <c:v>19/09/2025 16:20</c:v>
                </c:pt>
                <c:pt idx="5859">
                  <c:v>19/09/2025 16:30</c:v>
                </c:pt>
                <c:pt idx="5860">
                  <c:v>19/09/2025 16:40</c:v>
                </c:pt>
                <c:pt idx="5861">
                  <c:v>19/09/2025 16:50</c:v>
                </c:pt>
                <c:pt idx="5862">
                  <c:v>19/09/2025 17:00</c:v>
                </c:pt>
                <c:pt idx="5863">
                  <c:v>19/09/2025 17:10</c:v>
                </c:pt>
                <c:pt idx="5864">
                  <c:v>19/09/2025 17:20</c:v>
                </c:pt>
              </c:strCache>
            </c:strRef>
          </c:xVal>
          <c:yVal>
            <c:numRef>
              <c:f>'Clean Data_10min'!$C$2:$C$5900</c:f>
              <c:numCache>
                <c:formatCode>General</c:formatCode>
                <c:ptCount val="58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3</c:v>
                </c:pt>
                <c:pt idx="38">
                  <c:v>10</c:v>
                </c:pt>
                <c:pt idx="39">
                  <c:v>22</c:v>
                </c:pt>
                <c:pt idx="40">
                  <c:v>36</c:v>
                </c:pt>
                <c:pt idx="41">
                  <c:v>47</c:v>
                </c:pt>
                <c:pt idx="42">
                  <c:v>47</c:v>
                </c:pt>
                <c:pt idx="43">
                  <c:v>55</c:v>
                </c:pt>
                <c:pt idx="44">
                  <c:v>63</c:v>
                </c:pt>
                <c:pt idx="45">
                  <c:v>68</c:v>
                </c:pt>
                <c:pt idx="46">
                  <c:v>83</c:v>
                </c:pt>
                <c:pt idx="47">
                  <c:v>126</c:v>
                </c:pt>
                <c:pt idx="48">
                  <c:v>277</c:v>
                </c:pt>
                <c:pt idx="49">
                  <c:v>326</c:v>
                </c:pt>
                <c:pt idx="50">
                  <c:v>322</c:v>
                </c:pt>
                <c:pt idx="51">
                  <c:v>351</c:v>
                </c:pt>
                <c:pt idx="52">
                  <c:v>476</c:v>
                </c:pt>
                <c:pt idx="53">
                  <c:v>454</c:v>
                </c:pt>
                <c:pt idx="54">
                  <c:v>453</c:v>
                </c:pt>
                <c:pt idx="55">
                  <c:v>326</c:v>
                </c:pt>
                <c:pt idx="56">
                  <c:v>395</c:v>
                </c:pt>
                <c:pt idx="57">
                  <c:v>439</c:v>
                </c:pt>
                <c:pt idx="58">
                  <c:v>447</c:v>
                </c:pt>
                <c:pt idx="59">
                  <c:v>645</c:v>
                </c:pt>
                <c:pt idx="60">
                  <c:v>662</c:v>
                </c:pt>
                <c:pt idx="61">
                  <c:v>688</c:v>
                </c:pt>
                <c:pt idx="62">
                  <c:v>707</c:v>
                </c:pt>
                <c:pt idx="63">
                  <c:v>736</c:v>
                </c:pt>
                <c:pt idx="64">
                  <c:v>757</c:v>
                </c:pt>
                <c:pt idx="65">
                  <c:v>779</c:v>
                </c:pt>
                <c:pt idx="66">
                  <c:v>802</c:v>
                </c:pt>
                <c:pt idx="67">
                  <c:v>827</c:v>
                </c:pt>
                <c:pt idx="68">
                  <c:v>848</c:v>
                </c:pt>
                <c:pt idx="69">
                  <c:v>863</c:v>
                </c:pt>
                <c:pt idx="70">
                  <c:v>875</c:v>
                </c:pt>
                <c:pt idx="71">
                  <c:v>890</c:v>
                </c:pt>
                <c:pt idx="72">
                  <c:v>902</c:v>
                </c:pt>
                <c:pt idx="73">
                  <c:v>908</c:v>
                </c:pt>
                <c:pt idx="74">
                  <c:v>913</c:v>
                </c:pt>
                <c:pt idx="75">
                  <c:v>919</c:v>
                </c:pt>
                <c:pt idx="76">
                  <c:v>924</c:v>
                </c:pt>
                <c:pt idx="77">
                  <c:v>925</c:v>
                </c:pt>
                <c:pt idx="78">
                  <c:v>925</c:v>
                </c:pt>
                <c:pt idx="79">
                  <c:v>919</c:v>
                </c:pt>
                <c:pt idx="80">
                  <c:v>915</c:v>
                </c:pt>
                <c:pt idx="81">
                  <c:v>911</c:v>
                </c:pt>
                <c:pt idx="82">
                  <c:v>907</c:v>
                </c:pt>
                <c:pt idx="83">
                  <c:v>897</c:v>
                </c:pt>
                <c:pt idx="84">
                  <c:v>886</c:v>
                </c:pt>
                <c:pt idx="85">
                  <c:v>874</c:v>
                </c:pt>
                <c:pt idx="86">
                  <c:v>860</c:v>
                </c:pt>
                <c:pt idx="87">
                  <c:v>842</c:v>
                </c:pt>
                <c:pt idx="88">
                  <c:v>823</c:v>
                </c:pt>
                <c:pt idx="89">
                  <c:v>805</c:v>
                </c:pt>
                <c:pt idx="90">
                  <c:v>784</c:v>
                </c:pt>
                <c:pt idx="91">
                  <c:v>758</c:v>
                </c:pt>
                <c:pt idx="92">
                  <c:v>732</c:v>
                </c:pt>
                <c:pt idx="93">
                  <c:v>708</c:v>
                </c:pt>
                <c:pt idx="94">
                  <c:v>682</c:v>
                </c:pt>
                <c:pt idx="95">
                  <c:v>652</c:v>
                </c:pt>
                <c:pt idx="96">
                  <c:v>620</c:v>
                </c:pt>
                <c:pt idx="97">
                  <c:v>589</c:v>
                </c:pt>
                <c:pt idx="98">
                  <c:v>557</c:v>
                </c:pt>
                <c:pt idx="99">
                  <c:v>527</c:v>
                </c:pt>
                <c:pt idx="100">
                  <c:v>492</c:v>
                </c:pt>
                <c:pt idx="101">
                  <c:v>457</c:v>
                </c:pt>
                <c:pt idx="102">
                  <c:v>421</c:v>
                </c:pt>
                <c:pt idx="103">
                  <c:v>385</c:v>
                </c:pt>
                <c:pt idx="104">
                  <c:v>356</c:v>
                </c:pt>
                <c:pt idx="105">
                  <c:v>317</c:v>
                </c:pt>
                <c:pt idx="106">
                  <c:v>285</c:v>
                </c:pt>
                <c:pt idx="107">
                  <c:v>222</c:v>
                </c:pt>
                <c:pt idx="108">
                  <c:v>198</c:v>
                </c:pt>
                <c:pt idx="109">
                  <c:v>180</c:v>
                </c:pt>
                <c:pt idx="110">
                  <c:v>147</c:v>
                </c:pt>
                <c:pt idx="111">
                  <c:v>109</c:v>
                </c:pt>
                <c:pt idx="112">
                  <c:v>69</c:v>
                </c:pt>
                <c:pt idx="113">
                  <c:v>41</c:v>
                </c:pt>
                <c:pt idx="114">
                  <c:v>27</c:v>
                </c:pt>
                <c:pt idx="115">
                  <c:v>16</c:v>
                </c:pt>
                <c:pt idx="116">
                  <c:v>8</c:v>
                </c:pt>
                <c:pt idx="117">
                  <c:v>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2</c:v>
                </c:pt>
                <c:pt idx="182">
                  <c:v>7</c:v>
                </c:pt>
                <c:pt idx="183">
                  <c:v>16</c:v>
                </c:pt>
                <c:pt idx="184">
                  <c:v>30</c:v>
                </c:pt>
                <c:pt idx="185">
                  <c:v>48</c:v>
                </c:pt>
                <c:pt idx="186">
                  <c:v>65</c:v>
                </c:pt>
                <c:pt idx="187">
                  <c:v>86</c:v>
                </c:pt>
                <c:pt idx="188">
                  <c:v>110</c:v>
                </c:pt>
                <c:pt idx="189">
                  <c:v>138</c:v>
                </c:pt>
                <c:pt idx="190">
                  <c:v>165</c:v>
                </c:pt>
                <c:pt idx="191">
                  <c:v>197</c:v>
                </c:pt>
                <c:pt idx="192">
                  <c:v>232</c:v>
                </c:pt>
                <c:pt idx="193">
                  <c:v>265</c:v>
                </c:pt>
                <c:pt idx="194">
                  <c:v>299</c:v>
                </c:pt>
                <c:pt idx="195">
                  <c:v>351</c:v>
                </c:pt>
                <c:pt idx="196">
                  <c:v>386</c:v>
                </c:pt>
                <c:pt idx="197">
                  <c:v>422</c:v>
                </c:pt>
                <c:pt idx="198">
                  <c:v>460</c:v>
                </c:pt>
                <c:pt idx="199">
                  <c:v>491</c:v>
                </c:pt>
                <c:pt idx="200">
                  <c:v>523</c:v>
                </c:pt>
                <c:pt idx="201">
                  <c:v>557</c:v>
                </c:pt>
                <c:pt idx="202">
                  <c:v>593</c:v>
                </c:pt>
                <c:pt idx="203">
                  <c:v>623</c:v>
                </c:pt>
                <c:pt idx="204">
                  <c:v>652</c:v>
                </c:pt>
                <c:pt idx="205">
                  <c:v>685</c:v>
                </c:pt>
                <c:pt idx="206">
                  <c:v>710</c:v>
                </c:pt>
                <c:pt idx="207">
                  <c:v>734</c:v>
                </c:pt>
                <c:pt idx="208">
                  <c:v>756</c:v>
                </c:pt>
                <c:pt idx="209">
                  <c:v>778</c:v>
                </c:pt>
                <c:pt idx="210">
                  <c:v>798</c:v>
                </c:pt>
                <c:pt idx="211">
                  <c:v>818</c:v>
                </c:pt>
                <c:pt idx="212">
                  <c:v>839</c:v>
                </c:pt>
                <c:pt idx="213">
                  <c:v>878</c:v>
                </c:pt>
                <c:pt idx="214">
                  <c:v>874</c:v>
                </c:pt>
                <c:pt idx="215">
                  <c:v>875</c:v>
                </c:pt>
                <c:pt idx="216">
                  <c:v>885</c:v>
                </c:pt>
                <c:pt idx="217">
                  <c:v>885</c:v>
                </c:pt>
                <c:pt idx="218">
                  <c:v>903</c:v>
                </c:pt>
                <c:pt idx="219">
                  <c:v>911</c:v>
                </c:pt>
                <c:pt idx="220">
                  <c:v>919</c:v>
                </c:pt>
                <c:pt idx="221">
                  <c:v>910</c:v>
                </c:pt>
                <c:pt idx="222">
                  <c:v>908</c:v>
                </c:pt>
                <c:pt idx="223">
                  <c:v>902</c:v>
                </c:pt>
                <c:pt idx="224">
                  <c:v>900</c:v>
                </c:pt>
                <c:pt idx="225">
                  <c:v>894</c:v>
                </c:pt>
                <c:pt idx="226">
                  <c:v>885</c:v>
                </c:pt>
                <c:pt idx="227">
                  <c:v>870</c:v>
                </c:pt>
                <c:pt idx="228">
                  <c:v>856</c:v>
                </c:pt>
                <c:pt idx="229">
                  <c:v>841</c:v>
                </c:pt>
                <c:pt idx="230">
                  <c:v>827</c:v>
                </c:pt>
                <c:pt idx="231">
                  <c:v>806</c:v>
                </c:pt>
                <c:pt idx="232">
                  <c:v>792</c:v>
                </c:pt>
                <c:pt idx="233">
                  <c:v>740</c:v>
                </c:pt>
                <c:pt idx="234">
                  <c:v>744</c:v>
                </c:pt>
                <c:pt idx="235">
                  <c:v>730</c:v>
                </c:pt>
                <c:pt idx="236">
                  <c:v>703</c:v>
                </c:pt>
                <c:pt idx="237">
                  <c:v>678</c:v>
                </c:pt>
                <c:pt idx="238">
                  <c:v>657</c:v>
                </c:pt>
                <c:pt idx="239">
                  <c:v>630</c:v>
                </c:pt>
                <c:pt idx="240">
                  <c:v>601</c:v>
                </c:pt>
                <c:pt idx="241">
                  <c:v>571</c:v>
                </c:pt>
                <c:pt idx="242">
                  <c:v>540</c:v>
                </c:pt>
                <c:pt idx="243">
                  <c:v>510</c:v>
                </c:pt>
                <c:pt idx="244">
                  <c:v>475</c:v>
                </c:pt>
                <c:pt idx="245">
                  <c:v>442</c:v>
                </c:pt>
                <c:pt idx="246">
                  <c:v>410</c:v>
                </c:pt>
                <c:pt idx="247">
                  <c:v>377</c:v>
                </c:pt>
                <c:pt idx="248">
                  <c:v>346</c:v>
                </c:pt>
                <c:pt idx="249">
                  <c:v>311</c:v>
                </c:pt>
                <c:pt idx="250">
                  <c:v>276</c:v>
                </c:pt>
                <c:pt idx="251">
                  <c:v>239</c:v>
                </c:pt>
                <c:pt idx="252">
                  <c:v>204</c:v>
                </c:pt>
                <c:pt idx="253">
                  <c:v>171</c:v>
                </c:pt>
                <c:pt idx="254">
                  <c:v>142</c:v>
                </c:pt>
                <c:pt idx="255">
                  <c:v>114</c:v>
                </c:pt>
                <c:pt idx="256">
                  <c:v>87</c:v>
                </c:pt>
                <c:pt idx="257">
                  <c:v>63</c:v>
                </c:pt>
                <c:pt idx="258">
                  <c:v>41</c:v>
                </c:pt>
                <c:pt idx="259">
                  <c:v>26</c:v>
                </c:pt>
                <c:pt idx="260">
                  <c:v>12</c:v>
                </c:pt>
                <c:pt idx="261">
                  <c:v>3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3</c:v>
                </c:pt>
                <c:pt idx="326">
                  <c:v>10</c:v>
                </c:pt>
                <c:pt idx="327">
                  <c:v>21</c:v>
                </c:pt>
                <c:pt idx="328">
                  <c:v>35</c:v>
                </c:pt>
                <c:pt idx="329">
                  <c:v>51</c:v>
                </c:pt>
                <c:pt idx="330">
                  <c:v>70</c:v>
                </c:pt>
                <c:pt idx="331">
                  <c:v>91</c:v>
                </c:pt>
                <c:pt idx="332">
                  <c:v>116</c:v>
                </c:pt>
                <c:pt idx="333">
                  <c:v>143</c:v>
                </c:pt>
                <c:pt idx="334">
                  <c:v>170</c:v>
                </c:pt>
                <c:pt idx="335">
                  <c:v>198</c:v>
                </c:pt>
                <c:pt idx="336">
                  <c:v>228</c:v>
                </c:pt>
                <c:pt idx="337">
                  <c:v>257</c:v>
                </c:pt>
                <c:pt idx="338">
                  <c:v>286</c:v>
                </c:pt>
                <c:pt idx="339">
                  <c:v>320</c:v>
                </c:pt>
                <c:pt idx="340">
                  <c:v>350</c:v>
                </c:pt>
                <c:pt idx="341">
                  <c:v>389</c:v>
                </c:pt>
                <c:pt idx="342">
                  <c:v>427</c:v>
                </c:pt>
                <c:pt idx="343">
                  <c:v>458</c:v>
                </c:pt>
                <c:pt idx="344">
                  <c:v>488</c:v>
                </c:pt>
                <c:pt idx="345">
                  <c:v>519</c:v>
                </c:pt>
                <c:pt idx="346">
                  <c:v>545</c:v>
                </c:pt>
                <c:pt idx="347">
                  <c:v>577</c:v>
                </c:pt>
                <c:pt idx="348">
                  <c:v>605</c:v>
                </c:pt>
                <c:pt idx="349">
                  <c:v>631</c:v>
                </c:pt>
                <c:pt idx="350">
                  <c:v>660</c:v>
                </c:pt>
                <c:pt idx="351">
                  <c:v>682</c:v>
                </c:pt>
                <c:pt idx="352">
                  <c:v>708</c:v>
                </c:pt>
                <c:pt idx="353">
                  <c:v>730</c:v>
                </c:pt>
                <c:pt idx="354">
                  <c:v>751</c:v>
                </c:pt>
                <c:pt idx="355">
                  <c:v>768</c:v>
                </c:pt>
                <c:pt idx="356">
                  <c:v>790</c:v>
                </c:pt>
                <c:pt idx="357">
                  <c:v>805</c:v>
                </c:pt>
                <c:pt idx="358">
                  <c:v>817</c:v>
                </c:pt>
                <c:pt idx="359">
                  <c:v>834</c:v>
                </c:pt>
                <c:pt idx="360">
                  <c:v>842</c:v>
                </c:pt>
                <c:pt idx="361">
                  <c:v>851</c:v>
                </c:pt>
                <c:pt idx="362">
                  <c:v>856</c:v>
                </c:pt>
                <c:pt idx="363">
                  <c:v>867</c:v>
                </c:pt>
                <c:pt idx="364">
                  <c:v>872</c:v>
                </c:pt>
                <c:pt idx="365">
                  <c:v>877</c:v>
                </c:pt>
                <c:pt idx="366">
                  <c:v>874</c:v>
                </c:pt>
                <c:pt idx="367">
                  <c:v>871</c:v>
                </c:pt>
                <c:pt idx="368">
                  <c:v>867</c:v>
                </c:pt>
                <c:pt idx="369">
                  <c:v>859</c:v>
                </c:pt>
                <c:pt idx="370">
                  <c:v>855</c:v>
                </c:pt>
                <c:pt idx="371">
                  <c:v>844</c:v>
                </c:pt>
                <c:pt idx="372">
                  <c:v>836</c:v>
                </c:pt>
                <c:pt idx="373">
                  <c:v>823</c:v>
                </c:pt>
                <c:pt idx="374">
                  <c:v>532</c:v>
                </c:pt>
                <c:pt idx="375">
                  <c:v>243</c:v>
                </c:pt>
                <c:pt idx="376">
                  <c:v>353</c:v>
                </c:pt>
                <c:pt idx="377">
                  <c:v>686</c:v>
                </c:pt>
                <c:pt idx="378">
                  <c:v>788</c:v>
                </c:pt>
                <c:pt idx="379">
                  <c:v>685</c:v>
                </c:pt>
                <c:pt idx="380">
                  <c:v>551</c:v>
                </c:pt>
                <c:pt idx="381">
                  <c:v>645</c:v>
                </c:pt>
                <c:pt idx="382">
                  <c:v>703</c:v>
                </c:pt>
                <c:pt idx="383">
                  <c:v>639</c:v>
                </c:pt>
                <c:pt idx="384">
                  <c:v>554</c:v>
                </c:pt>
                <c:pt idx="385">
                  <c:v>505</c:v>
                </c:pt>
                <c:pt idx="386">
                  <c:v>404</c:v>
                </c:pt>
                <c:pt idx="387">
                  <c:v>475</c:v>
                </c:pt>
                <c:pt idx="388">
                  <c:v>442</c:v>
                </c:pt>
                <c:pt idx="389">
                  <c:v>409</c:v>
                </c:pt>
                <c:pt idx="390">
                  <c:v>382</c:v>
                </c:pt>
                <c:pt idx="391">
                  <c:v>347</c:v>
                </c:pt>
                <c:pt idx="392">
                  <c:v>312</c:v>
                </c:pt>
                <c:pt idx="393">
                  <c:v>283</c:v>
                </c:pt>
                <c:pt idx="394">
                  <c:v>257</c:v>
                </c:pt>
                <c:pt idx="395">
                  <c:v>222</c:v>
                </c:pt>
                <c:pt idx="396">
                  <c:v>190</c:v>
                </c:pt>
                <c:pt idx="397">
                  <c:v>159</c:v>
                </c:pt>
                <c:pt idx="398">
                  <c:v>132</c:v>
                </c:pt>
                <c:pt idx="399">
                  <c:v>106</c:v>
                </c:pt>
                <c:pt idx="400">
                  <c:v>82</c:v>
                </c:pt>
                <c:pt idx="401">
                  <c:v>60</c:v>
                </c:pt>
                <c:pt idx="402">
                  <c:v>40</c:v>
                </c:pt>
                <c:pt idx="403">
                  <c:v>24</c:v>
                </c:pt>
                <c:pt idx="404">
                  <c:v>11</c:v>
                </c:pt>
                <c:pt idx="405">
                  <c:v>2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3</c:v>
                </c:pt>
                <c:pt idx="470">
                  <c:v>9</c:v>
                </c:pt>
                <c:pt idx="471">
                  <c:v>18</c:v>
                </c:pt>
                <c:pt idx="472">
                  <c:v>29</c:v>
                </c:pt>
                <c:pt idx="473">
                  <c:v>48</c:v>
                </c:pt>
                <c:pt idx="474">
                  <c:v>73</c:v>
                </c:pt>
                <c:pt idx="475">
                  <c:v>93</c:v>
                </c:pt>
                <c:pt idx="476">
                  <c:v>118</c:v>
                </c:pt>
                <c:pt idx="477">
                  <c:v>150</c:v>
                </c:pt>
                <c:pt idx="478">
                  <c:v>178</c:v>
                </c:pt>
                <c:pt idx="479">
                  <c:v>212</c:v>
                </c:pt>
                <c:pt idx="480">
                  <c:v>248</c:v>
                </c:pt>
                <c:pt idx="481">
                  <c:v>278</c:v>
                </c:pt>
                <c:pt idx="482">
                  <c:v>310</c:v>
                </c:pt>
                <c:pt idx="483">
                  <c:v>348</c:v>
                </c:pt>
                <c:pt idx="484">
                  <c:v>386</c:v>
                </c:pt>
                <c:pt idx="485">
                  <c:v>422</c:v>
                </c:pt>
                <c:pt idx="486">
                  <c:v>459</c:v>
                </c:pt>
                <c:pt idx="487">
                  <c:v>490</c:v>
                </c:pt>
                <c:pt idx="488">
                  <c:v>522</c:v>
                </c:pt>
                <c:pt idx="489">
                  <c:v>552</c:v>
                </c:pt>
                <c:pt idx="490">
                  <c:v>584</c:v>
                </c:pt>
                <c:pt idx="491">
                  <c:v>620</c:v>
                </c:pt>
                <c:pt idx="492">
                  <c:v>650</c:v>
                </c:pt>
                <c:pt idx="493">
                  <c:v>669</c:v>
                </c:pt>
                <c:pt idx="494">
                  <c:v>695</c:v>
                </c:pt>
                <c:pt idx="495">
                  <c:v>720</c:v>
                </c:pt>
                <c:pt idx="496">
                  <c:v>746</c:v>
                </c:pt>
                <c:pt idx="497">
                  <c:v>763</c:v>
                </c:pt>
                <c:pt idx="498">
                  <c:v>789</c:v>
                </c:pt>
                <c:pt idx="499">
                  <c:v>808</c:v>
                </c:pt>
                <c:pt idx="500">
                  <c:v>829</c:v>
                </c:pt>
                <c:pt idx="501">
                  <c:v>842</c:v>
                </c:pt>
                <c:pt idx="502">
                  <c:v>854</c:v>
                </c:pt>
                <c:pt idx="503">
                  <c:v>869</c:v>
                </c:pt>
                <c:pt idx="504">
                  <c:v>876</c:v>
                </c:pt>
                <c:pt idx="505">
                  <c:v>885</c:v>
                </c:pt>
                <c:pt idx="506">
                  <c:v>892</c:v>
                </c:pt>
                <c:pt idx="507">
                  <c:v>899</c:v>
                </c:pt>
                <c:pt idx="508">
                  <c:v>903</c:v>
                </c:pt>
                <c:pt idx="509">
                  <c:v>903</c:v>
                </c:pt>
                <c:pt idx="510">
                  <c:v>904</c:v>
                </c:pt>
                <c:pt idx="511">
                  <c:v>900</c:v>
                </c:pt>
                <c:pt idx="512">
                  <c:v>898</c:v>
                </c:pt>
                <c:pt idx="513">
                  <c:v>892</c:v>
                </c:pt>
                <c:pt idx="514">
                  <c:v>885</c:v>
                </c:pt>
                <c:pt idx="515">
                  <c:v>874</c:v>
                </c:pt>
                <c:pt idx="516">
                  <c:v>865</c:v>
                </c:pt>
                <c:pt idx="517">
                  <c:v>852</c:v>
                </c:pt>
                <c:pt idx="518">
                  <c:v>837</c:v>
                </c:pt>
                <c:pt idx="519">
                  <c:v>820</c:v>
                </c:pt>
                <c:pt idx="520">
                  <c:v>799</c:v>
                </c:pt>
                <c:pt idx="521">
                  <c:v>779</c:v>
                </c:pt>
                <c:pt idx="522">
                  <c:v>755</c:v>
                </c:pt>
                <c:pt idx="523">
                  <c:v>731</c:v>
                </c:pt>
                <c:pt idx="524">
                  <c:v>710</c:v>
                </c:pt>
                <c:pt idx="525">
                  <c:v>681</c:v>
                </c:pt>
                <c:pt idx="526">
                  <c:v>655</c:v>
                </c:pt>
                <c:pt idx="527">
                  <c:v>630</c:v>
                </c:pt>
                <c:pt idx="528">
                  <c:v>601</c:v>
                </c:pt>
                <c:pt idx="529">
                  <c:v>571</c:v>
                </c:pt>
                <c:pt idx="530">
                  <c:v>537</c:v>
                </c:pt>
                <c:pt idx="531">
                  <c:v>506</c:v>
                </c:pt>
                <c:pt idx="532">
                  <c:v>476</c:v>
                </c:pt>
                <c:pt idx="533">
                  <c:v>444</c:v>
                </c:pt>
                <c:pt idx="534">
                  <c:v>412</c:v>
                </c:pt>
                <c:pt idx="535">
                  <c:v>379</c:v>
                </c:pt>
                <c:pt idx="536">
                  <c:v>345</c:v>
                </c:pt>
                <c:pt idx="537">
                  <c:v>311</c:v>
                </c:pt>
                <c:pt idx="538">
                  <c:v>276</c:v>
                </c:pt>
                <c:pt idx="539">
                  <c:v>242</c:v>
                </c:pt>
                <c:pt idx="540">
                  <c:v>207</c:v>
                </c:pt>
                <c:pt idx="541">
                  <c:v>174</c:v>
                </c:pt>
                <c:pt idx="542">
                  <c:v>143</c:v>
                </c:pt>
                <c:pt idx="543">
                  <c:v>113</c:v>
                </c:pt>
                <c:pt idx="544">
                  <c:v>86</c:v>
                </c:pt>
                <c:pt idx="545">
                  <c:v>60</c:v>
                </c:pt>
                <c:pt idx="546">
                  <c:v>38</c:v>
                </c:pt>
                <c:pt idx="547">
                  <c:v>22</c:v>
                </c:pt>
                <c:pt idx="548">
                  <c:v>9</c:v>
                </c:pt>
                <c:pt idx="549">
                  <c:v>1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3</c:v>
                </c:pt>
                <c:pt idx="614">
                  <c:v>10</c:v>
                </c:pt>
                <c:pt idx="615">
                  <c:v>22</c:v>
                </c:pt>
                <c:pt idx="616">
                  <c:v>37</c:v>
                </c:pt>
                <c:pt idx="617">
                  <c:v>53</c:v>
                </c:pt>
                <c:pt idx="618">
                  <c:v>80</c:v>
                </c:pt>
                <c:pt idx="619">
                  <c:v>115</c:v>
                </c:pt>
                <c:pt idx="620">
                  <c:v>126</c:v>
                </c:pt>
                <c:pt idx="621">
                  <c:v>140</c:v>
                </c:pt>
                <c:pt idx="622">
                  <c:v>162</c:v>
                </c:pt>
                <c:pt idx="623">
                  <c:v>125</c:v>
                </c:pt>
                <c:pt idx="624">
                  <c:v>188</c:v>
                </c:pt>
                <c:pt idx="625">
                  <c:v>176</c:v>
                </c:pt>
                <c:pt idx="626">
                  <c:v>333</c:v>
                </c:pt>
                <c:pt idx="627">
                  <c:v>225</c:v>
                </c:pt>
                <c:pt idx="628">
                  <c:v>361</c:v>
                </c:pt>
                <c:pt idx="629">
                  <c:v>454</c:v>
                </c:pt>
                <c:pt idx="630">
                  <c:v>498</c:v>
                </c:pt>
                <c:pt idx="631">
                  <c:v>517</c:v>
                </c:pt>
                <c:pt idx="632">
                  <c:v>551</c:v>
                </c:pt>
                <c:pt idx="633">
                  <c:v>582</c:v>
                </c:pt>
                <c:pt idx="634">
                  <c:v>618</c:v>
                </c:pt>
                <c:pt idx="635">
                  <c:v>651</c:v>
                </c:pt>
                <c:pt idx="636">
                  <c:v>679</c:v>
                </c:pt>
                <c:pt idx="637">
                  <c:v>706</c:v>
                </c:pt>
                <c:pt idx="638">
                  <c:v>730</c:v>
                </c:pt>
                <c:pt idx="639">
                  <c:v>756</c:v>
                </c:pt>
                <c:pt idx="640">
                  <c:v>781</c:v>
                </c:pt>
                <c:pt idx="641">
                  <c:v>798</c:v>
                </c:pt>
                <c:pt idx="642">
                  <c:v>825</c:v>
                </c:pt>
                <c:pt idx="643">
                  <c:v>845</c:v>
                </c:pt>
                <c:pt idx="644">
                  <c:v>866</c:v>
                </c:pt>
                <c:pt idx="645">
                  <c:v>883</c:v>
                </c:pt>
                <c:pt idx="646">
                  <c:v>895</c:v>
                </c:pt>
                <c:pt idx="647">
                  <c:v>909</c:v>
                </c:pt>
                <c:pt idx="648">
                  <c:v>919</c:v>
                </c:pt>
                <c:pt idx="649">
                  <c:v>929</c:v>
                </c:pt>
                <c:pt idx="650">
                  <c:v>938</c:v>
                </c:pt>
                <c:pt idx="651">
                  <c:v>946</c:v>
                </c:pt>
                <c:pt idx="652">
                  <c:v>949</c:v>
                </c:pt>
                <c:pt idx="653">
                  <c:v>947</c:v>
                </c:pt>
                <c:pt idx="654">
                  <c:v>948</c:v>
                </c:pt>
                <c:pt idx="655">
                  <c:v>947</c:v>
                </c:pt>
                <c:pt idx="656">
                  <c:v>943</c:v>
                </c:pt>
                <c:pt idx="657">
                  <c:v>939</c:v>
                </c:pt>
                <c:pt idx="658">
                  <c:v>930</c:v>
                </c:pt>
                <c:pt idx="659">
                  <c:v>921</c:v>
                </c:pt>
                <c:pt idx="660">
                  <c:v>910</c:v>
                </c:pt>
                <c:pt idx="661">
                  <c:v>897</c:v>
                </c:pt>
                <c:pt idx="662">
                  <c:v>883</c:v>
                </c:pt>
                <c:pt idx="663">
                  <c:v>862</c:v>
                </c:pt>
                <c:pt idx="664">
                  <c:v>841</c:v>
                </c:pt>
                <c:pt idx="665">
                  <c:v>820</c:v>
                </c:pt>
                <c:pt idx="666">
                  <c:v>799</c:v>
                </c:pt>
                <c:pt idx="667">
                  <c:v>775</c:v>
                </c:pt>
                <c:pt idx="668">
                  <c:v>752</c:v>
                </c:pt>
                <c:pt idx="669">
                  <c:v>727</c:v>
                </c:pt>
                <c:pt idx="670">
                  <c:v>698</c:v>
                </c:pt>
                <c:pt idx="671">
                  <c:v>668</c:v>
                </c:pt>
                <c:pt idx="672">
                  <c:v>637</c:v>
                </c:pt>
                <c:pt idx="673">
                  <c:v>602</c:v>
                </c:pt>
                <c:pt idx="674">
                  <c:v>574</c:v>
                </c:pt>
                <c:pt idx="675">
                  <c:v>540</c:v>
                </c:pt>
                <c:pt idx="676">
                  <c:v>508</c:v>
                </c:pt>
                <c:pt idx="677">
                  <c:v>478</c:v>
                </c:pt>
                <c:pt idx="678">
                  <c:v>441</c:v>
                </c:pt>
                <c:pt idx="679">
                  <c:v>406</c:v>
                </c:pt>
                <c:pt idx="680">
                  <c:v>369</c:v>
                </c:pt>
                <c:pt idx="681">
                  <c:v>335</c:v>
                </c:pt>
                <c:pt idx="682">
                  <c:v>299</c:v>
                </c:pt>
                <c:pt idx="683">
                  <c:v>262</c:v>
                </c:pt>
                <c:pt idx="684">
                  <c:v>225</c:v>
                </c:pt>
                <c:pt idx="685">
                  <c:v>190</c:v>
                </c:pt>
                <c:pt idx="686">
                  <c:v>155</c:v>
                </c:pt>
                <c:pt idx="687">
                  <c:v>120</c:v>
                </c:pt>
                <c:pt idx="688">
                  <c:v>89</c:v>
                </c:pt>
                <c:pt idx="689">
                  <c:v>61</c:v>
                </c:pt>
                <c:pt idx="690">
                  <c:v>33</c:v>
                </c:pt>
                <c:pt idx="691">
                  <c:v>19</c:v>
                </c:pt>
                <c:pt idx="692">
                  <c:v>7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2</c:v>
                </c:pt>
                <c:pt idx="758">
                  <c:v>9</c:v>
                </c:pt>
                <c:pt idx="759">
                  <c:v>21</c:v>
                </c:pt>
                <c:pt idx="760">
                  <c:v>32</c:v>
                </c:pt>
                <c:pt idx="761">
                  <c:v>52</c:v>
                </c:pt>
                <c:pt idx="762">
                  <c:v>77</c:v>
                </c:pt>
                <c:pt idx="763">
                  <c:v>101</c:v>
                </c:pt>
                <c:pt idx="764">
                  <c:v>144</c:v>
                </c:pt>
                <c:pt idx="765">
                  <c:v>127</c:v>
                </c:pt>
                <c:pt idx="766">
                  <c:v>161</c:v>
                </c:pt>
                <c:pt idx="767">
                  <c:v>176</c:v>
                </c:pt>
                <c:pt idx="768">
                  <c:v>266</c:v>
                </c:pt>
                <c:pt idx="769">
                  <c:v>300</c:v>
                </c:pt>
                <c:pt idx="770">
                  <c:v>308</c:v>
                </c:pt>
                <c:pt idx="771">
                  <c:v>383</c:v>
                </c:pt>
                <c:pt idx="772">
                  <c:v>421</c:v>
                </c:pt>
                <c:pt idx="773">
                  <c:v>453</c:v>
                </c:pt>
                <c:pt idx="774">
                  <c:v>489</c:v>
                </c:pt>
                <c:pt idx="775">
                  <c:v>527</c:v>
                </c:pt>
                <c:pt idx="776">
                  <c:v>554</c:v>
                </c:pt>
                <c:pt idx="777">
                  <c:v>592</c:v>
                </c:pt>
                <c:pt idx="778">
                  <c:v>621</c:v>
                </c:pt>
                <c:pt idx="779">
                  <c:v>650</c:v>
                </c:pt>
                <c:pt idx="780">
                  <c:v>683</c:v>
                </c:pt>
                <c:pt idx="781">
                  <c:v>706</c:v>
                </c:pt>
                <c:pt idx="782">
                  <c:v>731</c:v>
                </c:pt>
                <c:pt idx="783">
                  <c:v>759</c:v>
                </c:pt>
                <c:pt idx="784">
                  <c:v>780</c:v>
                </c:pt>
                <c:pt idx="785">
                  <c:v>805</c:v>
                </c:pt>
                <c:pt idx="786">
                  <c:v>824</c:v>
                </c:pt>
                <c:pt idx="787">
                  <c:v>847</c:v>
                </c:pt>
                <c:pt idx="788">
                  <c:v>861</c:v>
                </c:pt>
                <c:pt idx="789">
                  <c:v>878</c:v>
                </c:pt>
                <c:pt idx="790">
                  <c:v>894</c:v>
                </c:pt>
                <c:pt idx="791">
                  <c:v>909</c:v>
                </c:pt>
                <c:pt idx="792">
                  <c:v>919</c:v>
                </c:pt>
                <c:pt idx="793">
                  <c:v>926</c:v>
                </c:pt>
                <c:pt idx="794">
                  <c:v>933</c:v>
                </c:pt>
                <c:pt idx="795">
                  <c:v>939</c:v>
                </c:pt>
                <c:pt idx="796">
                  <c:v>942</c:v>
                </c:pt>
                <c:pt idx="797">
                  <c:v>945</c:v>
                </c:pt>
                <c:pt idx="798">
                  <c:v>944</c:v>
                </c:pt>
                <c:pt idx="799">
                  <c:v>942</c:v>
                </c:pt>
                <c:pt idx="800">
                  <c:v>937</c:v>
                </c:pt>
                <c:pt idx="801">
                  <c:v>930</c:v>
                </c:pt>
                <c:pt idx="802">
                  <c:v>923</c:v>
                </c:pt>
                <c:pt idx="803">
                  <c:v>913</c:v>
                </c:pt>
                <c:pt idx="804">
                  <c:v>901</c:v>
                </c:pt>
                <c:pt idx="805">
                  <c:v>887</c:v>
                </c:pt>
                <c:pt idx="806">
                  <c:v>873</c:v>
                </c:pt>
                <c:pt idx="807">
                  <c:v>854</c:v>
                </c:pt>
                <c:pt idx="808">
                  <c:v>837</c:v>
                </c:pt>
                <c:pt idx="809">
                  <c:v>818</c:v>
                </c:pt>
                <c:pt idx="810">
                  <c:v>797</c:v>
                </c:pt>
                <c:pt idx="811">
                  <c:v>775</c:v>
                </c:pt>
                <c:pt idx="812">
                  <c:v>752</c:v>
                </c:pt>
                <c:pt idx="813">
                  <c:v>727</c:v>
                </c:pt>
                <c:pt idx="814">
                  <c:v>700</c:v>
                </c:pt>
                <c:pt idx="815">
                  <c:v>670</c:v>
                </c:pt>
                <c:pt idx="816">
                  <c:v>640</c:v>
                </c:pt>
                <c:pt idx="817">
                  <c:v>607</c:v>
                </c:pt>
                <c:pt idx="818">
                  <c:v>575</c:v>
                </c:pt>
                <c:pt idx="819">
                  <c:v>541</c:v>
                </c:pt>
                <c:pt idx="820">
                  <c:v>509</c:v>
                </c:pt>
                <c:pt idx="821">
                  <c:v>473</c:v>
                </c:pt>
                <c:pt idx="822">
                  <c:v>438</c:v>
                </c:pt>
                <c:pt idx="823">
                  <c:v>403</c:v>
                </c:pt>
                <c:pt idx="824">
                  <c:v>368</c:v>
                </c:pt>
                <c:pt idx="825">
                  <c:v>332</c:v>
                </c:pt>
                <c:pt idx="826">
                  <c:v>296</c:v>
                </c:pt>
                <c:pt idx="827">
                  <c:v>260</c:v>
                </c:pt>
                <c:pt idx="828">
                  <c:v>223</c:v>
                </c:pt>
                <c:pt idx="829">
                  <c:v>186</c:v>
                </c:pt>
                <c:pt idx="830">
                  <c:v>151</c:v>
                </c:pt>
                <c:pt idx="831">
                  <c:v>120</c:v>
                </c:pt>
                <c:pt idx="832">
                  <c:v>89</c:v>
                </c:pt>
                <c:pt idx="833">
                  <c:v>60</c:v>
                </c:pt>
                <c:pt idx="834">
                  <c:v>34</c:v>
                </c:pt>
                <c:pt idx="835">
                  <c:v>19</c:v>
                </c:pt>
                <c:pt idx="836">
                  <c:v>8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3</c:v>
                </c:pt>
                <c:pt idx="902">
                  <c:v>11</c:v>
                </c:pt>
                <c:pt idx="903">
                  <c:v>23</c:v>
                </c:pt>
                <c:pt idx="904">
                  <c:v>35</c:v>
                </c:pt>
                <c:pt idx="905">
                  <c:v>51</c:v>
                </c:pt>
                <c:pt idx="906">
                  <c:v>79</c:v>
                </c:pt>
                <c:pt idx="907">
                  <c:v>116</c:v>
                </c:pt>
                <c:pt idx="908">
                  <c:v>146</c:v>
                </c:pt>
                <c:pt idx="909">
                  <c:v>186</c:v>
                </c:pt>
                <c:pt idx="910">
                  <c:v>220</c:v>
                </c:pt>
                <c:pt idx="911">
                  <c:v>255</c:v>
                </c:pt>
                <c:pt idx="912">
                  <c:v>286</c:v>
                </c:pt>
                <c:pt idx="913">
                  <c:v>324</c:v>
                </c:pt>
                <c:pt idx="914">
                  <c:v>370</c:v>
                </c:pt>
                <c:pt idx="915">
                  <c:v>442</c:v>
                </c:pt>
                <c:pt idx="916">
                  <c:v>448</c:v>
                </c:pt>
                <c:pt idx="917">
                  <c:v>539</c:v>
                </c:pt>
                <c:pt idx="918">
                  <c:v>542</c:v>
                </c:pt>
                <c:pt idx="919">
                  <c:v>451</c:v>
                </c:pt>
                <c:pt idx="920">
                  <c:v>579</c:v>
                </c:pt>
                <c:pt idx="921">
                  <c:v>594</c:v>
                </c:pt>
                <c:pt idx="922">
                  <c:v>637</c:v>
                </c:pt>
                <c:pt idx="923">
                  <c:v>687</c:v>
                </c:pt>
                <c:pt idx="924">
                  <c:v>432</c:v>
                </c:pt>
                <c:pt idx="925">
                  <c:v>686</c:v>
                </c:pt>
                <c:pt idx="926">
                  <c:v>738</c:v>
                </c:pt>
                <c:pt idx="927">
                  <c:v>763</c:v>
                </c:pt>
                <c:pt idx="928">
                  <c:v>790</c:v>
                </c:pt>
                <c:pt idx="929">
                  <c:v>814</c:v>
                </c:pt>
                <c:pt idx="930">
                  <c:v>834</c:v>
                </c:pt>
                <c:pt idx="931">
                  <c:v>850</c:v>
                </c:pt>
                <c:pt idx="932">
                  <c:v>868</c:v>
                </c:pt>
                <c:pt idx="933">
                  <c:v>881</c:v>
                </c:pt>
                <c:pt idx="934">
                  <c:v>895</c:v>
                </c:pt>
                <c:pt idx="935">
                  <c:v>909</c:v>
                </c:pt>
                <c:pt idx="936">
                  <c:v>924</c:v>
                </c:pt>
                <c:pt idx="937">
                  <c:v>933</c:v>
                </c:pt>
                <c:pt idx="938">
                  <c:v>943</c:v>
                </c:pt>
                <c:pt idx="939">
                  <c:v>949</c:v>
                </c:pt>
                <c:pt idx="940">
                  <c:v>950</c:v>
                </c:pt>
                <c:pt idx="941">
                  <c:v>950</c:v>
                </c:pt>
                <c:pt idx="942">
                  <c:v>948</c:v>
                </c:pt>
                <c:pt idx="943">
                  <c:v>946</c:v>
                </c:pt>
                <c:pt idx="944">
                  <c:v>942</c:v>
                </c:pt>
                <c:pt idx="945">
                  <c:v>932</c:v>
                </c:pt>
                <c:pt idx="946">
                  <c:v>924</c:v>
                </c:pt>
                <c:pt idx="947">
                  <c:v>917</c:v>
                </c:pt>
                <c:pt idx="948">
                  <c:v>911</c:v>
                </c:pt>
                <c:pt idx="949">
                  <c:v>892</c:v>
                </c:pt>
                <c:pt idx="950">
                  <c:v>877</c:v>
                </c:pt>
                <c:pt idx="951">
                  <c:v>855</c:v>
                </c:pt>
                <c:pt idx="952">
                  <c:v>838</c:v>
                </c:pt>
                <c:pt idx="953">
                  <c:v>819</c:v>
                </c:pt>
                <c:pt idx="954">
                  <c:v>799</c:v>
                </c:pt>
                <c:pt idx="955">
                  <c:v>774</c:v>
                </c:pt>
                <c:pt idx="956">
                  <c:v>750</c:v>
                </c:pt>
                <c:pt idx="957">
                  <c:v>716</c:v>
                </c:pt>
                <c:pt idx="958">
                  <c:v>701</c:v>
                </c:pt>
                <c:pt idx="959">
                  <c:v>678</c:v>
                </c:pt>
                <c:pt idx="960">
                  <c:v>646</c:v>
                </c:pt>
                <c:pt idx="961">
                  <c:v>612</c:v>
                </c:pt>
                <c:pt idx="962">
                  <c:v>582</c:v>
                </c:pt>
                <c:pt idx="963">
                  <c:v>550</c:v>
                </c:pt>
                <c:pt idx="964">
                  <c:v>516</c:v>
                </c:pt>
                <c:pt idx="965">
                  <c:v>477</c:v>
                </c:pt>
                <c:pt idx="966">
                  <c:v>445</c:v>
                </c:pt>
                <c:pt idx="967">
                  <c:v>409</c:v>
                </c:pt>
                <c:pt idx="968">
                  <c:v>372</c:v>
                </c:pt>
                <c:pt idx="969">
                  <c:v>334</c:v>
                </c:pt>
                <c:pt idx="970">
                  <c:v>301</c:v>
                </c:pt>
                <c:pt idx="971">
                  <c:v>260</c:v>
                </c:pt>
                <c:pt idx="972">
                  <c:v>227</c:v>
                </c:pt>
                <c:pt idx="973">
                  <c:v>181</c:v>
                </c:pt>
                <c:pt idx="974">
                  <c:v>141</c:v>
                </c:pt>
                <c:pt idx="975">
                  <c:v>119</c:v>
                </c:pt>
                <c:pt idx="976">
                  <c:v>87</c:v>
                </c:pt>
                <c:pt idx="977">
                  <c:v>55</c:v>
                </c:pt>
                <c:pt idx="978">
                  <c:v>32</c:v>
                </c:pt>
                <c:pt idx="979">
                  <c:v>20</c:v>
                </c:pt>
                <c:pt idx="980">
                  <c:v>8</c:v>
                </c:pt>
                <c:pt idx="981">
                  <c:v>1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7</c:v>
                </c:pt>
                <c:pt idx="1047">
                  <c:v>18</c:v>
                </c:pt>
                <c:pt idx="1048">
                  <c:v>34</c:v>
                </c:pt>
                <c:pt idx="1049">
                  <c:v>54</c:v>
                </c:pt>
                <c:pt idx="1050">
                  <c:v>94</c:v>
                </c:pt>
                <c:pt idx="1051">
                  <c:v>113</c:v>
                </c:pt>
                <c:pt idx="1052">
                  <c:v>163</c:v>
                </c:pt>
                <c:pt idx="1053">
                  <c:v>195</c:v>
                </c:pt>
                <c:pt idx="1054">
                  <c:v>237</c:v>
                </c:pt>
                <c:pt idx="1055">
                  <c:v>282</c:v>
                </c:pt>
                <c:pt idx="1056">
                  <c:v>325</c:v>
                </c:pt>
                <c:pt idx="1057">
                  <c:v>332</c:v>
                </c:pt>
                <c:pt idx="1058">
                  <c:v>425</c:v>
                </c:pt>
                <c:pt idx="1059">
                  <c:v>302</c:v>
                </c:pt>
                <c:pt idx="1060">
                  <c:v>128</c:v>
                </c:pt>
                <c:pt idx="1061">
                  <c:v>446</c:v>
                </c:pt>
                <c:pt idx="1062">
                  <c:v>624</c:v>
                </c:pt>
                <c:pt idx="1063">
                  <c:v>651</c:v>
                </c:pt>
                <c:pt idx="1064">
                  <c:v>721</c:v>
                </c:pt>
                <c:pt idx="1065">
                  <c:v>544</c:v>
                </c:pt>
                <c:pt idx="1066">
                  <c:v>413</c:v>
                </c:pt>
                <c:pt idx="1067">
                  <c:v>332</c:v>
                </c:pt>
                <c:pt idx="1068">
                  <c:v>751</c:v>
                </c:pt>
                <c:pt idx="1069">
                  <c:v>810</c:v>
                </c:pt>
                <c:pt idx="1070">
                  <c:v>819</c:v>
                </c:pt>
                <c:pt idx="1071">
                  <c:v>841</c:v>
                </c:pt>
                <c:pt idx="1072">
                  <c:v>839</c:v>
                </c:pt>
                <c:pt idx="1073">
                  <c:v>876</c:v>
                </c:pt>
                <c:pt idx="1074">
                  <c:v>876</c:v>
                </c:pt>
                <c:pt idx="1075">
                  <c:v>899</c:v>
                </c:pt>
                <c:pt idx="1076">
                  <c:v>908</c:v>
                </c:pt>
                <c:pt idx="1077">
                  <c:v>923</c:v>
                </c:pt>
                <c:pt idx="1078">
                  <c:v>885</c:v>
                </c:pt>
                <c:pt idx="1079">
                  <c:v>910</c:v>
                </c:pt>
                <c:pt idx="1080">
                  <c:v>953</c:v>
                </c:pt>
                <c:pt idx="1081">
                  <c:v>967</c:v>
                </c:pt>
                <c:pt idx="1082">
                  <c:v>981</c:v>
                </c:pt>
                <c:pt idx="1083">
                  <c:v>985</c:v>
                </c:pt>
                <c:pt idx="1084">
                  <c:v>983</c:v>
                </c:pt>
                <c:pt idx="1085">
                  <c:v>982</c:v>
                </c:pt>
                <c:pt idx="1086">
                  <c:v>985</c:v>
                </c:pt>
                <c:pt idx="1087">
                  <c:v>865</c:v>
                </c:pt>
                <c:pt idx="1088">
                  <c:v>950</c:v>
                </c:pt>
                <c:pt idx="1089">
                  <c:v>1021</c:v>
                </c:pt>
                <c:pt idx="1090">
                  <c:v>1031</c:v>
                </c:pt>
                <c:pt idx="1091">
                  <c:v>923</c:v>
                </c:pt>
                <c:pt idx="1092">
                  <c:v>988</c:v>
                </c:pt>
                <c:pt idx="1093">
                  <c:v>903</c:v>
                </c:pt>
                <c:pt idx="1094">
                  <c:v>953</c:v>
                </c:pt>
                <c:pt idx="1095">
                  <c:v>941</c:v>
                </c:pt>
                <c:pt idx="1096">
                  <c:v>812</c:v>
                </c:pt>
                <c:pt idx="1097">
                  <c:v>847</c:v>
                </c:pt>
                <c:pt idx="1098">
                  <c:v>572</c:v>
                </c:pt>
                <c:pt idx="1099">
                  <c:v>678</c:v>
                </c:pt>
                <c:pt idx="1100">
                  <c:v>787</c:v>
                </c:pt>
                <c:pt idx="1101">
                  <c:v>789</c:v>
                </c:pt>
                <c:pt idx="1102">
                  <c:v>643</c:v>
                </c:pt>
                <c:pt idx="1103">
                  <c:v>700</c:v>
                </c:pt>
                <c:pt idx="1104">
                  <c:v>673</c:v>
                </c:pt>
                <c:pt idx="1105">
                  <c:v>630</c:v>
                </c:pt>
                <c:pt idx="1106">
                  <c:v>638</c:v>
                </c:pt>
                <c:pt idx="1107">
                  <c:v>574</c:v>
                </c:pt>
                <c:pt idx="1108">
                  <c:v>582</c:v>
                </c:pt>
                <c:pt idx="1109">
                  <c:v>528</c:v>
                </c:pt>
                <c:pt idx="1110">
                  <c:v>523</c:v>
                </c:pt>
                <c:pt idx="1111">
                  <c:v>375</c:v>
                </c:pt>
                <c:pt idx="1112">
                  <c:v>260</c:v>
                </c:pt>
                <c:pt idx="1113">
                  <c:v>406</c:v>
                </c:pt>
                <c:pt idx="1114">
                  <c:v>287</c:v>
                </c:pt>
                <c:pt idx="1115">
                  <c:v>193</c:v>
                </c:pt>
                <c:pt idx="1116">
                  <c:v>171</c:v>
                </c:pt>
                <c:pt idx="1117">
                  <c:v>213</c:v>
                </c:pt>
                <c:pt idx="1118">
                  <c:v>156</c:v>
                </c:pt>
                <c:pt idx="1119">
                  <c:v>96</c:v>
                </c:pt>
                <c:pt idx="1120">
                  <c:v>78</c:v>
                </c:pt>
                <c:pt idx="1121">
                  <c:v>45</c:v>
                </c:pt>
                <c:pt idx="1122">
                  <c:v>30</c:v>
                </c:pt>
                <c:pt idx="1123">
                  <c:v>25</c:v>
                </c:pt>
                <c:pt idx="1124">
                  <c:v>8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9</c:v>
                </c:pt>
                <c:pt idx="1191">
                  <c:v>17</c:v>
                </c:pt>
                <c:pt idx="1192">
                  <c:v>26</c:v>
                </c:pt>
                <c:pt idx="1193">
                  <c:v>38</c:v>
                </c:pt>
                <c:pt idx="1194">
                  <c:v>77</c:v>
                </c:pt>
                <c:pt idx="1195">
                  <c:v>136</c:v>
                </c:pt>
                <c:pt idx="1196">
                  <c:v>197</c:v>
                </c:pt>
                <c:pt idx="1197">
                  <c:v>254</c:v>
                </c:pt>
                <c:pt idx="1198">
                  <c:v>226</c:v>
                </c:pt>
                <c:pt idx="1199">
                  <c:v>308</c:v>
                </c:pt>
                <c:pt idx="1200">
                  <c:v>143</c:v>
                </c:pt>
                <c:pt idx="1201">
                  <c:v>174</c:v>
                </c:pt>
                <c:pt idx="1202">
                  <c:v>332</c:v>
                </c:pt>
                <c:pt idx="1203">
                  <c:v>183</c:v>
                </c:pt>
                <c:pt idx="1204">
                  <c:v>439</c:v>
                </c:pt>
                <c:pt idx="1205">
                  <c:v>309</c:v>
                </c:pt>
                <c:pt idx="1206">
                  <c:v>617</c:v>
                </c:pt>
                <c:pt idx="1207">
                  <c:v>393</c:v>
                </c:pt>
                <c:pt idx="1208">
                  <c:v>396</c:v>
                </c:pt>
                <c:pt idx="1209">
                  <c:v>422</c:v>
                </c:pt>
                <c:pt idx="1210">
                  <c:v>508</c:v>
                </c:pt>
                <c:pt idx="1211">
                  <c:v>722</c:v>
                </c:pt>
                <c:pt idx="1212">
                  <c:v>682</c:v>
                </c:pt>
                <c:pt idx="1213">
                  <c:v>505</c:v>
                </c:pt>
                <c:pt idx="1214">
                  <c:v>757</c:v>
                </c:pt>
                <c:pt idx="1215">
                  <c:v>393</c:v>
                </c:pt>
                <c:pt idx="1216">
                  <c:v>621</c:v>
                </c:pt>
                <c:pt idx="1217">
                  <c:v>873</c:v>
                </c:pt>
                <c:pt idx="1218">
                  <c:v>739</c:v>
                </c:pt>
                <c:pt idx="1219">
                  <c:v>786</c:v>
                </c:pt>
                <c:pt idx="1220">
                  <c:v>922</c:v>
                </c:pt>
                <c:pt idx="1221">
                  <c:v>961</c:v>
                </c:pt>
                <c:pt idx="1222">
                  <c:v>699</c:v>
                </c:pt>
                <c:pt idx="1223">
                  <c:v>831</c:v>
                </c:pt>
                <c:pt idx="1224">
                  <c:v>938</c:v>
                </c:pt>
                <c:pt idx="1225">
                  <c:v>964</c:v>
                </c:pt>
                <c:pt idx="1226">
                  <c:v>961</c:v>
                </c:pt>
                <c:pt idx="1227">
                  <c:v>965</c:v>
                </c:pt>
                <c:pt idx="1228">
                  <c:v>959</c:v>
                </c:pt>
                <c:pt idx="1229">
                  <c:v>971</c:v>
                </c:pt>
                <c:pt idx="1230">
                  <c:v>962</c:v>
                </c:pt>
                <c:pt idx="1231">
                  <c:v>984</c:v>
                </c:pt>
                <c:pt idx="1232">
                  <c:v>970</c:v>
                </c:pt>
                <c:pt idx="1233">
                  <c:v>964</c:v>
                </c:pt>
                <c:pt idx="1234">
                  <c:v>958</c:v>
                </c:pt>
                <c:pt idx="1235">
                  <c:v>944</c:v>
                </c:pt>
                <c:pt idx="1236">
                  <c:v>935</c:v>
                </c:pt>
                <c:pt idx="1237">
                  <c:v>920</c:v>
                </c:pt>
                <c:pt idx="1238">
                  <c:v>903</c:v>
                </c:pt>
                <c:pt idx="1239">
                  <c:v>882</c:v>
                </c:pt>
                <c:pt idx="1240">
                  <c:v>864</c:v>
                </c:pt>
                <c:pt idx="1241">
                  <c:v>843</c:v>
                </c:pt>
                <c:pt idx="1242">
                  <c:v>819</c:v>
                </c:pt>
                <c:pt idx="1243">
                  <c:v>797</c:v>
                </c:pt>
                <c:pt idx="1244">
                  <c:v>776</c:v>
                </c:pt>
                <c:pt idx="1245">
                  <c:v>751</c:v>
                </c:pt>
                <c:pt idx="1246">
                  <c:v>726</c:v>
                </c:pt>
                <c:pt idx="1247">
                  <c:v>695</c:v>
                </c:pt>
                <c:pt idx="1248">
                  <c:v>671</c:v>
                </c:pt>
                <c:pt idx="1249">
                  <c:v>655</c:v>
                </c:pt>
                <c:pt idx="1250">
                  <c:v>587</c:v>
                </c:pt>
                <c:pt idx="1251">
                  <c:v>591</c:v>
                </c:pt>
                <c:pt idx="1252">
                  <c:v>583</c:v>
                </c:pt>
                <c:pt idx="1253">
                  <c:v>511</c:v>
                </c:pt>
                <c:pt idx="1254">
                  <c:v>350</c:v>
                </c:pt>
                <c:pt idx="1255">
                  <c:v>307</c:v>
                </c:pt>
                <c:pt idx="1256">
                  <c:v>278</c:v>
                </c:pt>
                <c:pt idx="1257">
                  <c:v>260</c:v>
                </c:pt>
                <c:pt idx="1258">
                  <c:v>250</c:v>
                </c:pt>
                <c:pt idx="1259">
                  <c:v>241</c:v>
                </c:pt>
                <c:pt idx="1260">
                  <c:v>195</c:v>
                </c:pt>
                <c:pt idx="1261">
                  <c:v>202</c:v>
                </c:pt>
                <c:pt idx="1262">
                  <c:v>109</c:v>
                </c:pt>
                <c:pt idx="1263">
                  <c:v>133</c:v>
                </c:pt>
                <c:pt idx="1264">
                  <c:v>80</c:v>
                </c:pt>
                <c:pt idx="1265">
                  <c:v>38</c:v>
                </c:pt>
                <c:pt idx="1266">
                  <c:v>26</c:v>
                </c:pt>
                <c:pt idx="1267">
                  <c:v>15</c:v>
                </c:pt>
                <c:pt idx="1268">
                  <c:v>6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8</c:v>
                </c:pt>
                <c:pt idx="1335">
                  <c:v>18</c:v>
                </c:pt>
                <c:pt idx="1336">
                  <c:v>29</c:v>
                </c:pt>
                <c:pt idx="1337">
                  <c:v>40</c:v>
                </c:pt>
                <c:pt idx="1338">
                  <c:v>77</c:v>
                </c:pt>
                <c:pt idx="1339">
                  <c:v>132</c:v>
                </c:pt>
                <c:pt idx="1340">
                  <c:v>165</c:v>
                </c:pt>
                <c:pt idx="1341">
                  <c:v>201</c:v>
                </c:pt>
                <c:pt idx="1342">
                  <c:v>233</c:v>
                </c:pt>
                <c:pt idx="1343">
                  <c:v>264</c:v>
                </c:pt>
                <c:pt idx="1344">
                  <c:v>298</c:v>
                </c:pt>
                <c:pt idx="1345">
                  <c:v>332</c:v>
                </c:pt>
                <c:pt idx="1346">
                  <c:v>368</c:v>
                </c:pt>
                <c:pt idx="1347">
                  <c:v>404</c:v>
                </c:pt>
                <c:pt idx="1348">
                  <c:v>440</c:v>
                </c:pt>
                <c:pt idx="1349">
                  <c:v>485</c:v>
                </c:pt>
                <c:pt idx="1350">
                  <c:v>534</c:v>
                </c:pt>
                <c:pt idx="1351">
                  <c:v>583</c:v>
                </c:pt>
                <c:pt idx="1352">
                  <c:v>481</c:v>
                </c:pt>
                <c:pt idx="1353">
                  <c:v>672</c:v>
                </c:pt>
                <c:pt idx="1354">
                  <c:v>500</c:v>
                </c:pt>
                <c:pt idx="1355">
                  <c:v>619</c:v>
                </c:pt>
                <c:pt idx="1356">
                  <c:v>436</c:v>
                </c:pt>
                <c:pt idx="1357">
                  <c:v>779</c:v>
                </c:pt>
                <c:pt idx="1358">
                  <c:v>767</c:v>
                </c:pt>
                <c:pt idx="1359">
                  <c:v>786</c:v>
                </c:pt>
                <c:pt idx="1360">
                  <c:v>806</c:v>
                </c:pt>
                <c:pt idx="1361">
                  <c:v>823</c:v>
                </c:pt>
                <c:pt idx="1362">
                  <c:v>839</c:v>
                </c:pt>
                <c:pt idx="1363">
                  <c:v>858</c:v>
                </c:pt>
                <c:pt idx="1364">
                  <c:v>873</c:v>
                </c:pt>
                <c:pt idx="1365">
                  <c:v>886</c:v>
                </c:pt>
                <c:pt idx="1366">
                  <c:v>903</c:v>
                </c:pt>
                <c:pt idx="1367">
                  <c:v>915</c:v>
                </c:pt>
                <c:pt idx="1368">
                  <c:v>931</c:v>
                </c:pt>
                <c:pt idx="1369">
                  <c:v>932</c:v>
                </c:pt>
                <c:pt idx="1370">
                  <c:v>942</c:v>
                </c:pt>
                <c:pt idx="1371">
                  <c:v>949</c:v>
                </c:pt>
                <c:pt idx="1372">
                  <c:v>949</c:v>
                </c:pt>
                <c:pt idx="1373">
                  <c:v>955</c:v>
                </c:pt>
                <c:pt idx="1374">
                  <c:v>952</c:v>
                </c:pt>
                <c:pt idx="1375">
                  <c:v>952</c:v>
                </c:pt>
                <c:pt idx="1376">
                  <c:v>949</c:v>
                </c:pt>
                <c:pt idx="1377">
                  <c:v>938</c:v>
                </c:pt>
                <c:pt idx="1378">
                  <c:v>933</c:v>
                </c:pt>
                <c:pt idx="1379">
                  <c:v>925</c:v>
                </c:pt>
                <c:pt idx="1380">
                  <c:v>913</c:v>
                </c:pt>
                <c:pt idx="1381">
                  <c:v>901</c:v>
                </c:pt>
                <c:pt idx="1382">
                  <c:v>886</c:v>
                </c:pt>
                <c:pt idx="1383">
                  <c:v>870</c:v>
                </c:pt>
                <c:pt idx="1384">
                  <c:v>848</c:v>
                </c:pt>
                <c:pt idx="1385">
                  <c:v>824</c:v>
                </c:pt>
                <c:pt idx="1386">
                  <c:v>800</c:v>
                </c:pt>
                <c:pt idx="1387">
                  <c:v>776</c:v>
                </c:pt>
                <c:pt idx="1388">
                  <c:v>750</c:v>
                </c:pt>
                <c:pt idx="1389">
                  <c:v>727</c:v>
                </c:pt>
                <c:pt idx="1390">
                  <c:v>698</c:v>
                </c:pt>
                <c:pt idx="1391">
                  <c:v>671</c:v>
                </c:pt>
                <c:pt idx="1392">
                  <c:v>642</c:v>
                </c:pt>
                <c:pt idx="1393">
                  <c:v>611</c:v>
                </c:pt>
                <c:pt idx="1394">
                  <c:v>576</c:v>
                </c:pt>
                <c:pt idx="1395">
                  <c:v>546</c:v>
                </c:pt>
                <c:pt idx="1396">
                  <c:v>508</c:v>
                </c:pt>
                <c:pt idx="1397">
                  <c:v>474</c:v>
                </c:pt>
                <c:pt idx="1398">
                  <c:v>440</c:v>
                </c:pt>
                <c:pt idx="1399">
                  <c:v>403</c:v>
                </c:pt>
                <c:pt idx="1400">
                  <c:v>366</c:v>
                </c:pt>
                <c:pt idx="1401">
                  <c:v>331</c:v>
                </c:pt>
                <c:pt idx="1402">
                  <c:v>293</c:v>
                </c:pt>
                <c:pt idx="1403">
                  <c:v>255</c:v>
                </c:pt>
                <c:pt idx="1404">
                  <c:v>219</c:v>
                </c:pt>
                <c:pt idx="1405">
                  <c:v>181</c:v>
                </c:pt>
                <c:pt idx="1406">
                  <c:v>143</c:v>
                </c:pt>
                <c:pt idx="1407">
                  <c:v>107</c:v>
                </c:pt>
                <c:pt idx="1408">
                  <c:v>74</c:v>
                </c:pt>
                <c:pt idx="1409">
                  <c:v>46</c:v>
                </c:pt>
                <c:pt idx="1410">
                  <c:v>25</c:v>
                </c:pt>
                <c:pt idx="1411">
                  <c:v>13</c:v>
                </c:pt>
                <c:pt idx="1412">
                  <c:v>4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8</c:v>
                </c:pt>
                <c:pt idx="1479">
                  <c:v>18</c:v>
                </c:pt>
                <c:pt idx="1480">
                  <c:v>29</c:v>
                </c:pt>
                <c:pt idx="1481">
                  <c:v>40</c:v>
                </c:pt>
                <c:pt idx="1482">
                  <c:v>74</c:v>
                </c:pt>
                <c:pt idx="1483">
                  <c:v>126</c:v>
                </c:pt>
                <c:pt idx="1484">
                  <c:v>158</c:v>
                </c:pt>
                <c:pt idx="1485">
                  <c:v>191</c:v>
                </c:pt>
                <c:pt idx="1486">
                  <c:v>226</c:v>
                </c:pt>
                <c:pt idx="1487">
                  <c:v>261</c:v>
                </c:pt>
                <c:pt idx="1488">
                  <c:v>295</c:v>
                </c:pt>
                <c:pt idx="1489">
                  <c:v>330</c:v>
                </c:pt>
                <c:pt idx="1490">
                  <c:v>365</c:v>
                </c:pt>
                <c:pt idx="1491">
                  <c:v>403</c:v>
                </c:pt>
                <c:pt idx="1492">
                  <c:v>437</c:v>
                </c:pt>
                <c:pt idx="1493">
                  <c:v>470</c:v>
                </c:pt>
                <c:pt idx="1494">
                  <c:v>502</c:v>
                </c:pt>
                <c:pt idx="1495">
                  <c:v>544</c:v>
                </c:pt>
                <c:pt idx="1496">
                  <c:v>572</c:v>
                </c:pt>
                <c:pt idx="1497">
                  <c:v>600</c:v>
                </c:pt>
                <c:pt idx="1498">
                  <c:v>631</c:v>
                </c:pt>
                <c:pt idx="1499">
                  <c:v>663</c:v>
                </c:pt>
                <c:pt idx="1500">
                  <c:v>673</c:v>
                </c:pt>
                <c:pt idx="1501">
                  <c:v>731</c:v>
                </c:pt>
                <c:pt idx="1502">
                  <c:v>751</c:v>
                </c:pt>
                <c:pt idx="1503">
                  <c:v>782</c:v>
                </c:pt>
                <c:pt idx="1504">
                  <c:v>804</c:v>
                </c:pt>
                <c:pt idx="1505">
                  <c:v>828</c:v>
                </c:pt>
                <c:pt idx="1506">
                  <c:v>844</c:v>
                </c:pt>
                <c:pt idx="1507">
                  <c:v>863</c:v>
                </c:pt>
                <c:pt idx="1508">
                  <c:v>877</c:v>
                </c:pt>
                <c:pt idx="1509">
                  <c:v>894</c:v>
                </c:pt>
                <c:pt idx="1510">
                  <c:v>908</c:v>
                </c:pt>
                <c:pt idx="1511">
                  <c:v>920</c:v>
                </c:pt>
                <c:pt idx="1512">
                  <c:v>928</c:v>
                </c:pt>
                <c:pt idx="1513">
                  <c:v>939</c:v>
                </c:pt>
                <c:pt idx="1514">
                  <c:v>945</c:v>
                </c:pt>
                <c:pt idx="1515">
                  <c:v>946</c:v>
                </c:pt>
                <c:pt idx="1516">
                  <c:v>951</c:v>
                </c:pt>
                <c:pt idx="1517">
                  <c:v>951</c:v>
                </c:pt>
                <c:pt idx="1518">
                  <c:v>951</c:v>
                </c:pt>
                <c:pt idx="1519">
                  <c:v>949</c:v>
                </c:pt>
                <c:pt idx="1520">
                  <c:v>944</c:v>
                </c:pt>
                <c:pt idx="1521">
                  <c:v>941</c:v>
                </c:pt>
                <c:pt idx="1522">
                  <c:v>933</c:v>
                </c:pt>
                <c:pt idx="1523">
                  <c:v>921</c:v>
                </c:pt>
                <c:pt idx="1524">
                  <c:v>911</c:v>
                </c:pt>
                <c:pt idx="1525">
                  <c:v>897</c:v>
                </c:pt>
                <c:pt idx="1526">
                  <c:v>880</c:v>
                </c:pt>
                <c:pt idx="1527">
                  <c:v>864</c:v>
                </c:pt>
                <c:pt idx="1528">
                  <c:v>844</c:v>
                </c:pt>
                <c:pt idx="1529">
                  <c:v>823</c:v>
                </c:pt>
                <c:pt idx="1530">
                  <c:v>799</c:v>
                </c:pt>
                <c:pt idx="1531">
                  <c:v>776</c:v>
                </c:pt>
                <c:pt idx="1532">
                  <c:v>751</c:v>
                </c:pt>
                <c:pt idx="1533">
                  <c:v>725</c:v>
                </c:pt>
                <c:pt idx="1534">
                  <c:v>700</c:v>
                </c:pt>
                <c:pt idx="1535">
                  <c:v>674</c:v>
                </c:pt>
                <c:pt idx="1536">
                  <c:v>645</c:v>
                </c:pt>
                <c:pt idx="1537">
                  <c:v>609</c:v>
                </c:pt>
                <c:pt idx="1538">
                  <c:v>580</c:v>
                </c:pt>
                <c:pt idx="1539">
                  <c:v>546</c:v>
                </c:pt>
                <c:pt idx="1540">
                  <c:v>512</c:v>
                </c:pt>
                <c:pt idx="1541">
                  <c:v>477</c:v>
                </c:pt>
                <c:pt idx="1542">
                  <c:v>440</c:v>
                </c:pt>
                <c:pt idx="1543">
                  <c:v>405</c:v>
                </c:pt>
                <c:pt idx="1544">
                  <c:v>367</c:v>
                </c:pt>
                <c:pt idx="1545">
                  <c:v>329</c:v>
                </c:pt>
                <c:pt idx="1546">
                  <c:v>293</c:v>
                </c:pt>
                <c:pt idx="1547">
                  <c:v>253</c:v>
                </c:pt>
                <c:pt idx="1548">
                  <c:v>217</c:v>
                </c:pt>
                <c:pt idx="1549">
                  <c:v>181</c:v>
                </c:pt>
                <c:pt idx="1550">
                  <c:v>147</c:v>
                </c:pt>
                <c:pt idx="1551">
                  <c:v>114</c:v>
                </c:pt>
                <c:pt idx="1552">
                  <c:v>85</c:v>
                </c:pt>
                <c:pt idx="1553">
                  <c:v>48</c:v>
                </c:pt>
                <c:pt idx="1554">
                  <c:v>22</c:v>
                </c:pt>
                <c:pt idx="1555">
                  <c:v>12</c:v>
                </c:pt>
                <c:pt idx="1556">
                  <c:v>4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2</c:v>
                </c:pt>
                <c:pt idx="1622">
                  <c:v>6</c:v>
                </c:pt>
                <c:pt idx="1623">
                  <c:v>20</c:v>
                </c:pt>
                <c:pt idx="1624">
                  <c:v>35</c:v>
                </c:pt>
                <c:pt idx="1625">
                  <c:v>41</c:v>
                </c:pt>
                <c:pt idx="1626">
                  <c:v>37</c:v>
                </c:pt>
                <c:pt idx="1627">
                  <c:v>51</c:v>
                </c:pt>
                <c:pt idx="1628">
                  <c:v>136</c:v>
                </c:pt>
                <c:pt idx="1629">
                  <c:v>177</c:v>
                </c:pt>
                <c:pt idx="1630">
                  <c:v>191</c:v>
                </c:pt>
                <c:pt idx="1631">
                  <c:v>280</c:v>
                </c:pt>
                <c:pt idx="1632">
                  <c:v>294</c:v>
                </c:pt>
                <c:pt idx="1633">
                  <c:v>313</c:v>
                </c:pt>
                <c:pt idx="1634">
                  <c:v>354</c:v>
                </c:pt>
                <c:pt idx="1635">
                  <c:v>397</c:v>
                </c:pt>
                <c:pt idx="1636">
                  <c:v>427</c:v>
                </c:pt>
                <c:pt idx="1637">
                  <c:v>414</c:v>
                </c:pt>
                <c:pt idx="1638">
                  <c:v>408</c:v>
                </c:pt>
                <c:pt idx="1639">
                  <c:v>448</c:v>
                </c:pt>
                <c:pt idx="1640">
                  <c:v>659</c:v>
                </c:pt>
                <c:pt idx="1641">
                  <c:v>698</c:v>
                </c:pt>
                <c:pt idx="1642">
                  <c:v>509</c:v>
                </c:pt>
                <c:pt idx="1643">
                  <c:v>526</c:v>
                </c:pt>
                <c:pt idx="1644">
                  <c:v>387</c:v>
                </c:pt>
                <c:pt idx="1645">
                  <c:v>811</c:v>
                </c:pt>
                <c:pt idx="1646">
                  <c:v>802</c:v>
                </c:pt>
                <c:pt idx="1647">
                  <c:v>833</c:v>
                </c:pt>
                <c:pt idx="1648">
                  <c:v>876</c:v>
                </c:pt>
                <c:pt idx="1649">
                  <c:v>642</c:v>
                </c:pt>
                <c:pt idx="1650">
                  <c:v>603</c:v>
                </c:pt>
                <c:pt idx="1651">
                  <c:v>492</c:v>
                </c:pt>
                <c:pt idx="1652">
                  <c:v>854</c:v>
                </c:pt>
                <c:pt idx="1653">
                  <c:v>868</c:v>
                </c:pt>
                <c:pt idx="1654">
                  <c:v>805</c:v>
                </c:pt>
                <c:pt idx="1655">
                  <c:v>807</c:v>
                </c:pt>
                <c:pt idx="1656">
                  <c:v>719</c:v>
                </c:pt>
                <c:pt idx="1657">
                  <c:v>656</c:v>
                </c:pt>
                <c:pt idx="1658">
                  <c:v>671</c:v>
                </c:pt>
                <c:pt idx="1659">
                  <c:v>1041</c:v>
                </c:pt>
                <c:pt idx="1660">
                  <c:v>965</c:v>
                </c:pt>
                <c:pt idx="1661">
                  <c:v>982</c:v>
                </c:pt>
                <c:pt idx="1662">
                  <c:v>972</c:v>
                </c:pt>
                <c:pt idx="1663">
                  <c:v>1010</c:v>
                </c:pt>
                <c:pt idx="1664">
                  <c:v>977</c:v>
                </c:pt>
                <c:pt idx="1665">
                  <c:v>1010</c:v>
                </c:pt>
                <c:pt idx="1666">
                  <c:v>872</c:v>
                </c:pt>
                <c:pt idx="1667">
                  <c:v>898</c:v>
                </c:pt>
                <c:pt idx="1668">
                  <c:v>734</c:v>
                </c:pt>
                <c:pt idx="1669">
                  <c:v>870</c:v>
                </c:pt>
                <c:pt idx="1670">
                  <c:v>973</c:v>
                </c:pt>
                <c:pt idx="1671">
                  <c:v>882</c:v>
                </c:pt>
                <c:pt idx="1672">
                  <c:v>946</c:v>
                </c:pt>
                <c:pt idx="1673">
                  <c:v>926</c:v>
                </c:pt>
                <c:pt idx="1674">
                  <c:v>666</c:v>
                </c:pt>
                <c:pt idx="1675">
                  <c:v>794</c:v>
                </c:pt>
                <c:pt idx="1676">
                  <c:v>594</c:v>
                </c:pt>
                <c:pt idx="1677">
                  <c:v>813</c:v>
                </c:pt>
                <c:pt idx="1678">
                  <c:v>644</c:v>
                </c:pt>
                <c:pt idx="1679">
                  <c:v>550</c:v>
                </c:pt>
                <c:pt idx="1680">
                  <c:v>482</c:v>
                </c:pt>
                <c:pt idx="1681">
                  <c:v>473</c:v>
                </c:pt>
                <c:pt idx="1682">
                  <c:v>418</c:v>
                </c:pt>
                <c:pt idx="1683">
                  <c:v>315</c:v>
                </c:pt>
                <c:pt idx="1684">
                  <c:v>526</c:v>
                </c:pt>
                <c:pt idx="1685">
                  <c:v>465</c:v>
                </c:pt>
                <c:pt idx="1686">
                  <c:v>475</c:v>
                </c:pt>
                <c:pt idx="1687">
                  <c:v>425</c:v>
                </c:pt>
                <c:pt idx="1688">
                  <c:v>353</c:v>
                </c:pt>
                <c:pt idx="1689">
                  <c:v>224</c:v>
                </c:pt>
                <c:pt idx="1690">
                  <c:v>303</c:v>
                </c:pt>
                <c:pt idx="1691">
                  <c:v>150</c:v>
                </c:pt>
                <c:pt idx="1692">
                  <c:v>200</c:v>
                </c:pt>
                <c:pt idx="1693">
                  <c:v>151</c:v>
                </c:pt>
                <c:pt idx="1694">
                  <c:v>67</c:v>
                </c:pt>
                <c:pt idx="1695">
                  <c:v>87</c:v>
                </c:pt>
                <c:pt idx="1696">
                  <c:v>69</c:v>
                </c:pt>
                <c:pt idx="1697">
                  <c:v>38</c:v>
                </c:pt>
                <c:pt idx="1698">
                  <c:v>19</c:v>
                </c:pt>
                <c:pt idx="1699">
                  <c:v>9</c:v>
                </c:pt>
                <c:pt idx="1700">
                  <c:v>2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1</c:v>
                </c:pt>
                <c:pt idx="1766">
                  <c:v>6</c:v>
                </c:pt>
                <c:pt idx="1767">
                  <c:v>16</c:v>
                </c:pt>
                <c:pt idx="1768">
                  <c:v>28</c:v>
                </c:pt>
                <c:pt idx="1769">
                  <c:v>43</c:v>
                </c:pt>
                <c:pt idx="1770">
                  <c:v>72</c:v>
                </c:pt>
                <c:pt idx="1771">
                  <c:v>122</c:v>
                </c:pt>
                <c:pt idx="1772">
                  <c:v>162</c:v>
                </c:pt>
                <c:pt idx="1773">
                  <c:v>119</c:v>
                </c:pt>
                <c:pt idx="1774">
                  <c:v>211</c:v>
                </c:pt>
                <c:pt idx="1775">
                  <c:v>251</c:v>
                </c:pt>
                <c:pt idx="1776">
                  <c:v>289</c:v>
                </c:pt>
                <c:pt idx="1777">
                  <c:v>334</c:v>
                </c:pt>
                <c:pt idx="1778">
                  <c:v>301</c:v>
                </c:pt>
                <c:pt idx="1779">
                  <c:v>369</c:v>
                </c:pt>
                <c:pt idx="1780">
                  <c:v>430</c:v>
                </c:pt>
                <c:pt idx="1781">
                  <c:v>392</c:v>
                </c:pt>
                <c:pt idx="1782">
                  <c:v>267</c:v>
                </c:pt>
                <c:pt idx="1783">
                  <c:v>287</c:v>
                </c:pt>
                <c:pt idx="1784">
                  <c:v>555</c:v>
                </c:pt>
                <c:pt idx="1785">
                  <c:v>645</c:v>
                </c:pt>
                <c:pt idx="1786">
                  <c:v>513</c:v>
                </c:pt>
                <c:pt idx="1787">
                  <c:v>304</c:v>
                </c:pt>
                <c:pt idx="1788">
                  <c:v>573</c:v>
                </c:pt>
                <c:pt idx="1789">
                  <c:v>597</c:v>
                </c:pt>
                <c:pt idx="1790">
                  <c:v>637</c:v>
                </c:pt>
                <c:pt idx="1791">
                  <c:v>806</c:v>
                </c:pt>
                <c:pt idx="1792">
                  <c:v>374</c:v>
                </c:pt>
                <c:pt idx="1793">
                  <c:v>492</c:v>
                </c:pt>
                <c:pt idx="1794">
                  <c:v>569</c:v>
                </c:pt>
                <c:pt idx="1795">
                  <c:v>542</c:v>
                </c:pt>
                <c:pt idx="1796">
                  <c:v>708</c:v>
                </c:pt>
                <c:pt idx="1797">
                  <c:v>907</c:v>
                </c:pt>
                <c:pt idx="1798">
                  <c:v>949</c:v>
                </c:pt>
                <c:pt idx="1799">
                  <c:v>925</c:v>
                </c:pt>
                <c:pt idx="1800">
                  <c:v>925</c:v>
                </c:pt>
                <c:pt idx="1801">
                  <c:v>953</c:v>
                </c:pt>
                <c:pt idx="1802">
                  <c:v>908</c:v>
                </c:pt>
                <c:pt idx="1803">
                  <c:v>952</c:v>
                </c:pt>
                <c:pt idx="1804">
                  <c:v>946</c:v>
                </c:pt>
                <c:pt idx="1805">
                  <c:v>941</c:v>
                </c:pt>
                <c:pt idx="1806">
                  <c:v>939</c:v>
                </c:pt>
                <c:pt idx="1807">
                  <c:v>936</c:v>
                </c:pt>
                <c:pt idx="1808">
                  <c:v>933</c:v>
                </c:pt>
                <c:pt idx="1809">
                  <c:v>930</c:v>
                </c:pt>
                <c:pt idx="1810">
                  <c:v>922</c:v>
                </c:pt>
                <c:pt idx="1811">
                  <c:v>911</c:v>
                </c:pt>
                <c:pt idx="1812">
                  <c:v>898</c:v>
                </c:pt>
                <c:pt idx="1813">
                  <c:v>874</c:v>
                </c:pt>
                <c:pt idx="1814">
                  <c:v>858</c:v>
                </c:pt>
                <c:pt idx="1815">
                  <c:v>835</c:v>
                </c:pt>
                <c:pt idx="1816">
                  <c:v>815</c:v>
                </c:pt>
                <c:pt idx="1817">
                  <c:v>794</c:v>
                </c:pt>
                <c:pt idx="1818">
                  <c:v>772</c:v>
                </c:pt>
                <c:pt idx="1819">
                  <c:v>745</c:v>
                </c:pt>
                <c:pt idx="1820">
                  <c:v>721</c:v>
                </c:pt>
                <c:pt idx="1821">
                  <c:v>698</c:v>
                </c:pt>
                <c:pt idx="1822">
                  <c:v>670</c:v>
                </c:pt>
                <c:pt idx="1823">
                  <c:v>644</c:v>
                </c:pt>
                <c:pt idx="1824">
                  <c:v>614</c:v>
                </c:pt>
                <c:pt idx="1825">
                  <c:v>582</c:v>
                </c:pt>
                <c:pt idx="1826">
                  <c:v>549</c:v>
                </c:pt>
                <c:pt idx="1827">
                  <c:v>518</c:v>
                </c:pt>
                <c:pt idx="1828">
                  <c:v>459</c:v>
                </c:pt>
                <c:pt idx="1829">
                  <c:v>436</c:v>
                </c:pt>
                <c:pt idx="1830">
                  <c:v>417</c:v>
                </c:pt>
                <c:pt idx="1831">
                  <c:v>385</c:v>
                </c:pt>
                <c:pt idx="1832">
                  <c:v>348</c:v>
                </c:pt>
                <c:pt idx="1833">
                  <c:v>312</c:v>
                </c:pt>
                <c:pt idx="1834">
                  <c:v>276</c:v>
                </c:pt>
                <c:pt idx="1835">
                  <c:v>234</c:v>
                </c:pt>
                <c:pt idx="1836">
                  <c:v>199</c:v>
                </c:pt>
                <c:pt idx="1837">
                  <c:v>169</c:v>
                </c:pt>
                <c:pt idx="1838">
                  <c:v>131</c:v>
                </c:pt>
                <c:pt idx="1839">
                  <c:v>102</c:v>
                </c:pt>
                <c:pt idx="1840">
                  <c:v>70</c:v>
                </c:pt>
                <c:pt idx="1841">
                  <c:v>34</c:v>
                </c:pt>
                <c:pt idx="1842">
                  <c:v>21</c:v>
                </c:pt>
                <c:pt idx="1843">
                  <c:v>10</c:v>
                </c:pt>
                <c:pt idx="1844">
                  <c:v>2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1</c:v>
                </c:pt>
                <c:pt idx="1910">
                  <c:v>7</c:v>
                </c:pt>
                <c:pt idx="1911">
                  <c:v>14</c:v>
                </c:pt>
                <c:pt idx="1912">
                  <c:v>22</c:v>
                </c:pt>
                <c:pt idx="1913">
                  <c:v>44</c:v>
                </c:pt>
                <c:pt idx="1914">
                  <c:v>57</c:v>
                </c:pt>
                <c:pt idx="1915">
                  <c:v>60</c:v>
                </c:pt>
                <c:pt idx="1916">
                  <c:v>114</c:v>
                </c:pt>
                <c:pt idx="1917">
                  <c:v>177</c:v>
                </c:pt>
                <c:pt idx="1918">
                  <c:v>164</c:v>
                </c:pt>
                <c:pt idx="1919">
                  <c:v>120</c:v>
                </c:pt>
                <c:pt idx="1920">
                  <c:v>270</c:v>
                </c:pt>
                <c:pt idx="1921">
                  <c:v>188</c:v>
                </c:pt>
                <c:pt idx="1922">
                  <c:v>294</c:v>
                </c:pt>
                <c:pt idx="1923">
                  <c:v>333</c:v>
                </c:pt>
                <c:pt idx="1924">
                  <c:v>322</c:v>
                </c:pt>
                <c:pt idx="1925">
                  <c:v>261</c:v>
                </c:pt>
                <c:pt idx="1926">
                  <c:v>482</c:v>
                </c:pt>
                <c:pt idx="1927">
                  <c:v>469</c:v>
                </c:pt>
                <c:pt idx="1928">
                  <c:v>243</c:v>
                </c:pt>
                <c:pt idx="1929">
                  <c:v>515</c:v>
                </c:pt>
                <c:pt idx="1930">
                  <c:v>721</c:v>
                </c:pt>
                <c:pt idx="1931">
                  <c:v>325</c:v>
                </c:pt>
                <c:pt idx="1932">
                  <c:v>639</c:v>
                </c:pt>
                <c:pt idx="1933">
                  <c:v>602</c:v>
                </c:pt>
                <c:pt idx="1934">
                  <c:v>604</c:v>
                </c:pt>
                <c:pt idx="1935">
                  <c:v>811</c:v>
                </c:pt>
                <c:pt idx="1936">
                  <c:v>824</c:v>
                </c:pt>
                <c:pt idx="1937">
                  <c:v>797</c:v>
                </c:pt>
                <c:pt idx="1938">
                  <c:v>834</c:v>
                </c:pt>
                <c:pt idx="1939">
                  <c:v>855</c:v>
                </c:pt>
                <c:pt idx="1940">
                  <c:v>873</c:v>
                </c:pt>
                <c:pt idx="1941">
                  <c:v>887</c:v>
                </c:pt>
                <c:pt idx="1942">
                  <c:v>903</c:v>
                </c:pt>
                <c:pt idx="1943">
                  <c:v>912</c:v>
                </c:pt>
                <c:pt idx="1944">
                  <c:v>927</c:v>
                </c:pt>
                <c:pt idx="1945">
                  <c:v>937</c:v>
                </c:pt>
                <c:pt idx="1946">
                  <c:v>945</c:v>
                </c:pt>
                <c:pt idx="1947">
                  <c:v>951</c:v>
                </c:pt>
                <c:pt idx="1948">
                  <c:v>955</c:v>
                </c:pt>
                <c:pt idx="1949">
                  <c:v>958</c:v>
                </c:pt>
                <c:pt idx="1950">
                  <c:v>956</c:v>
                </c:pt>
                <c:pt idx="1951">
                  <c:v>953</c:v>
                </c:pt>
                <c:pt idx="1952">
                  <c:v>950</c:v>
                </c:pt>
                <c:pt idx="1953">
                  <c:v>943</c:v>
                </c:pt>
                <c:pt idx="1954">
                  <c:v>934</c:v>
                </c:pt>
                <c:pt idx="1955">
                  <c:v>924</c:v>
                </c:pt>
                <c:pt idx="1956">
                  <c:v>913</c:v>
                </c:pt>
                <c:pt idx="1957">
                  <c:v>896</c:v>
                </c:pt>
                <c:pt idx="1958">
                  <c:v>881</c:v>
                </c:pt>
                <c:pt idx="1959">
                  <c:v>859</c:v>
                </c:pt>
                <c:pt idx="1960">
                  <c:v>841</c:v>
                </c:pt>
                <c:pt idx="1961">
                  <c:v>817</c:v>
                </c:pt>
                <c:pt idx="1962">
                  <c:v>798</c:v>
                </c:pt>
                <c:pt idx="1963">
                  <c:v>769</c:v>
                </c:pt>
                <c:pt idx="1964">
                  <c:v>740</c:v>
                </c:pt>
                <c:pt idx="1965">
                  <c:v>714</c:v>
                </c:pt>
                <c:pt idx="1966">
                  <c:v>682</c:v>
                </c:pt>
                <c:pt idx="1967">
                  <c:v>672</c:v>
                </c:pt>
                <c:pt idx="1968">
                  <c:v>629</c:v>
                </c:pt>
                <c:pt idx="1969">
                  <c:v>612</c:v>
                </c:pt>
                <c:pt idx="1970">
                  <c:v>580</c:v>
                </c:pt>
                <c:pt idx="1971">
                  <c:v>543</c:v>
                </c:pt>
                <c:pt idx="1972">
                  <c:v>505</c:v>
                </c:pt>
                <c:pt idx="1973">
                  <c:v>468</c:v>
                </c:pt>
                <c:pt idx="1974">
                  <c:v>431</c:v>
                </c:pt>
                <c:pt idx="1975">
                  <c:v>394</c:v>
                </c:pt>
                <c:pt idx="1976">
                  <c:v>359</c:v>
                </c:pt>
                <c:pt idx="1977">
                  <c:v>324</c:v>
                </c:pt>
                <c:pt idx="1978">
                  <c:v>285</c:v>
                </c:pt>
                <c:pt idx="1979">
                  <c:v>248</c:v>
                </c:pt>
                <c:pt idx="1980">
                  <c:v>210</c:v>
                </c:pt>
                <c:pt idx="1981">
                  <c:v>174</c:v>
                </c:pt>
                <c:pt idx="1982">
                  <c:v>142</c:v>
                </c:pt>
                <c:pt idx="1983">
                  <c:v>108</c:v>
                </c:pt>
                <c:pt idx="1984">
                  <c:v>76</c:v>
                </c:pt>
                <c:pt idx="1985">
                  <c:v>29</c:v>
                </c:pt>
                <c:pt idx="1986">
                  <c:v>17</c:v>
                </c:pt>
                <c:pt idx="1987">
                  <c:v>8</c:v>
                </c:pt>
                <c:pt idx="1988">
                  <c:v>1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1</c:v>
                </c:pt>
                <c:pt idx="2054">
                  <c:v>6</c:v>
                </c:pt>
                <c:pt idx="2055">
                  <c:v>16</c:v>
                </c:pt>
                <c:pt idx="2056">
                  <c:v>27</c:v>
                </c:pt>
                <c:pt idx="2057">
                  <c:v>39</c:v>
                </c:pt>
                <c:pt idx="2058">
                  <c:v>69</c:v>
                </c:pt>
                <c:pt idx="2059">
                  <c:v>110</c:v>
                </c:pt>
                <c:pt idx="2060">
                  <c:v>143</c:v>
                </c:pt>
                <c:pt idx="2061">
                  <c:v>178</c:v>
                </c:pt>
                <c:pt idx="2062">
                  <c:v>142</c:v>
                </c:pt>
                <c:pt idx="2063">
                  <c:v>151</c:v>
                </c:pt>
                <c:pt idx="2064">
                  <c:v>234</c:v>
                </c:pt>
                <c:pt idx="2065">
                  <c:v>330</c:v>
                </c:pt>
                <c:pt idx="2066">
                  <c:v>375</c:v>
                </c:pt>
                <c:pt idx="2067">
                  <c:v>415</c:v>
                </c:pt>
                <c:pt idx="2068">
                  <c:v>433</c:v>
                </c:pt>
                <c:pt idx="2069">
                  <c:v>469</c:v>
                </c:pt>
                <c:pt idx="2070">
                  <c:v>519</c:v>
                </c:pt>
                <c:pt idx="2071">
                  <c:v>512</c:v>
                </c:pt>
                <c:pt idx="2072">
                  <c:v>540</c:v>
                </c:pt>
                <c:pt idx="2073">
                  <c:v>589</c:v>
                </c:pt>
                <c:pt idx="2074">
                  <c:v>556</c:v>
                </c:pt>
                <c:pt idx="2075">
                  <c:v>570</c:v>
                </c:pt>
                <c:pt idx="2076">
                  <c:v>709</c:v>
                </c:pt>
                <c:pt idx="2077">
                  <c:v>723</c:v>
                </c:pt>
                <c:pt idx="2078">
                  <c:v>748</c:v>
                </c:pt>
                <c:pt idx="2079">
                  <c:v>765</c:v>
                </c:pt>
                <c:pt idx="2080">
                  <c:v>800</c:v>
                </c:pt>
                <c:pt idx="2081">
                  <c:v>824</c:v>
                </c:pt>
                <c:pt idx="2082">
                  <c:v>841</c:v>
                </c:pt>
                <c:pt idx="2083">
                  <c:v>857</c:v>
                </c:pt>
                <c:pt idx="2084">
                  <c:v>873</c:v>
                </c:pt>
                <c:pt idx="2085">
                  <c:v>892</c:v>
                </c:pt>
                <c:pt idx="2086">
                  <c:v>908</c:v>
                </c:pt>
                <c:pt idx="2087">
                  <c:v>920</c:v>
                </c:pt>
                <c:pt idx="2088">
                  <c:v>930</c:v>
                </c:pt>
                <c:pt idx="2089">
                  <c:v>936</c:v>
                </c:pt>
                <c:pt idx="2090">
                  <c:v>940</c:v>
                </c:pt>
                <c:pt idx="2091">
                  <c:v>946</c:v>
                </c:pt>
                <c:pt idx="2092">
                  <c:v>950</c:v>
                </c:pt>
                <c:pt idx="2093">
                  <c:v>952</c:v>
                </c:pt>
                <c:pt idx="2094">
                  <c:v>954</c:v>
                </c:pt>
                <c:pt idx="2095">
                  <c:v>949</c:v>
                </c:pt>
                <c:pt idx="2096">
                  <c:v>942</c:v>
                </c:pt>
                <c:pt idx="2097">
                  <c:v>934</c:v>
                </c:pt>
                <c:pt idx="2098">
                  <c:v>926</c:v>
                </c:pt>
                <c:pt idx="2099">
                  <c:v>917</c:v>
                </c:pt>
                <c:pt idx="2100">
                  <c:v>903</c:v>
                </c:pt>
                <c:pt idx="2101">
                  <c:v>889</c:v>
                </c:pt>
                <c:pt idx="2102">
                  <c:v>872</c:v>
                </c:pt>
                <c:pt idx="2103">
                  <c:v>860</c:v>
                </c:pt>
                <c:pt idx="2104">
                  <c:v>835</c:v>
                </c:pt>
                <c:pt idx="2105">
                  <c:v>818</c:v>
                </c:pt>
                <c:pt idx="2106">
                  <c:v>796</c:v>
                </c:pt>
                <c:pt idx="2107">
                  <c:v>769</c:v>
                </c:pt>
                <c:pt idx="2108">
                  <c:v>746</c:v>
                </c:pt>
                <c:pt idx="2109">
                  <c:v>721</c:v>
                </c:pt>
                <c:pt idx="2110">
                  <c:v>692</c:v>
                </c:pt>
                <c:pt idx="2111">
                  <c:v>666</c:v>
                </c:pt>
                <c:pt idx="2112">
                  <c:v>631</c:v>
                </c:pt>
                <c:pt idx="2113">
                  <c:v>601</c:v>
                </c:pt>
                <c:pt idx="2114">
                  <c:v>572</c:v>
                </c:pt>
                <c:pt idx="2115">
                  <c:v>543</c:v>
                </c:pt>
                <c:pt idx="2116">
                  <c:v>503</c:v>
                </c:pt>
                <c:pt idx="2117">
                  <c:v>465</c:v>
                </c:pt>
                <c:pt idx="2118">
                  <c:v>429</c:v>
                </c:pt>
                <c:pt idx="2119">
                  <c:v>394</c:v>
                </c:pt>
                <c:pt idx="2120">
                  <c:v>352</c:v>
                </c:pt>
                <c:pt idx="2121">
                  <c:v>328</c:v>
                </c:pt>
                <c:pt idx="2122">
                  <c:v>287</c:v>
                </c:pt>
                <c:pt idx="2123">
                  <c:v>247</c:v>
                </c:pt>
                <c:pt idx="2124">
                  <c:v>207</c:v>
                </c:pt>
                <c:pt idx="2125">
                  <c:v>172</c:v>
                </c:pt>
                <c:pt idx="2126">
                  <c:v>139</c:v>
                </c:pt>
                <c:pt idx="2127">
                  <c:v>101</c:v>
                </c:pt>
                <c:pt idx="2128">
                  <c:v>69</c:v>
                </c:pt>
                <c:pt idx="2129">
                  <c:v>29</c:v>
                </c:pt>
                <c:pt idx="2130">
                  <c:v>17</c:v>
                </c:pt>
                <c:pt idx="2131">
                  <c:v>7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1</c:v>
                </c:pt>
                <c:pt idx="2198">
                  <c:v>6</c:v>
                </c:pt>
                <c:pt idx="2199">
                  <c:v>18</c:v>
                </c:pt>
                <c:pt idx="2200">
                  <c:v>35</c:v>
                </c:pt>
                <c:pt idx="2201">
                  <c:v>42</c:v>
                </c:pt>
                <c:pt idx="2202">
                  <c:v>74</c:v>
                </c:pt>
                <c:pt idx="2203">
                  <c:v>117</c:v>
                </c:pt>
                <c:pt idx="2204">
                  <c:v>180</c:v>
                </c:pt>
                <c:pt idx="2205">
                  <c:v>185</c:v>
                </c:pt>
                <c:pt idx="2206">
                  <c:v>223</c:v>
                </c:pt>
                <c:pt idx="2207">
                  <c:v>256</c:v>
                </c:pt>
                <c:pt idx="2208">
                  <c:v>292</c:v>
                </c:pt>
                <c:pt idx="2209">
                  <c:v>332</c:v>
                </c:pt>
                <c:pt idx="2210">
                  <c:v>362</c:v>
                </c:pt>
                <c:pt idx="2211">
                  <c:v>402</c:v>
                </c:pt>
                <c:pt idx="2212">
                  <c:v>442</c:v>
                </c:pt>
                <c:pt idx="2213">
                  <c:v>490</c:v>
                </c:pt>
                <c:pt idx="2214">
                  <c:v>332</c:v>
                </c:pt>
                <c:pt idx="2215">
                  <c:v>509</c:v>
                </c:pt>
                <c:pt idx="2216">
                  <c:v>393</c:v>
                </c:pt>
                <c:pt idx="2217">
                  <c:v>560</c:v>
                </c:pt>
                <c:pt idx="2218">
                  <c:v>477</c:v>
                </c:pt>
                <c:pt idx="2219">
                  <c:v>617</c:v>
                </c:pt>
                <c:pt idx="2220">
                  <c:v>560</c:v>
                </c:pt>
                <c:pt idx="2221">
                  <c:v>592</c:v>
                </c:pt>
                <c:pt idx="2222">
                  <c:v>718</c:v>
                </c:pt>
                <c:pt idx="2223">
                  <c:v>623</c:v>
                </c:pt>
                <c:pt idx="2224">
                  <c:v>749</c:v>
                </c:pt>
                <c:pt idx="2225">
                  <c:v>701</c:v>
                </c:pt>
                <c:pt idx="2226">
                  <c:v>873</c:v>
                </c:pt>
                <c:pt idx="2227">
                  <c:v>872</c:v>
                </c:pt>
                <c:pt idx="2228">
                  <c:v>908</c:v>
                </c:pt>
                <c:pt idx="2229">
                  <c:v>912</c:v>
                </c:pt>
                <c:pt idx="2230">
                  <c:v>897</c:v>
                </c:pt>
                <c:pt idx="2231">
                  <c:v>943</c:v>
                </c:pt>
                <c:pt idx="2232">
                  <c:v>942</c:v>
                </c:pt>
                <c:pt idx="2233">
                  <c:v>947</c:v>
                </c:pt>
                <c:pt idx="2234">
                  <c:v>955</c:v>
                </c:pt>
                <c:pt idx="2235">
                  <c:v>953</c:v>
                </c:pt>
                <c:pt idx="2236">
                  <c:v>958</c:v>
                </c:pt>
                <c:pt idx="2237">
                  <c:v>956</c:v>
                </c:pt>
                <c:pt idx="2238">
                  <c:v>953</c:v>
                </c:pt>
                <c:pt idx="2239">
                  <c:v>955</c:v>
                </c:pt>
                <c:pt idx="2240">
                  <c:v>946</c:v>
                </c:pt>
                <c:pt idx="2241">
                  <c:v>935</c:v>
                </c:pt>
                <c:pt idx="2242">
                  <c:v>932</c:v>
                </c:pt>
                <c:pt idx="2243">
                  <c:v>921</c:v>
                </c:pt>
                <c:pt idx="2244">
                  <c:v>915</c:v>
                </c:pt>
                <c:pt idx="2245">
                  <c:v>908</c:v>
                </c:pt>
                <c:pt idx="2246">
                  <c:v>903</c:v>
                </c:pt>
                <c:pt idx="2247">
                  <c:v>874</c:v>
                </c:pt>
                <c:pt idx="2248">
                  <c:v>807</c:v>
                </c:pt>
                <c:pt idx="2249">
                  <c:v>833</c:v>
                </c:pt>
                <c:pt idx="2250">
                  <c:v>827</c:v>
                </c:pt>
                <c:pt idx="2251">
                  <c:v>789</c:v>
                </c:pt>
                <c:pt idx="2252">
                  <c:v>753</c:v>
                </c:pt>
                <c:pt idx="2253">
                  <c:v>694</c:v>
                </c:pt>
                <c:pt idx="2254">
                  <c:v>717</c:v>
                </c:pt>
                <c:pt idx="2255">
                  <c:v>622</c:v>
                </c:pt>
                <c:pt idx="2256">
                  <c:v>641</c:v>
                </c:pt>
                <c:pt idx="2257">
                  <c:v>610</c:v>
                </c:pt>
                <c:pt idx="2258">
                  <c:v>575</c:v>
                </c:pt>
                <c:pt idx="2259">
                  <c:v>540</c:v>
                </c:pt>
                <c:pt idx="2260">
                  <c:v>501</c:v>
                </c:pt>
                <c:pt idx="2261">
                  <c:v>462</c:v>
                </c:pt>
                <c:pt idx="2262">
                  <c:v>427</c:v>
                </c:pt>
                <c:pt idx="2263">
                  <c:v>391</c:v>
                </c:pt>
                <c:pt idx="2264">
                  <c:v>349</c:v>
                </c:pt>
                <c:pt idx="2265">
                  <c:v>316</c:v>
                </c:pt>
                <c:pt idx="2266">
                  <c:v>282</c:v>
                </c:pt>
                <c:pt idx="2267">
                  <c:v>236</c:v>
                </c:pt>
                <c:pt idx="2268">
                  <c:v>207</c:v>
                </c:pt>
                <c:pt idx="2269">
                  <c:v>109</c:v>
                </c:pt>
                <c:pt idx="2270">
                  <c:v>84</c:v>
                </c:pt>
                <c:pt idx="2271">
                  <c:v>82</c:v>
                </c:pt>
                <c:pt idx="2272">
                  <c:v>48</c:v>
                </c:pt>
                <c:pt idx="2273">
                  <c:v>27</c:v>
                </c:pt>
                <c:pt idx="2274">
                  <c:v>17</c:v>
                </c:pt>
                <c:pt idx="2275">
                  <c:v>8</c:v>
                </c:pt>
                <c:pt idx="2276">
                  <c:v>1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4</c:v>
                </c:pt>
                <c:pt idx="2343">
                  <c:v>13</c:v>
                </c:pt>
                <c:pt idx="2344">
                  <c:v>26</c:v>
                </c:pt>
                <c:pt idx="2345">
                  <c:v>37</c:v>
                </c:pt>
                <c:pt idx="2346">
                  <c:v>70</c:v>
                </c:pt>
                <c:pt idx="2347">
                  <c:v>117</c:v>
                </c:pt>
                <c:pt idx="2348">
                  <c:v>173</c:v>
                </c:pt>
                <c:pt idx="2349">
                  <c:v>118</c:v>
                </c:pt>
                <c:pt idx="2350">
                  <c:v>197</c:v>
                </c:pt>
                <c:pt idx="2351">
                  <c:v>291</c:v>
                </c:pt>
                <c:pt idx="2352">
                  <c:v>257</c:v>
                </c:pt>
                <c:pt idx="2353">
                  <c:v>337</c:v>
                </c:pt>
                <c:pt idx="2354">
                  <c:v>375</c:v>
                </c:pt>
                <c:pt idx="2355">
                  <c:v>413</c:v>
                </c:pt>
                <c:pt idx="2356">
                  <c:v>444</c:v>
                </c:pt>
                <c:pt idx="2357">
                  <c:v>493</c:v>
                </c:pt>
                <c:pt idx="2358">
                  <c:v>511</c:v>
                </c:pt>
                <c:pt idx="2359">
                  <c:v>349</c:v>
                </c:pt>
                <c:pt idx="2360">
                  <c:v>187</c:v>
                </c:pt>
                <c:pt idx="2361">
                  <c:v>355</c:v>
                </c:pt>
                <c:pt idx="2362">
                  <c:v>757</c:v>
                </c:pt>
                <c:pt idx="2363">
                  <c:v>683</c:v>
                </c:pt>
                <c:pt idx="2364">
                  <c:v>379</c:v>
                </c:pt>
                <c:pt idx="2365">
                  <c:v>435</c:v>
                </c:pt>
                <c:pt idx="2366">
                  <c:v>248</c:v>
                </c:pt>
                <c:pt idx="2367">
                  <c:v>521</c:v>
                </c:pt>
                <c:pt idx="2368">
                  <c:v>781</c:v>
                </c:pt>
                <c:pt idx="2369">
                  <c:v>695</c:v>
                </c:pt>
                <c:pt idx="2370">
                  <c:v>920</c:v>
                </c:pt>
                <c:pt idx="2371">
                  <c:v>951</c:v>
                </c:pt>
                <c:pt idx="2372">
                  <c:v>854</c:v>
                </c:pt>
                <c:pt idx="2373">
                  <c:v>829</c:v>
                </c:pt>
                <c:pt idx="2374">
                  <c:v>961</c:v>
                </c:pt>
                <c:pt idx="2375">
                  <c:v>972</c:v>
                </c:pt>
                <c:pt idx="2376">
                  <c:v>966</c:v>
                </c:pt>
                <c:pt idx="2377">
                  <c:v>902</c:v>
                </c:pt>
                <c:pt idx="2378">
                  <c:v>859</c:v>
                </c:pt>
                <c:pt idx="2379">
                  <c:v>922</c:v>
                </c:pt>
                <c:pt idx="2380">
                  <c:v>791</c:v>
                </c:pt>
                <c:pt idx="2381">
                  <c:v>752</c:v>
                </c:pt>
                <c:pt idx="2382">
                  <c:v>1000</c:v>
                </c:pt>
                <c:pt idx="2383">
                  <c:v>957</c:v>
                </c:pt>
                <c:pt idx="2384">
                  <c:v>952</c:v>
                </c:pt>
                <c:pt idx="2385">
                  <c:v>945</c:v>
                </c:pt>
                <c:pt idx="2386">
                  <c:v>928</c:v>
                </c:pt>
                <c:pt idx="2387">
                  <c:v>915</c:v>
                </c:pt>
                <c:pt idx="2388">
                  <c:v>913</c:v>
                </c:pt>
                <c:pt idx="2389">
                  <c:v>888</c:v>
                </c:pt>
                <c:pt idx="2390">
                  <c:v>881</c:v>
                </c:pt>
                <c:pt idx="2391">
                  <c:v>858</c:v>
                </c:pt>
                <c:pt idx="2392">
                  <c:v>835</c:v>
                </c:pt>
                <c:pt idx="2393">
                  <c:v>811</c:v>
                </c:pt>
                <c:pt idx="2394">
                  <c:v>779</c:v>
                </c:pt>
                <c:pt idx="2395">
                  <c:v>760</c:v>
                </c:pt>
                <c:pt idx="2396">
                  <c:v>730</c:v>
                </c:pt>
                <c:pt idx="2397">
                  <c:v>671</c:v>
                </c:pt>
                <c:pt idx="2398">
                  <c:v>660</c:v>
                </c:pt>
                <c:pt idx="2399">
                  <c:v>629</c:v>
                </c:pt>
                <c:pt idx="2400">
                  <c:v>476</c:v>
                </c:pt>
                <c:pt idx="2401">
                  <c:v>484</c:v>
                </c:pt>
                <c:pt idx="2402">
                  <c:v>540</c:v>
                </c:pt>
                <c:pt idx="2403">
                  <c:v>319</c:v>
                </c:pt>
                <c:pt idx="2404">
                  <c:v>418</c:v>
                </c:pt>
                <c:pt idx="2405">
                  <c:v>292</c:v>
                </c:pt>
                <c:pt idx="2406">
                  <c:v>290</c:v>
                </c:pt>
                <c:pt idx="2407">
                  <c:v>382</c:v>
                </c:pt>
                <c:pt idx="2408">
                  <c:v>190</c:v>
                </c:pt>
                <c:pt idx="2409">
                  <c:v>318</c:v>
                </c:pt>
                <c:pt idx="2410">
                  <c:v>200</c:v>
                </c:pt>
                <c:pt idx="2411">
                  <c:v>211</c:v>
                </c:pt>
                <c:pt idx="2412">
                  <c:v>183</c:v>
                </c:pt>
                <c:pt idx="2413">
                  <c:v>103</c:v>
                </c:pt>
                <c:pt idx="2414">
                  <c:v>94</c:v>
                </c:pt>
                <c:pt idx="2415">
                  <c:v>90</c:v>
                </c:pt>
                <c:pt idx="2416">
                  <c:v>49</c:v>
                </c:pt>
                <c:pt idx="2417">
                  <c:v>28</c:v>
                </c:pt>
                <c:pt idx="2418">
                  <c:v>14</c:v>
                </c:pt>
                <c:pt idx="2419">
                  <c:v>5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4</c:v>
                </c:pt>
                <c:pt idx="2487">
                  <c:v>11</c:v>
                </c:pt>
                <c:pt idx="2488">
                  <c:v>23</c:v>
                </c:pt>
                <c:pt idx="2489">
                  <c:v>54</c:v>
                </c:pt>
                <c:pt idx="2490">
                  <c:v>78</c:v>
                </c:pt>
                <c:pt idx="2491">
                  <c:v>78</c:v>
                </c:pt>
                <c:pt idx="2492">
                  <c:v>132</c:v>
                </c:pt>
                <c:pt idx="2493">
                  <c:v>190</c:v>
                </c:pt>
                <c:pt idx="2494">
                  <c:v>156</c:v>
                </c:pt>
                <c:pt idx="2495">
                  <c:v>231</c:v>
                </c:pt>
                <c:pt idx="2496">
                  <c:v>282</c:v>
                </c:pt>
                <c:pt idx="2497">
                  <c:v>319</c:v>
                </c:pt>
                <c:pt idx="2498">
                  <c:v>353</c:v>
                </c:pt>
                <c:pt idx="2499">
                  <c:v>387</c:v>
                </c:pt>
                <c:pt idx="2500">
                  <c:v>425</c:v>
                </c:pt>
                <c:pt idx="2501">
                  <c:v>462</c:v>
                </c:pt>
                <c:pt idx="2502">
                  <c:v>522</c:v>
                </c:pt>
                <c:pt idx="2503">
                  <c:v>630</c:v>
                </c:pt>
                <c:pt idx="2504">
                  <c:v>474</c:v>
                </c:pt>
                <c:pt idx="2505">
                  <c:v>317</c:v>
                </c:pt>
                <c:pt idx="2506">
                  <c:v>590</c:v>
                </c:pt>
                <c:pt idx="2507">
                  <c:v>451</c:v>
                </c:pt>
                <c:pt idx="2508">
                  <c:v>666</c:v>
                </c:pt>
                <c:pt idx="2509">
                  <c:v>703</c:v>
                </c:pt>
                <c:pt idx="2510">
                  <c:v>770</c:v>
                </c:pt>
                <c:pt idx="2511">
                  <c:v>797</c:v>
                </c:pt>
                <c:pt idx="2512">
                  <c:v>834</c:v>
                </c:pt>
                <c:pt idx="2513">
                  <c:v>897</c:v>
                </c:pt>
                <c:pt idx="2514">
                  <c:v>755</c:v>
                </c:pt>
                <c:pt idx="2515">
                  <c:v>846</c:v>
                </c:pt>
                <c:pt idx="2516">
                  <c:v>881</c:v>
                </c:pt>
                <c:pt idx="2517">
                  <c:v>820</c:v>
                </c:pt>
                <c:pt idx="2518">
                  <c:v>848</c:v>
                </c:pt>
                <c:pt idx="2519">
                  <c:v>931</c:v>
                </c:pt>
                <c:pt idx="2520">
                  <c:v>837</c:v>
                </c:pt>
                <c:pt idx="2521">
                  <c:v>852</c:v>
                </c:pt>
                <c:pt idx="2522">
                  <c:v>671</c:v>
                </c:pt>
                <c:pt idx="2523">
                  <c:v>618</c:v>
                </c:pt>
                <c:pt idx="2524">
                  <c:v>771</c:v>
                </c:pt>
                <c:pt idx="2525">
                  <c:v>631</c:v>
                </c:pt>
                <c:pt idx="2526">
                  <c:v>704</c:v>
                </c:pt>
                <c:pt idx="2527">
                  <c:v>809</c:v>
                </c:pt>
                <c:pt idx="2528">
                  <c:v>671</c:v>
                </c:pt>
                <c:pt idx="2529">
                  <c:v>681</c:v>
                </c:pt>
                <c:pt idx="2530">
                  <c:v>418</c:v>
                </c:pt>
                <c:pt idx="2531">
                  <c:v>872</c:v>
                </c:pt>
                <c:pt idx="2532">
                  <c:v>717</c:v>
                </c:pt>
                <c:pt idx="2533">
                  <c:v>525</c:v>
                </c:pt>
                <c:pt idx="2534">
                  <c:v>551</c:v>
                </c:pt>
                <c:pt idx="2535">
                  <c:v>606</c:v>
                </c:pt>
                <c:pt idx="2536">
                  <c:v>764</c:v>
                </c:pt>
                <c:pt idx="2537">
                  <c:v>702</c:v>
                </c:pt>
                <c:pt idx="2538">
                  <c:v>610</c:v>
                </c:pt>
                <c:pt idx="2539">
                  <c:v>548</c:v>
                </c:pt>
                <c:pt idx="2540">
                  <c:v>746</c:v>
                </c:pt>
                <c:pt idx="2541">
                  <c:v>725</c:v>
                </c:pt>
                <c:pt idx="2542">
                  <c:v>675</c:v>
                </c:pt>
                <c:pt idx="2543">
                  <c:v>603</c:v>
                </c:pt>
                <c:pt idx="2544">
                  <c:v>636</c:v>
                </c:pt>
                <c:pt idx="2545">
                  <c:v>586</c:v>
                </c:pt>
                <c:pt idx="2546">
                  <c:v>523</c:v>
                </c:pt>
                <c:pt idx="2547">
                  <c:v>523</c:v>
                </c:pt>
                <c:pt idx="2548">
                  <c:v>483</c:v>
                </c:pt>
                <c:pt idx="2549">
                  <c:v>386</c:v>
                </c:pt>
                <c:pt idx="2550">
                  <c:v>389</c:v>
                </c:pt>
                <c:pt idx="2551">
                  <c:v>359</c:v>
                </c:pt>
                <c:pt idx="2552">
                  <c:v>290</c:v>
                </c:pt>
                <c:pt idx="2553">
                  <c:v>303</c:v>
                </c:pt>
                <c:pt idx="2554">
                  <c:v>264</c:v>
                </c:pt>
                <c:pt idx="2555">
                  <c:v>177</c:v>
                </c:pt>
                <c:pt idx="2556">
                  <c:v>135</c:v>
                </c:pt>
                <c:pt idx="2557">
                  <c:v>124</c:v>
                </c:pt>
                <c:pt idx="2558">
                  <c:v>130</c:v>
                </c:pt>
                <c:pt idx="2559">
                  <c:v>91</c:v>
                </c:pt>
                <c:pt idx="2560">
                  <c:v>60</c:v>
                </c:pt>
                <c:pt idx="2561">
                  <c:v>27</c:v>
                </c:pt>
                <c:pt idx="2562">
                  <c:v>14</c:v>
                </c:pt>
                <c:pt idx="2563">
                  <c:v>4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2</c:v>
                </c:pt>
                <c:pt idx="2631">
                  <c:v>16</c:v>
                </c:pt>
                <c:pt idx="2632">
                  <c:v>23</c:v>
                </c:pt>
                <c:pt idx="2633">
                  <c:v>29</c:v>
                </c:pt>
                <c:pt idx="2634">
                  <c:v>39</c:v>
                </c:pt>
                <c:pt idx="2635">
                  <c:v>103</c:v>
                </c:pt>
                <c:pt idx="2636">
                  <c:v>196</c:v>
                </c:pt>
                <c:pt idx="2637">
                  <c:v>169</c:v>
                </c:pt>
                <c:pt idx="2638">
                  <c:v>185</c:v>
                </c:pt>
                <c:pt idx="2639">
                  <c:v>258</c:v>
                </c:pt>
                <c:pt idx="2640">
                  <c:v>215</c:v>
                </c:pt>
                <c:pt idx="2641">
                  <c:v>293</c:v>
                </c:pt>
                <c:pt idx="2642">
                  <c:v>358</c:v>
                </c:pt>
                <c:pt idx="2643">
                  <c:v>398</c:v>
                </c:pt>
                <c:pt idx="2644">
                  <c:v>442</c:v>
                </c:pt>
                <c:pt idx="2645">
                  <c:v>447</c:v>
                </c:pt>
                <c:pt idx="2646">
                  <c:v>506</c:v>
                </c:pt>
                <c:pt idx="2647">
                  <c:v>142</c:v>
                </c:pt>
                <c:pt idx="2648">
                  <c:v>554</c:v>
                </c:pt>
                <c:pt idx="2649">
                  <c:v>678</c:v>
                </c:pt>
                <c:pt idx="2650">
                  <c:v>529</c:v>
                </c:pt>
                <c:pt idx="2651">
                  <c:v>235</c:v>
                </c:pt>
                <c:pt idx="2652">
                  <c:v>215</c:v>
                </c:pt>
                <c:pt idx="2653">
                  <c:v>788</c:v>
                </c:pt>
                <c:pt idx="2654">
                  <c:v>822</c:v>
                </c:pt>
                <c:pt idx="2655">
                  <c:v>491</c:v>
                </c:pt>
                <c:pt idx="2656">
                  <c:v>787</c:v>
                </c:pt>
                <c:pt idx="2657">
                  <c:v>363</c:v>
                </c:pt>
                <c:pt idx="2658">
                  <c:v>909</c:v>
                </c:pt>
                <c:pt idx="2659">
                  <c:v>552</c:v>
                </c:pt>
                <c:pt idx="2660">
                  <c:v>411</c:v>
                </c:pt>
                <c:pt idx="2661">
                  <c:v>841</c:v>
                </c:pt>
                <c:pt idx="2662">
                  <c:v>927</c:v>
                </c:pt>
                <c:pt idx="2663">
                  <c:v>924</c:v>
                </c:pt>
                <c:pt idx="2664">
                  <c:v>929</c:v>
                </c:pt>
                <c:pt idx="2665">
                  <c:v>950</c:v>
                </c:pt>
                <c:pt idx="2666">
                  <c:v>954</c:v>
                </c:pt>
                <c:pt idx="2667">
                  <c:v>950</c:v>
                </c:pt>
                <c:pt idx="2668">
                  <c:v>948</c:v>
                </c:pt>
                <c:pt idx="2669">
                  <c:v>967</c:v>
                </c:pt>
                <c:pt idx="2670">
                  <c:v>959</c:v>
                </c:pt>
                <c:pt idx="2671">
                  <c:v>947</c:v>
                </c:pt>
                <c:pt idx="2672">
                  <c:v>847</c:v>
                </c:pt>
                <c:pt idx="2673">
                  <c:v>931</c:v>
                </c:pt>
                <c:pt idx="2674">
                  <c:v>924</c:v>
                </c:pt>
                <c:pt idx="2675">
                  <c:v>912</c:v>
                </c:pt>
                <c:pt idx="2676">
                  <c:v>900</c:v>
                </c:pt>
                <c:pt idx="2677">
                  <c:v>884</c:v>
                </c:pt>
                <c:pt idx="2678">
                  <c:v>865</c:v>
                </c:pt>
                <c:pt idx="2679">
                  <c:v>846</c:v>
                </c:pt>
                <c:pt idx="2680">
                  <c:v>823</c:v>
                </c:pt>
                <c:pt idx="2681">
                  <c:v>803</c:v>
                </c:pt>
                <c:pt idx="2682">
                  <c:v>783</c:v>
                </c:pt>
                <c:pt idx="2683">
                  <c:v>758</c:v>
                </c:pt>
                <c:pt idx="2684">
                  <c:v>734</c:v>
                </c:pt>
                <c:pt idx="2685">
                  <c:v>708</c:v>
                </c:pt>
                <c:pt idx="2686">
                  <c:v>677</c:v>
                </c:pt>
                <c:pt idx="2687">
                  <c:v>650</c:v>
                </c:pt>
                <c:pt idx="2688">
                  <c:v>619</c:v>
                </c:pt>
                <c:pt idx="2689">
                  <c:v>585</c:v>
                </c:pt>
                <c:pt idx="2690">
                  <c:v>551</c:v>
                </c:pt>
                <c:pt idx="2691">
                  <c:v>513</c:v>
                </c:pt>
                <c:pt idx="2692">
                  <c:v>475</c:v>
                </c:pt>
                <c:pt idx="2693">
                  <c:v>441</c:v>
                </c:pt>
                <c:pt idx="2694">
                  <c:v>405</c:v>
                </c:pt>
                <c:pt idx="2695">
                  <c:v>364</c:v>
                </c:pt>
                <c:pt idx="2696">
                  <c:v>332</c:v>
                </c:pt>
                <c:pt idx="2697">
                  <c:v>293</c:v>
                </c:pt>
                <c:pt idx="2698">
                  <c:v>259</c:v>
                </c:pt>
                <c:pt idx="2699">
                  <c:v>224</c:v>
                </c:pt>
                <c:pt idx="2700">
                  <c:v>188</c:v>
                </c:pt>
                <c:pt idx="2701">
                  <c:v>156</c:v>
                </c:pt>
                <c:pt idx="2702">
                  <c:v>121</c:v>
                </c:pt>
                <c:pt idx="2703">
                  <c:v>88</c:v>
                </c:pt>
                <c:pt idx="2704">
                  <c:v>52</c:v>
                </c:pt>
                <c:pt idx="2705">
                  <c:v>25</c:v>
                </c:pt>
                <c:pt idx="2706">
                  <c:v>14</c:v>
                </c:pt>
                <c:pt idx="2707">
                  <c:v>5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4</c:v>
                </c:pt>
                <c:pt idx="2775">
                  <c:v>13</c:v>
                </c:pt>
                <c:pt idx="2776">
                  <c:v>24</c:v>
                </c:pt>
                <c:pt idx="2777">
                  <c:v>35</c:v>
                </c:pt>
                <c:pt idx="2778">
                  <c:v>60</c:v>
                </c:pt>
                <c:pt idx="2779">
                  <c:v>115</c:v>
                </c:pt>
                <c:pt idx="2780">
                  <c:v>149</c:v>
                </c:pt>
                <c:pt idx="2781">
                  <c:v>185</c:v>
                </c:pt>
                <c:pt idx="2782">
                  <c:v>222</c:v>
                </c:pt>
                <c:pt idx="2783">
                  <c:v>258</c:v>
                </c:pt>
                <c:pt idx="2784">
                  <c:v>293</c:v>
                </c:pt>
                <c:pt idx="2785">
                  <c:v>330</c:v>
                </c:pt>
                <c:pt idx="2786">
                  <c:v>367</c:v>
                </c:pt>
                <c:pt idx="2787">
                  <c:v>404</c:v>
                </c:pt>
                <c:pt idx="2788">
                  <c:v>439</c:v>
                </c:pt>
                <c:pt idx="2789">
                  <c:v>473</c:v>
                </c:pt>
                <c:pt idx="2790">
                  <c:v>508</c:v>
                </c:pt>
                <c:pt idx="2791">
                  <c:v>541</c:v>
                </c:pt>
                <c:pt idx="2792">
                  <c:v>569</c:v>
                </c:pt>
                <c:pt idx="2793">
                  <c:v>603</c:v>
                </c:pt>
                <c:pt idx="2794">
                  <c:v>631</c:v>
                </c:pt>
                <c:pt idx="2795">
                  <c:v>662</c:v>
                </c:pt>
                <c:pt idx="2796">
                  <c:v>692</c:v>
                </c:pt>
                <c:pt idx="2797">
                  <c:v>721</c:v>
                </c:pt>
                <c:pt idx="2798">
                  <c:v>751</c:v>
                </c:pt>
                <c:pt idx="2799">
                  <c:v>764</c:v>
                </c:pt>
                <c:pt idx="2800">
                  <c:v>790</c:v>
                </c:pt>
                <c:pt idx="2801">
                  <c:v>806</c:v>
                </c:pt>
                <c:pt idx="2802">
                  <c:v>836</c:v>
                </c:pt>
                <c:pt idx="2803">
                  <c:v>863</c:v>
                </c:pt>
                <c:pt idx="2804">
                  <c:v>883</c:v>
                </c:pt>
                <c:pt idx="2805">
                  <c:v>895</c:v>
                </c:pt>
                <c:pt idx="2806">
                  <c:v>909</c:v>
                </c:pt>
                <c:pt idx="2807">
                  <c:v>921</c:v>
                </c:pt>
                <c:pt idx="2808">
                  <c:v>932</c:v>
                </c:pt>
                <c:pt idx="2809">
                  <c:v>938</c:v>
                </c:pt>
                <c:pt idx="2810">
                  <c:v>942</c:v>
                </c:pt>
                <c:pt idx="2811">
                  <c:v>947</c:v>
                </c:pt>
                <c:pt idx="2812">
                  <c:v>945</c:v>
                </c:pt>
                <c:pt idx="2813">
                  <c:v>951</c:v>
                </c:pt>
                <c:pt idx="2814">
                  <c:v>948</c:v>
                </c:pt>
                <c:pt idx="2815">
                  <c:v>945</c:v>
                </c:pt>
                <c:pt idx="2816">
                  <c:v>942</c:v>
                </c:pt>
                <c:pt idx="2817">
                  <c:v>934</c:v>
                </c:pt>
                <c:pt idx="2818">
                  <c:v>929</c:v>
                </c:pt>
                <c:pt idx="2819">
                  <c:v>918</c:v>
                </c:pt>
                <c:pt idx="2820">
                  <c:v>902</c:v>
                </c:pt>
                <c:pt idx="2821">
                  <c:v>887</c:v>
                </c:pt>
                <c:pt idx="2822">
                  <c:v>870</c:v>
                </c:pt>
                <c:pt idx="2823">
                  <c:v>851</c:v>
                </c:pt>
                <c:pt idx="2824">
                  <c:v>832</c:v>
                </c:pt>
                <c:pt idx="2825">
                  <c:v>807</c:v>
                </c:pt>
                <c:pt idx="2826">
                  <c:v>785</c:v>
                </c:pt>
                <c:pt idx="2827">
                  <c:v>762</c:v>
                </c:pt>
                <c:pt idx="2828">
                  <c:v>732</c:v>
                </c:pt>
                <c:pt idx="2829">
                  <c:v>710</c:v>
                </c:pt>
                <c:pt idx="2830">
                  <c:v>686</c:v>
                </c:pt>
                <c:pt idx="2831">
                  <c:v>656</c:v>
                </c:pt>
                <c:pt idx="2832">
                  <c:v>626</c:v>
                </c:pt>
                <c:pt idx="2833">
                  <c:v>595</c:v>
                </c:pt>
                <c:pt idx="2834">
                  <c:v>561</c:v>
                </c:pt>
                <c:pt idx="2835">
                  <c:v>524</c:v>
                </c:pt>
                <c:pt idx="2836">
                  <c:v>488</c:v>
                </c:pt>
                <c:pt idx="2837">
                  <c:v>445</c:v>
                </c:pt>
                <c:pt idx="2838">
                  <c:v>410</c:v>
                </c:pt>
                <c:pt idx="2839">
                  <c:v>374</c:v>
                </c:pt>
                <c:pt idx="2840">
                  <c:v>340</c:v>
                </c:pt>
                <c:pt idx="2841">
                  <c:v>301</c:v>
                </c:pt>
                <c:pt idx="2842">
                  <c:v>262</c:v>
                </c:pt>
                <c:pt idx="2843">
                  <c:v>225</c:v>
                </c:pt>
                <c:pt idx="2844">
                  <c:v>189</c:v>
                </c:pt>
                <c:pt idx="2845">
                  <c:v>159</c:v>
                </c:pt>
                <c:pt idx="2846">
                  <c:v>127</c:v>
                </c:pt>
                <c:pt idx="2847">
                  <c:v>93</c:v>
                </c:pt>
                <c:pt idx="2848">
                  <c:v>50</c:v>
                </c:pt>
                <c:pt idx="2849">
                  <c:v>20</c:v>
                </c:pt>
                <c:pt idx="2850">
                  <c:v>11</c:v>
                </c:pt>
                <c:pt idx="2851">
                  <c:v>3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4</c:v>
                </c:pt>
                <c:pt idx="2919">
                  <c:v>11</c:v>
                </c:pt>
                <c:pt idx="2920">
                  <c:v>22</c:v>
                </c:pt>
                <c:pt idx="2921">
                  <c:v>32</c:v>
                </c:pt>
                <c:pt idx="2922">
                  <c:v>57</c:v>
                </c:pt>
                <c:pt idx="2923">
                  <c:v>111</c:v>
                </c:pt>
                <c:pt idx="2924">
                  <c:v>146</c:v>
                </c:pt>
                <c:pt idx="2925">
                  <c:v>181</c:v>
                </c:pt>
                <c:pt idx="2926">
                  <c:v>215</c:v>
                </c:pt>
                <c:pt idx="2927">
                  <c:v>250</c:v>
                </c:pt>
                <c:pt idx="2928">
                  <c:v>288</c:v>
                </c:pt>
                <c:pt idx="2929">
                  <c:v>326</c:v>
                </c:pt>
                <c:pt idx="2930">
                  <c:v>363</c:v>
                </c:pt>
                <c:pt idx="2931">
                  <c:v>397</c:v>
                </c:pt>
                <c:pt idx="2932">
                  <c:v>433</c:v>
                </c:pt>
                <c:pt idx="2933">
                  <c:v>466</c:v>
                </c:pt>
                <c:pt idx="2934">
                  <c:v>500</c:v>
                </c:pt>
                <c:pt idx="2935">
                  <c:v>537</c:v>
                </c:pt>
                <c:pt idx="2936">
                  <c:v>571</c:v>
                </c:pt>
                <c:pt idx="2937">
                  <c:v>604</c:v>
                </c:pt>
                <c:pt idx="2938">
                  <c:v>634</c:v>
                </c:pt>
                <c:pt idx="2939">
                  <c:v>664</c:v>
                </c:pt>
                <c:pt idx="2940">
                  <c:v>692</c:v>
                </c:pt>
                <c:pt idx="2941">
                  <c:v>721</c:v>
                </c:pt>
                <c:pt idx="2942">
                  <c:v>748</c:v>
                </c:pt>
                <c:pt idx="2943">
                  <c:v>772</c:v>
                </c:pt>
                <c:pt idx="2944">
                  <c:v>799</c:v>
                </c:pt>
                <c:pt idx="2945">
                  <c:v>814</c:v>
                </c:pt>
                <c:pt idx="2946">
                  <c:v>827</c:v>
                </c:pt>
                <c:pt idx="2947">
                  <c:v>858</c:v>
                </c:pt>
                <c:pt idx="2948">
                  <c:v>878</c:v>
                </c:pt>
                <c:pt idx="2949">
                  <c:v>898</c:v>
                </c:pt>
                <c:pt idx="2950">
                  <c:v>913</c:v>
                </c:pt>
                <c:pt idx="2951">
                  <c:v>911</c:v>
                </c:pt>
                <c:pt idx="2952">
                  <c:v>921</c:v>
                </c:pt>
                <c:pt idx="2953">
                  <c:v>926</c:v>
                </c:pt>
                <c:pt idx="2954">
                  <c:v>936</c:v>
                </c:pt>
                <c:pt idx="2955">
                  <c:v>940</c:v>
                </c:pt>
                <c:pt idx="2956">
                  <c:v>949</c:v>
                </c:pt>
                <c:pt idx="2957">
                  <c:v>954</c:v>
                </c:pt>
                <c:pt idx="2958">
                  <c:v>954</c:v>
                </c:pt>
                <c:pt idx="2959">
                  <c:v>949</c:v>
                </c:pt>
                <c:pt idx="2960">
                  <c:v>939</c:v>
                </c:pt>
                <c:pt idx="2961">
                  <c:v>935</c:v>
                </c:pt>
                <c:pt idx="2962">
                  <c:v>924</c:v>
                </c:pt>
                <c:pt idx="2963">
                  <c:v>911</c:v>
                </c:pt>
                <c:pt idx="2964">
                  <c:v>896</c:v>
                </c:pt>
                <c:pt idx="2965">
                  <c:v>881</c:v>
                </c:pt>
                <c:pt idx="2966">
                  <c:v>863</c:v>
                </c:pt>
                <c:pt idx="2967">
                  <c:v>848</c:v>
                </c:pt>
                <c:pt idx="2968">
                  <c:v>823</c:v>
                </c:pt>
                <c:pt idx="2969">
                  <c:v>800</c:v>
                </c:pt>
                <c:pt idx="2970">
                  <c:v>777</c:v>
                </c:pt>
                <c:pt idx="2971">
                  <c:v>762</c:v>
                </c:pt>
                <c:pt idx="2972">
                  <c:v>739</c:v>
                </c:pt>
                <c:pt idx="2973">
                  <c:v>717</c:v>
                </c:pt>
                <c:pt idx="2974">
                  <c:v>684</c:v>
                </c:pt>
                <c:pt idx="2975">
                  <c:v>654</c:v>
                </c:pt>
                <c:pt idx="2976">
                  <c:v>621</c:v>
                </c:pt>
                <c:pt idx="2977">
                  <c:v>584</c:v>
                </c:pt>
                <c:pt idx="2978">
                  <c:v>550</c:v>
                </c:pt>
                <c:pt idx="2979">
                  <c:v>518</c:v>
                </c:pt>
                <c:pt idx="2980">
                  <c:v>486</c:v>
                </c:pt>
                <c:pt idx="2981">
                  <c:v>450</c:v>
                </c:pt>
                <c:pt idx="2982">
                  <c:v>415</c:v>
                </c:pt>
                <c:pt idx="2983">
                  <c:v>377</c:v>
                </c:pt>
                <c:pt idx="2984">
                  <c:v>336</c:v>
                </c:pt>
                <c:pt idx="2985">
                  <c:v>296</c:v>
                </c:pt>
                <c:pt idx="2986">
                  <c:v>258</c:v>
                </c:pt>
                <c:pt idx="2987">
                  <c:v>220</c:v>
                </c:pt>
                <c:pt idx="2988">
                  <c:v>186</c:v>
                </c:pt>
                <c:pt idx="2989">
                  <c:v>152</c:v>
                </c:pt>
                <c:pt idx="2990">
                  <c:v>116</c:v>
                </c:pt>
                <c:pt idx="2991">
                  <c:v>82</c:v>
                </c:pt>
                <c:pt idx="2992">
                  <c:v>42</c:v>
                </c:pt>
                <c:pt idx="2993">
                  <c:v>20</c:v>
                </c:pt>
                <c:pt idx="2994">
                  <c:v>10</c:v>
                </c:pt>
                <c:pt idx="2995">
                  <c:v>2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3</c:v>
                </c:pt>
                <c:pt idx="3063">
                  <c:v>11</c:v>
                </c:pt>
                <c:pt idx="3064">
                  <c:v>22</c:v>
                </c:pt>
                <c:pt idx="3065">
                  <c:v>36</c:v>
                </c:pt>
                <c:pt idx="3066">
                  <c:v>54</c:v>
                </c:pt>
                <c:pt idx="3067">
                  <c:v>54</c:v>
                </c:pt>
                <c:pt idx="3068">
                  <c:v>104</c:v>
                </c:pt>
                <c:pt idx="3069">
                  <c:v>180</c:v>
                </c:pt>
                <c:pt idx="3070">
                  <c:v>185</c:v>
                </c:pt>
                <c:pt idx="3071">
                  <c:v>256</c:v>
                </c:pt>
                <c:pt idx="3072">
                  <c:v>171</c:v>
                </c:pt>
                <c:pt idx="3073">
                  <c:v>303</c:v>
                </c:pt>
                <c:pt idx="3074">
                  <c:v>378</c:v>
                </c:pt>
                <c:pt idx="3075">
                  <c:v>288</c:v>
                </c:pt>
                <c:pt idx="3076">
                  <c:v>365</c:v>
                </c:pt>
                <c:pt idx="3077">
                  <c:v>458</c:v>
                </c:pt>
                <c:pt idx="3078">
                  <c:v>498</c:v>
                </c:pt>
                <c:pt idx="3079">
                  <c:v>566</c:v>
                </c:pt>
                <c:pt idx="3080">
                  <c:v>601</c:v>
                </c:pt>
                <c:pt idx="3081">
                  <c:v>320</c:v>
                </c:pt>
                <c:pt idx="3082">
                  <c:v>703</c:v>
                </c:pt>
                <c:pt idx="3083">
                  <c:v>460</c:v>
                </c:pt>
                <c:pt idx="3084">
                  <c:v>739</c:v>
                </c:pt>
                <c:pt idx="3085">
                  <c:v>783</c:v>
                </c:pt>
                <c:pt idx="3086">
                  <c:v>413</c:v>
                </c:pt>
                <c:pt idx="3087">
                  <c:v>633</c:v>
                </c:pt>
                <c:pt idx="3088">
                  <c:v>820</c:v>
                </c:pt>
                <c:pt idx="3089">
                  <c:v>841</c:v>
                </c:pt>
                <c:pt idx="3090">
                  <c:v>855</c:v>
                </c:pt>
                <c:pt idx="3091">
                  <c:v>864</c:v>
                </c:pt>
                <c:pt idx="3092">
                  <c:v>806</c:v>
                </c:pt>
                <c:pt idx="3093">
                  <c:v>897</c:v>
                </c:pt>
                <c:pt idx="3094">
                  <c:v>907</c:v>
                </c:pt>
                <c:pt idx="3095">
                  <c:v>915</c:v>
                </c:pt>
                <c:pt idx="3096">
                  <c:v>931</c:v>
                </c:pt>
                <c:pt idx="3097">
                  <c:v>931</c:v>
                </c:pt>
                <c:pt idx="3098">
                  <c:v>941</c:v>
                </c:pt>
                <c:pt idx="3099">
                  <c:v>946</c:v>
                </c:pt>
                <c:pt idx="3100">
                  <c:v>949</c:v>
                </c:pt>
                <c:pt idx="3101">
                  <c:v>949</c:v>
                </c:pt>
                <c:pt idx="3102">
                  <c:v>946</c:v>
                </c:pt>
                <c:pt idx="3103">
                  <c:v>951</c:v>
                </c:pt>
                <c:pt idx="3104">
                  <c:v>944</c:v>
                </c:pt>
                <c:pt idx="3105">
                  <c:v>937</c:v>
                </c:pt>
                <c:pt idx="3106">
                  <c:v>918</c:v>
                </c:pt>
                <c:pt idx="3107">
                  <c:v>915</c:v>
                </c:pt>
                <c:pt idx="3108">
                  <c:v>901</c:v>
                </c:pt>
                <c:pt idx="3109">
                  <c:v>891</c:v>
                </c:pt>
                <c:pt idx="3110">
                  <c:v>870</c:v>
                </c:pt>
                <c:pt idx="3111">
                  <c:v>848</c:v>
                </c:pt>
                <c:pt idx="3112">
                  <c:v>828</c:v>
                </c:pt>
                <c:pt idx="3113">
                  <c:v>809</c:v>
                </c:pt>
                <c:pt idx="3114">
                  <c:v>779</c:v>
                </c:pt>
                <c:pt idx="3115">
                  <c:v>766</c:v>
                </c:pt>
                <c:pt idx="3116">
                  <c:v>741</c:v>
                </c:pt>
                <c:pt idx="3117">
                  <c:v>716</c:v>
                </c:pt>
                <c:pt idx="3118">
                  <c:v>688</c:v>
                </c:pt>
                <c:pt idx="3119">
                  <c:v>663</c:v>
                </c:pt>
                <c:pt idx="3120">
                  <c:v>632</c:v>
                </c:pt>
                <c:pt idx="3121">
                  <c:v>597</c:v>
                </c:pt>
                <c:pt idx="3122">
                  <c:v>563</c:v>
                </c:pt>
                <c:pt idx="3123">
                  <c:v>529</c:v>
                </c:pt>
                <c:pt idx="3124">
                  <c:v>493</c:v>
                </c:pt>
                <c:pt idx="3125">
                  <c:v>456</c:v>
                </c:pt>
                <c:pt idx="3126">
                  <c:v>424</c:v>
                </c:pt>
                <c:pt idx="3127">
                  <c:v>384</c:v>
                </c:pt>
                <c:pt idx="3128">
                  <c:v>345</c:v>
                </c:pt>
                <c:pt idx="3129">
                  <c:v>303</c:v>
                </c:pt>
                <c:pt idx="3130">
                  <c:v>268</c:v>
                </c:pt>
                <c:pt idx="3131">
                  <c:v>228</c:v>
                </c:pt>
                <c:pt idx="3132">
                  <c:v>189</c:v>
                </c:pt>
                <c:pt idx="3133">
                  <c:v>153</c:v>
                </c:pt>
                <c:pt idx="3134">
                  <c:v>116</c:v>
                </c:pt>
                <c:pt idx="3135">
                  <c:v>82</c:v>
                </c:pt>
                <c:pt idx="3136">
                  <c:v>35</c:v>
                </c:pt>
                <c:pt idx="3137">
                  <c:v>16</c:v>
                </c:pt>
                <c:pt idx="3138">
                  <c:v>8</c:v>
                </c:pt>
                <c:pt idx="3139">
                  <c:v>1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3</c:v>
                </c:pt>
                <c:pt idx="3207">
                  <c:v>10</c:v>
                </c:pt>
                <c:pt idx="3208">
                  <c:v>20</c:v>
                </c:pt>
                <c:pt idx="3209">
                  <c:v>30</c:v>
                </c:pt>
                <c:pt idx="3210">
                  <c:v>58</c:v>
                </c:pt>
                <c:pt idx="3211">
                  <c:v>114</c:v>
                </c:pt>
                <c:pt idx="3212">
                  <c:v>146</c:v>
                </c:pt>
                <c:pt idx="3213">
                  <c:v>182</c:v>
                </c:pt>
                <c:pt idx="3214">
                  <c:v>218</c:v>
                </c:pt>
                <c:pt idx="3215">
                  <c:v>250</c:v>
                </c:pt>
                <c:pt idx="3216">
                  <c:v>289</c:v>
                </c:pt>
                <c:pt idx="3217">
                  <c:v>326</c:v>
                </c:pt>
                <c:pt idx="3218">
                  <c:v>366</c:v>
                </c:pt>
                <c:pt idx="3219">
                  <c:v>406</c:v>
                </c:pt>
                <c:pt idx="3220">
                  <c:v>437</c:v>
                </c:pt>
                <c:pt idx="3221">
                  <c:v>475</c:v>
                </c:pt>
                <c:pt idx="3222">
                  <c:v>510</c:v>
                </c:pt>
                <c:pt idx="3223">
                  <c:v>540</c:v>
                </c:pt>
                <c:pt idx="3224">
                  <c:v>590</c:v>
                </c:pt>
                <c:pt idx="3225">
                  <c:v>645</c:v>
                </c:pt>
                <c:pt idx="3226">
                  <c:v>669</c:v>
                </c:pt>
                <c:pt idx="3227">
                  <c:v>599</c:v>
                </c:pt>
                <c:pt idx="3228">
                  <c:v>709</c:v>
                </c:pt>
                <c:pt idx="3229">
                  <c:v>660</c:v>
                </c:pt>
                <c:pt idx="3230">
                  <c:v>845</c:v>
                </c:pt>
                <c:pt idx="3231">
                  <c:v>854</c:v>
                </c:pt>
                <c:pt idx="3232">
                  <c:v>849</c:v>
                </c:pt>
                <c:pt idx="3233">
                  <c:v>876</c:v>
                </c:pt>
                <c:pt idx="3234">
                  <c:v>876</c:v>
                </c:pt>
                <c:pt idx="3235">
                  <c:v>916</c:v>
                </c:pt>
                <c:pt idx="3236">
                  <c:v>703</c:v>
                </c:pt>
                <c:pt idx="3237">
                  <c:v>951</c:v>
                </c:pt>
                <c:pt idx="3238">
                  <c:v>982</c:v>
                </c:pt>
                <c:pt idx="3239">
                  <c:v>682</c:v>
                </c:pt>
                <c:pt idx="3240">
                  <c:v>880</c:v>
                </c:pt>
                <c:pt idx="3241">
                  <c:v>879</c:v>
                </c:pt>
                <c:pt idx="3242">
                  <c:v>912</c:v>
                </c:pt>
                <c:pt idx="3243">
                  <c:v>984</c:v>
                </c:pt>
                <c:pt idx="3244">
                  <c:v>954</c:v>
                </c:pt>
                <c:pt idx="3245">
                  <c:v>898</c:v>
                </c:pt>
                <c:pt idx="3246">
                  <c:v>816</c:v>
                </c:pt>
                <c:pt idx="3247">
                  <c:v>1016</c:v>
                </c:pt>
                <c:pt idx="3248">
                  <c:v>868</c:v>
                </c:pt>
                <c:pt idx="3249">
                  <c:v>813</c:v>
                </c:pt>
                <c:pt idx="3250">
                  <c:v>1018</c:v>
                </c:pt>
                <c:pt idx="3251">
                  <c:v>989</c:v>
                </c:pt>
                <c:pt idx="3252">
                  <c:v>963</c:v>
                </c:pt>
                <c:pt idx="3253">
                  <c:v>968</c:v>
                </c:pt>
                <c:pt idx="3254">
                  <c:v>849</c:v>
                </c:pt>
                <c:pt idx="3255">
                  <c:v>861</c:v>
                </c:pt>
                <c:pt idx="3256">
                  <c:v>793</c:v>
                </c:pt>
                <c:pt idx="3257">
                  <c:v>515</c:v>
                </c:pt>
                <c:pt idx="3258">
                  <c:v>810</c:v>
                </c:pt>
                <c:pt idx="3259">
                  <c:v>721</c:v>
                </c:pt>
                <c:pt idx="3260">
                  <c:v>743</c:v>
                </c:pt>
                <c:pt idx="3261">
                  <c:v>705</c:v>
                </c:pt>
                <c:pt idx="3262">
                  <c:v>648</c:v>
                </c:pt>
                <c:pt idx="3263">
                  <c:v>499</c:v>
                </c:pt>
                <c:pt idx="3264">
                  <c:v>526</c:v>
                </c:pt>
                <c:pt idx="3265">
                  <c:v>591</c:v>
                </c:pt>
                <c:pt idx="3266">
                  <c:v>553</c:v>
                </c:pt>
                <c:pt idx="3267">
                  <c:v>524</c:v>
                </c:pt>
                <c:pt idx="3268">
                  <c:v>495</c:v>
                </c:pt>
                <c:pt idx="3269">
                  <c:v>456</c:v>
                </c:pt>
                <c:pt idx="3270">
                  <c:v>421</c:v>
                </c:pt>
                <c:pt idx="3271">
                  <c:v>381</c:v>
                </c:pt>
                <c:pt idx="3272">
                  <c:v>310</c:v>
                </c:pt>
                <c:pt idx="3273">
                  <c:v>300</c:v>
                </c:pt>
                <c:pt idx="3274">
                  <c:v>256</c:v>
                </c:pt>
                <c:pt idx="3275">
                  <c:v>219</c:v>
                </c:pt>
                <c:pt idx="3276">
                  <c:v>182</c:v>
                </c:pt>
                <c:pt idx="3277">
                  <c:v>147</c:v>
                </c:pt>
                <c:pt idx="3278">
                  <c:v>111</c:v>
                </c:pt>
                <c:pt idx="3279">
                  <c:v>66</c:v>
                </c:pt>
                <c:pt idx="3280">
                  <c:v>30</c:v>
                </c:pt>
                <c:pt idx="3281">
                  <c:v>15</c:v>
                </c:pt>
                <c:pt idx="3282">
                  <c:v>7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3</c:v>
                </c:pt>
                <c:pt idx="3351">
                  <c:v>9</c:v>
                </c:pt>
                <c:pt idx="3352">
                  <c:v>17</c:v>
                </c:pt>
                <c:pt idx="3353">
                  <c:v>28</c:v>
                </c:pt>
                <c:pt idx="3354">
                  <c:v>50</c:v>
                </c:pt>
                <c:pt idx="3355">
                  <c:v>81</c:v>
                </c:pt>
                <c:pt idx="3356">
                  <c:v>107</c:v>
                </c:pt>
                <c:pt idx="3357">
                  <c:v>135</c:v>
                </c:pt>
                <c:pt idx="3358">
                  <c:v>64</c:v>
                </c:pt>
                <c:pt idx="3359">
                  <c:v>217</c:v>
                </c:pt>
                <c:pt idx="3360">
                  <c:v>261</c:v>
                </c:pt>
                <c:pt idx="3361">
                  <c:v>325</c:v>
                </c:pt>
                <c:pt idx="3362">
                  <c:v>343</c:v>
                </c:pt>
                <c:pt idx="3363">
                  <c:v>318</c:v>
                </c:pt>
                <c:pt idx="3364">
                  <c:v>427</c:v>
                </c:pt>
                <c:pt idx="3365">
                  <c:v>475</c:v>
                </c:pt>
                <c:pt idx="3366">
                  <c:v>493</c:v>
                </c:pt>
                <c:pt idx="3367">
                  <c:v>546</c:v>
                </c:pt>
                <c:pt idx="3368">
                  <c:v>432</c:v>
                </c:pt>
                <c:pt idx="3369">
                  <c:v>678</c:v>
                </c:pt>
                <c:pt idx="3370">
                  <c:v>393</c:v>
                </c:pt>
                <c:pt idx="3371">
                  <c:v>466</c:v>
                </c:pt>
                <c:pt idx="3372">
                  <c:v>366</c:v>
                </c:pt>
                <c:pt idx="3373">
                  <c:v>709</c:v>
                </c:pt>
                <c:pt idx="3374">
                  <c:v>815</c:v>
                </c:pt>
                <c:pt idx="3375">
                  <c:v>844</c:v>
                </c:pt>
                <c:pt idx="3376">
                  <c:v>782</c:v>
                </c:pt>
                <c:pt idx="3377">
                  <c:v>752</c:v>
                </c:pt>
                <c:pt idx="3378">
                  <c:v>406</c:v>
                </c:pt>
                <c:pt idx="3379">
                  <c:v>599</c:v>
                </c:pt>
                <c:pt idx="3380">
                  <c:v>989</c:v>
                </c:pt>
                <c:pt idx="3381">
                  <c:v>980</c:v>
                </c:pt>
                <c:pt idx="3382">
                  <c:v>915</c:v>
                </c:pt>
                <c:pt idx="3383">
                  <c:v>779</c:v>
                </c:pt>
                <c:pt idx="3384">
                  <c:v>945</c:v>
                </c:pt>
                <c:pt idx="3385">
                  <c:v>826</c:v>
                </c:pt>
                <c:pt idx="3386">
                  <c:v>597</c:v>
                </c:pt>
                <c:pt idx="3387">
                  <c:v>921</c:v>
                </c:pt>
                <c:pt idx="3388">
                  <c:v>1048</c:v>
                </c:pt>
                <c:pt idx="3389">
                  <c:v>662</c:v>
                </c:pt>
                <c:pt idx="3390">
                  <c:v>974</c:v>
                </c:pt>
                <c:pt idx="3391">
                  <c:v>783</c:v>
                </c:pt>
                <c:pt idx="3392">
                  <c:v>875</c:v>
                </c:pt>
                <c:pt idx="3393">
                  <c:v>835</c:v>
                </c:pt>
                <c:pt idx="3394">
                  <c:v>792</c:v>
                </c:pt>
                <c:pt idx="3395">
                  <c:v>924</c:v>
                </c:pt>
                <c:pt idx="3396">
                  <c:v>811</c:v>
                </c:pt>
                <c:pt idx="3397">
                  <c:v>950</c:v>
                </c:pt>
                <c:pt idx="3398">
                  <c:v>708</c:v>
                </c:pt>
                <c:pt idx="3399">
                  <c:v>604</c:v>
                </c:pt>
                <c:pt idx="3400">
                  <c:v>760</c:v>
                </c:pt>
                <c:pt idx="3401">
                  <c:v>850</c:v>
                </c:pt>
                <c:pt idx="3402">
                  <c:v>733</c:v>
                </c:pt>
                <c:pt idx="3403">
                  <c:v>650</c:v>
                </c:pt>
                <c:pt idx="3404">
                  <c:v>641</c:v>
                </c:pt>
                <c:pt idx="3405">
                  <c:v>652</c:v>
                </c:pt>
                <c:pt idx="3406">
                  <c:v>609</c:v>
                </c:pt>
                <c:pt idx="3407">
                  <c:v>584</c:v>
                </c:pt>
                <c:pt idx="3408">
                  <c:v>487</c:v>
                </c:pt>
                <c:pt idx="3409">
                  <c:v>466</c:v>
                </c:pt>
                <c:pt idx="3410">
                  <c:v>473</c:v>
                </c:pt>
                <c:pt idx="3411">
                  <c:v>398</c:v>
                </c:pt>
                <c:pt idx="3412">
                  <c:v>279</c:v>
                </c:pt>
                <c:pt idx="3413">
                  <c:v>292</c:v>
                </c:pt>
                <c:pt idx="3414">
                  <c:v>306</c:v>
                </c:pt>
                <c:pt idx="3415">
                  <c:v>324</c:v>
                </c:pt>
                <c:pt idx="3416">
                  <c:v>213</c:v>
                </c:pt>
                <c:pt idx="3417">
                  <c:v>188</c:v>
                </c:pt>
                <c:pt idx="3418">
                  <c:v>177</c:v>
                </c:pt>
                <c:pt idx="3419">
                  <c:v>189</c:v>
                </c:pt>
                <c:pt idx="3420">
                  <c:v>135</c:v>
                </c:pt>
                <c:pt idx="3421">
                  <c:v>123</c:v>
                </c:pt>
                <c:pt idx="3422">
                  <c:v>84</c:v>
                </c:pt>
                <c:pt idx="3423">
                  <c:v>71</c:v>
                </c:pt>
                <c:pt idx="3424">
                  <c:v>41</c:v>
                </c:pt>
                <c:pt idx="3425">
                  <c:v>20</c:v>
                </c:pt>
                <c:pt idx="3426">
                  <c:v>8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1</c:v>
                </c:pt>
                <c:pt idx="3495">
                  <c:v>8</c:v>
                </c:pt>
                <c:pt idx="3496">
                  <c:v>17</c:v>
                </c:pt>
                <c:pt idx="3497">
                  <c:v>31</c:v>
                </c:pt>
                <c:pt idx="3498">
                  <c:v>63</c:v>
                </c:pt>
                <c:pt idx="3499">
                  <c:v>118</c:v>
                </c:pt>
                <c:pt idx="3500">
                  <c:v>46</c:v>
                </c:pt>
                <c:pt idx="3501">
                  <c:v>49</c:v>
                </c:pt>
                <c:pt idx="3502">
                  <c:v>172</c:v>
                </c:pt>
                <c:pt idx="3503">
                  <c:v>256</c:v>
                </c:pt>
                <c:pt idx="3504">
                  <c:v>278</c:v>
                </c:pt>
                <c:pt idx="3505">
                  <c:v>87</c:v>
                </c:pt>
                <c:pt idx="3506">
                  <c:v>228</c:v>
                </c:pt>
                <c:pt idx="3507">
                  <c:v>299</c:v>
                </c:pt>
                <c:pt idx="3508">
                  <c:v>437</c:v>
                </c:pt>
                <c:pt idx="3509">
                  <c:v>475</c:v>
                </c:pt>
                <c:pt idx="3510">
                  <c:v>502</c:v>
                </c:pt>
                <c:pt idx="3511">
                  <c:v>418</c:v>
                </c:pt>
                <c:pt idx="3512">
                  <c:v>606</c:v>
                </c:pt>
                <c:pt idx="3513">
                  <c:v>517</c:v>
                </c:pt>
                <c:pt idx="3514">
                  <c:v>713</c:v>
                </c:pt>
                <c:pt idx="3515">
                  <c:v>415</c:v>
                </c:pt>
                <c:pt idx="3516">
                  <c:v>784</c:v>
                </c:pt>
                <c:pt idx="3517">
                  <c:v>736</c:v>
                </c:pt>
                <c:pt idx="3518">
                  <c:v>462</c:v>
                </c:pt>
                <c:pt idx="3519">
                  <c:v>822</c:v>
                </c:pt>
                <c:pt idx="3520">
                  <c:v>628</c:v>
                </c:pt>
                <c:pt idx="3521">
                  <c:v>835</c:v>
                </c:pt>
                <c:pt idx="3522">
                  <c:v>860</c:v>
                </c:pt>
                <c:pt idx="3523">
                  <c:v>891</c:v>
                </c:pt>
                <c:pt idx="3524">
                  <c:v>891</c:v>
                </c:pt>
                <c:pt idx="3525">
                  <c:v>899</c:v>
                </c:pt>
                <c:pt idx="3526">
                  <c:v>913</c:v>
                </c:pt>
                <c:pt idx="3527">
                  <c:v>920</c:v>
                </c:pt>
                <c:pt idx="3528">
                  <c:v>930</c:v>
                </c:pt>
                <c:pt idx="3529">
                  <c:v>940</c:v>
                </c:pt>
                <c:pt idx="3530">
                  <c:v>907</c:v>
                </c:pt>
                <c:pt idx="3531">
                  <c:v>929</c:v>
                </c:pt>
                <c:pt idx="3532">
                  <c:v>956</c:v>
                </c:pt>
                <c:pt idx="3533">
                  <c:v>789</c:v>
                </c:pt>
                <c:pt idx="3534">
                  <c:v>904</c:v>
                </c:pt>
                <c:pt idx="3535">
                  <c:v>965</c:v>
                </c:pt>
                <c:pt idx="3536">
                  <c:v>951</c:v>
                </c:pt>
                <c:pt idx="3537">
                  <c:v>938</c:v>
                </c:pt>
                <c:pt idx="3538">
                  <c:v>790</c:v>
                </c:pt>
                <c:pt idx="3539">
                  <c:v>959</c:v>
                </c:pt>
                <c:pt idx="3540">
                  <c:v>777</c:v>
                </c:pt>
                <c:pt idx="3541">
                  <c:v>867</c:v>
                </c:pt>
                <c:pt idx="3542">
                  <c:v>827</c:v>
                </c:pt>
                <c:pt idx="3543">
                  <c:v>876</c:v>
                </c:pt>
                <c:pt idx="3544">
                  <c:v>863</c:v>
                </c:pt>
                <c:pt idx="3545">
                  <c:v>652</c:v>
                </c:pt>
                <c:pt idx="3546">
                  <c:v>811</c:v>
                </c:pt>
                <c:pt idx="3547">
                  <c:v>771</c:v>
                </c:pt>
                <c:pt idx="3548">
                  <c:v>494</c:v>
                </c:pt>
                <c:pt idx="3549">
                  <c:v>636</c:v>
                </c:pt>
                <c:pt idx="3550">
                  <c:v>534</c:v>
                </c:pt>
                <c:pt idx="3551">
                  <c:v>482</c:v>
                </c:pt>
                <c:pt idx="3552">
                  <c:v>527</c:v>
                </c:pt>
                <c:pt idx="3553">
                  <c:v>622</c:v>
                </c:pt>
                <c:pt idx="3554">
                  <c:v>507</c:v>
                </c:pt>
                <c:pt idx="3555">
                  <c:v>440</c:v>
                </c:pt>
                <c:pt idx="3556">
                  <c:v>473</c:v>
                </c:pt>
                <c:pt idx="3557">
                  <c:v>430</c:v>
                </c:pt>
                <c:pt idx="3558">
                  <c:v>298</c:v>
                </c:pt>
                <c:pt idx="3559">
                  <c:v>232</c:v>
                </c:pt>
                <c:pt idx="3560">
                  <c:v>235</c:v>
                </c:pt>
                <c:pt idx="3561">
                  <c:v>181</c:v>
                </c:pt>
                <c:pt idx="3562">
                  <c:v>182</c:v>
                </c:pt>
                <c:pt idx="3563">
                  <c:v>204</c:v>
                </c:pt>
                <c:pt idx="3564">
                  <c:v>157</c:v>
                </c:pt>
                <c:pt idx="3565">
                  <c:v>65</c:v>
                </c:pt>
                <c:pt idx="3566">
                  <c:v>46</c:v>
                </c:pt>
                <c:pt idx="3567">
                  <c:v>60</c:v>
                </c:pt>
                <c:pt idx="3568">
                  <c:v>47</c:v>
                </c:pt>
                <c:pt idx="3569">
                  <c:v>27</c:v>
                </c:pt>
                <c:pt idx="3570">
                  <c:v>7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2</c:v>
                </c:pt>
                <c:pt idx="3639">
                  <c:v>9</c:v>
                </c:pt>
                <c:pt idx="3640">
                  <c:v>18</c:v>
                </c:pt>
                <c:pt idx="3641">
                  <c:v>30</c:v>
                </c:pt>
                <c:pt idx="3642">
                  <c:v>59</c:v>
                </c:pt>
                <c:pt idx="3643">
                  <c:v>103</c:v>
                </c:pt>
                <c:pt idx="3644">
                  <c:v>132</c:v>
                </c:pt>
                <c:pt idx="3645">
                  <c:v>169</c:v>
                </c:pt>
                <c:pt idx="3646">
                  <c:v>203</c:v>
                </c:pt>
                <c:pt idx="3647">
                  <c:v>236</c:v>
                </c:pt>
                <c:pt idx="3648">
                  <c:v>268</c:v>
                </c:pt>
                <c:pt idx="3649">
                  <c:v>314</c:v>
                </c:pt>
                <c:pt idx="3650">
                  <c:v>360</c:v>
                </c:pt>
                <c:pt idx="3651">
                  <c:v>382</c:v>
                </c:pt>
                <c:pt idx="3652">
                  <c:v>423</c:v>
                </c:pt>
                <c:pt idx="3653">
                  <c:v>459</c:v>
                </c:pt>
                <c:pt idx="3654">
                  <c:v>495</c:v>
                </c:pt>
                <c:pt idx="3655">
                  <c:v>516</c:v>
                </c:pt>
                <c:pt idx="3656">
                  <c:v>432</c:v>
                </c:pt>
                <c:pt idx="3657">
                  <c:v>384</c:v>
                </c:pt>
                <c:pt idx="3658">
                  <c:v>312</c:v>
                </c:pt>
                <c:pt idx="3659">
                  <c:v>198</c:v>
                </c:pt>
                <c:pt idx="3660">
                  <c:v>724</c:v>
                </c:pt>
                <c:pt idx="3661">
                  <c:v>469</c:v>
                </c:pt>
                <c:pt idx="3662">
                  <c:v>568</c:v>
                </c:pt>
                <c:pt idx="3663">
                  <c:v>476</c:v>
                </c:pt>
                <c:pt idx="3664">
                  <c:v>469</c:v>
                </c:pt>
                <c:pt idx="3665">
                  <c:v>748</c:v>
                </c:pt>
                <c:pt idx="3666">
                  <c:v>872</c:v>
                </c:pt>
                <c:pt idx="3667">
                  <c:v>442</c:v>
                </c:pt>
                <c:pt idx="3668">
                  <c:v>508</c:v>
                </c:pt>
                <c:pt idx="3669">
                  <c:v>289</c:v>
                </c:pt>
                <c:pt idx="3670">
                  <c:v>509</c:v>
                </c:pt>
                <c:pt idx="3671">
                  <c:v>654</c:v>
                </c:pt>
                <c:pt idx="3672">
                  <c:v>941</c:v>
                </c:pt>
                <c:pt idx="3673">
                  <c:v>927</c:v>
                </c:pt>
                <c:pt idx="3674">
                  <c:v>938</c:v>
                </c:pt>
                <c:pt idx="3675">
                  <c:v>944</c:v>
                </c:pt>
                <c:pt idx="3676">
                  <c:v>938</c:v>
                </c:pt>
                <c:pt idx="3677">
                  <c:v>938</c:v>
                </c:pt>
                <c:pt idx="3678">
                  <c:v>926</c:v>
                </c:pt>
                <c:pt idx="3679">
                  <c:v>922</c:v>
                </c:pt>
                <c:pt idx="3680">
                  <c:v>915</c:v>
                </c:pt>
                <c:pt idx="3681">
                  <c:v>905</c:v>
                </c:pt>
                <c:pt idx="3682">
                  <c:v>902</c:v>
                </c:pt>
                <c:pt idx="3683">
                  <c:v>887</c:v>
                </c:pt>
                <c:pt idx="3684">
                  <c:v>874</c:v>
                </c:pt>
                <c:pt idx="3685">
                  <c:v>859</c:v>
                </c:pt>
                <c:pt idx="3686">
                  <c:v>843</c:v>
                </c:pt>
                <c:pt idx="3687">
                  <c:v>827</c:v>
                </c:pt>
                <c:pt idx="3688">
                  <c:v>801</c:v>
                </c:pt>
                <c:pt idx="3689">
                  <c:v>777</c:v>
                </c:pt>
                <c:pt idx="3690">
                  <c:v>751</c:v>
                </c:pt>
                <c:pt idx="3691">
                  <c:v>723</c:v>
                </c:pt>
                <c:pt idx="3692">
                  <c:v>703</c:v>
                </c:pt>
                <c:pt idx="3693">
                  <c:v>678</c:v>
                </c:pt>
                <c:pt idx="3694">
                  <c:v>653</c:v>
                </c:pt>
                <c:pt idx="3695">
                  <c:v>626</c:v>
                </c:pt>
                <c:pt idx="3696">
                  <c:v>595</c:v>
                </c:pt>
                <c:pt idx="3697">
                  <c:v>559</c:v>
                </c:pt>
                <c:pt idx="3698">
                  <c:v>528</c:v>
                </c:pt>
                <c:pt idx="3699">
                  <c:v>497</c:v>
                </c:pt>
                <c:pt idx="3700">
                  <c:v>464</c:v>
                </c:pt>
                <c:pt idx="3701">
                  <c:v>431</c:v>
                </c:pt>
                <c:pt idx="3702">
                  <c:v>396</c:v>
                </c:pt>
                <c:pt idx="3703">
                  <c:v>361</c:v>
                </c:pt>
                <c:pt idx="3704">
                  <c:v>327</c:v>
                </c:pt>
                <c:pt idx="3705">
                  <c:v>285</c:v>
                </c:pt>
                <c:pt idx="3706">
                  <c:v>240</c:v>
                </c:pt>
                <c:pt idx="3707">
                  <c:v>206</c:v>
                </c:pt>
                <c:pt idx="3708">
                  <c:v>165</c:v>
                </c:pt>
                <c:pt idx="3709">
                  <c:v>129</c:v>
                </c:pt>
                <c:pt idx="3710">
                  <c:v>95</c:v>
                </c:pt>
                <c:pt idx="3711">
                  <c:v>62</c:v>
                </c:pt>
                <c:pt idx="3712">
                  <c:v>26</c:v>
                </c:pt>
                <c:pt idx="3713">
                  <c:v>13</c:v>
                </c:pt>
                <c:pt idx="3714">
                  <c:v>4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2</c:v>
                </c:pt>
                <c:pt idx="3783">
                  <c:v>9</c:v>
                </c:pt>
                <c:pt idx="3784">
                  <c:v>19</c:v>
                </c:pt>
                <c:pt idx="3785">
                  <c:v>34</c:v>
                </c:pt>
                <c:pt idx="3786">
                  <c:v>64</c:v>
                </c:pt>
                <c:pt idx="3787">
                  <c:v>98</c:v>
                </c:pt>
                <c:pt idx="3788">
                  <c:v>128</c:v>
                </c:pt>
                <c:pt idx="3789">
                  <c:v>162</c:v>
                </c:pt>
                <c:pt idx="3790">
                  <c:v>196</c:v>
                </c:pt>
                <c:pt idx="3791">
                  <c:v>231</c:v>
                </c:pt>
                <c:pt idx="3792">
                  <c:v>268</c:v>
                </c:pt>
                <c:pt idx="3793">
                  <c:v>304</c:v>
                </c:pt>
                <c:pt idx="3794">
                  <c:v>337</c:v>
                </c:pt>
                <c:pt idx="3795">
                  <c:v>369</c:v>
                </c:pt>
                <c:pt idx="3796">
                  <c:v>411</c:v>
                </c:pt>
                <c:pt idx="3797">
                  <c:v>447</c:v>
                </c:pt>
                <c:pt idx="3798">
                  <c:v>482</c:v>
                </c:pt>
                <c:pt idx="3799">
                  <c:v>529</c:v>
                </c:pt>
                <c:pt idx="3800">
                  <c:v>543</c:v>
                </c:pt>
                <c:pt idx="3801">
                  <c:v>363</c:v>
                </c:pt>
                <c:pt idx="3802">
                  <c:v>572</c:v>
                </c:pt>
                <c:pt idx="3803">
                  <c:v>659</c:v>
                </c:pt>
                <c:pt idx="3804">
                  <c:v>681</c:v>
                </c:pt>
                <c:pt idx="3805">
                  <c:v>702</c:v>
                </c:pt>
                <c:pt idx="3806">
                  <c:v>725</c:v>
                </c:pt>
                <c:pt idx="3807">
                  <c:v>761</c:v>
                </c:pt>
                <c:pt idx="3808">
                  <c:v>764</c:v>
                </c:pt>
                <c:pt idx="3809">
                  <c:v>796</c:v>
                </c:pt>
                <c:pt idx="3810">
                  <c:v>819</c:v>
                </c:pt>
                <c:pt idx="3811">
                  <c:v>853</c:v>
                </c:pt>
                <c:pt idx="3812">
                  <c:v>869</c:v>
                </c:pt>
                <c:pt idx="3813">
                  <c:v>873</c:v>
                </c:pt>
                <c:pt idx="3814">
                  <c:v>880</c:v>
                </c:pt>
                <c:pt idx="3815">
                  <c:v>885</c:v>
                </c:pt>
                <c:pt idx="3816">
                  <c:v>892</c:v>
                </c:pt>
                <c:pt idx="3817">
                  <c:v>900</c:v>
                </c:pt>
                <c:pt idx="3818">
                  <c:v>915</c:v>
                </c:pt>
                <c:pt idx="3819">
                  <c:v>920</c:v>
                </c:pt>
                <c:pt idx="3820">
                  <c:v>923</c:v>
                </c:pt>
                <c:pt idx="3821">
                  <c:v>924</c:v>
                </c:pt>
                <c:pt idx="3822">
                  <c:v>921</c:v>
                </c:pt>
                <c:pt idx="3823">
                  <c:v>918</c:v>
                </c:pt>
                <c:pt idx="3824">
                  <c:v>910</c:v>
                </c:pt>
                <c:pt idx="3825">
                  <c:v>903</c:v>
                </c:pt>
                <c:pt idx="3826">
                  <c:v>894</c:v>
                </c:pt>
                <c:pt idx="3827">
                  <c:v>886</c:v>
                </c:pt>
                <c:pt idx="3828">
                  <c:v>874</c:v>
                </c:pt>
                <c:pt idx="3829">
                  <c:v>859</c:v>
                </c:pt>
                <c:pt idx="3830">
                  <c:v>840</c:v>
                </c:pt>
                <c:pt idx="3831">
                  <c:v>819</c:v>
                </c:pt>
                <c:pt idx="3832">
                  <c:v>799</c:v>
                </c:pt>
                <c:pt idx="3833">
                  <c:v>776</c:v>
                </c:pt>
                <c:pt idx="3834">
                  <c:v>753</c:v>
                </c:pt>
                <c:pt idx="3835">
                  <c:v>730</c:v>
                </c:pt>
                <c:pt idx="3836">
                  <c:v>706</c:v>
                </c:pt>
                <c:pt idx="3837">
                  <c:v>681</c:v>
                </c:pt>
                <c:pt idx="3838">
                  <c:v>657</c:v>
                </c:pt>
                <c:pt idx="3839">
                  <c:v>626</c:v>
                </c:pt>
                <c:pt idx="3840">
                  <c:v>593</c:v>
                </c:pt>
                <c:pt idx="3841">
                  <c:v>560</c:v>
                </c:pt>
                <c:pt idx="3842">
                  <c:v>524</c:v>
                </c:pt>
                <c:pt idx="3843">
                  <c:v>489</c:v>
                </c:pt>
                <c:pt idx="3844">
                  <c:v>453</c:v>
                </c:pt>
                <c:pt idx="3845">
                  <c:v>416</c:v>
                </c:pt>
                <c:pt idx="3846">
                  <c:v>382</c:v>
                </c:pt>
                <c:pt idx="3847">
                  <c:v>346</c:v>
                </c:pt>
                <c:pt idx="3848">
                  <c:v>307</c:v>
                </c:pt>
                <c:pt idx="3849">
                  <c:v>269</c:v>
                </c:pt>
                <c:pt idx="3850">
                  <c:v>231</c:v>
                </c:pt>
                <c:pt idx="3851">
                  <c:v>190</c:v>
                </c:pt>
                <c:pt idx="3852">
                  <c:v>156</c:v>
                </c:pt>
                <c:pt idx="3853">
                  <c:v>122</c:v>
                </c:pt>
                <c:pt idx="3854">
                  <c:v>89</c:v>
                </c:pt>
                <c:pt idx="3855">
                  <c:v>51</c:v>
                </c:pt>
                <c:pt idx="3856">
                  <c:v>24</c:v>
                </c:pt>
                <c:pt idx="3857">
                  <c:v>13</c:v>
                </c:pt>
                <c:pt idx="3858">
                  <c:v>4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2</c:v>
                </c:pt>
                <c:pt idx="3927">
                  <c:v>7</c:v>
                </c:pt>
                <c:pt idx="3928">
                  <c:v>15</c:v>
                </c:pt>
                <c:pt idx="3929">
                  <c:v>26</c:v>
                </c:pt>
                <c:pt idx="3930">
                  <c:v>45</c:v>
                </c:pt>
                <c:pt idx="3931">
                  <c:v>70</c:v>
                </c:pt>
                <c:pt idx="3932">
                  <c:v>81</c:v>
                </c:pt>
                <c:pt idx="3933">
                  <c:v>153</c:v>
                </c:pt>
                <c:pt idx="3934">
                  <c:v>187</c:v>
                </c:pt>
                <c:pt idx="3935">
                  <c:v>231</c:v>
                </c:pt>
                <c:pt idx="3936">
                  <c:v>276</c:v>
                </c:pt>
                <c:pt idx="3937">
                  <c:v>340</c:v>
                </c:pt>
                <c:pt idx="3938">
                  <c:v>352</c:v>
                </c:pt>
                <c:pt idx="3939">
                  <c:v>404</c:v>
                </c:pt>
                <c:pt idx="3940">
                  <c:v>449</c:v>
                </c:pt>
                <c:pt idx="3941">
                  <c:v>463</c:v>
                </c:pt>
                <c:pt idx="3942">
                  <c:v>482</c:v>
                </c:pt>
                <c:pt idx="3943">
                  <c:v>592</c:v>
                </c:pt>
                <c:pt idx="3944">
                  <c:v>415</c:v>
                </c:pt>
                <c:pt idx="3945">
                  <c:v>232</c:v>
                </c:pt>
                <c:pt idx="3946">
                  <c:v>171</c:v>
                </c:pt>
                <c:pt idx="3947">
                  <c:v>637</c:v>
                </c:pt>
                <c:pt idx="3948">
                  <c:v>754</c:v>
                </c:pt>
                <c:pt idx="3949">
                  <c:v>835</c:v>
                </c:pt>
                <c:pt idx="3950">
                  <c:v>779</c:v>
                </c:pt>
                <c:pt idx="3951">
                  <c:v>776</c:v>
                </c:pt>
                <c:pt idx="3952">
                  <c:v>703</c:v>
                </c:pt>
                <c:pt idx="3953">
                  <c:v>806</c:v>
                </c:pt>
                <c:pt idx="3954">
                  <c:v>789</c:v>
                </c:pt>
                <c:pt idx="3955">
                  <c:v>843</c:v>
                </c:pt>
                <c:pt idx="3956">
                  <c:v>862</c:v>
                </c:pt>
                <c:pt idx="3957">
                  <c:v>878</c:v>
                </c:pt>
                <c:pt idx="3958">
                  <c:v>891</c:v>
                </c:pt>
                <c:pt idx="3959">
                  <c:v>902</c:v>
                </c:pt>
                <c:pt idx="3960">
                  <c:v>909</c:v>
                </c:pt>
                <c:pt idx="3961">
                  <c:v>918</c:v>
                </c:pt>
                <c:pt idx="3962">
                  <c:v>930</c:v>
                </c:pt>
                <c:pt idx="3963">
                  <c:v>924</c:v>
                </c:pt>
                <c:pt idx="3964">
                  <c:v>933</c:v>
                </c:pt>
                <c:pt idx="3965">
                  <c:v>923</c:v>
                </c:pt>
                <c:pt idx="3966">
                  <c:v>921</c:v>
                </c:pt>
                <c:pt idx="3967">
                  <c:v>922</c:v>
                </c:pt>
                <c:pt idx="3968">
                  <c:v>912</c:v>
                </c:pt>
                <c:pt idx="3969">
                  <c:v>912</c:v>
                </c:pt>
                <c:pt idx="3970">
                  <c:v>900</c:v>
                </c:pt>
                <c:pt idx="3971">
                  <c:v>886</c:v>
                </c:pt>
                <c:pt idx="3972">
                  <c:v>878</c:v>
                </c:pt>
                <c:pt idx="3973">
                  <c:v>860</c:v>
                </c:pt>
                <c:pt idx="3974">
                  <c:v>845</c:v>
                </c:pt>
                <c:pt idx="3975">
                  <c:v>825</c:v>
                </c:pt>
                <c:pt idx="3976">
                  <c:v>803</c:v>
                </c:pt>
                <c:pt idx="3977">
                  <c:v>783</c:v>
                </c:pt>
                <c:pt idx="3978">
                  <c:v>757</c:v>
                </c:pt>
                <c:pt idx="3979">
                  <c:v>733</c:v>
                </c:pt>
                <c:pt idx="3980">
                  <c:v>706</c:v>
                </c:pt>
                <c:pt idx="3981">
                  <c:v>681</c:v>
                </c:pt>
                <c:pt idx="3982">
                  <c:v>640</c:v>
                </c:pt>
                <c:pt idx="3983">
                  <c:v>620</c:v>
                </c:pt>
                <c:pt idx="3984">
                  <c:v>593</c:v>
                </c:pt>
                <c:pt idx="3985">
                  <c:v>560</c:v>
                </c:pt>
                <c:pt idx="3986">
                  <c:v>528</c:v>
                </c:pt>
                <c:pt idx="3987">
                  <c:v>498</c:v>
                </c:pt>
                <c:pt idx="3988">
                  <c:v>463</c:v>
                </c:pt>
                <c:pt idx="3989">
                  <c:v>422</c:v>
                </c:pt>
                <c:pt idx="3990">
                  <c:v>386</c:v>
                </c:pt>
                <c:pt idx="3991">
                  <c:v>361</c:v>
                </c:pt>
                <c:pt idx="3992">
                  <c:v>279</c:v>
                </c:pt>
                <c:pt idx="3993">
                  <c:v>269</c:v>
                </c:pt>
                <c:pt idx="3994">
                  <c:v>228</c:v>
                </c:pt>
                <c:pt idx="3995">
                  <c:v>138</c:v>
                </c:pt>
                <c:pt idx="3996">
                  <c:v>157</c:v>
                </c:pt>
                <c:pt idx="3997">
                  <c:v>75</c:v>
                </c:pt>
                <c:pt idx="3998">
                  <c:v>70</c:v>
                </c:pt>
                <c:pt idx="3999">
                  <c:v>40</c:v>
                </c:pt>
                <c:pt idx="4000">
                  <c:v>22</c:v>
                </c:pt>
                <c:pt idx="4001">
                  <c:v>11</c:v>
                </c:pt>
                <c:pt idx="4002">
                  <c:v>4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2</c:v>
                </c:pt>
                <c:pt idx="4071">
                  <c:v>6</c:v>
                </c:pt>
                <c:pt idx="4072">
                  <c:v>13</c:v>
                </c:pt>
                <c:pt idx="4073">
                  <c:v>20</c:v>
                </c:pt>
                <c:pt idx="4074">
                  <c:v>29</c:v>
                </c:pt>
                <c:pt idx="4075">
                  <c:v>42</c:v>
                </c:pt>
                <c:pt idx="4076">
                  <c:v>110</c:v>
                </c:pt>
                <c:pt idx="4077">
                  <c:v>160</c:v>
                </c:pt>
                <c:pt idx="4078">
                  <c:v>198</c:v>
                </c:pt>
                <c:pt idx="4079">
                  <c:v>239</c:v>
                </c:pt>
                <c:pt idx="4080">
                  <c:v>277</c:v>
                </c:pt>
                <c:pt idx="4081">
                  <c:v>282</c:v>
                </c:pt>
                <c:pt idx="4082">
                  <c:v>312</c:v>
                </c:pt>
                <c:pt idx="4083">
                  <c:v>319</c:v>
                </c:pt>
                <c:pt idx="4084">
                  <c:v>193</c:v>
                </c:pt>
                <c:pt idx="4085">
                  <c:v>182</c:v>
                </c:pt>
                <c:pt idx="4086">
                  <c:v>111</c:v>
                </c:pt>
                <c:pt idx="4087">
                  <c:v>105</c:v>
                </c:pt>
                <c:pt idx="4088">
                  <c:v>146</c:v>
                </c:pt>
                <c:pt idx="4089">
                  <c:v>168</c:v>
                </c:pt>
                <c:pt idx="4090">
                  <c:v>431</c:v>
                </c:pt>
                <c:pt idx="4091">
                  <c:v>391</c:v>
                </c:pt>
                <c:pt idx="4092">
                  <c:v>708</c:v>
                </c:pt>
                <c:pt idx="4093">
                  <c:v>707</c:v>
                </c:pt>
                <c:pt idx="4094">
                  <c:v>815</c:v>
                </c:pt>
                <c:pt idx="4095">
                  <c:v>666</c:v>
                </c:pt>
                <c:pt idx="4096">
                  <c:v>824</c:v>
                </c:pt>
                <c:pt idx="4097">
                  <c:v>806</c:v>
                </c:pt>
                <c:pt idx="4098">
                  <c:v>673</c:v>
                </c:pt>
                <c:pt idx="4099">
                  <c:v>837</c:v>
                </c:pt>
                <c:pt idx="4100">
                  <c:v>896</c:v>
                </c:pt>
                <c:pt idx="4101">
                  <c:v>836</c:v>
                </c:pt>
                <c:pt idx="4102">
                  <c:v>907</c:v>
                </c:pt>
                <c:pt idx="4103">
                  <c:v>672</c:v>
                </c:pt>
                <c:pt idx="4104">
                  <c:v>925</c:v>
                </c:pt>
                <c:pt idx="4105">
                  <c:v>882</c:v>
                </c:pt>
                <c:pt idx="4106">
                  <c:v>949</c:v>
                </c:pt>
                <c:pt idx="4107">
                  <c:v>938</c:v>
                </c:pt>
                <c:pt idx="4108">
                  <c:v>938</c:v>
                </c:pt>
                <c:pt idx="4109">
                  <c:v>934</c:v>
                </c:pt>
                <c:pt idx="4110">
                  <c:v>933</c:v>
                </c:pt>
                <c:pt idx="4111">
                  <c:v>933</c:v>
                </c:pt>
                <c:pt idx="4112">
                  <c:v>925</c:v>
                </c:pt>
                <c:pt idx="4113">
                  <c:v>917</c:v>
                </c:pt>
                <c:pt idx="4114">
                  <c:v>907</c:v>
                </c:pt>
                <c:pt idx="4115">
                  <c:v>892</c:v>
                </c:pt>
                <c:pt idx="4116">
                  <c:v>877</c:v>
                </c:pt>
                <c:pt idx="4117">
                  <c:v>863</c:v>
                </c:pt>
                <c:pt idx="4118">
                  <c:v>845</c:v>
                </c:pt>
                <c:pt idx="4119">
                  <c:v>820</c:v>
                </c:pt>
                <c:pt idx="4120">
                  <c:v>803</c:v>
                </c:pt>
                <c:pt idx="4121">
                  <c:v>779</c:v>
                </c:pt>
                <c:pt idx="4122">
                  <c:v>756</c:v>
                </c:pt>
                <c:pt idx="4123">
                  <c:v>734</c:v>
                </c:pt>
                <c:pt idx="4124">
                  <c:v>710</c:v>
                </c:pt>
                <c:pt idx="4125">
                  <c:v>686</c:v>
                </c:pt>
                <c:pt idx="4126">
                  <c:v>658</c:v>
                </c:pt>
                <c:pt idx="4127">
                  <c:v>627</c:v>
                </c:pt>
                <c:pt idx="4128">
                  <c:v>594</c:v>
                </c:pt>
                <c:pt idx="4129">
                  <c:v>559</c:v>
                </c:pt>
                <c:pt idx="4130">
                  <c:v>523</c:v>
                </c:pt>
                <c:pt idx="4131">
                  <c:v>487</c:v>
                </c:pt>
                <c:pt idx="4132">
                  <c:v>451</c:v>
                </c:pt>
                <c:pt idx="4133">
                  <c:v>413</c:v>
                </c:pt>
                <c:pt idx="4134">
                  <c:v>375</c:v>
                </c:pt>
                <c:pt idx="4135">
                  <c:v>333</c:v>
                </c:pt>
                <c:pt idx="4136">
                  <c:v>273</c:v>
                </c:pt>
                <c:pt idx="4137">
                  <c:v>190</c:v>
                </c:pt>
                <c:pt idx="4138">
                  <c:v>212</c:v>
                </c:pt>
                <c:pt idx="4139">
                  <c:v>141</c:v>
                </c:pt>
                <c:pt idx="4140">
                  <c:v>133</c:v>
                </c:pt>
                <c:pt idx="4141">
                  <c:v>106</c:v>
                </c:pt>
                <c:pt idx="4142">
                  <c:v>99</c:v>
                </c:pt>
                <c:pt idx="4143">
                  <c:v>48</c:v>
                </c:pt>
                <c:pt idx="4144">
                  <c:v>23</c:v>
                </c:pt>
                <c:pt idx="4145">
                  <c:v>11</c:v>
                </c:pt>
                <c:pt idx="4146">
                  <c:v>2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2</c:v>
                </c:pt>
                <c:pt idx="4215">
                  <c:v>5</c:v>
                </c:pt>
                <c:pt idx="4216">
                  <c:v>11</c:v>
                </c:pt>
                <c:pt idx="4217">
                  <c:v>19</c:v>
                </c:pt>
                <c:pt idx="4218">
                  <c:v>26</c:v>
                </c:pt>
                <c:pt idx="4219">
                  <c:v>31</c:v>
                </c:pt>
                <c:pt idx="4220">
                  <c:v>44</c:v>
                </c:pt>
                <c:pt idx="4221">
                  <c:v>67</c:v>
                </c:pt>
                <c:pt idx="4222">
                  <c:v>87</c:v>
                </c:pt>
                <c:pt idx="4223">
                  <c:v>110</c:v>
                </c:pt>
                <c:pt idx="4224">
                  <c:v>160</c:v>
                </c:pt>
                <c:pt idx="4225">
                  <c:v>178</c:v>
                </c:pt>
                <c:pt idx="4226">
                  <c:v>332</c:v>
                </c:pt>
                <c:pt idx="4227">
                  <c:v>328</c:v>
                </c:pt>
                <c:pt idx="4228">
                  <c:v>407</c:v>
                </c:pt>
                <c:pt idx="4229">
                  <c:v>450</c:v>
                </c:pt>
                <c:pt idx="4230">
                  <c:v>487</c:v>
                </c:pt>
                <c:pt idx="4231">
                  <c:v>518</c:v>
                </c:pt>
                <c:pt idx="4232">
                  <c:v>501</c:v>
                </c:pt>
                <c:pt idx="4233">
                  <c:v>429</c:v>
                </c:pt>
                <c:pt idx="4234">
                  <c:v>676</c:v>
                </c:pt>
                <c:pt idx="4235">
                  <c:v>316</c:v>
                </c:pt>
                <c:pt idx="4236">
                  <c:v>414</c:v>
                </c:pt>
                <c:pt idx="4237">
                  <c:v>505</c:v>
                </c:pt>
                <c:pt idx="4238">
                  <c:v>578</c:v>
                </c:pt>
                <c:pt idx="4239">
                  <c:v>775</c:v>
                </c:pt>
                <c:pt idx="4240">
                  <c:v>576</c:v>
                </c:pt>
                <c:pt idx="4241">
                  <c:v>709</c:v>
                </c:pt>
                <c:pt idx="4242">
                  <c:v>629</c:v>
                </c:pt>
                <c:pt idx="4243">
                  <c:v>864</c:v>
                </c:pt>
                <c:pt idx="4244">
                  <c:v>875</c:v>
                </c:pt>
                <c:pt idx="4245">
                  <c:v>956</c:v>
                </c:pt>
                <c:pt idx="4246">
                  <c:v>933</c:v>
                </c:pt>
                <c:pt idx="4247">
                  <c:v>913</c:v>
                </c:pt>
                <c:pt idx="4248">
                  <c:v>904</c:v>
                </c:pt>
                <c:pt idx="4249">
                  <c:v>876</c:v>
                </c:pt>
                <c:pt idx="4250">
                  <c:v>931</c:v>
                </c:pt>
                <c:pt idx="4251">
                  <c:v>932</c:v>
                </c:pt>
                <c:pt idx="4252">
                  <c:v>956</c:v>
                </c:pt>
                <c:pt idx="4253">
                  <c:v>969</c:v>
                </c:pt>
                <c:pt idx="4254">
                  <c:v>740</c:v>
                </c:pt>
                <c:pt idx="4255">
                  <c:v>858</c:v>
                </c:pt>
                <c:pt idx="4256">
                  <c:v>971</c:v>
                </c:pt>
                <c:pt idx="4257">
                  <c:v>933</c:v>
                </c:pt>
                <c:pt idx="4258">
                  <c:v>908</c:v>
                </c:pt>
                <c:pt idx="4259">
                  <c:v>905</c:v>
                </c:pt>
                <c:pt idx="4260">
                  <c:v>876</c:v>
                </c:pt>
                <c:pt idx="4261">
                  <c:v>853</c:v>
                </c:pt>
                <c:pt idx="4262">
                  <c:v>847</c:v>
                </c:pt>
                <c:pt idx="4263">
                  <c:v>830</c:v>
                </c:pt>
                <c:pt idx="4264">
                  <c:v>812</c:v>
                </c:pt>
                <c:pt idx="4265">
                  <c:v>799</c:v>
                </c:pt>
                <c:pt idx="4266">
                  <c:v>813</c:v>
                </c:pt>
                <c:pt idx="4267">
                  <c:v>629</c:v>
                </c:pt>
                <c:pt idx="4268">
                  <c:v>656</c:v>
                </c:pt>
                <c:pt idx="4269">
                  <c:v>741</c:v>
                </c:pt>
                <c:pt idx="4270">
                  <c:v>695</c:v>
                </c:pt>
                <c:pt idx="4271">
                  <c:v>520</c:v>
                </c:pt>
                <c:pt idx="4272">
                  <c:v>457</c:v>
                </c:pt>
                <c:pt idx="4273">
                  <c:v>525</c:v>
                </c:pt>
                <c:pt idx="4274">
                  <c:v>358</c:v>
                </c:pt>
                <c:pt idx="4275">
                  <c:v>447</c:v>
                </c:pt>
                <c:pt idx="4276">
                  <c:v>499</c:v>
                </c:pt>
                <c:pt idx="4277">
                  <c:v>425</c:v>
                </c:pt>
                <c:pt idx="4278">
                  <c:v>187</c:v>
                </c:pt>
                <c:pt idx="4279">
                  <c:v>182</c:v>
                </c:pt>
                <c:pt idx="4280">
                  <c:v>105</c:v>
                </c:pt>
                <c:pt idx="4281">
                  <c:v>97</c:v>
                </c:pt>
                <c:pt idx="4282">
                  <c:v>242</c:v>
                </c:pt>
                <c:pt idx="4283">
                  <c:v>181</c:v>
                </c:pt>
                <c:pt idx="4284">
                  <c:v>96</c:v>
                </c:pt>
                <c:pt idx="4285">
                  <c:v>72</c:v>
                </c:pt>
                <c:pt idx="4286">
                  <c:v>56</c:v>
                </c:pt>
                <c:pt idx="4287">
                  <c:v>44</c:v>
                </c:pt>
                <c:pt idx="4288">
                  <c:v>21</c:v>
                </c:pt>
                <c:pt idx="4289">
                  <c:v>13</c:v>
                </c:pt>
                <c:pt idx="4290">
                  <c:v>2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6</c:v>
                </c:pt>
                <c:pt idx="4360">
                  <c:v>16</c:v>
                </c:pt>
                <c:pt idx="4361">
                  <c:v>27</c:v>
                </c:pt>
                <c:pt idx="4362">
                  <c:v>55</c:v>
                </c:pt>
                <c:pt idx="4363">
                  <c:v>94</c:v>
                </c:pt>
                <c:pt idx="4364">
                  <c:v>130</c:v>
                </c:pt>
                <c:pt idx="4365">
                  <c:v>162</c:v>
                </c:pt>
                <c:pt idx="4366">
                  <c:v>199</c:v>
                </c:pt>
                <c:pt idx="4367">
                  <c:v>236</c:v>
                </c:pt>
                <c:pt idx="4368">
                  <c:v>275</c:v>
                </c:pt>
                <c:pt idx="4369">
                  <c:v>313</c:v>
                </c:pt>
                <c:pt idx="4370">
                  <c:v>352</c:v>
                </c:pt>
                <c:pt idx="4371">
                  <c:v>387</c:v>
                </c:pt>
                <c:pt idx="4372">
                  <c:v>420</c:v>
                </c:pt>
                <c:pt idx="4373">
                  <c:v>456</c:v>
                </c:pt>
                <c:pt idx="4374">
                  <c:v>503</c:v>
                </c:pt>
                <c:pt idx="4375">
                  <c:v>486</c:v>
                </c:pt>
                <c:pt idx="4376">
                  <c:v>572</c:v>
                </c:pt>
                <c:pt idx="4377">
                  <c:v>606</c:v>
                </c:pt>
                <c:pt idx="4378">
                  <c:v>624</c:v>
                </c:pt>
                <c:pt idx="4379">
                  <c:v>546</c:v>
                </c:pt>
                <c:pt idx="4380">
                  <c:v>638</c:v>
                </c:pt>
                <c:pt idx="4381">
                  <c:v>552</c:v>
                </c:pt>
                <c:pt idx="4382">
                  <c:v>755</c:v>
                </c:pt>
                <c:pt idx="4383">
                  <c:v>777</c:v>
                </c:pt>
                <c:pt idx="4384">
                  <c:v>774</c:v>
                </c:pt>
                <c:pt idx="4385">
                  <c:v>833</c:v>
                </c:pt>
                <c:pt idx="4386">
                  <c:v>853</c:v>
                </c:pt>
                <c:pt idx="4387">
                  <c:v>664</c:v>
                </c:pt>
                <c:pt idx="4388">
                  <c:v>799</c:v>
                </c:pt>
                <c:pt idx="4389">
                  <c:v>921</c:v>
                </c:pt>
                <c:pt idx="4390">
                  <c:v>720</c:v>
                </c:pt>
                <c:pt idx="4391">
                  <c:v>885</c:v>
                </c:pt>
                <c:pt idx="4392">
                  <c:v>900</c:v>
                </c:pt>
                <c:pt idx="4393">
                  <c:v>683</c:v>
                </c:pt>
                <c:pt idx="4394">
                  <c:v>931</c:v>
                </c:pt>
                <c:pt idx="4395">
                  <c:v>765</c:v>
                </c:pt>
                <c:pt idx="4396">
                  <c:v>963</c:v>
                </c:pt>
                <c:pt idx="4397">
                  <c:v>950</c:v>
                </c:pt>
                <c:pt idx="4398">
                  <c:v>938</c:v>
                </c:pt>
                <c:pt idx="4399">
                  <c:v>941</c:v>
                </c:pt>
                <c:pt idx="4400">
                  <c:v>933</c:v>
                </c:pt>
                <c:pt idx="4401">
                  <c:v>914</c:v>
                </c:pt>
                <c:pt idx="4402">
                  <c:v>924</c:v>
                </c:pt>
                <c:pt idx="4403">
                  <c:v>906</c:v>
                </c:pt>
                <c:pt idx="4404">
                  <c:v>869</c:v>
                </c:pt>
                <c:pt idx="4405">
                  <c:v>851</c:v>
                </c:pt>
                <c:pt idx="4406">
                  <c:v>836</c:v>
                </c:pt>
                <c:pt idx="4407">
                  <c:v>813</c:v>
                </c:pt>
                <c:pt idx="4408">
                  <c:v>790</c:v>
                </c:pt>
                <c:pt idx="4409">
                  <c:v>771</c:v>
                </c:pt>
                <c:pt idx="4410">
                  <c:v>749</c:v>
                </c:pt>
                <c:pt idx="4411">
                  <c:v>723</c:v>
                </c:pt>
                <c:pt idx="4412">
                  <c:v>698</c:v>
                </c:pt>
                <c:pt idx="4413">
                  <c:v>674</c:v>
                </c:pt>
                <c:pt idx="4414">
                  <c:v>656</c:v>
                </c:pt>
                <c:pt idx="4415">
                  <c:v>641</c:v>
                </c:pt>
                <c:pt idx="4416">
                  <c:v>473</c:v>
                </c:pt>
                <c:pt idx="4417">
                  <c:v>568</c:v>
                </c:pt>
                <c:pt idx="4418">
                  <c:v>457</c:v>
                </c:pt>
                <c:pt idx="4419">
                  <c:v>408</c:v>
                </c:pt>
                <c:pt idx="4420">
                  <c:v>386</c:v>
                </c:pt>
                <c:pt idx="4421">
                  <c:v>332</c:v>
                </c:pt>
                <c:pt idx="4422">
                  <c:v>289</c:v>
                </c:pt>
                <c:pt idx="4423">
                  <c:v>287</c:v>
                </c:pt>
                <c:pt idx="4424">
                  <c:v>193</c:v>
                </c:pt>
                <c:pt idx="4425">
                  <c:v>164</c:v>
                </c:pt>
                <c:pt idx="4426">
                  <c:v>160</c:v>
                </c:pt>
                <c:pt idx="4427">
                  <c:v>164</c:v>
                </c:pt>
                <c:pt idx="4428">
                  <c:v>76</c:v>
                </c:pt>
                <c:pt idx="4429">
                  <c:v>50</c:v>
                </c:pt>
                <c:pt idx="4430">
                  <c:v>45</c:v>
                </c:pt>
                <c:pt idx="4431">
                  <c:v>29</c:v>
                </c:pt>
                <c:pt idx="4432">
                  <c:v>19</c:v>
                </c:pt>
                <c:pt idx="4433">
                  <c:v>9</c:v>
                </c:pt>
                <c:pt idx="4434">
                  <c:v>2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1</c:v>
                </c:pt>
                <c:pt idx="4503">
                  <c:v>5</c:v>
                </c:pt>
                <c:pt idx="4504">
                  <c:v>12</c:v>
                </c:pt>
                <c:pt idx="4505">
                  <c:v>22</c:v>
                </c:pt>
                <c:pt idx="4506">
                  <c:v>36</c:v>
                </c:pt>
                <c:pt idx="4507">
                  <c:v>64</c:v>
                </c:pt>
                <c:pt idx="4508">
                  <c:v>99</c:v>
                </c:pt>
                <c:pt idx="4509">
                  <c:v>98</c:v>
                </c:pt>
                <c:pt idx="4510">
                  <c:v>196</c:v>
                </c:pt>
                <c:pt idx="4511">
                  <c:v>96</c:v>
                </c:pt>
                <c:pt idx="4512">
                  <c:v>194</c:v>
                </c:pt>
                <c:pt idx="4513">
                  <c:v>250</c:v>
                </c:pt>
                <c:pt idx="4514">
                  <c:v>352</c:v>
                </c:pt>
                <c:pt idx="4515">
                  <c:v>387</c:v>
                </c:pt>
                <c:pt idx="4516">
                  <c:v>422</c:v>
                </c:pt>
                <c:pt idx="4517">
                  <c:v>492</c:v>
                </c:pt>
                <c:pt idx="4518">
                  <c:v>519</c:v>
                </c:pt>
                <c:pt idx="4519">
                  <c:v>466</c:v>
                </c:pt>
                <c:pt idx="4520">
                  <c:v>549</c:v>
                </c:pt>
                <c:pt idx="4521">
                  <c:v>233</c:v>
                </c:pt>
                <c:pt idx="4522">
                  <c:v>174</c:v>
                </c:pt>
                <c:pt idx="4523">
                  <c:v>635</c:v>
                </c:pt>
                <c:pt idx="4524">
                  <c:v>801</c:v>
                </c:pt>
                <c:pt idx="4525">
                  <c:v>550</c:v>
                </c:pt>
                <c:pt idx="4526">
                  <c:v>678</c:v>
                </c:pt>
                <c:pt idx="4527">
                  <c:v>802</c:v>
                </c:pt>
                <c:pt idx="4528">
                  <c:v>837</c:v>
                </c:pt>
                <c:pt idx="4529">
                  <c:v>839</c:v>
                </c:pt>
                <c:pt idx="4530">
                  <c:v>832</c:v>
                </c:pt>
                <c:pt idx="4531">
                  <c:v>879</c:v>
                </c:pt>
                <c:pt idx="4532">
                  <c:v>716</c:v>
                </c:pt>
                <c:pt idx="4533">
                  <c:v>869</c:v>
                </c:pt>
                <c:pt idx="4534">
                  <c:v>903</c:v>
                </c:pt>
                <c:pt idx="4535">
                  <c:v>908</c:v>
                </c:pt>
                <c:pt idx="4536">
                  <c:v>910</c:v>
                </c:pt>
                <c:pt idx="4537">
                  <c:v>923</c:v>
                </c:pt>
                <c:pt idx="4538">
                  <c:v>925</c:v>
                </c:pt>
                <c:pt idx="4539">
                  <c:v>928</c:v>
                </c:pt>
                <c:pt idx="4540">
                  <c:v>928</c:v>
                </c:pt>
                <c:pt idx="4541">
                  <c:v>928</c:v>
                </c:pt>
                <c:pt idx="4542">
                  <c:v>922</c:v>
                </c:pt>
                <c:pt idx="4543">
                  <c:v>922</c:v>
                </c:pt>
                <c:pt idx="4544">
                  <c:v>917</c:v>
                </c:pt>
                <c:pt idx="4545">
                  <c:v>907</c:v>
                </c:pt>
                <c:pt idx="4546">
                  <c:v>902</c:v>
                </c:pt>
                <c:pt idx="4547">
                  <c:v>888</c:v>
                </c:pt>
                <c:pt idx="4548">
                  <c:v>875</c:v>
                </c:pt>
                <c:pt idx="4549">
                  <c:v>856</c:v>
                </c:pt>
                <c:pt idx="4550">
                  <c:v>839</c:v>
                </c:pt>
                <c:pt idx="4551">
                  <c:v>823</c:v>
                </c:pt>
                <c:pt idx="4552">
                  <c:v>802</c:v>
                </c:pt>
                <c:pt idx="4553">
                  <c:v>765</c:v>
                </c:pt>
                <c:pt idx="4554">
                  <c:v>740</c:v>
                </c:pt>
                <c:pt idx="4555">
                  <c:v>723</c:v>
                </c:pt>
                <c:pt idx="4556">
                  <c:v>701</c:v>
                </c:pt>
                <c:pt idx="4557">
                  <c:v>678</c:v>
                </c:pt>
                <c:pt idx="4558">
                  <c:v>649</c:v>
                </c:pt>
                <c:pt idx="4559">
                  <c:v>621</c:v>
                </c:pt>
                <c:pt idx="4560">
                  <c:v>587</c:v>
                </c:pt>
                <c:pt idx="4561">
                  <c:v>555</c:v>
                </c:pt>
                <c:pt idx="4562">
                  <c:v>520</c:v>
                </c:pt>
                <c:pt idx="4563">
                  <c:v>484</c:v>
                </c:pt>
                <c:pt idx="4564">
                  <c:v>449</c:v>
                </c:pt>
                <c:pt idx="4565">
                  <c:v>413</c:v>
                </c:pt>
                <c:pt idx="4566">
                  <c:v>376</c:v>
                </c:pt>
                <c:pt idx="4567">
                  <c:v>340</c:v>
                </c:pt>
                <c:pt idx="4568">
                  <c:v>302</c:v>
                </c:pt>
                <c:pt idx="4569">
                  <c:v>264</c:v>
                </c:pt>
                <c:pt idx="4570">
                  <c:v>224</c:v>
                </c:pt>
                <c:pt idx="4571">
                  <c:v>185</c:v>
                </c:pt>
                <c:pt idx="4572">
                  <c:v>147</c:v>
                </c:pt>
                <c:pt idx="4573">
                  <c:v>103</c:v>
                </c:pt>
                <c:pt idx="4574">
                  <c:v>62</c:v>
                </c:pt>
                <c:pt idx="4575">
                  <c:v>31</c:v>
                </c:pt>
                <c:pt idx="4576">
                  <c:v>16</c:v>
                </c:pt>
                <c:pt idx="4577">
                  <c:v>7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5</c:v>
                </c:pt>
                <c:pt idx="4648">
                  <c:v>13</c:v>
                </c:pt>
                <c:pt idx="4649">
                  <c:v>23</c:v>
                </c:pt>
                <c:pt idx="4650">
                  <c:v>38</c:v>
                </c:pt>
                <c:pt idx="4651">
                  <c:v>42</c:v>
                </c:pt>
                <c:pt idx="4652">
                  <c:v>130</c:v>
                </c:pt>
                <c:pt idx="4653">
                  <c:v>131</c:v>
                </c:pt>
                <c:pt idx="4654">
                  <c:v>118</c:v>
                </c:pt>
                <c:pt idx="4655">
                  <c:v>148</c:v>
                </c:pt>
                <c:pt idx="4656">
                  <c:v>264</c:v>
                </c:pt>
                <c:pt idx="4657">
                  <c:v>306</c:v>
                </c:pt>
                <c:pt idx="4658">
                  <c:v>349</c:v>
                </c:pt>
                <c:pt idx="4659">
                  <c:v>384</c:v>
                </c:pt>
                <c:pt idx="4660">
                  <c:v>416</c:v>
                </c:pt>
                <c:pt idx="4661">
                  <c:v>450</c:v>
                </c:pt>
                <c:pt idx="4662">
                  <c:v>484</c:v>
                </c:pt>
                <c:pt idx="4663">
                  <c:v>515</c:v>
                </c:pt>
                <c:pt idx="4664">
                  <c:v>557</c:v>
                </c:pt>
                <c:pt idx="4665">
                  <c:v>610</c:v>
                </c:pt>
                <c:pt idx="4666">
                  <c:v>594</c:v>
                </c:pt>
                <c:pt idx="4667">
                  <c:v>629</c:v>
                </c:pt>
                <c:pt idx="4668">
                  <c:v>697</c:v>
                </c:pt>
                <c:pt idx="4669">
                  <c:v>386</c:v>
                </c:pt>
                <c:pt idx="4670">
                  <c:v>645</c:v>
                </c:pt>
                <c:pt idx="4671">
                  <c:v>844</c:v>
                </c:pt>
                <c:pt idx="4672">
                  <c:v>767</c:v>
                </c:pt>
                <c:pt idx="4673">
                  <c:v>903</c:v>
                </c:pt>
                <c:pt idx="4674">
                  <c:v>533</c:v>
                </c:pt>
                <c:pt idx="4675">
                  <c:v>369</c:v>
                </c:pt>
                <c:pt idx="4676">
                  <c:v>853</c:v>
                </c:pt>
                <c:pt idx="4677">
                  <c:v>705</c:v>
                </c:pt>
                <c:pt idx="4678">
                  <c:v>935</c:v>
                </c:pt>
                <c:pt idx="4679">
                  <c:v>781</c:v>
                </c:pt>
                <c:pt idx="4680">
                  <c:v>884</c:v>
                </c:pt>
                <c:pt idx="4681">
                  <c:v>911</c:v>
                </c:pt>
                <c:pt idx="4682">
                  <c:v>898</c:v>
                </c:pt>
                <c:pt idx="4683">
                  <c:v>906</c:v>
                </c:pt>
                <c:pt idx="4684">
                  <c:v>905</c:v>
                </c:pt>
                <c:pt idx="4685">
                  <c:v>929</c:v>
                </c:pt>
                <c:pt idx="4686">
                  <c:v>925</c:v>
                </c:pt>
                <c:pt idx="4687">
                  <c:v>919</c:v>
                </c:pt>
                <c:pt idx="4688">
                  <c:v>909</c:v>
                </c:pt>
                <c:pt idx="4689">
                  <c:v>907</c:v>
                </c:pt>
                <c:pt idx="4690">
                  <c:v>892</c:v>
                </c:pt>
                <c:pt idx="4691">
                  <c:v>883</c:v>
                </c:pt>
                <c:pt idx="4692">
                  <c:v>867</c:v>
                </c:pt>
                <c:pt idx="4693">
                  <c:v>855</c:v>
                </c:pt>
                <c:pt idx="4694">
                  <c:v>836</c:v>
                </c:pt>
                <c:pt idx="4695">
                  <c:v>815</c:v>
                </c:pt>
                <c:pt idx="4696">
                  <c:v>795</c:v>
                </c:pt>
                <c:pt idx="4697">
                  <c:v>772</c:v>
                </c:pt>
                <c:pt idx="4698">
                  <c:v>749</c:v>
                </c:pt>
                <c:pt idx="4699">
                  <c:v>723</c:v>
                </c:pt>
                <c:pt idx="4700">
                  <c:v>698</c:v>
                </c:pt>
                <c:pt idx="4701">
                  <c:v>670</c:v>
                </c:pt>
                <c:pt idx="4702">
                  <c:v>641</c:v>
                </c:pt>
                <c:pt idx="4703">
                  <c:v>610</c:v>
                </c:pt>
                <c:pt idx="4704">
                  <c:v>579</c:v>
                </c:pt>
                <c:pt idx="4705">
                  <c:v>547</c:v>
                </c:pt>
                <c:pt idx="4706">
                  <c:v>511</c:v>
                </c:pt>
                <c:pt idx="4707">
                  <c:v>479</c:v>
                </c:pt>
                <c:pt idx="4708">
                  <c:v>443</c:v>
                </c:pt>
                <c:pt idx="4709">
                  <c:v>408</c:v>
                </c:pt>
                <c:pt idx="4710">
                  <c:v>367</c:v>
                </c:pt>
                <c:pt idx="4711">
                  <c:v>330</c:v>
                </c:pt>
                <c:pt idx="4712">
                  <c:v>292</c:v>
                </c:pt>
                <c:pt idx="4713">
                  <c:v>253</c:v>
                </c:pt>
                <c:pt idx="4714">
                  <c:v>215</c:v>
                </c:pt>
                <c:pt idx="4715">
                  <c:v>177</c:v>
                </c:pt>
                <c:pt idx="4716">
                  <c:v>138</c:v>
                </c:pt>
                <c:pt idx="4717">
                  <c:v>98</c:v>
                </c:pt>
                <c:pt idx="4718">
                  <c:v>57</c:v>
                </c:pt>
                <c:pt idx="4719">
                  <c:v>27</c:v>
                </c:pt>
                <c:pt idx="4720">
                  <c:v>15</c:v>
                </c:pt>
                <c:pt idx="4721">
                  <c:v>6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5</c:v>
                </c:pt>
                <c:pt idx="4792">
                  <c:v>13</c:v>
                </c:pt>
                <c:pt idx="4793">
                  <c:v>23</c:v>
                </c:pt>
                <c:pt idx="4794">
                  <c:v>47</c:v>
                </c:pt>
                <c:pt idx="4795">
                  <c:v>45</c:v>
                </c:pt>
                <c:pt idx="4796">
                  <c:v>101</c:v>
                </c:pt>
                <c:pt idx="4797">
                  <c:v>137</c:v>
                </c:pt>
                <c:pt idx="4798">
                  <c:v>185</c:v>
                </c:pt>
                <c:pt idx="4799">
                  <c:v>206</c:v>
                </c:pt>
                <c:pt idx="4800">
                  <c:v>264</c:v>
                </c:pt>
                <c:pt idx="4801">
                  <c:v>303</c:v>
                </c:pt>
                <c:pt idx="4802">
                  <c:v>341</c:v>
                </c:pt>
                <c:pt idx="4803">
                  <c:v>378</c:v>
                </c:pt>
                <c:pt idx="4804">
                  <c:v>415</c:v>
                </c:pt>
                <c:pt idx="4805">
                  <c:v>447</c:v>
                </c:pt>
                <c:pt idx="4806">
                  <c:v>482</c:v>
                </c:pt>
                <c:pt idx="4807">
                  <c:v>517</c:v>
                </c:pt>
                <c:pt idx="4808">
                  <c:v>552</c:v>
                </c:pt>
                <c:pt idx="4809">
                  <c:v>565</c:v>
                </c:pt>
                <c:pt idx="4810">
                  <c:v>539</c:v>
                </c:pt>
                <c:pt idx="4811">
                  <c:v>611</c:v>
                </c:pt>
                <c:pt idx="4812">
                  <c:v>666</c:v>
                </c:pt>
                <c:pt idx="4813">
                  <c:v>697</c:v>
                </c:pt>
                <c:pt idx="4814">
                  <c:v>720</c:v>
                </c:pt>
                <c:pt idx="4815">
                  <c:v>753</c:v>
                </c:pt>
                <c:pt idx="4816">
                  <c:v>775</c:v>
                </c:pt>
                <c:pt idx="4817">
                  <c:v>803</c:v>
                </c:pt>
                <c:pt idx="4818">
                  <c:v>813</c:v>
                </c:pt>
                <c:pt idx="4819">
                  <c:v>824</c:v>
                </c:pt>
                <c:pt idx="4820">
                  <c:v>847</c:v>
                </c:pt>
                <c:pt idx="4821">
                  <c:v>862</c:v>
                </c:pt>
                <c:pt idx="4822">
                  <c:v>872</c:v>
                </c:pt>
                <c:pt idx="4823">
                  <c:v>884</c:v>
                </c:pt>
                <c:pt idx="4824">
                  <c:v>894</c:v>
                </c:pt>
                <c:pt idx="4825">
                  <c:v>900</c:v>
                </c:pt>
                <c:pt idx="4826">
                  <c:v>906</c:v>
                </c:pt>
                <c:pt idx="4827">
                  <c:v>912</c:v>
                </c:pt>
                <c:pt idx="4828">
                  <c:v>914</c:v>
                </c:pt>
                <c:pt idx="4829">
                  <c:v>914</c:v>
                </c:pt>
                <c:pt idx="4830">
                  <c:v>908</c:v>
                </c:pt>
                <c:pt idx="4831">
                  <c:v>906</c:v>
                </c:pt>
                <c:pt idx="4832">
                  <c:v>898</c:v>
                </c:pt>
                <c:pt idx="4833">
                  <c:v>891</c:v>
                </c:pt>
                <c:pt idx="4834">
                  <c:v>884</c:v>
                </c:pt>
                <c:pt idx="4835">
                  <c:v>873</c:v>
                </c:pt>
                <c:pt idx="4836">
                  <c:v>861</c:v>
                </c:pt>
                <c:pt idx="4837">
                  <c:v>847</c:v>
                </c:pt>
                <c:pt idx="4838">
                  <c:v>827</c:v>
                </c:pt>
                <c:pt idx="4839">
                  <c:v>805</c:v>
                </c:pt>
                <c:pt idx="4840">
                  <c:v>787</c:v>
                </c:pt>
                <c:pt idx="4841">
                  <c:v>766</c:v>
                </c:pt>
                <c:pt idx="4842">
                  <c:v>742</c:v>
                </c:pt>
                <c:pt idx="4843">
                  <c:v>719</c:v>
                </c:pt>
                <c:pt idx="4844">
                  <c:v>694</c:v>
                </c:pt>
                <c:pt idx="4845">
                  <c:v>668</c:v>
                </c:pt>
                <c:pt idx="4846">
                  <c:v>639</c:v>
                </c:pt>
                <c:pt idx="4847">
                  <c:v>607</c:v>
                </c:pt>
                <c:pt idx="4848">
                  <c:v>575</c:v>
                </c:pt>
                <c:pt idx="4849">
                  <c:v>541</c:v>
                </c:pt>
                <c:pt idx="4850">
                  <c:v>508</c:v>
                </c:pt>
                <c:pt idx="4851">
                  <c:v>475</c:v>
                </c:pt>
                <c:pt idx="4852">
                  <c:v>440</c:v>
                </c:pt>
                <c:pt idx="4853">
                  <c:v>404</c:v>
                </c:pt>
                <c:pt idx="4854">
                  <c:v>368</c:v>
                </c:pt>
                <c:pt idx="4855">
                  <c:v>330</c:v>
                </c:pt>
                <c:pt idx="4856">
                  <c:v>290</c:v>
                </c:pt>
                <c:pt idx="4857">
                  <c:v>254</c:v>
                </c:pt>
                <c:pt idx="4858">
                  <c:v>215</c:v>
                </c:pt>
                <c:pt idx="4859">
                  <c:v>175</c:v>
                </c:pt>
                <c:pt idx="4860">
                  <c:v>136</c:v>
                </c:pt>
                <c:pt idx="4861">
                  <c:v>99</c:v>
                </c:pt>
                <c:pt idx="4862">
                  <c:v>50</c:v>
                </c:pt>
                <c:pt idx="4863">
                  <c:v>20</c:v>
                </c:pt>
                <c:pt idx="4864">
                  <c:v>11</c:v>
                </c:pt>
                <c:pt idx="4865">
                  <c:v>4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5</c:v>
                </c:pt>
                <c:pt idx="4936">
                  <c:v>13</c:v>
                </c:pt>
                <c:pt idx="4937">
                  <c:v>24</c:v>
                </c:pt>
                <c:pt idx="4938">
                  <c:v>51</c:v>
                </c:pt>
                <c:pt idx="4939">
                  <c:v>86</c:v>
                </c:pt>
                <c:pt idx="4940">
                  <c:v>119</c:v>
                </c:pt>
                <c:pt idx="4941">
                  <c:v>155</c:v>
                </c:pt>
                <c:pt idx="4942">
                  <c:v>192</c:v>
                </c:pt>
                <c:pt idx="4943">
                  <c:v>231</c:v>
                </c:pt>
                <c:pt idx="4944">
                  <c:v>267</c:v>
                </c:pt>
                <c:pt idx="4945">
                  <c:v>304</c:v>
                </c:pt>
                <c:pt idx="4946">
                  <c:v>342</c:v>
                </c:pt>
                <c:pt idx="4947">
                  <c:v>379</c:v>
                </c:pt>
                <c:pt idx="4948">
                  <c:v>415</c:v>
                </c:pt>
                <c:pt idx="4949">
                  <c:v>450</c:v>
                </c:pt>
                <c:pt idx="4950">
                  <c:v>486</c:v>
                </c:pt>
                <c:pt idx="4951">
                  <c:v>521</c:v>
                </c:pt>
                <c:pt idx="4952">
                  <c:v>558</c:v>
                </c:pt>
                <c:pt idx="4953">
                  <c:v>590</c:v>
                </c:pt>
                <c:pt idx="4954">
                  <c:v>617</c:v>
                </c:pt>
                <c:pt idx="4955">
                  <c:v>646</c:v>
                </c:pt>
                <c:pt idx="4956">
                  <c:v>680</c:v>
                </c:pt>
                <c:pt idx="4957">
                  <c:v>709</c:v>
                </c:pt>
                <c:pt idx="4958">
                  <c:v>731</c:v>
                </c:pt>
                <c:pt idx="4959">
                  <c:v>757</c:v>
                </c:pt>
                <c:pt idx="4960">
                  <c:v>776</c:v>
                </c:pt>
                <c:pt idx="4961">
                  <c:v>787</c:v>
                </c:pt>
                <c:pt idx="4962">
                  <c:v>807</c:v>
                </c:pt>
                <c:pt idx="4963">
                  <c:v>829</c:v>
                </c:pt>
                <c:pt idx="4964">
                  <c:v>844</c:v>
                </c:pt>
                <c:pt idx="4965">
                  <c:v>860</c:v>
                </c:pt>
                <c:pt idx="4966">
                  <c:v>873</c:v>
                </c:pt>
                <c:pt idx="4967">
                  <c:v>886</c:v>
                </c:pt>
                <c:pt idx="4968">
                  <c:v>893</c:v>
                </c:pt>
                <c:pt idx="4969">
                  <c:v>899</c:v>
                </c:pt>
                <c:pt idx="4970">
                  <c:v>905</c:v>
                </c:pt>
                <c:pt idx="4971">
                  <c:v>906</c:v>
                </c:pt>
                <c:pt idx="4972">
                  <c:v>908</c:v>
                </c:pt>
                <c:pt idx="4973">
                  <c:v>907</c:v>
                </c:pt>
                <c:pt idx="4974">
                  <c:v>907</c:v>
                </c:pt>
                <c:pt idx="4975">
                  <c:v>904</c:v>
                </c:pt>
                <c:pt idx="4976">
                  <c:v>897</c:v>
                </c:pt>
                <c:pt idx="4977">
                  <c:v>886</c:v>
                </c:pt>
                <c:pt idx="4978">
                  <c:v>879</c:v>
                </c:pt>
                <c:pt idx="4979">
                  <c:v>867</c:v>
                </c:pt>
                <c:pt idx="4980">
                  <c:v>854</c:v>
                </c:pt>
                <c:pt idx="4981">
                  <c:v>839</c:v>
                </c:pt>
                <c:pt idx="4982">
                  <c:v>823</c:v>
                </c:pt>
                <c:pt idx="4983">
                  <c:v>804</c:v>
                </c:pt>
                <c:pt idx="4984">
                  <c:v>783</c:v>
                </c:pt>
                <c:pt idx="4985">
                  <c:v>761</c:v>
                </c:pt>
                <c:pt idx="4986">
                  <c:v>739</c:v>
                </c:pt>
                <c:pt idx="4987">
                  <c:v>717</c:v>
                </c:pt>
                <c:pt idx="4988">
                  <c:v>691</c:v>
                </c:pt>
                <c:pt idx="4989">
                  <c:v>665</c:v>
                </c:pt>
                <c:pt idx="4990">
                  <c:v>635</c:v>
                </c:pt>
                <c:pt idx="4991">
                  <c:v>605</c:v>
                </c:pt>
                <c:pt idx="4992">
                  <c:v>572</c:v>
                </c:pt>
                <c:pt idx="4993">
                  <c:v>538</c:v>
                </c:pt>
                <c:pt idx="4994">
                  <c:v>506</c:v>
                </c:pt>
                <c:pt idx="4995">
                  <c:v>470</c:v>
                </c:pt>
                <c:pt idx="4996">
                  <c:v>434</c:v>
                </c:pt>
                <c:pt idx="4997">
                  <c:v>399</c:v>
                </c:pt>
                <c:pt idx="4998">
                  <c:v>362</c:v>
                </c:pt>
                <c:pt idx="4999">
                  <c:v>325</c:v>
                </c:pt>
                <c:pt idx="5000">
                  <c:v>287</c:v>
                </c:pt>
                <c:pt idx="5001">
                  <c:v>248</c:v>
                </c:pt>
                <c:pt idx="5002">
                  <c:v>207</c:v>
                </c:pt>
                <c:pt idx="5003">
                  <c:v>169</c:v>
                </c:pt>
                <c:pt idx="5004">
                  <c:v>130</c:v>
                </c:pt>
                <c:pt idx="5005">
                  <c:v>94</c:v>
                </c:pt>
                <c:pt idx="5006">
                  <c:v>44</c:v>
                </c:pt>
                <c:pt idx="5007">
                  <c:v>17</c:v>
                </c:pt>
                <c:pt idx="5008">
                  <c:v>10</c:v>
                </c:pt>
                <c:pt idx="5009">
                  <c:v>3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1</c:v>
                </c:pt>
                <c:pt idx="5079">
                  <c:v>5</c:v>
                </c:pt>
                <c:pt idx="5080">
                  <c:v>13</c:v>
                </c:pt>
                <c:pt idx="5081">
                  <c:v>22</c:v>
                </c:pt>
                <c:pt idx="5082">
                  <c:v>49</c:v>
                </c:pt>
                <c:pt idx="5083">
                  <c:v>81</c:v>
                </c:pt>
                <c:pt idx="5084">
                  <c:v>114</c:v>
                </c:pt>
                <c:pt idx="5085">
                  <c:v>152</c:v>
                </c:pt>
                <c:pt idx="5086">
                  <c:v>188</c:v>
                </c:pt>
                <c:pt idx="5087">
                  <c:v>224</c:v>
                </c:pt>
                <c:pt idx="5088">
                  <c:v>259</c:v>
                </c:pt>
                <c:pt idx="5089">
                  <c:v>297</c:v>
                </c:pt>
                <c:pt idx="5090">
                  <c:v>336</c:v>
                </c:pt>
                <c:pt idx="5091">
                  <c:v>372</c:v>
                </c:pt>
                <c:pt idx="5092">
                  <c:v>408</c:v>
                </c:pt>
                <c:pt idx="5093">
                  <c:v>444</c:v>
                </c:pt>
                <c:pt idx="5094">
                  <c:v>479</c:v>
                </c:pt>
                <c:pt idx="5095">
                  <c:v>510</c:v>
                </c:pt>
                <c:pt idx="5096">
                  <c:v>541</c:v>
                </c:pt>
                <c:pt idx="5097">
                  <c:v>582</c:v>
                </c:pt>
                <c:pt idx="5098">
                  <c:v>614</c:v>
                </c:pt>
                <c:pt idx="5099">
                  <c:v>632</c:v>
                </c:pt>
                <c:pt idx="5100">
                  <c:v>673</c:v>
                </c:pt>
                <c:pt idx="5101">
                  <c:v>694</c:v>
                </c:pt>
                <c:pt idx="5102">
                  <c:v>727</c:v>
                </c:pt>
                <c:pt idx="5103">
                  <c:v>748</c:v>
                </c:pt>
                <c:pt idx="5104">
                  <c:v>768</c:v>
                </c:pt>
                <c:pt idx="5105">
                  <c:v>780</c:v>
                </c:pt>
                <c:pt idx="5106">
                  <c:v>804</c:v>
                </c:pt>
                <c:pt idx="5107">
                  <c:v>820</c:v>
                </c:pt>
                <c:pt idx="5108">
                  <c:v>844</c:v>
                </c:pt>
                <c:pt idx="5109">
                  <c:v>856</c:v>
                </c:pt>
                <c:pt idx="5110">
                  <c:v>872</c:v>
                </c:pt>
                <c:pt idx="5111">
                  <c:v>883</c:v>
                </c:pt>
                <c:pt idx="5112">
                  <c:v>893</c:v>
                </c:pt>
                <c:pt idx="5113">
                  <c:v>899</c:v>
                </c:pt>
                <c:pt idx="5114">
                  <c:v>904</c:v>
                </c:pt>
                <c:pt idx="5115">
                  <c:v>909</c:v>
                </c:pt>
                <c:pt idx="5116">
                  <c:v>913</c:v>
                </c:pt>
                <c:pt idx="5117">
                  <c:v>908</c:v>
                </c:pt>
                <c:pt idx="5118">
                  <c:v>906</c:v>
                </c:pt>
                <c:pt idx="5119">
                  <c:v>901</c:v>
                </c:pt>
                <c:pt idx="5120">
                  <c:v>895</c:v>
                </c:pt>
                <c:pt idx="5121">
                  <c:v>887</c:v>
                </c:pt>
                <c:pt idx="5122">
                  <c:v>879</c:v>
                </c:pt>
                <c:pt idx="5123">
                  <c:v>871</c:v>
                </c:pt>
                <c:pt idx="5124">
                  <c:v>854</c:v>
                </c:pt>
                <c:pt idx="5125">
                  <c:v>837</c:v>
                </c:pt>
                <c:pt idx="5126">
                  <c:v>818</c:v>
                </c:pt>
                <c:pt idx="5127">
                  <c:v>801</c:v>
                </c:pt>
                <c:pt idx="5128">
                  <c:v>782</c:v>
                </c:pt>
                <c:pt idx="5129">
                  <c:v>757</c:v>
                </c:pt>
                <c:pt idx="5130">
                  <c:v>736</c:v>
                </c:pt>
                <c:pt idx="5131">
                  <c:v>709</c:v>
                </c:pt>
                <c:pt idx="5132">
                  <c:v>687</c:v>
                </c:pt>
                <c:pt idx="5133">
                  <c:v>659</c:v>
                </c:pt>
                <c:pt idx="5134">
                  <c:v>629</c:v>
                </c:pt>
                <c:pt idx="5135">
                  <c:v>596</c:v>
                </c:pt>
                <c:pt idx="5136">
                  <c:v>559</c:v>
                </c:pt>
                <c:pt idx="5137">
                  <c:v>527</c:v>
                </c:pt>
                <c:pt idx="5138">
                  <c:v>492</c:v>
                </c:pt>
                <c:pt idx="5139">
                  <c:v>455</c:v>
                </c:pt>
                <c:pt idx="5140">
                  <c:v>419</c:v>
                </c:pt>
                <c:pt idx="5141">
                  <c:v>383</c:v>
                </c:pt>
                <c:pt idx="5142">
                  <c:v>344</c:v>
                </c:pt>
                <c:pt idx="5143">
                  <c:v>306</c:v>
                </c:pt>
                <c:pt idx="5144">
                  <c:v>268</c:v>
                </c:pt>
                <c:pt idx="5145">
                  <c:v>232</c:v>
                </c:pt>
                <c:pt idx="5146">
                  <c:v>193</c:v>
                </c:pt>
                <c:pt idx="5147">
                  <c:v>154</c:v>
                </c:pt>
                <c:pt idx="5148">
                  <c:v>119</c:v>
                </c:pt>
                <c:pt idx="5149">
                  <c:v>85</c:v>
                </c:pt>
                <c:pt idx="5150">
                  <c:v>40</c:v>
                </c:pt>
                <c:pt idx="5151">
                  <c:v>20</c:v>
                </c:pt>
                <c:pt idx="5152">
                  <c:v>11</c:v>
                </c:pt>
                <c:pt idx="5153">
                  <c:v>3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4</c:v>
                </c:pt>
                <c:pt idx="5224">
                  <c:v>10</c:v>
                </c:pt>
                <c:pt idx="5225">
                  <c:v>18</c:v>
                </c:pt>
                <c:pt idx="5226">
                  <c:v>26</c:v>
                </c:pt>
                <c:pt idx="5227">
                  <c:v>34</c:v>
                </c:pt>
                <c:pt idx="5228">
                  <c:v>47</c:v>
                </c:pt>
                <c:pt idx="5229">
                  <c:v>107</c:v>
                </c:pt>
                <c:pt idx="5230">
                  <c:v>176</c:v>
                </c:pt>
                <c:pt idx="5231">
                  <c:v>218</c:v>
                </c:pt>
                <c:pt idx="5232">
                  <c:v>249</c:v>
                </c:pt>
                <c:pt idx="5233">
                  <c:v>287</c:v>
                </c:pt>
                <c:pt idx="5234">
                  <c:v>332</c:v>
                </c:pt>
                <c:pt idx="5235">
                  <c:v>358</c:v>
                </c:pt>
                <c:pt idx="5236">
                  <c:v>411</c:v>
                </c:pt>
                <c:pt idx="5237">
                  <c:v>503</c:v>
                </c:pt>
                <c:pt idx="5238">
                  <c:v>493</c:v>
                </c:pt>
                <c:pt idx="5239">
                  <c:v>277</c:v>
                </c:pt>
                <c:pt idx="5240">
                  <c:v>264</c:v>
                </c:pt>
                <c:pt idx="5241">
                  <c:v>482</c:v>
                </c:pt>
                <c:pt idx="5242">
                  <c:v>597</c:v>
                </c:pt>
                <c:pt idx="5243">
                  <c:v>688</c:v>
                </c:pt>
                <c:pt idx="5244">
                  <c:v>473</c:v>
                </c:pt>
                <c:pt idx="5245">
                  <c:v>529</c:v>
                </c:pt>
                <c:pt idx="5246">
                  <c:v>706</c:v>
                </c:pt>
                <c:pt idx="5247">
                  <c:v>720</c:v>
                </c:pt>
                <c:pt idx="5248">
                  <c:v>719</c:v>
                </c:pt>
                <c:pt idx="5249">
                  <c:v>766</c:v>
                </c:pt>
                <c:pt idx="5250">
                  <c:v>788</c:v>
                </c:pt>
                <c:pt idx="5251">
                  <c:v>803</c:v>
                </c:pt>
                <c:pt idx="5252">
                  <c:v>831</c:v>
                </c:pt>
                <c:pt idx="5253">
                  <c:v>840</c:v>
                </c:pt>
                <c:pt idx="5254">
                  <c:v>841</c:v>
                </c:pt>
                <c:pt idx="5255">
                  <c:v>860</c:v>
                </c:pt>
                <c:pt idx="5256">
                  <c:v>863</c:v>
                </c:pt>
                <c:pt idx="5257">
                  <c:v>879</c:v>
                </c:pt>
                <c:pt idx="5258">
                  <c:v>880</c:v>
                </c:pt>
                <c:pt idx="5259">
                  <c:v>887</c:v>
                </c:pt>
                <c:pt idx="5260">
                  <c:v>894</c:v>
                </c:pt>
                <c:pt idx="5261">
                  <c:v>885</c:v>
                </c:pt>
                <c:pt idx="5262">
                  <c:v>871</c:v>
                </c:pt>
                <c:pt idx="5263">
                  <c:v>851</c:v>
                </c:pt>
                <c:pt idx="5264">
                  <c:v>874</c:v>
                </c:pt>
                <c:pt idx="5265">
                  <c:v>869</c:v>
                </c:pt>
                <c:pt idx="5266">
                  <c:v>856</c:v>
                </c:pt>
                <c:pt idx="5267">
                  <c:v>842</c:v>
                </c:pt>
                <c:pt idx="5268">
                  <c:v>828</c:v>
                </c:pt>
                <c:pt idx="5269">
                  <c:v>811</c:v>
                </c:pt>
                <c:pt idx="5270">
                  <c:v>788</c:v>
                </c:pt>
                <c:pt idx="5271">
                  <c:v>774</c:v>
                </c:pt>
                <c:pt idx="5272">
                  <c:v>753</c:v>
                </c:pt>
                <c:pt idx="5273">
                  <c:v>731</c:v>
                </c:pt>
                <c:pt idx="5274">
                  <c:v>708</c:v>
                </c:pt>
                <c:pt idx="5275">
                  <c:v>682</c:v>
                </c:pt>
                <c:pt idx="5276">
                  <c:v>657</c:v>
                </c:pt>
                <c:pt idx="5277">
                  <c:v>632</c:v>
                </c:pt>
                <c:pt idx="5278">
                  <c:v>598</c:v>
                </c:pt>
                <c:pt idx="5279">
                  <c:v>566</c:v>
                </c:pt>
                <c:pt idx="5280">
                  <c:v>542</c:v>
                </c:pt>
                <c:pt idx="5281">
                  <c:v>494</c:v>
                </c:pt>
                <c:pt idx="5282">
                  <c:v>469</c:v>
                </c:pt>
                <c:pt idx="5283">
                  <c:v>420</c:v>
                </c:pt>
                <c:pt idx="5284">
                  <c:v>405</c:v>
                </c:pt>
                <c:pt idx="5285">
                  <c:v>367</c:v>
                </c:pt>
                <c:pt idx="5286">
                  <c:v>338</c:v>
                </c:pt>
                <c:pt idx="5287">
                  <c:v>272</c:v>
                </c:pt>
                <c:pt idx="5288">
                  <c:v>229</c:v>
                </c:pt>
                <c:pt idx="5289">
                  <c:v>211</c:v>
                </c:pt>
                <c:pt idx="5290">
                  <c:v>179</c:v>
                </c:pt>
                <c:pt idx="5291">
                  <c:v>127</c:v>
                </c:pt>
                <c:pt idx="5292">
                  <c:v>77</c:v>
                </c:pt>
                <c:pt idx="5293">
                  <c:v>57</c:v>
                </c:pt>
                <c:pt idx="5294">
                  <c:v>34</c:v>
                </c:pt>
                <c:pt idx="5295">
                  <c:v>20</c:v>
                </c:pt>
                <c:pt idx="5296">
                  <c:v>10</c:v>
                </c:pt>
                <c:pt idx="5297">
                  <c:v>3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4</c:v>
                </c:pt>
                <c:pt idx="5368">
                  <c:v>12</c:v>
                </c:pt>
                <c:pt idx="5369">
                  <c:v>24</c:v>
                </c:pt>
                <c:pt idx="5370">
                  <c:v>50</c:v>
                </c:pt>
                <c:pt idx="5371">
                  <c:v>82</c:v>
                </c:pt>
                <c:pt idx="5372">
                  <c:v>112</c:v>
                </c:pt>
                <c:pt idx="5373">
                  <c:v>143</c:v>
                </c:pt>
                <c:pt idx="5374">
                  <c:v>176</c:v>
                </c:pt>
                <c:pt idx="5375">
                  <c:v>199</c:v>
                </c:pt>
                <c:pt idx="5376">
                  <c:v>237</c:v>
                </c:pt>
                <c:pt idx="5377">
                  <c:v>275</c:v>
                </c:pt>
                <c:pt idx="5378">
                  <c:v>315</c:v>
                </c:pt>
                <c:pt idx="5379">
                  <c:v>348</c:v>
                </c:pt>
                <c:pt idx="5380">
                  <c:v>388</c:v>
                </c:pt>
                <c:pt idx="5381">
                  <c:v>418</c:v>
                </c:pt>
                <c:pt idx="5382">
                  <c:v>443</c:v>
                </c:pt>
                <c:pt idx="5383">
                  <c:v>516</c:v>
                </c:pt>
                <c:pt idx="5384">
                  <c:v>580</c:v>
                </c:pt>
                <c:pt idx="5385">
                  <c:v>652</c:v>
                </c:pt>
                <c:pt idx="5386">
                  <c:v>707</c:v>
                </c:pt>
                <c:pt idx="5387">
                  <c:v>718</c:v>
                </c:pt>
                <c:pt idx="5388">
                  <c:v>254</c:v>
                </c:pt>
                <c:pt idx="5389">
                  <c:v>205</c:v>
                </c:pt>
                <c:pt idx="5390">
                  <c:v>451</c:v>
                </c:pt>
                <c:pt idx="5391">
                  <c:v>810</c:v>
                </c:pt>
                <c:pt idx="5392">
                  <c:v>847</c:v>
                </c:pt>
                <c:pt idx="5393">
                  <c:v>894</c:v>
                </c:pt>
                <c:pt idx="5394">
                  <c:v>379</c:v>
                </c:pt>
                <c:pt idx="5395">
                  <c:v>517</c:v>
                </c:pt>
                <c:pt idx="5396">
                  <c:v>807</c:v>
                </c:pt>
                <c:pt idx="5397">
                  <c:v>797</c:v>
                </c:pt>
                <c:pt idx="5398">
                  <c:v>679</c:v>
                </c:pt>
                <c:pt idx="5399">
                  <c:v>304</c:v>
                </c:pt>
                <c:pt idx="5400">
                  <c:v>779</c:v>
                </c:pt>
                <c:pt idx="5401">
                  <c:v>888</c:v>
                </c:pt>
                <c:pt idx="5402">
                  <c:v>894</c:v>
                </c:pt>
                <c:pt idx="5403">
                  <c:v>915</c:v>
                </c:pt>
                <c:pt idx="5404">
                  <c:v>903</c:v>
                </c:pt>
                <c:pt idx="5405">
                  <c:v>832</c:v>
                </c:pt>
                <c:pt idx="5406">
                  <c:v>614</c:v>
                </c:pt>
                <c:pt idx="5407">
                  <c:v>890</c:v>
                </c:pt>
                <c:pt idx="5408">
                  <c:v>905</c:v>
                </c:pt>
                <c:pt idx="5409">
                  <c:v>868</c:v>
                </c:pt>
                <c:pt idx="5410">
                  <c:v>841</c:v>
                </c:pt>
                <c:pt idx="5411">
                  <c:v>849</c:v>
                </c:pt>
                <c:pt idx="5412">
                  <c:v>833</c:v>
                </c:pt>
                <c:pt idx="5413">
                  <c:v>814</c:v>
                </c:pt>
                <c:pt idx="5414">
                  <c:v>805</c:v>
                </c:pt>
                <c:pt idx="5415">
                  <c:v>797</c:v>
                </c:pt>
                <c:pt idx="5416">
                  <c:v>764</c:v>
                </c:pt>
                <c:pt idx="5417">
                  <c:v>738</c:v>
                </c:pt>
                <c:pt idx="5418">
                  <c:v>712</c:v>
                </c:pt>
                <c:pt idx="5419">
                  <c:v>698</c:v>
                </c:pt>
                <c:pt idx="5420">
                  <c:v>657</c:v>
                </c:pt>
                <c:pt idx="5421">
                  <c:v>626</c:v>
                </c:pt>
                <c:pt idx="5422">
                  <c:v>598</c:v>
                </c:pt>
                <c:pt idx="5423">
                  <c:v>479</c:v>
                </c:pt>
                <c:pt idx="5424">
                  <c:v>542</c:v>
                </c:pt>
                <c:pt idx="5425">
                  <c:v>471</c:v>
                </c:pt>
                <c:pt idx="5426">
                  <c:v>373</c:v>
                </c:pt>
                <c:pt idx="5427">
                  <c:v>456</c:v>
                </c:pt>
                <c:pt idx="5428">
                  <c:v>344</c:v>
                </c:pt>
                <c:pt idx="5429">
                  <c:v>280</c:v>
                </c:pt>
                <c:pt idx="5430">
                  <c:v>253</c:v>
                </c:pt>
                <c:pt idx="5431">
                  <c:v>186</c:v>
                </c:pt>
                <c:pt idx="5432">
                  <c:v>230</c:v>
                </c:pt>
                <c:pt idx="5433">
                  <c:v>191</c:v>
                </c:pt>
                <c:pt idx="5434">
                  <c:v>186</c:v>
                </c:pt>
                <c:pt idx="5435">
                  <c:v>172</c:v>
                </c:pt>
                <c:pt idx="5436">
                  <c:v>145</c:v>
                </c:pt>
                <c:pt idx="5437">
                  <c:v>93</c:v>
                </c:pt>
                <c:pt idx="5438">
                  <c:v>41</c:v>
                </c:pt>
                <c:pt idx="5439">
                  <c:v>23</c:v>
                </c:pt>
                <c:pt idx="5440">
                  <c:v>11</c:v>
                </c:pt>
                <c:pt idx="5441">
                  <c:v>1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2</c:v>
                </c:pt>
                <c:pt idx="5511">
                  <c:v>4</c:v>
                </c:pt>
                <c:pt idx="5512">
                  <c:v>10</c:v>
                </c:pt>
                <c:pt idx="5513">
                  <c:v>23</c:v>
                </c:pt>
                <c:pt idx="5514">
                  <c:v>37</c:v>
                </c:pt>
                <c:pt idx="5515">
                  <c:v>66</c:v>
                </c:pt>
                <c:pt idx="5516">
                  <c:v>118</c:v>
                </c:pt>
                <c:pt idx="5517">
                  <c:v>150</c:v>
                </c:pt>
                <c:pt idx="5518">
                  <c:v>186</c:v>
                </c:pt>
                <c:pt idx="5519">
                  <c:v>220</c:v>
                </c:pt>
                <c:pt idx="5520">
                  <c:v>260</c:v>
                </c:pt>
                <c:pt idx="5521">
                  <c:v>300</c:v>
                </c:pt>
                <c:pt idx="5522">
                  <c:v>335</c:v>
                </c:pt>
                <c:pt idx="5523">
                  <c:v>372</c:v>
                </c:pt>
                <c:pt idx="5524">
                  <c:v>401</c:v>
                </c:pt>
                <c:pt idx="5525">
                  <c:v>289</c:v>
                </c:pt>
                <c:pt idx="5526">
                  <c:v>437</c:v>
                </c:pt>
                <c:pt idx="5527">
                  <c:v>525</c:v>
                </c:pt>
                <c:pt idx="5528">
                  <c:v>595</c:v>
                </c:pt>
                <c:pt idx="5529">
                  <c:v>665</c:v>
                </c:pt>
                <c:pt idx="5530">
                  <c:v>486</c:v>
                </c:pt>
                <c:pt idx="5531">
                  <c:v>439</c:v>
                </c:pt>
                <c:pt idx="5532">
                  <c:v>289</c:v>
                </c:pt>
                <c:pt idx="5533">
                  <c:v>306</c:v>
                </c:pt>
                <c:pt idx="5534">
                  <c:v>659</c:v>
                </c:pt>
                <c:pt idx="5535">
                  <c:v>783</c:v>
                </c:pt>
                <c:pt idx="5536">
                  <c:v>812</c:v>
                </c:pt>
                <c:pt idx="5537">
                  <c:v>799</c:v>
                </c:pt>
                <c:pt idx="5538">
                  <c:v>822</c:v>
                </c:pt>
                <c:pt idx="5539">
                  <c:v>780</c:v>
                </c:pt>
                <c:pt idx="5540">
                  <c:v>835</c:v>
                </c:pt>
                <c:pt idx="5541">
                  <c:v>849</c:v>
                </c:pt>
                <c:pt idx="5542">
                  <c:v>868</c:v>
                </c:pt>
                <c:pt idx="5543">
                  <c:v>880</c:v>
                </c:pt>
                <c:pt idx="5544">
                  <c:v>885</c:v>
                </c:pt>
                <c:pt idx="5545">
                  <c:v>888</c:v>
                </c:pt>
                <c:pt idx="5546">
                  <c:v>869</c:v>
                </c:pt>
                <c:pt idx="5547">
                  <c:v>900</c:v>
                </c:pt>
                <c:pt idx="5548">
                  <c:v>896</c:v>
                </c:pt>
                <c:pt idx="5549">
                  <c:v>715</c:v>
                </c:pt>
                <c:pt idx="5550">
                  <c:v>801</c:v>
                </c:pt>
                <c:pt idx="5551">
                  <c:v>912</c:v>
                </c:pt>
                <c:pt idx="5552">
                  <c:v>782</c:v>
                </c:pt>
                <c:pt idx="5553">
                  <c:v>559</c:v>
                </c:pt>
                <c:pt idx="5554">
                  <c:v>855</c:v>
                </c:pt>
                <c:pt idx="5555">
                  <c:v>845</c:v>
                </c:pt>
                <c:pt idx="5556">
                  <c:v>832</c:v>
                </c:pt>
                <c:pt idx="5557">
                  <c:v>824</c:v>
                </c:pt>
                <c:pt idx="5558">
                  <c:v>802</c:v>
                </c:pt>
                <c:pt idx="5559">
                  <c:v>784</c:v>
                </c:pt>
                <c:pt idx="5560">
                  <c:v>759</c:v>
                </c:pt>
                <c:pt idx="5561">
                  <c:v>738</c:v>
                </c:pt>
                <c:pt idx="5562">
                  <c:v>715</c:v>
                </c:pt>
                <c:pt idx="5563">
                  <c:v>697</c:v>
                </c:pt>
                <c:pt idx="5564">
                  <c:v>670</c:v>
                </c:pt>
                <c:pt idx="5565">
                  <c:v>638</c:v>
                </c:pt>
                <c:pt idx="5566">
                  <c:v>607</c:v>
                </c:pt>
                <c:pt idx="5567">
                  <c:v>574</c:v>
                </c:pt>
                <c:pt idx="5568">
                  <c:v>542</c:v>
                </c:pt>
                <c:pt idx="5569">
                  <c:v>510</c:v>
                </c:pt>
                <c:pt idx="5570">
                  <c:v>476</c:v>
                </c:pt>
                <c:pt idx="5571">
                  <c:v>441</c:v>
                </c:pt>
                <c:pt idx="5572">
                  <c:v>402</c:v>
                </c:pt>
                <c:pt idx="5573">
                  <c:v>365</c:v>
                </c:pt>
                <c:pt idx="5574">
                  <c:v>329</c:v>
                </c:pt>
                <c:pt idx="5575">
                  <c:v>292</c:v>
                </c:pt>
                <c:pt idx="5576">
                  <c:v>254</c:v>
                </c:pt>
                <c:pt idx="5577">
                  <c:v>214</c:v>
                </c:pt>
                <c:pt idx="5578">
                  <c:v>177</c:v>
                </c:pt>
                <c:pt idx="5579">
                  <c:v>141</c:v>
                </c:pt>
                <c:pt idx="5580">
                  <c:v>105</c:v>
                </c:pt>
                <c:pt idx="5581">
                  <c:v>70</c:v>
                </c:pt>
                <c:pt idx="5582">
                  <c:v>33</c:v>
                </c:pt>
                <c:pt idx="5583">
                  <c:v>17</c:v>
                </c:pt>
                <c:pt idx="5584">
                  <c:v>8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3</c:v>
                </c:pt>
                <c:pt idx="5656">
                  <c:v>10</c:v>
                </c:pt>
                <c:pt idx="5657">
                  <c:v>20</c:v>
                </c:pt>
                <c:pt idx="5658">
                  <c:v>46</c:v>
                </c:pt>
                <c:pt idx="5659">
                  <c:v>81</c:v>
                </c:pt>
                <c:pt idx="5660">
                  <c:v>115</c:v>
                </c:pt>
                <c:pt idx="5661">
                  <c:v>161</c:v>
                </c:pt>
                <c:pt idx="5662">
                  <c:v>187</c:v>
                </c:pt>
                <c:pt idx="5663">
                  <c:v>214</c:v>
                </c:pt>
                <c:pt idx="5664">
                  <c:v>247</c:v>
                </c:pt>
                <c:pt idx="5665">
                  <c:v>289</c:v>
                </c:pt>
                <c:pt idx="5666">
                  <c:v>323</c:v>
                </c:pt>
                <c:pt idx="5667">
                  <c:v>359</c:v>
                </c:pt>
                <c:pt idx="5668">
                  <c:v>396</c:v>
                </c:pt>
                <c:pt idx="5669">
                  <c:v>433</c:v>
                </c:pt>
                <c:pt idx="5670">
                  <c:v>468</c:v>
                </c:pt>
                <c:pt idx="5671">
                  <c:v>502</c:v>
                </c:pt>
                <c:pt idx="5672">
                  <c:v>529</c:v>
                </c:pt>
                <c:pt idx="5673">
                  <c:v>568</c:v>
                </c:pt>
                <c:pt idx="5674">
                  <c:v>629</c:v>
                </c:pt>
                <c:pt idx="5675">
                  <c:v>667</c:v>
                </c:pt>
                <c:pt idx="5676">
                  <c:v>590</c:v>
                </c:pt>
                <c:pt idx="5677">
                  <c:v>499</c:v>
                </c:pt>
                <c:pt idx="5678">
                  <c:v>636</c:v>
                </c:pt>
                <c:pt idx="5679">
                  <c:v>806</c:v>
                </c:pt>
                <c:pt idx="5680">
                  <c:v>787</c:v>
                </c:pt>
                <c:pt idx="5681">
                  <c:v>845</c:v>
                </c:pt>
                <c:pt idx="5682">
                  <c:v>871</c:v>
                </c:pt>
                <c:pt idx="5683">
                  <c:v>609</c:v>
                </c:pt>
                <c:pt idx="5684">
                  <c:v>753</c:v>
                </c:pt>
                <c:pt idx="5685">
                  <c:v>774</c:v>
                </c:pt>
                <c:pt idx="5686">
                  <c:v>495</c:v>
                </c:pt>
                <c:pt idx="5687">
                  <c:v>773</c:v>
                </c:pt>
                <c:pt idx="5688">
                  <c:v>943</c:v>
                </c:pt>
                <c:pt idx="5689">
                  <c:v>812</c:v>
                </c:pt>
                <c:pt idx="5690">
                  <c:v>948</c:v>
                </c:pt>
                <c:pt idx="5691">
                  <c:v>873</c:v>
                </c:pt>
                <c:pt idx="5692">
                  <c:v>767</c:v>
                </c:pt>
                <c:pt idx="5693">
                  <c:v>961</c:v>
                </c:pt>
                <c:pt idx="5694">
                  <c:v>354</c:v>
                </c:pt>
                <c:pt idx="5695">
                  <c:v>710</c:v>
                </c:pt>
                <c:pt idx="5696">
                  <c:v>767</c:v>
                </c:pt>
                <c:pt idx="5697">
                  <c:v>961</c:v>
                </c:pt>
                <c:pt idx="5698">
                  <c:v>659</c:v>
                </c:pt>
                <c:pt idx="5699">
                  <c:v>339</c:v>
                </c:pt>
                <c:pt idx="5700">
                  <c:v>648</c:v>
                </c:pt>
                <c:pt idx="5701">
                  <c:v>407</c:v>
                </c:pt>
                <c:pt idx="5702">
                  <c:v>589</c:v>
                </c:pt>
                <c:pt idx="5703">
                  <c:v>386</c:v>
                </c:pt>
                <c:pt idx="5704">
                  <c:v>556</c:v>
                </c:pt>
                <c:pt idx="5705">
                  <c:v>375</c:v>
                </c:pt>
                <c:pt idx="5706">
                  <c:v>376</c:v>
                </c:pt>
                <c:pt idx="5707">
                  <c:v>237</c:v>
                </c:pt>
                <c:pt idx="5708">
                  <c:v>331</c:v>
                </c:pt>
                <c:pt idx="5709">
                  <c:v>430</c:v>
                </c:pt>
                <c:pt idx="5710">
                  <c:v>234</c:v>
                </c:pt>
                <c:pt idx="5711">
                  <c:v>498</c:v>
                </c:pt>
                <c:pt idx="5712">
                  <c:v>572</c:v>
                </c:pt>
                <c:pt idx="5713">
                  <c:v>545</c:v>
                </c:pt>
                <c:pt idx="5714">
                  <c:v>437</c:v>
                </c:pt>
                <c:pt idx="5715">
                  <c:v>356</c:v>
                </c:pt>
                <c:pt idx="5716">
                  <c:v>375</c:v>
                </c:pt>
                <c:pt idx="5717">
                  <c:v>412</c:v>
                </c:pt>
                <c:pt idx="5718">
                  <c:v>235</c:v>
                </c:pt>
                <c:pt idx="5719">
                  <c:v>148</c:v>
                </c:pt>
                <c:pt idx="5720">
                  <c:v>175</c:v>
                </c:pt>
                <c:pt idx="5721">
                  <c:v>213</c:v>
                </c:pt>
                <c:pt idx="5722">
                  <c:v>194</c:v>
                </c:pt>
                <c:pt idx="5723">
                  <c:v>91</c:v>
                </c:pt>
                <c:pt idx="5724">
                  <c:v>57</c:v>
                </c:pt>
                <c:pt idx="5725">
                  <c:v>47</c:v>
                </c:pt>
                <c:pt idx="5726">
                  <c:v>31</c:v>
                </c:pt>
                <c:pt idx="5727">
                  <c:v>16</c:v>
                </c:pt>
                <c:pt idx="5728">
                  <c:v>5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1</c:v>
                </c:pt>
                <c:pt idx="5799">
                  <c:v>3</c:v>
                </c:pt>
                <c:pt idx="5800">
                  <c:v>8</c:v>
                </c:pt>
                <c:pt idx="5801">
                  <c:v>16</c:v>
                </c:pt>
                <c:pt idx="5802">
                  <c:v>45</c:v>
                </c:pt>
                <c:pt idx="5803">
                  <c:v>80</c:v>
                </c:pt>
                <c:pt idx="5804">
                  <c:v>105</c:v>
                </c:pt>
                <c:pt idx="5805">
                  <c:v>142</c:v>
                </c:pt>
                <c:pt idx="5806">
                  <c:v>184</c:v>
                </c:pt>
                <c:pt idx="5807">
                  <c:v>214</c:v>
                </c:pt>
                <c:pt idx="5808">
                  <c:v>253</c:v>
                </c:pt>
                <c:pt idx="5809">
                  <c:v>290</c:v>
                </c:pt>
                <c:pt idx="5810">
                  <c:v>329</c:v>
                </c:pt>
                <c:pt idx="5811">
                  <c:v>367</c:v>
                </c:pt>
                <c:pt idx="5812">
                  <c:v>406</c:v>
                </c:pt>
                <c:pt idx="5813">
                  <c:v>434</c:v>
                </c:pt>
                <c:pt idx="5814">
                  <c:v>512</c:v>
                </c:pt>
                <c:pt idx="5815">
                  <c:v>461</c:v>
                </c:pt>
                <c:pt idx="5816">
                  <c:v>154</c:v>
                </c:pt>
                <c:pt idx="5817">
                  <c:v>364</c:v>
                </c:pt>
                <c:pt idx="5818">
                  <c:v>242</c:v>
                </c:pt>
                <c:pt idx="5819">
                  <c:v>213</c:v>
                </c:pt>
                <c:pt idx="5820">
                  <c:v>754</c:v>
                </c:pt>
                <c:pt idx="5821">
                  <c:v>322</c:v>
                </c:pt>
                <c:pt idx="5822">
                  <c:v>729</c:v>
                </c:pt>
                <c:pt idx="5823">
                  <c:v>650</c:v>
                </c:pt>
                <c:pt idx="5824">
                  <c:v>710</c:v>
                </c:pt>
                <c:pt idx="5825">
                  <c:v>797</c:v>
                </c:pt>
                <c:pt idx="5826">
                  <c:v>821</c:v>
                </c:pt>
                <c:pt idx="5827">
                  <c:v>823</c:v>
                </c:pt>
                <c:pt idx="5828">
                  <c:v>844</c:v>
                </c:pt>
                <c:pt idx="5829">
                  <c:v>856</c:v>
                </c:pt>
                <c:pt idx="5830">
                  <c:v>860</c:v>
                </c:pt>
                <c:pt idx="5831">
                  <c:v>870</c:v>
                </c:pt>
                <c:pt idx="5832">
                  <c:v>880</c:v>
                </c:pt>
                <c:pt idx="5833">
                  <c:v>889</c:v>
                </c:pt>
                <c:pt idx="5834">
                  <c:v>890</c:v>
                </c:pt>
                <c:pt idx="5835">
                  <c:v>897</c:v>
                </c:pt>
                <c:pt idx="5836">
                  <c:v>896</c:v>
                </c:pt>
                <c:pt idx="5837">
                  <c:v>894</c:v>
                </c:pt>
                <c:pt idx="5838">
                  <c:v>890</c:v>
                </c:pt>
                <c:pt idx="5839">
                  <c:v>882</c:v>
                </c:pt>
                <c:pt idx="5840">
                  <c:v>882</c:v>
                </c:pt>
                <c:pt idx="5841">
                  <c:v>870</c:v>
                </c:pt>
                <c:pt idx="5842">
                  <c:v>864</c:v>
                </c:pt>
                <c:pt idx="5843">
                  <c:v>853</c:v>
                </c:pt>
                <c:pt idx="5844">
                  <c:v>848</c:v>
                </c:pt>
                <c:pt idx="5845">
                  <c:v>822</c:v>
                </c:pt>
                <c:pt idx="5846">
                  <c:v>799</c:v>
                </c:pt>
                <c:pt idx="5847">
                  <c:v>779</c:v>
                </c:pt>
                <c:pt idx="5848">
                  <c:v>759</c:v>
                </c:pt>
                <c:pt idx="5849">
                  <c:v>738</c:v>
                </c:pt>
                <c:pt idx="5850">
                  <c:v>720</c:v>
                </c:pt>
                <c:pt idx="5851">
                  <c:v>634</c:v>
                </c:pt>
                <c:pt idx="5852">
                  <c:v>651</c:v>
                </c:pt>
                <c:pt idx="5853">
                  <c:v>642</c:v>
                </c:pt>
                <c:pt idx="5854">
                  <c:v>608</c:v>
                </c:pt>
                <c:pt idx="5855">
                  <c:v>572</c:v>
                </c:pt>
                <c:pt idx="5856">
                  <c:v>541</c:v>
                </c:pt>
                <c:pt idx="5857">
                  <c:v>507</c:v>
                </c:pt>
                <c:pt idx="5858">
                  <c:v>478</c:v>
                </c:pt>
                <c:pt idx="5859">
                  <c:v>404</c:v>
                </c:pt>
                <c:pt idx="5860">
                  <c:v>358</c:v>
                </c:pt>
                <c:pt idx="5861">
                  <c:v>308</c:v>
                </c:pt>
                <c:pt idx="5862">
                  <c:v>269</c:v>
                </c:pt>
                <c:pt idx="5863">
                  <c:v>248</c:v>
                </c:pt>
                <c:pt idx="5864">
                  <c:v>107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A1-4AAB-87E8-622EE5B3050F}"/>
            </c:ext>
          </c:extLst>
        </c:ser>
        <c:ser>
          <c:idx val="1"/>
          <c:order val="1"/>
          <c:tx>
            <c:v>Data Logger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'Clean Data_10min'!$B$2:$B$5866</c:f>
              <c:strCache>
                <c:ptCount val="5865"/>
                <c:pt idx="0">
                  <c:v>10/08/2025 00:00</c:v>
                </c:pt>
                <c:pt idx="1">
                  <c:v>10/08/2025 00:10</c:v>
                </c:pt>
                <c:pt idx="2">
                  <c:v>10/08/2025 00:20</c:v>
                </c:pt>
                <c:pt idx="3">
                  <c:v>10/08/2025 00:30</c:v>
                </c:pt>
                <c:pt idx="4">
                  <c:v>10/08/2025 00:40</c:v>
                </c:pt>
                <c:pt idx="5">
                  <c:v>10/08/2025 00:50</c:v>
                </c:pt>
                <c:pt idx="6">
                  <c:v>10/08/2025 01:00</c:v>
                </c:pt>
                <c:pt idx="7">
                  <c:v>10/08/2025 01:10</c:v>
                </c:pt>
                <c:pt idx="8">
                  <c:v>10/08/2025 01:20</c:v>
                </c:pt>
                <c:pt idx="9">
                  <c:v>10/08/2025 01:30</c:v>
                </c:pt>
                <c:pt idx="10">
                  <c:v>10/08/2025 01:40</c:v>
                </c:pt>
                <c:pt idx="11">
                  <c:v>10/08/2025 01:50</c:v>
                </c:pt>
                <c:pt idx="12">
                  <c:v>10/08/2025 02:00</c:v>
                </c:pt>
                <c:pt idx="13">
                  <c:v>10/08/2025 02:10</c:v>
                </c:pt>
                <c:pt idx="14">
                  <c:v>10/08/2025 02:20</c:v>
                </c:pt>
                <c:pt idx="15">
                  <c:v>10/08/2025 02:30</c:v>
                </c:pt>
                <c:pt idx="16">
                  <c:v>10/08/2025 02:40</c:v>
                </c:pt>
                <c:pt idx="17">
                  <c:v>10/08/2025 02:50</c:v>
                </c:pt>
                <c:pt idx="18">
                  <c:v>10/08/2025 03:00</c:v>
                </c:pt>
                <c:pt idx="19">
                  <c:v>10/08/2025 03:10</c:v>
                </c:pt>
                <c:pt idx="20">
                  <c:v>10/08/2025 03:20</c:v>
                </c:pt>
                <c:pt idx="21">
                  <c:v>10/08/2025 03:30</c:v>
                </c:pt>
                <c:pt idx="22">
                  <c:v>10/08/2025 03:40</c:v>
                </c:pt>
                <c:pt idx="23">
                  <c:v>10/08/2025 03:50</c:v>
                </c:pt>
                <c:pt idx="24">
                  <c:v>10/08/2025 04:00</c:v>
                </c:pt>
                <c:pt idx="25">
                  <c:v>10/08/2025 04:10</c:v>
                </c:pt>
                <c:pt idx="26">
                  <c:v>10/08/2025 04:20</c:v>
                </c:pt>
                <c:pt idx="27">
                  <c:v>10/08/2025 04:30</c:v>
                </c:pt>
                <c:pt idx="28">
                  <c:v>10/08/2025 04:40</c:v>
                </c:pt>
                <c:pt idx="29">
                  <c:v>10/08/2025 04:50</c:v>
                </c:pt>
                <c:pt idx="30">
                  <c:v>10/08/2025 05:00</c:v>
                </c:pt>
                <c:pt idx="31">
                  <c:v>10/08/2025 05:10</c:v>
                </c:pt>
                <c:pt idx="32">
                  <c:v>10/08/2025 05:20</c:v>
                </c:pt>
                <c:pt idx="33">
                  <c:v>10/08/2025 05:30</c:v>
                </c:pt>
                <c:pt idx="34">
                  <c:v>10/08/2025 05:40</c:v>
                </c:pt>
                <c:pt idx="35">
                  <c:v>10/08/2025 05:50</c:v>
                </c:pt>
                <c:pt idx="36">
                  <c:v>10/08/2025 06:00</c:v>
                </c:pt>
                <c:pt idx="37">
                  <c:v>10/08/2025 06:10</c:v>
                </c:pt>
                <c:pt idx="38">
                  <c:v>10/08/2025 06:20</c:v>
                </c:pt>
                <c:pt idx="39">
                  <c:v>10/08/2025 06:30</c:v>
                </c:pt>
                <c:pt idx="40">
                  <c:v>10/08/2025 06:40</c:v>
                </c:pt>
                <c:pt idx="41">
                  <c:v>10/08/2025 06:50</c:v>
                </c:pt>
                <c:pt idx="42">
                  <c:v>10/08/2025 07:00</c:v>
                </c:pt>
                <c:pt idx="43">
                  <c:v>10/08/2025 07:10</c:v>
                </c:pt>
                <c:pt idx="44">
                  <c:v>10/08/2025 07:20</c:v>
                </c:pt>
                <c:pt idx="45">
                  <c:v>10/08/2025 07:30</c:v>
                </c:pt>
                <c:pt idx="46">
                  <c:v>10/08/2025 07:40</c:v>
                </c:pt>
                <c:pt idx="47">
                  <c:v>10/08/2025 07:50</c:v>
                </c:pt>
                <c:pt idx="48">
                  <c:v>10/08/2025 08:00</c:v>
                </c:pt>
                <c:pt idx="49">
                  <c:v>10/08/2025 08:10</c:v>
                </c:pt>
                <c:pt idx="50">
                  <c:v>10/08/2025 08:20</c:v>
                </c:pt>
                <c:pt idx="51">
                  <c:v>10/08/2025 08:30</c:v>
                </c:pt>
                <c:pt idx="52">
                  <c:v>10/08/2025 08:40</c:v>
                </c:pt>
                <c:pt idx="53">
                  <c:v>10/08/2025 08:50</c:v>
                </c:pt>
                <c:pt idx="54">
                  <c:v>10/08/2025 09:00</c:v>
                </c:pt>
                <c:pt idx="55">
                  <c:v>10/08/2025 09:10</c:v>
                </c:pt>
                <c:pt idx="56">
                  <c:v>10/08/2025 09:20</c:v>
                </c:pt>
                <c:pt idx="57">
                  <c:v>10/08/2025 09:30</c:v>
                </c:pt>
                <c:pt idx="58">
                  <c:v>10/08/2025 09:40</c:v>
                </c:pt>
                <c:pt idx="59">
                  <c:v>10/08/2025 09:50</c:v>
                </c:pt>
                <c:pt idx="60">
                  <c:v>10/08/2025 10:00</c:v>
                </c:pt>
                <c:pt idx="61">
                  <c:v>10/08/2025 10:10</c:v>
                </c:pt>
                <c:pt idx="62">
                  <c:v>10/08/2025 10:20</c:v>
                </c:pt>
                <c:pt idx="63">
                  <c:v>10/08/2025 10:30</c:v>
                </c:pt>
                <c:pt idx="64">
                  <c:v>10/08/2025 10:40</c:v>
                </c:pt>
                <c:pt idx="65">
                  <c:v>10/08/2025 10:50</c:v>
                </c:pt>
                <c:pt idx="66">
                  <c:v>10/08/2025 11:00</c:v>
                </c:pt>
                <c:pt idx="67">
                  <c:v>10/08/2025 11:10</c:v>
                </c:pt>
                <c:pt idx="68">
                  <c:v>10/08/2025 11:20</c:v>
                </c:pt>
                <c:pt idx="69">
                  <c:v>10/08/2025 11:30</c:v>
                </c:pt>
                <c:pt idx="70">
                  <c:v>10/08/2025 11:40</c:v>
                </c:pt>
                <c:pt idx="71">
                  <c:v>10/08/2025 11:50</c:v>
                </c:pt>
                <c:pt idx="72">
                  <c:v>10/08/2025 12:00</c:v>
                </c:pt>
                <c:pt idx="73">
                  <c:v>10/08/2025 12:10</c:v>
                </c:pt>
                <c:pt idx="74">
                  <c:v>10/08/2025 12:20</c:v>
                </c:pt>
                <c:pt idx="75">
                  <c:v>10/08/2025 12:30</c:v>
                </c:pt>
                <c:pt idx="76">
                  <c:v>10/08/2025 12:40</c:v>
                </c:pt>
                <c:pt idx="77">
                  <c:v>10/08/2025 12:50</c:v>
                </c:pt>
                <c:pt idx="78">
                  <c:v>10/08/2025 13:00</c:v>
                </c:pt>
                <c:pt idx="79">
                  <c:v>10/08/2025 13:10</c:v>
                </c:pt>
                <c:pt idx="80">
                  <c:v>10/08/2025 13:20</c:v>
                </c:pt>
                <c:pt idx="81">
                  <c:v>10/08/2025 13:30</c:v>
                </c:pt>
                <c:pt idx="82">
                  <c:v>10/08/2025 13:40</c:v>
                </c:pt>
                <c:pt idx="83">
                  <c:v>10/08/2025 13:50</c:v>
                </c:pt>
                <c:pt idx="84">
                  <c:v>10/08/2025 14:00</c:v>
                </c:pt>
                <c:pt idx="85">
                  <c:v>10/08/2025 14:10</c:v>
                </c:pt>
                <c:pt idx="86">
                  <c:v>10/08/2025 14:20</c:v>
                </c:pt>
                <c:pt idx="87">
                  <c:v>10/08/2025 14:30</c:v>
                </c:pt>
                <c:pt idx="88">
                  <c:v>10/08/2025 14:40</c:v>
                </c:pt>
                <c:pt idx="89">
                  <c:v>10/08/2025 14:50</c:v>
                </c:pt>
                <c:pt idx="90">
                  <c:v>10/08/2025 15:00</c:v>
                </c:pt>
                <c:pt idx="91">
                  <c:v>10/08/2025 15:10</c:v>
                </c:pt>
                <c:pt idx="92">
                  <c:v>10/08/2025 15:20</c:v>
                </c:pt>
                <c:pt idx="93">
                  <c:v>10/08/2025 15:30</c:v>
                </c:pt>
                <c:pt idx="94">
                  <c:v>10/08/2025 15:40</c:v>
                </c:pt>
                <c:pt idx="95">
                  <c:v>10/08/2025 15:50</c:v>
                </c:pt>
                <c:pt idx="96">
                  <c:v>10/08/2025 16:00</c:v>
                </c:pt>
                <c:pt idx="97">
                  <c:v>10/08/2025 16:10</c:v>
                </c:pt>
                <c:pt idx="98">
                  <c:v>10/08/2025 16:20</c:v>
                </c:pt>
                <c:pt idx="99">
                  <c:v>10/08/2025 16:30</c:v>
                </c:pt>
                <c:pt idx="100">
                  <c:v>10/08/2025 16:40</c:v>
                </c:pt>
                <c:pt idx="101">
                  <c:v>10/08/2025 16:50</c:v>
                </c:pt>
                <c:pt idx="102">
                  <c:v>10/08/2025 17:00</c:v>
                </c:pt>
                <c:pt idx="103">
                  <c:v>10/08/2025 17:10</c:v>
                </c:pt>
                <c:pt idx="104">
                  <c:v>10/08/2025 17:20</c:v>
                </c:pt>
                <c:pt idx="105">
                  <c:v>10/08/2025 17:30</c:v>
                </c:pt>
                <c:pt idx="106">
                  <c:v>10/08/2025 17:40</c:v>
                </c:pt>
                <c:pt idx="107">
                  <c:v>10/08/2025 17:50</c:v>
                </c:pt>
                <c:pt idx="108">
                  <c:v>10/08/2025 18:00</c:v>
                </c:pt>
                <c:pt idx="109">
                  <c:v>10/08/2025 18:10</c:v>
                </c:pt>
                <c:pt idx="110">
                  <c:v>10/08/2025 18:20</c:v>
                </c:pt>
                <c:pt idx="111">
                  <c:v>10/08/2025 18:30</c:v>
                </c:pt>
                <c:pt idx="112">
                  <c:v>10/08/2025 18:40</c:v>
                </c:pt>
                <c:pt idx="113">
                  <c:v>10/08/2025 18:50</c:v>
                </c:pt>
                <c:pt idx="114">
                  <c:v>10/08/2025 19:00</c:v>
                </c:pt>
                <c:pt idx="115">
                  <c:v>10/08/2025 19:10</c:v>
                </c:pt>
                <c:pt idx="116">
                  <c:v>10/08/2025 19:20</c:v>
                </c:pt>
                <c:pt idx="117">
                  <c:v>10/08/2025 19:30</c:v>
                </c:pt>
                <c:pt idx="118">
                  <c:v>10/08/2025 19:40</c:v>
                </c:pt>
                <c:pt idx="119">
                  <c:v>10/08/2025 19:50</c:v>
                </c:pt>
                <c:pt idx="120">
                  <c:v>10/08/2025 20:00</c:v>
                </c:pt>
                <c:pt idx="121">
                  <c:v>10/08/2025 20:10</c:v>
                </c:pt>
                <c:pt idx="122">
                  <c:v>10/08/2025 20:20</c:v>
                </c:pt>
                <c:pt idx="123">
                  <c:v>10/08/2025 20:30</c:v>
                </c:pt>
                <c:pt idx="124">
                  <c:v>10/08/2025 20:40</c:v>
                </c:pt>
                <c:pt idx="125">
                  <c:v>10/08/2025 20:50</c:v>
                </c:pt>
                <c:pt idx="126">
                  <c:v>10/08/2025 21:00</c:v>
                </c:pt>
                <c:pt idx="127">
                  <c:v>10/08/2025 21:10</c:v>
                </c:pt>
                <c:pt idx="128">
                  <c:v>10/08/2025 21:20</c:v>
                </c:pt>
                <c:pt idx="129">
                  <c:v>10/08/2025 21:30</c:v>
                </c:pt>
                <c:pt idx="130">
                  <c:v>10/08/2025 21:40</c:v>
                </c:pt>
                <c:pt idx="131">
                  <c:v>10/08/2025 21:50</c:v>
                </c:pt>
                <c:pt idx="132">
                  <c:v>10/08/2025 22:00</c:v>
                </c:pt>
                <c:pt idx="133">
                  <c:v>10/08/2025 22:10</c:v>
                </c:pt>
                <c:pt idx="134">
                  <c:v>10/08/2025 22:20</c:v>
                </c:pt>
                <c:pt idx="135">
                  <c:v>10/08/2025 22:30</c:v>
                </c:pt>
                <c:pt idx="136">
                  <c:v>10/08/2025 22:40</c:v>
                </c:pt>
                <c:pt idx="137">
                  <c:v>10/08/2025 22:50</c:v>
                </c:pt>
                <c:pt idx="138">
                  <c:v>10/08/2025 23:00</c:v>
                </c:pt>
                <c:pt idx="139">
                  <c:v>10/08/2025 23:10</c:v>
                </c:pt>
                <c:pt idx="140">
                  <c:v>10/08/2025 23:20</c:v>
                </c:pt>
                <c:pt idx="141">
                  <c:v>10/08/2025 23:30</c:v>
                </c:pt>
                <c:pt idx="142">
                  <c:v>10/08/2025 23:40</c:v>
                </c:pt>
                <c:pt idx="143">
                  <c:v>10/08/2025 23:50</c:v>
                </c:pt>
                <c:pt idx="144">
                  <c:v>11/08/2025 00:00</c:v>
                </c:pt>
                <c:pt idx="145">
                  <c:v>11/08/2025 00:10</c:v>
                </c:pt>
                <c:pt idx="146">
                  <c:v>11/08/2025 00:20</c:v>
                </c:pt>
                <c:pt idx="147">
                  <c:v>11/08/2025 00:30</c:v>
                </c:pt>
                <c:pt idx="148">
                  <c:v>11/08/2025 00:40</c:v>
                </c:pt>
                <c:pt idx="149">
                  <c:v>11/08/2025 00:50</c:v>
                </c:pt>
                <c:pt idx="150">
                  <c:v>11/08/2025 01:00</c:v>
                </c:pt>
                <c:pt idx="151">
                  <c:v>11/08/2025 01:10</c:v>
                </c:pt>
                <c:pt idx="152">
                  <c:v>11/08/2025 01:20</c:v>
                </c:pt>
                <c:pt idx="153">
                  <c:v>11/08/2025 01:30</c:v>
                </c:pt>
                <c:pt idx="154">
                  <c:v>11/08/2025 01:40</c:v>
                </c:pt>
                <c:pt idx="155">
                  <c:v>11/08/2025 01:50</c:v>
                </c:pt>
                <c:pt idx="156">
                  <c:v>11/08/2025 02:00</c:v>
                </c:pt>
                <c:pt idx="157">
                  <c:v>11/08/2025 02:10</c:v>
                </c:pt>
                <c:pt idx="158">
                  <c:v>11/08/2025 02:20</c:v>
                </c:pt>
                <c:pt idx="159">
                  <c:v>11/08/2025 02:30</c:v>
                </c:pt>
                <c:pt idx="160">
                  <c:v>11/08/2025 02:40</c:v>
                </c:pt>
                <c:pt idx="161">
                  <c:v>11/08/2025 02:50</c:v>
                </c:pt>
                <c:pt idx="162">
                  <c:v>11/08/2025 03:00</c:v>
                </c:pt>
                <c:pt idx="163">
                  <c:v>11/08/2025 03:10</c:v>
                </c:pt>
                <c:pt idx="164">
                  <c:v>11/08/2025 03:20</c:v>
                </c:pt>
                <c:pt idx="165">
                  <c:v>11/08/2025 03:30</c:v>
                </c:pt>
                <c:pt idx="166">
                  <c:v>11/08/2025 03:40</c:v>
                </c:pt>
                <c:pt idx="167">
                  <c:v>11/08/2025 03:50</c:v>
                </c:pt>
                <c:pt idx="168">
                  <c:v>11/08/2025 04:00</c:v>
                </c:pt>
                <c:pt idx="169">
                  <c:v>11/08/2025 04:10</c:v>
                </c:pt>
                <c:pt idx="170">
                  <c:v>11/08/2025 04:20</c:v>
                </c:pt>
                <c:pt idx="171">
                  <c:v>11/08/2025 04:30</c:v>
                </c:pt>
                <c:pt idx="172">
                  <c:v>11/08/2025 04:40</c:v>
                </c:pt>
                <c:pt idx="173">
                  <c:v>11/08/2025 04:50</c:v>
                </c:pt>
                <c:pt idx="174">
                  <c:v>11/08/2025 05:00</c:v>
                </c:pt>
                <c:pt idx="175">
                  <c:v>11/08/2025 05:10</c:v>
                </c:pt>
                <c:pt idx="176">
                  <c:v>11/08/2025 05:20</c:v>
                </c:pt>
                <c:pt idx="177">
                  <c:v>11/08/2025 05:30</c:v>
                </c:pt>
                <c:pt idx="178">
                  <c:v>11/08/2025 05:40</c:v>
                </c:pt>
                <c:pt idx="179">
                  <c:v>11/08/2025 05:50</c:v>
                </c:pt>
                <c:pt idx="180">
                  <c:v>11/08/2025 06:00</c:v>
                </c:pt>
                <c:pt idx="181">
                  <c:v>11/08/2025 06:10</c:v>
                </c:pt>
                <c:pt idx="182">
                  <c:v>11/08/2025 06:20</c:v>
                </c:pt>
                <c:pt idx="183">
                  <c:v>11/08/2025 06:30</c:v>
                </c:pt>
                <c:pt idx="184">
                  <c:v>11/08/2025 06:40</c:v>
                </c:pt>
                <c:pt idx="185">
                  <c:v>11/08/2025 06:50</c:v>
                </c:pt>
                <c:pt idx="186">
                  <c:v>11/08/2025 07:00</c:v>
                </c:pt>
                <c:pt idx="187">
                  <c:v>11/08/2025 07:10</c:v>
                </c:pt>
                <c:pt idx="188">
                  <c:v>11/08/2025 07:20</c:v>
                </c:pt>
                <c:pt idx="189">
                  <c:v>11/08/2025 07:30</c:v>
                </c:pt>
                <c:pt idx="190">
                  <c:v>11/08/2025 07:40</c:v>
                </c:pt>
                <c:pt idx="191">
                  <c:v>11/08/2025 07:50</c:v>
                </c:pt>
                <c:pt idx="192">
                  <c:v>11/08/2025 08:00</c:v>
                </c:pt>
                <c:pt idx="193">
                  <c:v>11/08/2025 08:10</c:v>
                </c:pt>
                <c:pt idx="194">
                  <c:v>11/08/2025 08:20</c:v>
                </c:pt>
                <c:pt idx="195">
                  <c:v>11/08/2025 08:30</c:v>
                </c:pt>
                <c:pt idx="196">
                  <c:v>11/08/2025 08:40</c:v>
                </c:pt>
                <c:pt idx="197">
                  <c:v>11/08/2025 08:50</c:v>
                </c:pt>
                <c:pt idx="198">
                  <c:v>11/08/2025 09:00</c:v>
                </c:pt>
                <c:pt idx="199">
                  <c:v>11/08/2025 09:10</c:v>
                </c:pt>
                <c:pt idx="200">
                  <c:v>11/08/2025 09:20</c:v>
                </c:pt>
                <c:pt idx="201">
                  <c:v>11/08/2025 09:30</c:v>
                </c:pt>
                <c:pt idx="202">
                  <c:v>11/08/2025 09:40</c:v>
                </c:pt>
                <c:pt idx="203">
                  <c:v>11/08/2025 09:50</c:v>
                </c:pt>
                <c:pt idx="204">
                  <c:v>11/08/2025 10:00</c:v>
                </c:pt>
                <c:pt idx="205">
                  <c:v>11/08/2025 10:10</c:v>
                </c:pt>
                <c:pt idx="206">
                  <c:v>11/08/2025 10:20</c:v>
                </c:pt>
                <c:pt idx="207">
                  <c:v>11/08/2025 10:30</c:v>
                </c:pt>
                <c:pt idx="208">
                  <c:v>11/08/2025 10:40</c:v>
                </c:pt>
                <c:pt idx="209">
                  <c:v>11/08/2025 10:50</c:v>
                </c:pt>
                <c:pt idx="210">
                  <c:v>11/08/2025 11:00</c:v>
                </c:pt>
                <c:pt idx="211">
                  <c:v>11/08/2025 11:10</c:v>
                </c:pt>
                <c:pt idx="212">
                  <c:v>11/08/2025 11:20</c:v>
                </c:pt>
                <c:pt idx="213">
                  <c:v>11/08/2025 11:30</c:v>
                </c:pt>
                <c:pt idx="214">
                  <c:v>11/08/2025 11:40</c:v>
                </c:pt>
                <c:pt idx="215">
                  <c:v>11/08/2025 11:50</c:v>
                </c:pt>
                <c:pt idx="216">
                  <c:v>11/08/2025 12:00</c:v>
                </c:pt>
                <c:pt idx="217">
                  <c:v>11/08/2025 12:10</c:v>
                </c:pt>
                <c:pt idx="218">
                  <c:v>11/08/2025 12:20</c:v>
                </c:pt>
                <c:pt idx="219">
                  <c:v>11/08/2025 12:30</c:v>
                </c:pt>
                <c:pt idx="220">
                  <c:v>11/08/2025 12:40</c:v>
                </c:pt>
                <c:pt idx="221">
                  <c:v>11/08/2025 12:50</c:v>
                </c:pt>
                <c:pt idx="222">
                  <c:v>11/08/2025 13:00</c:v>
                </c:pt>
                <c:pt idx="223">
                  <c:v>11/08/2025 13:10</c:v>
                </c:pt>
                <c:pt idx="224">
                  <c:v>11/08/2025 13:20</c:v>
                </c:pt>
                <c:pt idx="225">
                  <c:v>11/08/2025 13:30</c:v>
                </c:pt>
                <c:pt idx="226">
                  <c:v>11/08/2025 13:40</c:v>
                </c:pt>
                <c:pt idx="227">
                  <c:v>11/08/2025 13:50</c:v>
                </c:pt>
                <c:pt idx="228">
                  <c:v>11/08/2025 14:00</c:v>
                </c:pt>
                <c:pt idx="229">
                  <c:v>11/08/2025 14:10</c:v>
                </c:pt>
                <c:pt idx="230">
                  <c:v>11/08/2025 14:20</c:v>
                </c:pt>
                <c:pt idx="231">
                  <c:v>11/08/2025 14:30</c:v>
                </c:pt>
                <c:pt idx="232">
                  <c:v>11/08/2025 14:40</c:v>
                </c:pt>
                <c:pt idx="233">
                  <c:v>11/08/2025 14:50</c:v>
                </c:pt>
                <c:pt idx="234">
                  <c:v>11/08/2025 15:00</c:v>
                </c:pt>
                <c:pt idx="235">
                  <c:v>11/08/2025 15:10</c:v>
                </c:pt>
                <c:pt idx="236">
                  <c:v>11/08/2025 15:20</c:v>
                </c:pt>
                <c:pt idx="237">
                  <c:v>11/08/2025 15:30</c:v>
                </c:pt>
                <c:pt idx="238">
                  <c:v>11/08/2025 15:40</c:v>
                </c:pt>
                <c:pt idx="239">
                  <c:v>11/08/2025 15:50</c:v>
                </c:pt>
                <c:pt idx="240">
                  <c:v>11/08/2025 16:00</c:v>
                </c:pt>
                <c:pt idx="241">
                  <c:v>11/08/2025 16:10</c:v>
                </c:pt>
                <c:pt idx="242">
                  <c:v>11/08/2025 16:20</c:v>
                </c:pt>
                <c:pt idx="243">
                  <c:v>11/08/2025 16:30</c:v>
                </c:pt>
                <c:pt idx="244">
                  <c:v>11/08/2025 16:40</c:v>
                </c:pt>
                <c:pt idx="245">
                  <c:v>11/08/2025 16:50</c:v>
                </c:pt>
                <c:pt idx="246">
                  <c:v>11/08/2025 17:00</c:v>
                </c:pt>
                <c:pt idx="247">
                  <c:v>11/08/2025 17:10</c:v>
                </c:pt>
                <c:pt idx="248">
                  <c:v>11/08/2025 17:20</c:v>
                </c:pt>
                <c:pt idx="249">
                  <c:v>11/08/2025 17:30</c:v>
                </c:pt>
                <c:pt idx="250">
                  <c:v>11/08/2025 17:40</c:v>
                </c:pt>
                <c:pt idx="251">
                  <c:v>11/08/2025 17:50</c:v>
                </c:pt>
                <c:pt idx="252">
                  <c:v>11/08/2025 18:00</c:v>
                </c:pt>
                <c:pt idx="253">
                  <c:v>11/08/2025 18:10</c:v>
                </c:pt>
                <c:pt idx="254">
                  <c:v>11/08/2025 18:20</c:v>
                </c:pt>
                <c:pt idx="255">
                  <c:v>11/08/2025 18:30</c:v>
                </c:pt>
                <c:pt idx="256">
                  <c:v>11/08/2025 18:40</c:v>
                </c:pt>
                <c:pt idx="257">
                  <c:v>11/08/2025 18:50</c:v>
                </c:pt>
                <c:pt idx="258">
                  <c:v>11/08/2025 19:00</c:v>
                </c:pt>
                <c:pt idx="259">
                  <c:v>11/08/2025 19:10</c:v>
                </c:pt>
                <c:pt idx="260">
                  <c:v>11/08/2025 19:20</c:v>
                </c:pt>
                <c:pt idx="261">
                  <c:v>11/08/2025 19:30</c:v>
                </c:pt>
                <c:pt idx="262">
                  <c:v>11/08/2025 19:40</c:v>
                </c:pt>
                <c:pt idx="263">
                  <c:v>11/08/2025 19:50</c:v>
                </c:pt>
                <c:pt idx="264">
                  <c:v>11/08/2025 20:00</c:v>
                </c:pt>
                <c:pt idx="265">
                  <c:v>11/08/2025 20:10</c:v>
                </c:pt>
                <c:pt idx="266">
                  <c:v>11/08/2025 20:20</c:v>
                </c:pt>
                <c:pt idx="267">
                  <c:v>11/08/2025 20:30</c:v>
                </c:pt>
                <c:pt idx="268">
                  <c:v>11/08/2025 20:40</c:v>
                </c:pt>
                <c:pt idx="269">
                  <c:v>11/08/2025 20:50</c:v>
                </c:pt>
                <c:pt idx="270">
                  <c:v>11/08/2025 21:00</c:v>
                </c:pt>
                <c:pt idx="271">
                  <c:v>11/08/2025 21:10</c:v>
                </c:pt>
                <c:pt idx="272">
                  <c:v>11/08/2025 21:20</c:v>
                </c:pt>
                <c:pt idx="273">
                  <c:v>11/08/2025 21:30</c:v>
                </c:pt>
                <c:pt idx="274">
                  <c:v>11/08/2025 21:40</c:v>
                </c:pt>
                <c:pt idx="275">
                  <c:v>11/08/2025 21:50</c:v>
                </c:pt>
                <c:pt idx="276">
                  <c:v>11/08/2025 22:00</c:v>
                </c:pt>
                <c:pt idx="277">
                  <c:v>11/08/2025 22:10</c:v>
                </c:pt>
                <c:pt idx="278">
                  <c:v>11/08/2025 22:20</c:v>
                </c:pt>
                <c:pt idx="279">
                  <c:v>11/08/2025 22:30</c:v>
                </c:pt>
                <c:pt idx="280">
                  <c:v>11/08/2025 22:40</c:v>
                </c:pt>
                <c:pt idx="281">
                  <c:v>11/08/2025 22:50</c:v>
                </c:pt>
                <c:pt idx="282">
                  <c:v>11/08/2025 23:00</c:v>
                </c:pt>
                <c:pt idx="283">
                  <c:v>11/08/2025 23:10</c:v>
                </c:pt>
                <c:pt idx="284">
                  <c:v>11/08/2025 23:20</c:v>
                </c:pt>
                <c:pt idx="285">
                  <c:v>11/08/2025 23:30</c:v>
                </c:pt>
                <c:pt idx="286">
                  <c:v>11/08/2025 23:40</c:v>
                </c:pt>
                <c:pt idx="287">
                  <c:v>11/08/2025 23:50</c:v>
                </c:pt>
                <c:pt idx="288">
                  <c:v>12/08/2025 00:00</c:v>
                </c:pt>
                <c:pt idx="289">
                  <c:v>12/08/2025 00:10</c:v>
                </c:pt>
                <c:pt idx="290">
                  <c:v>12/08/2025 00:20</c:v>
                </c:pt>
                <c:pt idx="291">
                  <c:v>12/08/2025 00:30</c:v>
                </c:pt>
                <c:pt idx="292">
                  <c:v>12/08/2025 00:40</c:v>
                </c:pt>
                <c:pt idx="293">
                  <c:v>12/08/2025 00:50</c:v>
                </c:pt>
                <c:pt idx="294">
                  <c:v>12/08/2025 01:00</c:v>
                </c:pt>
                <c:pt idx="295">
                  <c:v>12/08/2025 01:10</c:v>
                </c:pt>
                <c:pt idx="296">
                  <c:v>12/08/2025 01:20</c:v>
                </c:pt>
                <c:pt idx="297">
                  <c:v>12/08/2025 01:30</c:v>
                </c:pt>
                <c:pt idx="298">
                  <c:v>12/08/2025 01:40</c:v>
                </c:pt>
                <c:pt idx="299">
                  <c:v>12/08/2025 01:50</c:v>
                </c:pt>
                <c:pt idx="300">
                  <c:v>12/08/2025 02:00</c:v>
                </c:pt>
                <c:pt idx="301">
                  <c:v>12/08/2025 02:10</c:v>
                </c:pt>
                <c:pt idx="302">
                  <c:v>12/08/2025 02:20</c:v>
                </c:pt>
                <c:pt idx="303">
                  <c:v>12/08/2025 02:30</c:v>
                </c:pt>
                <c:pt idx="304">
                  <c:v>12/08/2025 02:40</c:v>
                </c:pt>
                <c:pt idx="305">
                  <c:v>12/08/2025 02:50</c:v>
                </c:pt>
                <c:pt idx="306">
                  <c:v>12/08/2025 03:00</c:v>
                </c:pt>
                <c:pt idx="307">
                  <c:v>12/08/2025 03:10</c:v>
                </c:pt>
                <c:pt idx="308">
                  <c:v>12/08/2025 03:20</c:v>
                </c:pt>
                <c:pt idx="309">
                  <c:v>12/08/2025 03:30</c:v>
                </c:pt>
                <c:pt idx="310">
                  <c:v>12/08/2025 03:40</c:v>
                </c:pt>
                <c:pt idx="311">
                  <c:v>12/08/2025 03:50</c:v>
                </c:pt>
                <c:pt idx="312">
                  <c:v>12/08/2025 04:00</c:v>
                </c:pt>
                <c:pt idx="313">
                  <c:v>12/08/2025 04:10</c:v>
                </c:pt>
                <c:pt idx="314">
                  <c:v>12/08/2025 04:20</c:v>
                </c:pt>
                <c:pt idx="315">
                  <c:v>12/08/2025 04:30</c:v>
                </c:pt>
                <c:pt idx="316">
                  <c:v>12/08/2025 04:40</c:v>
                </c:pt>
                <c:pt idx="317">
                  <c:v>12/08/2025 04:50</c:v>
                </c:pt>
                <c:pt idx="318">
                  <c:v>12/08/2025 05:00</c:v>
                </c:pt>
                <c:pt idx="319">
                  <c:v>12/08/2025 05:10</c:v>
                </c:pt>
                <c:pt idx="320">
                  <c:v>12/08/2025 05:20</c:v>
                </c:pt>
                <c:pt idx="321">
                  <c:v>12/08/2025 05:30</c:v>
                </c:pt>
                <c:pt idx="322">
                  <c:v>12/08/2025 05:40</c:v>
                </c:pt>
                <c:pt idx="323">
                  <c:v>12/08/2025 05:50</c:v>
                </c:pt>
                <c:pt idx="324">
                  <c:v>12/08/2025 06:00</c:v>
                </c:pt>
                <c:pt idx="325">
                  <c:v>12/08/2025 06:10</c:v>
                </c:pt>
                <c:pt idx="326">
                  <c:v>12/08/2025 06:20</c:v>
                </c:pt>
                <c:pt idx="327">
                  <c:v>12/08/2025 06:30</c:v>
                </c:pt>
                <c:pt idx="328">
                  <c:v>12/08/2025 06:40</c:v>
                </c:pt>
                <c:pt idx="329">
                  <c:v>12/08/2025 06:50</c:v>
                </c:pt>
                <c:pt idx="330">
                  <c:v>12/08/2025 07:00</c:v>
                </c:pt>
                <c:pt idx="331">
                  <c:v>12/08/2025 07:10</c:v>
                </c:pt>
                <c:pt idx="332">
                  <c:v>12/08/2025 07:20</c:v>
                </c:pt>
                <c:pt idx="333">
                  <c:v>12/08/2025 07:30</c:v>
                </c:pt>
                <c:pt idx="334">
                  <c:v>12/08/2025 07:40</c:v>
                </c:pt>
                <c:pt idx="335">
                  <c:v>12/08/2025 07:50</c:v>
                </c:pt>
                <c:pt idx="336">
                  <c:v>12/08/2025 08:00</c:v>
                </c:pt>
                <c:pt idx="337">
                  <c:v>12/08/2025 08:10</c:v>
                </c:pt>
                <c:pt idx="338">
                  <c:v>12/08/2025 08:20</c:v>
                </c:pt>
                <c:pt idx="339">
                  <c:v>12/08/2025 08:30</c:v>
                </c:pt>
                <c:pt idx="340">
                  <c:v>12/08/2025 08:40</c:v>
                </c:pt>
                <c:pt idx="341">
                  <c:v>12/08/2025 08:50</c:v>
                </c:pt>
                <c:pt idx="342">
                  <c:v>12/08/2025 09:00</c:v>
                </c:pt>
                <c:pt idx="343">
                  <c:v>12/08/2025 09:10</c:v>
                </c:pt>
                <c:pt idx="344">
                  <c:v>12/08/2025 09:20</c:v>
                </c:pt>
                <c:pt idx="345">
                  <c:v>12/08/2025 09:30</c:v>
                </c:pt>
                <c:pt idx="346">
                  <c:v>12/08/2025 09:40</c:v>
                </c:pt>
                <c:pt idx="347">
                  <c:v>12/08/2025 09:50</c:v>
                </c:pt>
                <c:pt idx="348">
                  <c:v>12/08/2025 10:00</c:v>
                </c:pt>
                <c:pt idx="349">
                  <c:v>12/08/2025 10:10</c:v>
                </c:pt>
                <c:pt idx="350">
                  <c:v>12/08/2025 10:20</c:v>
                </c:pt>
                <c:pt idx="351">
                  <c:v>12/08/2025 10:30</c:v>
                </c:pt>
                <c:pt idx="352">
                  <c:v>12/08/2025 10:40</c:v>
                </c:pt>
                <c:pt idx="353">
                  <c:v>12/08/2025 10:50</c:v>
                </c:pt>
                <c:pt idx="354">
                  <c:v>12/08/2025 11:00</c:v>
                </c:pt>
                <c:pt idx="355">
                  <c:v>12/08/2025 11:10</c:v>
                </c:pt>
                <c:pt idx="356">
                  <c:v>12/08/2025 11:20</c:v>
                </c:pt>
                <c:pt idx="357">
                  <c:v>12/08/2025 11:30</c:v>
                </c:pt>
                <c:pt idx="358">
                  <c:v>12/08/2025 11:40</c:v>
                </c:pt>
                <c:pt idx="359">
                  <c:v>12/08/2025 11:50</c:v>
                </c:pt>
                <c:pt idx="360">
                  <c:v>12/08/2025 12:00</c:v>
                </c:pt>
                <c:pt idx="361">
                  <c:v>12/08/2025 12:10</c:v>
                </c:pt>
                <c:pt idx="362">
                  <c:v>12/08/2025 12:20</c:v>
                </c:pt>
                <c:pt idx="363">
                  <c:v>12/08/2025 12:30</c:v>
                </c:pt>
                <c:pt idx="364">
                  <c:v>12/08/2025 12:40</c:v>
                </c:pt>
                <c:pt idx="365">
                  <c:v>12/08/2025 12:50</c:v>
                </c:pt>
                <c:pt idx="366">
                  <c:v>12/08/2025 13:00</c:v>
                </c:pt>
                <c:pt idx="367">
                  <c:v>12/08/2025 13:10</c:v>
                </c:pt>
                <c:pt idx="368">
                  <c:v>12/08/2025 13:20</c:v>
                </c:pt>
                <c:pt idx="369">
                  <c:v>12/08/2025 13:30</c:v>
                </c:pt>
                <c:pt idx="370">
                  <c:v>12/08/2025 13:40</c:v>
                </c:pt>
                <c:pt idx="371">
                  <c:v>12/08/2025 13:50</c:v>
                </c:pt>
                <c:pt idx="372">
                  <c:v>12/08/2025 14:00</c:v>
                </c:pt>
                <c:pt idx="373">
                  <c:v>12/08/2025 14:10</c:v>
                </c:pt>
                <c:pt idx="374">
                  <c:v>12/08/2025 14:20</c:v>
                </c:pt>
                <c:pt idx="375">
                  <c:v>12/08/2025 14:30</c:v>
                </c:pt>
                <c:pt idx="376">
                  <c:v>12/08/2025 14:40</c:v>
                </c:pt>
                <c:pt idx="377">
                  <c:v>12/08/2025 14:50</c:v>
                </c:pt>
                <c:pt idx="378">
                  <c:v>12/08/2025 15:00</c:v>
                </c:pt>
                <c:pt idx="379">
                  <c:v>12/08/2025 15:10</c:v>
                </c:pt>
                <c:pt idx="380">
                  <c:v>12/08/2025 15:20</c:v>
                </c:pt>
                <c:pt idx="381">
                  <c:v>12/08/2025 15:30</c:v>
                </c:pt>
                <c:pt idx="382">
                  <c:v>12/08/2025 15:40</c:v>
                </c:pt>
                <c:pt idx="383">
                  <c:v>12/08/2025 15:50</c:v>
                </c:pt>
                <c:pt idx="384">
                  <c:v>12/08/2025 16:00</c:v>
                </c:pt>
                <c:pt idx="385">
                  <c:v>12/08/2025 16:10</c:v>
                </c:pt>
                <c:pt idx="386">
                  <c:v>12/08/2025 16:20</c:v>
                </c:pt>
                <c:pt idx="387">
                  <c:v>12/08/2025 16:30</c:v>
                </c:pt>
                <c:pt idx="388">
                  <c:v>12/08/2025 16:40</c:v>
                </c:pt>
                <c:pt idx="389">
                  <c:v>12/08/2025 16:50</c:v>
                </c:pt>
                <c:pt idx="390">
                  <c:v>12/08/2025 17:00</c:v>
                </c:pt>
                <c:pt idx="391">
                  <c:v>12/08/2025 17:10</c:v>
                </c:pt>
                <c:pt idx="392">
                  <c:v>12/08/2025 17:20</c:v>
                </c:pt>
                <c:pt idx="393">
                  <c:v>12/08/2025 17:30</c:v>
                </c:pt>
                <c:pt idx="394">
                  <c:v>12/08/2025 17:40</c:v>
                </c:pt>
                <c:pt idx="395">
                  <c:v>12/08/2025 17:50</c:v>
                </c:pt>
                <c:pt idx="396">
                  <c:v>12/08/2025 18:00</c:v>
                </c:pt>
                <c:pt idx="397">
                  <c:v>12/08/2025 18:10</c:v>
                </c:pt>
                <c:pt idx="398">
                  <c:v>12/08/2025 18:20</c:v>
                </c:pt>
                <c:pt idx="399">
                  <c:v>12/08/2025 18:30</c:v>
                </c:pt>
                <c:pt idx="400">
                  <c:v>12/08/2025 18:40</c:v>
                </c:pt>
                <c:pt idx="401">
                  <c:v>12/08/2025 18:50</c:v>
                </c:pt>
                <c:pt idx="402">
                  <c:v>12/08/2025 19:00</c:v>
                </c:pt>
                <c:pt idx="403">
                  <c:v>12/08/2025 19:10</c:v>
                </c:pt>
                <c:pt idx="404">
                  <c:v>12/08/2025 19:20</c:v>
                </c:pt>
                <c:pt idx="405">
                  <c:v>12/08/2025 19:30</c:v>
                </c:pt>
                <c:pt idx="406">
                  <c:v>12/08/2025 19:40</c:v>
                </c:pt>
                <c:pt idx="407">
                  <c:v>12/08/2025 19:50</c:v>
                </c:pt>
                <c:pt idx="408">
                  <c:v>12/08/2025 20:00</c:v>
                </c:pt>
                <c:pt idx="409">
                  <c:v>12/08/2025 20:10</c:v>
                </c:pt>
                <c:pt idx="410">
                  <c:v>12/08/2025 20:20</c:v>
                </c:pt>
                <c:pt idx="411">
                  <c:v>12/08/2025 20:30</c:v>
                </c:pt>
                <c:pt idx="412">
                  <c:v>12/08/2025 20:40</c:v>
                </c:pt>
                <c:pt idx="413">
                  <c:v>12/08/2025 20:50</c:v>
                </c:pt>
                <c:pt idx="414">
                  <c:v>12/08/2025 21:00</c:v>
                </c:pt>
                <c:pt idx="415">
                  <c:v>12/08/2025 21:10</c:v>
                </c:pt>
                <c:pt idx="416">
                  <c:v>12/08/2025 21:20</c:v>
                </c:pt>
                <c:pt idx="417">
                  <c:v>12/08/2025 21:30</c:v>
                </c:pt>
                <c:pt idx="418">
                  <c:v>12/08/2025 21:40</c:v>
                </c:pt>
                <c:pt idx="419">
                  <c:v>12/08/2025 21:50</c:v>
                </c:pt>
                <c:pt idx="420">
                  <c:v>12/08/2025 22:00</c:v>
                </c:pt>
                <c:pt idx="421">
                  <c:v>12/08/2025 22:10</c:v>
                </c:pt>
                <c:pt idx="422">
                  <c:v>12/08/2025 22:20</c:v>
                </c:pt>
                <c:pt idx="423">
                  <c:v>12/08/2025 22:30</c:v>
                </c:pt>
                <c:pt idx="424">
                  <c:v>12/08/2025 22:40</c:v>
                </c:pt>
                <c:pt idx="425">
                  <c:v>12/08/2025 22:50</c:v>
                </c:pt>
                <c:pt idx="426">
                  <c:v>12/08/2025 23:00</c:v>
                </c:pt>
                <c:pt idx="427">
                  <c:v>12/08/2025 23:10</c:v>
                </c:pt>
                <c:pt idx="428">
                  <c:v>12/08/2025 23:20</c:v>
                </c:pt>
                <c:pt idx="429">
                  <c:v>12/08/2025 23:30</c:v>
                </c:pt>
                <c:pt idx="430">
                  <c:v>12/08/2025 23:40</c:v>
                </c:pt>
                <c:pt idx="431">
                  <c:v>12/08/2025 23:50</c:v>
                </c:pt>
                <c:pt idx="432">
                  <c:v>13/08/2025 00:00</c:v>
                </c:pt>
                <c:pt idx="433">
                  <c:v>13/08/2025 00:10</c:v>
                </c:pt>
                <c:pt idx="434">
                  <c:v>13/08/2025 00:20</c:v>
                </c:pt>
                <c:pt idx="435">
                  <c:v>13/08/2025 00:30</c:v>
                </c:pt>
                <c:pt idx="436">
                  <c:v>13/08/2025 00:40</c:v>
                </c:pt>
                <c:pt idx="437">
                  <c:v>13/08/2025 00:50</c:v>
                </c:pt>
                <c:pt idx="438">
                  <c:v>13/08/2025 01:00</c:v>
                </c:pt>
                <c:pt idx="439">
                  <c:v>13/08/2025 01:10</c:v>
                </c:pt>
                <c:pt idx="440">
                  <c:v>13/08/2025 01:20</c:v>
                </c:pt>
                <c:pt idx="441">
                  <c:v>13/08/2025 01:30</c:v>
                </c:pt>
                <c:pt idx="442">
                  <c:v>13/08/2025 01:40</c:v>
                </c:pt>
                <c:pt idx="443">
                  <c:v>13/08/2025 01:50</c:v>
                </c:pt>
                <c:pt idx="444">
                  <c:v>13/08/2025 02:00</c:v>
                </c:pt>
                <c:pt idx="445">
                  <c:v>13/08/2025 02:10</c:v>
                </c:pt>
                <c:pt idx="446">
                  <c:v>13/08/2025 02:20</c:v>
                </c:pt>
                <c:pt idx="447">
                  <c:v>13/08/2025 02:30</c:v>
                </c:pt>
                <c:pt idx="448">
                  <c:v>13/08/2025 02:40</c:v>
                </c:pt>
                <c:pt idx="449">
                  <c:v>13/08/2025 02:50</c:v>
                </c:pt>
                <c:pt idx="450">
                  <c:v>13/08/2025 03:00</c:v>
                </c:pt>
                <c:pt idx="451">
                  <c:v>13/08/2025 03:10</c:v>
                </c:pt>
                <c:pt idx="452">
                  <c:v>13/08/2025 03:20</c:v>
                </c:pt>
                <c:pt idx="453">
                  <c:v>13/08/2025 03:30</c:v>
                </c:pt>
                <c:pt idx="454">
                  <c:v>13/08/2025 03:40</c:v>
                </c:pt>
                <c:pt idx="455">
                  <c:v>13/08/2025 03:50</c:v>
                </c:pt>
                <c:pt idx="456">
                  <c:v>13/08/2025 04:00</c:v>
                </c:pt>
                <c:pt idx="457">
                  <c:v>13/08/2025 04:10</c:v>
                </c:pt>
                <c:pt idx="458">
                  <c:v>13/08/2025 04:20</c:v>
                </c:pt>
                <c:pt idx="459">
                  <c:v>13/08/2025 04:30</c:v>
                </c:pt>
                <c:pt idx="460">
                  <c:v>13/08/2025 04:40</c:v>
                </c:pt>
                <c:pt idx="461">
                  <c:v>13/08/2025 04:50</c:v>
                </c:pt>
                <c:pt idx="462">
                  <c:v>13/08/2025 05:00</c:v>
                </c:pt>
                <c:pt idx="463">
                  <c:v>13/08/2025 05:10</c:v>
                </c:pt>
                <c:pt idx="464">
                  <c:v>13/08/2025 05:20</c:v>
                </c:pt>
                <c:pt idx="465">
                  <c:v>13/08/2025 05:30</c:v>
                </c:pt>
                <c:pt idx="466">
                  <c:v>13/08/2025 05:40</c:v>
                </c:pt>
                <c:pt idx="467">
                  <c:v>13/08/2025 05:50</c:v>
                </c:pt>
                <c:pt idx="468">
                  <c:v>13/08/2025 06:00</c:v>
                </c:pt>
                <c:pt idx="469">
                  <c:v>13/08/2025 06:10</c:v>
                </c:pt>
                <c:pt idx="470">
                  <c:v>13/08/2025 06:20</c:v>
                </c:pt>
                <c:pt idx="471">
                  <c:v>13/08/2025 06:30</c:v>
                </c:pt>
                <c:pt idx="472">
                  <c:v>13/08/2025 06:40</c:v>
                </c:pt>
                <c:pt idx="473">
                  <c:v>13/08/2025 06:50</c:v>
                </c:pt>
                <c:pt idx="474">
                  <c:v>13/08/2025 07:00</c:v>
                </c:pt>
                <c:pt idx="475">
                  <c:v>13/08/2025 07:10</c:v>
                </c:pt>
                <c:pt idx="476">
                  <c:v>13/08/2025 07:20</c:v>
                </c:pt>
                <c:pt idx="477">
                  <c:v>13/08/2025 07:30</c:v>
                </c:pt>
                <c:pt idx="478">
                  <c:v>13/08/2025 07:40</c:v>
                </c:pt>
                <c:pt idx="479">
                  <c:v>13/08/2025 07:50</c:v>
                </c:pt>
                <c:pt idx="480">
                  <c:v>13/08/2025 08:00</c:v>
                </c:pt>
                <c:pt idx="481">
                  <c:v>13/08/2025 08:10</c:v>
                </c:pt>
                <c:pt idx="482">
                  <c:v>13/08/2025 08:20</c:v>
                </c:pt>
                <c:pt idx="483">
                  <c:v>13/08/2025 08:30</c:v>
                </c:pt>
                <c:pt idx="484">
                  <c:v>13/08/2025 08:40</c:v>
                </c:pt>
                <c:pt idx="485">
                  <c:v>13/08/2025 08:50</c:v>
                </c:pt>
                <c:pt idx="486">
                  <c:v>13/08/2025 09:00</c:v>
                </c:pt>
                <c:pt idx="487">
                  <c:v>13/08/2025 09:10</c:v>
                </c:pt>
                <c:pt idx="488">
                  <c:v>13/08/2025 09:20</c:v>
                </c:pt>
                <c:pt idx="489">
                  <c:v>13/08/2025 09:30</c:v>
                </c:pt>
                <c:pt idx="490">
                  <c:v>13/08/2025 09:40</c:v>
                </c:pt>
                <c:pt idx="491">
                  <c:v>13/08/2025 09:50</c:v>
                </c:pt>
                <c:pt idx="492">
                  <c:v>13/08/2025 10:00</c:v>
                </c:pt>
                <c:pt idx="493">
                  <c:v>13/08/2025 10:10</c:v>
                </c:pt>
                <c:pt idx="494">
                  <c:v>13/08/2025 10:20</c:v>
                </c:pt>
                <c:pt idx="495">
                  <c:v>13/08/2025 10:30</c:v>
                </c:pt>
                <c:pt idx="496">
                  <c:v>13/08/2025 10:40</c:v>
                </c:pt>
                <c:pt idx="497">
                  <c:v>13/08/2025 10:50</c:v>
                </c:pt>
                <c:pt idx="498">
                  <c:v>13/08/2025 11:00</c:v>
                </c:pt>
                <c:pt idx="499">
                  <c:v>13/08/2025 11:10</c:v>
                </c:pt>
                <c:pt idx="500">
                  <c:v>13/08/2025 11:20</c:v>
                </c:pt>
                <c:pt idx="501">
                  <c:v>13/08/2025 11:30</c:v>
                </c:pt>
                <c:pt idx="502">
                  <c:v>13/08/2025 11:40</c:v>
                </c:pt>
                <c:pt idx="503">
                  <c:v>13/08/2025 11:50</c:v>
                </c:pt>
                <c:pt idx="504">
                  <c:v>13/08/2025 12:00</c:v>
                </c:pt>
                <c:pt idx="505">
                  <c:v>13/08/2025 12:10</c:v>
                </c:pt>
                <c:pt idx="506">
                  <c:v>13/08/2025 12:20</c:v>
                </c:pt>
                <c:pt idx="507">
                  <c:v>13/08/2025 12:30</c:v>
                </c:pt>
                <c:pt idx="508">
                  <c:v>13/08/2025 12:40</c:v>
                </c:pt>
                <c:pt idx="509">
                  <c:v>13/08/2025 12:50</c:v>
                </c:pt>
                <c:pt idx="510">
                  <c:v>13/08/2025 13:00</c:v>
                </c:pt>
                <c:pt idx="511">
                  <c:v>13/08/2025 13:10</c:v>
                </c:pt>
                <c:pt idx="512">
                  <c:v>13/08/2025 13:20</c:v>
                </c:pt>
                <c:pt idx="513">
                  <c:v>13/08/2025 13:30</c:v>
                </c:pt>
                <c:pt idx="514">
                  <c:v>13/08/2025 13:40</c:v>
                </c:pt>
                <c:pt idx="515">
                  <c:v>13/08/2025 13:50</c:v>
                </c:pt>
                <c:pt idx="516">
                  <c:v>13/08/2025 14:00</c:v>
                </c:pt>
                <c:pt idx="517">
                  <c:v>13/08/2025 14:10</c:v>
                </c:pt>
                <c:pt idx="518">
                  <c:v>13/08/2025 14:20</c:v>
                </c:pt>
                <c:pt idx="519">
                  <c:v>13/08/2025 14:30</c:v>
                </c:pt>
                <c:pt idx="520">
                  <c:v>13/08/2025 14:40</c:v>
                </c:pt>
                <c:pt idx="521">
                  <c:v>13/08/2025 14:50</c:v>
                </c:pt>
                <c:pt idx="522">
                  <c:v>13/08/2025 15:00</c:v>
                </c:pt>
                <c:pt idx="523">
                  <c:v>13/08/2025 15:10</c:v>
                </c:pt>
                <c:pt idx="524">
                  <c:v>13/08/2025 15:20</c:v>
                </c:pt>
                <c:pt idx="525">
                  <c:v>13/08/2025 15:30</c:v>
                </c:pt>
                <c:pt idx="526">
                  <c:v>13/08/2025 15:40</c:v>
                </c:pt>
                <c:pt idx="527">
                  <c:v>13/08/2025 15:50</c:v>
                </c:pt>
                <c:pt idx="528">
                  <c:v>13/08/2025 16:00</c:v>
                </c:pt>
                <c:pt idx="529">
                  <c:v>13/08/2025 16:10</c:v>
                </c:pt>
                <c:pt idx="530">
                  <c:v>13/08/2025 16:20</c:v>
                </c:pt>
                <c:pt idx="531">
                  <c:v>13/08/2025 16:30</c:v>
                </c:pt>
                <c:pt idx="532">
                  <c:v>13/08/2025 16:40</c:v>
                </c:pt>
                <c:pt idx="533">
                  <c:v>13/08/2025 16:50</c:v>
                </c:pt>
                <c:pt idx="534">
                  <c:v>13/08/2025 17:00</c:v>
                </c:pt>
                <c:pt idx="535">
                  <c:v>13/08/2025 17:10</c:v>
                </c:pt>
                <c:pt idx="536">
                  <c:v>13/08/2025 17:20</c:v>
                </c:pt>
                <c:pt idx="537">
                  <c:v>13/08/2025 17:30</c:v>
                </c:pt>
                <c:pt idx="538">
                  <c:v>13/08/2025 17:40</c:v>
                </c:pt>
                <c:pt idx="539">
                  <c:v>13/08/2025 17:50</c:v>
                </c:pt>
                <c:pt idx="540">
                  <c:v>13/08/2025 18:00</c:v>
                </c:pt>
                <c:pt idx="541">
                  <c:v>13/08/2025 18:10</c:v>
                </c:pt>
                <c:pt idx="542">
                  <c:v>13/08/2025 18:20</c:v>
                </c:pt>
                <c:pt idx="543">
                  <c:v>13/08/2025 18:30</c:v>
                </c:pt>
                <c:pt idx="544">
                  <c:v>13/08/2025 18:40</c:v>
                </c:pt>
                <c:pt idx="545">
                  <c:v>13/08/2025 18:50</c:v>
                </c:pt>
                <c:pt idx="546">
                  <c:v>13/08/2025 19:00</c:v>
                </c:pt>
                <c:pt idx="547">
                  <c:v>13/08/2025 19:10</c:v>
                </c:pt>
                <c:pt idx="548">
                  <c:v>13/08/2025 19:20</c:v>
                </c:pt>
                <c:pt idx="549">
                  <c:v>13/08/2025 19:30</c:v>
                </c:pt>
                <c:pt idx="550">
                  <c:v>13/08/2025 19:40</c:v>
                </c:pt>
                <c:pt idx="551">
                  <c:v>13/08/2025 19:50</c:v>
                </c:pt>
                <c:pt idx="552">
                  <c:v>13/08/2025 20:00</c:v>
                </c:pt>
                <c:pt idx="553">
                  <c:v>13/08/2025 20:10</c:v>
                </c:pt>
                <c:pt idx="554">
                  <c:v>13/08/2025 20:20</c:v>
                </c:pt>
                <c:pt idx="555">
                  <c:v>13/08/2025 20:30</c:v>
                </c:pt>
                <c:pt idx="556">
                  <c:v>13/08/2025 20:40</c:v>
                </c:pt>
                <c:pt idx="557">
                  <c:v>13/08/2025 20:50</c:v>
                </c:pt>
                <c:pt idx="558">
                  <c:v>13/08/2025 21:00</c:v>
                </c:pt>
                <c:pt idx="559">
                  <c:v>13/08/2025 21:10</c:v>
                </c:pt>
                <c:pt idx="560">
                  <c:v>13/08/2025 21:20</c:v>
                </c:pt>
                <c:pt idx="561">
                  <c:v>13/08/2025 21:30</c:v>
                </c:pt>
                <c:pt idx="562">
                  <c:v>13/08/2025 21:40</c:v>
                </c:pt>
                <c:pt idx="563">
                  <c:v>13/08/2025 21:50</c:v>
                </c:pt>
                <c:pt idx="564">
                  <c:v>13/08/2025 22:00</c:v>
                </c:pt>
                <c:pt idx="565">
                  <c:v>13/08/2025 22:10</c:v>
                </c:pt>
                <c:pt idx="566">
                  <c:v>13/08/2025 22:20</c:v>
                </c:pt>
                <c:pt idx="567">
                  <c:v>13/08/2025 22:30</c:v>
                </c:pt>
                <c:pt idx="568">
                  <c:v>13/08/2025 22:40</c:v>
                </c:pt>
                <c:pt idx="569">
                  <c:v>13/08/2025 22:50</c:v>
                </c:pt>
                <c:pt idx="570">
                  <c:v>13/08/2025 23:00</c:v>
                </c:pt>
                <c:pt idx="571">
                  <c:v>13/08/2025 23:10</c:v>
                </c:pt>
                <c:pt idx="572">
                  <c:v>13/08/2025 23:20</c:v>
                </c:pt>
                <c:pt idx="573">
                  <c:v>13/08/2025 23:30</c:v>
                </c:pt>
                <c:pt idx="574">
                  <c:v>13/08/2025 23:40</c:v>
                </c:pt>
                <c:pt idx="575">
                  <c:v>13/08/2025 23:50</c:v>
                </c:pt>
                <c:pt idx="576">
                  <c:v>14/08/2025 00:00</c:v>
                </c:pt>
                <c:pt idx="577">
                  <c:v>14/08/2025 00:10</c:v>
                </c:pt>
                <c:pt idx="578">
                  <c:v>14/08/2025 00:20</c:v>
                </c:pt>
                <c:pt idx="579">
                  <c:v>14/08/2025 00:30</c:v>
                </c:pt>
                <c:pt idx="580">
                  <c:v>14/08/2025 00:40</c:v>
                </c:pt>
                <c:pt idx="581">
                  <c:v>14/08/2025 00:50</c:v>
                </c:pt>
                <c:pt idx="582">
                  <c:v>14/08/2025 01:00</c:v>
                </c:pt>
                <c:pt idx="583">
                  <c:v>14/08/2025 01:10</c:v>
                </c:pt>
                <c:pt idx="584">
                  <c:v>14/08/2025 01:20</c:v>
                </c:pt>
                <c:pt idx="585">
                  <c:v>14/08/2025 01:30</c:v>
                </c:pt>
                <c:pt idx="586">
                  <c:v>14/08/2025 01:40</c:v>
                </c:pt>
                <c:pt idx="587">
                  <c:v>14/08/2025 01:50</c:v>
                </c:pt>
                <c:pt idx="588">
                  <c:v>14/08/2025 02:00</c:v>
                </c:pt>
                <c:pt idx="589">
                  <c:v>14/08/2025 02:10</c:v>
                </c:pt>
                <c:pt idx="590">
                  <c:v>14/08/2025 02:20</c:v>
                </c:pt>
                <c:pt idx="591">
                  <c:v>14/08/2025 02:30</c:v>
                </c:pt>
                <c:pt idx="592">
                  <c:v>14/08/2025 02:40</c:v>
                </c:pt>
                <c:pt idx="593">
                  <c:v>14/08/2025 02:50</c:v>
                </c:pt>
                <c:pt idx="594">
                  <c:v>14/08/2025 03:00</c:v>
                </c:pt>
                <c:pt idx="595">
                  <c:v>14/08/2025 03:10</c:v>
                </c:pt>
                <c:pt idx="596">
                  <c:v>14/08/2025 03:20</c:v>
                </c:pt>
                <c:pt idx="597">
                  <c:v>14/08/2025 03:30</c:v>
                </c:pt>
                <c:pt idx="598">
                  <c:v>14/08/2025 03:40</c:v>
                </c:pt>
                <c:pt idx="599">
                  <c:v>14/08/2025 03:50</c:v>
                </c:pt>
                <c:pt idx="600">
                  <c:v>14/08/2025 04:00</c:v>
                </c:pt>
                <c:pt idx="601">
                  <c:v>14/08/2025 04:10</c:v>
                </c:pt>
                <c:pt idx="602">
                  <c:v>14/08/2025 04:20</c:v>
                </c:pt>
                <c:pt idx="603">
                  <c:v>14/08/2025 04:30</c:v>
                </c:pt>
                <c:pt idx="604">
                  <c:v>14/08/2025 04:40</c:v>
                </c:pt>
                <c:pt idx="605">
                  <c:v>14/08/2025 04:50</c:v>
                </c:pt>
                <c:pt idx="606">
                  <c:v>14/08/2025 05:00</c:v>
                </c:pt>
                <c:pt idx="607">
                  <c:v>14/08/2025 05:10</c:v>
                </c:pt>
                <c:pt idx="608">
                  <c:v>14/08/2025 05:20</c:v>
                </c:pt>
                <c:pt idx="609">
                  <c:v>14/08/2025 05:30</c:v>
                </c:pt>
                <c:pt idx="610">
                  <c:v>14/08/2025 05:40</c:v>
                </c:pt>
                <c:pt idx="611">
                  <c:v>14/08/2025 05:50</c:v>
                </c:pt>
                <c:pt idx="612">
                  <c:v>14/08/2025 06:00</c:v>
                </c:pt>
                <c:pt idx="613">
                  <c:v>14/08/2025 06:10</c:v>
                </c:pt>
                <c:pt idx="614">
                  <c:v>14/08/2025 06:20</c:v>
                </c:pt>
                <c:pt idx="615">
                  <c:v>14/08/2025 06:30</c:v>
                </c:pt>
                <c:pt idx="616">
                  <c:v>14/08/2025 06:40</c:v>
                </c:pt>
                <c:pt idx="617">
                  <c:v>14/08/2025 06:50</c:v>
                </c:pt>
                <c:pt idx="618">
                  <c:v>14/08/2025 07:00</c:v>
                </c:pt>
                <c:pt idx="619">
                  <c:v>14/08/2025 07:10</c:v>
                </c:pt>
                <c:pt idx="620">
                  <c:v>14/08/2025 07:20</c:v>
                </c:pt>
                <c:pt idx="621">
                  <c:v>14/08/2025 07:30</c:v>
                </c:pt>
                <c:pt idx="622">
                  <c:v>14/08/2025 07:40</c:v>
                </c:pt>
                <c:pt idx="623">
                  <c:v>14/08/2025 07:50</c:v>
                </c:pt>
                <c:pt idx="624">
                  <c:v>14/08/2025 08:00</c:v>
                </c:pt>
                <c:pt idx="625">
                  <c:v>14/08/2025 08:10</c:v>
                </c:pt>
                <c:pt idx="626">
                  <c:v>14/08/2025 08:20</c:v>
                </c:pt>
                <c:pt idx="627">
                  <c:v>14/08/2025 08:30</c:v>
                </c:pt>
                <c:pt idx="628">
                  <c:v>14/08/2025 08:40</c:v>
                </c:pt>
                <c:pt idx="629">
                  <c:v>14/08/2025 08:50</c:v>
                </c:pt>
                <c:pt idx="630">
                  <c:v>14/08/2025 09:00</c:v>
                </c:pt>
                <c:pt idx="631">
                  <c:v>14/08/2025 09:10</c:v>
                </c:pt>
                <c:pt idx="632">
                  <c:v>14/08/2025 09:20</c:v>
                </c:pt>
                <c:pt idx="633">
                  <c:v>14/08/2025 09:30</c:v>
                </c:pt>
                <c:pt idx="634">
                  <c:v>14/08/2025 09:40</c:v>
                </c:pt>
                <c:pt idx="635">
                  <c:v>14/08/2025 09:50</c:v>
                </c:pt>
                <c:pt idx="636">
                  <c:v>14/08/2025 10:00</c:v>
                </c:pt>
                <c:pt idx="637">
                  <c:v>14/08/2025 10:10</c:v>
                </c:pt>
                <c:pt idx="638">
                  <c:v>14/08/2025 10:20</c:v>
                </c:pt>
                <c:pt idx="639">
                  <c:v>14/08/2025 10:30</c:v>
                </c:pt>
                <c:pt idx="640">
                  <c:v>14/08/2025 10:40</c:v>
                </c:pt>
                <c:pt idx="641">
                  <c:v>14/08/2025 10:50</c:v>
                </c:pt>
                <c:pt idx="642">
                  <c:v>14/08/2025 11:00</c:v>
                </c:pt>
                <c:pt idx="643">
                  <c:v>14/08/2025 11:10</c:v>
                </c:pt>
                <c:pt idx="644">
                  <c:v>14/08/2025 11:20</c:v>
                </c:pt>
                <c:pt idx="645">
                  <c:v>14/08/2025 11:30</c:v>
                </c:pt>
                <c:pt idx="646">
                  <c:v>14/08/2025 11:40</c:v>
                </c:pt>
                <c:pt idx="647">
                  <c:v>14/08/2025 11:50</c:v>
                </c:pt>
                <c:pt idx="648">
                  <c:v>14/08/2025 12:00</c:v>
                </c:pt>
                <c:pt idx="649">
                  <c:v>14/08/2025 12:10</c:v>
                </c:pt>
                <c:pt idx="650">
                  <c:v>14/08/2025 12:20</c:v>
                </c:pt>
                <c:pt idx="651">
                  <c:v>14/08/2025 12:30</c:v>
                </c:pt>
                <c:pt idx="652">
                  <c:v>14/08/2025 12:40</c:v>
                </c:pt>
                <c:pt idx="653">
                  <c:v>14/08/2025 12:50</c:v>
                </c:pt>
                <c:pt idx="654">
                  <c:v>14/08/2025 13:00</c:v>
                </c:pt>
                <c:pt idx="655">
                  <c:v>14/08/2025 13:10</c:v>
                </c:pt>
                <c:pt idx="656">
                  <c:v>14/08/2025 13:20</c:v>
                </c:pt>
                <c:pt idx="657">
                  <c:v>14/08/2025 13:30</c:v>
                </c:pt>
                <c:pt idx="658">
                  <c:v>14/08/2025 13:40</c:v>
                </c:pt>
                <c:pt idx="659">
                  <c:v>14/08/2025 13:50</c:v>
                </c:pt>
                <c:pt idx="660">
                  <c:v>14/08/2025 14:00</c:v>
                </c:pt>
                <c:pt idx="661">
                  <c:v>14/08/2025 14:10</c:v>
                </c:pt>
                <c:pt idx="662">
                  <c:v>14/08/2025 14:20</c:v>
                </c:pt>
                <c:pt idx="663">
                  <c:v>14/08/2025 14:30</c:v>
                </c:pt>
                <c:pt idx="664">
                  <c:v>14/08/2025 14:40</c:v>
                </c:pt>
                <c:pt idx="665">
                  <c:v>14/08/2025 14:50</c:v>
                </c:pt>
                <c:pt idx="666">
                  <c:v>14/08/2025 15:00</c:v>
                </c:pt>
                <c:pt idx="667">
                  <c:v>14/08/2025 15:10</c:v>
                </c:pt>
                <c:pt idx="668">
                  <c:v>14/08/2025 15:20</c:v>
                </c:pt>
                <c:pt idx="669">
                  <c:v>14/08/2025 15:30</c:v>
                </c:pt>
                <c:pt idx="670">
                  <c:v>14/08/2025 15:40</c:v>
                </c:pt>
                <c:pt idx="671">
                  <c:v>14/08/2025 15:50</c:v>
                </c:pt>
                <c:pt idx="672">
                  <c:v>14/08/2025 16:00</c:v>
                </c:pt>
                <c:pt idx="673">
                  <c:v>14/08/2025 16:10</c:v>
                </c:pt>
                <c:pt idx="674">
                  <c:v>14/08/2025 16:20</c:v>
                </c:pt>
                <c:pt idx="675">
                  <c:v>14/08/2025 16:30</c:v>
                </c:pt>
                <c:pt idx="676">
                  <c:v>14/08/2025 16:40</c:v>
                </c:pt>
                <c:pt idx="677">
                  <c:v>14/08/2025 16:50</c:v>
                </c:pt>
                <c:pt idx="678">
                  <c:v>14/08/2025 17:00</c:v>
                </c:pt>
                <c:pt idx="679">
                  <c:v>14/08/2025 17:10</c:v>
                </c:pt>
                <c:pt idx="680">
                  <c:v>14/08/2025 17:20</c:v>
                </c:pt>
                <c:pt idx="681">
                  <c:v>14/08/2025 17:30</c:v>
                </c:pt>
                <c:pt idx="682">
                  <c:v>14/08/2025 17:40</c:v>
                </c:pt>
                <c:pt idx="683">
                  <c:v>14/08/2025 17:50</c:v>
                </c:pt>
                <c:pt idx="684">
                  <c:v>14/08/2025 18:00</c:v>
                </c:pt>
                <c:pt idx="685">
                  <c:v>14/08/2025 18:10</c:v>
                </c:pt>
                <c:pt idx="686">
                  <c:v>14/08/2025 18:20</c:v>
                </c:pt>
                <c:pt idx="687">
                  <c:v>14/08/2025 18:30</c:v>
                </c:pt>
                <c:pt idx="688">
                  <c:v>14/08/2025 18:40</c:v>
                </c:pt>
                <c:pt idx="689">
                  <c:v>14/08/2025 18:50</c:v>
                </c:pt>
                <c:pt idx="690">
                  <c:v>14/08/2025 19:00</c:v>
                </c:pt>
                <c:pt idx="691">
                  <c:v>14/08/2025 19:10</c:v>
                </c:pt>
                <c:pt idx="692">
                  <c:v>14/08/2025 19:20</c:v>
                </c:pt>
                <c:pt idx="693">
                  <c:v>14/08/2025 19:30</c:v>
                </c:pt>
                <c:pt idx="694">
                  <c:v>14/08/2025 19:40</c:v>
                </c:pt>
                <c:pt idx="695">
                  <c:v>14/08/2025 19:50</c:v>
                </c:pt>
                <c:pt idx="696">
                  <c:v>14/08/2025 20:00</c:v>
                </c:pt>
                <c:pt idx="697">
                  <c:v>14/08/2025 20:10</c:v>
                </c:pt>
                <c:pt idx="698">
                  <c:v>14/08/2025 20:20</c:v>
                </c:pt>
                <c:pt idx="699">
                  <c:v>14/08/2025 20:30</c:v>
                </c:pt>
                <c:pt idx="700">
                  <c:v>14/08/2025 20:40</c:v>
                </c:pt>
                <c:pt idx="701">
                  <c:v>14/08/2025 20:50</c:v>
                </c:pt>
                <c:pt idx="702">
                  <c:v>14/08/2025 21:00</c:v>
                </c:pt>
                <c:pt idx="703">
                  <c:v>14/08/2025 21:10</c:v>
                </c:pt>
                <c:pt idx="704">
                  <c:v>14/08/2025 21:20</c:v>
                </c:pt>
                <c:pt idx="705">
                  <c:v>14/08/2025 21:30</c:v>
                </c:pt>
                <c:pt idx="706">
                  <c:v>14/08/2025 21:40</c:v>
                </c:pt>
                <c:pt idx="707">
                  <c:v>14/08/2025 21:50</c:v>
                </c:pt>
                <c:pt idx="708">
                  <c:v>14/08/2025 22:00</c:v>
                </c:pt>
                <c:pt idx="709">
                  <c:v>14/08/2025 22:10</c:v>
                </c:pt>
                <c:pt idx="710">
                  <c:v>14/08/2025 22:20</c:v>
                </c:pt>
                <c:pt idx="711">
                  <c:v>14/08/2025 22:30</c:v>
                </c:pt>
                <c:pt idx="712">
                  <c:v>14/08/2025 22:40</c:v>
                </c:pt>
                <c:pt idx="713">
                  <c:v>14/08/2025 22:50</c:v>
                </c:pt>
                <c:pt idx="714">
                  <c:v>14/08/2025 23:00</c:v>
                </c:pt>
                <c:pt idx="715">
                  <c:v>14/08/2025 23:10</c:v>
                </c:pt>
                <c:pt idx="716">
                  <c:v>14/08/2025 23:20</c:v>
                </c:pt>
                <c:pt idx="717">
                  <c:v>14/08/2025 23:30</c:v>
                </c:pt>
                <c:pt idx="718">
                  <c:v>14/08/2025 23:40</c:v>
                </c:pt>
                <c:pt idx="719">
                  <c:v>14/08/2025 23:50</c:v>
                </c:pt>
                <c:pt idx="720">
                  <c:v>15/08/2025 00:00</c:v>
                </c:pt>
                <c:pt idx="721">
                  <c:v>15/08/2025 00:10</c:v>
                </c:pt>
                <c:pt idx="722">
                  <c:v>15/08/2025 00:20</c:v>
                </c:pt>
                <c:pt idx="723">
                  <c:v>15/08/2025 00:30</c:v>
                </c:pt>
                <c:pt idx="724">
                  <c:v>15/08/2025 00:40</c:v>
                </c:pt>
                <c:pt idx="725">
                  <c:v>15/08/2025 00:50</c:v>
                </c:pt>
                <c:pt idx="726">
                  <c:v>15/08/2025 01:00</c:v>
                </c:pt>
                <c:pt idx="727">
                  <c:v>15/08/2025 01:10</c:v>
                </c:pt>
                <c:pt idx="728">
                  <c:v>15/08/2025 01:20</c:v>
                </c:pt>
                <c:pt idx="729">
                  <c:v>15/08/2025 01:30</c:v>
                </c:pt>
                <c:pt idx="730">
                  <c:v>15/08/2025 01:40</c:v>
                </c:pt>
                <c:pt idx="731">
                  <c:v>15/08/2025 01:50</c:v>
                </c:pt>
                <c:pt idx="732">
                  <c:v>15/08/2025 02:00</c:v>
                </c:pt>
                <c:pt idx="733">
                  <c:v>15/08/2025 02:10</c:v>
                </c:pt>
                <c:pt idx="734">
                  <c:v>15/08/2025 02:20</c:v>
                </c:pt>
                <c:pt idx="735">
                  <c:v>15/08/2025 02:30</c:v>
                </c:pt>
                <c:pt idx="736">
                  <c:v>15/08/2025 02:40</c:v>
                </c:pt>
                <c:pt idx="737">
                  <c:v>15/08/2025 02:50</c:v>
                </c:pt>
                <c:pt idx="738">
                  <c:v>15/08/2025 03:00</c:v>
                </c:pt>
                <c:pt idx="739">
                  <c:v>15/08/2025 03:10</c:v>
                </c:pt>
                <c:pt idx="740">
                  <c:v>15/08/2025 03:20</c:v>
                </c:pt>
                <c:pt idx="741">
                  <c:v>15/08/2025 03:30</c:v>
                </c:pt>
                <c:pt idx="742">
                  <c:v>15/08/2025 03:40</c:v>
                </c:pt>
                <c:pt idx="743">
                  <c:v>15/08/2025 03:50</c:v>
                </c:pt>
                <c:pt idx="744">
                  <c:v>15/08/2025 04:00</c:v>
                </c:pt>
                <c:pt idx="745">
                  <c:v>15/08/2025 04:10</c:v>
                </c:pt>
                <c:pt idx="746">
                  <c:v>15/08/2025 04:20</c:v>
                </c:pt>
                <c:pt idx="747">
                  <c:v>15/08/2025 04:30</c:v>
                </c:pt>
                <c:pt idx="748">
                  <c:v>15/08/2025 04:40</c:v>
                </c:pt>
                <c:pt idx="749">
                  <c:v>15/08/2025 04:50</c:v>
                </c:pt>
                <c:pt idx="750">
                  <c:v>15/08/2025 05:00</c:v>
                </c:pt>
                <c:pt idx="751">
                  <c:v>15/08/2025 05:10</c:v>
                </c:pt>
                <c:pt idx="752">
                  <c:v>15/08/2025 05:20</c:v>
                </c:pt>
                <c:pt idx="753">
                  <c:v>15/08/2025 05:30</c:v>
                </c:pt>
                <c:pt idx="754">
                  <c:v>15/08/2025 05:40</c:v>
                </c:pt>
                <c:pt idx="755">
                  <c:v>15/08/2025 05:50</c:v>
                </c:pt>
                <c:pt idx="756">
                  <c:v>15/08/2025 06:00</c:v>
                </c:pt>
                <c:pt idx="757">
                  <c:v>15/08/2025 06:10</c:v>
                </c:pt>
                <c:pt idx="758">
                  <c:v>15/08/2025 06:20</c:v>
                </c:pt>
                <c:pt idx="759">
                  <c:v>15/08/2025 06:30</c:v>
                </c:pt>
                <c:pt idx="760">
                  <c:v>15/08/2025 06:40</c:v>
                </c:pt>
                <c:pt idx="761">
                  <c:v>15/08/2025 06:50</c:v>
                </c:pt>
                <c:pt idx="762">
                  <c:v>15/08/2025 07:00</c:v>
                </c:pt>
                <c:pt idx="763">
                  <c:v>15/08/2025 07:10</c:v>
                </c:pt>
                <c:pt idx="764">
                  <c:v>15/08/2025 07:20</c:v>
                </c:pt>
                <c:pt idx="765">
                  <c:v>15/08/2025 07:30</c:v>
                </c:pt>
                <c:pt idx="766">
                  <c:v>15/08/2025 07:40</c:v>
                </c:pt>
                <c:pt idx="767">
                  <c:v>15/08/2025 07:50</c:v>
                </c:pt>
                <c:pt idx="768">
                  <c:v>15/08/2025 08:00</c:v>
                </c:pt>
                <c:pt idx="769">
                  <c:v>15/08/2025 08:10</c:v>
                </c:pt>
                <c:pt idx="770">
                  <c:v>15/08/2025 08:20</c:v>
                </c:pt>
                <c:pt idx="771">
                  <c:v>15/08/2025 08:30</c:v>
                </c:pt>
                <c:pt idx="772">
                  <c:v>15/08/2025 08:40</c:v>
                </c:pt>
                <c:pt idx="773">
                  <c:v>15/08/2025 08:50</c:v>
                </c:pt>
                <c:pt idx="774">
                  <c:v>15/08/2025 09:00</c:v>
                </c:pt>
                <c:pt idx="775">
                  <c:v>15/08/2025 09:10</c:v>
                </c:pt>
                <c:pt idx="776">
                  <c:v>15/08/2025 09:20</c:v>
                </c:pt>
                <c:pt idx="777">
                  <c:v>15/08/2025 09:30</c:v>
                </c:pt>
                <c:pt idx="778">
                  <c:v>15/08/2025 09:40</c:v>
                </c:pt>
                <c:pt idx="779">
                  <c:v>15/08/2025 09:50</c:v>
                </c:pt>
                <c:pt idx="780">
                  <c:v>15/08/2025 10:00</c:v>
                </c:pt>
                <c:pt idx="781">
                  <c:v>15/08/2025 10:10</c:v>
                </c:pt>
                <c:pt idx="782">
                  <c:v>15/08/2025 10:20</c:v>
                </c:pt>
                <c:pt idx="783">
                  <c:v>15/08/2025 10:30</c:v>
                </c:pt>
                <c:pt idx="784">
                  <c:v>15/08/2025 10:40</c:v>
                </c:pt>
                <c:pt idx="785">
                  <c:v>15/08/2025 10:50</c:v>
                </c:pt>
                <c:pt idx="786">
                  <c:v>15/08/2025 11:00</c:v>
                </c:pt>
                <c:pt idx="787">
                  <c:v>15/08/2025 11:10</c:v>
                </c:pt>
                <c:pt idx="788">
                  <c:v>15/08/2025 11:20</c:v>
                </c:pt>
                <c:pt idx="789">
                  <c:v>15/08/2025 11:30</c:v>
                </c:pt>
                <c:pt idx="790">
                  <c:v>15/08/2025 11:40</c:v>
                </c:pt>
                <c:pt idx="791">
                  <c:v>15/08/2025 11:50</c:v>
                </c:pt>
                <c:pt idx="792">
                  <c:v>15/08/2025 12:00</c:v>
                </c:pt>
                <c:pt idx="793">
                  <c:v>15/08/2025 12:10</c:v>
                </c:pt>
                <c:pt idx="794">
                  <c:v>15/08/2025 12:20</c:v>
                </c:pt>
                <c:pt idx="795">
                  <c:v>15/08/2025 12:30</c:v>
                </c:pt>
                <c:pt idx="796">
                  <c:v>15/08/2025 12:40</c:v>
                </c:pt>
                <c:pt idx="797">
                  <c:v>15/08/2025 12:50</c:v>
                </c:pt>
                <c:pt idx="798">
                  <c:v>15/08/2025 13:00</c:v>
                </c:pt>
                <c:pt idx="799">
                  <c:v>15/08/2025 13:10</c:v>
                </c:pt>
                <c:pt idx="800">
                  <c:v>15/08/2025 13:20</c:v>
                </c:pt>
                <c:pt idx="801">
                  <c:v>15/08/2025 13:30</c:v>
                </c:pt>
                <c:pt idx="802">
                  <c:v>15/08/2025 13:40</c:v>
                </c:pt>
                <c:pt idx="803">
                  <c:v>15/08/2025 13:50</c:v>
                </c:pt>
                <c:pt idx="804">
                  <c:v>15/08/2025 14:00</c:v>
                </c:pt>
                <c:pt idx="805">
                  <c:v>15/08/2025 14:10</c:v>
                </c:pt>
                <c:pt idx="806">
                  <c:v>15/08/2025 14:20</c:v>
                </c:pt>
                <c:pt idx="807">
                  <c:v>15/08/2025 14:30</c:v>
                </c:pt>
                <c:pt idx="808">
                  <c:v>15/08/2025 14:40</c:v>
                </c:pt>
                <c:pt idx="809">
                  <c:v>15/08/2025 14:50</c:v>
                </c:pt>
                <c:pt idx="810">
                  <c:v>15/08/2025 15:00</c:v>
                </c:pt>
                <c:pt idx="811">
                  <c:v>15/08/2025 15:10</c:v>
                </c:pt>
                <c:pt idx="812">
                  <c:v>15/08/2025 15:20</c:v>
                </c:pt>
                <c:pt idx="813">
                  <c:v>15/08/2025 15:30</c:v>
                </c:pt>
                <c:pt idx="814">
                  <c:v>15/08/2025 15:40</c:v>
                </c:pt>
                <c:pt idx="815">
                  <c:v>15/08/2025 15:50</c:v>
                </c:pt>
                <c:pt idx="816">
                  <c:v>15/08/2025 16:00</c:v>
                </c:pt>
                <c:pt idx="817">
                  <c:v>15/08/2025 16:10</c:v>
                </c:pt>
                <c:pt idx="818">
                  <c:v>15/08/2025 16:20</c:v>
                </c:pt>
                <c:pt idx="819">
                  <c:v>15/08/2025 16:30</c:v>
                </c:pt>
                <c:pt idx="820">
                  <c:v>15/08/2025 16:40</c:v>
                </c:pt>
                <c:pt idx="821">
                  <c:v>15/08/2025 16:50</c:v>
                </c:pt>
                <c:pt idx="822">
                  <c:v>15/08/2025 17:00</c:v>
                </c:pt>
                <c:pt idx="823">
                  <c:v>15/08/2025 17:10</c:v>
                </c:pt>
                <c:pt idx="824">
                  <c:v>15/08/2025 17:20</c:v>
                </c:pt>
                <c:pt idx="825">
                  <c:v>15/08/2025 17:30</c:v>
                </c:pt>
                <c:pt idx="826">
                  <c:v>15/08/2025 17:40</c:v>
                </c:pt>
                <c:pt idx="827">
                  <c:v>15/08/2025 17:50</c:v>
                </c:pt>
                <c:pt idx="828">
                  <c:v>15/08/2025 18:00</c:v>
                </c:pt>
                <c:pt idx="829">
                  <c:v>15/08/2025 18:10</c:v>
                </c:pt>
                <c:pt idx="830">
                  <c:v>15/08/2025 18:20</c:v>
                </c:pt>
                <c:pt idx="831">
                  <c:v>15/08/2025 18:30</c:v>
                </c:pt>
                <c:pt idx="832">
                  <c:v>15/08/2025 18:40</c:v>
                </c:pt>
                <c:pt idx="833">
                  <c:v>15/08/2025 18:50</c:v>
                </c:pt>
                <c:pt idx="834">
                  <c:v>15/08/2025 19:00</c:v>
                </c:pt>
                <c:pt idx="835">
                  <c:v>15/08/2025 19:10</c:v>
                </c:pt>
                <c:pt idx="836">
                  <c:v>15/08/2025 19:20</c:v>
                </c:pt>
                <c:pt idx="837">
                  <c:v>15/08/2025 19:30</c:v>
                </c:pt>
                <c:pt idx="838">
                  <c:v>15/08/2025 19:40</c:v>
                </c:pt>
                <c:pt idx="839">
                  <c:v>15/08/2025 19:50</c:v>
                </c:pt>
                <c:pt idx="840">
                  <c:v>15/08/2025 20:00</c:v>
                </c:pt>
                <c:pt idx="841">
                  <c:v>15/08/2025 20:10</c:v>
                </c:pt>
                <c:pt idx="842">
                  <c:v>15/08/2025 20:20</c:v>
                </c:pt>
                <c:pt idx="843">
                  <c:v>15/08/2025 20:30</c:v>
                </c:pt>
                <c:pt idx="844">
                  <c:v>15/08/2025 20:40</c:v>
                </c:pt>
                <c:pt idx="845">
                  <c:v>15/08/2025 20:50</c:v>
                </c:pt>
                <c:pt idx="846">
                  <c:v>15/08/2025 21:00</c:v>
                </c:pt>
                <c:pt idx="847">
                  <c:v>15/08/2025 21:10</c:v>
                </c:pt>
                <c:pt idx="848">
                  <c:v>15/08/2025 21:20</c:v>
                </c:pt>
                <c:pt idx="849">
                  <c:v>15/08/2025 21:30</c:v>
                </c:pt>
                <c:pt idx="850">
                  <c:v>15/08/2025 21:40</c:v>
                </c:pt>
                <c:pt idx="851">
                  <c:v>15/08/2025 21:50</c:v>
                </c:pt>
                <c:pt idx="852">
                  <c:v>15/08/2025 22:00</c:v>
                </c:pt>
                <c:pt idx="853">
                  <c:v>15/08/2025 22:10</c:v>
                </c:pt>
                <c:pt idx="854">
                  <c:v>15/08/2025 22:20</c:v>
                </c:pt>
                <c:pt idx="855">
                  <c:v>15/08/2025 22:30</c:v>
                </c:pt>
                <c:pt idx="856">
                  <c:v>15/08/2025 22:40</c:v>
                </c:pt>
                <c:pt idx="857">
                  <c:v>15/08/2025 22:50</c:v>
                </c:pt>
                <c:pt idx="858">
                  <c:v>15/08/2025 23:00</c:v>
                </c:pt>
                <c:pt idx="859">
                  <c:v>15/08/2025 23:10</c:v>
                </c:pt>
                <c:pt idx="860">
                  <c:v>15/08/2025 23:20</c:v>
                </c:pt>
                <c:pt idx="861">
                  <c:v>15/08/2025 23:30</c:v>
                </c:pt>
                <c:pt idx="862">
                  <c:v>15/08/2025 23:40</c:v>
                </c:pt>
                <c:pt idx="863">
                  <c:v>15/08/2025 23:50</c:v>
                </c:pt>
                <c:pt idx="864">
                  <c:v>16/08/2025 00:00</c:v>
                </c:pt>
                <c:pt idx="865">
                  <c:v>16/08/2025 00:10</c:v>
                </c:pt>
                <c:pt idx="866">
                  <c:v>16/08/2025 00:20</c:v>
                </c:pt>
                <c:pt idx="867">
                  <c:v>16/08/2025 00:30</c:v>
                </c:pt>
                <c:pt idx="868">
                  <c:v>16/08/2025 00:40</c:v>
                </c:pt>
                <c:pt idx="869">
                  <c:v>16/08/2025 00:50</c:v>
                </c:pt>
                <c:pt idx="870">
                  <c:v>16/08/2025 01:00</c:v>
                </c:pt>
                <c:pt idx="871">
                  <c:v>16/08/2025 01:10</c:v>
                </c:pt>
                <c:pt idx="872">
                  <c:v>16/08/2025 01:20</c:v>
                </c:pt>
                <c:pt idx="873">
                  <c:v>16/08/2025 01:30</c:v>
                </c:pt>
                <c:pt idx="874">
                  <c:v>16/08/2025 01:40</c:v>
                </c:pt>
                <c:pt idx="875">
                  <c:v>16/08/2025 01:50</c:v>
                </c:pt>
                <c:pt idx="876">
                  <c:v>16/08/2025 02:00</c:v>
                </c:pt>
                <c:pt idx="877">
                  <c:v>16/08/2025 02:10</c:v>
                </c:pt>
                <c:pt idx="878">
                  <c:v>16/08/2025 02:20</c:v>
                </c:pt>
                <c:pt idx="879">
                  <c:v>16/08/2025 02:30</c:v>
                </c:pt>
                <c:pt idx="880">
                  <c:v>16/08/2025 02:40</c:v>
                </c:pt>
                <c:pt idx="881">
                  <c:v>16/08/2025 02:50</c:v>
                </c:pt>
                <c:pt idx="882">
                  <c:v>16/08/2025 03:00</c:v>
                </c:pt>
                <c:pt idx="883">
                  <c:v>16/08/2025 03:10</c:v>
                </c:pt>
                <c:pt idx="884">
                  <c:v>16/08/2025 03:20</c:v>
                </c:pt>
                <c:pt idx="885">
                  <c:v>16/08/2025 03:30</c:v>
                </c:pt>
                <c:pt idx="886">
                  <c:v>16/08/2025 03:40</c:v>
                </c:pt>
                <c:pt idx="887">
                  <c:v>16/08/2025 03:50</c:v>
                </c:pt>
                <c:pt idx="888">
                  <c:v>16/08/2025 04:00</c:v>
                </c:pt>
                <c:pt idx="889">
                  <c:v>16/08/2025 04:10</c:v>
                </c:pt>
                <c:pt idx="890">
                  <c:v>16/08/2025 04:20</c:v>
                </c:pt>
                <c:pt idx="891">
                  <c:v>16/08/2025 04:30</c:v>
                </c:pt>
                <c:pt idx="892">
                  <c:v>16/08/2025 04:40</c:v>
                </c:pt>
                <c:pt idx="893">
                  <c:v>16/08/2025 04:50</c:v>
                </c:pt>
                <c:pt idx="894">
                  <c:v>16/08/2025 05:00</c:v>
                </c:pt>
                <c:pt idx="895">
                  <c:v>16/08/2025 05:10</c:v>
                </c:pt>
                <c:pt idx="896">
                  <c:v>16/08/2025 05:20</c:v>
                </c:pt>
                <c:pt idx="897">
                  <c:v>16/08/2025 05:30</c:v>
                </c:pt>
                <c:pt idx="898">
                  <c:v>16/08/2025 05:40</c:v>
                </c:pt>
                <c:pt idx="899">
                  <c:v>16/08/2025 05:50</c:v>
                </c:pt>
                <c:pt idx="900">
                  <c:v>16/08/2025 06:00</c:v>
                </c:pt>
                <c:pt idx="901">
                  <c:v>16/08/2025 06:10</c:v>
                </c:pt>
                <c:pt idx="902">
                  <c:v>16/08/2025 06:20</c:v>
                </c:pt>
                <c:pt idx="903">
                  <c:v>16/08/2025 06:30</c:v>
                </c:pt>
                <c:pt idx="904">
                  <c:v>16/08/2025 06:40</c:v>
                </c:pt>
                <c:pt idx="905">
                  <c:v>16/08/2025 06:50</c:v>
                </c:pt>
                <c:pt idx="906">
                  <c:v>16/08/2025 07:00</c:v>
                </c:pt>
                <c:pt idx="907">
                  <c:v>16/08/2025 07:10</c:v>
                </c:pt>
                <c:pt idx="908">
                  <c:v>16/08/2025 07:20</c:v>
                </c:pt>
                <c:pt idx="909">
                  <c:v>16/08/2025 07:30</c:v>
                </c:pt>
                <c:pt idx="910">
                  <c:v>16/08/2025 07:40</c:v>
                </c:pt>
                <c:pt idx="911">
                  <c:v>16/08/2025 07:50</c:v>
                </c:pt>
                <c:pt idx="912">
                  <c:v>16/08/2025 08:00</c:v>
                </c:pt>
                <c:pt idx="913">
                  <c:v>16/08/2025 08:10</c:v>
                </c:pt>
                <c:pt idx="914">
                  <c:v>16/08/2025 08:20</c:v>
                </c:pt>
                <c:pt idx="915">
                  <c:v>16/08/2025 08:30</c:v>
                </c:pt>
                <c:pt idx="916">
                  <c:v>16/08/2025 08:40</c:v>
                </c:pt>
                <c:pt idx="917">
                  <c:v>16/08/2025 08:50</c:v>
                </c:pt>
                <c:pt idx="918">
                  <c:v>16/08/2025 09:00</c:v>
                </c:pt>
                <c:pt idx="919">
                  <c:v>16/08/2025 09:10</c:v>
                </c:pt>
                <c:pt idx="920">
                  <c:v>16/08/2025 09:20</c:v>
                </c:pt>
                <c:pt idx="921">
                  <c:v>16/08/2025 09:30</c:v>
                </c:pt>
                <c:pt idx="922">
                  <c:v>16/08/2025 09:40</c:v>
                </c:pt>
                <c:pt idx="923">
                  <c:v>16/08/2025 09:50</c:v>
                </c:pt>
                <c:pt idx="924">
                  <c:v>16/08/2025 10:00</c:v>
                </c:pt>
                <c:pt idx="925">
                  <c:v>16/08/2025 10:10</c:v>
                </c:pt>
                <c:pt idx="926">
                  <c:v>16/08/2025 10:20</c:v>
                </c:pt>
                <c:pt idx="927">
                  <c:v>16/08/2025 10:30</c:v>
                </c:pt>
                <c:pt idx="928">
                  <c:v>16/08/2025 10:40</c:v>
                </c:pt>
                <c:pt idx="929">
                  <c:v>16/08/2025 10:50</c:v>
                </c:pt>
                <c:pt idx="930">
                  <c:v>16/08/2025 11:00</c:v>
                </c:pt>
                <c:pt idx="931">
                  <c:v>16/08/2025 11:10</c:v>
                </c:pt>
                <c:pt idx="932">
                  <c:v>16/08/2025 11:20</c:v>
                </c:pt>
                <c:pt idx="933">
                  <c:v>16/08/2025 11:30</c:v>
                </c:pt>
                <c:pt idx="934">
                  <c:v>16/08/2025 11:40</c:v>
                </c:pt>
                <c:pt idx="935">
                  <c:v>16/08/2025 11:50</c:v>
                </c:pt>
                <c:pt idx="936">
                  <c:v>16/08/2025 12:00</c:v>
                </c:pt>
                <c:pt idx="937">
                  <c:v>16/08/2025 12:10</c:v>
                </c:pt>
                <c:pt idx="938">
                  <c:v>16/08/2025 12:20</c:v>
                </c:pt>
                <c:pt idx="939">
                  <c:v>16/08/2025 12:30</c:v>
                </c:pt>
                <c:pt idx="940">
                  <c:v>16/08/2025 12:40</c:v>
                </c:pt>
                <c:pt idx="941">
                  <c:v>16/08/2025 12:50</c:v>
                </c:pt>
                <c:pt idx="942">
                  <c:v>16/08/2025 13:00</c:v>
                </c:pt>
                <c:pt idx="943">
                  <c:v>16/08/2025 13:10</c:v>
                </c:pt>
                <c:pt idx="944">
                  <c:v>16/08/2025 13:20</c:v>
                </c:pt>
                <c:pt idx="945">
                  <c:v>16/08/2025 13:30</c:v>
                </c:pt>
                <c:pt idx="946">
                  <c:v>16/08/2025 13:40</c:v>
                </c:pt>
                <c:pt idx="947">
                  <c:v>16/08/2025 13:50</c:v>
                </c:pt>
                <c:pt idx="948">
                  <c:v>16/08/2025 14:00</c:v>
                </c:pt>
                <c:pt idx="949">
                  <c:v>16/08/2025 14:10</c:v>
                </c:pt>
                <c:pt idx="950">
                  <c:v>16/08/2025 14:20</c:v>
                </c:pt>
                <c:pt idx="951">
                  <c:v>16/08/2025 14:30</c:v>
                </c:pt>
                <c:pt idx="952">
                  <c:v>16/08/2025 14:40</c:v>
                </c:pt>
                <c:pt idx="953">
                  <c:v>16/08/2025 14:50</c:v>
                </c:pt>
                <c:pt idx="954">
                  <c:v>16/08/2025 15:00</c:v>
                </c:pt>
                <c:pt idx="955">
                  <c:v>16/08/2025 15:10</c:v>
                </c:pt>
                <c:pt idx="956">
                  <c:v>16/08/2025 15:20</c:v>
                </c:pt>
                <c:pt idx="957">
                  <c:v>16/08/2025 15:30</c:v>
                </c:pt>
                <c:pt idx="958">
                  <c:v>16/08/2025 15:40</c:v>
                </c:pt>
                <c:pt idx="959">
                  <c:v>16/08/2025 15:50</c:v>
                </c:pt>
                <c:pt idx="960">
                  <c:v>16/08/2025 16:00</c:v>
                </c:pt>
                <c:pt idx="961">
                  <c:v>16/08/2025 16:10</c:v>
                </c:pt>
                <c:pt idx="962">
                  <c:v>16/08/2025 16:20</c:v>
                </c:pt>
                <c:pt idx="963">
                  <c:v>16/08/2025 16:30</c:v>
                </c:pt>
                <c:pt idx="964">
                  <c:v>16/08/2025 16:40</c:v>
                </c:pt>
                <c:pt idx="965">
                  <c:v>16/08/2025 16:50</c:v>
                </c:pt>
                <c:pt idx="966">
                  <c:v>16/08/2025 17:00</c:v>
                </c:pt>
                <c:pt idx="967">
                  <c:v>16/08/2025 17:10</c:v>
                </c:pt>
                <c:pt idx="968">
                  <c:v>16/08/2025 17:20</c:v>
                </c:pt>
                <c:pt idx="969">
                  <c:v>16/08/2025 17:30</c:v>
                </c:pt>
                <c:pt idx="970">
                  <c:v>16/08/2025 17:40</c:v>
                </c:pt>
                <c:pt idx="971">
                  <c:v>16/08/2025 17:50</c:v>
                </c:pt>
                <c:pt idx="972">
                  <c:v>16/08/2025 18:00</c:v>
                </c:pt>
                <c:pt idx="973">
                  <c:v>16/08/2025 18:10</c:v>
                </c:pt>
                <c:pt idx="974">
                  <c:v>16/08/2025 18:20</c:v>
                </c:pt>
                <c:pt idx="975">
                  <c:v>16/08/2025 18:30</c:v>
                </c:pt>
                <c:pt idx="976">
                  <c:v>16/08/2025 18:40</c:v>
                </c:pt>
                <c:pt idx="977">
                  <c:v>16/08/2025 18:50</c:v>
                </c:pt>
                <c:pt idx="978">
                  <c:v>16/08/2025 19:00</c:v>
                </c:pt>
                <c:pt idx="979">
                  <c:v>16/08/2025 19:10</c:v>
                </c:pt>
                <c:pt idx="980">
                  <c:v>16/08/2025 19:20</c:v>
                </c:pt>
                <c:pt idx="981">
                  <c:v>16/08/2025 19:30</c:v>
                </c:pt>
                <c:pt idx="982">
                  <c:v>16/08/2025 19:40</c:v>
                </c:pt>
                <c:pt idx="983">
                  <c:v>16/08/2025 19:50</c:v>
                </c:pt>
                <c:pt idx="984">
                  <c:v>16/08/2025 20:00</c:v>
                </c:pt>
                <c:pt idx="985">
                  <c:v>16/08/2025 20:10</c:v>
                </c:pt>
                <c:pt idx="986">
                  <c:v>16/08/2025 20:20</c:v>
                </c:pt>
                <c:pt idx="987">
                  <c:v>16/08/2025 20:30</c:v>
                </c:pt>
                <c:pt idx="988">
                  <c:v>16/08/2025 20:40</c:v>
                </c:pt>
                <c:pt idx="989">
                  <c:v>16/08/2025 20:50</c:v>
                </c:pt>
                <c:pt idx="990">
                  <c:v>16/08/2025 21:00</c:v>
                </c:pt>
                <c:pt idx="991">
                  <c:v>16/08/2025 21:10</c:v>
                </c:pt>
                <c:pt idx="992">
                  <c:v>16/08/2025 21:20</c:v>
                </c:pt>
                <c:pt idx="993">
                  <c:v>16/08/2025 21:30</c:v>
                </c:pt>
                <c:pt idx="994">
                  <c:v>16/08/2025 21:40</c:v>
                </c:pt>
                <c:pt idx="995">
                  <c:v>16/08/2025 21:50</c:v>
                </c:pt>
                <c:pt idx="996">
                  <c:v>16/08/2025 22:00</c:v>
                </c:pt>
                <c:pt idx="997">
                  <c:v>16/08/2025 22:10</c:v>
                </c:pt>
                <c:pt idx="998">
                  <c:v>16/08/2025 22:20</c:v>
                </c:pt>
                <c:pt idx="999">
                  <c:v>16/08/2025 22:30</c:v>
                </c:pt>
                <c:pt idx="1000">
                  <c:v>16/08/2025 22:40</c:v>
                </c:pt>
                <c:pt idx="1001">
                  <c:v>16/08/2025 22:50</c:v>
                </c:pt>
                <c:pt idx="1002">
                  <c:v>16/08/2025 23:00</c:v>
                </c:pt>
                <c:pt idx="1003">
                  <c:v>16/08/2025 23:10</c:v>
                </c:pt>
                <c:pt idx="1004">
                  <c:v>16/08/2025 23:20</c:v>
                </c:pt>
                <c:pt idx="1005">
                  <c:v>16/08/2025 23:30</c:v>
                </c:pt>
                <c:pt idx="1006">
                  <c:v>16/08/2025 23:40</c:v>
                </c:pt>
                <c:pt idx="1007">
                  <c:v>16/08/2025 23:50</c:v>
                </c:pt>
                <c:pt idx="1008">
                  <c:v>17/08/2025 00:00</c:v>
                </c:pt>
                <c:pt idx="1009">
                  <c:v>17/08/2025 00:10</c:v>
                </c:pt>
                <c:pt idx="1010">
                  <c:v>17/08/2025 00:20</c:v>
                </c:pt>
                <c:pt idx="1011">
                  <c:v>17/08/2025 00:30</c:v>
                </c:pt>
                <c:pt idx="1012">
                  <c:v>17/08/2025 00:40</c:v>
                </c:pt>
                <c:pt idx="1013">
                  <c:v>17/08/2025 00:50</c:v>
                </c:pt>
                <c:pt idx="1014">
                  <c:v>17/08/2025 01:00</c:v>
                </c:pt>
                <c:pt idx="1015">
                  <c:v>17/08/2025 01:10</c:v>
                </c:pt>
                <c:pt idx="1016">
                  <c:v>17/08/2025 01:20</c:v>
                </c:pt>
                <c:pt idx="1017">
                  <c:v>17/08/2025 01:30</c:v>
                </c:pt>
                <c:pt idx="1018">
                  <c:v>17/08/2025 01:40</c:v>
                </c:pt>
                <c:pt idx="1019">
                  <c:v>17/08/2025 01:50</c:v>
                </c:pt>
                <c:pt idx="1020">
                  <c:v>17/08/2025 02:00</c:v>
                </c:pt>
                <c:pt idx="1021">
                  <c:v>17/08/2025 02:10</c:v>
                </c:pt>
                <c:pt idx="1022">
                  <c:v>17/08/2025 02:20</c:v>
                </c:pt>
                <c:pt idx="1023">
                  <c:v>17/08/2025 02:30</c:v>
                </c:pt>
                <c:pt idx="1024">
                  <c:v>17/08/2025 02:40</c:v>
                </c:pt>
                <c:pt idx="1025">
                  <c:v>17/08/2025 02:50</c:v>
                </c:pt>
                <c:pt idx="1026">
                  <c:v>17/08/2025 03:00</c:v>
                </c:pt>
                <c:pt idx="1027">
                  <c:v>17/08/2025 03:10</c:v>
                </c:pt>
                <c:pt idx="1028">
                  <c:v>17/08/2025 03:20</c:v>
                </c:pt>
                <c:pt idx="1029">
                  <c:v>17/08/2025 03:30</c:v>
                </c:pt>
                <c:pt idx="1030">
                  <c:v>17/08/2025 03:40</c:v>
                </c:pt>
                <c:pt idx="1031">
                  <c:v>17/08/2025 03:50</c:v>
                </c:pt>
                <c:pt idx="1032">
                  <c:v>17/08/2025 04:00</c:v>
                </c:pt>
                <c:pt idx="1033">
                  <c:v>17/08/2025 04:10</c:v>
                </c:pt>
                <c:pt idx="1034">
                  <c:v>17/08/2025 04:20</c:v>
                </c:pt>
                <c:pt idx="1035">
                  <c:v>17/08/2025 04:30</c:v>
                </c:pt>
                <c:pt idx="1036">
                  <c:v>17/08/2025 04:40</c:v>
                </c:pt>
                <c:pt idx="1037">
                  <c:v>17/08/2025 04:50</c:v>
                </c:pt>
                <c:pt idx="1038">
                  <c:v>17/08/2025 05:00</c:v>
                </c:pt>
                <c:pt idx="1039">
                  <c:v>17/08/2025 05:10</c:v>
                </c:pt>
                <c:pt idx="1040">
                  <c:v>17/08/2025 05:20</c:v>
                </c:pt>
                <c:pt idx="1041">
                  <c:v>17/08/2025 05:30</c:v>
                </c:pt>
                <c:pt idx="1042">
                  <c:v>17/08/2025 05:40</c:v>
                </c:pt>
                <c:pt idx="1043">
                  <c:v>17/08/2025 05:50</c:v>
                </c:pt>
                <c:pt idx="1044">
                  <c:v>17/08/2025 06:00</c:v>
                </c:pt>
                <c:pt idx="1045">
                  <c:v>17/08/2025 06:10</c:v>
                </c:pt>
                <c:pt idx="1046">
                  <c:v>17/08/2025 06:20</c:v>
                </c:pt>
                <c:pt idx="1047">
                  <c:v>17/08/2025 06:30</c:v>
                </c:pt>
                <c:pt idx="1048">
                  <c:v>17/08/2025 06:40</c:v>
                </c:pt>
                <c:pt idx="1049">
                  <c:v>17/08/2025 06:50</c:v>
                </c:pt>
                <c:pt idx="1050">
                  <c:v>17/08/2025 07:00</c:v>
                </c:pt>
                <c:pt idx="1051">
                  <c:v>17/08/2025 07:10</c:v>
                </c:pt>
                <c:pt idx="1052">
                  <c:v>17/08/2025 07:20</c:v>
                </c:pt>
                <c:pt idx="1053">
                  <c:v>17/08/2025 07:30</c:v>
                </c:pt>
                <c:pt idx="1054">
                  <c:v>17/08/2025 07:40</c:v>
                </c:pt>
                <c:pt idx="1055">
                  <c:v>17/08/2025 07:50</c:v>
                </c:pt>
                <c:pt idx="1056">
                  <c:v>17/08/2025 08:00</c:v>
                </c:pt>
                <c:pt idx="1057">
                  <c:v>17/08/2025 08:10</c:v>
                </c:pt>
                <c:pt idx="1058">
                  <c:v>17/08/2025 08:20</c:v>
                </c:pt>
                <c:pt idx="1059">
                  <c:v>17/08/2025 08:30</c:v>
                </c:pt>
                <c:pt idx="1060">
                  <c:v>17/08/2025 08:40</c:v>
                </c:pt>
                <c:pt idx="1061">
                  <c:v>17/08/2025 08:50</c:v>
                </c:pt>
                <c:pt idx="1062">
                  <c:v>17/08/2025 09:00</c:v>
                </c:pt>
                <c:pt idx="1063">
                  <c:v>17/08/2025 09:10</c:v>
                </c:pt>
                <c:pt idx="1064">
                  <c:v>17/08/2025 09:20</c:v>
                </c:pt>
                <c:pt idx="1065">
                  <c:v>17/08/2025 09:30</c:v>
                </c:pt>
                <c:pt idx="1066">
                  <c:v>17/08/2025 09:40</c:v>
                </c:pt>
                <c:pt idx="1067">
                  <c:v>17/08/2025 09:50</c:v>
                </c:pt>
                <c:pt idx="1068">
                  <c:v>17/08/2025 10:00</c:v>
                </c:pt>
                <c:pt idx="1069">
                  <c:v>17/08/2025 10:10</c:v>
                </c:pt>
                <c:pt idx="1070">
                  <c:v>17/08/2025 10:20</c:v>
                </c:pt>
                <c:pt idx="1071">
                  <c:v>17/08/2025 10:30</c:v>
                </c:pt>
                <c:pt idx="1072">
                  <c:v>17/08/2025 10:40</c:v>
                </c:pt>
                <c:pt idx="1073">
                  <c:v>17/08/2025 10:50</c:v>
                </c:pt>
                <c:pt idx="1074">
                  <c:v>17/08/2025 11:00</c:v>
                </c:pt>
                <c:pt idx="1075">
                  <c:v>17/08/2025 11:10</c:v>
                </c:pt>
                <c:pt idx="1076">
                  <c:v>17/08/2025 11:20</c:v>
                </c:pt>
                <c:pt idx="1077">
                  <c:v>17/08/2025 11:30</c:v>
                </c:pt>
                <c:pt idx="1078">
                  <c:v>17/08/2025 11:40</c:v>
                </c:pt>
                <c:pt idx="1079">
                  <c:v>17/08/2025 11:50</c:v>
                </c:pt>
                <c:pt idx="1080">
                  <c:v>17/08/2025 12:00</c:v>
                </c:pt>
                <c:pt idx="1081">
                  <c:v>17/08/2025 12:10</c:v>
                </c:pt>
                <c:pt idx="1082">
                  <c:v>17/08/2025 12:20</c:v>
                </c:pt>
                <c:pt idx="1083">
                  <c:v>17/08/2025 12:30</c:v>
                </c:pt>
                <c:pt idx="1084">
                  <c:v>17/08/2025 12:40</c:v>
                </c:pt>
                <c:pt idx="1085">
                  <c:v>17/08/2025 12:50</c:v>
                </c:pt>
                <c:pt idx="1086">
                  <c:v>17/08/2025 13:00</c:v>
                </c:pt>
                <c:pt idx="1087">
                  <c:v>17/08/2025 13:10</c:v>
                </c:pt>
                <c:pt idx="1088">
                  <c:v>17/08/2025 13:20</c:v>
                </c:pt>
                <c:pt idx="1089">
                  <c:v>17/08/2025 13:30</c:v>
                </c:pt>
                <c:pt idx="1090">
                  <c:v>17/08/2025 13:40</c:v>
                </c:pt>
                <c:pt idx="1091">
                  <c:v>17/08/2025 13:50</c:v>
                </c:pt>
                <c:pt idx="1092">
                  <c:v>17/08/2025 14:00</c:v>
                </c:pt>
                <c:pt idx="1093">
                  <c:v>17/08/2025 14:10</c:v>
                </c:pt>
                <c:pt idx="1094">
                  <c:v>17/08/2025 14:20</c:v>
                </c:pt>
                <c:pt idx="1095">
                  <c:v>17/08/2025 14:30</c:v>
                </c:pt>
                <c:pt idx="1096">
                  <c:v>17/08/2025 14:40</c:v>
                </c:pt>
                <c:pt idx="1097">
                  <c:v>17/08/2025 14:50</c:v>
                </c:pt>
                <c:pt idx="1098">
                  <c:v>17/08/2025 15:00</c:v>
                </c:pt>
                <c:pt idx="1099">
                  <c:v>17/08/2025 15:10</c:v>
                </c:pt>
                <c:pt idx="1100">
                  <c:v>17/08/2025 15:20</c:v>
                </c:pt>
                <c:pt idx="1101">
                  <c:v>17/08/2025 15:30</c:v>
                </c:pt>
                <c:pt idx="1102">
                  <c:v>17/08/2025 15:40</c:v>
                </c:pt>
                <c:pt idx="1103">
                  <c:v>17/08/2025 15:50</c:v>
                </c:pt>
                <c:pt idx="1104">
                  <c:v>17/08/2025 16:00</c:v>
                </c:pt>
                <c:pt idx="1105">
                  <c:v>17/08/2025 16:10</c:v>
                </c:pt>
                <c:pt idx="1106">
                  <c:v>17/08/2025 16:20</c:v>
                </c:pt>
                <c:pt idx="1107">
                  <c:v>17/08/2025 16:30</c:v>
                </c:pt>
                <c:pt idx="1108">
                  <c:v>17/08/2025 16:40</c:v>
                </c:pt>
                <c:pt idx="1109">
                  <c:v>17/08/2025 16:50</c:v>
                </c:pt>
                <c:pt idx="1110">
                  <c:v>17/08/2025 17:00</c:v>
                </c:pt>
                <c:pt idx="1111">
                  <c:v>17/08/2025 17:10</c:v>
                </c:pt>
                <c:pt idx="1112">
                  <c:v>17/08/2025 17:20</c:v>
                </c:pt>
                <c:pt idx="1113">
                  <c:v>17/08/2025 17:30</c:v>
                </c:pt>
                <c:pt idx="1114">
                  <c:v>17/08/2025 17:40</c:v>
                </c:pt>
                <c:pt idx="1115">
                  <c:v>17/08/2025 17:50</c:v>
                </c:pt>
                <c:pt idx="1116">
                  <c:v>17/08/2025 18:00</c:v>
                </c:pt>
                <c:pt idx="1117">
                  <c:v>17/08/2025 18:10</c:v>
                </c:pt>
                <c:pt idx="1118">
                  <c:v>17/08/2025 18:20</c:v>
                </c:pt>
                <c:pt idx="1119">
                  <c:v>17/08/2025 18:30</c:v>
                </c:pt>
                <c:pt idx="1120">
                  <c:v>17/08/2025 18:40</c:v>
                </c:pt>
                <c:pt idx="1121">
                  <c:v>17/08/2025 18:50</c:v>
                </c:pt>
                <c:pt idx="1122">
                  <c:v>17/08/2025 19:00</c:v>
                </c:pt>
                <c:pt idx="1123">
                  <c:v>17/08/2025 19:10</c:v>
                </c:pt>
                <c:pt idx="1124">
                  <c:v>17/08/2025 19:20</c:v>
                </c:pt>
                <c:pt idx="1125">
                  <c:v>17/08/2025 19:30</c:v>
                </c:pt>
                <c:pt idx="1126">
                  <c:v>17/08/2025 19:40</c:v>
                </c:pt>
                <c:pt idx="1127">
                  <c:v>17/08/2025 19:50</c:v>
                </c:pt>
                <c:pt idx="1128">
                  <c:v>17/08/2025 20:00</c:v>
                </c:pt>
                <c:pt idx="1129">
                  <c:v>17/08/2025 20:10</c:v>
                </c:pt>
                <c:pt idx="1130">
                  <c:v>17/08/2025 20:20</c:v>
                </c:pt>
                <c:pt idx="1131">
                  <c:v>17/08/2025 20:30</c:v>
                </c:pt>
                <c:pt idx="1132">
                  <c:v>17/08/2025 20:40</c:v>
                </c:pt>
                <c:pt idx="1133">
                  <c:v>17/08/2025 20:50</c:v>
                </c:pt>
                <c:pt idx="1134">
                  <c:v>17/08/2025 21:00</c:v>
                </c:pt>
                <c:pt idx="1135">
                  <c:v>17/08/2025 21:10</c:v>
                </c:pt>
                <c:pt idx="1136">
                  <c:v>17/08/2025 21:20</c:v>
                </c:pt>
                <c:pt idx="1137">
                  <c:v>17/08/2025 21:30</c:v>
                </c:pt>
                <c:pt idx="1138">
                  <c:v>17/08/2025 21:40</c:v>
                </c:pt>
                <c:pt idx="1139">
                  <c:v>17/08/2025 21:50</c:v>
                </c:pt>
                <c:pt idx="1140">
                  <c:v>17/08/2025 22:00</c:v>
                </c:pt>
                <c:pt idx="1141">
                  <c:v>17/08/2025 22:10</c:v>
                </c:pt>
                <c:pt idx="1142">
                  <c:v>17/08/2025 22:20</c:v>
                </c:pt>
                <c:pt idx="1143">
                  <c:v>17/08/2025 22:30</c:v>
                </c:pt>
                <c:pt idx="1144">
                  <c:v>17/08/2025 22:40</c:v>
                </c:pt>
                <c:pt idx="1145">
                  <c:v>17/08/2025 22:50</c:v>
                </c:pt>
                <c:pt idx="1146">
                  <c:v>17/08/2025 23:00</c:v>
                </c:pt>
                <c:pt idx="1147">
                  <c:v>17/08/2025 23:10</c:v>
                </c:pt>
                <c:pt idx="1148">
                  <c:v>17/08/2025 23:20</c:v>
                </c:pt>
                <c:pt idx="1149">
                  <c:v>17/08/2025 23:30</c:v>
                </c:pt>
                <c:pt idx="1150">
                  <c:v>17/08/2025 23:40</c:v>
                </c:pt>
                <c:pt idx="1151">
                  <c:v>17/08/2025 23:50</c:v>
                </c:pt>
                <c:pt idx="1152">
                  <c:v>18/08/2025 00:00</c:v>
                </c:pt>
                <c:pt idx="1153">
                  <c:v>18/08/2025 00:10</c:v>
                </c:pt>
                <c:pt idx="1154">
                  <c:v>18/08/2025 00:20</c:v>
                </c:pt>
                <c:pt idx="1155">
                  <c:v>18/08/2025 00:30</c:v>
                </c:pt>
                <c:pt idx="1156">
                  <c:v>18/08/2025 00:40</c:v>
                </c:pt>
                <c:pt idx="1157">
                  <c:v>18/08/2025 00:50</c:v>
                </c:pt>
                <c:pt idx="1158">
                  <c:v>18/08/2025 01:00</c:v>
                </c:pt>
                <c:pt idx="1159">
                  <c:v>18/08/2025 01:10</c:v>
                </c:pt>
                <c:pt idx="1160">
                  <c:v>18/08/2025 01:20</c:v>
                </c:pt>
                <c:pt idx="1161">
                  <c:v>18/08/2025 01:30</c:v>
                </c:pt>
                <c:pt idx="1162">
                  <c:v>18/08/2025 01:40</c:v>
                </c:pt>
                <c:pt idx="1163">
                  <c:v>18/08/2025 01:50</c:v>
                </c:pt>
                <c:pt idx="1164">
                  <c:v>18/08/2025 02:00</c:v>
                </c:pt>
                <c:pt idx="1165">
                  <c:v>18/08/2025 02:10</c:v>
                </c:pt>
                <c:pt idx="1166">
                  <c:v>18/08/2025 02:20</c:v>
                </c:pt>
                <c:pt idx="1167">
                  <c:v>18/08/2025 02:30</c:v>
                </c:pt>
                <c:pt idx="1168">
                  <c:v>18/08/2025 02:40</c:v>
                </c:pt>
                <c:pt idx="1169">
                  <c:v>18/08/2025 02:50</c:v>
                </c:pt>
                <c:pt idx="1170">
                  <c:v>18/08/2025 03:00</c:v>
                </c:pt>
                <c:pt idx="1171">
                  <c:v>18/08/2025 03:10</c:v>
                </c:pt>
                <c:pt idx="1172">
                  <c:v>18/08/2025 03:20</c:v>
                </c:pt>
                <c:pt idx="1173">
                  <c:v>18/08/2025 03:30</c:v>
                </c:pt>
                <c:pt idx="1174">
                  <c:v>18/08/2025 03:40</c:v>
                </c:pt>
                <c:pt idx="1175">
                  <c:v>18/08/2025 03:50</c:v>
                </c:pt>
                <c:pt idx="1176">
                  <c:v>18/08/2025 04:00</c:v>
                </c:pt>
                <c:pt idx="1177">
                  <c:v>18/08/2025 04:10</c:v>
                </c:pt>
                <c:pt idx="1178">
                  <c:v>18/08/2025 04:20</c:v>
                </c:pt>
                <c:pt idx="1179">
                  <c:v>18/08/2025 04:30</c:v>
                </c:pt>
                <c:pt idx="1180">
                  <c:v>18/08/2025 04:40</c:v>
                </c:pt>
                <c:pt idx="1181">
                  <c:v>18/08/2025 04:50</c:v>
                </c:pt>
                <c:pt idx="1182">
                  <c:v>18/08/2025 05:00</c:v>
                </c:pt>
                <c:pt idx="1183">
                  <c:v>18/08/2025 05:10</c:v>
                </c:pt>
                <c:pt idx="1184">
                  <c:v>18/08/2025 05:20</c:v>
                </c:pt>
                <c:pt idx="1185">
                  <c:v>18/08/2025 05:30</c:v>
                </c:pt>
                <c:pt idx="1186">
                  <c:v>18/08/2025 05:40</c:v>
                </c:pt>
                <c:pt idx="1187">
                  <c:v>18/08/2025 05:50</c:v>
                </c:pt>
                <c:pt idx="1188">
                  <c:v>18/08/2025 06:00</c:v>
                </c:pt>
                <c:pt idx="1189">
                  <c:v>18/08/2025 06:10</c:v>
                </c:pt>
                <c:pt idx="1190">
                  <c:v>18/08/2025 06:20</c:v>
                </c:pt>
                <c:pt idx="1191">
                  <c:v>18/08/2025 06:30</c:v>
                </c:pt>
                <c:pt idx="1192">
                  <c:v>18/08/2025 06:40</c:v>
                </c:pt>
                <c:pt idx="1193">
                  <c:v>18/08/2025 06:50</c:v>
                </c:pt>
                <c:pt idx="1194">
                  <c:v>18/08/2025 07:00</c:v>
                </c:pt>
                <c:pt idx="1195">
                  <c:v>18/08/2025 07:10</c:v>
                </c:pt>
                <c:pt idx="1196">
                  <c:v>18/08/2025 07:20</c:v>
                </c:pt>
                <c:pt idx="1197">
                  <c:v>18/08/2025 07:30</c:v>
                </c:pt>
                <c:pt idx="1198">
                  <c:v>18/08/2025 07:40</c:v>
                </c:pt>
                <c:pt idx="1199">
                  <c:v>18/08/2025 07:50</c:v>
                </c:pt>
                <c:pt idx="1200">
                  <c:v>18/08/2025 08:00</c:v>
                </c:pt>
                <c:pt idx="1201">
                  <c:v>18/08/2025 08:10</c:v>
                </c:pt>
                <c:pt idx="1202">
                  <c:v>18/08/2025 08:20</c:v>
                </c:pt>
                <c:pt idx="1203">
                  <c:v>18/08/2025 08:30</c:v>
                </c:pt>
                <c:pt idx="1204">
                  <c:v>18/08/2025 08:40</c:v>
                </c:pt>
                <c:pt idx="1205">
                  <c:v>18/08/2025 08:50</c:v>
                </c:pt>
                <c:pt idx="1206">
                  <c:v>18/08/2025 09:00</c:v>
                </c:pt>
                <c:pt idx="1207">
                  <c:v>18/08/2025 09:10</c:v>
                </c:pt>
                <c:pt idx="1208">
                  <c:v>18/08/2025 09:20</c:v>
                </c:pt>
                <c:pt idx="1209">
                  <c:v>18/08/2025 09:30</c:v>
                </c:pt>
                <c:pt idx="1210">
                  <c:v>18/08/2025 09:40</c:v>
                </c:pt>
                <c:pt idx="1211">
                  <c:v>18/08/2025 09:50</c:v>
                </c:pt>
                <c:pt idx="1212">
                  <c:v>18/08/2025 10:00</c:v>
                </c:pt>
                <c:pt idx="1213">
                  <c:v>18/08/2025 10:10</c:v>
                </c:pt>
                <c:pt idx="1214">
                  <c:v>18/08/2025 10:20</c:v>
                </c:pt>
                <c:pt idx="1215">
                  <c:v>18/08/2025 10:30</c:v>
                </c:pt>
                <c:pt idx="1216">
                  <c:v>18/08/2025 10:40</c:v>
                </c:pt>
                <c:pt idx="1217">
                  <c:v>18/08/2025 10:50</c:v>
                </c:pt>
                <c:pt idx="1218">
                  <c:v>18/08/2025 11:00</c:v>
                </c:pt>
                <c:pt idx="1219">
                  <c:v>18/08/2025 11:10</c:v>
                </c:pt>
                <c:pt idx="1220">
                  <c:v>18/08/2025 11:20</c:v>
                </c:pt>
                <c:pt idx="1221">
                  <c:v>18/08/2025 11:30</c:v>
                </c:pt>
                <c:pt idx="1222">
                  <c:v>18/08/2025 11:40</c:v>
                </c:pt>
                <c:pt idx="1223">
                  <c:v>18/08/2025 11:50</c:v>
                </c:pt>
                <c:pt idx="1224">
                  <c:v>18/08/2025 12:00</c:v>
                </c:pt>
                <c:pt idx="1225">
                  <c:v>18/08/2025 12:10</c:v>
                </c:pt>
                <c:pt idx="1226">
                  <c:v>18/08/2025 12:20</c:v>
                </c:pt>
                <c:pt idx="1227">
                  <c:v>18/08/2025 12:30</c:v>
                </c:pt>
                <c:pt idx="1228">
                  <c:v>18/08/2025 12:40</c:v>
                </c:pt>
                <c:pt idx="1229">
                  <c:v>18/08/2025 12:50</c:v>
                </c:pt>
                <c:pt idx="1230">
                  <c:v>18/08/2025 13:00</c:v>
                </c:pt>
                <c:pt idx="1231">
                  <c:v>18/08/2025 13:10</c:v>
                </c:pt>
                <c:pt idx="1232">
                  <c:v>18/08/2025 13:20</c:v>
                </c:pt>
                <c:pt idx="1233">
                  <c:v>18/08/2025 13:30</c:v>
                </c:pt>
                <c:pt idx="1234">
                  <c:v>18/08/2025 13:40</c:v>
                </c:pt>
                <c:pt idx="1235">
                  <c:v>18/08/2025 13:50</c:v>
                </c:pt>
                <c:pt idx="1236">
                  <c:v>18/08/2025 14:00</c:v>
                </c:pt>
                <c:pt idx="1237">
                  <c:v>18/08/2025 14:10</c:v>
                </c:pt>
                <c:pt idx="1238">
                  <c:v>18/08/2025 14:20</c:v>
                </c:pt>
                <c:pt idx="1239">
                  <c:v>18/08/2025 14:30</c:v>
                </c:pt>
                <c:pt idx="1240">
                  <c:v>18/08/2025 14:40</c:v>
                </c:pt>
                <c:pt idx="1241">
                  <c:v>18/08/2025 14:50</c:v>
                </c:pt>
                <c:pt idx="1242">
                  <c:v>18/08/2025 15:00</c:v>
                </c:pt>
                <c:pt idx="1243">
                  <c:v>18/08/2025 15:10</c:v>
                </c:pt>
                <c:pt idx="1244">
                  <c:v>18/08/2025 15:20</c:v>
                </c:pt>
                <c:pt idx="1245">
                  <c:v>18/08/2025 15:30</c:v>
                </c:pt>
                <c:pt idx="1246">
                  <c:v>18/08/2025 15:40</c:v>
                </c:pt>
                <c:pt idx="1247">
                  <c:v>18/08/2025 15:50</c:v>
                </c:pt>
                <c:pt idx="1248">
                  <c:v>18/08/2025 16:00</c:v>
                </c:pt>
                <c:pt idx="1249">
                  <c:v>18/08/2025 16:10</c:v>
                </c:pt>
                <c:pt idx="1250">
                  <c:v>18/08/2025 16:20</c:v>
                </c:pt>
                <c:pt idx="1251">
                  <c:v>18/08/2025 16:30</c:v>
                </c:pt>
                <c:pt idx="1252">
                  <c:v>18/08/2025 16:40</c:v>
                </c:pt>
                <c:pt idx="1253">
                  <c:v>18/08/2025 16:50</c:v>
                </c:pt>
                <c:pt idx="1254">
                  <c:v>18/08/2025 17:00</c:v>
                </c:pt>
                <c:pt idx="1255">
                  <c:v>18/08/2025 17:10</c:v>
                </c:pt>
                <c:pt idx="1256">
                  <c:v>18/08/2025 17:20</c:v>
                </c:pt>
                <c:pt idx="1257">
                  <c:v>18/08/2025 17:30</c:v>
                </c:pt>
                <c:pt idx="1258">
                  <c:v>18/08/2025 17:40</c:v>
                </c:pt>
                <c:pt idx="1259">
                  <c:v>18/08/2025 17:50</c:v>
                </c:pt>
                <c:pt idx="1260">
                  <c:v>18/08/2025 18:00</c:v>
                </c:pt>
                <c:pt idx="1261">
                  <c:v>18/08/2025 18:10</c:v>
                </c:pt>
                <c:pt idx="1262">
                  <c:v>18/08/2025 18:20</c:v>
                </c:pt>
                <c:pt idx="1263">
                  <c:v>18/08/2025 18:30</c:v>
                </c:pt>
                <c:pt idx="1264">
                  <c:v>18/08/2025 18:40</c:v>
                </c:pt>
                <c:pt idx="1265">
                  <c:v>18/08/2025 18:50</c:v>
                </c:pt>
                <c:pt idx="1266">
                  <c:v>18/08/2025 19:00</c:v>
                </c:pt>
                <c:pt idx="1267">
                  <c:v>18/08/2025 19:10</c:v>
                </c:pt>
                <c:pt idx="1268">
                  <c:v>18/08/2025 19:20</c:v>
                </c:pt>
                <c:pt idx="1269">
                  <c:v>18/08/2025 19:30</c:v>
                </c:pt>
                <c:pt idx="1270">
                  <c:v>18/08/2025 19:40</c:v>
                </c:pt>
                <c:pt idx="1271">
                  <c:v>18/08/2025 19:50</c:v>
                </c:pt>
                <c:pt idx="1272">
                  <c:v>18/08/2025 20:00</c:v>
                </c:pt>
                <c:pt idx="1273">
                  <c:v>18/08/2025 20:10</c:v>
                </c:pt>
                <c:pt idx="1274">
                  <c:v>18/08/2025 20:20</c:v>
                </c:pt>
                <c:pt idx="1275">
                  <c:v>18/08/2025 20:30</c:v>
                </c:pt>
                <c:pt idx="1276">
                  <c:v>18/08/2025 20:40</c:v>
                </c:pt>
                <c:pt idx="1277">
                  <c:v>18/08/2025 20:50</c:v>
                </c:pt>
                <c:pt idx="1278">
                  <c:v>18/08/2025 21:00</c:v>
                </c:pt>
                <c:pt idx="1279">
                  <c:v>18/08/2025 21:10</c:v>
                </c:pt>
                <c:pt idx="1280">
                  <c:v>18/08/2025 21:20</c:v>
                </c:pt>
                <c:pt idx="1281">
                  <c:v>18/08/2025 21:30</c:v>
                </c:pt>
                <c:pt idx="1282">
                  <c:v>18/08/2025 21:40</c:v>
                </c:pt>
                <c:pt idx="1283">
                  <c:v>18/08/2025 21:50</c:v>
                </c:pt>
                <c:pt idx="1284">
                  <c:v>18/08/2025 22:00</c:v>
                </c:pt>
                <c:pt idx="1285">
                  <c:v>18/08/2025 22:10</c:v>
                </c:pt>
                <c:pt idx="1286">
                  <c:v>18/08/2025 22:20</c:v>
                </c:pt>
                <c:pt idx="1287">
                  <c:v>18/08/2025 22:30</c:v>
                </c:pt>
                <c:pt idx="1288">
                  <c:v>18/08/2025 22:40</c:v>
                </c:pt>
                <c:pt idx="1289">
                  <c:v>18/08/2025 22:50</c:v>
                </c:pt>
                <c:pt idx="1290">
                  <c:v>18/08/2025 23:00</c:v>
                </c:pt>
                <c:pt idx="1291">
                  <c:v>18/08/2025 23:10</c:v>
                </c:pt>
                <c:pt idx="1292">
                  <c:v>18/08/2025 23:20</c:v>
                </c:pt>
                <c:pt idx="1293">
                  <c:v>18/08/2025 23:30</c:v>
                </c:pt>
                <c:pt idx="1294">
                  <c:v>18/08/2025 23:40</c:v>
                </c:pt>
                <c:pt idx="1295">
                  <c:v>18/08/2025 23:50</c:v>
                </c:pt>
                <c:pt idx="1296">
                  <c:v>19/08/2025 00:00</c:v>
                </c:pt>
                <c:pt idx="1297">
                  <c:v>19/08/2025 00:10</c:v>
                </c:pt>
                <c:pt idx="1298">
                  <c:v>19/08/2025 00:20</c:v>
                </c:pt>
                <c:pt idx="1299">
                  <c:v>19/08/2025 00:30</c:v>
                </c:pt>
                <c:pt idx="1300">
                  <c:v>19/08/2025 00:40</c:v>
                </c:pt>
                <c:pt idx="1301">
                  <c:v>19/08/2025 00:50</c:v>
                </c:pt>
                <c:pt idx="1302">
                  <c:v>19/08/2025 01:00</c:v>
                </c:pt>
                <c:pt idx="1303">
                  <c:v>19/08/2025 01:10</c:v>
                </c:pt>
                <c:pt idx="1304">
                  <c:v>19/08/2025 01:20</c:v>
                </c:pt>
                <c:pt idx="1305">
                  <c:v>19/08/2025 01:30</c:v>
                </c:pt>
                <c:pt idx="1306">
                  <c:v>19/08/2025 01:40</c:v>
                </c:pt>
                <c:pt idx="1307">
                  <c:v>19/08/2025 01:50</c:v>
                </c:pt>
                <c:pt idx="1308">
                  <c:v>19/08/2025 02:00</c:v>
                </c:pt>
                <c:pt idx="1309">
                  <c:v>19/08/2025 02:10</c:v>
                </c:pt>
                <c:pt idx="1310">
                  <c:v>19/08/2025 02:20</c:v>
                </c:pt>
                <c:pt idx="1311">
                  <c:v>19/08/2025 02:30</c:v>
                </c:pt>
                <c:pt idx="1312">
                  <c:v>19/08/2025 02:40</c:v>
                </c:pt>
                <c:pt idx="1313">
                  <c:v>19/08/2025 02:50</c:v>
                </c:pt>
                <c:pt idx="1314">
                  <c:v>19/08/2025 03:00</c:v>
                </c:pt>
                <c:pt idx="1315">
                  <c:v>19/08/2025 03:10</c:v>
                </c:pt>
                <c:pt idx="1316">
                  <c:v>19/08/2025 03:20</c:v>
                </c:pt>
                <c:pt idx="1317">
                  <c:v>19/08/2025 03:30</c:v>
                </c:pt>
                <c:pt idx="1318">
                  <c:v>19/08/2025 03:40</c:v>
                </c:pt>
                <c:pt idx="1319">
                  <c:v>19/08/2025 03:50</c:v>
                </c:pt>
                <c:pt idx="1320">
                  <c:v>19/08/2025 04:00</c:v>
                </c:pt>
                <c:pt idx="1321">
                  <c:v>19/08/2025 04:10</c:v>
                </c:pt>
                <c:pt idx="1322">
                  <c:v>19/08/2025 04:20</c:v>
                </c:pt>
                <c:pt idx="1323">
                  <c:v>19/08/2025 04:30</c:v>
                </c:pt>
                <c:pt idx="1324">
                  <c:v>19/08/2025 04:40</c:v>
                </c:pt>
                <c:pt idx="1325">
                  <c:v>19/08/2025 04:50</c:v>
                </c:pt>
                <c:pt idx="1326">
                  <c:v>19/08/2025 05:00</c:v>
                </c:pt>
                <c:pt idx="1327">
                  <c:v>19/08/2025 05:10</c:v>
                </c:pt>
                <c:pt idx="1328">
                  <c:v>19/08/2025 05:20</c:v>
                </c:pt>
                <c:pt idx="1329">
                  <c:v>19/08/2025 05:30</c:v>
                </c:pt>
                <c:pt idx="1330">
                  <c:v>19/08/2025 05:40</c:v>
                </c:pt>
                <c:pt idx="1331">
                  <c:v>19/08/2025 05:50</c:v>
                </c:pt>
                <c:pt idx="1332">
                  <c:v>19/08/2025 06:00</c:v>
                </c:pt>
                <c:pt idx="1333">
                  <c:v>19/08/2025 06:10</c:v>
                </c:pt>
                <c:pt idx="1334">
                  <c:v>19/08/2025 06:20</c:v>
                </c:pt>
                <c:pt idx="1335">
                  <c:v>19/08/2025 06:30</c:v>
                </c:pt>
                <c:pt idx="1336">
                  <c:v>19/08/2025 06:40</c:v>
                </c:pt>
                <c:pt idx="1337">
                  <c:v>19/08/2025 06:50</c:v>
                </c:pt>
                <c:pt idx="1338">
                  <c:v>19/08/2025 07:00</c:v>
                </c:pt>
                <c:pt idx="1339">
                  <c:v>19/08/2025 07:10</c:v>
                </c:pt>
                <c:pt idx="1340">
                  <c:v>19/08/2025 07:20</c:v>
                </c:pt>
                <c:pt idx="1341">
                  <c:v>19/08/2025 07:30</c:v>
                </c:pt>
                <c:pt idx="1342">
                  <c:v>19/08/2025 07:40</c:v>
                </c:pt>
                <c:pt idx="1343">
                  <c:v>19/08/2025 07:50</c:v>
                </c:pt>
                <c:pt idx="1344">
                  <c:v>19/08/2025 08:00</c:v>
                </c:pt>
                <c:pt idx="1345">
                  <c:v>19/08/2025 08:10</c:v>
                </c:pt>
                <c:pt idx="1346">
                  <c:v>19/08/2025 08:20</c:v>
                </c:pt>
                <c:pt idx="1347">
                  <c:v>19/08/2025 08:30</c:v>
                </c:pt>
                <c:pt idx="1348">
                  <c:v>19/08/2025 08:40</c:v>
                </c:pt>
                <c:pt idx="1349">
                  <c:v>19/08/2025 08:50</c:v>
                </c:pt>
                <c:pt idx="1350">
                  <c:v>19/08/2025 09:00</c:v>
                </c:pt>
                <c:pt idx="1351">
                  <c:v>19/08/2025 09:10</c:v>
                </c:pt>
                <c:pt idx="1352">
                  <c:v>19/08/2025 09:20</c:v>
                </c:pt>
                <c:pt idx="1353">
                  <c:v>19/08/2025 09:30</c:v>
                </c:pt>
                <c:pt idx="1354">
                  <c:v>19/08/2025 09:40</c:v>
                </c:pt>
                <c:pt idx="1355">
                  <c:v>19/08/2025 09:50</c:v>
                </c:pt>
                <c:pt idx="1356">
                  <c:v>19/08/2025 10:00</c:v>
                </c:pt>
                <c:pt idx="1357">
                  <c:v>19/08/2025 10:10</c:v>
                </c:pt>
                <c:pt idx="1358">
                  <c:v>19/08/2025 10:20</c:v>
                </c:pt>
                <c:pt idx="1359">
                  <c:v>19/08/2025 10:30</c:v>
                </c:pt>
                <c:pt idx="1360">
                  <c:v>19/08/2025 10:40</c:v>
                </c:pt>
                <c:pt idx="1361">
                  <c:v>19/08/2025 10:50</c:v>
                </c:pt>
                <c:pt idx="1362">
                  <c:v>19/08/2025 11:00</c:v>
                </c:pt>
                <c:pt idx="1363">
                  <c:v>19/08/2025 11:10</c:v>
                </c:pt>
                <c:pt idx="1364">
                  <c:v>19/08/2025 11:20</c:v>
                </c:pt>
                <c:pt idx="1365">
                  <c:v>19/08/2025 11:30</c:v>
                </c:pt>
                <c:pt idx="1366">
                  <c:v>19/08/2025 11:40</c:v>
                </c:pt>
                <c:pt idx="1367">
                  <c:v>19/08/2025 11:50</c:v>
                </c:pt>
                <c:pt idx="1368">
                  <c:v>19/08/2025 12:00</c:v>
                </c:pt>
                <c:pt idx="1369">
                  <c:v>19/08/2025 12:10</c:v>
                </c:pt>
                <c:pt idx="1370">
                  <c:v>19/08/2025 12:20</c:v>
                </c:pt>
                <c:pt idx="1371">
                  <c:v>19/08/2025 12:30</c:v>
                </c:pt>
                <c:pt idx="1372">
                  <c:v>19/08/2025 12:40</c:v>
                </c:pt>
                <c:pt idx="1373">
                  <c:v>19/08/2025 12:50</c:v>
                </c:pt>
                <c:pt idx="1374">
                  <c:v>19/08/2025 13:00</c:v>
                </c:pt>
                <c:pt idx="1375">
                  <c:v>19/08/2025 13:10</c:v>
                </c:pt>
                <c:pt idx="1376">
                  <c:v>19/08/2025 13:20</c:v>
                </c:pt>
                <c:pt idx="1377">
                  <c:v>19/08/2025 13:30</c:v>
                </c:pt>
                <c:pt idx="1378">
                  <c:v>19/08/2025 13:40</c:v>
                </c:pt>
                <c:pt idx="1379">
                  <c:v>19/08/2025 13:50</c:v>
                </c:pt>
                <c:pt idx="1380">
                  <c:v>19/08/2025 14:00</c:v>
                </c:pt>
                <c:pt idx="1381">
                  <c:v>19/08/2025 14:10</c:v>
                </c:pt>
                <c:pt idx="1382">
                  <c:v>19/08/2025 14:20</c:v>
                </c:pt>
                <c:pt idx="1383">
                  <c:v>19/08/2025 14:30</c:v>
                </c:pt>
                <c:pt idx="1384">
                  <c:v>19/08/2025 14:40</c:v>
                </c:pt>
                <c:pt idx="1385">
                  <c:v>19/08/2025 14:50</c:v>
                </c:pt>
                <c:pt idx="1386">
                  <c:v>19/08/2025 15:00</c:v>
                </c:pt>
                <c:pt idx="1387">
                  <c:v>19/08/2025 15:10</c:v>
                </c:pt>
                <c:pt idx="1388">
                  <c:v>19/08/2025 15:20</c:v>
                </c:pt>
                <c:pt idx="1389">
                  <c:v>19/08/2025 15:30</c:v>
                </c:pt>
                <c:pt idx="1390">
                  <c:v>19/08/2025 15:40</c:v>
                </c:pt>
                <c:pt idx="1391">
                  <c:v>19/08/2025 15:50</c:v>
                </c:pt>
                <c:pt idx="1392">
                  <c:v>19/08/2025 16:00</c:v>
                </c:pt>
                <c:pt idx="1393">
                  <c:v>19/08/2025 16:10</c:v>
                </c:pt>
                <c:pt idx="1394">
                  <c:v>19/08/2025 16:20</c:v>
                </c:pt>
                <c:pt idx="1395">
                  <c:v>19/08/2025 16:30</c:v>
                </c:pt>
                <c:pt idx="1396">
                  <c:v>19/08/2025 16:40</c:v>
                </c:pt>
                <c:pt idx="1397">
                  <c:v>19/08/2025 16:50</c:v>
                </c:pt>
                <c:pt idx="1398">
                  <c:v>19/08/2025 17:00</c:v>
                </c:pt>
                <c:pt idx="1399">
                  <c:v>19/08/2025 17:10</c:v>
                </c:pt>
                <c:pt idx="1400">
                  <c:v>19/08/2025 17:20</c:v>
                </c:pt>
                <c:pt idx="1401">
                  <c:v>19/08/2025 17:30</c:v>
                </c:pt>
                <c:pt idx="1402">
                  <c:v>19/08/2025 17:40</c:v>
                </c:pt>
                <c:pt idx="1403">
                  <c:v>19/08/2025 17:50</c:v>
                </c:pt>
                <c:pt idx="1404">
                  <c:v>19/08/2025 18:00</c:v>
                </c:pt>
                <c:pt idx="1405">
                  <c:v>19/08/2025 18:10</c:v>
                </c:pt>
                <c:pt idx="1406">
                  <c:v>19/08/2025 18:20</c:v>
                </c:pt>
                <c:pt idx="1407">
                  <c:v>19/08/2025 18:30</c:v>
                </c:pt>
                <c:pt idx="1408">
                  <c:v>19/08/2025 18:40</c:v>
                </c:pt>
                <c:pt idx="1409">
                  <c:v>19/08/2025 18:50</c:v>
                </c:pt>
                <c:pt idx="1410">
                  <c:v>19/08/2025 19:00</c:v>
                </c:pt>
                <c:pt idx="1411">
                  <c:v>19/08/2025 19:10</c:v>
                </c:pt>
                <c:pt idx="1412">
                  <c:v>19/08/2025 19:20</c:v>
                </c:pt>
                <c:pt idx="1413">
                  <c:v>19/08/2025 19:30</c:v>
                </c:pt>
                <c:pt idx="1414">
                  <c:v>19/08/2025 19:40</c:v>
                </c:pt>
                <c:pt idx="1415">
                  <c:v>19/08/2025 19:50</c:v>
                </c:pt>
                <c:pt idx="1416">
                  <c:v>19/08/2025 20:00</c:v>
                </c:pt>
                <c:pt idx="1417">
                  <c:v>19/08/2025 20:10</c:v>
                </c:pt>
                <c:pt idx="1418">
                  <c:v>19/08/2025 20:20</c:v>
                </c:pt>
                <c:pt idx="1419">
                  <c:v>19/08/2025 20:30</c:v>
                </c:pt>
                <c:pt idx="1420">
                  <c:v>19/08/2025 20:40</c:v>
                </c:pt>
                <c:pt idx="1421">
                  <c:v>19/08/2025 20:50</c:v>
                </c:pt>
                <c:pt idx="1422">
                  <c:v>19/08/2025 21:00</c:v>
                </c:pt>
                <c:pt idx="1423">
                  <c:v>19/08/2025 21:10</c:v>
                </c:pt>
                <c:pt idx="1424">
                  <c:v>19/08/2025 21:20</c:v>
                </c:pt>
                <c:pt idx="1425">
                  <c:v>19/08/2025 21:30</c:v>
                </c:pt>
                <c:pt idx="1426">
                  <c:v>19/08/2025 21:40</c:v>
                </c:pt>
                <c:pt idx="1427">
                  <c:v>19/08/2025 21:50</c:v>
                </c:pt>
                <c:pt idx="1428">
                  <c:v>19/08/2025 22:00</c:v>
                </c:pt>
                <c:pt idx="1429">
                  <c:v>19/08/2025 22:10</c:v>
                </c:pt>
                <c:pt idx="1430">
                  <c:v>19/08/2025 22:20</c:v>
                </c:pt>
                <c:pt idx="1431">
                  <c:v>19/08/2025 22:30</c:v>
                </c:pt>
                <c:pt idx="1432">
                  <c:v>19/08/2025 22:40</c:v>
                </c:pt>
                <c:pt idx="1433">
                  <c:v>19/08/2025 22:50</c:v>
                </c:pt>
                <c:pt idx="1434">
                  <c:v>19/08/2025 23:00</c:v>
                </c:pt>
                <c:pt idx="1435">
                  <c:v>19/08/2025 23:10</c:v>
                </c:pt>
                <c:pt idx="1436">
                  <c:v>19/08/2025 23:20</c:v>
                </c:pt>
                <c:pt idx="1437">
                  <c:v>19/08/2025 23:30</c:v>
                </c:pt>
                <c:pt idx="1438">
                  <c:v>19/08/2025 23:40</c:v>
                </c:pt>
                <c:pt idx="1439">
                  <c:v>19/08/2025 23:50</c:v>
                </c:pt>
                <c:pt idx="1440">
                  <c:v>20/08/2025 00:00</c:v>
                </c:pt>
                <c:pt idx="1441">
                  <c:v>20/08/2025 00:10</c:v>
                </c:pt>
                <c:pt idx="1442">
                  <c:v>20/08/2025 00:20</c:v>
                </c:pt>
                <c:pt idx="1443">
                  <c:v>20/08/2025 00:30</c:v>
                </c:pt>
                <c:pt idx="1444">
                  <c:v>20/08/2025 00:40</c:v>
                </c:pt>
                <c:pt idx="1445">
                  <c:v>20/08/2025 00:50</c:v>
                </c:pt>
                <c:pt idx="1446">
                  <c:v>20/08/2025 01:00</c:v>
                </c:pt>
                <c:pt idx="1447">
                  <c:v>20/08/2025 01:10</c:v>
                </c:pt>
                <c:pt idx="1448">
                  <c:v>20/08/2025 01:20</c:v>
                </c:pt>
                <c:pt idx="1449">
                  <c:v>20/08/2025 01:30</c:v>
                </c:pt>
                <c:pt idx="1450">
                  <c:v>20/08/2025 01:40</c:v>
                </c:pt>
                <c:pt idx="1451">
                  <c:v>20/08/2025 01:50</c:v>
                </c:pt>
                <c:pt idx="1452">
                  <c:v>20/08/2025 02:00</c:v>
                </c:pt>
                <c:pt idx="1453">
                  <c:v>20/08/2025 02:10</c:v>
                </c:pt>
                <c:pt idx="1454">
                  <c:v>20/08/2025 02:20</c:v>
                </c:pt>
                <c:pt idx="1455">
                  <c:v>20/08/2025 02:30</c:v>
                </c:pt>
                <c:pt idx="1456">
                  <c:v>20/08/2025 02:40</c:v>
                </c:pt>
                <c:pt idx="1457">
                  <c:v>20/08/2025 02:50</c:v>
                </c:pt>
                <c:pt idx="1458">
                  <c:v>20/08/2025 03:00</c:v>
                </c:pt>
                <c:pt idx="1459">
                  <c:v>20/08/2025 03:10</c:v>
                </c:pt>
                <c:pt idx="1460">
                  <c:v>20/08/2025 03:20</c:v>
                </c:pt>
                <c:pt idx="1461">
                  <c:v>20/08/2025 03:30</c:v>
                </c:pt>
                <c:pt idx="1462">
                  <c:v>20/08/2025 03:40</c:v>
                </c:pt>
                <c:pt idx="1463">
                  <c:v>20/08/2025 03:50</c:v>
                </c:pt>
                <c:pt idx="1464">
                  <c:v>20/08/2025 04:00</c:v>
                </c:pt>
                <c:pt idx="1465">
                  <c:v>20/08/2025 04:10</c:v>
                </c:pt>
                <c:pt idx="1466">
                  <c:v>20/08/2025 04:20</c:v>
                </c:pt>
                <c:pt idx="1467">
                  <c:v>20/08/2025 04:30</c:v>
                </c:pt>
                <c:pt idx="1468">
                  <c:v>20/08/2025 04:40</c:v>
                </c:pt>
                <c:pt idx="1469">
                  <c:v>20/08/2025 04:50</c:v>
                </c:pt>
                <c:pt idx="1470">
                  <c:v>20/08/2025 05:00</c:v>
                </c:pt>
                <c:pt idx="1471">
                  <c:v>20/08/2025 05:10</c:v>
                </c:pt>
                <c:pt idx="1472">
                  <c:v>20/08/2025 05:20</c:v>
                </c:pt>
                <c:pt idx="1473">
                  <c:v>20/08/2025 05:30</c:v>
                </c:pt>
                <c:pt idx="1474">
                  <c:v>20/08/2025 05:40</c:v>
                </c:pt>
                <c:pt idx="1475">
                  <c:v>20/08/2025 05:50</c:v>
                </c:pt>
                <c:pt idx="1476">
                  <c:v>20/08/2025 06:00</c:v>
                </c:pt>
                <c:pt idx="1477">
                  <c:v>20/08/2025 06:10</c:v>
                </c:pt>
                <c:pt idx="1478">
                  <c:v>20/08/2025 06:20</c:v>
                </c:pt>
                <c:pt idx="1479">
                  <c:v>20/08/2025 06:30</c:v>
                </c:pt>
                <c:pt idx="1480">
                  <c:v>20/08/2025 06:40</c:v>
                </c:pt>
                <c:pt idx="1481">
                  <c:v>20/08/2025 06:50</c:v>
                </c:pt>
                <c:pt idx="1482">
                  <c:v>20/08/2025 07:00</c:v>
                </c:pt>
                <c:pt idx="1483">
                  <c:v>20/08/2025 07:10</c:v>
                </c:pt>
                <c:pt idx="1484">
                  <c:v>20/08/2025 07:20</c:v>
                </c:pt>
                <c:pt idx="1485">
                  <c:v>20/08/2025 07:30</c:v>
                </c:pt>
                <c:pt idx="1486">
                  <c:v>20/08/2025 07:40</c:v>
                </c:pt>
                <c:pt idx="1487">
                  <c:v>20/08/2025 07:50</c:v>
                </c:pt>
                <c:pt idx="1488">
                  <c:v>20/08/2025 08:00</c:v>
                </c:pt>
                <c:pt idx="1489">
                  <c:v>20/08/2025 08:10</c:v>
                </c:pt>
                <c:pt idx="1490">
                  <c:v>20/08/2025 08:20</c:v>
                </c:pt>
                <c:pt idx="1491">
                  <c:v>20/08/2025 08:30</c:v>
                </c:pt>
                <c:pt idx="1492">
                  <c:v>20/08/2025 08:40</c:v>
                </c:pt>
                <c:pt idx="1493">
                  <c:v>20/08/2025 08:50</c:v>
                </c:pt>
                <c:pt idx="1494">
                  <c:v>20/08/2025 09:00</c:v>
                </c:pt>
                <c:pt idx="1495">
                  <c:v>20/08/2025 09:10</c:v>
                </c:pt>
                <c:pt idx="1496">
                  <c:v>20/08/2025 09:20</c:v>
                </c:pt>
                <c:pt idx="1497">
                  <c:v>20/08/2025 09:30</c:v>
                </c:pt>
                <c:pt idx="1498">
                  <c:v>20/08/2025 09:40</c:v>
                </c:pt>
                <c:pt idx="1499">
                  <c:v>20/08/2025 09:50</c:v>
                </c:pt>
                <c:pt idx="1500">
                  <c:v>20/08/2025 10:00</c:v>
                </c:pt>
                <c:pt idx="1501">
                  <c:v>20/08/2025 10:10</c:v>
                </c:pt>
                <c:pt idx="1502">
                  <c:v>20/08/2025 10:20</c:v>
                </c:pt>
                <c:pt idx="1503">
                  <c:v>20/08/2025 10:30</c:v>
                </c:pt>
                <c:pt idx="1504">
                  <c:v>20/08/2025 10:40</c:v>
                </c:pt>
                <c:pt idx="1505">
                  <c:v>20/08/2025 10:50</c:v>
                </c:pt>
                <c:pt idx="1506">
                  <c:v>20/08/2025 11:00</c:v>
                </c:pt>
                <c:pt idx="1507">
                  <c:v>20/08/2025 11:10</c:v>
                </c:pt>
                <c:pt idx="1508">
                  <c:v>20/08/2025 11:20</c:v>
                </c:pt>
                <c:pt idx="1509">
                  <c:v>20/08/2025 11:30</c:v>
                </c:pt>
                <c:pt idx="1510">
                  <c:v>20/08/2025 11:40</c:v>
                </c:pt>
                <c:pt idx="1511">
                  <c:v>20/08/2025 11:50</c:v>
                </c:pt>
                <c:pt idx="1512">
                  <c:v>20/08/2025 12:00</c:v>
                </c:pt>
                <c:pt idx="1513">
                  <c:v>20/08/2025 12:10</c:v>
                </c:pt>
                <c:pt idx="1514">
                  <c:v>20/08/2025 12:20</c:v>
                </c:pt>
                <c:pt idx="1515">
                  <c:v>20/08/2025 12:30</c:v>
                </c:pt>
                <c:pt idx="1516">
                  <c:v>20/08/2025 12:40</c:v>
                </c:pt>
                <c:pt idx="1517">
                  <c:v>20/08/2025 12:50</c:v>
                </c:pt>
                <c:pt idx="1518">
                  <c:v>20/08/2025 13:00</c:v>
                </c:pt>
                <c:pt idx="1519">
                  <c:v>20/08/2025 13:10</c:v>
                </c:pt>
                <c:pt idx="1520">
                  <c:v>20/08/2025 13:20</c:v>
                </c:pt>
                <c:pt idx="1521">
                  <c:v>20/08/2025 13:30</c:v>
                </c:pt>
                <c:pt idx="1522">
                  <c:v>20/08/2025 13:40</c:v>
                </c:pt>
                <c:pt idx="1523">
                  <c:v>20/08/2025 13:50</c:v>
                </c:pt>
                <c:pt idx="1524">
                  <c:v>20/08/2025 14:00</c:v>
                </c:pt>
                <c:pt idx="1525">
                  <c:v>20/08/2025 14:10</c:v>
                </c:pt>
                <c:pt idx="1526">
                  <c:v>20/08/2025 14:20</c:v>
                </c:pt>
                <c:pt idx="1527">
                  <c:v>20/08/2025 14:30</c:v>
                </c:pt>
                <c:pt idx="1528">
                  <c:v>20/08/2025 14:40</c:v>
                </c:pt>
                <c:pt idx="1529">
                  <c:v>20/08/2025 14:50</c:v>
                </c:pt>
                <c:pt idx="1530">
                  <c:v>20/08/2025 15:00</c:v>
                </c:pt>
                <c:pt idx="1531">
                  <c:v>20/08/2025 15:10</c:v>
                </c:pt>
                <c:pt idx="1532">
                  <c:v>20/08/2025 15:20</c:v>
                </c:pt>
                <c:pt idx="1533">
                  <c:v>20/08/2025 15:30</c:v>
                </c:pt>
                <c:pt idx="1534">
                  <c:v>20/08/2025 15:40</c:v>
                </c:pt>
                <c:pt idx="1535">
                  <c:v>20/08/2025 15:50</c:v>
                </c:pt>
                <c:pt idx="1536">
                  <c:v>20/08/2025 16:00</c:v>
                </c:pt>
                <c:pt idx="1537">
                  <c:v>20/08/2025 16:10</c:v>
                </c:pt>
                <c:pt idx="1538">
                  <c:v>20/08/2025 16:20</c:v>
                </c:pt>
                <c:pt idx="1539">
                  <c:v>20/08/2025 16:30</c:v>
                </c:pt>
                <c:pt idx="1540">
                  <c:v>20/08/2025 16:40</c:v>
                </c:pt>
                <c:pt idx="1541">
                  <c:v>20/08/2025 16:50</c:v>
                </c:pt>
                <c:pt idx="1542">
                  <c:v>20/08/2025 17:00</c:v>
                </c:pt>
                <c:pt idx="1543">
                  <c:v>20/08/2025 17:10</c:v>
                </c:pt>
                <c:pt idx="1544">
                  <c:v>20/08/2025 17:20</c:v>
                </c:pt>
                <c:pt idx="1545">
                  <c:v>20/08/2025 17:30</c:v>
                </c:pt>
                <c:pt idx="1546">
                  <c:v>20/08/2025 17:40</c:v>
                </c:pt>
                <c:pt idx="1547">
                  <c:v>20/08/2025 17:50</c:v>
                </c:pt>
                <c:pt idx="1548">
                  <c:v>20/08/2025 18:00</c:v>
                </c:pt>
                <c:pt idx="1549">
                  <c:v>20/08/2025 18:10</c:v>
                </c:pt>
                <c:pt idx="1550">
                  <c:v>20/08/2025 18:20</c:v>
                </c:pt>
                <c:pt idx="1551">
                  <c:v>20/08/2025 18:30</c:v>
                </c:pt>
                <c:pt idx="1552">
                  <c:v>20/08/2025 18:40</c:v>
                </c:pt>
                <c:pt idx="1553">
                  <c:v>20/08/2025 18:50</c:v>
                </c:pt>
                <c:pt idx="1554">
                  <c:v>20/08/2025 19:00</c:v>
                </c:pt>
                <c:pt idx="1555">
                  <c:v>20/08/2025 19:10</c:v>
                </c:pt>
                <c:pt idx="1556">
                  <c:v>20/08/2025 19:20</c:v>
                </c:pt>
                <c:pt idx="1557">
                  <c:v>20/08/2025 19:30</c:v>
                </c:pt>
                <c:pt idx="1558">
                  <c:v>20/08/2025 19:40</c:v>
                </c:pt>
                <c:pt idx="1559">
                  <c:v>20/08/2025 19:50</c:v>
                </c:pt>
                <c:pt idx="1560">
                  <c:v>20/08/2025 20:00</c:v>
                </c:pt>
                <c:pt idx="1561">
                  <c:v>20/08/2025 20:10</c:v>
                </c:pt>
                <c:pt idx="1562">
                  <c:v>20/08/2025 20:20</c:v>
                </c:pt>
                <c:pt idx="1563">
                  <c:v>20/08/2025 20:30</c:v>
                </c:pt>
                <c:pt idx="1564">
                  <c:v>20/08/2025 20:40</c:v>
                </c:pt>
                <c:pt idx="1565">
                  <c:v>20/08/2025 20:50</c:v>
                </c:pt>
                <c:pt idx="1566">
                  <c:v>20/08/2025 21:00</c:v>
                </c:pt>
                <c:pt idx="1567">
                  <c:v>20/08/2025 21:10</c:v>
                </c:pt>
                <c:pt idx="1568">
                  <c:v>20/08/2025 21:20</c:v>
                </c:pt>
                <c:pt idx="1569">
                  <c:v>20/08/2025 21:30</c:v>
                </c:pt>
                <c:pt idx="1570">
                  <c:v>20/08/2025 21:40</c:v>
                </c:pt>
                <c:pt idx="1571">
                  <c:v>20/08/2025 21:50</c:v>
                </c:pt>
                <c:pt idx="1572">
                  <c:v>20/08/2025 22:00</c:v>
                </c:pt>
                <c:pt idx="1573">
                  <c:v>20/08/2025 22:10</c:v>
                </c:pt>
                <c:pt idx="1574">
                  <c:v>20/08/2025 22:20</c:v>
                </c:pt>
                <c:pt idx="1575">
                  <c:v>20/08/2025 22:30</c:v>
                </c:pt>
                <c:pt idx="1576">
                  <c:v>20/08/2025 22:40</c:v>
                </c:pt>
                <c:pt idx="1577">
                  <c:v>20/08/2025 22:50</c:v>
                </c:pt>
                <c:pt idx="1578">
                  <c:v>20/08/2025 23:00</c:v>
                </c:pt>
                <c:pt idx="1579">
                  <c:v>20/08/2025 23:10</c:v>
                </c:pt>
                <c:pt idx="1580">
                  <c:v>20/08/2025 23:20</c:v>
                </c:pt>
                <c:pt idx="1581">
                  <c:v>20/08/2025 23:30</c:v>
                </c:pt>
                <c:pt idx="1582">
                  <c:v>20/08/2025 23:40</c:v>
                </c:pt>
                <c:pt idx="1583">
                  <c:v>20/08/2025 23:50</c:v>
                </c:pt>
                <c:pt idx="1584">
                  <c:v>21/08/2025 00:00</c:v>
                </c:pt>
                <c:pt idx="1585">
                  <c:v>21/08/2025 00:10</c:v>
                </c:pt>
                <c:pt idx="1586">
                  <c:v>21/08/2025 00:20</c:v>
                </c:pt>
                <c:pt idx="1587">
                  <c:v>21/08/2025 00:30</c:v>
                </c:pt>
                <c:pt idx="1588">
                  <c:v>21/08/2025 00:40</c:v>
                </c:pt>
                <c:pt idx="1589">
                  <c:v>21/08/2025 00:50</c:v>
                </c:pt>
                <c:pt idx="1590">
                  <c:v>21/08/2025 01:00</c:v>
                </c:pt>
                <c:pt idx="1591">
                  <c:v>21/08/2025 01:10</c:v>
                </c:pt>
                <c:pt idx="1592">
                  <c:v>21/08/2025 01:20</c:v>
                </c:pt>
                <c:pt idx="1593">
                  <c:v>21/08/2025 01:30</c:v>
                </c:pt>
                <c:pt idx="1594">
                  <c:v>21/08/2025 01:40</c:v>
                </c:pt>
                <c:pt idx="1595">
                  <c:v>21/08/2025 01:50</c:v>
                </c:pt>
                <c:pt idx="1596">
                  <c:v>21/08/2025 02:00</c:v>
                </c:pt>
                <c:pt idx="1597">
                  <c:v>21/08/2025 02:10</c:v>
                </c:pt>
                <c:pt idx="1598">
                  <c:v>21/08/2025 02:20</c:v>
                </c:pt>
                <c:pt idx="1599">
                  <c:v>21/08/2025 02:30</c:v>
                </c:pt>
                <c:pt idx="1600">
                  <c:v>21/08/2025 02:40</c:v>
                </c:pt>
                <c:pt idx="1601">
                  <c:v>21/08/2025 02:50</c:v>
                </c:pt>
                <c:pt idx="1602">
                  <c:v>21/08/2025 03:00</c:v>
                </c:pt>
                <c:pt idx="1603">
                  <c:v>21/08/2025 03:10</c:v>
                </c:pt>
                <c:pt idx="1604">
                  <c:v>21/08/2025 03:20</c:v>
                </c:pt>
                <c:pt idx="1605">
                  <c:v>21/08/2025 03:30</c:v>
                </c:pt>
                <c:pt idx="1606">
                  <c:v>21/08/2025 03:40</c:v>
                </c:pt>
                <c:pt idx="1607">
                  <c:v>21/08/2025 03:50</c:v>
                </c:pt>
                <c:pt idx="1608">
                  <c:v>21/08/2025 04:00</c:v>
                </c:pt>
                <c:pt idx="1609">
                  <c:v>21/08/2025 04:10</c:v>
                </c:pt>
                <c:pt idx="1610">
                  <c:v>21/08/2025 04:20</c:v>
                </c:pt>
                <c:pt idx="1611">
                  <c:v>21/08/2025 04:30</c:v>
                </c:pt>
                <c:pt idx="1612">
                  <c:v>21/08/2025 04:40</c:v>
                </c:pt>
                <c:pt idx="1613">
                  <c:v>21/08/2025 04:50</c:v>
                </c:pt>
                <c:pt idx="1614">
                  <c:v>21/08/2025 05:00</c:v>
                </c:pt>
                <c:pt idx="1615">
                  <c:v>21/08/2025 05:10</c:v>
                </c:pt>
                <c:pt idx="1616">
                  <c:v>21/08/2025 05:20</c:v>
                </c:pt>
                <c:pt idx="1617">
                  <c:v>21/08/2025 05:30</c:v>
                </c:pt>
                <c:pt idx="1618">
                  <c:v>21/08/2025 05:40</c:v>
                </c:pt>
                <c:pt idx="1619">
                  <c:v>21/08/2025 05:50</c:v>
                </c:pt>
                <c:pt idx="1620">
                  <c:v>21/08/2025 06:00</c:v>
                </c:pt>
                <c:pt idx="1621">
                  <c:v>21/08/2025 06:10</c:v>
                </c:pt>
                <c:pt idx="1622">
                  <c:v>21/08/2025 06:20</c:v>
                </c:pt>
                <c:pt idx="1623">
                  <c:v>21/08/2025 06:30</c:v>
                </c:pt>
                <c:pt idx="1624">
                  <c:v>21/08/2025 06:40</c:v>
                </c:pt>
                <c:pt idx="1625">
                  <c:v>21/08/2025 06:50</c:v>
                </c:pt>
                <c:pt idx="1626">
                  <c:v>21/08/2025 07:00</c:v>
                </c:pt>
                <c:pt idx="1627">
                  <c:v>21/08/2025 07:10</c:v>
                </c:pt>
                <c:pt idx="1628">
                  <c:v>21/08/2025 07:20</c:v>
                </c:pt>
                <c:pt idx="1629">
                  <c:v>21/08/2025 07:30</c:v>
                </c:pt>
                <c:pt idx="1630">
                  <c:v>21/08/2025 07:40</c:v>
                </c:pt>
                <c:pt idx="1631">
                  <c:v>21/08/2025 07:50</c:v>
                </c:pt>
                <c:pt idx="1632">
                  <c:v>21/08/2025 08:00</c:v>
                </c:pt>
                <c:pt idx="1633">
                  <c:v>21/08/2025 08:10</c:v>
                </c:pt>
                <c:pt idx="1634">
                  <c:v>21/08/2025 08:20</c:v>
                </c:pt>
                <c:pt idx="1635">
                  <c:v>21/08/2025 08:30</c:v>
                </c:pt>
                <c:pt idx="1636">
                  <c:v>21/08/2025 08:40</c:v>
                </c:pt>
                <c:pt idx="1637">
                  <c:v>21/08/2025 08:50</c:v>
                </c:pt>
                <c:pt idx="1638">
                  <c:v>21/08/2025 09:00</c:v>
                </c:pt>
                <c:pt idx="1639">
                  <c:v>21/08/2025 09:10</c:v>
                </c:pt>
                <c:pt idx="1640">
                  <c:v>21/08/2025 09:20</c:v>
                </c:pt>
                <c:pt idx="1641">
                  <c:v>21/08/2025 09:30</c:v>
                </c:pt>
                <c:pt idx="1642">
                  <c:v>21/08/2025 09:40</c:v>
                </c:pt>
                <c:pt idx="1643">
                  <c:v>21/08/2025 09:50</c:v>
                </c:pt>
                <c:pt idx="1644">
                  <c:v>21/08/2025 10:00</c:v>
                </c:pt>
                <c:pt idx="1645">
                  <c:v>21/08/2025 10:10</c:v>
                </c:pt>
                <c:pt idx="1646">
                  <c:v>21/08/2025 10:20</c:v>
                </c:pt>
                <c:pt idx="1647">
                  <c:v>21/08/2025 10:30</c:v>
                </c:pt>
                <c:pt idx="1648">
                  <c:v>21/08/2025 10:40</c:v>
                </c:pt>
                <c:pt idx="1649">
                  <c:v>21/08/2025 10:50</c:v>
                </c:pt>
                <c:pt idx="1650">
                  <c:v>21/08/2025 11:00</c:v>
                </c:pt>
                <c:pt idx="1651">
                  <c:v>21/08/2025 11:10</c:v>
                </c:pt>
                <c:pt idx="1652">
                  <c:v>21/08/2025 11:20</c:v>
                </c:pt>
                <c:pt idx="1653">
                  <c:v>21/08/2025 11:30</c:v>
                </c:pt>
                <c:pt idx="1654">
                  <c:v>21/08/2025 11:40</c:v>
                </c:pt>
                <c:pt idx="1655">
                  <c:v>21/08/2025 11:50</c:v>
                </c:pt>
                <c:pt idx="1656">
                  <c:v>21/08/2025 12:00</c:v>
                </c:pt>
                <c:pt idx="1657">
                  <c:v>21/08/2025 12:10</c:v>
                </c:pt>
                <c:pt idx="1658">
                  <c:v>21/08/2025 12:20</c:v>
                </c:pt>
                <c:pt idx="1659">
                  <c:v>21/08/2025 12:30</c:v>
                </c:pt>
                <c:pt idx="1660">
                  <c:v>21/08/2025 12:40</c:v>
                </c:pt>
                <c:pt idx="1661">
                  <c:v>21/08/2025 12:50</c:v>
                </c:pt>
                <c:pt idx="1662">
                  <c:v>21/08/2025 13:00</c:v>
                </c:pt>
                <c:pt idx="1663">
                  <c:v>21/08/2025 13:10</c:v>
                </c:pt>
                <c:pt idx="1664">
                  <c:v>21/08/2025 13:20</c:v>
                </c:pt>
                <c:pt idx="1665">
                  <c:v>21/08/2025 13:30</c:v>
                </c:pt>
                <c:pt idx="1666">
                  <c:v>21/08/2025 13:40</c:v>
                </c:pt>
                <c:pt idx="1667">
                  <c:v>21/08/2025 13:50</c:v>
                </c:pt>
                <c:pt idx="1668">
                  <c:v>21/08/2025 14:00</c:v>
                </c:pt>
                <c:pt idx="1669">
                  <c:v>21/08/2025 14:10</c:v>
                </c:pt>
                <c:pt idx="1670">
                  <c:v>21/08/2025 14:20</c:v>
                </c:pt>
                <c:pt idx="1671">
                  <c:v>21/08/2025 14:30</c:v>
                </c:pt>
                <c:pt idx="1672">
                  <c:v>21/08/2025 14:40</c:v>
                </c:pt>
                <c:pt idx="1673">
                  <c:v>21/08/2025 14:50</c:v>
                </c:pt>
                <c:pt idx="1674">
                  <c:v>21/08/2025 15:00</c:v>
                </c:pt>
                <c:pt idx="1675">
                  <c:v>21/08/2025 15:10</c:v>
                </c:pt>
                <c:pt idx="1676">
                  <c:v>21/08/2025 15:20</c:v>
                </c:pt>
                <c:pt idx="1677">
                  <c:v>21/08/2025 15:30</c:v>
                </c:pt>
                <c:pt idx="1678">
                  <c:v>21/08/2025 15:40</c:v>
                </c:pt>
                <c:pt idx="1679">
                  <c:v>21/08/2025 15:50</c:v>
                </c:pt>
                <c:pt idx="1680">
                  <c:v>21/08/2025 16:00</c:v>
                </c:pt>
                <c:pt idx="1681">
                  <c:v>21/08/2025 16:10</c:v>
                </c:pt>
                <c:pt idx="1682">
                  <c:v>21/08/2025 16:20</c:v>
                </c:pt>
                <c:pt idx="1683">
                  <c:v>21/08/2025 16:30</c:v>
                </c:pt>
                <c:pt idx="1684">
                  <c:v>21/08/2025 16:40</c:v>
                </c:pt>
                <c:pt idx="1685">
                  <c:v>21/08/2025 16:50</c:v>
                </c:pt>
                <c:pt idx="1686">
                  <c:v>21/08/2025 17:00</c:v>
                </c:pt>
                <c:pt idx="1687">
                  <c:v>21/08/2025 17:10</c:v>
                </c:pt>
                <c:pt idx="1688">
                  <c:v>21/08/2025 17:20</c:v>
                </c:pt>
                <c:pt idx="1689">
                  <c:v>21/08/2025 17:30</c:v>
                </c:pt>
                <c:pt idx="1690">
                  <c:v>21/08/2025 17:40</c:v>
                </c:pt>
                <c:pt idx="1691">
                  <c:v>21/08/2025 17:50</c:v>
                </c:pt>
                <c:pt idx="1692">
                  <c:v>21/08/2025 18:00</c:v>
                </c:pt>
                <c:pt idx="1693">
                  <c:v>21/08/2025 18:10</c:v>
                </c:pt>
                <c:pt idx="1694">
                  <c:v>21/08/2025 18:20</c:v>
                </c:pt>
                <c:pt idx="1695">
                  <c:v>21/08/2025 18:30</c:v>
                </c:pt>
                <c:pt idx="1696">
                  <c:v>21/08/2025 18:40</c:v>
                </c:pt>
                <c:pt idx="1697">
                  <c:v>21/08/2025 18:50</c:v>
                </c:pt>
                <c:pt idx="1698">
                  <c:v>21/08/2025 19:00</c:v>
                </c:pt>
                <c:pt idx="1699">
                  <c:v>21/08/2025 19:10</c:v>
                </c:pt>
                <c:pt idx="1700">
                  <c:v>21/08/2025 19:20</c:v>
                </c:pt>
                <c:pt idx="1701">
                  <c:v>21/08/2025 19:30</c:v>
                </c:pt>
                <c:pt idx="1702">
                  <c:v>21/08/2025 19:40</c:v>
                </c:pt>
                <c:pt idx="1703">
                  <c:v>21/08/2025 19:50</c:v>
                </c:pt>
                <c:pt idx="1704">
                  <c:v>21/08/2025 20:00</c:v>
                </c:pt>
                <c:pt idx="1705">
                  <c:v>21/08/2025 20:10</c:v>
                </c:pt>
                <c:pt idx="1706">
                  <c:v>21/08/2025 20:20</c:v>
                </c:pt>
                <c:pt idx="1707">
                  <c:v>21/08/2025 20:30</c:v>
                </c:pt>
                <c:pt idx="1708">
                  <c:v>21/08/2025 20:40</c:v>
                </c:pt>
                <c:pt idx="1709">
                  <c:v>21/08/2025 20:50</c:v>
                </c:pt>
                <c:pt idx="1710">
                  <c:v>21/08/2025 21:00</c:v>
                </c:pt>
                <c:pt idx="1711">
                  <c:v>21/08/2025 21:10</c:v>
                </c:pt>
                <c:pt idx="1712">
                  <c:v>21/08/2025 21:20</c:v>
                </c:pt>
                <c:pt idx="1713">
                  <c:v>21/08/2025 21:30</c:v>
                </c:pt>
                <c:pt idx="1714">
                  <c:v>21/08/2025 21:40</c:v>
                </c:pt>
                <c:pt idx="1715">
                  <c:v>21/08/2025 21:50</c:v>
                </c:pt>
                <c:pt idx="1716">
                  <c:v>21/08/2025 22:00</c:v>
                </c:pt>
                <c:pt idx="1717">
                  <c:v>21/08/2025 22:10</c:v>
                </c:pt>
                <c:pt idx="1718">
                  <c:v>21/08/2025 22:20</c:v>
                </c:pt>
                <c:pt idx="1719">
                  <c:v>21/08/2025 22:30</c:v>
                </c:pt>
                <c:pt idx="1720">
                  <c:v>21/08/2025 22:40</c:v>
                </c:pt>
                <c:pt idx="1721">
                  <c:v>21/08/2025 22:50</c:v>
                </c:pt>
                <c:pt idx="1722">
                  <c:v>21/08/2025 23:00</c:v>
                </c:pt>
                <c:pt idx="1723">
                  <c:v>21/08/2025 23:10</c:v>
                </c:pt>
                <c:pt idx="1724">
                  <c:v>21/08/2025 23:20</c:v>
                </c:pt>
                <c:pt idx="1725">
                  <c:v>21/08/2025 23:30</c:v>
                </c:pt>
                <c:pt idx="1726">
                  <c:v>21/08/2025 23:40</c:v>
                </c:pt>
                <c:pt idx="1727">
                  <c:v>21/08/2025 23:50</c:v>
                </c:pt>
                <c:pt idx="1728">
                  <c:v>22/08/2025 00:00</c:v>
                </c:pt>
                <c:pt idx="1729">
                  <c:v>22/08/2025 00:10</c:v>
                </c:pt>
                <c:pt idx="1730">
                  <c:v>22/08/2025 00:20</c:v>
                </c:pt>
                <c:pt idx="1731">
                  <c:v>22/08/2025 00:30</c:v>
                </c:pt>
                <c:pt idx="1732">
                  <c:v>22/08/2025 00:40</c:v>
                </c:pt>
                <c:pt idx="1733">
                  <c:v>22/08/2025 00:50</c:v>
                </c:pt>
                <c:pt idx="1734">
                  <c:v>22/08/2025 01:00</c:v>
                </c:pt>
                <c:pt idx="1735">
                  <c:v>22/08/2025 01:10</c:v>
                </c:pt>
                <c:pt idx="1736">
                  <c:v>22/08/2025 01:20</c:v>
                </c:pt>
                <c:pt idx="1737">
                  <c:v>22/08/2025 01:30</c:v>
                </c:pt>
                <c:pt idx="1738">
                  <c:v>22/08/2025 01:40</c:v>
                </c:pt>
                <c:pt idx="1739">
                  <c:v>22/08/2025 01:50</c:v>
                </c:pt>
                <c:pt idx="1740">
                  <c:v>22/08/2025 02:00</c:v>
                </c:pt>
                <c:pt idx="1741">
                  <c:v>22/08/2025 02:10</c:v>
                </c:pt>
                <c:pt idx="1742">
                  <c:v>22/08/2025 02:20</c:v>
                </c:pt>
                <c:pt idx="1743">
                  <c:v>22/08/2025 02:30</c:v>
                </c:pt>
                <c:pt idx="1744">
                  <c:v>22/08/2025 02:40</c:v>
                </c:pt>
                <c:pt idx="1745">
                  <c:v>22/08/2025 02:50</c:v>
                </c:pt>
                <c:pt idx="1746">
                  <c:v>22/08/2025 03:00</c:v>
                </c:pt>
                <c:pt idx="1747">
                  <c:v>22/08/2025 03:10</c:v>
                </c:pt>
                <c:pt idx="1748">
                  <c:v>22/08/2025 03:20</c:v>
                </c:pt>
                <c:pt idx="1749">
                  <c:v>22/08/2025 03:30</c:v>
                </c:pt>
                <c:pt idx="1750">
                  <c:v>22/08/2025 03:40</c:v>
                </c:pt>
                <c:pt idx="1751">
                  <c:v>22/08/2025 03:50</c:v>
                </c:pt>
                <c:pt idx="1752">
                  <c:v>22/08/2025 04:00</c:v>
                </c:pt>
                <c:pt idx="1753">
                  <c:v>22/08/2025 04:10</c:v>
                </c:pt>
                <c:pt idx="1754">
                  <c:v>22/08/2025 04:20</c:v>
                </c:pt>
                <c:pt idx="1755">
                  <c:v>22/08/2025 04:30</c:v>
                </c:pt>
                <c:pt idx="1756">
                  <c:v>22/08/2025 04:40</c:v>
                </c:pt>
                <c:pt idx="1757">
                  <c:v>22/08/2025 04:50</c:v>
                </c:pt>
                <c:pt idx="1758">
                  <c:v>22/08/2025 05:00</c:v>
                </c:pt>
                <c:pt idx="1759">
                  <c:v>22/08/2025 05:10</c:v>
                </c:pt>
                <c:pt idx="1760">
                  <c:v>22/08/2025 05:20</c:v>
                </c:pt>
                <c:pt idx="1761">
                  <c:v>22/08/2025 05:30</c:v>
                </c:pt>
                <c:pt idx="1762">
                  <c:v>22/08/2025 05:40</c:v>
                </c:pt>
                <c:pt idx="1763">
                  <c:v>22/08/2025 05:50</c:v>
                </c:pt>
                <c:pt idx="1764">
                  <c:v>22/08/2025 06:00</c:v>
                </c:pt>
                <c:pt idx="1765">
                  <c:v>22/08/2025 06:10</c:v>
                </c:pt>
                <c:pt idx="1766">
                  <c:v>22/08/2025 06:20</c:v>
                </c:pt>
                <c:pt idx="1767">
                  <c:v>22/08/2025 06:30</c:v>
                </c:pt>
                <c:pt idx="1768">
                  <c:v>22/08/2025 06:40</c:v>
                </c:pt>
                <c:pt idx="1769">
                  <c:v>22/08/2025 06:50</c:v>
                </c:pt>
                <c:pt idx="1770">
                  <c:v>22/08/2025 07:00</c:v>
                </c:pt>
                <c:pt idx="1771">
                  <c:v>22/08/2025 07:10</c:v>
                </c:pt>
                <c:pt idx="1772">
                  <c:v>22/08/2025 07:20</c:v>
                </c:pt>
                <c:pt idx="1773">
                  <c:v>22/08/2025 07:30</c:v>
                </c:pt>
                <c:pt idx="1774">
                  <c:v>22/08/2025 07:40</c:v>
                </c:pt>
                <c:pt idx="1775">
                  <c:v>22/08/2025 07:50</c:v>
                </c:pt>
                <c:pt idx="1776">
                  <c:v>22/08/2025 08:00</c:v>
                </c:pt>
                <c:pt idx="1777">
                  <c:v>22/08/2025 08:10</c:v>
                </c:pt>
                <c:pt idx="1778">
                  <c:v>22/08/2025 08:20</c:v>
                </c:pt>
                <c:pt idx="1779">
                  <c:v>22/08/2025 08:30</c:v>
                </c:pt>
                <c:pt idx="1780">
                  <c:v>22/08/2025 08:40</c:v>
                </c:pt>
                <c:pt idx="1781">
                  <c:v>22/08/2025 08:50</c:v>
                </c:pt>
                <c:pt idx="1782">
                  <c:v>22/08/2025 09:00</c:v>
                </c:pt>
                <c:pt idx="1783">
                  <c:v>22/08/2025 09:10</c:v>
                </c:pt>
                <c:pt idx="1784">
                  <c:v>22/08/2025 09:20</c:v>
                </c:pt>
                <c:pt idx="1785">
                  <c:v>22/08/2025 09:30</c:v>
                </c:pt>
                <c:pt idx="1786">
                  <c:v>22/08/2025 09:40</c:v>
                </c:pt>
                <c:pt idx="1787">
                  <c:v>22/08/2025 09:50</c:v>
                </c:pt>
                <c:pt idx="1788">
                  <c:v>22/08/2025 10:00</c:v>
                </c:pt>
                <c:pt idx="1789">
                  <c:v>22/08/2025 10:10</c:v>
                </c:pt>
                <c:pt idx="1790">
                  <c:v>22/08/2025 10:20</c:v>
                </c:pt>
                <c:pt idx="1791">
                  <c:v>22/08/2025 10:30</c:v>
                </c:pt>
                <c:pt idx="1792">
                  <c:v>22/08/2025 10:40</c:v>
                </c:pt>
                <c:pt idx="1793">
                  <c:v>22/08/2025 10:50</c:v>
                </c:pt>
                <c:pt idx="1794">
                  <c:v>22/08/2025 11:00</c:v>
                </c:pt>
                <c:pt idx="1795">
                  <c:v>22/08/2025 11:10</c:v>
                </c:pt>
                <c:pt idx="1796">
                  <c:v>22/08/2025 11:20</c:v>
                </c:pt>
                <c:pt idx="1797">
                  <c:v>22/08/2025 11:30</c:v>
                </c:pt>
                <c:pt idx="1798">
                  <c:v>22/08/2025 11:40</c:v>
                </c:pt>
                <c:pt idx="1799">
                  <c:v>22/08/2025 11:50</c:v>
                </c:pt>
                <c:pt idx="1800">
                  <c:v>22/08/2025 12:00</c:v>
                </c:pt>
                <c:pt idx="1801">
                  <c:v>22/08/2025 12:10</c:v>
                </c:pt>
                <c:pt idx="1802">
                  <c:v>22/08/2025 12:20</c:v>
                </c:pt>
                <c:pt idx="1803">
                  <c:v>22/08/2025 12:30</c:v>
                </c:pt>
                <c:pt idx="1804">
                  <c:v>22/08/2025 12:40</c:v>
                </c:pt>
                <c:pt idx="1805">
                  <c:v>22/08/2025 12:50</c:v>
                </c:pt>
                <c:pt idx="1806">
                  <c:v>22/08/2025 13:00</c:v>
                </c:pt>
                <c:pt idx="1807">
                  <c:v>22/08/2025 13:10</c:v>
                </c:pt>
                <c:pt idx="1808">
                  <c:v>22/08/2025 13:20</c:v>
                </c:pt>
                <c:pt idx="1809">
                  <c:v>22/08/2025 13:30</c:v>
                </c:pt>
                <c:pt idx="1810">
                  <c:v>22/08/2025 13:40</c:v>
                </c:pt>
                <c:pt idx="1811">
                  <c:v>22/08/2025 13:50</c:v>
                </c:pt>
                <c:pt idx="1812">
                  <c:v>22/08/2025 14:00</c:v>
                </c:pt>
                <c:pt idx="1813">
                  <c:v>22/08/2025 14:10</c:v>
                </c:pt>
                <c:pt idx="1814">
                  <c:v>22/08/2025 14:20</c:v>
                </c:pt>
                <c:pt idx="1815">
                  <c:v>22/08/2025 14:30</c:v>
                </c:pt>
                <c:pt idx="1816">
                  <c:v>22/08/2025 14:40</c:v>
                </c:pt>
                <c:pt idx="1817">
                  <c:v>22/08/2025 14:50</c:v>
                </c:pt>
                <c:pt idx="1818">
                  <c:v>22/08/2025 15:00</c:v>
                </c:pt>
                <c:pt idx="1819">
                  <c:v>22/08/2025 15:10</c:v>
                </c:pt>
                <c:pt idx="1820">
                  <c:v>22/08/2025 15:20</c:v>
                </c:pt>
                <c:pt idx="1821">
                  <c:v>22/08/2025 15:30</c:v>
                </c:pt>
                <c:pt idx="1822">
                  <c:v>22/08/2025 15:40</c:v>
                </c:pt>
                <c:pt idx="1823">
                  <c:v>22/08/2025 15:50</c:v>
                </c:pt>
                <c:pt idx="1824">
                  <c:v>22/08/2025 16:00</c:v>
                </c:pt>
                <c:pt idx="1825">
                  <c:v>22/08/2025 16:10</c:v>
                </c:pt>
                <c:pt idx="1826">
                  <c:v>22/08/2025 16:20</c:v>
                </c:pt>
                <c:pt idx="1827">
                  <c:v>22/08/2025 16:30</c:v>
                </c:pt>
                <c:pt idx="1828">
                  <c:v>22/08/2025 16:40</c:v>
                </c:pt>
                <c:pt idx="1829">
                  <c:v>22/08/2025 16:50</c:v>
                </c:pt>
                <c:pt idx="1830">
                  <c:v>22/08/2025 17:00</c:v>
                </c:pt>
                <c:pt idx="1831">
                  <c:v>22/08/2025 17:10</c:v>
                </c:pt>
                <c:pt idx="1832">
                  <c:v>22/08/2025 17:20</c:v>
                </c:pt>
                <c:pt idx="1833">
                  <c:v>22/08/2025 17:30</c:v>
                </c:pt>
                <c:pt idx="1834">
                  <c:v>22/08/2025 17:40</c:v>
                </c:pt>
                <c:pt idx="1835">
                  <c:v>22/08/2025 17:50</c:v>
                </c:pt>
                <c:pt idx="1836">
                  <c:v>22/08/2025 18:00</c:v>
                </c:pt>
                <c:pt idx="1837">
                  <c:v>22/08/2025 18:10</c:v>
                </c:pt>
                <c:pt idx="1838">
                  <c:v>22/08/2025 18:20</c:v>
                </c:pt>
                <c:pt idx="1839">
                  <c:v>22/08/2025 18:30</c:v>
                </c:pt>
                <c:pt idx="1840">
                  <c:v>22/08/2025 18:40</c:v>
                </c:pt>
                <c:pt idx="1841">
                  <c:v>22/08/2025 18:50</c:v>
                </c:pt>
                <c:pt idx="1842">
                  <c:v>22/08/2025 19:00</c:v>
                </c:pt>
                <c:pt idx="1843">
                  <c:v>22/08/2025 19:10</c:v>
                </c:pt>
                <c:pt idx="1844">
                  <c:v>22/08/2025 19:20</c:v>
                </c:pt>
                <c:pt idx="1845">
                  <c:v>22/08/2025 19:30</c:v>
                </c:pt>
                <c:pt idx="1846">
                  <c:v>22/08/2025 19:40</c:v>
                </c:pt>
                <c:pt idx="1847">
                  <c:v>22/08/2025 19:50</c:v>
                </c:pt>
                <c:pt idx="1848">
                  <c:v>22/08/2025 20:00</c:v>
                </c:pt>
                <c:pt idx="1849">
                  <c:v>22/08/2025 20:10</c:v>
                </c:pt>
                <c:pt idx="1850">
                  <c:v>22/08/2025 20:20</c:v>
                </c:pt>
                <c:pt idx="1851">
                  <c:v>22/08/2025 20:30</c:v>
                </c:pt>
                <c:pt idx="1852">
                  <c:v>22/08/2025 20:40</c:v>
                </c:pt>
                <c:pt idx="1853">
                  <c:v>22/08/2025 20:50</c:v>
                </c:pt>
                <c:pt idx="1854">
                  <c:v>22/08/2025 21:00</c:v>
                </c:pt>
                <c:pt idx="1855">
                  <c:v>22/08/2025 21:10</c:v>
                </c:pt>
                <c:pt idx="1856">
                  <c:v>22/08/2025 21:20</c:v>
                </c:pt>
                <c:pt idx="1857">
                  <c:v>22/08/2025 21:30</c:v>
                </c:pt>
                <c:pt idx="1858">
                  <c:v>22/08/2025 21:40</c:v>
                </c:pt>
                <c:pt idx="1859">
                  <c:v>22/08/2025 21:50</c:v>
                </c:pt>
                <c:pt idx="1860">
                  <c:v>22/08/2025 22:00</c:v>
                </c:pt>
                <c:pt idx="1861">
                  <c:v>22/08/2025 22:10</c:v>
                </c:pt>
                <c:pt idx="1862">
                  <c:v>22/08/2025 22:20</c:v>
                </c:pt>
                <c:pt idx="1863">
                  <c:v>22/08/2025 22:30</c:v>
                </c:pt>
                <c:pt idx="1864">
                  <c:v>22/08/2025 22:40</c:v>
                </c:pt>
                <c:pt idx="1865">
                  <c:v>22/08/2025 22:50</c:v>
                </c:pt>
                <c:pt idx="1866">
                  <c:v>22/08/2025 23:00</c:v>
                </c:pt>
                <c:pt idx="1867">
                  <c:v>22/08/2025 23:10</c:v>
                </c:pt>
                <c:pt idx="1868">
                  <c:v>22/08/2025 23:20</c:v>
                </c:pt>
                <c:pt idx="1869">
                  <c:v>22/08/2025 23:30</c:v>
                </c:pt>
                <c:pt idx="1870">
                  <c:v>22/08/2025 23:40</c:v>
                </c:pt>
                <c:pt idx="1871">
                  <c:v>22/08/2025 23:50</c:v>
                </c:pt>
                <c:pt idx="1872">
                  <c:v>23/08/2025 00:00</c:v>
                </c:pt>
                <c:pt idx="1873">
                  <c:v>23/08/2025 00:10</c:v>
                </c:pt>
                <c:pt idx="1874">
                  <c:v>23/08/2025 00:20</c:v>
                </c:pt>
                <c:pt idx="1875">
                  <c:v>23/08/2025 00:30</c:v>
                </c:pt>
                <c:pt idx="1876">
                  <c:v>23/08/2025 00:40</c:v>
                </c:pt>
                <c:pt idx="1877">
                  <c:v>23/08/2025 00:50</c:v>
                </c:pt>
                <c:pt idx="1878">
                  <c:v>23/08/2025 01:00</c:v>
                </c:pt>
                <c:pt idx="1879">
                  <c:v>23/08/2025 01:10</c:v>
                </c:pt>
                <c:pt idx="1880">
                  <c:v>23/08/2025 01:20</c:v>
                </c:pt>
                <c:pt idx="1881">
                  <c:v>23/08/2025 01:30</c:v>
                </c:pt>
                <c:pt idx="1882">
                  <c:v>23/08/2025 01:40</c:v>
                </c:pt>
                <c:pt idx="1883">
                  <c:v>23/08/2025 01:50</c:v>
                </c:pt>
                <c:pt idx="1884">
                  <c:v>23/08/2025 02:00</c:v>
                </c:pt>
                <c:pt idx="1885">
                  <c:v>23/08/2025 02:10</c:v>
                </c:pt>
                <c:pt idx="1886">
                  <c:v>23/08/2025 02:20</c:v>
                </c:pt>
                <c:pt idx="1887">
                  <c:v>23/08/2025 02:30</c:v>
                </c:pt>
                <c:pt idx="1888">
                  <c:v>23/08/2025 02:40</c:v>
                </c:pt>
                <c:pt idx="1889">
                  <c:v>23/08/2025 02:50</c:v>
                </c:pt>
                <c:pt idx="1890">
                  <c:v>23/08/2025 03:00</c:v>
                </c:pt>
                <c:pt idx="1891">
                  <c:v>23/08/2025 03:10</c:v>
                </c:pt>
                <c:pt idx="1892">
                  <c:v>23/08/2025 03:20</c:v>
                </c:pt>
                <c:pt idx="1893">
                  <c:v>23/08/2025 03:30</c:v>
                </c:pt>
                <c:pt idx="1894">
                  <c:v>23/08/2025 03:40</c:v>
                </c:pt>
                <c:pt idx="1895">
                  <c:v>23/08/2025 03:50</c:v>
                </c:pt>
                <c:pt idx="1896">
                  <c:v>23/08/2025 04:00</c:v>
                </c:pt>
                <c:pt idx="1897">
                  <c:v>23/08/2025 04:10</c:v>
                </c:pt>
                <c:pt idx="1898">
                  <c:v>23/08/2025 04:20</c:v>
                </c:pt>
                <c:pt idx="1899">
                  <c:v>23/08/2025 04:30</c:v>
                </c:pt>
                <c:pt idx="1900">
                  <c:v>23/08/2025 04:40</c:v>
                </c:pt>
                <c:pt idx="1901">
                  <c:v>23/08/2025 04:50</c:v>
                </c:pt>
                <c:pt idx="1902">
                  <c:v>23/08/2025 05:00</c:v>
                </c:pt>
                <c:pt idx="1903">
                  <c:v>23/08/2025 05:10</c:v>
                </c:pt>
                <c:pt idx="1904">
                  <c:v>23/08/2025 05:20</c:v>
                </c:pt>
                <c:pt idx="1905">
                  <c:v>23/08/2025 05:30</c:v>
                </c:pt>
                <c:pt idx="1906">
                  <c:v>23/08/2025 05:40</c:v>
                </c:pt>
                <c:pt idx="1907">
                  <c:v>23/08/2025 05:50</c:v>
                </c:pt>
                <c:pt idx="1908">
                  <c:v>23/08/2025 06:00</c:v>
                </c:pt>
                <c:pt idx="1909">
                  <c:v>23/08/2025 06:10</c:v>
                </c:pt>
                <c:pt idx="1910">
                  <c:v>23/08/2025 06:20</c:v>
                </c:pt>
                <c:pt idx="1911">
                  <c:v>23/08/2025 06:30</c:v>
                </c:pt>
                <c:pt idx="1912">
                  <c:v>23/08/2025 06:40</c:v>
                </c:pt>
                <c:pt idx="1913">
                  <c:v>23/08/2025 06:50</c:v>
                </c:pt>
                <c:pt idx="1914">
                  <c:v>23/08/2025 07:00</c:v>
                </c:pt>
                <c:pt idx="1915">
                  <c:v>23/08/2025 07:10</c:v>
                </c:pt>
                <c:pt idx="1916">
                  <c:v>23/08/2025 07:20</c:v>
                </c:pt>
                <c:pt idx="1917">
                  <c:v>23/08/2025 07:30</c:v>
                </c:pt>
                <c:pt idx="1918">
                  <c:v>23/08/2025 07:40</c:v>
                </c:pt>
                <c:pt idx="1919">
                  <c:v>23/08/2025 07:50</c:v>
                </c:pt>
                <c:pt idx="1920">
                  <c:v>23/08/2025 08:00</c:v>
                </c:pt>
                <c:pt idx="1921">
                  <c:v>23/08/2025 08:10</c:v>
                </c:pt>
                <c:pt idx="1922">
                  <c:v>23/08/2025 08:20</c:v>
                </c:pt>
                <c:pt idx="1923">
                  <c:v>23/08/2025 08:30</c:v>
                </c:pt>
                <c:pt idx="1924">
                  <c:v>23/08/2025 08:40</c:v>
                </c:pt>
                <c:pt idx="1925">
                  <c:v>23/08/2025 08:50</c:v>
                </c:pt>
                <c:pt idx="1926">
                  <c:v>23/08/2025 09:00</c:v>
                </c:pt>
                <c:pt idx="1927">
                  <c:v>23/08/2025 09:10</c:v>
                </c:pt>
                <c:pt idx="1928">
                  <c:v>23/08/2025 09:20</c:v>
                </c:pt>
                <c:pt idx="1929">
                  <c:v>23/08/2025 09:30</c:v>
                </c:pt>
                <c:pt idx="1930">
                  <c:v>23/08/2025 09:40</c:v>
                </c:pt>
                <c:pt idx="1931">
                  <c:v>23/08/2025 09:50</c:v>
                </c:pt>
                <c:pt idx="1932">
                  <c:v>23/08/2025 10:00</c:v>
                </c:pt>
                <c:pt idx="1933">
                  <c:v>23/08/2025 10:10</c:v>
                </c:pt>
                <c:pt idx="1934">
                  <c:v>23/08/2025 10:20</c:v>
                </c:pt>
                <c:pt idx="1935">
                  <c:v>23/08/2025 10:30</c:v>
                </c:pt>
                <c:pt idx="1936">
                  <c:v>23/08/2025 10:40</c:v>
                </c:pt>
                <c:pt idx="1937">
                  <c:v>23/08/2025 10:50</c:v>
                </c:pt>
                <c:pt idx="1938">
                  <c:v>23/08/2025 11:00</c:v>
                </c:pt>
                <c:pt idx="1939">
                  <c:v>23/08/2025 11:10</c:v>
                </c:pt>
                <c:pt idx="1940">
                  <c:v>23/08/2025 11:20</c:v>
                </c:pt>
                <c:pt idx="1941">
                  <c:v>23/08/2025 11:30</c:v>
                </c:pt>
                <c:pt idx="1942">
                  <c:v>23/08/2025 11:40</c:v>
                </c:pt>
                <c:pt idx="1943">
                  <c:v>23/08/2025 11:50</c:v>
                </c:pt>
                <c:pt idx="1944">
                  <c:v>23/08/2025 12:00</c:v>
                </c:pt>
                <c:pt idx="1945">
                  <c:v>23/08/2025 12:10</c:v>
                </c:pt>
                <c:pt idx="1946">
                  <c:v>23/08/2025 12:20</c:v>
                </c:pt>
                <c:pt idx="1947">
                  <c:v>23/08/2025 12:30</c:v>
                </c:pt>
                <c:pt idx="1948">
                  <c:v>23/08/2025 12:40</c:v>
                </c:pt>
                <c:pt idx="1949">
                  <c:v>23/08/2025 12:50</c:v>
                </c:pt>
                <c:pt idx="1950">
                  <c:v>23/08/2025 13:00</c:v>
                </c:pt>
                <c:pt idx="1951">
                  <c:v>23/08/2025 13:10</c:v>
                </c:pt>
                <c:pt idx="1952">
                  <c:v>23/08/2025 13:20</c:v>
                </c:pt>
                <c:pt idx="1953">
                  <c:v>23/08/2025 13:30</c:v>
                </c:pt>
                <c:pt idx="1954">
                  <c:v>23/08/2025 13:40</c:v>
                </c:pt>
                <c:pt idx="1955">
                  <c:v>23/08/2025 13:50</c:v>
                </c:pt>
                <c:pt idx="1956">
                  <c:v>23/08/2025 14:00</c:v>
                </c:pt>
                <c:pt idx="1957">
                  <c:v>23/08/2025 14:10</c:v>
                </c:pt>
                <c:pt idx="1958">
                  <c:v>23/08/2025 14:20</c:v>
                </c:pt>
                <c:pt idx="1959">
                  <c:v>23/08/2025 14:30</c:v>
                </c:pt>
                <c:pt idx="1960">
                  <c:v>23/08/2025 14:40</c:v>
                </c:pt>
                <c:pt idx="1961">
                  <c:v>23/08/2025 14:50</c:v>
                </c:pt>
                <c:pt idx="1962">
                  <c:v>23/08/2025 15:00</c:v>
                </c:pt>
                <c:pt idx="1963">
                  <c:v>23/08/2025 15:10</c:v>
                </c:pt>
                <c:pt idx="1964">
                  <c:v>23/08/2025 15:20</c:v>
                </c:pt>
                <c:pt idx="1965">
                  <c:v>23/08/2025 15:30</c:v>
                </c:pt>
                <c:pt idx="1966">
                  <c:v>23/08/2025 15:40</c:v>
                </c:pt>
                <c:pt idx="1967">
                  <c:v>23/08/2025 15:50</c:v>
                </c:pt>
                <c:pt idx="1968">
                  <c:v>23/08/2025 16:00</c:v>
                </c:pt>
                <c:pt idx="1969">
                  <c:v>23/08/2025 16:10</c:v>
                </c:pt>
                <c:pt idx="1970">
                  <c:v>23/08/2025 16:20</c:v>
                </c:pt>
                <c:pt idx="1971">
                  <c:v>23/08/2025 16:30</c:v>
                </c:pt>
                <c:pt idx="1972">
                  <c:v>23/08/2025 16:40</c:v>
                </c:pt>
                <c:pt idx="1973">
                  <c:v>23/08/2025 16:50</c:v>
                </c:pt>
                <c:pt idx="1974">
                  <c:v>23/08/2025 17:00</c:v>
                </c:pt>
                <c:pt idx="1975">
                  <c:v>23/08/2025 17:10</c:v>
                </c:pt>
                <c:pt idx="1976">
                  <c:v>23/08/2025 17:20</c:v>
                </c:pt>
                <c:pt idx="1977">
                  <c:v>23/08/2025 17:30</c:v>
                </c:pt>
                <c:pt idx="1978">
                  <c:v>23/08/2025 17:40</c:v>
                </c:pt>
                <c:pt idx="1979">
                  <c:v>23/08/2025 17:50</c:v>
                </c:pt>
                <c:pt idx="1980">
                  <c:v>23/08/2025 18:00</c:v>
                </c:pt>
                <c:pt idx="1981">
                  <c:v>23/08/2025 18:10</c:v>
                </c:pt>
                <c:pt idx="1982">
                  <c:v>23/08/2025 18:20</c:v>
                </c:pt>
                <c:pt idx="1983">
                  <c:v>23/08/2025 18:30</c:v>
                </c:pt>
                <c:pt idx="1984">
                  <c:v>23/08/2025 18:40</c:v>
                </c:pt>
                <c:pt idx="1985">
                  <c:v>23/08/2025 18:50</c:v>
                </c:pt>
                <c:pt idx="1986">
                  <c:v>23/08/2025 19:00</c:v>
                </c:pt>
                <c:pt idx="1987">
                  <c:v>23/08/2025 19:10</c:v>
                </c:pt>
                <c:pt idx="1988">
                  <c:v>23/08/2025 19:20</c:v>
                </c:pt>
                <c:pt idx="1989">
                  <c:v>23/08/2025 19:30</c:v>
                </c:pt>
                <c:pt idx="1990">
                  <c:v>23/08/2025 19:40</c:v>
                </c:pt>
                <c:pt idx="1991">
                  <c:v>23/08/2025 19:50</c:v>
                </c:pt>
                <c:pt idx="1992">
                  <c:v>23/08/2025 20:00</c:v>
                </c:pt>
                <c:pt idx="1993">
                  <c:v>23/08/2025 20:10</c:v>
                </c:pt>
                <c:pt idx="1994">
                  <c:v>23/08/2025 20:20</c:v>
                </c:pt>
                <c:pt idx="1995">
                  <c:v>23/08/2025 20:30</c:v>
                </c:pt>
                <c:pt idx="1996">
                  <c:v>23/08/2025 20:40</c:v>
                </c:pt>
                <c:pt idx="1997">
                  <c:v>23/08/2025 20:50</c:v>
                </c:pt>
                <c:pt idx="1998">
                  <c:v>23/08/2025 21:00</c:v>
                </c:pt>
                <c:pt idx="1999">
                  <c:v>23/08/2025 21:10</c:v>
                </c:pt>
                <c:pt idx="2000">
                  <c:v>23/08/2025 21:20</c:v>
                </c:pt>
                <c:pt idx="2001">
                  <c:v>23/08/2025 21:30</c:v>
                </c:pt>
                <c:pt idx="2002">
                  <c:v>23/08/2025 21:40</c:v>
                </c:pt>
                <c:pt idx="2003">
                  <c:v>23/08/2025 21:50</c:v>
                </c:pt>
                <c:pt idx="2004">
                  <c:v>23/08/2025 22:00</c:v>
                </c:pt>
                <c:pt idx="2005">
                  <c:v>23/08/2025 22:10</c:v>
                </c:pt>
                <c:pt idx="2006">
                  <c:v>23/08/2025 22:20</c:v>
                </c:pt>
                <c:pt idx="2007">
                  <c:v>23/08/2025 22:30</c:v>
                </c:pt>
                <c:pt idx="2008">
                  <c:v>23/08/2025 22:40</c:v>
                </c:pt>
                <c:pt idx="2009">
                  <c:v>23/08/2025 22:50</c:v>
                </c:pt>
                <c:pt idx="2010">
                  <c:v>23/08/2025 23:00</c:v>
                </c:pt>
                <c:pt idx="2011">
                  <c:v>23/08/2025 23:10</c:v>
                </c:pt>
                <c:pt idx="2012">
                  <c:v>23/08/2025 23:20</c:v>
                </c:pt>
                <c:pt idx="2013">
                  <c:v>23/08/2025 23:30</c:v>
                </c:pt>
                <c:pt idx="2014">
                  <c:v>23/08/2025 23:40</c:v>
                </c:pt>
                <c:pt idx="2015">
                  <c:v>23/08/2025 23:50</c:v>
                </c:pt>
                <c:pt idx="2016">
                  <c:v>24/08/2025 00:00</c:v>
                </c:pt>
                <c:pt idx="2017">
                  <c:v>24/08/2025 00:10</c:v>
                </c:pt>
                <c:pt idx="2018">
                  <c:v>24/08/2025 00:20</c:v>
                </c:pt>
                <c:pt idx="2019">
                  <c:v>24/08/2025 00:30</c:v>
                </c:pt>
                <c:pt idx="2020">
                  <c:v>24/08/2025 00:40</c:v>
                </c:pt>
                <c:pt idx="2021">
                  <c:v>24/08/2025 00:50</c:v>
                </c:pt>
                <c:pt idx="2022">
                  <c:v>24/08/2025 01:00</c:v>
                </c:pt>
                <c:pt idx="2023">
                  <c:v>24/08/2025 01:10</c:v>
                </c:pt>
                <c:pt idx="2024">
                  <c:v>24/08/2025 01:20</c:v>
                </c:pt>
                <c:pt idx="2025">
                  <c:v>24/08/2025 01:30</c:v>
                </c:pt>
                <c:pt idx="2026">
                  <c:v>24/08/2025 01:40</c:v>
                </c:pt>
                <c:pt idx="2027">
                  <c:v>24/08/2025 01:50</c:v>
                </c:pt>
                <c:pt idx="2028">
                  <c:v>24/08/2025 02:00</c:v>
                </c:pt>
                <c:pt idx="2029">
                  <c:v>24/08/2025 02:10</c:v>
                </c:pt>
                <c:pt idx="2030">
                  <c:v>24/08/2025 02:20</c:v>
                </c:pt>
                <c:pt idx="2031">
                  <c:v>24/08/2025 02:30</c:v>
                </c:pt>
                <c:pt idx="2032">
                  <c:v>24/08/2025 02:40</c:v>
                </c:pt>
                <c:pt idx="2033">
                  <c:v>24/08/2025 02:50</c:v>
                </c:pt>
                <c:pt idx="2034">
                  <c:v>24/08/2025 03:00</c:v>
                </c:pt>
                <c:pt idx="2035">
                  <c:v>24/08/2025 03:10</c:v>
                </c:pt>
                <c:pt idx="2036">
                  <c:v>24/08/2025 03:20</c:v>
                </c:pt>
                <c:pt idx="2037">
                  <c:v>24/08/2025 03:30</c:v>
                </c:pt>
                <c:pt idx="2038">
                  <c:v>24/08/2025 03:40</c:v>
                </c:pt>
                <c:pt idx="2039">
                  <c:v>24/08/2025 03:50</c:v>
                </c:pt>
                <c:pt idx="2040">
                  <c:v>24/08/2025 04:00</c:v>
                </c:pt>
                <c:pt idx="2041">
                  <c:v>24/08/2025 04:10</c:v>
                </c:pt>
                <c:pt idx="2042">
                  <c:v>24/08/2025 04:20</c:v>
                </c:pt>
                <c:pt idx="2043">
                  <c:v>24/08/2025 04:30</c:v>
                </c:pt>
                <c:pt idx="2044">
                  <c:v>24/08/2025 04:40</c:v>
                </c:pt>
                <c:pt idx="2045">
                  <c:v>24/08/2025 04:50</c:v>
                </c:pt>
                <c:pt idx="2046">
                  <c:v>24/08/2025 05:00</c:v>
                </c:pt>
                <c:pt idx="2047">
                  <c:v>24/08/2025 05:10</c:v>
                </c:pt>
                <c:pt idx="2048">
                  <c:v>24/08/2025 05:20</c:v>
                </c:pt>
                <c:pt idx="2049">
                  <c:v>24/08/2025 05:30</c:v>
                </c:pt>
                <c:pt idx="2050">
                  <c:v>24/08/2025 05:40</c:v>
                </c:pt>
                <c:pt idx="2051">
                  <c:v>24/08/2025 05:50</c:v>
                </c:pt>
                <c:pt idx="2052">
                  <c:v>24/08/2025 06:00</c:v>
                </c:pt>
                <c:pt idx="2053">
                  <c:v>24/08/2025 06:10</c:v>
                </c:pt>
                <c:pt idx="2054">
                  <c:v>24/08/2025 06:20</c:v>
                </c:pt>
                <c:pt idx="2055">
                  <c:v>24/08/2025 06:30</c:v>
                </c:pt>
                <c:pt idx="2056">
                  <c:v>24/08/2025 06:40</c:v>
                </c:pt>
                <c:pt idx="2057">
                  <c:v>24/08/2025 06:50</c:v>
                </c:pt>
                <c:pt idx="2058">
                  <c:v>24/08/2025 07:00</c:v>
                </c:pt>
                <c:pt idx="2059">
                  <c:v>24/08/2025 07:10</c:v>
                </c:pt>
                <c:pt idx="2060">
                  <c:v>24/08/2025 07:20</c:v>
                </c:pt>
                <c:pt idx="2061">
                  <c:v>24/08/2025 07:30</c:v>
                </c:pt>
                <c:pt idx="2062">
                  <c:v>24/08/2025 07:40</c:v>
                </c:pt>
                <c:pt idx="2063">
                  <c:v>24/08/2025 07:50</c:v>
                </c:pt>
                <c:pt idx="2064">
                  <c:v>24/08/2025 08:00</c:v>
                </c:pt>
                <c:pt idx="2065">
                  <c:v>24/08/2025 08:10</c:v>
                </c:pt>
                <c:pt idx="2066">
                  <c:v>24/08/2025 08:20</c:v>
                </c:pt>
                <c:pt idx="2067">
                  <c:v>24/08/2025 08:30</c:v>
                </c:pt>
                <c:pt idx="2068">
                  <c:v>24/08/2025 08:40</c:v>
                </c:pt>
                <c:pt idx="2069">
                  <c:v>24/08/2025 08:50</c:v>
                </c:pt>
                <c:pt idx="2070">
                  <c:v>24/08/2025 09:00</c:v>
                </c:pt>
                <c:pt idx="2071">
                  <c:v>24/08/2025 09:10</c:v>
                </c:pt>
                <c:pt idx="2072">
                  <c:v>24/08/2025 09:20</c:v>
                </c:pt>
                <c:pt idx="2073">
                  <c:v>24/08/2025 09:30</c:v>
                </c:pt>
                <c:pt idx="2074">
                  <c:v>24/08/2025 09:40</c:v>
                </c:pt>
                <c:pt idx="2075">
                  <c:v>24/08/2025 09:50</c:v>
                </c:pt>
                <c:pt idx="2076">
                  <c:v>24/08/2025 10:00</c:v>
                </c:pt>
                <c:pt idx="2077">
                  <c:v>24/08/2025 10:10</c:v>
                </c:pt>
                <c:pt idx="2078">
                  <c:v>24/08/2025 10:20</c:v>
                </c:pt>
                <c:pt idx="2079">
                  <c:v>24/08/2025 10:30</c:v>
                </c:pt>
                <c:pt idx="2080">
                  <c:v>24/08/2025 10:40</c:v>
                </c:pt>
                <c:pt idx="2081">
                  <c:v>24/08/2025 10:50</c:v>
                </c:pt>
                <c:pt idx="2082">
                  <c:v>24/08/2025 11:00</c:v>
                </c:pt>
                <c:pt idx="2083">
                  <c:v>24/08/2025 11:10</c:v>
                </c:pt>
                <c:pt idx="2084">
                  <c:v>24/08/2025 11:20</c:v>
                </c:pt>
                <c:pt idx="2085">
                  <c:v>24/08/2025 11:30</c:v>
                </c:pt>
                <c:pt idx="2086">
                  <c:v>24/08/2025 11:40</c:v>
                </c:pt>
                <c:pt idx="2087">
                  <c:v>24/08/2025 11:50</c:v>
                </c:pt>
                <c:pt idx="2088">
                  <c:v>24/08/2025 12:00</c:v>
                </c:pt>
                <c:pt idx="2089">
                  <c:v>24/08/2025 12:10</c:v>
                </c:pt>
                <c:pt idx="2090">
                  <c:v>24/08/2025 12:20</c:v>
                </c:pt>
                <c:pt idx="2091">
                  <c:v>24/08/2025 12:30</c:v>
                </c:pt>
                <c:pt idx="2092">
                  <c:v>24/08/2025 12:40</c:v>
                </c:pt>
                <c:pt idx="2093">
                  <c:v>24/08/2025 12:50</c:v>
                </c:pt>
                <c:pt idx="2094">
                  <c:v>24/08/2025 13:00</c:v>
                </c:pt>
                <c:pt idx="2095">
                  <c:v>24/08/2025 13:10</c:v>
                </c:pt>
                <c:pt idx="2096">
                  <c:v>24/08/2025 13:20</c:v>
                </c:pt>
                <c:pt idx="2097">
                  <c:v>24/08/2025 13:30</c:v>
                </c:pt>
                <c:pt idx="2098">
                  <c:v>24/08/2025 13:40</c:v>
                </c:pt>
                <c:pt idx="2099">
                  <c:v>24/08/2025 13:50</c:v>
                </c:pt>
                <c:pt idx="2100">
                  <c:v>24/08/2025 14:00</c:v>
                </c:pt>
                <c:pt idx="2101">
                  <c:v>24/08/2025 14:10</c:v>
                </c:pt>
                <c:pt idx="2102">
                  <c:v>24/08/2025 14:20</c:v>
                </c:pt>
                <c:pt idx="2103">
                  <c:v>24/08/2025 14:30</c:v>
                </c:pt>
                <c:pt idx="2104">
                  <c:v>24/08/2025 14:40</c:v>
                </c:pt>
                <c:pt idx="2105">
                  <c:v>24/08/2025 14:50</c:v>
                </c:pt>
                <c:pt idx="2106">
                  <c:v>24/08/2025 15:00</c:v>
                </c:pt>
                <c:pt idx="2107">
                  <c:v>24/08/2025 15:10</c:v>
                </c:pt>
                <c:pt idx="2108">
                  <c:v>24/08/2025 15:20</c:v>
                </c:pt>
                <c:pt idx="2109">
                  <c:v>24/08/2025 15:30</c:v>
                </c:pt>
                <c:pt idx="2110">
                  <c:v>24/08/2025 15:40</c:v>
                </c:pt>
                <c:pt idx="2111">
                  <c:v>24/08/2025 15:50</c:v>
                </c:pt>
                <c:pt idx="2112">
                  <c:v>24/08/2025 16:00</c:v>
                </c:pt>
                <c:pt idx="2113">
                  <c:v>24/08/2025 16:10</c:v>
                </c:pt>
                <c:pt idx="2114">
                  <c:v>24/08/2025 16:20</c:v>
                </c:pt>
                <c:pt idx="2115">
                  <c:v>24/08/2025 16:30</c:v>
                </c:pt>
                <c:pt idx="2116">
                  <c:v>24/08/2025 16:40</c:v>
                </c:pt>
                <c:pt idx="2117">
                  <c:v>24/08/2025 16:50</c:v>
                </c:pt>
                <c:pt idx="2118">
                  <c:v>24/08/2025 17:00</c:v>
                </c:pt>
                <c:pt idx="2119">
                  <c:v>24/08/2025 17:10</c:v>
                </c:pt>
                <c:pt idx="2120">
                  <c:v>24/08/2025 17:20</c:v>
                </c:pt>
                <c:pt idx="2121">
                  <c:v>24/08/2025 17:30</c:v>
                </c:pt>
                <c:pt idx="2122">
                  <c:v>24/08/2025 17:40</c:v>
                </c:pt>
                <c:pt idx="2123">
                  <c:v>24/08/2025 17:50</c:v>
                </c:pt>
                <c:pt idx="2124">
                  <c:v>24/08/2025 18:00</c:v>
                </c:pt>
                <c:pt idx="2125">
                  <c:v>24/08/2025 18:10</c:v>
                </c:pt>
                <c:pt idx="2126">
                  <c:v>24/08/2025 18:20</c:v>
                </c:pt>
                <c:pt idx="2127">
                  <c:v>24/08/2025 18:30</c:v>
                </c:pt>
                <c:pt idx="2128">
                  <c:v>24/08/2025 18:40</c:v>
                </c:pt>
                <c:pt idx="2129">
                  <c:v>24/08/2025 18:50</c:v>
                </c:pt>
                <c:pt idx="2130">
                  <c:v>24/08/2025 19:00</c:v>
                </c:pt>
                <c:pt idx="2131">
                  <c:v>24/08/2025 19:10</c:v>
                </c:pt>
                <c:pt idx="2132">
                  <c:v>24/08/2025 19:20</c:v>
                </c:pt>
                <c:pt idx="2133">
                  <c:v>24/08/2025 19:30</c:v>
                </c:pt>
                <c:pt idx="2134">
                  <c:v>24/08/2025 19:40</c:v>
                </c:pt>
                <c:pt idx="2135">
                  <c:v>24/08/2025 19:50</c:v>
                </c:pt>
                <c:pt idx="2136">
                  <c:v>24/08/2025 20:00</c:v>
                </c:pt>
                <c:pt idx="2137">
                  <c:v>24/08/2025 20:10</c:v>
                </c:pt>
                <c:pt idx="2138">
                  <c:v>24/08/2025 20:20</c:v>
                </c:pt>
                <c:pt idx="2139">
                  <c:v>24/08/2025 20:30</c:v>
                </c:pt>
                <c:pt idx="2140">
                  <c:v>24/08/2025 20:40</c:v>
                </c:pt>
                <c:pt idx="2141">
                  <c:v>24/08/2025 20:50</c:v>
                </c:pt>
                <c:pt idx="2142">
                  <c:v>24/08/2025 21:00</c:v>
                </c:pt>
                <c:pt idx="2143">
                  <c:v>24/08/2025 21:10</c:v>
                </c:pt>
                <c:pt idx="2144">
                  <c:v>24/08/2025 21:20</c:v>
                </c:pt>
                <c:pt idx="2145">
                  <c:v>24/08/2025 21:30</c:v>
                </c:pt>
                <c:pt idx="2146">
                  <c:v>24/08/2025 21:40</c:v>
                </c:pt>
                <c:pt idx="2147">
                  <c:v>24/08/2025 21:50</c:v>
                </c:pt>
                <c:pt idx="2148">
                  <c:v>24/08/2025 22:00</c:v>
                </c:pt>
                <c:pt idx="2149">
                  <c:v>24/08/2025 22:10</c:v>
                </c:pt>
                <c:pt idx="2150">
                  <c:v>24/08/2025 22:20</c:v>
                </c:pt>
                <c:pt idx="2151">
                  <c:v>24/08/2025 22:30</c:v>
                </c:pt>
                <c:pt idx="2152">
                  <c:v>24/08/2025 22:40</c:v>
                </c:pt>
                <c:pt idx="2153">
                  <c:v>24/08/2025 22:50</c:v>
                </c:pt>
                <c:pt idx="2154">
                  <c:v>24/08/2025 23:00</c:v>
                </c:pt>
                <c:pt idx="2155">
                  <c:v>24/08/2025 23:10</c:v>
                </c:pt>
                <c:pt idx="2156">
                  <c:v>24/08/2025 23:20</c:v>
                </c:pt>
                <c:pt idx="2157">
                  <c:v>24/08/2025 23:30</c:v>
                </c:pt>
                <c:pt idx="2158">
                  <c:v>24/08/2025 23:40</c:v>
                </c:pt>
                <c:pt idx="2159">
                  <c:v>24/08/2025 23:50</c:v>
                </c:pt>
                <c:pt idx="2160">
                  <c:v>25/08/2025 00:00</c:v>
                </c:pt>
                <c:pt idx="2161">
                  <c:v>25/08/2025 00:10</c:v>
                </c:pt>
                <c:pt idx="2162">
                  <c:v>25/08/2025 00:20</c:v>
                </c:pt>
                <c:pt idx="2163">
                  <c:v>25/08/2025 00:30</c:v>
                </c:pt>
                <c:pt idx="2164">
                  <c:v>25/08/2025 00:40</c:v>
                </c:pt>
                <c:pt idx="2165">
                  <c:v>25/08/2025 00:50</c:v>
                </c:pt>
                <c:pt idx="2166">
                  <c:v>25/08/2025 01:00</c:v>
                </c:pt>
                <c:pt idx="2167">
                  <c:v>25/08/2025 01:10</c:v>
                </c:pt>
                <c:pt idx="2168">
                  <c:v>25/08/2025 01:20</c:v>
                </c:pt>
                <c:pt idx="2169">
                  <c:v>25/08/2025 01:30</c:v>
                </c:pt>
                <c:pt idx="2170">
                  <c:v>25/08/2025 01:40</c:v>
                </c:pt>
                <c:pt idx="2171">
                  <c:v>25/08/2025 01:50</c:v>
                </c:pt>
                <c:pt idx="2172">
                  <c:v>25/08/2025 02:00</c:v>
                </c:pt>
                <c:pt idx="2173">
                  <c:v>25/08/2025 02:10</c:v>
                </c:pt>
                <c:pt idx="2174">
                  <c:v>25/08/2025 02:20</c:v>
                </c:pt>
                <c:pt idx="2175">
                  <c:v>25/08/2025 02:30</c:v>
                </c:pt>
                <c:pt idx="2176">
                  <c:v>25/08/2025 02:40</c:v>
                </c:pt>
                <c:pt idx="2177">
                  <c:v>25/08/2025 02:50</c:v>
                </c:pt>
                <c:pt idx="2178">
                  <c:v>25/08/2025 03:00</c:v>
                </c:pt>
                <c:pt idx="2179">
                  <c:v>25/08/2025 03:10</c:v>
                </c:pt>
                <c:pt idx="2180">
                  <c:v>25/08/2025 03:20</c:v>
                </c:pt>
                <c:pt idx="2181">
                  <c:v>25/08/2025 03:30</c:v>
                </c:pt>
                <c:pt idx="2182">
                  <c:v>25/08/2025 03:40</c:v>
                </c:pt>
                <c:pt idx="2183">
                  <c:v>25/08/2025 03:50</c:v>
                </c:pt>
                <c:pt idx="2184">
                  <c:v>25/08/2025 04:00</c:v>
                </c:pt>
                <c:pt idx="2185">
                  <c:v>25/08/2025 04:10</c:v>
                </c:pt>
                <c:pt idx="2186">
                  <c:v>25/08/2025 04:20</c:v>
                </c:pt>
                <c:pt idx="2187">
                  <c:v>25/08/2025 04:30</c:v>
                </c:pt>
                <c:pt idx="2188">
                  <c:v>25/08/2025 04:40</c:v>
                </c:pt>
                <c:pt idx="2189">
                  <c:v>25/08/2025 04:50</c:v>
                </c:pt>
                <c:pt idx="2190">
                  <c:v>25/08/2025 05:00</c:v>
                </c:pt>
                <c:pt idx="2191">
                  <c:v>25/08/2025 05:10</c:v>
                </c:pt>
                <c:pt idx="2192">
                  <c:v>25/08/2025 05:20</c:v>
                </c:pt>
                <c:pt idx="2193">
                  <c:v>25/08/2025 05:30</c:v>
                </c:pt>
                <c:pt idx="2194">
                  <c:v>25/08/2025 05:40</c:v>
                </c:pt>
                <c:pt idx="2195">
                  <c:v>25/08/2025 05:50</c:v>
                </c:pt>
                <c:pt idx="2196">
                  <c:v>25/08/2025 06:00</c:v>
                </c:pt>
                <c:pt idx="2197">
                  <c:v>25/08/2025 06:10</c:v>
                </c:pt>
                <c:pt idx="2198">
                  <c:v>25/08/2025 06:20</c:v>
                </c:pt>
                <c:pt idx="2199">
                  <c:v>25/08/2025 06:30</c:v>
                </c:pt>
                <c:pt idx="2200">
                  <c:v>25/08/2025 06:40</c:v>
                </c:pt>
                <c:pt idx="2201">
                  <c:v>25/08/2025 06:50</c:v>
                </c:pt>
                <c:pt idx="2202">
                  <c:v>25/08/2025 07:00</c:v>
                </c:pt>
                <c:pt idx="2203">
                  <c:v>25/08/2025 07:10</c:v>
                </c:pt>
                <c:pt idx="2204">
                  <c:v>25/08/2025 07:20</c:v>
                </c:pt>
                <c:pt idx="2205">
                  <c:v>25/08/2025 07:30</c:v>
                </c:pt>
                <c:pt idx="2206">
                  <c:v>25/08/2025 07:40</c:v>
                </c:pt>
                <c:pt idx="2207">
                  <c:v>25/08/2025 07:50</c:v>
                </c:pt>
                <c:pt idx="2208">
                  <c:v>25/08/2025 08:00</c:v>
                </c:pt>
                <c:pt idx="2209">
                  <c:v>25/08/2025 08:10</c:v>
                </c:pt>
                <c:pt idx="2210">
                  <c:v>25/08/2025 08:20</c:v>
                </c:pt>
                <c:pt idx="2211">
                  <c:v>25/08/2025 08:30</c:v>
                </c:pt>
                <c:pt idx="2212">
                  <c:v>25/08/2025 08:40</c:v>
                </c:pt>
                <c:pt idx="2213">
                  <c:v>25/08/2025 08:50</c:v>
                </c:pt>
                <c:pt idx="2214">
                  <c:v>25/08/2025 09:00</c:v>
                </c:pt>
                <c:pt idx="2215">
                  <c:v>25/08/2025 09:10</c:v>
                </c:pt>
                <c:pt idx="2216">
                  <c:v>25/08/2025 09:20</c:v>
                </c:pt>
                <c:pt idx="2217">
                  <c:v>25/08/2025 09:30</c:v>
                </c:pt>
                <c:pt idx="2218">
                  <c:v>25/08/2025 09:40</c:v>
                </c:pt>
                <c:pt idx="2219">
                  <c:v>25/08/2025 09:50</c:v>
                </c:pt>
                <c:pt idx="2220">
                  <c:v>25/08/2025 10:00</c:v>
                </c:pt>
                <c:pt idx="2221">
                  <c:v>25/08/2025 10:10</c:v>
                </c:pt>
                <c:pt idx="2222">
                  <c:v>25/08/2025 10:20</c:v>
                </c:pt>
                <c:pt idx="2223">
                  <c:v>25/08/2025 10:30</c:v>
                </c:pt>
                <c:pt idx="2224">
                  <c:v>25/08/2025 10:40</c:v>
                </c:pt>
                <c:pt idx="2225">
                  <c:v>25/08/2025 10:50</c:v>
                </c:pt>
                <c:pt idx="2226">
                  <c:v>25/08/2025 11:00</c:v>
                </c:pt>
                <c:pt idx="2227">
                  <c:v>25/08/2025 11:10</c:v>
                </c:pt>
                <c:pt idx="2228">
                  <c:v>25/08/2025 11:20</c:v>
                </c:pt>
                <c:pt idx="2229">
                  <c:v>25/08/2025 11:30</c:v>
                </c:pt>
                <c:pt idx="2230">
                  <c:v>25/08/2025 11:40</c:v>
                </c:pt>
                <c:pt idx="2231">
                  <c:v>25/08/2025 11:50</c:v>
                </c:pt>
                <c:pt idx="2232">
                  <c:v>25/08/2025 12:00</c:v>
                </c:pt>
                <c:pt idx="2233">
                  <c:v>25/08/2025 12:10</c:v>
                </c:pt>
                <c:pt idx="2234">
                  <c:v>25/08/2025 12:20</c:v>
                </c:pt>
                <c:pt idx="2235">
                  <c:v>25/08/2025 12:30</c:v>
                </c:pt>
                <c:pt idx="2236">
                  <c:v>25/08/2025 12:40</c:v>
                </c:pt>
                <c:pt idx="2237">
                  <c:v>25/08/2025 12:50</c:v>
                </c:pt>
                <c:pt idx="2238">
                  <c:v>25/08/2025 13:00</c:v>
                </c:pt>
                <c:pt idx="2239">
                  <c:v>25/08/2025 13:10</c:v>
                </c:pt>
                <c:pt idx="2240">
                  <c:v>25/08/2025 13:20</c:v>
                </c:pt>
                <c:pt idx="2241">
                  <c:v>25/08/2025 13:30</c:v>
                </c:pt>
                <c:pt idx="2242">
                  <c:v>25/08/2025 13:40</c:v>
                </c:pt>
                <c:pt idx="2243">
                  <c:v>25/08/2025 13:50</c:v>
                </c:pt>
                <c:pt idx="2244">
                  <c:v>25/08/2025 14:00</c:v>
                </c:pt>
                <c:pt idx="2245">
                  <c:v>25/08/2025 14:10</c:v>
                </c:pt>
                <c:pt idx="2246">
                  <c:v>25/08/2025 14:20</c:v>
                </c:pt>
                <c:pt idx="2247">
                  <c:v>25/08/2025 14:30</c:v>
                </c:pt>
                <c:pt idx="2248">
                  <c:v>25/08/2025 14:40</c:v>
                </c:pt>
                <c:pt idx="2249">
                  <c:v>25/08/2025 14:50</c:v>
                </c:pt>
                <c:pt idx="2250">
                  <c:v>25/08/2025 15:00</c:v>
                </c:pt>
                <c:pt idx="2251">
                  <c:v>25/08/2025 15:10</c:v>
                </c:pt>
                <c:pt idx="2252">
                  <c:v>25/08/2025 15:20</c:v>
                </c:pt>
                <c:pt idx="2253">
                  <c:v>25/08/2025 15:30</c:v>
                </c:pt>
                <c:pt idx="2254">
                  <c:v>25/08/2025 15:40</c:v>
                </c:pt>
                <c:pt idx="2255">
                  <c:v>25/08/2025 15:50</c:v>
                </c:pt>
                <c:pt idx="2256">
                  <c:v>25/08/2025 16:00</c:v>
                </c:pt>
                <c:pt idx="2257">
                  <c:v>25/08/2025 16:10</c:v>
                </c:pt>
                <c:pt idx="2258">
                  <c:v>25/08/2025 16:20</c:v>
                </c:pt>
                <c:pt idx="2259">
                  <c:v>25/08/2025 16:30</c:v>
                </c:pt>
                <c:pt idx="2260">
                  <c:v>25/08/2025 16:40</c:v>
                </c:pt>
                <c:pt idx="2261">
                  <c:v>25/08/2025 16:50</c:v>
                </c:pt>
                <c:pt idx="2262">
                  <c:v>25/08/2025 17:00</c:v>
                </c:pt>
                <c:pt idx="2263">
                  <c:v>25/08/2025 17:10</c:v>
                </c:pt>
                <c:pt idx="2264">
                  <c:v>25/08/2025 17:20</c:v>
                </c:pt>
                <c:pt idx="2265">
                  <c:v>25/08/2025 17:30</c:v>
                </c:pt>
                <c:pt idx="2266">
                  <c:v>25/08/2025 17:40</c:v>
                </c:pt>
                <c:pt idx="2267">
                  <c:v>25/08/2025 17:50</c:v>
                </c:pt>
                <c:pt idx="2268">
                  <c:v>25/08/2025 18:00</c:v>
                </c:pt>
                <c:pt idx="2269">
                  <c:v>25/08/2025 18:10</c:v>
                </c:pt>
                <c:pt idx="2270">
                  <c:v>25/08/2025 18:20</c:v>
                </c:pt>
                <c:pt idx="2271">
                  <c:v>25/08/2025 18:30</c:v>
                </c:pt>
                <c:pt idx="2272">
                  <c:v>25/08/2025 18:40</c:v>
                </c:pt>
                <c:pt idx="2273">
                  <c:v>25/08/2025 18:50</c:v>
                </c:pt>
                <c:pt idx="2274">
                  <c:v>25/08/2025 19:00</c:v>
                </c:pt>
                <c:pt idx="2275">
                  <c:v>25/08/2025 19:10</c:v>
                </c:pt>
                <c:pt idx="2276">
                  <c:v>25/08/2025 19:20</c:v>
                </c:pt>
                <c:pt idx="2277">
                  <c:v>25/08/2025 19:30</c:v>
                </c:pt>
                <c:pt idx="2278">
                  <c:v>25/08/2025 19:40</c:v>
                </c:pt>
                <c:pt idx="2279">
                  <c:v>25/08/2025 19:50</c:v>
                </c:pt>
                <c:pt idx="2280">
                  <c:v>25/08/2025 20:00</c:v>
                </c:pt>
                <c:pt idx="2281">
                  <c:v>25/08/2025 20:10</c:v>
                </c:pt>
                <c:pt idx="2282">
                  <c:v>25/08/2025 20:20</c:v>
                </c:pt>
                <c:pt idx="2283">
                  <c:v>25/08/2025 20:30</c:v>
                </c:pt>
                <c:pt idx="2284">
                  <c:v>25/08/2025 20:40</c:v>
                </c:pt>
                <c:pt idx="2285">
                  <c:v>25/08/2025 20:50</c:v>
                </c:pt>
                <c:pt idx="2286">
                  <c:v>25/08/2025 21:00</c:v>
                </c:pt>
                <c:pt idx="2287">
                  <c:v>25/08/2025 21:10</c:v>
                </c:pt>
                <c:pt idx="2288">
                  <c:v>25/08/2025 21:20</c:v>
                </c:pt>
                <c:pt idx="2289">
                  <c:v>25/08/2025 21:30</c:v>
                </c:pt>
                <c:pt idx="2290">
                  <c:v>25/08/2025 21:40</c:v>
                </c:pt>
                <c:pt idx="2291">
                  <c:v>25/08/2025 21:50</c:v>
                </c:pt>
                <c:pt idx="2292">
                  <c:v>25/08/2025 22:00</c:v>
                </c:pt>
                <c:pt idx="2293">
                  <c:v>25/08/2025 22:10</c:v>
                </c:pt>
                <c:pt idx="2294">
                  <c:v>25/08/2025 22:20</c:v>
                </c:pt>
                <c:pt idx="2295">
                  <c:v>25/08/2025 22:30</c:v>
                </c:pt>
                <c:pt idx="2296">
                  <c:v>25/08/2025 22:40</c:v>
                </c:pt>
                <c:pt idx="2297">
                  <c:v>25/08/2025 22:50</c:v>
                </c:pt>
                <c:pt idx="2298">
                  <c:v>25/08/2025 23:00</c:v>
                </c:pt>
                <c:pt idx="2299">
                  <c:v>25/08/2025 23:10</c:v>
                </c:pt>
                <c:pt idx="2300">
                  <c:v>25/08/2025 23:20</c:v>
                </c:pt>
                <c:pt idx="2301">
                  <c:v>25/08/2025 23:30</c:v>
                </c:pt>
                <c:pt idx="2302">
                  <c:v>25/08/2025 23:40</c:v>
                </c:pt>
                <c:pt idx="2303">
                  <c:v>25/08/2025 23:50</c:v>
                </c:pt>
                <c:pt idx="2304">
                  <c:v>26/08/2025 00:00</c:v>
                </c:pt>
                <c:pt idx="2305">
                  <c:v>26/08/2025 00:10</c:v>
                </c:pt>
                <c:pt idx="2306">
                  <c:v>26/08/2025 00:20</c:v>
                </c:pt>
                <c:pt idx="2307">
                  <c:v>26/08/2025 00:30</c:v>
                </c:pt>
                <c:pt idx="2308">
                  <c:v>26/08/2025 00:40</c:v>
                </c:pt>
                <c:pt idx="2309">
                  <c:v>26/08/2025 00:50</c:v>
                </c:pt>
                <c:pt idx="2310">
                  <c:v>26/08/2025 01:00</c:v>
                </c:pt>
                <c:pt idx="2311">
                  <c:v>26/08/2025 01:10</c:v>
                </c:pt>
                <c:pt idx="2312">
                  <c:v>26/08/2025 01:20</c:v>
                </c:pt>
                <c:pt idx="2313">
                  <c:v>26/08/2025 01:30</c:v>
                </c:pt>
                <c:pt idx="2314">
                  <c:v>26/08/2025 01:40</c:v>
                </c:pt>
                <c:pt idx="2315">
                  <c:v>26/08/2025 01:50</c:v>
                </c:pt>
                <c:pt idx="2316">
                  <c:v>26/08/2025 02:00</c:v>
                </c:pt>
                <c:pt idx="2317">
                  <c:v>26/08/2025 02:10</c:v>
                </c:pt>
                <c:pt idx="2318">
                  <c:v>26/08/2025 02:20</c:v>
                </c:pt>
                <c:pt idx="2319">
                  <c:v>26/08/2025 02:30</c:v>
                </c:pt>
                <c:pt idx="2320">
                  <c:v>26/08/2025 02:40</c:v>
                </c:pt>
                <c:pt idx="2321">
                  <c:v>26/08/2025 02:50</c:v>
                </c:pt>
                <c:pt idx="2322">
                  <c:v>26/08/2025 03:00</c:v>
                </c:pt>
                <c:pt idx="2323">
                  <c:v>26/08/2025 03:10</c:v>
                </c:pt>
                <c:pt idx="2324">
                  <c:v>26/08/2025 03:20</c:v>
                </c:pt>
                <c:pt idx="2325">
                  <c:v>26/08/2025 03:30</c:v>
                </c:pt>
                <c:pt idx="2326">
                  <c:v>26/08/2025 03:40</c:v>
                </c:pt>
                <c:pt idx="2327">
                  <c:v>26/08/2025 03:50</c:v>
                </c:pt>
                <c:pt idx="2328">
                  <c:v>26/08/2025 04:00</c:v>
                </c:pt>
                <c:pt idx="2329">
                  <c:v>26/08/2025 04:10</c:v>
                </c:pt>
                <c:pt idx="2330">
                  <c:v>26/08/2025 04:20</c:v>
                </c:pt>
                <c:pt idx="2331">
                  <c:v>26/08/2025 04:30</c:v>
                </c:pt>
                <c:pt idx="2332">
                  <c:v>26/08/2025 04:40</c:v>
                </c:pt>
                <c:pt idx="2333">
                  <c:v>26/08/2025 04:50</c:v>
                </c:pt>
                <c:pt idx="2334">
                  <c:v>26/08/2025 05:00</c:v>
                </c:pt>
                <c:pt idx="2335">
                  <c:v>26/08/2025 05:10</c:v>
                </c:pt>
                <c:pt idx="2336">
                  <c:v>26/08/2025 05:20</c:v>
                </c:pt>
                <c:pt idx="2337">
                  <c:v>26/08/2025 05:30</c:v>
                </c:pt>
                <c:pt idx="2338">
                  <c:v>26/08/2025 05:40</c:v>
                </c:pt>
                <c:pt idx="2339">
                  <c:v>26/08/2025 05:50</c:v>
                </c:pt>
                <c:pt idx="2340">
                  <c:v>26/08/2025 06:00</c:v>
                </c:pt>
                <c:pt idx="2341">
                  <c:v>26/08/2025 06:10</c:v>
                </c:pt>
                <c:pt idx="2342">
                  <c:v>26/08/2025 06:20</c:v>
                </c:pt>
                <c:pt idx="2343">
                  <c:v>26/08/2025 06:30</c:v>
                </c:pt>
                <c:pt idx="2344">
                  <c:v>26/08/2025 06:40</c:v>
                </c:pt>
                <c:pt idx="2345">
                  <c:v>26/08/2025 06:50</c:v>
                </c:pt>
                <c:pt idx="2346">
                  <c:v>26/08/2025 07:00</c:v>
                </c:pt>
                <c:pt idx="2347">
                  <c:v>26/08/2025 07:10</c:v>
                </c:pt>
                <c:pt idx="2348">
                  <c:v>26/08/2025 07:20</c:v>
                </c:pt>
                <c:pt idx="2349">
                  <c:v>26/08/2025 07:30</c:v>
                </c:pt>
                <c:pt idx="2350">
                  <c:v>26/08/2025 07:40</c:v>
                </c:pt>
                <c:pt idx="2351">
                  <c:v>26/08/2025 07:50</c:v>
                </c:pt>
                <c:pt idx="2352">
                  <c:v>26/08/2025 08:00</c:v>
                </c:pt>
                <c:pt idx="2353">
                  <c:v>26/08/2025 08:10</c:v>
                </c:pt>
                <c:pt idx="2354">
                  <c:v>26/08/2025 08:20</c:v>
                </c:pt>
                <c:pt idx="2355">
                  <c:v>26/08/2025 08:30</c:v>
                </c:pt>
                <c:pt idx="2356">
                  <c:v>26/08/2025 08:40</c:v>
                </c:pt>
                <c:pt idx="2357">
                  <c:v>26/08/2025 08:50</c:v>
                </c:pt>
                <c:pt idx="2358">
                  <c:v>26/08/2025 09:00</c:v>
                </c:pt>
                <c:pt idx="2359">
                  <c:v>26/08/2025 09:10</c:v>
                </c:pt>
                <c:pt idx="2360">
                  <c:v>26/08/2025 09:20</c:v>
                </c:pt>
                <c:pt idx="2361">
                  <c:v>26/08/2025 09:30</c:v>
                </c:pt>
                <c:pt idx="2362">
                  <c:v>26/08/2025 09:40</c:v>
                </c:pt>
                <c:pt idx="2363">
                  <c:v>26/08/2025 09:50</c:v>
                </c:pt>
                <c:pt idx="2364">
                  <c:v>26/08/2025 10:00</c:v>
                </c:pt>
                <c:pt idx="2365">
                  <c:v>26/08/2025 10:10</c:v>
                </c:pt>
                <c:pt idx="2366">
                  <c:v>26/08/2025 10:20</c:v>
                </c:pt>
                <c:pt idx="2367">
                  <c:v>26/08/2025 10:30</c:v>
                </c:pt>
                <c:pt idx="2368">
                  <c:v>26/08/2025 10:40</c:v>
                </c:pt>
                <c:pt idx="2369">
                  <c:v>26/08/2025 10:50</c:v>
                </c:pt>
                <c:pt idx="2370">
                  <c:v>26/08/2025 11:00</c:v>
                </c:pt>
                <c:pt idx="2371">
                  <c:v>26/08/2025 11:10</c:v>
                </c:pt>
                <c:pt idx="2372">
                  <c:v>26/08/2025 11:20</c:v>
                </c:pt>
                <c:pt idx="2373">
                  <c:v>26/08/2025 11:30</c:v>
                </c:pt>
                <c:pt idx="2374">
                  <c:v>26/08/2025 11:40</c:v>
                </c:pt>
                <c:pt idx="2375">
                  <c:v>26/08/2025 11:50</c:v>
                </c:pt>
                <c:pt idx="2376">
                  <c:v>26/08/2025 12:00</c:v>
                </c:pt>
                <c:pt idx="2377">
                  <c:v>26/08/2025 12:10</c:v>
                </c:pt>
                <c:pt idx="2378">
                  <c:v>26/08/2025 12:20</c:v>
                </c:pt>
                <c:pt idx="2379">
                  <c:v>26/08/2025 12:30</c:v>
                </c:pt>
                <c:pt idx="2380">
                  <c:v>26/08/2025 12:40</c:v>
                </c:pt>
                <c:pt idx="2381">
                  <c:v>26/08/2025 12:50</c:v>
                </c:pt>
                <c:pt idx="2382">
                  <c:v>26/08/2025 13:00</c:v>
                </c:pt>
                <c:pt idx="2383">
                  <c:v>26/08/2025 13:10</c:v>
                </c:pt>
                <c:pt idx="2384">
                  <c:v>26/08/2025 13:20</c:v>
                </c:pt>
                <c:pt idx="2385">
                  <c:v>26/08/2025 13:30</c:v>
                </c:pt>
                <c:pt idx="2386">
                  <c:v>26/08/2025 13:40</c:v>
                </c:pt>
                <c:pt idx="2387">
                  <c:v>26/08/2025 13:50</c:v>
                </c:pt>
                <c:pt idx="2388">
                  <c:v>26/08/2025 14:00</c:v>
                </c:pt>
                <c:pt idx="2389">
                  <c:v>26/08/2025 14:10</c:v>
                </c:pt>
                <c:pt idx="2390">
                  <c:v>26/08/2025 14:20</c:v>
                </c:pt>
                <c:pt idx="2391">
                  <c:v>26/08/2025 14:30</c:v>
                </c:pt>
                <c:pt idx="2392">
                  <c:v>26/08/2025 14:40</c:v>
                </c:pt>
                <c:pt idx="2393">
                  <c:v>26/08/2025 14:50</c:v>
                </c:pt>
                <c:pt idx="2394">
                  <c:v>26/08/2025 15:00</c:v>
                </c:pt>
                <c:pt idx="2395">
                  <c:v>26/08/2025 15:10</c:v>
                </c:pt>
                <c:pt idx="2396">
                  <c:v>26/08/2025 15:20</c:v>
                </c:pt>
                <c:pt idx="2397">
                  <c:v>26/08/2025 15:30</c:v>
                </c:pt>
                <c:pt idx="2398">
                  <c:v>26/08/2025 15:40</c:v>
                </c:pt>
                <c:pt idx="2399">
                  <c:v>26/08/2025 15:50</c:v>
                </c:pt>
                <c:pt idx="2400">
                  <c:v>26/08/2025 16:00</c:v>
                </c:pt>
                <c:pt idx="2401">
                  <c:v>26/08/2025 16:10</c:v>
                </c:pt>
                <c:pt idx="2402">
                  <c:v>26/08/2025 16:20</c:v>
                </c:pt>
                <c:pt idx="2403">
                  <c:v>26/08/2025 16:30</c:v>
                </c:pt>
                <c:pt idx="2404">
                  <c:v>26/08/2025 16:40</c:v>
                </c:pt>
                <c:pt idx="2405">
                  <c:v>26/08/2025 16:50</c:v>
                </c:pt>
                <c:pt idx="2406">
                  <c:v>26/08/2025 17:00</c:v>
                </c:pt>
                <c:pt idx="2407">
                  <c:v>26/08/2025 17:10</c:v>
                </c:pt>
                <c:pt idx="2408">
                  <c:v>26/08/2025 17:20</c:v>
                </c:pt>
                <c:pt idx="2409">
                  <c:v>26/08/2025 17:30</c:v>
                </c:pt>
                <c:pt idx="2410">
                  <c:v>26/08/2025 17:40</c:v>
                </c:pt>
                <c:pt idx="2411">
                  <c:v>26/08/2025 17:50</c:v>
                </c:pt>
                <c:pt idx="2412">
                  <c:v>26/08/2025 18:00</c:v>
                </c:pt>
                <c:pt idx="2413">
                  <c:v>26/08/2025 18:10</c:v>
                </c:pt>
                <c:pt idx="2414">
                  <c:v>26/08/2025 18:20</c:v>
                </c:pt>
                <c:pt idx="2415">
                  <c:v>26/08/2025 18:30</c:v>
                </c:pt>
                <c:pt idx="2416">
                  <c:v>26/08/2025 18:40</c:v>
                </c:pt>
                <c:pt idx="2417">
                  <c:v>26/08/2025 18:50</c:v>
                </c:pt>
                <c:pt idx="2418">
                  <c:v>26/08/2025 19:00</c:v>
                </c:pt>
                <c:pt idx="2419">
                  <c:v>26/08/2025 19:10</c:v>
                </c:pt>
                <c:pt idx="2420">
                  <c:v>26/08/2025 19:20</c:v>
                </c:pt>
                <c:pt idx="2421">
                  <c:v>26/08/2025 19:30</c:v>
                </c:pt>
                <c:pt idx="2422">
                  <c:v>26/08/2025 19:40</c:v>
                </c:pt>
                <c:pt idx="2423">
                  <c:v>26/08/2025 19:50</c:v>
                </c:pt>
                <c:pt idx="2424">
                  <c:v>26/08/2025 20:00</c:v>
                </c:pt>
                <c:pt idx="2425">
                  <c:v>26/08/2025 20:10</c:v>
                </c:pt>
                <c:pt idx="2426">
                  <c:v>26/08/2025 20:20</c:v>
                </c:pt>
                <c:pt idx="2427">
                  <c:v>26/08/2025 20:30</c:v>
                </c:pt>
                <c:pt idx="2428">
                  <c:v>26/08/2025 20:40</c:v>
                </c:pt>
                <c:pt idx="2429">
                  <c:v>26/08/2025 20:50</c:v>
                </c:pt>
                <c:pt idx="2430">
                  <c:v>26/08/2025 21:00</c:v>
                </c:pt>
                <c:pt idx="2431">
                  <c:v>26/08/2025 21:10</c:v>
                </c:pt>
                <c:pt idx="2432">
                  <c:v>26/08/2025 21:20</c:v>
                </c:pt>
                <c:pt idx="2433">
                  <c:v>26/08/2025 21:30</c:v>
                </c:pt>
                <c:pt idx="2434">
                  <c:v>26/08/2025 21:40</c:v>
                </c:pt>
                <c:pt idx="2435">
                  <c:v>26/08/2025 21:50</c:v>
                </c:pt>
                <c:pt idx="2436">
                  <c:v>26/08/2025 22:00</c:v>
                </c:pt>
                <c:pt idx="2437">
                  <c:v>26/08/2025 22:10</c:v>
                </c:pt>
                <c:pt idx="2438">
                  <c:v>26/08/2025 22:20</c:v>
                </c:pt>
                <c:pt idx="2439">
                  <c:v>26/08/2025 22:30</c:v>
                </c:pt>
                <c:pt idx="2440">
                  <c:v>26/08/2025 22:40</c:v>
                </c:pt>
                <c:pt idx="2441">
                  <c:v>26/08/2025 22:50</c:v>
                </c:pt>
                <c:pt idx="2442">
                  <c:v>26/08/2025 23:00</c:v>
                </c:pt>
                <c:pt idx="2443">
                  <c:v>26/08/2025 23:10</c:v>
                </c:pt>
                <c:pt idx="2444">
                  <c:v>26/08/2025 23:20</c:v>
                </c:pt>
                <c:pt idx="2445">
                  <c:v>26/08/2025 23:30</c:v>
                </c:pt>
                <c:pt idx="2446">
                  <c:v>26/08/2025 23:40</c:v>
                </c:pt>
                <c:pt idx="2447">
                  <c:v>26/08/2025 23:50</c:v>
                </c:pt>
                <c:pt idx="2448">
                  <c:v>27/08/2025 00:00</c:v>
                </c:pt>
                <c:pt idx="2449">
                  <c:v>27/08/2025 00:10</c:v>
                </c:pt>
                <c:pt idx="2450">
                  <c:v>27/08/2025 00:20</c:v>
                </c:pt>
                <c:pt idx="2451">
                  <c:v>27/08/2025 00:30</c:v>
                </c:pt>
                <c:pt idx="2452">
                  <c:v>27/08/2025 00:40</c:v>
                </c:pt>
                <c:pt idx="2453">
                  <c:v>27/08/2025 00:50</c:v>
                </c:pt>
                <c:pt idx="2454">
                  <c:v>27/08/2025 01:00</c:v>
                </c:pt>
                <c:pt idx="2455">
                  <c:v>27/08/2025 01:10</c:v>
                </c:pt>
                <c:pt idx="2456">
                  <c:v>27/08/2025 01:20</c:v>
                </c:pt>
                <c:pt idx="2457">
                  <c:v>27/08/2025 01:30</c:v>
                </c:pt>
                <c:pt idx="2458">
                  <c:v>27/08/2025 01:40</c:v>
                </c:pt>
                <c:pt idx="2459">
                  <c:v>27/08/2025 01:50</c:v>
                </c:pt>
                <c:pt idx="2460">
                  <c:v>27/08/2025 02:00</c:v>
                </c:pt>
                <c:pt idx="2461">
                  <c:v>27/08/2025 02:10</c:v>
                </c:pt>
                <c:pt idx="2462">
                  <c:v>27/08/2025 02:20</c:v>
                </c:pt>
                <c:pt idx="2463">
                  <c:v>27/08/2025 02:30</c:v>
                </c:pt>
                <c:pt idx="2464">
                  <c:v>27/08/2025 02:40</c:v>
                </c:pt>
                <c:pt idx="2465">
                  <c:v>27/08/2025 02:50</c:v>
                </c:pt>
                <c:pt idx="2466">
                  <c:v>27/08/2025 03:00</c:v>
                </c:pt>
                <c:pt idx="2467">
                  <c:v>27/08/2025 03:10</c:v>
                </c:pt>
                <c:pt idx="2468">
                  <c:v>27/08/2025 03:20</c:v>
                </c:pt>
                <c:pt idx="2469">
                  <c:v>27/08/2025 03:30</c:v>
                </c:pt>
                <c:pt idx="2470">
                  <c:v>27/08/2025 03:40</c:v>
                </c:pt>
                <c:pt idx="2471">
                  <c:v>27/08/2025 03:50</c:v>
                </c:pt>
                <c:pt idx="2472">
                  <c:v>27/08/2025 04:00</c:v>
                </c:pt>
                <c:pt idx="2473">
                  <c:v>27/08/2025 04:10</c:v>
                </c:pt>
                <c:pt idx="2474">
                  <c:v>27/08/2025 04:20</c:v>
                </c:pt>
                <c:pt idx="2475">
                  <c:v>27/08/2025 04:30</c:v>
                </c:pt>
                <c:pt idx="2476">
                  <c:v>27/08/2025 04:40</c:v>
                </c:pt>
                <c:pt idx="2477">
                  <c:v>27/08/2025 04:50</c:v>
                </c:pt>
                <c:pt idx="2478">
                  <c:v>27/08/2025 05:00</c:v>
                </c:pt>
                <c:pt idx="2479">
                  <c:v>27/08/2025 05:10</c:v>
                </c:pt>
                <c:pt idx="2480">
                  <c:v>27/08/2025 05:20</c:v>
                </c:pt>
                <c:pt idx="2481">
                  <c:v>27/08/2025 05:30</c:v>
                </c:pt>
                <c:pt idx="2482">
                  <c:v>27/08/2025 05:40</c:v>
                </c:pt>
                <c:pt idx="2483">
                  <c:v>27/08/2025 05:50</c:v>
                </c:pt>
                <c:pt idx="2484">
                  <c:v>27/08/2025 06:00</c:v>
                </c:pt>
                <c:pt idx="2485">
                  <c:v>27/08/2025 06:10</c:v>
                </c:pt>
                <c:pt idx="2486">
                  <c:v>27/08/2025 06:20</c:v>
                </c:pt>
                <c:pt idx="2487">
                  <c:v>27/08/2025 06:30</c:v>
                </c:pt>
                <c:pt idx="2488">
                  <c:v>27/08/2025 06:40</c:v>
                </c:pt>
                <c:pt idx="2489">
                  <c:v>27/08/2025 06:50</c:v>
                </c:pt>
                <c:pt idx="2490">
                  <c:v>27/08/2025 07:00</c:v>
                </c:pt>
                <c:pt idx="2491">
                  <c:v>27/08/2025 07:10</c:v>
                </c:pt>
                <c:pt idx="2492">
                  <c:v>27/08/2025 07:20</c:v>
                </c:pt>
                <c:pt idx="2493">
                  <c:v>27/08/2025 07:30</c:v>
                </c:pt>
                <c:pt idx="2494">
                  <c:v>27/08/2025 07:40</c:v>
                </c:pt>
                <c:pt idx="2495">
                  <c:v>27/08/2025 07:50</c:v>
                </c:pt>
                <c:pt idx="2496">
                  <c:v>27/08/2025 08:00</c:v>
                </c:pt>
                <c:pt idx="2497">
                  <c:v>27/08/2025 08:10</c:v>
                </c:pt>
                <c:pt idx="2498">
                  <c:v>27/08/2025 08:20</c:v>
                </c:pt>
                <c:pt idx="2499">
                  <c:v>27/08/2025 08:30</c:v>
                </c:pt>
                <c:pt idx="2500">
                  <c:v>27/08/2025 08:40</c:v>
                </c:pt>
                <c:pt idx="2501">
                  <c:v>27/08/2025 08:50</c:v>
                </c:pt>
                <c:pt idx="2502">
                  <c:v>27/08/2025 09:00</c:v>
                </c:pt>
                <c:pt idx="2503">
                  <c:v>27/08/2025 09:10</c:v>
                </c:pt>
                <c:pt idx="2504">
                  <c:v>27/08/2025 09:20</c:v>
                </c:pt>
                <c:pt idx="2505">
                  <c:v>27/08/2025 09:30</c:v>
                </c:pt>
                <c:pt idx="2506">
                  <c:v>27/08/2025 09:40</c:v>
                </c:pt>
                <c:pt idx="2507">
                  <c:v>27/08/2025 09:50</c:v>
                </c:pt>
                <c:pt idx="2508">
                  <c:v>27/08/2025 10:00</c:v>
                </c:pt>
                <c:pt idx="2509">
                  <c:v>27/08/2025 10:10</c:v>
                </c:pt>
                <c:pt idx="2510">
                  <c:v>27/08/2025 10:20</c:v>
                </c:pt>
                <c:pt idx="2511">
                  <c:v>27/08/2025 10:30</c:v>
                </c:pt>
                <c:pt idx="2512">
                  <c:v>27/08/2025 10:40</c:v>
                </c:pt>
                <c:pt idx="2513">
                  <c:v>27/08/2025 10:50</c:v>
                </c:pt>
                <c:pt idx="2514">
                  <c:v>27/08/2025 11:00</c:v>
                </c:pt>
                <c:pt idx="2515">
                  <c:v>27/08/2025 11:10</c:v>
                </c:pt>
                <c:pt idx="2516">
                  <c:v>27/08/2025 11:20</c:v>
                </c:pt>
                <c:pt idx="2517">
                  <c:v>27/08/2025 11:30</c:v>
                </c:pt>
                <c:pt idx="2518">
                  <c:v>27/08/2025 11:40</c:v>
                </c:pt>
                <c:pt idx="2519">
                  <c:v>27/08/2025 11:50</c:v>
                </c:pt>
                <c:pt idx="2520">
                  <c:v>27/08/2025 12:00</c:v>
                </c:pt>
                <c:pt idx="2521">
                  <c:v>27/08/2025 12:10</c:v>
                </c:pt>
                <c:pt idx="2522">
                  <c:v>27/08/2025 12:20</c:v>
                </c:pt>
                <c:pt idx="2523">
                  <c:v>27/08/2025 12:30</c:v>
                </c:pt>
                <c:pt idx="2524">
                  <c:v>27/08/2025 12:40</c:v>
                </c:pt>
                <c:pt idx="2525">
                  <c:v>27/08/2025 12:50</c:v>
                </c:pt>
                <c:pt idx="2526">
                  <c:v>27/08/2025 13:00</c:v>
                </c:pt>
                <c:pt idx="2527">
                  <c:v>27/08/2025 13:10</c:v>
                </c:pt>
                <c:pt idx="2528">
                  <c:v>27/08/2025 13:20</c:v>
                </c:pt>
                <c:pt idx="2529">
                  <c:v>27/08/2025 13:30</c:v>
                </c:pt>
                <c:pt idx="2530">
                  <c:v>27/08/2025 13:40</c:v>
                </c:pt>
                <c:pt idx="2531">
                  <c:v>27/08/2025 13:50</c:v>
                </c:pt>
                <c:pt idx="2532">
                  <c:v>27/08/2025 14:00</c:v>
                </c:pt>
                <c:pt idx="2533">
                  <c:v>27/08/2025 14:10</c:v>
                </c:pt>
                <c:pt idx="2534">
                  <c:v>27/08/2025 14:20</c:v>
                </c:pt>
                <c:pt idx="2535">
                  <c:v>27/08/2025 14:30</c:v>
                </c:pt>
                <c:pt idx="2536">
                  <c:v>27/08/2025 14:40</c:v>
                </c:pt>
                <c:pt idx="2537">
                  <c:v>27/08/2025 14:50</c:v>
                </c:pt>
                <c:pt idx="2538">
                  <c:v>27/08/2025 15:00</c:v>
                </c:pt>
                <c:pt idx="2539">
                  <c:v>27/08/2025 15:10</c:v>
                </c:pt>
                <c:pt idx="2540">
                  <c:v>27/08/2025 15:20</c:v>
                </c:pt>
                <c:pt idx="2541">
                  <c:v>27/08/2025 15:30</c:v>
                </c:pt>
                <c:pt idx="2542">
                  <c:v>27/08/2025 15:40</c:v>
                </c:pt>
                <c:pt idx="2543">
                  <c:v>27/08/2025 15:50</c:v>
                </c:pt>
                <c:pt idx="2544">
                  <c:v>27/08/2025 16:00</c:v>
                </c:pt>
                <c:pt idx="2545">
                  <c:v>27/08/2025 16:10</c:v>
                </c:pt>
                <c:pt idx="2546">
                  <c:v>27/08/2025 16:20</c:v>
                </c:pt>
                <c:pt idx="2547">
                  <c:v>27/08/2025 16:30</c:v>
                </c:pt>
                <c:pt idx="2548">
                  <c:v>27/08/2025 16:40</c:v>
                </c:pt>
                <c:pt idx="2549">
                  <c:v>27/08/2025 16:50</c:v>
                </c:pt>
                <c:pt idx="2550">
                  <c:v>27/08/2025 17:00</c:v>
                </c:pt>
                <c:pt idx="2551">
                  <c:v>27/08/2025 17:10</c:v>
                </c:pt>
                <c:pt idx="2552">
                  <c:v>27/08/2025 17:20</c:v>
                </c:pt>
                <c:pt idx="2553">
                  <c:v>27/08/2025 17:30</c:v>
                </c:pt>
                <c:pt idx="2554">
                  <c:v>27/08/2025 17:40</c:v>
                </c:pt>
                <c:pt idx="2555">
                  <c:v>27/08/2025 17:50</c:v>
                </c:pt>
                <c:pt idx="2556">
                  <c:v>27/08/2025 18:00</c:v>
                </c:pt>
                <c:pt idx="2557">
                  <c:v>27/08/2025 18:10</c:v>
                </c:pt>
                <c:pt idx="2558">
                  <c:v>27/08/2025 18:20</c:v>
                </c:pt>
                <c:pt idx="2559">
                  <c:v>27/08/2025 18:30</c:v>
                </c:pt>
                <c:pt idx="2560">
                  <c:v>27/08/2025 18:40</c:v>
                </c:pt>
                <c:pt idx="2561">
                  <c:v>27/08/2025 18:50</c:v>
                </c:pt>
                <c:pt idx="2562">
                  <c:v>27/08/2025 19:00</c:v>
                </c:pt>
                <c:pt idx="2563">
                  <c:v>27/08/2025 19:10</c:v>
                </c:pt>
                <c:pt idx="2564">
                  <c:v>27/08/2025 19:20</c:v>
                </c:pt>
                <c:pt idx="2565">
                  <c:v>27/08/2025 19:30</c:v>
                </c:pt>
                <c:pt idx="2566">
                  <c:v>27/08/2025 19:40</c:v>
                </c:pt>
                <c:pt idx="2567">
                  <c:v>27/08/2025 19:50</c:v>
                </c:pt>
                <c:pt idx="2568">
                  <c:v>27/08/2025 20:00</c:v>
                </c:pt>
                <c:pt idx="2569">
                  <c:v>27/08/2025 20:10</c:v>
                </c:pt>
                <c:pt idx="2570">
                  <c:v>27/08/2025 20:20</c:v>
                </c:pt>
                <c:pt idx="2571">
                  <c:v>27/08/2025 20:30</c:v>
                </c:pt>
                <c:pt idx="2572">
                  <c:v>27/08/2025 20:40</c:v>
                </c:pt>
                <c:pt idx="2573">
                  <c:v>27/08/2025 20:50</c:v>
                </c:pt>
                <c:pt idx="2574">
                  <c:v>27/08/2025 21:00</c:v>
                </c:pt>
                <c:pt idx="2575">
                  <c:v>27/08/2025 21:10</c:v>
                </c:pt>
                <c:pt idx="2576">
                  <c:v>27/08/2025 21:20</c:v>
                </c:pt>
                <c:pt idx="2577">
                  <c:v>27/08/2025 21:30</c:v>
                </c:pt>
                <c:pt idx="2578">
                  <c:v>27/08/2025 21:40</c:v>
                </c:pt>
                <c:pt idx="2579">
                  <c:v>27/08/2025 21:50</c:v>
                </c:pt>
                <c:pt idx="2580">
                  <c:v>27/08/2025 22:00</c:v>
                </c:pt>
                <c:pt idx="2581">
                  <c:v>27/08/2025 22:10</c:v>
                </c:pt>
                <c:pt idx="2582">
                  <c:v>27/08/2025 22:20</c:v>
                </c:pt>
                <c:pt idx="2583">
                  <c:v>27/08/2025 22:30</c:v>
                </c:pt>
                <c:pt idx="2584">
                  <c:v>27/08/2025 22:40</c:v>
                </c:pt>
                <c:pt idx="2585">
                  <c:v>27/08/2025 22:50</c:v>
                </c:pt>
                <c:pt idx="2586">
                  <c:v>27/08/2025 23:00</c:v>
                </c:pt>
                <c:pt idx="2587">
                  <c:v>27/08/2025 23:10</c:v>
                </c:pt>
                <c:pt idx="2588">
                  <c:v>27/08/2025 23:20</c:v>
                </c:pt>
                <c:pt idx="2589">
                  <c:v>27/08/2025 23:30</c:v>
                </c:pt>
                <c:pt idx="2590">
                  <c:v>27/08/2025 23:40</c:v>
                </c:pt>
                <c:pt idx="2591">
                  <c:v>27/08/2025 23:50</c:v>
                </c:pt>
                <c:pt idx="2592">
                  <c:v>28/08/2025 00:00</c:v>
                </c:pt>
                <c:pt idx="2593">
                  <c:v>28/08/2025 00:10</c:v>
                </c:pt>
                <c:pt idx="2594">
                  <c:v>28/08/2025 00:20</c:v>
                </c:pt>
                <c:pt idx="2595">
                  <c:v>28/08/2025 00:30</c:v>
                </c:pt>
                <c:pt idx="2596">
                  <c:v>28/08/2025 00:40</c:v>
                </c:pt>
                <c:pt idx="2597">
                  <c:v>28/08/2025 00:50</c:v>
                </c:pt>
                <c:pt idx="2598">
                  <c:v>28/08/2025 01:00</c:v>
                </c:pt>
                <c:pt idx="2599">
                  <c:v>28/08/2025 01:10</c:v>
                </c:pt>
                <c:pt idx="2600">
                  <c:v>28/08/2025 01:20</c:v>
                </c:pt>
                <c:pt idx="2601">
                  <c:v>28/08/2025 01:30</c:v>
                </c:pt>
                <c:pt idx="2602">
                  <c:v>28/08/2025 01:40</c:v>
                </c:pt>
                <c:pt idx="2603">
                  <c:v>28/08/2025 01:50</c:v>
                </c:pt>
                <c:pt idx="2604">
                  <c:v>28/08/2025 02:00</c:v>
                </c:pt>
                <c:pt idx="2605">
                  <c:v>28/08/2025 02:10</c:v>
                </c:pt>
                <c:pt idx="2606">
                  <c:v>28/08/2025 02:20</c:v>
                </c:pt>
                <c:pt idx="2607">
                  <c:v>28/08/2025 02:30</c:v>
                </c:pt>
                <c:pt idx="2608">
                  <c:v>28/08/2025 02:40</c:v>
                </c:pt>
                <c:pt idx="2609">
                  <c:v>28/08/2025 02:50</c:v>
                </c:pt>
                <c:pt idx="2610">
                  <c:v>28/08/2025 03:00</c:v>
                </c:pt>
                <c:pt idx="2611">
                  <c:v>28/08/2025 03:10</c:v>
                </c:pt>
                <c:pt idx="2612">
                  <c:v>28/08/2025 03:20</c:v>
                </c:pt>
                <c:pt idx="2613">
                  <c:v>28/08/2025 03:30</c:v>
                </c:pt>
                <c:pt idx="2614">
                  <c:v>28/08/2025 03:40</c:v>
                </c:pt>
                <c:pt idx="2615">
                  <c:v>28/08/2025 03:50</c:v>
                </c:pt>
                <c:pt idx="2616">
                  <c:v>28/08/2025 04:00</c:v>
                </c:pt>
                <c:pt idx="2617">
                  <c:v>28/08/2025 04:10</c:v>
                </c:pt>
                <c:pt idx="2618">
                  <c:v>28/08/2025 04:20</c:v>
                </c:pt>
                <c:pt idx="2619">
                  <c:v>28/08/2025 04:30</c:v>
                </c:pt>
                <c:pt idx="2620">
                  <c:v>28/08/2025 04:40</c:v>
                </c:pt>
                <c:pt idx="2621">
                  <c:v>28/08/2025 04:50</c:v>
                </c:pt>
                <c:pt idx="2622">
                  <c:v>28/08/2025 05:00</c:v>
                </c:pt>
                <c:pt idx="2623">
                  <c:v>28/08/2025 05:10</c:v>
                </c:pt>
                <c:pt idx="2624">
                  <c:v>28/08/2025 05:20</c:v>
                </c:pt>
                <c:pt idx="2625">
                  <c:v>28/08/2025 05:30</c:v>
                </c:pt>
                <c:pt idx="2626">
                  <c:v>28/08/2025 05:40</c:v>
                </c:pt>
                <c:pt idx="2627">
                  <c:v>28/08/2025 05:50</c:v>
                </c:pt>
                <c:pt idx="2628">
                  <c:v>28/08/2025 06:00</c:v>
                </c:pt>
                <c:pt idx="2629">
                  <c:v>28/08/2025 06:10</c:v>
                </c:pt>
                <c:pt idx="2630">
                  <c:v>28/08/2025 06:20</c:v>
                </c:pt>
                <c:pt idx="2631">
                  <c:v>28/08/2025 06:30</c:v>
                </c:pt>
                <c:pt idx="2632">
                  <c:v>28/08/2025 06:40</c:v>
                </c:pt>
                <c:pt idx="2633">
                  <c:v>28/08/2025 06:50</c:v>
                </c:pt>
                <c:pt idx="2634">
                  <c:v>28/08/2025 07:00</c:v>
                </c:pt>
                <c:pt idx="2635">
                  <c:v>28/08/2025 07:10</c:v>
                </c:pt>
                <c:pt idx="2636">
                  <c:v>28/08/2025 07:20</c:v>
                </c:pt>
                <c:pt idx="2637">
                  <c:v>28/08/2025 07:30</c:v>
                </c:pt>
                <c:pt idx="2638">
                  <c:v>28/08/2025 07:40</c:v>
                </c:pt>
                <c:pt idx="2639">
                  <c:v>28/08/2025 07:50</c:v>
                </c:pt>
                <c:pt idx="2640">
                  <c:v>28/08/2025 08:00</c:v>
                </c:pt>
                <c:pt idx="2641">
                  <c:v>28/08/2025 08:10</c:v>
                </c:pt>
                <c:pt idx="2642">
                  <c:v>28/08/2025 08:20</c:v>
                </c:pt>
                <c:pt idx="2643">
                  <c:v>28/08/2025 08:30</c:v>
                </c:pt>
                <c:pt idx="2644">
                  <c:v>28/08/2025 08:40</c:v>
                </c:pt>
                <c:pt idx="2645">
                  <c:v>28/08/2025 08:50</c:v>
                </c:pt>
                <c:pt idx="2646">
                  <c:v>28/08/2025 09:00</c:v>
                </c:pt>
                <c:pt idx="2647">
                  <c:v>28/08/2025 09:10</c:v>
                </c:pt>
                <c:pt idx="2648">
                  <c:v>28/08/2025 09:20</c:v>
                </c:pt>
                <c:pt idx="2649">
                  <c:v>28/08/2025 09:30</c:v>
                </c:pt>
                <c:pt idx="2650">
                  <c:v>28/08/2025 09:40</c:v>
                </c:pt>
                <c:pt idx="2651">
                  <c:v>28/08/2025 09:50</c:v>
                </c:pt>
                <c:pt idx="2652">
                  <c:v>28/08/2025 10:00</c:v>
                </c:pt>
                <c:pt idx="2653">
                  <c:v>28/08/2025 10:10</c:v>
                </c:pt>
                <c:pt idx="2654">
                  <c:v>28/08/2025 10:20</c:v>
                </c:pt>
                <c:pt idx="2655">
                  <c:v>28/08/2025 10:30</c:v>
                </c:pt>
                <c:pt idx="2656">
                  <c:v>28/08/2025 10:40</c:v>
                </c:pt>
                <c:pt idx="2657">
                  <c:v>28/08/2025 10:50</c:v>
                </c:pt>
                <c:pt idx="2658">
                  <c:v>28/08/2025 11:00</c:v>
                </c:pt>
                <c:pt idx="2659">
                  <c:v>28/08/2025 11:10</c:v>
                </c:pt>
                <c:pt idx="2660">
                  <c:v>28/08/2025 11:20</c:v>
                </c:pt>
                <c:pt idx="2661">
                  <c:v>28/08/2025 11:30</c:v>
                </c:pt>
                <c:pt idx="2662">
                  <c:v>28/08/2025 11:40</c:v>
                </c:pt>
                <c:pt idx="2663">
                  <c:v>28/08/2025 11:50</c:v>
                </c:pt>
                <c:pt idx="2664">
                  <c:v>28/08/2025 12:00</c:v>
                </c:pt>
                <c:pt idx="2665">
                  <c:v>28/08/2025 12:10</c:v>
                </c:pt>
                <c:pt idx="2666">
                  <c:v>28/08/2025 12:20</c:v>
                </c:pt>
                <c:pt idx="2667">
                  <c:v>28/08/2025 12:30</c:v>
                </c:pt>
                <c:pt idx="2668">
                  <c:v>28/08/2025 12:40</c:v>
                </c:pt>
                <c:pt idx="2669">
                  <c:v>28/08/2025 12:50</c:v>
                </c:pt>
                <c:pt idx="2670">
                  <c:v>28/08/2025 13:00</c:v>
                </c:pt>
                <c:pt idx="2671">
                  <c:v>28/08/2025 13:10</c:v>
                </c:pt>
                <c:pt idx="2672">
                  <c:v>28/08/2025 13:20</c:v>
                </c:pt>
                <c:pt idx="2673">
                  <c:v>28/08/2025 13:30</c:v>
                </c:pt>
                <c:pt idx="2674">
                  <c:v>28/08/2025 13:40</c:v>
                </c:pt>
                <c:pt idx="2675">
                  <c:v>28/08/2025 13:50</c:v>
                </c:pt>
                <c:pt idx="2676">
                  <c:v>28/08/2025 14:00</c:v>
                </c:pt>
                <c:pt idx="2677">
                  <c:v>28/08/2025 14:10</c:v>
                </c:pt>
                <c:pt idx="2678">
                  <c:v>28/08/2025 14:20</c:v>
                </c:pt>
                <c:pt idx="2679">
                  <c:v>28/08/2025 14:30</c:v>
                </c:pt>
                <c:pt idx="2680">
                  <c:v>28/08/2025 14:40</c:v>
                </c:pt>
                <c:pt idx="2681">
                  <c:v>28/08/2025 14:50</c:v>
                </c:pt>
                <c:pt idx="2682">
                  <c:v>28/08/2025 15:00</c:v>
                </c:pt>
                <c:pt idx="2683">
                  <c:v>28/08/2025 15:10</c:v>
                </c:pt>
                <c:pt idx="2684">
                  <c:v>28/08/2025 15:20</c:v>
                </c:pt>
                <c:pt idx="2685">
                  <c:v>28/08/2025 15:30</c:v>
                </c:pt>
                <c:pt idx="2686">
                  <c:v>28/08/2025 15:40</c:v>
                </c:pt>
                <c:pt idx="2687">
                  <c:v>28/08/2025 15:50</c:v>
                </c:pt>
                <c:pt idx="2688">
                  <c:v>28/08/2025 16:00</c:v>
                </c:pt>
                <c:pt idx="2689">
                  <c:v>28/08/2025 16:10</c:v>
                </c:pt>
                <c:pt idx="2690">
                  <c:v>28/08/2025 16:20</c:v>
                </c:pt>
                <c:pt idx="2691">
                  <c:v>28/08/2025 16:30</c:v>
                </c:pt>
                <c:pt idx="2692">
                  <c:v>28/08/2025 16:40</c:v>
                </c:pt>
                <c:pt idx="2693">
                  <c:v>28/08/2025 16:50</c:v>
                </c:pt>
                <c:pt idx="2694">
                  <c:v>28/08/2025 17:00</c:v>
                </c:pt>
                <c:pt idx="2695">
                  <c:v>28/08/2025 17:10</c:v>
                </c:pt>
                <c:pt idx="2696">
                  <c:v>28/08/2025 17:20</c:v>
                </c:pt>
                <c:pt idx="2697">
                  <c:v>28/08/2025 17:30</c:v>
                </c:pt>
                <c:pt idx="2698">
                  <c:v>28/08/2025 17:40</c:v>
                </c:pt>
                <c:pt idx="2699">
                  <c:v>28/08/2025 17:50</c:v>
                </c:pt>
                <c:pt idx="2700">
                  <c:v>28/08/2025 18:00</c:v>
                </c:pt>
                <c:pt idx="2701">
                  <c:v>28/08/2025 18:10</c:v>
                </c:pt>
                <c:pt idx="2702">
                  <c:v>28/08/2025 18:20</c:v>
                </c:pt>
                <c:pt idx="2703">
                  <c:v>28/08/2025 18:30</c:v>
                </c:pt>
                <c:pt idx="2704">
                  <c:v>28/08/2025 18:40</c:v>
                </c:pt>
                <c:pt idx="2705">
                  <c:v>28/08/2025 18:50</c:v>
                </c:pt>
                <c:pt idx="2706">
                  <c:v>28/08/2025 19:00</c:v>
                </c:pt>
                <c:pt idx="2707">
                  <c:v>28/08/2025 19:10</c:v>
                </c:pt>
                <c:pt idx="2708">
                  <c:v>28/08/2025 19:20</c:v>
                </c:pt>
                <c:pt idx="2709">
                  <c:v>28/08/2025 19:30</c:v>
                </c:pt>
                <c:pt idx="2710">
                  <c:v>28/08/2025 19:40</c:v>
                </c:pt>
                <c:pt idx="2711">
                  <c:v>28/08/2025 19:50</c:v>
                </c:pt>
                <c:pt idx="2712">
                  <c:v>28/08/2025 20:00</c:v>
                </c:pt>
                <c:pt idx="2713">
                  <c:v>28/08/2025 20:10</c:v>
                </c:pt>
                <c:pt idx="2714">
                  <c:v>28/08/2025 20:20</c:v>
                </c:pt>
                <c:pt idx="2715">
                  <c:v>28/08/2025 20:30</c:v>
                </c:pt>
                <c:pt idx="2716">
                  <c:v>28/08/2025 20:40</c:v>
                </c:pt>
                <c:pt idx="2717">
                  <c:v>28/08/2025 20:50</c:v>
                </c:pt>
                <c:pt idx="2718">
                  <c:v>28/08/2025 21:00</c:v>
                </c:pt>
                <c:pt idx="2719">
                  <c:v>28/08/2025 21:10</c:v>
                </c:pt>
                <c:pt idx="2720">
                  <c:v>28/08/2025 21:20</c:v>
                </c:pt>
                <c:pt idx="2721">
                  <c:v>28/08/2025 21:30</c:v>
                </c:pt>
                <c:pt idx="2722">
                  <c:v>28/08/2025 21:40</c:v>
                </c:pt>
                <c:pt idx="2723">
                  <c:v>28/08/2025 21:50</c:v>
                </c:pt>
                <c:pt idx="2724">
                  <c:v>28/08/2025 22:00</c:v>
                </c:pt>
                <c:pt idx="2725">
                  <c:v>28/08/2025 22:10</c:v>
                </c:pt>
                <c:pt idx="2726">
                  <c:v>28/08/2025 22:20</c:v>
                </c:pt>
                <c:pt idx="2727">
                  <c:v>28/08/2025 22:30</c:v>
                </c:pt>
                <c:pt idx="2728">
                  <c:v>28/08/2025 22:40</c:v>
                </c:pt>
                <c:pt idx="2729">
                  <c:v>28/08/2025 22:50</c:v>
                </c:pt>
                <c:pt idx="2730">
                  <c:v>28/08/2025 23:00</c:v>
                </c:pt>
                <c:pt idx="2731">
                  <c:v>28/08/2025 23:10</c:v>
                </c:pt>
                <c:pt idx="2732">
                  <c:v>28/08/2025 23:20</c:v>
                </c:pt>
                <c:pt idx="2733">
                  <c:v>28/08/2025 23:30</c:v>
                </c:pt>
                <c:pt idx="2734">
                  <c:v>28/08/2025 23:40</c:v>
                </c:pt>
                <c:pt idx="2735">
                  <c:v>28/08/2025 23:50</c:v>
                </c:pt>
                <c:pt idx="2736">
                  <c:v>29/08/2025 00:00</c:v>
                </c:pt>
                <c:pt idx="2737">
                  <c:v>29/08/2025 00:10</c:v>
                </c:pt>
                <c:pt idx="2738">
                  <c:v>29/08/2025 00:20</c:v>
                </c:pt>
                <c:pt idx="2739">
                  <c:v>29/08/2025 00:30</c:v>
                </c:pt>
                <c:pt idx="2740">
                  <c:v>29/08/2025 00:40</c:v>
                </c:pt>
                <c:pt idx="2741">
                  <c:v>29/08/2025 00:50</c:v>
                </c:pt>
                <c:pt idx="2742">
                  <c:v>29/08/2025 01:00</c:v>
                </c:pt>
                <c:pt idx="2743">
                  <c:v>29/08/2025 01:10</c:v>
                </c:pt>
                <c:pt idx="2744">
                  <c:v>29/08/2025 01:20</c:v>
                </c:pt>
                <c:pt idx="2745">
                  <c:v>29/08/2025 01:30</c:v>
                </c:pt>
                <c:pt idx="2746">
                  <c:v>29/08/2025 01:40</c:v>
                </c:pt>
                <c:pt idx="2747">
                  <c:v>29/08/2025 01:50</c:v>
                </c:pt>
                <c:pt idx="2748">
                  <c:v>29/08/2025 02:00</c:v>
                </c:pt>
                <c:pt idx="2749">
                  <c:v>29/08/2025 02:10</c:v>
                </c:pt>
                <c:pt idx="2750">
                  <c:v>29/08/2025 02:20</c:v>
                </c:pt>
                <c:pt idx="2751">
                  <c:v>29/08/2025 02:30</c:v>
                </c:pt>
                <c:pt idx="2752">
                  <c:v>29/08/2025 02:40</c:v>
                </c:pt>
                <c:pt idx="2753">
                  <c:v>29/08/2025 02:50</c:v>
                </c:pt>
                <c:pt idx="2754">
                  <c:v>29/08/2025 03:00</c:v>
                </c:pt>
                <c:pt idx="2755">
                  <c:v>29/08/2025 03:10</c:v>
                </c:pt>
                <c:pt idx="2756">
                  <c:v>29/08/2025 03:20</c:v>
                </c:pt>
                <c:pt idx="2757">
                  <c:v>29/08/2025 03:30</c:v>
                </c:pt>
                <c:pt idx="2758">
                  <c:v>29/08/2025 03:40</c:v>
                </c:pt>
                <c:pt idx="2759">
                  <c:v>29/08/2025 03:50</c:v>
                </c:pt>
                <c:pt idx="2760">
                  <c:v>29/08/2025 04:00</c:v>
                </c:pt>
                <c:pt idx="2761">
                  <c:v>29/08/2025 04:10</c:v>
                </c:pt>
                <c:pt idx="2762">
                  <c:v>29/08/2025 04:20</c:v>
                </c:pt>
                <c:pt idx="2763">
                  <c:v>29/08/2025 04:30</c:v>
                </c:pt>
                <c:pt idx="2764">
                  <c:v>29/08/2025 04:40</c:v>
                </c:pt>
                <c:pt idx="2765">
                  <c:v>29/08/2025 04:50</c:v>
                </c:pt>
                <c:pt idx="2766">
                  <c:v>29/08/2025 05:00</c:v>
                </c:pt>
                <c:pt idx="2767">
                  <c:v>29/08/2025 05:10</c:v>
                </c:pt>
                <c:pt idx="2768">
                  <c:v>29/08/2025 05:20</c:v>
                </c:pt>
                <c:pt idx="2769">
                  <c:v>29/08/2025 05:30</c:v>
                </c:pt>
                <c:pt idx="2770">
                  <c:v>29/08/2025 05:40</c:v>
                </c:pt>
                <c:pt idx="2771">
                  <c:v>29/08/2025 05:50</c:v>
                </c:pt>
                <c:pt idx="2772">
                  <c:v>29/08/2025 06:00</c:v>
                </c:pt>
                <c:pt idx="2773">
                  <c:v>29/08/2025 06:10</c:v>
                </c:pt>
                <c:pt idx="2774">
                  <c:v>29/08/2025 06:20</c:v>
                </c:pt>
                <c:pt idx="2775">
                  <c:v>29/08/2025 06:30</c:v>
                </c:pt>
                <c:pt idx="2776">
                  <c:v>29/08/2025 06:40</c:v>
                </c:pt>
                <c:pt idx="2777">
                  <c:v>29/08/2025 06:50</c:v>
                </c:pt>
                <c:pt idx="2778">
                  <c:v>29/08/2025 07:00</c:v>
                </c:pt>
                <c:pt idx="2779">
                  <c:v>29/08/2025 07:10</c:v>
                </c:pt>
                <c:pt idx="2780">
                  <c:v>29/08/2025 07:20</c:v>
                </c:pt>
                <c:pt idx="2781">
                  <c:v>29/08/2025 07:30</c:v>
                </c:pt>
                <c:pt idx="2782">
                  <c:v>29/08/2025 07:40</c:v>
                </c:pt>
                <c:pt idx="2783">
                  <c:v>29/08/2025 07:50</c:v>
                </c:pt>
                <c:pt idx="2784">
                  <c:v>29/08/2025 08:00</c:v>
                </c:pt>
                <c:pt idx="2785">
                  <c:v>29/08/2025 08:10</c:v>
                </c:pt>
                <c:pt idx="2786">
                  <c:v>29/08/2025 08:20</c:v>
                </c:pt>
                <c:pt idx="2787">
                  <c:v>29/08/2025 08:30</c:v>
                </c:pt>
                <c:pt idx="2788">
                  <c:v>29/08/2025 08:40</c:v>
                </c:pt>
                <c:pt idx="2789">
                  <c:v>29/08/2025 08:50</c:v>
                </c:pt>
                <c:pt idx="2790">
                  <c:v>29/08/2025 09:00</c:v>
                </c:pt>
                <c:pt idx="2791">
                  <c:v>29/08/2025 09:10</c:v>
                </c:pt>
                <c:pt idx="2792">
                  <c:v>29/08/2025 09:20</c:v>
                </c:pt>
                <c:pt idx="2793">
                  <c:v>29/08/2025 09:30</c:v>
                </c:pt>
                <c:pt idx="2794">
                  <c:v>29/08/2025 09:40</c:v>
                </c:pt>
                <c:pt idx="2795">
                  <c:v>29/08/2025 09:50</c:v>
                </c:pt>
                <c:pt idx="2796">
                  <c:v>29/08/2025 10:00</c:v>
                </c:pt>
                <c:pt idx="2797">
                  <c:v>29/08/2025 10:10</c:v>
                </c:pt>
                <c:pt idx="2798">
                  <c:v>29/08/2025 10:20</c:v>
                </c:pt>
                <c:pt idx="2799">
                  <c:v>29/08/2025 10:30</c:v>
                </c:pt>
                <c:pt idx="2800">
                  <c:v>29/08/2025 10:40</c:v>
                </c:pt>
                <c:pt idx="2801">
                  <c:v>29/08/2025 10:50</c:v>
                </c:pt>
                <c:pt idx="2802">
                  <c:v>29/08/2025 11:00</c:v>
                </c:pt>
                <c:pt idx="2803">
                  <c:v>29/08/2025 11:10</c:v>
                </c:pt>
                <c:pt idx="2804">
                  <c:v>29/08/2025 11:20</c:v>
                </c:pt>
                <c:pt idx="2805">
                  <c:v>29/08/2025 11:30</c:v>
                </c:pt>
                <c:pt idx="2806">
                  <c:v>29/08/2025 11:40</c:v>
                </c:pt>
                <c:pt idx="2807">
                  <c:v>29/08/2025 11:50</c:v>
                </c:pt>
                <c:pt idx="2808">
                  <c:v>29/08/2025 12:00</c:v>
                </c:pt>
                <c:pt idx="2809">
                  <c:v>29/08/2025 12:10</c:v>
                </c:pt>
                <c:pt idx="2810">
                  <c:v>29/08/2025 12:20</c:v>
                </c:pt>
                <c:pt idx="2811">
                  <c:v>29/08/2025 12:30</c:v>
                </c:pt>
                <c:pt idx="2812">
                  <c:v>29/08/2025 12:40</c:v>
                </c:pt>
                <c:pt idx="2813">
                  <c:v>29/08/2025 12:50</c:v>
                </c:pt>
                <c:pt idx="2814">
                  <c:v>29/08/2025 13:00</c:v>
                </c:pt>
                <c:pt idx="2815">
                  <c:v>29/08/2025 13:10</c:v>
                </c:pt>
                <c:pt idx="2816">
                  <c:v>29/08/2025 13:20</c:v>
                </c:pt>
                <c:pt idx="2817">
                  <c:v>29/08/2025 13:30</c:v>
                </c:pt>
                <c:pt idx="2818">
                  <c:v>29/08/2025 13:40</c:v>
                </c:pt>
                <c:pt idx="2819">
                  <c:v>29/08/2025 13:50</c:v>
                </c:pt>
                <c:pt idx="2820">
                  <c:v>29/08/2025 14:00</c:v>
                </c:pt>
                <c:pt idx="2821">
                  <c:v>29/08/2025 14:10</c:v>
                </c:pt>
                <c:pt idx="2822">
                  <c:v>29/08/2025 14:20</c:v>
                </c:pt>
                <c:pt idx="2823">
                  <c:v>29/08/2025 14:30</c:v>
                </c:pt>
                <c:pt idx="2824">
                  <c:v>29/08/2025 14:40</c:v>
                </c:pt>
                <c:pt idx="2825">
                  <c:v>29/08/2025 14:50</c:v>
                </c:pt>
                <c:pt idx="2826">
                  <c:v>29/08/2025 15:00</c:v>
                </c:pt>
                <c:pt idx="2827">
                  <c:v>29/08/2025 15:10</c:v>
                </c:pt>
                <c:pt idx="2828">
                  <c:v>29/08/2025 15:20</c:v>
                </c:pt>
                <c:pt idx="2829">
                  <c:v>29/08/2025 15:30</c:v>
                </c:pt>
                <c:pt idx="2830">
                  <c:v>29/08/2025 15:40</c:v>
                </c:pt>
                <c:pt idx="2831">
                  <c:v>29/08/2025 15:50</c:v>
                </c:pt>
                <c:pt idx="2832">
                  <c:v>29/08/2025 16:00</c:v>
                </c:pt>
                <c:pt idx="2833">
                  <c:v>29/08/2025 16:10</c:v>
                </c:pt>
                <c:pt idx="2834">
                  <c:v>29/08/2025 16:20</c:v>
                </c:pt>
                <c:pt idx="2835">
                  <c:v>29/08/2025 16:30</c:v>
                </c:pt>
                <c:pt idx="2836">
                  <c:v>29/08/2025 16:40</c:v>
                </c:pt>
                <c:pt idx="2837">
                  <c:v>29/08/2025 16:50</c:v>
                </c:pt>
                <c:pt idx="2838">
                  <c:v>29/08/2025 17:00</c:v>
                </c:pt>
                <c:pt idx="2839">
                  <c:v>29/08/2025 17:10</c:v>
                </c:pt>
                <c:pt idx="2840">
                  <c:v>29/08/2025 17:20</c:v>
                </c:pt>
                <c:pt idx="2841">
                  <c:v>29/08/2025 17:30</c:v>
                </c:pt>
                <c:pt idx="2842">
                  <c:v>29/08/2025 17:40</c:v>
                </c:pt>
                <c:pt idx="2843">
                  <c:v>29/08/2025 17:50</c:v>
                </c:pt>
                <c:pt idx="2844">
                  <c:v>29/08/2025 18:00</c:v>
                </c:pt>
                <c:pt idx="2845">
                  <c:v>29/08/2025 18:10</c:v>
                </c:pt>
                <c:pt idx="2846">
                  <c:v>29/08/2025 18:20</c:v>
                </c:pt>
                <c:pt idx="2847">
                  <c:v>29/08/2025 18:30</c:v>
                </c:pt>
                <c:pt idx="2848">
                  <c:v>29/08/2025 18:40</c:v>
                </c:pt>
                <c:pt idx="2849">
                  <c:v>29/08/2025 18:50</c:v>
                </c:pt>
                <c:pt idx="2850">
                  <c:v>29/08/2025 19:00</c:v>
                </c:pt>
                <c:pt idx="2851">
                  <c:v>29/08/2025 19:10</c:v>
                </c:pt>
                <c:pt idx="2852">
                  <c:v>29/08/2025 19:20</c:v>
                </c:pt>
                <c:pt idx="2853">
                  <c:v>29/08/2025 19:30</c:v>
                </c:pt>
                <c:pt idx="2854">
                  <c:v>29/08/2025 19:40</c:v>
                </c:pt>
                <c:pt idx="2855">
                  <c:v>29/08/2025 19:50</c:v>
                </c:pt>
                <c:pt idx="2856">
                  <c:v>29/08/2025 20:00</c:v>
                </c:pt>
                <c:pt idx="2857">
                  <c:v>29/08/2025 20:10</c:v>
                </c:pt>
                <c:pt idx="2858">
                  <c:v>29/08/2025 20:20</c:v>
                </c:pt>
                <c:pt idx="2859">
                  <c:v>29/08/2025 20:30</c:v>
                </c:pt>
                <c:pt idx="2860">
                  <c:v>29/08/2025 20:40</c:v>
                </c:pt>
                <c:pt idx="2861">
                  <c:v>29/08/2025 20:50</c:v>
                </c:pt>
                <c:pt idx="2862">
                  <c:v>29/08/2025 21:00</c:v>
                </c:pt>
                <c:pt idx="2863">
                  <c:v>29/08/2025 21:10</c:v>
                </c:pt>
                <c:pt idx="2864">
                  <c:v>29/08/2025 21:20</c:v>
                </c:pt>
                <c:pt idx="2865">
                  <c:v>29/08/2025 21:30</c:v>
                </c:pt>
                <c:pt idx="2866">
                  <c:v>29/08/2025 21:40</c:v>
                </c:pt>
                <c:pt idx="2867">
                  <c:v>29/08/2025 21:50</c:v>
                </c:pt>
                <c:pt idx="2868">
                  <c:v>29/08/2025 22:00</c:v>
                </c:pt>
                <c:pt idx="2869">
                  <c:v>29/08/2025 22:10</c:v>
                </c:pt>
                <c:pt idx="2870">
                  <c:v>29/08/2025 22:20</c:v>
                </c:pt>
                <c:pt idx="2871">
                  <c:v>29/08/2025 22:30</c:v>
                </c:pt>
                <c:pt idx="2872">
                  <c:v>29/08/2025 22:40</c:v>
                </c:pt>
                <c:pt idx="2873">
                  <c:v>29/08/2025 22:50</c:v>
                </c:pt>
                <c:pt idx="2874">
                  <c:v>29/08/2025 23:00</c:v>
                </c:pt>
                <c:pt idx="2875">
                  <c:v>29/08/2025 23:10</c:v>
                </c:pt>
                <c:pt idx="2876">
                  <c:v>29/08/2025 23:20</c:v>
                </c:pt>
                <c:pt idx="2877">
                  <c:v>29/08/2025 23:30</c:v>
                </c:pt>
                <c:pt idx="2878">
                  <c:v>29/08/2025 23:40</c:v>
                </c:pt>
                <c:pt idx="2879">
                  <c:v>29/08/2025 23:50</c:v>
                </c:pt>
                <c:pt idx="2880">
                  <c:v>30/08/2025 00:00</c:v>
                </c:pt>
                <c:pt idx="2881">
                  <c:v>30/08/2025 00:10</c:v>
                </c:pt>
                <c:pt idx="2882">
                  <c:v>30/08/2025 00:20</c:v>
                </c:pt>
                <c:pt idx="2883">
                  <c:v>30/08/2025 00:30</c:v>
                </c:pt>
                <c:pt idx="2884">
                  <c:v>30/08/2025 00:40</c:v>
                </c:pt>
                <c:pt idx="2885">
                  <c:v>30/08/2025 00:50</c:v>
                </c:pt>
                <c:pt idx="2886">
                  <c:v>30/08/2025 01:00</c:v>
                </c:pt>
                <c:pt idx="2887">
                  <c:v>30/08/2025 01:10</c:v>
                </c:pt>
                <c:pt idx="2888">
                  <c:v>30/08/2025 01:20</c:v>
                </c:pt>
                <c:pt idx="2889">
                  <c:v>30/08/2025 01:30</c:v>
                </c:pt>
                <c:pt idx="2890">
                  <c:v>30/08/2025 01:40</c:v>
                </c:pt>
                <c:pt idx="2891">
                  <c:v>30/08/2025 01:50</c:v>
                </c:pt>
                <c:pt idx="2892">
                  <c:v>30/08/2025 02:00</c:v>
                </c:pt>
                <c:pt idx="2893">
                  <c:v>30/08/2025 02:10</c:v>
                </c:pt>
                <c:pt idx="2894">
                  <c:v>30/08/2025 02:20</c:v>
                </c:pt>
                <c:pt idx="2895">
                  <c:v>30/08/2025 02:30</c:v>
                </c:pt>
                <c:pt idx="2896">
                  <c:v>30/08/2025 02:40</c:v>
                </c:pt>
                <c:pt idx="2897">
                  <c:v>30/08/2025 02:50</c:v>
                </c:pt>
                <c:pt idx="2898">
                  <c:v>30/08/2025 03:00</c:v>
                </c:pt>
                <c:pt idx="2899">
                  <c:v>30/08/2025 03:10</c:v>
                </c:pt>
                <c:pt idx="2900">
                  <c:v>30/08/2025 03:20</c:v>
                </c:pt>
                <c:pt idx="2901">
                  <c:v>30/08/2025 03:30</c:v>
                </c:pt>
                <c:pt idx="2902">
                  <c:v>30/08/2025 03:40</c:v>
                </c:pt>
                <c:pt idx="2903">
                  <c:v>30/08/2025 03:50</c:v>
                </c:pt>
                <c:pt idx="2904">
                  <c:v>30/08/2025 04:00</c:v>
                </c:pt>
                <c:pt idx="2905">
                  <c:v>30/08/2025 04:10</c:v>
                </c:pt>
                <c:pt idx="2906">
                  <c:v>30/08/2025 04:20</c:v>
                </c:pt>
                <c:pt idx="2907">
                  <c:v>30/08/2025 04:30</c:v>
                </c:pt>
                <c:pt idx="2908">
                  <c:v>30/08/2025 04:40</c:v>
                </c:pt>
                <c:pt idx="2909">
                  <c:v>30/08/2025 04:50</c:v>
                </c:pt>
                <c:pt idx="2910">
                  <c:v>30/08/2025 05:00</c:v>
                </c:pt>
                <c:pt idx="2911">
                  <c:v>30/08/2025 05:10</c:v>
                </c:pt>
                <c:pt idx="2912">
                  <c:v>30/08/2025 05:20</c:v>
                </c:pt>
                <c:pt idx="2913">
                  <c:v>30/08/2025 05:30</c:v>
                </c:pt>
                <c:pt idx="2914">
                  <c:v>30/08/2025 05:40</c:v>
                </c:pt>
                <c:pt idx="2915">
                  <c:v>30/08/2025 05:50</c:v>
                </c:pt>
                <c:pt idx="2916">
                  <c:v>30/08/2025 06:00</c:v>
                </c:pt>
                <c:pt idx="2917">
                  <c:v>30/08/2025 06:10</c:v>
                </c:pt>
                <c:pt idx="2918">
                  <c:v>30/08/2025 06:20</c:v>
                </c:pt>
                <c:pt idx="2919">
                  <c:v>30/08/2025 06:30</c:v>
                </c:pt>
                <c:pt idx="2920">
                  <c:v>30/08/2025 06:40</c:v>
                </c:pt>
                <c:pt idx="2921">
                  <c:v>30/08/2025 06:50</c:v>
                </c:pt>
                <c:pt idx="2922">
                  <c:v>30/08/2025 07:00</c:v>
                </c:pt>
                <c:pt idx="2923">
                  <c:v>30/08/2025 07:10</c:v>
                </c:pt>
                <c:pt idx="2924">
                  <c:v>30/08/2025 07:20</c:v>
                </c:pt>
                <c:pt idx="2925">
                  <c:v>30/08/2025 07:30</c:v>
                </c:pt>
                <c:pt idx="2926">
                  <c:v>30/08/2025 07:40</c:v>
                </c:pt>
                <c:pt idx="2927">
                  <c:v>30/08/2025 07:50</c:v>
                </c:pt>
                <c:pt idx="2928">
                  <c:v>30/08/2025 08:00</c:v>
                </c:pt>
                <c:pt idx="2929">
                  <c:v>30/08/2025 08:10</c:v>
                </c:pt>
                <c:pt idx="2930">
                  <c:v>30/08/2025 08:20</c:v>
                </c:pt>
                <c:pt idx="2931">
                  <c:v>30/08/2025 08:30</c:v>
                </c:pt>
                <c:pt idx="2932">
                  <c:v>30/08/2025 08:40</c:v>
                </c:pt>
                <c:pt idx="2933">
                  <c:v>30/08/2025 08:50</c:v>
                </c:pt>
                <c:pt idx="2934">
                  <c:v>30/08/2025 09:00</c:v>
                </c:pt>
                <c:pt idx="2935">
                  <c:v>30/08/2025 09:10</c:v>
                </c:pt>
                <c:pt idx="2936">
                  <c:v>30/08/2025 09:20</c:v>
                </c:pt>
                <c:pt idx="2937">
                  <c:v>30/08/2025 09:30</c:v>
                </c:pt>
                <c:pt idx="2938">
                  <c:v>30/08/2025 09:40</c:v>
                </c:pt>
                <c:pt idx="2939">
                  <c:v>30/08/2025 09:50</c:v>
                </c:pt>
                <c:pt idx="2940">
                  <c:v>30/08/2025 10:00</c:v>
                </c:pt>
                <c:pt idx="2941">
                  <c:v>30/08/2025 10:10</c:v>
                </c:pt>
                <c:pt idx="2942">
                  <c:v>30/08/2025 10:20</c:v>
                </c:pt>
                <c:pt idx="2943">
                  <c:v>30/08/2025 10:30</c:v>
                </c:pt>
                <c:pt idx="2944">
                  <c:v>30/08/2025 10:40</c:v>
                </c:pt>
                <c:pt idx="2945">
                  <c:v>30/08/2025 10:50</c:v>
                </c:pt>
                <c:pt idx="2946">
                  <c:v>30/08/2025 11:00</c:v>
                </c:pt>
                <c:pt idx="2947">
                  <c:v>30/08/2025 11:10</c:v>
                </c:pt>
                <c:pt idx="2948">
                  <c:v>30/08/2025 11:20</c:v>
                </c:pt>
                <c:pt idx="2949">
                  <c:v>30/08/2025 11:30</c:v>
                </c:pt>
                <c:pt idx="2950">
                  <c:v>30/08/2025 11:40</c:v>
                </c:pt>
                <c:pt idx="2951">
                  <c:v>30/08/2025 11:50</c:v>
                </c:pt>
                <c:pt idx="2952">
                  <c:v>30/08/2025 12:00</c:v>
                </c:pt>
                <c:pt idx="2953">
                  <c:v>30/08/2025 12:10</c:v>
                </c:pt>
                <c:pt idx="2954">
                  <c:v>30/08/2025 12:20</c:v>
                </c:pt>
                <c:pt idx="2955">
                  <c:v>30/08/2025 12:30</c:v>
                </c:pt>
                <c:pt idx="2956">
                  <c:v>30/08/2025 12:40</c:v>
                </c:pt>
                <c:pt idx="2957">
                  <c:v>30/08/2025 12:50</c:v>
                </c:pt>
                <c:pt idx="2958">
                  <c:v>30/08/2025 13:00</c:v>
                </c:pt>
                <c:pt idx="2959">
                  <c:v>30/08/2025 13:10</c:v>
                </c:pt>
                <c:pt idx="2960">
                  <c:v>30/08/2025 13:20</c:v>
                </c:pt>
                <c:pt idx="2961">
                  <c:v>30/08/2025 13:30</c:v>
                </c:pt>
                <c:pt idx="2962">
                  <c:v>30/08/2025 13:40</c:v>
                </c:pt>
                <c:pt idx="2963">
                  <c:v>30/08/2025 13:50</c:v>
                </c:pt>
                <c:pt idx="2964">
                  <c:v>30/08/2025 14:00</c:v>
                </c:pt>
                <c:pt idx="2965">
                  <c:v>30/08/2025 14:10</c:v>
                </c:pt>
                <c:pt idx="2966">
                  <c:v>30/08/2025 14:20</c:v>
                </c:pt>
                <c:pt idx="2967">
                  <c:v>30/08/2025 14:30</c:v>
                </c:pt>
                <c:pt idx="2968">
                  <c:v>30/08/2025 14:40</c:v>
                </c:pt>
                <c:pt idx="2969">
                  <c:v>30/08/2025 14:50</c:v>
                </c:pt>
                <c:pt idx="2970">
                  <c:v>30/08/2025 15:00</c:v>
                </c:pt>
                <c:pt idx="2971">
                  <c:v>30/08/2025 15:10</c:v>
                </c:pt>
                <c:pt idx="2972">
                  <c:v>30/08/2025 15:20</c:v>
                </c:pt>
                <c:pt idx="2973">
                  <c:v>30/08/2025 15:30</c:v>
                </c:pt>
                <c:pt idx="2974">
                  <c:v>30/08/2025 15:40</c:v>
                </c:pt>
                <c:pt idx="2975">
                  <c:v>30/08/2025 15:50</c:v>
                </c:pt>
                <c:pt idx="2976">
                  <c:v>30/08/2025 16:00</c:v>
                </c:pt>
                <c:pt idx="2977">
                  <c:v>30/08/2025 16:10</c:v>
                </c:pt>
                <c:pt idx="2978">
                  <c:v>30/08/2025 16:20</c:v>
                </c:pt>
                <c:pt idx="2979">
                  <c:v>30/08/2025 16:30</c:v>
                </c:pt>
                <c:pt idx="2980">
                  <c:v>30/08/2025 16:40</c:v>
                </c:pt>
                <c:pt idx="2981">
                  <c:v>30/08/2025 16:50</c:v>
                </c:pt>
                <c:pt idx="2982">
                  <c:v>30/08/2025 17:00</c:v>
                </c:pt>
                <c:pt idx="2983">
                  <c:v>30/08/2025 17:10</c:v>
                </c:pt>
                <c:pt idx="2984">
                  <c:v>30/08/2025 17:20</c:v>
                </c:pt>
                <c:pt idx="2985">
                  <c:v>30/08/2025 17:30</c:v>
                </c:pt>
                <c:pt idx="2986">
                  <c:v>30/08/2025 17:40</c:v>
                </c:pt>
                <c:pt idx="2987">
                  <c:v>30/08/2025 17:50</c:v>
                </c:pt>
                <c:pt idx="2988">
                  <c:v>30/08/2025 18:00</c:v>
                </c:pt>
                <c:pt idx="2989">
                  <c:v>30/08/2025 18:10</c:v>
                </c:pt>
                <c:pt idx="2990">
                  <c:v>30/08/2025 18:20</c:v>
                </c:pt>
                <c:pt idx="2991">
                  <c:v>30/08/2025 18:30</c:v>
                </c:pt>
                <c:pt idx="2992">
                  <c:v>30/08/2025 18:40</c:v>
                </c:pt>
                <c:pt idx="2993">
                  <c:v>30/08/2025 18:50</c:v>
                </c:pt>
                <c:pt idx="2994">
                  <c:v>30/08/2025 19:00</c:v>
                </c:pt>
                <c:pt idx="2995">
                  <c:v>30/08/2025 19:10</c:v>
                </c:pt>
                <c:pt idx="2996">
                  <c:v>30/08/2025 19:20</c:v>
                </c:pt>
                <c:pt idx="2997">
                  <c:v>30/08/2025 19:30</c:v>
                </c:pt>
                <c:pt idx="2998">
                  <c:v>30/08/2025 19:40</c:v>
                </c:pt>
                <c:pt idx="2999">
                  <c:v>30/08/2025 19:50</c:v>
                </c:pt>
                <c:pt idx="3000">
                  <c:v>30/08/2025 20:00</c:v>
                </c:pt>
                <c:pt idx="3001">
                  <c:v>30/08/2025 20:10</c:v>
                </c:pt>
                <c:pt idx="3002">
                  <c:v>30/08/2025 20:20</c:v>
                </c:pt>
                <c:pt idx="3003">
                  <c:v>30/08/2025 20:30</c:v>
                </c:pt>
                <c:pt idx="3004">
                  <c:v>30/08/2025 20:40</c:v>
                </c:pt>
                <c:pt idx="3005">
                  <c:v>30/08/2025 20:50</c:v>
                </c:pt>
                <c:pt idx="3006">
                  <c:v>30/08/2025 21:00</c:v>
                </c:pt>
                <c:pt idx="3007">
                  <c:v>30/08/2025 21:10</c:v>
                </c:pt>
                <c:pt idx="3008">
                  <c:v>30/08/2025 21:20</c:v>
                </c:pt>
                <c:pt idx="3009">
                  <c:v>30/08/2025 21:30</c:v>
                </c:pt>
                <c:pt idx="3010">
                  <c:v>30/08/2025 21:40</c:v>
                </c:pt>
                <c:pt idx="3011">
                  <c:v>30/08/2025 21:50</c:v>
                </c:pt>
                <c:pt idx="3012">
                  <c:v>30/08/2025 22:00</c:v>
                </c:pt>
                <c:pt idx="3013">
                  <c:v>30/08/2025 22:10</c:v>
                </c:pt>
                <c:pt idx="3014">
                  <c:v>30/08/2025 22:20</c:v>
                </c:pt>
                <c:pt idx="3015">
                  <c:v>30/08/2025 22:30</c:v>
                </c:pt>
                <c:pt idx="3016">
                  <c:v>30/08/2025 22:40</c:v>
                </c:pt>
                <c:pt idx="3017">
                  <c:v>30/08/2025 22:50</c:v>
                </c:pt>
                <c:pt idx="3018">
                  <c:v>30/08/2025 23:00</c:v>
                </c:pt>
                <c:pt idx="3019">
                  <c:v>30/08/2025 23:10</c:v>
                </c:pt>
                <c:pt idx="3020">
                  <c:v>30/08/2025 23:20</c:v>
                </c:pt>
                <c:pt idx="3021">
                  <c:v>30/08/2025 23:30</c:v>
                </c:pt>
                <c:pt idx="3022">
                  <c:v>30/08/2025 23:40</c:v>
                </c:pt>
                <c:pt idx="3023">
                  <c:v>30/08/2025 23:50</c:v>
                </c:pt>
                <c:pt idx="3024">
                  <c:v>31/08/2025 00:00</c:v>
                </c:pt>
                <c:pt idx="3025">
                  <c:v>31/08/2025 00:10</c:v>
                </c:pt>
                <c:pt idx="3026">
                  <c:v>31/08/2025 00:20</c:v>
                </c:pt>
                <c:pt idx="3027">
                  <c:v>31/08/2025 00:30</c:v>
                </c:pt>
                <c:pt idx="3028">
                  <c:v>31/08/2025 00:40</c:v>
                </c:pt>
                <c:pt idx="3029">
                  <c:v>31/08/2025 00:50</c:v>
                </c:pt>
                <c:pt idx="3030">
                  <c:v>31/08/2025 01:00</c:v>
                </c:pt>
                <c:pt idx="3031">
                  <c:v>31/08/2025 01:10</c:v>
                </c:pt>
                <c:pt idx="3032">
                  <c:v>31/08/2025 01:20</c:v>
                </c:pt>
                <c:pt idx="3033">
                  <c:v>31/08/2025 01:30</c:v>
                </c:pt>
                <c:pt idx="3034">
                  <c:v>31/08/2025 01:40</c:v>
                </c:pt>
                <c:pt idx="3035">
                  <c:v>31/08/2025 01:50</c:v>
                </c:pt>
                <c:pt idx="3036">
                  <c:v>31/08/2025 02:00</c:v>
                </c:pt>
                <c:pt idx="3037">
                  <c:v>31/08/2025 02:10</c:v>
                </c:pt>
                <c:pt idx="3038">
                  <c:v>31/08/2025 02:20</c:v>
                </c:pt>
                <c:pt idx="3039">
                  <c:v>31/08/2025 02:30</c:v>
                </c:pt>
                <c:pt idx="3040">
                  <c:v>31/08/2025 02:40</c:v>
                </c:pt>
                <c:pt idx="3041">
                  <c:v>31/08/2025 02:50</c:v>
                </c:pt>
                <c:pt idx="3042">
                  <c:v>31/08/2025 03:00</c:v>
                </c:pt>
                <c:pt idx="3043">
                  <c:v>31/08/2025 03:10</c:v>
                </c:pt>
                <c:pt idx="3044">
                  <c:v>31/08/2025 03:20</c:v>
                </c:pt>
                <c:pt idx="3045">
                  <c:v>31/08/2025 03:30</c:v>
                </c:pt>
                <c:pt idx="3046">
                  <c:v>31/08/2025 03:40</c:v>
                </c:pt>
                <c:pt idx="3047">
                  <c:v>31/08/2025 03:50</c:v>
                </c:pt>
                <c:pt idx="3048">
                  <c:v>31/08/2025 04:00</c:v>
                </c:pt>
                <c:pt idx="3049">
                  <c:v>31/08/2025 04:10</c:v>
                </c:pt>
                <c:pt idx="3050">
                  <c:v>31/08/2025 04:20</c:v>
                </c:pt>
                <c:pt idx="3051">
                  <c:v>31/08/2025 04:30</c:v>
                </c:pt>
                <c:pt idx="3052">
                  <c:v>31/08/2025 04:40</c:v>
                </c:pt>
                <c:pt idx="3053">
                  <c:v>31/08/2025 04:50</c:v>
                </c:pt>
                <c:pt idx="3054">
                  <c:v>31/08/2025 05:00</c:v>
                </c:pt>
                <c:pt idx="3055">
                  <c:v>31/08/2025 05:10</c:v>
                </c:pt>
                <c:pt idx="3056">
                  <c:v>31/08/2025 05:20</c:v>
                </c:pt>
                <c:pt idx="3057">
                  <c:v>31/08/2025 05:30</c:v>
                </c:pt>
                <c:pt idx="3058">
                  <c:v>31/08/2025 05:40</c:v>
                </c:pt>
                <c:pt idx="3059">
                  <c:v>31/08/2025 05:50</c:v>
                </c:pt>
                <c:pt idx="3060">
                  <c:v>31/08/2025 06:00</c:v>
                </c:pt>
                <c:pt idx="3061">
                  <c:v>31/08/2025 06:10</c:v>
                </c:pt>
                <c:pt idx="3062">
                  <c:v>31/08/2025 06:20</c:v>
                </c:pt>
                <c:pt idx="3063">
                  <c:v>31/08/2025 06:30</c:v>
                </c:pt>
                <c:pt idx="3064">
                  <c:v>31/08/2025 06:40</c:v>
                </c:pt>
                <c:pt idx="3065">
                  <c:v>31/08/2025 06:50</c:v>
                </c:pt>
                <c:pt idx="3066">
                  <c:v>31/08/2025 07:00</c:v>
                </c:pt>
                <c:pt idx="3067">
                  <c:v>31/08/2025 07:10</c:v>
                </c:pt>
                <c:pt idx="3068">
                  <c:v>31/08/2025 07:20</c:v>
                </c:pt>
                <c:pt idx="3069">
                  <c:v>31/08/2025 07:30</c:v>
                </c:pt>
                <c:pt idx="3070">
                  <c:v>31/08/2025 07:40</c:v>
                </c:pt>
                <c:pt idx="3071">
                  <c:v>31/08/2025 07:50</c:v>
                </c:pt>
                <c:pt idx="3072">
                  <c:v>31/08/2025 08:00</c:v>
                </c:pt>
                <c:pt idx="3073">
                  <c:v>31/08/2025 08:10</c:v>
                </c:pt>
                <c:pt idx="3074">
                  <c:v>31/08/2025 08:20</c:v>
                </c:pt>
                <c:pt idx="3075">
                  <c:v>31/08/2025 08:30</c:v>
                </c:pt>
                <c:pt idx="3076">
                  <c:v>31/08/2025 08:40</c:v>
                </c:pt>
                <c:pt idx="3077">
                  <c:v>31/08/2025 08:50</c:v>
                </c:pt>
                <c:pt idx="3078">
                  <c:v>31/08/2025 09:00</c:v>
                </c:pt>
                <c:pt idx="3079">
                  <c:v>31/08/2025 09:10</c:v>
                </c:pt>
                <c:pt idx="3080">
                  <c:v>31/08/2025 09:20</c:v>
                </c:pt>
                <c:pt idx="3081">
                  <c:v>31/08/2025 09:30</c:v>
                </c:pt>
                <c:pt idx="3082">
                  <c:v>31/08/2025 09:40</c:v>
                </c:pt>
                <c:pt idx="3083">
                  <c:v>31/08/2025 09:50</c:v>
                </c:pt>
                <c:pt idx="3084">
                  <c:v>31/08/2025 10:00</c:v>
                </c:pt>
                <c:pt idx="3085">
                  <c:v>31/08/2025 10:10</c:v>
                </c:pt>
                <c:pt idx="3086">
                  <c:v>31/08/2025 10:20</c:v>
                </c:pt>
                <c:pt idx="3087">
                  <c:v>31/08/2025 10:30</c:v>
                </c:pt>
                <c:pt idx="3088">
                  <c:v>31/08/2025 10:40</c:v>
                </c:pt>
                <c:pt idx="3089">
                  <c:v>31/08/2025 10:50</c:v>
                </c:pt>
                <c:pt idx="3090">
                  <c:v>31/08/2025 11:00</c:v>
                </c:pt>
                <c:pt idx="3091">
                  <c:v>31/08/2025 11:10</c:v>
                </c:pt>
                <c:pt idx="3092">
                  <c:v>31/08/2025 11:20</c:v>
                </c:pt>
                <c:pt idx="3093">
                  <c:v>31/08/2025 11:30</c:v>
                </c:pt>
                <c:pt idx="3094">
                  <c:v>31/08/2025 11:40</c:v>
                </c:pt>
                <c:pt idx="3095">
                  <c:v>31/08/2025 11:50</c:v>
                </c:pt>
                <c:pt idx="3096">
                  <c:v>31/08/2025 12:00</c:v>
                </c:pt>
                <c:pt idx="3097">
                  <c:v>31/08/2025 12:10</c:v>
                </c:pt>
                <c:pt idx="3098">
                  <c:v>31/08/2025 12:20</c:v>
                </c:pt>
                <c:pt idx="3099">
                  <c:v>31/08/2025 12:30</c:v>
                </c:pt>
                <c:pt idx="3100">
                  <c:v>31/08/2025 12:40</c:v>
                </c:pt>
                <c:pt idx="3101">
                  <c:v>31/08/2025 12:50</c:v>
                </c:pt>
                <c:pt idx="3102">
                  <c:v>31/08/2025 13:00</c:v>
                </c:pt>
                <c:pt idx="3103">
                  <c:v>31/08/2025 13:10</c:v>
                </c:pt>
                <c:pt idx="3104">
                  <c:v>31/08/2025 13:20</c:v>
                </c:pt>
                <c:pt idx="3105">
                  <c:v>31/08/2025 13:30</c:v>
                </c:pt>
                <c:pt idx="3106">
                  <c:v>31/08/2025 13:40</c:v>
                </c:pt>
                <c:pt idx="3107">
                  <c:v>31/08/2025 13:50</c:v>
                </c:pt>
                <c:pt idx="3108">
                  <c:v>31/08/2025 14:00</c:v>
                </c:pt>
                <c:pt idx="3109">
                  <c:v>31/08/2025 14:10</c:v>
                </c:pt>
                <c:pt idx="3110">
                  <c:v>31/08/2025 14:20</c:v>
                </c:pt>
                <c:pt idx="3111">
                  <c:v>31/08/2025 14:30</c:v>
                </c:pt>
                <c:pt idx="3112">
                  <c:v>31/08/2025 14:40</c:v>
                </c:pt>
                <c:pt idx="3113">
                  <c:v>31/08/2025 14:50</c:v>
                </c:pt>
                <c:pt idx="3114">
                  <c:v>31/08/2025 15:00</c:v>
                </c:pt>
                <c:pt idx="3115">
                  <c:v>31/08/2025 15:10</c:v>
                </c:pt>
                <c:pt idx="3116">
                  <c:v>31/08/2025 15:20</c:v>
                </c:pt>
                <c:pt idx="3117">
                  <c:v>31/08/2025 15:30</c:v>
                </c:pt>
                <c:pt idx="3118">
                  <c:v>31/08/2025 15:40</c:v>
                </c:pt>
                <c:pt idx="3119">
                  <c:v>31/08/2025 15:50</c:v>
                </c:pt>
                <c:pt idx="3120">
                  <c:v>31/08/2025 16:00</c:v>
                </c:pt>
                <c:pt idx="3121">
                  <c:v>31/08/2025 16:10</c:v>
                </c:pt>
                <c:pt idx="3122">
                  <c:v>31/08/2025 16:20</c:v>
                </c:pt>
                <c:pt idx="3123">
                  <c:v>31/08/2025 16:30</c:v>
                </c:pt>
                <c:pt idx="3124">
                  <c:v>31/08/2025 16:40</c:v>
                </c:pt>
                <c:pt idx="3125">
                  <c:v>31/08/2025 16:50</c:v>
                </c:pt>
                <c:pt idx="3126">
                  <c:v>31/08/2025 17:00</c:v>
                </c:pt>
                <c:pt idx="3127">
                  <c:v>31/08/2025 17:10</c:v>
                </c:pt>
                <c:pt idx="3128">
                  <c:v>31/08/2025 17:20</c:v>
                </c:pt>
                <c:pt idx="3129">
                  <c:v>31/08/2025 17:30</c:v>
                </c:pt>
                <c:pt idx="3130">
                  <c:v>31/08/2025 17:40</c:v>
                </c:pt>
                <c:pt idx="3131">
                  <c:v>31/08/2025 17:50</c:v>
                </c:pt>
                <c:pt idx="3132">
                  <c:v>31/08/2025 18:00</c:v>
                </c:pt>
                <c:pt idx="3133">
                  <c:v>31/08/2025 18:10</c:v>
                </c:pt>
                <c:pt idx="3134">
                  <c:v>31/08/2025 18:20</c:v>
                </c:pt>
                <c:pt idx="3135">
                  <c:v>31/08/2025 18:30</c:v>
                </c:pt>
                <c:pt idx="3136">
                  <c:v>31/08/2025 18:40</c:v>
                </c:pt>
                <c:pt idx="3137">
                  <c:v>31/08/2025 18:50</c:v>
                </c:pt>
                <c:pt idx="3138">
                  <c:v>31/08/2025 19:00</c:v>
                </c:pt>
                <c:pt idx="3139">
                  <c:v>31/08/2025 19:10</c:v>
                </c:pt>
                <c:pt idx="3140">
                  <c:v>31/08/2025 19:20</c:v>
                </c:pt>
                <c:pt idx="3141">
                  <c:v>31/08/2025 19:30</c:v>
                </c:pt>
                <c:pt idx="3142">
                  <c:v>31/08/2025 19:40</c:v>
                </c:pt>
                <c:pt idx="3143">
                  <c:v>31/08/2025 19:50</c:v>
                </c:pt>
                <c:pt idx="3144">
                  <c:v>31/08/2025 20:00</c:v>
                </c:pt>
                <c:pt idx="3145">
                  <c:v>31/08/2025 20:10</c:v>
                </c:pt>
                <c:pt idx="3146">
                  <c:v>31/08/2025 20:20</c:v>
                </c:pt>
                <c:pt idx="3147">
                  <c:v>31/08/2025 20:30</c:v>
                </c:pt>
                <c:pt idx="3148">
                  <c:v>31/08/2025 20:40</c:v>
                </c:pt>
                <c:pt idx="3149">
                  <c:v>31/08/2025 20:50</c:v>
                </c:pt>
                <c:pt idx="3150">
                  <c:v>31/08/2025 21:00</c:v>
                </c:pt>
                <c:pt idx="3151">
                  <c:v>31/08/2025 21:10</c:v>
                </c:pt>
                <c:pt idx="3152">
                  <c:v>31/08/2025 21:20</c:v>
                </c:pt>
                <c:pt idx="3153">
                  <c:v>31/08/2025 21:30</c:v>
                </c:pt>
                <c:pt idx="3154">
                  <c:v>31/08/2025 21:40</c:v>
                </c:pt>
                <c:pt idx="3155">
                  <c:v>31/08/2025 21:50</c:v>
                </c:pt>
                <c:pt idx="3156">
                  <c:v>31/08/2025 22:00</c:v>
                </c:pt>
                <c:pt idx="3157">
                  <c:v>31/08/2025 22:10</c:v>
                </c:pt>
                <c:pt idx="3158">
                  <c:v>31/08/2025 22:20</c:v>
                </c:pt>
                <c:pt idx="3159">
                  <c:v>31/08/2025 22:30</c:v>
                </c:pt>
                <c:pt idx="3160">
                  <c:v>31/08/2025 22:40</c:v>
                </c:pt>
                <c:pt idx="3161">
                  <c:v>31/08/2025 22:50</c:v>
                </c:pt>
                <c:pt idx="3162">
                  <c:v>31/08/2025 23:00</c:v>
                </c:pt>
                <c:pt idx="3163">
                  <c:v>31/08/2025 23:10</c:v>
                </c:pt>
                <c:pt idx="3164">
                  <c:v>31/08/2025 23:20</c:v>
                </c:pt>
                <c:pt idx="3165">
                  <c:v>31/08/2025 23:30</c:v>
                </c:pt>
                <c:pt idx="3166">
                  <c:v>31/08/2025 23:40</c:v>
                </c:pt>
                <c:pt idx="3167">
                  <c:v>31/08/2025 23:50</c:v>
                </c:pt>
                <c:pt idx="3168">
                  <c:v>01/09/2025 00:00</c:v>
                </c:pt>
                <c:pt idx="3169">
                  <c:v>01/09/2025 00:10</c:v>
                </c:pt>
                <c:pt idx="3170">
                  <c:v>01/09/2025 00:20</c:v>
                </c:pt>
                <c:pt idx="3171">
                  <c:v>01/09/2025 00:30</c:v>
                </c:pt>
                <c:pt idx="3172">
                  <c:v>01/09/2025 00:40</c:v>
                </c:pt>
                <c:pt idx="3173">
                  <c:v>01/09/2025 00:50</c:v>
                </c:pt>
                <c:pt idx="3174">
                  <c:v>01/09/2025 01:00</c:v>
                </c:pt>
                <c:pt idx="3175">
                  <c:v>01/09/2025 01:10</c:v>
                </c:pt>
                <c:pt idx="3176">
                  <c:v>01/09/2025 01:20</c:v>
                </c:pt>
                <c:pt idx="3177">
                  <c:v>01/09/2025 01:30</c:v>
                </c:pt>
                <c:pt idx="3178">
                  <c:v>01/09/2025 01:40</c:v>
                </c:pt>
                <c:pt idx="3179">
                  <c:v>01/09/2025 01:50</c:v>
                </c:pt>
                <c:pt idx="3180">
                  <c:v>01/09/2025 02:00</c:v>
                </c:pt>
                <c:pt idx="3181">
                  <c:v>01/09/2025 02:10</c:v>
                </c:pt>
                <c:pt idx="3182">
                  <c:v>01/09/2025 02:20</c:v>
                </c:pt>
                <c:pt idx="3183">
                  <c:v>01/09/2025 02:30</c:v>
                </c:pt>
                <c:pt idx="3184">
                  <c:v>01/09/2025 02:40</c:v>
                </c:pt>
                <c:pt idx="3185">
                  <c:v>01/09/2025 02:50</c:v>
                </c:pt>
                <c:pt idx="3186">
                  <c:v>01/09/2025 03:00</c:v>
                </c:pt>
                <c:pt idx="3187">
                  <c:v>01/09/2025 03:10</c:v>
                </c:pt>
                <c:pt idx="3188">
                  <c:v>01/09/2025 03:20</c:v>
                </c:pt>
                <c:pt idx="3189">
                  <c:v>01/09/2025 03:30</c:v>
                </c:pt>
                <c:pt idx="3190">
                  <c:v>01/09/2025 03:40</c:v>
                </c:pt>
                <c:pt idx="3191">
                  <c:v>01/09/2025 03:50</c:v>
                </c:pt>
                <c:pt idx="3192">
                  <c:v>01/09/2025 04:00</c:v>
                </c:pt>
                <c:pt idx="3193">
                  <c:v>01/09/2025 04:10</c:v>
                </c:pt>
                <c:pt idx="3194">
                  <c:v>01/09/2025 04:20</c:v>
                </c:pt>
                <c:pt idx="3195">
                  <c:v>01/09/2025 04:30</c:v>
                </c:pt>
                <c:pt idx="3196">
                  <c:v>01/09/2025 04:40</c:v>
                </c:pt>
                <c:pt idx="3197">
                  <c:v>01/09/2025 04:50</c:v>
                </c:pt>
                <c:pt idx="3198">
                  <c:v>01/09/2025 05:00</c:v>
                </c:pt>
                <c:pt idx="3199">
                  <c:v>01/09/2025 05:10</c:v>
                </c:pt>
                <c:pt idx="3200">
                  <c:v>01/09/2025 05:20</c:v>
                </c:pt>
                <c:pt idx="3201">
                  <c:v>01/09/2025 05:30</c:v>
                </c:pt>
                <c:pt idx="3202">
                  <c:v>01/09/2025 05:40</c:v>
                </c:pt>
                <c:pt idx="3203">
                  <c:v>01/09/2025 05:50</c:v>
                </c:pt>
                <c:pt idx="3204">
                  <c:v>01/09/2025 06:00</c:v>
                </c:pt>
                <c:pt idx="3205">
                  <c:v>01/09/2025 06:10</c:v>
                </c:pt>
                <c:pt idx="3206">
                  <c:v>01/09/2025 06:20</c:v>
                </c:pt>
                <c:pt idx="3207">
                  <c:v>01/09/2025 06:30</c:v>
                </c:pt>
                <c:pt idx="3208">
                  <c:v>01/09/2025 06:40</c:v>
                </c:pt>
                <c:pt idx="3209">
                  <c:v>01/09/2025 06:50</c:v>
                </c:pt>
                <c:pt idx="3210">
                  <c:v>01/09/2025 07:00</c:v>
                </c:pt>
                <c:pt idx="3211">
                  <c:v>01/09/2025 07:10</c:v>
                </c:pt>
                <c:pt idx="3212">
                  <c:v>01/09/2025 07:20</c:v>
                </c:pt>
                <c:pt idx="3213">
                  <c:v>01/09/2025 07:30</c:v>
                </c:pt>
                <c:pt idx="3214">
                  <c:v>01/09/2025 07:40</c:v>
                </c:pt>
                <c:pt idx="3215">
                  <c:v>01/09/2025 07:50</c:v>
                </c:pt>
                <c:pt idx="3216">
                  <c:v>01/09/2025 08:00</c:v>
                </c:pt>
                <c:pt idx="3217">
                  <c:v>01/09/2025 08:10</c:v>
                </c:pt>
                <c:pt idx="3218">
                  <c:v>01/09/2025 08:20</c:v>
                </c:pt>
                <c:pt idx="3219">
                  <c:v>01/09/2025 08:30</c:v>
                </c:pt>
                <c:pt idx="3220">
                  <c:v>01/09/2025 08:40</c:v>
                </c:pt>
                <c:pt idx="3221">
                  <c:v>01/09/2025 08:50</c:v>
                </c:pt>
                <c:pt idx="3222">
                  <c:v>01/09/2025 09:00</c:v>
                </c:pt>
                <c:pt idx="3223">
                  <c:v>01/09/2025 09:10</c:v>
                </c:pt>
                <c:pt idx="3224">
                  <c:v>01/09/2025 09:20</c:v>
                </c:pt>
                <c:pt idx="3225">
                  <c:v>01/09/2025 09:30</c:v>
                </c:pt>
                <c:pt idx="3226">
                  <c:v>01/09/2025 09:40</c:v>
                </c:pt>
                <c:pt idx="3227">
                  <c:v>01/09/2025 09:50</c:v>
                </c:pt>
                <c:pt idx="3228">
                  <c:v>01/09/2025 10:00</c:v>
                </c:pt>
                <c:pt idx="3229">
                  <c:v>01/09/2025 10:10</c:v>
                </c:pt>
                <c:pt idx="3230">
                  <c:v>01/09/2025 10:20</c:v>
                </c:pt>
                <c:pt idx="3231">
                  <c:v>01/09/2025 10:30</c:v>
                </c:pt>
                <c:pt idx="3232">
                  <c:v>01/09/2025 10:40</c:v>
                </c:pt>
                <c:pt idx="3233">
                  <c:v>01/09/2025 10:50</c:v>
                </c:pt>
                <c:pt idx="3234">
                  <c:v>01/09/2025 11:00</c:v>
                </c:pt>
                <c:pt idx="3235">
                  <c:v>01/09/2025 11:10</c:v>
                </c:pt>
                <c:pt idx="3236">
                  <c:v>01/09/2025 11:20</c:v>
                </c:pt>
                <c:pt idx="3237">
                  <c:v>01/09/2025 11:30</c:v>
                </c:pt>
                <c:pt idx="3238">
                  <c:v>01/09/2025 11:40</c:v>
                </c:pt>
                <c:pt idx="3239">
                  <c:v>01/09/2025 11:50</c:v>
                </c:pt>
                <c:pt idx="3240">
                  <c:v>01/09/2025 12:00</c:v>
                </c:pt>
                <c:pt idx="3241">
                  <c:v>01/09/2025 12:10</c:v>
                </c:pt>
                <c:pt idx="3242">
                  <c:v>01/09/2025 12:20</c:v>
                </c:pt>
                <c:pt idx="3243">
                  <c:v>01/09/2025 12:30</c:v>
                </c:pt>
                <c:pt idx="3244">
                  <c:v>01/09/2025 12:40</c:v>
                </c:pt>
                <c:pt idx="3245">
                  <c:v>01/09/2025 12:50</c:v>
                </c:pt>
                <c:pt idx="3246">
                  <c:v>01/09/2025 13:00</c:v>
                </c:pt>
                <c:pt idx="3247">
                  <c:v>01/09/2025 13:10</c:v>
                </c:pt>
                <c:pt idx="3248">
                  <c:v>01/09/2025 13:20</c:v>
                </c:pt>
                <c:pt idx="3249">
                  <c:v>01/09/2025 13:30</c:v>
                </c:pt>
                <c:pt idx="3250">
                  <c:v>01/09/2025 13:40</c:v>
                </c:pt>
                <c:pt idx="3251">
                  <c:v>01/09/2025 13:50</c:v>
                </c:pt>
                <c:pt idx="3252">
                  <c:v>01/09/2025 14:00</c:v>
                </c:pt>
                <c:pt idx="3253">
                  <c:v>01/09/2025 14:10</c:v>
                </c:pt>
                <c:pt idx="3254">
                  <c:v>01/09/2025 14:20</c:v>
                </c:pt>
                <c:pt idx="3255">
                  <c:v>01/09/2025 14:30</c:v>
                </c:pt>
                <c:pt idx="3256">
                  <c:v>01/09/2025 14:40</c:v>
                </c:pt>
                <c:pt idx="3257">
                  <c:v>01/09/2025 14:50</c:v>
                </c:pt>
                <c:pt idx="3258">
                  <c:v>01/09/2025 15:00</c:v>
                </c:pt>
                <c:pt idx="3259">
                  <c:v>01/09/2025 15:10</c:v>
                </c:pt>
                <c:pt idx="3260">
                  <c:v>01/09/2025 15:20</c:v>
                </c:pt>
                <c:pt idx="3261">
                  <c:v>01/09/2025 15:30</c:v>
                </c:pt>
                <c:pt idx="3262">
                  <c:v>01/09/2025 15:40</c:v>
                </c:pt>
                <c:pt idx="3263">
                  <c:v>01/09/2025 15:50</c:v>
                </c:pt>
                <c:pt idx="3264">
                  <c:v>01/09/2025 16:00</c:v>
                </c:pt>
                <c:pt idx="3265">
                  <c:v>01/09/2025 16:10</c:v>
                </c:pt>
                <c:pt idx="3266">
                  <c:v>01/09/2025 16:20</c:v>
                </c:pt>
                <c:pt idx="3267">
                  <c:v>01/09/2025 16:30</c:v>
                </c:pt>
                <c:pt idx="3268">
                  <c:v>01/09/2025 16:40</c:v>
                </c:pt>
                <c:pt idx="3269">
                  <c:v>01/09/2025 16:50</c:v>
                </c:pt>
                <c:pt idx="3270">
                  <c:v>01/09/2025 17:00</c:v>
                </c:pt>
                <c:pt idx="3271">
                  <c:v>01/09/2025 17:10</c:v>
                </c:pt>
                <c:pt idx="3272">
                  <c:v>01/09/2025 17:20</c:v>
                </c:pt>
                <c:pt idx="3273">
                  <c:v>01/09/2025 17:30</c:v>
                </c:pt>
                <c:pt idx="3274">
                  <c:v>01/09/2025 17:40</c:v>
                </c:pt>
                <c:pt idx="3275">
                  <c:v>01/09/2025 17:50</c:v>
                </c:pt>
                <c:pt idx="3276">
                  <c:v>01/09/2025 18:00</c:v>
                </c:pt>
                <c:pt idx="3277">
                  <c:v>01/09/2025 18:10</c:v>
                </c:pt>
                <c:pt idx="3278">
                  <c:v>01/09/2025 18:20</c:v>
                </c:pt>
                <c:pt idx="3279">
                  <c:v>01/09/2025 18:30</c:v>
                </c:pt>
                <c:pt idx="3280">
                  <c:v>01/09/2025 18:40</c:v>
                </c:pt>
                <c:pt idx="3281">
                  <c:v>01/09/2025 18:50</c:v>
                </c:pt>
                <c:pt idx="3282">
                  <c:v>01/09/2025 19:00</c:v>
                </c:pt>
                <c:pt idx="3283">
                  <c:v>01/09/2025 19:10</c:v>
                </c:pt>
                <c:pt idx="3284">
                  <c:v>01/09/2025 19:20</c:v>
                </c:pt>
                <c:pt idx="3285">
                  <c:v>01/09/2025 19:30</c:v>
                </c:pt>
                <c:pt idx="3286">
                  <c:v>01/09/2025 19:40</c:v>
                </c:pt>
                <c:pt idx="3287">
                  <c:v>01/09/2025 19:50</c:v>
                </c:pt>
                <c:pt idx="3288">
                  <c:v>01/09/2025 20:00</c:v>
                </c:pt>
                <c:pt idx="3289">
                  <c:v>01/09/2025 20:10</c:v>
                </c:pt>
                <c:pt idx="3290">
                  <c:v>01/09/2025 20:20</c:v>
                </c:pt>
                <c:pt idx="3291">
                  <c:v>01/09/2025 20:30</c:v>
                </c:pt>
                <c:pt idx="3292">
                  <c:v>01/09/2025 20:40</c:v>
                </c:pt>
                <c:pt idx="3293">
                  <c:v>01/09/2025 20:50</c:v>
                </c:pt>
                <c:pt idx="3294">
                  <c:v>01/09/2025 21:00</c:v>
                </c:pt>
                <c:pt idx="3295">
                  <c:v>01/09/2025 21:10</c:v>
                </c:pt>
                <c:pt idx="3296">
                  <c:v>01/09/2025 21:20</c:v>
                </c:pt>
                <c:pt idx="3297">
                  <c:v>01/09/2025 21:30</c:v>
                </c:pt>
                <c:pt idx="3298">
                  <c:v>01/09/2025 21:40</c:v>
                </c:pt>
                <c:pt idx="3299">
                  <c:v>01/09/2025 21:50</c:v>
                </c:pt>
                <c:pt idx="3300">
                  <c:v>01/09/2025 22:00</c:v>
                </c:pt>
                <c:pt idx="3301">
                  <c:v>01/09/2025 22:10</c:v>
                </c:pt>
                <c:pt idx="3302">
                  <c:v>01/09/2025 22:20</c:v>
                </c:pt>
                <c:pt idx="3303">
                  <c:v>01/09/2025 22:30</c:v>
                </c:pt>
                <c:pt idx="3304">
                  <c:v>01/09/2025 22:40</c:v>
                </c:pt>
                <c:pt idx="3305">
                  <c:v>01/09/2025 22:50</c:v>
                </c:pt>
                <c:pt idx="3306">
                  <c:v>01/09/2025 23:00</c:v>
                </c:pt>
                <c:pt idx="3307">
                  <c:v>01/09/2025 23:10</c:v>
                </c:pt>
                <c:pt idx="3308">
                  <c:v>01/09/2025 23:20</c:v>
                </c:pt>
                <c:pt idx="3309">
                  <c:v>01/09/2025 23:30</c:v>
                </c:pt>
                <c:pt idx="3310">
                  <c:v>01/09/2025 23:40</c:v>
                </c:pt>
                <c:pt idx="3311">
                  <c:v>01/09/2025 23:50</c:v>
                </c:pt>
                <c:pt idx="3312">
                  <c:v>02/09/2025 00:00</c:v>
                </c:pt>
                <c:pt idx="3313">
                  <c:v>02/09/2025 00:10</c:v>
                </c:pt>
                <c:pt idx="3314">
                  <c:v>02/09/2025 00:20</c:v>
                </c:pt>
                <c:pt idx="3315">
                  <c:v>02/09/2025 00:30</c:v>
                </c:pt>
                <c:pt idx="3316">
                  <c:v>02/09/2025 00:40</c:v>
                </c:pt>
                <c:pt idx="3317">
                  <c:v>02/09/2025 00:50</c:v>
                </c:pt>
                <c:pt idx="3318">
                  <c:v>02/09/2025 01:00</c:v>
                </c:pt>
                <c:pt idx="3319">
                  <c:v>02/09/2025 01:10</c:v>
                </c:pt>
                <c:pt idx="3320">
                  <c:v>02/09/2025 01:20</c:v>
                </c:pt>
                <c:pt idx="3321">
                  <c:v>02/09/2025 01:30</c:v>
                </c:pt>
                <c:pt idx="3322">
                  <c:v>02/09/2025 01:40</c:v>
                </c:pt>
                <c:pt idx="3323">
                  <c:v>02/09/2025 01:50</c:v>
                </c:pt>
                <c:pt idx="3324">
                  <c:v>02/09/2025 02:00</c:v>
                </c:pt>
                <c:pt idx="3325">
                  <c:v>02/09/2025 02:10</c:v>
                </c:pt>
                <c:pt idx="3326">
                  <c:v>02/09/2025 02:20</c:v>
                </c:pt>
                <c:pt idx="3327">
                  <c:v>02/09/2025 02:30</c:v>
                </c:pt>
                <c:pt idx="3328">
                  <c:v>02/09/2025 02:40</c:v>
                </c:pt>
                <c:pt idx="3329">
                  <c:v>02/09/2025 02:50</c:v>
                </c:pt>
                <c:pt idx="3330">
                  <c:v>02/09/2025 03:00</c:v>
                </c:pt>
                <c:pt idx="3331">
                  <c:v>02/09/2025 03:10</c:v>
                </c:pt>
                <c:pt idx="3332">
                  <c:v>02/09/2025 03:20</c:v>
                </c:pt>
                <c:pt idx="3333">
                  <c:v>02/09/2025 03:30</c:v>
                </c:pt>
                <c:pt idx="3334">
                  <c:v>02/09/2025 03:40</c:v>
                </c:pt>
                <c:pt idx="3335">
                  <c:v>02/09/2025 03:50</c:v>
                </c:pt>
                <c:pt idx="3336">
                  <c:v>02/09/2025 04:00</c:v>
                </c:pt>
                <c:pt idx="3337">
                  <c:v>02/09/2025 04:10</c:v>
                </c:pt>
                <c:pt idx="3338">
                  <c:v>02/09/2025 04:20</c:v>
                </c:pt>
                <c:pt idx="3339">
                  <c:v>02/09/2025 04:30</c:v>
                </c:pt>
                <c:pt idx="3340">
                  <c:v>02/09/2025 04:40</c:v>
                </c:pt>
                <c:pt idx="3341">
                  <c:v>02/09/2025 04:50</c:v>
                </c:pt>
                <c:pt idx="3342">
                  <c:v>02/09/2025 05:00</c:v>
                </c:pt>
                <c:pt idx="3343">
                  <c:v>02/09/2025 05:10</c:v>
                </c:pt>
                <c:pt idx="3344">
                  <c:v>02/09/2025 05:20</c:v>
                </c:pt>
                <c:pt idx="3345">
                  <c:v>02/09/2025 05:30</c:v>
                </c:pt>
                <c:pt idx="3346">
                  <c:v>02/09/2025 05:40</c:v>
                </c:pt>
                <c:pt idx="3347">
                  <c:v>02/09/2025 05:50</c:v>
                </c:pt>
                <c:pt idx="3348">
                  <c:v>02/09/2025 06:00</c:v>
                </c:pt>
                <c:pt idx="3349">
                  <c:v>02/09/2025 06:10</c:v>
                </c:pt>
                <c:pt idx="3350">
                  <c:v>02/09/2025 06:20</c:v>
                </c:pt>
                <c:pt idx="3351">
                  <c:v>02/09/2025 06:30</c:v>
                </c:pt>
                <c:pt idx="3352">
                  <c:v>02/09/2025 06:40</c:v>
                </c:pt>
                <c:pt idx="3353">
                  <c:v>02/09/2025 06:50</c:v>
                </c:pt>
                <c:pt idx="3354">
                  <c:v>02/09/2025 07:00</c:v>
                </c:pt>
                <c:pt idx="3355">
                  <c:v>02/09/2025 07:10</c:v>
                </c:pt>
                <c:pt idx="3356">
                  <c:v>02/09/2025 07:20</c:v>
                </c:pt>
                <c:pt idx="3357">
                  <c:v>02/09/2025 07:30</c:v>
                </c:pt>
                <c:pt idx="3358">
                  <c:v>02/09/2025 07:40</c:v>
                </c:pt>
                <c:pt idx="3359">
                  <c:v>02/09/2025 07:50</c:v>
                </c:pt>
                <c:pt idx="3360">
                  <c:v>02/09/2025 08:00</c:v>
                </c:pt>
                <c:pt idx="3361">
                  <c:v>02/09/2025 08:10</c:v>
                </c:pt>
                <c:pt idx="3362">
                  <c:v>02/09/2025 08:20</c:v>
                </c:pt>
                <c:pt idx="3363">
                  <c:v>02/09/2025 08:30</c:v>
                </c:pt>
                <c:pt idx="3364">
                  <c:v>02/09/2025 08:40</c:v>
                </c:pt>
                <c:pt idx="3365">
                  <c:v>02/09/2025 08:50</c:v>
                </c:pt>
                <c:pt idx="3366">
                  <c:v>02/09/2025 09:00</c:v>
                </c:pt>
                <c:pt idx="3367">
                  <c:v>02/09/2025 09:10</c:v>
                </c:pt>
                <c:pt idx="3368">
                  <c:v>02/09/2025 09:20</c:v>
                </c:pt>
                <c:pt idx="3369">
                  <c:v>02/09/2025 09:30</c:v>
                </c:pt>
                <c:pt idx="3370">
                  <c:v>02/09/2025 09:40</c:v>
                </c:pt>
                <c:pt idx="3371">
                  <c:v>02/09/2025 09:50</c:v>
                </c:pt>
                <c:pt idx="3372">
                  <c:v>02/09/2025 10:00</c:v>
                </c:pt>
                <c:pt idx="3373">
                  <c:v>02/09/2025 10:10</c:v>
                </c:pt>
                <c:pt idx="3374">
                  <c:v>02/09/2025 10:20</c:v>
                </c:pt>
                <c:pt idx="3375">
                  <c:v>02/09/2025 10:30</c:v>
                </c:pt>
                <c:pt idx="3376">
                  <c:v>02/09/2025 10:40</c:v>
                </c:pt>
                <c:pt idx="3377">
                  <c:v>02/09/2025 10:50</c:v>
                </c:pt>
                <c:pt idx="3378">
                  <c:v>02/09/2025 11:00</c:v>
                </c:pt>
                <c:pt idx="3379">
                  <c:v>02/09/2025 11:10</c:v>
                </c:pt>
                <c:pt idx="3380">
                  <c:v>02/09/2025 11:20</c:v>
                </c:pt>
                <c:pt idx="3381">
                  <c:v>02/09/2025 11:30</c:v>
                </c:pt>
                <c:pt idx="3382">
                  <c:v>02/09/2025 11:40</c:v>
                </c:pt>
                <c:pt idx="3383">
                  <c:v>02/09/2025 11:50</c:v>
                </c:pt>
                <c:pt idx="3384">
                  <c:v>02/09/2025 12:00</c:v>
                </c:pt>
                <c:pt idx="3385">
                  <c:v>02/09/2025 12:10</c:v>
                </c:pt>
                <c:pt idx="3386">
                  <c:v>02/09/2025 12:20</c:v>
                </c:pt>
                <c:pt idx="3387">
                  <c:v>02/09/2025 12:30</c:v>
                </c:pt>
                <c:pt idx="3388">
                  <c:v>02/09/2025 12:40</c:v>
                </c:pt>
                <c:pt idx="3389">
                  <c:v>02/09/2025 12:50</c:v>
                </c:pt>
                <c:pt idx="3390">
                  <c:v>02/09/2025 13:00</c:v>
                </c:pt>
                <c:pt idx="3391">
                  <c:v>02/09/2025 13:10</c:v>
                </c:pt>
                <c:pt idx="3392">
                  <c:v>02/09/2025 13:20</c:v>
                </c:pt>
                <c:pt idx="3393">
                  <c:v>02/09/2025 13:30</c:v>
                </c:pt>
                <c:pt idx="3394">
                  <c:v>02/09/2025 13:40</c:v>
                </c:pt>
                <c:pt idx="3395">
                  <c:v>02/09/2025 13:50</c:v>
                </c:pt>
                <c:pt idx="3396">
                  <c:v>02/09/2025 14:00</c:v>
                </c:pt>
                <c:pt idx="3397">
                  <c:v>02/09/2025 14:10</c:v>
                </c:pt>
                <c:pt idx="3398">
                  <c:v>02/09/2025 14:20</c:v>
                </c:pt>
                <c:pt idx="3399">
                  <c:v>02/09/2025 14:30</c:v>
                </c:pt>
                <c:pt idx="3400">
                  <c:v>02/09/2025 14:40</c:v>
                </c:pt>
                <c:pt idx="3401">
                  <c:v>02/09/2025 14:50</c:v>
                </c:pt>
                <c:pt idx="3402">
                  <c:v>02/09/2025 15:00</c:v>
                </c:pt>
                <c:pt idx="3403">
                  <c:v>02/09/2025 15:10</c:v>
                </c:pt>
                <c:pt idx="3404">
                  <c:v>02/09/2025 15:20</c:v>
                </c:pt>
                <c:pt idx="3405">
                  <c:v>02/09/2025 15:30</c:v>
                </c:pt>
                <c:pt idx="3406">
                  <c:v>02/09/2025 15:40</c:v>
                </c:pt>
                <c:pt idx="3407">
                  <c:v>02/09/2025 15:50</c:v>
                </c:pt>
                <c:pt idx="3408">
                  <c:v>02/09/2025 16:00</c:v>
                </c:pt>
                <c:pt idx="3409">
                  <c:v>02/09/2025 16:10</c:v>
                </c:pt>
                <c:pt idx="3410">
                  <c:v>02/09/2025 16:20</c:v>
                </c:pt>
                <c:pt idx="3411">
                  <c:v>02/09/2025 16:30</c:v>
                </c:pt>
                <c:pt idx="3412">
                  <c:v>02/09/2025 16:40</c:v>
                </c:pt>
                <c:pt idx="3413">
                  <c:v>02/09/2025 16:50</c:v>
                </c:pt>
                <c:pt idx="3414">
                  <c:v>02/09/2025 17:00</c:v>
                </c:pt>
                <c:pt idx="3415">
                  <c:v>02/09/2025 17:10</c:v>
                </c:pt>
                <c:pt idx="3416">
                  <c:v>02/09/2025 17:20</c:v>
                </c:pt>
                <c:pt idx="3417">
                  <c:v>02/09/2025 17:30</c:v>
                </c:pt>
                <c:pt idx="3418">
                  <c:v>02/09/2025 17:40</c:v>
                </c:pt>
                <c:pt idx="3419">
                  <c:v>02/09/2025 17:50</c:v>
                </c:pt>
                <c:pt idx="3420">
                  <c:v>02/09/2025 18:00</c:v>
                </c:pt>
                <c:pt idx="3421">
                  <c:v>02/09/2025 18:10</c:v>
                </c:pt>
                <c:pt idx="3422">
                  <c:v>02/09/2025 18:20</c:v>
                </c:pt>
                <c:pt idx="3423">
                  <c:v>02/09/2025 18:30</c:v>
                </c:pt>
                <c:pt idx="3424">
                  <c:v>02/09/2025 18:40</c:v>
                </c:pt>
                <c:pt idx="3425">
                  <c:v>02/09/2025 18:50</c:v>
                </c:pt>
                <c:pt idx="3426">
                  <c:v>02/09/2025 19:00</c:v>
                </c:pt>
                <c:pt idx="3427">
                  <c:v>02/09/2025 19:10</c:v>
                </c:pt>
                <c:pt idx="3428">
                  <c:v>02/09/2025 19:20</c:v>
                </c:pt>
                <c:pt idx="3429">
                  <c:v>02/09/2025 19:30</c:v>
                </c:pt>
                <c:pt idx="3430">
                  <c:v>02/09/2025 19:40</c:v>
                </c:pt>
                <c:pt idx="3431">
                  <c:v>02/09/2025 19:50</c:v>
                </c:pt>
                <c:pt idx="3432">
                  <c:v>02/09/2025 20:00</c:v>
                </c:pt>
                <c:pt idx="3433">
                  <c:v>02/09/2025 20:10</c:v>
                </c:pt>
                <c:pt idx="3434">
                  <c:v>02/09/2025 20:20</c:v>
                </c:pt>
                <c:pt idx="3435">
                  <c:v>02/09/2025 20:30</c:v>
                </c:pt>
                <c:pt idx="3436">
                  <c:v>02/09/2025 20:40</c:v>
                </c:pt>
                <c:pt idx="3437">
                  <c:v>02/09/2025 20:50</c:v>
                </c:pt>
                <c:pt idx="3438">
                  <c:v>02/09/2025 21:00</c:v>
                </c:pt>
                <c:pt idx="3439">
                  <c:v>02/09/2025 21:10</c:v>
                </c:pt>
                <c:pt idx="3440">
                  <c:v>02/09/2025 21:20</c:v>
                </c:pt>
                <c:pt idx="3441">
                  <c:v>02/09/2025 21:30</c:v>
                </c:pt>
                <c:pt idx="3442">
                  <c:v>02/09/2025 21:40</c:v>
                </c:pt>
                <c:pt idx="3443">
                  <c:v>02/09/2025 21:50</c:v>
                </c:pt>
                <c:pt idx="3444">
                  <c:v>02/09/2025 22:00</c:v>
                </c:pt>
                <c:pt idx="3445">
                  <c:v>02/09/2025 22:10</c:v>
                </c:pt>
                <c:pt idx="3446">
                  <c:v>02/09/2025 22:20</c:v>
                </c:pt>
                <c:pt idx="3447">
                  <c:v>02/09/2025 22:30</c:v>
                </c:pt>
                <c:pt idx="3448">
                  <c:v>02/09/2025 22:40</c:v>
                </c:pt>
                <c:pt idx="3449">
                  <c:v>02/09/2025 22:50</c:v>
                </c:pt>
                <c:pt idx="3450">
                  <c:v>02/09/2025 23:00</c:v>
                </c:pt>
                <c:pt idx="3451">
                  <c:v>02/09/2025 23:10</c:v>
                </c:pt>
                <c:pt idx="3452">
                  <c:v>02/09/2025 23:20</c:v>
                </c:pt>
                <c:pt idx="3453">
                  <c:v>02/09/2025 23:30</c:v>
                </c:pt>
                <c:pt idx="3454">
                  <c:v>02/09/2025 23:40</c:v>
                </c:pt>
                <c:pt idx="3455">
                  <c:v>02/09/2025 23:50</c:v>
                </c:pt>
                <c:pt idx="3456">
                  <c:v>03/09/2025 00:00</c:v>
                </c:pt>
                <c:pt idx="3457">
                  <c:v>03/09/2025 00:10</c:v>
                </c:pt>
                <c:pt idx="3458">
                  <c:v>03/09/2025 00:20</c:v>
                </c:pt>
                <c:pt idx="3459">
                  <c:v>03/09/2025 00:30</c:v>
                </c:pt>
                <c:pt idx="3460">
                  <c:v>03/09/2025 00:40</c:v>
                </c:pt>
                <c:pt idx="3461">
                  <c:v>03/09/2025 00:50</c:v>
                </c:pt>
                <c:pt idx="3462">
                  <c:v>03/09/2025 01:00</c:v>
                </c:pt>
                <c:pt idx="3463">
                  <c:v>03/09/2025 01:10</c:v>
                </c:pt>
                <c:pt idx="3464">
                  <c:v>03/09/2025 01:20</c:v>
                </c:pt>
                <c:pt idx="3465">
                  <c:v>03/09/2025 01:30</c:v>
                </c:pt>
                <c:pt idx="3466">
                  <c:v>03/09/2025 01:40</c:v>
                </c:pt>
                <c:pt idx="3467">
                  <c:v>03/09/2025 01:50</c:v>
                </c:pt>
                <c:pt idx="3468">
                  <c:v>03/09/2025 02:00</c:v>
                </c:pt>
                <c:pt idx="3469">
                  <c:v>03/09/2025 02:10</c:v>
                </c:pt>
                <c:pt idx="3470">
                  <c:v>03/09/2025 02:20</c:v>
                </c:pt>
                <c:pt idx="3471">
                  <c:v>03/09/2025 02:30</c:v>
                </c:pt>
                <c:pt idx="3472">
                  <c:v>03/09/2025 02:40</c:v>
                </c:pt>
                <c:pt idx="3473">
                  <c:v>03/09/2025 02:50</c:v>
                </c:pt>
                <c:pt idx="3474">
                  <c:v>03/09/2025 03:00</c:v>
                </c:pt>
                <c:pt idx="3475">
                  <c:v>03/09/2025 03:10</c:v>
                </c:pt>
                <c:pt idx="3476">
                  <c:v>03/09/2025 03:20</c:v>
                </c:pt>
                <c:pt idx="3477">
                  <c:v>03/09/2025 03:30</c:v>
                </c:pt>
                <c:pt idx="3478">
                  <c:v>03/09/2025 03:40</c:v>
                </c:pt>
                <c:pt idx="3479">
                  <c:v>03/09/2025 03:50</c:v>
                </c:pt>
                <c:pt idx="3480">
                  <c:v>03/09/2025 04:00</c:v>
                </c:pt>
                <c:pt idx="3481">
                  <c:v>03/09/2025 04:10</c:v>
                </c:pt>
                <c:pt idx="3482">
                  <c:v>03/09/2025 04:20</c:v>
                </c:pt>
                <c:pt idx="3483">
                  <c:v>03/09/2025 04:30</c:v>
                </c:pt>
                <c:pt idx="3484">
                  <c:v>03/09/2025 04:40</c:v>
                </c:pt>
                <c:pt idx="3485">
                  <c:v>03/09/2025 04:50</c:v>
                </c:pt>
                <c:pt idx="3486">
                  <c:v>03/09/2025 05:00</c:v>
                </c:pt>
                <c:pt idx="3487">
                  <c:v>03/09/2025 05:10</c:v>
                </c:pt>
                <c:pt idx="3488">
                  <c:v>03/09/2025 05:20</c:v>
                </c:pt>
                <c:pt idx="3489">
                  <c:v>03/09/2025 05:30</c:v>
                </c:pt>
                <c:pt idx="3490">
                  <c:v>03/09/2025 05:40</c:v>
                </c:pt>
                <c:pt idx="3491">
                  <c:v>03/09/2025 05:50</c:v>
                </c:pt>
                <c:pt idx="3492">
                  <c:v>03/09/2025 06:00</c:v>
                </c:pt>
                <c:pt idx="3493">
                  <c:v>03/09/2025 06:10</c:v>
                </c:pt>
                <c:pt idx="3494">
                  <c:v>03/09/2025 06:20</c:v>
                </c:pt>
                <c:pt idx="3495">
                  <c:v>03/09/2025 06:30</c:v>
                </c:pt>
                <c:pt idx="3496">
                  <c:v>03/09/2025 06:40</c:v>
                </c:pt>
                <c:pt idx="3497">
                  <c:v>03/09/2025 06:50</c:v>
                </c:pt>
                <c:pt idx="3498">
                  <c:v>03/09/2025 07:00</c:v>
                </c:pt>
                <c:pt idx="3499">
                  <c:v>03/09/2025 07:10</c:v>
                </c:pt>
                <c:pt idx="3500">
                  <c:v>03/09/2025 07:20</c:v>
                </c:pt>
                <c:pt idx="3501">
                  <c:v>03/09/2025 07:30</c:v>
                </c:pt>
                <c:pt idx="3502">
                  <c:v>03/09/2025 07:40</c:v>
                </c:pt>
                <c:pt idx="3503">
                  <c:v>03/09/2025 07:50</c:v>
                </c:pt>
                <c:pt idx="3504">
                  <c:v>03/09/2025 08:00</c:v>
                </c:pt>
                <c:pt idx="3505">
                  <c:v>03/09/2025 08:10</c:v>
                </c:pt>
                <c:pt idx="3506">
                  <c:v>03/09/2025 08:20</c:v>
                </c:pt>
                <c:pt idx="3507">
                  <c:v>03/09/2025 08:30</c:v>
                </c:pt>
                <c:pt idx="3508">
                  <c:v>03/09/2025 08:40</c:v>
                </c:pt>
                <c:pt idx="3509">
                  <c:v>03/09/2025 08:50</c:v>
                </c:pt>
                <c:pt idx="3510">
                  <c:v>03/09/2025 09:00</c:v>
                </c:pt>
                <c:pt idx="3511">
                  <c:v>03/09/2025 09:10</c:v>
                </c:pt>
                <c:pt idx="3512">
                  <c:v>03/09/2025 09:20</c:v>
                </c:pt>
                <c:pt idx="3513">
                  <c:v>03/09/2025 09:30</c:v>
                </c:pt>
                <c:pt idx="3514">
                  <c:v>03/09/2025 09:40</c:v>
                </c:pt>
                <c:pt idx="3515">
                  <c:v>03/09/2025 09:50</c:v>
                </c:pt>
                <c:pt idx="3516">
                  <c:v>03/09/2025 10:00</c:v>
                </c:pt>
                <c:pt idx="3517">
                  <c:v>03/09/2025 10:10</c:v>
                </c:pt>
                <c:pt idx="3518">
                  <c:v>03/09/2025 10:20</c:v>
                </c:pt>
                <c:pt idx="3519">
                  <c:v>03/09/2025 10:30</c:v>
                </c:pt>
                <c:pt idx="3520">
                  <c:v>03/09/2025 10:40</c:v>
                </c:pt>
                <c:pt idx="3521">
                  <c:v>03/09/2025 10:50</c:v>
                </c:pt>
                <c:pt idx="3522">
                  <c:v>03/09/2025 11:00</c:v>
                </c:pt>
                <c:pt idx="3523">
                  <c:v>03/09/2025 11:10</c:v>
                </c:pt>
                <c:pt idx="3524">
                  <c:v>03/09/2025 11:20</c:v>
                </c:pt>
                <c:pt idx="3525">
                  <c:v>03/09/2025 11:30</c:v>
                </c:pt>
                <c:pt idx="3526">
                  <c:v>03/09/2025 11:40</c:v>
                </c:pt>
                <c:pt idx="3527">
                  <c:v>03/09/2025 11:50</c:v>
                </c:pt>
                <c:pt idx="3528">
                  <c:v>03/09/2025 12:00</c:v>
                </c:pt>
                <c:pt idx="3529">
                  <c:v>03/09/2025 12:10</c:v>
                </c:pt>
                <c:pt idx="3530">
                  <c:v>03/09/2025 12:20</c:v>
                </c:pt>
                <c:pt idx="3531">
                  <c:v>03/09/2025 12:30</c:v>
                </c:pt>
                <c:pt idx="3532">
                  <c:v>03/09/2025 12:40</c:v>
                </c:pt>
                <c:pt idx="3533">
                  <c:v>03/09/2025 12:50</c:v>
                </c:pt>
                <c:pt idx="3534">
                  <c:v>03/09/2025 13:00</c:v>
                </c:pt>
                <c:pt idx="3535">
                  <c:v>03/09/2025 13:10</c:v>
                </c:pt>
                <c:pt idx="3536">
                  <c:v>03/09/2025 13:20</c:v>
                </c:pt>
                <c:pt idx="3537">
                  <c:v>03/09/2025 13:30</c:v>
                </c:pt>
                <c:pt idx="3538">
                  <c:v>03/09/2025 13:40</c:v>
                </c:pt>
                <c:pt idx="3539">
                  <c:v>03/09/2025 13:50</c:v>
                </c:pt>
                <c:pt idx="3540">
                  <c:v>03/09/2025 14:00</c:v>
                </c:pt>
                <c:pt idx="3541">
                  <c:v>03/09/2025 14:10</c:v>
                </c:pt>
                <c:pt idx="3542">
                  <c:v>03/09/2025 14:20</c:v>
                </c:pt>
                <c:pt idx="3543">
                  <c:v>03/09/2025 14:30</c:v>
                </c:pt>
                <c:pt idx="3544">
                  <c:v>03/09/2025 14:40</c:v>
                </c:pt>
                <c:pt idx="3545">
                  <c:v>03/09/2025 14:50</c:v>
                </c:pt>
                <c:pt idx="3546">
                  <c:v>03/09/2025 15:00</c:v>
                </c:pt>
                <c:pt idx="3547">
                  <c:v>03/09/2025 15:10</c:v>
                </c:pt>
                <c:pt idx="3548">
                  <c:v>03/09/2025 15:20</c:v>
                </c:pt>
                <c:pt idx="3549">
                  <c:v>03/09/2025 15:30</c:v>
                </c:pt>
                <c:pt idx="3550">
                  <c:v>03/09/2025 15:40</c:v>
                </c:pt>
                <c:pt idx="3551">
                  <c:v>03/09/2025 15:50</c:v>
                </c:pt>
                <c:pt idx="3552">
                  <c:v>03/09/2025 16:00</c:v>
                </c:pt>
                <c:pt idx="3553">
                  <c:v>03/09/2025 16:10</c:v>
                </c:pt>
                <c:pt idx="3554">
                  <c:v>03/09/2025 16:20</c:v>
                </c:pt>
                <c:pt idx="3555">
                  <c:v>03/09/2025 16:30</c:v>
                </c:pt>
                <c:pt idx="3556">
                  <c:v>03/09/2025 16:40</c:v>
                </c:pt>
                <c:pt idx="3557">
                  <c:v>03/09/2025 16:50</c:v>
                </c:pt>
                <c:pt idx="3558">
                  <c:v>03/09/2025 17:00</c:v>
                </c:pt>
                <c:pt idx="3559">
                  <c:v>03/09/2025 17:10</c:v>
                </c:pt>
                <c:pt idx="3560">
                  <c:v>03/09/2025 17:20</c:v>
                </c:pt>
                <c:pt idx="3561">
                  <c:v>03/09/2025 17:30</c:v>
                </c:pt>
                <c:pt idx="3562">
                  <c:v>03/09/2025 17:40</c:v>
                </c:pt>
                <c:pt idx="3563">
                  <c:v>03/09/2025 17:50</c:v>
                </c:pt>
                <c:pt idx="3564">
                  <c:v>03/09/2025 18:00</c:v>
                </c:pt>
                <c:pt idx="3565">
                  <c:v>03/09/2025 18:10</c:v>
                </c:pt>
                <c:pt idx="3566">
                  <c:v>03/09/2025 18:20</c:v>
                </c:pt>
                <c:pt idx="3567">
                  <c:v>03/09/2025 18:30</c:v>
                </c:pt>
                <c:pt idx="3568">
                  <c:v>03/09/2025 18:40</c:v>
                </c:pt>
                <c:pt idx="3569">
                  <c:v>03/09/2025 18:50</c:v>
                </c:pt>
                <c:pt idx="3570">
                  <c:v>03/09/2025 19:00</c:v>
                </c:pt>
                <c:pt idx="3571">
                  <c:v>03/09/2025 19:10</c:v>
                </c:pt>
                <c:pt idx="3572">
                  <c:v>03/09/2025 19:20</c:v>
                </c:pt>
                <c:pt idx="3573">
                  <c:v>03/09/2025 19:30</c:v>
                </c:pt>
                <c:pt idx="3574">
                  <c:v>03/09/2025 19:40</c:v>
                </c:pt>
                <c:pt idx="3575">
                  <c:v>03/09/2025 19:50</c:v>
                </c:pt>
                <c:pt idx="3576">
                  <c:v>03/09/2025 20:00</c:v>
                </c:pt>
                <c:pt idx="3577">
                  <c:v>03/09/2025 20:10</c:v>
                </c:pt>
                <c:pt idx="3578">
                  <c:v>03/09/2025 20:20</c:v>
                </c:pt>
                <c:pt idx="3579">
                  <c:v>03/09/2025 20:30</c:v>
                </c:pt>
                <c:pt idx="3580">
                  <c:v>03/09/2025 20:40</c:v>
                </c:pt>
                <c:pt idx="3581">
                  <c:v>03/09/2025 20:50</c:v>
                </c:pt>
                <c:pt idx="3582">
                  <c:v>03/09/2025 21:00</c:v>
                </c:pt>
                <c:pt idx="3583">
                  <c:v>03/09/2025 21:10</c:v>
                </c:pt>
                <c:pt idx="3584">
                  <c:v>03/09/2025 21:20</c:v>
                </c:pt>
                <c:pt idx="3585">
                  <c:v>03/09/2025 21:30</c:v>
                </c:pt>
                <c:pt idx="3586">
                  <c:v>03/09/2025 21:40</c:v>
                </c:pt>
                <c:pt idx="3587">
                  <c:v>03/09/2025 21:50</c:v>
                </c:pt>
                <c:pt idx="3588">
                  <c:v>03/09/2025 22:00</c:v>
                </c:pt>
                <c:pt idx="3589">
                  <c:v>03/09/2025 22:10</c:v>
                </c:pt>
                <c:pt idx="3590">
                  <c:v>03/09/2025 22:20</c:v>
                </c:pt>
                <c:pt idx="3591">
                  <c:v>03/09/2025 22:30</c:v>
                </c:pt>
                <c:pt idx="3592">
                  <c:v>03/09/2025 22:40</c:v>
                </c:pt>
                <c:pt idx="3593">
                  <c:v>03/09/2025 22:50</c:v>
                </c:pt>
                <c:pt idx="3594">
                  <c:v>03/09/2025 23:00</c:v>
                </c:pt>
                <c:pt idx="3595">
                  <c:v>03/09/2025 23:10</c:v>
                </c:pt>
                <c:pt idx="3596">
                  <c:v>03/09/2025 23:20</c:v>
                </c:pt>
                <c:pt idx="3597">
                  <c:v>03/09/2025 23:30</c:v>
                </c:pt>
                <c:pt idx="3598">
                  <c:v>03/09/2025 23:40</c:v>
                </c:pt>
                <c:pt idx="3599">
                  <c:v>03/09/2025 23:50</c:v>
                </c:pt>
                <c:pt idx="3600">
                  <c:v>04/09/2025 00:00</c:v>
                </c:pt>
                <c:pt idx="3601">
                  <c:v>04/09/2025 00:10</c:v>
                </c:pt>
                <c:pt idx="3602">
                  <c:v>04/09/2025 00:20</c:v>
                </c:pt>
                <c:pt idx="3603">
                  <c:v>04/09/2025 00:30</c:v>
                </c:pt>
                <c:pt idx="3604">
                  <c:v>04/09/2025 00:40</c:v>
                </c:pt>
                <c:pt idx="3605">
                  <c:v>04/09/2025 00:50</c:v>
                </c:pt>
                <c:pt idx="3606">
                  <c:v>04/09/2025 01:00</c:v>
                </c:pt>
                <c:pt idx="3607">
                  <c:v>04/09/2025 01:10</c:v>
                </c:pt>
                <c:pt idx="3608">
                  <c:v>04/09/2025 01:20</c:v>
                </c:pt>
                <c:pt idx="3609">
                  <c:v>04/09/2025 01:30</c:v>
                </c:pt>
                <c:pt idx="3610">
                  <c:v>04/09/2025 01:40</c:v>
                </c:pt>
                <c:pt idx="3611">
                  <c:v>04/09/2025 01:50</c:v>
                </c:pt>
                <c:pt idx="3612">
                  <c:v>04/09/2025 02:00</c:v>
                </c:pt>
                <c:pt idx="3613">
                  <c:v>04/09/2025 02:10</c:v>
                </c:pt>
                <c:pt idx="3614">
                  <c:v>04/09/2025 02:20</c:v>
                </c:pt>
                <c:pt idx="3615">
                  <c:v>04/09/2025 02:30</c:v>
                </c:pt>
                <c:pt idx="3616">
                  <c:v>04/09/2025 02:40</c:v>
                </c:pt>
                <c:pt idx="3617">
                  <c:v>04/09/2025 02:50</c:v>
                </c:pt>
                <c:pt idx="3618">
                  <c:v>04/09/2025 03:00</c:v>
                </c:pt>
                <c:pt idx="3619">
                  <c:v>04/09/2025 03:10</c:v>
                </c:pt>
                <c:pt idx="3620">
                  <c:v>04/09/2025 03:20</c:v>
                </c:pt>
                <c:pt idx="3621">
                  <c:v>04/09/2025 03:30</c:v>
                </c:pt>
                <c:pt idx="3622">
                  <c:v>04/09/2025 03:40</c:v>
                </c:pt>
                <c:pt idx="3623">
                  <c:v>04/09/2025 03:50</c:v>
                </c:pt>
                <c:pt idx="3624">
                  <c:v>04/09/2025 04:00</c:v>
                </c:pt>
                <c:pt idx="3625">
                  <c:v>04/09/2025 04:10</c:v>
                </c:pt>
                <c:pt idx="3626">
                  <c:v>04/09/2025 04:20</c:v>
                </c:pt>
                <c:pt idx="3627">
                  <c:v>04/09/2025 04:30</c:v>
                </c:pt>
                <c:pt idx="3628">
                  <c:v>04/09/2025 04:40</c:v>
                </c:pt>
                <c:pt idx="3629">
                  <c:v>04/09/2025 04:50</c:v>
                </c:pt>
                <c:pt idx="3630">
                  <c:v>04/09/2025 05:00</c:v>
                </c:pt>
                <c:pt idx="3631">
                  <c:v>04/09/2025 05:10</c:v>
                </c:pt>
                <c:pt idx="3632">
                  <c:v>04/09/2025 05:20</c:v>
                </c:pt>
                <c:pt idx="3633">
                  <c:v>04/09/2025 05:30</c:v>
                </c:pt>
                <c:pt idx="3634">
                  <c:v>04/09/2025 05:40</c:v>
                </c:pt>
                <c:pt idx="3635">
                  <c:v>04/09/2025 05:50</c:v>
                </c:pt>
                <c:pt idx="3636">
                  <c:v>04/09/2025 06:00</c:v>
                </c:pt>
                <c:pt idx="3637">
                  <c:v>04/09/2025 06:10</c:v>
                </c:pt>
                <c:pt idx="3638">
                  <c:v>04/09/2025 06:20</c:v>
                </c:pt>
                <c:pt idx="3639">
                  <c:v>04/09/2025 06:30</c:v>
                </c:pt>
                <c:pt idx="3640">
                  <c:v>04/09/2025 06:40</c:v>
                </c:pt>
                <c:pt idx="3641">
                  <c:v>04/09/2025 06:50</c:v>
                </c:pt>
                <c:pt idx="3642">
                  <c:v>04/09/2025 07:00</c:v>
                </c:pt>
                <c:pt idx="3643">
                  <c:v>04/09/2025 07:10</c:v>
                </c:pt>
                <c:pt idx="3644">
                  <c:v>04/09/2025 07:20</c:v>
                </c:pt>
                <c:pt idx="3645">
                  <c:v>04/09/2025 07:30</c:v>
                </c:pt>
                <c:pt idx="3646">
                  <c:v>04/09/2025 07:40</c:v>
                </c:pt>
                <c:pt idx="3647">
                  <c:v>04/09/2025 07:50</c:v>
                </c:pt>
                <c:pt idx="3648">
                  <c:v>04/09/2025 08:00</c:v>
                </c:pt>
                <c:pt idx="3649">
                  <c:v>04/09/2025 08:10</c:v>
                </c:pt>
                <c:pt idx="3650">
                  <c:v>04/09/2025 08:20</c:v>
                </c:pt>
                <c:pt idx="3651">
                  <c:v>04/09/2025 08:30</c:v>
                </c:pt>
                <c:pt idx="3652">
                  <c:v>04/09/2025 08:40</c:v>
                </c:pt>
                <c:pt idx="3653">
                  <c:v>04/09/2025 08:50</c:v>
                </c:pt>
                <c:pt idx="3654">
                  <c:v>04/09/2025 09:00</c:v>
                </c:pt>
                <c:pt idx="3655">
                  <c:v>04/09/2025 09:10</c:v>
                </c:pt>
                <c:pt idx="3656">
                  <c:v>04/09/2025 09:20</c:v>
                </c:pt>
                <c:pt idx="3657">
                  <c:v>04/09/2025 09:30</c:v>
                </c:pt>
                <c:pt idx="3658">
                  <c:v>04/09/2025 09:40</c:v>
                </c:pt>
                <c:pt idx="3659">
                  <c:v>04/09/2025 09:50</c:v>
                </c:pt>
                <c:pt idx="3660">
                  <c:v>04/09/2025 10:00</c:v>
                </c:pt>
                <c:pt idx="3661">
                  <c:v>04/09/2025 10:10</c:v>
                </c:pt>
                <c:pt idx="3662">
                  <c:v>04/09/2025 10:20</c:v>
                </c:pt>
                <c:pt idx="3663">
                  <c:v>04/09/2025 10:30</c:v>
                </c:pt>
                <c:pt idx="3664">
                  <c:v>04/09/2025 10:40</c:v>
                </c:pt>
                <c:pt idx="3665">
                  <c:v>04/09/2025 10:50</c:v>
                </c:pt>
                <c:pt idx="3666">
                  <c:v>04/09/2025 11:00</c:v>
                </c:pt>
                <c:pt idx="3667">
                  <c:v>04/09/2025 11:10</c:v>
                </c:pt>
                <c:pt idx="3668">
                  <c:v>04/09/2025 11:20</c:v>
                </c:pt>
                <c:pt idx="3669">
                  <c:v>04/09/2025 11:30</c:v>
                </c:pt>
                <c:pt idx="3670">
                  <c:v>04/09/2025 11:40</c:v>
                </c:pt>
                <c:pt idx="3671">
                  <c:v>04/09/2025 11:50</c:v>
                </c:pt>
                <c:pt idx="3672">
                  <c:v>04/09/2025 12:00</c:v>
                </c:pt>
                <c:pt idx="3673">
                  <c:v>04/09/2025 12:10</c:v>
                </c:pt>
                <c:pt idx="3674">
                  <c:v>04/09/2025 12:20</c:v>
                </c:pt>
                <c:pt idx="3675">
                  <c:v>04/09/2025 12:30</c:v>
                </c:pt>
                <c:pt idx="3676">
                  <c:v>04/09/2025 12:40</c:v>
                </c:pt>
                <c:pt idx="3677">
                  <c:v>04/09/2025 12:50</c:v>
                </c:pt>
                <c:pt idx="3678">
                  <c:v>04/09/2025 13:00</c:v>
                </c:pt>
                <c:pt idx="3679">
                  <c:v>04/09/2025 13:10</c:v>
                </c:pt>
                <c:pt idx="3680">
                  <c:v>04/09/2025 13:20</c:v>
                </c:pt>
                <c:pt idx="3681">
                  <c:v>04/09/2025 13:30</c:v>
                </c:pt>
                <c:pt idx="3682">
                  <c:v>04/09/2025 13:40</c:v>
                </c:pt>
                <c:pt idx="3683">
                  <c:v>04/09/2025 13:50</c:v>
                </c:pt>
                <c:pt idx="3684">
                  <c:v>04/09/2025 14:00</c:v>
                </c:pt>
                <c:pt idx="3685">
                  <c:v>04/09/2025 14:10</c:v>
                </c:pt>
                <c:pt idx="3686">
                  <c:v>04/09/2025 14:20</c:v>
                </c:pt>
                <c:pt idx="3687">
                  <c:v>04/09/2025 14:30</c:v>
                </c:pt>
                <c:pt idx="3688">
                  <c:v>04/09/2025 14:40</c:v>
                </c:pt>
                <c:pt idx="3689">
                  <c:v>04/09/2025 14:50</c:v>
                </c:pt>
                <c:pt idx="3690">
                  <c:v>04/09/2025 15:00</c:v>
                </c:pt>
                <c:pt idx="3691">
                  <c:v>04/09/2025 15:10</c:v>
                </c:pt>
                <c:pt idx="3692">
                  <c:v>04/09/2025 15:20</c:v>
                </c:pt>
                <c:pt idx="3693">
                  <c:v>04/09/2025 15:30</c:v>
                </c:pt>
                <c:pt idx="3694">
                  <c:v>04/09/2025 15:40</c:v>
                </c:pt>
                <c:pt idx="3695">
                  <c:v>04/09/2025 15:50</c:v>
                </c:pt>
                <c:pt idx="3696">
                  <c:v>04/09/2025 16:00</c:v>
                </c:pt>
                <c:pt idx="3697">
                  <c:v>04/09/2025 16:10</c:v>
                </c:pt>
                <c:pt idx="3698">
                  <c:v>04/09/2025 16:20</c:v>
                </c:pt>
                <c:pt idx="3699">
                  <c:v>04/09/2025 16:30</c:v>
                </c:pt>
                <c:pt idx="3700">
                  <c:v>04/09/2025 16:40</c:v>
                </c:pt>
                <c:pt idx="3701">
                  <c:v>04/09/2025 16:50</c:v>
                </c:pt>
                <c:pt idx="3702">
                  <c:v>04/09/2025 17:00</c:v>
                </c:pt>
                <c:pt idx="3703">
                  <c:v>04/09/2025 17:10</c:v>
                </c:pt>
                <c:pt idx="3704">
                  <c:v>04/09/2025 17:20</c:v>
                </c:pt>
                <c:pt idx="3705">
                  <c:v>04/09/2025 17:30</c:v>
                </c:pt>
                <c:pt idx="3706">
                  <c:v>04/09/2025 17:40</c:v>
                </c:pt>
                <c:pt idx="3707">
                  <c:v>04/09/2025 17:50</c:v>
                </c:pt>
                <c:pt idx="3708">
                  <c:v>04/09/2025 18:00</c:v>
                </c:pt>
                <c:pt idx="3709">
                  <c:v>04/09/2025 18:10</c:v>
                </c:pt>
                <c:pt idx="3710">
                  <c:v>04/09/2025 18:20</c:v>
                </c:pt>
                <c:pt idx="3711">
                  <c:v>04/09/2025 18:30</c:v>
                </c:pt>
                <c:pt idx="3712">
                  <c:v>04/09/2025 18:40</c:v>
                </c:pt>
                <c:pt idx="3713">
                  <c:v>04/09/2025 18:50</c:v>
                </c:pt>
                <c:pt idx="3714">
                  <c:v>04/09/2025 19:00</c:v>
                </c:pt>
                <c:pt idx="3715">
                  <c:v>04/09/2025 19:10</c:v>
                </c:pt>
                <c:pt idx="3716">
                  <c:v>04/09/2025 19:20</c:v>
                </c:pt>
                <c:pt idx="3717">
                  <c:v>04/09/2025 19:30</c:v>
                </c:pt>
                <c:pt idx="3718">
                  <c:v>04/09/2025 19:40</c:v>
                </c:pt>
                <c:pt idx="3719">
                  <c:v>04/09/2025 19:50</c:v>
                </c:pt>
                <c:pt idx="3720">
                  <c:v>04/09/2025 20:00</c:v>
                </c:pt>
                <c:pt idx="3721">
                  <c:v>04/09/2025 20:10</c:v>
                </c:pt>
                <c:pt idx="3722">
                  <c:v>04/09/2025 20:20</c:v>
                </c:pt>
                <c:pt idx="3723">
                  <c:v>04/09/2025 20:30</c:v>
                </c:pt>
                <c:pt idx="3724">
                  <c:v>04/09/2025 20:40</c:v>
                </c:pt>
                <c:pt idx="3725">
                  <c:v>04/09/2025 20:50</c:v>
                </c:pt>
                <c:pt idx="3726">
                  <c:v>04/09/2025 21:00</c:v>
                </c:pt>
                <c:pt idx="3727">
                  <c:v>04/09/2025 21:10</c:v>
                </c:pt>
                <c:pt idx="3728">
                  <c:v>04/09/2025 21:20</c:v>
                </c:pt>
                <c:pt idx="3729">
                  <c:v>04/09/2025 21:30</c:v>
                </c:pt>
                <c:pt idx="3730">
                  <c:v>04/09/2025 21:40</c:v>
                </c:pt>
                <c:pt idx="3731">
                  <c:v>04/09/2025 21:50</c:v>
                </c:pt>
                <c:pt idx="3732">
                  <c:v>04/09/2025 22:00</c:v>
                </c:pt>
                <c:pt idx="3733">
                  <c:v>04/09/2025 22:10</c:v>
                </c:pt>
                <c:pt idx="3734">
                  <c:v>04/09/2025 22:20</c:v>
                </c:pt>
                <c:pt idx="3735">
                  <c:v>04/09/2025 22:30</c:v>
                </c:pt>
                <c:pt idx="3736">
                  <c:v>04/09/2025 22:40</c:v>
                </c:pt>
                <c:pt idx="3737">
                  <c:v>04/09/2025 22:50</c:v>
                </c:pt>
                <c:pt idx="3738">
                  <c:v>04/09/2025 23:00</c:v>
                </c:pt>
                <c:pt idx="3739">
                  <c:v>04/09/2025 23:10</c:v>
                </c:pt>
                <c:pt idx="3740">
                  <c:v>04/09/2025 23:20</c:v>
                </c:pt>
                <c:pt idx="3741">
                  <c:v>04/09/2025 23:30</c:v>
                </c:pt>
                <c:pt idx="3742">
                  <c:v>04/09/2025 23:40</c:v>
                </c:pt>
                <c:pt idx="3743">
                  <c:v>04/09/2025 23:50</c:v>
                </c:pt>
                <c:pt idx="3744">
                  <c:v>05/09/2025 00:00</c:v>
                </c:pt>
                <c:pt idx="3745">
                  <c:v>05/09/2025 00:10</c:v>
                </c:pt>
                <c:pt idx="3746">
                  <c:v>05/09/2025 00:20</c:v>
                </c:pt>
                <c:pt idx="3747">
                  <c:v>05/09/2025 00:30</c:v>
                </c:pt>
                <c:pt idx="3748">
                  <c:v>05/09/2025 00:40</c:v>
                </c:pt>
                <c:pt idx="3749">
                  <c:v>05/09/2025 00:50</c:v>
                </c:pt>
                <c:pt idx="3750">
                  <c:v>05/09/2025 01:00</c:v>
                </c:pt>
                <c:pt idx="3751">
                  <c:v>05/09/2025 01:10</c:v>
                </c:pt>
                <c:pt idx="3752">
                  <c:v>05/09/2025 01:20</c:v>
                </c:pt>
                <c:pt idx="3753">
                  <c:v>05/09/2025 01:30</c:v>
                </c:pt>
                <c:pt idx="3754">
                  <c:v>05/09/2025 01:40</c:v>
                </c:pt>
                <c:pt idx="3755">
                  <c:v>05/09/2025 01:50</c:v>
                </c:pt>
                <c:pt idx="3756">
                  <c:v>05/09/2025 02:00</c:v>
                </c:pt>
                <c:pt idx="3757">
                  <c:v>05/09/2025 02:10</c:v>
                </c:pt>
                <c:pt idx="3758">
                  <c:v>05/09/2025 02:20</c:v>
                </c:pt>
                <c:pt idx="3759">
                  <c:v>05/09/2025 02:30</c:v>
                </c:pt>
                <c:pt idx="3760">
                  <c:v>05/09/2025 02:40</c:v>
                </c:pt>
                <c:pt idx="3761">
                  <c:v>05/09/2025 02:50</c:v>
                </c:pt>
                <c:pt idx="3762">
                  <c:v>05/09/2025 03:00</c:v>
                </c:pt>
                <c:pt idx="3763">
                  <c:v>05/09/2025 03:10</c:v>
                </c:pt>
                <c:pt idx="3764">
                  <c:v>05/09/2025 03:20</c:v>
                </c:pt>
                <c:pt idx="3765">
                  <c:v>05/09/2025 03:30</c:v>
                </c:pt>
                <c:pt idx="3766">
                  <c:v>05/09/2025 03:40</c:v>
                </c:pt>
                <c:pt idx="3767">
                  <c:v>05/09/2025 03:50</c:v>
                </c:pt>
                <c:pt idx="3768">
                  <c:v>05/09/2025 04:00</c:v>
                </c:pt>
                <c:pt idx="3769">
                  <c:v>05/09/2025 04:10</c:v>
                </c:pt>
                <c:pt idx="3770">
                  <c:v>05/09/2025 04:20</c:v>
                </c:pt>
                <c:pt idx="3771">
                  <c:v>05/09/2025 04:30</c:v>
                </c:pt>
                <c:pt idx="3772">
                  <c:v>05/09/2025 04:40</c:v>
                </c:pt>
                <c:pt idx="3773">
                  <c:v>05/09/2025 04:50</c:v>
                </c:pt>
                <c:pt idx="3774">
                  <c:v>05/09/2025 05:00</c:v>
                </c:pt>
                <c:pt idx="3775">
                  <c:v>05/09/2025 05:10</c:v>
                </c:pt>
                <c:pt idx="3776">
                  <c:v>05/09/2025 05:20</c:v>
                </c:pt>
                <c:pt idx="3777">
                  <c:v>05/09/2025 05:30</c:v>
                </c:pt>
                <c:pt idx="3778">
                  <c:v>05/09/2025 05:40</c:v>
                </c:pt>
                <c:pt idx="3779">
                  <c:v>05/09/2025 05:50</c:v>
                </c:pt>
                <c:pt idx="3780">
                  <c:v>05/09/2025 06:00</c:v>
                </c:pt>
                <c:pt idx="3781">
                  <c:v>05/09/2025 06:10</c:v>
                </c:pt>
                <c:pt idx="3782">
                  <c:v>05/09/2025 06:20</c:v>
                </c:pt>
                <c:pt idx="3783">
                  <c:v>05/09/2025 06:30</c:v>
                </c:pt>
                <c:pt idx="3784">
                  <c:v>05/09/2025 06:40</c:v>
                </c:pt>
                <c:pt idx="3785">
                  <c:v>05/09/2025 06:50</c:v>
                </c:pt>
                <c:pt idx="3786">
                  <c:v>05/09/2025 07:00</c:v>
                </c:pt>
                <c:pt idx="3787">
                  <c:v>05/09/2025 07:10</c:v>
                </c:pt>
                <c:pt idx="3788">
                  <c:v>05/09/2025 07:20</c:v>
                </c:pt>
                <c:pt idx="3789">
                  <c:v>05/09/2025 07:30</c:v>
                </c:pt>
                <c:pt idx="3790">
                  <c:v>05/09/2025 07:40</c:v>
                </c:pt>
                <c:pt idx="3791">
                  <c:v>05/09/2025 07:50</c:v>
                </c:pt>
                <c:pt idx="3792">
                  <c:v>05/09/2025 08:00</c:v>
                </c:pt>
                <c:pt idx="3793">
                  <c:v>05/09/2025 08:10</c:v>
                </c:pt>
                <c:pt idx="3794">
                  <c:v>05/09/2025 08:20</c:v>
                </c:pt>
                <c:pt idx="3795">
                  <c:v>05/09/2025 08:30</c:v>
                </c:pt>
                <c:pt idx="3796">
                  <c:v>05/09/2025 08:40</c:v>
                </c:pt>
                <c:pt idx="3797">
                  <c:v>05/09/2025 08:50</c:v>
                </c:pt>
                <c:pt idx="3798">
                  <c:v>05/09/2025 09:00</c:v>
                </c:pt>
                <c:pt idx="3799">
                  <c:v>05/09/2025 09:10</c:v>
                </c:pt>
                <c:pt idx="3800">
                  <c:v>05/09/2025 09:20</c:v>
                </c:pt>
                <c:pt idx="3801">
                  <c:v>05/09/2025 09:30</c:v>
                </c:pt>
                <c:pt idx="3802">
                  <c:v>05/09/2025 09:40</c:v>
                </c:pt>
                <c:pt idx="3803">
                  <c:v>05/09/2025 09:50</c:v>
                </c:pt>
                <c:pt idx="3804">
                  <c:v>05/09/2025 10:00</c:v>
                </c:pt>
                <c:pt idx="3805">
                  <c:v>05/09/2025 10:10</c:v>
                </c:pt>
                <c:pt idx="3806">
                  <c:v>05/09/2025 10:20</c:v>
                </c:pt>
                <c:pt idx="3807">
                  <c:v>05/09/2025 10:30</c:v>
                </c:pt>
                <c:pt idx="3808">
                  <c:v>05/09/2025 10:40</c:v>
                </c:pt>
                <c:pt idx="3809">
                  <c:v>05/09/2025 10:50</c:v>
                </c:pt>
                <c:pt idx="3810">
                  <c:v>05/09/2025 11:00</c:v>
                </c:pt>
                <c:pt idx="3811">
                  <c:v>05/09/2025 11:10</c:v>
                </c:pt>
                <c:pt idx="3812">
                  <c:v>05/09/2025 11:20</c:v>
                </c:pt>
                <c:pt idx="3813">
                  <c:v>05/09/2025 11:30</c:v>
                </c:pt>
                <c:pt idx="3814">
                  <c:v>05/09/2025 11:40</c:v>
                </c:pt>
                <c:pt idx="3815">
                  <c:v>05/09/2025 11:50</c:v>
                </c:pt>
                <c:pt idx="3816">
                  <c:v>05/09/2025 12:00</c:v>
                </c:pt>
                <c:pt idx="3817">
                  <c:v>05/09/2025 12:10</c:v>
                </c:pt>
                <c:pt idx="3818">
                  <c:v>05/09/2025 12:20</c:v>
                </c:pt>
                <c:pt idx="3819">
                  <c:v>05/09/2025 12:30</c:v>
                </c:pt>
                <c:pt idx="3820">
                  <c:v>05/09/2025 12:40</c:v>
                </c:pt>
                <c:pt idx="3821">
                  <c:v>05/09/2025 12:50</c:v>
                </c:pt>
                <c:pt idx="3822">
                  <c:v>05/09/2025 13:00</c:v>
                </c:pt>
                <c:pt idx="3823">
                  <c:v>05/09/2025 13:10</c:v>
                </c:pt>
                <c:pt idx="3824">
                  <c:v>05/09/2025 13:20</c:v>
                </c:pt>
                <c:pt idx="3825">
                  <c:v>05/09/2025 13:30</c:v>
                </c:pt>
                <c:pt idx="3826">
                  <c:v>05/09/2025 13:40</c:v>
                </c:pt>
                <c:pt idx="3827">
                  <c:v>05/09/2025 13:50</c:v>
                </c:pt>
                <c:pt idx="3828">
                  <c:v>05/09/2025 14:00</c:v>
                </c:pt>
                <c:pt idx="3829">
                  <c:v>05/09/2025 14:10</c:v>
                </c:pt>
                <c:pt idx="3830">
                  <c:v>05/09/2025 14:20</c:v>
                </c:pt>
                <c:pt idx="3831">
                  <c:v>05/09/2025 14:30</c:v>
                </c:pt>
                <c:pt idx="3832">
                  <c:v>05/09/2025 14:40</c:v>
                </c:pt>
                <c:pt idx="3833">
                  <c:v>05/09/2025 14:50</c:v>
                </c:pt>
                <c:pt idx="3834">
                  <c:v>05/09/2025 15:00</c:v>
                </c:pt>
                <c:pt idx="3835">
                  <c:v>05/09/2025 15:10</c:v>
                </c:pt>
                <c:pt idx="3836">
                  <c:v>05/09/2025 15:20</c:v>
                </c:pt>
                <c:pt idx="3837">
                  <c:v>05/09/2025 15:30</c:v>
                </c:pt>
                <c:pt idx="3838">
                  <c:v>05/09/2025 15:40</c:v>
                </c:pt>
                <c:pt idx="3839">
                  <c:v>05/09/2025 15:50</c:v>
                </c:pt>
                <c:pt idx="3840">
                  <c:v>05/09/2025 16:00</c:v>
                </c:pt>
                <c:pt idx="3841">
                  <c:v>05/09/2025 16:10</c:v>
                </c:pt>
                <c:pt idx="3842">
                  <c:v>05/09/2025 16:20</c:v>
                </c:pt>
                <c:pt idx="3843">
                  <c:v>05/09/2025 16:30</c:v>
                </c:pt>
                <c:pt idx="3844">
                  <c:v>05/09/2025 16:40</c:v>
                </c:pt>
                <c:pt idx="3845">
                  <c:v>05/09/2025 16:50</c:v>
                </c:pt>
                <c:pt idx="3846">
                  <c:v>05/09/2025 17:00</c:v>
                </c:pt>
                <c:pt idx="3847">
                  <c:v>05/09/2025 17:10</c:v>
                </c:pt>
                <c:pt idx="3848">
                  <c:v>05/09/2025 17:20</c:v>
                </c:pt>
                <c:pt idx="3849">
                  <c:v>05/09/2025 17:30</c:v>
                </c:pt>
                <c:pt idx="3850">
                  <c:v>05/09/2025 17:40</c:v>
                </c:pt>
                <c:pt idx="3851">
                  <c:v>05/09/2025 17:50</c:v>
                </c:pt>
                <c:pt idx="3852">
                  <c:v>05/09/2025 18:00</c:v>
                </c:pt>
                <c:pt idx="3853">
                  <c:v>05/09/2025 18:10</c:v>
                </c:pt>
                <c:pt idx="3854">
                  <c:v>05/09/2025 18:20</c:v>
                </c:pt>
                <c:pt idx="3855">
                  <c:v>05/09/2025 18:30</c:v>
                </c:pt>
                <c:pt idx="3856">
                  <c:v>05/09/2025 18:40</c:v>
                </c:pt>
                <c:pt idx="3857">
                  <c:v>05/09/2025 18:50</c:v>
                </c:pt>
                <c:pt idx="3858">
                  <c:v>05/09/2025 19:00</c:v>
                </c:pt>
                <c:pt idx="3859">
                  <c:v>05/09/2025 19:10</c:v>
                </c:pt>
                <c:pt idx="3860">
                  <c:v>05/09/2025 19:20</c:v>
                </c:pt>
                <c:pt idx="3861">
                  <c:v>05/09/2025 19:30</c:v>
                </c:pt>
                <c:pt idx="3862">
                  <c:v>05/09/2025 19:40</c:v>
                </c:pt>
                <c:pt idx="3863">
                  <c:v>05/09/2025 19:50</c:v>
                </c:pt>
                <c:pt idx="3864">
                  <c:v>05/09/2025 20:00</c:v>
                </c:pt>
                <c:pt idx="3865">
                  <c:v>05/09/2025 20:10</c:v>
                </c:pt>
                <c:pt idx="3866">
                  <c:v>05/09/2025 20:20</c:v>
                </c:pt>
                <c:pt idx="3867">
                  <c:v>05/09/2025 20:30</c:v>
                </c:pt>
                <c:pt idx="3868">
                  <c:v>05/09/2025 20:40</c:v>
                </c:pt>
                <c:pt idx="3869">
                  <c:v>05/09/2025 20:50</c:v>
                </c:pt>
                <c:pt idx="3870">
                  <c:v>05/09/2025 21:00</c:v>
                </c:pt>
                <c:pt idx="3871">
                  <c:v>05/09/2025 21:10</c:v>
                </c:pt>
                <c:pt idx="3872">
                  <c:v>05/09/2025 21:20</c:v>
                </c:pt>
                <c:pt idx="3873">
                  <c:v>05/09/2025 21:30</c:v>
                </c:pt>
                <c:pt idx="3874">
                  <c:v>05/09/2025 21:40</c:v>
                </c:pt>
                <c:pt idx="3875">
                  <c:v>05/09/2025 21:50</c:v>
                </c:pt>
                <c:pt idx="3876">
                  <c:v>05/09/2025 22:00</c:v>
                </c:pt>
                <c:pt idx="3877">
                  <c:v>05/09/2025 22:10</c:v>
                </c:pt>
                <c:pt idx="3878">
                  <c:v>05/09/2025 22:20</c:v>
                </c:pt>
                <c:pt idx="3879">
                  <c:v>05/09/2025 22:30</c:v>
                </c:pt>
                <c:pt idx="3880">
                  <c:v>05/09/2025 22:40</c:v>
                </c:pt>
                <c:pt idx="3881">
                  <c:v>05/09/2025 22:50</c:v>
                </c:pt>
                <c:pt idx="3882">
                  <c:v>05/09/2025 23:00</c:v>
                </c:pt>
                <c:pt idx="3883">
                  <c:v>05/09/2025 23:10</c:v>
                </c:pt>
                <c:pt idx="3884">
                  <c:v>05/09/2025 23:20</c:v>
                </c:pt>
                <c:pt idx="3885">
                  <c:v>05/09/2025 23:30</c:v>
                </c:pt>
                <c:pt idx="3886">
                  <c:v>05/09/2025 23:40</c:v>
                </c:pt>
                <c:pt idx="3887">
                  <c:v>05/09/2025 23:50</c:v>
                </c:pt>
                <c:pt idx="3888">
                  <c:v>06/09/2025 00:00</c:v>
                </c:pt>
                <c:pt idx="3889">
                  <c:v>06/09/2025 00:10</c:v>
                </c:pt>
                <c:pt idx="3890">
                  <c:v>06/09/2025 00:20</c:v>
                </c:pt>
                <c:pt idx="3891">
                  <c:v>06/09/2025 00:30</c:v>
                </c:pt>
                <c:pt idx="3892">
                  <c:v>06/09/2025 00:40</c:v>
                </c:pt>
                <c:pt idx="3893">
                  <c:v>06/09/2025 00:50</c:v>
                </c:pt>
                <c:pt idx="3894">
                  <c:v>06/09/2025 01:00</c:v>
                </c:pt>
                <c:pt idx="3895">
                  <c:v>06/09/2025 01:10</c:v>
                </c:pt>
                <c:pt idx="3896">
                  <c:v>06/09/2025 01:20</c:v>
                </c:pt>
                <c:pt idx="3897">
                  <c:v>06/09/2025 01:30</c:v>
                </c:pt>
                <c:pt idx="3898">
                  <c:v>06/09/2025 01:40</c:v>
                </c:pt>
                <c:pt idx="3899">
                  <c:v>06/09/2025 01:50</c:v>
                </c:pt>
                <c:pt idx="3900">
                  <c:v>06/09/2025 02:00</c:v>
                </c:pt>
                <c:pt idx="3901">
                  <c:v>06/09/2025 02:10</c:v>
                </c:pt>
                <c:pt idx="3902">
                  <c:v>06/09/2025 02:20</c:v>
                </c:pt>
                <c:pt idx="3903">
                  <c:v>06/09/2025 02:30</c:v>
                </c:pt>
                <c:pt idx="3904">
                  <c:v>06/09/2025 02:40</c:v>
                </c:pt>
                <c:pt idx="3905">
                  <c:v>06/09/2025 02:50</c:v>
                </c:pt>
                <c:pt idx="3906">
                  <c:v>06/09/2025 03:00</c:v>
                </c:pt>
                <c:pt idx="3907">
                  <c:v>06/09/2025 03:10</c:v>
                </c:pt>
                <c:pt idx="3908">
                  <c:v>06/09/2025 03:20</c:v>
                </c:pt>
                <c:pt idx="3909">
                  <c:v>06/09/2025 03:30</c:v>
                </c:pt>
                <c:pt idx="3910">
                  <c:v>06/09/2025 03:40</c:v>
                </c:pt>
                <c:pt idx="3911">
                  <c:v>06/09/2025 03:50</c:v>
                </c:pt>
                <c:pt idx="3912">
                  <c:v>06/09/2025 04:00</c:v>
                </c:pt>
                <c:pt idx="3913">
                  <c:v>06/09/2025 04:10</c:v>
                </c:pt>
                <c:pt idx="3914">
                  <c:v>06/09/2025 04:20</c:v>
                </c:pt>
                <c:pt idx="3915">
                  <c:v>06/09/2025 04:30</c:v>
                </c:pt>
                <c:pt idx="3916">
                  <c:v>06/09/2025 04:40</c:v>
                </c:pt>
                <c:pt idx="3917">
                  <c:v>06/09/2025 04:50</c:v>
                </c:pt>
                <c:pt idx="3918">
                  <c:v>06/09/2025 05:00</c:v>
                </c:pt>
                <c:pt idx="3919">
                  <c:v>06/09/2025 05:10</c:v>
                </c:pt>
                <c:pt idx="3920">
                  <c:v>06/09/2025 05:20</c:v>
                </c:pt>
                <c:pt idx="3921">
                  <c:v>06/09/2025 05:30</c:v>
                </c:pt>
                <c:pt idx="3922">
                  <c:v>06/09/2025 05:40</c:v>
                </c:pt>
                <c:pt idx="3923">
                  <c:v>06/09/2025 05:50</c:v>
                </c:pt>
                <c:pt idx="3924">
                  <c:v>06/09/2025 06:00</c:v>
                </c:pt>
                <c:pt idx="3925">
                  <c:v>06/09/2025 06:10</c:v>
                </c:pt>
                <c:pt idx="3926">
                  <c:v>06/09/2025 06:20</c:v>
                </c:pt>
                <c:pt idx="3927">
                  <c:v>06/09/2025 06:30</c:v>
                </c:pt>
                <c:pt idx="3928">
                  <c:v>06/09/2025 06:40</c:v>
                </c:pt>
                <c:pt idx="3929">
                  <c:v>06/09/2025 06:50</c:v>
                </c:pt>
                <c:pt idx="3930">
                  <c:v>06/09/2025 07:00</c:v>
                </c:pt>
                <c:pt idx="3931">
                  <c:v>06/09/2025 07:10</c:v>
                </c:pt>
                <c:pt idx="3932">
                  <c:v>06/09/2025 07:20</c:v>
                </c:pt>
                <c:pt idx="3933">
                  <c:v>06/09/2025 07:30</c:v>
                </c:pt>
                <c:pt idx="3934">
                  <c:v>06/09/2025 07:40</c:v>
                </c:pt>
                <c:pt idx="3935">
                  <c:v>06/09/2025 07:50</c:v>
                </c:pt>
                <c:pt idx="3936">
                  <c:v>06/09/2025 08:00</c:v>
                </c:pt>
                <c:pt idx="3937">
                  <c:v>06/09/2025 08:10</c:v>
                </c:pt>
                <c:pt idx="3938">
                  <c:v>06/09/2025 08:20</c:v>
                </c:pt>
                <c:pt idx="3939">
                  <c:v>06/09/2025 08:30</c:v>
                </c:pt>
                <c:pt idx="3940">
                  <c:v>06/09/2025 08:40</c:v>
                </c:pt>
                <c:pt idx="3941">
                  <c:v>06/09/2025 08:50</c:v>
                </c:pt>
                <c:pt idx="3942">
                  <c:v>06/09/2025 09:00</c:v>
                </c:pt>
                <c:pt idx="3943">
                  <c:v>06/09/2025 09:10</c:v>
                </c:pt>
                <c:pt idx="3944">
                  <c:v>06/09/2025 09:20</c:v>
                </c:pt>
                <c:pt idx="3945">
                  <c:v>06/09/2025 09:30</c:v>
                </c:pt>
                <c:pt idx="3946">
                  <c:v>06/09/2025 09:40</c:v>
                </c:pt>
                <c:pt idx="3947">
                  <c:v>06/09/2025 09:50</c:v>
                </c:pt>
                <c:pt idx="3948">
                  <c:v>06/09/2025 10:00</c:v>
                </c:pt>
                <c:pt idx="3949">
                  <c:v>06/09/2025 10:10</c:v>
                </c:pt>
                <c:pt idx="3950">
                  <c:v>06/09/2025 10:20</c:v>
                </c:pt>
                <c:pt idx="3951">
                  <c:v>06/09/2025 10:30</c:v>
                </c:pt>
                <c:pt idx="3952">
                  <c:v>06/09/2025 10:40</c:v>
                </c:pt>
                <c:pt idx="3953">
                  <c:v>06/09/2025 10:50</c:v>
                </c:pt>
                <c:pt idx="3954">
                  <c:v>06/09/2025 11:00</c:v>
                </c:pt>
                <c:pt idx="3955">
                  <c:v>06/09/2025 11:10</c:v>
                </c:pt>
                <c:pt idx="3956">
                  <c:v>06/09/2025 11:20</c:v>
                </c:pt>
                <c:pt idx="3957">
                  <c:v>06/09/2025 11:30</c:v>
                </c:pt>
                <c:pt idx="3958">
                  <c:v>06/09/2025 11:40</c:v>
                </c:pt>
                <c:pt idx="3959">
                  <c:v>06/09/2025 11:50</c:v>
                </c:pt>
                <c:pt idx="3960">
                  <c:v>06/09/2025 12:00</c:v>
                </c:pt>
                <c:pt idx="3961">
                  <c:v>06/09/2025 12:10</c:v>
                </c:pt>
                <c:pt idx="3962">
                  <c:v>06/09/2025 12:20</c:v>
                </c:pt>
                <c:pt idx="3963">
                  <c:v>06/09/2025 12:30</c:v>
                </c:pt>
                <c:pt idx="3964">
                  <c:v>06/09/2025 12:40</c:v>
                </c:pt>
                <c:pt idx="3965">
                  <c:v>06/09/2025 12:50</c:v>
                </c:pt>
                <c:pt idx="3966">
                  <c:v>06/09/2025 13:00</c:v>
                </c:pt>
                <c:pt idx="3967">
                  <c:v>06/09/2025 13:10</c:v>
                </c:pt>
                <c:pt idx="3968">
                  <c:v>06/09/2025 13:20</c:v>
                </c:pt>
                <c:pt idx="3969">
                  <c:v>06/09/2025 13:30</c:v>
                </c:pt>
                <c:pt idx="3970">
                  <c:v>06/09/2025 13:40</c:v>
                </c:pt>
                <c:pt idx="3971">
                  <c:v>06/09/2025 13:50</c:v>
                </c:pt>
                <c:pt idx="3972">
                  <c:v>06/09/2025 14:00</c:v>
                </c:pt>
                <c:pt idx="3973">
                  <c:v>06/09/2025 14:10</c:v>
                </c:pt>
                <c:pt idx="3974">
                  <c:v>06/09/2025 14:20</c:v>
                </c:pt>
                <c:pt idx="3975">
                  <c:v>06/09/2025 14:30</c:v>
                </c:pt>
                <c:pt idx="3976">
                  <c:v>06/09/2025 14:40</c:v>
                </c:pt>
                <c:pt idx="3977">
                  <c:v>06/09/2025 14:50</c:v>
                </c:pt>
                <c:pt idx="3978">
                  <c:v>06/09/2025 15:00</c:v>
                </c:pt>
                <c:pt idx="3979">
                  <c:v>06/09/2025 15:10</c:v>
                </c:pt>
                <c:pt idx="3980">
                  <c:v>06/09/2025 15:20</c:v>
                </c:pt>
                <c:pt idx="3981">
                  <c:v>06/09/2025 15:30</c:v>
                </c:pt>
                <c:pt idx="3982">
                  <c:v>06/09/2025 15:40</c:v>
                </c:pt>
                <c:pt idx="3983">
                  <c:v>06/09/2025 15:50</c:v>
                </c:pt>
                <c:pt idx="3984">
                  <c:v>06/09/2025 16:00</c:v>
                </c:pt>
                <c:pt idx="3985">
                  <c:v>06/09/2025 16:10</c:v>
                </c:pt>
                <c:pt idx="3986">
                  <c:v>06/09/2025 16:20</c:v>
                </c:pt>
                <c:pt idx="3987">
                  <c:v>06/09/2025 16:30</c:v>
                </c:pt>
                <c:pt idx="3988">
                  <c:v>06/09/2025 16:40</c:v>
                </c:pt>
                <c:pt idx="3989">
                  <c:v>06/09/2025 16:50</c:v>
                </c:pt>
                <c:pt idx="3990">
                  <c:v>06/09/2025 17:00</c:v>
                </c:pt>
                <c:pt idx="3991">
                  <c:v>06/09/2025 17:10</c:v>
                </c:pt>
                <c:pt idx="3992">
                  <c:v>06/09/2025 17:20</c:v>
                </c:pt>
                <c:pt idx="3993">
                  <c:v>06/09/2025 17:30</c:v>
                </c:pt>
                <c:pt idx="3994">
                  <c:v>06/09/2025 17:40</c:v>
                </c:pt>
                <c:pt idx="3995">
                  <c:v>06/09/2025 17:50</c:v>
                </c:pt>
                <c:pt idx="3996">
                  <c:v>06/09/2025 18:00</c:v>
                </c:pt>
                <c:pt idx="3997">
                  <c:v>06/09/2025 18:10</c:v>
                </c:pt>
                <c:pt idx="3998">
                  <c:v>06/09/2025 18:20</c:v>
                </c:pt>
                <c:pt idx="3999">
                  <c:v>06/09/2025 18:30</c:v>
                </c:pt>
                <c:pt idx="4000">
                  <c:v>06/09/2025 18:40</c:v>
                </c:pt>
                <c:pt idx="4001">
                  <c:v>06/09/2025 18:50</c:v>
                </c:pt>
                <c:pt idx="4002">
                  <c:v>06/09/2025 19:00</c:v>
                </c:pt>
                <c:pt idx="4003">
                  <c:v>06/09/2025 19:10</c:v>
                </c:pt>
                <c:pt idx="4004">
                  <c:v>06/09/2025 19:20</c:v>
                </c:pt>
                <c:pt idx="4005">
                  <c:v>06/09/2025 19:30</c:v>
                </c:pt>
                <c:pt idx="4006">
                  <c:v>06/09/2025 19:40</c:v>
                </c:pt>
                <c:pt idx="4007">
                  <c:v>06/09/2025 19:50</c:v>
                </c:pt>
                <c:pt idx="4008">
                  <c:v>06/09/2025 20:00</c:v>
                </c:pt>
                <c:pt idx="4009">
                  <c:v>06/09/2025 20:10</c:v>
                </c:pt>
                <c:pt idx="4010">
                  <c:v>06/09/2025 20:20</c:v>
                </c:pt>
                <c:pt idx="4011">
                  <c:v>06/09/2025 20:30</c:v>
                </c:pt>
                <c:pt idx="4012">
                  <c:v>06/09/2025 20:40</c:v>
                </c:pt>
                <c:pt idx="4013">
                  <c:v>06/09/2025 20:50</c:v>
                </c:pt>
                <c:pt idx="4014">
                  <c:v>06/09/2025 21:00</c:v>
                </c:pt>
                <c:pt idx="4015">
                  <c:v>06/09/2025 21:10</c:v>
                </c:pt>
                <c:pt idx="4016">
                  <c:v>06/09/2025 21:20</c:v>
                </c:pt>
                <c:pt idx="4017">
                  <c:v>06/09/2025 21:30</c:v>
                </c:pt>
                <c:pt idx="4018">
                  <c:v>06/09/2025 21:40</c:v>
                </c:pt>
                <c:pt idx="4019">
                  <c:v>06/09/2025 21:50</c:v>
                </c:pt>
                <c:pt idx="4020">
                  <c:v>06/09/2025 22:00</c:v>
                </c:pt>
                <c:pt idx="4021">
                  <c:v>06/09/2025 22:10</c:v>
                </c:pt>
                <c:pt idx="4022">
                  <c:v>06/09/2025 22:20</c:v>
                </c:pt>
                <c:pt idx="4023">
                  <c:v>06/09/2025 22:30</c:v>
                </c:pt>
                <c:pt idx="4024">
                  <c:v>06/09/2025 22:40</c:v>
                </c:pt>
                <c:pt idx="4025">
                  <c:v>06/09/2025 22:50</c:v>
                </c:pt>
                <c:pt idx="4026">
                  <c:v>06/09/2025 23:00</c:v>
                </c:pt>
                <c:pt idx="4027">
                  <c:v>06/09/2025 23:10</c:v>
                </c:pt>
                <c:pt idx="4028">
                  <c:v>06/09/2025 23:20</c:v>
                </c:pt>
                <c:pt idx="4029">
                  <c:v>06/09/2025 23:30</c:v>
                </c:pt>
                <c:pt idx="4030">
                  <c:v>06/09/2025 23:40</c:v>
                </c:pt>
                <c:pt idx="4031">
                  <c:v>06/09/2025 23:50</c:v>
                </c:pt>
                <c:pt idx="4032">
                  <c:v>07/09/2025 00:00</c:v>
                </c:pt>
                <c:pt idx="4033">
                  <c:v>07/09/2025 00:10</c:v>
                </c:pt>
                <c:pt idx="4034">
                  <c:v>07/09/2025 00:20</c:v>
                </c:pt>
                <c:pt idx="4035">
                  <c:v>07/09/2025 00:30</c:v>
                </c:pt>
                <c:pt idx="4036">
                  <c:v>07/09/2025 00:40</c:v>
                </c:pt>
                <c:pt idx="4037">
                  <c:v>07/09/2025 00:50</c:v>
                </c:pt>
                <c:pt idx="4038">
                  <c:v>07/09/2025 01:00</c:v>
                </c:pt>
                <c:pt idx="4039">
                  <c:v>07/09/2025 01:10</c:v>
                </c:pt>
                <c:pt idx="4040">
                  <c:v>07/09/2025 01:20</c:v>
                </c:pt>
                <c:pt idx="4041">
                  <c:v>07/09/2025 01:30</c:v>
                </c:pt>
                <c:pt idx="4042">
                  <c:v>07/09/2025 01:40</c:v>
                </c:pt>
                <c:pt idx="4043">
                  <c:v>07/09/2025 01:50</c:v>
                </c:pt>
                <c:pt idx="4044">
                  <c:v>07/09/2025 02:00</c:v>
                </c:pt>
                <c:pt idx="4045">
                  <c:v>07/09/2025 02:10</c:v>
                </c:pt>
                <c:pt idx="4046">
                  <c:v>07/09/2025 02:20</c:v>
                </c:pt>
                <c:pt idx="4047">
                  <c:v>07/09/2025 02:30</c:v>
                </c:pt>
                <c:pt idx="4048">
                  <c:v>07/09/2025 02:40</c:v>
                </c:pt>
                <c:pt idx="4049">
                  <c:v>07/09/2025 02:50</c:v>
                </c:pt>
                <c:pt idx="4050">
                  <c:v>07/09/2025 03:00</c:v>
                </c:pt>
                <c:pt idx="4051">
                  <c:v>07/09/2025 03:10</c:v>
                </c:pt>
                <c:pt idx="4052">
                  <c:v>07/09/2025 03:20</c:v>
                </c:pt>
                <c:pt idx="4053">
                  <c:v>07/09/2025 03:30</c:v>
                </c:pt>
                <c:pt idx="4054">
                  <c:v>07/09/2025 03:40</c:v>
                </c:pt>
                <c:pt idx="4055">
                  <c:v>07/09/2025 03:50</c:v>
                </c:pt>
                <c:pt idx="4056">
                  <c:v>07/09/2025 04:00</c:v>
                </c:pt>
                <c:pt idx="4057">
                  <c:v>07/09/2025 04:10</c:v>
                </c:pt>
                <c:pt idx="4058">
                  <c:v>07/09/2025 04:20</c:v>
                </c:pt>
                <c:pt idx="4059">
                  <c:v>07/09/2025 04:30</c:v>
                </c:pt>
                <c:pt idx="4060">
                  <c:v>07/09/2025 04:40</c:v>
                </c:pt>
                <c:pt idx="4061">
                  <c:v>07/09/2025 04:50</c:v>
                </c:pt>
                <c:pt idx="4062">
                  <c:v>07/09/2025 05:00</c:v>
                </c:pt>
                <c:pt idx="4063">
                  <c:v>07/09/2025 05:10</c:v>
                </c:pt>
                <c:pt idx="4064">
                  <c:v>07/09/2025 05:20</c:v>
                </c:pt>
                <c:pt idx="4065">
                  <c:v>07/09/2025 05:30</c:v>
                </c:pt>
                <c:pt idx="4066">
                  <c:v>07/09/2025 05:40</c:v>
                </c:pt>
                <c:pt idx="4067">
                  <c:v>07/09/2025 05:50</c:v>
                </c:pt>
                <c:pt idx="4068">
                  <c:v>07/09/2025 06:00</c:v>
                </c:pt>
                <c:pt idx="4069">
                  <c:v>07/09/2025 06:10</c:v>
                </c:pt>
                <c:pt idx="4070">
                  <c:v>07/09/2025 06:20</c:v>
                </c:pt>
                <c:pt idx="4071">
                  <c:v>07/09/2025 06:30</c:v>
                </c:pt>
                <c:pt idx="4072">
                  <c:v>07/09/2025 06:40</c:v>
                </c:pt>
                <c:pt idx="4073">
                  <c:v>07/09/2025 06:50</c:v>
                </c:pt>
                <c:pt idx="4074">
                  <c:v>07/09/2025 07:00</c:v>
                </c:pt>
                <c:pt idx="4075">
                  <c:v>07/09/2025 07:10</c:v>
                </c:pt>
                <c:pt idx="4076">
                  <c:v>07/09/2025 07:20</c:v>
                </c:pt>
                <c:pt idx="4077">
                  <c:v>07/09/2025 07:30</c:v>
                </c:pt>
                <c:pt idx="4078">
                  <c:v>07/09/2025 07:40</c:v>
                </c:pt>
                <c:pt idx="4079">
                  <c:v>07/09/2025 07:50</c:v>
                </c:pt>
                <c:pt idx="4080">
                  <c:v>07/09/2025 08:00</c:v>
                </c:pt>
                <c:pt idx="4081">
                  <c:v>07/09/2025 08:10</c:v>
                </c:pt>
                <c:pt idx="4082">
                  <c:v>07/09/2025 08:20</c:v>
                </c:pt>
                <c:pt idx="4083">
                  <c:v>07/09/2025 08:30</c:v>
                </c:pt>
                <c:pt idx="4084">
                  <c:v>07/09/2025 08:40</c:v>
                </c:pt>
                <c:pt idx="4085">
                  <c:v>07/09/2025 08:50</c:v>
                </c:pt>
                <c:pt idx="4086">
                  <c:v>07/09/2025 09:00</c:v>
                </c:pt>
                <c:pt idx="4087">
                  <c:v>07/09/2025 09:10</c:v>
                </c:pt>
                <c:pt idx="4088">
                  <c:v>07/09/2025 09:20</c:v>
                </c:pt>
                <c:pt idx="4089">
                  <c:v>07/09/2025 09:30</c:v>
                </c:pt>
                <c:pt idx="4090">
                  <c:v>07/09/2025 09:40</c:v>
                </c:pt>
                <c:pt idx="4091">
                  <c:v>07/09/2025 09:50</c:v>
                </c:pt>
                <c:pt idx="4092">
                  <c:v>07/09/2025 10:00</c:v>
                </c:pt>
                <c:pt idx="4093">
                  <c:v>07/09/2025 10:10</c:v>
                </c:pt>
                <c:pt idx="4094">
                  <c:v>07/09/2025 10:20</c:v>
                </c:pt>
                <c:pt idx="4095">
                  <c:v>07/09/2025 10:30</c:v>
                </c:pt>
                <c:pt idx="4096">
                  <c:v>07/09/2025 10:40</c:v>
                </c:pt>
                <c:pt idx="4097">
                  <c:v>07/09/2025 10:50</c:v>
                </c:pt>
                <c:pt idx="4098">
                  <c:v>07/09/2025 11:00</c:v>
                </c:pt>
                <c:pt idx="4099">
                  <c:v>07/09/2025 11:10</c:v>
                </c:pt>
                <c:pt idx="4100">
                  <c:v>07/09/2025 11:20</c:v>
                </c:pt>
                <c:pt idx="4101">
                  <c:v>07/09/2025 11:30</c:v>
                </c:pt>
                <c:pt idx="4102">
                  <c:v>07/09/2025 11:40</c:v>
                </c:pt>
                <c:pt idx="4103">
                  <c:v>07/09/2025 11:50</c:v>
                </c:pt>
                <c:pt idx="4104">
                  <c:v>07/09/2025 12:00</c:v>
                </c:pt>
                <c:pt idx="4105">
                  <c:v>07/09/2025 12:10</c:v>
                </c:pt>
                <c:pt idx="4106">
                  <c:v>07/09/2025 12:20</c:v>
                </c:pt>
                <c:pt idx="4107">
                  <c:v>07/09/2025 12:30</c:v>
                </c:pt>
                <c:pt idx="4108">
                  <c:v>07/09/2025 12:40</c:v>
                </c:pt>
                <c:pt idx="4109">
                  <c:v>07/09/2025 12:50</c:v>
                </c:pt>
                <c:pt idx="4110">
                  <c:v>07/09/2025 13:00</c:v>
                </c:pt>
                <c:pt idx="4111">
                  <c:v>07/09/2025 13:10</c:v>
                </c:pt>
                <c:pt idx="4112">
                  <c:v>07/09/2025 13:20</c:v>
                </c:pt>
                <c:pt idx="4113">
                  <c:v>07/09/2025 13:30</c:v>
                </c:pt>
                <c:pt idx="4114">
                  <c:v>07/09/2025 13:40</c:v>
                </c:pt>
                <c:pt idx="4115">
                  <c:v>07/09/2025 13:50</c:v>
                </c:pt>
                <c:pt idx="4116">
                  <c:v>07/09/2025 14:00</c:v>
                </c:pt>
                <c:pt idx="4117">
                  <c:v>07/09/2025 14:10</c:v>
                </c:pt>
                <c:pt idx="4118">
                  <c:v>07/09/2025 14:20</c:v>
                </c:pt>
                <c:pt idx="4119">
                  <c:v>07/09/2025 14:30</c:v>
                </c:pt>
                <c:pt idx="4120">
                  <c:v>07/09/2025 14:40</c:v>
                </c:pt>
                <c:pt idx="4121">
                  <c:v>07/09/2025 14:50</c:v>
                </c:pt>
                <c:pt idx="4122">
                  <c:v>07/09/2025 15:00</c:v>
                </c:pt>
                <c:pt idx="4123">
                  <c:v>07/09/2025 15:10</c:v>
                </c:pt>
                <c:pt idx="4124">
                  <c:v>07/09/2025 15:20</c:v>
                </c:pt>
                <c:pt idx="4125">
                  <c:v>07/09/2025 15:30</c:v>
                </c:pt>
                <c:pt idx="4126">
                  <c:v>07/09/2025 15:40</c:v>
                </c:pt>
                <c:pt idx="4127">
                  <c:v>07/09/2025 15:50</c:v>
                </c:pt>
                <c:pt idx="4128">
                  <c:v>07/09/2025 16:00</c:v>
                </c:pt>
                <c:pt idx="4129">
                  <c:v>07/09/2025 16:10</c:v>
                </c:pt>
                <c:pt idx="4130">
                  <c:v>07/09/2025 16:20</c:v>
                </c:pt>
                <c:pt idx="4131">
                  <c:v>07/09/2025 16:30</c:v>
                </c:pt>
                <c:pt idx="4132">
                  <c:v>07/09/2025 16:40</c:v>
                </c:pt>
                <c:pt idx="4133">
                  <c:v>07/09/2025 16:50</c:v>
                </c:pt>
                <c:pt idx="4134">
                  <c:v>07/09/2025 17:00</c:v>
                </c:pt>
                <c:pt idx="4135">
                  <c:v>07/09/2025 17:10</c:v>
                </c:pt>
                <c:pt idx="4136">
                  <c:v>07/09/2025 17:20</c:v>
                </c:pt>
                <c:pt idx="4137">
                  <c:v>07/09/2025 17:30</c:v>
                </c:pt>
                <c:pt idx="4138">
                  <c:v>07/09/2025 17:40</c:v>
                </c:pt>
                <c:pt idx="4139">
                  <c:v>07/09/2025 17:50</c:v>
                </c:pt>
                <c:pt idx="4140">
                  <c:v>07/09/2025 18:00</c:v>
                </c:pt>
                <c:pt idx="4141">
                  <c:v>07/09/2025 18:10</c:v>
                </c:pt>
                <c:pt idx="4142">
                  <c:v>07/09/2025 18:20</c:v>
                </c:pt>
                <c:pt idx="4143">
                  <c:v>07/09/2025 18:30</c:v>
                </c:pt>
                <c:pt idx="4144">
                  <c:v>07/09/2025 18:40</c:v>
                </c:pt>
                <c:pt idx="4145">
                  <c:v>07/09/2025 18:50</c:v>
                </c:pt>
                <c:pt idx="4146">
                  <c:v>07/09/2025 19:00</c:v>
                </c:pt>
                <c:pt idx="4147">
                  <c:v>07/09/2025 19:10</c:v>
                </c:pt>
                <c:pt idx="4148">
                  <c:v>07/09/2025 19:20</c:v>
                </c:pt>
                <c:pt idx="4149">
                  <c:v>07/09/2025 19:30</c:v>
                </c:pt>
                <c:pt idx="4150">
                  <c:v>07/09/2025 19:40</c:v>
                </c:pt>
                <c:pt idx="4151">
                  <c:v>07/09/2025 19:50</c:v>
                </c:pt>
                <c:pt idx="4152">
                  <c:v>07/09/2025 20:00</c:v>
                </c:pt>
                <c:pt idx="4153">
                  <c:v>07/09/2025 20:10</c:v>
                </c:pt>
                <c:pt idx="4154">
                  <c:v>07/09/2025 20:20</c:v>
                </c:pt>
                <c:pt idx="4155">
                  <c:v>07/09/2025 20:30</c:v>
                </c:pt>
                <c:pt idx="4156">
                  <c:v>07/09/2025 20:40</c:v>
                </c:pt>
                <c:pt idx="4157">
                  <c:v>07/09/2025 20:50</c:v>
                </c:pt>
                <c:pt idx="4158">
                  <c:v>07/09/2025 21:00</c:v>
                </c:pt>
                <c:pt idx="4159">
                  <c:v>07/09/2025 21:10</c:v>
                </c:pt>
                <c:pt idx="4160">
                  <c:v>07/09/2025 21:20</c:v>
                </c:pt>
                <c:pt idx="4161">
                  <c:v>07/09/2025 21:30</c:v>
                </c:pt>
                <c:pt idx="4162">
                  <c:v>07/09/2025 21:40</c:v>
                </c:pt>
                <c:pt idx="4163">
                  <c:v>07/09/2025 21:50</c:v>
                </c:pt>
                <c:pt idx="4164">
                  <c:v>07/09/2025 22:00</c:v>
                </c:pt>
                <c:pt idx="4165">
                  <c:v>07/09/2025 22:10</c:v>
                </c:pt>
                <c:pt idx="4166">
                  <c:v>07/09/2025 22:20</c:v>
                </c:pt>
                <c:pt idx="4167">
                  <c:v>07/09/2025 22:30</c:v>
                </c:pt>
                <c:pt idx="4168">
                  <c:v>07/09/2025 22:40</c:v>
                </c:pt>
                <c:pt idx="4169">
                  <c:v>07/09/2025 22:50</c:v>
                </c:pt>
                <c:pt idx="4170">
                  <c:v>07/09/2025 23:00</c:v>
                </c:pt>
                <c:pt idx="4171">
                  <c:v>07/09/2025 23:10</c:v>
                </c:pt>
                <c:pt idx="4172">
                  <c:v>07/09/2025 23:20</c:v>
                </c:pt>
                <c:pt idx="4173">
                  <c:v>07/09/2025 23:30</c:v>
                </c:pt>
                <c:pt idx="4174">
                  <c:v>07/09/2025 23:40</c:v>
                </c:pt>
                <c:pt idx="4175">
                  <c:v>07/09/2025 23:50</c:v>
                </c:pt>
                <c:pt idx="4176">
                  <c:v>08/09/2025 00:00</c:v>
                </c:pt>
                <c:pt idx="4177">
                  <c:v>08/09/2025 00:10</c:v>
                </c:pt>
                <c:pt idx="4178">
                  <c:v>08/09/2025 00:20</c:v>
                </c:pt>
                <c:pt idx="4179">
                  <c:v>08/09/2025 00:30</c:v>
                </c:pt>
                <c:pt idx="4180">
                  <c:v>08/09/2025 00:40</c:v>
                </c:pt>
                <c:pt idx="4181">
                  <c:v>08/09/2025 00:50</c:v>
                </c:pt>
                <c:pt idx="4182">
                  <c:v>08/09/2025 01:00</c:v>
                </c:pt>
                <c:pt idx="4183">
                  <c:v>08/09/2025 01:10</c:v>
                </c:pt>
                <c:pt idx="4184">
                  <c:v>08/09/2025 01:20</c:v>
                </c:pt>
                <c:pt idx="4185">
                  <c:v>08/09/2025 01:30</c:v>
                </c:pt>
                <c:pt idx="4186">
                  <c:v>08/09/2025 01:40</c:v>
                </c:pt>
                <c:pt idx="4187">
                  <c:v>08/09/2025 01:50</c:v>
                </c:pt>
                <c:pt idx="4188">
                  <c:v>08/09/2025 02:00</c:v>
                </c:pt>
                <c:pt idx="4189">
                  <c:v>08/09/2025 02:10</c:v>
                </c:pt>
                <c:pt idx="4190">
                  <c:v>08/09/2025 02:20</c:v>
                </c:pt>
                <c:pt idx="4191">
                  <c:v>08/09/2025 02:30</c:v>
                </c:pt>
                <c:pt idx="4192">
                  <c:v>08/09/2025 02:40</c:v>
                </c:pt>
                <c:pt idx="4193">
                  <c:v>08/09/2025 02:50</c:v>
                </c:pt>
                <c:pt idx="4194">
                  <c:v>08/09/2025 03:00</c:v>
                </c:pt>
                <c:pt idx="4195">
                  <c:v>08/09/2025 03:10</c:v>
                </c:pt>
                <c:pt idx="4196">
                  <c:v>08/09/2025 03:20</c:v>
                </c:pt>
                <c:pt idx="4197">
                  <c:v>08/09/2025 03:30</c:v>
                </c:pt>
                <c:pt idx="4198">
                  <c:v>08/09/2025 03:40</c:v>
                </c:pt>
                <c:pt idx="4199">
                  <c:v>08/09/2025 03:50</c:v>
                </c:pt>
                <c:pt idx="4200">
                  <c:v>08/09/2025 04:00</c:v>
                </c:pt>
                <c:pt idx="4201">
                  <c:v>08/09/2025 04:10</c:v>
                </c:pt>
                <c:pt idx="4202">
                  <c:v>08/09/2025 04:20</c:v>
                </c:pt>
                <c:pt idx="4203">
                  <c:v>08/09/2025 04:30</c:v>
                </c:pt>
                <c:pt idx="4204">
                  <c:v>08/09/2025 04:40</c:v>
                </c:pt>
                <c:pt idx="4205">
                  <c:v>08/09/2025 04:50</c:v>
                </c:pt>
                <c:pt idx="4206">
                  <c:v>08/09/2025 05:00</c:v>
                </c:pt>
                <c:pt idx="4207">
                  <c:v>08/09/2025 05:10</c:v>
                </c:pt>
                <c:pt idx="4208">
                  <c:v>08/09/2025 05:20</c:v>
                </c:pt>
                <c:pt idx="4209">
                  <c:v>08/09/2025 05:30</c:v>
                </c:pt>
                <c:pt idx="4210">
                  <c:v>08/09/2025 05:40</c:v>
                </c:pt>
                <c:pt idx="4211">
                  <c:v>08/09/2025 05:50</c:v>
                </c:pt>
                <c:pt idx="4212">
                  <c:v>08/09/2025 06:00</c:v>
                </c:pt>
                <c:pt idx="4213">
                  <c:v>08/09/2025 06:10</c:v>
                </c:pt>
                <c:pt idx="4214">
                  <c:v>08/09/2025 06:20</c:v>
                </c:pt>
                <c:pt idx="4215">
                  <c:v>08/09/2025 06:30</c:v>
                </c:pt>
                <c:pt idx="4216">
                  <c:v>08/09/2025 06:40</c:v>
                </c:pt>
                <c:pt idx="4217">
                  <c:v>08/09/2025 06:50</c:v>
                </c:pt>
                <c:pt idx="4218">
                  <c:v>08/09/2025 07:00</c:v>
                </c:pt>
                <c:pt idx="4219">
                  <c:v>08/09/2025 07:10</c:v>
                </c:pt>
                <c:pt idx="4220">
                  <c:v>08/09/2025 07:20</c:v>
                </c:pt>
                <c:pt idx="4221">
                  <c:v>08/09/2025 07:30</c:v>
                </c:pt>
                <c:pt idx="4222">
                  <c:v>08/09/2025 07:40</c:v>
                </c:pt>
                <c:pt idx="4223">
                  <c:v>08/09/2025 07:50</c:v>
                </c:pt>
                <c:pt idx="4224">
                  <c:v>08/09/2025 08:00</c:v>
                </c:pt>
                <c:pt idx="4225">
                  <c:v>08/09/2025 08:10</c:v>
                </c:pt>
                <c:pt idx="4226">
                  <c:v>08/09/2025 08:20</c:v>
                </c:pt>
                <c:pt idx="4227">
                  <c:v>08/09/2025 08:30</c:v>
                </c:pt>
                <c:pt idx="4228">
                  <c:v>08/09/2025 08:40</c:v>
                </c:pt>
                <c:pt idx="4229">
                  <c:v>08/09/2025 08:50</c:v>
                </c:pt>
                <c:pt idx="4230">
                  <c:v>08/09/2025 09:00</c:v>
                </c:pt>
                <c:pt idx="4231">
                  <c:v>08/09/2025 09:10</c:v>
                </c:pt>
                <c:pt idx="4232">
                  <c:v>08/09/2025 09:20</c:v>
                </c:pt>
                <c:pt idx="4233">
                  <c:v>08/09/2025 09:30</c:v>
                </c:pt>
                <c:pt idx="4234">
                  <c:v>08/09/2025 09:40</c:v>
                </c:pt>
                <c:pt idx="4235">
                  <c:v>08/09/2025 09:50</c:v>
                </c:pt>
                <c:pt idx="4236">
                  <c:v>08/09/2025 10:00</c:v>
                </c:pt>
                <c:pt idx="4237">
                  <c:v>08/09/2025 10:10</c:v>
                </c:pt>
                <c:pt idx="4238">
                  <c:v>08/09/2025 10:20</c:v>
                </c:pt>
                <c:pt idx="4239">
                  <c:v>08/09/2025 10:30</c:v>
                </c:pt>
                <c:pt idx="4240">
                  <c:v>08/09/2025 10:40</c:v>
                </c:pt>
                <c:pt idx="4241">
                  <c:v>08/09/2025 10:50</c:v>
                </c:pt>
                <c:pt idx="4242">
                  <c:v>08/09/2025 11:00</c:v>
                </c:pt>
                <c:pt idx="4243">
                  <c:v>08/09/2025 11:10</c:v>
                </c:pt>
                <c:pt idx="4244">
                  <c:v>08/09/2025 11:20</c:v>
                </c:pt>
                <c:pt idx="4245">
                  <c:v>08/09/2025 11:30</c:v>
                </c:pt>
                <c:pt idx="4246">
                  <c:v>08/09/2025 11:40</c:v>
                </c:pt>
                <c:pt idx="4247">
                  <c:v>08/09/2025 11:50</c:v>
                </c:pt>
                <c:pt idx="4248">
                  <c:v>08/09/2025 12:00</c:v>
                </c:pt>
                <c:pt idx="4249">
                  <c:v>08/09/2025 12:10</c:v>
                </c:pt>
                <c:pt idx="4250">
                  <c:v>08/09/2025 12:20</c:v>
                </c:pt>
                <c:pt idx="4251">
                  <c:v>08/09/2025 12:30</c:v>
                </c:pt>
                <c:pt idx="4252">
                  <c:v>08/09/2025 12:40</c:v>
                </c:pt>
                <c:pt idx="4253">
                  <c:v>08/09/2025 12:50</c:v>
                </c:pt>
                <c:pt idx="4254">
                  <c:v>08/09/2025 13:00</c:v>
                </c:pt>
                <c:pt idx="4255">
                  <c:v>08/09/2025 13:10</c:v>
                </c:pt>
                <c:pt idx="4256">
                  <c:v>08/09/2025 13:20</c:v>
                </c:pt>
                <c:pt idx="4257">
                  <c:v>08/09/2025 13:30</c:v>
                </c:pt>
                <c:pt idx="4258">
                  <c:v>08/09/2025 13:40</c:v>
                </c:pt>
                <c:pt idx="4259">
                  <c:v>08/09/2025 13:50</c:v>
                </c:pt>
                <c:pt idx="4260">
                  <c:v>08/09/2025 14:00</c:v>
                </c:pt>
                <c:pt idx="4261">
                  <c:v>08/09/2025 14:10</c:v>
                </c:pt>
                <c:pt idx="4262">
                  <c:v>08/09/2025 14:20</c:v>
                </c:pt>
                <c:pt idx="4263">
                  <c:v>08/09/2025 14:30</c:v>
                </c:pt>
                <c:pt idx="4264">
                  <c:v>08/09/2025 14:40</c:v>
                </c:pt>
                <c:pt idx="4265">
                  <c:v>08/09/2025 14:50</c:v>
                </c:pt>
                <c:pt idx="4266">
                  <c:v>08/09/2025 15:00</c:v>
                </c:pt>
                <c:pt idx="4267">
                  <c:v>08/09/2025 15:10</c:v>
                </c:pt>
                <c:pt idx="4268">
                  <c:v>08/09/2025 15:20</c:v>
                </c:pt>
                <c:pt idx="4269">
                  <c:v>08/09/2025 15:30</c:v>
                </c:pt>
                <c:pt idx="4270">
                  <c:v>08/09/2025 15:40</c:v>
                </c:pt>
                <c:pt idx="4271">
                  <c:v>08/09/2025 15:50</c:v>
                </c:pt>
                <c:pt idx="4272">
                  <c:v>08/09/2025 16:00</c:v>
                </c:pt>
                <c:pt idx="4273">
                  <c:v>08/09/2025 16:10</c:v>
                </c:pt>
                <c:pt idx="4274">
                  <c:v>08/09/2025 16:20</c:v>
                </c:pt>
                <c:pt idx="4275">
                  <c:v>08/09/2025 16:30</c:v>
                </c:pt>
                <c:pt idx="4276">
                  <c:v>08/09/2025 16:40</c:v>
                </c:pt>
                <c:pt idx="4277">
                  <c:v>08/09/2025 16:50</c:v>
                </c:pt>
                <c:pt idx="4278">
                  <c:v>08/09/2025 17:00</c:v>
                </c:pt>
                <c:pt idx="4279">
                  <c:v>08/09/2025 17:10</c:v>
                </c:pt>
                <c:pt idx="4280">
                  <c:v>08/09/2025 17:20</c:v>
                </c:pt>
                <c:pt idx="4281">
                  <c:v>08/09/2025 17:30</c:v>
                </c:pt>
                <c:pt idx="4282">
                  <c:v>08/09/2025 17:40</c:v>
                </c:pt>
                <c:pt idx="4283">
                  <c:v>08/09/2025 17:50</c:v>
                </c:pt>
                <c:pt idx="4284">
                  <c:v>08/09/2025 18:00</c:v>
                </c:pt>
                <c:pt idx="4285">
                  <c:v>08/09/2025 18:10</c:v>
                </c:pt>
                <c:pt idx="4286">
                  <c:v>08/09/2025 18:20</c:v>
                </c:pt>
                <c:pt idx="4287">
                  <c:v>08/09/2025 18:30</c:v>
                </c:pt>
                <c:pt idx="4288">
                  <c:v>08/09/2025 18:40</c:v>
                </c:pt>
                <c:pt idx="4289">
                  <c:v>08/09/2025 18:50</c:v>
                </c:pt>
                <c:pt idx="4290">
                  <c:v>08/09/2025 19:00</c:v>
                </c:pt>
                <c:pt idx="4291">
                  <c:v>08/09/2025 19:10</c:v>
                </c:pt>
                <c:pt idx="4292">
                  <c:v>08/09/2025 19:20</c:v>
                </c:pt>
                <c:pt idx="4293">
                  <c:v>08/09/2025 19:30</c:v>
                </c:pt>
                <c:pt idx="4294">
                  <c:v>08/09/2025 19:40</c:v>
                </c:pt>
                <c:pt idx="4295">
                  <c:v>08/09/2025 19:50</c:v>
                </c:pt>
                <c:pt idx="4296">
                  <c:v>08/09/2025 20:00</c:v>
                </c:pt>
                <c:pt idx="4297">
                  <c:v>08/09/2025 20:10</c:v>
                </c:pt>
                <c:pt idx="4298">
                  <c:v>08/09/2025 20:20</c:v>
                </c:pt>
                <c:pt idx="4299">
                  <c:v>08/09/2025 20:30</c:v>
                </c:pt>
                <c:pt idx="4300">
                  <c:v>08/09/2025 20:40</c:v>
                </c:pt>
                <c:pt idx="4301">
                  <c:v>08/09/2025 20:50</c:v>
                </c:pt>
                <c:pt idx="4302">
                  <c:v>08/09/2025 21:00</c:v>
                </c:pt>
                <c:pt idx="4303">
                  <c:v>08/09/2025 21:10</c:v>
                </c:pt>
                <c:pt idx="4304">
                  <c:v>08/09/2025 21:20</c:v>
                </c:pt>
                <c:pt idx="4305">
                  <c:v>08/09/2025 21:30</c:v>
                </c:pt>
                <c:pt idx="4306">
                  <c:v>08/09/2025 21:40</c:v>
                </c:pt>
                <c:pt idx="4307">
                  <c:v>08/09/2025 21:50</c:v>
                </c:pt>
                <c:pt idx="4308">
                  <c:v>08/09/2025 22:00</c:v>
                </c:pt>
                <c:pt idx="4309">
                  <c:v>08/09/2025 22:10</c:v>
                </c:pt>
                <c:pt idx="4310">
                  <c:v>08/09/2025 22:20</c:v>
                </c:pt>
                <c:pt idx="4311">
                  <c:v>08/09/2025 22:30</c:v>
                </c:pt>
                <c:pt idx="4312">
                  <c:v>08/09/2025 22:40</c:v>
                </c:pt>
                <c:pt idx="4313">
                  <c:v>08/09/2025 22:50</c:v>
                </c:pt>
                <c:pt idx="4314">
                  <c:v>08/09/2025 23:00</c:v>
                </c:pt>
                <c:pt idx="4315">
                  <c:v>08/09/2025 23:10</c:v>
                </c:pt>
                <c:pt idx="4316">
                  <c:v>08/09/2025 23:20</c:v>
                </c:pt>
                <c:pt idx="4317">
                  <c:v>08/09/2025 23:30</c:v>
                </c:pt>
                <c:pt idx="4318">
                  <c:v>08/09/2025 23:40</c:v>
                </c:pt>
                <c:pt idx="4319">
                  <c:v>08/09/2025 23:50</c:v>
                </c:pt>
                <c:pt idx="4320">
                  <c:v>09/09/2025 00:00</c:v>
                </c:pt>
                <c:pt idx="4321">
                  <c:v>09/09/2025 00:10</c:v>
                </c:pt>
                <c:pt idx="4322">
                  <c:v>09/09/2025 00:20</c:v>
                </c:pt>
                <c:pt idx="4323">
                  <c:v>09/09/2025 00:30</c:v>
                </c:pt>
                <c:pt idx="4324">
                  <c:v>09/09/2025 00:40</c:v>
                </c:pt>
                <c:pt idx="4325">
                  <c:v>09/09/2025 00:50</c:v>
                </c:pt>
                <c:pt idx="4326">
                  <c:v>09/09/2025 01:00</c:v>
                </c:pt>
                <c:pt idx="4327">
                  <c:v>09/09/2025 01:10</c:v>
                </c:pt>
                <c:pt idx="4328">
                  <c:v>09/09/2025 01:20</c:v>
                </c:pt>
                <c:pt idx="4329">
                  <c:v>09/09/2025 01:30</c:v>
                </c:pt>
                <c:pt idx="4330">
                  <c:v>09/09/2025 01:40</c:v>
                </c:pt>
                <c:pt idx="4331">
                  <c:v>09/09/2025 01:50</c:v>
                </c:pt>
                <c:pt idx="4332">
                  <c:v>09/09/2025 02:00</c:v>
                </c:pt>
                <c:pt idx="4333">
                  <c:v>09/09/2025 02:10</c:v>
                </c:pt>
                <c:pt idx="4334">
                  <c:v>09/09/2025 02:20</c:v>
                </c:pt>
                <c:pt idx="4335">
                  <c:v>09/09/2025 02:30</c:v>
                </c:pt>
                <c:pt idx="4336">
                  <c:v>09/09/2025 02:40</c:v>
                </c:pt>
                <c:pt idx="4337">
                  <c:v>09/09/2025 02:50</c:v>
                </c:pt>
                <c:pt idx="4338">
                  <c:v>09/09/2025 03:00</c:v>
                </c:pt>
                <c:pt idx="4339">
                  <c:v>09/09/2025 03:10</c:v>
                </c:pt>
                <c:pt idx="4340">
                  <c:v>09/09/2025 03:20</c:v>
                </c:pt>
                <c:pt idx="4341">
                  <c:v>09/09/2025 03:30</c:v>
                </c:pt>
                <c:pt idx="4342">
                  <c:v>09/09/2025 03:40</c:v>
                </c:pt>
                <c:pt idx="4343">
                  <c:v>09/09/2025 03:50</c:v>
                </c:pt>
                <c:pt idx="4344">
                  <c:v>09/09/2025 04:00</c:v>
                </c:pt>
                <c:pt idx="4345">
                  <c:v>09/09/2025 04:10</c:v>
                </c:pt>
                <c:pt idx="4346">
                  <c:v>09/09/2025 04:20</c:v>
                </c:pt>
                <c:pt idx="4347">
                  <c:v>09/09/2025 04:30</c:v>
                </c:pt>
                <c:pt idx="4348">
                  <c:v>09/09/2025 04:40</c:v>
                </c:pt>
                <c:pt idx="4349">
                  <c:v>09/09/2025 04:50</c:v>
                </c:pt>
                <c:pt idx="4350">
                  <c:v>09/09/2025 05:00</c:v>
                </c:pt>
                <c:pt idx="4351">
                  <c:v>09/09/2025 05:10</c:v>
                </c:pt>
                <c:pt idx="4352">
                  <c:v>09/09/2025 05:20</c:v>
                </c:pt>
                <c:pt idx="4353">
                  <c:v>09/09/2025 05:30</c:v>
                </c:pt>
                <c:pt idx="4354">
                  <c:v>09/09/2025 05:40</c:v>
                </c:pt>
                <c:pt idx="4355">
                  <c:v>09/09/2025 05:50</c:v>
                </c:pt>
                <c:pt idx="4356">
                  <c:v>09/09/2025 06:00</c:v>
                </c:pt>
                <c:pt idx="4357">
                  <c:v>09/09/2025 06:10</c:v>
                </c:pt>
                <c:pt idx="4358">
                  <c:v>09/09/2025 06:20</c:v>
                </c:pt>
                <c:pt idx="4359">
                  <c:v>09/09/2025 06:30</c:v>
                </c:pt>
                <c:pt idx="4360">
                  <c:v>09/09/2025 06:40</c:v>
                </c:pt>
                <c:pt idx="4361">
                  <c:v>09/09/2025 06:50</c:v>
                </c:pt>
                <c:pt idx="4362">
                  <c:v>09/09/2025 07:00</c:v>
                </c:pt>
                <c:pt idx="4363">
                  <c:v>09/09/2025 07:10</c:v>
                </c:pt>
                <c:pt idx="4364">
                  <c:v>09/09/2025 07:20</c:v>
                </c:pt>
                <c:pt idx="4365">
                  <c:v>09/09/2025 07:30</c:v>
                </c:pt>
                <c:pt idx="4366">
                  <c:v>09/09/2025 07:40</c:v>
                </c:pt>
                <c:pt idx="4367">
                  <c:v>09/09/2025 07:50</c:v>
                </c:pt>
                <c:pt idx="4368">
                  <c:v>09/09/2025 08:00</c:v>
                </c:pt>
                <c:pt idx="4369">
                  <c:v>09/09/2025 08:10</c:v>
                </c:pt>
                <c:pt idx="4370">
                  <c:v>09/09/2025 08:20</c:v>
                </c:pt>
                <c:pt idx="4371">
                  <c:v>09/09/2025 08:30</c:v>
                </c:pt>
                <c:pt idx="4372">
                  <c:v>09/09/2025 08:40</c:v>
                </c:pt>
                <c:pt idx="4373">
                  <c:v>09/09/2025 08:50</c:v>
                </c:pt>
                <c:pt idx="4374">
                  <c:v>09/09/2025 09:00</c:v>
                </c:pt>
                <c:pt idx="4375">
                  <c:v>09/09/2025 09:10</c:v>
                </c:pt>
                <c:pt idx="4376">
                  <c:v>09/09/2025 09:20</c:v>
                </c:pt>
                <c:pt idx="4377">
                  <c:v>09/09/2025 09:30</c:v>
                </c:pt>
                <c:pt idx="4378">
                  <c:v>09/09/2025 09:40</c:v>
                </c:pt>
                <c:pt idx="4379">
                  <c:v>09/09/2025 09:50</c:v>
                </c:pt>
                <c:pt idx="4380">
                  <c:v>09/09/2025 10:00</c:v>
                </c:pt>
                <c:pt idx="4381">
                  <c:v>09/09/2025 10:10</c:v>
                </c:pt>
                <c:pt idx="4382">
                  <c:v>09/09/2025 10:20</c:v>
                </c:pt>
                <c:pt idx="4383">
                  <c:v>09/09/2025 10:30</c:v>
                </c:pt>
                <c:pt idx="4384">
                  <c:v>09/09/2025 10:40</c:v>
                </c:pt>
                <c:pt idx="4385">
                  <c:v>09/09/2025 10:50</c:v>
                </c:pt>
                <c:pt idx="4386">
                  <c:v>09/09/2025 11:00</c:v>
                </c:pt>
                <c:pt idx="4387">
                  <c:v>09/09/2025 11:10</c:v>
                </c:pt>
                <c:pt idx="4388">
                  <c:v>09/09/2025 11:20</c:v>
                </c:pt>
                <c:pt idx="4389">
                  <c:v>09/09/2025 11:30</c:v>
                </c:pt>
                <c:pt idx="4390">
                  <c:v>09/09/2025 11:40</c:v>
                </c:pt>
                <c:pt idx="4391">
                  <c:v>09/09/2025 11:50</c:v>
                </c:pt>
                <c:pt idx="4392">
                  <c:v>09/09/2025 12:00</c:v>
                </c:pt>
                <c:pt idx="4393">
                  <c:v>09/09/2025 12:10</c:v>
                </c:pt>
                <c:pt idx="4394">
                  <c:v>09/09/2025 12:20</c:v>
                </c:pt>
                <c:pt idx="4395">
                  <c:v>09/09/2025 12:30</c:v>
                </c:pt>
                <c:pt idx="4396">
                  <c:v>09/09/2025 12:40</c:v>
                </c:pt>
                <c:pt idx="4397">
                  <c:v>09/09/2025 12:50</c:v>
                </c:pt>
                <c:pt idx="4398">
                  <c:v>09/09/2025 13:00</c:v>
                </c:pt>
                <c:pt idx="4399">
                  <c:v>09/09/2025 13:10</c:v>
                </c:pt>
                <c:pt idx="4400">
                  <c:v>09/09/2025 13:20</c:v>
                </c:pt>
                <c:pt idx="4401">
                  <c:v>09/09/2025 13:30</c:v>
                </c:pt>
                <c:pt idx="4402">
                  <c:v>09/09/2025 13:40</c:v>
                </c:pt>
                <c:pt idx="4403">
                  <c:v>09/09/2025 13:50</c:v>
                </c:pt>
                <c:pt idx="4404">
                  <c:v>09/09/2025 14:00</c:v>
                </c:pt>
                <c:pt idx="4405">
                  <c:v>09/09/2025 14:10</c:v>
                </c:pt>
                <c:pt idx="4406">
                  <c:v>09/09/2025 14:20</c:v>
                </c:pt>
                <c:pt idx="4407">
                  <c:v>09/09/2025 14:30</c:v>
                </c:pt>
                <c:pt idx="4408">
                  <c:v>09/09/2025 14:40</c:v>
                </c:pt>
                <c:pt idx="4409">
                  <c:v>09/09/2025 14:50</c:v>
                </c:pt>
                <c:pt idx="4410">
                  <c:v>09/09/2025 15:00</c:v>
                </c:pt>
                <c:pt idx="4411">
                  <c:v>09/09/2025 15:10</c:v>
                </c:pt>
                <c:pt idx="4412">
                  <c:v>09/09/2025 15:20</c:v>
                </c:pt>
                <c:pt idx="4413">
                  <c:v>09/09/2025 15:30</c:v>
                </c:pt>
                <c:pt idx="4414">
                  <c:v>09/09/2025 15:40</c:v>
                </c:pt>
                <c:pt idx="4415">
                  <c:v>09/09/2025 15:50</c:v>
                </c:pt>
                <c:pt idx="4416">
                  <c:v>09/09/2025 16:00</c:v>
                </c:pt>
                <c:pt idx="4417">
                  <c:v>09/09/2025 16:10</c:v>
                </c:pt>
                <c:pt idx="4418">
                  <c:v>09/09/2025 16:20</c:v>
                </c:pt>
                <c:pt idx="4419">
                  <c:v>09/09/2025 16:30</c:v>
                </c:pt>
                <c:pt idx="4420">
                  <c:v>09/09/2025 16:40</c:v>
                </c:pt>
                <c:pt idx="4421">
                  <c:v>09/09/2025 16:50</c:v>
                </c:pt>
                <c:pt idx="4422">
                  <c:v>09/09/2025 17:00</c:v>
                </c:pt>
                <c:pt idx="4423">
                  <c:v>09/09/2025 17:10</c:v>
                </c:pt>
                <c:pt idx="4424">
                  <c:v>09/09/2025 17:20</c:v>
                </c:pt>
                <c:pt idx="4425">
                  <c:v>09/09/2025 17:30</c:v>
                </c:pt>
                <c:pt idx="4426">
                  <c:v>09/09/2025 17:40</c:v>
                </c:pt>
                <c:pt idx="4427">
                  <c:v>09/09/2025 17:50</c:v>
                </c:pt>
                <c:pt idx="4428">
                  <c:v>09/09/2025 18:00</c:v>
                </c:pt>
                <c:pt idx="4429">
                  <c:v>09/09/2025 18:10</c:v>
                </c:pt>
                <c:pt idx="4430">
                  <c:v>09/09/2025 18:20</c:v>
                </c:pt>
                <c:pt idx="4431">
                  <c:v>09/09/2025 18:30</c:v>
                </c:pt>
                <c:pt idx="4432">
                  <c:v>09/09/2025 18:40</c:v>
                </c:pt>
                <c:pt idx="4433">
                  <c:v>09/09/2025 18:50</c:v>
                </c:pt>
                <c:pt idx="4434">
                  <c:v>09/09/2025 19:00</c:v>
                </c:pt>
                <c:pt idx="4435">
                  <c:v>09/09/2025 19:10</c:v>
                </c:pt>
                <c:pt idx="4436">
                  <c:v>09/09/2025 19:20</c:v>
                </c:pt>
                <c:pt idx="4437">
                  <c:v>09/09/2025 19:30</c:v>
                </c:pt>
                <c:pt idx="4438">
                  <c:v>09/09/2025 19:40</c:v>
                </c:pt>
                <c:pt idx="4439">
                  <c:v>09/09/2025 19:50</c:v>
                </c:pt>
                <c:pt idx="4440">
                  <c:v>09/09/2025 20:00</c:v>
                </c:pt>
                <c:pt idx="4441">
                  <c:v>09/09/2025 20:10</c:v>
                </c:pt>
                <c:pt idx="4442">
                  <c:v>09/09/2025 20:20</c:v>
                </c:pt>
                <c:pt idx="4443">
                  <c:v>09/09/2025 20:30</c:v>
                </c:pt>
                <c:pt idx="4444">
                  <c:v>09/09/2025 20:40</c:v>
                </c:pt>
                <c:pt idx="4445">
                  <c:v>09/09/2025 20:50</c:v>
                </c:pt>
                <c:pt idx="4446">
                  <c:v>09/09/2025 21:00</c:v>
                </c:pt>
                <c:pt idx="4447">
                  <c:v>09/09/2025 21:10</c:v>
                </c:pt>
                <c:pt idx="4448">
                  <c:v>09/09/2025 21:20</c:v>
                </c:pt>
                <c:pt idx="4449">
                  <c:v>09/09/2025 21:30</c:v>
                </c:pt>
                <c:pt idx="4450">
                  <c:v>09/09/2025 21:40</c:v>
                </c:pt>
                <c:pt idx="4451">
                  <c:v>09/09/2025 21:50</c:v>
                </c:pt>
                <c:pt idx="4452">
                  <c:v>09/09/2025 22:00</c:v>
                </c:pt>
                <c:pt idx="4453">
                  <c:v>09/09/2025 22:10</c:v>
                </c:pt>
                <c:pt idx="4454">
                  <c:v>09/09/2025 22:20</c:v>
                </c:pt>
                <c:pt idx="4455">
                  <c:v>09/09/2025 22:30</c:v>
                </c:pt>
                <c:pt idx="4456">
                  <c:v>09/09/2025 22:40</c:v>
                </c:pt>
                <c:pt idx="4457">
                  <c:v>09/09/2025 22:50</c:v>
                </c:pt>
                <c:pt idx="4458">
                  <c:v>09/09/2025 23:00</c:v>
                </c:pt>
                <c:pt idx="4459">
                  <c:v>10/09/2025 23:10</c:v>
                </c:pt>
                <c:pt idx="4460">
                  <c:v>10/09/2025 23:20</c:v>
                </c:pt>
                <c:pt idx="4461">
                  <c:v>10/09/2025 23:30</c:v>
                </c:pt>
                <c:pt idx="4462">
                  <c:v>10/09/2025 23:40</c:v>
                </c:pt>
                <c:pt idx="4463">
                  <c:v>10/09/2025 23:50</c:v>
                </c:pt>
                <c:pt idx="4464">
                  <c:v>10/09/2025 00:00</c:v>
                </c:pt>
                <c:pt idx="4465">
                  <c:v>10/09/2025 00:10</c:v>
                </c:pt>
                <c:pt idx="4466">
                  <c:v>10/09/2025 00:20</c:v>
                </c:pt>
                <c:pt idx="4467">
                  <c:v>10/09/2025 00:30</c:v>
                </c:pt>
                <c:pt idx="4468">
                  <c:v>10/09/2025 00:40</c:v>
                </c:pt>
                <c:pt idx="4469">
                  <c:v>10/09/2025 00:50</c:v>
                </c:pt>
                <c:pt idx="4470">
                  <c:v>10/09/2025 01:00</c:v>
                </c:pt>
                <c:pt idx="4471">
                  <c:v>10/09/2025 01:10</c:v>
                </c:pt>
                <c:pt idx="4472">
                  <c:v>10/09/2025 01:20</c:v>
                </c:pt>
                <c:pt idx="4473">
                  <c:v>10/09/2025 01:30</c:v>
                </c:pt>
                <c:pt idx="4474">
                  <c:v>10/09/2025 01:40</c:v>
                </c:pt>
                <c:pt idx="4475">
                  <c:v>10/09/2025 01:50</c:v>
                </c:pt>
                <c:pt idx="4476">
                  <c:v>10/09/2025 02:00</c:v>
                </c:pt>
                <c:pt idx="4477">
                  <c:v>10/09/2025 02:10</c:v>
                </c:pt>
                <c:pt idx="4478">
                  <c:v>10/09/2025 02:20</c:v>
                </c:pt>
                <c:pt idx="4479">
                  <c:v>10/09/2025 02:30</c:v>
                </c:pt>
                <c:pt idx="4480">
                  <c:v>10/09/2025 02:40</c:v>
                </c:pt>
                <c:pt idx="4481">
                  <c:v>10/09/2025 02:50</c:v>
                </c:pt>
                <c:pt idx="4482">
                  <c:v>10/09/2025 03:00</c:v>
                </c:pt>
                <c:pt idx="4483">
                  <c:v>10/09/2025 03:10</c:v>
                </c:pt>
                <c:pt idx="4484">
                  <c:v>10/09/2025 03:20</c:v>
                </c:pt>
                <c:pt idx="4485">
                  <c:v>10/09/2025 03:30</c:v>
                </c:pt>
                <c:pt idx="4486">
                  <c:v>10/09/2025 03:40</c:v>
                </c:pt>
                <c:pt idx="4487">
                  <c:v>10/09/2025 03:50</c:v>
                </c:pt>
                <c:pt idx="4488">
                  <c:v>10/09/2025 04:00</c:v>
                </c:pt>
                <c:pt idx="4489">
                  <c:v>10/09/2025 04:10</c:v>
                </c:pt>
                <c:pt idx="4490">
                  <c:v>10/09/2025 04:20</c:v>
                </c:pt>
                <c:pt idx="4491">
                  <c:v>10/09/2025 04:30</c:v>
                </c:pt>
                <c:pt idx="4492">
                  <c:v>10/09/2025 04:40</c:v>
                </c:pt>
                <c:pt idx="4493">
                  <c:v>10/09/2025 04:50</c:v>
                </c:pt>
                <c:pt idx="4494">
                  <c:v>10/09/2025 05:00</c:v>
                </c:pt>
                <c:pt idx="4495">
                  <c:v>10/09/2025 05:10</c:v>
                </c:pt>
                <c:pt idx="4496">
                  <c:v>10/09/2025 05:20</c:v>
                </c:pt>
                <c:pt idx="4497">
                  <c:v>10/09/2025 05:30</c:v>
                </c:pt>
                <c:pt idx="4498">
                  <c:v>10/09/2025 05:40</c:v>
                </c:pt>
                <c:pt idx="4499">
                  <c:v>10/09/2025 05:50</c:v>
                </c:pt>
                <c:pt idx="4500">
                  <c:v>10/09/2025 06:00</c:v>
                </c:pt>
                <c:pt idx="4501">
                  <c:v>10/09/2025 06:10</c:v>
                </c:pt>
                <c:pt idx="4502">
                  <c:v>10/09/2025 06:20</c:v>
                </c:pt>
                <c:pt idx="4503">
                  <c:v>10/09/2025 06:30</c:v>
                </c:pt>
                <c:pt idx="4504">
                  <c:v>10/09/2025 06:40</c:v>
                </c:pt>
                <c:pt idx="4505">
                  <c:v>10/09/2025 06:50</c:v>
                </c:pt>
                <c:pt idx="4506">
                  <c:v>10/09/2025 07:00</c:v>
                </c:pt>
                <c:pt idx="4507">
                  <c:v>10/09/2025 07:10</c:v>
                </c:pt>
                <c:pt idx="4508">
                  <c:v>10/09/2025 07:20</c:v>
                </c:pt>
                <c:pt idx="4509">
                  <c:v>10/09/2025 07:30</c:v>
                </c:pt>
                <c:pt idx="4510">
                  <c:v>10/09/2025 07:40</c:v>
                </c:pt>
                <c:pt idx="4511">
                  <c:v>10/09/2025 07:50</c:v>
                </c:pt>
                <c:pt idx="4512">
                  <c:v>10/09/2025 08:00</c:v>
                </c:pt>
                <c:pt idx="4513">
                  <c:v>10/09/2025 08:10</c:v>
                </c:pt>
                <c:pt idx="4514">
                  <c:v>10/09/2025 08:20</c:v>
                </c:pt>
                <c:pt idx="4515">
                  <c:v>10/09/2025 08:30</c:v>
                </c:pt>
                <c:pt idx="4516">
                  <c:v>10/09/2025 08:40</c:v>
                </c:pt>
                <c:pt idx="4517">
                  <c:v>10/09/2025 08:50</c:v>
                </c:pt>
                <c:pt idx="4518">
                  <c:v>10/09/2025 09:00</c:v>
                </c:pt>
                <c:pt idx="4519">
                  <c:v>10/09/2025 09:10</c:v>
                </c:pt>
                <c:pt idx="4520">
                  <c:v>10/09/2025 09:20</c:v>
                </c:pt>
                <c:pt idx="4521">
                  <c:v>10/09/2025 09:30</c:v>
                </c:pt>
                <c:pt idx="4522">
                  <c:v>10/09/2025 09:40</c:v>
                </c:pt>
                <c:pt idx="4523">
                  <c:v>10/09/2025 09:50</c:v>
                </c:pt>
                <c:pt idx="4524">
                  <c:v>10/09/2025 10:00</c:v>
                </c:pt>
                <c:pt idx="4525">
                  <c:v>10/09/2025 10:10</c:v>
                </c:pt>
                <c:pt idx="4526">
                  <c:v>10/09/2025 10:20</c:v>
                </c:pt>
                <c:pt idx="4527">
                  <c:v>10/09/2025 10:30</c:v>
                </c:pt>
                <c:pt idx="4528">
                  <c:v>10/09/2025 10:40</c:v>
                </c:pt>
                <c:pt idx="4529">
                  <c:v>10/09/2025 10:50</c:v>
                </c:pt>
                <c:pt idx="4530">
                  <c:v>10/09/2025 11:00</c:v>
                </c:pt>
                <c:pt idx="4531">
                  <c:v>10/09/2025 11:10</c:v>
                </c:pt>
                <c:pt idx="4532">
                  <c:v>10/09/2025 11:20</c:v>
                </c:pt>
                <c:pt idx="4533">
                  <c:v>10/09/2025 11:30</c:v>
                </c:pt>
                <c:pt idx="4534">
                  <c:v>10/09/2025 11:40</c:v>
                </c:pt>
                <c:pt idx="4535">
                  <c:v>10/09/2025 11:50</c:v>
                </c:pt>
                <c:pt idx="4536">
                  <c:v>10/09/2025 12:00</c:v>
                </c:pt>
                <c:pt idx="4537">
                  <c:v>10/09/2025 12:10</c:v>
                </c:pt>
                <c:pt idx="4538">
                  <c:v>10/09/2025 12:20</c:v>
                </c:pt>
                <c:pt idx="4539">
                  <c:v>10/09/2025 12:30</c:v>
                </c:pt>
                <c:pt idx="4540">
                  <c:v>10/09/2025 12:40</c:v>
                </c:pt>
                <c:pt idx="4541">
                  <c:v>10/09/2025 12:50</c:v>
                </c:pt>
                <c:pt idx="4542">
                  <c:v>10/09/2025 13:00</c:v>
                </c:pt>
                <c:pt idx="4543">
                  <c:v>10/09/2025 13:10</c:v>
                </c:pt>
                <c:pt idx="4544">
                  <c:v>10/09/2025 13:20</c:v>
                </c:pt>
                <c:pt idx="4545">
                  <c:v>10/09/2025 13:30</c:v>
                </c:pt>
                <c:pt idx="4546">
                  <c:v>10/09/2025 13:40</c:v>
                </c:pt>
                <c:pt idx="4547">
                  <c:v>10/09/2025 13:50</c:v>
                </c:pt>
                <c:pt idx="4548">
                  <c:v>10/09/2025 14:00</c:v>
                </c:pt>
                <c:pt idx="4549">
                  <c:v>10/09/2025 14:10</c:v>
                </c:pt>
                <c:pt idx="4550">
                  <c:v>10/09/2025 14:20</c:v>
                </c:pt>
                <c:pt idx="4551">
                  <c:v>10/09/2025 14:30</c:v>
                </c:pt>
                <c:pt idx="4552">
                  <c:v>10/09/2025 14:40</c:v>
                </c:pt>
                <c:pt idx="4553">
                  <c:v>10/09/2025 14:50</c:v>
                </c:pt>
                <c:pt idx="4554">
                  <c:v>10/09/2025 15:00</c:v>
                </c:pt>
                <c:pt idx="4555">
                  <c:v>10/09/2025 15:10</c:v>
                </c:pt>
                <c:pt idx="4556">
                  <c:v>10/09/2025 15:20</c:v>
                </c:pt>
                <c:pt idx="4557">
                  <c:v>10/09/2025 15:30</c:v>
                </c:pt>
                <c:pt idx="4558">
                  <c:v>10/09/2025 15:40</c:v>
                </c:pt>
                <c:pt idx="4559">
                  <c:v>10/09/2025 15:50</c:v>
                </c:pt>
                <c:pt idx="4560">
                  <c:v>10/09/2025 16:00</c:v>
                </c:pt>
                <c:pt idx="4561">
                  <c:v>10/09/2025 16:10</c:v>
                </c:pt>
                <c:pt idx="4562">
                  <c:v>10/09/2025 16:20</c:v>
                </c:pt>
                <c:pt idx="4563">
                  <c:v>10/09/2025 16:30</c:v>
                </c:pt>
                <c:pt idx="4564">
                  <c:v>10/09/2025 16:40</c:v>
                </c:pt>
                <c:pt idx="4565">
                  <c:v>10/09/2025 16:50</c:v>
                </c:pt>
                <c:pt idx="4566">
                  <c:v>10/09/2025 17:00</c:v>
                </c:pt>
                <c:pt idx="4567">
                  <c:v>10/09/2025 17:10</c:v>
                </c:pt>
                <c:pt idx="4568">
                  <c:v>10/09/2025 17:20</c:v>
                </c:pt>
                <c:pt idx="4569">
                  <c:v>10/09/2025 17:30</c:v>
                </c:pt>
                <c:pt idx="4570">
                  <c:v>10/09/2025 17:40</c:v>
                </c:pt>
                <c:pt idx="4571">
                  <c:v>10/09/2025 17:50</c:v>
                </c:pt>
                <c:pt idx="4572">
                  <c:v>10/09/2025 18:00</c:v>
                </c:pt>
                <c:pt idx="4573">
                  <c:v>10/09/2025 18:10</c:v>
                </c:pt>
                <c:pt idx="4574">
                  <c:v>10/09/2025 18:20</c:v>
                </c:pt>
                <c:pt idx="4575">
                  <c:v>10/09/2025 18:30</c:v>
                </c:pt>
                <c:pt idx="4576">
                  <c:v>10/09/2025 18:40</c:v>
                </c:pt>
                <c:pt idx="4577">
                  <c:v>10/09/2025 18:50</c:v>
                </c:pt>
                <c:pt idx="4578">
                  <c:v>10/09/2025 19:00</c:v>
                </c:pt>
                <c:pt idx="4579">
                  <c:v>10/09/2025 19:10</c:v>
                </c:pt>
                <c:pt idx="4580">
                  <c:v>10/09/2025 19:20</c:v>
                </c:pt>
                <c:pt idx="4581">
                  <c:v>10/09/2025 19:30</c:v>
                </c:pt>
                <c:pt idx="4582">
                  <c:v>10/09/2025 19:40</c:v>
                </c:pt>
                <c:pt idx="4583">
                  <c:v>10/09/2025 19:50</c:v>
                </c:pt>
                <c:pt idx="4584">
                  <c:v>10/09/2025 20:00</c:v>
                </c:pt>
                <c:pt idx="4585">
                  <c:v>10/09/2025 20:10</c:v>
                </c:pt>
                <c:pt idx="4586">
                  <c:v>10/09/2025 20:20</c:v>
                </c:pt>
                <c:pt idx="4587">
                  <c:v>10/09/2025 20:30</c:v>
                </c:pt>
                <c:pt idx="4588">
                  <c:v>10/09/2025 20:40</c:v>
                </c:pt>
                <c:pt idx="4589">
                  <c:v>10/09/2025 20:50</c:v>
                </c:pt>
                <c:pt idx="4590">
                  <c:v>10/09/2025 21:00</c:v>
                </c:pt>
                <c:pt idx="4591">
                  <c:v>10/09/2025 21:10</c:v>
                </c:pt>
                <c:pt idx="4592">
                  <c:v>10/09/2025 21:20</c:v>
                </c:pt>
                <c:pt idx="4593">
                  <c:v>10/09/2025 21:30</c:v>
                </c:pt>
                <c:pt idx="4594">
                  <c:v>10/09/2025 21:40</c:v>
                </c:pt>
                <c:pt idx="4595">
                  <c:v>10/09/2025 21:50</c:v>
                </c:pt>
                <c:pt idx="4596">
                  <c:v>10/09/2025 22:00</c:v>
                </c:pt>
                <c:pt idx="4597">
                  <c:v>10/09/2025 22:10</c:v>
                </c:pt>
                <c:pt idx="4598">
                  <c:v>10/09/2025 22:20</c:v>
                </c:pt>
                <c:pt idx="4599">
                  <c:v>10/09/2025 22:30</c:v>
                </c:pt>
                <c:pt idx="4600">
                  <c:v>10/09/2025 22:40</c:v>
                </c:pt>
                <c:pt idx="4601">
                  <c:v>10/09/2025 22:50</c:v>
                </c:pt>
                <c:pt idx="4602">
                  <c:v>10/09/2025 23:00</c:v>
                </c:pt>
                <c:pt idx="4603">
                  <c:v>10/09/2025 23:10</c:v>
                </c:pt>
                <c:pt idx="4604">
                  <c:v>10/09/2025 23:20</c:v>
                </c:pt>
                <c:pt idx="4605">
                  <c:v>10/09/2025 23:30</c:v>
                </c:pt>
                <c:pt idx="4606">
                  <c:v>10/09/2025 23:40</c:v>
                </c:pt>
                <c:pt idx="4607">
                  <c:v>10/09/2025 23:50</c:v>
                </c:pt>
                <c:pt idx="4608">
                  <c:v>11/09/2025 00:00</c:v>
                </c:pt>
                <c:pt idx="4609">
                  <c:v>11/09/2025 00:10</c:v>
                </c:pt>
                <c:pt idx="4610">
                  <c:v>11/09/2025 00:20</c:v>
                </c:pt>
                <c:pt idx="4611">
                  <c:v>11/09/2025 00:30</c:v>
                </c:pt>
                <c:pt idx="4612">
                  <c:v>11/09/2025 00:40</c:v>
                </c:pt>
                <c:pt idx="4613">
                  <c:v>11/09/2025 00:50</c:v>
                </c:pt>
                <c:pt idx="4614">
                  <c:v>11/09/2025 01:00</c:v>
                </c:pt>
                <c:pt idx="4615">
                  <c:v>11/09/2025 01:10</c:v>
                </c:pt>
                <c:pt idx="4616">
                  <c:v>11/09/2025 01:20</c:v>
                </c:pt>
                <c:pt idx="4617">
                  <c:v>11/09/2025 01:30</c:v>
                </c:pt>
                <c:pt idx="4618">
                  <c:v>11/09/2025 01:40</c:v>
                </c:pt>
                <c:pt idx="4619">
                  <c:v>11/09/2025 01:50</c:v>
                </c:pt>
                <c:pt idx="4620">
                  <c:v>11/09/2025 02:00</c:v>
                </c:pt>
                <c:pt idx="4621">
                  <c:v>11/09/2025 02:10</c:v>
                </c:pt>
                <c:pt idx="4622">
                  <c:v>11/09/2025 02:20</c:v>
                </c:pt>
                <c:pt idx="4623">
                  <c:v>11/09/2025 02:30</c:v>
                </c:pt>
                <c:pt idx="4624">
                  <c:v>11/09/2025 02:40</c:v>
                </c:pt>
                <c:pt idx="4625">
                  <c:v>11/09/2025 02:50</c:v>
                </c:pt>
                <c:pt idx="4626">
                  <c:v>11/09/2025 03:00</c:v>
                </c:pt>
                <c:pt idx="4627">
                  <c:v>11/09/2025 03:10</c:v>
                </c:pt>
                <c:pt idx="4628">
                  <c:v>11/09/2025 03:20</c:v>
                </c:pt>
                <c:pt idx="4629">
                  <c:v>11/09/2025 03:30</c:v>
                </c:pt>
                <c:pt idx="4630">
                  <c:v>11/09/2025 03:40</c:v>
                </c:pt>
                <c:pt idx="4631">
                  <c:v>11/09/2025 03:50</c:v>
                </c:pt>
                <c:pt idx="4632">
                  <c:v>11/09/2025 04:00</c:v>
                </c:pt>
                <c:pt idx="4633">
                  <c:v>11/09/2025 04:10</c:v>
                </c:pt>
                <c:pt idx="4634">
                  <c:v>11/09/2025 04:20</c:v>
                </c:pt>
                <c:pt idx="4635">
                  <c:v>11/09/2025 04:30</c:v>
                </c:pt>
                <c:pt idx="4636">
                  <c:v>11/09/2025 04:40</c:v>
                </c:pt>
                <c:pt idx="4637">
                  <c:v>11/09/2025 04:50</c:v>
                </c:pt>
                <c:pt idx="4638">
                  <c:v>11/09/2025 05:00</c:v>
                </c:pt>
                <c:pt idx="4639">
                  <c:v>11/09/2025 05:10</c:v>
                </c:pt>
                <c:pt idx="4640">
                  <c:v>11/09/2025 05:20</c:v>
                </c:pt>
                <c:pt idx="4641">
                  <c:v>11/09/2025 05:30</c:v>
                </c:pt>
                <c:pt idx="4642">
                  <c:v>11/09/2025 05:40</c:v>
                </c:pt>
                <c:pt idx="4643">
                  <c:v>11/09/2025 05:50</c:v>
                </c:pt>
                <c:pt idx="4644">
                  <c:v>11/09/2025 06:00</c:v>
                </c:pt>
                <c:pt idx="4645">
                  <c:v>11/09/2025 06:10</c:v>
                </c:pt>
                <c:pt idx="4646">
                  <c:v>11/09/2025 06:20</c:v>
                </c:pt>
                <c:pt idx="4647">
                  <c:v>11/09/2025 06:30</c:v>
                </c:pt>
                <c:pt idx="4648">
                  <c:v>11/09/2025 06:40</c:v>
                </c:pt>
                <c:pt idx="4649">
                  <c:v>11/09/2025 06:50</c:v>
                </c:pt>
                <c:pt idx="4650">
                  <c:v>11/09/2025 07:00</c:v>
                </c:pt>
                <c:pt idx="4651">
                  <c:v>11/09/2025 07:10</c:v>
                </c:pt>
                <c:pt idx="4652">
                  <c:v>11/09/2025 07:20</c:v>
                </c:pt>
                <c:pt idx="4653">
                  <c:v>11/09/2025 07:30</c:v>
                </c:pt>
                <c:pt idx="4654">
                  <c:v>11/09/2025 07:40</c:v>
                </c:pt>
                <c:pt idx="4655">
                  <c:v>11/09/2025 07:50</c:v>
                </c:pt>
                <c:pt idx="4656">
                  <c:v>11/09/2025 08:00</c:v>
                </c:pt>
                <c:pt idx="4657">
                  <c:v>11/09/2025 08:10</c:v>
                </c:pt>
                <c:pt idx="4658">
                  <c:v>11/09/2025 08:20</c:v>
                </c:pt>
                <c:pt idx="4659">
                  <c:v>11/09/2025 08:30</c:v>
                </c:pt>
                <c:pt idx="4660">
                  <c:v>11/09/2025 08:40</c:v>
                </c:pt>
                <c:pt idx="4661">
                  <c:v>11/09/2025 08:50</c:v>
                </c:pt>
                <c:pt idx="4662">
                  <c:v>11/09/2025 09:00</c:v>
                </c:pt>
                <c:pt idx="4663">
                  <c:v>11/09/2025 09:10</c:v>
                </c:pt>
                <c:pt idx="4664">
                  <c:v>11/09/2025 09:20</c:v>
                </c:pt>
                <c:pt idx="4665">
                  <c:v>11/09/2025 09:30</c:v>
                </c:pt>
                <c:pt idx="4666">
                  <c:v>11/09/2025 09:40</c:v>
                </c:pt>
                <c:pt idx="4667">
                  <c:v>11/09/2025 09:50</c:v>
                </c:pt>
                <c:pt idx="4668">
                  <c:v>11/09/2025 10:00</c:v>
                </c:pt>
                <c:pt idx="4669">
                  <c:v>11/09/2025 10:10</c:v>
                </c:pt>
                <c:pt idx="4670">
                  <c:v>11/09/2025 10:20</c:v>
                </c:pt>
                <c:pt idx="4671">
                  <c:v>11/09/2025 10:30</c:v>
                </c:pt>
                <c:pt idx="4672">
                  <c:v>11/09/2025 10:40</c:v>
                </c:pt>
                <c:pt idx="4673">
                  <c:v>11/09/2025 10:50</c:v>
                </c:pt>
                <c:pt idx="4674">
                  <c:v>11/09/2025 11:00</c:v>
                </c:pt>
                <c:pt idx="4675">
                  <c:v>11/09/2025 11:10</c:v>
                </c:pt>
                <c:pt idx="4676">
                  <c:v>11/09/2025 11:20</c:v>
                </c:pt>
                <c:pt idx="4677">
                  <c:v>11/09/2025 11:30</c:v>
                </c:pt>
                <c:pt idx="4678">
                  <c:v>11/09/2025 11:40</c:v>
                </c:pt>
                <c:pt idx="4679">
                  <c:v>11/09/2025 11:50</c:v>
                </c:pt>
                <c:pt idx="4680">
                  <c:v>11/09/2025 12:00</c:v>
                </c:pt>
                <c:pt idx="4681">
                  <c:v>11/09/2025 12:10</c:v>
                </c:pt>
                <c:pt idx="4682">
                  <c:v>11/09/2025 12:20</c:v>
                </c:pt>
                <c:pt idx="4683">
                  <c:v>11/09/2025 12:30</c:v>
                </c:pt>
                <c:pt idx="4684">
                  <c:v>11/09/2025 12:40</c:v>
                </c:pt>
                <c:pt idx="4685">
                  <c:v>11/09/2025 12:50</c:v>
                </c:pt>
                <c:pt idx="4686">
                  <c:v>11/09/2025 13:00</c:v>
                </c:pt>
                <c:pt idx="4687">
                  <c:v>11/09/2025 13:10</c:v>
                </c:pt>
                <c:pt idx="4688">
                  <c:v>11/09/2025 13:20</c:v>
                </c:pt>
                <c:pt idx="4689">
                  <c:v>11/09/2025 13:30</c:v>
                </c:pt>
                <c:pt idx="4690">
                  <c:v>11/09/2025 13:40</c:v>
                </c:pt>
                <c:pt idx="4691">
                  <c:v>11/09/2025 13:50</c:v>
                </c:pt>
                <c:pt idx="4692">
                  <c:v>11/09/2025 14:00</c:v>
                </c:pt>
                <c:pt idx="4693">
                  <c:v>11/09/2025 14:10</c:v>
                </c:pt>
                <c:pt idx="4694">
                  <c:v>11/09/2025 14:20</c:v>
                </c:pt>
                <c:pt idx="4695">
                  <c:v>11/09/2025 14:30</c:v>
                </c:pt>
                <c:pt idx="4696">
                  <c:v>11/09/2025 14:40</c:v>
                </c:pt>
                <c:pt idx="4697">
                  <c:v>11/09/2025 14:50</c:v>
                </c:pt>
                <c:pt idx="4698">
                  <c:v>11/09/2025 15:00</c:v>
                </c:pt>
                <c:pt idx="4699">
                  <c:v>11/09/2025 15:10</c:v>
                </c:pt>
                <c:pt idx="4700">
                  <c:v>11/09/2025 15:20</c:v>
                </c:pt>
                <c:pt idx="4701">
                  <c:v>11/09/2025 15:30</c:v>
                </c:pt>
                <c:pt idx="4702">
                  <c:v>11/09/2025 15:40</c:v>
                </c:pt>
                <c:pt idx="4703">
                  <c:v>11/09/2025 15:50</c:v>
                </c:pt>
                <c:pt idx="4704">
                  <c:v>11/09/2025 16:00</c:v>
                </c:pt>
                <c:pt idx="4705">
                  <c:v>11/09/2025 16:10</c:v>
                </c:pt>
                <c:pt idx="4706">
                  <c:v>11/09/2025 16:20</c:v>
                </c:pt>
                <c:pt idx="4707">
                  <c:v>11/09/2025 16:30</c:v>
                </c:pt>
                <c:pt idx="4708">
                  <c:v>11/09/2025 16:40</c:v>
                </c:pt>
                <c:pt idx="4709">
                  <c:v>11/09/2025 16:50</c:v>
                </c:pt>
                <c:pt idx="4710">
                  <c:v>11/09/2025 17:00</c:v>
                </c:pt>
                <c:pt idx="4711">
                  <c:v>11/09/2025 17:10</c:v>
                </c:pt>
                <c:pt idx="4712">
                  <c:v>11/09/2025 17:20</c:v>
                </c:pt>
                <c:pt idx="4713">
                  <c:v>11/09/2025 17:30</c:v>
                </c:pt>
                <c:pt idx="4714">
                  <c:v>11/09/2025 17:40</c:v>
                </c:pt>
                <c:pt idx="4715">
                  <c:v>11/09/2025 17:50</c:v>
                </c:pt>
                <c:pt idx="4716">
                  <c:v>11/09/2025 18:00</c:v>
                </c:pt>
                <c:pt idx="4717">
                  <c:v>11/09/2025 18:10</c:v>
                </c:pt>
                <c:pt idx="4718">
                  <c:v>11/09/2025 18:20</c:v>
                </c:pt>
                <c:pt idx="4719">
                  <c:v>11/09/2025 18:30</c:v>
                </c:pt>
                <c:pt idx="4720">
                  <c:v>11/09/2025 18:40</c:v>
                </c:pt>
                <c:pt idx="4721">
                  <c:v>11/09/2025 18:50</c:v>
                </c:pt>
                <c:pt idx="4722">
                  <c:v>11/09/2025 19:00</c:v>
                </c:pt>
                <c:pt idx="4723">
                  <c:v>11/09/2025 19:10</c:v>
                </c:pt>
                <c:pt idx="4724">
                  <c:v>11/09/2025 19:20</c:v>
                </c:pt>
                <c:pt idx="4725">
                  <c:v>11/09/2025 19:30</c:v>
                </c:pt>
                <c:pt idx="4726">
                  <c:v>11/09/2025 19:40</c:v>
                </c:pt>
                <c:pt idx="4727">
                  <c:v>11/09/2025 19:50</c:v>
                </c:pt>
                <c:pt idx="4728">
                  <c:v>11/09/2025 20:00</c:v>
                </c:pt>
                <c:pt idx="4729">
                  <c:v>11/09/2025 20:10</c:v>
                </c:pt>
                <c:pt idx="4730">
                  <c:v>11/09/2025 20:20</c:v>
                </c:pt>
                <c:pt idx="4731">
                  <c:v>11/09/2025 20:30</c:v>
                </c:pt>
                <c:pt idx="4732">
                  <c:v>11/09/2025 20:40</c:v>
                </c:pt>
                <c:pt idx="4733">
                  <c:v>11/09/2025 20:50</c:v>
                </c:pt>
                <c:pt idx="4734">
                  <c:v>11/09/2025 21:00</c:v>
                </c:pt>
                <c:pt idx="4735">
                  <c:v>11/09/2025 21:10</c:v>
                </c:pt>
                <c:pt idx="4736">
                  <c:v>11/09/2025 21:20</c:v>
                </c:pt>
                <c:pt idx="4737">
                  <c:v>11/09/2025 21:30</c:v>
                </c:pt>
                <c:pt idx="4738">
                  <c:v>11/09/2025 21:40</c:v>
                </c:pt>
                <c:pt idx="4739">
                  <c:v>11/09/2025 21:50</c:v>
                </c:pt>
                <c:pt idx="4740">
                  <c:v>11/09/2025 22:00</c:v>
                </c:pt>
                <c:pt idx="4741">
                  <c:v>11/09/2025 22:10</c:v>
                </c:pt>
                <c:pt idx="4742">
                  <c:v>11/09/2025 22:20</c:v>
                </c:pt>
                <c:pt idx="4743">
                  <c:v>11/09/2025 22:30</c:v>
                </c:pt>
                <c:pt idx="4744">
                  <c:v>11/09/2025 22:40</c:v>
                </c:pt>
                <c:pt idx="4745">
                  <c:v>11/09/2025 22:50</c:v>
                </c:pt>
                <c:pt idx="4746">
                  <c:v>11/09/2025 23:00</c:v>
                </c:pt>
                <c:pt idx="4747">
                  <c:v>11/09/2025 23:10</c:v>
                </c:pt>
                <c:pt idx="4748">
                  <c:v>11/09/2025 23:20</c:v>
                </c:pt>
                <c:pt idx="4749">
                  <c:v>11/09/2025 23:30</c:v>
                </c:pt>
                <c:pt idx="4750">
                  <c:v>11/09/2025 23:40</c:v>
                </c:pt>
                <c:pt idx="4751">
                  <c:v>11/09/2025 23:50</c:v>
                </c:pt>
                <c:pt idx="4752">
                  <c:v>12/09/2025 00:00</c:v>
                </c:pt>
                <c:pt idx="4753">
                  <c:v>12/09/2025 00:10</c:v>
                </c:pt>
                <c:pt idx="4754">
                  <c:v>12/09/2025 00:20</c:v>
                </c:pt>
                <c:pt idx="4755">
                  <c:v>12/09/2025 00:30</c:v>
                </c:pt>
                <c:pt idx="4756">
                  <c:v>12/09/2025 00:40</c:v>
                </c:pt>
                <c:pt idx="4757">
                  <c:v>12/09/2025 00:50</c:v>
                </c:pt>
                <c:pt idx="4758">
                  <c:v>12/09/2025 01:00</c:v>
                </c:pt>
                <c:pt idx="4759">
                  <c:v>12/09/2025 01:10</c:v>
                </c:pt>
                <c:pt idx="4760">
                  <c:v>12/09/2025 01:20</c:v>
                </c:pt>
                <c:pt idx="4761">
                  <c:v>12/09/2025 01:30</c:v>
                </c:pt>
                <c:pt idx="4762">
                  <c:v>12/09/2025 01:40</c:v>
                </c:pt>
                <c:pt idx="4763">
                  <c:v>12/09/2025 01:50</c:v>
                </c:pt>
                <c:pt idx="4764">
                  <c:v>12/09/2025 02:00</c:v>
                </c:pt>
                <c:pt idx="4765">
                  <c:v>12/09/2025 02:10</c:v>
                </c:pt>
                <c:pt idx="4766">
                  <c:v>12/09/2025 02:20</c:v>
                </c:pt>
                <c:pt idx="4767">
                  <c:v>12/09/2025 02:30</c:v>
                </c:pt>
                <c:pt idx="4768">
                  <c:v>12/09/2025 02:40</c:v>
                </c:pt>
                <c:pt idx="4769">
                  <c:v>12/09/2025 02:50</c:v>
                </c:pt>
                <c:pt idx="4770">
                  <c:v>12/09/2025 03:00</c:v>
                </c:pt>
                <c:pt idx="4771">
                  <c:v>12/09/2025 03:10</c:v>
                </c:pt>
                <c:pt idx="4772">
                  <c:v>12/09/2025 03:20</c:v>
                </c:pt>
                <c:pt idx="4773">
                  <c:v>12/09/2025 03:30</c:v>
                </c:pt>
                <c:pt idx="4774">
                  <c:v>12/09/2025 03:40</c:v>
                </c:pt>
                <c:pt idx="4775">
                  <c:v>12/09/2025 03:50</c:v>
                </c:pt>
                <c:pt idx="4776">
                  <c:v>12/09/2025 04:00</c:v>
                </c:pt>
                <c:pt idx="4777">
                  <c:v>12/09/2025 04:10</c:v>
                </c:pt>
                <c:pt idx="4778">
                  <c:v>12/09/2025 04:20</c:v>
                </c:pt>
                <c:pt idx="4779">
                  <c:v>12/09/2025 04:30</c:v>
                </c:pt>
                <c:pt idx="4780">
                  <c:v>12/09/2025 04:40</c:v>
                </c:pt>
                <c:pt idx="4781">
                  <c:v>12/09/2025 04:50</c:v>
                </c:pt>
                <c:pt idx="4782">
                  <c:v>12/09/2025 05:00</c:v>
                </c:pt>
                <c:pt idx="4783">
                  <c:v>12/09/2025 05:10</c:v>
                </c:pt>
                <c:pt idx="4784">
                  <c:v>12/09/2025 05:20</c:v>
                </c:pt>
                <c:pt idx="4785">
                  <c:v>12/09/2025 05:30</c:v>
                </c:pt>
                <c:pt idx="4786">
                  <c:v>12/09/2025 05:40</c:v>
                </c:pt>
                <c:pt idx="4787">
                  <c:v>12/09/2025 05:50</c:v>
                </c:pt>
                <c:pt idx="4788">
                  <c:v>12/09/2025 06:00</c:v>
                </c:pt>
                <c:pt idx="4789">
                  <c:v>12/09/2025 06:10</c:v>
                </c:pt>
                <c:pt idx="4790">
                  <c:v>12/09/2025 06:20</c:v>
                </c:pt>
                <c:pt idx="4791">
                  <c:v>12/09/2025 06:30</c:v>
                </c:pt>
                <c:pt idx="4792">
                  <c:v>12/09/2025 06:40</c:v>
                </c:pt>
                <c:pt idx="4793">
                  <c:v>12/09/2025 06:50</c:v>
                </c:pt>
                <c:pt idx="4794">
                  <c:v>12/09/2025 07:00</c:v>
                </c:pt>
                <c:pt idx="4795">
                  <c:v>12/09/2025 07:10</c:v>
                </c:pt>
                <c:pt idx="4796">
                  <c:v>12/09/2025 07:20</c:v>
                </c:pt>
                <c:pt idx="4797">
                  <c:v>12/09/2025 07:30</c:v>
                </c:pt>
                <c:pt idx="4798">
                  <c:v>12/09/2025 07:40</c:v>
                </c:pt>
                <c:pt idx="4799">
                  <c:v>12/09/2025 07:50</c:v>
                </c:pt>
                <c:pt idx="4800">
                  <c:v>12/09/2025 08:00</c:v>
                </c:pt>
                <c:pt idx="4801">
                  <c:v>12/09/2025 08:10</c:v>
                </c:pt>
                <c:pt idx="4802">
                  <c:v>12/09/2025 08:20</c:v>
                </c:pt>
                <c:pt idx="4803">
                  <c:v>12/09/2025 08:30</c:v>
                </c:pt>
                <c:pt idx="4804">
                  <c:v>12/09/2025 08:40</c:v>
                </c:pt>
                <c:pt idx="4805">
                  <c:v>12/09/2025 08:50</c:v>
                </c:pt>
                <c:pt idx="4806">
                  <c:v>12/09/2025 09:00</c:v>
                </c:pt>
                <c:pt idx="4807">
                  <c:v>12/09/2025 09:10</c:v>
                </c:pt>
                <c:pt idx="4808">
                  <c:v>12/09/2025 09:20</c:v>
                </c:pt>
                <c:pt idx="4809">
                  <c:v>12/09/2025 09:30</c:v>
                </c:pt>
                <c:pt idx="4810">
                  <c:v>12/09/2025 09:40</c:v>
                </c:pt>
                <c:pt idx="4811">
                  <c:v>12/09/2025 09:50</c:v>
                </c:pt>
                <c:pt idx="4812">
                  <c:v>12/09/2025 10:00</c:v>
                </c:pt>
                <c:pt idx="4813">
                  <c:v>12/09/2025 10:10</c:v>
                </c:pt>
                <c:pt idx="4814">
                  <c:v>12/09/2025 10:20</c:v>
                </c:pt>
                <c:pt idx="4815">
                  <c:v>12/09/2025 10:30</c:v>
                </c:pt>
                <c:pt idx="4816">
                  <c:v>12/09/2025 10:40</c:v>
                </c:pt>
                <c:pt idx="4817">
                  <c:v>12/09/2025 10:50</c:v>
                </c:pt>
                <c:pt idx="4818">
                  <c:v>12/09/2025 11:00</c:v>
                </c:pt>
                <c:pt idx="4819">
                  <c:v>12/09/2025 11:10</c:v>
                </c:pt>
                <c:pt idx="4820">
                  <c:v>12/09/2025 11:20</c:v>
                </c:pt>
                <c:pt idx="4821">
                  <c:v>12/09/2025 11:30</c:v>
                </c:pt>
                <c:pt idx="4822">
                  <c:v>12/09/2025 11:40</c:v>
                </c:pt>
                <c:pt idx="4823">
                  <c:v>12/09/2025 11:50</c:v>
                </c:pt>
                <c:pt idx="4824">
                  <c:v>12/09/2025 12:00</c:v>
                </c:pt>
                <c:pt idx="4825">
                  <c:v>12/09/2025 12:10</c:v>
                </c:pt>
                <c:pt idx="4826">
                  <c:v>12/09/2025 12:20</c:v>
                </c:pt>
                <c:pt idx="4827">
                  <c:v>12/09/2025 12:30</c:v>
                </c:pt>
                <c:pt idx="4828">
                  <c:v>12/09/2025 12:40</c:v>
                </c:pt>
                <c:pt idx="4829">
                  <c:v>12/09/2025 12:50</c:v>
                </c:pt>
                <c:pt idx="4830">
                  <c:v>12/09/2025 13:00</c:v>
                </c:pt>
                <c:pt idx="4831">
                  <c:v>12/09/2025 13:10</c:v>
                </c:pt>
                <c:pt idx="4832">
                  <c:v>12/09/2025 13:20</c:v>
                </c:pt>
                <c:pt idx="4833">
                  <c:v>12/09/2025 13:30</c:v>
                </c:pt>
                <c:pt idx="4834">
                  <c:v>12/09/2025 13:40</c:v>
                </c:pt>
                <c:pt idx="4835">
                  <c:v>12/09/2025 13:50</c:v>
                </c:pt>
                <c:pt idx="4836">
                  <c:v>12/09/2025 14:00</c:v>
                </c:pt>
                <c:pt idx="4837">
                  <c:v>12/09/2025 14:10</c:v>
                </c:pt>
                <c:pt idx="4838">
                  <c:v>12/09/2025 14:20</c:v>
                </c:pt>
                <c:pt idx="4839">
                  <c:v>12/09/2025 14:30</c:v>
                </c:pt>
                <c:pt idx="4840">
                  <c:v>12/09/2025 14:40</c:v>
                </c:pt>
                <c:pt idx="4841">
                  <c:v>12/09/2025 14:50</c:v>
                </c:pt>
                <c:pt idx="4842">
                  <c:v>12/09/2025 15:00</c:v>
                </c:pt>
                <c:pt idx="4843">
                  <c:v>12/09/2025 15:10</c:v>
                </c:pt>
                <c:pt idx="4844">
                  <c:v>12/09/2025 15:20</c:v>
                </c:pt>
                <c:pt idx="4845">
                  <c:v>12/09/2025 15:30</c:v>
                </c:pt>
                <c:pt idx="4846">
                  <c:v>12/09/2025 15:40</c:v>
                </c:pt>
                <c:pt idx="4847">
                  <c:v>12/09/2025 15:50</c:v>
                </c:pt>
                <c:pt idx="4848">
                  <c:v>12/09/2025 16:00</c:v>
                </c:pt>
                <c:pt idx="4849">
                  <c:v>12/09/2025 16:10</c:v>
                </c:pt>
                <c:pt idx="4850">
                  <c:v>12/09/2025 16:20</c:v>
                </c:pt>
                <c:pt idx="4851">
                  <c:v>12/09/2025 16:30</c:v>
                </c:pt>
                <c:pt idx="4852">
                  <c:v>12/09/2025 16:40</c:v>
                </c:pt>
                <c:pt idx="4853">
                  <c:v>12/09/2025 16:50</c:v>
                </c:pt>
                <c:pt idx="4854">
                  <c:v>12/09/2025 17:00</c:v>
                </c:pt>
                <c:pt idx="4855">
                  <c:v>12/09/2025 17:10</c:v>
                </c:pt>
                <c:pt idx="4856">
                  <c:v>12/09/2025 17:20</c:v>
                </c:pt>
                <c:pt idx="4857">
                  <c:v>12/09/2025 17:30</c:v>
                </c:pt>
                <c:pt idx="4858">
                  <c:v>12/09/2025 17:40</c:v>
                </c:pt>
                <c:pt idx="4859">
                  <c:v>12/09/2025 17:50</c:v>
                </c:pt>
                <c:pt idx="4860">
                  <c:v>12/09/2025 18:00</c:v>
                </c:pt>
                <c:pt idx="4861">
                  <c:v>12/09/2025 18:10</c:v>
                </c:pt>
                <c:pt idx="4862">
                  <c:v>12/09/2025 18:20</c:v>
                </c:pt>
                <c:pt idx="4863">
                  <c:v>12/09/2025 18:30</c:v>
                </c:pt>
                <c:pt idx="4864">
                  <c:v>12/09/2025 18:40</c:v>
                </c:pt>
                <c:pt idx="4865">
                  <c:v>12/09/2025 18:50</c:v>
                </c:pt>
                <c:pt idx="4866">
                  <c:v>12/09/2025 19:00</c:v>
                </c:pt>
                <c:pt idx="4867">
                  <c:v>12/09/2025 19:10</c:v>
                </c:pt>
                <c:pt idx="4868">
                  <c:v>12/09/2025 19:20</c:v>
                </c:pt>
                <c:pt idx="4869">
                  <c:v>12/09/2025 19:30</c:v>
                </c:pt>
                <c:pt idx="4870">
                  <c:v>12/09/2025 19:40</c:v>
                </c:pt>
                <c:pt idx="4871">
                  <c:v>12/09/2025 19:50</c:v>
                </c:pt>
                <c:pt idx="4872">
                  <c:v>12/09/2025 20:00</c:v>
                </c:pt>
                <c:pt idx="4873">
                  <c:v>12/09/2025 20:10</c:v>
                </c:pt>
                <c:pt idx="4874">
                  <c:v>12/09/2025 20:20</c:v>
                </c:pt>
                <c:pt idx="4875">
                  <c:v>12/09/2025 20:30</c:v>
                </c:pt>
                <c:pt idx="4876">
                  <c:v>12/09/2025 20:40</c:v>
                </c:pt>
                <c:pt idx="4877">
                  <c:v>12/09/2025 20:50</c:v>
                </c:pt>
                <c:pt idx="4878">
                  <c:v>12/09/2025 21:00</c:v>
                </c:pt>
                <c:pt idx="4879">
                  <c:v>12/09/2025 21:10</c:v>
                </c:pt>
                <c:pt idx="4880">
                  <c:v>12/09/2025 21:20</c:v>
                </c:pt>
                <c:pt idx="4881">
                  <c:v>12/09/2025 21:30</c:v>
                </c:pt>
                <c:pt idx="4882">
                  <c:v>12/09/2025 21:40</c:v>
                </c:pt>
                <c:pt idx="4883">
                  <c:v>12/09/2025 21:50</c:v>
                </c:pt>
                <c:pt idx="4884">
                  <c:v>12/09/2025 22:00</c:v>
                </c:pt>
                <c:pt idx="4885">
                  <c:v>12/09/2025 22:10</c:v>
                </c:pt>
                <c:pt idx="4886">
                  <c:v>12/09/2025 22:20</c:v>
                </c:pt>
                <c:pt idx="4887">
                  <c:v>12/09/2025 22:30</c:v>
                </c:pt>
                <c:pt idx="4888">
                  <c:v>12/09/2025 22:40</c:v>
                </c:pt>
                <c:pt idx="4889">
                  <c:v>12/09/2025 22:50</c:v>
                </c:pt>
                <c:pt idx="4890">
                  <c:v>12/09/2025 23:00</c:v>
                </c:pt>
                <c:pt idx="4891">
                  <c:v>12/09/2025 23:10</c:v>
                </c:pt>
                <c:pt idx="4892">
                  <c:v>12/09/2025 23:20</c:v>
                </c:pt>
                <c:pt idx="4893">
                  <c:v>12/09/2025 23:30</c:v>
                </c:pt>
                <c:pt idx="4894">
                  <c:v>12/09/2025 23:40</c:v>
                </c:pt>
                <c:pt idx="4895">
                  <c:v>12/09/2025 23:50</c:v>
                </c:pt>
                <c:pt idx="4896">
                  <c:v>13/09/2025 00:00</c:v>
                </c:pt>
                <c:pt idx="4897">
                  <c:v>13/09/2025 00:10</c:v>
                </c:pt>
                <c:pt idx="4898">
                  <c:v>13/09/2025 00:20</c:v>
                </c:pt>
                <c:pt idx="4899">
                  <c:v>13/09/2025 00:30</c:v>
                </c:pt>
                <c:pt idx="4900">
                  <c:v>13/09/2025 00:40</c:v>
                </c:pt>
                <c:pt idx="4901">
                  <c:v>13/09/2025 00:50</c:v>
                </c:pt>
                <c:pt idx="4902">
                  <c:v>13/09/2025 01:00</c:v>
                </c:pt>
                <c:pt idx="4903">
                  <c:v>13/09/2025 01:10</c:v>
                </c:pt>
                <c:pt idx="4904">
                  <c:v>13/09/2025 01:20</c:v>
                </c:pt>
                <c:pt idx="4905">
                  <c:v>13/09/2025 01:30</c:v>
                </c:pt>
                <c:pt idx="4906">
                  <c:v>13/09/2025 01:40</c:v>
                </c:pt>
                <c:pt idx="4907">
                  <c:v>13/09/2025 01:50</c:v>
                </c:pt>
                <c:pt idx="4908">
                  <c:v>13/09/2025 02:00</c:v>
                </c:pt>
                <c:pt idx="4909">
                  <c:v>13/09/2025 02:10</c:v>
                </c:pt>
                <c:pt idx="4910">
                  <c:v>13/09/2025 02:20</c:v>
                </c:pt>
                <c:pt idx="4911">
                  <c:v>13/09/2025 02:30</c:v>
                </c:pt>
                <c:pt idx="4912">
                  <c:v>13/09/2025 02:40</c:v>
                </c:pt>
                <c:pt idx="4913">
                  <c:v>13/09/2025 02:50</c:v>
                </c:pt>
                <c:pt idx="4914">
                  <c:v>13/09/2025 03:00</c:v>
                </c:pt>
                <c:pt idx="4915">
                  <c:v>13/09/2025 03:10</c:v>
                </c:pt>
                <c:pt idx="4916">
                  <c:v>13/09/2025 03:20</c:v>
                </c:pt>
                <c:pt idx="4917">
                  <c:v>13/09/2025 03:30</c:v>
                </c:pt>
                <c:pt idx="4918">
                  <c:v>13/09/2025 03:40</c:v>
                </c:pt>
                <c:pt idx="4919">
                  <c:v>13/09/2025 03:50</c:v>
                </c:pt>
                <c:pt idx="4920">
                  <c:v>13/09/2025 04:00</c:v>
                </c:pt>
                <c:pt idx="4921">
                  <c:v>13/09/2025 04:10</c:v>
                </c:pt>
                <c:pt idx="4922">
                  <c:v>13/09/2025 04:20</c:v>
                </c:pt>
                <c:pt idx="4923">
                  <c:v>13/09/2025 04:30</c:v>
                </c:pt>
                <c:pt idx="4924">
                  <c:v>13/09/2025 04:40</c:v>
                </c:pt>
                <c:pt idx="4925">
                  <c:v>13/09/2025 04:50</c:v>
                </c:pt>
                <c:pt idx="4926">
                  <c:v>13/09/2025 05:00</c:v>
                </c:pt>
                <c:pt idx="4927">
                  <c:v>13/09/2025 05:10</c:v>
                </c:pt>
                <c:pt idx="4928">
                  <c:v>13/09/2025 05:20</c:v>
                </c:pt>
                <c:pt idx="4929">
                  <c:v>13/09/2025 05:30</c:v>
                </c:pt>
                <c:pt idx="4930">
                  <c:v>13/09/2025 05:40</c:v>
                </c:pt>
                <c:pt idx="4931">
                  <c:v>13/09/2025 05:50</c:v>
                </c:pt>
                <c:pt idx="4932">
                  <c:v>13/09/2025 06:00</c:v>
                </c:pt>
                <c:pt idx="4933">
                  <c:v>13/09/2025 06:10</c:v>
                </c:pt>
                <c:pt idx="4934">
                  <c:v>13/09/2025 06:20</c:v>
                </c:pt>
                <c:pt idx="4935">
                  <c:v>13/09/2025 06:30</c:v>
                </c:pt>
                <c:pt idx="4936">
                  <c:v>13/09/2025 06:40</c:v>
                </c:pt>
                <c:pt idx="4937">
                  <c:v>13/09/2025 06:50</c:v>
                </c:pt>
                <c:pt idx="4938">
                  <c:v>13/09/2025 07:00</c:v>
                </c:pt>
                <c:pt idx="4939">
                  <c:v>13/09/2025 07:10</c:v>
                </c:pt>
                <c:pt idx="4940">
                  <c:v>13/09/2025 07:20</c:v>
                </c:pt>
                <c:pt idx="4941">
                  <c:v>13/09/2025 07:30</c:v>
                </c:pt>
                <c:pt idx="4942">
                  <c:v>13/09/2025 07:40</c:v>
                </c:pt>
                <c:pt idx="4943">
                  <c:v>13/09/2025 07:50</c:v>
                </c:pt>
                <c:pt idx="4944">
                  <c:v>13/09/2025 08:00</c:v>
                </c:pt>
                <c:pt idx="4945">
                  <c:v>13/09/2025 08:10</c:v>
                </c:pt>
                <c:pt idx="4946">
                  <c:v>13/09/2025 08:20</c:v>
                </c:pt>
                <c:pt idx="4947">
                  <c:v>13/09/2025 08:30</c:v>
                </c:pt>
                <c:pt idx="4948">
                  <c:v>13/09/2025 08:40</c:v>
                </c:pt>
                <c:pt idx="4949">
                  <c:v>13/09/2025 08:50</c:v>
                </c:pt>
                <c:pt idx="4950">
                  <c:v>13/09/2025 09:00</c:v>
                </c:pt>
                <c:pt idx="4951">
                  <c:v>13/09/2025 09:10</c:v>
                </c:pt>
                <c:pt idx="4952">
                  <c:v>13/09/2025 09:20</c:v>
                </c:pt>
                <c:pt idx="4953">
                  <c:v>13/09/2025 09:30</c:v>
                </c:pt>
                <c:pt idx="4954">
                  <c:v>13/09/2025 09:40</c:v>
                </c:pt>
                <c:pt idx="4955">
                  <c:v>13/09/2025 09:50</c:v>
                </c:pt>
                <c:pt idx="4956">
                  <c:v>13/09/2025 10:00</c:v>
                </c:pt>
                <c:pt idx="4957">
                  <c:v>13/09/2025 10:10</c:v>
                </c:pt>
                <c:pt idx="4958">
                  <c:v>13/09/2025 10:20</c:v>
                </c:pt>
                <c:pt idx="4959">
                  <c:v>13/09/2025 10:30</c:v>
                </c:pt>
                <c:pt idx="4960">
                  <c:v>13/09/2025 10:40</c:v>
                </c:pt>
                <c:pt idx="4961">
                  <c:v>13/09/2025 10:50</c:v>
                </c:pt>
                <c:pt idx="4962">
                  <c:v>13/09/2025 11:00</c:v>
                </c:pt>
                <c:pt idx="4963">
                  <c:v>13/09/2025 11:10</c:v>
                </c:pt>
                <c:pt idx="4964">
                  <c:v>13/09/2025 11:20</c:v>
                </c:pt>
                <c:pt idx="4965">
                  <c:v>13/09/2025 11:30</c:v>
                </c:pt>
                <c:pt idx="4966">
                  <c:v>13/09/2025 11:40</c:v>
                </c:pt>
                <c:pt idx="4967">
                  <c:v>13/09/2025 11:50</c:v>
                </c:pt>
                <c:pt idx="4968">
                  <c:v>13/09/2025 12:00</c:v>
                </c:pt>
                <c:pt idx="4969">
                  <c:v>13/09/2025 12:10</c:v>
                </c:pt>
                <c:pt idx="4970">
                  <c:v>13/09/2025 12:20</c:v>
                </c:pt>
                <c:pt idx="4971">
                  <c:v>13/09/2025 12:30</c:v>
                </c:pt>
                <c:pt idx="4972">
                  <c:v>13/09/2025 12:40</c:v>
                </c:pt>
                <c:pt idx="4973">
                  <c:v>13/09/2025 12:50</c:v>
                </c:pt>
                <c:pt idx="4974">
                  <c:v>13/09/2025 13:00</c:v>
                </c:pt>
                <c:pt idx="4975">
                  <c:v>13/09/2025 13:10</c:v>
                </c:pt>
                <c:pt idx="4976">
                  <c:v>13/09/2025 13:20</c:v>
                </c:pt>
                <c:pt idx="4977">
                  <c:v>13/09/2025 13:30</c:v>
                </c:pt>
                <c:pt idx="4978">
                  <c:v>13/09/2025 13:40</c:v>
                </c:pt>
                <c:pt idx="4979">
                  <c:v>13/09/2025 13:50</c:v>
                </c:pt>
                <c:pt idx="4980">
                  <c:v>13/09/2025 14:00</c:v>
                </c:pt>
                <c:pt idx="4981">
                  <c:v>13/09/2025 14:10</c:v>
                </c:pt>
                <c:pt idx="4982">
                  <c:v>13/09/2025 14:20</c:v>
                </c:pt>
                <c:pt idx="4983">
                  <c:v>13/09/2025 14:30</c:v>
                </c:pt>
                <c:pt idx="4984">
                  <c:v>13/09/2025 14:40</c:v>
                </c:pt>
                <c:pt idx="4985">
                  <c:v>13/09/2025 14:50</c:v>
                </c:pt>
                <c:pt idx="4986">
                  <c:v>13/09/2025 15:00</c:v>
                </c:pt>
                <c:pt idx="4987">
                  <c:v>13/09/2025 15:10</c:v>
                </c:pt>
                <c:pt idx="4988">
                  <c:v>13/09/2025 15:20</c:v>
                </c:pt>
                <c:pt idx="4989">
                  <c:v>13/09/2025 15:30</c:v>
                </c:pt>
                <c:pt idx="4990">
                  <c:v>13/09/2025 15:40</c:v>
                </c:pt>
                <c:pt idx="4991">
                  <c:v>13/09/2025 15:50</c:v>
                </c:pt>
                <c:pt idx="4992">
                  <c:v>13/09/2025 16:00</c:v>
                </c:pt>
                <c:pt idx="4993">
                  <c:v>13/09/2025 16:10</c:v>
                </c:pt>
                <c:pt idx="4994">
                  <c:v>13/09/2025 16:20</c:v>
                </c:pt>
                <c:pt idx="4995">
                  <c:v>13/09/2025 16:30</c:v>
                </c:pt>
                <c:pt idx="4996">
                  <c:v>13/09/2025 16:40</c:v>
                </c:pt>
                <c:pt idx="4997">
                  <c:v>13/09/2025 16:50</c:v>
                </c:pt>
                <c:pt idx="4998">
                  <c:v>13/09/2025 17:00</c:v>
                </c:pt>
                <c:pt idx="4999">
                  <c:v>13/09/2025 17:10</c:v>
                </c:pt>
                <c:pt idx="5000">
                  <c:v>13/09/2025 17:20</c:v>
                </c:pt>
                <c:pt idx="5001">
                  <c:v>13/09/2025 17:30</c:v>
                </c:pt>
                <c:pt idx="5002">
                  <c:v>13/09/2025 17:40</c:v>
                </c:pt>
                <c:pt idx="5003">
                  <c:v>13/09/2025 17:50</c:v>
                </c:pt>
                <c:pt idx="5004">
                  <c:v>13/09/2025 18:00</c:v>
                </c:pt>
                <c:pt idx="5005">
                  <c:v>13/09/2025 18:10</c:v>
                </c:pt>
                <c:pt idx="5006">
                  <c:v>13/09/2025 18:20</c:v>
                </c:pt>
                <c:pt idx="5007">
                  <c:v>13/09/2025 18:30</c:v>
                </c:pt>
                <c:pt idx="5008">
                  <c:v>13/09/2025 18:40</c:v>
                </c:pt>
                <c:pt idx="5009">
                  <c:v>13/09/2025 18:50</c:v>
                </c:pt>
                <c:pt idx="5010">
                  <c:v>13/09/2025 19:00</c:v>
                </c:pt>
                <c:pt idx="5011">
                  <c:v>13/09/2025 19:10</c:v>
                </c:pt>
                <c:pt idx="5012">
                  <c:v>13/09/2025 19:20</c:v>
                </c:pt>
                <c:pt idx="5013">
                  <c:v>13/09/2025 19:30</c:v>
                </c:pt>
                <c:pt idx="5014">
                  <c:v>13/09/2025 19:40</c:v>
                </c:pt>
                <c:pt idx="5015">
                  <c:v>13/09/2025 19:50</c:v>
                </c:pt>
                <c:pt idx="5016">
                  <c:v>13/09/2025 20:00</c:v>
                </c:pt>
                <c:pt idx="5017">
                  <c:v>13/09/2025 20:10</c:v>
                </c:pt>
                <c:pt idx="5018">
                  <c:v>13/09/2025 20:20</c:v>
                </c:pt>
                <c:pt idx="5019">
                  <c:v>13/09/2025 20:30</c:v>
                </c:pt>
                <c:pt idx="5020">
                  <c:v>13/09/2025 20:40</c:v>
                </c:pt>
                <c:pt idx="5021">
                  <c:v>13/09/2025 20:50</c:v>
                </c:pt>
                <c:pt idx="5022">
                  <c:v>13/09/2025 21:00</c:v>
                </c:pt>
                <c:pt idx="5023">
                  <c:v>13/09/2025 21:10</c:v>
                </c:pt>
                <c:pt idx="5024">
                  <c:v>13/09/2025 21:20</c:v>
                </c:pt>
                <c:pt idx="5025">
                  <c:v>13/09/2025 21:30</c:v>
                </c:pt>
                <c:pt idx="5026">
                  <c:v>13/09/2025 21:40</c:v>
                </c:pt>
                <c:pt idx="5027">
                  <c:v>13/09/2025 21:50</c:v>
                </c:pt>
                <c:pt idx="5028">
                  <c:v>13/09/2025 22:00</c:v>
                </c:pt>
                <c:pt idx="5029">
                  <c:v>13/09/2025 22:10</c:v>
                </c:pt>
                <c:pt idx="5030">
                  <c:v>13/09/2025 22:20</c:v>
                </c:pt>
                <c:pt idx="5031">
                  <c:v>13/09/2025 22:30</c:v>
                </c:pt>
                <c:pt idx="5032">
                  <c:v>13/09/2025 22:40</c:v>
                </c:pt>
                <c:pt idx="5033">
                  <c:v>13/09/2025 22:50</c:v>
                </c:pt>
                <c:pt idx="5034">
                  <c:v>13/09/2025 23:00</c:v>
                </c:pt>
                <c:pt idx="5035">
                  <c:v>13/09/2025 23:10</c:v>
                </c:pt>
                <c:pt idx="5036">
                  <c:v>13/09/2025 23:20</c:v>
                </c:pt>
                <c:pt idx="5037">
                  <c:v>13/09/2025 23:30</c:v>
                </c:pt>
                <c:pt idx="5038">
                  <c:v>13/09/2025 23:40</c:v>
                </c:pt>
                <c:pt idx="5039">
                  <c:v>13/09/2025 23:50</c:v>
                </c:pt>
                <c:pt idx="5040">
                  <c:v>14/09/2025 00:00</c:v>
                </c:pt>
                <c:pt idx="5041">
                  <c:v>14/09/2025 00:10</c:v>
                </c:pt>
                <c:pt idx="5042">
                  <c:v>14/09/2025 00:20</c:v>
                </c:pt>
                <c:pt idx="5043">
                  <c:v>14/09/2025 00:30</c:v>
                </c:pt>
                <c:pt idx="5044">
                  <c:v>14/09/2025 00:40</c:v>
                </c:pt>
                <c:pt idx="5045">
                  <c:v>14/09/2025 00:50</c:v>
                </c:pt>
                <c:pt idx="5046">
                  <c:v>14/09/2025 01:00</c:v>
                </c:pt>
                <c:pt idx="5047">
                  <c:v>14/09/2025 01:10</c:v>
                </c:pt>
                <c:pt idx="5048">
                  <c:v>14/09/2025 01:20</c:v>
                </c:pt>
                <c:pt idx="5049">
                  <c:v>14/09/2025 01:30</c:v>
                </c:pt>
                <c:pt idx="5050">
                  <c:v>14/09/2025 01:40</c:v>
                </c:pt>
                <c:pt idx="5051">
                  <c:v>14/09/2025 01:50</c:v>
                </c:pt>
                <c:pt idx="5052">
                  <c:v>14/09/2025 02:00</c:v>
                </c:pt>
                <c:pt idx="5053">
                  <c:v>14/09/2025 02:10</c:v>
                </c:pt>
                <c:pt idx="5054">
                  <c:v>14/09/2025 02:20</c:v>
                </c:pt>
                <c:pt idx="5055">
                  <c:v>14/09/2025 02:30</c:v>
                </c:pt>
                <c:pt idx="5056">
                  <c:v>14/09/2025 02:40</c:v>
                </c:pt>
                <c:pt idx="5057">
                  <c:v>14/09/2025 02:50</c:v>
                </c:pt>
                <c:pt idx="5058">
                  <c:v>14/09/2025 03:00</c:v>
                </c:pt>
                <c:pt idx="5059">
                  <c:v>14/09/2025 03:10</c:v>
                </c:pt>
                <c:pt idx="5060">
                  <c:v>14/09/2025 03:20</c:v>
                </c:pt>
                <c:pt idx="5061">
                  <c:v>14/09/2025 03:30</c:v>
                </c:pt>
                <c:pt idx="5062">
                  <c:v>14/09/2025 03:40</c:v>
                </c:pt>
                <c:pt idx="5063">
                  <c:v>14/09/2025 03:50</c:v>
                </c:pt>
                <c:pt idx="5064">
                  <c:v>14/09/2025 04:00</c:v>
                </c:pt>
                <c:pt idx="5065">
                  <c:v>14/09/2025 04:10</c:v>
                </c:pt>
                <c:pt idx="5066">
                  <c:v>14/09/2025 04:20</c:v>
                </c:pt>
                <c:pt idx="5067">
                  <c:v>14/09/2025 04:30</c:v>
                </c:pt>
                <c:pt idx="5068">
                  <c:v>14/09/2025 04:40</c:v>
                </c:pt>
                <c:pt idx="5069">
                  <c:v>14/09/2025 04:50</c:v>
                </c:pt>
                <c:pt idx="5070">
                  <c:v>14/09/2025 05:00</c:v>
                </c:pt>
                <c:pt idx="5071">
                  <c:v>14/09/2025 05:10</c:v>
                </c:pt>
                <c:pt idx="5072">
                  <c:v>14/09/2025 05:20</c:v>
                </c:pt>
                <c:pt idx="5073">
                  <c:v>14/09/2025 05:30</c:v>
                </c:pt>
                <c:pt idx="5074">
                  <c:v>14/09/2025 05:40</c:v>
                </c:pt>
                <c:pt idx="5075">
                  <c:v>14/09/2025 05:50</c:v>
                </c:pt>
                <c:pt idx="5076">
                  <c:v>14/09/2025 06:00</c:v>
                </c:pt>
                <c:pt idx="5077">
                  <c:v>14/09/2025 06:10</c:v>
                </c:pt>
                <c:pt idx="5078">
                  <c:v>14/09/2025 06:20</c:v>
                </c:pt>
                <c:pt idx="5079">
                  <c:v>14/09/2025 06:30</c:v>
                </c:pt>
                <c:pt idx="5080">
                  <c:v>14/09/2025 06:40</c:v>
                </c:pt>
                <c:pt idx="5081">
                  <c:v>14/09/2025 06:50</c:v>
                </c:pt>
                <c:pt idx="5082">
                  <c:v>14/09/2025 07:00</c:v>
                </c:pt>
                <c:pt idx="5083">
                  <c:v>14/09/2025 07:10</c:v>
                </c:pt>
                <c:pt idx="5084">
                  <c:v>14/09/2025 07:20</c:v>
                </c:pt>
                <c:pt idx="5085">
                  <c:v>14/09/2025 07:30</c:v>
                </c:pt>
                <c:pt idx="5086">
                  <c:v>14/09/2025 07:40</c:v>
                </c:pt>
                <c:pt idx="5087">
                  <c:v>14/09/2025 07:50</c:v>
                </c:pt>
                <c:pt idx="5088">
                  <c:v>14/09/2025 08:00</c:v>
                </c:pt>
                <c:pt idx="5089">
                  <c:v>14/09/2025 08:10</c:v>
                </c:pt>
                <c:pt idx="5090">
                  <c:v>14/09/2025 08:20</c:v>
                </c:pt>
                <c:pt idx="5091">
                  <c:v>14/09/2025 08:30</c:v>
                </c:pt>
                <c:pt idx="5092">
                  <c:v>14/09/2025 08:40</c:v>
                </c:pt>
                <c:pt idx="5093">
                  <c:v>14/09/2025 08:50</c:v>
                </c:pt>
                <c:pt idx="5094">
                  <c:v>14/09/2025 09:00</c:v>
                </c:pt>
                <c:pt idx="5095">
                  <c:v>14/09/2025 09:10</c:v>
                </c:pt>
                <c:pt idx="5096">
                  <c:v>14/09/2025 09:20</c:v>
                </c:pt>
                <c:pt idx="5097">
                  <c:v>14/09/2025 09:30</c:v>
                </c:pt>
                <c:pt idx="5098">
                  <c:v>14/09/2025 09:40</c:v>
                </c:pt>
                <c:pt idx="5099">
                  <c:v>14/09/2025 09:50</c:v>
                </c:pt>
                <c:pt idx="5100">
                  <c:v>14/09/2025 10:00</c:v>
                </c:pt>
                <c:pt idx="5101">
                  <c:v>14/09/2025 10:10</c:v>
                </c:pt>
                <c:pt idx="5102">
                  <c:v>14/09/2025 10:20</c:v>
                </c:pt>
                <c:pt idx="5103">
                  <c:v>14/09/2025 10:30</c:v>
                </c:pt>
                <c:pt idx="5104">
                  <c:v>14/09/2025 10:40</c:v>
                </c:pt>
                <c:pt idx="5105">
                  <c:v>14/09/2025 10:50</c:v>
                </c:pt>
                <c:pt idx="5106">
                  <c:v>14/09/2025 11:00</c:v>
                </c:pt>
                <c:pt idx="5107">
                  <c:v>14/09/2025 11:10</c:v>
                </c:pt>
                <c:pt idx="5108">
                  <c:v>14/09/2025 11:20</c:v>
                </c:pt>
                <c:pt idx="5109">
                  <c:v>14/09/2025 11:30</c:v>
                </c:pt>
                <c:pt idx="5110">
                  <c:v>14/09/2025 11:40</c:v>
                </c:pt>
                <c:pt idx="5111">
                  <c:v>14/09/2025 11:50</c:v>
                </c:pt>
                <c:pt idx="5112">
                  <c:v>14/09/2025 12:00</c:v>
                </c:pt>
                <c:pt idx="5113">
                  <c:v>14/09/2025 12:10</c:v>
                </c:pt>
                <c:pt idx="5114">
                  <c:v>14/09/2025 12:20</c:v>
                </c:pt>
                <c:pt idx="5115">
                  <c:v>14/09/2025 12:30</c:v>
                </c:pt>
                <c:pt idx="5116">
                  <c:v>14/09/2025 12:40</c:v>
                </c:pt>
                <c:pt idx="5117">
                  <c:v>14/09/2025 12:50</c:v>
                </c:pt>
                <c:pt idx="5118">
                  <c:v>14/09/2025 13:00</c:v>
                </c:pt>
                <c:pt idx="5119">
                  <c:v>14/09/2025 13:10</c:v>
                </c:pt>
                <c:pt idx="5120">
                  <c:v>14/09/2025 13:20</c:v>
                </c:pt>
                <c:pt idx="5121">
                  <c:v>14/09/2025 13:30</c:v>
                </c:pt>
                <c:pt idx="5122">
                  <c:v>14/09/2025 13:40</c:v>
                </c:pt>
                <c:pt idx="5123">
                  <c:v>14/09/2025 13:50</c:v>
                </c:pt>
                <c:pt idx="5124">
                  <c:v>14/09/2025 14:00</c:v>
                </c:pt>
                <c:pt idx="5125">
                  <c:v>14/09/2025 14:10</c:v>
                </c:pt>
                <c:pt idx="5126">
                  <c:v>14/09/2025 14:20</c:v>
                </c:pt>
                <c:pt idx="5127">
                  <c:v>14/09/2025 14:30</c:v>
                </c:pt>
                <c:pt idx="5128">
                  <c:v>14/09/2025 14:40</c:v>
                </c:pt>
                <c:pt idx="5129">
                  <c:v>14/09/2025 14:50</c:v>
                </c:pt>
                <c:pt idx="5130">
                  <c:v>14/09/2025 15:00</c:v>
                </c:pt>
                <c:pt idx="5131">
                  <c:v>14/09/2025 15:10</c:v>
                </c:pt>
                <c:pt idx="5132">
                  <c:v>14/09/2025 15:20</c:v>
                </c:pt>
                <c:pt idx="5133">
                  <c:v>14/09/2025 15:30</c:v>
                </c:pt>
                <c:pt idx="5134">
                  <c:v>14/09/2025 15:40</c:v>
                </c:pt>
                <c:pt idx="5135">
                  <c:v>14/09/2025 15:50</c:v>
                </c:pt>
                <c:pt idx="5136">
                  <c:v>14/09/2025 16:00</c:v>
                </c:pt>
                <c:pt idx="5137">
                  <c:v>14/09/2025 16:10</c:v>
                </c:pt>
                <c:pt idx="5138">
                  <c:v>14/09/2025 16:20</c:v>
                </c:pt>
                <c:pt idx="5139">
                  <c:v>14/09/2025 16:30</c:v>
                </c:pt>
                <c:pt idx="5140">
                  <c:v>14/09/2025 16:40</c:v>
                </c:pt>
                <c:pt idx="5141">
                  <c:v>14/09/2025 16:50</c:v>
                </c:pt>
                <c:pt idx="5142">
                  <c:v>14/09/2025 17:00</c:v>
                </c:pt>
                <c:pt idx="5143">
                  <c:v>14/09/2025 17:10</c:v>
                </c:pt>
                <c:pt idx="5144">
                  <c:v>14/09/2025 17:20</c:v>
                </c:pt>
                <c:pt idx="5145">
                  <c:v>14/09/2025 17:30</c:v>
                </c:pt>
                <c:pt idx="5146">
                  <c:v>14/09/2025 17:40</c:v>
                </c:pt>
                <c:pt idx="5147">
                  <c:v>14/09/2025 17:50</c:v>
                </c:pt>
                <c:pt idx="5148">
                  <c:v>14/09/2025 18:00</c:v>
                </c:pt>
                <c:pt idx="5149">
                  <c:v>14/09/2025 18:10</c:v>
                </c:pt>
                <c:pt idx="5150">
                  <c:v>14/09/2025 18:20</c:v>
                </c:pt>
                <c:pt idx="5151">
                  <c:v>14/09/2025 18:30</c:v>
                </c:pt>
                <c:pt idx="5152">
                  <c:v>14/09/2025 18:40</c:v>
                </c:pt>
                <c:pt idx="5153">
                  <c:v>14/09/2025 18:50</c:v>
                </c:pt>
                <c:pt idx="5154">
                  <c:v>14/09/2025 19:00</c:v>
                </c:pt>
                <c:pt idx="5155">
                  <c:v>14/09/2025 19:10</c:v>
                </c:pt>
                <c:pt idx="5156">
                  <c:v>14/09/2025 19:20</c:v>
                </c:pt>
                <c:pt idx="5157">
                  <c:v>14/09/2025 19:30</c:v>
                </c:pt>
                <c:pt idx="5158">
                  <c:v>14/09/2025 19:40</c:v>
                </c:pt>
                <c:pt idx="5159">
                  <c:v>14/09/2025 19:50</c:v>
                </c:pt>
                <c:pt idx="5160">
                  <c:v>14/09/2025 20:00</c:v>
                </c:pt>
                <c:pt idx="5161">
                  <c:v>14/09/2025 20:10</c:v>
                </c:pt>
                <c:pt idx="5162">
                  <c:v>14/09/2025 20:20</c:v>
                </c:pt>
                <c:pt idx="5163">
                  <c:v>14/09/2025 20:30</c:v>
                </c:pt>
                <c:pt idx="5164">
                  <c:v>14/09/2025 20:40</c:v>
                </c:pt>
                <c:pt idx="5165">
                  <c:v>14/09/2025 20:50</c:v>
                </c:pt>
                <c:pt idx="5166">
                  <c:v>14/09/2025 21:00</c:v>
                </c:pt>
                <c:pt idx="5167">
                  <c:v>14/09/2025 21:10</c:v>
                </c:pt>
                <c:pt idx="5168">
                  <c:v>14/09/2025 21:20</c:v>
                </c:pt>
                <c:pt idx="5169">
                  <c:v>14/09/2025 21:30</c:v>
                </c:pt>
                <c:pt idx="5170">
                  <c:v>14/09/2025 21:40</c:v>
                </c:pt>
                <c:pt idx="5171">
                  <c:v>14/09/2025 21:50</c:v>
                </c:pt>
                <c:pt idx="5172">
                  <c:v>14/09/2025 22:00</c:v>
                </c:pt>
                <c:pt idx="5173">
                  <c:v>14/09/2025 22:10</c:v>
                </c:pt>
                <c:pt idx="5174">
                  <c:v>14/09/2025 22:20</c:v>
                </c:pt>
                <c:pt idx="5175">
                  <c:v>14/09/2025 22:30</c:v>
                </c:pt>
                <c:pt idx="5176">
                  <c:v>14/09/2025 22:40</c:v>
                </c:pt>
                <c:pt idx="5177">
                  <c:v>14/09/2025 22:50</c:v>
                </c:pt>
                <c:pt idx="5178">
                  <c:v>14/09/2025 23:00</c:v>
                </c:pt>
                <c:pt idx="5179">
                  <c:v>14/09/2025 23:10</c:v>
                </c:pt>
                <c:pt idx="5180">
                  <c:v>14/09/2025 23:20</c:v>
                </c:pt>
                <c:pt idx="5181">
                  <c:v>14/09/2025 23:30</c:v>
                </c:pt>
                <c:pt idx="5182">
                  <c:v>14/09/2025 23:40</c:v>
                </c:pt>
                <c:pt idx="5183">
                  <c:v>14/09/2025 23:50</c:v>
                </c:pt>
                <c:pt idx="5184">
                  <c:v>15/09/2025 00:00</c:v>
                </c:pt>
                <c:pt idx="5185">
                  <c:v>15/09/2025 00:10</c:v>
                </c:pt>
                <c:pt idx="5186">
                  <c:v>15/09/2025 00:20</c:v>
                </c:pt>
                <c:pt idx="5187">
                  <c:v>15/09/2025 00:30</c:v>
                </c:pt>
                <c:pt idx="5188">
                  <c:v>15/09/2025 00:40</c:v>
                </c:pt>
                <c:pt idx="5189">
                  <c:v>15/09/2025 00:50</c:v>
                </c:pt>
                <c:pt idx="5190">
                  <c:v>15/09/2025 01:00</c:v>
                </c:pt>
                <c:pt idx="5191">
                  <c:v>15/09/2025 01:10</c:v>
                </c:pt>
                <c:pt idx="5192">
                  <c:v>15/09/2025 01:20</c:v>
                </c:pt>
                <c:pt idx="5193">
                  <c:v>15/09/2025 01:30</c:v>
                </c:pt>
                <c:pt idx="5194">
                  <c:v>15/09/2025 01:40</c:v>
                </c:pt>
                <c:pt idx="5195">
                  <c:v>15/09/2025 01:50</c:v>
                </c:pt>
                <c:pt idx="5196">
                  <c:v>15/09/2025 02:00</c:v>
                </c:pt>
                <c:pt idx="5197">
                  <c:v>15/09/2025 02:10</c:v>
                </c:pt>
                <c:pt idx="5198">
                  <c:v>15/09/2025 02:20</c:v>
                </c:pt>
                <c:pt idx="5199">
                  <c:v>15/09/2025 02:30</c:v>
                </c:pt>
                <c:pt idx="5200">
                  <c:v>15/09/2025 02:40</c:v>
                </c:pt>
                <c:pt idx="5201">
                  <c:v>15/09/2025 02:50</c:v>
                </c:pt>
                <c:pt idx="5202">
                  <c:v>15/09/2025 03:00</c:v>
                </c:pt>
                <c:pt idx="5203">
                  <c:v>15/09/2025 03:10</c:v>
                </c:pt>
                <c:pt idx="5204">
                  <c:v>15/09/2025 03:20</c:v>
                </c:pt>
                <c:pt idx="5205">
                  <c:v>15/09/2025 03:30</c:v>
                </c:pt>
                <c:pt idx="5206">
                  <c:v>15/09/2025 03:40</c:v>
                </c:pt>
                <c:pt idx="5207">
                  <c:v>15/09/2025 03:50</c:v>
                </c:pt>
                <c:pt idx="5208">
                  <c:v>15/09/2025 04:00</c:v>
                </c:pt>
                <c:pt idx="5209">
                  <c:v>15/09/2025 04:10</c:v>
                </c:pt>
                <c:pt idx="5210">
                  <c:v>15/09/2025 04:20</c:v>
                </c:pt>
                <c:pt idx="5211">
                  <c:v>15/09/2025 04:30</c:v>
                </c:pt>
                <c:pt idx="5212">
                  <c:v>15/09/2025 04:40</c:v>
                </c:pt>
                <c:pt idx="5213">
                  <c:v>15/09/2025 04:50</c:v>
                </c:pt>
                <c:pt idx="5214">
                  <c:v>15/09/2025 05:00</c:v>
                </c:pt>
                <c:pt idx="5215">
                  <c:v>15/09/2025 05:10</c:v>
                </c:pt>
                <c:pt idx="5216">
                  <c:v>15/09/2025 05:20</c:v>
                </c:pt>
                <c:pt idx="5217">
                  <c:v>15/09/2025 05:30</c:v>
                </c:pt>
                <c:pt idx="5218">
                  <c:v>15/09/2025 05:40</c:v>
                </c:pt>
                <c:pt idx="5219">
                  <c:v>15/09/2025 05:50</c:v>
                </c:pt>
                <c:pt idx="5220">
                  <c:v>15/09/2025 06:00</c:v>
                </c:pt>
                <c:pt idx="5221">
                  <c:v>15/09/2025 06:10</c:v>
                </c:pt>
                <c:pt idx="5222">
                  <c:v>15/09/2025 06:20</c:v>
                </c:pt>
                <c:pt idx="5223">
                  <c:v>15/09/2025 06:30</c:v>
                </c:pt>
                <c:pt idx="5224">
                  <c:v>15/09/2025 06:40</c:v>
                </c:pt>
                <c:pt idx="5225">
                  <c:v>15/09/2025 06:50</c:v>
                </c:pt>
                <c:pt idx="5226">
                  <c:v>15/09/2025 07:00</c:v>
                </c:pt>
                <c:pt idx="5227">
                  <c:v>15/09/2025 07:10</c:v>
                </c:pt>
                <c:pt idx="5228">
                  <c:v>15/09/2025 07:20</c:v>
                </c:pt>
                <c:pt idx="5229">
                  <c:v>15/09/2025 07:30</c:v>
                </c:pt>
                <c:pt idx="5230">
                  <c:v>15/09/2025 07:40</c:v>
                </c:pt>
                <c:pt idx="5231">
                  <c:v>15/09/2025 07:50</c:v>
                </c:pt>
                <c:pt idx="5232">
                  <c:v>15/09/2025 08:00</c:v>
                </c:pt>
                <c:pt idx="5233">
                  <c:v>15/09/2025 08:10</c:v>
                </c:pt>
                <c:pt idx="5234">
                  <c:v>15/09/2025 08:20</c:v>
                </c:pt>
                <c:pt idx="5235">
                  <c:v>15/09/2025 08:30</c:v>
                </c:pt>
                <c:pt idx="5236">
                  <c:v>15/09/2025 08:40</c:v>
                </c:pt>
                <c:pt idx="5237">
                  <c:v>15/09/2025 08:50</c:v>
                </c:pt>
                <c:pt idx="5238">
                  <c:v>15/09/2025 09:00</c:v>
                </c:pt>
                <c:pt idx="5239">
                  <c:v>15/09/2025 09:10</c:v>
                </c:pt>
                <c:pt idx="5240">
                  <c:v>15/09/2025 09:20</c:v>
                </c:pt>
                <c:pt idx="5241">
                  <c:v>15/09/2025 09:30</c:v>
                </c:pt>
                <c:pt idx="5242">
                  <c:v>15/09/2025 09:40</c:v>
                </c:pt>
                <c:pt idx="5243">
                  <c:v>15/09/2025 09:50</c:v>
                </c:pt>
                <c:pt idx="5244">
                  <c:v>15/09/2025 10:00</c:v>
                </c:pt>
                <c:pt idx="5245">
                  <c:v>15/09/2025 10:10</c:v>
                </c:pt>
                <c:pt idx="5246">
                  <c:v>15/09/2025 10:20</c:v>
                </c:pt>
                <c:pt idx="5247">
                  <c:v>15/09/2025 10:30</c:v>
                </c:pt>
                <c:pt idx="5248">
                  <c:v>15/09/2025 10:40</c:v>
                </c:pt>
                <c:pt idx="5249">
                  <c:v>15/09/2025 10:50</c:v>
                </c:pt>
                <c:pt idx="5250">
                  <c:v>15/09/2025 11:00</c:v>
                </c:pt>
                <c:pt idx="5251">
                  <c:v>15/09/2025 11:10</c:v>
                </c:pt>
                <c:pt idx="5252">
                  <c:v>15/09/2025 11:20</c:v>
                </c:pt>
                <c:pt idx="5253">
                  <c:v>15/09/2025 11:30</c:v>
                </c:pt>
                <c:pt idx="5254">
                  <c:v>15/09/2025 11:40</c:v>
                </c:pt>
                <c:pt idx="5255">
                  <c:v>15/09/2025 11:50</c:v>
                </c:pt>
                <c:pt idx="5256">
                  <c:v>15/09/2025 12:00</c:v>
                </c:pt>
                <c:pt idx="5257">
                  <c:v>15/09/2025 12:10</c:v>
                </c:pt>
                <c:pt idx="5258">
                  <c:v>15/09/2025 12:20</c:v>
                </c:pt>
                <c:pt idx="5259">
                  <c:v>15/09/2025 12:30</c:v>
                </c:pt>
                <c:pt idx="5260">
                  <c:v>15/09/2025 12:40</c:v>
                </c:pt>
                <c:pt idx="5261">
                  <c:v>15/09/2025 12:50</c:v>
                </c:pt>
                <c:pt idx="5262">
                  <c:v>15/09/2025 13:00</c:v>
                </c:pt>
                <c:pt idx="5263">
                  <c:v>15/09/2025 13:10</c:v>
                </c:pt>
                <c:pt idx="5264">
                  <c:v>15/09/2025 13:20</c:v>
                </c:pt>
                <c:pt idx="5265">
                  <c:v>15/09/2025 13:30</c:v>
                </c:pt>
                <c:pt idx="5266">
                  <c:v>15/09/2025 13:40</c:v>
                </c:pt>
                <c:pt idx="5267">
                  <c:v>15/09/2025 13:50</c:v>
                </c:pt>
                <c:pt idx="5268">
                  <c:v>15/09/2025 14:00</c:v>
                </c:pt>
                <c:pt idx="5269">
                  <c:v>15/09/2025 14:10</c:v>
                </c:pt>
                <c:pt idx="5270">
                  <c:v>15/09/2025 14:20</c:v>
                </c:pt>
                <c:pt idx="5271">
                  <c:v>15/09/2025 14:30</c:v>
                </c:pt>
                <c:pt idx="5272">
                  <c:v>15/09/2025 14:40</c:v>
                </c:pt>
                <c:pt idx="5273">
                  <c:v>15/09/2025 14:50</c:v>
                </c:pt>
                <c:pt idx="5274">
                  <c:v>15/09/2025 15:00</c:v>
                </c:pt>
                <c:pt idx="5275">
                  <c:v>15/09/2025 15:10</c:v>
                </c:pt>
                <c:pt idx="5276">
                  <c:v>15/09/2025 15:20</c:v>
                </c:pt>
                <c:pt idx="5277">
                  <c:v>15/09/2025 15:30</c:v>
                </c:pt>
                <c:pt idx="5278">
                  <c:v>15/09/2025 15:40</c:v>
                </c:pt>
                <c:pt idx="5279">
                  <c:v>15/09/2025 15:50</c:v>
                </c:pt>
                <c:pt idx="5280">
                  <c:v>15/09/2025 16:00</c:v>
                </c:pt>
                <c:pt idx="5281">
                  <c:v>15/09/2025 16:10</c:v>
                </c:pt>
                <c:pt idx="5282">
                  <c:v>15/09/2025 16:20</c:v>
                </c:pt>
                <c:pt idx="5283">
                  <c:v>15/09/2025 16:30</c:v>
                </c:pt>
                <c:pt idx="5284">
                  <c:v>15/09/2025 16:40</c:v>
                </c:pt>
                <c:pt idx="5285">
                  <c:v>15/09/2025 16:50</c:v>
                </c:pt>
                <c:pt idx="5286">
                  <c:v>15/09/2025 17:00</c:v>
                </c:pt>
                <c:pt idx="5287">
                  <c:v>15/09/2025 17:10</c:v>
                </c:pt>
                <c:pt idx="5288">
                  <c:v>15/09/2025 17:20</c:v>
                </c:pt>
                <c:pt idx="5289">
                  <c:v>15/09/2025 17:30</c:v>
                </c:pt>
                <c:pt idx="5290">
                  <c:v>15/09/2025 17:40</c:v>
                </c:pt>
                <c:pt idx="5291">
                  <c:v>15/09/2025 17:50</c:v>
                </c:pt>
                <c:pt idx="5292">
                  <c:v>15/09/2025 18:00</c:v>
                </c:pt>
                <c:pt idx="5293">
                  <c:v>15/09/2025 18:10</c:v>
                </c:pt>
                <c:pt idx="5294">
                  <c:v>15/09/2025 18:20</c:v>
                </c:pt>
                <c:pt idx="5295">
                  <c:v>15/09/2025 18:30</c:v>
                </c:pt>
                <c:pt idx="5296">
                  <c:v>15/09/2025 18:40</c:v>
                </c:pt>
                <c:pt idx="5297">
                  <c:v>15/09/2025 18:50</c:v>
                </c:pt>
                <c:pt idx="5298">
                  <c:v>15/09/2025 19:00</c:v>
                </c:pt>
                <c:pt idx="5299">
                  <c:v>15/09/2025 19:10</c:v>
                </c:pt>
                <c:pt idx="5300">
                  <c:v>15/09/2025 19:20</c:v>
                </c:pt>
                <c:pt idx="5301">
                  <c:v>15/09/2025 19:30</c:v>
                </c:pt>
                <c:pt idx="5302">
                  <c:v>15/09/2025 19:40</c:v>
                </c:pt>
                <c:pt idx="5303">
                  <c:v>15/09/2025 19:50</c:v>
                </c:pt>
                <c:pt idx="5304">
                  <c:v>15/09/2025 20:00</c:v>
                </c:pt>
                <c:pt idx="5305">
                  <c:v>15/09/2025 20:10</c:v>
                </c:pt>
                <c:pt idx="5306">
                  <c:v>15/09/2025 20:20</c:v>
                </c:pt>
                <c:pt idx="5307">
                  <c:v>15/09/2025 20:30</c:v>
                </c:pt>
                <c:pt idx="5308">
                  <c:v>15/09/2025 20:40</c:v>
                </c:pt>
                <c:pt idx="5309">
                  <c:v>15/09/2025 20:50</c:v>
                </c:pt>
                <c:pt idx="5310">
                  <c:v>15/09/2025 21:00</c:v>
                </c:pt>
                <c:pt idx="5311">
                  <c:v>15/09/2025 21:10</c:v>
                </c:pt>
                <c:pt idx="5312">
                  <c:v>15/09/2025 21:20</c:v>
                </c:pt>
                <c:pt idx="5313">
                  <c:v>15/09/2025 21:30</c:v>
                </c:pt>
                <c:pt idx="5314">
                  <c:v>15/09/2025 21:40</c:v>
                </c:pt>
                <c:pt idx="5315">
                  <c:v>15/09/2025 21:50</c:v>
                </c:pt>
                <c:pt idx="5316">
                  <c:v>15/09/2025 22:00</c:v>
                </c:pt>
                <c:pt idx="5317">
                  <c:v>15/09/2025 22:10</c:v>
                </c:pt>
                <c:pt idx="5318">
                  <c:v>15/09/2025 22:20</c:v>
                </c:pt>
                <c:pt idx="5319">
                  <c:v>15/09/2025 22:30</c:v>
                </c:pt>
                <c:pt idx="5320">
                  <c:v>15/09/2025 22:40</c:v>
                </c:pt>
                <c:pt idx="5321">
                  <c:v>15/09/2025 22:50</c:v>
                </c:pt>
                <c:pt idx="5322">
                  <c:v>15/09/2025 23:00</c:v>
                </c:pt>
                <c:pt idx="5323">
                  <c:v>15/09/2025 23:10</c:v>
                </c:pt>
                <c:pt idx="5324">
                  <c:v>15/09/2025 23:20</c:v>
                </c:pt>
                <c:pt idx="5325">
                  <c:v>15/09/2025 23:30</c:v>
                </c:pt>
                <c:pt idx="5326">
                  <c:v>15/09/2025 23:40</c:v>
                </c:pt>
                <c:pt idx="5327">
                  <c:v>15/09/2025 23:50</c:v>
                </c:pt>
                <c:pt idx="5328">
                  <c:v>16/09/2025 00:00</c:v>
                </c:pt>
                <c:pt idx="5329">
                  <c:v>16/09/2025 00:10</c:v>
                </c:pt>
                <c:pt idx="5330">
                  <c:v>16/09/2025 00:20</c:v>
                </c:pt>
                <c:pt idx="5331">
                  <c:v>16/09/2025 00:30</c:v>
                </c:pt>
                <c:pt idx="5332">
                  <c:v>16/09/2025 00:40</c:v>
                </c:pt>
                <c:pt idx="5333">
                  <c:v>16/09/2025 00:50</c:v>
                </c:pt>
                <c:pt idx="5334">
                  <c:v>16/09/2025 01:00</c:v>
                </c:pt>
                <c:pt idx="5335">
                  <c:v>16/09/2025 01:10</c:v>
                </c:pt>
                <c:pt idx="5336">
                  <c:v>16/09/2025 01:20</c:v>
                </c:pt>
                <c:pt idx="5337">
                  <c:v>16/09/2025 01:30</c:v>
                </c:pt>
                <c:pt idx="5338">
                  <c:v>16/09/2025 01:40</c:v>
                </c:pt>
                <c:pt idx="5339">
                  <c:v>16/09/2025 01:50</c:v>
                </c:pt>
                <c:pt idx="5340">
                  <c:v>16/09/2025 02:00</c:v>
                </c:pt>
                <c:pt idx="5341">
                  <c:v>16/09/2025 02:10</c:v>
                </c:pt>
                <c:pt idx="5342">
                  <c:v>16/09/2025 02:20</c:v>
                </c:pt>
                <c:pt idx="5343">
                  <c:v>16/09/2025 02:30</c:v>
                </c:pt>
                <c:pt idx="5344">
                  <c:v>16/09/2025 02:40</c:v>
                </c:pt>
                <c:pt idx="5345">
                  <c:v>16/09/2025 02:50</c:v>
                </c:pt>
                <c:pt idx="5346">
                  <c:v>16/09/2025 03:00</c:v>
                </c:pt>
                <c:pt idx="5347">
                  <c:v>16/09/2025 03:10</c:v>
                </c:pt>
                <c:pt idx="5348">
                  <c:v>16/09/2025 03:20</c:v>
                </c:pt>
                <c:pt idx="5349">
                  <c:v>16/09/2025 03:30</c:v>
                </c:pt>
                <c:pt idx="5350">
                  <c:v>16/09/2025 03:40</c:v>
                </c:pt>
                <c:pt idx="5351">
                  <c:v>16/09/2025 03:50</c:v>
                </c:pt>
                <c:pt idx="5352">
                  <c:v>16/09/2025 04:00</c:v>
                </c:pt>
                <c:pt idx="5353">
                  <c:v>16/09/2025 04:10</c:v>
                </c:pt>
                <c:pt idx="5354">
                  <c:v>16/09/2025 04:20</c:v>
                </c:pt>
                <c:pt idx="5355">
                  <c:v>16/09/2025 04:30</c:v>
                </c:pt>
                <c:pt idx="5356">
                  <c:v>16/09/2025 04:40</c:v>
                </c:pt>
                <c:pt idx="5357">
                  <c:v>16/09/2025 04:50</c:v>
                </c:pt>
                <c:pt idx="5358">
                  <c:v>16/09/2025 05:00</c:v>
                </c:pt>
                <c:pt idx="5359">
                  <c:v>16/09/2025 05:10</c:v>
                </c:pt>
                <c:pt idx="5360">
                  <c:v>16/09/2025 05:20</c:v>
                </c:pt>
                <c:pt idx="5361">
                  <c:v>16/09/2025 05:30</c:v>
                </c:pt>
                <c:pt idx="5362">
                  <c:v>16/09/2025 05:40</c:v>
                </c:pt>
                <c:pt idx="5363">
                  <c:v>16/09/2025 05:50</c:v>
                </c:pt>
                <c:pt idx="5364">
                  <c:v>16/09/2025 06:00</c:v>
                </c:pt>
                <c:pt idx="5365">
                  <c:v>16/09/2025 06:10</c:v>
                </c:pt>
                <c:pt idx="5366">
                  <c:v>16/09/2025 06:20</c:v>
                </c:pt>
                <c:pt idx="5367">
                  <c:v>16/09/2025 06:30</c:v>
                </c:pt>
                <c:pt idx="5368">
                  <c:v>16/09/2025 06:40</c:v>
                </c:pt>
                <c:pt idx="5369">
                  <c:v>16/09/2025 06:50</c:v>
                </c:pt>
                <c:pt idx="5370">
                  <c:v>16/09/2025 07:00</c:v>
                </c:pt>
                <c:pt idx="5371">
                  <c:v>16/09/2025 07:10</c:v>
                </c:pt>
                <c:pt idx="5372">
                  <c:v>16/09/2025 07:20</c:v>
                </c:pt>
                <c:pt idx="5373">
                  <c:v>16/09/2025 07:30</c:v>
                </c:pt>
                <c:pt idx="5374">
                  <c:v>16/09/2025 07:40</c:v>
                </c:pt>
                <c:pt idx="5375">
                  <c:v>16/09/2025 07:50</c:v>
                </c:pt>
                <c:pt idx="5376">
                  <c:v>16/09/2025 08:00</c:v>
                </c:pt>
                <c:pt idx="5377">
                  <c:v>16/09/2025 08:10</c:v>
                </c:pt>
                <c:pt idx="5378">
                  <c:v>16/09/2025 08:20</c:v>
                </c:pt>
                <c:pt idx="5379">
                  <c:v>16/09/2025 08:30</c:v>
                </c:pt>
                <c:pt idx="5380">
                  <c:v>16/09/2025 08:40</c:v>
                </c:pt>
                <c:pt idx="5381">
                  <c:v>16/09/2025 08:50</c:v>
                </c:pt>
                <c:pt idx="5382">
                  <c:v>16/09/2025 09:00</c:v>
                </c:pt>
                <c:pt idx="5383">
                  <c:v>16/09/2025 09:10</c:v>
                </c:pt>
                <c:pt idx="5384">
                  <c:v>16/09/2025 09:20</c:v>
                </c:pt>
                <c:pt idx="5385">
                  <c:v>16/09/2025 09:30</c:v>
                </c:pt>
                <c:pt idx="5386">
                  <c:v>16/09/2025 09:40</c:v>
                </c:pt>
                <c:pt idx="5387">
                  <c:v>16/09/2025 09:50</c:v>
                </c:pt>
                <c:pt idx="5388">
                  <c:v>16/09/2025 10:00</c:v>
                </c:pt>
                <c:pt idx="5389">
                  <c:v>16/09/2025 10:10</c:v>
                </c:pt>
                <c:pt idx="5390">
                  <c:v>16/09/2025 10:20</c:v>
                </c:pt>
                <c:pt idx="5391">
                  <c:v>16/09/2025 10:30</c:v>
                </c:pt>
                <c:pt idx="5392">
                  <c:v>16/09/2025 10:40</c:v>
                </c:pt>
                <c:pt idx="5393">
                  <c:v>16/09/2025 10:50</c:v>
                </c:pt>
                <c:pt idx="5394">
                  <c:v>16/09/2025 11:00</c:v>
                </c:pt>
                <c:pt idx="5395">
                  <c:v>16/09/2025 11:10</c:v>
                </c:pt>
                <c:pt idx="5396">
                  <c:v>16/09/2025 11:20</c:v>
                </c:pt>
                <c:pt idx="5397">
                  <c:v>16/09/2025 11:30</c:v>
                </c:pt>
                <c:pt idx="5398">
                  <c:v>16/09/2025 11:40</c:v>
                </c:pt>
                <c:pt idx="5399">
                  <c:v>16/09/2025 11:50</c:v>
                </c:pt>
                <c:pt idx="5400">
                  <c:v>16/09/2025 12:00</c:v>
                </c:pt>
                <c:pt idx="5401">
                  <c:v>16/09/2025 12:10</c:v>
                </c:pt>
                <c:pt idx="5402">
                  <c:v>16/09/2025 12:20</c:v>
                </c:pt>
                <c:pt idx="5403">
                  <c:v>16/09/2025 12:30</c:v>
                </c:pt>
                <c:pt idx="5404">
                  <c:v>16/09/2025 12:40</c:v>
                </c:pt>
                <c:pt idx="5405">
                  <c:v>16/09/2025 12:50</c:v>
                </c:pt>
                <c:pt idx="5406">
                  <c:v>16/09/2025 13:00</c:v>
                </c:pt>
                <c:pt idx="5407">
                  <c:v>16/09/2025 13:10</c:v>
                </c:pt>
                <c:pt idx="5408">
                  <c:v>16/09/2025 13:20</c:v>
                </c:pt>
                <c:pt idx="5409">
                  <c:v>16/09/2025 13:30</c:v>
                </c:pt>
                <c:pt idx="5410">
                  <c:v>16/09/2025 13:40</c:v>
                </c:pt>
                <c:pt idx="5411">
                  <c:v>16/09/2025 13:50</c:v>
                </c:pt>
                <c:pt idx="5412">
                  <c:v>16/09/2025 14:00</c:v>
                </c:pt>
                <c:pt idx="5413">
                  <c:v>16/09/2025 14:10</c:v>
                </c:pt>
                <c:pt idx="5414">
                  <c:v>16/09/2025 14:20</c:v>
                </c:pt>
                <c:pt idx="5415">
                  <c:v>16/09/2025 14:30</c:v>
                </c:pt>
                <c:pt idx="5416">
                  <c:v>16/09/2025 14:40</c:v>
                </c:pt>
                <c:pt idx="5417">
                  <c:v>16/09/2025 14:50</c:v>
                </c:pt>
                <c:pt idx="5418">
                  <c:v>16/09/2025 15:00</c:v>
                </c:pt>
                <c:pt idx="5419">
                  <c:v>16/09/2025 15:10</c:v>
                </c:pt>
                <c:pt idx="5420">
                  <c:v>16/09/2025 15:20</c:v>
                </c:pt>
                <c:pt idx="5421">
                  <c:v>16/09/2025 15:30</c:v>
                </c:pt>
                <c:pt idx="5422">
                  <c:v>16/09/2025 15:40</c:v>
                </c:pt>
                <c:pt idx="5423">
                  <c:v>16/09/2025 15:50</c:v>
                </c:pt>
                <c:pt idx="5424">
                  <c:v>16/09/2025 16:00</c:v>
                </c:pt>
                <c:pt idx="5425">
                  <c:v>16/09/2025 16:10</c:v>
                </c:pt>
                <c:pt idx="5426">
                  <c:v>16/09/2025 16:20</c:v>
                </c:pt>
                <c:pt idx="5427">
                  <c:v>16/09/2025 16:30</c:v>
                </c:pt>
                <c:pt idx="5428">
                  <c:v>16/09/2025 16:40</c:v>
                </c:pt>
                <c:pt idx="5429">
                  <c:v>16/09/2025 16:50</c:v>
                </c:pt>
                <c:pt idx="5430">
                  <c:v>16/09/2025 17:00</c:v>
                </c:pt>
                <c:pt idx="5431">
                  <c:v>16/09/2025 17:10</c:v>
                </c:pt>
                <c:pt idx="5432">
                  <c:v>16/09/2025 17:20</c:v>
                </c:pt>
                <c:pt idx="5433">
                  <c:v>16/09/2025 17:30</c:v>
                </c:pt>
                <c:pt idx="5434">
                  <c:v>16/09/2025 17:40</c:v>
                </c:pt>
                <c:pt idx="5435">
                  <c:v>16/09/2025 17:50</c:v>
                </c:pt>
                <c:pt idx="5436">
                  <c:v>16/09/2025 18:00</c:v>
                </c:pt>
                <c:pt idx="5437">
                  <c:v>16/09/2025 18:10</c:v>
                </c:pt>
                <c:pt idx="5438">
                  <c:v>16/09/2025 18:20</c:v>
                </c:pt>
                <c:pt idx="5439">
                  <c:v>16/09/2025 18:30</c:v>
                </c:pt>
                <c:pt idx="5440">
                  <c:v>16/09/2025 18:40</c:v>
                </c:pt>
                <c:pt idx="5441">
                  <c:v>16/09/2025 18:50</c:v>
                </c:pt>
                <c:pt idx="5442">
                  <c:v>16/09/2025 19:00</c:v>
                </c:pt>
                <c:pt idx="5443">
                  <c:v>16/09/2025 19:10</c:v>
                </c:pt>
                <c:pt idx="5444">
                  <c:v>16/09/2025 19:20</c:v>
                </c:pt>
                <c:pt idx="5445">
                  <c:v>16/09/2025 19:30</c:v>
                </c:pt>
                <c:pt idx="5446">
                  <c:v>16/09/2025 19:40</c:v>
                </c:pt>
                <c:pt idx="5447">
                  <c:v>16/09/2025 19:50</c:v>
                </c:pt>
                <c:pt idx="5448">
                  <c:v>16/09/2025 20:00</c:v>
                </c:pt>
                <c:pt idx="5449">
                  <c:v>16/09/2025 20:10</c:v>
                </c:pt>
                <c:pt idx="5450">
                  <c:v>16/09/2025 20:20</c:v>
                </c:pt>
                <c:pt idx="5451">
                  <c:v>16/09/2025 20:30</c:v>
                </c:pt>
                <c:pt idx="5452">
                  <c:v>16/09/2025 20:40</c:v>
                </c:pt>
                <c:pt idx="5453">
                  <c:v>16/09/2025 20:50</c:v>
                </c:pt>
                <c:pt idx="5454">
                  <c:v>16/09/2025 21:00</c:v>
                </c:pt>
                <c:pt idx="5455">
                  <c:v>16/09/2025 21:10</c:v>
                </c:pt>
                <c:pt idx="5456">
                  <c:v>16/09/2025 21:20</c:v>
                </c:pt>
                <c:pt idx="5457">
                  <c:v>16/09/2025 21:30</c:v>
                </c:pt>
                <c:pt idx="5458">
                  <c:v>16/09/2025 21:40</c:v>
                </c:pt>
                <c:pt idx="5459">
                  <c:v>16/09/2025 21:50</c:v>
                </c:pt>
                <c:pt idx="5460">
                  <c:v>16/09/2025 22:00</c:v>
                </c:pt>
                <c:pt idx="5461">
                  <c:v>16/09/2025 22:10</c:v>
                </c:pt>
                <c:pt idx="5462">
                  <c:v>16/09/2025 22:20</c:v>
                </c:pt>
                <c:pt idx="5463">
                  <c:v>16/09/2025 22:30</c:v>
                </c:pt>
                <c:pt idx="5464">
                  <c:v>16/09/2025 22:40</c:v>
                </c:pt>
                <c:pt idx="5465">
                  <c:v>16/09/2025 22:50</c:v>
                </c:pt>
                <c:pt idx="5466">
                  <c:v>16/09/2025 23:00</c:v>
                </c:pt>
                <c:pt idx="5467">
                  <c:v>16/09/2025 23:10</c:v>
                </c:pt>
                <c:pt idx="5468">
                  <c:v>16/09/2025 23:20</c:v>
                </c:pt>
                <c:pt idx="5469">
                  <c:v>16/09/2025 23:30</c:v>
                </c:pt>
                <c:pt idx="5470">
                  <c:v>16/09/2025 23:40</c:v>
                </c:pt>
                <c:pt idx="5471">
                  <c:v>16/09/2025 23:50</c:v>
                </c:pt>
                <c:pt idx="5472">
                  <c:v>17/09/2025 00:00</c:v>
                </c:pt>
                <c:pt idx="5473">
                  <c:v>17/09/2025 00:10</c:v>
                </c:pt>
                <c:pt idx="5474">
                  <c:v>17/09/2025 00:20</c:v>
                </c:pt>
                <c:pt idx="5475">
                  <c:v>17/09/2025 00:30</c:v>
                </c:pt>
                <c:pt idx="5476">
                  <c:v>17/09/2025 00:40</c:v>
                </c:pt>
                <c:pt idx="5477">
                  <c:v>17/09/2025 00:50</c:v>
                </c:pt>
                <c:pt idx="5478">
                  <c:v>17/09/2025 01:00</c:v>
                </c:pt>
                <c:pt idx="5479">
                  <c:v>17/09/2025 01:10</c:v>
                </c:pt>
                <c:pt idx="5480">
                  <c:v>17/09/2025 01:20</c:v>
                </c:pt>
                <c:pt idx="5481">
                  <c:v>17/09/2025 01:30</c:v>
                </c:pt>
                <c:pt idx="5482">
                  <c:v>17/09/2025 01:40</c:v>
                </c:pt>
                <c:pt idx="5483">
                  <c:v>17/09/2025 01:50</c:v>
                </c:pt>
                <c:pt idx="5484">
                  <c:v>17/09/2025 02:00</c:v>
                </c:pt>
                <c:pt idx="5485">
                  <c:v>17/09/2025 02:10</c:v>
                </c:pt>
                <c:pt idx="5486">
                  <c:v>17/09/2025 02:20</c:v>
                </c:pt>
                <c:pt idx="5487">
                  <c:v>17/09/2025 02:30</c:v>
                </c:pt>
                <c:pt idx="5488">
                  <c:v>17/09/2025 02:40</c:v>
                </c:pt>
                <c:pt idx="5489">
                  <c:v>17/09/2025 02:50</c:v>
                </c:pt>
                <c:pt idx="5490">
                  <c:v>17/09/2025 03:00</c:v>
                </c:pt>
                <c:pt idx="5491">
                  <c:v>17/09/2025 03:10</c:v>
                </c:pt>
                <c:pt idx="5492">
                  <c:v>17/09/2025 03:20</c:v>
                </c:pt>
                <c:pt idx="5493">
                  <c:v>17/09/2025 03:30</c:v>
                </c:pt>
                <c:pt idx="5494">
                  <c:v>17/09/2025 03:40</c:v>
                </c:pt>
                <c:pt idx="5495">
                  <c:v>17/09/2025 03:50</c:v>
                </c:pt>
                <c:pt idx="5496">
                  <c:v>17/09/2025 04:00</c:v>
                </c:pt>
                <c:pt idx="5497">
                  <c:v>17/09/2025 04:10</c:v>
                </c:pt>
                <c:pt idx="5498">
                  <c:v>17/09/2025 04:20</c:v>
                </c:pt>
                <c:pt idx="5499">
                  <c:v>17/09/2025 04:30</c:v>
                </c:pt>
                <c:pt idx="5500">
                  <c:v>17/09/2025 04:40</c:v>
                </c:pt>
                <c:pt idx="5501">
                  <c:v>17/09/2025 04:50</c:v>
                </c:pt>
                <c:pt idx="5502">
                  <c:v>17/09/2025 05:00</c:v>
                </c:pt>
                <c:pt idx="5503">
                  <c:v>17/09/2025 05:10</c:v>
                </c:pt>
                <c:pt idx="5504">
                  <c:v>17/09/2025 05:20</c:v>
                </c:pt>
                <c:pt idx="5505">
                  <c:v>17/09/2025 05:30</c:v>
                </c:pt>
                <c:pt idx="5506">
                  <c:v>17/09/2025 05:40</c:v>
                </c:pt>
                <c:pt idx="5507">
                  <c:v>17/09/2025 05:50</c:v>
                </c:pt>
                <c:pt idx="5508">
                  <c:v>17/09/2025 06:00</c:v>
                </c:pt>
                <c:pt idx="5509">
                  <c:v>17/09/2025 06:10</c:v>
                </c:pt>
                <c:pt idx="5510">
                  <c:v>17/09/2025 06:20</c:v>
                </c:pt>
                <c:pt idx="5511">
                  <c:v>17/09/2025 06:30</c:v>
                </c:pt>
                <c:pt idx="5512">
                  <c:v>17/09/2025 06:40</c:v>
                </c:pt>
                <c:pt idx="5513">
                  <c:v>17/09/2025 06:50</c:v>
                </c:pt>
                <c:pt idx="5514">
                  <c:v>17/09/2025 07:00</c:v>
                </c:pt>
                <c:pt idx="5515">
                  <c:v>17/09/2025 07:10</c:v>
                </c:pt>
                <c:pt idx="5516">
                  <c:v>17/09/2025 07:20</c:v>
                </c:pt>
                <c:pt idx="5517">
                  <c:v>17/09/2025 07:30</c:v>
                </c:pt>
                <c:pt idx="5518">
                  <c:v>17/09/2025 07:40</c:v>
                </c:pt>
                <c:pt idx="5519">
                  <c:v>17/09/2025 07:50</c:v>
                </c:pt>
                <c:pt idx="5520">
                  <c:v>17/09/2025 08:00</c:v>
                </c:pt>
                <c:pt idx="5521">
                  <c:v>17/09/2025 08:10</c:v>
                </c:pt>
                <c:pt idx="5522">
                  <c:v>17/09/2025 08:20</c:v>
                </c:pt>
                <c:pt idx="5523">
                  <c:v>17/09/2025 08:30</c:v>
                </c:pt>
                <c:pt idx="5524">
                  <c:v>17/09/2025 08:40</c:v>
                </c:pt>
                <c:pt idx="5525">
                  <c:v>17/09/2025 08:50</c:v>
                </c:pt>
                <c:pt idx="5526">
                  <c:v>17/09/2025 09:00</c:v>
                </c:pt>
                <c:pt idx="5527">
                  <c:v>17/09/2025 09:10</c:v>
                </c:pt>
                <c:pt idx="5528">
                  <c:v>17/09/2025 09:20</c:v>
                </c:pt>
                <c:pt idx="5529">
                  <c:v>17/09/2025 09:30</c:v>
                </c:pt>
                <c:pt idx="5530">
                  <c:v>17/09/2025 09:40</c:v>
                </c:pt>
                <c:pt idx="5531">
                  <c:v>17/09/2025 09:50</c:v>
                </c:pt>
                <c:pt idx="5532">
                  <c:v>17/09/2025 10:00</c:v>
                </c:pt>
                <c:pt idx="5533">
                  <c:v>17/09/2025 10:10</c:v>
                </c:pt>
                <c:pt idx="5534">
                  <c:v>17/09/2025 10:20</c:v>
                </c:pt>
                <c:pt idx="5535">
                  <c:v>17/09/2025 10:30</c:v>
                </c:pt>
                <c:pt idx="5536">
                  <c:v>17/09/2025 10:40</c:v>
                </c:pt>
                <c:pt idx="5537">
                  <c:v>17/09/2025 10:50</c:v>
                </c:pt>
                <c:pt idx="5538">
                  <c:v>17/09/2025 11:00</c:v>
                </c:pt>
                <c:pt idx="5539">
                  <c:v>17/09/2025 11:10</c:v>
                </c:pt>
                <c:pt idx="5540">
                  <c:v>17/09/2025 11:20</c:v>
                </c:pt>
                <c:pt idx="5541">
                  <c:v>17/09/2025 11:30</c:v>
                </c:pt>
                <c:pt idx="5542">
                  <c:v>17/09/2025 11:40</c:v>
                </c:pt>
                <c:pt idx="5543">
                  <c:v>17/09/2025 11:50</c:v>
                </c:pt>
                <c:pt idx="5544">
                  <c:v>17/09/2025 12:00</c:v>
                </c:pt>
                <c:pt idx="5545">
                  <c:v>17/09/2025 12:10</c:v>
                </c:pt>
                <c:pt idx="5546">
                  <c:v>17/09/2025 12:20</c:v>
                </c:pt>
                <c:pt idx="5547">
                  <c:v>17/09/2025 12:30</c:v>
                </c:pt>
                <c:pt idx="5548">
                  <c:v>17/09/2025 12:40</c:v>
                </c:pt>
                <c:pt idx="5549">
                  <c:v>17/09/2025 12:50</c:v>
                </c:pt>
                <c:pt idx="5550">
                  <c:v>17/09/2025 13:00</c:v>
                </c:pt>
                <c:pt idx="5551">
                  <c:v>17/09/2025 13:10</c:v>
                </c:pt>
                <c:pt idx="5552">
                  <c:v>17/09/2025 13:20</c:v>
                </c:pt>
                <c:pt idx="5553">
                  <c:v>17/09/2025 13:30</c:v>
                </c:pt>
                <c:pt idx="5554">
                  <c:v>17/09/2025 13:40</c:v>
                </c:pt>
                <c:pt idx="5555">
                  <c:v>17/09/2025 13:50</c:v>
                </c:pt>
                <c:pt idx="5556">
                  <c:v>17/09/2025 14:00</c:v>
                </c:pt>
                <c:pt idx="5557">
                  <c:v>17/09/2025 14:10</c:v>
                </c:pt>
                <c:pt idx="5558">
                  <c:v>17/09/2025 14:20</c:v>
                </c:pt>
                <c:pt idx="5559">
                  <c:v>17/09/2025 14:30</c:v>
                </c:pt>
                <c:pt idx="5560">
                  <c:v>17/09/2025 14:40</c:v>
                </c:pt>
                <c:pt idx="5561">
                  <c:v>17/09/2025 14:50</c:v>
                </c:pt>
                <c:pt idx="5562">
                  <c:v>17/09/2025 15:00</c:v>
                </c:pt>
                <c:pt idx="5563">
                  <c:v>17/09/2025 15:10</c:v>
                </c:pt>
                <c:pt idx="5564">
                  <c:v>17/09/2025 15:20</c:v>
                </c:pt>
                <c:pt idx="5565">
                  <c:v>17/09/2025 15:30</c:v>
                </c:pt>
                <c:pt idx="5566">
                  <c:v>17/09/2025 15:40</c:v>
                </c:pt>
                <c:pt idx="5567">
                  <c:v>17/09/2025 15:50</c:v>
                </c:pt>
                <c:pt idx="5568">
                  <c:v>17/09/2025 16:00</c:v>
                </c:pt>
                <c:pt idx="5569">
                  <c:v>17/09/2025 16:10</c:v>
                </c:pt>
                <c:pt idx="5570">
                  <c:v>17/09/2025 16:20</c:v>
                </c:pt>
                <c:pt idx="5571">
                  <c:v>17/09/2025 16:30</c:v>
                </c:pt>
                <c:pt idx="5572">
                  <c:v>17/09/2025 16:40</c:v>
                </c:pt>
                <c:pt idx="5573">
                  <c:v>17/09/2025 16:50</c:v>
                </c:pt>
                <c:pt idx="5574">
                  <c:v>17/09/2025 17:00</c:v>
                </c:pt>
                <c:pt idx="5575">
                  <c:v>17/09/2025 17:10</c:v>
                </c:pt>
                <c:pt idx="5576">
                  <c:v>17/09/2025 17:20</c:v>
                </c:pt>
                <c:pt idx="5577">
                  <c:v>17/09/2025 17:30</c:v>
                </c:pt>
                <c:pt idx="5578">
                  <c:v>17/09/2025 17:40</c:v>
                </c:pt>
                <c:pt idx="5579">
                  <c:v>17/09/2025 17:50</c:v>
                </c:pt>
                <c:pt idx="5580">
                  <c:v>17/09/2025 18:00</c:v>
                </c:pt>
                <c:pt idx="5581">
                  <c:v>17/09/2025 18:10</c:v>
                </c:pt>
                <c:pt idx="5582">
                  <c:v>17/09/2025 18:20</c:v>
                </c:pt>
                <c:pt idx="5583">
                  <c:v>17/09/2025 18:30</c:v>
                </c:pt>
                <c:pt idx="5584">
                  <c:v>17/09/2025 18:40</c:v>
                </c:pt>
                <c:pt idx="5585">
                  <c:v>17/09/2025 18:50</c:v>
                </c:pt>
                <c:pt idx="5586">
                  <c:v>17/09/2025 19:00</c:v>
                </c:pt>
                <c:pt idx="5587">
                  <c:v>17/09/2025 19:10</c:v>
                </c:pt>
                <c:pt idx="5588">
                  <c:v>17/09/2025 19:20</c:v>
                </c:pt>
                <c:pt idx="5589">
                  <c:v>17/09/2025 19:30</c:v>
                </c:pt>
                <c:pt idx="5590">
                  <c:v>17/09/2025 19:40</c:v>
                </c:pt>
                <c:pt idx="5591">
                  <c:v>17/09/2025 19:50</c:v>
                </c:pt>
                <c:pt idx="5592">
                  <c:v>17/09/2025 20:00</c:v>
                </c:pt>
                <c:pt idx="5593">
                  <c:v>17/09/2025 20:10</c:v>
                </c:pt>
                <c:pt idx="5594">
                  <c:v>17/09/2025 20:20</c:v>
                </c:pt>
                <c:pt idx="5595">
                  <c:v>17/09/2025 20:30</c:v>
                </c:pt>
                <c:pt idx="5596">
                  <c:v>17/09/2025 20:40</c:v>
                </c:pt>
                <c:pt idx="5597">
                  <c:v>17/09/2025 20:50</c:v>
                </c:pt>
                <c:pt idx="5598">
                  <c:v>17/09/2025 21:00</c:v>
                </c:pt>
                <c:pt idx="5599">
                  <c:v>17/09/2025 21:10</c:v>
                </c:pt>
                <c:pt idx="5600">
                  <c:v>17/09/2025 21:20</c:v>
                </c:pt>
                <c:pt idx="5601">
                  <c:v>17/09/2025 21:30</c:v>
                </c:pt>
                <c:pt idx="5602">
                  <c:v>17/09/2025 21:40</c:v>
                </c:pt>
                <c:pt idx="5603">
                  <c:v>17/09/2025 21:50</c:v>
                </c:pt>
                <c:pt idx="5604">
                  <c:v>17/09/2025 22:00</c:v>
                </c:pt>
                <c:pt idx="5605">
                  <c:v>17/09/2025 22:10</c:v>
                </c:pt>
                <c:pt idx="5606">
                  <c:v>17/09/2025 22:20</c:v>
                </c:pt>
                <c:pt idx="5607">
                  <c:v>17/09/2025 22:30</c:v>
                </c:pt>
                <c:pt idx="5608">
                  <c:v>17/09/2025 22:40</c:v>
                </c:pt>
                <c:pt idx="5609">
                  <c:v>17/09/2025 22:50</c:v>
                </c:pt>
                <c:pt idx="5610">
                  <c:v>17/09/2025 23:00</c:v>
                </c:pt>
                <c:pt idx="5611">
                  <c:v>17/09/2025 23:10</c:v>
                </c:pt>
                <c:pt idx="5612">
                  <c:v>17/09/2025 23:20</c:v>
                </c:pt>
                <c:pt idx="5613">
                  <c:v>17/09/2025 23:30</c:v>
                </c:pt>
                <c:pt idx="5614">
                  <c:v>17/09/2025 23:40</c:v>
                </c:pt>
                <c:pt idx="5615">
                  <c:v>17/09/2025 23:50</c:v>
                </c:pt>
                <c:pt idx="5616">
                  <c:v>18/09/2025 00:00</c:v>
                </c:pt>
                <c:pt idx="5617">
                  <c:v>18/09/2025 00:10</c:v>
                </c:pt>
                <c:pt idx="5618">
                  <c:v>18/09/2025 00:20</c:v>
                </c:pt>
                <c:pt idx="5619">
                  <c:v>18/09/2025 00:30</c:v>
                </c:pt>
                <c:pt idx="5620">
                  <c:v>18/09/2025 00:40</c:v>
                </c:pt>
                <c:pt idx="5621">
                  <c:v>18/09/2025 00:50</c:v>
                </c:pt>
                <c:pt idx="5622">
                  <c:v>18/09/2025 01:00</c:v>
                </c:pt>
                <c:pt idx="5623">
                  <c:v>18/09/2025 01:10</c:v>
                </c:pt>
                <c:pt idx="5624">
                  <c:v>18/09/2025 01:20</c:v>
                </c:pt>
                <c:pt idx="5625">
                  <c:v>18/09/2025 01:30</c:v>
                </c:pt>
                <c:pt idx="5626">
                  <c:v>18/09/2025 01:40</c:v>
                </c:pt>
                <c:pt idx="5627">
                  <c:v>18/09/2025 01:50</c:v>
                </c:pt>
                <c:pt idx="5628">
                  <c:v>18/09/2025 02:00</c:v>
                </c:pt>
                <c:pt idx="5629">
                  <c:v>18/09/2025 02:10</c:v>
                </c:pt>
                <c:pt idx="5630">
                  <c:v>18/09/2025 02:20</c:v>
                </c:pt>
                <c:pt idx="5631">
                  <c:v>18/09/2025 02:30</c:v>
                </c:pt>
                <c:pt idx="5632">
                  <c:v>18/09/2025 02:40</c:v>
                </c:pt>
                <c:pt idx="5633">
                  <c:v>18/09/2025 02:50</c:v>
                </c:pt>
                <c:pt idx="5634">
                  <c:v>18/09/2025 03:00</c:v>
                </c:pt>
                <c:pt idx="5635">
                  <c:v>18/09/2025 03:10</c:v>
                </c:pt>
                <c:pt idx="5636">
                  <c:v>18/09/2025 03:20</c:v>
                </c:pt>
                <c:pt idx="5637">
                  <c:v>18/09/2025 03:30</c:v>
                </c:pt>
                <c:pt idx="5638">
                  <c:v>18/09/2025 03:40</c:v>
                </c:pt>
                <c:pt idx="5639">
                  <c:v>18/09/2025 03:50</c:v>
                </c:pt>
                <c:pt idx="5640">
                  <c:v>18/09/2025 04:00</c:v>
                </c:pt>
                <c:pt idx="5641">
                  <c:v>18/09/2025 04:10</c:v>
                </c:pt>
                <c:pt idx="5642">
                  <c:v>18/09/2025 04:20</c:v>
                </c:pt>
                <c:pt idx="5643">
                  <c:v>18/09/2025 04:30</c:v>
                </c:pt>
                <c:pt idx="5644">
                  <c:v>18/09/2025 04:40</c:v>
                </c:pt>
                <c:pt idx="5645">
                  <c:v>18/09/2025 04:50</c:v>
                </c:pt>
                <c:pt idx="5646">
                  <c:v>18/09/2025 05:00</c:v>
                </c:pt>
                <c:pt idx="5647">
                  <c:v>18/09/2025 05:10</c:v>
                </c:pt>
                <c:pt idx="5648">
                  <c:v>18/09/2025 05:20</c:v>
                </c:pt>
                <c:pt idx="5649">
                  <c:v>18/09/2025 05:30</c:v>
                </c:pt>
                <c:pt idx="5650">
                  <c:v>18/09/2025 05:40</c:v>
                </c:pt>
                <c:pt idx="5651">
                  <c:v>18/09/2025 05:50</c:v>
                </c:pt>
                <c:pt idx="5652">
                  <c:v>18/09/2025 06:00</c:v>
                </c:pt>
                <c:pt idx="5653">
                  <c:v>18/09/2025 06:10</c:v>
                </c:pt>
                <c:pt idx="5654">
                  <c:v>18/09/2025 06:20</c:v>
                </c:pt>
                <c:pt idx="5655">
                  <c:v>18/09/2025 06:30</c:v>
                </c:pt>
                <c:pt idx="5656">
                  <c:v>18/09/2025 06:40</c:v>
                </c:pt>
                <c:pt idx="5657">
                  <c:v>18/09/2025 06:50</c:v>
                </c:pt>
                <c:pt idx="5658">
                  <c:v>18/09/2025 07:00</c:v>
                </c:pt>
                <c:pt idx="5659">
                  <c:v>18/09/2025 07:10</c:v>
                </c:pt>
                <c:pt idx="5660">
                  <c:v>18/09/2025 07:20</c:v>
                </c:pt>
                <c:pt idx="5661">
                  <c:v>18/09/2025 07:30</c:v>
                </c:pt>
                <c:pt idx="5662">
                  <c:v>18/09/2025 07:40</c:v>
                </c:pt>
                <c:pt idx="5663">
                  <c:v>18/09/2025 07:50</c:v>
                </c:pt>
                <c:pt idx="5664">
                  <c:v>18/09/2025 08:00</c:v>
                </c:pt>
                <c:pt idx="5665">
                  <c:v>18/09/2025 08:10</c:v>
                </c:pt>
                <c:pt idx="5666">
                  <c:v>18/09/2025 08:20</c:v>
                </c:pt>
                <c:pt idx="5667">
                  <c:v>18/09/2025 08:30</c:v>
                </c:pt>
                <c:pt idx="5668">
                  <c:v>18/09/2025 08:40</c:v>
                </c:pt>
                <c:pt idx="5669">
                  <c:v>18/09/2025 08:50</c:v>
                </c:pt>
                <c:pt idx="5670">
                  <c:v>18/09/2025 09:00</c:v>
                </c:pt>
                <c:pt idx="5671">
                  <c:v>18/09/2025 09:10</c:v>
                </c:pt>
                <c:pt idx="5672">
                  <c:v>18/09/2025 09:20</c:v>
                </c:pt>
                <c:pt idx="5673">
                  <c:v>18/09/2025 09:30</c:v>
                </c:pt>
                <c:pt idx="5674">
                  <c:v>18/09/2025 09:40</c:v>
                </c:pt>
                <c:pt idx="5675">
                  <c:v>18/09/2025 09:50</c:v>
                </c:pt>
                <c:pt idx="5676">
                  <c:v>18/09/2025 10:00</c:v>
                </c:pt>
                <c:pt idx="5677">
                  <c:v>18/09/2025 10:10</c:v>
                </c:pt>
                <c:pt idx="5678">
                  <c:v>18/09/2025 10:20</c:v>
                </c:pt>
                <c:pt idx="5679">
                  <c:v>18/09/2025 10:30</c:v>
                </c:pt>
                <c:pt idx="5680">
                  <c:v>18/09/2025 10:40</c:v>
                </c:pt>
                <c:pt idx="5681">
                  <c:v>18/09/2025 10:50</c:v>
                </c:pt>
                <c:pt idx="5682">
                  <c:v>18/09/2025 11:00</c:v>
                </c:pt>
                <c:pt idx="5683">
                  <c:v>18/09/2025 11:10</c:v>
                </c:pt>
                <c:pt idx="5684">
                  <c:v>18/09/2025 11:20</c:v>
                </c:pt>
                <c:pt idx="5685">
                  <c:v>18/09/2025 11:30</c:v>
                </c:pt>
                <c:pt idx="5686">
                  <c:v>18/09/2025 11:40</c:v>
                </c:pt>
                <c:pt idx="5687">
                  <c:v>18/09/2025 11:50</c:v>
                </c:pt>
                <c:pt idx="5688">
                  <c:v>18/09/2025 12:00</c:v>
                </c:pt>
                <c:pt idx="5689">
                  <c:v>18/09/2025 12:10</c:v>
                </c:pt>
                <c:pt idx="5690">
                  <c:v>18/09/2025 12:20</c:v>
                </c:pt>
                <c:pt idx="5691">
                  <c:v>18/09/2025 12:30</c:v>
                </c:pt>
                <c:pt idx="5692">
                  <c:v>18/09/2025 12:40</c:v>
                </c:pt>
                <c:pt idx="5693">
                  <c:v>18/09/2025 12:50</c:v>
                </c:pt>
                <c:pt idx="5694">
                  <c:v>18/09/2025 13:00</c:v>
                </c:pt>
                <c:pt idx="5695">
                  <c:v>18/09/2025 13:10</c:v>
                </c:pt>
                <c:pt idx="5696">
                  <c:v>18/09/2025 13:20</c:v>
                </c:pt>
                <c:pt idx="5697">
                  <c:v>18/09/2025 13:30</c:v>
                </c:pt>
                <c:pt idx="5698">
                  <c:v>18/09/2025 13:40</c:v>
                </c:pt>
                <c:pt idx="5699">
                  <c:v>18/09/2025 13:50</c:v>
                </c:pt>
                <c:pt idx="5700">
                  <c:v>18/09/2025 14:00</c:v>
                </c:pt>
                <c:pt idx="5701">
                  <c:v>18/09/2025 14:10</c:v>
                </c:pt>
                <c:pt idx="5702">
                  <c:v>18/09/2025 14:20</c:v>
                </c:pt>
                <c:pt idx="5703">
                  <c:v>18/09/2025 14:30</c:v>
                </c:pt>
                <c:pt idx="5704">
                  <c:v>18/09/2025 14:40</c:v>
                </c:pt>
                <c:pt idx="5705">
                  <c:v>18/09/2025 14:50</c:v>
                </c:pt>
                <c:pt idx="5706">
                  <c:v>18/09/2025 15:00</c:v>
                </c:pt>
                <c:pt idx="5707">
                  <c:v>18/09/2025 15:10</c:v>
                </c:pt>
                <c:pt idx="5708">
                  <c:v>18/09/2025 15:20</c:v>
                </c:pt>
                <c:pt idx="5709">
                  <c:v>18/09/2025 15:30</c:v>
                </c:pt>
                <c:pt idx="5710">
                  <c:v>18/09/2025 15:40</c:v>
                </c:pt>
                <c:pt idx="5711">
                  <c:v>18/09/2025 15:50</c:v>
                </c:pt>
                <c:pt idx="5712">
                  <c:v>18/09/2025 16:00</c:v>
                </c:pt>
                <c:pt idx="5713">
                  <c:v>18/09/2025 16:10</c:v>
                </c:pt>
                <c:pt idx="5714">
                  <c:v>18/09/2025 16:20</c:v>
                </c:pt>
                <c:pt idx="5715">
                  <c:v>18/09/2025 16:30</c:v>
                </c:pt>
                <c:pt idx="5716">
                  <c:v>18/09/2025 16:40</c:v>
                </c:pt>
                <c:pt idx="5717">
                  <c:v>18/09/2025 16:50</c:v>
                </c:pt>
                <c:pt idx="5718">
                  <c:v>18/09/2025 17:00</c:v>
                </c:pt>
                <c:pt idx="5719">
                  <c:v>18/09/2025 17:10</c:v>
                </c:pt>
                <c:pt idx="5720">
                  <c:v>18/09/2025 17:20</c:v>
                </c:pt>
                <c:pt idx="5721">
                  <c:v>18/09/2025 17:30</c:v>
                </c:pt>
                <c:pt idx="5722">
                  <c:v>18/09/2025 17:40</c:v>
                </c:pt>
                <c:pt idx="5723">
                  <c:v>18/09/2025 17:50</c:v>
                </c:pt>
                <c:pt idx="5724">
                  <c:v>18/09/2025 18:00</c:v>
                </c:pt>
                <c:pt idx="5725">
                  <c:v>18/09/2025 18:10</c:v>
                </c:pt>
                <c:pt idx="5726">
                  <c:v>18/09/2025 18:20</c:v>
                </c:pt>
                <c:pt idx="5727">
                  <c:v>18/09/2025 18:30</c:v>
                </c:pt>
                <c:pt idx="5728">
                  <c:v>18/09/2025 18:40</c:v>
                </c:pt>
                <c:pt idx="5729">
                  <c:v>18/09/2025 18:50</c:v>
                </c:pt>
                <c:pt idx="5730">
                  <c:v>18/09/2025 19:00</c:v>
                </c:pt>
                <c:pt idx="5731">
                  <c:v>18/09/2025 19:10</c:v>
                </c:pt>
                <c:pt idx="5732">
                  <c:v>18/09/2025 19:20</c:v>
                </c:pt>
                <c:pt idx="5733">
                  <c:v>18/09/2025 19:30</c:v>
                </c:pt>
                <c:pt idx="5734">
                  <c:v>18/09/2025 19:40</c:v>
                </c:pt>
                <c:pt idx="5735">
                  <c:v>18/09/2025 19:50</c:v>
                </c:pt>
                <c:pt idx="5736">
                  <c:v>18/09/2025 20:00</c:v>
                </c:pt>
                <c:pt idx="5737">
                  <c:v>18/09/2025 20:10</c:v>
                </c:pt>
                <c:pt idx="5738">
                  <c:v>18/09/2025 20:20</c:v>
                </c:pt>
                <c:pt idx="5739">
                  <c:v>18/09/2025 20:30</c:v>
                </c:pt>
                <c:pt idx="5740">
                  <c:v>18/09/2025 20:40</c:v>
                </c:pt>
                <c:pt idx="5741">
                  <c:v>18/09/2025 20:50</c:v>
                </c:pt>
                <c:pt idx="5742">
                  <c:v>18/09/2025 21:00</c:v>
                </c:pt>
                <c:pt idx="5743">
                  <c:v>18/09/2025 21:10</c:v>
                </c:pt>
                <c:pt idx="5744">
                  <c:v>18/09/2025 21:20</c:v>
                </c:pt>
                <c:pt idx="5745">
                  <c:v>18/09/2025 21:30</c:v>
                </c:pt>
                <c:pt idx="5746">
                  <c:v>18/09/2025 21:40</c:v>
                </c:pt>
                <c:pt idx="5747">
                  <c:v>18/09/2025 21:50</c:v>
                </c:pt>
                <c:pt idx="5748">
                  <c:v>18/09/2025 22:00</c:v>
                </c:pt>
                <c:pt idx="5749">
                  <c:v>18/09/2025 22:10</c:v>
                </c:pt>
                <c:pt idx="5750">
                  <c:v>18/09/2025 22:20</c:v>
                </c:pt>
                <c:pt idx="5751">
                  <c:v>18/09/2025 22:30</c:v>
                </c:pt>
                <c:pt idx="5752">
                  <c:v>18/09/2025 22:40</c:v>
                </c:pt>
                <c:pt idx="5753">
                  <c:v>18/09/2025 22:50</c:v>
                </c:pt>
                <c:pt idx="5754">
                  <c:v>18/09/2025 23:00</c:v>
                </c:pt>
                <c:pt idx="5755">
                  <c:v>18/09/2025 23:10</c:v>
                </c:pt>
                <c:pt idx="5756">
                  <c:v>18/09/2025 23:20</c:v>
                </c:pt>
                <c:pt idx="5757">
                  <c:v>18/09/2025 23:30</c:v>
                </c:pt>
                <c:pt idx="5758">
                  <c:v>18/09/2025 23:40</c:v>
                </c:pt>
                <c:pt idx="5759">
                  <c:v>18/09/2025 23:50</c:v>
                </c:pt>
                <c:pt idx="5760">
                  <c:v>19/09/2025 00:00</c:v>
                </c:pt>
                <c:pt idx="5761">
                  <c:v>19/09/2025 00:10</c:v>
                </c:pt>
                <c:pt idx="5762">
                  <c:v>19/09/2025 00:20</c:v>
                </c:pt>
                <c:pt idx="5763">
                  <c:v>19/09/2025 00:30</c:v>
                </c:pt>
                <c:pt idx="5764">
                  <c:v>19/09/2025 00:40</c:v>
                </c:pt>
                <c:pt idx="5765">
                  <c:v>19/09/2025 00:50</c:v>
                </c:pt>
                <c:pt idx="5766">
                  <c:v>19/09/2025 01:00</c:v>
                </c:pt>
                <c:pt idx="5767">
                  <c:v>19/09/2025 01:10</c:v>
                </c:pt>
                <c:pt idx="5768">
                  <c:v>19/09/2025 01:20</c:v>
                </c:pt>
                <c:pt idx="5769">
                  <c:v>19/09/2025 01:30</c:v>
                </c:pt>
                <c:pt idx="5770">
                  <c:v>19/09/2025 01:40</c:v>
                </c:pt>
                <c:pt idx="5771">
                  <c:v>19/09/2025 01:50</c:v>
                </c:pt>
                <c:pt idx="5772">
                  <c:v>19/09/2025 02:00</c:v>
                </c:pt>
                <c:pt idx="5773">
                  <c:v>19/09/2025 02:10</c:v>
                </c:pt>
                <c:pt idx="5774">
                  <c:v>19/09/2025 02:20</c:v>
                </c:pt>
                <c:pt idx="5775">
                  <c:v>19/09/2025 02:30</c:v>
                </c:pt>
                <c:pt idx="5776">
                  <c:v>19/09/2025 02:40</c:v>
                </c:pt>
                <c:pt idx="5777">
                  <c:v>19/09/2025 02:50</c:v>
                </c:pt>
                <c:pt idx="5778">
                  <c:v>19/09/2025 03:00</c:v>
                </c:pt>
                <c:pt idx="5779">
                  <c:v>19/09/2025 03:10</c:v>
                </c:pt>
                <c:pt idx="5780">
                  <c:v>19/09/2025 03:20</c:v>
                </c:pt>
                <c:pt idx="5781">
                  <c:v>19/09/2025 03:30</c:v>
                </c:pt>
                <c:pt idx="5782">
                  <c:v>19/09/2025 03:40</c:v>
                </c:pt>
                <c:pt idx="5783">
                  <c:v>19/09/2025 03:50</c:v>
                </c:pt>
                <c:pt idx="5784">
                  <c:v>19/09/2025 04:00</c:v>
                </c:pt>
                <c:pt idx="5785">
                  <c:v>19/09/2025 04:10</c:v>
                </c:pt>
                <c:pt idx="5786">
                  <c:v>19/09/2025 04:20</c:v>
                </c:pt>
                <c:pt idx="5787">
                  <c:v>19/09/2025 04:30</c:v>
                </c:pt>
                <c:pt idx="5788">
                  <c:v>19/09/2025 04:40</c:v>
                </c:pt>
                <c:pt idx="5789">
                  <c:v>19/09/2025 04:50</c:v>
                </c:pt>
                <c:pt idx="5790">
                  <c:v>19/09/2025 05:00</c:v>
                </c:pt>
                <c:pt idx="5791">
                  <c:v>19/09/2025 05:10</c:v>
                </c:pt>
                <c:pt idx="5792">
                  <c:v>19/09/2025 05:20</c:v>
                </c:pt>
                <c:pt idx="5793">
                  <c:v>19/09/2025 05:30</c:v>
                </c:pt>
                <c:pt idx="5794">
                  <c:v>19/09/2025 05:40</c:v>
                </c:pt>
                <c:pt idx="5795">
                  <c:v>19/09/2025 05:50</c:v>
                </c:pt>
                <c:pt idx="5796">
                  <c:v>19/09/2025 06:00</c:v>
                </c:pt>
                <c:pt idx="5797">
                  <c:v>19/09/2025 06:10</c:v>
                </c:pt>
                <c:pt idx="5798">
                  <c:v>19/09/2025 06:20</c:v>
                </c:pt>
                <c:pt idx="5799">
                  <c:v>19/09/2025 06:30</c:v>
                </c:pt>
                <c:pt idx="5800">
                  <c:v>19/09/2025 06:40</c:v>
                </c:pt>
                <c:pt idx="5801">
                  <c:v>19/09/2025 06:50</c:v>
                </c:pt>
                <c:pt idx="5802">
                  <c:v>19/09/2025 07:00</c:v>
                </c:pt>
                <c:pt idx="5803">
                  <c:v>19/09/2025 07:10</c:v>
                </c:pt>
                <c:pt idx="5804">
                  <c:v>19/09/2025 07:20</c:v>
                </c:pt>
                <c:pt idx="5805">
                  <c:v>19/09/2025 07:30</c:v>
                </c:pt>
                <c:pt idx="5806">
                  <c:v>19/09/2025 07:40</c:v>
                </c:pt>
                <c:pt idx="5807">
                  <c:v>19/09/2025 07:50</c:v>
                </c:pt>
                <c:pt idx="5808">
                  <c:v>19/09/2025 08:00</c:v>
                </c:pt>
                <c:pt idx="5809">
                  <c:v>19/09/2025 08:10</c:v>
                </c:pt>
                <c:pt idx="5810">
                  <c:v>19/09/2025 08:20</c:v>
                </c:pt>
                <c:pt idx="5811">
                  <c:v>19/09/2025 08:30</c:v>
                </c:pt>
                <c:pt idx="5812">
                  <c:v>19/09/2025 08:40</c:v>
                </c:pt>
                <c:pt idx="5813">
                  <c:v>19/09/2025 08:50</c:v>
                </c:pt>
                <c:pt idx="5814">
                  <c:v>19/09/2025 09:00</c:v>
                </c:pt>
                <c:pt idx="5815">
                  <c:v>19/09/2025 09:10</c:v>
                </c:pt>
                <c:pt idx="5816">
                  <c:v>19/09/2025 09:20</c:v>
                </c:pt>
                <c:pt idx="5817">
                  <c:v>19/09/2025 09:30</c:v>
                </c:pt>
                <c:pt idx="5818">
                  <c:v>19/09/2025 09:40</c:v>
                </c:pt>
                <c:pt idx="5819">
                  <c:v>19/09/2025 09:50</c:v>
                </c:pt>
                <c:pt idx="5820">
                  <c:v>19/09/2025 10:00</c:v>
                </c:pt>
                <c:pt idx="5821">
                  <c:v>19/09/2025 10:10</c:v>
                </c:pt>
                <c:pt idx="5822">
                  <c:v>19/09/2025 10:20</c:v>
                </c:pt>
                <c:pt idx="5823">
                  <c:v>19/09/2025 10:30</c:v>
                </c:pt>
                <c:pt idx="5824">
                  <c:v>19/09/2025 10:40</c:v>
                </c:pt>
                <c:pt idx="5825">
                  <c:v>19/09/2025 10:50</c:v>
                </c:pt>
                <c:pt idx="5826">
                  <c:v>19/09/2025 11:00</c:v>
                </c:pt>
                <c:pt idx="5827">
                  <c:v>19/09/2025 11:10</c:v>
                </c:pt>
                <c:pt idx="5828">
                  <c:v>19/09/2025 11:20</c:v>
                </c:pt>
                <c:pt idx="5829">
                  <c:v>19/09/2025 11:30</c:v>
                </c:pt>
                <c:pt idx="5830">
                  <c:v>19/09/2025 11:40</c:v>
                </c:pt>
                <c:pt idx="5831">
                  <c:v>19/09/2025 11:50</c:v>
                </c:pt>
                <c:pt idx="5832">
                  <c:v>19/09/2025 12:00</c:v>
                </c:pt>
                <c:pt idx="5833">
                  <c:v>19/09/2025 12:10</c:v>
                </c:pt>
                <c:pt idx="5834">
                  <c:v>19/09/2025 12:20</c:v>
                </c:pt>
                <c:pt idx="5835">
                  <c:v>19/09/2025 12:30</c:v>
                </c:pt>
                <c:pt idx="5836">
                  <c:v>19/09/2025 12:40</c:v>
                </c:pt>
                <c:pt idx="5837">
                  <c:v>19/09/2025 12:50</c:v>
                </c:pt>
                <c:pt idx="5838">
                  <c:v>19/09/2025 13:00</c:v>
                </c:pt>
                <c:pt idx="5839">
                  <c:v>19/09/2025 13:10</c:v>
                </c:pt>
                <c:pt idx="5840">
                  <c:v>19/09/2025 13:20</c:v>
                </c:pt>
                <c:pt idx="5841">
                  <c:v>19/09/2025 13:30</c:v>
                </c:pt>
                <c:pt idx="5842">
                  <c:v>19/09/2025 13:40</c:v>
                </c:pt>
                <c:pt idx="5843">
                  <c:v>19/09/2025 13:50</c:v>
                </c:pt>
                <c:pt idx="5844">
                  <c:v>19/09/2025 14:00</c:v>
                </c:pt>
                <c:pt idx="5845">
                  <c:v>19/09/2025 14:10</c:v>
                </c:pt>
                <c:pt idx="5846">
                  <c:v>19/09/2025 14:20</c:v>
                </c:pt>
                <c:pt idx="5847">
                  <c:v>19/09/2025 14:30</c:v>
                </c:pt>
                <c:pt idx="5848">
                  <c:v>19/09/2025 14:40</c:v>
                </c:pt>
                <c:pt idx="5849">
                  <c:v>19/09/2025 14:50</c:v>
                </c:pt>
                <c:pt idx="5850">
                  <c:v>19/09/2025 15:00</c:v>
                </c:pt>
                <c:pt idx="5851">
                  <c:v>19/09/2025 15:10</c:v>
                </c:pt>
                <c:pt idx="5852">
                  <c:v>19/09/2025 15:20</c:v>
                </c:pt>
                <c:pt idx="5853">
                  <c:v>19/09/2025 15:30</c:v>
                </c:pt>
                <c:pt idx="5854">
                  <c:v>19/09/2025 15:40</c:v>
                </c:pt>
                <c:pt idx="5855">
                  <c:v>19/09/2025 15:50</c:v>
                </c:pt>
                <c:pt idx="5856">
                  <c:v>19/09/2025 16:00</c:v>
                </c:pt>
                <c:pt idx="5857">
                  <c:v>19/09/2025 16:10</c:v>
                </c:pt>
                <c:pt idx="5858">
                  <c:v>19/09/2025 16:20</c:v>
                </c:pt>
                <c:pt idx="5859">
                  <c:v>19/09/2025 16:30</c:v>
                </c:pt>
                <c:pt idx="5860">
                  <c:v>19/09/2025 16:40</c:v>
                </c:pt>
                <c:pt idx="5861">
                  <c:v>19/09/2025 16:50</c:v>
                </c:pt>
                <c:pt idx="5862">
                  <c:v>19/09/2025 17:00</c:v>
                </c:pt>
                <c:pt idx="5863">
                  <c:v>19/09/2025 17:10</c:v>
                </c:pt>
                <c:pt idx="5864">
                  <c:v>19/09/2025 17:20</c:v>
                </c:pt>
              </c:strCache>
            </c:strRef>
          </c:xVal>
          <c:yVal>
            <c:numRef>
              <c:f>'Clean Data_10min'!$U$2:$U$5866</c:f>
              <c:numCache>
                <c:formatCode>General</c:formatCode>
                <c:ptCount val="5865"/>
                <c:pt idx="75">
                  <c:v>685.6</c:v>
                </c:pt>
                <c:pt idx="76">
                  <c:v>776.2</c:v>
                </c:pt>
                <c:pt idx="77">
                  <c:v>805</c:v>
                </c:pt>
                <c:pt idx="78">
                  <c:v>811</c:v>
                </c:pt>
                <c:pt idx="79">
                  <c:v>814</c:v>
                </c:pt>
                <c:pt idx="80">
                  <c:v>729</c:v>
                </c:pt>
                <c:pt idx="81">
                  <c:v>722.8</c:v>
                </c:pt>
                <c:pt idx="82">
                  <c:v>762.1</c:v>
                </c:pt>
                <c:pt idx="83">
                  <c:v>709.7</c:v>
                </c:pt>
                <c:pt idx="84">
                  <c:v>688.2</c:v>
                </c:pt>
                <c:pt idx="85">
                  <c:v>672.7</c:v>
                </c:pt>
                <c:pt idx="86">
                  <c:v>659.3</c:v>
                </c:pt>
                <c:pt idx="87">
                  <c:v>552.70000000000005</c:v>
                </c:pt>
                <c:pt idx="88">
                  <c:v>285.60000000000002</c:v>
                </c:pt>
                <c:pt idx="89">
                  <c:v>228</c:v>
                </c:pt>
                <c:pt idx="90">
                  <c:v>197.2</c:v>
                </c:pt>
                <c:pt idx="91">
                  <c:v>193.3</c:v>
                </c:pt>
                <c:pt idx="92">
                  <c:v>178.7</c:v>
                </c:pt>
                <c:pt idx="93">
                  <c:v>191.4</c:v>
                </c:pt>
                <c:pt idx="94">
                  <c:v>253.5</c:v>
                </c:pt>
                <c:pt idx="95">
                  <c:v>269.7</c:v>
                </c:pt>
                <c:pt idx="96">
                  <c:v>232.6</c:v>
                </c:pt>
                <c:pt idx="97">
                  <c:v>184.2</c:v>
                </c:pt>
                <c:pt idx="98">
                  <c:v>143.69999999999999</c:v>
                </c:pt>
                <c:pt idx="99">
                  <c:v>137.1</c:v>
                </c:pt>
                <c:pt idx="100">
                  <c:v>122</c:v>
                </c:pt>
                <c:pt idx="101">
                  <c:v>98.6</c:v>
                </c:pt>
                <c:pt idx="102">
                  <c:v>112.2</c:v>
                </c:pt>
                <c:pt idx="103">
                  <c:v>149.5</c:v>
                </c:pt>
                <c:pt idx="104">
                  <c:v>118.3</c:v>
                </c:pt>
                <c:pt idx="105">
                  <c:v>82.1</c:v>
                </c:pt>
                <c:pt idx="106">
                  <c:v>44.56</c:v>
                </c:pt>
                <c:pt idx="107">
                  <c:v>25.8</c:v>
                </c:pt>
                <c:pt idx="108">
                  <c:v>17.75</c:v>
                </c:pt>
                <c:pt idx="109">
                  <c:v>11.01</c:v>
                </c:pt>
                <c:pt idx="110">
                  <c:v>5.5650000000000004</c:v>
                </c:pt>
                <c:pt idx="111">
                  <c:v>2.657</c:v>
                </c:pt>
                <c:pt idx="112">
                  <c:v>0.97699999999999998</c:v>
                </c:pt>
                <c:pt idx="113">
                  <c:v>0.23400000000000001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3.0000000000000001E-3</c:v>
                </c:pt>
                <c:pt idx="119">
                  <c:v>1.7000000000000001E-2</c:v>
                </c:pt>
                <c:pt idx="120">
                  <c:v>0.02</c:v>
                </c:pt>
                <c:pt idx="121">
                  <c:v>0.11600000000000001</c:v>
                </c:pt>
                <c:pt idx="122">
                  <c:v>4.2999999999999997E-2</c:v>
                </c:pt>
                <c:pt idx="123">
                  <c:v>0.13200000000000001</c:v>
                </c:pt>
                <c:pt idx="124">
                  <c:v>6.6000000000000003E-2</c:v>
                </c:pt>
                <c:pt idx="125">
                  <c:v>6.9000000000000006E-2</c:v>
                </c:pt>
                <c:pt idx="126">
                  <c:v>0.14499999999999999</c:v>
                </c:pt>
                <c:pt idx="127">
                  <c:v>0.19800000000000001</c:v>
                </c:pt>
                <c:pt idx="128">
                  <c:v>0.19800000000000001</c:v>
                </c:pt>
                <c:pt idx="129">
                  <c:v>4.2999999999999997E-2</c:v>
                </c:pt>
                <c:pt idx="130">
                  <c:v>0</c:v>
                </c:pt>
                <c:pt idx="131">
                  <c:v>0</c:v>
                </c:pt>
                <c:pt idx="132">
                  <c:v>7.0000000000000001E-3</c:v>
                </c:pt>
                <c:pt idx="133">
                  <c:v>0.106</c:v>
                </c:pt>
                <c:pt idx="134">
                  <c:v>0.109</c:v>
                </c:pt>
                <c:pt idx="135">
                  <c:v>3.0000000000000001E-3</c:v>
                </c:pt>
                <c:pt idx="136">
                  <c:v>0.152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7.0000000000000001E-3</c:v>
                </c:pt>
                <c:pt idx="146">
                  <c:v>3.5999999999999997E-2</c:v>
                </c:pt>
                <c:pt idx="147">
                  <c:v>3.5999999999999997E-2</c:v>
                </c:pt>
                <c:pt idx="148">
                  <c:v>5.8999999999999997E-2</c:v>
                </c:pt>
                <c:pt idx="149">
                  <c:v>0.01</c:v>
                </c:pt>
                <c:pt idx="150">
                  <c:v>1.2999999999999999E-2</c:v>
                </c:pt>
                <c:pt idx="151">
                  <c:v>0.04</c:v>
                </c:pt>
                <c:pt idx="152">
                  <c:v>0.03</c:v>
                </c:pt>
                <c:pt idx="153">
                  <c:v>0.05</c:v>
                </c:pt>
                <c:pt idx="154">
                  <c:v>0.02</c:v>
                </c:pt>
                <c:pt idx="155">
                  <c:v>0.03</c:v>
                </c:pt>
                <c:pt idx="156">
                  <c:v>0.04</c:v>
                </c:pt>
                <c:pt idx="157">
                  <c:v>3.0000000000000001E-3</c:v>
                </c:pt>
                <c:pt idx="158">
                  <c:v>2.3E-2</c:v>
                </c:pt>
                <c:pt idx="159">
                  <c:v>0</c:v>
                </c:pt>
                <c:pt idx="160">
                  <c:v>0.01</c:v>
                </c:pt>
                <c:pt idx="161">
                  <c:v>0.02</c:v>
                </c:pt>
                <c:pt idx="162">
                  <c:v>0.01</c:v>
                </c:pt>
                <c:pt idx="163">
                  <c:v>1.2999999999999999E-2</c:v>
                </c:pt>
                <c:pt idx="164">
                  <c:v>0</c:v>
                </c:pt>
                <c:pt idx="165">
                  <c:v>3.0000000000000001E-3</c:v>
                </c:pt>
                <c:pt idx="166">
                  <c:v>7.0000000000000001E-3</c:v>
                </c:pt>
                <c:pt idx="167">
                  <c:v>0</c:v>
                </c:pt>
                <c:pt idx="168">
                  <c:v>3.0000000000000001E-3</c:v>
                </c:pt>
                <c:pt idx="169">
                  <c:v>7.0000000000000001E-3</c:v>
                </c:pt>
                <c:pt idx="170">
                  <c:v>0</c:v>
                </c:pt>
                <c:pt idx="171">
                  <c:v>3.0000000000000001E-3</c:v>
                </c:pt>
                <c:pt idx="172">
                  <c:v>0</c:v>
                </c:pt>
                <c:pt idx="173">
                  <c:v>6.6000000000000003E-2</c:v>
                </c:pt>
                <c:pt idx="174">
                  <c:v>0.64800000000000002</c:v>
                </c:pt>
                <c:pt idx="175">
                  <c:v>2.0619999999999998</c:v>
                </c:pt>
                <c:pt idx="176">
                  <c:v>4.9720000000000004</c:v>
                </c:pt>
                <c:pt idx="177">
                  <c:v>9.75</c:v>
                </c:pt>
                <c:pt idx="178">
                  <c:v>17.63</c:v>
                </c:pt>
                <c:pt idx="179">
                  <c:v>26.91</c:v>
                </c:pt>
                <c:pt idx="180">
                  <c:v>35.869999999999997</c:v>
                </c:pt>
                <c:pt idx="181">
                  <c:v>45.11</c:v>
                </c:pt>
                <c:pt idx="182">
                  <c:v>55.59</c:v>
                </c:pt>
                <c:pt idx="183">
                  <c:v>65.150000000000006</c:v>
                </c:pt>
                <c:pt idx="184">
                  <c:v>73.540000000000006</c:v>
                </c:pt>
                <c:pt idx="185">
                  <c:v>81.099999999999994</c:v>
                </c:pt>
                <c:pt idx="219">
                  <c:v>720.3</c:v>
                </c:pt>
                <c:pt idx="220">
                  <c:v>743.4</c:v>
                </c:pt>
                <c:pt idx="221">
                  <c:v>762.2</c:v>
                </c:pt>
                <c:pt idx="222">
                  <c:v>758.3</c:v>
                </c:pt>
                <c:pt idx="223">
                  <c:v>739.2</c:v>
                </c:pt>
                <c:pt idx="224">
                  <c:v>680</c:v>
                </c:pt>
                <c:pt idx="225">
                  <c:v>682.9</c:v>
                </c:pt>
                <c:pt idx="226">
                  <c:v>709.6</c:v>
                </c:pt>
                <c:pt idx="227">
                  <c:v>561.6</c:v>
                </c:pt>
                <c:pt idx="228">
                  <c:v>644.70000000000005</c:v>
                </c:pt>
                <c:pt idx="229">
                  <c:v>636.6</c:v>
                </c:pt>
                <c:pt idx="230">
                  <c:v>608.5</c:v>
                </c:pt>
                <c:pt idx="231">
                  <c:v>489.2</c:v>
                </c:pt>
                <c:pt idx="232">
                  <c:v>292.60000000000002</c:v>
                </c:pt>
                <c:pt idx="233">
                  <c:v>222.6</c:v>
                </c:pt>
                <c:pt idx="234">
                  <c:v>202.7</c:v>
                </c:pt>
                <c:pt idx="235">
                  <c:v>187.1</c:v>
                </c:pt>
                <c:pt idx="236">
                  <c:v>179.9</c:v>
                </c:pt>
                <c:pt idx="237">
                  <c:v>179.5</c:v>
                </c:pt>
                <c:pt idx="238">
                  <c:v>235.2</c:v>
                </c:pt>
                <c:pt idx="239">
                  <c:v>208.1</c:v>
                </c:pt>
                <c:pt idx="240">
                  <c:v>233.2</c:v>
                </c:pt>
                <c:pt idx="241">
                  <c:v>166.4</c:v>
                </c:pt>
                <c:pt idx="242">
                  <c:v>141</c:v>
                </c:pt>
                <c:pt idx="243">
                  <c:v>131.5</c:v>
                </c:pt>
                <c:pt idx="244">
                  <c:v>117.4</c:v>
                </c:pt>
                <c:pt idx="245">
                  <c:v>107</c:v>
                </c:pt>
                <c:pt idx="246">
                  <c:v>114.8</c:v>
                </c:pt>
                <c:pt idx="247">
                  <c:v>130.1</c:v>
                </c:pt>
                <c:pt idx="248">
                  <c:v>114.3</c:v>
                </c:pt>
                <c:pt idx="249">
                  <c:v>86</c:v>
                </c:pt>
                <c:pt idx="250">
                  <c:v>58.8</c:v>
                </c:pt>
                <c:pt idx="251">
                  <c:v>40.299999999999997</c:v>
                </c:pt>
                <c:pt idx="252">
                  <c:v>27.15</c:v>
                </c:pt>
                <c:pt idx="253">
                  <c:v>17</c:v>
                </c:pt>
                <c:pt idx="254">
                  <c:v>9.11</c:v>
                </c:pt>
                <c:pt idx="255">
                  <c:v>3.7240000000000002</c:v>
                </c:pt>
                <c:pt idx="256">
                  <c:v>1.2250000000000001</c:v>
                </c:pt>
                <c:pt idx="257">
                  <c:v>0.33700000000000002</c:v>
                </c:pt>
                <c:pt idx="258">
                  <c:v>6.3E-2</c:v>
                </c:pt>
                <c:pt idx="259">
                  <c:v>2.3E-2</c:v>
                </c:pt>
                <c:pt idx="260">
                  <c:v>3.0000000000000001E-3</c:v>
                </c:pt>
                <c:pt idx="261">
                  <c:v>7.0000000000000001E-3</c:v>
                </c:pt>
                <c:pt idx="262">
                  <c:v>7.0000000000000001E-3</c:v>
                </c:pt>
                <c:pt idx="263">
                  <c:v>7.0000000000000001E-3</c:v>
                </c:pt>
                <c:pt idx="264">
                  <c:v>0.05</c:v>
                </c:pt>
                <c:pt idx="265">
                  <c:v>6.9000000000000006E-2</c:v>
                </c:pt>
                <c:pt idx="266">
                  <c:v>0.04</c:v>
                </c:pt>
                <c:pt idx="267">
                  <c:v>5.8999999999999997E-2</c:v>
                </c:pt>
                <c:pt idx="268">
                  <c:v>0.05</c:v>
                </c:pt>
                <c:pt idx="269">
                  <c:v>0.188</c:v>
                </c:pt>
                <c:pt idx="270">
                  <c:v>0.188</c:v>
                </c:pt>
                <c:pt idx="271">
                  <c:v>0.125</c:v>
                </c:pt>
                <c:pt idx="272">
                  <c:v>7.2999999999999995E-2</c:v>
                </c:pt>
                <c:pt idx="273">
                  <c:v>0.182</c:v>
                </c:pt>
                <c:pt idx="274">
                  <c:v>4.5999999999999999E-2</c:v>
                </c:pt>
                <c:pt idx="275">
                  <c:v>0</c:v>
                </c:pt>
                <c:pt idx="276">
                  <c:v>5.8999999999999997E-2</c:v>
                </c:pt>
                <c:pt idx="277">
                  <c:v>0.16200000000000001</c:v>
                </c:pt>
                <c:pt idx="278">
                  <c:v>0.122</c:v>
                </c:pt>
                <c:pt idx="279">
                  <c:v>6.9000000000000006E-2</c:v>
                </c:pt>
                <c:pt idx="280">
                  <c:v>8.8999999999999996E-2</c:v>
                </c:pt>
                <c:pt idx="281">
                  <c:v>0.122</c:v>
                </c:pt>
                <c:pt idx="282">
                  <c:v>0.16500000000000001</c:v>
                </c:pt>
                <c:pt idx="283">
                  <c:v>0.03</c:v>
                </c:pt>
                <c:pt idx="284">
                  <c:v>9.1999999999999998E-2</c:v>
                </c:pt>
                <c:pt idx="285">
                  <c:v>0.17799999999999999</c:v>
                </c:pt>
                <c:pt idx="286">
                  <c:v>5.2999999999999999E-2</c:v>
                </c:pt>
                <c:pt idx="287">
                  <c:v>3.0000000000000001E-3</c:v>
                </c:pt>
                <c:pt idx="288">
                  <c:v>4.5999999999999999E-2</c:v>
                </c:pt>
                <c:pt idx="289">
                  <c:v>0.106</c:v>
                </c:pt>
                <c:pt idx="290">
                  <c:v>0.112</c:v>
                </c:pt>
                <c:pt idx="291">
                  <c:v>9.1999999999999998E-2</c:v>
                </c:pt>
                <c:pt idx="292">
                  <c:v>7.5999999999999998E-2</c:v>
                </c:pt>
                <c:pt idx="293">
                  <c:v>2.3E-2</c:v>
                </c:pt>
                <c:pt idx="294">
                  <c:v>2.5999999999999999E-2</c:v>
                </c:pt>
                <c:pt idx="295">
                  <c:v>0.04</c:v>
                </c:pt>
                <c:pt idx="296">
                  <c:v>2.5999999999999999E-2</c:v>
                </c:pt>
                <c:pt idx="297">
                  <c:v>0</c:v>
                </c:pt>
                <c:pt idx="298">
                  <c:v>7.0000000000000001E-3</c:v>
                </c:pt>
                <c:pt idx="299">
                  <c:v>1.2999999999999999E-2</c:v>
                </c:pt>
                <c:pt idx="300">
                  <c:v>3.3000000000000002E-2</c:v>
                </c:pt>
                <c:pt idx="301">
                  <c:v>0.05</c:v>
                </c:pt>
                <c:pt idx="302">
                  <c:v>0</c:v>
                </c:pt>
                <c:pt idx="303">
                  <c:v>0</c:v>
                </c:pt>
                <c:pt idx="304">
                  <c:v>3.0000000000000001E-3</c:v>
                </c:pt>
                <c:pt idx="305">
                  <c:v>1.2999999999999999E-2</c:v>
                </c:pt>
                <c:pt idx="306">
                  <c:v>2.3E-2</c:v>
                </c:pt>
                <c:pt idx="307">
                  <c:v>2.5999999999999999E-2</c:v>
                </c:pt>
                <c:pt idx="308">
                  <c:v>1.2999999999999999E-2</c:v>
                </c:pt>
                <c:pt idx="309">
                  <c:v>0</c:v>
                </c:pt>
                <c:pt idx="310">
                  <c:v>3.3000000000000002E-2</c:v>
                </c:pt>
                <c:pt idx="311">
                  <c:v>3.0000000000000001E-3</c:v>
                </c:pt>
                <c:pt idx="312">
                  <c:v>0.01</c:v>
                </c:pt>
                <c:pt idx="313">
                  <c:v>3.0000000000000001E-3</c:v>
                </c:pt>
                <c:pt idx="314">
                  <c:v>1.2999999999999999E-2</c:v>
                </c:pt>
                <c:pt idx="315">
                  <c:v>0.01</c:v>
                </c:pt>
                <c:pt idx="316">
                  <c:v>4.2999999999999997E-2</c:v>
                </c:pt>
                <c:pt idx="317">
                  <c:v>0.185</c:v>
                </c:pt>
                <c:pt idx="318">
                  <c:v>0.83299999999999996</c:v>
                </c:pt>
                <c:pt idx="319">
                  <c:v>2.6030000000000002</c:v>
                </c:pt>
                <c:pt idx="320">
                  <c:v>6.3140000000000001</c:v>
                </c:pt>
                <c:pt idx="321">
                  <c:v>12</c:v>
                </c:pt>
                <c:pt idx="322">
                  <c:v>18.97</c:v>
                </c:pt>
                <c:pt idx="323">
                  <c:v>26.79</c:v>
                </c:pt>
                <c:pt idx="324">
                  <c:v>34.909999999999997</c:v>
                </c:pt>
                <c:pt idx="325">
                  <c:v>43.67</c:v>
                </c:pt>
                <c:pt idx="326">
                  <c:v>39.01</c:v>
                </c:pt>
                <c:pt idx="327">
                  <c:v>64.180000000000007</c:v>
                </c:pt>
                <c:pt idx="328">
                  <c:v>74.87</c:v>
                </c:pt>
                <c:pt idx="329">
                  <c:v>85.1</c:v>
                </c:pt>
                <c:pt idx="330">
                  <c:v>95.2</c:v>
                </c:pt>
                <c:pt idx="331">
                  <c:v>107.9</c:v>
                </c:pt>
                <c:pt idx="332">
                  <c:v>125.8</c:v>
                </c:pt>
                <c:pt idx="333">
                  <c:v>138.4</c:v>
                </c:pt>
                <c:pt idx="334">
                  <c:v>189.2</c:v>
                </c:pt>
                <c:pt idx="335">
                  <c:v>262.89999999999998</c:v>
                </c:pt>
                <c:pt idx="336">
                  <c:v>298.89999999999998</c:v>
                </c:pt>
                <c:pt idx="337">
                  <c:v>340</c:v>
                </c:pt>
                <c:pt idx="338">
                  <c:v>309.39999999999998</c:v>
                </c:pt>
                <c:pt idx="339">
                  <c:v>333.7</c:v>
                </c:pt>
                <c:pt idx="340">
                  <c:v>405.8</c:v>
                </c:pt>
                <c:pt idx="341">
                  <c:v>420.8</c:v>
                </c:pt>
                <c:pt idx="342">
                  <c:v>421.1</c:v>
                </c:pt>
                <c:pt idx="343">
                  <c:v>402.6</c:v>
                </c:pt>
                <c:pt idx="344">
                  <c:v>415</c:v>
                </c:pt>
                <c:pt idx="345">
                  <c:v>446.7</c:v>
                </c:pt>
                <c:pt idx="346">
                  <c:v>463.7</c:v>
                </c:pt>
                <c:pt idx="347">
                  <c:v>473.3</c:v>
                </c:pt>
                <c:pt idx="348">
                  <c:v>433.6</c:v>
                </c:pt>
                <c:pt idx="349">
                  <c:v>747.6</c:v>
                </c:pt>
                <c:pt idx="350">
                  <c:v>691</c:v>
                </c:pt>
                <c:pt idx="351">
                  <c:v>622</c:v>
                </c:pt>
                <c:pt idx="352">
                  <c:v>585</c:v>
                </c:pt>
                <c:pt idx="353">
                  <c:v>513</c:v>
                </c:pt>
                <c:pt idx="354">
                  <c:v>420.3</c:v>
                </c:pt>
                <c:pt idx="355">
                  <c:v>475.3</c:v>
                </c:pt>
                <c:pt idx="356">
                  <c:v>536.79999999999995</c:v>
                </c:pt>
                <c:pt idx="357">
                  <c:v>590.5</c:v>
                </c:pt>
                <c:pt idx="358">
                  <c:v>537.70000000000005</c:v>
                </c:pt>
                <c:pt idx="359">
                  <c:v>662.9</c:v>
                </c:pt>
                <c:pt idx="360">
                  <c:v>678.7</c:v>
                </c:pt>
                <c:pt idx="361">
                  <c:v>666.7</c:v>
                </c:pt>
                <c:pt idx="362">
                  <c:v>666.5</c:v>
                </c:pt>
                <c:pt idx="363">
                  <c:v>660.5</c:v>
                </c:pt>
                <c:pt idx="364">
                  <c:v>665</c:v>
                </c:pt>
                <c:pt idx="365">
                  <c:v>693.2</c:v>
                </c:pt>
                <c:pt idx="366">
                  <c:v>700.5</c:v>
                </c:pt>
                <c:pt idx="367">
                  <c:v>699.6</c:v>
                </c:pt>
                <c:pt idx="368">
                  <c:v>360.4</c:v>
                </c:pt>
                <c:pt idx="369">
                  <c:v>152.30000000000001</c:v>
                </c:pt>
                <c:pt idx="370">
                  <c:v>229.5</c:v>
                </c:pt>
                <c:pt idx="371">
                  <c:v>514.9</c:v>
                </c:pt>
                <c:pt idx="372">
                  <c:v>637.9</c:v>
                </c:pt>
                <c:pt idx="373">
                  <c:v>502.2</c:v>
                </c:pt>
                <c:pt idx="374">
                  <c:v>396.7</c:v>
                </c:pt>
                <c:pt idx="375">
                  <c:v>348.9</c:v>
                </c:pt>
                <c:pt idx="376">
                  <c:v>339.1</c:v>
                </c:pt>
                <c:pt idx="377">
                  <c:v>249.9</c:v>
                </c:pt>
                <c:pt idx="378">
                  <c:v>227.7</c:v>
                </c:pt>
                <c:pt idx="379">
                  <c:v>236.8</c:v>
                </c:pt>
                <c:pt idx="380">
                  <c:v>186.4</c:v>
                </c:pt>
                <c:pt idx="381">
                  <c:v>191.9</c:v>
                </c:pt>
                <c:pt idx="382">
                  <c:v>202.3</c:v>
                </c:pt>
                <c:pt idx="383">
                  <c:v>202</c:v>
                </c:pt>
                <c:pt idx="384">
                  <c:v>186.1</c:v>
                </c:pt>
                <c:pt idx="385">
                  <c:v>154.4</c:v>
                </c:pt>
                <c:pt idx="386">
                  <c:v>137.69999999999999</c:v>
                </c:pt>
                <c:pt idx="387">
                  <c:v>125.8</c:v>
                </c:pt>
                <c:pt idx="388">
                  <c:v>116</c:v>
                </c:pt>
                <c:pt idx="389">
                  <c:v>104.3</c:v>
                </c:pt>
                <c:pt idx="390">
                  <c:v>106.7</c:v>
                </c:pt>
                <c:pt idx="391">
                  <c:v>108.3</c:v>
                </c:pt>
                <c:pt idx="392">
                  <c:v>95.2</c:v>
                </c:pt>
                <c:pt idx="393">
                  <c:v>72.12</c:v>
                </c:pt>
                <c:pt idx="394">
                  <c:v>53.07</c:v>
                </c:pt>
                <c:pt idx="395">
                  <c:v>38.14</c:v>
                </c:pt>
                <c:pt idx="396">
                  <c:v>25.64</c:v>
                </c:pt>
                <c:pt idx="397">
                  <c:v>15.84</c:v>
                </c:pt>
                <c:pt idx="398">
                  <c:v>8.11</c:v>
                </c:pt>
                <c:pt idx="399">
                  <c:v>3.0329999999999999</c:v>
                </c:pt>
                <c:pt idx="400">
                  <c:v>0.96399999999999997</c:v>
                </c:pt>
                <c:pt idx="401">
                  <c:v>0.248</c:v>
                </c:pt>
                <c:pt idx="402">
                  <c:v>8.5999999999999993E-2</c:v>
                </c:pt>
                <c:pt idx="403">
                  <c:v>6.9000000000000006E-2</c:v>
                </c:pt>
                <c:pt idx="404">
                  <c:v>7.5999999999999998E-2</c:v>
                </c:pt>
                <c:pt idx="405">
                  <c:v>6.6000000000000003E-2</c:v>
                </c:pt>
                <c:pt idx="406">
                  <c:v>2.5999999999999999E-2</c:v>
                </c:pt>
                <c:pt idx="407">
                  <c:v>3.3000000000000002E-2</c:v>
                </c:pt>
                <c:pt idx="408">
                  <c:v>2.5999999999999999E-2</c:v>
                </c:pt>
                <c:pt idx="409">
                  <c:v>1.7000000000000001E-2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2.3E-2</c:v>
                </c:pt>
                <c:pt idx="415">
                  <c:v>0.02</c:v>
                </c:pt>
                <c:pt idx="416">
                  <c:v>1.7000000000000001E-2</c:v>
                </c:pt>
                <c:pt idx="417">
                  <c:v>3.0000000000000001E-3</c:v>
                </c:pt>
                <c:pt idx="418">
                  <c:v>0.01</c:v>
                </c:pt>
                <c:pt idx="419">
                  <c:v>3.0000000000000001E-3</c:v>
                </c:pt>
                <c:pt idx="420">
                  <c:v>0</c:v>
                </c:pt>
                <c:pt idx="421">
                  <c:v>3.0000000000000001E-3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3.0000000000000001E-3</c:v>
                </c:pt>
                <c:pt idx="434">
                  <c:v>0</c:v>
                </c:pt>
                <c:pt idx="435">
                  <c:v>3.0000000000000001E-3</c:v>
                </c:pt>
                <c:pt idx="436">
                  <c:v>0</c:v>
                </c:pt>
                <c:pt idx="437">
                  <c:v>0</c:v>
                </c:pt>
                <c:pt idx="438">
                  <c:v>3.0000000000000001E-3</c:v>
                </c:pt>
                <c:pt idx="439">
                  <c:v>7.0000000000000001E-3</c:v>
                </c:pt>
                <c:pt idx="440">
                  <c:v>0.01</c:v>
                </c:pt>
                <c:pt idx="441">
                  <c:v>3.0000000000000001E-3</c:v>
                </c:pt>
                <c:pt idx="442">
                  <c:v>0</c:v>
                </c:pt>
                <c:pt idx="443">
                  <c:v>0</c:v>
                </c:pt>
                <c:pt idx="444">
                  <c:v>3.0000000000000001E-3</c:v>
                </c:pt>
                <c:pt idx="445">
                  <c:v>3.0000000000000001E-3</c:v>
                </c:pt>
                <c:pt idx="446">
                  <c:v>7.0000000000000001E-3</c:v>
                </c:pt>
                <c:pt idx="447">
                  <c:v>0</c:v>
                </c:pt>
                <c:pt idx="448">
                  <c:v>0</c:v>
                </c:pt>
                <c:pt idx="449">
                  <c:v>3.0000000000000001E-3</c:v>
                </c:pt>
                <c:pt idx="450">
                  <c:v>3.0000000000000001E-3</c:v>
                </c:pt>
                <c:pt idx="451">
                  <c:v>5.0000000000000001E-3</c:v>
                </c:pt>
                <c:pt idx="452">
                  <c:v>3.0000000000000001E-3</c:v>
                </c:pt>
                <c:pt idx="453">
                  <c:v>7.0000000000000001E-3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3.0000000000000001E-3</c:v>
                </c:pt>
                <c:pt idx="459">
                  <c:v>0</c:v>
                </c:pt>
                <c:pt idx="460">
                  <c:v>0</c:v>
                </c:pt>
                <c:pt idx="461">
                  <c:v>2.5999999999999999E-2</c:v>
                </c:pt>
                <c:pt idx="462">
                  <c:v>0.51500000000000001</c:v>
                </c:pt>
                <c:pt idx="463">
                  <c:v>1.48</c:v>
                </c:pt>
                <c:pt idx="464">
                  <c:v>4.6079999999999997</c:v>
                </c:pt>
                <c:pt idx="465">
                  <c:v>10.51</c:v>
                </c:pt>
                <c:pt idx="466">
                  <c:v>17.23</c:v>
                </c:pt>
                <c:pt idx="467">
                  <c:v>31.44</c:v>
                </c:pt>
                <c:pt idx="468">
                  <c:v>38.049999999999997</c:v>
                </c:pt>
                <c:pt idx="469">
                  <c:v>45.3</c:v>
                </c:pt>
                <c:pt idx="470">
                  <c:v>52.55</c:v>
                </c:pt>
                <c:pt idx="471">
                  <c:v>66.63</c:v>
                </c:pt>
                <c:pt idx="472">
                  <c:v>77.209999999999994</c:v>
                </c:pt>
                <c:pt idx="473">
                  <c:v>83.5</c:v>
                </c:pt>
                <c:pt idx="474">
                  <c:v>92.7</c:v>
                </c:pt>
                <c:pt idx="475">
                  <c:v>100.8</c:v>
                </c:pt>
                <c:pt idx="476">
                  <c:v>122</c:v>
                </c:pt>
                <c:pt idx="477">
                  <c:v>129.19999999999999</c:v>
                </c:pt>
                <c:pt idx="478">
                  <c:v>214.2</c:v>
                </c:pt>
                <c:pt idx="479">
                  <c:v>305.7</c:v>
                </c:pt>
                <c:pt idx="480">
                  <c:v>343</c:v>
                </c:pt>
                <c:pt idx="481">
                  <c:v>383.6</c:v>
                </c:pt>
                <c:pt idx="482">
                  <c:v>333.1</c:v>
                </c:pt>
                <c:pt idx="483">
                  <c:v>361.3</c:v>
                </c:pt>
                <c:pt idx="484">
                  <c:v>452.2</c:v>
                </c:pt>
                <c:pt idx="485">
                  <c:v>464</c:v>
                </c:pt>
                <c:pt idx="486">
                  <c:v>447.9</c:v>
                </c:pt>
                <c:pt idx="487">
                  <c:v>406.4</c:v>
                </c:pt>
                <c:pt idx="488">
                  <c:v>444.9</c:v>
                </c:pt>
                <c:pt idx="489">
                  <c:v>470.1</c:v>
                </c:pt>
                <c:pt idx="490">
                  <c:v>482</c:v>
                </c:pt>
                <c:pt idx="491">
                  <c:v>472.8</c:v>
                </c:pt>
                <c:pt idx="492">
                  <c:v>437.2</c:v>
                </c:pt>
                <c:pt idx="493">
                  <c:v>724.6</c:v>
                </c:pt>
                <c:pt idx="494">
                  <c:v>642</c:v>
                </c:pt>
                <c:pt idx="495">
                  <c:v>586</c:v>
                </c:pt>
                <c:pt idx="496">
                  <c:v>542</c:v>
                </c:pt>
                <c:pt idx="497">
                  <c:v>465</c:v>
                </c:pt>
                <c:pt idx="498">
                  <c:v>427.2</c:v>
                </c:pt>
                <c:pt idx="499">
                  <c:v>490.5</c:v>
                </c:pt>
                <c:pt idx="500">
                  <c:v>555.1</c:v>
                </c:pt>
                <c:pt idx="501">
                  <c:v>607.29999999999995</c:v>
                </c:pt>
                <c:pt idx="502">
                  <c:v>542.9</c:v>
                </c:pt>
                <c:pt idx="503">
                  <c:v>679.5</c:v>
                </c:pt>
                <c:pt idx="504">
                  <c:v>727.7</c:v>
                </c:pt>
                <c:pt idx="505">
                  <c:v>702</c:v>
                </c:pt>
                <c:pt idx="506">
                  <c:v>687.6</c:v>
                </c:pt>
                <c:pt idx="507">
                  <c:v>706.6</c:v>
                </c:pt>
                <c:pt idx="508">
                  <c:v>706.3</c:v>
                </c:pt>
                <c:pt idx="509">
                  <c:v>761</c:v>
                </c:pt>
                <c:pt idx="510">
                  <c:v>775.8</c:v>
                </c:pt>
                <c:pt idx="511">
                  <c:v>743.9</c:v>
                </c:pt>
                <c:pt idx="512">
                  <c:v>700.1</c:v>
                </c:pt>
                <c:pt idx="513">
                  <c:v>651.9</c:v>
                </c:pt>
                <c:pt idx="514">
                  <c:v>666.8</c:v>
                </c:pt>
                <c:pt idx="515">
                  <c:v>651.20000000000005</c:v>
                </c:pt>
                <c:pt idx="516">
                  <c:v>661.5</c:v>
                </c:pt>
                <c:pt idx="517">
                  <c:v>649.29999999999995</c:v>
                </c:pt>
                <c:pt idx="518">
                  <c:v>624.6</c:v>
                </c:pt>
                <c:pt idx="519">
                  <c:v>476.2</c:v>
                </c:pt>
                <c:pt idx="520">
                  <c:v>244.4</c:v>
                </c:pt>
                <c:pt idx="521">
                  <c:v>201.7</c:v>
                </c:pt>
                <c:pt idx="522">
                  <c:v>177.1</c:v>
                </c:pt>
                <c:pt idx="523">
                  <c:v>162.9</c:v>
                </c:pt>
                <c:pt idx="524">
                  <c:v>153.4</c:v>
                </c:pt>
                <c:pt idx="525">
                  <c:v>151.4</c:v>
                </c:pt>
                <c:pt idx="526">
                  <c:v>184.6</c:v>
                </c:pt>
                <c:pt idx="527">
                  <c:v>223.3</c:v>
                </c:pt>
                <c:pt idx="528">
                  <c:v>174.6</c:v>
                </c:pt>
                <c:pt idx="529">
                  <c:v>138.9</c:v>
                </c:pt>
                <c:pt idx="530">
                  <c:v>124.9</c:v>
                </c:pt>
                <c:pt idx="531">
                  <c:v>117.4</c:v>
                </c:pt>
                <c:pt idx="532">
                  <c:v>107.6</c:v>
                </c:pt>
                <c:pt idx="533">
                  <c:v>95.7</c:v>
                </c:pt>
                <c:pt idx="534">
                  <c:v>107.2</c:v>
                </c:pt>
                <c:pt idx="535">
                  <c:v>123.2</c:v>
                </c:pt>
                <c:pt idx="536">
                  <c:v>114.4</c:v>
                </c:pt>
                <c:pt idx="537">
                  <c:v>82.9</c:v>
                </c:pt>
                <c:pt idx="538">
                  <c:v>56.72</c:v>
                </c:pt>
                <c:pt idx="539">
                  <c:v>38.700000000000003</c:v>
                </c:pt>
                <c:pt idx="540">
                  <c:v>25.41</c:v>
                </c:pt>
                <c:pt idx="541">
                  <c:v>14.99</c:v>
                </c:pt>
                <c:pt idx="542">
                  <c:v>7.48</c:v>
                </c:pt>
                <c:pt idx="543">
                  <c:v>3.0419999999999998</c:v>
                </c:pt>
                <c:pt idx="544">
                  <c:v>0.98699999999999999</c:v>
                </c:pt>
                <c:pt idx="545">
                  <c:v>0.23400000000000001</c:v>
                </c:pt>
                <c:pt idx="546">
                  <c:v>2.3E-2</c:v>
                </c:pt>
                <c:pt idx="547">
                  <c:v>7.5999999999999998E-2</c:v>
                </c:pt>
                <c:pt idx="548">
                  <c:v>5.8999999999999997E-2</c:v>
                </c:pt>
                <c:pt idx="549">
                  <c:v>8.5999999999999993E-2</c:v>
                </c:pt>
                <c:pt idx="550">
                  <c:v>8.3000000000000004E-2</c:v>
                </c:pt>
                <c:pt idx="551">
                  <c:v>6.9000000000000006E-2</c:v>
                </c:pt>
                <c:pt idx="552">
                  <c:v>7.5999999999999998E-2</c:v>
                </c:pt>
                <c:pt idx="553">
                  <c:v>2.3E-2</c:v>
                </c:pt>
                <c:pt idx="554">
                  <c:v>5.8999999999999997E-2</c:v>
                </c:pt>
                <c:pt idx="555">
                  <c:v>0.02</c:v>
                </c:pt>
                <c:pt idx="556">
                  <c:v>0.02</c:v>
                </c:pt>
                <c:pt idx="557">
                  <c:v>1.7000000000000001E-2</c:v>
                </c:pt>
                <c:pt idx="558">
                  <c:v>7.0000000000000001E-3</c:v>
                </c:pt>
                <c:pt idx="559">
                  <c:v>0</c:v>
                </c:pt>
                <c:pt idx="560">
                  <c:v>7.0000000000000001E-3</c:v>
                </c:pt>
                <c:pt idx="561">
                  <c:v>0.01</c:v>
                </c:pt>
                <c:pt idx="562">
                  <c:v>1.2999999999999999E-2</c:v>
                </c:pt>
                <c:pt idx="563">
                  <c:v>4.2999999999999997E-2</c:v>
                </c:pt>
                <c:pt idx="564">
                  <c:v>7.0000000000000001E-3</c:v>
                </c:pt>
                <c:pt idx="565">
                  <c:v>0.01</c:v>
                </c:pt>
                <c:pt idx="566">
                  <c:v>1.2999999999999999E-2</c:v>
                </c:pt>
                <c:pt idx="567">
                  <c:v>1.2999999999999999E-2</c:v>
                </c:pt>
                <c:pt idx="568">
                  <c:v>7.0000000000000001E-3</c:v>
                </c:pt>
                <c:pt idx="569">
                  <c:v>0</c:v>
                </c:pt>
                <c:pt idx="570">
                  <c:v>0.01</c:v>
                </c:pt>
                <c:pt idx="571">
                  <c:v>1.2999999999999999E-2</c:v>
                </c:pt>
                <c:pt idx="572">
                  <c:v>3.0000000000000001E-3</c:v>
                </c:pt>
                <c:pt idx="573">
                  <c:v>1.7000000000000001E-2</c:v>
                </c:pt>
                <c:pt idx="574">
                  <c:v>0.01</c:v>
                </c:pt>
                <c:pt idx="575">
                  <c:v>3.0000000000000001E-3</c:v>
                </c:pt>
                <c:pt idx="576">
                  <c:v>3.0000000000000001E-3</c:v>
                </c:pt>
                <c:pt idx="577">
                  <c:v>0.01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3.0000000000000001E-3</c:v>
                </c:pt>
                <c:pt idx="586">
                  <c:v>0</c:v>
                </c:pt>
                <c:pt idx="587">
                  <c:v>1.2999999999999999E-2</c:v>
                </c:pt>
                <c:pt idx="588">
                  <c:v>2.3E-2</c:v>
                </c:pt>
                <c:pt idx="589">
                  <c:v>3.0000000000000001E-3</c:v>
                </c:pt>
                <c:pt idx="590">
                  <c:v>1.2999999999999999E-2</c:v>
                </c:pt>
                <c:pt idx="591">
                  <c:v>4.5999999999999999E-2</c:v>
                </c:pt>
                <c:pt idx="592">
                  <c:v>5.6000000000000001E-2</c:v>
                </c:pt>
                <c:pt idx="593">
                  <c:v>1.2999999999999999E-2</c:v>
                </c:pt>
                <c:pt idx="594">
                  <c:v>0.01</c:v>
                </c:pt>
                <c:pt idx="595">
                  <c:v>1.7000000000000001E-2</c:v>
                </c:pt>
                <c:pt idx="596">
                  <c:v>1.2999999999999999E-2</c:v>
                </c:pt>
                <c:pt idx="597">
                  <c:v>1.2999999999999999E-2</c:v>
                </c:pt>
                <c:pt idx="598">
                  <c:v>2.5999999999999999E-2</c:v>
                </c:pt>
                <c:pt idx="599">
                  <c:v>5.2999999999999999E-2</c:v>
                </c:pt>
                <c:pt idx="600">
                  <c:v>4.5999999999999999E-2</c:v>
                </c:pt>
                <c:pt idx="601">
                  <c:v>0.03</c:v>
                </c:pt>
                <c:pt idx="602">
                  <c:v>0.02</c:v>
                </c:pt>
                <c:pt idx="603">
                  <c:v>3.3000000000000002E-2</c:v>
                </c:pt>
                <c:pt idx="604">
                  <c:v>4.5999999999999999E-2</c:v>
                </c:pt>
                <c:pt idx="605">
                  <c:v>0.14199999999999999</c:v>
                </c:pt>
                <c:pt idx="606">
                  <c:v>0.79300000000000004</c:v>
                </c:pt>
                <c:pt idx="607">
                  <c:v>2.508</c:v>
                </c:pt>
                <c:pt idx="608">
                  <c:v>6.1619999999999999</c:v>
                </c:pt>
                <c:pt idx="609">
                  <c:v>12.09</c:v>
                </c:pt>
                <c:pt idx="610">
                  <c:v>19.07</c:v>
                </c:pt>
                <c:pt idx="611">
                  <c:v>26.67</c:v>
                </c:pt>
                <c:pt idx="612">
                  <c:v>36.82</c:v>
                </c:pt>
                <c:pt idx="613">
                  <c:v>52.76</c:v>
                </c:pt>
                <c:pt idx="614">
                  <c:v>55.6</c:v>
                </c:pt>
                <c:pt idx="615">
                  <c:v>59.51</c:v>
                </c:pt>
                <c:pt idx="616">
                  <c:v>63.7</c:v>
                </c:pt>
                <c:pt idx="617">
                  <c:v>68.98</c:v>
                </c:pt>
                <c:pt idx="618">
                  <c:v>92.2</c:v>
                </c:pt>
                <c:pt idx="619">
                  <c:v>101.5</c:v>
                </c:pt>
                <c:pt idx="620">
                  <c:v>95</c:v>
                </c:pt>
                <c:pt idx="621">
                  <c:v>91</c:v>
                </c:pt>
                <c:pt idx="622">
                  <c:v>241.7</c:v>
                </c:pt>
                <c:pt idx="623">
                  <c:v>350.5</c:v>
                </c:pt>
                <c:pt idx="624">
                  <c:v>383.8</c:v>
                </c:pt>
                <c:pt idx="625">
                  <c:v>420.1</c:v>
                </c:pt>
                <c:pt idx="626">
                  <c:v>365.1</c:v>
                </c:pt>
                <c:pt idx="627">
                  <c:v>390.9</c:v>
                </c:pt>
                <c:pt idx="628">
                  <c:v>489.6</c:v>
                </c:pt>
                <c:pt idx="629">
                  <c:v>493</c:v>
                </c:pt>
                <c:pt idx="630">
                  <c:v>461.2</c:v>
                </c:pt>
                <c:pt idx="631">
                  <c:v>407.8</c:v>
                </c:pt>
                <c:pt idx="632">
                  <c:v>486.6</c:v>
                </c:pt>
                <c:pt idx="633">
                  <c:v>460.9</c:v>
                </c:pt>
                <c:pt idx="634">
                  <c:v>480.4</c:v>
                </c:pt>
                <c:pt idx="635">
                  <c:v>488.5</c:v>
                </c:pt>
                <c:pt idx="636">
                  <c:v>428.7</c:v>
                </c:pt>
                <c:pt idx="637">
                  <c:v>435.3</c:v>
                </c:pt>
                <c:pt idx="638">
                  <c:v>415.4</c:v>
                </c:pt>
                <c:pt idx="639">
                  <c:v>447.3</c:v>
                </c:pt>
                <c:pt idx="640">
                  <c:v>458.2</c:v>
                </c:pt>
                <c:pt idx="641">
                  <c:v>452</c:v>
                </c:pt>
                <c:pt idx="642">
                  <c:v>453.4</c:v>
                </c:pt>
                <c:pt idx="643">
                  <c:v>501.3</c:v>
                </c:pt>
                <c:pt idx="644">
                  <c:v>587.4</c:v>
                </c:pt>
                <c:pt idx="645">
                  <c:v>622.4</c:v>
                </c:pt>
                <c:pt idx="646">
                  <c:v>555.20000000000005</c:v>
                </c:pt>
                <c:pt idx="647">
                  <c:v>670.8</c:v>
                </c:pt>
                <c:pt idx="648">
                  <c:v>750.7</c:v>
                </c:pt>
                <c:pt idx="649">
                  <c:v>732.2</c:v>
                </c:pt>
                <c:pt idx="650">
                  <c:v>780.6</c:v>
                </c:pt>
                <c:pt idx="651">
                  <c:v>816</c:v>
                </c:pt>
                <c:pt idx="652">
                  <c:v>800</c:v>
                </c:pt>
                <c:pt idx="653">
                  <c:v>830</c:v>
                </c:pt>
                <c:pt idx="654">
                  <c:v>843</c:v>
                </c:pt>
                <c:pt idx="655">
                  <c:v>799.5</c:v>
                </c:pt>
                <c:pt idx="656">
                  <c:v>782.3</c:v>
                </c:pt>
                <c:pt idx="657">
                  <c:v>678.2</c:v>
                </c:pt>
                <c:pt idx="658">
                  <c:v>730.4</c:v>
                </c:pt>
                <c:pt idx="659">
                  <c:v>689.9</c:v>
                </c:pt>
                <c:pt idx="660">
                  <c:v>644.9</c:v>
                </c:pt>
                <c:pt idx="661">
                  <c:v>653</c:v>
                </c:pt>
                <c:pt idx="662">
                  <c:v>566.6</c:v>
                </c:pt>
                <c:pt idx="663">
                  <c:v>715.2</c:v>
                </c:pt>
                <c:pt idx="664">
                  <c:v>547.4</c:v>
                </c:pt>
                <c:pt idx="665">
                  <c:v>236.5</c:v>
                </c:pt>
                <c:pt idx="666">
                  <c:v>369.2</c:v>
                </c:pt>
                <c:pt idx="667">
                  <c:v>384.1</c:v>
                </c:pt>
                <c:pt idx="668">
                  <c:v>259.2</c:v>
                </c:pt>
                <c:pt idx="669">
                  <c:v>396.3</c:v>
                </c:pt>
                <c:pt idx="670">
                  <c:v>466.7</c:v>
                </c:pt>
                <c:pt idx="671">
                  <c:v>435.3</c:v>
                </c:pt>
                <c:pt idx="672">
                  <c:v>415.4</c:v>
                </c:pt>
                <c:pt idx="673">
                  <c:v>347.3</c:v>
                </c:pt>
                <c:pt idx="674">
                  <c:v>218.2</c:v>
                </c:pt>
                <c:pt idx="675">
                  <c:v>174.9</c:v>
                </c:pt>
                <c:pt idx="676">
                  <c:v>148.5</c:v>
                </c:pt>
                <c:pt idx="677">
                  <c:v>134.9</c:v>
                </c:pt>
                <c:pt idx="678">
                  <c:v>147.30000000000001</c:v>
                </c:pt>
                <c:pt idx="679">
                  <c:v>164.8</c:v>
                </c:pt>
                <c:pt idx="680">
                  <c:v>128.9</c:v>
                </c:pt>
                <c:pt idx="681">
                  <c:v>103.4</c:v>
                </c:pt>
                <c:pt idx="682">
                  <c:v>80.099999999999994</c:v>
                </c:pt>
                <c:pt idx="683">
                  <c:v>58.21</c:v>
                </c:pt>
                <c:pt idx="684">
                  <c:v>34.39</c:v>
                </c:pt>
                <c:pt idx="685">
                  <c:v>17.8</c:v>
                </c:pt>
                <c:pt idx="686">
                  <c:v>8.32</c:v>
                </c:pt>
                <c:pt idx="687">
                  <c:v>3</c:v>
                </c:pt>
                <c:pt idx="688">
                  <c:v>0.96699999999999997</c:v>
                </c:pt>
                <c:pt idx="689">
                  <c:v>0.129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3.0000000000000001E-3</c:v>
                </c:pt>
                <c:pt idx="701">
                  <c:v>3.0000000000000001E-3</c:v>
                </c:pt>
                <c:pt idx="702">
                  <c:v>0.02</c:v>
                </c:pt>
                <c:pt idx="703">
                  <c:v>0.03</c:v>
                </c:pt>
                <c:pt idx="704">
                  <c:v>3.0000000000000001E-3</c:v>
                </c:pt>
                <c:pt idx="705">
                  <c:v>0.02</c:v>
                </c:pt>
                <c:pt idx="706">
                  <c:v>3.0000000000000001E-3</c:v>
                </c:pt>
                <c:pt idx="707">
                  <c:v>0</c:v>
                </c:pt>
                <c:pt idx="708">
                  <c:v>3.0000000000000001E-3</c:v>
                </c:pt>
                <c:pt idx="709">
                  <c:v>0</c:v>
                </c:pt>
                <c:pt idx="710">
                  <c:v>3.0000000000000001E-3</c:v>
                </c:pt>
                <c:pt idx="711">
                  <c:v>0</c:v>
                </c:pt>
                <c:pt idx="712">
                  <c:v>1.2999999999999999E-2</c:v>
                </c:pt>
                <c:pt idx="713">
                  <c:v>1.2999999999999999E-2</c:v>
                </c:pt>
                <c:pt idx="714">
                  <c:v>1.2999999999999999E-2</c:v>
                </c:pt>
                <c:pt idx="715">
                  <c:v>7.0000000000000001E-3</c:v>
                </c:pt>
                <c:pt idx="716">
                  <c:v>7.0000000000000001E-3</c:v>
                </c:pt>
                <c:pt idx="717">
                  <c:v>0.03</c:v>
                </c:pt>
                <c:pt idx="718">
                  <c:v>3.0000000000000001E-3</c:v>
                </c:pt>
                <c:pt idx="719">
                  <c:v>1.2999999999999999E-2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7.0000000000000001E-3</c:v>
                </c:pt>
                <c:pt idx="728">
                  <c:v>0</c:v>
                </c:pt>
                <c:pt idx="729">
                  <c:v>0</c:v>
                </c:pt>
                <c:pt idx="730">
                  <c:v>3.0000000000000001E-3</c:v>
                </c:pt>
                <c:pt idx="731">
                  <c:v>7.0000000000000001E-3</c:v>
                </c:pt>
                <c:pt idx="732">
                  <c:v>0.04</c:v>
                </c:pt>
                <c:pt idx="733">
                  <c:v>0.04</c:v>
                </c:pt>
                <c:pt idx="734">
                  <c:v>9.2999999999999999E-2</c:v>
                </c:pt>
                <c:pt idx="735">
                  <c:v>8.3000000000000004E-2</c:v>
                </c:pt>
                <c:pt idx="736">
                  <c:v>6.9000000000000006E-2</c:v>
                </c:pt>
                <c:pt idx="737">
                  <c:v>4.2999999999999997E-2</c:v>
                </c:pt>
                <c:pt idx="738">
                  <c:v>0.03</c:v>
                </c:pt>
                <c:pt idx="739">
                  <c:v>7.2999999999999995E-2</c:v>
                </c:pt>
                <c:pt idx="740">
                  <c:v>7.5999999999999998E-2</c:v>
                </c:pt>
                <c:pt idx="741">
                  <c:v>8.5999999999999993E-2</c:v>
                </c:pt>
                <c:pt idx="742">
                  <c:v>8.3000000000000004E-2</c:v>
                </c:pt>
                <c:pt idx="743">
                  <c:v>5.6000000000000001E-2</c:v>
                </c:pt>
                <c:pt idx="744">
                  <c:v>0.106</c:v>
                </c:pt>
                <c:pt idx="745">
                  <c:v>9.6000000000000002E-2</c:v>
                </c:pt>
                <c:pt idx="746">
                  <c:v>6.3E-2</c:v>
                </c:pt>
                <c:pt idx="747">
                  <c:v>5.8999999999999997E-2</c:v>
                </c:pt>
                <c:pt idx="748">
                  <c:v>8.5999999999999993E-2</c:v>
                </c:pt>
                <c:pt idx="749">
                  <c:v>0.10199999999999999</c:v>
                </c:pt>
                <c:pt idx="750">
                  <c:v>0.65100000000000002</c:v>
                </c:pt>
                <c:pt idx="751">
                  <c:v>2.339</c:v>
                </c:pt>
                <c:pt idx="752">
                  <c:v>6.7629999999999999</c:v>
                </c:pt>
                <c:pt idx="753">
                  <c:v>14.25</c:v>
                </c:pt>
                <c:pt idx="754">
                  <c:v>21.37</c:v>
                </c:pt>
                <c:pt idx="755">
                  <c:v>32.97</c:v>
                </c:pt>
                <c:pt idx="756">
                  <c:v>45.11</c:v>
                </c:pt>
                <c:pt idx="757">
                  <c:v>46.27</c:v>
                </c:pt>
                <c:pt idx="758">
                  <c:v>68.92</c:v>
                </c:pt>
                <c:pt idx="759">
                  <c:v>70.78</c:v>
                </c:pt>
                <c:pt idx="760">
                  <c:v>92.7</c:v>
                </c:pt>
                <c:pt idx="761">
                  <c:v>88.8</c:v>
                </c:pt>
                <c:pt idx="762">
                  <c:v>83.8</c:v>
                </c:pt>
                <c:pt idx="763">
                  <c:v>108.2</c:v>
                </c:pt>
                <c:pt idx="764">
                  <c:v>100.8</c:v>
                </c:pt>
                <c:pt idx="765">
                  <c:v>110.6</c:v>
                </c:pt>
                <c:pt idx="766">
                  <c:v>165.6</c:v>
                </c:pt>
                <c:pt idx="767">
                  <c:v>270.89999999999998</c:v>
                </c:pt>
                <c:pt idx="768">
                  <c:v>294.10000000000002</c:v>
                </c:pt>
                <c:pt idx="769">
                  <c:v>320.2</c:v>
                </c:pt>
                <c:pt idx="770">
                  <c:v>385</c:v>
                </c:pt>
                <c:pt idx="771">
                  <c:v>350.6</c:v>
                </c:pt>
                <c:pt idx="772">
                  <c:v>532</c:v>
                </c:pt>
                <c:pt idx="773">
                  <c:v>610.5</c:v>
                </c:pt>
                <c:pt idx="774">
                  <c:v>376.1</c:v>
                </c:pt>
                <c:pt idx="775">
                  <c:v>446</c:v>
                </c:pt>
                <c:pt idx="776">
                  <c:v>490.6</c:v>
                </c:pt>
                <c:pt idx="777">
                  <c:v>511.8</c:v>
                </c:pt>
                <c:pt idx="778">
                  <c:v>539.1</c:v>
                </c:pt>
                <c:pt idx="779">
                  <c:v>506.4</c:v>
                </c:pt>
                <c:pt idx="780">
                  <c:v>396.7</c:v>
                </c:pt>
                <c:pt idx="781">
                  <c:v>443.3</c:v>
                </c:pt>
                <c:pt idx="782">
                  <c:v>450.6</c:v>
                </c:pt>
                <c:pt idx="783">
                  <c:v>475.9</c:v>
                </c:pt>
                <c:pt idx="784">
                  <c:v>504.7</c:v>
                </c:pt>
                <c:pt idx="785">
                  <c:v>474.4</c:v>
                </c:pt>
                <c:pt idx="786">
                  <c:v>479.5</c:v>
                </c:pt>
                <c:pt idx="787">
                  <c:v>645.6</c:v>
                </c:pt>
                <c:pt idx="788">
                  <c:v>756.5</c:v>
                </c:pt>
                <c:pt idx="789">
                  <c:v>755.7</c:v>
                </c:pt>
                <c:pt idx="790">
                  <c:v>747.6</c:v>
                </c:pt>
                <c:pt idx="791">
                  <c:v>746.6</c:v>
                </c:pt>
                <c:pt idx="792">
                  <c:v>780.1</c:v>
                </c:pt>
                <c:pt idx="793">
                  <c:v>795.7</c:v>
                </c:pt>
                <c:pt idx="794">
                  <c:v>811</c:v>
                </c:pt>
                <c:pt idx="795">
                  <c:v>852</c:v>
                </c:pt>
                <c:pt idx="796">
                  <c:v>886</c:v>
                </c:pt>
                <c:pt idx="797">
                  <c:v>910</c:v>
                </c:pt>
                <c:pt idx="798">
                  <c:v>935</c:v>
                </c:pt>
                <c:pt idx="799">
                  <c:v>950</c:v>
                </c:pt>
                <c:pt idx="800">
                  <c:v>854</c:v>
                </c:pt>
                <c:pt idx="801">
                  <c:v>883</c:v>
                </c:pt>
                <c:pt idx="802">
                  <c:v>887</c:v>
                </c:pt>
                <c:pt idx="803">
                  <c:v>837</c:v>
                </c:pt>
                <c:pt idx="804">
                  <c:v>789.6</c:v>
                </c:pt>
                <c:pt idx="805">
                  <c:v>743.7</c:v>
                </c:pt>
                <c:pt idx="806">
                  <c:v>580.1</c:v>
                </c:pt>
                <c:pt idx="807">
                  <c:v>682.8</c:v>
                </c:pt>
                <c:pt idx="808">
                  <c:v>547.70000000000005</c:v>
                </c:pt>
                <c:pt idx="809">
                  <c:v>240.6</c:v>
                </c:pt>
                <c:pt idx="810">
                  <c:v>358.2</c:v>
                </c:pt>
                <c:pt idx="811">
                  <c:v>310.39999999999998</c:v>
                </c:pt>
                <c:pt idx="812">
                  <c:v>272.60000000000002</c:v>
                </c:pt>
                <c:pt idx="813">
                  <c:v>344.1</c:v>
                </c:pt>
                <c:pt idx="814">
                  <c:v>445.9</c:v>
                </c:pt>
                <c:pt idx="815">
                  <c:v>420.4</c:v>
                </c:pt>
                <c:pt idx="816">
                  <c:v>392.8</c:v>
                </c:pt>
                <c:pt idx="817">
                  <c:v>358.4</c:v>
                </c:pt>
                <c:pt idx="818">
                  <c:v>205.5</c:v>
                </c:pt>
                <c:pt idx="819">
                  <c:v>144.6</c:v>
                </c:pt>
                <c:pt idx="820">
                  <c:v>129.6</c:v>
                </c:pt>
                <c:pt idx="821">
                  <c:v>122.9</c:v>
                </c:pt>
                <c:pt idx="822">
                  <c:v>135.80000000000001</c:v>
                </c:pt>
                <c:pt idx="823">
                  <c:v>150</c:v>
                </c:pt>
                <c:pt idx="824">
                  <c:v>123.5</c:v>
                </c:pt>
                <c:pt idx="825">
                  <c:v>101.3</c:v>
                </c:pt>
                <c:pt idx="826">
                  <c:v>78.430000000000007</c:v>
                </c:pt>
                <c:pt idx="827">
                  <c:v>56.64</c:v>
                </c:pt>
                <c:pt idx="828">
                  <c:v>33.380000000000003</c:v>
                </c:pt>
                <c:pt idx="829">
                  <c:v>17.39</c:v>
                </c:pt>
                <c:pt idx="830">
                  <c:v>8.11</c:v>
                </c:pt>
                <c:pt idx="831">
                  <c:v>2.9009999999999998</c:v>
                </c:pt>
                <c:pt idx="832">
                  <c:v>0.91400000000000003</c:v>
                </c:pt>
                <c:pt idx="833">
                  <c:v>0.125</c:v>
                </c:pt>
                <c:pt idx="834">
                  <c:v>3.0000000000000001E-3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3.0000000000000001E-3</c:v>
                </c:pt>
                <c:pt idx="841">
                  <c:v>0</c:v>
                </c:pt>
                <c:pt idx="842">
                  <c:v>7.0000000000000001E-3</c:v>
                </c:pt>
                <c:pt idx="843">
                  <c:v>7.0000000000000001E-3</c:v>
                </c:pt>
                <c:pt idx="844">
                  <c:v>3.0000000000000001E-3</c:v>
                </c:pt>
                <c:pt idx="845">
                  <c:v>0</c:v>
                </c:pt>
                <c:pt idx="846">
                  <c:v>3.0000000000000001E-3</c:v>
                </c:pt>
                <c:pt idx="847">
                  <c:v>3.3000000000000002E-2</c:v>
                </c:pt>
                <c:pt idx="848">
                  <c:v>0.02</c:v>
                </c:pt>
                <c:pt idx="849">
                  <c:v>2.5999999999999999E-2</c:v>
                </c:pt>
                <c:pt idx="850">
                  <c:v>7.0000000000000001E-3</c:v>
                </c:pt>
                <c:pt idx="851">
                  <c:v>1.7000000000000001E-2</c:v>
                </c:pt>
                <c:pt idx="852">
                  <c:v>7.0000000000000001E-3</c:v>
                </c:pt>
                <c:pt idx="853">
                  <c:v>2.3E-2</c:v>
                </c:pt>
                <c:pt idx="854">
                  <c:v>2.3E-2</c:v>
                </c:pt>
                <c:pt idx="855">
                  <c:v>1.2999999999999999E-2</c:v>
                </c:pt>
                <c:pt idx="856">
                  <c:v>0.01</c:v>
                </c:pt>
                <c:pt idx="857">
                  <c:v>7.0000000000000001E-3</c:v>
                </c:pt>
                <c:pt idx="858">
                  <c:v>7.0000000000000001E-3</c:v>
                </c:pt>
                <c:pt idx="859">
                  <c:v>3.3000000000000002E-2</c:v>
                </c:pt>
                <c:pt idx="860">
                  <c:v>4.5999999999999999E-2</c:v>
                </c:pt>
                <c:pt idx="861">
                  <c:v>0.03</c:v>
                </c:pt>
                <c:pt idx="862">
                  <c:v>3.5999999999999997E-2</c:v>
                </c:pt>
                <c:pt idx="863">
                  <c:v>4.2999999999999997E-2</c:v>
                </c:pt>
                <c:pt idx="864">
                  <c:v>2.5999999999999999E-2</c:v>
                </c:pt>
                <c:pt idx="865">
                  <c:v>3.5999999999999997E-2</c:v>
                </c:pt>
                <c:pt idx="866">
                  <c:v>5.8999999999999997E-2</c:v>
                </c:pt>
                <c:pt idx="867">
                  <c:v>3.3000000000000002E-2</c:v>
                </c:pt>
                <c:pt idx="868">
                  <c:v>0.02</c:v>
                </c:pt>
                <c:pt idx="869">
                  <c:v>3.5999999999999997E-2</c:v>
                </c:pt>
                <c:pt idx="870">
                  <c:v>2.3E-2</c:v>
                </c:pt>
                <c:pt idx="871">
                  <c:v>0.03</c:v>
                </c:pt>
                <c:pt idx="872">
                  <c:v>5.8999999999999997E-2</c:v>
                </c:pt>
                <c:pt idx="873">
                  <c:v>4.5999999999999999E-2</c:v>
                </c:pt>
                <c:pt idx="874">
                  <c:v>6.9000000000000006E-2</c:v>
                </c:pt>
                <c:pt idx="875">
                  <c:v>7.5999999999999998E-2</c:v>
                </c:pt>
                <c:pt idx="876">
                  <c:v>6.3E-2</c:v>
                </c:pt>
                <c:pt idx="877">
                  <c:v>5.8999999999999997E-2</c:v>
                </c:pt>
                <c:pt idx="878">
                  <c:v>0.05</c:v>
                </c:pt>
                <c:pt idx="879">
                  <c:v>4.5999999999999999E-2</c:v>
                </c:pt>
                <c:pt idx="880">
                  <c:v>3.5999999999999997E-2</c:v>
                </c:pt>
                <c:pt idx="881">
                  <c:v>0.02</c:v>
                </c:pt>
                <c:pt idx="882">
                  <c:v>7.5999999999999998E-2</c:v>
                </c:pt>
                <c:pt idx="883">
                  <c:v>0.02</c:v>
                </c:pt>
                <c:pt idx="884">
                  <c:v>0.04</c:v>
                </c:pt>
                <c:pt idx="885">
                  <c:v>3.5999999999999997E-2</c:v>
                </c:pt>
                <c:pt idx="886">
                  <c:v>5.2999999999999999E-2</c:v>
                </c:pt>
                <c:pt idx="887">
                  <c:v>3.5999999999999997E-2</c:v>
                </c:pt>
                <c:pt idx="888">
                  <c:v>0.02</c:v>
                </c:pt>
                <c:pt idx="889">
                  <c:v>2.5999999999999999E-2</c:v>
                </c:pt>
                <c:pt idx="890">
                  <c:v>3.5999999999999997E-2</c:v>
                </c:pt>
                <c:pt idx="891">
                  <c:v>2.5999999999999999E-2</c:v>
                </c:pt>
                <c:pt idx="892">
                  <c:v>4.5999999999999999E-2</c:v>
                </c:pt>
                <c:pt idx="893">
                  <c:v>8.8999999999999996E-2</c:v>
                </c:pt>
                <c:pt idx="894">
                  <c:v>0.73399999999999999</c:v>
                </c:pt>
                <c:pt idx="895">
                  <c:v>2.6469999999999998</c:v>
                </c:pt>
                <c:pt idx="896">
                  <c:v>6.6429999999999998</c:v>
                </c:pt>
                <c:pt idx="897">
                  <c:v>12.19</c:v>
                </c:pt>
                <c:pt idx="898">
                  <c:v>18.36</c:v>
                </c:pt>
                <c:pt idx="899">
                  <c:v>24.97</c:v>
                </c:pt>
                <c:pt idx="900">
                  <c:v>31.47</c:v>
                </c:pt>
                <c:pt idx="901">
                  <c:v>37.24</c:v>
                </c:pt>
                <c:pt idx="902">
                  <c:v>43.32</c:v>
                </c:pt>
                <c:pt idx="903">
                  <c:v>49.26</c:v>
                </c:pt>
                <c:pt idx="904">
                  <c:v>54.19</c:v>
                </c:pt>
                <c:pt idx="905">
                  <c:v>60.67</c:v>
                </c:pt>
                <c:pt idx="906">
                  <c:v>68.209999999999994</c:v>
                </c:pt>
                <c:pt idx="907">
                  <c:v>78.569999999999993</c:v>
                </c:pt>
                <c:pt idx="908">
                  <c:v>98.1</c:v>
                </c:pt>
                <c:pt idx="909">
                  <c:v>145</c:v>
                </c:pt>
                <c:pt idx="910">
                  <c:v>251.2</c:v>
                </c:pt>
                <c:pt idx="911">
                  <c:v>305.39999999999998</c:v>
                </c:pt>
                <c:pt idx="912">
                  <c:v>293.7</c:v>
                </c:pt>
                <c:pt idx="913">
                  <c:v>312.60000000000002</c:v>
                </c:pt>
                <c:pt idx="914">
                  <c:v>394.1</c:v>
                </c:pt>
                <c:pt idx="915">
                  <c:v>356.7</c:v>
                </c:pt>
                <c:pt idx="916">
                  <c:v>539.29999999999995</c:v>
                </c:pt>
                <c:pt idx="917">
                  <c:v>699.7</c:v>
                </c:pt>
                <c:pt idx="918">
                  <c:v>273</c:v>
                </c:pt>
                <c:pt idx="919">
                  <c:v>451.1</c:v>
                </c:pt>
                <c:pt idx="920">
                  <c:v>488.2</c:v>
                </c:pt>
                <c:pt idx="921">
                  <c:v>502.7</c:v>
                </c:pt>
                <c:pt idx="922">
                  <c:v>532.6</c:v>
                </c:pt>
                <c:pt idx="923">
                  <c:v>513</c:v>
                </c:pt>
                <c:pt idx="924">
                  <c:v>388</c:v>
                </c:pt>
                <c:pt idx="925">
                  <c:v>407.8</c:v>
                </c:pt>
                <c:pt idx="926">
                  <c:v>425.2</c:v>
                </c:pt>
                <c:pt idx="927">
                  <c:v>479</c:v>
                </c:pt>
                <c:pt idx="928">
                  <c:v>503.8</c:v>
                </c:pt>
                <c:pt idx="929">
                  <c:v>477.5</c:v>
                </c:pt>
                <c:pt idx="930">
                  <c:v>471.5</c:v>
                </c:pt>
                <c:pt idx="931">
                  <c:v>682.3</c:v>
                </c:pt>
                <c:pt idx="932">
                  <c:v>790.1</c:v>
                </c:pt>
                <c:pt idx="933">
                  <c:v>783.4</c:v>
                </c:pt>
                <c:pt idx="934">
                  <c:v>745.7</c:v>
                </c:pt>
                <c:pt idx="935">
                  <c:v>728.8</c:v>
                </c:pt>
                <c:pt idx="936">
                  <c:v>766.2</c:v>
                </c:pt>
                <c:pt idx="937">
                  <c:v>782.4</c:v>
                </c:pt>
                <c:pt idx="938">
                  <c:v>828</c:v>
                </c:pt>
                <c:pt idx="939">
                  <c:v>862</c:v>
                </c:pt>
                <c:pt idx="940">
                  <c:v>907</c:v>
                </c:pt>
                <c:pt idx="941">
                  <c:v>955</c:v>
                </c:pt>
                <c:pt idx="942">
                  <c:v>945</c:v>
                </c:pt>
                <c:pt idx="943">
                  <c:v>918</c:v>
                </c:pt>
                <c:pt idx="944">
                  <c:v>854</c:v>
                </c:pt>
                <c:pt idx="945">
                  <c:v>902</c:v>
                </c:pt>
                <c:pt idx="946">
                  <c:v>862</c:v>
                </c:pt>
                <c:pt idx="947">
                  <c:v>831</c:v>
                </c:pt>
                <c:pt idx="948">
                  <c:v>791.7</c:v>
                </c:pt>
                <c:pt idx="949">
                  <c:v>732.5</c:v>
                </c:pt>
                <c:pt idx="950">
                  <c:v>564</c:v>
                </c:pt>
                <c:pt idx="951">
                  <c:v>676.4</c:v>
                </c:pt>
                <c:pt idx="952">
                  <c:v>485.9</c:v>
                </c:pt>
                <c:pt idx="953">
                  <c:v>251.6</c:v>
                </c:pt>
                <c:pt idx="954">
                  <c:v>300.60000000000002</c:v>
                </c:pt>
                <c:pt idx="955">
                  <c:v>275.89999999999998</c:v>
                </c:pt>
                <c:pt idx="956">
                  <c:v>170.2</c:v>
                </c:pt>
                <c:pt idx="957">
                  <c:v>303</c:v>
                </c:pt>
                <c:pt idx="958">
                  <c:v>455.2</c:v>
                </c:pt>
                <c:pt idx="959">
                  <c:v>425</c:v>
                </c:pt>
                <c:pt idx="960">
                  <c:v>375.8</c:v>
                </c:pt>
                <c:pt idx="961">
                  <c:v>232.5</c:v>
                </c:pt>
                <c:pt idx="962">
                  <c:v>170.2</c:v>
                </c:pt>
                <c:pt idx="963">
                  <c:v>137.5</c:v>
                </c:pt>
                <c:pt idx="964">
                  <c:v>122.5</c:v>
                </c:pt>
                <c:pt idx="965">
                  <c:v>114.7</c:v>
                </c:pt>
                <c:pt idx="966">
                  <c:v>143.4</c:v>
                </c:pt>
                <c:pt idx="967">
                  <c:v>150.5</c:v>
                </c:pt>
                <c:pt idx="968">
                  <c:v>108.5</c:v>
                </c:pt>
                <c:pt idx="969">
                  <c:v>104.2</c:v>
                </c:pt>
                <c:pt idx="970">
                  <c:v>79.19</c:v>
                </c:pt>
                <c:pt idx="971">
                  <c:v>57.66</c:v>
                </c:pt>
                <c:pt idx="972">
                  <c:v>28.26</c:v>
                </c:pt>
                <c:pt idx="973">
                  <c:v>16.75</c:v>
                </c:pt>
                <c:pt idx="974">
                  <c:v>7.4660000000000002</c:v>
                </c:pt>
                <c:pt idx="975">
                  <c:v>2.9590000000000001</c:v>
                </c:pt>
                <c:pt idx="976">
                  <c:v>0.73299999999999998</c:v>
                </c:pt>
                <c:pt idx="977">
                  <c:v>9.1999999999999998E-2</c:v>
                </c:pt>
                <c:pt idx="978">
                  <c:v>0</c:v>
                </c:pt>
                <c:pt idx="979">
                  <c:v>0.01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7.0000000000000001E-3</c:v>
                </c:pt>
                <c:pt idx="1026">
                  <c:v>0</c:v>
                </c:pt>
                <c:pt idx="1027">
                  <c:v>0.01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0.01</c:v>
                </c:pt>
                <c:pt idx="1037">
                  <c:v>4.5999999999999999E-2</c:v>
                </c:pt>
                <c:pt idx="1038">
                  <c:v>0.64800000000000002</c:v>
                </c:pt>
                <c:pt idx="1039">
                  <c:v>2.3860000000000001</c:v>
                </c:pt>
                <c:pt idx="1040">
                  <c:v>5.585</c:v>
                </c:pt>
                <c:pt idx="1041">
                  <c:v>11.16</c:v>
                </c:pt>
                <c:pt idx="1042">
                  <c:v>19.98</c:v>
                </c:pt>
                <c:pt idx="1043">
                  <c:v>32.479999999999997</c:v>
                </c:pt>
                <c:pt idx="1044">
                  <c:v>44.82</c:v>
                </c:pt>
                <c:pt idx="1045">
                  <c:v>31.97</c:v>
                </c:pt>
                <c:pt idx="1046">
                  <c:v>36.380000000000003</c:v>
                </c:pt>
                <c:pt idx="1047">
                  <c:v>40.880000000000003</c:v>
                </c:pt>
                <c:pt idx="1048">
                  <c:v>43.94</c:v>
                </c:pt>
                <c:pt idx="1049">
                  <c:v>49.77</c:v>
                </c:pt>
                <c:pt idx="1050">
                  <c:v>63.6</c:v>
                </c:pt>
                <c:pt idx="1051">
                  <c:v>77.959999999999994</c:v>
                </c:pt>
                <c:pt idx="1052">
                  <c:v>83.5</c:v>
                </c:pt>
                <c:pt idx="1053">
                  <c:v>107.3</c:v>
                </c:pt>
                <c:pt idx="1054">
                  <c:v>85.3</c:v>
                </c:pt>
                <c:pt idx="1055">
                  <c:v>253.4</c:v>
                </c:pt>
                <c:pt idx="1056">
                  <c:v>371.9</c:v>
                </c:pt>
                <c:pt idx="1057">
                  <c:v>298.3</c:v>
                </c:pt>
                <c:pt idx="1058">
                  <c:v>418.4</c:v>
                </c:pt>
                <c:pt idx="1059">
                  <c:v>351.6</c:v>
                </c:pt>
                <c:pt idx="1060">
                  <c:v>410.2</c:v>
                </c:pt>
                <c:pt idx="1061">
                  <c:v>460.9</c:v>
                </c:pt>
                <c:pt idx="1062">
                  <c:v>303</c:v>
                </c:pt>
                <c:pt idx="1063">
                  <c:v>310.7</c:v>
                </c:pt>
                <c:pt idx="1064">
                  <c:v>488.8</c:v>
                </c:pt>
                <c:pt idx="1065">
                  <c:v>563.1</c:v>
                </c:pt>
                <c:pt idx="1066">
                  <c:v>563.9</c:v>
                </c:pt>
                <c:pt idx="1067">
                  <c:v>562.9</c:v>
                </c:pt>
                <c:pt idx="1068">
                  <c:v>307.5</c:v>
                </c:pt>
                <c:pt idx="1069">
                  <c:v>409.2</c:v>
                </c:pt>
                <c:pt idx="1070">
                  <c:v>464.8</c:v>
                </c:pt>
                <c:pt idx="1071">
                  <c:v>492.3</c:v>
                </c:pt>
                <c:pt idx="1072">
                  <c:v>506.4</c:v>
                </c:pt>
                <c:pt idx="1073">
                  <c:v>466.4</c:v>
                </c:pt>
                <c:pt idx="1074">
                  <c:v>483.3</c:v>
                </c:pt>
                <c:pt idx="1075">
                  <c:v>738.1</c:v>
                </c:pt>
                <c:pt idx="1076">
                  <c:v>826</c:v>
                </c:pt>
                <c:pt idx="1077">
                  <c:v>768.2</c:v>
                </c:pt>
                <c:pt idx="1078">
                  <c:v>711.7</c:v>
                </c:pt>
                <c:pt idx="1079">
                  <c:v>711.3</c:v>
                </c:pt>
                <c:pt idx="1080">
                  <c:v>802</c:v>
                </c:pt>
                <c:pt idx="1081">
                  <c:v>880</c:v>
                </c:pt>
                <c:pt idx="1082">
                  <c:v>701.3</c:v>
                </c:pt>
                <c:pt idx="1083">
                  <c:v>718.1</c:v>
                </c:pt>
                <c:pt idx="1084">
                  <c:v>811</c:v>
                </c:pt>
                <c:pt idx="1085">
                  <c:v>984</c:v>
                </c:pt>
                <c:pt idx="1086">
                  <c:v>940</c:v>
                </c:pt>
                <c:pt idx="1087">
                  <c:v>885</c:v>
                </c:pt>
                <c:pt idx="1088">
                  <c:v>922</c:v>
                </c:pt>
                <c:pt idx="1089">
                  <c:v>934</c:v>
                </c:pt>
                <c:pt idx="1090">
                  <c:v>907</c:v>
                </c:pt>
                <c:pt idx="1091">
                  <c:v>787.3</c:v>
                </c:pt>
                <c:pt idx="1092">
                  <c:v>649.4</c:v>
                </c:pt>
                <c:pt idx="1093">
                  <c:v>804</c:v>
                </c:pt>
                <c:pt idx="1094">
                  <c:v>482.8</c:v>
                </c:pt>
                <c:pt idx="1095">
                  <c:v>639.29999999999995</c:v>
                </c:pt>
                <c:pt idx="1096">
                  <c:v>373.5</c:v>
                </c:pt>
                <c:pt idx="1252">
                  <c:v>132.80000000000001</c:v>
                </c:pt>
                <c:pt idx="1253">
                  <c:v>107</c:v>
                </c:pt>
                <c:pt idx="1254">
                  <c:v>125.5</c:v>
                </c:pt>
                <c:pt idx="1255">
                  <c:v>149.80000000000001</c:v>
                </c:pt>
                <c:pt idx="1256">
                  <c:v>91.4</c:v>
                </c:pt>
                <c:pt idx="1257">
                  <c:v>117.4</c:v>
                </c:pt>
                <c:pt idx="1258">
                  <c:v>65.849999999999994</c:v>
                </c:pt>
                <c:pt idx="1259">
                  <c:v>55.73</c:v>
                </c:pt>
                <c:pt idx="1260">
                  <c:v>22.92</c:v>
                </c:pt>
                <c:pt idx="1261">
                  <c:v>13.6</c:v>
                </c:pt>
                <c:pt idx="1262">
                  <c:v>6.0039999999999996</c:v>
                </c:pt>
                <c:pt idx="1263">
                  <c:v>2.2290000000000001</c:v>
                </c:pt>
                <c:pt idx="1264">
                  <c:v>0.51900000000000002</c:v>
                </c:pt>
                <c:pt idx="1265">
                  <c:v>5.6000000000000001E-2</c:v>
                </c:pt>
                <c:pt idx="1266">
                  <c:v>0.01</c:v>
                </c:pt>
                <c:pt idx="1267">
                  <c:v>3.0000000000000001E-3</c:v>
                </c:pt>
                <c:pt idx="1268">
                  <c:v>7.0000000000000001E-3</c:v>
                </c:pt>
                <c:pt idx="1269">
                  <c:v>0.01</c:v>
                </c:pt>
                <c:pt idx="1270">
                  <c:v>3.0000000000000001E-3</c:v>
                </c:pt>
                <c:pt idx="1271">
                  <c:v>3.0000000000000001E-3</c:v>
                </c:pt>
                <c:pt idx="1272">
                  <c:v>3.0000000000000001E-3</c:v>
                </c:pt>
                <c:pt idx="1273">
                  <c:v>3.0000000000000001E-3</c:v>
                </c:pt>
                <c:pt idx="1274">
                  <c:v>3.0000000000000001E-3</c:v>
                </c:pt>
                <c:pt idx="1275">
                  <c:v>0</c:v>
                </c:pt>
                <c:pt idx="1276">
                  <c:v>7.0000000000000001E-3</c:v>
                </c:pt>
                <c:pt idx="1277">
                  <c:v>0</c:v>
                </c:pt>
                <c:pt idx="1278">
                  <c:v>0</c:v>
                </c:pt>
                <c:pt idx="1279">
                  <c:v>0.01</c:v>
                </c:pt>
                <c:pt idx="1280">
                  <c:v>3.0000000000000001E-3</c:v>
                </c:pt>
                <c:pt idx="1281">
                  <c:v>0</c:v>
                </c:pt>
                <c:pt idx="1282">
                  <c:v>3.0000000000000001E-3</c:v>
                </c:pt>
                <c:pt idx="1283">
                  <c:v>7.0000000000000001E-3</c:v>
                </c:pt>
                <c:pt idx="1284">
                  <c:v>3.0000000000000001E-3</c:v>
                </c:pt>
                <c:pt idx="1285">
                  <c:v>3.0000000000000001E-3</c:v>
                </c:pt>
                <c:pt idx="1286">
                  <c:v>0</c:v>
                </c:pt>
                <c:pt idx="1287">
                  <c:v>3.0000000000000001E-3</c:v>
                </c:pt>
                <c:pt idx="1288">
                  <c:v>3.0000000000000001E-3</c:v>
                </c:pt>
                <c:pt idx="1289">
                  <c:v>7.0000000000000001E-3</c:v>
                </c:pt>
                <c:pt idx="1290">
                  <c:v>3.0000000000000001E-3</c:v>
                </c:pt>
                <c:pt idx="1291">
                  <c:v>0.01</c:v>
                </c:pt>
                <c:pt idx="1292">
                  <c:v>7.0000000000000001E-3</c:v>
                </c:pt>
                <c:pt idx="1293">
                  <c:v>7.0000000000000001E-3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0.03</c:v>
                </c:pt>
                <c:pt idx="1298">
                  <c:v>1.7000000000000001E-2</c:v>
                </c:pt>
                <c:pt idx="1299">
                  <c:v>0.03</c:v>
                </c:pt>
                <c:pt idx="1300">
                  <c:v>2.3E-2</c:v>
                </c:pt>
                <c:pt idx="1301">
                  <c:v>1.7000000000000001E-2</c:v>
                </c:pt>
                <c:pt idx="1302">
                  <c:v>1.7000000000000001E-2</c:v>
                </c:pt>
                <c:pt idx="1303">
                  <c:v>7.0000000000000001E-3</c:v>
                </c:pt>
                <c:pt idx="1304">
                  <c:v>0.01</c:v>
                </c:pt>
                <c:pt idx="1305">
                  <c:v>1.7000000000000001E-2</c:v>
                </c:pt>
                <c:pt idx="1306">
                  <c:v>7.0000000000000001E-3</c:v>
                </c:pt>
                <c:pt idx="1307">
                  <c:v>0</c:v>
                </c:pt>
                <c:pt idx="1308">
                  <c:v>0</c:v>
                </c:pt>
                <c:pt idx="1309">
                  <c:v>3.0000000000000001E-3</c:v>
                </c:pt>
                <c:pt idx="1310">
                  <c:v>0</c:v>
                </c:pt>
                <c:pt idx="1311">
                  <c:v>0</c:v>
                </c:pt>
                <c:pt idx="1312">
                  <c:v>0.01</c:v>
                </c:pt>
                <c:pt idx="1313">
                  <c:v>0</c:v>
                </c:pt>
                <c:pt idx="1314">
                  <c:v>7.0000000000000001E-3</c:v>
                </c:pt>
                <c:pt idx="1315">
                  <c:v>2.3E-2</c:v>
                </c:pt>
                <c:pt idx="1316">
                  <c:v>7.0000000000000001E-3</c:v>
                </c:pt>
                <c:pt idx="1317">
                  <c:v>1.2999999999999999E-2</c:v>
                </c:pt>
                <c:pt idx="1318">
                  <c:v>7.0000000000000001E-3</c:v>
                </c:pt>
                <c:pt idx="1319">
                  <c:v>7.0000000000000001E-3</c:v>
                </c:pt>
                <c:pt idx="1320">
                  <c:v>3.0000000000000001E-3</c:v>
                </c:pt>
                <c:pt idx="1321">
                  <c:v>7.0000000000000001E-3</c:v>
                </c:pt>
                <c:pt idx="1322">
                  <c:v>3.0000000000000001E-3</c:v>
                </c:pt>
                <c:pt idx="1323">
                  <c:v>3.0000000000000001E-3</c:v>
                </c:pt>
                <c:pt idx="1324">
                  <c:v>0</c:v>
                </c:pt>
                <c:pt idx="1325">
                  <c:v>0.01</c:v>
                </c:pt>
                <c:pt idx="1326">
                  <c:v>0.40300000000000002</c:v>
                </c:pt>
                <c:pt idx="1327">
                  <c:v>2.1890000000000001</c:v>
                </c:pt>
                <c:pt idx="1328">
                  <c:v>5.4580000000000002</c:v>
                </c:pt>
                <c:pt idx="1329">
                  <c:v>10.15</c:v>
                </c:pt>
                <c:pt idx="1330">
                  <c:v>15.11</c:v>
                </c:pt>
                <c:pt idx="1331">
                  <c:v>19.87</c:v>
                </c:pt>
                <c:pt idx="1332">
                  <c:v>24.42</c:v>
                </c:pt>
                <c:pt idx="1333">
                  <c:v>28.63</c:v>
                </c:pt>
                <c:pt idx="1334">
                  <c:v>32.89</c:v>
                </c:pt>
                <c:pt idx="1335">
                  <c:v>38.22</c:v>
                </c:pt>
                <c:pt idx="1336">
                  <c:v>43.84</c:v>
                </c:pt>
                <c:pt idx="1337">
                  <c:v>49.12</c:v>
                </c:pt>
                <c:pt idx="1338">
                  <c:v>54.75</c:v>
                </c:pt>
                <c:pt idx="1339">
                  <c:v>62.67</c:v>
                </c:pt>
                <c:pt idx="1340">
                  <c:v>71.34</c:v>
                </c:pt>
                <c:pt idx="1341">
                  <c:v>86.7</c:v>
                </c:pt>
                <c:pt idx="1342">
                  <c:v>183.9</c:v>
                </c:pt>
                <c:pt idx="1343">
                  <c:v>261.60000000000002</c:v>
                </c:pt>
                <c:pt idx="1344">
                  <c:v>287.8</c:v>
                </c:pt>
                <c:pt idx="1345">
                  <c:v>292.7</c:v>
                </c:pt>
                <c:pt idx="1346">
                  <c:v>390.2</c:v>
                </c:pt>
                <c:pt idx="1347">
                  <c:v>439.8</c:v>
                </c:pt>
                <c:pt idx="1348">
                  <c:v>403.6</c:v>
                </c:pt>
                <c:pt idx="1349">
                  <c:v>578.6</c:v>
                </c:pt>
                <c:pt idx="1350">
                  <c:v>294</c:v>
                </c:pt>
                <c:pt idx="1351">
                  <c:v>310.60000000000002</c:v>
                </c:pt>
                <c:pt idx="1352">
                  <c:v>473.8</c:v>
                </c:pt>
                <c:pt idx="1353">
                  <c:v>447.5</c:v>
                </c:pt>
                <c:pt idx="1354">
                  <c:v>410.1</c:v>
                </c:pt>
                <c:pt idx="1355">
                  <c:v>450.6</c:v>
                </c:pt>
                <c:pt idx="1356">
                  <c:v>381.5</c:v>
                </c:pt>
                <c:pt idx="1357">
                  <c:v>404.8</c:v>
                </c:pt>
                <c:pt idx="1358">
                  <c:v>428.4</c:v>
                </c:pt>
                <c:pt idx="1359">
                  <c:v>419.3</c:v>
                </c:pt>
                <c:pt idx="1360">
                  <c:v>506.1</c:v>
                </c:pt>
                <c:pt idx="1361">
                  <c:v>474.7</c:v>
                </c:pt>
                <c:pt idx="1362">
                  <c:v>473.7</c:v>
                </c:pt>
                <c:pt idx="1363">
                  <c:v>590.79999999999995</c:v>
                </c:pt>
                <c:pt idx="1364">
                  <c:v>632.9</c:v>
                </c:pt>
                <c:pt idx="1365">
                  <c:v>649.70000000000005</c:v>
                </c:pt>
                <c:pt idx="1366">
                  <c:v>687.4</c:v>
                </c:pt>
                <c:pt idx="1367">
                  <c:v>750.8</c:v>
                </c:pt>
                <c:pt idx="1368">
                  <c:v>854</c:v>
                </c:pt>
                <c:pt idx="1369">
                  <c:v>878</c:v>
                </c:pt>
                <c:pt idx="1370">
                  <c:v>919</c:v>
                </c:pt>
                <c:pt idx="1371">
                  <c:v>924</c:v>
                </c:pt>
                <c:pt idx="1372">
                  <c:v>922</c:v>
                </c:pt>
                <c:pt idx="1373">
                  <c:v>879</c:v>
                </c:pt>
                <c:pt idx="1507">
                  <c:v>597.29999999999995</c:v>
                </c:pt>
                <c:pt idx="1508">
                  <c:v>612.9</c:v>
                </c:pt>
                <c:pt idx="1509">
                  <c:v>645.4</c:v>
                </c:pt>
                <c:pt idx="1510">
                  <c:v>698.6</c:v>
                </c:pt>
                <c:pt idx="1511">
                  <c:v>778.3</c:v>
                </c:pt>
                <c:pt idx="1512">
                  <c:v>874</c:v>
                </c:pt>
                <c:pt idx="1513">
                  <c:v>895</c:v>
                </c:pt>
                <c:pt idx="1514">
                  <c:v>896</c:v>
                </c:pt>
                <c:pt idx="1515">
                  <c:v>919</c:v>
                </c:pt>
                <c:pt idx="1516">
                  <c:v>884</c:v>
                </c:pt>
                <c:pt idx="1517">
                  <c:v>879</c:v>
                </c:pt>
                <c:pt idx="1518">
                  <c:v>922</c:v>
                </c:pt>
                <c:pt idx="1519">
                  <c:v>816</c:v>
                </c:pt>
                <c:pt idx="1520">
                  <c:v>872</c:v>
                </c:pt>
                <c:pt idx="1521">
                  <c:v>853</c:v>
                </c:pt>
                <c:pt idx="1522">
                  <c:v>848</c:v>
                </c:pt>
                <c:pt idx="1523">
                  <c:v>828</c:v>
                </c:pt>
                <c:pt idx="1524">
                  <c:v>774.4</c:v>
                </c:pt>
                <c:pt idx="1525">
                  <c:v>764.6</c:v>
                </c:pt>
                <c:pt idx="1526">
                  <c:v>533.70000000000005</c:v>
                </c:pt>
                <c:pt idx="1527">
                  <c:v>596.1</c:v>
                </c:pt>
                <c:pt idx="1528">
                  <c:v>213.3</c:v>
                </c:pt>
                <c:pt idx="1529">
                  <c:v>176.3</c:v>
                </c:pt>
                <c:pt idx="1530">
                  <c:v>181.4</c:v>
                </c:pt>
                <c:pt idx="1531">
                  <c:v>164.5</c:v>
                </c:pt>
                <c:pt idx="1532">
                  <c:v>145.4</c:v>
                </c:pt>
                <c:pt idx="1666">
                  <c:v>761.7</c:v>
                </c:pt>
                <c:pt idx="1667">
                  <c:v>540</c:v>
                </c:pt>
                <c:pt idx="1668">
                  <c:v>576.4</c:v>
                </c:pt>
                <c:pt idx="1867">
                  <c:v>1.2E-2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3.0000000000000001E-3</c:v>
                </c:pt>
                <c:pt idx="1872">
                  <c:v>0</c:v>
                </c:pt>
                <c:pt idx="1873">
                  <c:v>0</c:v>
                </c:pt>
                <c:pt idx="1874">
                  <c:v>7.0000000000000001E-3</c:v>
                </c:pt>
                <c:pt idx="1875">
                  <c:v>1.2999999999999999E-2</c:v>
                </c:pt>
                <c:pt idx="1876">
                  <c:v>3.0000000000000001E-3</c:v>
                </c:pt>
                <c:pt idx="1877">
                  <c:v>0</c:v>
                </c:pt>
                <c:pt idx="1878">
                  <c:v>3.0000000000000001E-3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3.0000000000000001E-3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3.0000000000000001E-3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3.0000000000000001E-3</c:v>
                </c:pt>
                <c:pt idx="1894">
                  <c:v>1.2999999999999999E-2</c:v>
                </c:pt>
                <c:pt idx="1895">
                  <c:v>3.0000000000000001E-3</c:v>
                </c:pt>
                <c:pt idx="1896">
                  <c:v>3.0000000000000001E-3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0.01</c:v>
                </c:pt>
                <c:pt idx="1901">
                  <c:v>7.0000000000000001E-3</c:v>
                </c:pt>
                <c:pt idx="1902">
                  <c:v>0.25800000000000001</c:v>
                </c:pt>
                <c:pt idx="1903">
                  <c:v>1.659</c:v>
                </c:pt>
                <c:pt idx="1904">
                  <c:v>5.0380000000000003</c:v>
                </c:pt>
                <c:pt idx="1905">
                  <c:v>9.5500000000000007</c:v>
                </c:pt>
                <c:pt idx="1906">
                  <c:v>14.78</c:v>
                </c:pt>
                <c:pt idx="1907">
                  <c:v>29.4</c:v>
                </c:pt>
                <c:pt idx="1908">
                  <c:v>35.15</c:v>
                </c:pt>
                <c:pt idx="1909">
                  <c:v>37.74</c:v>
                </c:pt>
                <c:pt idx="1910">
                  <c:v>48.63</c:v>
                </c:pt>
                <c:pt idx="1911">
                  <c:v>79.599999999999994</c:v>
                </c:pt>
                <c:pt idx="1912">
                  <c:v>92.1</c:v>
                </c:pt>
                <c:pt idx="1913">
                  <c:v>79.06</c:v>
                </c:pt>
                <c:pt idx="1914">
                  <c:v>132.5</c:v>
                </c:pt>
                <c:pt idx="1915">
                  <c:v>126.6</c:v>
                </c:pt>
                <c:pt idx="1916">
                  <c:v>144.30000000000001</c:v>
                </c:pt>
                <c:pt idx="1917">
                  <c:v>106.1</c:v>
                </c:pt>
                <c:pt idx="1918">
                  <c:v>145.6</c:v>
                </c:pt>
                <c:pt idx="1919">
                  <c:v>207.5</c:v>
                </c:pt>
                <c:pt idx="1920">
                  <c:v>331.8</c:v>
                </c:pt>
                <c:pt idx="1921">
                  <c:v>305.39999999999998</c:v>
                </c:pt>
                <c:pt idx="1922">
                  <c:v>285</c:v>
                </c:pt>
                <c:pt idx="1923">
                  <c:v>152.30000000000001</c:v>
                </c:pt>
                <c:pt idx="1924">
                  <c:v>451.4</c:v>
                </c:pt>
                <c:pt idx="1925">
                  <c:v>507</c:v>
                </c:pt>
                <c:pt idx="1926">
                  <c:v>377.2</c:v>
                </c:pt>
                <c:pt idx="1927">
                  <c:v>516.6</c:v>
                </c:pt>
                <c:pt idx="1928">
                  <c:v>483.6</c:v>
                </c:pt>
                <c:pt idx="1929">
                  <c:v>475.3</c:v>
                </c:pt>
                <c:pt idx="1930">
                  <c:v>459.7</c:v>
                </c:pt>
                <c:pt idx="1931">
                  <c:v>491.5</c:v>
                </c:pt>
                <c:pt idx="1932">
                  <c:v>382.5</c:v>
                </c:pt>
                <c:pt idx="1933">
                  <c:v>384.7</c:v>
                </c:pt>
                <c:pt idx="1934">
                  <c:v>495.7</c:v>
                </c:pt>
                <c:pt idx="1935">
                  <c:v>417.5</c:v>
                </c:pt>
                <c:pt idx="1936">
                  <c:v>514.6</c:v>
                </c:pt>
                <c:pt idx="1937">
                  <c:v>529.4</c:v>
                </c:pt>
                <c:pt idx="1938">
                  <c:v>462.2</c:v>
                </c:pt>
                <c:pt idx="1939">
                  <c:v>519</c:v>
                </c:pt>
                <c:pt idx="1940">
                  <c:v>643.29999999999995</c:v>
                </c:pt>
                <c:pt idx="1941">
                  <c:v>737.1</c:v>
                </c:pt>
                <c:pt idx="1942">
                  <c:v>832</c:v>
                </c:pt>
                <c:pt idx="1943">
                  <c:v>848</c:v>
                </c:pt>
                <c:pt idx="1944">
                  <c:v>811</c:v>
                </c:pt>
                <c:pt idx="1945">
                  <c:v>795.4</c:v>
                </c:pt>
                <c:pt idx="1946">
                  <c:v>802</c:v>
                </c:pt>
                <c:pt idx="1947">
                  <c:v>828</c:v>
                </c:pt>
                <c:pt idx="1948">
                  <c:v>836</c:v>
                </c:pt>
                <c:pt idx="1949">
                  <c:v>827</c:v>
                </c:pt>
                <c:pt idx="1950">
                  <c:v>828</c:v>
                </c:pt>
                <c:pt idx="1951">
                  <c:v>777.7</c:v>
                </c:pt>
                <c:pt idx="1952">
                  <c:v>828</c:v>
                </c:pt>
                <c:pt idx="1953">
                  <c:v>821</c:v>
                </c:pt>
                <c:pt idx="1954">
                  <c:v>811</c:v>
                </c:pt>
                <c:pt idx="1955">
                  <c:v>772.4</c:v>
                </c:pt>
                <c:pt idx="1956">
                  <c:v>718.4</c:v>
                </c:pt>
                <c:pt idx="1957">
                  <c:v>707.8</c:v>
                </c:pt>
                <c:pt idx="1958">
                  <c:v>528.6</c:v>
                </c:pt>
                <c:pt idx="1959">
                  <c:v>606.5</c:v>
                </c:pt>
                <c:pt idx="1960">
                  <c:v>179.6</c:v>
                </c:pt>
                <c:pt idx="1961">
                  <c:v>141.5</c:v>
                </c:pt>
                <c:pt idx="1962">
                  <c:v>135.80000000000001</c:v>
                </c:pt>
                <c:pt idx="1963">
                  <c:v>131.19999999999999</c:v>
                </c:pt>
                <c:pt idx="1964">
                  <c:v>168.5</c:v>
                </c:pt>
                <c:pt idx="1965">
                  <c:v>133.5</c:v>
                </c:pt>
                <c:pt idx="1966">
                  <c:v>200.1</c:v>
                </c:pt>
                <c:pt idx="1967">
                  <c:v>336.3</c:v>
                </c:pt>
                <c:pt idx="1968">
                  <c:v>252.8</c:v>
                </c:pt>
                <c:pt idx="1969">
                  <c:v>97</c:v>
                </c:pt>
                <c:pt idx="1970">
                  <c:v>92</c:v>
                </c:pt>
                <c:pt idx="1971">
                  <c:v>83.5</c:v>
                </c:pt>
                <c:pt idx="1972">
                  <c:v>71.83</c:v>
                </c:pt>
                <c:pt idx="1973">
                  <c:v>68.790000000000006</c:v>
                </c:pt>
                <c:pt idx="1974">
                  <c:v>102.8</c:v>
                </c:pt>
                <c:pt idx="1975">
                  <c:v>120.9</c:v>
                </c:pt>
                <c:pt idx="1976">
                  <c:v>126</c:v>
                </c:pt>
                <c:pt idx="1977">
                  <c:v>107.3</c:v>
                </c:pt>
                <c:pt idx="1978">
                  <c:v>75.459999999999994</c:v>
                </c:pt>
                <c:pt idx="1979">
                  <c:v>43.47</c:v>
                </c:pt>
                <c:pt idx="1980">
                  <c:v>18.38</c:v>
                </c:pt>
                <c:pt idx="1981">
                  <c:v>8.58</c:v>
                </c:pt>
                <c:pt idx="1982">
                  <c:v>3.5070000000000001</c:v>
                </c:pt>
                <c:pt idx="1983">
                  <c:v>1.0469999999999999</c:v>
                </c:pt>
                <c:pt idx="1984">
                  <c:v>0.11600000000000001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0.01</c:v>
                </c:pt>
                <c:pt idx="1998">
                  <c:v>0.01</c:v>
                </c:pt>
                <c:pt idx="1999">
                  <c:v>3.0000000000000001E-3</c:v>
                </c:pt>
                <c:pt idx="2000">
                  <c:v>7.0000000000000001E-3</c:v>
                </c:pt>
                <c:pt idx="2001">
                  <c:v>3.0000000000000001E-3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3.0000000000000001E-3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3.0000000000000001E-3</c:v>
                </c:pt>
                <c:pt idx="2010">
                  <c:v>0</c:v>
                </c:pt>
                <c:pt idx="2011">
                  <c:v>3.0000000000000001E-3</c:v>
                </c:pt>
                <c:pt idx="2012">
                  <c:v>0</c:v>
                </c:pt>
                <c:pt idx="2013">
                  <c:v>0.01</c:v>
                </c:pt>
                <c:pt idx="2014">
                  <c:v>3.0000000000000001E-3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7.0000000000000001E-3</c:v>
                </c:pt>
                <c:pt idx="2019">
                  <c:v>0</c:v>
                </c:pt>
                <c:pt idx="2020">
                  <c:v>3.0000000000000001E-3</c:v>
                </c:pt>
                <c:pt idx="2021">
                  <c:v>0</c:v>
                </c:pt>
                <c:pt idx="2022">
                  <c:v>0.01</c:v>
                </c:pt>
                <c:pt idx="2023">
                  <c:v>1.2999999999999999E-2</c:v>
                </c:pt>
                <c:pt idx="2024">
                  <c:v>0.01</c:v>
                </c:pt>
                <c:pt idx="2025">
                  <c:v>3.0000000000000001E-3</c:v>
                </c:pt>
                <c:pt idx="2026">
                  <c:v>7.0000000000000001E-3</c:v>
                </c:pt>
                <c:pt idx="2027">
                  <c:v>1.2999999999999999E-2</c:v>
                </c:pt>
                <c:pt idx="2028">
                  <c:v>7.0000000000000001E-3</c:v>
                </c:pt>
                <c:pt idx="2029">
                  <c:v>1.7000000000000001E-2</c:v>
                </c:pt>
                <c:pt idx="2030">
                  <c:v>1.7000000000000001E-2</c:v>
                </c:pt>
                <c:pt idx="2031">
                  <c:v>7.0000000000000001E-3</c:v>
                </c:pt>
                <c:pt idx="2032">
                  <c:v>3.0000000000000001E-3</c:v>
                </c:pt>
                <c:pt idx="2033">
                  <c:v>2.5999999999999999E-2</c:v>
                </c:pt>
                <c:pt idx="2034">
                  <c:v>0.02</c:v>
                </c:pt>
                <c:pt idx="2035">
                  <c:v>1.7000000000000001E-2</c:v>
                </c:pt>
                <c:pt idx="2036">
                  <c:v>3.0000000000000001E-3</c:v>
                </c:pt>
                <c:pt idx="2037">
                  <c:v>7.0000000000000001E-3</c:v>
                </c:pt>
                <c:pt idx="2038">
                  <c:v>3.5999999999999997E-2</c:v>
                </c:pt>
                <c:pt idx="2039">
                  <c:v>2.3E-2</c:v>
                </c:pt>
                <c:pt idx="2040">
                  <c:v>0</c:v>
                </c:pt>
                <c:pt idx="2041">
                  <c:v>7.0000000000000001E-3</c:v>
                </c:pt>
                <c:pt idx="2042">
                  <c:v>1.2999999999999999E-2</c:v>
                </c:pt>
                <c:pt idx="2043">
                  <c:v>1.2999999999999999E-2</c:v>
                </c:pt>
                <c:pt idx="2044">
                  <c:v>0.05</c:v>
                </c:pt>
                <c:pt idx="2045">
                  <c:v>2.3E-2</c:v>
                </c:pt>
                <c:pt idx="2046">
                  <c:v>0.23799999999999999</c:v>
                </c:pt>
                <c:pt idx="2047">
                  <c:v>1.4510000000000001</c:v>
                </c:pt>
                <c:pt idx="2048">
                  <c:v>4.4649999999999999</c:v>
                </c:pt>
                <c:pt idx="2049">
                  <c:v>9.41</c:v>
                </c:pt>
                <c:pt idx="2050">
                  <c:v>15.5</c:v>
                </c:pt>
                <c:pt idx="2051">
                  <c:v>21.5</c:v>
                </c:pt>
                <c:pt idx="2052">
                  <c:v>27.5</c:v>
                </c:pt>
                <c:pt idx="2053">
                  <c:v>33.65</c:v>
                </c:pt>
                <c:pt idx="2054">
                  <c:v>39.97</c:v>
                </c:pt>
                <c:pt idx="2055">
                  <c:v>74.78</c:v>
                </c:pt>
                <c:pt idx="2056">
                  <c:v>73.11</c:v>
                </c:pt>
                <c:pt idx="2057">
                  <c:v>85.1</c:v>
                </c:pt>
                <c:pt idx="2058">
                  <c:v>72.42</c:v>
                </c:pt>
                <c:pt idx="2059">
                  <c:v>72.33</c:v>
                </c:pt>
                <c:pt idx="2060">
                  <c:v>119.5</c:v>
                </c:pt>
                <c:pt idx="2061">
                  <c:v>144.1</c:v>
                </c:pt>
                <c:pt idx="2062">
                  <c:v>234</c:v>
                </c:pt>
                <c:pt idx="2063">
                  <c:v>223.1</c:v>
                </c:pt>
                <c:pt idx="2064">
                  <c:v>287.10000000000002</c:v>
                </c:pt>
                <c:pt idx="2065">
                  <c:v>290.8</c:v>
                </c:pt>
                <c:pt idx="2066">
                  <c:v>357.2</c:v>
                </c:pt>
                <c:pt idx="2067">
                  <c:v>455.4</c:v>
                </c:pt>
                <c:pt idx="2068">
                  <c:v>308.10000000000002</c:v>
                </c:pt>
                <c:pt idx="2069">
                  <c:v>866</c:v>
                </c:pt>
                <c:pt idx="2070">
                  <c:v>340.4</c:v>
                </c:pt>
                <c:pt idx="2071">
                  <c:v>416.7</c:v>
                </c:pt>
                <c:pt idx="2072">
                  <c:v>440.8</c:v>
                </c:pt>
                <c:pt idx="2073">
                  <c:v>461.2</c:v>
                </c:pt>
                <c:pt idx="2074">
                  <c:v>506.3</c:v>
                </c:pt>
                <c:pt idx="2075">
                  <c:v>452.2</c:v>
                </c:pt>
                <c:pt idx="2076">
                  <c:v>390.4</c:v>
                </c:pt>
                <c:pt idx="2077">
                  <c:v>384.4</c:v>
                </c:pt>
                <c:pt idx="2078">
                  <c:v>460.3</c:v>
                </c:pt>
                <c:pt idx="2079">
                  <c:v>420.5</c:v>
                </c:pt>
                <c:pt idx="2080">
                  <c:v>523.6</c:v>
                </c:pt>
                <c:pt idx="2081">
                  <c:v>526.6</c:v>
                </c:pt>
                <c:pt idx="2082">
                  <c:v>465.2</c:v>
                </c:pt>
                <c:pt idx="2083">
                  <c:v>528.4</c:v>
                </c:pt>
                <c:pt idx="2084">
                  <c:v>672.3</c:v>
                </c:pt>
                <c:pt idx="2085">
                  <c:v>727.3</c:v>
                </c:pt>
                <c:pt idx="2086">
                  <c:v>758.7</c:v>
                </c:pt>
                <c:pt idx="2087">
                  <c:v>759.6</c:v>
                </c:pt>
                <c:pt idx="2088">
                  <c:v>756.5</c:v>
                </c:pt>
                <c:pt idx="2089">
                  <c:v>795</c:v>
                </c:pt>
                <c:pt idx="2090">
                  <c:v>799.4</c:v>
                </c:pt>
                <c:pt idx="2091">
                  <c:v>802</c:v>
                </c:pt>
                <c:pt idx="2092">
                  <c:v>813</c:v>
                </c:pt>
                <c:pt idx="2093">
                  <c:v>833</c:v>
                </c:pt>
                <c:pt idx="2094">
                  <c:v>821</c:v>
                </c:pt>
                <c:pt idx="2095">
                  <c:v>775.8</c:v>
                </c:pt>
                <c:pt idx="2096">
                  <c:v>811</c:v>
                </c:pt>
                <c:pt idx="2097">
                  <c:v>797.7</c:v>
                </c:pt>
                <c:pt idx="2098">
                  <c:v>787.8</c:v>
                </c:pt>
                <c:pt idx="2099">
                  <c:v>763.7</c:v>
                </c:pt>
                <c:pt idx="2100">
                  <c:v>704.3</c:v>
                </c:pt>
                <c:pt idx="2101">
                  <c:v>685.2</c:v>
                </c:pt>
                <c:pt idx="2102">
                  <c:v>524.4</c:v>
                </c:pt>
                <c:pt idx="2103">
                  <c:v>593.29999999999995</c:v>
                </c:pt>
                <c:pt idx="2104">
                  <c:v>184.3</c:v>
                </c:pt>
                <c:pt idx="2105">
                  <c:v>130.80000000000001</c:v>
                </c:pt>
                <c:pt idx="2106">
                  <c:v>134.19999999999999</c:v>
                </c:pt>
                <c:pt idx="2107">
                  <c:v>135.6</c:v>
                </c:pt>
                <c:pt idx="2108">
                  <c:v>167.9</c:v>
                </c:pt>
                <c:pt idx="2109">
                  <c:v>168</c:v>
                </c:pt>
                <c:pt idx="2110">
                  <c:v>161.1</c:v>
                </c:pt>
                <c:pt idx="2111">
                  <c:v>300.10000000000002</c:v>
                </c:pt>
                <c:pt idx="2112">
                  <c:v>242.7</c:v>
                </c:pt>
                <c:pt idx="2113">
                  <c:v>95.1</c:v>
                </c:pt>
                <c:pt idx="2114">
                  <c:v>91.9</c:v>
                </c:pt>
                <c:pt idx="2115">
                  <c:v>79.209999999999994</c:v>
                </c:pt>
                <c:pt idx="2116">
                  <c:v>68.69</c:v>
                </c:pt>
                <c:pt idx="2117">
                  <c:v>64.510000000000005</c:v>
                </c:pt>
                <c:pt idx="2118">
                  <c:v>91.2</c:v>
                </c:pt>
                <c:pt idx="2119">
                  <c:v>117.7</c:v>
                </c:pt>
                <c:pt idx="2120">
                  <c:v>114.2</c:v>
                </c:pt>
                <c:pt idx="2121">
                  <c:v>97.4</c:v>
                </c:pt>
                <c:pt idx="2122">
                  <c:v>64.319999999999993</c:v>
                </c:pt>
                <c:pt idx="2123">
                  <c:v>38.26</c:v>
                </c:pt>
                <c:pt idx="2124">
                  <c:v>16.38</c:v>
                </c:pt>
                <c:pt idx="2125">
                  <c:v>7.7640000000000002</c:v>
                </c:pt>
                <c:pt idx="2126">
                  <c:v>2.992</c:v>
                </c:pt>
                <c:pt idx="2127">
                  <c:v>0.90200000000000002</c:v>
                </c:pt>
                <c:pt idx="2128">
                  <c:v>7.9000000000000001E-2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3.0000000000000001E-3</c:v>
                </c:pt>
                <c:pt idx="2171">
                  <c:v>3.0000000000000001E-3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1.2999999999999999E-2</c:v>
                </c:pt>
                <c:pt idx="2180">
                  <c:v>0</c:v>
                </c:pt>
                <c:pt idx="2181">
                  <c:v>0.02</c:v>
                </c:pt>
                <c:pt idx="2182">
                  <c:v>2.5999999999999999E-2</c:v>
                </c:pt>
                <c:pt idx="2183">
                  <c:v>1.7000000000000001E-2</c:v>
                </c:pt>
                <c:pt idx="2184">
                  <c:v>0</c:v>
                </c:pt>
                <c:pt idx="2185">
                  <c:v>0</c:v>
                </c:pt>
                <c:pt idx="2186">
                  <c:v>3.0000000000000001E-3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0.13200000000000001</c:v>
                </c:pt>
                <c:pt idx="2191">
                  <c:v>1.18</c:v>
                </c:pt>
                <c:pt idx="2192">
                  <c:v>3.9</c:v>
                </c:pt>
                <c:pt idx="2193">
                  <c:v>9.18</c:v>
                </c:pt>
                <c:pt idx="2194">
                  <c:v>21.13</c:v>
                </c:pt>
                <c:pt idx="2195">
                  <c:v>20.010000000000002</c:v>
                </c:pt>
                <c:pt idx="2196">
                  <c:v>26.58</c:v>
                </c:pt>
                <c:pt idx="2197">
                  <c:v>33.08</c:v>
                </c:pt>
                <c:pt idx="2198">
                  <c:v>58.82</c:v>
                </c:pt>
                <c:pt idx="2199">
                  <c:v>39.32</c:v>
                </c:pt>
                <c:pt idx="2200">
                  <c:v>45.27</c:v>
                </c:pt>
                <c:pt idx="2201">
                  <c:v>51.78</c:v>
                </c:pt>
                <c:pt idx="2202">
                  <c:v>54.22</c:v>
                </c:pt>
                <c:pt idx="2203">
                  <c:v>66.34</c:v>
                </c:pt>
                <c:pt idx="2204">
                  <c:v>105.8</c:v>
                </c:pt>
                <c:pt idx="2205">
                  <c:v>138.80000000000001</c:v>
                </c:pt>
                <c:pt idx="2206">
                  <c:v>229.5</c:v>
                </c:pt>
                <c:pt idx="2207">
                  <c:v>260.2</c:v>
                </c:pt>
                <c:pt idx="2208">
                  <c:v>305.60000000000002</c:v>
                </c:pt>
                <c:pt idx="2209">
                  <c:v>352.1</c:v>
                </c:pt>
                <c:pt idx="2210">
                  <c:v>264.7</c:v>
                </c:pt>
                <c:pt idx="2211">
                  <c:v>550.20000000000005</c:v>
                </c:pt>
                <c:pt idx="2212">
                  <c:v>385.6</c:v>
                </c:pt>
                <c:pt idx="2213">
                  <c:v>391</c:v>
                </c:pt>
                <c:pt idx="2214">
                  <c:v>391.5</c:v>
                </c:pt>
                <c:pt idx="2215">
                  <c:v>457.1</c:v>
                </c:pt>
                <c:pt idx="2216">
                  <c:v>338</c:v>
                </c:pt>
                <c:pt idx="2217">
                  <c:v>445.5</c:v>
                </c:pt>
                <c:pt idx="2218">
                  <c:v>497.8</c:v>
                </c:pt>
                <c:pt idx="2219">
                  <c:v>494</c:v>
                </c:pt>
                <c:pt idx="2220">
                  <c:v>422.4</c:v>
                </c:pt>
                <c:pt idx="2221">
                  <c:v>393.9</c:v>
                </c:pt>
                <c:pt idx="2222">
                  <c:v>421.6</c:v>
                </c:pt>
                <c:pt idx="2223">
                  <c:v>446.9</c:v>
                </c:pt>
                <c:pt idx="2224">
                  <c:v>549</c:v>
                </c:pt>
                <c:pt idx="2225">
                  <c:v>540.4</c:v>
                </c:pt>
                <c:pt idx="2226">
                  <c:v>468.2</c:v>
                </c:pt>
                <c:pt idx="2227">
                  <c:v>545.79999999999995</c:v>
                </c:pt>
                <c:pt idx="2228">
                  <c:v>721.6</c:v>
                </c:pt>
                <c:pt idx="2229">
                  <c:v>717.6</c:v>
                </c:pt>
                <c:pt idx="2230">
                  <c:v>736.6</c:v>
                </c:pt>
                <c:pt idx="2231">
                  <c:v>785</c:v>
                </c:pt>
                <c:pt idx="2232">
                  <c:v>770.9</c:v>
                </c:pt>
                <c:pt idx="2233">
                  <c:v>794.9</c:v>
                </c:pt>
                <c:pt idx="2234">
                  <c:v>792.3</c:v>
                </c:pt>
                <c:pt idx="2235">
                  <c:v>815</c:v>
                </c:pt>
                <c:pt idx="2236">
                  <c:v>825</c:v>
                </c:pt>
                <c:pt idx="2237">
                  <c:v>830</c:v>
                </c:pt>
                <c:pt idx="2238">
                  <c:v>826</c:v>
                </c:pt>
                <c:pt idx="2239">
                  <c:v>773.6</c:v>
                </c:pt>
                <c:pt idx="2240">
                  <c:v>861</c:v>
                </c:pt>
                <c:pt idx="2241">
                  <c:v>830</c:v>
                </c:pt>
                <c:pt idx="2242">
                  <c:v>767.9</c:v>
                </c:pt>
                <c:pt idx="2243">
                  <c:v>678.3</c:v>
                </c:pt>
                <c:pt idx="2244">
                  <c:v>622.9</c:v>
                </c:pt>
                <c:pt idx="2245">
                  <c:v>695.6</c:v>
                </c:pt>
                <c:pt idx="2246">
                  <c:v>536.29999999999995</c:v>
                </c:pt>
                <c:pt idx="2247">
                  <c:v>567.4</c:v>
                </c:pt>
                <c:pt idx="2248">
                  <c:v>174.6</c:v>
                </c:pt>
                <c:pt idx="2249">
                  <c:v>144.19999999999999</c:v>
                </c:pt>
                <c:pt idx="2250">
                  <c:v>102.2</c:v>
                </c:pt>
                <c:pt idx="2251">
                  <c:v>103.5</c:v>
                </c:pt>
                <c:pt idx="2252">
                  <c:v>163.4</c:v>
                </c:pt>
                <c:pt idx="2253">
                  <c:v>120.4</c:v>
                </c:pt>
                <c:pt idx="2254">
                  <c:v>136.5</c:v>
                </c:pt>
                <c:pt idx="2255">
                  <c:v>169.1</c:v>
                </c:pt>
                <c:pt idx="2256">
                  <c:v>185.3</c:v>
                </c:pt>
                <c:pt idx="2257">
                  <c:v>101.9</c:v>
                </c:pt>
                <c:pt idx="2258">
                  <c:v>97.7</c:v>
                </c:pt>
                <c:pt idx="2259">
                  <c:v>65.7</c:v>
                </c:pt>
                <c:pt idx="2260">
                  <c:v>66.16</c:v>
                </c:pt>
                <c:pt idx="2261">
                  <c:v>62.15</c:v>
                </c:pt>
                <c:pt idx="2262">
                  <c:v>76.69</c:v>
                </c:pt>
                <c:pt idx="2263">
                  <c:v>95.1</c:v>
                </c:pt>
                <c:pt idx="2264">
                  <c:v>89.3</c:v>
                </c:pt>
                <c:pt idx="2265">
                  <c:v>70.83</c:v>
                </c:pt>
                <c:pt idx="2266">
                  <c:v>28.71</c:v>
                </c:pt>
                <c:pt idx="2267">
                  <c:v>23.69</c:v>
                </c:pt>
                <c:pt idx="2268">
                  <c:v>14.61</c:v>
                </c:pt>
                <c:pt idx="2269">
                  <c:v>7.2489999999999997</c:v>
                </c:pt>
                <c:pt idx="2270">
                  <c:v>2.794</c:v>
                </c:pt>
                <c:pt idx="2271">
                  <c:v>0.70299999999999996</c:v>
                </c:pt>
                <c:pt idx="2272">
                  <c:v>6.3E-2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3.0000000000000001E-3</c:v>
                </c:pt>
                <c:pt idx="2331">
                  <c:v>0</c:v>
                </c:pt>
                <c:pt idx="2332">
                  <c:v>0</c:v>
                </c:pt>
                <c:pt idx="2333">
                  <c:v>3.0000000000000001E-3</c:v>
                </c:pt>
                <c:pt idx="2334">
                  <c:v>5.8999999999999997E-2</c:v>
                </c:pt>
                <c:pt idx="2335">
                  <c:v>0.93200000000000005</c:v>
                </c:pt>
                <c:pt idx="2336">
                  <c:v>3.4409999999999998</c:v>
                </c:pt>
                <c:pt idx="2337">
                  <c:v>8.06</c:v>
                </c:pt>
                <c:pt idx="2338">
                  <c:v>13.33</c:v>
                </c:pt>
                <c:pt idx="2339">
                  <c:v>17.16</c:v>
                </c:pt>
                <c:pt idx="2340">
                  <c:v>24.27</c:v>
                </c:pt>
                <c:pt idx="2341">
                  <c:v>30</c:v>
                </c:pt>
                <c:pt idx="2342">
                  <c:v>55.01</c:v>
                </c:pt>
                <c:pt idx="2343">
                  <c:v>37.56</c:v>
                </c:pt>
                <c:pt idx="2344">
                  <c:v>50.79</c:v>
                </c:pt>
                <c:pt idx="2345">
                  <c:v>78.37</c:v>
                </c:pt>
                <c:pt idx="2346">
                  <c:v>88.8</c:v>
                </c:pt>
                <c:pt idx="2347">
                  <c:v>63.03</c:v>
                </c:pt>
                <c:pt idx="2348">
                  <c:v>95.4</c:v>
                </c:pt>
                <c:pt idx="2349">
                  <c:v>190.3</c:v>
                </c:pt>
                <c:pt idx="2350">
                  <c:v>220.4</c:v>
                </c:pt>
                <c:pt idx="2351">
                  <c:v>265.3</c:v>
                </c:pt>
                <c:pt idx="2352">
                  <c:v>329.5</c:v>
                </c:pt>
                <c:pt idx="2353">
                  <c:v>205.1</c:v>
                </c:pt>
                <c:pt idx="2354">
                  <c:v>94.7</c:v>
                </c:pt>
                <c:pt idx="2355">
                  <c:v>214.3</c:v>
                </c:pt>
                <c:pt idx="2356">
                  <c:v>403.7</c:v>
                </c:pt>
                <c:pt idx="2357">
                  <c:v>324</c:v>
                </c:pt>
                <c:pt idx="2358">
                  <c:v>168.5</c:v>
                </c:pt>
                <c:pt idx="2359">
                  <c:v>173.2</c:v>
                </c:pt>
                <c:pt idx="2360">
                  <c:v>254.1</c:v>
                </c:pt>
                <c:pt idx="2361">
                  <c:v>368.8</c:v>
                </c:pt>
                <c:pt idx="2362">
                  <c:v>515.70000000000005</c:v>
                </c:pt>
                <c:pt idx="2363">
                  <c:v>363.6</c:v>
                </c:pt>
                <c:pt idx="2364">
                  <c:v>490.6</c:v>
                </c:pt>
                <c:pt idx="2365">
                  <c:v>471</c:v>
                </c:pt>
                <c:pt idx="2366">
                  <c:v>423.9</c:v>
                </c:pt>
                <c:pt idx="2367">
                  <c:v>388.3</c:v>
                </c:pt>
                <c:pt idx="2368">
                  <c:v>566.1</c:v>
                </c:pt>
                <c:pt idx="2369">
                  <c:v>519.20000000000005</c:v>
                </c:pt>
                <c:pt idx="2370">
                  <c:v>498.4</c:v>
                </c:pt>
                <c:pt idx="2371">
                  <c:v>603.29999999999995</c:v>
                </c:pt>
                <c:pt idx="2372">
                  <c:v>738.1</c:v>
                </c:pt>
                <c:pt idx="2373">
                  <c:v>736.8</c:v>
                </c:pt>
                <c:pt idx="2374">
                  <c:v>608.79999999999995</c:v>
                </c:pt>
                <c:pt idx="2375">
                  <c:v>651.29999999999995</c:v>
                </c:pt>
                <c:pt idx="2376">
                  <c:v>670</c:v>
                </c:pt>
                <c:pt idx="2377">
                  <c:v>765.9</c:v>
                </c:pt>
                <c:pt idx="2378">
                  <c:v>784.9</c:v>
                </c:pt>
                <c:pt idx="2379">
                  <c:v>822</c:v>
                </c:pt>
                <c:pt idx="2380">
                  <c:v>802</c:v>
                </c:pt>
                <c:pt idx="2381">
                  <c:v>827</c:v>
                </c:pt>
                <c:pt idx="2382">
                  <c:v>828</c:v>
                </c:pt>
                <c:pt idx="2383">
                  <c:v>787.7</c:v>
                </c:pt>
                <c:pt idx="2384">
                  <c:v>822</c:v>
                </c:pt>
                <c:pt idx="2385">
                  <c:v>813</c:v>
                </c:pt>
                <c:pt idx="2386">
                  <c:v>781.2</c:v>
                </c:pt>
                <c:pt idx="2387">
                  <c:v>756.5</c:v>
                </c:pt>
                <c:pt idx="2388">
                  <c:v>679.3</c:v>
                </c:pt>
                <c:pt idx="2389">
                  <c:v>635.29999999999995</c:v>
                </c:pt>
                <c:pt idx="2390">
                  <c:v>511.9</c:v>
                </c:pt>
                <c:pt idx="2391">
                  <c:v>482.8</c:v>
                </c:pt>
                <c:pt idx="2392">
                  <c:v>215.4</c:v>
                </c:pt>
                <c:pt idx="2393">
                  <c:v>150.1</c:v>
                </c:pt>
                <c:pt idx="2394">
                  <c:v>139.5</c:v>
                </c:pt>
                <c:pt idx="2395">
                  <c:v>175.8</c:v>
                </c:pt>
                <c:pt idx="2396">
                  <c:v>194.4</c:v>
                </c:pt>
                <c:pt idx="2397">
                  <c:v>172.8</c:v>
                </c:pt>
                <c:pt idx="2398">
                  <c:v>167.1</c:v>
                </c:pt>
                <c:pt idx="2399">
                  <c:v>139.9</c:v>
                </c:pt>
                <c:pt idx="2400">
                  <c:v>190.2</c:v>
                </c:pt>
                <c:pt idx="2401">
                  <c:v>149.5</c:v>
                </c:pt>
                <c:pt idx="2402">
                  <c:v>128.6</c:v>
                </c:pt>
                <c:pt idx="2403">
                  <c:v>117.1</c:v>
                </c:pt>
                <c:pt idx="2404">
                  <c:v>112</c:v>
                </c:pt>
                <c:pt idx="2405">
                  <c:v>96.6</c:v>
                </c:pt>
                <c:pt idx="2406">
                  <c:v>86.8</c:v>
                </c:pt>
                <c:pt idx="2407">
                  <c:v>51.93</c:v>
                </c:pt>
                <c:pt idx="2408">
                  <c:v>73.61</c:v>
                </c:pt>
                <c:pt idx="2409">
                  <c:v>81.099999999999994</c:v>
                </c:pt>
                <c:pt idx="2410">
                  <c:v>38.880000000000003</c:v>
                </c:pt>
                <c:pt idx="2411">
                  <c:v>22.17</c:v>
                </c:pt>
                <c:pt idx="2412">
                  <c:v>11.53</c:v>
                </c:pt>
                <c:pt idx="2413">
                  <c:v>5.0890000000000004</c:v>
                </c:pt>
                <c:pt idx="2414">
                  <c:v>1.7669999999999999</c:v>
                </c:pt>
                <c:pt idx="2415">
                  <c:v>0.42599999999999999</c:v>
                </c:pt>
                <c:pt idx="2416">
                  <c:v>0.04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9.6000000000000002E-2</c:v>
                </c:pt>
                <c:pt idx="2479">
                  <c:v>1.107</c:v>
                </c:pt>
                <c:pt idx="2480">
                  <c:v>3.3479999999999999</c:v>
                </c:pt>
                <c:pt idx="2481">
                  <c:v>7.0730000000000004</c:v>
                </c:pt>
                <c:pt idx="2482">
                  <c:v>12.63</c:v>
                </c:pt>
                <c:pt idx="2483">
                  <c:v>37.880000000000003</c:v>
                </c:pt>
                <c:pt idx="2484">
                  <c:v>33.729999999999997</c:v>
                </c:pt>
                <c:pt idx="2485">
                  <c:v>27.07</c:v>
                </c:pt>
                <c:pt idx="2486">
                  <c:v>35.409999999999997</c:v>
                </c:pt>
                <c:pt idx="2487">
                  <c:v>53.82</c:v>
                </c:pt>
                <c:pt idx="2488">
                  <c:v>50.24</c:v>
                </c:pt>
                <c:pt idx="2489">
                  <c:v>52.93</c:v>
                </c:pt>
                <c:pt idx="2490">
                  <c:v>57.05</c:v>
                </c:pt>
                <c:pt idx="2491">
                  <c:v>66.349999999999994</c:v>
                </c:pt>
                <c:pt idx="2492">
                  <c:v>95.9</c:v>
                </c:pt>
                <c:pt idx="2493">
                  <c:v>187.1</c:v>
                </c:pt>
                <c:pt idx="2494">
                  <c:v>219.2</c:v>
                </c:pt>
                <c:pt idx="2495">
                  <c:v>254</c:v>
                </c:pt>
                <c:pt idx="2496">
                  <c:v>325.7</c:v>
                </c:pt>
                <c:pt idx="2497">
                  <c:v>330.5</c:v>
                </c:pt>
                <c:pt idx="2498">
                  <c:v>333</c:v>
                </c:pt>
                <c:pt idx="2499">
                  <c:v>160.30000000000001</c:v>
                </c:pt>
                <c:pt idx="2500">
                  <c:v>342.7</c:v>
                </c:pt>
                <c:pt idx="2501">
                  <c:v>500</c:v>
                </c:pt>
                <c:pt idx="2502">
                  <c:v>471.2</c:v>
                </c:pt>
                <c:pt idx="2503">
                  <c:v>392.7</c:v>
                </c:pt>
                <c:pt idx="2504">
                  <c:v>361.5</c:v>
                </c:pt>
                <c:pt idx="2505">
                  <c:v>437.1</c:v>
                </c:pt>
                <c:pt idx="2506">
                  <c:v>427</c:v>
                </c:pt>
                <c:pt idx="2507">
                  <c:v>546</c:v>
                </c:pt>
                <c:pt idx="2508">
                  <c:v>459.6</c:v>
                </c:pt>
                <c:pt idx="2509">
                  <c:v>467.7</c:v>
                </c:pt>
                <c:pt idx="2510">
                  <c:v>477</c:v>
                </c:pt>
                <c:pt idx="2511">
                  <c:v>500.2</c:v>
                </c:pt>
                <c:pt idx="2512">
                  <c:v>492.5</c:v>
                </c:pt>
                <c:pt idx="2513">
                  <c:v>507.3</c:v>
                </c:pt>
                <c:pt idx="2514">
                  <c:v>410.1</c:v>
                </c:pt>
                <c:pt idx="2515">
                  <c:v>555.29999999999995</c:v>
                </c:pt>
                <c:pt idx="2516">
                  <c:v>484.5</c:v>
                </c:pt>
                <c:pt idx="2517">
                  <c:v>537.29999999999995</c:v>
                </c:pt>
                <c:pt idx="2518">
                  <c:v>537.20000000000005</c:v>
                </c:pt>
                <c:pt idx="2519">
                  <c:v>584.4</c:v>
                </c:pt>
                <c:pt idx="2520">
                  <c:v>524.29999999999995</c:v>
                </c:pt>
                <c:pt idx="2521">
                  <c:v>540.70000000000005</c:v>
                </c:pt>
                <c:pt idx="2522">
                  <c:v>648.9</c:v>
                </c:pt>
                <c:pt idx="2523">
                  <c:v>486.9</c:v>
                </c:pt>
                <c:pt idx="2524">
                  <c:v>342.2</c:v>
                </c:pt>
                <c:pt idx="2525">
                  <c:v>519</c:v>
                </c:pt>
                <c:pt idx="2526">
                  <c:v>404.7</c:v>
                </c:pt>
                <c:pt idx="2527">
                  <c:v>327.9</c:v>
                </c:pt>
                <c:pt idx="2528">
                  <c:v>612.79999999999995</c:v>
                </c:pt>
                <c:pt idx="2529">
                  <c:v>492.4</c:v>
                </c:pt>
                <c:pt idx="2530">
                  <c:v>706.3</c:v>
                </c:pt>
                <c:pt idx="2531">
                  <c:v>625.6</c:v>
                </c:pt>
                <c:pt idx="2532">
                  <c:v>510</c:v>
                </c:pt>
                <c:pt idx="2533">
                  <c:v>602.79999999999995</c:v>
                </c:pt>
                <c:pt idx="2534">
                  <c:v>444.2</c:v>
                </c:pt>
                <c:pt idx="2535">
                  <c:v>444.2</c:v>
                </c:pt>
                <c:pt idx="2536">
                  <c:v>220.8</c:v>
                </c:pt>
                <c:pt idx="2537">
                  <c:v>133.30000000000001</c:v>
                </c:pt>
                <c:pt idx="2538">
                  <c:v>118.7</c:v>
                </c:pt>
                <c:pt idx="2539">
                  <c:v>136.19999999999999</c:v>
                </c:pt>
                <c:pt idx="2540">
                  <c:v>152.4</c:v>
                </c:pt>
                <c:pt idx="2541">
                  <c:v>122.8</c:v>
                </c:pt>
                <c:pt idx="2542">
                  <c:v>155.9</c:v>
                </c:pt>
                <c:pt idx="2543">
                  <c:v>173.8</c:v>
                </c:pt>
                <c:pt idx="2544">
                  <c:v>181.8</c:v>
                </c:pt>
                <c:pt idx="2545">
                  <c:v>130.5</c:v>
                </c:pt>
                <c:pt idx="2546">
                  <c:v>101.8</c:v>
                </c:pt>
                <c:pt idx="2547">
                  <c:v>95.3</c:v>
                </c:pt>
                <c:pt idx="2548">
                  <c:v>68.47</c:v>
                </c:pt>
                <c:pt idx="2549">
                  <c:v>76.930000000000007</c:v>
                </c:pt>
                <c:pt idx="2550">
                  <c:v>81.7</c:v>
                </c:pt>
                <c:pt idx="2551">
                  <c:v>107.3</c:v>
                </c:pt>
                <c:pt idx="2552">
                  <c:v>104.1</c:v>
                </c:pt>
                <c:pt idx="2553">
                  <c:v>76.39</c:v>
                </c:pt>
                <c:pt idx="2554">
                  <c:v>48.92</c:v>
                </c:pt>
                <c:pt idx="2555">
                  <c:v>25.55</c:v>
                </c:pt>
                <c:pt idx="2556">
                  <c:v>12.29</c:v>
                </c:pt>
                <c:pt idx="2557">
                  <c:v>5.2679999999999998</c:v>
                </c:pt>
                <c:pt idx="2558">
                  <c:v>1.8959999999999999</c:v>
                </c:pt>
                <c:pt idx="2559">
                  <c:v>0.41</c:v>
                </c:pt>
                <c:pt idx="2560">
                  <c:v>7.0000000000000001E-3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6.9000000000000006E-2</c:v>
                </c:pt>
                <c:pt idx="2623">
                  <c:v>0.94499999999999995</c:v>
                </c:pt>
                <c:pt idx="2624">
                  <c:v>3.13</c:v>
                </c:pt>
                <c:pt idx="2625">
                  <c:v>11.2</c:v>
                </c:pt>
                <c:pt idx="2626">
                  <c:v>10.98</c:v>
                </c:pt>
                <c:pt idx="2627">
                  <c:v>14.51</c:v>
                </c:pt>
                <c:pt idx="2628">
                  <c:v>18.670000000000002</c:v>
                </c:pt>
                <c:pt idx="2629">
                  <c:v>32.81</c:v>
                </c:pt>
                <c:pt idx="2630">
                  <c:v>77.25</c:v>
                </c:pt>
                <c:pt idx="2631">
                  <c:v>43.83</c:v>
                </c:pt>
                <c:pt idx="2632">
                  <c:v>47.03</c:v>
                </c:pt>
                <c:pt idx="2633">
                  <c:v>57.59</c:v>
                </c:pt>
                <c:pt idx="2634">
                  <c:v>64.61</c:v>
                </c:pt>
                <c:pt idx="2635">
                  <c:v>69.13</c:v>
                </c:pt>
                <c:pt idx="2636">
                  <c:v>104.6</c:v>
                </c:pt>
                <c:pt idx="2637">
                  <c:v>195.3</c:v>
                </c:pt>
                <c:pt idx="2638">
                  <c:v>230</c:v>
                </c:pt>
                <c:pt idx="2639">
                  <c:v>233.9</c:v>
                </c:pt>
                <c:pt idx="2640">
                  <c:v>313.60000000000002</c:v>
                </c:pt>
                <c:pt idx="2641">
                  <c:v>101.4</c:v>
                </c:pt>
                <c:pt idx="2642">
                  <c:v>396.2</c:v>
                </c:pt>
                <c:pt idx="2643">
                  <c:v>514.20000000000005</c:v>
                </c:pt>
                <c:pt idx="2644">
                  <c:v>389.9</c:v>
                </c:pt>
                <c:pt idx="2645">
                  <c:v>190.7</c:v>
                </c:pt>
                <c:pt idx="2646">
                  <c:v>129</c:v>
                </c:pt>
                <c:pt idx="2647">
                  <c:v>425.6</c:v>
                </c:pt>
                <c:pt idx="2648">
                  <c:v>513.9</c:v>
                </c:pt>
                <c:pt idx="2649">
                  <c:v>506</c:v>
                </c:pt>
                <c:pt idx="2650">
                  <c:v>438.3</c:v>
                </c:pt>
                <c:pt idx="2651">
                  <c:v>222.3</c:v>
                </c:pt>
                <c:pt idx="2652">
                  <c:v>529</c:v>
                </c:pt>
                <c:pt idx="2653">
                  <c:v>369.8</c:v>
                </c:pt>
                <c:pt idx="2654">
                  <c:v>408.1</c:v>
                </c:pt>
                <c:pt idx="2655">
                  <c:v>360.3</c:v>
                </c:pt>
                <c:pt idx="2656">
                  <c:v>539.29999999999995</c:v>
                </c:pt>
                <c:pt idx="2657">
                  <c:v>551.1</c:v>
                </c:pt>
                <c:pt idx="2658">
                  <c:v>468.4</c:v>
                </c:pt>
                <c:pt idx="2659">
                  <c:v>537.29999999999995</c:v>
                </c:pt>
                <c:pt idx="2660">
                  <c:v>671.4</c:v>
                </c:pt>
                <c:pt idx="2661">
                  <c:v>684.8</c:v>
                </c:pt>
                <c:pt idx="2662">
                  <c:v>690.1</c:v>
                </c:pt>
                <c:pt idx="2663">
                  <c:v>687.8</c:v>
                </c:pt>
                <c:pt idx="2664">
                  <c:v>733.4</c:v>
                </c:pt>
                <c:pt idx="2665">
                  <c:v>757</c:v>
                </c:pt>
                <c:pt idx="2666">
                  <c:v>776.9</c:v>
                </c:pt>
                <c:pt idx="2667">
                  <c:v>791.2</c:v>
                </c:pt>
                <c:pt idx="2668">
                  <c:v>812</c:v>
                </c:pt>
                <c:pt idx="2669">
                  <c:v>809</c:v>
                </c:pt>
                <c:pt idx="2670">
                  <c:v>797.1</c:v>
                </c:pt>
                <c:pt idx="2671">
                  <c:v>803</c:v>
                </c:pt>
                <c:pt idx="2672">
                  <c:v>824</c:v>
                </c:pt>
                <c:pt idx="2673">
                  <c:v>811</c:v>
                </c:pt>
                <c:pt idx="2674">
                  <c:v>788.7</c:v>
                </c:pt>
                <c:pt idx="2675">
                  <c:v>750.2</c:v>
                </c:pt>
                <c:pt idx="2676">
                  <c:v>686.1</c:v>
                </c:pt>
                <c:pt idx="2677">
                  <c:v>634.1</c:v>
                </c:pt>
                <c:pt idx="2678">
                  <c:v>528.9</c:v>
                </c:pt>
                <c:pt idx="2679">
                  <c:v>475.3</c:v>
                </c:pt>
                <c:pt idx="2680">
                  <c:v>177.2</c:v>
                </c:pt>
                <c:pt idx="2681">
                  <c:v>116.9</c:v>
                </c:pt>
                <c:pt idx="2682">
                  <c:v>109.6</c:v>
                </c:pt>
                <c:pt idx="2683">
                  <c:v>121.1</c:v>
                </c:pt>
                <c:pt idx="2684">
                  <c:v>127.5</c:v>
                </c:pt>
                <c:pt idx="2685">
                  <c:v>121.9</c:v>
                </c:pt>
                <c:pt idx="2686">
                  <c:v>126.1</c:v>
                </c:pt>
                <c:pt idx="2687">
                  <c:v>175.4</c:v>
                </c:pt>
                <c:pt idx="2688">
                  <c:v>142.30000000000001</c:v>
                </c:pt>
                <c:pt idx="2689">
                  <c:v>109.8</c:v>
                </c:pt>
                <c:pt idx="2690">
                  <c:v>96</c:v>
                </c:pt>
                <c:pt idx="2691">
                  <c:v>67.709999999999994</c:v>
                </c:pt>
                <c:pt idx="2692">
                  <c:v>71.34</c:v>
                </c:pt>
                <c:pt idx="2693">
                  <c:v>63.3</c:v>
                </c:pt>
                <c:pt idx="2694">
                  <c:v>90.8</c:v>
                </c:pt>
                <c:pt idx="2695">
                  <c:v>104.5</c:v>
                </c:pt>
                <c:pt idx="2696">
                  <c:v>104.6</c:v>
                </c:pt>
                <c:pt idx="2697">
                  <c:v>69.260000000000005</c:v>
                </c:pt>
                <c:pt idx="2698">
                  <c:v>39.18</c:v>
                </c:pt>
                <c:pt idx="2699">
                  <c:v>23.86</c:v>
                </c:pt>
                <c:pt idx="2700">
                  <c:v>12.19</c:v>
                </c:pt>
                <c:pt idx="2701">
                  <c:v>5.4039999999999999</c:v>
                </c:pt>
                <c:pt idx="2702">
                  <c:v>1.754</c:v>
                </c:pt>
                <c:pt idx="2703">
                  <c:v>0.34</c:v>
                </c:pt>
                <c:pt idx="2704">
                  <c:v>6.3E-2</c:v>
                </c:pt>
                <c:pt idx="2705">
                  <c:v>0</c:v>
                </c:pt>
                <c:pt idx="2706">
                  <c:v>0</c:v>
                </c:pt>
                <c:pt idx="2707">
                  <c:v>0.01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3.0000000000000001E-3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0.01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3.0000000000000001E-3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3.3000000000000002E-2</c:v>
                </c:pt>
                <c:pt idx="2767">
                  <c:v>0.92900000000000005</c:v>
                </c:pt>
                <c:pt idx="2768">
                  <c:v>3.2109999999999999</c:v>
                </c:pt>
                <c:pt idx="2769">
                  <c:v>7.1689999999999996</c:v>
                </c:pt>
                <c:pt idx="2770">
                  <c:v>11.98</c:v>
                </c:pt>
                <c:pt idx="2771">
                  <c:v>16.62</c:v>
                </c:pt>
                <c:pt idx="2772">
                  <c:v>20.61</c:v>
                </c:pt>
                <c:pt idx="2773">
                  <c:v>24.29</c:v>
                </c:pt>
                <c:pt idx="2774">
                  <c:v>28.15</c:v>
                </c:pt>
                <c:pt idx="2775">
                  <c:v>32.56</c:v>
                </c:pt>
                <c:pt idx="2776">
                  <c:v>36.880000000000003</c:v>
                </c:pt>
                <c:pt idx="2777">
                  <c:v>41.53</c:v>
                </c:pt>
                <c:pt idx="2778">
                  <c:v>45.76</c:v>
                </c:pt>
                <c:pt idx="2779">
                  <c:v>51.73</c:v>
                </c:pt>
                <c:pt idx="2780">
                  <c:v>100.4</c:v>
                </c:pt>
                <c:pt idx="2781">
                  <c:v>195.2</c:v>
                </c:pt>
                <c:pt idx="2782">
                  <c:v>226.3</c:v>
                </c:pt>
                <c:pt idx="2783">
                  <c:v>263.2</c:v>
                </c:pt>
                <c:pt idx="2784">
                  <c:v>306.39999999999998</c:v>
                </c:pt>
                <c:pt idx="2785">
                  <c:v>345.6</c:v>
                </c:pt>
                <c:pt idx="2786">
                  <c:v>387.8</c:v>
                </c:pt>
                <c:pt idx="2787">
                  <c:v>455.7</c:v>
                </c:pt>
                <c:pt idx="2788">
                  <c:v>396.3</c:v>
                </c:pt>
                <c:pt idx="2789">
                  <c:v>403</c:v>
                </c:pt>
                <c:pt idx="2790">
                  <c:v>560.6</c:v>
                </c:pt>
                <c:pt idx="2791">
                  <c:v>366.5</c:v>
                </c:pt>
                <c:pt idx="2792">
                  <c:v>262</c:v>
                </c:pt>
                <c:pt idx="2793">
                  <c:v>406.3</c:v>
                </c:pt>
                <c:pt idx="2794">
                  <c:v>462.5</c:v>
                </c:pt>
                <c:pt idx="2795">
                  <c:v>507.2</c:v>
                </c:pt>
                <c:pt idx="2796">
                  <c:v>466.7</c:v>
                </c:pt>
                <c:pt idx="2797">
                  <c:v>376.1</c:v>
                </c:pt>
                <c:pt idx="2798">
                  <c:v>436.3</c:v>
                </c:pt>
                <c:pt idx="2799">
                  <c:v>457</c:v>
                </c:pt>
                <c:pt idx="2800">
                  <c:v>530</c:v>
                </c:pt>
                <c:pt idx="2801">
                  <c:v>565.70000000000005</c:v>
                </c:pt>
                <c:pt idx="2802">
                  <c:v>470</c:v>
                </c:pt>
                <c:pt idx="2803">
                  <c:v>550.20000000000005</c:v>
                </c:pt>
                <c:pt idx="2804">
                  <c:v>699.5</c:v>
                </c:pt>
                <c:pt idx="2805">
                  <c:v>687.7</c:v>
                </c:pt>
                <c:pt idx="2806">
                  <c:v>698.8</c:v>
                </c:pt>
                <c:pt idx="2807">
                  <c:v>722.5</c:v>
                </c:pt>
                <c:pt idx="2808">
                  <c:v>734.1</c:v>
                </c:pt>
                <c:pt idx="2809">
                  <c:v>751.6</c:v>
                </c:pt>
                <c:pt idx="2810">
                  <c:v>782.8</c:v>
                </c:pt>
                <c:pt idx="2811">
                  <c:v>808</c:v>
                </c:pt>
                <c:pt idx="2812">
                  <c:v>848</c:v>
                </c:pt>
                <c:pt idx="2813">
                  <c:v>821</c:v>
                </c:pt>
                <c:pt idx="2814">
                  <c:v>789</c:v>
                </c:pt>
                <c:pt idx="2815">
                  <c:v>808</c:v>
                </c:pt>
                <c:pt idx="2816">
                  <c:v>828</c:v>
                </c:pt>
                <c:pt idx="2817">
                  <c:v>824</c:v>
                </c:pt>
                <c:pt idx="2818">
                  <c:v>816</c:v>
                </c:pt>
                <c:pt idx="2819">
                  <c:v>760.2</c:v>
                </c:pt>
                <c:pt idx="2820">
                  <c:v>709</c:v>
                </c:pt>
                <c:pt idx="2821">
                  <c:v>646.79999999999995</c:v>
                </c:pt>
                <c:pt idx="2822">
                  <c:v>541.5</c:v>
                </c:pt>
                <c:pt idx="2823">
                  <c:v>414.3</c:v>
                </c:pt>
                <c:pt idx="2824">
                  <c:v>177.2</c:v>
                </c:pt>
                <c:pt idx="2825">
                  <c:v>97.3</c:v>
                </c:pt>
                <c:pt idx="2826">
                  <c:v>80.900000000000006</c:v>
                </c:pt>
                <c:pt idx="2827">
                  <c:v>96.7</c:v>
                </c:pt>
                <c:pt idx="2828">
                  <c:v>112</c:v>
                </c:pt>
                <c:pt idx="2829">
                  <c:v>106.3</c:v>
                </c:pt>
                <c:pt idx="2830">
                  <c:v>113.9</c:v>
                </c:pt>
                <c:pt idx="2831">
                  <c:v>128.4</c:v>
                </c:pt>
                <c:pt idx="2832">
                  <c:v>124.2</c:v>
                </c:pt>
                <c:pt idx="2833">
                  <c:v>107</c:v>
                </c:pt>
                <c:pt idx="2834">
                  <c:v>91.9</c:v>
                </c:pt>
                <c:pt idx="2835">
                  <c:v>55.43</c:v>
                </c:pt>
                <c:pt idx="2836">
                  <c:v>58.74</c:v>
                </c:pt>
                <c:pt idx="2837">
                  <c:v>54.24</c:v>
                </c:pt>
                <c:pt idx="2838">
                  <c:v>93.2</c:v>
                </c:pt>
                <c:pt idx="2839">
                  <c:v>109.3</c:v>
                </c:pt>
                <c:pt idx="2840">
                  <c:v>117.7</c:v>
                </c:pt>
                <c:pt idx="2841">
                  <c:v>72.84</c:v>
                </c:pt>
                <c:pt idx="2842">
                  <c:v>37.81</c:v>
                </c:pt>
                <c:pt idx="2843">
                  <c:v>22.3</c:v>
                </c:pt>
                <c:pt idx="2844">
                  <c:v>10.75</c:v>
                </c:pt>
                <c:pt idx="2845">
                  <c:v>4.8710000000000004</c:v>
                </c:pt>
                <c:pt idx="2846">
                  <c:v>1.714</c:v>
                </c:pt>
                <c:pt idx="2847">
                  <c:v>0.41</c:v>
                </c:pt>
                <c:pt idx="2848">
                  <c:v>7.5999999999999998E-2</c:v>
                </c:pt>
                <c:pt idx="2849">
                  <c:v>0.02</c:v>
                </c:pt>
                <c:pt idx="2850">
                  <c:v>3.3000000000000002E-2</c:v>
                </c:pt>
                <c:pt idx="2851">
                  <c:v>5.8999999999999997E-2</c:v>
                </c:pt>
                <c:pt idx="2852">
                  <c:v>0.05</c:v>
                </c:pt>
                <c:pt idx="2853">
                  <c:v>4.5999999999999999E-2</c:v>
                </c:pt>
                <c:pt idx="2854">
                  <c:v>7.0000000000000001E-3</c:v>
                </c:pt>
                <c:pt idx="2855">
                  <c:v>0.02</c:v>
                </c:pt>
                <c:pt idx="2856">
                  <c:v>2.5999999999999999E-2</c:v>
                </c:pt>
                <c:pt idx="2857">
                  <c:v>1.7000000000000001E-2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3.0000000000000001E-3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7.0000000000000001E-3</c:v>
                </c:pt>
                <c:pt idx="2870">
                  <c:v>0</c:v>
                </c:pt>
                <c:pt idx="2871">
                  <c:v>7.0000000000000001E-3</c:v>
                </c:pt>
                <c:pt idx="2872">
                  <c:v>0</c:v>
                </c:pt>
                <c:pt idx="2873">
                  <c:v>3.0000000000000001E-3</c:v>
                </c:pt>
                <c:pt idx="2874">
                  <c:v>0</c:v>
                </c:pt>
                <c:pt idx="2875">
                  <c:v>0.01</c:v>
                </c:pt>
                <c:pt idx="2876">
                  <c:v>1.2999999999999999E-2</c:v>
                </c:pt>
                <c:pt idx="2877">
                  <c:v>0.03</c:v>
                </c:pt>
                <c:pt idx="2878">
                  <c:v>0.01</c:v>
                </c:pt>
                <c:pt idx="2879">
                  <c:v>0.01</c:v>
                </c:pt>
                <c:pt idx="2880">
                  <c:v>0</c:v>
                </c:pt>
                <c:pt idx="2881">
                  <c:v>0</c:v>
                </c:pt>
                <c:pt idx="2882">
                  <c:v>1.7000000000000001E-2</c:v>
                </c:pt>
                <c:pt idx="2883">
                  <c:v>3.0000000000000001E-3</c:v>
                </c:pt>
                <c:pt idx="2884">
                  <c:v>3.0000000000000001E-3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3.0000000000000001E-3</c:v>
                </c:pt>
                <c:pt idx="2892">
                  <c:v>0.01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3.0000000000000001E-3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4.5999999999999999E-2</c:v>
                </c:pt>
                <c:pt idx="2911">
                  <c:v>0.78</c:v>
                </c:pt>
                <c:pt idx="2912">
                  <c:v>2.91</c:v>
                </c:pt>
                <c:pt idx="2913">
                  <c:v>6.62</c:v>
                </c:pt>
                <c:pt idx="2914">
                  <c:v>11.58</c:v>
                </c:pt>
                <c:pt idx="2915">
                  <c:v>16.62</c:v>
                </c:pt>
                <c:pt idx="2916">
                  <c:v>21.12</c:v>
                </c:pt>
                <c:pt idx="2917">
                  <c:v>25.56</c:v>
                </c:pt>
                <c:pt idx="2918">
                  <c:v>30.24</c:v>
                </c:pt>
                <c:pt idx="2919">
                  <c:v>34.659999999999997</c:v>
                </c:pt>
                <c:pt idx="2920">
                  <c:v>38.93</c:v>
                </c:pt>
                <c:pt idx="2921">
                  <c:v>43.37</c:v>
                </c:pt>
                <c:pt idx="2922">
                  <c:v>47.62</c:v>
                </c:pt>
                <c:pt idx="2923">
                  <c:v>53.78</c:v>
                </c:pt>
                <c:pt idx="2924">
                  <c:v>116.1</c:v>
                </c:pt>
                <c:pt idx="2925">
                  <c:v>199.6</c:v>
                </c:pt>
                <c:pt idx="2926">
                  <c:v>229.7</c:v>
                </c:pt>
                <c:pt idx="2927">
                  <c:v>271.5</c:v>
                </c:pt>
                <c:pt idx="2928">
                  <c:v>309.3</c:v>
                </c:pt>
                <c:pt idx="2929">
                  <c:v>350.2</c:v>
                </c:pt>
                <c:pt idx="2930">
                  <c:v>393.3</c:v>
                </c:pt>
                <c:pt idx="2931">
                  <c:v>469.2</c:v>
                </c:pt>
                <c:pt idx="2932">
                  <c:v>420.7</c:v>
                </c:pt>
                <c:pt idx="2933">
                  <c:v>554</c:v>
                </c:pt>
                <c:pt idx="2934">
                  <c:v>631.4</c:v>
                </c:pt>
                <c:pt idx="2935">
                  <c:v>364.1</c:v>
                </c:pt>
                <c:pt idx="2936">
                  <c:v>397.5</c:v>
                </c:pt>
                <c:pt idx="2937">
                  <c:v>401.2</c:v>
                </c:pt>
                <c:pt idx="2938">
                  <c:v>472.9</c:v>
                </c:pt>
                <c:pt idx="2939">
                  <c:v>505.4</c:v>
                </c:pt>
                <c:pt idx="2940">
                  <c:v>446.5</c:v>
                </c:pt>
                <c:pt idx="2941">
                  <c:v>366.2</c:v>
                </c:pt>
                <c:pt idx="2942">
                  <c:v>448.6</c:v>
                </c:pt>
                <c:pt idx="2943">
                  <c:v>457.5</c:v>
                </c:pt>
                <c:pt idx="2944">
                  <c:v>533.29999999999995</c:v>
                </c:pt>
                <c:pt idx="2945">
                  <c:v>560.79999999999995</c:v>
                </c:pt>
                <c:pt idx="2946">
                  <c:v>472.2</c:v>
                </c:pt>
                <c:pt idx="2947">
                  <c:v>540</c:v>
                </c:pt>
                <c:pt idx="2948">
                  <c:v>739</c:v>
                </c:pt>
                <c:pt idx="2949">
                  <c:v>691.5</c:v>
                </c:pt>
                <c:pt idx="2950">
                  <c:v>707.7</c:v>
                </c:pt>
                <c:pt idx="2951">
                  <c:v>718.2</c:v>
                </c:pt>
                <c:pt idx="2952">
                  <c:v>737</c:v>
                </c:pt>
                <c:pt idx="2953">
                  <c:v>749</c:v>
                </c:pt>
                <c:pt idx="2954">
                  <c:v>765.2</c:v>
                </c:pt>
                <c:pt idx="2955">
                  <c:v>812</c:v>
                </c:pt>
                <c:pt idx="2956">
                  <c:v>838</c:v>
                </c:pt>
                <c:pt idx="2957">
                  <c:v>838</c:v>
                </c:pt>
                <c:pt idx="2958">
                  <c:v>775.1</c:v>
                </c:pt>
                <c:pt idx="2959">
                  <c:v>801</c:v>
                </c:pt>
                <c:pt idx="2960">
                  <c:v>803</c:v>
                </c:pt>
                <c:pt idx="2961">
                  <c:v>814</c:v>
                </c:pt>
                <c:pt idx="2962">
                  <c:v>789.9</c:v>
                </c:pt>
                <c:pt idx="2963">
                  <c:v>740.2</c:v>
                </c:pt>
                <c:pt idx="2964">
                  <c:v>696.1</c:v>
                </c:pt>
                <c:pt idx="2965">
                  <c:v>631.79999999999995</c:v>
                </c:pt>
                <c:pt idx="2966">
                  <c:v>555.1</c:v>
                </c:pt>
                <c:pt idx="2967">
                  <c:v>382.8</c:v>
                </c:pt>
                <c:pt idx="2968">
                  <c:v>190.6</c:v>
                </c:pt>
                <c:pt idx="2969">
                  <c:v>101.8</c:v>
                </c:pt>
                <c:pt idx="2970">
                  <c:v>78.92</c:v>
                </c:pt>
                <c:pt idx="2971">
                  <c:v>91.2</c:v>
                </c:pt>
                <c:pt idx="2972">
                  <c:v>118.5</c:v>
                </c:pt>
                <c:pt idx="2973">
                  <c:v>126.6</c:v>
                </c:pt>
                <c:pt idx="2974">
                  <c:v>103.3</c:v>
                </c:pt>
                <c:pt idx="2975">
                  <c:v>123.8</c:v>
                </c:pt>
                <c:pt idx="2976">
                  <c:v>113.5</c:v>
                </c:pt>
                <c:pt idx="2977">
                  <c:v>112.5</c:v>
                </c:pt>
                <c:pt idx="2978">
                  <c:v>96.3</c:v>
                </c:pt>
                <c:pt idx="2979">
                  <c:v>55.68</c:v>
                </c:pt>
                <c:pt idx="2980">
                  <c:v>58</c:v>
                </c:pt>
                <c:pt idx="2981">
                  <c:v>54.31</c:v>
                </c:pt>
                <c:pt idx="2982">
                  <c:v>97.7</c:v>
                </c:pt>
                <c:pt idx="2983">
                  <c:v>106.6</c:v>
                </c:pt>
                <c:pt idx="2984">
                  <c:v>105.9</c:v>
                </c:pt>
                <c:pt idx="2985">
                  <c:v>61.29</c:v>
                </c:pt>
                <c:pt idx="2986">
                  <c:v>32.75</c:v>
                </c:pt>
                <c:pt idx="2987">
                  <c:v>19.55</c:v>
                </c:pt>
                <c:pt idx="2988">
                  <c:v>9.51</c:v>
                </c:pt>
                <c:pt idx="2989">
                  <c:v>4.0979999999999999</c:v>
                </c:pt>
                <c:pt idx="2990">
                  <c:v>1.387</c:v>
                </c:pt>
                <c:pt idx="2991">
                  <c:v>0.30399999999999999</c:v>
                </c:pt>
                <c:pt idx="2992">
                  <c:v>6.9000000000000006E-2</c:v>
                </c:pt>
                <c:pt idx="2993">
                  <c:v>3.0000000000000001E-3</c:v>
                </c:pt>
                <c:pt idx="2994">
                  <c:v>0</c:v>
                </c:pt>
                <c:pt idx="2995">
                  <c:v>2.3E-2</c:v>
                </c:pt>
                <c:pt idx="2996">
                  <c:v>0.02</c:v>
                </c:pt>
                <c:pt idx="2997">
                  <c:v>1.2999999999999999E-2</c:v>
                </c:pt>
                <c:pt idx="2998">
                  <c:v>2.3E-2</c:v>
                </c:pt>
                <c:pt idx="2999">
                  <c:v>0</c:v>
                </c:pt>
                <c:pt idx="3000">
                  <c:v>7.0000000000000001E-3</c:v>
                </c:pt>
                <c:pt idx="3001">
                  <c:v>3.0000000000000001E-3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3.0000000000000001E-3</c:v>
                </c:pt>
                <c:pt idx="3010">
                  <c:v>7.0000000000000001E-3</c:v>
                </c:pt>
                <c:pt idx="3011">
                  <c:v>2.5999999999999999E-2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3.0000000000000001E-3</c:v>
                </c:pt>
                <c:pt idx="3022">
                  <c:v>0.05</c:v>
                </c:pt>
                <c:pt idx="3023">
                  <c:v>1.7000000000000001E-2</c:v>
                </c:pt>
                <c:pt idx="3024">
                  <c:v>1.7000000000000001E-2</c:v>
                </c:pt>
                <c:pt idx="3025">
                  <c:v>5.8999999999999997E-2</c:v>
                </c:pt>
                <c:pt idx="3026">
                  <c:v>0.01</c:v>
                </c:pt>
                <c:pt idx="3027">
                  <c:v>3.0000000000000001E-3</c:v>
                </c:pt>
                <c:pt idx="3028">
                  <c:v>7.0000000000000001E-3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7.0000000000000001E-3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5.6000000000000001E-2</c:v>
                </c:pt>
                <c:pt idx="3055">
                  <c:v>0.69099999999999995</c:v>
                </c:pt>
                <c:pt idx="3056">
                  <c:v>2.6909999999999998</c:v>
                </c:pt>
                <c:pt idx="3057">
                  <c:v>6.3849999999999998</c:v>
                </c:pt>
                <c:pt idx="3058">
                  <c:v>11.72</c:v>
                </c:pt>
                <c:pt idx="3059">
                  <c:v>17.809999999999999</c:v>
                </c:pt>
                <c:pt idx="3060">
                  <c:v>23.34</c:v>
                </c:pt>
                <c:pt idx="3061">
                  <c:v>23.89</c:v>
                </c:pt>
                <c:pt idx="3062">
                  <c:v>30.53</c:v>
                </c:pt>
                <c:pt idx="3063">
                  <c:v>42.35</c:v>
                </c:pt>
                <c:pt idx="3064">
                  <c:v>69.05</c:v>
                </c:pt>
                <c:pt idx="3065">
                  <c:v>69.819999999999993</c:v>
                </c:pt>
                <c:pt idx="3066">
                  <c:v>67.39</c:v>
                </c:pt>
                <c:pt idx="3067">
                  <c:v>106.2</c:v>
                </c:pt>
                <c:pt idx="3068">
                  <c:v>157.19999999999999</c:v>
                </c:pt>
                <c:pt idx="3069">
                  <c:v>149.1</c:v>
                </c:pt>
                <c:pt idx="3070">
                  <c:v>179.7</c:v>
                </c:pt>
                <c:pt idx="3071">
                  <c:v>220.9</c:v>
                </c:pt>
                <c:pt idx="3072">
                  <c:v>299.60000000000002</c:v>
                </c:pt>
                <c:pt idx="3650">
                  <c:v>313.7</c:v>
                </c:pt>
                <c:pt idx="3651">
                  <c:v>300.5</c:v>
                </c:pt>
                <c:pt idx="3652">
                  <c:v>319</c:v>
                </c:pt>
                <c:pt idx="3653">
                  <c:v>278.3</c:v>
                </c:pt>
                <c:pt idx="3654">
                  <c:v>771.9</c:v>
                </c:pt>
                <c:pt idx="3655">
                  <c:v>350</c:v>
                </c:pt>
                <c:pt idx="3656">
                  <c:v>324.8</c:v>
                </c:pt>
                <c:pt idx="3657">
                  <c:v>320.89999999999998</c:v>
                </c:pt>
                <c:pt idx="3658">
                  <c:v>325.60000000000002</c:v>
                </c:pt>
                <c:pt idx="3659">
                  <c:v>429.9</c:v>
                </c:pt>
                <c:pt idx="3660">
                  <c:v>528.20000000000005</c:v>
                </c:pt>
                <c:pt idx="3661">
                  <c:v>198</c:v>
                </c:pt>
                <c:pt idx="3662">
                  <c:v>241.7</c:v>
                </c:pt>
                <c:pt idx="3663">
                  <c:v>254.3</c:v>
                </c:pt>
                <c:pt idx="3664">
                  <c:v>217.4</c:v>
                </c:pt>
                <c:pt idx="3665">
                  <c:v>406.4</c:v>
                </c:pt>
                <c:pt idx="3666">
                  <c:v>476.1</c:v>
                </c:pt>
                <c:pt idx="3667">
                  <c:v>518</c:v>
                </c:pt>
                <c:pt idx="3668">
                  <c:v>658.1</c:v>
                </c:pt>
                <c:pt idx="3669">
                  <c:v>673</c:v>
                </c:pt>
                <c:pt idx="3670">
                  <c:v>673.5</c:v>
                </c:pt>
                <c:pt idx="3671">
                  <c:v>700.8</c:v>
                </c:pt>
                <c:pt idx="3672">
                  <c:v>711.8</c:v>
                </c:pt>
                <c:pt idx="3673">
                  <c:v>735.7</c:v>
                </c:pt>
                <c:pt idx="3674">
                  <c:v>748.1</c:v>
                </c:pt>
                <c:pt idx="3675">
                  <c:v>752.9</c:v>
                </c:pt>
                <c:pt idx="3676">
                  <c:v>773.3</c:v>
                </c:pt>
                <c:pt idx="3677">
                  <c:v>736.8</c:v>
                </c:pt>
                <c:pt idx="3678">
                  <c:v>763.6</c:v>
                </c:pt>
                <c:pt idx="3679">
                  <c:v>773.9</c:v>
                </c:pt>
                <c:pt idx="3680">
                  <c:v>762.1</c:v>
                </c:pt>
                <c:pt idx="3681">
                  <c:v>756.3</c:v>
                </c:pt>
                <c:pt idx="3682">
                  <c:v>726.1</c:v>
                </c:pt>
                <c:pt idx="3683">
                  <c:v>679.6</c:v>
                </c:pt>
                <c:pt idx="3684">
                  <c:v>632</c:v>
                </c:pt>
                <c:pt idx="3685">
                  <c:v>538.6</c:v>
                </c:pt>
                <c:pt idx="3686">
                  <c:v>611.6</c:v>
                </c:pt>
                <c:pt idx="3687">
                  <c:v>463.7</c:v>
                </c:pt>
                <c:pt idx="3688">
                  <c:v>179.8</c:v>
                </c:pt>
                <c:pt idx="3689">
                  <c:v>85.4</c:v>
                </c:pt>
                <c:pt idx="3690">
                  <c:v>73.52</c:v>
                </c:pt>
                <c:pt idx="3691">
                  <c:v>74.790000000000006</c:v>
                </c:pt>
                <c:pt idx="3692">
                  <c:v>84.7</c:v>
                </c:pt>
                <c:pt idx="3693">
                  <c:v>126.5</c:v>
                </c:pt>
                <c:pt idx="3694">
                  <c:v>97.3</c:v>
                </c:pt>
                <c:pt idx="3695">
                  <c:v>69.5</c:v>
                </c:pt>
                <c:pt idx="3696">
                  <c:v>136.4</c:v>
                </c:pt>
                <c:pt idx="3697">
                  <c:v>155.4</c:v>
                </c:pt>
                <c:pt idx="3698">
                  <c:v>81.900000000000006</c:v>
                </c:pt>
                <c:pt idx="3699">
                  <c:v>45.21</c:v>
                </c:pt>
                <c:pt idx="3700">
                  <c:v>56.62</c:v>
                </c:pt>
                <c:pt idx="3701">
                  <c:v>62.4</c:v>
                </c:pt>
                <c:pt idx="3702">
                  <c:v>65.17</c:v>
                </c:pt>
                <c:pt idx="3703">
                  <c:v>92.6</c:v>
                </c:pt>
                <c:pt idx="3704">
                  <c:v>88.2</c:v>
                </c:pt>
                <c:pt idx="3705">
                  <c:v>41.83</c:v>
                </c:pt>
                <c:pt idx="3706">
                  <c:v>21.47</c:v>
                </c:pt>
                <c:pt idx="3707">
                  <c:v>11.73</c:v>
                </c:pt>
                <c:pt idx="3708">
                  <c:v>5.2279999999999998</c:v>
                </c:pt>
                <c:pt idx="3709">
                  <c:v>1.8360000000000001</c:v>
                </c:pt>
                <c:pt idx="3710">
                  <c:v>0.38</c:v>
                </c:pt>
                <c:pt idx="3711">
                  <c:v>1.2999999999999999E-2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3.0000000000000001E-3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3.0000000000000001E-3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0.30399999999999999</c:v>
                </c:pt>
                <c:pt idx="3776">
                  <c:v>1.772</c:v>
                </c:pt>
                <c:pt idx="3777">
                  <c:v>4.8470000000000004</c:v>
                </c:pt>
                <c:pt idx="3778">
                  <c:v>9.48</c:v>
                </c:pt>
                <c:pt idx="3779">
                  <c:v>14.74</c:v>
                </c:pt>
                <c:pt idx="3780">
                  <c:v>19.690000000000001</c:v>
                </c:pt>
                <c:pt idx="3781">
                  <c:v>24.62</c:v>
                </c:pt>
                <c:pt idx="3782">
                  <c:v>29.76</c:v>
                </c:pt>
                <c:pt idx="3783">
                  <c:v>36.19</c:v>
                </c:pt>
                <c:pt idx="3784">
                  <c:v>41.6</c:v>
                </c:pt>
                <c:pt idx="3785">
                  <c:v>47.7</c:v>
                </c:pt>
                <c:pt idx="3786">
                  <c:v>53.82</c:v>
                </c:pt>
                <c:pt idx="3787">
                  <c:v>62.78</c:v>
                </c:pt>
                <c:pt idx="3788">
                  <c:v>96.9</c:v>
                </c:pt>
                <c:pt idx="3789">
                  <c:v>172.6</c:v>
                </c:pt>
                <c:pt idx="3790">
                  <c:v>222.5</c:v>
                </c:pt>
                <c:pt idx="3791">
                  <c:v>241.8</c:v>
                </c:pt>
                <c:pt idx="3792">
                  <c:v>269.39999999999998</c:v>
                </c:pt>
                <c:pt idx="3793">
                  <c:v>306</c:v>
                </c:pt>
                <c:pt idx="3794">
                  <c:v>310</c:v>
                </c:pt>
                <c:pt idx="3795">
                  <c:v>348.9</c:v>
                </c:pt>
                <c:pt idx="3796">
                  <c:v>372.7</c:v>
                </c:pt>
                <c:pt idx="3797">
                  <c:v>273.2</c:v>
                </c:pt>
                <c:pt idx="3798">
                  <c:v>346.7</c:v>
                </c:pt>
                <c:pt idx="3799">
                  <c:v>303.10000000000002</c:v>
                </c:pt>
                <c:pt idx="3800">
                  <c:v>382.4</c:v>
                </c:pt>
                <c:pt idx="3801">
                  <c:v>430.6</c:v>
                </c:pt>
                <c:pt idx="3802">
                  <c:v>456.8</c:v>
                </c:pt>
                <c:pt idx="3803">
                  <c:v>454.1</c:v>
                </c:pt>
                <c:pt idx="3804">
                  <c:v>466.4</c:v>
                </c:pt>
                <c:pt idx="3805">
                  <c:v>366.5</c:v>
                </c:pt>
                <c:pt idx="3806">
                  <c:v>408.9</c:v>
                </c:pt>
                <c:pt idx="3807">
                  <c:v>427.5</c:v>
                </c:pt>
                <c:pt idx="3808">
                  <c:v>495.9</c:v>
                </c:pt>
                <c:pt idx="3809">
                  <c:v>516.79999999999995</c:v>
                </c:pt>
                <c:pt idx="3810">
                  <c:v>460.9</c:v>
                </c:pt>
                <c:pt idx="3811">
                  <c:v>497.5</c:v>
                </c:pt>
                <c:pt idx="3812">
                  <c:v>639.4</c:v>
                </c:pt>
                <c:pt idx="3813">
                  <c:v>654.4</c:v>
                </c:pt>
                <c:pt idx="3814">
                  <c:v>666.2</c:v>
                </c:pt>
                <c:pt idx="3815">
                  <c:v>713.5</c:v>
                </c:pt>
                <c:pt idx="3816">
                  <c:v>719.9</c:v>
                </c:pt>
                <c:pt idx="3817">
                  <c:v>722.9</c:v>
                </c:pt>
                <c:pt idx="3818">
                  <c:v>761.5</c:v>
                </c:pt>
                <c:pt idx="3819">
                  <c:v>771.7</c:v>
                </c:pt>
                <c:pt idx="3820">
                  <c:v>765.8</c:v>
                </c:pt>
                <c:pt idx="3821">
                  <c:v>737.9</c:v>
                </c:pt>
                <c:pt idx="3822">
                  <c:v>764.2</c:v>
                </c:pt>
                <c:pt idx="3823">
                  <c:v>782.6</c:v>
                </c:pt>
                <c:pt idx="3824">
                  <c:v>785.6</c:v>
                </c:pt>
                <c:pt idx="3825">
                  <c:v>750.3</c:v>
                </c:pt>
                <c:pt idx="3826">
                  <c:v>723.2</c:v>
                </c:pt>
                <c:pt idx="3827">
                  <c:v>673.4</c:v>
                </c:pt>
                <c:pt idx="3828">
                  <c:v>639.29999999999995</c:v>
                </c:pt>
                <c:pt idx="3829">
                  <c:v>533.6</c:v>
                </c:pt>
                <c:pt idx="3830">
                  <c:v>634.79999999999995</c:v>
                </c:pt>
                <c:pt idx="3831">
                  <c:v>492.5</c:v>
                </c:pt>
                <c:pt idx="3832">
                  <c:v>178.7</c:v>
                </c:pt>
                <c:pt idx="3833">
                  <c:v>87.1</c:v>
                </c:pt>
                <c:pt idx="3834">
                  <c:v>72.84</c:v>
                </c:pt>
                <c:pt idx="3835">
                  <c:v>72.77</c:v>
                </c:pt>
                <c:pt idx="3836">
                  <c:v>77.25</c:v>
                </c:pt>
                <c:pt idx="3837">
                  <c:v>98.8</c:v>
                </c:pt>
                <c:pt idx="3838">
                  <c:v>98.8</c:v>
                </c:pt>
                <c:pt idx="3839">
                  <c:v>71.790000000000006</c:v>
                </c:pt>
                <c:pt idx="3840">
                  <c:v>129.19999999999999</c:v>
                </c:pt>
                <c:pt idx="3841">
                  <c:v>138.30000000000001</c:v>
                </c:pt>
                <c:pt idx="3842">
                  <c:v>83.6</c:v>
                </c:pt>
                <c:pt idx="3843">
                  <c:v>52.52</c:v>
                </c:pt>
                <c:pt idx="3844">
                  <c:v>60.15</c:v>
                </c:pt>
                <c:pt idx="3845">
                  <c:v>63.97</c:v>
                </c:pt>
                <c:pt idx="3846">
                  <c:v>62.27</c:v>
                </c:pt>
                <c:pt idx="3847">
                  <c:v>85.2</c:v>
                </c:pt>
                <c:pt idx="3848">
                  <c:v>80.2</c:v>
                </c:pt>
                <c:pt idx="3849">
                  <c:v>38.61</c:v>
                </c:pt>
                <c:pt idx="3850">
                  <c:v>20.65</c:v>
                </c:pt>
                <c:pt idx="3851">
                  <c:v>11.12</c:v>
                </c:pt>
                <c:pt idx="3852">
                  <c:v>4.9269999999999996</c:v>
                </c:pt>
                <c:pt idx="3853">
                  <c:v>1.7869999999999999</c:v>
                </c:pt>
                <c:pt idx="3854">
                  <c:v>0.436</c:v>
                </c:pt>
                <c:pt idx="3855">
                  <c:v>7.9000000000000001E-2</c:v>
                </c:pt>
                <c:pt idx="3856">
                  <c:v>2.3E-2</c:v>
                </c:pt>
                <c:pt idx="3857">
                  <c:v>1.7000000000000001E-2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7.0000000000000001E-3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3.0000000000000001E-3</c:v>
                </c:pt>
                <c:pt idx="3875">
                  <c:v>1.7000000000000001E-2</c:v>
                </c:pt>
                <c:pt idx="3876">
                  <c:v>7.0000000000000001E-3</c:v>
                </c:pt>
                <c:pt idx="3877">
                  <c:v>0.01</c:v>
                </c:pt>
                <c:pt idx="3878">
                  <c:v>2.3E-2</c:v>
                </c:pt>
                <c:pt idx="3879">
                  <c:v>7.0000000000000001E-3</c:v>
                </c:pt>
                <c:pt idx="3880">
                  <c:v>7.0000000000000001E-3</c:v>
                </c:pt>
                <c:pt idx="3881">
                  <c:v>0.01</c:v>
                </c:pt>
                <c:pt idx="3882">
                  <c:v>7.0000000000000001E-3</c:v>
                </c:pt>
                <c:pt idx="3883">
                  <c:v>0.02</c:v>
                </c:pt>
                <c:pt idx="3884">
                  <c:v>0.01</c:v>
                </c:pt>
                <c:pt idx="3885">
                  <c:v>3.0000000000000001E-3</c:v>
                </c:pt>
                <c:pt idx="3886">
                  <c:v>1.2999999999999999E-2</c:v>
                </c:pt>
                <c:pt idx="3887">
                  <c:v>7.0000000000000001E-3</c:v>
                </c:pt>
                <c:pt idx="3888">
                  <c:v>3.0000000000000001E-3</c:v>
                </c:pt>
                <c:pt idx="3889">
                  <c:v>1.2999999999999999E-2</c:v>
                </c:pt>
                <c:pt idx="3890">
                  <c:v>1.7000000000000001E-2</c:v>
                </c:pt>
                <c:pt idx="3891">
                  <c:v>4.5999999999999999E-2</c:v>
                </c:pt>
                <c:pt idx="3892">
                  <c:v>4.5999999999999999E-2</c:v>
                </c:pt>
                <c:pt idx="3893">
                  <c:v>0.01</c:v>
                </c:pt>
                <c:pt idx="3894">
                  <c:v>3.5999999999999997E-2</c:v>
                </c:pt>
                <c:pt idx="3895">
                  <c:v>3.5999999999999997E-2</c:v>
                </c:pt>
                <c:pt idx="3896">
                  <c:v>0.04</c:v>
                </c:pt>
                <c:pt idx="3897">
                  <c:v>0.03</c:v>
                </c:pt>
                <c:pt idx="3898">
                  <c:v>1.7000000000000001E-2</c:v>
                </c:pt>
                <c:pt idx="3899">
                  <c:v>7.0000000000000001E-3</c:v>
                </c:pt>
                <c:pt idx="3900">
                  <c:v>0</c:v>
                </c:pt>
                <c:pt idx="3901">
                  <c:v>0.02</c:v>
                </c:pt>
                <c:pt idx="3902">
                  <c:v>0.03</c:v>
                </c:pt>
                <c:pt idx="3903">
                  <c:v>0.106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0.03</c:v>
                </c:pt>
                <c:pt idx="3919">
                  <c:v>0.36</c:v>
                </c:pt>
                <c:pt idx="3920">
                  <c:v>1.7989999999999999</c:v>
                </c:pt>
                <c:pt idx="3921">
                  <c:v>4.5789999999999997</c:v>
                </c:pt>
                <c:pt idx="3922">
                  <c:v>8.64</c:v>
                </c:pt>
                <c:pt idx="3923">
                  <c:v>12.96</c:v>
                </c:pt>
                <c:pt idx="3924">
                  <c:v>19.22</c:v>
                </c:pt>
                <c:pt idx="3925">
                  <c:v>24.67</c:v>
                </c:pt>
                <c:pt idx="3926">
                  <c:v>30.27</c:v>
                </c:pt>
                <c:pt idx="3927">
                  <c:v>40.869999999999997</c:v>
                </c:pt>
                <c:pt idx="3928">
                  <c:v>48.09</c:v>
                </c:pt>
                <c:pt idx="3929">
                  <c:v>53.37</c:v>
                </c:pt>
                <c:pt idx="3930">
                  <c:v>59.72</c:v>
                </c:pt>
                <c:pt idx="3931">
                  <c:v>90.8</c:v>
                </c:pt>
                <c:pt idx="3932">
                  <c:v>132.9</c:v>
                </c:pt>
                <c:pt idx="3933">
                  <c:v>210.1</c:v>
                </c:pt>
                <c:pt idx="3934">
                  <c:v>249.4</c:v>
                </c:pt>
                <c:pt idx="3935">
                  <c:v>168.6</c:v>
                </c:pt>
                <c:pt idx="3936">
                  <c:v>227.9</c:v>
                </c:pt>
                <c:pt idx="3937">
                  <c:v>186.6</c:v>
                </c:pt>
                <c:pt idx="3938">
                  <c:v>252.2</c:v>
                </c:pt>
                <c:pt idx="3939">
                  <c:v>283.2</c:v>
                </c:pt>
                <c:pt idx="3940">
                  <c:v>104.9</c:v>
                </c:pt>
                <c:pt idx="3941">
                  <c:v>269.7</c:v>
                </c:pt>
                <c:pt idx="3942">
                  <c:v>714.9</c:v>
                </c:pt>
                <c:pt idx="3943">
                  <c:v>375.6</c:v>
                </c:pt>
                <c:pt idx="3944">
                  <c:v>382.9</c:v>
                </c:pt>
                <c:pt idx="3945">
                  <c:v>437.7</c:v>
                </c:pt>
                <c:pt idx="3946">
                  <c:v>457.6</c:v>
                </c:pt>
                <c:pt idx="3947">
                  <c:v>466.2</c:v>
                </c:pt>
                <c:pt idx="3948">
                  <c:v>455.8</c:v>
                </c:pt>
                <c:pt idx="3949">
                  <c:v>359</c:v>
                </c:pt>
                <c:pt idx="3950">
                  <c:v>406.8</c:v>
                </c:pt>
                <c:pt idx="3951">
                  <c:v>429.7</c:v>
                </c:pt>
                <c:pt idx="3952">
                  <c:v>493.5</c:v>
                </c:pt>
                <c:pt idx="3953">
                  <c:v>518.29999999999995</c:v>
                </c:pt>
                <c:pt idx="3954">
                  <c:v>465.1</c:v>
                </c:pt>
                <c:pt idx="3955">
                  <c:v>491.9</c:v>
                </c:pt>
                <c:pt idx="3956">
                  <c:v>637.6</c:v>
                </c:pt>
                <c:pt idx="3957">
                  <c:v>645.4</c:v>
                </c:pt>
                <c:pt idx="3958">
                  <c:v>666.2</c:v>
                </c:pt>
                <c:pt idx="3959">
                  <c:v>695.3</c:v>
                </c:pt>
                <c:pt idx="3960">
                  <c:v>708.1</c:v>
                </c:pt>
                <c:pt idx="3961">
                  <c:v>695.2</c:v>
                </c:pt>
                <c:pt idx="3962">
                  <c:v>729.9</c:v>
                </c:pt>
                <c:pt idx="3963">
                  <c:v>770.5</c:v>
                </c:pt>
                <c:pt idx="3964">
                  <c:v>772.1</c:v>
                </c:pt>
                <c:pt idx="3965">
                  <c:v>741.1</c:v>
                </c:pt>
                <c:pt idx="3966">
                  <c:v>767.4</c:v>
                </c:pt>
                <c:pt idx="3967">
                  <c:v>789.6</c:v>
                </c:pt>
                <c:pt idx="3968">
                  <c:v>779.7</c:v>
                </c:pt>
                <c:pt idx="3969">
                  <c:v>752.8</c:v>
                </c:pt>
                <c:pt idx="3970">
                  <c:v>729.9</c:v>
                </c:pt>
                <c:pt idx="3971">
                  <c:v>684.8</c:v>
                </c:pt>
                <c:pt idx="3972">
                  <c:v>647.5</c:v>
                </c:pt>
                <c:pt idx="3973">
                  <c:v>520.70000000000005</c:v>
                </c:pt>
                <c:pt idx="3974">
                  <c:v>640.1</c:v>
                </c:pt>
                <c:pt idx="3975">
                  <c:v>455.2</c:v>
                </c:pt>
                <c:pt idx="3976">
                  <c:v>160.9</c:v>
                </c:pt>
                <c:pt idx="3977">
                  <c:v>77.61</c:v>
                </c:pt>
                <c:pt idx="3978">
                  <c:v>68.28</c:v>
                </c:pt>
                <c:pt idx="3979">
                  <c:v>71.400000000000006</c:v>
                </c:pt>
                <c:pt idx="3980">
                  <c:v>76.349999999999994</c:v>
                </c:pt>
                <c:pt idx="3981">
                  <c:v>88.9</c:v>
                </c:pt>
                <c:pt idx="3982">
                  <c:v>95.7</c:v>
                </c:pt>
                <c:pt idx="3983">
                  <c:v>76.209999999999994</c:v>
                </c:pt>
                <c:pt idx="3984">
                  <c:v>152.69999999999999</c:v>
                </c:pt>
                <c:pt idx="3985">
                  <c:v>141.19999999999999</c:v>
                </c:pt>
                <c:pt idx="3986">
                  <c:v>92.9</c:v>
                </c:pt>
                <c:pt idx="3987">
                  <c:v>60.63</c:v>
                </c:pt>
                <c:pt idx="3988">
                  <c:v>67.5</c:v>
                </c:pt>
                <c:pt idx="3989">
                  <c:v>54.36</c:v>
                </c:pt>
                <c:pt idx="3990">
                  <c:v>66.44</c:v>
                </c:pt>
                <c:pt idx="3991">
                  <c:v>41.79</c:v>
                </c:pt>
                <c:pt idx="3992">
                  <c:v>58.02</c:v>
                </c:pt>
                <c:pt idx="3993">
                  <c:v>26.93</c:v>
                </c:pt>
                <c:pt idx="3994">
                  <c:v>17.899999999999999</c:v>
                </c:pt>
                <c:pt idx="3995">
                  <c:v>8.99</c:v>
                </c:pt>
                <c:pt idx="3996">
                  <c:v>4.2009999999999996</c:v>
                </c:pt>
                <c:pt idx="3997">
                  <c:v>1.4</c:v>
                </c:pt>
                <c:pt idx="3998">
                  <c:v>0.36</c:v>
                </c:pt>
                <c:pt idx="3999">
                  <c:v>6.3E-2</c:v>
                </c:pt>
                <c:pt idx="4000">
                  <c:v>5.6000000000000001E-2</c:v>
                </c:pt>
                <c:pt idx="4001">
                  <c:v>2.3E-2</c:v>
                </c:pt>
                <c:pt idx="4002">
                  <c:v>1.7000000000000001E-2</c:v>
                </c:pt>
                <c:pt idx="4003">
                  <c:v>7.0000000000000001E-3</c:v>
                </c:pt>
                <c:pt idx="4004">
                  <c:v>3.5999999999999997E-2</c:v>
                </c:pt>
                <c:pt idx="4005">
                  <c:v>0.02</c:v>
                </c:pt>
                <c:pt idx="4006">
                  <c:v>3.0000000000000001E-3</c:v>
                </c:pt>
                <c:pt idx="4007">
                  <c:v>0</c:v>
                </c:pt>
                <c:pt idx="4008">
                  <c:v>0</c:v>
                </c:pt>
                <c:pt idx="4009">
                  <c:v>3.0000000000000001E-3</c:v>
                </c:pt>
                <c:pt idx="4010">
                  <c:v>0.01</c:v>
                </c:pt>
                <c:pt idx="4011">
                  <c:v>0.01</c:v>
                </c:pt>
                <c:pt idx="4012">
                  <c:v>1.2999999999999999E-2</c:v>
                </c:pt>
                <c:pt idx="4013">
                  <c:v>3.0000000000000001E-3</c:v>
                </c:pt>
                <c:pt idx="4014">
                  <c:v>7.0000000000000001E-3</c:v>
                </c:pt>
                <c:pt idx="4015">
                  <c:v>3.0000000000000001E-3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3.0000000000000001E-3</c:v>
                </c:pt>
                <c:pt idx="4021">
                  <c:v>0</c:v>
                </c:pt>
                <c:pt idx="4022">
                  <c:v>0</c:v>
                </c:pt>
                <c:pt idx="4023">
                  <c:v>3.0000000000000001E-3</c:v>
                </c:pt>
                <c:pt idx="4024">
                  <c:v>0</c:v>
                </c:pt>
                <c:pt idx="4025">
                  <c:v>7.0000000000000001E-3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3.0000000000000001E-3</c:v>
                </c:pt>
                <c:pt idx="4030">
                  <c:v>3.0000000000000001E-3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3.0000000000000001E-3</c:v>
                </c:pt>
                <c:pt idx="4040">
                  <c:v>0</c:v>
                </c:pt>
                <c:pt idx="4041">
                  <c:v>0</c:v>
                </c:pt>
                <c:pt idx="4042">
                  <c:v>3.0000000000000001E-3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3.0000000000000001E-3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4.2999999999999997E-2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0.25800000000000001</c:v>
                </c:pt>
                <c:pt idx="4064">
                  <c:v>1.2629999999999999</c:v>
                </c:pt>
                <c:pt idx="4065">
                  <c:v>3.5070000000000001</c:v>
                </c:pt>
                <c:pt idx="4066">
                  <c:v>7.048</c:v>
                </c:pt>
                <c:pt idx="4067">
                  <c:v>9.69</c:v>
                </c:pt>
                <c:pt idx="4068">
                  <c:v>13.53</c:v>
                </c:pt>
                <c:pt idx="4069">
                  <c:v>18.03</c:v>
                </c:pt>
                <c:pt idx="4070">
                  <c:v>26.53</c:v>
                </c:pt>
                <c:pt idx="4071">
                  <c:v>33.9</c:v>
                </c:pt>
                <c:pt idx="4072">
                  <c:v>39.11</c:v>
                </c:pt>
                <c:pt idx="4073">
                  <c:v>45.39</c:v>
                </c:pt>
                <c:pt idx="4074">
                  <c:v>52.91</c:v>
                </c:pt>
                <c:pt idx="4075">
                  <c:v>67.010000000000005</c:v>
                </c:pt>
                <c:pt idx="4076">
                  <c:v>143</c:v>
                </c:pt>
                <c:pt idx="4077">
                  <c:v>180.5</c:v>
                </c:pt>
                <c:pt idx="4078">
                  <c:v>146.30000000000001</c:v>
                </c:pt>
                <c:pt idx="4079">
                  <c:v>139.6</c:v>
                </c:pt>
                <c:pt idx="4080">
                  <c:v>92.1</c:v>
                </c:pt>
                <c:pt idx="4081">
                  <c:v>65.900000000000006</c:v>
                </c:pt>
                <c:pt idx="4082">
                  <c:v>106.4</c:v>
                </c:pt>
                <c:pt idx="4083">
                  <c:v>124.8</c:v>
                </c:pt>
                <c:pt idx="4084">
                  <c:v>278.10000000000002</c:v>
                </c:pt>
                <c:pt idx="4085">
                  <c:v>267.7</c:v>
                </c:pt>
                <c:pt idx="4086">
                  <c:v>734.4</c:v>
                </c:pt>
                <c:pt idx="4087">
                  <c:v>269.60000000000002</c:v>
                </c:pt>
                <c:pt idx="4088">
                  <c:v>332.4</c:v>
                </c:pt>
                <c:pt idx="4089">
                  <c:v>356.6</c:v>
                </c:pt>
                <c:pt idx="4090">
                  <c:v>448</c:v>
                </c:pt>
                <c:pt idx="4091">
                  <c:v>379.8</c:v>
                </c:pt>
                <c:pt idx="4092">
                  <c:v>445.3</c:v>
                </c:pt>
                <c:pt idx="4093">
                  <c:v>223.6</c:v>
                </c:pt>
                <c:pt idx="4094">
                  <c:v>446.5</c:v>
                </c:pt>
                <c:pt idx="4095">
                  <c:v>382.4</c:v>
                </c:pt>
                <c:pt idx="4096">
                  <c:v>244.6</c:v>
                </c:pt>
                <c:pt idx="4097">
                  <c:v>447.4</c:v>
                </c:pt>
                <c:pt idx="4098">
                  <c:v>501.7</c:v>
                </c:pt>
                <c:pt idx="4099">
                  <c:v>516</c:v>
                </c:pt>
                <c:pt idx="4100">
                  <c:v>634.70000000000005</c:v>
                </c:pt>
                <c:pt idx="4101">
                  <c:v>643.20000000000005</c:v>
                </c:pt>
                <c:pt idx="4102">
                  <c:v>673.1</c:v>
                </c:pt>
                <c:pt idx="4103">
                  <c:v>676.9</c:v>
                </c:pt>
                <c:pt idx="4104">
                  <c:v>698</c:v>
                </c:pt>
                <c:pt idx="4105">
                  <c:v>714.6</c:v>
                </c:pt>
                <c:pt idx="4106">
                  <c:v>728.8</c:v>
                </c:pt>
                <c:pt idx="4107">
                  <c:v>756.2</c:v>
                </c:pt>
                <c:pt idx="4108">
                  <c:v>772.5</c:v>
                </c:pt>
                <c:pt idx="4109">
                  <c:v>736.1</c:v>
                </c:pt>
                <c:pt idx="4110">
                  <c:v>774.3</c:v>
                </c:pt>
                <c:pt idx="4111">
                  <c:v>766.4</c:v>
                </c:pt>
                <c:pt idx="4112">
                  <c:v>757.8</c:v>
                </c:pt>
                <c:pt idx="4113">
                  <c:v>734.9</c:v>
                </c:pt>
                <c:pt idx="4114">
                  <c:v>710.7</c:v>
                </c:pt>
                <c:pt idx="4115">
                  <c:v>674.5</c:v>
                </c:pt>
                <c:pt idx="4116">
                  <c:v>652.4</c:v>
                </c:pt>
                <c:pt idx="4117">
                  <c:v>503.5</c:v>
                </c:pt>
                <c:pt idx="4118">
                  <c:v>638.70000000000005</c:v>
                </c:pt>
                <c:pt idx="4119">
                  <c:v>431.7</c:v>
                </c:pt>
                <c:pt idx="4120">
                  <c:v>229.1</c:v>
                </c:pt>
                <c:pt idx="4121">
                  <c:v>79.319999999999993</c:v>
                </c:pt>
                <c:pt idx="4122">
                  <c:v>74.31</c:v>
                </c:pt>
                <c:pt idx="4123">
                  <c:v>62.29</c:v>
                </c:pt>
                <c:pt idx="4124">
                  <c:v>72.040000000000006</c:v>
                </c:pt>
                <c:pt idx="4125">
                  <c:v>78.34</c:v>
                </c:pt>
                <c:pt idx="4126">
                  <c:v>80.099999999999994</c:v>
                </c:pt>
                <c:pt idx="4127">
                  <c:v>67.099999999999994</c:v>
                </c:pt>
                <c:pt idx="4128">
                  <c:v>89.9</c:v>
                </c:pt>
                <c:pt idx="4129">
                  <c:v>94.8</c:v>
                </c:pt>
                <c:pt idx="4130">
                  <c:v>84.7</c:v>
                </c:pt>
                <c:pt idx="4131">
                  <c:v>62.78</c:v>
                </c:pt>
                <c:pt idx="4132">
                  <c:v>72.760000000000005</c:v>
                </c:pt>
                <c:pt idx="4133">
                  <c:v>72.239999999999995</c:v>
                </c:pt>
                <c:pt idx="4134">
                  <c:v>56.55</c:v>
                </c:pt>
                <c:pt idx="4135">
                  <c:v>80</c:v>
                </c:pt>
                <c:pt idx="4136">
                  <c:v>79.290000000000006</c:v>
                </c:pt>
                <c:pt idx="4137">
                  <c:v>34.6</c:v>
                </c:pt>
                <c:pt idx="4138">
                  <c:v>19.350000000000001</c:v>
                </c:pt>
                <c:pt idx="4139">
                  <c:v>9.42</c:v>
                </c:pt>
                <c:pt idx="4140">
                  <c:v>3.62</c:v>
                </c:pt>
                <c:pt idx="4141">
                  <c:v>1.1859999999999999</c:v>
                </c:pt>
                <c:pt idx="4142">
                  <c:v>0.215</c:v>
                </c:pt>
                <c:pt idx="4143">
                  <c:v>3.0000000000000001E-3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3.0000000000000001E-3</c:v>
                </c:pt>
                <c:pt idx="4152">
                  <c:v>0</c:v>
                </c:pt>
                <c:pt idx="4153">
                  <c:v>3.0000000000000001E-3</c:v>
                </c:pt>
                <c:pt idx="4154">
                  <c:v>3.0000000000000001E-3</c:v>
                </c:pt>
                <c:pt idx="4155">
                  <c:v>0</c:v>
                </c:pt>
                <c:pt idx="4156">
                  <c:v>0</c:v>
                </c:pt>
                <c:pt idx="4157">
                  <c:v>3.0000000000000001E-3</c:v>
                </c:pt>
                <c:pt idx="4158">
                  <c:v>3.0000000000000001E-3</c:v>
                </c:pt>
                <c:pt idx="4159">
                  <c:v>3.0000000000000001E-3</c:v>
                </c:pt>
                <c:pt idx="4160">
                  <c:v>3.0000000000000001E-3</c:v>
                </c:pt>
                <c:pt idx="4161">
                  <c:v>2.3E-2</c:v>
                </c:pt>
                <c:pt idx="4162">
                  <c:v>3.0000000000000001E-3</c:v>
                </c:pt>
                <c:pt idx="4163">
                  <c:v>2.5999999999999999E-2</c:v>
                </c:pt>
                <c:pt idx="4164">
                  <c:v>1.7000000000000001E-2</c:v>
                </c:pt>
                <c:pt idx="4165">
                  <c:v>1.7000000000000001E-2</c:v>
                </c:pt>
                <c:pt idx="4166">
                  <c:v>3.3000000000000002E-2</c:v>
                </c:pt>
                <c:pt idx="4167">
                  <c:v>0.03</c:v>
                </c:pt>
                <c:pt idx="4168">
                  <c:v>3.0000000000000001E-3</c:v>
                </c:pt>
                <c:pt idx="4169">
                  <c:v>2.5999999999999999E-2</c:v>
                </c:pt>
                <c:pt idx="4170">
                  <c:v>0.01</c:v>
                </c:pt>
                <c:pt idx="4171">
                  <c:v>7.0000000000000001E-3</c:v>
                </c:pt>
                <c:pt idx="4172">
                  <c:v>0.01</c:v>
                </c:pt>
                <c:pt idx="4173">
                  <c:v>0.03</c:v>
                </c:pt>
                <c:pt idx="4174">
                  <c:v>2.5999999999999999E-2</c:v>
                </c:pt>
                <c:pt idx="4175">
                  <c:v>0.03</c:v>
                </c:pt>
                <c:pt idx="4176">
                  <c:v>0.04</c:v>
                </c:pt>
                <c:pt idx="4177">
                  <c:v>0.02</c:v>
                </c:pt>
                <c:pt idx="4178">
                  <c:v>4.2999999999999997E-2</c:v>
                </c:pt>
                <c:pt idx="4179">
                  <c:v>4.2999999999999997E-2</c:v>
                </c:pt>
                <c:pt idx="4180">
                  <c:v>1.7000000000000001E-2</c:v>
                </c:pt>
                <c:pt idx="4181">
                  <c:v>0.03</c:v>
                </c:pt>
                <c:pt idx="4182">
                  <c:v>4.2999999999999997E-2</c:v>
                </c:pt>
                <c:pt idx="4183">
                  <c:v>0.03</c:v>
                </c:pt>
                <c:pt idx="4184">
                  <c:v>3.5999999999999997E-2</c:v>
                </c:pt>
                <c:pt idx="4185">
                  <c:v>6.3E-2</c:v>
                </c:pt>
                <c:pt idx="4186">
                  <c:v>6.9000000000000006E-2</c:v>
                </c:pt>
                <c:pt idx="4187">
                  <c:v>6.9000000000000006E-2</c:v>
                </c:pt>
                <c:pt idx="4188">
                  <c:v>5.2999999999999999E-2</c:v>
                </c:pt>
                <c:pt idx="4189">
                  <c:v>0.02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3.0000000000000001E-3</c:v>
                </c:pt>
                <c:pt idx="4207">
                  <c:v>0.28799999999999998</c:v>
                </c:pt>
                <c:pt idx="4208">
                  <c:v>1.4219999999999999</c:v>
                </c:pt>
                <c:pt idx="4209">
                  <c:v>4.133</c:v>
                </c:pt>
                <c:pt idx="4210">
                  <c:v>7.3630000000000004</c:v>
                </c:pt>
                <c:pt idx="4211">
                  <c:v>12.35</c:v>
                </c:pt>
                <c:pt idx="4212">
                  <c:v>15.06</c:v>
                </c:pt>
                <c:pt idx="4213">
                  <c:v>17.100000000000001</c:v>
                </c:pt>
                <c:pt idx="4214">
                  <c:v>25.23</c:v>
                </c:pt>
                <c:pt idx="4215">
                  <c:v>42.26</c:v>
                </c:pt>
                <c:pt idx="4216">
                  <c:v>49.11</c:v>
                </c:pt>
                <c:pt idx="4217">
                  <c:v>60.91</c:v>
                </c:pt>
                <c:pt idx="4218">
                  <c:v>54.98</c:v>
                </c:pt>
                <c:pt idx="4219">
                  <c:v>47.71</c:v>
                </c:pt>
                <c:pt idx="4220">
                  <c:v>95.5</c:v>
                </c:pt>
                <c:pt idx="4221">
                  <c:v>157.9</c:v>
                </c:pt>
                <c:pt idx="4222">
                  <c:v>205.7</c:v>
                </c:pt>
                <c:pt idx="4223">
                  <c:v>240.7</c:v>
                </c:pt>
                <c:pt idx="4224">
                  <c:v>266</c:v>
                </c:pt>
                <c:pt idx="4225">
                  <c:v>298.3</c:v>
                </c:pt>
                <c:pt idx="4226">
                  <c:v>268.60000000000002</c:v>
                </c:pt>
                <c:pt idx="4227">
                  <c:v>289.10000000000002</c:v>
                </c:pt>
                <c:pt idx="4228">
                  <c:v>428</c:v>
                </c:pt>
                <c:pt idx="4229">
                  <c:v>174.9</c:v>
                </c:pt>
                <c:pt idx="4230">
                  <c:v>169.8</c:v>
                </c:pt>
                <c:pt idx="4231">
                  <c:v>235.2</c:v>
                </c:pt>
                <c:pt idx="4232">
                  <c:v>277.7</c:v>
                </c:pt>
                <c:pt idx="4233">
                  <c:v>504.9</c:v>
                </c:pt>
                <c:pt idx="4234">
                  <c:v>545.79999999999995</c:v>
                </c:pt>
                <c:pt idx="4235">
                  <c:v>289.60000000000002</c:v>
                </c:pt>
                <c:pt idx="4236">
                  <c:v>313.7</c:v>
                </c:pt>
                <c:pt idx="4237">
                  <c:v>265.8</c:v>
                </c:pt>
                <c:pt idx="4238">
                  <c:v>373.1</c:v>
                </c:pt>
                <c:pt idx="4239">
                  <c:v>486.6</c:v>
                </c:pt>
                <c:pt idx="4240">
                  <c:v>459.6</c:v>
                </c:pt>
                <c:pt idx="4241">
                  <c:v>529.70000000000005</c:v>
                </c:pt>
                <c:pt idx="4242">
                  <c:v>383.5</c:v>
                </c:pt>
                <c:pt idx="4243">
                  <c:v>486.1</c:v>
                </c:pt>
                <c:pt idx="4244">
                  <c:v>637.1</c:v>
                </c:pt>
                <c:pt idx="4245">
                  <c:v>657.8</c:v>
                </c:pt>
                <c:pt idx="4246">
                  <c:v>670.1</c:v>
                </c:pt>
                <c:pt idx="4247">
                  <c:v>680.7</c:v>
                </c:pt>
                <c:pt idx="4248">
                  <c:v>571.6</c:v>
                </c:pt>
                <c:pt idx="4249">
                  <c:v>669.6</c:v>
                </c:pt>
                <c:pt idx="4250">
                  <c:v>520.79999999999995</c:v>
                </c:pt>
                <c:pt idx="4251">
                  <c:v>665.6</c:v>
                </c:pt>
                <c:pt idx="4252">
                  <c:v>739.2</c:v>
                </c:pt>
                <c:pt idx="4253">
                  <c:v>717.2</c:v>
                </c:pt>
                <c:pt idx="4254">
                  <c:v>755.8</c:v>
                </c:pt>
                <c:pt idx="4255">
                  <c:v>744.2</c:v>
                </c:pt>
                <c:pt idx="4256">
                  <c:v>755.1</c:v>
                </c:pt>
                <c:pt idx="4257">
                  <c:v>715.7</c:v>
                </c:pt>
                <c:pt idx="4258">
                  <c:v>696.8</c:v>
                </c:pt>
                <c:pt idx="4259">
                  <c:v>629.20000000000005</c:v>
                </c:pt>
                <c:pt idx="4260">
                  <c:v>543.29999999999995</c:v>
                </c:pt>
                <c:pt idx="4261">
                  <c:v>453.4</c:v>
                </c:pt>
                <c:pt idx="4262">
                  <c:v>641.79999999999995</c:v>
                </c:pt>
                <c:pt idx="4263">
                  <c:v>346.1</c:v>
                </c:pt>
                <c:pt idx="4264">
                  <c:v>253.5</c:v>
                </c:pt>
                <c:pt idx="4265">
                  <c:v>119.2</c:v>
                </c:pt>
                <c:pt idx="4266">
                  <c:v>131.30000000000001</c:v>
                </c:pt>
                <c:pt idx="4267">
                  <c:v>142.6</c:v>
                </c:pt>
                <c:pt idx="4268">
                  <c:v>114.6</c:v>
                </c:pt>
                <c:pt idx="4269">
                  <c:v>97.8</c:v>
                </c:pt>
                <c:pt idx="4270">
                  <c:v>131.19999999999999</c:v>
                </c:pt>
                <c:pt idx="4271">
                  <c:v>147.30000000000001</c:v>
                </c:pt>
                <c:pt idx="4272">
                  <c:v>99.8</c:v>
                </c:pt>
                <c:pt idx="4273">
                  <c:v>112.2</c:v>
                </c:pt>
                <c:pt idx="4274">
                  <c:v>49.67</c:v>
                </c:pt>
                <c:pt idx="4275">
                  <c:v>51.51</c:v>
                </c:pt>
                <c:pt idx="4276">
                  <c:v>109.4</c:v>
                </c:pt>
                <c:pt idx="4277">
                  <c:v>95.5</c:v>
                </c:pt>
                <c:pt idx="4278">
                  <c:v>57.17</c:v>
                </c:pt>
                <c:pt idx="4279">
                  <c:v>47.34</c:v>
                </c:pt>
                <c:pt idx="4280">
                  <c:v>35.58</c:v>
                </c:pt>
                <c:pt idx="4281">
                  <c:v>29.37</c:v>
                </c:pt>
                <c:pt idx="4282">
                  <c:v>14.52</c:v>
                </c:pt>
                <c:pt idx="4283">
                  <c:v>10.24</c:v>
                </c:pt>
                <c:pt idx="4284">
                  <c:v>3.274</c:v>
                </c:pt>
                <c:pt idx="4285">
                  <c:v>0.99099999999999999</c:v>
                </c:pt>
                <c:pt idx="4286">
                  <c:v>9.6000000000000002E-2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3.0000000000000001E-3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3.0000000000000001E-3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3.0000000000000001E-3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0.14899999999999999</c:v>
                </c:pt>
                <c:pt idx="4352">
                  <c:v>1.2370000000000001</c:v>
                </c:pt>
                <c:pt idx="4353">
                  <c:v>3.7890000000000001</c:v>
                </c:pt>
                <c:pt idx="4354">
                  <c:v>9.59</c:v>
                </c:pt>
                <c:pt idx="4355">
                  <c:v>14.54</c:v>
                </c:pt>
                <c:pt idx="4356">
                  <c:v>17.809999999999999</c:v>
                </c:pt>
                <c:pt idx="4357">
                  <c:v>22.44</c:v>
                </c:pt>
                <c:pt idx="4358">
                  <c:v>27.18</c:v>
                </c:pt>
                <c:pt idx="4359">
                  <c:v>32.42</c:v>
                </c:pt>
                <c:pt idx="4360">
                  <c:v>37.94</c:v>
                </c:pt>
                <c:pt idx="4361">
                  <c:v>42.77</c:v>
                </c:pt>
                <c:pt idx="4362">
                  <c:v>46.96</c:v>
                </c:pt>
                <c:pt idx="4363">
                  <c:v>53.14</c:v>
                </c:pt>
                <c:pt idx="4364">
                  <c:v>81.7</c:v>
                </c:pt>
                <c:pt idx="4365">
                  <c:v>180.2</c:v>
                </c:pt>
                <c:pt idx="4366">
                  <c:v>209.4</c:v>
                </c:pt>
                <c:pt idx="4367">
                  <c:v>212.6</c:v>
                </c:pt>
                <c:pt idx="4368">
                  <c:v>260.7</c:v>
                </c:pt>
                <c:pt idx="4369">
                  <c:v>281.89999999999998</c:v>
                </c:pt>
                <c:pt idx="4370">
                  <c:v>350.3</c:v>
                </c:pt>
                <c:pt idx="4371">
                  <c:v>375.9</c:v>
                </c:pt>
                <c:pt idx="4372">
                  <c:v>425.5</c:v>
                </c:pt>
                <c:pt idx="4373">
                  <c:v>304.5</c:v>
                </c:pt>
                <c:pt idx="4374">
                  <c:v>275</c:v>
                </c:pt>
                <c:pt idx="4375">
                  <c:v>241.5</c:v>
                </c:pt>
                <c:pt idx="4376">
                  <c:v>390.1</c:v>
                </c:pt>
                <c:pt idx="4377">
                  <c:v>426.7</c:v>
                </c:pt>
                <c:pt idx="4378">
                  <c:v>471.7</c:v>
                </c:pt>
                <c:pt idx="4379">
                  <c:v>479.3</c:v>
                </c:pt>
                <c:pt idx="4380">
                  <c:v>474.9</c:v>
                </c:pt>
                <c:pt idx="4381">
                  <c:v>401.3</c:v>
                </c:pt>
                <c:pt idx="4382">
                  <c:v>388.1</c:v>
                </c:pt>
                <c:pt idx="4383">
                  <c:v>439.7</c:v>
                </c:pt>
                <c:pt idx="4384">
                  <c:v>490.1</c:v>
                </c:pt>
                <c:pt idx="4385">
                  <c:v>520.4</c:v>
                </c:pt>
                <c:pt idx="4386">
                  <c:v>504.9</c:v>
                </c:pt>
                <c:pt idx="4387">
                  <c:v>434.8</c:v>
                </c:pt>
                <c:pt idx="4388">
                  <c:v>635.79999999999995</c:v>
                </c:pt>
                <c:pt idx="4389">
                  <c:v>699.9</c:v>
                </c:pt>
                <c:pt idx="4390">
                  <c:v>675.4</c:v>
                </c:pt>
                <c:pt idx="4391">
                  <c:v>656.4</c:v>
                </c:pt>
                <c:pt idx="4392">
                  <c:v>561.4</c:v>
                </c:pt>
                <c:pt idx="4393">
                  <c:v>713.2</c:v>
                </c:pt>
                <c:pt idx="4394">
                  <c:v>736.9</c:v>
                </c:pt>
                <c:pt idx="4395">
                  <c:v>732.8</c:v>
                </c:pt>
                <c:pt idx="4396">
                  <c:v>686.6</c:v>
                </c:pt>
                <c:pt idx="4397">
                  <c:v>593</c:v>
                </c:pt>
                <c:pt idx="4398">
                  <c:v>750.4</c:v>
                </c:pt>
                <c:pt idx="4399">
                  <c:v>743.8</c:v>
                </c:pt>
                <c:pt idx="4400">
                  <c:v>738</c:v>
                </c:pt>
                <c:pt idx="4401">
                  <c:v>699.2</c:v>
                </c:pt>
                <c:pt idx="4402">
                  <c:v>656.8</c:v>
                </c:pt>
                <c:pt idx="4403">
                  <c:v>616.70000000000005</c:v>
                </c:pt>
                <c:pt idx="4404">
                  <c:v>595.70000000000005</c:v>
                </c:pt>
                <c:pt idx="4405">
                  <c:v>448</c:v>
                </c:pt>
                <c:pt idx="4406">
                  <c:v>641.4</c:v>
                </c:pt>
                <c:pt idx="4407">
                  <c:v>362.4</c:v>
                </c:pt>
                <c:pt idx="4408">
                  <c:v>180.6</c:v>
                </c:pt>
                <c:pt idx="4409">
                  <c:v>121.9</c:v>
                </c:pt>
                <c:pt idx="4410">
                  <c:v>146.19999999999999</c:v>
                </c:pt>
                <c:pt idx="4411">
                  <c:v>112</c:v>
                </c:pt>
                <c:pt idx="4412">
                  <c:v>116.5</c:v>
                </c:pt>
                <c:pt idx="4413">
                  <c:v>112.7</c:v>
                </c:pt>
                <c:pt idx="4414">
                  <c:v>114.2</c:v>
                </c:pt>
                <c:pt idx="4415">
                  <c:v>97.8</c:v>
                </c:pt>
                <c:pt idx="4416">
                  <c:v>135.80000000000001</c:v>
                </c:pt>
                <c:pt idx="4417">
                  <c:v>106.7</c:v>
                </c:pt>
                <c:pt idx="4418">
                  <c:v>92.6</c:v>
                </c:pt>
                <c:pt idx="4679">
                  <c:v>679.4</c:v>
                </c:pt>
                <c:pt idx="4680">
                  <c:v>602.5</c:v>
                </c:pt>
                <c:pt idx="4681">
                  <c:v>686.7</c:v>
                </c:pt>
                <c:pt idx="4682">
                  <c:v>698.5</c:v>
                </c:pt>
                <c:pt idx="4683">
                  <c:v>711.1</c:v>
                </c:pt>
                <c:pt idx="4684">
                  <c:v>715.6</c:v>
                </c:pt>
                <c:pt idx="4685">
                  <c:v>714.6</c:v>
                </c:pt>
                <c:pt idx="4686">
                  <c:v>733.1</c:v>
                </c:pt>
                <c:pt idx="4687">
                  <c:v>735.3</c:v>
                </c:pt>
                <c:pt idx="4688">
                  <c:v>728.2</c:v>
                </c:pt>
                <c:pt idx="4689">
                  <c:v>714.5</c:v>
                </c:pt>
                <c:pt idx="4690">
                  <c:v>698.1</c:v>
                </c:pt>
                <c:pt idx="4691">
                  <c:v>630.20000000000005</c:v>
                </c:pt>
                <c:pt idx="4692">
                  <c:v>527</c:v>
                </c:pt>
                <c:pt idx="4693">
                  <c:v>418.5</c:v>
                </c:pt>
                <c:pt idx="4694">
                  <c:v>611.5</c:v>
                </c:pt>
                <c:pt idx="4695">
                  <c:v>254.8</c:v>
                </c:pt>
                <c:pt idx="4696">
                  <c:v>123.3</c:v>
                </c:pt>
                <c:pt idx="4697">
                  <c:v>71.459999999999994</c:v>
                </c:pt>
                <c:pt idx="4698">
                  <c:v>67.47</c:v>
                </c:pt>
                <c:pt idx="4699">
                  <c:v>58.53</c:v>
                </c:pt>
                <c:pt idx="4700">
                  <c:v>65.03</c:v>
                </c:pt>
                <c:pt idx="4701">
                  <c:v>62.27</c:v>
                </c:pt>
                <c:pt idx="4702">
                  <c:v>71.040000000000006</c:v>
                </c:pt>
                <c:pt idx="4703">
                  <c:v>55.39</c:v>
                </c:pt>
                <c:pt idx="4704">
                  <c:v>61.22</c:v>
                </c:pt>
                <c:pt idx="4705">
                  <c:v>60.71</c:v>
                </c:pt>
                <c:pt idx="4706">
                  <c:v>52.43</c:v>
                </c:pt>
                <c:pt idx="4707">
                  <c:v>48.88</c:v>
                </c:pt>
                <c:pt idx="4708">
                  <c:v>52.79</c:v>
                </c:pt>
                <c:pt idx="4709">
                  <c:v>48.03</c:v>
                </c:pt>
                <c:pt idx="4710">
                  <c:v>55.21</c:v>
                </c:pt>
                <c:pt idx="4711">
                  <c:v>66.400000000000006</c:v>
                </c:pt>
                <c:pt idx="4712">
                  <c:v>52.78</c:v>
                </c:pt>
                <c:pt idx="4713">
                  <c:v>23.65</c:v>
                </c:pt>
                <c:pt idx="4714">
                  <c:v>12.92</c:v>
                </c:pt>
                <c:pt idx="4715">
                  <c:v>6.1390000000000002</c:v>
                </c:pt>
                <c:pt idx="4716">
                  <c:v>2.4009999999999998</c:v>
                </c:pt>
                <c:pt idx="4717">
                  <c:v>0.7</c:v>
                </c:pt>
                <c:pt idx="4718">
                  <c:v>0.126</c:v>
                </c:pt>
                <c:pt idx="4719">
                  <c:v>0.03</c:v>
                </c:pt>
                <c:pt idx="4720">
                  <c:v>0.05</c:v>
                </c:pt>
                <c:pt idx="4721">
                  <c:v>4.5999999999999999E-2</c:v>
                </c:pt>
                <c:pt idx="4722">
                  <c:v>0.01</c:v>
                </c:pt>
                <c:pt idx="4723">
                  <c:v>0.13500000000000001</c:v>
                </c:pt>
                <c:pt idx="4724">
                  <c:v>0.14499999999999999</c:v>
                </c:pt>
                <c:pt idx="4725">
                  <c:v>0.01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0.04</c:v>
                </c:pt>
                <c:pt idx="4733">
                  <c:v>7.0000000000000001E-3</c:v>
                </c:pt>
                <c:pt idx="4734">
                  <c:v>8.5999999999999993E-2</c:v>
                </c:pt>
                <c:pt idx="4735">
                  <c:v>6.6000000000000003E-2</c:v>
                </c:pt>
                <c:pt idx="4736">
                  <c:v>7.0000000000000001E-3</c:v>
                </c:pt>
                <c:pt idx="4737">
                  <c:v>3.0000000000000001E-3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1.2999999999999999E-2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3.0000000000000001E-3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0.17199999999999999</c:v>
                </c:pt>
                <c:pt idx="4784">
                  <c:v>1.19</c:v>
                </c:pt>
                <c:pt idx="4785">
                  <c:v>3.4990000000000001</c:v>
                </c:pt>
                <c:pt idx="4786">
                  <c:v>7.3449999999999998</c:v>
                </c:pt>
                <c:pt idx="4787">
                  <c:v>12.11</c:v>
                </c:pt>
                <c:pt idx="4788">
                  <c:v>17.77</c:v>
                </c:pt>
                <c:pt idx="4789">
                  <c:v>19.21</c:v>
                </c:pt>
                <c:pt idx="4790">
                  <c:v>24.75</c:v>
                </c:pt>
                <c:pt idx="4791">
                  <c:v>34.299999999999997</c:v>
                </c:pt>
                <c:pt idx="4792">
                  <c:v>41.28</c:v>
                </c:pt>
                <c:pt idx="4793">
                  <c:v>47.07</c:v>
                </c:pt>
                <c:pt idx="4794">
                  <c:v>52.03</c:v>
                </c:pt>
                <c:pt idx="4795">
                  <c:v>60.01</c:v>
                </c:pt>
                <c:pt idx="4796">
                  <c:v>78.75</c:v>
                </c:pt>
                <c:pt idx="4797">
                  <c:v>170.4</c:v>
                </c:pt>
                <c:pt idx="4798">
                  <c:v>217.2</c:v>
                </c:pt>
                <c:pt idx="4799">
                  <c:v>246.3</c:v>
                </c:pt>
                <c:pt idx="4800">
                  <c:v>271.89999999999998</c:v>
                </c:pt>
                <c:pt idx="4801">
                  <c:v>308.60000000000002</c:v>
                </c:pt>
                <c:pt idx="4802">
                  <c:v>347.6</c:v>
                </c:pt>
                <c:pt idx="4803">
                  <c:v>342.9</c:v>
                </c:pt>
                <c:pt idx="4804">
                  <c:v>464.4</c:v>
                </c:pt>
                <c:pt idx="4805">
                  <c:v>299.60000000000002</c:v>
                </c:pt>
                <c:pt idx="4806">
                  <c:v>265</c:v>
                </c:pt>
                <c:pt idx="4807">
                  <c:v>314.10000000000002</c:v>
                </c:pt>
                <c:pt idx="4808">
                  <c:v>361</c:v>
                </c:pt>
                <c:pt idx="4809">
                  <c:v>424.2</c:v>
                </c:pt>
                <c:pt idx="4810">
                  <c:v>445.8</c:v>
                </c:pt>
                <c:pt idx="4811">
                  <c:v>463</c:v>
                </c:pt>
                <c:pt idx="4812">
                  <c:v>486.6</c:v>
                </c:pt>
                <c:pt idx="4813">
                  <c:v>359.1</c:v>
                </c:pt>
                <c:pt idx="4814">
                  <c:v>373.1</c:v>
                </c:pt>
                <c:pt idx="4815">
                  <c:v>420.7</c:v>
                </c:pt>
                <c:pt idx="4816">
                  <c:v>461.1</c:v>
                </c:pt>
                <c:pt idx="4817">
                  <c:v>498.2</c:v>
                </c:pt>
                <c:pt idx="4818">
                  <c:v>464.5</c:v>
                </c:pt>
                <c:pt idx="4819">
                  <c:v>444.9</c:v>
                </c:pt>
                <c:pt idx="4820">
                  <c:v>606.9</c:v>
                </c:pt>
                <c:pt idx="4821">
                  <c:v>653.6</c:v>
                </c:pt>
                <c:pt idx="4822">
                  <c:v>634.6</c:v>
                </c:pt>
                <c:pt idx="4823">
                  <c:v>639.5</c:v>
                </c:pt>
                <c:pt idx="4824">
                  <c:v>670.6</c:v>
                </c:pt>
                <c:pt idx="4825">
                  <c:v>679.4</c:v>
                </c:pt>
                <c:pt idx="4826">
                  <c:v>689.9</c:v>
                </c:pt>
                <c:pt idx="4827">
                  <c:v>702</c:v>
                </c:pt>
                <c:pt idx="4828">
                  <c:v>687.5</c:v>
                </c:pt>
                <c:pt idx="4829">
                  <c:v>739.1</c:v>
                </c:pt>
                <c:pt idx="4830">
                  <c:v>737.4</c:v>
                </c:pt>
                <c:pt idx="4831">
                  <c:v>732</c:v>
                </c:pt>
                <c:pt idx="4832">
                  <c:v>714.4</c:v>
                </c:pt>
                <c:pt idx="4833">
                  <c:v>682.6</c:v>
                </c:pt>
                <c:pt idx="4834">
                  <c:v>672.1</c:v>
                </c:pt>
                <c:pt idx="4835">
                  <c:v>566.4</c:v>
                </c:pt>
                <c:pt idx="4836">
                  <c:v>480</c:v>
                </c:pt>
                <c:pt idx="4837">
                  <c:v>421</c:v>
                </c:pt>
                <c:pt idx="4838">
                  <c:v>608.6</c:v>
                </c:pt>
                <c:pt idx="4839">
                  <c:v>276.7</c:v>
                </c:pt>
                <c:pt idx="4840">
                  <c:v>102.9</c:v>
                </c:pt>
                <c:pt idx="4841">
                  <c:v>65.040000000000006</c:v>
                </c:pt>
                <c:pt idx="4842">
                  <c:v>63.86</c:v>
                </c:pt>
                <c:pt idx="4843">
                  <c:v>53.89</c:v>
                </c:pt>
                <c:pt idx="4844">
                  <c:v>61.41</c:v>
                </c:pt>
                <c:pt idx="4845">
                  <c:v>58.23</c:v>
                </c:pt>
                <c:pt idx="4846">
                  <c:v>72.39</c:v>
                </c:pt>
                <c:pt idx="4847">
                  <c:v>47.57</c:v>
                </c:pt>
                <c:pt idx="4848">
                  <c:v>50.29</c:v>
                </c:pt>
                <c:pt idx="4849">
                  <c:v>52.09</c:v>
                </c:pt>
                <c:pt idx="4850">
                  <c:v>45.43</c:v>
                </c:pt>
                <c:pt idx="4851">
                  <c:v>48.94</c:v>
                </c:pt>
                <c:pt idx="4852">
                  <c:v>49.45</c:v>
                </c:pt>
                <c:pt idx="4853">
                  <c:v>43.58</c:v>
                </c:pt>
                <c:pt idx="4854">
                  <c:v>52.49</c:v>
                </c:pt>
                <c:pt idx="4855">
                  <c:v>64.319999999999993</c:v>
                </c:pt>
                <c:pt idx="4856">
                  <c:v>50.08</c:v>
                </c:pt>
                <c:pt idx="4857">
                  <c:v>23.26</c:v>
                </c:pt>
                <c:pt idx="4858">
                  <c:v>11.21</c:v>
                </c:pt>
                <c:pt idx="4859">
                  <c:v>5.2240000000000002</c:v>
                </c:pt>
                <c:pt idx="4860">
                  <c:v>2.0609999999999999</c:v>
                </c:pt>
                <c:pt idx="4861">
                  <c:v>0.51800000000000002</c:v>
                </c:pt>
                <c:pt idx="4862">
                  <c:v>9.6000000000000002E-2</c:v>
                </c:pt>
                <c:pt idx="4863">
                  <c:v>0</c:v>
                </c:pt>
                <c:pt idx="4864">
                  <c:v>1.2999999999999999E-2</c:v>
                </c:pt>
                <c:pt idx="4865">
                  <c:v>0</c:v>
                </c:pt>
                <c:pt idx="4866">
                  <c:v>0.02</c:v>
                </c:pt>
                <c:pt idx="4867">
                  <c:v>2.3E-2</c:v>
                </c:pt>
                <c:pt idx="4868">
                  <c:v>3.0000000000000001E-3</c:v>
                </c:pt>
                <c:pt idx="4869">
                  <c:v>0</c:v>
                </c:pt>
                <c:pt idx="4870">
                  <c:v>0</c:v>
                </c:pt>
                <c:pt idx="4871">
                  <c:v>0.01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7.0000000000000001E-3</c:v>
                </c:pt>
                <c:pt idx="4877">
                  <c:v>0</c:v>
                </c:pt>
                <c:pt idx="4878">
                  <c:v>3.0000000000000001E-3</c:v>
                </c:pt>
                <c:pt idx="4879">
                  <c:v>3.3000000000000002E-2</c:v>
                </c:pt>
                <c:pt idx="4880">
                  <c:v>8.8999999999999996E-2</c:v>
                </c:pt>
                <c:pt idx="4881">
                  <c:v>0.02</c:v>
                </c:pt>
                <c:pt idx="4882">
                  <c:v>7.0000000000000001E-3</c:v>
                </c:pt>
                <c:pt idx="4883">
                  <c:v>7.0000000000000001E-3</c:v>
                </c:pt>
                <c:pt idx="4884">
                  <c:v>0.01</c:v>
                </c:pt>
                <c:pt idx="4885">
                  <c:v>7.5999999999999998E-2</c:v>
                </c:pt>
                <c:pt idx="4886">
                  <c:v>0</c:v>
                </c:pt>
                <c:pt idx="4887">
                  <c:v>3.0000000000000001E-3</c:v>
                </c:pt>
                <c:pt idx="4888">
                  <c:v>0</c:v>
                </c:pt>
                <c:pt idx="4889">
                  <c:v>0</c:v>
                </c:pt>
                <c:pt idx="4890">
                  <c:v>3.0000000000000001E-3</c:v>
                </c:pt>
                <c:pt idx="4891">
                  <c:v>2.3E-2</c:v>
                </c:pt>
                <c:pt idx="4892">
                  <c:v>1.2999999999999999E-2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0.02</c:v>
                </c:pt>
                <c:pt idx="4900">
                  <c:v>2.5999999999999999E-2</c:v>
                </c:pt>
                <c:pt idx="4901">
                  <c:v>2.3E-2</c:v>
                </c:pt>
                <c:pt idx="4902">
                  <c:v>1.7000000000000001E-2</c:v>
                </c:pt>
                <c:pt idx="4903">
                  <c:v>2.3E-2</c:v>
                </c:pt>
                <c:pt idx="4904">
                  <c:v>2.3E-2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7.9000000000000001E-2</c:v>
                </c:pt>
                <c:pt idx="4928">
                  <c:v>0.995</c:v>
                </c:pt>
                <c:pt idx="4929">
                  <c:v>3.552</c:v>
                </c:pt>
                <c:pt idx="4930">
                  <c:v>8.11</c:v>
                </c:pt>
                <c:pt idx="4931">
                  <c:v>13.55</c:v>
                </c:pt>
                <c:pt idx="4932">
                  <c:v>19.23</c:v>
                </c:pt>
                <c:pt idx="4933">
                  <c:v>24.28</c:v>
                </c:pt>
                <c:pt idx="4934">
                  <c:v>28.94</c:v>
                </c:pt>
                <c:pt idx="4935">
                  <c:v>34.18</c:v>
                </c:pt>
                <c:pt idx="4936">
                  <c:v>39.47</c:v>
                </c:pt>
                <c:pt idx="4937">
                  <c:v>45.28</c:v>
                </c:pt>
                <c:pt idx="4938">
                  <c:v>50.8</c:v>
                </c:pt>
                <c:pt idx="4939">
                  <c:v>58.51</c:v>
                </c:pt>
                <c:pt idx="4940">
                  <c:v>76.48</c:v>
                </c:pt>
                <c:pt idx="4941">
                  <c:v>175.3</c:v>
                </c:pt>
                <c:pt idx="4942">
                  <c:v>230.7</c:v>
                </c:pt>
                <c:pt idx="4943">
                  <c:v>253.6</c:v>
                </c:pt>
                <c:pt idx="4944">
                  <c:v>275.8</c:v>
                </c:pt>
                <c:pt idx="4945">
                  <c:v>311.5</c:v>
                </c:pt>
                <c:pt idx="4946">
                  <c:v>326.39999999999998</c:v>
                </c:pt>
                <c:pt idx="4947">
                  <c:v>350.5</c:v>
                </c:pt>
                <c:pt idx="4948">
                  <c:v>446.8</c:v>
                </c:pt>
                <c:pt idx="4949">
                  <c:v>310.2</c:v>
                </c:pt>
                <c:pt idx="4950">
                  <c:v>689.4</c:v>
                </c:pt>
                <c:pt idx="4951">
                  <c:v>301.5</c:v>
                </c:pt>
                <c:pt idx="4952">
                  <c:v>364.3</c:v>
                </c:pt>
                <c:pt idx="4953">
                  <c:v>422.8</c:v>
                </c:pt>
                <c:pt idx="4954">
                  <c:v>441.8</c:v>
                </c:pt>
                <c:pt idx="4955">
                  <c:v>456.9</c:v>
                </c:pt>
                <c:pt idx="4956">
                  <c:v>478.6</c:v>
                </c:pt>
                <c:pt idx="4957">
                  <c:v>356.9</c:v>
                </c:pt>
                <c:pt idx="4958">
                  <c:v>366.1</c:v>
                </c:pt>
                <c:pt idx="4959">
                  <c:v>417.1</c:v>
                </c:pt>
                <c:pt idx="4960">
                  <c:v>452</c:v>
                </c:pt>
                <c:pt idx="4961">
                  <c:v>487.3</c:v>
                </c:pt>
                <c:pt idx="4962">
                  <c:v>457.3</c:v>
                </c:pt>
                <c:pt idx="4963">
                  <c:v>439.1</c:v>
                </c:pt>
                <c:pt idx="4964">
                  <c:v>610.9</c:v>
                </c:pt>
                <c:pt idx="4965">
                  <c:v>641.5</c:v>
                </c:pt>
                <c:pt idx="4966">
                  <c:v>634</c:v>
                </c:pt>
                <c:pt idx="4967">
                  <c:v>635.20000000000005</c:v>
                </c:pt>
                <c:pt idx="4968">
                  <c:v>665.1</c:v>
                </c:pt>
                <c:pt idx="4969">
                  <c:v>674.4</c:v>
                </c:pt>
                <c:pt idx="4970">
                  <c:v>682.2</c:v>
                </c:pt>
                <c:pt idx="4971">
                  <c:v>698.5</c:v>
                </c:pt>
                <c:pt idx="4972">
                  <c:v>677.9</c:v>
                </c:pt>
                <c:pt idx="4973">
                  <c:v>723.3</c:v>
                </c:pt>
                <c:pt idx="4974">
                  <c:v>727.3</c:v>
                </c:pt>
                <c:pt idx="4975">
                  <c:v>722.1</c:v>
                </c:pt>
                <c:pt idx="4976">
                  <c:v>684.2</c:v>
                </c:pt>
                <c:pt idx="4977">
                  <c:v>557.9</c:v>
                </c:pt>
                <c:pt idx="4978">
                  <c:v>577.29999999999995</c:v>
                </c:pt>
                <c:pt idx="4979">
                  <c:v>593.5</c:v>
                </c:pt>
                <c:pt idx="4980">
                  <c:v>374.8</c:v>
                </c:pt>
                <c:pt idx="4981">
                  <c:v>399</c:v>
                </c:pt>
                <c:pt idx="4982">
                  <c:v>569.9</c:v>
                </c:pt>
                <c:pt idx="4983">
                  <c:v>263.89999999999998</c:v>
                </c:pt>
                <c:pt idx="4984">
                  <c:v>86</c:v>
                </c:pt>
                <c:pt idx="4985">
                  <c:v>72.19</c:v>
                </c:pt>
                <c:pt idx="4986">
                  <c:v>59.5</c:v>
                </c:pt>
                <c:pt idx="4987">
                  <c:v>49.79</c:v>
                </c:pt>
                <c:pt idx="4988">
                  <c:v>54.13</c:v>
                </c:pt>
                <c:pt idx="4989">
                  <c:v>60.45</c:v>
                </c:pt>
                <c:pt idx="4990">
                  <c:v>59.93</c:v>
                </c:pt>
                <c:pt idx="4991">
                  <c:v>44.31</c:v>
                </c:pt>
                <c:pt idx="4992">
                  <c:v>46.67</c:v>
                </c:pt>
                <c:pt idx="4993">
                  <c:v>44.28</c:v>
                </c:pt>
                <c:pt idx="4994">
                  <c:v>40.46</c:v>
                </c:pt>
                <c:pt idx="4995">
                  <c:v>47.59</c:v>
                </c:pt>
                <c:pt idx="4996">
                  <c:v>55.08</c:v>
                </c:pt>
                <c:pt idx="4997">
                  <c:v>42.3</c:v>
                </c:pt>
                <c:pt idx="4998">
                  <c:v>50.84</c:v>
                </c:pt>
                <c:pt idx="4999">
                  <c:v>57.4</c:v>
                </c:pt>
                <c:pt idx="5000">
                  <c:v>41.01</c:v>
                </c:pt>
                <c:pt idx="5001">
                  <c:v>20.14</c:v>
                </c:pt>
                <c:pt idx="5002">
                  <c:v>9.6199999999999992</c:v>
                </c:pt>
                <c:pt idx="5003">
                  <c:v>4.5309999999999997</c:v>
                </c:pt>
                <c:pt idx="5004">
                  <c:v>1.635</c:v>
                </c:pt>
                <c:pt idx="5005">
                  <c:v>0.35</c:v>
                </c:pt>
                <c:pt idx="5006">
                  <c:v>1.2999999999999999E-2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3.0000000000000001E-3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3.0000000000000001E-3</c:v>
                </c:pt>
                <c:pt idx="5049">
                  <c:v>1.2999999999999999E-2</c:v>
                </c:pt>
                <c:pt idx="5050">
                  <c:v>0</c:v>
                </c:pt>
                <c:pt idx="5051">
                  <c:v>1.2999999999999999E-2</c:v>
                </c:pt>
                <c:pt idx="5052">
                  <c:v>2.3E-2</c:v>
                </c:pt>
                <c:pt idx="5053">
                  <c:v>0.01</c:v>
                </c:pt>
                <c:pt idx="5054">
                  <c:v>0.02</c:v>
                </c:pt>
                <c:pt idx="5055">
                  <c:v>0.01</c:v>
                </c:pt>
                <c:pt idx="5056">
                  <c:v>0.02</c:v>
                </c:pt>
                <c:pt idx="5057">
                  <c:v>3.0000000000000001E-3</c:v>
                </c:pt>
                <c:pt idx="5058">
                  <c:v>1.2999999999999999E-2</c:v>
                </c:pt>
                <c:pt idx="5059">
                  <c:v>1.7000000000000001E-2</c:v>
                </c:pt>
                <c:pt idx="5060">
                  <c:v>0</c:v>
                </c:pt>
                <c:pt idx="5061">
                  <c:v>0</c:v>
                </c:pt>
                <c:pt idx="5062">
                  <c:v>3.0000000000000001E-3</c:v>
                </c:pt>
                <c:pt idx="5063">
                  <c:v>7.0000000000000001E-3</c:v>
                </c:pt>
                <c:pt idx="5064">
                  <c:v>3.0000000000000001E-3</c:v>
                </c:pt>
                <c:pt idx="5065">
                  <c:v>3.0000000000000001E-3</c:v>
                </c:pt>
                <c:pt idx="5066">
                  <c:v>1.2999999999999999E-2</c:v>
                </c:pt>
                <c:pt idx="5067">
                  <c:v>0</c:v>
                </c:pt>
                <c:pt idx="5068">
                  <c:v>1.2999999999999999E-2</c:v>
                </c:pt>
                <c:pt idx="5069">
                  <c:v>0.03</c:v>
                </c:pt>
                <c:pt idx="5070">
                  <c:v>1.2999999999999999E-2</c:v>
                </c:pt>
                <c:pt idx="5071">
                  <c:v>7.9000000000000001E-2</c:v>
                </c:pt>
                <c:pt idx="5072">
                  <c:v>0.93600000000000005</c:v>
                </c:pt>
                <c:pt idx="5073">
                  <c:v>3.052</c:v>
                </c:pt>
                <c:pt idx="5074">
                  <c:v>6.9249999999999998</c:v>
                </c:pt>
                <c:pt idx="5075">
                  <c:v>11.9</c:v>
                </c:pt>
                <c:pt idx="5076">
                  <c:v>17.54</c:v>
                </c:pt>
                <c:pt idx="5077">
                  <c:v>22.68</c:v>
                </c:pt>
                <c:pt idx="5078">
                  <c:v>27.62</c:v>
                </c:pt>
                <c:pt idx="5079">
                  <c:v>33.340000000000003</c:v>
                </c:pt>
                <c:pt idx="5080">
                  <c:v>40.35</c:v>
                </c:pt>
                <c:pt idx="5081">
                  <c:v>47.94</c:v>
                </c:pt>
                <c:pt idx="5082">
                  <c:v>53.08</c:v>
                </c:pt>
                <c:pt idx="5083">
                  <c:v>62.95</c:v>
                </c:pt>
                <c:pt idx="5084">
                  <c:v>83.6</c:v>
                </c:pt>
                <c:pt idx="5085">
                  <c:v>184.7</c:v>
                </c:pt>
                <c:pt idx="5086">
                  <c:v>234</c:v>
                </c:pt>
                <c:pt idx="5087">
                  <c:v>198.1</c:v>
                </c:pt>
                <c:pt idx="5088">
                  <c:v>154</c:v>
                </c:pt>
                <c:pt idx="5089">
                  <c:v>168.9</c:v>
                </c:pt>
                <c:pt idx="5090">
                  <c:v>228.6</c:v>
                </c:pt>
                <c:pt idx="5091">
                  <c:v>350.8</c:v>
                </c:pt>
                <c:pt idx="5092">
                  <c:v>394.3</c:v>
                </c:pt>
                <c:pt idx="5093">
                  <c:v>164.6</c:v>
                </c:pt>
                <c:pt idx="5094">
                  <c:v>191.3</c:v>
                </c:pt>
                <c:pt idx="5095">
                  <c:v>195.1</c:v>
                </c:pt>
                <c:pt idx="5096">
                  <c:v>300.3</c:v>
                </c:pt>
                <c:pt idx="5097">
                  <c:v>398.7</c:v>
                </c:pt>
                <c:pt idx="5098">
                  <c:v>438.9</c:v>
                </c:pt>
                <c:pt idx="5099">
                  <c:v>457.4</c:v>
                </c:pt>
                <c:pt idx="5100">
                  <c:v>475.6</c:v>
                </c:pt>
                <c:pt idx="5101">
                  <c:v>358.5</c:v>
                </c:pt>
                <c:pt idx="5102">
                  <c:v>362.5</c:v>
                </c:pt>
                <c:pt idx="5103">
                  <c:v>421.3</c:v>
                </c:pt>
                <c:pt idx="5104">
                  <c:v>446.3</c:v>
                </c:pt>
                <c:pt idx="5105">
                  <c:v>481.7</c:v>
                </c:pt>
                <c:pt idx="5106">
                  <c:v>457.7</c:v>
                </c:pt>
                <c:pt idx="5107">
                  <c:v>433.7</c:v>
                </c:pt>
                <c:pt idx="5108">
                  <c:v>604.6</c:v>
                </c:pt>
                <c:pt idx="5109">
                  <c:v>646.5</c:v>
                </c:pt>
                <c:pt idx="5110">
                  <c:v>632.29999999999995</c:v>
                </c:pt>
                <c:pt idx="5111">
                  <c:v>639</c:v>
                </c:pt>
                <c:pt idx="5112">
                  <c:v>660.8</c:v>
                </c:pt>
                <c:pt idx="5113">
                  <c:v>668.7</c:v>
                </c:pt>
                <c:pt idx="5114">
                  <c:v>672</c:v>
                </c:pt>
                <c:pt idx="5115">
                  <c:v>694.5</c:v>
                </c:pt>
                <c:pt idx="5116">
                  <c:v>670.5</c:v>
                </c:pt>
                <c:pt idx="5117">
                  <c:v>711.9</c:v>
                </c:pt>
                <c:pt idx="5118">
                  <c:v>726</c:v>
                </c:pt>
                <c:pt idx="5119">
                  <c:v>715.9</c:v>
                </c:pt>
                <c:pt idx="5120">
                  <c:v>673.8</c:v>
                </c:pt>
                <c:pt idx="5121">
                  <c:v>607.9</c:v>
                </c:pt>
                <c:pt idx="5122">
                  <c:v>634.29999999999995</c:v>
                </c:pt>
                <c:pt idx="5123">
                  <c:v>551.70000000000005</c:v>
                </c:pt>
                <c:pt idx="5124">
                  <c:v>342.8</c:v>
                </c:pt>
                <c:pt idx="5125">
                  <c:v>353.1</c:v>
                </c:pt>
                <c:pt idx="5126">
                  <c:v>518.4</c:v>
                </c:pt>
                <c:pt idx="5127">
                  <c:v>271.8</c:v>
                </c:pt>
                <c:pt idx="5128">
                  <c:v>92.6</c:v>
                </c:pt>
                <c:pt idx="5129">
                  <c:v>70.430000000000007</c:v>
                </c:pt>
                <c:pt idx="5130">
                  <c:v>61.13</c:v>
                </c:pt>
                <c:pt idx="5131">
                  <c:v>56.01</c:v>
                </c:pt>
                <c:pt idx="5132">
                  <c:v>61.2</c:v>
                </c:pt>
                <c:pt idx="5133">
                  <c:v>66.14</c:v>
                </c:pt>
                <c:pt idx="5134">
                  <c:v>62.59</c:v>
                </c:pt>
                <c:pt idx="5135">
                  <c:v>51.25</c:v>
                </c:pt>
                <c:pt idx="5136">
                  <c:v>49.06</c:v>
                </c:pt>
                <c:pt idx="5137">
                  <c:v>48.31</c:v>
                </c:pt>
                <c:pt idx="5138">
                  <c:v>43.3</c:v>
                </c:pt>
                <c:pt idx="5139">
                  <c:v>49.77</c:v>
                </c:pt>
                <c:pt idx="5140">
                  <c:v>53.1</c:v>
                </c:pt>
                <c:pt idx="5141">
                  <c:v>45.94</c:v>
                </c:pt>
                <c:pt idx="5142">
                  <c:v>48.48</c:v>
                </c:pt>
                <c:pt idx="5143">
                  <c:v>49.61</c:v>
                </c:pt>
                <c:pt idx="5144">
                  <c:v>34.89</c:v>
                </c:pt>
                <c:pt idx="5145">
                  <c:v>19.75</c:v>
                </c:pt>
                <c:pt idx="5146">
                  <c:v>10.01</c:v>
                </c:pt>
                <c:pt idx="5147">
                  <c:v>4.3559999999999999</c:v>
                </c:pt>
                <c:pt idx="5148">
                  <c:v>1.3109999999999999</c:v>
                </c:pt>
                <c:pt idx="5149">
                  <c:v>0.16500000000000001</c:v>
                </c:pt>
                <c:pt idx="5150">
                  <c:v>3.0000000000000001E-3</c:v>
                </c:pt>
                <c:pt idx="5151">
                  <c:v>3.0000000000000001E-3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3.0000000000000001E-3</c:v>
                </c:pt>
                <c:pt idx="5169">
                  <c:v>0</c:v>
                </c:pt>
                <c:pt idx="5170">
                  <c:v>3.0000000000000001E-3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1.7000000000000001E-2</c:v>
                </c:pt>
                <c:pt idx="5179">
                  <c:v>3.0000000000000001E-3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1.2999999999999999E-2</c:v>
                </c:pt>
                <c:pt idx="5188">
                  <c:v>5.2999999999999999E-2</c:v>
                </c:pt>
                <c:pt idx="5189">
                  <c:v>0</c:v>
                </c:pt>
                <c:pt idx="5190">
                  <c:v>1.2999999999999999E-2</c:v>
                </c:pt>
                <c:pt idx="5191">
                  <c:v>2.5999999999999999E-2</c:v>
                </c:pt>
                <c:pt idx="5192">
                  <c:v>0.03</c:v>
                </c:pt>
                <c:pt idx="5193">
                  <c:v>3.5999999999999997E-2</c:v>
                </c:pt>
                <c:pt idx="5194">
                  <c:v>0.02</c:v>
                </c:pt>
                <c:pt idx="5195">
                  <c:v>1.2999999999999999E-2</c:v>
                </c:pt>
                <c:pt idx="5196">
                  <c:v>0.02</c:v>
                </c:pt>
                <c:pt idx="5197">
                  <c:v>4.5999999999999999E-2</c:v>
                </c:pt>
                <c:pt idx="5198">
                  <c:v>0.16900000000000001</c:v>
                </c:pt>
                <c:pt idx="5199">
                  <c:v>1.7000000000000001E-2</c:v>
                </c:pt>
                <c:pt idx="5200">
                  <c:v>2.5999999999999999E-2</c:v>
                </c:pt>
                <c:pt idx="5201">
                  <c:v>6.9000000000000006E-2</c:v>
                </c:pt>
                <c:pt idx="5202">
                  <c:v>3.3000000000000002E-2</c:v>
                </c:pt>
                <c:pt idx="5203">
                  <c:v>0.05</c:v>
                </c:pt>
                <c:pt idx="5204">
                  <c:v>9.9000000000000005E-2</c:v>
                </c:pt>
                <c:pt idx="5205">
                  <c:v>4.5999999999999999E-2</c:v>
                </c:pt>
                <c:pt idx="5206">
                  <c:v>1.7000000000000001E-2</c:v>
                </c:pt>
                <c:pt idx="5207">
                  <c:v>2.3E-2</c:v>
                </c:pt>
                <c:pt idx="5208">
                  <c:v>7.5999999999999998E-2</c:v>
                </c:pt>
                <c:pt idx="5209">
                  <c:v>0.04</c:v>
                </c:pt>
                <c:pt idx="5210">
                  <c:v>4.2999999999999997E-2</c:v>
                </c:pt>
                <c:pt idx="5211">
                  <c:v>3.3000000000000002E-2</c:v>
                </c:pt>
                <c:pt idx="5212">
                  <c:v>6.3E-2</c:v>
                </c:pt>
                <c:pt idx="5213">
                  <c:v>5.6000000000000001E-2</c:v>
                </c:pt>
                <c:pt idx="5214">
                  <c:v>0.106</c:v>
                </c:pt>
                <c:pt idx="5215">
                  <c:v>0.10199999999999999</c:v>
                </c:pt>
                <c:pt idx="5216">
                  <c:v>0.70399999999999996</c:v>
                </c:pt>
                <c:pt idx="5217">
                  <c:v>2.46</c:v>
                </c:pt>
                <c:pt idx="5218">
                  <c:v>5.7960000000000003</c:v>
                </c:pt>
                <c:pt idx="5219">
                  <c:v>10.15</c:v>
                </c:pt>
                <c:pt idx="5220">
                  <c:v>13.84</c:v>
                </c:pt>
                <c:pt idx="5221">
                  <c:v>17.93</c:v>
                </c:pt>
                <c:pt idx="5222">
                  <c:v>21.63</c:v>
                </c:pt>
                <c:pt idx="5223">
                  <c:v>26.59</c:v>
                </c:pt>
                <c:pt idx="5224">
                  <c:v>44.33</c:v>
                </c:pt>
                <c:pt idx="5225">
                  <c:v>55.42</c:v>
                </c:pt>
                <c:pt idx="5226">
                  <c:v>60.95</c:v>
                </c:pt>
                <c:pt idx="5227">
                  <c:v>75.17</c:v>
                </c:pt>
                <c:pt idx="5228">
                  <c:v>93.7</c:v>
                </c:pt>
                <c:pt idx="5229">
                  <c:v>184.9</c:v>
                </c:pt>
                <c:pt idx="5230">
                  <c:v>247</c:v>
                </c:pt>
                <c:pt idx="5231">
                  <c:v>307.7</c:v>
                </c:pt>
                <c:pt idx="5232">
                  <c:v>363.1</c:v>
                </c:pt>
                <c:pt idx="5233">
                  <c:v>146.80000000000001</c:v>
                </c:pt>
                <c:pt idx="5234">
                  <c:v>182.9</c:v>
                </c:pt>
                <c:pt idx="5235">
                  <c:v>246.6</c:v>
                </c:pt>
                <c:pt idx="5236">
                  <c:v>403</c:v>
                </c:pt>
                <c:pt idx="5237">
                  <c:v>352.9</c:v>
                </c:pt>
                <c:pt idx="5238">
                  <c:v>314.10000000000002</c:v>
                </c:pt>
                <c:pt idx="5239">
                  <c:v>310.39999999999998</c:v>
                </c:pt>
                <c:pt idx="5240">
                  <c:v>353.3</c:v>
                </c:pt>
                <c:pt idx="5241">
                  <c:v>404</c:v>
                </c:pt>
                <c:pt idx="5242">
                  <c:v>436.3</c:v>
                </c:pt>
                <c:pt idx="5243">
                  <c:v>452.5</c:v>
                </c:pt>
                <c:pt idx="5244">
                  <c:v>459.1</c:v>
                </c:pt>
                <c:pt idx="5245">
                  <c:v>365.5</c:v>
                </c:pt>
                <c:pt idx="5246">
                  <c:v>363.8</c:v>
                </c:pt>
                <c:pt idx="5247">
                  <c:v>415.4</c:v>
                </c:pt>
                <c:pt idx="5248">
                  <c:v>437.1</c:v>
                </c:pt>
                <c:pt idx="5249">
                  <c:v>472.9</c:v>
                </c:pt>
                <c:pt idx="5250">
                  <c:v>454.5</c:v>
                </c:pt>
                <c:pt idx="5251">
                  <c:v>429.8</c:v>
                </c:pt>
                <c:pt idx="5252">
                  <c:v>557.9</c:v>
                </c:pt>
                <c:pt idx="5253">
                  <c:v>616.79999999999995</c:v>
                </c:pt>
                <c:pt idx="5254">
                  <c:v>599.9</c:v>
                </c:pt>
                <c:pt idx="5255">
                  <c:v>609.79999999999995</c:v>
                </c:pt>
                <c:pt idx="5256">
                  <c:v>629.20000000000005</c:v>
                </c:pt>
                <c:pt idx="5257">
                  <c:v>649.29999999999995</c:v>
                </c:pt>
                <c:pt idx="5258">
                  <c:v>646.79999999999995</c:v>
                </c:pt>
                <c:pt idx="5259">
                  <c:v>657.6</c:v>
                </c:pt>
                <c:pt idx="5260">
                  <c:v>658.2</c:v>
                </c:pt>
                <c:pt idx="5261">
                  <c:v>671.8</c:v>
                </c:pt>
                <c:pt idx="5262">
                  <c:v>682.8</c:v>
                </c:pt>
                <c:pt idx="5263">
                  <c:v>683.4</c:v>
                </c:pt>
                <c:pt idx="5264">
                  <c:v>617.6</c:v>
                </c:pt>
                <c:pt idx="5265">
                  <c:v>588.79999999999995</c:v>
                </c:pt>
                <c:pt idx="5266">
                  <c:v>584.6</c:v>
                </c:pt>
                <c:pt idx="5267">
                  <c:v>503.9</c:v>
                </c:pt>
                <c:pt idx="5268">
                  <c:v>301.2</c:v>
                </c:pt>
                <c:pt idx="5269">
                  <c:v>337.6</c:v>
                </c:pt>
                <c:pt idx="5270">
                  <c:v>452.9</c:v>
                </c:pt>
                <c:pt idx="5271">
                  <c:v>260.7</c:v>
                </c:pt>
                <c:pt idx="5272">
                  <c:v>102.4</c:v>
                </c:pt>
                <c:pt idx="5273">
                  <c:v>88.2</c:v>
                </c:pt>
                <c:pt idx="5274">
                  <c:v>88.2</c:v>
                </c:pt>
                <c:pt idx="5275">
                  <c:v>83.9</c:v>
                </c:pt>
                <c:pt idx="5276">
                  <c:v>64.64</c:v>
                </c:pt>
                <c:pt idx="5277">
                  <c:v>49.67</c:v>
                </c:pt>
                <c:pt idx="5278">
                  <c:v>49.08</c:v>
                </c:pt>
                <c:pt idx="5279">
                  <c:v>39.86</c:v>
                </c:pt>
                <c:pt idx="5280">
                  <c:v>40.04</c:v>
                </c:pt>
                <c:pt idx="5281">
                  <c:v>36.19</c:v>
                </c:pt>
                <c:pt idx="5282">
                  <c:v>33.06</c:v>
                </c:pt>
                <c:pt idx="5283">
                  <c:v>38.630000000000003</c:v>
                </c:pt>
                <c:pt idx="5284">
                  <c:v>37.33</c:v>
                </c:pt>
                <c:pt idx="5285">
                  <c:v>28.68</c:v>
                </c:pt>
                <c:pt idx="5286">
                  <c:v>22.43</c:v>
                </c:pt>
                <c:pt idx="5287">
                  <c:v>19.21</c:v>
                </c:pt>
                <c:pt idx="5288">
                  <c:v>13.63</c:v>
                </c:pt>
                <c:pt idx="5289">
                  <c:v>9.49</c:v>
                </c:pt>
                <c:pt idx="5290">
                  <c:v>5.3570000000000002</c:v>
                </c:pt>
                <c:pt idx="5291">
                  <c:v>2.702</c:v>
                </c:pt>
                <c:pt idx="5292">
                  <c:v>1.0009999999999999</c:v>
                </c:pt>
                <c:pt idx="5293">
                  <c:v>0.317</c:v>
                </c:pt>
                <c:pt idx="5294">
                  <c:v>4.2999999999999997E-2</c:v>
                </c:pt>
                <c:pt idx="5295">
                  <c:v>2.3E-2</c:v>
                </c:pt>
                <c:pt idx="5296">
                  <c:v>3.0000000000000001E-3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3.0000000000000001E-3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0.14199999999999999</c:v>
                </c:pt>
                <c:pt idx="5332">
                  <c:v>0.11600000000000001</c:v>
                </c:pt>
                <c:pt idx="5333">
                  <c:v>9.2999999999999999E-2</c:v>
                </c:pt>
                <c:pt idx="5334">
                  <c:v>6.6000000000000003E-2</c:v>
                </c:pt>
                <c:pt idx="5335">
                  <c:v>0.19500000000000001</c:v>
                </c:pt>
                <c:pt idx="5336">
                  <c:v>0.251</c:v>
                </c:pt>
                <c:pt idx="5337">
                  <c:v>0.19800000000000001</c:v>
                </c:pt>
                <c:pt idx="5338">
                  <c:v>0.23499999999999999</c:v>
                </c:pt>
                <c:pt idx="5339">
                  <c:v>0.255</c:v>
                </c:pt>
                <c:pt idx="5340">
                  <c:v>0.13900000000000001</c:v>
                </c:pt>
                <c:pt idx="5341">
                  <c:v>3.0000000000000001E-3</c:v>
                </c:pt>
                <c:pt idx="5342">
                  <c:v>0.01</c:v>
                </c:pt>
                <c:pt idx="5343">
                  <c:v>3.0000000000000001E-3</c:v>
                </c:pt>
                <c:pt idx="5344">
                  <c:v>0</c:v>
                </c:pt>
                <c:pt idx="5345">
                  <c:v>0</c:v>
                </c:pt>
                <c:pt idx="5346">
                  <c:v>7.0000000000000001E-3</c:v>
                </c:pt>
                <c:pt idx="5347">
                  <c:v>0</c:v>
                </c:pt>
                <c:pt idx="5348">
                  <c:v>0</c:v>
                </c:pt>
                <c:pt idx="5349">
                  <c:v>1.2999999999999999E-2</c:v>
                </c:pt>
                <c:pt idx="5350">
                  <c:v>3.5999999999999997E-2</c:v>
                </c:pt>
                <c:pt idx="5351">
                  <c:v>0.10199999999999999</c:v>
                </c:pt>
                <c:pt idx="5352">
                  <c:v>0.53900000000000003</c:v>
                </c:pt>
                <c:pt idx="5353">
                  <c:v>0.44</c:v>
                </c:pt>
                <c:pt idx="5354">
                  <c:v>0.46300000000000002</c:v>
                </c:pt>
                <c:pt idx="5355">
                  <c:v>0.45300000000000001</c:v>
                </c:pt>
                <c:pt idx="5356">
                  <c:v>0.35699999999999998</c:v>
                </c:pt>
                <c:pt idx="5357">
                  <c:v>0.40699999999999997</c:v>
                </c:pt>
                <c:pt idx="5358">
                  <c:v>0.45600000000000002</c:v>
                </c:pt>
                <c:pt idx="5359">
                  <c:v>0.52900000000000003</c:v>
                </c:pt>
                <c:pt idx="5360">
                  <c:v>1.071</c:v>
                </c:pt>
                <c:pt idx="5361">
                  <c:v>2.407</c:v>
                </c:pt>
                <c:pt idx="5362">
                  <c:v>5.7169999999999996</c:v>
                </c:pt>
                <c:pt idx="5363">
                  <c:v>10.59</c:v>
                </c:pt>
                <c:pt idx="5364">
                  <c:v>15.63</c:v>
                </c:pt>
                <c:pt idx="5365">
                  <c:v>20.48</c:v>
                </c:pt>
                <c:pt idx="5366">
                  <c:v>24.63</c:v>
                </c:pt>
                <c:pt idx="5367">
                  <c:v>29.64</c:v>
                </c:pt>
                <c:pt idx="5368">
                  <c:v>36.479999999999997</c:v>
                </c:pt>
                <c:pt idx="5369">
                  <c:v>42.5</c:v>
                </c:pt>
                <c:pt idx="5370">
                  <c:v>44.64</c:v>
                </c:pt>
                <c:pt idx="5371">
                  <c:v>46.96</c:v>
                </c:pt>
                <c:pt idx="5372">
                  <c:v>56.11</c:v>
                </c:pt>
                <c:pt idx="5373">
                  <c:v>110.2</c:v>
                </c:pt>
                <c:pt idx="5374">
                  <c:v>126.2</c:v>
                </c:pt>
                <c:pt idx="5375">
                  <c:v>135.19999999999999</c:v>
                </c:pt>
                <c:pt idx="5376">
                  <c:v>147.30000000000001</c:v>
                </c:pt>
                <c:pt idx="5377">
                  <c:v>163.30000000000001</c:v>
                </c:pt>
                <c:pt idx="5378">
                  <c:v>178.5</c:v>
                </c:pt>
                <c:pt idx="5379">
                  <c:v>175.1</c:v>
                </c:pt>
                <c:pt idx="5380">
                  <c:v>240.3</c:v>
                </c:pt>
                <c:pt idx="5381">
                  <c:v>268.2</c:v>
                </c:pt>
                <c:pt idx="5382">
                  <c:v>86.4</c:v>
                </c:pt>
                <c:pt idx="5383">
                  <c:v>71.22</c:v>
                </c:pt>
                <c:pt idx="5384">
                  <c:v>71.900000000000006</c:v>
                </c:pt>
                <c:pt idx="5385">
                  <c:v>259.89999999999998</c:v>
                </c:pt>
                <c:pt idx="5386">
                  <c:v>462.8</c:v>
                </c:pt>
                <c:pt idx="5387">
                  <c:v>473.1</c:v>
                </c:pt>
                <c:pt idx="5388">
                  <c:v>243.7</c:v>
                </c:pt>
                <c:pt idx="5389">
                  <c:v>249.9</c:v>
                </c:pt>
                <c:pt idx="5390">
                  <c:v>197</c:v>
                </c:pt>
                <c:pt idx="5391">
                  <c:v>246.7</c:v>
                </c:pt>
                <c:pt idx="5392">
                  <c:v>242.8</c:v>
                </c:pt>
                <c:pt idx="5393">
                  <c:v>207.1</c:v>
                </c:pt>
                <c:pt idx="5394">
                  <c:v>378.4</c:v>
                </c:pt>
                <c:pt idx="5395">
                  <c:v>442.2</c:v>
                </c:pt>
                <c:pt idx="5396">
                  <c:v>558.5</c:v>
                </c:pt>
                <c:pt idx="5397">
                  <c:v>635.1</c:v>
                </c:pt>
                <c:pt idx="5398">
                  <c:v>409.7</c:v>
                </c:pt>
                <c:pt idx="5399">
                  <c:v>567</c:v>
                </c:pt>
                <c:pt idx="5400">
                  <c:v>360.1</c:v>
                </c:pt>
                <c:pt idx="5401">
                  <c:v>625.4</c:v>
                </c:pt>
                <c:pt idx="5402">
                  <c:v>546</c:v>
                </c:pt>
                <c:pt idx="5403">
                  <c:v>643.79999999999995</c:v>
                </c:pt>
                <c:pt idx="5404">
                  <c:v>623.5</c:v>
                </c:pt>
                <c:pt idx="5405">
                  <c:v>647.1</c:v>
                </c:pt>
                <c:pt idx="5406">
                  <c:v>658.7</c:v>
                </c:pt>
                <c:pt idx="5407">
                  <c:v>651.5</c:v>
                </c:pt>
                <c:pt idx="5408">
                  <c:v>598.6</c:v>
                </c:pt>
                <c:pt idx="5409">
                  <c:v>499.2</c:v>
                </c:pt>
                <c:pt idx="5410">
                  <c:v>579.70000000000005</c:v>
                </c:pt>
                <c:pt idx="5411">
                  <c:v>461.8</c:v>
                </c:pt>
                <c:pt idx="5412">
                  <c:v>295.5</c:v>
                </c:pt>
                <c:pt idx="5413">
                  <c:v>330.7</c:v>
                </c:pt>
                <c:pt idx="5414">
                  <c:v>422.2</c:v>
                </c:pt>
                <c:pt idx="5415">
                  <c:v>246.4</c:v>
                </c:pt>
                <c:pt idx="5416">
                  <c:v>101.7</c:v>
                </c:pt>
                <c:pt idx="5417">
                  <c:v>91.6</c:v>
                </c:pt>
                <c:pt idx="5418">
                  <c:v>91.2</c:v>
                </c:pt>
                <c:pt idx="5419">
                  <c:v>87.1</c:v>
                </c:pt>
                <c:pt idx="5420">
                  <c:v>94.3</c:v>
                </c:pt>
                <c:pt idx="5421">
                  <c:v>102.3</c:v>
                </c:pt>
                <c:pt idx="5422">
                  <c:v>79.72</c:v>
                </c:pt>
                <c:pt idx="5423">
                  <c:v>77.23</c:v>
                </c:pt>
                <c:pt idx="5424">
                  <c:v>78.14</c:v>
                </c:pt>
                <c:pt idx="5425">
                  <c:v>97</c:v>
                </c:pt>
                <c:pt idx="5426">
                  <c:v>116</c:v>
                </c:pt>
                <c:pt idx="5427">
                  <c:v>109.3</c:v>
                </c:pt>
                <c:pt idx="5428">
                  <c:v>97.8</c:v>
                </c:pt>
                <c:pt idx="5429">
                  <c:v>90.7</c:v>
                </c:pt>
                <c:pt idx="5430">
                  <c:v>79.7</c:v>
                </c:pt>
                <c:pt idx="5431">
                  <c:v>53.71</c:v>
                </c:pt>
                <c:pt idx="5432">
                  <c:v>30.21</c:v>
                </c:pt>
                <c:pt idx="5433">
                  <c:v>17.77</c:v>
                </c:pt>
                <c:pt idx="5434">
                  <c:v>9.0299999999999994</c:v>
                </c:pt>
                <c:pt idx="5435">
                  <c:v>3.0950000000000002</c:v>
                </c:pt>
                <c:pt idx="5436">
                  <c:v>0.78</c:v>
                </c:pt>
                <c:pt idx="5437">
                  <c:v>0.03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3.5999999999999997E-2</c:v>
                </c:pt>
                <c:pt idx="5462">
                  <c:v>0.17199999999999999</c:v>
                </c:pt>
                <c:pt idx="5463">
                  <c:v>0.23799999999999999</c:v>
                </c:pt>
                <c:pt idx="5464">
                  <c:v>0.23100000000000001</c:v>
                </c:pt>
                <c:pt idx="5465">
                  <c:v>0.221</c:v>
                </c:pt>
                <c:pt idx="5466">
                  <c:v>0.20799999999999999</c:v>
                </c:pt>
                <c:pt idx="5467">
                  <c:v>0.248</c:v>
                </c:pt>
                <c:pt idx="5468">
                  <c:v>0.26100000000000001</c:v>
                </c:pt>
                <c:pt idx="5469">
                  <c:v>0.21099999999999999</c:v>
                </c:pt>
                <c:pt idx="5470">
                  <c:v>0.28399999999999997</c:v>
                </c:pt>
                <c:pt idx="5471">
                  <c:v>0.37</c:v>
                </c:pt>
                <c:pt idx="5472">
                  <c:v>0.47299999999999998</c:v>
                </c:pt>
                <c:pt idx="5473">
                  <c:v>0.35399999999999998</c:v>
                </c:pt>
                <c:pt idx="5474">
                  <c:v>0.44</c:v>
                </c:pt>
                <c:pt idx="5475">
                  <c:v>0.42</c:v>
                </c:pt>
                <c:pt idx="5476">
                  <c:v>0.42599999999999999</c:v>
                </c:pt>
                <c:pt idx="5477">
                  <c:v>0.48599999999999999</c:v>
                </c:pt>
                <c:pt idx="5478">
                  <c:v>0.314</c:v>
                </c:pt>
                <c:pt idx="5479">
                  <c:v>0.41299999999999998</c:v>
                </c:pt>
                <c:pt idx="5480">
                  <c:v>0.41</c:v>
                </c:pt>
                <c:pt idx="5481">
                  <c:v>0.36699999999999999</c:v>
                </c:pt>
                <c:pt idx="5482">
                  <c:v>0.46600000000000003</c:v>
                </c:pt>
                <c:pt idx="5483">
                  <c:v>0.38300000000000001</c:v>
                </c:pt>
                <c:pt idx="5484">
                  <c:v>0.40300000000000002</c:v>
                </c:pt>
                <c:pt idx="5485">
                  <c:v>0.35699999999999998</c:v>
                </c:pt>
                <c:pt idx="5486">
                  <c:v>0.41299999999999998</c:v>
                </c:pt>
                <c:pt idx="5487">
                  <c:v>0.38700000000000001</c:v>
                </c:pt>
                <c:pt idx="5488">
                  <c:v>0.41</c:v>
                </c:pt>
                <c:pt idx="5489">
                  <c:v>0.41299999999999998</c:v>
                </c:pt>
                <c:pt idx="5490">
                  <c:v>0.46899999999999997</c:v>
                </c:pt>
                <c:pt idx="5491">
                  <c:v>0.44</c:v>
                </c:pt>
                <c:pt idx="5492">
                  <c:v>0.503</c:v>
                </c:pt>
                <c:pt idx="5493">
                  <c:v>0.39</c:v>
                </c:pt>
                <c:pt idx="5494">
                  <c:v>0.443</c:v>
                </c:pt>
                <c:pt idx="5495">
                  <c:v>0.44600000000000001</c:v>
                </c:pt>
                <c:pt idx="5496">
                  <c:v>0.374</c:v>
                </c:pt>
                <c:pt idx="5497">
                  <c:v>0.41</c:v>
                </c:pt>
                <c:pt idx="5498">
                  <c:v>0.53900000000000003</c:v>
                </c:pt>
                <c:pt idx="5499">
                  <c:v>0.41</c:v>
                </c:pt>
                <c:pt idx="5500">
                  <c:v>0.50600000000000001</c:v>
                </c:pt>
                <c:pt idx="5501">
                  <c:v>0.49299999999999999</c:v>
                </c:pt>
                <c:pt idx="5502">
                  <c:v>0.50600000000000001</c:v>
                </c:pt>
                <c:pt idx="5503">
                  <c:v>0.50600000000000001</c:v>
                </c:pt>
                <c:pt idx="5504">
                  <c:v>0.93600000000000005</c:v>
                </c:pt>
                <c:pt idx="5505">
                  <c:v>2.0430000000000001</c:v>
                </c:pt>
                <c:pt idx="5506">
                  <c:v>4.7119999999999997</c:v>
                </c:pt>
                <c:pt idx="5507">
                  <c:v>9.44</c:v>
                </c:pt>
                <c:pt idx="5508">
                  <c:v>12.87</c:v>
                </c:pt>
                <c:pt idx="5509">
                  <c:v>17.420000000000002</c:v>
                </c:pt>
                <c:pt idx="5510">
                  <c:v>21.29</c:v>
                </c:pt>
                <c:pt idx="5511">
                  <c:v>24.91</c:v>
                </c:pt>
                <c:pt idx="5512">
                  <c:v>31.39</c:v>
                </c:pt>
                <c:pt idx="5513">
                  <c:v>40.71</c:v>
                </c:pt>
                <c:pt idx="5514">
                  <c:v>40.340000000000003</c:v>
                </c:pt>
                <c:pt idx="5515">
                  <c:v>43.47</c:v>
                </c:pt>
                <c:pt idx="5516">
                  <c:v>55.73</c:v>
                </c:pt>
                <c:pt idx="5517">
                  <c:v>117.9</c:v>
                </c:pt>
                <c:pt idx="5518">
                  <c:v>129.80000000000001</c:v>
                </c:pt>
                <c:pt idx="5519">
                  <c:v>138.19999999999999</c:v>
                </c:pt>
                <c:pt idx="5520">
                  <c:v>153.5</c:v>
                </c:pt>
                <c:pt idx="5521">
                  <c:v>170.5</c:v>
                </c:pt>
                <c:pt idx="5522">
                  <c:v>127.7</c:v>
                </c:pt>
                <c:pt idx="5523">
                  <c:v>190.9</c:v>
                </c:pt>
                <c:pt idx="5524">
                  <c:v>139.9</c:v>
                </c:pt>
                <c:pt idx="5525">
                  <c:v>117</c:v>
                </c:pt>
                <c:pt idx="5526">
                  <c:v>92.4</c:v>
                </c:pt>
                <c:pt idx="5527">
                  <c:v>172.9</c:v>
                </c:pt>
                <c:pt idx="5528">
                  <c:v>260.60000000000002</c:v>
                </c:pt>
                <c:pt idx="5529">
                  <c:v>298.7</c:v>
                </c:pt>
                <c:pt idx="5530">
                  <c:v>446</c:v>
                </c:pt>
                <c:pt idx="5531">
                  <c:v>448.6</c:v>
                </c:pt>
                <c:pt idx="5532">
                  <c:v>443.8</c:v>
                </c:pt>
                <c:pt idx="5533">
                  <c:v>371.1</c:v>
                </c:pt>
                <c:pt idx="5534">
                  <c:v>353.3</c:v>
                </c:pt>
                <c:pt idx="5535">
                  <c:v>416.1</c:v>
                </c:pt>
                <c:pt idx="5536">
                  <c:v>424.3</c:v>
                </c:pt>
                <c:pt idx="5537">
                  <c:v>467.3</c:v>
                </c:pt>
                <c:pt idx="5538">
                  <c:v>458.3</c:v>
                </c:pt>
                <c:pt idx="5539">
                  <c:v>424.7</c:v>
                </c:pt>
                <c:pt idx="5540">
                  <c:v>536.9</c:v>
                </c:pt>
                <c:pt idx="5541">
                  <c:v>641.20000000000005</c:v>
                </c:pt>
                <c:pt idx="5542">
                  <c:v>624.1</c:v>
                </c:pt>
                <c:pt idx="5543">
                  <c:v>633.6</c:v>
                </c:pt>
                <c:pt idx="5544">
                  <c:v>657.9</c:v>
                </c:pt>
                <c:pt idx="5545">
                  <c:v>510.4</c:v>
                </c:pt>
                <c:pt idx="5546">
                  <c:v>564.70000000000005</c:v>
                </c:pt>
                <c:pt idx="5547">
                  <c:v>352.1</c:v>
                </c:pt>
                <c:pt idx="5548">
                  <c:v>606.1</c:v>
                </c:pt>
                <c:pt idx="5549">
                  <c:v>654.79999999999995</c:v>
                </c:pt>
                <c:pt idx="5550">
                  <c:v>661</c:v>
                </c:pt>
                <c:pt idx="5551">
                  <c:v>640.29999999999995</c:v>
                </c:pt>
                <c:pt idx="5552">
                  <c:v>594.70000000000005</c:v>
                </c:pt>
                <c:pt idx="5553">
                  <c:v>510.5</c:v>
                </c:pt>
                <c:pt idx="5554">
                  <c:v>562.79999999999995</c:v>
                </c:pt>
                <c:pt idx="5555">
                  <c:v>443.7</c:v>
                </c:pt>
                <c:pt idx="5556">
                  <c:v>275.39999999999998</c:v>
                </c:pt>
                <c:pt idx="5557">
                  <c:v>310.89999999999998</c:v>
                </c:pt>
                <c:pt idx="5558">
                  <c:v>412.3</c:v>
                </c:pt>
                <c:pt idx="5559">
                  <c:v>224.5</c:v>
                </c:pt>
                <c:pt idx="5560">
                  <c:v>84.5</c:v>
                </c:pt>
                <c:pt idx="5561">
                  <c:v>66.69</c:v>
                </c:pt>
                <c:pt idx="5562">
                  <c:v>61.45</c:v>
                </c:pt>
                <c:pt idx="5563">
                  <c:v>59.42</c:v>
                </c:pt>
                <c:pt idx="5564">
                  <c:v>67.739999999999995</c:v>
                </c:pt>
                <c:pt idx="5565">
                  <c:v>62.08</c:v>
                </c:pt>
                <c:pt idx="5566">
                  <c:v>57.7</c:v>
                </c:pt>
                <c:pt idx="5567">
                  <c:v>50.26</c:v>
                </c:pt>
                <c:pt idx="5568">
                  <c:v>53.07</c:v>
                </c:pt>
                <c:pt idx="5569">
                  <c:v>57.58</c:v>
                </c:pt>
                <c:pt idx="5570">
                  <c:v>45.45</c:v>
                </c:pt>
                <c:pt idx="5571">
                  <c:v>45.1</c:v>
                </c:pt>
                <c:pt idx="5572">
                  <c:v>44.88</c:v>
                </c:pt>
                <c:pt idx="5573">
                  <c:v>44.41</c:v>
                </c:pt>
                <c:pt idx="5574">
                  <c:v>41.97</c:v>
                </c:pt>
                <c:pt idx="5575">
                  <c:v>36.43</c:v>
                </c:pt>
                <c:pt idx="5576">
                  <c:v>25.39</c:v>
                </c:pt>
                <c:pt idx="5577">
                  <c:v>15.24</c:v>
                </c:pt>
                <c:pt idx="5578">
                  <c:v>7.4509999999999996</c:v>
                </c:pt>
                <c:pt idx="5579">
                  <c:v>2.7879999999999998</c:v>
                </c:pt>
                <c:pt idx="5580">
                  <c:v>0.71</c:v>
                </c:pt>
                <c:pt idx="5581">
                  <c:v>3.5999999999999997E-2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0.13200000000000001</c:v>
                </c:pt>
                <c:pt idx="5589">
                  <c:v>0.192</c:v>
                </c:pt>
                <c:pt idx="5590">
                  <c:v>0.25800000000000001</c:v>
                </c:pt>
                <c:pt idx="5591">
                  <c:v>0.215</c:v>
                </c:pt>
                <c:pt idx="5592">
                  <c:v>0.215</c:v>
                </c:pt>
                <c:pt idx="5593">
                  <c:v>0.25800000000000001</c:v>
                </c:pt>
                <c:pt idx="5594">
                  <c:v>0.25800000000000001</c:v>
                </c:pt>
                <c:pt idx="5595">
                  <c:v>0.25800000000000001</c:v>
                </c:pt>
                <c:pt idx="5596">
                  <c:v>0.26100000000000001</c:v>
                </c:pt>
                <c:pt idx="5597">
                  <c:v>0.251</c:v>
                </c:pt>
                <c:pt idx="5598">
                  <c:v>0.27100000000000002</c:v>
                </c:pt>
                <c:pt idx="5599">
                  <c:v>0.40300000000000002</c:v>
                </c:pt>
                <c:pt idx="5600">
                  <c:v>0.30099999999999999</c:v>
                </c:pt>
                <c:pt idx="5601">
                  <c:v>0.25800000000000001</c:v>
                </c:pt>
                <c:pt idx="5602">
                  <c:v>0.27100000000000002</c:v>
                </c:pt>
                <c:pt idx="5603">
                  <c:v>0.251</c:v>
                </c:pt>
                <c:pt idx="5604">
                  <c:v>0.26800000000000002</c:v>
                </c:pt>
                <c:pt idx="5605">
                  <c:v>0.27100000000000002</c:v>
                </c:pt>
                <c:pt idx="5606">
                  <c:v>0.251</c:v>
                </c:pt>
                <c:pt idx="5607">
                  <c:v>0.33700000000000002</c:v>
                </c:pt>
                <c:pt idx="5608">
                  <c:v>0.36399999999999999</c:v>
                </c:pt>
                <c:pt idx="5609">
                  <c:v>0.34</c:v>
                </c:pt>
                <c:pt idx="5610">
                  <c:v>0.36699999999999999</c:v>
                </c:pt>
                <c:pt idx="5611">
                  <c:v>0.40699999999999997</c:v>
                </c:pt>
                <c:pt idx="5612">
                  <c:v>0.41</c:v>
                </c:pt>
                <c:pt idx="5613">
                  <c:v>0.33700000000000002</c:v>
                </c:pt>
                <c:pt idx="5614">
                  <c:v>0.38300000000000001</c:v>
                </c:pt>
                <c:pt idx="5615">
                  <c:v>0.39300000000000002</c:v>
                </c:pt>
                <c:pt idx="5616">
                  <c:v>0.46</c:v>
                </c:pt>
                <c:pt idx="5617">
                  <c:v>0.46</c:v>
                </c:pt>
                <c:pt idx="5618">
                  <c:v>0.47599999999999998</c:v>
                </c:pt>
                <c:pt idx="5619">
                  <c:v>0.503</c:v>
                </c:pt>
                <c:pt idx="5620">
                  <c:v>0.46899999999999997</c:v>
                </c:pt>
                <c:pt idx="5621">
                  <c:v>0.40300000000000002</c:v>
                </c:pt>
                <c:pt idx="5622">
                  <c:v>0.42</c:v>
                </c:pt>
                <c:pt idx="5623">
                  <c:v>0.44</c:v>
                </c:pt>
                <c:pt idx="5624">
                  <c:v>0.36699999999999999</c:v>
                </c:pt>
                <c:pt idx="5625">
                  <c:v>0.46600000000000003</c:v>
                </c:pt>
                <c:pt idx="5626">
                  <c:v>0.49299999999999999</c:v>
                </c:pt>
                <c:pt idx="5627">
                  <c:v>0.4</c:v>
                </c:pt>
                <c:pt idx="5628">
                  <c:v>0.50900000000000001</c:v>
                </c:pt>
                <c:pt idx="5629">
                  <c:v>0.47599999999999998</c:v>
                </c:pt>
                <c:pt idx="5630">
                  <c:v>0.56499999999999995</c:v>
                </c:pt>
                <c:pt idx="5631">
                  <c:v>0.496</c:v>
                </c:pt>
                <c:pt idx="5632">
                  <c:v>0.61799999999999999</c:v>
                </c:pt>
                <c:pt idx="5633">
                  <c:v>0.48299999999999998</c:v>
                </c:pt>
                <c:pt idx="5634">
                  <c:v>0.42699999999999999</c:v>
                </c:pt>
                <c:pt idx="5635">
                  <c:v>0.47299999999999998</c:v>
                </c:pt>
                <c:pt idx="5636">
                  <c:v>0.48299999999999998</c:v>
                </c:pt>
                <c:pt idx="5637">
                  <c:v>0.49299999999999999</c:v>
                </c:pt>
                <c:pt idx="5638">
                  <c:v>0.46300000000000002</c:v>
                </c:pt>
                <c:pt idx="5639">
                  <c:v>0.54200000000000004</c:v>
                </c:pt>
                <c:pt idx="5640">
                  <c:v>0.46300000000000002</c:v>
                </c:pt>
                <c:pt idx="5641">
                  <c:v>0.33700000000000002</c:v>
                </c:pt>
                <c:pt idx="5642">
                  <c:v>0.499</c:v>
                </c:pt>
                <c:pt idx="5643">
                  <c:v>0.55600000000000005</c:v>
                </c:pt>
                <c:pt idx="5644">
                  <c:v>0.38400000000000001</c:v>
                </c:pt>
                <c:pt idx="5645">
                  <c:v>0.41299999999999998</c:v>
                </c:pt>
                <c:pt idx="5646">
                  <c:v>0.42</c:v>
                </c:pt>
                <c:pt idx="5647">
                  <c:v>0.51600000000000001</c:v>
                </c:pt>
                <c:pt idx="5648">
                  <c:v>1.0249999999999999</c:v>
                </c:pt>
                <c:pt idx="5649">
                  <c:v>2.15</c:v>
                </c:pt>
                <c:pt idx="5650">
                  <c:v>4.7359999999999998</c:v>
                </c:pt>
                <c:pt idx="5651">
                  <c:v>8.69</c:v>
                </c:pt>
                <c:pt idx="5652">
                  <c:v>13.16</c:v>
                </c:pt>
                <c:pt idx="5653">
                  <c:v>18.38</c:v>
                </c:pt>
                <c:pt idx="5654">
                  <c:v>23.98</c:v>
                </c:pt>
                <c:pt idx="5655">
                  <c:v>34.520000000000003</c:v>
                </c:pt>
                <c:pt idx="5656">
                  <c:v>41.59</c:v>
                </c:pt>
                <c:pt idx="5657">
                  <c:v>52.49</c:v>
                </c:pt>
                <c:pt idx="5658">
                  <c:v>48.48</c:v>
                </c:pt>
                <c:pt idx="5659">
                  <c:v>51.89</c:v>
                </c:pt>
                <c:pt idx="5660">
                  <c:v>61.77</c:v>
                </c:pt>
                <c:pt idx="5661">
                  <c:v>114.7</c:v>
                </c:pt>
                <c:pt idx="5662">
                  <c:v>124.5</c:v>
                </c:pt>
                <c:pt idx="5663">
                  <c:v>135.6</c:v>
                </c:pt>
                <c:pt idx="5664">
                  <c:v>148.6</c:v>
                </c:pt>
                <c:pt idx="5665">
                  <c:v>149.5</c:v>
                </c:pt>
                <c:pt idx="5666">
                  <c:v>165.5</c:v>
                </c:pt>
                <c:pt idx="5667">
                  <c:v>175.2</c:v>
                </c:pt>
                <c:pt idx="5668">
                  <c:v>221.8</c:v>
                </c:pt>
                <c:pt idx="5669">
                  <c:v>133</c:v>
                </c:pt>
                <c:pt idx="5670">
                  <c:v>442.8</c:v>
                </c:pt>
                <c:pt idx="5671">
                  <c:v>381.8</c:v>
                </c:pt>
                <c:pt idx="5672">
                  <c:v>162.9</c:v>
                </c:pt>
                <c:pt idx="5673">
                  <c:v>249</c:v>
                </c:pt>
                <c:pt idx="5674">
                  <c:v>327.7</c:v>
                </c:pt>
                <c:pt idx="5675">
                  <c:v>346.4</c:v>
                </c:pt>
                <c:pt idx="5676">
                  <c:v>397.9</c:v>
                </c:pt>
                <c:pt idx="5677">
                  <c:v>423.4</c:v>
                </c:pt>
                <c:pt idx="5678">
                  <c:v>232.1</c:v>
                </c:pt>
                <c:pt idx="5679">
                  <c:v>395.2</c:v>
                </c:pt>
                <c:pt idx="5680">
                  <c:v>296.89999999999998</c:v>
                </c:pt>
                <c:pt idx="5681">
                  <c:v>533</c:v>
                </c:pt>
                <c:pt idx="5682">
                  <c:v>538.79999999999995</c:v>
                </c:pt>
                <c:pt idx="5683">
                  <c:v>489.5</c:v>
                </c:pt>
                <c:pt idx="5684">
                  <c:v>471.8</c:v>
                </c:pt>
                <c:pt idx="5685">
                  <c:v>672</c:v>
                </c:pt>
                <c:pt idx="5686">
                  <c:v>628.4</c:v>
                </c:pt>
                <c:pt idx="5687">
                  <c:v>655.5</c:v>
                </c:pt>
                <c:pt idx="5688">
                  <c:v>452.5</c:v>
                </c:pt>
                <c:pt idx="5689">
                  <c:v>436.3</c:v>
                </c:pt>
                <c:pt idx="5690">
                  <c:v>677.6</c:v>
                </c:pt>
                <c:pt idx="5691">
                  <c:v>687.7</c:v>
                </c:pt>
                <c:pt idx="5692">
                  <c:v>595.70000000000005</c:v>
                </c:pt>
                <c:pt idx="5693">
                  <c:v>732.3</c:v>
                </c:pt>
                <c:pt idx="5694">
                  <c:v>677.3</c:v>
                </c:pt>
                <c:pt idx="5695">
                  <c:v>507.1</c:v>
                </c:pt>
                <c:pt idx="5696">
                  <c:v>544.29999999999995</c:v>
                </c:pt>
                <c:pt idx="5697">
                  <c:v>503.7</c:v>
                </c:pt>
                <c:pt idx="5698">
                  <c:v>389.4</c:v>
                </c:pt>
                <c:pt idx="5699">
                  <c:v>453.5</c:v>
                </c:pt>
                <c:pt idx="5700">
                  <c:v>282.60000000000002</c:v>
                </c:pt>
                <c:pt idx="5701">
                  <c:v>222.6</c:v>
                </c:pt>
                <c:pt idx="5702">
                  <c:v>296.7</c:v>
                </c:pt>
                <c:pt idx="5703">
                  <c:v>283</c:v>
                </c:pt>
                <c:pt idx="5704">
                  <c:v>161.5</c:v>
                </c:pt>
                <c:pt idx="5705">
                  <c:v>141.19999999999999</c:v>
                </c:pt>
                <c:pt idx="5706">
                  <c:v>113.9</c:v>
                </c:pt>
                <c:pt idx="5707">
                  <c:v>91.7</c:v>
                </c:pt>
                <c:pt idx="5708">
                  <c:v>101.3</c:v>
                </c:pt>
                <c:pt idx="5709">
                  <c:v>98.2</c:v>
                </c:pt>
                <c:pt idx="5710">
                  <c:v>75.290000000000006</c:v>
                </c:pt>
                <c:pt idx="5711">
                  <c:v>55.15</c:v>
                </c:pt>
                <c:pt idx="5712">
                  <c:v>46.86</c:v>
                </c:pt>
                <c:pt idx="5713">
                  <c:v>33.71</c:v>
                </c:pt>
                <c:pt idx="5714">
                  <c:v>37.6</c:v>
                </c:pt>
                <c:pt idx="5715">
                  <c:v>42.42</c:v>
                </c:pt>
                <c:pt idx="5716">
                  <c:v>41.97</c:v>
                </c:pt>
                <c:pt idx="5717">
                  <c:v>26.13</c:v>
                </c:pt>
                <c:pt idx="5718">
                  <c:v>21.09</c:v>
                </c:pt>
                <c:pt idx="5719">
                  <c:v>18.850000000000001</c:v>
                </c:pt>
                <c:pt idx="5720">
                  <c:v>13.25</c:v>
                </c:pt>
                <c:pt idx="5721">
                  <c:v>8.1999999999999993</c:v>
                </c:pt>
                <c:pt idx="5722">
                  <c:v>3.8809999999999998</c:v>
                </c:pt>
                <c:pt idx="5723">
                  <c:v>1.7470000000000001</c:v>
                </c:pt>
                <c:pt idx="5724">
                  <c:v>0.67</c:v>
                </c:pt>
                <c:pt idx="5725">
                  <c:v>0.39600000000000002</c:v>
                </c:pt>
                <c:pt idx="5726">
                  <c:v>0.42599999999999999</c:v>
                </c:pt>
                <c:pt idx="5727">
                  <c:v>0.46200000000000002</c:v>
                </c:pt>
                <c:pt idx="5728">
                  <c:v>0.499</c:v>
                </c:pt>
                <c:pt idx="5729">
                  <c:v>0.51900000000000002</c:v>
                </c:pt>
                <c:pt idx="5730">
                  <c:v>0.439</c:v>
                </c:pt>
                <c:pt idx="5731">
                  <c:v>0.443</c:v>
                </c:pt>
                <c:pt idx="5732">
                  <c:v>0.52200000000000002</c:v>
                </c:pt>
                <c:pt idx="5733">
                  <c:v>0.49199999999999999</c:v>
                </c:pt>
                <c:pt idx="5734">
                  <c:v>0.67100000000000004</c:v>
                </c:pt>
                <c:pt idx="5735">
                  <c:v>0.54800000000000004</c:v>
                </c:pt>
                <c:pt idx="5736">
                  <c:v>0.46899999999999997</c:v>
                </c:pt>
                <c:pt idx="5737">
                  <c:v>0.47899999999999998</c:v>
                </c:pt>
                <c:pt idx="5738">
                  <c:v>0.499</c:v>
                </c:pt>
                <c:pt idx="5739">
                  <c:v>0.502</c:v>
                </c:pt>
                <c:pt idx="5740">
                  <c:v>0.47599999999999998</c:v>
                </c:pt>
                <c:pt idx="5741">
                  <c:v>0.39300000000000002</c:v>
                </c:pt>
                <c:pt idx="5742">
                  <c:v>0.50600000000000001</c:v>
                </c:pt>
                <c:pt idx="5743">
                  <c:v>0.39300000000000002</c:v>
                </c:pt>
                <c:pt idx="5744">
                  <c:v>0.55800000000000005</c:v>
                </c:pt>
                <c:pt idx="5745">
                  <c:v>0.439</c:v>
                </c:pt>
                <c:pt idx="5746">
                  <c:v>0.52900000000000003</c:v>
                </c:pt>
                <c:pt idx="5747">
                  <c:v>0.54500000000000004</c:v>
                </c:pt>
                <c:pt idx="5748">
                  <c:v>0.55500000000000005</c:v>
                </c:pt>
                <c:pt idx="5749">
                  <c:v>0.45600000000000002</c:v>
                </c:pt>
                <c:pt idx="5750">
                  <c:v>0.56799999999999995</c:v>
                </c:pt>
                <c:pt idx="5751">
                  <c:v>0.55800000000000005</c:v>
                </c:pt>
                <c:pt idx="5752">
                  <c:v>0.57199999999999995</c:v>
                </c:pt>
                <c:pt idx="5753">
                  <c:v>0.50900000000000001</c:v>
                </c:pt>
                <c:pt idx="5754">
                  <c:v>0.53500000000000003</c:v>
                </c:pt>
                <c:pt idx="5755">
                  <c:v>0.44600000000000001</c:v>
                </c:pt>
                <c:pt idx="5756">
                  <c:v>0.49199999999999999</c:v>
                </c:pt>
                <c:pt idx="5757">
                  <c:v>0.39700000000000002</c:v>
                </c:pt>
                <c:pt idx="5758">
                  <c:v>0.50900000000000001</c:v>
                </c:pt>
                <c:pt idx="5759">
                  <c:v>0.54200000000000004</c:v>
                </c:pt>
                <c:pt idx="5760">
                  <c:v>0.43</c:v>
                </c:pt>
                <c:pt idx="5761">
                  <c:v>0.48899999999999999</c:v>
                </c:pt>
                <c:pt idx="5762">
                  <c:v>0.44600000000000001</c:v>
                </c:pt>
                <c:pt idx="5763">
                  <c:v>0.45900000000000002</c:v>
                </c:pt>
                <c:pt idx="5764">
                  <c:v>0.53900000000000003</c:v>
                </c:pt>
                <c:pt idx="5765">
                  <c:v>0.46600000000000003</c:v>
                </c:pt>
                <c:pt idx="5766">
                  <c:v>0.46600000000000003</c:v>
                </c:pt>
                <c:pt idx="5767">
                  <c:v>0.50600000000000001</c:v>
                </c:pt>
                <c:pt idx="5768">
                  <c:v>0.377</c:v>
                </c:pt>
                <c:pt idx="5769">
                  <c:v>0.32700000000000001</c:v>
                </c:pt>
                <c:pt idx="5770">
                  <c:v>0.41</c:v>
                </c:pt>
                <c:pt idx="5771">
                  <c:v>0.45300000000000001</c:v>
                </c:pt>
                <c:pt idx="5772">
                  <c:v>0.36</c:v>
                </c:pt>
                <c:pt idx="5773">
                  <c:v>0.48599999999999999</c:v>
                </c:pt>
                <c:pt idx="5774">
                  <c:v>0.47899999999999998</c:v>
                </c:pt>
                <c:pt idx="5775">
                  <c:v>0.45600000000000002</c:v>
                </c:pt>
                <c:pt idx="5776">
                  <c:v>0.53200000000000003</c:v>
                </c:pt>
                <c:pt idx="5777">
                  <c:v>0.45300000000000001</c:v>
                </c:pt>
                <c:pt idx="5778">
                  <c:v>0.34399999999999997</c:v>
                </c:pt>
                <c:pt idx="5779">
                  <c:v>0.39700000000000002</c:v>
                </c:pt>
                <c:pt idx="5780">
                  <c:v>0.41599999999999998</c:v>
                </c:pt>
                <c:pt idx="5781">
                  <c:v>0.51200000000000001</c:v>
                </c:pt>
                <c:pt idx="5782">
                  <c:v>0.443</c:v>
                </c:pt>
                <c:pt idx="5783">
                  <c:v>0.436</c:v>
                </c:pt>
                <c:pt idx="5784">
                  <c:v>0.443</c:v>
                </c:pt>
                <c:pt idx="5785">
                  <c:v>0.42599999999999999</c:v>
                </c:pt>
                <c:pt idx="5786">
                  <c:v>0.39300000000000002</c:v>
                </c:pt>
                <c:pt idx="5787">
                  <c:v>0.35</c:v>
                </c:pt>
                <c:pt idx="5788">
                  <c:v>0.374</c:v>
                </c:pt>
                <c:pt idx="5789">
                  <c:v>0.433</c:v>
                </c:pt>
                <c:pt idx="5790">
                  <c:v>0.49299999999999999</c:v>
                </c:pt>
                <c:pt idx="5791">
                  <c:v>0.51900000000000002</c:v>
                </c:pt>
                <c:pt idx="5792">
                  <c:v>0.96499999999999997</c:v>
                </c:pt>
                <c:pt idx="5793">
                  <c:v>2.1190000000000002</c:v>
                </c:pt>
                <c:pt idx="5794">
                  <c:v>4.2539999999999996</c:v>
                </c:pt>
                <c:pt idx="5795">
                  <c:v>7.4340000000000002</c:v>
                </c:pt>
                <c:pt idx="5796">
                  <c:v>13.81</c:v>
                </c:pt>
                <c:pt idx="5797">
                  <c:v>19.59</c:v>
                </c:pt>
                <c:pt idx="5798">
                  <c:v>23</c:v>
                </c:pt>
                <c:pt idx="5799">
                  <c:v>29.42</c:v>
                </c:pt>
                <c:pt idx="5800">
                  <c:v>42.23</c:v>
                </c:pt>
                <c:pt idx="5801">
                  <c:v>61.28</c:v>
                </c:pt>
                <c:pt idx="5802">
                  <c:v>64.709999999999994</c:v>
                </c:pt>
                <c:pt idx="5803">
                  <c:v>73.45</c:v>
                </c:pt>
                <c:pt idx="5804">
                  <c:v>82.1</c:v>
                </c:pt>
                <c:pt idx="5805">
                  <c:v>123.7</c:v>
                </c:pt>
                <c:pt idx="5806">
                  <c:v>130.69999999999999</c:v>
                </c:pt>
                <c:pt idx="5807">
                  <c:v>140.30000000000001</c:v>
                </c:pt>
                <c:pt idx="5808">
                  <c:v>168.1</c:v>
                </c:pt>
                <c:pt idx="5809">
                  <c:v>175.4</c:v>
                </c:pt>
                <c:pt idx="5810">
                  <c:v>50.49</c:v>
                </c:pt>
                <c:pt idx="5811">
                  <c:v>189.6</c:v>
                </c:pt>
                <c:pt idx="5812">
                  <c:v>70.53</c:v>
                </c:pt>
                <c:pt idx="5813">
                  <c:v>99.6</c:v>
                </c:pt>
                <c:pt idx="5814">
                  <c:v>453.1</c:v>
                </c:pt>
                <c:pt idx="5815">
                  <c:v>150.69999999999999</c:v>
                </c:pt>
                <c:pt idx="5816">
                  <c:v>188.3</c:v>
                </c:pt>
                <c:pt idx="5817">
                  <c:v>244.6</c:v>
                </c:pt>
                <c:pt idx="5818">
                  <c:v>234</c:v>
                </c:pt>
                <c:pt idx="5819">
                  <c:v>225</c:v>
                </c:pt>
                <c:pt idx="5820">
                  <c:v>232.8</c:v>
                </c:pt>
                <c:pt idx="5821">
                  <c:v>235</c:v>
                </c:pt>
                <c:pt idx="5822">
                  <c:v>302.3</c:v>
                </c:pt>
                <c:pt idx="5823">
                  <c:v>389</c:v>
                </c:pt>
                <c:pt idx="5824">
                  <c:v>408.5</c:v>
                </c:pt>
                <c:pt idx="5825">
                  <c:v>450.7</c:v>
                </c:pt>
                <c:pt idx="5826">
                  <c:v>450.6</c:v>
                </c:pt>
                <c:pt idx="5827">
                  <c:v>410</c:v>
                </c:pt>
                <c:pt idx="5828">
                  <c:v>514.20000000000005</c:v>
                </c:pt>
                <c:pt idx="5829">
                  <c:v>604.70000000000005</c:v>
                </c:pt>
                <c:pt idx="5830">
                  <c:v>616.1</c:v>
                </c:pt>
                <c:pt idx="5831">
                  <c:v>617</c:v>
                </c:pt>
                <c:pt idx="5832">
                  <c:v>611.5</c:v>
                </c:pt>
                <c:pt idx="5833">
                  <c:v>624.79999999999995</c:v>
                </c:pt>
                <c:pt idx="5834">
                  <c:v>630.9</c:v>
                </c:pt>
                <c:pt idx="5835">
                  <c:v>642.5</c:v>
                </c:pt>
                <c:pt idx="5836">
                  <c:v>633.9</c:v>
                </c:pt>
                <c:pt idx="5837">
                  <c:v>660.4</c:v>
                </c:pt>
                <c:pt idx="5838">
                  <c:v>639.4</c:v>
                </c:pt>
                <c:pt idx="5839">
                  <c:v>620</c:v>
                </c:pt>
                <c:pt idx="5840">
                  <c:v>458.2</c:v>
                </c:pt>
                <c:pt idx="5841">
                  <c:v>438.9</c:v>
                </c:pt>
                <c:pt idx="5842">
                  <c:v>514.5</c:v>
                </c:pt>
                <c:pt idx="5843">
                  <c:v>388.1</c:v>
                </c:pt>
                <c:pt idx="5844">
                  <c:v>274.3</c:v>
                </c:pt>
                <c:pt idx="5845">
                  <c:v>319.3</c:v>
                </c:pt>
                <c:pt idx="5846">
                  <c:v>277.10000000000002</c:v>
                </c:pt>
                <c:pt idx="5847">
                  <c:v>159.6</c:v>
                </c:pt>
                <c:pt idx="5848">
                  <c:v>50.43</c:v>
                </c:pt>
                <c:pt idx="5849">
                  <c:v>37.93</c:v>
                </c:pt>
                <c:pt idx="5850">
                  <c:v>34.07</c:v>
                </c:pt>
                <c:pt idx="5851">
                  <c:v>42.93</c:v>
                </c:pt>
                <c:pt idx="5852">
                  <c:v>43.47</c:v>
                </c:pt>
                <c:pt idx="5853">
                  <c:v>40.090000000000003</c:v>
                </c:pt>
                <c:pt idx="5854">
                  <c:v>37.119999999999997</c:v>
                </c:pt>
                <c:pt idx="5855">
                  <c:v>30.5</c:v>
                </c:pt>
                <c:pt idx="5856">
                  <c:v>29.25</c:v>
                </c:pt>
                <c:pt idx="5857">
                  <c:v>35.86</c:v>
                </c:pt>
                <c:pt idx="5858">
                  <c:v>28.05</c:v>
                </c:pt>
                <c:pt idx="5859">
                  <c:v>25.51</c:v>
                </c:pt>
                <c:pt idx="5860">
                  <c:v>25.4</c:v>
                </c:pt>
                <c:pt idx="5861">
                  <c:v>27.13</c:v>
                </c:pt>
                <c:pt idx="5862">
                  <c:v>24.52</c:v>
                </c:pt>
                <c:pt idx="5863">
                  <c:v>19.53</c:v>
                </c:pt>
                <c:pt idx="5864">
                  <c:v>13.66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DA1-4AAB-87E8-622EE5B3050F}"/>
            </c:ext>
          </c:extLst>
        </c:ser>
        <c:ser>
          <c:idx val="2"/>
          <c:order val="2"/>
          <c:tx>
            <c:v>Global Radiation, W/m2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'Clean Data_10min'!$B$2:$B$5866</c:f>
              <c:strCache>
                <c:ptCount val="5865"/>
                <c:pt idx="0">
                  <c:v>10/08/2025 00:00</c:v>
                </c:pt>
                <c:pt idx="1">
                  <c:v>10/08/2025 00:10</c:v>
                </c:pt>
                <c:pt idx="2">
                  <c:v>10/08/2025 00:20</c:v>
                </c:pt>
                <c:pt idx="3">
                  <c:v>10/08/2025 00:30</c:v>
                </c:pt>
                <c:pt idx="4">
                  <c:v>10/08/2025 00:40</c:v>
                </c:pt>
                <c:pt idx="5">
                  <c:v>10/08/2025 00:50</c:v>
                </c:pt>
                <c:pt idx="6">
                  <c:v>10/08/2025 01:00</c:v>
                </c:pt>
                <c:pt idx="7">
                  <c:v>10/08/2025 01:10</c:v>
                </c:pt>
                <c:pt idx="8">
                  <c:v>10/08/2025 01:20</c:v>
                </c:pt>
                <c:pt idx="9">
                  <c:v>10/08/2025 01:30</c:v>
                </c:pt>
                <c:pt idx="10">
                  <c:v>10/08/2025 01:40</c:v>
                </c:pt>
                <c:pt idx="11">
                  <c:v>10/08/2025 01:50</c:v>
                </c:pt>
                <c:pt idx="12">
                  <c:v>10/08/2025 02:00</c:v>
                </c:pt>
                <c:pt idx="13">
                  <c:v>10/08/2025 02:10</c:v>
                </c:pt>
                <c:pt idx="14">
                  <c:v>10/08/2025 02:20</c:v>
                </c:pt>
                <c:pt idx="15">
                  <c:v>10/08/2025 02:30</c:v>
                </c:pt>
                <c:pt idx="16">
                  <c:v>10/08/2025 02:40</c:v>
                </c:pt>
                <c:pt idx="17">
                  <c:v>10/08/2025 02:50</c:v>
                </c:pt>
                <c:pt idx="18">
                  <c:v>10/08/2025 03:00</c:v>
                </c:pt>
                <c:pt idx="19">
                  <c:v>10/08/2025 03:10</c:v>
                </c:pt>
                <c:pt idx="20">
                  <c:v>10/08/2025 03:20</c:v>
                </c:pt>
                <c:pt idx="21">
                  <c:v>10/08/2025 03:30</c:v>
                </c:pt>
                <c:pt idx="22">
                  <c:v>10/08/2025 03:40</c:v>
                </c:pt>
                <c:pt idx="23">
                  <c:v>10/08/2025 03:50</c:v>
                </c:pt>
                <c:pt idx="24">
                  <c:v>10/08/2025 04:00</c:v>
                </c:pt>
                <c:pt idx="25">
                  <c:v>10/08/2025 04:10</c:v>
                </c:pt>
                <c:pt idx="26">
                  <c:v>10/08/2025 04:20</c:v>
                </c:pt>
                <c:pt idx="27">
                  <c:v>10/08/2025 04:30</c:v>
                </c:pt>
                <c:pt idx="28">
                  <c:v>10/08/2025 04:40</c:v>
                </c:pt>
                <c:pt idx="29">
                  <c:v>10/08/2025 04:50</c:v>
                </c:pt>
                <c:pt idx="30">
                  <c:v>10/08/2025 05:00</c:v>
                </c:pt>
                <c:pt idx="31">
                  <c:v>10/08/2025 05:10</c:v>
                </c:pt>
                <c:pt idx="32">
                  <c:v>10/08/2025 05:20</c:v>
                </c:pt>
                <c:pt idx="33">
                  <c:v>10/08/2025 05:30</c:v>
                </c:pt>
                <c:pt idx="34">
                  <c:v>10/08/2025 05:40</c:v>
                </c:pt>
                <c:pt idx="35">
                  <c:v>10/08/2025 05:50</c:v>
                </c:pt>
                <c:pt idx="36">
                  <c:v>10/08/2025 06:00</c:v>
                </c:pt>
                <c:pt idx="37">
                  <c:v>10/08/2025 06:10</c:v>
                </c:pt>
                <c:pt idx="38">
                  <c:v>10/08/2025 06:20</c:v>
                </c:pt>
                <c:pt idx="39">
                  <c:v>10/08/2025 06:30</c:v>
                </c:pt>
                <c:pt idx="40">
                  <c:v>10/08/2025 06:40</c:v>
                </c:pt>
                <c:pt idx="41">
                  <c:v>10/08/2025 06:50</c:v>
                </c:pt>
                <c:pt idx="42">
                  <c:v>10/08/2025 07:00</c:v>
                </c:pt>
                <c:pt idx="43">
                  <c:v>10/08/2025 07:10</c:v>
                </c:pt>
                <c:pt idx="44">
                  <c:v>10/08/2025 07:20</c:v>
                </c:pt>
                <c:pt idx="45">
                  <c:v>10/08/2025 07:30</c:v>
                </c:pt>
                <c:pt idx="46">
                  <c:v>10/08/2025 07:40</c:v>
                </c:pt>
                <c:pt idx="47">
                  <c:v>10/08/2025 07:50</c:v>
                </c:pt>
                <c:pt idx="48">
                  <c:v>10/08/2025 08:00</c:v>
                </c:pt>
                <c:pt idx="49">
                  <c:v>10/08/2025 08:10</c:v>
                </c:pt>
                <c:pt idx="50">
                  <c:v>10/08/2025 08:20</c:v>
                </c:pt>
                <c:pt idx="51">
                  <c:v>10/08/2025 08:30</c:v>
                </c:pt>
                <c:pt idx="52">
                  <c:v>10/08/2025 08:40</c:v>
                </c:pt>
                <c:pt idx="53">
                  <c:v>10/08/2025 08:50</c:v>
                </c:pt>
                <c:pt idx="54">
                  <c:v>10/08/2025 09:00</c:v>
                </c:pt>
                <c:pt idx="55">
                  <c:v>10/08/2025 09:10</c:v>
                </c:pt>
                <c:pt idx="56">
                  <c:v>10/08/2025 09:20</c:v>
                </c:pt>
                <c:pt idx="57">
                  <c:v>10/08/2025 09:30</c:v>
                </c:pt>
                <c:pt idx="58">
                  <c:v>10/08/2025 09:40</c:v>
                </c:pt>
                <c:pt idx="59">
                  <c:v>10/08/2025 09:50</c:v>
                </c:pt>
                <c:pt idx="60">
                  <c:v>10/08/2025 10:00</c:v>
                </c:pt>
                <c:pt idx="61">
                  <c:v>10/08/2025 10:10</c:v>
                </c:pt>
                <c:pt idx="62">
                  <c:v>10/08/2025 10:20</c:v>
                </c:pt>
                <c:pt idx="63">
                  <c:v>10/08/2025 10:30</c:v>
                </c:pt>
                <c:pt idx="64">
                  <c:v>10/08/2025 10:40</c:v>
                </c:pt>
                <c:pt idx="65">
                  <c:v>10/08/2025 10:50</c:v>
                </c:pt>
                <c:pt idx="66">
                  <c:v>10/08/2025 11:00</c:v>
                </c:pt>
                <c:pt idx="67">
                  <c:v>10/08/2025 11:10</c:v>
                </c:pt>
                <c:pt idx="68">
                  <c:v>10/08/2025 11:20</c:v>
                </c:pt>
                <c:pt idx="69">
                  <c:v>10/08/2025 11:30</c:v>
                </c:pt>
                <c:pt idx="70">
                  <c:v>10/08/2025 11:40</c:v>
                </c:pt>
                <c:pt idx="71">
                  <c:v>10/08/2025 11:50</c:v>
                </c:pt>
                <c:pt idx="72">
                  <c:v>10/08/2025 12:00</c:v>
                </c:pt>
                <c:pt idx="73">
                  <c:v>10/08/2025 12:10</c:v>
                </c:pt>
                <c:pt idx="74">
                  <c:v>10/08/2025 12:20</c:v>
                </c:pt>
                <c:pt idx="75">
                  <c:v>10/08/2025 12:30</c:v>
                </c:pt>
                <c:pt idx="76">
                  <c:v>10/08/2025 12:40</c:v>
                </c:pt>
                <c:pt idx="77">
                  <c:v>10/08/2025 12:50</c:v>
                </c:pt>
                <c:pt idx="78">
                  <c:v>10/08/2025 13:00</c:v>
                </c:pt>
                <c:pt idx="79">
                  <c:v>10/08/2025 13:10</c:v>
                </c:pt>
                <c:pt idx="80">
                  <c:v>10/08/2025 13:20</c:v>
                </c:pt>
                <c:pt idx="81">
                  <c:v>10/08/2025 13:30</c:v>
                </c:pt>
                <c:pt idx="82">
                  <c:v>10/08/2025 13:40</c:v>
                </c:pt>
                <c:pt idx="83">
                  <c:v>10/08/2025 13:50</c:v>
                </c:pt>
                <c:pt idx="84">
                  <c:v>10/08/2025 14:00</c:v>
                </c:pt>
                <c:pt idx="85">
                  <c:v>10/08/2025 14:10</c:v>
                </c:pt>
                <c:pt idx="86">
                  <c:v>10/08/2025 14:20</c:v>
                </c:pt>
                <c:pt idx="87">
                  <c:v>10/08/2025 14:30</c:v>
                </c:pt>
                <c:pt idx="88">
                  <c:v>10/08/2025 14:40</c:v>
                </c:pt>
                <c:pt idx="89">
                  <c:v>10/08/2025 14:50</c:v>
                </c:pt>
                <c:pt idx="90">
                  <c:v>10/08/2025 15:00</c:v>
                </c:pt>
                <c:pt idx="91">
                  <c:v>10/08/2025 15:10</c:v>
                </c:pt>
                <c:pt idx="92">
                  <c:v>10/08/2025 15:20</c:v>
                </c:pt>
                <c:pt idx="93">
                  <c:v>10/08/2025 15:30</c:v>
                </c:pt>
                <c:pt idx="94">
                  <c:v>10/08/2025 15:40</c:v>
                </c:pt>
                <c:pt idx="95">
                  <c:v>10/08/2025 15:50</c:v>
                </c:pt>
                <c:pt idx="96">
                  <c:v>10/08/2025 16:00</c:v>
                </c:pt>
                <c:pt idx="97">
                  <c:v>10/08/2025 16:10</c:v>
                </c:pt>
                <c:pt idx="98">
                  <c:v>10/08/2025 16:20</c:v>
                </c:pt>
                <c:pt idx="99">
                  <c:v>10/08/2025 16:30</c:v>
                </c:pt>
                <c:pt idx="100">
                  <c:v>10/08/2025 16:40</c:v>
                </c:pt>
                <c:pt idx="101">
                  <c:v>10/08/2025 16:50</c:v>
                </c:pt>
                <c:pt idx="102">
                  <c:v>10/08/2025 17:00</c:v>
                </c:pt>
                <c:pt idx="103">
                  <c:v>10/08/2025 17:10</c:v>
                </c:pt>
                <c:pt idx="104">
                  <c:v>10/08/2025 17:20</c:v>
                </c:pt>
                <c:pt idx="105">
                  <c:v>10/08/2025 17:30</c:v>
                </c:pt>
                <c:pt idx="106">
                  <c:v>10/08/2025 17:40</c:v>
                </c:pt>
                <c:pt idx="107">
                  <c:v>10/08/2025 17:50</c:v>
                </c:pt>
                <c:pt idx="108">
                  <c:v>10/08/2025 18:00</c:v>
                </c:pt>
                <c:pt idx="109">
                  <c:v>10/08/2025 18:10</c:v>
                </c:pt>
                <c:pt idx="110">
                  <c:v>10/08/2025 18:20</c:v>
                </c:pt>
                <c:pt idx="111">
                  <c:v>10/08/2025 18:30</c:v>
                </c:pt>
                <c:pt idx="112">
                  <c:v>10/08/2025 18:40</c:v>
                </c:pt>
                <c:pt idx="113">
                  <c:v>10/08/2025 18:50</c:v>
                </c:pt>
                <c:pt idx="114">
                  <c:v>10/08/2025 19:00</c:v>
                </c:pt>
                <c:pt idx="115">
                  <c:v>10/08/2025 19:10</c:v>
                </c:pt>
                <c:pt idx="116">
                  <c:v>10/08/2025 19:20</c:v>
                </c:pt>
                <c:pt idx="117">
                  <c:v>10/08/2025 19:30</c:v>
                </c:pt>
                <c:pt idx="118">
                  <c:v>10/08/2025 19:40</c:v>
                </c:pt>
                <c:pt idx="119">
                  <c:v>10/08/2025 19:50</c:v>
                </c:pt>
                <c:pt idx="120">
                  <c:v>10/08/2025 20:00</c:v>
                </c:pt>
                <c:pt idx="121">
                  <c:v>10/08/2025 20:10</c:v>
                </c:pt>
                <c:pt idx="122">
                  <c:v>10/08/2025 20:20</c:v>
                </c:pt>
                <c:pt idx="123">
                  <c:v>10/08/2025 20:30</c:v>
                </c:pt>
                <c:pt idx="124">
                  <c:v>10/08/2025 20:40</c:v>
                </c:pt>
                <c:pt idx="125">
                  <c:v>10/08/2025 20:50</c:v>
                </c:pt>
                <c:pt idx="126">
                  <c:v>10/08/2025 21:00</c:v>
                </c:pt>
                <c:pt idx="127">
                  <c:v>10/08/2025 21:10</c:v>
                </c:pt>
                <c:pt idx="128">
                  <c:v>10/08/2025 21:20</c:v>
                </c:pt>
                <c:pt idx="129">
                  <c:v>10/08/2025 21:30</c:v>
                </c:pt>
                <c:pt idx="130">
                  <c:v>10/08/2025 21:40</c:v>
                </c:pt>
                <c:pt idx="131">
                  <c:v>10/08/2025 21:50</c:v>
                </c:pt>
                <c:pt idx="132">
                  <c:v>10/08/2025 22:00</c:v>
                </c:pt>
                <c:pt idx="133">
                  <c:v>10/08/2025 22:10</c:v>
                </c:pt>
                <c:pt idx="134">
                  <c:v>10/08/2025 22:20</c:v>
                </c:pt>
                <c:pt idx="135">
                  <c:v>10/08/2025 22:30</c:v>
                </c:pt>
                <c:pt idx="136">
                  <c:v>10/08/2025 22:40</c:v>
                </c:pt>
                <c:pt idx="137">
                  <c:v>10/08/2025 22:50</c:v>
                </c:pt>
                <c:pt idx="138">
                  <c:v>10/08/2025 23:00</c:v>
                </c:pt>
                <c:pt idx="139">
                  <c:v>10/08/2025 23:10</c:v>
                </c:pt>
                <c:pt idx="140">
                  <c:v>10/08/2025 23:20</c:v>
                </c:pt>
                <c:pt idx="141">
                  <c:v>10/08/2025 23:30</c:v>
                </c:pt>
                <c:pt idx="142">
                  <c:v>10/08/2025 23:40</c:v>
                </c:pt>
                <c:pt idx="143">
                  <c:v>10/08/2025 23:50</c:v>
                </c:pt>
                <c:pt idx="144">
                  <c:v>11/08/2025 00:00</c:v>
                </c:pt>
                <c:pt idx="145">
                  <c:v>11/08/2025 00:10</c:v>
                </c:pt>
                <c:pt idx="146">
                  <c:v>11/08/2025 00:20</c:v>
                </c:pt>
                <c:pt idx="147">
                  <c:v>11/08/2025 00:30</c:v>
                </c:pt>
                <c:pt idx="148">
                  <c:v>11/08/2025 00:40</c:v>
                </c:pt>
                <c:pt idx="149">
                  <c:v>11/08/2025 00:50</c:v>
                </c:pt>
                <c:pt idx="150">
                  <c:v>11/08/2025 01:00</c:v>
                </c:pt>
                <c:pt idx="151">
                  <c:v>11/08/2025 01:10</c:v>
                </c:pt>
                <c:pt idx="152">
                  <c:v>11/08/2025 01:20</c:v>
                </c:pt>
                <c:pt idx="153">
                  <c:v>11/08/2025 01:30</c:v>
                </c:pt>
                <c:pt idx="154">
                  <c:v>11/08/2025 01:40</c:v>
                </c:pt>
                <c:pt idx="155">
                  <c:v>11/08/2025 01:50</c:v>
                </c:pt>
                <c:pt idx="156">
                  <c:v>11/08/2025 02:00</c:v>
                </c:pt>
                <c:pt idx="157">
                  <c:v>11/08/2025 02:10</c:v>
                </c:pt>
                <c:pt idx="158">
                  <c:v>11/08/2025 02:20</c:v>
                </c:pt>
                <c:pt idx="159">
                  <c:v>11/08/2025 02:30</c:v>
                </c:pt>
                <c:pt idx="160">
                  <c:v>11/08/2025 02:40</c:v>
                </c:pt>
                <c:pt idx="161">
                  <c:v>11/08/2025 02:50</c:v>
                </c:pt>
                <c:pt idx="162">
                  <c:v>11/08/2025 03:00</c:v>
                </c:pt>
                <c:pt idx="163">
                  <c:v>11/08/2025 03:10</c:v>
                </c:pt>
                <c:pt idx="164">
                  <c:v>11/08/2025 03:20</c:v>
                </c:pt>
                <c:pt idx="165">
                  <c:v>11/08/2025 03:30</c:v>
                </c:pt>
                <c:pt idx="166">
                  <c:v>11/08/2025 03:40</c:v>
                </c:pt>
                <c:pt idx="167">
                  <c:v>11/08/2025 03:50</c:v>
                </c:pt>
                <c:pt idx="168">
                  <c:v>11/08/2025 04:00</c:v>
                </c:pt>
                <c:pt idx="169">
                  <c:v>11/08/2025 04:10</c:v>
                </c:pt>
                <c:pt idx="170">
                  <c:v>11/08/2025 04:20</c:v>
                </c:pt>
                <c:pt idx="171">
                  <c:v>11/08/2025 04:30</c:v>
                </c:pt>
                <c:pt idx="172">
                  <c:v>11/08/2025 04:40</c:v>
                </c:pt>
                <c:pt idx="173">
                  <c:v>11/08/2025 04:50</c:v>
                </c:pt>
                <c:pt idx="174">
                  <c:v>11/08/2025 05:00</c:v>
                </c:pt>
                <c:pt idx="175">
                  <c:v>11/08/2025 05:10</c:v>
                </c:pt>
                <c:pt idx="176">
                  <c:v>11/08/2025 05:20</c:v>
                </c:pt>
                <c:pt idx="177">
                  <c:v>11/08/2025 05:30</c:v>
                </c:pt>
                <c:pt idx="178">
                  <c:v>11/08/2025 05:40</c:v>
                </c:pt>
                <c:pt idx="179">
                  <c:v>11/08/2025 05:50</c:v>
                </c:pt>
                <c:pt idx="180">
                  <c:v>11/08/2025 06:00</c:v>
                </c:pt>
                <c:pt idx="181">
                  <c:v>11/08/2025 06:10</c:v>
                </c:pt>
                <c:pt idx="182">
                  <c:v>11/08/2025 06:20</c:v>
                </c:pt>
                <c:pt idx="183">
                  <c:v>11/08/2025 06:30</c:v>
                </c:pt>
                <c:pt idx="184">
                  <c:v>11/08/2025 06:40</c:v>
                </c:pt>
                <c:pt idx="185">
                  <c:v>11/08/2025 06:50</c:v>
                </c:pt>
                <c:pt idx="186">
                  <c:v>11/08/2025 07:00</c:v>
                </c:pt>
                <c:pt idx="187">
                  <c:v>11/08/2025 07:10</c:v>
                </c:pt>
                <c:pt idx="188">
                  <c:v>11/08/2025 07:20</c:v>
                </c:pt>
                <c:pt idx="189">
                  <c:v>11/08/2025 07:30</c:v>
                </c:pt>
                <c:pt idx="190">
                  <c:v>11/08/2025 07:40</c:v>
                </c:pt>
                <c:pt idx="191">
                  <c:v>11/08/2025 07:50</c:v>
                </c:pt>
                <c:pt idx="192">
                  <c:v>11/08/2025 08:00</c:v>
                </c:pt>
                <c:pt idx="193">
                  <c:v>11/08/2025 08:10</c:v>
                </c:pt>
                <c:pt idx="194">
                  <c:v>11/08/2025 08:20</c:v>
                </c:pt>
                <c:pt idx="195">
                  <c:v>11/08/2025 08:30</c:v>
                </c:pt>
                <c:pt idx="196">
                  <c:v>11/08/2025 08:40</c:v>
                </c:pt>
                <c:pt idx="197">
                  <c:v>11/08/2025 08:50</c:v>
                </c:pt>
                <c:pt idx="198">
                  <c:v>11/08/2025 09:00</c:v>
                </c:pt>
                <c:pt idx="199">
                  <c:v>11/08/2025 09:10</c:v>
                </c:pt>
                <c:pt idx="200">
                  <c:v>11/08/2025 09:20</c:v>
                </c:pt>
                <c:pt idx="201">
                  <c:v>11/08/2025 09:30</c:v>
                </c:pt>
                <c:pt idx="202">
                  <c:v>11/08/2025 09:40</c:v>
                </c:pt>
                <c:pt idx="203">
                  <c:v>11/08/2025 09:50</c:v>
                </c:pt>
                <c:pt idx="204">
                  <c:v>11/08/2025 10:00</c:v>
                </c:pt>
                <c:pt idx="205">
                  <c:v>11/08/2025 10:10</c:v>
                </c:pt>
                <c:pt idx="206">
                  <c:v>11/08/2025 10:20</c:v>
                </c:pt>
                <c:pt idx="207">
                  <c:v>11/08/2025 10:30</c:v>
                </c:pt>
                <c:pt idx="208">
                  <c:v>11/08/2025 10:40</c:v>
                </c:pt>
                <c:pt idx="209">
                  <c:v>11/08/2025 10:50</c:v>
                </c:pt>
                <c:pt idx="210">
                  <c:v>11/08/2025 11:00</c:v>
                </c:pt>
                <c:pt idx="211">
                  <c:v>11/08/2025 11:10</c:v>
                </c:pt>
                <c:pt idx="212">
                  <c:v>11/08/2025 11:20</c:v>
                </c:pt>
                <c:pt idx="213">
                  <c:v>11/08/2025 11:30</c:v>
                </c:pt>
                <c:pt idx="214">
                  <c:v>11/08/2025 11:40</c:v>
                </c:pt>
                <c:pt idx="215">
                  <c:v>11/08/2025 11:50</c:v>
                </c:pt>
                <c:pt idx="216">
                  <c:v>11/08/2025 12:00</c:v>
                </c:pt>
                <c:pt idx="217">
                  <c:v>11/08/2025 12:10</c:v>
                </c:pt>
                <c:pt idx="218">
                  <c:v>11/08/2025 12:20</c:v>
                </c:pt>
                <c:pt idx="219">
                  <c:v>11/08/2025 12:30</c:v>
                </c:pt>
                <c:pt idx="220">
                  <c:v>11/08/2025 12:40</c:v>
                </c:pt>
                <c:pt idx="221">
                  <c:v>11/08/2025 12:50</c:v>
                </c:pt>
                <c:pt idx="222">
                  <c:v>11/08/2025 13:00</c:v>
                </c:pt>
                <c:pt idx="223">
                  <c:v>11/08/2025 13:10</c:v>
                </c:pt>
                <c:pt idx="224">
                  <c:v>11/08/2025 13:20</c:v>
                </c:pt>
                <c:pt idx="225">
                  <c:v>11/08/2025 13:30</c:v>
                </c:pt>
                <c:pt idx="226">
                  <c:v>11/08/2025 13:40</c:v>
                </c:pt>
                <c:pt idx="227">
                  <c:v>11/08/2025 13:50</c:v>
                </c:pt>
                <c:pt idx="228">
                  <c:v>11/08/2025 14:00</c:v>
                </c:pt>
                <c:pt idx="229">
                  <c:v>11/08/2025 14:10</c:v>
                </c:pt>
                <c:pt idx="230">
                  <c:v>11/08/2025 14:20</c:v>
                </c:pt>
                <c:pt idx="231">
                  <c:v>11/08/2025 14:30</c:v>
                </c:pt>
                <c:pt idx="232">
                  <c:v>11/08/2025 14:40</c:v>
                </c:pt>
                <c:pt idx="233">
                  <c:v>11/08/2025 14:50</c:v>
                </c:pt>
                <c:pt idx="234">
                  <c:v>11/08/2025 15:00</c:v>
                </c:pt>
                <c:pt idx="235">
                  <c:v>11/08/2025 15:10</c:v>
                </c:pt>
                <c:pt idx="236">
                  <c:v>11/08/2025 15:20</c:v>
                </c:pt>
                <c:pt idx="237">
                  <c:v>11/08/2025 15:30</c:v>
                </c:pt>
                <c:pt idx="238">
                  <c:v>11/08/2025 15:40</c:v>
                </c:pt>
                <c:pt idx="239">
                  <c:v>11/08/2025 15:50</c:v>
                </c:pt>
                <c:pt idx="240">
                  <c:v>11/08/2025 16:00</c:v>
                </c:pt>
                <c:pt idx="241">
                  <c:v>11/08/2025 16:10</c:v>
                </c:pt>
                <c:pt idx="242">
                  <c:v>11/08/2025 16:20</c:v>
                </c:pt>
                <c:pt idx="243">
                  <c:v>11/08/2025 16:30</c:v>
                </c:pt>
                <c:pt idx="244">
                  <c:v>11/08/2025 16:40</c:v>
                </c:pt>
                <c:pt idx="245">
                  <c:v>11/08/2025 16:50</c:v>
                </c:pt>
                <c:pt idx="246">
                  <c:v>11/08/2025 17:00</c:v>
                </c:pt>
                <c:pt idx="247">
                  <c:v>11/08/2025 17:10</c:v>
                </c:pt>
                <c:pt idx="248">
                  <c:v>11/08/2025 17:20</c:v>
                </c:pt>
                <c:pt idx="249">
                  <c:v>11/08/2025 17:30</c:v>
                </c:pt>
                <c:pt idx="250">
                  <c:v>11/08/2025 17:40</c:v>
                </c:pt>
                <c:pt idx="251">
                  <c:v>11/08/2025 17:50</c:v>
                </c:pt>
                <c:pt idx="252">
                  <c:v>11/08/2025 18:00</c:v>
                </c:pt>
                <c:pt idx="253">
                  <c:v>11/08/2025 18:10</c:v>
                </c:pt>
                <c:pt idx="254">
                  <c:v>11/08/2025 18:20</c:v>
                </c:pt>
                <c:pt idx="255">
                  <c:v>11/08/2025 18:30</c:v>
                </c:pt>
                <c:pt idx="256">
                  <c:v>11/08/2025 18:40</c:v>
                </c:pt>
                <c:pt idx="257">
                  <c:v>11/08/2025 18:50</c:v>
                </c:pt>
                <c:pt idx="258">
                  <c:v>11/08/2025 19:00</c:v>
                </c:pt>
                <c:pt idx="259">
                  <c:v>11/08/2025 19:10</c:v>
                </c:pt>
                <c:pt idx="260">
                  <c:v>11/08/2025 19:20</c:v>
                </c:pt>
                <c:pt idx="261">
                  <c:v>11/08/2025 19:30</c:v>
                </c:pt>
                <c:pt idx="262">
                  <c:v>11/08/2025 19:40</c:v>
                </c:pt>
                <c:pt idx="263">
                  <c:v>11/08/2025 19:50</c:v>
                </c:pt>
                <c:pt idx="264">
                  <c:v>11/08/2025 20:00</c:v>
                </c:pt>
                <c:pt idx="265">
                  <c:v>11/08/2025 20:10</c:v>
                </c:pt>
                <c:pt idx="266">
                  <c:v>11/08/2025 20:20</c:v>
                </c:pt>
                <c:pt idx="267">
                  <c:v>11/08/2025 20:30</c:v>
                </c:pt>
                <c:pt idx="268">
                  <c:v>11/08/2025 20:40</c:v>
                </c:pt>
                <c:pt idx="269">
                  <c:v>11/08/2025 20:50</c:v>
                </c:pt>
                <c:pt idx="270">
                  <c:v>11/08/2025 21:00</c:v>
                </c:pt>
                <c:pt idx="271">
                  <c:v>11/08/2025 21:10</c:v>
                </c:pt>
                <c:pt idx="272">
                  <c:v>11/08/2025 21:20</c:v>
                </c:pt>
                <c:pt idx="273">
                  <c:v>11/08/2025 21:30</c:v>
                </c:pt>
                <c:pt idx="274">
                  <c:v>11/08/2025 21:40</c:v>
                </c:pt>
                <c:pt idx="275">
                  <c:v>11/08/2025 21:50</c:v>
                </c:pt>
                <c:pt idx="276">
                  <c:v>11/08/2025 22:00</c:v>
                </c:pt>
                <c:pt idx="277">
                  <c:v>11/08/2025 22:10</c:v>
                </c:pt>
                <c:pt idx="278">
                  <c:v>11/08/2025 22:20</c:v>
                </c:pt>
                <c:pt idx="279">
                  <c:v>11/08/2025 22:30</c:v>
                </c:pt>
                <c:pt idx="280">
                  <c:v>11/08/2025 22:40</c:v>
                </c:pt>
                <c:pt idx="281">
                  <c:v>11/08/2025 22:50</c:v>
                </c:pt>
                <c:pt idx="282">
                  <c:v>11/08/2025 23:00</c:v>
                </c:pt>
                <c:pt idx="283">
                  <c:v>11/08/2025 23:10</c:v>
                </c:pt>
                <c:pt idx="284">
                  <c:v>11/08/2025 23:20</c:v>
                </c:pt>
                <c:pt idx="285">
                  <c:v>11/08/2025 23:30</c:v>
                </c:pt>
                <c:pt idx="286">
                  <c:v>11/08/2025 23:40</c:v>
                </c:pt>
                <c:pt idx="287">
                  <c:v>11/08/2025 23:50</c:v>
                </c:pt>
                <c:pt idx="288">
                  <c:v>12/08/2025 00:00</c:v>
                </c:pt>
                <c:pt idx="289">
                  <c:v>12/08/2025 00:10</c:v>
                </c:pt>
                <c:pt idx="290">
                  <c:v>12/08/2025 00:20</c:v>
                </c:pt>
                <c:pt idx="291">
                  <c:v>12/08/2025 00:30</c:v>
                </c:pt>
                <c:pt idx="292">
                  <c:v>12/08/2025 00:40</c:v>
                </c:pt>
                <c:pt idx="293">
                  <c:v>12/08/2025 00:50</c:v>
                </c:pt>
                <c:pt idx="294">
                  <c:v>12/08/2025 01:00</c:v>
                </c:pt>
                <c:pt idx="295">
                  <c:v>12/08/2025 01:10</c:v>
                </c:pt>
                <c:pt idx="296">
                  <c:v>12/08/2025 01:20</c:v>
                </c:pt>
                <c:pt idx="297">
                  <c:v>12/08/2025 01:30</c:v>
                </c:pt>
                <c:pt idx="298">
                  <c:v>12/08/2025 01:40</c:v>
                </c:pt>
                <c:pt idx="299">
                  <c:v>12/08/2025 01:50</c:v>
                </c:pt>
                <c:pt idx="300">
                  <c:v>12/08/2025 02:00</c:v>
                </c:pt>
                <c:pt idx="301">
                  <c:v>12/08/2025 02:10</c:v>
                </c:pt>
                <c:pt idx="302">
                  <c:v>12/08/2025 02:20</c:v>
                </c:pt>
                <c:pt idx="303">
                  <c:v>12/08/2025 02:30</c:v>
                </c:pt>
                <c:pt idx="304">
                  <c:v>12/08/2025 02:40</c:v>
                </c:pt>
                <c:pt idx="305">
                  <c:v>12/08/2025 02:50</c:v>
                </c:pt>
                <c:pt idx="306">
                  <c:v>12/08/2025 03:00</c:v>
                </c:pt>
                <c:pt idx="307">
                  <c:v>12/08/2025 03:10</c:v>
                </c:pt>
                <c:pt idx="308">
                  <c:v>12/08/2025 03:20</c:v>
                </c:pt>
                <c:pt idx="309">
                  <c:v>12/08/2025 03:30</c:v>
                </c:pt>
                <c:pt idx="310">
                  <c:v>12/08/2025 03:40</c:v>
                </c:pt>
                <c:pt idx="311">
                  <c:v>12/08/2025 03:50</c:v>
                </c:pt>
                <c:pt idx="312">
                  <c:v>12/08/2025 04:00</c:v>
                </c:pt>
                <c:pt idx="313">
                  <c:v>12/08/2025 04:10</c:v>
                </c:pt>
                <c:pt idx="314">
                  <c:v>12/08/2025 04:20</c:v>
                </c:pt>
                <c:pt idx="315">
                  <c:v>12/08/2025 04:30</c:v>
                </c:pt>
                <c:pt idx="316">
                  <c:v>12/08/2025 04:40</c:v>
                </c:pt>
                <c:pt idx="317">
                  <c:v>12/08/2025 04:50</c:v>
                </c:pt>
                <c:pt idx="318">
                  <c:v>12/08/2025 05:00</c:v>
                </c:pt>
                <c:pt idx="319">
                  <c:v>12/08/2025 05:10</c:v>
                </c:pt>
                <c:pt idx="320">
                  <c:v>12/08/2025 05:20</c:v>
                </c:pt>
                <c:pt idx="321">
                  <c:v>12/08/2025 05:30</c:v>
                </c:pt>
                <c:pt idx="322">
                  <c:v>12/08/2025 05:40</c:v>
                </c:pt>
                <c:pt idx="323">
                  <c:v>12/08/2025 05:50</c:v>
                </c:pt>
                <c:pt idx="324">
                  <c:v>12/08/2025 06:00</c:v>
                </c:pt>
                <c:pt idx="325">
                  <c:v>12/08/2025 06:10</c:v>
                </c:pt>
                <c:pt idx="326">
                  <c:v>12/08/2025 06:20</c:v>
                </c:pt>
                <c:pt idx="327">
                  <c:v>12/08/2025 06:30</c:v>
                </c:pt>
                <c:pt idx="328">
                  <c:v>12/08/2025 06:40</c:v>
                </c:pt>
                <c:pt idx="329">
                  <c:v>12/08/2025 06:50</c:v>
                </c:pt>
                <c:pt idx="330">
                  <c:v>12/08/2025 07:00</c:v>
                </c:pt>
                <c:pt idx="331">
                  <c:v>12/08/2025 07:10</c:v>
                </c:pt>
                <c:pt idx="332">
                  <c:v>12/08/2025 07:20</c:v>
                </c:pt>
                <c:pt idx="333">
                  <c:v>12/08/2025 07:30</c:v>
                </c:pt>
                <c:pt idx="334">
                  <c:v>12/08/2025 07:40</c:v>
                </c:pt>
                <c:pt idx="335">
                  <c:v>12/08/2025 07:50</c:v>
                </c:pt>
                <c:pt idx="336">
                  <c:v>12/08/2025 08:00</c:v>
                </c:pt>
                <c:pt idx="337">
                  <c:v>12/08/2025 08:10</c:v>
                </c:pt>
                <c:pt idx="338">
                  <c:v>12/08/2025 08:20</c:v>
                </c:pt>
                <c:pt idx="339">
                  <c:v>12/08/2025 08:30</c:v>
                </c:pt>
                <c:pt idx="340">
                  <c:v>12/08/2025 08:40</c:v>
                </c:pt>
                <c:pt idx="341">
                  <c:v>12/08/2025 08:50</c:v>
                </c:pt>
                <c:pt idx="342">
                  <c:v>12/08/2025 09:00</c:v>
                </c:pt>
                <c:pt idx="343">
                  <c:v>12/08/2025 09:10</c:v>
                </c:pt>
                <c:pt idx="344">
                  <c:v>12/08/2025 09:20</c:v>
                </c:pt>
                <c:pt idx="345">
                  <c:v>12/08/2025 09:30</c:v>
                </c:pt>
                <c:pt idx="346">
                  <c:v>12/08/2025 09:40</c:v>
                </c:pt>
                <c:pt idx="347">
                  <c:v>12/08/2025 09:50</c:v>
                </c:pt>
                <c:pt idx="348">
                  <c:v>12/08/2025 10:00</c:v>
                </c:pt>
                <c:pt idx="349">
                  <c:v>12/08/2025 10:10</c:v>
                </c:pt>
                <c:pt idx="350">
                  <c:v>12/08/2025 10:20</c:v>
                </c:pt>
                <c:pt idx="351">
                  <c:v>12/08/2025 10:30</c:v>
                </c:pt>
                <c:pt idx="352">
                  <c:v>12/08/2025 10:40</c:v>
                </c:pt>
                <c:pt idx="353">
                  <c:v>12/08/2025 10:50</c:v>
                </c:pt>
                <c:pt idx="354">
                  <c:v>12/08/2025 11:00</c:v>
                </c:pt>
                <c:pt idx="355">
                  <c:v>12/08/2025 11:10</c:v>
                </c:pt>
                <c:pt idx="356">
                  <c:v>12/08/2025 11:20</c:v>
                </c:pt>
                <c:pt idx="357">
                  <c:v>12/08/2025 11:30</c:v>
                </c:pt>
                <c:pt idx="358">
                  <c:v>12/08/2025 11:40</c:v>
                </c:pt>
                <c:pt idx="359">
                  <c:v>12/08/2025 11:50</c:v>
                </c:pt>
                <c:pt idx="360">
                  <c:v>12/08/2025 12:00</c:v>
                </c:pt>
                <c:pt idx="361">
                  <c:v>12/08/2025 12:10</c:v>
                </c:pt>
                <c:pt idx="362">
                  <c:v>12/08/2025 12:20</c:v>
                </c:pt>
                <c:pt idx="363">
                  <c:v>12/08/2025 12:30</c:v>
                </c:pt>
                <c:pt idx="364">
                  <c:v>12/08/2025 12:40</c:v>
                </c:pt>
                <c:pt idx="365">
                  <c:v>12/08/2025 12:50</c:v>
                </c:pt>
                <c:pt idx="366">
                  <c:v>12/08/2025 13:00</c:v>
                </c:pt>
                <c:pt idx="367">
                  <c:v>12/08/2025 13:10</c:v>
                </c:pt>
                <c:pt idx="368">
                  <c:v>12/08/2025 13:20</c:v>
                </c:pt>
                <c:pt idx="369">
                  <c:v>12/08/2025 13:30</c:v>
                </c:pt>
                <c:pt idx="370">
                  <c:v>12/08/2025 13:40</c:v>
                </c:pt>
                <c:pt idx="371">
                  <c:v>12/08/2025 13:50</c:v>
                </c:pt>
                <c:pt idx="372">
                  <c:v>12/08/2025 14:00</c:v>
                </c:pt>
                <c:pt idx="373">
                  <c:v>12/08/2025 14:10</c:v>
                </c:pt>
                <c:pt idx="374">
                  <c:v>12/08/2025 14:20</c:v>
                </c:pt>
                <c:pt idx="375">
                  <c:v>12/08/2025 14:30</c:v>
                </c:pt>
                <c:pt idx="376">
                  <c:v>12/08/2025 14:40</c:v>
                </c:pt>
                <c:pt idx="377">
                  <c:v>12/08/2025 14:50</c:v>
                </c:pt>
                <c:pt idx="378">
                  <c:v>12/08/2025 15:00</c:v>
                </c:pt>
                <c:pt idx="379">
                  <c:v>12/08/2025 15:10</c:v>
                </c:pt>
                <c:pt idx="380">
                  <c:v>12/08/2025 15:20</c:v>
                </c:pt>
                <c:pt idx="381">
                  <c:v>12/08/2025 15:30</c:v>
                </c:pt>
                <c:pt idx="382">
                  <c:v>12/08/2025 15:40</c:v>
                </c:pt>
                <c:pt idx="383">
                  <c:v>12/08/2025 15:50</c:v>
                </c:pt>
                <c:pt idx="384">
                  <c:v>12/08/2025 16:00</c:v>
                </c:pt>
                <c:pt idx="385">
                  <c:v>12/08/2025 16:10</c:v>
                </c:pt>
                <c:pt idx="386">
                  <c:v>12/08/2025 16:20</c:v>
                </c:pt>
                <c:pt idx="387">
                  <c:v>12/08/2025 16:30</c:v>
                </c:pt>
                <c:pt idx="388">
                  <c:v>12/08/2025 16:40</c:v>
                </c:pt>
                <c:pt idx="389">
                  <c:v>12/08/2025 16:50</c:v>
                </c:pt>
                <c:pt idx="390">
                  <c:v>12/08/2025 17:00</c:v>
                </c:pt>
                <c:pt idx="391">
                  <c:v>12/08/2025 17:10</c:v>
                </c:pt>
                <c:pt idx="392">
                  <c:v>12/08/2025 17:20</c:v>
                </c:pt>
                <c:pt idx="393">
                  <c:v>12/08/2025 17:30</c:v>
                </c:pt>
                <c:pt idx="394">
                  <c:v>12/08/2025 17:40</c:v>
                </c:pt>
                <c:pt idx="395">
                  <c:v>12/08/2025 17:50</c:v>
                </c:pt>
                <c:pt idx="396">
                  <c:v>12/08/2025 18:00</c:v>
                </c:pt>
                <c:pt idx="397">
                  <c:v>12/08/2025 18:10</c:v>
                </c:pt>
                <c:pt idx="398">
                  <c:v>12/08/2025 18:20</c:v>
                </c:pt>
                <c:pt idx="399">
                  <c:v>12/08/2025 18:30</c:v>
                </c:pt>
                <c:pt idx="400">
                  <c:v>12/08/2025 18:40</c:v>
                </c:pt>
                <c:pt idx="401">
                  <c:v>12/08/2025 18:50</c:v>
                </c:pt>
                <c:pt idx="402">
                  <c:v>12/08/2025 19:00</c:v>
                </c:pt>
                <c:pt idx="403">
                  <c:v>12/08/2025 19:10</c:v>
                </c:pt>
                <c:pt idx="404">
                  <c:v>12/08/2025 19:20</c:v>
                </c:pt>
                <c:pt idx="405">
                  <c:v>12/08/2025 19:30</c:v>
                </c:pt>
                <c:pt idx="406">
                  <c:v>12/08/2025 19:40</c:v>
                </c:pt>
                <c:pt idx="407">
                  <c:v>12/08/2025 19:50</c:v>
                </c:pt>
                <c:pt idx="408">
                  <c:v>12/08/2025 20:00</c:v>
                </c:pt>
                <c:pt idx="409">
                  <c:v>12/08/2025 20:10</c:v>
                </c:pt>
                <c:pt idx="410">
                  <c:v>12/08/2025 20:20</c:v>
                </c:pt>
                <c:pt idx="411">
                  <c:v>12/08/2025 20:30</c:v>
                </c:pt>
                <c:pt idx="412">
                  <c:v>12/08/2025 20:40</c:v>
                </c:pt>
                <c:pt idx="413">
                  <c:v>12/08/2025 20:50</c:v>
                </c:pt>
                <c:pt idx="414">
                  <c:v>12/08/2025 21:00</c:v>
                </c:pt>
                <c:pt idx="415">
                  <c:v>12/08/2025 21:10</c:v>
                </c:pt>
                <c:pt idx="416">
                  <c:v>12/08/2025 21:20</c:v>
                </c:pt>
                <c:pt idx="417">
                  <c:v>12/08/2025 21:30</c:v>
                </c:pt>
                <c:pt idx="418">
                  <c:v>12/08/2025 21:40</c:v>
                </c:pt>
                <c:pt idx="419">
                  <c:v>12/08/2025 21:50</c:v>
                </c:pt>
                <c:pt idx="420">
                  <c:v>12/08/2025 22:00</c:v>
                </c:pt>
                <c:pt idx="421">
                  <c:v>12/08/2025 22:10</c:v>
                </c:pt>
                <c:pt idx="422">
                  <c:v>12/08/2025 22:20</c:v>
                </c:pt>
                <c:pt idx="423">
                  <c:v>12/08/2025 22:30</c:v>
                </c:pt>
                <c:pt idx="424">
                  <c:v>12/08/2025 22:40</c:v>
                </c:pt>
                <c:pt idx="425">
                  <c:v>12/08/2025 22:50</c:v>
                </c:pt>
                <c:pt idx="426">
                  <c:v>12/08/2025 23:00</c:v>
                </c:pt>
                <c:pt idx="427">
                  <c:v>12/08/2025 23:10</c:v>
                </c:pt>
                <c:pt idx="428">
                  <c:v>12/08/2025 23:20</c:v>
                </c:pt>
                <c:pt idx="429">
                  <c:v>12/08/2025 23:30</c:v>
                </c:pt>
                <c:pt idx="430">
                  <c:v>12/08/2025 23:40</c:v>
                </c:pt>
                <c:pt idx="431">
                  <c:v>12/08/2025 23:50</c:v>
                </c:pt>
                <c:pt idx="432">
                  <c:v>13/08/2025 00:00</c:v>
                </c:pt>
                <c:pt idx="433">
                  <c:v>13/08/2025 00:10</c:v>
                </c:pt>
                <c:pt idx="434">
                  <c:v>13/08/2025 00:20</c:v>
                </c:pt>
                <c:pt idx="435">
                  <c:v>13/08/2025 00:30</c:v>
                </c:pt>
                <c:pt idx="436">
                  <c:v>13/08/2025 00:40</c:v>
                </c:pt>
                <c:pt idx="437">
                  <c:v>13/08/2025 00:50</c:v>
                </c:pt>
                <c:pt idx="438">
                  <c:v>13/08/2025 01:00</c:v>
                </c:pt>
                <c:pt idx="439">
                  <c:v>13/08/2025 01:10</c:v>
                </c:pt>
                <c:pt idx="440">
                  <c:v>13/08/2025 01:20</c:v>
                </c:pt>
                <c:pt idx="441">
                  <c:v>13/08/2025 01:30</c:v>
                </c:pt>
                <c:pt idx="442">
                  <c:v>13/08/2025 01:40</c:v>
                </c:pt>
                <c:pt idx="443">
                  <c:v>13/08/2025 01:50</c:v>
                </c:pt>
                <c:pt idx="444">
                  <c:v>13/08/2025 02:00</c:v>
                </c:pt>
                <c:pt idx="445">
                  <c:v>13/08/2025 02:10</c:v>
                </c:pt>
                <c:pt idx="446">
                  <c:v>13/08/2025 02:20</c:v>
                </c:pt>
                <c:pt idx="447">
                  <c:v>13/08/2025 02:30</c:v>
                </c:pt>
                <c:pt idx="448">
                  <c:v>13/08/2025 02:40</c:v>
                </c:pt>
                <c:pt idx="449">
                  <c:v>13/08/2025 02:50</c:v>
                </c:pt>
                <c:pt idx="450">
                  <c:v>13/08/2025 03:00</c:v>
                </c:pt>
                <c:pt idx="451">
                  <c:v>13/08/2025 03:10</c:v>
                </c:pt>
                <c:pt idx="452">
                  <c:v>13/08/2025 03:20</c:v>
                </c:pt>
                <c:pt idx="453">
                  <c:v>13/08/2025 03:30</c:v>
                </c:pt>
                <c:pt idx="454">
                  <c:v>13/08/2025 03:40</c:v>
                </c:pt>
                <c:pt idx="455">
                  <c:v>13/08/2025 03:50</c:v>
                </c:pt>
                <c:pt idx="456">
                  <c:v>13/08/2025 04:00</c:v>
                </c:pt>
                <c:pt idx="457">
                  <c:v>13/08/2025 04:10</c:v>
                </c:pt>
                <c:pt idx="458">
                  <c:v>13/08/2025 04:20</c:v>
                </c:pt>
                <c:pt idx="459">
                  <c:v>13/08/2025 04:30</c:v>
                </c:pt>
                <c:pt idx="460">
                  <c:v>13/08/2025 04:40</c:v>
                </c:pt>
                <c:pt idx="461">
                  <c:v>13/08/2025 04:50</c:v>
                </c:pt>
                <c:pt idx="462">
                  <c:v>13/08/2025 05:00</c:v>
                </c:pt>
                <c:pt idx="463">
                  <c:v>13/08/2025 05:10</c:v>
                </c:pt>
                <c:pt idx="464">
                  <c:v>13/08/2025 05:20</c:v>
                </c:pt>
                <c:pt idx="465">
                  <c:v>13/08/2025 05:30</c:v>
                </c:pt>
                <c:pt idx="466">
                  <c:v>13/08/2025 05:40</c:v>
                </c:pt>
                <c:pt idx="467">
                  <c:v>13/08/2025 05:50</c:v>
                </c:pt>
                <c:pt idx="468">
                  <c:v>13/08/2025 06:00</c:v>
                </c:pt>
                <c:pt idx="469">
                  <c:v>13/08/2025 06:10</c:v>
                </c:pt>
                <c:pt idx="470">
                  <c:v>13/08/2025 06:20</c:v>
                </c:pt>
                <c:pt idx="471">
                  <c:v>13/08/2025 06:30</c:v>
                </c:pt>
                <c:pt idx="472">
                  <c:v>13/08/2025 06:40</c:v>
                </c:pt>
                <c:pt idx="473">
                  <c:v>13/08/2025 06:50</c:v>
                </c:pt>
                <c:pt idx="474">
                  <c:v>13/08/2025 07:00</c:v>
                </c:pt>
                <c:pt idx="475">
                  <c:v>13/08/2025 07:10</c:v>
                </c:pt>
                <c:pt idx="476">
                  <c:v>13/08/2025 07:20</c:v>
                </c:pt>
                <c:pt idx="477">
                  <c:v>13/08/2025 07:30</c:v>
                </c:pt>
                <c:pt idx="478">
                  <c:v>13/08/2025 07:40</c:v>
                </c:pt>
                <c:pt idx="479">
                  <c:v>13/08/2025 07:50</c:v>
                </c:pt>
                <c:pt idx="480">
                  <c:v>13/08/2025 08:00</c:v>
                </c:pt>
                <c:pt idx="481">
                  <c:v>13/08/2025 08:10</c:v>
                </c:pt>
                <c:pt idx="482">
                  <c:v>13/08/2025 08:20</c:v>
                </c:pt>
                <c:pt idx="483">
                  <c:v>13/08/2025 08:30</c:v>
                </c:pt>
                <c:pt idx="484">
                  <c:v>13/08/2025 08:40</c:v>
                </c:pt>
                <c:pt idx="485">
                  <c:v>13/08/2025 08:50</c:v>
                </c:pt>
                <c:pt idx="486">
                  <c:v>13/08/2025 09:00</c:v>
                </c:pt>
                <c:pt idx="487">
                  <c:v>13/08/2025 09:10</c:v>
                </c:pt>
                <c:pt idx="488">
                  <c:v>13/08/2025 09:20</c:v>
                </c:pt>
                <c:pt idx="489">
                  <c:v>13/08/2025 09:30</c:v>
                </c:pt>
                <c:pt idx="490">
                  <c:v>13/08/2025 09:40</c:v>
                </c:pt>
                <c:pt idx="491">
                  <c:v>13/08/2025 09:50</c:v>
                </c:pt>
                <c:pt idx="492">
                  <c:v>13/08/2025 10:00</c:v>
                </c:pt>
                <c:pt idx="493">
                  <c:v>13/08/2025 10:10</c:v>
                </c:pt>
                <c:pt idx="494">
                  <c:v>13/08/2025 10:20</c:v>
                </c:pt>
                <c:pt idx="495">
                  <c:v>13/08/2025 10:30</c:v>
                </c:pt>
                <c:pt idx="496">
                  <c:v>13/08/2025 10:40</c:v>
                </c:pt>
                <c:pt idx="497">
                  <c:v>13/08/2025 10:50</c:v>
                </c:pt>
                <c:pt idx="498">
                  <c:v>13/08/2025 11:00</c:v>
                </c:pt>
                <c:pt idx="499">
                  <c:v>13/08/2025 11:10</c:v>
                </c:pt>
                <c:pt idx="500">
                  <c:v>13/08/2025 11:20</c:v>
                </c:pt>
                <c:pt idx="501">
                  <c:v>13/08/2025 11:30</c:v>
                </c:pt>
                <c:pt idx="502">
                  <c:v>13/08/2025 11:40</c:v>
                </c:pt>
                <c:pt idx="503">
                  <c:v>13/08/2025 11:50</c:v>
                </c:pt>
                <c:pt idx="504">
                  <c:v>13/08/2025 12:00</c:v>
                </c:pt>
                <c:pt idx="505">
                  <c:v>13/08/2025 12:10</c:v>
                </c:pt>
                <c:pt idx="506">
                  <c:v>13/08/2025 12:20</c:v>
                </c:pt>
                <c:pt idx="507">
                  <c:v>13/08/2025 12:30</c:v>
                </c:pt>
                <c:pt idx="508">
                  <c:v>13/08/2025 12:40</c:v>
                </c:pt>
                <c:pt idx="509">
                  <c:v>13/08/2025 12:50</c:v>
                </c:pt>
                <c:pt idx="510">
                  <c:v>13/08/2025 13:00</c:v>
                </c:pt>
                <c:pt idx="511">
                  <c:v>13/08/2025 13:10</c:v>
                </c:pt>
                <c:pt idx="512">
                  <c:v>13/08/2025 13:20</c:v>
                </c:pt>
                <c:pt idx="513">
                  <c:v>13/08/2025 13:30</c:v>
                </c:pt>
                <c:pt idx="514">
                  <c:v>13/08/2025 13:40</c:v>
                </c:pt>
                <c:pt idx="515">
                  <c:v>13/08/2025 13:50</c:v>
                </c:pt>
                <c:pt idx="516">
                  <c:v>13/08/2025 14:00</c:v>
                </c:pt>
                <c:pt idx="517">
                  <c:v>13/08/2025 14:10</c:v>
                </c:pt>
                <c:pt idx="518">
                  <c:v>13/08/2025 14:20</c:v>
                </c:pt>
                <c:pt idx="519">
                  <c:v>13/08/2025 14:30</c:v>
                </c:pt>
                <c:pt idx="520">
                  <c:v>13/08/2025 14:40</c:v>
                </c:pt>
                <c:pt idx="521">
                  <c:v>13/08/2025 14:50</c:v>
                </c:pt>
                <c:pt idx="522">
                  <c:v>13/08/2025 15:00</c:v>
                </c:pt>
                <c:pt idx="523">
                  <c:v>13/08/2025 15:10</c:v>
                </c:pt>
                <c:pt idx="524">
                  <c:v>13/08/2025 15:20</c:v>
                </c:pt>
                <c:pt idx="525">
                  <c:v>13/08/2025 15:30</c:v>
                </c:pt>
                <c:pt idx="526">
                  <c:v>13/08/2025 15:40</c:v>
                </c:pt>
                <c:pt idx="527">
                  <c:v>13/08/2025 15:50</c:v>
                </c:pt>
                <c:pt idx="528">
                  <c:v>13/08/2025 16:00</c:v>
                </c:pt>
                <c:pt idx="529">
                  <c:v>13/08/2025 16:10</c:v>
                </c:pt>
                <c:pt idx="530">
                  <c:v>13/08/2025 16:20</c:v>
                </c:pt>
                <c:pt idx="531">
                  <c:v>13/08/2025 16:30</c:v>
                </c:pt>
                <c:pt idx="532">
                  <c:v>13/08/2025 16:40</c:v>
                </c:pt>
                <c:pt idx="533">
                  <c:v>13/08/2025 16:50</c:v>
                </c:pt>
                <c:pt idx="534">
                  <c:v>13/08/2025 17:00</c:v>
                </c:pt>
                <c:pt idx="535">
                  <c:v>13/08/2025 17:10</c:v>
                </c:pt>
                <c:pt idx="536">
                  <c:v>13/08/2025 17:20</c:v>
                </c:pt>
                <c:pt idx="537">
                  <c:v>13/08/2025 17:30</c:v>
                </c:pt>
                <c:pt idx="538">
                  <c:v>13/08/2025 17:40</c:v>
                </c:pt>
                <c:pt idx="539">
                  <c:v>13/08/2025 17:50</c:v>
                </c:pt>
                <c:pt idx="540">
                  <c:v>13/08/2025 18:00</c:v>
                </c:pt>
                <c:pt idx="541">
                  <c:v>13/08/2025 18:10</c:v>
                </c:pt>
                <c:pt idx="542">
                  <c:v>13/08/2025 18:20</c:v>
                </c:pt>
                <c:pt idx="543">
                  <c:v>13/08/2025 18:30</c:v>
                </c:pt>
                <c:pt idx="544">
                  <c:v>13/08/2025 18:40</c:v>
                </c:pt>
                <c:pt idx="545">
                  <c:v>13/08/2025 18:50</c:v>
                </c:pt>
                <c:pt idx="546">
                  <c:v>13/08/2025 19:00</c:v>
                </c:pt>
                <c:pt idx="547">
                  <c:v>13/08/2025 19:10</c:v>
                </c:pt>
                <c:pt idx="548">
                  <c:v>13/08/2025 19:20</c:v>
                </c:pt>
                <c:pt idx="549">
                  <c:v>13/08/2025 19:30</c:v>
                </c:pt>
                <c:pt idx="550">
                  <c:v>13/08/2025 19:40</c:v>
                </c:pt>
                <c:pt idx="551">
                  <c:v>13/08/2025 19:50</c:v>
                </c:pt>
                <c:pt idx="552">
                  <c:v>13/08/2025 20:00</c:v>
                </c:pt>
                <c:pt idx="553">
                  <c:v>13/08/2025 20:10</c:v>
                </c:pt>
                <c:pt idx="554">
                  <c:v>13/08/2025 20:20</c:v>
                </c:pt>
                <c:pt idx="555">
                  <c:v>13/08/2025 20:30</c:v>
                </c:pt>
                <c:pt idx="556">
                  <c:v>13/08/2025 20:40</c:v>
                </c:pt>
                <c:pt idx="557">
                  <c:v>13/08/2025 20:50</c:v>
                </c:pt>
                <c:pt idx="558">
                  <c:v>13/08/2025 21:00</c:v>
                </c:pt>
                <c:pt idx="559">
                  <c:v>13/08/2025 21:10</c:v>
                </c:pt>
                <c:pt idx="560">
                  <c:v>13/08/2025 21:20</c:v>
                </c:pt>
                <c:pt idx="561">
                  <c:v>13/08/2025 21:30</c:v>
                </c:pt>
                <c:pt idx="562">
                  <c:v>13/08/2025 21:40</c:v>
                </c:pt>
                <c:pt idx="563">
                  <c:v>13/08/2025 21:50</c:v>
                </c:pt>
                <c:pt idx="564">
                  <c:v>13/08/2025 22:00</c:v>
                </c:pt>
                <c:pt idx="565">
                  <c:v>13/08/2025 22:10</c:v>
                </c:pt>
                <c:pt idx="566">
                  <c:v>13/08/2025 22:20</c:v>
                </c:pt>
                <c:pt idx="567">
                  <c:v>13/08/2025 22:30</c:v>
                </c:pt>
                <c:pt idx="568">
                  <c:v>13/08/2025 22:40</c:v>
                </c:pt>
                <c:pt idx="569">
                  <c:v>13/08/2025 22:50</c:v>
                </c:pt>
                <c:pt idx="570">
                  <c:v>13/08/2025 23:00</c:v>
                </c:pt>
                <c:pt idx="571">
                  <c:v>13/08/2025 23:10</c:v>
                </c:pt>
                <c:pt idx="572">
                  <c:v>13/08/2025 23:20</c:v>
                </c:pt>
                <c:pt idx="573">
                  <c:v>13/08/2025 23:30</c:v>
                </c:pt>
                <c:pt idx="574">
                  <c:v>13/08/2025 23:40</c:v>
                </c:pt>
                <c:pt idx="575">
                  <c:v>13/08/2025 23:50</c:v>
                </c:pt>
                <c:pt idx="576">
                  <c:v>14/08/2025 00:00</c:v>
                </c:pt>
                <c:pt idx="577">
                  <c:v>14/08/2025 00:10</c:v>
                </c:pt>
                <c:pt idx="578">
                  <c:v>14/08/2025 00:20</c:v>
                </c:pt>
                <c:pt idx="579">
                  <c:v>14/08/2025 00:30</c:v>
                </c:pt>
                <c:pt idx="580">
                  <c:v>14/08/2025 00:40</c:v>
                </c:pt>
                <c:pt idx="581">
                  <c:v>14/08/2025 00:50</c:v>
                </c:pt>
                <c:pt idx="582">
                  <c:v>14/08/2025 01:00</c:v>
                </c:pt>
                <c:pt idx="583">
                  <c:v>14/08/2025 01:10</c:v>
                </c:pt>
                <c:pt idx="584">
                  <c:v>14/08/2025 01:20</c:v>
                </c:pt>
                <c:pt idx="585">
                  <c:v>14/08/2025 01:30</c:v>
                </c:pt>
                <c:pt idx="586">
                  <c:v>14/08/2025 01:40</c:v>
                </c:pt>
                <c:pt idx="587">
                  <c:v>14/08/2025 01:50</c:v>
                </c:pt>
                <c:pt idx="588">
                  <c:v>14/08/2025 02:00</c:v>
                </c:pt>
                <c:pt idx="589">
                  <c:v>14/08/2025 02:10</c:v>
                </c:pt>
                <c:pt idx="590">
                  <c:v>14/08/2025 02:20</c:v>
                </c:pt>
                <c:pt idx="591">
                  <c:v>14/08/2025 02:30</c:v>
                </c:pt>
                <c:pt idx="592">
                  <c:v>14/08/2025 02:40</c:v>
                </c:pt>
                <c:pt idx="593">
                  <c:v>14/08/2025 02:50</c:v>
                </c:pt>
                <c:pt idx="594">
                  <c:v>14/08/2025 03:00</c:v>
                </c:pt>
                <c:pt idx="595">
                  <c:v>14/08/2025 03:10</c:v>
                </c:pt>
                <c:pt idx="596">
                  <c:v>14/08/2025 03:20</c:v>
                </c:pt>
                <c:pt idx="597">
                  <c:v>14/08/2025 03:30</c:v>
                </c:pt>
                <c:pt idx="598">
                  <c:v>14/08/2025 03:40</c:v>
                </c:pt>
                <c:pt idx="599">
                  <c:v>14/08/2025 03:50</c:v>
                </c:pt>
                <c:pt idx="600">
                  <c:v>14/08/2025 04:00</c:v>
                </c:pt>
                <c:pt idx="601">
                  <c:v>14/08/2025 04:10</c:v>
                </c:pt>
                <c:pt idx="602">
                  <c:v>14/08/2025 04:20</c:v>
                </c:pt>
                <c:pt idx="603">
                  <c:v>14/08/2025 04:30</c:v>
                </c:pt>
                <c:pt idx="604">
                  <c:v>14/08/2025 04:40</c:v>
                </c:pt>
                <c:pt idx="605">
                  <c:v>14/08/2025 04:50</c:v>
                </c:pt>
                <c:pt idx="606">
                  <c:v>14/08/2025 05:00</c:v>
                </c:pt>
                <c:pt idx="607">
                  <c:v>14/08/2025 05:10</c:v>
                </c:pt>
                <c:pt idx="608">
                  <c:v>14/08/2025 05:20</c:v>
                </c:pt>
                <c:pt idx="609">
                  <c:v>14/08/2025 05:30</c:v>
                </c:pt>
                <c:pt idx="610">
                  <c:v>14/08/2025 05:40</c:v>
                </c:pt>
                <c:pt idx="611">
                  <c:v>14/08/2025 05:50</c:v>
                </c:pt>
                <c:pt idx="612">
                  <c:v>14/08/2025 06:00</c:v>
                </c:pt>
                <c:pt idx="613">
                  <c:v>14/08/2025 06:10</c:v>
                </c:pt>
                <c:pt idx="614">
                  <c:v>14/08/2025 06:20</c:v>
                </c:pt>
                <c:pt idx="615">
                  <c:v>14/08/2025 06:30</c:v>
                </c:pt>
                <c:pt idx="616">
                  <c:v>14/08/2025 06:40</c:v>
                </c:pt>
                <c:pt idx="617">
                  <c:v>14/08/2025 06:50</c:v>
                </c:pt>
                <c:pt idx="618">
                  <c:v>14/08/2025 07:00</c:v>
                </c:pt>
                <c:pt idx="619">
                  <c:v>14/08/2025 07:10</c:v>
                </c:pt>
                <c:pt idx="620">
                  <c:v>14/08/2025 07:20</c:v>
                </c:pt>
                <c:pt idx="621">
                  <c:v>14/08/2025 07:30</c:v>
                </c:pt>
                <c:pt idx="622">
                  <c:v>14/08/2025 07:40</c:v>
                </c:pt>
                <c:pt idx="623">
                  <c:v>14/08/2025 07:50</c:v>
                </c:pt>
                <c:pt idx="624">
                  <c:v>14/08/2025 08:00</c:v>
                </c:pt>
                <c:pt idx="625">
                  <c:v>14/08/2025 08:10</c:v>
                </c:pt>
                <c:pt idx="626">
                  <c:v>14/08/2025 08:20</c:v>
                </c:pt>
                <c:pt idx="627">
                  <c:v>14/08/2025 08:30</c:v>
                </c:pt>
                <c:pt idx="628">
                  <c:v>14/08/2025 08:40</c:v>
                </c:pt>
                <c:pt idx="629">
                  <c:v>14/08/2025 08:50</c:v>
                </c:pt>
                <c:pt idx="630">
                  <c:v>14/08/2025 09:00</c:v>
                </c:pt>
                <c:pt idx="631">
                  <c:v>14/08/2025 09:10</c:v>
                </c:pt>
                <c:pt idx="632">
                  <c:v>14/08/2025 09:20</c:v>
                </c:pt>
                <c:pt idx="633">
                  <c:v>14/08/2025 09:30</c:v>
                </c:pt>
                <c:pt idx="634">
                  <c:v>14/08/2025 09:40</c:v>
                </c:pt>
                <c:pt idx="635">
                  <c:v>14/08/2025 09:50</c:v>
                </c:pt>
                <c:pt idx="636">
                  <c:v>14/08/2025 10:00</c:v>
                </c:pt>
                <c:pt idx="637">
                  <c:v>14/08/2025 10:10</c:v>
                </c:pt>
                <c:pt idx="638">
                  <c:v>14/08/2025 10:20</c:v>
                </c:pt>
                <c:pt idx="639">
                  <c:v>14/08/2025 10:30</c:v>
                </c:pt>
                <c:pt idx="640">
                  <c:v>14/08/2025 10:40</c:v>
                </c:pt>
                <c:pt idx="641">
                  <c:v>14/08/2025 10:50</c:v>
                </c:pt>
                <c:pt idx="642">
                  <c:v>14/08/2025 11:00</c:v>
                </c:pt>
                <c:pt idx="643">
                  <c:v>14/08/2025 11:10</c:v>
                </c:pt>
                <c:pt idx="644">
                  <c:v>14/08/2025 11:20</c:v>
                </c:pt>
                <c:pt idx="645">
                  <c:v>14/08/2025 11:30</c:v>
                </c:pt>
                <c:pt idx="646">
                  <c:v>14/08/2025 11:40</c:v>
                </c:pt>
                <c:pt idx="647">
                  <c:v>14/08/2025 11:50</c:v>
                </c:pt>
                <c:pt idx="648">
                  <c:v>14/08/2025 12:00</c:v>
                </c:pt>
                <c:pt idx="649">
                  <c:v>14/08/2025 12:10</c:v>
                </c:pt>
                <c:pt idx="650">
                  <c:v>14/08/2025 12:20</c:v>
                </c:pt>
                <c:pt idx="651">
                  <c:v>14/08/2025 12:30</c:v>
                </c:pt>
                <c:pt idx="652">
                  <c:v>14/08/2025 12:40</c:v>
                </c:pt>
                <c:pt idx="653">
                  <c:v>14/08/2025 12:50</c:v>
                </c:pt>
                <c:pt idx="654">
                  <c:v>14/08/2025 13:00</c:v>
                </c:pt>
                <c:pt idx="655">
                  <c:v>14/08/2025 13:10</c:v>
                </c:pt>
                <c:pt idx="656">
                  <c:v>14/08/2025 13:20</c:v>
                </c:pt>
                <c:pt idx="657">
                  <c:v>14/08/2025 13:30</c:v>
                </c:pt>
                <c:pt idx="658">
                  <c:v>14/08/2025 13:40</c:v>
                </c:pt>
                <c:pt idx="659">
                  <c:v>14/08/2025 13:50</c:v>
                </c:pt>
                <c:pt idx="660">
                  <c:v>14/08/2025 14:00</c:v>
                </c:pt>
                <c:pt idx="661">
                  <c:v>14/08/2025 14:10</c:v>
                </c:pt>
                <c:pt idx="662">
                  <c:v>14/08/2025 14:20</c:v>
                </c:pt>
                <c:pt idx="663">
                  <c:v>14/08/2025 14:30</c:v>
                </c:pt>
                <c:pt idx="664">
                  <c:v>14/08/2025 14:40</c:v>
                </c:pt>
                <c:pt idx="665">
                  <c:v>14/08/2025 14:50</c:v>
                </c:pt>
                <c:pt idx="666">
                  <c:v>14/08/2025 15:00</c:v>
                </c:pt>
                <c:pt idx="667">
                  <c:v>14/08/2025 15:10</c:v>
                </c:pt>
                <c:pt idx="668">
                  <c:v>14/08/2025 15:20</c:v>
                </c:pt>
                <c:pt idx="669">
                  <c:v>14/08/2025 15:30</c:v>
                </c:pt>
                <c:pt idx="670">
                  <c:v>14/08/2025 15:40</c:v>
                </c:pt>
                <c:pt idx="671">
                  <c:v>14/08/2025 15:50</c:v>
                </c:pt>
                <c:pt idx="672">
                  <c:v>14/08/2025 16:00</c:v>
                </c:pt>
                <c:pt idx="673">
                  <c:v>14/08/2025 16:10</c:v>
                </c:pt>
                <c:pt idx="674">
                  <c:v>14/08/2025 16:20</c:v>
                </c:pt>
                <c:pt idx="675">
                  <c:v>14/08/2025 16:30</c:v>
                </c:pt>
                <c:pt idx="676">
                  <c:v>14/08/2025 16:40</c:v>
                </c:pt>
                <c:pt idx="677">
                  <c:v>14/08/2025 16:50</c:v>
                </c:pt>
                <c:pt idx="678">
                  <c:v>14/08/2025 17:00</c:v>
                </c:pt>
                <c:pt idx="679">
                  <c:v>14/08/2025 17:10</c:v>
                </c:pt>
                <c:pt idx="680">
                  <c:v>14/08/2025 17:20</c:v>
                </c:pt>
                <c:pt idx="681">
                  <c:v>14/08/2025 17:30</c:v>
                </c:pt>
                <c:pt idx="682">
                  <c:v>14/08/2025 17:40</c:v>
                </c:pt>
                <c:pt idx="683">
                  <c:v>14/08/2025 17:50</c:v>
                </c:pt>
                <c:pt idx="684">
                  <c:v>14/08/2025 18:00</c:v>
                </c:pt>
                <c:pt idx="685">
                  <c:v>14/08/2025 18:10</c:v>
                </c:pt>
                <c:pt idx="686">
                  <c:v>14/08/2025 18:20</c:v>
                </c:pt>
                <c:pt idx="687">
                  <c:v>14/08/2025 18:30</c:v>
                </c:pt>
                <c:pt idx="688">
                  <c:v>14/08/2025 18:40</c:v>
                </c:pt>
                <c:pt idx="689">
                  <c:v>14/08/2025 18:50</c:v>
                </c:pt>
                <c:pt idx="690">
                  <c:v>14/08/2025 19:00</c:v>
                </c:pt>
                <c:pt idx="691">
                  <c:v>14/08/2025 19:10</c:v>
                </c:pt>
                <c:pt idx="692">
                  <c:v>14/08/2025 19:20</c:v>
                </c:pt>
                <c:pt idx="693">
                  <c:v>14/08/2025 19:30</c:v>
                </c:pt>
                <c:pt idx="694">
                  <c:v>14/08/2025 19:40</c:v>
                </c:pt>
                <c:pt idx="695">
                  <c:v>14/08/2025 19:50</c:v>
                </c:pt>
                <c:pt idx="696">
                  <c:v>14/08/2025 20:00</c:v>
                </c:pt>
                <c:pt idx="697">
                  <c:v>14/08/2025 20:10</c:v>
                </c:pt>
                <c:pt idx="698">
                  <c:v>14/08/2025 20:20</c:v>
                </c:pt>
                <c:pt idx="699">
                  <c:v>14/08/2025 20:30</c:v>
                </c:pt>
                <c:pt idx="700">
                  <c:v>14/08/2025 20:40</c:v>
                </c:pt>
                <c:pt idx="701">
                  <c:v>14/08/2025 20:50</c:v>
                </c:pt>
                <c:pt idx="702">
                  <c:v>14/08/2025 21:00</c:v>
                </c:pt>
                <c:pt idx="703">
                  <c:v>14/08/2025 21:10</c:v>
                </c:pt>
                <c:pt idx="704">
                  <c:v>14/08/2025 21:20</c:v>
                </c:pt>
                <c:pt idx="705">
                  <c:v>14/08/2025 21:30</c:v>
                </c:pt>
                <c:pt idx="706">
                  <c:v>14/08/2025 21:40</c:v>
                </c:pt>
                <c:pt idx="707">
                  <c:v>14/08/2025 21:50</c:v>
                </c:pt>
                <c:pt idx="708">
                  <c:v>14/08/2025 22:00</c:v>
                </c:pt>
                <c:pt idx="709">
                  <c:v>14/08/2025 22:10</c:v>
                </c:pt>
                <c:pt idx="710">
                  <c:v>14/08/2025 22:20</c:v>
                </c:pt>
                <c:pt idx="711">
                  <c:v>14/08/2025 22:30</c:v>
                </c:pt>
                <c:pt idx="712">
                  <c:v>14/08/2025 22:40</c:v>
                </c:pt>
                <c:pt idx="713">
                  <c:v>14/08/2025 22:50</c:v>
                </c:pt>
                <c:pt idx="714">
                  <c:v>14/08/2025 23:00</c:v>
                </c:pt>
                <c:pt idx="715">
                  <c:v>14/08/2025 23:10</c:v>
                </c:pt>
                <c:pt idx="716">
                  <c:v>14/08/2025 23:20</c:v>
                </c:pt>
                <c:pt idx="717">
                  <c:v>14/08/2025 23:30</c:v>
                </c:pt>
                <c:pt idx="718">
                  <c:v>14/08/2025 23:40</c:v>
                </c:pt>
                <c:pt idx="719">
                  <c:v>14/08/2025 23:50</c:v>
                </c:pt>
                <c:pt idx="720">
                  <c:v>15/08/2025 00:00</c:v>
                </c:pt>
                <c:pt idx="721">
                  <c:v>15/08/2025 00:10</c:v>
                </c:pt>
                <c:pt idx="722">
                  <c:v>15/08/2025 00:20</c:v>
                </c:pt>
                <c:pt idx="723">
                  <c:v>15/08/2025 00:30</c:v>
                </c:pt>
                <c:pt idx="724">
                  <c:v>15/08/2025 00:40</c:v>
                </c:pt>
                <c:pt idx="725">
                  <c:v>15/08/2025 00:50</c:v>
                </c:pt>
                <c:pt idx="726">
                  <c:v>15/08/2025 01:00</c:v>
                </c:pt>
                <c:pt idx="727">
                  <c:v>15/08/2025 01:10</c:v>
                </c:pt>
                <c:pt idx="728">
                  <c:v>15/08/2025 01:20</c:v>
                </c:pt>
                <c:pt idx="729">
                  <c:v>15/08/2025 01:30</c:v>
                </c:pt>
                <c:pt idx="730">
                  <c:v>15/08/2025 01:40</c:v>
                </c:pt>
                <c:pt idx="731">
                  <c:v>15/08/2025 01:50</c:v>
                </c:pt>
                <c:pt idx="732">
                  <c:v>15/08/2025 02:00</c:v>
                </c:pt>
                <c:pt idx="733">
                  <c:v>15/08/2025 02:10</c:v>
                </c:pt>
                <c:pt idx="734">
                  <c:v>15/08/2025 02:20</c:v>
                </c:pt>
                <c:pt idx="735">
                  <c:v>15/08/2025 02:30</c:v>
                </c:pt>
                <c:pt idx="736">
                  <c:v>15/08/2025 02:40</c:v>
                </c:pt>
                <c:pt idx="737">
                  <c:v>15/08/2025 02:50</c:v>
                </c:pt>
                <c:pt idx="738">
                  <c:v>15/08/2025 03:00</c:v>
                </c:pt>
                <c:pt idx="739">
                  <c:v>15/08/2025 03:10</c:v>
                </c:pt>
                <c:pt idx="740">
                  <c:v>15/08/2025 03:20</c:v>
                </c:pt>
                <c:pt idx="741">
                  <c:v>15/08/2025 03:30</c:v>
                </c:pt>
                <c:pt idx="742">
                  <c:v>15/08/2025 03:40</c:v>
                </c:pt>
                <c:pt idx="743">
                  <c:v>15/08/2025 03:50</c:v>
                </c:pt>
                <c:pt idx="744">
                  <c:v>15/08/2025 04:00</c:v>
                </c:pt>
                <c:pt idx="745">
                  <c:v>15/08/2025 04:10</c:v>
                </c:pt>
                <c:pt idx="746">
                  <c:v>15/08/2025 04:20</c:v>
                </c:pt>
                <c:pt idx="747">
                  <c:v>15/08/2025 04:30</c:v>
                </c:pt>
                <c:pt idx="748">
                  <c:v>15/08/2025 04:40</c:v>
                </c:pt>
                <c:pt idx="749">
                  <c:v>15/08/2025 04:50</c:v>
                </c:pt>
                <c:pt idx="750">
                  <c:v>15/08/2025 05:00</c:v>
                </c:pt>
                <c:pt idx="751">
                  <c:v>15/08/2025 05:10</c:v>
                </c:pt>
                <c:pt idx="752">
                  <c:v>15/08/2025 05:20</c:v>
                </c:pt>
                <c:pt idx="753">
                  <c:v>15/08/2025 05:30</c:v>
                </c:pt>
                <c:pt idx="754">
                  <c:v>15/08/2025 05:40</c:v>
                </c:pt>
                <c:pt idx="755">
                  <c:v>15/08/2025 05:50</c:v>
                </c:pt>
                <c:pt idx="756">
                  <c:v>15/08/2025 06:00</c:v>
                </c:pt>
                <c:pt idx="757">
                  <c:v>15/08/2025 06:10</c:v>
                </c:pt>
                <c:pt idx="758">
                  <c:v>15/08/2025 06:20</c:v>
                </c:pt>
                <c:pt idx="759">
                  <c:v>15/08/2025 06:30</c:v>
                </c:pt>
                <c:pt idx="760">
                  <c:v>15/08/2025 06:40</c:v>
                </c:pt>
                <c:pt idx="761">
                  <c:v>15/08/2025 06:50</c:v>
                </c:pt>
                <c:pt idx="762">
                  <c:v>15/08/2025 07:00</c:v>
                </c:pt>
                <c:pt idx="763">
                  <c:v>15/08/2025 07:10</c:v>
                </c:pt>
                <c:pt idx="764">
                  <c:v>15/08/2025 07:20</c:v>
                </c:pt>
                <c:pt idx="765">
                  <c:v>15/08/2025 07:30</c:v>
                </c:pt>
                <c:pt idx="766">
                  <c:v>15/08/2025 07:40</c:v>
                </c:pt>
                <c:pt idx="767">
                  <c:v>15/08/2025 07:50</c:v>
                </c:pt>
                <c:pt idx="768">
                  <c:v>15/08/2025 08:00</c:v>
                </c:pt>
                <c:pt idx="769">
                  <c:v>15/08/2025 08:10</c:v>
                </c:pt>
                <c:pt idx="770">
                  <c:v>15/08/2025 08:20</c:v>
                </c:pt>
                <c:pt idx="771">
                  <c:v>15/08/2025 08:30</c:v>
                </c:pt>
                <c:pt idx="772">
                  <c:v>15/08/2025 08:40</c:v>
                </c:pt>
                <c:pt idx="773">
                  <c:v>15/08/2025 08:50</c:v>
                </c:pt>
                <c:pt idx="774">
                  <c:v>15/08/2025 09:00</c:v>
                </c:pt>
                <c:pt idx="775">
                  <c:v>15/08/2025 09:10</c:v>
                </c:pt>
                <c:pt idx="776">
                  <c:v>15/08/2025 09:20</c:v>
                </c:pt>
                <c:pt idx="777">
                  <c:v>15/08/2025 09:30</c:v>
                </c:pt>
                <c:pt idx="778">
                  <c:v>15/08/2025 09:40</c:v>
                </c:pt>
                <c:pt idx="779">
                  <c:v>15/08/2025 09:50</c:v>
                </c:pt>
                <c:pt idx="780">
                  <c:v>15/08/2025 10:00</c:v>
                </c:pt>
                <c:pt idx="781">
                  <c:v>15/08/2025 10:10</c:v>
                </c:pt>
                <c:pt idx="782">
                  <c:v>15/08/2025 10:20</c:v>
                </c:pt>
                <c:pt idx="783">
                  <c:v>15/08/2025 10:30</c:v>
                </c:pt>
                <c:pt idx="784">
                  <c:v>15/08/2025 10:40</c:v>
                </c:pt>
                <c:pt idx="785">
                  <c:v>15/08/2025 10:50</c:v>
                </c:pt>
                <c:pt idx="786">
                  <c:v>15/08/2025 11:00</c:v>
                </c:pt>
                <c:pt idx="787">
                  <c:v>15/08/2025 11:10</c:v>
                </c:pt>
                <c:pt idx="788">
                  <c:v>15/08/2025 11:20</c:v>
                </c:pt>
                <c:pt idx="789">
                  <c:v>15/08/2025 11:30</c:v>
                </c:pt>
                <c:pt idx="790">
                  <c:v>15/08/2025 11:40</c:v>
                </c:pt>
                <c:pt idx="791">
                  <c:v>15/08/2025 11:50</c:v>
                </c:pt>
                <c:pt idx="792">
                  <c:v>15/08/2025 12:00</c:v>
                </c:pt>
                <c:pt idx="793">
                  <c:v>15/08/2025 12:10</c:v>
                </c:pt>
                <c:pt idx="794">
                  <c:v>15/08/2025 12:20</c:v>
                </c:pt>
                <c:pt idx="795">
                  <c:v>15/08/2025 12:30</c:v>
                </c:pt>
                <c:pt idx="796">
                  <c:v>15/08/2025 12:40</c:v>
                </c:pt>
                <c:pt idx="797">
                  <c:v>15/08/2025 12:50</c:v>
                </c:pt>
                <c:pt idx="798">
                  <c:v>15/08/2025 13:00</c:v>
                </c:pt>
                <c:pt idx="799">
                  <c:v>15/08/2025 13:10</c:v>
                </c:pt>
                <c:pt idx="800">
                  <c:v>15/08/2025 13:20</c:v>
                </c:pt>
                <c:pt idx="801">
                  <c:v>15/08/2025 13:30</c:v>
                </c:pt>
                <c:pt idx="802">
                  <c:v>15/08/2025 13:40</c:v>
                </c:pt>
                <c:pt idx="803">
                  <c:v>15/08/2025 13:50</c:v>
                </c:pt>
                <c:pt idx="804">
                  <c:v>15/08/2025 14:00</c:v>
                </c:pt>
                <c:pt idx="805">
                  <c:v>15/08/2025 14:10</c:v>
                </c:pt>
                <c:pt idx="806">
                  <c:v>15/08/2025 14:20</c:v>
                </c:pt>
                <c:pt idx="807">
                  <c:v>15/08/2025 14:30</c:v>
                </c:pt>
                <c:pt idx="808">
                  <c:v>15/08/2025 14:40</c:v>
                </c:pt>
                <c:pt idx="809">
                  <c:v>15/08/2025 14:50</c:v>
                </c:pt>
                <c:pt idx="810">
                  <c:v>15/08/2025 15:00</c:v>
                </c:pt>
                <c:pt idx="811">
                  <c:v>15/08/2025 15:10</c:v>
                </c:pt>
                <c:pt idx="812">
                  <c:v>15/08/2025 15:20</c:v>
                </c:pt>
                <c:pt idx="813">
                  <c:v>15/08/2025 15:30</c:v>
                </c:pt>
                <c:pt idx="814">
                  <c:v>15/08/2025 15:40</c:v>
                </c:pt>
                <c:pt idx="815">
                  <c:v>15/08/2025 15:50</c:v>
                </c:pt>
                <c:pt idx="816">
                  <c:v>15/08/2025 16:00</c:v>
                </c:pt>
                <c:pt idx="817">
                  <c:v>15/08/2025 16:10</c:v>
                </c:pt>
                <c:pt idx="818">
                  <c:v>15/08/2025 16:20</c:v>
                </c:pt>
                <c:pt idx="819">
                  <c:v>15/08/2025 16:30</c:v>
                </c:pt>
                <c:pt idx="820">
                  <c:v>15/08/2025 16:40</c:v>
                </c:pt>
                <c:pt idx="821">
                  <c:v>15/08/2025 16:50</c:v>
                </c:pt>
                <c:pt idx="822">
                  <c:v>15/08/2025 17:00</c:v>
                </c:pt>
                <c:pt idx="823">
                  <c:v>15/08/2025 17:10</c:v>
                </c:pt>
                <c:pt idx="824">
                  <c:v>15/08/2025 17:20</c:v>
                </c:pt>
                <c:pt idx="825">
                  <c:v>15/08/2025 17:30</c:v>
                </c:pt>
                <c:pt idx="826">
                  <c:v>15/08/2025 17:40</c:v>
                </c:pt>
                <c:pt idx="827">
                  <c:v>15/08/2025 17:50</c:v>
                </c:pt>
                <c:pt idx="828">
                  <c:v>15/08/2025 18:00</c:v>
                </c:pt>
                <c:pt idx="829">
                  <c:v>15/08/2025 18:10</c:v>
                </c:pt>
                <c:pt idx="830">
                  <c:v>15/08/2025 18:20</c:v>
                </c:pt>
                <c:pt idx="831">
                  <c:v>15/08/2025 18:30</c:v>
                </c:pt>
                <c:pt idx="832">
                  <c:v>15/08/2025 18:40</c:v>
                </c:pt>
                <c:pt idx="833">
                  <c:v>15/08/2025 18:50</c:v>
                </c:pt>
                <c:pt idx="834">
                  <c:v>15/08/2025 19:00</c:v>
                </c:pt>
                <c:pt idx="835">
                  <c:v>15/08/2025 19:10</c:v>
                </c:pt>
                <c:pt idx="836">
                  <c:v>15/08/2025 19:20</c:v>
                </c:pt>
                <c:pt idx="837">
                  <c:v>15/08/2025 19:30</c:v>
                </c:pt>
                <c:pt idx="838">
                  <c:v>15/08/2025 19:40</c:v>
                </c:pt>
                <c:pt idx="839">
                  <c:v>15/08/2025 19:50</c:v>
                </c:pt>
                <c:pt idx="840">
                  <c:v>15/08/2025 20:00</c:v>
                </c:pt>
                <c:pt idx="841">
                  <c:v>15/08/2025 20:10</c:v>
                </c:pt>
                <c:pt idx="842">
                  <c:v>15/08/2025 20:20</c:v>
                </c:pt>
                <c:pt idx="843">
                  <c:v>15/08/2025 20:30</c:v>
                </c:pt>
                <c:pt idx="844">
                  <c:v>15/08/2025 20:40</c:v>
                </c:pt>
                <c:pt idx="845">
                  <c:v>15/08/2025 20:50</c:v>
                </c:pt>
                <c:pt idx="846">
                  <c:v>15/08/2025 21:00</c:v>
                </c:pt>
                <c:pt idx="847">
                  <c:v>15/08/2025 21:10</c:v>
                </c:pt>
                <c:pt idx="848">
                  <c:v>15/08/2025 21:20</c:v>
                </c:pt>
                <c:pt idx="849">
                  <c:v>15/08/2025 21:30</c:v>
                </c:pt>
                <c:pt idx="850">
                  <c:v>15/08/2025 21:40</c:v>
                </c:pt>
                <c:pt idx="851">
                  <c:v>15/08/2025 21:50</c:v>
                </c:pt>
                <c:pt idx="852">
                  <c:v>15/08/2025 22:00</c:v>
                </c:pt>
                <c:pt idx="853">
                  <c:v>15/08/2025 22:10</c:v>
                </c:pt>
                <c:pt idx="854">
                  <c:v>15/08/2025 22:20</c:v>
                </c:pt>
                <c:pt idx="855">
                  <c:v>15/08/2025 22:30</c:v>
                </c:pt>
                <c:pt idx="856">
                  <c:v>15/08/2025 22:40</c:v>
                </c:pt>
                <c:pt idx="857">
                  <c:v>15/08/2025 22:50</c:v>
                </c:pt>
                <c:pt idx="858">
                  <c:v>15/08/2025 23:00</c:v>
                </c:pt>
                <c:pt idx="859">
                  <c:v>15/08/2025 23:10</c:v>
                </c:pt>
                <c:pt idx="860">
                  <c:v>15/08/2025 23:20</c:v>
                </c:pt>
                <c:pt idx="861">
                  <c:v>15/08/2025 23:30</c:v>
                </c:pt>
                <c:pt idx="862">
                  <c:v>15/08/2025 23:40</c:v>
                </c:pt>
                <c:pt idx="863">
                  <c:v>15/08/2025 23:50</c:v>
                </c:pt>
                <c:pt idx="864">
                  <c:v>16/08/2025 00:00</c:v>
                </c:pt>
                <c:pt idx="865">
                  <c:v>16/08/2025 00:10</c:v>
                </c:pt>
                <c:pt idx="866">
                  <c:v>16/08/2025 00:20</c:v>
                </c:pt>
                <c:pt idx="867">
                  <c:v>16/08/2025 00:30</c:v>
                </c:pt>
                <c:pt idx="868">
                  <c:v>16/08/2025 00:40</c:v>
                </c:pt>
                <c:pt idx="869">
                  <c:v>16/08/2025 00:50</c:v>
                </c:pt>
                <c:pt idx="870">
                  <c:v>16/08/2025 01:00</c:v>
                </c:pt>
                <c:pt idx="871">
                  <c:v>16/08/2025 01:10</c:v>
                </c:pt>
                <c:pt idx="872">
                  <c:v>16/08/2025 01:20</c:v>
                </c:pt>
                <c:pt idx="873">
                  <c:v>16/08/2025 01:30</c:v>
                </c:pt>
                <c:pt idx="874">
                  <c:v>16/08/2025 01:40</c:v>
                </c:pt>
                <c:pt idx="875">
                  <c:v>16/08/2025 01:50</c:v>
                </c:pt>
                <c:pt idx="876">
                  <c:v>16/08/2025 02:00</c:v>
                </c:pt>
                <c:pt idx="877">
                  <c:v>16/08/2025 02:10</c:v>
                </c:pt>
                <c:pt idx="878">
                  <c:v>16/08/2025 02:20</c:v>
                </c:pt>
                <c:pt idx="879">
                  <c:v>16/08/2025 02:30</c:v>
                </c:pt>
                <c:pt idx="880">
                  <c:v>16/08/2025 02:40</c:v>
                </c:pt>
                <c:pt idx="881">
                  <c:v>16/08/2025 02:50</c:v>
                </c:pt>
                <c:pt idx="882">
                  <c:v>16/08/2025 03:00</c:v>
                </c:pt>
                <c:pt idx="883">
                  <c:v>16/08/2025 03:10</c:v>
                </c:pt>
                <c:pt idx="884">
                  <c:v>16/08/2025 03:20</c:v>
                </c:pt>
                <c:pt idx="885">
                  <c:v>16/08/2025 03:30</c:v>
                </c:pt>
                <c:pt idx="886">
                  <c:v>16/08/2025 03:40</c:v>
                </c:pt>
                <c:pt idx="887">
                  <c:v>16/08/2025 03:50</c:v>
                </c:pt>
                <c:pt idx="888">
                  <c:v>16/08/2025 04:00</c:v>
                </c:pt>
                <c:pt idx="889">
                  <c:v>16/08/2025 04:10</c:v>
                </c:pt>
                <c:pt idx="890">
                  <c:v>16/08/2025 04:20</c:v>
                </c:pt>
                <c:pt idx="891">
                  <c:v>16/08/2025 04:30</c:v>
                </c:pt>
                <c:pt idx="892">
                  <c:v>16/08/2025 04:40</c:v>
                </c:pt>
                <c:pt idx="893">
                  <c:v>16/08/2025 04:50</c:v>
                </c:pt>
                <c:pt idx="894">
                  <c:v>16/08/2025 05:00</c:v>
                </c:pt>
                <c:pt idx="895">
                  <c:v>16/08/2025 05:10</c:v>
                </c:pt>
                <c:pt idx="896">
                  <c:v>16/08/2025 05:20</c:v>
                </c:pt>
                <c:pt idx="897">
                  <c:v>16/08/2025 05:30</c:v>
                </c:pt>
                <c:pt idx="898">
                  <c:v>16/08/2025 05:40</c:v>
                </c:pt>
                <c:pt idx="899">
                  <c:v>16/08/2025 05:50</c:v>
                </c:pt>
                <c:pt idx="900">
                  <c:v>16/08/2025 06:00</c:v>
                </c:pt>
                <c:pt idx="901">
                  <c:v>16/08/2025 06:10</c:v>
                </c:pt>
                <c:pt idx="902">
                  <c:v>16/08/2025 06:20</c:v>
                </c:pt>
                <c:pt idx="903">
                  <c:v>16/08/2025 06:30</c:v>
                </c:pt>
                <c:pt idx="904">
                  <c:v>16/08/2025 06:40</c:v>
                </c:pt>
                <c:pt idx="905">
                  <c:v>16/08/2025 06:50</c:v>
                </c:pt>
                <c:pt idx="906">
                  <c:v>16/08/2025 07:00</c:v>
                </c:pt>
                <c:pt idx="907">
                  <c:v>16/08/2025 07:10</c:v>
                </c:pt>
                <c:pt idx="908">
                  <c:v>16/08/2025 07:20</c:v>
                </c:pt>
                <c:pt idx="909">
                  <c:v>16/08/2025 07:30</c:v>
                </c:pt>
                <c:pt idx="910">
                  <c:v>16/08/2025 07:40</c:v>
                </c:pt>
                <c:pt idx="911">
                  <c:v>16/08/2025 07:50</c:v>
                </c:pt>
                <c:pt idx="912">
                  <c:v>16/08/2025 08:00</c:v>
                </c:pt>
                <c:pt idx="913">
                  <c:v>16/08/2025 08:10</c:v>
                </c:pt>
                <c:pt idx="914">
                  <c:v>16/08/2025 08:20</c:v>
                </c:pt>
                <c:pt idx="915">
                  <c:v>16/08/2025 08:30</c:v>
                </c:pt>
                <c:pt idx="916">
                  <c:v>16/08/2025 08:40</c:v>
                </c:pt>
                <c:pt idx="917">
                  <c:v>16/08/2025 08:50</c:v>
                </c:pt>
                <c:pt idx="918">
                  <c:v>16/08/2025 09:00</c:v>
                </c:pt>
                <c:pt idx="919">
                  <c:v>16/08/2025 09:10</c:v>
                </c:pt>
                <c:pt idx="920">
                  <c:v>16/08/2025 09:20</c:v>
                </c:pt>
                <c:pt idx="921">
                  <c:v>16/08/2025 09:30</c:v>
                </c:pt>
                <c:pt idx="922">
                  <c:v>16/08/2025 09:40</c:v>
                </c:pt>
                <c:pt idx="923">
                  <c:v>16/08/2025 09:50</c:v>
                </c:pt>
                <c:pt idx="924">
                  <c:v>16/08/2025 10:00</c:v>
                </c:pt>
                <c:pt idx="925">
                  <c:v>16/08/2025 10:10</c:v>
                </c:pt>
                <c:pt idx="926">
                  <c:v>16/08/2025 10:20</c:v>
                </c:pt>
                <c:pt idx="927">
                  <c:v>16/08/2025 10:30</c:v>
                </c:pt>
                <c:pt idx="928">
                  <c:v>16/08/2025 10:40</c:v>
                </c:pt>
                <c:pt idx="929">
                  <c:v>16/08/2025 10:50</c:v>
                </c:pt>
                <c:pt idx="930">
                  <c:v>16/08/2025 11:00</c:v>
                </c:pt>
                <c:pt idx="931">
                  <c:v>16/08/2025 11:10</c:v>
                </c:pt>
                <c:pt idx="932">
                  <c:v>16/08/2025 11:20</c:v>
                </c:pt>
                <c:pt idx="933">
                  <c:v>16/08/2025 11:30</c:v>
                </c:pt>
                <c:pt idx="934">
                  <c:v>16/08/2025 11:40</c:v>
                </c:pt>
                <c:pt idx="935">
                  <c:v>16/08/2025 11:50</c:v>
                </c:pt>
                <c:pt idx="936">
                  <c:v>16/08/2025 12:00</c:v>
                </c:pt>
                <c:pt idx="937">
                  <c:v>16/08/2025 12:10</c:v>
                </c:pt>
                <c:pt idx="938">
                  <c:v>16/08/2025 12:20</c:v>
                </c:pt>
                <c:pt idx="939">
                  <c:v>16/08/2025 12:30</c:v>
                </c:pt>
                <c:pt idx="940">
                  <c:v>16/08/2025 12:40</c:v>
                </c:pt>
                <c:pt idx="941">
                  <c:v>16/08/2025 12:50</c:v>
                </c:pt>
                <c:pt idx="942">
                  <c:v>16/08/2025 13:00</c:v>
                </c:pt>
                <c:pt idx="943">
                  <c:v>16/08/2025 13:10</c:v>
                </c:pt>
                <c:pt idx="944">
                  <c:v>16/08/2025 13:20</c:v>
                </c:pt>
                <c:pt idx="945">
                  <c:v>16/08/2025 13:30</c:v>
                </c:pt>
                <c:pt idx="946">
                  <c:v>16/08/2025 13:40</c:v>
                </c:pt>
                <c:pt idx="947">
                  <c:v>16/08/2025 13:50</c:v>
                </c:pt>
                <c:pt idx="948">
                  <c:v>16/08/2025 14:00</c:v>
                </c:pt>
                <c:pt idx="949">
                  <c:v>16/08/2025 14:10</c:v>
                </c:pt>
                <c:pt idx="950">
                  <c:v>16/08/2025 14:20</c:v>
                </c:pt>
                <c:pt idx="951">
                  <c:v>16/08/2025 14:30</c:v>
                </c:pt>
                <c:pt idx="952">
                  <c:v>16/08/2025 14:40</c:v>
                </c:pt>
                <c:pt idx="953">
                  <c:v>16/08/2025 14:50</c:v>
                </c:pt>
                <c:pt idx="954">
                  <c:v>16/08/2025 15:00</c:v>
                </c:pt>
                <c:pt idx="955">
                  <c:v>16/08/2025 15:10</c:v>
                </c:pt>
                <c:pt idx="956">
                  <c:v>16/08/2025 15:20</c:v>
                </c:pt>
                <c:pt idx="957">
                  <c:v>16/08/2025 15:30</c:v>
                </c:pt>
                <c:pt idx="958">
                  <c:v>16/08/2025 15:40</c:v>
                </c:pt>
                <c:pt idx="959">
                  <c:v>16/08/2025 15:50</c:v>
                </c:pt>
                <c:pt idx="960">
                  <c:v>16/08/2025 16:00</c:v>
                </c:pt>
                <c:pt idx="961">
                  <c:v>16/08/2025 16:10</c:v>
                </c:pt>
                <c:pt idx="962">
                  <c:v>16/08/2025 16:20</c:v>
                </c:pt>
                <c:pt idx="963">
                  <c:v>16/08/2025 16:30</c:v>
                </c:pt>
                <c:pt idx="964">
                  <c:v>16/08/2025 16:40</c:v>
                </c:pt>
                <c:pt idx="965">
                  <c:v>16/08/2025 16:50</c:v>
                </c:pt>
                <c:pt idx="966">
                  <c:v>16/08/2025 17:00</c:v>
                </c:pt>
                <c:pt idx="967">
                  <c:v>16/08/2025 17:10</c:v>
                </c:pt>
                <c:pt idx="968">
                  <c:v>16/08/2025 17:20</c:v>
                </c:pt>
                <c:pt idx="969">
                  <c:v>16/08/2025 17:30</c:v>
                </c:pt>
                <c:pt idx="970">
                  <c:v>16/08/2025 17:40</c:v>
                </c:pt>
                <c:pt idx="971">
                  <c:v>16/08/2025 17:50</c:v>
                </c:pt>
                <c:pt idx="972">
                  <c:v>16/08/2025 18:00</c:v>
                </c:pt>
                <c:pt idx="973">
                  <c:v>16/08/2025 18:10</c:v>
                </c:pt>
                <c:pt idx="974">
                  <c:v>16/08/2025 18:20</c:v>
                </c:pt>
                <c:pt idx="975">
                  <c:v>16/08/2025 18:30</c:v>
                </c:pt>
                <c:pt idx="976">
                  <c:v>16/08/2025 18:40</c:v>
                </c:pt>
                <c:pt idx="977">
                  <c:v>16/08/2025 18:50</c:v>
                </c:pt>
                <c:pt idx="978">
                  <c:v>16/08/2025 19:00</c:v>
                </c:pt>
                <c:pt idx="979">
                  <c:v>16/08/2025 19:10</c:v>
                </c:pt>
                <c:pt idx="980">
                  <c:v>16/08/2025 19:20</c:v>
                </c:pt>
                <c:pt idx="981">
                  <c:v>16/08/2025 19:30</c:v>
                </c:pt>
                <c:pt idx="982">
                  <c:v>16/08/2025 19:40</c:v>
                </c:pt>
                <c:pt idx="983">
                  <c:v>16/08/2025 19:50</c:v>
                </c:pt>
                <c:pt idx="984">
                  <c:v>16/08/2025 20:00</c:v>
                </c:pt>
                <c:pt idx="985">
                  <c:v>16/08/2025 20:10</c:v>
                </c:pt>
                <c:pt idx="986">
                  <c:v>16/08/2025 20:20</c:v>
                </c:pt>
                <c:pt idx="987">
                  <c:v>16/08/2025 20:30</c:v>
                </c:pt>
                <c:pt idx="988">
                  <c:v>16/08/2025 20:40</c:v>
                </c:pt>
                <c:pt idx="989">
                  <c:v>16/08/2025 20:50</c:v>
                </c:pt>
                <c:pt idx="990">
                  <c:v>16/08/2025 21:00</c:v>
                </c:pt>
                <c:pt idx="991">
                  <c:v>16/08/2025 21:10</c:v>
                </c:pt>
                <c:pt idx="992">
                  <c:v>16/08/2025 21:20</c:v>
                </c:pt>
                <c:pt idx="993">
                  <c:v>16/08/2025 21:30</c:v>
                </c:pt>
                <c:pt idx="994">
                  <c:v>16/08/2025 21:40</c:v>
                </c:pt>
                <c:pt idx="995">
                  <c:v>16/08/2025 21:50</c:v>
                </c:pt>
                <c:pt idx="996">
                  <c:v>16/08/2025 22:00</c:v>
                </c:pt>
                <c:pt idx="997">
                  <c:v>16/08/2025 22:10</c:v>
                </c:pt>
                <c:pt idx="998">
                  <c:v>16/08/2025 22:20</c:v>
                </c:pt>
                <c:pt idx="999">
                  <c:v>16/08/2025 22:30</c:v>
                </c:pt>
                <c:pt idx="1000">
                  <c:v>16/08/2025 22:40</c:v>
                </c:pt>
                <c:pt idx="1001">
                  <c:v>16/08/2025 22:50</c:v>
                </c:pt>
                <c:pt idx="1002">
                  <c:v>16/08/2025 23:00</c:v>
                </c:pt>
                <c:pt idx="1003">
                  <c:v>16/08/2025 23:10</c:v>
                </c:pt>
                <c:pt idx="1004">
                  <c:v>16/08/2025 23:20</c:v>
                </c:pt>
                <c:pt idx="1005">
                  <c:v>16/08/2025 23:30</c:v>
                </c:pt>
                <c:pt idx="1006">
                  <c:v>16/08/2025 23:40</c:v>
                </c:pt>
                <c:pt idx="1007">
                  <c:v>16/08/2025 23:50</c:v>
                </c:pt>
                <c:pt idx="1008">
                  <c:v>17/08/2025 00:00</c:v>
                </c:pt>
                <c:pt idx="1009">
                  <c:v>17/08/2025 00:10</c:v>
                </c:pt>
                <c:pt idx="1010">
                  <c:v>17/08/2025 00:20</c:v>
                </c:pt>
                <c:pt idx="1011">
                  <c:v>17/08/2025 00:30</c:v>
                </c:pt>
                <c:pt idx="1012">
                  <c:v>17/08/2025 00:40</c:v>
                </c:pt>
                <c:pt idx="1013">
                  <c:v>17/08/2025 00:50</c:v>
                </c:pt>
                <c:pt idx="1014">
                  <c:v>17/08/2025 01:00</c:v>
                </c:pt>
                <c:pt idx="1015">
                  <c:v>17/08/2025 01:10</c:v>
                </c:pt>
                <c:pt idx="1016">
                  <c:v>17/08/2025 01:20</c:v>
                </c:pt>
                <c:pt idx="1017">
                  <c:v>17/08/2025 01:30</c:v>
                </c:pt>
                <c:pt idx="1018">
                  <c:v>17/08/2025 01:40</c:v>
                </c:pt>
                <c:pt idx="1019">
                  <c:v>17/08/2025 01:50</c:v>
                </c:pt>
                <c:pt idx="1020">
                  <c:v>17/08/2025 02:00</c:v>
                </c:pt>
                <c:pt idx="1021">
                  <c:v>17/08/2025 02:10</c:v>
                </c:pt>
                <c:pt idx="1022">
                  <c:v>17/08/2025 02:20</c:v>
                </c:pt>
                <c:pt idx="1023">
                  <c:v>17/08/2025 02:30</c:v>
                </c:pt>
                <c:pt idx="1024">
                  <c:v>17/08/2025 02:40</c:v>
                </c:pt>
                <c:pt idx="1025">
                  <c:v>17/08/2025 02:50</c:v>
                </c:pt>
                <c:pt idx="1026">
                  <c:v>17/08/2025 03:00</c:v>
                </c:pt>
                <c:pt idx="1027">
                  <c:v>17/08/2025 03:10</c:v>
                </c:pt>
                <c:pt idx="1028">
                  <c:v>17/08/2025 03:20</c:v>
                </c:pt>
                <c:pt idx="1029">
                  <c:v>17/08/2025 03:30</c:v>
                </c:pt>
                <c:pt idx="1030">
                  <c:v>17/08/2025 03:40</c:v>
                </c:pt>
                <c:pt idx="1031">
                  <c:v>17/08/2025 03:50</c:v>
                </c:pt>
                <c:pt idx="1032">
                  <c:v>17/08/2025 04:00</c:v>
                </c:pt>
                <c:pt idx="1033">
                  <c:v>17/08/2025 04:10</c:v>
                </c:pt>
                <c:pt idx="1034">
                  <c:v>17/08/2025 04:20</c:v>
                </c:pt>
                <c:pt idx="1035">
                  <c:v>17/08/2025 04:30</c:v>
                </c:pt>
                <c:pt idx="1036">
                  <c:v>17/08/2025 04:40</c:v>
                </c:pt>
                <c:pt idx="1037">
                  <c:v>17/08/2025 04:50</c:v>
                </c:pt>
                <c:pt idx="1038">
                  <c:v>17/08/2025 05:00</c:v>
                </c:pt>
                <c:pt idx="1039">
                  <c:v>17/08/2025 05:10</c:v>
                </c:pt>
                <c:pt idx="1040">
                  <c:v>17/08/2025 05:20</c:v>
                </c:pt>
                <c:pt idx="1041">
                  <c:v>17/08/2025 05:30</c:v>
                </c:pt>
                <c:pt idx="1042">
                  <c:v>17/08/2025 05:40</c:v>
                </c:pt>
                <c:pt idx="1043">
                  <c:v>17/08/2025 05:50</c:v>
                </c:pt>
                <c:pt idx="1044">
                  <c:v>17/08/2025 06:00</c:v>
                </c:pt>
                <c:pt idx="1045">
                  <c:v>17/08/2025 06:10</c:v>
                </c:pt>
                <c:pt idx="1046">
                  <c:v>17/08/2025 06:20</c:v>
                </c:pt>
                <c:pt idx="1047">
                  <c:v>17/08/2025 06:30</c:v>
                </c:pt>
                <c:pt idx="1048">
                  <c:v>17/08/2025 06:40</c:v>
                </c:pt>
                <c:pt idx="1049">
                  <c:v>17/08/2025 06:50</c:v>
                </c:pt>
                <c:pt idx="1050">
                  <c:v>17/08/2025 07:00</c:v>
                </c:pt>
                <c:pt idx="1051">
                  <c:v>17/08/2025 07:10</c:v>
                </c:pt>
                <c:pt idx="1052">
                  <c:v>17/08/2025 07:20</c:v>
                </c:pt>
                <c:pt idx="1053">
                  <c:v>17/08/2025 07:30</c:v>
                </c:pt>
                <c:pt idx="1054">
                  <c:v>17/08/2025 07:40</c:v>
                </c:pt>
                <c:pt idx="1055">
                  <c:v>17/08/2025 07:50</c:v>
                </c:pt>
                <c:pt idx="1056">
                  <c:v>17/08/2025 08:00</c:v>
                </c:pt>
                <c:pt idx="1057">
                  <c:v>17/08/2025 08:10</c:v>
                </c:pt>
                <c:pt idx="1058">
                  <c:v>17/08/2025 08:20</c:v>
                </c:pt>
                <c:pt idx="1059">
                  <c:v>17/08/2025 08:30</c:v>
                </c:pt>
                <c:pt idx="1060">
                  <c:v>17/08/2025 08:40</c:v>
                </c:pt>
                <c:pt idx="1061">
                  <c:v>17/08/2025 08:50</c:v>
                </c:pt>
                <c:pt idx="1062">
                  <c:v>17/08/2025 09:00</c:v>
                </c:pt>
                <c:pt idx="1063">
                  <c:v>17/08/2025 09:10</c:v>
                </c:pt>
                <c:pt idx="1064">
                  <c:v>17/08/2025 09:20</c:v>
                </c:pt>
                <c:pt idx="1065">
                  <c:v>17/08/2025 09:30</c:v>
                </c:pt>
                <c:pt idx="1066">
                  <c:v>17/08/2025 09:40</c:v>
                </c:pt>
                <c:pt idx="1067">
                  <c:v>17/08/2025 09:50</c:v>
                </c:pt>
                <c:pt idx="1068">
                  <c:v>17/08/2025 10:00</c:v>
                </c:pt>
                <c:pt idx="1069">
                  <c:v>17/08/2025 10:10</c:v>
                </c:pt>
                <c:pt idx="1070">
                  <c:v>17/08/2025 10:20</c:v>
                </c:pt>
                <c:pt idx="1071">
                  <c:v>17/08/2025 10:30</c:v>
                </c:pt>
                <c:pt idx="1072">
                  <c:v>17/08/2025 10:40</c:v>
                </c:pt>
                <c:pt idx="1073">
                  <c:v>17/08/2025 10:50</c:v>
                </c:pt>
                <c:pt idx="1074">
                  <c:v>17/08/2025 11:00</c:v>
                </c:pt>
                <c:pt idx="1075">
                  <c:v>17/08/2025 11:10</c:v>
                </c:pt>
                <c:pt idx="1076">
                  <c:v>17/08/2025 11:20</c:v>
                </c:pt>
                <c:pt idx="1077">
                  <c:v>17/08/2025 11:30</c:v>
                </c:pt>
                <c:pt idx="1078">
                  <c:v>17/08/2025 11:40</c:v>
                </c:pt>
                <c:pt idx="1079">
                  <c:v>17/08/2025 11:50</c:v>
                </c:pt>
                <c:pt idx="1080">
                  <c:v>17/08/2025 12:00</c:v>
                </c:pt>
                <c:pt idx="1081">
                  <c:v>17/08/2025 12:10</c:v>
                </c:pt>
                <c:pt idx="1082">
                  <c:v>17/08/2025 12:20</c:v>
                </c:pt>
                <c:pt idx="1083">
                  <c:v>17/08/2025 12:30</c:v>
                </c:pt>
                <c:pt idx="1084">
                  <c:v>17/08/2025 12:40</c:v>
                </c:pt>
                <c:pt idx="1085">
                  <c:v>17/08/2025 12:50</c:v>
                </c:pt>
                <c:pt idx="1086">
                  <c:v>17/08/2025 13:00</c:v>
                </c:pt>
                <c:pt idx="1087">
                  <c:v>17/08/2025 13:10</c:v>
                </c:pt>
                <c:pt idx="1088">
                  <c:v>17/08/2025 13:20</c:v>
                </c:pt>
                <c:pt idx="1089">
                  <c:v>17/08/2025 13:30</c:v>
                </c:pt>
                <c:pt idx="1090">
                  <c:v>17/08/2025 13:40</c:v>
                </c:pt>
                <c:pt idx="1091">
                  <c:v>17/08/2025 13:50</c:v>
                </c:pt>
                <c:pt idx="1092">
                  <c:v>17/08/2025 14:00</c:v>
                </c:pt>
                <c:pt idx="1093">
                  <c:v>17/08/2025 14:10</c:v>
                </c:pt>
                <c:pt idx="1094">
                  <c:v>17/08/2025 14:20</c:v>
                </c:pt>
                <c:pt idx="1095">
                  <c:v>17/08/2025 14:30</c:v>
                </c:pt>
                <c:pt idx="1096">
                  <c:v>17/08/2025 14:40</c:v>
                </c:pt>
                <c:pt idx="1097">
                  <c:v>17/08/2025 14:50</c:v>
                </c:pt>
                <c:pt idx="1098">
                  <c:v>17/08/2025 15:00</c:v>
                </c:pt>
                <c:pt idx="1099">
                  <c:v>17/08/2025 15:10</c:v>
                </c:pt>
                <c:pt idx="1100">
                  <c:v>17/08/2025 15:20</c:v>
                </c:pt>
                <c:pt idx="1101">
                  <c:v>17/08/2025 15:30</c:v>
                </c:pt>
                <c:pt idx="1102">
                  <c:v>17/08/2025 15:40</c:v>
                </c:pt>
                <c:pt idx="1103">
                  <c:v>17/08/2025 15:50</c:v>
                </c:pt>
                <c:pt idx="1104">
                  <c:v>17/08/2025 16:00</c:v>
                </c:pt>
                <c:pt idx="1105">
                  <c:v>17/08/2025 16:10</c:v>
                </c:pt>
                <c:pt idx="1106">
                  <c:v>17/08/2025 16:20</c:v>
                </c:pt>
                <c:pt idx="1107">
                  <c:v>17/08/2025 16:30</c:v>
                </c:pt>
                <c:pt idx="1108">
                  <c:v>17/08/2025 16:40</c:v>
                </c:pt>
                <c:pt idx="1109">
                  <c:v>17/08/2025 16:50</c:v>
                </c:pt>
                <c:pt idx="1110">
                  <c:v>17/08/2025 17:00</c:v>
                </c:pt>
                <c:pt idx="1111">
                  <c:v>17/08/2025 17:10</c:v>
                </c:pt>
                <c:pt idx="1112">
                  <c:v>17/08/2025 17:20</c:v>
                </c:pt>
                <c:pt idx="1113">
                  <c:v>17/08/2025 17:30</c:v>
                </c:pt>
                <c:pt idx="1114">
                  <c:v>17/08/2025 17:40</c:v>
                </c:pt>
                <c:pt idx="1115">
                  <c:v>17/08/2025 17:50</c:v>
                </c:pt>
                <c:pt idx="1116">
                  <c:v>17/08/2025 18:00</c:v>
                </c:pt>
                <c:pt idx="1117">
                  <c:v>17/08/2025 18:10</c:v>
                </c:pt>
                <c:pt idx="1118">
                  <c:v>17/08/2025 18:20</c:v>
                </c:pt>
                <c:pt idx="1119">
                  <c:v>17/08/2025 18:30</c:v>
                </c:pt>
                <c:pt idx="1120">
                  <c:v>17/08/2025 18:40</c:v>
                </c:pt>
                <c:pt idx="1121">
                  <c:v>17/08/2025 18:50</c:v>
                </c:pt>
                <c:pt idx="1122">
                  <c:v>17/08/2025 19:00</c:v>
                </c:pt>
                <c:pt idx="1123">
                  <c:v>17/08/2025 19:10</c:v>
                </c:pt>
                <c:pt idx="1124">
                  <c:v>17/08/2025 19:20</c:v>
                </c:pt>
                <c:pt idx="1125">
                  <c:v>17/08/2025 19:30</c:v>
                </c:pt>
                <c:pt idx="1126">
                  <c:v>17/08/2025 19:40</c:v>
                </c:pt>
                <c:pt idx="1127">
                  <c:v>17/08/2025 19:50</c:v>
                </c:pt>
                <c:pt idx="1128">
                  <c:v>17/08/2025 20:00</c:v>
                </c:pt>
                <c:pt idx="1129">
                  <c:v>17/08/2025 20:10</c:v>
                </c:pt>
                <c:pt idx="1130">
                  <c:v>17/08/2025 20:20</c:v>
                </c:pt>
                <c:pt idx="1131">
                  <c:v>17/08/2025 20:30</c:v>
                </c:pt>
                <c:pt idx="1132">
                  <c:v>17/08/2025 20:40</c:v>
                </c:pt>
                <c:pt idx="1133">
                  <c:v>17/08/2025 20:50</c:v>
                </c:pt>
                <c:pt idx="1134">
                  <c:v>17/08/2025 21:00</c:v>
                </c:pt>
                <c:pt idx="1135">
                  <c:v>17/08/2025 21:10</c:v>
                </c:pt>
                <c:pt idx="1136">
                  <c:v>17/08/2025 21:20</c:v>
                </c:pt>
                <c:pt idx="1137">
                  <c:v>17/08/2025 21:30</c:v>
                </c:pt>
                <c:pt idx="1138">
                  <c:v>17/08/2025 21:40</c:v>
                </c:pt>
                <c:pt idx="1139">
                  <c:v>17/08/2025 21:50</c:v>
                </c:pt>
                <c:pt idx="1140">
                  <c:v>17/08/2025 22:00</c:v>
                </c:pt>
                <c:pt idx="1141">
                  <c:v>17/08/2025 22:10</c:v>
                </c:pt>
                <c:pt idx="1142">
                  <c:v>17/08/2025 22:20</c:v>
                </c:pt>
                <c:pt idx="1143">
                  <c:v>17/08/2025 22:30</c:v>
                </c:pt>
                <c:pt idx="1144">
                  <c:v>17/08/2025 22:40</c:v>
                </c:pt>
                <c:pt idx="1145">
                  <c:v>17/08/2025 22:50</c:v>
                </c:pt>
                <c:pt idx="1146">
                  <c:v>17/08/2025 23:00</c:v>
                </c:pt>
                <c:pt idx="1147">
                  <c:v>17/08/2025 23:10</c:v>
                </c:pt>
                <c:pt idx="1148">
                  <c:v>17/08/2025 23:20</c:v>
                </c:pt>
                <c:pt idx="1149">
                  <c:v>17/08/2025 23:30</c:v>
                </c:pt>
                <c:pt idx="1150">
                  <c:v>17/08/2025 23:40</c:v>
                </c:pt>
                <c:pt idx="1151">
                  <c:v>17/08/2025 23:50</c:v>
                </c:pt>
                <c:pt idx="1152">
                  <c:v>18/08/2025 00:00</c:v>
                </c:pt>
                <c:pt idx="1153">
                  <c:v>18/08/2025 00:10</c:v>
                </c:pt>
                <c:pt idx="1154">
                  <c:v>18/08/2025 00:20</c:v>
                </c:pt>
                <c:pt idx="1155">
                  <c:v>18/08/2025 00:30</c:v>
                </c:pt>
                <c:pt idx="1156">
                  <c:v>18/08/2025 00:40</c:v>
                </c:pt>
                <c:pt idx="1157">
                  <c:v>18/08/2025 00:50</c:v>
                </c:pt>
                <c:pt idx="1158">
                  <c:v>18/08/2025 01:00</c:v>
                </c:pt>
                <c:pt idx="1159">
                  <c:v>18/08/2025 01:10</c:v>
                </c:pt>
                <c:pt idx="1160">
                  <c:v>18/08/2025 01:20</c:v>
                </c:pt>
                <c:pt idx="1161">
                  <c:v>18/08/2025 01:30</c:v>
                </c:pt>
                <c:pt idx="1162">
                  <c:v>18/08/2025 01:40</c:v>
                </c:pt>
                <c:pt idx="1163">
                  <c:v>18/08/2025 01:50</c:v>
                </c:pt>
                <c:pt idx="1164">
                  <c:v>18/08/2025 02:00</c:v>
                </c:pt>
                <c:pt idx="1165">
                  <c:v>18/08/2025 02:10</c:v>
                </c:pt>
                <c:pt idx="1166">
                  <c:v>18/08/2025 02:20</c:v>
                </c:pt>
                <c:pt idx="1167">
                  <c:v>18/08/2025 02:30</c:v>
                </c:pt>
                <c:pt idx="1168">
                  <c:v>18/08/2025 02:40</c:v>
                </c:pt>
                <c:pt idx="1169">
                  <c:v>18/08/2025 02:50</c:v>
                </c:pt>
                <c:pt idx="1170">
                  <c:v>18/08/2025 03:00</c:v>
                </c:pt>
                <c:pt idx="1171">
                  <c:v>18/08/2025 03:10</c:v>
                </c:pt>
                <c:pt idx="1172">
                  <c:v>18/08/2025 03:20</c:v>
                </c:pt>
                <c:pt idx="1173">
                  <c:v>18/08/2025 03:30</c:v>
                </c:pt>
                <c:pt idx="1174">
                  <c:v>18/08/2025 03:40</c:v>
                </c:pt>
                <c:pt idx="1175">
                  <c:v>18/08/2025 03:50</c:v>
                </c:pt>
                <c:pt idx="1176">
                  <c:v>18/08/2025 04:00</c:v>
                </c:pt>
                <c:pt idx="1177">
                  <c:v>18/08/2025 04:10</c:v>
                </c:pt>
                <c:pt idx="1178">
                  <c:v>18/08/2025 04:20</c:v>
                </c:pt>
                <c:pt idx="1179">
                  <c:v>18/08/2025 04:30</c:v>
                </c:pt>
                <c:pt idx="1180">
                  <c:v>18/08/2025 04:40</c:v>
                </c:pt>
                <c:pt idx="1181">
                  <c:v>18/08/2025 04:50</c:v>
                </c:pt>
                <c:pt idx="1182">
                  <c:v>18/08/2025 05:00</c:v>
                </c:pt>
                <c:pt idx="1183">
                  <c:v>18/08/2025 05:10</c:v>
                </c:pt>
                <c:pt idx="1184">
                  <c:v>18/08/2025 05:20</c:v>
                </c:pt>
                <c:pt idx="1185">
                  <c:v>18/08/2025 05:30</c:v>
                </c:pt>
                <c:pt idx="1186">
                  <c:v>18/08/2025 05:40</c:v>
                </c:pt>
                <c:pt idx="1187">
                  <c:v>18/08/2025 05:50</c:v>
                </c:pt>
                <c:pt idx="1188">
                  <c:v>18/08/2025 06:00</c:v>
                </c:pt>
                <c:pt idx="1189">
                  <c:v>18/08/2025 06:10</c:v>
                </c:pt>
                <c:pt idx="1190">
                  <c:v>18/08/2025 06:20</c:v>
                </c:pt>
                <c:pt idx="1191">
                  <c:v>18/08/2025 06:30</c:v>
                </c:pt>
                <c:pt idx="1192">
                  <c:v>18/08/2025 06:40</c:v>
                </c:pt>
                <c:pt idx="1193">
                  <c:v>18/08/2025 06:50</c:v>
                </c:pt>
                <c:pt idx="1194">
                  <c:v>18/08/2025 07:00</c:v>
                </c:pt>
                <c:pt idx="1195">
                  <c:v>18/08/2025 07:10</c:v>
                </c:pt>
                <c:pt idx="1196">
                  <c:v>18/08/2025 07:20</c:v>
                </c:pt>
                <c:pt idx="1197">
                  <c:v>18/08/2025 07:30</c:v>
                </c:pt>
                <c:pt idx="1198">
                  <c:v>18/08/2025 07:40</c:v>
                </c:pt>
                <c:pt idx="1199">
                  <c:v>18/08/2025 07:50</c:v>
                </c:pt>
                <c:pt idx="1200">
                  <c:v>18/08/2025 08:00</c:v>
                </c:pt>
                <c:pt idx="1201">
                  <c:v>18/08/2025 08:10</c:v>
                </c:pt>
                <c:pt idx="1202">
                  <c:v>18/08/2025 08:20</c:v>
                </c:pt>
                <c:pt idx="1203">
                  <c:v>18/08/2025 08:30</c:v>
                </c:pt>
                <c:pt idx="1204">
                  <c:v>18/08/2025 08:40</c:v>
                </c:pt>
                <c:pt idx="1205">
                  <c:v>18/08/2025 08:50</c:v>
                </c:pt>
                <c:pt idx="1206">
                  <c:v>18/08/2025 09:00</c:v>
                </c:pt>
                <c:pt idx="1207">
                  <c:v>18/08/2025 09:10</c:v>
                </c:pt>
                <c:pt idx="1208">
                  <c:v>18/08/2025 09:20</c:v>
                </c:pt>
                <c:pt idx="1209">
                  <c:v>18/08/2025 09:30</c:v>
                </c:pt>
                <c:pt idx="1210">
                  <c:v>18/08/2025 09:40</c:v>
                </c:pt>
                <c:pt idx="1211">
                  <c:v>18/08/2025 09:50</c:v>
                </c:pt>
                <c:pt idx="1212">
                  <c:v>18/08/2025 10:00</c:v>
                </c:pt>
                <c:pt idx="1213">
                  <c:v>18/08/2025 10:10</c:v>
                </c:pt>
                <c:pt idx="1214">
                  <c:v>18/08/2025 10:20</c:v>
                </c:pt>
                <c:pt idx="1215">
                  <c:v>18/08/2025 10:30</c:v>
                </c:pt>
                <c:pt idx="1216">
                  <c:v>18/08/2025 10:40</c:v>
                </c:pt>
                <c:pt idx="1217">
                  <c:v>18/08/2025 10:50</c:v>
                </c:pt>
                <c:pt idx="1218">
                  <c:v>18/08/2025 11:00</c:v>
                </c:pt>
                <c:pt idx="1219">
                  <c:v>18/08/2025 11:10</c:v>
                </c:pt>
                <c:pt idx="1220">
                  <c:v>18/08/2025 11:20</c:v>
                </c:pt>
                <c:pt idx="1221">
                  <c:v>18/08/2025 11:30</c:v>
                </c:pt>
                <c:pt idx="1222">
                  <c:v>18/08/2025 11:40</c:v>
                </c:pt>
                <c:pt idx="1223">
                  <c:v>18/08/2025 11:50</c:v>
                </c:pt>
                <c:pt idx="1224">
                  <c:v>18/08/2025 12:00</c:v>
                </c:pt>
                <c:pt idx="1225">
                  <c:v>18/08/2025 12:10</c:v>
                </c:pt>
                <c:pt idx="1226">
                  <c:v>18/08/2025 12:20</c:v>
                </c:pt>
                <c:pt idx="1227">
                  <c:v>18/08/2025 12:30</c:v>
                </c:pt>
                <c:pt idx="1228">
                  <c:v>18/08/2025 12:40</c:v>
                </c:pt>
                <c:pt idx="1229">
                  <c:v>18/08/2025 12:50</c:v>
                </c:pt>
                <c:pt idx="1230">
                  <c:v>18/08/2025 13:00</c:v>
                </c:pt>
                <c:pt idx="1231">
                  <c:v>18/08/2025 13:10</c:v>
                </c:pt>
                <c:pt idx="1232">
                  <c:v>18/08/2025 13:20</c:v>
                </c:pt>
                <c:pt idx="1233">
                  <c:v>18/08/2025 13:30</c:v>
                </c:pt>
                <c:pt idx="1234">
                  <c:v>18/08/2025 13:40</c:v>
                </c:pt>
                <c:pt idx="1235">
                  <c:v>18/08/2025 13:50</c:v>
                </c:pt>
                <c:pt idx="1236">
                  <c:v>18/08/2025 14:00</c:v>
                </c:pt>
                <c:pt idx="1237">
                  <c:v>18/08/2025 14:10</c:v>
                </c:pt>
                <c:pt idx="1238">
                  <c:v>18/08/2025 14:20</c:v>
                </c:pt>
                <c:pt idx="1239">
                  <c:v>18/08/2025 14:30</c:v>
                </c:pt>
                <c:pt idx="1240">
                  <c:v>18/08/2025 14:40</c:v>
                </c:pt>
                <c:pt idx="1241">
                  <c:v>18/08/2025 14:50</c:v>
                </c:pt>
                <c:pt idx="1242">
                  <c:v>18/08/2025 15:00</c:v>
                </c:pt>
                <c:pt idx="1243">
                  <c:v>18/08/2025 15:10</c:v>
                </c:pt>
                <c:pt idx="1244">
                  <c:v>18/08/2025 15:20</c:v>
                </c:pt>
                <c:pt idx="1245">
                  <c:v>18/08/2025 15:30</c:v>
                </c:pt>
                <c:pt idx="1246">
                  <c:v>18/08/2025 15:40</c:v>
                </c:pt>
                <c:pt idx="1247">
                  <c:v>18/08/2025 15:50</c:v>
                </c:pt>
                <c:pt idx="1248">
                  <c:v>18/08/2025 16:00</c:v>
                </c:pt>
                <c:pt idx="1249">
                  <c:v>18/08/2025 16:10</c:v>
                </c:pt>
                <c:pt idx="1250">
                  <c:v>18/08/2025 16:20</c:v>
                </c:pt>
                <c:pt idx="1251">
                  <c:v>18/08/2025 16:30</c:v>
                </c:pt>
                <c:pt idx="1252">
                  <c:v>18/08/2025 16:40</c:v>
                </c:pt>
                <c:pt idx="1253">
                  <c:v>18/08/2025 16:50</c:v>
                </c:pt>
                <c:pt idx="1254">
                  <c:v>18/08/2025 17:00</c:v>
                </c:pt>
                <c:pt idx="1255">
                  <c:v>18/08/2025 17:10</c:v>
                </c:pt>
                <c:pt idx="1256">
                  <c:v>18/08/2025 17:20</c:v>
                </c:pt>
                <c:pt idx="1257">
                  <c:v>18/08/2025 17:30</c:v>
                </c:pt>
                <c:pt idx="1258">
                  <c:v>18/08/2025 17:40</c:v>
                </c:pt>
                <c:pt idx="1259">
                  <c:v>18/08/2025 17:50</c:v>
                </c:pt>
                <c:pt idx="1260">
                  <c:v>18/08/2025 18:00</c:v>
                </c:pt>
                <c:pt idx="1261">
                  <c:v>18/08/2025 18:10</c:v>
                </c:pt>
                <c:pt idx="1262">
                  <c:v>18/08/2025 18:20</c:v>
                </c:pt>
                <c:pt idx="1263">
                  <c:v>18/08/2025 18:30</c:v>
                </c:pt>
                <c:pt idx="1264">
                  <c:v>18/08/2025 18:40</c:v>
                </c:pt>
                <c:pt idx="1265">
                  <c:v>18/08/2025 18:50</c:v>
                </c:pt>
                <c:pt idx="1266">
                  <c:v>18/08/2025 19:00</c:v>
                </c:pt>
                <c:pt idx="1267">
                  <c:v>18/08/2025 19:10</c:v>
                </c:pt>
                <c:pt idx="1268">
                  <c:v>18/08/2025 19:20</c:v>
                </c:pt>
                <c:pt idx="1269">
                  <c:v>18/08/2025 19:30</c:v>
                </c:pt>
                <c:pt idx="1270">
                  <c:v>18/08/2025 19:40</c:v>
                </c:pt>
                <c:pt idx="1271">
                  <c:v>18/08/2025 19:50</c:v>
                </c:pt>
                <c:pt idx="1272">
                  <c:v>18/08/2025 20:00</c:v>
                </c:pt>
                <c:pt idx="1273">
                  <c:v>18/08/2025 20:10</c:v>
                </c:pt>
                <c:pt idx="1274">
                  <c:v>18/08/2025 20:20</c:v>
                </c:pt>
                <c:pt idx="1275">
                  <c:v>18/08/2025 20:30</c:v>
                </c:pt>
                <c:pt idx="1276">
                  <c:v>18/08/2025 20:40</c:v>
                </c:pt>
                <c:pt idx="1277">
                  <c:v>18/08/2025 20:50</c:v>
                </c:pt>
                <c:pt idx="1278">
                  <c:v>18/08/2025 21:00</c:v>
                </c:pt>
                <c:pt idx="1279">
                  <c:v>18/08/2025 21:10</c:v>
                </c:pt>
                <c:pt idx="1280">
                  <c:v>18/08/2025 21:20</c:v>
                </c:pt>
                <c:pt idx="1281">
                  <c:v>18/08/2025 21:30</c:v>
                </c:pt>
                <c:pt idx="1282">
                  <c:v>18/08/2025 21:40</c:v>
                </c:pt>
                <c:pt idx="1283">
                  <c:v>18/08/2025 21:50</c:v>
                </c:pt>
                <c:pt idx="1284">
                  <c:v>18/08/2025 22:00</c:v>
                </c:pt>
                <c:pt idx="1285">
                  <c:v>18/08/2025 22:10</c:v>
                </c:pt>
                <c:pt idx="1286">
                  <c:v>18/08/2025 22:20</c:v>
                </c:pt>
                <c:pt idx="1287">
                  <c:v>18/08/2025 22:30</c:v>
                </c:pt>
                <c:pt idx="1288">
                  <c:v>18/08/2025 22:40</c:v>
                </c:pt>
                <c:pt idx="1289">
                  <c:v>18/08/2025 22:50</c:v>
                </c:pt>
                <c:pt idx="1290">
                  <c:v>18/08/2025 23:00</c:v>
                </c:pt>
                <c:pt idx="1291">
                  <c:v>18/08/2025 23:10</c:v>
                </c:pt>
                <c:pt idx="1292">
                  <c:v>18/08/2025 23:20</c:v>
                </c:pt>
                <c:pt idx="1293">
                  <c:v>18/08/2025 23:30</c:v>
                </c:pt>
                <c:pt idx="1294">
                  <c:v>18/08/2025 23:40</c:v>
                </c:pt>
                <c:pt idx="1295">
                  <c:v>18/08/2025 23:50</c:v>
                </c:pt>
                <c:pt idx="1296">
                  <c:v>19/08/2025 00:00</c:v>
                </c:pt>
                <c:pt idx="1297">
                  <c:v>19/08/2025 00:10</c:v>
                </c:pt>
                <c:pt idx="1298">
                  <c:v>19/08/2025 00:20</c:v>
                </c:pt>
                <c:pt idx="1299">
                  <c:v>19/08/2025 00:30</c:v>
                </c:pt>
                <c:pt idx="1300">
                  <c:v>19/08/2025 00:40</c:v>
                </c:pt>
                <c:pt idx="1301">
                  <c:v>19/08/2025 00:50</c:v>
                </c:pt>
                <c:pt idx="1302">
                  <c:v>19/08/2025 01:00</c:v>
                </c:pt>
                <c:pt idx="1303">
                  <c:v>19/08/2025 01:10</c:v>
                </c:pt>
                <c:pt idx="1304">
                  <c:v>19/08/2025 01:20</c:v>
                </c:pt>
                <c:pt idx="1305">
                  <c:v>19/08/2025 01:30</c:v>
                </c:pt>
                <c:pt idx="1306">
                  <c:v>19/08/2025 01:40</c:v>
                </c:pt>
                <c:pt idx="1307">
                  <c:v>19/08/2025 01:50</c:v>
                </c:pt>
                <c:pt idx="1308">
                  <c:v>19/08/2025 02:00</c:v>
                </c:pt>
                <c:pt idx="1309">
                  <c:v>19/08/2025 02:10</c:v>
                </c:pt>
                <c:pt idx="1310">
                  <c:v>19/08/2025 02:20</c:v>
                </c:pt>
                <c:pt idx="1311">
                  <c:v>19/08/2025 02:30</c:v>
                </c:pt>
                <c:pt idx="1312">
                  <c:v>19/08/2025 02:40</c:v>
                </c:pt>
                <c:pt idx="1313">
                  <c:v>19/08/2025 02:50</c:v>
                </c:pt>
                <c:pt idx="1314">
                  <c:v>19/08/2025 03:00</c:v>
                </c:pt>
                <c:pt idx="1315">
                  <c:v>19/08/2025 03:10</c:v>
                </c:pt>
                <c:pt idx="1316">
                  <c:v>19/08/2025 03:20</c:v>
                </c:pt>
                <c:pt idx="1317">
                  <c:v>19/08/2025 03:30</c:v>
                </c:pt>
                <c:pt idx="1318">
                  <c:v>19/08/2025 03:40</c:v>
                </c:pt>
                <c:pt idx="1319">
                  <c:v>19/08/2025 03:50</c:v>
                </c:pt>
                <c:pt idx="1320">
                  <c:v>19/08/2025 04:00</c:v>
                </c:pt>
                <c:pt idx="1321">
                  <c:v>19/08/2025 04:10</c:v>
                </c:pt>
                <c:pt idx="1322">
                  <c:v>19/08/2025 04:20</c:v>
                </c:pt>
                <c:pt idx="1323">
                  <c:v>19/08/2025 04:30</c:v>
                </c:pt>
                <c:pt idx="1324">
                  <c:v>19/08/2025 04:40</c:v>
                </c:pt>
                <c:pt idx="1325">
                  <c:v>19/08/2025 04:50</c:v>
                </c:pt>
                <c:pt idx="1326">
                  <c:v>19/08/2025 05:00</c:v>
                </c:pt>
                <c:pt idx="1327">
                  <c:v>19/08/2025 05:10</c:v>
                </c:pt>
                <c:pt idx="1328">
                  <c:v>19/08/2025 05:20</c:v>
                </c:pt>
                <c:pt idx="1329">
                  <c:v>19/08/2025 05:30</c:v>
                </c:pt>
                <c:pt idx="1330">
                  <c:v>19/08/2025 05:40</c:v>
                </c:pt>
                <c:pt idx="1331">
                  <c:v>19/08/2025 05:50</c:v>
                </c:pt>
                <c:pt idx="1332">
                  <c:v>19/08/2025 06:00</c:v>
                </c:pt>
                <c:pt idx="1333">
                  <c:v>19/08/2025 06:10</c:v>
                </c:pt>
                <c:pt idx="1334">
                  <c:v>19/08/2025 06:20</c:v>
                </c:pt>
                <c:pt idx="1335">
                  <c:v>19/08/2025 06:30</c:v>
                </c:pt>
                <c:pt idx="1336">
                  <c:v>19/08/2025 06:40</c:v>
                </c:pt>
                <c:pt idx="1337">
                  <c:v>19/08/2025 06:50</c:v>
                </c:pt>
                <c:pt idx="1338">
                  <c:v>19/08/2025 07:00</c:v>
                </c:pt>
                <c:pt idx="1339">
                  <c:v>19/08/2025 07:10</c:v>
                </c:pt>
                <c:pt idx="1340">
                  <c:v>19/08/2025 07:20</c:v>
                </c:pt>
                <c:pt idx="1341">
                  <c:v>19/08/2025 07:30</c:v>
                </c:pt>
                <c:pt idx="1342">
                  <c:v>19/08/2025 07:40</c:v>
                </c:pt>
                <c:pt idx="1343">
                  <c:v>19/08/2025 07:50</c:v>
                </c:pt>
                <c:pt idx="1344">
                  <c:v>19/08/2025 08:00</c:v>
                </c:pt>
                <c:pt idx="1345">
                  <c:v>19/08/2025 08:10</c:v>
                </c:pt>
                <c:pt idx="1346">
                  <c:v>19/08/2025 08:20</c:v>
                </c:pt>
                <c:pt idx="1347">
                  <c:v>19/08/2025 08:30</c:v>
                </c:pt>
                <c:pt idx="1348">
                  <c:v>19/08/2025 08:40</c:v>
                </c:pt>
                <c:pt idx="1349">
                  <c:v>19/08/2025 08:50</c:v>
                </c:pt>
                <c:pt idx="1350">
                  <c:v>19/08/2025 09:00</c:v>
                </c:pt>
                <c:pt idx="1351">
                  <c:v>19/08/2025 09:10</c:v>
                </c:pt>
                <c:pt idx="1352">
                  <c:v>19/08/2025 09:20</c:v>
                </c:pt>
                <c:pt idx="1353">
                  <c:v>19/08/2025 09:30</c:v>
                </c:pt>
                <c:pt idx="1354">
                  <c:v>19/08/2025 09:40</c:v>
                </c:pt>
                <c:pt idx="1355">
                  <c:v>19/08/2025 09:50</c:v>
                </c:pt>
                <c:pt idx="1356">
                  <c:v>19/08/2025 10:00</c:v>
                </c:pt>
                <c:pt idx="1357">
                  <c:v>19/08/2025 10:10</c:v>
                </c:pt>
                <c:pt idx="1358">
                  <c:v>19/08/2025 10:20</c:v>
                </c:pt>
                <c:pt idx="1359">
                  <c:v>19/08/2025 10:30</c:v>
                </c:pt>
                <c:pt idx="1360">
                  <c:v>19/08/2025 10:40</c:v>
                </c:pt>
                <c:pt idx="1361">
                  <c:v>19/08/2025 10:50</c:v>
                </c:pt>
                <c:pt idx="1362">
                  <c:v>19/08/2025 11:00</c:v>
                </c:pt>
                <c:pt idx="1363">
                  <c:v>19/08/2025 11:10</c:v>
                </c:pt>
                <c:pt idx="1364">
                  <c:v>19/08/2025 11:20</c:v>
                </c:pt>
                <c:pt idx="1365">
                  <c:v>19/08/2025 11:30</c:v>
                </c:pt>
                <c:pt idx="1366">
                  <c:v>19/08/2025 11:40</c:v>
                </c:pt>
                <c:pt idx="1367">
                  <c:v>19/08/2025 11:50</c:v>
                </c:pt>
                <c:pt idx="1368">
                  <c:v>19/08/2025 12:00</c:v>
                </c:pt>
                <c:pt idx="1369">
                  <c:v>19/08/2025 12:10</c:v>
                </c:pt>
                <c:pt idx="1370">
                  <c:v>19/08/2025 12:20</c:v>
                </c:pt>
                <c:pt idx="1371">
                  <c:v>19/08/2025 12:30</c:v>
                </c:pt>
                <c:pt idx="1372">
                  <c:v>19/08/2025 12:40</c:v>
                </c:pt>
                <c:pt idx="1373">
                  <c:v>19/08/2025 12:50</c:v>
                </c:pt>
                <c:pt idx="1374">
                  <c:v>19/08/2025 13:00</c:v>
                </c:pt>
                <c:pt idx="1375">
                  <c:v>19/08/2025 13:10</c:v>
                </c:pt>
                <c:pt idx="1376">
                  <c:v>19/08/2025 13:20</c:v>
                </c:pt>
                <c:pt idx="1377">
                  <c:v>19/08/2025 13:30</c:v>
                </c:pt>
                <c:pt idx="1378">
                  <c:v>19/08/2025 13:40</c:v>
                </c:pt>
                <c:pt idx="1379">
                  <c:v>19/08/2025 13:50</c:v>
                </c:pt>
                <c:pt idx="1380">
                  <c:v>19/08/2025 14:00</c:v>
                </c:pt>
                <c:pt idx="1381">
                  <c:v>19/08/2025 14:10</c:v>
                </c:pt>
                <c:pt idx="1382">
                  <c:v>19/08/2025 14:20</c:v>
                </c:pt>
                <c:pt idx="1383">
                  <c:v>19/08/2025 14:30</c:v>
                </c:pt>
                <c:pt idx="1384">
                  <c:v>19/08/2025 14:40</c:v>
                </c:pt>
                <c:pt idx="1385">
                  <c:v>19/08/2025 14:50</c:v>
                </c:pt>
                <c:pt idx="1386">
                  <c:v>19/08/2025 15:00</c:v>
                </c:pt>
                <c:pt idx="1387">
                  <c:v>19/08/2025 15:10</c:v>
                </c:pt>
                <c:pt idx="1388">
                  <c:v>19/08/2025 15:20</c:v>
                </c:pt>
                <c:pt idx="1389">
                  <c:v>19/08/2025 15:30</c:v>
                </c:pt>
                <c:pt idx="1390">
                  <c:v>19/08/2025 15:40</c:v>
                </c:pt>
                <c:pt idx="1391">
                  <c:v>19/08/2025 15:50</c:v>
                </c:pt>
                <c:pt idx="1392">
                  <c:v>19/08/2025 16:00</c:v>
                </c:pt>
                <c:pt idx="1393">
                  <c:v>19/08/2025 16:10</c:v>
                </c:pt>
                <c:pt idx="1394">
                  <c:v>19/08/2025 16:20</c:v>
                </c:pt>
                <c:pt idx="1395">
                  <c:v>19/08/2025 16:30</c:v>
                </c:pt>
                <c:pt idx="1396">
                  <c:v>19/08/2025 16:40</c:v>
                </c:pt>
                <c:pt idx="1397">
                  <c:v>19/08/2025 16:50</c:v>
                </c:pt>
                <c:pt idx="1398">
                  <c:v>19/08/2025 17:00</c:v>
                </c:pt>
                <c:pt idx="1399">
                  <c:v>19/08/2025 17:10</c:v>
                </c:pt>
                <c:pt idx="1400">
                  <c:v>19/08/2025 17:20</c:v>
                </c:pt>
                <c:pt idx="1401">
                  <c:v>19/08/2025 17:30</c:v>
                </c:pt>
                <c:pt idx="1402">
                  <c:v>19/08/2025 17:40</c:v>
                </c:pt>
                <c:pt idx="1403">
                  <c:v>19/08/2025 17:50</c:v>
                </c:pt>
                <c:pt idx="1404">
                  <c:v>19/08/2025 18:00</c:v>
                </c:pt>
                <c:pt idx="1405">
                  <c:v>19/08/2025 18:10</c:v>
                </c:pt>
                <c:pt idx="1406">
                  <c:v>19/08/2025 18:20</c:v>
                </c:pt>
                <c:pt idx="1407">
                  <c:v>19/08/2025 18:30</c:v>
                </c:pt>
                <c:pt idx="1408">
                  <c:v>19/08/2025 18:40</c:v>
                </c:pt>
                <c:pt idx="1409">
                  <c:v>19/08/2025 18:50</c:v>
                </c:pt>
                <c:pt idx="1410">
                  <c:v>19/08/2025 19:00</c:v>
                </c:pt>
                <c:pt idx="1411">
                  <c:v>19/08/2025 19:10</c:v>
                </c:pt>
                <c:pt idx="1412">
                  <c:v>19/08/2025 19:20</c:v>
                </c:pt>
                <c:pt idx="1413">
                  <c:v>19/08/2025 19:30</c:v>
                </c:pt>
                <c:pt idx="1414">
                  <c:v>19/08/2025 19:40</c:v>
                </c:pt>
                <c:pt idx="1415">
                  <c:v>19/08/2025 19:50</c:v>
                </c:pt>
                <c:pt idx="1416">
                  <c:v>19/08/2025 20:00</c:v>
                </c:pt>
                <c:pt idx="1417">
                  <c:v>19/08/2025 20:10</c:v>
                </c:pt>
                <c:pt idx="1418">
                  <c:v>19/08/2025 20:20</c:v>
                </c:pt>
                <c:pt idx="1419">
                  <c:v>19/08/2025 20:30</c:v>
                </c:pt>
                <c:pt idx="1420">
                  <c:v>19/08/2025 20:40</c:v>
                </c:pt>
                <c:pt idx="1421">
                  <c:v>19/08/2025 20:50</c:v>
                </c:pt>
                <c:pt idx="1422">
                  <c:v>19/08/2025 21:00</c:v>
                </c:pt>
                <c:pt idx="1423">
                  <c:v>19/08/2025 21:10</c:v>
                </c:pt>
                <c:pt idx="1424">
                  <c:v>19/08/2025 21:20</c:v>
                </c:pt>
                <c:pt idx="1425">
                  <c:v>19/08/2025 21:30</c:v>
                </c:pt>
                <c:pt idx="1426">
                  <c:v>19/08/2025 21:40</c:v>
                </c:pt>
                <c:pt idx="1427">
                  <c:v>19/08/2025 21:50</c:v>
                </c:pt>
                <c:pt idx="1428">
                  <c:v>19/08/2025 22:00</c:v>
                </c:pt>
                <c:pt idx="1429">
                  <c:v>19/08/2025 22:10</c:v>
                </c:pt>
                <c:pt idx="1430">
                  <c:v>19/08/2025 22:20</c:v>
                </c:pt>
                <c:pt idx="1431">
                  <c:v>19/08/2025 22:30</c:v>
                </c:pt>
                <c:pt idx="1432">
                  <c:v>19/08/2025 22:40</c:v>
                </c:pt>
                <c:pt idx="1433">
                  <c:v>19/08/2025 22:50</c:v>
                </c:pt>
                <c:pt idx="1434">
                  <c:v>19/08/2025 23:00</c:v>
                </c:pt>
                <c:pt idx="1435">
                  <c:v>19/08/2025 23:10</c:v>
                </c:pt>
                <c:pt idx="1436">
                  <c:v>19/08/2025 23:20</c:v>
                </c:pt>
                <c:pt idx="1437">
                  <c:v>19/08/2025 23:30</c:v>
                </c:pt>
                <c:pt idx="1438">
                  <c:v>19/08/2025 23:40</c:v>
                </c:pt>
                <c:pt idx="1439">
                  <c:v>19/08/2025 23:50</c:v>
                </c:pt>
                <c:pt idx="1440">
                  <c:v>20/08/2025 00:00</c:v>
                </c:pt>
                <c:pt idx="1441">
                  <c:v>20/08/2025 00:10</c:v>
                </c:pt>
                <c:pt idx="1442">
                  <c:v>20/08/2025 00:20</c:v>
                </c:pt>
                <c:pt idx="1443">
                  <c:v>20/08/2025 00:30</c:v>
                </c:pt>
                <c:pt idx="1444">
                  <c:v>20/08/2025 00:40</c:v>
                </c:pt>
                <c:pt idx="1445">
                  <c:v>20/08/2025 00:50</c:v>
                </c:pt>
                <c:pt idx="1446">
                  <c:v>20/08/2025 01:00</c:v>
                </c:pt>
                <c:pt idx="1447">
                  <c:v>20/08/2025 01:10</c:v>
                </c:pt>
                <c:pt idx="1448">
                  <c:v>20/08/2025 01:20</c:v>
                </c:pt>
                <c:pt idx="1449">
                  <c:v>20/08/2025 01:30</c:v>
                </c:pt>
                <c:pt idx="1450">
                  <c:v>20/08/2025 01:40</c:v>
                </c:pt>
                <c:pt idx="1451">
                  <c:v>20/08/2025 01:50</c:v>
                </c:pt>
                <c:pt idx="1452">
                  <c:v>20/08/2025 02:00</c:v>
                </c:pt>
                <c:pt idx="1453">
                  <c:v>20/08/2025 02:10</c:v>
                </c:pt>
                <c:pt idx="1454">
                  <c:v>20/08/2025 02:20</c:v>
                </c:pt>
                <c:pt idx="1455">
                  <c:v>20/08/2025 02:30</c:v>
                </c:pt>
                <c:pt idx="1456">
                  <c:v>20/08/2025 02:40</c:v>
                </c:pt>
                <c:pt idx="1457">
                  <c:v>20/08/2025 02:50</c:v>
                </c:pt>
                <c:pt idx="1458">
                  <c:v>20/08/2025 03:00</c:v>
                </c:pt>
                <c:pt idx="1459">
                  <c:v>20/08/2025 03:10</c:v>
                </c:pt>
                <c:pt idx="1460">
                  <c:v>20/08/2025 03:20</c:v>
                </c:pt>
                <c:pt idx="1461">
                  <c:v>20/08/2025 03:30</c:v>
                </c:pt>
                <c:pt idx="1462">
                  <c:v>20/08/2025 03:40</c:v>
                </c:pt>
                <c:pt idx="1463">
                  <c:v>20/08/2025 03:50</c:v>
                </c:pt>
                <c:pt idx="1464">
                  <c:v>20/08/2025 04:00</c:v>
                </c:pt>
                <c:pt idx="1465">
                  <c:v>20/08/2025 04:10</c:v>
                </c:pt>
                <c:pt idx="1466">
                  <c:v>20/08/2025 04:20</c:v>
                </c:pt>
                <c:pt idx="1467">
                  <c:v>20/08/2025 04:30</c:v>
                </c:pt>
                <c:pt idx="1468">
                  <c:v>20/08/2025 04:40</c:v>
                </c:pt>
                <c:pt idx="1469">
                  <c:v>20/08/2025 04:50</c:v>
                </c:pt>
                <c:pt idx="1470">
                  <c:v>20/08/2025 05:00</c:v>
                </c:pt>
                <c:pt idx="1471">
                  <c:v>20/08/2025 05:10</c:v>
                </c:pt>
                <c:pt idx="1472">
                  <c:v>20/08/2025 05:20</c:v>
                </c:pt>
                <c:pt idx="1473">
                  <c:v>20/08/2025 05:30</c:v>
                </c:pt>
                <c:pt idx="1474">
                  <c:v>20/08/2025 05:40</c:v>
                </c:pt>
                <c:pt idx="1475">
                  <c:v>20/08/2025 05:50</c:v>
                </c:pt>
                <c:pt idx="1476">
                  <c:v>20/08/2025 06:00</c:v>
                </c:pt>
                <c:pt idx="1477">
                  <c:v>20/08/2025 06:10</c:v>
                </c:pt>
                <c:pt idx="1478">
                  <c:v>20/08/2025 06:20</c:v>
                </c:pt>
                <c:pt idx="1479">
                  <c:v>20/08/2025 06:30</c:v>
                </c:pt>
                <c:pt idx="1480">
                  <c:v>20/08/2025 06:40</c:v>
                </c:pt>
                <c:pt idx="1481">
                  <c:v>20/08/2025 06:50</c:v>
                </c:pt>
                <c:pt idx="1482">
                  <c:v>20/08/2025 07:00</c:v>
                </c:pt>
                <c:pt idx="1483">
                  <c:v>20/08/2025 07:10</c:v>
                </c:pt>
                <c:pt idx="1484">
                  <c:v>20/08/2025 07:20</c:v>
                </c:pt>
                <c:pt idx="1485">
                  <c:v>20/08/2025 07:30</c:v>
                </c:pt>
                <c:pt idx="1486">
                  <c:v>20/08/2025 07:40</c:v>
                </c:pt>
                <c:pt idx="1487">
                  <c:v>20/08/2025 07:50</c:v>
                </c:pt>
                <c:pt idx="1488">
                  <c:v>20/08/2025 08:00</c:v>
                </c:pt>
                <c:pt idx="1489">
                  <c:v>20/08/2025 08:10</c:v>
                </c:pt>
                <c:pt idx="1490">
                  <c:v>20/08/2025 08:20</c:v>
                </c:pt>
                <c:pt idx="1491">
                  <c:v>20/08/2025 08:30</c:v>
                </c:pt>
                <c:pt idx="1492">
                  <c:v>20/08/2025 08:40</c:v>
                </c:pt>
                <c:pt idx="1493">
                  <c:v>20/08/2025 08:50</c:v>
                </c:pt>
                <c:pt idx="1494">
                  <c:v>20/08/2025 09:00</c:v>
                </c:pt>
                <c:pt idx="1495">
                  <c:v>20/08/2025 09:10</c:v>
                </c:pt>
                <c:pt idx="1496">
                  <c:v>20/08/2025 09:20</c:v>
                </c:pt>
                <c:pt idx="1497">
                  <c:v>20/08/2025 09:30</c:v>
                </c:pt>
                <c:pt idx="1498">
                  <c:v>20/08/2025 09:40</c:v>
                </c:pt>
                <c:pt idx="1499">
                  <c:v>20/08/2025 09:50</c:v>
                </c:pt>
                <c:pt idx="1500">
                  <c:v>20/08/2025 10:00</c:v>
                </c:pt>
                <c:pt idx="1501">
                  <c:v>20/08/2025 10:10</c:v>
                </c:pt>
                <c:pt idx="1502">
                  <c:v>20/08/2025 10:20</c:v>
                </c:pt>
                <c:pt idx="1503">
                  <c:v>20/08/2025 10:30</c:v>
                </c:pt>
                <c:pt idx="1504">
                  <c:v>20/08/2025 10:40</c:v>
                </c:pt>
                <c:pt idx="1505">
                  <c:v>20/08/2025 10:50</c:v>
                </c:pt>
                <c:pt idx="1506">
                  <c:v>20/08/2025 11:00</c:v>
                </c:pt>
                <c:pt idx="1507">
                  <c:v>20/08/2025 11:10</c:v>
                </c:pt>
                <c:pt idx="1508">
                  <c:v>20/08/2025 11:20</c:v>
                </c:pt>
                <c:pt idx="1509">
                  <c:v>20/08/2025 11:30</c:v>
                </c:pt>
                <c:pt idx="1510">
                  <c:v>20/08/2025 11:40</c:v>
                </c:pt>
                <c:pt idx="1511">
                  <c:v>20/08/2025 11:50</c:v>
                </c:pt>
                <c:pt idx="1512">
                  <c:v>20/08/2025 12:00</c:v>
                </c:pt>
                <c:pt idx="1513">
                  <c:v>20/08/2025 12:10</c:v>
                </c:pt>
                <c:pt idx="1514">
                  <c:v>20/08/2025 12:20</c:v>
                </c:pt>
                <c:pt idx="1515">
                  <c:v>20/08/2025 12:30</c:v>
                </c:pt>
                <c:pt idx="1516">
                  <c:v>20/08/2025 12:40</c:v>
                </c:pt>
                <c:pt idx="1517">
                  <c:v>20/08/2025 12:50</c:v>
                </c:pt>
                <c:pt idx="1518">
                  <c:v>20/08/2025 13:00</c:v>
                </c:pt>
                <c:pt idx="1519">
                  <c:v>20/08/2025 13:10</c:v>
                </c:pt>
                <c:pt idx="1520">
                  <c:v>20/08/2025 13:20</c:v>
                </c:pt>
                <c:pt idx="1521">
                  <c:v>20/08/2025 13:30</c:v>
                </c:pt>
                <c:pt idx="1522">
                  <c:v>20/08/2025 13:40</c:v>
                </c:pt>
                <c:pt idx="1523">
                  <c:v>20/08/2025 13:50</c:v>
                </c:pt>
                <c:pt idx="1524">
                  <c:v>20/08/2025 14:00</c:v>
                </c:pt>
                <c:pt idx="1525">
                  <c:v>20/08/2025 14:10</c:v>
                </c:pt>
                <c:pt idx="1526">
                  <c:v>20/08/2025 14:20</c:v>
                </c:pt>
                <c:pt idx="1527">
                  <c:v>20/08/2025 14:30</c:v>
                </c:pt>
                <c:pt idx="1528">
                  <c:v>20/08/2025 14:40</c:v>
                </c:pt>
                <c:pt idx="1529">
                  <c:v>20/08/2025 14:50</c:v>
                </c:pt>
                <c:pt idx="1530">
                  <c:v>20/08/2025 15:00</c:v>
                </c:pt>
                <c:pt idx="1531">
                  <c:v>20/08/2025 15:10</c:v>
                </c:pt>
                <c:pt idx="1532">
                  <c:v>20/08/2025 15:20</c:v>
                </c:pt>
                <c:pt idx="1533">
                  <c:v>20/08/2025 15:30</c:v>
                </c:pt>
                <c:pt idx="1534">
                  <c:v>20/08/2025 15:40</c:v>
                </c:pt>
                <c:pt idx="1535">
                  <c:v>20/08/2025 15:50</c:v>
                </c:pt>
                <c:pt idx="1536">
                  <c:v>20/08/2025 16:00</c:v>
                </c:pt>
                <c:pt idx="1537">
                  <c:v>20/08/2025 16:10</c:v>
                </c:pt>
                <c:pt idx="1538">
                  <c:v>20/08/2025 16:20</c:v>
                </c:pt>
                <c:pt idx="1539">
                  <c:v>20/08/2025 16:30</c:v>
                </c:pt>
                <c:pt idx="1540">
                  <c:v>20/08/2025 16:40</c:v>
                </c:pt>
                <c:pt idx="1541">
                  <c:v>20/08/2025 16:50</c:v>
                </c:pt>
                <c:pt idx="1542">
                  <c:v>20/08/2025 17:00</c:v>
                </c:pt>
                <c:pt idx="1543">
                  <c:v>20/08/2025 17:10</c:v>
                </c:pt>
                <c:pt idx="1544">
                  <c:v>20/08/2025 17:20</c:v>
                </c:pt>
                <c:pt idx="1545">
                  <c:v>20/08/2025 17:30</c:v>
                </c:pt>
                <c:pt idx="1546">
                  <c:v>20/08/2025 17:40</c:v>
                </c:pt>
                <c:pt idx="1547">
                  <c:v>20/08/2025 17:50</c:v>
                </c:pt>
                <c:pt idx="1548">
                  <c:v>20/08/2025 18:00</c:v>
                </c:pt>
                <c:pt idx="1549">
                  <c:v>20/08/2025 18:10</c:v>
                </c:pt>
                <c:pt idx="1550">
                  <c:v>20/08/2025 18:20</c:v>
                </c:pt>
                <c:pt idx="1551">
                  <c:v>20/08/2025 18:30</c:v>
                </c:pt>
                <c:pt idx="1552">
                  <c:v>20/08/2025 18:40</c:v>
                </c:pt>
                <c:pt idx="1553">
                  <c:v>20/08/2025 18:50</c:v>
                </c:pt>
                <c:pt idx="1554">
                  <c:v>20/08/2025 19:00</c:v>
                </c:pt>
                <c:pt idx="1555">
                  <c:v>20/08/2025 19:10</c:v>
                </c:pt>
                <c:pt idx="1556">
                  <c:v>20/08/2025 19:20</c:v>
                </c:pt>
                <c:pt idx="1557">
                  <c:v>20/08/2025 19:30</c:v>
                </c:pt>
                <c:pt idx="1558">
                  <c:v>20/08/2025 19:40</c:v>
                </c:pt>
                <c:pt idx="1559">
                  <c:v>20/08/2025 19:50</c:v>
                </c:pt>
                <c:pt idx="1560">
                  <c:v>20/08/2025 20:00</c:v>
                </c:pt>
                <c:pt idx="1561">
                  <c:v>20/08/2025 20:10</c:v>
                </c:pt>
                <c:pt idx="1562">
                  <c:v>20/08/2025 20:20</c:v>
                </c:pt>
                <c:pt idx="1563">
                  <c:v>20/08/2025 20:30</c:v>
                </c:pt>
                <c:pt idx="1564">
                  <c:v>20/08/2025 20:40</c:v>
                </c:pt>
                <c:pt idx="1565">
                  <c:v>20/08/2025 20:50</c:v>
                </c:pt>
                <c:pt idx="1566">
                  <c:v>20/08/2025 21:00</c:v>
                </c:pt>
                <c:pt idx="1567">
                  <c:v>20/08/2025 21:10</c:v>
                </c:pt>
                <c:pt idx="1568">
                  <c:v>20/08/2025 21:20</c:v>
                </c:pt>
                <c:pt idx="1569">
                  <c:v>20/08/2025 21:30</c:v>
                </c:pt>
                <c:pt idx="1570">
                  <c:v>20/08/2025 21:40</c:v>
                </c:pt>
                <c:pt idx="1571">
                  <c:v>20/08/2025 21:50</c:v>
                </c:pt>
                <c:pt idx="1572">
                  <c:v>20/08/2025 22:00</c:v>
                </c:pt>
                <c:pt idx="1573">
                  <c:v>20/08/2025 22:10</c:v>
                </c:pt>
                <c:pt idx="1574">
                  <c:v>20/08/2025 22:20</c:v>
                </c:pt>
                <c:pt idx="1575">
                  <c:v>20/08/2025 22:30</c:v>
                </c:pt>
                <c:pt idx="1576">
                  <c:v>20/08/2025 22:40</c:v>
                </c:pt>
                <c:pt idx="1577">
                  <c:v>20/08/2025 22:50</c:v>
                </c:pt>
                <c:pt idx="1578">
                  <c:v>20/08/2025 23:00</c:v>
                </c:pt>
                <c:pt idx="1579">
                  <c:v>20/08/2025 23:10</c:v>
                </c:pt>
                <c:pt idx="1580">
                  <c:v>20/08/2025 23:20</c:v>
                </c:pt>
                <c:pt idx="1581">
                  <c:v>20/08/2025 23:30</c:v>
                </c:pt>
                <c:pt idx="1582">
                  <c:v>20/08/2025 23:40</c:v>
                </c:pt>
                <c:pt idx="1583">
                  <c:v>20/08/2025 23:50</c:v>
                </c:pt>
                <c:pt idx="1584">
                  <c:v>21/08/2025 00:00</c:v>
                </c:pt>
                <c:pt idx="1585">
                  <c:v>21/08/2025 00:10</c:v>
                </c:pt>
                <c:pt idx="1586">
                  <c:v>21/08/2025 00:20</c:v>
                </c:pt>
                <c:pt idx="1587">
                  <c:v>21/08/2025 00:30</c:v>
                </c:pt>
                <c:pt idx="1588">
                  <c:v>21/08/2025 00:40</c:v>
                </c:pt>
                <c:pt idx="1589">
                  <c:v>21/08/2025 00:50</c:v>
                </c:pt>
                <c:pt idx="1590">
                  <c:v>21/08/2025 01:00</c:v>
                </c:pt>
                <c:pt idx="1591">
                  <c:v>21/08/2025 01:10</c:v>
                </c:pt>
                <c:pt idx="1592">
                  <c:v>21/08/2025 01:20</c:v>
                </c:pt>
                <c:pt idx="1593">
                  <c:v>21/08/2025 01:30</c:v>
                </c:pt>
                <c:pt idx="1594">
                  <c:v>21/08/2025 01:40</c:v>
                </c:pt>
                <c:pt idx="1595">
                  <c:v>21/08/2025 01:50</c:v>
                </c:pt>
                <c:pt idx="1596">
                  <c:v>21/08/2025 02:00</c:v>
                </c:pt>
                <c:pt idx="1597">
                  <c:v>21/08/2025 02:10</c:v>
                </c:pt>
                <c:pt idx="1598">
                  <c:v>21/08/2025 02:20</c:v>
                </c:pt>
                <c:pt idx="1599">
                  <c:v>21/08/2025 02:30</c:v>
                </c:pt>
                <c:pt idx="1600">
                  <c:v>21/08/2025 02:40</c:v>
                </c:pt>
                <c:pt idx="1601">
                  <c:v>21/08/2025 02:50</c:v>
                </c:pt>
                <c:pt idx="1602">
                  <c:v>21/08/2025 03:00</c:v>
                </c:pt>
                <c:pt idx="1603">
                  <c:v>21/08/2025 03:10</c:v>
                </c:pt>
                <c:pt idx="1604">
                  <c:v>21/08/2025 03:20</c:v>
                </c:pt>
                <c:pt idx="1605">
                  <c:v>21/08/2025 03:30</c:v>
                </c:pt>
                <c:pt idx="1606">
                  <c:v>21/08/2025 03:40</c:v>
                </c:pt>
                <c:pt idx="1607">
                  <c:v>21/08/2025 03:50</c:v>
                </c:pt>
                <c:pt idx="1608">
                  <c:v>21/08/2025 04:00</c:v>
                </c:pt>
                <c:pt idx="1609">
                  <c:v>21/08/2025 04:10</c:v>
                </c:pt>
                <c:pt idx="1610">
                  <c:v>21/08/2025 04:20</c:v>
                </c:pt>
                <c:pt idx="1611">
                  <c:v>21/08/2025 04:30</c:v>
                </c:pt>
                <c:pt idx="1612">
                  <c:v>21/08/2025 04:40</c:v>
                </c:pt>
                <c:pt idx="1613">
                  <c:v>21/08/2025 04:50</c:v>
                </c:pt>
                <c:pt idx="1614">
                  <c:v>21/08/2025 05:00</c:v>
                </c:pt>
                <c:pt idx="1615">
                  <c:v>21/08/2025 05:10</c:v>
                </c:pt>
                <c:pt idx="1616">
                  <c:v>21/08/2025 05:20</c:v>
                </c:pt>
                <c:pt idx="1617">
                  <c:v>21/08/2025 05:30</c:v>
                </c:pt>
                <c:pt idx="1618">
                  <c:v>21/08/2025 05:40</c:v>
                </c:pt>
                <c:pt idx="1619">
                  <c:v>21/08/2025 05:50</c:v>
                </c:pt>
                <c:pt idx="1620">
                  <c:v>21/08/2025 06:00</c:v>
                </c:pt>
                <c:pt idx="1621">
                  <c:v>21/08/2025 06:10</c:v>
                </c:pt>
                <c:pt idx="1622">
                  <c:v>21/08/2025 06:20</c:v>
                </c:pt>
                <c:pt idx="1623">
                  <c:v>21/08/2025 06:30</c:v>
                </c:pt>
                <c:pt idx="1624">
                  <c:v>21/08/2025 06:40</c:v>
                </c:pt>
                <c:pt idx="1625">
                  <c:v>21/08/2025 06:50</c:v>
                </c:pt>
                <c:pt idx="1626">
                  <c:v>21/08/2025 07:00</c:v>
                </c:pt>
                <c:pt idx="1627">
                  <c:v>21/08/2025 07:10</c:v>
                </c:pt>
                <c:pt idx="1628">
                  <c:v>21/08/2025 07:20</c:v>
                </c:pt>
                <c:pt idx="1629">
                  <c:v>21/08/2025 07:30</c:v>
                </c:pt>
                <c:pt idx="1630">
                  <c:v>21/08/2025 07:40</c:v>
                </c:pt>
                <c:pt idx="1631">
                  <c:v>21/08/2025 07:50</c:v>
                </c:pt>
                <c:pt idx="1632">
                  <c:v>21/08/2025 08:00</c:v>
                </c:pt>
                <c:pt idx="1633">
                  <c:v>21/08/2025 08:10</c:v>
                </c:pt>
                <c:pt idx="1634">
                  <c:v>21/08/2025 08:20</c:v>
                </c:pt>
                <c:pt idx="1635">
                  <c:v>21/08/2025 08:30</c:v>
                </c:pt>
                <c:pt idx="1636">
                  <c:v>21/08/2025 08:40</c:v>
                </c:pt>
                <c:pt idx="1637">
                  <c:v>21/08/2025 08:50</c:v>
                </c:pt>
                <c:pt idx="1638">
                  <c:v>21/08/2025 09:00</c:v>
                </c:pt>
                <c:pt idx="1639">
                  <c:v>21/08/2025 09:10</c:v>
                </c:pt>
                <c:pt idx="1640">
                  <c:v>21/08/2025 09:20</c:v>
                </c:pt>
                <c:pt idx="1641">
                  <c:v>21/08/2025 09:30</c:v>
                </c:pt>
                <c:pt idx="1642">
                  <c:v>21/08/2025 09:40</c:v>
                </c:pt>
                <c:pt idx="1643">
                  <c:v>21/08/2025 09:50</c:v>
                </c:pt>
                <c:pt idx="1644">
                  <c:v>21/08/2025 10:00</c:v>
                </c:pt>
                <c:pt idx="1645">
                  <c:v>21/08/2025 10:10</c:v>
                </c:pt>
                <c:pt idx="1646">
                  <c:v>21/08/2025 10:20</c:v>
                </c:pt>
                <c:pt idx="1647">
                  <c:v>21/08/2025 10:30</c:v>
                </c:pt>
                <c:pt idx="1648">
                  <c:v>21/08/2025 10:40</c:v>
                </c:pt>
                <c:pt idx="1649">
                  <c:v>21/08/2025 10:50</c:v>
                </c:pt>
                <c:pt idx="1650">
                  <c:v>21/08/2025 11:00</c:v>
                </c:pt>
                <c:pt idx="1651">
                  <c:v>21/08/2025 11:10</c:v>
                </c:pt>
                <c:pt idx="1652">
                  <c:v>21/08/2025 11:20</c:v>
                </c:pt>
                <c:pt idx="1653">
                  <c:v>21/08/2025 11:30</c:v>
                </c:pt>
                <c:pt idx="1654">
                  <c:v>21/08/2025 11:40</c:v>
                </c:pt>
                <c:pt idx="1655">
                  <c:v>21/08/2025 11:50</c:v>
                </c:pt>
                <c:pt idx="1656">
                  <c:v>21/08/2025 12:00</c:v>
                </c:pt>
                <c:pt idx="1657">
                  <c:v>21/08/2025 12:10</c:v>
                </c:pt>
                <c:pt idx="1658">
                  <c:v>21/08/2025 12:20</c:v>
                </c:pt>
                <c:pt idx="1659">
                  <c:v>21/08/2025 12:30</c:v>
                </c:pt>
                <c:pt idx="1660">
                  <c:v>21/08/2025 12:40</c:v>
                </c:pt>
                <c:pt idx="1661">
                  <c:v>21/08/2025 12:50</c:v>
                </c:pt>
                <c:pt idx="1662">
                  <c:v>21/08/2025 13:00</c:v>
                </c:pt>
                <c:pt idx="1663">
                  <c:v>21/08/2025 13:10</c:v>
                </c:pt>
                <c:pt idx="1664">
                  <c:v>21/08/2025 13:20</c:v>
                </c:pt>
                <c:pt idx="1665">
                  <c:v>21/08/2025 13:30</c:v>
                </c:pt>
                <c:pt idx="1666">
                  <c:v>21/08/2025 13:40</c:v>
                </c:pt>
                <c:pt idx="1667">
                  <c:v>21/08/2025 13:50</c:v>
                </c:pt>
                <c:pt idx="1668">
                  <c:v>21/08/2025 14:00</c:v>
                </c:pt>
                <c:pt idx="1669">
                  <c:v>21/08/2025 14:10</c:v>
                </c:pt>
                <c:pt idx="1670">
                  <c:v>21/08/2025 14:20</c:v>
                </c:pt>
                <c:pt idx="1671">
                  <c:v>21/08/2025 14:30</c:v>
                </c:pt>
                <c:pt idx="1672">
                  <c:v>21/08/2025 14:40</c:v>
                </c:pt>
                <c:pt idx="1673">
                  <c:v>21/08/2025 14:50</c:v>
                </c:pt>
                <c:pt idx="1674">
                  <c:v>21/08/2025 15:00</c:v>
                </c:pt>
                <c:pt idx="1675">
                  <c:v>21/08/2025 15:10</c:v>
                </c:pt>
                <c:pt idx="1676">
                  <c:v>21/08/2025 15:20</c:v>
                </c:pt>
                <c:pt idx="1677">
                  <c:v>21/08/2025 15:30</c:v>
                </c:pt>
                <c:pt idx="1678">
                  <c:v>21/08/2025 15:40</c:v>
                </c:pt>
                <c:pt idx="1679">
                  <c:v>21/08/2025 15:50</c:v>
                </c:pt>
                <c:pt idx="1680">
                  <c:v>21/08/2025 16:00</c:v>
                </c:pt>
                <c:pt idx="1681">
                  <c:v>21/08/2025 16:10</c:v>
                </c:pt>
                <c:pt idx="1682">
                  <c:v>21/08/2025 16:20</c:v>
                </c:pt>
                <c:pt idx="1683">
                  <c:v>21/08/2025 16:30</c:v>
                </c:pt>
                <c:pt idx="1684">
                  <c:v>21/08/2025 16:40</c:v>
                </c:pt>
                <c:pt idx="1685">
                  <c:v>21/08/2025 16:50</c:v>
                </c:pt>
                <c:pt idx="1686">
                  <c:v>21/08/2025 17:00</c:v>
                </c:pt>
                <c:pt idx="1687">
                  <c:v>21/08/2025 17:10</c:v>
                </c:pt>
                <c:pt idx="1688">
                  <c:v>21/08/2025 17:20</c:v>
                </c:pt>
                <c:pt idx="1689">
                  <c:v>21/08/2025 17:30</c:v>
                </c:pt>
                <c:pt idx="1690">
                  <c:v>21/08/2025 17:40</c:v>
                </c:pt>
                <c:pt idx="1691">
                  <c:v>21/08/2025 17:50</c:v>
                </c:pt>
                <c:pt idx="1692">
                  <c:v>21/08/2025 18:00</c:v>
                </c:pt>
                <c:pt idx="1693">
                  <c:v>21/08/2025 18:10</c:v>
                </c:pt>
                <c:pt idx="1694">
                  <c:v>21/08/2025 18:20</c:v>
                </c:pt>
                <c:pt idx="1695">
                  <c:v>21/08/2025 18:30</c:v>
                </c:pt>
                <c:pt idx="1696">
                  <c:v>21/08/2025 18:40</c:v>
                </c:pt>
                <c:pt idx="1697">
                  <c:v>21/08/2025 18:50</c:v>
                </c:pt>
                <c:pt idx="1698">
                  <c:v>21/08/2025 19:00</c:v>
                </c:pt>
                <c:pt idx="1699">
                  <c:v>21/08/2025 19:10</c:v>
                </c:pt>
                <c:pt idx="1700">
                  <c:v>21/08/2025 19:20</c:v>
                </c:pt>
                <c:pt idx="1701">
                  <c:v>21/08/2025 19:30</c:v>
                </c:pt>
                <c:pt idx="1702">
                  <c:v>21/08/2025 19:40</c:v>
                </c:pt>
                <c:pt idx="1703">
                  <c:v>21/08/2025 19:50</c:v>
                </c:pt>
                <c:pt idx="1704">
                  <c:v>21/08/2025 20:00</c:v>
                </c:pt>
                <c:pt idx="1705">
                  <c:v>21/08/2025 20:10</c:v>
                </c:pt>
                <c:pt idx="1706">
                  <c:v>21/08/2025 20:20</c:v>
                </c:pt>
                <c:pt idx="1707">
                  <c:v>21/08/2025 20:30</c:v>
                </c:pt>
                <c:pt idx="1708">
                  <c:v>21/08/2025 20:40</c:v>
                </c:pt>
                <c:pt idx="1709">
                  <c:v>21/08/2025 20:50</c:v>
                </c:pt>
                <c:pt idx="1710">
                  <c:v>21/08/2025 21:00</c:v>
                </c:pt>
                <c:pt idx="1711">
                  <c:v>21/08/2025 21:10</c:v>
                </c:pt>
                <c:pt idx="1712">
                  <c:v>21/08/2025 21:20</c:v>
                </c:pt>
                <c:pt idx="1713">
                  <c:v>21/08/2025 21:30</c:v>
                </c:pt>
                <c:pt idx="1714">
                  <c:v>21/08/2025 21:40</c:v>
                </c:pt>
                <c:pt idx="1715">
                  <c:v>21/08/2025 21:50</c:v>
                </c:pt>
                <c:pt idx="1716">
                  <c:v>21/08/2025 22:00</c:v>
                </c:pt>
                <c:pt idx="1717">
                  <c:v>21/08/2025 22:10</c:v>
                </c:pt>
                <c:pt idx="1718">
                  <c:v>21/08/2025 22:20</c:v>
                </c:pt>
                <c:pt idx="1719">
                  <c:v>21/08/2025 22:30</c:v>
                </c:pt>
                <c:pt idx="1720">
                  <c:v>21/08/2025 22:40</c:v>
                </c:pt>
                <c:pt idx="1721">
                  <c:v>21/08/2025 22:50</c:v>
                </c:pt>
                <c:pt idx="1722">
                  <c:v>21/08/2025 23:00</c:v>
                </c:pt>
                <c:pt idx="1723">
                  <c:v>21/08/2025 23:10</c:v>
                </c:pt>
                <c:pt idx="1724">
                  <c:v>21/08/2025 23:20</c:v>
                </c:pt>
                <c:pt idx="1725">
                  <c:v>21/08/2025 23:30</c:v>
                </c:pt>
                <c:pt idx="1726">
                  <c:v>21/08/2025 23:40</c:v>
                </c:pt>
                <c:pt idx="1727">
                  <c:v>21/08/2025 23:50</c:v>
                </c:pt>
                <c:pt idx="1728">
                  <c:v>22/08/2025 00:00</c:v>
                </c:pt>
                <c:pt idx="1729">
                  <c:v>22/08/2025 00:10</c:v>
                </c:pt>
                <c:pt idx="1730">
                  <c:v>22/08/2025 00:20</c:v>
                </c:pt>
                <c:pt idx="1731">
                  <c:v>22/08/2025 00:30</c:v>
                </c:pt>
                <c:pt idx="1732">
                  <c:v>22/08/2025 00:40</c:v>
                </c:pt>
                <c:pt idx="1733">
                  <c:v>22/08/2025 00:50</c:v>
                </c:pt>
                <c:pt idx="1734">
                  <c:v>22/08/2025 01:00</c:v>
                </c:pt>
                <c:pt idx="1735">
                  <c:v>22/08/2025 01:10</c:v>
                </c:pt>
                <c:pt idx="1736">
                  <c:v>22/08/2025 01:20</c:v>
                </c:pt>
                <c:pt idx="1737">
                  <c:v>22/08/2025 01:30</c:v>
                </c:pt>
                <c:pt idx="1738">
                  <c:v>22/08/2025 01:40</c:v>
                </c:pt>
                <c:pt idx="1739">
                  <c:v>22/08/2025 01:50</c:v>
                </c:pt>
                <c:pt idx="1740">
                  <c:v>22/08/2025 02:00</c:v>
                </c:pt>
                <c:pt idx="1741">
                  <c:v>22/08/2025 02:10</c:v>
                </c:pt>
                <c:pt idx="1742">
                  <c:v>22/08/2025 02:20</c:v>
                </c:pt>
                <c:pt idx="1743">
                  <c:v>22/08/2025 02:30</c:v>
                </c:pt>
                <c:pt idx="1744">
                  <c:v>22/08/2025 02:40</c:v>
                </c:pt>
                <c:pt idx="1745">
                  <c:v>22/08/2025 02:50</c:v>
                </c:pt>
                <c:pt idx="1746">
                  <c:v>22/08/2025 03:00</c:v>
                </c:pt>
                <c:pt idx="1747">
                  <c:v>22/08/2025 03:10</c:v>
                </c:pt>
                <c:pt idx="1748">
                  <c:v>22/08/2025 03:20</c:v>
                </c:pt>
                <c:pt idx="1749">
                  <c:v>22/08/2025 03:30</c:v>
                </c:pt>
                <c:pt idx="1750">
                  <c:v>22/08/2025 03:40</c:v>
                </c:pt>
                <c:pt idx="1751">
                  <c:v>22/08/2025 03:50</c:v>
                </c:pt>
                <c:pt idx="1752">
                  <c:v>22/08/2025 04:00</c:v>
                </c:pt>
                <c:pt idx="1753">
                  <c:v>22/08/2025 04:10</c:v>
                </c:pt>
                <c:pt idx="1754">
                  <c:v>22/08/2025 04:20</c:v>
                </c:pt>
                <c:pt idx="1755">
                  <c:v>22/08/2025 04:30</c:v>
                </c:pt>
                <c:pt idx="1756">
                  <c:v>22/08/2025 04:40</c:v>
                </c:pt>
                <c:pt idx="1757">
                  <c:v>22/08/2025 04:50</c:v>
                </c:pt>
                <c:pt idx="1758">
                  <c:v>22/08/2025 05:00</c:v>
                </c:pt>
                <c:pt idx="1759">
                  <c:v>22/08/2025 05:10</c:v>
                </c:pt>
                <c:pt idx="1760">
                  <c:v>22/08/2025 05:20</c:v>
                </c:pt>
                <c:pt idx="1761">
                  <c:v>22/08/2025 05:30</c:v>
                </c:pt>
                <c:pt idx="1762">
                  <c:v>22/08/2025 05:40</c:v>
                </c:pt>
                <c:pt idx="1763">
                  <c:v>22/08/2025 05:50</c:v>
                </c:pt>
                <c:pt idx="1764">
                  <c:v>22/08/2025 06:00</c:v>
                </c:pt>
                <c:pt idx="1765">
                  <c:v>22/08/2025 06:10</c:v>
                </c:pt>
                <c:pt idx="1766">
                  <c:v>22/08/2025 06:20</c:v>
                </c:pt>
                <c:pt idx="1767">
                  <c:v>22/08/2025 06:30</c:v>
                </c:pt>
                <c:pt idx="1768">
                  <c:v>22/08/2025 06:40</c:v>
                </c:pt>
                <c:pt idx="1769">
                  <c:v>22/08/2025 06:50</c:v>
                </c:pt>
                <c:pt idx="1770">
                  <c:v>22/08/2025 07:00</c:v>
                </c:pt>
                <c:pt idx="1771">
                  <c:v>22/08/2025 07:10</c:v>
                </c:pt>
                <c:pt idx="1772">
                  <c:v>22/08/2025 07:20</c:v>
                </c:pt>
                <c:pt idx="1773">
                  <c:v>22/08/2025 07:30</c:v>
                </c:pt>
                <c:pt idx="1774">
                  <c:v>22/08/2025 07:40</c:v>
                </c:pt>
                <c:pt idx="1775">
                  <c:v>22/08/2025 07:50</c:v>
                </c:pt>
                <c:pt idx="1776">
                  <c:v>22/08/2025 08:00</c:v>
                </c:pt>
                <c:pt idx="1777">
                  <c:v>22/08/2025 08:10</c:v>
                </c:pt>
                <c:pt idx="1778">
                  <c:v>22/08/2025 08:20</c:v>
                </c:pt>
                <c:pt idx="1779">
                  <c:v>22/08/2025 08:30</c:v>
                </c:pt>
                <c:pt idx="1780">
                  <c:v>22/08/2025 08:40</c:v>
                </c:pt>
                <c:pt idx="1781">
                  <c:v>22/08/2025 08:50</c:v>
                </c:pt>
                <c:pt idx="1782">
                  <c:v>22/08/2025 09:00</c:v>
                </c:pt>
                <c:pt idx="1783">
                  <c:v>22/08/2025 09:10</c:v>
                </c:pt>
                <c:pt idx="1784">
                  <c:v>22/08/2025 09:20</c:v>
                </c:pt>
                <c:pt idx="1785">
                  <c:v>22/08/2025 09:30</c:v>
                </c:pt>
                <c:pt idx="1786">
                  <c:v>22/08/2025 09:40</c:v>
                </c:pt>
                <c:pt idx="1787">
                  <c:v>22/08/2025 09:50</c:v>
                </c:pt>
                <c:pt idx="1788">
                  <c:v>22/08/2025 10:00</c:v>
                </c:pt>
                <c:pt idx="1789">
                  <c:v>22/08/2025 10:10</c:v>
                </c:pt>
                <c:pt idx="1790">
                  <c:v>22/08/2025 10:20</c:v>
                </c:pt>
                <c:pt idx="1791">
                  <c:v>22/08/2025 10:30</c:v>
                </c:pt>
                <c:pt idx="1792">
                  <c:v>22/08/2025 10:40</c:v>
                </c:pt>
                <c:pt idx="1793">
                  <c:v>22/08/2025 10:50</c:v>
                </c:pt>
                <c:pt idx="1794">
                  <c:v>22/08/2025 11:00</c:v>
                </c:pt>
                <c:pt idx="1795">
                  <c:v>22/08/2025 11:10</c:v>
                </c:pt>
                <c:pt idx="1796">
                  <c:v>22/08/2025 11:20</c:v>
                </c:pt>
                <c:pt idx="1797">
                  <c:v>22/08/2025 11:30</c:v>
                </c:pt>
                <c:pt idx="1798">
                  <c:v>22/08/2025 11:40</c:v>
                </c:pt>
                <c:pt idx="1799">
                  <c:v>22/08/2025 11:50</c:v>
                </c:pt>
                <c:pt idx="1800">
                  <c:v>22/08/2025 12:00</c:v>
                </c:pt>
                <c:pt idx="1801">
                  <c:v>22/08/2025 12:10</c:v>
                </c:pt>
                <c:pt idx="1802">
                  <c:v>22/08/2025 12:20</c:v>
                </c:pt>
                <c:pt idx="1803">
                  <c:v>22/08/2025 12:30</c:v>
                </c:pt>
                <c:pt idx="1804">
                  <c:v>22/08/2025 12:40</c:v>
                </c:pt>
                <c:pt idx="1805">
                  <c:v>22/08/2025 12:50</c:v>
                </c:pt>
                <c:pt idx="1806">
                  <c:v>22/08/2025 13:00</c:v>
                </c:pt>
                <c:pt idx="1807">
                  <c:v>22/08/2025 13:10</c:v>
                </c:pt>
                <c:pt idx="1808">
                  <c:v>22/08/2025 13:20</c:v>
                </c:pt>
                <c:pt idx="1809">
                  <c:v>22/08/2025 13:30</c:v>
                </c:pt>
                <c:pt idx="1810">
                  <c:v>22/08/2025 13:40</c:v>
                </c:pt>
                <c:pt idx="1811">
                  <c:v>22/08/2025 13:50</c:v>
                </c:pt>
                <c:pt idx="1812">
                  <c:v>22/08/2025 14:00</c:v>
                </c:pt>
                <c:pt idx="1813">
                  <c:v>22/08/2025 14:10</c:v>
                </c:pt>
                <c:pt idx="1814">
                  <c:v>22/08/2025 14:20</c:v>
                </c:pt>
                <c:pt idx="1815">
                  <c:v>22/08/2025 14:30</c:v>
                </c:pt>
                <c:pt idx="1816">
                  <c:v>22/08/2025 14:40</c:v>
                </c:pt>
                <c:pt idx="1817">
                  <c:v>22/08/2025 14:50</c:v>
                </c:pt>
                <c:pt idx="1818">
                  <c:v>22/08/2025 15:00</c:v>
                </c:pt>
                <c:pt idx="1819">
                  <c:v>22/08/2025 15:10</c:v>
                </c:pt>
                <c:pt idx="1820">
                  <c:v>22/08/2025 15:20</c:v>
                </c:pt>
                <c:pt idx="1821">
                  <c:v>22/08/2025 15:30</c:v>
                </c:pt>
                <c:pt idx="1822">
                  <c:v>22/08/2025 15:40</c:v>
                </c:pt>
                <c:pt idx="1823">
                  <c:v>22/08/2025 15:50</c:v>
                </c:pt>
                <c:pt idx="1824">
                  <c:v>22/08/2025 16:00</c:v>
                </c:pt>
                <c:pt idx="1825">
                  <c:v>22/08/2025 16:10</c:v>
                </c:pt>
                <c:pt idx="1826">
                  <c:v>22/08/2025 16:20</c:v>
                </c:pt>
                <c:pt idx="1827">
                  <c:v>22/08/2025 16:30</c:v>
                </c:pt>
                <c:pt idx="1828">
                  <c:v>22/08/2025 16:40</c:v>
                </c:pt>
                <c:pt idx="1829">
                  <c:v>22/08/2025 16:50</c:v>
                </c:pt>
                <c:pt idx="1830">
                  <c:v>22/08/2025 17:00</c:v>
                </c:pt>
                <c:pt idx="1831">
                  <c:v>22/08/2025 17:10</c:v>
                </c:pt>
                <c:pt idx="1832">
                  <c:v>22/08/2025 17:20</c:v>
                </c:pt>
                <c:pt idx="1833">
                  <c:v>22/08/2025 17:30</c:v>
                </c:pt>
                <c:pt idx="1834">
                  <c:v>22/08/2025 17:40</c:v>
                </c:pt>
                <c:pt idx="1835">
                  <c:v>22/08/2025 17:50</c:v>
                </c:pt>
                <c:pt idx="1836">
                  <c:v>22/08/2025 18:00</c:v>
                </c:pt>
                <c:pt idx="1837">
                  <c:v>22/08/2025 18:10</c:v>
                </c:pt>
                <c:pt idx="1838">
                  <c:v>22/08/2025 18:20</c:v>
                </c:pt>
                <c:pt idx="1839">
                  <c:v>22/08/2025 18:30</c:v>
                </c:pt>
                <c:pt idx="1840">
                  <c:v>22/08/2025 18:40</c:v>
                </c:pt>
                <c:pt idx="1841">
                  <c:v>22/08/2025 18:50</c:v>
                </c:pt>
                <c:pt idx="1842">
                  <c:v>22/08/2025 19:00</c:v>
                </c:pt>
                <c:pt idx="1843">
                  <c:v>22/08/2025 19:10</c:v>
                </c:pt>
                <c:pt idx="1844">
                  <c:v>22/08/2025 19:20</c:v>
                </c:pt>
                <c:pt idx="1845">
                  <c:v>22/08/2025 19:30</c:v>
                </c:pt>
                <c:pt idx="1846">
                  <c:v>22/08/2025 19:40</c:v>
                </c:pt>
                <c:pt idx="1847">
                  <c:v>22/08/2025 19:50</c:v>
                </c:pt>
                <c:pt idx="1848">
                  <c:v>22/08/2025 20:00</c:v>
                </c:pt>
                <c:pt idx="1849">
                  <c:v>22/08/2025 20:10</c:v>
                </c:pt>
                <c:pt idx="1850">
                  <c:v>22/08/2025 20:20</c:v>
                </c:pt>
                <c:pt idx="1851">
                  <c:v>22/08/2025 20:30</c:v>
                </c:pt>
                <c:pt idx="1852">
                  <c:v>22/08/2025 20:40</c:v>
                </c:pt>
                <c:pt idx="1853">
                  <c:v>22/08/2025 20:50</c:v>
                </c:pt>
                <c:pt idx="1854">
                  <c:v>22/08/2025 21:00</c:v>
                </c:pt>
                <c:pt idx="1855">
                  <c:v>22/08/2025 21:10</c:v>
                </c:pt>
                <c:pt idx="1856">
                  <c:v>22/08/2025 21:20</c:v>
                </c:pt>
                <c:pt idx="1857">
                  <c:v>22/08/2025 21:30</c:v>
                </c:pt>
                <c:pt idx="1858">
                  <c:v>22/08/2025 21:40</c:v>
                </c:pt>
                <c:pt idx="1859">
                  <c:v>22/08/2025 21:50</c:v>
                </c:pt>
                <c:pt idx="1860">
                  <c:v>22/08/2025 22:00</c:v>
                </c:pt>
                <c:pt idx="1861">
                  <c:v>22/08/2025 22:10</c:v>
                </c:pt>
                <c:pt idx="1862">
                  <c:v>22/08/2025 22:20</c:v>
                </c:pt>
                <c:pt idx="1863">
                  <c:v>22/08/2025 22:30</c:v>
                </c:pt>
                <c:pt idx="1864">
                  <c:v>22/08/2025 22:40</c:v>
                </c:pt>
                <c:pt idx="1865">
                  <c:v>22/08/2025 22:50</c:v>
                </c:pt>
                <c:pt idx="1866">
                  <c:v>22/08/2025 23:00</c:v>
                </c:pt>
                <c:pt idx="1867">
                  <c:v>22/08/2025 23:10</c:v>
                </c:pt>
                <c:pt idx="1868">
                  <c:v>22/08/2025 23:20</c:v>
                </c:pt>
                <c:pt idx="1869">
                  <c:v>22/08/2025 23:30</c:v>
                </c:pt>
                <c:pt idx="1870">
                  <c:v>22/08/2025 23:40</c:v>
                </c:pt>
                <c:pt idx="1871">
                  <c:v>22/08/2025 23:50</c:v>
                </c:pt>
                <c:pt idx="1872">
                  <c:v>23/08/2025 00:00</c:v>
                </c:pt>
                <c:pt idx="1873">
                  <c:v>23/08/2025 00:10</c:v>
                </c:pt>
                <c:pt idx="1874">
                  <c:v>23/08/2025 00:20</c:v>
                </c:pt>
                <c:pt idx="1875">
                  <c:v>23/08/2025 00:30</c:v>
                </c:pt>
                <c:pt idx="1876">
                  <c:v>23/08/2025 00:40</c:v>
                </c:pt>
                <c:pt idx="1877">
                  <c:v>23/08/2025 00:50</c:v>
                </c:pt>
                <c:pt idx="1878">
                  <c:v>23/08/2025 01:00</c:v>
                </c:pt>
                <c:pt idx="1879">
                  <c:v>23/08/2025 01:10</c:v>
                </c:pt>
                <c:pt idx="1880">
                  <c:v>23/08/2025 01:20</c:v>
                </c:pt>
                <c:pt idx="1881">
                  <c:v>23/08/2025 01:30</c:v>
                </c:pt>
                <c:pt idx="1882">
                  <c:v>23/08/2025 01:40</c:v>
                </c:pt>
                <c:pt idx="1883">
                  <c:v>23/08/2025 01:50</c:v>
                </c:pt>
                <c:pt idx="1884">
                  <c:v>23/08/2025 02:00</c:v>
                </c:pt>
                <c:pt idx="1885">
                  <c:v>23/08/2025 02:10</c:v>
                </c:pt>
                <c:pt idx="1886">
                  <c:v>23/08/2025 02:20</c:v>
                </c:pt>
                <c:pt idx="1887">
                  <c:v>23/08/2025 02:30</c:v>
                </c:pt>
                <c:pt idx="1888">
                  <c:v>23/08/2025 02:40</c:v>
                </c:pt>
                <c:pt idx="1889">
                  <c:v>23/08/2025 02:50</c:v>
                </c:pt>
                <c:pt idx="1890">
                  <c:v>23/08/2025 03:00</c:v>
                </c:pt>
                <c:pt idx="1891">
                  <c:v>23/08/2025 03:10</c:v>
                </c:pt>
                <c:pt idx="1892">
                  <c:v>23/08/2025 03:20</c:v>
                </c:pt>
                <c:pt idx="1893">
                  <c:v>23/08/2025 03:30</c:v>
                </c:pt>
                <c:pt idx="1894">
                  <c:v>23/08/2025 03:40</c:v>
                </c:pt>
                <c:pt idx="1895">
                  <c:v>23/08/2025 03:50</c:v>
                </c:pt>
                <c:pt idx="1896">
                  <c:v>23/08/2025 04:00</c:v>
                </c:pt>
                <c:pt idx="1897">
                  <c:v>23/08/2025 04:10</c:v>
                </c:pt>
                <c:pt idx="1898">
                  <c:v>23/08/2025 04:20</c:v>
                </c:pt>
                <c:pt idx="1899">
                  <c:v>23/08/2025 04:30</c:v>
                </c:pt>
                <c:pt idx="1900">
                  <c:v>23/08/2025 04:40</c:v>
                </c:pt>
                <c:pt idx="1901">
                  <c:v>23/08/2025 04:50</c:v>
                </c:pt>
                <c:pt idx="1902">
                  <c:v>23/08/2025 05:00</c:v>
                </c:pt>
                <c:pt idx="1903">
                  <c:v>23/08/2025 05:10</c:v>
                </c:pt>
                <c:pt idx="1904">
                  <c:v>23/08/2025 05:20</c:v>
                </c:pt>
                <c:pt idx="1905">
                  <c:v>23/08/2025 05:30</c:v>
                </c:pt>
                <c:pt idx="1906">
                  <c:v>23/08/2025 05:40</c:v>
                </c:pt>
                <c:pt idx="1907">
                  <c:v>23/08/2025 05:50</c:v>
                </c:pt>
                <c:pt idx="1908">
                  <c:v>23/08/2025 06:00</c:v>
                </c:pt>
                <c:pt idx="1909">
                  <c:v>23/08/2025 06:10</c:v>
                </c:pt>
                <c:pt idx="1910">
                  <c:v>23/08/2025 06:20</c:v>
                </c:pt>
                <c:pt idx="1911">
                  <c:v>23/08/2025 06:30</c:v>
                </c:pt>
                <c:pt idx="1912">
                  <c:v>23/08/2025 06:40</c:v>
                </c:pt>
                <c:pt idx="1913">
                  <c:v>23/08/2025 06:50</c:v>
                </c:pt>
                <c:pt idx="1914">
                  <c:v>23/08/2025 07:00</c:v>
                </c:pt>
                <c:pt idx="1915">
                  <c:v>23/08/2025 07:10</c:v>
                </c:pt>
                <c:pt idx="1916">
                  <c:v>23/08/2025 07:20</c:v>
                </c:pt>
                <c:pt idx="1917">
                  <c:v>23/08/2025 07:30</c:v>
                </c:pt>
                <c:pt idx="1918">
                  <c:v>23/08/2025 07:40</c:v>
                </c:pt>
                <c:pt idx="1919">
                  <c:v>23/08/2025 07:50</c:v>
                </c:pt>
                <c:pt idx="1920">
                  <c:v>23/08/2025 08:00</c:v>
                </c:pt>
                <c:pt idx="1921">
                  <c:v>23/08/2025 08:10</c:v>
                </c:pt>
                <c:pt idx="1922">
                  <c:v>23/08/2025 08:20</c:v>
                </c:pt>
                <c:pt idx="1923">
                  <c:v>23/08/2025 08:30</c:v>
                </c:pt>
                <c:pt idx="1924">
                  <c:v>23/08/2025 08:40</c:v>
                </c:pt>
                <c:pt idx="1925">
                  <c:v>23/08/2025 08:50</c:v>
                </c:pt>
                <c:pt idx="1926">
                  <c:v>23/08/2025 09:00</c:v>
                </c:pt>
                <c:pt idx="1927">
                  <c:v>23/08/2025 09:10</c:v>
                </c:pt>
                <c:pt idx="1928">
                  <c:v>23/08/2025 09:20</c:v>
                </c:pt>
                <c:pt idx="1929">
                  <c:v>23/08/2025 09:30</c:v>
                </c:pt>
                <c:pt idx="1930">
                  <c:v>23/08/2025 09:40</c:v>
                </c:pt>
                <c:pt idx="1931">
                  <c:v>23/08/2025 09:50</c:v>
                </c:pt>
                <c:pt idx="1932">
                  <c:v>23/08/2025 10:00</c:v>
                </c:pt>
                <c:pt idx="1933">
                  <c:v>23/08/2025 10:10</c:v>
                </c:pt>
                <c:pt idx="1934">
                  <c:v>23/08/2025 10:20</c:v>
                </c:pt>
                <c:pt idx="1935">
                  <c:v>23/08/2025 10:30</c:v>
                </c:pt>
                <c:pt idx="1936">
                  <c:v>23/08/2025 10:40</c:v>
                </c:pt>
                <c:pt idx="1937">
                  <c:v>23/08/2025 10:50</c:v>
                </c:pt>
                <c:pt idx="1938">
                  <c:v>23/08/2025 11:00</c:v>
                </c:pt>
                <c:pt idx="1939">
                  <c:v>23/08/2025 11:10</c:v>
                </c:pt>
                <c:pt idx="1940">
                  <c:v>23/08/2025 11:20</c:v>
                </c:pt>
                <c:pt idx="1941">
                  <c:v>23/08/2025 11:30</c:v>
                </c:pt>
                <c:pt idx="1942">
                  <c:v>23/08/2025 11:40</c:v>
                </c:pt>
                <c:pt idx="1943">
                  <c:v>23/08/2025 11:50</c:v>
                </c:pt>
                <c:pt idx="1944">
                  <c:v>23/08/2025 12:00</c:v>
                </c:pt>
                <c:pt idx="1945">
                  <c:v>23/08/2025 12:10</c:v>
                </c:pt>
                <c:pt idx="1946">
                  <c:v>23/08/2025 12:20</c:v>
                </c:pt>
                <c:pt idx="1947">
                  <c:v>23/08/2025 12:30</c:v>
                </c:pt>
                <c:pt idx="1948">
                  <c:v>23/08/2025 12:40</c:v>
                </c:pt>
                <c:pt idx="1949">
                  <c:v>23/08/2025 12:50</c:v>
                </c:pt>
                <c:pt idx="1950">
                  <c:v>23/08/2025 13:00</c:v>
                </c:pt>
                <c:pt idx="1951">
                  <c:v>23/08/2025 13:10</c:v>
                </c:pt>
                <c:pt idx="1952">
                  <c:v>23/08/2025 13:20</c:v>
                </c:pt>
                <c:pt idx="1953">
                  <c:v>23/08/2025 13:30</c:v>
                </c:pt>
                <c:pt idx="1954">
                  <c:v>23/08/2025 13:40</c:v>
                </c:pt>
                <c:pt idx="1955">
                  <c:v>23/08/2025 13:50</c:v>
                </c:pt>
                <c:pt idx="1956">
                  <c:v>23/08/2025 14:00</c:v>
                </c:pt>
                <c:pt idx="1957">
                  <c:v>23/08/2025 14:10</c:v>
                </c:pt>
                <c:pt idx="1958">
                  <c:v>23/08/2025 14:20</c:v>
                </c:pt>
                <c:pt idx="1959">
                  <c:v>23/08/2025 14:30</c:v>
                </c:pt>
                <c:pt idx="1960">
                  <c:v>23/08/2025 14:40</c:v>
                </c:pt>
                <c:pt idx="1961">
                  <c:v>23/08/2025 14:50</c:v>
                </c:pt>
                <c:pt idx="1962">
                  <c:v>23/08/2025 15:00</c:v>
                </c:pt>
                <c:pt idx="1963">
                  <c:v>23/08/2025 15:10</c:v>
                </c:pt>
                <c:pt idx="1964">
                  <c:v>23/08/2025 15:20</c:v>
                </c:pt>
                <c:pt idx="1965">
                  <c:v>23/08/2025 15:30</c:v>
                </c:pt>
                <c:pt idx="1966">
                  <c:v>23/08/2025 15:40</c:v>
                </c:pt>
                <c:pt idx="1967">
                  <c:v>23/08/2025 15:50</c:v>
                </c:pt>
                <c:pt idx="1968">
                  <c:v>23/08/2025 16:00</c:v>
                </c:pt>
                <c:pt idx="1969">
                  <c:v>23/08/2025 16:10</c:v>
                </c:pt>
                <c:pt idx="1970">
                  <c:v>23/08/2025 16:20</c:v>
                </c:pt>
                <c:pt idx="1971">
                  <c:v>23/08/2025 16:30</c:v>
                </c:pt>
                <c:pt idx="1972">
                  <c:v>23/08/2025 16:40</c:v>
                </c:pt>
                <c:pt idx="1973">
                  <c:v>23/08/2025 16:50</c:v>
                </c:pt>
                <c:pt idx="1974">
                  <c:v>23/08/2025 17:00</c:v>
                </c:pt>
                <c:pt idx="1975">
                  <c:v>23/08/2025 17:10</c:v>
                </c:pt>
                <c:pt idx="1976">
                  <c:v>23/08/2025 17:20</c:v>
                </c:pt>
                <c:pt idx="1977">
                  <c:v>23/08/2025 17:30</c:v>
                </c:pt>
                <c:pt idx="1978">
                  <c:v>23/08/2025 17:40</c:v>
                </c:pt>
                <c:pt idx="1979">
                  <c:v>23/08/2025 17:50</c:v>
                </c:pt>
                <c:pt idx="1980">
                  <c:v>23/08/2025 18:00</c:v>
                </c:pt>
                <c:pt idx="1981">
                  <c:v>23/08/2025 18:10</c:v>
                </c:pt>
                <c:pt idx="1982">
                  <c:v>23/08/2025 18:20</c:v>
                </c:pt>
                <c:pt idx="1983">
                  <c:v>23/08/2025 18:30</c:v>
                </c:pt>
                <c:pt idx="1984">
                  <c:v>23/08/2025 18:40</c:v>
                </c:pt>
                <c:pt idx="1985">
                  <c:v>23/08/2025 18:50</c:v>
                </c:pt>
                <c:pt idx="1986">
                  <c:v>23/08/2025 19:00</c:v>
                </c:pt>
                <c:pt idx="1987">
                  <c:v>23/08/2025 19:10</c:v>
                </c:pt>
                <c:pt idx="1988">
                  <c:v>23/08/2025 19:20</c:v>
                </c:pt>
                <c:pt idx="1989">
                  <c:v>23/08/2025 19:30</c:v>
                </c:pt>
                <c:pt idx="1990">
                  <c:v>23/08/2025 19:40</c:v>
                </c:pt>
                <c:pt idx="1991">
                  <c:v>23/08/2025 19:50</c:v>
                </c:pt>
                <c:pt idx="1992">
                  <c:v>23/08/2025 20:00</c:v>
                </c:pt>
                <c:pt idx="1993">
                  <c:v>23/08/2025 20:10</c:v>
                </c:pt>
                <c:pt idx="1994">
                  <c:v>23/08/2025 20:20</c:v>
                </c:pt>
                <c:pt idx="1995">
                  <c:v>23/08/2025 20:30</c:v>
                </c:pt>
                <c:pt idx="1996">
                  <c:v>23/08/2025 20:40</c:v>
                </c:pt>
                <c:pt idx="1997">
                  <c:v>23/08/2025 20:50</c:v>
                </c:pt>
                <c:pt idx="1998">
                  <c:v>23/08/2025 21:00</c:v>
                </c:pt>
                <c:pt idx="1999">
                  <c:v>23/08/2025 21:10</c:v>
                </c:pt>
                <c:pt idx="2000">
                  <c:v>23/08/2025 21:20</c:v>
                </c:pt>
                <c:pt idx="2001">
                  <c:v>23/08/2025 21:30</c:v>
                </c:pt>
                <c:pt idx="2002">
                  <c:v>23/08/2025 21:40</c:v>
                </c:pt>
                <c:pt idx="2003">
                  <c:v>23/08/2025 21:50</c:v>
                </c:pt>
                <c:pt idx="2004">
                  <c:v>23/08/2025 22:00</c:v>
                </c:pt>
                <c:pt idx="2005">
                  <c:v>23/08/2025 22:10</c:v>
                </c:pt>
                <c:pt idx="2006">
                  <c:v>23/08/2025 22:20</c:v>
                </c:pt>
                <c:pt idx="2007">
                  <c:v>23/08/2025 22:30</c:v>
                </c:pt>
                <c:pt idx="2008">
                  <c:v>23/08/2025 22:40</c:v>
                </c:pt>
                <c:pt idx="2009">
                  <c:v>23/08/2025 22:50</c:v>
                </c:pt>
                <c:pt idx="2010">
                  <c:v>23/08/2025 23:00</c:v>
                </c:pt>
                <c:pt idx="2011">
                  <c:v>23/08/2025 23:10</c:v>
                </c:pt>
                <c:pt idx="2012">
                  <c:v>23/08/2025 23:20</c:v>
                </c:pt>
                <c:pt idx="2013">
                  <c:v>23/08/2025 23:30</c:v>
                </c:pt>
                <c:pt idx="2014">
                  <c:v>23/08/2025 23:40</c:v>
                </c:pt>
                <c:pt idx="2015">
                  <c:v>23/08/2025 23:50</c:v>
                </c:pt>
                <c:pt idx="2016">
                  <c:v>24/08/2025 00:00</c:v>
                </c:pt>
                <c:pt idx="2017">
                  <c:v>24/08/2025 00:10</c:v>
                </c:pt>
                <c:pt idx="2018">
                  <c:v>24/08/2025 00:20</c:v>
                </c:pt>
                <c:pt idx="2019">
                  <c:v>24/08/2025 00:30</c:v>
                </c:pt>
                <c:pt idx="2020">
                  <c:v>24/08/2025 00:40</c:v>
                </c:pt>
                <c:pt idx="2021">
                  <c:v>24/08/2025 00:50</c:v>
                </c:pt>
                <c:pt idx="2022">
                  <c:v>24/08/2025 01:00</c:v>
                </c:pt>
                <c:pt idx="2023">
                  <c:v>24/08/2025 01:10</c:v>
                </c:pt>
                <c:pt idx="2024">
                  <c:v>24/08/2025 01:20</c:v>
                </c:pt>
                <c:pt idx="2025">
                  <c:v>24/08/2025 01:30</c:v>
                </c:pt>
                <c:pt idx="2026">
                  <c:v>24/08/2025 01:40</c:v>
                </c:pt>
                <c:pt idx="2027">
                  <c:v>24/08/2025 01:50</c:v>
                </c:pt>
                <c:pt idx="2028">
                  <c:v>24/08/2025 02:00</c:v>
                </c:pt>
                <c:pt idx="2029">
                  <c:v>24/08/2025 02:10</c:v>
                </c:pt>
                <c:pt idx="2030">
                  <c:v>24/08/2025 02:20</c:v>
                </c:pt>
                <c:pt idx="2031">
                  <c:v>24/08/2025 02:30</c:v>
                </c:pt>
                <c:pt idx="2032">
                  <c:v>24/08/2025 02:40</c:v>
                </c:pt>
                <c:pt idx="2033">
                  <c:v>24/08/2025 02:50</c:v>
                </c:pt>
                <c:pt idx="2034">
                  <c:v>24/08/2025 03:00</c:v>
                </c:pt>
                <c:pt idx="2035">
                  <c:v>24/08/2025 03:10</c:v>
                </c:pt>
                <c:pt idx="2036">
                  <c:v>24/08/2025 03:20</c:v>
                </c:pt>
                <c:pt idx="2037">
                  <c:v>24/08/2025 03:30</c:v>
                </c:pt>
                <c:pt idx="2038">
                  <c:v>24/08/2025 03:40</c:v>
                </c:pt>
                <c:pt idx="2039">
                  <c:v>24/08/2025 03:50</c:v>
                </c:pt>
                <c:pt idx="2040">
                  <c:v>24/08/2025 04:00</c:v>
                </c:pt>
                <c:pt idx="2041">
                  <c:v>24/08/2025 04:10</c:v>
                </c:pt>
                <c:pt idx="2042">
                  <c:v>24/08/2025 04:20</c:v>
                </c:pt>
                <c:pt idx="2043">
                  <c:v>24/08/2025 04:30</c:v>
                </c:pt>
                <c:pt idx="2044">
                  <c:v>24/08/2025 04:40</c:v>
                </c:pt>
                <c:pt idx="2045">
                  <c:v>24/08/2025 04:50</c:v>
                </c:pt>
                <c:pt idx="2046">
                  <c:v>24/08/2025 05:00</c:v>
                </c:pt>
                <c:pt idx="2047">
                  <c:v>24/08/2025 05:10</c:v>
                </c:pt>
                <c:pt idx="2048">
                  <c:v>24/08/2025 05:20</c:v>
                </c:pt>
                <c:pt idx="2049">
                  <c:v>24/08/2025 05:30</c:v>
                </c:pt>
                <c:pt idx="2050">
                  <c:v>24/08/2025 05:40</c:v>
                </c:pt>
                <c:pt idx="2051">
                  <c:v>24/08/2025 05:50</c:v>
                </c:pt>
                <c:pt idx="2052">
                  <c:v>24/08/2025 06:00</c:v>
                </c:pt>
                <c:pt idx="2053">
                  <c:v>24/08/2025 06:10</c:v>
                </c:pt>
                <c:pt idx="2054">
                  <c:v>24/08/2025 06:20</c:v>
                </c:pt>
                <c:pt idx="2055">
                  <c:v>24/08/2025 06:30</c:v>
                </c:pt>
                <c:pt idx="2056">
                  <c:v>24/08/2025 06:40</c:v>
                </c:pt>
                <c:pt idx="2057">
                  <c:v>24/08/2025 06:50</c:v>
                </c:pt>
                <c:pt idx="2058">
                  <c:v>24/08/2025 07:00</c:v>
                </c:pt>
                <c:pt idx="2059">
                  <c:v>24/08/2025 07:10</c:v>
                </c:pt>
                <c:pt idx="2060">
                  <c:v>24/08/2025 07:20</c:v>
                </c:pt>
                <c:pt idx="2061">
                  <c:v>24/08/2025 07:30</c:v>
                </c:pt>
                <c:pt idx="2062">
                  <c:v>24/08/2025 07:40</c:v>
                </c:pt>
                <c:pt idx="2063">
                  <c:v>24/08/2025 07:50</c:v>
                </c:pt>
                <c:pt idx="2064">
                  <c:v>24/08/2025 08:00</c:v>
                </c:pt>
                <c:pt idx="2065">
                  <c:v>24/08/2025 08:10</c:v>
                </c:pt>
                <c:pt idx="2066">
                  <c:v>24/08/2025 08:20</c:v>
                </c:pt>
                <c:pt idx="2067">
                  <c:v>24/08/2025 08:30</c:v>
                </c:pt>
                <c:pt idx="2068">
                  <c:v>24/08/2025 08:40</c:v>
                </c:pt>
                <c:pt idx="2069">
                  <c:v>24/08/2025 08:50</c:v>
                </c:pt>
                <c:pt idx="2070">
                  <c:v>24/08/2025 09:00</c:v>
                </c:pt>
                <c:pt idx="2071">
                  <c:v>24/08/2025 09:10</c:v>
                </c:pt>
                <c:pt idx="2072">
                  <c:v>24/08/2025 09:20</c:v>
                </c:pt>
                <c:pt idx="2073">
                  <c:v>24/08/2025 09:30</c:v>
                </c:pt>
                <c:pt idx="2074">
                  <c:v>24/08/2025 09:40</c:v>
                </c:pt>
                <c:pt idx="2075">
                  <c:v>24/08/2025 09:50</c:v>
                </c:pt>
                <c:pt idx="2076">
                  <c:v>24/08/2025 10:00</c:v>
                </c:pt>
                <c:pt idx="2077">
                  <c:v>24/08/2025 10:10</c:v>
                </c:pt>
                <c:pt idx="2078">
                  <c:v>24/08/2025 10:20</c:v>
                </c:pt>
                <c:pt idx="2079">
                  <c:v>24/08/2025 10:30</c:v>
                </c:pt>
                <c:pt idx="2080">
                  <c:v>24/08/2025 10:40</c:v>
                </c:pt>
                <c:pt idx="2081">
                  <c:v>24/08/2025 10:50</c:v>
                </c:pt>
                <c:pt idx="2082">
                  <c:v>24/08/2025 11:00</c:v>
                </c:pt>
                <c:pt idx="2083">
                  <c:v>24/08/2025 11:10</c:v>
                </c:pt>
                <c:pt idx="2084">
                  <c:v>24/08/2025 11:20</c:v>
                </c:pt>
                <c:pt idx="2085">
                  <c:v>24/08/2025 11:30</c:v>
                </c:pt>
                <c:pt idx="2086">
                  <c:v>24/08/2025 11:40</c:v>
                </c:pt>
                <c:pt idx="2087">
                  <c:v>24/08/2025 11:50</c:v>
                </c:pt>
                <c:pt idx="2088">
                  <c:v>24/08/2025 12:00</c:v>
                </c:pt>
                <c:pt idx="2089">
                  <c:v>24/08/2025 12:10</c:v>
                </c:pt>
                <c:pt idx="2090">
                  <c:v>24/08/2025 12:20</c:v>
                </c:pt>
                <c:pt idx="2091">
                  <c:v>24/08/2025 12:30</c:v>
                </c:pt>
                <c:pt idx="2092">
                  <c:v>24/08/2025 12:40</c:v>
                </c:pt>
                <c:pt idx="2093">
                  <c:v>24/08/2025 12:50</c:v>
                </c:pt>
                <c:pt idx="2094">
                  <c:v>24/08/2025 13:00</c:v>
                </c:pt>
                <c:pt idx="2095">
                  <c:v>24/08/2025 13:10</c:v>
                </c:pt>
                <c:pt idx="2096">
                  <c:v>24/08/2025 13:20</c:v>
                </c:pt>
                <c:pt idx="2097">
                  <c:v>24/08/2025 13:30</c:v>
                </c:pt>
                <c:pt idx="2098">
                  <c:v>24/08/2025 13:40</c:v>
                </c:pt>
                <c:pt idx="2099">
                  <c:v>24/08/2025 13:50</c:v>
                </c:pt>
                <c:pt idx="2100">
                  <c:v>24/08/2025 14:00</c:v>
                </c:pt>
                <c:pt idx="2101">
                  <c:v>24/08/2025 14:10</c:v>
                </c:pt>
                <c:pt idx="2102">
                  <c:v>24/08/2025 14:20</c:v>
                </c:pt>
                <c:pt idx="2103">
                  <c:v>24/08/2025 14:30</c:v>
                </c:pt>
                <c:pt idx="2104">
                  <c:v>24/08/2025 14:40</c:v>
                </c:pt>
                <c:pt idx="2105">
                  <c:v>24/08/2025 14:50</c:v>
                </c:pt>
                <c:pt idx="2106">
                  <c:v>24/08/2025 15:00</c:v>
                </c:pt>
                <c:pt idx="2107">
                  <c:v>24/08/2025 15:10</c:v>
                </c:pt>
                <c:pt idx="2108">
                  <c:v>24/08/2025 15:20</c:v>
                </c:pt>
                <c:pt idx="2109">
                  <c:v>24/08/2025 15:30</c:v>
                </c:pt>
                <c:pt idx="2110">
                  <c:v>24/08/2025 15:40</c:v>
                </c:pt>
                <c:pt idx="2111">
                  <c:v>24/08/2025 15:50</c:v>
                </c:pt>
                <c:pt idx="2112">
                  <c:v>24/08/2025 16:00</c:v>
                </c:pt>
                <c:pt idx="2113">
                  <c:v>24/08/2025 16:10</c:v>
                </c:pt>
                <c:pt idx="2114">
                  <c:v>24/08/2025 16:20</c:v>
                </c:pt>
                <c:pt idx="2115">
                  <c:v>24/08/2025 16:30</c:v>
                </c:pt>
                <c:pt idx="2116">
                  <c:v>24/08/2025 16:40</c:v>
                </c:pt>
                <c:pt idx="2117">
                  <c:v>24/08/2025 16:50</c:v>
                </c:pt>
                <c:pt idx="2118">
                  <c:v>24/08/2025 17:00</c:v>
                </c:pt>
                <c:pt idx="2119">
                  <c:v>24/08/2025 17:10</c:v>
                </c:pt>
                <c:pt idx="2120">
                  <c:v>24/08/2025 17:20</c:v>
                </c:pt>
                <c:pt idx="2121">
                  <c:v>24/08/2025 17:30</c:v>
                </c:pt>
                <c:pt idx="2122">
                  <c:v>24/08/2025 17:40</c:v>
                </c:pt>
                <c:pt idx="2123">
                  <c:v>24/08/2025 17:50</c:v>
                </c:pt>
                <c:pt idx="2124">
                  <c:v>24/08/2025 18:00</c:v>
                </c:pt>
                <c:pt idx="2125">
                  <c:v>24/08/2025 18:10</c:v>
                </c:pt>
                <c:pt idx="2126">
                  <c:v>24/08/2025 18:20</c:v>
                </c:pt>
                <c:pt idx="2127">
                  <c:v>24/08/2025 18:30</c:v>
                </c:pt>
                <c:pt idx="2128">
                  <c:v>24/08/2025 18:40</c:v>
                </c:pt>
                <c:pt idx="2129">
                  <c:v>24/08/2025 18:50</c:v>
                </c:pt>
                <c:pt idx="2130">
                  <c:v>24/08/2025 19:00</c:v>
                </c:pt>
                <c:pt idx="2131">
                  <c:v>24/08/2025 19:10</c:v>
                </c:pt>
                <c:pt idx="2132">
                  <c:v>24/08/2025 19:20</c:v>
                </c:pt>
                <c:pt idx="2133">
                  <c:v>24/08/2025 19:30</c:v>
                </c:pt>
                <c:pt idx="2134">
                  <c:v>24/08/2025 19:40</c:v>
                </c:pt>
                <c:pt idx="2135">
                  <c:v>24/08/2025 19:50</c:v>
                </c:pt>
                <c:pt idx="2136">
                  <c:v>24/08/2025 20:00</c:v>
                </c:pt>
                <c:pt idx="2137">
                  <c:v>24/08/2025 20:10</c:v>
                </c:pt>
                <c:pt idx="2138">
                  <c:v>24/08/2025 20:20</c:v>
                </c:pt>
                <c:pt idx="2139">
                  <c:v>24/08/2025 20:30</c:v>
                </c:pt>
                <c:pt idx="2140">
                  <c:v>24/08/2025 20:40</c:v>
                </c:pt>
                <c:pt idx="2141">
                  <c:v>24/08/2025 20:50</c:v>
                </c:pt>
                <c:pt idx="2142">
                  <c:v>24/08/2025 21:00</c:v>
                </c:pt>
                <c:pt idx="2143">
                  <c:v>24/08/2025 21:10</c:v>
                </c:pt>
                <c:pt idx="2144">
                  <c:v>24/08/2025 21:20</c:v>
                </c:pt>
                <c:pt idx="2145">
                  <c:v>24/08/2025 21:30</c:v>
                </c:pt>
                <c:pt idx="2146">
                  <c:v>24/08/2025 21:40</c:v>
                </c:pt>
                <c:pt idx="2147">
                  <c:v>24/08/2025 21:50</c:v>
                </c:pt>
                <c:pt idx="2148">
                  <c:v>24/08/2025 22:00</c:v>
                </c:pt>
                <c:pt idx="2149">
                  <c:v>24/08/2025 22:10</c:v>
                </c:pt>
                <c:pt idx="2150">
                  <c:v>24/08/2025 22:20</c:v>
                </c:pt>
                <c:pt idx="2151">
                  <c:v>24/08/2025 22:30</c:v>
                </c:pt>
                <c:pt idx="2152">
                  <c:v>24/08/2025 22:40</c:v>
                </c:pt>
                <c:pt idx="2153">
                  <c:v>24/08/2025 22:50</c:v>
                </c:pt>
                <c:pt idx="2154">
                  <c:v>24/08/2025 23:00</c:v>
                </c:pt>
                <c:pt idx="2155">
                  <c:v>24/08/2025 23:10</c:v>
                </c:pt>
                <c:pt idx="2156">
                  <c:v>24/08/2025 23:20</c:v>
                </c:pt>
                <c:pt idx="2157">
                  <c:v>24/08/2025 23:30</c:v>
                </c:pt>
                <c:pt idx="2158">
                  <c:v>24/08/2025 23:40</c:v>
                </c:pt>
                <c:pt idx="2159">
                  <c:v>24/08/2025 23:50</c:v>
                </c:pt>
                <c:pt idx="2160">
                  <c:v>25/08/2025 00:00</c:v>
                </c:pt>
                <c:pt idx="2161">
                  <c:v>25/08/2025 00:10</c:v>
                </c:pt>
                <c:pt idx="2162">
                  <c:v>25/08/2025 00:20</c:v>
                </c:pt>
                <c:pt idx="2163">
                  <c:v>25/08/2025 00:30</c:v>
                </c:pt>
                <c:pt idx="2164">
                  <c:v>25/08/2025 00:40</c:v>
                </c:pt>
                <c:pt idx="2165">
                  <c:v>25/08/2025 00:50</c:v>
                </c:pt>
                <c:pt idx="2166">
                  <c:v>25/08/2025 01:00</c:v>
                </c:pt>
                <c:pt idx="2167">
                  <c:v>25/08/2025 01:10</c:v>
                </c:pt>
                <c:pt idx="2168">
                  <c:v>25/08/2025 01:20</c:v>
                </c:pt>
                <c:pt idx="2169">
                  <c:v>25/08/2025 01:30</c:v>
                </c:pt>
                <c:pt idx="2170">
                  <c:v>25/08/2025 01:40</c:v>
                </c:pt>
                <c:pt idx="2171">
                  <c:v>25/08/2025 01:50</c:v>
                </c:pt>
                <c:pt idx="2172">
                  <c:v>25/08/2025 02:00</c:v>
                </c:pt>
                <c:pt idx="2173">
                  <c:v>25/08/2025 02:10</c:v>
                </c:pt>
                <c:pt idx="2174">
                  <c:v>25/08/2025 02:20</c:v>
                </c:pt>
                <c:pt idx="2175">
                  <c:v>25/08/2025 02:30</c:v>
                </c:pt>
                <c:pt idx="2176">
                  <c:v>25/08/2025 02:40</c:v>
                </c:pt>
                <c:pt idx="2177">
                  <c:v>25/08/2025 02:50</c:v>
                </c:pt>
                <c:pt idx="2178">
                  <c:v>25/08/2025 03:00</c:v>
                </c:pt>
                <c:pt idx="2179">
                  <c:v>25/08/2025 03:10</c:v>
                </c:pt>
                <c:pt idx="2180">
                  <c:v>25/08/2025 03:20</c:v>
                </c:pt>
                <c:pt idx="2181">
                  <c:v>25/08/2025 03:30</c:v>
                </c:pt>
                <c:pt idx="2182">
                  <c:v>25/08/2025 03:40</c:v>
                </c:pt>
                <c:pt idx="2183">
                  <c:v>25/08/2025 03:50</c:v>
                </c:pt>
                <c:pt idx="2184">
                  <c:v>25/08/2025 04:00</c:v>
                </c:pt>
                <c:pt idx="2185">
                  <c:v>25/08/2025 04:10</c:v>
                </c:pt>
                <c:pt idx="2186">
                  <c:v>25/08/2025 04:20</c:v>
                </c:pt>
                <c:pt idx="2187">
                  <c:v>25/08/2025 04:30</c:v>
                </c:pt>
                <c:pt idx="2188">
                  <c:v>25/08/2025 04:40</c:v>
                </c:pt>
                <c:pt idx="2189">
                  <c:v>25/08/2025 04:50</c:v>
                </c:pt>
                <c:pt idx="2190">
                  <c:v>25/08/2025 05:00</c:v>
                </c:pt>
                <c:pt idx="2191">
                  <c:v>25/08/2025 05:10</c:v>
                </c:pt>
                <c:pt idx="2192">
                  <c:v>25/08/2025 05:20</c:v>
                </c:pt>
                <c:pt idx="2193">
                  <c:v>25/08/2025 05:30</c:v>
                </c:pt>
                <c:pt idx="2194">
                  <c:v>25/08/2025 05:40</c:v>
                </c:pt>
                <c:pt idx="2195">
                  <c:v>25/08/2025 05:50</c:v>
                </c:pt>
                <c:pt idx="2196">
                  <c:v>25/08/2025 06:00</c:v>
                </c:pt>
                <c:pt idx="2197">
                  <c:v>25/08/2025 06:10</c:v>
                </c:pt>
                <c:pt idx="2198">
                  <c:v>25/08/2025 06:20</c:v>
                </c:pt>
                <c:pt idx="2199">
                  <c:v>25/08/2025 06:30</c:v>
                </c:pt>
                <c:pt idx="2200">
                  <c:v>25/08/2025 06:40</c:v>
                </c:pt>
                <c:pt idx="2201">
                  <c:v>25/08/2025 06:50</c:v>
                </c:pt>
                <c:pt idx="2202">
                  <c:v>25/08/2025 07:00</c:v>
                </c:pt>
                <c:pt idx="2203">
                  <c:v>25/08/2025 07:10</c:v>
                </c:pt>
                <c:pt idx="2204">
                  <c:v>25/08/2025 07:20</c:v>
                </c:pt>
                <c:pt idx="2205">
                  <c:v>25/08/2025 07:30</c:v>
                </c:pt>
                <c:pt idx="2206">
                  <c:v>25/08/2025 07:40</c:v>
                </c:pt>
                <c:pt idx="2207">
                  <c:v>25/08/2025 07:50</c:v>
                </c:pt>
                <c:pt idx="2208">
                  <c:v>25/08/2025 08:00</c:v>
                </c:pt>
                <c:pt idx="2209">
                  <c:v>25/08/2025 08:10</c:v>
                </c:pt>
                <c:pt idx="2210">
                  <c:v>25/08/2025 08:20</c:v>
                </c:pt>
                <c:pt idx="2211">
                  <c:v>25/08/2025 08:30</c:v>
                </c:pt>
                <c:pt idx="2212">
                  <c:v>25/08/2025 08:40</c:v>
                </c:pt>
                <c:pt idx="2213">
                  <c:v>25/08/2025 08:50</c:v>
                </c:pt>
                <c:pt idx="2214">
                  <c:v>25/08/2025 09:00</c:v>
                </c:pt>
                <c:pt idx="2215">
                  <c:v>25/08/2025 09:10</c:v>
                </c:pt>
                <c:pt idx="2216">
                  <c:v>25/08/2025 09:20</c:v>
                </c:pt>
                <c:pt idx="2217">
                  <c:v>25/08/2025 09:30</c:v>
                </c:pt>
                <c:pt idx="2218">
                  <c:v>25/08/2025 09:40</c:v>
                </c:pt>
                <c:pt idx="2219">
                  <c:v>25/08/2025 09:50</c:v>
                </c:pt>
                <c:pt idx="2220">
                  <c:v>25/08/2025 10:00</c:v>
                </c:pt>
                <c:pt idx="2221">
                  <c:v>25/08/2025 10:10</c:v>
                </c:pt>
                <c:pt idx="2222">
                  <c:v>25/08/2025 10:20</c:v>
                </c:pt>
                <c:pt idx="2223">
                  <c:v>25/08/2025 10:30</c:v>
                </c:pt>
                <c:pt idx="2224">
                  <c:v>25/08/2025 10:40</c:v>
                </c:pt>
                <c:pt idx="2225">
                  <c:v>25/08/2025 10:50</c:v>
                </c:pt>
                <c:pt idx="2226">
                  <c:v>25/08/2025 11:00</c:v>
                </c:pt>
                <c:pt idx="2227">
                  <c:v>25/08/2025 11:10</c:v>
                </c:pt>
                <c:pt idx="2228">
                  <c:v>25/08/2025 11:20</c:v>
                </c:pt>
                <c:pt idx="2229">
                  <c:v>25/08/2025 11:30</c:v>
                </c:pt>
                <c:pt idx="2230">
                  <c:v>25/08/2025 11:40</c:v>
                </c:pt>
                <c:pt idx="2231">
                  <c:v>25/08/2025 11:50</c:v>
                </c:pt>
                <c:pt idx="2232">
                  <c:v>25/08/2025 12:00</c:v>
                </c:pt>
                <c:pt idx="2233">
                  <c:v>25/08/2025 12:10</c:v>
                </c:pt>
                <c:pt idx="2234">
                  <c:v>25/08/2025 12:20</c:v>
                </c:pt>
                <c:pt idx="2235">
                  <c:v>25/08/2025 12:30</c:v>
                </c:pt>
                <c:pt idx="2236">
                  <c:v>25/08/2025 12:40</c:v>
                </c:pt>
                <c:pt idx="2237">
                  <c:v>25/08/2025 12:50</c:v>
                </c:pt>
                <c:pt idx="2238">
                  <c:v>25/08/2025 13:00</c:v>
                </c:pt>
                <c:pt idx="2239">
                  <c:v>25/08/2025 13:10</c:v>
                </c:pt>
                <c:pt idx="2240">
                  <c:v>25/08/2025 13:20</c:v>
                </c:pt>
                <c:pt idx="2241">
                  <c:v>25/08/2025 13:30</c:v>
                </c:pt>
                <c:pt idx="2242">
                  <c:v>25/08/2025 13:40</c:v>
                </c:pt>
                <c:pt idx="2243">
                  <c:v>25/08/2025 13:50</c:v>
                </c:pt>
                <c:pt idx="2244">
                  <c:v>25/08/2025 14:00</c:v>
                </c:pt>
                <c:pt idx="2245">
                  <c:v>25/08/2025 14:10</c:v>
                </c:pt>
                <c:pt idx="2246">
                  <c:v>25/08/2025 14:20</c:v>
                </c:pt>
                <c:pt idx="2247">
                  <c:v>25/08/2025 14:30</c:v>
                </c:pt>
                <c:pt idx="2248">
                  <c:v>25/08/2025 14:40</c:v>
                </c:pt>
                <c:pt idx="2249">
                  <c:v>25/08/2025 14:50</c:v>
                </c:pt>
                <c:pt idx="2250">
                  <c:v>25/08/2025 15:00</c:v>
                </c:pt>
                <c:pt idx="2251">
                  <c:v>25/08/2025 15:10</c:v>
                </c:pt>
                <c:pt idx="2252">
                  <c:v>25/08/2025 15:20</c:v>
                </c:pt>
                <c:pt idx="2253">
                  <c:v>25/08/2025 15:30</c:v>
                </c:pt>
                <c:pt idx="2254">
                  <c:v>25/08/2025 15:40</c:v>
                </c:pt>
                <c:pt idx="2255">
                  <c:v>25/08/2025 15:50</c:v>
                </c:pt>
                <c:pt idx="2256">
                  <c:v>25/08/2025 16:00</c:v>
                </c:pt>
                <c:pt idx="2257">
                  <c:v>25/08/2025 16:10</c:v>
                </c:pt>
                <c:pt idx="2258">
                  <c:v>25/08/2025 16:20</c:v>
                </c:pt>
                <c:pt idx="2259">
                  <c:v>25/08/2025 16:30</c:v>
                </c:pt>
                <c:pt idx="2260">
                  <c:v>25/08/2025 16:40</c:v>
                </c:pt>
                <c:pt idx="2261">
                  <c:v>25/08/2025 16:50</c:v>
                </c:pt>
                <c:pt idx="2262">
                  <c:v>25/08/2025 17:00</c:v>
                </c:pt>
                <c:pt idx="2263">
                  <c:v>25/08/2025 17:10</c:v>
                </c:pt>
                <c:pt idx="2264">
                  <c:v>25/08/2025 17:20</c:v>
                </c:pt>
                <c:pt idx="2265">
                  <c:v>25/08/2025 17:30</c:v>
                </c:pt>
                <c:pt idx="2266">
                  <c:v>25/08/2025 17:40</c:v>
                </c:pt>
                <c:pt idx="2267">
                  <c:v>25/08/2025 17:50</c:v>
                </c:pt>
                <c:pt idx="2268">
                  <c:v>25/08/2025 18:00</c:v>
                </c:pt>
                <c:pt idx="2269">
                  <c:v>25/08/2025 18:10</c:v>
                </c:pt>
                <c:pt idx="2270">
                  <c:v>25/08/2025 18:20</c:v>
                </c:pt>
                <c:pt idx="2271">
                  <c:v>25/08/2025 18:30</c:v>
                </c:pt>
                <c:pt idx="2272">
                  <c:v>25/08/2025 18:40</c:v>
                </c:pt>
                <c:pt idx="2273">
                  <c:v>25/08/2025 18:50</c:v>
                </c:pt>
                <c:pt idx="2274">
                  <c:v>25/08/2025 19:00</c:v>
                </c:pt>
                <c:pt idx="2275">
                  <c:v>25/08/2025 19:10</c:v>
                </c:pt>
                <c:pt idx="2276">
                  <c:v>25/08/2025 19:20</c:v>
                </c:pt>
                <c:pt idx="2277">
                  <c:v>25/08/2025 19:30</c:v>
                </c:pt>
                <c:pt idx="2278">
                  <c:v>25/08/2025 19:40</c:v>
                </c:pt>
                <c:pt idx="2279">
                  <c:v>25/08/2025 19:50</c:v>
                </c:pt>
                <c:pt idx="2280">
                  <c:v>25/08/2025 20:00</c:v>
                </c:pt>
                <c:pt idx="2281">
                  <c:v>25/08/2025 20:10</c:v>
                </c:pt>
                <c:pt idx="2282">
                  <c:v>25/08/2025 20:20</c:v>
                </c:pt>
                <c:pt idx="2283">
                  <c:v>25/08/2025 20:30</c:v>
                </c:pt>
                <c:pt idx="2284">
                  <c:v>25/08/2025 20:40</c:v>
                </c:pt>
                <c:pt idx="2285">
                  <c:v>25/08/2025 20:50</c:v>
                </c:pt>
                <c:pt idx="2286">
                  <c:v>25/08/2025 21:00</c:v>
                </c:pt>
                <c:pt idx="2287">
                  <c:v>25/08/2025 21:10</c:v>
                </c:pt>
                <c:pt idx="2288">
                  <c:v>25/08/2025 21:20</c:v>
                </c:pt>
                <c:pt idx="2289">
                  <c:v>25/08/2025 21:30</c:v>
                </c:pt>
                <c:pt idx="2290">
                  <c:v>25/08/2025 21:40</c:v>
                </c:pt>
                <c:pt idx="2291">
                  <c:v>25/08/2025 21:50</c:v>
                </c:pt>
                <c:pt idx="2292">
                  <c:v>25/08/2025 22:00</c:v>
                </c:pt>
                <c:pt idx="2293">
                  <c:v>25/08/2025 22:10</c:v>
                </c:pt>
                <c:pt idx="2294">
                  <c:v>25/08/2025 22:20</c:v>
                </c:pt>
                <c:pt idx="2295">
                  <c:v>25/08/2025 22:30</c:v>
                </c:pt>
                <c:pt idx="2296">
                  <c:v>25/08/2025 22:40</c:v>
                </c:pt>
                <c:pt idx="2297">
                  <c:v>25/08/2025 22:50</c:v>
                </c:pt>
                <c:pt idx="2298">
                  <c:v>25/08/2025 23:00</c:v>
                </c:pt>
                <c:pt idx="2299">
                  <c:v>25/08/2025 23:10</c:v>
                </c:pt>
                <c:pt idx="2300">
                  <c:v>25/08/2025 23:20</c:v>
                </c:pt>
                <c:pt idx="2301">
                  <c:v>25/08/2025 23:30</c:v>
                </c:pt>
                <c:pt idx="2302">
                  <c:v>25/08/2025 23:40</c:v>
                </c:pt>
                <c:pt idx="2303">
                  <c:v>25/08/2025 23:50</c:v>
                </c:pt>
                <c:pt idx="2304">
                  <c:v>26/08/2025 00:00</c:v>
                </c:pt>
                <c:pt idx="2305">
                  <c:v>26/08/2025 00:10</c:v>
                </c:pt>
                <c:pt idx="2306">
                  <c:v>26/08/2025 00:20</c:v>
                </c:pt>
                <c:pt idx="2307">
                  <c:v>26/08/2025 00:30</c:v>
                </c:pt>
                <c:pt idx="2308">
                  <c:v>26/08/2025 00:40</c:v>
                </c:pt>
                <c:pt idx="2309">
                  <c:v>26/08/2025 00:50</c:v>
                </c:pt>
                <c:pt idx="2310">
                  <c:v>26/08/2025 01:00</c:v>
                </c:pt>
                <c:pt idx="2311">
                  <c:v>26/08/2025 01:10</c:v>
                </c:pt>
                <c:pt idx="2312">
                  <c:v>26/08/2025 01:20</c:v>
                </c:pt>
                <c:pt idx="2313">
                  <c:v>26/08/2025 01:30</c:v>
                </c:pt>
                <c:pt idx="2314">
                  <c:v>26/08/2025 01:40</c:v>
                </c:pt>
                <c:pt idx="2315">
                  <c:v>26/08/2025 01:50</c:v>
                </c:pt>
                <c:pt idx="2316">
                  <c:v>26/08/2025 02:00</c:v>
                </c:pt>
                <c:pt idx="2317">
                  <c:v>26/08/2025 02:10</c:v>
                </c:pt>
                <c:pt idx="2318">
                  <c:v>26/08/2025 02:20</c:v>
                </c:pt>
                <c:pt idx="2319">
                  <c:v>26/08/2025 02:30</c:v>
                </c:pt>
                <c:pt idx="2320">
                  <c:v>26/08/2025 02:40</c:v>
                </c:pt>
                <c:pt idx="2321">
                  <c:v>26/08/2025 02:50</c:v>
                </c:pt>
                <c:pt idx="2322">
                  <c:v>26/08/2025 03:00</c:v>
                </c:pt>
                <c:pt idx="2323">
                  <c:v>26/08/2025 03:10</c:v>
                </c:pt>
                <c:pt idx="2324">
                  <c:v>26/08/2025 03:20</c:v>
                </c:pt>
                <c:pt idx="2325">
                  <c:v>26/08/2025 03:30</c:v>
                </c:pt>
                <c:pt idx="2326">
                  <c:v>26/08/2025 03:40</c:v>
                </c:pt>
                <c:pt idx="2327">
                  <c:v>26/08/2025 03:50</c:v>
                </c:pt>
                <c:pt idx="2328">
                  <c:v>26/08/2025 04:00</c:v>
                </c:pt>
                <c:pt idx="2329">
                  <c:v>26/08/2025 04:10</c:v>
                </c:pt>
                <c:pt idx="2330">
                  <c:v>26/08/2025 04:20</c:v>
                </c:pt>
                <c:pt idx="2331">
                  <c:v>26/08/2025 04:30</c:v>
                </c:pt>
                <c:pt idx="2332">
                  <c:v>26/08/2025 04:40</c:v>
                </c:pt>
                <c:pt idx="2333">
                  <c:v>26/08/2025 04:50</c:v>
                </c:pt>
                <c:pt idx="2334">
                  <c:v>26/08/2025 05:00</c:v>
                </c:pt>
                <c:pt idx="2335">
                  <c:v>26/08/2025 05:10</c:v>
                </c:pt>
                <c:pt idx="2336">
                  <c:v>26/08/2025 05:20</c:v>
                </c:pt>
                <c:pt idx="2337">
                  <c:v>26/08/2025 05:30</c:v>
                </c:pt>
                <c:pt idx="2338">
                  <c:v>26/08/2025 05:40</c:v>
                </c:pt>
                <c:pt idx="2339">
                  <c:v>26/08/2025 05:50</c:v>
                </c:pt>
                <c:pt idx="2340">
                  <c:v>26/08/2025 06:00</c:v>
                </c:pt>
                <c:pt idx="2341">
                  <c:v>26/08/2025 06:10</c:v>
                </c:pt>
                <c:pt idx="2342">
                  <c:v>26/08/2025 06:20</c:v>
                </c:pt>
                <c:pt idx="2343">
                  <c:v>26/08/2025 06:30</c:v>
                </c:pt>
                <c:pt idx="2344">
                  <c:v>26/08/2025 06:40</c:v>
                </c:pt>
                <c:pt idx="2345">
                  <c:v>26/08/2025 06:50</c:v>
                </c:pt>
                <c:pt idx="2346">
                  <c:v>26/08/2025 07:00</c:v>
                </c:pt>
                <c:pt idx="2347">
                  <c:v>26/08/2025 07:10</c:v>
                </c:pt>
                <c:pt idx="2348">
                  <c:v>26/08/2025 07:20</c:v>
                </c:pt>
                <c:pt idx="2349">
                  <c:v>26/08/2025 07:30</c:v>
                </c:pt>
                <c:pt idx="2350">
                  <c:v>26/08/2025 07:40</c:v>
                </c:pt>
                <c:pt idx="2351">
                  <c:v>26/08/2025 07:50</c:v>
                </c:pt>
                <c:pt idx="2352">
                  <c:v>26/08/2025 08:00</c:v>
                </c:pt>
                <c:pt idx="2353">
                  <c:v>26/08/2025 08:10</c:v>
                </c:pt>
                <c:pt idx="2354">
                  <c:v>26/08/2025 08:20</c:v>
                </c:pt>
                <c:pt idx="2355">
                  <c:v>26/08/2025 08:30</c:v>
                </c:pt>
                <c:pt idx="2356">
                  <c:v>26/08/2025 08:40</c:v>
                </c:pt>
                <c:pt idx="2357">
                  <c:v>26/08/2025 08:50</c:v>
                </c:pt>
                <c:pt idx="2358">
                  <c:v>26/08/2025 09:00</c:v>
                </c:pt>
                <c:pt idx="2359">
                  <c:v>26/08/2025 09:10</c:v>
                </c:pt>
                <c:pt idx="2360">
                  <c:v>26/08/2025 09:20</c:v>
                </c:pt>
                <c:pt idx="2361">
                  <c:v>26/08/2025 09:30</c:v>
                </c:pt>
                <c:pt idx="2362">
                  <c:v>26/08/2025 09:40</c:v>
                </c:pt>
                <c:pt idx="2363">
                  <c:v>26/08/2025 09:50</c:v>
                </c:pt>
                <c:pt idx="2364">
                  <c:v>26/08/2025 10:00</c:v>
                </c:pt>
                <c:pt idx="2365">
                  <c:v>26/08/2025 10:10</c:v>
                </c:pt>
                <c:pt idx="2366">
                  <c:v>26/08/2025 10:20</c:v>
                </c:pt>
                <c:pt idx="2367">
                  <c:v>26/08/2025 10:30</c:v>
                </c:pt>
                <c:pt idx="2368">
                  <c:v>26/08/2025 10:40</c:v>
                </c:pt>
                <c:pt idx="2369">
                  <c:v>26/08/2025 10:50</c:v>
                </c:pt>
                <c:pt idx="2370">
                  <c:v>26/08/2025 11:00</c:v>
                </c:pt>
                <c:pt idx="2371">
                  <c:v>26/08/2025 11:10</c:v>
                </c:pt>
                <c:pt idx="2372">
                  <c:v>26/08/2025 11:20</c:v>
                </c:pt>
                <c:pt idx="2373">
                  <c:v>26/08/2025 11:30</c:v>
                </c:pt>
                <c:pt idx="2374">
                  <c:v>26/08/2025 11:40</c:v>
                </c:pt>
                <c:pt idx="2375">
                  <c:v>26/08/2025 11:50</c:v>
                </c:pt>
                <c:pt idx="2376">
                  <c:v>26/08/2025 12:00</c:v>
                </c:pt>
                <c:pt idx="2377">
                  <c:v>26/08/2025 12:10</c:v>
                </c:pt>
                <c:pt idx="2378">
                  <c:v>26/08/2025 12:20</c:v>
                </c:pt>
                <c:pt idx="2379">
                  <c:v>26/08/2025 12:30</c:v>
                </c:pt>
                <c:pt idx="2380">
                  <c:v>26/08/2025 12:40</c:v>
                </c:pt>
                <c:pt idx="2381">
                  <c:v>26/08/2025 12:50</c:v>
                </c:pt>
                <c:pt idx="2382">
                  <c:v>26/08/2025 13:00</c:v>
                </c:pt>
                <c:pt idx="2383">
                  <c:v>26/08/2025 13:10</c:v>
                </c:pt>
                <c:pt idx="2384">
                  <c:v>26/08/2025 13:20</c:v>
                </c:pt>
                <c:pt idx="2385">
                  <c:v>26/08/2025 13:30</c:v>
                </c:pt>
                <c:pt idx="2386">
                  <c:v>26/08/2025 13:40</c:v>
                </c:pt>
                <c:pt idx="2387">
                  <c:v>26/08/2025 13:50</c:v>
                </c:pt>
                <c:pt idx="2388">
                  <c:v>26/08/2025 14:00</c:v>
                </c:pt>
                <c:pt idx="2389">
                  <c:v>26/08/2025 14:10</c:v>
                </c:pt>
                <c:pt idx="2390">
                  <c:v>26/08/2025 14:20</c:v>
                </c:pt>
                <c:pt idx="2391">
                  <c:v>26/08/2025 14:30</c:v>
                </c:pt>
                <c:pt idx="2392">
                  <c:v>26/08/2025 14:40</c:v>
                </c:pt>
                <c:pt idx="2393">
                  <c:v>26/08/2025 14:50</c:v>
                </c:pt>
                <c:pt idx="2394">
                  <c:v>26/08/2025 15:00</c:v>
                </c:pt>
                <c:pt idx="2395">
                  <c:v>26/08/2025 15:10</c:v>
                </c:pt>
                <c:pt idx="2396">
                  <c:v>26/08/2025 15:20</c:v>
                </c:pt>
                <c:pt idx="2397">
                  <c:v>26/08/2025 15:30</c:v>
                </c:pt>
                <c:pt idx="2398">
                  <c:v>26/08/2025 15:40</c:v>
                </c:pt>
                <c:pt idx="2399">
                  <c:v>26/08/2025 15:50</c:v>
                </c:pt>
                <c:pt idx="2400">
                  <c:v>26/08/2025 16:00</c:v>
                </c:pt>
                <c:pt idx="2401">
                  <c:v>26/08/2025 16:10</c:v>
                </c:pt>
                <c:pt idx="2402">
                  <c:v>26/08/2025 16:20</c:v>
                </c:pt>
                <c:pt idx="2403">
                  <c:v>26/08/2025 16:30</c:v>
                </c:pt>
                <c:pt idx="2404">
                  <c:v>26/08/2025 16:40</c:v>
                </c:pt>
                <c:pt idx="2405">
                  <c:v>26/08/2025 16:50</c:v>
                </c:pt>
                <c:pt idx="2406">
                  <c:v>26/08/2025 17:00</c:v>
                </c:pt>
                <c:pt idx="2407">
                  <c:v>26/08/2025 17:10</c:v>
                </c:pt>
                <c:pt idx="2408">
                  <c:v>26/08/2025 17:20</c:v>
                </c:pt>
                <c:pt idx="2409">
                  <c:v>26/08/2025 17:30</c:v>
                </c:pt>
                <c:pt idx="2410">
                  <c:v>26/08/2025 17:40</c:v>
                </c:pt>
                <c:pt idx="2411">
                  <c:v>26/08/2025 17:50</c:v>
                </c:pt>
                <c:pt idx="2412">
                  <c:v>26/08/2025 18:00</c:v>
                </c:pt>
                <c:pt idx="2413">
                  <c:v>26/08/2025 18:10</c:v>
                </c:pt>
                <c:pt idx="2414">
                  <c:v>26/08/2025 18:20</c:v>
                </c:pt>
                <c:pt idx="2415">
                  <c:v>26/08/2025 18:30</c:v>
                </c:pt>
                <c:pt idx="2416">
                  <c:v>26/08/2025 18:40</c:v>
                </c:pt>
                <c:pt idx="2417">
                  <c:v>26/08/2025 18:50</c:v>
                </c:pt>
                <c:pt idx="2418">
                  <c:v>26/08/2025 19:00</c:v>
                </c:pt>
                <c:pt idx="2419">
                  <c:v>26/08/2025 19:10</c:v>
                </c:pt>
                <c:pt idx="2420">
                  <c:v>26/08/2025 19:20</c:v>
                </c:pt>
                <c:pt idx="2421">
                  <c:v>26/08/2025 19:30</c:v>
                </c:pt>
                <c:pt idx="2422">
                  <c:v>26/08/2025 19:40</c:v>
                </c:pt>
                <c:pt idx="2423">
                  <c:v>26/08/2025 19:50</c:v>
                </c:pt>
                <c:pt idx="2424">
                  <c:v>26/08/2025 20:00</c:v>
                </c:pt>
                <c:pt idx="2425">
                  <c:v>26/08/2025 20:10</c:v>
                </c:pt>
                <c:pt idx="2426">
                  <c:v>26/08/2025 20:20</c:v>
                </c:pt>
                <c:pt idx="2427">
                  <c:v>26/08/2025 20:30</c:v>
                </c:pt>
                <c:pt idx="2428">
                  <c:v>26/08/2025 20:40</c:v>
                </c:pt>
                <c:pt idx="2429">
                  <c:v>26/08/2025 20:50</c:v>
                </c:pt>
                <c:pt idx="2430">
                  <c:v>26/08/2025 21:00</c:v>
                </c:pt>
                <c:pt idx="2431">
                  <c:v>26/08/2025 21:10</c:v>
                </c:pt>
                <c:pt idx="2432">
                  <c:v>26/08/2025 21:20</c:v>
                </c:pt>
                <c:pt idx="2433">
                  <c:v>26/08/2025 21:30</c:v>
                </c:pt>
                <c:pt idx="2434">
                  <c:v>26/08/2025 21:40</c:v>
                </c:pt>
                <c:pt idx="2435">
                  <c:v>26/08/2025 21:50</c:v>
                </c:pt>
                <c:pt idx="2436">
                  <c:v>26/08/2025 22:00</c:v>
                </c:pt>
                <c:pt idx="2437">
                  <c:v>26/08/2025 22:10</c:v>
                </c:pt>
                <c:pt idx="2438">
                  <c:v>26/08/2025 22:20</c:v>
                </c:pt>
                <c:pt idx="2439">
                  <c:v>26/08/2025 22:30</c:v>
                </c:pt>
                <c:pt idx="2440">
                  <c:v>26/08/2025 22:40</c:v>
                </c:pt>
                <c:pt idx="2441">
                  <c:v>26/08/2025 22:50</c:v>
                </c:pt>
                <c:pt idx="2442">
                  <c:v>26/08/2025 23:00</c:v>
                </c:pt>
                <c:pt idx="2443">
                  <c:v>26/08/2025 23:10</c:v>
                </c:pt>
                <c:pt idx="2444">
                  <c:v>26/08/2025 23:20</c:v>
                </c:pt>
                <c:pt idx="2445">
                  <c:v>26/08/2025 23:30</c:v>
                </c:pt>
                <c:pt idx="2446">
                  <c:v>26/08/2025 23:40</c:v>
                </c:pt>
                <c:pt idx="2447">
                  <c:v>26/08/2025 23:50</c:v>
                </c:pt>
                <c:pt idx="2448">
                  <c:v>27/08/2025 00:00</c:v>
                </c:pt>
                <c:pt idx="2449">
                  <c:v>27/08/2025 00:10</c:v>
                </c:pt>
                <c:pt idx="2450">
                  <c:v>27/08/2025 00:20</c:v>
                </c:pt>
                <c:pt idx="2451">
                  <c:v>27/08/2025 00:30</c:v>
                </c:pt>
                <c:pt idx="2452">
                  <c:v>27/08/2025 00:40</c:v>
                </c:pt>
                <c:pt idx="2453">
                  <c:v>27/08/2025 00:50</c:v>
                </c:pt>
                <c:pt idx="2454">
                  <c:v>27/08/2025 01:00</c:v>
                </c:pt>
                <c:pt idx="2455">
                  <c:v>27/08/2025 01:10</c:v>
                </c:pt>
                <c:pt idx="2456">
                  <c:v>27/08/2025 01:20</c:v>
                </c:pt>
                <c:pt idx="2457">
                  <c:v>27/08/2025 01:30</c:v>
                </c:pt>
                <c:pt idx="2458">
                  <c:v>27/08/2025 01:40</c:v>
                </c:pt>
                <c:pt idx="2459">
                  <c:v>27/08/2025 01:50</c:v>
                </c:pt>
                <c:pt idx="2460">
                  <c:v>27/08/2025 02:00</c:v>
                </c:pt>
                <c:pt idx="2461">
                  <c:v>27/08/2025 02:10</c:v>
                </c:pt>
                <c:pt idx="2462">
                  <c:v>27/08/2025 02:20</c:v>
                </c:pt>
                <c:pt idx="2463">
                  <c:v>27/08/2025 02:30</c:v>
                </c:pt>
                <c:pt idx="2464">
                  <c:v>27/08/2025 02:40</c:v>
                </c:pt>
                <c:pt idx="2465">
                  <c:v>27/08/2025 02:50</c:v>
                </c:pt>
                <c:pt idx="2466">
                  <c:v>27/08/2025 03:00</c:v>
                </c:pt>
                <c:pt idx="2467">
                  <c:v>27/08/2025 03:10</c:v>
                </c:pt>
                <c:pt idx="2468">
                  <c:v>27/08/2025 03:20</c:v>
                </c:pt>
                <c:pt idx="2469">
                  <c:v>27/08/2025 03:30</c:v>
                </c:pt>
                <c:pt idx="2470">
                  <c:v>27/08/2025 03:40</c:v>
                </c:pt>
                <c:pt idx="2471">
                  <c:v>27/08/2025 03:50</c:v>
                </c:pt>
                <c:pt idx="2472">
                  <c:v>27/08/2025 04:00</c:v>
                </c:pt>
                <c:pt idx="2473">
                  <c:v>27/08/2025 04:10</c:v>
                </c:pt>
                <c:pt idx="2474">
                  <c:v>27/08/2025 04:20</c:v>
                </c:pt>
                <c:pt idx="2475">
                  <c:v>27/08/2025 04:30</c:v>
                </c:pt>
                <c:pt idx="2476">
                  <c:v>27/08/2025 04:40</c:v>
                </c:pt>
                <c:pt idx="2477">
                  <c:v>27/08/2025 04:50</c:v>
                </c:pt>
                <c:pt idx="2478">
                  <c:v>27/08/2025 05:00</c:v>
                </c:pt>
                <c:pt idx="2479">
                  <c:v>27/08/2025 05:10</c:v>
                </c:pt>
                <c:pt idx="2480">
                  <c:v>27/08/2025 05:20</c:v>
                </c:pt>
                <c:pt idx="2481">
                  <c:v>27/08/2025 05:30</c:v>
                </c:pt>
                <c:pt idx="2482">
                  <c:v>27/08/2025 05:40</c:v>
                </c:pt>
                <c:pt idx="2483">
                  <c:v>27/08/2025 05:50</c:v>
                </c:pt>
                <c:pt idx="2484">
                  <c:v>27/08/2025 06:00</c:v>
                </c:pt>
                <c:pt idx="2485">
                  <c:v>27/08/2025 06:10</c:v>
                </c:pt>
                <c:pt idx="2486">
                  <c:v>27/08/2025 06:20</c:v>
                </c:pt>
                <c:pt idx="2487">
                  <c:v>27/08/2025 06:30</c:v>
                </c:pt>
                <c:pt idx="2488">
                  <c:v>27/08/2025 06:40</c:v>
                </c:pt>
                <c:pt idx="2489">
                  <c:v>27/08/2025 06:50</c:v>
                </c:pt>
                <c:pt idx="2490">
                  <c:v>27/08/2025 07:00</c:v>
                </c:pt>
                <c:pt idx="2491">
                  <c:v>27/08/2025 07:10</c:v>
                </c:pt>
                <c:pt idx="2492">
                  <c:v>27/08/2025 07:20</c:v>
                </c:pt>
                <c:pt idx="2493">
                  <c:v>27/08/2025 07:30</c:v>
                </c:pt>
                <c:pt idx="2494">
                  <c:v>27/08/2025 07:40</c:v>
                </c:pt>
                <c:pt idx="2495">
                  <c:v>27/08/2025 07:50</c:v>
                </c:pt>
                <c:pt idx="2496">
                  <c:v>27/08/2025 08:00</c:v>
                </c:pt>
                <c:pt idx="2497">
                  <c:v>27/08/2025 08:10</c:v>
                </c:pt>
                <c:pt idx="2498">
                  <c:v>27/08/2025 08:20</c:v>
                </c:pt>
                <c:pt idx="2499">
                  <c:v>27/08/2025 08:30</c:v>
                </c:pt>
                <c:pt idx="2500">
                  <c:v>27/08/2025 08:40</c:v>
                </c:pt>
                <c:pt idx="2501">
                  <c:v>27/08/2025 08:50</c:v>
                </c:pt>
                <c:pt idx="2502">
                  <c:v>27/08/2025 09:00</c:v>
                </c:pt>
                <c:pt idx="2503">
                  <c:v>27/08/2025 09:10</c:v>
                </c:pt>
                <c:pt idx="2504">
                  <c:v>27/08/2025 09:20</c:v>
                </c:pt>
                <c:pt idx="2505">
                  <c:v>27/08/2025 09:30</c:v>
                </c:pt>
                <c:pt idx="2506">
                  <c:v>27/08/2025 09:40</c:v>
                </c:pt>
                <c:pt idx="2507">
                  <c:v>27/08/2025 09:50</c:v>
                </c:pt>
                <c:pt idx="2508">
                  <c:v>27/08/2025 10:00</c:v>
                </c:pt>
                <c:pt idx="2509">
                  <c:v>27/08/2025 10:10</c:v>
                </c:pt>
                <c:pt idx="2510">
                  <c:v>27/08/2025 10:20</c:v>
                </c:pt>
                <c:pt idx="2511">
                  <c:v>27/08/2025 10:30</c:v>
                </c:pt>
                <c:pt idx="2512">
                  <c:v>27/08/2025 10:40</c:v>
                </c:pt>
                <c:pt idx="2513">
                  <c:v>27/08/2025 10:50</c:v>
                </c:pt>
                <c:pt idx="2514">
                  <c:v>27/08/2025 11:00</c:v>
                </c:pt>
                <c:pt idx="2515">
                  <c:v>27/08/2025 11:10</c:v>
                </c:pt>
                <c:pt idx="2516">
                  <c:v>27/08/2025 11:20</c:v>
                </c:pt>
                <c:pt idx="2517">
                  <c:v>27/08/2025 11:30</c:v>
                </c:pt>
                <c:pt idx="2518">
                  <c:v>27/08/2025 11:40</c:v>
                </c:pt>
                <c:pt idx="2519">
                  <c:v>27/08/2025 11:50</c:v>
                </c:pt>
                <c:pt idx="2520">
                  <c:v>27/08/2025 12:00</c:v>
                </c:pt>
                <c:pt idx="2521">
                  <c:v>27/08/2025 12:10</c:v>
                </c:pt>
                <c:pt idx="2522">
                  <c:v>27/08/2025 12:20</c:v>
                </c:pt>
                <c:pt idx="2523">
                  <c:v>27/08/2025 12:30</c:v>
                </c:pt>
                <c:pt idx="2524">
                  <c:v>27/08/2025 12:40</c:v>
                </c:pt>
                <c:pt idx="2525">
                  <c:v>27/08/2025 12:50</c:v>
                </c:pt>
                <c:pt idx="2526">
                  <c:v>27/08/2025 13:00</c:v>
                </c:pt>
                <c:pt idx="2527">
                  <c:v>27/08/2025 13:10</c:v>
                </c:pt>
                <c:pt idx="2528">
                  <c:v>27/08/2025 13:20</c:v>
                </c:pt>
                <c:pt idx="2529">
                  <c:v>27/08/2025 13:30</c:v>
                </c:pt>
                <c:pt idx="2530">
                  <c:v>27/08/2025 13:40</c:v>
                </c:pt>
                <c:pt idx="2531">
                  <c:v>27/08/2025 13:50</c:v>
                </c:pt>
                <c:pt idx="2532">
                  <c:v>27/08/2025 14:00</c:v>
                </c:pt>
                <c:pt idx="2533">
                  <c:v>27/08/2025 14:10</c:v>
                </c:pt>
                <c:pt idx="2534">
                  <c:v>27/08/2025 14:20</c:v>
                </c:pt>
                <c:pt idx="2535">
                  <c:v>27/08/2025 14:30</c:v>
                </c:pt>
                <c:pt idx="2536">
                  <c:v>27/08/2025 14:40</c:v>
                </c:pt>
                <c:pt idx="2537">
                  <c:v>27/08/2025 14:50</c:v>
                </c:pt>
                <c:pt idx="2538">
                  <c:v>27/08/2025 15:00</c:v>
                </c:pt>
                <c:pt idx="2539">
                  <c:v>27/08/2025 15:10</c:v>
                </c:pt>
                <c:pt idx="2540">
                  <c:v>27/08/2025 15:20</c:v>
                </c:pt>
                <c:pt idx="2541">
                  <c:v>27/08/2025 15:30</c:v>
                </c:pt>
                <c:pt idx="2542">
                  <c:v>27/08/2025 15:40</c:v>
                </c:pt>
                <c:pt idx="2543">
                  <c:v>27/08/2025 15:50</c:v>
                </c:pt>
                <c:pt idx="2544">
                  <c:v>27/08/2025 16:00</c:v>
                </c:pt>
                <c:pt idx="2545">
                  <c:v>27/08/2025 16:10</c:v>
                </c:pt>
                <c:pt idx="2546">
                  <c:v>27/08/2025 16:20</c:v>
                </c:pt>
                <c:pt idx="2547">
                  <c:v>27/08/2025 16:30</c:v>
                </c:pt>
                <c:pt idx="2548">
                  <c:v>27/08/2025 16:40</c:v>
                </c:pt>
                <c:pt idx="2549">
                  <c:v>27/08/2025 16:50</c:v>
                </c:pt>
                <c:pt idx="2550">
                  <c:v>27/08/2025 17:00</c:v>
                </c:pt>
                <c:pt idx="2551">
                  <c:v>27/08/2025 17:10</c:v>
                </c:pt>
                <c:pt idx="2552">
                  <c:v>27/08/2025 17:20</c:v>
                </c:pt>
                <c:pt idx="2553">
                  <c:v>27/08/2025 17:30</c:v>
                </c:pt>
                <c:pt idx="2554">
                  <c:v>27/08/2025 17:40</c:v>
                </c:pt>
                <c:pt idx="2555">
                  <c:v>27/08/2025 17:50</c:v>
                </c:pt>
                <c:pt idx="2556">
                  <c:v>27/08/2025 18:00</c:v>
                </c:pt>
                <c:pt idx="2557">
                  <c:v>27/08/2025 18:10</c:v>
                </c:pt>
                <c:pt idx="2558">
                  <c:v>27/08/2025 18:20</c:v>
                </c:pt>
                <c:pt idx="2559">
                  <c:v>27/08/2025 18:30</c:v>
                </c:pt>
                <c:pt idx="2560">
                  <c:v>27/08/2025 18:40</c:v>
                </c:pt>
                <c:pt idx="2561">
                  <c:v>27/08/2025 18:50</c:v>
                </c:pt>
                <c:pt idx="2562">
                  <c:v>27/08/2025 19:00</c:v>
                </c:pt>
                <c:pt idx="2563">
                  <c:v>27/08/2025 19:10</c:v>
                </c:pt>
                <c:pt idx="2564">
                  <c:v>27/08/2025 19:20</c:v>
                </c:pt>
                <c:pt idx="2565">
                  <c:v>27/08/2025 19:30</c:v>
                </c:pt>
                <c:pt idx="2566">
                  <c:v>27/08/2025 19:40</c:v>
                </c:pt>
                <c:pt idx="2567">
                  <c:v>27/08/2025 19:50</c:v>
                </c:pt>
                <c:pt idx="2568">
                  <c:v>27/08/2025 20:00</c:v>
                </c:pt>
                <c:pt idx="2569">
                  <c:v>27/08/2025 20:10</c:v>
                </c:pt>
                <c:pt idx="2570">
                  <c:v>27/08/2025 20:20</c:v>
                </c:pt>
                <c:pt idx="2571">
                  <c:v>27/08/2025 20:30</c:v>
                </c:pt>
                <c:pt idx="2572">
                  <c:v>27/08/2025 20:40</c:v>
                </c:pt>
                <c:pt idx="2573">
                  <c:v>27/08/2025 20:50</c:v>
                </c:pt>
                <c:pt idx="2574">
                  <c:v>27/08/2025 21:00</c:v>
                </c:pt>
                <c:pt idx="2575">
                  <c:v>27/08/2025 21:10</c:v>
                </c:pt>
                <c:pt idx="2576">
                  <c:v>27/08/2025 21:20</c:v>
                </c:pt>
                <c:pt idx="2577">
                  <c:v>27/08/2025 21:30</c:v>
                </c:pt>
                <c:pt idx="2578">
                  <c:v>27/08/2025 21:40</c:v>
                </c:pt>
                <c:pt idx="2579">
                  <c:v>27/08/2025 21:50</c:v>
                </c:pt>
                <c:pt idx="2580">
                  <c:v>27/08/2025 22:00</c:v>
                </c:pt>
                <c:pt idx="2581">
                  <c:v>27/08/2025 22:10</c:v>
                </c:pt>
                <c:pt idx="2582">
                  <c:v>27/08/2025 22:20</c:v>
                </c:pt>
                <c:pt idx="2583">
                  <c:v>27/08/2025 22:30</c:v>
                </c:pt>
                <c:pt idx="2584">
                  <c:v>27/08/2025 22:40</c:v>
                </c:pt>
                <c:pt idx="2585">
                  <c:v>27/08/2025 22:50</c:v>
                </c:pt>
                <c:pt idx="2586">
                  <c:v>27/08/2025 23:00</c:v>
                </c:pt>
                <c:pt idx="2587">
                  <c:v>27/08/2025 23:10</c:v>
                </c:pt>
                <c:pt idx="2588">
                  <c:v>27/08/2025 23:20</c:v>
                </c:pt>
                <c:pt idx="2589">
                  <c:v>27/08/2025 23:30</c:v>
                </c:pt>
                <c:pt idx="2590">
                  <c:v>27/08/2025 23:40</c:v>
                </c:pt>
                <c:pt idx="2591">
                  <c:v>27/08/2025 23:50</c:v>
                </c:pt>
                <c:pt idx="2592">
                  <c:v>28/08/2025 00:00</c:v>
                </c:pt>
                <c:pt idx="2593">
                  <c:v>28/08/2025 00:10</c:v>
                </c:pt>
                <c:pt idx="2594">
                  <c:v>28/08/2025 00:20</c:v>
                </c:pt>
                <c:pt idx="2595">
                  <c:v>28/08/2025 00:30</c:v>
                </c:pt>
                <c:pt idx="2596">
                  <c:v>28/08/2025 00:40</c:v>
                </c:pt>
                <c:pt idx="2597">
                  <c:v>28/08/2025 00:50</c:v>
                </c:pt>
                <c:pt idx="2598">
                  <c:v>28/08/2025 01:00</c:v>
                </c:pt>
                <c:pt idx="2599">
                  <c:v>28/08/2025 01:10</c:v>
                </c:pt>
                <c:pt idx="2600">
                  <c:v>28/08/2025 01:20</c:v>
                </c:pt>
                <c:pt idx="2601">
                  <c:v>28/08/2025 01:30</c:v>
                </c:pt>
                <c:pt idx="2602">
                  <c:v>28/08/2025 01:40</c:v>
                </c:pt>
                <c:pt idx="2603">
                  <c:v>28/08/2025 01:50</c:v>
                </c:pt>
                <c:pt idx="2604">
                  <c:v>28/08/2025 02:00</c:v>
                </c:pt>
                <c:pt idx="2605">
                  <c:v>28/08/2025 02:10</c:v>
                </c:pt>
                <c:pt idx="2606">
                  <c:v>28/08/2025 02:20</c:v>
                </c:pt>
                <c:pt idx="2607">
                  <c:v>28/08/2025 02:30</c:v>
                </c:pt>
                <c:pt idx="2608">
                  <c:v>28/08/2025 02:40</c:v>
                </c:pt>
                <c:pt idx="2609">
                  <c:v>28/08/2025 02:50</c:v>
                </c:pt>
                <c:pt idx="2610">
                  <c:v>28/08/2025 03:00</c:v>
                </c:pt>
                <c:pt idx="2611">
                  <c:v>28/08/2025 03:10</c:v>
                </c:pt>
                <c:pt idx="2612">
                  <c:v>28/08/2025 03:20</c:v>
                </c:pt>
                <c:pt idx="2613">
                  <c:v>28/08/2025 03:30</c:v>
                </c:pt>
                <c:pt idx="2614">
                  <c:v>28/08/2025 03:40</c:v>
                </c:pt>
                <c:pt idx="2615">
                  <c:v>28/08/2025 03:50</c:v>
                </c:pt>
                <c:pt idx="2616">
                  <c:v>28/08/2025 04:00</c:v>
                </c:pt>
                <c:pt idx="2617">
                  <c:v>28/08/2025 04:10</c:v>
                </c:pt>
                <c:pt idx="2618">
                  <c:v>28/08/2025 04:20</c:v>
                </c:pt>
                <c:pt idx="2619">
                  <c:v>28/08/2025 04:30</c:v>
                </c:pt>
                <c:pt idx="2620">
                  <c:v>28/08/2025 04:40</c:v>
                </c:pt>
                <c:pt idx="2621">
                  <c:v>28/08/2025 04:50</c:v>
                </c:pt>
                <c:pt idx="2622">
                  <c:v>28/08/2025 05:00</c:v>
                </c:pt>
                <c:pt idx="2623">
                  <c:v>28/08/2025 05:10</c:v>
                </c:pt>
                <c:pt idx="2624">
                  <c:v>28/08/2025 05:20</c:v>
                </c:pt>
                <c:pt idx="2625">
                  <c:v>28/08/2025 05:30</c:v>
                </c:pt>
                <c:pt idx="2626">
                  <c:v>28/08/2025 05:40</c:v>
                </c:pt>
                <c:pt idx="2627">
                  <c:v>28/08/2025 05:50</c:v>
                </c:pt>
                <c:pt idx="2628">
                  <c:v>28/08/2025 06:00</c:v>
                </c:pt>
                <c:pt idx="2629">
                  <c:v>28/08/2025 06:10</c:v>
                </c:pt>
                <c:pt idx="2630">
                  <c:v>28/08/2025 06:20</c:v>
                </c:pt>
                <c:pt idx="2631">
                  <c:v>28/08/2025 06:30</c:v>
                </c:pt>
                <c:pt idx="2632">
                  <c:v>28/08/2025 06:40</c:v>
                </c:pt>
                <c:pt idx="2633">
                  <c:v>28/08/2025 06:50</c:v>
                </c:pt>
                <c:pt idx="2634">
                  <c:v>28/08/2025 07:00</c:v>
                </c:pt>
                <c:pt idx="2635">
                  <c:v>28/08/2025 07:10</c:v>
                </c:pt>
                <c:pt idx="2636">
                  <c:v>28/08/2025 07:20</c:v>
                </c:pt>
                <c:pt idx="2637">
                  <c:v>28/08/2025 07:30</c:v>
                </c:pt>
                <c:pt idx="2638">
                  <c:v>28/08/2025 07:40</c:v>
                </c:pt>
                <c:pt idx="2639">
                  <c:v>28/08/2025 07:50</c:v>
                </c:pt>
                <c:pt idx="2640">
                  <c:v>28/08/2025 08:00</c:v>
                </c:pt>
                <c:pt idx="2641">
                  <c:v>28/08/2025 08:10</c:v>
                </c:pt>
                <c:pt idx="2642">
                  <c:v>28/08/2025 08:20</c:v>
                </c:pt>
                <c:pt idx="2643">
                  <c:v>28/08/2025 08:30</c:v>
                </c:pt>
                <c:pt idx="2644">
                  <c:v>28/08/2025 08:40</c:v>
                </c:pt>
                <c:pt idx="2645">
                  <c:v>28/08/2025 08:50</c:v>
                </c:pt>
                <c:pt idx="2646">
                  <c:v>28/08/2025 09:00</c:v>
                </c:pt>
                <c:pt idx="2647">
                  <c:v>28/08/2025 09:10</c:v>
                </c:pt>
                <c:pt idx="2648">
                  <c:v>28/08/2025 09:20</c:v>
                </c:pt>
                <c:pt idx="2649">
                  <c:v>28/08/2025 09:30</c:v>
                </c:pt>
                <c:pt idx="2650">
                  <c:v>28/08/2025 09:40</c:v>
                </c:pt>
                <c:pt idx="2651">
                  <c:v>28/08/2025 09:50</c:v>
                </c:pt>
                <c:pt idx="2652">
                  <c:v>28/08/2025 10:00</c:v>
                </c:pt>
                <c:pt idx="2653">
                  <c:v>28/08/2025 10:10</c:v>
                </c:pt>
                <c:pt idx="2654">
                  <c:v>28/08/2025 10:20</c:v>
                </c:pt>
                <c:pt idx="2655">
                  <c:v>28/08/2025 10:30</c:v>
                </c:pt>
                <c:pt idx="2656">
                  <c:v>28/08/2025 10:40</c:v>
                </c:pt>
                <c:pt idx="2657">
                  <c:v>28/08/2025 10:50</c:v>
                </c:pt>
                <c:pt idx="2658">
                  <c:v>28/08/2025 11:00</c:v>
                </c:pt>
                <c:pt idx="2659">
                  <c:v>28/08/2025 11:10</c:v>
                </c:pt>
                <c:pt idx="2660">
                  <c:v>28/08/2025 11:20</c:v>
                </c:pt>
                <c:pt idx="2661">
                  <c:v>28/08/2025 11:30</c:v>
                </c:pt>
                <c:pt idx="2662">
                  <c:v>28/08/2025 11:40</c:v>
                </c:pt>
                <c:pt idx="2663">
                  <c:v>28/08/2025 11:50</c:v>
                </c:pt>
                <c:pt idx="2664">
                  <c:v>28/08/2025 12:00</c:v>
                </c:pt>
                <c:pt idx="2665">
                  <c:v>28/08/2025 12:10</c:v>
                </c:pt>
                <c:pt idx="2666">
                  <c:v>28/08/2025 12:20</c:v>
                </c:pt>
                <c:pt idx="2667">
                  <c:v>28/08/2025 12:30</c:v>
                </c:pt>
                <c:pt idx="2668">
                  <c:v>28/08/2025 12:40</c:v>
                </c:pt>
                <c:pt idx="2669">
                  <c:v>28/08/2025 12:50</c:v>
                </c:pt>
                <c:pt idx="2670">
                  <c:v>28/08/2025 13:00</c:v>
                </c:pt>
                <c:pt idx="2671">
                  <c:v>28/08/2025 13:10</c:v>
                </c:pt>
                <c:pt idx="2672">
                  <c:v>28/08/2025 13:20</c:v>
                </c:pt>
                <c:pt idx="2673">
                  <c:v>28/08/2025 13:30</c:v>
                </c:pt>
                <c:pt idx="2674">
                  <c:v>28/08/2025 13:40</c:v>
                </c:pt>
                <c:pt idx="2675">
                  <c:v>28/08/2025 13:50</c:v>
                </c:pt>
                <c:pt idx="2676">
                  <c:v>28/08/2025 14:00</c:v>
                </c:pt>
                <c:pt idx="2677">
                  <c:v>28/08/2025 14:10</c:v>
                </c:pt>
                <c:pt idx="2678">
                  <c:v>28/08/2025 14:20</c:v>
                </c:pt>
                <c:pt idx="2679">
                  <c:v>28/08/2025 14:30</c:v>
                </c:pt>
                <c:pt idx="2680">
                  <c:v>28/08/2025 14:40</c:v>
                </c:pt>
                <c:pt idx="2681">
                  <c:v>28/08/2025 14:50</c:v>
                </c:pt>
                <c:pt idx="2682">
                  <c:v>28/08/2025 15:00</c:v>
                </c:pt>
                <c:pt idx="2683">
                  <c:v>28/08/2025 15:10</c:v>
                </c:pt>
                <c:pt idx="2684">
                  <c:v>28/08/2025 15:20</c:v>
                </c:pt>
                <c:pt idx="2685">
                  <c:v>28/08/2025 15:30</c:v>
                </c:pt>
                <c:pt idx="2686">
                  <c:v>28/08/2025 15:40</c:v>
                </c:pt>
                <c:pt idx="2687">
                  <c:v>28/08/2025 15:50</c:v>
                </c:pt>
                <c:pt idx="2688">
                  <c:v>28/08/2025 16:00</c:v>
                </c:pt>
                <c:pt idx="2689">
                  <c:v>28/08/2025 16:10</c:v>
                </c:pt>
                <c:pt idx="2690">
                  <c:v>28/08/2025 16:20</c:v>
                </c:pt>
                <c:pt idx="2691">
                  <c:v>28/08/2025 16:30</c:v>
                </c:pt>
                <c:pt idx="2692">
                  <c:v>28/08/2025 16:40</c:v>
                </c:pt>
                <c:pt idx="2693">
                  <c:v>28/08/2025 16:50</c:v>
                </c:pt>
                <c:pt idx="2694">
                  <c:v>28/08/2025 17:00</c:v>
                </c:pt>
                <c:pt idx="2695">
                  <c:v>28/08/2025 17:10</c:v>
                </c:pt>
                <c:pt idx="2696">
                  <c:v>28/08/2025 17:20</c:v>
                </c:pt>
                <c:pt idx="2697">
                  <c:v>28/08/2025 17:30</c:v>
                </c:pt>
                <c:pt idx="2698">
                  <c:v>28/08/2025 17:40</c:v>
                </c:pt>
                <c:pt idx="2699">
                  <c:v>28/08/2025 17:50</c:v>
                </c:pt>
                <c:pt idx="2700">
                  <c:v>28/08/2025 18:00</c:v>
                </c:pt>
                <c:pt idx="2701">
                  <c:v>28/08/2025 18:10</c:v>
                </c:pt>
                <c:pt idx="2702">
                  <c:v>28/08/2025 18:20</c:v>
                </c:pt>
                <c:pt idx="2703">
                  <c:v>28/08/2025 18:30</c:v>
                </c:pt>
                <c:pt idx="2704">
                  <c:v>28/08/2025 18:40</c:v>
                </c:pt>
                <c:pt idx="2705">
                  <c:v>28/08/2025 18:50</c:v>
                </c:pt>
                <c:pt idx="2706">
                  <c:v>28/08/2025 19:00</c:v>
                </c:pt>
                <c:pt idx="2707">
                  <c:v>28/08/2025 19:10</c:v>
                </c:pt>
                <c:pt idx="2708">
                  <c:v>28/08/2025 19:20</c:v>
                </c:pt>
                <c:pt idx="2709">
                  <c:v>28/08/2025 19:30</c:v>
                </c:pt>
                <c:pt idx="2710">
                  <c:v>28/08/2025 19:40</c:v>
                </c:pt>
                <c:pt idx="2711">
                  <c:v>28/08/2025 19:50</c:v>
                </c:pt>
                <c:pt idx="2712">
                  <c:v>28/08/2025 20:00</c:v>
                </c:pt>
                <c:pt idx="2713">
                  <c:v>28/08/2025 20:10</c:v>
                </c:pt>
                <c:pt idx="2714">
                  <c:v>28/08/2025 20:20</c:v>
                </c:pt>
                <c:pt idx="2715">
                  <c:v>28/08/2025 20:30</c:v>
                </c:pt>
                <c:pt idx="2716">
                  <c:v>28/08/2025 20:40</c:v>
                </c:pt>
                <c:pt idx="2717">
                  <c:v>28/08/2025 20:50</c:v>
                </c:pt>
                <c:pt idx="2718">
                  <c:v>28/08/2025 21:00</c:v>
                </c:pt>
                <c:pt idx="2719">
                  <c:v>28/08/2025 21:10</c:v>
                </c:pt>
                <c:pt idx="2720">
                  <c:v>28/08/2025 21:20</c:v>
                </c:pt>
                <c:pt idx="2721">
                  <c:v>28/08/2025 21:30</c:v>
                </c:pt>
                <c:pt idx="2722">
                  <c:v>28/08/2025 21:40</c:v>
                </c:pt>
                <c:pt idx="2723">
                  <c:v>28/08/2025 21:50</c:v>
                </c:pt>
                <c:pt idx="2724">
                  <c:v>28/08/2025 22:00</c:v>
                </c:pt>
                <c:pt idx="2725">
                  <c:v>28/08/2025 22:10</c:v>
                </c:pt>
                <c:pt idx="2726">
                  <c:v>28/08/2025 22:20</c:v>
                </c:pt>
                <c:pt idx="2727">
                  <c:v>28/08/2025 22:30</c:v>
                </c:pt>
                <c:pt idx="2728">
                  <c:v>28/08/2025 22:40</c:v>
                </c:pt>
                <c:pt idx="2729">
                  <c:v>28/08/2025 22:50</c:v>
                </c:pt>
                <c:pt idx="2730">
                  <c:v>28/08/2025 23:00</c:v>
                </c:pt>
                <c:pt idx="2731">
                  <c:v>28/08/2025 23:10</c:v>
                </c:pt>
                <c:pt idx="2732">
                  <c:v>28/08/2025 23:20</c:v>
                </c:pt>
                <c:pt idx="2733">
                  <c:v>28/08/2025 23:30</c:v>
                </c:pt>
                <c:pt idx="2734">
                  <c:v>28/08/2025 23:40</c:v>
                </c:pt>
                <c:pt idx="2735">
                  <c:v>28/08/2025 23:50</c:v>
                </c:pt>
                <c:pt idx="2736">
                  <c:v>29/08/2025 00:00</c:v>
                </c:pt>
                <c:pt idx="2737">
                  <c:v>29/08/2025 00:10</c:v>
                </c:pt>
                <c:pt idx="2738">
                  <c:v>29/08/2025 00:20</c:v>
                </c:pt>
                <c:pt idx="2739">
                  <c:v>29/08/2025 00:30</c:v>
                </c:pt>
                <c:pt idx="2740">
                  <c:v>29/08/2025 00:40</c:v>
                </c:pt>
                <c:pt idx="2741">
                  <c:v>29/08/2025 00:50</c:v>
                </c:pt>
                <c:pt idx="2742">
                  <c:v>29/08/2025 01:00</c:v>
                </c:pt>
                <c:pt idx="2743">
                  <c:v>29/08/2025 01:10</c:v>
                </c:pt>
                <c:pt idx="2744">
                  <c:v>29/08/2025 01:20</c:v>
                </c:pt>
                <c:pt idx="2745">
                  <c:v>29/08/2025 01:30</c:v>
                </c:pt>
                <c:pt idx="2746">
                  <c:v>29/08/2025 01:40</c:v>
                </c:pt>
                <c:pt idx="2747">
                  <c:v>29/08/2025 01:50</c:v>
                </c:pt>
                <c:pt idx="2748">
                  <c:v>29/08/2025 02:00</c:v>
                </c:pt>
                <c:pt idx="2749">
                  <c:v>29/08/2025 02:10</c:v>
                </c:pt>
                <c:pt idx="2750">
                  <c:v>29/08/2025 02:20</c:v>
                </c:pt>
                <c:pt idx="2751">
                  <c:v>29/08/2025 02:30</c:v>
                </c:pt>
                <c:pt idx="2752">
                  <c:v>29/08/2025 02:40</c:v>
                </c:pt>
                <c:pt idx="2753">
                  <c:v>29/08/2025 02:50</c:v>
                </c:pt>
                <c:pt idx="2754">
                  <c:v>29/08/2025 03:00</c:v>
                </c:pt>
                <c:pt idx="2755">
                  <c:v>29/08/2025 03:10</c:v>
                </c:pt>
                <c:pt idx="2756">
                  <c:v>29/08/2025 03:20</c:v>
                </c:pt>
                <c:pt idx="2757">
                  <c:v>29/08/2025 03:30</c:v>
                </c:pt>
                <c:pt idx="2758">
                  <c:v>29/08/2025 03:40</c:v>
                </c:pt>
                <c:pt idx="2759">
                  <c:v>29/08/2025 03:50</c:v>
                </c:pt>
                <c:pt idx="2760">
                  <c:v>29/08/2025 04:00</c:v>
                </c:pt>
                <c:pt idx="2761">
                  <c:v>29/08/2025 04:10</c:v>
                </c:pt>
                <c:pt idx="2762">
                  <c:v>29/08/2025 04:20</c:v>
                </c:pt>
                <c:pt idx="2763">
                  <c:v>29/08/2025 04:30</c:v>
                </c:pt>
                <c:pt idx="2764">
                  <c:v>29/08/2025 04:40</c:v>
                </c:pt>
                <c:pt idx="2765">
                  <c:v>29/08/2025 04:50</c:v>
                </c:pt>
                <c:pt idx="2766">
                  <c:v>29/08/2025 05:00</c:v>
                </c:pt>
                <c:pt idx="2767">
                  <c:v>29/08/2025 05:10</c:v>
                </c:pt>
                <c:pt idx="2768">
                  <c:v>29/08/2025 05:20</c:v>
                </c:pt>
                <c:pt idx="2769">
                  <c:v>29/08/2025 05:30</c:v>
                </c:pt>
                <c:pt idx="2770">
                  <c:v>29/08/2025 05:40</c:v>
                </c:pt>
                <c:pt idx="2771">
                  <c:v>29/08/2025 05:50</c:v>
                </c:pt>
                <c:pt idx="2772">
                  <c:v>29/08/2025 06:00</c:v>
                </c:pt>
                <c:pt idx="2773">
                  <c:v>29/08/2025 06:10</c:v>
                </c:pt>
                <c:pt idx="2774">
                  <c:v>29/08/2025 06:20</c:v>
                </c:pt>
                <c:pt idx="2775">
                  <c:v>29/08/2025 06:30</c:v>
                </c:pt>
                <c:pt idx="2776">
                  <c:v>29/08/2025 06:40</c:v>
                </c:pt>
                <c:pt idx="2777">
                  <c:v>29/08/2025 06:50</c:v>
                </c:pt>
                <c:pt idx="2778">
                  <c:v>29/08/2025 07:00</c:v>
                </c:pt>
                <c:pt idx="2779">
                  <c:v>29/08/2025 07:10</c:v>
                </c:pt>
                <c:pt idx="2780">
                  <c:v>29/08/2025 07:20</c:v>
                </c:pt>
                <c:pt idx="2781">
                  <c:v>29/08/2025 07:30</c:v>
                </c:pt>
                <c:pt idx="2782">
                  <c:v>29/08/2025 07:40</c:v>
                </c:pt>
                <c:pt idx="2783">
                  <c:v>29/08/2025 07:50</c:v>
                </c:pt>
                <c:pt idx="2784">
                  <c:v>29/08/2025 08:00</c:v>
                </c:pt>
                <c:pt idx="2785">
                  <c:v>29/08/2025 08:10</c:v>
                </c:pt>
                <c:pt idx="2786">
                  <c:v>29/08/2025 08:20</c:v>
                </c:pt>
                <c:pt idx="2787">
                  <c:v>29/08/2025 08:30</c:v>
                </c:pt>
                <c:pt idx="2788">
                  <c:v>29/08/2025 08:40</c:v>
                </c:pt>
                <c:pt idx="2789">
                  <c:v>29/08/2025 08:50</c:v>
                </c:pt>
                <c:pt idx="2790">
                  <c:v>29/08/2025 09:00</c:v>
                </c:pt>
                <c:pt idx="2791">
                  <c:v>29/08/2025 09:10</c:v>
                </c:pt>
                <c:pt idx="2792">
                  <c:v>29/08/2025 09:20</c:v>
                </c:pt>
                <c:pt idx="2793">
                  <c:v>29/08/2025 09:30</c:v>
                </c:pt>
                <c:pt idx="2794">
                  <c:v>29/08/2025 09:40</c:v>
                </c:pt>
                <c:pt idx="2795">
                  <c:v>29/08/2025 09:50</c:v>
                </c:pt>
                <c:pt idx="2796">
                  <c:v>29/08/2025 10:00</c:v>
                </c:pt>
                <c:pt idx="2797">
                  <c:v>29/08/2025 10:10</c:v>
                </c:pt>
                <c:pt idx="2798">
                  <c:v>29/08/2025 10:20</c:v>
                </c:pt>
                <c:pt idx="2799">
                  <c:v>29/08/2025 10:30</c:v>
                </c:pt>
                <c:pt idx="2800">
                  <c:v>29/08/2025 10:40</c:v>
                </c:pt>
                <c:pt idx="2801">
                  <c:v>29/08/2025 10:50</c:v>
                </c:pt>
                <c:pt idx="2802">
                  <c:v>29/08/2025 11:00</c:v>
                </c:pt>
                <c:pt idx="2803">
                  <c:v>29/08/2025 11:10</c:v>
                </c:pt>
                <c:pt idx="2804">
                  <c:v>29/08/2025 11:20</c:v>
                </c:pt>
                <c:pt idx="2805">
                  <c:v>29/08/2025 11:30</c:v>
                </c:pt>
                <c:pt idx="2806">
                  <c:v>29/08/2025 11:40</c:v>
                </c:pt>
                <c:pt idx="2807">
                  <c:v>29/08/2025 11:50</c:v>
                </c:pt>
                <c:pt idx="2808">
                  <c:v>29/08/2025 12:00</c:v>
                </c:pt>
                <c:pt idx="2809">
                  <c:v>29/08/2025 12:10</c:v>
                </c:pt>
                <c:pt idx="2810">
                  <c:v>29/08/2025 12:20</c:v>
                </c:pt>
                <c:pt idx="2811">
                  <c:v>29/08/2025 12:30</c:v>
                </c:pt>
                <c:pt idx="2812">
                  <c:v>29/08/2025 12:40</c:v>
                </c:pt>
                <c:pt idx="2813">
                  <c:v>29/08/2025 12:50</c:v>
                </c:pt>
                <c:pt idx="2814">
                  <c:v>29/08/2025 13:00</c:v>
                </c:pt>
                <c:pt idx="2815">
                  <c:v>29/08/2025 13:10</c:v>
                </c:pt>
                <c:pt idx="2816">
                  <c:v>29/08/2025 13:20</c:v>
                </c:pt>
                <c:pt idx="2817">
                  <c:v>29/08/2025 13:30</c:v>
                </c:pt>
                <c:pt idx="2818">
                  <c:v>29/08/2025 13:40</c:v>
                </c:pt>
                <c:pt idx="2819">
                  <c:v>29/08/2025 13:50</c:v>
                </c:pt>
                <c:pt idx="2820">
                  <c:v>29/08/2025 14:00</c:v>
                </c:pt>
                <c:pt idx="2821">
                  <c:v>29/08/2025 14:10</c:v>
                </c:pt>
                <c:pt idx="2822">
                  <c:v>29/08/2025 14:20</c:v>
                </c:pt>
                <c:pt idx="2823">
                  <c:v>29/08/2025 14:30</c:v>
                </c:pt>
                <c:pt idx="2824">
                  <c:v>29/08/2025 14:40</c:v>
                </c:pt>
                <c:pt idx="2825">
                  <c:v>29/08/2025 14:50</c:v>
                </c:pt>
                <c:pt idx="2826">
                  <c:v>29/08/2025 15:00</c:v>
                </c:pt>
                <c:pt idx="2827">
                  <c:v>29/08/2025 15:10</c:v>
                </c:pt>
                <c:pt idx="2828">
                  <c:v>29/08/2025 15:20</c:v>
                </c:pt>
                <c:pt idx="2829">
                  <c:v>29/08/2025 15:30</c:v>
                </c:pt>
                <c:pt idx="2830">
                  <c:v>29/08/2025 15:40</c:v>
                </c:pt>
                <c:pt idx="2831">
                  <c:v>29/08/2025 15:50</c:v>
                </c:pt>
                <c:pt idx="2832">
                  <c:v>29/08/2025 16:00</c:v>
                </c:pt>
                <c:pt idx="2833">
                  <c:v>29/08/2025 16:10</c:v>
                </c:pt>
                <c:pt idx="2834">
                  <c:v>29/08/2025 16:20</c:v>
                </c:pt>
                <c:pt idx="2835">
                  <c:v>29/08/2025 16:30</c:v>
                </c:pt>
                <c:pt idx="2836">
                  <c:v>29/08/2025 16:40</c:v>
                </c:pt>
                <c:pt idx="2837">
                  <c:v>29/08/2025 16:50</c:v>
                </c:pt>
                <c:pt idx="2838">
                  <c:v>29/08/2025 17:00</c:v>
                </c:pt>
                <c:pt idx="2839">
                  <c:v>29/08/2025 17:10</c:v>
                </c:pt>
                <c:pt idx="2840">
                  <c:v>29/08/2025 17:20</c:v>
                </c:pt>
                <c:pt idx="2841">
                  <c:v>29/08/2025 17:30</c:v>
                </c:pt>
                <c:pt idx="2842">
                  <c:v>29/08/2025 17:40</c:v>
                </c:pt>
                <c:pt idx="2843">
                  <c:v>29/08/2025 17:50</c:v>
                </c:pt>
                <c:pt idx="2844">
                  <c:v>29/08/2025 18:00</c:v>
                </c:pt>
                <c:pt idx="2845">
                  <c:v>29/08/2025 18:10</c:v>
                </c:pt>
                <c:pt idx="2846">
                  <c:v>29/08/2025 18:20</c:v>
                </c:pt>
                <c:pt idx="2847">
                  <c:v>29/08/2025 18:30</c:v>
                </c:pt>
                <c:pt idx="2848">
                  <c:v>29/08/2025 18:40</c:v>
                </c:pt>
                <c:pt idx="2849">
                  <c:v>29/08/2025 18:50</c:v>
                </c:pt>
                <c:pt idx="2850">
                  <c:v>29/08/2025 19:00</c:v>
                </c:pt>
                <c:pt idx="2851">
                  <c:v>29/08/2025 19:10</c:v>
                </c:pt>
                <c:pt idx="2852">
                  <c:v>29/08/2025 19:20</c:v>
                </c:pt>
                <c:pt idx="2853">
                  <c:v>29/08/2025 19:30</c:v>
                </c:pt>
                <c:pt idx="2854">
                  <c:v>29/08/2025 19:40</c:v>
                </c:pt>
                <c:pt idx="2855">
                  <c:v>29/08/2025 19:50</c:v>
                </c:pt>
                <c:pt idx="2856">
                  <c:v>29/08/2025 20:00</c:v>
                </c:pt>
                <c:pt idx="2857">
                  <c:v>29/08/2025 20:10</c:v>
                </c:pt>
                <c:pt idx="2858">
                  <c:v>29/08/2025 20:20</c:v>
                </c:pt>
                <c:pt idx="2859">
                  <c:v>29/08/2025 20:30</c:v>
                </c:pt>
                <c:pt idx="2860">
                  <c:v>29/08/2025 20:40</c:v>
                </c:pt>
                <c:pt idx="2861">
                  <c:v>29/08/2025 20:50</c:v>
                </c:pt>
                <c:pt idx="2862">
                  <c:v>29/08/2025 21:00</c:v>
                </c:pt>
                <c:pt idx="2863">
                  <c:v>29/08/2025 21:10</c:v>
                </c:pt>
                <c:pt idx="2864">
                  <c:v>29/08/2025 21:20</c:v>
                </c:pt>
                <c:pt idx="2865">
                  <c:v>29/08/2025 21:30</c:v>
                </c:pt>
                <c:pt idx="2866">
                  <c:v>29/08/2025 21:40</c:v>
                </c:pt>
                <c:pt idx="2867">
                  <c:v>29/08/2025 21:50</c:v>
                </c:pt>
                <c:pt idx="2868">
                  <c:v>29/08/2025 22:00</c:v>
                </c:pt>
                <c:pt idx="2869">
                  <c:v>29/08/2025 22:10</c:v>
                </c:pt>
                <c:pt idx="2870">
                  <c:v>29/08/2025 22:20</c:v>
                </c:pt>
                <c:pt idx="2871">
                  <c:v>29/08/2025 22:30</c:v>
                </c:pt>
                <c:pt idx="2872">
                  <c:v>29/08/2025 22:40</c:v>
                </c:pt>
                <c:pt idx="2873">
                  <c:v>29/08/2025 22:50</c:v>
                </c:pt>
                <c:pt idx="2874">
                  <c:v>29/08/2025 23:00</c:v>
                </c:pt>
                <c:pt idx="2875">
                  <c:v>29/08/2025 23:10</c:v>
                </c:pt>
                <c:pt idx="2876">
                  <c:v>29/08/2025 23:20</c:v>
                </c:pt>
                <c:pt idx="2877">
                  <c:v>29/08/2025 23:30</c:v>
                </c:pt>
                <c:pt idx="2878">
                  <c:v>29/08/2025 23:40</c:v>
                </c:pt>
                <c:pt idx="2879">
                  <c:v>29/08/2025 23:50</c:v>
                </c:pt>
                <c:pt idx="2880">
                  <c:v>30/08/2025 00:00</c:v>
                </c:pt>
                <c:pt idx="2881">
                  <c:v>30/08/2025 00:10</c:v>
                </c:pt>
                <c:pt idx="2882">
                  <c:v>30/08/2025 00:20</c:v>
                </c:pt>
                <c:pt idx="2883">
                  <c:v>30/08/2025 00:30</c:v>
                </c:pt>
                <c:pt idx="2884">
                  <c:v>30/08/2025 00:40</c:v>
                </c:pt>
                <c:pt idx="2885">
                  <c:v>30/08/2025 00:50</c:v>
                </c:pt>
                <c:pt idx="2886">
                  <c:v>30/08/2025 01:00</c:v>
                </c:pt>
                <c:pt idx="2887">
                  <c:v>30/08/2025 01:10</c:v>
                </c:pt>
                <c:pt idx="2888">
                  <c:v>30/08/2025 01:20</c:v>
                </c:pt>
                <c:pt idx="2889">
                  <c:v>30/08/2025 01:30</c:v>
                </c:pt>
                <c:pt idx="2890">
                  <c:v>30/08/2025 01:40</c:v>
                </c:pt>
                <c:pt idx="2891">
                  <c:v>30/08/2025 01:50</c:v>
                </c:pt>
                <c:pt idx="2892">
                  <c:v>30/08/2025 02:00</c:v>
                </c:pt>
                <c:pt idx="2893">
                  <c:v>30/08/2025 02:10</c:v>
                </c:pt>
                <c:pt idx="2894">
                  <c:v>30/08/2025 02:20</c:v>
                </c:pt>
                <c:pt idx="2895">
                  <c:v>30/08/2025 02:30</c:v>
                </c:pt>
                <c:pt idx="2896">
                  <c:v>30/08/2025 02:40</c:v>
                </c:pt>
                <c:pt idx="2897">
                  <c:v>30/08/2025 02:50</c:v>
                </c:pt>
                <c:pt idx="2898">
                  <c:v>30/08/2025 03:00</c:v>
                </c:pt>
                <c:pt idx="2899">
                  <c:v>30/08/2025 03:10</c:v>
                </c:pt>
                <c:pt idx="2900">
                  <c:v>30/08/2025 03:20</c:v>
                </c:pt>
                <c:pt idx="2901">
                  <c:v>30/08/2025 03:30</c:v>
                </c:pt>
                <c:pt idx="2902">
                  <c:v>30/08/2025 03:40</c:v>
                </c:pt>
                <c:pt idx="2903">
                  <c:v>30/08/2025 03:50</c:v>
                </c:pt>
                <c:pt idx="2904">
                  <c:v>30/08/2025 04:00</c:v>
                </c:pt>
                <c:pt idx="2905">
                  <c:v>30/08/2025 04:10</c:v>
                </c:pt>
                <c:pt idx="2906">
                  <c:v>30/08/2025 04:20</c:v>
                </c:pt>
                <c:pt idx="2907">
                  <c:v>30/08/2025 04:30</c:v>
                </c:pt>
                <c:pt idx="2908">
                  <c:v>30/08/2025 04:40</c:v>
                </c:pt>
                <c:pt idx="2909">
                  <c:v>30/08/2025 04:50</c:v>
                </c:pt>
                <c:pt idx="2910">
                  <c:v>30/08/2025 05:00</c:v>
                </c:pt>
                <c:pt idx="2911">
                  <c:v>30/08/2025 05:10</c:v>
                </c:pt>
                <c:pt idx="2912">
                  <c:v>30/08/2025 05:20</c:v>
                </c:pt>
                <c:pt idx="2913">
                  <c:v>30/08/2025 05:30</c:v>
                </c:pt>
                <c:pt idx="2914">
                  <c:v>30/08/2025 05:40</c:v>
                </c:pt>
                <c:pt idx="2915">
                  <c:v>30/08/2025 05:50</c:v>
                </c:pt>
                <c:pt idx="2916">
                  <c:v>30/08/2025 06:00</c:v>
                </c:pt>
                <c:pt idx="2917">
                  <c:v>30/08/2025 06:10</c:v>
                </c:pt>
                <c:pt idx="2918">
                  <c:v>30/08/2025 06:20</c:v>
                </c:pt>
                <c:pt idx="2919">
                  <c:v>30/08/2025 06:30</c:v>
                </c:pt>
                <c:pt idx="2920">
                  <c:v>30/08/2025 06:40</c:v>
                </c:pt>
                <c:pt idx="2921">
                  <c:v>30/08/2025 06:50</c:v>
                </c:pt>
                <c:pt idx="2922">
                  <c:v>30/08/2025 07:00</c:v>
                </c:pt>
                <c:pt idx="2923">
                  <c:v>30/08/2025 07:10</c:v>
                </c:pt>
                <c:pt idx="2924">
                  <c:v>30/08/2025 07:20</c:v>
                </c:pt>
                <c:pt idx="2925">
                  <c:v>30/08/2025 07:30</c:v>
                </c:pt>
                <c:pt idx="2926">
                  <c:v>30/08/2025 07:40</c:v>
                </c:pt>
                <c:pt idx="2927">
                  <c:v>30/08/2025 07:50</c:v>
                </c:pt>
                <c:pt idx="2928">
                  <c:v>30/08/2025 08:00</c:v>
                </c:pt>
                <c:pt idx="2929">
                  <c:v>30/08/2025 08:10</c:v>
                </c:pt>
                <c:pt idx="2930">
                  <c:v>30/08/2025 08:20</c:v>
                </c:pt>
                <c:pt idx="2931">
                  <c:v>30/08/2025 08:30</c:v>
                </c:pt>
                <c:pt idx="2932">
                  <c:v>30/08/2025 08:40</c:v>
                </c:pt>
                <c:pt idx="2933">
                  <c:v>30/08/2025 08:50</c:v>
                </c:pt>
                <c:pt idx="2934">
                  <c:v>30/08/2025 09:00</c:v>
                </c:pt>
                <c:pt idx="2935">
                  <c:v>30/08/2025 09:10</c:v>
                </c:pt>
                <c:pt idx="2936">
                  <c:v>30/08/2025 09:20</c:v>
                </c:pt>
                <c:pt idx="2937">
                  <c:v>30/08/2025 09:30</c:v>
                </c:pt>
                <c:pt idx="2938">
                  <c:v>30/08/2025 09:40</c:v>
                </c:pt>
                <c:pt idx="2939">
                  <c:v>30/08/2025 09:50</c:v>
                </c:pt>
                <c:pt idx="2940">
                  <c:v>30/08/2025 10:00</c:v>
                </c:pt>
                <c:pt idx="2941">
                  <c:v>30/08/2025 10:10</c:v>
                </c:pt>
                <c:pt idx="2942">
                  <c:v>30/08/2025 10:20</c:v>
                </c:pt>
                <c:pt idx="2943">
                  <c:v>30/08/2025 10:30</c:v>
                </c:pt>
                <c:pt idx="2944">
                  <c:v>30/08/2025 10:40</c:v>
                </c:pt>
                <c:pt idx="2945">
                  <c:v>30/08/2025 10:50</c:v>
                </c:pt>
                <c:pt idx="2946">
                  <c:v>30/08/2025 11:00</c:v>
                </c:pt>
                <c:pt idx="2947">
                  <c:v>30/08/2025 11:10</c:v>
                </c:pt>
                <c:pt idx="2948">
                  <c:v>30/08/2025 11:20</c:v>
                </c:pt>
                <c:pt idx="2949">
                  <c:v>30/08/2025 11:30</c:v>
                </c:pt>
                <c:pt idx="2950">
                  <c:v>30/08/2025 11:40</c:v>
                </c:pt>
                <c:pt idx="2951">
                  <c:v>30/08/2025 11:50</c:v>
                </c:pt>
                <c:pt idx="2952">
                  <c:v>30/08/2025 12:00</c:v>
                </c:pt>
                <c:pt idx="2953">
                  <c:v>30/08/2025 12:10</c:v>
                </c:pt>
                <c:pt idx="2954">
                  <c:v>30/08/2025 12:20</c:v>
                </c:pt>
                <c:pt idx="2955">
                  <c:v>30/08/2025 12:30</c:v>
                </c:pt>
                <c:pt idx="2956">
                  <c:v>30/08/2025 12:40</c:v>
                </c:pt>
                <c:pt idx="2957">
                  <c:v>30/08/2025 12:50</c:v>
                </c:pt>
                <c:pt idx="2958">
                  <c:v>30/08/2025 13:00</c:v>
                </c:pt>
                <c:pt idx="2959">
                  <c:v>30/08/2025 13:10</c:v>
                </c:pt>
                <c:pt idx="2960">
                  <c:v>30/08/2025 13:20</c:v>
                </c:pt>
                <c:pt idx="2961">
                  <c:v>30/08/2025 13:30</c:v>
                </c:pt>
                <c:pt idx="2962">
                  <c:v>30/08/2025 13:40</c:v>
                </c:pt>
                <c:pt idx="2963">
                  <c:v>30/08/2025 13:50</c:v>
                </c:pt>
                <c:pt idx="2964">
                  <c:v>30/08/2025 14:00</c:v>
                </c:pt>
                <c:pt idx="2965">
                  <c:v>30/08/2025 14:10</c:v>
                </c:pt>
                <c:pt idx="2966">
                  <c:v>30/08/2025 14:20</c:v>
                </c:pt>
                <c:pt idx="2967">
                  <c:v>30/08/2025 14:30</c:v>
                </c:pt>
                <c:pt idx="2968">
                  <c:v>30/08/2025 14:40</c:v>
                </c:pt>
                <c:pt idx="2969">
                  <c:v>30/08/2025 14:50</c:v>
                </c:pt>
                <c:pt idx="2970">
                  <c:v>30/08/2025 15:00</c:v>
                </c:pt>
                <c:pt idx="2971">
                  <c:v>30/08/2025 15:10</c:v>
                </c:pt>
                <c:pt idx="2972">
                  <c:v>30/08/2025 15:20</c:v>
                </c:pt>
                <c:pt idx="2973">
                  <c:v>30/08/2025 15:30</c:v>
                </c:pt>
                <c:pt idx="2974">
                  <c:v>30/08/2025 15:40</c:v>
                </c:pt>
                <c:pt idx="2975">
                  <c:v>30/08/2025 15:50</c:v>
                </c:pt>
                <c:pt idx="2976">
                  <c:v>30/08/2025 16:00</c:v>
                </c:pt>
                <c:pt idx="2977">
                  <c:v>30/08/2025 16:10</c:v>
                </c:pt>
                <c:pt idx="2978">
                  <c:v>30/08/2025 16:20</c:v>
                </c:pt>
                <c:pt idx="2979">
                  <c:v>30/08/2025 16:30</c:v>
                </c:pt>
                <c:pt idx="2980">
                  <c:v>30/08/2025 16:40</c:v>
                </c:pt>
                <c:pt idx="2981">
                  <c:v>30/08/2025 16:50</c:v>
                </c:pt>
                <c:pt idx="2982">
                  <c:v>30/08/2025 17:00</c:v>
                </c:pt>
                <c:pt idx="2983">
                  <c:v>30/08/2025 17:10</c:v>
                </c:pt>
                <c:pt idx="2984">
                  <c:v>30/08/2025 17:20</c:v>
                </c:pt>
                <c:pt idx="2985">
                  <c:v>30/08/2025 17:30</c:v>
                </c:pt>
                <c:pt idx="2986">
                  <c:v>30/08/2025 17:40</c:v>
                </c:pt>
                <c:pt idx="2987">
                  <c:v>30/08/2025 17:50</c:v>
                </c:pt>
                <c:pt idx="2988">
                  <c:v>30/08/2025 18:00</c:v>
                </c:pt>
                <c:pt idx="2989">
                  <c:v>30/08/2025 18:10</c:v>
                </c:pt>
                <c:pt idx="2990">
                  <c:v>30/08/2025 18:20</c:v>
                </c:pt>
                <c:pt idx="2991">
                  <c:v>30/08/2025 18:30</c:v>
                </c:pt>
                <c:pt idx="2992">
                  <c:v>30/08/2025 18:40</c:v>
                </c:pt>
                <c:pt idx="2993">
                  <c:v>30/08/2025 18:50</c:v>
                </c:pt>
                <c:pt idx="2994">
                  <c:v>30/08/2025 19:00</c:v>
                </c:pt>
                <c:pt idx="2995">
                  <c:v>30/08/2025 19:10</c:v>
                </c:pt>
                <c:pt idx="2996">
                  <c:v>30/08/2025 19:20</c:v>
                </c:pt>
                <c:pt idx="2997">
                  <c:v>30/08/2025 19:30</c:v>
                </c:pt>
                <c:pt idx="2998">
                  <c:v>30/08/2025 19:40</c:v>
                </c:pt>
                <c:pt idx="2999">
                  <c:v>30/08/2025 19:50</c:v>
                </c:pt>
                <c:pt idx="3000">
                  <c:v>30/08/2025 20:00</c:v>
                </c:pt>
                <c:pt idx="3001">
                  <c:v>30/08/2025 20:10</c:v>
                </c:pt>
                <c:pt idx="3002">
                  <c:v>30/08/2025 20:20</c:v>
                </c:pt>
                <c:pt idx="3003">
                  <c:v>30/08/2025 20:30</c:v>
                </c:pt>
                <c:pt idx="3004">
                  <c:v>30/08/2025 20:40</c:v>
                </c:pt>
                <c:pt idx="3005">
                  <c:v>30/08/2025 20:50</c:v>
                </c:pt>
                <c:pt idx="3006">
                  <c:v>30/08/2025 21:00</c:v>
                </c:pt>
                <c:pt idx="3007">
                  <c:v>30/08/2025 21:10</c:v>
                </c:pt>
                <c:pt idx="3008">
                  <c:v>30/08/2025 21:20</c:v>
                </c:pt>
                <c:pt idx="3009">
                  <c:v>30/08/2025 21:30</c:v>
                </c:pt>
                <c:pt idx="3010">
                  <c:v>30/08/2025 21:40</c:v>
                </c:pt>
                <c:pt idx="3011">
                  <c:v>30/08/2025 21:50</c:v>
                </c:pt>
                <c:pt idx="3012">
                  <c:v>30/08/2025 22:00</c:v>
                </c:pt>
                <c:pt idx="3013">
                  <c:v>30/08/2025 22:10</c:v>
                </c:pt>
                <c:pt idx="3014">
                  <c:v>30/08/2025 22:20</c:v>
                </c:pt>
                <c:pt idx="3015">
                  <c:v>30/08/2025 22:30</c:v>
                </c:pt>
                <c:pt idx="3016">
                  <c:v>30/08/2025 22:40</c:v>
                </c:pt>
                <c:pt idx="3017">
                  <c:v>30/08/2025 22:50</c:v>
                </c:pt>
                <c:pt idx="3018">
                  <c:v>30/08/2025 23:00</c:v>
                </c:pt>
                <c:pt idx="3019">
                  <c:v>30/08/2025 23:10</c:v>
                </c:pt>
                <c:pt idx="3020">
                  <c:v>30/08/2025 23:20</c:v>
                </c:pt>
                <c:pt idx="3021">
                  <c:v>30/08/2025 23:30</c:v>
                </c:pt>
                <c:pt idx="3022">
                  <c:v>30/08/2025 23:40</c:v>
                </c:pt>
                <c:pt idx="3023">
                  <c:v>30/08/2025 23:50</c:v>
                </c:pt>
                <c:pt idx="3024">
                  <c:v>31/08/2025 00:00</c:v>
                </c:pt>
                <c:pt idx="3025">
                  <c:v>31/08/2025 00:10</c:v>
                </c:pt>
                <c:pt idx="3026">
                  <c:v>31/08/2025 00:20</c:v>
                </c:pt>
                <c:pt idx="3027">
                  <c:v>31/08/2025 00:30</c:v>
                </c:pt>
                <c:pt idx="3028">
                  <c:v>31/08/2025 00:40</c:v>
                </c:pt>
                <c:pt idx="3029">
                  <c:v>31/08/2025 00:50</c:v>
                </c:pt>
                <c:pt idx="3030">
                  <c:v>31/08/2025 01:00</c:v>
                </c:pt>
                <c:pt idx="3031">
                  <c:v>31/08/2025 01:10</c:v>
                </c:pt>
                <c:pt idx="3032">
                  <c:v>31/08/2025 01:20</c:v>
                </c:pt>
                <c:pt idx="3033">
                  <c:v>31/08/2025 01:30</c:v>
                </c:pt>
                <c:pt idx="3034">
                  <c:v>31/08/2025 01:40</c:v>
                </c:pt>
                <c:pt idx="3035">
                  <c:v>31/08/2025 01:50</c:v>
                </c:pt>
                <c:pt idx="3036">
                  <c:v>31/08/2025 02:00</c:v>
                </c:pt>
                <c:pt idx="3037">
                  <c:v>31/08/2025 02:10</c:v>
                </c:pt>
                <c:pt idx="3038">
                  <c:v>31/08/2025 02:20</c:v>
                </c:pt>
                <c:pt idx="3039">
                  <c:v>31/08/2025 02:30</c:v>
                </c:pt>
                <c:pt idx="3040">
                  <c:v>31/08/2025 02:40</c:v>
                </c:pt>
                <c:pt idx="3041">
                  <c:v>31/08/2025 02:50</c:v>
                </c:pt>
                <c:pt idx="3042">
                  <c:v>31/08/2025 03:00</c:v>
                </c:pt>
                <c:pt idx="3043">
                  <c:v>31/08/2025 03:10</c:v>
                </c:pt>
                <c:pt idx="3044">
                  <c:v>31/08/2025 03:20</c:v>
                </c:pt>
                <c:pt idx="3045">
                  <c:v>31/08/2025 03:30</c:v>
                </c:pt>
                <c:pt idx="3046">
                  <c:v>31/08/2025 03:40</c:v>
                </c:pt>
                <c:pt idx="3047">
                  <c:v>31/08/2025 03:50</c:v>
                </c:pt>
                <c:pt idx="3048">
                  <c:v>31/08/2025 04:00</c:v>
                </c:pt>
                <c:pt idx="3049">
                  <c:v>31/08/2025 04:10</c:v>
                </c:pt>
                <c:pt idx="3050">
                  <c:v>31/08/2025 04:20</c:v>
                </c:pt>
                <c:pt idx="3051">
                  <c:v>31/08/2025 04:30</c:v>
                </c:pt>
                <c:pt idx="3052">
                  <c:v>31/08/2025 04:40</c:v>
                </c:pt>
                <c:pt idx="3053">
                  <c:v>31/08/2025 04:50</c:v>
                </c:pt>
                <c:pt idx="3054">
                  <c:v>31/08/2025 05:00</c:v>
                </c:pt>
                <c:pt idx="3055">
                  <c:v>31/08/2025 05:10</c:v>
                </c:pt>
                <c:pt idx="3056">
                  <c:v>31/08/2025 05:20</c:v>
                </c:pt>
                <c:pt idx="3057">
                  <c:v>31/08/2025 05:30</c:v>
                </c:pt>
                <c:pt idx="3058">
                  <c:v>31/08/2025 05:40</c:v>
                </c:pt>
                <c:pt idx="3059">
                  <c:v>31/08/2025 05:50</c:v>
                </c:pt>
                <c:pt idx="3060">
                  <c:v>31/08/2025 06:00</c:v>
                </c:pt>
                <c:pt idx="3061">
                  <c:v>31/08/2025 06:10</c:v>
                </c:pt>
                <c:pt idx="3062">
                  <c:v>31/08/2025 06:20</c:v>
                </c:pt>
                <c:pt idx="3063">
                  <c:v>31/08/2025 06:30</c:v>
                </c:pt>
                <c:pt idx="3064">
                  <c:v>31/08/2025 06:40</c:v>
                </c:pt>
                <c:pt idx="3065">
                  <c:v>31/08/2025 06:50</c:v>
                </c:pt>
                <c:pt idx="3066">
                  <c:v>31/08/2025 07:00</c:v>
                </c:pt>
                <c:pt idx="3067">
                  <c:v>31/08/2025 07:10</c:v>
                </c:pt>
                <c:pt idx="3068">
                  <c:v>31/08/2025 07:20</c:v>
                </c:pt>
                <c:pt idx="3069">
                  <c:v>31/08/2025 07:30</c:v>
                </c:pt>
                <c:pt idx="3070">
                  <c:v>31/08/2025 07:40</c:v>
                </c:pt>
                <c:pt idx="3071">
                  <c:v>31/08/2025 07:50</c:v>
                </c:pt>
                <c:pt idx="3072">
                  <c:v>31/08/2025 08:00</c:v>
                </c:pt>
                <c:pt idx="3073">
                  <c:v>31/08/2025 08:10</c:v>
                </c:pt>
                <c:pt idx="3074">
                  <c:v>31/08/2025 08:20</c:v>
                </c:pt>
                <c:pt idx="3075">
                  <c:v>31/08/2025 08:30</c:v>
                </c:pt>
                <c:pt idx="3076">
                  <c:v>31/08/2025 08:40</c:v>
                </c:pt>
                <c:pt idx="3077">
                  <c:v>31/08/2025 08:50</c:v>
                </c:pt>
                <c:pt idx="3078">
                  <c:v>31/08/2025 09:00</c:v>
                </c:pt>
                <c:pt idx="3079">
                  <c:v>31/08/2025 09:10</c:v>
                </c:pt>
                <c:pt idx="3080">
                  <c:v>31/08/2025 09:20</c:v>
                </c:pt>
                <c:pt idx="3081">
                  <c:v>31/08/2025 09:30</c:v>
                </c:pt>
                <c:pt idx="3082">
                  <c:v>31/08/2025 09:40</c:v>
                </c:pt>
                <c:pt idx="3083">
                  <c:v>31/08/2025 09:50</c:v>
                </c:pt>
                <c:pt idx="3084">
                  <c:v>31/08/2025 10:00</c:v>
                </c:pt>
                <c:pt idx="3085">
                  <c:v>31/08/2025 10:10</c:v>
                </c:pt>
                <c:pt idx="3086">
                  <c:v>31/08/2025 10:20</c:v>
                </c:pt>
                <c:pt idx="3087">
                  <c:v>31/08/2025 10:30</c:v>
                </c:pt>
                <c:pt idx="3088">
                  <c:v>31/08/2025 10:40</c:v>
                </c:pt>
                <c:pt idx="3089">
                  <c:v>31/08/2025 10:50</c:v>
                </c:pt>
                <c:pt idx="3090">
                  <c:v>31/08/2025 11:00</c:v>
                </c:pt>
                <c:pt idx="3091">
                  <c:v>31/08/2025 11:10</c:v>
                </c:pt>
                <c:pt idx="3092">
                  <c:v>31/08/2025 11:20</c:v>
                </c:pt>
                <c:pt idx="3093">
                  <c:v>31/08/2025 11:30</c:v>
                </c:pt>
                <c:pt idx="3094">
                  <c:v>31/08/2025 11:40</c:v>
                </c:pt>
                <c:pt idx="3095">
                  <c:v>31/08/2025 11:50</c:v>
                </c:pt>
                <c:pt idx="3096">
                  <c:v>31/08/2025 12:00</c:v>
                </c:pt>
                <c:pt idx="3097">
                  <c:v>31/08/2025 12:10</c:v>
                </c:pt>
                <c:pt idx="3098">
                  <c:v>31/08/2025 12:20</c:v>
                </c:pt>
                <c:pt idx="3099">
                  <c:v>31/08/2025 12:30</c:v>
                </c:pt>
                <c:pt idx="3100">
                  <c:v>31/08/2025 12:40</c:v>
                </c:pt>
                <c:pt idx="3101">
                  <c:v>31/08/2025 12:50</c:v>
                </c:pt>
                <c:pt idx="3102">
                  <c:v>31/08/2025 13:00</c:v>
                </c:pt>
                <c:pt idx="3103">
                  <c:v>31/08/2025 13:10</c:v>
                </c:pt>
                <c:pt idx="3104">
                  <c:v>31/08/2025 13:20</c:v>
                </c:pt>
                <c:pt idx="3105">
                  <c:v>31/08/2025 13:30</c:v>
                </c:pt>
                <c:pt idx="3106">
                  <c:v>31/08/2025 13:40</c:v>
                </c:pt>
                <c:pt idx="3107">
                  <c:v>31/08/2025 13:50</c:v>
                </c:pt>
                <c:pt idx="3108">
                  <c:v>31/08/2025 14:00</c:v>
                </c:pt>
                <c:pt idx="3109">
                  <c:v>31/08/2025 14:10</c:v>
                </c:pt>
                <c:pt idx="3110">
                  <c:v>31/08/2025 14:20</c:v>
                </c:pt>
                <c:pt idx="3111">
                  <c:v>31/08/2025 14:30</c:v>
                </c:pt>
                <c:pt idx="3112">
                  <c:v>31/08/2025 14:40</c:v>
                </c:pt>
                <c:pt idx="3113">
                  <c:v>31/08/2025 14:50</c:v>
                </c:pt>
                <c:pt idx="3114">
                  <c:v>31/08/2025 15:00</c:v>
                </c:pt>
                <c:pt idx="3115">
                  <c:v>31/08/2025 15:10</c:v>
                </c:pt>
                <c:pt idx="3116">
                  <c:v>31/08/2025 15:20</c:v>
                </c:pt>
                <c:pt idx="3117">
                  <c:v>31/08/2025 15:30</c:v>
                </c:pt>
                <c:pt idx="3118">
                  <c:v>31/08/2025 15:40</c:v>
                </c:pt>
                <c:pt idx="3119">
                  <c:v>31/08/2025 15:50</c:v>
                </c:pt>
                <c:pt idx="3120">
                  <c:v>31/08/2025 16:00</c:v>
                </c:pt>
                <c:pt idx="3121">
                  <c:v>31/08/2025 16:10</c:v>
                </c:pt>
                <c:pt idx="3122">
                  <c:v>31/08/2025 16:20</c:v>
                </c:pt>
                <c:pt idx="3123">
                  <c:v>31/08/2025 16:30</c:v>
                </c:pt>
                <c:pt idx="3124">
                  <c:v>31/08/2025 16:40</c:v>
                </c:pt>
                <c:pt idx="3125">
                  <c:v>31/08/2025 16:50</c:v>
                </c:pt>
                <c:pt idx="3126">
                  <c:v>31/08/2025 17:00</c:v>
                </c:pt>
                <c:pt idx="3127">
                  <c:v>31/08/2025 17:10</c:v>
                </c:pt>
                <c:pt idx="3128">
                  <c:v>31/08/2025 17:20</c:v>
                </c:pt>
                <c:pt idx="3129">
                  <c:v>31/08/2025 17:30</c:v>
                </c:pt>
                <c:pt idx="3130">
                  <c:v>31/08/2025 17:40</c:v>
                </c:pt>
                <c:pt idx="3131">
                  <c:v>31/08/2025 17:50</c:v>
                </c:pt>
                <c:pt idx="3132">
                  <c:v>31/08/2025 18:00</c:v>
                </c:pt>
                <c:pt idx="3133">
                  <c:v>31/08/2025 18:10</c:v>
                </c:pt>
                <c:pt idx="3134">
                  <c:v>31/08/2025 18:20</c:v>
                </c:pt>
                <c:pt idx="3135">
                  <c:v>31/08/2025 18:30</c:v>
                </c:pt>
                <c:pt idx="3136">
                  <c:v>31/08/2025 18:40</c:v>
                </c:pt>
                <c:pt idx="3137">
                  <c:v>31/08/2025 18:50</c:v>
                </c:pt>
                <c:pt idx="3138">
                  <c:v>31/08/2025 19:00</c:v>
                </c:pt>
                <c:pt idx="3139">
                  <c:v>31/08/2025 19:10</c:v>
                </c:pt>
                <c:pt idx="3140">
                  <c:v>31/08/2025 19:20</c:v>
                </c:pt>
                <c:pt idx="3141">
                  <c:v>31/08/2025 19:30</c:v>
                </c:pt>
                <c:pt idx="3142">
                  <c:v>31/08/2025 19:40</c:v>
                </c:pt>
                <c:pt idx="3143">
                  <c:v>31/08/2025 19:50</c:v>
                </c:pt>
                <c:pt idx="3144">
                  <c:v>31/08/2025 20:00</c:v>
                </c:pt>
                <c:pt idx="3145">
                  <c:v>31/08/2025 20:10</c:v>
                </c:pt>
                <c:pt idx="3146">
                  <c:v>31/08/2025 20:20</c:v>
                </c:pt>
                <c:pt idx="3147">
                  <c:v>31/08/2025 20:30</c:v>
                </c:pt>
                <c:pt idx="3148">
                  <c:v>31/08/2025 20:40</c:v>
                </c:pt>
                <c:pt idx="3149">
                  <c:v>31/08/2025 20:50</c:v>
                </c:pt>
                <c:pt idx="3150">
                  <c:v>31/08/2025 21:00</c:v>
                </c:pt>
                <c:pt idx="3151">
                  <c:v>31/08/2025 21:10</c:v>
                </c:pt>
                <c:pt idx="3152">
                  <c:v>31/08/2025 21:20</c:v>
                </c:pt>
                <c:pt idx="3153">
                  <c:v>31/08/2025 21:30</c:v>
                </c:pt>
                <c:pt idx="3154">
                  <c:v>31/08/2025 21:40</c:v>
                </c:pt>
                <c:pt idx="3155">
                  <c:v>31/08/2025 21:50</c:v>
                </c:pt>
                <c:pt idx="3156">
                  <c:v>31/08/2025 22:00</c:v>
                </c:pt>
                <c:pt idx="3157">
                  <c:v>31/08/2025 22:10</c:v>
                </c:pt>
                <c:pt idx="3158">
                  <c:v>31/08/2025 22:20</c:v>
                </c:pt>
                <c:pt idx="3159">
                  <c:v>31/08/2025 22:30</c:v>
                </c:pt>
                <c:pt idx="3160">
                  <c:v>31/08/2025 22:40</c:v>
                </c:pt>
                <c:pt idx="3161">
                  <c:v>31/08/2025 22:50</c:v>
                </c:pt>
                <c:pt idx="3162">
                  <c:v>31/08/2025 23:00</c:v>
                </c:pt>
                <c:pt idx="3163">
                  <c:v>31/08/2025 23:10</c:v>
                </c:pt>
                <c:pt idx="3164">
                  <c:v>31/08/2025 23:20</c:v>
                </c:pt>
                <c:pt idx="3165">
                  <c:v>31/08/2025 23:30</c:v>
                </c:pt>
                <c:pt idx="3166">
                  <c:v>31/08/2025 23:40</c:v>
                </c:pt>
                <c:pt idx="3167">
                  <c:v>31/08/2025 23:50</c:v>
                </c:pt>
                <c:pt idx="3168">
                  <c:v>01/09/2025 00:00</c:v>
                </c:pt>
                <c:pt idx="3169">
                  <c:v>01/09/2025 00:10</c:v>
                </c:pt>
                <c:pt idx="3170">
                  <c:v>01/09/2025 00:20</c:v>
                </c:pt>
                <c:pt idx="3171">
                  <c:v>01/09/2025 00:30</c:v>
                </c:pt>
                <c:pt idx="3172">
                  <c:v>01/09/2025 00:40</c:v>
                </c:pt>
                <c:pt idx="3173">
                  <c:v>01/09/2025 00:50</c:v>
                </c:pt>
                <c:pt idx="3174">
                  <c:v>01/09/2025 01:00</c:v>
                </c:pt>
                <c:pt idx="3175">
                  <c:v>01/09/2025 01:10</c:v>
                </c:pt>
                <c:pt idx="3176">
                  <c:v>01/09/2025 01:20</c:v>
                </c:pt>
                <c:pt idx="3177">
                  <c:v>01/09/2025 01:30</c:v>
                </c:pt>
                <c:pt idx="3178">
                  <c:v>01/09/2025 01:40</c:v>
                </c:pt>
                <c:pt idx="3179">
                  <c:v>01/09/2025 01:50</c:v>
                </c:pt>
                <c:pt idx="3180">
                  <c:v>01/09/2025 02:00</c:v>
                </c:pt>
                <c:pt idx="3181">
                  <c:v>01/09/2025 02:10</c:v>
                </c:pt>
                <c:pt idx="3182">
                  <c:v>01/09/2025 02:20</c:v>
                </c:pt>
                <c:pt idx="3183">
                  <c:v>01/09/2025 02:30</c:v>
                </c:pt>
                <c:pt idx="3184">
                  <c:v>01/09/2025 02:40</c:v>
                </c:pt>
                <c:pt idx="3185">
                  <c:v>01/09/2025 02:50</c:v>
                </c:pt>
                <c:pt idx="3186">
                  <c:v>01/09/2025 03:00</c:v>
                </c:pt>
                <c:pt idx="3187">
                  <c:v>01/09/2025 03:10</c:v>
                </c:pt>
                <c:pt idx="3188">
                  <c:v>01/09/2025 03:20</c:v>
                </c:pt>
                <c:pt idx="3189">
                  <c:v>01/09/2025 03:30</c:v>
                </c:pt>
                <c:pt idx="3190">
                  <c:v>01/09/2025 03:40</c:v>
                </c:pt>
                <c:pt idx="3191">
                  <c:v>01/09/2025 03:50</c:v>
                </c:pt>
                <c:pt idx="3192">
                  <c:v>01/09/2025 04:00</c:v>
                </c:pt>
                <c:pt idx="3193">
                  <c:v>01/09/2025 04:10</c:v>
                </c:pt>
                <c:pt idx="3194">
                  <c:v>01/09/2025 04:20</c:v>
                </c:pt>
                <c:pt idx="3195">
                  <c:v>01/09/2025 04:30</c:v>
                </c:pt>
                <c:pt idx="3196">
                  <c:v>01/09/2025 04:40</c:v>
                </c:pt>
                <c:pt idx="3197">
                  <c:v>01/09/2025 04:50</c:v>
                </c:pt>
                <c:pt idx="3198">
                  <c:v>01/09/2025 05:00</c:v>
                </c:pt>
                <c:pt idx="3199">
                  <c:v>01/09/2025 05:10</c:v>
                </c:pt>
                <c:pt idx="3200">
                  <c:v>01/09/2025 05:20</c:v>
                </c:pt>
                <c:pt idx="3201">
                  <c:v>01/09/2025 05:30</c:v>
                </c:pt>
                <c:pt idx="3202">
                  <c:v>01/09/2025 05:40</c:v>
                </c:pt>
                <c:pt idx="3203">
                  <c:v>01/09/2025 05:50</c:v>
                </c:pt>
                <c:pt idx="3204">
                  <c:v>01/09/2025 06:00</c:v>
                </c:pt>
                <c:pt idx="3205">
                  <c:v>01/09/2025 06:10</c:v>
                </c:pt>
                <c:pt idx="3206">
                  <c:v>01/09/2025 06:20</c:v>
                </c:pt>
                <c:pt idx="3207">
                  <c:v>01/09/2025 06:30</c:v>
                </c:pt>
                <c:pt idx="3208">
                  <c:v>01/09/2025 06:40</c:v>
                </c:pt>
                <c:pt idx="3209">
                  <c:v>01/09/2025 06:50</c:v>
                </c:pt>
                <c:pt idx="3210">
                  <c:v>01/09/2025 07:00</c:v>
                </c:pt>
                <c:pt idx="3211">
                  <c:v>01/09/2025 07:10</c:v>
                </c:pt>
                <c:pt idx="3212">
                  <c:v>01/09/2025 07:20</c:v>
                </c:pt>
                <c:pt idx="3213">
                  <c:v>01/09/2025 07:30</c:v>
                </c:pt>
                <c:pt idx="3214">
                  <c:v>01/09/2025 07:40</c:v>
                </c:pt>
                <c:pt idx="3215">
                  <c:v>01/09/2025 07:50</c:v>
                </c:pt>
                <c:pt idx="3216">
                  <c:v>01/09/2025 08:00</c:v>
                </c:pt>
                <c:pt idx="3217">
                  <c:v>01/09/2025 08:10</c:v>
                </c:pt>
                <c:pt idx="3218">
                  <c:v>01/09/2025 08:20</c:v>
                </c:pt>
                <c:pt idx="3219">
                  <c:v>01/09/2025 08:30</c:v>
                </c:pt>
                <c:pt idx="3220">
                  <c:v>01/09/2025 08:40</c:v>
                </c:pt>
                <c:pt idx="3221">
                  <c:v>01/09/2025 08:50</c:v>
                </c:pt>
                <c:pt idx="3222">
                  <c:v>01/09/2025 09:00</c:v>
                </c:pt>
                <c:pt idx="3223">
                  <c:v>01/09/2025 09:10</c:v>
                </c:pt>
                <c:pt idx="3224">
                  <c:v>01/09/2025 09:20</c:v>
                </c:pt>
                <c:pt idx="3225">
                  <c:v>01/09/2025 09:30</c:v>
                </c:pt>
                <c:pt idx="3226">
                  <c:v>01/09/2025 09:40</c:v>
                </c:pt>
                <c:pt idx="3227">
                  <c:v>01/09/2025 09:50</c:v>
                </c:pt>
                <c:pt idx="3228">
                  <c:v>01/09/2025 10:00</c:v>
                </c:pt>
                <c:pt idx="3229">
                  <c:v>01/09/2025 10:10</c:v>
                </c:pt>
                <c:pt idx="3230">
                  <c:v>01/09/2025 10:20</c:v>
                </c:pt>
                <c:pt idx="3231">
                  <c:v>01/09/2025 10:30</c:v>
                </c:pt>
                <c:pt idx="3232">
                  <c:v>01/09/2025 10:40</c:v>
                </c:pt>
                <c:pt idx="3233">
                  <c:v>01/09/2025 10:50</c:v>
                </c:pt>
                <c:pt idx="3234">
                  <c:v>01/09/2025 11:00</c:v>
                </c:pt>
                <c:pt idx="3235">
                  <c:v>01/09/2025 11:10</c:v>
                </c:pt>
                <c:pt idx="3236">
                  <c:v>01/09/2025 11:20</c:v>
                </c:pt>
                <c:pt idx="3237">
                  <c:v>01/09/2025 11:30</c:v>
                </c:pt>
                <c:pt idx="3238">
                  <c:v>01/09/2025 11:40</c:v>
                </c:pt>
                <c:pt idx="3239">
                  <c:v>01/09/2025 11:50</c:v>
                </c:pt>
                <c:pt idx="3240">
                  <c:v>01/09/2025 12:00</c:v>
                </c:pt>
                <c:pt idx="3241">
                  <c:v>01/09/2025 12:10</c:v>
                </c:pt>
                <c:pt idx="3242">
                  <c:v>01/09/2025 12:20</c:v>
                </c:pt>
                <c:pt idx="3243">
                  <c:v>01/09/2025 12:30</c:v>
                </c:pt>
                <c:pt idx="3244">
                  <c:v>01/09/2025 12:40</c:v>
                </c:pt>
                <c:pt idx="3245">
                  <c:v>01/09/2025 12:50</c:v>
                </c:pt>
                <c:pt idx="3246">
                  <c:v>01/09/2025 13:00</c:v>
                </c:pt>
                <c:pt idx="3247">
                  <c:v>01/09/2025 13:10</c:v>
                </c:pt>
                <c:pt idx="3248">
                  <c:v>01/09/2025 13:20</c:v>
                </c:pt>
                <c:pt idx="3249">
                  <c:v>01/09/2025 13:30</c:v>
                </c:pt>
                <c:pt idx="3250">
                  <c:v>01/09/2025 13:40</c:v>
                </c:pt>
                <c:pt idx="3251">
                  <c:v>01/09/2025 13:50</c:v>
                </c:pt>
                <c:pt idx="3252">
                  <c:v>01/09/2025 14:00</c:v>
                </c:pt>
                <c:pt idx="3253">
                  <c:v>01/09/2025 14:10</c:v>
                </c:pt>
                <c:pt idx="3254">
                  <c:v>01/09/2025 14:20</c:v>
                </c:pt>
                <c:pt idx="3255">
                  <c:v>01/09/2025 14:30</c:v>
                </c:pt>
                <c:pt idx="3256">
                  <c:v>01/09/2025 14:40</c:v>
                </c:pt>
                <c:pt idx="3257">
                  <c:v>01/09/2025 14:50</c:v>
                </c:pt>
                <c:pt idx="3258">
                  <c:v>01/09/2025 15:00</c:v>
                </c:pt>
                <c:pt idx="3259">
                  <c:v>01/09/2025 15:10</c:v>
                </c:pt>
                <c:pt idx="3260">
                  <c:v>01/09/2025 15:20</c:v>
                </c:pt>
                <c:pt idx="3261">
                  <c:v>01/09/2025 15:30</c:v>
                </c:pt>
                <c:pt idx="3262">
                  <c:v>01/09/2025 15:40</c:v>
                </c:pt>
                <c:pt idx="3263">
                  <c:v>01/09/2025 15:50</c:v>
                </c:pt>
                <c:pt idx="3264">
                  <c:v>01/09/2025 16:00</c:v>
                </c:pt>
                <c:pt idx="3265">
                  <c:v>01/09/2025 16:10</c:v>
                </c:pt>
                <c:pt idx="3266">
                  <c:v>01/09/2025 16:20</c:v>
                </c:pt>
                <c:pt idx="3267">
                  <c:v>01/09/2025 16:30</c:v>
                </c:pt>
                <c:pt idx="3268">
                  <c:v>01/09/2025 16:40</c:v>
                </c:pt>
                <c:pt idx="3269">
                  <c:v>01/09/2025 16:50</c:v>
                </c:pt>
                <c:pt idx="3270">
                  <c:v>01/09/2025 17:00</c:v>
                </c:pt>
                <c:pt idx="3271">
                  <c:v>01/09/2025 17:10</c:v>
                </c:pt>
                <c:pt idx="3272">
                  <c:v>01/09/2025 17:20</c:v>
                </c:pt>
                <c:pt idx="3273">
                  <c:v>01/09/2025 17:30</c:v>
                </c:pt>
                <c:pt idx="3274">
                  <c:v>01/09/2025 17:40</c:v>
                </c:pt>
                <c:pt idx="3275">
                  <c:v>01/09/2025 17:50</c:v>
                </c:pt>
                <c:pt idx="3276">
                  <c:v>01/09/2025 18:00</c:v>
                </c:pt>
                <c:pt idx="3277">
                  <c:v>01/09/2025 18:10</c:v>
                </c:pt>
                <c:pt idx="3278">
                  <c:v>01/09/2025 18:20</c:v>
                </c:pt>
                <c:pt idx="3279">
                  <c:v>01/09/2025 18:30</c:v>
                </c:pt>
                <c:pt idx="3280">
                  <c:v>01/09/2025 18:40</c:v>
                </c:pt>
                <c:pt idx="3281">
                  <c:v>01/09/2025 18:50</c:v>
                </c:pt>
                <c:pt idx="3282">
                  <c:v>01/09/2025 19:00</c:v>
                </c:pt>
                <c:pt idx="3283">
                  <c:v>01/09/2025 19:10</c:v>
                </c:pt>
                <c:pt idx="3284">
                  <c:v>01/09/2025 19:20</c:v>
                </c:pt>
                <c:pt idx="3285">
                  <c:v>01/09/2025 19:30</c:v>
                </c:pt>
                <c:pt idx="3286">
                  <c:v>01/09/2025 19:40</c:v>
                </c:pt>
                <c:pt idx="3287">
                  <c:v>01/09/2025 19:50</c:v>
                </c:pt>
                <c:pt idx="3288">
                  <c:v>01/09/2025 20:00</c:v>
                </c:pt>
                <c:pt idx="3289">
                  <c:v>01/09/2025 20:10</c:v>
                </c:pt>
                <c:pt idx="3290">
                  <c:v>01/09/2025 20:20</c:v>
                </c:pt>
                <c:pt idx="3291">
                  <c:v>01/09/2025 20:30</c:v>
                </c:pt>
                <c:pt idx="3292">
                  <c:v>01/09/2025 20:40</c:v>
                </c:pt>
                <c:pt idx="3293">
                  <c:v>01/09/2025 20:50</c:v>
                </c:pt>
                <c:pt idx="3294">
                  <c:v>01/09/2025 21:00</c:v>
                </c:pt>
                <c:pt idx="3295">
                  <c:v>01/09/2025 21:10</c:v>
                </c:pt>
                <c:pt idx="3296">
                  <c:v>01/09/2025 21:20</c:v>
                </c:pt>
                <c:pt idx="3297">
                  <c:v>01/09/2025 21:30</c:v>
                </c:pt>
                <c:pt idx="3298">
                  <c:v>01/09/2025 21:40</c:v>
                </c:pt>
                <c:pt idx="3299">
                  <c:v>01/09/2025 21:50</c:v>
                </c:pt>
                <c:pt idx="3300">
                  <c:v>01/09/2025 22:00</c:v>
                </c:pt>
                <c:pt idx="3301">
                  <c:v>01/09/2025 22:10</c:v>
                </c:pt>
                <c:pt idx="3302">
                  <c:v>01/09/2025 22:20</c:v>
                </c:pt>
                <c:pt idx="3303">
                  <c:v>01/09/2025 22:30</c:v>
                </c:pt>
                <c:pt idx="3304">
                  <c:v>01/09/2025 22:40</c:v>
                </c:pt>
                <c:pt idx="3305">
                  <c:v>01/09/2025 22:50</c:v>
                </c:pt>
                <c:pt idx="3306">
                  <c:v>01/09/2025 23:00</c:v>
                </c:pt>
                <c:pt idx="3307">
                  <c:v>01/09/2025 23:10</c:v>
                </c:pt>
                <c:pt idx="3308">
                  <c:v>01/09/2025 23:20</c:v>
                </c:pt>
                <c:pt idx="3309">
                  <c:v>01/09/2025 23:30</c:v>
                </c:pt>
                <c:pt idx="3310">
                  <c:v>01/09/2025 23:40</c:v>
                </c:pt>
                <c:pt idx="3311">
                  <c:v>01/09/2025 23:50</c:v>
                </c:pt>
                <c:pt idx="3312">
                  <c:v>02/09/2025 00:00</c:v>
                </c:pt>
                <c:pt idx="3313">
                  <c:v>02/09/2025 00:10</c:v>
                </c:pt>
                <c:pt idx="3314">
                  <c:v>02/09/2025 00:20</c:v>
                </c:pt>
                <c:pt idx="3315">
                  <c:v>02/09/2025 00:30</c:v>
                </c:pt>
                <c:pt idx="3316">
                  <c:v>02/09/2025 00:40</c:v>
                </c:pt>
                <c:pt idx="3317">
                  <c:v>02/09/2025 00:50</c:v>
                </c:pt>
                <c:pt idx="3318">
                  <c:v>02/09/2025 01:00</c:v>
                </c:pt>
                <c:pt idx="3319">
                  <c:v>02/09/2025 01:10</c:v>
                </c:pt>
                <c:pt idx="3320">
                  <c:v>02/09/2025 01:20</c:v>
                </c:pt>
                <c:pt idx="3321">
                  <c:v>02/09/2025 01:30</c:v>
                </c:pt>
                <c:pt idx="3322">
                  <c:v>02/09/2025 01:40</c:v>
                </c:pt>
                <c:pt idx="3323">
                  <c:v>02/09/2025 01:50</c:v>
                </c:pt>
                <c:pt idx="3324">
                  <c:v>02/09/2025 02:00</c:v>
                </c:pt>
                <c:pt idx="3325">
                  <c:v>02/09/2025 02:10</c:v>
                </c:pt>
                <c:pt idx="3326">
                  <c:v>02/09/2025 02:20</c:v>
                </c:pt>
                <c:pt idx="3327">
                  <c:v>02/09/2025 02:30</c:v>
                </c:pt>
                <c:pt idx="3328">
                  <c:v>02/09/2025 02:40</c:v>
                </c:pt>
                <c:pt idx="3329">
                  <c:v>02/09/2025 02:50</c:v>
                </c:pt>
                <c:pt idx="3330">
                  <c:v>02/09/2025 03:00</c:v>
                </c:pt>
                <c:pt idx="3331">
                  <c:v>02/09/2025 03:10</c:v>
                </c:pt>
                <c:pt idx="3332">
                  <c:v>02/09/2025 03:20</c:v>
                </c:pt>
                <c:pt idx="3333">
                  <c:v>02/09/2025 03:30</c:v>
                </c:pt>
                <c:pt idx="3334">
                  <c:v>02/09/2025 03:40</c:v>
                </c:pt>
                <c:pt idx="3335">
                  <c:v>02/09/2025 03:50</c:v>
                </c:pt>
                <c:pt idx="3336">
                  <c:v>02/09/2025 04:00</c:v>
                </c:pt>
                <c:pt idx="3337">
                  <c:v>02/09/2025 04:10</c:v>
                </c:pt>
                <c:pt idx="3338">
                  <c:v>02/09/2025 04:20</c:v>
                </c:pt>
                <c:pt idx="3339">
                  <c:v>02/09/2025 04:30</c:v>
                </c:pt>
                <c:pt idx="3340">
                  <c:v>02/09/2025 04:40</c:v>
                </c:pt>
                <c:pt idx="3341">
                  <c:v>02/09/2025 04:50</c:v>
                </c:pt>
                <c:pt idx="3342">
                  <c:v>02/09/2025 05:00</c:v>
                </c:pt>
                <c:pt idx="3343">
                  <c:v>02/09/2025 05:10</c:v>
                </c:pt>
                <c:pt idx="3344">
                  <c:v>02/09/2025 05:20</c:v>
                </c:pt>
                <c:pt idx="3345">
                  <c:v>02/09/2025 05:30</c:v>
                </c:pt>
                <c:pt idx="3346">
                  <c:v>02/09/2025 05:40</c:v>
                </c:pt>
                <c:pt idx="3347">
                  <c:v>02/09/2025 05:50</c:v>
                </c:pt>
                <c:pt idx="3348">
                  <c:v>02/09/2025 06:00</c:v>
                </c:pt>
                <c:pt idx="3349">
                  <c:v>02/09/2025 06:10</c:v>
                </c:pt>
                <c:pt idx="3350">
                  <c:v>02/09/2025 06:20</c:v>
                </c:pt>
                <c:pt idx="3351">
                  <c:v>02/09/2025 06:30</c:v>
                </c:pt>
                <c:pt idx="3352">
                  <c:v>02/09/2025 06:40</c:v>
                </c:pt>
                <c:pt idx="3353">
                  <c:v>02/09/2025 06:50</c:v>
                </c:pt>
                <c:pt idx="3354">
                  <c:v>02/09/2025 07:00</c:v>
                </c:pt>
                <c:pt idx="3355">
                  <c:v>02/09/2025 07:10</c:v>
                </c:pt>
                <c:pt idx="3356">
                  <c:v>02/09/2025 07:20</c:v>
                </c:pt>
                <c:pt idx="3357">
                  <c:v>02/09/2025 07:30</c:v>
                </c:pt>
                <c:pt idx="3358">
                  <c:v>02/09/2025 07:40</c:v>
                </c:pt>
                <c:pt idx="3359">
                  <c:v>02/09/2025 07:50</c:v>
                </c:pt>
                <c:pt idx="3360">
                  <c:v>02/09/2025 08:00</c:v>
                </c:pt>
                <c:pt idx="3361">
                  <c:v>02/09/2025 08:10</c:v>
                </c:pt>
                <c:pt idx="3362">
                  <c:v>02/09/2025 08:20</c:v>
                </c:pt>
                <c:pt idx="3363">
                  <c:v>02/09/2025 08:30</c:v>
                </c:pt>
                <c:pt idx="3364">
                  <c:v>02/09/2025 08:40</c:v>
                </c:pt>
                <c:pt idx="3365">
                  <c:v>02/09/2025 08:50</c:v>
                </c:pt>
                <c:pt idx="3366">
                  <c:v>02/09/2025 09:00</c:v>
                </c:pt>
                <c:pt idx="3367">
                  <c:v>02/09/2025 09:10</c:v>
                </c:pt>
                <c:pt idx="3368">
                  <c:v>02/09/2025 09:20</c:v>
                </c:pt>
                <c:pt idx="3369">
                  <c:v>02/09/2025 09:30</c:v>
                </c:pt>
                <c:pt idx="3370">
                  <c:v>02/09/2025 09:40</c:v>
                </c:pt>
                <c:pt idx="3371">
                  <c:v>02/09/2025 09:50</c:v>
                </c:pt>
                <c:pt idx="3372">
                  <c:v>02/09/2025 10:00</c:v>
                </c:pt>
                <c:pt idx="3373">
                  <c:v>02/09/2025 10:10</c:v>
                </c:pt>
                <c:pt idx="3374">
                  <c:v>02/09/2025 10:20</c:v>
                </c:pt>
                <c:pt idx="3375">
                  <c:v>02/09/2025 10:30</c:v>
                </c:pt>
                <c:pt idx="3376">
                  <c:v>02/09/2025 10:40</c:v>
                </c:pt>
                <c:pt idx="3377">
                  <c:v>02/09/2025 10:50</c:v>
                </c:pt>
                <c:pt idx="3378">
                  <c:v>02/09/2025 11:00</c:v>
                </c:pt>
                <c:pt idx="3379">
                  <c:v>02/09/2025 11:10</c:v>
                </c:pt>
                <c:pt idx="3380">
                  <c:v>02/09/2025 11:20</c:v>
                </c:pt>
                <c:pt idx="3381">
                  <c:v>02/09/2025 11:30</c:v>
                </c:pt>
                <c:pt idx="3382">
                  <c:v>02/09/2025 11:40</c:v>
                </c:pt>
                <c:pt idx="3383">
                  <c:v>02/09/2025 11:50</c:v>
                </c:pt>
                <c:pt idx="3384">
                  <c:v>02/09/2025 12:00</c:v>
                </c:pt>
                <c:pt idx="3385">
                  <c:v>02/09/2025 12:10</c:v>
                </c:pt>
                <c:pt idx="3386">
                  <c:v>02/09/2025 12:20</c:v>
                </c:pt>
                <c:pt idx="3387">
                  <c:v>02/09/2025 12:30</c:v>
                </c:pt>
                <c:pt idx="3388">
                  <c:v>02/09/2025 12:40</c:v>
                </c:pt>
                <c:pt idx="3389">
                  <c:v>02/09/2025 12:50</c:v>
                </c:pt>
                <c:pt idx="3390">
                  <c:v>02/09/2025 13:00</c:v>
                </c:pt>
                <c:pt idx="3391">
                  <c:v>02/09/2025 13:10</c:v>
                </c:pt>
                <c:pt idx="3392">
                  <c:v>02/09/2025 13:20</c:v>
                </c:pt>
                <c:pt idx="3393">
                  <c:v>02/09/2025 13:30</c:v>
                </c:pt>
                <c:pt idx="3394">
                  <c:v>02/09/2025 13:40</c:v>
                </c:pt>
                <c:pt idx="3395">
                  <c:v>02/09/2025 13:50</c:v>
                </c:pt>
                <c:pt idx="3396">
                  <c:v>02/09/2025 14:00</c:v>
                </c:pt>
                <c:pt idx="3397">
                  <c:v>02/09/2025 14:10</c:v>
                </c:pt>
                <c:pt idx="3398">
                  <c:v>02/09/2025 14:20</c:v>
                </c:pt>
                <c:pt idx="3399">
                  <c:v>02/09/2025 14:30</c:v>
                </c:pt>
                <c:pt idx="3400">
                  <c:v>02/09/2025 14:40</c:v>
                </c:pt>
                <c:pt idx="3401">
                  <c:v>02/09/2025 14:50</c:v>
                </c:pt>
                <c:pt idx="3402">
                  <c:v>02/09/2025 15:00</c:v>
                </c:pt>
                <c:pt idx="3403">
                  <c:v>02/09/2025 15:10</c:v>
                </c:pt>
                <c:pt idx="3404">
                  <c:v>02/09/2025 15:20</c:v>
                </c:pt>
                <c:pt idx="3405">
                  <c:v>02/09/2025 15:30</c:v>
                </c:pt>
                <c:pt idx="3406">
                  <c:v>02/09/2025 15:40</c:v>
                </c:pt>
                <c:pt idx="3407">
                  <c:v>02/09/2025 15:50</c:v>
                </c:pt>
                <c:pt idx="3408">
                  <c:v>02/09/2025 16:00</c:v>
                </c:pt>
                <c:pt idx="3409">
                  <c:v>02/09/2025 16:10</c:v>
                </c:pt>
                <c:pt idx="3410">
                  <c:v>02/09/2025 16:20</c:v>
                </c:pt>
                <c:pt idx="3411">
                  <c:v>02/09/2025 16:30</c:v>
                </c:pt>
                <c:pt idx="3412">
                  <c:v>02/09/2025 16:40</c:v>
                </c:pt>
                <c:pt idx="3413">
                  <c:v>02/09/2025 16:50</c:v>
                </c:pt>
                <c:pt idx="3414">
                  <c:v>02/09/2025 17:00</c:v>
                </c:pt>
                <c:pt idx="3415">
                  <c:v>02/09/2025 17:10</c:v>
                </c:pt>
                <c:pt idx="3416">
                  <c:v>02/09/2025 17:20</c:v>
                </c:pt>
                <c:pt idx="3417">
                  <c:v>02/09/2025 17:30</c:v>
                </c:pt>
                <c:pt idx="3418">
                  <c:v>02/09/2025 17:40</c:v>
                </c:pt>
                <c:pt idx="3419">
                  <c:v>02/09/2025 17:50</c:v>
                </c:pt>
                <c:pt idx="3420">
                  <c:v>02/09/2025 18:00</c:v>
                </c:pt>
                <c:pt idx="3421">
                  <c:v>02/09/2025 18:10</c:v>
                </c:pt>
                <c:pt idx="3422">
                  <c:v>02/09/2025 18:20</c:v>
                </c:pt>
                <c:pt idx="3423">
                  <c:v>02/09/2025 18:30</c:v>
                </c:pt>
                <c:pt idx="3424">
                  <c:v>02/09/2025 18:40</c:v>
                </c:pt>
                <c:pt idx="3425">
                  <c:v>02/09/2025 18:50</c:v>
                </c:pt>
                <c:pt idx="3426">
                  <c:v>02/09/2025 19:00</c:v>
                </c:pt>
                <c:pt idx="3427">
                  <c:v>02/09/2025 19:10</c:v>
                </c:pt>
                <c:pt idx="3428">
                  <c:v>02/09/2025 19:20</c:v>
                </c:pt>
                <c:pt idx="3429">
                  <c:v>02/09/2025 19:30</c:v>
                </c:pt>
                <c:pt idx="3430">
                  <c:v>02/09/2025 19:40</c:v>
                </c:pt>
                <c:pt idx="3431">
                  <c:v>02/09/2025 19:50</c:v>
                </c:pt>
                <c:pt idx="3432">
                  <c:v>02/09/2025 20:00</c:v>
                </c:pt>
                <c:pt idx="3433">
                  <c:v>02/09/2025 20:10</c:v>
                </c:pt>
                <c:pt idx="3434">
                  <c:v>02/09/2025 20:20</c:v>
                </c:pt>
                <c:pt idx="3435">
                  <c:v>02/09/2025 20:30</c:v>
                </c:pt>
                <c:pt idx="3436">
                  <c:v>02/09/2025 20:40</c:v>
                </c:pt>
                <c:pt idx="3437">
                  <c:v>02/09/2025 20:50</c:v>
                </c:pt>
                <c:pt idx="3438">
                  <c:v>02/09/2025 21:00</c:v>
                </c:pt>
                <c:pt idx="3439">
                  <c:v>02/09/2025 21:10</c:v>
                </c:pt>
                <c:pt idx="3440">
                  <c:v>02/09/2025 21:20</c:v>
                </c:pt>
                <c:pt idx="3441">
                  <c:v>02/09/2025 21:30</c:v>
                </c:pt>
                <c:pt idx="3442">
                  <c:v>02/09/2025 21:40</c:v>
                </c:pt>
                <c:pt idx="3443">
                  <c:v>02/09/2025 21:50</c:v>
                </c:pt>
                <c:pt idx="3444">
                  <c:v>02/09/2025 22:00</c:v>
                </c:pt>
                <c:pt idx="3445">
                  <c:v>02/09/2025 22:10</c:v>
                </c:pt>
                <c:pt idx="3446">
                  <c:v>02/09/2025 22:20</c:v>
                </c:pt>
                <c:pt idx="3447">
                  <c:v>02/09/2025 22:30</c:v>
                </c:pt>
                <c:pt idx="3448">
                  <c:v>02/09/2025 22:40</c:v>
                </c:pt>
                <c:pt idx="3449">
                  <c:v>02/09/2025 22:50</c:v>
                </c:pt>
                <c:pt idx="3450">
                  <c:v>02/09/2025 23:00</c:v>
                </c:pt>
                <c:pt idx="3451">
                  <c:v>02/09/2025 23:10</c:v>
                </c:pt>
                <c:pt idx="3452">
                  <c:v>02/09/2025 23:20</c:v>
                </c:pt>
                <c:pt idx="3453">
                  <c:v>02/09/2025 23:30</c:v>
                </c:pt>
                <c:pt idx="3454">
                  <c:v>02/09/2025 23:40</c:v>
                </c:pt>
                <c:pt idx="3455">
                  <c:v>02/09/2025 23:50</c:v>
                </c:pt>
                <c:pt idx="3456">
                  <c:v>03/09/2025 00:00</c:v>
                </c:pt>
                <c:pt idx="3457">
                  <c:v>03/09/2025 00:10</c:v>
                </c:pt>
                <c:pt idx="3458">
                  <c:v>03/09/2025 00:20</c:v>
                </c:pt>
                <c:pt idx="3459">
                  <c:v>03/09/2025 00:30</c:v>
                </c:pt>
                <c:pt idx="3460">
                  <c:v>03/09/2025 00:40</c:v>
                </c:pt>
                <c:pt idx="3461">
                  <c:v>03/09/2025 00:50</c:v>
                </c:pt>
                <c:pt idx="3462">
                  <c:v>03/09/2025 01:00</c:v>
                </c:pt>
                <c:pt idx="3463">
                  <c:v>03/09/2025 01:10</c:v>
                </c:pt>
                <c:pt idx="3464">
                  <c:v>03/09/2025 01:20</c:v>
                </c:pt>
                <c:pt idx="3465">
                  <c:v>03/09/2025 01:30</c:v>
                </c:pt>
                <c:pt idx="3466">
                  <c:v>03/09/2025 01:40</c:v>
                </c:pt>
                <c:pt idx="3467">
                  <c:v>03/09/2025 01:50</c:v>
                </c:pt>
                <c:pt idx="3468">
                  <c:v>03/09/2025 02:00</c:v>
                </c:pt>
                <c:pt idx="3469">
                  <c:v>03/09/2025 02:10</c:v>
                </c:pt>
                <c:pt idx="3470">
                  <c:v>03/09/2025 02:20</c:v>
                </c:pt>
                <c:pt idx="3471">
                  <c:v>03/09/2025 02:30</c:v>
                </c:pt>
                <c:pt idx="3472">
                  <c:v>03/09/2025 02:40</c:v>
                </c:pt>
                <c:pt idx="3473">
                  <c:v>03/09/2025 02:50</c:v>
                </c:pt>
                <c:pt idx="3474">
                  <c:v>03/09/2025 03:00</c:v>
                </c:pt>
                <c:pt idx="3475">
                  <c:v>03/09/2025 03:10</c:v>
                </c:pt>
                <c:pt idx="3476">
                  <c:v>03/09/2025 03:20</c:v>
                </c:pt>
                <c:pt idx="3477">
                  <c:v>03/09/2025 03:30</c:v>
                </c:pt>
                <c:pt idx="3478">
                  <c:v>03/09/2025 03:40</c:v>
                </c:pt>
                <c:pt idx="3479">
                  <c:v>03/09/2025 03:50</c:v>
                </c:pt>
                <c:pt idx="3480">
                  <c:v>03/09/2025 04:00</c:v>
                </c:pt>
                <c:pt idx="3481">
                  <c:v>03/09/2025 04:10</c:v>
                </c:pt>
                <c:pt idx="3482">
                  <c:v>03/09/2025 04:20</c:v>
                </c:pt>
                <c:pt idx="3483">
                  <c:v>03/09/2025 04:30</c:v>
                </c:pt>
                <c:pt idx="3484">
                  <c:v>03/09/2025 04:40</c:v>
                </c:pt>
                <c:pt idx="3485">
                  <c:v>03/09/2025 04:50</c:v>
                </c:pt>
                <c:pt idx="3486">
                  <c:v>03/09/2025 05:00</c:v>
                </c:pt>
                <c:pt idx="3487">
                  <c:v>03/09/2025 05:10</c:v>
                </c:pt>
                <c:pt idx="3488">
                  <c:v>03/09/2025 05:20</c:v>
                </c:pt>
                <c:pt idx="3489">
                  <c:v>03/09/2025 05:30</c:v>
                </c:pt>
                <c:pt idx="3490">
                  <c:v>03/09/2025 05:40</c:v>
                </c:pt>
                <c:pt idx="3491">
                  <c:v>03/09/2025 05:50</c:v>
                </c:pt>
                <c:pt idx="3492">
                  <c:v>03/09/2025 06:00</c:v>
                </c:pt>
                <c:pt idx="3493">
                  <c:v>03/09/2025 06:10</c:v>
                </c:pt>
                <c:pt idx="3494">
                  <c:v>03/09/2025 06:20</c:v>
                </c:pt>
                <c:pt idx="3495">
                  <c:v>03/09/2025 06:30</c:v>
                </c:pt>
                <c:pt idx="3496">
                  <c:v>03/09/2025 06:40</c:v>
                </c:pt>
                <c:pt idx="3497">
                  <c:v>03/09/2025 06:50</c:v>
                </c:pt>
                <c:pt idx="3498">
                  <c:v>03/09/2025 07:00</c:v>
                </c:pt>
                <c:pt idx="3499">
                  <c:v>03/09/2025 07:10</c:v>
                </c:pt>
                <c:pt idx="3500">
                  <c:v>03/09/2025 07:20</c:v>
                </c:pt>
                <c:pt idx="3501">
                  <c:v>03/09/2025 07:30</c:v>
                </c:pt>
                <c:pt idx="3502">
                  <c:v>03/09/2025 07:40</c:v>
                </c:pt>
                <c:pt idx="3503">
                  <c:v>03/09/2025 07:50</c:v>
                </c:pt>
                <c:pt idx="3504">
                  <c:v>03/09/2025 08:00</c:v>
                </c:pt>
                <c:pt idx="3505">
                  <c:v>03/09/2025 08:10</c:v>
                </c:pt>
                <c:pt idx="3506">
                  <c:v>03/09/2025 08:20</c:v>
                </c:pt>
                <c:pt idx="3507">
                  <c:v>03/09/2025 08:30</c:v>
                </c:pt>
                <c:pt idx="3508">
                  <c:v>03/09/2025 08:40</c:v>
                </c:pt>
                <c:pt idx="3509">
                  <c:v>03/09/2025 08:50</c:v>
                </c:pt>
                <c:pt idx="3510">
                  <c:v>03/09/2025 09:00</c:v>
                </c:pt>
                <c:pt idx="3511">
                  <c:v>03/09/2025 09:10</c:v>
                </c:pt>
                <c:pt idx="3512">
                  <c:v>03/09/2025 09:20</c:v>
                </c:pt>
                <c:pt idx="3513">
                  <c:v>03/09/2025 09:30</c:v>
                </c:pt>
                <c:pt idx="3514">
                  <c:v>03/09/2025 09:40</c:v>
                </c:pt>
                <c:pt idx="3515">
                  <c:v>03/09/2025 09:50</c:v>
                </c:pt>
                <c:pt idx="3516">
                  <c:v>03/09/2025 10:00</c:v>
                </c:pt>
                <c:pt idx="3517">
                  <c:v>03/09/2025 10:10</c:v>
                </c:pt>
                <c:pt idx="3518">
                  <c:v>03/09/2025 10:20</c:v>
                </c:pt>
                <c:pt idx="3519">
                  <c:v>03/09/2025 10:30</c:v>
                </c:pt>
                <c:pt idx="3520">
                  <c:v>03/09/2025 10:40</c:v>
                </c:pt>
                <c:pt idx="3521">
                  <c:v>03/09/2025 10:50</c:v>
                </c:pt>
                <c:pt idx="3522">
                  <c:v>03/09/2025 11:00</c:v>
                </c:pt>
                <c:pt idx="3523">
                  <c:v>03/09/2025 11:10</c:v>
                </c:pt>
                <c:pt idx="3524">
                  <c:v>03/09/2025 11:20</c:v>
                </c:pt>
                <c:pt idx="3525">
                  <c:v>03/09/2025 11:30</c:v>
                </c:pt>
                <c:pt idx="3526">
                  <c:v>03/09/2025 11:40</c:v>
                </c:pt>
                <c:pt idx="3527">
                  <c:v>03/09/2025 11:50</c:v>
                </c:pt>
                <c:pt idx="3528">
                  <c:v>03/09/2025 12:00</c:v>
                </c:pt>
                <c:pt idx="3529">
                  <c:v>03/09/2025 12:10</c:v>
                </c:pt>
                <c:pt idx="3530">
                  <c:v>03/09/2025 12:20</c:v>
                </c:pt>
                <c:pt idx="3531">
                  <c:v>03/09/2025 12:30</c:v>
                </c:pt>
                <c:pt idx="3532">
                  <c:v>03/09/2025 12:40</c:v>
                </c:pt>
                <c:pt idx="3533">
                  <c:v>03/09/2025 12:50</c:v>
                </c:pt>
                <c:pt idx="3534">
                  <c:v>03/09/2025 13:00</c:v>
                </c:pt>
                <c:pt idx="3535">
                  <c:v>03/09/2025 13:10</c:v>
                </c:pt>
                <c:pt idx="3536">
                  <c:v>03/09/2025 13:20</c:v>
                </c:pt>
                <c:pt idx="3537">
                  <c:v>03/09/2025 13:30</c:v>
                </c:pt>
                <c:pt idx="3538">
                  <c:v>03/09/2025 13:40</c:v>
                </c:pt>
                <c:pt idx="3539">
                  <c:v>03/09/2025 13:50</c:v>
                </c:pt>
                <c:pt idx="3540">
                  <c:v>03/09/2025 14:00</c:v>
                </c:pt>
                <c:pt idx="3541">
                  <c:v>03/09/2025 14:10</c:v>
                </c:pt>
                <c:pt idx="3542">
                  <c:v>03/09/2025 14:20</c:v>
                </c:pt>
                <c:pt idx="3543">
                  <c:v>03/09/2025 14:30</c:v>
                </c:pt>
                <c:pt idx="3544">
                  <c:v>03/09/2025 14:40</c:v>
                </c:pt>
                <c:pt idx="3545">
                  <c:v>03/09/2025 14:50</c:v>
                </c:pt>
                <c:pt idx="3546">
                  <c:v>03/09/2025 15:00</c:v>
                </c:pt>
                <c:pt idx="3547">
                  <c:v>03/09/2025 15:10</c:v>
                </c:pt>
                <c:pt idx="3548">
                  <c:v>03/09/2025 15:20</c:v>
                </c:pt>
                <c:pt idx="3549">
                  <c:v>03/09/2025 15:30</c:v>
                </c:pt>
                <c:pt idx="3550">
                  <c:v>03/09/2025 15:40</c:v>
                </c:pt>
                <c:pt idx="3551">
                  <c:v>03/09/2025 15:50</c:v>
                </c:pt>
                <c:pt idx="3552">
                  <c:v>03/09/2025 16:00</c:v>
                </c:pt>
                <c:pt idx="3553">
                  <c:v>03/09/2025 16:10</c:v>
                </c:pt>
                <c:pt idx="3554">
                  <c:v>03/09/2025 16:20</c:v>
                </c:pt>
                <c:pt idx="3555">
                  <c:v>03/09/2025 16:30</c:v>
                </c:pt>
                <c:pt idx="3556">
                  <c:v>03/09/2025 16:40</c:v>
                </c:pt>
                <c:pt idx="3557">
                  <c:v>03/09/2025 16:50</c:v>
                </c:pt>
                <c:pt idx="3558">
                  <c:v>03/09/2025 17:00</c:v>
                </c:pt>
                <c:pt idx="3559">
                  <c:v>03/09/2025 17:10</c:v>
                </c:pt>
                <c:pt idx="3560">
                  <c:v>03/09/2025 17:20</c:v>
                </c:pt>
                <c:pt idx="3561">
                  <c:v>03/09/2025 17:30</c:v>
                </c:pt>
                <c:pt idx="3562">
                  <c:v>03/09/2025 17:40</c:v>
                </c:pt>
                <c:pt idx="3563">
                  <c:v>03/09/2025 17:50</c:v>
                </c:pt>
                <c:pt idx="3564">
                  <c:v>03/09/2025 18:00</c:v>
                </c:pt>
                <c:pt idx="3565">
                  <c:v>03/09/2025 18:10</c:v>
                </c:pt>
                <c:pt idx="3566">
                  <c:v>03/09/2025 18:20</c:v>
                </c:pt>
                <c:pt idx="3567">
                  <c:v>03/09/2025 18:30</c:v>
                </c:pt>
                <c:pt idx="3568">
                  <c:v>03/09/2025 18:40</c:v>
                </c:pt>
                <c:pt idx="3569">
                  <c:v>03/09/2025 18:50</c:v>
                </c:pt>
                <c:pt idx="3570">
                  <c:v>03/09/2025 19:00</c:v>
                </c:pt>
                <c:pt idx="3571">
                  <c:v>03/09/2025 19:10</c:v>
                </c:pt>
                <c:pt idx="3572">
                  <c:v>03/09/2025 19:20</c:v>
                </c:pt>
                <c:pt idx="3573">
                  <c:v>03/09/2025 19:30</c:v>
                </c:pt>
                <c:pt idx="3574">
                  <c:v>03/09/2025 19:40</c:v>
                </c:pt>
                <c:pt idx="3575">
                  <c:v>03/09/2025 19:50</c:v>
                </c:pt>
                <c:pt idx="3576">
                  <c:v>03/09/2025 20:00</c:v>
                </c:pt>
                <c:pt idx="3577">
                  <c:v>03/09/2025 20:10</c:v>
                </c:pt>
                <c:pt idx="3578">
                  <c:v>03/09/2025 20:20</c:v>
                </c:pt>
                <c:pt idx="3579">
                  <c:v>03/09/2025 20:30</c:v>
                </c:pt>
                <c:pt idx="3580">
                  <c:v>03/09/2025 20:40</c:v>
                </c:pt>
                <c:pt idx="3581">
                  <c:v>03/09/2025 20:50</c:v>
                </c:pt>
                <c:pt idx="3582">
                  <c:v>03/09/2025 21:00</c:v>
                </c:pt>
                <c:pt idx="3583">
                  <c:v>03/09/2025 21:10</c:v>
                </c:pt>
                <c:pt idx="3584">
                  <c:v>03/09/2025 21:20</c:v>
                </c:pt>
                <c:pt idx="3585">
                  <c:v>03/09/2025 21:30</c:v>
                </c:pt>
                <c:pt idx="3586">
                  <c:v>03/09/2025 21:40</c:v>
                </c:pt>
                <c:pt idx="3587">
                  <c:v>03/09/2025 21:50</c:v>
                </c:pt>
                <c:pt idx="3588">
                  <c:v>03/09/2025 22:00</c:v>
                </c:pt>
                <c:pt idx="3589">
                  <c:v>03/09/2025 22:10</c:v>
                </c:pt>
                <c:pt idx="3590">
                  <c:v>03/09/2025 22:20</c:v>
                </c:pt>
                <c:pt idx="3591">
                  <c:v>03/09/2025 22:30</c:v>
                </c:pt>
                <c:pt idx="3592">
                  <c:v>03/09/2025 22:40</c:v>
                </c:pt>
                <c:pt idx="3593">
                  <c:v>03/09/2025 22:50</c:v>
                </c:pt>
                <c:pt idx="3594">
                  <c:v>03/09/2025 23:00</c:v>
                </c:pt>
                <c:pt idx="3595">
                  <c:v>03/09/2025 23:10</c:v>
                </c:pt>
                <c:pt idx="3596">
                  <c:v>03/09/2025 23:20</c:v>
                </c:pt>
                <c:pt idx="3597">
                  <c:v>03/09/2025 23:30</c:v>
                </c:pt>
                <c:pt idx="3598">
                  <c:v>03/09/2025 23:40</c:v>
                </c:pt>
                <c:pt idx="3599">
                  <c:v>03/09/2025 23:50</c:v>
                </c:pt>
                <c:pt idx="3600">
                  <c:v>04/09/2025 00:00</c:v>
                </c:pt>
                <c:pt idx="3601">
                  <c:v>04/09/2025 00:10</c:v>
                </c:pt>
                <c:pt idx="3602">
                  <c:v>04/09/2025 00:20</c:v>
                </c:pt>
                <c:pt idx="3603">
                  <c:v>04/09/2025 00:30</c:v>
                </c:pt>
                <c:pt idx="3604">
                  <c:v>04/09/2025 00:40</c:v>
                </c:pt>
                <c:pt idx="3605">
                  <c:v>04/09/2025 00:50</c:v>
                </c:pt>
                <c:pt idx="3606">
                  <c:v>04/09/2025 01:00</c:v>
                </c:pt>
                <c:pt idx="3607">
                  <c:v>04/09/2025 01:10</c:v>
                </c:pt>
                <c:pt idx="3608">
                  <c:v>04/09/2025 01:20</c:v>
                </c:pt>
                <c:pt idx="3609">
                  <c:v>04/09/2025 01:30</c:v>
                </c:pt>
                <c:pt idx="3610">
                  <c:v>04/09/2025 01:40</c:v>
                </c:pt>
                <c:pt idx="3611">
                  <c:v>04/09/2025 01:50</c:v>
                </c:pt>
                <c:pt idx="3612">
                  <c:v>04/09/2025 02:00</c:v>
                </c:pt>
                <c:pt idx="3613">
                  <c:v>04/09/2025 02:10</c:v>
                </c:pt>
                <c:pt idx="3614">
                  <c:v>04/09/2025 02:20</c:v>
                </c:pt>
                <c:pt idx="3615">
                  <c:v>04/09/2025 02:30</c:v>
                </c:pt>
                <c:pt idx="3616">
                  <c:v>04/09/2025 02:40</c:v>
                </c:pt>
                <c:pt idx="3617">
                  <c:v>04/09/2025 02:50</c:v>
                </c:pt>
                <c:pt idx="3618">
                  <c:v>04/09/2025 03:00</c:v>
                </c:pt>
                <c:pt idx="3619">
                  <c:v>04/09/2025 03:10</c:v>
                </c:pt>
                <c:pt idx="3620">
                  <c:v>04/09/2025 03:20</c:v>
                </c:pt>
                <c:pt idx="3621">
                  <c:v>04/09/2025 03:30</c:v>
                </c:pt>
                <c:pt idx="3622">
                  <c:v>04/09/2025 03:40</c:v>
                </c:pt>
                <c:pt idx="3623">
                  <c:v>04/09/2025 03:50</c:v>
                </c:pt>
                <c:pt idx="3624">
                  <c:v>04/09/2025 04:00</c:v>
                </c:pt>
                <c:pt idx="3625">
                  <c:v>04/09/2025 04:10</c:v>
                </c:pt>
                <c:pt idx="3626">
                  <c:v>04/09/2025 04:20</c:v>
                </c:pt>
                <c:pt idx="3627">
                  <c:v>04/09/2025 04:30</c:v>
                </c:pt>
                <c:pt idx="3628">
                  <c:v>04/09/2025 04:40</c:v>
                </c:pt>
                <c:pt idx="3629">
                  <c:v>04/09/2025 04:50</c:v>
                </c:pt>
                <c:pt idx="3630">
                  <c:v>04/09/2025 05:00</c:v>
                </c:pt>
                <c:pt idx="3631">
                  <c:v>04/09/2025 05:10</c:v>
                </c:pt>
                <c:pt idx="3632">
                  <c:v>04/09/2025 05:20</c:v>
                </c:pt>
                <c:pt idx="3633">
                  <c:v>04/09/2025 05:30</c:v>
                </c:pt>
                <c:pt idx="3634">
                  <c:v>04/09/2025 05:40</c:v>
                </c:pt>
                <c:pt idx="3635">
                  <c:v>04/09/2025 05:50</c:v>
                </c:pt>
                <c:pt idx="3636">
                  <c:v>04/09/2025 06:00</c:v>
                </c:pt>
                <c:pt idx="3637">
                  <c:v>04/09/2025 06:10</c:v>
                </c:pt>
                <c:pt idx="3638">
                  <c:v>04/09/2025 06:20</c:v>
                </c:pt>
                <c:pt idx="3639">
                  <c:v>04/09/2025 06:30</c:v>
                </c:pt>
                <c:pt idx="3640">
                  <c:v>04/09/2025 06:40</c:v>
                </c:pt>
                <c:pt idx="3641">
                  <c:v>04/09/2025 06:50</c:v>
                </c:pt>
                <c:pt idx="3642">
                  <c:v>04/09/2025 07:00</c:v>
                </c:pt>
                <c:pt idx="3643">
                  <c:v>04/09/2025 07:10</c:v>
                </c:pt>
                <c:pt idx="3644">
                  <c:v>04/09/2025 07:20</c:v>
                </c:pt>
                <c:pt idx="3645">
                  <c:v>04/09/2025 07:30</c:v>
                </c:pt>
                <c:pt idx="3646">
                  <c:v>04/09/2025 07:40</c:v>
                </c:pt>
                <c:pt idx="3647">
                  <c:v>04/09/2025 07:50</c:v>
                </c:pt>
                <c:pt idx="3648">
                  <c:v>04/09/2025 08:00</c:v>
                </c:pt>
                <c:pt idx="3649">
                  <c:v>04/09/2025 08:10</c:v>
                </c:pt>
                <c:pt idx="3650">
                  <c:v>04/09/2025 08:20</c:v>
                </c:pt>
                <c:pt idx="3651">
                  <c:v>04/09/2025 08:30</c:v>
                </c:pt>
                <c:pt idx="3652">
                  <c:v>04/09/2025 08:40</c:v>
                </c:pt>
                <c:pt idx="3653">
                  <c:v>04/09/2025 08:50</c:v>
                </c:pt>
                <c:pt idx="3654">
                  <c:v>04/09/2025 09:00</c:v>
                </c:pt>
                <c:pt idx="3655">
                  <c:v>04/09/2025 09:10</c:v>
                </c:pt>
                <c:pt idx="3656">
                  <c:v>04/09/2025 09:20</c:v>
                </c:pt>
                <c:pt idx="3657">
                  <c:v>04/09/2025 09:30</c:v>
                </c:pt>
                <c:pt idx="3658">
                  <c:v>04/09/2025 09:40</c:v>
                </c:pt>
                <c:pt idx="3659">
                  <c:v>04/09/2025 09:50</c:v>
                </c:pt>
                <c:pt idx="3660">
                  <c:v>04/09/2025 10:00</c:v>
                </c:pt>
                <c:pt idx="3661">
                  <c:v>04/09/2025 10:10</c:v>
                </c:pt>
                <c:pt idx="3662">
                  <c:v>04/09/2025 10:20</c:v>
                </c:pt>
                <c:pt idx="3663">
                  <c:v>04/09/2025 10:30</c:v>
                </c:pt>
                <c:pt idx="3664">
                  <c:v>04/09/2025 10:40</c:v>
                </c:pt>
                <c:pt idx="3665">
                  <c:v>04/09/2025 10:50</c:v>
                </c:pt>
                <c:pt idx="3666">
                  <c:v>04/09/2025 11:00</c:v>
                </c:pt>
                <c:pt idx="3667">
                  <c:v>04/09/2025 11:10</c:v>
                </c:pt>
                <c:pt idx="3668">
                  <c:v>04/09/2025 11:20</c:v>
                </c:pt>
                <c:pt idx="3669">
                  <c:v>04/09/2025 11:30</c:v>
                </c:pt>
                <c:pt idx="3670">
                  <c:v>04/09/2025 11:40</c:v>
                </c:pt>
                <c:pt idx="3671">
                  <c:v>04/09/2025 11:50</c:v>
                </c:pt>
                <c:pt idx="3672">
                  <c:v>04/09/2025 12:00</c:v>
                </c:pt>
                <c:pt idx="3673">
                  <c:v>04/09/2025 12:10</c:v>
                </c:pt>
                <c:pt idx="3674">
                  <c:v>04/09/2025 12:20</c:v>
                </c:pt>
                <c:pt idx="3675">
                  <c:v>04/09/2025 12:30</c:v>
                </c:pt>
                <c:pt idx="3676">
                  <c:v>04/09/2025 12:40</c:v>
                </c:pt>
                <c:pt idx="3677">
                  <c:v>04/09/2025 12:50</c:v>
                </c:pt>
                <c:pt idx="3678">
                  <c:v>04/09/2025 13:00</c:v>
                </c:pt>
                <c:pt idx="3679">
                  <c:v>04/09/2025 13:10</c:v>
                </c:pt>
                <c:pt idx="3680">
                  <c:v>04/09/2025 13:20</c:v>
                </c:pt>
                <c:pt idx="3681">
                  <c:v>04/09/2025 13:30</c:v>
                </c:pt>
                <c:pt idx="3682">
                  <c:v>04/09/2025 13:40</c:v>
                </c:pt>
                <c:pt idx="3683">
                  <c:v>04/09/2025 13:50</c:v>
                </c:pt>
                <c:pt idx="3684">
                  <c:v>04/09/2025 14:00</c:v>
                </c:pt>
                <c:pt idx="3685">
                  <c:v>04/09/2025 14:10</c:v>
                </c:pt>
                <c:pt idx="3686">
                  <c:v>04/09/2025 14:20</c:v>
                </c:pt>
                <c:pt idx="3687">
                  <c:v>04/09/2025 14:30</c:v>
                </c:pt>
                <c:pt idx="3688">
                  <c:v>04/09/2025 14:40</c:v>
                </c:pt>
                <c:pt idx="3689">
                  <c:v>04/09/2025 14:50</c:v>
                </c:pt>
                <c:pt idx="3690">
                  <c:v>04/09/2025 15:00</c:v>
                </c:pt>
                <c:pt idx="3691">
                  <c:v>04/09/2025 15:10</c:v>
                </c:pt>
                <c:pt idx="3692">
                  <c:v>04/09/2025 15:20</c:v>
                </c:pt>
                <c:pt idx="3693">
                  <c:v>04/09/2025 15:30</c:v>
                </c:pt>
                <c:pt idx="3694">
                  <c:v>04/09/2025 15:40</c:v>
                </c:pt>
                <c:pt idx="3695">
                  <c:v>04/09/2025 15:50</c:v>
                </c:pt>
                <c:pt idx="3696">
                  <c:v>04/09/2025 16:00</c:v>
                </c:pt>
                <c:pt idx="3697">
                  <c:v>04/09/2025 16:10</c:v>
                </c:pt>
                <c:pt idx="3698">
                  <c:v>04/09/2025 16:20</c:v>
                </c:pt>
                <c:pt idx="3699">
                  <c:v>04/09/2025 16:30</c:v>
                </c:pt>
                <c:pt idx="3700">
                  <c:v>04/09/2025 16:40</c:v>
                </c:pt>
                <c:pt idx="3701">
                  <c:v>04/09/2025 16:50</c:v>
                </c:pt>
                <c:pt idx="3702">
                  <c:v>04/09/2025 17:00</c:v>
                </c:pt>
                <c:pt idx="3703">
                  <c:v>04/09/2025 17:10</c:v>
                </c:pt>
                <c:pt idx="3704">
                  <c:v>04/09/2025 17:20</c:v>
                </c:pt>
                <c:pt idx="3705">
                  <c:v>04/09/2025 17:30</c:v>
                </c:pt>
                <c:pt idx="3706">
                  <c:v>04/09/2025 17:40</c:v>
                </c:pt>
                <c:pt idx="3707">
                  <c:v>04/09/2025 17:50</c:v>
                </c:pt>
                <c:pt idx="3708">
                  <c:v>04/09/2025 18:00</c:v>
                </c:pt>
                <c:pt idx="3709">
                  <c:v>04/09/2025 18:10</c:v>
                </c:pt>
                <c:pt idx="3710">
                  <c:v>04/09/2025 18:20</c:v>
                </c:pt>
                <c:pt idx="3711">
                  <c:v>04/09/2025 18:30</c:v>
                </c:pt>
                <c:pt idx="3712">
                  <c:v>04/09/2025 18:40</c:v>
                </c:pt>
                <c:pt idx="3713">
                  <c:v>04/09/2025 18:50</c:v>
                </c:pt>
                <c:pt idx="3714">
                  <c:v>04/09/2025 19:00</c:v>
                </c:pt>
                <c:pt idx="3715">
                  <c:v>04/09/2025 19:10</c:v>
                </c:pt>
                <c:pt idx="3716">
                  <c:v>04/09/2025 19:20</c:v>
                </c:pt>
                <c:pt idx="3717">
                  <c:v>04/09/2025 19:30</c:v>
                </c:pt>
                <c:pt idx="3718">
                  <c:v>04/09/2025 19:40</c:v>
                </c:pt>
                <c:pt idx="3719">
                  <c:v>04/09/2025 19:50</c:v>
                </c:pt>
                <c:pt idx="3720">
                  <c:v>04/09/2025 20:00</c:v>
                </c:pt>
                <c:pt idx="3721">
                  <c:v>04/09/2025 20:10</c:v>
                </c:pt>
                <c:pt idx="3722">
                  <c:v>04/09/2025 20:20</c:v>
                </c:pt>
                <c:pt idx="3723">
                  <c:v>04/09/2025 20:30</c:v>
                </c:pt>
                <c:pt idx="3724">
                  <c:v>04/09/2025 20:40</c:v>
                </c:pt>
                <c:pt idx="3725">
                  <c:v>04/09/2025 20:50</c:v>
                </c:pt>
                <c:pt idx="3726">
                  <c:v>04/09/2025 21:00</c:v>
                </c:pt>
                <c:pt idx="3727">
                  <c:v>04/09/2025 21:10</c:v>
                </c:pt>
                <c:pt idx="3728">
                  <c:v>04/09/2025 21:20</c:v>
                </c:pt>
                <c:pt idx="3729">
                  <c:v>04/09/2025 21:30</c:v>
                </c:pt>
                <c:pt idx="3730">
                  <c:v>04/09/2025 21:40</c:v>
                </c:pt>
                <c:pt idx="3731">
                  <c:v>04/09/2025 21:50</c:v>
                </c:pt>
                <c:pt idx="3732">
                  <c:v>04/09/2025 22:00</c:v>
                </c:pt>
                <c:pt idx="3733">
                  <c:v>04/09/2025 22:10</c:v>
                </c:pt>
                <c:pt idx="3734">
                  <c:v>04/09/2025 22:20</c:v>
                </c:pt>
                <c:pt idx="3735">
                  <c:v>04/09/2025 22:30</c:v>
                </c:pt>
                <c:pt idx="3736">
                  <c:v>04/09/2025 22:40</c:v>
                </c:pt>
                <c:pt idx="3737">
                  <c:v>04/09/2025 22:50</c:v>
                </c:pt>
                <c:pt idx="3738">
                  <c:v>04/09/2025 23:00</c:v>
                </c:pt>
                <c:pt idx="3739">
                  <c:v>04/09/2025 23:10</c:v>
                </c:pt>
                <c:pt idx="3740">
                  <c:v>04/09/2025 23:20</c:v>
                </c:pt>
                <c:pt idx="3741">
                  <c:v>04/09/2025 23:30</c:v>
                </c:pt>
                <c:pt idx="3742">
                  <c:v>04/09/2025 23:40</c:v>
                </c:pt>
                <c:pt idx="3743">
                  <c:v>04/09/2025 23:50</c:v>
                </c:pt>
                <c:pt idx="3744">
                  <c:v>05/09/2025 00:00</c:v>
                </c:pt>
                <c:pt idx="3745">
                  <c:v>05/09/2025 00:10</c:v>
                </c:pt>
                <c:pt idx="3746">
                  <c:v>05/09/2025 00:20</c:v>
                </c:pt>
                <c:pt idx="3747">
                  <c:v>05/09/2025 00:30</c:v>
                </c:pt>
                <c:pt idx="3748">
                  <c:v>05/09/2025 00:40</c:v>
                </c:pt>
                <c:pt idx="3749">
                  <c:v>05/09/2025 00:50</c:v>
                </c:pt>
                <c:pt idx="3750">
                  <c:v>05/09/2025 01:00</c:v>
                </c:pt>
                <c:pt idx="3751">
                  <c:v>05/09/2025 01:10</c:v>
                </c:pt>
                <c:pt idx="3752">
                  <c:v>05/09/2025 01:20</c:v>
                </c:pt>
                <c:pt idx="3753">
                  <c:v>05/09/2025 01:30</c:v>
                </c:pt>
                <c:pt idx="3754">
                  <c:v>05/09/2025 01:40</c:v>
                </c:pt>
                <c:pt idx="3755">
                  <c:v>05/09/2025 01:50</c:v>
                </c:pt>
                <c:pt idx="3756">
                  <c:v>05/09/2025 02:00</c:v>
                </c:pt>
                <c:pt idx="3757">
                  <c:v>05/09/2025 02:10</c:v>
                </c:pt>
                <c:pt idx="3758">
                  <c:v>05/09/2025 02:20</c:v>
                </c:pt>
                <c:pt idx="3759">
                  <c:v>05/09/2025 02:30</c:v>
                </c:pt>
                <c:pt idx="3760">
                  <c:v>05/09/2025 02:40</c:v>
                </c:pt>
                <c:pt idx="3761">
                  <c:v>05/09/2025 02:50</c:v>
                </c:pt>
                <c:pt idx="3762">
                  <c:v>05/09/2025 03:00</c:v>
                </c:pt>
                <c:pt idx="3763">
                  <c:v>05/09/2025 03:10</c:v>
                </c:pt>
                <c:pt idx="3764">
                  <c:v>05/09/2025 03:20</c:v>
                </c:pt>
                <c:pt idx="3765">
                  <c:v>05/09/2025 03:30</c:v>
                </c:pt>
                <c:pt idx="3766">
                  <c:v>05/09/2025 03:40</c:v>
                </c:pt>
                <c:pt idx="3767">
                  <c:v>05/09/2025 03:50</c:v>
                </c:pt>
                <c:pt idx="3768">
                  <c:v>05/09/2025 04:00</c:v>
                </c:pt>
                <c:pt idx="3769">
                  <c:v>05/09/2025 04:10</c:v>
                </c:pt>
                <c:pt idx="3770">
                  <c:v>05/09/2025 04:20</c:v>
                </c:pt>
                <c:pt idx="3771">
                  <c:v>05/09/2025 04:30</c:v>
                </c:pt>
                <c:pt idx="3772">
                  <c:v>05/09/2025 04:40</c:v>
                </c:pt>
                <c:pt idx="3773">
                  <c:v>05/09/2025 04:50</c:v>
                </c:pt>
                <c:pt idx="3774">
                  <c:v>05/09/2025 05:00</c:v>
                </c:pt>
                <c:pt idx="3775">
                  <c:v>05/09/2025 05:10</c:v>
                </c:pt>
                <c:pt idx="3776">
                  <c:v>05/09/2025 05:20</c:v>
                </c:pt>
                <c:pt idx="3777">
                  <c:v>05/09/2025 05:30</c:v>
                </c:pt>
                <c:pt idx="3778">
                  <c:v>05/09/2025 05:40</c:v>
                </c:pt>
                <c:pt idx="3779">
                  <c:v>05/09/2025 05:50</c:v>
                </c:pt>
                <c:pt idx="3780">
                  <c:v>05/09/2025 06:00</c:v>
                </c:pt>
                <c:pt idx="3781">
                  <c:v>05/09/2025 06:10</c:v>
                </c:pt>
                <c:pt idx="3782">
                  <c:v>05/09/2025 06:20</c:v>
                </c:pt>
                <c:pt idx="3783">
                  <c:v>05/09/2025 06:30</c:v>
                </c:pt>
                <c:pt idx="3784">
                  <c:v>05/09/2025 06:40</c:v>
                </c:pt>
                <c:pt idx="3785">
                  <c:v>05/09/2025 06:50</c:v>
                </c:pt>
                <c:pt idx="3786">
                  <c:v>05/09/2025 07:00</c:v>
                </c:pt>
                <c:pt idx="3787">
                  <c:v>05/09/2025 07:10</c:v>
                </c:pt>
                <c:pt idx="3788">
                  <c:v>05/09/2025 07:20</c:v>
                </c:pt>
                <c:pt idx="3789">
                  <c:v>05/09/2025 07:30</c:v>
                </c:pt>
                <c:pt idx="3790">
                  <c:v>05/09/2025 07:40</c:v>
                </c:pt>
                <c:pt idx="3791">
                  <c:v>05/09/2025 07:50</c:v>
                </c:pt>
                <c:pt idx="3792">
                  <c:v>05/09/2025 08:00</c:v>
                </c:pt>
                <c:pt idx="3793">
                  <c:v>05/09/2025 08:10</c:v>
                </c:pt>
                <c:pt idx="3794">
                  <c:v>05/09/2025 08:20</c:v>
                </c:pt>
                <c:pt idx="3795">
                  <c:v>05/09/2025 08:30</c:v>
                </c:pt>
                <c:pt idx="3796">
                  <c:v>05/09/2025 08:40</c:v>
                </c:pt>
                <c:pt idx="3797">
                  <c:v>05/09/2025 08:50</c:v>
                </c:pt>
                <c:pt idx="3798">
                  <c:v>05/09/2025 09:00</c:v>
                </c:pt>
                <c:pt idx="3799">
                  <c:v>05/09/2025 09:10</c:v>
                </c:pt>
                <c:pt idx="3800">
                  <c:v>05/09/2025 09:20</c:v>
                </c:pt>
                <c:pt idx="3801">
                  <c:v>05/09/2025 09:30</c:v>
                </c:pt>
                <c:pt idx="3802">
                  <c:v>05/09/2025 09:40</c:v>
                </c:pt>
                <c:pt idx="3803">
                  <c:v>05/09/2025 09:50</c:v>
                </c:pt>
                <c:pt idx="3804">
                  <c:v>05/09/2025 10:00</c:v>
                </c:pt>
                <c:pt idx="3805">
                  <c:v>05/09/2025 10:10</c:v>
                </c:pt>
                <c:pt idx="3806">
                  <c:v>05/09/2025 10:20</c:v>
                </c:pt>
                <c:pt idx="3807">
                  <c:v>05/09/2025 10:30</c:v>
                </c:pt>
                <c:pt idx="3808">
                  <c:v>05/09/2025 10:40</c:v>
                </c:pt>
                <c:pt idx="3809">
                  <c:v>05/09/2025 10:50</c:v>
                </c:pt>
                <c:pt idx="3810">
                  <c:v>05/09/2025 11:00</c:v>
                </c:pt>
                <c:pt idx="3811">
                  <c:v>05/09/2025 11:10</c:v>
                </c:pt>
                <c:pt idx="3812">
                  <c:v>05/09/2025 11:20</c:v>
                </c:pt>
                <c:pt idx="3813">
                  <c:v>05/09/2025 11:30</c:v>
                </c:pt>
                <c:pt idx="3814">
                  <c:v>05/09/2025 11:40</c:v>
                </c:pt>
                <c:pt idx="3815">
                  <c:v>05/09/2025 11:50</c:v>
                </c:pt>
                <c:pt idx="3816">
                  <c:v>05/09/2025 12:00</c:v>
                </c:pt>
                <c:pt idx="3817">
                  <c:v>05/09/2025 12:10</c:v>
                </c:pt>
                <c:pt idx="3818">
                  <c:v>05/09/2025 12:20</c:v>
                </c:pt>
                <c:pt idx="3819">
                  <c:v>05/09/2025 12:30</c:v>
                </c:pt>
                <c:pt idx="3820">
                  <c:v>05/09/2025 12:40</c:v>
                </c:pt>
                <c:pt idx="3821">
                  <c:v>05/09/2025 12:50</c:v>
                </c:pt>
                <c:pt idx="3822">
                  <c:v>05/09/2025 13:00</c:v>
                </c:pt>
                <c:pt idx="3823">
                  <c:v>05/09/2025 13:10</c:v>
                </c:pt>
                <c:pt idx="3824">
                  <c:v>05/09/2025 13:20</c:v>
                </c:pt>
                <c:pt idx="3825">
                  <c:v>05/09/2025 13:30</c:v>
                </c:pt>
                <c:pt idx="3826">
                  <c:v>05/09/2025 13:40</c:v>
                </c:pt>
                <c:pt idx="3827">
                  <c:v>05/09/2025 13:50</c:v>
                </c:pt>
                <c:pt idx="3828">
                  <c:v>05/09/2025 14:00</c:v>
                </c:pt>
                <c:pt idx="3829">
                  <c:v>05/09/2025 14:10</c:v>
                </c:pt>
                <c:pt idx="3830">
                  <c:v>05/09/2025 14:20</c:v>
                </c:pt>
                <c:pt idx="3831">
                  <c:v>05/09/2025 14:30</c:v>
                </c:pt>
                <c:pt idx="3832">
                  <c:v>05/09/2025 14:40</c:v>
                </c:pt>
                <c:pt idx="3833">
                  <c:v>05/09/2025 14:50</c:v>
                </c:pt>
                <c:pt idx="3834">
                  <c:v>05/09/2025 15:00</c:v>
                </c:pt>
                <c:pt idx="3835">
                  <c:v>05/09/2025 15:10</c:v>
                </c:pt>
                <c:pt idx="3836">
                  <c:v>05/09/2025 15:20</c:v>
                </c:pt>
                <c:pt idx="3837">
                  <c:v>05/09/2025 15:30</c:v>
                </c:pt>
                <c:pt idx="3838">
                  <c:v>05/09/2025 15:40</c:v>
                </c:pt>
                <c:pt idx="3839">
                  <c:v>05/09/2025 15:50</c:v>
                </c:pt>
                <c:pt idx="3840">
                  <c:v>05/09/2025 16:00</c:v>
                </c:pt>
                <c:pt idx="3841">
                  <c:v>05/09/2025 16:10</c:v>
                </c:pt>
                <c:pt idx="3842">
                  <c:v>05/09/2025 16:20</c:v>
                </c:pt>
                <c:pt idx="3843">
                  <c:v>05/09/2025 16:30</c:v>
                </c:pt>
                <c:pt idx="3844">
                  <c:v>05/09/2025 16:40</c:v>
                </c:pt>
                <c:pt idx="3845">
                  <c:v>05/09/2025 16:50</c:v>
                </c:pt>
                <c:pt idx="3846">
                  <c:v>05/09/2025 17:00</c:v>
                </c:pt>
                <c:pt idx="3847">
                  <c:v>05/09/2025 17:10</c:v>
                </c:pt>
                <c:pt idx="3848">
                  <c:v>05/09/2025 17:20</c:v>
                </c:pt>
                <c:pt idx="3849">
                  <c:v>05/09/2025 17:30</c:v>
                </c:pt>
                <c:pt idx="3850">
                  <c:v>05/09/2025 17:40</c:v>
                </c:pt>
                <c:pt idx="3851">
                  <c:v>05/09/2025 17:50</c:v>
                </c:pt>
                <c:pt idx="3852">
                  <c:v>05/09/2025 18:00</c:v>
                </c:pt>
                <c:pt idx="3853">
                  <c:v>05/09/2025 18:10</c:v>
                </c:pt>
                <c:pt idx="3854">
                  <c:v>05/09/2025 18:20</c:v>
                </c:pt>
                <c:pt idx="3855">
                  <c:v>05/09/2025 18:30</c:v>
                </c:pt>
                <c:pt idx="3856">
                  <c:v>05/09/2025 18:40</c:v>
                </c:pt>
                <c:pt idx="3857">
                  <c:v>05/09/2025 18:50</c:v>
                </c:pt>
                <c:pt idx="3858">
                  <c:v>05/09/2025 19:00</c:v>
                </c:pt>
                <c:pt idx="3859">
                  <c:v>05/09/2025 19:10</c:v>
                </c:pt>
                <c:pt idx="3860">
                  <c:v>05/09/2025 19:20</c:v>
                </c:pt>
                <c:pt idx="3861">
                  <c:v>05/09/2025 19:30</c:v>
                </c:pt>
                <c:pt idx="3862">
                  <c:v>05/09/2025 19:40</c:v>
                </c:pt>
                <c:pt idx="3863">
                  <c:v>05/09/2025 19:50</c:v>
                </c:pt>
                <c:pt idx="3864">
                  <c:v>05/09/2025 20:00</c:v>
                </c:pt>
                <c:pt idx="3865">
                  <c:v>05/09/2025 20:10</c:v>
                </c:pt>
                <c:pt idx="3866">
                  <c:v>05/09/2025 20:20</c:v>
                </c:pt>
                <c:pt idx="3867">
                  <c:v>05/09/2025 20:30</c:v>
                </c:pt>
                <c:pt idx="3868">
                  <c:v>05/09/2025 20:40</c:v>
                </c:pt>
                <c:pt idx="3869">
                  <c:v>05/09/2025 20:50</c:v>
                </c:pt>
                <c:pt idx="3870">
                  <c:v>05/09/2025 21:00</c:v>
                </c:pt>
                <c:pt idx="3871">
                  <c:v>05/09/2025 21:10</c:v>
                </c:pt>
                <c:pt idx="3872">
                  <c:v>05/09/2025 21:20</c:v>
                </c:pt>
                <c:pt idx="3873">
                  <c:v>05/09/2025 21:30</c:v>
                </c:pt>
                <c:pt idx="3874">
                  <c:v>05/09/2025 21:40</c:v>
                </c:pt>
                <c:pt idx="3875">
                  <c:v>05/09/2025 21:50</c:v>
                </c:pt>
                <c:pt idx="3876">
                  <c:v>05/09/2025 22:00</c:v>
                </c:pt>
                <c:pt idx="3877">
                  <c:v>05/09/2025 22:10</c:v>
                </c:pt>
                <c:pt idx="3878">
                  <c:v>05/09/2025 22:20</c:v>
                </c:pt>
                <c:pt idx="3879">
                  <c:v>05/09/2025 22:30</c:v>
                </c:pt>
                <c:pt idx="3880">
                  <c:v>05/09/2025 22:40</c:v>
                </c:pt>
                <c:pt idx="3881">
                  <c:v>05/09/2025 22:50</c:v>
                </c:pt>
                <c:pt idx="3882">
                  <c:v>05/09/2025 23:00</c:v>
                </c:pt>
                <c:pt idx="3883">
                  <c:v>05/09/2025 23:10</c:v>
                </c:pt>
                <c:pt idx="3884">
                  <c:v>05/09/2025 23:20</c:v>
                </c:pt>
                <c:pt idx="3885">
                  <c:v>05/09/2025 23:30</c:v>
                </c:pt>
                <c:pt idx="3886">
                  <c:v>05/09/2025 23:40</c:v>
                </c:pt>
                <c:pt idx="3887">
                  <c:v>05/09/2025 23:50</c:v>
                </c:pt>
                <c:pt idx="3888">
                  <c:v>06/09/2025 00:00</c:v>
                </c:pt>
                <c:pt idx="3889">
                  <c:v>06/09/2025 00:10</c:v>
                </c:pt>
                <c:pt idx="3890">
                  <c:v>06/09/2025 00:20</c:v>
                </c:pt>
                <c:pt idx="3891">
                  <c:v>06/09/2025 00:30</c:v>
                </c:pt>
                <c:pt idx="3892">
                  <c:v>06/09/2025 00:40</c:v>
                </c:pt>
                <c:pt idx="3893">
                  <c:v>06/09/2025 00:50</c:v>
                </c:pt>
                <c:pt idx="3894">
                  <c:v>06/09/2025 01:00</c:v>
                </c:pt>
                <c:pt idx="3895">
                  <c:v>06/09/2025 01:10</c:v>
                </c:pt>
                <c:pt idx="3896">
                  <c:v>06/09/2025 01:20</c:v>
                </c:pt>
                <c:pt idx="3897">
                  <c:v>06/09/2025 01:30</c:v>
                </c:pt>
                <c:pt idx="3898">
                  <c:v>06/09/2025 01:40</c:v>
                </c:pt>
                <c:pt idx="3899">
                  <c:v>06/09/2025 01:50</c:v>
                </c:pt>
                <c:pt idx="3900">
                  <c:v>06/09/2025 02:00</c:v>
                </c:pt>
                <c:pt idx="3901">
                  <c:v>06/09/2025 02:10</c:v>
                </c:pt>
                <c:pt idx="3902">
                  <c:v>06/09/2025 02:20</c:v>
                </c:pt>
                <c:pt idx="3903">
                  <c:v>06/09/2025 02:30</c:v>
                </c:pt>
                <c:pt idx="3904">
                  <c:v>06/09/2025 02:40</c:v>
                </c:pt>
                <c:pt idx="3905">
                  <c:v>06/09/2025 02:50</c:v>
                </c:pt>
                <c:pt idx="3906">
                  <c:v>06/09/2025 03:00</c:v>
                </c:pt>
                <c:pt idx="3907">
                  <c:v>06/09/2025 03:10</c:v>
                </c:pt>
                <c:pt idx="3908">
                  <c:v>06/09/2025 03:20</c:v>
                </c:pt>
                <c:pt idx="3909">
                  <c:v>06/09/2025 03:30</c:v>
                </c:pt>
                <c:pt idx="3910">
                  <c:v>06/09/2025 03:40</c:v>
                </c:pt>
                <c:pt idx="3911">
                  <c:v>06/09/2025 03:50</c:v>
                </c:pt>
                <c:pt idx="3912">
                  <c:v>06/09/2025 04:00</c:v>
                </c:pt>
                <c:pt idx="3913">
                  <c:v>06/09/2025 04:10</c:v>
                </c:pt>
                <c:pt idx="3914">
                  <c:v>06/09/2025 04:20</c:v>
                </c:pt>
                <c:pt idx="3915">
                  <c:v>06/09/2025 04:30</c:v>
                </c:pt>
                <c:pt idx="3916">
                  <c:v>06/09/2025 04:40</c:v>
                </c:pt>
                <c:pt idx="3917">
                  <c:v>06/09/2025 04:50</c:v>
                </c:pt>
                <c:pt idx="3918">
                  <c:v>06/09/2025 05:00</c:v>
                </c:pt>
                <c:pt idx="3919">
                  <c:v>06/09/2025 05:10</c:v>
                </c:pt>
                <c:pt idx="3920">
                  <c:v>06/09/2025 05:20</c:v>
                </c:pt>
                <c:pt idx="3921">
                  <c:v>06/09/2025 05:30</c:v>
                </c:pt>
                <c:pt idx="3922">
                  <c:v>06/09/2025 05:40</c:v>
                </c:pt>
                <c:pt idx="3923">
                  <c:v>06/09/2025 05:50</c:v>
                </c:pt>
                <c:pt idx="3924">
                  <c:v>06/09/2025 06:00</c:v>
                </c:pt>
                <c:pt idx="3925">
                  <c:v>06/09/2025 06:10</c:v>
                </c:pt>
                <c:pt idx="3926">
                  <c:v>06/09/2025 06:20</c:v>
                </c:pt>
                <c:pt idx="3927">
                  <c:v>06/09/2025 06:30</c:v>
                </c:pt>
                <c:pt idx="3928">
                  <c:v>06/09/2025 06:40</c:v>
                </c:pt>
                <c:pt idx="3929">
                  <c:v>06/09/2025 06:50</c:v>
                </c:pt>
                <c:pt idx="3930">
                  <c:v>06/09/2025 07:00</c:v>
                </c:pt>
                <c:pt idx="3931">
                  <c:v>06/09/2025 07:10</c:v>
                </c:pt>
                <c:pt idx="3932">
                  <c:v>06/09/2025 07:20</c:v>
                </c:pt>
                <c:pt idx="3933">
                  <c:v>06/09/2025 07:30</c:v>
                </c:pt>
                <c:pt idx="3934">
                  <c:v>06/09/2025 07:40</c:v>
                </c:pt>
                <c:pt idx="3935">
                  <c:v>06/09/2025 07:50</c:v>
                </c:pt>
                <c:pt idx="3936">
                  <c:v>06/09/2025 08:00</c:v>
                </c:pt>
                <c:pt idx="3937">
                  <c:v>06/09/2025 08:10</c:v>
                </c:pt>
                <c:pt idx="3938">
                  <c:v>06/09/2025 08:20</c:v>
                </c:pt>
                <c:pt idx="3939">
                  <c:v>06/09/2025 08:30</c:v>
                </c:pt>
                <c:pt idx="3940">
                  <c:v>06/09/2025 08:40</c:v>
                </c:pt>
                <c:pt idx="3941">
                  <c:v>06/09/2025 08:50</c:v>
                </c:pt>
                <c:pt idx="3942">
                  <c:v>06/09/2025 09:00</c:v>
                </c:pt>
                <c:pt idx="3943">
                  <c:v>06/09/2025 09:10</c:v>
                </c:pt>
                <c:pt idx="3944">
                  <c:v>06/09/2025 09:20</c:v>
                </c:pt>
                <c:pt idx="3945">
                  <c:v>06/09/2025 09:30</c:v>
                </c:pt>
                <c:pt idx="3946">
                  <c:v>06/09/2025 09:40</c:v>
                </c:pt>
                <c:pt idx="3947">
                  <c:v>06/09/2025 09:50</c:v>
                </c:pt>
                <c:pt idx="3948">
                  <c:v>06/09/2025 10:00</c:v>
                </c:pt>
                <c:pt idx="3949">
                  <c:v>06/09/2025 10:10</c:v>
                </c:pt>
                <c:pt idx="3950">
                  <c:v>06/09/2025 10:20</c:v>
                </c:pt>
                <c:pt idx="3951">
                  <c:v>06/09/2025 10:30</c:v>
                </c:pt>
                <c:pt idx="3952">
                  <c:v>06/09/2025 10:40</c:v>
                </c:pt>
                <c:pt idx="3953">
                  <c:v>06/09/2025 10:50</c:v>
                </c:pt>
                <c:pt idx="3954">
                  <c:v>06/09/2025 11:00</c:v>
                </c:pt>
                <c:pt idx="3955">
                  <c:v>06/09/2025 11:10</c:v>
                </c:pt>
                <c:pt idx="3956">
                  <c:v>06/09/2025 11:20</c:v>
                </c:pt>
                <c:pt idx="3957">
                  <c:v>06/09/2025 11:30</c:v>
                </c:pt>
                <c:pt idx="3958">
                  <c:v>06/09/2025 11:40</c:v>
                </c:pt>
                <c:pt idx="3959">
                  <c:v>06/09/2025 11:50</c:v>
                </c:pt>
                <c:pt idx="3960">
                  <c:v>06/09/2025 12:00</c:v>
                </c:pt>
                <c:pt idx="3961">
                  <c:v>06/09/2025 12:10</c:v>
                </c:pt>
                <c:pt idx="3962">
                  <c:v>06/09/2025 12:20</c:v>
                </c:pt>
                <c:pt idx="3963">
                  <c:v>06/09/2025 12:30</c:v>
                </c:pt>
                <c:pt idx="3964">
                  <c:v>06/09/2025 12:40</c:v>
                </c:pt>
                <c:pt idx="3965">
                  <c:v>06/09/2025 12:50</c:v>
                </c:pt>
                <c:pt idx="3966">
                  <c:v>06/09/2025 13:00</c:v>
                </c:pt>
                <c:pt idx="3967">
                  <c:v>06/09/2025 13:10</c:v>
                </c:pt>
                <c:pt idx="3968">
                  <c:v>06/09/2025 13:20</c:v>
                </c:pt>
                <c:pt idx="3969">
                  <c:v>06/09/2025 13:30</c:v>
                </c:pt>
                <c:pt idx="3970">
                  <c:v>06/09/2025 13:40</c:v>
                </c:pt>
                <c:pt idx="3971">
                  <c:v>06/09/2025 13:50</c:v>
                </c:pt>
                <c:pt idx="3972">
                  <c:v>06/09/2025 14:00</c:v>
                </c:pt>
                <c:pt idx="3973">
                  <c:v>06/09/2025 14:10</c:v>
                </c:pt>
                <c:pt idx="3974">
                  <c:v>06/09/2025 14:20</c:v>
                </c:pt>
                <c:pt idx="3975">
                  <c:v>06/09/2025 14:30</c:v>
                </c:pt>
                <c:pt idx="3976">
                  <c:v>06/09/2025 14:40</c:v>
                </c:pt>
                <c:pt idx="3977">
                  <c:v>06/09/2025 14:50</c:v>
                </c:pt>
                <c:pt idx="3978">
                  <c:v>06/09/2025 15:00</c:v>
                </c:pt>
                <c:pt idx="3979">
                  <c:v>06/09/2025 15:10</c:v>
                </c:pt>
                <c:pt idx="3980">
                  <c:v>06/09/2025 15:20</c:v>
                </c:pt>
                <c:pt idx="3981">
                  <c:v>06/09/2025 15:30</c:v>
                </c:pt>
                <c:pt idx="3982">
                  <c:v>06/09/2025 15:40</c:v>
                </c:pt>
                <c:pt idx="3983">
                  <c:v>06/09/2025 15:50</c:v>
                </c:pt>
                <c:pt idx="3984">
                  <c:v>06/09/2025 16:00</c:v>
                </c:pt>
                <c:pt idx="3985">
                  <c:v>06/09/2025 16:10</c:v>
                </c:pt>
                <c:pt idx="3986">
                  <c:v>06/09/2025 16:20</c:v>
                </c:pt>
                <c:pt idx="3987">
                  <c:v>06/09/2025 16:30</c:v>
                </c:pt>
                <c:pt idx="3988">
                  <c:v>06/09/2025 16:40</c:v>
                </c:pt>
                <c:pt idx="3989">
                  <c:v>06/09/2025 16:50</c:v>
                </c:pt>
                <c:pt idx="3990">
                  <c:v>06/09/2025 17:00</c:v>
                </c:pt>
                <c:pt idx="3991">
                  <c:v>06/09/2025 17:10</c:v>
                </c:pt>
                <c:pt idx="3992">
                  <c:v>06/09/2025 17:20</c:v>
                </c:pt>
                <c:pt idx="3993">
                  <c:v>06/09/2025 17:30</c:v>
                </c:pt>
                <c:pt idx="3994">
                  <c:v>06/09/2025 17:40</c:v>
                </c:pt>
                <c:pt idx="3995">
                  <c:v>06/09/2025 17:50</c:v>
                </c:pt>
                <c:pt idx="3996">
                  <c:v>06/09/2025 18:00</c:v>
                </c:pt>
                <c:pt idx="3997">
                  <c:v>06/09/2025 18:10</c:v>
                </c:pt>
                <c:pt idx="3998">
                  <c:v>06/09/2025 18:20</c:v>
                </c:pt>
                <c:pt idx="3999">
                  <c:v>06/09/2025 18:30</c:v>
                </c:pt>
                <c:pt idx="4000">
                  <c:v>06/09/2025 18:40</c:v>
                </c:pt>
                <c:pt idx="4001">
                  <c:v>06/09/2025 18:50</c:v>
                </c:pt>
                <c:pt idx="4002">
                  <c:v>06/09/2025 19:00</c:v>
                </c:pt>
                <c:pt idx="4003">
                  <c:v>06/09/2025 19:10</c:v>
                </c:pt>
                <c:pt idx="4004">
                  <c:v>06/09/2025 19:20</c:v>
                </c:pt>
                <c:pt idx="4005">
                  <c:v>06/09/2025 19:30</c:v>
                </c:pt>
                <c:pt idx="4006">
                  <c:v>06/09/2025 19:40</c:v>
                </c:pt>
                <c:pt idx="4007">
                  <c:v>06/09/2025 19:50</c:v>
                </c:pt>
                <c:pt idx="4008">
                  <c:v>06/09/2025 20:00</c:v>
                </c:pt>
                <c:pt idx="4009">
                  <c:v>06/09/2025 20:10</c:v>
                </c:pt>
                <c:pt idx="4010">
                  <c:v>06/09/2025 20:20</c:v>
                </c:pt>
                <c:pt idx="4011">
                  <c:v>06/09/2025 20:30</c:v>
                </c:pt>
                <c:pt idx="4012">
                  <c:v>06/09/2025 20:40</c:v>
                </c:pt>
                <c:pt idx="4013">
                  <c:v>06/09/2025 20:50</c:v>
                </c:pt>
                <c:pt idx="4014">
                  <c:v>06/09/2025 21:00</c:v>
                </c:pt>
                <c:pt idx="4015">
                  <c:v>06/09/2025 21:10</c:v>
                </c:pt>
                <c:pt idx="4016">
                  <c:v>06/09/2025 21:20</c:v>
                </c:pt>
                <c:pt idx="4017">
                  <c:v>06/09/2025 21:30</c:v>
                </c:pt>
                <c:pt idx="4018">
                  <c:v>06/09/2025 21:40</c:v>
                </c:pt>
                <c:pt idx="4019">
                  <c:v>06/09/2025 21:50</c:v>
                </c:pt>
                <c:pt idx="4020">
                  <c:v>06/09/2025 22:00</c:v>
                </c:pt>
                <c:pt idx="4021">
                  <c:v>06/09/2025 22:10</c:v>
                </c:pt>
                <c:pt idx="4022">
                  <c:v>06/09/2025 22:20</c:v>
                </c:pt>
                <c:pt idx="4023">
                  <c:v>06/09/2025 22:30</c:v>
                </c:pt>
                <c:pt idx="4024">
                  <c:v>06/09/2025 22:40</c:v>
                </c:pt>
                <c:pt idx="4025">
                  <c:v>06/09/2025 22:50</c:v>
                </c:pt>
                <c:pt idx="4026">
                  <c:v>06/09/2025 23:00</c:v>
                </c:pt>
                <c:pt idx="4027">
                  <c:v>06/09/2025 23:10</c:v>
                </c:pt>
                <c:pt idx="4028">
                  <c:v>06/09/2025 23:20</c:v>
                </c:pt>
                <c:pt idx="4029">
                  <c:v>06/09/2025 23:30</c:v>
                </c:pt>
                <c:pt idx="4030">
                  <c:v>06/09/2025 23:40</c:v>
                </c:pt>
                <c:pt idx="4031">
                  <c:v>06/09/2025 23:50</c:v>
                </c:pt>
                <c:pt idx="4032">
                  <c:v>07/09/2025 00:00</c:v>
                </c:pt>
                <c:pt idx="4033">
                  <c:v>07/09/2025 00:10</c:v>
                </c:pt>
                <c:pt idx="4034">
                  <c:v>07/09/2025 00:20</c:v>
                </c:pt>
                <c:pt idx="4035">
                  <c:v>07/09/2025 00:30</c:v>
                </c:pt>
                <c:pt idx="4036">
                  <c:v>07/09/2025 00:40</c:v>
                </c:pt>
                <c:pt idx="4037">
                  <c:v>07/09/2025 00:50</c:v>
                </c:pt>
                <c:pt idx="4038">
                  <c:v>07/09/2025 01:00</c:v>
                </c:pt>
                <c:pt idx="4039">
                  <c:v>07/09/2025 01:10</c:v>
                </c:pt>
                <c:pt idx="4040">
                  <c:v>07/09/2025 01:20</c:v>
                </c:pt>
                <c:pt idx="4041">
                  <c:v>07/09/2025 01:30</c:v>
                </c:pt>
                <c:pt idx="4042">
                  <c:v>07/09/2025 01:40</c:v>
                </c:pt>
                <c:pt idx="4043">
                  <c:v>07/09/2025 01:50</c:v>
                </c:pt>
                <c:pt idx="4044">
                  <c:v>07/09/2025 02:00</c:v>
                </c:pt>
                <c:pt idx="4045">
                  <c:v>07/09/2025 02:10</c:v>
                </c:pt>
                <c:pt idx="4046">
                  <c:v>07/09/2025 02:20</c:v>
                </c:pt>
                <c:pt idx="4047">
                  <c:v>07/09/2025 02:30</c:v>
                </c:pt>
                <c:pt idx="4048">
                  <c:v>07/09/2025 02:40</c:v>
                </c:pt>
                <c:pt idx="4049">
                  <c:v>07/09/2025 02:50</c:v>
                </c:pt>
                <c:pt idx="4050">
                  <c:v>07/09/2025 03:00</c:v>
                </c:pt>
                <c:pt idx="4051">
                  <c:v>07/09/2025 03:10</c:v>
                </c:pt>
                <c:pt idx="4052">
                  <c:v>07/09/2025 03:20</c:v>
                </c:pt>
                <c:pt idx="4053">
                  <c:v>07/09/2025 03:30</c:v>
                </c:pt>
                <c:pt idx="4054">
                  <c:v>07/09/2025 03:40</c:v>
                </c:pt>
                <c:pt idx="4055">
                  <c:v>07/09/2025 03:50</c:v>
                </c:pt>
                <c:pt idx="4056">
                  <c:v>07/09/2025 04:00</c:v>
                </c:pt>
                <c:pt idx="4057">
                  <c:v>07/09/2025 04:10</c:v>
                </c:pt>
                <c:pt idx="4058">
                  <c:v>07/09/2025 04:20</c:v>
                </c:pt>
                <c:pt idx="4059">
                  <c:v>07/09/2025 04:30</c:v>
                </c:pt>
                <c:pt idx="4060">
                  <c:v>07/09/2025 04:40</c:v>
                </c:pt>
                <c:pt idx="4061">
                  <c:v>07/09/2025 04:50</c:v>
                </c:pt>
                <c:pt idx="4062">
                  <c:v>07/09/2025 05:00</c:v>
                </c:pt>
                <c:pt idx="4063">
                  <c:v>07/09/2025 05:10</c:v>
                </c:pt>
                <c:pt idx="4064">
                  <c:v>07/09/2025 05:20</c:v>
                </c:pt>
                <c:pt idx="4065">
                  <c:v>07/09/2025 05:30</c:v>
                </c:pt>
                <c:pt idx="4066">
                  <c:v>07/09/2025 05:40</c:v>
                </c:pt>
                <c:pt idx="4067">
                  <c:v>07/09/2025 05:50</c:v>
                </c:pt>
                <c:pt idx="4068">
                  <c:v>07/09/2025 06:00</c:v>
                </c:pt>
                <c:pt idx="4069">
                  <c:v>07/09/2025 06:10</c:v>
                </c:pt>
                <c:pt idx="4070">
                  <c:v>07/09/2025 06:20</c:v>
                </c:pt>
                <c:pt idx="4071">
                  <c:v>07/09/2025 06:30</c:v>
                </c:pt>
                <c:pt idx="4072">
                  <c:v>07/09/2025 06:40</c:v>
                </c:pt>
                <c:pt idx="4073">
                  <c:v>07/09/2025 06:50</c:v>
                </c:pt>
                <c:pt idx="4074">
                  <c:v>07/09/2025 07:00</c:v>
                </c:pt>
                <c:pt idx="4075">
                  <c:v>07/09/2025 07:10</c:v>
                </c:pt>
                <c:pt idx="4076">
                  <c:v>07/09/2025 07:20</c:v>
                </c:pt>
                <c:pt idx="4077">
                  <c:v>07/09/2025 07:30</c:v>
                </c:pt>
                <c:pt idx="4078">
                  <c:v>07/09/2025 07:40</c:v>
                </c:pt>
                <c:pt idx="4079">
                  <c:v>07/09/2025 07:50</c:v>
                </c:pt>
                <c:pt idx="4080">
                  <c:v>07/09/2025 08:00</c:v>
                </c:pt>
                <c:pt idx="4081">
                  <c:v>07/09/2025 08:10</c:v>
                </c:pt>
                <c:pt idx="4082">
                  <c:v>07/09/2025 08:20</c:v>
                </c:pt>
                <c:pt idx="4083">
                  <c:v>07/09/2025 08:30</c:v>
                </c:pt>
                <c:pt idx="4084">
                  <c:v>07/09/2025 08:40</c:v>
                </c:pt>
                <c:pt idx="4085">
                  <c:v>07/09/2025 08:50</c:v>
                </c:pt>
                <c:pt idx="4086">
                  <c:v>07/09/2025 09:00</c:v>
                </c:pt>
                <c:pt idx="4087">
                  <c:v>07/09/2025 09:10</c:v>
                </c:pt>
                <c:pt idx="4088">
                  <c:v>07/09/2025 09:20</c:v>
                </c:pt>
                <c:pt idx="4089">
                  <c:v>07/09/2025 09:30</c:v>
                </c:pt>
                <c:pt idx="4090">
                  <c:v>07/09/2025 09:40</c:v>
                </c:pt>
                <c:pt idx="4091">
                  <c:v>07/09/2025 09:50</c:v>
                </c:pt>
                <c:pt idx="4092">
                  <c:v>07/09/2025 10:00</c:v>
                </c:pt>
                <c:pt idx="4093">
                  <c:v>07/09/2025 10:10</c:v>
                </c:pt>
                <c:pt idx="4094">
                  <c:v>07/09/2025 10:20</c:v>
                </c:pt>
                <c:pt idx="4095">
                  <c:v>07/09/2025 10:30</c:v>
                </c:pt>
                <c:pt idx="4096">
                  <c:v>07/09/2025 10:40</c:v>
                </c:pt>
                <c:pt idx="4097">
                  <c:v>07/09/2025 10:50</c:v>
                </c:pt>
                <c:pt idx="4098">
                  <c:v>07/09/2025 11:00</c:v>
                </c:pt>
                <c:pt idx="4099">
                  <c:v>07/09/2025 11:10</c:v>
                </c:pt>
                <c:pt idx="4100">
                  <c:v>07/09/2025 11:20</c:v>
                </c:pt>
                <c:pt idx="4101">
                  <c:v>07/09/2025 11:30</c:v>
                </c:pt>
                <c:pt idx="4102">
                  <c:v>07/09/2025 11:40</c:v>
                </c:pt>
                <c:pt idx="4103">
                  <c:v>07/09/2025 11:50</c:v>
                </c:pt>
                <c:pt idx="4104">
                  <c:v>07/09/2025 12:00</c:v>
                </c:pt>
                <c:pt idx="4105">
                  <c:v>07/09/2025 12:10</c:v>
                </c:pt>
                <c:pt idx="4106">
                  <c:v>07/09/2025 12:20</c:v>
                </c:pt>
                <c:pt idx="4107">
                  <c:v>07/09/2025 12:30</c:v>
                </c:pt>
                <c:pt idx="4108">
                  <c:v>07/09/2025 12:40</c:v>
                </c:pt>
                <c:pt idx="4109">
                  <c:v>07/09/2025 12:50</c:v>
                </c:pt>
                <c:pt idx="4110">
                  <c:v>07/09/2025 13:00</c:v>
                </c:pt>
                <c:pt idx="4111">
                  <c:v>07/09/2025 13:10</c:v>
                </c:pt>
                <c:pt idx="4112">
                  <c:v>07/09/2025 13:20</c:v>
                </c:pt>
                <c:pt idx="4113">
                  <c:v>07/09/2025 13:30</c:v>
                </c:pt>
                <c:pt idx="4114">
                  <c:v>07/09/2025 13:40</c:v>
                </c:pt>
                <c:pt idx="4115">
                  <c:v>07/09/2025 13:50</c:v>
                </c:pt>
                <c:pt idx="4116">
                  <c:v>07/09/2025 14:00</c:v>
                </c:pt>
                <c:pt idx="4117">
                  <c:v>07/09/2025 14:10</c:v>
                </c:pt>
                <c:pt idx="4118">
                  <c:v>07/09/2025 14:20</c:v>
                </c:pt>
                <c:pt idx="4119">
                  <c:v>07/09/2025 14:30</c:v>
                </c:pt>
                <c:pt idx="4120">
                  <c:v>07/09/2025 14:40</c:v>
                </c:pt>
                <c:pt idx="4121">
                  <c:v>07/09/2025 14:50</c:v>
                </c:pt>
                <c:pt idx="4122">
                  <c:v>07/09/2025 15:00</c:v>
                </c:pt>
                <c:pt idx="4123">
                  <c:v>07/09/2025 15:10</c:v>
                </c:pt>
                <c:pt idx="4124">
                  <c:v>07/09/2025 15:20</c:v>
                </c:pt>
                <c:pt idx="4125">
                  <c:v>07/09/2025 15:30</c:v>
                </c:pt>
                <c:pt idx="4126">
                  <c:v>07/09/2025 15:40</c:v>
                </c:pt>
                <c:pt idx="4127">
                  <c:v>07/09/2025 15:50</c:v>
                </c:pt>
                <c:pt idx="4128">
                  <c:v>07/09/2025 16:00</c:v>
                </c:pt>
                <c:pt idx="4129">
                  <c:v>07/09/2025 16:10</c:v>
                </c:pt>
                <c:pt idx="4130">
                  <c:v>07/09/2025 16:20</c:v>
                </c:pt>
                <c:pt idx="4131">
                  <c:v>07/09/2025 16:30</c:v>
                </c:pt>
                <c:pt idx="4132">
                  <c:v>07/09/2025 16:40</c:v>
                </c:pt>
                <c:pt idx="4133">
                  <c:v>07/09/2025 16:50</c:v>
                </c:pt>
                <c:pt idx="4134">
                  <c:v>07/09/2025 17:00</c:v>
                </c:pt>
                <c:pt idx="4135">
                  <c:v>07/09/2025 17:10</c:v>
                </c:pt>
                <c:pt idx="4136">
                  <c:v>07/09/2025 17:20</c:v>
                </c:pt>
                <c:pt idx="4137">
                  <c:v>07/09/2025 17:30</c:v>
                </c:pt>
                <c:pt idx="4138">
                  <c:v>07/09/2025 17:40</c:v>
                </c:pt>
                <c:pt idx="4139">
                  <c:v>07/09/2025 17:50</c:v>
                </c:pt>
                <c:pt idx="4140">
                  <c:v>07/09/2025 18:00</c:v>
                </c:pt>
                <c:pt idx="4141">
                  <c:v>07/09/2025 18:10</c:v>
                </c:pt>
                <c:pt idx="4142">
                  <c:v>07/09/2025 18:20</c:v>
                </c:pt>
                <c:pt idx="4143">
                  <c:v>07/09/2025 18:30</c:v>
                </c:pt>
                <c:pt idx="4144">
                  <c:v>07/09/2025 18:40</c:v>
                </c:pt>
                <c:pt idx="4145">
                  <c:v>07/09/2025 18:50</c:v>
                </c:pt>
                <c:pt idx="4146">
                  <c:v>07/09/2025 19:00</c:v>
                </c:pt>
                <c:pt idx="4147">
                  <c:v>07/09/2025 19:10</c:v>
                </c:pt>
                <c:pt idx="4148">
                  <c:v>07/09/2025 19:20</c:v>
                </c:pt>
                <c:pt idx="4149">
                  <c:v>07/09/2025 19:30</c:v>
                </c:pt>
                <c:pt idx="4150">
                  <c:v>07/09/2025 19:40</c:v>
                </c:pt>
                <c:pt idx="4151">
                  <c:v>07/09/2025 19:50</c:v>
                </c:pt>
                <c:pt idx="4152">
                  <c:v>07/09/2025 20:00</c:v>
                </c:pt>
                <c:pt idx="4153">
                  <c:v>07/09/2025 20:10</c:v>
                </c:pt>
                <c:pt idx="4154">
                  <c:v>07/09/2025 20:20</c:v>
                </c:pt>
                <c:pt idx="4155">
                  <c:v>07/09/2025 20:30</c:v>
                </c:pt>
                <c:pt idx="4156">
                  <c:v>07/09/2025 20:40</c:v>
                </c:pt>
                <c:pt idx="4157">
                  <c:v>07/09/2025 20:50</c:v>
                </c:pt>
                <c:pt idx="4158">
                  <c:v>07/09/2025 21:00</c:v>
                </c:pt>
                <c:pt idx="4159">
                  <c:v>07/09/2025 21:10</c:v>
                </c:pt>
                <c:pt idx="4160">
                  <c:v>07/09/2025 21:20</c:v>
                </c:pt>
                <c:pt idx="4161">
                  <c:v>07/09/2025 21:30</c:v>
                </c:pt>
                <c:pt idx="4162">
                  <c:v>07/09/2025 21:40</c:v>
                </c:pt>
                <c:pt idx="4163">
                  <c:v>07/09/2025 21:50</c:v>
                </c:pt>
                <c:pt idx="4164">
                  <c:v>07/09/2025 22:00</c:v>
                </c:pt>
                <c:pt idx="4165">
                  <c:v>07/09/2025 22:10</c:v>
                </c:pt>
                <c:pt idx="4166">
                  <c:v>07/09/2025 22:20</c:v>
                </c:pt>
                <c:pt idx="4167">
                  <c:v>07/09/2025 22:30</c:v>
                </c:pt>
                <c:pt idx="4168">
                  <c:v>07/09/2025 22:40</c:v>
                </c:pt>
                <c:pt idx="4169">
                  <c:v>07/09/2025 22:50</c:v>
                </c:pt>
                <c:pt idx="4170">
                  <c:v>07/09/2025 23:00</c:v>
                </c:pt>
                <c:pt idx="4171">
                  <c:v>07/09/2025 23:10</c:v>
                </c:pt>
                <c:pt idx="4172">
                  <c:v>07/09/2025 23:20</c:v>
                </c:pt>
                <c:pt idx="4173">
                  <c:v>07/09/2025 23:30</c:v>
                </c:pt>
                <c:pt idx="4174">
                  <c:v>07/09/2025 23:40</c:v>
                </c:pt>
                <c:pt idx="4175">
                  <c:v>07/09/2025 23:50</c:v>
                </c:pt>
                <c:pt idx="4176">
                  <c:v>08/09/2025 00:00</c:v>
                </c:pt>
                <c:pt idx="4177">
                  <c:v>08/09/2025 00:10</c:v>
                </c:pt>
                <c:pt idx="4178">
                  <c:v>08/09/2025 00:20</c:v>
                </c:pt>
                <c:pt idx="4179">
                  <c:v>08/09/2025 00:30</c:v>
                </c:pt>
                <c:pt idx="4180">
                  <c:v>08/09/2025 00:40</c:v>
                </c:pt>
                <c:pt idx="4181">
                  <c:v>08/09/2025 00:50</c:v>
                </c:pt>
                <c:pt idx="4182">
                  <c:v>08/09/2025 01:00</c:v>
                </c:pt>
                <c:pt idx="4183">
                  <c:v>08/09/2025 01:10</c:v>
                </c:pt>
                <c:pt idx="4184">
                  <c:v>08/09/2025 01:20</c:v>
                </c:pt>
                <c:pt idx="4185">
                  <c:v>08/09/2025 01:30</c:v>
                </c:pt>
                <c:pt idx="4186">
                  <c:v>08/09/2025 01:40</c:v>
                </c:pt>
                <c:pt idx="4187">
                  <c:v>08/09/2025 01:50</c:v>
                </c:pt>
                <c:pt idx="4188">
                  <c:v>08/09/2025 02:00</c:v>
                </c:pt>
                <c:pt idx="4189">
                  <c:v>08/09/2025 02:10</c:v>
                </c:pt>
                <c:pt idx="4190">
                  <c:v>08/09/2025 02:20</c:v>
                </c:pt>
                <c:pt idx="4191">
                  <c:v>08/09/2025 02:30</c:v>
                </c:pt>
                <c:pt idx="4192">
                  <c:v>08/09/2025 02:40</c:v>
                </c:pt>
                <c:pt idx="4193">
                  <c:v>08/09/2025 02:50</c:v>
                </c:pt>
                <c:pt idx="4194">
                  <c:v>08/09/2025 03:00</c:v>
                </c:pt>
                <c:pt idx="4195">
                  <c:v>08/09/2025 03:10</c:v>
                </c:pt>
                <c:pt idx="4196">
                  <c:v>08/09/2025 03:20</c:v>
                </c:pt>
                <c:pt idx="4197">
                  <c:v>08/09/2025 03:30</c:v>
                </c:pt>
                <c:pt idx="4198">
                  <c:v>08/09/2025 03:40</c:v>
                </c:pt>
                <c:pt idx="4199">
                  <c:v>08/09/2025 03:50</c:v>
                </c:pt>
                <c:pt idx="4200">
                  <c:v>08/09/2025 04:00</c:v>
                </c:pt>
                <c:pt idx="4201">
                  <c:v>08/09/2025 04:10</c:v>
                </c:pt>
                <c:pt idx="4202">
                  <c:v>08/09/2025 04:20</c:v>
                </c:pt>
                <c:pt idx="4203">
                  <c:v>08/09/2025 04:30</c:v>
                </c:pt>
                <c:pt idx="4204">
                  <c:v>08/09/2025 04:40</c:v>
                </c:pt>
                <c:pt idx="4205">
                  <c:v>08/09/2025 04:50</c:v>
                </c:pt>
                <c:pt idx="4206">
                  <c:v>08/09/2025 05:00</c:v>
                </c:pt>
                <c:pt idx="4207">
                  <c:v>08/09/2025 05:10</c:v>
                </c:pt>
                <c:pt idx="4208">
                  <c:v>08/09/2025 05:20</c:v>
                </c:pt>
                <c:pt idx="4209">
                  <c:v>08/09/2025 05:30</c:v>
                </c:pt>
                <c:pt idx="4210">
                  <c:v>08/09/2025 05:40</c:v>
                </c:pt>
                <c:pt idx="4211">
                  <c:v>08/09/2025 05:50</c:v>
                </c:pt>
                <c:pt idx="4212">
                  <c:v>08/09/2025 06:00</c:v>
                </c:pt>
                <c:pt idx="4213">
                  <c:v>08/09/2025 06:10</c:v>
                </c:pt>
                <c:pt idx="4214">
                  <c:v>08/09/2025 06:20</c:v>
                </c:pt>
                <c:pt idx="4215">
                  <c:v>08/09/2025 06:30</c:v>
                </c:pt>
                <c:pt idx="4216">
                  <c:v>08/09/2025 06:40</c:v>
                </c:pt>
                <c:pt idx="4217">
                  <c:v>08/09/2025 06:50</c:v>
                </c:pt>
                <c:pt idx="4218">
                  <c:v>08/09/2025 07:00</c:v>
                </c:pt>
                <c:pt idx="4219">
                  <c:v>08/09/2025 07:10</c:v>
                </c:pt>
                <c:pt idx="4220">
                  <c:v>08/09/2025 07:20</c:v>
                </c:pt>
                <c:pt idx="4221">
                  <c:v>08/09/2025 07:30</c:v>
                </c:pt>
                <c:pt idx="4222">
                  <c:v>08/09/2025 07:40</c:v>
                </c:pt>
                <c:pt idx="4223">
                  <c:v>08/09/2025 07:50</c:v>
                </c:pt>
                <c:pt idx="4224">
                  <c:v>08/09/2025 08:00</c:v>
                </c:pt>
                <c:pt idx="4225">
                  <c:v>08/09/2025 08:10</c:v>
                </c:pt>
                <c:pt idx="4226">
                  <c:v>08/09/2025 08:20</c:v>
                </c:pt>
                <c:pt idx="4227">
                  <c:v>08/09/2025 08:30</c:v>
                </c:pt>
                <c:pt idx="4228">
                  <c:v>08/09/2025 08:40</c:v>
                </c:pt>
                <c:pt idx="4229">
                  <c:v>08/09/2025 08:50</c:v>
                </c:pt>
                <c:pt idx="4230">
                  <c:v>08/09/2025 09:00</c:v>
                </c:pt>
                <c:pt idx="4231">
                  <c:v>08/09/2025 09:10</c:v>
                </c:pt>
                <c:pt idx="4232">
                  <c:v>08/09/2025 09:20</c:v>
                </c:pt>
                <c:pt idx="4233">
                  <c:v>08/09/2025 09:30</c:v>
                </c:pt>
                <c:pt idx="4234">
                  <c:v>08/09/2025 09:40</c:v>
                </c:pt>
                <c:pt idx="4235">
                  <c:v>08/09/2025 09:50</c:v>
                </c:pt>
                <c:pt idx="4236">
                  <c:v>08/09/2025 10:00</c:v>
                </c:pt>
                <c:pt idx="4237">
                  <c:v>08/09/2025 10:10</c:v>
                </c:pt>
                <c:pt idx="4238">
                  <c:v>08/09/2025 10:20</c:v>
                </c:pt>
                <c:pt idx="4239">
                  <c:v>08/09/2025 10:30</c:v>
                </c:pt>
                <c:pt idx="4240">
                  <c:v>08/09/2025 10:40</c:v>
                </c:pt>
                <c:pt idx="4241">
                  <c:v>08/09/2025 10:50</c:v>
                </c:pt>
                <c:pt idx="4242">
                  <c:v>08/09/2025 11:00</c:v>
                </c:pt>
                <c:pt idx="4243">
                  <c:v>08/09/2025 11:10</c:v>
                </c:pt>
                <c:pt idx="4244">
                  <c:v>08/09/2025 11:20</c:v>
                </c:pt>
                <c:pt idx="4245">
                  <c:v>08/09/2025 11:30</c:v>
                </c:pt>
                <c:pt idx="4246">
                  <c:v>08/09/2025 11:40</c:v>
                </c:pt>
                <c:pt idx="4247">
                  <c:v>08/09/2025 11:50</c:v>
                </c:pt>
                <c:pt idx="4248">
                  <c:v>08/09/2025 12:00</c:v>
                </c:pt>
                <c:pt idx="4249">
                  <c:v>08/09/2025 12:10</c:v>
                </c:pt>
                <c:pt idx="4250">
                  <c:v>08/09/2025 12:20</c:v>
                </c:pt>
                <c:pt idx="4251">
                  <c:v>08/09/2025 12:30</c:v>
                </c:pt>
                <c:pt idx="4252">
                  <c:v>08/09/2025 12:40</c:v>
                </c:pt>
                <c:pt idx="4253">
                  <c:v>08/09/2025 12:50</c:v>
                </c:pt>
                <c:pt idx="4254">
                  <c:v>08/09/2025 13:00</c:v>
                </c:pt>
                <c:pt idx="4255">
                  <c:v>08/09/2025 13:10</c:v>
                </c:pt>
                <c:pt idx="4256">
                  <c:v>08/09/2025 13:20</c:v>
                </c:pt>
                <c:pt idx="4257">
                  <c:v>08/09/2025 13:30</c:v>
                </c:pt>
                <c:pt idx="4258">
                  <c:v>08/09/2025 13:40</c:v>
                </c:pt>
                <c:pt idx="4259">
                  <c:v>08/09/2025 13:50</c:v>
                </c:pt>
                <c:pt idx="4260">
                  <c:v>08/09/2025 14:00</c:v>
                </c:pt>
                <c:pt idx="4261">
                  <c:v>08/09/2025 14:10</c:v>
                </c:pt>
                <c:pt idx="4262">
                  <c:v>08/09/2025 14:20</c:v>
                </c:pt>
                <c:pt idx="4263">
                  <c:v>08/09/2025 14:30</c:v>
                </c:pt>
                <c:pt idx="4264">
                  <c:v>08/09/2025 14:40</c:v>
                </c:pt>
                <c:pt idx="4265">
                  <c:v>08/09/2025 14:50</c:v>
                </c:pt>
                <c:pt idx="4266">
                  <c:v>08/09/2025 15:00</c:v>
                </c:pt>
                <c:pt idx="4267">
                  <c:v>08/09/2025 15:10</c:v>
                </c:pt>
                <c:pt idx="4268">
                  <c:v>08/09/2025 15:20</c:v>
                </c:pt>
                <c:pt idx="4269">
                  <c:v>08/09/2025 15:30</c:v>
                </c:pt>
                <c:pt idx="4270">
                  <c:v>08/09/2025 15:40</c:v>
                </c:pt>
                <c:pt idx="4271">
                  <c:v>08/09/2025 15:50</c:v>
                </c:pt>
                <c:pt idx="4272">
                  <c:v>08/09/2025 16:00</c:v>
                </c:pt>
                <c:pt idx="4273">
                  <c:v>08/09/2025 16:10</c:v>
                </c:pt>
                <c:pt idx="4274">
                  <c:v>08/09/2025 16:20</c:v>
                </c:pt>
                <c:pt idx="4275">
                  <c:v>08/09/2025 16:30</c:v>
                </c:pt>
                <c:pt idx="4276">
                  <c:v>08/09/2025 16:40</c:v>
                </c:pt>
                <c:pt idx="4277">
                  <c:v>08/09/2025 16:50</c:v>
                </c:pt>
                <c:pt idx="4278">
                  <c:v>08/09/2025 17:00</c:v>
                </c:pt>
                <c:pt idx="4279">
                  <c:v>08/09/2025 17:10</c:v>
                </c:pt>
                <c:pt idx="4280">
                  <c:v>08/09/2025 17:20</c:v>
                </c:pt>
                <c:pt idx="4281">
                  <c:v>08/09/2025 17:30</c:v>
                </c:pt>
                <c:pt idx="4282">
                  <c:v>08/09/2025 17:40</c:v>
                </c:pt>
                <c:pt idx="4283">
                  <c:v>08/09/2025 17:50</c:v>
                </c:pt>
                <c:pt idx="4284">
                  <c:v>08/09/2025 18:00</c:v>
                </c:pt>
                <c:pt idx="4285">
                  <c:v>08/09/2025 18:10</c:v>
                </c:pt>
                <c:pt idx="4286">
                  <c:v>08/09/2025 18:20</c:v>
                </c:pt>
                <c:pt idx="4287">
                  <c:v>08/09/2025 18:30</c:v>
                </c:pt>
                <c:pt idx="4288">
                  <c:v>08/09/2025 18:40</c:v>
                </c:pt>
                <c:pt idx="4289">
                  <c:v>08/09/2025 18:50</c:v>
                </c:pt>
                <c:pt idx="4290">
                  <c:v>08/09/2025 19:00</c:v>
                </c:pt>
                <c:pt idx="4291">
                  <c:v>08/09/2025 19:10</c:v>
                </c:pt>
                <c:pt idx="4292">
                  <c:v>08/09/2025 19:20</c:v>
                </c:pt>
                <c:pt idx="4293">
                  <c:v>08/09/2025 19:30</c:v>
                </c:pt>
                <c:pt idx="4294">
                  <c:v>08/09/2025 19:40</c:v>
                </c:pt>
                <c:pt idx="4295">
                  <c:v>08/09/2025 19:50</c:v>
                </c:pt>
                <c:pt idx="4296">
                  <c:v>08/09/2025 20:00</c:v>
                </c:pt>
                <c:pt idx="4297">
                  <c:v>08/09/2025 20:10</c:v>
                </c:pt>
                <c:pt idx="4298">
                  <c:v>08/09/2025 20:20</c:v>
                </c:pt>
                <c:pt idx="4299">
                  <c:v>08/09/2025 20:30</c:v>
                </c:pt>
                <c:pt idx="4300">
                  <c:v>08/09/2025 20:40</c:v>
                </c:pt>
                <c:pt idx="4301">
                  <c:v>08/09/2025 20:50</c:v>
                </c:pt>
                <c:pt idx="4302">
                  <c:v>08/09/2025 21:00</c:v>
                </c:pt>
                <c:pt idx="4303">
                  <c:v>08/09/2025 21:10</c:v>
                </c:pt>
                <c:pt idx="4304">
                  <c:v>08/09/2025 21:20</c:v>
                </c:pt>
                <c:pt idx="4305">
                  <c:v>08/09/2025 21:30</c:v>
                </c:pt>
                <c:pt idx="4306">
                  <c:v>08/09/2025 21:40</c:v>
                </c:pt>
                <c:pt idx="4307">
                  <c:v>08/09/2025 21:50</c:v>
                </c:pt>
                <c:pt idx="4308">
                  <c:v>08/09/2025 22:00</c:v>
                </c:pt>
                <c:pt idx="4309">
                  <c:v>08/09/2025 22:10</c:v>
                </c:pt>
                <c:pt idx="4310">
                  <c:v>08/09/2025 22:20</c:v>
                </c:pt>
                <c:pt idx="4311">
                  <c:v>08/09/2025 22:30</c:v>
                </c:pt>
                <c:pt idx="4312">
                  <c:v>08/09/2025 22:40</c:v>
                </c:pt>
                <c:pt idx="4313">
                  <c:v>08/09/2025 22:50</c:v>
                </c:pt>
                <c:pt idx="4314">
                  <c:v>08/09/2025 23:00</c:v>
                </c:pt>
                <c:pt idx="4315">
                  <c:v>08/09/2025 23:10</c:v>
                </c:pt>
                <c:pt idx="4316">
                  <c:v>08/09/2025 23:20</c:v>
                </c:pt>
                <c:pt idx="4317">
                  <c:v>08/09/2025 23:30</c:v>
                </c:pt>
                <c:pt idx="4318">
                  <c:v>08/09/2025 23:40</c:v>
                </c:pt>
                <c:pt idx="4319">
                  <c:v>08/09/2025 23:50</c:v>
                </c:pt>
                <c:pt idx="4320">
                  <c:v>09/09/2025 00:00</c:v>
                </c:pt>
                <c:pt idx="4321">
                  <c:v>09/09/2025 00:10</c:v>
                </c:pt>
                <c:pt idx="4322">
                  <c:v>09/09/2025 00:20</c:v>
                </c:pt>
                <c:pt idx="4323">
                  <c:v>09/09/2025 00:30</c:v>
                </c:pt>
                <c:pt idx="4324">
                  <c:v>09/09/2025 00:40</c:v>
                </c:pt>
                <c:pt idx="4325">
                  <c:v>09/09/2025 00:50</c:v>
                </c:pt>
                <c:pt idx="4326">
                  <c:v>09/09/2025 01:00</c:v>
                </c:pt>
                <c:pt idx="4327">
                  <c:v>09/09/2025 01:10</c:v>
                </c:pt>
                <c:pt idx="4328">
                  <c:v>09/09/2025 01:20</c:v>
                </c:pt>
                <c:pt idx="4329">
                  <c:v>09/09/2025 01:30</c:v>
                </c:pt>
                <c:pt idx="4330">
                  <c:v>09/09/2025 01:40</c:v>
                </c:pt>
                <c:pt idx="4331">
                  <c:v>09/09/2025 01:50</c:v>
                </c:pt>
                <c:pt idx="4332">
                  <c:v>09/09/2025 02:00</c:v>
                </c:pt>
                <c:pt idx="4333">
                  <c:v>09/09/2025 02:10</c:v>
                </c:pt>
                <c:pt idx="4334">
                  <c:v>09/09/2025 02:20</c:v>
                </c:pt>
                <c:pt idx="4335">
                  <c:v>09/09/2025 02:30</c:v>
                </c:pt>
                <c:pt idx="4336">
                  <c:v>09/09/2025 02:40</c:v>
                </c:pt>
                <c:pt idx="4337">
                  <c:v>09/09/2025 02:50</c:v>
                </c:pt>
                <c:pt idx="4338">
                  <c:v>09/09/2025 03:00</c:v>
                </c:pt>
                <c:pt idx="4339">
                  <c:v>09/09/2025 03:10</c:v>
                </c:pt>
                <c:pt idx="4340">
                  <c:v>09/09/2025 03:20</c:v>
                </c:pt>
                <c:pt idx="4341">
                  <c:v>09/09/2025 03:30</c:v>
                </c:pt>
                <c:pt idx="4342">
                  <c:v>09/09/2025 03:40</c:v>
                </c:pt>
                <c:pt idx="4343">
                  <c:v>09/09/2025 03:50</c:v>
                </c:pt>
                <c:pt idx="4344">
                  <c:v>09/09/2025 04:00</c:v>
                </c:pt>
                <c:pt idx="4345">
                  <c:v>09/09/2025 04:10</c:v>
                </c:pt>
                <c:pt idx="4346">
                  <c:v>09/09/2025 04:20</c:v>
                </c:pt>
                <c:pt idx="4347">
                  <c:v>09/09/2025 04:30</c:v>
                </c:pt>
                <c:pt idx="4348">
                  <c:v>09/09/2025 04:40</c:v>
                </c:pt>
                <c:pt idx="4349">
                  <c:v>09/09/2025 04:50</c:v>
                </c:pt>
                <c:pt idx="4350">
                  <c:v>09/09/2025 05:00</c:v>
                </c:pt>
                <c:pt idx="4351">
                  <c:v>09/09/2025 05:10</c:v>
                </c:pt>
                <c:pt idx="4352">
                  <c:v>09/09/2025 05:20</c:v>
                </c:pt>
                <c:pt idx="4353">
                  <c:v>09/09/2025 05:30</c:v>
                </c:pt>
                <c:pt idx="4354">
                  <c:v>09/09/2025 05:40</c:v>
                </c:pt>
                <c:pt idx="4355">
                  <c:v>09/09/2025 05:50</c:v>
                </c:pt>
                <c:pt idx="4356">
                  <c:v>09/09/2025 06:00</c:v>
                </c:pt>
                <c:pt idx="4357">
                  <c:v>09/09/2025 06:10</c:v>
                </c:pt>
                <c:pt idx="4358">
                  <c:v>09/09/2025 06:20</c:v>
                </c:pt>
                <c:pt idx="4359">
                  <c:v>09/09/2025 06:30</c:v>
                </c:pt>
                <c:pt idx="4360">
                  <c:v>09/09/2025 06:40</c:v>
                </c:pt>
                <c:pt idx="4361">
                  <c:v>09/09/2025 06:50</c:v>
                </c:pt>
                <c:pt idx="4362">
                  <c:v>09/09/2025 07:00</c:v>
                </c:pt>
                <c:pt idx="4363">
                  <c:v>09/09/2025 07:10</c:v>
                </c:pt>
                <c:pt idx="4364">
                  <c:v>09/09/2025 07:20</c:v>
                </c:pt>
                <c:pt idx="4365">
                  <c:v>09/09/2025 07:30</c:v>
                </c:pt>
                <c:pt idx="4366">
                  <c:v>09/09/2025 07:40</c:v>
                </c:pt>
                <c:pt idx="4367">
                  <c:v>09/09/2025 07:50</c:v>
                </c:pt>
                <c:pt idx="4368">
                  <c:v>09/09/2025 08:00</c:v>
                </c:pt>
                <c:pt idx="4369">
                  <c:v>09/09/2025 08:10</c:v>
                </c:pt>
                <c:pt idx="4370">
                  <c:v>09/09/2025 08:20</c:v>
                </c:pt>
                <c:pt idx="4371">
                  <c:v>09/09/2025 08:30</c:v>
                </c:pt>
                <c:pt idx="4372">
                  <c:v>09/09/2025 08:40</c:v>
                </c:pt>
                <c:pt idx="4373">
                  <c:v>09/09/2025 08:50</c:v>
                </c:pt>
                <c:pt idx="4374">
                  <c:v>09/09/2025 09:00</c:v>
                </c:pt>
                <c:pt idx="4375">
                  <c:v>09/09/2025 09:10</c:v>
                </c:pt>
                <c:pt idx="4376">
                  <c:v>09/09/2025 09:20</c:v>
                </c:pt>
                <c:pt idx="4377">
                  <c:v>09/09/2025 09:30</c:v>
                </c:pt>
                <c:pt idx="4378">
                  <c:v>09/09/2025 09:40</c:v>
                </c:pt>
                <c:pt idx="4379">
                  <c:v>09/09/2025 09:50</c:v>
                </c:pt>
                <c:pt idx="4380">
                  <c:v>09/09/2025 10:00</c:v>
                </c:pt>
                <c:pt idx="4381">
                  <c:v>09/09/2025 10:10</c:v>
                </c:pt>
                <c:pt idx="4382">
                  <c:v>09/09/2025 10:20</c:v>
                </c:pt>
                <c:pt idx="4383">
                  <c:v>09/09/2025 10:30</c:v>
                </c:pt>
                <c:pt idx="4384">
                  <c:v>09/09/2025 10:40</c:v>
                </c:pt>
                <c:pt idx="4385">
                  <c:v>09/09/2025 10:50</c:v>
                </c:pt>
                <c:pt idx="4386">
                  <c:v>09/09/2025 11:00</c:v>
                </c:pt>
                <c:pt idx="4387">
                  <c:v>09/09/2025 11:10</c:v>
                </c:pt>
                <c:pt idx="4388">
                  <c:v>09/09/2025 11:20</c:v>
                </c:pt>
                <c:pt idx="4389">
                  <c:v>09/09/2025 11:30</c:v>
                </c:pt>
                <c:pt idx="4390">
                  <c:v>09/09/2025 11:40</c:v>
                </c:pt>
                <c:pt idx="4391">
                  <c:v>09/09/2025 11:50</c:v>
                </c:pt>
                <c:pt idx="4392">
                  <c:v>09/09/2025 12:00</c:v>
                </c:pt>
                <c:pt idx="4393">
                  <c:v>09/09/2025 12:10</c:v>
                </c:pt>
                <c:pt idx="4394">
                  <c:v>09/09/2025 12:20</c:v>
                </c:pt>
                <c:pt idx="4395">
                  <c:v>09/09/2025 12:30</c:v>
                </c:pt>
                <c:pt idx="4396">
                  <c:v>09/09/2025 12:40</c:v>
                </c:pt>
                <c:pt idx="4397">
                  <c:v>09/09/2025 12:50</c:v>
                </c:pt>
                <c:pt idx="4398">
                  <c:v>09/09/2025 13:00</c:v>
                </c:pt>
                <c:pt idx="4399">
                  <c:v>09/09/2025 13:10</c:v>
                </c:pt>
                <c:pt idx="4400">
                  <c:v>09/09/2025 13:20</c:v>
                </c:pt>
                <c:pt idx="4401">
                  <c:v>09/09/2025 13:30</c:v>
                </c:pt>
                <c:pt idx="4402">
                  <c:v>09/09/2025 13:40</c:v>
                </c:pt>
                <c:pt idx="4403">
                  <c:v>09/09/2025 13:50</c:v>
                </c:pt>
                <c:pt idx="4404">
                  <c:v>09/09/2025 14:00</c:v>
                </c:pt>
                <c:pt idx="4405">
                  <c:v>09/09/2025 14:10</c:v>
                </c:pt>
                <c:pt idx="4406">
                  <c:v>09/09/2025 14:20</c:v>
                </c:pt>
                <c:pt idx="4407">
                  <c:v>09/09/2025 14:30</c:v>
                </c:pt>
                <c:pt idx="4408">
                  <c:v>09/09/2025 14:40</c:v>
                </c:pt>
                <c:pt idx="4409">
                  <c:v>09/09/2025 14:50</c:v>
                </c:pt>
                <c:pt idx="4410">
                  <c:v>09/09/2025 15:00</c:v>
                </c:pt>
                <c:pt idx="4411">
                  <c:v>09/09/2025 15:10</c:v>
                </c:pt>
                <c:pt idx="4412">
                  <c:v>09/09/2025 15:20</c:v>
                </c:pt>
                <c:pt idx="4413">
                  <c:v>09/09/2025 15:30</c:v>
                </c:pt>
                <c:pt idx="4414">
                  <c:v>09/09/2025 15:40</c:v>
                </c:pt>
                <c:pt idx="4415">
                  <c:v>09/09/2025 15:50</c:v>
                </c:pt>
                <c:pt idx="4416">
                  <c:v>09/09/2025 16:00</c:v>
                </c:pt>
                <c:pt idx="4417">
                  <c:v>09/09/2025 16:10</c:v>
                </c:pt>
                <c:pt idx="4418">
                  <c:v>09/09/2025 16:20</c:v>
                </c:pt>
                <c:pt idx="4419">
                  <c:v>09/09/2025 16:30</c:v>
                </c:pt>
                <c:pt idx="4420">
                  <c:v>09/09/2025 16:40</c:v>
                </c:pt>
                <c:pt idx="4421">
                  <c:v>09/09/2025 16:50</c:v>
                </c:pt>
                <c:pt idx="4422">
                  <c:v>09/09/2025 17:00</c:v>
                </c:pt>
                <c:pt idx="4423">
                  <c:v>09/09/2025 17:10</c:v>
                </c:pt>
                <c:pt idx="4424">
                  <c:v>09/09/2025 17:20</c:v>
                </c:pt>
                <c:pt idx="4425">
                  <c:v>09/09/2025 17:30</c:v>
                </c:pt>
                <c:pt idx="4426">
                  <c:v>09/09/2025 17:40</c:v>
                </c:pt>
                <c:pt idx="4427">
                  <c:v>09/09/2025 17:50</c:v>
                </c:pt>
                <c:pt idx="4428">
                  <c:v>09/09/2025 18:00</c:v>
                </c:pt>
                <c:pt idx="4429">
                  <c:v>09/09/2025 18:10</c:v>
                </c:pt>
                <c:pt idx="4430">
                  <c:v>09/09/2025 18:20</c:v>
                </c:pt>
                <c:pt idx="4431">
                  <c:v>09/09/2025 18:30</c:v>
                </c:pt>
                <c:pt idx="4432">
                  <c:v>09/09/2025 18:40</c:v>
                </c:pt>
                <c:pt idx="4433">
                  <c:v>09/09/2025 18:50</c:v>
                </c:pt>
                <c:pt idx="4434">
                  <c:v>09/09/2025 19:00</c:v>
                </c:pt>
                <c:pt idx="4435">
                  <c:v>09/09/2025 19:10</c:v>
                </c:pt>
                <c:pt idx="4436">
                  <c:v>09/09/2025 19:20</c:v>
                </c:pt>
                <c:pt idx="4437">
                  <c:v>09/09/2025 19:30</c:v>
                </c:pt>
                <c:pt idx="4438">
                  <c:v>09/09/2025 19:40</c:v>
                </c:pt>
                <c:pt idx="4439">
                  <c:v>09/09/2025 19:50</c:v>
                </c:pt>
                <c:pt idx="4440">
                  <c:v>09/09/2025 20:00</c:v>
                </c:pt>
                <c:pt idx="4441">
                  <c:v>09/09/2025 20:10</c:v>
                </c:pt>
                <c:pt idx="4442">
                  <c:v>09/09/2025 20:20</c:v>
                </c:pt>
                <c:pt idx="4443">
                  <c:v>09/09/2025 20:30</c:v>
                </c:pt>
                <c:pt idx="4444">
                  <c:v>09/09/2025 20:40</c:v>
                </c:pt>
                <c:pt idx="4445">
                  <c:v>09/09/2025 20:50</c:v>
                </c:pt>
                <c:pt idx="4446">
                  <c:v>09/09/2025 21:00</c:v>
                </c:pt>
                <c:pt idx="4447">
                  <c:v>09/09/2025 21:10</c:v>
                </c:pt>
                <c:pt idx="4448">
                  <c:v>09/09/2025 21:20</c:v>
                </c:pt>
                <c:pt idx="4449">
                  <c:v>09/09/2025 21:30</c:v>
                </c:pt>
                <c:pt idx="4450">
                  <c:v>09/09/2025 21:40</c:v>
                </c:pt>
                <c:pt idx="4451">
                  <c:v>09/09/2025 21:50</c:v>
                </c:pt>
                <c:pt idx="4452">
                  <c:v>09/09/2025 22:00</c:v>
                </c:pt>
                <c:pt idx="4453">
                  <c:v>09/09/2025 22:10</c:v>
                </c:pt>
                <c:pt idx="4454">
                  <c:v>09/09/2025 22:20</c:v>
                </c:pt>
                <c:pt idx="4455">
                  <c:v>09/09/2025 22:30</c:v>
                </c:pt>
                <c:pt idx="4456">
                  <c:v>09/09/2025 22:40</c:v>
                </c:pt>
                <c:pt idx="4457">
                  <c:v>09/09/2025 22:50</c:v>
                </c:pt>
                <c:pt idx="4458">
                  <c:v>09/09/2025 23:00</c:v>
                </c:pt>
                <c:pt idx="4459">
                  <c:v>10/09/2025 23:10</c:v>
                </c:pt>
                <c:pt idx="4460">
                  <c:v>10/09/2025 23:20</c:v>
                </c:pt>
                <c:pt idx="4461">
                  <c:v>10/09/2025 23:30</c:v>
                </c:pt>
                <c:pt idx="4462">
                  <c:v>10/09/2025 23:40</c:v>
                </c:pt>
                <c:pt idx="4463">
                  <c:v>10/09/2025 23:50</c:v>
                </c:pt>
                <c:pt idx="4464">
                  <c:v>10/09/2025 00:00</c:v>
                </c:pt>
                <c:pt idx="4465">
                  <c:v>10/09/2025 00:10</c:v>
                </c:pt>
                <c:pt idx="4466">
                  <c:v>10/09/2025 00:20</c:v>
                </c:pt>
                <c:pt idx="4467">
                  <c:v>10/09/2025 00:30</c:v>
                </c:pt>
                <c:pt idx="4468">
                  <c:v>10/09/2025 00:40</c:v>
                </c:pt>
                <c:pt idx="4469">
                  <c:v>10/09/2025 00:50</c:v>
                </c:pt>
                <c:pt idx="4470">
                  <c:v>10/09/2025 01:00</c:v>
                </c:pt>
                <c:pt idx="4471">
                  <c:v>10/09/2025 01:10</c:v>
                </c:pt>
                <c:pt idx="4472">
                  <c:v>10/09/2025 01:20</c:v>
                </c:pt>
                <c:pt idx="4473">
                  <c:v>10/09/2025 01:30</c:v>
                </c:pt>
                <c:pt idx="4474">
                  <c:v>10/09/2025 01:40</c:v>
                </c:pt>
                <c:pt idx="4475">
                  <c:v>10/09/2025 01:50</c:v>
                </c:pt>
                <c:pt idx="4476">
                  <c:v>10/09/2025 02:00</c:v>
                </c:pt>
                <c:pt idx="4477">
                  <c:v>10/09/2025 02:10</c:v>
                </c:pt>
                <c:pt idx="4478">
                  <c:v>10/09/2025 02:20</c:v>
                </c:pt>
                <c:pt idx="4479">
                  <c:v>10/09/2025 02:30</c:v>
                </c:pt>
                <c:pt idx="4480">
                  <c:v>10/09/2025 02:40</c:v>
                </c:pt>
                <c:pt idx="4481">
                  <c:v>10/09/2025 02:50</c:v>
                </c:pt>
                <c:pt idx="4482">
                  <c:v>10/09/2025 03:00</c:v>
                </c:pt>
                <c:pt idx="4483">
                  <c:v>10/09/2025 03:10</c:v>
                </c:pt>
                <c:pt idx="4484">
                  <c:v>10/09/2025 03:20</c:v>
                </c:pt>
                <c:pt idx="4485">
                  <c:v>10/09/2025 03:30</c:v>
                </c:pt>
                <c:pt idx="4486">
                  <c:v>10/09/2025 03:40</c:v>
                </c:pt>
                <c:pt idx="4487">
                  <c:v>10/09/2025 03:50</c:v>
                </c:pt>
                <c:pt idx="4488">
                  <c:v>10/09/2025 04:00</c:v>
                </c:pt>
                <c:pt idx="4489">
                  <c:v>10/09/2025 04:10</c:v>
                </c:pt>
                <c:pt idx="4490">
                  <c:v>10/09/2025 04:20</c:v>
                </c:pt>
                <c:pt idx="4491">
                  <c:v>10/09/2025 04:30</c:v>
                </c:pt>
                <c:pt idx="4492">
                  <c:v>10/09/2025 04:40</c:v>
                </c:pt>
                <c:pt idx="4493">
                  <c:v>10/09/2025 04:50</c:v>
                </c:pt>
                <c:pt idx="4494">
                  <c:v>10/09/2025 05:00</c:v>
                </c:pt>
                <c:pt idx="4495">
                  <c:v>10/09/2025 05:10</c:v>
                </c:pt>
                <c:pt idx="4496">
                  <c:v>10/09/2025 05:20</c:v>
                </c:pt>
                <c:pt idx="4497">
                  <c:v>10/09/2025 05:30</c:v>
                </c:pt>
                <c:pt idx="4498">
                  <c:v>10/09/2025 05:40</c:v>
                </c:pt>
                <c:pt idx="4499">
                  <c:v>10/09/2025 05:50</c:v>
                </c:pt>
                <c:pt idx="4500">
                  <c:v>10/09/2025 06:00</c:v>
                </c:pt>
                <c:pt idx="4501">
                  <c:v>10/09/2025 06:10</c:v>
                </c:pt>
                <c:pt idx="4502">
                  <c:v>10/09/2025 06:20</c:v>
                </c:pt>
                <c:pt idx="4503">
                  <c:v>10/09/2025 06:30</c:v>
                </c:pt>
                <c:pt idx="4504">
                  <c:v>10/09/2025 06:40</c:v>
                </c:pt>
                <c:pt idx="4505">
                  <c:v>10/09/2025 06:50</c:v>
                </c:pt>
                <c:pt idx="4506">
                  <c:v>10/09/2025 07:00</c:v>
                </c:pt>
                <c:pt idx="4507">
                  <c:v>10/09/2025 07:10</c:v>
                </c:pt>
                <c:pt idx="4508">
                  <c:v>10/09/2025 07:20</c:v>
                </c:pt>
                <c:pt idx="4509">
                  <c:v>10/09/2025 07:30</c:v>
                </c:pt>
                <c:pt idx="4510">
                  <c:v>10/09/2025 07:40</c:v>
                </c:pt>
                <c:pt idx="4511">
                  <c:v>10/09/2025 07:50</c:v>
                </c:pt>
                <c:pt idx="4512">
                  <c:v>10/09/2025 08:00</c:v>
                </c:pt>
                <c:pt idx="4513">
                  <c:v>10/09/2025 08:10</c:v>
                </c:pt>
                <c:pt idx="4514">
                  <c:v>10/09/2025 08:20</c:v>
                </c:pt>
                <c:pt idx="4515">
                  <c:v>10/09/2025 08:30</c:v>
                </c:pt>
                <c:pt idx="4516">
                  <c:v>10/09/2025 08:40</c:v>
                </c:pt>
                <c:pt idx="4517">
                  <c:v>10/09/2025 08:50</c:v>
                </c:pt>
                <c:pt idx="4518">
                  <c:v>10/09/2025 09:00</c:v>
                </c:pt>
                <c:pt idx="4519">
                  <c:v>10/09/2025 09:10</c:v>
                </c:pt>
                <c:pt idx="4520">
                  <c:v>10/09/2025 09:20</c:v>
                </c:pt>
                <c:pt idx="4521">
                  <c:v>10/09/2025 09:30</c:v>
                </c:pt>
                <c:pt idx="4522">
                  <c:v>10/09/2025 09:40</c:v>
                </c:pt>
                <c:pt idx="4523">
                  <c:v>10/09/2025 09:50</c:v>
                </c:pt>
                <c:pt idx="4524">
                  <c:v>10/09/2025 10:00</c:v>
                </c:pt>
                <c:pt idx="4525">
                  <c:v>10/09/2025 10:10</c:v>
                </c:pt>
                <c:pt idx="4526">
                  <c:v>10/09/2025 10:20</c:v>
                </c:pt>
                <c:pt idx="4527">
                  <c:v>10/09/2025 10:30</c:v>
                </c:pt>
                <c:pt idx="4528">
                  <c:v>10/09/2025 10:40</c:v>
                </c:pt>
                <c:pt idx="4529">
                  <c:v>10/09/2025 10:50</c:v>
                </c:pt>
                <c:pt idx="4530">
                  <c:v>10/09/2025 11:00</c:v>
                </c:pt>
                <c:pt idx="4531">
                  <c:v>10/09/2025 11:10</c:v>
                </c:pt>
                <c:pt idx="4532">
                  <c:v>10/09/2025 11:20</c:v>
                </c:pt>
                <c:pt idx="4533">
                  <c:v>10/09/2025 11:30</c:v>
                </c:pt>
                <c:pt idx="4534">
                  <c:v>10/09/2025 11:40</c:v>
                </c:pt>
                <c:pt idx="4535">
                  <c:v>10/09/2025 11:50</c:v>
                </c:pt>
                <c:pt idx="4536">
                  <c:v>10/09/2025 12:00</c:v>
                </c:pt>
                <c:pt idx="4537">
                  <c:v>10/09/2025 12:10</c:v>
                </c:pt>
                <c:pt idx="4538">
                  <c:v>10/09/2025 12:20</c:v>
                </c:pt>
                <c:pt idx="4539">
                  <c:v>10/09/2025 12:30</c:v>
                </c:pt>
                <c:pt idx="4540">
                  <c:v>10/09/2025 12:40</c:v>
                </c:pt>
                <c:pt idx="4541">
                  <c:v>10/09/2025 12:50</c:v>
                </c:pt>
                <c:pt idx="4542">
                  <c:v>10/09/2025 13:00</c:v>
                </c:pt>
                <c:pt idx="4543">
                  <c:v>10/09/2025 13:10</c:v>
                </c:pt>
                <c:pt idx="4544">
                  <c:v>10/09/2025 13:20</c:v>
                </c:pt>
                <c:pt idx="4545">
                  <c:v>10/09/2025 13:30</c:v>
                </c:pt>
                <c:pt idx="4546">
                  <c:v>10/09/2025 13:40</c:v>
                </c:pt>
                <c:pt idx="4547">
                  <c:v>10/09/2025 13:50</c:v>
                </c:pt>
                <c:pt idx="4548">
                  <c:v>10/09/2025 14:00</c:v>
                </c:pt>
                <c:pt idx="4549">
                  <c:v>10/09/2025 14:10</c:v>
                </c:pt>
                <c:pt idx="4550">
                  <c:v>10/09/2025 14:20</c:v>
                </c:pt>
                <c:pt idx="4551">
                  <c:v>10/09/2025 14:30</c:v>
                </c:pt>
                <c:pt idx="4552">
                  <c:v>10/09/2025 14:40</c:v>
                </c:pt>
                <c:pt idx="4553">
                  <c:v>10/09/2025 14:50</c:v>
                </c:pt>
                <c:pt idx="4554">
                  <c:v>10/09/2025 15:00</c:v>
                </c:pt>
                <c:pt idx="4555">
                  <c:v>10/09/2025 15:10</c:v>
                </c:pt>
                <c:pt idx="4556">
                  <c:v>10/09/2025 15:20</c:v>
                </c:pt>
                <c:pt idx="4557">
                  <c:v>10/09/2025 15:30</c:v>
                </c:pt>
                <c:pt idx="4558">
                  <c:v>10/09/2025 15:40</c:v>
                </c:pt>
                <c:pt idx="4559">
                  <c:v>10/09/2025 15:50</c:v>
                </c:pt>
                <c:pt idx="4560">
                  <c:v>10/09/2025 16:00</c:v>
                </c:pt>
                <c:pt idx="4561">
                  <c:v>10/09/2025 16:10</c:v>
                </c:pt>
                <c:pt idx="4562">
                  <c:v>10/09/2025 16:20</c:v>
                </c:pt>
                <c:pt idx="4563">
                  <c:v>10/09/2025 16:30</c:v>
                </c:pt>
                <c:pt idx="4564">
                  <c:v>10/09/2025 16:40</c:v>
                </c:pt>
                <c:pt idx="4565">
                  <c:v>10/09/2025 16:50</c:v>
                </c:pt>
                <c:pt idx="4566">
                  <c:v>10/09/2025 17:00</c:v>
                </c:pt>
                <c:pt idx="4567">
                  <c:v>10/09/2025 17:10</c:v>
                </c:pt>
                <c:pt idx="4568">
                  <c:v>10/09/2025 17:20</c:v>
                </c:pt>
                <c:pt idx="4569">
                  <c:v>10/09/2025 17:30</c:v>
                </c:pt>
                <c:pt idx="4570">
                  <c:v>10/09/2025 17:40</c:v>
                </c:pt>
                <c:pt idx="4571">
                  <c:v>10/09/2025 17:50</c:v>
                </c:pt>
                <c:pt idx="4572">
                  <c:v>10/09/2025 18:00</c:v>
                </c:pt>
                <c:pt idx="4573">
                  <c:v>10/09/2025 18:10</c:v>
                </c:pt>
                <c:pt idx="4574">
                  <c:v>10/09/2025 18:20</c:v>
                </c:pt>
                <c:pt idx="4575">
                  <c:v>10/09/2025 18:30</c:v>
                </c:pt>
                <c:pt idx="4576">
                  <c:v>10/09/2025 18:40</c:v>
                </c:pt>
                <c:pt idx="4577">
                  <c:v>10/09/2025 18:50</c:v>
                </c:pt>
                <c:pt idx="4578">
                  <c:v>10/09/2025 19:00</c:v>
                </c:pt>
                <c:pt idx="4579">
                  <c:v>10/09/2025 19:10</c:v>
                </c:pt>
                <c:pt idx="4580">
                  <c:v>10/09/2025 19:20</c:v>
                </c:pt>
                <c:pt idx="4581">
                  <c:v>10/09/2025 19:30</c:v>
                </c:pt>
                <c:pt idx="4582">
                  <c:v>10/09/2025 19:40</c:v>
                </c:pt>
                <c:pt idx="4583">
                  <c:v>10/09/2025 19:50</c:v>
                </c:pt>
                <c:pt idx="4584">
                  <c:v>10/09/2025 20:00</c:v>
                </c:pt>
                <c:pt idx="4585">
                  <c:v>10/09/2025 20:10</c:v>
                </c:pt>
                <c:pt idx="4586">
                  <c:v>10/09/2025 20:20</c:v>
                </c:pt>
                <c:pt idx="4587">
                  <c:v>10/09/2025 20:30</c:v>
                </c:pt>
                <c:pt idx="4588">
                  <c:v>10/09/2025 20:40</c:v>
                </c:pt>
                <c:pt idx="4589">
                  <c:v>10/09/2025 20:50</c:v>
                </c:pt>
                <c:pt idx="4590">
                  <c:v>10/09/2025 21:00</c:v>
                </c:pt>
                <c:pt idx="4591">
                  <c:v>10/09/2025 21:10</c:v>
                </c:pt>
                <c:pt idx="4592">
                  <c:v>10/09/2025 21:20</c:v>
                </c:pt>
                <c:pt idx="4593">
                  <c:v>10/09/2025 21:30</c:v>
                </c:pt>
                <c:pt idx="4594">
                  <c:v>10/09/2025 21:40</c:v>
                </c:pt>
                <c:pt idx="4595">
                  <c:v>10/09/2025 21:50</c:v>
                </c:pt>
                <c:pt idx="4596">
                  <c:v>10/09/2025 22:00</c:v>
                </c:pt>
                <c:pt idx="4597">
                  <c:v>10/09/2025 22:10</c:v>
                </c:pt>
                <c:pt idx="4598">
                  <c:v>10/09/2025 22:20</c:v>
                </c:pt>
                <c:pt idx="4599">
                  <c:v>10/09/2025 22:30</c:v>
                </c:pt>
                <c:pt idx="4600">
                  <c:v>10/09/2025 22:40</c:v>
                </c:pt>
                <c:pt idx="4601">
                  <c:v>10/09/2025 22:50</c:v>
                </c:pt>
                <c:pt idx="4602">
                  <c:v>10/09/2025 23:00</c:v>
                </c:pt>
                <c:pt idx="4603">
                  <c:v>10/09/2025 23:10</c:v>
                </c:pt>
                <c:pt idx="4604">
                  <c:v>10/09/2025 23:20</c:v>
                </c:pt>
                <c:pt idx="4605">
                  <c:v>10/09/2025 23:30</c:v>
                </c:pt>
                <c:pt idx="4606">
                  <c:v>10/09/2025 23:40</c:v>
                </c:pt>
                <c:pt idx="4607">
                  <c:v>10/09/2025 23:50</c:v>
                </c:pt>
                <c:pt idx="4608">
                  <c:v>11/09/2025 00:00</c:v>
                </c:pt>
                <c:pt idx="4609">
                  <c:v>11/09/2025 00:10</c:v>
                </c:pt>
                <c:pt idx="4610">
                  <c:v>11/09/2025 00:20</c:v>
                </c:pt>
                <c:pt idx="4611">
                  <c:v>11/09/2025 00:30</c:v>
                </c:pt>
                <c:pt idx="4612">
                  <c:v>11/09/2025 00:40</c:v>
                </c:pt>
                <c:pt idx="4613">
                  <c:v>11/09/2025 00:50</c:v>
                </c:pt>
                <c:pt idx="4614">
                  <c:v>11/09/2025 01:00</c:v>
                </c:pt>
                <c:pt idx="4615">
                  <c:v>11/09/2025 01:10</c:v>
                </c:pt>
                <c:pt idx="4616">
                  <c:v>11/09/2025 01:20</c:v>
                </c:pt>
                <c:pt idx="4617">
                  <c:v>11/09/2025 01:30</c:v>
                </c:pt>
                <c:pt idx="4618">
                  <c:v>11/09/2025 01:40</c:v>
                </c:pt>
                <c:pt idx="4619">
                  <c:v>11/09/2025 01:50</c:v>
                </c:pt>
                <c:pt idx="4620">
                  <c:v>11/09/2025 02:00</c:v>
                </c:pt>
                <c:pt idx="4621">
                  <c:v>11/09/2025 02:10</c:v>
                </c:pt>
                <c:pt idx="4622">
                  <c:v>11/09/2025 02:20</c:v>
                </c:pt>
                <c:pt idx="4623">
                  <c:v>11/09/2025 02:30</c:v>
                </c:pt>
                <c:pt idx="4624">
                  <c:v>11/09/2025 02:40</c:v>
                </c:pt>
                <c:pt idx="4625">
                  <c:v>11/09/2025 02:50</c:v>
                </c:pt>
                <c:pt idx="4626">
                  <c:v>11/09/2025 03:00</c:v>
                </c:pt>
                <c:pt idx="4627">
                  <c:v>11/09/2025 03:10</c:v>
                </c:pt>
                <c:pt idx="4628">
                  <c:v>11/09/2025 03:20</c:v>
                </c:pt>
                <c:pt idx="4629">
                  <c:v>11/09/2025 03:30</c:v>
                </c:pt>
                <c:pt idx="4630">
                  <c:v>11/09/2025 03:40</c:v>
                </c:pt>
                <c:pt idx="4631">
                  <c:v>11/09/2025 03:50</c:v>
                </c:pt>
                <c:pt idx="4632">
                  <c:v>11/09/2025 04:00</c:v>
                </c:pt>
                <c:pt idx="4633">
                  <c:v>11/09/2025 04:10</c:v>
                </c:pt>
                <c:pt idx="4634">
                  <c:v>11/09/2025 04:20</c:v>
                </c:pt>
                <c:pt idx="4635">
                  <c:v>11/09/2025 04:30</c:v>
                </c:pt>
                <c:pt idx="4636">
                  <c:v>11/09/2025 04:40</c:v>
                </c:pt>
                <c:pt idx="4637">
                  <c:v>11/09/2025 04:50</c:v>
                </c:pt>
                <c:pt idx="4638">
                  <c:v>11/09/2025 05:00</c:v>
                </c:pt>
                <c:pt idx="4639">
                  <c:v>11/09/2025 05:10</c:v>
                </c:pt>
                <c:pt idx="4640">
                  <c:v>11/09/2025 05:20</c:v>
                </c:pt>
                <c:pt idx="4641">
                  <c:v>11/09/2025 05:30</c:v>
                </c:pt>
                <c:pt idx="4642">
                  <c:v>11/09/2025 05:40</c:v>
                </c:pt>
                <c:pt idx="4643">
                  <c:v>11/09/2025 05:50</c:v>
                </c:pt>
                <c:pt idx="4644">
                  <c:v>11/09/2025 06:00</c:v>
                </c:pt>
                <c:pt idx="4645">
                  <c:v>11/09/2025 06:10</c:v>
                </c:pt>
                <c:pt idx="4646">
                  <c:v>11/09/2025 06:20</c:v>
                </c:pt>
                <c:pt idx="4647">
                  <c:v>11/09/2025 06:30</c:v>
                </c:pt>
                <c:pt idx="4648">
                  <c:v>11/09/2025 06:40</c:v>
                </c:pt>
                <c:pt idx="4649">
                  <c:v>11/09/2025 06:50</c:v>
                </c:pt>
                <c:pt idx="4650">
                  <c:v>11/09/2025 07:00</c:v>
                </c:pt>
                <c:pt idx="4651">
                  <c:v>11/09/2025 07:10</c:v>
                </c:pt>
                <c:pt idx="4652">
                  <c:v>11/09/2025 07:20</c:v>
                </c:pt>
                <c:pt idx="4653">
                  <c:v>11/09/2025 07:30</c:v>
                </c:pt>
                <c:pt idx="4654">
                  <c:v>11/09/2025 07:40</c:v>
                </c:pt>
                <c:pt idx="4655">
                  <c:v>11/09/2025 07:50</c:v>
                </c:pt>
                <c:pt idx="4656">
                  <c:v>11/09/2025 08:00</c:v>
                </c:pt>
                <c:pt idx="4657">
                  <c:v>11/09/2025 08:10</c:v>
                </c:pt>
                <c:pt idx="4658">
                  <c:v>11/09/2025 08:20</c:v>
                </c:pt>
                <c:pt idx="4659">
                  <c:v>11/09/2025 08:30</c:v>
                </c:pt>
                <c:pt idx="4660">
                  <c:v>11/09/2025 08:40</c:v>
                </c:pt>
                <c:pt idx="4661">
                  <c:v>11/09/2025 08:50</c:v>
                </c:pt>
                <c:pt idx="4662">
                  <c:v>11/09/2025 09:00</c:v>
                </c:pt>
                <c:pt idx="4663">
                  <c:v>11/09/2025 09:10</c:v>
                </c:pt>
                <c:pt idx="4664">
                  <c:v>11/09/2025 09:20</c:v>
                </c:pt>
                <c:pt idx="4665">
                  <c:v>11/09/2025 09:30</c:v>
                </c:pt>
                <c:pt idx="4666">
                  <c:v>11/09/2025 09:40</c:v>
                </c:pt>
                <c:pt idx="4667">
                  <c:v>11/09/2025 09:50</c:v>
                </c:pt>
                <c:pt idx="4668">
                  <c:v>11/09/2025 10:00</c:v>
                </c:pt>
                <c:pt idx="4669">
                  <c:v>11/09/2025 10:10</c:v>
                </c:pt>
                <c:pt idx="4670">
                  <c:v>11/09/2025 10:20</c:v>
                </c:pt>
                <c:pt idx="4671">
                  <c:v>11/09/2025 10:30</c:v>
                </c:pt>
                <c:pt idx="4672">
                  <c:v>11/09/2025 10:40</c:v>
                </c:pt>
                <c:pt idx="4673">
                  <c:v>11/09/2025 10:50</c:v>
                </c:pt>
                <c:pt idx="4674">
                  <c:v>11/09/2025 11:00</c:v>
                </c:pt>
                <c:pt idx="4675">
                  <c:v>11/09/2025 11:10</c:v>
                </c:pt>
                <c:pt idx="4676">
                  <c:v>11/09/2025 11:20</c:v>
                </c:pt>
                <c:pt idx="4677">
                  <c:v>11/09/2025 11:30</c:v>
                </c:pt>
                <c:pt idx="4678">
                  <c:v>11/09/2025 11:40</c:v>
                </c:pt>
                <c:pt idx="4679">
                  <c:v>11/09/2025 11:50</c:v>
                </c:pt>
                <c:pt idx="4680">
                  <c:v>11/09/2025 12:00</c:v>
                </c:pt>
                <c:pt idx="4681">
                  <c:v>11/09/2025 12:10</c:v>
                </c:pt>
                <c:pt idx="4682">
                  <c:v>11/09/2025 12:20</c:v>
                </c:pt>
                <c:pt idx="4683">
                  <c:v>11/09/2025 12:30</c:v>
                </c:pt>
                <c:pt idx="4684">
                  <c:v>11/09/2025 12:40</c:v>
                </c:pt>
                <c:pt idx="4685">
                  <c:v>11/09/2025 12:50</c:v>
                </c:pt>
                <c:pt idx="4686">
                  <c:v>11/09/2025 13:00</c:v>
                </c:pt>
                <c:pt idx="4687">
                  <c:v>11/09/2025 13:10</c:v>
                </c:pt>
                <c:pt idx="4688">
                  <c:v>11/09/2025 13:20</c:v>
                </c:pt>
                <c:pt idx="4689">
                  <c:v>11/09/2025 13:30</c:v>
                </c:pt>
                <c:pt idx="4690">
                  <c:v>11/09/2025 13:40</c:v>
                </c:pt>
                <c:pt idx="4691">
                  <c:v>11/09/2025 13:50</c:v>
                </c:pt>
                <c:pt idx="4692">
                  <c:v>11/09/2025 14:00</c:v>
                </c:pt>
                <c:pt idx="4693">
                  <c:v>11/09/2025 14:10</c:v>
                </c:pt>
                <c:pt idx="4694">
                  <c:v>11/09/2025 14:20</c:v>
                </c:pt>
                <c:pt idx="4695">
                  <c:v>11/09/2025 14:30</c:v>
                </c:pt>
                <c:pt idx="4696">
                  <c:v>11/09/2025 14:40</c:v>
                </c:pt>
                <c:pt idx="4697">
                  <c:v>11/09/2025 14:50</c:v>
                </c:pt>
                <c:pt idx="4698">
                  <c:v>11/09/2025 15:00</c:v>
                </c:pt>
                <c:pt idx="4699">
                  <c:v>11/09/2025 15:10</c:v>
                </c:pt>
                <c:pt idx="4700">
                  <c:v>11/09/2025 15:20</c:v>
                </c:pt>
                <c:pt idx="4701">
                  <c:v>11/09/2025 15:30</c:v>
                </c:pt>
                <c:pt idx="4702">
                  <c:v>11/09/2025 15:40</c:v>
                </c:pt>
                <c:pt idx="4703">
                  <c:v>11/09/2025 15:50</c:v>
                </c:pt>
                <c:pt idx="4704">
                  <c:v>11/09/2025 16:00</c:v>
                </c:pt>
                <c:pt idx="4705">
                  <c:v>11/09/2025 16:10</c:v>
                </c:pt>
                <c:pt idx="4706">
                  <c:v>11/09/2025 16:20</c:v>
                </c:pt>
                <c:pt idx="4707">
                  <c:v>11/09/2025 16:30</c:v>
                </c:pt>
                <c:pt idx="4708">
                  <c:v>11/09/2025 16:40</c:v>
                </c:pt>
                <c:pt idx="4709">
                  <c:v>11/09/2025 16:50</c:v>
                </c:pt>
                <c:pt idx="4710">
                  <c:v>11/09/2025 17:00</c:v>
                </c:pt>
                <c:pt idx="4711">
                  <c:v>11/09/2025 17:10</c:v>
                </c:pt>
                <c:pt idx="4712">
                  <c:v>11/09/2025 17:20</c:v>
                </c:pt>
                <c:pt idx="4713">
                  <c:v>11/09/2025 17:30</c:v>
                </c:pt>
                <c:pt idx="4714">
                  <c:v>11/09/2025 17:40</c:v>
                </c:pt>
                <c:pt idx="4715">
                  <c:v>11/09/2025 17:50</c:v>
                </c:pt>
                <c:pt idx="4716">
                  <c:v>11/09/2025 18:00</c:v>
                </c:pt>
                <c:pt idx="4717">
                  <c:v>11/09/2025 18:10</c:v>
                </c:pt>
                <c:pt idx="4718">
                  <c:v>11/09/2025 18:20</c:v>
                </c:pt>
                <c:pt idx="4719">
                  <c:v>11/09/2025 18:30</c:v>
                </c:pt>
                <c:pt idx="4720">
                  <c:v>11/09/2025 18:40</c:v>
                </c:pt>
                <c:pt idx="4721">
                  <c:v>11/09/2025 18:50</c:v>
                </c:pt>
                <c:pt idx="4722">
                  <c:v>11/09/2025 19:00</c:v>
                </c:pt>
                <c:pt idx="4723">
                  <c:v>11/09/2025 19:10</c:v>
                </c:pt>
                <c:pt idx="4724">
                  <c:v>11/09/2025 19:20</c:v>
                </c:pt>
                <c:pt idx="4725">
                  <c:v>11/09/2025 19:30</c:v>
                </c:pt>
                <c:pt idx="4726">
                  <c:v>11/09/2025 19:40</c:v>
                </c:pt>
                <c:pt idx="4727">
                  <c:v>11/09/2025 19:50</c:v>
                </c:pt>
                <c:pt idx="4728">
                  <c:v>11/09/2025 20:00</c:v>
                </c:pt>
                <c:pt idx="4729">
                  <c:v>11/09/2025 20:10</c:v>
                </c:pt>
                <c:pt idx="4730">
                  <c:v>11/09/2025 20:20</c:v>
                </c:pt>
                <c:pt idx="4731">
                  <c:v>11/09/2025 20:30</c:v>
                </c:pt>
                <c:pt idx="4732">
                  <c:v>11/09/2025 20:40</c:v>
                </c:pt>
                <c:pt idx="4733">
                  <c:v>11/09/2025 20:50</c:v>
                </c:pt>
                <c:pt idx="4734">
                  <c:v>11/09/2025 21:00</c:v>
                </c:pt>
                <c:pt idx="4735">
                  <c:v>11/09/2025 21:10</c:v>
                </c:pt>
                <c:pt idx="4736">
                  <c:v>11/09/2025 21:20</c:v>
                </c:pt>
                <c:pt idx="4737">
                  <c:v>11/09/2025 21:30</c:v>
                </c:pt>
                <c:pt idx="4738">
                  <c:v>11/09/2025 21:40</c:v>
                </c:pt>
                <c:pt idx="4739">
                  <c:v>11/09/2025 21:50</c:v>
                </c:pt>
                <c:pt idx="4740">
                  <c:v>11/09/2025 22:00</c:v>
                </c:pt>
                <c:pt idx="4741">
                  <c:v>11/09/2025 22:10</c:v>
                </c:pt>
                <c:pt idx="4742">
                  <c:v>11/09/2025 22:20</c:v>
                </c:pt>
                <c:pt idx="4743">
                  <c:v>11/09/2025 22:30</c:v>
                </c:pt>
                <c:pt idx="4744">
                  <c:v>11/09/2025 22:40</c:v>
                </c:pt>
                <c:pt idx="4745">
                  <c:v>11/09/2025 22:50</c:v>
                </c:pt>
                <c:pt idx="4746">
                  <c:v>11/09/2025 23:00</c:v>
                </c:pt>
                <c:pt idx="4747">
                  <c:v>11/09/2025 23:10</c:v>
                </c:pt>
                <c:pt idx="4748">
                  <c:v>11/09/2025 23:20</c:v>
                </c:pt>
                <c:pt idx="4749">
                  <c:v>11/09/2025 23:30</c:v>
                </c:pt>
                <c:pt idx="4750">
                  <c:v>11/09/2025 23:40</c:v>
                </c:pt>
                <c:pt idx="4751">
                  <c:v>11/09/2025 23:50</c:v>
                </c:pt>
                <c:pt idx="4752">
                  <c:v>12/09/2025 00:00</c:v>
                </c:pt>
                <c:pt idx="4753">
                  <c:v>12/09/2025 00:10</c:v>
                </c:pt>
                <c:pt idx="4754">
                  <c:v>12/09/2025 00:20</c:v>
                </c:pt>
                <c:pt idx="4755">
                  <c:v>12/09/2025 00:30</c:v>
                </c:pt>
                <c:pt idx="4756">
                  <c:v>12/09/2025 00:40</c:v>
                </c:pt>
                <c:pt idx="4757">
                  <c:v>12/09/2025 00:50</c:v>
                </c:pt>
                <c:pt idx="4758">
                  <c:v>12/09/2025 01:00</c:v>
                </c:pt>
                <c:pt idx="4759">
                  <c:v>12/09/2025 01:10</c:v>
                </c:pt>
                <c:pt idx="4760">
                  <c:v>12/09/2025 01:20</c:v>
                </c:pt>
                <c:pt idx="4761">
                  <c:v>12/09/2025 01:30</c:v>
                </c:pt>
                <c:pt idx="4762">
                  <c:v>12/09/2025 01:40</c:v>
                </c:pt>
                <c:pt idx="4763">
                  <c:v>12/09/2025 01:50</c:v>
                </c:pt>
                <c:pt idx="4764">
                  <c:v>12/09/2025 02:00</c:v>
                </c:pt>
                <c:pt idx="4765">
                  <c:v>12/09/2025 02:10</c:v>
                </c:pt>
                <c:pt idx="4766">
                  <c:v>12/09/2025 02:20</c:v>
                </c:pt>
                <c:pt idx="4767">
                  <c:v>12/09/2025 02:30</c:v>
                </c:pt>
                <c:pt idx="4768">
                  <c:v>12/09/2025 02:40</c:v>
                </c:pt>
                <c:pt idx="4769">
                  <c:v>12/09/2025 02:50</c:v>
                </c:pt>
                <c:pt idx="4770">
                  <c:v>12/09/2025 03:00</c:v>
                </c:pt>
                <c:pt idx="4771">
                  <c:v>12/09/2025 03:10</c:v>
                </c:pt>
                <c:pt idx="4772">
                  <c:v>12/09/2025 03:20</c:v>
                </c:pt>
                <c:pt idx="4773">
                  <c:v>12/09/2025 03:30</c:v>
                </c:pt>
                <c:pt idx="4774">
                  <c:v>12/09/2025 03:40</c:v>
                </c:pt>
                <c:pt idx="4775">
                  <c:v>12/09/2025 03:50</c:v>
                </c:pt>
                <c:pt idx="4776">
                  <c:v>12/09/2025 04:00</c:v>
                </c:pt>
                <c:pt idx="4777">
                  <c:v>12/09/2025 04:10</c:v>
                </c:pt>
                <c:pt idx="4778">
                  <c:v>12/09/2025 04:20</c:v>
                </c:pt>
                <c:pt idx="4779">
                  <c:v>12/09/2025 04:30</c:v>
                </c:pt>
                <c:pt idx="4780">
                  <c:v>12/09/2025 04:40</c:v>
                </c:pt>
                <c:pt idx="4781">
                  <c:v>12/09/2025 04:50</c:v>
                </c:pt>
                <c:pt idx="4782">
                  <c:v>12/09/2025 05:00</c:v>
                </c:pt>
                <c:pt idx="4783">
                  <c:v>12/09/2025 05:10</c:v>
                </c:pt>
                <c:pt idx="4784">
                  <c:v>12/09/2025 05:20</c:v>
                </c:pt>
                <c:pt idx="4785">
                  <c:v>12/09/2025 05:30</c:v>
                </c:pt>
                <c:pt idx="4786">
                  <c:v>12/09/2025 05:40</c:v>
                </c:pt>
                <c:pt idx="4787">
                  <c:v>12/09/2025 05:50</c:v>
                </c:pt>
                <c:pt idx="4788">
                  <c:v>12/09/2025 06:00</c:v>
                </c:pt>
                <c:pt idx="4789">
                  <c:v>12/09/2025 06:10</c:v>
                </c:pt>
                <c:pt idx="4790">
                  <c:v>12/09/2025 06:20</c:v>
                </c:pt>
                <c:pt idx="4791">
                  <c:v>12/09/2025 06:30</c:v>
                </c:pt>
                <c:pt idx="4792">
                  <c:v>12/09/2025 06:40</c:v>
                </c:pt>
                <c:pt idx="4793">
                  <c:v>12/09/2025 06:50</c:v>
                </c:pt>
                <c:pt idx="4794">
                  <c:v>12/09/2025 07:00</c:v>
                </c:pt>
                <c:pt idx="4795">
                  <c:v>12/09/2025 07:10</c:v>
                </c:pt>
                <c:pt idx="4796">
                  <c:v>12/09/2025 07:20</c:v>
                </c:pt>
                <c:pt idx="4797">
                  <c:v>12/09/2025 07:30</c:v>
                </c:pt>
                <c:pt idx="4798">
                  <c:v>12/09/2025 07:40</c:v>
                </c:pt>
                <c:pt idx="4799">
                  <c:v>12/09/2025 07:50</c:v>
                </c:pt>
                <c:pt idx="4800">
                  <c:v>12/09/2025 08:00</c:v>
                </c:pt>
                <c:pt idx="4801">
                  <c:v>12/09/2025 08:10</c:v>
                </c:pt>
                <c:pt idx="4802">
                  <c:v>12/09/2025 08:20</c:v>
                </c:pt>
                <c:pt idx="4803">
                  <c:v>12/09/2025 08:30</c:v>
                </c:pt>
                <c:pt idx="4804">
                  <c:v>12/09/2025 08:40</c:v>
                </c:pt>
                <c:pt idx="4805">
                  <c:v>12/09/2025 08:50</c:v>
                </c:pt>
                <c:pt idx="4806">
                  <c:v>12/09/2025 09:00</c:v>
                </c:pt>
                <c:pt idx="4807">
                  <c:v>12/09/2025 09:10</c:v>
                </c:pt>
                <c:pt idx="4808">
                  <c:v>12/09/2025 09:20</c:v>
                </c:pt>
                <c:pt idx="4809">
                  <c:v>12/09/2025 09:30</c:v>
                </c:pt>
                <c:pt idx="4810">
                  <c:v>12/09/2025 09:40</c:v>
                </c:pt>
                <c:pt idx="4811">
                  <c:v>12/09/2025 09:50</c:v>
                </c:pt>
                <c:pt idx="4812">
                  <c:v>12/09/2025 10:00</c:v>
                </c:pt>
                <c:pt idx="4813">
                  <c:v>12/09/2025 10:10</c:v>
                </c:pt>
                <c:pt idx="4814">
                  <c:v>12/09/2025 10:20</c:v>
                </c:pt>
                <c:pt idx="4815">
                  <c:v>12/09/2025 10:30</c:v>
                </c:pt>
                <c:pt idx="4816">
                  <c:v>12/09/2025 10:40</c:v>
                </c:pt>
                <c:pt idx="4817">
                  <c:v>12/09/2025 10:50</c:v>
                </c:pt>
                <c:pt idx="4818">
                  <c:v>12/09/2025 11:00</c:v>
                </c:pt>
                <c:pt idx="4819">
                  <c:v>12/09/2025 11:10</c:v>
                </c:pt>
                <c:pt idx="4820">
                  <c:v>12/09/2025 11:20</c:v>
                </c:pt>
                <c:pt idx="4821">
                  <c:v>12/09/2025 11:30</c:v>
                </c:pt>
                <c:pt idx="4822">
                  <c:v>12/09/2025 11:40</c:v>
                </c:pt>
                <c:pt idx="4823">
                  <c:v>12/09/2025 11:50</c:v>
                </c:pt>
                <c:pt idx="4824">
                  <c:v>12/09/2025 12:00</c:v>
                </c:pt>
                <c:pt idx="4825">
                  <c:v>12/09/2025 12:10</c:v>
                </c:pt>
                <c:pt idx="4826">
                  <c:v>12/09/2025 12:20</c:v>
                </c:pt>
                <c:pt idx="4827">
                  <c:v>12/09/2025 12:30</c:v>
                </c:pt>
                <c:pt idx="4828">
                  <c:v>12/09/2025 12:40</c:v>
                </c:pt>
                <c:pt idx="4829">
                  <c:v>12/09/2025 12:50</c:v>
                </c:pt>
                <c:pt idx="4830">
                  <c:v>12/09/2025 13:00</c:v>
                </c:pt>
                <c:pt idx="4831">
                  <c:v>12/09/2025 13:10</c:v>
                </c:pt>
                <c:pt idx="4832">
                  <c:v>12/09/2025 13:20</c:v>
                </c:pt>
                <c:pt idx="4833">
                  <c:v>12/09/2025 13:30</c:v>
                </c:pt>
                <c:pt idx="4834">
                  <c:v>12/09/2025 13:40</c:v>
                </c:pt>
                <c:pt idx="4835">
                  <c:v>12/09/2025 13:50</c:v>
                </c:pt>
                <c:pt idx="4836">
                  <c:v>12/09/2025 14:00</c:v>
                </c:pt>
                <c:pt idx="4837">
                  <c:v>12/09/2025 14:10</c:v>
                </c:pt>
                <c:pt idx="4838">
                  <c:v>12/09/2025 14:20</c:v>
                </c:pt>
                <c:pt idx="4839">
                  <c:v>12/09/2025 14:30</c:v>
                </c:pt>
                <c:pt idx="4840">
                  <c:v>12/09/2025 14:40</c:v>
                </c:pt>
                <c:pt idx="4841">
                  <c:v>12/09/2025 14:50</c:v>
                </c:pt>
                <c:pt idx="4842">
                  <c:v>12/09/2025 15:00</c:v>
                </c:pt>
                <c:pt idx="4843">
                  <c:v>12/09/2025 15:10</c:v>
                </c:pt>
                <c:pt idx="4844">
                  <c:v>12/09/2025 15:20</c:v>
                </c:pt>
                <c:pt idx="4845">
                  <c:v>12/09/2025 15:30</c:v>
                </c:pt>
                <c:pt idx="4846">
                  <c:v>12/09/2025 15:40</c:v>
                </c:pt>
                <c:pt idx="4847">
                  <c:v>12/09/2025 15:50</c:v>
                </c:pt>
                <c:pt idx="4848">
                  <c:v>12/09/2025 16:00</c:v>
                </c:pt>
                <c:pt idx="4849">
                  <c:v>12/09/2025 16:10</c:v>
                </c:pt>
                <c:pt idx="4850">
                  <c:v>12/09/2025 16:20</c:v>
                </c:pt>
                <c:pt idx="4851">
                  <c:v>12/09/2025 16:30</c:v>
                </c:pt>
                <c:pt idx="4852">
                  <c:v>12/09/2025 16:40</c:v>
                </c:pt>
                <c:pt idx="4853">
                  <c:v>12/09/2025 16:50</c:v>
                </c:pt>
                <c:pt idx="4854">
                  <c:v>12/09/2025 17:00</c:v>
                </c:pt>
                <c:pt idx="4855">
                  <c:v>12/09/2025 17:10</c:v>
                </c:pt>
                <c:pt idx="4856">
                  <c:v>12/09/2025 17:20</c:v>
                </c:pt>
                <c:pt idx="4857">
                  <c:v>12/09/2025 17:30</c:v>
                </c:pt>
                <c:pt idx="4858">
                  <c:v>12/09/2025 17:40</c:v>
                </c:pt>
                <c:pt idx="4859">
                  <c:v>12/09/2025 17:50</c:v>
                </c:pt>
                <c:pt idx="4860">
                  <c:v>12/09/2025 18:00</c:v>
                </c:pt>
                <c:pt idx="4861">
                  <c:v>12/09/2025 18:10</c:v>
                </c:pt>
                <c:pt idx="4862">
                  <c:v>12/09/2025 18:20</c:v>
                </c:pt>
                <c:pt idx="4863">
                  <c:v>12/09/2025 18:30</c:v>
                </c:pt>
                <c:pt idx="4864">
                  <c:v>12/09/2025 18:40</c:v>
                </c:pt>
                <c:pt idx="4865">
                  <c:v>12/09/2025 18:50</c:v>
                </c:pt>
                <c:pt idx="4866">
                  <c:v>12/09/2025 19:00</c:v>
                </c:pt>
                <c:pt idx="4867">
                  <c:v>12/09/2025 19:10</c:v>
                </c:pt>
                <c:pt idx="4868">
                  <c:v>12/09/2025 19:20</c:v>
                </c:pt>
                <c:pt idx="4869">
                  <c:v>12/09/2025 19:30</c:v>
                </c:pt>
                <c:pt idx="4870">
                  <c:v>12/09/2025 19:40</c:v>
                </c:pt>
                <c:pt idx="4871">
                  <c:v>12/09/2025 19:50</c:v>
                </c:pt>
                <c:pt idx="4872">
                  <c:v>12/09/2025 20:00</c:v>
                </c:pt>
                <c:pt idx="4873">
                  <c:v>12/09/2025 20:10</c:v>
                </c:pt>
                <c:pt idx="4874">
                  <c:v>12/09/2025 20:20</c:v>
                </c:pt>
                <c:pt idx="4875">
                  <c:v>12/09/2025 20:30</c:v>
                </c:pt>
                <c:pt idx="4876">
                  <c:v>12/09/2025 20:40</c:v>
                </c:pt>
                <c:pt idx="4877">
                  <c:v>12/09/2025 20:50</c:v>
                </c:pt>
                <c:pt idx="4878">
                  <c:v>12/09/2025 21:00</c:v>
                </c:pt>
                <c:pt idx="4879">
                  <c:v>12/09/2025 21:10</c:v>
                </c:pt>
                <c:pt idx="4880">
                  <c:v>12/09/2025 21:20</c:v>
                </c:pt>
                <c:pt idx="4881">
                  <c:v>12/09/2025 21:30</c:v>
                </c:pt>
                <c:pt idx="4882">
                  <c:v>12/09/2025 21:40</c:v>
                </c:pt>
                <c:pt idx="4883">
                  <c:v>12/09/2025 21:50</c:v>
                </c:pt>
                <c:pt idx="4884">
                  <c:v>12/09/2025 22:00</c:v>
                </c:pt>
                <c:pt idx="4885">
                  <c:v>12/09/2025 22:10</c:v>
                </c:pt>
                <c:pt idx="4886">
                  <c:v>12/09/2025 22:20</c:v>
                </c:pt>
                <c:pt idx="4887">
                  <c:v>12/09/2025 22:30</c:v>
                </c:pt>
                <c:pt idx="4888">
                  <c:v>12/09/2025 22:40</c:v>
                </c:pt>
                <c:pt idx="4889">
                  <c:v>12/09/2025 22:50</c:v>
                </c:pt>
                <c:pt idx="4890">
                  <c:v>12/09/2025 23:00</c:v>
                </c:pt>
                <c:pt idx="4891">
                  <c:v>12/09/2025 23:10</c:v>
                </c:pt>
                <c:pt idx="4892">
                  <c:v>12/09/2025 23:20</c:v>
                </c:pt>
                <c:pt idx="4893">
                  <c:v>12/09/2025 23:30</c:v>
                </c:pt>
                <c:pt idx="4894">
                  <c:v>12/09/2025 23:40</c:v>
                </c:pt>
                <c:pt idx="4895">
                  <c:v>12/09/2025 23:50</c:v>
                </c:pt>
                <c:pt idx="4896">
                  <c:v>13/09/2025 00:00</c:v>
                </c:pt>
                <c:pt idx="4897">
                  <c:v>13/09/2025 00:10</c:v>
                </c:pt>
                <c:pt idx="4898">
                  <c:v>13/09/2025 00:20</c:v>
                </c:pt>
                <c:pt idx="4899">
                  <c:v>13/09/2025 00:30</c:v>
                </c:pt>
                <c:pt idx="4900">
                  <c:v>13/09/2025 00:40</c:v>
                </c:pt>
                <c:pt idx="4901">
                  <c:v>13/09/2025 00:50</c:v>
                </c:pt>
                <c:pt idx="4902">
                  <c:v>13/09/2025 01:00</c:v>
                </c:pt>
                <c:pt idx="4903">
                  <c:v>13/09/2025 01:10</c:v>
                </c:pt>
                <c:pt idx="4904">
                  <c:v>13/09/2025 01:20</c:v>
                </c:pt>
                <c:pt idx="4905">
                  <c:v>13/09/2025 01:30</c:v>
                </c:pt>
                <c:pt idx="4906">
                  <c:v>13/09/2025 01:40</c:v>
                </c:pt>
                <c:pt idx="4907">
                  <c:v>13/09/2025 01:50</c:v>
                </c:pt>
                <c:pt idx="4908">
                  <c:v>13/09/2025 02:00</c:v>
                </c:pt>
                <c:pt idx="4909">
                  <c:v>13/09/2025 02:10</c:v>
                </c:pt>
                <c:pt idx="4910">
                  <c:v>13/09/2025 02:20</c:v>
                </c:pt>
                <c:pt idx="4911">
                  <c:v>13/09/2025 02:30</c:v>
                </c:pt>
                <c:pt idx="4912">
                  <c:v>13/09/2025 02:40</c:v>
                </c:pt>
                <c:pt idx="4913">
                  <c:v>13/09/2025 02:50</c:v>
                </c:pt>
                <c:pt idx="4914">
                  <c:v>13/09/2025 03:00</c:v>
                </c:pt>
                <c:pt idx="4915">
                  <c:v>13/09/2025 03:10</c:v>
                </c:pt>
                <c:pt idx="4916">
                  <c:v>13/09/2025 03:20</c:v>
                </c:pt>
                <c:pt idx="4917">
                  <c:v>13/09/2025 03:30</c:v>
                </c:pt>
                <c:pt idx="4918">
                  <c:v>13/09/2025 03:40</c:v>
                </c:pt>
                <c:pt idx="4919">
                  <c:v>13/09/2025 03:50</c:v>
                </c:pt>
                <c:pt idx="4920">
                  <c:v>13/09/2025 04:00</c:v>
                </c:pt>
                <c:pt idx="4921">
                  <c:v>13/09/2025 04:10</c:v>
                </c:pt>
                <c:pt idx="4922">
                  <c:v>13/09/2025 04:20</c:v>
                </c:pt>
                <c:pt idx="4923">
                  <c:v>13/09/2025 04:30</c:v>
                </c:pt>
                <c:pt idx="4924">
                  <c:v>13/09/2025 04:40</c:v>
                </c:pt>
                <c:pt idx="4925">
                  <c:v>13/09/2025 04:50</c:v>
                </c:pt>
                <c:pt idx="4926">
                  <c:v>13/09/2025 05:00</c:v>
                </c:pt>
                <c:pt idx="4927">
                  <c:v>13/09/2025 05:10</c:v>
                </c:pt>
                <c:pt idx="4928">
                  <c:v>13/09/2025 05:20</c:v>
                </c:pt>
                <c:pt idx="4929">
                  <c:v>13/09/2025 05:30</c:v>
                </c:pt>
                <c:pt idx="4930">
                  <c:v>13/09/2025 05:40</c:v>
                </c:pt>
                <c:pt idx="4931">
                  <c:v>13/09/2025 05:50</c:v>
                </c:pt>
                <c:pt idx="4932">
                  <c:v>13/09/2025 06:00</c:v>
                </c:pt>
                <c:pt idx="4933">
                  <c:v>13/09/2025 06:10</c:v>
                </c:pt>
                <c:pt idx="4934">
                  <c:v>13/09/2025 06:20</c:v>
                </c:pt>
                <c:pt idx="4935">
                  <c:v>13/09/2025 06:30</c:v>
                </c:pt>
                <c:pt idx="4936">
                  <c:v>13/09/2025 06:40</c:v>
                </c:pt>
                <c:pt idx="4937">
                  <c:v>13/09/2025 06:50</c:v>
                </c:pt>
                <c:pt idx="4938">
                  <c:v>13/09/2025 07:00</c:v>
                </c:pt>
                <c:pt idx="4939">
                  <c:v>13/09/2025 07:10</c:v>
                </c:pt>
                <c:pt idx="4940">
                  <c:v>13/09/2025 07:20</c:v>
                </c:pt>
                <c:pt idx="4941">
                  <c:v>13/09/2025 07:30</c:v>
                </c:pt>
                <c:pt idx="4942">
                  <c:v>13/09/2025 07:40</c:v>
                </c:pt>
                <c:pt idx="4943">
                  <c:v>13/09/2025 07:50</c:v>
                </c:pt>
                <c:pt idx="4944">
                  <c:v>13/09/2025 08:00</c:v>
                </c:pt>
                <c:pt idx="4945">
                  <c:v>13/09/2025 08:10</c:v>
                </c:pt>
                <c:pt idx="4946">
                  <c:v>13/09/2025 08:20</c:v>
                </c:pt>
                <c:pt idx="4947">
                  <c:v>13/09/2025 08:30</c:v>
                </c:pt>
                <c:pt idx="4948">
                  <c:v>13/09/2025 08:40</c:v>
                </c:pt>
                <c:pt idx="4949">
                  <c:v>13/09/2025 08:50</c:v>
                </c:pt>
                <c:pt idx="4950">
                  <c:v>13/09/2025 09:00</c:v>
                </c:pt>
                <c:pt idx="4951">
                  <c:v>13/09/2025 09:10</c:v>
                </c:pt>
                <c:pt idx="4952">
                  <c:v>13/09/2025 09:20</c:v>
                </c:pt>
                <c:pt idx="4953">
                  <c:v>13/09/2025 09:30</c:v>
                </c:pt>
                <c:pt idx="4954">
                  <c:v>13/09/2025 09:40</c:v>
                </c:pt>
                <c:pt idx="4955">
                  <c:v>13/09/2025 09:50</c:v>
                </c:pt>
                <c:pt idx="4956">
                  <c:v>13/09/2025 10:00</c:v>
                </c:pt>
                <c:pt idx="4957">
                  <c:v>13/09/2025 10:10</c:v>
                </c:pt>
                <c:pt idx="4958">
                  <c:v>13/09/2025 10:20</c:v>
                </c:pt>
                <c:pt idx="4959">
                  <c:v>13/09/2025 10:30</c:v>
                </c:pt>
                <c:pt idx="4960">
                  <c:v>13/09/2025 10:40</c:v>
                </c:pt>
                <c:pt idx="4961">
                  <c:v>13/09/2025 10:50</c:v>
                </c:pt>
                <c:pt idx="4962">
                  <c:v>13/09/2025 11:00</c:v>
                </c:pt>
                <c:pt idx="4963">
                  <c:v>13/09/2025 11:10</c:v>
                </c:pt>
                <c:pt idx="4964">
                  <c:v>13/09/2025 11:20</c:v>
                </c:pt>
                <c:pt idx="4965">
                  <c:v>13/09/2025 11:30</c:v>
                </c:pt>
                <c:pt idx="4966">
                  <c:v>13/09/2025 11:40</c:v>
                </c:pt>
                <c:pt idx="4967">
                  <c:v>13/09/2025 11:50</c:v>
                </c:pt>
                <c:pt idx="4968">
                  <c:v>13/09/2025 12:00</c:v>
                </c:pt>
                <c:pt idx="4969">
                  <c:v>13/09/2025 12:10</c:v>
                </c:pt>
                <c:pt idx="4970">
                  <c:v>13/09/2025 12:20</c:v>
                </c:pt>
                <c:pt idx="4971">
                  <c:v>13/09/2025 12:30</c:v>
                </c:pt>
                <c:pt idx="4972">
                  <c:v>13/09/2025 12:40</c:v>
                </c:pt>
                <c:pt idx="4973">
                  <c:v>13/09/2025 12:50</c:v>
                </c:pt>
                <c:pt idx="4974">
                  <c:v>13/09/2025 13:00</c:v>
                </c:pt>
                <c:pt idx="4975">
                  <c:v>13/09/2025 13:10</c:v>
                </c:pt>
                <c:pt idx="4976">
                  <c:v>13/09/2025 13:20</c:v>
                </c:pt>
                <c:pt idx="4977">
                  <c:v>13/09/2025 13:30</c:v>
                </c:pt>
                <c:pt idx="4978">
                  <c:v>13/09/2025 13:40</c:v>
                </c:pt>
                <c:pt idx="4979">
                  <c:v>13/09/2025 13:50</c:v>
                </c:pt>
                <c:pt idx="4980">
                  <c:v>13/09/2025 14:00</c:v>
                </c:pt>
                <c:pt idx="4981">
                  <c:v>13/09/2025 14:10</c:v>
                </c:pt>
                <c:pt idx="4982">
                  <c:v>13/09/2025 14:20</c:v>
                </c:pt>
                <c:pt idx="4983">
                  <c:v>13/09/2025 14:30</c:v>
                </c:pt>
                <c:pt idx="4984">
                  <c:v>13/09/2025 14:40</c:v>
                </c:pt>
                <c:pt idx="4985">
                  <c:v>13/09/2025 14:50</c:v>
                </c:pt>
                <c:pt idx="4986">
                  <c:v>13/09/2025 15:00</c:v>
                </c:pt>
                <c:pt idx="4987">
                  <c:v>13/09/2025 15:10</c:v>
                </c:pt>
                <c:pt idx="4988">
                  <c:v>13/09/2025 15:20</c:v>
                </c:pt>
                <c:pt idx="4989">
                  <c:v>13/09/2025 15:30</c:v>
                </c:pt>
                <c:pt idx="4990">
                  <c:v>13/09/2025 15:40</c:v>
                </c:pt>
                <c:pt idx="4991">
                  <c:v>13/09/2025 15:50</c:v>
                </c:pt>
                <c:pt idx="4992">
                  <c:v>13/09/2025 16:00</c:v>
                </c:pt>
                <c:pt idx="4993">
                  <c:v>13/09/2025 16:10</c:v>
                </c:pt>
                <c:pt idx="4994">
                  <c:v>13/09/2025 16:20</c:v>
                </c:pt>
                <c:pt idx="4995">
                  <c:v>13/09/2025 16:30</c:v>
                </c:pt>
                <c:pt idx="4996">
                  <c:v>13/09/2025 16:40</c:v>
                </c:pt>
                <c:pt idx="4997">
                  <c:v>13/09/2025 16:50</c:v>
                </c:pt>
                <c:pt idx="4998">
                  <c:v>13/09/2025 17:00</c:v>
                </c:pt>
                <c:pt idx="4999">
                  <c:v>13/09/2025 17:10</c:v>
                </c:pt>
                <c:pt idx="5000">
                  <c:v>13/09/2025 17:20</c:v>
                </c:pt>
                <c:pt idx="5001">
                  <c:v>13/09/2025 17:30</c:v>
                </c:pt>
                <c:pt idx="5002">
                  <c:v>13/09/2025 17:40</c:v>
                </c:pt>
                <c:pt idx="5003">
                  <c:v>13/09/2025 17:50</c:v>
                </c:pt>
                <c:pt idx="5004">
                  <c:v>13/09/2025 18:00</c:v>
                </c:pt>
                <c:pt idx="5005">
                  <c:v>13/09/2025 18:10</c:v>
                </c:pt>
                <c:pt idx="5006">
                  <c:v>13/09/2025 18:20</c:v>
                </c:pt>
                <c:pt idx="5007">
                  <c:v>13/09/2025 18:30</c:v>
                </c:pt>
                <c:pt idx="5008">
                  <c:v>13/09/2025 18:40</c:v>
                </c:pt>
                <c:pt idx="5009">
                  <c:v>13/09/2025 18:50</c:v>
                </c:pt>
                <c:pt idx="5010">
                  <c:v>13/09/2025 19:00</c:v>
                </c:pt>
                <c:pt idx="5011">
                  <c:v>13/09/2025 19:10</c:v>
                </c:pt>
                <c:pt idx="5012">
                  <c:v>13/09/2025 19:20</c:v>
                </c:pt>
                <c:pt idx="5013">
                  <c:v>13/09/2025 19:30</c:v>
                </c:pt>
                <c:pt idx="5014">
                  <c:v>13/09/2025 19:40</c:v>
                </c:pt>
                <c:pt idx="5015">
                  <c:v>13/09/2025 19:50</c:v>
                </c:pt>
                <c:pt idx="5016">
                  <c:v>13/09/2025 20:00</c:v>
                </c:pt>
                <c:pt idx="5017">
                  <c:v>13/09/2025 20:10</c:v>
                </c:pt>
                <c:pt idx="5018">
                  <c:v>13/09/2025 20:20</c:v>
                </c:pt>
                <c:pt idx="5019">
                  <c:v>13/09/2025 20:30</c:v>
                </c:pt>
                <c:pt idx="5020">
                  <c:v>13/09/2025 20:40</c:v>
                </c:pt>
                <c:pt idx="5021">
                  <c:v>13/09/2025 20:50</c:v>
                </c:pt>
                <c:pt idx="5022">
                  <c:v>13/09/2025 21:00</c:v>
                </c:pt>
                <c:pt idx="5023">
                  <c:v>13/09/2025 21:10</c:v>
                </c:pt>
                <c:pt idx="5024">
                  <c:v>13/09/2025 21:20</c:v>
                </c:pt>
                <c:pt idx="5025">
                  <c:v>13/09/2025 21:30</c:v>
                </c:pt>
                <c:pt idx="5026">
                  <c:v>13/09/2025 21:40</c:v>
                </c:pt>
                <c:pt idx="5027">
                  <c:v>13/09/2025 21:50</c:v>
                </c:pt>
                <c:pt idx="5028">
                  <c:v>13/09/2025 22:00</c:v>
                </c:pt>
                <c:pt idx="5029">
                  <c:v>13/09/2025 22:10</c:v>
                </c:pt>
                <c:pt idx="5030">
                  <c:v>13/09/2025 22:20</c:v>
                </c:pt>
                <c:pt idx="5031">
                  <c:v>13/09/2025 22:30</c:v>
                </c:pt>
                <c:pt idx="5032">
                  <c:v>13/09/2025 22:40</c:v>
                </c:pt>
                <c:pt idx="5033">
                  <c:v>13/09/2025 22:50</c:v>
                </c:pt>
                <c:pt idx="5034">
                  <c:v>13/09/2025 23:00</c:v>
                </c:pt>
                <c:pt idx="5035">
                  <c:v>13/09/2025 23:10</c:v>
                </c:pt>
                <c:pt idx="5036">
                  <c:v>13/09/2025 23:20</c:v>
                </c:pt>
                <c:pt idx="5037">
                  <c:v>13/09/2025 23:30</c:v>
                </c:pt>
                <c:pt idx="5038">
                  <c:v>13/09/2025 23:40</c:v>
                </c:pt>
                <c:pt idx="5039">
                  <c:v>13/09/2025 23:50</c:v>
                </c:pt>
                <c:pt idx="5040">
                  <c:v>14/09/2025 00:00</c:v>
                </c:pt>
                <c:pt idx="5041">
                  <c:v>14/09/2025 00:10</c:v>
                </c:pt>
                <c:pt idx="5042">
                  <c:v>14/09/2025 00:20</c:v>
                </c:pt>
                <c:pt idx="5043">
                  <c:v>14/09/2025 00:30</c:v>
                </c:pt>
                <c:pt idx="5044">
                  <c:v>14/09/2025 00:40</c:v>
                </c:pt>
                <c:pt idx="5045">
                  <c:v>14/09/2025 00:50</c:v>
                </c:pt>
                <c:pt idx="5046">
                  <c:v>14/09/2025 01:00</c:v>
                </c:pt>
                <c:pt idx="5047">
                  <c:v>14/09/2025 01:10</c:v>
                </c:pt>
                <c:pt idx="5048">
                  <c:v>14/09/2025 01:20</c:v>
                </c:pt>
                <c:pt idx="5049">
                  <c:v>14/09/2025 01:30</c:v>
                </c:pt>
                <c:pt idx="5050">
                  <c:v>14/09/2025 01:40</c:v>
                </c:pt>
                <c:pt idx="5051">
                  <c:v>14/09/2025 01:50</c:v>
                </c:pt>
                <c:pt idx="5052">
                  <c:v>14/09/2025 02:00</c:v>
                </c:pt>
                <c:pt idx="5053">
                  <c:v>14/09/2025 02:10</c:v>
                </c:pt>
                <c:pt idx="5054">
                  <c:v>14/09/2025 02:20</c:v>
                </c:pt>
                <c:pt idx="5055">
                  <c:v>14/09/2025 02:30</c:v>
                </c:pt>
                <c:pt idx="5056">
                  <c:v>14/09/2025 02:40</c:v>
                </c:pt>
                <c:pt idx="5057">
                  <c:v>14/09/2025 02:50</c:v>
                </c:pt>
                <c:pt idx="5058">
                  <c:v>14/09/2025 03:00</c:v>
                </c:pt>
                <c:pt idx="5059">
                  <c:v>14/09/2025 03:10</c:v>
                </c:pt>
                <c:pt idx="5060">
                  <c:v>14/09/2025 03:20</c:v>
                </c:pt>
                <c:pt idx="5061">
                  <c:v>14/09/2025 03:30</c:v>
                </c:pt>
                <c:pt idx="5062">
                  <c:v>14/09/2025 03:40</c:v>
                </c:pt>
                <c:pt idx="5063">
                  <c:v>14/09/2025 03:50</c:v>
                </c:pt>
                <c:pt idx="5064">
                  <c:v>14/09/2025 04:00</c:v>
                </c:pt>
                <c:pt idx="5065">
                  <c:v>14/09/2025 04:10</c:v>
                </c:pt>
                <c:pt idx="5066">
                  <c:v>14/09/2025 04:20</c:v>
                </c:pt>
                <c:pt idx="5067">
                  <c:v>14/09/2025 04:30</c:v>
                </c:pt>
                <c:pt idx="5068">
                  <c:v>14/09/2025 04:40</c:v>
                </c:pt>
                <c:pt idx="5069">
                  <c:v>14/09/2025 04:50</c:v>
                </c:pt>
                <c:pt idx="5070">
                  <c:v>14/09/2025 05:00</c:v>
                </c:pt>
                <c:pt idx="5071">
                  <c:v>14/09/2025 05:10</c:v>
                </c:pt>
                <c:pt idx="5072">
                  <c:v>14/09/2025 05:20</c:v>
                </c:pt>
                <c:pt idx="5073">
                  <c:v>14/09/2025 05:30</c:v>
                </c:pt>
                <c:pt idx="5074">
                  <c:v>14/09/2025 05:40</c:v>
                </c:pt>
                <c:pt idx="5075">
                  <c:v>14/09/2025 05:50</c:v>
                </c:pt>
                <c:pt idx="5076">
                  <c:v>14/09/2025 06:00</c:v>
                </c:pt>
                <c:pt idx="5077">
                  <c:v>14/09/2025 06:10</c:v>
                </c:pt>
                <c:pt idx="5078">
                  <c:v>14/09/2025 06:20</c:v>
                </c:pt>
                <c:pt idx="5079">
                  <c:v>14/09/2025 06:30</c:v>
                </c:pt>
                <c:pt idx="5080">
                  <c:v>14/09/2025 06:40</c:v>
                </c:pt>
                <c:pt idx="5081">
                  <c:v>14/09/2025 06:50</c:v>
                </c:pt>
                <c:pt idx="5082">
                  <c:v>14/09/2025 07:00</c:v>
                </c:pt>
                <c:pt idx="5083">
                  <c:v>14/09/2025 07:10</c:v>
                </c:pt>
                <c:pt idx="5084">
                  <c:v>14/09/2025 07:20</c:v>
                </c:pt>
                <c:pt idx="5085">
                  <c:v>14/09/2025 07:30</c:v>
                </c:pt>
                <c:pt idx="5086">
                  <c:v>14/09/2025 07:40</c:v>
                </c:pt>
                <c:pt idx="5087">
                  <c:v>14/09/2025 07:50</c:v>
                </c:pt>
                <c:pt idx="5088">
                  <c:v>14/09/2025 08:00</c:v>
                </c:pt>
                <c:pt idx="5089">
                  <c:v>14/09/2025 08:10</c:v>
                </c:pt>
                <c:pt idx="5090">
                  <c:v>14/09/2025 08:20</c:v>
                </c:pt>
                <c:pt idx="5091">
                  <c:v>14/09/2025 08:30</c:v>
                </c:pt>
                <c:pt idx="5092">
                  <c:v>14/09/2025 08:40</c:v>
                </c:pt>
                <c:pt idx="5093">
                  <c:v>14/09/2025 08:50</c:v>
                </c:pt>
                <c:pt idx="5094">
                  <c:v>14/09/2025 09:00</c:v>
                </c:pt>
                <c:pt idx="5095">
                  <c:v>14/09/2025 09:10</c:v>
                </c:pt>
                <c:pt idx="5096">
                  <c:v>14/09/2025 09:20</c:v>
                </c:pt>
                <c:pt idx="5097">
                  <c:v>14/09/2025 09:30</c:v>
                </c:pt>
                <c:pt idx="5098">
                  <c:v>14/09/2025 09:40</c:v>
                </c:pt>
                <c:pt idx="5099">
                  <c:v>14/09/2025 09:50</c:v>
                </c:pt>
                <c:pt idx="5100">
                  <c:v>14/09/2025 10:00</c:v>
                </c:pt>
                <c:pt idx="5101">
                  <c:v>14/09/2025 10:10</c:v>
                </c:pt>
                <c:pt idx="5102">
                  <c:v>14/09/2025 10:20</c:v>
                </c:pt>
                <c:pt idx="5103">
                  <c:v>14/09/2025 10:30</c:v>
                </c:pt>
                <c:pt idx="5104">
                  <c:v>14/09/2025 10:40</c:v>
                </c:pt>
                <c:pt idx="5105">
                  <c:v>14/09/2025 10:50</c:v>
                </c:pt>
                <c:pt idx="5106">
                  <c:v>14/09/2025 11:00</c:v>
                </c:pt>
                <c:pt idx="5107">
                  <c:v>14/09/2025 11:10</c:v>
                </c:pt>
                <c:pt idx="5108">
                  <c:v>14/09/2025 11:20</c:v>
                </c:pt>
                <c:pt idx="5109">
                  <c:v>14/09/2025 11:30</c:v>
                </c:pt>
                <c:pt idx="5110">
                  <c:v>14/09/2025 11:40</c:v>
                </c:pt>
                <c:pt idx="5111">
                  <c:v>14/09/2025 11:50</c:v>
                </c:pt>
                <c:pt idx="5112">
                  <c:v>14/09/2025 12:00</c:v>
                </c:pt>
                <c:pt idx="5113">
                  <c:v>14/09/2025 12:10</c:v>
                </c:pt>
                <c:pt idx="5114">
                  <c:v>14/09/2025 12:20</c:v>
                </c:pt>
                <c:pt idx="5115">
                  <c:v>14/09/2025 12:30</c:v>
                </c:pt>
                <c:pt idx="5116">
                  <c:v>14/09/2025 12:40</c:v>
                </c:pt>
                <c:pt idx="5117">
                  <c:v>14/09/2025 12:50</c:v>
                </c:pt>
                <c:pt idx="5118">
                  <c:v>14/09/2025 13:00</c:v>
                </c:pt>
                <c:pt idx="5119">
                  <c:v>14/09/2025 13:10</c:v>
                </c:pt>
                <c:pt idx="5120">
                  <c:v>14/09/2025 13:20</c:v>
                </c:pt>
                <c:pt idx="5121">
                  <c:v>14/09/2025 13:30</c:v>
                </c:pt>
                <c:pt idx="5122">
                  <c:v>14/09/2025 13:40</c:v>
                </c:pt>
                <c:pt idx="5123">
                  <c:v>14/09/2025 13:50</c:v>
                </c:pt>
                <c:pt idx="5124">
                  <c:v>14/09/2025 14:00</c:v>
                </c:pt>
                <c:pt idx="5125">
                  <c:v>14/09/2025 14:10</c:v>
                </c:pt>
                <c:pt idx="5126">
                  <c:v>14/09/2025 14:20</c:v>
                </c:pt>
                <c:pt idx="5127">
                  <c:v>14/09/2025 14:30</c:v>
                </c:pt>
                <c:pt idx="5128">
                  <c:v>14/09/2025 14:40</c:v>
                </c:pt>
                <c:pt idx="5129">
                  <c:v>14/09/2025 14:50</c:v>
                </c:pt>
                <c:pt idx="5130">
                  <c:v>14/09/2025 15:00</c:v>
                </c:pt>
                <c:pt idx="5131">
                  <c:v>14/09/2025 15:10</c:v>
                </c:pt>
                <c:pt idx="5132">
                  <c:v>14/09/2025 15:20</c:v>
                </c:pt>
                <c:pt idx="5133">
                  <c:v>14/09/2025 15:30</c:v>
                </c:pt>
                <c:pt idx="5134">
                  <c:v>14/09/2025 15:40</c:v>
                </c:pt>
                <c:pt idx="5135">
                  <c:v>14/09/2025 15:50</c:v>
                </c:pt>
                <c:pt idx="5136">
                  <c:v>14/09/2025 16:00</c:v>
                </c:pt>
                <c:pt idx="5137">
                  <c:v>14/09/2025 16:10</c:v>
                </c:pt>
                <c:pt idx="5138">
                  <c:v>14/09/2025 16:20</c:v>
                </c:pt>
                <c:pt idx="5139">
                  <c:v>14/09/2025 16:30</c:v>
                </c:pt>
                <c:pt idx="5140">
                  <c:v>14/09/2025 16:40</c:v>
                </c:pt>
                <c:pt idx="5141">
                  <c:v>14/09/2025 16:50</c:v>
                </c:pt>
                <c:pt idx="5142">
                  <c:v>14/09/2025 17:00</c:v>
                </c:pt>
                <c:pt idx="5143">
                  <c:v>14/09/2025 17:10</c:v>
                </c:pt>
                <c:pt idx="5144">
                  <c:v>14/09/2025 17:20</c:v>
                </c:pt>
                <c:pt idx="5145">
                  <c:v>14/09/2025 17:30</c:v>
                </c:pt>
                <c:pt idx="5146">
                  <c:v>14/09/2025 17:40</c:v>
                </c:pt>
                <c:pt idx="5147">
                  <c:v>14/09/2025 17:50</c:v>
                </c:pt>
                <c:pt idx="5148">
                  <c:v>14/09/2025 18:00</c:v>
                </c:pt>
                <c:pt idx="5149">
                  <c:v>14/09/2025 18:10</c:v>
                </c:pt>
                <c:pt idx="5150">
                  <c:v>14/09/2025 18:20</c:v>
                </c:pt>
                <c:pt idx="5151">
                  <c:v>14/09/2025 18:30</c:v>
                </c:pt>
                <c:pt idx="5152">
                  <c:v>14/09/2025 18:40</c:v>
                </c:pt>
                <c:pt idx="5153">
                  <c:v>14/09/2025 18:50</c:v>
                </c:pt>
                <c:pt idx="5154">
                  <c:v>14/09/2025 19:00</c:v>
                </c:pt>
                <c:pt idx="5155">
                  <c:v>14/09/2025 19:10</c:v>
                </c:pt>
                <c:pt idx="5156">
                  <c:v>14/09/2025 19:20</c:v>
                </c:pt>
                <c:pt idx="5157">
                  <c:v>14/09/2025 19:30</c:v>
                </c:pt>
                <c:pt idx="5158">
                  <c:v>14/09/2025 19:40</c:v>
                </c:pt>
                <c:pt idx="5159">
                  <c:v>14/09/2025 19:50</c:v>
                </c:pt>
                <c:pt idx="5160">
                  <c:v>14/09/2025 20:00</c:v>
                </c:pt>
                <c:pt idx="5161">
                  <c:v>14/09/2025 20:10</c:v>
                </c:pt>
                <c:pt idx="5162">
                  <c:v>14/09/2025 20:20</c:v>
                </c:pt>
                <c:pt idx="5163">
                  <c:v>14/09/2025 20:30</c:v>
                </c:pt>
                <c:pt idx="5164">
                  <c:v>14/09/2025 20:40</c:v>
                </c:pt>
                <c:pt idx="5165">
                  <c:v>14/09/2025 20:50</c:v>
                </c:pt>
                <c:pt idx="5166">
                  <c:v>14/09/2025 21:00</c:v>
                </c:pt>
                <c:pt idx="5167">
                  <c:v>14/09/2025 21:10</c:v>
                </c:pt>
                <c:pt idx="5168">
                  <c:v>14/09/2025 21:20</c:v>
                </c:pt>
                <c:pt idx="5169">
                  <c:v>14/09/2025 21:30</c:v>
                </c:pt>
                <c:pt idx="5170">
                  <c:v>14/09/2025 21:40</c:v>
                </c:pt>
                <c:pt idx="5171">
                  <c:v>14/09/2025 21:50</c:v>
                </c:pt>
                <c:pt idx="5172">
                  <c:v>14/09/2025 22:00</c:v>
                </c:pt>
                <c:pt idx="5173">
                  <c:v>14/09/2025 22:10</c:v>
                </c:pt>
                <c:pt idx="5174">
                  <c:v>14/09/2025 22:20</c:v>
                </c:pt>
                <c:pt idx="5175">
                  <c:v>14/09/2025 22:30</c:v>
                </c:pt>
                <c:pt idx="5176">
                  <c:v>14/09/2025 22:40</c:v>
                </c:pt>
                <c:pt idx="5177">
                  <c:v>14/09/2025 22:50</c:v>
                </c:pt>
                <c:pt idx="5178">
                  <c:v>14/09/2025 23:00</c:v>
                </c:pt>
                <c:pt idx="5179">
                  <c:v>14/09/2025 23:10</c:v>
                </c:pt>
                <c:pt idx="5180">
                  <c:v>14/09/2025 23:20</c:v>
                </c:pt>
                <c:pt idx="5181">
                  <c:v>14/09/2025 23:30</c:v>
                </c:pt>
                <c:pt idx="5182">
                  <c:v>14/09/2025 23:40</c:v>
                </c:pt>
                <c:pt idx="5183">
                  <c:v>14/09/2025 23:50</c:v>
                </c:pt>
                <c:pt idx="5184">
                  <c:v>15/09/2025 00:00</c:v>
                </c:pt>
                <c:pt idx="5185">
                  <c:v>15/09/2025 00:10</c:v>
                </c:pt>
                <c:pt idx="5186">
                  <c:v>15/09/2025 00:20</c:v>
                </c:pt>
                <c:pt idx="5187">
                  <c:v>15/09/2025 00:30</c:v>
                </c:pt>
                <c:pt idx="5188">
                  <c:v>15/09/2025 00:40</c:v>
                </c:pt>
                <c:pt idx="5189">
                  <c:v>15/09/2025 00:50</c:v>
                </c:pt>
                <c:pt idx="5190">
                  <c:v>15/09/2025 01:00</c:v>
                </c:pt>
                <c:pt idx="5191">
                  <c:v>15/09/2025 01:10</c:v>
                </c:pt>
                <c:pt idx="5192">
                  <c:v>15/09/2025 01:20</c:v>
                </c:pt>
                <c:pt idx="5193">
                  <c:v>15/09/2025 01:30</c:v>
                </c:pt>
                <c:pt idx="5194">
                  <c:v>15/09/2025 01:40</c:v>
                </c:pt>
                <c:pt idx="5195">
                  <c:v>15/09/2025 01:50</c:v>
                </c:pt>
                <c:pt idx="5196">
                  <c:v>15/09/2025 02:00</c:v>
                </c:pt>
                <c:pt idx="5197">
                  <c:v>15/09/2025 02:10</c:v>
                </c:pt>
                <c:pt idx="5198">
                  <c:v>15/09/2025 02:20</c:v>
                </c:pt>
                <c:pt idx="5199">
                  <c:v>15/09/2025 02:30</c:v>
                </c:pt>
                <c:pt idx="5200">
                  <c:v>15/09/2025 02:40</c:v>
                </c:pt>
                <c:pt idx="5201">
                  <c:v>15/09/2025 02:50</c:v>
                </c:pt>
                <c:pt idx="5202">
                  <c:v>15/09/2025 03:00</c:v>
                </c:pt>
                <c:pt idx="5203">
                  <c:v>15/09/2025 03:10</c:v>
                </c:pt>
                <c:pt idx="5204">
                  <c:v>15/09/2025 03:20</c:v>
                </c:pt>
                <c:pt idx="5205">
                  <c:v>15/09/2025 03:30</c:v>
                </c:pt>
                <c:pt idx="5206">
                  <c:v>15/09/2025 03:40</c:v>
                </c:pt>
                <c:pt idx="5207">
                  <c:v>15/09/2025 03:50</c:v>
                </c:pt>
                <c:pt idx="5208">
                  <c:v>15/09/2025 04:00</c:v>
                </c:pt>
                <c:pt idx="5209">
                  <c:v>15/09/2025 04:10</c:v>
                </c:pt>
                <c:pt idx="5210">
                  <c:v>15/09/2025 04:20</c:v>
                </c:pt>
                <c:pt idx="5211">
                  <c:v>15/09/2025 04:30</c:v>
                </c:pt>
                <c:pt idx="5212">
                  <c:v>15/09/2025 04:40</c:v>
                </c:pt>
                <c:pt idx="5213">
                  <c:v>15/09/2025 04:50</c:v>
                </c:pt>
                <c:pt idx="5214">
                  <c:v>15/09/2025 05:00</c:v>
                </c:pt>
                <c:pt idx="5215">
                  <c:v>15/09/2025 05:10</c:v>
                </c:pt>
                <c:pt idx="5216">
                  <c:v>15/09/2025 05:20</c:v>
                </c:pt>
                <c:pt idx="5217">
                  <c:v>15/09/2025 05:30</c:v>
                </c:pt>
                <c:pt idx="5218">
                  <c:v>15/09/2025 05:40</c:v>
                </c:pt>
                <c:pt idx="5219">
                  <c:v>15/09/2025 05:50</c:v>
                </c:pt>
                <c:pt idx="5220">
                  <c:v>15/09/2025 06:00</c:v>
                </c:pt>
                <c:pt idx="5221">
                  <c:v>15/09/2025 06:10</c:v>
                </c:pt>
                <c:pt idx="5222">
                  <c:v>15/09/2025 06:20</c:v>
                </c:pt>
                <c:pt idx="5223">
                  <c:v>15/09/2025 06:30</c:v>
                </c:pt>
                <c:pt idx="5224">
                  <c:v>15/09/2025 06:40</c:v>
                </c:pt>
                <c:pt idx="5225">
                  <c:v>15/09/2025 06:50</c:v>
                </c:pt>
                <c:pt idx="5226">
                  <c:v>15/09/2025 07:00</c:v>
                </c:pt>
                <c:pt idx="5227">
                  <c:v>15/09/2025 07:10</c:v>
                </c:pt>
                <c:pt idx="5228">
                  <c:v>15/09/2025 07:20</c:v>
                </c:pt>
                <c:pt idx="5229">
                  <c:v>15/09/2025 07:30</c:v>
                </c:pt>
                <c:pt idx="5230">
                  <c:v>15/09/2025 07:40</c:v>
                </c:pt>
                <c:pt idx="5231">
                  <c:v>15/09/2025 07:50</c:v>
                </c:pt>
                <c:pt idx="5232">
                  <c:v>15/09/2025 08:00</c:v>
                </c:pt>
                <c:pt idx="5233">
                  <c:v>15/09/2025 08:10</c:v>
                </c:pt>
                <c:pt idx="5234">
                  <c:v>15/09/2025 08:20</c:v>
                </c:pt>
                <c:pt idx="5235">
                  <c:v>15/09/2025 08:30</c:v>
                </c:pt>
                <c:pt idx="5236">
                  <c:v>15/09/2025 08:40</c:v>
                </c:pt>
                <c:pt idx="5237">
                  <c:v>15/09/2025 08:50</c:v>
                </c:pt>
                <c:pt idx="5238">
                  <c:v>15/09/2025 09:00</c:v>
                </c:pt>
                <c:pt idx="5239">
                  <c:v>15/09/2025 09:10</c:v>
                </c:pt>
                <c:pt idx="5240">
                  <c:v>15/09/2025 09:20</c:v>
                </c:pt>
                <c:pt idx="5241">
                  <c:v>15/09/2025 09:30</c:v>
                </c:pt>
                <c:pt idx="5242">
                  <c:v>15/09/2025 09:40</c:v>
                </c:pt>
                <c:pt idx="5243">
                  <c:v>15/09/2025 09:50</c:v>
                </c:pt>
                <c:pt idx="5244">
                  <c:v>15/09/2025 10:00</c:v>
                </c:pt>
                <c:pt idx="5245">
                  <c:v>15/09/2025 10:10</c:v>
                </c:pt>
                <c:pt idx="5246">
                  <c:v>15/09/2025 10:20</c:v>
                </c:pt>
                <c:pt idx="5247">
                  <c:v>15/09/2025 10:30</c:v>
                </c:pt>
                <c:pt idx="5248">
                  <c:v>15/09/2025 10:40</c:v>
                </c:pt>
                <c:pt idx="5249">
                  <c:v>15/09/2025 10:50</c:v>
                </c:pt>
                <c:pt idx="5250">
                  <c:v>15/09/2025 11:00</c:v>
                </c:pt>
                <c:pt idx="5251">
                  <c:v>15/09/2025 11:10</c:v>
                </c:pt>
                <c:pt idx="5252">
                  <c:v>15/09/2025 11:20</c:v>
                </c:pt>
                <c:pt idx="5253">
                  <c:v>15/09/2025 11:30</c:v>
                </c:pt>
                <c:pt idx="5254">
                  <c:v>15/09/2025 11:40</c:v>
                </c:pt>
                <c:pt idx="5255">
                  <c:v>15/09/2025 11:50</c:v>
                </c:pt>
                <c:pt idx="5256">
                  <c:v>15/09/2025 12:00</c:v>
                </c:pt>
                <c:pt idx="5257">
                  <c:v>15/09/2025 12:10</c:v>
                </c:pt>
                <c:pt idx="5258">
                  <c:v>15/09/2025 12:20</c:v>
                </c:pt>
                <c:pt idx="5259">
                  <c:v>15/09/2025 12:30</c:v>
                </c:pt>
                <c:pt idx="5260">
                  <c:v>15/09/2025 12:40</c:v>
                </c:pt>
                <c:pt idx="5261">
                  <c:v>15/09/2025 12:50</c:v>
                </c:pt>
                <c:pt idx="5262">
                  <c:v>15/09/2025 13:00</c:v>
                </c:pt>
                <c:pt idx="5263">
                  <c:v>15/09/2025 13:10</c:v>
                </c:pt>
                <c:pt idx="5264">
                  <c:v>15/09/2025 13:20</c:v>
                </c:pt>
                <c:pt idx="5265">
                  <c:v>15/09/2025 13:30</c:v>
                </c:pt>
                <c:pt idx="5266">
                  <c:v>15/09/2025 13:40</c:v>
                </c:pt>
                <c:pt idx="5267">
                  <c:v>15/09/2025 13:50</c:v>
                </c:pt>
                <c:pt idx="5268">
                  <c:v>15/09/2025 14:00</c:v>
                </c:pt>
                <c:pt idx="5269">
                  <c:v>15/09/2025 14:10</c:v>
                </c:pt>
                <c:pt idx="5270">
                  <c:v>15/09/2025 14:20</c:v>
                </c:pt>
                <c:pt idx="5271">
                  <c:v>15/09/2025 14:30</c:v>
                </c:pt>
                <c:pt idx="5272">
                  <c:v>15/09/2025 14:40</c:v>
                </c:pt>
                <c:pt idx="5273">
                  <c:v>15/09/2025 14:50</c:v>
                </c:pt>
                <c:pt idx="5274">
                  <c:v>15/09/2025 15:00</c:v>
                </c:pt>
                <c:pt idx="5275">
                  <c:v>15/09/2025 15:10</c:v>
                </c:pt>
                <c:pt idx="5276">
                  <c:v>15/09/2025 15:20</c:v>
                </c:pt>
                <c:pt idx="5277">
                  <c:v>15/09/2025 15:30</c:v>
                </c:pt>
                <c:pt idx="5278">
                  <c:v>15/09/2025 15:40</c:v>
                </c:pt>
                <c:pt idx="5279">
                  <c:v>15/09/2025 15:50</c:v>
                </c:pt>
                <c:pt idx="5280">
                  <c:v>15/09/2025 16:00</c:v>
                </c:pt>
                <c:pt idx="5281">
                  <c:v>15/09/2025 16:10</c:v>
                </c:pt>
                <c:pt idx="5282">
                  <c:v>15/09/2025 16:20</c:v>
                </c:pt>
                <c:pt idx="5283">
                  <c:v>15/09/2025 16:30</c:v>
                </c:pt>
                <c:pt idx="5284">
                  <c:v>15/09/2025 16:40</c:v>
                </c:pt>
                <c:pt idx="5285">
                  <c:v>15/09/2025 16:50</c:v>
                </c:pt>
                <c:pt idx="5286">
                  <c:v>15/09/2025 17:00</c:v>
                </c:pt>
                <c:pt idx="5287">
                  <c:v>15/09/2025 17:10</c:v>
                </c:pt>
                <c:pt idx="5288">
                  <c:v>15/09/2025 17:20</c:v>
                </c:pt>
                <c:pt idx="5289">
                  <c:v>15/09/2025 17:30</c:v>
                </c:pt>
                <c:pt idx="5290">
                  <c:v>15/09/2025 17:40</c:v>
                </c:pt>
                <c:pt idx="5291">
                  <c:v>15/09/2025 17:50</c:v>
                </c:pt>
                <c:pt idx="5292">
                  <c:v>15/09/2025 18:00</c:v>
                </c:pt>
                <c:pt idx="5293">
                  <c:v>15/09/2025 18:10</c:v>
                </c:pt>
                <c:pt idx="5294">
                  <c:v>15/09/2025 18:20</c:v>
                </c:pt>
                <c:pt idx="5295">
                  <c:v>15/09/2025 18:30</c:v>
                </c:pt>
                <c:pt idx="5296">
                  <c:v>15/09/2025 18:40</c:v>
                </c:pt>
                <c:pt idx="5297">
                  <c:v>15/09/2025 18:50</c:v>
                </c:pt>
                <c:pt idx="5298">
                  <c:v>15/09/2025 19:00</c:v>
                </c:pt>
                <c:pt idx="5299">
                  <c:v>15/09/2025 19:10</c:v>
                </c:pt>
                <c:pt idx="5300">
                  <c:v>15/09/2025 19:20</c:v>
                </c:pt>
                <c:pt idx="5301">
                  <c:v>15/09/2025 19:30</c:v>
                </c:pt>
                <c:pt idx="5302">
                  <c:v>15/09/2025 19:40</c:v>
                </c:pt>
                <c:pt idx="5303">
                  <c:v>15/09/2025 19:50</c:v>
                </c:pt>
                <c:pt idx="5304">
                  <c:v>15/09/2025 20:00</c:v>
                </c:pt>
                <c:pt idx="5305">
                  <c:v>15/09/2025 20:10</c:v>
                </c:pt>
                <c:pt idx="5306">
                  <c:v>15/09/2025 20:20</c:v>
                </c:pt>
                <c:pt idx="5307">
                  <c:v>15/09/2025 20:30</c:v>
                </c:pt>
                <c:pt idx="5308">
                  <c:v>15/09/2025 20:40</c:v>
                </c:pt>
                <c:pt idx="5309">
                  <c:v>15/09/2025 20:50</c:v>
                </c:pt>
                <c:pt idx="5310">
                  <c:v>15/09/2025 21:00</c:v>
                </c:pt>
                <c:pt idx="5311">
                  <c:v>15/09/2025 21:10</c:v>
                </c:pt>
                <c:pt idx="5312">
                  <c:v>15/09/2025 21:20</c:v>
                </c:pt>
                <c:pt idx="5313">
                  <c:v>15/09/2025 21:30</c:v>
                </c:pt>
                <c:pt idx="5314">
                  <c:v>15/09/2025 21:40</c:v>
                </c:pt>
                <c:pt idx="5315">
                  <c:v>15/09/2025 21:50</c:v>
                </c:pt>
                <c:pt idx="5316">
                  <c:v>15/09/2025 22:00</c:v>
                </c:pt>
                <c:pt idx="5317">
                  <c:v>15/09/2025 22:10</c:v>
                </c:pt>
                <c:pt idx="5318">
                  <c:v>15/09/2025 22:20</c:v>
                </c:pt>
                <c:pt idx="5319">
                  <c:v>15/09/2025 22:30</c:v>
                </c:pt>
                <c:pt idx="5320">
                  <c:v>15/09/2025 22:40</c:v>
                </c:pt>
                <c:pt idx="5321">
                  <c:v>15/09/2025 22:50</c:v>
                </c:pt>
                <c:pt idx="5322">
                  <c:v>15/09/2025 23:00</c:v>
                </c:pt>
                <c:pt idx="5323">
                  <c:v>15/09/2025 23:10</c:v>
                </c:pt>
                <c:pt idx="5324">
                  <c:v>15/09/2025 23:20</c:v>
                </c:pt>
                <c:pt idx="5325">
                  <c:v>15/09/2025 23:30</c:v>
                </c:pt>
                <c:pt idx="5326">
                  <c:v>15/09/2025 23:40</c:v>
                </c:pt>
                <c:pt idx="5327">
                  <c:v>15/09/2025 23:50</c:v>
                </c:pt>
                <c:pt idx="5328">
                  <c:v>16/09/2025 00:00</c:v>
                </c:pt>
                <c:pt idx="5329">
                  <c:v>16/09/2025 00:10</c:v>
                </c:pt>
                <c:pt idx="5330">
                  <c:v>16/09/2025 00:20</c:v>
                </c:pt>
                <c:pt idx="5331">
                  <c:v>16/09/2025 00:30</c:v>
                </c:pt>
                <c:pt idx="5332">
                  <c:v>16/09/2025 00:40</c:v>
                </c:pt>
                <c:pt idx="5333">
                  <c:v>16/09/2025 00:50</c:v>
                </c:pt>
                <c:pt idx="5334">
                  <c:v>16/09/2025 01:00</c:v>
                </c:pt>
                <c:pt idx="5335">
                  <c:v>16/09/2025 01:10</c:v>
                </c:pt>
                <c:pt idx="5336">
                  <c:v>16/09/2025 01:20</c:v>
                </c:pt>
                <c:pt idx="5337">
                  <c:v>16/09/2025 01:30</c:v>
                </c:pt>
                <c:pt idx="5338">
                  <c:v>16/09/2025 01:40</c:v>
                </c:pt>
                <c:pt idx="5339">
                  <c:v>16/09/2025 01:50</c:v>
                </c:pt>
                <c:pt idx="5340">
                  <c:v>16/09/2025 02:00</c:v>
                </c:pt>
                <c:pt idx="5341">
                  <c:v>16/09/2025 02:10</c:v>
                </c:pt>
                <c:pt idx="5342">
                  <c:v>16/09/2025 02:20</c:v>
                </c:pt>
                <c:pt idx="5343">
                  <c:v>16/09/2025 02:30</c:v>
                </c:pt>
                <c:pt idx="5344">
                  <c:v>16/09/2025 02:40</c:v>
                </c:pt>
                <c:pt idx="5345">
                  <c:v>16/09/2025 02:50</c:v>
                </c:pt>
                <c:pt idx="5346">
                  <c:v>16/09/2025 03:00</c:v>
                </c:pt>
                <c:pt idx="5347">
                  <c:v>16/09/2025 03:10</c:v>
                </c:pt>
                <c:pt idx="5348">
                  <c:v>16/09/2025 03:20</c:v>
                </c:pt>
                <c:pt idx="5349">
                  <c:v>16/09/2025 03:30</c:v>
                </c:pt>
                <c:pt idx="5350">
                  <c:v>16/09/2025 03:40</c:v>
                </c:pt>
                <c:pt idx="5351">
                  <c:v>16/09/2025 03:50</c:v>
                </c:pt>
                <c:pt idx="5352">
                  <c:v>16/09/2025 04:00</c:v>
                </c:pt>
                <c:pt idx="5353">
                  <c:v>16/09/2025 04:10</c:v>
                </c:pt>
                <c:pt idx="5354">
                  <c:v>16/09/2025 04:20</c:v>
                </c:pt>
                <c:pt idx="5355">
                  <c:v>16/09/2025 04:30</c:v>
                </c:pt>
                <c:pt idx="5356">
                  <c:v>16/09/2025 04:40</c:v>
                </c:pt>
                <c:pt idx="5357">
                  <c:v>16/09/2025 04:50</c:v>
                </c:pt>
                <c:pt idx="5358">
                  <c:v>16/09/2025 05:00</c:v>
                </c:pt>
                <c:pt idx="5359">
                  <c:v>16/09/2025 05:10</c:v>
                </c:pt>
                <c:pt idx="5360">
                  <c:v>16/09/2025 05:20</c:v>
                </c:pt>
                <c:pt idx="5361">
                  <c:v>16/09/2025 05:30</c:v>
                </c:pt>
                <c:pt idx="5362">
                  <c:v>16/09/2025 05:40</c:v>
                </c:pt>
                <c:pt idx="5363">
                  <c:v>16/09/2025 05:50</c:v>
                </c:pt>
                <c:pt idx="5364">
                  <c:v>16/09/2025 06:00</c:v>
                </c:pt>
                <c:pt idx="5365">
                  <c:v>16/09/2025 06:10</c:v>
                </c:pt>
                <c:pt idx="5366">
                  <c:v>16/09/2025 06:20</c:v>
                </c:pt>
                <c:pt idx="5367">
                  <c:v>16/09/2025 06:30</c:v>
                </c:pt>
                <c:pt idx="5368">
                  <c:v>16/09/2025 06:40</c:v>
                </c:pt>
                <c:pt idx="5369">
                  <c:v>16/09/2025 06:50</c:v>
                </c:pt>
                <c:pt idx="5370">
                  <c:v>16/09/2025 07:00</c:v>
                </c:pt>
                <c:pt idx="5371">
                  <c:v>16/09/2025 07:10</c:v>
                </c:pt>
                <c:pt idx="5372">
                  <c:v>16/09/2025 07:20</c:v>
                </c:pt>
                <c:pt idx="5373">
                  <c:v>16/09/2025 07:30</c:v>
                </c:pt>
                <c:pt idx="5374">
                  <c:v>16/09/2025 07:40</c:v>
                </c:pt>
                <c:pt idx="5375">
                  <c:v>16/09/2025 07:50</c:v>
                </c:pt>
                <c:pt idx="5376">
                  <c:v>16/09/2025 08:00</c:v>
                </c:pt>
                <c:pt idx="5377">
                  <c:v>16/09/2025 08:10</c:v>
                </c:pt>
                <c:pt idx="5378">
                  <c:v>16/09/2025 08:20</c:v>
                </c:pt>
                <c:pt idx="5379">
                  <c:v>16/09/2025 08:30</c:v>
                </c:pt>
                <c:pt idx="5380">
                  <c:v>16/09/2025 08:40</c:v>
                </c:pt>
                <c:pt idx="5381">
                  <c:v>16/09/2025 08:50</c:v>
                </c:pt>
                <c:pt idx="5382">
                  <c:v>16/09/2025 09:00</c:v>
                </c:pt>
                <c:pt idx="5383">
                  <c:v>16/09/2025 09:10</c:v>
                </c:pt>
                <c:pt idx="5384">
                  <c:v>16/09/2025 09:20</c:v>
                </c:pt>
                <c:pt idx="5385">
                  <c:v>16/09/2025 09:30</c:v>
                </c:pt>
                <c:pt idx="5386">
                  <c:v>16/09/2025 09:40</c:v>
                </c:pt>
                <c:pt idx="5387">
                  <c:v>16/09/2025 09:50</c:v>
                </c:pt>
                <c:pt idx="5388">
                  <c:v>16/09/2025 10:00</c:v>
                </c:pt>
                <c:pt idx="5389">
                  <c:v>16/09/2025 10:10</c:v>
                </c:pt>
                <c:pt idx="5390">
                  <c:v>16/09/2025 10:20</c:v>
                </c:pt>
                <c:pt idx="5391">
                  <c:v>16/09/2025 10:30</c:v>
                </c:pt>
                <c:pt idx="5392">
                  <c:v>16/09/2025 10:40</c:v>
                </c:pt>
                <c:pt idx="5393">
                  <c:v>16/09/2025 10:50</c:v>
                </c:pt>
                <c:pt idx="5394">
                  <c:v>16/09/2025 11:00</c:v>
                </c:pt>
                <c:pt idx="5395">
                  <c:v>16/09/2025 11:10</c:v>
                </c:pt>
                <c:pt idx="5396">
                  <c:v>16/09/2025 11:20</c:v>
                </c:pt>
                <c:pt idx="5397">
                  <c:v>16/09/2025 11:30</c:v>
                </c:pt>
                <c:pt idx="5398">
                  <c:v>16/09/2025 11:40</c:v>
                </c:pt>
                <c:pt idx="5399">
                  <c:v>16/09/2025 11:50</c:v>
                </c:pt>
                <c:pt idx="5400">
                  <c:v>16/09/2025 12:00</c:v>
                </c:pt>
                <c:pt idx="5401">
                  <c:v>16/09/2025 12:10</c:v>
                </c:pt>
                <c:pt idx="5402">
                  <c:v>16/09/2025 12:20</c:v>
                </c:pt>
                <c:pt idx="5403">
                  <c:v>16/09/2025 12:30</c:v>
                </c:pt>
                <c:pt idx="5404">
                  <c:v>16/09/2025 12:40</c:v>
                </c:pt>
                <c:pt idx="5405">
                  <c:v>16/09/2025 12:50</c:v>
                </c:pt>
                <c:pt idx="5406">
                  <c:v>16/09/2025 13:00</c:v>
                </c:pt>
                <c:pt idx="5407">
                  <c:v>16/09/2025 13:10</c:v>
                </c:pt>
                <c:pt idx="5408">
                  <c:v>16/09/2025 13:20</c:v>
                </c:pt>
                <c:pt idx="5409">
                  <c:v>16/09/2025 13:30</c:v>
                </c:pt>
                <c:pt idx="5410">
                  <c:v>16/09/2025 13:40</c:v>
                </c:pt>
                <c:pt idx="5411">
                  <c:v>16/09/2025 13:50</c:v>
                </c:pt>
                <c:pt idx="5412">
                  <c:v>16/09/2025 14:00</c:v>
                </c:pt>
                <c:pt idx="5413">
                  <c:v>16/09/2025 14:10</c:v>
                </c:pt>
                <c:pt idx="5414">
                  <c:v>16/09/2025 14:20</c:v>
                </c:pt>
                <c:pt idx="5415">
                  <c:v>16/09/2025 14:30</c:v>
                </c:pt>
                <c:pt idx="5416">
                  <c:v>16/09/2025 14:40</c:v>
                </c:pt>
                <c:pt idx="5417">
                  <c:v>16/09/2025 14:50</c:v>
                </c:pt>
                <c:pt idx="5418">
                  <c:v>16/09/2025 15:00</c:v>
                </c:pt>
                <c:pt idx="5419">
                  <c:v>16/09/2025 15:10</c:v>
                </c:pt>
                <c:pt idx="5420">
                  <c:v>16/09/2025 15:20</c:v>
                </c:pt>
                <c:pt idx="5421">
                  <c:v>16/09/2025 15:30</c:v>
                </c:pt>
                <c:pt idx="5422">
                  <c:v>16/09/2025 15:40</c:v>
                </c:pt>
                <c:pt idx="5423">
                  <c:v>16/09/2025 15:50</c:v>
                </c:pt>
                <c:pt idx="5424">
                  <c:v>16/09/2025 16:00</c:v>
                </c:pt>
                <c:pt idx="5425">
                  <c:v>16/09/2025 16:10</c:v>
                </c:pt>
                <c:pt idx="5426">
                  <c:v>16/09/2025 16:20</c:v>
                </c:pt>
                <c:pt idx="5427">
                  <c:v>16/09/2025 16:30</c:v>
                </c:pt>
                <c:pt idx="5428">
                  <c:v>16/09/2025 16:40</c:v>
                </c:pt>
                <c:pt idx="5429">
                  <c:v>16/09/2025 16:50</c:v>
                </c:pt>
                <c:pt idx="5430">
                  <c:v>16/09/2025 17:00</c:v>
                </c:pt>
                <c:pt idx="5431">
                  <c:v>16/09/2025 17:10</c:v>
                </c:pt>
                <c:pt idx="5432">
                  <c:v>16/09/2025 17:20</c:v>
                </c:pt>
                <c:pt idx="5433">
                  <c:v>16/09/2025 17:30</c:v>
                </c:pt>
                <c:pt idx="5434">
                  <c:v>16/09/2025 17:40</c:v>
                </c:pt>
                <c:pt idx="5435">
                  <c:v>16/09/2025 17:50</c:v>
                </c:pt>
                <c:pt idx="5436">
                  <c:v>16/09/2025 18:00</c:v>
                </c:pt>
                <c:pt idx="5437">
                  <c:v>16/09/2025 18:10</c:v>
                </c:pt>
                <c:pt idx="5438">
                  <c:v>16/09/2025 18:20</c:v>
                </c:pt>
                <c:pt idx="5439">
                  <c:v>16/09/2025 18:30</c:v>
                </c:pt>
                <c:pt idx="5440">
                  <c:v>16/09/2025 18:40</c:v>
                </c:pt>
                <c:pt idx="5441">
                  <c:v>16/09/2025 18:50</c:v>
                </c:pt>
                <c:pt idx="5442">
                  <c:v>16/09/2025 19:00</c:v>
                </c:pt>
                <c:pt idx="5443">
                  <c:v>16/09/2025 19:10</c:v>
                </c:pt>
                <c:pt idx="5444">
                  <c:v>16/09/2025 19:20</c:v>
                </c:pt>
                <c:pt idx="5445">
                  <c:v>16/09/2025 19:30</c:v>
                </c:pt>
                <c:pt idx="5446">
                  <c:v>16/09/2025 19:40</c:v>
                </c:pt>
                <c:pt idx="5447">
                  <c:v>16/09/2025 19:50</c:v>
                </c:pt>
                <c:pt idx="5448">
                  <c:v>16/09/2025 20:00</c:v>
                </c:pt>
                <c:pt idx="5449">
                  <c:v>16/09/2025 20:10</c:v>
                </c:pt>
                <c:pt idx="5450">
                  <c:v>16/09/2025 20:20</c:v>
                </c:pt>
                <c:pt idx="5451">
                  <c:v>16/09/2025 20:30</c:v>
                </c:pt>
                <c:pt idx="5452">
                  <c:v>16/09/2025 20:40</c:v>
                </c:pt>
                <c:pt idx="5453">
                  <c:v>16/09/2025 20:50</c:v>
                </c:pt>
                <c:pt idx="5454">
                  <c:v>16/09/2025 21:00</c:v>
                </c:pt>
                <c:pt idx="5455">
                  <c:v>16/09/2025 21:10</c:v>
                </c:pt>
                <c:pt idx="5456">
                  <c:v>16/09/2025 21:20</c:v>
                </c:pt>
                <c:pt idx="5457">
                  <c:v>16/09/2025 21:30</c:v>
                </c:pt>
                <c:pt idx="5458">
                  <c:v>16/09/2025 21:40</c:v>
                </c:pt>
                <c:pt idx="5459">
                  <c:v>16/09/2025 21:50</c:v>
                </c:pt>
                <c:pt idx="5460">
                  <c:v>16/09/2025 22:00</c:v>
                </c:pt>
                <c:pt idx="5461">
                  <c:v>16/09/2025 22:10</c:v>
                </c:pt>
                <c:pt idx="5462">
                  <c:v>16/09/2025 22:20</c:v>
                </c:pt>
                <c:pt idx="5463">
                  <c:v>16/09/2025 22:30</c:v>
                </c:pt>
                <c:pt idx="5464">
                  <c:v>16/09/2025 22:40</c:v>
                </c:pt>
                <c:pt idx="5465">
                  <c:v>16/09/2025 22:50</c:v>
                </c:pt>
                <c:pt idx="5466">
                  <c:v>16/09/2025 23:00</c:v>
                </c:pt>
                <c:pt idx="5467">
                  <c:v>16/09/2025 23:10</c:v>
                </c:pt>
                <c:pt idx="5468">
                  <c:v>16/09/2025 23:20</c:v>
                </c:pt>
                <c:pt idx="5469">
                  <c:v>16/09/2025 23:30</c:v>
                </c:pt>
                <c:pt idx="5470">
                  <c:v>16/09/2025 23:40</c:v>
                </c:pt>
                <c:pt idx="5471">
                  <c:v>16/09/2025 23:50</c:v>
                </c:pt>
                <c:pt idx="5472">
                  <c:v>17/09/2025 00:00</c:v>
                </c:pt>
                <c:pt idx="5473">
                  <c:v>17/09/2025 00:10</c:v>
                </c:pt>
                <c:pt idx="5474">
                  <c:v>17/09/2025 00:20</c:v>
                </c:pt>
                <c:pt idx="5475">
                  <c:v>17/09/2025 00:30</c:v>
                </c:pt>
                <c:pt idx="5476">
                  <c:v>17/09/2025 00:40</c:v>
                </c:pt>
                <c:pt idx="5477">
                  <c:v>17/09/2025 00:50</c:v>
                </c:pt>
                <c:pt idx="5478">
                  <c:v>17/09/2025 01:00</c:v>
                </c:pt>
                <c:pt idx="5479">
                  <c:v>17/09/2025 01:10</c:v>
                </c:pt>
                <c:pt idx="5480">
                  <c:v>17/09/2025 01:20</c:v>
                </c:pt>
                <c:pt idx="5481">
                  <c:v>17/09/2025 01:30</c:v>
                </c:pt>
                <c:pt idx="5482">
                  <c:v>17/09/2025 01:40</c:v>
                </c:pt>
                <c:pt idx="5483">
                  <c:v>17/09/2025 01:50</c:v>
                </c:pt>
                <c:pt idx="5484">
                  <c:v>17/09/2025 02:00</c:v>
                </c:pt>
                <c:pt idx="5485">
                  <c:v>17/09/2025 02:10</c:v>
                </c:pt>
                <c:pt idx="5486">
                  <c:v>17/09/2025 02:20</c:v>
                </c:pt>
                <c:pt idx="5487">
                  <c:v>17/09/2025 02:30</c:v>
                </c:pt>
                <c:pt idx="5488">
                  <c:v>17/09/2025 02:40</c:v>
                </c:pt>
                <c:pt idx="5489">
                  <c:v>17/09/2025 02:50</c:v>
                </c:pt>
                <c:pt idx="5490">
                  <c:v>17/09/2025 03:00</c:v>
                </c:pt>
                <c:pt idx="5491">
                  <c:v>17/09/2025 03:10</c:v>
                </c:pt>
                <c:pt idx="5492">
                  <c:v>17/09/2025 03:20</c:v>
                </c:pt>
                <c:pt idx="5493">
                  <c:v>17/09/2025 03:30</c:v>
                </c:pt>
                <c:pt idx="5494">
                  <c:v>17/09/2025 03:40</c:v>
                </c:pt>
                <c:pt idx="5495">
                  <c:v>17/09/2025 03:50</c:v>
                </c:pt>
                <c:pt idx="5496">
                  <c:v>17/09/2025 04:00</c:v>
                </c:pt>
                <c:pt idx="5497">
                  <c:v>17/09/2025 04:10</c:v>
                </c:pt>
                <c:pt idx="5498">
                  <c:v>17/09/2025 04:20</c:v>
                </c:pt>
                <c:pt idx="5499">
                  <c:v>17/09/2025 04:30</c:v>
                </c:pt>
                <c:pt idx="5500">
                  <c:v>17/09/2025 04:40</c:v>
                </c:pt>
                <c:pt idx="5501">
                  <c:v>17/09/2025 04:50</c:v>
                </c:pt>
                <c:pt idx="5502">
                  <c:v>17/09/2025 05:00</c:v>
                </c:pt>
                <c:pt idx="5503">
                  <c:v>17/09/2025 05:10</c:v>
                </c:pt>
                <c:pt idx="5504">
                  <c:v>17/09/2025 05:20</c:v>
                </c:pt>
                <c:pt idx="5505">
                  <c:v>17/09/2025 05:30</c:v>
                </c:pt>
                <c:pt idx="5506">
                  <c:v>17/09/2025 05:40</c:v>
                </c:pt>
                <c:pt idx="5507">
                  <c:v>17/09/2025 05:50</c:v>
                </c:pt>
                <c:pt idx="5508">
                  <c:v>17/09/2025 06:00</c:v>
                </c:pt>
                <c:pt idx="5509">
                  <c:v>17/09/2025 06:10</c:v>
                </c:pt>
                <c:pt idx="5510">
                  <c:v>17/09/2025 06:20</c:v>
                </c:pt>
                <c:pt idx="5511">
                  <c:v>17/09/2025 06:30</c:v>
                </c:pt>
                <c:pt idx="5512">
                  <c:v>17/09/2025 06:40</c:v>
                </c:pt>
                <c:pt idx="5513">
                  <c:v>17/09/2025 06:50</c:v>
                </c:pt>
                <c:pt idx="5514">
                  <c:v>17/09/2025 07:00</c:v>
                </c:pt>
                <c:pt idx="5515">
                  <c:v>17/09/2025 07:10</c:v>
                </c:pt>
                <c:pt idx="5516">
                  <c:v>17/09/2025 07:20</c:v>
                </c:pt>
                <c:pt idx="5517">
                  <c:v>17/09/2025 07:30</c:v>
                </c:pt>
                <c:pt idx="5518">
                  <c:v>17/09/2025 07:40</c:v>
                </c:pt>
                <c:pt idx="5519">
                  <c:v>17/09/2025 07:50</c:v>
                </c:pt>
                <c:pt idx="5520">
                  <c:v>17/09/2025 08:00</c:v>
                </c:pt>
                <c:pt idx="5521">
                  <c:v>17/09/2025 08:10</c:v>
                </c:pt>
                <c:pt idx="5522">
                  <c:v>17/09/2025 08:20</c:v>
                </c:pt>
                <c:pt idx="5523">
                  <c:v>17/09/2025 08:30</c:v>
                </c:pt>
                <c:pt idx="5524">
                  <c:v>17/09/2025 08:40</c:v>
                </c:pt>
                <c:pt idx="5525">
                  <c:v>17/09/2025 08:50</c:v>
                </c:pt>
                <c:pt idx="5526">
                  <c:v>17/09/2025 09:00</c:v>
                </c:pt>
                <c:pt idx="5527">
                  <c:v>17/09/2025 09:10</c:v>
                </c:pt>
                <c:pt idx="5528">
                  <c:v>17/09/2025 09:20</c:v>
                </c:pt>
                <c:pt idx="5529">
                  <c:v>17/09/2025 09:30</c:v>
                </c:pt>
                <c:pt idx="5530">
                  <c:v>17/09/2025 09:40</c:v>
                </c:pt>
                <c:pt idx="5531">
                  <c:v>17/09/2025 09:50</c:v>
                </c:pt>
                <c:pt idx="5532">
                  <c:v>17/09/2025 10:00</c:v>
                </c:pt>
                <c:pt idx="5533">
                  <c:v>17/09/2025 10:10</c:v>
                </c:pt>
                <c:pt idx="5534">
                  <c:v>17/09/2025 10:20</c:v>
                </c:pt>
                <c:pt idx="5535">
                  <c:v>17/09/2025 10:30</c:v>
                </c:pt>
                <c:pt idx="5536">
                  <c:v>17/09/2025 10:40</c:v>
                </c:pt>
                <c:pt idx="5537">
                  <c:v>17/09/2025 10:50</c:v>
                </c:pt>
                <c:pt idx="5538">
                  <c:v>17/09/2025 11:00</c:v>
                </c:pt>
                <c:pt idx="5539">
                  <c:v>17/09/2025 11:10</c:v>
                </c:pt>
                <c:pt idx="5540">
                  <c:v>17/09/2025 11:20</c:v>
                </c:pt>
                <c:pt idx="5541">
                  <c:v>17/09/2025 11:30</c:v>
                </c:pt>
                <c:pt idx="5542">
                  <c:v>17/09/2025 11:40</c:v>
                </c:pt>
                <c:pt idx="5543">
                  <c:v>17/09/2025 11:50</c:v>
                </c:pt>
                <c:pt idx="5544">
                  <c:v>17/09/2025 12:00</c:v>
                </c:pt>
                <c:pt idx="5545">
                  <c:v>17/09/2025 12:10</c:v>
                </c:pt>
                <c:pt idx="5546">
                  <c:v>17/09/2025 12:20</c:v>
                </c:pt>
                <c:pt idx="5547">
                  <c:v>17/09/2025 12:30</c:v>
                </c:pt>
                <c:pt idx="5548">
                  <c:v>17/09/2025 12:40</c:v>
                </c:pt>
                <c:pt idx="5549">
                  <c:v>17/09/2025 12:50</c:v>
                </c:pt>
                <c:pt idx="5550">
                  <c:v>17/09/2025 13:00</c:v>
                </c:pt>
                <c:pt idx="5551">
                  <c:v>17/09/2025 13:10</c:v>
                </c:pt>
                <c:pt idx="5552">
                  <c:v>17/09/2025 13:20</c:v>
                </c:pt>
                <c:pt idx="5553">
                  <c:v>17/09/2025 13:30</c:v>
                </c:pt>
                <c:pt idx="5554">
                  <c:v>17/09/2025 13:40</c:v>
                </c:pt>
                <c:pt idx="5555">
                  <c:v>17/09/2025 13:50</c:v>
                </c:pt>
                <c:pt idx="5556">
                  <c:v>17/09/2025 14:00</c:v>
                </c:pt>
                <c:pt idx="5557">
                  <c:v>17/09/2025 14:10</c:v>
                </c:pt>
                <c:pt idx="5558">
                  <c:v>17/09/2025 14:20</c:v>
                </c:pt>
                <c:pt idx="5559">
                  <c:v>17/09/2025 14:30</c:v>
                </c:pt>
                <c:pt idx="5560">
                  <c:v>17/09/2025 14:40</c:v>
                </c:pt>
                <c:pt idx="5561">
                  <c:v>17/09/2025 14:50</c:v>
                </c:pt>
                <c:pt idx="5562">
                  <c:v>17/09/2025 15:00</c:v>
                </c:pt>
                <c:pt idx="5563">
                  <c:v>17/09/2025 15:10</c:v>
                </c:pt>
                <c:pt idx="5564">
                  <c:v>17/09/2025 15:20</c:v>
                </c:pt>
                <c:pt idx="5565">
                  <c:v>17/09/2025 15:30</c:v>
                </c:pt>
                <c:pt idx="5566">
                  <c:v>17/09/2025 15:40</c:v>
                </c:pt>
                <c:pt idx="5567">
                  <c:v>17/09/2025 15:50</c:v>
                </c:pt>
                <c:pt idx="5568">
                  <c:v>17/09/2025 16:00</c:v>
                </c:pt>
                <c:pt idx="5569">
                  <c:v>17/09/2025 16:10</c:v>
                </c:pt>
                <c:pt idx="5570">
                  <c:v>17/09/2025 16:20</c:v>
                </c:pt>
                <c:pt idx="5571">
                  <c:v>17/09/2025 16:30</c:v>
                </c:pt>
                <c:pt idx="5572">
                  <c:v>17/09/2025 16:40</c:v>
                </c:pt>
                <c:pt idx="5573">
                  <c:v>17/09/2025 16:50</c:v>
                </c:pt>
                <c:pt idx="5574">
                  <c:v>17/09/2025 17:00</c:v>
                </c:pt>
                <c:pt idx="5575">
                  <c:v>17/09/2025 17:10</c:v>
                </c:pt>
                <c:pt idx="5576">
                  <c:v>17/09/2025 17:20</c:v>
                </c:pt>
                <c:pt idx="5577">
                  <c:v>17/09/2025 17:30</c:v>
                </c:pt>
                <c:pt idx="5578">
                  <c:v>17/09/2025 17:40</c:v>
                </c:pt>
                <c:pt idx="5579">
                  <c:v>17/09/2025 17:50</c:v>
                </c:pt>
                <c:pt idx="5580">
                  <c:v>17/09/2025 18:00</c:v>
                </c:pt>
                <c:pt idx="5581">
                  <c:v>17/09/2025 18:10</c:v>
                </c:pt>
                <c:pt idx="5582">
                  <c:v>17/09/2025 18:20</c:v>
                </c:pt>
                <c:pt idx="5583">
                  <c:v>17/09/2025 18:30</c:v>
                </c:pt>
                <c:pt idx="5584">
                  <c:v>17/09/2025 18:40</c:v>
                </c:pt>
                <c:pt idx="5585">
                  <c:v>17/09/2025 18:50</c:v>
                </c:pt>
                <c:pt idx="5586">
                  <c:v>17/09/2025 19:00</c:v>
                </c:pt>
                <c:pt idx="5587">
                  <c:v>17/09/2025 19:10</c:v>
                </c:pt>
                <c:pt idx="5588">
                  <c:v>17/09/2025 19:20</c:v>
                </c:pt>
                <c:pt idx="5589">
                  <c:v>17/09/2025 19:30</c:v>
                </c:pt>
                <c:pt idx="5590">
                  <c:v>17/09/2025 19:40</c:v>
                </c:pt>
                <c:pt idx="5591">
                  <c:v>17/09/2025 19:50</c:v>
                </c:pt>
                <c:pt idx="5592">
                  <c:v>17/09/2025 20:00</c:v>
                </c:pt>
                <c:pt idx="5593">
                  <c:v>17/09/2025 20:10</c:v>
                </c:pt>
                <c:pt idx="5594">
                  <c:v>17/09/2025 20:20</c:v>
                </c:pt>
                <c:pt idx="5595">
                  <c:v>17/09/2025 20:30</c:v>
                </c:pt>
                <c:pt idx="5596">
                  <c:v>17/09/2025 20:40</c:v>
                </c:pt>
                <c:pt idx="5597">
                  <c:v>17/09/2025 20:50</c:v>
                </c:pt>
                <c:pt idx="5598">
                  <c:v>17/09/2025 21:00</c:v>
                </c:pt>
                <c:pt idx="5599">
                  <c:v>17/09/2025 21:10</c:v>
                </c:pt>
                <c:pt idx="5600">
                  <c:v>17/09/2025 21:20</c:v>
                </c:pt>
                <c:pt idx="5601">
                  <c:v>17/09/2025 21:30</c:v>
                </c:pt>
                <c:pt idx="5602">
                  <c:v>17/09/2025 21:40</c:v>
                </c:pt>
                <c:pt idx="5603">
                  <c:v>17/09/2025 21:50</c:v>
                </c:pt>
                <c:pt idx="5604">
                  <c:v>17/09/2025 22:00</c:v>
                </c:pt>
                <c:pt idx="5605">
                  <c:v>17/09/2025 22:10</c:v>
                </c:pt>
                <c:pt idx="5606">
                  <c:v>17/09/2025 22:20</c:v>
                </c:pt>
                <c:pt idx="5607">
                  <c:v>17/09/2025 22:30</c:v>
                </c:pt>
                <c:pt idx="5608">
                  <c:v>17/09/2025 22:40</c:v>
                </c:pt>
                <c:pt idx="5609">
                  <c:v>17/09/2025 22:50</c:v>
                </c:pt>
                <c:pt idx="5610">
                  <c:v>17/09/2025 23:00</c:v>
                </c:pt>
                <c:pt idx="5611">
                  <c:v>17/09/2025 23:10</c:v>
                </c:pt>
                <c:pt idx="5612">
                  <c:v>17/09/2025 23:20</c:v>
                </c:pt>
                <c:pt idx="5613">
                  <c:v>17/09/2025 23:30</c:v>
                </c:pt>
                <c:pt idx="5614">
                  <c:v>17/09/2025 23:40</c:v>
                </c:pt>
                <c:pt idx="5615">
                  <c:v>17/09/2025 23:50</c:v>
                </c:pt>
                <c:pt idx="5616">
                  <c:v>18/09/2025 00:00</c:v>
                </c:pt>
                <c:pt idx="5617">
                  <c:v>18/09/2025 00:10</c:v>
                </c:pt>
                <c:pt idx="5618">
                  <c:v>18/09/2025 00:20</c:v>
                </c:pt>
                <c:pt idx="5619">
                  <c:v>18/09/2025 00:30</c:v>
                </c:pt>
                <c:pt idx="5620">
                  <c:v>18/09/2025 00:40</c:v>
                </c:pt>
                <c:pt idx="5621">
                  <c:v>18/09/2025 00:50</c:v>
                </c:pt>
                <c:pt idx="5622">
                  <c:v>18/09/2025 01:00</c:v>
                </c:pt>
                <c:pt idx="5623">
                  <c:v>18/09/2025 01:10</c:v>
                </c:pt>
                <c:pt idx="5624">
                  <c:v>18/09/2025 01:20</c:v>
                </c:pt>
                <c:pt idx="5625">
                  <c:v>18/09/2025 01:30</c:v>
                </c:pt>
                <c:pt idx="5626">
                  <c:v>18/09/2025 01:40</c:v>
                </c:pt>
                <c:pt idx="5627">
                  <c:v>18/09/2025 01:50</c:v>
                </c:pt>
                <c:pt idx="5628">
                  <c:v>18/09/2025 02:00</c:v>
                </c:pt>
                <c:pt idx="5629">
                  <c:v>18/09/2025 02:10</c:v>
                </c:pt>
                <c:pt idx="5630">
                  <c:v>18/09/2025 02:20</c:v>
                </c:pt>
                <c:pt idx="5631">
                  <c:v>18/09/2025 02:30</c:v>
                </c:pt>
                <c:pt idx="5632">
                  <c:v>18/09/2025 02:40</c:v>
                </c:pt>
                <c:pt idx="5633">
                  <c:v>18/09/2025 02:50</c:v>
                </c:pt>
                <c:pt idx="5634">
                  <c:v>18/09/2025 03:00</c:v>
                </c:pt>
                <c:pt idx="5635">
                  <c:v>18/09/2025 03:10</c:v>
                </c:pt>
                <c:pt idx="5636">
                  <c:v>18/09/2025 03:20</c:v>
                </c:pt>
                <c:pt idx="5637">
                  <c:v>18/09/2025 03:30</c:v>
                </c:pt>
                <c:pt idx="5638">
                  <c:v>18/09/2025 03:40</c:v>
                </c:pt>
                <c:pt idx="5639">
                  <c:v>18/09/2025 03:50</c:v>
                </c:pt>
                <c:pt idx="5640">
                  <c:v>18/09/2025 04:00</c:v>
                </c:pt>
                <c:pt idx="5641">
                  <c:v>18/09/2025 04:10</c:v>
                </c:pt>
                <c:pt idx="5642">
                  <c:v>18/09/2025 04:20</c:v>
                </c:pt>
                <c:pt idx="5643">
                  <c:v>18/09/2025 04:30</c:v>
                </c:pt>
                <c:pt idx="5644">
                  <c:v>18/09/2025 04:40</c:v>
                </c:pt>
                <c:pt idx="5645">
                  <c:v>18/09/2025 04:50</c:v>
                </c:pt>
                <c:pt idx="5646">
                  <c:v>18/09/2025 05:00</c:v>
                </c:pt>
                <c:pt idx="5647">
                  <c:v>18/09/2025 05:10</c:v>
                </c:pt>
                <c:pt idx="5648">
                  <c:v>18/09/2025 05:20</c:v>
                </c:pt>
                <c:pt idx="5649">
                  <c:v>18/09/2025 05:30</c:v>
                </c:pt>
                <c:pt idx="5650">
                  <c:v>18/09/2025 05:40</c:v>
                </c:pt>
                <c:pt idx="5651">
                  <c:v>18/09/2025 05:50</c:v>
                </c:pt>
                <c:pt idx="5652">
                  <c:v>18/09/2025 06:00</c:v>
                </c:pt>
                <c:pt idx="5653">
                  <c:v>18/09/2025 06:10</c:v>
                </c:pt>
                <c:pt idx="5654">
                  <c:v>18/09/2025 06:20</c:v>
                </c:pt>
                <c:pt idx="5655">
                  <c:v>18/09/2025 06:30</c:v>
                </c:pt>
                <c:pt idx="5656">
                  <c:v>18/09/2025 06:40</c:v>
                </c:pt>
                <c:pt idx="5657">
                  <c:v>18/09/2025 06:50</c:v>
                </c:pt>
                <c:pt idx="5658">
                  <c:v>18/09/2025 07:00</c:v>
                </c:pt>
                <c:pt idx="5659">
                  <c:v>18/09/2025 07:10</c:v>
                </c:pt>
                <c:pt idx="5660">
                  <c:v>18/09/2025 07:20</c:v>
                </c:pt>
                <c:pt idx="5661">
                  <c:v>18/09/2025 07:30</c:v>
                </c:pt>
                <c:pt idx="5662">
                  <c:v>18/09/2025 07:40</c:v>
                </c:pt>
                <c:pt idx="5663">
                  <c:v>18/09/2025 07:50</c:v>
                </c:pt>
                <c:pt idx="5664">
                  <c:v>18/09/2025 08:00</c:v>
                </c:pt>
                <c:pt idx="5665">
                  <c:v>18/09/2025 08:10</c:v>
                </c:pt>
                <c:pt idx="5666">
                  <c:v>18/09/2025 08:20</c:v>
                </c:pt>
                <c:pt idx="5667">
                  <c:v>18/09/2025 08:30</c:v>
                </c:pt>
                <c:pt idx="5668">
                  <c:v>18/09/2025 08:40</c:v>
                </c:pt>
                <c:pt idx="5669">
                  <c:v>18/09/2025 08:50</c:v>
                </c:pt>
                <c:pt idx="5670">
                  <c:v>18/09/2025 09:00</c:v>
                </c:pt>
                <c:pt idx="5671">
                  <c:v>18/09/2025 09:10</c:v>
                </c:pt>
                <c:pt idx="5672">
                  <c:v>18/09/2025 09:20</c:v>
                </c:pt>
                <c:pt idx="5673">
                  <c:v>18/09/2025 09:30</c:v>
                </c:pt>
                <c:pt idx="5674">
                  <c:v>18/09/2025 09:40</c:v>
                </c:pt>
                <c:pt idx="5675">
                  <c:v>18/09/2025 09:50</c:v>
                </c:pt>
                <c:pt idx="5676">
                  <c:v>18/09/2025 10:00</c:v>
                </c:pt>
                <c:pt idx="5677">
                  <c:v>18/09/2025 10:10</c:v>
                </c:pt>
                <c:pt idx="5678">
                  <c:v>18/09/2025 10:20</c:v>
                </c:pt>
                <c:pt idx="5679">
                  <c:v>18/09/2025 10:30</c:v>
                </c:pt>
                <c:pt idx="5680">
                  <c:v>18/09/2025 10:40</c:v>
                </c:pt>
                <c:pt idx="5681">
                  <c:v>18/09/2025 10:50</c:v>
                </c:pt>
                <c:pt idx="5682">
                  <c:v>18/09/2025 11:00</c:v>
                </c:pt>
                <c:pt idx="5683">
                  <c:v>18/09/2025 11:10</c:v>
                </c:pt>
                <c:pt idx="5684">
                  <c:v>18/09/2025 11:20</c:v>
                </c:pt>
                <c:pt idx="5685">
                  <c:v>18/09/2025 11:30</c:v>
                </c:pt>
                <c:pt idx="5686">
                  <c:v>18/09/2025 11:40</c:v>
                </c:pt>
                <c:pt idx="5687">
                  <c:v>18/09/2025 11:50</c:v>
                </c:pt>
                <c:pt idx="5688">
                  <c:v>18/09/2025 12:00</c:v>
                </c:pt>
                <c:pt idx="5689">
                  <c:v>18/09/2025 12:10</c:v>
                </c:pt>
                <c:pt idx="5690">
                  <c:v>18/09/2025 12:20</c:v>
                </c:pt>
                <c:pt idx="5691">
                  <c:v>18/09/2025 12:30</c:v>
                </c:pt>
                <c:pt idx="5692">
                  <c:v>18/09/2025 12:40</c:v>
                </c:pt>
                <c:pt idx="5693">
                  <c:v>18/09/2025 12:50</c:v>
                </c:pt>
                <c:pt idx="5694">
                  <c:v>18/09/2025 13:00</c:v>
                </c:pt>
                <c:pt idx="5695">
                  <c:v>18/09/2025 13:10</c:v>
                </c:pt>
                <c:pt idx="5696">
                  <c:v>18/09/2025 13:20</c:v>
                </c:pt>
                <c:pt idx="5697">
                  <c:v>18/09/2025 13:30</c:v>
                </c:pt>
                <c:pt idx="5698">
                  <c:v>18/09/2025 13:40</c:v>
                </c:pt>
                <c:pt idx="5699">
                  <c:v>18/09/2025 13:50</c:v>
                </c:pt>
                <c:pt idx="5700">
                  <c:v>18/09/2025 14:00</c:v>
                </c:pt>
                <c:pt idx="5701">
                  <c:v>18/09/2025 14:10</c:v>
                </c:pt>
                <c:pt idx="5702">
                  <c:v>18/09/2025 14:20</c:v>
                </c:pt>
                <c:pt idx="5703">
                  <c:v>18/09/2025 14:30</c:v>
                </c:pt>
                <c:pt idx="5704">
                  <c:v>18/09/2025 14:40</c:v>
                </c:pt>
                <c:pt idx="5705">
                  <c:v>18/09/2025 14:50</c:v>
                </c:pt>
                <c:pt idx="5706">
                  <c:v>18/09/2025 15:00</c:v>
                </c:pt>
                <c:pt idx="5707">
                  <c:v>18/09/2025 15:10</c:v>
                </c:pt>
                <c:pt idx="5708">
                  <c:v>18/09/2025 15:20</c:v>
                </c:pt>
                <c:pt idx="5709">
                  <c:v>18/09/2025 15:30</c:v>
                </c:pt>
                <c:pt idx="5710">
                  <c:v>18/09/2025 15:40</c:v>
                </c:pt>
                <c:pt idx="5711">
                  <c:v>18/09/2025 15:50</c:v>
                </c:pt>
                <c:pt idx="5712">
                  <c:v>18/09/2025 16:00</c:v>
                </c:pt>
                <c:pt idx="5713">
                  <c:v>18/09/2025 16:10</c:v>
                </c:pt>
                <c:pt idx="5714">
                  <c:v>18/09/2025 16:20</c:v>
                </c:pt>
                <c:pt idx="5715">
                  <c:v>18/09/2025 16:30</c:v>
                </c:pt>
                <c:pt idx="5716">
                  <c:v>18/09/2025 16:40</c:v>
                </c:pt>
                <c:pt idx="5717">
                  <c:v>18/09/2025 16:50</c:v>
                </c:pt>
                <c:pt idx="5718">
                  <c:v>18/09/2025 17:00</c:v>
                </c:pt>
                <c:pt idx="5719">
                  <c:v>18/09/2025 17:10</c:v>
                </c:pt>
                <c:pt idx="5720">
                  <c:v>18/09/2025 17:20</c:v>
                </c:pt>
                <c:pt idx="5721">
                  <c:v>18/09/2025 17:30</c:v>
                </c:pt>
                <c:pt idx="5722">
                  <c:v>18/09/2025 17:40</c:v>
                </c:pt>
                <c:pt idx="5723">
                  <c:v>18/09/2025 17:50</c:v>
                </c:pt>
                <c:pt idx="5724">
                  <c:v>18/09/2025 18:00</c:v>
                </c:pt>
                <c:pt idx="5725">
                  <c:v>18/09/2025 18:10</c:v>
                </c:pt>
                <c:pt idx="5726">
                  <c:v>18/09/2025 18:20</c:v>
                </c:pt>
                <c:pt idx="5727">
                  <c:v>18/09/2025 18:30</c:v>
                </c:pt>
                <c:pt idx="5728">
                  <c:v>18/09/2025 18:40</c:v>
                </c:pt>
                <c:pt idx="5729">
                  <c:v>18/09/2025 18:50</c:v>
                </c:pt>
                <c:pt idx="5730">
                  <c:v>18/09/2025 19:00</c:v>
                </c:pt>
                <c:pt idx="5731">
                  <c:v>18/09/2025 19:10</c:v>
                </c:pt>
                <c:pt idx="5732">
                  <c:v>18/09/2025 19:20</c:v>
                </c:pt>
                <c:pt idx="5733">
                  <c:v>18/09/2025 19:30</c:v>
                </c:pt>
                <c:pt idx="5734">
                  <c:v>18/09/2025 19:40</c:v>
                </c:pt>
                <c:pt idx="5735">
                  <c:v>18/09/2025 19:50</c:v>
                </c:pt>
                <c:pt idx="5736">
                  <c:v>18/09/2025 20:00</c:v>
                </c:pt>
                <c:pt idx="5737">
                  <c:v>18/09/2025 20:10</c:v>
                </c:pt>
                <c:pt idx="5738">
                  <c:v>18/09/2025 20:20</c:v>
                </c:pt>
                <c:pt idx="5739">
                  <c:v>18/09/2025 20:30</c:v>
                </c:pt>
                <c:pt idx="5740">
                  <c:v>18/09/2025 20:40</c:v>
                </c:pt>
                <c:pt idx="5741">
                  <c:v>18/09/2025 20:50</c:v>
                </c:pt>
                <c:pt idx="5742">
                  <c:v>18/09/2025 21:00</c:v>
                </c:pt>
                <c:pt idx="5743">
                  <c:v>18/09/2025 21:10</c:v>
                </c:pt>
                <c:pt idx="5744">
                  <c:v>18/09/2025 21:20</c:v>
                </c:pt>
                <c:pt idx="5745">
                  <c:v>18/09/2025 21:30</c:v>
                </c:pt>
                <c:pt idx="5746">
                  <c:v>18/09/2025 21:40</c:v>
                </c:pt>
                <c:pt idx="5747">
                  <c:v>18/09/2025 21:50</c:v>
                </c:pt>
                <c:pt idx="5748">
                  <c:v>18/09/2025 22:00</c:v>
                </c:pt>
                <c:pt idx="5749">
                  <c:v>18/09/2025 22:10</c:v>
                </c:pt>
                <c:pt idx="5750">
                  <c:v>18/09/2025 22:20</c:v>
                </c:pt>
                <c:pt idx="5751">
                  <c:v>18/09/2025 22:30</c:v>
                </c:pt>
                <c:pt idx="5752">
                  <c:v>18/09/2025 22:40</c:v>
                </c:pt>
                <c:pt idx="5753">
                  <c:v>18/09/2025 22:50</c:v>
                </c:pt>
                <c:pt idx="5754">
                  <c:v>18/09/2025 23:00</c:v>
                </c:pt>
                <c:pt idx="5755">
                  <c:v>18/09/2025 23:10</c:v>
                </c:pt>
                <c:pt idx="5756">
                  <c:v>18/09/2025 23:20</c:v>
                </c:pt>
                <c:pt idx="5757">
                  <c:v>18/09/2025 23:30</c:v>
                </c:pt>
                <c:pt idx="5758">
                  <c:v>18/09/2025 23:40</c:v>
                </c:pt>
                <c:pt idx="5759">
                  <c:v>18/09/2025 23:50</c:v>
                </c:pt>
                <c:pt idx="5760">
                  <c:v>19/09/2025 00:00</c:v>
                </c:pt>
                <c:pt idx="5761">
                  <c:v>19/09/2025 00:10</c:v>
                </c:pt>
                <c:pt idx="5762">
                  <c:v>19/09/2025 00:20</c:v>
                </c:pt>
                <c:pt idx="5763">
                  <c:v>19/09/2025 00:30</c:v>
                </c:pt>
                <c:pt idx="5764">
                  <c:v>19/09/2025 00:40</c:v>
                </c:pt>
                <c:pt idx="5765">
                  <c:v>19/09/2025 00:50</c:v>
                </c:pt>
                <c:pt idx="5766">
                  <c:v>19/09/2025 01:00</c:v>
                </c:pt>
                <c:pt idx="5767">
                  <c:v>19/09/2025 01:10</c:v>
                </c:pt>
                <c:pt idx="5768">
                  <c:v>19/09/2025 01:20</c:v>
                </c:pt>
                <c:pt idx="5769">
                  <c:v>19/09/2025 01:30</c:v>
                </c:pt>
                <c:pt idx="5770">
                  <c:v>19/09/2025 01:40</c:v>
                </c:pt>
                <c:pt idx="5771">
                  <c:v>19/09/2025 01:50</c:v>
                </c:pt>
                <c:pt idx="5772">
                  <c:v>19/09/2025 02:00</c:v>
                </c:pt>
                <c:pt idx="5773">
                  <c:v>19/09/2025 02:10</c:v>
                </c:pt>
                <c:pt idx="5774">
                  <c:v>19/09/2025 02:20</c:v>
                </c:pt>
                <c:pt idx="5775">
                  <c:v>19/09/2025 02:30</c:v>
                </c:pt>
                <c:pt idx="5776">
                  <c:v>19/09/2025 02:40</c:v>
                </c:pt>
                <c:pt idx="5777">
                  <c:v>19/09/2025 02:50</c:v>
                </c:pt>
                <c:pt idx="5778">
                  <c:v>19/09/2025 03:00</c:v>
                </c:pt>
                <c:pt idx="5779">
                  <c:v>19/09/2025 03:10</c:v>
                </c:pt>
                <c:pt idx="5780">
                  <c:v>19/09/2025 03:20</c:v>
                </c:pt>
                <c:pt idx="5781">
                  <c:v>19/09/2025 03:30</c:v>
                </c:pt>
                <c:pt idx="5782">
                  <c:v>19/09/2025 03:40</c:v>
                </c:pt>
                <c:pt idx="5783">
                  <c:v>19/09/2025 03:50</c:v>
                </c:pt>
                <c:pt idx="5784">
                  <c:v>19/09/2025 04:00</c:v>
                </c:pt>
                <c:pt idx="5785">
                  <c:v>19/09/2025 04:10</c:v>
                </c:pt>
                <c:pt idx="5786">
                  <c:v>19/09/2025 04:20</c:v>
                </c:pt>
                <c:pt idx="5787">
                  <c:v>19/09/2025 04:30</c:v>
                </c:pt>
                <c:pt idx="5788">
                  <c:v>19/09/2025 04:40</c:v>
                </c:pt>
                <c:pt idx="5789">
                  <c:v>19/09/2025 04:50</c:v>
                </c:pt>
                <c:pt idx="5790">
                  <c:v>19/09/2025 05:00</c:v>
                </c:pt>
                <c:pt idx="5791">
                  <c:v>19/09/2025 05:10</c:v>
                </c:pt>
                <c:pt idx="5792">
                  <c:v>19/09/2025 05:20</c:v>
                </c:pt>
                <c:pt idx="5793">
                  <c:v>19/09/2025 05:30</c:v>
                </c:pt>
                <c:pt idx="5794">
                  <c:v>19/09/2025 05:40</c:v>
                </c:pt>
                <c:pt idx="5795">
                  <c:v>19/09/2025 05:50</c:v>
                </c:pt>
                <c:pt idx="5796">
                  <c:v>19/09/2025 06:00</c:v>
                </c:pt>
                <c:pt idx="5797">
                  <c:v>19/09/2025 06:10</c:v>
                </c:pt>
                <c:pt idx="5798">
                  <c:v>19/09/2025 06:20</c:v>
                </c:pt>
                <c:pt idx="5799">
                  <c:v>19/09/2025 06:30</c:v>
                </c:pt>
                <c:pt idx="5800">
                  <c:v>19/09/2025 06:40</c:v>
                </c:pt>
                <c:pt idx="5801">
                  <c:v>19/09/2025 06:50</c:v>
                </c:pt>
                <c:pt idx="5802">
                  <c:v>19/09/2025 07:00</c:v>
                </c:pt>
                <c:pt idx="5803">
                  <c:v>19/09/2025 07:10</c:v>
                </c:pt>
                <c:pt idx="5804">
                  <c:v>19/09/2025 07:20</c:v>
                </c:pt>
                <c:pt idx="5805">
                  <c:v>19/09/2025 07:30</c:v>
                </c:pt>
                <c:pt idx="5806">
                  <c:v>19/09/2025 07:40</c:v>
                </c:pt>
                <c:pt idx="5807">
                  <c:v>19/09/2025 07:50</c:v>
                </c:pt>
                <c:pt idx="5808">
                  <c:v>19/09/2025 08:00</c:v>
                </c:pt>
                <c:pt idx="5809">
                  <c:v>19/09/2025 08:10</c:v>
                </c:pt>
                <c:pt idx="5810">
                  <c:v>19/09/2025 08:20</c:v>
                </c:pt>
                <c:pt idx="5811">
                  <c:v>19/09/2025 08:30</c:v>
                </c:pt>
                <c:pt idx="5812">
                  <c:v>19/09/2025 08:40</c:v>
                </c:pt>
                <c:pt idx="5813">
                  <c:v>19/09/2025 08:50</c:v>
                </c:pt>
                <c:pt idx="5814">
                  <c:v>19/09/2025 09:00</c:v>
                </c:pt>
                <c:pt idx="5815">
                  <c:v>19/09/2025 09:10</c:v>
                </c:pt>
                <c:pt idx="5816">
                  <c:v>19/09/2025 09:20</c:v>
                </c:pt>
                <c:pt idx="5817">
                  <c:v>19/09/2025 09:30</c:v>
                </c:pt>
                <c:pt idx="5818">
                  <c:v>19/09/2025 09:40</c:v>
                </c:pt>
                <c:pt idx="5819">
                  <c:v>19/09/2025 09:50</c:v>
                </c:pt>
                <c:pt idx="5820">
                  <c:v>19/09/2025 10:00</c:v>
                </c:pt>
                <c:pt idx="5821">
                  <c:v>19/09/2025 10:10</c:v>
                </c:pt>
                <c:pt idx="5822">
                  <c:v>19/09/2025 10:20</c:v>
                </c:pt>
                <c:pt idx="5823">
                  <c:v>19/09/2025 10:30</c:v>
                </c:pt>
                <c:pt idx="5824">
                  <c:v>19/09/2025 10:40</c:v>
                </c:pt>
                <c:pt idx="5825">
                  <c:v>19/09/2025 10:50</c:v>
                </c:pt>
                <c:pt idx="5826">
                  <c:v>19/09/2025 11:00</c:v>
                </c:pt>
                <c:pt idx="5827">
                  <c:v>19/09/2025 11:10</c:v>
                </c:pt>
                <c:pt idx="5828">
                  <c:v>19/09/2025 11:20</c:v>
                </c:pt>
                <c:pt idx="5829">
                  <c:v>19/09/2025 11:30</c:v>
                </c:pt>
                <c:pt idx="5830">
                  <c:v>19/09/2025 11:40</c:v>
                </c:pt>
                <c:pt idx="5831">
                  <c:v>19/09/2025 11:50</c:v>
                </c:pt>
                <c:pt idx="5832">
                  <c:v>19/09/2025 12:00</c:v>
                </c:pt>
                <c:pt idx="5833">
                  <c:v>19/09/2025 12:10</c:v>
                </c:pt>
                <c:pt idx="5834">
                  <c:v>19/09/2025 12:20</c:v>
                </c:pt>
                <c:pt idx="5835">
                  <c:v>19/09/2025 12:30</c:v>
                </c:pt>
                <c:pt idx="5836">
                  <c:v>19/09/2025 12:40</c:v>
                </c:pt>
                <c:pt idx="5837">
                  <c:v>19/09/2025 12:50</c:v>
                </c:pt>
                <c:pt idx="5838">
                  <c:v>19/09/2025 13:00</c:v>
                </c:pt>
                <c:pt idx="5839">
                  <c:v>19/09/2025 13:10</c:v>
                </c:pt>
                <c:pt idx="5840">
                  <c:v>19/09/2025 13:20</c:v>
                </c:pt>
                <c:pt idx="5841">
                  <c:v>19/09/2025 13:30</c:v>
                </c:pt>
                <c:pt idx="5842">
                  <c:v>19/09/2025 13:40</c:v>
                </c:pt>
                <c:pt idx="5843">
                  <c:v>19/09/2025 13:50</c:v>
                </c:pt>
                <c:pt idx="5844">
                  <c:v>19/09/2025 14:00</c:v>
                </c:pt>
                <c:pt idx="5845">
                  <c:v>19/09/2025 14:10</c:v>
                </c:pt>
                <c:pt idx="5846">
                  <c:v>19/09/2025 14:20</c:v>
                </c:pt>
                <c:pt idx="5847">
                  <c:v>19/09/2025 14:30</c:v>
                </c:pt>
                <c:pt idx="5848">
                  <c:v>19/09/2025 14:40</c:v>
                </c:pt>
                <c:pt idx="5849">
                  <c:v>19/09/2025 14:50</c:v>
                </c:pt>
                <c:pt idx="5850">
                  <c:v>19/09/2025 15:00</c:v>
                </c:pt>
                <c:pt idx="5851">
                  <c:v>19/09/2025 15:10</c:v>
                </c:pt>
                <c:pt idx="5852">
                  <c:v>19/09/2025 15:20</c:v>
                </c:pt>
                <c:pt idx="5853">
                  <c:v>19/09/2025 15:30</c:v>
                </c:pt>
                <c:pt idx="5854">
                  <c:v>19/09/2025 15:40</c:v>
                </c:pt>
                <c:pt idx="5855">
                  <c:v>19/09/2025 15:50</c:v>
                </c:pt>
                <c:pt idx="5856">
                  <c:v>19/09/2025 16:00</c:v>
                </c:pt>
                <c:pt idx="5857">
                  <c:v>19/09/2025 16:10</c:v>
                </c:pt>
                <c:pt idx="5858">
                  <c:v>19/09/2025 16:20</c:v>
                </c:pt>
                <c:pt idx="5859">
                  <c:v>19/09/2025 16:30</c:v>
                </c:pt>
                <c:pt idx="5860">
                  <c:v>19/09/2025 16:40</c:v>
                </c:pt>
                <c:pt idx="5861">
                  <c:v>19/09/2025 16:50</c:v>
                </c:pt>
                <c:pt idx="5862">
                  <c:v>19/09/2025 17:00</c:v>
                </c:pt>
                <c:pt idx="5863">
                  <c:v>19/09/2025 17:10</c:v>
                </c:pt>
                <c:pt idx="5864">
                  <c:v>19/09/2025 17:20</c:v>
                </c:pt>
              </c:strCache>
            </c:strRef>
          </c:xVal>
          <c:yVal>
            <c:numRef>
              <c:f>'Clean Data_10min'!$M$2:$M$5866</c:f>
              <c:numCache>
                <c:formatCode>General</c:formatCode>
                <c:ptCount val="5865"/>
                <c:pt idx="0">
                  <c:v>2.4500000000000001E-2</c:v>
                </c:pt>
                <c:pt idx="1">
                  <c:v>5.2999999999999999E-2</c:v>
                </c:pt>
                <c:pt idx="2">
                  <c:v>5.7500000000000002E-2</c:v>
                </c:pt>
                <c:pt idx="3">
                  <c:v>4.5999999999999999E-2</c:v>
                </c:pt>
                <c:pt idx="4">
                  <c:v>3.7999999999999999E-2</c:v>
                </c:pt>
                <c:pt idx="5">
                  <c:v>1.2999999999999999E-2</c:v>
                </c:pt>
                <c:pt idx="6">
                  <c:v>1.6500000000000001E-2</c:v>
                </c:pt>
                <c:pt idx="7">
                  <c:v>2.5000000000000001E-2</c:v>
                </c:pt>
                <c:pt idx="8">
                  <c:v>1.4499999999999999E-2</c:v>
                </c:pt>
                <c:pt idx="9">
                  <c:v>0</c:v>
                </c:pt>
                <c:pt idx="10">
                  <c:v>3.5000000000000001E-3</c:v>
                </c:pt>
                <c:pt idx="11">
                  <c:v>8.0000000000000002E-3</c:v>
                </c:pt>
                <c:pt idx="12">
                  <c:v>1.8000000000000002E-2</c:v>
                </c:pt>
                <c:pt idx="13">
                  <c:v>2.8500000000000001E-2</c:v>
                </c:pt>
                <c:pt idx="14">
                  <c:v>0</c:v>
                </c:pt>
                <c:pt idx="15">
                  <c:v>0</c:v>
                </c:pt>
                <c:pt idx="16">
                  <c:v>3.0000000000000001E-3</c:v>
                </c:pt>
                <c:pt idx="17">
                  <c:v>8.0000000000000002E-3</c:v>
                </c:pt>
                <c:pt idx="18">
                  <c:v>1.4E-2</c:v>
                </c:pt>
                <c:pt idx="19">
                  <c:v>1.4499999999999999E-2</c:v>
                </c:pt>
                <c:pt idx="20">
                  <c:v>0.01</c:v>
                </c:pt>
                <c:pt idx="21">
                  <c:v>0</c:v>
                </c:pt>
                <c:pt idx="22">
                  <c:v>1.6500000000000001E-2</c:v>
                </c:pt>
                <c:pt idx="23">
                  <c:v>1.5E-3</c:v>
                </c:pt>
                <c:pt idx="24">
                  <c:v>5.0000000000000001E-3</c:v>
                </c:pt>
                <c:pt idx="25">
                  <c:v>3.0000000000000001E-3</c:v>
                </c:pt>
                <c:pt idx="26">
                  <c:v>6.4999999999999997E-3</c:v>
                </c:pt>
                <c:pt idx="27">
                  <c:v>5.0000000000000001E-3</c:v>
                </c:pt>
                <c:pt idx="28">
                  <c:v>3.4499999999999996E-2</c:v>
                </c:pt>
                <c:pt idx="29">
                  <c:v>0.35</c:v>
                </c:pt>
                <c:pt idx="30">
                  <c:v>1.1564999999999999</c:v>
                </c:pt>
                <c:pt idx="31">
                  <c:v>3.6055000000000001</c:v>
                </c:pt>
                <c:pt idx="32">
                  <c:v>8.411999999999999</c:v>
                </c:pt>
                <c:pt idx="33">
                  <c:v>14.615</c:v>
                </c:pt>
                <c:pt idx="34">
                  <c:v>25.204999999999998</c:v>
                </c:pt>
                <c:pt idx="35">
                  <c:v>32.42</c:v>
                </c:pt>
                <c:pt idx="36">
                  <c:v>40.104999999999997</c:v>
                </c:pt>
                <c:pt idx="37">
                  <c:v>48.11</c:v>
                </c:pt>
                <c:pt idx="38">
                  <c:v>52.819999999999993</c:v>
                </c:pt>
                <c:pt idx="39">
                  <c:v>70.694999999999993</c:v>
                </c:pt>
                <c:pt idx="40">
                  <c:v>79.185000000000002</c:v>
                </c:pt>
                <c:pt idx="41">
                  <c:v>88.9</c:v>
                </c:pt>
                <c:pt idx="42">
                  <c:v>98</c:v>
                </c:pt>
                <c:pt idx="43">
                  <c:v>114.95</c:v>
                </c:pt>
                <c:pt idx="44">
                  <c:v>127.5</c:v>
                </c:pt>
                <c:pt idx="45">
                  <c:v>176.3</c:v>
                </c:pt>
                <c:pt idx="46">
                  <c:v>247.45</c:v>
                </c:pt>
                <c:pt idx="47">
                  <c:v>302.95</c:v>
                </c:pt>
                <c:pt idx="48">
                  <c:v>341.25</c:v>
                </c:pt>
                <c:pt idx="49">
                  <c:v>336.55</c:v>
                </c:pt>
                <c:pt idx="50">
                  <c:v>335.35</c:v>
                </c:pt>
                <c:pt idx="51">
                  <c:v>392.95</c:v>
                </c:pt>
                <c:pt idx="52">
                  <c:v>434.9</c:v>
                </c:pt>
                <c:pt idx="53">
                  <c:v>434.35</c:v>
                </c:pt>
                <c:pt idx="54">
                  <c:v>413.75</c:v>
                </c:pt>
                <c:pt idx="55">
                  <c:v>423.75</c:v>
                </c:pt>
                <c:pt idx="56">
                  <c:v>442.55</c:v>
                </c:pt>
                <c:pt idx="57">
                  <c:v>464.35</c:v>
                </c:pt>
                <c:pt idx="58">
                  <c:v>468.25</c:v>
                </c:pt>
                <c:pt idx="59">
                  <c:v>455.25</c:v>
                </c:pt>
                <c:pt idx="60">
                  <c:v>579.1</c:v>
                </c:pt>
                <c:pt idx="61">
                  <c:v>694.8</c:v>
                </c:pt>
                <c:pt idx="62">
                  <c:v>638.5</c:v>
                </c:pt>
                <c:pt idx="63">
                  <c:v>582</c:v>
                </c:pt>
                <c:pt idx="64">
                  <c:v>525</c:v>
                </c:pt>
                <c:pt idx="65">
                  <c:v>470.1</c:v>
                </c:pt>
                <c:pt idx="66">
                  <c:v>455.4</c:v>
                </c:pt>
                <c:pt idx="67">
                  <c:v>515.20000000000005</c:v>
                </c:pt>
                <c:pt idx="68">
                  <c:v>572.04999999999995</c:v>
                </c:pt>
                <c:pt idx="69">
                  <c:v>566.70000000000005</c:v>
                </c:pt>
                <c:pt idx="70">
                  <c:v>608.6</c:v>
                </c:pt>
                <c:pt idx="71">
                  <c:v>695.3</c:v>
                </c:pt>
                <c:pt idx="72">
                  <c:v>690.35</c:v>
                </c:pt>
                <c:pt idx="73">
                  <c:v>677.15000000000009</c:v>
                </c:pt>
                <c:pt idx="74">
                  <c:v>686.55</c:v>
                </c:pt>
                <c:pt idx="75">
                  <c:v>685.6</c:v>
                </c:pt>
                <c:pt idx="76">
                  <c:v>776.2</c:v>
                </c:pt>
                <c:pt idx="77">
                  <c:v>805</c:v>
                </c:pt>
                <c:pt idx="78">
                  <c:v>811</c:v>
                </c:pt>
                <c:pt idx="79">
                  <c:v>814</c:v>
                </c:pt>
                <c:pt idx="80">
                  <c:v>729</c:v>
                </c:pt>
                <c:pt idx="81">
                  <c:v>722.8</c:v>
                </c:pt>
                <c:pt idx="82">
                  <c:v>762.1</c:v>
                </c:pt>
                <c:pt idx="83">
                  <c:v>709.7</c:v>
                </c:pt>
                <c:pt idx="84">
                  <c:v>688.2</c:v>
                </c:pt>
                <c:pt idx="85">
                  <c:v>672.7</c:v>
                </c:pt>
                <c:pt idx="86">
                  <c:v>659.3</c:v>
                </c:pt>
                <c:pt idx="87">
                  <c:v>552.70000000000005</c:v>
                </c:pt>
                <c:pt idx="88">
                  <c:v>285.60000000000002</c:v>
                </c:pt>
                <c:pt idx="89">
                  <c:v>228</c:v>
                </c:pt>
                <c:pt idx="90">
                  <c:v>197.2</c:v>
                </c:pt>
                <c:pt idx="91">
                  <c:v>193.3</c:v>
                </c:pt>
                <c:pt idx="92">
                  <c:v>178.7</c:v>
                </c:pt>
                <c:pt idx="93">
                  <c:v>191.4</c:v>
                </c:pt>
                <c:pt idx="94">
                  <c:v>253.5</c:v>
                </c:pt>
                <c:pt idx="95">
                  <c:v>269.7</c:v>
                </c:pt>
                <c:pt idx="96">
                  <c:v>232.6</c:v>
                </c:pt>
                <c:pt idx="97">
                  <c:v>184.2</c:v>
                </c:pt>
                <c:pt idx="98">
                  <c:v>143.69999999999999</c:v>
                </c:pt>
                <c:pt idx="99">
                  <c:v>137.1</c:v>
                </c:pt>
                <c:pt idx="100">
                  <c:v>122</c:v>
                </c:pt>
                <c:pt idx="101">
                  <c:v>98.6</c:v>
                </c:pt>
                <c:pt idx="102">
                  <c:v>112.2</c:v>
                </c:pt>
                <c:pt idx="103">
                  <c:v>149.5</c:v>
                </c:pt>
                <c:pt idx="104">
                  <c:v>118.3</c:v>
                </c:pt>
                <c:pt idx="105">
                  <c:v>82.1</c:v>
                </c:pt>
                <c:pt idx="106">
                  <c:v>44.56</c:v>
                </c:pt>
                <c:pt idx="107">
                  <c:v>25.8</c:v>
                </c:pt>
                <c:pt idx="108">
                  <c:v>17.75</c:v>
                </c:pt>
                <c:pt idx="109">
                  <c:v>11.01</c:v>
                </c:pt>
                <c:pt idx="110">
                  <c:v>5.5650000000000004</c:v>
                </c:pt>
                <c:pt idx="111">
                  <c:v>2.657</c:v>
                </c:pt>
                <c:pt idx="112">
                  <c:v>0.97699999999999998</c:v>
                </c:pt>
                <c:pt idx="113">
                  <c:v>0.23400000000000001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3.0000000000000001E-3</c:v>
                </c:pt>
                <c:pt idx="119">
                  <c:v>1.7000000000000001E-2</c:v>
                </c:pt>
                <c:pt idx="120">
                  <c:v>0.02</c:v>
                </c:pt>
                <c:pt idx="121">
                  <c:v>0.11600000000000001</c:v>
                </c:pt>
                <c:pt idx="122">
                  <c:v>4.2999999999999997E-2</c:v>
                </c:pt>
                <c:pt idx="123">
                  <c:v>0.13200000000000001</c:v>
                </c:pt>
                <c:pt idx="124">
                  <c:v>6.6000000000000003E-2</c:v>
                </c:pt>
                <c:pt idx="125">
                  <c:v>6.9000000000000006E-2</c:v>
                </c:pt>
                <c:pt idx="126">
                  <c:v>0.14499999999999999</c:v>
                </c:pt>
                <c:pt idx="127">
                  <c:v>0.19800000000000001</c:v>
                </c:pt>
                <c:pt idx="128">
                  <c:v>0.19800000000000001</c:v>
                </c:pt>
                <c:pt idx="129">
                  <c:v>4.2999999999999997E-2</c:v>
                </c:pt>
                <c:pt idx="130">
                  <c:v>0</c:v>
                </c:pt>
                <c:pt idx="131">
                  <c:v>0</c:v>
                </c:pt>
                <c:pt idx="132">
                  <c:v>7.0000000000000001E-3</c:v>
                </c:pt>
                <c:pt idx="133">
                  <c:v>0.106</c:v>
                </c:pt>
                <c:pt idx="134">
                  <c:v>0.109</c:v>
                </c:pt>
                <c:pt idx="135">
                  <c:v>3.0000000000000001E-3</c:v>
                </c:pt>
                <c:pt idx="136">
                  <c:v>0.152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7.0000000000000001E-3</c:v>
                </c:pt>
                <c:pt idx="146">
                  <c:v>3.5999999999999997E-2</c:v>
                </c:pt>
                <c:pt idx="147">
                  <c:v>3.5999999999999997E-2</c:v>
                </c:pt>
                <c:pt idx="148">
                  <c:v>5.8999999999999997E-2</c:v>
                </c:pt>
                <c:pt idx="149">
                  <c:v>0.01</c:v>
                </c:pt>
                <c:pt idx="150">
                  <c:v>1.2999999999999999E-2</c:v>
                </c:pt>
                <c:pt idx="151">
                  <c:v>0.04</c:v>
                </c:pt>
                <c:pt idx="152">
                  <c:v>0.03</c:v>
                </c:pt>
                <c:pt idx="153">
                  <c:v>0.05</c:v>
                </c:pt>
                <c:pt idx="154">
                  <c:v>0.02</c:v>
                </c:pt>
                <c:pt idx="155">
                  <c:v>0.03</c:v>
                </c:pt>
                <c:pt idx="156">
                  <c:v>0.04</c:v>
                </c:pt>
                <c:pt idx="157">
                  <c:v>3.0000000000000001E-3</c:v>
                </c:pt>
                <c:pt idx="158">
                  <c:v>2.3E-2</c:v>
                </c:pt>
                <c:pt idx="159">
                  <c:v>0</c:v>
                </c:pt>
                <c:pt idx="160">
                  <c:v>0.01</c:v>
                </c:pt>
                <c:pt idx="161">
                  <c:v>0.02</c:v>
                </c:pt>
                <c:pt idx="162">
                  <c:v>0.01</c:v>
                </c:pt>
                <c:pt idx="163">
                  <c:v>1.2999999999999999E-2</c:v>
                </c:pt>
                <c:pt idx="164">
                  <c:v>0</c:v>
                </c:pt>
                <c:pt idx="165">
                  <c:v>3.0000000000000001E-3</c:v>
                </c:pt>
                <c:pt idx="166">
                  <c:v>7.0000000000000001E-3</c:v>
                </c:pt>
                <c:pt idx="167">
                  <c:v>0</c:v>
                </c:pt>
                <c:pt idx="168">
                  <c:v>3.0000000000000001E-3</c:v>
                </c:pt>
                <c:pt idx="169">
                  <c:v>7.0000000000000001E-3</c:v>
                </c:pt>
                <c:pt idx="170">
                  <c:v>0</c:v>
                </c:pt>
                <c:pt idx="171">
                  <c:v>3.0000000000000001E-3</c:v>
                </c:pt>
                <c:pt idx="172">
                  <c:v>0</c:v>
                </c:pt>
                <c:pt idx="173">
                  <c:v>6.6000000000000003E-2</c:v>
                </c:pt>
                <c:pt idx="174">
                  <c:v>0.64800000000000002</c:v>
                </c:pt>
                <c:pt idx="175">
                  <c:v>2.0619999999999998</c:v>
                </c:pt>
                <c:pt idx="176">
                  <c:v>4.9720000000000004</c:v>
                </c:pt>
                <c:pt idx="177">
                  <c:v>9.75</c:v>
                </c:pt>
                <c:pt idx="178">
                  <c:v>17.63</c:v>
                </c:pt>
                <c:pt idx="179">
                  <c:v>26.91</c:v>
                </c:pt>
                <c:pt idx="180">
                  <c:v>35.869999999999997</c:v>
                </c:pt>
                <c:pt idx="181">
                  <c:v>45.11</c:v>
                </c:pt>
                <c:pt idx="182">
                  <c:v>55.59</c:v>
                </c:pt>
                <c:pt idx="183">
                  <c:v>65.150000000000006</c:v>
                </c:pt>
                <c:pt idx="184">
                  <c:v>73.540000000000006</c:v>
                </c:pt>
                <c:pt idx="185">
                  <c:v>81.099999999999994</c:v>
                </c:pt>
                <c:pt idx="186">
                  <c:v>93.95</c:v>
                </c:pt>
                <c:pt idx="187">
                  <c:v>104.35</c:v>
                </c:pt>
                <c:pt idx="188">
                  <c:v>123.9</c:v>
                </c:pt>
                <c:pt idx="189">
                  <c:v>133.80000000000001</c:v>
                </c:pt>
                <c:pt idx="190">
                  <c:v>201.7</c:v>
                </c:pt>
                <c:pt idx="191">
                  <c:v>284.29999999999995</c:v>
                </c:pt>
                <c:pt idx="192">
                  <c:v>320.95</c:v>
                </c:pt>
                <c:pt idx="193">
                  <c:v>361.8</c:v>
                </c:pt>
                <c:pt idx="194">
                  <c:v>321.25</c:v>
                </c:pt>
                <c:pt idx="195">
                  <c:v>347.5</c:v>
                </c:pt>
                <c:pt idx="196">
                  <c:v>429</c:v>
                </c:pt>
                <c:pt idx="197">
                  <c:v>442.4</c:v>
                </c:pt>
                <c:pt idx="198">
                  <c:v>434.5</c:v>
                </c:pt>
                <c:pt idx="199">
                  <c:v>404.5</c:v>
                </c:pt>
                <c:pt idx="200">
                  <c:v>429.95</c:v>
                </c:pt>
                <c:pt idx="201">
                  <c:v>458.4</c:v>
                </c:pt>
                <c:pt idx="202">
                  <c:v>472.85</c:v>
                </c:pt>
                <c:pt idx="203">
                  <c:v>473.05</c:v>
                </c:pt>
                <c:pt idx="204">
                  <c:v>435.4</c:v>
                </c:pt>
                <c:pt idx="205">
                  <c:v>736.1</c:v>
                </c:pt>
                <c:pt idx="206">
                  <c:v>666.5</c:v>
                </c:pt>
                <c:pt idx="207">
                  <c:v>604</c:v>
                </c:pt>
                <c:pt idx="208">
                  <c:v>563.5</c:v>
                </c:pt>
                <c:pt idx="209">
                  <c:v>489</c:v>
                </c:pt>
                <c:pt idx="210">
                  <c:v>423.75</c:v>
                </c:pt>
                <c:pt idx="211">
                  <c:v>482.9</c:v>
                </c:pt>
                <c:pt idx="212">
                  <c:v>545.95000000000005</c:v>
                </c:pt>
                <c:pt idx="213">
                  <c:v>598.9</c:v>
                </c:pt>
                <c:pt idx="214">
                  <c:v>540.29999999999995</c:v>
                </c:pt>
                <c:pt idx="215">
                  <c:v>671.2</c:v>
                </c:pt>
                <c:pt idx="216">
                  <c:v>703.2</c:v>
                </c:pt>
                <c:pt idx="217">
                  <c:v>684.35</c:v>
                </c:pt>
                <c:pt idx="218">
                  <c:v>677.05</c:v>
                </c:pt>
                <c:pt idx="219">
                  <c:v>720.3</c:v>
                </c:pt>
                <c:pt idx="220">
                  <c:v>743.4</c:v>
                </c:pt>
                <c:pt idx="221">
                  <c:v>762.2</c:v>
                </c:pt>
                <c:pt idx="222">
                  <c:v>758.3</c:v>
                </c:pt>
                <c:pt idx="223">
                  <c:v>739.2</c:v>
                </c:pt>
                <c:pt idx="224">
                  <c:v>680</c:v>
                </c:pt>
                <c:pt idx="225">
                  <c:v>682.9</c:v>
                </c:pt>
                <c:pt idx="226">
                  <c:v>709.6</c:v>
                </c:pt>
                <c:pt idx="227">
                  <c:v>561.6</c:v>
                </c:pt>
                <c:pt idx="228">
                  <c:v>644.70000000000005</c:v>
                </c:pt>
                <c:pt idx="229">
                  <c:v>636.6</c:v>
                </c:pt>
                <c:pt idx="230">
                  <c:v>608.5</c:v>
                </c:pt>
                <c:pt idx="231">
                  <c:v>489.2</c:v>
                </c:pt>
                <c:pt idx="232">
                  <c:v>292.60000000000002</c:v>
                </c:pt>
                <c:pt idx="233">
                  <c:v>222.6</c:v>
                </c:pt>
                <c:pt idx="234">
                  <c:v>202.7</c:v>
                </c:pt>
                <c:pt idx="235">
                  <c:v>187.1</c:v>
                </c:pt>
                <c:pt idx="236">
                  <c:v>179.9</c:v>
                </c:pt>
                <c:pt idx="237">
                  <c:v>179.5</c:v>
                </c:pt>
                <c:pt idx="238">
                  <c:v>235.2</c:v>
                </c:pt>
                <c:pt idx="239">
                  <c:v>208.1</c:v>
                </c:pt>
                <c:pt idx="240">
                  <c:v>233.2</c:v>
                </c:pt>
                <c:pt idx="241">
                  <c:v>166.4</c:v>
                </c:pt>
                <c:pt idx="242">
                  <c:v>141</c:v>
                </c:pt>
                <c:pt idx="243">
                  <c:v>131.5</c:v>
                </c:pt>
                <c:pt idx="244">
                  <c:v>117.4</c:v>
                </c:pt>
                <c:pt idx="245">
                  <c:v>107</c:v>
                </c:pt>
                <c:pt idx="246">
                  <c:v>114.8</c:v>
                </c:pt>
                <c:pt idx="247">
                  <c:v>130.1</c:v>
                </c:pt>
                <c:pt idx="248">
                  <c:v>114.3</c:v>
                </c:pt>
                <c:pt idx="249">
                  <c:v>86</c:v>
                </c:pt>
                <c:pt idx="250">
                  <c:v>58.8</c:v>
                </c:pt>
                <c:pt idx="251">
                  <c:v>40.299999999999997</c:v>
                </c:pt>
                <c:pt idx="252">
                  <c:v>27.15</c:v>
                </c:pt>
                <c:pt idx="253">
                  <c:v>17</c:v>
                </c:pt>
                <c:pt idx="254">
                  <c:v>9.11</c:v>
                </c:pt>
                <c:pt idx="255">
                  <c:v>3.7240000000000002</c:v>
                </c:pt>
                <c:pt idx="256">
                  <c:v>1.2250000000000001</c:v>
                </c:pt>
                <c:pt idx="257">
                  <c:v>0.33700000000000002</c:v>
                </c:pt>
                <c:pt idx="258">
                  <c:v>6.3E-2</c:v>
                </c:pt>
                <c:pt idx="259">
                  <c:v>2.3E-2</c:v>
                </c:pt>
                <c:pt idx="260">
                  <c:v>3.0000000000000001E-3</c:v>
                </c:pt>
                <c:pt idx="261">
                  <c:v>7.0000000000000001E-3</c:v>
                </c:pt>
                <c:pt idx="262">
                  <c:v>7.0000000000000001E-3</c:v>
                </c:pt>
                <c:pt idx="263">
                  <c:v>7.0000000000000001E-3</c:v>
                </c:pt>
                <c:pt idx="264">
                  <c:v>0.05</c:v>
                </c:pt>
                <c:pt idx="265">
                  <c:v>6.9000000000000006E-2</c:v>
                </c:pt>
                <c:pt idx="266">
                  <c:v>0.04</c:v>
                </c:pt>
                <c:pt idx="267">
                  <c:v>5.8999999999999997E-2</c:v>
                </c:pt>
                <c:pt idx="268">
                  <c:v>0.05</c:v>
                </c:pt>
                <c:pt idx="269">
                  <c:v>0.188</c:v>
                </c:pt>
                <c:pt idx="270">
                  <c:v>0.188</c:v>
                </c:pt>
                <c:pt idx="271">
                  <c:v>0.125</c:v>
                </c:pt>
                <c:pt idx="272">
                  <c:v>7.2999999999999995E-2</c:v>
                </c:pt>
                <c:pt idx="273">
                  <c:v>0.182</c:v>
                </c:pt>
                <c:pt idx="274">
                  <c:v>4.5999999999999999E-2</c:v>
                </c:pt>
                <c:pt idx="275">
                  <c:v>0</c:v>
                </c:pt>
                <c:pt idx="276">
                  <c:v>5.8999999999999997E-2</c:v>
                </c:pt>
                <c:pt idx="277">
                  <c:v>0.16200000000000001</c:v>
                </c:pt>
                <c:pt idx="278">
                  <c:v>0.122</c:v>
                </c:pt>
                <c:pt idx="279">
                  <c:v>6.9000000000000006E-2</c:v>
                </c:pt>
                <c:pt idx="280">
                  <c:v>8.8999999999999996E-2</c:v>
                </c:pt>
                <c:pt idx="281">
                  <c:v>0.122</c:v>
                </c:pt>
                <c:pt idx="282">
                  <c:v>0.16500000000000001</c:v>
                </c:pt>
                <c:pt idx="283">
                  <c:v>0.03</c:v>
                </c:pt>
                <c:pt idx="284">
                  <c:v>9.1999999999999998E-2</c:v>
                </c:pt>
                <c:pt idx="285">
                  <c:v>0.17799999999999999</c:v>
                </c:pt>
                <c:pt idx="286">
                  <c:v>5.2999999999999999E-2</c:v>
                </c:pt>
                <c:pt idx="287">
                  <c:v>3.0000000000000001E-3</c:v>
                </c:pt>
                <c:pt idx="288">
                  <c:v>4.5999999999999999E-2</c:v>
                </c:pt>
                <c:pt idx="289">
                  <c:v>0.106</c:v>
                </c:pt>
                <c:pt idx="290">
                  <c:v>0.112</c:v>
                </c:pt>
                <c:pt idx="291">
                  <c:v>9.1999999999999998E-2</c:v>
                </c:pt>
                <c:pt idx="292">
                  <c:v>7.5999999999999998E-2</c:v>
                </c:pt>
                <c:pt idx="293">
                  <c:v>2.3E-2</c:v>
                </c:pt>
                <c:pt idx="294">
                  <c:v>2.5999999999999999E-2</c:v>
                </c:pt>
                <c:pt idx="295">
                  <c:v>0.04</c:v>
                </c:pt>
                <c:pt idx="296">
                  <c:v>2.5999999999999999E-2</c:v>
                </c:pt>
                <c:pt idx="297">
                  <c:v>0</c:v>
                </c:pt>
                <c:pt idx="298">
                  <c:v>7.0000000000000001E-3</c:v>
                </c:pt>
                <c:pt idx="299">
                  <c:v>1.2999999999999999E-2</c:v>
                </c:pt>
                <c:pt idx="300">
                  <c:v>3.3000000000000002E-2</c:v>
                </c:pt>
                <c:pt idx="301">
                  <c:v>0.05</c:v>
                </c:pt>
                <c:pt idx="302">
                  <c:v>0</c:v>
                </c:pt>
                <c:pt idx="303">
                  <c:v>0</c:v>
                </c:pt>
                <c:pt idx="304">
                  <c:v>3.0000000000000001E-3</c:v>
                </c:pt>
                <c:pt idx="305">
                  <c:v>1.2999999999999999E-2</c:v>
                </c:pt>
                <c:pt idx="306">
                  <c:v>2.3E-2</c:v>
                </c:pt>
                <c:pt idx="307">
                  <c:v>2.5999999999999999E-2</c:v>
                </c:pt>
                <c:pt idx="308">
                  <c:v>1.2999999999999999E-2</c:v>
                </c:pt>
                <c:pt idx="309">
                  <c:v>0</c:v>
                </c:pt>
                <c:pt idx="310">
                  <c:v>3.3000000000000002E-2</c:v>
                </c:pt>
                <c:pt idx="311">
                  <c:v>3.0000000000000001E-3</c:v>
                </c:pt>
                <c:pt idx="312">
                  <c:v>0.01</c:v>
                </c:pt>
                <c:pt idx="313">
                  <c:v>3.0000000000000001E-3</c:v>
                </c:pt>
                <c:pt idx="314">
                  <c:v>1.2999999999999999E-2</c:v>
                </c:pt>
                <c:pt idx="315">
                  <c:v>0.01</c:v>
                </c:pt>
                <c:pt idx="316">
                  <c:v>4.2999999999999997E-2</c:v>
                </c:pt>
                <c:pt idx="317">
                  <c:v>0.185</c:v>
                </c:pt>
                <c:pt idx="318">
                  <c:v>0.83299999999999996</c:v>
                </c:pt>
                <c:pt idx="319">
                  <c:v>2.6030000000000002</c:v>
                </c:pt>
                <c:pt idx="320">
                  <c:v>6.3140000000000001</c:v>
                </c:pt>
                <c:pt idx="321">
                  <c:v>12</c:v>
                </c:pt>
                <c:pt idx="322">
                  <c:v>18.97</c:v>
                </c:pt>
                <c:pt idx="323">
                  <c:v>26.79</c:v>
                </c:pt>
                <c:pt idx="324">
                  <c:v>34.909999999999997</c:v>
                </c:pt>
                <c:pt idx="325">
                  <c:v>43.67</c:v>
                </c:pt>
                <c:pt idx="326">
                  <c:v>39.01</c:v>
                </c:pt>
                <c:pt idx="327">
                  <c:v>64.180000000000007</c:v>
                </c:pt>
                <c:pt idx="328">
                  <c:v>74.87</c:v>
                </c:pt>
                <c:pt idx="329">
                  <c:v>85.1</c:v>
                </c:pt>
                <c:pt idx="330">
                  <c:v>95.2</c:v>
                </c:pt>
                <c:pt idx="331">
                  <c:v>107.9</c:v>
                </c:pt>
                <c:pt idx="332">
                  <c:v>125.8</c:v>
                </c:pt>
                <c:pt idx="333">
                  <c:v>138.4</c:v>
                </c:pt>
                <c:pt idx="334">
                  <c:v>189.2</c:v>
                </c:pt>
                <c:pt idx="335">
                  <c:v>262.89999999999998</c:v>
                </c:pt>
                <c:pt idx="336">
                  <c:v>298.89999999999998</c:v>
                </c:pt>
                <c:pt idx="337">
                  <c:v>340</c:v>
                </c:pt>
                <c:pt idx="338">
                  <c:v>309.39999999999998</c:v>
                </c:pt>
                <c:pt idx="339">
                  <c:v>333.7</c:v>
                </c:pt>
                <c:pt idx="340">
                  <c:v>405.8</c:v>
                </c:pt>
                <c:pt idx="341">
                  <c:v>420.8</c:v>
                </c:pt>
                <c:pt idx="342">
                  <c:v>421.1</c:v>
                </c:pt>
                <c:pt idx="343">
                  <c:v>402.6</c:v>
                </c:pt>
                <c:pt idx="344">
                  <c:v>415</c:v>
                </c:pt>
                <c:pt idx="345">
                  <c:v>446.7</c:v>
                </c:pt>
                <c:pt idx="346">
                  <c:v>463.7</c:v>
                </c:pt>
                <c:pt idx="347">
                  <c:v>473.3</c:v>
                </c:pt>
                <c:pt idx="348">
                  <c:v>433.6</c:v>
                </c:pt>
                <c:pt idx="349">
                  <c:v>747.6</c:v>
                </c:pt>
                <c:pt idx="350">
                  <c:v>691</c:v>
                </c:pt>
                <c:pt idx="351">
                  <c:v>622</c:v>
                </c:pt>
                <c:pt idx="352">
                  <c:v>585</c:v>
                </c:pt>
                <c:pt idx="353">
                  <c:v>513</c:v>
                </c:pt>
                <c:pt idx="354">
                  <c:v>420.3</c:v>
                </c:pt>
                <c:pt idx="355">
                  <c:v>475.3</c:v>
                </c:pt>
                <c:pt idx="356">
                  <c:v>536.79999999999995</c:v>
                </c:pt>
                <c:pt idx="357">
                  <c:v>590.5</c:v>
                </c:pt>
                <c:pt idx="358">
                  <c:v>537.70000000000005</c:v>
                </c:pt>
                <c:pt idx="359">
                  <c:v>662.9</c:v>
                </c:pt>
                <c:pt idx="360">
                  <c:v>678.7</c:v>
                </c:pt>
                <c:pt idx="361">
                  <c:v>666.7</c:v>
                </c:pt>
                <c:pt idx="362">
                  <c:v>666.5</c:v>
                </c:pt>
                <c:pt idx="363">
                  <c:v>660.5</c:v>
                </c:pt>
                <c:pt idx="364">
                  <c:v>665</c:v>
                </c:pt>
                <c:pt idx="365">
                  <c:v>693.2</c:v>
                </c:pt>
                <c:pt idx="366">
                  <c:v>700.5</c:v>
                </c:pt>
                <c:pt idx="367">
                  <c:v>699.6</c:v>
                </c:pt>
                <c:pt idx="368">
                  <c:v>360.4</c:v>
                </c:pt>
                <c:pt idx="369">
                  <c:v>152.30000000000001</c:v>
                </c:pt>
                <c:pt idx="370">
                  <c:v>229.5</c:v>
                </c:pt>
                <c:pt idx="371">
                  <c:v>514.9</c:v>
                </c:pt>
                <c:pt idx="372">
                  <c:v>637.9</c:v>
                </c:pt>
                <c:pt idx="373">
                  <c:v>502.2</c:v>
                </c:pt>
                <c:pt idx="374">
                  <c:v>396.7</c:v>
                </c:pt>
                <c:pt idx="375">
                  <c:v>348.9</c:v>
                </c:pt>
                <c:pt idx="376">
                  <c:v>339.1</c:v>
                </c:pt>
                <c:pt idx="377">
                  <c:v>249.9</c:v>
                </c:pt>
                <c:pt idx="378">
                  <c:v>227.7</c:v>
                </c:pt>
                <c:pt idx="379">
                  <c:v>236.8</c:v>
                </c:pt>
                <c:pt idx="380">
                  <c:v>186.4</c:v>
                </c:pt>
                <c:pt idx="381">
                  <c:v>191.9</c:v>
                </c:pt>
                <c:pt idx="382">
                  <c:v>202.3</c:v>
                </c:pt>
                <c:pt idx="383">
                  <c:v>202</c:v>
                </c:pt>
                <c:pt idx="384">
                  <c:v>186.1</c:v>
                </c:pt>
                <c:pt idx="385">
                  <c:v>154.4</c:v>
                </c:pt>
                <c:pt idx="386">
                  <c:v>137.69999999999999</c:v>
                </c:pt>
                <c:pt idx="387">
                  <c:v>125.8</c:v>
                </c:pt>
                <c:pt idx="388">
                  <c:v>116</c:v>
                </c:pt>
                <c:pt idx="389">
                  <c:v>104.3</c:v>
                </c:pt>
                <c:pt idx="390">
                  <c:v>106.7</c:v>
                </c:pt>
                <c:pt idx="391">
                  <c:v>108.3</c:v>
                </c:pt>
                <c:pt idx="392">
                  <c:v>95.2</c:v>
                </c:pt>
                <c:pt idx="393">
                  <c:v>72.12</c:v>
                </c:pt>
                <c:pt idx="394">
                  <c:v>53.07</c:v>
                </c:pt>
                <c:pt idx="395">
                  <c:v>38.14</c:v>
                </c:pt>
                <c:pt idx="396">
                  <c:v>25.64</c:v>
                </c:pt>
                <c:pt idx="397">
                  <c:v>15.84</c:v>
                </c:pt>
                <c:pt idx="398">
                  <c:v>8.11</c:v>
                </c:pt>
                <c:pt idx="399">
                  <c:v>3.0329999999999999</c:v>
                </c:pt>
                <c:pt idx="400">
                  <c:v>0.96399999999999997</c:v>
                </c:pt>
                <c:pt idx="401">
                  <c:v>0.248</c:v>
                </c:pt>
                <c:pt idx="402">
                  <c:v>8.5999999999999993E-2</c:v>
                </c:pt>
                <c:pt idx="403">
                  <c:v>6.9000000000000006E-2</c:v>
                </c:pt>
                <c:pt idx="404">
                  <c:v>7.5999999999999998E-2</c:v>
                </c:pt>
                <c:pt idx="405">
                  <c:v>6.6000000000000003E-2</c:v>
                </c:pt>
                <c:pt idx="406">
                  <c:v>2.5999999999999999E-2</c:v>
                </c:pt>
                <c:pt idx="407">
                  <c:v>3.3000000000000002E-2</c:v>
                </c:pt>
                <c:pt idx="408">
                  <c:v>2.5999999999999999E-2</c:v>
                </c:pt>
                <c:pt idx="409">
                  <c:v>1.7000000000000001E-2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2.3E-2</c:v>
                </c:pt>
                <c:pt idx="415">
                  <c:v>0.02</c:v>
                </c:pt>
                <c:pt idx="416">
                  <c:v>1.7000000000000001E-2</c:v>
                </c:pt>
                <c:pt idx="417">
                  <c:v>3.0000000000000001E-3</c:v>
                </c:pt>
                <c:pt idx="418">
                  <c:v>0.01</c:v>
                </c:pt>
                <c:pt idx="419">
                  <c:v>3.0000000000000001E-3</c:v>
                </c:pt>
                <c:pt idx="420">
                  <c:v>0</c:v>
                </c:pt>
                <c:pt idx="421">
                  <c:v>3.0000000000000001E-3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3.0000000000000001E-3</c:v>
                </c:pt>
                <c:pt idx="434">
                  <c:v>0</c:v>
                </c:pt>
                <c:pt idx="435">
                  <c:v>3.0000000000000001E-3</c:v>
                </c:pt>
                <c:pt idx="436">
                  <c:v>0</c:v>
                </c:pt>
                <c:pt idx="437">
                  <c:v>0</c:v>
                </c:pt>
                <c:pt idx="438">
                  <c:v>3.0000000000000001E-3</c:v>
                </c:pt>
                <c:pt idx="439">
                  <c:v>7.0000000000000001E-3</c:v>
                </c:pt>
                <c:pt idx="440">
                  <c:v>0.01</c:v>
                </c:pt>
                <c:pt idx="441">
                  <c:v>3.0000000000000001E-3</c:v>
                </c:pt>
                <c:pt idx="442">
                  <c:v>0</c:v>
                </c:pt>
                <c:pt idx="443">
                  <c:v>0</c:v>
                </c:pt>
                <c:pt idx="444">
                  <c:v>3.0000000000000001E-3</c:v>
                </c:pt>
                <c:pt idx="445">
                  <c:v>3.0000000000000001E-3</c:v>
                </c:pt>
                <c:pt idx="446">
                  <c:v>7.0000000000000001E-3</c:v>
                </c:pt>
                <c:pt idx="447">
                  <c:v>0</c:v>
                </c:pt>
                <c:pt idx="448">
                  <c:v>0</c:v>
                </c:pt>
                <c:pt idx="449">
                  <c:v>3.0000000000000001E-3</c:v>
                </c:pt>
                <c:pt idx="450">
                  <c:v>3.0000000000000001E-3</c:v>
                </c:pt>
                <c:pt idx="451">
                  <c:v>5.0000000000000001E-3</c:v>
                </c:pt>
                <c:pt idx="452">
                  <c:v>3.0000000000000001E-3</c:v>
                </c:pt>
                <c:pt idx="453">
                  <c:v>7.0000000000000001E-3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3.0000000000000001E-3</c:v>
                </c:pt>
                <c:pt idx="459">
                  <c:v>0</c:v>
                </c:pt>
                <c:pt idx="460">
                  <c:v>0</c:v>
                </c:pt>
                <c:pt idx="461">
                  <c:v>2.5999999999999999E-2</c:v>
                </c:pt>
                <c:pt idx="462">
                  <c:v>0.51500000000000001</c:v>
                </c:pt>
                <c:pt idx="463">
                  <c:v>1.48</c:v>
                </c:pt>
                <c:pt idx="464">
                  <c:v>4.6079999999999997</c:v>
                </c:pt>
                <c:pt idx="465">
                  <c:v>10.51</c:v>
                </c:pt>
                <c:pt idx="466">
                  <c:v>17.23</c:v>
                </c:pt>
                <c:pt idx="467">
                  <c:v>31.44</c:v>
                </c:pt>
                <c:pt idx="468">
                  <c:v>38.049999999999997</c:v>
                </c:pt>
                <c:pt idx="469">
                  <c:v>45.3</c:v>
                </c:pt>
                <c:pt idx="470">
                  <c:v>52.55</c:v>
                </c:pt>
                <c:pt idx="471">
                  <c:v>66.63</c:v>
                </c:pt>
                <c:pt idx="472">
                  <c:v>77.209999999999994</c:v>
                </c:pt>
                <c:pt idx="473">
                  <c:v>83.5</c:v>
                </c:pt>
                <c:pt idx="474">
                  <c:v>92.7</c:v>
                </c:pt>
                <c:pt idx="475">
                  <c:v>100.8</c:v>
                </c:pt>
                <c:pt idx="476">
                  <c:v>122</c:v>
                </c:pt>
                <c:pt idx="477">
                  <c:v>129.19999999999999</c:v>
                </c:pt>
                <c:pt idx="478">
                  <c:v>214.2</c:v>
                </c:pt>
                <c:pt idx="479">
                  <c:v>305.7</c:v>
                </c:pt>
                <c:pt idx="480">
                  <c:v>343</c:v>
                </c:pt>
                <c:pt idx="481">
                  <c:v>383.6</c:v>
                </c:pt>
                <c:pt idx="482">
                  <c:v>333.1</c:v>
                </c:pt>
                <c:pt idx="483">
                  <c:v>361.3</c:v>
                </c:pt>
                <c:pt idx="484">
                  <c:v>452.2</c:v>
                </c:pt>
                <c:pt idx="485">
                  <c:v>464</c:v>
                </c:pt>
                <c:pt idx="486">
                  <c:v>447.9</c:v>
                </c:pt>
                <c:pt idx="487">
                  <c:v>406.4</c:v>
                </c:pt>
                <c:pt idx="488">
                  <c:v>444.9</c:v>
                </c:pt>
                <c:pt idx="489">
                  <c:v>470.1</c:v>
                </c:pt>
                <c:pt idx="490">
                  <c:v>482</c:v>
                </c:pt>
                <c:pt idx="491">
                  <c:v>472.8</c:v>
                </c:pt>
                <c:pt idx="492">
                  <c:v>437.2</c:v>
                </c:pt>
                <c:pt idx="493">
                  <c:v>724.6</c:v>
                </c:pt>
                <c:pt idx="494">
                  <c:v>642</c:v>
                </c:pt>
                <c:pt idx="495">
                  <c:v>586</c:v>
                </c:pt>
                <c:pt idx="496">
                  <c:v>542</c:v>
                </c:pt>
                <c:pt idx="497">
                  <c:v>465</c:v>
                </c:pt>
                <c:pt idx="498">
                  <c:v>427.2</c:v>
                </c:pt>
                <c:pt idx="499">
                  <c:v>490.5</c:v>
                </c:pt>
                <c:pt idx="500">
                  <c:v>555.1</c:v>
                </c:pt>
                <c:pt idx="501">
                  <c:v>607.29999999999995</c:v>
                </c:pt>
                <c:pt idx="502">
                  <c:v>542.9</c:v>
                </c:pt>
                <c:pt idx="503">
                  <c:v>679.5</c:v>
                </c:pt>
                <c:pt idx="504">
                  <c:v>727.7</c:v>
                </c:pt>
                <c:pt idx="505">
                  <c:v>702</c:v>
                </c:pt>
                <c:pt idx="506">
                  <c:v>687.6</c:v>
                </c:pt>
                <c:pt idx="507">
                  <c:v>706.6</c:v>
                </c:pt>
                <c:pt idx="508">
                  <c:v>706.3</c:v>
                </c:pt>
                <c:pt idx="509">
                  <c:v>761</c:v>
                </c:pt>
                <c:pt idx="510">
                  <c:v>775.8</c:v>
                </c:pt>
                <c:pt idx="511">
                  <c:v>743.9</c:v>
                </c:pt>
                <c:pt idx="512">
                  <c:v>700.1</c:v>
                </c:pt>
                <c:pt idx="513">
                  <c:v>651.9</c:v>
                </c:pt>
                <c:pt idx="514">
                  <c:v>666.8</c:v>
                </c:pt>
                <c:pt idx="515">
                  <c:v>651.20000000000005</c:v>
                </c:pt>
                <c:pt idx="516">
                  <c:v>661.5</c:v>
                </c:pt>
                <c:pt idx="517">
                  <c:v>649.29999999999995</c:v>
                </c:pt>
                <c:pt idx="518">
                  <c:v>624.6</c:v>
                </c:pt>
                <c:pt idx="519">
                  <c:v>476.2</c:v>
                </c:pt>
                <c:pt idx="520">
                  <c:v>244.4</c:v>
                </c:pt>
                <c:pt idx="521">
                  <c:v>201.7</c:v>
                </c:pt>
                <c:pt idx="522">
                  <c:v>177.1</c:v>
                </c:pt>
                <c:pt idx="523">
                  <c:v>162.9</c:v>
                </c:pt>
                <c:pt idx="524">
                  <c:v>153.4</c:v>
                </c:pt>
                <c:pt idx="525">
                  <c:v>151.4</c:v>
                </c:pt>
                <c:pt idx="526">
                  <c:v>184.6</c:v>
                </c:pt>
                <c:pt idx="527">
                  <c:v>223.3</c:v>
                </c:pt>
                <c:pt idx="528">
                  <c:v>174.6</c:v>
                </c:pt>
                <c:pt idx="529">
                  <c:v>138.9</c:v>
                </c:pt>
                <c:pt idx="530">
                  <c:v>124.9</c:v>
                </c:pt>
                <c:pt idx="531">
                  <c:v>117.4</c:v>
                </c:pt>
                <c:pt idx="532">
                  <c:v>107.6</c:v>
                </c:pt>
                <c:pt idx="533">
                  <c:v>95.7</c:v>
                </c:pt>
                <c:pt idx="534">
                  <c:v>107.2</c:v>
                </c:pt>
                <c:pt idx="535">
                  <c:v>123.2</c:v>
                </c:pt>
                <c:pt idx="536">
                  <c:v>114.4</c:v>
                </c:pt>
                <c:pt idx="537">
                  <c:v>82.9</c:v>
                </c:pt>
                <c:pt idx="538">
                  <c:v>56.72</c:v>
                </c:pt>
                <c:pt idx="539">
                  <c:v>38.700000000000003</c:v>
                </c:pt>
                <c:pt idx="540">
                  <c:v>25.41</c:v>
                </c:pt>
                <c:pt idx="541">
                  <c:v>14.99</c:v>
                </c:pt>
                <c:pt idx="542">
                  <c:v>7.48</c:v>
                </c:pt>
                <c:pt idx="543">
                  <c:v>3.0419999999999998</c:v>
                </c:pt>
                <c:pt idx="544">
                  <c:v>0.98699999999999999</c:v>
                </c:pt>
                <c:pt idx="545">
                  <c:v>0.23400000000000001</c:v>
                </c:pt>
                <c:pt idx="546">
                  <c:v>2.3E-2</c:v>
                </c:pt>
                <c:pt idx="547">
                  <c:v>7.5999999999999998E-2</c:v>
                </c:pt>
                <c:pt idx="548">
                  <c:v>5.8999999999999997E-2</c:v>
                </c:pt>
                <c:pt idx="549">
                  <c:v>8.5999999999999993E-2</c:v>
                </c:pt>
                <c:pt idx="550">
                  <c:v>8.3000000000000004E-2</c:v>
                </c:pt>
                <c:pt idx="551">
                  <c:v>6.9000000000000006E-2</c:v>
                </c:pt>
                <c:pt idx="552">
                  <c:v>7.5999999999999998E-2</c:v>
                </c:pt>
                <c:pt idx="553">
                  <c:v>2.3E-2</c:v>
                </c:pt>
                <c:pt idx="554">
                  <c:v>5.8999999999999997E-2</c:v>
                </c:pt>
                <c:pt idx="555">
                  <c:v>0.02</c:v>
                </c:pt>
                <c:pt idx="556">
                  <c:v>0.02</c:v>
                </c:pt>
                <c:pt idx="557">
                  <c:v>1.7000000000000001E-2</c:v>
                </c:pt>
                <c:pt idx="558">
                  <c:v>7.0000000000000001E-3</c:v>
                </c:pt>
                <c:pt idx="559">
                  <c:v>0</c:v>
                </c:pt>
                <c:pt idx="560">
                  <c:v>7.0000000000000001E-3</c:v>
                </c:pt>
                <c:pt idx="561">
                  <c:v>0.01</c:v>
                </c:pt>
                <c:pt idx="562">
                  <c:v>1.2999999999999999E-2</c:v>
                </c:pt>
                <c:pt idx="563">
                  <c:v>4.2999999999999997E-2</c:v>
                </c:pt>
                <c:pt idx="564">
                  <c:v>7.0000000000000001E-3</c:v>
                </c:pt>
                <c:pt idx="565">
                  <c:v>0.01</c:v>
                </c:pt>
                <c:pt idx="566">
                  <c:v>1.2999999999999999E-2</c:v>
                </c:pt>
                <c:pt idx="567">
                  <c:v>1.2999999999999999E-2</c:v>
                </c:pt>
                <c:pt idx="568">
                  <c:v>7.0000000000000001E-3</c:v>
                </c:pt>
                <c:pt idx="569">
                  <c:v>0</c:v>
                </c:pt>
                <c:pt idx="570">
                  <c:v>0.01</c:v>
                </c:pt>
                <c:pt idx="571">
                  <c:v>1.2999999999999999E-2</c:v>
                </c:pt>
                <c:pt idx="572">
                  <c:v>3.0000000000000001E-3</c:v>
                </c:pt>
                <c:pt idx="573">
                  <c:v>1.7000000000000001E-2</c:v>
                </c:pt>
                <c:pt idx="574">
                  <c:v>0.01</c:v>
                </c:pt>
                <c:pt idx="575">
                  <c:v>3.0000000000000001E-3</c:v>
                </c:pt>
                <c:pt idx="576">
                  <c:v>3.0000000000000001E-3</c:v>
                </c:pt>
                <c:pt idx="577">
                  <c:v>0.01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3.0000000000000001E-3</c:v>
                </c:pt>
                <c:pt idx="586">
                  <c:v>0</c:v>
                </c:pt>
                <c:pt idx="587">
                  <c:v>1.2999999999999999E-2</c:v>
                </c:pt>
                <c:pt idx="588">
                  <c:v>2.3E-2</c:v>
                </c:pt>
                <c:pt idx="589">
                  <c:v>3.0000000000000001E-3</c:v>
                </c:pt>
                <c:pt idx="590">
                  <c:v>1.2999999999999999E-2</c:v>
                </c:pt>
                <c:pt idx="591">
                  <c:v>4.5999999999999999E-2</c:v>
                </c:pt>
                <c:pt idx="592">
                  <c:v>5.6000000000000001E-2</c:v>
                </c:pt>
                <c:pt idx="593">
                  <c:v>1.2999999999999999E-2</c:v>
                </c:pt>
                <c:pt idx="594">
                  <c:v>0.01</c:v>
                </c:pt>
                <c:pt idx="595">
                  <c:v>1.7000000000000001E-2</c:v>
                </c:pt>
                <c:pt idx="596">
                  <c:v>1.2999999999999999E-2</c:v>
                </c:pt>
                <c:pt idx="597">
                  <c:v>1.2999999999999999E-2</c:v>
                </c:pt>
                <c:pt idx="598">
                  <c:v>2.5999999999999999E-2</c:v>
                </c:pt>
                <c:pt idx="599">
                  <c:v>5.2999999999999999E-2</c:v>
                </c:pt>
                <c:pt idx="600">
                  <c:v>4.5999999999999999E-2</c:v>
                </c:pt>
                <c:pt idx="601">
                  <c:v>0.03</c:v>
                </c:pt>
                <c:pt idx="602">
                  <c:v>0.02</c:v>
                </c:pt>
                <c:pt idx="603">
                  <c:v>3.3000000000000002E-2</c:v>
                </c:pt>
                <c:pt idx="604">
                  <c:v>4.5999999999999999E-2</c:v>
                </c:pt>
                <c:pt idx="605">
                  <c:v>0.14199999999999999</c:v>
                </c:pt>
                <c:pt idx="606">
                  <c:v>0.79300000000000004</c:v>
                </c:pt>
                <c:pt idx="607">
                  <c:v>2.508</c:v>
                </c:pt>
                <c:pt idx="608">
                  <c:v>6.1619999999999999</c:v>
                </c:pt>
                <c:pt idx="609">
                  <c:v>12.09</c:v>
                </c:pt>
                <c:pt idx="610">
                  <c:v>19.07</c:v>
                </c:pt>
                <c:pt idx="611">
                  <c:v>26.67</c:v>
                </c:pt>
                <c:pt idx="612">
                  <c:v>36.82</c:v>
                </c:pt>
                <c:pt idx="613">
                  <c:v>52.76</c:v>
                </c:pt>
                <c:pt idx="614">
                  <c:v>55.6</c:v>
                </c:pt>
                <c:pt idx="615">
                  <c:v>59.51</c:v>
                </c:pt>
                <c:pt idx="616">
                  <c:v>63.7</c:v>
                </c:pt>
                <c:pt idx="617">
                  <c:v>68.98</c:v>
                </c:pt>
                <c:pt idx="618">
                  <c:v>92.2</c:v>
                </c:pt>
                <c:pt idx="619">
                  <c:v>101.5</c:v>
                </c:pt>
                <c:pt idx="620">
                  <c:v>95</c:v>
                </c:pt>
                <c:pt idx="621">
                  <c:v>91</c:v>
                </c:pt>
                <c:pt idx="622">
                  <c:v>241.7</c:v>
                </c:pt>
                <c:pt idx="623">
                  <c:v>350.5</c:v>
                </c:pt>
                <c:pt idx="624">
                  <c:v>383.8</c:v>
                </c:pt>
                <c:pt idx="625">
                  <c:v>420.1</c:v>
                </c:pt>
                <c:pt idx="626">
                  <c:v>365.1</c:v>
                </c:pt>
                <c:pt idx="627">
                  <c:v>390.9</c:v>
                </c:pt>
                <c:pt idx="628">
                  <c:v>489.6</c:v>
                </c:pt>
                <c:pt idx="629">
                  <c:v>493</c:v>
                </c:pt>
                <c:pt idx="630">
                  <c:v>461.2</c:v>
                </c:pt>
                <c:pt idx="631">
                  <c:v>407.8</c:v>
                </c:pt>
                <c:pt idx="632">
                  <c:v>486.6</c:v>
                </c:pt>
                <c:pt idx="633">
                  <c:v>460.9</c:v>
                </c:pt>
                <c:pt idx="634">
                  <c:v>480.4</c:v>
                </c:pt>
                <c:pt idx="635">
                  <c:v>488.5</c:v>
                </c:pt>
                <c:pt idx="636">
                  <c:v>428.7</c:v>
                </c:pt>
                <c:pt idx="637">
                  <c:v>435.3</c:v>
                </c:pt>
                <c:pt idx="638">
                  <c:v>415.4</c:v>
                </c:pt>
                <c:pt idx="639">
                  <c:v>447.3</c:v>
                </c:pt>
                <c:pt idx="640">
                  <c:v>458.2</c:v>
                </c:pt>
                <c:pt idx="641">
                  <c:v>452</c:v>
                </c:pt>
                <c:pt idx="642">
                  <c:v>453.4</c:v>
                </c:pt>
                <c:pt idx="643">
                  <c:v>501.3</c:v>
                </c:pt>
                <c:pt idx="644">
                  <c:v>587.4</c:v>
                </c:pt>
                <c:pt idx="645">
                  <c:v>622.4</c:v>
                </c:pt>
                <c:pt idx="646">
                  <c:v>555.20000000000005</c:v>
                </c:pt>
                <c:pt idx="647">
                  <c:v>670.8</c:v>
                </c:pt>
                <c:pt idx="648">
                  <c:v>750.7</c:v>
                </c:pt>
                <c:pt idx="649">
                  <c:v>732.2</c:v>
                </c:pt>
                <c:pt idx="650">
                  <c:v>780.6</c:v>
                </c:pt>
                <c:pt idx="651">
                  <c:v>816</c:v>
                </c:pt>
                <c:pt idx="652">
                  <c:v>800</c:v>
                </c:pt>
                <c:pt idx="653">
                  <c:v>830</c:v>
                </c:pt>
                <c:pt idx="654">
                  <c:v>843</c:v>
                </c:pt>
                <c:pt idx="655">
                  <c:v>799.5</c:v>
                </c:pt>
                <c:pt idx="656">
                  <c:v>782.3</c:v>
                </c:pt>
                <c:pt idx="657">
                  <c:v>678.2</c:v>
                </c:pt>
                <c:pt idx="658">
                  <c:v>730.4</c:v>
                </c:pt>
                <c:pt idx="659">
                  <c:v>689.9</c:v>
                </c:pt>
                <c:pt idx="660">
                  <c:v>644.9</c:v>
                </c:pt>
                <c:pt idx="661">
                  <c:v>653</c:v>
                </c:pt>
                <c:pt idx="662">
                  <c:v>566.6</c:v>
                </c:pt>
                <c:pt idx="663">
                  <c:v>715.2</c:v>
                </c:pt>
                <c:pt idx="664">
                  <c:v>547.4</c:v>
                </c:pt>
                <c:pt idx="665">
                  <c:v>236.5</c:v>
                </c:pt>
                <c:pt idx="666">
                  <c:v>369.2</c:v>
                </c:pt>
                <c:pt idx="667">
                  <c:v>384.1</c:v>
                </c:pt>
                <c:pt idx="668">
                  <c:v>259.2</c:v>
                </c:pt>
                <c:pt idx="669">
                  <c:v>396.3</c:v>
                </c:pt>
                <c:pt idx="670">
                  <c:v>466.7</c:v>
                </c:pt>
                <c:pt idx="671">
                  <c:v>435.3</c:v>
                </c:pt>
                <c:pt idx="672">
                  <c:v>415.4</c:v>
                </c:pt>
                <c:pt idx="673">
                  <c:v>347.3</c:v>
                </c:pt>
                <c:pt idx="674">
                  <c:v>218.2</c:v>
                </c:pt>
                <c:pt idx="675">
                  <c:v>174.9</c:v>
                </c:pt>
                <c:pt idx="676">
                  <c:v>148.5</c:v>
                </c:pt>
                <c:pt idx="677">
                  <c:v>134.9</c:v>
                </c:pt>
                <c:pt idx="678">
                  <c:v>147.30000000000001</c:v>
                </c:pt>
                <c:pt idx="679">
                  <c:v>164.8</c:v>
                </c:pt>
                <c:pt idx="680">
                  <c:v>128.9</c:v>
                </c:pt>
                <c:pt idx="681">
                  <c:v>103.4</c:v>
                </c:pt>
                <c:pt idx="682">
                  <c:v>80.099999999999994</c:v>
                </c:pt>
                <c:pt idx="683">
                  <c:v>58.21</c:v>
                </c:pt>
                <c:pt idx="684">
                  <c:v>34.39</c:v>
                </c:pt>
                <c:pt idx="685">
                  <c:v>17.8</c:v>
                </c:pt>
                <c:pt idx="686">
                  <c:v>8.32</c:v>
                </c:pt>
                <c:pt idx="687">
                  <c:v>3</c:v>
                </c:pt>
                <c:pt idx="688">
                  <c:v>0.96699999999999997</c:v>
                </c:pt>
                <c:pt idx="689">
                  <c:v>0.129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3.0000000000000001E-3</c:v>
                </c:pt>
                <c:pt idx="701">
                  <c:v>3.0000000000000001E-3</c:v>
                </c:pt>
                <c:pt idx="702">
                  <c:v>0.02</c:v>
                </c:pt>
                <c:pt idx="703">
                  <c:v>0.03</c:v>
                </c:pt>
                <c:pt idx="704">
                  <c:v>3.0000000000000001E-3</c:v>
                </c:pt>
                <c:pt idx="705">
                  <c:v>0.02</c:v>
                </c:pt>
                <c:pt idx="706">
                  <c:v>3.0000000000000001E-3</c:v>
                </c:pt>
                <c:pt idx="707">
                  <c:v>0</c:v>
                </c:pt>
                <c:pt idx="708">
                  <c:v>3.0000000000000001E-3</c:v>
                </c:pt>
                <c:pt idx="709">
                  <c:v>0</c:v>
                </c:pt>
                <c:pt idx="710">
                  <c:v>3.0000000000000001E-3</c:v>
                </c:pt>
                <c:pt idx="711">
                  <c:v>0</c:v>
                </c:pt>
                <c:pt idx="712">
                  <c:v>1.2999999999999999E-2</c:v>
                </c:pt>
                <c:pt idx="713">
                  <c:v>1.2999999999999999E-2</c:v>
                </c:pt>
                <c:pt idx="714">
                  <c:v>1.2999999999999999E-2</c:v>
                </c:pt>
                <c:pt idx="715">
                  <c:v>7.0000000000000001E-3</c:v>
                </c:pt>
                <c:pt idx="716">
                  <c:v>7.0000000000000001E-3</c:v>
                </c:pt>
                <c:pt idx="717">
                  <c:v>0.03</c:v>
                </c:pt>
                <c:pt idx="718">
                  <c:v>3.0000000000000001E-3</c:v>
                </c:pt>
                <c:pt idx="719">
                  <c:v>1.2999999999999999E-2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7.0000000000000001E-3</c:v>
                </c:pt>
                <c:pt idx="728">
                  <c:v>0</c:v>
                </c:pt>
                <c:pt idx="729">
                  <c:v>0</c:v>
                </c:pt>
                <c:pt idx="730">
                  <c:v>3.0000000000000001E-3</c:v>
                </c:pt>
                <c:pt idx="731">
                  <c:v>7.0000000000000001E-3</c:v>
                </c:pt>
                <c:pt idx="732">
                  <c:v>0.04</c:v>
                </c:pt>
                <c:pt idx="733">
                  <c:v>0.04</c:v>
                </c:pt>
                <c:pt idx="734">
                  <c:v>9.2999999999999999E-2</c:v>
                </c:pt>
                <c:pt idx="735">
                  <c:v>8.3000000000000004E-2</c:v>
                </c:pt>
                <c:pt idx="736">
                  <c:v>6.9000000000000006E-2</c:v>
                </c:pt>
                <c:pt idx="737">
                  <c:v>4.2999999999999997E-2</c:v>
                </c:pt>
                <c:pt idx="738">
                  <c:v>0.03</c:v>
                </c:pt>
                <c:pt idx="739">
                  <c:v>7.2999999999999995E-2</c:v>
                </c:pt>
                <c:pt idx="740">
                  <c:v>7.5999999999999998E-2</c:v>
                </c:pt>
                <c:pt idx="741">
                  <c:v>8.5999999999999993E-2</c:v>
                </c:pt>
                <c:pt idx="742">
                  <c:v>8.3000000000000004E-2</c:v>
                </c:pt>
                <c:pt idx="743">
                  <c:v>5.6000000000000001E-2</c:v>
                </c:pt>
                <c:pt idx="744">
                  <c:v>0.106</c:v>
                </c:pt>
                <c:pt idx="745">
                  <c:v>9.6000000000000002E-2</c:v>
                </c:pt>
                <c:pt idx="746">
                  <c:v>6.3E-2</c:v>
                </c:pt>
                <c:pt idx="747">
                  <c:v>5.8999999999999997E-2</c:v>
                </c:pt>
                <c:pt idx="748">
                  <c:v>8.5999999999999993E-2</c:v>
                </c:pt>
                <c:pt idx="749">
                  <c:v>0.10199999999999999</c:v>
                </c:pt>
                <c:pt idx="750">
                  <c:v>0.65100000000000002</c:v>
                </c:pt>
                <c:pt idx="751">
                  <c:v>2.339</c:v>
                </c:pt>
                <c:pt idx="752">
                  <c:v>6.7629999999999999</c:v>
                </c:pt>
                <c:pt idx="753">
                  <c:v>14.25</c:v>
                </c:pt>
                <c:pt idx="754">
                  <c:v>21.37</c:v>
                </c:pt>
                <c:pt idx="755">
                  <c:v>32.97</c:v>
                </c:pt>
                <c:pt idx="756">
                  <c:v>45.11</c:v>
                </c:pt>
                <c:pt idx="757">
                  <c:v>46.27</c:v>
                </c:pt>
                <c:pt idx="758">
                  <c:v>68.92</c:v>
                </c:pt>
                <c:pt idx="759">
                  <c:v>70.78</c:v>
                </c:pt>
                <c:pt idx="760">
                  <c:v>92.7</c:v>
                </c:pt>
                <c:pt idx="761">
                  <c:v>88.8</c:v>
                </c:pt>
                <c:pt idx="762">
                  <c:v>83.8</c:v>
                </c:pt>
                <c:pt idx="763">
                  <c:v>108.2</c:v>
                </c:pt>
                <c:pt idx="764">
                  <c:v>100.8</c:v>
                </c:pt>
                <c:pt idx="765">
                  <c:v>110.6</c:v>
                </c:pt>
                <c:pt idx="766">
                  <c:v>165.6</c:v>
                </c:pt>
                <c:pt idx="767">
                  <c:v>270.89999999999998</c:v>
                </c:pt>
                <c:pt idx="768">
                  <c:v>294.10000000000002</c:v>
                </c:pt>
                <c:pt idx="769">
                  <c:v>320.2</c:v>
                </c:pt>
                <c:pt idx="770">
                  <c:v>385</c:v>
                </c:pt>
                <c:pt idx="771">
                  <c:v>350.6</c:v>
                </c:pt>
                <c:pt idx="772">
                  <c:v>532</c:v>
                </c:pt>
                <c:pt idx="773">
                  <c:v>610.5</c:v>
                </c:pt>
                <c:pt idx="774">
                  <c:v>376.1</c:v>
                </c:pt>
                <c:pt idx="775">
                  <c:v>446</c:v>
                </c:pt>
                <c:pt idx="776">
                  <c:v>490.6</c:v>
                </c:pt>
                <c:pt idx="777">
                  <c:v>511.8</c:v>
                </c:pt>
                <c:pt idx="778">
                  <c:v>539.1</c:v>
                </c:pt>
                <c:pt idx="779">
                  <c:v>506.4</c:v>
                </c:pt>
                <c:pt idx="780">
                  <c:v>396.7</c:v>
                </c:pt>
                <c:pt idx="781">
                  <c:v>443.3</c:v>
                </c:pt>
                <c:pt idx="782">
                  <c:v>450.6</c:v>
                </c:pt>
                <c:pt idx="783">
                  <c:v>475.9</c:v>
                </c:pt>
                <c:pt idx="784">
                  <c:v>504.7</c:v>
                </c:pt>
                <c:pt idx="785">
                  <c:v>474.4</c:v>
                </c:pt>
                <c:pt idx="786">
                  <c:v>479.5</c:v>
                </c:pt>
                <c:pt idx="787">
                  <c:v>645.6</c:v>
                </c:pt>
                <c:pt idx="788">
                  <c:v>756.5</c:v>
                </c:pt>
                <c:pt idx="789">
                  <c:v>755.7</c:v>
                </c:pt>
                <c:pt idx="790">
                  <c:v>747.6</c:v>
                </c:pt>
                <c:pt idx="791">
                  <c:v>746.6</c:v>
                </c:pt>
                <c:pt idx="792">
                  <c:v>780.1</c:v>
                </c:pt>
                <c:pt idx="793">
                  <c:v>795.7</c:v>
                </c:pt>
                <c:pt idx="794">
                  <c:v>811</c:v>
                </c:pt>
                <c:pt idx="795">
                  <c:v>852</c:v>
                </c:pt>
                <c:pt idx="796">
                  <c:v>886</c:v>
                </c:pt>
                <c:pt idx="797">
                  <c:v>910</c:v>
                </c:pt>
                <c:pt idx="798">
                  <c:v>935</c:v>
                </c:pt>
                <c:pt idx="799">
                  <c:v>950</c:v>
                </c:pt>
                <c:pt idx="800">
                  <c:v>854</c:v>
                </c:pt>
                <c:pt idx="801">
                  <c:v>883</c:v>
                </c:pt>
                <c:pt idx="802">
                  <c:v>887</c:v>
                </c:pt>
                <c:pt idx="803">
                  <c:v>837</c:v>
                </c:pt>
                <c:pt idx="804">
                  <c:v>789.6</c:v>
                </c:pt>
                <c:pt idx="805">
                  <c:v>743.7</c:v>
                </c:pt>
                <c:pt idx="806">
                  <c:v>580.1</c:v>
                </c:pt>
                <c:pt idx="807">
                  <c:v>682.8</c:v>
                </c:pt>
                <c:pt idx="808">
                  <c:v>547.70000000000005</c:v>
                </c:pt>
                <c:pt idx="809">
                  <c:v>240.6</c:v>
                </c:pt>
                <c:pt idx="810">
                  <c:v>358.2</c:v>
                </c:pt>
                <c:pt idx="811">
                  <c:v>310.39999999999998</c:v>
                </c:pt>
                <c:pt idx="812">
                  <c:v>272.60000000000002</c:v>
                </c:pt>
                <c:pt idx="813">
                  <c:v>344.1</c:v>
                </c:pt>
                <c:pt idx="814">
                  <c:v>445.9</c:v>
                </c:pt>
                <c:pt idx="815">
                  <c:v>420.4</c:v>
                </c:pt>
                <c:pt idx="816">
                  <c:v>392.8</c:v>
                </c:pt>
                <c:pt idx="817">
                  <c:v>358.4</c:v>
                </c:pt>
                <c:pt idx="818">
                  <c:v>205.5</c:v>
                </c:pt>
                <c:pt idx="819">
                  <c:v>144.6</c:v>
                </c:pt>
                <c:pt idx="820">
                  <c:v>129.6</c:v>
                </c:pt>
                <c:pt idx="821">
                  <c:v>122.9</c:v>
                </c:pt>
                <c:pt idx="822">
                  <c:v>135.80000000000001</c:v>
                </c:pt>
                <c:pt idx="823">
                  <c:v>150</c:v>
                </c:pt>
                <c:pt idx="824">
                  <c:v>123.5</c:v>
                </c:pt>
                <c:pt idx="825">
                  <c:v>101.3</c:v>
                </c:pt>
                <c:pt idx="826">
                  <c:v>78.430000000000007</c:v>
                </c:pt>
                <c:pt idx="827">
                  <c:v>56.64</c:v>
                </c:pt>
                <c:pt idx="828">
                  <c:v>33.380000000000003</c:v>
                </c:pt>
                <c:pt idx="829">
                  <c:v>17.39</c:v>
                </c:pt>
                <c:pt idx="830">
                  <c:v>8.11</c:v>
                </c:pt>
                <c:pt idx="831">
                  <c:v>2.9009999999999998</c:v>
                </c:pt>
                <c:pt idx="832">
                  <c:v>0.91400000000000003</c:v>
                </c:pt>
                <c:pt idx="833">
                  <c:v>0.125</c:v>
                </c:pt>
                <c:pt idx="834">
                  <c:v>3.0000000000000001E-3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3.0000000000000001E-3</c:v>
                </c:pt>
                <c:pt idx="841">
                  <c:v>0</c:v>
                </c:pt>
                <c:pt idx="842">
                  <c:v>7.0000000000000001E-3</c:v>
                </c:pt>
                <c:pt idx="843">
                  <c:v>7.0000000000000001E-3</c:v>
                </c:pt>
                <c:pt idx="844">
                  <c:v>3.0000000000000001E-3</c:v>
                </c:pt>
                <c:pt idx="845">
                  <c:v>0</c:v>
                </c:pt>
                <c:pt idx="846">
                  <c:v>3.0000000000000001E-3</c:v>
                </c:pt>
                <c:pt idx="847">
                  <c:v>3.3000000000000002E-2</c:v>
                </c:pt>
                <c:pt idx="848">
                  <c:v>0.02</c:v>
                </c:pt>
                <c:pt idx="849">
                  <c:v>2.5999999999999999E-2</c:v>
                </c:pt>
                <c:pt idx="850">
                  <c:v>7.0000000000000001E-3</c:v>
                </c:pt>
                <c:pt idx="851">
                  <c:v>1.7000000000000001E-2</c:v>
                </c:pt>
                <c:pt idx="852">
                  <c:v>7.0000000000000001E-3</c:v>
                </c:pt>
                <c:pt idx="853">
                  <c:v>2.3E-2</c:v>
                </c:pt>
                <c:pt idx="854">
                  <c:v>2.3E-2</c:v>
                </c:pt>
                <c:pt idx="855">
                  <c:v>1.2999999999999999E-2</c:v>
                </c:pt>
                <c:pt idx="856">
                  <c:v>0.01</c:v>
                </c:pt>
                <c:pt idx="857">
                  <c:v>7.0000000000000001E-3</c:v>
                </c:pt>
                <c:pt idx="858">
                  <c:v>7.0000000000000001E-3</c:v>
                </c:pt>
                <c:pt idx="859">
                  <c:v>3.3000000000000002E-2</c:v>
                </c:pt>
                <c:pt idx="860">
                  <c:v>4.5999999999999999E-2</c:v>
                </c:pt>
                <c:pt idx="861">
                  <c:v>0.03</c:v>
                </c:pt>
                <c:pt idx="862">
                  <c:v>3.5999999999999997E-2</c:v>
                </c:pt>
                <c:pt idx="863">
                  <c:v>4.2999999999999997E-2</c:v>
                </c:pt>
                <c:pt idx="864">
                  <c:v>2.5999999999999999E-2</c:v>
                </c:pt>
                <c:pt idx="865">
                  <c:v>3.5999999999999997E-2</c:v>
                </c:pt>
                <c:pt idx="866">
                  <c:v>5.8999999999999997E-2</c:v>
                </c:pt>
                <c:pt idx="867">
                  <c:v>3.3000000000000002E-2</c:v>
                </c:pt>
                <c:pt idx="868">
                  <c:v>0.02</c:v>
                </c:pt>
                <c:pt idx="869">
                  <c:v>3.5999999999999997E-2</c:v>
                </c:pt>
                <c:pt idx="870">
                  <c:v>2.3E-2</c:v>
                </c:pt>
                <c:pt idx="871">
                  <c:v>0.03</c:v>
                </c:pt>
                <c:pt idx="872">
                  <c:v>5.8999999999999997E-2</c:v>
                </c:pt>
                <c:pt idx="873">
                  <c:v>4.5999999999999999E-2</c:v>
                </c:pt>
                <c:pt idx="874">
                  <c:v>6.9000000000000006E-2</c:v>
                </c:pt>
                <c:pt idx="875">
                  <c:v>7.5999999999999998E-2</c:v>
                </c:pt>
                <c:pt idx="876">
                  <c:v>6.3E-2</c:v>
                </c:pt>
                <c:pt idx="877">
                  <c:v>5.8999999999999997E-2</c:v>
                </c:pt>
                <c:pt idx="878">
                  <c:v>0.05</c:v>
                </c:pt>
                <c:pt idx="879">
                  <c:v>4.5999999999999999E-2</c:v>
                </c:pt>
                <c:pt idx="880">
                  <c:v>3.5999999999999997E-2</c:v>
                </c:pt>
                <c:pt idx="881">
                  <c:v>0.02</c:v>
                </c:pt>
                <c:pt idx="882">
                  <c:v>7.5999999999999998E-2</c:v>
                </c:pt>
                <c:pt idx="883">
                  <c:v>0.02</c:v>
                </c:pt>
                <c:pt idx="884">
                  <c:v>0.04</c:v>
                </c:pt>
                <c:pt idx="885">
                  <c:v>3.5999999999999997E-2</c:v>
                </c:pt>
                <c:pt idx="886">
                  <c:v>5.2999999999999999E-2</c:v>
                </c:pt>
                <c:pt idx="887">
                  <c:v>3.5999999999999997E-2</c:v>
                </c:pt>
                <c:pt idx="888">
                  <c:v>0.02</c:v>
                </c:pt>
                <c:pt idx="889">
                  <c:v>2.5999999999999999E-2</c:v>
                </c:pt>
                <c:pt idx="890">
                  <c:v>3.5999999999999997E-2</c:v>
                </c:pt>
                <c:pt idx="891">
                  <c:v>2.5999999999999999E-2</c:v>
                </c:pt>
                <c:pt idx="892">
                  <c:v>4.5999999999999999E-2</c:v>
                </c:pt>
                <c:pt idx="893">
                  <c:v>8.8999999999999996E-2</c:v>
                </c:pt>
                <c:pt idx="894">
                  <c:v>0.73399999999999999</c:v>
                </c:pt>
                <c:pt idx="895">
                  <c:v>2.6469999999999998</c:v>
                </c:pt>
                <c:pt idx="896">
                  <c:v>6.6429999999999998</c:v>
                </c:pt>
                <c:pt idx="897">
                  <c:v>12.19</c:v>
                </c:pt>
                <c:pt idx="898">
                  <c:v>18.36</c:v>
                </c:pt>
                <c:pt idx="899">
                  <c:v>24.97</c:v>
                </c:pt>
                <c:pt idx="900">
                  <c:v>31.47</c:v>
                </c:pt>
                <c:pt idx="901">
                  <c:v>37.24</c:v>
                </c:pt>
                <c:pt idx="902">
                  <c:v>43.32</c:v>
                </c:pt>
                <c:pt idx="903">
                  <c:v>49.26</c:v>
                </c:pt>
                <c:pt idx="904">
                  <c:v>54.19</c:v>
                </c:pt>
                <c:pt idx="905">
                  <c:v>60.67</c:v>
                </c:pt>
                <c:pt idx="906">
                  <c:v>68.209999999999994</c:v>
                </c:pt>
                <c:pt idx="907">
                  <c:v>78.569999999999993</c:v>
                </c:pt>
                <c:pt idx="908">
                  <c:v>98.1</c:v>
                </c:pt>
                <c:pt idx="909">
                  <c:v>145</c:v>
                </c:pt>
                <c:pt idx="910">
                  <c:v>251.2</c:v>
                </c:pt>
                <c:pt idx="911">
                  <c:v>305.39999999999998</c:v>
                </c:pt>
                <c:pt idx="912">
                  <c:v>293.7</c:v>
                </c:pt>
                <c:pt idx="913">
                  <c:v>312.60000000000002</c:v>
                </c:pt>
                <c:pt idx="914">
                  <c:v>394.1</c:v>
                </c:pt>
                <c:pt idx="915">
                  <c:v>356.7</c:v>
                </c:pt>
                <c:pt idx="916">
                  <c:v>539.29999999999995</c:v>
                </c:pt>
                <c:pt idx="917">
                  <c:v>699.7</c:v>
                </c:pt>
                <c:pt idx="918">
                  <c:v>273</c:v>
                </c:pt>
                <c:pt idx="919">
                  <c:v>451.1</c:v>
                </c:pt>
                <c:pt idx="920">
                  <c:v>488.2</c:v>
                </c:pt>
                <c:pt idx="921">
                  <c:v>502.7</c:v>
                </c:pt>
                <c:pt idx="922">
                  <c:v>532.6</c:v>
                </c:pt>
                <c:pt idx="923">
                  <c:v>513</c:v>
                </c:pt>
                <c:pt idx="924">
                  <c:v>388</c:v>
                </c:pt>
                <c:pt idx="925">
                  <c:v>407.8</c:v>
                </c:pt>
                <c:pt idx="926">
                  <c:v>425.2</c:v>
                </c:pt>
                <c:pt idx="927">
                  <c:v>479</c:v>
                </c:pt>
                <c:pt idx="928">
                  <c:v>503.8</c:v>
                </c:pt>
                <c:pt idx="929">
                  <c:v>477.5</c:v>
                </c:pt>
                <c:pt idx="930">
                  <c:v>471.5</c:v>
                </c:pt>
                <c:pt idx="931">
                  <c:v>682.3</c:v>
                </c:pt>
                <c:pt idx="932">
                  <c:v>790.1</c:v>
                </c:pt>
                <c:pt idx="933">
                  <c:v>783.4</c:v>
                </c:pt>
                <c:pt idx="934">
                  <c:v>745.7</c:v>
                </c:pt>
                <c:pt idx="935">
                  <c:v>728.8</c:v>
                </c:pt>
                <c:pt idx="936">
                  <c:v>766.2</c:v>
                </c:pt>
                <c:pt idx="937">
                  <c:v>782.4</c:v>
                </c:pt>
                <c:pt idx="938">
                  <c:v>828</c:v>
                </c:pt>
                <c:pt idx="939">
                  <c:v>862</c:v>
                </c:pt>
                <c:pt idx="940">
                  <c:v>907</c:v>
                </c:pt>
                <c:pt idx="941">
                  <c:v>955</c:v>
                </c:pt>
                <c:pt idx="942">
                  <c:v>945</c:v>
                </c:pt>
                <c:pt idx="943">
                  <c:v>918</c:v>
                </c:pt>
                <c:pt idx="944">
                  <c:v>854</c:v>
                </c:pt>
                <c:pt idx="945">
                  <c:v>902</c:v>
                </c:pt>
                <c:pt idx="946">
                  <c:v>862</c:v>
                </c:pt>
                <c:pt idx="947">
                  <c:v>831</c:v>
                </c:pt>
                <c:pt idx="948">
                  <c:v>791.7</c:v>
                </c:pt>
                <c:pt idx="949">
                  <c:v>732.5</c:v>
                </c:pt>
                <c:pt idx="950">
                  <c:v>564</c:v>
                </c:pt>
                <c:pt idx="951">
                  <c:v>676.4</c:v>
                </c:pt>
                <c:pt idx="952">
                  <c:v>485.9</c:v>
                </c:pt>
                <c:pt idx="953">
                  <c:v>251.6</c:v>
                </c:pt>
                <c:pt idx="954">
                  <c:v>300.60000000000002</c:v>
                </c:pt>
                <c:pt idx="955">
                  <c:v>275.89999999999998</c:v>
                </c:pt>
                <c:pt idx="956">
                  <c:v>170.2</c:v>
                </c:pt>
                <c:pt idx="957">
                  <c:v>303</c:v>
                </c:pt>
                <c:pt idx="958">
                  <c:v>455.2</c:v>
                </c:pt>
                <c:pt idx="959">
                  <c:v>425</c:v>
                </c:pt>
                <c:pt idx="960">
                  <c:v>375.8</c:v>
                </c:pt>
                <c:pt idx="961">
                  <c:v>232.5</c:v>
                </c:pt>
                <c:pt idx="962">
                  <c:v>170.2</c:v>
                </c:pt>
                <c:pt idx="963">
                  <c:v>137.5</c:v>
                </c:pt>
                <c:pt idx="964">
                  <c:v>122.5</c:v>
                </c:pt>
                <c:pt idx="965">
                  <c:v>114.7</c:v>
                </c:pt>
                <c:pt idx="966">
                  <c:v>143.4</c:v>
                </c:pt>
                <c:pt idx="967">
                  <c:v>150.5</c:v>
                </c:pt>
                <c:pt idx="968">
                  <c:v>108.5</c:v>
                </c:pt>
                <c:pt idx="969">
                  <c:v>104.2</c:v>
                </c:pt>
                <c:pt idx="970">
                  <c:v>79.19</c:v>
                </c:pt>
                <c:pt idx="971">
                  <c:v>57.66</c:v>
                </c:pt>
                <c:pt idx="972">
                  <c:v>28.26</c:v>
                </c:pt>
                <c:pt idx="973">
                  <c:v>16.75</c:v>
                </c:pt>
                <c:pt idx="974">
                  <c:v>7.4660000000000002</c:v>
                </c:pt>
                <c:pt idx="975">
                  <c:v>2.9590000000000001</c:v>
                </c:pt>
                <c:pt idx="976">
                  <c:v>0.73299999999999998</c:v>
                </c:pt>
                <c:pt idx="977">
                  <c:v>9.1999999999999998E-2</c:v>
                </c:pt>
                <c:pt idx="978">
                  <c:v>0</c:v>
                </c:pt>
                <c:pt idx="979">
                  <c:v>0.01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7.0000000000000001E-3</c:v>
                </c:pt>
                <c:pt idx="1026">
                  <c:v>0</c:v>
                </c:pt>
                <c:pt idx="1027">
                  <c:v>0.01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0.01</c:v>
                </c:pt>
                <c:pt idx="1037">
                  <c:v>4.5999999999999999E-2</c:v>
                </c:pt>
                <c:pt idx="1038">
                  <c:v>0.64800000000000002</c:v>
                </c:pt>
                <c:pt idx="1039">
                  <c:v>2.3860000000000001</c:v>
                </c:pt>
                <c:pt idx="1040">
                  <c:v>5.585</c:v>
                </c:pt>
                <c:pt idx="1041">
                  <c:v>11.16</c:v>
                </c:pt>
                <c:pt idx="1042">
                  <c:v>19.98</c:v>
                </c:pt>
                <c:pt idx="1043">
                  <c:v>32.479999999999997</c:v>
                </c:pt>
                <c:pt idx="1044">
                  <c:v>44.82</c:v>
                </c:pt>
                <c:pt idx="1045">
                  <c:v>31.97</c:v>
                </c:pt>
                <c:pt idx="1046">
                  <c:v>36.380000000000003</c:v>
                </c:pt>
                <c:pt idx="1047">
                  <c:v>40.880000000000003</c:v>
                </c:pt>
                <c:pt idx="1048">
                  <c:v>43.94</c:v>
                </c:pt>
                <c:pt idx="1049">
                  <c:v>49.77</c:v>
                </c:pt>
                <c:pt idx="1050">
                  <c:v>63.6</c:v>
                </c:pt>
                <c:pt idx="1051">
                  <c:v>77.959999999999994</c:v>
                </c:pt>
                <c:pt idx="1052">
                  <c:v>83.5</c:v>
                </c:pt>
                <c:pt idx="1053">
                  <c:v>107.3</c:v>
                </c:pt>
                <c:pt idx="1054">
                  <c:v>85.3</c:v>
                </c:pt>
                <c:pt idx="1055">
                  <c:v>253.4</c:v>
                </c:pt>
                <c:pt idx="1056">
                  <c:v>371.9</c:v>
                </c:pt>
                <c:pt idx="1057">
                  <c:v>298.3</c:v>
                </c:pt>
                <c:pt idx="1058">
                  <c:v>418.4</c:v>
                </c:pt>
                <c:pt idx="1059">
                  <c:v>351.6</c:v>
                </c:pt>
                <c:pt idx="1060">
                  <c:v>410.2</c:v>
                </c:pt>
                <c:pt idx="1061">
                  <c:v>460.9</c:v>
                </c:pt>
                <c:pt idx="1062">
                  <c:v>303</c:v>
                </c:pt>
                <c:pt idx="1063">
                  <c:v>310.7</c:v>
                </c:pt>
                <c:pt idx="1064">
                  <c:v>488.8</c:v>
                </c:pt>
                <c:pt idx="1065">
                  <c:v>563.1</c:v>
                </c:pt>
                <c:pt idx="1066">
                  <c:v>563.9</c:v>
                </c:pt>
                <c:pt idx="1067">
                  <c:v>562.9</c:v>
                </c:pt>
                <c:pt idx="1068">
                  <c:v>307.5</c:v>
                </c:pt>
                <c:pt idx="1069">
                  <c:v>409.2</c:v>
                </c:pt>
                <c:pt idx="1070">
                  <c:v>464.8</c:v>
                </c:pt>
                <c:pt idx="1071">
                  <c:v>492.3</c:v>
                </c:pt>
                <c:pt idx="1072">
                  <c:v>506.4</c:v>
                </c:pt>
                <c:pt idx="1073">
                  <c:v>466.4</c:v>
                </c:pt>
                <c:pt idx="1074">
                  <c:v>483.3</c:v>
                </c:pt>
                <c:pt idx="1075">
                  <c:v>738.1</c:v>
                </c:pt>
                <c:pt idx="1076">
                  <c:v>826</c:v>
                </c:pt>
                <c:pt idx="1077">
                  <c:v>768.2</c:v>
                </c:pt>
                <c:pt idx="1078">
                  <c:v>711.7</c:v>
                </c:pt>
                <c:pt idx="1079">
                  <c:v>711.3</c:v>
                </c:pt>
                <c:pt idx="1080">
                  <c:v>802</c:v>
                </c:pt>
                <c:pt idx="1081">
                  <c:v>880</c:v>
                </c:pt>
                <c:pt idx="1082">
                  <c:v>701.3</c:v>
                </c:pt>
                <c:pt idx="1083">
                  <c:v>718.1</c:v>
                </c:pt>
                <c:pt idx="1084">
                  <c:v>811</c:v>
                </c:pt>
                <c:pt idx="1085">
                  <c:v>984</c:v>
                </c:pt>
                <c:pt idx="1086">
                  <c:v>940</c:v>
                </c:pt>
                <c:pt idx="1087">
                  <c:v>885</c:v>
                </c:pt>
                <c:pt idx="1088">
                  <c:v>922</c:v>
                </c:pt>
                <c:pt idx="1089">
                  <c:v>934</c:v>
                </c:pt>
                <c:pt idx="1090">
                  <c:v>907</c:v>
                </c:pt>
                <c:pt idx="1091">
                  <c:v>787.3</c:v>
                </c:pt>
                <c:pt idx="1092">
                  <c:v>649.4</c:v>
                </c:pt>
                <c:pt idx="1093">
                  <c:v>804</c:v>
                </c:pt>
                <c:pt idx="1094">
                  <c:v>482.8</c:v>
                </c:pt>
                <c:pt idx="1095">
                  <c:v>639.29999999999995</c:v>
                </c:pt>
                <c:pt idx="1096">
                  <c:v>373.5</c:v>
                </c:pt>
                <c:pt idx="1097">
                  <c:v>246.1</c:v>
                </c:pt>
                <c:pt idx="1098">
                  <c:v>329.4</c:v>
                </c:pt>
                <c:pt idx="1099">
                  <c:v>293.14999999999998</c:v>
                </c:pt>
                <c:pt idx="1100">
                  <c:v>221.4</c:v>
                </c:pt>
                <c:pt idx="1101">
                  <c:v>323.55</c:v>
                </c:pt>
                <c:pt idx="1102">
                  <c:v>450.54999999999995</c:v>
                </c:pt>
                <c:pt idx="1103">
                  <c:v>422.7</c:v>
                </c:pt>
                <c:pt idx="1104">
                  <c:v>384.3</c:v>
                </c:pt>
                <c:pt idx="1105">
                  <c:v>295.45</c:v>
                </c:pt>
                <c:pt idx="1106">
                  <c:v>187.85</c:v>
                </c:pt>
                <c:pt idx="1107">
                  <c:v>141.05000000000001</c:v>
                </c:pt>
                <c:pt idx="1108">
                  <c:v>126.05</c:v>
                </c:pt>
                <c:pt idx="1109">
                  <c:v>118.80000000000001</c:v>
                </c:pt>
                <c:pt idx="1110">
                  <c:v>139.60000000000002</c:v>
                </c:pt>
                <c:pt idx="1111">
                  <c:v>150.25</c:v>
                </c:pt>
                <c:pt idx="1112">
                  <c:v>116</c:v>
                </c:pt>
                <c:pt idx="1113">
                  <c:v>102.75</c:v>
                </c:pt>
                <c:pt idx="1114">
                  <c:v>78.81</c:v>
                </c:pt>
                <c:pt idx="1115">
                  <c:v>57.15</c:v>
                </c:pt>
                <c:pt idx="1116">
                  <c:v>30.82</c:v>
                </c:pt>
                <c:pt idx="1117">
                  <c:v>17.07</c:v>
                </c:pt>
                <c:pt idx="1118">
                  <c:v>7.7880000000000003</c:v>
                </c:pt>
                <c:pt idx="1119">
                  <c:v>2.9299999999999997</c:v>
                </c:pt>
                <c:pt idx="1120">
                  <c:v>0.82350000000000001</c:v>
                </c:pt>
                <c:pt idx="1121">
                  <c:v>0.1085</c:v>
                </c:pt>
                <c:pt idx="1122">
                  <c:v>1.5E-3</c:v>
                </c:pt>
                <c:pt idx="1123">
                  <c:v>5.0000000000000001E-3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1.5E-3</c:v>
                </c:pt>
                <c:pt idx="1129">
                  <c:v>0</c:v>
                </c:pt>
                <c:pt idx="1130">
                  <c:v>3.5000000000000001E-3</c:v>
                </c:pt>
                <c:pt idx="1131">
                  <c:v>3.5000000000000001E-3</c:v>
                </c:pt>
                <c:pt idx="1132">
                  <c:v>1.5E-3</c:v>
                </c:pt>
                <c:pt idx="1133">
                  <c:v>0</c:v>
                </c:pt>
                <c:pt idx="1134">
                  <c:v>1.5E-3</c:v>
                </c:pt>
                <c:pt idx="1135">
                  <c:v>1.6500000000000001E-2</c:v>
                </c:pt>
                <c:pt idx="1136">
                  <c:v>0.01</c:v>
                </c:pt>
                <c:pt idx="1137">
                  <c:v>1.2999999999999999E-2</c:v>
                </c:pt>
                <c:pt idx="1138">
                  <c:v>3.5000000000000001E-3</c:v>
                </c:pt>
                <c:pt idx="1139">
                  <c:v>8.5000000000000006E-3</c:v>
                </c:pt>
                <c:pt idx="1140">
                  <c:v>3.5000000000000001E-3</c:v>
                </c:pt>
                <c:pt idx="1141">
                  <c:v>1.15E-2</c:v>
                </c:pt>
                <c:pt idx="1142">
                  <c:v>1.15E-2</c:v>
                </c:pt>
                <c:pt idx="1143">
                  <c:v>6.4999999999999997E-3</c:v>
                </c:pt>
                <c:pt idx="1144">
                  <c:v>5.0000000000000001E-3</c:v>
                </c:pt>
                <c:pt idx="1145">
                  <c:v>3.5000000000000001E-3</c:v>
                </c:pt>
                <c:pt idx="1146">
                  <c:v>3.5000000000000001E-3</c:v>
                </c:pt>
                <c:pt idx="1147">
                  <c:v>1.6500000000000001E-2</c:v>
                </c:pt>
                <c:pt idx="1148">
                  <c:v>2.3E-2</c:v>
                </c:pt>
                <c:pt idx="1149">
                  <c:v>1.4999999999999999E-2</c:v>
                </c:pt>
                <c:pt idx="1150">
                  <c:v>1.7999999999999999E-2</c:v>
                </c:pt>
                <c:pt idx="1151">
                  <c:v>2.1499999999999998E-2</c:v>
                </c:pt>
                <c:pt idx="1152">
                  <c:v>1.2999999999999999E-2</c:v>
                </c:pt>
                <c:pt idx="1153">
                  <c:v>1.7999999999999999E-2</c:v>
                </c:pt>
                <c:pt idx="1154">
                  <c:v>2.9499999999999998E-2</c:v>
                </c:pt>
                <c:pt idx="1155">
                  <c:v>1.6500000000000001E-2</c:v>
                </c:pt>
                <c:pt idx="1156">
                  <c:v>0.01</c:v>
                </c:pt>
                <c:pt idx="1157">
                  <c:v>1.7999999999999999E-2</c:v>
                </c:pt>
                <c:pt idx="1158">
                  <c:v>1.15E-2</c:v>
                </c:pt>
                <c:pt idx="1159">
                  <c:v>1.8499999999999999E-2</c:v>
                </c:pt>
                <c:pt idx="1160">
                  <c:v>2.9499999999999998E-2</c:v>
                </c:pt>
                <c:pt idx="1161">
                  <c:v>2.3E-2</c:v>
                </c:pt>
                <c:pt idx="1162">
                  <c:v>3.6000000000000004E-2</c:v>
                </c:pt>
                <c:pt idx="1163">
                  <c:v>4.1500000000000002E-2</c:v>
                </c:pt>
                <c:pt idx="1164">
                  <c:v>5.1500000000000004E-2</c:v>
                </c:pt>
                <c:pt idx="1165">
                  <c:v>4.9500000000000002E-2</c:v>
                </c:pt>
                <c:pt idx="1166">
                  <c:v>7.1500000000000008E-2</c:v>
                </c:pt>
                <c:pt idx="1167">
                  <c:v>6.4500000000000002E-2</c:v>
                </c:pt>
                <c:pt idx="1168">
                  <c:v>5.2500000000000005E-2</c:v>
                </c:pt>
                <c:pt idx="1169">
                  <c:v>3.15E-2</c:v>
                </c:pt>
                <c:pt idx="1170">
                  <c:v>5.2999999999999999E-2</c:v>
                </c:pt>
                <c:pt idx="1171">
                  <c:v>4.65E-2</c:v>
                </c:pt>
                <c:pt idx="1172">
                  <c:v>5.7999999999999996E-2</c:v>
                </c:pt>
                <c:pt idx="1173">
                  <c:v>6.0999999999999999E-2</c:v>
                </c:pt>
                <c:pt idx="1174">
                  <c:v>6.8000000000000005E-2</c:v>
                </c:pt>
                <c:pt idx="1175">
                  <c:v>4.5999999999999999E-2</c:v>
                </c:pt>
                <c:pt idx="1176">
                  <c:v>6.3E-2</c:v>
                </c:pt>
                <c:pt idx="1177">
                  <c:v>6.0999999999999999E-2</c:v>
                </c:pt>
                <c:pt idx="1178">
                  <c:v>4.9500000000000002E-2</c:v>
                </c:pt>
                <c:pt idx="1179">
                  <c:v>4.2499999999999996E-2</c:v>
                </c:pt>
                <c:pt idx="1180">
                  <c:v>6.6000000000000003E-2</c:v>
                </c:pt>
                <c:pt idx="1181">
                  <c:v>9.5500000000000002E-2</c:v>
                </c:pt>
                <c:pt idx="1182">
                  <c:v>0.6925</c:v>
                </c:pt>
                <c:pt idx="1183">
                  <c:v>2.4929999999999999</c:v>
                </c:pt>
                <c:pt idx="1184">
                  <c:v>6.7029999999999994</c:v>
                </c:pt>
                <c:pt idx="1185">
                  <c:v>13.219999999999999</c:v>
                </c:pt>
                <c:pt idx="1186">
                  <c:v>19.865000000000002</c:v>
                </c:pt>
                <c:pt idx="1187">
                  <c:v>28.97</c:v>
                </c:pt>
                <c:pt idx="1188">
                  <c:v>38.29</c:v>
                </c:pt>
                <c:pt idx="1189">
                  <c:v>41.755000000000003</c:v>
                </c:pt>
                <c:pt idx="1190">
                  <c:v>56.120000000000005</c:v>
                </c:pt>
                <c:pt idx="1191">
                  <c:v>60.019999999999996</c:v>
                </c:pt>
                <c:pt idx="1192">
                  <c:v>73.444999999999993</c:v>
                </c:pt>
                <c:pt idx="1193">
                  <c:v>74.734999999999999</c:v>
                </c:pt>
                <c:pt idx="1194">
                  <c:v>76.004999999999995</c:v>
                </c:pt>
                <c:pt idx="1195">
                  <c:v>93.384999999999991</c:v>
                </c:pt>
                <c:pt idx="1196">
                  <c:v>99.449999999999989</c:v>
                </c:pt>
                <c:pt idx="1197">
                  <c:v>127.8</c:v>
                </c:pt>
                <c:pt idx="1198">
                  <c:v>208.39999999999998</c:v>
                </c:pt>
                <c:pt idx="1199">
                  <c:v>288.14999999999998</c:v>
                </c:pt>
                <c:pt idx="1200">
                  <c:v>293.89999999999998</c:v>
                </c:pt>
                <c:pt idx="1201">
                  <c:v>316.39999999999998</c:v>
                </c:pt>
                <c:pt idx="1202">
                  <c:v>389.55</c:v>
                </c:pt>
                <c:pt idx="1203">
                  <c:v>353.65</c:v>
                </c:pt>
                <c:pt idx="1204">
                  <c:v>535.65</c:v>
                </c:pt>
                <c:pt idx="1205">
                  <c:v>655.1</c:v>
                </c:pt>
                <c:pt idx="1206">
                  <c:v>324.55</c:v>
                </c:pt>
                <c:pt idx="1207">
                  <c:v>448.55</c:v>
                </c:pt>
                <c:pt idx="1208">
                  <c:v>489.4</c:v>
                </c:pt>
                <c:pt idx="1209">
                  <c:v>507.25</c:v>
                </c:pt>
                <c:pt idx="1210">
                  <c:v>535.85</c:v>
                </c:pt>
                <c:pt idx="1211">
                  <c:v>509.7</c:v>
                </c:pt>
                <c:pt idx="1212">
                  <c:v>392.35</c:v>
                </c:pt>
                <c:pt idx="1213">
                  <c:v>425.55</c:v>
                </c:pt>
                <c:pt idx="1214">
                  <c:v>437.9</c:v>
                </c:pt>
                <c:pt idx="1215">
                  <c:v>477.45</c:v>
                </c:pt>
                <c:pt idx="1216">
                  <c:v>504.25</c:v>
                </c:pt>
                <c:pt idx="1217">
                  <c:v>475.95</c:v>
                </c:pt>
                <c:pt idx="1218">
                  <c:v>475.5</c:v>
                </c:pt>
                <c:pt idx="1219">
                  <c:v>663.95</c:v>
                </c:pt>
                <c:pt idx="1220">
                  <c:v>773.3</c:v>
                </c:pt>
                <c:pt idx="1221">
                  <c:v>769.55</c:v>
                </c:pt>
                <c:pt idx="1222">
                  <c:v>746.65000000000009</c:v>
                </c:pt>
                <c:pt idx="1223">
                  <c:v>737.7</c:v>
                </c:pt>
                <c:pt idx="1224">
                  <c:v>773.15000000000009</c:v>
                </c:pt>
                <c:pt idx="1225">
                  <c:v>789.05</c:v>
                </c:pt>
                <c:pt idx="1226">
                  <c:v>819.5</c:v>
                </c:pt>
                <c:pt idx="1227">
                  <c:v>857</c:v>
                </c:pt>
                <c:pt idx="1228">
                  <c:v>896.5</c:v>
                </c:pt>
                <c:pt idx="1229">
                  <c:v>932.5</c:v>
                </c:pt>
                <c:pt idx="1230">
                  <c:v>940</c:v>
                </c:pt>
                <c:pt idx="1231">
                  <c:v>934</c:v>
                </c:pt>
                <c:pt idx="1232">
                  <c:v>854</c:v>
                </c:pt>
                <c:pt idx="1233">
                  <c:v>892.5</c:v>
                </c:pt>
                <c:pt idx="1234">
                  <c:v>874.5</c:v>
                </c:pt>
                <c:pt idx="1235">
                  <c:v>834</c:v>
                </c:pt>
                <c:pt idx="1236">
                  <c:v>790.65000000000009</c:v>
                </c:pt>
                <c:pt idx="1237">
                  <c:v>738.1</c:v>
                </c:pt>
                <c:pt idx="1238">
                  <c:v>572.04999999999995</c:v>
                </c:pt>
                <c:pt idx="1239">
                  <c:v>679.59999999999991</c:v>
                </c:pt>
                <c:pt idx="1240">
                  <c:v>516.79999999999995</c:v>
                </c:pt>
                <c:pt idx="1241">
                  <c:v>246.1</c:v>
                </c:pt>
                <c:pt idx="1242">
                  <c:v>329.4</c:v>
                </c:pt>
                <c:pt idx="1243">
                  <c:v>293.14999999999998</c:v>
                </c:pt>
                <c:pt idx="1244">
                  <c:v>221.4</c:v>
                </c:pt>
                <c:pt idx="1245">
                  <c:v>323.55</c:v>
                </c:pt>
                <c:pt idx="1246">
                  <c:v>450.54999999999995</c:v>
                </c:pt>
                <c:pt idx="1247">
                  <c:v>422.7</c:v>
                </c:pt>
                <c:pt idx="1248">
                  <c:v>384.3</c:v>
                </c:pt>
                <c:pt idx="1249">
                  <c:v>295.45</c:v>
                </c:pt>
                <c:pt idx="1250">
                  <c:v>187.85</c:v>
                </c:pt>
                <c:pt idx="1251">
                  <c:v>141.05000000000001</c:v>
                </c:pt>
                <c:pt idx="1252">
                  <c:v>132.80000000000001</c:v>
                </c:pt>
                <c:pt idx="1253">
                  <c:v>107</c:v>
                </c:pt>
                <c:pt idx="1254">
                  <c:v>125.5</c:v>
                </c:pt>
                <c:pt idx="1255">
                  <c:v>149.80000000000001</c:v>
                </c:pt>
                <c:pt idx="1256">
                  <c:v>91.4</c:v>
                </c:pt>
                <c:pt idx="1257">
                  <c:v>117.4</c:v>
                </c:pt>
                <c:pt idx="1258">
                  <c:v>65.849999999999994</c:v>
                </c:pt>
                <c:pt idx="1259">
                  <c:v>55.73</c:v>
                </c:pt>
                <c:pt idx="1260">
                  <c:v>22.92</c:v>
                </c:pt>
                <c:pt idx="1261">
                  <c:v>13.6</c:v>
                </c:pt>
                <c:pt idx="1262">
                  <c:v>6.0039999999999996</c:v>
                </c:pt>
                <c:pt idx="1263">
                  <c:v>2.2290000000000001</c:v>
                </c:pt>
                <c:pt idx="1264">
                  <c:v>0.51900000000000002</c:v>
                </c:pt>
                <c:pt idx="1265">
                  <c:v>5.6000000000000001E-2</c:v>
                </c:pt>
                <c:pt idx="1266">
                  <c:v>0.01</c:v>
                </c:pt>
                <c:pt idx="1267">
                  <c:v>3.0000000000000001E-3</c:v>
                </c:pt>
                <c:pt idx="1268">
                  <c:v>7.0000000000000001E-3</c:v>
                </c:pt>
                <c:pt idx="1269">
                  <c:v>0.01</c:v>
                </c:pt>
                <c:pt idx="1270">
                  <c:v>3.0000000000000001E-3</c:v>
                </c:pt>
                <c:pt idx="1271">
                  <c:v>3.0000000000000001E-3</c:v>
                </c:pt>
                <c:pt idx="1272">
                  <c:v>3.0000000000000001E-3</c:v>
                </c:pt>
                <c:pt idx="1273">
                  <c:v>3.0000000000000001E-3</c:v>
                </c:pt>
                <c:pt idx="1274">
                  <c:v>3.0000000000000001E-3</c:v>
                </c:pt>
                <c:pt idx="1275">
                  <c:v>0</c:v>
                </c:pt>
                <c:pt idx="1276">
                  <c:v>7.0000000000000001E-3</c:v>
                </c:pt>
                <c:pt idx="1277">
                  <c:v>0</c:v>
                </c:pt>
                <c:pt idx="1278">
                  <c:v>0</c:v>
                </c:pt>
                <c:pt idx="1279">
                  <c:v>0.01</c:v>
                </c:pt>
                <c:pt idx="1280">
                  <c:v>3.0000000000000001E-3</c:v>
                </c:pt>
                <c:pt idx="1281">
                  <c:v>0</c:v>
                </c:pt>
                <c:pt idx="1282">
                  <c:v>3.0000000000000001E-3</c:v>
                </c:pt>
                <c:pt idx="1283">
                  <c:v>7.0000000000000001E-3</c:v>
                </c:pt>
                <c:pt idx="1284">
                  <c:v>3.0000000000000001E-3</c:v>
                </c:pt>
                <c:pt idx="1285">
                  <c:v>3.0000000000000001E-3</c:v>
                </c:pt>
                <c:pt idx="1286">
                  <c:v>0</c:v>
                </c:pt>
                <c:pt idx="1287">
                  <c:v>3.0000000000000001E-3</c:v>
                </c:pt>
                <c:pt idx="1288">
                  <c:v>3.0000000000000001E-3</c:v>
                </c:pt>
                <c:pt idx="1289">
                  <c:v>7.0000000000000001E-3</c:v>
                </c:pt>
                <c:pt idx="1290">
                  <c:v>3.0000000000000001E-3</c:v>
                </c:pt>
                <c:pt idx="1291">
                  <c:v>0.01</c:v>
                </c:pt>
                <c:pt idx="1292">
                  <c:v>7.0000000000000001E-3</c:v>
                </c:pt>
                <c:pt idx="1293">
                  <c:v>7.0000000000000001E-3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0.03</c:v>
                </c:pt>
                <c:pt idx="1298">
                  <c:v>1.7000000000000001E-2</c:v>
                </c:pt>
                <c:pt idx="1299">
                  <c:v>0.03</c:v>
                </c:pt>
                <c:pt idx="1300">
                  <c:v>2.3E-2</c:v>
                </c:pt>
                <c:pt idx="1301">
                  <c:v>1.7000000000000001E-2</c:v>
                </c:pt>
                <c:pt idx="1302">
                  <c:v>1.7000000000000001E-2</c:v>
                </c:pt>
                <c:pt idx="1303">
                  <c:v>7.0000000000000001E-3</c:v>
                </c:pt>
                <c:pt idx="1304">
                  <c:v>0.01</c:v>
                </c:pt>
                <c:pt idx="1305">
                  <c:v>1.7000000000000001E-2</c:v>
                </c:pt>
                <c:pt idx="1306">
                  <c:v>7.0000000000000001E-3</c:v>
                </c:pt>
                <c:pt idx="1307">
                  <c:v>0</c:v>
                </c:pt>
                <c:pt idx="1308">
                  <c:v>0</c:v>
                </c:pt>
                <c:pt idx="1309">
                  <c:v>3.0000000000000001E-3</c:v>
                </c:pt>
                <c:pt idx="1310">
                  <c:v>0</c:v>
                </c:pt>
                <c:pt idx="1311">
                  <c:v>0</c:v>
                </c:pt>
                <c:pt idx="1312">
                  <c:v>0.01</c:v>
                </c:pt>
                <c:pt idx="1313">
                  <c:v>0</c:v>
                </c:pt>
                <c:pt idx="1314">
                  <c:v>7.0000000000000001E-3</c:v>
                </c:pt>
                <c:pt idx="1315">
                  <c:v>2.3E-2</c:v>
                </c:pt>
                <c:pt idx="1316">
                  <c:v>7.0000000000000001E-3</c:v>
                </c:pt>
                <c:pt idx="1317">
                  <c:v>1.2999999999999999E-2</c:v>
                </c:pt>
                <c:pt idx="1318">
                  <c:v>7.0000000000000001E-3</c:v>
                </c:pt>
                <c:pt idx="1319">
                  <c:v>7.0000000000000001E-3</c:v>
                </c:pt>
                <c:pt idx="1320">
                  <c:v>3.0000000000000001E-3</c:v>
                </c:pt>
                <c:pt idx="1321">
                  <c:v>7.0000000000000001E-3</c:v>
                </c:pt>
                <c:pt idx="1322">
                  <c:v>3.0000000000000001E-3</c:v>
                </c:pt>
                <c:pt idx="1323">
                  <c:v>3.0000000000000001E-3</c:v>
                </c:pt>
                <c:pt idx="1324">
                  <c:v>0</c:v>
                </c:pt>
                <c:pt idx="1325">
                  <c:v>0.01</c:v>
                </c:pt>
                <c:pt idx="1326">
                  <c:v>0.40300000000000002</c:v>
                </c:pt>
                <c:pt idx="1327">
                  <c:v>2.1890000000000001</c:v>
                </c:pt>
                <c:pt idx="1328">
                  <c:v>5.4580000000000002</c:v>
                </c:pt>
                <c:pt idx="1329">
                  <c:v>10.15</c:v>
                </c:pt>
                <c:pt idx="1330">
                  <c:v>15.11</c:v>
                </c:pt>
                <c:pt idx="1331">
                  <c:v>19.87</c:v>
                </c:pt>
                <c:pt idx="1332">
                  <c:v>24.42</c:v>
                </c:pt>
                <c:pt idx="1333">
                  <c:v>28.63</c:v>
                </c:pt>
                <c:pt idx="1334">
                  <c:v>32.89</c:v>
                </c:pt>
                <c:pt idx="1335">
                  <c:v>38.22</c:v>
                </c:pt>
                <c:pt idx="1336">
                  <c:v>43.84</c:v>
                </c:pt>
                <c:pt idx="1337">
                  <c:v>49.12</c:v>
                </c:pt>
                <c:pt idx="1338">
                  <c:v>54.75</c:v>
                </c:pt>
                <c:pt idx="1339">
                  <c:v>62.67</c:v>
                </c:pt>
                <c:pt idx="1340">
                  <c:v>71.34</c:v>
                </c:pt>
                <c:pt idx="1341">
                  <c:v>86.7</c:v>
                </c:pt>
                <c:pt idx="1342">
                  <c:v>183.9</c:v>
                </c:pt>
                <c:pt idx="1343">
                  <c:v>261.60000000000002</c:v>
                </c:pt>
                <c:pt idx="1344">
                  <c:v>287.8</c:v>
                </c:pt>
                <c:pt idx="1345">
                  <c:v>292.7</c:v>
                </c:pt>
                <c:pt idx="1346">
                  <c:v>390.2</c:v>
                </c:pt>
                <c:pt idx="1347">
                  <c:v>439.8</c:v>
                </c:pt>
                <c:pt idx="1348">
                  <c:v>403.6</c:v>
                </c:pt>
                <c:pt idx="1349">
                  <c:v>578.6</c:v>
                </c:pt>
                <c:pt idx="1350">
                  <c:v>294</c:v>
                </c:pt>
                <c:pt idx="1351">
                  <c:v>310.60000000000002</c:v>
                </c:pt>
                <c:pt idx="1352">
                  <c:v>473.8</c:v>
                </c:pt>
                <c:pt idx="1353">
                  <c:v>447.5</c:v>
                </c:pt>
                <c:pt idx="1354">
                  <c:v>410.1</c:v>
                </c:pt>
                <c:pt idx="1355">
                  <c:v>450.6</c:v>
                </c:pt>
                <c:pt idx="1356">
                  <c:v>381.5</c:v>
                </c:pt>
                <c:pt idx="1357">
                  <c:v>404.8</c:v>
                </c:pt>
                <c:pt idx="1358">
                  <c:v>428.4</c:v>
                </c:pt>
                <c:pt idx="1359">
                  <c:v>419.3</c:v>
                </c:pt>
                <c:pt idx="1360">
                  <c:v>506.1</c:v>
                </c:pt>
                <c:pt idx="1361">
                  <c:v>474.7</c:v>
                </c:pt>
                <c:pt idx="1362">
                  <c:v>473.7</c:v>
                </c:pt>
                <c:pt idx="1363">
                  <c:v>590.79999999999995</c:v>
                </c:pt>
                <c:pt idx="1364">
                  <c:v>632.9</c:v>
                </c:pt>
                <c:pt idx="1365">
                  <c:v>649.70000000000005</c:v>
                </c:pt>
                <c:pt idx="1366">
                  <c:v>687.4</c:v>
                </c:pt>
                <c:pt idx="1367">
                  <c:v>750.8</c:v>
                </c:pt>
                <c:pt idx="1368">
                  <c:v>854</c:v>
                </c:pt>
                <c:pt idx="1369">
                  <c:v>878</c:v>
                </c:pt>
                <c:pt idx="1370">
                  <c:v>919</c:v>
                </c:pt>
                <c:pt idx="1371">
                  <c:v>924</c:v>
                </c:pt>
                <c:pt idx="1372">
                  <c:v>922</c:v>
                </c:pt>
                <c:pt idx="1373">
                  <c:v>879</c:v>
                </c:pt>
                <c:pt idx="1374">
                  <c:v>940</c:v>
                </c:pt>
                <c:pt idx="1375">
                  <c:v>934</c:v>
                </c:pt>
                <c:pt idx="1376">
                  <c:v>854</c:v>
                </c:pt>
                <c:pt idx="1377">
                  <c:v>892.5</c:v>
                </c:pt>
                <c:pt idx="1378">
                  <c:v>874.5</c:v>
                </c:pt>
                <c:pt idx="1379">
                  <c:v>834</c:v>
                </c:pt>
                <c:pt idx="1380">
                  <c:v>790.65000000000009</c:v>
                </c:pt>
                <c:pt idx="1381">
                  <c:v>738.1</c:v>
                </c:pt>
                <c:pt idx="1382">
                  <c:v>572.04999999999995</c:v>
                </c:pt>
                <c:pt idx="1383">
                  <c:v>679.59999999999991</c:v>
                </c:pt>
                <c:pt idx="1384">
                  <c:v>516.79999999999995</c:v>
                </c:pt>
                <c:pt idx="1385">
                  <c:v>246.1</c:v>
                </c:pt>
                <c:pt idx="1386">
                  <c:v>329.4</c:v>
                </c:pt>
                <c:pt idx="1387">
                  <c:v>293.14999999999998</c:v>
                </c:pt>
                <c:pt idx="1388">
                  <c:v>221.4</c:v>
                </c:pt>
                <c:pt idx="1389">
                  <c:v>323.55</c:v>
                </c:pt>
                <c:pt idx="1390">
                  <c:v>450.54999999999995</c:v>
                </c:pt>
                <c:pt idx="1391">
                  <c:v>422.7</c:v>
                </c:pt>
                <c:pt idx="1392">
                  <c:v>384.3</c:v>
                </c:pt>
                <c:pt idx="1393">
                  <c:v>295.45</c:v>
                </c:pt>
                <c:pt idx="1394">
                  <c:v>187.85</c:v>
                </c:pt>
                <c:pt idx="1395">
                  <c:v>141.05000000000001</c:v>
                </c:pt>
                <c:pt idx="1396">
                  <c:v>126.05</c:v>
                </c:pt>
                <c:pt idx="1397">
                  <c:v>118.80000000000001</c:v>
                </c:pt>
                <c:pt idx="1398">
                  <c:v>139.60000000000002</c:v>
                </c:pt>
                <c:pt idx="1399">
                  <c:v>150.25</c:v>
                </c:pt>
                <c:pt idx="1400">
                  <c:v>116</c:v>
                </c:pt>
                <c:pt idx="1401">
                  <c:v>102.75</c:v>
                </c:pt>
                <c:pt idx="1402">
                  <c:v>78.81</c:v>
                </c:pt>
                <c:pt idx="1403">
                  <c:v>57.15</c:v>
                </c:pt>
                <c:pt idx="1404">
                  <c:v>30.82</c:v>
                </c:pt>
                <c:pt idx="1405">
                  <c:v>17.07</c:v>
                </c:pt>
                <c:pt idx="1406">
                  <c:v>7.7880000000000003</c:v>
                </c:pt>
                <c:pt idx="1407">
                  <c:v>2.9299999999999997</c:v>
                </c:pt>
                <c:pt idx="1408">
                  <c:v>0.82350000000000001</c:v>
                </c:pt>
                <c:pt idx="1409">
                  <c:v>0.1085</c:v>
                </c:pt>
                <c:pt idx="1410">
                  <c:v>1.5E-3</c:v>
                </c:pt>
                <c:pt idx="1411">
                  <c:v>5.0000000000000001E-3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1.5E-3</c:v>
                </c:pt>
                <c:pt idx="1417">
                  <c:v>0</c:v>
                </c:pt>
                <c:pt idx="1418">
                  <c:v>3.5000000000000001E-3</c:v>
                </c:pt>
                <c:pt idx="1419">
                  <c:v>3.5000000000000001E-3</c:v>
                </c:pt>
                <c:pt idx="1420">
                  <c:v>1.5E-3</c:v>
                </c:pt>
                <c:pt idx="1421">
                  <c:v>0</c:v>
                </c:pt>
                <c:pt idx="1422">
                  <c:v>1.5E-3</c:v>
                </c:pt>
                <c:pt idx="1423">
                  <c:v>1.6500000000000001E-2</c:v>
                </c:pt>
                <c:pt idx="1424">
                  <c:v>0.01</c:v>
                </c:pt>
                <c:pt idx="1425">
                  <c:v>1.2999999999999999E-2</c:v>
                </c:pt>
                <c:pt idx="1426">
                  <c:v>3.5000000000000001E-3</c:v>
                </c:pt>
                <c:pt idx="1427">
                  <c:v>8.5000000000000006E-3</c:v>
                </c:pt>
                <c:pt idx="1428">
                  <c:v>3.5000000000000001E-3</c:v>
                </c:pt>
                <c:pt idx="1429">
                  <c:v>1.15E-2</c:v>
                </c:pt>
                <c:pt idx="1430">
                  <c:v>1.15E-2</c:v>
                </c:pt>
                <c:pt idx="1431">
                  <c:v>6.4999999999999997E-3</c:v>
                </c:pt>
                <c:pt idx="1432">
                  <c:v>5.0000000000000001E-3</c:v>
                </c:pt>
                <c:pt idx="1433">
                  <c:v>3.5000000000000001E-3</c:v>
                </c:pt>
                <c:pt idx="1434">
                  <c:v>3.5000000000000001E-3</c:v>
                </c:pt>
                <c:pt idx="1435">
                  <c:v>1.6500000000000001E-2</c:v>
                </c:pt>
                <c:pt idx="1436">
                  <c:v>2.3E-2</c:v>
                </c:pt>
                <c:pt idx="1437">
                  <c:v>1.4999999999999999E-2</c:v>
                </c:pt>
                <c:pt idx="1438">
                  <c:v>1.7999999999999999E-2</c:v>
                </c:pt>
                <c:pt idx="1439">
                  <c:v>2.1499999999999998E-2</c:v>
                </c:pt>
                <c:pt idx="1440">
                  <c:v>0</c:v>
                </c:pt>
                <c:pt idx="1441">
                  <c:v>0</c:v>
                </c:pt>
                <c:pt idx="1442">
                  <c:v>7.0000000000000001E-3</c:v>
                </c:pt>
                <c:pt idx="1443">
                  <c:v>6.4999999999999997E-3</c:v>
                </c:pt>
                <c:pt idx="1444">
                  <c:v>3.0000000000000001E-3</c:v>
                </c:pt>
                <c:pt idx="1445">
                  <c:v>0</c:v>
                </c:pt>
                <c:pt idx="1446">
                  <c:v>6.5000000000000006E-3</c:v>
                </c:pt>
                <c:pt idx="1447">
                  <c:v>6.4999999999999997E-3</c:v>
                </c:pt>
                <c:pt idx="1448">
                  <c:v>5.0000000000000001E-3</c:v>
                </c:pt>
                <c:pt idx="1449">
                  <c:v>1.5E-3</c:v>
                </c:pt>
                <c:pt idx="1450">
                  <c:v>5.0000000000000001E-3</c:v>
                </c:pt>
                <c:pt idx="1451">
                  <c:v>6.4999999999999997E-3</c:v>
                </c:pt>
                <c:pt idx="1452">
                  <c:v>3.5000000000000001E-3</c:v>
                </c:pt>
                <c:pt idx="1453">
                  <c:v>8.5000000000000006E-3</c:v>
                </c:pt>
                <c:pt idx="1454">
                  <c:v>0.01</c:v>
                </c:pt>
                <c:pt idx="1455">
                  <c:v>3.5000000000000001E-3</c:v>
                </c:pt>
                <c:pt idx="1456">
                  <c:v>1.5E-3</c:v>
                </c:pt>
                <c:pt idx="1457">
                  <c:v>1.2999999999999999E-2</c:v>
                </c:pt>
                <c:pt idx="1458">
                  <c:v>0.01</c:v>
                </c:pt>
                <c:pt idx="1459">
                  <c:v>8.5000000000000006E-3</c:v>
                </c:pt>
                <c:pt idx="1460">
                  <c:v>1.5E-3</c:v>
                </c:pt>
                <c:pt idx="1461">
                  <c:v>5.0000000000000001E-3</c:v>
                </c:pt>
                <c:pt idx="1462">
                  <c:v>2.4499999999999997E-2</c:v>
                </c:pt>
                <c:pt idx="1463">
                  <c:v>1.2999999999999999E-2</c:v>
                </c:pt>
                <c:pt idx="1464">
                  <c:v>1.5E-3</c:v>
                </c:pt>
                <c:pt idx="1465">
                  <c:v>3.5000000000000001E-3</c:v>
                </c:pt>
                <c:pt idx="1466">
                  <c:v>6.4999999999999997E-3</c:v>
                </c:pt>
                <c:pt idx="1467">
                  <c:v>6.4999999999999997E-3</c:v>
                </c:pt>
                <c:pt idx="1468">
                  <c:v>3.0000000000000002E-2</c:v>
                </c:pt>
                <c:pt idx="1469">
                  <c:v>1.4999999999999999E-2</c:v>
                </c:pt>
                <c:pt idx="1470">
                  <c:v>0.248</c:v>
                </c:pt>
                <c:pt idx="1471">
                  <c:v>1.5550000000000002</c:v>
                </c:pt>
                <c:pt idx="1472">
                  <c:v>4.7515000000000001</c:v>
                </c:pt>
                <c:pt idx="1473">
                  <c:v>9.48</c:v>
                </c:pt>
                <c:pt idx="1474">
                  <c:v>15.14</c:v>
                </c:pt>
                <c:pt idx="1475">
                  <c:v>25.45</c:v>
                </c:pt>
                <c:pt idx="1476">
                  <c:v>31.324999999999999</c:v>
                </c:pt>
                <c:pt idx="1477">
                  <c:v>35.695</c:v>
                </c:pt>
                <c:pt idx="1478">
                  <c:v>44.3</c:v>
                </c:pt>
                <c:pt idx="1479">
                  <c:v>77.19</c:v>
                </c:pt>
                <c:pt idx="1480">
                  <c:v>82.60499999999999</c:v>
                </c:pt>
                <c:pt idx="1481">
                  <c:v>82.08</c:v>
                </c:pt>
                <c:pt idx="1482">
                  <c:v>102.46000000000001</c:v>
                </c:pt>
                <c:pt idx="1483">
                  <c:v>99.465000000000003</c:v>
                </c:pt>
                <c:pt idx="1484">
                  <c:v>131.9</c:v>
                </c:pt>
                <c:pt idx="1485">
                  <c:v>125.1</c:v>
                </c:pt>
                <c:pt idx="1486">
                  <c:v>189.8</c:v>
                </c:pt>
                <c:pt idx="1487">
                  <c:v>215.3</c:v>
                </c:pt>
                <c:pt idx="1488">
                  <c:v>309.45000000000005</c:v>
                </c:pt>
                <c:pt idx="1489">
                  <c:v>298.10000000000002</c:v>
                </c:pt>
                <c:pt idx="1490">
                  <c:v>321.10000000000002</c:v>
                </c:pt>
                <c:pt idx="1491">
                  <c:v>303.85000000000002</c:v>
                </c:pt>
                <c:pt idx="1492">
                  <c:v>379.75</c:v>
                </c:pt>
                <c:pt idx="1493">
                  <c:v>686.5</c:v>
                </c:pt>
                <c:pt idx="1494">
                  <c:v>358.79999999999995</c:v>
                </c:pt>
                <c:pt idx="1495">
                  <c:v>466.65</c:v>
                </c:pt>
                <c:pt idx="1496">
                  <c:v>462.20000000000005</c:v>
                </c:pt>
                <c:pt idx="1497">
                  <c:v>468.25</c:v>
                </c:pt>
                <c:pt idx="1498">
                  <c:v>483</c:v>
                </c:pt>
                <c:pt idx="1499">
                  <c:v>471.85</c:v>
                </c:pt>
                <c:pt idx="1500">
                  <c:v>386.45</c:v>
                </c:pt>
                <c:pt idx="1501">
                  <c:v>384.54999999999995</c:v>
                </c:pt>
                <c:pt idx="1502">
                  <c:v>478</c:v>
                </c:pt>
                <c:pt idx="1503">
                  <c:v>419</c:v>
                </c:pt>
                <c:pt idx="1504">
                  <c:v>519.1</c:v>
                </c:pt>
                <c:pt idx="1505">
                  <c:v>528</c:v>
                </c:pt>
                <c:pt idx="1506">
                  <c:v>463.7</c:v>
                </c:pt>
                <c:pt idx="1507">
                  <c:v>597.29999999999995</c:v>
                </c:pt>
                <c:pt idx="1508">
                  <c:v>612.9</c:v>
                </c:pt>
                <c:pt idx="1509">
                  <c:v>645.4</c:v>
                </c:pt>
                <c:pt idx="1510">
                  <c:v>698.6</c:v>
                </c:pt>
                <c:pt idx="1511">
                  <c:v>778.3</c:v>
                </c:pt>
                <c:pt idx="1512">
                  <c:v>874</c:v>
                </c:pt>
                <c:pt idx="1513">
                  <c:v>895</c:v>
                </c:pt>
                <c:pt idx="1514">
                  <c:v>896</c:v>
                </c:pt>
                <c:pt idx="1515">
                  <c:v>919</c:v>
                </c:pt>
                <c:pt idx="1516">
                  <c:v>884</c:v>
                </c:pt>
                <c:pt idx="1517">
                  <c:v>879</c:v>
                </c:pt>
                <c:pt idx="1518">
                  <c:v>922</c:v>
                </c:pt>
                <c:pt idx="1519">
                  <c:v>816</c:v>
                </c:pt>
                <c:pt idx="1520">
                  <c:v>872</c:v>
                </c:pt>
                <c:pt idx="1521">
                  <c:v>853</c:v>
                </c:pt>
                <c:pt idx="1522">
                  <c:v>848</c:v>
                </c:pt>
                <c:pt idx="1523">
                  <c:v>828</c:v>
                </c:pt>
                <c:pt idx="1524">
                  <c:v>774.4</c:v>
                </c:pt>
                <c:pt idx="1525">
                  <c:v>764.6</c:v>
                </c:pt>
                <c:pt idx="1526">
                  <c:v>533.70000000000005</c:v>
                </c:pt>
                <c:pt idx="1527">
                  <c:v>596.1</c:v>
                </c:pt>
                <c:pt idx="1528">
                  <c:v>213.3</c:v>
                </c:pt>
                <c:pt idx="1529">
                  <c:v>176.3</c:v>
                </c:pt>
                <c:pt idx="1530">
                  <c:v>181.4</c:v>
                </c:pt>
                <c:pt idx="1531">
                  <c:v>164.5</c:v>
                </c:pt>
                <c:pt idx="1532">
                  <c:v>145.4</c:v>
                </c:pt>
                <c:pt idx="1533">
                  <c:v>150.75</c:v>
                </c:pt>
                <c:pt idx="1534">
                  <c:v>180.6</c:v>
                </c:pt>
                <c:pt idx="1535">
                  <c:v>318.20000000000005</c:v>
                </c:pt>
                <c:pt idx="1536">
                  <c:v>247.75</c:v>
                </c:pt>
                <c:pt idx="1537">
                  <c:v>96.05</c:v>
                </c:pt>
                <c:pt idx="1538">
                  <c:v>91.95</c:v>
                </c:pt>
                <c:pt idx="1539">
                  <c:v>81.35499999999999</c:v>
                </c:pt>
                <c:pt idx="1540">
                  <c:v>70.259999999999991</c:v>
                </c:pt>
                <c:pt idx="1541">
                  <c:v>66.650000000000006</c:v>
                </c:pt>
                <c:pt idx="1542">
                  <c:v>97</c:v>
                </c:pt>
                <c:pt idx="1543">
                  <c:v>119.30000000000001</c:v>
                </c:pt>
                <c:pt idx="1544">
                  <c:v>120.1</c:v>
                </c:pt>
                <c:pt idx="1545">
                  <c:v>102.35</c:v>
                </c:pt>
                <c:pt idx="1546">
                  <c:v>69.889999999999986</c:v>
                </c:pt>
                <c:pt idx="1547">
                  <c:v>40.864999999999995</c:v>
                </c:pt>
                <c:pt idx="1548">
                  <c:v>17.38</c:v>
                </c:pt>
                <c:pt idx="1549">
                  <c:v>8.1720000000000006</c:v>
                </c:pt>
                <c:pt idx="1550">
                  <c:v>3.2495000000000003</c:v>
                </c:pt>
                <c:pt idx="1551">
                  <c:v>0.97449999999999992</c:v>
                </c:pt>
                <c:pt idx="1552">
                  <c:v>9.7500000000000003E-2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5.0000000000000001E-3</c:v>
                </c:pt>
                <c:pt idx="1566">
                  <c:v>5.0000000000000001E-3</c:v>
                </c:pt>
                <c:pt idx="1567">
                  <c:v>1.5E-3</c:v>
                </c:pt>
                <c:pt idx="1568">
                  <c:v>3.5000000000000001E-3</c:v>
                </c:pt>
                <c:pt idx="1569">
                  <c:v>1.5E-3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1.5E-3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1.5E-3</c:v>
                </c:pt>
                <c:pt idx="1578">
                  <c:v>0</c:v>
                </c:pt>
                <c:pt idx="1579">
                  <c:v>1.5E-3</c:v>
                </c:pt>
                <c:pt idx="1580">
                  <c:v>0</c:v>
                </c:pt>
                <c:pt idx="1581">
                  <c:v>5.0000000000000001E-3</c:v>
                </c:pt>
                <c:pt idx="1582">
                  <c:v>1.5E-3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7.0000000000000001E-3</c:v>
                </c:pt>
                <c:pt idx="1587">
                  <c:v>6.4999999999999997E-3</c:v>
                </c:pt>
                <c:pt idx="1588">
                  <c:v>3.0000000000000001E-3</c:v>
                </c:pt>
                <c:pt idx="1589">
                  <c:v>0</c:v>
                </c:pt>
                <c:pt idx="1590">
                  <c:v>6.5000000000000006E-3</c:v>
                </c:pt>
                <c:pt idx="1591">
                  <c:v>6.4999999999999997E-3</c:v>
                </c:pt>
                <c:pt idx="1592">
                  <c:v>5.0000000000000001E-3</c:v>
                </c:pt>
                <c:pt idx="1593">
                  <c:v>1.5E-3</c:v>
                </c:pt>
                <c:pt idx="1594">
                  <c:v>5.0000000000000001E-3</c:v>
                </c:pt>
                <c:pt idx="1595">
                  <c:v>6.4999999999999997E-3</c:v>
                </c:pt>
                <c:pt idx="1596">
                  <c:v>3.5000000000000001E-3</c:v>
                </c:pt>
                <c:pt idx="1597">
                  <c:v>8.5000000000000006E-3</c:v>
                </c:pt>
                <c:pt idx="1598">
                  <c:v>0.01</c:v>
                </c:pt>
                <c:pt idx="1599">
                  <c:v>3.5000000000000001E-3</c:v>
                </c:pt>
                <c:pt idx="1600">
                  <c:v>1.5E-3</c:v>
                </c:pt>
                <c:pt idx="1601">
                  <c:v>1.2999999999999999E-2</c:v>
                </c:pt>
                <c:pt idx="1602">
                  <c:v>0.01</c:v>
                </c:pt>
                <c:pt idx="1603">
                  <c:v>8.5000000000000006E-3</c:v>
                </c:pt>
                <c:pt idx="1604">
                  <c:v>1.5E-3</c:v>
                </c:pt>
                <c:pt idx="1605">
                  <c:v>5.0000000000000001E-3</c:v>
                </c:pt>
                <c:pt idx="1606">
                  <c:v>2.4499999999999997E-2</c:v>
                </c:pt>
                <c:pt idx="1607">
                  <c:v>1.2999999999999999E-2</c:v>
                </c:pt>
                <c:pt idx="1608">
                  <c:v>1.5E-3</c:v>
                </c:pt>
                <c:pt idx="1609">
                  <c:v>3.5000000000000001E-3</c:v>
                </c:pt>
                <c:pt idx="1610">
                  <c:v>6.4999999999999997E-3</c:v>
                </c:pt>
                <c:pt idx="1611">
                  <c:v>6.4999999999999997E-3</c:v>
                </c:pt>
                <c:pt idx="1612">
                  <c:v>3.0000000000000002E-2</c:v>
                </c:pt>
                <c:pt idx="1613">
                  <c:v>1.4999999999999999E-2</c:v>
                </c:pt>
                <c:pt idx="1614">
                  <c:v>0.248</c:v>
                </c:pt>
                <c:pt idx="1615">
                  <c:v>1.5550000000000002</c:v>
                </c:pt>
                <c:pt idx="1616">
                  <c:v>4.7515000000000001</c:v>
                </c:pt>
                <c:pt idx="1617">
                  <c:v>9.48</c:v>
                </c:pt>
                <c:pt idx="1618">
                  <c:v>15.14</c:v>
                </c:pt>
                <c:pt idx="1619">
                  <c:v>25.45</c:v>
                </c:pt>
                <c:pt idx="1620">
                  <c:v>31.324999999999999</c:v>
                </c:pt>
                <c:pt idx="1621">
                  <c:v>35.695</c:v>
                </c:pt>
                <c:pt idx="1622">
                  <c:v>44.3</c:v>
                </c:pt>
                <c:pt idx="1623">
                  <c:v>77.19</c:v>
                </c:pt>
                <c:pt idx="1624">
                  <c:v>82.60499999999999</c:v>
                </c:pt>
                <c:pt idx="1625">
                  <c:v>82.08</c:v>
                </c:pt>
                <c:pt idx="1626">
                  <c:v>102.46000000000001</c:v>
                </c:pt>
                <c:pt idx="1627">
                  <c:v>99.465000000000003</c:v>
                </c:pt>
                <c:pt idx="1628">
                  <c:v>131.9</c:v>
                </c:pt>
                <c:pt idx="1629">
                  <c:v>125.1</c:v>
                </c:pt>
                <c:pt idx="1630">
                  <c:v>189.8</c:v>
                </c:pt>
                <c:pt idx="1631">
                  <c:v>215.3</c:v>
                </c:pt>
                <c:pt idx="1632">
                  <c:v>309.45000000000005</c:v>
                </c:pt>
                <c:pt idx="1633">
                  <c:v>298.10000000000002</c:v>
                </c:pt>
                <c:pt idx="1634">
                  <c:v>321.10000000000002</c:v>
                </c:pt>
                <c:pt idx="1635">
                  <c:v>303.85000000000002</c:v>
                </c:pt>
                <c:pt idx="1636">
                  <c:v>379.75</c:v>
                </c:pt>
                <c:pt idx="1637">
                  <c:v>686.5</c:v>
                </c:pt>
                <c:pt idx="1638">
                  <c:v>358.79999999999995</c:v>
                </c:pt>
                <c:pt idx="1639">
                  <c:v>466.65</c:v>
                </c:pt>
                <c:pt idx="1640">
                  <c:v>462.20000000000005</c:v>
                </c:pt>
                <c:pt idx="1641">
                  <c:v>468.25</c:v>
                </c:pt>
                <c:pt idx="1642">
                  <c:v>483</c:v>
                </c:pt>
                <c:pt idx="1643">
                  <c:v>471.85</c:v>
                </c:pt>
                <c:pt idx="1644">
                  <c:v>386.45</c:v>
                </c:pt>
                <c:pt idx="1645">
                  <c:v>384.54999999999995</c:v>
                </c:pt>
                <c:pt idx="1646">
                  <c:v>478</c:v>
                </c:pt>
                <c:pt idx="1647">
                  <c:v>419</c:v>
                </c:pt>
                <c:pt idx="1648">
                  <c:v>519.1</c:v>
                </c:pt>
                <c:pt idx="1649">
                  <c:v>528</c:v>
                </c:pt>
                <c:pt idx="1650">
                  <c:v>463.7</c:v>
                </c:pt>
                <c:pt idx="1651">
                  <c:v>523.70000000000005</c:v>
                </c:pt>
                <c:pt idx="1652">
                  <c:v>657.8</c:v>
                </c:pt>
                <c:pt idx="1653">
                  <c:v>732.2</c:v>
                </c:pt>
                <c:pt idx="1654">
                  <c:v>795.35</c:v>
                </c:pt>
                <c:pt idx="1655">
                  <c:v>803.8</c:v>
                </c:pt>
                <c:pt idx="1656">
                  <c:v>783.75</c:v>
                </c:pt>
                <c:pt idx="1657">
                  <c:v>795.2</c:v>
                </c:pt>
                <c:pt idx="1658">
                  <c:v>800.7</c:v>
                </c:pt>
                <c:pt idx="1659">
                  <c:v>815</c:v>
                </c:pt>
                <c:pt idx="1660">
                  <c:v>824.5</c:v>
                </c:pt>
                <c:pt idx="1661">
                  <c:v>830</c:v>
                </c:pt>
                <c:pt idx="1662">
                  <c:v>824.5</c:v>
                </c:pt>
                <c:pt idx="1663">
                  <c:v>776.75</c:v>
                </c:pt>
                <c:pt idx="1664">
                  <c:v>819.5</c:v>
                </c:pt>
                <c:pt idx="1665">
                  <c:v>809.35</c:v>
                </c:pt>
                <c:pt idx="1666">
                  <c:v>799.4</c:v>
                </c:pt>
                <c:pt idx="1667">
                  <c:v>768.05</c:v>
                </c:pt>
                <c:pt idx="1668">
                  <c:v>711.34999999999991</c:v>
                </c:pt>
                <c:pt idx="1669">
                  <c:v>696.5</c:v>
                </c:pt>
                <c:pt idx="1670">
                  <c:v>526.5</c:v>
                </c:pt>
                <c:pt idx="1671">
                  <c:v>599.9</c:v>
                </c:pt>
                <c:pt idx="1672">
                  <c:v>181.95</c:v>
                </c:pt>
                <c:pt idx="1673">
                  <c:v>136.15</c:v>
                </c:pt>
                <c:pt idx="1674">
                  <c:v>135</c:v>
                </c:pt>
                <c:pt idx="1675">
                  <c:v>133.39999999999998</c:v>
                </c:pt>
                <c:pt idx="1676">
                  <c:v>168.2</c:v>
                </c:pt>
                <c:pt idx="1677">
                  <c:v>150.75</c:v>
                </c:pt>
                <c:pt idx="1678">
                  <c:v>180.6</c:v>
                </c:pt>
                <c:pt idx="1679">
                  <c:v>318.20000000000005</c:v>
                </c:pt>
                <c:pt idx="1680">
                  <c:v>247.75</c:v>
                </c:pt>
                <c:pt idx="1681">
                  <c:v>96.05</c:v>
                </c:pt>
                <c:pt idx="1682">
                  <c:v>91.95</c:v>
                </c:pt>
                <c:pt idx="1683">
                  <c:v>81.35499999999999</c:v>
                </c:pt>
                <c:pt idx="1684">
                  <c:v>70.259999999999991</c:v>
                </c:pt>
                <c:pt idx="1685">
                  <c:v>66.650000000000006</c:v>
                </c:pt>
                <c:pt idx="1686">
                  <c:v>97</c:v>
                </c:pt>
                <c:pt idx="1687">
                  <c:v>119.30000000000001</c:v>
                </c:pt>
                <c:pt idx="1688">
                  <c:v>120.1</c:v>
                </c:pt>
                <c:pt idx="1689">
                  <c:v>102.35</c:v>
                </c:pt>
                <c:pt idx="1690">
                  <c:v>69.889999999999986</c:v>
                </c:pt>
                <c:pt idx="1691">
                  <c:v>40.864999999999995</c:v>
                </c:pt>
                <c:pt idx="1692">
                  <c:v>17.38</c:v>
                </c:pt>
                <c:pt idx="1693">
                  <c:v>8.1720000000000006</c:v>
                </c:pt>
                <c:pt idx="1694">
                  <c:v>3.2495000000000003</c:v>
                </c:pt>
                <c:pt idx="1695">
                  <c:v>0.97449999999999992</c:v>
                </c:pt>
                <c:pt idx="1696">
                  <c:v>9.7500000000000003E-2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5.0000000000000001E-3</c:v>
                </c:pt>
                <c:pt idx="1710">
                  <c:v>5.0000000000000001E-3</c:v>
                </c:pt>
                <c:pt idx="1711">
                  <c:v>1.5E-3</c:v>
                </c:pt>
                <c:pt idx="1712">
                  <c:v>3.5000000000000001E-3</c:v>
                </c:pt>
                <c:pt idx="1713">
                  <c:v>1.5E-3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1.5E-3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1.5E-3</c:v>
                </c:pt>
                <c:pt idx="1722">
                  <c:v>0</c:v>
                </c:pt>
                <c:pt idx="1723">
                  <c:v>1.5E-3</c:v>
                </c:pt>
                <c:pt idx="1724">
                  <c:v>0</c:v>
                </c:pt>
                <c:pt idx="1725">
                  <c:v>5.0000000000000001E-3</c:v>
                </c:pt>
                <c:pt idx="1726">
                  <c:v>1.5E-3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7.0000000000000001E-3</c:v>
                </c:pt>
                <c:pt idx="1731">
                  <c:v>6.4999999999999997E-3</c:v>
                </c:pt>
                <c:pt idx="1732">
                  <c:v>3.0000000000000001E-3</c:v>
                </c:pt>
                <c:pt idx="1733">
                  <c:v>0</c:v>
                </c:pt>
                <c:pt idx="1734">
                  <c:v>6.5000000000000006E-3</c:v>
                </c:pt>
                <c:pt idx="1735">
                  <c:v>6.4999999999999997E-3</c:v>
                </c:pt>
                <c:pt idx="1736">
                  <c:v>5.0000000000000001E-3</c:v>
                </c:pt>
                <c:pt idx="1737">
                  <c:v>1.5E-3</c:v>
                </c:pt>
                <c:pt idx="1738">
                  <c:v>5.0000000000000001E-3</c:v>
                </c:pt>
                <c:pt idx="1739">
                  <c:v>6.4999999999999997E-3</c:v>
                </c:pt>
                <c:pt idx="1740">
                  <c:v>3.5000000000000001E-3</c:v>
                </c:pt>
                <c:pt idx="1741">
                  <c:v>8.5000000000000006E-3</c:v>
                </c:pt>
                <c:pt idx="1742">
                  <c:v>0.01</c:v>
                </c:pt>
                <c:pt idx="1743">
                  <c:v>3.5000000000000001E-3</c:v>
                </c:pt>
                <c:pt idx="1744">
                  <c:v>1.5E-3</c:v>
                </c:pt>
                <c:pt idx="1745">
                  <c:v>1.2999999999999999E-2</c:v>
                </c:pt>
                <c:pt idx="1746">
                  <c:v>0.01</c:v>
                </c:pt>
                <c:pt idx="1747">
                  <c:v>8.5000000000000006E-3</c:v>
                </c:pt>
                <c:pt idx="1748">
                  <c:v>1.5E-3</c:v>
                </c:pt>
                <c:pt idx="1749">
                  <c:v>5.0000000000000001E-3</c:v>
                </c:pt>
                <c:pt idx="1750">
                  <c:v>2.4499999999999997E-2</c:v>
                </c:pt>
                <c:pt idx="1751">
                  <c:v>1.2999999999999999E-2</c:v>
                </c:pt>
                <c:pt idx="1752">
                  <c:v>1.5E-3</c:v>
                </c:pt>
                <c:pt idx="1753">
                  <c:v>3.5000000000000001E-3</c:v>
                </c:pt>
                <c:pt idx="1754">
                  <c:v>6.4999999999999997E-3</c:v>
                </c:pt>
                <c:pt idx="1755">
                  <c:v>6.4999999999999997E-3</c:v>
                </c:pt>
                <c:pt idx="1756">
                  <c:v>3.0000000000000002E-2</c:v>
                </c:pt>
                <c:pt idx="1757">
                  <c:v>1.4999999999999999E-2</c:v>
                </c:pt>
                <c:pt idx="1758">
                  <c:v>0.248</c:v>
                </c:pt>
                <c:pt idx="1759">
                  <c:v>1.5550000000000002</c:v>
                </c:pt>
                <c:pt idx="1760">
                  <c:v>4.7515000000000001</c:v>
                </c:pt>
                <c:pt idx="1761">
                  <c:v>9.48</c:v>
                </c:pt>
                <c:pt idx="1762">
                  <c:v>15.14</c:v>
                </c:pt>
                <c:pt idx="1763">
                  <c:v>25.45</c:v>
                </c:pt>
                <c:pt idx="1764">
                  <c:v>31.324999999999999</c:v>
                </c:pt>
                <c:pt idx="1765">
                  <c:v>35.695</c:v>
                </c:pt>
                <c:pt idx="1766">
                  <c:v>44.3</c:v>
                </c:pt>
                <c:pt idx="1767">
                  <c:v>77.19</c:v>
                </c:pt>
                <c:pt idx="1768">
                  <c:v>82.60499999999999</c:v>
                </c:pt>
                <c:pt idx="1769">
                  <c:v>82.08</c:v>
                </c:pt>
                <c:pt idx="1770">
                  <c:v>102.46000000000001</c:v>
                </c:pt>
                <c:pt idx="1771">
                  <c:v>99.465000000000003</c:v>
                </c:pt>
                <c:pt idx="1772">
                  <c:v>131.9</c:v>
                </c:pt>
                <c:pt idx="1773">
                  <c:v>125.1</c:v>
                </c:pt>
                <c:pt idx="1774">
                  <c:v>189.8</c:v>
                </c:pt>
                <c:pt idx="1775">
                  <c:v>215.3</c:v>
                </c:pt>
                <c:pt idx="1776">
                  <c:v>309.45000000000005</c:v>
                </c:pt>
                <c:pt idx="1777">
                  <c:v>298.10000000000002</c:v>
                </c:pt>
                <c:pt idx="1778">
                  <c:v>321.10000000000002</c:v>
                </c:pt>
                <c:pt idx="1779">
                  <c:v>303.85000000000002</c:v>
                </c:pt>
                <c:pt idx="1780">
                  <c:v>379.75</c:v>
                </c:pt>
                <c:pt idx="1781">
                  <c:v>686.5</c:v>
                </c:pt>
                <c:pt idx="1782">
                  <c:v>358.79999999999995</c:v>
                </c:pt>
                <c:pt idx="1783">
                  <c:v>466.65</c:v>
                </c:pt>
                <c:pt idx="1784">
                  <c:v>462.20000000000005</c:v>
                </c:pt>
                <c:pt idx="1785">
                  <c:v>468.25</c:v>
                </c:pt>
                <c:pt idx="1786">
                  <c:v>483</c:v>
                </c:pt>
                <c:pt idx="1787">
                  <c:v>471.85</c:v>
                </c:pt>
                <c:pt idx="1788">
                  <c:v>386.45</c:v>
                </c:pt>
                <c:pt idx="1789">
                  <c:v>384.54999999999995</c:v>
                </c:pt>
                <c:pt idx="1790">
                  <c:v>478</c:v>
                </c:pt>
                <c:pt idx="1791">
                  <c:v>419</c:v>
                </c:pt>
                <c:pt idx="1792">
                  <c:v>519.1</c:v>
                </c:pt>
                <c:pt idx="1793">
                  <c:v>528</c:v>
                </c:pt>
                <c:pt idx="1794">
                  <c:v>463.7</c:v>
                </c:pt>
                <c:pt idx="1795">
                  <c:v>523.70000000000005</c:v>
                </c:pt>
                <c:pt idx="1796">
                  <c:v>657.8</c:v>
                </c:pt>
                <c:pt idx="1797">
                  <c:v>732.2</c:v>
                </c:pt>
                <c:pt idx="1798">
                  <c:v>795.35</c:v>
                </c:pt>
                <c:pt idx="1799">
                  <c:v>803.8</c:v>
                </c:pt>
                <c:pt idx="1800">
                  <c:v>783.75</c:v>
                </c:pt>
                <c:pt idx="1801">
                  <c:v>795.2</c:v>
                </c:pt>
                <c:pt idx="1802">
                  <c:v>800.7</c:v>
                </c:pt>
                <c:pt idx="1803">
                  <c:v>815</c:v>
                </c:pt>
                <c:pt idx="1804">
                  <c:v>824.5</c:v>
                </c:pt>
                <c:pt idx="1805">
                  <c:v>830</c:v>
                </c:pt>
                <c:pt idx="1806">
                  <c:v>824.5</c:v>
                </c:pt>
                <c:pt idx="1807">
                  <c:v>776.75</c:v>
                </c:pt>
                <c:pt idx="1808">
                  <c:v>819.5</c:v>
                </c:pt>
                <c:pt idx="1809">
                  <c:v>809.35</c:v>
                </c:pt>
                <c:pt idx="1810">
                  <c:v>799.4</c:v>
                </c:pt>
                <c:pt idx="1811">
                  <c:v>768.05</c:v>
                </c:pt>
                <c:pt idx="1812">
                  <c:v>711.34999999999991</c:v>
                </c:pt>
                <c:pt idx="1813">
                  <c:v>696.5</c:v>
                </c:pt>
                <c:pt idx="1814">
                  <c:v>526.5</c:v>
                </c:pt>
                <c:pt idx="1815">
                  <c:v>599.9</c:v>
                </c:pt>
                <c:pt idx="1816">
                  <c:v>181.95</c:v>
                </c:pt>
                <c:pt idx="1817">
                  <c:v>136.15</c:v>
                </c:pt>
                <c:pt idx="1818">
                  <c:v>135</c:v>
                </c:pt>
                <c:pt idx="1819">
                  <c:v>133.39999999999998</c:v>
                </c:pt>
                <c:pt idx="1820">
                  <c:v>168.2</c:v>
                </c:pt>
                <c:pt idx="1821">
                  <c:v>150.75</c:v>
                </c:pt>
                <c:pt idx="1822">
                  <c:v>180.6</c:v>
                </c:pt>
                <c:pt idx="1823">
                  <c:v>318.20000000000005</c:v>
                </c:pt>
                <c:pt idx="1824">
                  <c:v>247.75</c:v>
                </c:pt>
                <c:pt idx="1825">
                  <c:v>96.05</c:v>
                </c:pt>
                <c:pt idx="1826">
                  <c:v>91.95</c:v>
                </c:pt>
                <c:pt idx="1827">
                  <c:v>81.35499999999999</c:v>
                </c:pt>
                <c:pt idx="1828">
                  <c:v>70.259999999999991</c:v>
                </c:pt>
                <c:pt idx="1829">
                  <c:v>66.650000000000006</c:v>
                </c:pt>
                <c:pt idx="1830">
                  <c:v>97</c:v>
                </c:pt>
                <c:pt idx="1831">
                  <c:v>119.30000000000001</c:v>
                </c:pt>
                <c:pt idx="1832">
                  <c:v>120.1</c:v>
                </c:pt>
                <c:pt idx="1833">
                  <c:v>102.35</c:v>
                </c:pt>
                <c:pt idx="1834">
                  <c:v>69.889999999999986</c:v>
                </c:pt>
                <c:pt idx="1835">
                  <c:v>40.864999999999995</c:v>
                </c:pt>
                <c:pt idx="1836">
                  <c:v>17.38</c:v>
                </c:pt>
                <c:pt idx="1837">
                  <c:v>8.1720000000000006</c:v>
                </c:pt>
                <c:pt idx="1838">
                  <c:v>3.2495000000000003</c:v>
                </c:pt>
                <c:pt idx="1839">
                  <c:v>0.97449999999999992</c:v>
                </c:pt>
                <c:pt idx="1840">
                  <c:v>9.7500000000000003E-2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5.0000000000000001E-3</c:v>
                </c:pt>
                <c:pt idx="1854">
                  <c:v>5.0000000000000001E-3</c:v>
                </c:pt>
                <c:pt idx="1855">
                  <c:v>1.5E-3</c:v>
                </c:pt>
                <c:pt idx="1856">
                  <c:v>3.5000000000000001E-3</c:v>
                </c:pt>
                <c:pt idx="1857">
                  <c:v>1.5E-3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1.5E-3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1.5E-3</c:v>
                </c:pt>
                <c:pt idx="1866">
                  <c:v>0</c:v>
                </c:pt>
                <c:pt idx="1867">
                  <c:v>1.5E-3</c:v>
                </c:pt>
                <c:pt idx="1868">
                  <c:v>0</c:v>
                </c:pt>
                <c:pt idx="1869">
                  <c:v>5.0000000000000001E-3</c:v>
                </c:pt>
                <c:pt idx="1870">
                  <c:v>1.5E-3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7.0000000000000001E-3</c:v>
                </c:pt>
                <c:pt idx="1875">
                  <c:v>1.2999999999999999E-2</c:v>
                </c:pt>
                <c:pt idx="1876">
                  <c:v>3.0000000000000001E-3</c:v>
                </c:pt>
                <c:pt idx="1877">
                  <c:v>0</c:v>
                </c:pt>
                <c:pt idx="1878">
                  <c:v>3.0000000000000001E-3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3.0000000000000001E-3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3.0000000000000001E-3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3.0000000000000001E-3</c:v>
                </c:pt>
                <c:pt idx="1894">
                  <c:v>1.2999999999999999E-2</c:v>
                </c:pt>
                <c:pt idx="1895">
                  <c:v>3.0000000000000001E-3</c:v>
                </c:pt>
                <c:pt idx="1896">
                  <c:v>3.0000000000000001E-3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0.01</c:v>
                </c:pt>
                <c:pt idx="1901">
                  <c:v>7.0000000000000001E-3</c:v>
                </c:pt>
                <c:pt idx="1902">
                  <c:v>0.25800000000000001</c:v>
                </c:pt>
                <c:pt idx="1903">
                  <c:v>1.659</c:v>
                </c:pt>
                <c:pt idx="1904">
                  <c:v>5.0380000000000003</c:v>
                </c:pt>
                <c:pt idx="1905">
                  <c:v>9.5500000000000007</c:v>
                </c:pt>
                <c:pt idx="1906">
                  <c:v>14.78</c:v>
                </c:pt>
                <c:pt idx="1907">
                  <c:v>29.4</c:v>
                </c:pt>
                <c:pt idx="1908">
                  <c:v>35.15</c:v>
                </c:pt>
                <c:pt idx="1909">
                  <c:v>37.74</c:v>
                </c:pt>
                <c:pt idx="1910">
                  <c:v>48.63</c:v>
                </c:pt>
                <c:pt idx="1911">
                  <c:v>79.599999999999994</c:v>
                </c:pt>
                <c:pt idx="1912">
                  <c:v>92.1</c:v>
                </c:pt>
                <c:pt idx="1913">
                  <c:v>79.06</c:v>
                </c:pt>
                <c:pt idx="1914">
                  <c:v>132.5</c:v>
                </c:pt>
                <c:pt idx="1915">
                  <c:v>126.6</c:v>
                </c:pt>
                <c:pt idx="1916">
                  <c:v>144.30000000000001</c:v>
                </c:pt>
                <c:pt idx="1917">
                  <c:v>106.1</c:v>
                </c:pt>
                <c:pt idx="1918">
                  <c:v>145.6</c:v>
                </c:pt>
                <c:pt idx="1919">
                  <c:v>207.5</c:v>
                </c:pt>
                <c:pt idx="1920">
                  <c:v>331.8</c:v>
                </c:pt>
                <c:pt idx="1921">
                  <c:v>305.39999999999998</c:v>
                </c:pt>
                <c:pt idx="1922">
                  <c:v>285</c:v>
                </c:pt>
                <c:pt idx="1923">
                  <c:v>152.30000000000001</c:v>
                </c:pt>
                <c:pt idx="1924">
                  <c:v>451.4</c:v>
                </c:pt>
                <c:pt idx="1925">
                  <c:v>507</c:v>
                </c:pt>
                <c:pt idx="1926">
                  <c:v>377.2</c:v>
                </c:pt>
                <c:pt idx="1927">
                  <c:v>516.6</c:v>
                </c:pt>
                <c:pt idx="1928">
                  <c:v>483.6</c:v>
                </c:pt>
                <c:pt idx="1929">
                  <c:v>475.3</c:v>
                </c:pt>
                <c:pt idx="1930">
                  <c:v>459.7</c:v>
                </c:pt>
                <c:pt idx="1931">
                  <c:v>491.5</c:v>
                </c:pt>
                <c:pt idx="1932">
                  <c:v>382.5</c:v>
                </c:pt>
                <c:pt idx="1933">
                  <c:v>384.7</c:v>
                </c:pt>
                <c:pt idx="1934">
                  <c:v>495.7</c:v>
                </c:pt>
                <c:pt idx="1935">
                  <c:v>417.5</c:v>
                </c:pt>
                <c:pt idx="1936">
                  <c:v>514.6</c:v>
                </c:pt>
                <c:pt idx="1937">
                  <c:v>529.4</c:v>
                </c:pt>
                <c:pt idx="1938">
                  <c:v>462.2</c:v>
                </c:pt>
                <c:pt idx="1939">
                  <c:v>519</c:v>
                </c:pt>
                <c:pt idx="1940">
                  <c:v>643.29999999999995</c:v>
                </c:pt>
                <c:pt idx="1941">
                  <c:v>737.1</c:v>
                </c:pt>
                <c:pt idx="1942">
                  <c:v>832</c:v>
                </c:pt>
                <c:pt idx="1943">
                  <c:v>848</c:v>
                </c:pt>
                <c:pt idx="1944">
                  <c:v>811</c:v>
                </c:pt>
                <c:pt idx="1945">
                  <c:v>795.4</c:v>
                </c:pt>
                <c:pt idx="1946">
                  <c:v>802</c:v>
                </c:pt>
                <c:pt idx="1947">
                  <c:v>828</c:v>
                </c:pt>
                <c:pt idx="1948">
                  <c:v>836</c:v>
                </c:pt>
                <c:pt idx="1949">
                  <c:v>827</c:v>
                </c:pt>
                <c:pt idx="1950">
                  <c:v>828</c:v>
                </c:pt>
                <c:pt idx="1951">
                  <c:v>777.7</c:v>
                </c:pt>
                <c:pt idx="1952">
                  <c:v>828</c:v>
                </c:pt>
                <c:pt idx="1953">
                  <c:v>821</c:v>
                </c:pt>
                <c:pt idx="1954">
                  <c:v>811</c:v>
                </c:pt>
                <c:pt idx="1955">
                  <c:v>772.4</c:v>
                </c:pt>
                <c:pt idx="1956">
                  <c:v>718.4</c:v>
                </c:pt>
                <c:pt idx="1957">
                  <c:v>707.8</c:v>
                </c:pt>
                <c:pt idx="1958">
                  <c:v>528.6</c:v>
                </c:pt>
                <c:pt idx="1959">
                  <c:v>606.5</c:v>
                </c:pt>
                <c:pt idx="1960">
                  <c:v>179.6</c:v>
                </c:pt>
                <c:pt idx="1961">
                  <c:v>141.5</c:v>
                </c:pt>
                <c:pt idx="1962">
                  <c:v>135.80000000000001</c:v>
                </c:pt>
                <c:pt idx="1963">
                  <c:v>131.19999999999999</c:v>
                </c:pt>
                <c:pt idx="1964">
                  <c:v>168.5</c:v>
                </c:pt>
                <c:pt idx="1965">
                  <c:v>133.5</c:v>
                </c:pt>
                <c:pt idx="1966">
                  <c:v>200.1</c:v>
                </c:pt>
                <c:pt idx="1967">
                  <c:v>336.3</c:v>
                </c:pt>
                <c:pt idx="1968">
                  <c:v>252.8</c:v>
                </c:pt>
                <c:pt idx="1969">
                  <c:v>97</c:v>
                </c:pt>
                <c:pt idx="1970">
                  <c:v>92</c:v>
                </c:pt>
                <c:pt idx="1971">
                  <c:v>83.5</c:v>
                </c:pt>
                <c:pt idx="1972">
                  <c:v>71.83</c:v>
                </c:pt>
                <c:pt idx="1973">
                  <c:v>68.790000000000006</c:v>
                </c:pt>
                <c:pt idx="1974">
                  <c:v>102.8</c:v>
                </c:pt>
                <c:pt idx="1975">
                  <c:v>120.9</c:v>
                </c:pt>
                <c:pt idx="1976">
                  <c:v>126</c:v>
                </c:pt>
                <c:pt idx="1977">
                  <c:v>107.3</c:v>
                </c:pt>
                <c:pt idx="1978">
                  <c:v>75.459999999999994</c:v>
                </c:pt>
                <c:pt idx="1979">
                  <c:v>43.47</c:v>
                </c:pt>
                <c:pt idx="1980">
                  <c:v>18.38</c:v>
                </c:pt>
                <c:pt idx="1981">
                  <c:v>8.58</c:v>
                </c:pt>
                <c:pt idx="1982">
                  <c:v>3.5070000000000001</c:v>
                </c:pt>
                <c:pt idx="1983">
                  <c:v>1.0469999999999999</c:v>
                </c:pt>
                <c:pt idx="1984">
                  <c:v>0.11600000000000001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0.01</c:v>
                </c:pt>
                <c:pt idx="1998">
                  <c:v>0.01</c:v>
                </c:pt>
                <c:pt idx="1999">
                  <c:v>3.0000000000000001E-3</c:v>
                </c:pt>
                <c:pt idx="2000">
                  <c:v>7.0000000000000001E-3</c:v>
                </c:pt>
                <c:pt idx="2001">
                  <c:v>3.0000000000000001E-3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3.0000000000000001E-3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3.0000000000000001E-3</c:v>
                </c:pt>
                <c:pt idx="2010">
                  <c:v>0</c:v>
                </c:pt>
                <c:pt idx="2011">
                  <c:v>3.0000000000000001E-3</c:v>
                </c:pt>
                <c:pt idx="2012">
                  <c:v>0</c:v>
                </c:pt>
                <c:pt idx="2013">
                  <c:v>0.01</c:v>
                </c:pt>
                <c:pt idx="2014">
                  <c:v>3.0000000000000001E-3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7.0000000000000001E-3</c:v>
                </c:pt>
                <c:pt idx="2019">
                  <c:v>0</c:v>
                </c:pt>
                <c:pt idx="2020">
                  <c:v>3.0000000000000001E-3</c:v>
                </c:pt>
                <c:pt idx="2021">
                  <c:v>0</c:v>
                </c:pt>
                <c:pt idx="2022">
                  <c:v>0.01</c:v>
                </c:pt>
                <c:pt idx="2023">
                  <c:v>1.2999999999999999E-2</c:v>
                </c:pt>
                <c:pt idx="2024">
                  <c:v>0.01</c:v>
                </c:pt>
                <c:pt idx="2025">
                  <c:v>3.0000000000000001E-3</c:v>
                </c:pt>
                <c:pt idx="2026">
                  <c:v>7.0000000000000001E-3</c:v>
                </c:pt>
                <c:pt idx="2027">
                  <c:v>1.2999999999999999E-2</c:v>
                </c:pt>
                <c:pt idx="2028">
                  <c:v>7.0000000000000001E-3</c:v>
                </c:pt>
                <c:pt idx="2029">
                  <c:v>1.7000000000000001E-2</c:v>
                </c:pt>
                <c:pt idx="2030">
                  <c:v>1.7000000000000001E-2</c:v>
                </c:pt>
                <c:pt idx="2031">
                  <c:v>7.0000000000000001E-3</c:v>
                </c:pt>
                <c:pt idx="2032">
                  <c:v>3.0000000000000001E-3</c:v>
                </c:pt>
                <c:pt idx="2033">
                  <c:v>2.5999999999999999E-2</c:v>
                </c:pt>
                <c:pt idx="2034">
                  <c:v>0.02</c:v>
                </c:pt>
                <c:pt idx="2035">
                  <c:v>1.7000000000000001E-2</c:v>
                </c:pt>
                <c:pt idx="2036">
                  <c:v>3.0000000000000001E-3</c:v>
                </c:pt>
                <c:pt idx="2037">
                  <c:v>7.0000000000000001E-3</c:v>
                </c:pt>
                <c:pt idx="2038">
                  <c:v>3.5999999999999997E-2</c:v>
                </c:pt>
                <c:pt idx="2039">
                  <c:v>2.3E-2</c:v>
                </c:pt>
                <c:pt idx="2040">
                  <c:v>0</c:v>
                </c:pt>
                <c:pt idx="2041">
                  <c:v>7.0000000000000001E-3</c:v>
                </c:pt>
                <c:pt idx="2042">
                  <c:v>1.2999999999999999E-2</c:v>
                </c:pt>
                <c:pt idx="2043">
                  <c:v>1.2999999999999999E-2</c:v>
                </c:pt>
                <c:pt idx="2044">
                  <c:v>0.05</c:v>
                </c:pt>
                <c:pt idx="2045">
                  <c:v>2.3E-2</c:v>
                </c:pt>
                <c:pt idx="2046">
                  <c:v>0.23799999999999999</c:v>
                </c:pt>
                <c:pt idx="2047">
                  <c:v>1.4510000000000001</c:v>
                </c:pt>
                <c:pt idx="2048">
                  <c:v>4.4649999999999999</c:v>
                </c:pt>
                <c:pt idx="2049">
                  <c:v>9.41</c:v>
                </c:pt>
                <c:pt idx="2050">
                  <c:v>15.5</c:v>
                </c:pt>
                <c:pt idx="2051">
                  <c:v>21.5</c:v>
                </c:pt>
                <c:pt idx="2052">
                  <c:v>27.5</c:v>
                </c:pt>
                <c:pt idx="2053">
                  <c:v>33.65</c:v>
                </c:pt>
                <c:pt idx="2054">
                  <c:v>39.97</c:v>
                </c:pt>
                <c:pt idx="2055">
                  <c:v>74.78</c:v>
                </c:pt>
                <c:pt idx="2056">
                  <c:v>73.11</c:v>
                </c:pt>
                <c:pt idx="2057">
                  <c:v>85.1</c:v>
                </c:pt>
                <c:pt idx="2058">
                  <c:v>72.42</c:v>
                </c:pt>
                <c:pt idx="2059">
                  <c:v>72.33</c:v>
                </c:pt>
                <c:pt idx="2060">
                  <c:v>119.5</c:v>
                </c:pt>
                <c:pt idx="2061">
                  <c:v>144.1</c:v>
                </c:pt>
                <c:pt idx="2062">
                  <c:v>234</c:v>
                </c:pt>
                <c:pt idx="2063">
                  <c:v>223.1</c:v>
                </c:pt>
                <c:pt idx="2064">
                  <c:v>287.10000000000002</c:v>
                </c:pt>
                <c:pt idx="2065">
                  <c:v>290.8</c:v>
                </c:pt>
                <c:pt idx="2066">
                  <c:v>357.2</c:v>
                </c:pt>
                <c:pt idx="2067">
                  <c:v>455.4</c:v>
                </c:pt>
                <c:pt idx="2068">
                  <c:v>308.10000000000002</c:v>
                </c:pt>
                <c:pt idx="2069">
                  <c:v>866</c:v>
                </c:pt>
                <c:pt idx="2070">
                  <c:v>340.4</c:v>
                </c:pt>
                <c:pt idx="2071">
                  <c:v>416.7</c:v>
                </c:pt>
                <c:pt idx="2072">
                  <c:v>440.8</c:v>
                </c:pt>
                <c:pt idx="2073">
                  <c:v>461.2</c:v>
                </c:pt>
                <c:pt idx="2074">
                  <c:v>506.3</c:v>
                </c:pt>
                <c:pt idx="2075">
                  <c:v>452.2</c:v>
                </c:pt>
                <c:pt idx="2076">
                  <c:v>390.4</c:v>
                </c:pt>
                <c:pt idx="2077">
                  <c:v>384.4</c:v>
                </c:pt>
                <c:pt idx="2078">
                  <c:v>460.3</c:v>
                </c:pt>
                <c:pt idx="2079">
                  <c:v>420.5</c:v>
                </c:pt>
                <c:pt idx="2080">
                  <c:v>523.6</c:v>
                </c:pt>
                <c:pt idx="2081">
                  <c:v>526.6</c:v>
                </c:pt>
                <c:pt idx="2082">
                  <c:v>465.2</c:v>
                </c:pt>
                <c:pt idx="2083">
                  <c:v>528.4</c:v>
                </c:pt>
                <c:pt idx="2084">
                  <c:v>672.3</c:v>
                </c:pt>
                <c:pt idx="2085">
                  <c:v>727.3</c:v>
                </c:pt>
                <c:pt idx="2086">
                  <c:v>758.7</c:v>
                </c:pt>
                <c:pt idx="2087">
                  <c:v>759.6</c:v>
                </c:pt>
                <c:pt idx="2088">
                  <c:v>756.5</c:v>
                </c:pt>
                <c:pt idx="2089">
                  <c:v>795</c:v>
                </c:pt>
                <c:pt idx="2090">
                  <c:v>799.4</c:v>
                </c:pt>
                <c:pt idx="2091">
                  <c:v>802</c:v>
                </c:pt>
                <c:pt idx="2092">
                  <c:v>813</c:v>
                </c:pt>
                <c:pt idx="2093">
                  <c:v>833</c:v>
                </c:pt>
                <c:pt idx="2094">
                  <c:v>821</c:v>
                </c:pt>
                <c:pt idx="2095">
                  <c:v>775.8</c:v>
                </c:pt>
                <c:pt idx="2096">
                  <c:v>811</c:v>
                </c:pt>
                <c:pt idx="2097">
                  <c:v>797.7</c:v>
                </c:pt>
                <c:pt idx="2098">
                  <c:v>787.8</c:v>
                </c:pt>
                <c:pt idx="2099">
                  <c:v>763.7</c:v>
                </c:pt>
                <c:pt idx="2100">
                  <c:v>704.3</c:v>
                </c:pt>
                <c:pt idx="2101">
                  <c:v>685.2</c:v>
                </c:pt>
                <c:pt idx="2102">
                  <c:v>524.4</c:v>
                </c:pt>
                <c:pt idx="2103">
                  <c:v>593.29999999999995</c:v>
                </c:pt>
                <c:pt idx="2104">
                  <c:v>184.3</c:v>
                </c:pt>
                <c:pt idx="2105">
                  <c:v>130.80000000000001</c:v>
                </c:pt>
                <c:pt idx="2106">
                  <c:v>134.19999999999999</c:v>
                </c:pt>
                <c:pt idx="2107">
                  <c:v>135.6</c:v>
                </c:pt>
                <c:pt idx="2108">
                  <c:v>167.9</c:v>
                </c:pt>
                <c:pt idx="2109">
                  <c:v>168</c:v>
                </c:pt>
                <c:pt idx="2110">
                  <c:v>161.1</c:v>
                </c:pt>
                <c:pt idx="2111">
                  <c:v>300.10000000000002</c:v>
                </c:pt>
                <c:pt idx="2112">
                  <c:v>242.7</c:v>
                </c:pt>
                <c:pt idx="2113">
                  <c:v>95.1</c:v>
                </c:pt>
                <c:pt idx="2114">
                  <c:v>91.9</c:v>
                </c:pt>
                <c:pt idx="2115">
                  <c:v>79.209999999999994</c:v>
                </c:pt>
                <c:pt idx="2116">
                  <c:v>68.69</c:v>
                </c:pt>
                <c:pt idx="2117">
                  <c:v>64.510000000000005</c:v>
                </c:pt>
                <c:pt idx="2118">
                  <c:v>91.2</c:v>
                </c:pt>
                <c:pt idx="2119">
                  <c:v>117.7</c:v>
                </c:pt>
                <c:pt idx="2120">
                  <c:v>114.2</c:v>
                </c:pt>
                <c:pt idx="2121">
                  <c:v>97.4</c:v>
                </c:pt>
                <c:pt idx="2122">
                  <c:v>64.319999999999993</c:v>
                </c:pt>
                <c:pt idx="2123">
                  <c:v>38.26</c:v>
                </c:pt>
                <c:pt idx="2124">
                  <c:v>16.38</c:v>
                </c:pt>
                <c:pt idx="2125">
                  <c:v>7.7640000000000002</c:v>
                </c:pt>
                <c:pt idx="2126">
                  <c:v>2.992</c:v>
                </c:pt>
                <c:pt idx="2127">
                  <c:v>0.90200000000000002</c:v>
                </c:pt>
                <c:pt idx="2128">
                  <c:v>7.9000000000000001E-2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3.0000000000000001E-3</c:v>
                </c:pt>
                <c:pt idx="2171">
                  <c:v>3.0000000000000001E-3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1.2999999999999999E-2</c:v>
                </c:pt>
                <c:pt idx="2180">
                  <c:v>0</c:v>
                </c:pt>
                <c:pt idx="2181">
                  <c:v>0.02</c:v>
                </c:pt>
                <c:pt idx="2182">
                  <c:v>2.5999999999999999E-2</c:v>
                </c:pt>
                <c:pt idx="2183">
                  <c:v>1.7000000000000001E-2</c:v>
                </c:pt>
                <c:pt idx="2184">
                  <c:v>0</c:v>
                </c:pt>
                <c:pt idx="2185">
                  <c:v>0</c:v>
                </c:pt>
                <c:pt idx="2186">
                  <c:v>3.0000000000000001E-3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0.13200000000000001</c:v>
                </c:pt>
                <c:pt idx="2191">
                  <c:v>1.18</c:v>
                </c:pt>
                <c:pt idx="2192">
                  <c:v>3.9</c:v>
                </c:pt>
                <c:pt idx="2193">
                  <c:v>9.18</c:v>
                </c:pt>
                <c:pt idx="2194">
                  <c:v>21.13</c:v>
                </c:pt>
                <c:pt idx="2195">
                  <c:v>20.010000000000002</c:v>
                </c:pt>
                <c:pt idx="2196">
                  <c:v>26.58</c:v>
                </c:pt>
                <c:pt idx="2197">
                  <c:v>33.08</c:v>
                </c:pt>
                <c:pt idx="2198">
                  <c:v>58.82</c:v>
                </c:pt>
                <c:pt idx="2199">
                  <c:v>39.32</c:v>
                </c:pt>
                <c:pt idx="2200">
                  <c:v>45.27</c:v>
                </c:pt>
                <c:pt idx="2201">
                  <c:v>51.78</c:v>
                </c:pt>
                <c:pt idx="2202">
                  <c:v>54.22</c:v>
                </c:pt>
                <c:pt idx="2203">
                  <c:v>66.34</c:v>
                </c:pt>
                <c:pt idx="2204">
                  <c:v>105.8</c:v>
                </c:pt>
                <c:pt idx="2205">
                  <c:v>138.80000000000001</c:v>
                </c:pt>
                <c:pt idx="2206">
                  <c:v>229.5</c:v>
                </c:pt>
                <c:pt idx="2207">
                  <c:v>260.2</c:v>
                </c:pt>
                <c:pt idx="2208">
                  <c:v>305.60000000000002</c:v>
                </c:pt>
                <c:pt idx="2209">
                  <c:v>352.1</c:v>
                </c:pt>
                <c:pt idx="2210">
                  <c:v>264.7</c:v>
                </c:pt>
                <c:pt idx="2211">
                  <c:v>550.20000000000005</c:v>
                </c:pt>
                <c:pt idx="2212">
                  <c:v>385.6</c:v>
                </c:pt>
                <c:pt idx="2213">
                  <c:v>391</c:v>
                </c:pt>
                <c:pt idx="2214">
                  <c:v>391.5</c:v>
                </c:pt>
                <c:pt idx="2215">
                  <c:v>457.1</c:v>
                </c:pt>
                <c:pt idx="2216">
                  <c:v>338</c:v>
                </c:pt>
                <c:pt idx="2217">
                  <c:v>445.5</c:v>
                </c:pt>
                <c:pt idx="2218">
                  <c:v>497.8</c:v>
                </c:pt>
                <c:pt idx="2219">
                  <c:v>494</c:v>
                </c:pt>
                <c:pt idx="2220">
                  <c:v>422.4</c:v>
                </c:pt>
                <c:pt idx="2221">
                  <c:v>393.9</c:v>
                </c:pt>
                <c:pt idx="2222">
                  <c:v>421.6</c:v>
                </c:pt>
                <c:pt idx="2223">
                  <c:v>446.9</c:v>
                </c:pt>
                <c:pt idx="2224">
                  <c:v>549</c:v>
                </c:pt>
                <c:pt idx="2225">
                  <c:v>540.4</c:v>
                </c:pt>
                <c:pt idx="2226">
                  <c:v>468.2</c:v>
                </c:pt>
                <c:pt idx="2227">
                  <c:v>545.79999999999995</c:v>
                </c:pt>
                <c:pt idx="2228">
                  <c:v>721.6</c:v>
                </c:pt>
                <c:pt idx="2229">
                  <c:v>717.6</c:v>
                </c:pt>
                <c:pt idx="2230">
                  <c:v>736.6</c:v>
                </c:pt>
                <c:pt idx="2231">
                  <c:v>785</c:v>
                </c:pt>
                <c:pt idx="2232">
                  <c:v>770.9</c:v>
                </c:pt>
                <c:pt idx="2233">
                  <c:v>794.9</c:v>
                </c:pt>
                <c:pt idx="2234">
                  <c:v>792.3</c:v>
                </c:pt>
                <c:pt idx="2235">
                  <c:v>815</c:v>
                </c:pt>
                <c:pt idx="2236">
                  <c:v>825</c:v>
                </c:pt>
                <c:pt idx="2237">
                  <c:v>830</c:v>
                </c:pt>
                <c:pt idx="2238">
                  <c:v>826</c:v>
                </c:pt>
                <c:pt idx="2239">
                  <c:v>773.6</c:v>
                </c:pt>
                <c:pt idx="2240">
                  <c:v>861</c:v>
                </c:pt>
                <c:pt idx="2241">
                  <c:v>830</c:v>
                </c:pt>
                <c:pt idx="2242">
                  <c:v>767.9</c:v>
                </c:pt>
                <c:pt idx="2243">
                  <c:v>678.3</c:v>
                </c:pt>
                <c:pt idx="2244">
                  <c:v>622.9</c:v>
                </c:pt>
                <c:pt idx="2245">
                  <c:v>695.6</c:v>
                </c:pt>
                <c:pt idx="2246">
                  <c:v>536.29999999999995</c:v>
                </c:pt>
                <c:pt idx="2247">
                  <c:v>567.4</c:v>
                </c:pt>
                <c:pt idx="2248">
                  <c:v>174.6</c:v>
                </c:pt>
                <c:pt idx="2249">
                  <c:v>144.19999999999999</c:v>
                </c:pt>
                <c:pt idx="2250">
                  <c:v>102.2</c:v>
                </c:pt>
                <c:pt idx="2251">
                  <c:v>103.5</c:v>
                </c:pt>
                <c:pt idx="2252">
                  <c:v>163.4</c:v>
                </c:pt>
                <c:pt idx="2253">
                  <c:v>120.4</c:v>
                </c:pt>
                <c:pt idx="2254">
                  <c:v>136.5</c:v>
                </c:pt>
                <c:pt idx="2255">
                  <c:v>169.1</c:v>
                </c:pt>
                <c:pt idx="2256">
                  <c:v>185.3</c:v>
                </c:pt>
                <c:pt idx="2257">
                  <c:v>101.9</c:v>
                </c:pt>
                <c:pt idx="2258">
                  <c:v>97.7</c:v>
                </c:pt>
                <c:pt idx="2259">
                  <c:v>65.7</c:v>
                </c:pt>
                <c:pt idx="2260">
                  <c:v>66.16</c:v>
                </c:pt>
                <c:pt idx="2261">
                  <c:v>62.15</c:v>
                </c:pt>
                <c:pt idx="2262">
                  <c:v>76.69</c:v>
                </c:pt>
                <c:pt idx="2263">
                  <c:v>95.1</c:v>
                </c:pt>
                <c:pt idx="2264">
                  <c:v>89.3</c:v>
                </c:pt>
                <c:pt idx="2265">
                  <c:v>70.83</c:v>
                </c:pt>
                <c:pt idx="2266">
                  <c:v>28.71</c:v>
                </c:pt>
                <c:pt idx="2267">
                  <c:v>23.69</c:v>
                </c:pt>
                <c:pt idx="2268">
                  <c:v>14.61</c:v>
                </c:pt>
                <c:pt idx="2269">
                  <c:v>7.2489999999999997</c:v>
                </c:pt>
                <c:pt idx="2270">
                  <c:v>2.794</c:v>
                </c:pt>
                <c:pt idx="2271">
                  <c:v>0.70299999999999996</c:v>
                </c:pt>
                <c:pt idx="2272">
                  <c:v>6.3E-2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3.0000000000000001E-3</c:v>
                </c:pt>
                <c:pt idx="2331">
                  <c:v>0</c:v>
                </c:pt>
                <c:pt idx="2332">
                  <c:v>0</c:v>
                </c:pt>
                <c:pt idx="2333">
                  <c:v>3.0000000000000001E-3</c:v>
                </c:pt>
                <c:pt idx="2334">
                  <c:v>5.8999999999999997E-2</c:v>
                </c:pt>
                <c:pt idx="2335">
                  <c:v>0.93200000000000005</c:v>
                </c:pt>
                <c:pt idx="2336">
                  <c:v>3.4409999999999998</c:v>
                </c:pt>
                <c:pt idx="2337">
                  <c:v>8.06</c:v>
                </c:pt>
                <c:pt idx="2338">
                  <c:v>13.33</c:v>
                </c:pt>
                <c:pt idx="2339">
                  <c:v>17.16</c:v>
                </c:pt>
                <c:pt idx="2340">
                  <c:v>24.27</c:v>
                </c:pt>
                <c:pt idx="2341">
                  <c:v>30</c:v>
                </c:pt>
                <c:pt idx="2342">
                  <c:v>55.01</c:v>
                </c:pt>
                <c:pt idx="2343">
                  <c:v>37.56</c:v>
                </c:pt>
                <c:pt idx="2344">
                  <c:v>50.79</c:v>
                </c:pt>
                <c:pt idx="2345">
                  <c:v>78.37</c:v>
                </c:pt>
                <c:pt idx="2346">
                  <c:v>88.8</c:v>
                </c:pt>
                <c:pt idx="2347">
                  <c:v>63.03</c:v>
                </c:pt>
                <c:pt idx="2348">
                  <c:v>95.4</c:v>
                </c:pt>
                <c:pt idx="2349">
                  <c:v>190.3</c:v>
                </c:pt>
                <c:pt idx="2350">
                  <c:v>220.4</c:v>
                </c:pt>
                <c:pt idx="2351">
                  <c:v>265.3</c:v>
                </c:pt>
                <c:pt idx="2352">
                  <c:v>329.5</c:v>
                </c:pt>
                <c:pt idx="2353">
                  <c:v>205.1</c:v>
                </c:pt>
                <c:pt idx="2354">
                  <c:v>94.7</c:v>
                </c:pt>
                <c:pt idx="2355">
                  <c:v>214.3</c:v>
                </c:pt>
                <c:pt idx="2356">
                  <c:v>403.7</c:v>
                </c:pt>
                <c:pt idx="2357">
                  <c:v>324</c:v>
                </c:pt>
                <c:pt idx="2358">
                  <c:v>168.5</c:v>
                </c:pt>
                <c:pt idx="2359">
                  <c:v>173.2</c:v>
                </c:pt>
                <c:pt idx="2360">
                  <c:v>254.1</c:v>
                </c:pt>
                <c:pt idx="2361">
                  <c:v>368.8</c:v>
                </c:pt>
                <c:pt idx="2362">
                  <c:v>515.70000000000005</c:v>
                </c:pt>
                <c:pt idx="2363">
                  <c:v>363.6</c:v>
                </c:pt>
                <c:pt idx="2364">
                  <c:v>490.6</c:v>
                </c:pt>
                <c:pt idx="2365">
                  <c:v>471</c:v>
                </c:pt>
                <c:pt idx="2366">
                  <c:v>423.9</c:v>
                </c:pt>
                <c:pt idx="2367">
                  <c:v>388.3</c:v>
                </c:pt>
                <c:pt idx="2368">
                  <c:v>566.1</c:v>
                </c:pt>
                <c:pt idx="2369">
                  <c:v>519.20000000000005</c:v>
                </c:pt>
                <c:pt idx="2370">
                  <c:v>498.4</c:v>
                </c:pt>
                <c:pt idx="2371">
                  <c:v>603.29999999999995</c:v>
                </c:pt>
                <c:pt idx="2372">
                  <c:v>738.1</c:v>
                </c:pt>
                <c:pt idx="2373">
                  <c:v>736.8</c:v>
                </c:pt>
                <c:pt idx="2374">
                  <c:v>608.79999999999995</c:v>
                </c:pt>
                <c:pt idx="2375">
                  <c:v>651.29999999999995</c:v>
                </c:pt>
                <c:pt idx="2376">
                  <c:v>670</c:v>
                </c:pt>
                <c:pt idx="2377">
                  <c:v>765.9</c:v>
                </c:pt>
                <c:pt idx="2378">
                  <c:v>784.9</c:v>
                </c:pt>
                <c:pt idx="2379">
                  <c:v>822</c:v>
                </c:pt>
                <c:pt idx="2380">
                  <c:v>802</c:v>
                </c:pt>
                <c:pt idx="2381">
                  <c:v>827</c:v>
                </c:pt>
                <c:pt idx="2382">
                  <c:v>828</c:v>
                </c:pt>
                <c:pt idx="2383">
                  <c:v>787.7</c:v>
                </c:pt>
                <c:pt idx="2384">
                  <c:v>822</c:v>
                </c:pt>
                <c:pt idx="2385">
                  <c:v>813</c:v>
                </c:pt>
                <c:pt idx="2386">
                  <c:v>781.2</c:v>
                </c:pt>
                <c:pt idx="2387">
                  <c:v>756.5</c:v>
                </c:pt>
                <c:pt idx="2388">
                  <c:v>679.3</c:v>
                </c:pt>
                <c:pt idx="2389">
                  <c:v>635.29999999999995</c:v>
                </c:pt>
                <c:pt idx="2390">
                  <c:v>511.9</c:v>
                </c:pt>
                <c:pt idx="2391">
                  <c:v>482.8</c:v>
                </c:pt>
                <c:pt idx="2392">
                  <c:v>215.4</c:v>
                </c:pt>
                <c:pt idx="2393">
                  <c:v>150.1</c:v>
                </c:pt>
                <c:pt idx="2394">
                  <c:v>139.5</c:v>
                </c:pt>
                <c:pt idx="2395">
                  <c:v>175.8</c:v>
                </c:pt>
                <c:pt idx="2396">
                  <c:v>194.4</c:v>
                </c:pt>
                <c:pt idx="2397">
                  <c:v>172.8</c:v>
                </c:pt>
                <c:pt idx="2398">
                  <c:v>167.1</c:v>
                </c:pt>
                <c:pt idx="2399">
                  <c:v>139.9</c:v>
                </c:pt>
                <c:pt idx="2400">
                  <c:v>190.2</c:v>
                </c:pt>
                <c:pt idx="2401">
                  <c:v>149.5</c:v>
                </c:pt>
                <c:pt idx="2402">
                  <c:v>128.6</c:v>
                </c:pt>
                <c:pt idx="2403">
                  <c:v>117.1</c:v>
                </c:pt>
                <c:pt idx="2404">
                  <c:v>112</c:v>
                </c:pt>
                <c:pt idx="2405">
                  <c:v>96.6</c:v>
                </c:pt>
                <c:pt idx="2406">
                  <c:v>86.8</c:v>
                </c:pt>
                <c:pt idx="2407">
                  <c:v>51.93</c:v>
                </c:pt>
                <c:pt idx="2408">
                  <c:v>73.61</c:v>
                </c:pt>
                <c:pt idx="2409">
                  <c:v>81.099999999999994</c:v>
                </c:pt>
                <c:pt idx="2410">
                  <c:v>38.880000000000003</c:v>
                </c:pt>
                <c:pt idx="2411">
                  <c:v>22.17</c:v>
                </c:pt>
                <c:pt idx="2412">
                  <c:v>11.53</c:v>
                </c:pt>
                <c:pt idx="2413">
                  <c:v>5.0890000000000004</c:v>
                </c:pt>
                <c:pt idx="2414">
                  <c:v>1.7669999999999999</c:v>
                </c:pt>
                <c:pt idx="2415">
                  <c:v>0.42599999999999999</c:v>
                </c:pt>
                <c:pt idx="2416">
                  <c:v>0.04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9.6000000000000002E-2</c:v>
                </c:pt>
                <c:pt idx="2479">
                  <c:v>1.107</c:v>
                </c:pt>
                <c:pt idx="2480">
                  <c:v>3.3479999999999999</c:v>
                </c:pt>
                <c:pt idx="2481">
                  <c:v>7.0730000000000004</c:v>
                </c:pt>
                <c:pt idx="2482">
                  <c:v>12.63</c:v>
                </c:pt>
                <c:pt idx="2483">
                  <c:v>37.880000000000003</c:v>
                </c:pt>
                <c:pt idx="2484">
                  <c:v>33.729999999999997</c:v>
                </c:pt>
                <c:pt idx="2485">
                  <c:v>27.07</c:v>
                </c:pt>
                <c:pt idx="2486">
                  <c:v>35.409999999999997</c:v>
                </c:pt>
                <c:pt idx="2487">
                  <c:v>53.82</c:v>
                </c:pt>
                <c:pt idx="2488">
                  <c:v>50.24</c:v>
                </c:pt>
                <c:pt idx="2489">
                  <c:v>52.93</c:v>
                </c:pt>
                <c:pt idx="2490">
                  <c:v>57.05</c:v>
                </c:pt>
                <c:pt idx="2491">
                  <c:v>66.349999999999994</c:v>
                </c:pt>
                <c:pt idx="2492">
                  <c:v>95.9</c:v>
                </c:pt>
                <c:pt idx="2493">
                  <c:v>187.1</c:v>
                </c:pt>
                <c:pt idx="2494">
                  <c:v>219.2</c:v>
                </c:pt>
                <c:pt idx="2495">
                  <c:v>254</c:v>
                </c:pt>
                <c:pt idx="2496">
                  <c:v>325.7</c:v>
                </c:pt>
                <c:pt idx="2497">
                  <c:v>330.5</c:v>
                </c:pt>
                <c:pt idx="2498">
                  <c:v>333</c:v>
                </c:pt>
                <c:pt idx="2499">
                  <c:v>160.30000000000001</c:v>
                </c:pt>
                <c:pt idx="2500">
                  <c:v>342.7</c:v>
                </c:pt>
                <c:pt idx="2501">
                  <c:v>500</c:v>
                </c:pt>
                <c:pt idx="2502">
                  <c:v>471.2</c:v>
                </c:pt>
                <c:pt idx="2503">
                  <c:v>392.7</c:v>
                </c:pt>
                <c:pt idx="2504">
                  <c:v>361.5</c:v>
                </c:pt>
                <c:pt idx="2505">
                  <c:v>437.1</c:v>
                </c:pt>
                <c:pt idx="2506">
                  <c:v>427</c:v>
                </c:pt>
                <c:pt idx="2507">
                  <c:v>546</c:v>
                </c:pt>
                <c:pt idx="2508">
                  <c:v>459.6</c:v>
                </c:pt>
                <c:pt idx="2509">
                  <c:v>467.7</c:v>
                </c:pt>
                <c:pt idx="2510">
                  <c:v>477</c:v>
                </c:pt>
                <c:pt idx="2511">
                  <c:v>500.2</c:v>
                </c:pt>
                <c:pt idx="2512">
                  <c:v>492.5</c:v>
                </c:pt>
                <c:pt idx="2513">
                  <c:v>507.3</c:v>
                </c:pt>
                <c:pt idx="2514">
                  <c:v>410.1</c:v>
                </c:pt>
                <c:pt idx="2515">
                  <c:v>555.29999999999995</c:v>
                </c:pt>
                <c:pt idx="2516">
                  <c:v>484.5</c:v>
                </c:pt>
                <c:pt idx="2517">
                  <c:v>537.29999999999995</c:v>
                </c:pt>
                <c:pt idx="2518">
                  <c:v>537.20000000000005</c:v>
                </c:pt>
                <c:pt idx="2519">
                  <c:v>584.4</c:v>
                </c:pt>
                <c:pt idx="2520">
                  <c:v>524.29999999999995</c:v>
                </c:pt>
                <c:pt idx="2521">
                  <c:v>540.70000000000005</c:v>
                </c:pt>
                <c:pt idx="2522">
                  <c:v>648.9</c:v>
                </c:pt>
                <c:pt idx="2523">
                  <c:v>486.9</c:v>
                </c:pt>
                <c:pt idx="2524">
                  <c:v>342.2</c:v>
                </c:pt>
                <c:pt idx="2525">
                  <c:v>519</c:v>
                </c:pt>
                <c:pt idx="2526">
                  <c:v>404.7</c:v>
                </c:pt>
                <c:pt idx="2527">
                  <c:v>327.9</c:v>
                </c:pt>
                <c:pt idx="2528">
                  <c:v>612.79999999999995</c:v>
                </c:pt>
                <c:pt idx="2529">
                  <c:v>492.4</c:v>
                </c:pt>
                <c:pt idx="2530">
                  <c:v>706.3</c:v>
                </c:pt>
                <c:pt idx="2531">
                  <c:v>625.6</c:v>
                </c:pt>
                <c:pt idx="2532">
                  <c:v>510</c:v>
                </c:pt>
                <c:pt idx="2533">
                  <c:v>602.79999999999995</c:v>
                </c:pt>
                <c:pt idx="2534">
                  <c:v>444.2</c:v>
                </c:pt>
                <c:pt idx="2535">
                  <c:v>444.2</c:v>
                </c:pt>
                <c:pt idx="2536">
                  <c:v>220.8</c:v>
                </c:pt>
                <c:pt idx="2537">
                  <c:v>133.30000000000001</c:v>
                </c:pt>
                <c:pt idx="2538">
                  <c:v>118.7</c:v>
                </c:pt>
                <c:pt idx="2539">
                  <c:v>136.19999999999999</c:v>
                </c:pt>
                <c:pt idx="2540">
                  <c:v>152.4</c:v>
                </c:pt>
                <c:pt idx="2541">
                  <c:v>122.8</c:v>
                </c:pt>
                <c:pt idx="2542">
                  <c:v>155.9</c:v>
                </c:pt>
                <c:pt idx="2543">
                  <c:v>173.8</c:v>
                </c:pt>
                <c:pt idx="2544">
                  <c:v>181.8</c:v>
                </c:pt>
                <c:pt idx="2545">
                  <c:v>130.5</c:v>
                </c:pt>
                <c:pt idx="2546">
                  <c:v>101.8</c:v>
                </c:pt>
                <c:pt idx="2547">
                  <c:v>95.3</c:v>
                </c:pt>
                <c:pt idx="2548">
                  <c:v>68.47</c:v>
                </c:pt>
                <c:pt idx="2549">
                  <c:v>76.930000000000007</c:v>
                </c:pt>
                <c:pt idx="2550">
                  <c:v>81.7</c:v>
                </c:pt>
                <c:pt idx="2551">
                  <c:v>107.3</c:v>
                </c:pt>
                <c:pt idx="2552">
                  <c:v>104.1</c:v>
                </c:pt>
                <c:pt idx="2553">
                  <c:v>76.39</c:v>
                </c:pt>
                <c:pt idx="2554">
                  <c:v>48.92</c:v>
                </c:pt>
                <c:pt idx="2555">
                  <c:v>25.55</c:v>
                </c:pt>
                <c:pt idx="2556">
                  <c:v>12.29</c:v>
                </c:pt>
                <c:pt idx="2557">
                  <c:v>5.2679999999999998</c:v>
                </c:pt>
                <c:pt idx="2558">
                  <c:v>1.8959999999999999</c:v>
                </c:pt>
                <c:pt idx="2559">
                  <c:v>0.41</c:v>
                </c:pt>
                <c:pt idx="2560">
                  <c:v>7.0000000000000001E-3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6.9000000000000006E-2</c:v>
                </c:pt>
                <c:pt idx="2623">
                  <c:v>0.94499999999999995</c:v>
                </c:pt>
                <c:pt idx="2624">
                  <c:v>3.13</c:v>
                </c:pt>
                <c:pt idx="2625">
                  <c:v>11.2</c:v>
                </c:pt>
                <c:pt idx="2626">
                  <c:v>10.98</c:v>
                </c:pt>
                <c:pt idx="2627">
                  <c:v>14.51</c:v>
                </c:pt>
                <c:pt idx="2628">
                  <c:v>18.670000000000002</c:v>
                </c:pt>
                <c:pt idx="2629">
                  <c:v>32.81</c:v>
                </c:pt>
                <c:pt idx="2630">
                  <c:v>77.25</c:v>
                </c:pt>
                <c:pt idx="2631">
                  <c:v>43.83</c:v>
                </c:pt>
                <c:pt idx="2632">
                  <c:v>47.03</c:v>
                </c:pt>
                <c:pt idx="2633">
                  <c:v>57.59</c:v>
                </c:pt>
                <c:pt idx="2634">
                  <c:v>64.61</c:v>
                </c:pt>
                <c:pt idx="2635">
                  <c:v>69.13</c:v>
                </c:pt>
                <c:pt idx="2636">
                  <c:v>104.6</c:v>
                </c:pt>
                <c:pt idx="2637">
                  <c:v>195.3</c:v>
                </c:pt>
                <c:pt idx="2638">
                  <c:v>230</c:v>
                </c:pt>
                <c:pt idx="2639">
                  <c:v>233.9</c:v>
                </c:pt>
                <c:pt idx="2640">
                  <c:v>313.60000000000002</c:v>
                </c:pt>
                <c:pt idx="2641">
                  <c:v>101.4</c:v>
                </c:pt>
                <c:pt idx="2642">
                  <c:v>396.2</c:v>
                </c:pt>
                <c:pt idx="2643">
                  <c:v>514.20000000000005</c:v>
                </c:pt>
                <c:pt idx="2644">
                  <c:v>389.9</c:v>
                </c:pt>
                <c:pt idx="2645">
                  <c:v>190.7</c:v>
                </c:pt>
                <c:pt idx="2646">
                  <c:v>129</c:v>
                </c:pt>
                <c:pt idx="2647">
                  <c:v>425.6</c:v>
                </c:pt>
                <c:pt idx="2648">
                  <c:v>513.9</c:v>
                </c:pt>
                <c:pt idx="2649">
                  <c:v>506</c:v>
                </c:pt>
                <c:pt idx="2650">
                  <c:v>438.3</c:v>
                </c:pt>
                <c:pt idx="2651">
                  <c:v>222.3</c:v>
                </c:pt>
                <c:pt idx="2652">
                  <c:v>529</c:v>
                </c:pt>
                <c:pt idx="2653">
                  <c:v>369.8</c:v>
                </c:pt>
                <c:pt idx="2654">
                  <c:v>408.1</c:v>
                </c:pt>
                <c:pt idx="2655">
                  <c:v>360.3</c:v>
                </c:pt>
                <c:pt idx="2656">
                  <c:v>539.29999999999995</c:v>
                </c:pt>
                <c:pt idx="2657">
                  <c:v>551.1</c:v>
                </c:pt>
                <c:pt idx="2658">
                  <c:v>468.4</c:v>
                </c:pt>
                <c:pt idx="2659">
                  <c:v>537.29999999999995</c:v>
                </c:pt>
                <c:pt idx="2660">
                  <c:v>671.4</c:v>
                </c:pt>
                <c:pt idx="2661">
                  <c:v>684.8</c:v>
                </c:pt>
                <c:pt idx="2662">
                  <c:v>690.1</c:v>
                </c:pt>
                <c:pt idx="2663">
                  <c:v>687.8</c:v>
                </c:pt>
                <c:pt idx="2664">
                  <c:v>733.4</c:v>
                </c:pt>
                <c:pt idx="2665">
                  <c:v>757</c:v>
                </c:pt>
                <c:pt idx="2666">
                  <c:v>776.9</c:v>
                </c:pt>
                <c:pt idx="2667">
                  <c:v>791.2</c:v>
                </c:pt>
                <c:pt idx="2668">
                  <c:v>812</c:v>
                </c:pt>
                <c:pt idx="2669">
                  <c:v>809</c:v>
                </c:pt>
                <c:pt idx="2670">
                  <c:v>797.1</c:v>
                </c:pt>
                <c:pt idx="2671">
                  <c:v>803</c:v>
                </c:pt>
                <c:pt idx="2672">
                  <c:v>824</c:v>
                </c:pt>
                <c:pt idx="2673">
                  <c:v>811</c:v>
                </c:pt>
                <c:pt idx="2674">
                  <c:v>788.7</c:v>
                </c:pt>
                <c:pt idx="2675">
                  <c:v>750.2</c:v>
                </c:pt>
                <c:pt idx="2676">
                  <c:v>686.1</c:v>
                </c:pt>
                <c:pt idx="2677">
                  <c:v>634.1</c:v>
                </c:pt>
                <c:pt idx="2678">
                  <c:v>528.9</c:v>
                </c:pt>
                <c:pt idx="2679">
                  <c:v>475.3</c:v>
                </c:pt>
                <c:pt idx="2680">
                  <c:v>177.2</c:v>
                </c:pt>
                <c:pt idx="2681">
                  <c:v>116.9</c:v>
                </c:pt>
                <c:pt idx="2682">
                  <c:v>109.6</c:v>
                </c:pt>
                <c:pt idx="2683">
                  <c:v>121.1</c:v>
                </c:pt>
                <c:pt idx="2684">
                  <c:v>127.5</c:v>
                </c:pt>
                <c:pt idx="2685">
                  <c:v>121.9</c:v>
                </c:pt>
                <c:pt idx="2686">
                  <c:v>126.1</c:v>
                </c:pt>
                <c:pt idx="2687">
                  <c:v>175.4</c:v>
                </c:pt>
                <c:pt idx="2688">
                  <c:v>142.30000000000001</c:v>
                </c:pt>
                <c:pt idx="2689">
                  <c:v>109.8</c:v>
                </c:pt>
                <c:pt idx="2690">
                  <c:v>96</c:v>
                </c:pt>
                <c:pt idx="2691">
                  <c:v>67.709999999999994</c:v>
                </c:pt>
                <c:pt idx="2692">
                  <c:v>71.34</c:v>
                </c:pt>
                <c:pt idx="2693">
                  <c:v>63.3</c:v>
                </c:pt>
                <c:pt idx="2694">
                  <c:v>90.8</c:v>
                </c:pt>
                <c:pt idx="2695">
                  <c:v>104.5</c:v>
                </c:pt>
                <c:pt idx="2696">
                  <c:v>104.6</c:v>
                </c:pt>
                <c:pt idx="2697">
                  <c:v>69.260000000000005</c:v>
                </c:pt>
                <c:pt idx="2698">
                  <c:v>39.18</c:v>
                </c:pt>
                <c:pt idx="2699">
                  <c:v>23.86</c:v>
                </c:pt>
                <c:pt idx="2700">
                  <c:v>12.19</c:v>
                </c:pt>
                <c:pt idx="2701">
                  <c:v>5.4039999999999999</c:v>
                </c:pt>
                <c:pt idx="2702">
                  <c:v>1.754</c:v>
                </c:pt>
                <c:pt idx="2703">
                  <c:v>0.34</c:v>
                </c:pt>
                <c:pt idx="2704">
                  <c:v>6.3E-2</c:v>
                </c:pt>
                <c:pt idx="2705">
                  <c:v>0</c:v>
                </c:pt>
                <c:pt idx="2706">
                  <c:v>0</c:v>
                </c:pt>
                <c:pt idx="2707">
                  <c:v>0.01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3.0000000000000001E-3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0.01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3.0000000000000001E-3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3.3000000000000002E-2</c:v>
                </c:pt>
                <c:pt idx="2767">
                  <c:v>0.92900000000000005</c:v>
                </c:pt>
                <c:pt idx="2768">
                  <c:v>3.2109999999999999</c:v>
                </c:pt>
                <c:pt idx="2769">
                  <c:v>7.1689999999999996</c:v>
                </c:pt>
                <c:pt idx="2770">
                  <c:v>11.98</c:v>
                </c:pt>
                <c:pt idx="2771">
                  <c:v>16.62</c:v>
                </c:pt>
                <c:pt idx="2772">
                  <c:v>20.61</c:v>
                </c:pt>
                <c:pt idx="2773">
                  <c:v>24.29</c:v>
                </c:pt>
                <c:pt idx="2774">
                  <c:v>28.15</c:v>
                </c:pt>
                <c:pt idx="2775">
                  <c:v>32.56</c:v>
                </c:pt>
                <c:pt idx="2776">
                  <c:v>36.880000000000003</c:v>
                </c:pt>
                <c:pt idx="2777">
                  <c:v>41.53</c:v>
                </c:pt>
                <c:pt idx="2778">
                  <c:v>45.76</c:v>
                </c:pt>
                <c:pt idx="2779">
                  <c:v>51.73</c:v>
                </c:pt>
                <c:pt idx="2780">
                  <c:v>100.4</c:v>
                </c:pt>
                <c:pt idx="2781">
                  <c:v>195.2</c:v>
                </c:pt>
                <c:pt idx="2782">
                  <c:v>226.3</c:v>
                </c:pt>
                <c:pt idx="2783">
                  <c:v>263.2</c:v>
                </c:pt>
                <c:pt idx="2784">
                  <c:v>306.39999999999998</c:v>
                </c:pt>
                <c:pt idx="2785">
                  <c:v>345.6</c:v>
                </c:pt>
                <c:pt idx="2786">
                  <c:v>387.8</c:v>
                </c:pt>
                <c:pt idx="2787">
                  <c:v>455.7</c:v>
                </c:pt>
                <c:pt idx="2788">
                  <c:v>396.3</c:v>
                </c:pt>
                <c:pt idx="2789">
                  <c:v>403</c:v>
                </c:pt>
                <c:pt idx="2790">
                  <c:v>560.6</c:v>
                </c:pt>
                <c:pt idx="2791">
                  <c:v>366.5</c:v>
                </c:pt>
                <c:pt idx="2792">
                  <c:v>262</c:v>
                </c:pt>
                <c:pt idx="2793">
                  <c:v>406.3</c:v>
                </c:pt>
                <c:pt idx="2794">
                  <c:v>462.5</c:v>
                </c:pt>
                <c:pt idx="2795">
                  <c:v>507.2</c:v>
                </c:pt>
                <c:pt idx="2796">
                  <c:v>466.7</c:v>
                </c:pt>
                <c:pt idx="2797">
                  <c:v>376.1</c:v>
                </c:pt>
                <c:pt idx="2798">
                  <c:v>436.3</c:v>
                </c:pt>
                <c:pt idx="2799">
                  <c:v>457</c:v>
                </c:pt>
                <c:pt idx="2800">
                  <c:v>530</c:v>
                </c:pt>
                <c:pt idx="2801">
                  <c:v>565.70000000000005</c:v>
                </c:pt>
                <c:pt idx="2802">
                  <c:v>470</c:v>
                </c:pt>
                <c:pt idx="2803">
                  <c:v>550.20000000000005</c:v>
                </c:pt>
                <c:pt idx="2804">
                  <c:v>699.5</c:v>
                </c:pt>
                <c:pt idx="2805">
                  <c:v>687.7</c:v>
                </c:pt>
                <c:pt idx="2806">
                  <c:v>698.8</c:v>
                </c:pt>
                <c:pt idx="2807">
                  <c:v>722.5</c:v>
                </c:pt>
                <c:pt idx="2808">
                  <c:v>734.1</c:v>
                </c:pt>
                <c:pt idx="2809">
                  <c:v>751.6</c:v>
                </c:pt>
                <c:pt idx="2810">
                  <c:v>782.8</c:v>
                </c:pt>
                <c:pt idx="2811">
                  <c:v>808</c:v>
                </c:pt>
                <c:pt idx="2812">
                  <c:v>848</c:v>
                </c:pt>
                <c:pt idx="2813">
                  <c:v>821</c:v>
                </c:pt>
                <c:pt idx="2814">
                  <c:v>789</c:v>
                </c:pt>
                <c:pt idx="2815">
                  <c:v>808</c:v>
                </c:pt>
                <c:pt idx="2816">
                  <c:v>828</c:v>
                </c:pt>
                <c:pt idx="2817">
                  <c:v>824</c:v>
                </c:pt>
                <c:pt idx="2818">
                  <c:v>816</c:v>
                </c:pt>
                <c:pt idx="2819">
                  <c:v>760.2</c:v>
                </c:pt>
                <c:pt idx="2820">
                  <c:v>709</c:v>
                </c:pt>
                <c:pt idx="2821">
                  <c:v>646.79999999999995</c:v>
                </c:pt>
                <c:pt idx="2822">
                  <c:v>541.5</c:v>
                </c:pt>
                <c:pt idx="2823">
                  <c:v>414.3</c:v>
                </c:pt>
                <c:pt idx="2824">
                  <c:v>177.2</c:v>
                </c:pt>
                <c:pt idx="2825">
                  <c:v>97.3</c:v>
                </c:pt>
                <c:pt idx="2826">
                  <c:v>80.900000000000006</c:v>
                </c:pt>
                <c:pt idx="2827">
                  <c:v>96.7</c:v>
                </c:pt>
                <c:pt idx="2828">
                  <c:v>112</c:v>
                </c:pt>
                <c:pt idx="2829">
                  <c:v>106.3</c:v>
                </c:pt>
                <c:pt idx="2830">
                  <c:v>113.9</c:v>
                </c:pt>
                <c:pt idx="2831">
                  <c:v>128.4</c:v>
                </c:pt>
                <c:pt idx="2832">
                  <c:v>124.2</c:v>
                </c:pt>
                <c:pt idx="2833">
                  <c:v>107</c:v>
                </c:pt>
                <c:pt idx="2834">
                  <c:v>91.9</c:v>
                </c:pt>
                <c:pt idx="2835">
                  <c:v>55.43</c:v>
                </c:pt>
                <c:pt idx="2836">
                  <c:v>58.74</c:v>
                </c:pt>
                <c:pt idx="2837">
                  <c:v>54.24</c:v>
                </c:pt>
                <c:pt idx="2838">
                  <c:v>93.2</c:v>
                </c:pt>
                <c:pt idx="2839">
                  <c:v>109.3</c:v>
                </c:pt>
                <c:pt idx="2840">
                  <c:v>117.7</c:v>
                </c:pt>
                <c:pt idx="2841">
                  <c:v>72.84</c:v>
                </c:pt>
                <c:pt idx="2842">
                  <c:v>37.81</c:v>
                </c:pt>
                <c:pt idx="2843">
                  <c:v>22.3</c:v>
                </c:pt>
                <c:pt idx="2844">
                  <c:v>10.75</c:v>
                </c:pt>
                <c:pt idx="2845">
                  <c:v>4.8710000000000004</c:v>
                </c:pt>
                <c:pt idx="2846">
                  <c:v>1.714</c:v>
                </c:pt>
                <c:pt idx="2847">
                  <c:v>0.41</c:v>
                </c:pt>
                <c:pt idx="2848">
                  <c:v>7.5999999999999998E-2</c:v>
                </c:pt>
                <c:pt idx="2849">
                  <c:v>0.02</c:v>
                </c:pt>
                <c:pt idx="2850">
                  <c:v>3.3000000000000002E-2</c:v>
                </c:pt>
                <c:pt idx="2851">
                  <c:v>5.8999999999999997E-2</c:v>
                </c:pt>
                <c:pt idx="2852">
                  <c:v>0.05</c:v>
                </c:pt>
                <c:pt idx="2853">
                  <c:v>4.5999999999999999E-2</c:v>
                </c:pt>
                <c:pt idx="2854">
                  <c:v>7.0000000000000001E-3</c:v>
                </c:pt>
                <c:pt idx="2855">
                  <c:v>0.02</c:v>
                </c:pt>
                <c:pt idx="2856">
                  <c:v>2.5999999999999999E-2</c:v>
                </c:pt>
                <c:pt idx="2857">
                  <c:v>1.7000000000000001E-2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3.0000000000000001E-3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7.0000000000000001E-3</c:v>
                </c:pt>
                <c:pt idx="2870">
                  <c:v>0</c:v>
                </c:pt>
                <c:pt idx="2871">
                  <c:v>7.0000000000000001E-3</c:v>
                </c:pt>
                <c:pt idx="2872">
                  <c:v>0</c:v>
                </c:pt>
                <c:pt idx="2873">
                  <c:v>3.0000000000000001E-3</c:v>
                </c:pt>
                <c:pt idx="2874">
                  <c:v>0</c:v>
                </c:pt>
                <c:pt idx="2875">
                  <c:v>0.01</c:v>
                </c:pt>
                <c:pt idx="2876">
                  <c:v>1.2999999999999999E-2</c:v>
                </c:pt>
                <c:pt idx="2877">
                  <c:v>0.03</c:v>
                </c:pt>
                <c:pt idx="2878">
                  <c:v>0.01</c:v>
                </c:pt>
                <c:pt idx="2879">
                  <c:v>0.01</c:v>
                </c:pt>
                <c:pt idx="2880">
                  <c:v>0</c:v>
                </c:pt>
                <c:pt idx="2881">
                  <c:v>0</c:v>
                </c:pt>
                <c:pt idx="2882">
                  <c:v>1.7000000000000001E-2</c:v>
                </c:pt>
                <c:pt idx="2883">
                  <c:v>3.0000000000000001E-3</c:v>
                </c:pt>
                <c:pt idx="2884">
                  <c:v>3.0000000000000001E-3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3.0000000000000001E-3</c:v>
                </c:pt>
                <c:pt idx="2892">
                  <c:v>0.01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3.0000000000000001E-3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4.5999999999999999E-2</c:v>
                </c:pt>
                <c:pt idx="2911">
                  <c:v>0.78</c:v>
                </c:pt>
                <c:pt idx="2912">
                  <c:v>2.91</c:v>
                </c:pt>
                <c:pt idx="2913">
                  <c:v>6.62</c:v>
                </c:pt>
                <c:pt idx="2914">
                  <c:v>11.58</c:v>
                </c:pt>
                <c:pt idx="2915">
                  <c:v>16.62</c:v>
                </c:pt>
                <c:pt idx="2916">
                  <c:v>21.12</c:v>
                </c:pt>
                <c:pt idx="2917">
                  <c:v>25.56</c:v>
                </c:pt>
                <c:pt idx="2918">
                  <c:v>30.24</c:v>
                </c:pt>
                <c:pt idx="2919">
                  <c:v>34.659999999999997</c:v>
                </c:pt>
                <c:pt idx="2920">
                  <c:v>38.93</c:v>
                </c:pt>
                <c:pt idx="2921">
                  <c:v>43.37</c:v>
                </c:pt>
                <c:pt idx="2922">
                  <c:v>47.62</c:v>
                </c:pt>
                <c:pt idx="2923">
                  <c:v>53.78</c:v>
                </c:pt>
                <c:pt idx="2924">
                  <c:v>116.1</c:v>
                </c:pt>
                <c:pt idx="2925">
                  <c:v>199.6</c:v>
                </c:pt>
                <c:pt idx="2926">
                  <c:v>229.7</c:v>
                </c:pt>
                <c:pt idx="2927">
                  <c:v>271.5</c:v>
                </c:pt>
                <c:pt idx="2928">
                  <c:v>309.3</c:v>
                </c:pt>
                <c:pt idx="2929">
                  <c:v>350.2</c:v>
                </c:pt>
                <c:pt idx="2930">
                  <c:v>393.3</c:v>
                </c:pt>
                <c:pt idx="2931">
                  <c:v>469.2</c:v>
                </c:pt>
                <c:pt idx="2932">
                  <c:v>420.7</c:v>
                </c:pt>
                <c:pt idx="2933">
                  <c:v>554</c:v>
                </c:pt>
                <c:pt idx="2934">
                  <c:v>631.4</c:v>
                </c:pt>
                <c:pt idx="2935">
                  <c:v>364.1</c:v>
                </c:pt>
                <c:pt idx="2936">
                  <c:v>397.5</c:v>
                </c:pt>
                <c:pt idx="2937">
                  <c:v>401.2</c:v>
                </c:pt>
                <c:pt idx="2938">
                  <c:v>472.9</c:v>
                </c:pt>
                <c:pt idx="2939">
                  <c:v>505.4</c:v>
                </c:pt>
                <c:pt idx="2940">
                  <c:v>446.5</c:v>
                </c:pt>
                <c:pt idx="2941">
                  <c:v>366.2</c:v>
                </c:pt>
                <c:pt idx="2942">
                  <c:v>448.6</c:v>
                </c:pt>
                <c:pt idx="2943">
                  <c:v>457.5</c:v>
                </c:pt>
                <c:pt idx="2944">
                  <c:v>533.29999999999995</c:v>
                </c:pt>
                <c:pt idx="2945">
                  <c:v>560.79999999999995</c:v>
                </c:pt>
                <c:pt idx="2946">
                  <c:v>472.2</c:v>
                </c:pt>
                <c:pt idx="2947">
                  <c:v>540</c:v>
                </c:pt>
                <c:pt idx="2948">
                  <c:v>739</c:v>
                </c:pt>
                <c:pt idx="2949">
                  <c:v>691.5</c:v>
                </c:pt>
                <c:pt idx="2950">
                  <c:v>707.7</c:v>
                </c:pt>
                <c:pt idx="2951">
                  <c:v>718.2</c:v>
                </c:pt>
                <c:pt idx="2952">
                  <c:v>737</c:v>
                </c:pt>
                <c:pt idx="2953">
                  <c:v>749</c:v>
                </c:pt>
                <c:pt idx="2954">
                  <c:v>765.2</c:v>
                </c:pt>
                <c:pt idx="2955">
                  <c:v>812</c:v>
                </c:pt>
                <c:pt idx="2956">
                  <c:v>838</c:v>
                </c:pt>
                <c:pt idx="2957">
                  <c:v>838</c:v>
                </c:pt>
                <c:pt idx="2958">
                  <c:v>775.1</c:v>
                </c:pt>
                <c:pt idx="2959">
                  <c:v>801</c:v>
                </c:pt>
                <c:pt idx="2960">
                  <c:v>803</c:v>
                </c:pt>
                <c:pt idx="2961">
                  <c:v>814</c:v>
                </c:pt>
                <c:pt idx="2962">
                  <c:v>789.9</c:v>
                </c:pt>
                <c:pt idx="2963">
                  <c:v>740.2</c:v>
                </c:pt>
                <c:pt idx="2964">
                  <c:v>696.1</c:v>
                </c:pt>
                <c:pt idx="2965">
                  <c:v>631.79999999999995</c:v>
                </c:pt>
                <c:pt idx="2966">
                  <c:v>555.1</c:v>
                </c:pt>
                <c:pt idx="2967">
                  <c:v>382.8</c:v>
                </c:pt>
                <c:pt idx="2968">
                  <c:v>190.6</c:v>
                </c:pt>
                <c:pt idx="2969">
                  <c:v>101.8</c:v>
                </c:pt>
                <c:pt idx="2970">
                  <c:v>78.92</c:v>
                </c:pt>
                <c:pt idx="2971">
                  <c:v>91.2</c:v>
                </c:pt>
                <c:pt idx="2972">
                  <c:v>118.5</c:v>
                </c:pt>
                <c:pt idx="2973">
                  <c:v>126.6</c:v>
                </c:pt>
                <c:pt idx="2974">
                  <c:v>103.3</c:v>
                </c:pt>
                <c:pt idx="2975">
                  <c:v>123.8</c:v>
                </c:pt>
                <c:pt idx="2976">
                  <c:v>113.5</c:v>
                </c:pt>
                <c:pt idx="2977">
                  <c:v>112.5</c:v>
                </c:pt>
                <c:pt idx="2978">
                  <c:v>96.3</c:v>
                </c:pt>
                <c:pt idx="2979">
                  <c:v>55.68</c:v>
                </c:pt>
                <c:pt idx="2980">
                  <c:v>58</c:v>
                </c:pt>
                <c:pt idx="2981">
                  <c:v>54.31</c:v>
                </c:pt>
                <c:pt idx="2982">
                  <c:v>97.7</c:v>
                </c:pt>
                <c:pt idx="2983">
                  <c:v>106.6</c:v>
                </c:pt>
                <c:pt idx="2984">
                  <c:v>105.9</c:v>
                </c:pt>
                <c:pt idx="2985">
                  <c:v>61.29</c:v>
                </c:pt>
                <c:pt idx="2986">
                  <c:v>32.75</c:v>
                </c:pt>
                <c:pt idx="2987">
                  <c:v>19.55</c:v>
                </c:pt>
                <c:pt idx="2988">
                  <c:v>9.51</c:v>
                </c:pt>
                <c:pt idx="2989">
                  <c:v>4.0979999999999999</c:v>
                </c:pt>
                <c:pt idx="2990">
                  <c:v>1.387</c:v>
                </c:pt>
                <c:pt idx="2991">
                  <c:v>0.30399999999999999</c:v>
                </c:pt>
                <c:pt idx="2992">
                  <c:v>6.9000000000000006E-2</c:v>
                </c:pt>
                <c:pt idx="2993">
                  <c:v>3.0000000000000001E-3</c:v>
                </c:pt>
                <c:pt idx="2994">
                  <c:v>0</c:v>
                </c:pt>
                <c:pt idx="2995">
                  <c:v>2.3E-2</c:v>
                </c:pt>
                <c:pt idx="2996">
                  <c:v>0.02</c:v>
                </c:pt>
                <c:pt idx="2997">
                  <c:v>1.2999999999999999E-2</c:v>
                </c:pt>
                <c:pt idx="2998">
                  <c:v>2.3E-2</c:v>
                </c:pt>
                <c:pt idx="2999">
                  <c:v>0</c:v>
                </c:pt>
                <c:pt idx="3000">
                  <c:v>7.0000000000000001E-3</c:v>
                </c:pt>
                <c:pt idx="3001">
                  <c:v>3.0000000000000001E-3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3.0000000000000001E-3</c:v>
                </c:pt>
                <c:pt idx="3010">
                  <c:v>7.0000000000000001E-3</c:v>
                </c:pt>
                <c:pt idx="3011">
                  <c:v>2.5999999999999999E-2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3.0000000000000001E-3</c:v>
                </c:pt>
                <c:pt idx="3022">
                  <c:v>0.05</c:v>
                </c:pt>
                <c:pt idx="3023">
                  <c:v>1.7000000000000001E-2</c:v>
                </c:pt>
                <c:pt idx="3024">
                  <c:v>1.7000000000000001E-2</c:v>
                </c:pt>
                <c:pt idx="3025">
                  <c:v>5.8999999999999997E-2</c:v>
                </c:pt>
                <c:pt idx="3026">
                  <c:v>0.01</c:v>
                </c:pt>
                <c:pt idx="3027">
                  <c:v>3.0000000000000001E-3</c:v>
                </c:pt>
                <c:pt idx="3028">
                  <c:v>7.0000000000000001E-3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7.0000000000000001E-3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5.6000000000000001E-2</c:v>
                </c:pt>
                <c:pt idx="3055">
                  <c:v>0.69099999999999995</c:v>
                </c:pt>
                <c:pt idx="3056">
                  <c:v>2.6909999999999998</c:v>
                </c:pt>
                <c:pt idx="3057">
                  <c:v>6.3849999999999998</c:v>
                </c:pt>
                <c:pt idx="3058">
                  <c:v>11.72</c:v>
                </c:pt>
                <c:pt idx="3059">
                  <c:v>17.809999999999999</c:v>
                </c:pt>
                <c:pt idx="3060">
                  <c:v>23.34</c:v>
                </c:pt>
                <c:pt idx="3061">
                  <c:v>23.89</c:v>
                </c:pt>
                <c:pt idx="3062">
                  <c:v>30.53</c:v>
                </c:pt>
                <c:pt idx="3063">
                  <c:v>42.35</c:v>
                </c:pt>
                <c:pt idx="3064">
                  <c:v>69.05</c:v>
                </c:pt>
                <c:pt idx="3065">
                  <c:v>69.819999999999993</c:v>
                </c:pt>
                <c:pt idx="3066">
                  <c:v>67.39</c:v>
                </c:pt>
                <c:pt idx="3067">
                  <c:v>106.2</c:v>
                </c:pt>
                <c:pt idx="3068">
                  <c:v>157.19999999999999</c:v>
                </c:pt>
                <c:pt idx="3069">
                  <c:v>149.1</c:v>
                </c:pt>
                <c:pt idx="3070">
                  <c:v>179.7</c:v>
                </c:pt>
                <c:pt idx="3071">
                  <c:v>220.9</c:v>
                </c:pt>
                <c:pt idx="3072">
                  <c:v>299.60000000000002</c:v>
                </c:pt>
                <c:pt idx="3073">
                  <c:v>347.9</c:v>
                </c:pt>
                <c:pt idx="3074">
                  <c:v>390.55</c:v>
                </c:pt>
                <c:pt idx="3075">
                  <c:v>462.45</c:v>
                </c:pt>
                <c:pt idx="3076">
                  <c:v>408.5</c:v>
                </c:pt>
                <c:pt idx="3077">
                  <c:v>478.5</c:v>
                </c:pt>
                <c:pt idx="3078">
                  <c:v>596</c:v>
                </c:pt>
                <c:pt idx="3079">
                  <c:v>365.3</c:v>
                </c:pt>
                <c:pt idx="3080">
                  <c:v>329.75</c:v>
                </c:pt>
                <c:pt idx="3081">
                  <c:v>403.75</c:v>
                </c:pt>
                <c:pt idx="3082">
                  <c:v>467.7</c:v>
                </c:pt>
                <c:pt idx="3083">
                  <c:v>506.29999999999995</c:v>
                </c:pt>
                <c:pt idx="3084">
                  <c:v>456.6</c:v>
                </c:pt>
                <c:pt idx="3085">
                  <c:v>371.15</c:v>
                </c:pt>
                <c:pt idx="3086">
                  <c:v>442.45000000000005</c:v>
                </c:pt>
                <c:pt idx="3087">
                  <c:v>457.25</c:v>
                </c:pt>
                <c:pt idx="3088">
                  <c:v>531.65</c:v>
                </c:pt>
                <c:pt idx="3089">
                  <c:v>563.25</c:v>
                </c:pt>
                <c:pt idx="3090">
                  <c:v>471.1</c:v>
                </c:pt>
                <c:pt idx="3091">
                  <c:v>545.1</c:v>
                </c:pt>
                <c:pt idx="3092">
                  <c:v>719.25</c:v>
                </c:pt>
                <c:pt idx="3093">
                  <c:v>689.6</c:v>
                </c:pt>
                <c:pt idx="3094">
                  <c:v>703.25</c:v>
                </c:pt>
                <c:pt idx="3095">
                  <c:v>720.35</c:v>
                </c:pt>
                <c:pt idx="3096">
                  <c:v>735.55</c:v>
                </c:pt>
                <c:pt idx="3097">
                  <c:v>750.3</c:v>
                </c:pt>
                <c:pt idx="3098">
                  <c:v>774</c:v>
                </c:pt>
                <c:pt idx="3099">
                  <c:v>810</c:v>
                </c:pt>
                <c:pt idx="3100">
                  <c:v>843</c:v>
                </c:pt>
                <c:pt idx="3101">
                  <c:v>829.5</c:v>
                </c:pt>
                <c:pt idx="3102">
                  <c:v>782.05</c:v>
                </c:pt>
                <c:pt idx="3103">
                  <c:v>804.5</c:v>
                </c:pt>
                <c:pt idx="3104">
                  <c:v>815.5</c:v>
                </c:pt>
                <c:pt idx="3105">
                  <c:v>819</c:v>
                </c:pt>
                <c:pt idx="3106">
                  <c:v>802.95</c:v>
                </c:pt>
                <c:pt idx="3107">
                  <c:v>750.2</c:v>
                </c:pt>
                <c:pt idx="3108">
                  <c:v>702.55</c:v>
                </c:pt>
                <c:pt idx="3109">
                  <c:v>639.29999999999995</c:v>
                </c:pt>
                <c:pt idx="3110">
                  <c:v>548.29999999999995</c:v>
                </c:pt>
                <c:pt idx="3111">
                  <c:v>398.55</c:v>
                </c:pt>
                <c:pt idx="3112">
                  <c:v>183.89999999999998</c:v>
                </c:pt>
                <c:pt idx="3113">
                  <c:v>99.55</c:v>
                </c:pt>
                <c:pt idx="3114">
                  <c:v>79.91</c:v>
                </c:pt>
                <c:pt idx="3115">
                  <c:v>93.95</c:v>
                </c:pt>
                <c:pt idx="3116">
                  <c:v>115.25</c:v>
                </c:pt>
                <c:pt idx="3117">
                  <c:v>116.44999999999999</c:v>
                </c:pt>
                <c:pt idx="3118">
                  <c:v>108.6</c:v>
                </c:pt>
                <c:pt idx="3119">
                  <c:v>126.1</c:v>
                </c:pt>
                <c:pt idx="3120">
                  <c:v>118.85</c:v>
                </c:pt>
                <c:pt idx="3121">
                  <c:v>109.75</c:v>
                </c:pt>
                <c:pt idx="3122">
                  <c:v>94.1</c:v>
                </c:pt>
                <c:pt idx="3123">
                  <c:v>55.555</c:v>
                </c:pt>
                <c:pt idx="3124">
                  <c:v>58.370000000000005</c:v>
                </c:pt>
                <c:pt idx="3125">
                  <c:v>54.275000000000006</c:v>
                </c:pt>
                <c:pt idx="3126">
                  <c:v>95.45</c:v>
                </c:pt>
                <c:pt idx="3127">
                  <c:v>107.94999999999999</c:v>
                </c:pt>
                <c:pt idx="3128">
                  <c:v>111.80000000000001</c:v>
                </c:pt>
                <c:pt idx="3129">
                  <c:v>67.064999999999998</c:v>
                </c:pt>
                <c:pt idx="3130">
                  <c:v>35.28</c:v>
                </c:pt>
                <c:pt idx="3131">
                  <c:v>20.925000000000001</c:v>
                </c:pt>
                <c:pt idx="3132">
                  <c:v>10.129999999999999</c:v>
                </c:pt>
                <c:pt idx="3133">
                  <c:v>4.4845000000000006</c:v>
                </c:pt>
                <c:pt idx="3134">
                  <c:v>1.5505</c:v>
                </c:pt>
                <c:pt idx="3135">
                  <c:v>0.35699999999999998</c:v>
                </c:pt>
                <c:pt idx="3136">
                  <c:v>7.2500000000000009E-2</c:v>
                </c:pt>
                <c:pt idx="3137">
                  <c:v>1.15E-2</c:v>
                </c:pt>
                <c:pt idx="3138">
                  <c:v>1.6500000000000001E-2</c:v>
                </c:pt>
                <c:pt idx="3139">
                  <c:v>4.0999999999999995E-2</c:v>
                </c:pt>
                <c:pt idx="3140">
                  <c:v>3.5000000000000003E-2</c:v>
                </c:pt>
                <c:pt idx="3141">
                  <c:v>2.9499999999999998E-2</c:v>
                </c:pt>
                <c:pt idx="3142">
                  <c:v>1.4999999999999999E-2</c:v>
                </c:pt>
                <c:pt idx="3143">
                  <c:v>0.01</c:v>
                </c:pt>
                <c:pt idx="3144">
                  <c:v>1.6500000000000001E-2</c:v>
                </c:pt>
                <c:pt idx="3145">
                  <c:v>0.01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1.5E-3</c:v>
                </c:pt>
                <c:pt idx="3151">
                  <c:v>0</c:v>
                </c:pt>
                <c:pt idx="3152">
                  <c:v>0</c:v>
                </c:pt>
                <c:pt idx="3153">
                  <c:v>1.5E-3</c:v>
                </c:pt>
                <c:pt idx="3154">
                  <c:v>3.5000000000000001E-3</c:v>
                </c:pt>
                <c:pt idx="3155">
                  <c:v>1.2999999999999999E-2</c:v>
                </c:pt>
                <c:pt idx="3156">
                  <c:v>0</c:v>
                </c:pt>
                <c:pt idx="3157">
                  <c:v>3.5000000000000001E-3</c:v>
                </c:pt>
                <c:pt idx="3158">
                  <c:v>0</c:v>
                </c:pt>
                <c:pt idx="3159">
                  <c:v>3.5000000000000001E-3</c:v>
                </c:pt>
                <c:pt idx="3160">
                  <c:v>0</c:v>
                </c:pt>
                <c:pt idx="3161">
                  <c:v>1.5E-3</c:v>
                </c:pt>
                <c:pt idx="3162">
                  <c:v>0</c:v>
                </c:pt>
                <c:pt idx="3163">
                  <c:v>5.0000000000000001E-3</c:v>
                </c:pt>
                <c:pt idx="3164">
                  <c:v>6.4999999999999997E-3</c:v>
                </c:pt>
                <c:pt idx="3165">
                  <c:v>1.6500000000000001E-2</c:v>
                </c:pt>
                <c:pt idx="3166">
                  <c:v>3.0000000000000002E-2</c:v>
                </c:pt>
                <c:pt idx="3167">
                  <c:v>1.3500000000000002E-2</c:v>
                </c:pt>
                <c:pt idx="3168">
                  <c:v>0</c:v>
                </c:pt>
                <c:pt idx="3169">
                  <c:v>0</c:v>
                </c:pt>
                <c:pt idx="3170">
                  <c:v>8.5000000000000006E-3</c:v>
                </c:pt>
                <c:pt idx="3171">
                  <c:v>1.5E-3</c:v>
                </c:pt>
                <c:pt idx="3172">
                  <c:v>1.5E-3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1.5E-3</c:v>
                </c:pt>
                <c:pt idx="3180">
                  <c:v>0.01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1.5E-3</c:v>
                </c:pt>
                <c:pt idx="3187">
                  <c:v>0</c:v>
                </c:pt>
                <c:pt idx="3188">
                  <c:v>1.5E-3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3.95E-2</c:v>
                </c:pt>
                <c:pt idx="3199">
                  <c:v>0.85450000000000004</c:v>
                </c:pt>
                <c:pt idx="3200">
                  <c:v>3.0605000000000002</c:v>
                </c:pt>
                <c:pt idx="3201">
                  <c:v>6.8944999999999999</c:v>
                </c:pt>
                <c:pt idx="3202">
                  <c:v>11.780000000000001</c:v>
                </c:pt>
                <c:pt idx="3203">
                  <c:v>16.62</c:v>
                </c:pt>
                <c:pt idx="3204">
                  <c:v>20.865000000000002</c:v>
                </c:pt>
                <c:pt idx="3205">
                  <c:v>24.924999999999997</c:v>
                </c:pt>
                <c:pt idx="3206">
                  <c:v>29.195</c:v>
                </c:pt>
                <c:pt idx="3207">
                  <c:v>33.61</c:v>
                </c:pt>
                <c:pt idx="3208">
                  <c:v>37.905000000000001</c:v>
                </c:pt>
                <c:pt idx="3209">
                  <c:v>42.45</c:v>
                </c:pt>
                <c:pt idx="3210">
                  <c:v>46.69</c:v>
                </c:pt>
                <c:pt idx="3211">
                  <c:v>52.754999999999995</c:v>
                </c:pt>
                <c:pt idx="3212">
                  <c:v>108.25</c:v>
                </c:pt>
                <c:pt idx="3213">
                  <c:v>197.39999999999998</c:v>
                </c:pt>
                <c:pt idx="3214">
                  <c:v>228</c:v>
                </c:pt>
                <c:pt idx="3215">
                  <c:v>267.35000000000002</c:v>
                </c:pt>
                <c:pt idx="3216">
                  <c:v>307.85000000000002</c:v>
                </c:pt>
                <c:pt idx="3217">
                  <c:v>347.9</c:v>
                </c:pt>
                <c:pt idx="3218">
                  <c:v>390.55</c:v>
                </c:pt>
                <c:pt idx="3219">
                  <c:v>462.45</c:v>
                </c:pt>
                <c:pt idx="3220">
                  <c:v>408.5</c:v>
                </c:pt>
                <c:pt idx="3221">
                  <c:v>478.5</c:v>
                </c:pt>
                <c:pt idx="3222">
                  <c:v>596</c:v>
                </c:pt>
                <c:pt idx="3223">
                  <c:v>365.3</c:v>
                </c:pt>
                <c:pt idx="3224">
                  <c:v>329.75</c:v>
                </c:pt>
                <c:pt idx="3225">
                  <c:v>403.75</c:v>
                </c:pt>
                <c:pt idx="3226">
                  <c:v>467.7</c:v>
                </c:pt>
                <c:pt idx="3227">
                  <c:v>506.29999999999995</c:v>
                </c:pt>
                <c:pt idx="3228">
                  <c:v>456.6</c:v>
                </c:pt>
                <c:pt idx="3229">
                  <c:v>371.15</c:v>
                </c:pt>
                <c:pt idx="3230">
                  <c:v>442.45000000000005</c:v>
                </c:pt>
                <c:pt idx="3231">
                  <c:v>457.25</c:v>
                </c:pt>
                <c:pt idx="3232">
                  <c:v>531.65</c:v>
                </c:pt>
                <c:pt idx="3233">
                  <c:v>563.25</c:v>
                </c:pt>
                <c:pt idx="3234">
                  <c:v>471.1</c:v>
                </c:pt>
                <c:pt idx="3235">
                  <c:v>545.1</c:v>
                </c:pt>
                <c:pt idx="3236">
                  <c:v>719.25</c:v>
                </c:pt>
                <c:pt idx="3237">
                  <c:v>689.6</c:v>
                </c:pt>
                <c:pt idx="3238">
                  <c:v>703.25</c:v>
                </c:pt>
                <c:pt idx="3239">
                  <c:v>720.35</c:v>
                </c:pt>
                <c:pt idx="3240">
                  <c:v>735.55</c:v>
                </c:pt>
                <c:pt idx="3241">
                  <c:v>750.3</c:v>
                </c:pt>
                <c:pt idx="3242">
                  <c:v>774</c:v>
                </c:pt>
                <c:pt idx="3243">
                  <c:v>810</c:v>
                </c:pt>
                <c:pt idx="3244">
                  <c:v>843</c:v>
                </c:pt>
                <c:pt idx="3245">
                  <c:v>829.5</c:v>
                </c:pt>
                <c:pt idx="3246">
                  <c:v>782.05</c:v>
                </c:pt>
                <c:pt idx="3247">
                  <c:v>804.5</c:v>
                </c:pt>
                <c:pt idx="3248">
                  <c:v>815.5</c:v>
                </c:pt>
                <c:pt idx="3249">
                  <c:v>819</c:v>
                </c:pt>
                <c:pt idx="3250">
                  <c:v>802.95</c:v>
                </c:pt>
                <c:pt idx="3251">
                  <c:v>750.2</c:v>
                </c:pt>
                <c:pt idx="3252">
                  <c:v>702.55</c:v>
                </c:pt>
                <c:pt idx="3253">
                  <c:v>639.29999999999995</c:v>
                </c:pt>
                <c:pt idx="3254">
                  <c:v>548.29999999999995</c:v>
                </c:pt>
                <c:pt idx="3255">
                  <c:v>398.55</c:v>
                </c:pt>
                <c:pt idx="3256">
                  <c:v>183.89999999999998</c:v>
                </c:pt>
                <c:pt idx="3257">
                  <c:v>99.55</c:v>
                </c:pt>
                <c:pt idx="3258">
                  <c:v>79.91</c:v>
                </c:pt>
                <c:pt idx="3259">
                  <c:v>93.95</c:v>
                </c:pt>
                <c:pt idx="3260">
                  <c:v>115.25</c:v>
                </c:pt>
                <c:pt idx="3261">
                  <c:v>116.44999999999999</c:v>
                </c:pt>
                <c:pt idx="3262">
                  <c:v>108.6</c:v>
                </c:pt>
                <c:pt idx="3263">
                  <c:v>126.1</c:v>
                </c:pt>
                <c:pt idx="3264">
                  <c:v>118.85</c:v>
                </c:pt>
                <c:pt idx="3265">
                  <c:v>109.75</c:v>
                </c:pt>
                <c:pt idx="3266">
                  <c:v>94.1</c:v>
                </c:pt>
                <c:pt idx="3267">
                  <c:v>55.555</c:v>
                </c:pt>
                <c:pt idx="3268">
                  <c:v>58.370000000000005</c:v>
                </c:pt>
                <c:pt idx="3269">
                  <c:v>54.275000000000006</c:v>
                </c:pt>
                <c:pt idx="3270">
                  <c:v>95.45</c:v>
                </c:pt>
                <c:pt idx="3271">
                  <c:v>107.94999999999999</c:v>
                </c:pt>
                <c:pt idx="3272">
                  <c:v>111.80000000000001</c:v>
                </c:pt>
                <c:pt idx="3273">
                  <c:v>67.064999999999998</c:v>
                </c:pt>
                <c:pt idx="3274">
                  <c:v>35.28</c:v>
                </c:pt>
                <c:pt idx="3275">
                  <c:v>20.925000000000001</c:v>
                </c:pt>
                <c:pt idx="3276">
                  <c:v>10.129999999999999</c:v>
                </c:pt>
                <c:pt idx="3277">
                  <c:v>4.4845000000000006</c:v>
                </c:pt>
                <c:pt idx="3278">
                  <c:v>1.5505</c:v>
                </c:pt>
                <c:pt idx="3279">
                  <c:v>0.35699999999999998</c:v>
                </c:pt>
                <c:pt idx="3280">
                  <c:v>7.2500000000000009E-2</c:v>
                </c:pt>
                <c:pt idx="3281">
                  <c:v>1.15E-2</c:v>
                </c:pt>
                <c:pt idx="3282">
                  <c:v>1.6500000000000001E-2</c:v>
                </c:pt>
                <c:pt idx="3283">
                  <c:v>4.0999999999999995E-2</c:v>
                </c:pt>
                <c:pt idx="3284">
                  <c:v>3.5000000000000003E-2</c:v>
                </c:pt>
                <c:pt idx="3285">
                  <c:v>2.9499999999999998E-2</c:v>
                </c:pt>
                <c:pt idx="3286">
                  <c:v>1.4999999999999999E-2</c:v>
                </c:pt>
                <c:pt idx="3287">
                  <c:v>0.01</c:v>
                </c:pt>
                <c:pt idx="3288">
                  <c:v>1.6500000000000001E-2</c:v>
                </c:pt>
                <c:pt idx="3289">
                  <c:v>0.01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1.5E-3</c:v>
                </c:pt>
                <c:pt idx="3295">
                  <c:v>0</c:v>
                </c:pt>
                <c:pt idx="3296">
                  <c:v>0</c:v>
                </c:pt>
                <c:pt idx="3297">
                  <c:v>1.5E-3</c:v>
                </c:pt>
                <c:pt idx="3298">
                  <c:v>3.5000000000000001E-3</c:v>
                </c:pt>
                <c:pt idx="3299">
                  <c:v>1.2999999999999999E-2</c:v>
                </c:pt>
                <c:pt idx="3300">
                  <c:v>0</c:v>
                </c:pt>
                <c:pt idx="3301">
                  <c:v>3.5000000000000001E-3</c:v>
                </c:pt>
                <c:pt idx="3302">
                  <c:v>0</c:v>
                </c:pt>
                <c:pt idx="3303">
                  <c:v>3.5000000000000001E-3</c:v>
                </c:pt>
                <c:pt idx="3304">
                  <c:v>0</c:v>
                </c:pt>
                <c:pt idx="3305">
                  <c:v>1.5E-3</c:v>
                </c:pt>
                <c:pt idx="3306">
                  <c:v>0</c:v>
                </c:pt>
                <c:pt idx="3307">
                  <c:v>5.0000000000000001E-3</c:v>
                </c:pt>
                <c:pt idx="3308">
                  <c:v>6.4999999999999997E-3</c:v>
                </c:pt>
                <c:pt idx="3309">
                  <c:v>1.6500000000000001E-2</c:v>
                </c:pt>
                <c:pt idx="3310">
                  <c:v>3.0000000000000002E-2</c:v>
                </c:pt>
                <c:pt idx="3311">
                  <c:v>1.3500000000000002E-2</c:v>
                </c:pt>
                <c:pt idx="3312">
                  <c:v>1.5E-3</c:v>
                </c:pt>
                <c:pt idx="3313">
                  <c:v>6.4999999999999997E-3</c:v>
                </c:pt>
                <c:pt idx="3314">
                  <c:v>8.5000000000000006E-3</c:v>
                </c:pt>
                <c:pt idx="3315">
                  <c:v>2.3E-2</c:v>
                </c:pt>
                <c:pt idx="3316">
                  <c:v>2.3E-2</c:v>
                </c:pt>
                <c:pt idx="3317">
                  <c:v>5.0000000000000001E-3</c:v>
                </c:pt>
                <c:pt idx="3318">
                  <c:v>1.7999999999999999E-2</c:v>
                </c:pt>
                <c:pt idx="3319">
                  <c:v>1.7999999999999999E-2</c:v>
                </c:pt>
                <c:pt idx="3320">
                  <c:v>0.02</c:v>
                </c:pt>
                <c:pt idx="3321">
                  <c:v>1.4999999999999999E-2</c:v>
                </c:pt>
                <c:pt idx="3322">
                  <c:v>8.5000000000000006E-3</c:v>
                </c:pt>
                <c:pt idx="3323">
                  <c:v>5.0000000000000001E-3</c:v>
                </c:pt>
                <c:pt idx="3324">
                  <c:v>0</c:v>
                </c:pt>
                <c:pt idx="3325">
                  <c:v>0.01</c:v>
                </c:pt>
                <c:pt idx="3326">
                  <c:v>1.4999999999999999E-2</c:v>
                </c:pt>
                <c:pt idx="3327">
                  <c:v>5.2999999999999999E-2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1.4999999999999999E-2</c:v>
                </c:pt>
                <c:pt idx="3343">
                  <c:v>0.33199999999999996</c:v>
                </c:pt>
                <c:pt idx="3344">
                  <c:v>1.7854999999999999</c:v>
                </c:pt>
                <c:pt idx="3345">
                  <c:v>4.7130000000000001</c:v>
                </c:pt>
                <c:pt idx="3346">
                  <c:v>9.06</c:v>
                </c:pt>
                <c:pt idx="3347">
                  <c:v>13.850000000000001</c:v>
                </c:pt>
                <c:pt idx="3348">
                  <c:v>19.454999999999998</c:v>
                </c:pt>
                <c:pt idx="3349">
                  <c:v>24.645000000000003</c:v>
                </c:pt>
                <c:pt idx="3350">
                  <c:v>30.015000000000001</c:v>
                </c:pt>
                <c:pt idx="3351">
                  <c:v>38.53</c:v>
                </c:pt>
                <c:pt idx="3352">
                  <c:v>44.844999999999999</c:v>
                </c:pt>
                <c:pt idx="3353">
                  <c:v>50.534999999999997</c:v>
                </c:pt>
                <c:pt idx="3354">
                  <c:v>56.769999999999996</c:v>
                </c:pt>
                <c:pt idx="3355">
                  <c:v>76.789999999999992</c:v>
                </c:pt>
                <c:pt idx="3356">
                  <c:v>114.9</c:v>
                </c:pt>
                <c:pt idx="3357">
                  <c:v>191.35</c:v>
                </c:pt>
                <c:pt idx="3358">
                  <c:v>235.95</c:v>
                </c:pt>
                <c:pt idx="3359">
                  <c:v>205.2</c:v>
                </c:pt>
                <c:pt idx="3360">
                  <c:v>248.64999999999998</c:v>
                </c:pt>
                <c:pt idx="3361">
                  <c:v>246.3</c:v>
                </c:pt>
                <c:pt idx="3362">
                  <c:v>281.10000000000002</c:v>
                </c:pt>
                <c:pt idx="3363">
                  <c:v>316.04999999999995</c:v>
                </c:pt>
                <c:pt idx="3364">
                  <c:v>238.8</c:v>
                </c:pt>
                <c:pt idx="3365">
                  <c:v>271.45</c:v>
                </c:pt>
                <c:pt idx="3366">
                  <c:v>530.79999999999995</c:v>
                </c:pt>
                <c:pt idx="3367">
                  <c:v>339.35</c:v>
                </c:pt>
                <c:pt idx="3368">
                  <c:v>382.65</c:v>
                </c:pt>
                <c:pt idx="3369">
                  <c:v>434.15</c:v>
                </c:pt>
                <c:pt idx="3370">
                  <c:v>457.20000000000005</c:v>
                </c:pt>
                <c:pt idx="3371">
                  <c:v>460.15</c:v>
                </c:pt>
                <c:pt idx="3372">
                  <c:v>461.1</c:v>
                </c:pt>
                <c:pt idx="3373">
                  <c:v>362.75</c:v>
                </c:pt>
                <c:pt idx="3374">
                  <c:v>407.85</c:v>
                </c:pt>
                <c:pt idx="3375">
                  <c:v>428.6</c:v>
                </c:pt>
                <c:pt idx="3376">
                  <c:v>494.7</c:v>
                </c:pt>
                <c:pt idx="3377">
                  <c:v>517.54999999999995</c:v>
                </c:pt>
                <c:pt idx="3378">
                  <c:v>463</c:v>
                </c:pt>
                <c:pt idx="3379">
                  <c:v>494.7</c:v>
                </c:pt>
                <c:pt idx="3380">
                  <c:v>638.5</c:v>
                </c:pt>
                <c:pt idx="3381">
                  <c:v>649.9</c:v>
                </c:pt>
                <c:pt idx="3382">
                  <c:v>666.2</c:v>
                </c:pt>
                <c:pt idx="3383">
                  <c:v>704.4</c:v>
                </c:pt>
                <c:pt idx="3384">
                  <c:v>714</c:v>
                </c:pt>
                <c:pt idx="3385">
                  <c:v>709.05</c:v>
                </c:pt>
                <c:pt idx="3386">
                  <c:v>745.7</c:v>
                </c:pt>
                <c:pt idx="3387">
                  <c:v>771.1</c:v>
                </c:pt>
                <c:pt idx="3388">
                  <c:v>768.95</c:v>
                </c:pt>
                <c:pt idx="3389">
                  <c:v>739.5</c:v>
                </c:pt>
                <c:pt idx="3390">
                  <c:v>765.8</c:v>
                </c:pt>
                <c:pt idx="3391">
                  <c:v>786.1</c:v>
                </c:pt>
                <c:pt idx="3392">
                  <c:v>782.65000000000009</c:v>
                </c:pt>
                <c:pt idx="3393">
                  <c:v>751.55</c:v>
                </c:pt>
                <c:pt idx="3394">
                  <c:v>726.55</c:v>
                </c:pt>
                <c:pt idx="3395">
                  <c:v>679.09999999999991</c:v>
                </c:pt>
                <c:pt idx="3396">
                  <c:v>643.4</c:v>
                </c:pt>
                <c:pt idx="3397">
                  <c:v>527.15000000000009</c:v>
                </c:pt>
                <c:pt idx="3398">
                  <c:v>637.45000000000005</c:v>
                </c:pt>
                <c:pt idx="3399">
                  <c:v>473.85</c:v>
                </c:pt>
                <c:pt idx="3400">
                  <c:v>169.8</c:v>
                </c:pt>
                <c:pt idx="3401">
                  <c:v>82.35499999999999</c:v>
                </c:pt>
                <c:pt idx="3402">
                  <c:v>70.56</c:v>
                </c:pt>
                <c:pt idx="3403">
                  <c:v>72.085000000000008</c:v>
                </c:pt>
                <c:pt idx="3404">
                  <c:v>76.8</c:v>
                </c:pt>
                <c:pt idx="3405">
                  <c:v>93.85</c:v>
                </c:pt>
                <c:pt idx="3406">
                  <c:v>97.25</c:v>
                </c:pt>
                <c:pt idx="3407">
                  <c:v>74</c:v>
                </c:pt>
                <c:pt idx="3408">
                  <c:v>140.94999999999999</c:v>
                </c:pt>
                <c:pt idx="3409">
                  <c:v>139.75</c:v>
                </c:pt>
                <c:pt idx="3410">
                  <c:v>88.25</c:v>
                </c:pt>
                <c:pt idx="3411">
                  <c:v>56.575000000000003</c:v>
                </c:pt>
                <c:pt idx="3412">
                  <c:v>63.825000000000003</c:v>
                </c:pt>
                <c:pt idx="3413">
                  <c:v>59.164999999999999</c:v>
                </c:pt>
                <c:pt idx="3414">
                  <c:v>64.355000000000004</c:v>
                </c:pt>
                <c:pt idx="3415">
                  <c:v>63.495000000000005</c:v>
                </c:pt>
                <c:pt idx="3416">
                  <c:v>69.11</c:v>
                </c:pt>
                <c:pt idx="3417">
                  <c:v>32.769999999999996</c:v>
                </c:pt>
                <c:pt idx="3418">
                  <c:v>19.274999999999999</c:v>
                </c:pt>
                <c:pt idx="3419">
                  <c:v>10.055</c:v>
                </c:pt>
                <c:pt idx="3420">
                  <c:v>4.5640000000000001</c:v>
                </c:pt>
                <c:pt idx="3421">
                  <c:v>1.5934999999999999</c:v>
                </c:pt>
                <c:pt idx="3422">
                  <c:v>0.39800000000000002</c:v>
                </c:pt>
                <c:pt idx="3423">
                  <c:v>7.1000000000000008E-2</c:v>
                </c:pt>
                <c:pt idx="3424">
                  <c:v>3.95E-2</c:v>
                </c:pt>
                <c:pt idx="3425">
                  <c:v>0.02</c:v>
                </c:pt>
                <c:pt idx="3426">
                  <c:v>8.5000000000000006E-3</c:v>
                </c:pt>
                <c:pt idx="3427">
                  <c:v>3.5000000000000001E-3</c:v>
                </c:pt>
                <c:pt idx="3428">
                  <c:v>1.7999999999999999E-2</c:v>
                </c:pt>
                <c:pt idx="3429">
                  <c:v>0.01</c:v>
                </c:pt>
                <c:pt idx="3430">
                  <c:v>1.5E-3</c:v>
                </c:pt>
                <c:pt idx="3431">
                  <c:v>0</c:v>
                </c:pt>
                <c:pt idx="3432">
                  <c:v>0</c:v>
                </c:pt>
                <c:pt idx="3433">
                  <c:v>1.5E-3</c:v>
                </c:pt>
                <c:pt idx="3434">
                  <c:v>8.5000000000000006E-3</c:v>
                </c:pt>
                <c:pt idx="3435">
                  <c:v>5.0000000000000001E-3</c:v>
                </c:pt>
                <c:pt idx="3436">
                  <c:v>6.4999999999999997E-3</c:v>
                </c:pt>
                <c:pt idx="3437">
                  <c:v>1.5E-3</c:v>
                </c:pt>
                <c:pt idx="3438">
                  <c:v>3.5000000000000001E-3</c:v>
                </c:pt>
                <c:pt idx="3439">
                  <c:v>1.5E-3</c:v>
                </c:pt>
                <c:pt idx="3440">
                  <c:v>0</c:v>
                </c:pt>
                <c:pt idx="3441">
                  <c:v>0</c:v>
                </c:pt>
                <c:pt idx="3442">
                  <c:v>1.5E-3</c:v>
                </c:pt>
                <c:pt idx="3443">
                  <c:v>8.5000000000000006E-3</c:v>
                </c:pt>
                <c:pt idx="3444">
                  <c:v>5.0000000000000001E-3</c:v>
                </c:pt>
                <c:pt idx="3445">
                  <c:v>5.0000000000000001E-3</c:v>
                </c:pt>
                <c:pt idx="3446">
                  <c:v>1.15E-2</c:v>
                </c:pt>
                <c:pt idx="3447">
                  <c:v>5.0000000000000001E-3</c:v>
                </c:pt>
                <c:pt idx="3448">
                  <c:v>3.5000000000000001E-3</c:v>
                </c:pt>
                <c:pt idx="3449">
                  <c:v>8.5000000000000006E-3</c:v>
                </c:pt>
                <c:pt idx="3450">
                  <c:v>3.5000000000000001E-3</c:v>
                </c:pt>
                <c:pt idx="3451">
                  <c:v>0.01</c:v>
                </c:pt>
                <c:pt idx="3452">
                  <c:v>5.0000000000000001E-3</c:v>
                </c:pt>
                <c:pt idx="3453">
                  <c:v>3.0000000000000001E-3</c:v>
                </c:pt>
                <c:pt idx="3454">
                  <c:v>8.0000000000000002E-3</c:v>
                </c:pt>
                <c:pt idx="3455">
                  <c:v>3.5000000000000001E-3</c:v>
                </c:pt>
                <c:pt idx="3456">
                  <c:v>1.5E-3</c:v>
                </c:pt>
                <c:pt idx="3457">
                  <c:v>6.4999999999999997E-3</c:v>
                </c:pt>
                <c:pt idx="3458">
                  <c:v>8.5000000000000006E-3</c:v>
                </c:pt>
                <c:pt idx="3459">
                  <c:v>2.3E-2</c:v>
                </c:pt>
                <c:pt idx="3460">
                  <c:v>2.3E-2</c:v>
                </c:pt>
                <c:pt idx="3461">
                  <c:v>5.0000000000000001E-3</c:v>
                </c:pt>
                <c:pt idx="3462">
                  <c:v>1.7999999999999999E-2</c:v>
                </c:pt>
                <c:pt idx="3463">
                  <c:v>1.7999999999999999E-2</c:v>
                </c:pt>
                <c:pt idx="3464">
                  <c:v>0.02</c:v>
                </c:pt>
                <c:pt idx="3465">
                  <c:v>1.4999999999999999E-2</c:v>
                </c:pt>
                <c:pt idx="3466">
                  <c:v>8.5000000000000006E-3</c:v>
                </c:pt>
                <c:pt idx="3467">
                  <c:v>5.0000000000000001E-3</c:v>
                </c:pt>
                <c:pt idx="3468">
                  <c:v>0</c:v>
                </c:pt>
                <c:pt idx="3469">
                  <c:v>0.01</c:v>
                </c:pt>
                <c:pt idx="3470">
                  <c:v>1.4999999999999999E-2</c:v>
                </c:pt>
                <c:pt idx="3471">
                  <c:v>5.2999999999999999E-2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1.4999999999999999E-2</c:v>
                </c:pt>
                <c:pt idx="3487">
                  <c:v>0.33199999999999996</c:v>
                </c:pt>
                <c:pt idx="3488">
                  <c:v>1.7854999999999999</c:v>
                </c:pt>
                <c:pt idx="3489">
                  <c:v>4.7130000000000001</c:v>
                </c:pt>
                <c:pt idx="3490">
                  <c:v>9.06</c:v>
                </c:pt>
                <c:pt idx="3491">
                  <c:v>13.850000000000001</c:v>
                </c:pt>
                <c:pt idx="3492">
                  <c:v>19.454999999999998</c:v>
                </c:pt>
                <c:pt idx="3493">
                  <c:v>24.645000000000003</c:v>
                </c:pt>
                <c:pt idx="3494">
                  <c:v>30.015000000000001</c:v>
                </c:pt>
                <c:pt idx="3495">
                  <c:v>38.53</c:v>
                </c:pt>
                <c:pt idx="3496">
                  <c:v>44.844999999999999</c:v>
                </c:pt>
                <c:pt idx="3497">
                  <c:v>50.534999999999997</c:v>
                </c:pt>
                <c:pt idx="3498">
                  <c:v>56.769999999999996</c:v>
                </c:pt>
                <c:pt idx="3499">
                  <c:v>76.789999999999992</c:v>
                </c:pt>
                <c:pt idx="3500">
                  <c:v>114.9</c:v>
                </c:pt>
                <c:pt idx="3501">
                  <c:v>191.35</c:v>
                </c:pt>
                <c:pt idx="3502">
                  <c:v>235.95</c:v>
                </c:pt>
                <c:pt idx="3503">
                  <c:v>205.2</c:v>
                </c:pt>
                <c:pt idx="3504">
                  <c:v>248.64999999999998</c:v>
                </c:pt>
                <c:pt idx="3505">
                  <c:v>246.3</c:v>
                </c:pt>
                <c:pt idx="3506">
                  <c:v>281.10000000000002</c:v>
                </c:pt>
                <c:pt idx="3507">
                  <c:v>316.04999999999995</c:v>
                </c:pt>
                <c:pt idx="3508">
                  <c:v>238.8</c:v>
                </c:pt>
                <c:pt idx="3509">
                  <c:v>271.45</c:v>
                </c:pt>
                <c:pt idx="3510">
                  <c:v>530.79999999999995</c:v>
                </c:pt>
                <c:pt idx="3511">
                  <c:v>339.35</c:v>
                </c:pt>
                <c:pt idx="3512">
                  <c:v>382.65</c:v>
                </c:pt>
                <c:pt idx="3513">
                  <c:v>434.15</c:v>
                </c:pt>
                <c:pt idx="3514">
                  <c:v>457.20000000000005</c:v>
                </c:pt>
                <c:pt idx="3515">
                  <c:v>460.15</c:v>
                </c:pt>
                <c:pt idx="3516">
                  <c:v>461.1</c:v>
                </c:pt>
                <c:pt idx="3517">
                  <c:v>362.75</c:v>
                </c:pt>
                <c:pt idx="3518">
                  <c:v>407.85</c:v>
                </c:pt>
                <c:pt idx="3519">
                  <c:v>428.6</c:v>
                </c:pt>
                <c:pt idx="3520">
                  <c:v>494.7</c:v>
                </c:pt>
                <c:pt idx="3521">
                  <c:v>517.54999999999995</c:v>
                </c:pt>
                <c:pt idx="3522">
                  <c:v>463</c:v>
                </c:pt>
                <c:pt idx="3523">
                  <c:v>494.7</c:v>
                </c:pt>
                <c:pt idx="3524">
                  <c:v>638.5</c:v>
                </c:pt>
                <c:pt idx="3525">
                  <c:v>649.9</c:v>
                </c:pt>
                <c:pt idx="3526">
                  <c:v>666.2</c:v>
                </c:pt>
                <c:pt idx="3527">
                  <c:v>704.4</c:v>
                </c:pt>
                <c:pt idx="3528">
                  <c:v>714</c:v>
                </c:pt>
                <c:pt idx="3529">
                  <c:v>709.05</c:v>
                </c:pt>
                <c:pt idx="3530">
                  <c:v>745.7</c:v>
                </c:pt>
                <c:pt idx="3531">
                  <c:v>771.1</c:v>
                </c:pt>
                <c:pt idx="3532">
                  <c:v>768.95</c:v>
                </c:pt>
                <c:pt idx="3533">
                  <c:v>739.5</c:v>
                </c:pt>
                <c:pt idx="3534">
                  <c:v>765.8</c:v>
                </c:pt>
                <c:pt idx="3535">
                  <c:v>786.1</c:v>
                </c:pt>
                <c:pt idx="3536">
                  <c:v>782.65000000000009</c:v>
                </c:pt>
                <c:pt idx="3537">
                  <c:v>751.55</c:v>
                </c:pt>
                <c:pt idx="3538">
                  <c:v>726.55</c:v>
                </c:pt>
                <c:pt idx="3539">
                  <c:v>679.09999999999991</c:v>
                </c:pt>
                <c:pt idx="3540">
                  <c:v>643.4</c:v>
                </c:pt>
                <c:pt idx="3541">
                  <c:v>527.15000000000009</c:v>
                </c:pt>
                <c:pt idx="3542">
                  <c:v>637.45000000000005</c:v>
                </c:pt>
                <c:pt idx="3543">
                  <c:v>473.85</c:v>
                </c:pt>
                <c:pt idx="3544">
                  <c:v>169.8</c:v>
                </c:pt>
                <c:pt idx="3545">
                  <c:v>82.35499999999999</c:v>
                </c:pt>
                <c:pt idx="3546">
                  <c:v>70.56</c:v>
                </c:pt>
                <c:pt idx="3547">
                  <c:v>72.085000000000008</c:v>
                </c:pt>
                <c:pt idx="3548">
                  <c:v>76.8</c:v>
                </c:pt>
                <c:pt idx="3549">
                  <c:v>93.85</c:v>
                </c:pt>
                <c:pt idx="3550">
                  <c:v>97.25</c:v>
                </c:pt>
                <c:pt idx="3551">
                  <c:v>74</c:v>
                </c:pt>
                <c:pt idx="3552">
                  <c:v>140.94999999999999</c:v>
                </c:pt>
                <c:pt idx="3553">
                  <c:v>139.75</c:v>
                </c:pt>
                <c:pt idx="3554">
                  <c:v>88.25</c:v>
                </c:pt>
                <c:pt idx="3555">
                  <c:v>56.575000000000003</c:v>
                </c:pt>
                <c:pt idx="3556">
                  <c:v>63.825000000000003</c:v>
                </c:pt>
                <c:pt idx="3557">
                  <c:v>59.164999999999999</c:v>
                </c:pt>
                <c:pt idx="3558">
                  <c:v>64.355000000000004</c:v>
                </c:pt>
                <c:pt idx="3559">
                  <c:v>63.495000000000005</c:v>
                </c:pt>
                <c:pt idx="3560">
                  <c:v>69.11</c:v>
                </c:pt>
                <c:pt idx="3561">
                  <c:v>32.769999999999996</c:v>
                </c:pt>
                <c:pt idx="3562">
                  <c:v>19.274999999999999</c:v>
                </c:pt>
                <c:pt idx="3563">
                  <c:v>10.055</c:v>
                </c:pt>
                <c:pt idx="3564">
                  <c:v>4.5640000000000001</c:v>
                </c:pt>
                <c:pt idx="3565">
                  <c:v>1.5934999999999999</c:v>
                </c:pt>
                <c:pt idx="3566">
                  <c:v>0.39800000000000002</c:v>
                </c:pt>
                <c:pt idx="3567">
                  <c:v>7.1000000000000008E-2</c:v>
                </c:pt>
                <c:pt idx="3568">
                  <c:v>3.95E-2</c:v>
                </c:pt>
                <c:pt idx="3569">
                  <c:v>0.02</c:v>
                </c:pt>
                <c:pt idx="3570">
                  <c:v>8.5000000000000006E-3</c:v>
                </c:pt>
                <c:pt idx="3571">
                  <c:v>3.5000000000000001E-3</c:v>
                </c:pt>
                <c:pt idx="3572">
                  <c:v>1.7999999999999999E-2</c:v>
                </c:pt>
                <c:pt idx="3573">
                  <c:v>0.01</c:v>
                </c:pt>
                <c:pt idx="3574">
                  <c:v>1.5E-3</c:v>
                </c:pt>
                <c:pt idx="3575">
                  <c:v>0</c:v>
                </c:pt>
                <c:pt idx="3576">
                  <c:v>0</c:v>
                </c:pt>
                <c:pt idx="3577">
                  <c:v>1.5E-3</c:v>
                </c:pt>
                <c:pt idx="3578">
                  <c:v>8.5000000000000006E-3</c:v>
                </c:pt>
                <c:pt idx="3579">
                  <c:v>5.0000000000000001E-3</c:v>
                </c:pt>
                <c:pt idx="3580">
                  <c:v>6.4999999999999997E-3</c:v>
                </c:pt>
                <c:pt idx="3581">
                  <c:v>1.5E-3</c:v>
                </c:pt>
                <c:pt idx="3582">
                  <c:v>3.5000000000000001E-3</c:v>
                </c:pt>
                <c:pt idx="3583">
                  <c:v>1.5E-3</c:v>
                </c:pt>
                <c:pt idx="3584">
                  <c:v>0</c:v>
                </c:pt>
                <c:pt idx="3585">
                  <c:v>0</c:v>
                </c:pt>
                <c:pt idx="3586">
                  <c:v>1.5E-3</c:v>
                </c:pt>
                <c:pt idx="3587">
                  <c:v>8.5000000000000006E-3</c:v>
                </c:pt>
                <c:pt idx="3588">
                  <c:v>5.0000000000000001E-3</c:v>
                </c:pt>
                <c:pt idx="3589">
                  <c:v>5.0000000000000001E-3</c:v>
                </c:pt>
                <c:pt idx="3590">
                  <c:v>1.15E-2</c:v>
                </c:pt>
                <c:pt idx="3591">
                  <c:v>5.0000000000000001E-3</c:v>
                </c:pt>
                <c:pt idx="3592">
                  <c:v>3.5000000000000001E-3</c:v>
                </c:pt>
                <c:pt idx="3593">
                  <c:v>8.5000000000000006E-3</c:v>
                </c:pt>
                <c:pt idx="3594">
                  <c:v>3.5000000000000001E-3</c:v>
                </c:pt>
                <c:pt idx="3595">
                  <c:v>0.01</c:v>
                </c:pt>
                <c:pt idx="3596">
                  <c:v>5.0000000000000001E-3</c:v>
                </c:pt>
                <c:pt idx="3597">
                  <c:v>3.0000000000000001E-3</c:v>
                </c:pt>
                <c:pt idx="3598">
                  <c:v>8.0000000000000002E-3</c:v>
                </c:pt>
                <c:pt idx="3599">
                  <c:v>3.5000000000000001E-3</c:v>
                </c:pt>
                <c:pt idx="3600">
                  <c:v>1.5E-3</c:v>
                </c:pt>
                <c:pt idx="3601">
                  <c:v>6.4999999999999997E-3</c:v>
                </c:pt>
                <c:pt idx="3602">
                  <c:v>8.5000000000000006E-3</c:v>
                </c:pt>
                <c:pt idx="3603">
                  <c:v>2.3E-2</c:v>
                </c:pt>
                <c:pt idx="3604">
                  <c:v>2.3E-2</c:v>
                </c:pt>
                <c:pt idx="3605">
                  <c:v>5.0000000000000001E-3</c:v>
                </c:pt>
                <c:pt idx="3606">
                  <c:v>1.7999999999999999E-2</c:v>
                </c:pt>
                <c:pt idx="3607">
                  <c:v>1.7999999999999999E-2</c:v>
                </c:pt>
                <c:pt idx="3608">
                  <c:v>0.02</c:v>
                </c:pt>
                <c:pt idx="3609">
                  <c:v>1.4999999999999999E-2</c:v>
                </c:pt>
                <c:pt idx="3610">
                  <c:v>8.5000000000000006E-3</c:v>
                </c:pt>
                <c:pt idx="3611">
                  <c:v>5.0000000000000001E-3</c:v>
                </c:pt>
                <c:pt idx="3612">
                  <c:v>0</c:v>
                </c:pt>
                <c:pt idx="3613">
                  <c:v>0.01</c:v>
                </c:pt>
                <c:pt idx="3614">
                  <c:v>1.4999999999999999E-2</c:v>
                </c:pt>
                <c:pt idx="3615">
                  <c:v>5.2999999999999999E-2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1.4999999999999999E-2</c:v>
                </c:pt>
                <c:pt idx="3631">
                  <c:v>0.33199999999999996</c:v>
                </c:pt>
                <c:pt idx="3632">
                  <c:v>1.7854999999999999</c:v>
                </c:pt>
                <c:pt idx="3633">
                  <c:v>4.7130000000000001</c:v>
                </c:pt>
                <c:pt idx="3634">
                  <c:v>9.06</c:v>
                </c:pt>
                <c:pt idx="3635">
                  <c:v>13.850000000000001</c:v>
                </c:pt>
                <c:pt idx="3636">
                  <c:v>19.454999999999998</c:v>
                </c:pt>
                <c:pt idx="3637">
                  <c:v>24.645000000000003</c:v>
                </c:pt>
                <c:pt idx="3638">
                  <c:v>30.015000000000001</c:v>
                </c:pt>
                <c:pt idx="3639">
                  <c:v>38.53</c:v>
                </c:pt>
                <c:pt idx="3640">
                  <c:v>44.844999999999999</c:v>
                </c:pt>
                <c:pt idx="3641">
                  <c:v>50.534999999999997</c:v>
                </c:pt>
                <c:pt idx="3642">
                  <c:v>56.769999999999996</c:v>
                </c:pt>
                <c:pt idx="3643">
                  <c:v>76.789999999999992</c:v>
                </c:pt>
                <c:pt idx="3644">
                  <c:v>114.9</c:v>
                </c:pt>
                <c:pt idx="3645">
                  <c:v>191.35</c:v>
                </c:pt>
                <c:pt idx="3646">
                  <c:v>235.95</c:v>
                </c:pt>
                <c:pt idx="3647">
                  <c:v>205.2</c:v>
                </c:pt>
                <c:pt idx="3648">
                  <c:v>248.64999999999998</c:v>
                </c:pt>
                <c:pt idx="3649">
                  <c:v>246.3</c:v>
                </c:pt>
                <c:pt idx="3650">
                  <c:v>313.7</c:v>
                </c:pt>
                <c:pt idx="3651">
                  <c:v>300.5</c:v>
                </c:pt>
                <c:pt idx="3652">
                  <c:v>319</c:v>
                </c:pt>
                <c:pt idx="3653">
                  <c:v>278.3</c:v>
                </c:pt>
                <c:pt idx="3654">
                  <c:v>771.9</c:v>
                </c:pt>
                <c:pt idx="3655">
                  <c:v>350</c:v>
                </c:pt>
                <c:pt idx="3656">
                  <c:v>324.8</c:v>
                </c:pt>
                <c:pt idx="3657">
                  <c:v>320.89999999999998</c:v>
                </c:pt>
                <c:pt idx="3658">
                  <c:v>325.60000000000002</c:v>
                </c:pt>
                <c:pt idx="3659">
                  <c:v>429.9</c:v>
                </c:pt>
                <c:pt idx="3660">
                  <c:v>528.20000000000005</c:v>
                </c:pt>
                <c:pt idx="3661">
                  <c:v>198</c:v>
                </c:pt>
                <c:pt idx="3662">
                  <c:v>241.7</c:v>
                </c:pt>
                <c:pt idx="3663">
                  <c:v>254.3</c:v>
                </c:pt>
                <c:pt idx="3664">
                  <c:v>217.4</c:v>
                </c:pt>
                <c:pt idx="3665">
                  <c:v>406.4</c:v>
                </c:pt>
                <c:pt idx="3666">
                  <c:v>476.1</c:v>
                </c:pt>
                <c:pt idx="3667">
                  <c:v>518</c:v>
                </c:pt>
                <c:pt idx="3668">
                  <c:v>658.1</c:v>
                </c:pt>
                <c:pt idx="3669">
                  <c:v>673</c:v>
                </c:pt>
                <c:pt idx="3670">
                  <c:v>673.5</c:v>
                </c:pt>
                <c:pt idx="3671">
                  <c:v>700.8</c:v>
                </c:pt>
                <c:pt idx="3672">
                  <c:v>711.8</c:v>
                </c:pt>
                <c:pt idx="3673">
                  <c:v>735.7</c:v>
                </c:pt>
                <c:pt idx="3674">
                  <c:v>748.1</c:v>
                </c:pt>
                <c:pt idx="3675">
                  <c:v>752.9</c:v>
                </c:pt>
                <c:pt idx="3676">
                  <c:v>773.3</c:v>
                </c:pt>
                <c:pt idx="3677">
                  <c:v>736.8</c:v>
                </c:pt>
                <c:pt idx="3678">
                  <c:v>763.6</c:v>
                </c:pt>
                <c:pt idx="3679">
                  <c:v>773.9</c:v>
                </c:pt>
                <c:pt idx="3680">
                  <c:v>762.1</c:v>
                </c:pt>
                <c:pt idx="3681">
                  <c:v>756.3</c:v>
                </c:pt>
                <c:pt idx="3682">
                  <c:v>726.1</c:v>
                </c:pt>
                <c:pt idx="3683">
                  <c:v>679.6</c:v>
                </c:pt>
                <c:pt idx="3684">
                  <c:v>632</c:v>
                </c:pt>
                <c:pt idx="3685">
                  <c:v>538.6</c:v>
                </c:pt>
                <c:pt idx="3686">
                  <c:v>611.6</c:v>
                </c:pt>
                <c:pt idx="3687">
                  <c:v>463.7</c:v>
                </c:pt>
                <c:pt idx="3688">
                  <c:v>179.8</c:v>
                </c:pt>
                <c:pt idx="3689">
                  <c:v>85.4</c:v>
                </c:pt>
                <c:pt idx="3690">
                  <c:v>73.52</c:v>
                </c:pt>
                <c:pt idx="3691">
                  <c:v>74.790000000000006</c:v>
                </c:pt>
                <c:pt idx="3692">
                  <c:v>84.7</c:v>
                </c:pt>
                <c:pt idx="3693">
                  <c:v>126.5</c:v>
                </c:pt>
                <c:pt idx="3694">
                  <c:v>97.3</c:v>
                </c:pt>
                <c:pt idx="3695">
                  <c:v>69.5</c:v>
                </c:pt>
                <c:pt idx="3696">
                  <c:v>136.4</c:v>
                </c:pt>
                <c:pt idx="3697">
                  <c:v>155.4</c:v>
                </c:pt>
                <c:pt idx="3698">
                  <c:v>81.900000000000006</c:v>
                </c:pt>
                <c:pt idx="3699">
                  <c:v>45.21</c:v>
                </c:pt>
                <c:pt idx="3700">
                  <c:v>56.62</c:v>
                </c:pt>
                <c:pt idx="3701">
                  <c:v>62.4</c:v>
                </c:pt>
                <c:pt idx="3702">
                  <c:v>65.17</c:v>
                </c:pt>
                <c:pt idx="3703">
                  <c:v>92.6</c:v>
                </c:pt>
                <c:pt idx="3704">
                  <c:v>88.2</c:v>
                </c:pt>
                <c:pt idx="3705">
                  <c:v>41.83</c:v>
                </c:pt>
                <c:pt idx="3706">
                  <c:v>21.47</c:v>
                </c:pt>
                <c:pt idx="3707">
                  <c:v>11.73</c:v>
                </c:pt>
                <c:pt idx="3708">
                  <c:v>5.2279999999999998</c:v>
                </c:pt>
                <c:pt idx="3709">
                  <c:v>1.8360000000000001</c:v>
                </c:pt>
                <c:pt idx="3710">
                  <c:v>0.38</c:v>
                </c:pt>
                <c:pt idx="3711">
                  <c:v>1.2999999999999999E-2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3.0000000000000001E-3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3.0000000000000001E-3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0.30399999999999999</c:v>
                </c:pt>
                <c:pt idx="3776">
                  <c:v>1.772</c:v>
                </c:pt>
                <c:pt idx="3777">
                  <c:v>4.8470000000000004</c:v>
                </c:pt>
                <c:pt idx="3778">
                  <c:v>9.48</c:v>
                </c:pt>
                <c:pt idx="3779">
                  <c:v>14.74</c:v>
                </c:pt>
                <c:pt idx="3780">
                  <c:v>19.690000000000001</c:v>
                </c:pt>
                <c:pt idx="3781">
                  <c:v>24.62</c:v>
                </c:pt>
                <c:pt idx="3782">
                  <c:v>29.76</c:v>
                </c:pt>
                <c:pt idx="3783">
                  <c:v>36.19</c:v>
                </c:pt>
                <c:pt idx="3784">
                  <c:v>41.6</c:v>
                </c:pt>
                <c:pt idx="3785">
                  <c:v>47.7</c:v>
                </c:pt>
                <c:pt idx="3786">
                  <c:v>53.82</c:v>
                </c:pt>
                <c:pt idx="3787">
                  <c:v>62.78</c:v>
                </c:pt>
                <c:pt idx="3788">
                  <c:v>96.9</c:v>
                </c:pt>
                <c:pt idx="3789">
                  <c:v>172.6</c:v>
                </c:pt>
                <c:pt idx="3790">
                  <c:v>222.5</c:v>
                </c:pt>
                <c:pt idx="3791">
                  <c:v>241.8</c:v>
                </c:pt>
                <c:pt idx="3792">
                  <c:v>269.39999999999998</c:v>
                </c:pt>
                <c:pt idx="3793">
                  <c:v>306</c:v>
                </c:pt>
                <c:pt idx="3794">
                  <c:v>310</c:v>
                </c:pt>
                <c:pt idx="3795">
                  <c:v>348.9</c:v>
                </c:pt>
                <c:pt idx="3796">
                  <c:v>372.7</c:v>
                </c:pt>
                <c:pt idx="3797">
                  <c:v>273.2</c:v>
                </c:pt>
                <c:pt idx="3798">
                  <c:v>346.7</c:v>
                </c:pt>
                <c:pt idx="3799">
                  <c:v>303.10000000000002</c:v>
                </c:pt>
                <c:pt idx="3800">
                  <c:v>382.4</c:v>
                </c:pt>
                <c:pt idx="3801">
                  <c:v>430.6</c:v>
                </c:pt>
                <c:pt idx="3802">
                  <c:v>456.8</c:v>
                </c:pt>
                <c:pt idx="3803">
                  <c:v>454.1</c:v>
                </c:pt>
                <c:pt idx="3804">
                  <c:v>466.4</c:v>
                </c:pt>
                <c:pt idx="3805">
                  <c:v>366.5</c:v>
                </c:pt>
                <c:pt idx="3806">
                  <c:v>408.9</c:v>
                </c:pt>
                <c:pt idx="3807">
                  <c:v>427.5</c:v>
                </c:pt>
                <c:pt idx="3808">
                  <c:v>495.9</c:v>
                </c:pt>
                <c:pt idx="3809">
                  <c:v>516.79999999999995</c:v>
                </c:pt>
                <c:pt idx="3810">
                  <c:v>460.9</c:v>
                </c:pt>
                <c:pt idx="3811">
                  <c:v>497.5</c:v>
                </c:pt>
                <c:pt idx="3812">
                  <c:v>639.4</c:v>
                </c:pt>
                <c:pt idx="3813">
                  <c:v>654.4</c:v>
                </c:pt>
                <c:pt idx="3814">
                  <c:v>666.2</c:v>
                </c:pt>
                <c:pt idx="3815">
                  <c:v>713.5</c:v>
                </c:pt>
                <c:pt idx="3816">
                  <c:v>719.9</c:v>
                </c:pt>
                <c:pt idx="3817">
                  <c:v>722.9</c:v>
                </c:pt>
                <c:pt idx="3818">
                  <c:v>761.5</c:v>
                </c:pt>
                <c:pt idx="3819">
                  <c:v>771.7</c:v>
                </c:pt>
                <c:pt idx="3820">
                  <c:v>765.8</c:v>
                </c:pt>
                <c:pt idx="3821">
                  <c:v>737.9</c:v>
                </c:pt>
                <c:pt idx="3822">
                  <c:v>764.2</c:v>
                </c:pt>
                <c:pt idx="3823">
                  <c:v>782.6</c:v>
                </c:pt>
                <c:pt idx="3824">
                  <c:v>785.6</c:v>
                </c:pt>
                <c:pt idx="3825">
                  <c:v>750.3</c:v>
                </c:pt>
                <c:pt idx="3826">
                  <c:v>723.2</c:v>
                </c:pt>
                <c:pt idx="3827">
                  <c:v>673.4</c:v>
                </c:pt>
                <c:pt idx="3828">
                  <c:v>639.29999999999995</c:v>
                </c:pt>
                <c:pt idx="3829">
                  <c:v>533.6</c:v>
                </c:pt>
                <c:pt idx="3830">
                  <c:v>634.79999999999995</c:v>
                </c:pt>
                <c:pt idx="3831">
                  <c:v>492.5</c:v>
                </c:pt>
                <c:pt idx="3832">
                  <c:v>178.7</c:v>
                </c:pt>
                <c:pt idx="3833">
                  <c:v>87.1</c:v>
                </c:pt>
                <c:pt idx="3834">
                  <c:v>72.84</c:v>
                </c:pt>
                <c:pt idx="3835">
                  <c:v>72.77</c:v>
                </c:pt>
                <c:pt idx="3836">
                  <c:v>77.25</c:v>
                </c:pt>
                <c:pt idx="3837">
                  <c:v>98.8</c:v>
                </c:pt>
                <c:pt idx="3838">
                  <c:v>98.8</c:v>
                </c:pt>
                <c:pt idx="3839">
                  <c:v>71.790000000000006</c:v>
                </c:pt>
                <c:pt idx="3840">
                  <c:v>129.19999999999999</c:v>
                </c:pt>
                <c:pt idx="3841">
                  <c:v>138.30000000000001</c:v>
                </c:pt>
                <c:pt idx="3842">
                  <c:v>83.6</c:v>
                </c:pt>
                <c:pt idx="3843">
                  <c:v>52.52</c:v>
                </c:pt>
                <c:pt idx="3844">
                  <c:v>60.15</c:v>
                </c:pt>
                <c:pt idx="3845">
                  <c:v>63.97</c:v>
                </c:pt>
                <c:pt idx="3846">
                  <c:v>62.27</c:v>
                </c:pt>
                <c:pt idx="3847">
                  <c:v>85.2</c:v>
                </c:pt>
                <c:pt idx="3848">
                  <c:v>80.2</c:v>
                </c:pt>
                <c:pt idx="3849">
                  <c:v>38.61</c:v>
                </c:pt>
                <c:pt idx="3850">
                  <c:v>20.65</c:v>
                </c:pt>
                <c:pt idx="3851">
                  <c:v>11.12</c:v>
                </c:pt>
                <c:pt idx="3852">
                  <c:v>4.9269999999999996</c:v>
                </c:pt>
                <c:pt idx="3853">
                  <c:v>1.7869999999999999</c:v>
                </c:pt>
                <c:pt idx="3854">
                  <c:v>0.436</c:v>
                </c:pt>
                <c:pt idx="3855">
                  <c:v>7.9000000000000001E-2</c:v>
                </c:pt>
                <c:pt idx="3856">
                  <c:v>2.3E-2</c:v>
                </c:pt>
                <c:pt idx="3857">
                  <c:v>1.7000000000000001E-2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7.0000000000000001E-3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3.0000000000000001E-3</c:v>
                </c:pt>
                <c:pt idx="3875">
                  <c:v>1.7000000000000001E-2</c:v>
                </c:pt>
                <c:pt idx="3876">
                  <c:v>7.0000000000000001E-3</c:v>
                </c:pt>
                <c:pt idx="3877">
                  <c:v>0.01</c:v>
                </c:pt>
                <c:pt idx="3878">
                  <c:v>2.3E-2</c:v>
                </c:pt>
                <c:pt idx="3879">
                  <c:v>7.0000000000000001E-3</c:v>
                </c:pt>
                <c:pt idx="3880">
                  <c:v>7.0000000000000001E-3</c:v>
                </c:pt>
                <c:pt idx="3881">
                  <c:v>0.01</c:v>
                </c:pt>
                <c:pt idx="3882">
                  <c:v>7.0000000000000001E-3</c:v>
                </c:pt>
                <c:pt idx="3883">
                  <c:v>0.02</c:v>
                </c:pt>
                <c:pt idx="3884">
                  <c:v>0.01</c:v>
                </c:pt>
                <c:pt idx="3885">
                  <c:v>3.0000000000000001E-3</c:v>
                </c:pt>
                <c:pt idx="3886">
                  <c:v>1.2999999999999999E-2</c:v>
                </c:pt>
                <c:pt idx="3887">
                  <c:v>7.0000000000000001E-3</c:v>
                </c:pt>
                <c:pt idx="3888">
                  <c:v>3.0000000000000001E-3</c:v>
                </c:pt>
                <c:pt idx="3889">
                  <c:v>1.2999999999999999E-2</c:v>
                </c:pt>
                <c:pt idx="3890">
                  <c:v>1.7000000000000001E-2</c:v>
                </c:pt>
                <c:pt idx="3891">
                  <c:v>4.5999999999999999E-2</c:v>
                </c:pt>
                <c:pt idx="3892">
                  <c:v>4.5999999999999999E-2</c:v>
                </c:pt>
                <c:pt idx="3893">
                  <c:v>0.01</c:v>
                </c:pt>
                <c:pt idx="3894">
                  <c:v>3.5999999999999997E-2</c:v>
                </c:pt>
                <c:pt idx="3895">
                  <c:v>3.5999999999999997E-2</c:v>
                </c:pt>
                <c:pt idx="3896">
                  <c:v>0.04</c:v>
                </c:pt>
                <c:pt idx="3897">
                  <c:v>0.03</c:v>
                </c:pt>
                <c:pt idx="3898">
                  <c:v>1.7000000000000001E-2</c:v>
                </c:pt>
                <c:pt idx="3899">
                  <c:v>7.0000000000000001E-3</c:v>
                </c:pt>
                <c:pt idx="3900">
                  <c:v>0</c:v>
                </c:pt>
                <c:pt idx="3901">
                  <c:v>0.02</c:v>
                </c:pt>
                <c:pt idx="3902">
                  <c:v>0.03</c:v>
                </c:pt>
                <c:pt idx="3903">
                  <c:v>0.106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0.03</c:v>
                </c:pt>
                <c:pt idx="3919">
                  <c:v>0.36</c:v>
                </c:pt>
                <c:pt idx="3920">
                  <c:v>1.7989999999999999</c:v>
                </c:pt>
                <c:pt idx="3921">
                  <c:v>4.5789999999999997</c:v>
                </c:pt>
                <c:pt idx="3922">
                  <c:v>8.64</c:v>
                </c:pt>
                <c:pt idx="3923">
                  <c:v>12.96</c:v>
                </c:pt>
                <c:pt idx="3924">
                  <c:v>19.22</c:v>
                </c:pt>
                <c:pt idx="3925">
                  <c:v>24.67</c:v>
                </c:pt>
                <c:pt idx="3926">
                  <c:v>30.27</c:v>
                </c:pt>
                <c:pt idx="3927">
                  <c:v>40.869999999999997</c:v>
                </c:pt>
                <c:pt idx="3928">
                  <c:v>48.09</c:v>
                </c:pt>
                <c:pt idx="3929">
                  <c:v>53.37</c:v>
                </c:pt>
                <c:pt idx="3930">
                  <c:v>59.72</c:v>
                </c:pt>
                <c:pt idx="3931">
                  <c:v>90.8</c:v>
                </c:pt>
                <c:pt idx="3932">
                  <c:v>132.9</c:v>
                </c:pt>
                <c:pt idx="3933">
                  <c:v>210.1</c:v>
                </c:pt>
                <c:pt idx="3934">
                  <c:v>249.4</c:v>
                </c:pt>
                <c:pt idx="3935">
                  <c:v>168.6</c:v>
                </c:pt>
                <c:pt idx="3936">
                  <c:v>227.9</c:v>
                </c:pt>
                <c:pt idx="3937">
                  <c:v>186.6</c:v>
                </c:pt>
                <c:pt idx="3938">
                  <c:v>252.2</c:v>
                </c:pt>
                <c:pt idx="3939">
                  <c:v>283.2</c:v>
                </c:pt>
                <c:pt idx="3940">
                  <c:v>104.9</c:v>
                </c:pt>
                <c:pt idx="3941">
                  <c:v>269.7</c:v>
                </c:pt>
                <c:pt idx="3942">
                  <c:v>714.9</c:v>
                </c:pt>
                <c:pt idx="3943">
                  <c:v>375.6</c:v>
                </c:pt>
                <c:pt idx="3944">
                  <c:v>382.9</c:v>
                </c:pt>
                <c:pt idx="3945">
                  <c:v>437.7</c:v>
                </c:pt>
                <c:pt idx="3946">
                  <c:v>457.6</c:v>
                </c:pt>
                <c:pt idx="3947">
                  <c:v>466.2</c:v>
                </c:pt>
                <c:pt idx="3948">
                  <c:v>455.8</c:v>
                </c:pt>
                <c:pt idx="3949">
                  <c:v>359</c:v>
                </c:pt>
                <c:pt idx="3950">
                  <c:v>406.8</c:v>
                </c:pt>
                <c:pt idx="3951">
                  <c:v>429.7</c:v>
                </c:pt>
                <c:pt idx="3952">
                  <c:v>493.5</c:v>
                </c:pt>
                <c:pt idx="3953">
                  <c:v>518.29999999999995</c:v>
                </c:pt>
                <c:pt idx="3954">
                  <c:v>465.1</c:v>
                </c:pt>
                <c:pt idx="3955">
                  <c:v>491.9</c:v>
                </c:pt>
                <c:pt idx="3956">
                  <c:v>637.6</c:v>
                </c:pt>
                <c:pt idx="3957">
                  <c:v>645.4</c:v>
                </c:pt>
                <c:pt idx="3958">
                  <c:v>666.2</c:v>
                </c:pt>
                <c:pt idx="3959">
                  <c:v>695.3</c:v>
                </c:pt>
                <c:pt idx="3960">
                  <c:v>708.1</c:v>
                </c:pt>
                <c:pt idx="3961">
                  <c:v>695.2</c:v>
                </c:pt>
                <c:pt idx="3962">
                  <c:v>729.9</c:v>
                </c:pt>
                <c:pt idx="3963">
                  <c:v>770.5</c:v>
                </c:pt>
                <c:pt idx="3964">
                  <c:v>772.1</c:v>
                </c:pt>
                <c:pt idx="3965">
                  <c:v>741.1</c:v>
                </c:pt>
                <c:pt idx="3966">
                  <c:v>767.4</c:v>
                </c:pt>
                <c:pt idx="3967">
                  <c:v>789.6</c:v>
                </c:pt>
                <c:pt idx="3968">
                  <c:v>779.7</c:v>
                </c:pt>
                <c:pt idx="3969">
                  <c:v>752.8</c:v>
                </c:pt>
                <c:pt idx="3970">
                  <c:v>729.9</c:v>
                </c:pt>
                <c:pt idx="3971">
                  <c:v>684.8</c:v>
                </c:pt>
                <c:pt idx="3972">
                  <c:v>647.5</c:v>
                </c:pt>
                <c:pt idx="3973">
                  <c:v>520.70000000000005</c:v>
                </c:pt>
                <c:pt idx="3974">
                  <c:v>640.1</c:v>
                </c:pt>
                <c:pt idx="3975">
                  <c:v>455.2</c:v>
                </c:pt>
                <c:pt idx="3976">
                  <c:v>160.9</c:v>
                </c:pt>
                <c:pt idx="3977">
                  <c:v>77.61</c:v>
                </c:pt>
                <c:pt idx="3978">
                  <c:v>68.28</c:v>
                </c:pt>
                <c:pt idx="3979">
                  <c:v>71.400000000000006</c:v>
                </c:pt>
                <c:pt idx="3980">
                  <c:v>76.349999999999994</c:v>
                </c:pt>
                <c:pt idx="3981">
                  <c:v>88.9</c:v>
                </c:pt>
                <c:pt idx="3982">
                  <c:v>95.7</c:v>
                </c:pt>
                <c:pt idx="3983">
                  <c:v>76.209999999999994</c:v>
                </c:pt>
                <c:pt idx="3984">
                  <c:v>152.69999999999999</c:v>
                </c:pt>
                <c:pt idx="3985">
                  <c:v>141.19999999999999</c:v>
                </c:pt>
                <c:pt idx="3986">
                  <c:v>92.9</c:v>
                </c:pt>
                <c:pt idx="3987">
                  <c:v>60.63</c:v>
                </c:pt>
                <c:pt idx="3988">
                  <c:v>67.5</c:v>
                </c:pt>
                <c:pt idx="3989">
                  <c:v>54.36</c:v>
                </c:pt>
                <c:pt idx="3990">
                  <c:v>66.44</c:v>
                </c:pt>
                <c:pt idx="3991">
                  <c:v>41.79</c:v>
                </c:pt>
                <c:pt idx="3992">
                  <c:v>58.02</c:v>
                </c:pt>
                <c:pt idx="3993">
                  <c:v>26.93</c:v>
                </c:pt>
                <c:pt idx="3994">
                  <c:v>17.899999999999999</c:v>
                </c:pt>
                <c:pt idx="3995">
                  <c:v>8.99</c:v>
                </c:pt>
                <c:pt idx="3996">
                  <c:v>4.2009999999999996</c:v>
                </c:pt>
                <c:pt idx="3997">
                  <c:v>1.4</c:v>
                </c:pt>
                <c:pt idx="3998">
                  <c:v>0.36</c:v>
                </c:pt>
                <c:pt idx="3999">
                  <c:v>6.3E-2</c:v>
                </c:pt>
                <c:pt idx="4000">
                  <c:v>5.6000000000000001E-2</c:v>
                </c:pt>
                <c:pt idx="4001">
                  <c:v>2.3E-2</c:v>
                </c:pt>
                <c:pt idx="4002">
                  <c:v>1.7000000000000001E-2</c:v>
                </c:pt>
                <c:pt idx="4003">
                  <c:v>7.0000000000000001E-3</c:v>
                </c:pt>
                <c:pt idx="4004">
                  <c:v>3.5999999999999997E-2</c:v>
                </c:pt>
                <c:pt idx="4005">
                  <c:v>0.02</c:v>
                </c:pt>
                <c:pt idx="4006">
                  <c:v>3.0000000000000001E-3</c:v>
                </c:pt>
                <c:pt idx="4007">
                  <c:v>0</c:v>
                </c:pt>
                <c:pt idx="4008">
                  <c:v>0</c:v>
                </c:pt>
                <c:pt idx="4009">
                  <c:v>3.0000000000000001E-3</c:v>
                </c:pt>
                <c:pt idx="4010">
                  <c:v>0.01</c:v>
                </c:pt>
                <c:pt idx="4011">
                  <c:v>0.01</c:v>
                </c:pt>
                <c:pt idx="4012">
                  <c:v>1.2999999999999999E-2</c:v>
                </c:pt>
                <c:pt idx="4013">
                  <c:v>3.0000000000000001E-3</c:v>
                </c:pt>
                <c:pt idx="4014">
                  <c:v>7.0000000000000001E-3</c:v>
                </c:pt>
                <c:pt idx="4015">
                  <c:v>3.0000000000000001E-3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3.0000000000000001E-3</c:v>
                </c:pt>
                <c:pt idx="4021">
                  <c:v>0</c:v>
                </c:pt>
                <c:pt idx="4022">
                  <c:v>0</c:v>
                </c:pt>
                <c:pt idx="4023">
                  <c:v>3.0000000000000001E-3</c:v>
                </c:pt>
                <c:pt idx="4024">
                  <c:v>0</c:v>
                </c:pt>
                <c:pt idx="4025">
                  <c:v>7.0000000000000001E-3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3.0000000000000001E-3</c:v>
                </c:pt>
                <c:pt idx="4030">
                  <c:v>3.0000000000000001E-3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3.0000000000000001E-3</c:v>
                </c:pt>
                <c:pt idx="4040">
                  <c:v>0</c:v>
                </c:pt>
                <c:pt idx="4041">
                  <c:v>0</c:v>
                </c:pt>
                <c:pt idx="4042">
                  <c:v>3.0000000000000001E-3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3.0000000000000001E-3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4.2999999999999997E-2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0.25800000000000001</c:v>
                </c:pt>
                <c:pt idx="4064">
                  <c:v>1.2629999999999999</c:v>
                </c:pt>
                <c:pt idx="4065">
                  <c:v>3.5070000000000001</c:v>
                </c:pt>
                <c:pt idx="4066">
                  <c:v>7.048</c:v>
                </c:pt>
                <c:pt idx="4067">
                  <c:v>9.69</c:v>
                </c:pt>
                <c:pt idx="4068">
                  <c:v>13.53</c:v>
                </c:pt>
                <c:pt idx="4069">
                  <c:v>18.03</c:v>
                </c:pt>
                <c:pt idx="4070">
                  <c:v>26.53</c:v>
                </c:pt>
                <c:pt idx="4071">
                  <c:v>33.9</c:v>
                </c:pt>
                <c:pt idx="4072">
                  <c:v>39.11</c:v>
                </c:pt>
                <c:pt idx="4073">
                  <c:v>45.39</c:v>
                </c:pt>
                <c:pt idx="4074">
                  <c:v>52.91</c:v>
                </c:pt>
                <c:pt idx="4075">
                  <c:v>67.010000000000005</c:v>
                </c:pt>
                <c:pt idx="4076">
                  <c:v>143</c:v>
                </c:pt>
                <c:pt idx="4077">
                  <c:v>180.5</c:v>
                </c:pt>
                <c:pt idx="4078">
                  <c:v>146.30000000000001</c:v>
                </c:pt>
                <c:pt idx="4079">
                  <c:v>139.6</c:v>
                </c:pt>
                <c:pt idx="4080">
                  <c:v>92.1</c:v>
                </c:pt>
                <c:pt idx="4081">
                  <c:v>65.900000000000006</c:v>
                </c:pt>
                <c:pt idx="4082">
                  <c:v>106.4</c:v>
                </c:pt>
                <c:pt idx="4083">
                  <c:v>124.8</c:v>
                </c:pt>
                <c:pt idx="4084">
                  <c:v>278.10000000000002</c:v>
                </c:pt>
                <c:pt idx="4085">
                  <c:v>267.7</c:v>
                </c:pt>
                <c:pt idx="4086">
                  <c:v>734.4</c:v>
                </c:pt>
                <c:pt idx="4087">
                  <c:v>269.60000000000002</c:v>
                </c:pt>
                <c:pt idx="4088">
                  <c:v>332.4</c:v>
                </c:pt>
                <c:pt idx="4089">
                  <c:v>356.6</c:v>
                </c:pt>
                <c:pt idx="4090">
                  <c:v>448</c:v>
                </c:pt>
                <c:pt idx="4091">
                  <c:v>379.8</c:v>
                </c:pt>
                <c:pt idx="4092">
                  <c:v>445.3</c:v>
                </c:pt>
                <c:pt idx="4093">
                  <c:v>223.6</c:v>
                </c:pt>
                <c:pt idx="4094">
                  <c:v>446.5</c:v>
                </c:pt>
                <c:pt idx="4095">
                  <c:v>382.4</c:v>
                </c:pt>
                <c:pt idx="4096">
                  <c:v>244.6</c:v>
                </c:pt>
                <c:pt idx="4097">
                  <c:v>447.4</c:v>
                </c:pt>
                <c:pt idx="4098">
                  <c:v>501.7</c:v>
                </c:pt>
                <c:pt idx="4099">
                  <c:v>516</c:v>
                </c:pt>
                <c:pt idx="4100">
                  <c:v>634.70000000000005</c:v>
                </c:pt>
                <c:pt idx="4101">
                  <c:v>643.20000000000005</c:v>
                </c:pt>
                <c:pt idx="4102">
                  <c:v>673.1</c:v>
                </c:pt>
                <c:pt idx="4103">
                  <c:v>676.9</c:v>
                </c:pt>
                <c:pt idx="4104">
                  <c:v>698</c:v>
                </c:pt>
                <c:pt idx="4105">
                  <c:v>714.6</c:v>
                </c:pt>
                <c:pt idx="4106">
                  <c:v>728.8</c:v>
                </c:pt>
                <c:pt idx="4107">
                  <c:v>756.2</c:v>
                </c:pt>
                <c:pt idx="4108">
                  <c:v>772.5</c:v>
                </c:pt>
                <c:pt idx="4109">
                  <c:v>736.1</c:v>
                </c:pt>
                <c:pt idx="4110">
                  <c:v>774.3</c:v>
                </c:pt>
                <c:pt idx="4111">
                  <c:v>766.4</c:v>
                </c:pt>
                <c:pt idx="4112">
                  <c:v>757.8</c:v>
                </c:pt>
                <c:pt idx="4113">
                  <c:v>734.9</c:v>
                </c:pt>
                <c:pt idx="4114">
                  <c:v>710.7</c:v>
                </c:pt>
                <c:pt idx="4115">
                  <c:v>674.5</c:v>
                </c:pt>
                <c:pt idx="4116">
                  <c:v>652.4</c:v>
                </c:pt>
                <c:pt idx="4117">
                  <c:v>503.5</c:v>
                </c:pt>
                <c:pt idx="4118">
                  <c:v>638.70000000000005</c:v>
                </c:pt>
                <c:pt idx="4119">
                  <c:v>431.7</c:v>
                </c:pt>
                <c:pt idx="4120">
                  <c:v>229.1</c:v>
                </c:pt>
                <c:pt idx="4121">
                  <c:v>79.319999999999993</c:v>
                </c:pt>
                <c:pt idx="4122">
                  <c:v>74.31</c:v>
                </c:pt>
                <c:pt idx="4123">
                  <c:v>62.29</c:v>
                </c:pt>
                <c:pt idx="4124">
                  <c:v>72.040000000000006</c:v>
                </c:pt>
                <c:pt idx="4125">
                  <c:v>78.34</c:v>
                </c:pt>
                <c:pt idx="4126">
                  <c:v>80.099999999999994</c:v>
                </c:pt>
                <c:pt idx="4127">
                  <c:v>67.099999999999994</c:v>
                </c:pt>
                <c:pt idx="4128">
                  <c:v>89.9</c:v>
                </c:pt>
                <c:pt idx="4129">
                  <c:v>94.8</c:v>
                </c:pt>
                <c:pt idx="4130">
                  <c:v>84.7</c:v>
                </c:pt>
                <c:pt idx="4131">
                  <c:v>62.78</c:v>
                </c:pt>
                <c:pt idx="4132">
                  <c:v>72.760000000000005</c:v>
                </c:pt>
                <c:pt idx="4133">
                  <c:v>72.239999999999995</c:v>
                </c:pt>
                <c:pt idx="4134">
                  <c:v>56.55</c:v>
                </c:pt>
                <c:pt idx="4135">
                  <c:v>80</c:v>
                </c:pt>
                <c:pt idx="4136">
                  <c:v>79.290000000000006</c:v>
                </c:pt>
                <c:pt idx="4137">
                  <c:v>34.6</c:v>
                </c:pt>
                <c:pt idx="4138">
                  <c:v>19.350000000000001</c:v>
                </c:pt>
                <c:pt idx="4139">
                  <c:v>9.42</c:v>
                </c:pt>
                <c:pt idx="4140">
                  <c:v>3.62</c:v>
                </c:pt>
                <c:pt idx="4141">
                  <c:v>1.1859999999999999</c:v>
                </c:pt>
                <c:pt idx="4142">
                  <c:v>0.215</c:v>
                </c:pt>
                <c:pt idx="4143">
                  <c:v>3.0000000000000001E-3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3.0000000000000001E-3</c:v>
                </c:pt>
                <c:pt idx="4152">
                  <c:v>0</c:v>
                </c:pt>
                <c:pt idx="4153">
                  <c:v>3.0000000000000001E-3</c:v>
                </c:pt>
                <c:pt idx="4154">
                  <c:v>3.0000000000000001E-3</c:v>
                </c:pt>
                <c:pt idx="4155">
                  <c:v>0</c:v>
                </c:pt>
                <c:pt idx="4156">
                  <c:v>0</c:v>
                </c:pt>
                <c:pt idx="4157">
                  <c:v>3.0000000000000001E-3</c:v>
                </c:pt>
                <c:pt idx="4158">
                  <c:v>3.0000000000000001E-3</c:v>
                </c:pt>
                <c:pt idx="4159">
                  <c:v>3.0000000000000001E-3</c:v>
                </c:pt>
                <c:pt idx="4160">
                  <c:v>3.0000000000000001E-3</c:v>
                </c:pt>
                <c:pt idx="4161">
                  <c:v>2.3E-2</c:v>
                </c:pt>
                <c:pt idx="4162">
                  <c:v>3.0000000000000001E-3</c:v>
                </c:pt>
                <c:pt idx="4163">
                  <c:v>2.5999999999999999E-2</c:v>
                </c:pt>
                <c:pt idx="4164">
                  <c:v>1.7000000000000001E-2</c:v>
                </c:pt>
                <c:pt idx="4165">
                  <c:v>1.7000000000000001E-2</c:v>
                </c:pt>
                <c:pt idx="4166">
                  <c:v>3.3000000000000002E-2</c:v>
                </c:pt>
                <c:pt idx="4167">
                  <c:v>0.03</c:v>
                </c:pt>
                <c:pt idx="4168">
                  <c:v>3.0000000000000001E-3</c:v>
                </c:pt>
                <c:pt idx="4169">
                  <c:v>2.5999999999999999E-2</c:v>
                </c:pt>
                <c:pt idx="4170">
                  <c:v>0.01</c:v>
                </c:pt>
                <c:pt idx="4171">
                  <c:v>7.0000000000000001E-3</c:v>
                </c:pt>
                <c:pt idx="4172">
                  <c:v>0.01</c:v>
                </c:pt>
                <c:pt idx="4173">
                  <c:v>0.03</c:v>
                </c:pt>
                <c:pt idx="4174">
                  <c:v>2.5999999999999999E-2</c:v>
                </c:pt>
                <c:pt idx="4175">
                  <c:v>0.03</c:v>
                </c:pt>
                <c:pt idx="4176">
                  <c:v>0.04</c:v>
                </c:pt>
                <c:pt idx="4177">
                  <c:v>0.02</c:v>
                </c:pt>
                <c:pt idx="4178">
                  <c:v>4.2999999999999997E-2</c:v>
                </c:pt>
                <c:pt idx="4179">
                  <c:v>4.2999999999999997E-2</c:v>
                </c:pt>
                <c:pt idx="4180">
                  <c:v>1.7000000000000001E-2</c:v>
                </c:pt>
                <c:pt idx="4181">
                  <c:v>0.03</c:v>
                </c:pt>
                <c:pt idx="4182">
                  <c:v>4.2999999999999997E-2</c:v>
                </c:pt>
                <c:pt idx="4183">
                  <c:v>0.03</c:v>
                </c:pt>
                <c:pt idx="4184">
                  <c:v>3.5999999999999997E-2</c:v>
                </c:pt>
                <c:pt idx="4185">
                  <c:v>6.3E-2</c:v>
                </c:pt>
                <c:pt idx="4186">
                  <c:v>6.9000000000000006E-2</c:v>
                </c:pt>
                <c:pt idx="4187">
                  <c:v>6.9000000000000006E-2</c:v>
                </c:pt>
                <c:pt idx="4188">
                  <c:v>5.2999999999999999E-2</c:v>
                </c:pt>
                <c:pt idx="4189">
                  <c:v>0.02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3.0000000000000001E-3</c:v>
                </c:pt>
                <c:pt idx="4207">
                  <c:v>0.28799999999999998</c:v>
                </c:pt>
                <c:pt idx="4208">
                  <c:v>1.4219999999999999</c:v>
                </c:pt>
                <c:pt idx="4209">
                  <c:v>4.133</c:v>
                </c:pt>
                <c:pt idx="4210">
                  <c:v>7.3630000000000004</c:v>
                </c:pt>
                <c:pt idx="4211">
                  <c:v>12.35</c:v>
                </c:pt>
                <c:pt idx="4212">
                  <c:v>15.06</c:v>
                </c:pt>
                <c:pt idx="4213">
                  <c:v>17.100000000000001</c:v>
                </c:pt>
                <c:pt idx="4214">
                  <c:v>25.23</c:v>
                </c:pt>
                <c:pt idx="4215">
                  <c:v>42.26</c:v>
                </c:pt>
                <c:pt idx="4216">
                  <c:v>49.11</c:v>
                </c:pt>
                <c:pt idx="4217">
                  <c:v>60.91</c:v>
                </c:pt>
                <c:pt idx="4218">
                  <c:v>54.98</c:v>
                </c:pt>
                <c:pt idx="4219">
                  <c:v>47.71</c:v>
                </c:pt>
                <c:pt idx="4220">
                  <c:v>95.5</c:v>
                </c:pt>
                <c:pt idx="4221">
                  <c:v>157.9</c:v>
                </c:pt>
                <c:pt idx="4222">
                  <c:v>205.7</c:v>
                </c:pt>
                <c:pt idx="4223">
                  <c:v>240.7</c:v>
                </c:pt>
                <c:pt idx="4224">
                  <c:v>266</c:v>
                </c:pt>
                <c:pt idx="4225">
                  <c:v>298.3</c:v>
                </c:pt>
                <c:pt idx="4226">
                  <c:v>268.60000000000002</c:v>
                </c:pt>
                <c:pt idx="4227">
                  <c:v>289.10000000000002</c:v>
                </c:pt>
                <c:pt idx="4228">
                  <c:v>428</c:v>
                </c:pt>
                <c:pt idx="4229">
                  <c:v>174.9</c:v>
                </c:pt>
                <c:pt idx="4230">
                  <c:v>169.8</c:v>
                </c:pt>
                <c:pt idx="4231">
                  <c:v>235.2</c:v>
                </c:pt>
                <c:pt idx="4232">
                  <c:v>277.7</c:v>
                </c:pt>
                <c:pt idx="4233">
                  <c:v>504.9</c:v>
                </c:pt>
                <c:pt idx="4234">
                  <c:v>545.79999999999995</c:v>
                </c:pt>
                <c:pt idx="4235">
                  <c:v>289.60000000000002</c:v>
                </c:pt>
                <c:pt idx="4236">
                  <c:v>313.7</c:v>
                </c:pt>
                <c:pt idx="4237">
                  <c:v>265.8</c:v>
                </c:pt>
                <c:pt idx="4238">
                  <c:v>373.1</c:v>
                </c:pt>
                <c:pt idx="4239">
                  <c:v>486.6</c:v>
                </c:pt>
                <c:pt idx="4240">
                  <c:v>459.6</c:v>
                </c:pt>
                <c:pt idx="4241">
                  <c:v>529.70000000000005</c:v>
                </c:pt>
                <c:pt idx="4242">
                  <c:v>383.5</c:v>
                </c:pt>
                <c:pt idx="4243">
                  <c:v>486.1</c:v>
                </c:pt>
                <c:pt idx="4244">
                  <c:v>637.1</c:v>
                </c:pt>
                <c:pt idx="4245">
                  <c:v>657.8</c:v>
                </c:pt>
                <c:pt idx="4246">
                  <c:v>670.1</c:v>
                </c:pt>
                <c:pt idx="4247">
                  <c:v>680.7</c:v>
                </c:pt>
                <c:pt idx="4248">
                  <c:v>571.6</c:v>
                </c:pt>
                <c:pt idx="4249">
                  <c:v>669.6</c:v>
                </c:pt>
                <c:pt idx="4250">
                  <c:v>520.79999999999995</c:v>
                </c:pt>
                <c:pt idx="4251">
                  <c:v>665.6</c:v>
                </c:pt>
                <c:pt idx="4252">
                  <c:v>739.2</c:v>
                </c:pt>
                <c:pt idx="4253">
                  <c:v>717.2</c:v>
                </c:pt>
                <c:pt idx="4254">
                  <c:v>755.8</c:v>
                </c:pt>
                <c:pt idx="4255">
                  <c:v>744.2</c:v>
                </c:pt>
                <c:pt idx="4256">
                  <c:v>755.1</c:v>
                </c:pt>
                <c:pt idx="4257">
                  <c:v>715.7</c:v>
                </c:pt>
                <c:pt idx="4258">
                  <c:v>696.8</c:v>
                </c:pt>
                <c:pt idx="4259">
                  <c:v>629.20000000000005</c:v>
                </c:pt>
                <c:pt idx="4260">
                  <c:v>543.29999999999995</c:v>
                </c:pt>
                <c:pt idx="4261">
                  <c:v>453.4</c:v>
                </c:pt>
                <c:pt idx="4262">
                  <c:v>641.79999999999995</c:v>
                </c:pt>
                <c:pt idx="4263">
                  <c:v>346.1</c:v>
                </c:pt>
                <c:pt idx="4264">
                  <c:v>253.5</c:v>
                </c:pt>
                <c:pt idx="4265">
                  <c:v>119.2</c:v>
                </c:pt>
                <c:pt idx="4266">
                  <c:v>131.30000000000001</c:v>
                </c:pt>
                <c:pt idx="4267">
                  <c:v>142.6</c:v>
                </c:pt>
                <c:pt idx="4268">
                  <c:v>114.6</c:v>
                </c:pt>
                <c:pt idx="4269">
                  <c:v>97.8</c:v>
                </c:pt>
                <c:pt idx="4270">
                  <c:v>131.19999999999999</c:v>
                </c:pt>
                <c:pt idx="4271">
                  <c:v>147.30000000000001</c:v>
                </c:pt>
                <c:pt idx="4272">
                  <c:v>99.8</c:v>
                </c:pt>
                <c:pt idx="4273">
                  <c:v>112.2</c:v>
                </c:pt>
                <c:pt idx="4274">
                  <c:v>49.67</c:v>
                </c:pt>
                <c:pt idx="4275">
                  <c:v>51.51</c:v>
                </c:pt>
                <c:pt idx="4276">
                  <c:v>109.4</c:v>
                </c:pt>
                <c:pt idx="4277">
                  <c:v>95.5</c:v>
                </c:pt>
                <c:pt idx="4278">
                  <c:v>57.17</c:v>
                </c:pt>
                <c:pt idx="4279">
                  <c:v>47.34</c:v>
                </c:pt>
                <c:pt idx="4280">
                  <c:v>35.58</c:v>
                </c:pt>
                <c:pt idx="4281">
                  <c:v>29.37</c:v>
                </c:pt>
                <c:pt idx="4282">
                  <c:v>14.52</c:v>
                </c:pt>
                <c:pt idx="4283">
                  <c:v>10.24</c:v>
                </c:pt>
                <c:pt idx="4284">
                  <c:v>3.274</c:v>
                </c:pt>
                <c:pt idx="4285">
                  <c:v>0.99099999999999999</c:v>
                </c:pt>
                <c:pt idx="4286">
                  <c:v>9.6000000000000002E-2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3.0000000000000001E-3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3.0000000000000001E-3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3.0000000000000001E-3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0.14899999999999999</c:v>
                </c:pt>
                <c:pt idx="4352">
                  <c:v>1.2370000000000001</c:v>
                </c:pt>
                <c:pt idx="4353">
                  <c:v>3.7890000000000001</c:v>
                </c:pt>
                <c:pt idx="4354">
                  <c:v>9.59</c:v>
                </c:pt>
                <c:pt idx="4355">
                  <c:v>14.54</c:v>
                </c:pt>
                <c:pt idx="4356">
                  <c:v>17.809999999999999</c:v>
                </c:pt>
                <c:pt idx="4357">
                  <c:v>22.44</c:v>
                </c:pt>
                <c:pt idx="4358">
                  <c:v>27.18</c:v>
                </c:pt>
                <c:pt idx="4359">
                  <c:v>32.42</c:v>
                </c:pt>
                <c:pt idx="4360">
                  <c:v>37.94</c:v>
                </c:pt>
                <c:pt idx="4361">
                  <c:v>42.77</c:v>
                </c:pt>
                <c:pt idx="4362">
                  <c:v>46.96</c:v>
                </c:pt>
                <c:pt idx="4363">
                  <c:v>53.14</c:v>
                </c:pt>
                <c:pt idx="4364">
                  <c:v>81.7</c:v>
                </c:pt>
                <c:pt idx="4365">
                  <c:v>180.2</c:v>
                </c:pt>
                <c:pt idx="4366">
                  <c:v>209.4</c:v>
                </c:pt>
                <c:pt idx="4367">
                  <c:v>212.6</c:v>
                </c:pt>
                <c:pt idx="4368">
                  <c:v>260.7</c:v>
                </c:pt>
                <c:pt idx="4369">
                  <c:v>281.89999999999998</c:v>
                </c:pt>
                <c:pt idx="4370">
                  <c:v>350.3</c:v>
                </c:pt>
                <c:pt idx="4371">
                  <c:v>375.9</c:v>
                </c:pt>
                <c:pt idx="4372">
                  <c:v>425.5</c:v>
                </c:pt>
                <c:pt idx="4373">
                  <c:v>304.5</c:v>
                </c:pt>
                <c:pt idx="4374">
                  <c:v>275</c:v>
                </c:pt>
                <c:pt idx="4375">
                  <c:v>241.5</c:v>
                </c:pt>
                <c:pt idx="4376">
                  <c:v>390.1</c:v>
                </c:pt>
                <c:pt idx="4377">
                  <c:v>426.7</c:v>
                </c:pt>
                <c:pt idx="4378">
                  <c:v>471.7</c:v>
                </c:pt>
                <c:pt idx="4379">
                  <c:v>479.3</c:v>
                </c:pt>
                <c:pt idx="4380">
                  <c:v>474.9</c:v>
                </c:pt>
                <c:pt idx="4381">
                  <c:v>401.3</c:v>
                </c:pt>
                <c:pt idx="4382">
                  <c:v>388.1</c:v>
                </c:pt>
                <c:pt idx="4383">
                  <c:v>439.7</c:v>
                </c:pt>
                <c:pt idx="4384">
                  <c:v>490.1</c:v>
                </c:pt>
                <c:pt idx="4385">
                  <c:v>520.4</c:v>
                </c:pt>
                <c:pt idx="4386">
                  <c:v>504.9</c:v>
                </c:pt>
                <c:pt idx="4387">
                  <c:v>434.8</c:v>
                </c:pt>
                <c:pt idx="4388">
                  <c:v>635.79999999999995</c:v>
                </c:pt>
                <c:pt idx="4389">
                  <c:v>699.9</c:v>
                </c:pt>
                <c:pt idx="4390">
                  <c:v>675.4</c:v>
                </c:pt>
                <c:pt idx="4391">
                  <c:v>656.4</c:v>
                </c:pt>
                <c:pt idx="4392">
                  <c:v>561.4</c:v>
                </c:pt>
                <c:pt idx="4393">
                  <c:v>713.2</c:v>
                </c:pt>
                <c:pt idx="4394">
                  <c:v>736.9</c:v>
                </c:pt>
                <c:pt idx="4395">
                  <c:v>732.8</c:v>
                </c:pt>
                <c:pt idx="4396">
                  <c:v>686.6</c:v>
                </c:pt>
                <c:pt idx="4397">
                  <c:v>593</c:v>
                </c:pt>
                <c:pt idx="4398">
                  <c:v>750.4</c:v>
                </c:pt>
                <c:pt idx="4399">
                  <c:v>743.8</c:v>
                </c:pt>
                <c:pt idx="4400">
                  <c:v>738</c:v>
                </c:pt>
                <c:pt idx="4401">
                  <c:v>699.2</c:v>
                </c:pt>
                <c:pt idx="4402">
                  <c:v>656.8</c:v>
                </c:pt>
                <c:pt idx="4403">
                  <c:v>616.70000000000005</c:v>
                </c:pt>
                <c:pt idx="4404">
                  <c:v>595.70000000000005</c:v>
                </c:pt>
                <c:pt idx="4405">
                  <c:v>448</c:v>
                </c:pt>
                <c:pt idx="4406">
                  <c:v>641.4</c:v>
                </c:pt>
                <c:pt idx="4407">
                  <c:v>362.4</c:v>
                </c:pt>
                <c:pt idx="4408">
                  <c:v>180.6</c:v>
                </c:pt>
                <c:pt idx="4409">
                  <c:v>121.9</c:v>
                </c:pt>
                <c:pt idx="4410">
                  <c:v>146.19999999999999</c:v>
                </c:pt>
                <c:pt idx="4411">
                  <c:v>112</c:v>
                </c:pt>
                <c:pt idx="4412">
                  <c:v>116.5</c:v>
                </c:pt>
                <c:pt idx="4413">
                  <c:v>112.7</c:v>
                </c:pt>
                <c:pt idx="4414">
                  <c:v>114.2</c:v>
                </c:pt>
                <c:pt idx="4415">
                  <c:v>97.8</c:v>
                </c:pt>
                <c:pt idx="4416">
                  <c:v>135.80000000000001</c:v>
                </c:pt>
                <c:pt idx="4417">
                  <c:v>106.7</c:v>
                </c:pt>
                <c:pt idx="4418">
                  <c:v>92.6</c:v>
                </c:pt>
                <c:pt idx="4419">
                  <c:v>61.704999999999998</c:v>
                </c:pt>
                <c:pt idx="4420">
                  <c:v>70.13</c:v>
                </c:pt>
                <c:pt idx="4421">
                  <c:v>63.3</c:v>
                </c:pt>
                <c:pt idx="4422">
                  <c:v>61.494999999999997</c:v>
                </c:pt>
                <c:pt idx="4423">
                  <c:v>60.894999999999996</c:v>
                </c:pt>
                <c:pt idx="4424">
                  <c:v>68.655000000000001</c:v>
                </c:pt>
                <c:pt idx="4425">
                  <c:v>30.765000000000001</c:v>
                </c:pt>
                <c:pt idx="4426">
                  <c:v>18.625</c:v>
                </c:pt>
                <c:pt idx="4427">
                  <c:v>9.2050000000000001</c:v>
                </c:pt>
                <c:pt idx="4428">
                  <c:v>3.9104999999999999</c:v>
                </c:pt>
                <c:pt idx="4429">
                  <c:v>1.2929999999999999</c:v>
                </c:pt>
                <c:pt idx="4430">
                  <c:v>0.28749999999999998</c:v>
                </c:pt>
                <c:pt idx="4431">
                  <c:v>3.3000000000000002E-2</c:v>
                </c:pt>
                <c:pt idx="4432">
                  <c:v>2.8000000000000001E-2</c:v>
                </c:pt>
                <c:pt idx="4433">
                  <c:v>1.15E-2</c:v>
                </c:pt>
                <c:pt idx="4434">
                  <c:v>8.5000000000000006E-3</c:v>
                </c:pt>
                <c:pt idx="4435">
                  <c:v>3.5000000000000001E-3</c:v>
                </c:pt>
                <c:pt idx="4436">
                  <c:v>1.7999999999999999E-2</c:v>
                </c:pt>
                <c:pt idx="4437">
                  <c:v>0.01</c:v>
                </c:pt>
                <c:pt idx="4438">
                  <c:v>1.5E-3</c:v>
                </c:pt>
                <c:pt idx="4439">
                  <c:v>1.5E-3</c:v>
                </c:pt>
                <c:pt idx="4440">
                  <c:v>0</c:v>
                </c:pt>
                <c:pt idx="4441">
                  <c:v>3.0000000000000001E-3</c:v>
                </c:pt>
                <c:pt idx="4442">
                  <c:v>6.5000000000000006E-3</c:v>
                </c:pt>
                <c:pt idx="4443">
                  <c:v>5.0000000000000001E-3</c:v>
                </c:pt>
                <c:pt idx="4444">
                  <c:v>6.4999999999999997E-3</c:v>
                </c:pt>
                <c:pt idx="4445">
                  <c:v>3.0000000000000001E-3</c:v>
                </c:pt>
                <c:pt idx="4446">
                  <c:v>5.0000000000000001E-3</c:v>
                </c:pt>
                <c:pt idx="4447">
                  <c:v>3.0000000000000001E-3</c:v>
                </c:pt>
                <c:pt idx="4448">
                  <c:v>1.5E-3</c:v>
                </c:pt>
                <c:pt idx="4449">
                  <c:v>1.15E-2</c:v>
                </c:pt>
                <c:pt idx="4450">
                  <c:v>1.5E-3</c:v>
                </c:pt>
                <c:pt idx="4451">
                  <c:v>1.2999999999999999E-2</c:v>
                </c:pt>
                <c:pt idx="4452">
                  <c:v>0.01</c:v>
                </c:pt>
                <c:pt idx="4453">
                  <c:v>8.5000000000000006E-3</c:v>
                </c:pt>
                <c:pt idx="4454">
                  <c:v>1.6500000000000001E-2</c:v>
                </c:pt>
                <c:pt idx="4455">
                  <c:v>1.6500000000000001E-2</c:v>
                </c:pt>
                <c:pt idx="4456">
                  <c:v>1.5E-3</c:v>
                </c:pt>
                <c:pt idx="4457">
                  <c:v>1.6500000000000001E-2</c:v>
                </c:pt>
                <c:pt idx="4458">
                  <c:v>5.0000000000000001E-3</c:v>
                </c:pt>
                <c:pt idx="4459">
                  <c:v>3.5000000000000001E-3</c:v>
                </c:pt>
                <c:pt idx="4460">
                  <c:v>5.0000000000000001E-3</c:v>
                </c:pt>
                <c:pt idx="4461">
                  <c:v>1.6500000000000001E-2</c:v>
                </c:pt>
                <c:pt idx="4462">
                  <c:v>1.4499999999999999E-2</c:v>
                </c:pt>
                <c:pt idx="4463">
                  <c:v>1.4999999999999999E-2</c:v>
                </c:pt>
                <c:pt idx="4464">
                  <c:v>0.02</c:v>
                </c:pt>
                <c:pt idx="4465">
                  <c:v>0.01</c:v>
                </c:pt>
                <c:pt idx="4466">
                  <c:v>2.1499999999999998E-2</c:v>
                </c:pt>
                <c:pt idx="4467">
                  <c:v>2.1499999999999998E-2</c:v>
                </c:pt>
                <c:pt idx="4468">
                  <c:v>8.5000000000000006E-3</c:v>
                </c:pt>
                <c:pt idx="4469">
                  <c:v>1.4999999999999999E-2</c:v>
                </c:pt>
                <c:pt idx="4470">
                  <c:v>2.1499999999999998E-2</c:v>
                </c:pt>
                <c:pt idx="4471">
                  <c:v>1.6500000000000001E-2</c:v>
                </c:pt>
                <c:pt idx="4472">
                  <c:v>1.7999999999999999E-2</c:v>
                </c:pt>
                <c:pt idx="4473">
                  <c:v>3.15E-2</c:v>
                </c:pt>
                <c:pt idx="4474">
                  <c:v>3.6000000000000004E-2</c:v>
                </c:pt>
                <c:pt idx="4475">
                  <c:v>3.4500000000000003E-2</c:v>
                </c:pt>
                <c:pt idx="4476">
                  <c:v>2.6499999999999999E-2</c:v>
                </c:pt>
                <c:pt idx="4477">
                  <c:v>0.01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1.5E-3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2.1499999999999998E-2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1.5E-3</c:v>
                </c:pt>
                <c:pt idx="4495">
                  <c:v>0.27300000000000002</c:v>
                </c:pt>
                <c:pt idx="4496">
                  <c:v>1.3424999999999998</c:v>
                </c:pt>
                <c:pt idx="4497">
                  <c:v>3.8200000000000003</c:v>
                </c:pt>
                <c:pt idx="4498">
                  <c:v>7.2055000000000007</c:v>
                </c:pt>
                <c:pt idx="4499">
                  <c:v>11.02</c:v>
                </c:pt>
                <c:pt idx="4500">
                  <c:v>14.295</c:v>
                </c:pt>
                <c:pt idx="4501">
                  <c:v>17.565000000000001</c:v>
                </c:pt>
                <c:pt idx="4502">
                  <c:v>25.880000000000003</c:v>
                </c:pt>
                <c:pt idx="4503">
                  <c:v>38.08</c:v>
                </c:pt>
                <c:pt idx="4504">
                  <c:v>44.11</c:v>
                </c:pt>
                <c:pt idx="4505">
                  <c:v>53.15</c:v>
                </c:pt>
                <c:pt idx="4506">
                  <c:v>53.944999999999993</c:v>
                </c:pt>
                <c:pt idx="4507">
                  <c:v>57.36</c:v>
                </c:pt>
                <c:pt idx="4508">
                  <c:v>119.25</c:v>
                </c:pt>
                <c:pt idx="4509">
                  <c:v>169.2</c:v>
                </c:pt>
                <c:pt idx="4510">
                  <c:v>176</c:v>
                </c:pt>
                <c:pt idx="4511">
                  <c:v>190.14999999999998</c:v>
                </c:pt>
                <c:pt idx="4512">
                  <c:v>179.05</c:v>
                </c:pt>
                <c:pt idx="4513">
                  <c:v>182.10000000000002</c:v>
                </c:pt>
                <c:pt idx="4514">
                  <c:v>187.5</c:v>
                </c:pt>
                <c:pt idx="4515">
                  <c:v>206.95000000000002</c:v>
                </c:pt>
                <c:pt idx="4516">
                  <c:v>353.05</c:v>
                </c:pt>
                <c:pt idx="4517">
                  <c:v>221.3</c:v>
                </c:pt>
                <c:pt idx="4518">
                  <c:v>452.1</c:v>
                </c:pt>
                <c:pt idx="4519">
                  <c:v>252.4</c:v>
                </c:pt>
                <c:pt idx="4520">
                  <c:v>305.04999999999995</c:v>
                </c:pt>
                <c:pt idx="4521">
                  <c:v>430.75</c:v>
                </c:pt>
                <c:pt idx="4522">
                  <c:v>496.9</c:v>
                </c:pt>
                <c:pt idx="4523">
                  <c:v>334.70000000000005</c:v>
                </c:pt>
                <c:pt idx="4524">
                  <c:v>379.5</c:v>
                </c:pt>
                <c:pt idx="4525">
                  <c:v>244.7</c:v>
                </c:pt>
                <c:pt idx="4526">
                  <c:v>409.8</c:v>
                </c:pt>
                <c:pt idx="4527">
                  <c:v>434.5</c:v>
                </c:pt>
                <c:pt idx="4528">
                  <c:v>352.1</c:v>
                </c:pt>
                <c:pt idx="4529">
                  <c:v>488.55</c:v>
                </c:pt>
                <c:pt idx="4530">
                  <c:v>442.6</c:v>
                </c:pt>
                <c:pt idx="4531">
                  <c:v>501.05</c:v>
                </c:pt>
                <c:pt idx="4532">
                  <c:v>635.90000000000009</c:v>
                </c:pt>
                <c:pt idx="4533">
                  <c:v>650.5</c:v>
                </c:pt>
                <c:pt idx="4534">
                  <c:v>671.6</c:v>
                </c:pt>
                <c:pt idx="4535">
                  <c:v>678.8</c:v>
                </c:pt>
                <c:pt idx="4536">
                  <c:v>634.79999999999995</c:v>
                </c:pt>
                <c:pt idx="4537">
                  <c:v>692.1</c:v>
                </c:pt>
                <c:pt idx="4538">
                  <c:v>624.79999999999995</c:v>
                </c:pt>
                <c:pt idx="4539">
                  <c:v>710.90000000000009</c:v>
                </c:pt>
                <c:pt idx="4540">
                  <c:v>755.85</c:v>
                </c:pt>
                <c:pt idx="4541">
                  <c:v>726.65000000000009</c:v>
                </c:pt>
                <c:pt idx="4542">
                  <c:v>765.05</c:v>
                </c:pt>
                <c:pt idx="4543">
                  <c:v>755.3</c:v>
                </c:pt>
                <c:pt idx="4544">
                  <c:v>756.45</c:v>
                </c:pt>
                <c:pt idx="4545">
                  <c:v>725.3</c:v>
                </c:pt>
                <c:pt idx="4546">
                  <c:v>703.75</c:v>
                </c:pt>
                <c:pt idx="4547">
                  <c:v>651.85</c:v>
                </c:pt>
                <c:pt idx="4548">
                  <c:v>597.84999999999991</c:v>
                </c:pt>
                <c:pt idx="4549">
                  <c:v>478.45</c:v>
                </c:pt>
                <c:pt idx="4550">
                  <c:v>640.25</c:v>
                </c:pt>
                <c:pt idx="4551">
                  <c:v>388.9</c:v>
                </c:pt>
                <c:pt idx="4552">
                  <c:v>241.3</c:v>
                </c:pt>
                <c:pt idx="4553">
                  <c:v>99.259999999999991</c:v>
                </c:pt>
                <c:pt idx="4554">
                  <c:v>102.80500000000001</c:v>
                </c:pt>
                <c:pt idx="4555">
                  <c:v>102.44499999999999</c:v>
                </c:pt>
                <c:pt idx="4556">
                  <c:v>93.32</c:v>
                </c:pt>
                <c:pt idx="4557">
                  <c:v>88.07</c:v>
                </c:pt>
                <c:pt idx="4558">
                  <c:v>105.64999999999999</c:v>
                </c:pt>
                <c:pt idx="4559">
                  <c:v>107.2</c:v>
                </c:pt>
                <c:pt idx="4560">
                  <c:v>94.85</c:v>
                </c:pt>
                <c:pt idx="4561">
                  <c:v>103.5</c:v>
                </c:pt>
                <c:pt idx="4562">
                  <c:v>67.185000000000002</c:v>
                </c:pt>
                <c:pt idx="4563">
                  <c:v>57.144999999999996</c:v>
                </c:pt>
                <c:pt idx="4564">
                  <c:v>91.080000000000013</c:v>
                </c:pt>
                <c:pt idx="4565">
                  <c:v>83.87</c:v>
                </c:pt>
                <c:pt idx="4566">
                  <c:v>56.86</c:v>
                </c:pt>
                <c:pt idx="4567">
                  <c:v>63.67</c:v>
                </c:pt>
                <c:pt idx="4568">
                  <c:v>57.435000000000002</c:v>
                </c:pt>
                <c:pt idx="4569">
                  <c:v>31.984999999999999</c:v>
                </c:pt>
                <c:pt idx="4570">
                  <c:v>16.935000000000002</c:v>
                </c:pt>
                <c:pt idx="4571">
                  <c:v>9.83</c:v>
                </c:pt>
                <c:pt idx="4572">
                  <c:v>3.4470000000000001</c:v>
                </c:pt>
                <c:pt idx="4573">
                  <c:v>1.0885</c:v>
                </c:pt>
                <c:pt idx="4574">
                  <c:v>0.1555</c:v>
                </c:pt>
                <c:pt idx="4575">
                  <c:v>1.5E-3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1.5E-3</c:v>
                </c:pt>
                <c:pt idx="4584">
                  <c:v>0</c:v>
                </c:pt>
                <c:pt idx="4585">
                  <c:v>1.5E-3</c:v>
                </c:pt>
                <c:pt idx="4586">
                  <c:v>1.5E-3</c:v>
                </c:pt>
                <c:pt idx="4587">
                  <c:v>0</c:v>
                </c:pt>
                <c:pt idx="4588">
                  <c:v>0</c:v>
                </c:pt>
                <c:pt idx="4589">
                  <c:v>1.5E-3</c:v>
                </c:pt>
                <c:pt idx="4590">
                  <c:v>1.5E-3</c:v>
                </c:pt>
                <c:pt idx="4591">
                  <c:v>1.5E-3</c:v>
                </c:pt>
                <c:pt idx="4592">
                  <c:v>1.5E-3</c:v>
                </c:pt>
                <c:pt idx="4593">
                  <c:v>1.15E-2</c:v>
                </c:pt>
                <c:pt idx="4594">
                  <c:v>1.5E-3</c:v>
                </c:pt>
                <c:pt idx="4595">
                  <c:v>1.2999999999999999E-2</c:v>
                </c:pt>
                <c:pt idx="4596">
                  <c:v>0.01</c:v>
                </c:pt>
                <c:pt idx="4597">
                  <c:v>8.5000000000000006E-3</c:v>
                </c:pt>
                <c:pt idx="4598">
                  <c:v>1.6500000000000001E-2</c:v>
                </c:pt>
                <c:pt idx="4599">
                  <c:v>1.4999999999999999E-2</c:v>
                </c:pt>
                <c:pt idx="4600">
                  <c:v>1.5E-3</c:v>
                </c:pt>
                <c:pt idx="4601">
                  <c:v>1.2999999999999999E-2</c:v>
                </c:pt>
                <c:pt idx="4602">
                  <c:v>5.0000000000000001E-3</c:v>
                </c:pt>
                <c:pt idx="4603">
                  <c:v>3.5000000000000001E-3</c:v>
                </c:pt>
                <c:pt idx="4604">
                  <c:v>5.0000000000000001E-3</c:v>
                </c:pt>
                <c:pt idx="4605">
                  <c:v>1.4999999999999999E-2</c:v>
                </c:pt>
                <c:pt idx="4606">
                  <c:v>1.2999999999999999E-2</c:v>
                </c:pt>
                <c:pt idx="4607">
                  <c:v>1.6500000000000001E-2</c:v>
                </c:pt>
                <c:pt idx="4608">
                  <c:v>0.02</c:v>
                </c:pt>
                <c:pt idx="4609">
                  <c:v>0.01</c:v>
                </c:pt>
                <c:pt idx="4610">
                  <c:v>2.1499999999999998E-2</c:v>
                </c:pt>
                <c:pt idx="4611">
                  <c:v>2.1499999999999998E-2</c:v>
                </c:pt>
                <c:pt idx="4612">
                  <c:v>8.5000000000000006E-3</c:v>
                </c:pt>
                <c:pt idx="4613">
                  <c:v>1.6500000000000001E-2</c:v>
                </c:pt>
                <c:pt idx="4614" formatCode="@">
                  <c:v>0</c:v>
                </c:pt>
                <c:pt idx="4615" formatCode="@">
                  <c:v>0</c:v>
                </c:pt>
                <c:pt idx="4616" formatCode="@">
                  <c:v>0</c:v>
                </c:pt>
                <c:pt idx="4617" formatCode="@">
                  <c:v>0</c:v>
                </c:pt>
                <c:pt idx="4618" formatCode="@">
                  <c:v>0</c:v>
                </c:pt>
                <c:pt idx="4619" formatCode="@">
                  <c:v>0</c:v>
                </c:pt>
                <c:pt idx="4620" formatCode="@">
                  <c:v>0</c:v>
                </c:pt>
                <c:pt idx="4621" formatCode="@">
                  <c:v>0</c:v>
                </c:pt>
                <c:pt idx="4622" formatCode="@">
                  <c:v>0</c:v>
                </c:pt>
                <c:pt idx="4623" formatCode="@">
                  <c:v>0</c:v>
                </c:pt>
                <c:pt idx="4624" formatCode="@">
                  <c:v>0</c:v>
                </c:pt>
                <c:pt idx="4625" formatCode="@">
                  <c:v>0</c:v>
                </c:pt>
                <c:pt idx="4626" formatCode="@">
                  <c:v>0</c:v>
                </c:pt>
                <c:pt idx="4627" formatCode="@">
                  <c:v>0</c:v>
                </c:pt>
                <c:pt idx="4628" formatCode="@">
                  <c:v>0</c:v>
                </c:pt>
                <c:pt idx="4629" formatCode="@">
                  <c:v>0</c:v>
                </c:pt>
                <c:pt idx="4630" formatCode="@">
                  <c:v>0</c:v>
                </c:pt>
                <c:pt idx="4631" formatCode="@">
                  <c:v>0</c:v>
                </c:pt>
                <c:pt idx="4632" formatCode="@">
                  <c:v>0</c:v>
                </c:pt>
                <c:pt idx="4633" formatCode="@">
                  <c:v>0</c:v>
                </c:pt>
                <c:pt idx="4634" formatCode="@">
                  <c:v>0</c:v>
                </c:pt>
                <c:pt idx="4635" formatCode="@">
                  <c:v>0</c:v>
                </c:pt>
                <c:pt idx="4636" formatCode="@">
                  <c:v>0</c:v>
                </c:pt>
                <c:pt idx="4637" formatCode="@">
                  <c:v>0</c:v>
                </c:pt>
                <c:pt idx="4638" formatCode="@">
                  <c:v>0</c:v>
                </c:pt>
                <c:pt idx="4639" formatCode="@">
                  <c:v>0.14899999999999999</c:v>
                </c:pt>
                <c:pt idx="4640" formatCode="@">
                  <c:v>1.2370000000000001</c:v>
                </c:pt>
                <c:pt idx="4641" formatCode="@">
                  <c:v>3.7890000000000001</c:v>
                </c:pt>
                <c:pt idx="4642" formatCode="@">
                  <c:v>9.59</c:v>
                </c:pt>
                <c:pt idx="4643" formatCode="@">
                  <c:v>14.54</c:v>
                </c:pt>
                <c:pt idx="4644" formatCode="@">
                  <c:v>17.809999999999999</c:v>
                </c:pt>
                <c:pt idx="4645" formatCode="@">
                  <c:v>22.44</c:v>
                </c:pt>
                <c:pt idx="4646" formatCode="@">
                  <c:v>27.18</c:v>
                </c:pt>
                <c:pt idx="4647" formatCode="@">
                  <c:v>32.42</c:v>
                </c:pt>
                <c:pt idx="4648" formatCode="@">
                  <c:v>37.94</c:v>
                </c:pt>
                <c:pt idx="4649" formatCode="@">
                  <c:v>42.77</c:v>
                </c:pt>
                <c:pt idx="4650" formatCode="@">
                  <c:v>46.96</c:v>
                </c:pt>
                <c:pt idx="4651" formatCode="@">
                  <c:v>53.14</c:v>
                </c:pt>
                <c:pt idx="4652" formatCode="@">
                  <c:v>81.7</c:v>
                </c:pt>
                <c:pt idx="4653" formatCode="@">
                  <c:v>180.2</c:v>
                </c:pt>
                <c:pt idx="4654" formatCode="@">
                  <c:v>209.4</c:v>
                </c:pt>
                <c:pt idx="4655" formatCode="@">
                  <c:v>212.6</c:v>
                </c:pt>
                <c:pt idx="4656" formatCode="@">
                  <c:v>260.7</c:v>
                </c:pt>
                <c:pt idx="4657" formatCode="@">
                  <c:v>281.89999999999998</c:v>
                </c:pt>
                <c:pt idx="4658" formatCode="@">
                  <c:v>350.3</c:v>
                </c:pt>
                <c:pt idx="4659" formatCode="@">
                  <c:v>375.9</c:v>
                </c:pt>
                <c:pt idx="4660" formatCode="@">
                  <c:v>425.5</c:v>
                </c:pt>
                <c:pt idx="4661" formatCode="@">
                  <c:v>304.5</c:v>
                </c:pt>
                <c:pt idx="4662" formatCode="@">
                  <c:v>275</c:v>
                </c:pt>
                <c:pt idx="4663" formatCode="@">
                  <c:v>241.5</c:v>
                </c:pt>
                <c:pt idx="4664" formatCode="@">
                  <c:v>390.1</c:v>
                </c:pt>
                <c:pt idx="4665" formatCode="@">
                  <c:v>426.7</c:v>
                </c:pt>
                <c:pt idx="4666" formatCode="@">
                  <c:v>471.7</c:v>
                </c:pt>
                <c:pt idx="4667" formatCode="@">
                  <c:v>479.3</c:v>
                </c:pt>
                <c:pt idx="4668" formatCode="@">
                  <c:v>474.9</c:v>
                </c:pt>
                <c:pt idx="4669" formatCode="@">
                  <c:v>401.3</c:v>
                </c:pt>
                <c:pt idx="4670" formatCode="@">
                  <c:v>388.1</c:v>
                </c:pt>
                <c:pt idx="4671" formatCode="@">
                  <c:v>439.7</c:v>
                </c:pt>
                <c:pt idx="4672" formatCode="@">
                  <c:v>490.1</c:v>
                </c:pt>
                <c:pt idx="4673" formatCode="@">
                  <c:v>520.4</c:v>
                </c:pt>
                <c:pt idx="4674" formatCode="@">
                  <c:v>504.9</c:v>
                </c:pt>
                <c:pt idx="4675" formatCode="@">
                  <c:v>434.8</c:v>
                </c:pt>
                <c:pt idx="4676" formatCode="@">
                  <c:v>635.79999999999995</c:v>
                </c:pt>
                <c:pt idx="4677" formatCode="@">
                  <c:v>699.9</c:v>
                </c:pt>
                <c:pt idx="4678" formatCode="@">
                  <c:v>675.4</c:v>
                </c:pt>
                <c:pt idx="4679" formatCode="@">
                  <c:v>679.4</c:v>
                </c:pt>
                <c:pt idx="4680" formatCode="@">
                  <c:v>602.5</c:v>
                </c:pt>
                <c:pt idx="4681" formatCode="@">
                  <c:v>686.7</c:v>
                </c:pt>
                <c:pt idx="4682" formatCode="@">
                  <c:v>698.5</c:v>
                </c:pt>
                <c:pt idx="4683" formatCode="@">
                  <c:v>711.1</c:v>
                </c:pt>
                <c:pt idx="4684" formatCode="@">
                  <c:v>715.6</c:v>
                </c:pt>
                <c:pt idx="4685" formatCode="@">
                  <c:v>714.6</c:v>
                </c:pt>
                <c:pt idx="4686" formatCode="@">
                  <c:v>733.1</c:v>
                </c:pt>
                <c:pt idx="4687" formatCode="@">
                  <c:v>735.3</c:v>
                </c:pt>
                <c:pt idx="4688" formatCode="@">
                  <c:v>728.2</c:v>
                </c:pt>
                <c:pt idx="4689" formatCode="@">
                  <c:v>714.5</c:v>
                </c:pt>
                <c:pt idx="4690" formatCode="@">
                  <c:v>698.1</c:v>
                </c:pt>
                <c:pt idx="4691" formatCode="@">
                  <c:v>630.20000000000005</c:v>
                </c:pt>
                <c:pt idx="4692" formatCode="@">
                  <c:v>527</c:v>
                </c:pt>
                <c:pt idx="4693" formatCode="@">
                  <c:v>418.5</c:v>
                </c:pt>
                <c:pt idx="4694" formatCode="@">
                  <c:v>611.5</c:v>
                </c:pt>
                <c:pt idx="4695" formatCode="@">
                  <c:v>254.8</c:v>
                </c:pt>
                <c:pt idx="4696" formatCode="@">
                  <c:v>123.3</c:v>
                </c:pt>
                <c:pt idx="4697" formatCode="@">
                  <c:v>71.459999999999994</c:v>
                </c:pt>
                <c:pt idx="4698" formatCode="@">
                  <c:v>67.47</c:v>
                </c:pt>
                <c:pt idx="4699" formatCode="@">
                  <c:v>58.53</c:v>
                </c:pt>
                <c:pt idx="4700" formatCode="@">
                  <c:v>65.03</c:v>
                </c:pt>
                <c:pt idx="4701" formatCode="@">
                  <c:v>62.27</c:v>
                </c:pt>
                <c:pt idx="4702" formatCode="@">
                  <c:v>71.040000000000006</c:v>
                </c:pt>
                <c:pt idx="4703" formatCode="@">
                  <c:v>55.39</c:v>
                </c:pt>
                <c:pt idx="4704" formatCode="@">
                  <c:v>61.22</c:v>
                </c:pt>
                <c:pt idx="4705" formatCode="@">
                  <c:v>60.71</c:v>
                </c:pt>
                <c:pt idx="4706" formatCode="@">
                  <c:v>52.43</c:v>
                </c:pt>
                <c:pt idx="4707" formatCode="@">
                  <c:v>48.88</c:v>
                </c:pt>
                <c:pt idx="4708" formatCode="@">
                  <c:v>52.79</c:v>
                </c:pt>
                <c:pt idx="4709" formatCode="@">
                  <c:v>48.03</c:v>
                </c:pt>
                <c:pt idx="4710" formatCode="@">
                  <c:v>55.21</c:v>
                </c:pt>
                <c:pt idx="4711" formatCode="@">
                  <c:v>66.400000000000006</c:v>
                </c:pt>
                <c:pt idx="4712" formatCode="@">
                  <c:v>52.78</c:v>
                </c:pt>
                <c:pt idx="4713" formatCode="@">
                  <c:v>23.65</c:v>
                </c:pt>
                <c:pt idx="4714" formatCode="@">
                  <c:v>12.92</c:v>
                </c:pt>
                <c:pt idx="4715" formatCode="@">
                  <c:v>6.1390000000000002</c:v>
                </c:pt>
                <c:pt idx="4716" formatCode="@">
                  <c:v>2.4009999999999998</c:v>
                </c:pt>
                <c:pt idx="4717" formatCode="@">
                  <c:v>0.7</c:v>
                </c:pt>
                <c:pt idx="4718" formatCode="@">
                  <c:v>0.126</c:v>
                </c:pt>
                <c:pt idx="4719" formatCode="@">
                  <c:v>0.03</c:v>
                </c:pt>
                <c:pt idx="4720" formatCode="@">
                  <c:v>0.05</c:v>
                </c:pt>
                <c:pt idx="4721" formatCode="@">
                  <c:v>4.5999999999999999E-2</c:v>
                </c:pt>
                <c:pt idx="4722" formatCode="@">
                  <c:v>0.01</c:v>
                </c:pt>
                <c:pt idx="4723" formatCode="@">
                  <c:v>0.13500000000000001</c:v>
                </c:pt>
                <c:pt idx="4724" formatCode="@">
                  <c:v>0.14499999999999999</c:v>
                </c:pt>
                <c:pt idx="4725" formatCode="@">
                  <c:v>0.01</c:v>
                </c:pt>
                <c:pt idx="4726" formatCode="@">
                  <c:v>0</c:v>
                </c:pt>
                <c:pt idx="4727" formatCode="@">
                  <c:v>0</c:v>
                </c:pt>
                <c:pt idx="4728" formatCode="@">
                  <c:v>0</c:v>
                </c:pt>
                <c:pt idx="4729" formatCode="@">
                  <c:v>0</c:v>
                </c:pt>
                <c:pt idx="4730" formatCode="@">
                  <c:v>0</c:v>
                </c:pt>
                <c:pt idx="4731" formatCode="@">
                  <c:v>0</c:v>
                </c:pt>
                <c:pt idx="4732" formatCode="@">
                  <c:v>0.04</c:v>
                </c:pt>
                <c:pt idx="4733" formatCode="@">
                  <c:v>7.0000000000000001E-3</c:v>
                </c:pt>
                <c:pt idx="4734" formatCode="@">
                  <c:v>8.5999999999999993E-2</c:v>
                </c:pt>
                <c:pt idx="4735" formatCode="@">
                  <c:v>6.6000000000000003E-2</c:v>
                </c:pt>
                <c:pt idx="4736" formatCode="@">
                  <c:v>7.0000000000000001E-3</c:v>
                </c:pt>
                <c:pt idx="4737" formatCode="@">
                  <c:v>3.0000000000000001E-3</c:v>
                </c:pt>
                <c:pt idx="4738" formatCode="@">
                  <c:v>0</c:v>
                </c:pt>
                <c:pt idx="4739" formatCode="@">
                  <c:v>0</c:v>
                </c:pt>
                <c:pt idx="4740" formatCode="@">
                  <c:v>0</c:v>
                </c:pt>
                <c:pt idx="4741" formatCode="@">
                  <c:v>0</c:v>
                </c:pt>
                <c:pt idx="4742" formatCode="@">
                  <c:v>0</c:v>
                </c:pt>
                <c:pt idx="4743" formatCode="@">
                  <c:v>1.2999999999999999E-2</c:v>
                </c:pt>
                <c:pt idx="4744" formatCode="@">
                  <c:v>0</c:v>
                </c:pt>
                <c:pt idx="4745" formatCode="@">
                  <c:v>0</c:v>
                </c:pt>
                <c:pt idx="4746" formatCode="@">
                  <c:v>0</c:v>
                </c:pt>
                <c:pt idx="4747" formatCode="@">
                  <c:v>0</c:v>
                </c:pt>
                <c:pt idx="4748" formatCode="@">
                  <c:v>0</c:v>
                </c:pt>
                <c:pt idx="4749" formatCode="@">
                  <c:v>0</c:v>
                </c:pt>
                <c:pt idx="4750" formatCode="@">
                  <c:v>0</c:v>
                </c:pt>
                <c:pt idx="4751" formatCode="@">
                  <c:v>0</c:v>
                </c:pt>
                <c:pt idx="4752" formatCode="@">
                  <c:v>0</c:v>
                </c:pt>
                <c:pt idx="4753" formatCode="@">
                  <c:v>0</c:v>
                </c:pt>
                <c:pt idx="4754" formatCode="@">
                  <c:v>0</c:v>
                </c:pt>
                <c:pt idx="4755" formatCode="@">
                  <c:v>0</c:v>
                </c:pt>
                <c:pt idx="4756" formatCode="@">
                  <c:v>0</c:v>
                </c:pt>
                <c:pt idx="4757" formatCode="@">
                  <c:v>0</c:v>
                </c:pt>
                <c:pt idx="4758" formatCode="@">
                  <c:v>0</c:v>
                </c:pt>
                <c:pt idx="4759" formatCode="@">
                  <c:v>0</c:v>
                </c:pt>
                <c:pt idx="4760" formatCode="@">
                  <c:v>0</c:v>
                </c:pt>
                <c:pt idx="4761" formatCode="@">
                  <c:v>0</c:v>
                </c:pt>
                <c:pt idx="4762" formatCode="@">
                  <c:v>0</c:v>
                </c:pt>
                <c:pt idx="4763" formatCode="@">
                  <c:v>0</c:v>
                </c:pt>
                <c:pt idx="4764" formatCode="@">
                  <c:v>0</c:v>
                </c:pt>
                <c:pt idx="4765" formatCode="@">
                  <c:v>0</c:v>
                </c:pt>
                <c:pt idx="4766" formatCode="@">
                  <c:v>0</c:v>
                </c:pt>
                <c:pt idx="4767" formatCode="@">
                  <c:v>0</c:v>
                </c:pt>
                <c:pt idx="4768" formatCode="@">
                  <c:v>0</c:v>
                </c:pt>
                <c:pt idx="4769" formatCode="@">
                  <c:v>0</c:v>
                </c:pt>
                <c:pt idx="4770" formatCode="@">
                  <c:v>0</c:v>
                </c:pt>
                <c:pt idx="4771" formatCode="@">
                  <c:v>3.0000000000000001E-3</c:v>
                </c:pt>
                <c:pt idx="4772" formatCode="@">
                  <c:v>0</c:v>
                </c:pt>
                <c:pt idx="4773" formatCode="@">
                  <c:v>0</c:v>
                </c:pt>
                <c:pt idx="4774" formatCode="@">
                  <c:v>0</c:v>
                </c:pt>
                <c:pt idx="4775" formatCode="@">
                  <c:v>0</c:v>
                </c:pt>
                <c:pt idx="4776" formatCode="@">
                  <c:v>0</c:v>
                </c:pt>
                <c:pt idx="4777" formatCode="@">
                  <c:v>0</c:v>
                </c:pt>
                <c:pt idx="4778" formatCode="@">
                  <c:v>0</c:v>
                </c:pt>
                <c:pt idx="4779" formatCode="@">
                  <c:v>0</c:v>
                </c:pt>
                <c:pt idx="4780" formatCode="@">
                  <c:v>0</c:v>
                </c:pt>
                <c:pt idx="4781" formatCode="@">
                  <c:v>0</c:v>
                </c:pt>
                <c:pt idx="4782" formatCode="@">
                  <c:v>0</c:v>
                </c:pt>
                <c:pt idx="4783" formatCode="@">
                  <c:v>0.17199999999999999</c:v>
                </c:pt>
                <c:pt idx="4784" formatCode="@">
                  <c:v>1.19</c:v>
                </c:pt>
                <c:pt idx="4785" formatCode="@">
                  <c:v>3.4990000000000001</c:v>
                </c:pt>
                <c:pt idx="4786" formatCode="@">
                  <c:v>7.3449999999999998</c:v>
                </c:pt>
                <c:pt idx="4787" formatCode="@">
                  <c:v>12.11</c:v>
                </c:pt>
                <c:pt idx="4788" formatCode="@">
                  <c:v>17.77</c:v>
                </c:pt>
                <c:pt idx="4789" formatCode="@">
                  <c:v>19.21</c:v>
                </c:pt>
                <c:pt idx="4790" formatCode="@">
                  <c:v>24.75</c:v>
                </c:pt>
                <c:pt idx="4791" formatCode="@">
                  <c:v>34.299999999999997</c:v>
                </c:pt>
                <c:pt idx="4792" formatCode="@">
                  <c:v>41.28</c:v>
                </c:pt>
                <c:pt idx="4793" formatCode="@">
                  <c:v>47.07</c:v>
                </c:pt>
                <c:pt idx="4794" formatCode="@">
                  <c:v>52.03</c:v>
                </c:pt>
                <c:pt idx="4795" formatCode="@">
                  <c:v>60.01</c:v>
                </c:pt>
                <c:pt idx="4796" formatCode="@">
                  <c:v>78.75</c:v>
                </c:pt>
                <c:pt idx="4797" formatCode="@">
                  <c:v>170.4</c:v>
                </c:pt>
                <c:pt idx="4798" formatCode="@">
                  <c:v>217.2</c:v>
                </c:pt>
                <c:pt idx="4799" formatCode="@">
                  <c:v>246.3</c:v>
                </c:pt>
                <c:pt idx="4800" formatCode="@">
                  <c:v>271.89999999999998</c:v>
                </c:pt>
                <c:pt idx="4801" formatCode="@">
                  <c:v>308.60000000000002</c:v>
                </c:pt>
                <c:pt idx="4802" formatCode="@">
                  <c:v>347.6</c:v>
                </c:pt>
                <c:pt idx="4803" formatCode="@">
                  <c:v>342.9</c:v>
                </c:pt>
                <c:pt idx="4804" formatCode="@">
                  <c:v>464.4</c:v>
                </c:pt>
                <c:pt idx="4805" formatCode="@">
                  <c:v>299.60000000000002</c:v>
                </c:pt>
                <c:pt idx="4806" formatCode="@">
                  <c:v>265</c:v>
                </c:pt>
                <c:pt idx="4807" formatCode="@">
                  <c:v>314.10000000000002</c:v>
                </c:pt>
                <c:pt idx="4808" formatCode="@">
                  <c:v>361</c:v>
                </c:pt>
                <c:pt idx="4809" formatCode="@">
                  <c:v>424.2</c:v>
                </c:pt>
                <c:pt idx="4810" formatCode="@">
                  <c:v>445.8</c:v>
                </c:pt>
                <c:pt idx="4811" formatCode="@">
                  <c:v>463</c:v>
                </c:pt>
                <c:pt idx="4812" formatCode="@">
                  <c:v>486.6</c:v>
                </c:pt>
                <c:pt idx="4813" formatCode="@">
                  <c:v>359.1</c:v>
                </c:pt>
                <c:pt idx="4814" formatCode="@">
                  <c:v>373.1</c:v>
                </c:pt>
                <c:pt idx="4815" formatCode="@">
                  <c:v>420.7</c:v>
                </c:pt>
                <c:pt idx="4816" formatCode="@">
                  <c:v>461.1</c:v>
                </c:pt>
                <c:pt idx="4817" formatCode="@">
                  <c:v>498.2</c:v>
                </c:pt>
                <c:pt idx="4818" formatCode="@">
                  <c:v>464.5</c:v>
                </c:pt>
                <c:pt idx="4819" formatCode="@">
                  <c:v>444.9</c:v>
                </c:pt>
                <c:pt idx="4820" formatCode="@">
                  <c:v>606.9</c:v>
                </c:pt>
                <c:pt idx="4821" formatCode="@">
                  <c:v>653.6</c:v>
                </c:pt>
                <c:pt idx="4822" formatCode="@">
                  <c:v>634.6</c:v>
                </c:pt>
                <c:pt idx="4823" formatCode="@">
                  <c:v>639.5</c:v>
                </c:pt>
                <c:pt idx="4824" formatCode="@">
                  <c:v>670.6</c:v>
                </c:pt>
                <c:pt idx="4825" formatCode="@">
                  <c:v>679.4</c:v>
                </c:pt>
                <c:pt idx="4826" formatCode="@">
                  <c:v>689.9</c:v>
                </c:pt>
                <c:pt idx="4827" formatCode="@">
                  <c:v>702</c:v>
                </c:pt>
                <c:pt idx="4828" formatCode="@">
                  <c:v>687.5</c:v>
                </c:pt>
                <c:pt idx="4829" formatCode="@">
                  <c:v>739.1</c:v>
                </c:pt>
                <c:pt idx="4830" formatCode="@">
                  <c:v>737.4</c:v>
                </c:pt>
                <c:pt idx="4831" formatCode="@">
                  <c:v>732</c:v>
                </c:pt>
                <c:pt idx="4832" formatCode="@">
                  <c:v>714.4</c:v>
                </c:pt>
                <c:pt idx="4833" formatCode="@">
                  <c:v>682.6</c:v>
                </c:pt>
                <c:pt idx="4834" formatCode="@">
                  <c:v>672.1</c:v>
                </c:pt>
                <c:pt idx="4835" formatCode="@">
                  <c:v>566.4</c:v>
                </c:pt>
                <c:pt idx="4836" formatCode="@">
                  <c:v>480</c:v>
                </c:pt>
                <c:pt idx="4837" formatCode="@">
                  <c:v>421</c:v>
                </c:pt>
                <c:pt idx="4838" formatCode="@">
                  <c:v>608.6</c:v>
                </c:pt>
                <c:pt idx="4839" formatCode="@">
                  <c:v>276.7</c:v>
                </c:pt>
                <c:pt idx="4840" formatCode="@">
                  <c:v>102.9</c:v>
                </c:pt>
                <c:pt idx="4841" formatCode="@">
                  <c:v>65.040000000000006</c:v>
                </c:pt>
                <c:pt idx="4842" formatCode="@">
                  <c:v>63.86</c:v>
                </c:pt>
                <c:pt idx="4843" formatCode="@">
                  <c:v>53.89</c:v>
                </c:pt>
                <c:pt idx="4844" formatCode="@">
                  <c:v>61.41</c:v>
                </c:pt>
                <c:pt idx="4845" formatCode="@">
                  <c:v>58.23</c:v>
                </c:pt>
                <c:pt idx="4846" formatCode="@">
                  <c:v>72.39</c:v>
                </c:pt>
                <c:pt idx="4847" formatCode="@">
                  <c:v>47.57</c:v>
                </c:pt>
                <c:pt idx="4848" formatCode="@">
                  <c:v>50.29</c:v>
                </c:pt>
                <c:pt idx="4849" formatCode="@">
                  <c:v>52.09</c:v>
                </c:pt>
                <c:pt idx="4850" formatCode="@">
                  <c:v>45.43</c:v>
                </c:pt>
                <c:pt idx="4851" formatCode="@">
                  <c:v>48.94</c:v>
                </c:pt>
                <c:pt idx="4852" formatCode="@">
                  <c:v>49.45</c:v>
                </c:pt>
                <c:pt idx="4853" formatCode="@">
                  <c:v>43.58</c:v>
                </c:pt>
                <c:pt idx="4854" formatCode="@">
                  <c:v>52.49</c:v>
                </c:pt>
                <c:pt idx="4855" formatCode="@">
                  <c:v>64.319999999999993</c:v>
                </c:pt>
                <c:pt idx="4856" formatCode="@">
                  <c:v>50.08</c:v>
                </c:pt>
                <c:pt idx="4857" formatCode="@">
                  <c:v>23.26</c:v>
                </c:pt>
                <c:pt idx="4858" formatCode="@">
                  <c:v>11.21</c:v>
                </c:pt>
                <c:pt idx="4859" formatCode="@">
                  <c:v>5.2240000000000002</c:v>
                </c:pt>
                <c:pt idx="4860" formatCode="@">
                  <c:v>2.0609999999999999</c:v>
                </c:pt>
                <c:pt idx="4861" formatCode="@">
                  <c:v>0.51800000000000002</c:v>
                </c:pt>
                <c:pt idx="4862" formatCode="@">
                  <c:v>9.6000000000000002E-2</c:v>
                </c:pt>
                <c:pt idx="4863" formatCode="@">
                  <c:v>0</c:v>
                </c:pt>
                <c:pt idx="4864" formatCode="@">
                  <c:v>1.2999999999999999E-2</c:v>
                </c:pt>
                <c:pt idx="4865" formatCode="@">
                  <c:v>0</c:v>
                </c:pt>
                <c:pt idx="4866" formatCode="@">
                  <c:v>0.02</c:v>
                </c:pt>
                <c:pt idx="4867" formatCode="@">
                  <c:v>2.3E-2</c:v>
                </c:pt>
                <c:pt idx="4868" formatCode="@">
                  <c:v>3.0000000000000001E-3</c:v>
                </c:pt>
                <c:pt idx="4869" formatCode="@">
                  <c:v>0</c:v>
                </c:pt>
                <c:pt idx="4870" formatCode="@">
                  <c:v>0</c:v>
                </c:pt>
                <c:pt idx="4871" formatCode="@">
                  <c:v>0.01</c:v>
                </c:pt>
                <c:pt idx="4872" formatCode="@">
                  <c:v>0</c:v>
                </c:pt>
                <c:pt idx="4873" formatCode="@">
                  <c:v>0</c:v>
                </c:pt>
                <c:pt idx="4874" formatCode="@">
                  <c:v>0</c:v>
                </c:pt>
                <c:pt idx="4875" formatCode="@">
                  <c:v>0</c:v>
                </c:pt>
                <c:pt idx="4876" formatCode="@">
                  <c:v>7.0000000000000001E-3</c:v>
                </c:pt>
                <c:pt idx="4877" formatCode="@">
                  <c:v>0</c:v>
                </c:pt>
                <c:pt idx="4878" formatCode="@">
                  <c:v>3.0000000000000001E-3</c:v>
                </c:pt>
                <c:pt idx="4879" formatCode="@">
                  <c:v>3.3000000000000002E-2</c:v>
                </c:pt>
                <c:pt idx="4880" formatCode="@">
                  <c:v>8.8999999999999996E-2</c:v>
                </c:pt>
                <c:pt idx="4881" formatCode="@">
                  <c:v>0.02</c:v>
                </c:pt>
                <c:pt idx="4882" formatCode="@">
                  <c:v>7.0000000000000001E-3</c:v>
                </c:pt>
                <c:pt idx="4883" formatCode="@">
                  <c:v>7.0000000000000001E-3</c:v>
                </c:pt>
                <c:pt idx="4884" formatCode="@">
                  <c:v>0.01</c:v>
                </c:pt>
                <c:pt idx="4885" formatCode="@">
                  <c:v>7.5999999999999998E-2</c:v>
                </c:pt>
                <c:pt idx="4886" formatCode="@">
                  <c:v>0</c:v>
                </c:pt>
                <c:pt idx="4887" formatCode="@">
                  <c:v>3.0000000000000001E-3</c:v>
                </c:pt>
                <c:pt idx="4888" formatCode="@">
                  <c:v>0</c:v>
                </c:pt>
                <c:pt idx="4889" formatCode="@">
                  <c:v>0</c:v>
                </c:pt>
                <c:pt idx="4890" formatCode="@">
                  <c:v>3.0000000000000001E-3</c:v>
                </c:pt>
                <c:pt idx="4891" formatCode="@">
                  <c:v>2.3E-2</c:v>
                </c:pt>
                <c:pt idx="4892" formatCode="@">
                  <c:v>1.2999999999999999E-2</c:v>
                </c:pt>
                <c:pt idx="4893" formatCode="@">
                  <c:v>0</c:v>
                </c:pt>
                <c:pt idx="4894" formatCode="@">
                  <c:v>0</c:v>
                </c:pt>
                <c:pt idx="4895" formatCode="@">
                  <c:v>0</c:v>
                </c:pt>
                <c:pt idx="4896" formatCode="@">
                  <c:v>0</c:v>
                </c:pt>
                <c:pt idx="4897" formatCode="@">
                  <c:v>0</c:v>
                </c:pt>
                <c:pt idx="4898" formatCode="@">
                  <c:v>0</c:v>
                </c:pt>
                <c:pt idx="4899" formatCode="@">
                  <c:v>0.02</c:v>
                </c:pt>
                <c:pt idx="4900" formatCode="@">
                  <c:v>2.5999999999999999E-2</c:v>
                </c:pt>
                <c:pt idx="4901" formatCode="@">
                  <c:v>2.3E-2</c:v>
                </c:pt>
                <c:pt idx="4902" formatCode="@">
                  <c:v>1.7000000000000001E-2</c:v>
                </c:pt>
                <c:pt idx="4903" formatCode="@">
                  <c:v>2.3E-2</c:v>
                </c:pt>
                <c:pt idx="4904" formatCode="@">
                  <c:v>2.3E-2</c:v>
                </c:pt>
                <c:pt idx="4905" formatCode="@">
                  <c:v>0</c:v>
                </c:pt>
                <c:pt idx="4906" formatCode="@">
                  <c:v>0</c:v>
                </c:pt>
                <c:pt idx="4907" formatCode="@">
                  <c:v>0</c:v>
                </c:pt>
                <c:pt idx="4908" formatCode="@">
                  <c:v>0</c:v>
                </c:pt>
                <c:pt idx="4909" formatCode="@">
                  <c:v>0</c:v>
                </c:pt>
                <c:pt idx="4910" formatCode="@">
                  <c:v>0</c:v>
                </c:pt>
                <c:pt idx="4911" formatCode="@">
                  <c:v>0</c:v>
                </c:pt>
                <c:pt idx="4912" formatCode="@">
                  <c:v>0</c:v>
                </c:pt>
                <c:pt idx="4913" formatCode="@">
                  <c:v>0</c:v>
                </c:pt>
                <c:pt idx="4914" formatCode="@">
                  <c:v>0</c:v>
                </c:pt>
                <c:pt idx="4915" formatCode="@">
                  <c:v>0</c:v>
                </c:pt>
                <c:pt idx="4916" formatCode="@">
                  <c:v>0</c:v>
                </c:pt>
                <c:pt idx="4917" formatCode="@">
                  <c:v>0</c:v>
                </c:pt>
                <c:pt idx="4918" formatCode="@">
                  <c:v>0</c:v>
                </c:pt>
                <c:pt idx="4919" formatCode="@">
                  <c:v>0</c:v>
                </c:pt>
                <c:pt idx="4920" formatCode="@">
                  <c:v>0</c:v>
                </c:pt>
                <c:pt idx="4921" formatCode="@">
                  <c:v>0</c:v>
                </c:pt>
                <c:pt idx="4922" formatCode="@">
                  <c:v>0</c:v>
                </c:pt>
                <c:pt idx="4923" formatCode="@">
                  <c:v>0</c:v>
                </c:pt>
                <c:pt idx="4924" formatCode="@">
                  <c:v>0</c:v>
                </c:pt>
                <c:pt idx="4925" formatCode="@">
                  <c:v>0</c:v>
                </c:pt>
                <c:pt idx="4926" formatCode="@">
                  <c:v>0</c:v>
                </c:pt>
                <c:pt idx="4927" formatCode="@">
                  <c:v>7.9000000000000001E-2</c:v>
                </c:pt>
                <c:pt idx="4928" formatCode="@">
                  <c:v>0.995</c:v>
                </c:pt>
                <c:pt idx="4929" formatCode="@">
                  <c:v>3.552</c:v>
                </c:pt>
                <c:pt idx="4930" formatCode="@">
                  <c:v>8.11</c:v>
                </c:pt>
                <c:pt idx="4931" formatCode="@">
                  <c:v>13.55</c:v>
                </c:pt>
                <c:pt idx="4932" formatCode="@">
                  <c:v>19.23</c:v>
                </c:pt>
                <c:pt idx="4933" formatCode="@">
                  <c:v>24.28</c:v>
                </c:pt>
                <c:pt idx="4934" formatCode="@">
                  <c:v>28.94</c:v>
                </c:pt>
                <c:pt idx="4935" formatCode="@">
                  <c:v>34.18</c:v>
                </c:pt>
                <c:pt idx="4936" formatCode="@">
                  <c:v>39.47</c:v>
                </c:pt>
                <c:pt idx="4937" formatCode="@">
                  <c:v>45.28</c:v>
                </c:pt>
                <c:pt idx="4938" formatCode="@">
                  <c:v>50.8</c:v>
                </c:pt>
                <c:pt idx="4939" formatCode="@">
                  <c:v>58.51</c:v>
                </c:pt>
                <c:pt idx="4940" formatCode="@">
                  <c:v>76.48</c:v>
                </c:pt>
                <c:pt idx="4941" formatCode="@">
                  <c:v>175.3</c:v>
                </c:pt>
                <c:pt idx="4942" formatCode="@">
                  <c:v>230.7</c:v>
                </c:pt>
                <c:pt idx="4943" formatCode="@">
                  <c:v>253.6</c:v>
                </c:pt>
                <c:pt idx="4944" formatCode="@">
                  <c:v>275.8</c:v>
                </c:pt>
                <c:pt idx="4945" formatCode="@">
                  <c:v>311.5</c:v>
                </c:pt>
                <c:pt idx="4946" formatCode="@">
                  <c:v>326.39999999999998</c:v>
                </c:pt>
                <c:pt idx="4947" formatCode="@">
                  <c:v>350.5</c:v>
                </c:pt>
                <c:pt idx="4948" formatCode="@">
                  <c:v>446.8</c:v>
                </c:pt>
                <c:pt idx="4949" formatCode="@">
                  <c:v>310.2</c:v>
                </c:pt>
                <c:pt idx="4950" formatCode="@">
                  <c:v>689.4</c:v>
                </c:pt>
                <c:pt idx="4951" formatCode="@">
                  <c:v>301.5</c:v>
                </c:pt>
                <c:pt idx="4952" formatCode="@">
                  <c:v>364.3</c:v>
                </c:pt>
                <c:pt idx="4953" formatCode="@">
                  <c:v>422.8</c:v>
                </c:pt>
                <c:pt idx="4954" formatCode="@">
                  <c:v>441.8</c:v>
                </c:pt>
                <c:pt idx="4955" formatCode="@">
                  <c:v>456.9</c:v>
                </c:pt>
                <c:pt idx="4956" formatCode="@">
                  <c:v>478.6</c:v>
                </c:pt>
                <c:pt idx="4957" formatCode="@">
                  <c:v>356.9</c:v>
                </c:pt>
                <c:pt idx="4958" formatCode="@">
                  <c:v>366.1</c:v>
                </c:pt>
                <c:pt idx="4959" formatCode="@">
                  <c:v>417.1</c:v>
                </c:pt>
                <c:pt idx="4960" formatCode="@">
                  <c:v>452</c:v>
                </c:pt>
                <c:pt idx="4961" formatCode="@">
                  <c:v>487.3</c:v>
                </c:pt>
                <c:pt idx="4962" formatCode="@">
                  <c:v>457.3</c:v>
                </c:pt>
                <c:pt idx="4963" formatCode="@">
                  <c:v>439.1</c:v>
                </c:pt>
                <c:pt idx="4964" formatCode="@">
                  <c:v>610.9</c:v>
                </c:pt>
                <c:pt idx="4965" formatCode="@">
                  <c:v>641.5</c:v>
                </c:pt>
                <c:pt idx="4966" formatCode="@">
                  <c:v>634</c:v>
                </c:pt>
                <c:pt idx="4967" formatCode="@">
                  <c:v>635.20000000000005</c:v>
                </c:pt>
                <c:pt idx="4968" formatCode="@">
                  <c:v>665.1</c:v>
                </c:pt>
                <c:pt idx="4969" formatCode="@">
                  <c:v>674.4</c:v>
                </c:pt>
                <c:pt idx="4970" formatCode="@">
                  <c:v>682.2</c:v>
                </c:pt>
                <c:pt idx="4971" formatCode="@">
                  <c:v>698.5</c:v>
                </c:pt>
                <c:pt idx="4972" formatCode="@">
                  <c:v>677.9</c:v>
                </c:pt>
                <c:pt idx="4973" formatCode="@">
                  <c:v>723.3</c:v>
                </c:pt>
                <c:pt idx="4974" formatCode="@">
                  <c:v>727.3</c:v>
                </c:pt>
                <c:pt idx="4975" formatCode="@">
                  <c:v>722.1</c:v>
                </c:pt>
                <c:pt idx="4976" formatCode="@">
                  <c:v>684.2</c:v>
                </c:pt>
                <c:pt idx="4977" formatCode="@">
                  <c:v>557.9</c:v>
                </c:pt>
                <c:pt idx="4978" formatCode="@">
                  <c:v>577.29999999999995</c:v>
                </c:pt>
                <c:pt idx="4979" formatCode="@">
                  <c:v>593.5</c:v>
                </c:pt>
                <c:pt idx="4980" formatCode="@">
                  <c:v>374.8</c:v>
                </c:pt>
                <c:pt idx="4981" formatCode="@">
                  <c:v>399</c:v>
                </c:pt>
                <c:pt idx="4982" formatCode="@">
                  <c:v>569.9</c:v>
                </c:pt>
                <c:pt idx="4983" formatCode="@">
                  <c:v>263.89999999999998</c:v>
                </c:pt>
                <c:pt idx="4984" formatCode="@">
                  <c:v>86</c:v>
                </c:pt>
                <c:pt idx="4985" formatCode="@">
                  <c:v>72.19</c:v>
                </c:pt>
                <c:pt idx="4986" formatCode="@">
                  <c:v>59.5</c:v>
                </c:pt>
                <c:pt idx="4987" formatCode="@">
                  <c:v>49.79</c:v>
                </c:pt>
                <c:pt idx="4988" formatCode="@">
                  <c:v>54.13</c:v>
                </c:pt>
                <c:pt idx="4989" formatCode="@">
                  <c:v>60.45</c:v>
                </c:pt>
                <c:pt idx="4990" formatCode="@">
                  <c:v>59.93</c:v>
                </c:pt>
                <c:pt idx="4991" formatCode="@">
                  <c:v>44.31</c:v>
                </c:pt>
                <c:pt idx="4992" formatCode="@">
                  <c:v>46.67</c:v>
                </c:pt>
                <c:pt idx="4993" formatCode="@">
                  <c:v>44.28</c:v>
                </c:pt>
                <c:pt idx="4994" formatCode="@">
                  <c:v>40.46</c:v>
                </c:pt>
                <c:pt idx="4995" formatCode="@">
                  <c:v>47.59</c:v>
                </c:pt>
                <c:pt idx="4996" formatCode="@">
                  <c:v>55.08</c:v>
                </c:pt>
                <c:pt idx="4997" formatCode="@">
                  <c:v>42.3</c:v>
                </c:pt>
                <c:pt idx="4998" formatCode="@">
                  <c:v>50.84</c:v>
                </c:pt>
                <c:pt idx="4999" formatCode="@">
                  <c:v>57.4</c:v>
                </c:pt>
                <c:pt idx="5000" formatCode="@">
                  <c:v>41.01</c:v>
                </c:pt>
                <c:pt idx="5001" formatCode="@">
                  <c:v>20.14</c:v>
                </c:pt>
                <c:pt idx="5002" formatCode="@">
                  <c:v>9.6199999999999992</c:v>
                </c:pt>
                <c:pt idx="5003" formatCode="@">
                  <c:v>4.5309999999999997</c:v>
                </c:pt>
                <c:pt idx="5004" formatCode="@">
                  <c:v>1.635</c:v>
                </c:pt>
                <c:pt idx="5005" formatCode="@">
                  <c:v>0.35</c:v>
                </c:pt>
                <c:pt idx="5006" formatCode="@">
                  <c:v>1.2999999999999999E-2</c:v>
                </c:pt>
                <c:pt idx="5007" formatCode="@">
                  <c:v>0</c:v>
                </c:pt>
                <c:pt idx="5008" formatCode="@">
                  <c:v>0</c:v>
                </c:pt>
                <c:pt idx="5009" formatCode="@">
                  <c:v>0</c:v>
                </c:pt>
                <c:pt idx="5010" formatCode="@">
                  <c:v>0</c:v>
                </c:pt>
                <c:pt idx="5011" formatCode="@">
                  <c:v>0</c:v>
                </c:pt>
                <c:pt idx="5012" formatCode="@">
                  <c:v>0</c:v>
                </c:pt>
                <c:pt idx="5013" formatCode="@">
                  <c:v>0</c:v>
                </c:pt>
                <c:pt idx="5014" formatCode="@">
                  <c:v>0</c:v>
                </c:pt>
                <c:pt idx="5015" formatCode="@">
                  <c:v>0</c:v>
                </c:pt>
                <c:pt idx="5016" formatCode="@">
                  <c:v>0</c:v>
                </c:pt>
                <c:pt idx="5017" formatCode="@">
                  <c:v>0</c:v>
                </c:pt>
                <c:pt idx="5018" formatCode="@">
                  <c:v>0</c:v>
                </c:pt>
                <c:pt idx="5019" formatCode="@">
                  <c:v>0</c:v>
                </c:pt>
                <c:pt idx="5020" formatCode="@">
                  <c:v>0</c:v>
                </c:pt>
                <c:pt idx="5021" formatCode="@">
                  <c:v>0</c:v>
                </c:pt>
                <c:pt idx="5022" formatCode="@">
                  <c:v>0</c:v>
                </c:pt>
                <c:pt idx="5023" formatCode="@">
                  <c:v>0</c:v>
                </c:pt>
                <c:pt idx="5024" formatCode="@">
                  <c:v>0</c:v>
                </c:pt>
                <c:pt idx="5025" formatCode="@">
                  <c:v>0</c:v>
                </c:pt>
                <c:pt idx="5026" formatCode="@">
                  <c:v>0</c:v>
                </c:pt>
                <c:pt idx="5027" formatCode="@">
                  <c:v>0</c:v>
                </c:pt>
                <c:pt idx="5028" formatCode="@">
                  <c:v>0</c:v>
                </c:pt>
                <c:pt idx="5029" formatCode="@">
                  <c:v>0</c:v>
                </c:pt>
                <c:pt idx="5030" formatCode="@">
                  <c:v>0</c:v>
                </c:pt>
                <c:pt idx="5031" formatCode="@">
                  <c:v>0</c:v>
                </c:pt>
                <c:pt idx="5032" formatCode="@">
                  <c:v>0</c:v>
                </c:pt>
                <c:pt idx="5033" formatCode="@">
                  <c:v>0</c:v>
                </c:pt>
                <c:pt idx="5034" formatCode="@">
                  <c:v>0</c:v>
                </c:pt>
                <c:pt idx="5035" formatCode="@">
                  <c:v>0</c:v>
                </c:pt>
                <c:pt idx="5036" formatCode="@">
                  <c:v>0</c:v>
                </c:pt>
                <c:pt idx="5037" formatCode="@">
                  <c:v>0</c:v>
                </c:pt>
                <c:pt idx="5038" formatCode="@">
                  <c:v>0</c:v>
                </c:pt>
                <c:pt idx="5039" formatCode="@">
                  <c:v>0</c:v>
                </c:pt>
                <c:pt idx="5040" formatCode="@">
                  <c:v>0</c:v>
                </c:pt>
                <c:pt idx="5041" formatCode="@">
                  <c:v>0</c:v>
                </c:pt>
                <c:pt idx="5042" formatCode="@">
                  <c:v>0</c:v>
                </c:pt>
                <c:pt idx="5043" formatCode="@">
                  <c:v>0</c:v>
                </c:pt>
                <c:pt idx="5044" formatCode="@">
                  <c:v>3.0000000000000001E-3</c:v>
                </c:pt>
                <c:pt idx="5045" formatCode="@">
                  <c:v>0</c:v>
                </c:pt>
                <c:pt idx="5046" formatCode="@">
                  <c:v>0</c:v>
                </c:pt>
                <c:pt idx="5047" formatCode="@">
                  <c:v>0</c:v>
                </c:pt>
                <c:pt idx="5048" formatCode="@">
                  <c:v>3.0000000000000001E-3</c:v>
                </c:pt>
                <c:pt idx="5049" formatCode="@">
                  <c:v>1.2999999999999999E-2</c:v>
                </c:pt>
                <c:pt idx="5050" formatCode="@">
                  <c:v>0</c:v>
                </c:pt>
                <c:pt idx="5051" formatCode="@">
                  <c:v>1.2999999999999999E-2</c:v>
                </c:pt>
                <c:pt idx="5052" formatCode="@">
                  <c:v>2.3E-2</c:v>
                </c:pt>
                <c:pt idx="5053" formatCode="@">
                  <c:v>0.01</c:v>
                </c:pt>
                <c:pt idx="5054" formatCode="@">
                  <c:v>0.02</c:v>
                </c:pt>
                <c:pt idx="5055" formatCode="@">
                  <c:v>0.01</c:v>
                </c:pt>
                <c:pt idx="5056" formatCode="@">
                  <c:v>0.02</c:v>
                </c:pt>
                <c:pt idx="5057" formatCode="@">
                  <c:v>3.0000000000000001E-3</c:v>
                </c:pt>
                <c:pt idx="5058" formatCode="@">
                  <c:v>1.2999999999999999E-2</c:v>
                </c:pt>
                <c:pt idx="5059" formatCode="@">
                  <c:v>1.7000000000000001E-2</c:v>
                </c:pt>
                <c:pt idx="5060" formatCode="@">
                  <c:v>0</c:v>
                </c:pt>
                <c:pt idx="5061" formatCode="@">
                  <c:v>0</c:v>
                </c:pt>
                <c:pt idx="5062" formatCode="@">
                  <c:v>3.0000000000000001E-3</c:v>
                </c:pt>
                <c:pt idx="5063" formatCode="@">
                  <c:v>7.0000000000000001E-3</c:v>
                </c:pt>
                <c:pt idx="5064" formatCode="@">
                  <c:v>3.0000000000000001E-3</c:v>
                </c:pt>
                <c:pt idx="5065" formatCode="@">
                  <c:v>3.0000000000000001E-3</c:v>
                </c:pt>
                <c:pt idx="5066" formatCode="@">
                  <c:v>1.2999999999999999E-2</c:v>
                </c:pt>
                <c:pt idx="5067" formatCode="@">
                  <c:v>0</c:v>
                </c:pt>
                <c:pt idx="5068" formatCode="@">
                  <c:v>1.2999999999999999E-2</c:v>
                </c:pt>
                <c:pt idx="5069" formatCode="@">
                  <c:v>0.03</c:v>
                </c:pt>
                <c:pt idx="5070" formatCode="@">
                  <c:v>1.2999999999999999E-2</c:v>
                </c:pt>
                <c:pt idx="5071" formatCode="@">
                  <c:v>7.9000000000000001E-2</c:v>
                </c:pt>
                <c:pt idx="5072" formatCode="@">
                  <c:v>0.93600000000000005</c:v>
                </c:pt>
                <c:pt idx="5073" formatCode="@">
                  <c:v>3.052</c:v>
                </c:pt>
                <c:pt idx="5074" formatCode="@">
                  <c:v>6.9249999999999998</c:v>
                </c:pt>
                <c:pt idx="5075" formatCode="@">
                  <c:v>11.9</c:v>
                </c:pt>
                <c:pt idx="5076" formatCode="@">
                  <c:v>17.54</c:v>
                </c:pt>
                <c:pt idx="5077" formatCode="@">
                  <c:v>22.68</c:v>
                </c:pt>
                <c:pt idx="5078" formatCode="@">
                  <c:v>27.62</c:v>
                </c:pt>
                <c:pt idx="5079" formatCode="@">
                  <c:v>33.340000000000003</c:v>
                </c:pt>
                <c:pt idx="5080" formatCode="@">
                  <c:v>40.35</c:v>
                </c:pt>
                <c:pt idx="5081" formatCode="@">
                  <c:v>47.94</c:v>
                </c:pt>
                <c:pt idx="5082" formatCode="@">
                  <c:v>53.08</c:v>
                </c:pt>
                <c:pt idx="5083" formatCode="@">
                  <c:v>62.95</c:v>
                </c:pt>
                <c:pt idx="5084" formatCode="@">
                  <c:v>83.6</c:v>
                </c:pt>
                <c:pt idx="5085" formatCode="@">
                  <c:v>184.7</c:v>
                </c:pt>
                <c:pt idx="5086" formatCode="@">
                  <c:v>234</c:v>
                </c:pt>
                <c:pt idx="5087" formatCode="@">
                  <c:v>198.1</c:v>
                </c:pt>
                <c:pt idx="5088" formatCode="@">
                  <c:v>154</c:v>
                </c:pt>
                <c:pt idx="5089" formatCode="@">
                  <c:v>168.9</c:v>
                </c:pt>
                <c:pt idx="5090" formatCode="@">
                  <c:v>228.6</c:v>
                </c:pt>
                <c:pt idx="5091" formatCode="@">
                  <c:v>350.8</c:v>
                </c:pt>
                <c:pt idx="5092" formatCode="@">
                  <c:v>394.3</c:v>
                </c:pt>
                <c:pt idx="5093" formatCode="@">
                  <c:v>164.6</c:v>
                </c:pt>
                <c:pt idx="5094" formatCode="@">
                  <c:v>191.3</c:v>
                </c:pt>
                <c:pt idx="5095" formatCode="@">
                  <c:v>195.1</c:v>
                </c:pt>
                <c:pt idx="5096" formatCode="@">
                  <c:v>300.3</c:v>
                </c:pt>
                <c:pt idx="5097" formatCode="@">
                  <c:v>398.7</c:v>
                </c:pt>
                <c:pt idx="5098" formatCode="@">
                  <c:v>438.9</c:v>
                </c:pt>
                <c:pt idx="5099" formatCode="@">
                  <c:v>457.4</c:v>
                </c:pt>
                <c:pt idx="5100" formatCode="@">
                  <c:v>475.6</c:v>
                </c:pt>
                <c:pt idx="5101" formatCode="@">
                  <c:v>358.5</c:v>
                </c:pt>
                <c:pt idx="5102" formatCode="@">
                  <c:v>362.5</c:v>
                </c:pt>
                <c:pt idx="5103" formatCode="@">
                  <c:v>421.3</c:v>
                </c:pt>
                <c:pt idx="5104" formatCode="@">
                  <c:v>446.3</c:v>
                </c:pt>
                <c:pt idx="5105" formatCode="@">
                  <c:v>481.7</c:v>
                </c:pt>
                <c:pt idx="5106" formatCode="@">
                  <c:v>457.7</c:v>
                </c:pt>
                <c:pt idx="5107" formatCode="@">
                  <c:v>433.7</c:v>
                </c:pt>
                <c:pt idx="5108" formatCode="@">
                  <c:v>604.6</c:v>
                </c:pt>
                <c:pt idx="5109" formatCode="@">
                  <c:v>646.5</c:v>
                </c:pt>
                <c:pt idx="5110" formatCode="@">
                  <c:v>632.29999999999995</c:v>
                </c:pt>
                <c:pt idx="5111" formatCode="@">
                  <c:v>639</c:v>
                </c:pt>
                <c:pt idx="5112" formatCode="@">
                  <c:v>660.8</c:v>
                </c:pt>
                <c:pt idx="5113" formatCode="@">
                  <c:v>668.7</c:v>
                </c:pt>
                <c:pt idx="5114" formatCode="@">
                  <c:v>672</c:v>
                </c:pt>
                <c:pt idx="5115" formatCode="@">
                  <c:v>694.5</c:v>
                </c:pt>
                <c:pt idx="5116" formatCode="@">
                  <c:v>670.5</c:v>
                </c:pt>
                <c:pt idx="5117" formatCode="@">
                  <c:v>711.9</c:v>
                </c:pt>
                <c:pt idx="5118" formatCode="@">
                  <c:v>726</c:v>
                </c:pt>
                <c:pt idx="5119" formatCode="@">
                  <c:v>715.9</c:v>
                </c:pt>
                <c:pt idx="5120" formatCode="@">
                  <c:v>673.8</c:v>
                </c:pt>
                <c:pt idx="5121" formatCode="@">
                  <c:v>607.9</c:v>
                </c:pt>
                <c:pt idx="5122" formatCode="@">
                  <c:v>634.29999999999995</c:v>
                </c:pt>
                <c:pt idx="5123" formatCode="@">
                  <c:v>551.70000000000005</c:v>
                </c:pt>
                <c:pt idx="5124" formatCode="@">
                  <c:v>342.8</c:v>
                </c:pt>
                <c:pt idx="5125" formatCode="@">
                  <c:v>353.1</c:v>
                </c:pt>
                <c:pt idx="5126" formatCode="@">
                  <c:v>518.4</c:v>
                </c:pt>
                <c:pt idx="5127" formatCode="@">
                  <c:v>271.8</c:v>
                </c:pt>
                <c:pt idx="5128" formatCode="@">
                  <c:v>92.6</c:v>
                </c:pt>
                <c:pt idx="5129" formatCode="@">
                  <c:v>70.430000000000007</c:v>
                </c:pt>
                <c:pt idx="5130" formatCode="@">
                  <c:v>61.13</c:v>
                </c:pt>
                <c:pt idx="5131" formatCode="@">
                  <c:v>56.01</c:v>
                </c:pt>
                <c:pt idx="5132" formatCode="@">
                  <c:v>61.2</c:v>
                </c:pt>
                <c:pt idx="5133" formatCode="@">
                  <c:v>66.14</c:v>
                </c:pt>
                <c:pt idx="5134" formatCode="@">
                  <c:v>62.59</c:v>
                </c:pt>
                <c:pt idx="5135" formatCode="@">
                  <c:v>51.25</c:v>
                </c:pt>
                <c:pt idx="5136" formatCode="@">
                  <c:v>49.06</c:v>
                </c:pt>
                <c:pt idx="5137" formatCode="@">
                  <c:v>48.31</c:v>
                </c:pt>
                <c:pt idx="5138" formatCode="@">
                  <c:v>43.3</c:v>
                </c:pt>
                <c:pt idx="5139" formatCode="@">
                  <c:v>49.77</c:v>
                </c:pt>
                <c:pt idx="5140" formatCode="@">
                  <c:v>53.1</c:v>
                </c:pt>
                <c:pt idx="5141" formatCode="@">
                  <c:v>45.94</c:v>
                </c:pt>
                <c:pt idx="5142" formatCode="@">
                  <c:v>48.48</c:v>
                </c:pt>
                <c:pt idx="5143" formatCode="@">
                  <c:v>49.61</c:v>
                </c:pt>
                <c:pt idx="5144" formatCode="@">
                  <c:v>34.89</c:v>
                </c:pt>
                <c:pt idx="5145" formatCode="@">
                  <c:v>19.75</c:v>
                </c:pt>
                <c:pt idx="5146" formatCode="@">
                  <c:v>10.01</c:v>
                </c:pt>
                <c:pt idx="5147" formatCode="@">
                  <c:v>4.3559999999999999</c:v>
                </c:pt>
                <c:pt idx="5148" formatCode="@">
                  <c:v>1.3109999999999999</c:v>
                </c:pt>
                <c:pt idx="5149" formatCode="@">
                  <c:v>0.16500000000000001</c:v>
                </c:pt>
                <c:pt idx="5150" formatCode="@">
                  <c:v>3.0000000000000001E-3</c:v>
                </c:pt>
                <c:pt idx="5151" formatCode="@">
                  <c:v>3.0000000000000001E-3</c:v>
                </c:pt>
                <c:pt idx="5152" formatCode="@">
                  <c:v>0</c:v>
                </c:pt>
                <c:pt idx="5153" formatCode="@">
                  <c:v>0</c:v>
                </c:pt>
                <c:pt idx="5154" formatCode="@">
                  <c:v>0</c:v>
                </c:pt>
                <c:pt idx="5155" formatCode="@">
                  <c:v>0</c:v>
                </c:pt>
                <c:pt idx="5156" formatCode="@">
                  <c:v>0</c:v>
                </c:pt>
                <c:pt idx="5157" formatCode="@">
                  <c:v>0</c:v>
                </c:pt>
                <c:pt idx="5158" formatCode="@">
                  <c:v>0</c:v>
                </c:pt>
                <c:pt idx="5159" formatCode="@">
                  <c:v>0</c:v>
                </c:pt>
                <c:pt idx="5160" formatCode="@">
                  <c:v>0</c:v>
                </c:pt>
                <c:pt idx="5161" formatCode="@">
                  <c:v>0</c:v>
                </c:pt>
                <c:pt idx="5162" formatCode="@">
                  <c:v>0</c:v>
                </c:pt>
                <c:pt idx="5163" formatCode="@">
                  <c:v>0</c:v>
                </c:pt>
                <c:pt idx="5164" formatCode="@">
                  <c:v>0</c:v>
                </c:pt>
                <c:pt idx="5165" formatCode="@">
                  <c:v>0</c:v>
                </c:pt>
                <c:pt idx="5166" formatCode="@">
                  <c:v>0</c:v>
                </c:pt>
                <c:pt idx="5167" formatCode="@">
                  <c:v>0</c:v>
                </c:pt>
                <c:pt idx="5168" formatCode="@">
                  <c:v>3.0000000000000001E-3</c:v>
                </c:pt>
                <c:pt idx="5169" formatCode="@">
                  <c:v>0</c:v>
                </c:pt>
                <c:pt idx="5170" formatCode="@">
                  <c:v>3.0000000000000001E-3</c:v>
                </c:pt>
                <c:pt idx="5171" formatCode="@">
                  <c:v>0</c:v>
                </c:pt>
                <c:pt idx="5172" formatCode="@">
                  <c:v>0</c:v>
                </c:pt>
                <c:pt idx="5173" formatCode="@">
                  <c:v>0</c:v>
                </c:pt>
                <c:pt idx="5174" formatCode="@">
                  <c:v>0</c:v>
                </c:pt>
                <c:pt idx="5175" formatCode="@">
                  <c:v>0</c:v>
                </c:pt>
                <c:pt idx="5176" formatCode="@">
                  <c:v>0</c:v>
                </c:pt>
                <c:pt idx="5177" formatCode="@">
                  <c:v>0</c:v>
                </c:pt>
                <c:pt idx="5178" formatCode="@">
                  <c:v>1.7000000000000001E-2</c:v>
                </c:pt>
                <c:pt idx="5179" formatCode="@">
                  <c:v>3.0000000000000001E-3</c:v>
                </c:pt>
                <c:pt idx="5180" formatCode="@">
                  <c:v>0</c:v>
                </c:pt>
                <c:pt idx="5181" formatCode="@">
                  <c:v>0</c:v>
                </c:pt>
                <c:pt idx="5182" formatCode="@">
                  <c:v>0</c:v>
                </c:pt>
                <c:pt idx="5183" formatCode="@">
                  <c:v>0</c:v>
                </c:pt>
                <c:pt idx="5184" formatCode="@">
                  <c:v>0</c:v>
                </c:pt>
                <c:pt idx="5185" formatCode="@">
                  <c:v>0</c:v>
                </c:pt>
                <c:pt idx="5186" formatCode="@">
                  <c:v>0</c:v>
                </c:pt>
                <c:pt idx="5187" formatCode="@">
                  <c:v>1.2999999999999999E-2</c:v>
                </c:pt>
                <c:pt idx="5188" formatCode="@">
                  <c:v>5.2999999999999999E-2</c:v>
                </c:pt>
                <c:pt idx="5189" formatCode="@">
                  <c:v>0</c:v>
                </c:pt>
                <c:pt idx="5190" formatCode="@">
                  <c:v>1.2999999999999999E-2</c:v>
                </c:pt>
                <c:pt idx="5191" formatCode="@">
                  <c:v>2.5999999999999999E-2</c:v>
                </c:pt>
                <c:pt idx="5192" formatCode="@">
                  <c:v>0.03</c:v>
                </c:pt>
                <c:pt idx="5193" formatCode="@">
                  <c:v>3.5999999999999997E-2</c:v>
                </c:pt>
                <c:pt idx="5194" formatCode="@">
                  <c:v>0.02</c:v>
                </c:pt>
                <c:pt idx="5195" formatCode="@">
                  <c:v>1.2999999999999999E-2</c:v>
                </c:pt>
                <c:pt idx="5196" formatCode="@">
                  <c:v>0.02</c:v>
                </c:pt>
                <c:pt idx="5197" formatCode="@">
                  <c:v>4.5999999999999999E-2</c:v>
                </c:pt>
                <c:pt idx="5198" formatCode="@">
                  <c:v>0.16900000000000001</c:v>
                </c:pt>
                <c:pt idx="5199" formatCode="@">
                  <c:v>1.7000000000000001E-2</c:v>
                </c:pt>
                <c:pt idx="5200" formatCode="@">
                  <c:v>2.5999999999999999E-2</c:v>
                </c:pt>
                <c:pt idx="5201" formatCode="@">
                  <c:v>6.9000000000000006E-2</c:v>
                </c:pt>
                <c:pt idx="5202" formatCode="@">
                  <c:v>3.3000000000000002E-2</c:v>
                </c:pt>
                <c:pt idx="5203" formatCode="@">
                  <c:v>0.05</c:v>
                </c:pt>
                <c:pt idx="5204" formatCode="@">
                  <c:v>9.9000000000000005E-2</c:v>
                </c:pt>
                <c:pt idx="5205" formatCode="@">
                  <c:v>4.5999999999999999E-2</c:v>
                </c:pt>
                <c:pt idx="5206" formatCode="@">
                  <c:v>1.7000000000000001E-2</c:v>
                </c:pt>
                <c:pt idx="5207" formatCode="@">
                  <c:v>2.3E-2</c:v>
                </c:pt>
                <c:pt idx="5208" formatCode="@">
                  <c:v>7.5999999999999998E-2</c:v>
                </c:pt>
                <c:pt idx="5209" formatCode="@">
                  <c:v>0.04</c:v>
                </c:pt>
                <c:pt idx="5210" formatCode="@">
                  <c:v>4.2999999999999997E-2</c:v>
                </c:pt>
                <c:pt idx="5211" formatCode="@">
                  <c:v>3.3000000000000002E-2</c:v>
                </c:pt>
                <c:pt idx="5212" formatCode="@">
                  <c:v>6.3E-2</c:v>
                </c:pt>
                <c:pt idx="5213" formatCode="@">
                  <c:v>5.6000000000000001E-2</c:v>
                </c:pt>
                <c:pt idx="5214" formatCode="@">
                  <c:v>0.106</c:v>
                </c:pt>
                <c:pt idx="5215" formatCode="@">
                  <c:v>0.10199999999999999</c:v>
                </c:pt>
                <c:pt idx="5216" formatCode="@">
                  <c:v>0.70399999999999996</c:v>
                </c:pt>
                <c:pt idx="5217" formatCode="@">
                  <c:v>2.46</c:v>
                </c:pt>
                <c:pt idx="5218" formatCode="@">
                  <c:v>5.7960000000000003</c:v>
                </c:pt>
                <c:pt idx="5219" formatCode="@">
                  <c:v>10.15</c:v>
                </c:pt>
                <c:pt idx="5220" formatCode="@">
                  <c:v>13.84</c:v>
                </c:pt>
                <c:pt idx="5221" formatCode="@">
                  <c:v>17.93</c:v>
                </c:pt>
                <c:pt idx="5222" formatCode="@">
                  <c:v>21.63</c:v>
                </c:pt>
                <c:pt idx="5223" formatCode="@">
                  <c:v>26.59</c:v>
                </c:pt>
                <c:pt idx="5224" formatCode="@">
                  <c:v>44.33</c:v>
                </c:pt>
                <c:pt idx="5225" formatCode="@">
                  <c:v>55.42</c:v>
                </c:pt>
                <c:pt idx="5226" formatCode="@">
                  <c:v>60.95</c:v>
                </c:pt>
                <c:pt idx="5227" formatCode="@">
                  <c:v>75.17</c:v>
                </c:pt>
                <c:pt idx="5228" formatCode="@">
                  <c:v>93.7</c:v>
                </c:pt>
                <c:pt idx="5229" formatCode="@">
                  <c:v>184.9</c:v>
                </c:pt>
                <c:pt idx="5230" formatCode="@">
                  <c:v>247</c:v>
                </c:pt>
                <c:pt idx="5231" formatCode="@">
                  <c:v>307.7</c:v>
                </c:pt>
                <c:pt idx="5232" formatCode="@">
                  <c:v>363.1</c:v>
                </c:pt>
                <c:pt idx="5233" formatCode="@">
                  <c:v>146.80000000000001</c:v>
                </c:pt>
                <c:pt idx="5234" formatCode="@">
                  <c:v>182.9</c:v>
                </c:pt>
                <c:pt idx="5235" formatCode="@">
                  <c:v>246.6</c:v>
                </c:pt>
                <c:pt idx="5236" formatCode="@">
                  <c:v>403</c:v>
                </c:pt>
                <c:pt idx="5237" formatCode="@">
                  <c:v>352.9</c:v>
                </c:pt>
                <c:pt idx="5238" formatCode="@">
                  <c:v>314.10000000000002</c:v>
                </c:pt>
                <c:pt idx="5239" formatCode="@">
                  <c:v>310.39999999999998</c:v>
                </c:pt>
                <c:pt idx="5240" formatCode="@">
                  <c:v>353.3</c:v>
                </c:pt>
                <c:pt idx="5241" formatCode="@">
                  <c:v>404</c:v>
                </c:pt>
                <c:pt idx="5242" formatCode="@">
                  <c:v>436.3</c:v>
                </c:pt>
                <c:pt idx="5243" formatCode="@">
                  <c:v>452.5</c:v>
                </c:pt>
                <c:pt idx="5244" formatCode="@">
                  <c:v>459.1</c:v>
                </c:pt>
                <c:pt idx="5245" formatCode="@">
                  <c:v>365.5</c:v>
                </c:pt>
                <c:pt idx="5246" formatCode="@">
                  <c:v>363.8</c:v>
                </c:pt>
                <c:pt idx="5247" formatCode="@">
                  <c:v>415.4</c:v>
                </c:pt>
                <c:pt idx="5248" formatCode="@">
                  <c:v>437.1</c:v>
                </c:pt>
                <c:pt idx="5249" formatCode="@">
                  <c:v>472.9</c:v>
                </c:pt>
                <c:pt idx="5250" formatCode="@">
                  <c:v>454.5</c:v>
                </c:pt>
                <c:pt idx="5251" formatCode="@">
                  <c:v>429.8</c:v>
                </c:pt>
                <c:pt idx="5252" formatCode="@">
                  <c:v>557.9</c:v>
                </c:pt>
                <c:pt idx="5253" formatCode="@">
                  <c:v>616.79999999999995</c:v>
                </c:pt>
                <c:pt idx="5254" formatCode="@">
                  <c:v>599.9</c:v>
                </c:pt>
                <c:pt idx="5255" formatCode="@">
                  <c:v>609.79999999999995</c:v>
                </c:pt>
                <c:pt idx="5256" formatCode="@">
                  <c:v>629.20000000000005</c:v>
                </c:pt>
                <c:pt idx="5257" formatCode="@">
                  <c:v>649.29999999999995</c:v>
                </c:pt>
                <c:pt idx="5258" formatCode="@">
                  <c:v>646.79999999999995</c:v>
                </c:pt>
                <c:pt idx="5259" formatCode="@">
                  <c:v>657.6</c:v>
                </c:pt>
                <c:pt idx="5260" formatCode="@">
                  <c:v>658.2</c:v>
                </c:pt>
                <c:pt idx="5261" formatCode="@">
                  <c:v>671.8</c:v>
                </c:pt>
                <c:pt idx="5262" formatCode="@">
                  <c:v>682.8</c:v>
                </c:pt>
                <c:pt idx="5263" formatCode="@">
                  <c:v>683.4</c:v>
                </c:pt>
                <c:pt idx="5264" formatCode="@">
                  <c:v>617.6</c:v>
                </c:pt>
                <c:pt idx="5265" formatCode="@">
                  <c:v>588.79999999999995</c:v>
                </c:pt>
                <c:pt idx="5266" formatCode="@">
                  <c:v>584.6</c:v>
                </c:pt>
                <c:pt idx="5267" formatCode="@">
                  <c:v>503.9</c:v>
                </c:pt>
                <c:pt idx="5268" formatCode="@">
                  <c:v>301.2</c:v>
                </c:pt>
                <c:pt idx="5269" formatCode="@">
                  <c:v>337.6</c:v>
                </c:pt>
                <c:pt idx="5270" formatCode="@">
                  <c:v>452.9</c:v>
                </c:pt>
                <c:pt idx="5271" formatCode="@">
                  <c:v>260.7</c:v>
                </c:pt>
                <c:pt idx="5272" formatCode="@">
                  <c:v>102.4</c:v>
                </c:pt>
                <c:pt idx="5273" formatCode="@">
                  <c:v>88.2</c:v>
                </c:pt>
                <c:pt idx="5274" formatCode="@">
                  <c:v>88.2</c:v>
                </c:pt>
                <c:pt idx="5275" formatCode="@">
                  <c:v>83.9</c:v>
                </c:pt>
                <c:pt idx="5276" formatCode="@">
                  <c:v>64.64</c:v>
                </c:pt>
                <c:pt idx="5277" formatCode="@">
                  <c:v>49.67</c:v>
                </c:pt>
                <c:pt idx="5278" formatCode="@">
                  <c:v>49.08</c:v>
                </c:pt>
                <c:pt idx="5279" formatCode="@">
                  <c:v>39.86</c:v>
                </c:pt>
                <c:pt idx="5280" formatCode="@">
                  <c:v>40.04</c:v>
                </c:pt>
                <c:pt idx="5281" formatCode="@">
                  <c:v>36.19</c:v>
                </c:pt>
                <c:pt idx="5282" formatCode="@">
                  <c:v>33.06</c:v>
                </c:pt>
                <c:pt idx="5283" formatCode="@">
                  <c:v>38.630000000000003</c:v>
                </c:pt>
                <c:pt idx="5284" formatCode="@">
                  <c:v>37.33</c:v>
                </c:pt>
                <c:pt idx="5285" formatCode="@">
                  <c:v>28.68</c:v>
                </c:pt>
                <c:pt idx="5286" formatCode="@">
                  <c:v>22.43</c:v>
                </c:pt>
                <c:pt idx="5287" formatCode="@">
                  <c:v>19.21</c:v>
                </c:pt>
                <c:pt idx="5288" formatCode="@">
                  <c:v>13.63</c:v>
                </c:pt>
                <c:pt idx="5289" formatCode="@">
                  <c:v>9.49</c:v>
                </c:pt>
                <c:pt idx="5290" formatCode="@">
                  <c:v>5.3570000000000002</c:v>
                </c:pt>
                <c:pt idx="5291" formatCode="@">
                  <c:v>2.702</c:v>
                </c:pt>
                <c:pt idx="5292" formatCode="@">
                  <c:v>1.0009999999999999</c:v>
                </c:pt>
                <c:pt idx="5293" formatCode="@">
                  <c:v>0.317</c:v>
                </c:pt>
                <c:pt idx="5294" formatCode="@">
                  <c:v>4.2999999999999997E-2</c:v>
                </c:pt>
                <c:pt idx="5295" formatCode="@">
                  <c:v>2.3E-2</c:v>
                </c:pt>
                <c:pt idx="5296" formatCode="@">
                  <c:v>3.0000000000000001E-3</c:v>
                </c:pt>
                <c:pt idx="5297" formatCode="@">
                  <c:v>0</c:v>
                </c:pt>
                <c:pt idx="5298" formatCode="@">
                  <c:v>0</c:v>
                </c:pt>
                <c:pt idx="5299" formatCode="@">
                  <c:v>0</c:v>
                </c:pt>
                <c:pt idx="5300" formatCode="@">
                  <c:v>0</c:v>
                </c:pt>
                <c:pt idx="5301" formatCode="@">
                  <c:v>0</c:v>
                </c:pt>
                <c:pt idx="5302" formatCode="@">
                  <c:v>0</c:v>
                </c:pt>
                <c:pt idx="5303" formatCode="@">
                  <c:v>0</c:v>
                </c:pt>
                <c:pt idx="5304" formatCode="@">
                  <c:v>0</c:v>
                </c:pt>
                <c:pt idx="5305" formatCode="@">
                  <c:v>0</c:v>
                </c:pt>
                <c:pt idx="5306" formatCode="@">
                  <c:v>0</c:v>
                </c:pt>
                <c:pt idx="5307" formatCode="@">
                  <c:v>0</c:v>
                </c:pt>
                <c:pt idx="5308" formatCode="@">
                  <c:v>0</c:v>
                </c:pt>
                <c:pt idx="5309" formatCode="@">
                  <c:v>0</c:v>
                </c:pt>
                <c:pt idx="5310" formatCode="@">
                  <c:v>0</c:v>
                </c:pt>
                <c:pt idx="5311" formatCode="@">
                  <c:v>0</c:v>
                </c:pt>
                <c:pt idx="5312" formatCode="@">
                  <c:v>0</c:v>
                </c:pt>
                <c:pt idx="5313" formatCode="@">
                  <c:v>0</c:v>
                </c:pt>
                <c:pt idx="5314" formatCode="@">
                  <c:v>0</c:v>
                </c:pt>
                <c:pt idx="5315" formatCode="@">
                  <c:v>0</c:v>
                </c:pt>
                <c:pt idx="5316" formatCode="@">
                  <c:v>0</c:v>
                </c:pt>
                <c:pt idx="5317" formatCode="@">
                  <c:v>0</c:v>
                </c:pt>
                <c:pt idx="5318" formatCode="@">
                  <c:v>3.0000000000000001E-3</c:v>
                </c:pt>
                <c:pt idx="5319" formatCode="@">
                  <c:v>0</c:v>
                </c:pt>
                <c:pt idx="5320" formatCode="@">
                  <c:v>0</c:v>
                </c:pt>
                <c:pt idx="5321" formatCode="@">
                  <c:v>0</c:v>
                </c:pt>
                <c:pt idx="5322" formatCode="@">
                  <c:v>0</c:v>
                </c:pt>
                <c:pt idx="5323" formatCode="@">
                  <c:v>0</c:v>
                </c:pt>
                <c:pt idx="5324" formatCode="@">
                  <c:v>0</c:v>
                </c:pt>
                <c:pt idx="5325" formatCode="@">
                  <c:v>0</c:v>
                </c:pt>
                <c:pt idx="5326" formatCode="@">
                  <c:v>0</c:v>
                </c:pt>
                <c:pt idx="5327" formatCode="@">
                  <c:v>0</c:v>
                </c:pt>
                <c:pt idx="5328" formatCode="@">
                  <c:v>0</c:v>
                </c:pt>
                <c:pt idx="5329" formatCode="@">
                  <c:v>0</c:v>
                </c:pt>
                <c:pt idx="5330" formatCode="@">
                  <c:v>0</c:v>
                </c:pt>
                <c:pt idx="5331" formatCode="@">
                  <c:v>0.14199999999999999</c:v>
                </c:pt>
                <c:pt idx="5332" formatCode="@">
                  <c:v>0.11600000000000001</c:v>
                </c:pt>
                <c:pt idx="5333" formatCode="@">
                  <c:v>9.2999999999999999E-2</c:v>
                </c:pt>
                <c:pt idx="5334" formatCode="@">
                  <c:v>6.6000000000000003E-2</c:v>
                </c:pt>
                <c:pt idx="5335" formatCode="@">
                  <c:v>0.19500000000000001</c:v>
                </c:pt>
                <c:pt idx="5336" formatCode="@">
                  <c:v>0.251</c:v>
                </c:pt>
                <c:pt idx="5337" formatCode="@">
                  <c:v>0.19800000000000001</c:v>
                </c:pt>
                <c:pt idx="5338" formatCode="@">
                  <c:v>0.23499999999999999</c:v>
                </c:pt>
                <c:pt idx="5339" formatCode="@">
                  <c:v>0.255</c:v>
                </c:pt>
                <c:pt idx="5340" formatCode="@">
                  <c:v>0.13900000000000001</c:v>
                </c:pt>
                <c:pt idx="5341" formatCode="@">
                  <c:v>3.0000000000000001E-3</c:v>
                </c:pt>
                <c:pt idx="5342" formatCode="@">
                  <c:v>0.01</c:v>
                </c:pt>
                <c:pt idx="5343" formatCode="@">
                  <c:v>3.0000000000000001E-3</c:v>
                </c:pt>
                <c:pt idx="5344" formatCode="@">
                  <c:v>0</c:v>
                </c:pt>
                <c:pt idx="5345" formatCode="@">
                  <c:v>0</c:v>
                </c:pt>
                <c:pt idx="5346" formatCode="@">
                  <c:v>7.0000000000000001E-3</c:v>
                </c:pt>
                <c:pt idx="5347" formatCode="@">
                  <c:v>0</c:v>
                </c:pt>
                <c:pt idx="5348" formatCode="@">
                  <c:v>0</c:v>
                </c:pt>
                <c:pt idx="5349" formatCode="@">
                  <c:v>1.2999999999999999E-2</c:v>
                </c:pt>
                <c:pt idx="5350" formatCode="@">
                  <c:v>3.5999999999999997E-2</c:v>
                </c:pt>
                <c:pt idx="5351" formatCode="@">
                  <c:v>0.10199999999999999</c:v>
                </c:pt>
                <c:pt idx="5352" formatCode="@">
                  <c:v>0.53900000000000003</c:v>
                </c:pt>
                <c:pt idx="5353" formatCode="@">
                  <c:v>0.44</c:v>
                </c:pt>
                <c:pt idx="5354" formatCode="@">
                  <c:v>0.46300000000000002</c:v>
                </c:pt>
                <c:pt idx="5355" formatCode="@">
                  <c:v>0.45300000000000001</c:v>
                </c:pt>
                <c:pt idx="5356" formatCode="@">
                  <c:v>0.35699999999999998</c:v>
                </c:pt>
                <c:pt idx="5357" formatCode="@">
                  <c:v>0.40699999999999997</c:v>
                </c:pt>
                <c:pt idx="5358" formatCode="@">
                  <c:v>0.45600000000000002</c:v>
                </c:pt>
                <c:pt idx="5359" formatCode="@">
                  <c:v>0.52900000000000003</c:v>
                </c:pt>
                <c:pt idx="5360" formatCode="@">
                  <c:v>1.071</c:v>
                </c:pt>
                <c:pt idx="5361" formatCode="@">
                  <c:v>2.407</c:v>
                </c:pt>
                <c:pt idx="5362" formatCode="@">
                  <c:v>5.7169999999999996</c:v>
                </c:pt>
                <c:pt idx="5363" formatCode="@">
                  <c:v>10.59</c:v>
                </c:pt>
                <c:pt idx="5364" formatCode="@">
                  <c:v>15.63</c:v>
                </c:pt>
                <c:pt idx="5365" formatCode="@">
                  <c:v>20.48</c:v>
                </c:pt>
                <c:pt idx="5366" formatCode="@">
                  <c:v>24.63</c:v>
                </c:pt>
                <c:pt idx="5367" formatCode="@">
                  <c:v>29.64</c:v>
                </c:pt>
                <c:pt idx="5368" formatCode="@">
                  <c:v>36.479999999999997</c:v>
                </c:pt>
                <c:pt idx="5369" formatCode="@">
                  <c:v>42.5</c:v>
                </c:pt>
                <c:pt idx="5370" formatCode="@">
                  <c:v>44.64</c:v>
                </c:pt>
                <c:pt idx="5371" formatCode="@">
                  <c:v>46.96</c:v>
                </c:pt>
                <c:pt idx="5372" formatCode="@">
                  <c:v>56.11</c:v>
                </c:pt>
                <c:pt idx="5373" formatCode="@">
                  <c:v>110.2</c:v>
                </c:pt>
                <c:pt idx="5374" formatCode="@">
                  <c:v>126.2</c:v>
                </c:pt>
                <c:pt idx="5375" formatCode="@">
                  <c:v>135.19999999999999</c:v>
                </c:pt>
                <c:pt idx="5376" formatCode="@">
                  <c:v>147.30000000000001</c:v>
                </c:pt>
                <c:pt idx="5377" formatCode="@">
                  <c:v>163.30000000000001</c:v>
                </c:pt>
                <c:pt idx="5378" formatCode="@">
                  <c:v>178.5</c:v>
                </c:pt>
                <c:pt idx="5379" formatCode="@">
                  <c:v>175.1</c:v>
                </c:pt>
                <c:pt idx="5380" formatCode="@">
                  <c:v>240.3</c:v>
                </c:pt>
                <c:pt idx="5381" formatCode="@">
                  <c:v>268.2</c:v>
                </c:pt>
                <c:pt idx="5382" formatCode="@">
                  <c:v>86.4</c:v>
                </c:pt>
                <c:pt idx="5383" formatCode="@">
                  <c:v>71.22</c:v>
                </c:pt>
                <c:pt idx="5384" formatCode="@">
                  <c:v>71.900000000000006</c:v>
                </c:pt>
                <c:pt idx="5385" formatCode="@">
                  <c:v>259.89999999999998</c:v>
                </c:pt>
                <c:pt idx="5386" formatCode="@">
                  <c:v>462.8</c:v>
                </c:pt>
                <c:pt idx="5387" formatCode="@">
                  <c:v>473.1</c:v>
                </c:pt>
                <c:pt idx="5388" formatCode="@">
                  <c:v>243.7</c:v>
                </c:pt>
                <c:pt idx="5389" formatCode="@">
                  <c:v>249.9</c:v>
                </c:pt>
                <c:pt idx="5390" formatCode="@">
                  <c:v>197</c:v>
                </c:pt>
                <c:pt idx="5391" formatCode="@">
                  <c:v>246.7</c:v>
                </c:pt>
                <c:pt idx="5392" formatCode="@">
                  <c:v>242.8</c:v>
                </c:pt>
                <c:pt idx="5393" formatCode="@">
                  <c:v>207.1</c:v>
                </c:pt>
                <c:pt idx="5394" formatCode="@">
                  <c:v>378.4</c:v>
                </c:pt>
                <c:pt idx="5395" formatCode="@">
                  <c:v>442.2</c:v>
                </c:pt>
                <c:pt idx="5396" formatCode="@">
                  <c:v>558.5</c:v>
                </c:pt>
                <c:pt idx="5397" formatCode="@">
                  <c:v>635.1</c:v>
                </c:pt>
                <c:pt idx="5398" formatCode="@">
                  <c:v>409.7</c:v>
                </c:pt>
                <c:pt idx="5399" formatCode="@">
                  <c:v>567</c:v>
                </c:pt>
                <c:pt idx="5400" formatCode="@">
                  <c:v>360.1</c:v>
                </c:pt>
                <c:pt idx="5401" formatCode="@">
                  <c:v>625.4</c:v>
                </c:pt>
                <c:pt idx="5402" formatCode="@">
                  <c:v>546</c:v>
                </c:pt>
                <c:pt idx="5403" formatCode="@">
                  <c:v>643.79999999999995</c:v>
                </c:pt>
                <c:pt idx="5404" formatCode="@">
                  <c:v>623.5</c:v>
                </c:pt>
                <c:pt idx="5405" formatCode="@">
                  <c:v>647.1</c:v>
                </c:pt>
                <c:pt idx="5406" formatCode="@">
                  <c:v>658.7</c:v>
                </c:pt>
                <c:pt idx="5407" formatCode="@">
                  <c:v>651.5</c:v>
                </c:pt>
                <c:pt idx="5408" formatCode="@">
                  <c:v>598.6</c:v>
                </c:pt>
                <c:pt idx="5409" formatCode="@">
                  <c:v>499.2</c:v>
                </c:pt>
                <c:pt idx="5410" formatCode="@">
                  <c:v>579.70000000000005</c:v>
                </c:pt>
                <c:pt idx="5411" formatCode="@">
                  <c:v>461.8</c:v>
                </c:pt>
                <c:pt idx="5412" formatCode="@">
                  <c:v>295.5</c:v>
                </c:pt>
                <c:pt idx="5413" formatCode="@">
                  <c:v>330.7</c:v>
                </c:pt>
                <c:pt idx="5414" formatCode="@">
                  <c:v>422.2</c:v>
                </c:pt>
                <c:pt idx="5415" formatCode="@">
                  <c:v>246.4</c:v>
                </c:pt>
                <c:pt idx="5416" formatCode="@">
                  <c:v>101.7</c:v>
                </c:pt>
                <c:pt idx="5417" formatCode="@">
                  <c:v>91.6</c:v>
                </c:pt>
                <c:pt idx="5418" formatCode="@">
                  <c:v>91.2</c:v>
                </c:pt>
                <c:pt idx="5419" formatCode="@">
                  <c:v>87.1</c:v>
                </c:pt>
                <c:pt idx="5420" formatCode="@">
                  <c:v>94.3</c:v>
                </c:pt>
                <c:pt idx="5421" formatCode="@">
                  <c:v>102.3</c:v>
                </c:pt>
                <c:pt idx="5422" formatCode="@">
                  <c:v>79.72</c:v>
                </c:pt>
                <c:pt idx="5423" formatCode="@">
                  <c:v>77.23</c:v>
                </c:pt>
                <c:pt idx="5424" formatCode="@">
                  <c:v>78.14</c:v>
                </c:pt>
                <c:pt idx="5425" formatCode="@">
                  <c:v>97</c:v>
                </c:pt>
                <c:pt idx="5426" formatCode="@">
                  <c:v>116</c:v>
                </c:pt>
                <c:pt idx="5427" formatCode="@">
                  <c:v>109.3</c:v>
                </c:pt>
                <c:pt idx="5428" formatCode="@">
                  <c:v>97.8</c:v>
                </c:pt>
                <c:pt idx="5429" formatCode="@">
                  <c:v>90.7</c:v>
                </c:pt>
                <c:pt idx="5430" formatCode="@">
                  <c:v>79.7</c:v>
                </c:pt>
                <c:pt idx="5431" formatCode="@">
                  <c:v>53.71</c:v>
                </c:pt>
                <c:pt idx="5432" formatCode="@">
                  <c:v>30.21</c:v>
                </c:pt>
                <c:pt idx="5433" formatCode="@">
                  <c:v>17.77</c:v>
                </c:pt>
                <c:pt idx="5434" formatCode="@">
                  <c:v>9.0299999999999994</c:v>
                </c:pt>
                <c:pt idx="5435" formatCode="@">
                  <c:v>3.0950000000000002</c:v>
                </c:pt>
                <c:pt idx="5436" formatCode="@">
                  <c:v>0.78</c:v>
                </c:pt>
                <c:pt idx="5437" formatCode="@">
                  <c:v>0.03</c:v>
                </c:pt>
                <c:pt idx="5438" formatCode="@">
                  <c:v>0</c:v>
                </c:pt>
                <c:pt idx="5439" formatCode="@">
                  <c:v>0</c:v>
                </c:pt>
                <c:pt idx="5440" formatCode="@">
                  <c:v>0</c:v>
                </c:pt>
                <c:pt idx="5441" formatCode="@">
                  <c:v>0</c:v>
                </c:pt>
                <c:pt idx="5442" formatCode="@">
                  <c:v>0</c:v>
                </c:pt>
                <c:pt idx="5443" formatCode="@">
                  <c:v>0</c:v>
                </c:pt>
                <c:pt idx="5444" formatCode="@">
                  <c:v>0</c:v>
                </c:pt>
                <c:pt idx="5445" formatCode="@">
                  <c:v>0</c:v>
                </c:pt>
                <c:pt idx="5446" formatCode="@">
                  <c:v>0</c:v>
                </c:pt>
                <c:pt idx="5447" formatCode="@">
                  <c:v>0</c:v>
                </c:pt>
                <c:pt idx="5448" formatCode="@">
                  <c:v>0</c:v>
                </c:pt>
                <c:pt idx="5449" formatCode="@">
                  <c:v>0</c:v>
                </c:pt>
                <c:pt idx="5450" formatCode="@">
                  <c:v>0</c:v>
                </c:pt>
                <c:pt idx="5451" formatCode="@">
                  <c:v>0</c:v>
                </c:pt>
                <c:pt idx="5452" formatCode="@">
                  <c:v>0</c:v>
                </c:pt>
                <c:pt idx="5453" formatCode="@">
                  <c:v>0</c:v>
                </c:pt>
                <c:pt idx="5454" formatCode="@">
                  <c:v>0</c:v>
                </c:pt>
                <c:pt idx="5455" formatCode="@">
                  <c:v>0</c:v>
                </c:pt>
                <c:pt idx="5456" formatCode="@">
                  <c:v>0</c:v>
                </c:pt>
                <c:pt idx="5457" formatCode="@">
                  <c:v>0</c:v>
                </c:pt>
                <c:pt idx="5458" formatCode="@">
                  <c:v>0</c:v>
                </c:pt>
                <c:pt idx="5459" formatCode="@">
                  <c:v>0</c:v>
                </c:pt>
                <c:pt idx="5460" formatCode="@">
                  <c:v>0</c:v>
                </c:pt>
                <c:pt idx="5461" formatCode="@">
                  <c:v>3.5999999999999997E-2</c:v>
                </c:pt>
                <c:pt idx="5462" formatCode="@">
                  <c:v>0.17199999999999999</c:v>
                </c:pt>
                <c:pt idx="5463" formatCode="@">
                  <c:v>0.23799999999999999</c:v>
                </c:pt>
                <c:pt idx="5464" formatCode="@">
                  <c:v>0.23100000000000001</c:v>
                </c:pt>
                <c:pt idx="5465" formatCode="@">
                  <c:v>0.221</c:v>
                </c:pt>
                <c:pt idx="5466" formatCode="@">
                  <c:v>0.20799999999999999</c:v>
                </c:pt>
                <c:pt idx="5467" formatCode="@">
                  <c:v>0.248</c:v>
                </c:pt>
                <c:pt idx="5468" formatCode="@">
                  <c:v>0.26100000000000001</c:v>
                </c:pt>
                <c:pt idx="5469" formatCode="@">
                  <c:v>0.21099999999999999</c:v>
                </c:pt>
                <c:pt idx="5470" formatCode="@">
                  <c:v>0.28399999999999997</c:v>
                </c:pt>
                <c:pt idx="5471" formatCode="@">
                  <c:v>0.37</c:v>
                </c:pt>
                <c:pt idx="5472" formatCode="@">
                  <c:v>0.47299999999999998</c:v>
                </c:pt>
                <c:pt idx="5473" formatCode="@">
                  <c:v>0.35399999999999998</c:v>
                </c:pt>
                <c:pt idx="5474" formatCode="@">
                  <c:v>0.44</c:v>
                </c:pt>
                <c:pt idx="5475" formatCode="@">
                  <c:v>0.42</c:v>
                </c:pt>
                <c:pt idx="5476" formatCode="@">
                  <c:v>0.42599999999999999</c:v>
                </c:pt>
                <c:pt idx="5477" formatCode="@">
                  <c:v>0.48599999999999999</c:v>
                </c:pt>
                <c:pt idx="5478" formatCode="@">
                  <c:v>0.314</c:v>
                </c:pt>
                <c:pt idx="5479" formatCode="@">
                  <c:v>0.41299999999999998</c:v>
                </c:pt>
                <c:pt idx="5480" formatCode="@">
                  <c:v>0.41</c:v>
                </c:pt>
                <c:pt idx="5481" formatCode="@">
                  <c:v>0.36699999999999999</c:v>
                </c:pt>
                <c:pt idx="5482" formatCode="@">
                  <c:v>0.46600000000000003</c:v>
                </c:pt>
                <c:pt idx="5483" formatCode="@">
                  <c:v>0.38300000000000001</c:v>
                </c:pt>
                <c:pt idx="5484" formatCode="@">
                  <c:v>0.40300000000000002</c:v>
                </c:pt>
                <c:pt idx="5485" formatCode="@">
                  <c:v>0.35699999999999998</c:v>
                </c:pt>
                <c:pt idx="5486" formatCode="@">
                  <c:v>0.41299999999999998</c:v>
                </c:pt>
                <c:pt idx="5487" formatCode="@">
                  <c:v>0.38700000000000001</c:v>
                </c:pt>
                <c:pt idx="5488" formatCode="@">
                  <c:v>0.41</c:v>
                </c:pt>
                <c:pt idx="5489" formatCode="@">
                  <c:v>0.41299999999999998</c:v>
                </c:pt>
                <c:pt idx="5490" formatCode="@">
                  <c:v>0.46899999999999997</c:v>
                </c:pt>
                <c:pt idx="5491" formatCode="@">
                  <c:v>0.44</c:v>
                </c:pt>
                <c:pt idx="5492" formatCode="@">
                  <c:v>0.503</c:v>
                </c:pt>
                <c:pt idx="5493" formatCode="@">
                  <c:v>0.39</c:v>
                </c:pt>
                <c:pt idx="5494" formatCode="@">
                  <c:v>0.443</c:v>
                </c:pt>
                <c:pt idx="5495" formatCode="@">
                  <c:v>0.44600000000000001</c:v>
                </c:pt>
                <c:pt idx="5496" formatCode="@">
                  <c:v>0.374</c:v>
                </c:pt>
                <c:pt idx="5497" formatCode="@">
                  <c:v>0.41</c:v>
                </c:pt>
                <c:pt idx="5498" formatCode="@">
                  <c:v>0.53900000000000003</c:v>
                </c:pt>
                <c:pt idx="5499" formatCode="@">
                  <c:v>0.41</c:v>
                </c:pt>
                <c:pt idx="5500" formatCode="@">
                  <c:v>0.50600000000000001</c:v>
                </c:pt>
                <c:pt idx="5501" formatCode="@">
                  <c:v>0.49299999999999999</c:v>
                </c:pt>
                <c:pt idx="5502" formatCode="@">
                  <c:v>0.50600000000000001</c:v>
                </c:pt>
                <c:pt idx="5503" formatCode="@">
                  <c:v>0.50600000000000001</c:v>
                </c:pt>
                <c:pt idx="5504" formatCode="@">
                  <c:v>0.93600000000000005</c:v>
                </c:pt>
                <c:pt idx="5505" formatCode="@">
                  <c:v>2.0430000000000001</c:v>
                </c:pt>
                <c:pt idx="5506" formatCode="@">
                  <c:v>4.7119999999999997</c:v>
                </c:pt>
                <c:pt idx="5507" formatCode="@">
                  <c:v>9.44</c:v>
                </c:pt>
                <c:pt idx="5508" formatCode="@">
                  <c:v>12.87</c:v>
                </c:pt>
                <c:pt idx="5509" formatCode="@">
                  <c:v>17.420000000000002</c:v>
                </c:pt>
                <c:pt idx="5510" formatCode="@">
                  <c:v>21.29</c:v>
                </c:pt>
                <c:pt idx="5511" formatCode="@">
                  <c:v>24.91</c:v>
                </c:pt>
                <c:pt idx="5512" formatCode="@">
                  <c:v>31.39</c:v>
                </c:pt>
                <c:pt idx="5513" formatCode="@">
                  <c:v>40.71</c:v>
                </c:pt>
                <c:pt idx="5514" formatCode="@">
                  <c:v>40.340000000000003</c:v>
                </c:pt>
                <c:pt idx="5515" formatCode="@">
                  <c:v>43.47</c:v>
                </c:pt>
                <c:pt idx="5516" formatCode="@">
                  <c:v>55.73</c:v>
                </c:pt>
                <c:pt idx="5517" formatCode="@">
                  <c:v>117.9</c:v>
                </c:pt>
                <c:pt idx="5518" formatCode="@">
                  <c:v>129.80000000000001</c:v>
                </c:pt>
                <c:pt idx="5519" formatCode="@">
                  <c:v>138.19999999999999</c:v>
                </c:pt>
                <c:pt idx="5520" formatCode="@">
                  <c:v>153.5</c:v>
                </c:pt>
                <c:pt idx="5521" formatCode="@">
                  <c:v>170.5</c:v>
                </c:pt>
                <c:pt idx="5522" formatCode="@">
                  <c:v>127.7</c:v>
                </c:pt>
                <c:pt idx="5523" formatCode="@">
                  <c:v>190.9</c:v>
                </c:pt>
                <c:pt idx="5524" formatCode="@">
                  <c:v>139.9</c:v>
                </c:pt>
                <c:pt idx="5525" formatCode="@">
                  <c:v>117</c:v>
                </c:pt>
                <c:pt idx="5526" formatCode="@">
                  <c:v>92.4</c:v>
                </c:pt>
                <c:pt idx="5527" formatCode="@">
                  <c:v>172.9</c:v>
                </c:pt>
                <c:pt idx="5528" formatCode="@">
                  <c:v>260.60000000000002</c:v>
                </c:pt>
                <c:pt idx="5529" formatCode="@">
                  <c:v>298.7</c:v>
                </c:pt>
                <c:pt idx="5530" formatCode="@">
                  <c:v>446</c:v>
                </c:pt>
                <c:pt idx="5531" formatCode="@">
                  <c:v>448.6</c:v>
                </c:pt>
                <c:pt idx="5532" formatCode="@">
                  <c:v>443.8</c:v>
                </c:pt>
                <c:pt idx="5533" formatCode="@">
                  <c:v>371.1</c:v>
                </c:pt>
                <c:pt idx="5534" formatCode="@">
                  <c:v>353.3</c:v>
                </c:pt>
                <c:pt idx="5535" formatCode="@">
                  <c:v>416.1</c:v>
                </c:pt>
                <c:pt idx="5536" formatCode="@">
                  <c:v>424.3</c:v>
                </c:pt>
                <c:pt idx="5537" formatCode="@">
                  <c:v>467.3</c:v>
                </c:pt>
                <c:pt idx="5538" formatCode="@">
                  <c:v>458.3</c:v>
                </c:pt>
                <c:pt idx="5539" formatCode="@">
                  <c:v>424.7</c:v>
                </c:pt>
                <c:pt idx="5540" formatCode="@">
                  <c:v>536.9</c:v>
                </c:pt>
                <c:pt idx="5541" formatCode="@">
                  <c:v>641.20000000000005</c:v>
                </c:pt>
                <c:pt idx="5542" formatCode="@">
                  <c:v>624.1</c:v>
                </c:pt>
                <c:pt idx="5543" formatCode="@">
                  <c:v>633.6</c:v>
                </c:pt>
                <c:pt idx="5544" formatCode="@">
                  <c:v>657.9</c:v>
                </c:pt>
                <c:pt idx="5545" formatCode="@">
                  <c:v>510.4</c:v>
                </c:pt>
                <c:pt idx="5546" formatCode="@">
                  <c:v>564.70000000000005</c:v>
                </c:pt>
                <c:pt idx="5547" formatCode="@">
                  <c:v>352.1</c:v>
                </c:pt>
                <c:pt idx="5548" formatCode="@">
                  <c:v>606.1</c:v>
                </c:pt>
                <c:pt idx="5549" formatCode="@">
                  <c:v>654.79999999999995</c:v>
                </c:pt>
                <c:pt idx="5550" formatCode="@">
                  <c:v>661</c:v>
                </c:pt>
                <c:pt idx="5551" formatCode="@">
                  <c:v>640.29999999999995</c:v>
                </c:pt>
                <c:pt idx="5552" formatCode="@">
                  <c:v>594.70000000000005</c:v>
                </c:pt>
                <c:pt idx="5553" formatCode="@">
                  <c:v>510.5</c:v>
                </c:pt>
                <c:pt idx="5554" formatCode="@">
                  <c:v>562.79999999999995</c:v>
                </c:pt>
                <c:pt idx="5555" formatCode="@">
                  <c:v>443.7</c:v>
                </c:pt>
                <c:pt idx="5556" formatCode="@">
                  <c:v>275.39999999999998</c:v>
                </c:pt>
                <c:pt idx="5557" formatCode="@">
                  <c:v>310.89999999999998</c:v>
                </c:pt>
                <c:pt idx="5558" formatCode="@">
                  <c:v>412.3</c:v>
                </c:pt>
                <c:pt idx="5559" formatCode="@">
                  <c:v>224.5</c:v>
                </c:pt>
                <c:pt idx="5560" formatCode="@">
                  <c:v>84.5</c:v>
                </c:pt>
                <c:pt idx="5561" formatCode="@">
                  <c:v>66.69</c:v>
                </c:pt>
                <c:pt idx="5562" formatCode="@">
                  <c:v>61.45</c:v>
                </c:pt>
                <c:pt idx="5563" formatCode="@">
                  <c:v>59.42</c:v>
                </c:pt>
                <c:pt idx="5564" formatCode="@">
                  <c:v>67.739999999999995</c:v>
                </c:pt>
                <c:pt idx="5565" formatCode="@">
                  <c:v>62.08</c:v>
                </c:pt>
                <c:pt idx="5566" formatCode="@">
                  <c:v>57.7</c:v>
                </c:pt>
                <c:pt idx="5567" formatCode="@">
                  <c:v>50.26</c:v>
                </c:pt>
                <c:pt idx="5568" formatCode="@">
                  <c:v>53.07</c:v>
                </c:pt>
                <c:pt idx="5569" formatCode="@">
                  <c:v>57.58</c:v>
                </c:pt>
                <c:pt idx="5570" formatCode="@">
                  <c:v>45.45</c:v>
                </c:pt>
                <c:pt idx="5571" formatCode="@">
                  <c:v>45.1</c:v>
                </c:pt>
                <c:pt idx="5572" formatCode="@">
                  <c:v>44.88</c:v>
                </c:pt>
                <c:pt idx="5573" formatCode="@">
                  <c:v>44.41</c:v>
                </c:pt>
                <c:pt idx="5574" formatCode="@">
                  <c:v>41.97</c:v>
                </c:pt>
                <c:pt idx="5575" formatCode="@">
                  <c:v>36.43</c:v>
                </c:pt>
                <c:pt idx="5576" formatCode="@">
                  <c:v>25.39</c:v>
                </c:pt>
                <c:pt idx="5577" formatCode="@">
                  <c:v>15.24</c:v>
                </c:pt>
                <c:pt idx="5578" formatCode="@">
                  <c:v>7.4509999999999996</c:v>
                </c:pt>
                <c:pt idx="5579" formatCode="@">
                  <c:v>2.7879999999999998</c:v>
                </c:pt>
                <c:pt idx="5580" formatCode="@">
                  <c:v>0.71</c:v>
                </c:pt>
                <c:pt idx="5581" formatCode="@">
                  <c:v>3.5999999999999997E-2</c:v>
                </c:pt>
                <c:pt idx="5582" formatCode="@">
                  <c:v>0</c:v>
                </c:pt>
                <c:pt idx="5583" formatCode="@">
                  <c:v>0</c:v>
                </c:pt>
                <c:pt idx="5584" formatCode="@">
                  <c:v>0</c:v>
                </c:pt>
                <c:pt idx="5585" formatCode="@">
                  <c:v>0</c:v>
                </c:pt>
                <c:pt idx="5586" formatCode="@">
                  <c:v>0</c:v>
                </c:pt>
                <c:pt idx="5587" formatCode="@">
                  <c:v>0</c:v>
                </c:pt>
                <c:pt idx="5588" formatCode="@">
                  <c:v>0.13200000000000001</c:v>
                </c:pt>
                <c:pt idx="5589" formatCode="@">
                  <c:v>0.192</c:v>
                </c:pt>
                <c:pt idx="5590" formatCode="@">
                  <c:v>0.25800000000000001</c:v>
                </c:pt>
                <c:pt idx="5591" formatCode="@">
                  <c:v>0.215</c:v>
                </c:pt>
                <c:pt idx="5592" formatCode="@">
                  <c:v>0.215</c:v>
                </c:pt>
                <c:pt idx="5593" formatCode="@">
                  <c:v>0.25800000000000001</c:v>
                </c:pt>
                <c:pt idx="5594" formatCode="@">
                  <c:v>0.25800000000000001</c:v>
                </c:pt>
                <c:pt idx="5595" formatCode="@">
                  <c:v>0.25800000000000001</c:v>
                </c:pt>
                <c:pt idx="5596" formatCode="@">
                  <c:v>0.26100000000000001</c:v>
                </c:pt>
                <c:pt idx="5597" formatCode="@">
                  <c:v>0.251</c:v>
                </c:pt>
                <c:pt idx="5598" formatCode="@">
                  <c:v>0.27100000000000002</c:v>
                </c:pt>
                <c:pt idx="5599" formatCode="@">
                  <c:v>0.40300000000000002</c:v>
                </c:pt>
                <c:pt idx="5600" formatCode="@">
                  <c:v>0.30099999999999999</c:v>
                </c:pt>
                <c:pt idx="5601" formatCode="@">
                  <c:v>0.25800000000000001</c:v>
                </c:pt>
                <c:pt idx="5602" formatCode="@">
                  <c:v>0.27100000000000002</c:v>
                </c:pt>
                <c:pt idx="5603" formatCode="@">
                  <c:v>0.251</c:v>
                </c:pt>
                <c:pt idx="5604" formatCode="@">
                  <c:v>0.26800000000000002</c:v>
                </c:pt>
                <c:pt idx="5605" formatCode="@">
                  <c:v>0.27100000000000002</c:v>
                </c:pt>
                <c:pt idx="5606" formatCode="@">
                  <c:v>0.251</c:v>
                </c:pt>
                <c:pt idx="5607" formatCode="@">
                  <c:v>0.33700000000000002</c:v>
                </c:pt>
                <c:pt idx="5608" formatCode="@">
                  <c:v>0.36399999999999999</c:v>
                </c:pt>
                <c:pt idx="5609" formatCode="@">
                  <c:v>0.34</c:v>
                </c:pt>
                <c:pt idx="5610" formatCode="@">
                  <c:v>0.36699999999999999</c:v>
                </c:pt>
                <c:pt idx="5611" formatCode="@">
                  <c:v>0.40699999999999997</c:v>
                </c:pt>
                <c:pt idx="5612" formatCode="@">
                  <c:v>0.41</c:v>
                </c:pt>
                <c:pt idx="5613" formatCode="@">
                  <c:v>0.33700000000000002</c:v>
                </c:pt>
                <c:pt idx="5614" formatCode="@">
                  <c:v>0.38300000000000001</c:v>
                </c:pt>
                <c:pt idx="5615" formatCode="@">
                  <c:v>0.39300000000000002</c:v>
                </c:pt>
                <c:pt idx="5616" formatCode="@">
                  <c:v>0.46</c:v>
                </c:pt>
                <c:pt idx="5617" formatCode="@">
                  <c:v>0.46</c:v>
                </c:pt>
                <c:pt idx="5618" formatCode="@">
                  <c:v>0.47599999999999998</c:v>
                </c:pt>
                <c:pt idx="5619" formatCode="@">
                  <c:v>0.503</c:v>
                </c:pt>
                <c:pt idx="5620" formatCode="@">
                  <c:v>0.46899999999999997</c:v>
                </c:pt>
                <c:pt idx="5621" formatCode="@">
                  <c:v>0.40300000000000002</c:v>
                </c:pt>
                <c:pt idx="5622" formatCode="@">
                  <c:v>0.42</c:v>
                </c:pt>
                <c:pt idx="5623" formatCode="@">
                  <c:v>0.44</c:v>
                </c:pt>
                <c:pt idx="5624" formatCode="@">
                  <c:v>0.36699999999999999</c:v>
                </c:pt>
                <c:pt idx="5625" formatCode="@">
                  <c:v>0.46600000000000003</c:v>
                </c:pt>
                <c:pt idx="5626" formatCode="@">
                  <c:v>0.49299999999999999</c:v>
                </c:pt>
                <c:pt idx="5627" formatCode="@">
                  <c:v>0.4</c:v>
                </c:pt>
                <c:pt idx="5628" formatCode="@">
                  <c:v>0.50900000000000001</c:v>
                </c:pt>
                <c:pt idx="5629" formatCode="@">
                  <c:v>0.47599999999999998</c:v>
                </c:pt>
                <c:pt idx="5630" formatCode="@">
                  <c:v>0.56499999999999995</c:v>
                </c:pt>
                <c:pt idx="5631" formatCode="@">
                  <c:v>0.496</c:v>
                </c:pt>
                <c:pt idx="5632" formatCode="@">
                  <c:v>0.61799999999999999</c:v>
                </c:pt>
                <c:pt idx="5633" formatCode="@">
                  <c:v>0.48299999999999998</c:v>
                </c:pt>
                <c:pt idx="5634" formatCode="@">
                  <c:v>0.42699999999999999</c:v>
                </c:pt>
                <c:pt idx="5635" formatCode="@">
                  <c:v>0.47299999999999998</c:v>
                </c:pt>
                <c:pt idx="5636" formatCode="@">
                  <c:v>0.48299999999999998</c:v>
                </c:pt>
                <c:pt idx="5637" formatCode="@">
                  <c:v>0.49299999999999999</c:v>
                </c:pt>
                <c:pt idx="5638" formatCode="@">
                  <c:v>0.46300000000000002</c:v>
                </c:pt>
                <c:pt idx="5639" formatCode="@">
                  <c:v>0.54200000000000004</c:v>
                </c:pt>
                <c:pt idx="5640" formatCode="@">
                  <c:v>0.46300000000000002</c:v>
                </c:pt>
                <c:pt idx="5641" formatCode="@">
                  <c:v>0.33700000000000002</c:v>
                </c:pt>
                <c:pt idx="5642" formatCode="@">
                  <c:v>0.499</c:v>
                </c:pt>
                <c:pt idx="5643" formatCode="@">
                  <c:v>0.55600000000000005</c:v>
                </c:pt>
                <c:pt idx="5644" formatCode="@">
                  <c:v>0.38400000000000001</c:v>
                </c:pt>
                <c:pt idx="5645" formatCode="@">
                  <c:v>0.41299999999999998</c:v>
                </c:pt>
                <c:pt idx="5646" formatCode="@">
                  <c:v>0.42</c:v>
                </c:pt>
                <c:pt idx="5647" formatCode="@">
                  <c:v>0.51600000000000001</c:v>
                </c:pt>
                <c:pt idx="5648" formatCode="@">
                  <c:v>1.0249999999999999</c:v>
                </c:pt>
                <c:pt idx="5649" formatCode="@">
                  <c:v>2.15</c:v>
                </c:pt>
                <c:pt idx="5650" formatCode="@">
                  <c:v>4.7359999999999998</c:v>
                </c:pt>
                <c:pt idx="5651" formatCode="@">
                  <c:v>8.69</c:v>
                </c:pt>
                <c:pt idx="5652" formatCode="@">
                  <c:v>13.16</c:v>
                </c:pt>
                <c:pt idx="5653" formatCode="@">
                  <c:v>18.38</c:v>
                </c:pt>
                <c:pt idx="5654" formatCode="@">
                  <c:v>23.98</c:v>
                </c:pt>
                <c:pt idx="5655" formatCode="@">
                  <c:v>34.520000000000003</c:v>
                </c:pt>
                <c:pt idx="5656" formatCode="@">
                  <c:v>41.59</c:v>
                </c:pt>
                <c:pt idx="5657" formatCode="@">
                  <c:v>52.49</c:v>
                </c:pt>
                <c:pt idx="5658" formatCode="@">
                  <c:v>48.48</c:v>
                </c:pt>
                <c:pt idx="5659" formatCode="@">
                  <c:v>51.89</c:v>
                </c:pt>
                <c:pt idx="5660" formatCode="@">
                  <c:v>61.77</c:v>
                </c:pt>
                <c:pt idx="5661" formatCode="@">
                  <c:v>114.7</c:v>
                </c:pt>
                <c:pt idx="5662" formatCode="@">
                  <c:v>124.5</c:v>
                </c:pt>
                <c:pt idx="5663" formatCode="@">
                  <c:v>135.6</c:v>
                </c:pt>
                <c:pt idx="5664" formatCode="@">
                  <c:v>148.6</c:v>
                </c:pt>
                <c:pt idx="5665" formatCode="@">
                  <c:v>149.5</c:v>
                </c:pt>
                <c:pt idx="5666" formatCode="@">
                  <c:v>165.5</c:v>
                </c:pt>
                <c:pt idx="5667" formatCode="@">
                  <c:v>175.2</c:v>
                </c:pt>
                <c:pt idx="5668" formatCode="@">
                  <c:v>221.8</c:v>
                </c:pt>
                <c:pt idx="5669" formatCode="@">
                  <c:v>133</c:v>
                </c:pt>
                <c:pt idx="5670" formatCode="@">
                  <c:v>442.8</c:v>
                </c:pt>
                <c:pt idx="5671" formatCode="@">
                  <c:v>381.8</c:v>
                </c:pt>
                <c:pt idx="5672" formatCode="@">
                  <c:v>162.9</c:v>
                </c:pt>
                <c:pt idx="5673" formatCode="@">
                  <c:v>249</c:v>
                </c:pt>
                <c:pt idx="5674" formatCode="@">
                  <c:v>327.7</c:v>
                </c:pt>
                <c:pt idx="5675" formatCode="@">
                  <c:v>346.4</c:v>
                </c:pt>
                <c:pt idx="5676" formatCode="@">
                  <c:v>397.9</c:v>
                </c:pt>
                <c:pt idx="5677" formatCode="@">
                  <c:v>423.4</c:v>
                </c:pt>
                <c:pt idx="5678" formatCode="@">
                  <c:v>232.1</c:v>
                </c:pt>
                <c:pt idx="5679" formatCode="@">
                  <c:v>395.2</c:v>
                </c:pt>
                <c:pt idx="5680" formatCode="@">
                  <c:v>296.89999999999998</c:v>
                </c:pt>
                <c:pt idx="5681" formatCode="@">
                  <c:v>533</c:v>
                </c:pt>
                <c:pt idx="5682" formatCode="@">
                  <c:v>538.79999999999995</c:v>
                </c:pt>
                <c:pt idx="5683" formatCode="@">
                  <c:v>489.5</c:v>
                </c:pt>
                <c:pt idx="5684" formatCode="@">
                  <c:v>471.8</c:v>
                </c:pt>
                <c:pt idx="5685" formatCode="@">
                  <c:v>672</c:v>
                </c:pt>
                <c:pt idx="5686" formatCode="@">
                  <c:v>628.4</c:v>
                </c:pt>
                <c:pt idx="5687" formatCode="@">
                  <c:v>655.5</c:v>
                </c:pt>
                <c:pt idx="5688" formatCode="@">
                  <c:v>452.5</c:v>
                </c:pt>
                <c:pt idx="5689" formatCode="@">
                  <c:v>436.3</c:v>
                </c:pt>
                <c:pt idx="5690" formatCode="@">
                  <c:v>677.6</c:v>
                </c:pt>
                <c:pt idx="5691" formatCode="@">
                  <c:v>687.7</c:v>
                </c:pt>
                <c:pt idx="5692" formatCode="@">
                  <c:v>595.70000000000005</c:v>
                </c:pt>
                <c:pt idx="5693" formatCode="@">
                  <c:v>732.3</c:v>
                </c:pt>
                <c:pt idx="5694" formatCode="@">
                  <c:v>677.3</c:v>
                </c:pt>
                <c:pt idx="5695" formatCode="@">
                  <c:v>507.1</c:v>
                </c:pt>
                <c:pt idx="5696" formatCode="@">
                  <c:v>544.29999999999995</c:v>
                </c:pt>
                <c:pt idx="5697" formatCode="@">
                  <c:v>503.7</c:v>
                </c:pt>
                <c:pt idx="5698" formatCode="@">
                  <c:v>389.4</c:v>
                </c:pt>
                <c:pt idx="5699" formatCode="@">
                  <c:v>453.5</c:v>
                </c:pt>
                <c:pt idx="5700" formatCode="@">
                  <c:v>282.60000000000002</c:v>
                </c:pt>
                <c:pt idx="5701" formatCode="@">
                  <c:v>222.6</c:v>
                </c:pt>
                <c:pt idx="5702" formatCode="@">
                  <c:v>296.7</c:v>
                </c:pt>
                <c:pt idx="5703" formatCode="@">
                  <c:v>283</c:v>
                </c:pt>
                <c:pt idx="5704" formatCode="@">
                  <c:v>161.5</c:v>
                </c:pt>
                <c:pt idx="5705" formatCode="@">
                  <c:v>141.19999999999999</c:v>
                </c:pt>
                <c:pt idx="5706" formatCode="@">
                  <c:v>113.9</c:v>
                </c:pt>
                <c:pt idx="5707" formatCode="@">
                  <c:v>91.7</c:v>
                </c:pt>
                <c:pt idx="5708" formatCode="@">
                  <c:v>101.3</c:v>
                </c:pt>
                <c:pt idx="5709" formatCode="@">
                  <c:v>98.2</c:v>
                </c:pt>
                <c:pt idx="5710" formatCode="@">
                  <c:v>75.290000000000006</c:v>
                </c:pt>
                <c:pt idx="5711" formatCode="@">
                  <c:v>55.15</c:v>
                </c:pt>
                <c:pt idx="5712" formatCode="@">
                  <c:v>46.86</c:v>
                </c:pt>
                <c:pt idx="5713" formatCode="@">
                  <c:v>33.71</c:v>
                </c:pt>
                <c:pt idx="5714" formatCode="@">
                  <c:v>37.6</c:v>
                </c:pt>
                <c:pt idx="5715" formatCode="@">
                  <c:v>42.42</c:v>
                </c:pt>
                <c:pt idx="5716" formatCode="@">
                  <c:v>41.97</c:v>
                </c:pt>
                <c:pt idx="5717" formatCode="@">
                  <c:v>26.13</c:v>
                </c:pt>
                <c:pt idx="5718" formatCode="@">
                  <c:v>21.09</c:v>
                </c:pt>
                <c:pt idx="5719" formatCode="@">
                  <c:v>18.850000000000001</c:v>
                </c:pt>
                <c:pt idx="5720" formatCode="@">
                  <c:v>13.25</c:v>
                </c:pt>
                <c:pt idx="5721" formatCode="@">
                  <c:v>8.1999999999999993</c:v>
                </c:pt>
                <c:pt idx="5722" formatCode="@">
                  <c:v>3.8809999999999998</c:v>
                </c:pt>
                <c:pt idx="5723" formatCode="@">
                  <c:v>1.7470000000000001</c:v>
                </c:pt>
                <c:pt idx="5724" formatCode="@">
                  <c:v>0.67</c:v>
                </c:pt>
                <c:pt idx="5725" formatCode="@">
                  <c:v>0.39600000000000002</c:v>
                </c:pt>
                <c:pt idx="5726" formatCode="@">
                  <c:v>0.42599999999999999</c:v>
                </c:pt>
                <c:pt idx="5727" formatCode="@">
                  <c:v>0.46200000000000002</c:v>
                </c:pt>
                <c:pt idx="5728" formatCode="@">
                  <c:v>0.499</c:v>
                </c:pt>
                <c:pt idx="5729" formatCode="@">
                  <c:v>0.51900000000000002</c:v>
                </c:pt>
                <c:pt idx="5730" formatCode="@">
                  <c:v>0.439</c:v>
                </c:pt>
                <c:pt idx="5731" formatCode="@">
                  <c:v>0.443</c:v>
                </c:pt>
                <c:pt idx="5732" formatCode="@">
                  <c:v>0.52200000000000002</c:v>
                </c:pt>
                <c:pt idx="5733" formatCode="@">
                  <c:v>0.49199999999999999</c:v>
                </c:pt>
                <c:pt idx="5734" formatCode="@">
                  <c:v>0.67100000000000004</c:v>
                </c:pt>
                <c:pt idx="5735" formatCode="@">
                  <c:v>0.54800000000000004</c:v>
                </c:pt>
                <c:pt idx="5736" formatCode="@">
                  <c:v>0.46899999999999997</c:v>
                </c:pt>
                <c:pt idx="5737" formatCode="@">
                  <c:v>0.47899999999999998</c:v>
                </c:pt>
                <c:pt idx="5738" formatCode="@">
                  <c:v>0.499</c:v>
                </c:pt>
                <c:pt idx="5739" formatCode="@">
                  <c:v>0.502</c:v>
                </c:pt>
                <c:pt idx="5740" formatCode="@">
                  <c:v>0.47599999999999998</c:v>
                </c:pt>
                <c:pt idx="5741" formatCode="@">
                  <c:v>0.39300000000000002</c:v>
                </c:pt>
                <c:pt idx="5742" formatCode="@">
                  <c:v>0.50600000000000001</c:v>
                </c:pt>
                <c:pt idx="5743" formatCode="@">
                  <c:v>0.39300000000000002</c:v>
                </c:pt>
                <c:pt idx="5744" formatCode="@">
                  <c:v>0.55800000000000005</c:v>
                </c:pt>
                <c:pt idx="5745" formatCode="@">
                  <c:v>0.439</c:v>
                </c:pt>
                <c:pt idx="5746" formatCode="@">
                  <c:v>0.52900000000000003</c:v>
                </c:pt>
                <c:pt idx="5747" formatCode="@">
                  <c:v>0.54500000000000004</c:v>
                </c:pt>
                <c:pt idx="5748" formatCode="@">
                  <c:v>0.55500000000000005</c:v>
                </c:pt>
                <c:pt idx="5749" formatCode="@">
                  <c:v>0.45600000000000002</c:v>
                </c:pt>
                <c:pt idx="5750" formatCode="@">
                  <c:v>0.56799999999999995</c:v>
                </c:pt>
                <c:pt idx="5751" formatCode="@">
                  <c:v>0.55800000000000005</c:v>
                </c:pt>
                <c:pt idx="5752" formatCode="@">
                  <c:v>0.57199999999999995</c:v>
                </c:pt>
                <c:pt idx="5753" formatCode="@">
                  <c:v>0.50900000000000001</c:v>
                </c:pt>
                <c:pt idx="5754" formatCode="@">
                  <c:v>0.53500000000000003</c:v>
                </c:pt>
                <c:pt idx="5755" formatCode="@">
                  <c:v>0.44600000000000001</c:v>
                </c:pt>
                <c:pt idx="5756" formatCode="@">
                  <c:v>0.49199999999999999</c:v>
                </c:pt>
                <c:pt idx="5757" formatCode="@">
                  <c:v>0.39700000000000002</c:v>
                </c:pt>
                <c:pt idx="5758" formatCode="@">
                  <c:v>0.50900000000000001</c:v>
                </c:pt>
                <c:pt idx="5759" formatCode="@">
                  <c:v>0.54200000000000004</c:v>
                </c:pt>
                <c:pt idx="5760" formatCode="@">
                  <c:v>0.43</c:v>
                </c:pt>
                <c:pt idx="5761" formatCode="@">
                  <c:v>0.48899999999999999</c:v>
                </c:pt>
                <c:pt idx="5762" formatCode="@">
                  <c:v>0.44600000000000001</c:v>
                </c:pt>
                <c:pt idx="5763" formatCode="@">
                  <c:v>0.45900000000000002</c:v>
                </c:pt>
                <c:pt idx="5764" formatCode="@">
                  <c:v>0.53900000000000003</c:v>
                </c:pt>
                <c:pt idx="5765" formatCode="@">
                  <c:v>0.46600000000000003</c:v>
                </c:pt>
                <c:pt idx="5766" formatCode="@">
                  <c:v>0.46600000000000003</c:v>
                </c:pt>
                <c:pt idx="5767" formatCode="@">
                  <c:v>0.50600000000000001</c:v>
                </c:pt>
                <c:pt idx="5768" formatCode="@">
                  <c:v>0.377</c:v>
                </c:pt>
                <c:pt idx="5769" formatCode="@">
                  <c:v>0.32700000000000001</c:v>
                </c:pt>
                <c:pt idx="5770" formatCode="@">
                  <c:v>0.41</c:v>
                </c:pt>
                <c:pt idx="5771" formatCode="@">
                  <c:v>0.45300000000000001</c:v>
                </c:pt>
                <c:pt idx="5772" formatCode="@">
                  <c:v>0.36</c:v>
                </c:pt>
                <c:pt idx="5773" formatCode="@">
                  <c:v>0.48599999999999999</c:v>
                </c:pt>
                <c:pt idx="5774" formatCode="@">
                  <c:v>0.47899999999999998</c:v>
                </c:pt>
                <c:pt idx="5775" formatCode="@">
                  <c:v>0.45600000000000002</c:v>
                </c:pt>
                <c:pt idx="5776" formatCode="@">
                  <c:v>0.53200000000000003</c:v>
                </c:pt>
                <c:pt idx="5777" formatCode="@">
                  <c:v>0.45300000000000001</c:v>
                </c:pt>
                <c:pt idx="5778" formatCode="@">
                  <c:v>0.34399999999999997</c:v>
                </c:pt>
                <c:pt idx="5779" formatCode="@">
                  <c:v>0.39700000000000002</c:v>
                </c:pt>
                <c:pt idx="5780" formatCode="@">
                  <c:v>0.41599999999999998</c:v>
                </c:pt>
                <c:pt idx="5781" formatCode="@">
                  <c:v>0.51200000000000001</c:v>
                </c:pt>
                <c:pt idx="5782" formatCode="@">
                  <c:v>0.443</c:v>
                </c:pt>
                <c:pt idx="5783" formatCode="@">
                  <c:v>0.436</c:v>
                </c:pt>
                <c:pt idx="5784" formatCode="@">
                  <c:v>0.443</c:v>
                </c:pt>
                <c:pt idx="5785" formatCode="@">
                  <c:v>0.42599999999999999</c:v>
                </c:pt>
                <c:pt idx="5786" formatCode="@">
                  <c:v>0.39300000000000002</c:v>
                </c:pt>
                <c:pt idx="5787" formatCode="@">
                  <c:v>0.35</c:v>
                </c:pt>
                <c:pt idx="5788" formatCode="@">
                  <c:v>0.374</c:v>
                </c:pt>
                <c:pt idx="5789" formatCode="@">
                  <c:v>0.433</c:v>
                </c:pt>
                <c:pt idx="5790" formatCode="@">
                  <c:v>0.49299999999999999</c:v>
                </c:pt>
                <c:pt idx="5791" formatCode="@">
                  <c:v>0.51900000000000002</c:v>
                </c:pt>
                <c:pt idx="5792" formatCode="@">
                  <c:v>0.96499999999999997</c:v>
                </c:pt>
                <c:pt idx="5793" formatCode="@">
                  <c:v>2.1190000000000002</c:v>
                </c:pt>
                <c:pt idx="5794" formatCode="@">
                  <c:v>4.2539999999999996</c:v>
                </c:pt>
                <c:pt idx="5795" formatCode="@">
                  <c:v>7.4340000000000002</c:v>
                </c:pt>
                <c:pt idx="5796" formatCode="@">
                  <c:v>13.81</c:v>
                </c:pt>
                <c:pt idx="5797" formatCode="@">
                  <c:v>19.59</c:v>
                </c:pt>
                <c:pt idx="5798" formatCode="@">
                  <c:v>23</c:v>
                </c:pt>
                <c:pt idx="5799" formatCode="@">
                  <c:v>29.42</c:v>
                </c:pt>
                <c:pt idx="5800" formatCode="@">
                  <c:v>42.23</c:v>
                </c:pt>
                <c:pt idx="5801" formatCode="@">
                  <c:v>61.28</c:v>
                </c:pt>
                <c:pt idx="5802" formatCode="@">
                  <c:v>64.709999999999994</c:v>
                </c:pt>
                <c:pt idx="5803" formatCode="@">
                  <c:v>73.45</c:v>
                </c:pt>
                <c:pt idx="5804" formatCode="@">
                  <c:v>82.1</c:v>
                </c:pt>
                <c:pt idx="5805" formatCode="@">
                  <c:v>123.7</c:v>
                </c:pt>
                <c:pt idx="5806" formatCode="@">
                  <c:v>130.69999999999999</c:v>
                </c:pt>
                <c:pt idx="5807" formatCode="@">
                  <c:v>140.30000000000001</c:v>
                </c:pt>
                <c:pt idx="5808" formatCode="@">
                  <c:v>168.1</c:v>
                </c:pt>
                <c:pt idx="5809" formatCode="@">
                  <c:v>175.4</c:v>
                </c:pt>
                <c:pt idx="5810" formatCode="@">
                  <c:v>50.49</c:v>
                </c:pt>
                <c:pt idx="5811" formatCode="@">
                  <c:v>189.6</c:v>
                </c:pt>
                <c:pt idx="5812" formatCode="@">
                  <c:v>70.53</c:v>
                </c:pt>
                <c:pt idx="5813" formatCode="@">
                  <c:v>99.6</c:v>
                </c:pt>
                <c:pt idx="5814" formatCode="@">
                  <c:v>453.1</c:v>
                </c:pt>
                <c:pt idx="5815" formatCode="@">
                  <c:v>150.69999999999999</c:v>
                </c:pt>
                <c:pt idx="5816" formatCode="@">
                  <c:v>188.3</c:v>
                </c:pt>
                <c:pt idx="5817" formatCode="@">
                  <c:v>244.6</c:v>
                </c:pt>
                <c:pt idx="5818" formatCode="@">
                  <c:v>234</c:v>
                </c:pt>
                <c:pt idx="5819" formatCode="@">
                  <c:v>225</c:v>
                </c:pt>
                <c:pt idx="5820" formatCode="@">
                  <c:v>232.8</c:v>
                </c:pt>
                <c:pt idx="5821" formatCode="@">
                  <c:v>235</c:v>
                </c:pt>
                <c:pt idx="5822" formatCode="@">
                  <c:v>302.3</c:v>
                </c:pt>
                <c:pt idx="5823" formatCode="@">
                  <c:v>389</c:v>
                </c:pt>
                <c:pt idx="5824" formatCode="@">
                  <c:v>408.5</c:v>
                </c:pt>
                <c:pt idx="5825" formatCode="@">
                  <c:v>450.7</c:v>
                </c:pt>
                <c:pt idx="5826" formatCode="@">
                  <c:v>450.6</c:v>
                </c:pt>
                <c:pt idx="5827" formatCode="@">
                  <c:v>410</c:v>
                </c:pt>
                <c:pt idx="5828" formatCode="@">
                  <c:v>514.20000000000005</c:v>
                </c:pt>
                <c:pt idx="5829" formatCode="@">
                  <c:v>604.70000000000005</c:v>
                </c:pt>
                <c:pt idx="5830" formatCode="@">
                  <c:v>616.1</c:v>
                </c:pt>
                <c:pt idx="5831" formatCode="@">
                  <c:v>617</c:v>
                </c:pt>
                <c:pt idx="5832" formatCode="@">
                  <c:v>611.5</c:v>
                </c:pt>
                <c:pt idx="5833" formatCode="@">
                  <c:v>624.79999999999995</c:v>
                </c:pt>
                <c:pt idx="5834" formatCode="@">
                  <c:v>630.9</c:v>
                </c:pt>
                <c:pt idx="5835" formatCode="@">
                  <c:v>642.5</c:v>
                </c:pt>
                <c:pt idx="5836" formatCode="@">
                  <c:v>633.9</c:v>
                </c:pt>
                <c:pt idx="5837" formatCode="@">
                  <c:v>660.4</c:v>
                </c:pt>
                <c:pt idx="5838" formatCode="@">
                  <c:v>639.4</c:v>
                </c:pt>
                <c:pt idx="5839" formatCode="@">
                  <c:v>620</c:v>
                </c:pt>
                <c:pt idx="5840" formatCode="@">
                  <c:v>458.2</c:v>
                </c:pt>
                <c:pt idx="5841" formatCode="@">
                  <c:v>438.9</c:v>
                </c:pt>
                <c:pt idx="5842" formatCode="@">
                  <c:v>514.5</c:v>
                </c:pt>
                <c:pt idx="5843" formatCode="@">
                  <c:v>388.1</c:v>
                </c:pt>
                <c:pt idx="5844" formatCode="@">
                  <c:v>274.3</c:v>
                </c:pt>
                <c:pt idx="5845" formatCode="@">
                  <c:v>319.3</c:v>
                </c:pt>
                <c:pt idx="5846" formatCode="@">
                  <c:v>277.10000000000002</c:v>
                </c:pt>
                <c:pt idx="5847" formatCode="@">
                  <c:v>159.6</c:v>
                </c:pt>
                <c:pt idx="5848" formatCode="@">
                  <c:v>50.43</c:v>
                </c:pt>
                <c:pt idx="5849" formatCode="@">
                  <c:v>37.93</c:v>
                </c:pt>
                <c:pt idx="5850" formatCode="@">
                  <c:v>34.07</c:v>
                </c:pt>
                <c:pt idx="5851" formatCode="@">
                  <c:v>42.93</c:v>
                </c:pt>
                <c:pt idx="5852" formatCode="@">
                  <c:v>43.47</c:v>
                </c:pt>
                <c:pt idx="5853" formatCode="@">
                  <c:v>40.090000000000003</c:v>
                </c:pt>
                <c:pt idx="5854" formatCode="@">
                  <c:v>37.119999999999997</c:v>
                </c:pt>
                <c:pt idx="5855" formatCode="@">
                  <c:v>30.5</c:v>
                </c:pt>
                <c:pt idx="5856" formatCode="@">
                  <c:v>29.25</c:v>
                </c:pt>
                <c:pt idx="5857" formatCode="@">
                  <c:v>35.86</c:v>
                </c:pt>
                <c:pt idx="5858" formatCode="@">
                  <c:v>28.05</c:v>
                </c:pt>
                <c:pt idx="5859" formatCode="@">
                  <c:v>25.51</c:v>
                </c:pt>
                <c:pt idx="5860" formatCode="@">
                  <c:v>25.4</c:v>
                </c:pt>
                <c:pt idx="5861" formatCode="@">
                  <c:v>27.13</c:v>
                </c:pt>
                <c:pt idx="5862" formatCode="@">
                  <c:v>24.52</c:v>
                </c:pt>
                <c:pt idx="5863" formatCode="@">
                  <c:v>19.53</c:v>
                </c:pt>
                <c:pt idx="5864" formatCode="@">
                  <c:v>13.66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DA1-4AAB-87E8-622EE5B30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7733584"/>
        <c:axId val="2137734064"/>
      </c:scatterChart>
      <c:valAx>
        <c:axId val="2137733584"/>
        <c:scaling>
          <c:orientation val="minMax"/>
          <c:max val="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2137734064"/>
        <c:crosses val="autoZero"/>
        <c:crossBetween val="midCat"/>
      </c:valAx>
      <c:valAx>
        <c:axId val="213773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2137733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'Clean Data_10min'!$N$1</c:f>
              <c:strCache>
                <c:ptCount val="1"/>
                <c:pt idx="0">
                  <c:v>Eto (mm)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'Clean Data_10min'!$B$2:$B$5866</c:f>
              <c:strCache>
                <c:ptCount val="5865"/>
                <c:pt idx="0">
                  <c:v>10/08/2025 00:00</c:v>
                </c:pt>
                <c:pt idx="1">
                  <c:v>10/08/2025 00:10</c:v>
                </c:pt>
                <c:pt idx="2">
                  <c:v>10/08/2025 00:20</c:v>
                </c:pt>
                <c:pt idx="3">
                  <c:v>10/08/2025 00:30</c:v>
                </c:pt>
                <c:pt idx="4">
                  <c:v>10/08/2025 00:40</c:v>
                </c:pt>
                <c:pt idx="5">
                  <c:v>10/08/2025 00:50</c:v>
                </c:pt>
                <c:pt idx="6">
                  <c:v>10/08/2025 01:00</c:v>
                </c:pt>
                <c:pt idx="7">
                  <c:v>10/08/2025 01:10</c:v>
                </c:pt>
                <c:pt idx="8">
                  <c:v>10/08/2025 01:20</c:v>
                </c:pt>
                <c:pt idx="9">
                  <c:v>10/08/2025 01:30</c:v>
                </c:pt>
                <c:pt idx="10">
                  <c:v>10/08/2025 01:40</c:v>
                </c:pt>
                <c:pt idx="11">
                  <c:v>10/08/2025 01:50</c:v>
                </c:pt>
                <c:pt idx="12">
                  <c:v>10/08/2025 02:00</c:v>
                </c:pt>
                <c:pt idx="13">
                  <c:v>10/08/2025 02:10</c:v>
                </c:pt>
                <c:pt idx="14">
                  <c:v>10/08/2025 02:20</c:v>
                </c:pt>
                <c:pt idx="15">
                  <c:v>10/08/2025 02:30</c:v>
                </c:pt>
                <c:pt idx="16">
                  <c:v>10/08/2025 02:40</c:v>
                </c:pt>
                <c:pt idx="17">
                  <c:v>10/08/2025 02:50</c:v>
                </c:pt>
                <c:pt idx="18">
                  <c:v>10/08/2025 03:00</c:v>
                </c:pt>
                <c:pt idx="19">
                  <c:v>10/08/2025 03:10</c:v>
                </c:pt>
                <c:pt idx="20">
                  <c:v>10/08/2025 03:20</c:v>
                </c:pt>
                <c:pt idx="21">
                  <c:v>10/08/2025 03:30</c:v>
                </c:pt>
                <c:pt idx="22">
                  <c:v>10/08/2025 03:40</c:v>
                </c:pt>
                <c:pt idx="23">
                  <c:v>10/08/2025 03:50</c:v>
                </c:pt>
                <c:pt idx="24">
                  <c:v>10/08/2025 04:00</c:v>
                </c:pt>
                <c:pt idx="25">
                  <c:v>10/08/2025 04:10</c:v>
                </c:pt>
                <c:pt idx="26">
                  <c:v>10/08/2025 04:20</c:v>
                </c:pt>
                <c:pt idx="27">
                  <c:v>10/08/2025 04:30</c:v>
                </c:pt>
                <c:pt idx="28">
                  <c:v>10/08/2025 04:40</c:v>
                </c:pt>
                <c:pt idx="29">
                  <c:v>10/08/2025 04:50</c:v>
                </c:pt>
                <c:pt idx="30">
                  <c:v>10/08/2025 05:00</c:v>
                </c:pt>
                <c:pt idx="31">
                  <c:v>10/08/2025 05:10</c:v>
                </c:pt>
                <c:pt idx="32">
                  <c:v>10/08/2025 05:20</c:v>
                </c:pt>
                <c:pt idx="33">
                  <c:v>10/08/2025 05:30</c:v>
                </c:pt>
                <c:pt idx="34">
                  <c:v>10/08/2025 05:40</c:v>
                </c:pt>
                <c:pt idx="35">
                  <c:v>10/08/2025 05:50</c:v>
                </c:pt>
                <c:pt idx="36">
                  <c:v>10/08/2025 06:00</c:v>
                </c:pt>
                <c:pt idx="37">
                  <c:v>10/08/2025 06:10</c:v>
                </c:pt>
                <c:pt idx="38">
                  <c:v>10/08/2025 06:20</c:v>
                </c:pt>
                <c:pt idx="39">
                  <c:v>10/08/2025 06:30</c:v>
                </c:pt>
                <c:pt idx="40">
                  <c:v>10/08/2025 06:40</c:v>
                </c:pt>
                <c:pt idx="41">
                  <c:v>10/08/2025 06:50</c:v>
                </c:pt>
                <c:pt idx="42">
                  <c:v>10/08/2025 07:00</c:v>
                </c:pt>
                <c:pt idx="43">
                  <c:v>10/08/2025 07:10</c:v>
                </c:pt>
                <c:pt idx="44">
                  <c:v>10/08/2025 07:20</c:v>
                </c:pt>
                <c:pt idx="45">
                  <c:v>10/08/2025 07:30</c:v>
                </c:pt>
                <c:pt idx="46">
                  <c:v>10/08/2025 07:40</c:v>
                </c:pt>
                <c:pt idx="47">
                  <c:v>10/08/2025 07:50</c:v>
                </c:pt>
                <c:pt idx="48">
                  <c:v>10/08/2025 08:00</c:v>
                </c:pt>
                <c:pt idx="49">
                  <c:v>10/08/2025 08:10</c:v>
                </c:pt>
                <c:pt idx="50">
                  <c:v>10/08/2025 08:20</c:v>
                </c:pt>
                <c:pt idx="51">
                  <c:v>10/08/2025 08:30</c:v>
                </c:pt>
                <c:pt idx="52">
                  <c:v>10/08/2025 08:40</c:v>
                </c:pt>
                <c:pt idx="53">
                  <c:v>10/08/2025 08:50</c:v>
                </c:pt>
                <c:pt idx="54">
                  <c:v>10/08/2025 09:00</c:v>
                </c:pt>
                <c:pt idx="55">
                  <c:v>10/08/2025 09:10</c:v>
                </c:pt>
                <c:pt idx="56">
                  <c:v>10/08/2025 09:20</c:v>
                </c:pt>
                <c:pt idx="57">
                  <c:v>10/08/2025 09:30</c:v>
                </c:pt>
                <c:pt idx="58">
                  <c:v>10/08/2025 09:40</c:v>
                </c:pt>
                <c:pt idx="59">
                  <c:v>10/08/2025 09:50</c:v>
                </c:pt>
                <c:pt idx="60">
                  <c:v>10/08/2025 10:00</c:v>
                </c:pt>
                <c:pt idx="61">
                  <c:v>10/08/2025 10:10</c:v>
                </c:pt>
                <c:pt idx="62">
                  <c:v>10/08/2025 10:20</c:v>
                </c:pt>
                <c:pt idx="63">
                  <c:v>10/08/2025 10:30</c:v>
                </c:pt>
                <c:pt idx="64">
                  <c:v>10/08/2025 10:40</c:v>
                </c:pt>
                <c:pt idx="65">
                  <c:v>10/08/2025 10:50</c:v>
                </c:pt>
                <c:pt idx="66">
                  <c:v>10/08/2025 11:00</c:v>
                </c:pt>
                <c:pt idx="67">
                  <c:v>10/08/2025 11:10</c:v>
                </c:pt>
                <c:pt idx="68">
                  <c:v>10/08/2025 11:20</c:v>
                </c:pt>
                <c:pt idx="69">
                  <c:v>10/08/2025 11:30</c:v>
                </c:pt>
                <c:pt idx="70">
                  <c:v>10/08/2025 11:40</c:v>
                </c:pt>
                <c:pt idx="71">
                  <c:v>10/08/2025 11:50</c:v>
                </c:pt>
                <c:pt idx="72">
                  <c:v>10/08/2025 12:00</c:v>
                </c:pt>
                <c:pt idx="73">
                  <c:v>10/08/2025 12:10</c:v>
                </c:pt>
                <c:pt idx="74">
                  <c:v>10/08/2025 12:20</c:v>
                </c:pt>
                <c:pt idx="75">
                  <c:v>10/08/2025 12:30</c:v>
                </c:pt>
                <c:pt idx="76">
                  <c:v>10/08/2025 12:40</c:v>
                </c:pt>
                <c:pt idx="77">
                  <c:v>10/08/2025 12:50</c:v>
                </c:pt>
                <c:pt idx="78">
                  <c:v>10/08/2025 13:00</c:v>
                </c:pt>
                <c:pt idx="79">
                  <c:v>10/08/2025 13:10</c:v>
                </c:pt>
                <c:pt idx="80">
                  <c:v>10/08/2025 13:20</c:v>
                </c:pt>
                <c:pt idx="81">
                  <c:v>10/08/2025 13:30</c:v>
                </c:pt>
                <c:pt idx="82">
                  <c:v>10/08/2025 13:40</c:v>
                </c:pt>
                <c:pt idx="83">
                  <c:v>10/08/2025 13:50</c:v>
                </c:pt>
                <c:pt idx="84">
                  <c:v>10/08/2025 14:00</c:v>
                </c:pt>
                <c:pt idx="85">
                  <c:v>10/08/2025 14:10</c:v>
                </c:pt>
                <c:pt idx="86">
                  <c:v>10/08/2025 14:20</c:v>
                </c:pt>
                <c:pt idx="87">
                  <c:v>10/08/2025 14:30</c:v>
                </c:pt>
                <c:pt idx="88">
                  <c:v>10/08/2025 14:40</c:v>
                </c:pt>
                <c:pt idx="89">
                  <c:v>10/08/2025 14:50</c:v>
                </c:pt>
                <c:pt idx="90">
                  <c:v>10/08/2025 15:00</c:v>
                </c:pt>
                <c:pt idx="91">
                  <c:v>10/08/2025 15:10</c:v>
                </c:pt>
                <c:pt idx="92">
                  <c:v>10/08/2025 15:20</c:v>
                </c:pt>
                <c:pt idx="93">
                  <c:v>10/08/2025 15:30</c:v>
                </c:pt>
                <c:pt idx="94">
                  <c:v>10/08/2025 15:40</c:v>
                </c:pt>
                <c:pt idx="95">
                  <c:v>10/08/2025 15:50</c:v>
                </c:pt>
                <c:pt idx="96">
                  <c:v>10/08/2025 16:00</c:v>
                </c:pt>
                <c:pt idx="97">
                  <c:v>10/08/2025 16:10</c:v>
                </c:pt>
                <c:pt idx="98">
                  <c:v>10/08/2025 16:20</c:v>
                </c:pt>
                <c:pt idx="99">
                  <c:v>10/08/2025 16:30</c:v>
                </c:pt>
                <c:pt idx="100">
                  <c:v>10/08/2025 16:40</c:v>
                </c:pt>
                <c:pt idx="101">
                  <c:v>10/08/2025 16:50</c:v>
                </c:pt>
                <c:pt idx="102">
                  <c:v>10/08/2025 17:00</c:v>
                </c:pt>
                <c:pt idx="103">
                  <c:v>10/08/2025 17:10</c:v>
                </c:pt>
                <c:pt idx="104">
                  <c:v>10/08/2025 17:20</c:v>
                </c:pt>
                <c:pt idx="105">
                  <c:v>10/08/2025 17:30</c:v>
                </c:pt>
                <c:pt idx="106">
                  <c:v>10/08/2025 17:40</c:v>
                </c:pt>
                <c:pt idx="107">
                  <c:v>10/08/2025 17:50</c:v>
                </c:pt>
                <c:pt idx="108">
                  <c:v>10/08/2025 18:00</c:v>
                </c:pt>
                <c:pt idx="109">
                  <c:v>10/08/2025 18:10</c:v>
                </c:pt>
                <c:pt idx="110">
                  <c:v>10/08/2025 18:20</c:v>
                </c:pt>
                <c:pt idx="111">
                  <c:v>10/08/2025 18:30</c:v>
                </c:pt>
                <c:pt idx="112">
                  <c:v>10/08/2025 18:40</c:v>
                </c:pt>
                <c:pt idx="113">
                  <c:v>10/08/2025 18:50</c:v>
                </c:pt>
                <c:pt idx="114">
                  <c:v>10/08/2025 19:00</c:v>
                </c:pt>
                <c:pt idx="115">
                  <c:v>10/08/2025 19:10</c:v>
                </c:pt>
                <c:pt idx="116">
                  <c:v>10/08/2025 19:20</c:v>
                </c:pt>
                <c:pt idx="117">
                  <c:v>10/08/2025 19:30</c:v>
                </c:pt>
                <c:pt idx="118">
                  <c:v>10/08/2025 19:40</c:v>
                </c:pt>
                <c:pt idx="119">
                  <c:v>10/08/2025 19:50</c:v>
                </c:pt>
                <c:pt idx="120">
                  <c:v>10/08/2025 20:00</c:v>
                </c:pt>
                <c:pt idx="121">
                  <c:v>10/08/2025 20:10</c:v>
                </c:pt>
                <c:pt idx="122">
                  <c:v>10/08/2025 20:20</c:v>
                </c:pt>
                <c:pt idx="123">
                  <c:v>10/08/2025 20:30</c:v>
                </c:pt>
                <c:pt idx="124">
                  <c:v>10/08/2025 20:40</c:v>
                </c:pt>
                <c:pt idx="125">
                  <c:v>10/08/2025 20:50</c:v>
                </c:pt>
                <c:pt idx="126">
                  <c:v>10/08/2025 21:00</c:v>
                </c:pt>
                <c:pt idx="127">
                  <c:v>10/08/2025 21:10</c:v>
                </c:pt>
                <c:pt idx="128">
                  <c:v>10/08/2025 21:20</c:v>
                </c:pt>
                <c:pt idx="129">
                  <c:v>10/08/2025 21:30</c:v>
                </c:pt>
                <c:pt idx="130">
                  <c:v>10/08/2025 21:40</c:v>
                </c:pt>
                <c:pt idx="131">
                  <c:v>10/08/2025 21:50</c:v>
                </c:pt>
                <c:pt idx="132">
                  <c:v>10/08/2025 22:00</c:v>
                </c:pt>
                <c:pt idx="133">
                  <c:v>10/08/2025 22:10</c:v>
                </c:pt>
                <c:pt idx="134">
                  <c:v>10/08/2025 22:20</c:v>
                </c:pt>
                <c:pt idx="135">
                  <c:v>10/08/2025 22:30</c:v>
                </c:pt>
                <c:pt idx="136">
                  <c:v>10/08/2025 22:40</c:v>
                </c:pt>
                <c:pt idx="137">
                  <c:v>10/08/2025 22:50</c:v>
                </c:pt>
                <c:pt idx="138">
                  <c:v>10/08/2025 23:00</c:v>
                </c:pt>
                <c:pt idx="139">
                  <c:v>10/08/2025 23:10</c:v>
                </c:pt>
                <c:pt idx="140">
                  <c:v>10/08/2025 23:20</c:v>
                </c:pt>
                <c:pt idx="141">
                  <c:v>10/08/2025 23:30</c:v>
                </c:pt>
                <c:pt idx="142">
                  <c:v>10/08/2025 23:40</c:v>
                </c:pt>
                <c:pt idx="143">
                  <c:v>10/08/2025 23:50</c:v>
                </c:pt>
                <c:pt idx="144">
                  <c:v>11/08/2025 00:00</c:v>
                </c:pt>
                <c:pt idx="145">
                  <c:v>11/08/2025 00:10</c:v>
                </c:pt>
                <c:pt idx="146">
                  <c:v>11/08/2025 00:20</c:v>
                </c:pt>
                <c:pt idx="147">
                  <c:v>11/08/2025 00:30</c:v>
                </c:pt>
                <c:pt idx="148">
                  <c:v>11/08/2025 00:40</c:v>
                </c:pt>
                <c:pt idx="149">
                  <c:v>11/08/2025 00:50</c:v>
                </c:pt>
                <c:pt idx="150">
                  <c:v>11/08/2025 01:00</c:v>
                </c:pt>
                <c:pt idx="151">
                  <c:v>11/08/2025 01:10</c:v>
                </c:pt>
                <c:pt idx="152">
                  <c:v>11/08/2025 01:20</c:v>
                </c:pt>
                <c:pt idx="153">
                  <c:v>11/08/2025 01:30</c:v>
                </c:pt>
                <c:pt idx="154">
                  <c:v>11/08/2025 01:40</c:v>
                </c:pt>
                <c:pt idx="155">
                  <c:v>11/08/2025 01:50</c:v>
                </c:pt>
                <c:pt idx="156">
                  <c:v>11/08/2025 02:00</c:v>
                </c:pt>
                <c:pt idx="157">
                  <c:v>11/08/2025 02:10</c:v>
                </c:pt>
                <c:pt idx="158">
                  <c:v>11/08/2025 02:20</c:v>
                </c:pt>
                <c:pt idx="159">
                  <c:v>11/08/2025 02:30</c:v>
                </c:pt>
                <c:pt idx="160">
                  <c:v>11/08/2025 02:40</c:v>
                </c:pt>
                <c:pt idx="161">
                  <c:v>11/08/2025 02:50</c:v>
                </c:pt>
                <c:pt idx="162">
                  <c:v>11/08/2025 03:00</c:v>
                </c:pt>
                <c:pt idx="163">
                  <c:v>11/08/2025 03:10</c:v>
                </c:pt>
                <c:pt idx="164">
                  <c:v>11/08/2025 03:20</c:v>
                </c:pt>
                <c:pt idx="165">
                  <c:v>11/08/2025 03:30</c:v>
                </c:pt>
                <c:pt idx="166">
                  <c:v>11/08/2025 03:40</c:v>
                </c:pt>
                <c:pt idx="167">
                  <c:v>11/08/2025 03:50</c:v>
                </c:pt>
                <c:pt idx="168">
                  <c:v>11/08/2025 04:00</c:v>
                </c:pt>
                <c:pt idx="169">
                  <c:v>11/08/2025 04:10</c:v>
                </c:pt>
                <c:pt idx="170">
                  <c:v>11/08/2025 04:20</c:v>
                </c:pt>
                <c:pt idx="171">
                  <c:v>11/08/2025 04:30</c:v>
                </c:pt>
                <c:pt idx="172">
                  <c:v>11/08/2025 04:40</c:v>
                </c:pt>
                <c:pt idx="173">
                  <c:v>11/08/2025 04:50</c:v>
                </c:pt>
                <c:pt idx="174">
                  <c:v>11/08/2025 05:00</c:v>
                </c:pt>
                <c:pt idx="175">
                  <c:v>11/08/2025 05:10</c:v>
                </c:pt>
                <c:pt idx="176">
                  <c:v>11/08/2025 05:20</c:v>
                </c:pt>
                <c:pt idx="177">
                  <c:v>11/08/2025 05:30</c:v>
                </c:pt>
                <c:pt idx="178">
                  <c:v>11/08/2025 05:40</c:v>
                </c:pt>
                <c:pt idx="179">
                  <c:v>11/08/2025 05:50</c:v>
                </c:pt>
                <c:pt idx="180">
                  <c:v>11/08/2025 06:00</c:v>
                </c:pt>
                <c:pt idx="181">
                  <c:v>11/08/2025 06:10</c:v>
                </c:pt>
                <c:pt idx="182">
                  <c:v>11/08/2025 06:20</c:v>
                </c:pt>
                <c:pt idx="183">
                  <c:v>11/08/2025 06:30</c:v>
                </c:pt>
                <c:pt idx="184">
                  <c:v>11/08/2025 06:40</c:v>
                </c:pt>
                <c:pt idx="185">
                  <c:v>11/08/2025 06:50</c:v>
                </c:pt>
                <c:pt idx="186">
                  <c:v>11/08/2025 07:00</c:v>
                </c:pt>
                <c:pt idx="187">
                  <c:v>11/08/2025 07:10</c:v>
                </c:pt>
                <c:pt idx="188">
                  <c:v>11/08/2025 07:20</c:v>
                </c:pt>
                <c:pt idx="189">
                  <c:v>11/08/2025 07:30</c:v>
                </c:pt>
                <c:pt idx="190">
                  <c:v>11/08/2025 07:40</c:v>
                </c:pt>
                <c:pt idx="191">
                  <c:v>11/08/2025 07:50</c:v>
                </c:pt>
                <c:pt idx="192">
                  <c:v>11/08/2025 08:00</c:v>
                </c:pt>
                <c:pt idx="193">
                  <c:v>11/08/2025 08:10</c:v>
                </c:pt>
                <c:pt idx="194">
                  <c:v>11/08/2025 08:20</c:v>
                </c:pt>
                <c:pt idx="195">
                  <c:v>11/08/2025 08:30</c:v>
                </c:pt>
                <c:pt idx="196">
                  <c:v>11/08/2025 08:40</c:v>
                </c:pt>
                <c:pt idx="197">
                  <c:v>11/08/2025 08:50</c:v>
                </c:pt>
                <c:pt idx="198">
                  <c:v>11/08/2025 09:00</c:v>
                </c:pt>
                <c:pt idx="199">
                  <c:v>11/08/2025 09:10</c:v>
                </c:pt>
                <c:pt idx="200">
                  <c:v>11/08/2025 09:20</c:v>
                </c:pt>
                <c:pt idx="201">
                  <c:v>11/08/2025 09:30</c:v>
                </c:pt>
                <c:pt idx="202">
                  <c:v>11/08/2025 09:40</c:v>
                </c:pt>
                <c:pt idx="203">
                  <c:v>11/08/2025 09:50</c:v>
                </c:pt>
                <c:pt idx="204">
                  <c:v>11/08/2025 10:00</c:v>
                </c:pt>
                <c:pt idx="205">
                  <c:v>11/08/2025 10:10</c:v>
                </c:pt>
                <c:pt idx="206">
                  <c:v>11/08/2025 10:20</c:v>
                </c:pt>
                <c:pt idx="207">
                  <c:v>11/08/2025 10:30</c:v>
                </c:pt>
                <c:pt idx="208">
                  <c:v>11/08/2025 10:40</c:v>
                </c:pt>
                <c:pt idx="209">
                  <c:v>11/08/2025 10:50</c:v>
                </c:pt>
                <c:pt idx="210">
                  <c:v>11/08/2025 11:00</c:v>
                </c:pt>
                <c:pt idx="211">
                  <c:v>11/08/2025 11:10</c:v>
                </c:pt>
                <c:pt idx="212">
                  <c:v>11/08/2025 11:20</c:v>
                </c:pt>
                <c:pt idx="213">
                  <c:v>11/08/2025 11:30</c:v>
                </c:pt>
                <c:pt idx="214">
                  <c:v>11/08/2025 11:40</c:v>
                </c:pt>
                <c:pt idx="215">
                  <c:v>11/08/2025 11:50</c:v>
                </c:pt>
                <c:pt idx="216">
                  <c:v>11/08/2025 12:00</c:v>
                </c:pt>
                <c:pt idx="217">
                  <c:v>11/08/2025 12:10</c:v>
                </c:pt>
                <c:pt idx="218">
                  <c:v>11/08/2025 12:20</c:v>
                </c:pt>
                <c:pt idx="219">
                  <c:v>11/08/2025 12:30</c:v>
                </c:pt>
                <c:pt idx="220">
                  <c:v>11/08/2025 12:40</c:v>
                </c:pt>
                <c:pt idx="221">
                  <c:v>11/08/2025 12:50</c:v>
                </c:pt>
                <c:pt idx="222">
                  <c:v>11/08/2025 13:00</c:v>
                </c:pt>
                <c:pt idx="223">
                  <c:v>11/08/2025 13:10</c:v>
                </c:pt>
                <c:pt idx="224">
                  <c:v>11/08/2025 13:20</c:v>
                </c:pt>
                <c:pt idx="225">
                  <c:v>11/08/2025 13:30</c:v>
                </c:pt>
                <c:pt idx="226">
                  <c:v>11/08/2025 13:40</c:v>
                </c:pt>
                <c:pt idx="227">
                  <c:v>11/08/2025 13:50</c:v>
                </c:pt>
                <c:pt idx="228">
                  <c:v>11/08/2025 14:00</c:v>
                </c:pt>
                <c:pt idx="229">
                  <c:v>11/08/2025 14:10</c:v>
                </c:pt>
                <c:pt idx="230">
                  <c:v>11/08/2025 14:20</c:v>
                </c:pt>
                <c:pt idx="231">
                  <c:v>11/08/2025 14:30</c:v>
                </c:pt>
                <c:pt idx="232">
                  <c:v>11/08/2025 14:40</c:v>
                </c:pt>
                <c:pt idx="233">
                  <c:v>11/08/2025 14:50</c:v>
                </c:pt>
                <c:pt idx="234">
                  <c:v>11/08/2025 15:00</c:v>
                </c:pt>
                <c:pt idx="235">
                  <c:v>11/08/2025 15:10</c:v>
                </c:pt>
                <c:pt idx="236">
                  <c:v>11/08/2025 15:20</c:v>
                </c:pt>
                <c:pt idx="237">
                  <c:v>11/08/2025 15:30</c:v>
                </c:pt>
                <c:pt idx="238">
                  <c:v>11/08/2025 15:40</c:v>
                </c:pt>
                <c:pt idx="239">
                  <c:v>11/08/2025 15:50</c:v>
                </c:pt>
                <c:pt idx="240">
                  <c:v>11/08/2025 16:00</c:v>
                </c:pt>
                <c:pt idx="241">
                  <c:v>11/08/2025 16:10</c:v>
                </c:pt>
                <c:pt idx="242">
                  <c:v>11/08/2025 16:20</c:v>
                </c:pt>
                <c:pt idx="243">
                  <c:v>11/08/2025 16:30</c:v>
                </c:pt>
                <c:pt idx="244">
                  <c:v>11/08/2025 16:40</c:v>
                </c:pt>
                <c:pt idx="245">
                  <c:v>11/08/2025 16:50</c:v>
                </c:pt>
                <c:pt idx="246">
                  <c:v>11/08/2025 17:00</c:v>
                </c:pt>
                <c:pt idx="247">
                  <c:v>11/08/2025 17:10</c:v>
                </c:pt>
                <c:pt idx="248">
                  <c:v>11/08/2025 17:20</c:v>
                </c:pt>
                <c:pt idx="249">
                  <c:v>11/08/2025 17:30</c:v>
                </c:pt>
                <c:pt idx="250">
                  <c:v>11/08/2025 17:40</c:v>
                </c:pt>
                <c:pt idx="251">
                  <c:v>11/08/2025 17:50</c:v>
                </c:pt>
                <c:pt idx="252">
                  <c:v>11/08/2025 18:00</c:v>
                </c:pt>
                <c:pt idx="253">
                  <c:v>11/08/2025 18:10</c:v>
                </c:pt>
                <c:pt idx="254">
                  <c:v>11/08/2025 18:20</c:v>
                </c:pt>
                <c:pt idx="255">
                  <c:v>11/08/2025 18:30</c:v>
                </c:pt>
                <c:pt idx="256">
                  <c:v>11/08/2025 18:40</c:v>
                </c:pt>
                <c:pt idx="257">
                  <c:v>11/08/2025 18:50</c:v>
                </c:pt>
                <c:pt idx="258">
                  <c:v>11/08/2025 19:00</c:v>
                </c:pt>
                <c:pt idx="259">
                  <c:v>11/08/2025 19:10</c:v>
                </c:pt>
                <c:pt idx="260">
                  <c:v>11/08/2025 19:20</c:v>
                </c:pt>
                <c:pt idx="261">
                  <c:v>11/08/2025 19:30</c:v>
                </c:pt>
                <c:pt idx="262">
                  <c:v>11/08/2025 19:40</c:v>
                </c:pt>
                <c:pt idx="263">
                  <c:v>11/08/2025 19:50</c:v>
                </c:pt>
                <c:pt idx="264">
                  <c:v>11/08/2025 20:00</c:v>
                </c:pt>
                <c:pt idx="265">
                  <c:v>11/08/2025 20:10</c:v>
                </c:pt>
                <c:pt idx="266">
                  <c:v>11/08/2025 20:20</c:v>
                </c:pt>
                <c:pt idx="267">
                  <c:v>11/08/2025 20:30</c:v>
                </c:pt>
                <c:pt idx="268">
                  <c:v>11/08/2025 20:40</c:v>
                </c:pt>
                <c:pt idx="269">
                  <c:v>11/08/2025 20:50</c:v>
                </c:pt>
                <c:pt idx="270">
                  <c:v>11/08/2025 21:00</c:v>
                </c:pt>
                <c:pt idx="271">
                  <c:v>11/08/2025 21:10</c:v>
                </c:pt>
                <c:pt idx="272">
                  <c:v>11/08/2025 21:20</c:v>
                </c:pt>
                <c:pt idx="273">
                  <c:v>11/08/2025 21:30</c:v>
                </c:pt>
                <c:pt idx="274">
                  <c:v>11/08/2025 21:40</c:v>
                </c:pt>
                <c:pt idx="275">
                  <c:v>11/08/2025 21:50</c:v>
                </c:pt>
                <c:pt idx="276">
                  <c:v>11/08/2025 22:00</c:v>
                </c:pt>
                <c:pt idx="277">
                  <c:v>11/08/2025 22:10</c:v>
                </c:pt>
                <c:pt idx="278">
                  <c:v>11/08/2025 22:20</c:v>
                </c:pt>
                <c:pt idx="279">
                  <c:v>11/08/2025 22:30</c:v>
                </c:pt>
                <c:pt idx="280">
                  <c:v>11/08/2025 22:40</c:v>
                </c:pt>
                <c:pt idx="281">
                  <c:v>11/08/2025 22:50</c:v>
                </c:pt>
                <c:pt idx="282">
                  <c:v>11/08/2025 23:00</c:v>
                </c:pt>
                <c:pt idx="283">
                  <c:v>11/08/2025 23:10</c:v>
                </c:pt>
                <c:pt idx="284">
                  <c:v>11/08/2025 23:20</c:v>
                </c:pt>
                <c:pt idx="285">
                  <c:v>11/08/2025 23:30</c:v>
                </c:pt>
                <c:pt idx="286">
                  <c:v>11/08/2025 23:40</c:v>
                </c:pt>
                <c:pt idx="287">
                  <c:v>11/08/2025 23:50</c:v>
                </c:pt>
                <c:pt idx="288">
                  <c:v>12/08/2025 00:00</c:v>
                </c:pt>
                <c:pt idx="289">
                  <c:v>12/08/2025 00:10</c:v>
                </c:pt>
                <c:pt idx="290">
                  <c:v>12/08/2025 00:20</c:v>
                </c:pt>
                <c:pt idx="291">
                  <c:v>12/08/2025 00:30</c:v>
                </c:pt>
                <c:pt idx="292">
                  <c:v>12/08/2025 00:40</c:v>
                </c:pt>
                <c:pt idx="293">
                  <c:v>12/08/2025 00:50</c:v>
                </c:pt>
                <c:pt idx="294">
                  <c:v>12/08/2025 01:00</c:v>
                </c:pt>
                <c:pt idx="295">
                  <c:v>12/08/2025 01:10</c:v>
                </c:pt>
                <c:pt idx="296">
                  <c:v>12/08/2025 01:20</c:v>
                </c:pt>
                <c:pt idx="297">
                  <c:v>12/08/2025 01:30</c:v>
                </c:pt>
                <c:pt idx="298">
                  <c:v>12/08/2025 01:40</c:v>
                </c:pt>
                <c:pt idx="299">
                  <c:v>12/08/2025 01:50</c:v>
                </c:pt>
                <c:pt idx="300">
                  <c:v>12/08/2025 02:00</c:v>
                </c:pt>
                <c:pt idx="301">
                  <c:v>12/08/2025 02:10</c:v>
                </c:pt>
                <c:pt idx="302">
                  <c:v>12/08/2025 02:20</c:v>
                </c:pt>
                <c:pt idx="303">
                  <c:v>12/08/2025 02:30</c:v>
                </c:pt>
                <c:pt idx="304">
                  <c:v>12/08/2025 02:40</c:v>
                </c:pt>
                <c:pt idx="305">
                  <c:v>12/08/2025 02:50</c:v>
                </c:pt>
                <c:pt idx="306">
                  <c:v>12/08/2025 03:00</c:v>
                </c:pt>
                <c:pt idx="307">
                  <c:v>12/08/2025 03:10</c:v>
                </c:pt>
                <c:pt idx="308">
                  <c:v>12/08/2025 03:20</c:v>
                </c:pt>
                <c:pt idx="309">
                  <c:v>12/08/2025 03:30</c:v>
                </c:pt>
                <c:pt idx="310">
                  <c:v>12/08/2025 03:40</c:v>
                </c:pt>
                <c:pt idx="311">
                  <c:v>12/08/2025 03:50</c:v>
                </c:pt>
                <c:pt idx="312">
                  <c:v>12/08/2025 04:00</c:v>
                </c:pt>
                <c:pt idx="313">
                  <c:v>12/08/2025 04:10</c:v>
                </c:pt>
                <c:pt idx="314">
                  <c:v>12/08/2025 04:20</c:v>
                </c:pt>
                <c:pt idx="315">
                  <c:v>12/08/2025 04:30</c:v>
                </c:pt>
                <c:pt idx="316">
                  <c:v>12/08/2025 04:40</c:v>
                </c:pt>
                <c:pt idx="317">
                  <c:v>12/08/2025 04:50</c:v>
                </c:pt>
                <c:pt idx="318">
                  <c:v>12/08/2025 05:00</c:v>
                </c:pt>
                <c:pt idx="319">
                  <c:v>12/08/2025 05:10</c:v>
                </c:pt>
                <c:pt idx="320">
                  <c:v>12/08/2025 05:20</c:v>
                </c:pt>
                <c:pt idx="321">
                  <c:v>12/08/2025 05:30</c:v>
                </c:pt>
                <c:pt idx="322">
                  <c:v>12/08/2025 05:40</c:v>
                </c:pt>
                <c:pt idx="323">
                  <c:v>12/08/2025 05:50</c:v>
                </c:pt>
                <c:pt idx="324">
                  <c:v>12/08/2025 06:00</c:v>
                </c:pt>
                <c:pt idx="325">
                  <c:v>12/08/2025 06:10</c:v>
                </c:pt>
                <c:pt idx="326">
                  <c:v>12/08/2025 06:20</c:v>
                </c:pt>
                <c:pt idx="327">
                  <c:v>12/08/2025 06:30</c:v>
                </c:pt>
                <c:pt idx="328">
                  <c:v>12/08/2025 06:40</c:v>
                </c:pt>
                <c:pt idx="329">
                  <c:v>12/08/2025 06:50</c:v>
                </c:pt>
                <c:pt idx="330">
                  <c:v>12/08/2025 07:00</c:v>
                </c:pt>
                <c:pt idx="331">
                  <c:v>12/08/2025 07:10</c:v>
                </c:pt>
                <c:pt idx="332">
                  <c:v>12/08/2025 07:20</c:v>
                </c:pt>
                <c:pt idx="333">
                  <c:v>12/08/2025 07:30</c:v>
                </c:pt>
                <c:pt idx="334">
                  <c:v>12/08/2025 07:40</c:v>
                </c:pt>
                <c:pt idx="335">
                  <c:v>12/08/2025 07:50</c:v>
                </c:pt>
                <c:pt idx="336">
                  <c:v>12/08/2025 08:00</c:v>
                </c:pt>
                <c:pt idx="337">
                  <c:v>12/08/2025 08:10</c:v>
                </c:pt>
                <c:pt idx="338">
                  <c:v>12/08/2025 08:20</c:v>
                </c:pt>
                <c:pt idx="339">
                  <c:v>12/08/2025 08:30</c:v>
                </c:pt>
                <c:pt idx="340">
                  <c:v>12/08/2025 08:40</c:v>
                </c:pt>
                <c:pt idx="341">
                  <c:v>12/08/2025 08:50</c:v>
                </c:pt>
                <c:pt idx="342">
                  <c:v>12/08/2025 09:00</c:v>
                </c:pt>
                <c:pt idx="343">
                  <c:v>12/08/2025 09:10</c:v>
                </c:pt>
                <c:pt idx="344">
                  <c:v>12/08/2025 09:20</c:v>
                </c:pt>
                <c:pt idx="345">
                  <c:v>12/08/2025 09:30</c:v>
                </c:pt>
                <c:pt idx="346">
                  <c:v>12/08/2025 09:40</c:v>
                </c:pt>
                <c:pt idx="347">
                  <c:v>12/08/2025 09:50</c:v>
                </c:pt>
                <c:pt idx="348">
                  <c:v>12/08/2025 10:00</c:v>
                </c:pt>
                <c:pt idx="349">
                  <c:v>12/08/2025 10:10</c:v>
                </c:pt>
                <c:pt idx="350">
                  <c:v>12/08/2025 10:20</c:v>
                </c:pt>
                <c:pt idx="351">
                  <c:v>12/08/2025 10:30</c:v>
                </c:pt>
                <c:pt idx="352">
                  <c:v>12/08/2025 10:40</c:v>
                </c:pt>
                <c:pt idx="353">
                  <c:v>12/08/2025 10:50</c:v>
                </c:pt>
                <c:pt idx="354">
                  <c:v>12/08/2025 11:00</c:v>
                </c:pt>
                <c:pt idx="355">
                  <c:v>12/08/2025 11:10</c:v>
                </c:pt>
                <c:pt idx="356">
                  <c:v>12/08/2025 11:20</c:v>
                </c:pt>
                <c:pt idx="357">
                  <c:v>12/08/2025 11:30</c:v>
                </c:pt>
                <c:pt idx="358">
                  <c:v>12/08/2025 11:40</c:v>
                </c:pt>
                <c:pt idx="359">
                  <c:v>12/08/2025 11:50</c:v>
                </c:pt>
                <c:pt idx="360">
                  <c:v>12/08/2025 12:00</c:v>
                </c:pt>
                <c:pt idx="361">
                  <c:v>12/08/2025 12:10</c:v>
                </c:pt>
                <c:pt idx="362">
                  <c:v>12/08/2025 12:20</c:v>
                </c:pt>
                <c:pt idx="363">
                  <c:v>12/08/2025 12:30</c:v>
                </c:pt>
                <c:pt idx="364">
                  <c:v>12/08/2025 12:40</c:v>
                </c:pt>
                <c:pt idx="365">
                  <c:v>12/08/2025 12:50</c:v>
                </c:pt>
                <c:pt idx="366">
                  <c:v>12/08/2025 13:00</c:v>
                </c:pt>
                <c:pt idx="367">
                  <c:v>12/08/2025 13:10</c:v>
                </c:pt>
                <c:pt idx="368">
                  <c:v>12/08/2025 13:20</c:v>
                </c:pt>
                <c:pt idx="369">
                  <c:v>12/08/2025 13:30</c:v>
                </c:pt>
                <c:pt idx="370">
                  <c:v>12/08/2025 13:40</c:v>
                </c:pt>
                <c:pt idx="371">
                  <c:v>12/08/2025 13:50</c:v>
                </c:pt>
                <c:pt idx="372">
                  <c:v>12/08/2025 14:00</c:v>
                </c:pt>
                <c:pt idx="373">
                  <c:v>12/08/2025 14:10</c:v>
                </c:pt>
                <c:pt idx="374">
                  <c:v>12/08/2025 14:20</c:v>
                </c:pt>
                <c:pt idx="375">
                  <c:v>12/08/2025 14:30</c:v>
                </c:pt>
                <c:pt idx="376">
                  <c:v>12/08/2025 14:40</c:v>
                </c:pt>
                <c:pt idx="377">
                  <c:v>12/08/2025 14:50</c:v>
                </c:pt>
                <c:pt idx="378">
                  <c:v>12/08/2025 15:00</c:v>
                </c:pt>
                <c:pt idx="379">
                  <c:v>12/08/2025 15:10</c:v>
                </c:pt>
                <c:pt idx="380">
                  <c:v>12/08/2025 15:20</c:v>
                </c:pt>
                <c:pt idx="381">
                  <c:v>12/08/2025 15:30</c:v>
                </c:pt>
                <c:pt idx="382">
                  <c:v>12/08/2025 15:40</c:v>
                </c:pt>
                <c:pt idx="383">
                  <c:v>12/08/2025 15:50</c:v>
                </c:pt>
                <c:pt idx="384">
                  <c:v>12/08/2025 16:00</c:v>
                </c:pt>
                <c:pt idx="385">
                  <c:v>12/08/2025 16:10</c:v>
                </c:pt>
                <c:pt idx="386">
                  <c:v>12/08/2025 16:20</c:v>
                </c:pt>
                <c:pt idx="387">
                  <c:v>12/08/2025 16:30</c:v>
                </c:pt>
                <c:pt idx="388">
                  <c:v>12/08/2025 16:40</c:v>
                </c:pt>
                <c:pt idx="389">
                  <c:v>12/08/2025 16:50</c:v>
                </c:pt>
                <c:pt idx="390">
                  <c:v>12/08/2025 17:00</c:v>
                </c:pt>
                <c:pt idx="391">
                  <c:v>12/08/2025 17:10</c:v>
                </c:pt>
                <c:pt idx="392">
                  <c:v>12/08/2025 17:20</c:v>
                </c:pt>
                <c:pt idx="393">
                  <c:v>12/08/2025 17:30</c:v>
                </c:pt>
                <c:pt idx="394">
                  <c:v>12/08/2025 17:40</c:v>
                </c:pt>
                <c:pt idx="395">
                  <c:v>12/08/2025 17:50</c:v>
                </c:pt>
                <c:pt idx="396">
                  <c:v>12/08/2025 18:00</c:v>
                </c:pt>
                <c:pt idx="397">
                  <c:v>12/08/2025 18:10</c:v>
                </c:pt>
                <c:pt idx="398">
                  <c:v>12/08/2025 18:20</c:v>
                </c:pt>
                <c:pt idx="399">
                  <c:v>12/08/2025 18:30</c:v>
                </c:pt>
                <c:pt idx="400">
                  <c:v>12/08/2025 18:40</c:v>
                </c:pt>
                <c:pt idx="401">
                  <c:v>12/08/2025 18:50</c:v>
                </c:pt>
                <c:pt idx="402">
                  <c:v>12/08/2025 19:00</c:v>
                </c:pt>
                <c:pt idx="403">
                  <c:v>12/08/2025 19:10</c:v>
                </c:pt>
                <c:pt idx="404">
                  <c:v>12/08/2025 19:20</c:v>
                </c:pt>
                <c:pt idx="405">
                  <c:v>12/08/2025 19:30</c:v>
                </c:pt>
                <c:pt idx="406">
                  <c:v>12/08/2025 19:40</c:v>
                </c:pt>
                <c:pt idx="407">
                  <c:v>12/08/2025 19:50</c:v>
                </c:pt>
                <c:pt idx="408">
                  <c:v>12/08/2025 20:00</c:v>
                </c:pt>
                <c:pt idx="409">
                  <c:v>12/08/2025 20:10</c:v>
                </c:pt>
                <c:pt idx="410">
                  <c:v>12/08/2025 20:20</c:v>
                </c:pt>
                <c:pt idx="411">
                  <c:v>12/08/2025 20:30</c:v>
                </c:pt>
                <c:pt idx="412">
                  <c:v>12/08/2025 20:40</c:v>
                </c:pt>
                <c:pt idx="413">
                  <c:v>12/08/2025 20:50</c:v>
                </c:pt>
                <c:pt idx="414">
                  <c:v>12/08/2025 21:00</c:v>
                </c:pt>
                <c:pt idx="415">
                  <c:v>12/08/2025 21:10</c:v>
                </c:pt>
                <c:pt idx="416">
                  <c:v>12/08/2025 21:20</c:v>
                </c:pt>
                <c:pt idx="417">
                  <c:v>12/08/2025 21:30</c:v>
                </c:pt>
                <c:pt idx="418">
                  <c:v>12/08/2025 21:40</c:v>
                </c:pt>
                <c:pt idx="419">
                  <c:v>12/08/2025 21:50</c:v>
                </c:pt>
                <c:pt idx="420">
                  <c:v>12/08/2025 22:00</c:v>
                </c:pt>
                <c:pt idx="421">
                  <c:v>12/08/2025 22:10</c:v>
                </c:pt>
                <c:pt idx="422">
                  <c:v>12/08/2025 22:20</c:v>
                </c:pt>
                <c:pt idx="423">
                  <c:v>12/08/2025 22:30</c:v>
                </c:pt>
                <c:pt idx="424">
                  <c:v>12/08/2025 22:40</c:v>
                </c:pt>
                <c:pt idx="425">
                  <c:v>12/08/2025 22:50</c:v>
                </c:pt>
                <c:pt idx="426">
                  <c:v>12/08/2025 23:00</c:v>
                </c:pt>
                <c:pt idx="427">
                  <c:v>12/08/2025 23:10</c:v>
                </c:pt>
                <c:pt idx="428">
                  <c:v>12/08/2025 23:20</c:v>
                </c:pt>
                <c:pt idx="429">
                  <c:v>12/08/2025 23:30</c:v>
                </c:pt>
                <c:pt idx="430">
                  <c:v>12/08/2025 23:40</c:v>
                </c:pt>
                <c:pt idx="431">
                  <c:v>12/08/2025 23:50</c:v>
                </c:pt>
                <c:pt idx="432">
                  <c:v>13/08/2025 00:00</c:v>
                </c:pt>
                <c:pt idx="433">
                  <c:v>13/08/2025 00:10</c:v>
                </c:pt>
                <c:pt idx="434">
                  <c:v>13/08/2025 00:20</c:v>
                </c:pt>
                <c:pt idx="435">
                  <c:v>13/08/2025 00:30</c:v>
                </c:pt>
                <c:pt idx="436">
                  <c:v>13/08/2025 00:40</c:v>
                </c:pt>
                <c:pt idx="437">
                  <c:v>13/08/2025 00:50</c:v>
                </c:pt>
                <c:pt idx="438">
                  <c:v>13/08/2025 01:00</c:v>
                </c:pt>
                <c:pt idx="439">
                  <c:v>13/08/2025 01:10</c:v>
                </c:pt>
                <c:pt idx="440">
                  <c:v>13/08/2025 01:20</c:v>
                </c:pt>
                <c:pt idx="441">
                  <c:v>13/08/2025 01:30</c:v>
                </c:pt>
                <c:pt idx="442">
                  <c:v>13/08/2025 01:40</c:v>
                </c:pt>
                <c:pt idx="443">
                  <c:v>13/08/2025 01:50</c:v>
                </c:pt>
                <c:pt idx="444">
                  <c:v>13/08/2025 02:00</c:v>
                </c:pt>
                <c:pt idx="445">
                  <c:v>13/08/2025 02:10</c:v>
                </c:pt>
                <c:pt idx="446">
                  <c:v>13/08/2025 02:20</c:v>
                </c:pt>
                <c:pt idx="447">
                  <c:v>13/08/2025 02:30</c:v>
                </c:pt>
                <c:pt idx="448">
                  <c:v>13/08/2025 02:40</c:v>
                </c:pt>
                <c:pt idx="449">
                  <c:v>13/08/2025 02:50</c:v>
                </c:pt>
                <c:pt idx="450">
                  <c:v>13/08/2025 03:00</c:v>
                </c:pt>
                <c:pt idx="451">
                  <c:v>13/08/2025 03:10</c:v>
                </c:pt>
                <c:pt idx="452">
                  <c:v>13/08/2025 03:20</c:v>
                </c:pt>
                <c:pt idx="453">
                  <c:v>13/08/2025 03:30</c:v>
                </c:pt>
                <c:pt idx="454">
                  <c:v>13/08/2025 03:40</c:v>
                </c:pt>
                <c:pt idx="455">
                  <c:v>13/08/2025 03:50</c:v>
                </c:pt>
                <c:pt idx="456">
                  <c:v>13/08/2025 04:00</c:v>
                </c:pt>
                <c:pt idx="457">
                  <c:v>13/08/2025 04:10</c:v>
                </c:pt>
                <c:pt idx="458">
                  <c:v>13/08/2025 04:20</c:v>
                </c:pt>
                <c:pt idx="459">
                  <c:v>13/08/2025 04:30</c:v>
                </c:pt>
                <c:pt idx="460">
                  <c:v>13/08/2025 04:40</c:v>
                </c:pt>
                <c:pt idx="461">
                  <c:v>13/08/2025 04:50</c:v>
                </c:pt>
                <c:pt idx="462">
                  <c:v>13/08/2025 05:00</c:v>
                </c:pt>
                <c:pt idx="463">
                  <c:v>13/08/2025 05:10</c:v>
                </c:pt>
                <c:pt idx="464">
                  <c:v>13/08/2025 05:20</c:v>
                </c:pt>
                <c:pt idx="465">
                  <c:v>13/08/2025 05:30</c:v>
                </c:pt>
                <c:pt idx="466">
                  <c:v>13/08/2025 05:40</c:v>
                </c:pt>
                <c:pt idx="467">
                  <c:v>13/08/2025 05:50</c:v>
                </c:pt>
                <c:pt idx="468">
                  <c:v>13/08/2025 06:00</c:v>
                </c:pt>
                <c:pt idx="469">
                  <c:v>13/08/2025 06:10</c:v>
                </c:pt>
                <c:pt idx="470">
                  <c:v>13/08/2025 06:20</c:v>
                </c:pt>
                <c:pt idx="471">
                  <c:v>13/08/2025 06:30</c:v>
                </c:pt>
                <c:pt idx="472">
                  <c:v>13/08/2025 06:40</c:v>
                </c:pt>
                <c:pt idx="473">
                  <c:v>13/08/2025 06:50</c:v>
                </c:pt>
                <c:pt idx="474">
                  <c:v>13/08/2025 07:00</c:v>
                </c:pt>
                <c:pt idx="475">
                  <c:v>13/08/2025 07:10</c:v>
                </c:pt>
                <c:pt idx="476">
                  <c:v>13/08/2025 07:20</c:v>
                </c:pt>
                <c:pt idx="477">
                  <c:v>13/08/2025 07:30</c:v>
                </c:pt>
                <c:pt idx="478">
                  <c:v>13/08/2025 07:40</c:v>
                </c:pt>
                <c:pt idx="479">
                  <c:v>13/08/2025 07:50</c:v>
                </c:pt>
                <c:pt idx="480">
                  <c:v>13/08/2025 08:00</c:v>
                </c:pt>
                <c:pt idx="481">
                  <c:v>13/08/2025 08:10</c:v>
                </c:pt>
                <c:pt idx="482">
                  <c:v>13/08/2025 08:20</c:v>
                </c:pt>
                <c:pt idx="483">
                  <c:v>13/08/2025 08:30</c:v>
                </c:pt>
                <c:pt idx="484">
                  <c:v>13/08/2025 08:40</c:v>
                </c:pt>
                <c:pt idx="485">
                  <c:v>13/08/2025 08:50</c:v>
                </c:pt>
                <c:pt idx="486">
                  <c:v>13/08/2025 09:00</c:v>
                </c:pt>
                <c:pt idx="487">
                  <c:v>13/08/2025 09:10</c:v>
                </c:pt>
                <c:pt idx="488">
                  <c:v>13/08/2025 09:20</c:v>
                </c:pt>
                <c:pt idx="489">
                  <c:v>13/08/2025 09:30</c:v>
                </c:pt>
                <c:pt idx="490">
                  <c:v>13/08/2025 09:40</c:v>
                </c:pt>
                <c:pt idx="491">
                  <c:v>13/08/2025 09:50</c:v>
                </c:pt>
                <c:pt idx="492">
                  <c:v>13/08/2025 10:00</c:v>
                </c:pt>
                <c:pt idx="493">
                  <c:v>13/08/2025 10:10</c:v>
                </c:pt>
                <c:pt idx="494">
                  <c:v>13/08/2025 10:20</c:v>
                </c:pt>
                <c:pt idx="495">
                  <c:v>13/08/2025 10:30</c:v>
                </c:pt>
                <c:pt idx="496">
                  <c:v>13/08/2025 10:40</c:v>
                </c:pt>
                <c:pt idx="497">
                  <c:v>13/08/2025 10:50</c:v>
                </c:pt>
                <c:pt idx="498">
                  <c:v>13/08/2025 11:00</c:v>
                </c:pt>
                <c:pt idx="499">
                  <c:v>13/08/2025 11:10</c:v>
                </c:pt>
                <c:pt idx="500">
                  <c:v>13/08/2025 11:20</c:v>
                </c:pt>
                <c:pt idx="501">
                  <c:v>13/08/2025 11:30</c:v>
                </c:pt>
                <c:pt idx="502">
                  <c:v>13/08/2025 11:40</c:v>
                </c:pt>
                <c:pt idx="503">
                  <c:v>13/08/2025 11:50</c:v>
                </c:pt>
                <c:pt idx="504">
                  <c:v>13/08/2025 12:00</c:v>
                </c:pt>
                <c:pt idx="505">
                  <c:v>13/08/2025 12:10</c:v>
                </c:pt>
                <c:pt idx="506">
                  <c:v>13/08/2025 12:20</c:v>
                </c:pt>
                <c:pt idx="507">
                  <c:v>13/08/2025 12:30</c:v>
                </c:pt>
                <c:pt idx="508">
                  <c:v>13/08/2025 12:40</c:v>
                </c:pt>
                <c:pt idx="509">
                  <c:v>13/08/2025 12:50</c:v>
                </c:pt>
                <c:pt idx="510">
                  <c:v>13/08/2025 13:00</c:v>
                </c:pt>
                <c:pt idx="511">
                  <c:v>13/08/2025 13:10</c:v>
                </c:pt>
                <c:pt idx="512">
                  <c:v>13/08/2025 13:20</c:v>
                </c:pt>
                <c:pt idx="513">
                  <c:v>13/08/2025 13:30</c:v>
                </c:pt>
                <c:pt idx="514">
                  <c:v>13/08/2025 13:40</c:v>
                </c:pt>
                <c:pt idx="515">
                  <c:v>13/08/2025 13:50</c:v>
                </c:pt>
                <c:pt idx="516">
                  <c:v>13/08/2025 14:00</c:v>
                </c:pt>
                <c:pt idx="517">
                  <c:v>13/08/2025 14:10</c:v>
                </c:pt>
                <c:pt idx="518">
                  <c:v>13/08/2025 14:20</c:v>
                </c:pt>
                <c:pt idx="519">
                  <c:v>13/08/2025 14:30</c:v>
                </c:pt>
                <c:pt idx="520">
                  <c:v>13/08/2025 14:40</c:v>
                </c:pt>
                <c:pt idx="521">
                  <c:v>13/08/2025 14:50</c:v>
                </c:pt>
                <c:pt idx="522">
                  <c:v>13/08/2025 15:00</c:v>
                </c:pt>
                <c:pt idx="523">
                  <c:v>13/08/2025 15:10</c:v>
                </c:pt>
                <c:pt idx="524">
                  <c:v>13/08/2025 15:20</c:v>
                </c:pt>
                <c:pt idx="525">
                  <c:v>13/08/2025 15:30</c:v>
                </c:pt>
                <c:pt idx="526">
                  <c:v>13/08/2025 15:40</c:v>
                </c:pt>
                <c:pt idx="527">
                  <c:v>13/08/2025 15:50</c:v>
                </c:pt>
                <c:pt idx="528">
                  <c:v>13/08/2025 16:00</c:v>
                </c:pt>
                <c:pt idx="529">
                  <c:v>13/08/2025 16:10</c:v>
                </c:pt>
                <c:pt idx="530">
                  <c:v>13/08/2025 16:20</c:v>
                </c:pt>
                <c:pt idx="531">
                  <c:v>13/08/2025 16:30</c:v>
                </c:pt>
                <c:pt idx="532">
                  <c:v>13/08/2025 16:40</c:v>
                </c:pt>
                <c:pt idx="533">
                  <c:v>13/08/2025 16:50</c:v>
                </c:pt>
                <c:pt idx="534">
                  <c:v>13/08/2025 17:00</c:v>
                </c:pt>
                <c:pt idx="535">
                  <c:v>13/08/2025 17:10</c:v>
                </c:pt>
                <c:pt idx="536">
                  <c:v>13/08/2025 17:20</c:v>
                </c:pt>
                <c:pt idx="537">
                  <c:v>13/08/2025 17:30</c:v>
                </c:pt>
                <c:pt idx="538">
                  <c:v>13/08/2025 17:40</c:v>
                </c:pt>
                <c:pt idx="539">
                  <c:v>13/08/2025 17:50</c:v>
                </c:pt>
                <c:pt idx="540">
                  <c:v>13/08/2025 18:00</c:v>
                </c:pt>
                <c:pt idx="541">
                  <c:v>13/08/2025 18:10</c:v>
                </c:pt>
                <c:pt idx="542">
                  <c:v>13/08/2025 18:20</c:v>
                </c:pt>
                <c:pt idx="543">
                  <c:v>13/08/2025 18:30</c:v>
                </c:pt>
                <c:pt idx="544">
                  <c:v>13/08/2025 18:40</c:v>
                </c:pt>
                <c:pt idx="545">
                  <c:v>13/08/2025 18:50</c:v>
                </c:pt>
                <c:pt idx="546">
                  <c:v>13/08/2025 19:00</c:v>
                </c:pt>
                <c:pt idx="547">
                  <c:v>13/08/2025 19:10</c:v>
                </c:pt>
                <c:pt idx="548">
                  <c:v>13/08/2025 19:20</c:v>
                </c:pt>
                <c:pt idx="549">
                  <c:v>13/08/2025 19:30</c:v>
                </c:pt>
                <c:pt idx="550">
                  <c:v>13/08/2025 19:40</c:v>
                </c:pt>
                <c:pt idx="551">
                  <c:v>13/08/2025 19:50</c:v>
                </c:pt>
                <c:pt idx="552">
                  <c:v>13/08/2025 20:00</c:v>
                </c:pt>
                <c:pt idx="553">
                  <c:v>13/08/2025 20:10</c:v>
                </c:pt>
                <c:pt idx="554">
                  <c:v>13/08/2025 20:20</c:v>
                </c:pt>
                <c:pt idx="555">
                  <c:v>13/08/2025 20:30</c:v>
                </c:pt>
                <c:pt idx="556">
                  <c:v>13/08/2025 20:40</c:v>
                </c:pt>
                <c:pt idx="557">
                  <c:v>13/08/2025 20:50</c:v>
                </c:pt>
                <c:pt idx="558">
                  <c:v>13/08/2025 21:00</c:v>
                </c:pt>
                <c:pt idx="559">
                  <c:v>13/08/2025 21:10</c:v>
                </c:pt>
                <c:pt idx="560">
                  <c:v>13/08/2025 21:20</c:v>
                </c:pt>
                <c:pt idx="561">
                  <c:v>13/08/2025 21:30</c:v>
                </c:pt>
                <c:pt idx="562">
                  <c:v>13/08/2025 21:40</c:v>
                </c:pt>
                <c:pt idx="563">
                  <c:v>13/08/2025 21:50</c:v>
                </c:pt>
                <c:pt idx="564">
                  <c:v>13/08/2025 22:00</c:v>
                </c:pt>
                <c:pt idx="565">
                  <c:v>13/08/2025 22:10</c:v>
                </c:pt>
                <c:pt idx="566">
                  <c:v>13/08/2025 22:20</c:v>
                </c:pt>
                <c:pt idx="567">
                  <c:v>13/08/2025 22:30</c:v>
                </c:pt>
                <c:pt idx="568">
                  <c:v>13/08/2025 22:40</c:v>
                </c:pt>
                <c:pt idx="569">
                  <c:v>13/08/2025 22:50</c:v>
                </c:pt>
                <c:pt idx="570">
                  <c:v>13/08/2025 23:00</c:v>
                </c:pt>
                <c:pt idx="571">
                  <c:v>13/08/2025 23:10</c:v>
                </c:pt>
                <c:pt idx="572">
                  <c:v>13/08/2025 23:20</c:v>
                </c:pt>
                <c:pt idx="573">
                  <c:v>13/08/2025 23:30</c:v>
                </c:pt>
                <c:pt idx="574">
                  <c:v>13/08/2025 23:40</c:v>
                </c:pt>
                <c:pt idx="575">
                  <c:v>13/08/2025 23:50</c:v>
                </c:pt>
                <c:pt idx="576">
                  <c:v>14/08/2025 00:00</c:v>
                </c:pt>
                <c:pt idx="577">
                  <c:v>14/08/2025 00:10</c:v>
                </c:pt>
                <c:pt idx="578">
                  <c:v>14/08/2025 00:20</c:v>
                </c:pt>
                <c:pt idx="579">
                  <c:v>14/08/2025 00:30</c:v>
                </c:pt>
                <c:pt idx="580">
                  <c:v>14/08/2025 00:40</c:v>
                </c:pt>
                <c:pt idx="581">
                  <c:v>14/08/2025 00:50</c:v>
                </c:pt>
                <c:pt idx="582">
                  <c:v>14/08/2025 01:00</c:v>
                </c:pt>
                <c:pt idx="583">
                  <c:v>14/08/2025 01:10</c:v>
                </c:pt>
                <c:pt idx="584">
                  <c:v>14/08/2025 01:20</c:v>
                </c:pt>
                <c:pt idx="585">
                  <c:v>14/08/2025 01:30</c:v>
                </c:pt>
                <c:pt idx="586">
                  <c:v>14/08/2025 01:40</c:v>
                </c:pt>
                <c:pt idx="587">
                  <c:v>14/08/2025 01:50</c:v>
                </c:pt>
                <c:pt idx="588">
                  <c:v>14/08/2025 02:00</c:v>
                </c:pt>
                <c:pt idx="589">
                  <c:v>14/08/2025 02:10</c:v>
                </c:pt>
                <c:pt idx="590">
                  <c:v>14/08/2025 02:20</c:v>
                </c:pt>
                <c:pt idx="591">
                  <c:v>14/08/2025 02:30</c:v>
                </c:pt>
                <c:pt idx="592">
                  <c:v>14/08/2025 02:40</c:v>
                </c:pt>
                <c:pt idx="593">
                  <c:v>14/08/2025 02:50</c:v>
                </c:pt>
                <c:pt idx="594">
                  <c:v>14/08/2025 03:00</c:v>
                </c:pt>
                <c:pt idx="595">
                  <c:v>14/08/2025 03:10</c:v>
                </c:pt>
                <c:pt idx="596">
                  <c:v>14/08/2025 03:20</c:v>
                </c:pt>
                <c:pt idx="597">
                  <c:v>14/08/2025 03:30</c:v>
                </c:pt>
                <c:pt idx="598">
                  <c:v>14/08/2025 03:40</c:v>
                </c:pt>
                <c:pt idx="599">
                  <c:v>14/08/2025 03:50</c:v>
                </c:pt>
                <c:pt idx="600">
                  <c:v>14/08/2025 04:00</c:v>
                </c:pt>
                <c:pt idx="601">
                  <c:v>14/08/2025 04:10</c:v>
                </c:pt>
                <c:pt idx="602">
                  <c:v>14/08/2025 04:20</c:v>
                </c:pt>
                <c:pt idx="603">
                  <c:v>14/08/2025 04:30</c:v>
                </c:pt>
                <c:pt idx="604">
                  <c:v>14/08/2025 04:40</c:v>
                </c:pt>
                <c:pt idx="605">
                  <c:v>14/08/2025 04:50</c:v>
                </c:pt>
                <c:pt idx="606">
                  <c:v>14/08/2025 05:00</c:v>
                </c:pt>
                <c:pt idx="607">
                  <c:v>14/08/2025 05:10</c:v>
                </c:pt>
                <c:pt idx="608">
                  <c:v>14/08/2025 05:20</c:v>
                </c:pt>
                <c:pt idx="609">
                  <c:v>14/08/2025 05:30</c:v>
                </c:pt>
                <c:pt idx="610">
                  <c:v>14/08/2025 05:40</c:v>
                </c:pt>
                <c:pt idx="611">
                  <c:v>14/08/2025 05:50</c:v>
                </c:pt>
                <c:pt idx="612">
                  <c:v>14/08/2025 06:00</c:v>
                </c:pt>
                <c:pt idx="613">
                  <c:v>14/08/2025 06:10</c:v>
                </c:pt>
                <c:pt idx="614">
                  <c:v>14/08/2025 06:20</c:v>
                </c:pt>
                <c:pt idx="615">
                  <c:v>14/08/2025 06:30</c:v>
                </c:pt>
                <c:pt idx="616">
                  <c:v>14/08/2025 06:40</c:v>
                </c:pt>
                <c:pt idx="617">
                  <c:v>14/08/2025 06:50</c:v>
                </c:pt>
                <c:pt idx="618">
                  <c:v>14/08/2025 07:00</c:v>
                </c:pt>
                <c:pt idx="619">
                  <c:v>14/08/2025 07:10</c:v>
                </c:pt>
                <c:pt idx="620">
                  <c:v>14/08/2025 07:20</c:v>
                </c:pt>
                <c:pt idx="621">
                  <c:v>14/08/2025 07:30</c:v>
                </c:pt>
                <c:pt idx="622">
                  <c:v>14/08/2025 07:40</c:v>
                </c:pt>
                <c:pt idx="623">
                  <c:v>14/08/2025 07:50</c:v>
                </c:pt>
                <c:pt idx="624">
                  <c:v>14/08/2025 08:00</c:v>
                </c:pt>
                <c:pt idx="625">
                  <c:v>14/08/2025 08:10</c:v>
                </c:pt>
                <c:pt idx="626">
                  <c:v>14/08/2025 08:20</c:v>
                </c:pt>
                <c:pt idx="627">
                  <c:v>14/08/2025 08:30</c:v>
                </c:pt>
                <c:pt idx="628">
                  <c:v>14/08/2025 08:40</c:v>
                </c:pt>
                <c:pt idx="629">
                  <c:v>14/08/2025 08:50</c:v>
                </c:pt>
                <c:pt idx="630">
                  <c:v>14/08/2025 09:00</c:v>
                </c:pt>
                <c:pt idx="631">
                  <c:v>14/08/2025 09:10</c:v>
                </c:pt>
                <c:pt idx="632">
                  <c:v>14/08/2025 09:20</c:v>
                </c:pt>
                <c:pt idx="633">
                  <c:v>14/08/2025 09:30</c:v>
                </c:pt>
                <c:pt idx="634">
                  <c:v>14/08/2025 09:40</c:v>
                </c:pt>
                <c:pt idx="635">
                  <c:v>14/08/2025 09:50</c:v>
                </c:pt>
                <c:pt idx="636">
                  <c:v>14/08/2025 10:00</c:v>
                </c:pt>
                <c:pt idx="637">
                  <c:v>14/08/2025 10:10</c:v>
                </c:pt>
                <c:pt idx="638">
                  <c:v>14/08/2025 10:20</c:v>
                </c:pt>
                <c:pt idx="639">
                  <c:v>14/08/2025 10:30</c:v>
                </c:pt>
                <c:pt idx="640">
                  <c:v>14/08/2025 10:40</c:v>
                </c:pt>
                <c:pt idx="641">
                  <c:v>14/08/2025 10:50</c:v>
                </c:pt>
                <c:pt idx="642">
                  <c:v>14/08/2025 11:00</c:v>
                </c:pt>
                <c:pt idx="643">
                  <c:v>14/08/2025 11:10</c:v>
                </c:pt>
                <c:pt idx="644">
                  <c:v>14/08/2025 11:20</c:v>
                </c:pt>
                <c:pt idx="645">
                  <c:v>14/08/2025 11:30</c:v>
                </c:pt>
                <c:pt idx="646">
                  <c:v>14/08/2025 11:40</c:v>
                </c:pt>
                <c:pt idx="647">
                  <c:v>14/08/2025 11:50</c:v>
                </c:pt>
                <c:pt idx="648">
                  <c:v>14/08/2025 12:00</c:v>
                </c:pt>
                <c:pt idx="649">
                  <c:v>14/08/2025 12:10</c:v>
                </c:pt>
                <c:pt idx="650">
                  <c:v>14/08/2025 12:20</c:v>
                </c:pt>
                <c:pt idx="651">
                  <c:v>14/08/2025 12:30</c:v>
                </c:pt>
                <c:pt idx="652">
                  <c:v>14/08/2025 12:40</c:v>
                </c:pt>
                <c:pt idx="653">
                  <c:v>14/08/2025 12:50</c:v>
                </c:pt>
                <c:pt idx="654">
                  <c:v>14/08/2025 13:00</c:v>
                </c:pt>
                <c:pt idx="655">
                  <c:v>14/08/2025 13:10</c:v>
                </c:pt>
                <c:pt idx="656">
                  <c:v>14/08/2025 13:20</c:v>
                </c:pt>
                <c:pt idx="657">
                  <c:v>14/08/2025 13:30</c:v>
                </c:pt>
                <c:pt idx="658">
                  <c:v>14/08/2025 13:40</c:v>
                </c:pt>
                <c:pt idx="659">
                  <c:v>14/08/2025 13:50</c:v>
                </c:pt>
                <c:pt idx="660">
                  <c:v>14/08/2025 14:00</c:v>
                </c:pt>
                <c:pt idx="661">
                  <c:v>14/08/2025 14:10</c:v>
                </c:pt>
                <c:pt idx="662">
                  <c:v>14/08/2025 14:20</c:v>
                </c:pt>
                <c:pt idx="663">
                  <c:v>14/08/2025 14:30</c:v>
                </c:pt>
                <c:pt idx="664">
                  <c:v>14/08/2025 14:40</c:v>
                </c:pt>
                <c:pt idx="665">
                  <c:v>14/08/2025 14:50</c:v>
                </c:pt>
                <c:pt idx="666">
                  <c:v>14/08/2025 15:00</c:v>
                </c:pt>
                <c:pt idx="667">
                  <c:v>14/08/2025 15:10</c:v>
                </c:pt>
                <c:pt idx="668">
                  <c:v>14/08/2025 15:20</c:v>
                </c:pt>
                <c:pt idx="669">
                  <c:v>14/08/2025 15:30</c:v>
                </c:pt>
                <c:pt idx="670">
                  <c:v>14/08/2025 15:40</c:v>
                </c:pt>
                <c:pt idx="671">
                  <c:v>14/08/2025 15:50</c:v>
                </c:pt>
                <c:pt idx="672">
                  <c:v>14/08/2025 16:00</c:v>
                </c:pt>
                <c:pt idx="673">
                  <c:v>14/08/2025 16:10</c:v>
                </c:pt>
                <c:pt idx="674">
                  <c:v>14/08/2025 16:20</c:v>
                </c:pt>
                <c:pt idx="675">
                  <c:v>14/08/2025 16:30</c:v>
                </c:pt>
                <c:pt idx="676">
                  <c:v>14/08/2025 16:40</c:v>
                </c:pt>
                <c:pt idx="677">
                  <c:v>14/08/2025 16:50</c:v>
                </c:pt>
                <c:pt idx="678">
                  <c:v>14/08/2025 17:00</c:v>
                </c:pt>
                <c:pt idx="679">
                  <c:v>14/08/2025 17:10</c:v>
                </c:pt>
                <c:pt idx="680">
                  <c:v>14/08/2025 17:20</c:v>
                </c:pt>
                <c:pt idx="681">
                  <c:v>14/08/2025 17:30</c:v>
                </c:pt>
                <c:pt idx="682">
                  <c:v>14/08/2025 17:40</c:v>
                </c:pt>
                <c:pt idx="683">
                  <c:v>14/08/2025 17:50</c:v>
                </c:pt>
                <c:pt idx="684">
                  <c:v>14/08/2025 18:00</c:v>
                </c:pt>
                <c:pt idx="685">
                  <c:v>14/08/2025 18:10</c:v>
                </c:pt>
                <c:pt idx="686">
                  <c:v>14/08/2025 18:20</c:v>
                </c:pt>
                <c:pt idx="687">
                  <c:v>14/08/2025 18:30</c:v>
                </c:pt>
                <c:pt idx="688">
                  <c:v>14/08/2025 18:40</c:v>
                </c:pt>
                <c:pt idx="689">
                  <c:v>14/08/2025 18:50</c:v>
                </c:pt>
                <c:pt idx="690">
                  <c:v>14/08/2025 19:00</c:v>
                </c:pt>
                <c:pt idx="691">
                  <c:v>14/08/2025 19:10</c:v>
                </c:pt>
                <c:pt idx="692">
                  <c:v>14/08/2025 19:20</c:v>
                </c:pt>
                <c:pt idx="693">
                  <c:v>14/08/2025 19:30</c:v>
                </c:pt>
                <c:pt idx="694">
                  <c:v>14/08/2025 19:40</c:v>
                </c:pt>
                <c:pt idx="695">
                  <c:v>14/08/2025 19:50</c:v>
                </c:pt>
                <c:pt idx="696">
                  <c:v>14/08/2025 20:00</c:v>
                </c:pt>
                <c:pt idx="697">
                  <c:v>14/08/2025 20:10</c:v>
                </c:pt>
                <c:pt idx="698">
                  <c:v>14/08/2025 20:20</c:v>
                </c:pt>
                <c:pt idx="699">
                  <c:v>14/08/2025 20:30</c:v>
                </c:pt>
                <c:pt idx="700">
                  <c:v>14/08/2025 20:40</c:v>
                </c:pt>
                <c:pt idx="701">
                  <c:v>14/08/2025 20:50</c:v>
                </c:pt>
                <c:pt idx="702">
                  <c:v>14/08/2025 21:00</c:v>
                </c:pt>
                <c:pt idx="703">
                  <c:v>14/08/2025 21:10</c:v>
                </c:pt>
                <c:pt idx="704">
                  <c:v>14/08/2025 21:20</c:v>
                </c:pt>
                <c:pt idx="705">
                  <c:v>14/08/2025 21:30</c:v>
                </c:pt>
                <c:pt idx="706">
                  <c:v>14/08/2025 21:40</c:v>
                </c:pt>
                <c:pt idx="707">
                  <c:v>14/08/2025 21:50</c:v>
                </c:pt>
                <c:pt idx="708">
                  <c:v>14/08/2025 22:00</c:v>
                </c:pt>
                <c:pt idx="709">
                  <c:v>14/08/2025 22:10</c:v>
                </c:pt>
                <c:pt idx="710">
                  <c:v>14/08/2025 22:20</c:v>
                </c:pt>
                <c:pt idx="711">
                  <c:v>14/08/2025 22:30</c:v>
                </c:pt>
                <c:pt idx="712">
                  <c:v>14/08/2025 22:40</c:v>
                </c:pt>
                <c:pt idx="713">
                  <c:v>14/08/2025 22:50</c:v>
                </c:pt>
                <c:pt idx="714">
                  <c:v>14/08/2025 23:00</c:v>
                </c:pt>
                <c:pt idx="715">
                  <c:v>14/08/2025 23:10</c:v>
                </c:pt>
                <c:pt idx="716">
                  <c:v>14/08/2025 23:20</c:v>
                </c:pt>
                <c:pt idx="717">
                  <c:v>14/08/2025 23:30</c:v>
                </c:pt>
                <c:pt idx="718">
                  <c:v>14/08/2025 23:40</c:v>
                </c:pt>
                <c:pt idx="719">
                  <c:v>14/08/2025 23:50</c:v>
                </c:pt>
                <c:pt idx="720">
                  <c:v>15/08/2025 00:00</c:v>
                </c:pt>
                <c:pt idx="721">
                  <c:v>15/08/2025 00:10</c:v>
                </c:pt>
                <c:pt idx="722">
                  <c:v>15/08/2025 00:20</c:v>
                </c:pt>
                <c:pt idx="723">
                  <c:v>15/08/2025 00:30</c:v>
                </c:pt>
                <c:pt idx="724">
                  <c:v>15/08/2025 00:40</c:v>
                </c:pt>
                <c:pt idx="725">
                  <c:v>15/08/2025 00:50</c:v>
                </c:pt>
                <c:pt idx="726">
                  <c:v>15/08/2025 01:00</c:v>
                </c:pt>
                <c:pt idx="727">
                  <c:v>15/08/2025 01:10</c:v>
                </c:pt>
                <c:pt idx="728">
                  <c:v>15/08/2025 01:20</c:v>
                </c:pt>
                <c:pt idx="729">
                  <c:v>15/08/2025 01:30</c:v>
                </c:pt>
                <c:pt idx="730">
                  <c:v>15/08/2025 01:40</c:v>
                </c:pt>
                <c:pt idx="731">
                  <c:v>15/08/2025 01:50</c:v>
                </c:pt>
                <c:pt idx="732">
                  <c:v>15/08/2025 02:00</c:v>
                </c:pt>
                <c:pt idx="733">
                  <c:v>15/08/2025 02:10</c:v>
                </c:pt>
                <c:pt idx="734">
                  <c:v>15/08/2025 02:20</c:v>
                </c:pt>
                <c:pt idx="735">
                  <c:v>15/08/2025 02:30</c:v>
                </c:pt>
                <c:pt idx="736">
                  <c:v>15/08/2025 02:40</c:v>
                </c:pt>
                <c:pt idx="737">
                  <c:v>15/08/2025 02:50</c:v>
                </c:pt>
                <c:pt idx="738">
                  <c:v>15/08/2025 03:00</c:v>
                </c:pt>
                <c:pt idx="739">
                  <c:v>15/08/2025 03:10</c:v>
                </c:pt>
                <c:pt idx="740">
                  <c:v>15/08/2025 03:20</c:v>
                </c:pt>
                <c:pt idx="741">
                  <c:v>15/08/2025 03:30</c:v>
                </c:pt>
                <c:pt idx="742">
                  <c:v>15/08/2025 03:40</c:v>
                </c:pt>
                <c:pt idx="743">
                  <c:v>15/08/2025 03:50</c:v>
                </c:pt>
                <c:pt idx="744">
                  <c:v>15/08/2025 04:00</c:v>
                </c:pt>
                <c:pt idx="745">
                  <c:v>15/08/2025 04:10</c:v>
                </c:pt>
                <c:pt idx="746">
                  <c:v>15/08/2025 04:20</c:v>
                </c:pt>
                <c:pt idx="747">
                  <c:v>15/08/2025 04:30</c:v>
                </c:pt>
                <c:pt idx="748">
                  <c:v>15/08/2025 04:40</c:v>
                </c:pt>
                <c:pt idx="749">
                  <c:v>15/08/2025 04:50</c:v>
                </c:pt>
                <c:pt idx="750">
                  <c:v>15/08/2025 05:00</c:v>
                </c:pt>
                <c:pt idx="751">
                  <c:v>15/08/2025 05:10</c:v>
                </c:pt>
                <c:pt idx="752">
                  <c:v>15/08/2025 05:20</c:v>
                </c:pt>
                <c:pt idx="753">
                  <c:v>15/08/2025 05:30</c:v>
                </c:pt>
                <c:pt idx="754">
                  <c:v>15/08/2025 05:40</c:v>
                </c:pt>
                <c:pt idx="755">
                  <c:v>15/08/2025 05:50</c:v>
                </c:pt>
                <c:pt idx="756">
                  <c:v>15/08/2025 06:00</c:v>
                </c:pt>
                <c:pt idx="757">
                  <c:v>15/08/2025 06:10</c:v>
                </c:pt>
                <c:pt idx="758">
                  <c:v>15/08/2025 06:20</c:v>
                </c:pt>
                <c:pt idx="759">
                  <c:v>15/08/2025 06:30</c:v>
                </c:pt>
                <c:pt idx="760">
                  <c:v>15/08/2025 06:40</c:v>
                </c:pt>
                <c:pt idx="761">
                  <c:v>15/08/2025 06:50</c:v>
                </c:pt>
                <c:pt idx="762">
                  <c:v>15/08/2025 07:00</c:v>
                </c:pt>
                <c:pt idx="763">
                  <c:v>15/08/2025 07:10</c:v>
                </c:pt>
                <c:pt idx="764">
                  <c:v>15/08/2025 07:20</c:v>
                </c:pt>
                <c:pt idx="765">
                  <c:v>15/08/2025 07:30</c:v>
                </c:pt>
                <c:pt idx="766">
                  <c:v>15/08/2025 07:40</c:v>
                </c:pt>
                <c:pt idx="767">
                  <c:v>15/08/2025 07:50</c:v>
                </c:pt>
                <c:pt idx="768">
                  <c:v>15/08/2025 08:00</c:v>
                </c:pt>
                <c:pt idx="769">
                  <c:v>15/08/2025 08:10</c:v>
                </c:pt>
                <c:pt idx="770">
                  <c:v>15/08/2025 08:20</c:v>
                </c:pt>
                <c:pt idx="771">
                  <c:v>15/08/2025 08:30</c:v>
                </c:pt>
                <c:pt idx="772">
                  <c:v>15/08/2025 08:40</c:v>
                </c:pt>
                <c:pt idx="773">
                  <c:v>15/08/2025 08:50</c:v>
                </c:pt>
                <c:pt idx="774">
                  <c:v>15/08/2025 09:00</c:v>
                </c:pt>
                <c:pt idx="775">
                  <c:v>15/08/2025 09:10</c:v>
                </c:pt>
                <c:pt idx="776">
                  <c:v>15/08/2025 09:20</c:v>
                </c:pt>
                <c:pt idx="777">
                  <c:v>15/08/2025 09:30</c:v>
                </c:pt>
                <c:pt idx="778">
                  <c:v>15/08/2025 09:40</c:v>
                </c:pt>
                <c:pt idx="779">
                  <c:v>15/08/2025 09:50</c:v>
                </c:pt>
                <c:pt idx="780">
                  <c:v>15/08/2025 10:00</c:v>
                </c:pt>
                <c:pt idx="781">
                  <c:v>15/08/2025 10:10</c:v>
                </c:pt>
                <c:pt idx="782">
                  <c:v>15/08/2025 10:20</c:v>
                </c:pt>
                <c:pt idx="783">
                  <c:v>15/08/2025 10:30</c:v>
                </c:pt>
                <c:pt idx="784">
                  <c:v>15/08/2025 10:40</c:v>
                </c:pt>
                <c:pt idx="785">
                  <c:v>15/08/2025 10:50</c:v>
                </c:pt>
                <c:pt idx="786">
                  <c:v>15/08/2025 11:00</c:v>
                </c:pt>
                <c:pt idx="787">
                  <c:v>15/08/2025 11:10</c:v>
                </c:pt>
                <c:pt idx="788">
                  <c:v>15/08/2025 11:20</c:v>
                </c:pt>
                <c:pt idx="789">
                  <c:v>15/08/2025 11:30</c:v>
                </c:pt>
                <c:pt idx="790">
                  <c:v>15/08/2025 11:40</c:v>
                </c:pt>
                <c:pt idx="791">
                  <c:v>15/08/2025 11:50</c:v>
                </c:pt>
                <c:pt idx="792">
                  <c:v>15/08/2025 12:00</c:v>
                </c:pt>
                <c:pt idx="793">
                  <c:v>15/08/2025 12:10</c:v>
                </c:pt>
                <c:pt idx="794">
                  <c:v>15/08/2025 12:20</c:v>
                </c:pt>
                <c:pt idx="795">
                  <c:v>15/08/2025 12:30</c:v>
                </c:pt>
                <c:pt idx="796">
                  <c:v>15/08/2025 12:40</c:v>
                </c:pt>
                <c:pt idx="797">
                  <c:v>15/08/2025 12:50</c:v>
                </c:pt>
                <c:pt idx="798">
                  <c:v>15/08/2025 13:00</c:v>
                </c:pt>
                <c:pt idx="799">
                  <c:v>15/08/2025 13:10</c:v>
                </c:pt>
                <c:pt idx="800">
                  <c:v>15/08/2025 13:20</c:v>
                </c:pt>
                <c:pt idx="801">
                  <c:v>15/08/2025 13:30</c:v>
                </c:pt>
                <c:pt idx="802">
                  <c:v>15/08/2025 13:40</c:v>
                </c:pt>
                <c:pt idx="803">
                  <c:v>15/08/2025 13:50</c:v>
                </c:pt>
                <c:pt idx="804">
                  <c:v>15/08/2025 14:00</c:v>
                </c:pt>
                <c:pt idx="805">
                  <c:v>15/08/2025 14:10</c:v>
                </c:pt>
                <c:pt idx="806">
                  <c:v>15/08/2025 14:20</c:v>
                </c:pt>
                <c:pt idx="807">
                  <c:v>15/08/2025 14:30</c:v>
                </c:pt>
                <c:pt idx="808">
                  <c:v>15/08/2025 14:40</c:v>
                </c:pt>
                <c:pt idx="809">
                  <c:v>15/08/2025 14:50</c:v>
                </c:pt>
                <c:pt idx="810">
                  <c:v>15/08/2025 15:00</c:v>
                </c:pt>
                <c:pt idx="811">
                  <c:v>15/08/2025 15:10</c:v>
                </c:pt>
                <c:pt idx="812">
                  <c:v>15/08/2025 15:20</c:v>
                </c:pt>
                <c:pt idx="813">
                  <c:v>15/08/2025 15:30</c:v>
                </c:pt>
                <c:pt idx="814">
                  <c:v>15/08/2025 15:40</c:v>
                </c:pt>
                <c:pt idx="815">
                  <c:v>15/08/2025 15:50</c:v>
                </c:pt>
                <c:pt idx="816">
                  <c:v>15/08/2025 16:00</c:v>
                </c:pt>
                <c:pt idx="817">
                  <c:v>15/08/2025 16:10</c:v>
                </c:pt>
                <c:pt idx="818">
                  <c:v>15/08/2025 16:20</c:v>
                </c:pt>
                <c:pt idx="819">
                  <c:v>15/08/2025 16:30</c:v>
                </c:pt>
                <c:pt idx="820">
                  <c:v>15/08/2025 16:40</c:v>
                </c:pt>
                <c:pt idx="821">
                  <c:v>15/08/2025 16:50</c:v>
                </c:pt>
                <c:pt idx="822">
                  <c:v>15/08/2025 17:00</c:v>
                </c:pt>
                <c:pt idx="823">
                  <c:v>15/08/2025 17:10</c:v>
                </c:pt>
                <c:pt idx="824">
                  <c:v>15/08/2025 17:20</c:v>
                </c:pt>
                <c:pt idx="825">
                  <c:v>15/08/2025 17:30</c:v>
                </c:pt>
                <c:pt idx="826">
                  <c:v>15/08/2025 17:40</c:v>
                </c:pt>
                <c:pt idx="827">
                  <c:v>15/08/2025 17:50</c:v>
                </c:pt>
                <c:pt idx="828">
                  <c:v>15/08/2025 18:00</c:v>
                </c:pt>
                <c:pt idx="829">
                  <c:v>15/08/2025 18:10</c:v>
                </c:pt>
                <c:pt idx="830">
                  <c:v>15/08/2025 18:20</c:v>
                </c:pt>
                <c:pt idx="831">
                  <c:v>15/08/2025 18:30</c:v>
                </c:pt>
                <c:pt idx="832">
                  <c:v>15/08/2025 18:40</c:v>
                </c:pt>
                <c:pt idx="833">
                  <c:v>15/08/2025 18:50</c:v>
                </c:pt>
                <c:pt idx="834">
                  <c:v>15/08/2025 19:00</c:v>
                </c:pt>
                <c:pt idx="835">
                  <c:v>15/08/2025 19:10</c:v>
                </c:pt>
                <c:pt idx="836">
                  <c:v>15/08/2025 19:20</c:v>
                </c:pt>
                <c:pt idx="837">
                  <c:v>15/08/2025 19:30</c:v>
                </c:pt>
                <c:pt idx="838">
                  <c:v>15/08/2025 19:40</c:v>
                </c:pt>
                <c:pt idx="839">
                  <c:v>15/08/2025 19:50</c:v>
                </c:pt>
                <c:pt idx="840">
                  <c:v>15/08/2025 20:00</c:v>
                </c:pt>
                <c:pt idx="841">
                  <c:v>15/08/2025 20:10</c:v>
                </c:pt>
                <c:pt idx="842">
                  <c:v>15/08/2025 20:20</c:v>
                </c:pt>
                <c:pt idx="843">
                  <c:v>15/08/2025 20:30</c:v>
                </c:pt>
                <c:pt idx="844">
                  <c:v>15/08/2025 20:40</c:v>
                </c:pt>
                <c:pt idx="845">
                  <c:v>15/08/2025 20:50</c:v>
                </c:pt>
                <c:pt idx="846">
                  <c:v>15/08/2025 21:00</c:v>
                </c:pt>
                <c:pt idx="847">
                  <c:v>15/08/2025 21:10</c:v>
                </c:pt>
                <c:pt idx="848">
                  <c:v>15/08/2025 21:20</c:v>
                </c:pt>
                <c:pt idx="849">
                  <c:v>15/08/2025 21:30</c:v>
                </c:pt>
                <c:pt idx="850">
                  <c:v>15/08/2025 21:40</c:v>
                </c:pt>
                <c:pt idx="851">
                  <c:v>15/08/2025 21:50</c:v>
                </c:pt>
                <c:pt idx="852">
                  <c:v>15/08/2025 22:00</c:v>
                </c:pt>
                <c:pt idx="853">
                  <c:v>15/08/2025 22:10</c:v>
                </c:pt>
                <c:pt idx="854">
                  <c:v>15/08/2025 22:20</c:v>
                </c:pt>
                <c:pt idx="855">
                  <c:v>15/08/2025 22:30</c:v>
                </c:pt>
                <c:pt idx="856">
                  <c:v>15/08/2025 22:40</c:v>
                </c:pt>
                <c:pt idx="857">
                  <c:v>15/08/2025 22:50</c:v>
                </c:pt>
                <c:pt idx="858">
                  <c:v>15/08/2025 23:00</c:v>
                </c:pt>
                <c:pt idx="859">
                  <c:v>15/08/2025 23:10</c:v>
                </c:pt>
                <c:pt idx="860">
                  <c:v>15/08/2025 23:20</c:v>
                </c:pt>
                <c:pt idx="861">
                  <c:v>15/08/2025 23:30</c:v>
                </c:pt>
                <c:pt idx="862">
                  <c:v>15/08/2025 23:40</c:v>
                </c:pt>
                <c:pt idx="863">
                  <c:v>15/08/2025 23:50</c:v>
                </c:pt>
                <c:pt idx="864">
                  <c:v>16/08/2025 00:00</c:v>
                </c:pt>
                <c:pt idx="865">
                  <c:v>16/08/2025 00:10</c:v>
                </c:pt>
                <c:pt idx="866">
                  <c:v>16/08/2025 00:20</c:v>
                </c:pt>
                <c:pt idx="867">
                  <c:v>16/08/2025 00:30</c:v>
                </c:pt>
                <c:pt idx="868">
                  <c:v>16/08/2025 00:40</c:v>
                </c:pt>
                <c:pt idx="869">
                  <c:v>16/08/2025 00:50</c:v>
                </c:pt>
                <c:pt idx="870">
                  <c:v>16/08/2025 01:00</c:v>
                </c:pt>
                <c:pt idx="871">
                  <c:v>16/08/2025 01:10</c:v>
                </c:pt>
                <c:pt idx="872">
                  <c:v>16/08/2025 01:20</c:v>
                </c:pt>
                <c:pt idx="873">
                  <c:v>16/08/2025 01:30</c:v>
                </c:pt>
                <c:pt idx="874">
                  <c:v>16/08/2025 01:40</c:v>
                </c:pt>
                <c:pt idx="875">
                  <c:v>16/08/2025 01:50</c:v>
                </c:pt>
                <c:pt idx="876">
                  <c:v>16/08/2025 02:00</c:v>
                </c:pt>
                <c:pt idx="877">
                  <c:v>16/08/2025 02:10</c:v>
                </c:pt>
                <c:pt idx="878">
                  <c:v>16/08/2025 02:20</c:v>
                </c:pt>
                <c:pt idx="879">
                  <c:v>16/08/2025 02:30</c:v>
                </c:pt>
                <c:pt idx="880">
                  <c:v>16/08/2025 02:40</c:v>
                </c:pt>
                <c:pt idx="881">
                  <c:v>16/08/2025 02:50</c:v>
                </c:pt>
                <c:pt idx="882">
                  <c:v>16/08/2025 03:00</c:v>
                </c:pt>
                <c:pt idx="883">
                  <c:v>16/08/2025 03:10</c:v>
                </c:pt>
                <c:pt idx="884">
                  <c:v>16/08/2025 03:20</c:v>
                </c:pt>
                <c:pt idx="885">
                  <c:v>16/08/2025 03:30</c:v>
                </c:pt>
                <c:pt idx="886">
                  <c:v>16/08/2025 03:40</c:v>
                </c:pt>
                <c:pt idx="887">
                  <c:v>16/08/2025 03:50</c:v>
                </c:pt>
                <c:pt idx="888">
                  <c:v>16/08/2025 04:00</c:v>
                </c:pt>
                <c:pt idx="889">
                  <c:v>16/08/2025 04:10</c:v>
                </c:pt>
                <c:pt idx="890">
                  <c:v>16/08/2025 04:20</c:v>
                </c:pt>
                <c:pt idx="891">
                  <c:v>16/08/2025 04:30</c:v>
                </c:pt>
                <c:pt idx="892">
                  <c:v>16/08/2025 04:40</c:v>
                </c:pt>
                <c:pt idx="893">
                  <c:v>16/08/2025 04:50</c:v>
                </c:pt>
                <c:pt idx="894">
                  <c:v>16/08/2025 05:00</c:v>
                </c:pt>
                <c:pt idx="895">
                  <c:v>16/08/2025 05:10</c:v>
                </c:pt>
                <c:pt idx="896">
                  <c:v>16/08/2025 05:20</c:v>
                </c:pt>
                <c:pt idx="897">
                  <c:v>16/08/2025 05:30</c:v>
                </c:pt>
                <c:pt idx="898">
                  <c:v>16/08/2025 05:40</c:v>
                </c:pt>
                <c:pt idx="899">
                  <c:v>16/08/2025 05:50</c:v>
                </c:pt>
                <c:pt idx="900">
                  <c:v>16/08/2025 06:00</c:v>
                </c:pt>
                <c:pt idx="901">
                  <c:v>16/08/2025 06:10</c:v>
                </c:pt>
                <c:pt idx="902">
                  <c:v>16/08/2025 06:20</c:v>
                </c:pt>
                <c:pt idx="903">
                  <c:v>16/08/2025 06:30</c:v>
                </c:pt>
                <c:pt idx="904">
                  <c:v>16/08/2025 06:40</c:v>
                </c:pt>
                <c:pt idx="905">
                  <c:v>16/08/2025 06:50</c:v>
                </c:pt>
                <c:pt idx="906">
                  <c:v>16/08/2025 07:00</c:v>
                </c:pt>
                <c:pt idx="907">
                  <c:v>16/08/2025 07:10</c:v>
                </c:pt>
                <c:pt idx="908">
                  <c:v>16/08/2025 07:20</c:v>
                </c:pt>
                <c:pt idx="909">
                  <c:v>16/08/2025 07:30</c:v>
                </c:pt>
                <c:pt idx="910">
                  <c:v>16/08/2025 07:40</c:v>
                </c:pt>
                <c:pt idx="911">
                  <c:v>16/08/2025 07:50</c:v>
                </c:pt>
                <c:pt idx="912">
                  <c:v>16/08/2025 08:00</c:v>
                </c:pt>
                <c:pt idx="913">
                  <c:v>16/08/2025 08:10</c:v>
                </c:pt>
                <c:pt idx="914">
                  <c:v>16/08/2025 08:20</c:v>
                </c:pt>
                <c:pt idx="915">
                  <c:v>16/08/2025 08:30</c:v>
                </c:pt>
                <c:pt idx="916">
                  <c:v>16/08/2025 08:40</c:v>
                </c:pt>
                <c:pt idx="917">
                  <c:v>16/08/2025 08:50</c:v>
                </c:pt>
                <c:pt idx="918">
                  <c:v>16/08/2025 09:00</c:v>
                </c:pt>
                <c:pt idx="919">
                  <c:v>16/08/2025 09:10</c:v>
                </c:pt>
                <c:pt idx="920">
                  <c:v>16/08/2025 09:20</c:v>
                </c:pt>
                <c:pt idx="921">
                  <c:v>16/08/2025 09:30</c:v>
                </c:pt>
                <c:pt idx="922">
                  <c:v>16/08/2025 09:40</c:v>
                </c:pt>
                <c:pt idx="923">
                  <c:v>16/08/2025 09:50</c:v>
                </c:pt>
                <c:pt idx="924">
                  <c:v>16/08/2025 10:00</c:v>
                </c:pt>
                <c:pt idx="925">
                  <c:v>16/08/2025 10:10</c:v>
                </c:pt>
                <c:pt idx="926">
                  <c:v>16/08/2025 10:20</c:v>
                </c:pt>
                <c:pt idx="927">
                  <c:v>16/08/2025 10:30</c:v>
                </c:pt>
                <c:pt idx="928">
                  <c:v>16/08/2025 10:40</c:v>
                </c:pt>
                <c:pt idx="929">
                  <c:v>16/08/2025 10:50</c:v>
                </c:pt>
                <c:pt idx="930">
                  <c:v>16/08/2025 11:00</c:v>
                </c:pt>
                <c:pt idx="931">
                  <c:v>16/08/2025 11:10</c:v>
                </c:pt>
                <c:pt idx="932">
                  <c:v>16/08/2025 11:20</c:v>
                </c:pt>
                <c:pt idx="933">
                  <c:v>16/08/2025 11:30</c:v>
                </c:pt>
                <c:pt idx="934">
                  <c:v>16/08/2025 11:40</c:v>
                </c:pt>
                <c:pt idx="935">
                  <c:v>16/08/2025 11:50</c:v>
                </c:pt>
                <c:pt idx="936">
                  <c:v>16/08/2025 12:00</c:v>
                </c:pt>
                <c:pt idx="937">
                  <c:v>16/08/2025 12:10</c:v>
                </c:pt>
                <c:pt idx="938">
                  <c:v>16/08/2025 12:20</c:v>
                </c:pt>
                <c:pt idx="939">
                  <c:v>16/08/2025 12:30</c:v>
                </c:pt>
                <c:pt idx="940">
                  <c:v>16/08/2025 12:40</c:v>
                </c:pt>
                <c:pt idx="941">
                  <c:v>16/08/2025 12:50</c:v>
                </c:pt>
                <c:pt idx="942">
                  <c:v>16/08/2025 13:00</c:v>
                </c:pt>
                <c:pt idx="943">
                  <c:v>16/08/2025 13:10</c:v>
                </c:pt>
                <c:pt idx="944">
                  <c:v>16/08/2025 13:20</c:v>
                </c:pt>
                <c:pt idx="945">
                  <c:v>16/08/2025 13:30</c:v>
                </c:pt>
                <c:pt idx="946">
                  <c:v>16/08/2025 13:40</c:v>
                </c:pt>
                <c:pt idx="947">
                  <c:v>16/08/2025 13:50</c:v>
                </c:pt>
                <c:pt idx="948">
                  <c:v>16/08/2025 14:00</c:v>
                </c:pt>
                <c:pt idx="949">
                  <c:v>16/08/2025 14:10</c:v>
                </c:pt>
                <c:pt idx="950">
                  <c:v>16/08/2025 14:20</c:v>
                </c:pt>
                <c:pt idx="951">
                  <c:v>16/08/2025 14:30</c:v>
                </c:pt>
                <c:pt idx="952">
                  <c:v>16/08/2025 14:40</c:v>
                </c:pt>
                <c:pt idx="953">
                  <c:v>16/08/2025 14:50</c:v>
                </c:pt>
                <c:pt idx="954">
                  <c:v>16/08/2025 15:00</c:v>
                </c:pt>
                <c:pt idx="955">
                  <c:v>16/08/2025 15:10</c:v>
                </c:pt>
                <c:pt idx="956">
                  <c:v>16/08/2025 15:20</c:v>
                </c:pt>
                <c:pt idx="957">
                  <c:v>16/08/2025 15:30</c:v>
                </c:pt>
                <c:pt idx="958">
                  <c:v>16/08/2025 15:40</c:v>
                </c:pt>
                <c:pt idx="959">
                  <c:v>16/08/2025 15:50</c:v>
                </c:pt>
                <c:pt idx="960">
                  <c:v>16/08/2025 16:00</c:v>
                </c:pt>
                <c:pt idx="961">
                  <c:v>16/08/2025 16:10</c:v>
                </c:pt>
                <c:pt idx="962">
                  <c:v>16/08/2025 16:20</c:v>
                </c:pt>
                <c:pt idx="963">
                  <c:v>16/08/2025 16:30</c:v>
                </c:pt>
                <c:pt idx="964">
                  <c:v>16/08/2025 16:40</c:v>
                </c:pt>
                <c:pt idx="965">
                  <c:v>16/08/2025 16:50</c:v>
                </c:pt>
                <c:pt idx="966">
                  <c:v>16/08/2025 17:00</c:v>
                </c:pt>
                <c:pt idx="967">
                  <c:v>16/08/2025 17:10</c:v>
                </c:pt>
                <c:pt idx="968">
                  <c:v>16/08/2025 17:20</c:v>
                </c:pt>
                <c:pt idx="969">
                  <c:v>16/08/2025 17:30</c:v>
                </c:pt>
                <c:pt idx="970">
                  <c:v>16/08/2025 17:40</c:v>
                </c:pt>
                <c:pt idx="971">
                  <c:v>16/08/2025 17:50</c:v>
                </c:pt>
                <c:pt idx="972">
                  <c:v>16/08/2025 18:00</c:v>
                </c:pt>
                <c:pt idx="973">
                  <c:v>16/08/2025 18:10</c:v>
                </c:pt>
                <c:pt idx="974">
                  <c:v>16/08/2025 18:20</c:v>
                </c:pt>
                <c:pt idx="975">
                  <c:v>16/08/2025 18:30</c:v>
                </c:pt>
                <c:pt idx="976">
                  <c:v>16/08/2025 18:40</c:v>
                </c:pt>
                <c:pt idx="977">
                  <c:v>16/08/2025 18:50</c:v>
                </c:pt>
                <c:pt idx="978">
                  <c:v>16/08/2025 19:00</c:v>
                </c:pt>
                <c:pt idx="979">
                  <c:v>16/08/2025 19:10</c:v>
                </c:pt>
                <c:pt idx="980">
                  <c:v>16/08/2025 19:20</c:v>
                </c:pt>
                <c:pt idx="981">
                  <c:v>16/08/2025 19:30</c:v>
                </c:pt>
                <c:pt idx="982">
                  <c:v>16/08/2025 19:40</c:v>
                </c:pt>
                <c:pt idx="983">
                  <c:v>16/08/2025 19:50</c:v>
                </c:pt>
                <c:pt idx="984">
                  <c:v>16/08/2025 20:00</c:v>
                </c:pt>
                <c:pt idx="985">
                  <c:v>16/08/2025 20:10</c:v>
                </c:pt>
                <c:pt idx="986">
                  <c:v>16/08/2025 20:20</c:v>
                </c:pt>
                <c:pt idx="987">
                  <c:v>16/08/2025 20:30</c:v>
                </c:pt>
                <c:pt idx="988">
                  <c:v>16/08/2025 20:40</c:v>
                </c:pt>
                <c:pt idx="989">
                  <c:v>16/08/2025 20:50</c:v>
                </c:pt>
                <c:pt idx="990">
                  <c:v>16/08/2025 21:00</c:v>
                </c:pt>
                <c:pt idx="991">
                  <c:v>16/08/2025 21:10</c:v>
                </c:pt>
                <c:pt idx="992">
                  <c:v>16/08/2025 21:20</c:v>
                </c:pt>
                <c:pt idx="993">
                  <c:v>16/08/2025 21:30</c:v>
                </c:pt>
                <c:pt idx="994">
                  <c:v>16/08/2025 21:40</c:v>
                </c:pt>
                <c:pt idx="995">
                  <c:v>16/08/2025 21:50</c:v>
                </c:pt>
                <c:pt idx="996">
                  <c:v>16/08/2025 22:00</c:v>
                </c:pt>
                <c:pt idx="997">
                  <c:v>16/08/2025 22:10</c:v>
                </c:pt>
                <c:pt idx="998">
                  <c:v>16/08/2025 22:20</c:v>
                </c:pt>
                <c:pt idx="999">
                  <c:v>16/08/2025 22:30</c:v>
                </c:pt>
                <c:pt idx="1000">
                  <c:v>16/08/2025 22:40</c:v>
                </c:pt>
                <c:pt idx="1001">
                  <c:v>16/08/2025 22:50</c:v>
                </c:pt>
                <c:pt idx="1002">
                  <c:v>16/08/2025 23:00</c:v>
                </c:pt>
                <c:pt idx="1003">
                  <c:v>16/08/2025 23:10</c:v>
                </c:pt>
                <c:pt idx="1004">
                  <c:v>16/08/2025 23:20</c:v>
                </c:pt>
                <c:pt idx="1005">
                  <c:v>16/08/2025 23:30</c:v>
                </c:pt>
                <c:pt idx="1006">
                  <c:v>16/08/2025 23:40</c:v>
                </c:pt>
                <c:pt idx="1007">
                  <c:v>16/08/2025 23:50</c:v>
                </c:pt>
                <c:pt idx="1008">
                  <c:v>17/08/2025 00:00</c:v>
                </c:pt>
                <c:pt idx="1009">
                  <c:v>17/08/2025 00:10</c:v>
                </c:pt>
                <c:pt idx="1010">
                  <c:v>17/08/2025 00:20</c:v>
                </c:pt>
                <c:pt idx="1011">
                  <c:v>17/08/2025 00:30</c:v>
                </c:pt>
                <c:pt idx="1012">
                  <c:v>17/08/2025 00:40</c:v>
                </c:pt>
                <c:pt idx="1013">
                  <c:v>17/08/2025 00:50</c:v>
                </c:pt>
                <c:pt idx="1014">
                  <c:v>17/08/2025 01:00</c:v>
                </c:pt>
                <c:pt idx="1015">
                  <c:v>17/08/2025 01:10</c:v>
                </c:pt>
                <c:pt idx="1016">
                  <c:v>17/08/2025 01:20</c:v>
                </c:pt>
                <c:pt idx="1017">
                  <c:v>17/08/2025 01:30</c:v>
                </c:pt>
                <c:pt idx="1018">
                  <c:v>17/08/2025 01:40</c:v>
                </c:pt>
                <c:pt idx="1019">
                  <c:v>17/08/2025 01:50</c:v>
                </c:pt>
                <c:pt idx="1020">
                  <c:v>17/08/2025 02:00</c:v>
                </c:pt>
                <c:pt idx="1021">
                  <c:v>17/08/2025 02:10</c:v>
                </c:pt>
                <c:pt idx="1022">
                  <c:v>17/08/2025 02:20</c:v>
                </c:pt>
                <c:pt idx="1023">
                  <c:v>17/08/2025 02:30</c:v>
                </c:pt>
                <c:pt idx="1024">
                  <c:v>17/08/2025 02:40</c:v>
                </c:pt>
                <c:pt idx="1025">
                  <c:v>17/08/2025 02:50</c:v>
                </c:pt>
                <c:pt idx="1026">
                  <c:v>17/08/2025 03:00</c:v>
                </c:pt>
                <c:pt idx="1027">
                  <c:v>17/08/2025 03:10</c:v>
                </c:pt>
                <c:pt idx="1028">
                  <c:v>17/08/2025 03:20</c:v>
                </c:pt>
                <c:pt idx="1029">
                  <c:v>17/08/2025 03:30</c:v>
                </c:pt>
                <c:pt idx="1030">
                  <c:v>17/08/2025 03:40</c:v>
                </c:pt>
                <c:pt idx="1031">
                  <c:v>17/08/2025 03:50</c:v>
                </c:pt>
                <c:pt idx="1032">
                  <c:v>17/08/2025 04:00</c:v>
                </c:pt>
                <c:pt idx="1033">
                  <c:v>17/08/2025 04:10</c:v>
                </c:pt>
                <c:pt idx="1034">
                  <c:v>17/08/2025 04:20</c:v>
                </c:pt>
                <c:pt idx="1035">
                  <c:v>17/08/2025 04:30</c:v>
                </c:pt>
                <c:pt idx="1036">
                  <c:v>17/08/2025 04:40</c:v>
                </c:pt>
                <c:pt idx="1037">
                  <c:v>17/08/2025 04:50</c:v>
                </c:pt>
                <c:pt idx="1038">
                  <c:v>17/08/2025 05:00</c:v>
                </c:pt>
                <c:pt idx="1039">
                  <c:v>17/08/2025 05:10</c:v>
                </c:pt>
                <c:pt idx="1040">
                  <c:v>17/08/2025 05:20</c:v>
                </c:pt>
                <c:pt idx="1041">
                  <c:v>17/08/2025 05:30</c:v>
                </c:pt>
                <c:pt idx="1042">
                  <c:v>17/08/2025 05:40</c:v>
                </c:pt>
                <c:pt idx="1043">
                  <c:v>17/08/2025 05:50</c:v>
                </c:pt>
                <c:pt idx="1044">
                  <c:v>17/08/2025 06:00</c:v>
                </c:pt>
                <c:pt idx="1045">
                  <c:v>17/08/2025 06:10</c:v>
                </c:pt>
                <c:pt idx="1046">
                  <c:v>17/08/2025 06:20</c:v>
                </c:pt>
                <c:pt idx="1047">
                  <c:v>17/08/2025 06:30</c:v>
                </c:pt>
                <c:pt idx="1048">
                  <c:v>17/08/2025 06:40</c:v>
                </c:pt>
                <c:pt idx="1049">
                  <c:v>17/08/2025 06:50</c:v>
                </c:pt>
                <c:pt idx="1050">
                  <c:v>17/08/2025 07:00</c:v>
                </c:pt>
                <c:pt idx="1051">
                  <c:v>17/08/2025 07:10</c:v>
                </c:pt>
                <c:pt idx="1052">
                  <c:v>17/08/2025 07:20</c:v>
                </c:pt>
                <c:pt idx="1053">
                  <c:v>17/08/2025 07:30</c:v>
                </c:pt>
                <c:pt idx="1054">
                  <c:v>17/08/2025 07:40</c:v>
                </c:pt>
                <c:pt idx="1055">
                  <c:v>17/08/2025 07:50</c:v>
                </c:pt>
                <c:pt idx="1056">
                  <c:v>17/08/2025 08:00</c:v>
                </c:pt>
                <c:pt idx="1057">
                  <c:v>17/08/2025 08:10</c:v>
                </c:pt>
                <c:pt idx="1058">
                  <c:v>17/08/2025 08:20</c:v>
                </c:pt>
                <c:pt idx="1059">
                  <c:v>17/08/2025 08:30</c:v>
                </c:pt>
                <c:pt idx="1060">
                  <c:v>17/08/2025 08:40</c:v>
                </c:pt>
                <c:pt idx="1061">
                  <c:v>17/08/2025 08:50</c:v>
                </c:pt>
                <c:pt idx="1062">
                  <c:v>17/08/2025 09:00</c:v>
                </c:pt>
                <c:pt idx="1063">
                  <c:v>17/08/2025 09:10</c:v>
                </c:pt>
                <c:pt idx="1064">
                  <c:v>17/08/2025 09:20</c:v>
                </c:pt>
                <c:pt idx="1065">
                  <c:v>17/08/2025 09:30</c:v>
                </c:pt>
                <c:pt idx="1066">
                  <c:v>17/08/2025 09:40</c:v>
                </c:pt>
                <c:pt idx="1067">
                  <c:v>17/08/2025 09:50</c:v>
                </c:pt>
                <c:pt idx="1068">
                  <c:v>17/08/2025 10:00</c:v>
                </c:pt>
                <c:pt idx="1069">
                  <c:v>17/08/2025 10:10</c:v>
                </c:pt>
                <c:pt idx="1070">
                  <c:v>17/08/2025 10:20</c:v>
                </c:pt>
                <c:pt idx="1071">
                  <c:v>17/08/2025 10:30</c:v>
                </c:pt>
                <c:pt idx="1072">
                  <c:v>17/08/2025 10:40</c:v>
                </c:pt>
                <c:pt idx="1073">
                  <c:v>17/08/2025 10:50</c:v>
                </c:pt>
                <c:pt idx="1074">
                  <c:v>17/08/2025 11:00</c:v>
                </c:pt>
                <c:pt idx="1075">
                  <c:v>17/08/2025 11:10</c:v>
                </c:pt>
                <c:pt idx="1076">
                  <c:v>17/08/2025 11:20</c:v>
                </c:pt>
                <c:pt idx="1077">
                  <c:v>17/08/2025 11:30</c:v>
                </c:pt>
                <c:pt idx="1078">
                  <c:v>17/08/2025 11:40</c:v>
                </c:pt>
                <c:pt idx="1079">
                  <c:v>17/08/2025 11:50</c:v>
                </c:pt>
                <c:pt idx="1080">
                  <c:v>17/08/2025 12:00</c:v>
                </c:pt>
                <c:pt idx="1081">
                  <c:v>17/08/2025 12:10</c:v>
                </c:pt>
                <c:pt idx="1082">
                  <c:v>17/08/2025 12:20</c:v>
                </c:pt>
                <c:pt idx="1083">
                  <c:v>17/08/2025 12:30</c:v>
                </c:pt>
                <c:pt idx="1084">
                  <c:v>17/08/2025 12:40</c:v>
                </c:pt>
                <c:pt idx="1085">
                  <c:v>17/08/2025 12:50</c:v>
                </c:pt>
                <c:pt idx="1086">
                  <c:v>17/08/2025 13:00</c:v>
                </c:pt>
                <c:pt idx="1087">
                  <c:v>17/08/2025 13:10</c:v>
                </c:pt>
                <c:pt idx="1088">
                  <c:v>17/08/2025 13:20</c:v>
                </c:pt>
                <c:pt idx="1089">
                  <c:v>17/08/2025 13:30</c:v>
                </c:pt>
                <c:pt idx="1090">
                  <c:v>17/08/2025 13:40</c:v>
                </c:pt>
                <c:pt idx="1091">
                  <c:v>17/08/2025 13:50</c:v>
                </c:pt>
                <c:pt idx="1092">
                  <c:v>17/08/2025 14:00</c:v>
                </c:pt>
                <c:pt idx="1093">
                  <c:v>17/08/2025 14:10</c:v>
                </c:pt>
                <c:pt idx="1094">
                  <c:v>17/08/2025 14:20</c:v>
                </c:pt>
                <c:pt idx="1095">
                  <c:v>17/08/2025 14:30</c:v>
                </c:pt>
                <c:pt idx="1096">
                  <c:v>17/08/2025 14:40</c:v>
                </c:pt>
                <c:pt idx="1097">
                  <c:v>17/08/2025 14:50</c:v>
                </c:pt>
                <c:pt idx="1098">
                  <c:v>17/08/2025 15:00</c:v>
                </c:pt>
                <c:pt idx="1099">
                  <c:v>17/08/2025 15:10</c:v>
                </c:pt>
                <c:pt idx="1100">
                  <c:v>17/08/2025 15:20</c:v>
                </c:pt>
                <c:pt idx="1101">
                  <c:v>17/08/2025 15:30</c:v>
                </c:pt>
                <c:pt idx="1102">
                  <c:v>17/08/2025 15:40</c:v>
                </c:pt>
                <c:pt idx="1103">
                  <c:v>17/08/2025 15:50</c:v>
                </c:pt>
                <c:pt idx="1104">
                  <c:v>17/08/2025 16:00</c:v>
                </c:pt>
                <c:pt idx="1105">
                  <c:v>17/08/2025 16:10</c:v>
                </c:pt>
                <c:pt idx="1106">
                  <c:v>17/08/2025 16:20</c:v>
                </c:pt>
                <c:pt idx="1107">
                  <c:v>17/08/2025 16:30</c:v>
                </c:pt>
                <c:pt idx="1108">
                  <c:v>17/08/2025 16:40</c:v>
                </c:pt>
                <c:pt idx="1109">
                  <c:v>17/08/2025 16:50</c:v>
                </c:pt>
                <c:pt idx="1110">
                  <c:v>17/08/2025 17:00</c:v>
                </c:pt>
                <c:pt idx="1111">
                  <c:v>17/08/2025 17:10</c:v>
                </c:pt>
                <c:pt idx="1112">
                  <c:v>17/08/2025 17:20</c:v>
                </c:pt>
                <c:pt idx="1113">
                  <c:v>17/08/2025 17:30</c:v>
                </c:pt>
                <c:pt idx="1114">
                  <c:v>17/08/2025 17:40</c:v>
                </c:pt>
                <c:pt idx="1115">
                  <c:v>17/08/2025 17:50</c:v>
                </c:pt>
                <c:pt idx="1116">
                  <c:v>17/08/2025 18:00</c:v>
                </c:pt>
                <c:pt idx="1117">
                  <c:v>17/08/2025 18:10</c:v>
                </c:pt>
                <c:pt idx="1118">
                  <c:v>17/08/2025 18:20</c:v>
                </c:pt>
                <c:pt idx="1119">
                  <c:v>17/08/2025 18:30</c:v>
                </c:pt>
                <c:pt idx="1120">
                  <c:v>17/08/2025 18:40</c:v>
                </c:pt>
                <c:pt idx="1121">
                  <c:v>17/08/2025 18:50</c:v>
                </c:pt>
                <c:pt idx="1122">
                  <c:v>17/08/2025 19:00</c:v>
                </c:pt>
                <c:pt idx="1123">
                  <c:v>17/08/2025 19:10</c:v>
                </c:pt>
                <c:pt idx="1124">
                  <c:v>17/08/2025 19:20</c:v>
                </c:pt>
                <c:pt idx="1125">
                  <c:v>17/08/2025 19:30</c:v>
                </c:pt>
                <c:pt idx="1126">
                  <c:v>17/08/2025 19:40</c:v>
                </c:pt>
                <c:pt idx="1127">
                  <c:v>17/08/2025 19:50</c:v>
                </c:pt>
                <c:pt idx="1128">
                  <c:v>17/08/2025 20:00</c:v>
                </c:pt>
                <c:pt idx="1129">
                  <c:v>17/08/2025 20:10</c:v>
                </c:pt>
                <c:pt idx="1130">
                  <c:v>17/08/2025 20:20</c:v>
                </c:pt>
                <c:pt idx="1131">
                  <c:v>17/08/2025 20:30</c:v>
                </c:pt>
                <c:pt idx="1132">
                  <c:v>17/08/2025 20:40</c:v>
                </c:pt>
                <c:pt idx="1133">
                  <c:v>17/08/2025 20:50</c:v>
                </c:pt>
                <c:pt idx="1134">
                  <c:v>17/08/2025 21:00</c:v>
                </c:pt>
                <c:pt idx="1135">
                  <c:v>17/08/2025 21:10</c:v>
                </c:pt>
                <c:pt idx="1136">
                  <c:v>17/08/2025 21:20</c:v>
                </c:pt>
                <c:pt idx="1137">
                  <c:v>17/08/2025 21:30</c:v>
                </c:pt>
                <c:pt idx="1138">
                  <c:v>17/08/2025 21:40</c:v>
                </c:pt>
                <c:pt idx="1139">
                  <c:v>17/08/2025 21:50</c:v>
                </c:pt>
                <c:pt idx="1140">
                  <c:v>17/08/2025 22:00</c:v>
                </c:pt>
                <c:pt idx="1141">
                  <c:v>17/08/2025 22:10</c:v>
                </c:pt>
                <c:pt idx="1142">
                  <c:v>17/08/2025 22:20</c:v>
                </c:pt>
                <c:pt idx="1143">
                  <c:v>17/08/2025 22:30</c:v>
                </c:pt>
                <c:pt idx="1144">
                  <c:v>17/08/2025 22:40</c:v>
                </c:pt>
                <c:pt idx="1145">
                  <c:v>17/08/2025 22:50</c:v>
                </c:pt>
                <c:pt idx="1146">
                  <c:v>17/08/2025 23:00</c:v>
                </c:pt>
                <c:pt idx="1147">
                  <c:v>17/08/2025 23:10</c:v>
                </c:pt>
                <c:pt idx="1148">
                  <c:v>17/08/2025 23:20</c:v>
                </c:pt>
                <c:pt idx="1149">
                  <c:v>17/08/2025 23:30</c:v>
                </c:pt>
                <c:pt idx="1150">
                  <c:v>17/08/2025 23:40</c:v>
                </c:pt>
                <c:pt idx="1151">
                  <c:v>17/08/2025 23:50</c:v>
                </c:pt>
                <c:pt idx="1152">
                  <c:v>18/08/2025 00:00</c:v>
                </c:pt>
                <c:pt idx="1153">
                  <c:v>18/08/2025 00:10</c:v>
                </c:pt>
                <c:pt idx="1154">
                  <c:v>18/08/2025 00:20</c:v>
                </c:pt>
                <c:pt idx="1155">
                  <c:v>18/08/2025 00:30</c:v>
                </c:pt>
                <c:pt idx="1156">
                  <c:v>18/08/2025 00:40</c:v>
                </c:pt>
                <c:pt idx="1157">
                  <c:v>18/08/2025 00:50</c:v>
                </c:pt>
                <c:pt idx="1158">
                  <c:v>18/08/2025 01:00</c:v>
                </c:pt>
                <c:pt idx="1159">
                  <c:v>18/08/2025 01:10</c:v>
                </c:pt>
                <c:pt idx="1160">
                  <c:v>18/08/2025 01:20</c:v>
                </c:pt>
                <c:pt idx="1161">
                  <c:v>18/08/2025 01:30</c:v>
                </c:pt>
                <c:pt idx="1162">
                  <c:v>18/08/2025 01:40</c:v>
                </c:pt>
                <c:pt idx="1163">
                  <c:v>18/08/2025 01:50</c:v>
                </c:pt>
                <c:pt idx="1164">
                  <c:v>18/08/2025 02:00</c:v>
                </c:pt>
                <c:pt idx="1165">
                  <c:v>18/08/2025 02:10</c:v>
                </c:pt>
                <c:pt idx="1166">
                  <c:v>18/08/2025 02:20</c:v>
                </c:pt>
                <c:pt idx="1167">
                  <c:v>18/08/2025 02:30</c:v>
                </c:pt>
                <c:pt idx="1168">
                  <c:v>18/08/2025 02:40</c:v>
                </c:pt>
                <c:pt idx="1169">
                  <c:v>18/08/2025 02:50</c:v>
                </c:pt>
                <c:pt idx="1170">
                  <c:v>18/08/2025 03:00</c:v>
                </c:pt>
                <c:pt idx="1171">
                  <c:v>18/08/2025 03:10</c:v>
                </c:pt>
                <c:pt idx="1172">
                  <c:v>18/08/2025 03:20</c:v>
                </c:pt>
                <c:pt idx="1173">
                  <c:v>18/08/2025 03:30</c:v>
                </c:pt>
                <c:pt idx="1174">
                  <c:v>18/08/2025 03:40</c:v>
                </c:pt>
                <c:pt idx="1175">
                  <c:v>18/08/2025 03:50</c:v>
                </c:pt>
                <c:pt idx="1176">
                  <c:v>18/08/2025 04:00</c:v>
                </c:pt>
                <c:pt idx="1177">
                  <c:v>18/08/2025 04:10</c:v>
                </c:pt>
                <c:pt idx="1178">
                  <c:v>18/08/2025 04:20</c:v>
                </c:pt>
                <c:pt idx="1179">
                  <c:v>18/08/2025 04:30</c:v>
                </c:pt>
                <c:pt idx="1180">
                  <c:v>18/08/2025 04:40</c:v>
                </c:pt>
                <c:pt idx="1181">
                  <c:v>18/08/2025 04:50</c:v>
                </c:pt>
                <c:pt idx="1182">
                  <c:v>18/08/2025 05:00</c:v>
                </c:pt>
                <c:pt idx="1183">
                  <c:v>18/08/2025 05:10</c:v>
                </c:pt>
                <c:pt idx="1184">
                  <c:v>18/08/2025 05:20</c:v>
                </c:pt>
                <c:pt idx="1185">
                  <c:v>18/08/2025 05:30</c:v>
                </c:pt>
                <c:pt idx="1186">
                  <c:v>18/08/2025 05:40</c:v>
                </c:pt>
                <c:pt idx="1187">
                  <c:v>18/08/2025 05:50</c:v>
                </c:pt>
                <c:pt idx="1188">
                  <c:v>18/08/2025 06:00</c:v>
                </c:pt>
                <c:pt idx="1189">
                  <c:v>18/08/2025 06:10</c:v>
                </c:pt>
                <c:pt idx="1190">
                  <c:v>18/08/2025 06:20</c:v>
                </c:pt>
                <c:pt idx="1191">
                  <c:v>18/08/2025 06:30</c:v>
                </c:pt>
                <c:pt idx="1192">
                  <c:v>18/08/2025 06:40</c:v>
                </c:pt>
                <c:pt idx="1193">
                  <c:v>18/08/2025 06:50</c:v>
                </c:pt>
                <c:pt idx="1194">
                  <c:v>18/08/2025 07:00</c:v>
                </c:pt>
                <c:pt idx="1195">
                  <c:v>18/08/2025 07:10</c:v>
                </c:pt>
                <c:pt idx="1196">
                  <c:v>18/08/2025 07:20</c:v>
                </c:pt>
                <c:pt idx="1197">
                  <c:v>18/08/2025 07:30</c:v>
                </c:pt>
                <c:pt idx="1198">
                  <c:v>18/08/2025 07:40</c:v>
                </c:pt>
                <c:pt idx="1199">
                  <c:v>18/08/2025 07:50</c:v>
                </c:pt>
                <c:pt idx="1200">
                  <c:v>18/08/2025 08:00</c:v>
                </c:pt>
                <c:pt idx="1201">
                  <c:v>18/08/2025 08:10</c:v>
                </c:pt>
                <c:pt idx="1202">
                  <c:v>18/08/2025 08:20</c:v>
                </c:pt>
                <c:pt idx="1203">
                  <c:v>18/08/2025 08:30</c:v>
                </c:pt>
                <c:pt idx="1204">
                  <c:v>18/08/2025 08:40</c:v>
                </c:pt>
                <c:pt idx="1205">
                  <c:v>18/08/2025 08:50</c:v>
                </c:pt>
                <c:pt idx="1206">
                  <c:v>18/08/2025 09:00</c:v>
                </c:pt>
                <c:pt idx="1207">
                  <c:v>18/08/2025 09:10</c:v>
                </c:pt>
                <c:pt idx="1208">
                  <c:v>18/08/2025 09:20</c:v>
                </c:pt>
                <c:pt idx="1209">
                  <c:v>18/08/2025 09:30</c:v>
                </c:pt>
                <c:pt idx="1210">
                  <c:v>18/08/2025 09:40</c:v>
                </c:pt>
                <c:pt idx="1211">
                  <c:v>18/08/2025 09:50</c:v>
                </c:pt>
                <c:pt idx="1212">
                  <c:v>18/08/2025 10:00</c:v>
                </c:pt>
                <c:pt idx="1213">
                  <c:v>18/08/2025 10:10</c:v>
                </c:pt>
                <c:pt idx="1214">
                  <c:v>18/08/2025 10:20</c:v>
                </c:pt>
                <c:pt idx="1215">
                  <c:v>18/08/2025 10:30</c:v>
                </c:pt>
                <c:pt idx="1216">
                  <c:v>18/08/2025 10:40</c:v>
                </c:pt>
                <c:pt idx="1217">
                  <c:v>18/08/2025 10:50</c:v>
                </c:pt>
                <c:pt idx="1218">
                  <c:v>18/08/2025 11:00</c:v>
                </c:pt>
                <c:pt idx="1219">
                  <c:v>18/08/2025 11:10</c:v>
                </c:pt>
                <c:pt idx="1220">
                  <c:v>18/08/2025 11:20</c:v>
                </c:pt>
                <c:pt idx="1221">
                  <c:v>18/08/2025 11:30</c:v>
                </c:pt>
                <c:pt idx="1222">
                  <c:v>18/08/2025 11:40</c:v>
                </c:pt>
                <c:pt idx="1223">
                  <c:v>18/08/2025 11:50</c:v>
                </c:pt>
                <c:pt idx="1224">
                  <c:v>18/08/2025 12:00</c:v>
                </c:pt>
                <c:pt idx="1225">
                  <c:v>18/08/2025 12:10</c:v>
                </c:pt>
                <c:pt idx="1226">
                  <c:v>18/08/2025 12:20</c:v>
                </c:pt>
                <c:pt idx="1227">
                  <c:v>18/08/2025 12:30</c:v>
                </c:pt>
                <c:pt idx="1228">
                  <c:v>18/08/2025 12:40</c:v>
                </c:pt>
                <c:pt idx="1229">
                  <c:v>18/08/2025 12:50</c:v>
                </c:pt>
                <c:pt idx="1230">
                  <c:v>18/08/2025 13:00</c:v>
                </c:pt>
                <c:pt idx="1231">
                  <c:v>18/08/2025 13:10</c:v>
                </c:pt>
                <c:pt idx="1232">
                  <c:v>18/08/2025 13:20</c:v>
                </c:pt>
                <c:pt idx="1233">
                  <c:v>18/08/2025 13:30</c:v>
                </c:pt>
                <c:pt idx="1234">
                  <c:v>18/08/2025 13:40</c:v>
                </c:pt>
                <c:pt idx="1235">
                  <c:v>18/08/2025 13:50</c:v>
                </c:pt>
                <c:pt idx="1236">
                  <c:v>18/08/2025 14:00</c:v>
                </c:pt>
                <c:pt idx="1237">
                  <c:v>18/08/2025 14:10</c:v>
                </c:pt>
                <c:pt idx="1238">
                  <c:v>18/08/2025 14:20</c:v>
                </c:pt>
                <c:pt idx="1239">
                  <c:v>18/08/2025 14:30</c:v>
                </c:pt>
                <c:pt idx="1240">
                  <c:v>18/08/2025 14:40</c:v>
                </c:pt>
                <c:pt idx="1241">
                  <c:v>18/08/2025 14:50</c:v>
                </c:pt>
                <c:pt idx="1242">
                  <c:v>18/08/2025 15:00</c:v>
                </c:pt>
                <c:pt idx="1243">
                  <c:v>18/08/2025 15:10</c:v>
                </c:pt>
                <c:pt idx="1244">
                  <c:v>18/08/2025 15:20</c:v>
                </c:pt>
                <c:pt idx="1245">
                  <c:v>18/08/2025 15:30</c:v>
                </c:pt>
                <c:pt idx="1246">
                  <c:v>18/08/2025 15:40</c:v>
                </c:pt>
                <c:pt idx="1247">
                  <c:v>18/08/2025 15:50</c:v>
                </c:pt>
                <c:pt idx="1248">
                  <c:v>18/08/2025 16:00</c:v>
                </c:pt>
                <c:pt idx="1249">
                  <c:v>18/08/2025 16:10</c:v>
                </c:pt>
                <c:pt idx="1250">
                  <c:v>18/08/2025 16:20</c:v>
                </c:pt>
                <c:pt idx="1251">
                  <c:v>18/08/2025 16:30</c:v>
                </c:pt>
                <c:pt idx="1252">
                  <c:v>18/08/2025 16:40</c:v>
                </c:pt>
                <c:pt idx="1253">
                  <c:v>18/08/2025 16:50</c:v>
                </c:pt>
                <c:pt idx="1254">
                  <c:v>18/08/2025 17:00</c:v>
                </c:pt>
                <c:pt idx="1255">
                  <c:v>18/08/2025 17:10</c:v>
                </c:pt>
                <c:pt idx="1256">
                  <c:v>18/08/2025 17:20</c:v>
                </c:pt>
                <c:pt idx="1257">
                  <c:v>18/08/2025 17:30</c:v>
                </c:pt>
                <c:pt idx="1258">
                  <c:v>18/08/2025 17:40</c:v>
                </c:pt>
                <c:pt idx="1259">
                  <c:v>18/08/2025 17:50</c:v>
                </c:pt>
                <c:pt idx="1260">
                  <c:v>18/08/2025 18:00</c:v>
                </c:pt>
                <c:pt idx="1261">
                  <c:v>18/08/2025 18:10</c:v>
                </c:pt>
                <c:pt idx="1262">
                  <c:v>18/08/2025 18:20</c:v>
                </c:pt>
                <c:pt idx="1263">
                  <c:v>18/08/2025 18:30</c:v>
                </c:pt>
                <c:pt idx="1264">
                  <c:v>18/08/2025 18:40</c:v>
                </c:pt>
                <c:pt idx="1265">
                  <c:v>18/08/2025 18:50</c:v>
                </c:pt>
                <c:pt idx="1266">
                  <c:v>18/08/2025 19:00</c:v>
                </c:pt>
                <c:pt idx="1267">
                  <c:v>18/08/2025 19:10</c:v>
                </c:pt>
                <c:pt idx="1268">
                  <c:v>18/08/2025 19:20</c:v>
                </c:pt>
                <c:pt idx="1269">
                  <c:v>18/08/2025 19:30</c:v>
                </c:pt>
                <c:pt idx="1270">
                  <c:v>18/08/2025 19:40</c:v>
                </c:pt>
                <c:pt idx="1271">
                  <c:v>18/08/2025 19:50</c:v>
                </c:pt>
                <c:pt idx="1272">
                  <c:v>18/08/2025 20:00</c:v>
                </c:pt>
                <c:pt idx="1273">
                  <c:v>18/08/2025 20:10</c:v>
                </c:pt>
                <c:pt idx="1274">
                  <c:v>18/08/2025 20:20</c:v>
                </c:pt>
                <c:pt idx="1275">
                  <c:v>18/08/2025 20:30</c:v>
                </c:pt>
                <c:pt idx="1276">
                  <c:v>18/08/2025 20:40</c:v>
                </c:pt>
                <c:pt idx="1277">
                  <c:v>18/08/2025 20:50</c:v>
                </c:pt>
                <c:pt idx="1278">
                  <c:v>18/08/2025 21:00</c:v>
                </c:pt>
                <c:pt idx="1279">
                  <c:v>18/08/2025 21:10</c:v>
                </c:pt>
                <c:pt idx="1280">
                  <c:v>18/08/2025 21:20</c:v>
                </c:pt>
                <c:pt idx="1281">
                  <c:v>18/08/2025 21:30</c:v>
                </c:pt>
                <c:pt idx="1282">
                  <c:v>18/08/2025 21:40</c:v>
                </c:pt>
                <c:pt idx="1283">
                  <c:v>18/08/2025 21:50</c:v>
                </c:pt>
                <c:pt idx="1284">
                  <c:v>18/08/2025 22:00</c:v>
                </c:pt>
                <c:pt idx="1285">
                  <c:v>18/08/2025 22:10</c:v>
                </c:pt>
                <c:pt idx="1286">
                  <c:v>18/08/2025 22:20</c:v>
                </c:pt>
                <c:pt idx="1287">
                  <c:v>18/08/2025 22:30</c:v>
                </c:pt>
                <c:pt idx="1288">
                  <c:v>18/08/2025 22:40</c:v>
                </c:pt>
                <c:pt idx="1289">
                  <c:v>18/08/2025 22:50</c:v>
                </c:pt>
                <c:pt idx="1290">
                  <c:v>18/08/2025 23:00</c:v>
                </c:pt>
                <c:pt idx="1291">
                  <c:v>18/08/2025 23:10</c:v>
                </c:pt>
                <c:pt idx="1292">
                  <c:v>18/08/2025 23:20</c:v>
                </c:pt>
                <c:pt idx="1293">
                  <c:v>18/08/2025 23:30</c:v>
                </c:pt>
                <c:pt idx="1294">
                  <c:v>18/08/2025 23:40</c:v>
                </c:pt>
                <c:pt idx="1295">
                  <c:v>18/08/2025 23:50</c:v>
                </c:pt>
                <c:pt idx="1296">
                  <c:v>19/08/2025 00:00</c:v>
                </c:pt>
                <c:pt idx="1297">
                  <c:v>19/08/2025 00:10</c:v>
                </c:pt>
                <c:pt idx="1298">
                  <c:v>19/08/2025 00:20</c:v>
                </c:pt>
                <c:pt idx="1299">
                  <c:v>19/08/2025 00:30</c:v>
                </c:pt>
                <c:pt idx="1300">
                  <c:v>19/08/2025 00:40</c:v>
                </c:pt>
                <c:pt idx="1301">
                  <c:v>19/08/2025 00:50</c:v>
                </c:pt>
                <c:pt idx="1302">
                  <c:v>19/08/2025 01:00</c:v>
                </c:pt>
                <c:pt idx="1303">
                  <c:v>19/08/2025 01:10</c:v>
                </c:pt>
                <c:pt idx="1304">
                  <c:v>19/08/2025 01:20</c:v>
                </c:pt>
                <c:pt idx="1305">
                  <c:v>19/08/2025 01:30</c:v>
                </c:pt>
                <c:pt idx="1306">
                  <c:v>19/08/2025 01:40</c:v>
                </c:pt>
                <c:pt idx="1307">
                  <c:v>19/08/2025 01:50</c:v>
                </c:pt>
                <c:pt idx="1308">
                  <c:v>19/08/2025 02:00</c:v>
                </c:pt>
                <c:pt idx="1309">
                  <c:v>19/08/2025 02:10</c:v>
                </c:pt>
                <c:pt idx="1310">
                  <c:v>19/08/2025 02:20</c:v>
                </c:pt>
                <c:pt idx="1311">
                  <c:v>19/08/2025 02:30</c:v>
                </c:pt>
                <c:pt idx="1312">
                  <c:v>19/08/2025 02:40</c:v>
                </c:pt>
                <c:pt idx="1313">
                  <c:v>19/08/2025 02:50</c:v>
                </c:pt>
                <c:pt idx="1314">
                  <c:v>19/08/2025 03:00</c:v>
                </c:pt>
                <c:pt idx="1315">
                  <c:v>19/08/2025 03:10</c:v>
                </c:pt>
                <c:pt idx="1316">
                  <c:v>19/08/2025 03:20</c:v>
                </c:pt>
                <c:pt idx="1317">
                  <c:v>19/08/2025 03:30</c:v>
                </c:pt>
                <c:pt idx="1318">
                  <c:v>19/08/2025 03:40</c:v>
                </c:pt>
                <c:pt idx="1319">
                  <c:v>19/08/2025 03:50</c:v>
                </c:pt>
                <c:pt idx="1320">
                  <c:v>19/08/2025 04:00</c:v>
                </c:pt>
                <c:pt idx="1321">
                  <c:v>19/08/2025 04:10</c:v>
                </c:pt>
                <c:pt idx="1322">
                  <c:v>19/08/2025 04:20</c:v>
                </c:pt>
                <c:pt idx="1323">
                  <c:v>19/08/2025 04:30</c:v>
                </c:pt>
                <c:pt idx="1324">
                  <c:v>19/08/2025 04:40</c:v>
                </c:pt>
                <c:pt idx="1325">
                  <c:v>19/08/2025 04:50</c:v>
                </c:pt>
                <c:pt idx="1326">
                  <c:v>19/08/2025 05:00</c:v>
                </c:pt>
                <c:pt idx="1327">
                  <c:v>19/08/2025 05:10</c:v>
                </c:pt>
                <c:pt idx="1328">
                  <c:v>19/08/2025 05:20</c:v>
                </c:pt>
                <c:pt idx="1329">
                  <c:v>19/08/2025 05:30</c:v>
                </c:pt>
                <c:pt idx="1330">
                  <c:v>19/08/2025 05:40</c:v>
                </c:pt>
                <c:pt idx="1331">
                  <c:v>19/08/2025 05:50</c:v>
                </c:pt>
                <c:pt idx="1332">
                  <c:v>19/08/2025 06:00</c:v>
                </c:pt>
                <c:pt idx="1333">
                  <c:v>19/08/2025 06:10</c:v>
                </c:pt>
                <c:pt idx="1334">
                  <c:v>19/08/2025 06:20</c:v>
                </c:pt>
                <c:pt idx="1335">
                  <c:v>19/08/2025 06:30</c:v>
                </c:pt>
                <c:pt idx="1336">
                  <c:v>19/08/2025 06:40</c:v>
                </c:pt>
                <c:pt idx="1337">
                  <c:v>19/08/2025 06:50</c:v>
                </c:pt>
                <c:pt idx="1338">
                  <c:v>19/08/2025 07:00</c:v>
                </c:pt>
                <c:pt idx="1339">
                  <c:v>19/08/2025 07:10</c:v>
                </c:pt>
                <c:pt idx="1340">
                  <c:v>19/08/2025 07:20</c:v>
                </c:pt>
                <c:pt idx="1341">
                  <c:v>19/08/2025 07:30</c:v>
                </c:pt>
                <c:pt idx="1342">
                  <c:v>19/08/2025 07:40</c:v>
                </c:pt>
                <c:pt idx="1343">
                  <c:v>19/08/2025 07:50</c:v>
                </c:pt>
                <c:pt idx="1344">
                  <c:v>19/08/2025 08:00</c:v>
                </c:pt>
                <c:pt idx="1345">
                  <c:v>19/08/2025 08:10</c:v>
                </c:pt>
                <c:pt idx="1346">
                  <c:v>19/08/2025 08:20</c:v>
                </c:pt>
                <c:pt idx="1347">
                  <c:v>19/08/2025 08:30</c:v>
                </c:pt>
                <c:pt idx="1348">
                  <c:v>19/08/2025 08:40</c:v>
                </c:pt>
                <c:pt idx="1349">
                  <c:v>19/08/2025 08:50</c:v>
                </c:pt>
                <c:pt idx="1350">
                  <c:v>19/08/2025 09:00</c:v>
                </c:pt>
                <c:pt idx="1351">
                  <c:v>19/08/2025 09:10</c:v>
                </c:pt>
                <c:pt idx="1352">
                  <c:v>19/08/2025 09:20</c:v>
                </c:pt>
                <c:pt idx="1353">
                  <c:v>19/08/2025 09:30</c:v>
                </c:pt>
                <c:pt idx="1354">
                  <c:v>19/08/2025 09:40</c:v>
                </c:pt>
                <c:pt idx="1355">
                  <c:v>19/08/2025 09:50</c:v>
                </c:pt>
                <c:pt idx="1356">
                  <c:v>19/08/2025 10:00</c:v>
                </c:pt>
                <c:pt idx="1357">
                  <c:v>19/08/2025 10:10</c:v>
                </c:pt>
                <c:pt idx="1358">
                  <c:v>19/08/2025 10:20</c:v>
                </c:pt>
                <c:pt idx="1359">
                  <c:v>19/08/2025 10:30</c:v>
                </c:pt>
                <c:pt idx="1360">
                  <c:v>19/08/2025 10:40</c:v>
                </c:pt>
                <c:pt idx="1361">
                  <c:v>19/08/2025 10:50</c:v>
                </c:pt>
                <c:pt idx="1362">
                  <c:v>19/08/2025 11:00</c:v>
                </c:pt>
                <c:pt idx="1363">
                  <c:v>19/08/2025 11:10</c:v>
                </c:pt>
                <c:pt idx="1364">
                  <c:v>19/08/2025 11:20</c:v>
                </c:pt>
                <c:pt idx="1365">
                  <c:v>19/08/2025 11:30</c:v>
                </c:pt>
                <c:pt idx="1366">
                  <c:v>19/08/2025 11:40</c:v>
                </c:pt>
                <c:pt idx="1367">
                  <c:v>19/08/2025 11:50</c:v>
                </c:pt>
                <c:pt idx="1368">
                  <c:v>19/08/2025 12:00</c:v>
                </c:pt>
                <c:pt idx="1369">
                  <c:v>19/08/2025 12:10</c:v>
                </c:pt>
                <c:pt idx="1370">
                  <c:v>19/08/2025 12:20</c:v>
                </c:pt>
                <c:pt idx="1371">
                  <c:v>19/08/2025 12:30</c:v>
                </c:pt>
                <c:pt idx="1372">
                  <c:v>19/08/2025 12:40</c:v>
                </c:pt>
                <c:pt idx="1373">
                  <c:v>19/08/2025 12:50</c:v>
                </c:pt>
                <c:pt idx="1374">
                  <c:v>19/08/2025 13:00</c:v>
                </c:pt>
                <c:pt idx="1375">
                  <c:v>19/08/2025 13:10</c:v>
                </c:pt>
                <c:pt idx="1376">
                  <c:v>19/08/2025 13:20</c:v>
                </c:pt>
                <c:pt idx="1377">
                  <c:v>19/08/2025 13:30</c:v>
                </c:pt>
                <c:pt idx="1378">
                  <c:v>19/08/2025 13:40</c:v>
                </c:pt>
                <c:pt idx="1379">
                  <c:v>19/08/2025 13:50</c:v>
                </c:pt>
                <c:pt idx="1380">
                  <c:v>19/08/2025 14:00</c:v>
                </c:pt>
                <c:pt idx="1381">
                  <c:v>19/08/2025 14:10</c:v>
                </c:pt>
                <c:pt idx="1382">
                  <c:v>19/08/2025 14:20</c:v>
                </c:pt>
                <c:pt idx="1383">
                  <c:v>19/08/2025 14:30</c:v>
                </c:pt>
                <c:pt idx="1384">
                  <c:v>19/08/2025 14:40</c:v>
                </c:pt>
                <c:pt idx="1385">
                  <c:v>19/08/2025 14:50</c:v>
                </c:pt>
                <c:pt idx="1386">
                  <c:v>19/08/2025 15:00</c:v>
                </c:pt>
                <c:pt idx="1387">
                  <c:v>19/08/2025 15:10</c:v>
                </c:pt>
                <c:pt idx="1388">
                  <c:v>19/08/2025 15:20</c:v>
                </c:pt>
                <c:pt idx="1389">
                  <c:v>19/08/2025 15:30</c:v>
                </c:pt>
                <c:pt idx="1390">
                  <c:v>19/08/2025 15:40</c:v>
                </c:pt>
                <c:pt idx="1391">
                  <c:v>19/08/2025 15:50</c:v>
                </c:pt>
                <c:pt idx="1392">
                  <c:v>19/08/2025 16:00</c:v>
                </c:pt>
                <c:pt idx="1393">
                  <c:v>19/08/2025 16:10</c:v>
                </c:pt>
                <c:pt idx="1394">
                  <c:v>19/08/2025 16:20</c:v>
                </c:pt>
                <c:pt idx="1395">
                  <c:v>19/08/2025 16:30</c:v>
                </c:pt>
                <c:pt idx="1396">
                  <c:v>19/08/2025 16:40</c:v>
                </c:pt>
                <c:pt idx="1397">
                  <c:v>19/08/2025 16:50</c:v>
                </c:pt>
                <c:pt idx="1398">
                  <c:v>19/08/2025 17:00</c:v>
                </c:pt>
                <c:pt idx="1399">
                  <c:v>19/08/2025 17:10</c:v>
                </c:pt>
                <c:pt idx="1400">
                  <c:v>19/08/2025 17:20</c:v>
                </c:pt>
                <c:pt idx="1401">
                  <c:v>19/08/2025 17:30</c:v>
                </c:pt>
                <c:pt idx="1402">
                  <c:v>19/08/2025 17:40</c:v>
                </c:pt>
                <c:pt idx="1403">
                  <c:v>19/08/2025 17:50</c:v>
                </c:pt>
                <c:pt idx="1404">
                  <c:v>19/08/2025 18:00</c:v>
                </c:pt>
                <c:pt idx="1405">
                  <c:v>19/08/2025 18:10</c:v>
                </c:pt>
                <c:pt idx="1406">
                  <c:v>19/08/2025 18:20</c:v>
                </c:pt>
                <c:pt idx="1407">
                  <c:v>19/08/2025 18:30</c:v>
                </c:pt>
                <c:pt idx="1408">
                  <c:v>19/08/2025 18:40</c:v>
                </c:pt>
                <c:pt idx="1409">
                  <c:v>19/08/2025 18:50</c:v>
                </c:pt>
                <c:pt idx="1410">
                  <c:v>19/08/2025 19:00</c:v>
                </c:pt>
                <c:pt idx="1411">
                  <c:v>19/08/2025 19:10</c:v>
                </c:pt>
                <c:pt idx="1412">
                  <c:v>19/08/2025 19:20</c:v>
                </c:pt>
                <c:pt idx="1413">
                  <c:v>19/08/2025 19:30</c:v>
                </c:pt>
                <c:pt idx="1414">
                  <c:v>19/08/2025 19:40</c:v>
                </c:pt>
                <c:pt idx="1415">
                  <c:v>19/08/2025 19:50</c:v>
                </c:pt>
                <c:pt idx="1416">
                  <c:v>19/08/2025 20:00</c:v>
                </c:pt>
                <c:pt idx="1417">
                  <c:v>19/08/2025 20:10</c:v>
                </c:pt>
                <c:pt idx="1418">
                  <c:v>19/08/2025 20:20</c:v>
                </c:pt>
                <c:pt idx="1419">
                  <c:v>19/08/2025 20:30</c:v>
                </c:pt>
                <c:pt idx="1420">
                  <c:v>19/08/2025 20:40</c:v>
                </c:pt>
                <c:pt idx="1421">
                  <c:v>19/08/2025 20:50</c:v>
                </c:pt>
                <c:pt idx="1422">
                  <c:v>19/08/2025 21:00</c:v>
                </c:pt>
                <c:pt idx="1423">
                  <c:v>19/08/2025 21:10</c:v>
                </c:pt>
                <c:pt idx="1424">
                  <c:v>19/08/2025 21:20</c:v>
                </c:pt>
                <c:pt idx="1425">
                  <c:v>19/08/2025 21:30</c:v>
                </c:pt>
                <c:pt idx="1426">
                  <c:v>19/08/2025 21:40</c:v>
                </c:pt>
                <c:pt idx="1427">
                  <c:v>19/08/2025 21:50</c:v>
                </c:pt>
                <c:pt idx="1428">
                  <c:v>19/08/2025 22:00</c:v>
                </c:pt>
                <c:pt idx="1429">
                  <c:v>19/08/2025 22:10</c:v>
                </c:pt>
                <c:pt idx="1430">
                  <c:v>19/08/2025 22:20</c:v>
                </c:pt>
                <c:pt idx="1431">
                  <c:v>19/08/2025 22:30</c:v>
                </c:pt>
                <c:pt idx="1432">
                  <c:v>19/08/2025 22:40</c:v>
                </c:pt>
                <c:pt idx="1433">
                  <c:v>19/08/2025 22:50</c:v>
                </c:pt>
                <c:pt idx="1434">
                  <c:v>19/08/2025 23:00</c:v>
                </c:pt>
                <c:pt idx="1435">
                  <c:v>19/08/2025 23:10</c:v>
                </c:pt>
                <c:pt idx="1436">
                  <c:v>19/08/2025 23:20</c:v>
                </c:pt>
                <c:pt idx="1437">
                  <c:v>19/08/2025 23:30</c:v>
                </c:pt>
                <c:pt idx="1438">
                  <c:v>19/08/2025 23:40</c:v>
                </c:pt>
                <c:pt idx="1439">
                  <c:v>19/08/2025 23:50</c:v>
                </c:pt>
                <c:pt idx="1440">
                  <c:v>20/08/2025 00:00</c:v>
                </c:pt>
                <c:pt idx="1441">
                  <c:v>20/08/2025 00:10</c:v>
                </c:pt>
                <c:pt idx="1442">
                  <c:v>20/08/2025 00:20</c:v>
                </c:pt>
                <c:pt idx="1443">
                  <c:v>20/08/2025 00:30</c:v>
                </c:pt>
                <c:pt idx="1444">
                  <c:v>20/08/2025 00:40</c:v>
                </c:pt>
                <c:pt idx="1445">
                  <c:v>20/08/2025 00:50</c:v>
                </c:pt>
                <c:pt idx="1446">
                  <c:v>20/08/2025 01:00</c:v>
                </c:pt>
                <c:pt idx="1447">
                  <c:v>20/08/2025 01:10</c:v>
                </c:pt>
                <c:pt idx="1448">
                  <c:v>20/08/2025 01:20</c:v>
                </c:pt>
                <c:pt idx="1449">
                  <c:v>20/08/2025 01:30</c:v>
                </c:pt>
                <c:pt idx="1450">
                  <c:v>20/08/2025 01:40</c:v>
                </c:pt>
                <c:pt idx="1451">
                  <c:v>20/08/2025 01:50</c:v>
                </c:pt>
                <c:pt idx="1452">
                  <c:v>20/08/2025 02:00</c:v>
                </c:pt>
                <c:pt idx="1453">
                  <c:v>20/08/2025 02:10</c:v>
                </c:pt>
                <c:pt idx="1454">
                  <c:v>20/08/2025 02:20</c:v>
                </c:pt>
                <c:pt idx="1455">
                  <c:v>20/08/2025 02:30</c:v>
                </c:pt>
                <c:pt idx="1456">
                  <c:v>20/08/2025 02:40</c:v>
                </c:pt>
                <c:pt idx="1457">
                  <c:v>20/08/2025 02:50</c:v>
                </c:pt>
                <c:pt idx="1458">
                  <c:v>20/08/2025 03:00</c:v>
                </c:pt>
                <c:pt idx="1459">
                  <c:v>20/08/2025 03:10</c:v>
                </c:pt>
                <c:pt idx="1460">
                  <c:v>20/08/2025 03:20</c:v>
                </c:pt>
                <c:pt idx="1461">
                  <c:v>20/08/2025 03:30</c:v>
                </c:pt>
                <c:pt idx="1462">
                  <c:v>20/08/2025 03:40</c:v>
                </c:pt>
                <c:pt idx="1463">
                  <c:v>20/08/2025 03:50</c:v>
                </c:pt>
                <c:pt idx="1464">
                  <c:v>20/08/2025 04:00</c:v>
                </c:pt>
                <c:pt idx="1465">
                  <c:v>20/08/2025 04:10</c:v>
                </c:pt>
                <c:pt idx="1466">
                  <c:v>20/08/2025 04:20</c:v>
                </c:pt>
                <c:pt idx="1467">
                  <c:v>20/08/2025 04:30</c:v>
                </c:pt>
                <c:pt idx="1468">
                  <c:v>20/08/2025 04:40</c:v>
                </c:pt>
                <c:pt idx="1469">
                  <c:v>20/08/2025 04:50</c:v>
                </c:pt>
                <c:pt idx="1470">
                  <c:v>20/08/2025 05:00</c:v>
                </c:pt>
                <c:pt idx="1471">
                  <c:v>20/08/2025 05:10</c:v>
                </c:pt>
                <c:pt idx="1472">
                  <c:v>20/08/2025 05:20</c:v>
                </c:pt>
                <c:pt idx="1473">
                  <c:v>20/08/2025 05:30</c:v>
                </c:pt>
                <c:pt idx="1474">
                  <c:v>20/08/2025 05:40</c:v>
                </c:pt>
                <c:pt idx="1475">
                  <c:v>20/08/2025 05:50</c:v>
                </c:pt>
                <c:pt idx="1476">
                  <c:v>20/08/2025 06:00</c:v>
                </c:pt>
                <c:pt idx="1477">
                  <c:v>20/08/2025 06:10</c:v>
                </c:pt>
                <c:pt idx="1478">
                  <c:v>20/08/2025 06:20</c:v>
                </c:pt>
                <c:pt idx="1479">
                  <c:v>20/08/2025 06:30</c:v>
                </c:pt>
                <c:pt idx="1480">
                  <c:v>20/08/2025 06:40</c:v>
                </c:pt>
                <c:pt idx="1481">
                  <c:v>20/08/2025 06:50</c:v>
                </c:pt>
                <c:pt idx="1482">
                  <c:v>20/08/2025 07:00</c:v>
                </c:pt>
                <c:pt idx="1483">
                  <c:v>20/08/2025 07:10</c:v>
                </c:pt>
                <c:pt idx="1484">
                  <c:v>20/08/2025 07:20</c:v>
                </c:pt>
                <c:pt idx="1485">
                  <c:v>20/08/2025 07:30</c:v>
                </c:pt>
                <c:pt idx="1486">
                  <c:v>20/08/2025 07:40</c:v>
                </c:pt>
                <c:pt idx="1487">
                  <c:v>20/08/2025 07:50</c:v>
                </c:pt>
                <c:pt idx="1488">
                  <c:v>20/08/2025 08:00</c:v>
                </c:pt>
                <c:pt idx="1489">
                  <c:v>20/08/2025 08:10</c:v>
                </c:pt>
                <c:pt idx="1490">
                  <c:v>20/08/2025 08:20</c:v>
                </c:pt>
                <c:pt idx="1491">
                  <c:v>20/08/2025 08:30</c:v>
                </c:pt>
                <c:pt idx="1492">
                  <c:v>20/08/2025 08:40</c:v>
                </c:pt>
                <c:pt idx="1493">
                  <c:v>20/08/2025 08:50</c:v>
                </c:pt>
                <c:pt idx="1494">
                  <c:v>20/08/2025 09:00</c:v>
                </c:pt>
                <c:pt idx="1495">
                  <c:v>20/08/2025 09:10</c:v>
                </c:pt>
                <c:pt idx="1496">
                  <c:v>20/08/2025 09:20</c:v>
                </c:pt>
                <c:pt idx="1497">
                  <c:v>20/08/2025 09:30</c:v>
                </c:pt>
                <c:pt idx="1498">
                  <c:v>20/08/2025 09:40</c:v>
                </c:pt>
                <c:pt idx="1499">
                  <c:v>20/08/2025 09:50</c:v>
                </c:pt>
                <c:pt idx="1500">
                  <c:v>20/08/2025 10:00</c:v>
                </c:pt>
                <c:pt idx="1501">
                  <c:v>20/08/2025 10:10</c:v>
                </c:pt>
                <c:pt idx="1502">
                  <c:v>20/08/2025 10:20</c:v>
                </c:pt>
                <c:pt idx="1503">
                  <c:v>20/08/2025 10:30</c:v>
                </c:pt>
                <c:pt idx="1504">
                  <c:v>20/08/2025 10:40</c:v>
                </c:pt>
                <c:pt idx="1505">
                  <c:v>20/08/2025 10:50</c:v>
                </c:pt>
                <c:pt idx="1506">
                  <c:v>20/08/2025 11:00</c:v>
                </c:pt>
                <c:pt idx="1507">
                  <c:v>20/08/2025 11:10</c:v>
                </c:pt>
                <c:pt idx="1508">
                  <c:v>20/08/2025 11:20</c:v>
                </c:pt>
                <c:pt idx="1509">
                  <c:v>20/08/2025 11:30</c:v>
                </c:pt>
                <c:pt idx="1510">
                  <c:v>20/08/2025 11:40</c:v>
                </c:pt>
                <c:pt idx="1511">
                  <c:v>20/08/2025 11:50</c:v>
                </c:pt>
                <c:pt idx="1512">
                  <c:v>20/08/2025 12:00</c:v>
                </c:pt>
                <c:pt idx="1513">
                  <c:v>20/08/2025 12:10</c:v>
                </c:pt>
                <c:pt idx="1514">
                  <c:v>20/08/2025 12:20</c:v>
                </c:pt>
                <c:pt idx="1515">
                  <c:v>20/08/2025 12:30</c:v>
                </c:pt>
                <c:pt idx="1516">
                  <c:v>20/08/2025 12:40</c:v>
                </c:pt>
                <c:pt idx="1517">
                  <c:v>20/08/2025 12:50</c:v>
                </c:pt>
                <c:pt idx="1518">
                  <c:v>20/08/2025 13:00</c:v>
                </c:pt>
                <c:pt idx="1519">
                  <c:v>20/08/2025 13:10</c:v>
                </c:pt>
                <c:pt idx="1520">
                  <c:v>20/08/2025 13:20</c:v>
                </c:pt>
                <c:pt idx="1521">
                  <c:v>20/08/2025 13:30</c:v>
                </c:pt>
                <c:pt idx="1522">
                  <c:v>20/08/2025 13:40</c:v>
                </c:pt>
                <c:pt idx="1523">
                  <c:v>20/08/2025 13:50</c:v>
                </c:pt>
                <c:pt idx="1524">
                  <c:v>20/08/2025 14:00</c:v>
                </c:pt>
                <c:pt idx="1525">
                  <c:v>20/08/2025 14:10</c:v>
                </c:pt>
                <c:pt idx="1526">
                  <c:v>20/08/2025 14:20</c:v>
                </c:pt>
                <c:pt idx="1527">
                  <c:v>20/08/2025 14:30</c:v>
                </c:pt>
                <c:pt idx="1528">
                  <c:v>20/08/2025 14:40</c:v>
                </c:pt>
                <c:pt idx="1529">
                  <c:v>20/08/2025 14:50</c:v>
                </c:pt>
                <c:pt idx="1530">
                  <c:v>20/08/2025 15:00</c:v>
                </c:pt>
                <c:pt idx="1531">
                  <c:v>20/08/2025 15:10</c:v>
                </c:pt>
                <c:pt idx="1532">
                  <c:v>20/08/2025 15:20</c:v>
                </c:pt>
                <c:pt idx="1533">
                  <c:v>20/08/2025 15:30</c:v>
                </c:pt>
                <c:pt idx="1534">
                  <c:v>20/08/2025 15:40</c:v>
                </c:pt>
                <c:pt idx="1535">
                  <c:v>20/08/2025 15:50</c:v>
                </c:pt>
                <c:pt idx="1536">
                  <c:v>20/08/2025 16:00</c:v>
                </c:pt>
                <c:pt idx="1537">
                  <c:v>20/08/2025 16:10</c:v>
                </c:pt>
                <c:pt idx="1538">
                  <c:v>20/08/2025 16:20</c:v>
                </c:pt>
                <c:pt idx="1539">
                  <c:v>20/08/2025 16:30</c:v>
                </c:pt>
                <c:pt idx="1540">
                  <c:v>20/08/2025 16:40</c:v>
                </c:pt>
                <c:pt idx="1541">
                  <c:v>20/08/2025 16:50</c:v>
                </c:pt>
                <c:pt idx="1542">
                  <c:v>20/08/2025 17:00</c:v>
                </c:pt>
                <c:pt idx="1543">
                  <c:v>20/08/2025 17:10</c:v>
                </c:pt>
                <c:pt idx="1544">
                  <c:v>20/08/2025 17:20</c:v>
                </c:pt>
                <c:pt idx="1545">
                  <c:v>20/08/2025 17:30</c:v>
                </c:pt>
                <c:pt idx="1546">
                  <c:v>20/08/2025 17:40</c:v>
                </c:pt>
                <c:pt idx="1547">
                  <c:v>20/08/2025 17:50</c:v>
                </c:pt>
                <c:pt idx="1548">
                  <c:v>20/08/2025 18:00</c:v>
                </c:pt>
                <c:pt idx="1549">
                  <c:v>20/08/2025 18:10</c:v>
                </c:pt>
                <c:pt idx="1550">
                  <c:v>20/08/2025 18:20</c:v>
                </c:pt>
                <c:pt idx="1551">
                  <c:v>20/08/2025 18:30</c:v>
                </c:pt>
                <c:pt idx="1552">
                  <c:v>20/08/2025 18:40</c:v>
                </c:pt>
                <c:pt idx="1553">
                  <c:v>20/08/2025 18:50</c:v>
                </c:pt>
                <c:pt idx="1554">
                  <c:v>20/08/2025 19:00</c:v>
                </c:pt>
                <c:pt idx="1555">
                  <c:v>20/08/2025 19:10</c:v>
                </c:pt>
                <c:pt idx="1556">
                  <c:v>20/08/2025 19:20</c:v>
                </c:pt>
                <c:pt idx="1557">
                  <c:v>20/08/2025 19:30</c:v>
                </c:pt>
                <c:pt idx="1558">
                  <c:v>20/08/2025 19:40</c:v>
                </c:pt>
                <c:pt idx="1559">
                  <c:v>20/08/2025 19:50</c:v>
                </c:pt>
                <c:pt idx="1560">
                  <c:v>20/08/2025 20:00</c:v>
                </c:pt>
                <c:pt idx="1561">
                  <c:v>20/08/2025 20:10</c:v>
                </c:pt>
                <c:pt idx="1562">
                  <c:v>20/08/2025 20:20</c:v>
                </c:pt>
                <c:pt idx="1563">
                  <c:v>20/08/2025 20:30</c:v>
                </c:pt>
                <c:pt idx="1564">
                  <c:v>20/08/2025 20:40</c:v>
                </c:pt>
                <c:pt idx="1565">
                  <c:v>20/08/2025 20:50</c:v>
                </c:pt>
                <c:pt idx="1566">
                  <c:v>20/08/2025 21:00</c:v>
                </c:pt>
                <c:pt idx="1567">
                  <c:v>20/08/2025 21:10</c:v>
                </c:pt>
                <c:pt idx="1568">
                  <c:v>20/08/2025 21:20</c:v>
                </c:pt>
                <c:pt idx="1569">
                  <c:v>20/08/2025 21:30</c:v>
                </c:pt>
                <c:pt idx="1570">
                  <c:v>20/08/2025 21:40</c:v>
                </c:pt>
                <c:pt idx="1571">
                  <c:v>20/08/2025 21:50</c:v>
                </c:pt>
                <c:pt idx="1572">
                  <c:v>20/08/2025 22:00</c:v>
                </c:pt>
                <c:pt idx="1573">
                  <c:v>20/08/2025 22:10</c:v>
                </c:pt>
                <c:pt idx="1574">
                  <c:v>20/08/2025 22:20</c:v>
                </c:pt>
                <c:pt idx="1575">
                  <c:v>20/08/2025 22:30</c:v>
                </c:pt>
                <c:pt idx="1576">
                  <c:v>20/08/2025 22:40</c:v>
                </c:pt>
                <c:pt idx="1577">
                  <c:v>20/08/2025 22:50</c:v>
                </c:pt>
                <c:pt idx="1578">
                  <c:v>20/08/2025 23:00</c:v>
                </c:pt>
                <c:pt idx="1579">
                  <c:v>20/08/2025 23:10</c:v>
                </c:pt>
                <c:pt idx="1580">
                  <c:v>20/08/2025 23:20</c:v>
                </c:pt>
                <c:pt idx="1581">
                  <c:v>20/08/2025 23:30</c:v>
                </c:pt>
                <c:pt idx="1582">
                  <c:v>20/08/2025 23:40</c:v>
                </c:pt>
                <c:pt idx="1583">
                  <c:v>20/08/2025 23:50</c:v>
                </c:pt>
                <c:pt idx="1584">
                  <c:v>21/08/2025 00:00</c:v>
                </c:pt>
                <c:pt idx="1585">
                  <c:v>21/08/2025 00:10</c:v>
                </c:pt>
                <c:pt idx="1586">
                  <c:v>21/08/2025 00:20</c:v>
                </c:pt>
                <c:pt idx="1587">
                  <c:v>21/08/2025 00:30</c:v>
                </c:pt>
                <c:pt idx="1588">
                  <c:v>21/08/2025 00:40</c:v>
                </c:pt>
                <c:pt idx="1589">
                  <c:v>21/08/2025 00:50</c:v>
                </c:pt>
                <c:pt idx="1590">
                  <c:v>21/08/2025 01:00</c:v>
                </c:pt>
                <c:pt idx="1591">
                  <c:v>21/08/2025 01:10</c:v>
                </c:pt>
                <c:pt idx="1592">
                  <c:v>21/08/2025 01:20</c:v>
                </c:pt>
                <c:pt idx="1593">
                  <c:v>21/08/2025 01:30</c:v>
                </c:pt>
                <c:pt idx="1594">
                  <c:v>21/08/2025 01:40</c:v>
                </c:pt>
                <c:pt idx="1595">
                  <c:v>21/08/2025 01:50</c:v>
                </c:pt>
                <c:pt idx="1596">
                  <c:v>21/08/2025 02:00</c:v>
                </c:pt>
                <c:pt idx="1597">
                  <c:v>21/08/2025 02:10</c:v>
                </c:pt>
                <c:pt idx="1598">
                  <c:v>21/08/2025 02:20</c:v>
                </c:pt>
                <c:pt idx="1599">
                  <c:v>21/08/2025 02:30</c:v>
                </c:pt>
                <c:pt idx="1600">
                  <c:v>21/08/2025 02:40</c:v>
                </c:pt>
                <c:pt idx="1601">
                  <c:v>21/08/2025 02:50</c:v>
                </c:pt>
                <c:pt idx="1602">
                  <c:v>21/08/2025 03:00</c:v>
                </c:pt>
                <c:pt idx="1603">
                  <c:v>21/08/2025 03:10</c:v>
                </c:pt>
                <c:pt idx="1604">
                  <c:v>21/08/2025 03:20</c:v>
                </c:pt>
                <c:pt idx="1605">
                  <c:v>21/08/2025 03:30</c:v>
                </c:pt>
                <c:pt idx="1606">
                  <c:v>21/08/2025 03:40</c:v>
                </c:pt>
                <c:pt idx="1607">
                  <c:v>21/08/2025 03:50</c:v>
                </c:pt>
                <c:pt idx="1608">
                  <c:v>21/08/2025 04:00</c:v>
                </c:pt>
                <c:pt idx="1609">
                  <c:v>21/08/2025 04:10</c:v>
                </c:pt>
                <c:pt idx="1610">
                  <c:v>21/08/2025 04:20</c:v>
                </c:pt>
                <c:pt idx="1611">
                  <c:v>21/08/2025 04:30</c:v>
                </c:pt>
                <c:pt idx="1612">
                  <c:v>21/08/2025 04:40</c:v>
                </c:pt>
                <c:pt idx="1613">
                  <c:v>21/08/2025 04:50</c:v>
                </c:pt>
                <c:pt idx="1614">
                  <c:v>21/08/2025 05:00</c:v>
                </c:pt>
                <c:pt idx="1615">
                  <c:v>21/08/2025 05:10</c:v>
                </c:pt>
                <c:pt idx="1616">
                  <c:v>21/08/2025 05:20</c:v>
                </c:pt>
                <c:pt idx="1617">
                  <c:v>21/08/2025 05:30</c:v>
                </c:pt>
                <c:pt idx="1618">
                  <c:v>21/08/2025 05:40</c:v>
                </c:pt>
                <c:pt idx="1619">
                  <c:v>21/08/2025 05:50</c:v>
                </c:pt>
                <c:pt idx="1620">
                  <c:v>21/08/2025 06:00</c:v>
                </c:pt>
                <c:pt idx="1621">
                  <c:v>21/08/2025 06:10</c:v>
                </c:pt>
                <c:pt idx="1622">
                  <c:v>21/08/2025 06:20</c:v>
                </c:pt>
                <c:pt idx="1623">
                  <c:v>21/08/2025 06:30</c:v>
                </c:pt>
                <c:pt idx="1624">
                  <c:v>21/08/2025 06:40</c:v>
                </c:pt>
                <c:pt idx="1625">
                  <c:v>21/08/2025 06:50</c:v>
                </c:pt>
                <c:pt idx="1626">
                  <c:v>21/08/2025 07:00</c:v>
                </c:pt>
                <c:pt idx="1627">
                  <c:v>21/08/2025 07:10</c:v>
                </c:pt>
                <c:pt idx="1628">
                  <c:v>21/08/2025 07:20</c:v>
                </c:pt>
                <c:pt idx="1629">
                  <c:v>21/08/2025 07:30</c:v>
                </c:pt>
                <c:pt idx="1630">
                  <c:v>21/08/2025 07:40</c:v>
                </c:pt>
                <c:pt idx="1631">
                  <c:v>21/08/2025 07:50</c:v>
                </c:pt>
                <c:pt idx="1632">
                  <c:v>21/08/2025 08:00</c:v>
                </c:pt>
                <c:pt idx="1633">
                  <c:v>21/08/2025 08:10</c:v>
                </c:pt>
                <c:pt idx="1634">
                  <c:v>21/08/2025 08:20</c:v>
                </c:pt>
                <c:pt idx="1635">
                  <c:v>21/08/2025 08:30</c:v>
                </c:pt>
                <c:pt idx="1636">
                  <c:v>21/08/2025 08:40</c:v>
                </c:pt>
                <c:pt idx="1637">
                  <c:v>21/08/2025 08:50</c:v>
                </c:pt>
                <c:pt idx="1638">
                  <c:v>21/08/2025 09:00</c:v>
                </c:pt>
                <c:pt idx="1639">
                  <c:v>21/08/2025 09:10</c:v>
                </c:pt>
                <c:pt idx="1640">
                  <c:v>21/08/2025 09:20</c:v>
                </c:pt>
                <c:pt idx="1641">
                  <c:v>21/08/2025 09:30</c:v>
                </c:pt>
                <c:pt idx="1642">
                  <c:v>21/08/2025 09:40</c:v>
                </c:pt>
                <c:pt idx="1643">
                  <c:v>21/08/2025 09:50</c:v>
                </c:pt>
                <c:pt idx="1644">
                  <c:v>21/08/2025 10:00</c:v>
                </c:pt>
                <c:pt idx="1645">
                  <c:v>21/08/2025 10:10</c:v>
                </c:pt>
                <c:pt idx="1646">
                  <c:v>21/08/2025 10:20</c:v>
                </c:pt>
                <c:pt idx="1647">
                  <c:v>21/08/2025 10:30</c:v>
                </c:pt>
                <c:pt idx="1648">
                  <c:v>21/08/2025 10:40</c:v>
                </c:pt>
                <c:pt idx="1649">
                  <c:v>21/08/2025 10:50</c:v>
                </c:pt>
                <c:pt idx="1650">
                  <c:v>21/08/2025 11:00</c:v>
                </c:pt>
                <c:pt idx="1651">
                  <c:v>21/08/2025 11:10</c:v>
                </c:pt>
                <c:pt idx="1652">
                  <c:v>21/08/2025 11:20</c:v>
                </c:pt>
                <c:pt idx="1653">
                  <c:v>21/08/2025 11:30</c:v>
                </c:pt>
                <c:pt idx="1654">
                  <c:v>21/08/2025 11:40</c:v>
                </c:pt>
                <c:pt idx="1655">
                  <c:v>21/08/2025 11:50</c:v>
                </c:pt>
                <c:pt idx="1656">
                  <c:v>21/08/2025 12:00</c:v>
                </c:pt>
                <c:pt idx="1657">
                  <c:v>21/08/2025 12:10</c:v>
                </c:pt>
                <c:pt idx="1658">
                  <c:v>21/08/2025 12:20</c:v>
                </c:pt>
                <c:pt idx="1659">
                  <c:v>21/08/2025 12:30</c:v>
                </c:pt>
                <c:pt idx="1660">
                  <c:v>21/08/2025 12:40</c:v>
                </c:pt>
                <c:pt idx="1661">
                  <c:v>21/08/2025 12:50</c:v>
                </c:pt>
                <c:pt idx="1662">
                  <c:v>21/08/2025 13:00</c:v>
                </c:pt>
                <c:pt idx="1663">
                  <c:v>21/08/2025 13:10</c:v>
                </c:pt>
                <c:pt idx="1664">
                  <c:v>21/08/2025 13:20</c:v>
                </c:pt>
                <c:pt idx="1665">
                  <c:v>21/08/2025 13:30</c:v>
                </c:pt>
                <c:pt idx="1666">
                  <c:v>21/08/2025 13:40</c:v>
                </c:pt>
                <c:pt idx="1667">
                  <c:v>21/08/2025 13:50</c:v>
                </c:pt>
                <c:pt idx="1668">
                  <c:v>21/08/2025 14:00</c:v>
                </c:pt>
                <c:pt idx="1669">
                  <c:v>21/08/2025 14:10</c:v>
                </c:pt>
                <c:pt idx="1670">
                  <c:v>21/08/2025 14:20</c:v>
                </c:pt>
                <c:pt idx="1671">
                  <c:v>21/08/2025 14:30</c:v>
                </c:pt>
                <c:pt idx="1672">
                  <c:v>21/08/2025 14:40</c:v>
                </c:pt>
                <c:pt idx="1673">
                  <c:v>21/08/2025 14:50</c:v>
                </c:pt>
                <c:pt idx="1674">
                  <c:v>21/08/2025 15:00</c:v>
                </c:pt>
                <c:pt idx="1675">
                  <c:v>21/08/2025 15:10</c:v>
                </c:pt>
                <c:pt idx="1676">
                  <c:v>21/08/2025 15:20</c:v>
                </c:pt>
                <c:pt idx="1677">
                  <c:v>21/08/2025 15:30</c:v>
                </c:pt>
                <c:pt idx="1678">
                  <c:v>21/08/2025 15:40</c:v>
                </c:pt>
                <c:pt idx="1679">
                  <c:v>21/08/2025 15:50</c:v>
                </c:pt>
                <c:pt idx="1680">
                  <c:v>21/08/2025 16:00</c:v>
                </c:pt>
                <c:pt idx="1681">
                  <c:v>21/08/2025 16:10</c:v>
                </c:pt>
                <c:pt idx="1682">
                  <c:v>21/08/2025 16:20</c:v>
                </c:pt>
                <c:pt idx="1683">
                  <c:v>21/08/2025 16:30</c:v>
                </c:pt>
                <c:pt idx="1684">
                  <c:v>21/08/2025 16:40</c:v>
                </c:pt>
                <c:pt idx="1685">
                  <c:v>21/08/2025 16:50</c:v>
                </c:pt>
                <c:pt idx="1686">
                  <c:v>21/08/2025 17:00</c:v>
                </c:pt>
                <c:pt idx="1687">
                  <c:v>21/08/2025 17:10</c:v>
                </c:pt>
                <c:pt idx="1688">
                  <c:v>21/08/2025 17:20</c:v>
                </c:pt>
                <c:pt idx="1689">
                  <c:v>21/08/2025 17:30</c:v>
                </c:pt>
                <c:pt idx="1690">
                  <c:v>21/08/2025 17:40</c:v>
                </c:pt>
                <c:pt idx="1691">
                  <c:v>21/08/2025 17:50</c:v>
                </c:pt>
                <c:pt idx="1692">
                  <c:v>21/08/2025 18:00</c:v>
                </c:pt>
                <c:pt idx="1693">
                  <c:v>21/08/2025 18:10</c:v>
                </c:pt>
                <c:pt idx="1694">
                  <c:v>21/08/2025 18:20</c:v>
                </c:pt>
                <c:pt idx="1695">
                  <c:v>21/08/2025 18:30</c:v>
                </c:pt>
                <c:pt idx="1696">
                  <c:v>21/08/2025 18:40</c:v>
                </c:pt>
                <c:pt idx="1697">
                  <c:v>21/08/2025 18:50</c:v>
                </c:pt>
                <c:pt idx="1698">
                  <c:v>21/08/2025 19:00</c:v>
                </c:pt>
                <c:pt idx="1699">
                  <c:v>21/08/2025 19:10</c:v>
                </c:pt>
                <c:pt idx="1700">
                  <c:v>21/08/2025 19:20</c:v>
                </c:pt>
                <c:pt idx="1701">
                  <c:v>21/08/2025 19:30</c:v>
                </c:pt>
                <c:pt idx="1702">
                  <c:v>21/08/2025 19:40</c:v>
                </c:pt>
                <c:pt idx="1703">
                  <c:v>21/08/2025 19:50</c:v>
                </c:pt>
                <c:pt idx="1704">
                  <c:v>21/08/2025 20:00</c:v>
                </c:pt>
                <c:pt idx="1705">
                  <c:v>21/08/2025 20:10</c:v>
                </c:pt>
                <c:pt idx="1706">
                  <c:v>21/08/2025 20:20</c:v>
                </c:pt>
                <c:pt idx="1707">
                  <c:v>21/08/2025 20:30</c:v>
                </c:pt>
                <c:pt idx="1708">
                  <c:v>21/08/2025 20:40</c:v>
                </c:pt>
                <c:pt idx="1709">
                  <c:v>21/08/2025 20:50</c:v>
                </c:pt>
                <c:pt idx="1710">
                  <c:v>21/08/2025 21:00</c:v>
                </c:pt>
                <c:pt idx="1711">
                  <c:v>21/08/2025 21:10</c:v>
                </c:pt>
                <c:pt idx="1712">
                  <c:v>21/08/2025 21:20</c:v>
                </c:pt>
                <c:pt idx="1713">
                  <c:v>21/08/2025 21:30</c:v>
                </c:pt>
                <c:pt idx="1714">
                  <c:v>21/08/2025 21:40</c:v>
                </c:pt>
                <c:pt idx="1715">
                  <c:v>21/08/2025 21:50</c:v>
                </c:pt>
                <c:pt idx="1716">
                  <c:v>21/08/2025 22:00</c:v>
                </c:pt>
                <c:pt idx="1717">
                  <c:v>21/08/2025 22:10</c:v>
                </c:pt>
                <c:pt idx="1718">
                  <c:v>21/08/2025 22:20</c:v>
                </c:pt>
                <c:pt idx="1719">
                  <c:v>21/08/2025 22:30</c:v>
                </c:pt>
                <c:pt idx="1720">
                  <c:v>21/08/2025 22:40</c:v>
                </c:pt>
                <c:pt idx="1721">
                  <c:v>21/08/2025 22:50</c:v>
                </c:pt>
                <c:pt idx="1722">
                  <c:v>21/08/2025 23:00</c:v>
                </c:pt>
                <c:pt idx="1723">
                  <c:v>21/08/2025 23:10</c:v>
                </c:pt>
                <c:pt idx="1724">
                  <c:v>21/08/2025 23:20</c:v>
                </c:pt>
                <c:pt idx="1725">
                  <c:v>21/08/2025 23:30</c:v>
                </c:pt>
                <c:pt idx="1726">
                  <c:v>21/08/2025 23:40</c:v>
                </c:pt>
                <c:pt idx="1727">
                  <c:v>21/08/2025 23:50</c:v>
                </c:pt>
                <c:pt idx="1728">
                  <c:v>22/08/2025 00:00</c:v>
                </c:pt>
                <c:pt idx="1729">
                  <c:v>22/08/2025 00:10</c:v>
                </c:pt>
                <c:pt idx="1730">
                  <c:v>22/08/2025 00:20</c:v>
                </c:pt>
                <c:pt idx="1731">
                  <c:v>22/08/2025 00:30</c:v>
                </c:pt>
                <c:pt idx="1732">
                  <c:v>22/08/2025 00:40</c:v>
                </c:pt>
                <c:pt idx="1733">
                  <c:v>22/08/2025 00:50</c:v>
                </c:pt>
                <c:pt idx="1734">
                  <c:v>22/08/2025 01:00</c:v>
                </c:pt>
                <c:pt idx="1735">
                  <c:v>22/08/2025 01:10</c:v>
                </c:pt>
                <c:pt idx="1736">
                  <c:v>22/08/2025 01:20</c:v>
                </c:pt>
                <c:pt idx="1737">
                  <c:v>22/08/2025 01:30</c:v>
                </c:pt>
                <c:pt idx="1738">
                  <c:v>22/08/2025 01:40</c:v>
                </c:pt>
                <c:pt idx="1739">
                  <c:v>22/08/2025 01:50</c:v>
                </c:pt>
                <c:pt idx="1740">
                  <c:v>22/08/2025 02:00</c:v>
                </c:pt>
                <c:pt idx="1741">
                  <c:v>22/08/2025 02:10</c:v>
                </c:pt>
                <c:pt idx="1742">
                  <c:v>22/08/2025 02:20</c:v>
                </c:pt>
                <c:pt idx="1743">
                  <c:v>22/08/2025 02:30</c:v>
                </c:pt>
                <c:pt idx="1744">
                  <c:v>22/08/2025 02:40</c:v>
                </c:pt>
                <c:pt idx="1745">
                  <c:v>22/08/2025 02:50</c:v>
                </c:pt>
                <c:pt idx="1746">
                  <c:v>22/08/2025 03:00</c:v>
                </c:pt>
                <c:pt idx="1747">
                  <c:v>22/08/2025 03:10</c:v>
                </c:pt>
                <c:pt idx="1748">
                  <c:v>22/08/2025 03:20</c:v>
                </c:pt>
                <c:pt idx="1749">
                  <c:v>22/08/2025 03:30</c:v>
                </c:pt>
                <c:pt idx="1750">
                  <c:v>22/08/2025 03:40</c:v>
                </c:pt>
                <c:pt idx="1751">
                  <c:v>22/08/2025 03:50</c:v>
                </c:pt>
                <c:pt idx="1752">
                  <c:v>22/08/2025 04:00</c:v>
                </c:pt>
                <c:pt idx="1753">
                  <c:v>22/08/2025 04:10</c:v>
                </c:pt>
                <c:pt idx="1754">
                  <c:v>22/08/2025 04:20</c:v>
                </c:pt>
                <c:pt idx="1755">
                  <c:v>22/08/2025 04:30</c:v>
                </c:pt>
                <c:pt idx="1756">
                  <c:v>22/08/2025 04:40</c:v>
                </c:pt>
                <c:pt idx="1757">
                  <c:v>22/08/2025 04:50</c:v>
                </c:pt>
                <c:pt idx="1758">
                  <c:v>22/08/2025 05:00</c:v>
                </c:pt>
                <c:pt idx="1759">
                  <c:v>22/08/2025 05:10</c:v>
                </c:pt>
                <c:pt idx="1760">
                  <c:v>22/08/2025 05:20</c:v>
                </c:pt>
                <c:pt idx="1761">
                  <c:v>22/08/2025 05:30</c:v>
                </c:pt>
                <c:pt idx="1762">
                  <c:v>22/08/2025 05:40</c:v>
                </c:pt>
                <c:pt idx="1763">
                  <c:v>22/08/2025 05:50</c:v>
                </c:pt>
                <c:pt idx="1764">
                  <c:v>22/08/2025 06:00</c:v>
                </c:pt>
                <c:pt idx="1765">
                  <c:v>22/08/2025 06:10</c:v>
                </c:pt>
                <c:pt idx="1766">
                  <c:v>22/08/2025 06:20</c:v>
                </c:pt>
                <c:pt idx="1767">
                  <c:v>22/08/2025 06:30</c:v>
                </c:pt>
                <c:pt idx="1768">
                  <c:v>22/08/2025 06:40</c:v>
                </c:pt>
                <c:pt idx="1769">
                  <c:v>22/08/2025 06:50</c:v>
                </c:pt>
                <c:pt idx="1770">
                  <c:v>22/08/2025 07:00</c:v>
                </c:pt>
                <c:pt idx="1771">
                  <c:v>22/08/2025 07:10</c:v>
                </c:pt>
                <c:pt idx="1772">
                  <c:v>22/08/2025 07:20</c:v>
                </c:pt>
                <c:pt idx="1773">
                  <c:v>22/08/2025 07:30</c:v>
                </c:pt>
                <c:pt idx="1774">
                  <c:v>22/08/2025 07:40</c:v>
                </c:pt>
                <c:pt idx="1775">
                  <c:v>22/08/2025 07:50</c:v>
                </c:pt>
                <c:pt idx="1776">
                  <c:v>22/08/2025 08:00</c:v>
                </c:pt>
                <c:pt idx="1777">
                  <c:v>22/08/2025 08:10</c:v>
                </c:pt>
                <c:pt idx="1778">
                  <c:v>22/08/2025 08:20</c:v>
                </c:pt>
                <c:pt idx="1779">
                  <c:v>22/08/2025 08:30</c:v>
                </c:pt>
                <c:pt idx="1780">
                  <c:v>22/08/2025 08:40</c:v>
                </c:pt>
                <c:pt idx="1781">
                  <c:v>22/08/2025 08:50</c:v>
                </c:pt>
                <c:pt idx="1782">
                  <c:v>22/08/2025 09:00</c:v>
                </c:pt>
                <c:pt idx="1783">
                  <c:v>22/08/2025 09:10</c:v>
                </c:pt>
                <c:pt idx="1784">
                  <c:v>22/08/2025 09:20</c:v>
                </c:pt>
                <c:pt idx="1785">
                  <c:v>22/08/2025 09:30</c:v>
                </c:pt>
                <c:pt idx="1786">
                  <c:v>22/08/2025 09:40</c:v>
                </c:pt>
                <c:pt idx="1787">
                  <c:v>22/08/2025 09:50</c:v>
                </c:pt>
                <c:pt idx="1788">
                  <c:v>22/08/2025 10:00</c:v>
                </c:pt>
                <c:pt idx="1789">
                  <c:v>22/08/2025 10:10</c:v>
                </c:pt>
                <c:pt idx="1790">
                  <c:v>22/08/2025 10:20</c:v>
                </c:pt>
                <c:pt idx="1791">
                  <c:v>22/08/2025 10:30</c:v>
                </c:pt>
                <c:pt idx="1792">
                  <c:v>22/08/2025 10:40</c:v>
                </c:pt>
                <c:pt idx="1793">
                  <c:v>22/08/2025 10:50</c:v>
                </c:pt>
                <c:pt idx="1794">
                  <c:v>22/08/2025 11:00</c:v>
                </c:pt>
                <c:pt idx="1795">
                  <c:v>22/08/2025 11:10</c:v>
                </c:pt>
                <c:pt idx="1796">
                  <c:v>22/08/2025 11:20</c:v>
                </c:pt>
                <c:pt idx="1797">
                  <c:v>22/08/2025 11:30</c:v>
                </c:pt>
                <c:pt idx="1798">
                  <c:v>22/08/2025 11:40</c:v>
                </c:pt>
                <c:pt idx="1799">
                  <c:v>22/08/2025 11:50</c:v>
                </c:pt>
                <c:pt idx="1800">
                  <c:v>22/08/2025 12:00</c:v>
                </c:pt>
                <c:pt idx="1801">
                  <c:v>22/08/2025 12:10</c:v>
                </c:pt>
                <c:pt idx="1802">
                  <c:v>22/08/2025 12:20</c:v>
                </c:pt>
                <c:pt idx="1803">
                  <c:v>22/08/2025 12:30</c:v>
                </c:pt>
                <c:pt idx="1804">
                  <c:v>22/08/2025 12:40</c:v>
                </c:pt>
                <c:pt idx="1805">
                  <c:v>22/08/2025 12:50</c:v>
                </c:pt>
                <c:pt idx="1806">
                  <c:v>22/08/2025 13:00</c:v>
                </c:pt>
                <c:pt idx="1807">
                  <c:v>22/08/2025 13:10</c:v>
                </c:pt>
                <c:pt idx="1808">
                  <c:v>22/08/2025 13:20</c:v>
                </c:pt>
                <c:pt idx="1809">
                  <c:v>22/08/2025 13:30</c:v>
                </c:pt>
                <c:pt idx="1810">
                  <c:v>22/08/2025 13:40</c:v>
                </c:pt>
                <c:pt idx="1811">
                  <c:v>22/08/2025 13:50</c:v>
                </c:pt>
                <c:pt idx="1812">
                  <c:v>22/08/2025 14:00</c:v>
                </c:pt>
                <c:pt idx="1813">
                  <c:v>22/08/2025 14:10</c:v>
                </c:pt>
                <c:pt idx="1814">
                  <c:v>22/08/2025 14:20</c:v>
                </c:pt>
                <c:pt idx="1815">
                  <c:v>22/08/2025 14:30</c:v>
                </c:pt>
                <c:pt idx="1816">
                  <c:v>22/08/2025 14:40</c:v>
                </c:pt>
                <c:pt idx="1817">
                  <c:v>22/08/2025 14:50</c:v>
                </c:pt>
                <c:pt idx="1818">
                  <c:v>22/08/2025 15:00</c:v>
                </c:pt>
                <c:pt idx="1819">
                  <c:v>22/08/2025 15:10</c:v>
                </c:pt>
                <c:pt idx="1820">
                  <c:v>22/08/2025 15:20</c:v>
                </c:pt>
                <c:pt idx="1821">
                  <c:v>22/08/2025 15:30</c:v>
                </c:pt>
                <c:pt idx="1822">
                  <c:v>22/08/2025 15:40</c:v>
                </c:pt>
                <c:pt idx="1823">
                  <c:v>22/08/2025 15:50</c:v>
                </c:pt>
                <c:pt idx="1824">
                  <c:v>22/08/2025 16:00</c:v>
                </c:pt>
                <c:pt idx="1825">
                  <c:v>22/08/2025 16:10</c:v>
                </c:pt>
                <c:pt idx="1826">
                  <c:v>22/08/2025 16:20</c:v>
                </c:pt>
                <c:pt idx="1827">
                  <c:v>22/08/2025 16:30</c:v>
                </c:pt>
                <c:pt idx="1828">
                  <c:v>22/08/2025 16:40</c:v>
                </c:pt>
                <c:pt idx="1829">
                  <c:v>22/08/2025 16:50</c:v>
                </c:pt>
                <c:pt idx="1830">
                  <c:v>22/08/2025 17:00</c:v>
                </c:pt>
                <c:pt idx="1831">
                  <c:v>22/08/2025 17:10</c:v>
                </c:pt>
                <c:pt idx="1832">
                  <c:v>22/08/2025 17:20</c:v>
                </c:pt>
                <c:pt idx="1833">
                  <c:v>22/08/2025 17:30</c:v>
                </c:pt>
                <c:pt idx="1834">
                  <c:v>22/08/2025 17:40</c:v>
                </c:pt>
                <c:pt idx="1835">
                  <c:v>22/08/2025 17:50</c:v>
                </c:pt>
                <c:pt idx="1836">
                  <c:v>22/08/2025 18:00</c:v>
                </c:pt>
                <c:pt idx="1837">
                  <c:v>22/08/2025 18:10</c:v>
                </c:pt>
                <c:pt idx="1838">
                  <c:v>22/08/2025 18:20</c:v>
                </c:pt>
                <c:pt idx="1839">
                  <c:v>22/08/2025 18:30</c:v>
                </c:pt>
                <c:pt idx="1840">
                  <c:v>22/08/2025 18:40</c:v>
                </c:pt>
                <c:pt idx="1841">
                  <c:v>22/08/2025 18:50</c:v>
                </c:pt>
                <c:pt idx="1842">
                  <c:v>22/08/2025 19:00</c:v>
                </c:pt>
                <c:pt idx="1843">
                  <c:v>22/08/2025 19:10</c:v>
                </c:pt>
                <c:pt idx="1844">
                  <c:v>22/08/2025 19:20</c:v>
                </c:pt>
                <c:pt idx="1845">
                  <c:v>22/08/2025 19:30</c:v>
                </c:pt>
                <c:pt idx="1846">
                  <c:v>22/08/2025 19:40</c:v>
                </c:pt>
                <c:pt idx="1847">
                  <c:v>22/08/2025 19:50</c:v>
                </c:pt>
                <c:pt idx="1848">
                  <c:v>22/08/2025 20:00</c:v>
                </c:pt>
                <c:pt idx="1849">
                  <c:v>22/08/2025 20:10</c:v>
                </c:pt>
                <c:pt idx="1850">
                  <c:v>22/08/2025 20:20</c:v>
                </c:pt>
                <c:pt idx="1851">
                  <c:v>22/08/2025 20:30</c:v>
                </c:pt>
                <c:pt idx="1852">
                  <c:v>22/08/2025 20:40</c:v>
                </c:pt>
                <c:pt idx="1853">
                  <c:v>22/08/2025 20:50</c:v>
                </c:pt>
                <c:pt idx="1854">
                  <c:v>22/08/2025 21:00</c:v>
                </c:pt>
                <c:pt idx="1855">
                  <c:v>22/08/2025 21:10</c:v>
                </c:pt>
                <c:pt idx="1856">
                  <c:v>22/08/2025 21:20</c:v>
                </c:pt>
                <c:pt idx="1857">
                  <c:v>22/08/2025 21:30</c:v>
                </c:pt>
                <c:pt idx="1858">
                  <c:v>22/08/2025 21:40</c:v>
                </c:pt>
                <c:pt idx="1859">
                  <c:v>22/08/2025 21:50</c:v>
                </c:pt>
                <c:pt idx="1860">
                  <c:v>22/08/2025 22:00</c:v>
                </c:pt>
                <c:pt idx="1861">
                  <c:v>22/08/2025 22:10</c:v>
                </c:pt>
                <c:pt idx="1862">
                  <c:v>22/08/2025 22:20</c:v>
                </c:pt>
                <c:pt idx="1863">
                  <c:v>22/08/2025 22:30</c:v>
                </c:pt>
                <c:pt idx="1864">
                  <c:v>22/08/2025 22:40</c:v>
                </c:pt>
                <c:pt idx="1865">
                  <c:v>22/08/2025 22:50</c:v>
                </c:pt>
                <c:pt idx="1866">
                  <c:v>22/08/2025 23:00</c:v>
                </c:pt>
                <c:pt idx="1867">
                  <c:v>22/08/2025 23:10</c:v>
                </c:pt>
                <c:pt idx="1868">
                  <c:v>22/08/2025 23:20</c:v>
                </c:pt>
                <c:pt idx="1869">
                  <c:v>22/08/2025 23:30</c:v>
                </c:pt>
                <c:pt idx="1870">
                  <c:v>22/08/2025 23:40</c:v>
                </c:pt>
                <c:pt idx="1871">
                  <c:v>22/08/2025 23:50</c:v>
                </c:pt>
                <c:pt idx="1872">
                  <c:v>23/08/2025 00:00</c:v>
                </c:pt>
                <c:pt idx="1873">
                  <c:v>23/08/2025 00:10</c:v>
                </c:pt>
                <c:pt idx="1874">
                  <c:v>23/08/2025 00:20</c:v>
                </c:pt>
                <c:pt idx="1875">
                  <c:v>23/08/2025 00:30</c:v>
                </c:pt>
                <c:pt idx="1876">
                  <c:v>23/08/2025 00:40</c:v>
                </c:pt>
                <c:pt idx="1877">
                  <c:v>23/08/2025 00:50</c:v>
                </c:pt>
                <c:pt idx="1878">
                  <c:v>23/08/2025 01:00</c:v>
                </c:pt>
                <c:pt idx="1879">
                  <c:v>23/08/2025 01:10</c:v>
                </c:pt>
                <c:pt idx="1880">
                  <c:v>23/08/2025 01:20</c:v>
                </c:pt>
                <c:pt idx="1881">
                  <c:v>23/08/2025 01:30</c:v>
                </c:pt>
                <c:pt idx="1882">
                  <c:v>23/08/2025 01:40</c:v>
                </c:pt>
                <c:pt idx="1883">
                  <c:v>23/08/2025 01:50</c:v>
                </c:pt>
                <c:pt idx="1884">
                  <c:v>23/08/2025 02:00</c:v>
                </c:pt>
                <c:pt idx="1885">
                  <c:v>23/08/2025 02:10</c:v>
                </c:pt>
                <c:pt idx="1886">
                  <c:v>23/08/2025 02:20</c:v>
                </c:pt>
                <c:pt idx="1887">
                  <c:v>23/08/2025 02:30</c:v>
                </c:pt>
                <c:pt idx="1888">
                  <c:v>23/08/2025 02:40</c:v>
                </c:pt>
                <c:pt idx="1889">
                  <c:v>23/08/2025 02:50</c:v>
                </c:pt>
                <c:pt idx="1890">
                  <c:v>23/08/2025 03:00</c:v>
                </c:pt>
                <c:pt idx="1891">
                  <c:v>23/08/2025 03:10</c:v>
                </c:pt>
                <c:pt idx="1892">
                  <c:v>23/08/2025 03:20</c:v>
                </c:pt>
                <c:pt idx="1893">
                  <c:v>23/08/2025 03:30</c:v>
                </c:pt>
                <c:pt idx="1894">
                  <c:v>23/08/2025 03:40</c:v>
                </c:pt>
                <c:pt idx="1895">
                  <c:v>23/08/2025 03:50</c:v>
                </c:pt>
                <c:pt idx="1896">
                  <c:v>23/08/2025 04:00</c:v>
                </c:pt>
                <c:pt idx="1897">
                  <c:v>23/08/2025 04:10</c:v>
                </c:pt>
                <c:pt idx="1898">
                  <c:v>23/08/2025 04:20</c:v>
                </c:pt>
                <c:pt idx="1899">
                  <c:v>23/08/2025 04:30</c:v>
                </c:pt>
                <c:pt idx="1900">
                  <c:v>23/08/2025 04:40</c:v>
                </c:pt>
                <c:pt idx="1901">
                  <c:v>23/08/2025 04:50</c:v>
                </c:pt>
                <c:pt idx="1902">
                  <c:v>23/08/2025 05:00</c:v>
                </c:pt>
                <c:pt idx="1903">
                  <c:v>23/08/2025 05:10</c:v>
                </c:pt>
                <c:pt idx="1904">
                  <c:v>23/08/2025 05:20</c:v>
                </c:pt>
                <c:pt idx="1905">
                  <c:v>23/08/2025 05:30</c:v>
                </c:pt>
                <c:pt idx="1906">
                  <c:v>23/08/2025 05:40</c:v>
                </c:pt>
                <c:pt idx="1907">
                  <c:v>23/08/2025 05:50</c:v>
                </c:pt>
                <c:pt idx="1908">
                  <c:v>23/08/2025 06:00</c:v>
                </c:pt>
                <c:pt idx="1909">
                  <c:v>23/08/2025 06:10</c:v>
                </c:pt>
                <c:pt idx="1910">
                  <c:v>23/08/2025 06:20</c:v>
                </c:pt>
                <c:pt idx="1911">
                  <c:v>23/08/2025 06:30</c:v>
                </c:pt>
                <c:pt idx="1912">
                  <c:v>23/08/2025 06:40</c:v>
                </c:pt>
                <c:pt idx="1913">
                  <c:v>23/08/2025 06:50</c:v>
                </c:pt>
                <c:pt idx="1914">
                  <c:v>23/08/2025 07:00</c:v>
                </c:pt>
                <c:pt idx="1915">
                  <c:v>23/08/2025 07:10</c:v>
                </c:pt>
                <c:pt idx="1916">
                  <c:v>23/08/2025 07:20</c:v>
                </c:pt>
                <c:pt idx="1917">
                  <c:v>23/08/2025 07:30</c:v>
                </c:pt>
                <c:pt idx="1918">
                  <c:v>23/08/2025 07:40</c:v>
                </c:pt>
                <c:pt idx="1919">
                  <c:v>23/08/2025 07:50</c:v>
                </c:pt>
                <c:pt idx="1920">
                  <c:v>23/08/2025 08:00</c:v>
                </c:pt>
                <c:pt idx="1921">
                  <c:v>23/08/2025 08:10</c:v>
                </c:pt>
                <c:pt idx="1922">
                  <c:v>23/08/2025 08:20</c:v>
                </c:pt>
                <c:pt idx="1923">
                  <c:v>23/08/2025 08:30</c:v>
                </c:pt>
                <c:pt idx="1924">
                  <c:v>23/08/2025 08:40</c:v>
                </c:pt>
                <c:pt idx="1925">
                  <c:v>23/08/2025 08:50</c:v>
                </c:pt>
                <c:pt idx="1926">
                  <c:v>23/08/2025 09:00</c:v>
                </c:pt>
                <c:pt idx="1927">
                  <c:v>23/08/2025 09:10</c:v>
                </c:pt>
                <c:pt idx="1928">
                  <c:v>23/08/2025 09:20</c:v>
                </c:pt>
                <c:pt idx="1929">
                  <c:v>23/08/2025 09:30</c:v>
                </c:pt>
                <c:pt idx="1930">
                  <c:v>23/08/2025 09:40</c:v>
                </c:pt>
                <c:pt idx="1931">
                  <c:v>23/08/2025 09:50</c:v>
                </c:pt>
                <c:pt idx="1932">
                  <c:v>23/08/2025 10:00</c:v>
                </c:pt>
                <c:pt idx="1933">
                  <c:v>23/08/2025 10:10</c:v>
                </c:pt>
                <c:pt idx="1934">
                  <c:v>23/08/2025 10:20</c:v>
                </c:pt>
                <c:pt idx="1935">
                  <c:v>23/08/2025 10:30</c:v>
                </c:pt>
                <c:pt idx="1936">
                  <c:v>23/08/2025 10:40</c:v>
                </c:pt>
                <c:pt idx="1937">
                  <c:v>23/08/2025 10:50</c:v>
                </c:pt>
                <c:pt idx="1938">
                  <c:v>23/08/2025 11:00</c:v>
                </c:pt>
                <c:pt idx="1939">
                  <c:v>23/08/2025 11:10</c:v>
                </c:pt>
                <c:pt idx="1940">
                  <c:v>23/08/2025 11:20</c:v>
                </c:pt>
                <c:pt idx="1941">
                  <c:v>23/08/2025 11:30</c:v>
                </c:pt>
                <c:pt idx="1942">
                  <c:v>23/08/2025 11:40</c:v>
                </c:pt>
                <c:pt idx="1943">
                  <c:v>23/08/2025 11:50</c:v>
                </c:pt>
                <c:pt idx="1944">
                  <c:v>23/08/2025 12:00</c:v>
                </c:pt>
                <c:pt idx="1945">
                  <c:v>23/08/2025 12:10</c:v>
                </c:pt>
                <c:pt idx="1946">
                  <c:v>23/08/2025 12:20</c:v>
                </c:pt>
                <c:pt idx="1947">
                  <c:v>23/08/2025 12:30</c:v>
                </c:pt>
                <c:pt idx="1948">
                  <c:v>23/08/2025 12:40</c:v>
                </c:pt>
                <c:pt idx="1949">
                  <c:v>23/08/2025 12:50</c:v>
                </c:pt>
                <c:pt idx="1950">
                  <c:v>23/08/2025 13:00</c:v>
                </c:pt>
                <c:pt idx="1951">
                  <c:v>23/08/2025 13:10</c:v>
                </c:pt>
                <c:pt idx="1952">
                  <c:v>23/08/2025 13:20</c:v>
                </c:pt>
                <c:pt idx="1953">
                  <c:v>23/08/2025 13:30</c:v>
                </c:pt>
                <c:pt idx="1954">
                  <c:v>23/08/2025 13:40</c:v>
                </c:pt>
                <c:pt idx="1955">
                  <c:v>23/08/2025 13:50</c:v>
                </c:pt>
                <c:pt idx="1956">
                  <c:v>23/08/2025 14:00</c:v>
                </c:pt>
                <c:pt idx="1957">
                  <c:v>23/08/2025 14:10</c:v>
                </c:pt>
                <c:pt idx="1958">
                  <c:v>23/08/2025 14:20</c:v>
                </c:pt>
                <c:pt idx="1959">
                  <c:v>23/08/2025 14:30</c:v>
                </c:pt>
                <c:pt idx="1960">
                  <c:v>23/08/2025 14:40</c:v>
                </c:pt>
                <c:pt idx="1961">
                  <c:v>23/08/2025 14:50</c:v>
                </c:pt>
                <c:pt idx="1962">
                  <c:v>23/08/2025 15:00</c:v>
                </c:pt>
                <c:pt idx="1963">
                  <c:v>23/08/2025 15:10</c:v>
                </c:pt>
                <c:pt idx="1964">
                  <c:v>23/08/2025 15:20</c:v>
                </c:pt>
                <c:pt idx="1965">
                  <c:v>23/08/2025 15:30</c:v>
                </c:pt>
                <c:pt idx="1966">
                  <c:v>23/08/2025 15:40</c:v>
                </c:pt>
                <c:pt idx="1967">
                  <c:v>23/08/2025 15:50</c:v>
                </c:pt>
                <c:pt idx="1968">
                  <c:v>23/08/2025 16:00</c:v>
                </c:pt>
                <c:pt idx="1969">
                  <c:v>23/08/2025 16:10</c:v>
                </c:pt>
                <c:pt idx="1970">
                  <c:v>23/08/2025 16:20</c:v>
                </c:pt>
                <c:pt idx="1971">
                  <c:v>23/08/2025 16:30</c:v>
                </c:pt>
                <c:pt idx="1972">
                  <c:v>23/08/2025 16:40</c:v>
                </c:pt>
                <c:pt idx="1973">
                  <c:v>23/08/2025 16:50</c:v>
                </c:pt>
                <c:pt idx="1974">
                  <c:v>23/08/2025 17:00</c:v>
                </c:pt>
                <c:pt idx="1975">
                  <c:v>23/08/2025 17:10</c:v>
                </c:pt>
                <c:pt idx="1976">
                  <c:v>23/08/2025 17:20</c:v>
                </c:pt>
                <c:pt idx="1977">
                  <c:v>23/08/2025 17:30</c:v>
                </c:pt>
                <c:pt idx="1978">
                  <c:v>23/08/2025 17:40</c:v>
                </c:pt>
                <c:pt idx="1979">
                  <c:v>23/08/2025 17:50</c:v>
                </c:pt>
                <c:pt idx="1980">
                  <c:v>23/08/2025 18:00</c:v>
                </c:pt>
                <c:pt idx="1981">
                  <c:v>23/08/2025 18:10</c:v>
                </c:pt>
                <c:pt idx="1982">
                  <c:v>23/08/2025 18:20</c:v>
                </c:pt>
                <c:pt idx="1983">
                  <c:v>23/08/2025 18:30</c:v>
                </c:pt>
                <c:pt idx="1984">
                  <c:v>23/08/2025 18:40</c:v>
                </c:pt>
                <c:pt idx="1985">
                  <c:v>23/08/2025 18:50</c:v>
                </c:pt>
                <c:pt idx="1986">
                  <c:v>23/08/2025 19:00</c:v>
                </c:pt>
                <c:pt idx="1987">
                  <c:v>23/08/2025 19:10</c:v>
                </c:pt>
                <c:pt idx="1988">
                  <c:v>23/08/2025 19:20</c:v>
                </c:pt>
                <c:pt idx="1989">
                  <c:v>23/08/2025 19:30</c:v>
                </c:pt>
                <c:pt idx="1990">
                  <c:v>23/08/2025 19:40</c:v>
                </c:pt>
                <c:pt idx="1991">
                  <c:v>23/08/2025 19:50</c:v>
                </c:pt>
                <c:pt idx="1992">
                  <c:v>23/08/2025 20:00</c:v>
                </c:pt>
                <c:pt idx="1993">
                  <c:v>23/08/2025 20:10</c:v>
                </c:pt>
                <c:pt idx="1994">
                  <c:v>23/08/2025 20:20</c:v>
                </c:pt>
                <c:pt idx="1995">
                  <c:v>23/08/2025 20:30</c:v>
                </c:pt>
                <c:pt idx="1996">
                  <c:v>23/08/2025 20:40</c:v>
                </c:pt>
                <c:pt idx="1997">
                  <c:v>23/08/2025 20:50</c:v>
                </c:pt>
                <c:pt idx="1998">
                  <c:v>23/08/2025 21:00</c:v>
                </c:pt>
                <c:pt idx="1999">
                  <c:v>23/08/2025 21:10</c:v>
                </c:pt>
                <c:pt idx="2000">
                  <c:v>23/08/2025 21:20</c:v>
                </c:pt>
                <c:pt idx="2001">
                  <c:v>23/08/2025 21:30</c:v>
                </c:pt>
                <c:pt idx="2002">
                  <c:v>23/08/2025 21:40</c:v>
                </c:pt>
                <c:pt idx="2003">
                  <c:v>23/08/2025 21:50</c:v>
                </c:pt>
                <c:pt idx="2004">
                  <c:v>23/08/2025 22:00</c:v>
                </c:pt>
                <c:pt idx="2005">
                  <c:v>23/08/2025 22:10</c:v>
                </c:pt>
                <c:pt idx="2006">
                  <c:v>23/08/2025 22:20</c:v>
                </c:pt>
                <c:pt idx="2007">
                  <c:v>23/08/2025 22:30</c:v>
                </c:pt>
                <c:pt idx="2008">
                  <c:v>23/08/2025 22:40</c:v>
                </c:pt>
                <c:pt idx="2009">
                  <c:v>23/08/2025 22:50</c:v>
                </c:pt>
                <c:pt idx="2010">
                  <c:v>23/08/2025 23:00</c:v>
                </c:pt>
                <c:pt idx="2011">
                  <c:v>23/08/2025 23:10</c:v>
                </c:pt>
                <c:pt idx="2012">
                  <c:v>23/08/2025 23:20</c:v>
                </c:pt>
                <c:pt idx="2013">
                  <c:v>23/08/2025 23:30</c:v>
                </c:pt>
                <c:pt idx="2014">
                  <c:v>23/08/2025 23:40</c:v>
                </c:pt>
                <c:pt idx="2015">
                  <c:v>23/08/2025 23:50</c:v>
                </c:pt>
                <c:pt idx="2016">
                  <c:v>24/08/2025 00:00</c:v>
                </c:pt>
                <c:pt idx="2017">
                  <c:v>24/08/2025 00:10</c:v>
                </c:pt>
                <c:pt idx="2018">
                  <c:v>24/08/2025 00:20</c:v>
                </c:pt>
                <c:pt idx="2019">
                  <c:v>24/08/2025 00:30</c:v>
                </c:pt>
                <c:pt idx="2020">
                  <c:v>24/08/2025 00:40</c:v>
                </c:pt>
                <c:pt idx="2021">
                  <c:v>24/08/2025 00:50</c:v>
                </c:pt>
                <c:pt idx="2022">
                  <c:v>24/08/2025 01:00</c:v>
                </c:pt>
                <c:pt idx="2023">
                  <c:v>24/08/2025 01:10</c:v>
                </c:pt>
                <c:pt idx="2024">
                  <c:v>24/08/2025 01:20</c:v>
                </c:pt>
                <c:pt idx="2025">
                  <c:v>24/08/2025 01:30</c:v>
                </c:pt>
                <c:pt idx="2026">
                  <c:v>24/08/2025 01:40</c:v>
                </c:pt>
                <c:pt idx="2027">
                  <c:v>24/08/2025 01:50</c:v>
                </c:pt>
                <c:pt idx="2028">
                  <c:v>24/08/2025 02:00</c:v>
                </c:pt>
                <c:pt idx="2029">
                  <c:v>24/08/2025 02:10</c:v>
                </c:pt>
                <c:pt idx="2030">
                  <c:v>24/08/2025 02:20</c:v>
                </c:pt>
                <c:pt idx="2031">
                  <c:v>24/08/2025 02:30</c:v>
                </c:pt>
                <c:pt idx="2032">
                  <c:v>24/08/2025 02:40</c:v>
                </c:pt>
                <c:pt idx="2033">
                  <c:v>24/08/2025 02:50</c:v>
                </c:pt>
                <c:pt idx="2034">
                  <c:v>24/08/2025 03:00</c:v>
                </c:pt>
                <c:pt idx="2035">
                  <c:v>24/08/2025 03:10</c:v>
                </c:pt>
                <c:pt idx="2036">
                  <c:v>24/08/2025 03:20</c:v>
                </c:pt>
                <c:pt idx="2037">
                  <c:v>24/08/2025 03:30</c:v>
                </c:pt>
                <c:pt idx="2038">
                  <c:v>24/08/2025 03:40</c:v>
                </c:pt>
                <c:pt idx="2039">
                  <c:v>24/08/2025 03:50</c:v>
                </c:pt>
                <c:pt idx="2040">
                  <c:v>24/08/2025 04:00</c:v>
                </c:pt>
                <c:pt idx="2041">
                  <c:v>24/08/2025 04:10</c:v>
                </c:pt>
                <c:pt idx="2042">
                  <c:v>24/08/2025 04:20</c:v>
                </c:pt>
                <c:pt idx="2043">
                  <c:v>24/08/2025 04:30</c:v>
                </c:pt>
                <c:pt idx="2044">
                  <c:v>24/08/2025 04:40</c:v>
                </c:pt>
                <c:pt idx="2045">
                  <c:v>24/08/2025 04:50</c:v>
                </c:pt>
                <c:pt idx="2046">
                  <c:v>24/08/2025 05:00</c:v>
                </c:pt>
                <c:pt idx="2047">
                  <c:v>24/08/2025 05:10</c:v>
                </c:pt>
                <c:pt idx="2048">
                  <c:v>24/08/2025 05:20</c:v>
                </c:pt>
                <c:pt idx="2049">
                  <c:v>24/08/2025 05:30</c:v>
                </c:pt>
                <c:pt idx="2050">
                  <c:v>24/08/2025 05:40</c:v>
                </c:pt>
                <c:pt idx="2051">
                  <c:v>24/08/2025 05:50</c:v>
                </c:pt>
                <c:pt idx="2052">
                  <c:v>24/08/2025 06:00</c:v>
                </c:pt>
                <c:pt idx="2053">
                  <c:v>24/08/2025 06:10</c:v>
                </c:pt>
                <c:pt idx="2054">
                  <c:v>24/08/2025 06:20</c:v>
                </c:pt>
                <c:pt idx="2055">
                  <c:v>24/08/2025 06:30</c:v>
                </c:pt>
                <c:pt idx="2056">
                  <c:v>24/08/2025 06:40</c:v>
                </c:pt>
                <c:pt idx="2057">
                  <c:v>24/08/2025 06:50</c:v>
                </c:pt>
                <c:pt idx="2058">
                  <c:v>24/08/2025 07:00</c:v>
                </c:pt>
                <c:pt idx="2059">
                  <c:v>24/08/2025 07:10</c:v>
                </c:pt>
                <c:pt idx="2060">
                  <c:v>24/08/2025 07:20</c:v>
                </c:pt>
                <c:pt idx="2061">
                  <c:v>24/08/2025 07:30</c:v>
                </c:pt>
                <c:pt idx="2062">
                  <c:v>24/08/2025 07:40</c:v>
                </c:pt>
                <c:pt idx="2063">
                  <c:v>24/08/2025 07:50</c:v>
                </c:pt>
                <c:pt idx="2064">
                  <c:v>24/08/2025 08:00</c:v>
                </c:pt>
                <c:pt idx="2065">
                  <c:v>24/08/2025 08:10</c:v>
                </c:pt>
                <c:pt idx="2066">
                  <c:v>24/08/2025 08:20</c:v>
                </c:pt>
                <c:pt idx="2067">
                  <c:v>24/08/2025 08:30</c:v>
                </c:pt>
                <c:pt idx="2068">
                  <c:v>24/08/2025 08:40</c:v>
                </c:pt>
                <c:pt idx="2069">
                  <c:v>24/08/2025 08:50</c:v>
                </c:pt>
                <c:pt idx="2070">
                  <c:v>24/08/2025 09:00</c:v>
                </c:pt>
                <c:pt idx="2071">
                  <c:v>24/08/2025 09:10</c:v>
                </c:pt>
                <c:pt idx="2072">
                  <c:v>24/08/2025 09:20</c:v>
                </c:pt>
                <c:pt idx="2073">
                  <c:v>24/08/2025 09:30</c:v>
                </c:pt>
                <c:pt idx="2074">
                  <c:v>24/08/2025 09:40</c:v>
                </c:pt>
                <c:pt idx="2075">
                  <c:v>24/08/2025 09:50</c:v>
                </c:pt>
                <c:pt idx="2076">
                  <c:v>24/08/2025 10:00</c:v>
                </c:pt>
                <c:pt idx="2077">
                  <c:v>24/08/2025 10:10</c:v>
                </c:pt>
                <c:pt idx="2078">
                  <c:v>24/08/2025 10:20</c:v>
                </c:pt>
                <c:pt idx="2079">
                  <c:v>24/08/2025 10:30</c:v>
                </c:pt>
                <c:pt idx="2080">
                  <c:v>24/08/2025 10:40</c:v>
                </c:pt>
                <c:pt idx="2081">
                  <c:v>24/08/2025 10:50</c:v>
                </c:pt>
                <c:pt idx="2082">
                  <c:v>24/08/2025 11:00</c:v>
                </c:pt>
                <c:pt idx="2083">
                  <c:v>24/08/2025 11:10</c:v>
                </c:pt>
                <c:pt idx="2084">
                  <c:v>24/08/2025 11:20</c:v>
                </c:pt>
                <c:pt idx="2085">
                  <c:v>24/08/2025 11:30</c:v>
                </c:pt>
                <c:pt idx="2086">
                  <c:v>24/08/2025 11:40</c:v>
                </c:pt>
                <c:pt idx="2087">
                  <c:v>24/08/2025 11:50</c:v>
                </c:pt>
                <c:pt idx="2088">
                  <c:v>24/08/2025 12:00</c:v>
                </c:pt>
                <c:pt idx="2089">
                  <c:v>24/08/2025 12:10</c:v>
                </c:pt>
                <c:pt idx="2090">
                  <c:v>24/08/2025 12:20</c:v>
                </c:pt>
                <c:pt idx="2091">
                  <c:v>24/08/2025 12:30</c:v>
                </c:pt>
                <c:pt idx="2092">
                  <c:v>24/08/2025 12:40</c:v>
                </c:pt>
                <c:pt idx="2093">
                  <c:v>24/08/2025 12:50</c:v>
                </c:pt>
                <c:pt idx="2094">
                  <c:v>24/08/2025 13:00</c:v>
                </c:pt>
                <c:pt idx="2095">
                  <c:v>24/08/2025 13:10</c:v>
                </c:pt>
                <c:pt idx="2096">
                  <c:v>24/08/2025 13:20</c:v>
                </c:pt>
                <c:pt idx="2097">
                  <c:v>24/08/2025 13:30</c:v>
                </c:pt>
                <c:pt idx="2098">
                  <c:v>24/08/2025 13:40</c:v>
                </c:pt>
                <c:pt idx="2099">
                  <c:v>24/08/2025 13:50</c:v>
                </c:pt>
                <c:pt idx="2100">
                  <c:v>24/08/2025 14:00</c:v>
                </c:pt>
                <c:pt idx="2101">
                  <c:v>24/08/2025 14:10</c:v>
                </c:pt>
                <c:pt idx="2102">
                  <c:v>24/08/2025 14:20</c:v>
                </c:pt>
                <c:pt idx="2103">
                  <c:v>24/08/2025 14:30</c:v>
                </c:pt>
                <c:pt idx="2104">
                  <c:v>24/08/2025 14:40</c:v>
                </c:pt>
                <c:pt idx="2105">
                  <c:v>24/08/2025 14:50</c:v>
                </c:pt>
                <c:pt idx="2106">
                  <c:v>24/08/2025 15:00</c:v>
                </c:pt>
                <c:pt idx="2107">
                  <c:v>24/08/2025 15:10</c:v>
                </c:pt>
                <c:pt idx="2108">
                  <c:v>24/08/2025 15:20</c:v>
                </c:pt>
                <c:pt idx="2109">
                  <c:v>24/08/2025 15:30</c:v>
                </c:pt>
                <c:pt idx="2110">
                  <c:v>24/08/2025 15:40</c:v>
                </c:pt>
                <c:pt idx="2111">
                  <c:v>24/08/2025 15:50</c:v>
                </c:pt>
                <c:pt idx="2112">
                  <c:v>24/08/2025 16:00</c:v>
                </c:pt>
                <c:pt idx="2113">
                  <c:v>24/08/2025 16:10</c:v>
                </c:pt>
                <c:pt idx="2114">
                  <c:v>24/08/2025 16:20</c:v>
                </c:pt>
                <c:pt idx="2115">
                  <c:v>24/08/2025 16:30</c:v>
                </c:pt>
                <c:pt idx="2116">
                  <c:v>24/08/2025 16:40</c:v>
                </c:pt>
                <c:pt idx="2117">
                  <c:v>24/08/2025 16:50</c:v>
                </c:pt>
                <c:pt idx="2118">
                  <c:v>24/08/2025 17:00</c:v>
                </c:pt>
                <c:pt idx="2119">
                  <c:v>24/08/2025 17:10</c:v>
                </c:pt>
                <c:pt idx="2120">
                  <c:v>24/08/2025 17:20</c:v>
                </c:pt>
                <c:pt idx="2121">
                  <c:v>24/08/2025 17:30</c:v>
                </c:pt>
                <c:pt idx="2122">
                  <c:v>24/08/2025 17:40</c:v>
                </c:pt>
                <c:pt idx="2123">
                  <c:v>24/08/2025 17:50</c:v>
                </c:pt>
                <c:pt idx="2124">
                  <c:v>24/08/2025 18:00</c:v>
                </c:pt>
                <c:pt idx="2125">
                  <c:v>24/08/2025 18:10</c:v>
                </c:pt>
                <c:pt idx="2126">
                  <c:v>24/08/2025 18:20</c:v>
                </c:pt>
                <c:pt idx="2127">
                  <c:v>24/08/2025 18:30</c:v>
                </c:pt>
                <c:pt idx="2128">
                  <c:v>24/08/2025 18:40</c:v>
                </c:pt>
                <c:pt idx="2129">
                  <c:v>24/08/2025 18:50</c:v>
                </c:pt>
                <c:pt idx="2130">
                  <c:v>24/08/2025 19:00</c:v>
                </c:pt>
                <c:pt idx="2131">
                  <c:v>24/08/2025 19:10</c:v>
                </c:pt>
                <c:pt idx="2132">
                  <c:v>24/08/2025 19:20</c:v>
                </c:pt>
                <c:pt idx="2133">
                  <c:v>24/08/2025 19:30</c:v>
                </c:pt>
                <c:pt idx="2134">
                  <c:v>24/08/2025 19:40</c:v>
                </c:pt>
                <c:pt idx="2135">
                  <c:v>24/08/2025 19:50</c:v>
                </c:pt>
                <c:pt idx="2136">
                  <c:v>24/08/2025 20:00</c:v>
                </c:pt>
                <c:pt idx="2137">
                  <c:v>24/08/2025 20:10</c:v>
                </c:pt>
                <c:pt idx="2138">
                  <c:v>24/08/2025 20:20</c:v>
                </c:pt>
                <c:pt idx="2139">
                  <c:v>24/08/2025 20:30</c:v>
                </c:pt>
                <c:pt idx="2140">
                  <c:v>24/08/2025 20:40</c:v>
                </c:pt>
                <c:pt idx="2141">
                  <c:v>24/08/2025 20:50</c:v>
                </c:pt>
                <c:pt idx="2142">
                  <c:v>24/08/2025 21:00</c:v>
                </c:pt>
                <c:pt idx="2143">
                  <c:v>24/08/2025 21:10</c:v>
                </c:pt>
                <c:pt idx="2144">
                  <c:v>24/08/2025 21:20</c:v>
                </c:pt>
                <c:pt idx="2145">
                  <c:v>24/08/2025 21:30</c:v>
                </c:pt>
                <c:pt idx="2146">
                  <c:v>24/08/2025 21:40</c:v>
                </c:pt>
                <c:pt idx="2147">
                  <c:v>24/08/2025 21:50</c:v>
                </c:pt>
                <c:pt idx="2148">
                  <c:v>24/08/2025 22:00</c:v>
                </c:pt>
                <c:pt idx="2149">
                  <c:v>24/08/2025 22:10</c:v>
                </c:pt>
                <c:pt idx="2150">
                  <c:v>24/08/2025 22:20</c:v>
                </c:pt>
                <c:pt idx="2151">
                  <c:v>24/08/2025 22:30</c:v>
                </c:pt>
                <c:pt idx="2152">
                  <c:v>24/08/2025 22:40</c:v>
                </c:pt>
                <c:pt idx="2153">
                  <c:v>24/08/2025 22:50</c:v>
                </c:pt>
                <c:pt idx="2154">
                  <c:v>24/08/2025 23:00</c:v>
                </c:pt>
                <c:pt idx="2155">
                  <c:v>24/08/2025 23:10</c:v>
                </c:pt>
                <c:pt idx="2156">
                  <c:v>24/08/2025 23:20</c:v>
                </c:pt>
                <c:pt idx="2157">
                  <c:v>24/08/2025 23:30</c:v>
                </c:pt>
                <c:pt idx="2158">
                  <c:v>24/08/2025 23:40</c:v>
                </c:pt>
                <c:pt idx="2159">
                  <c:v>24/08/2025 23:50</c:v>
                </c:pt>
                <c:pt idx="2160">
                  <c:v>25/08/2025 00:00</c:v>
                </c:pt>
                <c:pt idx="2161">
                  <c:v>25/08/2025 00:10</c:v>
                </c:pt>
                <c:pt idx="2162">
                  <c:v>25/08/2025 00:20</c:v>
                </c:pt>
                <c:pt idx="2163">
                  <c:v>25/08/2025 00:30</c:v>
                </c:pt>
                <c:pt idx="2164">
                  <c:v>25/08/2025 00:40</c:v>
                </c:pt>
                <c:pt idx="2165">
                  <c:v>25/08/2025 00:50</c:v>
                </c:pt>
                <c:pt idx="2166">
                  <c:v>25/08/2025 01:00</c:v>
                </c:pt>
                <c:pt idx="2167">
                  <c:v>25/08/2025 01:10</c:v>
                </c:pt>
                <c:pt idx="2168">
                  <c:v>25/08/2025 01:20</c:v>
                </c:pt>
                <c:pt idx="2169">
                  <c:v>25/08/2025 01:30</c:v>
                </c:pt>
                <c:pt idx="2170">
                  <c:v>25/08/2025 01:40</c:v>
                </c:pt>
                <c:pt idx="2171">
                  <c:v>25/08/2025 01:50</c:v>
                </c:pt>
                <c:pt idx="2172">
                  <c:v>25/08/2025 02:00</c:v>
                </c:pt>
                <c:pt idx="2173">
                  <c:v>25/08/2025 02:10</c:v>
                </c:pt>
                <c:pt idx="2174">
                  <c:v>25/08/2025 02:20</c:v>
                </c:pt>
                <c:pt idx="2175">
                  <c:v>25/08/2025 02:30</c:v>
                </c:pt>
                <c:pt idx="2176">
                  <c:v>25/08/2025 02:40</c:v>
                </c:pt>
                <c:pt idx="2177">
                  <c:v>25/08/2025 02:50</c:v>
                </c:pt>
                <c:pt idx="2178">
                  <c:v>25/08/2025 03:00</c:v>
                </c:pt>
                <c:pt idx="2179">
                  <c:v>25/08/2025 03:10</c:v>
                </c:pt>
                <c:pt idx="2180">
                  <c:v>25/08/2025 03:20</c:v>
                </c:pt>
                <c:pt idx="2181">
                  <c:v>25/08/2025 03:30</c:v>
                </c:pt>
                <c:pt idx="2182">
                  <c:v>25/08/2025 03:40</c:v>
                </c:pt>
                <c:pt idx="2183">
                  <c:v>25/08/2025 03:50</c:v>
                </c:pt>
                <c:pt idx="2184">
                  <c:v>25/08/2025 04:00</c:v>
                </c:pt>
                <c:pt idx="2185">
                  <c:v>25/08/2025 04:10</c:v>
                </c:pt>
                <c:pt idx="2186">
                  <c:v>25/08/2025 04:20</c:v>
                </c:pt>
                <c:pt idx="2187">
                  <c:v>25/08/2025 04:30</c:v>
                </c:pt>
                <c:pt idx="2188">
                  <c:v>25/08/2025 04:40</c:v>
                </c:pt>
                <c:pt idx="2189">
                  <c:v>25/08/2025 04:50</c:v>
                </c:pt>
                <c:pt idx="2190">
                  <c:v>25/08/2025 05:00</c:v>
                </c:pt>
                <c:pt idx="2191">
                  <c:v>25/08/2025 05:10</c:v>
                </c:pt>
                <c:pt idx="2192">
                  <c:v>25/08/2025 05:20</c:v>
                </c:pt>
                <c:pt idx="2193">
                  <c:v>25/08/2025 05:30</c:v>
                </c:pt>
                <c:pt idx="2194">
                  <c:v>25/08/2025 05:40</c:v>
                </c:pt>
                <c:pt idx="2195">
                  <c:v>25/08/2025 05:50</c:v>
                </c:pt>
                <c:pt idx="2196">
                  <c:v>25/08/2025 06:00</c:v>
                </c:pt>
                <c:pt idx="2197">
                  <c:v>25/08/2025 06:10</c:v>
                </c:pt>
                <c:pt idx="2198">
                  <c:v>25/08/2025 06:20</c:v>
                </c:pt>
                <c:pt idx="2199">
                  <c:v>25/08/2025 06:30</c:v>
                </c:pt>
                <c:pt idx="2200">
                  <c:v>25/08/2025 06:40</c:v>
                </c:pt>
                <c:pt idx="2201">
                  <c:v>25/08/2025 06:50</c:v>
                </c:pt>
                <c:pt idx="2202">
                  <c:v>25/08/2025 07:00</c:v>
                </c:pt>
                <c:pt idx="2203">
                  <c:v>25/08/2025 07:10</c:v>
                </c:pt>
                <c:pt idx="2204">
                  <c:v>25/08/2025 07:20</c:v>
                </c:pt>
                <c:pt idx="2205">
                  <c:v>25/08/2025 07:30</c:v>
                </c:pt>
                <c:pt idx="2206">
                  <c:v>25/08/2025 07:40</c:v>
                </c:pt>
                <c:pt idx="2207">
                  <c:v>25/08/2025 07:50</c:v>
                </c:pt>
                <c:pt idx="2208">
                  <c:v>25/08/2025 08:00</c:v>
                </c:pt>
                <c:pt idx="2209">
                  <c:v>25/08/2025 08:10</c:v>
                </c:pt>
                <c:pt idx="2210">
                  <c:v>25/08/2025 08:20</c:v>
                </c:pt>
                <c:pt idx="2211">
                  <c:v>25/08/2025 08:30</c:v>
                </c:pt>
                <c:pt idx="2212">
                  <c:v>25/08/2025 08:40</c:v>
                </c:pt>
                <c:pt idx="2213">
                  <c:v>25/08/2025 08:50</c:v>
                </c:pt>
                <c:pt idx="2214">
                  <c:v>25/08/2025 09:00</c:v>
                </c:pt>
                <c:pt idx="2215">
                  <c:v>25/08/2025 09:10</c:v>
                </c:pt>
                <c:pt idx="2216">
                  <c:v>25/08/2025 09:20</c:v>
                </c:pt>
                <c:pt idx="2217">
                  <c:v>25/08/2025 09:30</c:v>
                </c:pt>
                <c:pt idx="2218">
                  <c:v>25/08/2025 09:40</c:v>
                </c:pt>
                <c:pt idx="2219">
                  <c:v>25/08/2025 09:50</c:v>
                </c:pt>
                <c:pt idx="2220">
                  <c:v>25/08/2025 10:00</c:v>
                </c:pt>
                <c:pt idx="2221">
                  <c:v>25/08/2025 10:10</c:v>
                </c:pt>
                <c:pt idx="2222">
                  <c:v>25/08/2025 10:20</c:v>
                </c:pt>
                <c:pt idx="2223">
                  <c:v>25/08/2025 10:30</c:v>
                </c:pt>
                <c:pt idx="2224">
                  <c:v>25/08/2025 10:40</c:v>
                </c:pt>
                <c:pt idx="2225">
                  <c:v>25/08/2025 10:50</c:v>
                </c:pt>
                <c:pt idx="2226">
                  <c:v>25/08/2025 11:00</c:v>
                </c:pt>
                <c:pt idx="2227">
                  <c:v>25/08/2025 11:10</c:v>
                </c:pt>
                <c:pt idx="2228">
                  <c:v>25/08/2025 11:20</c:v>
                </c:pt>
                <c:pt idx="2229">
                  <c:v>25/08/2025 11:30</c:v>
                </c:pt>
                <c:pt idx="2230">
                  <c:v>25/08/2025 11:40</c:v>
                </c:pt>
                <c:pt idx="2231">
                  <c:v>25/08/2025 11:50</c:v>
                </c:pt>
                <c:pt idx="2232">
                  <c:v>25/08/2025 12:00</c:v>
                </c:pt>
                <c:pt idx="2233">
                  <c:v>25/08/2025 12:10</c:v>
                </c:pt>
                <c:pt idx="2234">
                  <c:v>25/08/2025 12:20</c:v>
                </c:pt>
                <c:pt idx="2235">
                  <c:v>25/08/2025 12:30</c:v>
                </c:pt>
                <c:pt idx="2236">
                  <c:v>25/08/2025 12:40</c:v>
                </c:pt>
                <c:pt idx="2237">
                  <c:v>25/08/2025 12:50</c:v>
                </c:pt>
                <c:pt idx="2238">
                  <c:v>25/08/2025 13:00</c:v>
                </c:pt>
                <c:pt idx="2239">
                  <c:v>25/08/2025 13:10</c:v>
                </c:pt>
                <c:pt idx="2240">
                  <c:v>25/08/2025 13:20</c:v>
                </c:pt>
                <c:pt idx="2241">
                  <c:v>25/08/2025 13:30</c:v>
                </c:pt>
                <c:pt idx="2242">
                  <c:v>25/08/2025 13:40</c:v>
                </c:pt>
                <c:pt idx="2243">
                  <c:v>25/08/2025 13:50</c:v>
                </c:pt>
                <c:pt idx="2244">
                  <c:v>25/08/2025 14:00</c:v>
                </c:pt>
                <c:pt idx="2245">
                  <c:v>25/08/2025 14:10</c:v>
                </c:pt>
                <c:pt idx="2246">
                  <c:v>25/08/2025 14:20</c:v>
                </c:pt>
                <c:pt idx="2247">
                  <c:v>25/08/2025 14:30</c:v>
                </c:pt>
                <c:pt idx="2248">
                  <c:v>25/08/2025 14:40</c:v>
                </c:pt>
                <c:pt idx="2249">
                  <c:v>25/08/2025 14:50</c:v>
                </c:pt>
                <c:pt idx="2250">
                  <c:v>25/08/2025 15:00</c:v>
                </c:pt>
                <c:pt idx="2251">
                  <c:v>25/08/2025 15:10</c:v>
                </c:pt>
                <c:pt idx="2252">
                  <c:v>25/08/2025 15:20</c:v>
                </c:pt>
                <c:pt idx="2253">
                  <c:v>25/08/2025 15:30</c:v>
                </c:pt>
                <c:pt idx="2254">
                  <c:v>25/08/2025 15:40</c:v>
                </c:pt>
                <c:pt idx="2255">
                  <c:v>25/08/2025 15:50</c:v>
                </c:pt>
                <c:pt idx="2256">
                  <c:v>25/08/2025 16:00</c:v>
                </c:pt>
                <c:pt idx="2257">
                  <c:v>25/08/2025 16:10</c:v>
                </c:pt>
                <c:pt idx="2258">
                  <c:v>25/08/2025 16:20</c:v>
                </c:pt>
                <c:pt idx="2259">
                  <c:v>25/08/2025 16:30</c:v>
                </c:pt>
                <c:pt idx="2260">
                  <c:v>25/08/2025 16:40</c:v>
                </c:pt>
                <c:pt idx="2261">
                  <c:v>25/08/2025 16:50</c:v>
                </c:pt>
                <c:pt idx="2262">
                  <c:v>25/08/2025 17:00</c:v>
                </c:pt>
                <c:pt idx="2263">
                  <c:v>25/08/2025 17:10</c:v>
                </c:pt>
                <c:pt idx="2264">
                  <c:v>25/08/2025 17:20</c:v>
                </c:pt>
                <c:pt idx="2265">
                  <c:v>25/08/2025 17:30</c:v>
                </c:pt>
                <c:pt idx="2266">
                  <c:v>25/08/2025 17:40</c:v>
                </c:pt>
                <c:pt idx="2267">
                  <c:v>25/08/2025 17:50</c:v>
                </c:pt>
                <c:pt idx="2268">
                  <c:v>25/08/2025 18:00</c:v>
                </c:pt>
                <c:pt idx="2269">
                  <c:v>25/08/2025 18:10</c:v>
                </c:pt>
                <c:pt idx="2270">
                  <c:v>25/08/2025 18:20</c:v>
                </c:pt>
                <c:pt idx="2271">
                  <c:v>25/08/2025 18:30</c:v>
                </c:pt>
                <c:pt idx="2272">
                  <c:v>25/08/2025 18:40</c:v>
                </c:pt>
                <c:pt idx="2273">
                  <c:v>25/08/2025 18:50</c:v>
                </c:pt>
                <c:pt idx="2274">
                  <c:v>25/08/2025 19:00</c:v>
                </c:pt>
                <c:pt idx="2275">
                  <c:v>25/08/2025 19:10</c:v>
                </c:pt>
                <c:pt idx="2276">
                  <c:v>25/08/2025 19:20</c:v>
                </c:pt>
                <c:pt idx="2277">
                  <c:v>25/08/2025 19:30</c:v>
                </c:pt>
                <c:pt idx="2278">
                  <c:v>25/08/2025 19:40</c:v>
                </c:pt>
                <c:pt idx="2279">
                  <c:v>25/08/2025 19:50</c:v>
                </c:pt>
                <c:pt idx="2280">
                  <c:v>25/08/2025 20:00</c:v>
                </c:pt>
                <c:pt idx="2281">
                  <c:v>25/08/2025 20:10</c:v>
                </c:pt>
                <c:pt idx="2282">
                  <c:v>25/08/2025 20:20</c:v>
                </c:pt>
                <c:pt idx="2283">
                  <c:v>25/08/2025 20:30</c:v>
                </c:pt>
                <c:pt idx="2284">
                  <c:v>25/08/2025 20:40</c:v>
                </c:pt>
                <c:pt idx="2285">
                  <c:v>25/08/2025 20:50</c:v>
                </c:pt>
                <c:pt idx="2286">
                  <c:v>25/08/2025 21:00</c:v>
                </c:pt>
                <c:pt idx="2287">
                  <c:v>25/08/2025 21:10</c:v>
                </c:pt>
                <c:pt idx="2288">
                  <c:v>25/08/2025 21:20</c:v>
                </c:pt>
                <c:pt idx="2289">
                  <c:v>25/08/2025 21:30</c:v>
                </c:pt>
                <c:pt idx="2290">
                  <c:v>25/08/2025 21:40</c:v>
                </c:pt>
                <c:pt idx="2291">
                  <c:v>25/08/2025 21:50</c:v>
                </c:pt>
                <c:pt idx="2292">
                  <c:v>25/08/2025 22:00</c:v>
                </c:pt>
                <c:pt idx="2293">
                  <c:v>25/08/2025 22:10</c:v>
                </c:pt>
                <c:pt idx="2294">
                  <c:v>25/08/2025 22:20</c:v>
                </c:pt>
                <c:pt idx="2295">
                  <c:v>25/08/2025 22:30</c:v>
                </c:pt>
                <c:pt idx="2296">
                  <c:v>25/08/2025 22:40</c:v>
                </c:pt>
                <c:pt idx="2297">
                  <c:v>25/08/2025 22:50</c:v>
                </c:pt>
                <c:pt idx="2298">
                  <c:v>25/08/2025 23:00</c:v>
                </c:pt>
                <c:pt idx="2299">
                  <c:v>25/08/2025 23:10</c:v>
                </c:pt>
                <c:pt idx="2300">
                  <c:v>25/08/2025 23:20</c:v>
                </c:pt>
                <c:pt idx="2301">
                  <c:v>25/08/2025 23:30</c:v>
                </c:pt>
                <c:pt idx="2302">
                  <c:v>25/08/2025 23:40</c:v>
                </c:pt>
                <c:pt idx="2303">
                  <c:v>25/08/2025 23:50</c:v>
                </c:pt>
                <c:pt idx="2304">
                  <c:v>26/08/2025 00:00</c:v>
                </c:pt>
                <c:pt idx="2305">
                  <c:v>26/08/2025 00:10</c:v>
                </c:pt>
                <c:pt idx="2306">
                  <c:v>26/08/2025 00:20</c:v>
                </c:pt>
                <c:pt idx="2307">
                  <c:v>26/08/2025 00:30</c:v>
                </c:pt>
                <c:pt idx="2308">
                  <c:v>26/08/2025 00:40</c:v>
                </c:pt>
                <c:pt idx="2309">
                  <c:v>26/08/2025 00:50</c:v>
                </c:pt>
                <c:pt idx="2310">
                  <c:v>26/08/2025 01:00</c:v>
                </c:pt>
                <c:pt idx="2311">
                  <c:v>26/08/2025 01:10</c:v>
                </c:pt>
                <c:pt idx="2312">
                  <c:v>26/08/2025 01:20</c:v>
                </c:pt>
                <c:pt idx="2313">
                  <c:v>26/08/2025 01:30</c:v>
                </c:pt>
                <c:pt idx="2314">
                  <c:v>26/08/2025 01:40</c:v>
                </c:pt>
                <c:pt idx="2315">
                  <c:v>26/08/2025 01:50</c:v>
                </c:pt>
                <c:pt idx="2316">
                  <c:v>26/08/2025 02:00</c:v>
                </c:pt>
                <c:pt idx="2317">
                  <c:v>26/08/2025 02:10</c:v>
                </c:pt>
                <c:pt idx="2318">
                  <c:v>26/08/2025 02:20</c:v>
                </c:pt>
                <c:pt idx="2319">
                  <c:v>26/08/2025 02:30</c:v>
                </c:pt>
                <c:pt idx="2320">
                  <c:v>26/08/2025 02:40</c:v>
                </c:pt>
                <c:pt idx="2321">
                  <c:v>26/08/2025 02:50</c:v>
                </c:pt>
                <c:pt idx="2322">
                  <c:v>26/08/2025 03:00</c:v>
                </c:pt>
                <c:pt idx="2323">
                  <c:v>26/08/2025 03:10</c:v>
                </c:pt>
                <c:pt idx="2324">
                  <c:v>26/08/2025 03:20</c:v>
                </c:pt>
                <c:pt idx="2325">
                  <c:v>26/08/2025 03:30</c:v>
                </c:pt>
                <c:pt idx="2326">
                  <c:v>26/08/2025 03:40</c:v>
                </c:pt>
                <c:pt idx="2327">
                  <c:v>26/08/2025 03:50</c:v>
                </c:pt>
                <c:pt idx="2328">
                  <c:v>26/08/2025 04:00</c:v>
                </c:pt>
                <c:pt idx="2329">
                  <c:v>26/08/2025 04:10</c:v>
                </c:pt>
                <c:pt idx="2330">
                  <c:v>26/08/2025 04:20</c:v>
                </c:pt>
                <c:pt idx="2331">
                  <c:v>26/08/2025 04:30</c:v>
                </c:pt>
                <c:pt idx="2332">
                  <c:v>26/08/2025 04:40</c:v>
                </c:pt>
                <c:pt idx="2333">
                  <c:v>26/08/2025 04:50</c:v>
                </c:pt>
                <c:pt idx="2334">
                  <c:v>26/08/2025 05:00</c:v>
                </c:pt>
                <c:pt idx="2335">
                  <c:v>26/08/2025 05:10</c:v>
                </c:pt>
                <c:pt idx="2336">
                  <c:v>26/08/2025 05:20</c:v>
                </c:pt>
                <c:pt idx="2337">
                  <c:v>26/08/2025 05:30</c:v>
                </c:pt>
                <c:pt idx="2338">
                  <c:v>26/08/2025 05:40</c:v>
                </c:pt>
                <c:pt idx="2339">
                  <c:v>26/08/2025 05:50</c:v>
                </c:pt>
                <c:pt idx="2340">
                  <c:v>26/08/2025 06:00</c:v>
                </c:pt>
                <c:pt idx="2341">
                  <c:v>26/08/2025 06:10</c:v>
                </c:pt>
                <c:pt idx="2342">
                  <c:v>26/08/2025 06:20</c:v>
                </c:pt>
                <c:pt idx="2343">
                  <c:v>26/08/2025 06:30</c:v>
                </c:pt>
                <c:pt idx="2344">
                  <c:v>26/08/2025 06:40</c:v>
                </c:pt>
                <c:pt idx="2345">
                  <c:v>26/08/2025 06:50</c:v>
                </c:pt>
                <c:pt idx="2346">
                  <c:v>26/08/2025 07:00</c:v>
                </c:pt>
                <c:pt idx="2347">
                  <c:v>26/08/2025 07:10</c:v>
                </c:pt>
                <c:pt idx="2348">
                  <c:v>26/08/2025 07:20</c:v>
                </c:pt>
                <c:pt idx="2349">
                  <c:v>26/08/2025 07:30</c:v>
                </c:pt>
                <c:pt idx="2350">
                  <c:v>26/08/2025 07:40</c:v>
                </c:pt>
                <c:pt idx="2351">
                  <c:v>26/08/2025 07:50</c:v>
                </c:pt>
                <c:pt idx="2352">
                  <c:v>26/08/2025 08:00</c:v>
                </c:pt>
                <c:pt idx="2353">
                  <c:v>26/08/2025 08:10</c:v>
                </c:pt>
                <c:pt idx="2354">
                  <c:v>26/08/2025 08:20</c:v>
                </c:pt>
                <c:pt idx="2355">
                  <c:v>26/08/2025 08:30</c:v>
                </c:pt>
                <c:pt idx="2356">
                  <c:v>26/08/2025 08:40</c:v>
                </c:pt>
                <c:pt idx="2357">
                  <c:v>26/08/2025 08:50</c:v>
                </c:pt>
                <c:pt idx="2358">
                  <c:v>26/08/2025 09:00</c:v>
                </c:pt>
                <c:pt idx="2359">
                  <c:v>26/08/2025 09:10</c:v>
                </c:pt>
                <c:pt idx="2360">
                  <c:v>26/08/2025 09:20</c:v>
                </c:pt>
                <c:pt idx="2361">
                  <c:v>26/08/2025 09:30</c:v>
                </c:pt>
                <c:pt idx="2362">
                  <c:v>26/08/2025 09:40</c:v>
                </c:pt>
                <c:pt idx="2363">
                  <c:v>26/08/2025 09:50</c:v>
                </c:pt>
                <c:pt idx="2364">
                  <c:v>26/08/2025 10:00</c:v>
                </c:pt>
                <c:pt idx="2365">
                  <c:v>26/08/2025 10:10</c:v>
                </c:pt>
                <c:pt idx="2366">
                  <c:v>26/08/2025 10:20</c:v>
                </c:pt>
                <c:pt idx="2367">
                  <c:v>26/08/2025 10:30</c:v>
                </c:pt>
                <c:pt idx="2368">
                  <c:v>26/08/2025 10:40</c:v>
                </c:pt>
                <c:pt idx="2369">
                  <c:v>26/08/2025 10:50</c:v>
                </c:pt>
                <c:pt idx="2370">
                  <c:v>26/08/2025 11:00</c:v>
                </c:pt>
                <c:pt idx="2371">
                  <c:v>26/08/2025 11:10</c:v>
                </c:pt>
                <c:pt idx="2372">
                  <c:v>26/08/2025 11:20</c:v>
                </c:pt>
                <c:pt idx="2373">
                  <c:v>26/08/2025 11:30</c:v>
                </c:pt>
                <c:pt idx="2374">
                  <c:v>26/08/2025 11:40</c:v>
                </c:pt>
                <c:pt idx="2375">
                  <c:v>26/08/2025 11:50</c:v>
                </c:pt>
                <c:pt idx="2376">
                  <c:v>26/08/2025 12:00</c:v>
                </c:pt>
                <c:pt idx="2377">
                  <c:v>26/08/2025 12:10</c:v>
                </c:pt>
                <c:pt idx="2378">
                  <c:v>26/08/2025 12:20</c:v>
                </c:pt>
                <c:pt idx="2379">
                  <c:v>26/08/2025 12:30</c:v>
                </c:pt>
                <c:pt idx="2380">
                  <c:v>26/08/2025 12:40</c:v>
                </c:pt>
                <c:pt idx="2381">
                  <c:v>26/08/2025 12:50</c:v>
                </c:pt>
                <c:pt idx="2382">
                  <c:v>26/08/2025 13:00</c:v>
                </c:pt>
                <c:pt idx="2383">
                  <c:v>26/08/2025 13:10</c:v>
                </c:pt>
                <c:pt idx="2384">
                  <c:v>26/08/2025 13:20</c:v>
                </c:pt>
                <c:pt idx="2385">
                  <c:v>26/08/2025 13:30</c:v>
                </c:pt>
                <c:pt idx="2386">
                  <c:v>26/08/2025 13:40</c:v>
                </c:pt>
                <c:pt idx="2387">
                  <c:v>26/08/2025 13:50</c:v>
                </c:pt>
                <c:pt idx="2388">
                  <c:v>26/08/2025 14:00</c:v>
                </c:pt>
                <c:pt idx="2389">
                  <c:v>26/08/2025 14:10</c:v>
                </c:pt>
                <c:pt idx="2390">
                  <c:v>26/08/2025 14:20</c:v>
                </c:pt>
                <c:pt idx="2391">
                  <c:v>26/08/2025 14:30</c:v>
                </c:pt>
                <c:pt idx="2392">
                  <c:v>26/08/2025 14:40</c:v>
                </c:pt>
                <c:pt idx="2393">
                  <c:v>26/08/2025 14:50</c:v>
                </c:pt>
                <c:pt idx="2394">
                  <c:v>26/08/2025 15:00</c:v>
                </c:pt>
                <c:pt idx="2395">
                  <c:v>26/08/2025 15:10</c:v>
                </c:pt>
                <c:pt idx="2396">
                  <c:v>26/08/2025 15:20</c:v>
                </c:pt>
                <c:pt idx="2397">
                  <c:v>26/08/2025 15:30</c:v>
                </c:pt>
                <c:pt idx="2398">
                  <c:v>26/08/2025 15:40</c:v>
                </c:pt>
                <c:pt idx="2399">
                  <c:v>26/08/2025 15:50</c:v>
                </c:pt>
                <c:pt idx="2400">
                  <c:v>26/08/2025 16:00</c:v>
                </c:pt>
                <c:pt idx="2401">
                  <c:v>26/08/2025 16:10</c:v>
                </c:pt>
                <c:pt idx="2402">
                  <c:v>26/08/2025 16:20</c:v>
                </c:pt>
                <c:pt idx="2403">
                  <c:v>26/08/2025 16:30</c:v>
                </c:pt>
                <c:pt idx="2404">
                  <c:v>26/08/2025 16:40</c:v>
                </c:pt>
                <c:pt idx="2405">
                  <c:v>26/08/2025 16:50</c:v>
                </c:pt>
                <c:pt idx="2406">
                  <c:v>26/08/2025 17:00</c:v>
                </c:pt>
                <c:pt idx="2407">
                  <c:v>26/08/2025 17:10</c:v>
                </c:pt>
                <c:pt idx="2408">
                  <c:v>26/08/2025 17:20</c:v>
                </c:pt>
                <c:pt idx="2409">
                  <c:v>26/08/2025 17:30</c:v>
                </c:pt>
                <c:pt idx="2410">
                  <c:v>26/08/2025 17:40</c:v>
                </c:pt>
                <c:pt idx="2411">
                  <c:v>26/08/2025 17:50</c:v>
                </c:pt>
                <c:pt idx="2412">
                  <c:v>26/08/2025 18:00</c:v>
                </c:pt>
                <c:pt idx="2413">
                  <c:v>26/08/2025 18:10</c:v>
                </c:pt>
                <c:pt idx="2414">
                  <c:v>26/08/2025 18:20</c:v>
                </c:pt>
                <c:pt idx="2415">
                  <c:v>26/08/2025 18:30</c:v>
                </c:pt>
                <c:pt idx="2416">
                  <c:v>26/08/2025 18:40</c:v>
                </c:pt>
                <c:pt idx="2417">
                  <c:v>26/08/2025 18:50</c:v>
                </c:pt>
                <c:pt idx="2418">
                  <c:v>26/08/2025 19:00</c:v>
                </c:pt>
                <c:pt idx="2419">
                  <c:v>26/08/2025 19:10</c:v>
                </c:pt>
                <c:pt idx="2420">
                  <c:v>26/08/2025 19:20</c:v>
                </c:pt>
                <c:pt idx="2421">
                  <c:v>26/08/2025 19:30</c:v>
                </c:pt>
                <c:pt idx="2422">
                  <c:v>26/08/2025 19:40</c:v>
                </c:pt>
                <c:pt idx="2423">
                  <c:v>26/08/2025 19:50</c:v>
                </c:pt>
                <c:pt idx="2424">
                  <c:v>26/08/2025 20:00</c:v>
                </c:pt>
                <c:pt idx="2425">
                  <c:v>26/08/2025 20:10</c:v>
                </c:pt>
                <c:pt idx="2426">
                  <c:v>26/08/2025 20:20</c:v>
                </c:pt>
                <c:pt idx="2427">
                  <c:v>26/08/2025 20:30</c:v>
                </c:pt>
                <c:pt idx="2428">
                  <c:v>26/08/2025 20:40</c:v>
                </c:pt>
                <c:pt idx="2429">
                  <c:v>26/08/2025 20:50</c:v>
                </c:pt>
                <c:pt idx="2430">
                  <c:v>26/08/2025 21:00</c:v>
                </c:pt>
                <c:pt idx="2431">
                  <c:v>26/08/2025 21:10</c:v>
                </c:pt>
                <c:pt idx="2432">
                  <c:v>26/08/2025 21:20</c:v>
                </c:pt>
                <c:pt idx="2433">
                  <c:v>26/08/2025 21:30</c:v>
                </c:pt>
                <c:pt idx="2434">
                  <c:v>26/08/2025 21:40</c:v>
                </c:pt>
                <c:pt idx="2435">
                  <c:v>26/08/2025 21:50</c:v>
                </c:pt>
                <c:pt idx="2436">
                  <c:v>26/08/2025 22:00</c:v>
                </c:pt>
                <c:pt idx="2437">
                  <c:v>26/08/2025 22:10</c:v>
                </c:pt>
                <c:pt idx="2438">
                  <c:v>26/08/2025 22:20</c:v>
                </c:pt>
                <c:pt idx="2439">
                  <c:v>26/08/2025 22:30</c:v>
                </c:pt>
                <c:pt idx="2440">
                  <c:v>26/08/2025 22:40</c:v>
                </c:pt>
                <c:pt idx="2441">
                  <c:v>26/08/2025 22:50</c:v>
                </c:pt>
                <c:pt idx="2442">
                  <c:v>26/08/2025 23:00</c:v>
                </c:pt>
                <c:pt idx="2443">
                  <c:v>26/08/2025 23:10</c:v>
                </c:pt>
                <c:pt idx="2444">
                  <c:v>26/08/2025 23:20</c:v>
                </c:pt>
                <c:pt idx="2445">
                  <c:v>26/08/2025 23:30</c:v>
                </c:pt>
                <c:pt idx="2446">
                  <c:v>26/08/2025 23:40</c:v>
                </c:pt>
                <c:pt idx="2447">
                  <c:v>26/08/2025 23:50</c:v>
                </c:pt>
                <c:pt idx="2448">
                  <c:v>27/08/2025 00:00</c:v>
                </c:pt>
                <c:pt idx="2449">
                  <c:v>27/08/2025 00:10</c:v>
                </c:pt>
                <c:pt idx="2450">
                  <c:v>27/08/2025 00:20</c:v>
                </c:pt>
                <c:pt idx="2451">
                  <c:v>27/08/2025 00:30</c:v>
                </c:pt>
                <c:pt idx="2452">
                  <c:v>27/08/2025 00:40</c:v>
                </c:pt>
                <c:pt idx="2453">
                  <c:v>27/08/2025 00:50</c:v>
                </c:pt>
                <c:pt idx="2454">
                  <c:v>27/08/2025 01:00</c:v>
                </c:pt>
                <c:pt idx="2455">
                  <c:v>27/08/2025 01:10</c:v>
                </c:pt>
                <c:pt idx="2456">
                  <c:v>27/08/2025 01:20</c:v>
                </c:pt>
                <c:pt idx="2457">
                  <c:v>27/08/2025 01:30</c:v>
                </c:pt>
                <c:pt idx="2458">
                  <c:v>27/08/2025 01:40</c:v>
                </c:pt>
                <c:pt idx="2459">
                  <c:v>27/08/2025 01:50</c:v>
                </c:pt>
                <c:pt idx="2460">
                  <c:v>27/08/2025 02:00</c:v>
                </c:pt>
                <c:pt idx="2461">
                  <c:v>27/08/2025 02:10</c:v>
                </c:pt>
                <c:pt idx="2462">
                  <c:v>27/08/2025 02:20</c:v>
                </c:pt>
                <c:pt idx="2463">
                  <c:v>27/08/2025 02:30</c:v>
                </c:pt>
                <c:pt idx="2464">
                  <c:v>27/08/2025 02:40</c:v>
                </c:pt>
                <c:pt idx="2465">
                  <c:v>27/08/2025 02:50</c:v>
                </c:pt>
                <c:pt idx="2466">
                  <c:v>27/08/2025 03:00</c:v>
                </c:pt>
                <c:pt idx="2467">
                  <c:v>27/08/2025 03:10</c:v>
                </c:pt>
                <c:pt idx="2468">
                  <c:v>27/08/2025 03:20</c:v>
                </c:pt>
                <c:pt idx="2469">
                  <c:v>27/08/2025 03:30</c:v>
                </c:pt>
                <c:pt idx="2470">
                  <c:v>27/08/2025 03:40</c:v>
                </c:pt>
                <c:pt idx="2471">
                  <c:v>27/08/2025 03:50</c:v>
                </c:pt>
                <c:pt idx="2472">
                  <c:v>27/08/2025 04:00</c:v>
                </c:pt>
                <c:pt idx="2473">
                  <c:v>27/08/2025 04:10</c:v>
                </c:pt>
                <c:pt idx="2474">
                  <c:v>27/08/2025 04:20</c:v>
                </c:pt>
                <c:pt idx="2475">
                  <c:v>27/08/2025 04:30</c:v>
                </c:pt>
                <c:pt idx="2476">
                  <c:v>27/08/2025 04:40</c:v>
                </c:pt>
                <c:pt idx="2477">
                  <c:v>27/08/2025 04:50</c:v>
                </c:pt>
                <c:pt idx="2478">
                  <c:v>27/08/2025 05:00</c:v>
                </c:pt>
                <c:pt idx="2479">
                  <c:v>27/08/2025 05:10</c:v>
                </c:pt>
                <c:pt idx="2480">
                  <c:v>27/08/2025 05:20</c:v>
                </c:pt>
                <c:pt idx="2481">
                  <c:v>27/08/2025 05:30</c:v>
                </c:pt>
                <c:pt idx="2482">
                  <c:v>27/08/2025 05:40</c:v>
                </c:pt>
                <c:pt idx="2483">
                  <c:v>27/08/2025 05:50</c:v>
                </c:pt>
                <c:pt idx="2484">
                  <c:v>27/08/2025 06:00</c:v>
                </c:pt>
                <c:pt idx="2485">
                  <c:v>27/08/2025 06:10</c:v>
                </c:pt>
                <c:pt idx="2486">
                  <c:v>27/08/2025 06:20</c:v>
                </c:pt>
                <c:pt idx="2487">
                  <c:v>27/08/2025 06:30</c:v>
                </c:pt>
                <c:pt idx="2488">
                  <c:v>27/08/2025 06:40</c:v>
                </c:pt>
                <c:pt idx="2489">
                  <c:v>27/08/2025 06:50</c:v>
                </c:pt>
                <c:pt idx="2490">
                  <c:v>27/08/2025 07:00</c:v>
                </c:pt>
                <c:pt idx="2491">
                  <c:v>27/08/2025 07:10</c:v>
                </c:pt>
                <c:pt idx="2492">
                  <c:v>27/08/2025 07:20</c:v>
                </c:pt>
                <c:pt idx="2493">
                  <c:v>27/08/2025 07:30</c:v>
                </c:pt>
                <c:pt idx="2494">
                  <c:v>27/08/2025 07:40</c:v>
                </c:pt>
                <c:pt idx="2495">
                  <c:v>27/08/2025 07:50</c:v>
                </c:pt>
                <c:pt idx="2496">
                  <c:v>27/08/2025 08:00</c:v>
                </c:pt>
                <c:pt idx="2497">
                  <c:v>27/08/2025 08:10</c:v>
                </c:pt>
                <c:pt idx="2498">
                  <c:v>27/08/2025 08:20</c:v>
                </c:pt>
                <c:pt idx="2499">
                  <c:v>27/08/2025 08:30</c:v>
                </c:pt>
                <c:pt idx="2500">
                  <c:v>27/08/2025 08:40</c:v>
                </c:pt>
                <c:pt idx="2501">
                  <c:v>27/08/2025 08:50</c:v>
                </c:pt>
                <c:pt idx="2502">
                  <c:v>27/08/2025 09:00</c:v>
                </c:pt>
                <c:pt idx="2503">
                  <c:v>27/08/2025 09:10</c:v>
                </c:pt>
                <c:pt idx="2504">
                  <c:v>27/08/2025 09:20</c:v>
                </c:pt>
                <c:pt idx="2505">
                  <c:v>27/08/2025 09:30</c:v>
                </c:pt>
                <c:pt idx="2506">
                  <c:v>27/08/2025 09:40</c:v>
                </c:pt>
                <c:pt idx="2507">
                  <c:v>27/08/2025 09:50</c:v>
                </c:pt>
                <c:pt idx="2508">
                  <c:v>27/08/2025 10:00</c:v>
                </c:pt>
                <c:pt idx="2509">
                  <c:v>27/08/2025 10:10</c:v>
                </c:pt>
                <c:pt idx="2510">
                  <c:v>27/08/2025 10:20</c:v>
                </c:pt>
                <c:pt idx="2511">
                  <c:v>27/08/2025 10:30</c:v>
                </c:pt>
                <c:pt idx="2512">
                  <c:v>27/08/2025 10:40</c:v>
                </c:pt>
                <c:pt idx="2513">
                  <c:v>27/08/2025 10:50</c:v>
                </c:pt>
                <c:pt idx="2514">
                  <c:v>27/08/2025 11:00</c:v>
                </c:pt>
                <c:pt idx="2515">
                  <c:v>27/08/2025 11:10</c:v>
                </c:pt>
                <c:pt idx="2516">
                  <c:v>27/08/2025 11:20</c:v>
                </c:pt>
                <c:pt idx="2517">
                  <c:v>27/08/2025 11:30</c:v>
                </c:pt>
                <c:pt idx="2518">
                  <c:v>27/08/2025 11:40</c:v>
                </c:pt>
                <c:pt idx="2519">
                  <c:v>27/08/2025 11:50</c:v>
                </c:pt>
                <c:pt idx="2520">
                  <c:v>27/08/2025 12:00</c:v>
                </c:pt>
                <c:pt idx="2521">
                  <c:v>27/08/2025 12:10</c:v>
                </c:pt>
                <c:pt idx="2522">
                  <c:v>27/08/2025 12:20</c:v>
                </c:pt>
                <c:pt idx="2523">
                  <c:v>27/08/2025 12:30</c:v>
                </c:pt>
                <c:pt idx="2524">
                  <c:v>27/08/2025 12:40</c:v>
                </c:pt>
                <c:pt idx="2525">
                  <c:v>27/08/2025 12:50</c:v>
                </c:pt>
                <c:pt idx="2526">
                  <c:v>27/08/2025 13:00</c:v>
                </c:pt>
                <c:pt idx="2527">
                  <c:v>27/08/2025 13:10</c:v>
                </c:pt>
                <c:pt idx="2528">
                  <c:v>27/08/2025 13:20</c:v>
                </c:pt>
                <c:pt idx="2529">
                  <c:v>27/08/2025 13:30</c:v>
                </c:pt>
                <c:pt idx="2530">
                  <c:v>27/08/2025 13:40</c:v>
                </c:pt>
                <c:pt idx="2531">
                  <c:v>27/08/2025 13:50</c:v>
                </c:pt>
                <c:pt idx="2532">
                  <c:v>27/08/2025 14:00</c:v>
                </c:pt>
                <c:pt idx="2533">
                  <c:v>27/08/2025 14:10</c:v>
                </c:pt>
                <c:pt idx="2534">
                  <c:v>27/08/2025 14:20</c:v>
                </c:pt>
                <c:pt idx="2535">
                  <c:v>27/08/2025 14:30</c:v>
                </c:pt>
                <c:pt idx="2536">
                  <c:v>27/08/2025 14:40</c:v>
                </c:pt>
                <c:pt idx="2537">
                  <c:v>27/08/2025 14:50</c:v>
                </c:pt>
                <c:pt idx="2538">
                  <c:v>27/08/2025 15:00</c:v>
                </c:pt>
                <c:pt idx="2539">
                  <c:v>27/08/2025 15:10</c:v>
                </c:pt>
                <c:pt idx="2540">
                  <c:v>27/08/2025 15:20</c:v>
                </c:pt>
                <c:pt idx="2541">
                  <c:v>27/08/2025 15:30</c:v>
                </c:pt>
                <c:pt idx="2542">
                  <c:v>27/08/2025 15:40</c:v>
                </c:pt>
                <c:pt idx="2543">
                  <c:v>27/08/2025 15:50</c:v>
                </c:pt>
                <c:pt idx="2544">
                  <c:v>27/08/2025 16:00</c:v>
                </c:pt>
                <c:pt idx="2545">
                  <c:v>27/08/2025 16:10</c:v>
                </c:pt>
                <c:pt idx="2546">
                  <c:v>27/08/2025 16:20</c:v>
                </c:pt>
                <c:pt idx="2547">
                  <c:v>27/08/2025 16:30</c:v>
                </c:pt>
                <c:pt idx="2548">
                  <c:v>27/08/2025 16:40</c:v>
                </c:pt>
                <c:pt idx="2549">
                  <c:v>27/08/2025 16:50</c:v>
                </c:pt>
                <c:pt idx="2550">
                  <c:v>27/08/2025 17:00</c:v>
                </c:pt>
                <c:pt idx="2551">
                  <c:v>27/08/2025 17:10</c:v>
                </c:pt>
                <c:pt idx="2552">
                  <c:v>27/08/2025 17:20</c:v>
                </c:pt>
                <c:pt idx="2553">
                  <c:v>27/08/2025 17:30</c:v>
                </c:pt>
                <c:pt idx="2554">
                  <c:v>27/08/2025 17:40</c:v>
                </c:pt>
                <c:pt idx="2555">
                  <c:v>27/08/2025 17:50</c:v>
                </c:pt>
                <c:pt idx="2556">
                  <c:v>27/08/2025 18:00</c:v>
                </c:pt>
                <c:pt idx="2557">
                  <c:v>27/08/2025 18:10</c:v>
                </c:pt>
                <c:pt idx="2558">
                  <c:v>27/08/2025 18:20</c:v>
                </c:pt>
                <c:pt idx="2559">
                  <c:v>27/08/2025 18:30</c:v>
                </c:pt>
                <c:pt idx="2560">
                  <c:v>27/08/2025 18:40</c:v>
                </c:pt>
                <c:pt idx="2561">
                  <c:v>27/08/2025 18:50</c:v>
                </c:pt>
                <c:pt idx="2562">
                  <c:v>27/08/2025 19:00</c:v>
                </c:pt>
                <c:pt idx="2563">
                  <c:v>27/08/2025 19:10</c:v>
                </c:pt>
                <c:pt idx="2564">
                  <c:v>27/08/2025 19:20</c:v>
                </c:pt>
                <c:pt idx="2565">
                  <c:v>27/08/2025 19:30</c:v>
                </c:pt>
                <c:pt idx="2566">
                  <c:v>27/08/2025 19:40</c:v>
                </c:pt>
                <c:pt idx="2567">
                  <c:v>27/08/2025 19:50</c:v>
                </c:pt>
                <c:pt idx="2568">
                  <c:v>27/08/2025 20:00</c:v>
                </c:pt>
                <c:pt idx="2569">
                  <c:v>27/08/2025 20:10</c:v>
                </c:pt>
                <c:pt idx="2570">
                  <c:v>27/08/2025 20:20</c:v>
                </c:pt>
                <c:pt idx="2571">
                  <c:v>27/08/2025 20:30</c:v>
                </c:pt>
                <c:pt idx="2572">
                  <c:v>27/08/2025 20:40</c:v>
                </c:pt>
                <c:pt idx="2573">
                  <c:v>27/08/2025 20:50</c:v>
                </c:pt>
                <c:pt idx="2574">
                  <c:v>27/08/2025 21:00</c:v>
                </c:pt>
                <c:pt idx="2575">
                  <c:v>27/08/2025 21:10</c:v>
                </c:pt>
                <c:pt idx="2576">
                  <c:v>27/08/2025 21:20</c:v>
                </c:pt>
                <c:pt idx="2577">
                  <c:v>27/08/2025 21:30</c:v>
                </c:pt>
                <c:pt idx="2578">
                  <c:v>27/08/2025 21:40</c:v>
                </c:pt>
                <c:pt idx="2579">
                  <c:v>27/08/2025 21:50</c:v>
                </c:pt>
                <c:pt idx="2580">
                  <c:v>27/08/2025 22:00</c:v>
                </c:pt>
                <c:pt idx="2581">
                  <c:v>27/08/2025 22:10</c:v>
                </c:pt>
                <c:pt idx="2582">
                  <c:v>27/08/2025 22:20</c:v>
                </c:pt>
                <c:pt idx="2583">
                  <c:v>27/08/2025 22:30</c:v>
                </c:pt>
                <c:pt idx="2584">
                  <c:v>27/08/2025 22:40</c:v>
                </c:pt>
                <c:pt idx="2585">
                  <c:v>27/08/2025 22:50</c:v>
                </c:pt>
                <c:pt idx="2586">
                  <c:v>27/08/2025 23:00</c:v>
                </c:pt>
                <c:pt idx="2587">
                  <c:v>27/08/2025 23:10</c:v>
                </c:pt>
                <c:pt idx="2588">
                  <c:v>27/08/2025 23:20</c:v>
                </c:pt>
                <c:pt idx="2589">
                  <c:v>27/08/2025 23:30</c:v>
                </c:pt>
                <c:pt idx="2590">
                  <c:v>27/08/2025 23:40</c:v>
                </c:pt>
                <c:pt idx="2591">
                  <c:v>27/08/2025 23:50</c:v>
                </c:pt>
                <c:pt idx="2592">
                  <c:v>28/08/2025 00:00</c:v>
                </c:pt>
                <c:pt idx="2593">
                  <c:v>28/08/2025 00:10</c:v>
                </c:pt>
                <c:pt idx="2594">
                  <c:v>28/08/2025 00:20</c:v>
                </c:pt>
                <c:pt idx="2595">
                  <c:v>28/08/2025 00:30</c:v>
                </c:pt>
                <c:pt idx="2596">
                  <c:v>28/08/2025 00:40</c:v>
                </c:pt>
                <c:pt idx="2597">
                  <c:v>28/08/2025 00:50</c:v>
                </c:pt>
                <c:pt idx="2598">
                  <c:v>28/08/2025 01:00</c:v>
                </c:pt>
                <c:pt idx="2599">
                  <c:v>28/08/2025 01:10</c:v>
                </c:pt>
                <c:pt idx="2600">
                  <c:v>28/08/2025 01:20</c:v>
                </c:pt>
                <c:pt idx="2601">
                  <c:v>28/08/2025 01:30</c:v>
                </c:pt>
                <c:pt idx="2602">
                  <c:v>28/08/2025 01:40</c:v>
                </c:pt>
                <c:pt idx="2603">
                  <c:v>28/08/2025 01:50</c:v>
                </c:pt>
                <c:pt idx="2604">
                  <c:v>28/08/2025 02:00</c:v>
                </c:pt>
                <c:pt idx="2605">
                  <c:v>28/08/2025 02:10</c:v>
                </c:pt>
                <c:pt idx="2606">
                  <c:v>28/08/2025 02:20</c:v>
                </c:pt>
                <c:pt idx="2607">
                  <c:v>28/08/2025 02:30</c:v>
                </c:pt>
                <c:pt idx="2608">
                  <c:v>28/08/2025 02:40</c:v>
                </c:pt>
                <c:pt idx="2609">
                  <c:v>28/08/2025 02:50</c:v>
                </c:pt>
                <c:pt idx="2610">
                  <c:v>28/08/2025 03:00</c:v>
                </c:pt>
                <c:pt idx="2611">
                  <c:v>28/08/2025 03:10</c:v>
                </c:pt>
                <c:pt idx="2612">
                  <c:v>28/08/2025 03:20</c:v>
                </c:pt>
                <c:pt idx="2613">
                  <c:v>28/08/2025 03:30</c:v>
                </c:pt>
                <c:pt idx="2614">
                  <c:v>28/08/2025 03:40</c:v>
                </c:pt>
                <c:pt idx="2615">
                  <c:v>28/08/2025 03:50</c:v>
                </c:pt>
                <c:pt idx="2616">
                  <c:v>28/08/2025 04:00</c:v>
                </c:pt>
                <c:pt idx="2617">
                  <c:v>28/08/2025 04:10</c:v>
                </c:pt>
                <c:pt idx="2618">
                  <c:v>28/08/2025 04:20</c:v>
                </c:pt>
                <c:pt idx="2619">
                  <c:v>28/08/2025 04:30</c:v>
                </c:pt>
                <c:pt idx="2620">
                  <c:v>28/08/2025 04:40</c:v>
                </c:pt>
                <c:pt idx="2621">
                  <c:v>28/08/2025 04:50</c:v>
                </c:pt>
                <c:pt idx="2622">
                  <c:v>28/08/2025 05:00</c:v>
                </c:pt>
                <c:pt idx="2623">
                  <c:v>28/08/2025 05:10</c:v>
                </c:pt>
                <c:pt idx="2624">
                  <c:v>28/08/2025 05:20</c:v>
                </c:pt>
                <c:pt idx="2625">
                  <c:v>28/08/2025 05:30</c:v>
                </c:pt>
                <c:pt idx="2626">
                  <c:v>28/08/2025 05:40</c:v>
                </c:pt>
                <c:pt idx="2627">
                  <c:v>28/08/2025 05:50</c:v>
                </c:pt>
                <c:pt idx="2628">
                  <c:v>28/08/2025 06:00</c:v>
                </c:pt>
                <c:pt idx="2629">
                  <c:v>28/08/2025 06:10</c:v>
                </c:pt>
                <c:pt idx="2630">
                  <c:v>28/08/2025 06:20</c:v>
                </c:pt>
                <c:pt idx="2631">
                  <c:v>28/08/2025 06:30</c:v>
                </c:pt>
                <c:pt idx="2632">
                  <c:v>28/08/2025 06:40</c:v>
                </c:pt>
                <c:pt idx="2633">
                  <c:v>28/08/2025 06:50</c:v>
                </c:pt>
                <c:pt idx="2634">
                  <c:v>28/08/2025 07:00</c:v>
                </c:pt>
                <c:pt idx="2635">
                  <c:v>28/08/2025 07:10</c:v>
                </c:pt>
                <c:pt idx="2636">
                  <c:v>28/08/2025 07:20</c:v>
                </c:pt>
                <c:pt idx="2637">
                  <c:v>28/08/2025 07:30</c:v>
                </c:pt>
                <c:pt idx="2638">
                  <c:v>28/08/2025 07:40</c:v>
                </c:pt>
                <c:pt idx="2639">
                  <c:v>28/08/2025 07:50</c:v>
                </c:pt>
                <c:pt idx="2640">
                  <c:v>28/08/2025 08:00</c:v>
                </c:pt>
                <c:pt idx="2641">
                  <c:v>28/08/2025 08:10</c:v>
                </c:pt>
                <c:pt idx="2642">
                  <c:v>28/08/2025 08:20</c:v>
                </c:pt>
                <c:pt idx="2643">
                  <c:v>28/08/2025 08:30</c:v>
                </c:pt>
                <c:pt idx="2644">
                  <c:v>28/08/2025 08:40</c:v>
                </c:pt>
                <c:pt idx="2645">
                  <c:v>28/08/2025 08:50</c:v>
                </c:pt>
                <c:pt idx="2646">
                  <c:v>28/08/2025 09:00</c:v>
                </c:pt>
                <c:pt idx="2647">
                  <c:v>28/08/2025 09:10</c:v>
                </c:pt>
                <c:pt idx="2648">
                  <c:v>28/08/2025 09:20</c:v>
                </c:pt>
                <c:pt idx="2649">
                  <c:v>28/08/2025 09:30</c:v>
                </c:pt>
                <c:pt idx="2650">
                  <c:v>28/08/2025 09:40</c:v>
                </c:pt>
                <c:pt idx="2651">
                  <c:v>28/08/2025 09:50</c:v>
                </c:pt>
                <c:pt idx="2652">
                  <c:v>28/08/2025 10:00</c:v>
                </c:pt>
                <c:pt idx="2653">
                  <c:v>28/08/2025 10:10</c:v>
                </c:pt>
                <c:pt idx="2654">
                  <c:v>28/08/2025 10:20</c:v>
                </c:pt>
                <c:pt idx="2655">
                  <c:v>28/08/2025 10:30</c:v>
                </c:pt>
                <c:pt idx="2656">
                  <c:v>28/08/2025 10:40</c:v>
                </c:pt>
                <c:pt idx="2657">
                  <c:v>28/08/2025 10:50</c:v>
                </c:pt>
                <c:pt idx="2658">
                  <c:v>28/08/2025 11:00</c:v>
                </c:pt>
                <c:pt idx="2659">
                  <c:v>28/08/2025 11:10</c:v>
                </c:pt>
                <c:pt idx="2660">
                  <c:v>28/08/2025 11:20</c:v>
                </c:pt>
                <c:pt idx="2661">
                  <c:v>28/08/2025 11:30</c:v>
                </c:pt>
                <c:pt idx="2662">
                  <c:v>28/08/2025 11:40</c:v>
                </c:pt>
                <c:pt idx="2663">
                  <c:v>28/08/2025 11:50</c:v>
                </c:pt>
                <c:pt idx="2664">
                  <c:v>28/08/2025 12:00</c:v>
                </c:pt>
                <c:pt idx="2665">
                  <c:v>28/08/2025 12:10</c:v>
                </c:pt>
                <c:pt idx="2666">
                  <c:v>28/08/2025 12:20</c:v>
                </c:pt>
                <c:pt idx="2667">
                  <c:v>28/08/2025 12:30</c:v>
                </c:pt>
                <c:pt idx="2668">
                  <c:v>28/08/2025 12:40</c:v>
                </c:pt>
                <c:pt idx="2669">
                  <c:v>28/08/2025 12:50</c:v>
                </c:pt>
                <c:pt idx="2670">
                  <c:v>28/08/2025 13:00</c:v>
                </c:pt>
                <c:pt idx="2671">
                  <c:v>28/08/2025 13:10</c:v>
                </c:pt>
                <c:pt idx="2672">
                  <c:v>28/08/2025 13:20</c:v>
                </c:pt>
                <c:pt idx="2673">
                  <c:v>28/08/2025 13:30</c:v>
                </c:pt>
                <c:pt idx="2674">
                  <c:v>28/08/2025 13:40</c:v>
                </c:pt>
                <c:pt idx="2675">
                  <c:v>28/08/2025 13:50</c:v>
                </c:pt>
                <c:pt idx="2676">
                  <c:v>28/08/2025 14:00</c:v>
                </c:pt>
                <c:pt idx="2677">
                  <c:v>28/08/2025 14:10</c:v>
                </c:pt>
                <c:pt idx="2678">
                  <c:v>28/08/2025 14:20</c:v>
                </c:pt>
                <c:pt idx="2679">
                  <c:v>28/08/2025 14:30</c:v>
                </c:pt>
                <c:pt idx="2680">
                  <c:v>28/08/2025 14:40</c:v>
                </c:pt>
                <c:pt idx="2681">
                  <c:v>28/08/2025 14:50</c:v>
                </c:pt>
                <c:pt idx="2682">
                  <c:v>28/08/2025 15:00</c:v>
                </c:pt>
                <c:pt idx="2683">
                  <c:v>28/08/2025 15:10</c:v>
                </c:pt>
                <c:pt idx="2684">
                  <c:v>28/08/2025 15:20</c:v>
                </c:pt>
                <c:pt idx="2685">
                  <c:v>28/08/2025 15:30</c:v>
                </c:pt>
                <c:pt idx="2686">
                  <c:v>28/08/2025 15:40</c:v>
                </c:pt>
                <c:pt idx="2687">
                  <c:v>28/08/2025 15:50</c:v>
                </c:pt>
                <c:pt idx="2688">
                  <c:v>28/08/2025 16:00</c:v>
                </c:pt>
                <c:pt idx="2689">
                  <c:v>28/08/2025 16:10</c:v>
                </c:pt>
                <c:pt idx="2690">
                  <c:v>28/08/2025 16:20</c:v>
                </c:pt>
                <c:pt idx="2691">
                  <c:v>28/08/2025 16:30</c:v>
                </c:pt>
                <c:pt idx="2692">
                  <c:v>28/08/2025 16:40</c:v>
                </c:pt>
                <c:pt idx="2693">
                  <c:v>28/08/2025 16:50</c:v>
                </c:pt>
                <c:pt idx="2694">
                  <c:v>28/08/2025 17:00</c:v>
                </c:pt>
                <c:pt idx="2695">
                  <c:v>28/08/2025 17:10</c:v>
                </c:pt>
                <c:pt idx="2696">
                  <c:v>28/08/2025 17:20</c:v>
                </c:pt>
                <c:pt idx="2697">
                  <c:v>28/08/2025 17:30</c:v>
                </c:pt>
                <c:pt idx="2698">
                  <c:v>28/08/2025 17:40</c:v>
                </c:pt>
                <c:pt idx="2699">
                  <c:v>28/08/2025 17:50</c:v>
                </c:pt>
                <c:pt idx="2700">
                  <c:v>28/08/2025 18:00</c:v>
                </c:pt>
                <c:pt idx="2701">
                  <c:v>28/08/2025 18:10</c:v>
                </c:pt>
                <c:pt idx="2702">
                  <c:v>28/08/2025 18:20</c:v>
                </c:pt>
                <c:pt idx="2703">
                  <c:v>28/08/2025 18:30</c:v>
                </c:pt>
                <c:pt idx="2704">
                  <c:v>28/08/2025 18:40</c:v>
                </c:pt>
                <c:pt idx="2705">
                  <c:v>28/08/2025 18:50</c:v>
                </c:pt>
                <c:pt idx="2706">
                  <c:v>28/08/2025 19:00</c:v>
                </c:pt>
                <c:pt idx="2707">
                  <c:v>28/08/2025 19:10</c:v>
                </c:pt>
                <c:pt idx="2708">
                  <c:v>28/08/2025 19:20</c:v>
                </c:pt>
                <c:pt idx="2709">
                  <c:v>28/08/2025 19:30</c:v>
                </c:pt>
                <c:pt idx="2710">
                  <c:v>28/08/2025 19:40</c:v>
                </c:pt>
                <c:pt idx="2711">
                  <c:v>28/08/2025 19:50</c:v>
                </c:pt>
                <c:pt idx="2712">
                  <c:v>28/08/2025 20:00</c:v>
                </c:pt>
                <c:pt idx="2713">
                  <c:v>28/08/2025 20:10</c:v>
                </c:pt>
                <c:pt idx="2714">
                  <c:v>28/08/2025 20:20</c:v>
                </c:pt>
                <c:pt idx="2715">
                  <c:v>28/08/2025 20:30</c:v>
                </c:pt>
                <c:pt idx="2716">
                  <c:v>28/08/2025 20:40</c:v>
                </c:pt>
                <c:pt idx="2717">
                  <c:v>28/08/2025 20:50</c:v>
                </c:pt>
                <c:pt idx="2718">
                  <c:v>28/08/2025 21:00</c:v>
                </c:pt>
                <c:pt idx="2719">
                  <c:v>28/08/2025 21:10</c:v>
                </c:pt>
                <c:pt idx="2720">
                  <c:v>28/08/2025 21:20</c:v>
                </c:pt>
                <c:pt idx="2721">
                  <c:v>28/08/2025 21:30</c:v>
                </c:pt>
                <c:pt idx="2722">
                  <c:v>28/08/2025 21:40</c:v>
                </c:pt>
                <c:pt idx="2723">
                  <c:v>28/08/2025 21:50</c:v>
                </c:pt>
                <c:pt idx="2724">
                  <c:v>28/08/2025 22:00</c:v>
                </c:pt>
                <c:pt idx="2725">
                  <c:v>28/08/2025 22:10</c:v>
                </c:pt>
                <c:pt idx="2726">
                  <c:v>28/08/2025 22:20</c:v>
                </c:pt>
                <c:pt idx="2727">
                  <c:v>28/08/2025 22:30</c:v>
                </c:pt>
                <c:pt idx="2728">
                  <c:v>28/08/2025 22:40</c:v>
                </c:pt>
                <c:pt idx="2729">
                  <c:v>28/08/2025 22:50</c:v>
                </c:pt>
                <c:pt idx="2730">
                  <c:v>28/08/2025 23:00</c:v>
                </c:pt>
                <c:pt idx="2731">
                  <c:v>28/08/2025 23:10</c:v>
                </c:pt>
                <c:pt idx="2732">
                  <c:v>28/08/2025 23:20</c:v>
                </c:pt>
                <c:pt idx="2733">
                  <c:v>28/08/2025 23:30</c:v>
                </c:pt>
                <c:pt idx="2734">
                  <c:v>28/08/2025 23:40</c:v>
                </c:pt>
                <c:pt idx="2735">
                  <c:v>28/08/2025 23:50</c:v>
                </c:pt>
                <c:pt idx="2736">
                  <c:v>29/08/2025 00:00</c:v>
                </c:pt>
                <c:pt idx="2737">
                  <c:v>29/08/2025 00:10</c:v>
                </c:pt>
                <c:pt idx="2738">
                  <c:v>29/08/2025 00:20</c:v>
                </c:pt>
                <c:pt idx="2739">
                  <c:v>29/08/2025 00:30</c:v>
                </c:pt>
                <c:pt idx="2740">
                  <c:v>29/08/2025 00:40</c:v>
                </c:pt>
                <c:pt idx="2741">
                  <c:v>29/08/2025 00:50</c:v>
                </c:pt>
                <c:pt idx="2742">
                  <c:v>29/08/2025 01:00</c:v>
                </c:pt>
                <c:pt idx="2743">
                  <c:v>29/08/2025 01:10</c:v>
                </c:pt>
                <c:pt idx="2744">
                  <c:v>29/08/2025 01:20</c:v>
                </c:pt>
                <c:pt idx="2745">
                  <c:v>29/08/2025 01:30</c:v>
                </c:pt>
                <c:pt idx="2746">
                  <c:v>29/08/2025 01:40</c:v>
                </c:pt>
                <c:pt idx="2747">
                  <c:v>29/08/2025 01:50</c:v>
                </c:pt>
                <c:pt idx="2748">
                  <c:v>29/08/2025 02:00</c:v>
                </c:pt>
                <c:pt idx="2749">
                  <c:v>29/08/2025 02:10</c:v>
                </c:pt>
                <c:pt idx="2750">
                  <c:v>29/08/2025 02:20</c:v>
                </c:pt>
                <c:pt idx="2751">
                  <c:v>29/08/2025 02:30</c:v>
                </c:pt>
                <c:pt idx="2752">
                  <c:v>29/08/2025 02:40</c:v>
                </c:pt>
                <c:pt idx="2753">
                  <c:v>29/08/2025 02:50</c:v>
                </c:pt>
                <c:pt idx="2754">
                  <c:v>29/08/2025 03:00</c:v>
                </c:pt>
                <c:pt idx="2755">
                  <c:v>29/08/2025 03:10</c:v>
                </c:pt>
                <c:pt idx="2756">
                  <c:v>29/08/2025 03:20</c:v>
                </c:pt>
                <c:pt idx="2757">
                  <c:v>29/08/2025 03:30</c:v>
                </c:pt>
                <c:pt idx="2758">
                  <c:v>29/08/2025 03:40</c:v>
                </c:pt>
                <c:pt idx="2759">
                  <c:v>29/08/2025 03:50</c:v>
                </c:pt>
                <c:pt idx="2760">
                  <c:v>29/08/2025 04:00</c:v>
                </c:pt>
                <c:pt idx="2761">
                  <c:v>29/08/2025 04:10</c:v>
                </c:pt>
                <c:pt idx="2762">
                  <c:v>29/08/2025 04:20</c:v>
                </c:pt>
                <c:pt idx="2763">
                  <c:v>29/08/2025 04:30</c:v>
                </c:pt>
                <c:pt idx="2764">
                  <c:v>29/08/2025 04:40</c:v>
                </c:pt>
                <c:pt idx="2765">
                  <c:v>29/08/2025 04:50</c:v>
                </c:pt>
                <c:pt idx="2766">
                  <c:v>29/08/2025 05:00</c:v>
                </c:pt>
                <c:pt idx="2767">
                  <c:v>29/08/2025 05:10</c:v>
                </c:pt>
                <c:pt idx="2768">
                  <c:v>29/08/2025 05:20</c:v>
                </c:pt>
                <c:pt idx="2769">
                  <c:v>29/08/2025 05:30</c:v>
                </c:pt>
                <c:pt idx="2770">
                  <c:v>29/08/2025 05:40</c:v>
                </c:pt>
                <c:pt idx="2771">
                  <c:v>29/08/2025 05:50</c:v>
                </c:pt>
                <c:pt idx="2772">
                  <c:v>29/08/2025 06:00</c:v>
                </c:pt>
                <c:pt idx="2773">
                  <c:v>29/08/2025 06:10</c:v>
                </c:pt>
                <c:pt idx="2774">
                  <c:v>29/08/2025 06:20</c:v>
                </c:pt>
                <c:pt idx="2775">
                  <c:v>29/08/2025 06:30</c:v>
                </c:pt>
                <c:pt idx="2776">
                  <c:v>29/08/2025 06:40</c:v>
                </c:pt>
                <c:pt idx="2777">
                  <c:v>29/08/2025 06:50</c:v>
                </c:pt>
                <c:pt idx="2778">
                  <c:v>29/08/2025 07:00</c:v>
                </c:pt>
                <c:pt idx="2779">
                  <c:v>29/08/2025 07:10</c:v>
                </c:pt>
                <c:pt idx="2780">
                  <c:v>29/08/2025 07:20</c:v>
                </c:pt>
                <c:pt idx="2781">
                  <c:v>29/08/2025 07:30</c:v>
                </c:pt>
                <c:pt idx="2782">
                  <c:v>29/08/2025 07:40</c:v>
                </c:pt>
                <c:pt idx="2783">
                  <c:v>29/08/2025 07:50</c:v>
                </c:pt>
                <c:pt idx="2784">
                  <c:v>29/08/2025 08:00</c:v>
                </c:pt>
                <c:pt idx="2785">
                  <c:v>29/08/2025 08:10</c:v>
                </c:pt>
                <c:pt idx="2786">
                  <c:v>29/08/2025 08:20</c:v>
                </c:pt>
                <c:pt idx="2787">
                  <c:v>29/08/2025 08:30</c:v>
                </c:pt>
                <c:pt idx="2788">
                  <c:v>29/08/2025 08:40</c:v>
                </c:pt>
                <c:pt idx="2789">
                  <c:v>29/08/2025 08:50</c:v>
                </c:pt>
                <c:pt idx="2790">
                  <c:v>29/08/2025 09:00</c:v>
                </c:pt>
                <c:pt idx="2791">
                  <c:v>29/08/2025 09:10</c:v>
                </c:pt>
                <c:pt idx="2792">
                  <c:v>29/08/2025 09:20</c:v>
                </c:pt>
                <c:pt idx="2793">
                  <c:v>29/08/2025 09:30</c:v>
                </c:pt>
                <c:pt idx="2794">
                  <c:v>29/08/2025 09:40</c:v>
                </c:pt>
                <c:pt idx="2795">
                  <c:v>29/08/2025 09:50</c:v>
                </c:pt>
                <c:pt idx="2796">
                  <c:v>29/08/2025 10:00</c:v>
                </c:pt>
                <c:pt idx="2797">
                  <c:v>29/08/2025 10:10</c:v>
                </c:pt>
                <c:pt idx="2798">
                  <c:v>29/08/2025 10:20</c:v>
                </c:pt>
                <c:pt idx="2799">
                  <c:v>29/08/2025 10:30</c:v>
                </c:pt>
                <c:pt idx="2800">
                  <c:v>29/08/2025 10:40</c:v>
                </c:pt>
                <c:pt idx="2801">
                  <c:v>29/08/2025 10:50</c:v>
                </c:pt>
                <c:pt idx="2802">
                  <c:v>29/08/2025 11:00</c:v>
                </c:pt>
                <c:pt idx="2803">
                  <c:v>29/08/2025 11:10</c:v>
                </c:pt>
                <c:pt idx="2804">
                  <c:v>29/08/2025 11:20</c:v>
                </c:pt>
                <c:pt idx="2805">
                  <c:v>29/08/2025 11:30</c:v>
                </c:pt>
                <c:pt idx="2806">
                  <c:v>29/08/2025 11:40</c:v>
                </c:pt>
                <c:pt idx="2807">
                  <c:v>29/08/2025 11:50</c:v>
                </c:pt>
                <c:pt idx="2808">
                  <c:v>29/08/2025 12:00</c:v>
                </c:pt>
                <c:pt idx="2809">
                  <c:v>29/08/2025 12:10</c:v>
                </c:pt>
                <c:pt idx="2810">
                  <c:v>29/08/2025 12:20</c:v>
                </c:pt>
                <c:pt idx="2811">
                  <c:v>29/08/2025 12:30</c:v>
                </c:pt>
                <c:pt idx="2812">
                  <c:v>29/08/2025 12:40</c:v>
                </c:pt>
                <c:pt idx="2813">
                  <c:v>29/08/2025 12:50</c:v>
                </c:pt>
                <c:pt idx="2814">
                  <c:v>29/08/2025 13:00</c:v>
                </c:pt>
                <c:pt idx="2815">
                  <c:v>29/08/2025 13:10</c:v>
                </c:pt>
                <c:pt idx="2816">
                  <c:v>29/08/2025 13:20</c:v>
                </c:pt>
                <c:pt idx="2817">
                  <c:v>29/08/2025 13:30</c:v>
                </c:pt>
                <c:pt idx="2818">
                  <c:v>29/08/2025 13:40</c:v>
                </c:pt>
                <c:pt idx="2819">
                  <c:v>29/08/2025 13:50</c:v>
                </c:pt>
                <c:pt idx="2820">
                  <c:v>29/08/2025 14:00</c:v>
                </c:pt>
                <c:pt idx="2821">
                  <c:v>29/08/2025 14:10</c:v>
                </c:pt>
                <c:pt idx="2822">
                  <c:v>29/08/2025 14:20</c:v>
                </c:pt>
                <c:pt idx="2823">
                  <c:v>29/08/2025 14:30</c:v>
                </c:pt>
                <c:pt idx="2824">
                  <c:v>29/08/2025 14:40</c:v>
                </c:pt>
                <c:pt idx="2825">
                  <c:v>29/08/2025 14:50</c:v>
                </c:pt>
                <c:pt idx="2826">
                  <c:v>29/08/2025 15:00</c:v>
                </c:pt>
                <c:pt idx="2827">
                  <c:v>29/08/2025 15:10</c:v>
                </c:pt>
                <c:pt idx="2828">
                  <c:v>29/08/2025 15:20</c:v>
                </c:pt>
                <c:pt idx="2829">
                  <c:v>29/08/2025 15:30</c:v>
                </c:pt>
                <c:pt idx="2830">
                  <c:v>29/08/2025 15:40</c:v>
                </c:pt>
                <c:pt idx="2831">
                  <c:v>29/08/2025 15:50</c:v>
                </c:pt>
                <c:pt idx="2832">
                  <c:v>29/08/2025 16:00</c:v>
                </c:pt>
                <c:pt idx="2833">
                  <c:v>29/08/2025 16:10</c:v>
                </c:pt>
                <c:pt idx="2834">
                  <c:v>29/08/2025 16:20</c:v>
                </c:pt>
                <c:pt idx="2835">
                  <c:v>29/08/2025 16:30</c:v>
                </c:pt>
                <c:pt idx="2836">
                  <c:v>29/08/2025 16:40</c:v>
                </c:pt>
                <c:pt idx="2837">
                  <c:v>29/08/2025 16:50</c:v>
                </c:pt>
                <c:pt idx="2838">
                  <c:v>29/08/2025 17:00</c:v>
                </c:pt>
                <c:pt idx="2839">
                  <c:v>29/08/2025 17:10</c:v>
                </c:pt>
                <c:pt idx="2840">
                  <c:v>29/08/2025 17:20</c:v>
                </c:pt>
                <c:pt idx="2841">
                  <c:v>29/08/2025 17:30</c:v>
                </c:pt>
                <c:pt idx="2842">
                  <c:v>29/08/2025 17:40</c:v>
                </c:pt>
                <c:pt idx="2843">
                  <c:v>29/08/2025 17:50</c:v>
                </c:pt>
                <c:pt idx="2844">
                  <c:v>29/08/2025 18:00</c:v>
                </c:pt>
                <c:pt idx="2845">
                  <c:v>29/08/2025 18:10</c:v>
                </c:pt>
                <c:pt idx="2846">
                  <c:v>29/08/2025 18:20</c:v>
                </c:pt>
                <c:pt idx="2847">
                  <c:v>29/08/2025 18:30</c:v>
                </c:pt>
                <c:pt idx="2848">
                  <c:v>29/08/2025 18:40</c:v>
                </c:pt>
                <c:pt idx="2849">
                  <c:v>29/08/2025 18:50</c:v>
                </c:pt>
                <c:pt idx="2850">
                  <c:v>29/08/2025 19:00</c:v>
                </c:pt>
                <c:pt idx="2851">
                  <c:v>29/08/2025 19:10</c:v>
                </c:pt>
                <c:pt idx="2852">
                  <c:v>29/08/2025 19:20</c:v>
                </c:pt>
                <c:pt idx="2853">
                  <c:v>29/08/2025 19:30</c:v>
                </c:pt>
                <c:pt idx="2854">
                  <c:v>29/08/2025 19:40</c:v>
                </c:pt>
                <c:pt idx="2855">
                  <c:v>29/08/2025 19:50</c:v>
                </c:pt>
                <c:pt idx="2856">
                  <c:v>29/08/2025 20:00</c:v>
                </c:pt>
                <c:pt idx="2857">
                  <c:v>29/08/2025 20:10</c:v>
                </c:pt>
                <c:pt idx="2858">
                  <c:v>29/08/2025 20:20</c:v>
                </c:pt>
                <c:pt idx="2859">
                  <c:v>29/08/2025 20:30</c:v>
                </c:pt>
                <c:pt idx="2860">
                  <c:v>29/08/2025 20:40</c:v>
                </c:pt>
                <c:pt idx="2861">
                  <c:v>29/08/2025 20:50</c:v>
                </c:pt>
                <c:pt idx="2862">
                  <c:v>29/08/2025 21:00</c:v>
                </c:pt>
                <c:pt idx="2863">
                  <c:v>29/08/2025 21:10</c:v>
                </c:pt>
                <c:pt idx="2864">
                  <c:v>29/08/2025 21:20</c:v>
                </c:pt>
                <c:pt idx="2865">
                  <c:v>29/08/2025 21:30</c:v>
                </c:pt>
                <c:pt idx="2866">
                  <c:v>29/08/2025 21:40</c:v>
                </c:pt>
                <c:pt idx="2867">
                  <c:v>29/08/2025 21:50</c:v>
                </c:pt>
                <c:pt idx="2868">
                  <c:v>29/08/2025 22:00</c:v>
                </c:pt>
                <c:pt idx="2869">
                  <c:v>29/08/2025 22:10</c:v>
                </c:pt>
                <c:pt idx="2870">
                  <c:v>29/08/2025 22:20</c:v>
                </c:pt>
                <c:pt idx="2871">
                  <c:v>29/08/2025 22:30</c:v>
                </c:pt>
                <c:pt idx="2872">
                  <c:v>29/08/2025 22:40</c:v>
                </c:pt>
                <c:pt idx="2873">
                  <c:v>29/08/2025 22:50</c:v>
                </c:pt>
                <c:pt idx="2874">
                  <c:v>29/08/2025 23:00</c:v>
                </c:pt>
                <c:pt idx="2875">
                  <c:v>29/08/2025 23:10</c:v>
                </c:pt>
                <c:pt idx="2876">
                  <c:v>29/08/2025 23:20</c:v>
                </c:pt>
                <c:pt idx="2877">
                  <c:v>29/08/2025 23:30</c:v>
                </c:pt>
                <c:pt idx="2878">
                  <c:v>29/08/2025 23:40</c:v>
                </c:pt>
                <c:pt idx="2879">
                  <c:v>29/08/2025 23:50</c:v>
                </c:pt>
                <c:pt idx="2880">
                  <c:v>30/08/2025 00:00</c:v>
                </c:pt>
                <c:pt idx="2881">
                  <c:v>30/08/2025 00:10</c:v>
                </c:pt>
                <c:pt idx="2882">
                  <c:v>30/08/2025 00:20</c:v>
                </c:pt>
                <c:pt idx="2883">
                  <c:v>30/08/2025 00:30</c:v>
                </c:pt>
                <c:pt idx="2884">
                  <c:v>30/08/2025 00:40</c:v>
                </c:pt>
                <c:pt idx="2885">
                  <c:v>30/08/2025 00:50</c:v>
                </c:pt>
                <c:pt idx="2886">
                  <c:v>30/08/2025 01:00</c:v>
                </c:pt>
                <c:pt idx="2887">
                  <c:v>30/08/2025 01:10</c:v>
                </c:pt>
                <c:pt idx="2888">
                  <c:v>30/08/2025 01:20</c:v>
                </c:pt>
                <c:pt idx="2889">
                  <c:v>30/08/2025 01:30</c:v>
                </c:pt>
                <c:pt idx="2890">
                  <c:v>30/08/2025 01:40</c:v>
                </c:pt>
                <c:pt idx="2891">
                  <c:v>30/08/2025 01:50</c:v>
                </c:pt>
                <c:pt idx="2892">
                  <c:v>30/08/2025 02:00</c:v>
                </c:pt>
                <c:pt idx="2893">
                  <c:v>30/08/2025 02:10</c:v>
                </c:pt>
                <c:pt idx="2894">
                  <c:v>30/08/2025 02:20</c:v>
                </c:pt>
                <c:pt idx="2895">
                  <c:v>30/08/2025 02:30</c:v>
                </c:pt>
                <c:pt idx="2896">
                  <c:v>30/08/2025 02:40</c:v>
                </c:pt>
                <c:pt idx="2897">
                  <c:v>30/08/2025 02:50</c:v>
                </c:pt>
                <c:pt idx="2898">
                  <c:v>30/08/2025 03:00</c:v>
                </c:pt>
                <c:pt idx="2899">
                  <c:v>30/08/2025 03:10</c:v>
                </c:pt>
                <c:pt idx="2900">
                  <c:v>30/08/2025 03:20</c:v>
                </c:pt>
                <c:pt idx="2901">
                  <c:v>30/08/2025 03:30</c:v>
                </c:pt>
                <c:pt idx="2902">
                  <c:v>30/08/2025 03:40</c:v>
                </c:pt>
                <c:pt idx="2903">
                  <c:v>30/08/2025 03:50</c:v>
                </c:pt>
                <c:pt idx="2904">
                  <c:v>30/08/2025 04:00</c:v>
                </c:pt>
                <c:pt idx="2905">
                  <c:v>30/08/2025 04:10</c:v>
                </c:pt>
                <c:pt idx="2906">
                  <c:v>30/08/2025 04:20</c:v>
                </c:pt>
                <c:pt idx="2907">
                  <c:v>30/08/2025 04:30</c:v>
                </c:pt>
                <c:pt idx="2908">
                  <c:v>30/08/2025 04:40</c:v>
                </c:pt>
                <c:pt idx="2909">
                  <c:v>30/08/2025 04:50</c:v>
                </c:pt>
                <c:pt idx="2910">
                  <c:v>30/08/2025 05:00</c:v>
                </c:pt>
                <c:pt idx="2911">
                  <c:v>30/08/2025 05:10</c:v>
                </c:pt>
                <c:pt idx="2912">
                  <c:v>30/08/2025 05:20</c:v>
                </c:pt>
                <c:pt idx="2913">
                  <c:v>30/08/2025 05:30</c:v>
                </c:pt>
                <c:pt idx="2914">
                  <c:v>30/08/2025 05:40</c:v>
                </c:pt>
                <c:pt idx="2915">
                  <c:v>30/08/2025 05:50</c:v>
                </c:pt>
                <c:pt idx="2916">
                  <c:v>30/08/2025 06:00</c:v>
                </c:pt>
                <c:pt idx="2917">
                  <c:v>30/08/2025 06:10</c:v>
                </c:pt>
                <c:pt idx="2918">
                  <c:v>30/08/2025 06:20</c:v>
                </c:pt>
                <c:pt idx="2919">
                  <c:v>30/08/2025 06:30</c:v>
                </c:pt>
                <c:pt idx="2920">
                  <c:v>30/08/2025 06:40</c:v>
                </c:pt>
                <c:pt idx="2921">
                  <c:v>30/08/2025 06:50</c:v>
                </c:pt>
                <c:pt idx="2922">
                  <c:v>30/08/2025 07:00</c:v>
                </c:pt>
                <c:pt idx="2923">
                  <c:v>30/08/2025 07:10</c:v>
                </c:pt>
                <c:pt idx="2924">
                  <c:v>30/08/2025 07:20</c:v>
                </c:pt>
                <c:pt idx="2925">
                  <c:v>30/08/2025 07:30</c:v>
                </c:pt>
                <c:pt idx="2926">
                  <c:v>30/08/2025 07:40</c:v>
                </c:pt>
                <c:pt idx="2927">
                  <c:v>30/08/2025 07:50</c:v>
                </c:pt>
                <c:pt idx="2928">
                  <c:v>30/08/2025 08:00</c:v>
                </c:pt>
                <c:pt idx="2929">
                  <c:v>30/08/2025 08:10</c:v>
                </c:pt>
                <c:pt idx="2930">
                  <c:v>30/08/2025 08:20</c:v>
                </c:pt>
                <c:pt idx="2931">
                  <c:v>30/08/2025 08:30</c:v>
                </c:pt>
                <c:pt idx="2932">
                  <c:v>30/08/2025 08:40</c:v>
                </c:pt>
                <c:pt idx="2933">
                  <c:v>30/08/2025 08:50</c:v>
                </c:pt>
                <c:pt idx="2934">
                  <c:v>30/08/2025 09:00</c:v>
                </c:pt>
                <c:pt idx="2935">
                  <c:v>30/08/2025 09:10</c:v>
                </c:pt>
                <c:pt idx="2936">
                  <c:v>30/08/2025 09:20</c:v>
                </c:pt>
                <c:pt idx="2937">
                  <c:v>30/08/2025 09:30</c:v>
                </c:pt>
                <c:pt idx="2938">
                  <c:v>30/08/2025 09:40</c:v>
                </c:pt>
                <c:pt idx="2939">
                  <c:v>30/08/2025 09:50</c:v>
                </c:pt>
                <c:pt idx="2940">
                  <c:v>30/08/2025 10:00</c:v>
                </c:pt>
                <c:pt idx="2941">
                  <c:v>30/08/2025 10:10</c:v>
                </c:pt>
                <c:pt idx="2942">
                  <c:v>30/08/2025 10:20</c:v>
                </c:pt>
                <c:pt idx="2943">
                  <c:v>30/08/2025 10:30</c:v>
                </c:pt>
                <c:pt idx="2944">
                  <c:v>30/08/2025 10:40</c:v>
                </c:pt>
                <c:pt idx="2945">
                  <c:v>30/08/2025 10:50</c:v>
                </c:pt>
                <c:pt idx="2946">
                  <c:v>30/08/2025 11:00</c:v>
                </c:pt>
                <c:pt idx="2947">
                  <c:v>30/08/2025 11:10</c:v>
                </c:pt>
                <c:pt idx="2948">
                  <c:v>30/08/2025 11:20</c:v>
                </c:pt>
                <c:pt idx="2949">
                  <c:v>30/08/2025 11:30</c:v>
                </c:pt>
                <c:pt idx="2950">
                  <c:v>30/08/2025 11:40</c:v>
                </c:pt>
                <c:pt idx="2951">
                  <c:v>30/08/2025 11:50</c:v>
                </c:pt>
                <c:pt idx="2952">
                  <c:v>30/08/2025 12:00</c:v>
                </c:pt>
                <c:pt idx="2953">
                  <c:v>30/08/2025 12:10</c:v>
                </c:pt>
                <c:pt idx="2954">
                  <c:v>30/08/2025 12:20</c:v>
                </c:pt>
                <c:pt idx="2955">
                  <c:v>30/08/2025 12:30</c:v>
                </c:pt>
                <c:pt idx="2956">
                  <c:v>30/08/2025 12:40</c:v>
                </c:pt>
                <c:pt idx="2957">
                  <c:v>30/08/2025 12:50</c:v>
                </c:pt>
                <c:pt idx="2958">
                  <c:v>30/08/2025 13:00</c:v>
                </c:pt>
                <c:pt idx="2959">
                  <c:v>30/08/2025 13:10</c:v>
                </c:pt>
                <c:pt idx="2960">
                  <c:v>30/08/2025 13:20</c:v>
                </c:pt>
                <c:pt idx="2961">
                  <c:v>30/08/2025 13:30</c:v>
                </c:pt>
                <c:pt idx="2962">
                  <c:v>30/08/2025 13:40</c:v>
                </c:pt>
                <c:pt idx="2963">
                  <c:v>30/08/2025 13:50</c:v>
                </c:pt>
                <c:pt idx="2964">
                  <c:v>30/08/2025 14:00</c:v>
                </c:pt>
                <c:pt idx="2965">
                  <c:v>30/08/2025 14:10</c:v>
                </c:pt>
                <c:pt idx="2966">
                  <c:v>30/08/2025 14:20</c:v>
                </c:pt>
                <c:pt idx="2967">
                  <c:v>30/08/2025 14:30</c:v>
                </c:pt>
                <c:pt idx="2968">
                  <c:v>30/08/2025 14:40</c:v>
                </c:pt>
                <c:pt idx="2969">
                  <c:v>30/08/2025 14:50</c:v>
                </c:pt>
                <c:pt idx="2970">
                  <c:v>30/08/2025 15:00</c:v>
                </c:pt>
                <c:pt idx="2971">
                  <c:v>30/08/2025 15:10</c:v>
                </c:pt>
                <c:pt idx="2972">
                  <c:v>30/08/2025 15:20</c:v>
                </c:pt>
                <c:pt idx="2973">
                  <c:v>30/08/2025 15:30</c:v>
                </c:pt>
                <c:pt idx="2974">
                  <c:v>30/08/2025 15:40</c:v>
                </c:pt>
                <c:pt idx="2975">
                  <c:v>30/08/2025 15:50</c:v>
                </c:pt>
                <c:pt idx="2976">
                  <c:v>30/08/2025 16:00</c:v>
                </c:pt>
                <c:pt idx="2977">
                  <c:v>30/08/2025 16:10</c:v>
                </c:pt>
                <c:pt idx="2978">
                  <c:v>30/08/2025 16:20</c:v>
                </c:pt>
                <c:pt idx="2979">
                  <c:v>30/08/2025 16:30</c:v>
                </c:pt>
                <c:pt idx="2980">
                  <c:v>30/08/2025 16:40</c:v>
                </c:pt>
                <c:pt idx="2981">
                  <c:v>30/08/2025 16:50</c:v>
                </c:pt>
                <c:pt idx="2982">
                  <c:v>30/08/2025 17:00</c:v>
                </c:pt>
                <c:pt idx="2983">
                  <c:v>30/08/2025 17:10</c:v>
                </c:pt>
                <c:pt idx="2984">
                  <c:v>30/08/2025 17:20</c:v>
                </c:pt>
                <c:pt idx="2985">
                  <c:v>30/08/2025 17:30</c:v>
                </c:pt>
                <c:pt idx="2986">
                  <c:v>30/08/2025 17:40</c:v>
                </c:pt>
                <c:pt idx="2987">
                  <c:v>30/08/2025 17:50</c:v>
                </c:pt>
                <c:pt idx="2988">
                  <c:v>30/08/2025 18:00</c:v>
                </c:pt>
                <c:pt idx="2989">
                  <c:v>30/08/2025 18:10</c:v>
                </c:pt>
                <c:pt idx="2990">
                  <c:v>30/08/2025 18:20</c:v>
                </c:pt>
                <c:pt idx="2991">
                  <c:v>30/08/2025 18:30</c:v>
                </c:pt>
                <c:pt idx="2992">
                  <c:v>30/08/2025 18:40</c:v>
                </c:pt>
                <c:pt idx="2993">
                  <c:v>30/08/2025 18:50</c:v>
                </c:pt>
                <c:pt idx="2994">
                  <c:v>30/08/2025 19:00</c:v>
                </c:pt>
                <c:pt idx="2995">
                  <c:v>30/08/2025 19:10</c:v>
                </c:pt>
                <c:pt idx="2996">
                  <c:v>30/08/2025 19:20</c:v>
                </c:pt>
                <c:pt idx="2997">
                  <c:v>30/08/2025 19:30</c:v>
                </c:pt>
                <c:pt idx="2998">
                  <c:v>30/08/2025 19:40</c:v>
                </c:pt>
                <c:pt idx="2999">
                  <c:v>30/08/2025 19:50</c:v>
                </c:pt>
                <c:pt idx="3000">
                  <c:v>30/08/2025 20:00</c:v>
                </c:pt>
                <c:pt idx="3001">
                  <c:v>30/08/2025 20:10</c:v>
                </c:pt>
                <c:pt idx="3002">
                  <c:v>30/08/2025 20:20</c:v>
                </c:pt>
                <c:pt idx="3003">
                  <c:v>30/08/2025 20:30</c:v>
                </c:pt>
                <c:pt idx="3004">
                  <c:v>30/08/2025 20:40</c:v>
                </c:pt>
                <c:pt idx="3005">
                  <c:v>30/08/2025 20:50</c:v>
                </c:pt>
                <c:pt idx="3006">
                  <c:v>30/08/2025 21:00</c:v>
                </c:pt>
                <c:pt idx="3007">
                  <c:v>30/08/2025 21:10</c:v>
                </c:pt>
                <c:pt idx="3008">
                  <c:v>30/08/2025 21:20</c:v>
                </c:pt>
                <c:pt idx="3009">
                  <c:v>30/08/2025 21:30</c:v>
                </c:pt>
                <c:pt idx="3010">
                  <c:v>30/08/2025 21:40</c:v>
                </c:pt>
                <c:pt idx="3011">
                  <c:v>30/08/2025 21:50</c:v>
                </c:pt>
                <c:pt idx="3012">
                  <c:v>30/08/2025 22:00</c:v>
                </c:pt>
                <c:pt idx="3013">
                  <c:v>30/08/2025 22:10</c:v>
                </c:pt>
                <c:pt idx="3014">
                  <c:v>30/08/2025 22:20</c:v>
                </c:pt>
                <c:pt idx="3015">
                  <c:v>30/08/2025 22:30</c:v>
                </c:pt>
                <c:pt idx="3016">
                  <c:v>30/08/2025 22:40</c:v>
                </c:pt>
                <c:pt idx="3017">
                  <c:v>30/08/2025 22:50</c:v>
                </c:pt>
                <c:pt idx="3018">
                  <c:v>30/08/2025 23:00</c:v>
                </c:pt>
                <c:pt idx="3019">
                  <c:v>30/08/2025 23:10</c:v>
                </c:pt>
                <c:pt idx="3020">
                  <c:v>30/08/2025 23:20</c:v>
                </c:pt>
                <c:pt idx="3021">
                  <c:v>30/08/2025 23:30</c:v>
                </c:pt>
                <c:pt idx="3022">
                  <c:v>30/08/2025 23:40</c:v>
                </c:pt>
                <c:pt idx="3023">
                  <c:v>30/08/2025 23:50</c:v>
                </c:pt>
                <c:pt idx="3024">
                  <c:v>31/08/2025 00:00</c:v>
                </c:pt>
                <c:pt idx="3025">
                  <c:v>31/08/2025 00:10</c:v>
                </c:pt>
                <c:pt idx="3026">
                  <c:v>31/08/2025 00:20</c:v>
                </c:pt>
                <c:pt idx="3027">
                  <c:v>31/08/2025 00:30</c:v>
                </c:pt>
                <c:pt idx="3028">
                  <c:v>31/08/2025 00:40</c:v>
                </c:pt>
                <c:pt idx="3029">
                  <c:v>31/08/2025 00:50</c:v>
                </c:pt>
                <c:pt idx="3030">
                  <c:v>31/08/2025 01:00</c:v>
                </c:pt>
                <c:pt idx="3031">
                  <c:v>31/08/2025 01:10</c:v>
                </c:pt>
                <c:pt idx="3032">
                  <c:v>31/08/2025 01:20</c:v>
                </c:pt>
                <c:pt idx="3033">
                  <c:v>31/08/2025 01:30</c:v>
                </c:pt>
                <c:pt idx="3034">
                  <c:v>31/08/2025 01:40</c:v>
                </c:pt>
                <c:pt idx="3035">
                  <c:v>31/08/2025 01:50</c:v>
                </c:pt>
                <c:pt idx="3036">
                  <c:v>31/08/2025 02:00</c:v>
                </c:pt>
                <c:pt idx="3037">
                  <c:v>31/08/2025 02:10</c:v>
                </c:pt>
                <c:pt idx="3038">
                  <c:v>31/08/2025 02:20</c:v>
                </c:pt>
                <c:pt idx="3039">
                  <c:v>31/08/2025 02:30</c:v>
                </c:pt>
                <c:pt idx="3040">
                  <c:v>31/08/2025 02:40</c:v>
                </c:pt>
                <c:pt idx="3041">
                  <c:v>31/08/2025 02:50</c:v>
                </c:pt>
                <c:pt idx="3042">
                  <c:v>31/08/2025 03:00</c:v>
                </c:pt>
                <c:pt idx="3043">
                  <c:v>31/08/2025 03:10</c:v>
                </c:pt>
                <c:pt idx="3044">
                  <c:v>31/08/2025 03:20</c:v>
                </c:pt>
                <c:pt idx="3045">
                  <c:v>31/08/2025 03:30</c:v>
                </c:pt>
                <c:pt idx="3046">
                  <c:v>31/08/2025 03:40</c:v>
                </c:pt>
                <c:pt idx="3047">
                  <c:v>31/08/2025 03:50</c:v>
                </c:pt>
                <c:pt idx="3048">
                  <c:v>31/08/2025 04:00</c:v>
                </c:pt>
                <c:pt idx="3049">
                  <c:v>31/08/2025 04:10</c:v>
                </c:pt>
                <c:pt idx="3050">
                  <c:v>31/08/2025 04:20</c:v>
                </c:pt>
                <c:pt idx="3051">
                  <c:v>31/08/2025 04:30</c:v>
                </c:pt>
                <c:pt idx="3052">
                  <c:v>31/08/2025 04:40</c:v>
                </c:pt>
                <c:pt idx="3053">
                  <c:v>31/08/2025 04:50</c:v>
                </c:pt>
                <c:pt idx="3054">
                  <c:v>31/08/2025 05:00</c:v>
                </c:pt>
                <c:pt idx="3055">
                  <c:v>31/08/2025 05:10</c:v>
                </c:pt>
                <c:pt idx="3056">
                  <c:v>31/08/2025 05:20</c:v>
                </c:pt>
                <c:pt idx="3057">
                  <c:v>31/08/2025 05:30</c:v>
                </c:pt>
                <c:pt idx="3058">
                  <c:v>31/08/2025 05:40</c:v>
                </c:pt>
                <c:pt idx="3059">
                  <c:v>31/08/2025 05:50</c:v>
                </c:pt>
                <c:pt idx="3060">
                  <c:v>31/08/2025 06:00</c:v>
                </c:pt>
                <c:pt idx="3061">
                  <c:v>31/08/2025 06:10</c:v>
                </c:pt>
                <c:pt idx="3062">
                  <c:v>31/08/2025 06:20</c:v>
                </c:pt>
                <c:pt idx="3063">
                  <c:v>31/08/2025 06:30</c:v>
                </c:pt>
                <c:pt idx="3064">
                  <c:v>31/08/2025 06:40</c:v>
                </c:pt>
                <c:pt idx="3065">
                  <c:v>31/08/2025 06:50</c:v>
                </c:pt>
                <c:pt idx="3066">
                  <c:v>31/08/2025 07:00</c:v>
                </c:pt>
                <c:pt idx="3067">
                  <c:v>31/08/2025 07:10</c:v>
                </c:pt>
                <c:pt idx="3068">
                  <c:v>31/08/2025 07:20</c:v>
                </c:pt>
                <c:pt idx="3069">
                  <c:v>31/08/2025 07:30</c:v>
                </c:pt>
                <c:pt idx="3070">
                  <c:v>31/08/2025 07:40</c:v>
                </c:pt>
                <c:pt idx="3071">
                  <c:v>31/08/2025 07:50</c:v>
                </c:pt>
                <c:pt idx="3072">
                  <c:v>31/08/2025 08:00</c:v>
                </c:pt>
                <c:pt idx="3073">
                  <c:v>31/08/2025 08:10</c:v>
                </c:pt>
                <c:pt idx="3074">
                  <c:v>31/08/2025 08:20</c:v>
                </c:pt>
                <c:pt idx="3075">
                  <c:v>31/08/2025 08:30</c:v>
                </c:pt>
                <c:pt idx="3076">
                  <c:v>31/08/2025 08:40</c:v>
                </c:pt>
                <c:pt idx="3077">
                  <c:v>31/08/2025 08:50</c:v>
                </c:pt>
                <c:pt idx="3078">
                  <c:v>31/08/2025 09:00</c:v>
                </c:pt>
                <c:pt idx="3079">
                  <c:v>31/08/2025 09:10</c:v>
                </c:pt>
                <c:pt idx="3080">
                  <c:v>31/08/2025 09:20</c:v>
                </c:pt>
                <c:pt idx="3081">
                  <c:v>31/08/2025 09:30</c:v>
                </c:pt>
                <c:pt idx="3082">
                  <c:v>31/08/2025 09:40</c:v>
                </c:pt>
                <c:pt idx="3083">
                  <c:v>31/08/2025 09:50</c:v>
                </c:pt>
                <c:pt idx="3084">
                  <c:v>31/08/2025 10:00</c:v>
                </c:pt>
                <c:pt idx="3085">
                  <c:v>31/08/2025 10:10</c:v>
                </c:pt>
                <c:pt idx="3086">
                  <c:v>31/08/2025 10:20</c:v>
                </c:pt>
                <c:pt idx="3087">
                  <c:v>31/08/2025 10:30</c:v>
                </c:pt>
                <c:pt idx="3088">
                  <c:v>31/08/2025 10:40</c:v>
                </c:pt>
                <c:pt idx="3089">
                  <c:v>31/08/2025 10:50</c:v>
                </c:pt>
                <c:pt idx="3090">
                  <c:v>31/08/2025 11:00</c:v>
                </c:pt>
                <c:pt idx="3091">
                  <c:v>31/08/2025 11:10</c:v>
                </c:pt>
                <c:pt idx="3092">
                  <c:v>31/08/2025 11:20</c:v>
                </c:pt>
                <c:pt idx="3093">
                  <c:v>31/08/2025 11:30</c:v>
                </c:pt>
                <c:pt idx="3094">
                  <c:v>31/08/2025 11:40</c:v>
                </c:pt>
                <c:pt idx="3095">
                  <c:v>31/08/2025 11:50</c:v>
                </c:pt>
                <c:pt idx="3096">
                  <c:v>31/08/2025 12:00</c:v>
                </c:pt>
                <c:pt idx="3097">
                  <c:v>31/08/2025 12:10</c:v>
                </c:pt>
                <c:pt idx="3098">
                  <c:v>31/08/2025 12:20</c:v>
                </c:pt>
                <c:pt idx="3099">
                  <c:v>31/08/2025 12:30</c:v>
                </c:pt>
                <c:pt idx="3100">
                  <c:v>31/08/2025 12:40</c:v>
                </c:pt>
                <c:pt idx="3101">
                  <c:v>31/08/2025 12:50</c:v>
                </c:pt>
                <c:pt idx="3102">
                  <c:v>31/08/2025 13:00</c:v>
                </c:pt>
                <c:pt idx="3103">
                  <c:v>31/08/2025 13:10</c:v>
                </c:pt>
                <c:pt idx="3104">
                  <c:v>31/08/2025 13:20</c:v>
                </c:pt>
                <c:pt idx="3105">
                  <c:v>31/08/2025 13:30</c:v>
                </c:pt>
                <c:pt idx="3106">
                  <c:v>31/08/2025 13:40</c:v>
                </c:pt>
                <c:pt idx="3107">
                  <c:v>31/08/2025 13:50</c:v>
                </c:pt>
                <c:pt idx="3108">
                  <c:v>31/08/2025 14:00</c:v>
                </c:pt>
                <c:pt idx="3109">
                  <c:v>31/08/2025 14:10</c:v>
                </c:pt>
                <c:pt idx="3110">
                  <c:v>31/08/2025 14:20</c:v>
                </c:pt>
                <c:pt idx="3111">
                  <c:v>31/08/2025 14:30</c:v>
                </c:pt>
                <c:pt idx="3112">
                  <c:v>31/08/2025 14:40</c:v>
                </c:pt>
                <c:pt idx="3113">
                  <c:v>31/08/2025 14:50</c:v>
                </c:pt>
                <c:pt idx="3114">
                  <c:v>31/08/2025 15:00</c:v>
                </c:pt>
                <c:pt idx="3115">
                  <c:v>31/08/2025 15:10</c:v>
                </c:pt>
                <c:pt idx="3116">
                  <c:v>31/08/2025 15:20</c:v>
                </c:pt>
                <c:pt idx="3117">
                  <c:v>31/08/2025 15:30</c:v>
                </c:pt>
                <c:pt idx="3118">
                  <c:v>31/08/2025 15:40</c:v>
                </c:pt>
                <c:pt idx="3119">
                  <c:v>31/08/2025 15:50</c:v>
                </c:pt>
                <c:pt idx="3120">
                  <c:v>31/08/2025 16:00</c:v>
                </c:pt>
                <c:pt idx="3121">
                  <c:v>31/08/2025 16:10</c:v>
                </c:pt>
                <c:pt idx="3122">
                  <c:v>31/08/2025 16:20</c:v>
                </c:pt>
                <c:pt idx="3123">
                  <c:v>31/08/2025 16:30</c:v>
                </c:pt>
                <c:pt idx="3124">
                  <c:v>31/08/2025 16:40</c:v>
                </c:pt>
                <c:pt idx="3125">
                  <c:v>31/08/2025 16:50</c:v>
                </c:pt>
                <c:pt idx="3126">
                  <c:v>31/08/2025 17:00</c:v>
                </c:pt>
                <c:pt idx="3127">
                  <c:v>31/08/2025 17:10</c:v>
                </c:pt>
                <c:pt idx="3128">
                  <c:v>31/08/2025 17:20</c:v>
                </c:pt>
                <c:pt idx="3129">
                  <c:v>31/08/2025 17:30</c:v>
                </c:pt>
                <c:pt idx="3130">
                  <c:v>31/08/2025 17:40</c:v>
                </c:pt>
                <c:pt idx="3131">
                  <c:v>31/08/2025 17:50</c:v>
                </c:pt>
                <c:pt idx="3132">
                  <c:v>31/08/2025 18:00</c:v>
                </c:pt>
                <c:pt idx="3133">
                  <c:v>31/08/2025 18:10</c:v>
                </c:pt>
                <c:pt idx="3134">
                  <c:v>31/08/2025 18:20</c:v>
                </c:pt>
                <c:pt idx="3135">
                  <c:v>31/08/2025 18:30</c:v>
                </c:pt>
                <c:pt idx="3136">
                  <c:v>31/08/2025 18:40</c:v>
                </c:pt>
                <c:pt idx="3137">
                  <c:v>31/08/2025 18:50</c:v>
                </c:pt>
                <c:pt idx="3138">
                  <c:v>31/08/2025 19:00</c:v>
                </c:pt>
                <c:pt idx="3139">
                  <c:v>31/08/2025 19:10</c:v>
                </c:pt>
                <c:pt idx="3140">
                  <c:v>31/08/2025 19:20</c:v>
                </c:pt>
                <c:pt idx="3141">
                  <c:v>31/08/2025 19:30</c:v>
                </c:pt>
                <c:pt idx="3142">
                  <c:v>31/08/2025 19:40</c:v>
                </c:pt>
                <c:pt idx="3143">
                  <c:v>31/08/2025 19:50</c:v>
                </c:pt>
                <c:pt idx="3144">
                  <c:v>31/08/2025 20:00</c:v>
                </c:pt>
                <c:pt idx="3145">
                  <c:v>31/08/2025 20:10</c:v>
                </c:pt>
                <c:pt idx="3146">
                  <c:v>31/08/2025 20:20</c:v>
                </c:pt>
                <c:pt idx="3147">
                  <c:v>31/08/2025 20:30</c:v>
                </c:pt>
                <c:pt idx="3148">
                  <c:v>31/08/2025 20:40</c:v>
                </c:pt>
                <c:pt idx="3149">
                  <c:v>31/08/2025 20:50</c:v>
                </c:pt>
                <c:pt idx="3150">
                  <c:v>31/08/2025 21:00</c:v>
                </c:pt>
                <c:pt idx="3151">
                  <c:v>31/08/2025 21:10</c:v>
                </c:pt>
                <c:pt idx="3152">
                  <c:v>31/08/2025 21:20</c:v>
                </c:pt>
                <c:pt idx="3153">
                  <c:v>31/08/2025 21:30</c:v>
                </c:pt>
                <c:pt idx="3154">
                  <c:v>31/08/2025 21:40</c:v>
                </c:pt>
                <c:pt idx="3155">
                  <c:v>31/08/2025 21:50</c:v>
                </c:pt>
                <c:pt idx="3156">
                  <c:v>31/08/2025 22:00</c:v>
                </c:pt>
                <c:pt idx="3157">
                  <c:v>31/08/2025 22:10</c:v>
                </c:pt>
                <c:pt idx="3158">
                  <c:v>31/08/2025 22:20</c:v>
                </c:pt>
                <c:pt idx="3159">
                  <c:v>31/08/2025 22:30</c:v>
                </c:pt>
                <c:pt idx="3160">
                  <c:v>31/08/2025 22:40</c:v>
                </c:pt>
                <c:pt idx="3161">
                  <c:v>31/08/2025 22:50</c:v>
                </c:pt>
                <c:pt idx="3162">
                  <c:v>31/08/2025 23:00</c:v>
                </c:pt>
                <c:pt idx="3163">
                  <c:v>31/08/2025 23:10</c:v>
                </c:pt>
                <c:pt idx="3164">
                  <c:v>31/08/2025 23:20</c:v>
                </c:pt>
                <c:pt idx="3165">
                  <c:v>31/08/2025 23:30</c:v>
                </c:pt>
                <c:pt idx="3166">
                  <c:v>31/08/2025 23:40</c:v>
                </c:pt>
                <c:pt idx="3167">
                  <c:v>31/08/2025 23:50</c:v>
                </c:pt>
                <c:pt idx="3168">
                  <c:v>01/09/2025 00:00</c:v>
                </c:pt>
                <c:pt idx="3169">
                  <c:v>01/09/2025 00:10</c:v>
                </c:pt>
                <c:pt idx="3170">
                  <c:v>01/09/2025 00:20</c:v>
                </c:pt>
                <c:pt idx="3171">
                  <c:v>01/09/2025 00:30</c:v>
                </c:pt>
                <c:pt idx="3172">
                  <c:v>01/09/2025 00:40</c:v>
                </c:pt>
                <c:pt idx="3173">
                  <c:v>01/09/2025 00:50</c:v>
                </c:pt>
                <c:pt idx="3174">
                  <c:v>01/09/2025 01:00</c:v>
                </c:pt>
                <c:pt idx="3175">
                  <c:v>01/09/2025 01:10</c:v>
                </c:pt>
                <c:pt idx="3176">
                  <c:v>01/09/2025 01:20</c:v>
                </c:pt>
                <c:pt idx="3177">
                  <c:v>01/09/2025 01:30</c:v>
                </c:pt>
                <c:pt idx="3178">
                  <c:v>01/09/2025 01:40</c:v>
                </c:pt>
                <c:pt idx="3179">
                  <c:v>01/09/2025 01:50</c:v>
                </c:pt>
                <c:pt idx="3180">
                  <c:v>01/09/2025 02:00</c:v>
                </c:pt>
                <c:pt idx="3181">
                  <c:v>01/09/2025 02:10</c:v>
                </c:pt>
                <c:pt idx="3182">
                  <c:v>01/09/2025 02:20</c:v>
                </c:pt>
                <c:pt idx="3183">
                  <c:v>01/09/2025 02:30</c:v>
                </c:pt>
                <c:pt idx="3184">
                  <c:v>01/09/2025 02:40</c:v>
                </c:pt>
                <c:pt idx="3185">
                  <c:v>01/09/2025 02:50</c:v>
                </c:pt>
                <c:pt idx="3186">
                  <c:v>01/09/2025 03:00</c:v>
                </c:pt>
                <c:pt idx="3187">
                  <c:v>01/09/2025 03:10</c:v>
                </c:pt>
                <c:pt idx="3188">
                  <c:v>01/09/2025 03:20</c:v>
                </c:pt>
                <c:pt idx="3189">
                  <c:v>01/09/2025 03:30</c:v>
                </c:pt>
                <c:pt idx="3190">
                  <c:v>01/09/2025 03:40</c:v>
                </c:pt>
                <c:pt idx="3191">
                  <c:v>01/09/2025 03:50</c:v>
                </c:pt>
                <c:pt idx="3192">
                  <c:v>01/09/2025 04:00</c:v>
                </c:pt>
                <c:pt idx="3193">
                  <c:v>01/09/2025 04:10</c:v>
                </c:pt>
                <c:pt idx="3194">
                  <c:v>01/09/2025 04:20</c:v>
                </c:pt>
                <c:pt idx="3195">
                  <c:v>01/09/2025 04:30</c:v>
                </c:pt>
                <c:pt idx="3196">
                  <c:v>01/09/2025 04:40</c:v>
                </c:pt>
                <c:pt idx="3197">
                  <c:v>01/09/2025 04:50</c:v>
                </c:pt>
                <c:pt idx="3198">
                  <c:v>01/09/2025 05:00</c:v>
                </c:pt>
                <c:pt idx="3199">
                  <c:v>01/09/2025 05:10</c:v>
                </c:pt>
                <c:pt idx="3200">
                  <c:v>01/09/2025 05:20</c:v>
                </c:pt>
                <c:pt idx="3201">
                  <c:v>01/09/2025 05:30</c:v>
                </c:pt>
                <c:pt idx="3202">
                  <c:v>01/09/2025 05:40</c:v>
                </c:pt>
                <c:pt idx="3203">
                  <c:v>01/09/2025 05:50</c:v>
                </c:pt>
                <c:pt idx="3204">
                  <c:v>01/09/2025 06:00</c:v>
                </c:pt>
                <c:pt idx="3205">
                  <c:v>01/09/2025 06:10</c:v>
                </c:pt>
                <c:pt idx="3206">
                  <c:v>01/09/2025 06:20</c:v>
                </c:pt>
                <c:pt idx="3207">
                  <c:v>01/09/2025 06:30</c:v>
                </c:pt>
                <c:pt idx="3208">
                  <c:v>01/09/2025 06:40</c:v>
                </c:pt>
                <c:pt idx="3209">
                  <c:v>01/09/2025 06:50</c:v>
                </c:pt>
                <c:pt idx="3210">
                  <c:v>01/09/2025 07:00</c:v>
                </c:pt>
                <c:pt idx="3211">
                  <c:v>01/09/2025 07:10</c:v>
                </c:pt>
                <c:pt idx="3212">
                  <c:v>01/09/2025 07:20</c:v>
                </c:pt>
                <c:pt idx="3213">
                  <c:v>01/09/2025 07:30</c:v>
                </c:pt>
                <c:pt idx="3214">
                  <c:v>01/09/2025 07:40</c:v>
                </c:pt>
                <c:pt idx="3215">
                  <c:v>01/09/2025 07:50</c:v>
                </c:pt>
                <c:pt idx="3216">
                  <c:v>01/09/2025 08:00</c:v>
                </c:pt>
                <c:pt idx="3217">
                  <c:v>01/09/2025 08:10</c:v>
                </c:pt>
                <c:pt idx="3218">
                  <c:v>01/09/2025 08:20</c:v>
                </c:pt>
                <c:pt idx="3219">
                  <c:v>01/09/2025 08:30</c:v>
                </c:pt>
                <c:pt idx="3220">
                  <c:v>01/09/2025 08:40</c:v>
                </c:pt>
                <c:pt idx="3221">
                  <c:v>01/09/2025 08:50</c:v>
                </c:pt>
                <c:pt idx="3222">
                  <c:v>01/09/2025 09:00</c:v>
                </c:pt>
                <c:pt idx="3223">
                  <c:v>01/09/2025 09:10</c:v>
                </c:pt>
                <c:pt idx="3224">
                  <c:v>01/09/2025 09:20</c:v>
                </c:pt>
                <c:pt idx="3225">
                  <c:v>01/09/2025 09:30</c:v>
                </c:pt>
                <c:pt idx="3226">
                  <c:v>01/09/2025 09:40</c:v>
                </c:pt>
                <c:pt idx="3227">
                  <c:v>01/09/2025 09:50</c:v>
                </c:pt>
                <c:pt idx="3228">
                  <c:v>01/09/2025 10:00</c:v>
                </c:pt>
                <c:pt idx="3229">
                  <c:v>01/09/2025 10:10</c:v>
                </c:pt>
                <c:pt idx="3230">
                  <c:v>01/09/2025 10:20</c:v>
                </c:pt>
                <c:pt idx="3231">
                  <c:v>01/09/2025 10:30</c:v>
                </c:pt>
                <c:pt idx="3232">
                  <c:v>01/09/2025 10:40</c:v>
                </c:pt>
                <c:pt idx="3233">
                  <c:v>01/09/2025 10:50</c:v>
                </c:pt>
                <c:pt idx="3234">
                  <c:v>01/09/2025 11:00</c:v>
                </c:pt>
                <c:pt idx="3235">
                  <c:v>01/09/2025 11:10</c:v>
                </c:pt>
                <c:pt idx="3236">
                  <c:v>01/09/2025 11:20</c:v>
                </c:pt>
                <c:pt idx="3237">
                  <c:v>01/09/2025 11:30</c:v>
                </c:pt>
                <c:pt idx="3238">
                  <c:v>01/09/2025 11:40</c:v>
                </c:pt>
                <c:pt idx="3239">
                  <c:v>01/09/2025 11:50</c:v>
                </c:pt>
                <c:pt idx="3240">
                  <c:v>01/09/2025 12:00</c:v>
                </c:pt>
                <c:pt idx="3241">
                  <c:v>01/09/2025 12:10</c:v>
                </c:pt>
                <c:pt idx="3242">
                  <c:v>01/09/2025 12:20</c:v>
                </c:pt>
                <c:pt idx="3243">
                  <c:v>01/09/2025 12:30</c:v>
                </c:pt>
                <c:pt idx="3244">
                  <c:v>01/09/2025 12:40</c:v>
                </c:pt>
                <c:pt idx="3245">
                  <c:v>01/09/2025 12:50</c:v>
                </c:pt>
                <c:pt idx="3246">
                  <c:v>01/09/2025 13:00</c:v>
                </c:pt>
                <c:pt idx="3247">
                  <c:v>01/09/2025 13:10</c:v>
                </c:pt>
                <c:pt idx="3248">
                  <c:v>01/09/2025 13:20</c:v>
                </c:pt>
                <c:pt idx="3249">
                  <c:v>01/09/2025 13:30</c:v>
                </c:pt>
                <c:pt idx="3250">
                  <c:v>01/09/2025 13:40</c:v>
                </c:pt>
                <c:pt idx="3251">
                  <c:v>01/09/2025 13:50</c:v>
                </c:pt>
                <c:pt idx="3252">
                  <c:v>01/09/2025 14:00</c:v>
                </c:pt>
                <c:pt idx="3253">
                  <c:v>01/09/2025 14:10</c:v>
                </c:pt>
                <c:pt idx="3254">
                  <c:v>01/09/2025 14:20</c:v>
                </c:pt>
                <c:pt idx="3255">
                  <c:v>01/09/2025 14:30</c:v>
                </c:pt>
                <c:pt idx="3256">
                  <c:v>01/09/2025 14:40</c:v>
                </c:pt>
                <c:pt idx="3257">
                  <c:v>01/09/2025 14:50</c:v>
                </c:pt>
                <c:pt idx="3258">
                  <c:v>01/09/2025 15:00</c:v>
                </c:pt>
                <c:pt idx="3259">
                  <c:v>01/09/2025 15:10</c:v>
                </c:pt>
                <c:pt idx="3260">
                  <c:v>01/09/2025 15:20</c:v>
                </c:pt>
                <c:pt idx="3261">
                  <c:v>01/09/2025 15:30</c:v>
                </c:pt>
                <c:pt idx="3262">
                  <c:v>01/09/2025 15:40</c:v>
                </c:pt>
                <c:pt idx="3263">
                  <c:v>01/09/2025 15:50</c:v>
                </c:pt>
                <c:pt idx="3264">
                  <c:v>01/09/2025 16:00</c:v>
                </c:pt>
                <c:pt idx="3265">
                  <c:v>01/09/2025 16:10</c:v>
                </c:pt>
                <c:pt idx="3266">
                  <c:v>01/09/2025 16:20</c:v>
                </c:pt>
                <c:pt idx="3267">
                  <c:v>01/09/2025 16:30</c:v>
                </c:pt>
                <c:pt idx="3268">
                  <c:v>01/09/2025 16:40</c:v>
                </c:pt>
                <c:pt idx="3269">
                  <c:v>01/09/2025 16:50</c:v>
                </c:pt>
                <c:pt idx="3270">
                  <c:v>01/09/2025 17:00</c:v>
                </c:pt>
                <c:pt idx="3271">
                  <c:v>01/09/2025 17:10</c:v>
                </c:pt>
                <c:pt idx="3272">
                  <c:v>01/09/2025 17:20</c:v>
                </c:pt>
                <c:pt idx="3273">
                  <c:v>01/09/2025 17:30</c:v>
                </c:pt>
                <c:pt idx="3274">
                  <c:v>01/09/2025 17:40</c:v>
                </c:pt>
                <c:pt idx="3275">
                  <c:v>01/09/2025 17:50</c:v>
                </c:pt>
                <c:pt idx="3276">
                  <c:v>01/09/2025 18:00</c:v>
                </c:pt>
                <c:pt idx="3277">
                  <c:v>01/09/2025 18:10</c:v>
                </c:pt>
                <c:pt idx="3278">
                  <c:v>01/09/2025 18:20</c:v>
                </c:pt>
                <c:pt idx="3279">
                  <c:v>01/09/2025 18:30</c:v>
                </c:pt>
                <c:pt idx="3280">
                  <c:v>01/09/2025 18:40</c:v>
                </c:pt>
                <c:pt idx="3281">
                  <c:v>01/09/2025 18:50</c:v>
                </c:pt>
                <c:pt idx="3282">
                  <c:v>01/09/2025 19:00</c:v>
                </c:pt>
                <c:pt idx="3283">
                  <c:v>01/09/2025 19:10</c:v>
                </c:pt>
                <c:pt idx="3284">
                  <c:v>01/09/2025 19:20</c:v>
                </c:pt>
                <c:pt idx="3285">
                  <c:v>01/09/2025 19:30</c:v>
                </c:pt>
                <c:pt idx="3286">
                  <c:v>01/09/2025 19:40</c:v>
                </c:pt>
                <c:pt idx="3287">
                  <c:v>01/09/2025 19:50</c:v>
                </c:pt>
                <c:pt idx="3288">
                  <c:v>01/09/2025 20:00</c:v>
                </c:pt>
                <c:pt idx="3289">
                  <c:v>01/09/2025 20:10</c:v>
                </c:pt>
                <c:pt idx="3290">
                  <c:v>01/09/2025 20:20</c:v>
                </c:pt>
                <c:pt idx="3291">
                  <c:v>01/09/2025 20:30</c:v>
                </c:pt>
                <c:pt idx="3292">
                  <c:v>01/09/2025 20:40</c:v>
                </c:pt>
                <c:pt idx="3293">
                  <c:v>01/09/2025 20:50</c:v>
                </c:pt>
                <c:pt idx="3294">
                  <c:v>01/09/2025 21:00</c:v>
                </c:pt>
                <c:pt idx="3295">
                  <c:v>01/09/2025 21:10</c:v>
                </c:pt>
                <c:pt idx="3296">
                  <c:v>01/09/2025 21:20</c:v>
                </c:pt>
                <c:pt idx="3297">
                  <c:v>01/09/2025 21:30</c:v>
                </c:pt>
                <c:pt idx="3298">
                  <c:v>01/09/2025 21:40</c:v>
                </c:pt>
                <c:pt idx="3299">
                  <c:v>01/09/2025 21:50</c:v>
                </c:pt>
                <c:pt idx="3300">
                  <c:v>01/09/2025 22:00</c:v>
                </c:pt>
                <c:pt idx="3301">
                  <c:v>01/09/2025 22:10</c:v>
                </c:pt>
                <c:pt idx="3302">
                  <c:v>01/09/2025 22:20</c:v>
                </c:pt>
                <c:pt idx="3303">
                  <c:v>01/09/2025 22:30</c:v>
                </c:pt>
                <c:pt idx="3304">
                  <c:v>01/09/2025 22:40</c:v>
                </c:pt>
                <c:pt idx="3305">
                  <c:v>01/09/2025 22:50</c:v>
                </c:pt>
                <c:pt idx="3306">
                  <c:v>01/09/2025 23:00</c:v>
                </c:pt>
                <c:pt idx="3307">
                  <c:v>01/09/2025 23:10</c:v>
                </c:pt>
                <c:pt idx="3308">
                  <c:v>01/09/2025 23:20</c:v>
                </c:pt>
                <c:pt idx="3309">
                  <c:v>01/09/2025 23:30</c:v>
                </c:pt>
                <c:pt idx="3310">
                  <c:v>01/09/2025 23:40</c:v>
                </c:pt>
                <c:pt idx="3311">
                  <c:v>01/09/2025 23:50</c:v>
                </c:pt>
                <c:pt idx="3312">
                  <c:v>02/09/2025 00:00</c:v>
                </c:pt>
                <c:pt idx="3313">
                  <c:v>02/09/2025 00:10</c:v>
                </c:pt>
                <c:pt idx="3314">
                  <c:v>02/09/2025 00:20</c:v>
                </c:pt>
                <c:pt idx="3315">
                  <c:v>02/09/2025 00:30</c:v>
                </c:pt>
                <c:pt idx="3316">
                  <c:v>02/09/2025 00:40</c:v>
                </c:pt>
                <c:pt idx="3317">
                  <c:v>02/09/2025 00:50</c:v>
                </c:pt>
                <c:pt idx="3318">
                  <c:v>02/09/2025 01:00</c:v>
                </c:pt>
                <c:pt idx="3319">
                  <c:v>02/09/2025 01:10</c:v>
                </c:pt>
                <c:pt idx="3320">
                  <c:v>02/09/2025 01:20</c:v>
                </c:pt>
                <c:pt idx="3321">
                  <c:v>02/09/2025 01:30</c:v>
                </c:pt>
                <c:pt idx="3322">
                  <c:v>02/09/2025 01:40</c:v>
                </c:pt>
                <c:pt idx="3323">
                  <c:v>02/09/2025 01:50</c:v>
                </c:pt>
                <c:pt idx="3324">
                  <c:v>02/09/2025 02:00</c:v>
                </c:pt>
                <c:pt idx="3325">
                  <c:v>02/09/2025 02:10</c:v>
                </c:pt>
                <c:pt idx="3326">
                  <c:v>02/09/2025 02:20</c:v>
                </c:pt>
                <c:pt idx="3327">
                  <c:v>02/09/2025 02:30</c:v>
                </c:pt>
                <c:pt idx="3328">
                  <c:v>02/09/2025 02:40</c:v>
                </c:pt>
                <c:pt idx="3329">
                  <c:v>02/09/2025 02:50</c:v>
                </c:pt>
                <c:pt idx="3330">
                  <c:v>02/09/2025 03:00</c:v>
                </c:pt>
                <c:pt idx="3331">
                  <c:v>02/09/2025 03:10</c:v>
                </c:pt>
                <c:pt idx="3332">
                  <c:v>02/09/2025 03:20</c:v>
                </c:pt>
                <c:pt idx="3333">
                  <c:v>02/09/2025 03:30</c:v>
                </c:pt>
                <c:pt idx="3334">
                  <c:v>02/09/2025 03:40</c:v>
                </c:pt>
                <c:pt idx="3335">
                  <c:v>02/09/2025 03:50</c:v>
                </c:pt>
                <c:pt idx="3336">
                  <c:v>02/09/2025 04:00</c:v>
                </c:pt>
                <c:pt idx="3337">
                  <c:v>02/09/2025 04:10</c:v>
                </c:pt>
                <c:pt idx="3338">
                  <c:v>02/09/2025 04:20</c:v>
                </c:pt>
                <c:pt idx="3339">
                  <c:v>02/09/2025 04:30</c:v>
                </c:pt>
                <c:pt idx="3340">
                  <c:v>02/09/2025 04:40</c:v>
                </c:pt>
                <c:pt idx="3341">
                  <c:v>02/09/2025 04:50</c:v>
                </c:pt>
                <c:pt idx="3342">
                  <c:v>02/09/2025 05:00</c:v>
                </c:pt>
                <c:pt idx="3343">
                  <c:v>02/09/2025 05:10</c:v>
                </c:pt>
                <c:pt idx="3344">
                  <c:v>02/09/2025 05:20</c:v>
                </c:pt>
                <c:pt idx="3345">
                  <c:v>02/09/2025 05:30</c:v>
                </c:pt>
                <c:pt idx="3346">
                  <c:v>02/09/2025 05:40</c:v>
                </c:pt>
                <c:pt idx="3347">
                  <c:v>02/09/2025 05:50</c:v>
                </c:pt>
                <c:pt idx="3348">
                  <c:v>02/09/2025 06:00</c:v>
                </c:pt>
                <c:pt idx="3349">
                  <c:v>02/09/2025 06:10</c:v>
                </c:pt>
                <c:pt idx="3350">
                  <c:v>02/09/2025 06:20</c:v>
                </c:pt>
                <c:pt idx="3351">
                  <c:v>02/09/2025 06:30</c:v>
                </c:pt>
                <c:pt idx="3352">
                  <c:v>02/09/2025 06:40</c:v>
                </c:pt>
                <c:pt idx="3353">
                  <c:v>02/09/2025 06:50</c:v>
                </c:pt>
                <c:pt idx="3354">
                  <c:v>02/09/2025 07:00</c:v>
                </c:pt>
                <c:pt idx="3355">
                  <c:v>02/09/2025 07:10</c:v>
                </c:pt>
                <c:pt idx="3356">
                  <c:v>02/09/2025 07:20</c:v>
                </c:pt>
                <c:pt idx="3357">
                  <c:v>02/09/2025 07:30</c:v>
                </c:pt>
                <c:pt idx="3358">
                  <c:v>02/09/2025 07:40</c:v>
                </c:pt>
                <c:pt idx="3359">
                  <c:v>02/09/2025 07:50</c:v>
                </c:pt>
                <c:pt idx="3360">
                  <c:v>02/09/2025 08:00</c:v>
                </c:pt>
                <c:pt idx="3361">
                  <c:v>02/09/2025 08:10</c:v>
                </c:pt>
                <c:pt idx="3362">
                  <c:v>02/09/2025 08:20</c:v>
                </c:pt>
                <c:pt idx="3363">
                  <c:v>02/09/2025 08:30</c:v>
                </c:pt>
                <c:pt idx="3364">
                  <c:v>02/09/2025 08:40</c:v>
                </c:pt>
                <c:pt idx="3365">
                  <c:v>02/09/2025 08:50</c:v>
                </c:pt>
                <c:pt idx="3366">
                  <c:v>02/09/2025 09:00</c:v>
                </c:pt>
                <c:pt idx="3367">
                  <c:v>02/09/2025 09:10</c:v>
                </c:pt>
                <c:pt idx="3368">
                  <c:v>02/09/2025 09:20</c:v>
                </c:pt>
                <c:pt idx="3369">
                  <c:v>02/09/2025 09:30</c:v>
                </c:pt>
                <c:pt idx="3370">
                  <c:v>02/09/2025 09:40</c:v>
                </c:pt>
                <c:pt idx="3371">
                  <c:v>02/09/2025 09:50</c:v>
                </c:pt>
                <c:pt idx="3372">
                  <c:v>02/09/2025 10:00</c:v>
                </c:pt>
                <c:pt idx="3373">
                  <c:v>02/09/2025 10:10</c:v>
                </c:pt>
                <c:pt idx="3374">
                  <c:v>02/09/2025 10:20</c:v>
                </c:pt>
                <c:pt idx="3375">
                  <c:v>02/09/2025 10:30</c:v>
                </c:pt>
                <c:pt idx="3376">
                  <c:v>02/09/2025 10:40</c:v>
                </c:pt>
                <c:pt idx="3377">
                  <c:v>02/09/2025 10:50</c:v>
                </c:pt>
                <c:pt idx="3378">
                  <c:v>02/09/2025 11:00</c:v>
                </c:pt>
                <c:pt idx="3379">
                  <c:v>02/09/2025 11:10</c:v>
                </c:pt>
                <c:pt idx="3380">
                  <c:v>02/09/2025 11:20</c:v>
                </c:pt>
                <c:pt idx="3381">
                  <c:v>02/09/2025 11:30</c:v>
                </c:pt>
                <c:pt idx="3382">
                  <c:v>02/09/2025 11:40</c:v>
                </c:pt>
                <c:pt idx="3383">
                  <c:v>02/09/2025 11:50</c:v>
                </c:pt>
                <c:pt idx="3384">
                  <c:v>02/09/2025 12:00</c:v>
                </c:pt>
                <c:pt idx="3385">
                  <c:v>02/09/2025 12:10</c:v>
                </c:pt>
                <c:pt idx="3386">
                  <c:v>02/09/2025 12:20</c:v>
                </c:pt>
                <c:pt idx="3387">
                  <c:v>02/09/2025 12:30</c:v>
                </c:pt>
                <c:pt idx="3388">
                  <c:v>02/09/2025 12:40</c:v>
                </c:pt>
                <c:pt idx="3389">
                  <c:v>02/09/2025 12:50</c:v>
                </c:pt>
                <c:pt idx="3390">
                  <c:v>02/09/2025 13:00</c:v>
                </c:pt>
                <c:pt idx="3391">
                  <c:v>02/09/2025 13:10</c:v>
                </c:pt>
                <c:pt idx="3392">
                  <c:v>02/09/2025 13:20</c:v>
                </c:pt>
                <c:pt idx="3393">
                  <c:v>02/09/2025 13:30</c:v>
                </c:pt>
                <c:pt idx="3394">
                  <c:v>02/09/2025 13:40</c:v>
                </c:pt>
                <c:pt idx="3395">
                  <c:v>02/09/2025 13:50</c:v>
                </c:pt>
                <c:pt idx="3396">
                  <c:v>02/09/2025 14:00</c:v>
                </c:pt>
                <c:pt idx="3397">
                  <c:v>02/09/2025 14:10</c:v>
                </c:pt>
                <c:pt idx="3398">
                  <c:v>02/09/2025 14:20</c:v>
                </c:pt>
                <c:pt idx="3399">
                  <c:v>02/09/2025 14:30</c:v>
                </c:pt>
                <c:pt idx="3400">
                  <c:v>02/09/2025 14:40</c:v>
                </c:pt>
                <c:pt idx="3401">
                  <c:v>02/09/2025 14:50</c:v>
                </c:pt>
                <c:pt idx="3402">
                  <c:v>02/09/2025 15:00</c:v>
                </c:pt>
                <c:pt idx="3403">
                  <c:v>02/09/2025 15:10</c:v>
                </c:pt>
                <c:pt idx="3404">
                  <c:v>02/09/2025 15:20</c:v>
                </c:pt>
                <c:pt idx="3405">
                  <c:v>02/09/2025 15:30</c:v>
                </c:pt>
                <c:pt idx="3406">
                  <c:v>02/09/2025 15:40</c:v>
                </c:pt>
                <c:pt idx="3407">
                  <c:v>02/09/2025 15:50</c:v>
                </c:pt>
                <c:pt idx="3408">
                  <c:v>02/09/2025 16:00</c:v>
                </c:pt>
                <c:pt idx="3409">
                  <c:v>02/09/2025 16:10</c:v>
                </c:pt>
                <c:pt idx="3410">
                  <c:v>02/09/2025 16:20</c:v>
                </c:pt>
                <c:pt idx="3411">
                  <c:v>02/09/2025 16:30</c:v>
                </c:pt>
                <c:pt idx="3412">
                  <c:v>02/09/2025 16:40</c:v>
                </c:pt>
                <c:pt idx="3413">
                  <c:v>02/09/2025 16:50</c:v>
                </c:pt>
                <c:pt idx="3414">
                  <c:v>02/09/2025 17:00</c:v>
                </c:pt>
                <c:pt idx="3415">
                  <c:v>02/09/2025 17:10</c:v>
                </c:pt>
                <c:pt idx="3416">
                  <c:v>02/09/2025 17:20</c:v>
                </c:pt>
                <c:pt idx="3417">
                  <c:v>02/09/2025 17:30</c:v>
                </c:pt>
                <c:pt idx="3418">
                  <c:v>02/09/2025 17:40</c:v>
                </c:pt>
                <c:pt idx="3419">
                  <c:v>02/09/2025 17:50</c:v>
                </c:pt>
                <c:pt idx="3420">
                  <c:v>02/09/2025 18:00</c:v>
                </c:pt>
                <c:pt idx="3421">
                  <c:v>02/09/2025 18:10</c:v>
                </c:pt>
                <c:pt idx="3422">
                  <c:v>02/09/2025 18:20</c:v>
                </c:pt>
                <c:pt idx="3423">
                  <c:v>02/09/2025 18:30</c:v>
                </c:pt>
                <c:pt idx="3424">
                  <c:v>02/09/2025 18:40</c:v>
                </c:pt>
                <c:pt idx="3425">
                  <c:v>02/09/2025 18:50</c:v>
                </c:pt>
                <c:pt idx="3426">
                  <c:v>02/09/2025 19:00</c:v>
                </c:pt>
                <c:pt idx="3427">
                  <c:v>02/09/2025 19:10</c:v>
                </c:pt>
                <c:pt idx="3428">
                  <c:v>02/09/2025 19:20</c:v>
                </c:pt>
                <c:pt idx="3429">
                  <c:v>02/09/2025 19:30</c:v>
                </c:pt>
                <c:pt idx="3430">
                  <c:v>02/09/2025 19:40</c:v>
                </c:pt>
                <c:pt idx="3431">
                  <c:v>02/09/2025 19:50</c:v>
                </c:pt>
                <c:pt idx="3432">
                  <c:v>02/09/2025 20:00</c:v>
                </c:pt>
                <c:pt idx="3433">
                  <c:v>02/09/2025 20:10</c:v>
                </c:pt>
                <c:pt idx="3434">
                  <c:v>02/09/2025 20:20</c:v>
                </c:pt>
                <c:pt idx="3435">
                  <c:v>02/09/2025 20:30</c:v>
                </c:pt>
                <c:pt idx="3436">
                  <c:v>02/09/2025 20:40</c:v>
                </c:pt>
                <c:pt idx="3437">
                  <c:v>02/09/2025 20:50</c:v>
                </c:pt>
                <c:pt idx="3438">
                  <c:v>02/09/2025 21:00</c:v>
                </c:pt>
                <c:pt idx="3439">
                  <c:v>02/09/2025 21:10</c:v>
                </c:pt>
                <c:pt idx="3440">
                  <c:v>02/09/2025 21:20</c:v>
                </c:pt>
                <c:pt idx="3441">
                  <c:v>02/09/2025 21:30</c:v>
                </c:pt>
                <c:pt idx="3442">
                  <c:v>02/09/2025 21:40</c:v>
                </c:pt>
                <c:pt idx="3443">
                  <c:v>02/09/2025 21:50</c:v>
                </c:pt>
                <c:pt idx="3444">
                  <c:v>02/09/2025 22:00</c:v>
                </c:pt>
                <c:pt idx="3445">
                  <c:v>02/09/2025 22:10</c:v>
                </c:pt>
                <c:pt idx="3446">
                  <c:v>02/09/2025 22:20</c:v>
                </c:pt>
                <c:pt idx="3447">
                  <c:v>02/09/2025 22:30</c:v>
                </c:pt>
                <c:pt idx="3448">
                  <c:v>02/09/2025 22:40</c:v>
                </c:pt>
                <c:pt idx="3449">
                  <c:v>02/09/2025 22:50</c:v>
                </c:pt>
                <c:pt idx="3450">
                  <c:v>02/09/2025 23:00</c:v>
                </c:pt>
                <c:pt idx="3451">
                  <c:v>02/09/2025 23:10</c:v>
                </c:pt>
                <c:pt idx="3452">
                  <c:v>02/09/2025 23:20</c:v>
                </c:pt>
                <c:pt idx="3453">
                  <c:v>02/09/2025 23:30</c:v>
                </c:pt>
                <c:pt idx="3454">
                  <c:v>02/09/2025 23:40</c:v>
                </c:pt>
                <c:pt idx="3455">
                  <c:v>02/09/2025 23:50</c:v>
                </c:pt>
                <c:pt idx="3456">
                  <c:v>03/09/2025 00:00</c:v>
                </c:pt>
                <c:pt idx="3457">
                  <c:v>03/09/2025 00:10</c:v>
                </c:pt>
                <c:pt idx="3458">
                  <c:v>03/09/2025 00:20</c:v>
                </c:pt>
                <c:pt idx="3459">
                  <c:v>03/09/2025 00:30</c:v>
                </c:pt>
                <c:pt idx="3460">
                  <c:v>03/09/2025 00:40</c:v>
                </c:pt>
                <c:pt idx="3461">
                  <c:v>03/09/2025 00:50</c:v>
                </c:pt>
                <c:pt idx="3462">
                  <c:v>03/09/2025 01:00</c:v>
                </c:pt>
                <c:pt idx="3463">
                  <c:v>03/09/2025 01:10</c:v>
                </c:pt>
                <c:pt idx="3464">
                  <c:v>03/09/2025 01:20</c:v>
                </c:pt>
                <c:pt idx="3465">
                  <c:v>03/09/2025 01:30</c:v>
                </c:pt>
                <c:pt idx="3466">
                  <c:v>03/09/2025 01:40</c:v>
                </c:pt>
                <c:pt idx="3467">
                  <c:v>03/09/2025 01:50</c:v>
                </c:pt>
                <c:pt idx="3468">
                  <c:v>03/09/2025 02:00</c:v>
                </c:pt>
                <c:pt idx="3469">
                  <c:v>03/09/2025 02:10</c:v>
                </c:pt>
                <c:pt idx="3470">
                  <c:v>03/09/2025 02:20</c:v>
                </c:pt>
                <c:pt idx="3471">
                  <c:v>03/09/2025 02:30</c:v>
                </c:pt>
                <c:pt idx="3472">
                  <c:v>03/09/2025 02:40</c:v>
                </c:pt>
                <c:pt idx="3473">
                  <c:v>03/09/2025 02:50</c:v>
                </c:pt>
                <c:pt idx="3474">
                  <c:v>03/09/2025 03:00</c:v>
                </c:pt>
                <c:pt idx="3475">
                  <c:v>03/09/2025 03:10</c:v>
                </c:pt>
                <c:pt idx="3476">
                  <c:v>03/09/2025 03:20</c:v>
                </c:pt>
                <c:pt idx="3477">
                  <c:v>03/09/2025 03:30</c:v>
                </c:pt>
                <c:pt idx="3478">
                  <c:v>03/09/2025 03:40</c:v>
                </c:pt>
                <c:pt idx="3479">
                  <c:v>03/09/2025 03:50</c:v>
                </c:pt>
                <c:pt idx="3480">
                  <c:v>03/09/2025 04:00</c:v>
                </c:pt>
                <c:pt idx="3481">
                  <c:v>03/09/2025 04:10</c:v>
                </c:pt>
                <c:pt idx="3482">
                  <c:v>03/09/2025 04:20</c:v>
                </c:pt>
                <c:pt idx="3483">
                  <c:v>03/09/2025 04:30</c:v>
                </c:pt>
                <c:pt idx="3484">
                  <c:v>03/09/2025 04:40</c:v>
                </c:pt>
                <c:pt idx="3485">
                  <c:v>03/09/2025 04:50</c:v>
                </c:pt>
                <c:pt idx="3486">
                  <c:v>03/09/2025 05:00</c:v>
                </c:pt>
                <c:pt idx="3487">
                  <c:v>03/09/2025 05:10</c:v>
                </c:pt>
                <c:pt idx="3488">
                  <c:v>03/09/2025 05:20</c:v>
                </c:pt>
                <c:pt idx="3489">
                  <c:v>03/09/2025 05:30</c:v>
                </c:pt>
                <c:pt idx="3490">
                  <c:v>03/09/2025 05:40</c:v>
                </c:pt>
                <c:pt idx="3491">
                  <c:v>03/09/2025 05:50</c:v>
                </c:pt>
                <c:pt idx="3492">
                  <c:v>03/09/2025 06:00</c:v>
                </c:pt>
                <c:pt idx="3493">
                  <c:v>03/09/2025 06:10</c:v>
                </c:pt>
                <c:pt idx="3494">
                  <c:v>03/09/2025 06:20</c:v>
                </c:pt>
                <c:pt idx="3495">
                  <c:v>03/09/2025 06:30</c:v>
                </c:pt>
                <c:pt idx="3496">
                  <c:v>03/09/2025 06:40</c:v>
                </c:pt>
                <c:pt idx="3497">
                  <c:v>03/09/2025 06:50</c:v>
                </c:pt>
                <c:pt idx="3498">
                  <c:v>03/09/2025 07:00</c:v>
                </c:pt>
                <c:pt idx="3499">
                  <c:v>03/09/2025 07:10</c:v>
                </c:pt>
                <c:pt idx="3500">
                  <c:v>03/09/2025 07:20</c:v>
                </c:pt>
                <c:pt idx="3501">
                  <c:v>03/09/2025 07:30</c:v>
                </c:pt>
                <c:pt idx="3502">
                  <c:v>03/09/2025 07:40</c:v>
                </c:pt>
                <c:pt idx="3503">
                  <c:v>03/09/2025 07:50</c:v>
                </c:pt>
                <c:pt idx="3504">
                  <c:v>03/09/2025 08:00</c:v>
                </c:pt>
                <c:pt idx="3505">
                  <c:v>03/09/2025 08:10</c:v>
                </c:pt>
                <c:pt idx="3506">
                  <c:v>03/09/2025 08:20</c:v>
                </c:pt>
                <c:pt idx="3507">
                  <c:v>03/09/2025 08:30</c:v>
                </c:pt>
                <c:pt idx="3508">
                  <c:v>03/09/2025 08:40</c:v>
                </c:pt>
                <c:pt idx="3509">
                  <c:v>03/09/2025 08:50</c:v>
                </c:pt>
                <c:pt idx="3510">
                  <c:v>03/09/2025 09:00</c:v>
                </c:pt>
                <c:pt idx="3511">
                  <c:v>03/09/2025 09:10</c:v>
                </c:pt>
                <c:pt idx="3512">
                  <c:v>03/09/2025 09:20</c:v>
                </c:pt>
                <c:pt idx="3513">
                  <c:v>03/09/2025 09:30</c:v>
                </c:pt>
                <c:pt idx="3514">
                  <c:v>03/09/2025 09:40</c:v>
                </c:pt>
                <c:pt idx="3515">
                  <c:v>03/09/2025 09:50</c:v>
                </c:pt>
                <c:pt idx="3516">
                  <c:v>03/09/2025 10:00</c:v>
                </c:pt>
                <c:pt idx="3517">
                  <c:v>03/09/2025 10:10</c:v>
                </c:pt>
                <c:pt idx="3518">
                  <c:v>03/09/2025 10:20</c:v>
                </c:pt>
                <c:pt idx="3519">
                  <c:v>03/09/2025 10:30</c:v>
                </c:pt>
                <c:pt idx="3520">
                  <c:v>03/09/2025 10:40</c:v>
                </c:pt>
                <c:pt idx="3521">
                  <c:v>03/09/2025 10:50</c:v>
                </c:pt>
                <c:pt idx="3522">
                  <c:v>03/09/2025 11:00</c:v>
                </c:pt>
                <c:pt idx="3523">
                  <c:v>03/09/2025 11:10</c:v>
                </c:pt>
                <c:pt idx="3524">
                  <c:v>03/09/2025 11:20</c:v>
                </c:pt>
                <c:pt idx="3525">
                  <c:v>03/09/2025 11:30</c:v>
                </c:pt>
                <c:pt idx="3526">
                  <c:v>03/09/2025 11:40</c:v>
                </c:pt>
                <c:pt idx="3527">
                  <c:v>03/09/2025 11:50</c:v>
                </c:pt>
                <c:pt idx="3528">
                  <c:v>03/09/2025 12:00</c:v>
                </c:pt>
                <c:pt idx="3529">
                  <c:v>03/09/2025 12:10</c:v>
                </c:pt>
                <c:pt idx="3530">
                  <c:v>03/09/2025 12:20</c:v>
                </c:pt>
                <c:pt idx="3531">
                  <c:v>03/09/2025 12:30</c:v>
                </c:pt>
                <c:pt idx="3532">
                  <c:v>03/09/2025 12:40</c:v>
                </c:pt>
                <c:pt idx="3533">
                  <c:v>03/09/2025 12:50</c:v>
                </c:pt>
                <c:pt idx="3534">
                  <c:v>03/09/2025 13:00</c:v>
                </c:pt>
                <c:pt idx="3535">
                  <c:v>03/09/2025 13:10</c:v>
                </c:pt>
                <c:pt idx="3536">
                  <c:v>03/09/2025 13:20</c:v>
                </c:pt>
                <c:pt idx="3537">
                  <c:v>03/09/2025 13:30</c:v>
                </c:pt>
                <c:pt idx="3538">
                  <c:v>03/09/2025 13:40</c:v>
                </c:pt>
                <c:pt idx="3539">
                  <c:v>03/09/2025 13:50</c:v>
                </c:pt>
                <c:pt idx="3540">
                  <c:v>03/09/2025 14:00</c:v>
                </c:pt>
                <c:pt idx="3541">
                  <c:v>03/09/2025 14:10</c:v>
                </c:pt>
                <c:pt idx="3542">
                  <c:v>03/09/2025 14:20</c:v>
                </c:pt>
                <c:pt idx="3543">
                  <c:v>03/09/2025 14:30</c:v>
                </c:pt>
                <c:pt idx="3544">
                  <c:v>03/09/2025 14:40</c:v>
                </c:pt>
                <c:pt idx="3545">
                  <c:v>03/09/2025 14:50</c:v>
                </c:pt>
                <c:pt idx="3546">
                  <c:v>03/09/2025 15:00</c:v>
                </c:pt>
                <c:pt idx="3547">
                  <c:v>03/09/2025 15:10</c:v>
                </c:pt>
                <c:pt idx="3548">
                  <c:v>03/09/2025 15:20</c:v>
                </c:pt>
                <c:pt idx="3549">
                  <c:v>03/09/2025 15:30</c:v>
                </c:pt>
                <c:pt idx="3550">
                  <c:v>03/09/2025 15:40</c:v>
                </c:pt>
                <c:pt idx="3551">
                  <c:v>03/09/2025 15:50</c:v>
                </c:pt>
                <c:pt idx="3552">
                  <c:v>03/09/2025 16:00</c:v>
                </c:pt>
                <c:pt idx="3553">
                  <c:v>03/09/2025 16:10</c:v>
                </c:pt>
                <c:pt idx="3554">
                  <c:v>03/09/2025 16:20</c:v>
                </c:pt>
                <c:pt idx="3555">
                  <c:v>03/09/2025 16:30</c:v>
                </c:pt>
                <c:pt idx="3556">
                  <c:v>03/09/2025 16:40</c:v>
                </c:pt>
                <c:pt idx="3557">
                  <c:v>03/09/2025 16:50</c:v>
                </c:pt>
                <c:pt idx="3558">
                  <c:v>03/09/2025 17:00</c:v>
                </c:pt>
                <c:pt idx="3559">
                  <c:v>03/09/2025 17:10</c:v>
                </c:pt>
                <c:pt idx="3560">
                  <c:v>03/09/2025 17:20</c:v>
                </c:pt>
                <c:pt idx="3561">
                  <c:v>03/09/2025 17:30</c:v>
                </c:pt>
                <c:pt idx="3562">
                  <c:v>03/09/2025 17:40</c:v>
                </c:pt>
                <c:pt idx="3563">
                  <c:v>03/09/2025 17:50</c:v>
                </c:pt>
                <c:pt idx="3564">
                  <c:v>03/09/2025 18:00</c:v>
                </c:pt>
                <c:pt idx="3565">
                  <c:v>03/09/2025 18:10</c:v>
                </c:pt>
                <c:pt idx="3566">
                  <c:v>03/09/2025 18:20</c:v>
                </c:pt>
                <c:pt idx="3567">
                  <c:v>03/09/2025 18:30</c:v>
                </c:pt>
                <c:pt idx="3568">
                  <c:v>03/09/2025 18:40</c:v>
                </c:pt>
                <c:pt idx="3569">
                  <c:v>03/09/2025 18:50</c:v>
                </c:pt>
                <c:pt idx="3570">
                  <c:v>03/09/2025 19:00</c:v>
                </c:pt>
                <c:pt idx="3571">
                  <c:v>03/09/2025 19:10</c:v>
                </c:pt>
                <c:pt idx="3572">
                  <c:v>03/09/2025 19:20</c:v>
                </c:pt>
                <c:pt idx="3573">
                  <c:v>03/09/2025 19:30</c:v>
                </c:pt>
                <c:pt idx="3574">
                  <c:v>03/09/2025 19:40</c:v>
                </c:pt>
                <c:pt idx="3575">
                  <c:v>03/09/2025 19:50</c:v>
                </c:pt>
                <c:pt idx="3576">
                  <c:v>03/09/2025 20:00</c:v>
                </c:pt>
                <c:pt idx="3577">
                  <c:v>03/09/2025 20:10</c:v>
                </c:pt>
                <c:pt idx="3578">
                  <c:v>03/09/2025 20:20</c:v>
                </c:pt>
                <c:pt idx="3579">
                  <c:v>03/09/2025 20:30</c:v>
                </c:pt>
                <c:pt idx="3580">
                  <c:v>03/09/2025 20:40</c:v>
                </c:pt>
                <c:pt idx="3581">
                  <c:v>03/09/2025 20:50</c:v>
                </c:pt>
                <c:pt idx="3582">
                  <c:v>03/09/2025 21:00</c:v>
                </c:pt>
                <c:pt idx="3583">
                  <c:v>03/09/2025 21:10</c:v>
                </c:pt>
                <c:pt idx="3584">
                  <c:v>03/09/2025 21:20</c:v>
                </c:pt>
                <c:pt idx="3585">
                  <c:v>03/09/2025 21:30</c:v>
                </c:pt>
                <c:pt idx="3586">
                  <c:v>03/09/2025 21:40</c:v>
                </c:pt>
                <c:pt idx="3587">
                  <c:v>03/09/2025 21:50</c:v>
                </c:pt>
                <c:pt idx="3588">
                  <c:v>03/09/2025 22:00</c:v>
                </c:pt>
                <c:pt idx="3589">
                  <c:v>03/09/2025 22:10</c:v>
                </c:pt>
                <c:pt idx="3590">
                  <c:v>03/09/2025 22:20</c:v>
                </c:pt>
                <c:pt idx="3591">
                  <c:v>03/09/2025 22:30</c:v>
                </c:pt>
                <c:pt idx="3592">
                  <c:v>03/09/2025 22:40</c:v>
                </c:pt>
                <c:pt idx="3593">
                  <c:v>03/09/2025 22:50</c:v>
                </c:pt>
                <c:pt idx="3594">
                  <c:v>03/09/2025 23:00</c:v>
                </c:pt>
                <c:pt idx="3595">
                  <c:v>03/09/2025 23:10</c:v>
                </c:pt>
                <c:pt idx="3596">
                  <c:v>03/09/2025 23:20</c:v>
                </c:pt>
                <c:pt idx="3597">
                  <c:v>03/09/2025 23:30</c:v>
                </c:pt>
                <c:pt idx="3598">
                  <c:v>03/09/2025 23:40</c:v>
                </c:pt>
                <c:pt idx="3599">
                  <c:v>03/09/2025 23:50</c:v>
                </c:pt>
                <c:pt idx="3600">
                  <c:v>04/09/2025 00:00</c:v>
                </c:pt>
                <c:pt idx="3601">
                  <c:v>04/09/2025 00:10</c:v>
                </c:pt>
                <c:pt idx="3602">
                  <c:v>04/09/2025 00:20</c:v>
                </c:pt>
                <c:pt idx="3603">
                  <c:v>04/09/2025 00:30</c:v>
                </c:pt>
                <c:pt idx="3604">
                  <c:v>04/09/2025 00:40</c:v>
                </c:pt>
                <c:pt idx="3605">
                  <c:v>04/09/2025 00:50</c:v>
                </c:pt>
                <c:pt idx="3606">
                  <c:v>04/09/2025 01:00</c:v>
                </c:pt>
                <c:pt idx="3607">
                  <c:v>04/09/2025 01:10</c:v>
                </c:pt>
                <c:pt idx="3608">
                  <c:v>04/09/2025 01:20</c:v>
                </c:pt>
                <c:pt idx="3609">
                  <c:v>04/09/2025 01:30</c:v>
                </c:pt>
                <c:pt idx="3610">
                  <c:v>04/09/2025 01:40</c:v>
                </c:pt>
                <c:pt idx="3611">
                  <c:v>04/09/2025 01:50</c:v>
                </c:pt>
                <c:pt idx="3612">
                  <c:v>04/09/2025 02:00</c:v>
                </c:pt>
                <c:pt idx="3613">
                  <c:v>04/09/2025 02:10</c:v>
                </c:pt>
                <c:pt idx="3614">
                  <c:v>04/09/2025 02:20</c:v>
                </c:pt>
                <c:pt idx="3615">
                  <c:v>04/09/2025 02:30</c:v>
                </c:pt>
                <c:pt idx="3616">
                  <c:v>04/09/2025 02:40</c:v>
                </c:pt>
                <c:pt idx="3617">
                  <c:v>04/09/2025 02:50</c:v>
                </c:pt>
                <c:pt idx="3618">
                  <c:v>04/09/2025 03:00</c:v>
                </c:pt>
                <c:pt idx="3619">
                  <c:v>04/09/2025 03:10</c:v>
                </c:pt>
                <c:pt idx="3620">
                  <c:v>04/09/2025 03:20</c:v>
                </c:pt>
                <c:pt idx="3621">
                  <c:v>04/09/2025 03:30</c:v>
                </c:pt>
                <c:pt idx="3622">
                  <c:v>04/09/2025 03:40</c:v>
                </c:pt>
                <c:pt idx="3623">
                  <c:v>04/09/2025 03:50</c:v>
                </c:pt>
                <c:pt idx="3624">
                  <c:v>04/09/2025 04:00</c:v>
                </c:pt>
                <c:pt idx="3625">
                  <c:v>04/09/2025 04:10</c:v>
                </c:pt>
                <c:pt idx="3626">
                  <c:v>04/09/2025 04:20</c:v>
                </c:pt>
                <c:pt idx="3627">
                  <c:v>04/09/2025 04:30</c:v>
                </c:pt>
                <c:pt idx="3628">
                  <c:v>04/09/2025 04:40</c:v>
                </c:pt>
                <c:pt idx="3629">
                  <c:v>04/09/2025 04:50</c:v>
                </c:pt>
                <c:pt idx="3630">
                  <c:v>04/09/2025 05:00</c:v>
                </c:pt>
                <c:pt idx="3631">
                  <c:v>04/09/2025 05:10</c:v>
                </c:pt>
                <c:pt idx="3632">
                  <c:v>04/09/2025 05:20</c:v>
                </c:pt>
                <c:pt idx="3633">
                  <c:v>04/09/2025 05:30</c:v>
                </c:pt>
                <c:pt idx="3634">
                  <c:v>04/09/2025 05:40</c:v>
                </c:pt>
                <c:pt idx="3635">
                  <c:v>04/09/2025 05:50</c:v>
                </c:pt>
                <c:pt idx="3636">
                  <c:v>04/09/2025 06:00</c:v>
                </c:pt>
                <c:pt idx="3637">
                  <c:v>04/09/2025 06:10</c:v>
                </c:pt>
                <c:pt idx="3638">
                  <c:v>04/09/2025 06:20</c:v>
                </c:pt>
                <c:pt idx="3639">
                  <c:v>04/09/2025 06:30</c:v>
                </c:pt>
                <c:pt idx="3640">
                  <c:v>04/09/2025 06:40</c:v>
                </c:pt>
                <c:pt idx="3641">
                  <c:v>04/09/2025 06:50</c:v>
                </c:pt>
                <c:pt idx="3642">
                  <c:v>04/09/2025 07:00</c:v>
                </c:pt>
                <c:pt idx="3643">
                  <c:v>04/09/2025 07:10</c:v>
                </c:pt>
                <c:pt idx="3644">
                  <c:v>04/09/2025 07:20</c:v>
                </c:pt>
                <c:pt idx="3645">
                  <c:v>04/09/2025 07:30</c:v>
                </c:pt>
                <c:pt idx="3646">
                  <c:v>04/09/2025 07:40</c:v>
                </c:pt>
                <c:pt idx="3647">
                  <c:v>04/09/2025 07:50</c:v>
                </c:pt>
                <c:pt idx="3648">
                  <c:v>04/09/2025 08:00</c:v>
                </c:pt>
                <c:pt idx="3649">
                  <c:v>04/09/2025 08:10</c:v>
                </c:pt>
                <c:pt idx="3650">
                  <c:v>04/09/2025 08:20</c:v>
                </c:pt>
                <c:pt idx="3651">
                  <c:v>04/09/2025 08:30</c:v>
                </c:pt>
                <c:pt idx="3652">
                  <c:v>04/09/2025 08:40</c:v>
                </c:pt>
                <c:pt idx="3653">
                  <c:v>04/09/2025 08:50</c:v>
                </c:pt>
                <c:pt idx="3654">
                  <c:v>04/09/2025 09:00</c:v>
                </c:pt>
                <c:pt idx="3655">
                  <c:v>04/09/2025 09:10</c:v>
                </c:pt>
                <c:pt idx="3656">
                  <c:v>04/09/2025 09:20</c:v>
                </c:pt>
                <c:pt idx="3657">
                  <c:v>04/09/2025 09:30</c:v>
                </c:pt>
                <c:pt idx="3658">
                  <c:v>04/09/2025 09:40</c:v>
                </c:pt>
                <c:pt idx="3659">
                  <c:v>04/09/2025 09:50</c:v>
                </c:pt>
                <c:pt idx="3660">
                  <c:v>04/09/2025 10:00</c:v>
                </c:pt>
                <c:pt idx="3661">
                  <c:v>04/09/2025 10:10</c:v>
                </c:pt>
                <c:pt idx="3662">
                  <c:v>04/09/2025 10:20</c:v>
                </c:pt>
                <c:pt idx="3663">
                  <c:v>04/09/2025 10:30</c:v>
                </c:pt>
                <c:pt idx="3664">
                  <c:v>04/09/2025 10:40</c:v>
                </c:pt>
                <c:pt idx="3665">
                  <c:v>04/09/2025 10:50</c:v>
                </c:pt>
                <c:pt idx="3666">
                  <c:v>04/09/2025 11:00</c:v>
                </c:pt>
                <c:pt idx="3667">
                  <c:v>04/09/2025 11:10</c:v>
                </c:pt>
                <c:pt idx="3668">
                  <c:v>04/09/2025 11:20</c:v>
                </c:pt>
                <c:pt idx="3669">
                  <c:v>04/09/2025 11:30</c:v>
                </c:pt>
                <c:pt idx="3670">
                  <c:v>04/09/2025 11:40</c:v>
                </c:pt>
                <c:pt idx="3671">
                  <c:v>04/09/2025 11:50</c:v>
                </c:pt>
                <c:pt idx="3672">
                  <c:v>04/09/2025 12:00</c:v>
                </c:pt>
                <c:pt idx="3673">
                  <c:v>04/09/2025 12:10</c:v>
                </c:pt>
                <c:pt idx="3674">
                  <c:v>04/09/2025 12:20</c:v>
                </c:pt>
                <c:pt idx="3675">
                  <c:v>04/09/2025 12:30</c:v>
                </c:pt>
                <c:pt idx="3676">
                  <c:v>04/09/2025 12:40</c:v>
                </c:pt>
                <c:pt idx="3677">
                  <c:v>04/09/2025 12:50</c:v>
                </c:pt>
                <c:pt idx="3678">
                  <c:v>04/09/2025 13:00</c:v>
                </c:pt>
                <c:pt idx="3679">
                  <c:v>04/09/2025 13:10</c:v>
                </c:pt>
                <c:pt idx="3680">
                  <c:v>04/09/2025 13:20</c:v>
                </c:pt>
                <c:pt idx="3681">
                  <c:v>04/09/2025 13:30</c:v>
                </c:pt>
                <c:pt idx="3682">
                  <c:v>04/09/2025 13:40</c:v>
                </c:pt>
                <c:pt idx="3683">
                  <c:v>04/09/2025 13:50</c:v>
                </c:pt>
                <c:pt idx="3684">
                  <c:v>04/09/2025 14:00</c:v>
                </c:pt>
                <c:pt idx="3685">
                  <c:v>04/09/2025 14:10</c:v>
                </c:pt>
                <c:pt idx="3686">
                  <c:v>04/09/2025 14:20</c:v>
                </c:pt>
                <c:pt idx="3687">
                  <c:v>04/09/2025 14:30</c:v>
                </c:pt>
                <c:pt idx="3688">
                  <c:v>04/09/2025 14:40</c:v>
                </c:pt>
                <c:pt idx="3689">
                  <c:v>04/09/2025 14:50</c:v>
                </c:pt>
                <c:pt idx="3690">
                  <c:v>04/09/2025 15:00</c:v>
                </c:pt>
                <c:pt idx="3691">
                  <c:v>04/09/2025 15:10</c:v>
                </c:pt>
                <c:pt idx="3692">
                  <c:v>04/09/2025 15:20</c:v>
                </c:pt>
                <c:pt idx="3693">
                  <c:v>04/09/2025 15:30</c:v>
                </c:pt>
                <c:pt idx="3694">
                  <c:v>04/09/2025 15:40</c:v>
                </c:pt>
                <c:pt idx="3695">
                  <c:v>04/09/2025 15:50</c:v>
                </c:pt>
                <c:pt idx="3696">
                  <c:v>04/09/2025 16:00</c:v>
                </c:pt>
                <c:pt idx="3697">
                  <c:v>04/09/2025 16:10</c:v>
                </c:pt>
                <c:pt idx="3698">
                  <c:v>04/09/2025 16:20</c:v>
                </c:pt>
                <c:pt idx="3699">
                  <c:v>04/09/2025 16:30</c:v>
                </c:pt>
                <c:pt idx="3700">
                  <c:v>04/09/2025 16:40</c:v>
                </c:pt>
                <c:pt idx="3701">
                  <c:v>04/09/2025 16:50</c:v>
                </c:pt>
                <c:pt idx="3702">
                  <c:v>04/09/2025 17:00</c:v>
                </c:pt>
                <c:pt idx="3703">
                  <c:v>04/09/2025 17:10</c:v>
                </c:pt>
                <c:pt idx="3704">
                  <c:v>04/09/2025 17:20</c:v>
                </c:pt>
                <c:pt idx="3705">
                  <c:v>04/09/2025 17:30</c:v>
                </c:pt>
                <c:pt idx="3706">
                  <c:v>04/09/2025 17:40</c:v>
                </c:pt>
                <c:pt idx="3707">
                  <c:v>04/09/2025 17:50</c:v>
                </c:pt>
                <c:pt idx="3708">
                  <c:v>04/09/2025 18:00</c:v>
                </c:pt>
                <c:pt idx="3709">
                  <c:v>04/09/2025 18:10</c:v>
                </c:pt>
                <c:pt idx="3710">
                  <c:v>04/09/2025 18:20</c:v>
                </c:pt>
                <c:pt idx="3711">
                  <c:v>04/09/2025 18:30</c:v>
                </c:pt>
                <c:pt idx="3712">
                  <c:v>04/09/2025 18:40</c:v>
                </c:pt>
                <c:pt idx="3713">
                  <c:v>04/09/2025 18:50</c:v>
                </c:pt>
                <c:pt idx="3714">
                  <c:v>04/09/2025 19:00</c:v>
                </c:pt>
                <c:pt idx="3715">
                  <c:v>04/09/2025 19:10</c:v>
                </c:pt>
                <c:pt idx="3716">
                  <c:v>04/09/2025 19:20</c:v>
                </c:pt>
                <c:pt idx="3717">
                  <c:v>04/09/2025 19:30</c:v>
                </c:pt>
                <c:pt idx="3718">
                  <c:v>04/09/2025 19:40</c:v>
                </c:pt>
                <c:pt idx="3719">
                  <c:v>04/09/2025 19:50</c:v>
                </c:pt>
                <c:pt idx="3720">
                  <c:v>04/09/2025 20:00</c:v>
                </c:pt>
                <c:pt idx="3721">
                  <c:v>04/09/2025 20:10</c:v>
                </c:pt>
                <c:pt idx="3722">
                  <c:v>04/09/2025 20:20</c:v>
                </c:pt>
                <c:pt idx="3723">
                  <c:v>04/09/2025 20:30</c:v>
                </c:pt>
                <c:pt idx="3724">
                  <c:v>04/09/2025 20:40</c:v>
                </c:pt>
                <c:pt idx="3725">
                  <c:v>04/09/2025 20:50</c:v>
                </c:pt>
                <c:pt idx="3726">
                  <c:v>04/09/2025 21:00</c:v>
                </c:pt>
                <c:pt idx="3727">
                  <c:v>04/09/2025 21:10</c:v>
                </c:pt>
                <c:pt idx="3728">
                  <c:v>04/09/2025 21:20</c:v>
                </c:pt>
                <c:pt idx="3729">
                  <c:v>04/09/2025 21:30</c:v>
                </c:pt>
                <c:pt idx="3730">
                  <c:v>04/09/2025 21:40</c:v>
                </c:pt>
                <c:pt idx="3731">
                  <c:v>04/09/2025 21:50</c:v>
                </c:pt>
                <c:pt idx="3732">
                  <c:v>04/09/2025 22:00</c:v>
                </c:pt>
                <c:pt idx="3733">
                  <c:v>04/09/2025 22:10</c:v>
                </c:pt>
                <c:pt idx="3734">
                  <c:v>04/09/2025 22:20</c:v>
                </c:pt>
                <c:pt idx="3735">
                  <c:v>04/09/2025 22:30</c:v>
                </c:pt>
                <c:pt idx="3736">
                  <c:v>04/09/2025 22:40</c:v>
                </c:pt>
                <c:pt idx="3737">
                  <c:v>04/09/2025 22:50</c:v>
                </c:pt>
                <c:pt idx="3738">
                  <c:v>04/09/2025 23:00</c:v>
                </c:pt>
                <c:pt idx="3739">
                  <c:v>04/09/2025 23:10</c:v>
                </c:pt>
                <c:pt idx="3740">
                  <c:v>04/09/2025 23:20</c:v>
                </c:pt>
                <c:pt idx="3741">
                  <c:v>04/09/2025 23:30</c:v>
                </c:pt>
                <c:pt idx="3742">
                  <c:v>04/09/2025 23:40</c:v>
                </c:pt>
                <c:pt idx="3743">
                  <c:v>04/09/2025 23:50</c:v>
                </c:pt>
                <c:pt idx="3744">
                  <c:v>05/09/2025 00:00</c:v>
                </c:pt>
                <c:pt idx="3745">
                  <c:v>05/09/2025 00:10</c:v>
                </c:pt>
                <c:pt idx="3746">
                  <c:v>05/09/2025 00:20</c:v>
                </c:pt>
                <c:pt idx="3747">
                  <c:v>05/09/2025 00:30</c:v>
                </c:pt>
                <c:pt idx="3748">
                  <c:v>05/09/2025 00:40</c:v>
                </c:pt>
                <c:pt idx="3749">
                  <c:v>05/09/2025 00:50</c:v>
                </c:pt>
                <c:pt idx="3750">
                  <c:v>05/09/2025 01:00</c:v>
                </c:pt>
                <c:pt idx="3751">
                  <c:v>05/09/2025 01:10</c:v>
                </c:pt>
                <c:pt idx="3752">
                  <c:v>05/09/2025 01:20</c:v>
                </c:pt>
                <c:pt idx="3753">
                  <c:v>05/09/2025 01:30</c:v>
                </c:pt>
                <c:pt idx="3754">
                  <c:v>05/09/2025 01:40</c:v>
                </c:pt>
                <c:pt idx="3755">
                  <c:v>05/09/2025 01:50</c:v>
                </c:pt>
                <c:pt idx="3756">
                  <c:v>05/09/2025 02:00</c:v>
                </c:pt>
                <c:pt idx="3757">
                  <c:v>05/09/2025 02:10</c:v>
                </c:pt>
                <c:pt idx="3758">
                  <c:v>05/09/2025 02:20</c:v>
                </c:pt>
                <c:pt idx="3759">
                  <c:v>05/09/2025 02:30</c:v>
                </c:pt>
                <c:pt idx="3760">
                  <c:v>05/09/2025 02:40</c:v>
                </c:pt>
                <c:pt idx="3761">
                  <c:v>05/09/2025 02:50</c:v>
                </c:pt>
                <c:pt idx="3762">
                  <c:v>05/09/2025 03:00</c:v>
                </c:pt>
                <c:pt idx="3763">
                  <c:v>05/09/2025 03:10</c:v>
                </c:pt>
                <c:pt idx="3764">
                  <c:v>05/09/2025 03:20</c:v>
                </c:pt>
                <c:pt idx="3765">
                  <c:v>05/09/2025 03:30</c:v>
                </c:pt>
                <c:pt idx="3766">
                  <c:v>05/09/2025 03:40</c:v>
                </c:pt>
                <c:pt idx="3767">
                  <c:v>05/09/2025 03:50</c:v>
                </c:pt>
                <c:pt idx="3768">
                  <c:v>05/09/2025 04:00</c:v>
                </c:pt>
                <c:pt idx="3769">
                  <c:v>05/09/2025 04:10</c:v>
                </c:pt>
                <c:pt idx="3770">
                  <c:v>05/09/2025 04:20</c:v>
                </c:pt>
                <c:pt idx="3771">
                  <c:v>05/09/2025 04:30</c:v>
                </c:pt>
                <c:pt idx="3772">
                  <c:v>05/09/2025 04:40</c:v>
                </c:pt>
                <c:pt idx="3773">
                  <c:v>05/09/2025 04:50</c:v>
                </c:pt>
                <c:pt idx="3774">
                  <c:v>05/09/2025 05:00</c:v>
                </c:pt>
                <c:pt idx="3775">
                  <c:v>05/09/2025 05:10</c:v>
                </c:pt>
                <c:pt idx="3776">
                  <c:v>05/09/2025 05:20</c:v>
                </c:pt>
                <c:pt idx="3777">
                  <c:v>05/09/2025 05:30</c:v>
                </c:pt>
                <c:pt idx="3778">
                  <c:v>05/09/2025 05:40</c:v>
                </c:pt>
                <c:pt idx="3779">
                  <c:v>05/09/2025 05:50</c:v>
                </c:pt>
                <c:pt idx="3780">
                  <c:v>05/09/2025 06:00</c:v>
                </c:pt>
                <c:pt idx="3781">
                  <c:v>05/09/2025 06:10</c:v>
                </c:pt>
                <c:pt idx="3782">
                  <c:v>05/09/2025 06:20</c:v>
                </c:pt>
                <c:pt idx="3783">
                  <c:v>05/09/2025 06:30</c:v>
                </c:pt>
                <c:pt idx="3784">
                  <c:v>05/09/2025 06:40</c:v>
                </c:pt>
                <c:pt idx="3785">
                  <c:v>05/09/2025 06:50</c:v>
                </c:pt>
                <c:pt idx="3786">
                  <c:v>05/09/2025 07:00</c:v>
                </c:pt>
                <c:pt idx="3787">
                  <c:v>05/09/2025 07:10</c:v>
                </c:pt>
                <c:pt idx="3788">
                  <c:v>05/09/2025 07:20</c:v>
                </c:pt>
                <c:pt idx="3789">
                  <c:v>05/09/2025 07:30</c:v>
                </c:pt>
                <c:pt idx="3790">
                  <c:v>05/09/2025 07:40</c:v>
                </c:pt>
                <c:pt idx="3791">
                  <c:v>05/09/2025 07:50</c:v>
                </c:pt>
                <c:pt idx="3792">
                  <c:v>05/09/2025 08:00</c:v>
                </c:pt>
                <c:pt idx="3793">
                  <c:v>05/09/2025 08:10</c:v>
                </c:pt>
                <c:pt idx="3794">
                  <c:v>05/09/2025 08:20</c:v>
                </c:pt>
                <c:pt idx="3795">
                  <c:v>05/09/2025 08:30</c:v>
                </c:pt>
                <c:pt idx="3796">
                  <c:v>05/09/2025 08:40</c:v>
                </c:pt>
                <c:pt idx="3797">
                  <c:v>05/09/2025 08:50</c:v>
                </c:pt>
                <c:pt idx="3798">
                  <c:v>05/09/2025 09:00</c:v>
                </c:pt>
                <c:pt idx="3799">
                  <c:v>05/09/2025 09:10</c:v>
                </c:pt>
                <c:pt idx="3800">
                  <c:v>05/09/2025 09:20</c:v>
                </c:pt>
                <c:pt idx="3801">
                  <c:v>05/09/2025 09:30</c:v>
                </c:pt>
                <c:pt idx="3802">
                  <c:v>05/09/2025 09:40</c:v>
                </c:pt>
                <c:pt idx="3803">
                  <c:v>05/09/2025 09:50</c:v>
                </c:pt>
                <c:pt idx="3804">
                  <c:v>05/09/2025 10:00</c:v>
                </c:pt>
                <c:pt idx="3805">
                  <c:v>05/09/2025 10:10</c:v>
                </c:pt>
                <c:pt idx="3806">
                  <c:v>05/09/2025 10:20</c:v>
                </c:pt>
                <c:pt idx="3807">
                  <c:v>05/09/2025 10:30</c:v>
                </c:pt>
                <c:pt idx="3808">
                  <c:v>05/09/2025 10:40</c:v>
                </c:pt>
                <c:pt idx="3809">
                  <c:v>05/09/2025 10:50</c:v>
                </c:pt>
                <c:pt idx="3810">
                  <c:v>05/09/2025 11:00</c:v>
                </c:pt>
                <c:pt idx="3811">
                  <c:v>05/09/2025 11:10</c:v>
                </c:pt>
                <c:pt idx="3812">
                  <c:v>05/09/2025 11:20</c:v>
                </c:pt>
                <c:pt idx="3813">
                  <c:v>05/09/2025 11:30</c:v>
                </c:pt>
                <c:pt idx="3814">
                  <c:v>05/09/2025 11:40</c:v>
                </c:pt>
                <c:pt idx="3815">
                  <c:v>05/09/2025 11:50</c:v>
                </c:pt>
                <c:pt idx="3816">
                  <c:v>05/09/2025 12:00</c:v>
                </c:pt>
                <c:pt idx="3817">
                  <c:v>05/09/2025 12:10</c:v>
                </c:pt>
                <c:pt idx="3818">
                  <c:v>05/09/2025 12:20</c:v>
                </c:pt>
                <c:pt idx="3819">
                  <c:v>05/09/2025 12:30</c:v>
                </c:pt>
                <c:pt idx="3820">
                  <c:v>05/09/2025 12:40</c:v>
                </c:pt>
                <c:pt idx="3821">
                  <c:v>05/09/2025 12:50</c:v>
                </c:pt>
                <c:pt idx="3822">
                  <c:v>05/09/2025 13:00</c:v>
                </c:pt>
                <c:pt idx="3823">
                  <c:v>05/09/2025 13:10</c:v>
                </c:pt>
                <c:pt idx="3824">
                  <c:v>05/09/2025 13:20</c:v>
                </c:pt>
                <c:pt idx="3825">
                  <c:v>05/09/2025 13:30</c:v>
                </c:pt>
                <c:pt idx="3826">
                  <c:v>05/09/2025 13:40</c:v>
                </c:pt>
                <c:pt idx="3827">
                  <c:v>05/09/2025 13:50</c:v>
                </c:pt>
                <c:pt idx="3828">
                  <c:v>05/09/2025 14:00</c:v>
                </c:pt>
                <c:pt idx="3829">
                  <c:v>05/09/2025 14:10</c:v>
                </c:pt>
                <c:pt idx="3830">
                  <c:v>05/09/2025 14:20</c:v>
                </c:pt>
                <c:pt idx="3831">
                  <c:v>05/09/2025 14:30</c:v>
                </c:pt>
                <c:pt idx="3832">
                  <c:v>05/09/2025 14:40</c:v>
                </c:pt>
                <c:pt idx="3833">
                  <c:v>05/09/2025 14:50</c:v>
                </c:pt>
                <c:pt idx="3834">
                  <c:v>05/09/2025 15:00</c:v>
                </c:pt>
                <c:pt idx="3835">
                  <c:v>05/09/2025 15:10</c:v>
                </c:pt>
                <c:pt idx="3836">
                  <c:v>05/09/2025 15:20</c:v>
                </c:pt>
                <c:pt idx="3837">
                  <c:v>05/09/2025 15:30</c:v>
                </c:pt>
                <c:pt idx="3838">
                  <c:v>05/09/2025 15:40</c:v>
                </c:pt>
                <c:pt idx="3839">
                  <c:v>05/09/2025 15:50</c:v>
                </c:pt>
                <c:pt idx="3840">
                  <c:v>05/09/2025 16:00</c:v>
                </c:pt>
                <c:pt idx="3841">
                  <c:v>05/09/2025 16:10</c:v>
                </c:pt>
                <c:pt idx="3842">
                  <c:v>05/09/2025 16:20</c:v>
                </c:pt>
                <c:pt idx="3843">
                  <c:v>05/09/2025 16:30</c:v>
                </c:pt>
                <c:pt idx="3844">
                  <c:v>05/09/2025 16:40</c:v>
                </c:pt>
                <c:pt idx="3845">
                  <c:v>05/09/2025 16:50</c:v>
                </c:pt>
                <c:pt idx="3846">
                  <c:v>05/09/2025 17:00</c:v>
                </c:pt>
                <c:pt idx="3847">
                  <c:v>05/09/2025 17:10</c:v>
                </c:pt>
                <c:pt idx="3848">
                  <c:v>05/09/2025 17:20</c:v>
                </c:pt>
                <c:pt idx="3849">
                  <c:v>05/09/2025 17:30</c:v>
                </c:pt>
                <c:pt idx="3850">
                  <c:v>05/09/2025 17:40</c:v>
                </c:pt>
                <c:pt idx="3851">
                  <c:v>05/09/2025 17:50</c:v>
                </c:pt>
                <c:pt idx="3852">
                  <c:v>05/09/2025 18:00</c:v>
                </c:pt>
                <c:pt idx="3853">
                  <c:v>05/09/2025 18:10</c:v>
                </c:pt>
                <c:pt idx="3854">
                  <c:v>05/09/2025 18:20</c:v>
                </c:pt>
                <c:pt idx="3855">
                  <c:v>05/09/2025 18:30</c:v>
                </c:pt>
                <c:pt idx="3856">
                  <c:v>05/09/2025 18:40</c:v>
                </c:pt>
                <c:pt idx="3857">
                  <c:v>05/09/2025 18:50</c:v>
                </c:pt>
                <c:pt idx="3858">
                  <c:v>05/09/2025 19:00</c:v>
                </c:pt>
                <c:pt idx="3859">
                  <c:v>05/09/2025 19:10</c:v>
                </c:pt>
                <c:pt idx="3860">
                  <c:v>05/09/2025 19:20</c:v>
                </c:pt>
                <c:pt idx="3861">
                  <c:v>05/09/2025 19:30</c:v>
                </c:pt>
                <c:pt idx="3862">
                  <c:v>05/09/2025 19:40</c:v>
                </c:pt>
                <c:pt idx="3863">
                  <c:v>05/09/2025 19:50</c:v>
                </c:pt>
                <c:pt idx="3864">
                  <c:v>05/09/2025 20:00</c:v>
                </c:pt>
                <c:pt idx="3865">
                  <c:v>05/09/2025 20:10</c:v>
                </c:pt>
                <c:pt idx="3866">
                  <c:v>05/09/2025 20:20</c:v>
                </c:pt>
                <c:pt idx="3867">
                  <c:v>05/09/2025 20:30</c:v>
                </c:pt>
                <c:pt idx="3868">
                  <c:v>05/09/2025 20:40</c:v>
                </c:pt>
                <c:pt idx="3869">
                  <c:v>05/09/2025 20:50</c:v>
                </c:pt>
                <c:pt idx="3870">
                  <c:v>05/09/2025 21:00</c:v>
                </c:pt>
                <c:pt idx="3871">
                  <c:v>05/09/2025 21:10</c:v>
                </c:pt>
                <c:pt idx="3872">
                  <c:v>05/09/2025 21:20</c:v>
                </c:pt>
                <c:pt idx="3873">
                  <c:v>05/09/2025 21:30</c:v>
                </c:pt>
                <c:pt idx="3874">
                  <c:v>05/09/2025 21:40</c:v>
                </c:pt>
                <c:pt idx="3875">
                  <c:v>05/09/2025 21:50</c:v>
                </c:pt>
                <c:pt idx="3876">
                  <c:v>05/09/2025 22:00</c:v>
                </c:pt>
                <c:pt idx="3877">
                  <c:v>05/09/2025 22:10</c:v>
                </c:pt>
                <c:pt idx="3878">
                  <c:v>05/09/2025 22:20</c:v>
                </c:pt>
                <c:pt idx="3879">
                  <c:v>05/09/2025 22:30</c:v>
                </c:pt>
                <c:pt idx="3880">
                  <c:v>05/09/2025 22:40</c:v>
                </c:pt>
                <c:pt idx="3881">
                  <c:v>05/09/2025 22:50</c:v>
                </c:pt>
                <c:pt idx="3882">
                  <c:v>05/09/2025 23:00</c:v>
                </c:pt>
                <c:pt idx="3883">
                  <c:v>05/09/2025 23:10</c:v>
                </c:pt>
                <c:pt idx="3884">
                  <c:v>05/09/2025 23:20</c:v>
                </c:pt>
                <c:pt idx="3885">
                  <c:v>05/09/2025 23:30</c:v>
                </c:pt>
                <c:pt idx="3886">
                  <c:v>05/09/2025 23:40</c:v>
                </c:pt>
                <c:pt idx="3887">
                  <c:v>05/09/2025 23:50</c:v>
                </c:pt>
                <c:pt idx="3888">
                  <c:v>06/09/2025 00:00</c:v>
                </c:pt>
                <c:pt idx="3889">
                  <c:v>06/09/2025 00:10</c:v>
                </c:pt>
                <c:pt idx="3890">
                  <c:v>06/09/2025 00:20</c:v>
                </c:pt>
                <c:pt idx="3891">
                  <c:v>06/09/2025 00:30</c:v>
                </c:pt>
                <c:pt idx="3892">
                  <c:v>06/09/2025 00:40</c:v>
                </c:pt>
                <c:pt idx="3893">
                  <c:v>06/09/2025 00:50</c:v>
                </c:pt>
                <c:pt idx="3894">
                  <c:v>06/09/2025 01:00</c:v>
                </c:pt>
                <c:pt idx="3895">
                  <c:v>06/09/2025 01:10</c:v>
                </c:pt>
                <c:pt idx="3896">
                  <c:v>06/09/2025 01:20</c:v>
                </c:pt>
                <c:pt idx="3897">
                  <c:v>06/09/2025 01:30</c:v>
                </c:pt>
                <c:pt idx="3898">
                  <c:v>06/09/2025 01:40</c:v>
                </c:pt>
                <c:pt idx="3899">
                  <c:v>06/09/2025 01:50</c:v>
                </c:pt>
                <c:pt idx="3900">
                  <c:v>06/09/2025 02:00</c:v>
                </c:pt>
                <c:pt idx="3901">
                  <c:v>06/09/2025 02:10</c:v>
                </c:pt>
                <c:pt idx="3902">
                  <c:v>06/09/2025 02:20</c:v>
                </c:pt>
                <c:pt idx="3903">
                  <c:v>06/09/2025 02:30</c:v>
                </c:pt>
                <c:pt idx="3904">
                  <c:v>06/09/2025 02:40</c:v>
                </c:pt>
                <c:pt idx="3905">
                  <c:v>06/09/2025 02:50</c:v>
                </c:pt>
                <c:pt idx="3906">
                  <c:v>06/09/2025 03:00</c:v>
                </c:pt>
                <c:pt idx="3907">
                  <c:v>06/09/2025 03:10</c:v>
                </c:pt>
                <c:pt idx="3908">
                  <c:v>06/09/2025 03:20</c:v>
                </c:pt>
                <c:pt idx="3909">
                  <c:v>06/09/2025 03:30</c:v>
                </c:pt>
                <c:pt idx="3910">
                  <c:v>06/09/2025 03:40</c:v>
                </c:pt>
                <c:pt idx="3911">
                  <c:v>06/09/2025 03:50</c:v>
                </c:pt>
                <c:pt idx="3912">
                  <c:v>06/09/2025 04:00</c:v>
                </c:pt>
                <c:pt idx="3913">
                  <c:v>06/09/2025 04:10</c:v>
                </c:pt>
                <c:pt idx="3914">
                  <c:v>06/09/2025 04:20</c:v>
                </c:pt>
                <c:pt idx="3915">
                  <c:v>06/09/2025 04:30</c:v>
                </c:pt>
                <c:pt idx="3916">
                  <c:v>06/09/2025 04:40</c:v>
                </c:pt>
                <c:pt idx="3917">
                  <c:v>06/09/2025 04:50</c:v>
                </c:pt>
                <c:pt idx="3918">
                  <c:v>06/09/2025 05:00</c:v>
                </c:pt>
                <c:pt idx="3919">
                  <c:v>06/09/2025 05:10</c:v>
                </c:pt>
                <c:pt idx="3920">
                  <c:v>06/09/2025 05:20</c:v>
                </c:pt>
                <c:pt idx="3921">
                  <c:v>06/09/2025 05:30</c:v>
                </c:pt>
                <c:pt idx="3922">
                  <c:v>06/09/2025 05:40</c:v>
                </c:pt>
                <c:pt idx="3923">
                  <c:v>06/09/2025 05:50</c:v>
                </c:pt>
                <c:pt idx="3924">
                  <c:v>06/09/2025 06:00</c:v>
                </c:pt>
                <c:pt idx="3925">
                  <c:v>06/09/2025 06:10</c:v>
                </c:pt>
                <c:pt idx="3926">
                  <c:v>06/09/2025 06:20</c:v>
                </c:pt>
                <c:pt idx="3927">
                  <c:v>06/09/2025 06:30</c:v>
                </c:pt>
                <c:pt idx="3928">
                  <c:v>06/09/2025 06:40</c:v>
                </c:pt>
                <c:pt idx="3929">
                  <c:v>06/09/2025 06:50</c:v>
                </c:pt>
                <c:pt idx="3930">
                  <c:v>06/09/2025 07:00</c:v>
                </c:pt>
                <c:pt idx="3931">
                  <c:v>06/09/2025 07:10</c:v>
                </c:pt>
                <c:pt idx="3932">
                  <c:v>06/09/2025 07:20</c:v>
                </c:pt>
                <c:pt idx="3933">
                  <c:v>06/09/2025 07:30</c:v>
                </c:pt>
                <c:pt idx="3934">
                  <c:v>06/09/2025 07:40</c:v>
                </c:pt>
                <c:pt idx="3935">
                  <c:v>06/09/2025 07:50</c:v>
                </c:pt>
                <c:pt idx="3936">
                  <c:v>06/09/2025 08:00</c:v>
                </c:pt>
                <c:pt idx="3937">
                  <c:v>06/09/2025 08:10</c:v>
                </c:pt>
                <c:pt idx="3938">
                  <c:v>06/09/2025 08:20</c:v>
                </c:pt>
                <c:pt idx="3939">
                  <c:v>06/09/2025 08:30</c:v>
                </c:pt>
                <c:pt idx="3940">
                  <c:v>06/09/2025 08:40</c:v>
                </c:pt>
                <c:pt idx="3941">
                  <c:v>06/09/2025 08:50</c:v>
                </c:pt>
                <c:pt idx="3942">
                  <c:v>06/09/2025 09:00</c:v>
                </c:pt>
                <c:pt idx="3943">
                  <c:v>06/09/2025 09:10</c:v>
                </c:pt>
                <c:pt idx="3944">
                  <c:v>06/09/2025 09:20</c:v>
                </c:pt>
                <c:pt idx="3945">
                  <c:v>06/09/2025 09:30</c:v>
                </c:pt>
                <c:pt idx="3946">
                  <c:v>06/09/2025 09:40</c:v>
                </c:pt>
                <c:pt idx="3947">
                  <c:v>06/09/2025 09:50</c:v>
                </c:pt>
                <c:pt idx="3948">
                  <c:v>06/09/2025 10:00</c:v>
                </c:pt>
                <c:pt idx="3949">
                  <c:v>06/09/2025 10:10</c:v>
                </c:pt>
                <c:pt idx="3950">
                  <c:v>06/09/2025 10:20</c:v>
                </c:pt>
                <c:pt idx="3951">
                  <c:v>06/09/2025 10:30</c:v>
                </c:pt>
                <c:pt idx="3952">
                  <c:v>06/09/2025 10:40</c:v>
                </c:pt>
                <c:pt idx="3953">
                  <c:v>06/09/2025 10:50</c:v>
                </c:pt>
                <c:pt idx="3954">
                  <c:v>06/09/2025 11:00</c:v>
                </c:pt>
                <c:pt idx="3955">
                  <c:v>06/09/2025 11:10</c:v>
                </c:pt>
                <c:pt idx="3956">
                  <c:v>06/09/2025 11:20</c:v>
                </c:pt>
                <c:pt idx="3957">
                  <c:v>06/09/2025 11:30</c:v>
                </c:pt>
                <c:pt idx="3958">
                  <c:v>06/09/2025 11:40</c:v>
                </c:pt>
                <c:pt idx="3959">
                  <c:v>06/09/2025 11:50</c:v>
                </c:pt>
                <c:pt idx="3960">
                  <c:v>06/09/2025 12:00</c:v>
                </c:pt>
                <c:pt idx="3961">
                  <c:v>06/09/2025 12:10</c:v>
                </c:pt>
                <c:pt idx="3962">
                  <c:v>06/09/2025 12:20</c:v>
                </c:pt>
                <c:pt idx="3963">
                  <c:v>06/09/2025 12:30</c:v>
                </c:pt>
                <c:pt idx="3964">
                  <c:v>06/09/2025 12:40</c:v>
                </c:pt>
                <c:pt idx="3965">
                  <c:v>06/09/2025 12:50</c:v>
                </c:pt>
                <c:pt idx="3966">
                  <c:v>06/09/2025 13:00</c:v>
                </c:pt>
                <c:pt idx="3967">
                  <c:v>06/09/2025 13:10</c:v>
                </c:pt>
                <c:pt idx="3968">
                  <c:v>06/09/2025 13:20</c:v>
                </c:pt>
                <c:pt idx="3969">
                  <c:v>06/09/2025 13:30</c:v>
                </c:pt>
                <c:pt idx="3970">
                  <c:v>06/09/2025 13:40</c:v>
                </c:pt>
                <c:pt idx="3971">
                  <c:v>06/09/2025 13:50</c:v>
                </c:pt>
                <c:pt idx="3972">
                  <c:v>06/09/2025 14:00</c:v>
                </c:pt>
                <c:pt idx="3973">
                  <c:v>06/09/2025 14:10</c:v>
                </c:pt>
                <c:pt idx="3974">
                  <c:v>06/09/2025 14:20</c:v>
                </c:pt>
                <c:pt idx="3975">
                  <c:v>06/09/2025 14:30</c:v>
                </c:pt>
                <c:pt idx="3976">
                  <c:v>06/09/2025 14:40</c:v>
                </c:pt>
                <c:pt idx="3977">
                  <c:v>06/09/2025 14:50</c:v>
                </c:pt>
                <c:pt idx="3978">
                  <c:v>06/09/2025 15:00</c:v>
                </c:pt>
                <c:pt idx="3979">
                  <c:v>06/09/2025 15:10</c:v>
                </c:pt>
                <c:pt idx="3980">
                  <c:v>06/09/2025 15:20</c:v>
                </c:pt>
                <c:pt idx="3981">
                  <c:v>06/09/2025 15:30</c:v>
                </c:pt>
                <c:pt idx="3982">
                  <c:v>06/09/2025 15:40</c:v>
                </c:pt>
                <c:pt idx="3983">
                  <c:v>06/09/2025 15:50</c:v>
                </c:pt>
                <c:pt idx="3984">
                  <c:v>06/09/2025 16:00</c:v>
                </c:pt>
                <c:pt idx="3985">
                  <c:v>06/09/2025 16:10</c:v>
                </c:pt>
                <c:pt idx="3986">
                  <c:v>06/09/2025 16:20</c:v>
                </c:pt>
                <c:pt idx="3987">
                  <c:v>06/09/2025 16:30</c:v>
                </c:pt>
                <c:pt idx="3988">
                  <c:v>06/09/2025 16:40</c:v>
                </c:pt>
                <c:pt idx="3989">
                  <c:v>06/09/2025 16:50</c:v>
                </c:pt>
                <c:pt idx="3990">
                  <c:v>06/09/2025 17:00</c:v>
                </c:pt>
                <c:pt idx="3991">
                  <c:v>06/09/2025 17:10</c:v>
                </c:pt>
                <c:pt idx="3992">
                  <c:v>06/09/2025 17:20</c:v>
                </c:pt>
                <c:pt idx="3993">
                  <c:v>06/09/2025 17:30</c:v>
                </c:pt>
                <c:pt idx="3994">
                  <c:v>06/09/2025 17:40</c:v>
                </c:pt>
                <c:pt idx="3995">
                  <c:v>06/09/2025 17:50</c:v>
                </c:pt>
                <c:pt idx="3996">
                  <c:v>06/09/2025 18:00</c:v>
                </c:pt>
                <c:pt idx="3997">
                  <c:v>06/09/2025 18:10</c:v>
                </c:pt>
                <c:pt idx="3998">
                  <c:v>06/09/2025 18:20</c:v>
                </c:pt>
                <c:pt idx="3999">
                  <c:v>06/09/2025 18:30</c:v>
                </c:pt>
                <c:pt idx="4000">
                  <c:v>06/09/2025 18:40</c:v>
                </c:pt>
                <c:pt idx="4001">
                  <c:v>06/09/2025 18:50</c:v>
                </c:pt>
                <c:pt idx="4002">
                  <c:v>06/09/2025 19:00</c:v>
                </c:pt>
                <c:pt idx="4003">
                  <c:v>06/09/2025 19:10</c:v>
                </c:pt>
                <c:pt idx="4004">
                  <c:v>06/09/2025 19:20</c:v>
                </c:pt>
                <c:pt idx="4005">
                  <c:v>06/09/2025 19:30</c:v>
                </c:pt>
                <c:pt idx="4006">
                  <c:v>06/09/2025 19:40</c:v>
                </c:pt>
                <c:pt idx="4007">
                  <c:v>06/09/2025 19:50</c:v>
                </c:pt>
                <c:pt idx="4008">
                  <c:v>06/09/2025 20:00</c:v>
                </c:pt>
                <c:pt idx="4009">
                  <c:v>06/09/2025 20:10</c:v>
                </c:pt>
                <c:pt idx="4010">
                  <c:v>06/09/2025 20:20</c:v>
                </c:pt>
                <c:pt idx="4011">
                  <c:v>06/09/2025 20:30</c:v>
                </c:pt>
                <c:pt idx="4012">
                  <c:v>06/09/2025 20:40</c:v>
                </c:pt>
                <c:pt idx="4013">
                  <c:v>06/09/2025 20:50</c:v>
                </c:pt>
                <c:pt idx="4014">
                  <c:v>06/09/2025 21:00</c:v>
                </c:pt>
                <c:pt idx="4015">
                  <c:v>06/09/2025 21:10</c:v>
                </c:pt>
                <c:pt idx="4016">
                  <c:v>06/09/2025 21:20</c:v>
                </c:pt>
                <c:pt idx="4017">
                  <c:v>06/09/2025 21:30</c:v>
                </c:pt>
                <c:pt idx="4018">
                  <c:v>06/09/2025 21:40</c:v>
                </c:pt>
                <c:pt idx="4019">
                  <c:v>06/09/2025 21:50</c:v>
                </c:pt>
                <c:pt idx="4020">
                  <c:v>06/09/2025 22:00</c:v>
                </c:pt>
                <c:pt idx="4021">
                  <c:v>06/09/2025 22:10</c:v>
                </c:pt>
                <c:pt idx="4022">
                  <c:v>06/09/2025 22:20</c:v>
                </c:pt>
                <c:pt idx="4023">
                  <c:v>06/09/2025 22:30</c:v>
                </c:pt>
                <c:pt idx="4024">
                  <c:v>06/09/2025 22:40</c:v>
                </c:pt>
                <c:pt idx="4025">
                  <c:v>06/09/2025 22:50</c:v>
                </c:pt>
                <c:pt idx="4026">
                  <c:v>06/09/2025 23:00</c:v>
                </c:pt>
                <c:pt idx="4027">
                  <c:v>06/09/2025 23:10</c:v>
                </c:pt>
                <c:pt idx="4028">
                  <c:v>06/09/2025 23:20</c:v>
                </c:pt>
                <c:pt idx="4029">
                  <c:v>06/09/2025 23:30</c:v>
                </c:pt>
                <c:pt idx="4030">
                  <c:v>06/09/2025 23:40</c:v>
                </c:pt>
                <c:pt idx="4031">
                  <c:v>06/09/2025 23:50</c:v>
                </c:pt>
                <c:pt idx="4032">
                  <c:v>07/09/2025 00:00</c:v>
                </c:pt>
                <c:pt idx="4033">
                  <c:v>07/09/2025 00:10</c:v>
                </c:pt>
                <c:pt idx="4034">
                  <c:v>07/09/2025 00:20</c:v>
                </c:pt>
                <c:pt idx="4035">
                  <c:v>07/09/2025 00:30</c:v>
                </c:pt>
                <c:pt idx="4036">
                  <c:v>07/09/2025 00:40</c:v>
                </c:pt>
                <c:pt idx="4037">
                  <c:v>07/09/2025 00:50</c:v>
                </c:pt>
                <c:pt idx="4038">
                  <c:v>07/09/2025 01:00</c:v>
                </c:pt>
                <c:pt idx="4039">
                  <c:v>07/09/2025 01:10</c:v>
                </c:pt>
                <c:pt idx="4040">
                  <c:v>07/09/2025 01:20</c:v>
                </c:pt>
                <c:pt idx="4041">
                  <c:v>07/09/2025 01:30</c:v>
                </c:pt>
                <c:pt idx="4042">
                  <c:v>07/09/2025 01:40</c:v>
                </c:pt>
                <c:pt idx="4043">
                  <c:v>07/09/2025 01:50</c:v>
                </c:pt>
                <c:pt idx="4044">
                  <c:v>07/09/2025 02:00</c:v>
                </c:pt>
                <c:pt idx="4045">
                  <c:v>07/09/2025 02:10</c:v>
                </c:pt>
                <c:pt idx="4046">
                  <c:v>07/09/2025 02:20</c:v>
                </c:pt>
                <c:pt idx="4047">
                  <c:v>07/09/2025 02:30</c:v>
                </c:pt>
                <c:pt idx="4048">
                  <c:v>07/09/2025 02:40</c:v>
                </c:pt>
                <c:pt idx="4049">
                  <c:v>07/09/2025 02:50</c:v>
                </c:pt>
                <c:pt idx="4050">
                  <c:v>07/09/2025 03:00</c:v>
                </c:pt>
                <c:pt idx="4051">
                  <c:v>07/09/2025 03:10</c:v>
                </c:pt>
                <c:pt idx="4052">
                  <c:v>07/09/2025 03:20</c:v>
                </c:pt>
                <c:pt idx="4053">
                  <c:v>07/09/2025 03:30</c:v>
                </c:pt>
                <c:pt idx="4054">
                  <c:v>07/09/2025 03:40</c:v>
                </c:pt>
                <c:pt idx="4055">
                  <c:v>07/09/2025 03:50</c:v>
                </c:pt>
                <c:pt idx="4056">
                  <c:v>07/09/2025 04:00</c:v>
                </c:pt>
                <c:pt idx="4057">
                  <c:v>07/09/2025 04:10</c:v>
                </c:pt>
                <c:pt idx="4058">
                  <c:v>07/09/2025 04:20</c:v>
                </c:pt>
                <c:pt idx="4059">
                  <c:v>07/09/2025 04:30</c:v>
                </c:pt>
                <c:pt idx="4060">
                  <c:v>07/09/2025 04:40</c:v>
                </c:pt>
                <c:pt idx="4061">
                  <c:v>07/09/2025 04:50</c:v>
                </c:pt>
                <c:pt idx="4062">
                  <c:v>07/09/2025 05:00</c:v>
                </c:pt>
                <c:pt idx="4063">
                  <c:v>07/09/2025 05:10</c:v>
                </c:pt>
                <c:pt idx="4064">
                  <c:v>07/09/2025 05:20</c:v>
                </c:pt>
                <c:pt idx="4065">
                  <c:v>07/09/2025 05:30</c:v>
                </c:pt>
                <c:pt idx="4066">
                  <c:v>07/09/2025 05:40</c:v>
                </c:pt>
                <c:pt idx="4067">
                  <c:v>07/09/2025 05:50</c:v>
                </c:pt>
                <c:pt idx="4068">
                  <c:v>07/09/2025 06:00</c:v>
                </c:pt>
                <c:pt idx="4069">
                  <c:v>07/09/2025 06:10</c:v>
                </c:pt>
                <c:pt idx="4070">
                  <c:v>07/09/2025 06:20</c:v>
                </c:pt>
                <c:pt idx="4071">
                  <c:v>07/09/2025 06:30</c:v>
                </c:pt>
                <c:pt idx="4072">
                  <c:v>07/09/2025 06:40</c:v>
                </c:pt>
                <c:pt idx="4073">
                  <c:v>07/09/2025 06:50</c:v>
                </c:pt>
                <c:pt idx="4074">
                  <c:v>07/09/2025 07:00</c:v>
                </c:pt>
                <c:pt idx="4075">
                  <c:v>07/09/2025 07:10</c:v>
                </c:pt>
                <c:pt idx="4076">
                  <c:v>07/09/2025 07:20</c:v>
                </c:pt>
                <c:pt idx="4077">
                  <c:v>07/09/2025 07:30</c:v>
                </c:pt>
                <c:pt idx="4078">
                  <c:v>07/09/2025 07:40</c:v>
                </c:pt>
                <c:pt idx="4079">
                  <c:v>07/09/2025 07:50</c:v>
                </c:pt>
                <c:pt idx="4080">
                  <c:v>07/09/2025 08:00</c:v>
                </c:pt>
                <c:pt idx="4081">
                  <c:v>07/09/2025 08:10</c:v>
                </c:pt>
                <c:pt idx="4082">
                  <c:v>07/09/2025 08:20</c:v>
                </c:pt>
                <c:pt idx="4083">
                  <c:v>07/09/2025 08:30</c:v>
                </c:pt>
                <c:pt idx="4084">
                  <c:v>07/09/2025 08:40</c:v>
                </c:pt>
                <c:pt idx="4085">
                  <c:v>07/09/2025 08:50</c:v>
                </c:pt>
                <c:pt idx="4086">
                  <c:v>07/09/2025 09:00</c:v>
                </c:pt>
                <c:pt idx="4087">
                  <c:v>07/09/2025 09:10</c:v>
                </c:pt>
                <c:pt idx="4088">
                  <c:v>07/09/2025 09:20</c:v>
                </c:pt>
                <c:pt idx="4089">
                  <c:v>07/09/2025 09:30</c:v>
                </c:pt>
                <c:pt idx="4090">
                  <c:v>07/09/2025 09:40</c:v>
                </c:pt>
                <c:pt idx="4091">
                  <c:v>07/09/2025 09:50</c:v>
                </c:pt>
                <c:pt idx="4092">
                  <c:v>07/09/2025 10:00</c:v>
                </c:pt>
                <c:pt idx="4093">
                  <c:v>07/09/2025 10:10</c:v>
                </c:pt>
                <c:pt idx="4094">
                  <c:v>07/09/2025 10:20</c:v>
                </c:pt>
                <c:pt idx="4095">
                  <c:v>07/09/2025 10:30</c:v>
                </c:pt>
                <c:pt idx="4096">
                  <c:v>07/09/2025 10:40</c:v>
                </c:pt>
                <c:pt idx="4097">
                  <c:v>07/09/2025 10:50</c:v>
                </c:pt>
                <c:pt idx="4098">
                  <c:v>07/09/2025 11:00</c:v>
                </c:pt>
                <c:pt idx="4099">
                  <c:v>07/09/2025 11:10</c:v>
                </c:pt>
                <c:pt idx="4100">
                  <c:v>07/09/2025 11:20</c:v>
                </c:pt>
                <c:pt idx="4101">
                  <c:v>07/09/2025 11:30</c:v>
                </c:pt>
                <c:pt idx="4102">
                  <c:v>07/09/2025 11:40</c:v>
                </c:pt>
                <c:pt idx="4103">
                  <c:v>07/09/2025 11:50</c:v>
                </c:pt>
                <c:pt idx="4104">
                  <c:v>07/09/2025 12:00</c:v>
                </c:pt>
                <c:pt idx="4105">
                  <c:v>07/09/2025 12:10</c:v>
                </c:pt>
                <c:pt idx="4106">
                  <c:v>07/09/2025 12:20</c:v>
                </c:pt>
                <c:pt idx="4107">
                  <c:v>07/09/2025 12:30</c:v>
                </c:pt>
                <c:pt idx="4108">
                  <c:v>07/09/2025 12:40</c:v>
                </c:pt>
                <c:pt idx="4109">
                  <c:v>07/09/2025 12:50</c:v>
                </c:pt>
                <c:pt idx="4110">
                  <c:v>07/09/2025 13:00</c:v>
                </c:pt>
                <c:pt idx="4111">
                  <c:v>07/09/2025 13:10</c:v>
                </c:pt>
                <c:pt idx="4112">
                  <c:v>07/09/2025 13:20</c:v>
                </c:pt>
                <c:pt idx="4113">
                  <c:v>07/09/2025 13:30</c:v>
                </c:pt>
                <c:pt idx="4114">
                  <c:v>07/09/2025 13:40</c:v>
                </c:pt>
                <c:pt idx="4115">
                  <c:v>07/09/2025 13:50</c:v>
                </c:pt>
                <c:pt idx="4116">
                  <c:v>07/09/2025 14:00</c:v>
                </c:pt>
                <c:pt idx="4117">
                  <c:v>07/09/2025 14:10</c:v>
                </c:pt>
                <c:pt idx="4118">
                  <c:v>07/09/2025 14:20</c:v>
                </c:pt>
                <c:pt idx="4119">
                  <c:v>07/09/2025 14:30</c:v>
                </c:pt>
                <c:pt idx="4120">
                  <c:v>07/09/2025 14:40</c:v>
                </c:pt>
                <c:pt idx="4121">
                  <c:v>07/09/2025 14:50</c:v>
                </c:pt>
                <c:pt idx="4122">
                  <c:v>07/09/2025 15:00</c:v>
                </c:pt>
                <c:pt idx="4123">
                  <c:v>07/09/2025 15:10</c:v>
                </c:pt>
                <c:pt idx="4124">
                  <c:v>07/09/2025 15:20</c:v>
                </c:pt>
                <c:pt idx="4125">
                  <c:v>07/09/2025 15:30</c:v>
                </c:pt>
                <c:pt idx="4126">
                  <c:v>07/09/2025 15:40</c:v>
                </c:pt>
                <c:pt idx="4127">
                  <c:v>07/09/2025 15:50</c:v>
                </c:pt>
                <c:pt idx="4128">
                  <c:v>07/09/2025 16:00</c:v>
                </c:pt>
                <c:pt idx="4129">
                  <c:v>07/09/2025 16:10</c:v>
                </c:pt>
                <c:pt idx="4130">
                  <c:v>07/09/2025 16:20</c:v>
                </c:pt>
                <c:pt idx="4131">
                  <c:v>07/09/2025 16:30</c:v>
                </c:pt>
                <c:pt idx="4132">
                  <c:v>07/09/2025 16:40</c:v>
                </c:pt>
                <c:pt idx="4133">
                  <c:v>07/09/2025 16:50</c:v>
                </c:pt>
                <c:pt idx="4134">
                  <c:v>07/09/2025 17:00</c:v>
                </c:pt>
                <c:pt idx="4135">
                  <c:v>07/09/2025 17:10</c:v>
                </c:pt>
                <c:pt idx="4136">
                  <c:v>07/09/2025 17:20</c:v>
                </c:pt>
                <c:pt idx="4137">
                  <c:v>07/09/2025 17:30</c:v>
                </c:pt>
                <c:pt idx="4138">
                  <c:v>07/09/2025 17:40</c:v>
                </c:pt>
                <c:pt idx="4139">
                  <c:v>07/09/2025 17:50</c:v>
                </c:pt>
                <c:pt idx="4140">
                  <c:v>07/09/2025 18:00</c:v>
                </c:pt>
                <c:pt idx="4141">
                  <c:v>07/09/2025 18:10</c:v>
                </c:pt>
                <c:pt idx="4142">
                  <c:v>07/09/2025 18:20</c:v>
                </c:pt>
                <c:pt idx="4143">
                  <c:v>07/09/2025 18:30</c:v>
                </c:pt>
                <c:pt idx="4144">
                  <c:v>07/09/2025 18:40</c:v>
                </c:pt>
                <c:pt idx="4145">
                  <c:v>07/09/2025 18:50</c:v>
                </c:pt>
                <c:pt idx="4146">
                  <c:v>07/09/2025 19:00</c:v>
                </c:pt>
                <c:pt idx="4147">
                  <c:v>07/09/2025 19:10</c:v>
                </c:pt>
                <c:pt idx="4148">
                  <c:v>07/09/2025 19:20</c:v>
                </c:pt>
                <c:pt idx="4149">
                  <c:v>07/09/2025 19:30</c:v>
                </c:pt>
                <c:pt idx="4150">
                  <c:v>07/09/2025 19:40</c:v>
                </c:pt>
                <c:pt idx="4151">
                  <c:v>07/09/2025 19:50</c:v>
                </c:pt>
                <c:pt idx="4152">
                  <c:v>07/09/2025 20:00</c:v>
                </c:pt>
                <c:pt idx="4153">
                  <c:v>07/09/2025 20:10</c:v>
                </c:pt>
                <c:pt idx="4154">
                  <c:v>07/09/2025 20:20</c:v>
                </c:pt>
                <c:pt idx="4155">
                  <c:v>07/09/2025 20:30</c:v>
                </c:pt>
                <c:pt idx="4156">
                  <c:v>07/09/2025 20:40</c:v>
                </c:pt>
                <c:pt idx="4157">
                  <c:v>07/09/2025 20:50</c:v>
                </c:pt>
                <c:pt idx="4158">
                  <c:v>07/09/2025 21:00</c:v>
                </c:pt>
                <c:pt idx="4159">
                  <c:v>07/09/2025 21:10</c:v>
                </c:pt>
                <c:pt idx="4160">
                  <c:v>07/09/2025 21:20</c:v>
                </c:pt>
                <c:pt idx="4161">
                  <c:v>07/09/2025 21:30</c:v>
                </c:pt>
                <c:pt idx="4162">
                  <c:v>07/09/2025 21:40</c:v>
                </c:pt>
                <c:pt idx="4163">
                  <c:v>07/09/2025 21:50</c:v>
                </c:pt>
                <c:pt idx="4164">
                  <c:v>07/09/2025 22:00</c:v>
                </c:pt>
                <c:pt idx="4165">
                  <c:v>07/09/2025 22:10</c:v>
                </c:pt>
                <c:pt idx="4166">
                  <c:v>07/09/2025 22:20</c:v>
                </c:pt>
                <c:pt idx="4167">
                  <c:v>07/09/2025 22:30</c:v>
                </c:pt>
                <c:pt idx="4168">
                  <c:v>07/09/2025 22:40</c:v>
                </c:pt>
                <c:pt idx="4169">
                  <c:v>07/09/2025 22:50</c:v>
                </c:pt>
                <c:pt idx="4170">
                  <c:v>07/09/2025 23:00</c:v>
                </c:pt>
                <c:pt idx="4171">
                  <c:v>07/09/2025 23:10</c:v>
                </c:pt>
                <c:pt idx="4172">
                  <c:v>07/09/2025 23:20</c:v>
                </c:pt>
                <c:pt idx="4173">
                  <c:v>07/09/2025 23:30</c:v>
                </c:pt>
                <c:pt idx="4174">
                  <c:v>07/09/2025 23:40</c:v>
                </c:pt>
                <c:pt idx="4175">
                  <c:v>07/09/2025 23:50</c:v>
                </c:pt>
                <c:pt idx="4176">
                  <c:v>08/09/2025 00:00</c:v>
                </c:pt>
                <c:pt idx="4177">
                  <c:v>08/09/2025 00:10</c:v>
                </c:pt>
                <c:pt idx="4178">
                  <c:v>08/09/2025 00:20</c:v>
                </c:pt>
                <c:pt idx="4179">
                  <c:v>08/09/2025 00:30</c:v>
                </c:pt>
                <c:pt idx="4180">
                  <c:v>08/09/2025 00:40</c:v>
                </c:pt>
                <c:pt idx="4181">
                  <c:v>08/09/2025 00:50</c:v>
                </c:pt>
                <c:pt idx="4182">
                  <c:v>08/09/2025 01:00</c:v>
                </c:pt>
                <c:pt idx="4183">
                  <c:v>08/09/2025 01:10</c:v>
                </c:pt>
                <c:pt idx="4184">
                  <c:v>08/09/2025 01:20</c:v>
                </c:pt>
                <c:pt idx="4185">
                  <c:v>08/09/2025 01:30</c:v>
                </c:pt>
                <c:pt idx="4186">
                  <c:v>08/09/2025 01:40</c:v>
                </c:pt>
                <c:pt idx="4187">
                  <c:v>08/09/2025 01:50</c:v>
                </c:pt>
                <c:pt idx="4188">
                  <c:v>08/09/2025 02:00</c:v>
                </c:pt>
                <c:pt idx="4189">
                  <c:v>08/09/2025 02:10</c:v>
                </c:pt>
                <c:pt idx="4190">
                  <c:v>08/09/2025 02:20</c:v>
                </c:pt>
                <c:pt idx="4191">
                  <c:v>08/09/2025 02:30</c:v>
                </c:pt>
                <c:pt idx="4192">
                  <c:v>08/09/2025 02:40</c:v>
                </c:pt>
                <c:pt idx="4193">
                  <c:v>08/09/2025 02:50</c:v>
                </c:pt>
                <c:pt idx="4194">
                  <c:v>08/09/2025 03:00</c:v>
                </c:pt>
                <c:pt idx="4195">
                  <c:v>08/09/2025 03:10</c:v>
                </c:pt>
                <c:pt idx="4196">
                  <c:v>08/09/2025 03:20</c:v>
                </c:pt>
                <c:pt idx="4197">
                  <c:v>08/09/2025 03:30</c:v>
                </c:pt>
                <c:pt idx="4198">
                  <c:v>08/09/2025 03:40</c:v>
                </c:pt>
                <c:pt idx="4199">
                  <c:v>08/09/2025 03:50</c:v>
                </c:pt>
                <c:pt idx="4200">
                  <c:v>08/09/2025 04:00</c:v>
                </c:pt>
                <c:pt idx="4201">
                  <c:v>08/09/2025 04:10</c:v>
                </c:pt>
                <c:pt idx="4202">
                  <c:v>08/09/2025 04:20</c:v>
                </c:pt>
                <c:pt idx="4203">
                  <c:v>08/09/2025 04:30</c:v>
                </c:pt>
                <c:pt idx="4204">
                  <c:v>08/09/2025 04:40</c:v>
                </c:pt>
                <c:pt idx="4205">
                  <c:v>08/09/2025 04:50</c:v>
                </c:pt>
                <c:pt idx="4206">
                  <c:v>08/09/2025 05:00</c:v>
                </c:pt>
                <c:pt idx="4207">
                  <c:v>08/09/2025 05:10</c:v>
                </c:pt>
                <c:pt idx="4208">
                  <c:v>08/09/2025 05:20</c:v>
                </c:pt>
                <c:pt idx="4209">
                  <c:v>08/09/2025 05:30</c:v>
                </c:pt>
                <c:pt idx="4210">
                  <c:v>08/09/2025 05:40</c:v>
                </c:pt>
                <c:pt idx="4211">
                  <c:v>08/09/2025 05:50</c:v>
                </c:pt>
                <c:pt idx="4212">
                  <c:v>08/09/2025 06:00</c:v>
                </c:pt>
                <c:pt idx="4213">
                  <c:v>08/09/2025 06:10</c:v>
                </c:pt>
                <c:pt idx="4214">
                  <c:v>08/09/2025 06:20</c:v>
                </c:pt>
                <c:pt idx="4215">
                  <c:v>08/09/2025 06:30</c:v>
                </c:pt>
                <c:pt idx="4216">
                  <c:v>08/09/2025 06:40</c:v>
                </c:pt>
                <c:pt idx="4217">
                  <c:v>08/09/2025 06:50</c:v>
                </c:pt>
                <c:pt idx="4218">
                  <c:v>08/09/2025 07:00</c:v>
                </c:pt>
                <c:pt idx="4219">
                  <c:v>08/09/2025 07:10</c:v>
                </c:pt>
                <c:pt idx="4220">
                  <c:v>08/09/2025 07:20</c:v>
                </c:pt>
                <c:pt idx="4221">
                  <c:v>08/09/2025 07:30</c:v>
                </c:pt>
                <c:pt idx="4222">
                  <c:v>08/09/2025 07:40</c:v>
                </c:pt>
                <c:pt idx="4223">
                  <c:v>08/09/2025 07:50</c:v>
                </c:pt>
                <c:pt idx="4224">
                  <c:v>08/09/2025 08:00</c:v>
                </c:pt>
                <c:pt idx="4225">
                  <c:v>08/09/2025 08:10</c:v>
                </c:pt>
                <c:pt idx="4226">
                  <c:v>08/09/2025 08:20</c:v>
                </c:pt>
                <c:pt idx="4227">
                  <c:v>08/09/2025 08:30</c:v>
                </c:pt>
                <c:pt idx="4228">
                  <c:v>08/09/2025 08:40</c:v>
                </c:pt>
                <c:pt idx="4229">
                  <c:v>08/09/2025 08:50</c:v>
                </c:pt>
                <c:pt idx="4230">
                  <c:v>08/09/2025 09:00</c:v>
                </c:pt>
                <c:pt idx="4231">
                  <c:v>08/09/2025 09:10</c:v>
                </c:pt>
                <c:pt idx="4232">
                  <c:v>08/09/2025 09:20</c:v>
                </c:pt>
                <c:pt idx="4233">
                  <c:v>08/09/2025 09:30</c:v>
                </c:pt>
                <c:pt idx="4234">
                  <c:v>08/09/2025 09:40</c:v>
                </c:pt>
                <c:pt idx="4235">
                  <c:v>08/09/2025 09:50</c:v>
                </c:pt>
                <c:pt idx="4236">
                  <c:v>08/09/2025 10:00</c:v>
                </c:pt>
                <c:pt idx="4237">
                  <c:v>08/09/2025 10:10</c:v>
                </c:pt>
                <c:pt idx="4238">
                  <c:v>08/09/2025 10:20</c:v>
                </c:pt>
                <c:pt idx="4239">
                  <c:v>08/09/2025 10:30</c:v>
                </c:pt>
                <c:pt idx="4240">
                  <c:v>08/09/2025 10:40</c:v>
                </c:pt>
                <c:pt idx="4241">
                  <c:v>08/09/2025 10:50</c:v>
                </c:pt>
                <c:pt idx="4242">
                  <c:v>08/09/2025 11:00</c:v>
                </c:pt>
                <c:pt idx="4243">
                  <c:v>08/09/2025 11:10</c:v>
                </c:pt>
                <c:pt idx="4244">
                  <c:v>08/09/2025 11:20</c:v>
                </c:pt>
                <c:pt idx="4245">
                  <c:v>08/09/2025 11:30</c:v>
                </c:pt>
                <c:pt idx="4246">
                  <c:v>08/09/2025 11:40</c:v>
                </c:pt>
                <c:pt idx="4247">
                  <c:v>08/09/2025 11:50</c:v>
                </c:pt>
                <c:pt idx="4248">
                  <c:v>08/09/2025 12:00</c:v>
                </c:pt>
                <c:pt idx="4249">
                  <c:v>08/09/2025 12:10</c:v>
                </c:pt>
                <c:pt idx="4250">
                  <c:v>08/09/2025 12:20</c:v>
                </c:pt>
                <c:pt idx="4251">
                  <c:v>08/09/2025 12:30</c:v>
                </c:pt>
                <c:pt idx="4252">
                  <c:v>08/09/2025 12:40</c:v>
                </c:pt>
                <c:pt idx="4253">
                  <c:v>08/09/2025 12:50</c:v>
                </c:pt>
                <c:pt idx="4254">
                  <c:v>08/09/2025 13:00</c:v>
                </c:pt>
                <c:pt idx="4255">
                  <c:v>08/09/2025 13:10</c:v>
                </c:pt>
                <c:pt idx="4256">
                  <c:v>08/09/2025 13:20</c:v>
                </c:pt>
                <c:pt idx="4257">
                  <c:v>08/09/2025 13:30</c:v>
                </c:pt>
                <c:pt idx="4258">
                  <c:v>08/09/2025 13:40</c:v>
                </c:pt>
                <c:pt idx="4259">
                  <c:v>08/09/2025 13:50</c:v>
                </c:pt>
                <c:pt idx="4260">
                  <c:v>08/09/2025 14:00</c:v>
                </c:pt>
                <c:pt idx="4261">
                  <c:v>08/09/2025 14:10</c:v>
                </c:pt>
                <c:pt idx="4262">
                  <c:v>08/09/2025 14:20</c:v>
                </c:pt>
                <c:pt idx="4263">
                  <c:v>08/09/2025 14:30</c:v>
                </c:pt>
                <c:pt idx="4264">
                  <c:v>08/09/2025 14:40</c:v>
                </c:pt>
                <c:pt idx="4265">
                  <c:v>08/09/2025 14:50</c:v>
                </c:pt>
                <c:pt idx="4266">
                  <c:v>08/09/2025 15:00</c:v>
                </c:pt>
                <c:pt idx="4267">
                  <c:v>08/09/2025 15:10</c:v>
                </c:pt>
                <c:pt idx="4268">
                  <c:v>08/09/2025 15:20</c:v>
                </c:pt>
                <c:pt idx="4269">
                  <c:v>08/09/2025 15:30</c:v>
                </c:pt>
                <c:pt idx="4270">
                  <c:v>08/09/2025 15:40</c:v>
                </c:pt>
                <c:pt idx="4271">
                  <c:v>08/09/2025 15:50</c:v>
                </c:pt>
                <c:pt idx="4272">
                  <c:v>08/09/2025 16:00</c:v>
                </c:pt>
                <c:pt idx="4273">
                  <c:v>08/09/2025 16:10</c:v>
                </c:pt>
                <c:pt idx="4274">
                  <c:v>08/09/2025 16:20</c:v>
                </c:pt>
                <c:pt idx="4275">
                  <c:v>08/09/2025 16:30</c:v>
                </c:pt>
                <c:pt idx="4276">
                  <c:v>08/09/2025 16:40</c:v>
                </c:pt>
                <c:pt idx="4277">
                  <c:v>08/09/2025 16:50</c:v>
                </c:pt>
                <c:pt idx="4278">
                  <c:v>08/09/2025 17:00</c:v>
                </c:pt>
                <c:pt idx="4279">
                  <c:v>08/09/2025 17:10</c:v>
                </c:pt>
                <c:pt idx="4280">
                  <c:v>08/09/2025 17:20</c:v>
                </c:pt>
                <c:pt idx="4281">
                  <c:v>08/09/2025 17:30</c:v>
                </c:pt>
                <c:pt idx="4282">
                  <c:v>08/09/2025 17:40</c:v>
                </c:pt>
                <c:pt idx="4283">
                  <c:v>08/09/2025 17:50</c:v>
                </c:pt>
                <c:pt idx="4284">
                  <c:v>08/09/2025 18:00</c:v>
                </c:pt>
                <c:pt idx="4285">
                  <c:v>08/09/2025 18:10</c:v>
                </c:pt>
                <c:pt idx="4286">
                  <c:v>08/09/2025 18:20</c:v>
                </c:pt>
                <c:pt idx="4287">
                  <c:v>08/09/2025 18:30</c:v>
                </c:pt>
                <c:pt idx="4288">
                  <c:v>08/09/2025 18:40</c:v>
                </c:pt>
                <c:pt idx="4289">
                  <c:v>08/09/2025 18:50</c:v>
                </c:pt>
                <c:pt idx="4290">
                  <c:v>08/09/2025 19:00</c:v>
                </c:pt>
                <c:pt idx="4291">
                  <c:v>08/09/2025 19:10</c:v>
                </c:pt>
                <c:pt idx="4292">
                  <c:v>08/09/2025 19:20</c:v>
                </c:pt>
                <c:pt idx="4293">
                  <c:v>08/09/2025 19:30</c:v>
                </c:pt>
                <c:pt idx="4294">
                  <c:v>08/09/2025 19:40</c:v>
                </c:pt>
                <c:pt idx="4295">
                  <c:v>08/09/2025 19:50</c:v>
                </c:pt>
                <c:pt idx="4296">
                  <c:v>08/09/2025 20:00</c:v>
                </c:pt>
                <c:pt idx="4297">
                  <c:v>08/09/2025 20:10</c:v>
                </c:pt>
                <c:pt idx="4298">
                  <c:v>08/09/2025 20:20</c:v>
                </c:pt>
                <c:pt idx="4299">
                  <c:v>08/09/2025 20:30</c:v>
                </c:pt>
                <c:pt idx="4300">
                  <c:v>08/09/2025 20:40</c:v>
                </c:pt>
                <c:pt idx="4301">
                  <c:v>08/09/2025 20:50</c:v>
                </c:pt>
                <c:pt idx="4302">
                  <c:v>08/09/2025 21:00</c:v>
                </c:pt>
                <c:pt idx="4303">
                  <c:v>08/09/2025 21:10</c:v>
                </c:pt>
                <c:pt idx="4304">
                  <c:v>08/09/2025 21:20</c:v>
                </c:pt>
                <c:pt idx="4305">
                  <c:v>08/09/2025 21:30</c:v>
                </c:pt>
                <c:pt idx="4306">
                  <c:v>08/09/2025 21:40</c:v>
                </c:pt>
                <c:pt idx="4307">
                  <c:v>08/09/2025 21:50</c:v>
                </c:pt>
                <c:pt idx="4308">
                  <c:v>08/09/2025 22:00</c:v>
                </c:pt>
                <c:pt idx="4309">
                  <c:v>08/09/2025 22:10</c:v>
                </c:pt>
                <c:pt idx="4310">
                  <c:v>08/09/2025 22:20</c:v>
                </c:pt>
                <c:pt idx="4311">
                  <c:v>08/09/2025 22:30</c:v>
                </c:pt>
                <c:pt idx="4312">
                  <c:v>08/09/2025 22:40</c:v>
                </c:pt>
                <c:pt idx="4313">
                  <c:v>08/09/2025 22:50</c:v>
                </c:pt>
                <c:pt idx="4314">
                  <c:v>08/09/2025 23:00</c:v>
                </c:pt>
                <c:pt idx="4315">
                  <c:v>08/09/2025 23:10</c:v>
                </c:pt>
                <c:pt idx="4316">
                  <c:v>08/09/2025 23:20</c:v>
                </c:pt>
                <c:pt idx="4317">
                  <c:v>08/09/2025 23:30</c:v>
                </c:pt>
                <c:pt idx="4318">
                  <c:v>08/09/2025 23:40</c:v>
                </c:pt>
                <c:pt idx="4319">
                  <c:v>08/09/2025 23:50</c:v>
                </c:pt>
                <c:pt idx="4320">
                  <c:v>09/09/2025 00:00</c:v>
                </c:pt>
                <c:pt idx="4321">
                  <c:v>09/09/2025 00:10</c:v>
                </c:pt>
                <c:pt idx="4322">
                  <c:v>09/09/2025 00:20</c:v>
                </c:pt>
                <c:pt idx="4323">
                  <c:v>09/09/2025 00:30</c:v>
                </c:pt>
                <c:pt idx="4324">
                  <c:v>09/09/2025 00:40</c:v>
                </c:pt>
                <c:pt idx="4325">
                  <c:v>09/09/2025 00:50</c:v>
                </c:pt>
                <c:pt idx="4326">
                  <c:v>09/09/2025 01:00</c:v>
                </c:pt>
                <c:pt idx="4327">
                  <c:v>09/09/2025 01:10</c:v>
                </c:pt>
                <c:pt idx="4328">
                  <c:v>09/09/2025 01:20</c:v>
                </c:pt>
                <c:pt idx="4329">
                  <c:v>09/09/2025 01:30</c:v>
                </c:pt>
                <c:pt idx="4330">
                  <c:v>09/09/2025 01:40</c:v>
                </c:pt>
                <c:pt idx="4331">
                  <c:v>09/09/2025 01:50</c:v>
                </c:pt>
                <c:pt idx="4332">
                  <c:v>09/09/2025 02:00</c:v>
                </c:pt>
                <c:pt idx="4333">
                  <c:v>09/09/2025 02:10</c:v>
                </c:pt>
                <c:pt idx="4334">
                  <c:v>09/09/2025 02:20</c:v>
                </c:pt>
                <c:pt idx="4335">
                  <c:v>09/09/2025 02:30</c:v>
                </c:pt>
                <c:pt idx="4336">
                  <c:v>09/09/2025 02:40</c:v>
                </c:pt>
                <c:pt idx="4337">
                  <c:v>09/09/2025 02:50</c:v>
                </c:pt>
                <c:pt idx="4338">
                  <c:v>09/09/2025 03:00</c:v>
                </c:pt>
                <c:pt idx="4339">
                  <c:v>09/09/2025 03:10</c:v>
                </c:pt>
                <c:pt idx="4340">
                  <c:v>09/09/2025 03:20</c:v>
                </c:pt>
                <c:pt idx="4341">
                  <c:v>09/09/2025 03:30</c:v>
                </c:pt>
                <c:pt idx="4342">
                  <c:v>09/09/2025 03:40</c:v>
                </c:pt>
                <c:pt idx="4343">
                  <c:v>09/09/2025 03:50</c:v>
                </c:pt>
                <c:pt idx="4344">
                  <c:v>09/09/2025 04:00</c:v>
                </c:pt>
                <c:pt idx="4345">
                  <c:v>09/09/2025 04:10</c:v>
                </c:pt>
                <c:pt idx="4346">
                  <c:v>09/09/2025 04:20</c:v>
                </c:pt>
                <c:pt idx="4347">
                  <c:v>09/09/2025 04:30</c:v>
                </c:pt>
                <c:pt idx="4348">
                  <c:v>09/09/2025 04:40</c:v>
                </c:pt>
                <c:pt idx="4349">
                  <c:v>09/09/2025 04:50</c:v>
                </c:pt>
                <c:pt idx="4350">
                  <c:v>09/09/2025 05:00</c:v>
                </c:pt>
                <c:pt idx="4351">
                  <c:v>09/09/2025 05:10</c:v>
                </c:pt>
                <c:pt idx="4352">
                  <c:v>09/09/2025 05:20</c:v>
                </c:pt>
                <c:pt idx="4353">
                  <c:v>09/09/2025 05:30</c:v>
                </c:pt>
                <c:pt idx="4354">
                  <c:v>09/09/2025 05:40</c:v>
                </c:pt>
                <c:pt idx="4355">
                  <c:v>09/09/2025 05:50</c:v>
                </c:pt>
                <c:pt idx="4356">
                  <c:v>09/09/2025 06:00</c:v>
                </c:pt>
                <c:pt idx="4357">
                  <c:v>09/09/2025 06:10</c:v>
                </c:pt>
                <c:pt idx="4358">
                  <c:v>09/09/2025 06:20</c:v>
                </c:pt>
                <c:pt idx="4359">
                  <c:v>09/09/2025 06:30</c:v>
                </c:pt>
                <c:pt idx="4360">
                  <c:v>09/09/2025 06:40</c:v>
                </c:pt>
                <c:pt idx="4361">
                  <c:v>09/09/2025 06:50</c:v>
                </c:pt>
                <c:pt idx="4362">
                  <c:v>09/09/2025 07:00</c:v>
                </c:pt>
                <c:pt idx="4363">
                  <c:v>09/09/2025 07:10</c:v>
                </c:pt>
                <c:pt idx="4364">
                  <c:v>09/09/2025 07:20</c:v>
                </c:pt>
                <c:pt idx="4365">
                  <c:v>09/09/2025 07:30</c:v>
                </c:pt>
                <c:pt idx="4366">
                  <c:v>09/09/2025 07:40</c:v>
                </c:pt>
                <c:pt idx="4367">
                  <c:v>09/09/2025 07:50</c:v>
                </c:pt>
                <c:pt idx="4368">
                  <c:v>09/09/2025 08:00</c:v>
                </c:pt>
                <c:pt idx="4369">
                  <c:v>09/09/2025 08:10</c:v>
                </c:pt>
                <c:pt idx="4370">
                  <c:v>09/09/2025 08:20</c:v>
                </c:pt>
                <c:pt idx="4371">
                  <c:v>09/09/2025 08:30</c:v>
                </c:pt>
                <c:pt idx="4372">
                  <c:v>09/09/2025 08:40</c:v>
                </c:pt>
                <c:pt idx="4373">
                  <c:v>09/09/2025 08:50</c:v>
                </c:pt>
                <c:pt idx="4374">
                  <c:v>09/09/2025 09:00</c:v>
                </c:pt>
                <c:pt idx="4375">
                  <c:v>09/09/2025 09:10</c:v>
                </c:pt>
                <c:pt idx="4376">
                  <c:v>09/09/2025 09:20</c:v>
                </c:pt>
                <c:pt idx="4377">
                  <c:v>09/09/2025 09:30</c:v>
                </c:pt>
                <c:pt idx="4378">
                  <c:v>09/09/2025 09:40</c:v>
                </c:pt>
                <c:pt idx="4379">
                  <c:v>09/09/2025 09:50</c:v>
                </c:pt>
                <c:pt idx="4380">
                  <c:v>09/09/2025 10:00</c:v>
                </c:pt>
                <c:pt idx="4381">
                  <c:v>09/09/2025 10:10</c:v>
                </c:pt>
                <c:pt idx="4382">
                  <c:v>09/09/2025 10:20</c:v>
                </c:pt>
                <c:pt idx="4383">
                  <c:v>09/09/2025 10:30</c:v>
                </c:pt>
                <c:pt idx="4384">
                  <c:v>09/09/2025 10:40</c:v>
                </c:pt>
                <c:pt idx="4385">
                  <c:v>09/09/2025 10:50</c:v>
                </c:pt>
                <c:pt idx="4386">
                  <c:v>09/09/2025 11:00</c:v>
                </c:pt>
                <c:pt idx="4387">
                  <c:v>09/09/2025 11:10</c:v>
                </c:pt>
                <c:pt idx="4388">
                  <c:v>09/09/2025 11:20</c:v>
                </c:pt>
                <c:pt idx="4389">
                  <c:v>09/09/2025 11:30</c:v>
                </c:pt>
                <c:pt idx="4390">
                  <c:v>09/09/2025 11:40</c:v>
                </c:pt>
                <c:pt idx="4391">
                  <c:v>09/09/2025 11:50</c:v>
                </c:pt>
                <c:pt idx="4392">
                  <c:v>09/09/2025 12:00</c:v>
                </c:pt>
                <c:pt idx="4393">
                  <c:v>09/09/2025 12:10</c:v>
                </c:pt>
                <c:pt idx="4394">
                  <c:v>09/09/2025 12:20</c:v>
                </c:pt>
                <c:pt idx="4395">
                  <c:v>09/09/2025 12:30</c:v>
                </c:pt>
                <c:pt idx="4396">
                  <c:v>09/09/2025 12:40</c:v>
                </c:pt>
                <c:pt idx="4397">
                  <c:v>09/09/2025 12:50</c:v>
                </c:pt>
                <c:pt idx="4398">
                  <c:v>09/09/2025 13:00</c:v>
                </c:pt>
                <c:pt idx="4399">
                  <c:v>09/09/2025 13:10</c:v>
                </c:pt>
                <c:pt idx="4400">
                  <c:v>09/09/2025 13:20</c:v>
                </c:pt>
                <c:pt idx="4401">
                  <c:v>09/09/2025 13:30</c:v>
                </c:pt>
                <c:pt idx="4402">
                  <c:v>09/09/2025 13:40</c:v>
                </c:pt>
                <c:pt idx="4403">
                  <c:v>09/09/2025 13:50</c:v>
                </c:pt>
                <c:pt idx="4404">
                  <c:v>09/09/2025 14:00</c:v>
                </c:pt>
                <c:pt idx="4405">
                  <c:v>09/09/2025 14:10</c:v>
                </c:pt>
                <c:pt idx="4406">
                  <c:v>09/09/2025 14:20</c:v>
                </c:pt>
                <c:pt idx="4407">
                  <c:v>09/09/2025 14:30</c:v>
                </c:pt>
                <c:pt idx="4408">
                  <c:v>09/09/2025 14:40</c:v>
                </c:pt>
                <c:pt idx="4409">
                  <c:v>09/09/2025 14:50</c:v>
                </c:pt>
                <c:pt idx="4410">
                  <c:v>09/09/2025 15:00</c:v>
                </c:pt>
                <c:pt idx="4411">
                  <c:v>09/09/2025 15:10</c:v>
                </c:pt>
                <c:pt idx="4412">
                  <c:v>09/09/2025 15:20</c:v>
                </c:pt>
                <c:pt idx="4413">
                  <c:v>09/09/2025 15:30</c:v>
                </c:pt>
                <c:pt idx="4414">
                  <c:v>09/09/2025 15:40</c:v>
                </c:pt>
                <c:pt idx="4415">
                  <c:v>09/09/2025 15:50</c:v>
                </c:pt>
                <c:pt idx="4416">
                  <c:v>09/09/2025 16:00</c:v>
                </c:pt>
                <c:pt idx="4417">
                  <c:v>09/09/2025 16:10</c:v>
                </c:pt>
                <c:pt idx="4418">
                  <c:v>09/09/2025 16:20</c:v>
                </c:pt>
                <c:pt idx="4419">
                  <c:v>09/09/2025 16:30</c:v>
                </c:pt>
                <c:pt idx="4420">
                  <c:v>09/09/2025 16:40</c:v>
                </c:pt>
                <c:pt idx="4421">
                  <c:v>09/09/2025 16:50</c:v>
                </c:pt>
                <c:pt idx="4422">
                  <c:v>09/09/2025 17:00</c:v>
                </c:pt>
                <c:pt idx="4423">
                  <c:v>09/09/2025 17:10</c:v>
                </c:pt>
                <c:pt idx="4424">
                  <c:v>09/09/2025 17:20</c:v>
                </c:pt>
                <c:pt idx="4425">
                  <c:v>09/09/2025 17:30</c:v>
                </c:pt>
                <c:pt idx="4426">
                  <c:v>09/09/2025 17:40</c:v>
                </c:pt>
                <c:pt idx="4427">
                  <c:v>09/09/2025 17:50</c:v>
                </c:pt>
                <c:pt idx="4428">
                  <c:v>09/09/2025 18:00</c:v>
                </c:pt>
                <c:pt idx="4429">
                  <c:v>09/09/2025 18:10</c:v>
                </c:pt>
                <c:pt idx="4430">
                  <c:v>09/09/2025 18:20</c:v>
                </c:pt>
                <c:pt idx="4431">
                  <c:v>09/09/2025 18:30</c:v>
                </c:pt>
                <c:pt idx="4432">
                  <c:v>09/09/2025 18:40</c:v>
                </c:pt>
                <c:pt idx="4433">
                  <c:v>09/09/2025 18:50</c:v>
                </c:pt>
                <c:pt idx="4434">
                  <c:v>09/09/2025 19:00</c:v>
                </c:pt>
                <c:pt idx="4435">
                  <c:v>09/09/2025 19:10</c:v>
                </c:pt>
                <c:pt idx="4436">
                  <c:v>09/09/2025 19:20</c:v>
                </c:pt>
                <c:pt idx="4437">
                  <c:v>09/09/2025 19:30</c:v>
                </c:pt>
                <c:pt idx="4438">
                  <c:v>09/09/2025 19:40</c:v>
                </c:pt>
                <c:pt idx="4439">
                  <c:v>09/09/2025 19:50</c:v>
                </c:pt>
                <c:pt idx="4440">
                  <c:v>09/09/2025 20:00</c:v>
                </c:pt>
                <c:pt idx="4441">
                  <c:v>09/09/2025 20:10</c:v>
                </c:pt>
                <c:pt idx="4442">
                  <c:v>09/09/2025 20:20</c:v>
                </c:pt>
                <c:pt idx="4443">
                  <c:v>09/09/2025 20:30</c:v>
                </c:pt>
                <c:pt idx="4444">
                  <c:v>09/09/2025 20:40</c:v>
                </c:pt>
                <c:pt idx="4445">
                  <c:v>09/09/2025 20:50</c:v>
                </c:pt>
                <c:pt idx="4446">
                  <c:v>09/09/2025 21:00</c:v>
                </c:pt>
                <c:pt idx="4447">
                  <c:v>09/09/2025 21:10</c:v>
                </c:pt>
                <c:pt idx="4448">
                  <c:v>09/09/2025 21:20</c:v>
                </c:pt>
                <c:pt idx="4449">
                  <c:v>09/09/2025 21:30</c:v>
                </c:pt>
                <c:pt idx="4450">
                  <c:v>09/09/2025 21:40</c:v>
                </c:pt>
                <c:pt idx="4451">
                  <c:v>09/09/2025 21:50</c:v>
                </c:pt>
                <c:pt idx="4452">
                  <c:v>09/09/2025 22:00</c:v>
                </c:pt>
                <c:pt idx="4453">
                  <c:v>09/09/2025 22:10</c:v>
                </c:pt>
                <c:pt idx="4454">
                  <c:v>09/09/2025 22:20</c:v>
                </c:pt>
                <c:pt idx="4455">
                  <c:v>09/09/2025 22:30</c:v>
                </c:pt>
                <c:pt idx="4456">
                  <c:v>09/09/2025 22:40</c:v>
                </c:pt>
                <c:pt idx="4457">
                  <c:v>09/09/2025 22:50</c:v>
                </c:pt>
                <c:pt idx="4458">
                  <c:v>09/09/2025 23:00</c:v>
                </c:pt>
                <c:pt idx="4459">
                  <c:v>10/09/2025 23:10</c:v>
                </c:pt>
                <c:pt idx="4460">
                  <c:v>10/09/2025 23:20</c:v>
                </c:pt>
                <c:pt idx="4461">
                  <c:v>10/09/2025 23:30</c:v>
                </c:pt>
                <c:pt idx="4462">
                  <c:v>10/09/2025 23:40</c:v>
                </c:pt>
                <c:pt idx="4463">
                  <c:v>10/09/2025 23:50</c:v>
                </c:pt>
                <c:pt idx="4464">
                  <c:v>10/09/2025 00:00</c:v>
                </c:pt>
                <c:pt idx="4465">
                  <c:v>10/09/2025 00:10</c:v>
                </c:pt>
                <c:pt idx="4466">
                  <c:v>10/09/2025 00:20</c:v>
                </c:pt>
                <c:pt idx="4467">
                  <c:v>10/09/2025 00:30</c:v>
                </c:pt>
                <c:pt idx="4468">
                  <c:v>10/09/2025 00:40</c:v>
                </c:pt>
                <c:pt idx="4469">
                  <c:v>10/09/2025 00:50</c:v>
                </c:pt>
                <c:pt idx="4470">
                  <c:v>10/09/2025 01:00</c:v>
                </c:pt>
                <c:pt idx="4471">
                  <c:v>10/09/2025 01:10</c:v>
                </c:pt>
                <c:pt idx="4472">
                  <c:v>10/09/2025 01:20</c:v>
                </c:pt>
                <c:pt idx="4473">
                  <c:v>10/09/2025 01:30</c:v>
                </c:pt>
                <c:pt idx="4474">
                  <c:v>10/09/2025 01:40</c:v>
                </c:pt>
                <c:pt idx="4475">
                  <c:v>10/09/2025 01:50</c:v>
                </c:pt>
                <c:pt idx="4476">
                  <c:v>10/09/2025 02:00</c:v>
                </c:pt>
                <c:pt idx="4477">
                  <c:v>10/09/2025 02:10</c:v>
                </c:pt>
                <c:pt idx="4478">
                  <c:v>10/09/2025 02:20</c:v>
                </c:pt>
                <c:pt idx="4479">
                  <c:v>10/09/2025 02:30</c:v>
                </c:pt>
                <c:pt idx="4480">
                  <c:v>10/09/2025 02:40</c:v>
                </c:pt>
                <c:pt idx="4481">
                  <c:v>10/09/2025 02:50</c:v>
                </c:pt>
                <c:pt idx="4482">
                  <c:v>10/09/2025 03:00</c:v>
                </c:pt>
                <c:pt idx="4483">
                  <c:v>10/09/2025 03:10</c:v>
                </c:pt>
                <c:pt idx="4484">
                  <c:v>10/09/2025 03:20</c:v>
                </c:pt>
                <c:pt idx="4485">
                  <c:v>10/09/2025 03:30</c:v>
                </c:pt>
                <c:pt idx="4486">
                  <c:v>10/09/2025 03:40</c:v>
                </c:pt>
                <c:pt idx="4487">
                  <c:v>10/09/2025 03:50</c:v>
                </c:pt>
                <c:pt idx="4488">
                  <c:v>10/09/2025 04:00</c:v>
                </c:pt>
                <c:pt idx="4489">
                  <c:v>10/09/2025 04:10</c:v>
                </c:pt>
                <c:pt idx="4490">
                  <c:v>10/09/2025 04:20</c:v>
                </c:pt>
                <c:pt idx="4491">
                  <c:v>10/09/2025 04:30</c:v>
                </c:pt>
                <c:pt idx="4492">
                  <c:v>10/09/2025 04:40</c:v>
                </c:pt>
                <c:pt idx="4493">
                  <c:v>10/09/2025 04:50</c:v>
                </c:pt>
                <c:pt idx="4494">
                  <c:v>10/09/2025 05:00</c:v>
                </c:pt>
                <c:pt idx="4495">
                  <c:v>10/09/2025 05:10</c:v>
                </c:pt>
                <c:pt idx="4496">
                  <c:v>10/09/2025 05:20</c:v>
                </c:pt>
                <c:pt idx="4497">
                  <c:v>10/09/2025 05:30</c:v>
                </c:pt>
                <c:pt idx="4498">
                  <c:v>10/09/2025 05:40</c:v>
                </c:pt>
                <c:pt idx="4499">
                  <c:v>10/09/2025 05:50</c:v>
                </c:pt>
                <c:pt idx="4500">
                  <c:v>10/09/2025 06:00</c:v>
                </c:pt>
                <c:pt idx="4501">
                  <c:v>10/09/2025 06:10</c:v>
                </c:pt>
                <c:pt idx="4502">
                  <c:v>10/09/2025 06:20</c:v>
                </c:pt>
                <c:pt idx="4503">
                  <c:v>10/09/2025 06:30</c:v>
                </c:pt>
                <c:pt idx="4504">
                  <c:v>10/09/2025 06:40</c:v>
                </c:pt>
                <c:pt idx="4505">
                  <c:v>10/09/2025 06:50</c:v>
                </c:pt>
                <c:pt idx="4506">
                  <c:v>10/09/2025 07:00</c:v>
                </c:pt>
                <c:pt idx="4507">
                  <c:v>10/09/2025 07:10</c:v>
                </c:pt>
                <c:pt idx="4508">
                  <c:v>10/09/2025 07:20</c:v>
                </c:pt>
                <c:pt idx="4509">
                  <c:v>10/09/2025 07:30</c:v>
                </c:pt>
                <c:pt idx="4510">
                  <c:v>10/09/2025 07:40</c:v>
                </c:pt>
                <c:pt idx="4511">
                  <c:v>10/09/2025 07:50</c:v>
                </c:pt>
                <c:pt idx="4512">
                  <c:v>10/09/2025 08:00</c:v>
                </c:pt>
                <c:pt idx="4513">
                  <c:v>10/09/2025 08:10</c:v>
                </c:pt>
                <c:pt idx="4514">
                  <c:v>10/09/2025 08:20</c:v>
                </c:pt>
                <c:pt idx="4515">
                  <c:v>10/09/2025 08:30</c:v>
                </c:pt>
                <c:pt idx="4516">
                  <c:v>10/09/2025 08:40</c:v>
                </c:pt>
                <c:pt idx="4517">
                  <c:v>10/09/2025 08:50</c:v>
                </c:pt>
                <c:pt idx="4518">
                  <c:v>10/09/2025 09:00</c:v>
                </c:pt>
                <c:pt idx="4519">
                  <c:v>10/09/2025 09:10</c:v>
                </c:pt>
                <c:pt idx="4520">
                  <c:v>10/09/2025 09:20</c:v>
                </c:pt>
                <c:pt idx="4521">
                  <c:v>10/09/2025 09:30</c:v>
                </c:pt>
                <c:pt idx="4522">
                  <c:v>10/09/2025 09:40</c:v>
                </c:pt>
                <c:pt idx="4523">
                  <c:v>10/09/2025 09:50</c:v>
                </c:pt>
                <c:pt idx="4524">
                  <c:v>10/09/2025 10:00</c:v>
                </c:pt>
                <c:pt idx="4525">
                  <c:v>10/09/2025 10:10</c:v>
                </c:pt>
                <c:pt idx="4526">
                  <c:v>10/09/2025 10:20</c:v>
                </c:pt>
                <c:pt idx="4527">
                  <c:v>10/09/2025 10:30</c:v>
                </c:pt>
                <c:pt idx="4528">
                  <c:v>10/09/2025 10:40</c:v>
                </c:pt>
                <c:pt idx="4529">
                  <c:v>10/09/2025 10:50</c:v>
                </c:pt>
                <c:pt idx="4530">
                  <c:v>10/09/2025 11:00</c:v>
                </c:pt>
                <c:pt idx="4531">
                  <c:v>10/09/2025 11:10</c:v>
                </c:pt>
                <c:pt idx="4532">
                  <c:v>10/09/2025 11:20</c:v>
                </c:pt>
                <c:pt idx="4533">
                  <c:v>10/09/2025 11:30</c:v>
                </c:pt>
                <c:pt idx="4534">
                  <c:v>10/09/2025 11:40</c:v>
                </c:pt>
                <c:pt idx="4535">
                  <c:v>10/09/2025 11:50</c:v>
                </c:pt>
                <c:pt idx="4536">
                  <c:v>10/09/2025 12:00</c:v>
                </c:pt>
                <c:pt idx="4537">
                  <c:v>10/09/2025 12:10</c:v>
                </c:pt>
                <c:pt idx="4538">
                  <c:v>10/09/2025 12:20</c:v>
                </c:pt>
                <c:pt idx="4539">
                  <c:v>10/09/2025 12:30</c:v>
                </c:pt>
                <c:pt idx="4540">
                  <c:v>10/09/2025 12:40</c:v>
                </c:pt>
                <c:pt idx="4541">
                  <c:v>10/09/2025 12:50</c:v>
                </c:pt>
                <c:pt idx="4542">
                  <c:v>10/09/2025 13:00</c:v>
                </c:pt>
                <c:pt idx="4543">
                  <c:v>10/09/2025 13:10</c:v>
                </c:pt>
                <c:pt idx="4544">
                  <c:v>10/09/2025 13:20</c:v>
                </c:pt>
                <c:pt idx="4545">
                  <c:v>10/09/2025 13:30</c:v>
                </c:pt>
                <c:pt idx="4546">
                  <c:v>10/09/2025 13:40</c:v>
                </c:pt>
                <c:pt idx="4547">
                  <c:v>10/09/2025 13:50</c:v>
                </c:pt>
                <c:pt idx="4548">
                  <c:v>10/09/2025 14:00</c:v>
                </c:pt>
                <c:pt idx="4549">
                  <c:v>10/09/2025 14:10</c:v>
                </c:pt>
                <c:pt idx="4550">
                  <c:v>10/09/2025 14:20</c:v>
                </c:pt>
                <c:pt idx="4551">
                  <c:v>10/09/2025 14:30</c:v>
                </c:pt>
                <c:pt idx="4552">
                  <c:v>10/09/2025 14:40</c:v>
                </c:pt>
                <c:pt idx="4553">
                  <c:v>10/09/2025 14:50</c:v>
                </c:pt>
                <c:pt idx="4554">
                  <c:v>10/09/2025 15:00</c:v>
                </c:pt>
                <c:pt idx="4555">
                  <c:v>10/09/2025 15:10</c:v>
                </c:pt>
                <c:pt idx="4556">
                  <c:v>10/09/2025 15:20</c:v>
                </c:pt>
                <c:pt idx="4557">
                  <c:v>10/09/2025 15:30</c:v>
                </c:pt>
                <c:pt idx="4558">
                  <c:v>10/09/2025 15:40</c:v>
                </c:pt>
                <c:pt idx="4559">
                  <c:v>10/09/2025 15:50</c:v>
                </c:pt>
                <c:pt idx="4560">
                  <c:v>10/09/2025 16:00</c:v>
                </c:pt>
                <c:pt idx="4561">
                  <c:v>10/09/2025 16:10</c:v>
                </c:pt>
                <c:pt idx="4562">
                  <c:v>10/09/2025 16:20</c:v>
                </c:pt>
                <c:pt idx="4563">
                  <c:v>10/09/2025 16:30</c:v>
                </c:pt>
                <c:pt idx="4564">
                  <c:v>10/09/2025 16:40</c:v>
                </c:pt>
                <c:pt idx="4565">
                  <c:v>10/09/2025 16:50</c:v>
                </c:pt>
                <c:pt idx="4566">
                  <c:v>10/09/2025 17:00</c:v>
                </c:pt>
                <c:pt idx="4567">
                  <c:v>10/09/2025 17:10</c:v>
                </c:pt>
                <c:pt idx="4568">
                  <c:v>10/09/2025 17:20</c:v>
                </c:pt>
                <c:pt idx="4569">
                  <c:v>10/09/2025 17:30</c:v>
                </c:pt>
                <c:pt idx="4570">
                  <c:v>10/09/2025 17:40</c:v>
                </c:pt>
                <c:pt idx="4571">
                  <c:v>10/09/2025 17:50</c:v>
                </c:pt>
                <c:pt idx="4572">
                  <c:v>10/09/2025 18:00</c:v>
                </c:pt>
                <c:pt idx="4573">
                  <c:v>10/09/2025 18:10</c:v>
                </c:pt>
                <c:pt idx="4574">
                  <c:v>10/09/2025 18:20</c:v>
                </c:pt>
                <c:pt idx="4575">
                  <c:v>10/09/2025 18:30</c:v>
                </c:pt>
                <c:pt idx="4576">
                  <c:v>10/09/2025 18:40</c:v>
                </c:pt>
                <c:pt idx="4577">
                  <c:v>10/09/2025 18:50</c:v>
                </c:pt>
                <c:pt idx="4578">
                  <c:v>10/09/2025 19:00</c:v>
                </c:pt>
                <c:pt idx="4579">
                  <c:v>10/09/2025 19:10</c:v>
                </c:pt>
                <c:pt idx="4580">
                  <c:v>10/09/2025 19:20</c:v>
                </c:pt>
                <c:pt idx="4581">
                  <c:v>10/09/2025 19:30</c:v>
                </c:pt>
                <c:pt idx="4582">
                  <c:v>10/09/2025 19:40</c:v>
                </c:pt>
                <c:pt idx="4583">
                  <c:v>10/09/2025 19:50</c:v>
                </c:pt>
                <c:pt idx="4584">
                  <c:v>10/09/2025 20:00</c:v>
                </c:pt>
                <c:pt idx="4585">
                  <c:v>10/09/2025 20:10</c:v>
                </c:pt>
                <c:pt idx="4586">
                  <c:v>10/09/2025 20:20</c:v>
                </c:pt>
                <c:pt idx="4587">
                  <c:v>10/09/2025 20:30</c:v>
                </c:pt>
                <c:pt idx="4588">
                  <c:v>10/09/2025 20:40</c:v>
                </c:pt>
                <c:pt idx="4589">
                  <c:v>10/09/2025 20:50</c:v>
                </c:pt>
                <c:pt idx="4590">
                  <c:v>10/09/2025 21:00</c:v>
                </c:pt>
                <c:pt idx="4591">
                  <c:v>10/09/2025 21:10</c:v>
                </c:pt>
                <c:pt idx="4592">
                  <c:v>10/09/2025 21:20</c:v>
                </c:pt>
                <c:pt idx="4593">
                  <c:v>10/09/2025 21:30</c:v>
                </c:pt>
                <c:pt idx="4594">
                  <c:v>10/09/2025 21:40</c:v>
                </c:pt>
                <c:pt idx="4595">
                  <c:v>10/09/2025 21:50</c:v>
                </c:pt>
                <c:pt idx="4596">
                  <c:v>10/09/2025 22:00</c:v>
                </c:pt>
                <c:pt idx="4597">
                  <c:v>10/09/2025 22:10</c:v>
                </c:pt>
                <c:pt idx="4598">
                  <c:v>10/09/2025 22:20</c:v>
                </c:pt>
                <c:pt idx="4599">
                  <c:v>10/09/2025 22:30</c:v>
                </c:pt>
                <c:pt idx="4600">
                  <c:v>10/09/2025 22:40</c:v>
                </c:pt>
                <c:pt idx="4601">
                  <c:v>10/09/2025 22:50</c:v>
                </c:pt>
                <c:pt idx="4602">
                  <c:v>10/09/2025 23:00</c:v>
                </c:pt>
                <c:pt idx="4603">
                  <c:v>10/09/2025 23:10</c:v>
                </c:pt>
                <c:pt idx="4604">
                  <c:v>10/09/2025 23:20</c:v>
                </c:pt>
                <c:pt idx="4605">
                  <c:v>10/09/2025 23:30</c:v>
                </c:pt>
                <c:pt idx="4606">
                  <c:v>10/09/2025 23:40</c:v>
                </c:pt>
                <c:pt idx="4607">
                  <c:v>10/09/2025 23:50</c:v>
                </c:pt>
                <c:pt idx="4608">
                  <c:v>11/09/2025 00:00</c:v>
                </c:pt>
                <c:pt idx="4609">
                  <c:v>11/09/2025 00:10</c:v>
                </c:pt>
                <c:pt idx="4610">
                  <c:v>11/09/2025 00:20</c:v>
                </c:pt>
                <c:pt idx="4611">
                  <c:v>11/09/2025 00:30</c:v>
                </c:pt>
                <c:pt idx="4612">
                  <c:v>11/09/2025 00:40</c:v>
                </c:pt>
                <c:pt idx="4613">
                  <c:v>11/09/2025 00:50</c:v>
                </c:pt>
                <c:pt idx="4614">
                  <c:v>11/09/2025 01:00</c:v>
                </c:pt>
                <c:pt idx="4615">
                  <c:v>11/09/2025 01:10</c:v>
                </c:pt>
                <c:pt idx="4616">
                  <c:v>11/09/2025 01:20</c:v>
                </c:pt>
                <c:pt idx="4617">
                  <c:v>11/09/2025 01:30</c:v>
                </c:pt>
                <c:pt idx="4618">
                  <c:v>11/09/2025 01:40</c:v>
                </c:pt>
                <c:pt idx="4619">
                  <c:v>11/09/2025 01:50</c:v>
                </c:pt>
                <c:pt idx="4620">
                  <c:v>11/09/2025 02:00</c:v>
                </c:pt>
                <c:pt idx="4621">
                  <c:v>11/09/2025 02:10</c:v>
                </c:pt>
                <c:pt idx="4622">
                  <c:v>11/09/2025 02:20</c:v>
                </c:pt>
                <c:pt idx="4623">
                  <c:v>11/09/2025 02:30</c:v>
                </c:pt>
                <c:pt idx="4624">
                  <c:v>11/09/2025 02:40</c:v>
                </c:pt>
                <c:pt idx="4625">
                  <c:v>11/09/2025 02:50</c:v>
                </c:pt>
                <c:pt idx="4626">
                  <c:v>11/09/2025 03:00</c:v>
                </c:pt>
                <c:pt idx="4627">
                  <c:v>11/09/2025 03:10</c:v>
                </c:pt>
                <c:pt idx="4628">
                  <c:v>11/09/2025 03:20</c:v>
                </c:pt>
                <c:pt idx="4629">
                  <c:v>11/09/2025 03:30</c:v>
                </c:pt>
                <c:pt idx="4630">
                  <c:v>11/09/2025 03:40</c:v>
                </c:pt>
                <c:pt idx="4631">
                  <c:v>11/09/2025 03:50</c:v>
                </c:pt>
                <c:pt idx="4632">
                  <c:v>11/09/2025 04:00</c:v>
                </c:pt>
                <c:pt idx="4633">
                  <c:v>11/09/2025 04:10</c:v>
                </c:pt>
                <c:pt idx="4634">
                  <c:v>11/09/2025 04:20</c:v>
                </c:pt>
                <c:pt idx="4635">
                  <c:v>11/09/2025 04:30</c:v>
                </c:pt>
                <c:pt idx="4636">
                  <c:v>11/09/2025 04:40</c:v>
                </c:pt>
                <c:pt idx="4637">
                  <c:v>11/09/2025 04:50</c:v>
                </c:pt>
                <c:pt idx="4638">
                  <c:v>11/09/2025 05:00</c:v>
                </c:pt>
                <c:pt idx="4639">
                  <c:v>11/09/2025 05:10</c:v>
                </c:pt>
                <c:pt idx="4640">
                  <c:v>11/09/2025 05:20</c:v>
                </c:pt>
                <c:pt idx="4641">
                  <c:v>11/09/2025 05:30</c:v>
                </c:pt>
                <c:pt idx="4642">
                  <c:v>11/09/2025 05:40</c:v>
                </c:pt>
                <c:pt idx="4643">
                  <c:v>11/09/2025 05:50</c:v>
                </c:pt>
                <c:pt idx="4644">
                  <c:v>11/09/2025 06:00</c:v>
                </c:pt>
                <c:pt idx="4645">
                  <c:v>11/09/2025 06:10</c:v>
                </c:pt>
                <c:pt idx="4646">
                  <c:v>11/09/2025 06:20</c:v>
                </c:pt>
                <c:pt idx="4647">
                  <c:v>11/09/2025 06:30</c:v>
                </c:pt>
                <c:pt idx="4648">
                  <c:v>11/09/2025 06:40</c:v>
                </c:pt>
                <c:pt idx="4649">
                  <c:v>11/09/2025 06:50</c:v>
                </c:pt>
                <c:pt idx="4650">
                  <c:v>11/09/2025 07:00</c:v>
                </c:pt>
                <c:pt idx="4651">
                  <c:v>11/09/2025 07:10</c:v>
                </c:pt>
                <c:pt idx="4652">
                  <c:v>11/09/2025 07:20</c:v>
                </c:pt>
                <c:pt idx="4653">
                  <c:v>11/09/2025 07:30</c:v>
                </c:pt>
                <c:pt idx="4654">
                  <c:v>11/09/2025 07:40</c:v>
                </c:pt>
                <c:pt idx="4655">
                  <c:v>11/09/2025 07:50</c:v>
                </c:pt>
                <c:pt idx="4656">
                  <c:v>11/09/2025 08:00</c:v>
                </c:pt>
                <c:pt idx="4657">
                  <c:v>11/09/2025 08:10</c:v>
                </c:pt>
                <c:pt idx="4658">
                  <c:v>11/09/2025 08:20</c:v>
                </c:pt>
                <c:pt idx="4659">
                  <c:v>11/09/2025 08:30</c:v>
                </c:pt>
                <c:pt idx="4660">
                  <c:v>11/09/2025 08:40</c:v>
                </c:pt>
                <c:pt idx="4661">
                  <c:v>11/09/2025 08:50</c:v>
                </c:pt>
                <c:pt idx="4662">
                  <c:v>11/09/2025 09:00</c:v>
                </c:pt>
                <c:pt idx="4663">
                  <c:v>11/09/2025 09:10</c:v>
                </c:pt>
                <c:pt idx="4664">
                  <c:v>11/09/2025 09:20</c:v>
                </c:pt>
                <c:pt idx="4665">
                  <c:v>11/09/2025 09:30</c:v>
                </c:pt>
                <c:pt idx="4666">
                  <c:v>11/09/2025 09:40</c:v>
                </c:pt>
                <c:pt idx="4667">
                  <c:v>11/09/2025 09:50</c:v>
                </c:pt>
                <c:pt idx="4668">
                  <c:v>11/09/2025 10:00</c:v>
                </c:pt>
                <c:pt idx="4669">
                  <c:v>11/09/2025 10:10</c:v>
                </c:pt>
                <c:pt idx="4670">
                  <c:v>11/09/2025 10:20</c:v>
                </c:pt>
                <c:pt idx="4671">
                  <c:v>11/09/2025 10:30</c:v>
                </c:pt>
                <c:pt idx="4672">
                  <c:v>11/09/2025 10:40</c:v>
                </c:pt>
                <c:pt idx="4673">
                  <c:v>11/09/2025 10:50</c:v>
                </c:pt>
                <c:pt idx="4674">
                  <c:v>11/09/2025 11:00</c:v>
                </c:pt>
                <c:pt idx="4675">
                  <c:v>11/09/2025 11:10</c:v>
                </c:pt>
                <c:pt idx="4676">
                  <c:v>11/09/2025 11:20</c:v>
                </c:pt>
                <c:pt idx="4677">
                  <c:v>11/09/2025 11:30</c:v>
                </c:pt>
                <c:pt idx="4678">
                  <c:v>11/09/2025 11:40</c:v>
                </c:pt>
                <c:pt idx="4679">
                  <c:v>11/09/2025 11:50</c:v>
                </c:pt>
                <c:pt idx="4680">
                  <c:v>11/09/2025 12:00</c:v>
                </c:pt>
                <c:pt idx="4681">
                  <c:v>11/09/2025 12:10</c:v>
                </c:pt>
                <c:pt idx="4682">
                  <c:v>11/09/2025 12:20</c:v>
                </c:pt>
                <c:pt idx="4683">
                  <c:v>11/09/2025 12:30</c:v>
                </c:pt>
                <c:pt idx="4684">
                  <c:v>11/09/2025 12:40</c:v>
                </c:pt>
                <c:pt idx="4685">
                  <c:v>11/09/2025 12:50</c:v>
                </c:pt>
                <c:pt idx="4686">
                  <c:v>11/09/2025 13:00</c:v>
                </c:pt>
                <c:pt idx="4687">
                  <c:v>11/09/2025 13:10</c:v>
                </c:pt>
                <c:pt idx="4688">
                  <c:v>11/09/2025 13:20</c:v>
                </c:pt>
                <c:pt idx="4689">
                  <c:v>11/09/2025 13:30</c:v>
                </c:pt>
                <c:pt idx="4690">
                  <c:v>11/09/2025 13:40</c:v>
                </c:pt>
                <c:pt idx="4691">
                  <c:v>11/09/2025 13:50</c:v>
                </c:pt>
                <c:pt idx="4692">
                  <c:v>11/09/2025 14:00</c:v>
                </c:pt>
                <c:pt idx="4693">
                  <c:v>11/09/2025 14:10</c:v>
                </c:pt>
                <c:pt idx="4694">
                  <c:v>11/09/2025 14:20</c:v>
                </c:pt>
                <c:pt idx="4695">
                  <c:v>11/09/2025 14:30</c:v>
                </c:pt>
                <c:pt idx="4696">
                  <c:v>11/09/2025 14:40</c:v>
                </c:pt>
                <c:pt idx="4697">
                  <c:v>11/09/2025 14:50</c:v>
                </c:pt>
                <c:pt idx="4698">
                  <c:v>11/09/2025 15:00</c:v>
                </c:pt>
                <c:pt idx="4699">
                  <c:v>11/09/2025 15:10</c:v>
                </c:pt>
                <c:pt idx="4700">
                  <c:v>11/09/2025 15:20</c:v>
                </c:pt>
                <c:pt idx="4701">
                  <c:v>11/09/2025 15:30</c:v>
                </c:pt>
                <c:pt idx="4702">
                  <c:v>11/09/2025 15:40</c:v>
                </c:pt>
                <c:pt idx="4703">
                  <c:v>11/09/2025 15:50</c:v>
                </c:pt>
                <c:pt idx="4704">
                  <c:v>11/09/2025 16:00</c:v>
                </c:pt>
                <c:pt idx="4705">
                  <c:v>11/09/2025 16:10</c:v>
                </c:pt>
                <c:pt idx="4706">
                  <c:v>11/09/2025 16:20</c:v>
                </c:pt>
                <c:pt idx="4707">
                  <c:v>11/09/2025 16:30</c:v>
                </c:pt>
                <c:pt idx="4708">
                  <c:v>11/09/2025 16:40</c:v>
                </c:pt>
                <c:pt idx="4709">
                  <c:v>11/09/2025 16:50</c:v>
                </c:pt>
                <c:pt idx="4710">
                  <c:v>11/09/2025 17:00</c:v>
                </c:pt>
                <c:pt idx="4711">
                  <c:v>11/09/2025 17:10</c:v>
                </c:pt>
                <c:pt idx="4712">
                  <c:v>11/09/2025 17:20</c:v>
                </c:pt>
                <c:pt idx="4713">
                  <c:v>11/09/2025 17:30</c:v>
                </c:pt>
                <c:pt idx="4714">
                  <c:v>11/09/2025 17:40</c:v>
                </c:pt>
                <c:pt idx="4715">
                  <c:v>11/09/2025 17:50</c:v>
                </c:pt>
                <c:pt idx="4716">
                  <c:v>11/09/2025 18:00</c:v>
                </c:pt>
                <c:pt idx="4717">
                  <c:v>11/09/2025 18:10</c:v>
                </c:pt>
                <c:pt idx="4718">
                  <c:v>11/09/2025 18:20</c:v>
                </c:pt>
                <c:pt idx="4719">
                  <c:v>11/09/2025 18:30</c:v>
                </c:pt>
                <c:pt idx="4720">
                  <c:v>11/09/2025 18:40</c:v>
                </c:pt>
                <c:pt idx="4721">
                  <c:v>11/09/2025 18:50</c:v>
                </c:pt>
                <c:pt idx="4722">
                  <c:v>11/09/2025 19:00</c:v>
                </c:pt>
                <c:pt idx="4723">
                  <c:v>11/09/2025 19:10</c:v>
                </c:pt>
                <c:pt idx="4724">
                  <c:v>11/09/2025 19:20</c:v>
                </c:pt>
                <c:pt idx="4725">
                  <c:v>11/09/2025 19:30</c:v>
                </c:pt>
                <c:pt idx="4726">
                  <c:v>11/09/2025 19:40</c:v>
                </c:pt>
                <c:pt idx="4727">
                  <c:v>11/09/2025 19:50</c:v>
                </c:pt>
                <c:pt idx="4728">
                  <c:v>11/09/2025 20:00</c:v>
                </c:pt>
                <c:pt idx="4729">
                  <c:v>11/09/2025 20:10</c:v>
                </c:pt>
                <c:pt idx="4730">
                  <c:v>11/09/2025 20:20</c:v>
                </c:pt>
                <c:pt idx="4731">
                  <c:v>11/09/2025 20:30</c:v>
                </c:pt>
                <c:pt idx="4732">
                  <c:v>11/09/2025 20:40</c:v>
                </c:pt>
                <c:pt idx="4733">
                  <c:v>11/09/2025 20:50</c:v>
                </c:pt>
                <c:pt idx="4734">
                  <c:v>11/09/2025 21:00</c:v>
                </c:pt>
                <c:pt idx="4735">
                  <c:v>11/09/2025 21:10</c:v>
                </c:pt>
                <c:pt idx="4736">
                  <c:v>11/09/2025 21:20</c:v>
                </c:pt>
                <c:pt idx="4737">
                  <c:v>11/09/2025 21:30</c:v>
                </c:pt>
                <c:pt idx="4738">
                  <c:v>11/09/2025 21:40</c:v>
                </c:pt>
                <c:pt idx="4739">
                  <c:v>11/09/2025 21:50</c:v>
                </c:pt>
                <c:pt idx="4740">
                  <c:v>11/09/2025 22:00</c:v>
                </c:pt>
                <c:pt idx="4741">
                  <c:v>11/09/2025 22:10</c:v>
                </c:pt>
                <c:pt idx="4742">
                  <c:v>11/09/2025 22:20</c:v>
                </c:pt>
                <c:pt idx="4743">
                  <c:v>11/09/2025 22:30</c:v>
                </c:pt>
                <c:pt idx="4744">
                  <c:v>11/09/2025 22:40</c:v>
                </c:pt>
                <c:pt idx="4745">
                  <c:v>11/09/2025 22:50</c:v>
                </c:pt>
                <c:pt idx="4746">
                  <c:v>11/09/2025 23:00</c:v>
                </c:pt>
                <c:pt idx="4747">
                  <c:v>11/09/2025 23:10</c:v>
                </c:pt>
                <c:pt idx="4748">
                  <c:v>11/09/2025 23:20</c:v>
                </c:pt>
                <c:pt idx="4749">
                  <c:v>11/09/2025 23:30</c:v>
                </c:pt>
                <c:pt idx="4750">
                  <c:v>11/09/2025 23:40</c:v>
                </c:pt>
                <c:pt idx="4751">
                  <c:v>11/09/2025 23:50</c:v>
                </c:pt>
                <c:pt idx="4752">
                  <c:v>12/09/2025 00:00</c:v>
                </c:pt>
                <c:pt idx="4753">
                  <c:v>12/09/2025 00:10</c:v>
                </c:pt>
                <c:pt idx="4754">
                  <c:v>12/09/2025 00:20</c:v>
                </c:pt>
                <c:pt idx="4755">
                  <c:v>12/09/2025 00:30</c:v>
                </c:pt>
                <c:pt idx="4756">
                  <c:v>12/09/2025 00:40</c:v>
                </c:pt>
                <c:pt idx="4757">
                  <c:v>12/09/2025 00:50</c:v>
                </c:pt>
                <c:pt idx="4758">
                  <c:v>12/09/2025 01:00</c:v>
                </c:pt>
                <c:pt idx="4759">
                  <c:v>12/09/2025 01:10</c:v>
                </c:pt>
                <c:pt idx="4760">
                  <c:v>12/09/2025 01:20</c:v>
                </c:pt>
                <c:pt idx="4761">
                  <c:v>12/09/2025 01:30</c:v>
                </c:pt>
                <c:pt idx="4762">
                  <c:v>12/09/2025 01:40</c:v>
                </c:pt>
                <c:pt idx="4763">
                  <c:v>12/09/2025 01:50</c:v>
                </c:pt>
                <c:pt idx="4764">
                  <c:v>12/09/2025 02:00</c:v>
                </c:pt>
                <c:pt idx="4765">
                  <c:v>12/09/2025 02:10</c:v>
                </c:pt>
                <c:pt idx="4766">
                  <c:v>12/09/2025 02:20</c:v>
                </c:pt>
                <c:pt idx="4767">
                  <c:v>12/09/2025 02:30</c:v>
                </c:pt>
                <c:pt idx="4768">
                  <c:v>12/09/2025 02:40</c:v>
                </c:pt>
                <c:pt idx="4769">
                  <c:v>12/09/2025 02:50</c:v>
                </c:pt>
                <c:pt idx="4770">
                  <c:v>12/09/2025 03:00</c:v>
                </c:pt>
                <c:pt idx="4771">
                  <c:v>12/09/2025 03:10</c:v>
                </c:pt>
                <c:pt idx="4772">
                  <c:v>12/09/2025 03:20</c:v>
                </c:pt>
                <c:pt idx="4773">
                  <c:v>12/09/2025 03:30</c:v>
                </c:pt>
                <c:pt idx="4774">
                  <c:v>12/09/2025 03:40</c:v>
                </c:pt>
                <c:pt idx="4775">
                  <c:v>12/09/2025 03:50</c:v>
                </c:pt>
                <c:pt idx="4776">
                  <c:v>12/09/2025 04:00</c:v>
                </c:pt>
                <c:pt idx="4777">
                  <c:v>12/09/2025 04:10</c:v>
                </c:pt>
                <c:pt idx="4778">
                  <c:v>12/09/2025 04:20</c:v>
                </c:pt>
                <c:pt idx="4779">
                  <c:v>12/09/2025 04:30</c:v>
                </c:pt>
                <c:pt idx="4780">
                  <c:v>12/09/2025 04:40</c:v>
                </c:pt>
                <c:pt idx="4781">
                  <c:v>12/09/2025 04:50</c:v>
                </c:pt>
                <c:pt idx="4782">
                  <c:v>12/09/2025 05:00</c:v>
                </c:pt>
                <c:pt idx="4783">
                  <c:v>12/09/2025 05:10</c:v>
                </c:pt>
                <c:pt idx="4784">
                  <c:v>12/09/2025 05:20</c:v>
                </c:pt>
                <c:pt idx="4785">
                  <c:v>12/09/2025 05:30</c:v>
                </c:pt>
                <c:pt idx="4786">
                  <c:v>12/09/2025 05:40</c:v>
                </c:pt>
                <c:pt idx="4787">
                  <c:v>12/09/2025 05:50</c:v>
                </c:pt>
                <c:pt idx="4788">
                  <c:v>12/09/2025 06:00</c:v>
                </c:pt>
                <c:pt idx="4789">
                  <c:v>12/09/2025 06:10</c:v>
                </c:pt>
                <c:pt idx="4790">
                  <c:v>12/09/2025 06:20</c:v>
                </c:pt>
                <c:pt idx="4791">
                  <c:v>12/09/2025 06:30</c:v>
                </c:pt>
                <c:pt idx="4792">
                  <c:v>12/09/2025 06:40</c:v>
                </c:pt>
                <c:pt idx="4793">
                  <c:v>12/09/2025 06:50</c:v>
                </c:pt>
                <c:pt idx="4794">
                  <c:v>12/09/2025 07:00</c:v>
                </c:pt>
                <c:pt idx="4795">
                  <c:v>12/09/2025 07:10</c:v>
                </c:pt>
                <c:pt idx="4796">
                  <c:v>12/09/2025 07:20</c:v>
                </c:pt>
                <c:pt idx="4797">
                  <c:v>12/09/2025 07:30</c:v>
                </c:pt>
                <c:pt idx="4798">
                  <c:v>12/09/2025 07:40</c:v>
                </c:pt>
                <c:pt idx="4799">
                  <c:v>12/09/2025 07:50</c:v>
                </c:pt>
                <c:pt idx="4800">
                  <c:v>12/09/2025 08:00</c:v>
                </c:pt>
                <c:pt idx="4801">
                  <c:v>12/09/2025 08:10</c:v>
                </c:pt>
                <c:pt idx="4802">
                  <c:v>12/09/2025 08:20</c:v>
                </c:pt>
                <c:pt idx="4803">
                  <c:v>12/09/2025 08:30</c:v>
                </c:pt>
                <c:pt idx="4804">
                  <c:v>12/09/2025 08:40</c:v>
                </c:pt>
                <c:pt idx="4805">
                  <c:v>12/09/2025 08:50</c:v>
                </c:pt>
                <c:pt idx="4806">
                  <c:v>12/09/2025 09:00</c:v>
                </c:pt>
                <c:pt idx="4807">
                  <c:v>12/09/2025 09:10</c:v>
                </c:pt>
                <c:pt idx="4808">
                  <c:v>12/09/2025 09:20</c:v>
                </c:pt>
                <c:pt idx="4809">
                  <c:v>12/09/2025 09:30</c:v>
                </c:pt>
                <c:pt idx="4810">
                  <c:v>12/09/2025 09:40</c:v>
                </c:pt>
                <c:pt idx="4811">
                  <c:v>12/09/2025 09:50</c:v>
                </c:pt>
                <c:pt idx="4812">
                  <c:v>12/09/2025 10:00</c:v>
                </c:pt>
                <c:pt idx="4813">
                  <c:v>12/09/2025 10:10</c:v>
                </c:pt>
                <c:pt idx="4814">
                  <c:v>12/09/2025 10:20</c:v>
                </c:pt>
                <c:pt idx="4815">
                  <c:v>12/09/2025 10:30</c:v>
                </c:pt>
                <c:pt idx="4816">
                  <c:v>12/09/2025 10:40</c:v>
                </c:pt>
                <c:pt idx="4817">
                  <c:v>12/09/2025 10:50</c:v>
                </c:pt>
                <c:pt idx="4818">
                  <c:v>12/09/2025 11:00</c:v>
                </c:pt>
                <c:pt idx="4819">
                  <c:v>12/09/2025 11:10</c:v>
                </c:pt>
                <c:pt idx="4820">
                  <c:v>12/09/2025 11:20</c:v>
                </c:pt>
                <c:pt idx="4821">
                  <c:v>12/09/2025 11:30</c:v>
                </c:pt>
                <c:pt idx="4822">
                  <c:v>12/09/2025 11:40</c:v>
                </c:pt>
                <c:pt idx="4823">
                  <c:v>12/09/2025 11:50</c:v>
                </c:pt>
                <c:pt idx="4824">
                  <c:v>12/09/2025 12:00</c:v>
                </c:pt>
                <c:pt idx="4825">
                  <c:v>12/09/2025 12:10</c:v>
                </c:pt>
                <c:pt idx="4826">
                  <c:v>12/09/2025 12:20</c:v>
                </c:pt>
                <c:pt idx="4827">
                  <c:v>12/09/2025 12:30</c:v>
                </c:pt>
                <c:pt idx="4828">
                  <c:v>12/09/2025 12:40</c:v>
                </c:pt>
                <c:pt idx="4829">
                  <c:v>12/09/2025 12:50</c:v>
                </c:pt>
                <c:pt idx="4830">
                  <c:v>12/09/2025 13:00</c:v>
                </c:pt>
                <c:pt idx="4831">
                  <c:v>12/09/2025 13:10</c:v>
                </c:pt>
                <c:pt idx="4832">
                  <c:v>12/09/2025 13:20</c:v>
                </c:pt>
                <c:pt idx="4833">
                  <c:v>12/09/2025 13:30</c:v>
                </c:pt>
                <c:pt idx="4834">
                  <c:v>12/09/2025 13:40</c:v>
                </c:pt>
                <c:pt idx="4835">
                  <c:v>12/09/2025 13:50</c:v>
                </c:pt>
                <c:pt idx="4836">
                  <c:v>12/09/2025 14:00</c:v>
                </c:pt>
                <c:pt idx="4837">
                  <c:v>12/09/2025 14:10</c:v>
                </c:pt>
                <c:pt idx="4838">
                  <c:v>12/09/2025 14:20</c:v>
                </c:pt>
                <c:pt idx="4839">
                  <c:v>12/09/2025 14:30</c:v>
                </c:pt>
                <c:pt idx="4840">
                  <c:v>12/09/2025 14:40</c:v>
                </c:pt>
                <c:pt idx="4841">
                  <c:v>12/09/2025 14:50</c:v>
                </c:pt>
                <c:pt idx="4842">
                  <c:v>12/09/2025 15:00</c:v>
                </c:pt>
                <c:pt idx="4843">
                  <c:v>12/09/2025 15:10</c:v>
                </c:pt>
                <c:pt idx="4844">
                  <c:v>12/09/2025 15:20</c:v>
                </c:pt>
                <c:pt idx="4845">
                  <c:v>12/09/2025 15:30</c:v>
                </c:pt>
                <c:pt idx="4846">
                  <c:v>12/09/2025 15:40</c:v>
                </c:pt>
                <c:pt idx="4847">
                  <c:v>12/09/2025 15:50</c:v>
                </c:pt>
                <c:pt idx="4848">
                  <c:v>12/09/2025 16:00</c:v>
                </c:pt>
                <c:pt idx="4849">
                  <c:v>12/09/2025 16:10</c:v>
                </c:pt>
                <c:pt idx="4850">
                  <c:v>12/09/2025 16:20</c:v>
                </c:pt>
                <c:pt idx="4851">
                  <c:v>12/09/2025 16:30</c:v>
                </c:pt>
                <c:pt idx="4852">
                  <c:v>12/09/2025 16:40</c:v>
                </c:pt>
                <c:pt idx="4853">
                  <c:v>12/09/2025 16:50</c:v>
                </c:pt>
                <c:pt idx="4854">
                  <c:v>12/09/2025 17:00</c:v>
                </c:pt>
                <c:pt idx="4855">
                  <c:v>12/09/2025 17:10</c:v>
                </c:pt>
                <c:pt idx="4856">
                  <c:v>12/09/2025 17:20</c:v>
                </c:pt>
                <c:pt idx="4857">
                  <c:v>12/09/2025 17:30</c:v>
                </c:pt>
                <c:pt idx="4858">
                  <c:v>12/09/2025 17:40</c:v>
                </c:pt>
                <c:pt idx="4859">
                  <c:v>12/09/2025 17:50</c:v>
                </c:pt>
                <c:pt idx="4860">
                  <c:v>12/09/2025 18:00</c:v>
                </c:pt>
                <c:pt idx="4861">
                  <c:v>12/09/2025 18:10</c:v>
                </c:pt>
                <c:pt idx="4862">
                  <c:v>12/09/2025 18:20</c:v>
                </c:pt>
                <c:pt idx="4863">
                  <c:v>12/09/2025 18:30</c:v>
                </c:pt>
                <c:pt idx="4864">
                  <c:v>12/09/2025 18:40</c:v>
                </c:pt>
                <c:pt idx="4865">
                  <c:v>12/09/2025 18:50</c:v>
                </c:pt>
                <c:pt idx="4866">
                  <c:v>12/09/2025 19:00</c:v>
                </c:pt>
                <c:pt idx="4867">
                  <c:v>12/09/2025 19:10</c:v>
                </c:pt>
                <c:pt idx="4868">
                  <c:v>12/09/2025 19:20</c:v>
                </c:pt>
                <c:pt idx="4869">
                  <c:v>12/09/2025 19:30</c:v>
                </c:pt>
                <c:pt idx="4870">
                  <c:v>12/09/2025 19:40</c:v>
                </c:pt>
                <c:pt idx="4871">
                  <c:v>12/09/2025 19:50</c:v>
                </c:pt>
                <c:pt idx="4872">
                  <c:v>12/09/2025 20:00</c:v>
                </c:pt>
                <c:pt idx="4873">
                  <c:v>12/09/2025 20:10</c:v>
                </c:pt>
                <c:pt idx="4874">
                  <c:v>12/09/2025 20:20</c:v>
                </c:pt>
                <c:pt idx="4875">
                  <c:v>12/09/2025 20:30</c:v>
                </c:pt>
                <c:pt idx="4876">
                  <c:v>12/09/2025 20:40</c:v>
                </c:pt>
                <c:pt idx="4877">
                  <c:v>12/09/2025 20:50</c:v>
                </c:pt>
                <c:pt idx="4878">
                  <c:v>12/09/2025 21:00</c:v>
                </c:pt>
                <c:pt idx="4879">
                  <c:v>12/09/2025 21:10</c:v>
                </c:pt>
                <c:pt idx="4880">
                  <c:v>12/09/2025 21:20</c:v>
                </c:pt>
                <c:pt idx="4881">
                  <c:v>12/09/2025 21:30</c:v>
                </c:pt>
                <c:pt idx="4882">
                  <c:v>12/09/2025 21:40</c:v>
                </c:pt>
                <c:pt idx="4883">
                  <c:v>12/09/2025 21:50</c:v>
                </c:pt>
                <c:pt idx="4884">
                  <c:v>12/09/2025 22:00</c:v>
                </c:pt>
                <c:pt idx="4885">
                  <c:v>12/09/2025 22:10</c:v>
                </c:pt>
                <c:pt idx="4886">
                  <c:v>12/09/2025 22:20</c:v>
                </c:pt>
                <c:pt idx="4887">
                  <c:v>12/09/2025 22:30</c:v>
                </c:pt>
                <c:pt idx="4888">
                  <c:v>12/09/2025 22:40</c:v>
                </c:pt>
                <c:pt idx="4889">
                  <c:v>12/09/2025 22:50</c:v>
                </c:pt>
                <c:pt idx="4890">
                  <c:v>12/09/2025 23:00</c:v>
                </c:pt>
                <c:pt idx="4891">
                  <c:v>12/09/2025 23:10</c:v>
                </c:pt>
                <c:pt idx="4892">
                  <c:v>12/09/2025 23:20</c:v>
                </c:pt>
                <c:pt idx="4893">
                  <c:v>12/09/2025 23:30</c:v>
                </c:pt>
                <c:pt idx="4894">
                  <c:v>12/09/2025 23:40</c:v>
                </c:pt>
                <c:pt idx="4895">
                  <c:v>12/09/2025 23:50</c:v>
                </c:pt>
                <c:pt idx="4896">
                  <c:v>13/09/2025 00:00</c:v>
                </c:pt>
                <c:pt idx="4897">
                  <c:v>13/09/2025 00:10</c:v>
                </c:pt>
                <c:pt idx="4898">
                  <c:v>13/09/2025 00:20</c:v>
                </c:pt>
                <c:pt idx="4899">
                  <c:v>13/09/2025 00:30</c:v>
                </c:pt>
                <c:pt idx="4900">
                  <c:v>13/09/2025 00:40</c:v>
                </c:pt>
                <c:pt idx="4901">
                  <c:v>13/09/2025 00:50</c:v>
                </c:pt>
                <c:pt idx="4902">
                  <c:v>13/09/2025 01:00</c:v>
                </c:pt>
                <c:pt idx="4903">
                  <c:v>13/09/2025 01:10</c:v>
                </c:pt>
                <c:pt idx="4904">
                  <c:v>13/09/2025 01:20</c:v>
                </c:pt>
                <c:pt idx="4905">
                  <c:v>13/09/2025 01:30</c:v>
                </c:pt>
                <c:pt idx="4906">
                  <c:v>13/09/2025 01:40</c:v>
                </c:pt>
                <c:pt idx="4907">
                  <c:v>13/09/2025 01:50</c:v>
                </c:pt>
                <c:pt idx="4908">
                  <c:v>13/09/2025 02:00</c:v>
                </c:pt>
                <c:pt idx="4909">
                  <c:v>13/09/2025 02:10</c:v>
                </c:pt>
                <c:pt idx="4910">
                  <c:v>13/09/2025 02:20</c:v>
                </c:pt>
                <c:pt idx="4911">
                  <c:v>13/09/2025 02:30</c:v>
                </c:pt>
                <c:pt idx="4912">
                  <c:v>13/09/2025 02:40</c:v>
                </c:pt>
                <c:pt idx="4913">
                  <c:v>13/09/2025 02:50</c:v>
                </c:pt>
                <c:pt idx="4914">
                  <c:v>13/09/2025 03:00</c:v>
                </c:pt>
                <c:pt idx="4915">
                  <c:v>13/09/2025 03:10</c:v>
                </c:pt>
                <c:pt idx="4916">
                  <c:v>13/09/2025 03:20</c:v>
                </c:pt>
                <c:pt idx="4917">
                  <c:v>13/09/2025 03:30</c:v>
                </c:pt>
                <c:pt idx="4918">
                  <c:v>13/09/2025 03:40</c:v>
                </c:pt>
                <c:pt idx="4919">
                  <c:v>13/09/2025 03:50</c:v>
                </c:pt>
                <c:pt idx="4920">
                  <c:v>13/09/2025 04:00</c:v>
                </c:pt>
                <c:pt idx="4921">
                  <c:v>13/09/2025 04:10</c:v>
                </c:pt>
                <c:pt idx="4922">
                  <c:v>13/09/2025 04:20</c:v>
                </c:pt>
                <c:pt idx="4923">
                  <c:v>13/09/2025 04:30</c:v>
                </c:pt>
                <c:pt idx="4924">
                  <c:v>13/09/2025 04:40</c:v>
                </c:pt>
                <c:pt idx="4925">
                  <c:v>13/09/2025 04:50</c:v>
                </c:pt>
                <c:pt idx="4926">
                  <c:v>13/09/2025 05:00</c:v>
                </c:pt>
                <c:pt idx="4927">
                  <c:v>13/09/2025 05:10</c:v>
                </c:pt>
                <c:pt idx="4928">
                  <c:v>13/09/2025 05:20</c:v>
                </c:pt>
                <c:pt idx="4929">
                  <c:v>13/09/2025 05:30</c:v>
                </c:pt>
                <c:pt idx="4930">
                  <c:v>13/09/2025 05:40</c:v>
                </c:pt>
                <c:pt idx="4931">
                  <c:v>13/09/2025 05:50</c:v>
                </c:pt>
                <c:pt idx="4932">
                  <c:v>13/09/2025 06:00</c:v>
                </c:pt>
                <c:pt idx="4933">
                  <c:v>13/09/2025 06:10</c:v>
                </c:pt>
                <c:pt idx="4934">
                  <c:v>13/09/2025 06:20</c:v>
                </c:pt>
                <c:pt idx="4935">
                  <c:v>13/09/2025 06:30</c:v>
                </c:pt>
                <c:pt idx="4936">
                  <c:v>13/09/2025 06:40</c:v>
                </c:pt>
                <c:pt idx="4937">
                  <c:v>13/09/2025 06:50</c:v>
                </c:pt>
                <c:pt idx="4938">
                  <c:v>13/09/2025 07:00</c:v>
                </c:pt>
                <c:pt idx="4939">
                  <c:v>13/09/2025 07:10</c:v>
                </c:pt>
                <c:pt idx="4940">
                  <c:v>13/09/2025 07:20</c:v>
                </c:pt>
                <c:pt idx="4941">
                  <c:v>13/09/2025 07:30</c:v>
                </c:pt>
                <c:pt idx="4942">
                  <c:v>13/09/2025 07:40</c:v>
                </c:pt>
                <c:pt idx="4943">
                  <c:v>13/09/2025 07:50</c:v>
                </c:pt>
                <c:pt idx="4944">
                  <c:v>13/09/2025 08:00</c:v>
                </c:pt>
                <c:pt idx="4945">
                  <c:v>13/09/2025 08:10</c:v>
                </c:pt>
                <c:pt idx="4946">
                  <c:v>13/09/2025 08:20</c:v>
                </c:pt>
                <c:pt idx="4947">
                  <c:v>13/09/2025 08:30</c:v>
                </c:pt>
                <c:pt idx="4948">
                  <c:v>13/09/2025 08:40</c:v>
                </c:pt>
                <c:pt idx="4949">
                  <c:v>13/09/2025 08:50</c:v>
                </c:pt>
                <c:pt idx="4950">
                  <c:v>13/09/2025 09:00</c:v>
                </c:pt>
                <c:pt idx="4951">
                  <c:v>13/09/2025 09:10</c:v>
                </c:pt>
                <c:pt idx="4952">
                  <c:v>13/09/2025 09:20</c:v>
                </c:pt>
                <c:pt idx="4953">
                  <c:v>13/09/2025 09:30</c:v>
                </c:pt>
                <c:pt idx="4954">
                  <c:v>13/09/2025 09:40</c:v>
                </c:pt>
                <c:pt idx="4955">
                  <c:v>13/09/2025 09:50</c:v>
                </c:pt>
                <c:pt idx="4956">
                  <c:v>13/09/2025 10:00</c:v>
                </c:pt>
                <c:pt idx="4957">
                  <c:v>13/09/2025 10:10</c:v>
                </c:pt>
                <c:pt idx="4958">
                  <c:v>13/09/2025 10:20</c:v>
                </c:pt>
                <c:pt idx="4959">
                  <c:v>13/09/2025 10:30</c:v>
                </c:pt>
                <c:pt idx="4960">
                  <c:v>13/09/2025 10:40</c:v>
                </c:pt>
                <c:pt idx="4961">
                  <c:v>13/09/2025 10:50</c:v>
                </c:pt>
                <c:pt idx="4962">
                  <c:v>13/09/2025 11:00</c:v>
                </c:pt>
                <c:pt idx="4963">
                  <c:v>13/09/2025 11:10</c:v>
                </c:pt>
                <c:pt idx="4964">
                  <c:v>13/09/2025 11:20</c:v>
                </c:pt>
                <c:pt idx="4965">
                  <c:v>13/09/2025 11:30</c:v>
                </c:pt>
                <c:pt idx="4966">
                  <c:v>13/09/2025 11:40</c:v>
                </c:pt>
                <c:pt idx="4967">
                  <c:v>13/09/2025 11:50</c:v>
                </c:pt>
                <c:pt idx="4968">
                  <c:v>13/09/2025 12:00</c:v>
                </c:pt>
                <c:pt idx="4969">
                  <c:v>13/09/2025 12:10</c:v>
                </c:pt>
                <c:pt idx="4970">
                  <c:v>13/09/2025 12:20</c:v>
                </c:pt>
                <c:pt idx="4971">
                  <c:v>13/09/2025 12:30</c:v>
                </c:pt>
                <c:pt idx="4972">
                  <c:v>13/09/2025 12:40</c:v>
                </c:pt>
                <c:pt idx="4973">
                  <c:v>13/09/2025 12:50</c:v>
                </c:pt>
                <c:pt idx="4974">
                  <c:v>13/09/2025 13:00</c:v>
                </c:pt>
                <c:pt idx="4975">
                  <c:v>13/09/2025 13:10</c:v>
                </c:pt>
                <c:pt idx="4976">
                  <c:v>13/09/2025 13:20</c:v>
                </c:pt>
                <c:pt idx="4977">
                  <c:v>13/09/2025 13:30</c:v>
                </c:pt>
                <c:pt idx="4978">
                  <c:v>13/09/2025 13:40</c:v>
                </c:pt>
                <c:pt idx="4979">
                  <c:v>13/09/2025 13:50</c:v>
                </c:pt>
                <c:pt idx="4980">
                  <c:v>13/09/2025 14:00</c:v>
                </c:pt>
                <c:pt idx="4981">
                  <c:v>13/09/2025 14:10</c:v>
                </c:pt>
                <c:pt idx="4982">
                  <c:v>13/09/2025 14:20</c:v>
                </c:pt>
                <c:pt idx="4983">
                  <c:v>13/09/2025 14:30</c:v>
                </c:pt>
                <c:pt idx="4984">
                  <c:v>13/09/2025 14:40</c:v>
                </c:pt>
                <c:pt idx="4985">
                  <c:v>13/09/2025 14:50</c:v>
                </c:pt>
                <c:pt idx="4986">
                  <c:v>13/09/2025 15:00</c:v>
                </c:pt>
                <c:pt idx="4987">
                  <c:v>13/09/2025 15:10</c:v>
                </c:pt>
                <c:pt idx="4988">
                  <c:v>13/09/2025 15:20</c:v>
                </c:pt>
                <c:pt idx="4989">
                  <c:v>13/09/2025 15:30</c:v>
                </c:pt>
                <c:pt idx="4990">
                  <c:v>13/09/2025 15:40</c:v>
                </c:pt>
                <c:pt idx="4991">
                  <c:v>13/09/2025 15:50</c:v>
                </c:pt>
                <c:pt idx="4992">
                  <c:v>13/09/2025 16:00</c:v>
                </c:pt>
                <c:pt idx="4993">
                  <c:v>13/09/2025 16:10</c:v>
                </c:pt>
                <c:pt idx="4994">
                  <c:v>13/09/2025 16:20</c:v>
                </c:pt>
                <c:pt idx="4995">
                  <c:v>13/09/2025 16:30</c:v>
                </c:pt>
                <c:pt idx="4996">
                  <c:v>13/09/2025 16:40</c:v>
                </c:pt>
                <c:pt idx="4997">
                  <c:v>13/09/2025 16:50</c:v>
                </c:pt>
                <c:pt idx="4998">
                  <c:v>13/09/2025 17:00</c:v>
                </c:pt>
                <c:pt idx="4999">
                  <c:v>13/09/2025 17:10</c:v>
                </c:pt>
                <c:pt idx="5000">
                  <c:v>13/09/2025 17:20</c:v>
                </c:pt>
                <c:pt idx="5001">
                  <c:v>13/09/2025 17:30</c:v>
                </c:pt>
                <c:pt idx="5002">
                  <c:v>13/09/2025 17:40</c:v>
                </c:pt>
                <c:pt idx="5003">
                  <c:v>13/09/2025 17:50</c:v>
                </c:pt>
                <c:pt idx="5004">
                  <c:v>13/09/2025 18:00</c:v>
                </c:pt>
                <c:pt idx="5005">
                  <c:v>13/09/2025 18:10</c:v>
                </c:pt>
                <c:pt idx="5006">
                  <c:v>13/09/2025 18:20</c:v>
                </c:pt>
                <c:pt idx="5007">
                  <c:v>13/09/2025 18:30</c:v>
                </c:pt>
                <c:pt idx="5008">
                  <c:v>13/09/2025 18:40</c:v>
                </c:pt>
                <c:pt idx="5009">
                  <c:v>13/09/2025 18:50</c:v>
                </c:pt>
                <c:pt idx="5010">
                  <c:v>13/09/2025 19:00</c:v>
                </c:pt>
                <c:pt idx="5011">
                  <c:v>13/09/2025 19:10</c:v>
                </c:pt>
                <c:pt idx="5012">
                  <c:v>13/09/2025 19:20</c:v>
                </c:pt>
                <c:pt idx="5013">
                  <c:v>13/09/2025 19:30</c:v>
                </c:pt>
                <c:pt idx="5014">
                  <c:v>13/09/2025 19:40</c:v>
                </c:pt>
                <c:pt idx="5015">
                  <c:v>13/09/2025 19:50</c:v>
                </c:pt>
                <c:pt idx="5016">
                  <c:v>13/09/2025 20:00</c:v>
                </c:pt>
                <c:pt idx="5017">
                  <c:v>13/09/2025 20:10</c:v>
                </c:pt>
                <c:pt idx="5018">
                  <c:v>13/09/2025 20:20</c:v>
                </c:pt>
                <c:pt idx="5019">
                  <c:v>13/09/2025 20:30</c:v>
                </c:pt>
                <c:pt idx="5020">
                  <c:v>13/09/2025 20:40</c:v>
                </c:pt>
                <c:pt idx="5021">
                  <c:v>13/09/2025 20:50</c:v>
                </c:pt>
                <c:pt idx="5022">
                  <c:v>13/09/2025 21:00</c:v>
                </c:pt>
                <c:pt idx="5023">
                  <c:v>13/09/2025 21:10</c:v>
                </c:pt>
                <c:pt idx="5024">
                  <c:v>13/09/2025 21:20</c:v>
                </c:pt>
                <c:pt idx="5025">
                  <c:v>13/09/2025 21:30</c:v>
                </c:pt>
                <c:pt idx="5026">
                  <c:v>13/09/2025 21:40</c:v>
                </c:pt>
                <c:pt idx="5027">
                  <c:v>13/09/2025 21:50</c:v>
                </c:pt>
                <c:pt idx="5028">
                  <c:v>13/09/2025 22:00</c:v>
                </c:pt>
                <c:pt idx="5029">
                  <c:v>13/09/2025 22:10</c:v>
                </c:pt>
                <c:pt idx="5030">
                  <c:v>13/09/2025 22:20</c:v>
                </c:pt>
                <c:pt idx="5031">
                  <c:v>13/09/2025 22:30</c:v>
                </c:pt>
                <c:pt idx="5032">
                  <c:v>13/09/2025 22:40</c:v>
                </c:pt>
                <c:pt idx="5033">
                  <c:v>13/09/2025 22:50</c:v>
                </c:pt>
                <c:pt idx="5034">
                  <c:v>13/09/2025 23:00</c:v>
                </c:pt>
                <c:pt idx="5035">
                  <c:v>13/09/2025 23:10</c:v>
                </c:pt>
                <c:pt idx="5036">
                  <c:v>13/09/2025 23:20</c:v>
                </c:pt>
                <c:pt idx="5037">
                  <c:v>13/09/2025 23:30</c:v>
                </c:pt>
                <c:pt idx="5038">
                  <c:v>13/09/2025 23:40</c:v>
                </c:pt>
                <c:pt idx="5039">
                  <c:v>13/09/2025 23:50</c:v>
                </c:pt>
                <c:pt idx="5040">
                  <c:v>14/09/2025 00:00</c:v>
                </c:pt>
                <c:pt idx="5041">
                  <c:v>14/09/2025 00:10</c:v>
                </c:pt>
                <c:pt idx="5042">
                  <c:v>14/09/2025 00:20</c:v>
                </c:pt>
                <c:pt idx="5043">
                  <c:v>14/09/2025 00:30</c:v>
                </c:pt>
                <c:pt idx="5044">
                  <c:v>14/09/2025 00:40</c:v>
                </c:pt>
                <c:pt idx="5045">
                  <c:v>14/09/2025 00:50</c:v>
                </c:pt>
                <c:pt idx="5046">
                  <c:v>14/09/2025 01:00</c:v>
                </c:pt>
                <c:pt idx="5047">
                  <c:v>14/09/2025 01:10</c:v>
                </c:pt>
                <c:pt idx="5048">
                  <c:v>14/09/2025 01:20</c:v>
                </c:pt>
                <c:pt idx="5049">
                  <c:v>14/09/2025 01:30</c:v>
                </c:pt>
                <c:pt idx="5050">
                  <c:v>14/09/2025 01:40</c:v>
                </c:pt>
                <c:pt idx="5051">
                  <c:v>14/09/2025 01:50</c:v>
                </c:pt>
                <c:pt idx="5052">
                  <c:v>14/09/2025 02:00</c:v>
                </c:pt>
                <c:pt idx="5053">
                  <c:v>14/09/2025 02:10</c:v>
                </c:pt>
                <c:pt idx="5054">
                  <c:v>14/09/2025 02:20</c:v>
                </c:pt>
                <c:pt idx="5055">
                  <c:v>14/09/2025 02:30</c:v>
                </c:pt>
                <c:pt idx="5056">
                  <c:v>14/09/2025 02:40</c:v>
                </c:pt>
                <c:pt idx="5057">
                  <c:v>14/09/2025 02:50</c:v>
                </c:pt>
                <c:pt idx="5058">
                  <c:v>14/09/2025 03:00</c:v>
                </c:pt>
                <c:pt idx="5059">
                  <c:v>14/09/2025 03:10</c:v>
                </c:pt>
                <c:pt idx="5060">
                  <c:v>14/09/2025 03:20</c:v>
                </c:pt>
                <c:pt idx="5061">
                  <c:v>14/09/2025 03:30</c:v>
                </c:pt>
                <c:pt idx="5062">
                  <c:v>14/09/2025 03:40</c:v>
                </c:pt>
                <c:pt idx="5063">
                  <c:v>14/09/2025 03:50</c:v>
                </c:pt>
                <c:pt idx="5064">
                  <c:v>14/09/2025 04:00</c:v>
                </c:pt>
                <c:pt idx="5065">
                  <c:v>14/09/2025 04:10</c:v>
                </c:pt>
                <c:pt idx="5066">
                  <c:v>14/09/2025 04:20</c:v>
                </c:pt>
                <c:pt idx="5067">
                  <c:v>14/09/2025 04:30</c:v>
                </c:pt>
                <c:pt idx="5068">
                  <c:v>14/09/2025 04:40</c:v>
                </c:pt>
                <c:pt idx="5069">
                  <c:v>14/09/2025 04:50</c:v>
                </c:pt>
                <c:pt idx="5070">
                  <c:v>14/09/2025 05:00</c:v>
                </c:pt>
                <c:pt idx="5071">
                  <c:v>14/09/2025 05:10</c:v>
                </c:pt>
                <c:pt idx="5072">
                  <c:v>14/09/2025 05:20</c:v>
                </c:pt>
                <c:pt idx="5073">
                  <c:v>14/09/2025 05:30</c:v>
                </c:pt>
                <c:pt idx="5074">
                  <c:v>14/09/2025 05:40</c:v>
                </c:pt>
                <c:pt idx="5075">
                  <c:v>14/09/2025 05:50</c:v>
                </c:pt>
                <c:pt idx="5076">
                  <c:v>14/09/2025 06:00</c:v>
                </c:pt>
                <c:pt idx="5077">
                  <c:v>14/09/2025 06:10</c:v>
                </c:pt>
                <c:pt idx="5078">
                  <c:v>14/09/2025 06:20</c:v>
                </c:pt>
                <c:pt idx="5079">
                  <c:v>14/09/2025 06:30</c:v>
                </c:pt>
                <c:pt idx="5080">
                  <c:v>14/09/2025 06:40</c:v>
                </c:pt>
                <c:pt idx="5081">
                  <c:v>14/09/2025 06:50</c:v>
                </c:pt>
                <c:pt idx="5082">
                  <c:v>14/09/2025 07:00</c:v>
                </c:pt>
                <c:pt idx="5083">
                  <c:v>14/09/2025 07:10</c:v>
                </c:pt>
                <c:pt idx="5084">
                  <c:v>14/09/2025 07:20</c:v>
                </c:pt>
                <c:pt idx="5085">
                  <c:v>14/09/2025 07:30</c:v>
                </c:pt>
                <c:pt idx="5086">
                  <c:v>14/09/2025 07:40</c:v>
                </c:pt>
                <c:pt idx="5087">
                  <c:v>14/09/2025 07:50</c:v>
                </c:pt>
                <c:pt idx="5088">
                  <c:v>14/09/2025 08:00</c:v>
                </c:pt>
                <c:pt idx="5089">
                  <c:v>14/09/2025 08:10</c:v>
                </c:pt>
                <c:pt idx="5090">
                  <c:v>14/09/2025 08:20</c:v>
                </c:pt>
                <c:pt idx="5091">
                  <c:v>14/09/2025 08:30</c:v>
                </c:pt>
                <c:pt idx="5092">
                  <c:v>14/09/2025 08:40</c:v>
                </c:pt>
                <c:pt idx="5093">
                  <c:v>14/09/2025 08:50</c:v>
                </c:pt>
                <c:pt idx="5094">
                  <c:v>14/09/2025 09:00</c:v>
                </c:pt>
                <c:pt idx="5095">
                  <c:v>14/09/2025 09:10</c:v>
                </c:pt>
                <c:pt idx="5096">
                  <c:v>14/09/2025 09:20</c:v>
                </c:pt>
                <c:pt idx="5097">
                  <c:v>14/09/2025 09:30</c:v>
                </c:pt>
                <c:pt idx="5098">
                  <c:v>14/09/2025 09:40</c:v>
                </c:pt>
                <c:pt idx="5099">
                  <c:v>14/09/2025 09:50</c:v>
                </c:pt>
                <c:pt idx="5100">
                  <c:v>14/09/2025 10:00</c:v>
                </c:pt>
                <c:pt idx="5101">
                  <c:v>14/09/2025 10:10</c:v>
                </c:pt>
                <c:pt idx="5102">
                  <c:v>14/09/2025 10:20</c:v>
                </c:pt>
                <c:pt idx="5103">
                  <c:v>14/09/2025 10:30</c:v>
                </c:pt>
                <c:pt idx="5104">
                  <c:v>14/09/2025 10:40</c:v>
                </c:pt>
                <c:pt idx="5105">
                  <c:v>14/09/2025 10:50</c:v>
                </c:pt>
                <c:pt idx="5106">
                  <c:v>14/09/2025 11:00</c:v>
                </c:pt>
                <c:pt idx="5107">
                  <c:v>14/09/2025 11:10</c:v>
                </c:pt>
                <c:pt idx="5108">
                  <c:v>14/09/2025 11:20</c:v>
                </c:pt>
                <c:pt idx="5109">
                  <c:v>14/09/2025 11:30</c:v>
                </c:pt>
                <c:pt idx="5110">
                  <c:v>14/09/2025 11:40</c:v>
                </c:pt>
                <c:pt idx="5111">
                  <c:v>14/09/2025 11:50</c:v>
                </c:pt>
                <c:pt idx="5112">
                  <c:v>14/09/2025 12:00</c:v>
                </c:pt>
                <c:pt idx="5113">
                  <c:v>14/09/2025 12:10</c:v>
                </c:pt>
                <c:pt idx="5114">
                  <c:v>14/09/2025 12:20</c:v>
                </c:pt>
                <c:pt idx="5115">
                  <c:v>14/09/2025 12:30</c:v>
                </c:pt>
                <c:pt idx="5116">
                  <c:v>14/09/2025 12:40</c:v>
                </c:pt>
                <c:pt idx="5117">
                  <c:v>14/09/2025 12:50</c:v>
                </c:pt>
                <c:pt idx="5118">
                  <c:v>14/09/2025 13:00</c:v>
                </c:pt>
                <c:pt idx="5119">
                  <c:v>14/09/2025 13:10</c:v>
                </c:pt>
                <c:pt idx="5120">
                  <c:v>14/09/2025 13:20</c:v>
                </c:pt>
                <c:pt idx="5121">
                  <c:v>14/09/2025 13:30</c:v>
                </c:pt>
                <c:pt idx="5122">
                  <c:v>14/09/2025 13:40</c:v>
                </c:pt>
                <c:pt idx="5123">
                  <c:v>14/09/2025 13:50</c:v>
                </c:pt>
                <c:pt idx="5124">
                  <c:v>14/09/2025 14:00</c:v>
                </c:pt>
                <c:pt idx="5125">
                  <c:v>14/09/2025 14:10</c:v>
                </c:pt>
                <c:pt idx="5126">
                  <c:v>14/09/2025 14:20</c:v>
                </c:pt>
                <c:pt idx="5127">
                  <c:v>14/09/2025 14:30</c:v>
                </c:pt>
                <c:pt idx="5128">
                  <c:v>14/09/2025 14:40</c:v>
                </c:pt>
                <c:pt idx="5129">
                  <c:v>14/09/2025 14:50</c:v>
                </c:pt>
                <c:pt idx="5130">
                  <c:v>14/09/2025 15:00</c:v>
                </c:pt>
                <c:pt idx="5131">
                  <c:v>14/09/2025 15:10</c:v>
                </c:pt>
                <c:pt idx="5132">
                  <c:v>14/09/2025 15:20</c:v>
                </c:pt>
                <c:pt idx="5133">
                  <c:v>14/09/2025 15:30</c:v>
                </c:pt>
                <c:pt idx="5134">
                  <c:v>14/09/2025 15:40</c:v>
                </c:pt>
                <c:pt idx="5135">
                  <c:v>14/09/2025 15:50</c:v>
                </c:pt>
                <c:pt idx="5136">
                  <c:v>14/09/2025 16:00</c:v>
                </c:pt>
                <c:pt idx="5137">
                  <c:v>14/09/2025 16:10</c:v>
                </c:pt>
                <c:pt idx="5138">
                  <c:v>14/09/2025 16:20</c:v>
                </c:pt>
                <c:pt idx="5139">
                  <c:v>14/09/2025 16:30</c:v>
                </c:pt>
                <c:pt idx="5140">
                  <c:v>14/09/2025 16:40</c:v>
                </c:pt>
                <c:pt idx="5141">
                  <c:v>14/09/2025 16:50</c:v>
                </c:pt>
                <c:pt idx="5142">
                  <c:v>14/09/2025 17:00</c:v>
                </c:pt>
                <c:pt idx="5143">
                  <c:v>14/09/2025 17:10</c:v>
                </c:pt>
                <c:pt idx="5144">
                  <c:v>14/09/2025 17:20</c:v>
                </c:pt>
                <c:pt idx="5145">
                  <c:v>14/09/2025 17:30</c:v>
                </c:pt>
                <c:pt idx="5146">
                  <c:v>14/09/2025 17:40</c:v>
                </c:pt>
                <c:pt idx="5147">
                  <c:v>14/09/2025 17:50</c:v>
                </c:pt>
                <c:pt idx="5148">
                  <c:v>14/09/2025 18:00</c:v>
                </c:pt>
                <c:pt idx="5149">
                  <c:v>14/09/2025 18:10</c:v>
                </c:pt>
                <c:pt idx="5150">
                  <c:v>14/09/2025 18:20</c:v>
                </c:pt>
                <c:pt idx="5151">
                  <c:v>14/09/2025 18:30</c:v>
                </c:pt>
                <c:pt idx="5152">
                  <c:v>14/09/2025 18:40</c:v>
                </c:pt>
                <c:pt idx="5153">
                  <c:v>14/09/2025 18:50</c:v>
                </c:pt>
                <c:pt idx="5154">
                  <c:v>14/09/2025 19:00</c:v>
                </c:pt>
                <c:pt idx="5155">
                  <c:v>14/09/2025 19:10</c:v>
                </c:pt>
                <c:pt idx="5156">
                  <c:v>14/09/2025 19:20</c:v>
                </c:pt>
                <c:pt idx="5157">
                  <c:v>14/09/2025 19:30</c:v>
                </c:pt>
                <c:pt idx="5158">
                  <c:v>14/09/2025 19:40</c:v>
                </c:pt>
                <c:pt idx="5159">
                  <c:v>14/09/2025 19:50</c:v>
                </c:pt>
                <c:pt idx="5160">
                  <c:v>14/09/2025 20:00</c:v>
                </c:pt>
                <c:pt idx="5161">
                  <c:v>14/09/2025 20:10</c:v>
                </c:pt>
                <c:pt idx="5162">
                  <c:v>14/09/2025 20:20</c:v>
                </c:pt>
                <c:pt idx="5163">
                  <c:v>14/09/2025 20:30</c:v>
                </c:pt>
                <c:pt idx="5164">
                  <c:v>14/09/2025 20:40</c:v>
                </c:pt>
                <c:pt idx="5165">
                  <c:v>14/09/2025 20:50</c:v>
                </c:pt>
                <c:pt idx="5166">
                  <c:v>14/09/2025 21:00</c:v>
                </c:pt>
                <c:pt idx="5167">
                  <c:v>14/09/2025 21:10</c:v>
                </c:pt>
                <c:pt idx="5168">
                  <c:v>14/09/2025 21:20</c:v>
                </c:pt>
                <c:pt idx="5169">
                  <c:v>14/09/2025 21:30</c:v>
                </c:pt>
                <c:pt idx="5170">
                  <c:v>14/09/2025 21:40</c:v>
                </c:pt>
                <c:pt idx="5171">
                  <c:v>14/09/2025 21:50</c:v>
                </c:pt>
                <c:pt idx="5172">
                  <c:v>14/09/2025 22:00</c:v>
                </c:pt>
                <c:pt idx="5173">
                  <c:v>14/09/2025 22:10</c:v>
                </c:pt>
                <c:pt idx="5174">
                  <c:v>14/09/2025 22:20</c:v>
                </c:pt>
                <c:pt idx="5175">
                  <c:v>14/09/2025 22:30</c:v>
                </c:pt>
                <c:pt idx="5176">
                  <c:v>14/09/2025 22:40</c:v>
                </c:pt>
                <c:pt idx="5177">
                  <c:v>14/09/2025 22:50</c:v>
                </c:pt>
                <c:pt idx="5178">
                  <c:v>14/09/2025 23:00</c:v>
                </c:pt>
                <c:pt idx="5179">
                  <c:v>14/09/2025 23:10</c:v>
                </c:pt>
                <c:pt idx="5180">
                  <c:v>14/09/2025 23:20</c:v>
                </c:pt>
                <c:pt idx="5181">
                  <c:v>14/09/2025 23:30</c:v>
                </c:pt>
                <c:pt idx="5182">
                  <c:v>14/09/2025 23:40</c:v>
                </c:pt>
                <c:pt idx="5183">
                  <c:v>14/09/2025 23:50</c:v>
                </c:pt>
                <c:pt idx="5184">
                  <c:v>15/09/2025 00:00</c:v>
                </c:pt>
                <c:pt idx="5185">
                  <c:v>15/09/2025 00:10</c:v>
                </c:pt>
                <c:pt idx="5186">
                  <c:v>15/09/2025 00:20</c:v>
                </c:pt>
                <c:pt idx="5187">
                  <c:v>15/09/2025 00:30</c:v>
                </c:pt>
                <c:pt idx="5188">
                  <c:v>15/09/2025 00:40</c:v>
                </c:pt>
                <c:pt idx="5189">
                  <c:v>15/09/2025 00:50</c:v>
                </c:pt>
                <c:pt idx="5190">
                  <c:v>15/09/2025 01:00</c:v>
                </c:pt>
                <c:pt idx="5191">
                  <c:v>15/09/2025 01:10</c:v>
                </c:pt>
                <c:pt idx="5192">
                  <c:v>15/09/2025 01:20</c:v>
                </c:pt>
                <c:pt idx="5193">
                  <c:v>15/09/2025 01:30</c:v>
                </c:pt>
                <c:pt idx="5194">
                  <c:v>15/09/2025 01:40</c:v>
                </c:pt>
                <c:pt idx="5195">
                  <c:v>15/09/2025 01:50</c:v>
                </c:pt>
                <c:pt idx="5196">
                  <c:v>15/09/2025 02:00</c:v>
                </c:pt>
                <c:pt idx="5197">
                  <c:v>15/09/2025 02:10</c:v>
                </c:pt>
                <c:pt idx="5198">
                  <c:v>15/09/2025 02:20</c:v>
                </c:pt>
                <c:pt idx="5199">
                  <c:v>15/09/2025 02:30</c:v>
                </c:pt>
                <c:pt idx="5200">
                  <c:v>15/09/2025 02:40</c:v>
                </c:pt>
                <c:pt idx="5201">
                  <c:v>15/09/2025 02:50</c:v>
                </c:pt>
                <c:pt idx="5202">
                  <c:v>15/09/2025 03:00</c:v>
                </c:pt>
                <c:pt idx="5203">
                  <c:v>15/09/2025 03:10</c:v>
                </c:pt>
                <c:pt idx="5204">
                  <c:v>15/09/2025 03:20</c:v>
                </c:pt>
                <c:pt idx="5205">
                  <c:v>15/09/2025 03:30</c:v>
                </c:pt>
                <c:pt idx="5206">
                  <c:v>15/09/2025 03:40</c:v>
                </c:pt>
                <c:pt idx="5207">
                  <c:v>15/09/2025 03:50</c:v>
                </c:pt>
                <c:pt idx="5208">
                  <c:v>15/09/2025 04:00</c:v>
                </c:pt>
                <c:pt idx="5209">
                  <c:v>15/09/2025 04:10</c:v>
                </c:pt>
                <c:pt idx="5210">
                  <c:v>15/09/2025 04:20</c:v>
                </c:pt>
                <c:pt idx="5211">
                  <c:v>15/09/2025 04:30</c:v>
                </c:pt>
                <c:pt idx="5212">
                  <c:v>15/09/2025 04:40</c:v>
                </c:pt>
                <c:pt idx="5213">
                  <c:v>15/09/2025 04:50</c:v>
                </c:pt>
                <c:pt idx="5214">
                  <c:v>15/09/2025 05:00</c:v>
                </c:pt>
                <c:pt idx="5215">
                  <c:v>15/09/2025 05:10</c:v>
                </c:pt>
                <c:pt idx="5216">
                  <c:v>15/09/2025 05:20</c:v>
                </c:pt>
                <c:pt idx="5217">
                  <c:v>15/09/2025 05:30</c:v>
                </c:pt>
                <c:pt idx="5218">
                  <c:v>15/09/2025 05:40</c:v>
                </c:pt>
                <c:pt idx="5219">
                  <c:v>15/09/2025 05:50</c:v>
                </c:pt>
                <c:pt idx="5220">
                  <c:v>15/09/2025 06:00</c:v>
                </c:pt>
                <c:pt idx="5221">
                  <c:v>15/09/2025 06:10</c:v>
                </c:pt>
                <c:pt idx="5222">
                  <c:v>15/09/2025 06:20</c:v>
                </c:pt>
                <c:pt idx="5223">
                  <c:v>15/09/2025 06:30</c:v>
                </c:pt>
                <c:pt idx="5224">
                  <c:v>15/09/2025 06:40</c:v>
                </c:pt>
                <c:pt idx="5225">
                  <c:v>15/09/2025 06:50</c:v>
                </c:pt>
                <c:pt idx="5226">
                  <c:v>15/09/2025 07:00</c:v>
                </c:pt>
                <c:pt idx="5227">
                  <c:v>15/09/2025 07:10</c:v>
                </c:pt>
                <c:pt idx="5228">
                  <c:v>15/09/2025 07:20</c:v>
                </c:pt>
                <c:pt idx="5229">
                  <c:v>15/09/2025 07:30</c:v>
                </c:pt>
                <c:pt idx="5230">
                  <c:v>15/09/2025 07:40</c:v>
                </c:pt>
                <c:pt idx="5231">
                  <c:v>15/09/2025 07:50</c:v>
                </c:pt>
                <c:pt idx="5232">
                  <c:v>15/09/2025 08:00</c:v>
                </c:pt>
                <c:pt idx="5233">
                  <c:v>15/09/2025 08:10</c:v>
                </c:pt>
                <c:pt idx="5234">
                  <c:v>15/09/2025 08:20</c:v>
                </c:pt>
                <c:pt idx="5235">
                  <c:v>15/09/2025 08:30</c:v>
                </c:pt>
                <c:pt idx="5236">
                  <c:v>15/09/2025 08:40</c:v>
                </c:pt>
                <c:pt idx="5237">
                  <c:v>15/09/2025 08:50</c:v>
                </c:pt>
                <c:pt idx="5238">
                  <c:v>15/09/2025 09:00</c:v>
                </c:pt>
                <c:pt idx="5239">
                  <c:v>15/09/2025 09:10</c:v>
                </c:pt>
                <c:pt idx="5240">
                  <c:v>15/09/2025 09:20</c:v>
                </c:pt>
                <c:pt idx="5241">
                  <c:v>15/09/2025 09:30</c:v>
                </c:pt>
                <c:pt idx="5242">
                  <c:v>15/09/2025 09:40</c:v>
                </c:pt>
                <c:pt idx="5243">
                  <c:v>15/09/2025 09:50</c:v>
                </c:pt>
                <c:pt idx="5244">
                  <c:v>15/09/2025 10:00</c:v>
                </c:pt>
                <c:pt idx="5245">
                  <c:v>15/09/2025 10:10</c:v>
                </c:pt>
                <c:pt idx="5246">
                  <c:v>15/09/2025 10:20</c:v>
                </c:pt>
                <c:pt idx="5247">
                  <c:v>15/09/2025 10:30</c:v>
                </c:pt>
                <c:pt idx="5248">
                  <c:v>15/09/2025 10:40</c:v>
                </c:pt>
                <c:pt idx="5249">
                  <c:v>15/09/2025 10:50</c:v>
                </c:pt>
                <c:pt idx="5250">
                  <c:v>15/09/2025 11:00</c:v>
                </c:pt>
                <c:pt idx="5251">
                  <c:v>15/09/2025 11:10</c:v>
                </c:pt>
                <c:pt idx="5252">
                  <c:v>15/09/2025 11:20</c:v>
                </c:pt>
                <c:pt idx="5253">
                  <c:v>15/09/2025 11:30</c:v>
                </c:pt>
                <c:pt idx="5254">
                  <c:v>15/09/2025 11:40</c:v>
                </c:pt>
                <c:pt idx="5255">
                  <c:v>15/09/2025 11:50</c:v>
                </c:pt>
                <c:pt idx="5256">
                  <c:v>15/09/2025 12:00</c:v>
                </c:pt>
                <c:pt idx="5257">
                  <c:v>15/09/2025 12:10</c:v>
                </c:pt>
                <c:pt idx="5258">
                  <c:v>15/09/2025 12:20</c:v>
                </c:pt>
                <c:pt idx="5259">
                  <c:v>15/09/2025 12:30</c:v>
                </c:pt>
                <c:pt idx="5260">
                  <c:v>15/09/2025 12:40</c:v>
                </c:pt>
                <c:pt idx="5261">
                  <c:v>15/09/2025 12:50</c:v>
                </c:pt>
                <c:pt idx="5262">
                  <c:v>15/09/2025 13:00</c:v>
                </c:pt>
                <c:pt idx="5263">
                  <c:v>15/09/2025 13:10</c:v>
                </c:pt>
                <c:pt idx="5264">
                  <c:v>15/09/2025 13:20</c:v>
                </c:pt>
                <c:pt idx="5265">
                  <c:v>15/09/2025 13:30</c:v>
                </c:pt>
                <c:pt idx="5266">
                  <c:v>15/09/2025 13:40</c:v>
                </c:pt>
                <c:pt idx="5267">
                  <c:v>15/09/2025 13:50</c:v>
                </c:pt>
                <c:pt idx="5268">
                  <c:v>15/09/2025 14:00</c:v>
                </c:pt>
                <c:pt idx="5269">
                  <c:v>15/09/2025 14:10</c:v>
                </c:pt>
                <c:pt idx="5270">
                  <c:v>15/09/2025 14:20</c:v>
                </c:pt>
                <c:pt idx="5271">
                  <c:v>15/09/2025 14:30</c:v>
                </c:pt>
                <c:pt idx="5272">
                  <c:v>15/09/2025 14:40</c:v>
                </c:pt>
                <c:pt idx="5273">
                  <c:v>15/09/2025 14:50</c:v>
                </c:pt>
                <c:pt idx="5274">
                  <c:v>15/09/2025 15:00</c:v>
                </c:pt>
                <c:pt idx="5275">
                  <c:v>15/09/2025 15:10</c:v>
                </c:pt>
                <c:pt idx="5276">
                  <c:v>15/09/2025 15:20</c:v>
                </c:pt>
                <c:pt idx="5277">
                  <c:v>15/09/2025 15:30</c:v>
                </c:pt>
                <c:pt idx="5278">
                  <c:v>15/09/2025 15:40</c:v>
                </c:pt>
                <c:pt idx="5279">
                  <c:v>15/09/2025 15:50</c:v>
                </c:pt>
                <c:pt idx="5280">
                  <c:v>15/09/2025 16:00</c:v>
                </c:pt>
                <c:pt idx="5281">
                  <c:v>15/09/2025 16:10</c:v>
                </c:pt>
                <c:pt idx="5282">
                  <c:v>15/09/2025 16:20</c:v>
                </c:pt>
                <c:pt idx="5283">
                  <c:v>15/09/2025 16:30</c:v>
                </c:pt>
                <c:pt idx="5284">
                  <c:v>15/09/2025 16:40</c:v>
                </c:pt>
                <c:pt idx="5285">
                  <c:v>15/09/2025 16:50</c:v>
                </c:pt>
                <c:pt idx="5286">
                  <c:v>15/09/2025 17:00</c:v>
                </c:pt>
                <c:pt idx="5287">
                  <c:v>15/09/2025 17:10</c:v>
                </c:pt>
                <c:pt idx="5288">
                  <c:v>15/09/2025 17:20</c:v>
                </c:pt>
                <c:pt idx="5289">
                  <c:v>15/09/2025 17:30</c:v>
                </c:pt>
                <c:pt idx="5290">
                  <c:v>15/09/2025 17:40</c:v>
                </c:pt>
                <c:pt idx="5291">
                  <c:v>15/09/2025 17:50</c:v>
                </c:pt>
                <c:pt idx="5292">
                  <c:v>15/09/2025 18:00</c:v>
                </c:pt>
                <c:pt idx="5293">
                  <c:v>15/09/2025 18:10</c:v>
                </c:pt>
                <c:pt idx="5294">
                  <c:v>15/09/2025 18:20</c:v>
                </c:pt>
                <c:pt idx="5295">
                  <c:v>15/09/2025 18:30</c:v>
                </c:pt>
                <c:pt idx="5296">
                  <c:v>15/09/2025 18:40</c:v>
                </c:pt>
                <c:pt idx="5297">
                  <c:v>15/09/2025 18:50</c:v>
                </c:pt>
                <c:pt idx="5298">
                  <c:v>15/09/2025 19:00</c:v>
                </c:pt>
                <c:pt idx="5299">
                  <c:v>15/09/2025 19:10</c:v>
                </c:pt>
                <c:pt idx="5300">
                  <c:v>15/09/2025 19:20</c:v>
                </c:pt>
                <c:pt idx="5301">
                  <c:v>15/09/2025 19:30</c:v>
                </c:pt>
                <c:pt idx="5302">
                  <c:v>15/09/2025 19:40</c:v>
                </c:pt>
                <c:pt idx="5303">
                  <c:v>15/09/2025 19:50</c:v>
                </c:pt>
                <c:pt idx="5304">
                  <c:v>15/09/2025 20:00</c:v>
                </c:pt>
                <c:pt idx="5305">
                  <c:v>15/09/2025 20:10</c:v>
                </c:pt>
                <c:pt idx="5306">
                  <c:v>15/09/2025 20:20</c:v>
                </c:pt>
                <c:pt idx="5307">
                  <c:v>15/09/2025 20:30</c:v>
                </c:pt>
                <c:pt idx="5308">
                  <c:v>15/09/2025 20:40</c:v>
                </c:pt>
                <c:pt idx="5309">
                  <c:v>15/09/2025 20:50</c:v>
                </c:pt>
                <c:pt idx="5310">
                  <c:v>15/09/2025 21:00</c:v>
                </c:pt>
                <c:pt idx="5311">
                  <c:v>15/09/2025 21:10</c:v>
                </c:pt>
                <c:pt idx="5312">
                  <c:v>15/09/2025 21:20</c:v>
                </c:pt>
                <c:pt idx="5313">
                  <c:v>15/09/2025 21:30</c:v>
                </c:pt>
                <c:pt idx="5314">
                  <c:v>15/09/2025 21:40</c:v>
                </c:pt>
                <c:pt idx="5315">
                  <c:v>15/09/2025 21:50</c:v>
                </c:pt>
                <c:pt idx="5316">
                  <c:v>15/09/2025 22:00</c:v>
                </c:pt>
                <c:pt idx="5317">
                  <c:v>15/09/2025 22:10</c:v>
                </c:pt>
                <c:pt idx="5318">
                  <c:v>15/09/2025 22:20</c:v>
                </c:pt>
                <c:pt idx="5319">
                  <c:v>15/09/2025 22:30</c:v>
                </c:pt>
                <c:pt idx="5320">
                  <c:v>15/09/2025 22:40</c:v>
                </c:pt>
                <c:pt idx="5321">
                  <c:v>15/09/2025 22:50</c:v>
                </c:pt>
                <c:pt idx="5322">
                  <c:v>15/09/2025 23:00</c:v>
                </c:pt>
                <c:pt idx="5323">
                  <c:v>15/09/2025 23:10</c:v>
                </c:pt>
                <c:pt idx="5324">
                  <c:v>15/09/2025 23:20</c:v>
                </c:pt>
                <c:pt idx="5325">
                  <c:v>15/09/2025 23:30</c:v>
                </c:pt>
                <c:pt idx="5326">
                  <c:v>15/09/2025 23:40</c:v>
                </c:pt>
                <c:pt idx="5327">
                  <c:v>15/09/2025 23:50</c:v>
                </c:pt>
                <c:pt idx="5328">
                  <c:v>16/09/2025 00:00</c:v>
                </c:pt>
                <c:pt idx="5329">
                  <c:v>16/09/2025 00:10</c:v>
                </c:pt>
                <c:pt idx="5330">
                  <c:v>16/09/2025 00:20</c:v>
                </c:pt>
                <c:pt idx="5331">
                  <c:v>16/09/2025 00:30</c:v>
                </c:pt>
                <c:pt idx="5332">
                  <c:v>16/09/2025 00:40</c:v>
                </c:pt>
                <c:pt idx="5333">
                  <c:v>16/09/2025 00:50</c:v>
                </c:pt>
                <c:pt idx="5334">
                  <c:v>16/09/2025 01:00</c:v>
                </c:pt>
                <c:pt idx="5335">
                  <c:v>16/09/2025 01:10</c:v>
                </c:pt>
                <c:pt idx="5336">
                  <c:v>16/09/2025 01:20</c:v>
                </c:pt>
                <c:pt idx="5337">
                  <c:v>16/09/2025 01:30</c:v>
                </c:pt>
                <c:pt idx="5338">
                  <c:v>16/09/2025 01:40</c:v>
                </c:pt>
                <c:pt idx="5339">
                  <c:v>16/09/2025 01:50</c:v>
                </c:pt>
                <c:pt idx="5340">
                  <c:v>16/09/2025 02:00</c:v>
                </c:pt>
                <c:pt idx="5341">
                  <c:v>16/09/2025 02:10</c:v>
                </c:pt>
                <c:pt idx="5342">
                  <c:v>16/09/2025 02:20</c:v>
                </c:pt>
                <c:pt idx="5343">
                  <c:v>16/09/2025 02:30</c:v>
                </c:pt>
                <c:pt idx="5344">
                  <c:v>16/09/2025 02:40</c:v>
                </c:pt>
                <c:pt idx="5345">
                  <c:v>16/09/2025 02:50</c:v>
                </c:pt>
                <c:pt idx="5346">
                  <c:v>16/09/2025 03:00</c:v>
                </c:pt>
                <c:pt idx="5347">
                  <c:v>16/09/2025 03:10</c:v>
                </c:pt>
                <c:pt idx="5348">
                  <c:v>16/09/2025 03:20</c:v>
                </c:pt>
                <c:pt idx="5349">
                  <c:v>16/09/2025 03:30</c:v>
                </c:pt>
                <c:pt idx="5350">
                  <c:v>16/09/2025 03:40</c:v>
                </c:pt>
                <c:pt idx="5351">
                  <c:v>16/09/2025 03:50</c:v>
                </c:pt>
                <c:pt idx="5352">
                  <c:v>16/09/2025 04:00</c:v>
                </c:pt>
                <c:pt idx="5353">
                  <c:v>16/09/2025 04:10</c:v>
                </c:pt>
                <c:pt idx="5354">
                  <c:v>16/09/2025 04:20</c:v>
                </c:pt>
                <c:pt idx="5355">
                  <c:v>16/09/2025 04:30</c:v>
                </c:pt>
                <c:pt idx="5356">
                  <c:v>16/09/2025 04:40</c:v>
                </c:pt>
                <c:pt idx="5357">
                  <c:v>16/09/2025 04:50</c:v>
                </c:pt>
                <c:pt idx="5358">
                  <c:v>16/09/2025 05:00</c:v>
                </c:pt>
                <c:pt idx="5359">
                  <c:v>16/09/2025 05:10</c:v>
                </c:pt>
                <c:pt idx="5360">
                  <c:v>16/09/2025 05:20</c:v>
                </c:pt>
                <c:pt idx="5361">
                  <c:v>16/09/2025 05:30</c:v>
                </c:pt>
                <c:pt idx="5362">
                  <c:v>16/09/2025 05:40</c:v>
                </c:pt>
                <c:pt idx="5363">
                  <c:v>16/09/2025 05:50</c:v>
                </c:pt>
                <c:pt idx="5364">
                  <c:v>16/09/2025 06:00</c:v>
                </c:pt>
                <c:pt idx="5365">
                  <c:v>16/09/2025 06:10</c:v>
                </c:pt>
                <c:pt idx="5366">
                  <c:v>16/09/2025 06:20</c:v>
                </c:pt>
                <c:pt idx="5367">
                  <c:v>16/09/2025 06:30</c:v>
                </c:pt>
                <c:pt idx="5368">
                  <c:v>16/09/2025 06:40</c:v>
                </c:pt>
                <c:pt idx="5369">
                  <c:v>16/09/2025 06:50</c:v>
                </c:pt>
                <c:pt idx="5370">
                  <c:v>16/09/2025 07:00</c:v>
                </c:pt>
                <c:pt idx="5371">
                  <c:v>16/09/2025 07:10</c:v>
                </c:pt>
                <c:pt idx="5372">
                  <c:v>16/09/2025 07:20</c:v>
                </c:pt>
                <c:pt idx="5373">
                  <c:v>16/09/2025 07:30</c:v>
                </c:pt>
                <c:pt idx="5374">
                  <c:v>16/09/2025 07:40</c:v>
                </c:pt>
                <c:pt idx="5375">
                  <c:v>16/09/2025 07:50</c:v>
                </c:pt>
                <c:pt idx="5376">
                  <c:v>16/09/2025 08:00</c:v>
                </c:pt>
                <c:pt idx="5377">
                  <c:v>16/09/2025 08:10</c:v>
                </c:pt>
                <c:pt idx="5378">
                  <c:v>16/09/2025 08:20</c:v>
                </c:pt>
                <c:pt idx="5379">
                  <c:v>16/09/2025 08:30</c:v>
                </c:pt>
                <c:pt idx="5380">
                  <c:v>16/09/2025 08:40</c:v>
                </c:pt>
                <c:pt idx="5381">
                  <c:v>16/09/2025 08:50</c:v>
                </c:pt>
                <c:pt idx="5382">
                  <c:v>16/09/2025 09:00</c:v>
                </c:pt>
                <c:pt idx="5383">
                  <c:v>16/09/2025 09:10</c:v>
                </c:pt>
                <c:pt idx="5384">
                  <c:v>16/09/2025 09:20</c:v>
                </c:pt>
                <c:pt idx="5385">
                  <c:v>16/09/2025 09:30</c:v>
                </c:pt>
                <c:pt idx="5386">
                  <c:v>16/09/2025 09:40</c:v>
                </c:pt>
                <c:pt idx="5387">
                  <c:v>16/09/2025 09:50</c:v>
                </c:pt>
                <c:pt idx="5388">
                  <c:v>16/09/2025 10:00</c:v>
                </c:pt>
                <c:pt idx="5389">
                  <c:v>16/09/2025 10:10</c:v>
                </c:pt>
                <c:pt idx="5390">
                  <c:v>16/09/2025 10:20</c:v>
                </c:pt>
                <c:pt idx="5391">
                  <c:v>16/09/2025 10:30</c:v>
                </c:pt>
                <c:pt idx="5392">
                  <c:v>16/09/2025 10:40</c:v>
                </c:pt>
                <c:pt idx="5393">
                  <c:v>16/09/2025 10:50</c:v>
                </c:pt>
                <c:pt idx="5394">
                  <c:v>16/09/2025 11:00</c:v>
                </c:pt>
                <c:pt idx="5395">
                  <c:v>16/09/2025 11:10</c:v>
                </c:pt>
                <c:pt idx="5396">
                  <c:v>16/09/2025 11:20</c:v>
                </c:pt>
                <c:pt idx="5397">
                  <c:v>16/09/2025 11:30</c:v>
                </c:pt>
                <c:pt idx="5398">
                  <c:v>16/09/2025 11:40</c:v>
                </c:pt>
                <c:pt idx="5399">
                  <c:v>16/09/2025 11:50</c:v>
                </c:pt>
                <c:pt idx="5400">
                  <c:v>16/09/2025 12:00</c:v>
                </c:pt>
                <c:pt idx="5401">
                  <c:v>16/09/2025 12:10</c:v>
                </c:pt>
                <c:pt idx="5402">
                  <c:v>16/09/2025 12:20</c:v>
                </c:pt>
                <c:pt idx="5403">
                  <c:v>16/09/2025 12:30</c:v>
                </c:pt>
                <c:pt idx="5404">
                  <c:v>16/09/2025 12:40</c:v>
                </c:pt>
                <c:pt idx="5405">
                  <c:v>16/09/2025 12:50</c:v>
                </c:pt>
                <c:pt idx="5406">
                  <c:v>16/09/2025 13:00</c:v>
                </c:pt>
                <c:pt idx="5407">
                  <c:v>16/09/2025 13:10</c:v>
                </c:pt>
                <c:pt idx="5408">
                  <c:v>16/09/2025 13:20</c:v>
                </c:pt>
                <c:pt idx="5409">
                  <c:v>16/09/2025 13:30</c:v>
                </c:pt>
                <c:pt idx="5410">
                  <c:v>16/09/2025 13:40</c:v>
                </c:pt>
                <c:pt idx="5411">
                  <c:v>16/09/2025 13:50</c:v>
                </c:pt>
                <c:pt idx="5412">
                  <c:v>16/09/2025 14:00</c:v>
                </c:pt>
                <c:pt idx="5413">
                  <c:v>16/09/2025 14:10</c:v>
                </c:pt>
                <c:pt idx="5414">
                  <c:v>16/09/2025 14:20</c:v>
                </c:pt>
                <c:pt idx="5415">
                  <c:v>16/09/2025 14:30</c:v>
                </c:pt>
                <c:pt idx="5416">
                  <c:v>16/09/2025 14:40</c:v>
                </c:pt>
                <c:pt idx="5417">
                  <c:v>16/09/2025 14:50</c:v>
                </c:pt>
                <c:pt idx="5418">
                  <c:v>16/09/2025 15:00</c:v>
                </c:pt>
                <c:pt idx="5419">
                  <c:v>16/09/2025 15:10</c:v>
                </c:pt>
                <c:pt idx="5420">
                  <c:v>16/09/2025 15:20</c:v>
                </c:pt>
                <c:pt idx="5421">
                  <c:v>16/09/2025 15:30</c:v>
                </c:pt>
                <c:pt idx="5422">
                  <c:v>16/09/2025 15:40</c:v>
                </c:pt>
                <c:pt idx="5423">
                  <c:v>16/09/2025 15:50</c:v>
                </c:pt>
                <c:pt idx="5424">
                  <c:v>16/09/2025 16:00</c:v>
                </c:pt>
                <c:pt idx="5425">
                  <c:v>16/09/2025 16:10</c:v>
                </c:pt>
                <c:pt idx="5426">
                  <c:v>16/09/2025 16:20</c:v>
                </c:pt>
                <c:pt idx="5427">
                  <c:v>16/09/2025 16:30</c:v>
                </c:pt>
                <c:pt idx="5428">
                  <c:v>16/09/2025 16:40</c:v>
                </c:pt>
                <c:pt idx="5429">
                  <c:v>16/09/2025 16:50</c:v>
                </c:pt>
                <c:pt idx="5430">
                  <c:v>16/09/2025 17:00</c:v>
                </c:pt>
                <c:pt idx="5431">
                  <c:v>16/09/2025 17:10</c:v>
                </c:pt>
                <c:pt idx="5432">
                  <c:v>16/09/2025 17:20</c:v>
                </c:pt>
                <c:pt idx="5433">
                  <c:v>16/09/2025 17:30</c:v>
                </c:pt>
                <c:pt idx="5434">
                  <c:v>16/09/2025 17:40</c:v>
                </c:pt>
                <c:pt idx="5435">
                  <c:v>16/09/2025 17:50</c:v>
                </c:pt>
                <c:pt idx="5436">
                  <c:v>16/09/2025 18:00</c:v>
                </c:pt>
                <c:pt idx="5437">
                  <c:v>16/09/2025 18:10</c:v>
                </c:pt>
                <c:pt idx="5438">
                  <c:v>16/09/2025 18:20</c:v>
                </c:pt>
                <c:pt idx="5439">
                  <c:v>16/09/2025 18:30</c:v>
                </c:pt>
                <c:pt idx="5440">
                  <c:v>16/09/2025 18:40</c:v>
                </c:pt>
                <c:pt idx="5441">
                  <c:v>16/09/2025 18:50</c:v>
                </c:pt>
                <c:pt idx="5442">
                  <c:v>16/09/2025 19:00</c:v>
                </c:pt>
                <c:pt idx="5443">
                  <c:v>16/09/2025 19:10</c:v>
                </c:pt>
                <c:pt idx="5444">
                  <c:v>16/09/2025 19:20</c:v>
                </c:pt>
                <c:pt idx="5445">
                  <c:v>16/09/2025 19:30</c:v>
                </c:pt>
                <c:pt idx="5446">
                  <c:v>16/09/2025 19:40</c:v>
                </c:pt>
                <c:pt idx="5447">
                  <c:v>16/09/2025 19:50</c:v>
                </c:pt>
                <c:pt idx="5448">
                  <c:v>16/09/2025 20:00</c:v>
                </c:pt>
                <c:pt idx="5449">
                  <c:v>16/09/2025 20:10</c:v>
                </c:pt>
                <c:pt idx="5450">
                  <c:v>16/09/2025 20:20</c:v>
                </c:pt>
                <c:pt idx="5451">
                  <c:v>16/09/2025 20:30</c:v>
                </c:pt>
                <c:pt idx="5452">
                  <c:v>16/09/2025 20:40</c:v>
                </c:pt>
                <c:pt idx="5453">
                  <c:v>16/09/2025 20:50</c:v>
                </c:pt>
                <c:pt idx="5454">
                  <c:v>16/09/2025 21:00</c:v>
                </c:pt>
                <c:pt idx="5455">
                  <c:v>16/09/2025 21:10</c:v>
                </c:pt>
                <c:pt idx="5456">
                  <c:v>16/09/2025 21:20</c:v>
                </c:pt>
                <c:pt idx="5457">
                  <c:v>16/09/2025 21:30</c:v>
                </c:pt>
                <c:pt idx="5458">
                  <c:v>16/09/2025 21:40</c:v>
                </c:pt>
                <c:pt idx="5459">
                  <c:v>16/09/2025 21:50</c:v>
                </c:pt>
                <c:pt idx="5460">
                  <c:v>16/09/2025 22:00</c:v>
                </c:pt>
                <c:pt idx="5461">
                  <c:v>16/09/2025 22:10</c:v>
                </c:pt>
                <c:pt idx="5462">
                  <c:v>16/09/2025 22:20</c:v>
                </c:pt>
                <c:pt idx="5463">
                  <c:v>16/09/2025 22:30</c:v>
                </c:pt>
                <c:pt idx="5464">
                  <c:v>16/09/2025 22:40</c:v>
                </c:pt>
                <c:pt idx="5465">
                  <c:v>16/09/2025 22:50</c:v>
                </c:pt>
                <c:pt idx="5466">
                  <c:v>16/09/2025 23:00</c:v>
                </c:pt>
                <c:pt idx="5467">
                  <c:v>16/09/2025 23:10</c:v>
                </c:pt>
                <c:pt idx="5468">
                  <c:v>16/09/2025 23:20</c:v>
                </c:pt>
                <c:pt idx="5469">
                  <c:v>16/09/2025 23:30</c:v>
                </c:pt>
                <c:pt idx="5470">
                  <c:v>16/09/2025 23:40</c:v>
                </c:pt>
                <c:pt idx="5471">
                  <c:v>16/09/2025 23:50</c:v>
                </c:pt>
                <c:pt idx="5472">
                  <c:v>17/09/2025 00:00</c:v>
                </c:pt>
                <c:pt idx="5473">
                  <c:v>17/09/2025 00:10</c:v>
                </c:pt>
                <c:pt idx="5474">
                  <c:v>17/09/2025 00:20</c:v>
                </c:pt>
                <c:pt idx="5475">
                  <c:v>17/09/2025 00:30</c:v>
                </c:pt>
                <c:pt idx="5476">
                  <c:v>17/09/2025 00:40</c:v>
                </c:pt>
                <c:pt idx="5477">
                  <c:v>17/09/2025 00:50</c:v>
                </c:pt>
                <c:pt idx="5478">
                  <c:v>17/09/2025 01:00</c:v>
                </c:pt>
                <c:pt idx="5479">
                  <c:v>17/09/2025 01:10</c:v>
                </c:pt>
                <c:pt idx="5480">
                  <c:v>17/09/2025 01:20</c:v>
                </c:pt>
                <c:pt idx="5481">
                  <c:v>17/09/2025 01:30</c:v>
                </c:pt>
                <c:pt idx="5482">
                  <c:v>17/09/2025 01:40</c:v>
                </c:pt>
                <c:pt idx="5483">
                  <c:v>17/09/2025 01:50</c:v>
                </c:pt>
                <c:pt idx="5484">
                  <c:v>17/09/2025 02:00</c:v>
                </c:pt>
                <c:pt idx="5485">
                  <c:v>17/09/2025 02:10</c:v>
                </c:pt>
                <c:pt idx="5486">
                  <c:v>17/09/2025 02:20</c:v>
                </c:pt>
                <c:pt idx="5487">
                  <c:v>17/09/2025 02:30</c:v>
                </c:pt>
                <c:pt idx="5488">
                  <c:v>17/09/2025 02:40</c:v>
                </c:pt>
                <c:pt idx="5489">
                  <c:v>17/09/2025 02:50</c:v>
                </c:pt>
                <c:pt idx="5490">
                  <c:v>17/09/2025 03:00</c:v>
                </c:pt>
                <c:pt idx="5491">
                  <c:v>17/09/2025 03:10</c:v>
                </c:pt>
                <c:pt idx="5492">
                  <c:v>17/09/2025 03:20</c:v>
                </c:pt>
                <c:pt idx="5493">
                  <c:v>17/09/2025 03:30</c:v>
                </c:pt>
                <c:pt idx="5494">
                  <c:v>17/09/2025 03:40</c:v>
                </c:pt>
                <c:pt idx="5495">
                  <c:v>17/09/2025 03:50</c:v>
                </c:pt>
                <c:pt idx="5496">
                  <c:v>17/09/2025 04:00</c:v>
                </c:pt>
                <c:pt idx="5497">
                  <c:v>17/09/2025 04:10</c:v>
                </c:pt>
                <c:pt idx="5498">
                  <c:v>17/09/2025 04:20</c:v>
                </c:pt>
                <c:pt idx="5499">
                  <c:v>17/09/2025 04:30</c:v>
                </c:pt>
                <c:pt idx="5500">
                  <c:v>17/09/2025 04:40</c:v>
                </c:pt>
                <c:pt idx="5501">
                  <c:v>17/09/2025 04:50</c:v>
                </c:pt>
                <c:pt idx="5502">
                  <c:v>17/09/2025 05:00</c:v>
                </c:pt>
                <c:pt idx="5503">
                  <c:v>17/09/2025 05:10</c:v>
                </c:pt>
                <c:pt idx="5504">
                  <c:v>17/09/2025 05:20</c:v>
                </c:pt>
                <c:pt idx="5505">
                  <c:v>17/09/2025 05:30</c:v>
                </c:pt>
                <c:pt idx="5506">
                  <c:v>17/09/2025 05:40</c:v>
                </c:pt>
                <c:pt idx="5507">
                  <c:v>17/09/2025 05:50</c:v>
                </c:pt>
                <c:pt idx="5508">
                  <c:v>17/09/2025 06:00</c:v>
                </c:pt>
                <c:pt idx="5509">
                  <c:v>17/09/2025 06:10</c:v>
                </c:pt>
                <c:pt idx="5510">
                  <c:v>17/09/2025 06:20</c:v>
                </c:pt>
                <c:pt idx="5511">
                  <c:v>17/09/2025 06:30</c:v>
                </c:pt>
                <c:pt idx="5512">
                  <c:v>17/09/2025 06:40</c:v>
                </c:pt>
                <c:pt idx="5513">
                  <c:v>17/09/2025 06:50</c:v>
                </c:pt>
                <c:pt idx="5514">
                  <c:v>17/09/2025 07:00</c:v>
                </c:pt>
                <c:pt idx="5515">
                  <c:v>17/09/2025 07:10</c:v>
                </c:pt>
                <c:pt idx="5516">
                  <c:v>17/09/2025 07:20</c:v>
                </c:pt>
                <c:pt idx="5517">
                  <c:v>17/09/2025 07:30</c:v>
                </c:pt>
                <c:pt idx="5518">
                  <c:v>17/09/2025 07:40</c:v>
                </c:pt>
                <c:pt idx="5519">
                  <c:v>17/09/2025 07:50</c:v>
                </c:pt>
                <c:pt idx="5520">
                  <c:v>17/09/2025 08:00</c:v>
                </c:pt>
                <c:pt idx="5521">
                  <c:v>17/09/2025 08:10</c:v>
                </c:pt>
                <c:pt idx="5522">
                  <c:v>17/09/2025 08:20</c:v>
                </c:pt>
                <c:pt idx="5523">
                  <c:v>17/09/2025 08:30</c:v>
                </c:pt>
                <c:pt idx="5524">
                  <c:v>17/09/2025 08:40</c:v>
                </c:pt>
                <c:pt idx="5525">
                  <c:v>17/09/2025 08:50</c:v>
                </c:pt>
                <c:pt idx="5526">
                  <c:v>17/09/2025 09:00</c:v>
                </c:pt>
                <c:pt idx="5527">
                  <c:v>17/09/2025 09:10</c:v>
                </c:pt>
                <c:pt idx="5528">
                  <c:v>17/09/2025 09:20</c:v>
                </c:pt>
                <c:pt idx="5529">
                  <c:v>17/09/2025 09:30</c:v>
                </c:pt>
                <c:pt idx="5530">
                  <c:v>17/09/2025 09:40</c:v>
                </c:pt>
                <c:pt idx="5531">
                  <c:v>17/09/2025 09:50</c:v>
                </c:pt>
                <c:pt idx="5532">
                  <c:v>17/09/2025 10:00</c:v>
                </c:pt>
                <c:pt idx="5533">
                  <c:v>17/09/2025 10:10</c:v>
                </c:pt>
                <c:pt idx="5534">
                  <c:v>17/09/2025 10:20</c:v>
                </c:pt>
                <c:pt idx="5535">
                  <c:v>17/09/2025 10:30</c:v>
                </c:pt>
                <c:pt idx="5536">
                  <c:v>17/09/2025 10:40</c:v>
                </c:pt>
                <c:pt idx="5537">
                  <c:v>17/09/2025 10:50</c:v>
                </c:pt>
                <c:pt idx="5538">
                  <c:v>17/09/2025 11:00</c:v>
                </c:pt>
                <c:pt idx="5539">
                  <c:v>17/09/2025 11:10</c:v>
                </c:pt>
                <c:pt idx="5540">
                  <c:v>17/09/2025 11:20</c:v>
                </c:pt>
                <c:pt idx="5541">
                  <c:v>17/09/2025 11:30</c:v>
                </c:pt>
                <c:pt idx="5542">
                  <c:v>17/09/2025 11:40</c:v>
                </c:pt>
                <c:pt idx="5543">
                  <c:v>17/09/2025 11:50</c:v>
                </c:pt>
                <c:pt idx="5544">
                  <c:v>17/09/2025 12:00</c:v>
                </c:pt>
                <c:pt idx="5545">
                  <c:v>17/09/2025 12:10</c:v>
                </c:pt>
                <c:pt idx="5546">
                  <c:v>17/09/2025 12:20</c:v>
                </c:pt>
                <c:pt idx="5547">
                  <c:v>17/09/2025 12:30</c:v>
                </c:pt>
                <c:pt idx="5548">
                  <c:v>17/09/2025 12:40</c:v>
                </c:pt>
                <c:pt idx="5549">
                  <c:v>17/09/2025 12:50</c:v>
                </c:pt>
                <c:pt idx="5550">
                  <c:v>17/09/2025 13:00</c:v>
                </c:pt>
                <c:pt idx="5551">
                  <c:v>17/09/2025 13:10</c:v>
                </c:pt>
                <c:pt idx="5552">
                  <c:v>17/09/2025 13:20</c:v>
                </c:pt>
                <c:pt idx="5553">
                  <c:v>17/09/2025 13:30</c:v>
                </c:pt>
                <c:pt idx="5554">
                  <c:v>17/09/2025 13:40</c:v>
                </c:pt>
                <c:pt idx="5555">
                  <c:v>17/09/2025 13:50</c:v>
                </c:pt>
                <c:pt idx="5556">
                  <c:v>17/09/2025 14:00</c:v>
                </c:pt>
                <c:pt idx="5557">
                  <c:v>17/09/2025 14:10</c:v>
                </c:pt>
                <c:pt idx="5558">
                  <c:v>17/09/2025 14:20</c:v>
                </c:pt>
                <c:pt idx="5559">
                  <c:v>17/09/2025 14:30</c:v>
                </c:pt>
                <c:pt idx="5560">
                  <c:v>17/09/2025 14:40</c:v>
                </c:pt>
                <c:pt idx="5561">
                  <c:v>17/09/2025 14:50</c:v>
                </c:pt>
                <c:pt idx="5562">
                  <c:v>17/09/2025 15:00</c:v>
                </c:pt>
                <c:pt idx="5563">
                  <c:v>17/09/2025 15:10</c:v>
                </c:pt>
                <c:pt idx="5564">
                  <c:v>17/09/2025 15:20</c:v>
                </c:pt>
                <c:pt idx="5565">
                  <c:v>17/09/2025 15:30</c:v>
                </c:pt>
                <c:pt idx="5566">
                  <c:v>17/09/2025 15:40</c:v>
                </c:pt>
                <c:pt idx="5567">
                  <c:v>17/09/2025 15:50</c:v>
                </c:pt>
                <c:pt idx="5568">
                  <c:v>17/09/2025 16:00</c:v>
                </c:pt>
                <c:pt idx="5569">
                  <c:v>17/09/2025 16:10</c:v>
                </c:pt>
                <c:pt idx="5570">
                  <c:v>17/09/2025 16:20</c:v>
                </c:pt>
                <c:pt idx="5571">
                  <c:v>17/09/2025 16:30</c:v>
                </c:pt>
                <c:pt idx="5572">
                  <c:v>17/09/2025 16:40</c:v>
                </c:pt>
                <c:pt idx="5573">
                  <c:v>17/09/2025 16:50</c:v>
                </c:pt>
                <c:pt idx="5574">
                  <c:v>17/09/2025 17:00</c:v>
                </c:pt>
                <c:pt idx="5575">
                  <c:v>17/09/2025 17:10</c:v>
                </c:pt>
                <c:pt idx="5576">
                  <c:v>17/09/2025 17:20</c:v>
                </c:pt>
                <c:pt idx="5577">
                  <c:v>17/09/2025 17:30</c:v>
                </c:pt>
                <c:pt idx="5578">
                  <c:v>17/09/2025 17:40</c:v>
                </c:pt>
                <c:pt idx="5579">
                  <c:v>17/09/2025 17:50</c:v>
                </c:pt>
                <c:pt idx="5580">
                  <c:v>17/09/2025 18:00</c:v>
                </c:pt>
                <c:pt idx="5581">
                  <c:v>17/09/2025 18:10</c:v>
                </c:pt>
                <c:pt idx="5582">
                  <c:v>17/09/2025 18:20</c:v>
                </c:pt>
                <c:pt idx="5583">
                  <c:v>17/09/2025 18:30</c:v>
                </c:pt>
                <c:pt idx="5584">
                  <c:v>17/09/2025 18:40</c:v>
                </c:pt>
                <c:pt idx="5585">
                  <c:v>17/09/2025 18:50</c:v>
                </c:pt>
                <c:pt idx="5586">
                  <c:v>17/09/2025 19:00</c:v>
                </c:pt>
                <c:pt idx="5587">
                  <c:v>17/09/2025 19:10</c:v>
                </c:pt>
                <c:pt idx="5588">
                  <c:v>17/09/2025 19:20</c:v>
                </c:pt>
                <c:pt idx="5589">
                  <c:v>17/09/2025 19:30</c:v>
                </c:pt>
                <c:pt idx="5590">
                  <c:v>17/09/2025 19:40</c:v>
                </c:pt>
                <c:pt idx="5591">
                  <c:v>17/09/2025 19:50</c:v>
                </c:pt>
                <c:pt idx="5592">
                  <c:v>17/09/2025 20:00</c:v>
                </c:pt>
                <c:pt idx="5593">
                  <c:v>17/09/2025 20:10</c:v>
                </c:pt>
                <c:pt idx="5594">
                  <c:v>17/09/2025 20:20</c:v>
                </c:pt>
                <c:pt idx="5595">
                  <c:v>17/09/2025 20:30</c:v>
                </c:pt>
                <c:pt idx="5596">
                  <c:v>17/09/2025 20:40</c:v>
                </c:pt>
                <c:pt idx="5597">
                  <c:v>17/09/2025 20:50</c:v>
                </c:pt>
                <c:pt idx="5598">
                  <c:v>17/09/2025 21:00</c:v>
                </c:pt>
                <c:pt idx="5599">
                  <c:v>17/09/2025 21:10</c:v>
                </c:pt>
                <c:pt idx="5600">
                  <c:v>17/09/2025 21:20</c:v>
                </c:pt>
                <c:pt idx="5601">
                  <c:v>17/09/2025 21:30</c:v>
                </c:pt>
                <c:pt idx="5602">
                  <c:v>17/09/2025 21:40</c:v>
                </c:pt>
                <c:pt idx="5603">
                  <c:v>17/09/2025 21:50</c:v>
                </c:pt>
                <c:pt idx="5604">
                  <c:v>17/09/2025 22:00</c:v>
                </c:pt>
                <c:pt idx="5605">
                  <c:v>17/09/2025 22:10</c:v>
                </c:pt>
                <c:pt idx="5606">
                  <c:v>17/09/2025 22:20</c:v>
                </c:pt>
                <c:pt idx="5607">
                  <c:v>17/09/2025 22:30</c:v>
                </c:pt>
                <c:pt idx="5608">
                  <c:v>17/09/2025 22:40</c:v>
                </c:pt>
                <c:pt idx="5609">
                  <c:v>17/09/2025 22:50</c:v>
                </c:pt>
                <c:pt idx="5610">
                  <c:v>17/09/2025 23:00</c:v>
                </c:pt>
                <c:pt idx="5611">
                  <c:v>17/09/2025 23:10</c:v>
                </c:pt>
                <c:pt idx="5612">
                  <c:v>17/09/2025 23:20</c:v>
                </c:pt>
                <c:pt idx="5613">
                  <c:v>17/09/2025 23:30</c:v>
                </c:pt>
                <c:pt idx="5614">
                  <c:v>17/09/2025 23:40</c:v>
                </c:pt>
                <c:pt idx="5615">
                  <c:v>17/09/2025 23:50</c:v>
                </c:pt>
                <c:pt idx="5616">
                  <c:v>18/09/2025 00:00</c:v>
                </c:pt>
                <c:pt idx="5617">
                  <c:v>18/09/2025 00:10</c:v>
                </c:pt>
                <c:pt idx="5618">
                  <c:v>18/09/2025 00:20</c:v>
                </c:pt>
                <c:pt idx="5619">
                  <c:v>18/09/2025 00:30</c:v>
                </c:pt>
                <c:pt idx="5620">
                  <c:v>18/09/2025 00:40</c:v>
                </c:pt>
                <c:pt idx="5621">
                  <c:v>18/09/2025 00:50</c:v>
                </c:pt>
                <c:pt idx="5622">
                  <c:v>18/09/2025 01:00</c:v>
                </c:pt>
                <c:pt idx="5623">
                  <c:v>18/09/2025 01:10</c:v>
                </c:pt>
                <c:pt idx="5624">
                  <c:v>18/09/2025 01:20</c:v>
                </c:pt>
                <c:pt idx="5625">
                  <c:v>18/09/2025 01:30</c:v>
                </c:pt>
                <c:pt idx="5626">
                  <c:v>18/09/2025 01:40</c:v>
                </c:pt>
                <c:pt idx="5627">
                  <c:v>18/09/2025 01:50</c:v>
                </c:pt>
                <c:pt idx="5628">
                  <c:v>18/09/2025 02:00</c:v>
                </c:pt>
                <c:pt idx="5629">
                  <c:v>18/09/2025 02:10</c:v>
                </c:pt>
                <c:pt idx="5630">
                  <c:v>18/09/2025 02:20</c:v>
                </c:pt>
                <c:pt idx="5631">
                  <c:v>18/09/2025 02:30</c:v>
                </c:pt>
                <c:pt idx="5632">
                  <c:v>18/09/2025 02:40</c:v>
                </c:pt>
                <c:pt idx="5633">
                  <c:v>18/09/2025 02:50</c:v>
                </c:pt>
                <c:pt idx="5634">
                  <c:v>18/09/2025 03:00</c:v>
                </c:pt>
                <c:pt idx="5635">
                  <c:v>18/09/2025 03:10</c:v>
                </c:pt>
                <c:pt idx="5636">
                  <c:v>18/09/2025 03:20</c:v>
                </c:pt>
                <c:pt idx="5637">
                  <c:v>18/09/2025 03:30</c:v>
                </c:pt>
                <c:pt idx="5638">
                  <c:v>18/09/2025 03:40</c:v>
                </c:pt>
                <c:pt idx="5639">
                  <c:v>18/09/2025 03:50</c:v>
                </c:pt>
                <c:pt idx="5640">
                  <c:v>18/09/2025 04:00</c:v>
                </c:pt>
                <c:pt idx="5641">
                  <c:v>18/09/2025 04:10</c:v>
                </c:pt>
                <c:pt idx="5642">
                  <c:v>18/09/2025 04:20</c:v>
                </c:pt>
                <c:pt idx="5643">
                  <c:v>18/09/2025 04:30</c:v>
                </c:pt>
                <c:pt idx="5644">
                  <c:v>18/09/2025 04:40</c:v>
                </c:pt>
                <c:pt idx="5645">
                  <c:v>18/09/2025 04:50</c:v>
                </c:pt>
                <c:pt idx="5646">
                  <c:v>18/09/2025 05:00</c:v>
                </c:pt>
                <c:pt idx="5647">
                  <c:v>18/09/2025 05:10</c:v>
                </c:pt>
                <c:pt idx="5648">
                  <c:v>18/09/2025 05:20</c:v>
                </c:pt>
                <c:pt idx="5649">
                  <c:v>18/09/2025 05:30</c:v>
                </c:pt>
                <c:pt idx="5650">
                  <c:v>18/09/2025 05:40</c:v>
                </c:pt>
                <c:pt idx="5651">
                  <c:v>18/09/2025 05:50</c:v>
                </c:pt>
                <c:pt idx="5652">
                  <c:v>18/09/2025 06:00</c:v>
                </c:pt>
                <c:pt idx="5653">
                  <c:v>18/09/2025 06:10</c:v>
                </c:pt>
                <c:pt idx="5654">
                  <c:v>18/09/2025 06:20</c:v>
                </c:pt>
                <c:pt idx="5655">
                  <c:v>18/09/2025 06:30</c:v>
                </c:pt>
                <c:pt idx="5656">
                  <c:v>18/09/2025 06:40</c:v>
                </c:pt>
                <c:pt idx="5657">
                  <c:v>18/09/2025 06:50</c:v>
                </c:pt>
                <c:pt idx="5658">
                  <c:v>18/09/2025 07:00</c:v>
                </c:pt>
                <c:pt idx="5659">
                  <c:v>18/09/2025 07:10</c:v>
                </c:pt>
                <c:pt idx="5660">
                  <c:v>18/09/2025 07:20</c:v>
                </c:pt>
                <c:pt idx="5661">
                  <c:v>18/09/2025 07:30</c:v>
                </c:pt>
                <c:pt idx="5662">
                  <c:v>18/09/2025 07:40</c:v>
                </c:pt>
                <c:pt idx="5663">
                  <c:v>18/09/2025 07:50</c:v>
                </c:pt>
                <c:pt idx="5664">
                  <c:v>18/09/2025 08:00</c:v>
                </c:pt>
                <c:pt idx="5665">
                  <c:v>18/09/2025 08:10</c:v>
                </c:pt>
                <c:pt idx="5666">
                  <c:v>18/09/2025 08:20</c:v>
                </c:pt>
                <c:pt idx="5667">
                  <c:v>18/09/2025 08:30</c:v>
                </c:pt>
                <c:pt idx="5668">
                  <c:v>18/09/2025 08:40</c:v>
                </c:pt>
                <c:pt idx="5669">
                  <c:v>18/09/2025 08:50</c:v>
                </c:pt>
                <c:pt idx="5670">
                  <c:v>18/09/2025 09:00</c:v>
                </c:pt>
                <c:pt idx="5671">
                  <c:v>18/09/2025 09:10</c:v>
                </c:pt>
                <c:pt idx="5672">
                  <c:v>18/09/2025 09:20</c:v>
                </c:pt>
                <c:pt idx="5673">
                  <c:v>18/09/2025 09:30</c:v>
                </c:pt>
                <c:pt idx="5674">
                  <c:v>18/09/2025 09:40</c:v>
                </c:pt>
                <c:pt idx="5675">
                  <c:v>18/09/2025 09:50</c:v>
                </c:pt>
                <c:pt idx="5676">
                  <c:v>18/09/2025 10:00</c:v>
                </c:pt>
                <c:pt idx="5677">
                  <c:v>18/09/2025 10:10</c:v>
                </c:pt>
                <c:pt idx="5678">
                  <c:v>18/09/2025 10:20</c:v>
                </c:pt>
                <c:pt idx="5679">
                  <c:v>18/09/2025 10:30</c:v>
                </c:pt>
                <c:pt idx="5680">
                  <c:v>18/09/2025 10:40</c:v>
                </c:pt>
                <c:pt idx="5681">
                  <c:v>18/09/2025 10:50</c:v>
                </c:pt>
                <c:pt idx="5682">
                  <c:v>18/09/2025 11:00</c:v>
                </c:pt>
                <c:pt idx="5683">
                  <c:v>18/09/2025 11:10</c:v>
                </c:pt>
                <c:pt idx="5684">
                  <c:v>18/09/2025 11:20</c:v>
                </c:pt>
                <c:pt idx="5685">
                  <c:v>18/09/2025 11:30</c:v>
                </c:pt>
                <c:pt idx="5686">
                  <c:v>18/09/2025 11:40</c:v>
                </c:pt>
                <c:pt idx="5687">
                  <c:v>18/09/2025 11:50</c:v>
                </c:pt>
                <c:pt idx="5688">
                  <c:v>18/09/2025 12:00</c:v>
                </c:pt>
                <c:pt idx="5689">
                  <c:v>18/09/2025 12:10</c:v>
                </c:pt>
                <c:pt idx="5690">
                  <c:v>18/09/2025 12:20</c:v>
                </c:pt>
                <c:pt idx="5691">
                  <c:v>18/09/2025 12:30</c:v>
                </c:pt>
                <c:pt idx="5692">
                  <c:v>18/09/2025 12:40</c:v>
                </c:pt>
                <c:pt idx="5693">
                  <c:v>18/09/2025 12:50</c:v>
                </c:pt>
                <c:pt idx="5694">
                  <c:v>18/09/2025 13:00</c:v>
                </c:pt>
                <c:pt idx="5695">
                  <c:v>18/09/2025 13:10</c:v>
                </c:pt>
                <c:pt idx="5696">
                  <c:v>18/09/2025 13:20</c:v>
                </c:pt>
                <c:pt idx="5697">
                  <c:v>18/09/2025 13:30</c:v>
                </c:pt>
                <c:pt idx="5698">
                  <c:v>18/09/2025 13:40</c:v>
                </c:pt>
                <c:pt idx="5699">
                  <c:v>18/09/2025 13:50</c:v>
                </c:pt>
                <c:pt idx="5700">
                  <c:v>18/09/2025 14:00</c:v>
                </c:pt>
                <c:pt idx="5701">
                  <c:v>18/09/2025 14:10</c:v>
                </c:pt>
                <c:pt idx="5702">
                  <c:v>18/09/2025 14:20</c:v>
                </c:pt>
                <c:pt idx="5703">
                  <c:v>18/09/2025 14:30</c:v>
                </c:pt>
                <c:pt idx="5704">
                  <c:v>18/09/2025 14:40</c:v>
                </c:pt>
                <c:pt idx="5705">
                  <c:v>18/09/2025 14:50</c:v>
                </c:pt>
                <c:pt idx="5706">
                  <c:v>18/09/2025 15:00</c:v>
                </c:pt>
                <c:pt idx="5707">
                  <c:v>18/09/2025 15:10</c:v>
                </c:pt>
                <c:pt idx="5708">
                  <c:v>18/09/2025 15:20</c:v>
                </c:pt>
                <c:pt idx="5709">
                  <c:v>18/09/2025 15:30</c:v>
                </c:pt>
                <c:pt idx="5710">
                  <c:v>18/09/2025 15:40</c:v>
                </c:pt>
                <c:pt idx="5711">
                  <c:v>18/09/2025 15:50</c:v>
                </c:pt>
                <c:pt idx="5712">
                  <c:v>18/09/2025 16:00</c:v>
                </c:pt>
                <c:pt idx="5713">
                  <c:v>18/09/2025 16:10</c:v>
                </c:pt>
                <c:pt idx="5714">
                  <c:v>18/09/2025 16:20</c:v>
                </c:pt>
                <c:pt idx="5715">
                  <c:v>18/09/2025 16:30</c:v>
                </c:pt>
                <c:pt idx="5716">
                  <c:v>18/09/2025 16:40</c:v>
                </c:pt>
                <c:pt idx="5717">
                  <c:v>18/09/2025 16:50</c:v>
                </c:pt>
                <c:pt idx="5718">
                  <c:v>18/09/2025 17:00</c:v>
                </c:pt>
                <c:pt idx="5719">
                  <c:v>18/09/2025 17:10</c:v>
                </c:pt>
                <c:pt idx="5720">
                  <c:v>18/09/2025 17:20</c:v>
                </c:pt>
                <c:pt idx="5721">
                  <c:v>18/09/2025 17:30</c:v>
                </c:pt>
                <c:pt idx="5722">
                  <c:v>18/09/2025 17:40</c:v>
                </c:pt>
                <c:pt idx="5723">
                  <c:v>18/09/2025 17:50</c:v>
                </c:pt>
                <c:pt idx="5724">
                  <c:v>18/09/2025 18:00</c:v>
                </c:pt>
                <c:pt idx="5725">
                  <c:v>18/09/2025 18:10</c:v>
                </c:pt>
                <c:pt idx="5726">
                  <c:v>18/09/2025 18:20</c:v>
                </c:pt>
                <c:pt idx="5727">
                  <c:v>18/09/2025 18:30</c:v>
                </c:pt>
                <c:pt idx="5728">
                  <c:v>18/09/2025 18:40</c:v>
                </c:pt>
                <c:pt idx="5729">
                  <c:v>18/09/2025 18:50</c:v>
                </c:pt>
                <c:pt idx="5730">
                  <c:v>18/09/2025 19:00</c:v>
                </c:pt>
                <c:pt idx="5731">
                  <c:v>18/09/2025 19:10</c:v>
                </c:pt>
                <c:pt idx="5732">
                  <c:v>18/09/2025 19:20</c:v>
                </c:pt>
                <c:pt idx="5733">
                  <c:v>18/09/2025 19:30</c:v>
                </c:pt>
                <c:pt idx="5734">
                  <c:v>18/09/2025 19:40</c:v>
                </c:pt>
                <c:pt idx="5735">
                  <c:v>18/09/2025 19:50</c:v>
                </c:pt>
                <c:pt idx="5736">
                  <c:v>18/09/2025 20:00</c:v>
                </c:pt>
                <c:pt idx="5737">
                  <c:v>18/09/2025 20:10</c:v>
                </c:pt>
                <c:pt idx="5738">
                  <c:v>18/09/2025 20:20</c:v>
                </c:pt>
                <c:pt idx="5739">
                  <c:v>18/09/2025 20:30</c:v>
                </c:pt>
                <c:pt idx="5740">
                  <c:v>18/09/2025 20:40</c:v>
                </c:pt>
                <c:pt idx="5741">
                  <c:v>18/09/2025 20:50</c:v>
                </c:pt>
                <c:pt idx="5742">
                  <c:v>18/09/2025 21:00</c:v>
                </c:pt>
                <c:pt idx="5743">
                  <c:v>18/09/2025 21:10</c:v>
                </c:pt>
                <c:pt idx="5744">
                  <c:v>18/09/2025 21:20</c:v>
                </c:pt>
                <c:pt idx="5745">
                  <c:v>18/09/2025 21:30</c:v>
                </c:pt>
                <c:pt idx="5746">
                  <c:v>18/09/2025 21:40</c:v>
                </c:pt>
                <c:pt idx="5747">
                  <c:v>18/09/2025 21:50</c:v>
                </c:pt>
                <c:pt idx="5748">
                  <c:v>18/09/2025 22:00</c:v>
                </c:pt>
                <c:pt idx="5749">
                  <c:v>18/09/2025 22:10</c:v>
                </c:pt>
                <c:pt idx="5750">
                  <c:v>18/09/2025 22:20</c:v>
                </c:pt>
                <c:pt idx="5751">
                  <c:v>18/09/2025 22:30</c:v>
                </c:pt>
                <c:pt idx="5752">
                  <c:v>18/09/2025 22:40</c:v>
                </c:pt>
                <c:pt idx="5753">
                  <c:v>18/09/2025 22:50</c:v>
                </c:pt>
                <c:pt idx="5754">
                  <c:v>18/09/2025 23:00</c:v>
                </c:pt>
                <c:pt idx="5755">
                  <c:v>18/09/2025 23:10</c:v>
                </c:pt>
                <c:pt idx="5756">
                  <c:v>18/09/2025 23:20</c:v>
                </c:pt>
                <c:pt idx="5757">
                  <c:v>18/09/2025 23:30</c:v>
                </c:pt>
                <c:pt idx="5758">
                  <c:v>18/09/2025 23:40</c:v>
                </c:pt>
                <c:pt idx="5759">
                  <c:v>18/09/2025 23:50</c:v>
                </c:pt>
                <c:pt idx="5760">
                  <c:v>19/09/2025 00:00</c:v>
                </c:pt>
                <c:pt idx="5761">
                  <c:v>19/09/2025 00:10</c:v>
                </c:pt>
                <c:pt idx="5762">
                  <c:v>19/09/2025 00:20</c:v>
                </c:pt>
                <c:pt idx="5763">
                  <c:v>19/09/2025 00:30</c:v>
                </c:pt>
                <c:pt idx="5764">
                  <c:v>19/09/2025 00:40</c:v>
                </c:pt>
                <c:pt idx="5765">
                  <c:v>19/09/2025 00:50</c:v>
                </c:pt>
                <c:pt idx="5766">
                  <c:v>19/09/2025 01:00</c:v>
                </c:pt>
                <c:pt idx="5767">
                  <c:v>19/09/2025 01:10</c:v>
                </c:pt>
                <c:pt idx="5768">
                  <c:v>19/09/2025 01:20</c:v>
                </c:pt>
                <c:pt idx="5769">
                  <c:v>19/09/2025 01:30</c:v>
                </c:pt>
                <c:pt idx="5770">
                  <c:v>19/09/2025 01:40</c:v>
                </c:pt>
                <c:pt idx="5771">
                  <c:v>19/09/2025 01:50</c:v>
                </c:pt>
                <c:pt idx="5772">
                  <c:v>19/09/2025 02:00</c:v>
                </c:pt>
                <c:pt idx="5773">
                  <c:v>19/09/2025 02:10</c:v>
                </c:pt>
                <c:pt idx="5774">
                  <c:v>19/09/2025 02:20</c:v>
                </c:pt>
                <c:pt idx="5775">
                  <c:v>19/09/2025 02:30</c:v>
                </c:pt>
                <c:pt idx="5776">
                  <c:v>19/09/2025 02:40</c:v>
                </c:pt>
                <c:pt idx="5777">
                  <c:v>19/09/2025 02:50</c:v>
                </c:pt>
                <c:pt idx="5778">
                  <c:v>19/09/2025 03:00</c:v>
                </c:pt>
                <c:pt idx="5779">
                  <c:v>19/09/2025 03:10</c:v>
                </c:pt>
                <c:pt idx="5780">
                  <c:v>19/09/2025 03:20</c:v>
                </c:pt>
                <c:pt idx="5781">
                  <c:v>19/09/2025 03:30</c:v>
                </c:pt>
                <c:pt idx="5782">
                  <c:v>19/09/2025 03:40</c:v>
                </c:pt>
                <c:pt idx="5783">
                  <c:v>19/09/2025 03:50</c:v>
                </c:pt>
                <c:pt idx="5784">
                  <c:v>19/09/2025 04:00</c:v>
                </c:pt>
                <c:pt idx="5785">
                  <c:v>19/09/2025 04:10</c:v>
                </c:pt>
                <c:pt idx="5786">
                  <c:v>19/09/2025 04:20</c:v>
                </c:pt>
                <c:pt idx="5787">
                  <c:v>19/09/2025 04:30</c:v>
                </c:pt>
                <c:pt idx="5788">
                  <c:v>19/09/2025 04:40</c:v>
                </c:pt>
                <c:pt idx="5789">
                  <c:v>19/09/2025 04:50</c:v>
                </c:pt>
                <c:pt idx="5790">
                  <c:v>19/09/2025 05:00</c:v>
                </c:pt>
                <c:pt idx="5791">
                  <c:v>19/09/2025 05:10</c:v>
                </c:pt>
                <c:pt idx="5792">
                  <c:v>19/09/2025 05:20</c:v>
                </c:pt>
                <c:pt idx="5793">
                  <c:v>19/09/2025 05:30</c:v>
                </c:pt>
                <c:pt idx="5794">
                  <c:v>19/09/2025 05:40</c:v>
                </c:pt>
                <c:pt idx="5795">
                  <c:v>19/09/2025 05:50</c:v>
                </c:pt>
                <c:pt idx="5796">
                  <c:v>19/09/2025 06:00</c:v>
                </c:pt>
                <c:pt idx="5797">
                  <c:v>19/09/2025 06:10</c:v>
                </c:pt>
                <c:pt idx="5798">
                  <c:v>19/09/2025 06:20</c:v>
                </c:pt>
                <c:pt idx="5799">
                  <c:v>19/09/2025 06:30</c:v>
                </c:pt>
                <c:pt idx="5800">
                  <c:v>19/09/2025 06:40</c:v>
                </c:pt>
                <c:pt idx="5801">
                  <c:v>19/09/2025 06:50</c:v>
                </c:pt>
                <c:pt idx="5802">
                  <c:v>19/09/2025 07:00</c:v>
                </c:pt>
                <c:pt idx="5803">
                  <c:v>19/09/2025 07:10</c:v>
                </c:pt>
                <c:pt idx="5804">
                  <c:v>19/09/2025 07:20</c:v>
                </c:pt>
                <c:pt idx="5805">
                  <c:v>19/09/2025 07:30</c:v>
                </c:pt>
                <c:pt idx="5806">
                  <c:v>19/09/2025 07:40</c:v>
                </c:pt>
                <c:pt idx="5807">
                  <c:v>19/09/2025 07:50</c:v>
                </c:pt>
                <c:pt idx="5808">
                  <c:v>19/09/2025 08:00</c:v>
                </c:pt>
                <c:pt idx="5809">
                  <c:v>19/09/2025 08:10</c:v>
                </c:pt>
                <c:pt idx="5810">
                  <c:v>19/09/2025 08:20</c:v>
                </c:pt>
                <c:pt idx="5811">
                  <c:v>19/09/2025 08:30</c:v>
                </c:pt>
                <c:pt idx="5812">
                  <c:v>19/09/2025 08:40</c:v>
                </c:pt>
                <c:pt idx="5813">
                  <c:v>19/09/2025 08:50</c:v>
                </c:pt>
                <c:pt idx="5814">
                  <c:v>19/09/2025 09:00</c:v>
                </c:pt>
                <c:pt idx="5815">
                  <c:v>19/09/2025 09:10</c:v>
                </c:pt>
                <c:pt idx="5816">
                  <c:v>19/09/2025 09:20</c:v>
                </c:pt>
                <c:pt idx="5817">
                  <c:v>19/09/2025 09:30</c:v>
                </c:pt>
                <c:pt idx="5818">
                  <c:v>19/09/2025 09:40</c:v>
                </c:pt>
                <c:pt idx="5819">
                  <c:v>19/09/2025 09:50</c:v>
                </c:pt>
                <c:pt idx="5820">
                  <c:v>19/09/2025 10:00</c:v>
                </c:pt>
                <c:pt idx="5821">
                  <c:v>19/09/2025 10:10</c:v>
                </c:pt>
                <c:pt idx="5822">
                  <c:v>19/09/2025 10:20</c:v>
                </c:pt>
                <c:pt idx="5823">
                  <c:v>19/09/2025 10:30</c:v>
                </c:pt>
                <c:pt idx="5824">
                  <c:v>19/09/2025 10:40</c:v>
                </c:pt>
                <c:pt idx="5825">
                  <c:v>19/09/2025 10:50</c:v>
                </c:pt>
                <c:pt idx="5826">
                  <c:v>19/09/2025 11:00</c:v>
                </c:pt>
                <c:pt idx="5827">
                  <c:v>19/09/2025 11:10</c:v>
                </c:pt>
                <c:pt idx="5828">
                  <c:v>19/09/2025 11:20</c:v>
                </c:pt>
                <c:pt idx="5829">
                  <c:v>19/09/2025 11:30</c:v>
                </c:pt>
                <c:pt idx="5830">
                  <c:v>19/09/2025 11:40</c:v>
                </c:pt>
                <c:pt idx="5831">
                  <c:v>19/09/2025 11:50</c:v>
                </c:pt>
                <c:pt idx="5832">
                  <c:v>19/09/2025 12:00</c:v>
                </c:pt>
                <c:pt idx="5833">
                  <c:v>19/09/2025 12:10</c:v>
                </c:pt>
                <c:pt idx="5834">
                  <c:v>19/09/2025 12:20</c:v>
                </c:pt>
                <c:pt idx="5835">
                  <c:v>19/09/2025 12:30</c:v>
                </c:pt>
                <c:pt idx="5836">
                  <c:v>19/09/2025 12:40</c:v>
                </c:pt>
                <c:pt idx="5837">
                  <c:v>19/09/2025 12:50</c:v>
                </c:pt>
                <c:pt idx="5838">
                  <c:v>19/09/2025 13:00</c:v>
                </c:pt>
                <c:pt idx="5839">
                  <c:v>19/09/2025 13:10</c:v>
                </c:pt>
                <c:pt idx="5840">
                  <c:v>19/09/2025 13:20</c:v>
                </c:pt>
                <c:pt idx="5841">
                  <c:v>19/09/2025 13:30</c:v>
                </c:pt>
                <c:pt idx="5842">
                  <c:v>19/09/2025 13:40</c:v>
                </c:pt>
                <c:pt idx="5843">
                  <c:v>19/09/2025 13:50</c:v>
                </c:pt>
                <c:pt idx="5844">
                  <c:v>19/09/2025 14:00</c:v>
                </c:pt>
                <c:pt idx="5845">
                  <c:v>19/09/2025 14:10</c:v>
                </c:pt>
                <c:pt idx="5846">
                  <c:v>19/09/2025 14:20</c:v>
                </c:pt>
                <c:pt idx="5847">
                  <c:v>19/09/2025 14:30</c:v>
                </c:pt>
                <c:pt idx="5848">
                  <c:v>19/09/2025 14:40</c:v>
                </c:pt>
                <c:pt idx="5849">
                  <c:v>19/09/2025 14:50</c:v>
                </c:pt>
                <c:pt idx="5850">
                  <c:v>19/09/2025 15:00</c:v>
                </c:pt>
                <c:pt idx="5851">
                  <c:v>19/09/2025 15:10</c:v>
                </c:pt>
                <c:pt idx="5852">
                  <c:v>19/09/2025 15:20</c:v>
                </c:pt>
                <c:pt idx="5853">
                  <c:v>19/09/2025 15:30</c:v>
                </c:pt>
                <c:pt idx="5854">
                  <c:v>19/09/2025 15:40</c:v>
                </c:pt>
                <c:pt idx="5855">
                  <c:v>19/09/2025 15:50</c:v>
                </c:pt>
                <c:pt idx="5856">
                  <c:v>19/09/2025 16:00</c:v>
                </c:pt>
                <c:pt idx="5857">
                  <c:v>19/09/2025 16:10</c:v>
                </c:pt>
                <c:pt idx="5858">
                  <c:v>19/09/2025 16:20</c:v>
                </c:pt>
                <c:pt idx="5859">
                  <c:v>19/09/2025 16:30</c:v>
                </c:pt>
                <c:pt idx="5860">
                  <c:v>19/09/2025 16:40</c:v>
                </c:pt>
                <c:pt idx="5861">
                  <c:v>19/09/2025 16:50</c:v>
                </c:pt>
                <c:pt idx="5862">
                  <c:v>19/09/2025 17:00</c:v>
                </c:pt>
                <c:pt idx="5863">
                  <c:v>19/09/2025 17:10</c:v>
                </c:pt>
                <c:pt idx="5864">
                  <c:v>19/09/2025 17:20</c:v>
                </c:pt>
              </c:strCache>
            </c:strRef>
          </c:xVal>
          <c:yVal>
            <c:numRef>
              <c:f>'Clean Data_10min'!$N$2:$N$5866</c:f>
              <c:numCache>
                <c:formatCode>0.00E+00</c:formatCode>
                <c:ptCount val="5865"/>
                <c:pt idx="0">
                  <c:v>1.3416041148160315E-5</c:v>
                </c:pt>
                <c:pt idx="1">
                  <c:v>1.2862455177103904E-5</c:v>
                </c:pt>
                <c:pt idx="2">
                  <c:v>1.2729966185037148E-5</c:v>
                </c:pt>
                <c:pt idx="3">
                  <c:v>1.3026638707749242E-5</c:v>
                </c:pt>
                <c:pt idx="4">
                  <c:v>1.2337176751611149E-5</c:v>
                </c:pt>
                <c:pt idx="5">
                  <c:v>1.2243133898993401E-5</c:v>
                </c:pt>
                <c:pt idx="6">
                  <c:v>1.1860916661655357E-5</c:v>
                </c:pt>
                <c:pt idx="7">
                  <c:v>1.1686011516192313E-5</c:v>
                </c:pt>
                <c:pt idx="8">
                  <c:v>1.1309028832589039E-5</c:v>
                </c:pt>
                <c:pt idx="9">
                  <c:v>1.116052764449607E-5</c:v>
                </c:pt>
                <c:pt idx="10">
                  <c:v>1.1068420867027621E-5</c:v>
                </c:pt>
                <c:pt idx="11">
                  <c:v>1.0876288469773466E-5</c:v>
                </c:pt>
                <c:pt idx="12">
                  <c:v>1.0899187674600019E-5</c:v>
                </c:pt>
                <c:pt idx="13">
                  <c:v>1.12662807837277E-5</c:v>
                </c:pt>
                <c:pt idx="14">
                  <c:v>1.1114614569201135E-5</c:v>
                </c:pt>
                <c:pt idx="15">
                  <c:v>1.1175889274856663E-5</c:v>
                </c:pt>
                <c:pt idx="16">
                  <c:v>1.0930678396220556E-5</c:v>
                </c:pt>
                <c:pt idx="17">
                  <c:v>1.0655407672388632E-5</c:v>
                </c:pt>
                <c:pt idx="18">
                  <c:v>1.055305290923639E-5</c:v>
                </c:pt>
                <c:pt idx="19">
                  <c:v>1.0094794414163084E-5</c:v>
                </c:pt>
                <c:pt idx="20">
                  <c:v>1.0054761769318393E-5</c:v>
                </c:pt>
                <c:pt idx="21">
                  <c:v>9.9074815418346513E-6</c:v>
                </c:pt>
                <c:pt idx="22">
                  <c:v>9.5367488206240585E-6</c:v>
                </c:pt>
                <c:pt idx="23">
                  <c:v>9.3930115410873197E-6</c:v>
                </c:pt>
                <c:pt idx="24">
                  <c:v>9.6581190339384759E-6</c:v>
                </c:pt>
                <c:pt idx="25">
                  <c:v>9.5645305033986957E-6</c:v>
                </c:pt>
                <c:pt idx="26">
                  <c:v>9.8374544459263898E-6</c:v>
                </c:pt>
                <c:pt idx="27">
                  <c:v>1.0063727276446174E-5</c:v>
                </c:pt>
                <c:pt idx="28">
                  <c:v>1.0512858825361329E-5</c:v>
                </c:pt>
                <c:pt idx="29">
                  <c:v>1.0625555048422694E-5</c:v>
                </c:pt>
                <c:pt idx="30">
                  <c:v>1.1066501525794068E-5</c:v>
                </c:pt>
                <c:pt idx="31">
                  <c:v>1.0842738655041965E-5</c:v>
                </c:pt>
                <c:pt idx="32">
                  <c:v>1.0653252366992307E-5</c:v>
                </c:pt>
                <c:pt idx="33">
                  <c:v>1.137348297945244E-2</c:v>
                </c:pt>
                <c:pt idx="34">
                  <c:v>1.9639318711464168E-2</c:v>
                </c:pt>
                <c:pt idx="35">
                  <c:v>2.5277438919343826E-2</c:v>
                </c:pt>
                <c:pt idx="36">
                  <c:v>3.1328527482044795E-2</c:v>
                </c:pt>
                <c:pt idx="37">
                  <c:v>3.6752055671426032E-2</c:v>
                </c:pt>
                <c:pt idx="38">
                  <c:v>4.0499918041611196E-2</c:v>
                </c:pt>
                <c:pt idx="39">
                  <c:v>5.2817304096107742E-2</c:v>
                </c:pt>
                <c:pt idx="40">
                  <c:v>5.9565504099618478E-2</c:v>
                </c:pt>
                <c:pt idx="41">
                  <c:v>6.7238240767370089E-2</c:v>
                </c:pt>
                <c:pt idx="42">
                  <c:v>7.3600615609065737E-2</c:v>
                </c:pt>
                <c:pt idx="43">
                  <c:v>8.6287502451148773E-2</c:v>
                </c:pt>
                <c:pt idx="44">
                  <c:v>9.5722352366992128E-2</c:v>
                </c:pt>
                <c:pt idx="45">
                  <c:v>0.13184420796709714</c:v>
                </c:pt>
                <c:pt idx="46">
                  <c:v>0.18427599684370674</c:v>
                </c:pt>
                <c:pt idx="47">
                  <c:v>0.22607991402029884</c:v>
                </c:pt>
                <c:pt idx="48">
                  <c:v>0.23556996222624665</c:v>
                </c:pt>
                <c:pt idx="49">
                  <c:v>0.23275701369532759</c:v>
                </c:pt>
                <c:pt idx="50">
                  <c:v>0.23268925382439296</c:v>
                </c:pt>
                <c:pt idx="51">
                  <c:v>0.27207658570343701</c:v>
                </c:pt>
                <c:pt idx="52">
                  <c:v>0.29714813713881499</c:v>
                </c:pt>
                <c:pt idx="53">
                  <c:v>0.29617531262178565</c:v>
                </c:pt>
                <c:pt idx="54">
                  <c:v>0.280314591451166</c:v>
                </c:pt>
                <c:pt idx="55">
                  <c:v>0.28685010218520324</c:v>
                </c:pt>
                <c:pt idx="56">
                  <c:v>0.29673518433232887</c:v>
                </c:pt>
                <c:pt idx="57">
                  <c:v>0.31054852694542989</c:v>
                </c:pt>
                <c:pt idx="58">
                  <c:v>0.30486545275768956</c:v>
                </c:pt>
                <c:pt idx="59">
                  <c:v>0.31036482638385915</c:v>
                </c:pt>
                <c:pt idx="60">
                  <c:v>0.39195263771221361</c:v>
                </c:pt>
                <c:pt idx="61">
                  <c:v>0.47340000311067559</c:v>
                </c:pt>
                <c:pt idx="62">
                  <c:v>0.43788245929407366</c:v>
                </c:pt>
                <c:pt idx="63">
                  <c:v>0.40484900045798766</c:v>
                </c:pt>
                <c:pt idx="64">
                  <c:v>0.39713434247312746</c:v>
                </c:pt>
                <c:pt idx="65">
                  <c:v>0.35650451489866458</c:v>
                </c:pt>
                <c:pt idx="66">
                  <c:v>0.34653485116487015</c:v>
                </c:pt>
                <c:pt idx="67">
                  <c:v>0.3917466431138858</c:v>
                </c:pt>
                <c:pt idx="68">
                  <c:v>0.43523070091326971</c:v>
                </c:pt>
                <c:pt idx="69">
                  <c:v>0.44391335726639825</c:v>
                </c:pt>
                <c:pt idx="70">
                  <c:v>0.47696330143653431</c:v>
                </c:pt>
                <c:pt idx="71">
                  <c:v>0.54503416664652593</c:v>
                </c:pt>
                <c:pt idx="72">
                  <c:v>0.55856270079671044</c:v>
                </c:pt>
                <c:pt idx="73">
                  <c:v>0.54790124135291784</c:v>
                </c:pt>
                <c:pt idx="74">
                  <c:v>0.55152246432502339</c:v>
                </c:pt>
                <c:pt idx="75">
                  <c:v>0.5405317824819974</c:v>
                </c:pt>
                <c:pt idx="76">
                  <c:v>0.61969395520146842</c:v>
                </c:pt>
                <c:pt idx="77">
                  <c:v>0.63710129482106181</c:v>
                </c:pt>
                <c:pt idx="78">
                  <c:v>0.63739353286344758</c:v>
                </c:pt>
                <c:pt idx="79">
                  <c:v>0.63795231165908617</c:v>
                </c:pt>
                <c:pt idx="80">
                  <c:v>0.57757519010870251</c:v>
                </c:pt>
                <c:pt idx="81">
                  <c:v>0.57556712926449527</c:v>
                </c:pt>
                <c:pt idx="82">
                  <c:v>0.60330384438482287</c:v>
                </c:pt>
                <c:pt idx="83">
                  <c:v>0.56481313931983934</c:v>
                </c:pt>
                <c:pt idx="84">
                  <c:v>0.5457675912713893</c:v>
                </c:pt>
                <c:pt idx="85">
                  <c:v>0.53159377754543691</c:v>
                </c:pt>
                <c:pt idx="86">
                  <c:v>0.52234600243632379</c:v>
                </c:pt>
                <c:pt idx="87">
                  <c:v>0.43932152678439856</c:v>
                </c:pt>
                <c:pt idx="88">
                  <c:v>0.22495974217148251</c:v>
                </c:pt>
                <c:pt idx="89">
                  <c:v>0.17925430717628921</c:v>
                </c:pt>
                <c:pt idx="90">
                  <c:v>0.15442763820086025</c:v>
                </c:pt>
                <c:pt idx="91">
                  <c:v>0.15323844604544953</c:v>
                </c:pt>
                <c:pt idx="92">
                  <c:v>0.14130413218465596</c:v>
                </c:pt>
                <c:pt idx="93">
                  <c:v>0.15193494916670414</c:v>
                </c:pt>
                <c:pt idx="94">
                  <c:v>0.20181513237865253</c:v>
                </c:pt>
                <c:pt idx="95">
                  <c:v>0.21422512382453593</c:v>
                </c:pt>
                <c:pt idx="96">
                  <c:v>0.18482775065910578</c:v>
                </c:pt>
                <c:pt idx="97">
                  <c:v>0.14549965559411543</c:v>
                </c:pt>
                <c:pt idx="98">
                  <c:v>0.1119320155043526</c:v>
                </c:pt>
                <c:pt idx="99">
                  <c:v>0.10592865401085534</c:v>
                </c:pt>
                <c:pt idx="100">
                  <c:v>9.3890141958758194E-2</c:v>
                </c:pt>
                <c:pt idx="101">
                  <c:v>7.5723516019651854E-2</c:v>
                </c:pt>
                <c:pt idx="102">
                  <c:v>8.6316340213401524E-2</c:v>
                </c:pt>
                <c:pt idx="103">
                  <c:v>0.11602684633903053</c:v>
                </c:pt>
                <c:pt idx="104">
                  <c:v>9.245839206979567E-2</c:v>
                </c:pt>
                <c:pt idx="105">
                  <c:v>6.3687787600830589E-2</c:v>
                </c:pt>
                <c:pt idx="106">
                  <c:v>3.4257351401062071E-2</c:v>
                </c:pt>
                <c:pt idx="107">
                  <c:v>2.0010181434991673E-2</c:v>
                </c:pt>
                <c:pt idx="108">
                  <c:v>1.3689382360894543E-2</c:v>
                </c:pt>
                <c:pt idx="109">
                  <c:v>8.4921699295175072E-3</c:v>
                </c:pt>
                <c:pt idx="110">
                  <c:v>3.0380313952110617E-5</c:v>
                </c:pt>
                <c:pt idx="111">
                  <c:v>3.2951314954738698E-5</c:v>
                </c:pt>
                <c:pt idx="112">
                  <c:v>3.1886448250882612E-5</c:v>
                </c:pt>
                <c:pt idx="113">
                  <c:v>3.3980098950617743E-5</c:v>
                </c:pt>
                <c:pt idx="114">
                  <c:v>3.2911712693941464E-5</c:v>
                </c:pt>
                <c:pt idx="115">
                  <c:v>3.3212485851158736E-5</c:v>
                </c:pt>
                <c:pt idx="116">
                  <c:v>3.2723217951401581E-5</c:v>
                </c:pt>
                <c:pt idx="117">
                  <c:v>3.4475013501352703E-5</c:v>
                </c:pt>
                <c:pt idx="118">
                  <c:v>3.531209756596246E-5</c:v>
                </c:pt>
                <c:pt idx="119">
                  <c:v>3.4057967233935417E-5</c:v>
                </c:pt>
                <c:pt idx="120">
                  <c:v>3.4098509375420645E-5</c:v>
                </c:pt>
                <c:pt idx="121">
                  <c:v>3.3723422434285315E-5</c:v>
                </c:pt>
                <c:pt idx="122">
                  <c:v>3.4976715445067005E-5</c:v>
                </c:pt>
                <c:pt idx="123">
                  <c:v>3.5696447039613191E-5</c:v>
                </c:pt>
                <c:pt idx="124">
                  <c:v>3.5958906755027594E-5</c:v>
                </c:pt>
                <c:pt idx="125">
                  <c:v>3.4150664129797946E-5</c:v>
                </c:pt>
                <c:pt idx="126">
                  <c:v>3.3889081384222868E-5</c:v>
                </c:pt>
                <c:pt idx="127">
                  <c:v>3.2988285215446248E-5</c:v>
                </c:pt>
                <c:pt idx="128">
                  <c:v>3.1048732873188919E-5</c:v>
                </c:pt>
                <c:pt idx="129">
                  <c:v>2.78049533495494E-5</c:v>
                </c:pt>
                <c:pt idx="130">
                  <c:v>2.6071668613637402E-5</c:v>
                </c:pt>
                <c:pt idx="131">
                  <c:v>2.5420112404245702E-5</c:v>
                </c:pt>
                <c:pt idx="132">
                  <c:v>2.4079703701959413E-5</c:v>
                </c:pt>
                <c:pt idx="133">
                  <c:v>2.3687378794407718E-5</c:v>
                </c:pt>
                <c:pt idx="134">
                  <c:v>2.2958209471882029E-5</c:v>
                </c:pt>
                <c:pt idx="135">
                  <c:v>2.3969159336282335E-5</c:v>
                </c:pt>
                <c:pt idx="136">
                  <c:v>2.4200347551993856E-5</c:v>
                </c:pt>
                <c:pt idx="137">
                  <c:v>2.4235204270691851E-5</c:v>
                </c:pt>
                <c:pt idx="138">
                  <c:v>2.3316383591588091E-5</c:v>
                </c:pt>
                <c:pt idx="139">
                  <c:v>2.2400097084219952E-5</c:v>
                </c:pt>
                <c:pt idx="140">
                  <c:v>2.1150836897031282E-5</c:v>
                </c:pt>
                <c:pt idx="141">
                  <c:v>1.8304220380423169E-5</c:v>
                </c:pt>
                <c:pt idx="142">
                  <c:v>1.853183716926101E-5</c:v>
                </c:pt>
                <c:pt idx="143">
                  <c:v>1.9315239162223765E-5</c:v>
                </c:pt>
                <c:pt idx="144">
                  <c:v>2.0199795446146472E-5</c:v>
                </c:pt>
                <c:pt idx="145">
                  <c:v>1.957771190197221E-5</c:v>
                </c:pt>
                <c:pt idx="146">
                  <c:v>1.9642335611357928E-5</c:v>
                </c:pt>
                <c:pt idx="147">
                  <c:v>2.0574278569478611E-5</c:v>
                </c:pt>
                <c:pt idx="148">
                  <c:v>2.0070053968883357E-5</c:v>
                </c:pt>
                <c:pt idx="149">
                  <c:v>1.9020071595639906E-5</c:v>
                </c:pt>
                <c:pt idx="150">
                  <c:v>1.866665216426733E-5</c:v>
                </c:pt>
                <c:pt idx="151">
                  <c:v>1.7021723938357027E-5</c:v>
                </c:pt>
                <c:pt idx="152">
                  <c:v>1.6333626136793473E-5</c:v>
                </c:pt>
                <c:pt idx="153">
                  <c:v>1.5900049127162537E-5</c:v>
                </c:pt>
                <c:pt idx="154">
                  <c:v>1.5847939487013534E-5</c:v>
                </c:pt>
                <c:pt idx="155">
                  <c:v>1.6242655226806722E-5</c:v>
                </c:pt>
                <c:pt idx="156">
                  <c:v>1.5712431615488363E-5</c:v>
                </c:pt>
                <c:pt idx="157">
                  <c:v>1.6398454508724847E-5</c:v>
                </c:pt>
                <c:pt idx="158">
                  <c:v>1.5550407222231008E-5</c:v>
                </c:pt>
                <c:pt idx="159">
                  <c:v>1.6126273804737138E-5</c:v>
                </c:pt>
                <c:pt idx="160">
                  <c:v>1.6238174622319689E-5</c:v>
                </c:pt>
                <c:pt idx="161">
                  <c:v>1.5777310139635007E-5</c:v>
                </c:pt>
                <c:pt idx="162">
                  <c:v>1.4513602185098991E-5</c:v>
                </c:pt>
                <c:pt idx="163">
                  <c:v>1.3796056309409101E-5</c:v>
                </c:pt>
                <c:pt idx="164">
                  <c:v>1.4459724582369414E-5</c:v>
                </c:pt>
                <c:pt idx="165">
                  <c:v>1.4249475816852487E-5</c:v>
                </c:pt>
                <c:pt idx="166">
                  <c:v>1.2852206847065638E-5</c:v>
                </c:pt>
                <c:pt idx="167">
                  <c:v>1.2005470662843863E-5</c:v>
                </c:pt>
                <c:pt idx="168">
                  <c:v>1.2290175583224896E-5</c:v>
                </c:pt>
                <c:pt idx="169">
                  <c:v>1.2406015688626646E-5</c:v>
                </c:pt>
                <c:pt idx="170">
                  <c:v>1.218505809028483E-5</c:v>
                </c:pt>
                <c:pt idx="171">
                  <c:v>1.1865250029982593E-5</c:v>
                </c:pt>
                <c:pt idx="172">
                  <c:v>1.3807531168024538E-5</c:v>
                </c:pt>
                <c:pt idx="173">
                  <c:v>1.4755658941255005E-5</c:v>
                </c:pt>
                <c:pt idx="174">
                  <c:v>1.5296249348131346E-5</c:v>
                </c:pt>
                <c:pt idx="175">
                  <c:v>1.5718067772802372E-5</c:v>
                </c:pt>
                <c:pt idx="176">
                  <c:v>1.6177847083874461E-5</c:v>
                </c:pt>
                <c:pt idx="177">
                  <c:v>1.6448577892407209E-5</c:v>
                </c:pt>
                <c:pt idx="178">
                  <c:v>1.3902918816726543E-2</c:v>
                </c:pt>
                <c:pt idx="179">
                  <c:v>2.1250131350079988E-2</c:v>
                </c:pt>
                <c:pt idx="180">
                  <c:v>2.8431382604882927E-2</c:v>
                </c:pt>
                <c:pt idx="181">
                  <c:v>3.5763828737343531E-2</c:v>
                </c:pt>
                <c:pt idx="182">
                  <c:v>4.4162343294406582E-2</c:v>
                </c:pt>
                <c:pt idx="183">
                  <c:v>5.1683065459183983E-2</c:v>
                </c:pt>
                <c:pt idx="184">
                  <c:v>5.8228524127352639E-2</c:v>
                </c:pt>
                <c:pt idx="185">
                  <c:v>6.4339254791593997E-2</c:v>
                </c:pt>
                <c:pt idx="186">
                  <c:v>7.3250364420006889E-2</c:v>
                </c:pt>
                <c:pt idx="187">
                  <c:v>8.0602791218062117E-2</c:v>
                </c:pt>
                <c:pt idx="188">
                  <c:v>9.5402055972344843E-2</c:v>
                </c:pt>
                <c:pt idx="189">
                  <c:v>0.10270602029769012</c:v>
                </c:pt>
                <c:pt idx="190">
                  <c:v>0.15348646950601794</c:v>
                </c:pt>
                <c:pt idx="191">
                  <c:v>0.2180814735341064</c:v>
                </c:pt>
                <c:pt idx="192">
                  <c:v>0.24654407500303874</c:v>
                </c:pt>
                <c:pt idx="193">
                  <c:v>0.25848017991545563</c:v>
                </c:pt>
                <c:pt idx="194">
                  <c:v>0.22689779402321028</c:v>
                </c:pt>
                <c:pt idx="195">
                  <c:v>0.24834404278755626</c:v>
                </c:pt>
                <c:pt idx="196">
                  <c:v>0.30648268377097876</c:v>
                </c:pt>
                <c:pt idx="197">
                  <c:v>0.30914357230785178</c:v>
                </c:pt>
                <c:pt idx="198">
                  <c:v>0.30619910957852825</c:v>
                </c:pt>
                <c:pt idx="199">
                  <c:v>0.28401897475510823</c:v>
                </c:pt>
                <c:pt idx="200">
                  <c:v>0.3006850746844234</c:v>
                </c:pt>
                <c:pt idx="201">
                  <c:v>0.32787489257060615</c:v>
                </c:pt>
                <c:pt idx="202">
                  <c:v>0.33609268895628819</c:v>
                </c:pt>
                <c:pt idx="203">
                  <c:v>0.33399019838718014</c:v>
                </c:pt>
                <c:pt idx="204">
                  <c:v>0.31926955008741043</c:v>
                </c:pt>
                <c:pt idx="205">
                  <c:v>0.53464535225371645</c:v>
                </c:pt>
                <c:pt idx="206">
                  <c:v>0.49674195979111557</c:v>
                </c:pt>
                <c:pt idx="207">
                  <c:v>0.45310338686426849</c:v>
                </c:pt>
                <c:pt idx="208">
                  <c:v>0.41659677397794337</c:v>
                </c:pt>
                <c:pt idx="209">
                  <c:v>0.38403167494237583</c:v>
                </c:pt>
                <c:pt idx="210">
                  <c:v>0.33074889095104787</c:v>
                </c:pt>
                <c:pt idx="211">
                  <c:v>0.37226371864178781</c:v>
                </c:pt>
                <c:pt idx="212">
                  <c:v>0.41750639560634756</c:v>
                </c:pt>
                <c:pt idx="213">
                  <c:v>0.45859563134375786</c:v>
                </c:pt>
                <c:pt idx="214">
                  <c:v>0.42609154935441335</c:v>
                </c:pt>
                <c:pt idx="215">
                  <c:v>0.5277914289838308</c:v>
                </c:pt>
                <c:pt idx="216">
                  <c:v>0.55471600706130308</c:v>
                </c:pt>
                <c:pt idx="217">
                  <c:v>0.54611013330670255</c:v>
                </c:pt>
                <c:pt idx="218">
                  <c:v>0.54293822170308503</c:v>
                </c:pt>
                <c:pt idx="219">
                  <c:v>0.57554059469783669</c:v>
                </c:pt>
                <c:pt idx="220">
                  <c:v>0.59264759479896878</c:v>
                </c:pt>
                <c:pt idx="221">
                  <c:v>0.60804984311802412</c:v>
                </c:pt>
                <c:pt idx="222">
                  <c:v>0.60787365248005432</c:v>
                </c:pt>
                <c:pt idx="223">
                  <c:v>0.59255559617542641</c:v>
                </c:pt>
                <c:pt idx="224">
                  <c:v>0.54333136755252476</c:v>
                </c:pt>
                <c:pt idx="225">
                  <c:v>0.54709905380081114</c:v>
                </c:pt>
                <c:pt idx="226">
                  <c:v>0.57141438293625813</c:v>
                </c:pt>
                <c:pt idx="227">
                  <c:v>0.44833798835413319</c:v>
                </c:pt>
                <c:pt idx="228">
                  <c:v>0.5146405496257711</c:v>
                </c:pt>
                <c:pt idx="229">
                  <c:v>0.50687780301385965</c:v>
                </c:pt>
                <c:pt idx="230">
                  <c:v>0.48422184924253886</c:v>
                </c:pt>
                <c:pt idx="231">
                  <c:v>0.38490244906869692</c:v>
                </c:pt>
                <c:pt idx="232">
                  <c:v>0.23009939538546936</c:v>
                </c:pt>
                <c:pt idx="233">
                  <c:v>0.17647765098659957</c:v>
                </c:pt>
                <c:pt idx="234">
                  <c:v>0.15991742228656375</c:v>
                </c:pt>
                <c:pt idx="235">
                  <c:v>0.14832477870164293</c:v>
                </c:pt>
                <c:pt idx="236">
                  <c:v>0.13987888450863853</c:v>
                </c:pt>
                <c:pt idx="237">
                  <c:v>0.13855912139168963</c:v>
                </c:pt>
                <c:pt idx="238">
                  <c:v>0.18094667039890514</c:v>
                </c:pt>
                <c:pt idx="239">
                  <c:v>0.16032110141027242</c:v>
                </c:pt>
                <c:pt idx="240">
                  <c:v>0.18022090713662911</c:v>
                </c:pt>
                <c:pt idx="241">
                  <c:v>0.12930265653189474</c:v>
                </c:pt>
                <c:pt idx="242">
                  <c:v>0.10946646103691834</c:v>
                </c:pt>
                <c:pt idx="243">
                  <c:v>0.10153932225255503</c:v>
                </c:pt>
                <c:pt idx="244">
                  <c:v>9.0218033980001097E-2</c:v>
                </c:pt>
                <c:pt idx="245">
                  <c:v>8.1974862777815821E-2</c:v>
                </c:pt>
                <c:pt idx="246">
                  <c:v>8.8552102225959717E-2</c:v>
                </c:pt>
                <c:pt idx="247">
                  <c:v>0.10109141785159444</c:v>
                </c:pt>
                <c:pt idx="248">
                  <c:v>8.9195316449166617E-2</c:v>
                </c:pt>
                <c:pt idx="249">
                  <c:v>6.7628792693361736E-2</c:v>
                </c:pt>
                <c:pt idx="250">
                  <c:v>4.6307104870686115E-2</c:v>
                </c:pt>
                <c:pt idx="251">
                  <c:v>3.1995130225138675E-2</c:v>
                </c:pt>
                <c:pt idx="252">
                  <c:v>2.1579486260856595E-2</c:v>
                </c:pt>
                <c:pt idx="253">
                  <c:v>1.3558915335271022E-2</c:v>
                </c:pt>
                <c:pt idx="254">
                  <c:v>2.292468564164388E-5</c:v>
                </c:pt>
                <c:pt idx="255">
                  <c:v>2.2013786684846627E-5</c:v>
                </c:pt>
                <c:pt idx="256">
                  <c:v>2.0829961001046484E-5</c:v>
                </c:pt>
                <c:pt idx="257">
                  <c:v>2.0425920970334854E-5</c:v>
                </c:pt>
                <c:pt idx="258">
                  <c:v>1.9632147476156031E-5</c:v>
                </c:pt>
                <c:pt idx="259">
                  <c:v>1.930747711343691E-5</c:v>
                </c:pt>
                <c:pt idx="260">
                  <c:v>1.8960485916997755E-5</c:v>
                </c:pt>
                <c:pt idx="261">
                  <c:v>1.872684230472694E-5</c:v>
                </c:pt>
                <c:pt idx="262">
                  <c:v>1.8292943510116915E-5</c:v>
                </c:pt>
                <c:pt idx="263">
                  <c:v>1.8278112450775559E-5</c:v>
                </c:pt>
                <c:pt idx="264">
                  <c:v>1.8706307761736668E-5</c:v>
                </c:pt>
                <c:pt idx="265">
                  <c:v>1.8845857762937827E-5</c:v>
                </c:pt>
                <c:pt idx="266">
                  <c:v>1.8570680598268438E-5</c:v>
                </c:pt>
                <c:pt idx="267">
                  <c:v>1.8409782993544607E-5</c:v>
                </c:pt>
                <c:pt idx="268">
                  <c:v>1.8214399937789882E-5</c:v>
                </c:pt>
                <c:pt idx="269">
                  <c:v>1.9797896590384114E-5</c:v>
                </c:pt>
                <c:pt idx="270">
                  <c:v>1.8946128913806839E-5</c:v>
                </c:pt>
                <c:pt idx="271">
                  <c:v>1.8925545935470563E-5</c:v>
                </c:pt>
                <c:pt idx="272">
                  <c:v>1.9212234522677294E-5</c:v>
                </c:pt>
                <c:pt idx="273">
                  <c:v>1.8259384696893196E-5</c:v>
                </c:pt>
                <c:pt idx="274">
                  <c:v>1.4342802526089183E-5</c:v>
                </c:pt>
                <c:pt idx="275">
                  <c:v>1.447133977614024E-5</c:v>
                </c:pt>
                <c:pt idx="276">
                  <c:v>1.5007048057011899E-5</c:v>
                </c:pt>
                <c:pt idx="277">
                  <c:v>1.7670471307784492E-5</c:v>
                </c:pt>
                <c:pt idx="278">
                  <c:v>1.5085322890242454E-5</c:v>
                </c:pt>
                <c:pt idx="279">
                  <c:v>1.4156262409703192E-5</c:v>
                </c:pt>
                <c:pt idx="280">
                  <c:v>1.2564693317010049E-5</c:v>
                </c:pt>
                <c:pt idx="281">
                  <c:v>1.1054481305286206E-5</c:v>
                </c:pt>
                <c:pt idx="282">
                  <c:v>1.1819887080366535E-5</c:v>
                </c:pt>
                <c:pt idx="283">
                  <c:v>1.1400822833694917E-5</c:v>
                </c:pt>
                <c:pt idx="284">
                  <c:v>9.2330663241641829E-6</c:v>
                </c:pt>
                <c:pt idx="285">
                  <c:v>8.8000246513009103E-6</c:v>
                </c:pt>
                <c:pt idx="286">
                  <c:v>9.241525666960549E-6</c:v>
                </c:pt>
                <c:pt idx="287">
                  <c:v>8.2991634551545507E-6</c:v>
                </c:pt>
                <c:pt idx="288">
                  <c:v>1.0108652411222657E-5</c:v>
                </c:pt>
                <c:pt idx="289">
                  <c:v>1.0424295541124636E-5</c:v>
                </c:pt>
                <c:pt idx="290">
                  <c:v>1.1245313130184135E-5</c:v>
                </c:pt>
                <c:pt idx="291">
                  <c:v>1.166600005713121E-5</c:v>
                </c:pt>
                <c:pt idx="292">
                  <c:v>1.1729436239949082E-5</c:v>
                </c:pt>
                <c:pt idx="293">
                  <c:v>1.2956637943968485E-5</c:v>
                </c:pt>
                <c:pt idx="294">
                  <c:v>1.2270969286002476E-5</c:v>
                </c:pt>
                <c:pt idx="295">
                  <c:v>1.2872465458835894E-5</c:v>
                </c:pt>
                <c:pt idx="296">
                  <c:v>1.2273150768517728E-5</c:v>
                </c:pt>
                <c:pt idx="297">
                  <c:v>1.0944656709505834E-5</c:v>
                </c:pt>
                <c:pt idx="298">
                  <c:v>1.0490308913196975E-5</c:v>
                </c:pt>
                <c:pt idx="299">
                  <c:v>1.0249876542146942E-5</c:v>
                </c:pt>
                <c:pt idx="300">
                  <c:v>1.1636135492653567E-5</c:v>
                </c:pt>
                <c:pt idx="301">
                  <c:v>1.3704742577900725E-5</c:v>
                </c:pt>
                <c:pt idx="302">
                  <c:v>1.4585726547856763E-5</c:v>
                </c:pt>
                <c:pt idx="303">
                  <c:v>1.3974509629996265E-5</c:v>
                </c:pt>
                <c:pt idx="304">
                  <c:v>1.2816755120340259E-5</c:v>
                </c:pt>
                <c:pt idx="305">
                  <c:v>1.1602188030188404E-5</c:v>
                </c:pt>
                <c:pt idx="306">
                  <c:v>9.3620494464703755E-6</c:v>
                </c:pt>
                <c:pt idx="307">
                  <c:v>8.4992845376258229E-6</c:v>
                </c:pt>
                <c:pt idx="308">
                  <c:v>8.1827574669847083E-6</c:v>
                </c:pt>
                <c:pt idx="309">
                  <c:v>7.6482469522143086E-6</c:v>
                </c:pt>
                <c:pt idx="310">
                  <c:v>7.2415758378432414E-6</c:v>
                </c:pt>
                <c:pt idx="311">
                  <c:v>7.6645558951896668E-6</c:v>
                </c:pt>
                <c:pt idx="312">
                  <c:v>8.6629636486166757E-6</c:v>
                </c:pt>
                <c:pt idx="313">
                  <c:v>9.4169093536002185E-6</c:v>
                </c:pt>
                <c:pt idx="314">
                  <c:v>1.0962977681335217E-5</c:v>
                </c:pt>
                <c:pt idx="315">
                  <c:v>1.2496726771546814E-5</c:v>
                </c:pt>
                <c:pt idx="316">
                  <c:v>1.2454235480508078E-5</c:v>
                </c:pt>
                <c:pt idx="317">
                  <c:v>1.1770095702036345E-5</c:v>
                </c:pt>
                <c:pt idx="318">
                  <c:v>1.3649924413712493E-5</c:v>
                </c:pt>
                <c:pt idx="319">
                  <c:v>1.2429042828881511E-5</c:v>
                </c:pt>
                <c:pt idx="320">
                  <c:v>1.085905860348415E-5</c:v>
                </c:pt>
                <c:pt idx="321">
                  <c:v>9.6159076798850388E-3</c:v>
                </c:pt>
                <c:pt idx="322">
                  <c:v>1.518905084363273E-2</c:v>
                </c:pt>
                <c:pt idx="323">
                  <c:v>2.1479192903999359E-2</c:v>
                </c:pt>
                <c:pt idx="324">
                  <c:v>2.8099269880783838E-2</c:v>
                </c:pt>
                <c:pt idx="325">
                  <c:v>3.5300744859822035E-2</c:v>
                </c:pt>
                <c:pt idx="326">
                  <c:v>3.1857432854187399E-2</c:v>
                </c:pt>
                <c:pt idx="327">
                  <c:v>5.2367709087011452E-2</c:v>
                </c:pt>
                <c:pt idx="328">
                  <c:v>6.1183243433976783E-2</c:v>
                </c:pt>
                <c:pt idx="329">
                  <c:v>6.960581829435375E-2</c:v>
                </c:pt>
                <c:pt idx="330">
                  <c:v>7.7750881435122168E-2</c:v>
                </c:pt>
                <c:pt idx="331">
                  <c:v>8.8189291292064195E-2</c:v>
                </c:pt>
                <c:pt idx="332">
                  <c:v>0.10289650011897583</c:v>
                </c:pt>
                <c:pt idx="333">
                  <c:v>0.11326991106219228</c:v>
                </c:pt>
                <c:pt idx="334">
                  <c:v>0.15462634645717457</c:v>
                </c:pt>
                <c:pt idx="335">
                  <c:v>0.21278481683788625</c:v>
                </c:pt>
                <c:pt idx="336">
                  <c:v>0.24103459280434716</c:v>
                </c:pt>
                <c:pt idx="337">
                  <c:v>0.27522292945418442</c:v>
                </c:pt>
                <c:pt idx="338">
                  <c:v>0.25044600205167133</c:v>
                </c:pt>
                <c:pt idx="339">
                  <c:v>0.27062168497166583</c:v>
                </c:pt>
                <c:pt idx="340">
                  <c:v>0.32729301427917595</c:v>
                </c:pt>
                <c:pt idx="341">
                  <c:v>0.33891393495818167</c:v>
                </c:pt>
                <c:pt idx="342">
                  <c:v>0.33889068474511896</c:v>
                </c:pt>
                <c:pt idx="343">
                  <c:v>0.3239388619460527</c:v>
                </c:pt>
                <c:pt idx="344">
                  <c:v>0.33436429830064329</c:v>
                </c:pt>
                <c:pt idx="345">
                  <c:v>0.3618173492393747</c:v>
                </c:pt>
                <c:pt idx="346">
                  <c:v>0.37493460956823288</c:v>
                </c:pt>
                <c:pt idx="347">
                  <c:v>0.38102338128809238</c:v>
                </c:pt>
                <c:pt idx="348">
                  <c:v>0.34741097516907643</c:v>
                </c:pt>
                <c:pt idx="349">
                  <c:v>0.61013459140238901</c:v>
                </c:pt>
                <c:pt idx="350">
                  <c:v>0.56644445213308248</c:v>
                </c:pt>
                <c:pt idx="351">
                  <c:v>0.51401795343935963</c:v>
                </c:pt>
                <c:pt idx="352">
                  <c:v>0.48691204392165527</c:v>
                </c:pt>
                <c:pt idx="353">
                  <c:v>0.42680249327682318</c:v>
                </c:pt>
                <c:pt idx="354">
                  <c:v>0.35039915841865954</c:v>
                </c:pt>
                <c:pt idx="355">
                  <c:v>0.39566367444847234</c:v>
                </c:pt>
                <c:pt idx="356">
                  <c:v>0.44669189975208479</c:v>
                </c:pt>
                <c:pt idx="357">
                  <c:v>0.49187782791653334</c:v>
                </c:pt>
                <c:pt idx="358">
                  <c:v>0.44745652225993904</c:v>
                </c:pt>
                <c:pt idx="359">
                  <c:v>0.55245457832576017</c:v>
                </c:pt>
                <c:pt idx="360">
                  <c:v>0.56592442648218355</c:v>
                </c:pt>
                <c:pt idx="361">
                  <c:v>0.55669513867176312</c:v>
                </c:pt>
                <c:pt idx="362">
                  <c:v>0.55624007847729873</c:v>
                </c:pt>
                <c:pt idx="363">
                  <c:v>0.55169122841879381</c:v>
                </c:pt>
                <c:pt idx="364">
                  <c:v>0.55556301727569324</c:v>
                </c:pt>
                <c:pt idx="365">
                  <c:v>0.58022584361203222</c:v>
                </c:pt>
                <c:pt idx="366">
                  <c:v>0.58717686857448792</c:v>
                </c:pt>
                <c:pt idx="367">
                  <c:v>0.58565012416605322</c:v>
                </c:pt>
                <c:pt idx="368">
                  <c:v>0.30094421075261257</c:v>
                </c:pt>
                <c:pt idx="369">
                  <c:v>0.12657714718061072</c:v>
                </c:pt>
                <c:pt idx="370">
                  <c:v>0.19030761039073138</c:v>
                </c:pt>
                <c:pt idx="371">
                  <c:v>0.42895988124959333</c:v>
                </c:pt>
                <c:pt idx="372">
                  <c:v>0.53360520348689344</c:v>
                </c:pt>
                <c:pt idx="373">
                  <c:v>0.42062593222363148</c:v>
                </c:pt>
                <c:pt idx="374">
                  <c:v>0.33174800636752078</c:v>
                </c:pt>
                <c:pt idx="375">
                  <c:v>0.29139070540416329</c:v>
                </c:pt>
                <c:pt idx="376">
                  <c:v>0.28465164020694633</c:v>
                </c:pt>
                <c:pt idx="377">
                  <c:v>0.20931933937924652</c:v>
                </c:pt>
                <c:pt idx="378">
                  <c:v>0.19069163674856046</c:v>
                </c:pt>
                <c:pt idx="379">
                  <c:v>0.19814305521590389</c:v>
                </c:pt>
                <c:pt idx="380">
                  <c:v>0.15558338214586978</c:v>
                </c:pt>
                <c:pt idx="381">
                  <c:v>0.15968024552981114</c:v>
                </c:pt>
                <c:pt idx="382">
                  <c:v>0.16829532989665774</c:v>
                </c:pt>
                <c:pt idx="383">
                  <c:v>0.16803632129820009</c:v>
                </c:pt>
                <c:pt idx="384">
                  <c:v>0.15486927160599356</c:v>
                </c:pt>
                <c:pt idx="385">
                  <c:v>0.12813153016222997</c:v>
                </c:pt>
                <c:pt idx="386">
                  <c:v>0.1139411373851503</c:v>
                </c:pt>
                <c:pt idx="387">
                  <c:v>0.103944460886071</c:v>
                </c:pt>
                <c:pt idx="388">
                  <c:v>9.5758706455290721E-2</c:v>
                </c:pt>
                <c:pt idx="389">
                  <c:v>8.6007202157136045E-2</c:v>
                </c:pt>
                <c:pt idx="390">
                  <c:v>8.7794163160543906E-2</c:v>
                </c:pt>
                <c:pt idx="391">
                  <c:v>8.8838880450200608E-2</c:v>
                </c:pt>
                <c:pt idx="392">
                  <c:v>7.787566451306778E-2</c:v>
                </c:pt>
                <c:pt idx="393">
                  <c:v>5.8948632442859E-2</c:v>
                </c:pt>
                <c:pt idx="394">
                  <c:v>4.3347653944304051E-2</c:v>
                </c:pt>
                <c:pt idx="395">
                  <c:v>3.1055604163625357E-2</c:v>
                </c:pt>
                <c:pt idx="396">
                  <c:v>2.0791831507989682E-2</c:v>
                </c:pt>
                <c:pt idx="397">
                  <c:v>1.2911894948693417E-2</c:v>
                </c:pt>
                <c:pt idx="398">
                  <c:v>2.3591273563337685E-5</c:v>
                </c:pt>
                <c:pt idx="399">
                  <c:v>2.3314309337383041E-5</c:v>
                </c:pt>
                <c:pt idx="400">
                  <c:v>2.2734501110056038E-5</c:v>
                </c:pt>
                <c:pt idx="401">
                  <c:v>2.1507907585821031E-5</c:v>
                </c:pt>
                <c:pt idx="402">
                  <c:v>2.0875019878192038E-5</c:v>
                </c:pt>
                <c:pt idx="403">
                  <c:v>1.996384888103154E-5</c:v>
                </c:pt>
                <c:pt idx="404">
                  <c:v>1.8837885381276174E-5</c:v>
                </c:pt>
                <c:pt idx="405">
                  <c:v>1.8279797861996834E-5</c:v>
                </c:pt>
                <c:pt idx="406">
                  <c:v>1.8004333478117339E-5</c:v>
                </c:pt>
                <c:pt idx="407">
                  <c:v>1.7176753648379854E-5</c:v>
                </c:pt>
                <c:pt idx="408">
                  <c:v>1.6415395112193991E-5</c:v>
                </c:pt>
                <c:pt idx="409">
                  <c:v>1.641499431158015E-5</c:v>
                </c:pt>
                <c:pt idx="410">
                  <c:v>1.5604994068514558E-5</c:v>
                </c:pt>
                <c:pt idx="411">
                  <c:v>1.5231656707167435E-5</c:v>
                </c:pt>
                <c:pt idx="412">
                  <c:v>1.4434021777300658E-5</c:v>
                </c:pt>
                <c:pt idx="413">
                  <c:v>1.3750294233332037E-5</c:v>
                </c:pt>
                <c:pt idx="414">
                  <c:v>1.3910228548789209E-5</c:v>
                </c:pt>
                <c:pt idx="415">
                  <c:v>1.3176513404072692E-5</c:v>
                </c:pt>
                <c:pt idx="416">
                  <c:v>1.2551899557358192E-5</c:v>
                </c:pt>
                <c:pt idx="417">
                  <c:v>1.3066547294701886E-5</c:v>
                </c:pt>
                <c:pt idx="418">
                  <c:v>1.2449003252809767E-5</c:v>
                </c:pt>
                <c:pt idx="419">
                  <c:v>1.2141163358627533E-5</c:v>
                </c:pt>
                <c:pt idx="420">
                  <c:v>1.1377560206682319E-5</c:v>
                </c:pt>
                <c:pt idx="421">
                  <c:v>1.1529056884967674E-5</c:v>
                </c:pt>
                <c:pt idx="422">
                  <c:v>1.0921814164624964E-5</c:v>
                </c:pt>
                <c:pt idx="423">
                  <c:v>1.1073690597843049E-5</c:v>
                </c:pt>
                <c:pt idx="424">
                  <c:v>1.0923089297627801E-5</c:v>
                </c:pt>
                <c:pt idx="425">
                  <c:v>1.0922876923478107E-5</c:v>
                </c:pt>
                <c:pt idx="426">
                  <c:v>1.1124391548882385E-5</c:v>
                </c:pt>
                <c:pt idx="427">
                  <c:v>1.1123735802627462E-5</c:v>
                </c:pt>
                <c:pt idx="428">
                  <c:v>1.1326675791055817E-5</c:v>
                </c:pt>
                <c:pt idx="429">
                  <c:v>1.183435276840504E-5</c:v>
                </c:pt>
                <c:pt idx="430">
                  <c:v>1.1733869598047199E-5</c:v>
                </c:pt>
                <c:pt idx="431">
                  <c:v>1.1990413294444375E-5</c:v>
                </c:pt>
                <c:pt idx="432">
                  <c:v>1.239915697586615E-5</c:v>
                </c:pt>
                <c:pt idx="433">
                  <c:v>1.2194644563017603E-5</c:v>
                </c:pt>
                <c:pt idx="434">
                  <c:v>1.1989679461077031E-5</c:v>
                </c:pt>
                <c:pt idx="435">
                  <c:v>1.2398124722125953E-5</c:v>
                </c:pt>
                <c:pt idx="436">
                  <c:v>1.1733632685031465E-5</c:v>
                </c:pt>
                <c:pt idx="437">
                  <c:v>1.1938589157743115E-5</c:v>
                </c:pt>
                <c:pt idx="438">
                  <c:v>1.1332049124943084E-5</c:v>
                </c:pt>
                <c:pt idx="439">
                  <c:v>1.1032668333648688E-5</c:v>
                </c:pt>
                <c:pt idx="440">
                  <c:v>1.0884248419148597E-5</c:v>
                </c:pt>
                <c:pt idx="441">
                  <c:v>1.0834677577405865E-5</c:v>
                </c:pt>
                <c:pt idx="442">
                  <c:v>1.068549634507096E-5</c:v>
                </c:pt>
                <c:pt idx="443">
                  <c:v>1.0588538339686715E-5</c:v>
                </c:pt>
                <c:pt idx="444">
                  <c:v>1.0437954117217628E-5</c:v>
                </c:pt>
                <c:pt idx="445">
                  <c:v>1.0438531742518917E-5</c:v>
                </c:pt>
                <c:pt idx="446">
                  <c:v>1.0490051464636656E-5</c:v>
                </c:pt>
                <c:pt idx="447">
                  <c:v>1.0436024854832639E-5</c:v>
                </c:pt>
                <c:pt idx="448">
                  <c:v>9.9864668002652923E-6</c:v>
                </c:pt>
                <c:pt idx="449">
                  <c:v>9.8413935703771801E-6</c:v>
                </c:pt>
                <c:pt idx="450">
                  <c:v>1.0043529874359715E-5</c:v>
                </c:pt>
                <c:pt idx="451">
                  <c:v>9.4983243853891159E-6</c:v>
                </c:pt>
                <c:pt idx="452">
                  <c:v>9.6469187036357377E-6</c:v>
                </c:pt>
                <c:pt idx="453">
                  <c:v>9.5472145257720111E-6</c:v>
                </c:pt>
                <c:pt idx="454">
                  <c:v>9.4975026608717486E-6</c:v>
                </c:pt>
                <c:pt idx="455">
                  <c:v>9.4522147382572784E-6</c:v>
                </c:pt>
                <c:pt idx="456">
                  <c:v>9.4554373853469825E-6</c:v>
                </c:pt>
                <c:pt idx="457">
                  <c:v>9.0098212688004548E-6</c:v>
                </c:pt>
                <c:pt idx="458">
                  <c:v>8.963854733077583E-6</c:v>
                </c:pt>
                <c:pt idx="459">
                  <c:v>9.0626709559949116E-6</c:v>
                </c:pt>
                <c:pt idx="460">
                  <c:v>9.4560791797310436E-6</c:v>
                </c:pt>
                <c:pt idx="461">
                  <c:v>9.6489333287859609E-6</c:v>
                </c:pt>
                <c:pt idx="462">
                  <c:v>9.396405748609893E-6</c:v>
                </c:pt>
                <c:pt idx="463">
                  <c:v>9.394123881080802E-6</c:v>
                </c:pt>
                <c:pt idx="464">
                  <c:v>9.6392906612279256E-6</c:v>
                </c:pt>
                <c:pt idx="465">
                  <c:v>8.6309372744320812E-3</c:v>
                </c:pt>
                <c:pt idx="466">
                  <c:v>1.4151978530963102E-2</c:v>
                </c:pt>
                <c:pt idx="467">
                  <c:v>2.5884395398168975E-2</c:v>
                </c:pt>
                <c:pt idx="468">
                  <c:v>3.1372260446000153E-2</c:v>
                </c:pt>
                <c:pt idx="469">
                  <c:v>3.7379451765756064E-2</c:v>
                </c:pt>
                <c:pt idx="470">
                  <c:v>4.3366127749528499E-2</c:v>
                </c:pt>
                <c:pt idx="471">
                  <c:v>5.5097538352236027E-2</c:v>
                </c:pt>
                <c:pt idx="472">
                  <c:v>6.3918422047710685E-2</c:v>
                </c:pt>
                <c:pt idx="473">
                  <c:v>6.9148499932672816E-2</c:v>
                </c:pt>
                <c:pt idx="474">
                  <c:v>7.6810944788957891E-2</c:v>
                </c:pt>
                <c:pt idx="475">
                  <c:v>8.3593456904261093E-2</c:v>
                </c:pt>
                <c:pt idx="476">
                  <c:v>0.10121630659705741</c:v>
                </c:pt>
                <c:pt idx="477">
                  <c:v>0.10727659822085991</c:v>
                </c:pt>
                <c:pt idx="478">
                  <c:v>0.17832971315907453</c:v>
                </c:pt>
                <c:pt idx="479">
                  <c:v>0.2547703564527139</c:v>
                </c:pt>
                <c:pt idx="480">
                  <c:v>0.28551480826417491</c:v>
                </c:pt>
                <c:pt idx="481">
                  <c:v>0.31817980297543702</c:v>
                </c:pt>
                <c:pt idx="482">
                  <c:v>0.27656115640424561</c:v>
                </c:pt>
                <c:pt idx="483">
                  <c:v>0.29957017038975614</c:v>
                </c:pt>
                <c:pt idx="484">
                  <c:v>0.36925384772805764</c:v>
                </c:pt>
                <c:pt idx="485">
                  <c:v>0.38017868892365825</c:v>
                </c:pt>
                <c:pt idx="486">
                  <c:v>0.36629259057555374</c:v>
                </c:pt>
                <c:pt idx="487">
                  <c:v>0.33406982201153035</c:v>
                </c:pt>
                <c:pt idx="488">
                  <c:v>0.37217530861727799</c:v>
                </c:pt>
                <c:pt idx="489">
                  <c:v>0.39331228798120044</c:v>
                </c:pt>
                <c:pt idx="490">
                  <c:v>0.40261808870786892</c:v>
                </c:pt>
                <c:pt idx="491">
                  <c:v>0.39503094827886831</c:v>
                </c:pt>
                <c:pt idx="492">
                  <c:v>0.3658436434763408</c:v>
                </c:pt>
                <c:pt idx="493">
                  <c:v>0.60564745355674898</c:v>
                </c:pt>
                <c:pt idx="494">
                  <c:v>0.53919442388408212</c:v>
                </c:pt>
                <c:pt idx="495">
                  <c:v>0.49096964600831239</c:v>
                </c:pt>
                <c:pt idx="496">
                  <c:v>0.45385408938110339</c:v>
                </c:pt>
                <c:pt idx="497">
                  <c:v>0.38857254053525925</c:v>
                </c:pt>
                <c:pt idx="498">
                  <c:v>0.35594802645734569</c:v>
                </c:pt>
                <c:pt idx="499">
                  <c:v>0.40829336265944655</c:v>
                </c:pt>
                <c:pt idx="500">
                  <c:v>0.46150358501088329</c:v>
                </c:pt>
                <c:pt idx="501">
                  <c:v>0.50505755566619637</c:v>
                </c:pt>
                <c:pt idx="502">
                  <c:v>0.45138768350854236</c:v>
                </c:pt>
                <c:pt idx="503">
                  <c:v>0.56344660357765242</c:v>
                </c:pt>
                <c:pt idx="504">
                  <c:v>0.60230673679924862</c:v>
                </c:pt>
                <c:pt idx="505">
                  <c:v>0.5805338677995332</c:v>
                </c:pt>
                <c:pt idx="506">
                  <c:v>0.56748572696484467</c:v>
                </c:pt>
                <c:pt idx="507">
                  <c:v>0.58263391272594112</c:v>
                </c:pt>
                <c:pt idx="508">
                  <c:v>0.5823456840215544</c:v>
                </c:pt>
                <c:pt idx="509">
                  <c:v>0.62993763973781525</c:v>
                </c:pt>
                <c:pt idx="510">
                  <c:v>0.64096708291049864</c:v>
                </c:pt>
                <c:pt idx="511">
                  <c:v>0.6139684140318008</c:v>
                </c:pt>
                <c:pt idx="512">
                  <c:v>0.58135171412173126</c:v>
                </c:pt>
                <c:pt idx="513">
                  <c:v>0.54023432575400443</c:v>
                </c:pt>
                <c:pt idx="514">
                  <c:v>0.55322688409960696</c:v>
                </c:pt>
                <c:pt idx="515">
                  <c:v>0.54183552493591147</c:v>
                </c:pt>
                <c:pt idx="516">
                  <c:v>0.55109913589523385</c:v>
                </c:pt>
                <c:pt idx="517">
                  <c:v>0.54164874732134238</c:v>
                </c:pt>
                <c:pt idx="518">
                  <c:v>0.52230270861341765</c:v>
                </c:pt>
                <c:pt idx="519">
                  <c:v>0.39831893240580496</c:v>
                </c:pt>
                <c:pt idx="520">
                  <c:v>0.20493111272025494</c:v>
                </c:pt>
                <c:pt idx="521">
                  <c:v>0.16868494914605944</c:v>
                </c:pt>
                <c:pt idx="522">
                  <c:v>0.1482135370435439</c:v>
                </c:pt>
                <c:pt idx="523">
                  <c:v>0.13612787535957821</c:v>
                </c:pt>
                <c:pt idx="524">
                  <c:v>0.12806014443615046</c:v>
                </c:pt>
                <c:pt idx="525">
                  <c:v>0.12668838800583127</c:v>
                </c:pt>
                <c:pt idx="526">
                  <c:v>0.15449086556603378</c:v>
                </c:pt>
                <c:pt idx="527">
                  <c:v>0.18658221734176</c:v>
                </c:pt>
                <c:pt idx="528">
                  <c:v>0.14573581413092357</c:v>
                </c:pt>
                <c:pt idx="529">
                  <c:v>0.11537056308164538</c:v>
                </c:pt>
                <c:pt idx="530">
                  <c:v>0.10273255724700585</c:v>
                </c:pt>
                <c:pt idx="531">
                  <c:v>9.6295719882768471E-2</c:v>
                </c:pt>
                <c:pt idx="532">
                  <c:v>8.7843508192558137E-2</c:v>
                </c:pt>
                <c:pt idx="533">
                  <c:v>7.8056673164687812E-2</c:v>
                </c:pt>
                <c:pt idx="534">
                  <c:v>8.7548656574056208E-2</c:v>
                </c:pt>
                <c:pt idx="535">
                  <c:v>0.10014574371347203</c:v>
                </c:pt>
                <c:pt idx="536">
                  <c:v>9.367568971044804E-2</c:v>
                </c:pt>
                <c:pt idx="537">
                  <c:v>6.7579236730851325E-2</c:v>
                </c:pt>
                <c:pt idx="538">
                  <c:v>4.6231349180937263E-2</c:v>
                </c:pt>
                <c:pt idx="539">
                  <c:v>3.1512020681781994E-2</c:v>
                </c:pt>
                <c:pt idx="540">
                  <c:v>2.0588685191273791E-2</c:v>
                </c:pt>
                <c:pt idx="541">
                  <c:v>1.2147329032295231E-2</c:v>
                </c:pt>
                <c:pt idx="542">
                  <c:v>3.0074725535623778E-5</c:v>
                </c:pt>
                <c:pt idx="543">
                  <c:v>2.8510790319051576E-5</c:v>
                </c:pt>
                <c:pt idx="544">
                  <c:v>2.6178885702858765E-5</c:v>
                </c:pt>
                <c:pt idx="545">
                  <c:v>2.6005057413482242E-5</c:v>
                </c:pt>
                <c:pt idx="546">
                  <c:v>2.5230763418889391E-5</c:v>
                </c:pt>
                <c:pt idx="547">
                  <c:v>2.4516573561003465E-5</c:v>
                </c:pt>
                <c:pt idx="548">
                  <c:v>2.3682515962864293E-5</c:v>
                </c:pt>
                <c:pt idx="549">
                  <c:v>2.2322896598075871E-5</c:v>
                </c:pt>
                <c:pt idx="550">
                  <c:v>2.1106193038780599E-5</c:v>
                </c:pt>
                <c:pt idx="551">
                  <c:v>2.0535617143308237E-5</c:v>
                </c:pt>
                <c:pt idx="552">
                  <c:v>2.0192947733913797E-5</c:v>
                </c:pt>
                <c:pt idx="553">
                  <c:v>1.8954731711854415E-5</c:v>
                </c:pt>
                <c:pt idx="554">
                  <c:v>1.8114037488443956E-5</c:v>
                </c:pt>
                <c:pt idx="555">
                  <c:v>1.7451180492314074E-5</c:v>
                </c:pt>
                <c:pt idx="556">
                  <c:v>1.5876950717283042E-5</c:v>
                </c:pt>
                <c:pt idx="557">
                  <c:v>1.5231656707167435E-5</c:v>
                </c:pt>
                <c:pt idx="558">
                  <c:v>1.4806942537995515E-5</c:v>
                </c:pt>
                <c:pt idx="559">
                  <c:v>1.4170758196624973E-5</c:v>
                </c:pt>
                <c:pt idx="560">
                  <c:v>1.3335652314856877E-5</c:v>
                </c:pt>
                <c:pt idx="561">
                  <c:v>1.3284463395210606E-5</c:v>
                </c:pt>
                <c:pt idx="562">
                  <c:v>1.3023637930312913E-5</c:v>
                </c:pt>
                <c:pt idx="563">
                  <c:v>1.2356464734314054E-5</c:v>
                </c:pt>
                <c:pt idx="564">
                  <c:v>1.2052800279029049E-5</c:v>
                </c:pt>
                <c:pt idx="565">
                  <c:v>1.1596434426264771E-5</c:v>
                </c:pt>
                <c:pt idx="566">
                  <c:v>1.144426459585309E-5</c:v>
                </c:pt>
                <c:pt idx="567">
                  <c:v>1.0889212944647525E-5</c:v>
                </c:pt>
                <c:pt idx="568">
                  <c:v>1.0688303312713155E-5</c:v>
                </c:pt>
                <c:pt idx="569">
                  <c:v>1.0085800985814643E-5</c:v>
                </c:pt>
                <c:pt idx="570">
                  <c:v>1.0191932662174336E-5</c:v>
                </c:pt>
                <c:pt idx="571">
                  <c:v>1.0248777061351316E-5</c:v>
                </c:pt>
                <c:pt idx="572">
                  <c:v>1.0808403370975712E-5</c:v>
                </c:pt>
                <c:pt idx="573">
                  <c:v>9.7527179904479788E-6</c:v>
                </c:pt>
                <c:pt idx="574">
                  <c:v>9.4562394856317436E-6</c:v>
                </c:pt>
                <c:pt idx="575">
                  <c:v>9.762570315544064E-6</c:v>
                </c:pt>
                <c:pt idx="576">
                  <c:v>9.2585875501951171E-6</c:v>
                </c:pt>
                <c:pt idx="577">
                  <c:v>9.0635662294951451E-6</c:v>
                </c:pt>
                <c:pt idx="578">
                  <c:v>8.8112914718085513E-6</c:v>
                </c:pt>
                <c:pt idx="579">
                  <c:v>8.6599482463162116E-6</c:v>
                </c:pt>
                <c:pt idx="580">
                  <c:v>8.0745386267129702E-6</c:v>
                </c:pt>
                <c:pt idx="581">
                  <c:v>7.2993256249024665E-6</c:v>
                </c:pt>
                <c:pt idx="582">
                  <c:v>7.301009295588103E-6</c:v>
                </c:pt>
                <c:pt idx="583">
                  <c:v>7.255709675919308E-6</c:v>
                </c:pt>
                <c:pt idx="584">
                  <c:v>7.2083146194949348E-6</c:v>
                </c:pt>
                <c:pt idx="585">
                  <c:v>6.9657823944636546E-6</c:v>
                </c:pt>
                <c:pt idx="586">
                  <c:v>7.0614045706404146E-6</c:v>
                </c:pt>
                <c:pt idx="587">
                  <c:v>7.6372117097667964E-6</c:v>
                </c:pt>
                <c:pt idx="588">
                  <c:v>7.7356141038922579E-6</c:v>
                </c:pt>
                <c:pt idx="589">
                  <c:v>7.6400707240589993E-6</c:v>
                </c:pt>
                <c:pt idx="590">
                  <c:v>7.4002886229419435E-6</c:v>
                </c:pt>
                <c:pt idx="591">
                  <c:v>7.4492750659116841E-6</c:v>
                </c:pt>
                <c:pt idx="592">
                  <c:v>7.3074186165937297E-6</c:v>
                </c:pt>
                <c:pt idx="593">
                  <c:v>7.6930555821767877E-6</c:v>
                </c:pt>
                <c:pt idx="594">
                  <c:v>7.5501325442778719E-6</c:v>
                </c:pt>
                <c:pt idx="595">
                  <c:v>7.5009200624511236E-6</c:v>
                </c:pt>
                <c:pt idx="596">
                  <c:v>7.0672000328021029E-6</c:v>
                </c:pt>
                <c:pt idx="597">
                  <c:v>6.8764700715070175E-6</c:v>
                </c:pt>
                <c:pt idx="598">
                  <c:v>6.9256126170722694E-6</c:v>
                </c:pt>
                <c:pt idx="599">
                  <c:v>6.7380563367280273E-6</c:v>
                </c:pt>
                <c:pt idx="600">
                  <c:v>7.1208800118924291E-6</c:v>
                </c:pt>
                <c:pt idx="601">
                  <c:v>7.6068245412385505E-6</c:v>
                </c:pt>
                <c:pt idx="602">
                  <c:v>7.2205648629380337E-6</c:v>
                </c:pt>
                <c:pt idx="603">
                  <c:v>7.0327532136286512E-6</c:v>
                </c:pt>
                <c:pt idx="604">
                  <c:v>8.1422768480768079E-6</c:v>
                </c:pt>
                <c:pt idx="605">
                  <c:v>7.9968432360070405E-6</c:v>
                </c:pt>
                <c:pt idx="606">
                  <c:v>8.0988486741068587E-6</c:v>
                </c:pt>
                <c:pt idx="607">
                  <c:v>7.5120743101910998E-6</c:v>
                </c:pt>
                <c:pt idx="608">
                  <c:v>6.1703177453502324E-6</c:v>
                </c:pt>
                <c:pt idx="609">
                  <c:v>9.7289831260031802E-3</c:v>
                </c:pt>
                <c:pt idx="610">
                  <c:v>1.5348597507349369E-2</c:v>
                </c:pt>
                <c:pt idx="611">
                  <c:v>2.153910174855566E-2</c:v>
                </c:pt>
                <c:pt idx="612">
                  <c:v>2.9922751795342525E-2</c:v>
                </c:pt>
                <c:pt idx="613">
                  <c:v>4.32441317007385E-2</c:v>
                </c:pt>
                <c:pt idx="614">
                  <c:v>4.5774939562537711E-2</c:v>
                </c:pt>
                <c:pt idx="615">
                  <c:v>4.9048404905530904E-2</c:v>
                </c:pt>
                <c:pt idx="616">
                  <c:v>5.2499438449574262E-2</c:v>
                </c:pt>
                <c:pt idx="617">
                  <c:v>5.6865032660483143E-2</c:v>
                </c:pt>
                <c:pt idx="618">
                  <c:v>7.6138271280399544E-2</c:v>
                </c:pt>
                <c:pt idx="619">
                  <c:v>8.383115508458365E-2</c:v>
                </c:pt>
                <c:pt idx="620">
                  <c:v>7.8426506085223072E-2</c:v>
                </c:pt>
                <c:pt idx="621">
                  <c:v>7.4968699152701282E-2</c:v>
                </c:pt>
                <c:pt idx="622">
                  <c:v>0.19918272753678803</c:v>
                </c:pt>
                <c:pt idx="623">
                  <c:v>0.28996574801036307</c:v>
                </c:pt>
                <c:pt idx="624">
                  <c:v>0.31815086053450081</c:v>
                </c:pt>
                <c:pt idx="625">
                  <c:v>0.34793091683413346</c:v>
                </c:pt>
                <c:pt idx="626">
                  <c:v>0.30221992620706928</c:v>
                </c:pt>
                <c:pt idx="627">
                  <c:v>0.32423279237171987</c:v>
                </c:pt>
                <c:pt idx="628">
                  <c:v>0.40630049207018165</c:v>
                </c:pt>
                <c:pt idx="629">
                  <c:v>0.40843925897710875</c:v>
                </c:pt>
                <c:pt idx="630">
                  <c:v>0.38070583893755167</c:v>
                </c:pt>
                <c:pt idx="631">
                  <c:v>0.33658092179903532</c:v>
                </c:pt>
                <c:pt idx="632">
                  <c:v>0.40156668996271905</c:v>
                </c:pt>
                <c:pt idx="633">
                  <c:v>0.37942314541377836</c:v>
                </c:pt>
                <c:pt idx="634">
                  <c:v>0.39471223247882498</c:v>
                </c:pt>
                <c:pt idx="635">
                  <c:v>0.40121948842434008</c:v>
                </c:pt>
                <c:pt idx="636">
                  <c:v>0.35276002490192038</c:v>
                </c:pt>
                <c:pt idx="637">
                  <c:v>0.35867510785711487</c:v>
                </c:pt>
                <c:pt idx="638">
                  <c:v>0.34021383930559318</c:v>
                </c:pt>
                <c:pt idx="639">
                  <c:v>0.36582230376917446</c:v>
                </c:pt>
                <c:pt idx="640">
                  <c:v>0.37351085301514475</c:v>
                </c:pt>
                <c:pt idx="641">
                  <c:v>0.36989807075327985</c:v>
                </c:pt>
                <c:pt idx="642">
                  <c:v>0.36865064996475427</c:v>
                </c:pt>
                <c:pt idx="643">
                  <c:v>0.40948221391099865</c:v>
                </c:pt>
                <c:pt idx="644">
                  <c:v>0.47905296733086927</c:v>
                </c:pt>
                <c:pt idx="645">
                  <c:v>0.50559098180870932</c:v>
                </c:pt>
                <c:pt idx="646">
                  <c:v>0.44878140538487088</c:v>
                </c:pt>
                <c:pt idx="647">
                  <c:v>0.54170327616901714</c:v>
                </c:pt>
                <c:pt idx="648">
                  <c:v>0.6059754093465578</c:v>
                </c:pt>
                <c:pt idx="649">
                  <c:v>0.59465356662471969</c:v>
                </c:pt>
                <c:pt idx="650">
                  <c:v>0.63271682111263217</c:v>
                </c:pt>
                <c:pt idx="651">
                  <c:v>0.65530448708752753</c:v>
                </c:pt>
                <c:pt idx="652">
                  <c:v>0.64112984466760803</c:v>
                </c:pt>
                <c:pt idx="653">
                  <c:v>0.66864827725750564</c:v>
                </c:pt>
                <c:pt idx="654">
                  <c:v>0.67687392260249457</c:v>
                </c:pt>
                <c:pt idx="655">
                  <c:v>0.64216095384186977</c:v>
                </c:pt>
                <c:pt idx="656">
                  <c:v>0.62507830525742647</c:v>
                </c:pt>
                <c:pt idx="657">
                  <c:v>0.53599876146744563</c:v>
                </c:pt>
                <c:pt idx="658">
                  <c:v>0.58180297697438921</c:v>
                </c:pt>
                <c:pt idx="659">
                  <c:v>0.55454505722162883</c:v>
                </c:pt>
                <c:pt idx="660">
                  <c:v>0.52015704126624229</c:v>
                </c:pt>
                <c:pt idx="661">
                  <c:v>0.5402275922088291</c:v>
                </c:pt>
                <c:pt idx="662">
                  <c:v>0.46857377936080979</c:v>
                </c:pt>
                <c:pt idx="663">
                  <c:v>0.58938074378004823</c:v>
                </c:pt>
                <c:pt idx="664">
                  <c:v>0.4480939170995476</c:v>
                </c:pt>
                <c:pt idx="665">
                  <c:v>0.19583507324343569</c:v>
                </c:pt>
                <c:pt idx="666">
                  <c:v>0.30671400774931634</c:v>
                </c:pt>
                <c:pt idx="667">
                  <c:v>0.32049226125031782</c:v>
                </c:pt>
                <c:pt idx="668">
                  <c:v>0.21597906390122612</c:v>
                </c:pt>
                <c:pt idx="669">
                  <c:v>0.32945952862503541</c:v>
                </c:pt>
                <c:pt idx="670">
                  <c:v>0.38588153826284677</c:v>
                </c:pt>
                <c:pt idx="671">
                  <c:v>0.36079105248143983</c:v>
                </c:pt>
                <c:pt idx="672">
                  <c:v>0.33900922551953994</c:v>
                </c:pt>
                <c:pt idx="673">
                  <c:v>0.2835791306093956</c:v>
                </c:pt>
                <c:pt idx="674">
                  <c:v>0.17797785063373986</c:v>
                </c:pt>
                <c:pt idx="675">
                  <c:v>0.14223920617031405</c:v>
                </c:pt>
                <c:pt idx="676">
                  <c:v>0.12033466409625811</c:v>
                </c:pt>
                <c:pt idx="677">
                  <c:v>0.1095674554514988</c:v>
                </c:pt>
                <c:pt idx="678">
                  <c:v>0.11957905251078851</c:v>
                </c:pt>
                <c:pt idx="679">
                  <c:v>0.13382007344778438</c:v>
                </c:pt>
                <c:pt idx="680">
                  <c:v>0.1041408753832065</c:v>
                </c:pt>
                <c:pt idx="681">
                  <c:v>8.3066127489261496E-2</c:v>
                </c:pt>
                <c:pt idx="682">
                  <c:v>6.4327911789795869E-2</c:v>
                </c:pt>
                <c:pt idx="683">
                  <c:v>4.6688924925654754E-2</c:v>
                </c:pt>
                <c:pt idx="684">
                  <c:v>2.7532381481432125E-2</c:v>
                </c:pt>
                <c:pt idx="685">
                  <c:v>1.4301951060025729E-2</c:v>
                </c:pt>
                <c:pt idx="686">
                  <c:v>2.9841836807972333E-5</c:v>
                </c:pt>
                <c:pt idx="687">
                  <c:v>2.6186147145999991E-5</c:v>
                </c:pt>
                <c:pt idx="688">
                  <c:v>2.1240589891402513E-5</c:v>
                </c:pt>
                <c:pt idx="689">
                  <c:v>2.1241804455432053E-5</c:v>
                </c:pt>
                <c:pt idx="690">
                  <c:v>1.9292737758267293E-5</c:v>
                </c:pt>
                <c:pt idx="691">
                  <c:v>1.8176961427381802E-5</c:v>
                </c:pt>
                <c:pt idx="692">
                  <c:v>1.8628493649920531E-5</c:v>
                </c:pt>
                <c:pt idx="693">
                  <c:v>1.6635696339266121E-5</c:v>
                </c:pt>
                <c:pt idx="694">
                  <c:v>1.6743643087275762E-5</c:v>
                </c:pt>
                <c:pt idx="695">
                  <c:v>1.5287896594510635E-5</c:v>
                </c:pt>
                <c:pt idx="696">
                  <c:v>1.4436958636180993E-5</c:v>
                </c:pt>
                <c:pt idx="697">
                  <c:v>1.391145773913172E-5</c:v>
                </c:pt>
                <c:pt idx="698">
                  <c:v>1.3244030974244737E-5</c:v>
                </c:pt>
                <c:pt idx="699">
                  <c:v>1.3510040075088041E-5</c:v>
                </c:pt>
                <c:pt idx="700">
                  <c:v>1.2784282681488377E-5</c:v>
                </c:pt>
                <c:pt idx="701">
                  <c:v>1.3629795792554776E-5</c:v>
                </c:pt>
                <c:pt idx="702">
                  <c:v>1.395946782857818E-5</c:v>
                </c:pt>
                <c:pt idx="703">
                  <c:v>1.4181093908628139E-5</c:v>
                </c:pt>
                <c:pt idx="704">
                  <c:v>1.3495929701878519E-5</c:v>
                </c:pt>
                <c:pt idx="705">
                  <c:v>1.3925459910475095E-5</c:v>
                </c:pt>
                <c:pt idx="706">
                  <c:v>1.2353577893036537E-5</c:v>
                </c:pt>
                <c:pt idx="707">
                  <c:v>1.1885964436695336E-5</c:v>
                </c:pt>
                <c:pt idx="708">
                  <c:v>1.2143582679977024E-5</c:v>
                </c:pt>
                <c:pt idx="709">
                  <c:v>1.2356211980224428E-5</c:v>
                </c:pt>
                <c:pt idx="710">
                  <c:v>1.3144489102757095E-5</c:v>
                </c:pt>
                <c:pt idx="711">
                  <c:v>1.2882577145659599E-5</c:v>
                </c:pt>
                <c:pt idx="712">
                  <c:v>1.2524116385476971E-5</c:v>
                </c:pt>
                <c:pt idx="713">
                  <c:v>1.2265963748132975E-5</c:v>
                </c:pt>
                <c:pt idx="714">
                  <c:v>1.2319113673312228E-5</c:v>
                </c:pt>
                <c:pt idx="715">
                  <c:v>1.2057079845526949E-5</c:v>
                </c:pt>
                <c:pt idx="716">
                  <c:v>1.1492924654987749E-5</c:v>
                </c:pt>
                <c:pt idx="717">
                  <c:v>1.1703672631373986E-5</c:v>
                </c:pt>
                <c:pt idx="718">
                  <c:v>1.1801023023765412E-5</c:v>
                </c:pt>
                <c:pt idx="719">
                  <c:v>1.1142372818449921E-5</c:v>
                </c:pt>
                <c:pt idx="720">
                  <c:v>1.1242569633746407E-5</c:v>
                </c:pt>
                <c:pt idx="721">
                  <c:v>9.3752464505649144E-6</c:v>
                </c:pt>
                <c:pt idx="722">
                  <c:v>8.6791863806362081E-6</c:v>
                </c:pt>
                <c:pt idx="723">
                  <c:v>8.3338944841831572E-6</c:v>
                </c:pt>
                <c:pt idx="724">
                  <c:v>7.9455128622978412E-6</c:v>
                </c:pt>
                <c:pt idx="725">
                  <c:v>7.8970790783600634E-6</c:v>
                </c:pt>
                <c:pt idx="726">
                  <c:v>7.6538248877339274E-6</c:v>
                </c:pt>
                <c:pt idx="727">
                  <c:v>8.1403124922943971E-6</c:v>
                </c:pt>
                <c:pt idx="728">
                  <c:v>7.3135598818134974E-6</c:v>
                </c:pt>
                <c:pt idx="729">
                  <c:v>7.2679014689400424E-6</c:v>
                </c:pt>
                <c:pt idx="730">
                  <c:v>7.2683178662973667E-6</c:v>
                </c:pt>
                <c:pt idx="731">
                  <c:v>6.5462082768017261E-6</c:v>
                </c:pt>
                <c:pt idx="732">
                  <c:v>6.4460785123783476E-6</c:v>
                </c:pt>
                <c:pt idx="733">
                  <c:v>6.0188900954633171E-6</c:v>
                </c:pt>
                <c:pt idx="734">
                  <c:v>6.0183836187700016E-6</c:v>
                </c:pt>
                <c:pt idx="735">
                  <c:v>5.6888823855068584E-6</c:v>
                </c:pt>
                <c:pt idx="736">
                  <c:v>5.6895872798517838E-6</c:v>
                </c:pt>
                <c:pt idx="737">
                  <c:v>5.8303105996301806E-6</c:v>
                </c:pt>
                <c:pt idx="738">
                  <c:v>6.6368700749820386E-6</c:v>
                </c:pt>
                <c:pt idx="739">
                  <c:v>7.2117582491884189E-6</c:v>
                </c:pt>
                <c:pt idx="740">
                  <c:v>7.3111007352188072E-6</c:v>
                </c:pt>
                <c:pt idx="741">
                  <c:v>7.4080562119483329E-6</c:v>
                </c:pt>
                <c:pt idx="742">
                  <c:v>7.0264656429899647E-6</c:v>
                </c:pt>
                <c:pt idx="743">
                  <c:v>6.6906880020737135E-6</c:v>
                </c:pt>
                <c:pt idx="744">
                  <c:v>6.9773070163906111E-6</c:v>
                </c:pt>
                <c:pt idx="745">
                  <c:v>6.9796780100673467E-6</c:v>
                </c:pt>
                <c:pt idx="746">
                  <c:v>7.3631609226011524E-6</c:v>
                </c:pt>
                <c:pt idx="747">
                  <c:v>7.7007121553406097E-6</c:v>
                </c:pt>
                <c:pt idx="748">
                  <c:v>7.7013973388811438E-6</c:v>
                </c:pt>
                <c:pt idx="749">
                  <c:v>7.7005977812782799E-6</c:v>
                </c:pt>
                <c:pt idx="750">
                  <c:v>7.8450424393606181E-6</c:v>
                </c:pt>
                <c:pt idx="751">
                  <c:v>7.9918113016502677E-6</c:v>
                </c:pt>
                <c:pt idx="752">
                  <c:v>7.9915694001390437E-6</c:v>
                </c:pt>
                <c:pt idx="753">
                  <c:v>1.1495047956199043E-2</c:v>
                </c:pt>
                <c:pt idx="754">
                  <c:v>1.7224589236380653E-2</c:v>
                </c:pt>
                <c:pt idx="755">
                  <c:v>2.6534408971874295E-2</c:v>
                </c:pt>
                <c:pt idx="756">
                  <c:v>3.6393458859100392E-2</c:v>
                </c:pt>
                <c:pt idx="757">
                  <c:v>3.7424297184606478E-2</c:v>
                </c:pt>
                <c:pt idx="758">
                  <c:v>5.5813351654812403E-2</c:v>
                </c:pt>
                <c:pt idx="759">
                  <c:v>5.7398092699363981E-2</c:v>
                </c:pt>
                <c:pt idx="760">
                  <c:v>7.5191730535720924E-2</c:v>
                </c:pt>
                <c:pt idx="761">
                  <c:v>7.2034859652690658E-2</c:v>
                </c:pt>
                <c:pt idx="762">
                  <c:v>6.7872121572688904E-2</c:v>
                </c:pt>
                <c:pt idx="763">
                  <c:v>8.7740747428961915E-2</c:v>
                </c:pt>
                <c:pt idx="764">
                  <c:v>8.1839987257403005E-2</c:v>
                </c:pt>
                <c:pt idx="765">
                  <c:v>8.9745431663637756E-2</c:v>
                </c:pt>
                <c:pt idx="766">
                  <c:v>0.13483217570452871</c:v>
                </c:pt>
                <c:pt idx="767">
                  <c:v>0.22260682919735683</c:v>
                </c:pt>
                <c:pt idx="768">
                  <c:v>0.24179705919079486</c:v>
                </c:pt>
                <c:pt idx="769">
                  <c:v>0.26333770510312476</c:v>
                </c:pt>
                <c:pt idx="770">
                  <c:v>0.31657108616365065</c:v>
                </c:pt>
                <c:pt idx="771">
                  <c:v>0.28671257584570203</c:v>
                </c:pt>
                <c:pt idx="772">
                  <c:v>0.43161811477012202</c:v>
                </c:pt>
                <c:pt idx="773">
                  <c:v>0.49439232211090239</c:v>
                </c:pt>
                <c:pt idx="774">
                  <c:v>0.3046363653018227</c:v>
                </c:pt>
                <c:pt idx="775">
                  <c:v>0.36191973084077517</c:v>
                </c:pt>
                <c:pt idx="776">
                  <c:v>0.39210544684322113</c:v>
                </c:pt>
                <c:pt idx="777">
                  <c:v>0.40766840671862159</c:v>
                </c:pt>
                <c:pt idx="778">
                  <c:v>0.4294471634894399</c:v>
                </c:pt>
                <c:pt idx="779">
                  <c:v>0.4023906549588786</c:v>
                </c:pt>
                <c:pt idx="780">
                  <c:v>0.31465851527250294</c:v>
                </c:pt>
                <c:pt idx="781">
                  <c:v>0.34791537828179708</c:v>
                </c:pt>
                <c:pt idx="782">
                  <c:v>0.35748218825724121</c:v>
                </c:pt>
                <c:pt idx="783">
                  <c:v>0.37831958902671725</c:v>
                </c:pt>
                <c:pt idx="784">
                  <c:v>0.40115988290318627</c:v>
                </c:pt>
                <c:pt idx="785">
                  <c:v>0.3750473365822371</c:v>
                </c:pt>
                <c:pt idx="786">
                  <c:v>0.3748073790138754</c:v>
                </c:pt>
                <c:pt idx="787">
                  <c:v>0.50708831668658383</c:v>
                </c:pt>
                <c:pt idx="788">
                  <c:v>0.59336995597690068</c:v>
                </c:pt>
                <c:pt idx="789">
                  <c:v>0.59329174134989537</c:v>
                </c:pt>
                <c:pt idx="790">
                  <c:v>0.58668348845339136</c:v>
                </c:pt>
                <c:pt idx="791">
                  <c:v>0.57967017392666043</c:v>
                </c:pt>
                <c:pt idx="792">
                  <c:v>0.59637454817253388</c:v>
                </c:pt>
                <c:pt idx="793">
                  <c:v>0.60978925767366088</c:v>
                </c:pt>
                <c:pt idx="794">
                  <c:v>0.61770819908736208</c:v>
                </c:pt>
                <c:pt idx="795">
                  <c:v>0.65695773423115089</c:v>
                </c:pt>
                <c:pt idx="796">
                  <c:v>0.68050667242007679</c:v>
                </c:pt>
                <c:pt idx="797">
                  <c:v>0.68374786601576631</c:v>
                </c:pt>
                <c:pt idx="798">
                  <c:v>0.70429167156182604</c:v>
                </c:pt>
                <c:pt idx="799">
                  <c:v>0.72242705302105392</c:v>
                </c:pt>
                <c:pt idx="800">
                  <c:v>0.64741974840546046</c:v>
                </c:pt>
                <c:pt idx="801">
                  <c:v>0.66499101783263193</c:v>
                </c:pt>
                <c:pt idx="802">
                  <c:v>0.66589842665108245</c:v>
                </c:pt>
                <c:pt idx="803">
                  <c:v>0.6315459572751505</c:v>
                </c:pt>
                <c:pt idx="804">
                  <c:v>0.59741692031870985</c:v>
                </c:pt>
                <c:pt idx="805">
                  <c:v>0.56353590091380823</c:v>
                </c:pt>
                <c:pt idx="806">
                  <c:v>0.43519813201937302</c:v>
                </c:pt>
                <c:pt idx="807">
                  <c:v>0.51175487782720619</c:v>
                </c:pt>
                <c:pt idx="808">
                  <c:v>0.41150136539063115</c:v>
                </c:pt>
                <c:pt idx="809">
                  <c:v>0.18268333352412186</c:v>
                </c:pt>
                <c:pt idx="810">
                  <c:v>0.27837543266683956</c:v>
                </c:pt>
                <c:pt idx="811">
                  <c:v>0.23849544779346193</c:v>
                </c:pt>
                <c:pt idx="812">
                  <c:v>0.20915972686794368</c:v>
                </c:pt>
                <c:pt idx="813">
                  <c:v>0.26625981100195484</c:v>
                </c:pt>
                <c:pt idx="814">
                  <c:v>0.34713449319372586</c:v>
                </c:pt>
                <c:pt idx="815">
                  <c:v>0.32908889233256078</c:v>
                </c:pt>
                <c:pt idx="816">
                  <c:v>0.30795266113307379</c:v>
                </c:pt>
                <c:pt idx="817">
                  <c:v>0.27865272418926051</c:v>
                </c:pt>
                <c:pt idx="818">
                  <c:v>0.15990619381164517</c:v>
                </c:pt>
                <c:pt idx="819">
                  <c:v>0.11267673292589116</c:v>
                </c:pt>
                <c:pt idx="820">
                  <c:v>0.10135533374393418</c:v>
                </c:pt>
                <c:pt idx="821">
                  <c:v>9.5369702351530541E-2</c:v>
                </c:pt>
                <c:pt idx="822">
                  <c:v>0.10551003250000666</c:v>
                </c:pt>
                <c:pt idx="823">
                  <c:v>0.11597061223410042</c:v>
                </c:pt>
                <c:pt idx="824">
                  <c:v>9.4932029482473687E-2</c:v>
                </c:pt>
                <c:pt idx="825">
                  <c:v>7.8565714196875261E-2</c:v>
                </c:pt>
                <c:pt idx="826">
                  <c:v>6.1775550472484127E-2</c:v>
                </c:pt>
                <c:pt idx="827">
                  <c:v>4.4303989746707885E-2</c:v>
                </c:pt>
                <c:pt idx="828">
                  <c:v>2.6216836899344974E-2</c:v>
                </c:pt>
                <c:pt idx="829">
                  <c:v>1.3683780924002145E-2</c:v>
                </c:pt>
                <c:pt idx="830">
                  <c:v>3.0652419233588278E-5</c:v>
                </c:pt>
                <c:pt idx="831">
                  <c:v>2.9123355386539169E-5</c:v>
                </c:pt>
                <c:pt idx="832">
                  <c:v>2.8569743908828818E-5</c:v>
                </c:pt>
                <c:pt idx="833">
                  <c:v>2.7745654799438456E-5</c:v>
                </c:pt>
                <c:pt idx="834">
                  <c:v>2.649896124441473E-5</c:v>
                </c:pt>
                <c:pt idx="835">
                  <c:v>2.6761357170853024E-5</c:v>
                </c:pt>
                <c:pt idx="836">
                  <c:v>2.5650873593610201E-5</c:v>
                </c:pt>
                <c:pt idx="837">
                  <c:v>2.4438590826581726E-5</c:v>
                </c:pt>
                <c:pt idx="838">
                  <c:v>2.3123574487392288E-5</c:v>
                </c:pt>
                <c:pt idx="839">
                  <c:v>2.1945123440604734E-5</c:v>
                </c:pt>
                <c:pt idx="840">
                  <c:v>2.1316670085383604E-5</c:v>
                </c:pt>
                <c:pt idx="841">
                  <c:v>2.1256956425808158E-5</c:v>
                </c:pt>
                <c:pt idx="842">
                  <c:v>2.0791660470282305E-5</c:v>
                </c:pt>
                <c:pt idx="843">
                  <c:v>2.0680061311860992E-5</c:v>
                </c:pt>
                <c:pt idx="844">
                  <c:v>2.0629969996984138E-5</c:v>
                </c:pt>
                <c:pt idx="845">
                  <c:v>2.0701694341333026E-5</c:v>
                </c:pt>
                <c:pt idx="846">
                  <c:v>2.0081973067166214E-5</c:v>
                </c:pt>
                <c:pt idx="847">
                  <c:v>1.9346348640836708E-5</c:v>
                </c:pt>
                <c:pt idx="848">
                  <c:v>1.9361936611918512E-5</c:v>
                </c:pt>
                <c:pt idx="849">
                  <c:v>1.8904696644481123E-5</c:v>
                </c:pt>
                <c:pt idx="850">
                  <c:v>1.9261364435146165E-5</c:v>
                </c:pt>
                <c:pt idx="851">
                  <c:v>1.8754545259429584E-5</c:v>
                </c:pt>
                <c:pt idx="852">
                  <c:v>1.8269194999895081E-5</c:v>
                </c:pt>
                <c:pt idx="853">
                  <c:v>1.935182997199628E-5</c:v>
                </c:pt>
                <c:pt idx="854">
                  <c:v>1.8513277895722103E-5</c:v>
                </c:pt>
                <c:pt idx="855">
                  <c:v>1.8115425313366416E-5</c:v>
                </c:pt>
                <c:pt idx="856">
                  <c:v>1.7890886315789197E-5</c:v>
                </c:pt>
                <c:pt idx="857">
                  <c:v>1.811980617758874E-5</c:v>
                </c:pt>
                <c:pt idx="858">
                  <c:v>1.784305970449182E-5</c:v>
                </c:pt>
                <c:pt idx="859">
                  <c:v>1.7682088615030259E-5</c:v>
                </c:pt>
                <c:pt idx="860">
                  <c:v>1.7853675553083221E-5</c:v>
                </c:pt>
                <c:pt idx="861">
                  <c:v>1.7806105534933699E-5</c:v>
                </c:pt>
                <c:pt idx="862">
                  <c:v>1.7862981502110712E-5</c:v>
                </c:pt>
                <c:pt idx="863">
                  <c:v>1.9015782832396983E-5</c:v>
                </c:pt>
                <c:pt idx="864">
                  <c:v>1.7922452753767801E-5</c:v>
                </c:pt>
                <c:pt idx="865">
                  <c:v>1.7190087432227931E-5</c:v>
                </c:pt>
                <c:pt idx="866">
                  <c:v>1.6698918711902931E-5</c:v>
                </c:pt>
                <c:pt idx="867">
                  <c:v>1.7372547836135735E-5</c:v>
                </c:pt>
                <c:pt idx="868">
                  <c:v>1.5209065977882698E-5</c:v>
                </c:pt>
                <c:pt idx="869">
                  <c:v>1.5048012123311241E-5</c:v>
                </c:pt>
                <c:pt idx="870">
                  <c:v>1.4611375122742423E-5</c:v>
                </c:pt>
                <c:pt idx="871">
                  <c:v>1.4289936226892148E-5</c:v>
                </c:pt>
                <c:pt idx="872">
                  <c:v>1.4345648503520668E-5</c:v>
                </c:pt>
                <c:pt idx="873">
                  <c:v>1.5608783762529253E-5</c:v>
                </c:pt>
                <c:pt idx="874">
                  <c:v>1.5613082990127423E-5</c:v>
                </c:pt>
                <c:pt idx="875">
                  <c:v>1.4524357538973792E-5</c:v>
                </c:pt>
                <c:pt idx="876">
                  <c:v>1.3886451073305681E-5</c:v>
                </c:pt>
                <c:pt idx="877">
                  <c:v>1.3990993662631203E-5</c:v>
                </c:pt>
                <c:pt idx="878">
                  <c:v>1.3192050496933839E-5</c:v>
                </c:pt>
                <c:pt idx="879">
                  <c:v>1.3992912392709251E-5</c:v>
                </c:pt>
                <c:pt idx="880">
                  <c:v>1.4156801886380463E-5</c:v>
                </c:pt>
                <c:pt idx="881">
                  <c:v>1.3679508786249628E-5</c:v>
                </c:pt>
                <c:pt idx="882">
                  <c:v>1.5688050723015153E-5</c:v>
                </c:pt>
                <c:pt idx="883">
                  <c:v>1.4381291097256148E-5</c:v>
                </c:pt>
                <c:pt idx="884">
                  <c:v>1.4006786904378343E-5</c:v>
                </c:pt>
                <c:pt idx="885">
                  <c:v>1.4062071120462557E-5</c:v>
                </c:pt>
                <c:pt idx="886">
                  <c:v>1.3957196033206741E-5</c:v>
                </c:pt>
                <c:pt idx="887">
                  <c:v>1.4066136309569408E-5</c:v>
                </c:pt>
                <c:pt idx="888">
                  <c:v>1.3636796293452105E-5</c:v>
                </c:pt>
                <c:pt idx="889">
                  <c:v>1.2049596698375856E-5</c:v>
                </c:pt>
                <c:pt idx="890">
                  <c:v>1.2417666980822386E-5</c:v>
                </c:pt>
                <c:pt idx="891">
                  <c:v>1.2315196960516778E-5</c:v>
                </c:pt>
                <c:pt idx="892">
                  <c:v>1.1583543461002385E-5</c:v>
                </c:pt>
                <c:pt idx="893">
                  <c:v>1.2004242190307828E-5</c:v>
                </c:pt>
                <c:pt idx="894">
                  <c:v>1.2316283054676864E-5</c:v>
                </c:pt>
                <c:pt idx="895">
                  <c:v>1.22162362635215E-5</c:v>
                </c:pt>
                <c:pt idx="896">
                  <c:v>1.3430930575281932E-5</c:v>
                </c:pt>
                <c:pt idx="897">
                  <c:v>9.2242632472750458E-3</c:v>
                </c:pt>
                <c:pt idx="898">
                  <c:v>1.3997585569296712E-2</c:v>
                </c:pt>
                <c:pt idx="899">
                  <c:v>1.9087025837570801E-2</c:v>
                </c:pt>
                <c:pt idx="900">
                  <c:v>2.4108046019934253E-2</c:v>
                </c:pt>
                <c:pt idx="901">
                  <c:v>2.8790754329847484E-2</c:v>
                </c:pt>
                <c:pt idx="902">
                  <c:v>3.3605411215538276E-2</c:v>
                </c:pt>
                <c:pt idx="903">
                  <c:v>3.805710739595302E-2</c:v>
                </c:pt>
                <c:pt idx="904">
                  <c:v>4.1826390294695884E-2</c:v>
                </c:pt>
                <c:pt idx="905">
                  <c:v>4.7289577461165029E-2</c:v>
                </c:pt>
                <c:pt idx="906">
                  <c:v>5.365885917402595E-2</c:v>
                </c:pt>
                <c:pt idx="907">
                  <c:v>6.2253606839416081E-2</c:v>
                </c:pt>
                <c:pt idx="908">
                  <c:v>7.8290152869601698E-2</c:v>
                </c:pt>
                <c:pt idx="909">
                  <c:v>0.11588830977894803</c:v>
                </c:pt>
                <c:pt idx="910">
                  <c:v>0.20116250133422509</c:v>
                </c:pt>
                <c:pt idx="911">
                  <c:v>0.24596828400811643</c:v>
                </c:pt>
                <c:pt idx="912">
                  <c:v>0.23633475409471838</c:v>
                </c:pt>
                <c:pt idx="913">
                  <c:v>0.25208375083727974</c:v>
                </c:pt>
                <c:pt idx="914">
                  <c:v>0.31784659082010791</c:v>
                </c:pt>
                <c:pt idx="915">
                  <c:v>0.2871796272385348</c:v>
                </c:pt>
                <c:pt idx="916">
                  <c:v>0.43014295937002239</c:v>
                </c:pt>
                <c:pt idx="917">
                  <c:v>0.55926618209489209</c:v>
                </c:pt>
                <c:pt idx="918">
                  <c:v>0.21776183158971515</c:v>
                </c:pt>
                <c:pt idx="919">
                  <c:v>0.35919774843533908</c:v>
                </c:pt>
                <c:pt idx="920">
                  <c:v>0.39076499601256687</c:v>
                </c:pt>
                <c:pt idx="921">
                  <c:v>0.39987189498593756</c:v>
                </c:pt>
                <c:pt idx="922">
                  <c:v>0.42088419718918779</c:v>
                </c:pt>
                <c:pt idx="923">
                  <c:v>0.40475025507753926</c:v>
                </c:pt>
                <c:pt idx="924">
                  <c:v>0.30600758247661364</c:v>
                </c:pt>
                <c:pt idx="925">
                  <c:v>0.32464710409194425</c:v>
                </c:pt>
                <c:pt idx="926">
                  <c:v>0.33954228849605039</c:v>
                </c:pt>
                <c:pt idx="927">
                  <c:v>0.38223112961804728</c:v>
                </c:pt>
                <c:pt idx="928">
                  <c:v>0.40261426264410449</c:v>
                </c:pt>
                <c:pt idx="929">
                  <c:v>0.38226445832995365</c:v>
                </c:pt>
                <c:pt idx="930">
                  <c:v>0.37541617045385117</c:v>
                </c:pt>
                <c:pt idx="931">
                  <c:v>0.54349009211597499</c:v>
                </c:pt>
                <c:pt idx="932">
                  <c:v>0.62805915157337711</c:v>
                </c:pt>
                <c:pt idx="933">
                  <c:v>0.61774746829022698</c:v>
                </c:pt>
                <c:pt idx="934">
                  <c:v>0.59224109552876125</c:v>
                </c:pt>
                <c:pt idx="935">
                  <c:v>0.5730426692659556</c:v>
                </c:pt>
                <c:pt idx="936">
                  <c:v>0.60793387983458991</c:v>
                </c:pt>
                <c:pt idx="937">
                  <c:v>0.6207155456702721</c:v>
                </c:pt>
                <c:pt idx="938">
                  <c:v>0.66047707554843038</c:v>
                </c:pt>
                <c:pt idx="939">
                  <c:v>0.68859306027508638</c:v>
                </c:pt>
                <c:pt idx="940">
                  <c:v>0.72707656312733493</c:v>
                </c:pt>
                <c:pt idx="941">
                  <c:v>0.76211325251717732</c:v>
                </c:pt>
                <c:pt idx="942">
                  <c:v>0.74748621592755393</c:v>
                </c:pt>
                <c:pt idx="943">
                  <c:v>0.73141507742515566</c:v>
                </c:pt>
                <c:pt idx="944">
                  <c:v>0.67866150933076685</c:v>
                </c:pt>
                <c:pt idx="945">
                  <c:v>0.71763793737453441</c:v>
                </c:pt>
                <c:pt idx="946">
                  <c:v>0.68565145931992333</c:v>
                </c:pt>
                <c:pt idx="947">
                  <c:v>0.66351596259459866</c:v>
                </c:pt>
                <c:pt idx="948">
                  <c:v>0.63090082247203638</c:v>
                </c:pt>
                <c:pt idx="949">
                  <c:v>0.58282747176062721</c:v>
                </c:pt>
                <c:pt idx="950">
                  <c:v>0.4460976858688569</c:v>
                </c:pt>
                <c:pt idx="951">
                  <c:v>0.5357305588501623</c:v>
                </c:pt>
                <c:pt idx="952">
                  <c:v>0.3825202479964403</c:v>
                </c:pt>
                <c:pt idx="953">
                  <c:v>0.19931072397532129</c:v>
                </c:pt>
                <c:pt idx="954">
                  <c:v>0.23809929526312282</c:v>
                </c:pt>
                <c:pt idx="955">
                  <c:v>0.21988294824341237</c:v>
                </c:pt>
                <c:pt idx="956">
                  <c:v>0.1341056342962996</c:v>
                </c:pt>
                <c:pt idx="957">
                  <c:v>0.23731585869782515</c:v>
                </c:pt>
                <c:pt idx="958">
                  <c:v>0.35817969972931613</c:v>
                </c:pt>
                <c:pt idx="959">
                  <c:v>0.33547005533029817</c:v>
                </c:pt>
                <c:pt idx="960">
                  <c:v>0.29681843634786237</c:v>
                </c:pt>
                <c:pt idx="961">
                  <c:v>0.18270424296256063</c:v>
                </c:pt>
                <c:pt idx="962">
                  <c:v>0.13394537876508794</c:v>
                </c:pt>
                <c:pt idx="963">
                  <c:v>0.10785748853488014</c:v>
                </c:pt>
                <c:pt idx="964">
                  <c:v>9.6584659933367734E-2</c:v>
                </c:pt>
                <c:pt idx="965">
                  <c:v>9.0091520228981023E-2</c:v>
                </c:pt>
                <c:pt idx="966">
                  <c:v>0.11192270722695034</c:v>
                </c:pt>
                <c:pt idx="967">
                  <c:v>0.11723197084017094</c:v>
                </c:pt>
                <c:pt idx="968">
                  <c:v>8.4734961669414938E-2</c:v>
                </c:pt>
                <c:pt idx="969">
                  <c:v>8.1740933508812105E-2</c:v>
                </c:pt>
                <c:pt idx="970">
                  <c:v>6.1707374452006025E-2</c:v>
                </c:pt>
                <c:pt idx="971">
                  <c:v>4.5098586712415831E-2</c:v>
                </c:pt>
                <c:pt idx="972">
                  <c:v>2.2174803258288037E-2</c:v>
                </c:pt>
                <c:pt idx="973">
                  <c:v>1.3140802003319902E-2</c:v>
                </c:pt>
                <c:pt idx="974">
                  <c:v>2.3660337753714232E-5</c:v>
                </c:pt>
                <c:pt idx="975">
                  <c:v>2.4082027054756514E-5</c:v>
                </c:pt>
                <c:pt idx="976">
                  <c:v>2.373297961078647E-5</c:v>
                </c:pt>
                <c:pt idx="977">
                  <c:v>2.2955470236907179E-5</c:v>
                </c:pt>
                <c:pt idx="978">
                  <c:v>2.3616137096498537E-5</c:v>
                </c:pt>
                <c:pt idx="979">
                  <c:v>2.33266270908394E-5</c:v>
                </c:pt>
                <c:pt idx="980">
                  <c:v>2.3214973864731423E-5</c:v>
                </c:pt>
                <c:pt idx="981">
                  <c:v>2.3943823156552823E-5</c:v>
                </c:pt>
                <c:pt idx="982">
                  <c:v>2.4561673793265022E-5</c:v>
                </c:pt>
                <c:pt idx="983">
                  <c:v>2.3584454749606931E-5</c:v>
                </c:pt>
                <c:pt idx="984">
                  <c:v>2.3527383528620897E-5</c:v>
                </c:pt>
                <c:pt idx="985">
                  <c:v>2.4511533661365952E-5</c:v>
                </c:pt>
                <c:pt idx="986">
                  <c:v>2.4083069557564403E-5</c:v>
                </c:pt>
                <c:pt idx="987">
                  <c:v>2.3286245993725773E-5</c:v>
                </c:pt>
                <c:pt idx="988">
                  <c:v>2.3410525950723848E-5</c:v>
                </c:pt>
                <c:pt idx="989">
                  <c:v>2.3783482675519998E-5</c:v>
                </c:pt>
                <c:pt idx="990">
                  <c:v>2.4281822332702218E-5</c:v>
                </c:pt>
                <c:pt idx="991">
                  <c:v>2.4343098047149007E-5</c:v>
                </c:pt>
                <c:pt idx="992">
                  <c:v>2.4162331258523294E-5</c:v>
                </c:pt>
                <c:pt idx="993">
                  <c:v>2.4712562384282626E-5</c:v>
                </c:pt>
                <c:pt idx="994">
                  <c:v>2.4715587716837792E-5</c:v>
                </c:pt>
                <c:pt idx="995">
                  <c:v>2.4352677685398897E-5</c:v>
                </c:pt>
                <c:pt idx="996">
                  <c:v>2.3325952156498297E-5</c:v>
                </c:pt>
                <c:pt idx="997">
                  <c:v>2.2606286440356257E-5</c:v>
                </c:pt>
                <c:pt idx="998">
                  <c:v>2.2599164841329078E-5</c:v>
                </c:pt>
                <c:pt idx="999">
                  <c:v>2.2783771099983465E-5</c:v>
                </c:pt>
                <c:pt idx="1000">
                  <c:v>2.2198383395199347E-5</c:v>
                </c:pt>
                <c:pt idx="1001">
                  <c:v>2.1904907489684661E-5</c:v>
                </c:pt>
                <c:pt idx="1002">
                  <c:v>2.2385228981451032E-5</c:v>
                </c:pt>
                <c:pt idx="1003">
                  <c:v>2.2818471148810261E-5</c:v>
                </c:pt>
                <c:pt idx="1004">
                  <c:v>2.2941715220885134E-5</c:v>
                </c:pt>
                <c:pt idx="1005">
                  <c:v>2.1759842526513396E-5</c:v>
                </c:pt>
                <c:pt idx="1006">
                  <c:v>2.1346550049050424E-5</c:v>
                </c:pt>
                <c:pt idx="1007">
                  <c:v>2.0990383145594913E-5</c:v>
                </c:pt>
                <c:pt idx="1008">
                  <c:v>2.0983611447767044E-5</c:v>
                </c:pt>
                <c:pt idx="1009">
                  <c:v>2.0461758713490529E-5</c:v>
                </c:pt>
                <c:pt idx="1010">
                  <c:v>2.0581373756732678E-5</c:v>
                </c:pt>
                <c:pt idx="1011">
                  <c:v>1.9949968663461785E-5</c:v>
                </c:pt>
                <c:pt idx="1012">
                  <c:v>2.0292100774996456E-5</c:v>
                </c:pt>
                <c:pt idx="1013">
                  <c:v>1.9830935605730671E-5</c:v>
                </c:pt>
                <c:pt idx="1014">
                  <c:v>2.0120612256664733E-5</c:v>
                </c:pt>
                <c:pt idx="1015">
                  <c:v>1.9548876330903398E-5</c:v>
                </c:pt>
                <c:pt idx="1016">
                  <c:v>1.9213972802436828E-5</c:v>
                </c:pt>
                <c:pt idx="1017">
                  <c:v>2.0247051337006885E-5</c:v>
                </c:pt>
                <c:pt idx="1018">
                  <c:v>1.9562775618064519E-5</c:v>
                </c:pt>
                <c:pt idx="1019">
                  <c:v>1.9227895813731029E-5</c:v>
                </c:pt>
                <c:pt idx="1020">
                  <c:v>1.9570200265776507E-5</c:v>
                </c:pt>
                <c:pt idx="1021">
                  <c:v>1.8547621404989606E-5</c:v>
                </c:pt>
                <c:pt idx="1022">
                  <c:v>1.781825760707568E-5</c:v>
                </c:pt>
                <c:pt idx="1023">
                  <c:v>1.7713613788455989E-5</c:v>
                </c:pt>
                <c:pt idx="1024">
                  <c:v>1.6940725461803569E-5</c:v>
                </c:pt>
                <c:pt idx="1025">
                  <c:v>1.6451443656477064E-5</c:v>
                </c:pt>
                <c:pt idx="1026">
                  <c:v>1.6507733302058188E-5</c:v>
                </c:pt>
                <c:pt idx="1027">
                  <c:v>1.6237295692742871E-5</c:v>
                </c:pt>
                <c:pt idx="1028">
                  <c:v>1.7512650584290807E-5</c:v>
                </c:pt>
                <c:pt idx="1029">
                  <c:v>1.8229568149653671E-5</c:v>
                </c:pt>
                <c:pt idx="1030">
                  <c:v>1.8874017325062032E-5</c:v>
                </c:pt>
                <c:pt idx="1031">
                  <c:v>1.7970048923111705E-5</c:v>
                </c:pt>
                <c:pt idx="1032">
                  <c:v>1.796962116251772E-5</c:v>
                </c:pt>
                <c:pt idx="1033">
                  <c:v>1.8087967632833673E-5</c:v>
                </c:pt>
                <c:pt idx="1034">
                  <c:v>1.7869728243557784E-5</c:v>
                </c:pt>
                <c:pt idx="1035">
                  <c:v>1.7430735664347536E-5</c:v>
                </c:pt>
                <c:pt idx="1036">
                  <c:v>1.654844898125757E-5</c:v>
                </c:pt>
                <c:pt idx="1037">
                  <c:v>1.5402534218196324E-5</c:v>
                </c:pt>
                <c:pt idx="1038">
                  <c:v>1.4594132728727805E-5</c:v>
                </c:pt>
                <c:pt idx="1039">
                  <c:v>1.4114958197219854E-5</c:v>
                </c:pt>
                <c:pt idx="1040">
                  <c:v>1.4595005382801335E-5</c:v>
                </c:pt>
                <c:pt idx="1041">
                  <c:v>8.4279504987244264E-3</c:v>
                </c:pt>
                <c:pt idx="1042">
                  <c:v>1.5095521127884514E-2</c:v>
                </c:pt>
                <c:pt idx="1043">
                  <c:v>2.457454673469664E-2</c:v>
                </c:pt>
                <c:pt idx="1044">
                  <c:v>3.405184677817074E-2</c:v>
                </c:pt>
                <c:pt idx="1045">
                  <c:v>2.4377897912479275E-2</c:v>
                </c:pt>
                <c:pt idx="1046">
                  <c:v>2.7784009564286141E-2</c:v>
                </c:pt>
                <c:pt idx="1047">
                  <c:v>3.1175696588747762E-2</c:v>
                </c:pt>
                <c:pt idx="1048">
                  <c:v>3.3523486654145347E-2</c:v>
                </c:pt>
                <c:pt idx="1049">
                  <c:v>3.7908564453927818E-2</c:v>
                </c:pt>
                <c:pt idx="1050">
                  <c:v>4.8487619059069023E-2</c:v>
                </c:pt>
                <c:pt idx="1051">
                  <c:v>5.9130658816937978E-2</c:v>
                </c:pt>
                <c:pt idx="1052">
                  <c:v>6.30328964851678E-2</c:v>
                </c:pt>
                <c:pt idx="1053">
                  <c:v>8.1192702013219001E-2</c:v>
                </c:pt>
                <c:pt idx="1054">
                  <c:v>6.4628980200868061E-2</c:v>
                </c:pt>
                <c:pt idx="1055">
                  <c:v>0.19256627932546469</c:v>
                </c:pt>
                <c:pt idx="1056">
                  <c:v>0.28668844908169805</c:v>
                </c:pt>
                <c:pt idx="1057">
                  <c:v>0.23049564044805129</c:v>
                </c:pt>
                <c:pt idx="1058">
                  <c:v>0.32251445099276305</c:v>
                </c:pt>
                <c:pt idx="1059">
                  <c:v>0.27187928118802607</c:v>
                </c:pt>
                <c:pt idx="1060">
                  <c:v>0.3159529628978473</c:v>
                </c:pt>
                <c:pt idx="1061">
                  <c:v>0.35742290243939756</c:v>
                </c:pt>
                <c:pt idx="1062">
                  <c:v>0.23539904549973681</c:v>
                </c:pt>
                <c:pt idx="1063">
                  <c:v>0.24038964081892972</c:v>
                </c:pt>
                <c:pt idx="1064">
                  <c:v>0.37861697877679862</c:v>
                </c:pt>
                <c:pt idx="1065">
                  <c:v>0.43980477488650949</c:v>
                </c:pt>
                <c:pt idx="1066">
                  <c:v>0.43793560883503269</c:v>
                </c:pt>
                <c:pt idx="1067">
                  <c:v>0.4380938438950614</c:v>
                </c:pt>
                <c:pt idx="1068">
                  <c:v>0.237816858116532</c:v>
                </c:pt>
                <c:pt idx="1069">
                  <c:v>0.31813240618040306</c:v>
                </c:pt>
                <c:pt idx="1070">
                  <c:v>0.36494968127681121</c:v>
                </c:pt>
                <c:pt idx="1071">
                  <c:v>0.38524893614804379</c:v>
                </c:pt>
                <c:pt idx="1072">
                  <c:v>0.39582194010688226</c:v>
                </c:pt>
                <c:pt idx="1073">
                  <c:v>0.36070290642381553</c:v>
                </c:pt>
                <c:pt idx="1074">
                  <c:v>0.37384046964549561</c:v>
                </c:pt>
                <c:pt idx="1075">
                  <c:v>0.56782924079368791</c:v>
                </c:pt>
                <c:pt idx="1076">
                  <c:v>0.63796797030164765</c:v>
                </c:pt>
                <c:pt idx="1077">
                  <c:v>0.59554726652058909</c:v>
                </c:pt>
                <c:pt idx="1078">
                  <c:v>0.54670760137823771</c:v>
                </c:pt>
                <c:pt idx="1079">
                  <c:v>0.55078557934297367</c:v>
                </c:pt>
                <c:pt idx="1080">
                  <c:v>0.62027368154751272</c:v>
                </c:pt>
                <c:pt idx="1081">
                  <c:v>0.68919725455360781</c:v>
                </c:pt>
                <c:pt idx="1082">
                  <c:v>0.55284267728612668</c:v>
                </c:pt>
                <c:pt idx="1083">
                  <c:v>0.56812904439616407</c:v>
                </c:pt>
                <c:pt idx="1084">
                  <c:v>0.63955031398288797</c:v>
                </c:pt>
                <c:pt idx="1085">
                  <c:v>0.7784204725072682</c:v>
                </c:pt>
                <c:pt idx="1086">
                  <c:v>0.74428619290715636</c:v>
                </c:pt>
                <c:pt idx="1087">
                  <c:v>0.69842013969885286</c:v>
                </c:pt>
                <c:pt idx="1088">
                  <c:v>0.72435974470911835</c:v>
                </c:pt>
                <c:pt idx="1089">
                  <c:v>0.73458008114410778</c:v>
                </c:pt>
                <c:pt idx="1090">
                  <c:v>0.71320702218632537</c:v>
                </c:pt>
                <c:pt idx="1091">
                  <c:v>0.61902777823990041</c:v>
                </c:pt>
                <c:pt idx="1092">
                  <c:v>0.51174595609798101</c:v>
                </c:pt>
                <c:pt idx="1093">
                  <c:v>0.63082938644308495</c:v>
                </c:pt>
                <c:pt idx="1094">
                  <c:v>0.37703295342610582</c:v>
                </c:pt>
                <c:pt idx="1095">
                  <c:v>0.49931539669483344</c:v>
                </c:pt>
                <c:pt idx="1096">
                  <c:v>0.29023114414035361</c:v>
                </c:pt>
                <c:pt idx="1097">
                  <c:v>0.18691569657981238</c:v>
                </c:pt>
                <c:pt idx="1098">
                  <c:v>0.2465870476258705</c:v>
                </c:pt>
                <c:pt idx="1099">
                  <c:v>0.22006190072260107</c:v>
                </c:pt>
                <c:pt idx="1100">
                  <c:v>0.16737739558402012</c:v>
                </c:pt>
                <c:pt idx="1101">
                  <c:v>0.23980569183585443</c:v>
                </c:pt>
                <c:pt idx="1102">
                  <c:v>0.34005937443423478</c:v>
                </c:pt>
                <c:pt idx="1103">
                  <c:v>0.3201764900849387</c:v>
                </c:pt>
                <c:pt idx="1104">
                  <c:v>0.29378591870048526</c:v>
                </c:pt>
                <c:pt idx="1105">
                  <c:v>0.22285351571219111</c:v>
                </c:pt>
                <c:pt idx="1106">
                  <c:v>0.14299462660851014</c:v>
                </c:pt>
                <c:pt idx="1107">
                  <c:v>0.10618125542215284</c:v>
                </c:pt>
                <c:pt idx="1108">
                  <c:v>9.4950693423720783E-2</c:v>
                </c:pt>
                <c:pt idx="1109">
                  <c:v>8.8642434528496489E-2</c:v>
                </c:pt>
                <c:pt idx="1110">
                  <c:v>0.10643129684728313</c:v>
                </c:pt>
                <c:pt idx="1111">
                  <c:v>0.11187964912816226</c:v>
                </c:pt>
                <c:pt idx="1112">
                  <c:v>8.7232830424709001E-2</c:v>
                </c:pt>
                <c:pt idx="1113">
                  <c:v>7.6774708991012353E-2</c:v>
                </c:pt>
                <c:pt idx="1114">
                  <c:v>5.8732753677077761E-2</c:v>
                </c:pt>
                <c:pt idx="1115">
                  <c:v>4.207805318241533E-2</c:v>
                </c:pt>
                <c:pt idx="1116">
                  <c:v>2.2638897777083635E-2</c:v>
                </c:pt>
                <c:pt idx="1117">
                  <c:v>1.2596580003138272E-2</c:v>
                </c:pt>
                <c:pt idx="1118">
                  <c:v>4.4030652048271317E-5</c:v>
                </c:pt>
                <c:pt idx="1119">
                  <c:v>4.0156595701070177E-5</c:v>
                </c:pt>
                <c:pt idx="1120">
                  <c:v>3.8653243871211024E-5</c:v>
                </c:pt>
                <c:pt idx="1121">
                  <c:v>3.6953200503032732E-5</c:v>
                </c:pt>
                <c:pt idx="1122">
                  <c:v>3.4733998177965706E-5</c:v>
                </c:pt>
                <c:pt idx="1123">
                  <c:v>3.4941220785344146E-5</c:v>
                </c:pt>
                <c:pt idx="1124">
                  <c:v>3.3406252282036528E-5</c:v>
                </c:pt>
                <c:pt idx="1125">
                  <c:v>3.1997475595037005E-5</c:v>
                </c:pt>
                <c:pt idx="1126">
                  <c:v>3.000446399368281E-5</c:v>
                </c:pt>
                <c:pt idx="1127">
                  <c:v>2.8152138614520914E-5</c:v>
                </c:pt>
                <c:pt idx="1128">
                  <c:v>2.9467529487391731E-5</c:v>
                </c:pt>
                <c:pt idx="1129">
                  <c:v>3.0208149156420694E-5</c:v>
                </c:pt>
                <c:pt idx="1130">
                  <c:v>2.8404026895365483E-5</c:v>
                </c:pt>
                <c:pt idx="1131">
                  <c:v>2.6187931895695141E-5</c:v>
                </c:pt>
                <c:pt idx="1132">
                  <c:v>2.7234974639183871E-5</c:v>
                </c:pt>
                <c:pt idx="1133">
                  <c:v>2.7444148734458333E-5</c:v>
                </c:pt>
                <c:pt idx="1134">
                  <c:v>2.9181216873447136E-5</c:v>
                </c:pt>
                <c:pt idx="1135">
                  <c:v>3.0699050692042928E-5</c:v>
                </c:pt>
                <c:pt idx="1136">
                  <c:v>3.0307514946151529E-5</c:v>
                </c:pt>
                <c:pt idx="1137">
                  <c:v>3.1487254848947913E-5</c:v>
                </c:pt>
                <c:pt idx="1138">
                  <c:v>2.9694829138679942E-5</c:v>
                </c:pt>
                <c:pt idx="1139">
                  <c:v>2.9761143352567076E-5</c:v>
                </c:pt>
                <c:pt idx="1140">
                  <c:v>2.9518798138756174E-5</c:v>
                </c:pt>
                <c:pt idx="1141">
                  <c:v>3.0420266433409338E-5</c:v>
                </c:pt>
                <c:pt idx="1142">
                  <c:v>2.973623904594336E-5</c:v>
                </c:pt>
                <c:pt idx="1143">
                  <c:v>2.9344889217863709E-5</c:v>
                </c:pt>
                <c:pt idx="1144">
                  <c:v>2.9373150223606769E-5</c:v>
                </c:pt>
                <c:pt idx="1145">
                  <c:v>2.9750530713880494E-5</c:v>
                </c:pt>
                <c:pt idx="1146">
                  <c:v>2.8049321249915635E-5</c:v>
                </c:pt>
                <c:pt idx="1147">
                  <c:v>2.9287591194537728E-5</c:v>
                </c:pt>
                <c:pt idx="1148">
                  <c:v>3.0211906363775251E-5</c:v>
                </c:pt>
                <c:pt idx="1149">
                  <c:v>3.0771164073693007E-5</c:v>
                </c:pt>
                <c:pt idx="1150">
                  <c:v>3.06354109329841E-5</c:v>
                </c:pt>
                <c:pt idx="1151">
                  <c:v>3.0483417543235057E-5</c:v>
                </c:pt>
                <c:pt idx="1152">
                  <c:v>1.2630815471277575E-5</c:v>
                </c:pt>
                <c:pt idx="1153">
                  <c:v>1.207210232784108E-5</c:v>
                </c:pt>
                <c:pt idx="1154">
                  <c:v>1.0839613480225861E-5</c:v>
                </c:pt>
                <c:pt idx="1155">
                  <c:v>1.0102724408142651E-5</c:v>
                </c:pt>
                <c:pt idx="1156">
                  <c:v>9.3233720020412135E-6</c:v>
                </c:pt>
                <c:pt idx="1157">
                  <c:v>1.0271017171279673E-5</c:v>
                </c:pt>
                <c:pt idx="1158">
                  <c:v>9.9970335815683946E-6</c:v>
                </c:pt>
                <c:pt idx="1159">
                  <c:v>1.0164170140852349E-5</c:v>
                </c:pt>
                <c:pt idx="1160">
                  <c:v>1.0279393942078632E-5</c:v>
                </c:pt>
                <c:pt idx="1161">
                  <c:v>1.0144934283233895E-5</c:v>
                </c:pt>
                <c:pt idx="1162">
                  <c:v>9.7559579430235558E-6</c:v>
                </c:pt>
                <c:pt idx="1163">
                  <c:v>9.2298564615302865E-6</c:v>
                </c:pt>
                <c:pt idx="1164">
                  <c:v>8.8940200244397326E-6</c:v>
                </c:pt>
                <c:pt idx="1165">
                  <c:v>8.7173521330604304E-6</c:v>
                </c:pt>
                <c:pt idx="1166">
                  <c:v>8.0058600801229603E-6</c:v>
                </c:pt>
                <c:pt idx="1167">
                  <c:v>8.163742196269883E-6</c:v>
                </c:pt>
                <c:pt idx="1168">
                  <c:v>8.4197362655492388E-6</c:v>
                </c:pt>
                <c:pt idx="1169">
                  <c:v>8.0017072277494895E-6</c:v>
                </c:pt>
                <c:pt idx="1170">
                  <c:v>9.5170659851455606E-6</c:v>
                </c:pt>
                <c:pt idx="1171">
                  <c:v>9.3984378585849648E-6</c:v>
                </c:pt>
                <c:pt idx="1172">
                  <c:v>9.4884476496428802E-6</c:v>
                </c:pt>
                <c:pt idx="1173">
                  <c:v>8.9187107924170494E-6</c:v>
                </c:pt>
                <c:pt idx="1174">
                  <c:v>9.3427233116810559E-6</c:v>
                </c:pt>
                <c:pt idx="1175">
                  <c:v>9.2071438026119218E-6</c:v>
                </c:pt>
                <c:pt idx="1176">
                  <c:v>8.6242442153175166E-6</c:v>
                </c:pt>
                <c:pt idx="1177">
                  <c:v>7.9960407252933779E-6</c:v>
                </c:pt>
                <c:pt idx="1178">
                  <c:v>8.632345382001412E-6</c:v>
                </c:pt>
                <c:pt idx="1179">
                  <c:v>8.6835322856448717E-6</c:v>
                </c:pt>
                <c:pt idx="1180">
                  <c:v>8.4485781436868835E-6</c:v>
                </c:pt>
                <c:pt idx="1181">
                  <c:v>8.5474473902175137E-6</c:v>
                </c:pt>
                <c:pt idx="1182">
                  <c:v>8.2173866318958811E-6</c:v>
                </c:pt>
                <c:pt idx="1183">
                  <c:v>8.7323535118354227E-6</c:v>
                </c:pt>
                <c:pt idx="1184">
                  <c:v>8.4145195565559127E-6</c:v>
                </c:pt>
                <c:pt idx="1185">
                  <c:v>1.0558946489951157E-2</c:v>
                </c:pt>
                <c:pt idx="1186">
                  <c:v>1.5891416796972677E-2</c:v>
                </c:pt>
                <c:pt idx="1187">
                  <c:v>2.3316190447382E-2</c:v>
                </c:pt>
                <c:pt idx="1188">
                  <c:v>3.100189534483291E-2</c:v>
                </c:pt>
                <c:pt idx="1189">
                  <c:v>3.3945138487002667E-2</c:v>
                </c:pt>
                <c:pt idx="1190">
                  <c:v>4.5824058509808106E-2</c:v>
                </c:pt>
                <c:pt idx="1191">
                  <c:v>4.8692503996255035E-2</c:v>
                </c:pt>
                <c:pt idx="1192">
                  <c:v>5.9191753896098653E-2</c:v>
                </c:pt>
                <c:pt idx="1193">
                  <c:v>6.0469519493761996E-2</c:v>
                </c:pt>
                <c:pt idx="1194">
                  <c:v>6.1576822902543335E-2</c:v>
                </c:pt>
                <c:pt idx="1195">
                  <c:v>7.6087513156094716E-2</c:v>
                </c:pt>
                <c:pt idx="1196">
                  <c:v>8.1386765855602908E-2</c:v>
                </c:pt>
                <c:pt idx="1197">
                  <c:v>0.10495905763939491</c:v>
                </c:pt>
                <c:pt idx="1198">
                  <c:v>0.17191975568366544</c:v>
                </c:pt>
                <c:pt idx="1199">
                  <c:v>0.23703291803386572</c:v>
                </c:pt>
                <c:pt idx="1200">
                  <c:v>0.24255237478318914</c:v>
                </c:pt>
                <c:pt idx="1201">
                  <c:v>0.25999148622775003</c:v>
                </c:pt>
                <c:pt idx="1202">
                  <c:v>0.31989200206128626</c:v>
                </c:pt>
                <c:pt idx="1203">
                  <c:v>0.28866535597900739</c:v>
                </c:pt>
                <c:pt idx="1204">
                  <c:v>0.43348036730903589</c:v>
                </c:pt>
                <c:pt idx="1205">
                  <c:v>0.53086689868541215</c:v>
                </c:pt>
                <c:pt idx="1206">
                  <c:v>0.26355613241831938</c:v>
                </c:pt>
                <c:pt idx="1207">
                  <c:v>0.36620758609547926</c:v>
                </c:pt>
                <c:pt idx="1208">
                  <c:v>0.39323505130694913</c:v>
                </c:pt>
                <c:pt idx="1209">
                  <c:v>0.405741286871588</c:v>
                </c:pt>
                <c:pt idx="1210">
                  <c:v>0.42792922156312291</c:v>
                </c:pt>
                <c:pt idx="1211">
                  <c:v>0.40340960946068621</c:v>
                </c:pt>
                <c:pt idx="1212">
                  <c:v>0.31361576571243532</c:v>
                </c:pt>
                <c:pt idx="1213">
                  <c:v>0.33786786471713076</c:v>
                </c:pt>
                <c:pt idx="1214">
                  <c:v>0.34751027763578524</c:v>
                </c:pt>
                <c:pt idx="1215">
                  <c:v>0.3756583669371697</c:v>
                </c:pt>
                <c:pt idx="1216">
                  <c:v>0.39782525468104724</c:v>
                </c:pt>
                <c:pt idx="1217">
                  <c:v>0.37425844092006005</c:v>
                </c:pt>
                <c:pt idx="1218">
                  <c:v>0.37216923283711001</c:v>
                </c:pt>
                <c:pt idx="1219">
                  <c:v>0.51780689831001403</c:v>
                </c:pt>
                <c:pt idx="1220">
                  <c:v>0.60951216083505588</c:v>
                </c:pt>
                <c:pt idx="1221">
                  <c:v>0.60692145540255493</c:v>
                </c:pt>
                <c:pt idx="1222">
                  <c:v>0.58882268778607783</c:v>
                </c:pt>
                <c:pt idx="1223">
                  <c:v>0.57209037011051211</c:v>
                </c:pt>
                <c:pt idx="1224">
                  <c:v>0.59776798369942019</c:v>
                </c:pt>
                <c:pt idx="1225">
                  <c:v>0.60741541758763129</c:v>
                </c:pt>
                <c:pt idx="1226">
                  <c:v>0.63834670803088078</c:v>
                </c:pt>
                <c:pt idx="1227">
                  <c:v>0.66846893546528252</c:v>
                </c:pt>
                <c:pt idx="1228">
                  <c:v>0.70800234350046365</c:v>
                </c:pt>
                <c:pt idx="1229">
                  <c:v>0.72681982214737573</c:v>
                </c:pt>
                <c:pt idx="1230">
                  <c:v>0.72607853713840542</c:v>
                </c:pt>
                <c:pt idx="1231">
                  <c:v>0.72784882247362792</c:v>
                </c:pt>
                <c:pt idx="1232">
                  <c:v>0.65940653105387237</c:v>
                </c:pt>
                <c:pt idx="1233">
                  <c:v>0.68874711916515807</c:v>
                </c:pt>
                <c:pt idx="1234">
                  <c:v>0.67928583836295631</c:v>
                </c:pt>
                <c:pt idx="1235">
                  <c:v>0.64957195290320136</c:v>
                </c:pt>
                <c:pt idx="1236">
                  <c:v>0.61125923501459545</c:v>
                </c:pt>
                <c:pt idx="1237">
                  <c:v>0.57166278772230306</c:v>
                </c:pt>
                <c:pt idx="1238">
                  <c:v>0.44137144496093217</c:v>
                </c:pt>
                <c:pt idx="1239">
                  <c:v>0.52638872613732857</c:v>
                </c:pt>
                <c:pt idx="1240">
                  <c:v>0.39560865326871614</c:v>
                </c:pt>
                <c:pt idx="1241">
                  <c:v>0.18793509362245944</c:v>
                </c:pt>
                <c:pt idx="1242">
                  <c:v>0.25398161149648457</c:v>
                </c:pt>
                <c:pt idx="1243">
                  <c:v>0.2278308917509857</c:v>
                </c:pt>
                <c:pt idx="1244">
                  <c:v>0.17026674151947135</c:v>
                </c:pt>
                <c:pt idx="1245">
                  <c:v>0.24915336041189232</c:v>
                </c:pt>
                <c:pt idx="1246">
                  <c:v>0.34793039711740942</c:v>
                </c:pt>
                <c:pt idx="1247">
                  <c:v>0.3274609926084045</c:v>
                </c:pt>
                <c:pt idx="1248">
                  <c:v>0.29833868845665618</c:v>
                </c:pt>
                <c:pt idx="1249">
                  <c:v>0.22678618476272822</c:v>
                </c:pt>
                <c:pt idx="1250">
                  <c:v>0.14387611295739205</c:v>
                </c:pt>
                <c:pt idx="1251">
                  <c:v>0.10765102126297278</c:v>
                </c:pt>
                <c:pt idx="1252">
                  <c:v>0.10333008649763963</c:v>
                </c:pt>
                <c:pt idx="1253">
                  <c:v>8.332535140785477E-2</c:v>
                </c:pt>
                <c:pt idx="1254">
                  <c:v>9.7391755747512312E-2</c:v>
                </c:pt>
                <c:pt idx="1255">
                  <c:v>0.11671177542174485</c:v>
                </c:pt>
                <c:pt idx="1256">
                  <c:v>7.1017759644617914E-2</c:v>
                </c:pt>
                <c:pt idx="1257">
                  <c:v>9.1131042542787172E-2</c:v>
                </c:pt>
                <c:pt idx="1258">
                  <c:v>5.0952246999927037E-2</c:v>
                </c:pt>
                <c:pt idx="1259">
                  <c:v>4.3114748222361804E-2</c:v>
                </c:pt>
                <c:pt idx="1260">
                  <c:v>1.7758601263919486E-2</c:v>
                </c:pt>
                <c:pt idx="1261">
                  <c:v>1.0537394234969499E-2</c:v>
                </c:pt>
                <c:pt idx="1262">
                  <c:v>2.2456900082098904E-5</c:v>
                </c:pt>
                <c:pt idx="1263">
                  <c:v>2.1818041142708022E-5</c:v>
                </c:pt>
                <c:pt idx="1264">
                  <c:v>2.2111266214027584E-5</c:v>
                </c:pt>
                <c:pt idx="1265">
                  <c:v>2.2053659721500455E-5</c:v>
                </c:pt>
                <c:pt idx="1266">
                  <c:v>2.100256741499083E-5</c:v>
                </c:pt>
                <c:pt idx="1267">
                  <c:v>2.0772800300539865E-5</c:v>
                </c:pt>
                <c:pt idx="1268">
                  <c:v>2.0831314198710446E-5</c:v>
                </c:pt>
                <c:pt idx="1269">
                  <c:v>2.1484013676928123E-5</c:v>
                </c:pt>
                <c:pt idx="1270">
                  <c:v>2.0604718620066094E-5</c:v>
                </c:pt>
                <c:pt idx="1271">
                  <c:v>2.0199314726242854E-5</c:v>
                </c:pt>
                <c:pt idx="1272">
                  <c:v>1.9565922065481819E-5</c:v>
                </c:pt>
                <c:pt idx="1273">
                  <c:v>1.9742935181930134E-5</c:v>
                </c:pt>
                <c:pt idx="1274">
                  <c:v>1.9971604337414837E-5</c:v>
                </c:pt>
                <c:pt idx="1275">
                  <c:v>1.9577019334294784E-5</c:v>
                </c:pt>
                <c:pt idx="1276">
                  <c:v>1.9801200400858741E-5</c:v>
                </c:pt>
                <c:pt idx="1277">
                  <c:v>1.8728109188731239E-5</c:v>
                </c:pt>
                <c:pt idx="1278">
                  <c:v>1.9461864850458032E-5</c:v>
                </c:pt>
                <c:pt idx="1279">
                  <c:v>1.8949285921757165E-5</c:v>
                </c:pt>
                <c:pt idx="1280">
                  <c:v>1.8779496113157735E-5</c:v>
                </c:pt>
                <c:pt idx="1281">
                  <c:v>1.8556435482576374E-5</c:v>
                </c:pt>
                <c:pt idx="1282">
                  <c:v>1.7839653464139465E-5</c:v>
                </c:pt>
                <c:pt idx="1283">
                  <c:v>1.7735871583177046E-5</c:v>
                </c:pt>
                <c:pt idx="1284">
                  <c:v>1.8182991675746802E-5</c:v>
                </c:pt>
                <c:pt idx="1285">
                  <c:v>1.8405919329306445E-5</c:v>
                </c:pt>
                <c:pt idx="1286">
                  <c:v>1.8235689878294984E-5</c:v>
                </c:pt>
                <c:pt idx="1287">
                  <c:v>1.6795389767535664E-5</c:v>
                </c:pt>
                <c:pt idx="1288">
                  <c:v>1.6472113854047312E-5</c:v>
                </c:pt>
                <c:pt idx="1289">
                  <c:v>1.5918653809210177E-5</c:v>
                </c:pt>
                <c:pt idx="1290">
                  <c:v>1.5108313490012007E-5</c:v>
                </c:pt>
                <c:pt idx="1291">
                  <c:v>1.5109261235882095E-5</c:v>
                </c:pt>
                <c:pt idx="1292">
                  <c:v>1.435870948595968E-5</c:v>
                </c:pt>
                <c:pt idx="1293">
                  <c:v>1.3568006158796046E-5</c:v>
                </c:pt>
                <c:pt idx="1294">
                  <c:v>1.3095650734763725E-5</c:v>
                </c:pt>
                <c:pt idx="1295">
                  <c:v>1.3360272316292263E-5</c:v>
                </c:pt>
                <c:pt idx="1296">
                  <c:v>1.3207127610277577E-5</c:v>
                </c:pt>
                <c:pt idx="1297">
                  <c:v>1.3318146527861086E-5</c:v>
                </c:pt>
                <c:pt idx="1298">
                  <c:v>1.3377715026284203E-5</c:v>
                </c:pt>
                <c:pt idx="1299">
                  <c:v>1.3700472118802404E-5</c:v>
                </c:pt>
                <c:pt idx="1300">
                  <c:v>1.2961436185572336E-5</c:v>
                </c:pt>
                <c:pt idx="1301">
                  <c:v>1.2275114515079228E-5</c:v>
                </c:pt>
                <c:pt idx="1302">
                  <c:v>1.2324910263238018E-5</c:v>
                </c:pt>
                <c:pt idx="1303">
                  <c:v>1.2218358810289983E-5</c:v>
                </c:pt>
                <c:pt idx="1304">
                  <c:v>1.2374268348266799E-5</c:v>
                </c:pt>
                <c:pt idx="1305">
                  <c:v>1.2635375449040018E-5</c:v>
                </c:pt>
                <c:pt idx="1306">
                  <c:v>1.2217934846762188E-5</c:v>
                </c:pt>
                <c:pt idx="1307">
                  <c:v>1.1916763933461558E-5</c:v>
                </c:pt>
                <c:pt idx="1308">
                  <c:v>1.2605230196907579E-5</c:v>
                </c:pt>
                <c:pt idx="1309">
                  <c:v>1.2397280599496489E-5</c:v>
                </c:pt>
                <c:pt idx="1310">
                  <c:v>1.2189655348491152E-5</c:v>
                </c:pt>
                <c:pt idx="1311">
                  <c:v>1.1720374888341449E-5</c:v>
                </c:pt>
                <c:pt idx="1312">
                  <c:v>1.0943767422593299E-5</c:v>
                </c:pt>
                <c:pt idx="1313">
                  <c:v>1.042960980491415E-5</c:v>
                </c:pt>
                <c:pt idx="1314">
                  <c:v>1.079520971974755E-5</c:v>
                </c:pt>
                <c:pt idx="1315">
                  <c:v>1.0435998830227777E-5</c:v>
                </c:pt>
                <c:pt idx="1316">
                  <c:v>9.8269713050214262E-6</c:v>
                </c:pt>
                <c:pt idx="1317">
                  <c:v>1.0081684792104912E-5</c:v>
                </c:pt>
                <c:pt idx="1318">
                  <c:v>9.9815724868303852E-6</c:v>
                </c:pt>
                <c:pt idx="1319">
                  <c:v>9.8762419599225771E-6</c:v>
                </c:pt>
                <c:pt idx="1320">
                  <c:v>1.0074500358373812E-5</c:v>
                </c:pt>
                <c:pt idx="1321">
                  <c:v>9.5701454465757715E-6</c:v>
                </c:pt>
                <c:pt idx="1322">
                  <c:v>9.9698580145940839E-6</c:v>
                </c:pt>
                <c:pt idx="1323">
                  <c:v>1.0472910244132183E-5</c:v>
                </c:pt>
                <c:pt idx="1324">
                  <c:v>1.0725064970755213E-5</c:v>
                </c:pt>
                <c:pt idx="1325">
                  <c:v>1.0622914925880086E-5</c:v>
                </c:pt>
                <c:pt idx="1326">
                  <c:v>1.0271671923250467E-5</c:v>
                </c:pt>
                <c:pt idx="1327">
                  <c:v>9.8226093189912351E-6</c:v>
                </c:pt>
                <c:pt idx="1328">
                  <c:v>9.871538759590564E-6</c:v>
                </c:pt>
                <c:pt idx="1329">
                  <c:v>7.6569081965009887E-3</c:v>
                </c:pt>
                <c:pt idx="1330">
                  <c:v>1.1402414219136377E-2</c:v>
                </c:pt>
                <c:pt idx="1331">
                  <c:v>1.4962696117109073E-2</c:v>
                </c:pt>
                <c:pt idx="1332">
                  <c:v>1.8480648418327788E-2</c:v>
                </c:pt>
                <c:pt idx="1333">
                  <c:v>2.1750705973382373E-2</c:v>
                </c:pt>
                <c:pt idx="1334">
                  <c:v>2.5032203661702696E-2</c:v>
                </c:pt>
                <c:pt idx="1335">
                  <c:v>2.9153881697562372E-2</c:v>
                </c:pt>
                <c:pt idx="1336">
                  <c:v>3.3495190437633174E-2</c:v>
                </c:pt>
                <c:pt idx="1337">
                  <c:v>3.7606677985098043E-2</c:v>
                </c:pt>
                <c:pt idx="1338">
                  <c:v>4.2049432236569262E-2</c:v>
                </c:pt>
                <c:pt idx="1339">
                  <c:v>4.8216482481082297E-2</c:v>
                </c:pt>
                <c:pt idx="1340">
                  <c:v>5.4974742387577706E-2</c:v>
                </c:pt>
                <c:pt idx="1341">
                  <c:v>6.7050740282668969E-2</c:v>
                </c:pt>
                <c:pt idx="1342">
                  <c:v>0.14315580691080265</c:v>
                </c:pt>
                <c:pt idx="1343">
                  <c:v>0.2051698534544541</c:v>
                </c:pt>
                <c:pt idx="1344">
                  <c:v>0.22712869647254763</c:v>
                </c:pt>
                <c:pt idx="1345">
                  <c:v>0.23225197368355729</c:v>
                </c:pt>
                <c:pt idx="1346">
                  <c:v>0.30845915021410186</c:v>
                </c:pt>
                <c:pt idx="1347">
                  <c:v>0.34907045106233919</c:v>
                </c:pt>
                <c:pt idx="1348">
                  <c:v>0.32170043315835822</c:v>
                </c:pt>
                <c:pt idx="1349">
                  <c:v>0.45845290033959835</c:v>
                </c:pt>
                <c:pt idx="1350">
                  <c:v>0.23153471552932783</c:v>
                </c:pt>
                <c:pt idx="1351">
                  <c:v>0.24409360201058189</c:v>
                </c:pt>
                <c:pt idx="1352">
                  <c:v>0.37367610927218531</c:v>
                </c:pt>
                <c:pt idx="1353">
                  <c:v>0.35395639190070449</c:v>
                </c:pt>
                <c:pt idx="1354">
                  <c:v>0.3245326579826518</c:v>
                </c:pt>
                <c:pt idx="1355">
                  <c:v>0.35592085664325601</c:v>
                </c:pt>
                <c:pt idx="1356">
                  <c:v>0.30178843259751492</c:v>
                </c:pt>
                <c:pt idx="1357">
                  <c:v>0.32248043130007353</c:v>
                </c:pt>
                <c:pt idx="1358">
                  <c:v>0.33888766265955245</c:v>
                </c:pt>
                <c:pt idx="1359">
                  <c:v>0.33328757316325741</c:v>
                </c:pt>
                <c:pt idx="1360">
                  <c:v>0.4031671566032366</c:v>
                </c:pt>
                <c:pt idx="1361">
                  <c:v>0.37846093883159393</c:v>
                </c:pt>
                <c:pt idx="1362">
                  <c:v>0.37608565609168543</c:v>
                </c:pt>
                <c:pt idx="1363">
                  <c:v>0.46980284236653297</c:v>
                </c:pt>
                <c:pt idx="1364">
                  <c:v>0.50282953476838332</c:v>
                </c:pt>
                <c:pt idx="1365">
                  <c:v>0.52117826406863954</c:v>
                </c:pt>
                <c:pt idx="1366">
                  <c:v>0.54882080331081295</c:v>
                </c:pt>
                <c:pt idx="1367">
                  <c:v>0.59556563004956908</c:v>
                </c:pt>
                <c:pt idx="1368">
                  <c:v>0.6786419085982085</c:v>
                </c:pt>
                <c:pt idx="1369">
                  <c:v>0.69718899861625994</c:v>
                </c:pt>
                <c:pt idx="1370">
                  <c:v>0.73302433533912414</c:v>
                </c:pt>
                <c:pt idx="1371">
                  <c:v>0.73750759547568923</c:v>
                </c:pt>
                <c:pt idx="1372">
                  <c:v>0.73660647150841607</c:v>
                </c:pt>
                <c:pt idx="1373">
                  <c:v>0.70282899759862583</c:v>
                </c:pt>
                <c:pt idx="1374">
                  <c:v>0.73471563272758078</c:v>
                </c:pt>
                <c:pt idx="1375">
                  <c:v>0.73415260567828999</c:v>
                </c:pt>
                <c:pt idx="1376">
                  <c:v>0.66594121799147732</c:v>
                </c:pt>
                <c:pt idx="1377">
                  <c:v>0.70554230905700754</c:v>
                </c:pt>
                <c:pt idx="1378">
                  <c:v>0.68845340461118787</c:v>
                </c:pt>
                <c:pt idx="1379">
                  <c:v>0.65581789029046023</c:v>
                </c:pt>
                <c:pt idx="1380">
                  <c:v>0.61847108679375429</c:v>
                </c:pt>
                <c:pt idx="1381">
                  <c:v>0.58322570858117917</c:v>
                </c:pt>
                <c:pt idx="1382">
                  <c:v>0.44783776636903555</c:v>
                </c:pt>
                <c:pt idx="1383">
                  <c:v>0.52992220361680464</c:v>
                </c:pt>
                <c:pt idx="1384">
                  <c:v>0.40198760435149311</c:v>
                </c:pt>
                <c:pt idx="1385">
                  <c:v>0.1922563330833881</c:v>
                </c:pt>
                <c:pt idx="1386">
                  <c:v>0.25884882468829745</c:v>
                </c:pt>
                <c:pt idx="1387">
                  <c:v>0.22951011367887111</c:v>
                </c:pt>
                <c:pt idx="1388">
                  <c:v>0.17226580471623407</c:v>
                </c:pt>
                <c:pt idx="1389">
                  <c:v>0.25277318327606851</c:v>
                </c:pt>
                <c:pt idx="1390">
                  <c:v>0.35458740923645116</c:v>
                </c:pt>
                <c:pt idx="1391">
                  <c:v>0.332098699164939</c:v>
                </c:pt>
                <c:pt idx="1392">
                  <c:v>0.30281404533350109</c:v>
                </c:pt>
                <c:pt idx="1393">
                  <c:v>0.23228195146381003</c:v>
                </c:pt>
                <c:pt idx="1394">
                  <c:v>0.14738175397208197</c:v>
                </c:pt>
                <c:pt idx="1395">
                  <c:v>0.11018028439722066</c:v>
                </c:pt>
                <c:pt idx="1396">
                  <c:v>9.8497120865577256E-2</c:v>
                </c:pt>
                <c:pt idx="1397">
                  <c:v>9.291416745907638E-2</c:v>
                </c:pt>
                <c:pt idx="1398">
                  <c:v>0.10952811041122738</c:v>
                </c:pt>
                <c:pt idx="1399">
                  <c:v>0.11746264942158792</c:v>
                </c:pt>
                <c:pt idx="1400">
                  <c:v>9.0851390960352663E-2</c:v>
                </c:pt>
                <c:pt idx="1401">
                  <c:v>8.0593787657176841E-2</c:v>
                </c:pt>
                <c:pt idx="1402">
                  <c:v>6.1651324121722167E-2</c:v>
                </c:pt>
                <c:pt idx="1403">
                  <c:v>4.4711341214651042E-2</c:v>
                </c:pt>
                <c:pt idx="1404">
                  <c:v>2.4112911937149151E-2</c:v>
                </c:pt>
                <c:pt idx="1405">
                  <c:v>1.3407092514676821E-2</c:v>
                </c:pt>
                <c:pt idx="1406">
                  <c:v>2.4492533218328302E-5</c:v>
                </c:pt>
                <c:pt idx="1407">
                  <c:v>2.3386708793449642E-5</c:v>
                </c:pt>
                <c:pt idx="1408">
                  <c:v>2.1791249004993439E-5</c:v>
                </c:pt>
                <c:pt idx="1409">
                  <c:v>2.203993096844188E-5</c:v>
                </c:pt>
                <c:pt idx="1410">
                  <c:v>2.1883596911259726E-5</c:v>
                </c:pt>
                <c:pt idx="1411">
                  <c:v>2.226574262297396E-5</c:v>
                </c:pt>
                <c:pt idx="1412">
                  <c:v>2.2612297549655938E-5</c:v>
                </c:pt>
                <c:pt idx="1413">
                  <c:v>2.0781831759187607E-5</c:v>
                </c:pt>
                <c:pt idx="1414">
                  <c:v>2.1250661056610989E-5</c:v>
                </c:pt>
                <c:pt idx="1415">
                  <c:v>1.9992880612622469E-5</c:v>
                </c:pt>
                <c:pt idx="1416">
                  <c:v>1.9370583592951829E-5</c:v>
                </c:pt>
                <c:pt idx="1417">
                  <c:v>1.9250018368251863E-5</c:v>
                </c:pt>
                <c:pt idx="1418">
                  <c:v>1.922201180517242E-5</c:v>
                </c:pt>
                <c:pt idx="1419">
                  <c:v>1.9166268535915905E-5</c:v>
                </c:pt>
                <c:pt idx="1420">
                  <c:v>1.7885308170923654E-5</c:v>
                </c:pt>
                <c:pt idx="1421">
                  <c:v>1.8410449069593314E-5</c:v>
                </c:pt>
                <c:pt idx="1422">
                  <c:v>1.7618629869027828E-5</c:v>
                </c:pt>
                <c:pt idx="1423">
                  <c:v>1.8114156387891877E-5</c:v>
                </c:pt>
                <c:pt idx="1424">
                  <c:v>1.7166740217282737E-5</c:v>
                </c:pt>
                <c:pt idx="1425">
                  <c:v>1.7684042796703371E-5</c:v>
                </c:pt>
                <c:pt idx="1426">
                  <c:v>1.8448393951038105E-5</c:v>
                </c:pt>
                <c:pt idx="1427">
                  <c:v>1.8599321787228095E-5</c:v>
                </c:pt>
                <c:pt idx="1428">
                  <c:v>1.7611152102173746E-5</c:v>
                </c:pt>
                <c:pt idx="1429">
                  <c:v>1.7018077016425808E-5</c:v>
                </c:pt>
                <c:pt idx="1430">
                  <c:v>1.7190878240458391E-5</c:v>
                </c:pt>
                <c:pt idx="1431">
                  <c:v>1.5867525218921322E-5</c:v>
                </c:pt>
                <c:pt idx="1432">
                  <c:v>1.5978932493659639E-5</c:v>
                </c:pt>
                <c:pt idx="1433">
                  <c:v>1.5885732705109494E-5</c:v>
                </c:pt>
                <c:pt idx="1434">
                  <c:v>1.5886334340346431E-5</c:v>
                </c:pt>
                <c:pt idx="1435">
                  <c:v>1.6126466761060607E-5</c:v>
                </c:pt>
                <c:pt idx="1436">
                  <c:v>1.6396197434725717E-5</c:v>
                </c:pt>
                <c:pt idx="1437">
                  <c:v>1.5989583774407831E-5</c:v>
                </c:pt>
                <c:pt idx="1438">
                  <c:v>1.556932870197435E-5</c:v>
                </c:pt>
                <c:pt idx="1439">
                  <c:v>1.5709038249934712E-5</c:v>
                </c:pt>
                <c:pt idx="1440">
                  <c:v>1.2138133051463012E-5</c:v>
                </c:pt>
                <c:pt idx="1441">
                  <c:v>1.2098259766318514E-5</c:v>
                </c:pt>
                <c:pt idx="1442">
                  <c:v>1.1374689528793571E-5</c:v>
                </c:pt>
                <c:pt idx="1443">
                  <c:v>1.1142594274447222E-5</c:v>
                </c:pt>
                <c:pt idx="1444">
                  <c:v>1.0351429642383656E-5</c:v>
                </c:pt>
                <c:pt idx="1445">
                  <c:v>1.0300046399084012E-5</c:v>
                </c:pt>
                <c:pt idx="1446">
                  <c:v>1.0531257592844224E-5</c:v>
                </c:pt>
                <c:pt idx="1447">
                  <c:v>1.0702174531245891E-5</c:v>
                </c:pt>
                <c:pt idx="1448">
                  <c:v>1.0311155628595389E-5</c:v>
                </c:pt>
                <c:pt idx="1449">
                  <c:v>1.0684379681743488E-5</c:v>
                </c:pt>
                <c:pt idx="1450">
                  <c:v>1.0292044861462044E-5</c:v>
                </c:pt>
                <c:pt idx="1451">
                  <c:v>9.2592059602374553E-6</c:v>
                </c:pt>
                <c:pt idx="1452">
                  <c:v>9.9232830643028354E-6</c:v>
                </c:pt>
                <c:pt idx="1453">
                  <c:v>9.2444439972585164E-6</c:v>
                </c:pt>
                <c:pt idx="1454">
                  <c:v>8.5249388291362754E-6</c:v>
                </c:pt>
                <c:pt idx="1455">
                  <c:v>9.1829983247596313E-6</c:v>
                </c:pt>
                <c:pt idx="1456">
                  <c:v>8.9481109547960404E-6</c:v>
                </c:pt>
                <c:pt idx="1457">
                  <c:v>9.52077895895703E-6</c:v>
                </c:pt>
                <c:pt idx="1458">
                  <c:v>9.5630613000815792E-6</c:v>
                </c:pt>
                <c:pt idx="1459">
                  <c:v>9.4428035561455383E-6</c:v>
                </c:pt>
                <c:pt idx="1460">
                  <c:v>9.5331221946475009E-6</c:v>
                </c:pt>
                <c:pt idx="1461">
                  <c:v>9.4591456709430328E-6</c:v>
                </c:pt>
                <c:pt idx="1462">
                  <c:v>9.8908954445196924E-6</c:v>
                </c:pt>
                <c:pt idx="1463">
                  <c:v>9.2516229403868622E-6</c:v>
                </c:pt>
                <c:pt idx="1464">
                  <c:v>8.6645950368078808E-6</c:v>
                </c:pt>
                <c:pt idx="1465">
                  <c:v>8.0324506415244902E-6</c:v>
                </c:pt>
                <c:pt idx="1466">
                  <c:v>7.6895062442077027E-6</c:v>
                </c:pt>
                <c:pt idx="1467">
                  <c:v>7.7378040344807715E-6</c:v>
                </c:pt>
                <c:pt idx="1468">
                  <c:v>8.4837063162887258E-6</c:v>
                </c:pt>
                <c:pt idx="1469">
                  <c:v>8.5831285959389501E-6</c:v>
                </c:pt>
                <c:pt idx="1470">
                  <c:v>8.7450669229939766E-6</c:v>
                </c:pt>
                <c:pt idx="1471">
                  <c:v>9.2687688630356435E-6</c:v>
                </c:pt>
                <c:pt idx="1472">
                  <c:v>8.9473724697477557E-6</c:v>
                </c:pt>
                <c:pt idx="1473">
                  <c:v>8.9100289080337641E-6</c:v>
                </c:pt>
                <c:pt idx="1474">
                  <c:v>1.1366577565175607E-2</c:v>
                </c:pt>
                <c:pt idx="1475">
                  <c:v>1.9176204160638262E-2</c:v>
                </c:pt>
                <c:pt idx="1476">
                  <c:v>2.36820017500926E-2</c:v>
                </c:pt>
                <c:pt idx="1477">
                  <c:v>2.7012623709182504E-2</c:v>
                </c:pt>
                <c:pt idx="1478">
                  <c:v>3.3577470987430434E-2</c:v>
                </c:pt>
                <c:pt idx="1479">
                  <c:v>5.8647525983563063E-2</c:v>
                </c:pt>
                <c:pt idx="1480">
                  <c:v>6.3164098537341618E-2</c:v>
                </c:pt>
                <c:pt idx="1481">
                  <c:v>6.3571190931726029E-2</c:v>
                </c:pt>
                <c:pt idx="1482">
                  <c:v>8.0597013393046729E-2</c:v>
                </c:pt>
                <c:pt idx="1483">
                  <c:v>7.8825297889806814E-2</c:v>
                </c:pt>
                <c:pt idx="1484">
                  <c:v>0.1049941191243844</c:v>
                </c:pt>
                <c:pt idx="1485">
                  <c:v>9.9619729694896506E-2</c:v>
                </c:pt>
                <c:pt idx="1486">
                  <c:v>0.15160788534549396</c:v>
                </c:pt>
                <c:pt idx="1487">
                  <c:v>0.17371061389476647</c:v>
                </c:pt>
                <c:pt idx="1488">
                  <c:v>0.2519019629577402</c:v>
                </c:pt>
                <c:pt idx="1489">
                  <c:v>0.24249025729450566</c:v>
                </c:pt>
                <c:pt idx="1490">
                  <c:v>0.26164191326690167</c:v>
                </c:pt>
                <c:pt idx="1491">
                  <c:v>0.24743044217558405</c:v>
                </c:pt>
                <c:pt idx="1492">
                  <c:v>0.30883086776270796</c:v>
                </c:pt>
                <c:pt idx="1493">
                  <c:v>0.55722588299817832</c:v>
                </c:pt>
                <c:pt idx="1494">
                  <c:v>0.29113093626623227</c:v>
                </c:pt>
                <c:pt idx="1495">
                  <c:v>0.38189118493302932</c:v>
                </c:pt>
                <c:pt idx="1496">
                  <c:v>0.37666667247046459</c:v>
                </c:pt>
                <c:pt idx="1497">
                  <c:v>0.37937986748546032</c:v>
                </c:pt>
                <c:pt idx="1498">
                  <c:v>0.38942560965527601</c:v>
                </c:pt>
                <c:pt idx="1499">
                  <c:v>0.38235502802335558</c:v>
                </c:pt>
                <c:pt idx="1500">
                  <c:v>0.31395629842753431</c:v>
                </c:pt>
                <c:pt idx="1501">
                  <c:v>0.31073545440276856</c:v>
                </c:pt>
                <c:pt idx="1502">
                  <c:v>0.38705299064918836</c:v>
                </c:pt>
                <c:pt idx="1503">
                  <c:v>0.34055683685912147</c:v>
                </c:pt>
                <c:pt idx="1504">
                  <c:v>0.41698431126657842</c:v>
                </c:pt>
                <c:pt idx="1505">
                  <c:v>0.42751875405051365</c:v>
                </c:pt>
                <c:pt idx="1506">
                  <c:v>0.37299834197780735</c:v>
                </c:pt>
                <c:pt idx="1507">
                  <c:v>0.47106357993164016</c:v>
                </c:pt>
                <c:pt idx="1508">
                  <c:v>0.48090982609526206</c:v>
                </c:pt>
                <c:pt idx="1509">
                  <c:v>0.50795853367889099</c:v>
                </c:pt>
                <c:pt idx="1510">
                  <c:v>0.54988037510663368</c:v>
                </c:pt>
                <c:pt idx="1511">
                  <c:v>0.61426614804599811</c:v>
                </c:pt>
                <c:pt idx="1512">
                  <c:v>0.69437872976461279</c:v>
                </c:pt>
                <c:pt idx="1513">
                  <c:v>0.70904829580230033</c:v>
                </c:pt>
                <c:pt idx="1514">
                  <c:v>0.71054075623282675</c:v>
                </c:pt>
                <c:pt idx="1515">
                  <c:v>0.72382953724995547</c:v>
                </c:pt>
                <c:pt idx="1516">
                  <c:v>0.69953238538133067</c:v>
                </c:pt>
                <c:pt idx="1517">
                  <c:v>0.69398142389125606</c:v>
                </c:pt>
                <c:pt idx="1518">
                  <c:v>0.72437490173159191</c:v>
                </c:pt>
                <c:pt idx="1519">
                  <c:v>0.63981969566737107</c:v>
                </c:pt>
                <c:pt idx="1520">
                  <c:v>0.68560714757159713</c:v>
                </c:pt>
                <c:pt idx="1521">
                  <c:v>0.66497204594519377</c:v>
                </c:pt>
                <c:pt idx="1522">
                  <c:v>0.66279607588860789</c:v>
                </c:pt>
                <c:pt idx="1523">
                  <c:v>0.65119016591554646</c:v>
                </c:pt>
                <c:pt idx="1524">
                  <c:v>0.60783014684343384</c:v>
                </c:pt>
                <c:pt idx="1525">
                  <c:v>0.59877156370198947</c:v>
                </c:pt>
                <c:pt idx="1526">
                  <c:v>0.41840064110108283</c:v>
                </c:pt>
                <c:pt idx="1527">
                  <c:v>0.46484608318599124</c:v>
                </c:pt>
                <c:pt idx="1528">
                  <c:v>0.16791053032039011</c:v>
                </c:pt>
                <c:pt idx="1529">
                  <c:v>0.13845378036149136</c:v>
                </c:pt>
                <c:pt idx="1530">
                  <c:v>0.14061270930898179</c:v>
                </c:pt>
                <c:pt idx="1531">
                  <c:v>0.12830499704667367</c:v>
                </c:pt>
                <c:pt idx="1532">
                  <c:v>0.11416196807552341</c:v>
                </c:pt>
                <c:pt idx="1533">
                  <c:v>0.1225186861015245</c:v>
                </c:pt>
                <c:pt idx="1534">
                  <c:v>0.14264996791945378</c:v>
                </c:pt>
                <c:pt idx="1535">
                  <c:v>0.25340990938062635</c:v>
                </c:pt>
                <c:pt idx="1536">
                  <c:v>0.19972096944610351</c:v>
                </c:pt>
                <c:pt idx="1537">
                  <c:v>7.6417320343761461E-2</c:v>
                </c:pt>
                <c:pt idx="1538">
                  <c:v>7.3401554722181975E-2</c:v>
                </c:pt>
                <c:pt idx="1539">
                  <c:v>6.4612608266947119E-2</c:v>
                </c:pt>
                <c:pt idx="1540">
                  <c:v>5.5967887554547159E-2</c:v>
                </c:pt>
                <c:pt idx="1541">
                  <c:v>5.2516112320942783E-2</c:v>
                </c:pt>
                <c:pt idx="1542">
                  <c:v>7.6315847012406818E-2</c:v>
                </c:pt>
                <c:pt idx="1543">
                  <c:v>9.4310105745493089E-2</c:v>
                </c:pt>
                <c:pt idx="1544">
                  <c:v>9.4661555906327854E-2</c:v>
                </c:pt>
                <c:pt idx="1545">
                  <c:v>8.0642344008403241E-2</c:v>
                </c:pt>
                <c:pt idx="1546">
                  <c:v>5.4824876323561415E-2</c:v>
                </c:pt>
                <c:pt idx="1547">
                  <c:v>3.1916203387666826E-2</c:v>
                </c:pt>
                <c:pt idx="1548">
                  <c:v>1.3609285907801331E-2</c:v>
                </c:pt>
                <c:pt idx="1549">
                  <c:v>2.390174046338387E-5</c:v>
                </c:pt>
                <c:pt idx="1550">
                  <c:v>2.389129072937247E-5</c:v>
                </c:pt>
                <c:pt idx="1551">
                  <c:v>2.3386708793449642E-5</c:v>
                </c:pt>
                <c:pt idx="1552">
                  <c:v>2.3583948496897273E-5</c:v>
                </c:pt>
                <c:pt idx="1553">
                  <c:v>2.2058802007137928E-5</c:v>
                </c:pt>
                <c:pt idx="1554">
                  <c:v>2.1312435272176984E-5</c:v>
                </c:pt>
                <c:pt idx="1555">
                  <c:v>2.2278496320688625E-5</c:v>
                </c:pt>
                <c:pt idx="1556">
                  <c:v>2.2029494175255481E-5</c:v>
                </c:pt>
                <c:pt idx="1557">
                  <c:v>2.1373714861422855E-5</c:v>
                </c:pt>
                <c:pt idx="1558">
                  <c:v>2.0676828244008649E-5</c:v>
                </c:pt>
                <c:pt idx="1559">
                  <c:v>2.0578440517621447E-5</c:v>
                </c:pt>
                <c:pt idx="1560">
                  <c:v>1.9380584827014525E-5</c:v>
                </c:pt>
                <c:pt idx="1561">
                  <c:v>1.8689112642403831E-5</c:v>
                </c:pt>
                <c:pt idx="1562">
                  <c:v>1.9226936657725917E-5</c:v>
                </c:pt>
                <c:pt idx="1563">
                  <c:v>1.8601211687291367E-5</c:v>
                </c:pt>
                <c:pt idx="1564">
                  <c:v>1.8449741333376087E-5</c:v>
                </c:pt>
                <c:pt idx="1565">
                  <c:v>1.7850523019032557E-5</c:v>
                </c:pt>
                <c:pt idx="1566">
                  <c:v>1.8181566978578512E-5</c:v>
                </c:pt>
                <c:pt idx="1567">
                  <c:v>1.8118566998099329E-5</c:v>
                </c:pt>
                <c:pt idx="1568">
                  <c:v>1.773073831275481E-5</c:v>
                </c:pt>
                <c:pt idx="1569">
                  <c:v>1.7132643247240525E-5</c:v>
                </c:pt>
                <c:pt idx="1570">
                  <c:v>1.7887128692205902E-5</c:v>
                </c:pt>
                <c:pt idx="1571">
                  <c:v>1.7469560181654178E-5</c:v>
                </c:pt>
                <c:pt idx="1572">
                  <c:v>1.64882624252704E-5</c:v>
                </c:pt>
                <c:pt idx="1573">
                  <c:v>1.6447646900800617E-5</c:v>
                </c:pt>
                <c:pt idx="1574">
                  <c:v>1.6614844882478941E-5</c:v>
                </c:pt>
                <c:pt idx="1575">
                  <c:v>1.6396933765160016E-5</c:v>
                </c:pt>
                <c:pt idx="1576">
                  <c:v>1.5414457653464467E-5</c:v>
                </c:pt>
                <c:pt idx="1577">
                  <c:v>1.5864973222677248E-5</c:v>
                </c:pt>
                <c:pt idx="1578">
                  <c:v>1.5865582329672674E-5</c:v>
                </c:pt>
                <c:pt idx="1579">
                  <c:v>1.5556847274345195E-5</c:v>
                </c:pt>
                <c:pt idx="1580">
                  <c:v>1.5273832828514486E-5</c:v>
                </c:pt>
                <c:pt idx="1581">
                  <c:v>1.4867858236549179E-5</c:v>
                </c:pt>
                <c:pt idx="1582">
                  <c:v>1.5533048476519848E-5</c:v>
                </c:pt>
                <c:pt idx="1583">
                  <c:v>1.5126985386407838E-5</c:v>
                </c:pt>
                <c:pt idx="1584">
                  <c:v>1.3788566628932818E-5</c:v>
                </c:pt>
                <c:pt idx="1585">
                  <c:v>1.2616721573032656E-5</c:v>
                </c:pt>
                <c:pt idx="1586">
                  <c:v>1.2495778453744741E-5</c:v>
                </c:pt>
                <c:pt idx="1587">
                  <c:v>1.1868858561634556E-5</c:v>
                </c:pt>
                <c:pt idx="1588">
                  <c:v>1.1608142662116786E-5</c:v>
                </c:pt>
                <c:pt idx="1589">
                  <c:v>1.1530205311219626E-5</c:v>
                </c:pt>
                <c:pt idx="1590">
                  <c:v>1.0868115692037444E-5</c:v>
                </c:pt>
                <c:pt idx="1591">
                  <c:v>1.1433229328225571E-5</c:v>
                </c:pt>
                <c:pt idx="1592">
                  <c:v>1.1267632667583313E-5</c:v>
                </c:pt>
                <c:pt idx="1593">
                  <c:v>1.2277316842486792E-5</c:v>
                </c:pt>
                <c:pt idx="1594">
                  <c:v>1.1209562484624298E-5</c:v>
                </c:pt>
                <c:pt idx="1595">
                  <c:v>1.0330650777461417E-5</c:v>
                </c:pt>
                <c:pt idx="1596">
                  <c:v>1.0128585418516386E-5</c:v>
                </c:pt>
                <c:pt idx="1597">
                  <c:v>1.0164212821119524E-5</c:v>
                </c:pt>
                <c:pt idx="1598">
                  <c:v>9.6899546522358959E-6</c:v>
                </c:pt>
                <c:pt idx="1599">
                  <c:v>1.0157709367882322E-5</c:v>
                </c:pt>
                <c:pt idx="1600">
                  <c:v>1.0263074104677427E-5</c:v>
                </c:pt>
                <c:pt idx="1601">
                  <c:v>8.6929294836476445E-6</c:v>
                </c:pt>
                <c:pt idx="1602">
                  <c:v>8.3766375689104769E-6</c:v>
                </c:pt>
                <c:pt idx="1603">
                  <c:v>9.2808992558906406E-6</c:v>
                </c:pt>
                <c:pt idx="1604">
                  <c:v>9.706250327685384E-6</c:v>
                </c:pt>
                <c:pt idx="1605">
                  <c:v>9.5436598246997387E-6</c:v>
                </c:pt>
                <c:pt idx="1606">
                  <c:v>9.0468475864137502E-6</c:v>
                </c:pt>
                <c:pt idx="1607">
                  <c:v>8.6744324696301725E-6</c:v>
                </c:pt>
                <c:pt idx="1608">
                  <c:v>8.0576961284440963E-6</c:v>
                </c:pt>
                <c:pt idx="1609">
                  <c:v>6.7618433044118746E-6</c:v>
                </c:pt>
                <c:pt idx="1610">
                  <c:v>7.3027433291254341E-6</c:v>
                </c:pt>
                <c:pt idx="1611">
                  <c:v>7.364578450212918E-6</c:v>
                </c:pt>
                <c:pt idx="1612">
                  <c:v>6.8455474747170244E-6</c:v>
                </c:pt>
                <c:pt idx="1613">
                  <c:v>7.1570629552930226E-6</c:v>
                </c:pt>
                <c:pt idx="1614">
                  <c:v>7.5913328981156244E-6</c:v>
                </c:pt>
                <c:pt idx="1615">
                  <c:v>8.2484869360510692E-6</c:v>
                </c:pt>
                <c:pt idx="1616">
                  <c:v>9.3723604163690004E-6</c:v>
                </c:pt>
                <c:pt idx="1617">
                  <c:v>8.8879223066415685E-6</c:v>
                </c:pt>
                <c:pt idx="1618">
                  <c:v>1.1948090718376592E-2</c:v>
                </c:pt>
                <c:pt idx="1619">
                  <c:v>2.0004022844825515E-2</c:v>
                </c:pt>
                <c:pt idx="1620">
                  <c:v>2.4681658087004777E-2</c:v>
                </c:pt>
                <c:pt idx="1621">
                  <c:v>2.8298277211635633E-2</c:v>
                </c:pt>
                <c:pt idx="1622">
                  <c:v>3.5245763078800896E-2</c:v>
                </c:pt>
                <c:pt idx="1623">
                  <c:v>6.1534847752152164E-2</c:v>
                </c:pt>
                <c:pt idx="1624">
                  <c:v>6.6624028362906096E-2</c:v>
                </c:pt>
                <c:pt idx="1625">
                  <c:v>6.6355978264074508E-2</c:v>
                </c:pt>
                <c:pt idx="1626">
                  <c:v>8.2949064169789935E-2</c:v>
                </c:pt>
                <c:pt idx="1627">
                  <c:v>8.0228470230673199E-2</c:v>
                </c:pt>
                <c:pt idx="1628">
                  <c:v>0.10650093000760885</c:v>
                </c:pt>
                <c:pt idx="1629">
                  <c:v>0.10109248410867548</c:v>
                </c:pt>
                <c:pt idx="1630">
                  <c:v>0.15304953336868068</c:v>
                </c:pt>
                <c:pt idx="1631">
                  <c:v>0.1745702130646675</c:v>
                </c:pt>
                <c:pt idx="1632">
                  <c:v>0.25206308404134875</c:v>
                </c:pt>
                <c:pt idx="1633">
                  <c:v>0.24128744360424992</c:v>
                </c:pt>
                <c:pt idx="1634">
                  <c:v>0.25775864809416688</c:v>
                </c:pt>
                <c:pt idx="1635">
                  <c:v>0.24424090827048867</c:v>
                </c:pt>
                <c:pt idx="1636">
                  <c:v>0.30355658705190552</c:v>
                </c:pt>
                <c:pt idx="1637">
                  <c:v>0.54708293438728695</c:v>
                </c:pt>
                <c:pt idx="1638">
                  <c:v>0.2889772624954931</c:v>
                </c:pt>
                <c:pt idx="1639">
                  <c:v>0.37389422959797886</c:v>
                </c:pt>
                <c:pt idx="1640">
                  <c:v>0.36911145524307576</c:v>
                </c:pt>
                <c:pt idx="1641">
                  <c:v>0.37492676569615835</c:v>
                </c:pt>
                <c:pt idx="1642">
                  <c:v>0.38678427653361591</c:v>
                </c:pt>
                <c:pt idx="1643">
                  <c:v>0.37274293063272051</c:v>
                </c:pt>
                <c:pt idx="1644">
                  <c:v>0.30488531933074164</c:v>
                </c:pt>
                <c:pt idx="1645">
                  <c:v>0.30465650801262312</c:v>
                </c:pt>
                <c:pt idx="1646">
                  <c:v>0.38777525720899986</c:v>
                </c:pt>
                <c:pt idx="1647">
                  <c:v>0.33540343425842656</c:v>
                </c:pt>
                <c:pt idx="1648">
                  <c:v>0.41637689191179439</c:v>
                </c:pt>
                <c:pt idx="1649">
                  <c:v>0.42635925927079965</c:v>
                </c:pt>
                <c:pt idx="1650">
                  <c:v>0.37031548690068261</c:v>
                </c:pt>
                <c:pt idx="1651">
                  <c:v>0.41193532875634448</c:v>
                </c:pt>
                <c:pt idx="1652">
                  <c:v>0.51795371589353423</c:v>
                </c:pt>
                <c:pt idx="1653">
                  <c:v>0.57939793026528752</c:v>
                </c:pt>
                <c:pt idx="1654">
                  <c:v>0.62854074208123378</c:v>
                </c:pt>
                <c:pt idx="1655">
                  <c:v>0.63195050120956697</c:v>
                </c:pt>
                <c:pt idx="1656">
                  <c:v>0.61304299025672493</c:v>
                </c:pt>
                <c:pt idx="1657">
                  <c:v>0.62192514717952307</c:v>
                </c:pt>
                <c:pt idx="1658">
                  <c:v>0.61980911957873275</c:v>
                </c:pt>
                <c:pt idx="1659">
                  <c:v>0.63985424390005408</c:v>
                </c:pt>
                <c:pt idx="1660">
                  <c:v>0.65298588436763394</c:v>
                </c:pt>
                <c:pt idx="1661">
                  <c:v>0.64956144161881735</c:v>
                </c:pt>
                <c:pt idx="1662">
                  <c:v>0.64363451313707754</c:v>
                </c:pt>
                <c:pt idx="1663">
                  <c:v>0.60599431153937611</c:v>
                </c:pt>
                <c:pt idx="1664">
                  <c:v>0.63937485682946482</c:v>
                </c:pt>
                <c:pt idx="1665">
                  <c:v>0.63167010855075811</c:v>
                </c:pt>
                <c:pt idx="1666">
                  <c:v>0.63725640151917262</c:v>
                </c:pt>
                <c:pt idx="1667">
                  <c:v>0.62035018143433318</c:v>
                </c:pt>
                <c:pt idx="1668">
                  <c:v>0.54777254773764217</c:v>
                </c:pt>
                <c:pt idx="1669">
                  <c:v>0.54371905981107926</c:v>
                </c:pt>
                <c:pt idx="1670">
                  <c:v>0.41107402285254196</c:v>
                </c:pt>
                <c:pt idx="1671">
                  <c:v>0.46613592740066506</c:v>
                </c:pt>
                <c:pt idx="1672">
                  <c:v>0.14087077852715998</c:v>
                </c:pt>
                <c:pt idx="1673">
                  <c:v>0.10617344347379566</c:v>
                </c:pt>
                <c:pt idx="1674">
                  <c:v>0.10553697316576721</c:v>
                </c:pt>
                <c:pt idx="1675">
                  <c:v>0.10429757151504572</c:v>
                </c:pt>
                <c:pt idx="1676">
                  <c:v>0.1308988071485587</c:v>
                </c:pt>
                <c:pt idx="1677">
                  <c:v>0.11488812426658947</c:v>
                </c:pt>
                <c:pt idx="1678">
                  <c:v>0.13849788962617574</c:v>
                </c:pt>
                <c:pt idx="1679">
                  <c:v>0.24898472986949916</c:v>
                </c:pt>
                <c:pt idx="1680">
                  <c:v>0.19248558704100299</c:v>
                </c:pt>
                <c:pt idx="1681">
                  <c:v>7.3735985637411378E-2</c:v>
                </c:pt>
                <c:pt idx="1682">
                  <c:v>7.1177887452320732E-2</c:v>
                </c:pt>
                <c:pt idx="1683">
                  <c:v>6.1604482001373091E-2</c:v>
                </c:pt>
                <c:pt idx="1684">
                  <c:v>5.3895511359759049E-2</c:v>
                </c:pt>
                <c:pt idx="1685">
                  <c:v>5.1119649069309311E-2</c:v>
                </c:pt>
                <c:pt idx="1686">
                  <c:v>7.5020694516202899E-2</c:v>
                </c:pt>
                <c:pt idx="1687">
                  <c:v>9.33386854989499E-2</c:v>
                </c:pt>
                <c:pt idx="1688">
                  <c:v>9.3058469096330573E-2</c:v>
                </c:pt>
                <c:pt idx="1689">
                  <c:v>7.9825911602627822E-2</c:v>
                </c:pt>
                <c:pt idx="1690">
                  <c:v>5.4083943165058344E-2</c:v>
                </c:pt>
                <c:pt idx="1691">
                  <c:v>3.1576273747150795E-2</c:v>
                </c:pt>
                <c:pt idx="1692">
                  <c:v>1.3383627901002225E-2</c:v>
                </c:pt>
                <c:pt idx="1693">
                  <c:v>2.6544973822239172E-5</c:v>
                </c:pt>
                <c:pt idx="1694">
                  <c:v>2.4925775755498738E-5</c:v>
                </c:pt>
                <c:pt idx="1695">
                  <c:v>2.5235463082012801E-5</c:v>
                </c:pt>
                <c:pt idx="1696">
                  <c:v>2.1789857888843698E-5</c:v>
                </c:pt>
                <c:pt idx="1697">
                  <c:v>2.1666772818176294E-5</c:v>
                </c:pt>
                <c:pt idx="1698">
                  <c:v>2.2766517300485717E-5</c:v>
                </c:pt>
                <c:pt idx="1699">
                  <c:v>2.1756464159962811E-5</c:v>
                </c:pt>
                <c:pt idx="1700">
                  <c:v>2.1833565913537802E-5</c:v>
                </c:pt>
                <c:pt idx="1701">
                  <c:v>2.1575317738998719E-5</c:v>
                </c:pt>
                <c:pt idx="1702">
                  <c:v>2.0815309130095684E-5</c:v>
                </c:pt>
                <c:pt idx="1703">
                  <c:v>2.0140679401485957E-5</c:v>
                </c:pt>
                <c:pt idx="1704">
                  <c:v>1.9588424784301886E-5</c:v>
                </c:pt>
                <c:pt idx="1705">
                  <c:v>2.0565881663582925E-5</c:v>
                </c:pt>
                <c:pt idx="1706">
                  <c:v>1.9690372461441558E-5</c:v>
                </c:pt>
                <c:pt idx="1707">
                  <c:v>1.9015304185523961E-5</c:v>
                </c:pt>
                <c:pt idx="1708">
                  <c:v>1.8533089567192913E-5</c:v>
                </c:pt>
                <c:pt idx="1709">
                  <c:v>1.7977737315739429E-5</c:v>
                </c:pt>
                <c:pt idx="1710">
                  <c:v>1.8576865178579403E-5</c:v>
                </c:pt>
                <c:pt idx="1711">
                  <c:v>1.8674548235498439E-5</c:v>
                </c:pt>
                <c:pt idx="1712">
                  <c:v>1.7803309054847766E-5</c:v>
                </c:pt>
                <c:pt idx="1713">
                  <c:v>1.8350777221438445E-5</c:v>
                </c:pt>
                <c:pt idx="1714">
                  <c:v>1.7927796712960975E-5</c:v>
                </c:pt>
                <c:pt idx="1715">
                  <c:v>1.7379138480543639E-5</c:v>
                </c:pt>
                <c:pt idx="1716">
                  <c:v>1.6842726519175298E-5</c:v>
                </c:pt>
                <c:pt idx="1717">
                  <c:v>1.7129364421759704E-5</c:v>
                </c:pt>
                <c:pt idx="1718">
                  <c:v>1.6248888342239492E-5</c:v>
                </c:pt>
                <c:pt idx="1719">
                  <c:v>1.6668334797578211E-5</c:v>
                </c:pt>
                <c:pt idx="1720">
                  <c:v>1.5077770258312471E-5</c:v>
                </c:pt>
                <c:pt idx="1721">
                  <c:v>1.5599764414294515E-5</c:v>
                </c:pt>
                <c:pt idx="1722">
                  <c:v>1.6688785359771851E-5</c:v>
                </c:pt>
                <c:pt idx="1723">
                  <c:v>1.8133894703092369E-5</c:v>
                </c:pt>
                <c:pt idx="1724">
                  <c:v>1.6649977400878978E-5</c:v>
                </c:pt>
                <c:pt idx="1725">
                  <c:v>1.6473432789407166E-5</c:v>
                </c:pt>
                <c:pt idx="1726">
                  <c:v>1.6366753172412217E-5</c:v>
                </c:pt>
                <c:pt idx="1727">
                  <c:v>1.5207721420634458E-5</c:v>
                </c:pt>
                <c:pt idx="1728">
                  <c:v>1.101838738137546E-5</c:v>
                </c:pt>
                <c:pt idx="1729">
                  <c:v>1.0344247276412819E-5</c:v>
                </c:pt>
                <c:pt idx="1730">
                  <c:v>9.966564234286498E-6</c:v>
                </c:pt>
                <c:pt idx="1731">
                  <c:v>7.5443079602445706E-6</c:v>
                </c:pt>
                <c:pt idx="1732">
                  <c:v>7.6769587381880951E-6</c:v>
                </c:pt>
                <c:pt idx="1733">
                  <c:v>6.0564546480286375E-6</c:v>
                </c:pt>
                <c:pt idx="1734">
                  <c:v>7.4825290205819673E-6</c:v>
                </c:pt>
                <c:pt idx="1735">
                  <c:v>7.061371995252531E-6</c:v>
                </c:pt>
                <c:pt idx="1736">
                  <c:v>8.8808925706762558E-6</c:v>
                </c:pt>
                <c:pt idx="1737">
                  <c:v>1.1036197888816909E-5</c:v>
                </c:pt>
                <c:pt idx="1738">
                  <c:v>1.0159384223965406E-5</c:v>
                </c:pt>
                <c:pt idx="1739">
                  <c:v>8.7319957985135211E-6</c:v>
                </c:pt>
                <c:pt idx="1740">
                  <c:v>8.0903893463623173E-6</c:v>
                </c:pt>
                <c:pt idx="1741">
                  <c:v>7.7346827560892776E-6</c:v>
                </c:pt>
                <c:pt idx="1742">
                  <c:v>8.0155771736401791E-6</c:v>
                </c:pt>
                <c:pt idx="1743">
                  <c:v>9.0521896892721353E-6</c:v>
                </c:pt>
                <c:pt idx="1744">
                  <c:v>8.8798402519479075E-6</c:v>
                </c:pt>
                <c:pt idx="1745">
                  <c:v>8.0061855912601565E-6</c:v>
                </c:pt>
                <c:pt idx="1746">
                  <c:v>1.0779894135743699E-5</c:v>
                </c:pt>
                <c:pt idx="1747">
                  <c:v>1.0720689138565204E-5</c:v>
                </c:pt>
                <c:pt idx="1748">
                  <c:v>1.1636191019282227E-5</c:v>
                </c:pt>
                <c:pt idx="1749">
                  <c:v>8.9504390412929052E-6</c:v>
                </c:pt>
                <c:pt idx="1750">
                  <c:v>1.0802638735232085E-5</c:v>
                </c:pt>
                <c:pt idx="1751">
                  <c:v>1.065072935138963E-5</c:v>
                </c:pt>
                <c:pt idx="1752">
                  <c:v>9.8783650528024053E-6</c:v>
                </c:pt>
                <c:pt idx="1753">
                  <c:v>8.271295131655613E-6</c:v>
                </c:pt>
                <c:pt idx="1754">
                  <c:v>8.6281521845708257E-6</c:v>
                </c:pt>
                <c:pt idx="1755">
                  <c:v>8.2830181117949975E-6</c:v>
                </c:pt>
                <c:pt idx="1756">
                  <c:v>7.8146476561138046E-6</c:v>
                </c:pt>
                <c:pt idx="1757">
                  <c:v>8.7353258015140312E-6</c:v>
                </c:pt>
                <c:pt idx="1758">
                  <c:v>8.2431895888369702E-6</c:v>
                </c:pt>
                <c:pt idx="1759">
                  <c:v>7.4495494905992938E-6</c:v>
                </c:pt>
                <c:pt idx="1760">
                  <c:v>8.2669317958714341E-6</c:v>
                </c:pt>
                <c:pt idx="1761">
                  <c:v>8.4399165836186881E-6</c:v>
                </c:pt>
                <c:pt idx="1762">
                  <c:v>1.1672789769211685E-2</c:v>
                </c:pt>
                <c:pt idx="1763">
                  <c:v>1.9621511002592157E-2</c:v>
                </c:pt>
                <c:pt idx="1764">
                  <c:v>2.4204589869749913E-2</c:v>
                </c:pt>
                <c:pt idx="1765">
                  <c:v>2.7766979103174626E-2</c:v>
                </c:pt>
                <c:pt idx="1766">
                  <c:v>3.450942847560632E-2</c:v>
                </c:pt>
                <c:pt idx="1767">
                  <c:v>6.0017963019564427E-2</c:v>
                </c:pt>
                <c:pt idx="1768">
                  <c:v>6.4418613760803517E-2</c:v>
                </c:pt>
                <c:pt idx="1769">
                  <c:v>6.4047164273487264E-2</c:v>
                </c:pt>
                <c:pt idx="1770">
                  <c:v>8.0953169297286881E-2</c:v>
                </c:pt>
                <c:pt idx="1771">
                  <c:v>7.8985332267262578E-2</c:v>
                </c:pt>
                <c:pt idx="1772">
                  <c:v>0.10502620368210358</c:v>
                </c:pt>
                <c:pt idx="1773">
                  <c:v>9.9461166657315317E-2</c:v>
                </c:pt>
                <c:pt idx="1774">
                  <c:v>0.15054317446895282</c:v>
                </c:pt>
                <c:pt idx="1775">
                  <c:v>0.17291154412207829</c:v>
                </c:pt>
                <c:pt idx="1776">
                  <c:v>0.24947344482846343</c:v>
                </c:pt>
                <c:pt idx="1777">
                  <c:v>0.24128762107513888</c:v>
                </c:pt>
                <c:pt idx="1778">
                  <c:v>0.25904207892835224</c:v>
                </c:pt>
                <c:pt idx="1779">
                  <c:v>0.24550996140258444</c:v>
                </c:pt>
                <c:pt idx="1780">
                  <c:v>0.30537714008495087</c:v>
                </c:pt>
                <c:pt idx="1781">
                  <c:v>0.55508707120421052</c:v>
                </c:pt>
                <c:pt idx="1782">
                  <c:v>0.28940887323552728</c:v>
                </c:pt>
                <c:pt idx="1783">
                  <c:v>0.37550438168552519</c:v>
                </c:pt>
                <c:pt idx="1784">
                  <c:v>0.36780496080903696</c:v>
                </c:pt>
                <c:pt idx="1785">
                  <c:v>0.37421939633114637</c:v>
                </c:pt>
                <c:pt idx="1786">
                  <c:v>0.3818962856682126</c:v>
                </c:pt>
                <c:pt idx="1787">
                  <c:v>0.37277091107159671</c:v>
                </c:pt>
                <c:pt idx="1788">
                  <c:v>0.30389657241833407</c:v>
                </c:pt>
                <c:pt idx="1789">
                  <c:v>0.30628524848610439</c:v>
                </c:pt>
                <c:pt idx="1790">
                  <c:v>0.37857342308209074</c:v>
                </c:pt>
                <c:pt idx="1791">
                  <c:v>0.32991193078772019</c:v>
                </c:pt>
                <c:pt idx="1792">
                  <c:v>0.41142988459873581</c:v>
                </c:pt>
                <c:pt idx="1793">
                  <c:v>0.41567581471327086</c:v>
                </c:pt>
                <c:pt idx="1794">
                  <c:v>0.36190583711131386</c:v>
                </c:pt>
                <c:pt idx="1795">
                  <c:v>0.40839216954792706</c:v>
                </c:pt>
                <c:pt idx="1796">
                  <c:v>0.52016529812115553</c:v>
                </c:pt>
                <c:pt idx="1797">
                  <c:v>0.57589520223073676</c:v>
                </c:pt>
                <c:pt idx="1798">
                  <c:v>0.63128621262611473</c:v>
                </c:pt>
                <c:pt idx="1799">
                  <c:v>0.63667838616558381</c:v>
                </c:pt>
                <c:pt idx="1800">
                  <c:v>0.61732906495139495</c:v>
                </c:pt>
                <c:pt idx="1801">
                  <c:v>0.63258667875520747</c:v>
                </c:pt>
                <c:pt idx="1802">
                  <c:v>0.63665387356419001</c:v>
                </c:pt>
                <c:pt idx="1803">
                  <c:v>0.65176122148496585</c:v>
                </c:pt>
                <c:pt idx="1804">
                  <c:v>0.6628257953421125</c:v>
                </c:pt>
                <c:pt idx="1805">
                  <c:v>0.66832542727858468</c:v>
                </c:pt>
                <c:pt idx="1806">
                  <c:v>0.65201612084092098</c:v>
                </c:pt>
                <c:pt idx="1807">
                  <c:v>0.61630055156759156</c:v>
                </c:pt>
                <c:pt idx="1808">
                  <c:v>0.64675046027712435</c:v>
                </c:pt>
                <c:pt idx="1809">
                  <c:v>0.63723962616557261</c:v>
                </c:pt>
                <c:pt idx="1810">
                  <c:v>0.62867472638419708</c:v>
                </c:pt>
                <c:pt idx="1811">
                  <c:v>0.60995688297959461</c:v>
                </c:pt>
                <c:pt idx="1812">
                  <c:v>0.56171104623809831</c:v>
                </c:pt>
                <c:pt idx="1813">
                  <c:v>0.55196045925840775</c:v>
                </c:pt>
                <c:pt idx="1814">
                  <c:v>0.41399579629253414</c:v>
                </c:pt>
                <c:pt idx="1815">
                  <c:v>0.47335736505271497</c:v>
                </c:pt>
                <c:pt idx="1816">
                  <c:v>0.14299954014794239</c:v>
                </c:pt>
                <c:pt idx="1817">
                  <c:v>0.10585123077543677</c:v>
                </c:pt>
                <c:pt idx="1818">
                  <c:v>0.10615638157072432</c:v>
                </c:pt>
                <c:pt idx="1819">
                  <c:v>0.104573674772494</c:v>
                </c:pt>
                <c:pt idx="1820">
                  <c:v>0.1307272094985312</c:v>
                </c:pt>
                <c:pt idx="1821">
                  <c:v>0.11585773846617806</c:v>
                </c:pt>
                <c:pt idx="1822">
                  <c:v>0.14025663843662772</c:v>
                </c:pt>
                <c:pt idx="1823">
                  <c:v>0.2475457362030658</c:v>
                </c:pt>
                <c:pt idx="1824">
                  <c:v>0.19378555586528395</c:v>
                </c:pt>
                <c:pt idx="1825">
                  <c:v>7.4826362387598933E-2</c:v>
                </c:pt>
                <c:pt idx="1826">
                  <c:v>7.2278112337344616E-2</c:v>
                </c:pt>
                <c:pt idx="1827">
                  <c:v>6.3440564955327072E-2</c:v>
                </c:pt>
                <c:pt idx="1828">
                  <c:v>5.4904369141868803E-2</c:v>
                </c:pt>
                <c:pt idx="1829">
                  <c:v>5.2112810905367346E-2</c:v>
                </c:pt>
                <c:pt idx="1830">
                  <c:v>7.5650695462423118E-2</c:v>
                </c:pt>
                <c:pt idx="1831">
                  <c:v>9.324835864308581E-2</c:v>
                </c:pt>
                <c:pt idx="1832">
                  <c:v>9.3238919777275817E-2</c:v>
                </c:pt>
                <c:pt idx="1833">
                  <c:v>7.9873005483797249E-2</c:v>
                </c:pt>
                <c:pt idx="1834">
                  <c:v>5.4493819240926382E-2</c:v>
                </c:pt>
                <c:pt idx="1835">
                  <c:v>3.1762258942571113E-2</c:v>
                </c:pt>
                <c:pt idx="1836">
                  <c:v>1.3456051865820159E-2</c:v>
                </c:pt>
                <c:pt idx="1837">
                  <c:v>2.6065051100684565E-5</c:v>
                </c:pt>
                <c:pt idx="1838">
                  <c:v>2.5379957746117815E-5</c:v>
                </c:pt>
                <c:pt idx="1839">
                  <c:v>2.5498483245145297E-5</c:v>
                </c:pt>
                <c:pt idx="1840">
                  <c:v>2.4168762179471093E-5</c:v>
                </c:pt>
                <c:pt idx="1841">
                  <c:v>2.3502249399083474E-5</c:v>
                </c:pt>
                <c:pt idx="1842">
                  <c:v>2.4279717807941208E-5</c:v>
                </c:pt>
                <c:pt idx="1843">
                  <c:v>2.3689261411631409E-5</c:v>
                </c:pt>
                <c:pt idx="1844">
                  <c:v>2.3495842179218397E-5</c:v>
                </c:pt>
                <c:pt idx="1845">
                  <c:v>2.2399752443537006E-5</c:v>
                </c:pt>
                <c:pt idx="1846">
                  <c:v>2.212548676544517E-5</c:v>
                </c:pt>
                <c:pt idx="1847">
                  <c:v>2.0824056596566473E-5</c:v>
                </c:pt>
                <c:pt idx="1848">
                  <c:v>1.9874522625086338E-5</c:v>
                </c:pt>
                <c:pt idx="1849">
                  <c:v>2.1194922291645871E-5</c:v>
                </c:pt>
                <c:pt idx="1850">
                  <c:v>2.074570798935415E-5</c:v>
                </c:pt>
                <c:pt idx="1851">
                  <c:v>1.9322370524400094E-5</c:v>
                </c:pt>
                <c:pt idx="1852">
                  <c:v>1.9396927677528035E-5</c:v>
                </c:pt>
                <c:pt idx="1853">
                  <c:v>1.8640204409157696E-5</c:v>
                </c:pt>
                <c:pt idx="1854">
                  <c:v>1.7873773477382983E-5</c:v>
                </c:pt>
                <c:pt idx="1855">
                  <c:v>1.8048522859436459E-5</c:v>
                </c:pt>
                <c:pt idx="1856">
                  <c:v>1.7549609751241788E-5</c:v>
                </c:pt>
                <c:pt idx="1857">
                  <c:v>1.6375192458672173E-5</c:v>
                </c:pt>
                <c:pt idx="1858">
                  <c:v>1.595440085792731E-5</c:v>
                </c:pt>
                <c:pt idx="1859">
                  <c:v>1.4520829310982195E-5</c:v>
                </c:pt>
                <c:pt idx="1860">
                  <c:v>1.405422651994564E-5</c:v>
                </c:pt>
                <c:pt idx="1861">
                  <c:v>1.4390456907236895E-5</c:v>
                </c:pt>
                <c:pt idx="1862">
                  <c:v>1.3513710920216929E-5</c:v>
                </c:pt>
                <c:pt idx="1863">
                  <c:v>1.3835056588662733E-5</c:v>
                </c:pt>
                <c:pt idx="1864">
                  <c:v>1.3045800670682447E-5</c:v>
                </c:pt>
                <c:pt idx="1865">
                  <c:v>1.4347179657624344E-5</c:v>
                </c:pt>
                <c:pt idx="1866">
                  <c:v>1.3818134277759083E-5</c:v>
                </c:pt>
                <c:pt idx="1867">
                  <c:v>1.2373755492410837E-5</c:v>
                </c:pt>
                <c:pt idx="1868">
                  <c:v>1.2206068461062875E-5</c:v>
                </c:pt>
                <c:pt idx="1869">
                  <c:v>1.1664827448236364E-5</c:v>
                </c:pt>
                <c:pt idx="1870">
                  <c:v>1.045189383098416E-5</c:v>
                </c:pt>
                <c:pt idx="1871">
                  <c:v>8.6030337561728825E-6</c:v>
                </c:pt>
                <c:pt idx="1872">
                  <c:v>9.996234689026458E-6</c:v>
                </c:pt>
                <c:pt idx="1873">
                  <c:v>1.0253374916662472E-5</c:v>
                </c:pt>
                <c:pt idx="1874">
                  <c:v>9.6489065536692708E-6</c:v>
                </c:pt>
                <c:pt idx="1875">
                  <c:v>8.6981448238024242E-6</c:v>
                </c:pt>
                <c:pt idx="1876">
                  <c:v>8.1092199796540144E-6</c:v>
                </c:pt>
                <c:pt idx="1877">
                  <c:v>8.1091057971242366E-6</c:v>
                </c:pt>
                <c:pt idx="1878">
                  <c:v>7.8177784211055787E-6</c:v>
                </c:pt>
                <c:pt idx="1879">
                  <c:v>7.7706391854694561E-6</c:v>
                </c:pt>
                <c:pt idx="1880">
                  <c:v>8.6580952519135809E-6</c:v>
                </c:pt>
                <c:pt idx="1881">
                  <c:v>8.7584281926699434E-6</c:v>
                </c:pt>
                <c:pt idx="1882">
                  <c:v>8.265468000792965E-6</c:v>
                </c:pt>
                <c:pt idx="1883">
                  <c:v>8.7595408250973528E-6</c:v>
                </c:pt>
                <c:pt idx="1884">
                  <c:v>8.2183395313689609E-6</c:v>
                </c:pt>
                <c:pt idx="1885">
                  <c:v>8.2185612891556449E-6</c:v>
                </c:pt>
                <c:pt idx="1886">
                  <c:v>8.4655312978248246E-6</c:v>
                </c:pt>
                <c:pt idx="1887">
                  <c:v>8.6643794221394137E-6</c:v>
                </c:pt>
                <c:pt idx="1888">
                  <c:v>9.5111334215492851E-6</c:v>
                </c:pt>
                <c:pt idx="1889">
                  <c:v>7.7783973436977808E-6</c:v>
                </c:pt>
                <c:pt idx="1890">
                  <c:v>7.3392681622468666E-6</c:v>
                </c:pt>
                <c:pt idx="1891">
                  <c:v>7.5866094803717806E-6</c:v>
                </c:pt>
                <c:pt idx="1892">
                  <c:v>8.2726943231527864E-6</c:v>
                </c:pt>
                <c:pt idx="1893">
                  <c:v>7.9781684501510046E-6</c:v>
                </c:pt>
                <c:pt idx="1894">
                  <c:v>8.0274905928971133E-6</c:v>
                </c:pt>
                <c:pt idx="1895">
                  <c:v>7.7345787047697864E-6</c:v>
                </c:pt>
                <c:pt idx="1896">
                  <c:v>7.782712226397843E-6</c:v>
                </c:pt>
                <c:pt idx="1897">
                  <c:v>6.8564721712840079E-6</c:v>
                </c:pt>
                <c:pt idx="1898">
                  <c:v>6.5206097949536918E-6</c:v>
                </c:pt>
                <c:pt idx="1899">
                  <c:v>6.4269118305559748E-6</c:v>
                </c:pt>
                <c:pt idx="1900">
                  <c:v>6.2828720412928254E-6</c:v>
                </c:pt>
                <c:pt idx="1901">
                  <c:v>6.2827240829268818E-6</c:v>
                </c:pt>
                <c:pt idx="1902">
                  <c:v>6.3318571032133077E-6</c:v>
                </c:pt>
                <c:pt idx="1903">
                  <c:v>6.3777473210029434E-6</c:v>
                </c:pt>
                <c:pt idx="1904">
                  <c:v>5.9511872792152946E-6</c:v>
                </c:pt>
                <c:pt idx="1905">
                  <c:v>6.3303689192623702E-6</c:v>
                </c:pt>
                <c:pt idx="1906">
                  <c:v>1.1550686362134696E-2</c:v>
                </c:pt>
                <c:pt idx="1907">
                  <c:v>2.2968330790080368E-2</c:v>
                </c:pt>
                <c:pt idx="1908">
                  <c:v>2.7629781386140716E-2</c:v>
                </c:pt>
                <c:pt idx="1909">
                  <c:v>2.9739548742433734E-2</c:v>
                </c:pt>
                <c:pt idx="1910">
                  <c:v>3.8421799380100222E-2</c:v>
                </c:pt>
                <c:pt idx="1911">
                  <c:v>6.3182572364668135E-2</c:v>
                </c:pt>
                <c:pt idx="1912">
                  <c:v>7.3485019379100874E-2</c:v>
                </c:pt>
                <c:pt idx="1913">
                  <c:v>6.320258802840735E-2</c:v>
                </c:pt>
                <c:pt idx="1914">
                  <c:v>0.10614160012039681</c:v>
                </c:pt>
                <c:pt idx="1915">
                  <c:v>0.10148080481984456</c:v>
                </c:pt>
                <c:pt idx="1916">
                  <c:v>0.11610446677742112</c:v>
                </c:pt>
                <c:pt idx="1917">
                  <c:v>8.5332392111216293E-2</c:v>
                </c:pt>
                <c:pt idx="1918">
                  <c:v>0.11692795792057746</c:v>
                </c:pt>
                <c:pt idx="1919">
                  <c:v>0.16708932022552436</c:v>
                </c:pt>
                <c:pt idx="1920">
                  <c:v>0.26874755753941876</c:v>
                </c:pt>
                <c:pt idx="1921">
                  <c:v>0.24873961900468464</c:v>
                </c:pt>
                <c:pt idx="1922">
                  <c:v>0.23033880338630935</c:v>
                </c:pt>
                <c:pt idx="1923">
                  <c:v>0.12284273658476137</c:v>
                </c:pt>
                <c:pt idx="1924">
                  <c:v>0.36668286833041325</c:v>
                </c:pt>
                <c:pt idx="1925">
                  <c:v>0.41292996217788985</c:v>
                </c:pt>
                <c:pt idx="1926">
                  <c:v>0.30811711190770424</c:v>
                </c:pt>
                <c:pt idx="1927">
                  <c:v>0.42408457817716089</c:v>
                </c:pt>
                <c:pt idx="1928">
                  <c:v>0.39663149883362431</c:v>
                </c:pt>
                <c:pt idx="1929">
                  <c:v>0.39016653256773226</c:v>
                </c:pt>
                <c:pt idx="1930">
                  <c:v>0.37708332013921053</c:v>
                </c:pt>
                <c:pt idx="1931">
                  <c:v>0.40440283833067259</c:v>
                </c:pt>
                <c:pt idx="1932">
                  <c:v>0.31470408525317539</c:v>
                </c:pt>
                <c:pt idx="1933">
                  <c:v>0.31840336378798623</c:v>
                </c:pt>
                <c:pt idx="1934">
                  <c:v>0.41141478396478531</c:v>
                </c:pt>
                <c:pt idx="1935">
                  <c:v>0.34680439071231284</c:v>
                </c:pt>
                <c:pt idx="1936">
                  <c:v>0.42763815679106865</c:v>
                </c:pt>
                <c:pt idx="1937">
                  <c:v>0.43949123200860751</c:v>
                </c:pt>
                <c:pt idx="1938">
                  <c:v>0.38317123994451396</c:v>
                </c:pt>
                <c:pt idx="1939">
                  <c:v>0.43095760829714325</c:v>
                </c:pt>
                <c:pt idx="1940">
                  <c:v>0.5323328480312064</c:v>
                </c:pt>
                <c:pt idx="1941">
                  <c:v>0.60925088128351901</c:v>
                </c:pt>
                <c:pt idx="1942">
                  <c:v>0.68663884995333557</c:v>
                </c:pt>
                <c:pt idx="1943">
                  <c:v>0.70066815673482841</c:v>
                </c:pt>
                <c:pt idx="1944">
                  <c:v>0.67083068045063743</c:v>
                </c:pt>
                <c:pt idx="1945">
                  <c:v>0.65783014843027843</c:v>
                </c:pt>
                <c:pt idx="1946">
                  <c:v>0.66469532841149204</c:v>
                </c:pt>
                <c:pt idx="1947">
                  <c:v>0.68802069787096676</c:v>
                </c:pt>
                <c:pt idx="1948">
                  <c:v>0.69422293916703659</c:v>
                </c:pt>
                <c:pt idx="1949">
                  <c:v>0.68748185628174463</c:v>
                </c:pt>
                <c:pt idx="1950">
                  <c:v>0.68911784585114677</c:v>
                </c:pt>
                <c:pt idx="1951">
                  <c:v>0.64524906125461734</c:v>
                </c:pt>
                <c:pt idx="1952">
                  <c:v>0.68747036252712024</c:v>
                </c:pt>
                <c:pt idx="1953">
                  <c:v>0.68274579355017939</c:v>
                </c:pt>
                <c:pt idx="1954">
                  <c:v>0.67395330240900275</c:v>
                </c:pt>
                <c:pt idx="1955">
                  <c:v>0.6408248585881513</c:v>
                </c:pt>
                <c:pt idx="1956">
                  <c:v>0.59588877346649138</c:v>
                </c:pt>
                <c:pt idx="1957">
                  <c:v>0.58670680102862538</c:v>
                </c:pt>
                <c:pt idx="1958">
                  <c:v>0.43824739218582731</c:v>
                </c:pt>
                <c:pt idx="1959">
                  <c:v>0.50276746374508763</c:v>
                </c:pt>
                <c:pt idx="1960">
                  <c:v>0.14842935264322871</c:v>
                </c:pt>
                <c:pt idx="1961">
                  <c:v>0.1171743455222506</c:v>
                </c:pt>
                <c:pt idx="1962">
                  <c:v>0.11266577998125568</c:v>
                </c:pt>
                <c:pt idx="1963">
                  <c:v>0.1086227182894355</c:v>
                </c:pt>
                <c:pt idx="1964">
                  <c:v>0.13923743657986035</c:v>
                </c:pt>
                <c:pt idx="1965">
                  <c:v>0.11007888762689434</c:v>
                </c:pt>
                <c:pt idx="1966">
                  <c:v>0.16447225628917386</c:v>
                </c:pt>
                <c:pt idx="1967">
                  <c:v>0.27638613126462269</c:v>
                </c:pt>
                <c:pt idx="1968">
                  <c:v>0.20783228814341315</c:v>
                </c:pt>
                <c:pt idx="1969">
                  <c:v>7.9687377946178223E-2</c:v>
                </c:pt>
                <c:pt idx="1970">
                  <c:v>7.5712464481390976E-2</c:v>
                </c:pt>
                <c:pt idx="1971">
                  <c:v>6.8313135023106958E-2</c:v>
                </c:pt>
                <c:pt idx="1972">
                  <c:v>5.881510668601353E-2</c:v>
                </c:pt>
                <c:pt idx="1973">
                  <c:v>5.6198577367325524E-2</c:v>
                </c:pt>
                <c:pt idx="1974">
                  <c:v>8.3986703141736813E-2</c:v>
                </c:pt>
                <c:pt idx="1975">
                  <c:v>9.8862818595504734E-2</c:v>
                </c:pt>
                <c:pt idx="1976">
                  <c:v>0.10303884883623957</c:v>
                </c:pt>
                <c:pt idx="1977">
                  <c:v>8.784541815405264E-2</c:v>
                </c:pt>
                <c:pt idx="1978">
                  <c:v>6.1456575632360358E-2</c:v>
                </c:pt>
                <c:pt idx="1979">
                  <c:v>3.5323528215921017E-2</c:v>
                </c:pt>
                <c:pt idx="1980">
                  <c:v>1.4968430562923494E-2</c:v>
                </c:pt>
                <c:pt idx="1981">
                  <c:v>1.6875431045350279E-5</c:v>
                </c:pt>
                <c:pt idx="1982">
                  <c:v>1.6548020412150165E-5</c:v>
                </c:pt>
                <c:pt idx="1983">
                  <c:v>1.6061600115994832E-5</c:v>
                </c:pt>
                <c:pt idx="1984">
                  <c:v>1.5471050891406555E-5</c:v>
                </c:pt>
                <c:pt idx="1985">
                  <c:v>1.5749727612548129E-5</c:v>
                </c:pt>
                <c:pt idx="1986">
                  <c:v>1.5428445941922582E-5</c:v>
                </c:pt>
                <c:pt idx="1987">
                  <c:v>1.575961857865111E-5</c:v>
                </c:pt>
                <c:pt idx="1988">
                  <c:v>1.652968584419077E-5</c:v>
                </c:pt>
                <c:pt idx="1989">
                  <c:v>1.4539837151076463E-5</c:v>
                </c:pt>
                <c:pt idx="1990">
                  <c:v>1.4915820353248279E-5</c:v>
                </c:pt>
                <c:pt idx="1991">
                  <c:v>1.5131555277638853E-5</c:v>
                </c:pt>
                <c:pt idx="1992">
                  <c:v>1.4498962734634064E-5</c:v>
                </c:pt>
                <c:pt idx="1993">
                  <c:v>1.3604350283292219E-5</c:v>
                </c:pt>
                <c:pt idx="1994">
                  <c:v>1.4083547692583845E-5</c:v>
                </c:pt>
                <c:pt idx="1995">
                  <c:v>1.3242284979081706E-5</c:v>
                </c:pt>
                <c:pt idx="1996">
                  <c:v>1.2822109458476823E-5</c:v>
                </c:pt>
                <c:pt idx="1997">
                  <c:v>1.2878763398147303E-5</c:v>
                </c:pt>
                <c:pt idx="1998">
                  <c:v>1.2211943551386634E-5</c:v>
                </c:pt>
                <c:pt idx="1999">
                  <c:v>1.2427225250703694E-5</c:v>
                </c:pt>
                <c:pt idx="2000">
                  <c:v>1.1652123834971836E-5</c:v>
                </c:pt>
                <c:pt idx="2001">
                  <c:v>1.1554145000624394E-5</c:v>
                </c:pt>
                <c:pt idx="2002">
                  <c:v>1.2328395205592432E-5</c:v>
                </c:pt>
                <c:pt idx="2003">
                  <c:v>1.1759760668990717E-5</c:v>
                </c:pt>
                <c:pt idx="2004">
                  <c:v>1.1346508362200947E-5</c:v>
                </c:pt>
                <c:pt idx="2005">
                  <c:v>1.0836707896669495E-5</c:v>
                </c:pt>
                <c:pt idx="2006">
                  <c:v>1.0230844732178748E-5</c:v>
                </c:pt>
                <c:pt idx="2007">
                  <c:v>1.0081770130051355E-5</c:v>
                </c:pt>
                <c:pt idx="2008">
                  <c:v>9.43184598045488E-6</c:v>
                </c:pt>
                <c:pt idx="2009">
                  <c:v>9.6326145078538347E-6</c:v>
                </c:pt>
                <c:pt idx="2010">
                  <c:v>9.7822923409488023E-6</c:v>
                </c:pt>
                <c:pt idx="2011">
                  <c:v>1.0494588551754045E-5</c:v>
                </c:pt>
                <c:pt idx="2012">
                  <c:v>9.9419002801578215E-6</c:v>
                </c:pt>
                <c:pt idx="2013">
                  <c:v>9.6346124645586474E-6</c:v>
                </c:pt>
                <c:pt idx="2014">
                  <c:v>1.019492811075403E-5</c:v>
                </c:pt>
                <c:pt idx="2015">
                  <c:v>9.9439541404089222E-6</c:v>
                </c:pt>
                <c:pt idx="2016">
                  <c:v>9.6444510486625035E-6</c:v>
                </c:pt>
                <c:pt idx="2017">
                  <c:v>9.7452652562841862E-6</c:v>
                </c:pt>
                <c:pt idx="2018">
                  <c:v>8.7003065612349609E-6</c:v>
                </c:pt>
                <c:pt idx="2019">
                  <c:v>8.5046410901010498E-6</c:v>
                </c:pt>
                <c:pt idx="2020">
                  <c:v>8.3550675247121779E-6</c:v>
                </c:pt>
                <c:pt idx="2021">
                  <c:v>8.350984020193914E-6</c:v>
                </c:pt>
                <c:pt idx="2022">
                  <c:v>8.2082509090476976E-6</c:v>
                </c:pt>
                <c:pt idx="2023">
                  <c:v>8.7038316092540694E-6</c:v>
                </c:pt>
                <c:pt idx="2024">
                  <c:v>9.0556777948437025E-6</c:v>
                </c:pt>
                <c:pt idx="2025">
                  <c:v>9.3057916942793274E-6</c:v>
                </c:pt>
                <c:pt idx="2026">
                  <c:v>8.2656938020972213E-6</c:v>
                </c:pt>
                <c:pt idx="2027">
                  <c:v>7.433143350293856E-6</c:v>
                </c:pt>
                <c:pt idx="2028">
                  <c:v>7.3338496893681257E-6</c:v>
                </c:pt>
                <c:pt idx="2029">
                  <c:v>6.9931475628152831E-6</c:v>
                </c:pt>
                <c:pt idx="2030">
                  <c:v>6.6097093860613908E-6</c:v>
                </c:pt>
                <c:pt idx="2031">
                  <c:v>6.6577036190117724E-6</c:v>
                </c:pt>
                <c:pt idx="2032">
                  <c:v>6.705909119210786E-6</c:v>
                </c:pt>
                <c:pt idx="2033">
                  <c:v>7.041909287723266E-6</c:v>
                </c:pt>
                <c:pt idx="2034">
                  <c:v>6.9464208842635306E-6</c:v>
                </c:pt>
                <c:pt idx="2035">
                  <c:v>6.8021881258120122E-6</c:v>
                </c:pt>
                <c:pt idx="2036">
                  <c:v>6.7071029756123193E-6</c:v>
                </c:pt>
                <c:pt idx="2037">
                  <c:v>6.5643152237215237E-6</c:v>
                </c:pt>
                <c:pt idx="2038">
                  <c:v>6.7108782943165132E-6</c:v>
                </c:pt>
                <c:pt idx="2039">
                  <c:v>6.7125257340209777E-6</c:v>
                </c:pt>
                <c:pt idx="2040">
                  <c:v>6.4231400679543251E-6</c:v>
                </c:pt>
                <c:pt idx="2041">
                  <c:v>6.3271084965462035E-6</c:v>
                </c:pt>
                <c:pt idx="2042">
                  <c:v>6.5179889787397593E-6</c:v>
                </c:pt>
                <c:pt idx="2043">
                  <c:v>6.5660244337037119E-6</c:v>
                </c:pt>
                <c:pt idx="2044">
                  <c:v>6.4707871849655465E-6</c:v>
                </c:pt>
                <c:pt idx="2045">
                  <c:v>6.4707871849655465E-6</c:v>
                </c:pt>
                <c:pt idx="2046">
                  <c:v>6.6138563011522119E-6</c:v>
                </c:pt>
                <c:pt idx="2047">
                  <c:v>6.6141014378560911E-6</c:v>
                </c:pt>
                <c:pt idx="2048">
                  <c:v>6.614590459441778E-6</c:v>
                </c:pt>
                <c:pt idx="2049">
                  <c:v>6.8064028037368321E-6</c:v>
                </c:pt>
                <c:pt idx="2050">
                  <c:v>1.2099610953122026E-2</c:v>
                </c:pt>
                <c:pt idx="2051">
                  <c:v>1.6800227585241811E-2</c:v>
                </c:pt>
                <c:pt idx="2052">
                  <c:v>2.15197393898926E-2</c:v>
                </c:pt>
                <c:pt idx="2053">
                  <c:v>2.6358012323379972E-2</c:v>
                </c:pt>
                <c:pt idx="2054">
                  <c:v>3.137468156380982E-2</c:v>
                </c:pt>
                <c:pt idx="2055">
                  <c:v>5.886923151129346E-2</c:v>
                </c:pt>
                <c:pt idx="2056">
                  <c:v>5.7684622847755093E-2</c:v>
                </c:pt>
                <c:pt idx="2057">
                  <c:v>6.7216755728010502E-2</c:v>
                </c:pt>
                <c:pt idx="2058">
                  <c:v>5.7253162948331014E-2</c:v>
                </c:pt>
                <c:pt idx="2059">
                  <c:v>5.7264276582092884E-2</c:v>
                </c:pt>
                <c:pt idx="2060">
                  <c:v>9.4918560668935836E-2</c:v>
                </c:pt>
                <c:pt idx="2061">
                  <c:v>0.11503750063395914</c:v>
                </c:pt>
                <c:pt idx="2062">
                  <c:v>0.18843830913779566</c:v>
                </c:pt>
                <c:pt idx="2063">
                  <c:v>0.18091601283270975</c:v>
                </c:pt>
                <c:pt idx="2064">
                  <c:v>0.23315750069013647</c:v>
                </c:pt>
                <c:pt idx="2065">
                  <c:v>0.23633175183920152</c:v>
                </c:pt>
                <c:pt idx="2066">
                  <c:v>0.28995038409662061</c:v>
                </c:pt>
                <c:pt idx="2067">
                  <c:v>0.37105414396818009</c:v>
                </c:pt>
                <c:pt idx="2068">
                  <c:v>0.249247892617455</c:v>
                </c:pt>
                <c:pt idx="2069">
                  <c:v>0.70467676596861828</c:v>
                </c:pt>
                <c:pt idx="2070">
                  <c:v>0.27714414722825642</c:v>
                </c:pt>
                <c:pt idx="2071">
                  <c:v>0.33979329530042718</c:v>
                </c:pt>
                <c:pt idx="2072">
                  <c:v>0.35820942944380707</c:v>
                </c:pt>
                <c:pt idx="2073">
                  <c:v>0.37632227450137729</c:v>
                </c:pt>
                <c:pt idx="2074">
                  <c:v>0.41145294030358026</c:v>
                </c:pt>
                <c:pt idx="2075">
                  <c:v>0.36652796000343152</c:v>
                </c:pt>
                <c:pt idx="2076">
                  <c:v>0.31864846687231263</c:v>
                </c:pt>
                <c:pt idx="2077">
                  <c:v>0.31510729307207103</c:v>
                </c:pt>
                <c:pt idx="2078">
                  <c:v>0.37717907096218012</c:v>
                </c:pt>
                <c:pt idx="2079">
                  <c:v>0.3450266880318178</c:v>
                </c:pt>
                <c:pt idx="2080">
                  <c:v>0.42824118405790074</c:v>
                </c:pt>
                <c:pt idx="2081">
                  <c:v>0.43110440181619603</c:v>
                </c:pt>
                <c:pt idx="2082">
                  <c:v>0.38041862367769019</c:v>
                </c:pt>
                <c:pt idx="2083">
                  <c:v>0.43198956418858619</c:v>
                </c:pt>
                <c:pt idx="2084">
                  <c:v>0.55425165809028254</c:v>
                </c:pt>
                <c:pt idx="2085">
                  <c:v>0.5988056029783414</c:v>
                </c:pt>
                <c:pt idx="2086">
                  <c:v>0.62269916168339456</c:v>
                </c:pt>
                <c:pt idx="2087">
                  <c:v>0.6258622497137446</c:v>
                </c:pt>
                <c:pt idx="2088">
                  <c:v>0.62018652149382925</c:v>
                </c:pt>
                <c:pt idx="2089">
                  <c:v>0.65216114557092997</c:v>
                </c:pt>
                <c:pt idx="2090">
                  <c:v>0.65567967677104333</c:v>
                </c:pt>
                <c:pt idx="2091">
                  <c:v>0.66150058611818607</c:v>
                </c:pt>
                <c:pt idx="2092">
                  <c:v>0.67285897404796291</c:v>
                </c:pt>
                <c:pt idx="2093">
                  <c:v>0.68762504738147157</c:v>
                </c:pt>
                <c:pt idx="2094">
                  <c:v>0.67617476010390942</c:v>
                </c:pt>
                <c:pt idx="2095">
                  <c:v>0.63859928390474308</c:v>
                </c:pt>
                <c:pt idx="2096">
                  <c:v>0.66812087329256831</c:v>
                </c:pt>
                <c:pt idx="2097">
                  <c:v>0.65736853234145731</c:v>
                </c:pt>
                <c:pt idx="2098">
                  <c:v>0.647248210238351</c:v>
                </c:pt>
                <c:pt idx="2099">
                  <c:v>0.62970302868984251</c:v>
                </c:pt>
                <c:pt idx="2100">
                  <c:v>0.5787363128266465</c:v>
                </c:pt>
                <c:pt idx="2101">
                  <c:v>0.56309470610494983</c:v>
                </c:pt>
                <c:pt idx="2102">
                  <c:v>0.43061061244225035</c:v>
                </c:pt>
                <c:pt idx="2103">
                  <c:v>0.488990782859484</c:v>
                </c:pt>
                <c:pt idx="2104">
                  <c:v>0.15170959552448837</c:v>
                </c:pt>
                <c:pt idx="2105">
                  <c:v>0.10704138839283844</c:v>
                </c:pt>
                <c:pt idx="2106">
                  <c:v>0.10964149542230471</c:v>
                </c:pt>
                <c:pt idx="2107">
                  <c:v>0.1103800466170982</c:v>
                </c:pt>
                <c:pt idx="2108">
                  <c:v>0.13649123188344173</c:v>
                </c:pt>
                <c:pt idx="2109">
                  <c:v>0.136053271158769</c:v>
                </c:pt>
                <c:pt idx="2110">
                  <c:v>0.13099555835768931</c:v>
                </c:pt>
                <c:pt idx="2111">
                  <c:v>0.24316683740160816</c:v>
                </c:pt>
                <c:pt idx="2112">
                  <c:v>0.19530396848298107</c:v>
                </c:pt>
                <c:pt idx="2113">
                  <c:v>7.7141083571207109E-2</c:v>
                </c:pt>
                <c:pt idx="2114">
                  <c:v>7.4702274139118091E-2</c:v>
                </c:pt>
                <c:pt idx="2115">
                  <c:v>6.4308290189154377E-2</c:v>
                </c:pt>
                <c:pt idx="2116">
                  <c:v>5.5631939125796198E-2</c:v>
                </c:pt>
                <c:pt idx="2117">
                  <c:v>5.2095578435567079E-2</c:v>
                </c:pt>
                <c:pt idx="2118">
                  <c:v>7.3968205166875453E-2</c:v>
                </c:pt>
                <c:pt idx="2119">
                  <c:v>9.5371139079124825E-2</c:v>
                </c:pt>
                <c:pt idx="2120">
                  <c:v>9.2402907316217697E-2</c:v>
                </c:pt>
                <c:pt idx="2121">
                  <c:v>7.8358053674341968E-2</c:v>
                </c:pt>
                <c:pt idx="2122">
                  <c:v>5.1750317140935295E-2</c:v>
                </c:pt>
                <c:pt idx="2123">
                  <c:v>3.0841039451583702E-2</c:v>
                </c:pt>
                <c:pt idx="2124">
                  <c:v>1.3187618448745777E-2</c:v>
                </c:pt>
                <c:pt idx="2125">
                  <c:v>1.9065172590207772E-5</c:v>
                </c:pt>
                <c:pt idx="2126">
                  <c:v>1.8122172727302561E-5</c:v>
                </c:pt>
                <c:pt idx="2127">
                  <c:v>1.7681394482560196E-5</c:v>
                </c:pt>
                <c:pt idx="2128">
                  <c:v>1.7574701138839189E-5</c:v>
                </c:pt>
                <c:pt idx="2129">
                  <c:v>1.7466786922264135E-5</c:v>
                </c:pt>
                <c:pt idx="2130">
                  <c:v>1.7694997836668934E-5</c:v>
                </c:pt>
                <c:pt idx="2131">
                  <c:v>1.8817912413149625E-5</c:v>
                </c:pt>
                <c:pt idx="2132">
                  <c:v>1.820355579018736E-5</c:v>
                </c:pt>
                <c:pt idx="2133">
                  <c:v>1.8201267279857779E-5</c:v>
                </c:pt>
                <c:pt idx="2134">
                  <c:v>1.8034503112465755E-5</c:v>
                </c:pt>
                <c:pt idx="2135">
                  <c:v>1.7202438619343688E-5</c:v>
                </c:pt>
                <c:pt idx="2136">
                  <c:v>1.6105437630734344E-5</c:v>
                </c:pt>
                <c:pt idx="2137">
                  <c:v>1.5729162283192226E-5</c:v>
                </c:pt>
                <c:pt idx="2138">
                  <c:v>1.5946022512308447E-5</c:v>
                </c:pt>
                <c:pt idx="2139">
                  <c:v>1.5241898386293667E-5</c:v>
                </c:pt>
                <c:pt idx="2140">
                  <c:v>1.5030106851423361E-5</c:v>
                </c:pt>
                <c:pt idx="2141">
                  <c:v>1.4444233087141525E-5</c:v>
                </c:pt>
                <c:pt idx="2142">
                  <c:v>1.4391416979134189E-5</c:v>
                </c:pt>
                <c:pt idx="2143">
                  <c:v>1.4553747277514856E-5</c:v>
                </c:pt>
                <c:pt idx="2144">
                  <c:v>1.4025312231199764E-5</c:v>
                </c:pt>
                <c:pt idx="2145">
                  <c:v>1.3918176159737E-5</c:v>
                </c:pt>
                <c:pt idx="2146">
                  <c:v>1.3549273154393949E-5</c:v>
                </c:pt>
                <c:pt idx="2147">
                  <c:v>1.3340276559890778E-5</c:v>
                </c:pt>
                <c:pt idx="2148">
                  <c:v>1.3500370979861073E-5</c:v>
                </c:pt>
                <c:pt idx="2149">
                  <c:v>1.178224221627472E-5</c:v>
                </c:pt>
                <c:pt idx="2150">
                  <c:v>1.2249550685515557E-5</c:v>
                </c:pt>
                <c:pt idx="2151">
                  <c:v>1.1043515893236781E-5</c:v>
                </c:pt>
                <c:pt idx="2152">
                  <c:v>1.0082984163650209E-5</c:v>
                </c:pt>
                <c:pt idx="2153">
                  <c:v>8.8170558091015016E-6</c:v>
                </c:pt>
                <c:pt idx="2154">
                  <c:v>7.5741873248188662E-6</c:v>
                </c:pt>
                <c:pt idx="2155">
                  <c:v>7.9384141623757129E-6</c:v>
                </c:pt>
                <c:pt idx="2156">
                  <c:v>7.0250643561962632E-6</c:v>
                </c:pt>
                <c:pt idx="2157">
                  <c:v>8.1886667797878575E-6</c:v>
                </c:pt>
                <c:pt idx="2158">
                  <c:v>9.3711490911020017E-6</c:v>
                </c:pt>
                <c:pt idx="2159">
                  <c:v>9.5199700661575574E-6</c:v>
                </c:pt>
                <c:pt idx="2160">
                  <c:v>9.8205178396639945E-6</c:v>
                </c:pt>
                <c:pt idx="2161">
                  <c:v>9.0287794476882849E-6</c:v>
                </c:pt>
                <c:pt idx="2162">
                  <c:v>8.8061195722536471E-6</c:v>
                </c:pt>
                <c:pt idx="2163">
                  <c:v>7.2952175360363734E-6</c:v>
                </c:pt>
                <c:pt idx="2164">
                  <c:v>6.8873550891663585E-6</c:v>
                </c:pt>
                <c:pt idx="2165">
                  <c:v>6.4334286649102342E-6</c:v>
                </c:pt>
                <c:pt idx="2166">
                  <c:v>5.8440589663495249E-6</c:v>
                </c:pt>
                <c:pt idx="2167">
                  <c:v>7.2270458014740158E-6</c:v>
                </c:pt>
                <c:pt idx="2168">
                  <c:v>9.2857089359218554E-6</c:v>
                </c:pt>
                <c:pt idx="2169">
                  <c:v>1.0137827704287469E-5</c:v>
                </c:pt>
                <c:pt idx="2170">
                  <c:v>1.0340814982845535E-5</c:v>
                </c:pt>
                <c:pt idx="2171">
                  <c:v>1.0468178814578687E-5</c:v>
                </c:pt>
                <c:pt idx="2172">
                  <c:v>9.9374416322317272E-6</c:v>
                </c:pt>
                <c:pt idx="2173">
                  <c:v>8.5703576190122767E-6</c:v>
                </c:pt>
                <c:pt idx="2174">
                  <c:v>7.8856592791128916E-6</c:v>
                </c:pt>
                <c:pt idx="2175">
                  <c:v>7.9601793540198933E-6</c:v>
                </c:pt>
                <c:pt idx="2176">
                  <c:v>8.3288308164284925E-6</c:v>
                </c:pt>
                <c:pt idx="2177">
                  <c:v>7.3048963371274046E-6</c:v>
                </c:pt>
                <c:pt idx="2178">
                  <c:v>7.1844957443593412E-6</c:v>
                </c:pt>
                <c:pt idx="2179">
                  <c:v>9.1443037172501742E-6</c:v>
                </c:pt>
                <c:pt idx="2180">
                  <c:v>8.6771110938766772E-6</c:v>
                </c:pt>
                <c:pt idx="2181">
                  <c:v>8.0655405144753628E-6</c:v>
                </c:pt>
                <c:pt idx="2182">
                  <c:v>7.5071919327887612E-6</c:v>
                </c:pt>
                <c:pt idx="2183">
                  <c:v>8.9281764319438328E-6</c:v>
                </c:pt>
                <c:pt idx="2184">
                  <c:v>9.0244811537965679E-6</c:v>
                </c:pt>
                <c:pt idx="2185">
                  <c:v>7.1154661563716581E-6</c:v>
                </c:pt>
                <c:pt idx="2186">
                  <c:v>6.6366303791511728E-6</c:v>
                </c:pt>
                <c:pt idx="2187">
                  <c:v>8.2839582372297905E-6</c:v>
                </c:pt>
                <c:pt idx="2188">
                  <c:v>7.3577568618787198E-6</c:v>
                </c:pt>
                <c:pt idx="2189">
                  <c:v>6.5399327968362221E-6</c:v>
                </c:pt>
                <c:pt idx="2190">
                  <c:v>8.2334728158395598E-6</c:v>
                </c:pt>
                <c:pt idx="2191">
                  <c:v>6.8266988726464364E-6</c:v>
                </c:pt>
                <c:pt idx="2192">
                  <c:v>6.8992511647810021E-6</c:v>
                </c:pt>
                <c:pt idx="2193">
                  <c:v>7.1625662416777844E-6</c:v>
                </c:pt>
                <c:pt idx="2194">
                  <c:v>1.6611379978925436E-2</c:v>
                </c:pt>
                <c:pt idx="2195">
                  <c:v>1.5745877791392728E-2</c:v>
                </c:pt>
                <c:pt idx="2196">
                  <c:v>2.1081870786928157E-2</c:v>
                </c:pt>
                <c:pt idx="2197">
                  <c:v>2.627987559296922E-2</c:v>
                </c:pt>
                <c:pt idx="2198">
                  <c:v>4.6902601108615743E-2</c:v>
                </c:pt>
                <c:pt idx="2199">
                  <c:v>3.1581578803525183E-2</c:v>
                </c:pt>
                <c:pt idx="2200">
                  <c:v>3.6575534316870544E-2</c:v>
                </c:pt>
                <c:pt idx="2201">
                  <c:v>4.1922257697730787E-2</c:v>
                </c:pt>
                <c:pt idx="2202">
                  <c:v>4.399122709519377E-2</c:v>
                </c:pt>
                <c:pt idx="2203">
                  <c:v>5.3632900081737947E-2</c:v>
                </c:pt>
                <c:pt idx="2204">
                  <c:v>8.5902091539537082E-2</c:v>
                </c:pt>
                <c:pt idx="2205">
                  <c:v>0.11268836462450038</c:v>
                </c:pt>
                <c:pt idx="2206">
                  <c:v>0.18578387701189794</c:v>
                </c:pt>
                <c:pt idx="2207">
                  <c:v>0.21195629734973298</c:v>
                </c:pt>
                <c:pt idx="2208">
                  <c:v>0.25046220461000951</c:v>
                </c:pt>
                <c:pt idx="2209">
                  <c:v>0.29067363649807532</c:v>
                </c:pt>
                <c:pt idx="2210">
                  <c:v>0.21593057073316635</c:v>
                </c:pt>
                <c:pt idx="2211">
                  <c:v>0.44596003346224117</c:v>
                </c:pt>
                <c:pt idx="2212">
                  <c:v>0.31421339089661865</c:v>
                </c:pt>
                <c:pt idx="2213">
                  <c:v>0.32183077220342793</c:v>
                </c:pt>
                <c:pt idx="2214">
                  <c:v>0.32212710430161667</c:v>
                </c:pt>
                <c:pt idx="2215">
                  <c:v>0.37611815600518217</c:v>
                </c:pt>
                <c:pt idx="2216">
                  <c:v>0.28000301068596489</c:v>
                </c:pt>
                <c:pt idx="2217">
                  <c:v>0.36524063118412531</c:v>
                </c:pt>
                <c:pt idx="2218">
                  <c:v>0.40733611795710695</c:v>
                </c:pt>
                <c:pt idx="2219">
                  <c:v>0.40622573568826259</c:v>
                </c:pt>
                <c:pt idx="2220">
                  <c:v>0.34913590810760897</c:v>
                </c:pt>
                <c:pt idx="2221">
                  <c:v>0.32603067447292244</c:v>
                </c:pt>
                <c:pt idx="2222">
                  <c:v>0.35233713454732679</c:v>
                </c:pt>
                <c:pt idx="2223">
                  <c:v>0.3713180168665024</c:v>
                </c:pt>
                <c:pt idx="2224">
                  <c:v>0.45748350050568021</c:v>
                </c:pt>
                <c:pt idx="2225">
                  <c:v>0.44698070394136941</c:v>
                </c:pt>
                <c:pt idx="2226">
                  <c:v>0.38529662173510881</c:v>
                </c:pt>
                <c:pt idx="2227">
                  <c:v>0.45463445859755075</c:v>
                </c:pt>
                <c:pt idx="2228">
                  <c:v>0.59428494927775599</c:v>
                </c:pt>
                <c:pt idx="2229">
                  <c:v>0.58850570207082342</c:v>
                </c:pt>
                <c:pt idx="2230">
                  <c:v>0.60414430908738093</c:v>
                </c:pt>
                <c:pt idx="2231">
                  <c:v>0.64134473894496025</c:v>
                </c:pt>
                <c:pt idx="2232">
                  <c:v>0.62707345589974439</c:v>
                </c:pt>
                <c:pt idx="2233">
                  <c:v>0.65429820761414004</c:v>
                </c:pt>
                <c:pt idx="2234">
                  <c:v>0.6511943305473239</c:v>
                </c:pt>
                <c:pt idx="2235">
                  <c:v>0.67781893455844866</c:v>
                </c:pt>
                <c:pt idx="2236">
                  <c:v>0.67843064144047915</c:v>
                </c:pt>
                <c:pt idx="2237">
                  <c:v>0.68240486080186236</c:v>
                </c:pt>
                <c:pt idx="2238">
                  <c:v>0.67607534809425263</c:v>
                </c:pt>
                <c:pt idx="2239">
                  <c:v>0.63948968758976144</c:v>
                </c:pt>
                <c:pt idx="2240">
                  <c:v>0.70430929950506072</c:v>
                </c:pt>
                <c:pt idx="2241">
                  <c:v>0.68088572309726825</c:v>
                </c:pt>
                <c:pt idx="2242">
                  <c:v>0.63156716848311589</c:v>
                </c:pt>
                <c:pt idx="2243">
                  <c:v>0.5613794968480128</c:v>
                </c:pt>
                <c:pt idx="2244">
                  <c:v>0.51374682820057671</c:v>
                </c:pt>
                <c:pt idx="2245">
                  <c:v>0.57360335899779069</c:v>
                </c:pt>
                <c:pt idx="2246">
                  <c:v>0.43618126967275372</c:v>
                </c:pt>
                <c:pt idx="2247">
                  <c:v>0.46359371296434571</c:v>
                </c:pt>
                <c:pt idx="2248">
                  <c:v>0.14231173251159412</c:v>
                </c:pt>
                <c:pt idx="2249">
                  <c:v>0.11762185533401628</c:v>
                </c:pt>
                <c:pt idx="2250">
                  <c:v>8.3314129495206293E-2</c:v>
                </c:pt>
                <c:pt idx="2251">
                  <c:v>8.4596554137691418E-2</c:v>
                </c:pt>
                <c:pt idx="2252">
                  <c:v>0.13429917866925553</c:v>
                </c:pt>
                <c:pt idx="2253">
                  <c:v>9.6647228536094421E-2</c:v>
                </c:pt>
                <c:pt idx="2254">
                  <c:v>0.10936512374495624</c:v>
                </c:pt>
                <c:pt idx="2255">
                  <c:v>0.13697061261975357</c:v>
                </c:pt>
                <c:pt idx="2256">
                  <c:v>0.14934209319049735</c:v>
                </c:pt>
                <c:pt idx="2257">
                  <c:v>8.2275220761297882E-2</c:v>
                </c:pt>
                <c:pt idx="2258">
                  <c:v>7.9668269308920778E-2</c:v>
                </c:pt>
                <c:pt idx="2259">
                  <c:v>5.3130131804197928E-2</c:v>
                </c:pt>
                <c:pt idx="2260">
                  <c:v>5.3502437434218203E-2</c:v>
                </c:pt>
                <c:pt idx="2261">
                  <c:v>4.9881911767638364E-2</c:v>
                </c:pt>
                <c:pt idx="2262">
                  <c:v>6.210284623276148E-2</c:v>
                </c:pt>
                <c:pt idx="2263">
                  <c:v>7.7233488133759604E-2</c:v>
                </c:pt>
                <c:pt idx="2264">
                  <c:v>7.2827688945474034E-2</c:v>
                </c:pt>
                <c:pt idx="2265">
                  <c:v>5.7387792282400887E-2</c:v>
                </c:pt>
                <c:pt idx="2266">
                  <c:v>2.320461435362009E-2</c:v>
                </c:pt>
                <c:pt idx="2267">
                  <c:v>1.900408366553322E-2</c:v>
                </c:pt>
                <c:pt idx="2268">
                  <c:v>1.1674825337293237E-2</c:v>
                </c:pt>
                <c:pt idx="2269">
                  <c:v>1.8733845056081306E-5</c:v>
                </c:pt>
                <c:pt idx="2270">
                  <c:v>1.8010486276448818E-5</c:v>
                </c:pt>
                <c:pt idx="2271">
                  <c:v>1.6930322310952656E-5</c:v>
                </c:pt>
                <c:pt idx="2272">
                  <c:v>1.6821383127991382E-5</c:v>
                </c:pt>
                <c:pt idx="2273">
                  <c:v>1.8025714307593172E-5</c:v>
                </c:pt>
                <c:pt idx="2274">
                  <c:v>1.7916480507734461E-5</c:v>
                </c:pt>
                <c:pt idx="2275">
                  <c:v>1.8908554797850506E-5</c:v>
                </c:pt>
                <c:pt idx="2276">
                  <c:v>1.9255914187225443E-5</c:v>
                </c:pt>
                <c:pt idx="2277">
                  <c:v>1.7564041685922434E-5</c:v>
                </c:pt>
                <c:pt idx="2278">
                  <c:v>1.6795077104379919E-5</c:v>
                </c:pt>
                <c:pt idx="2279">
                  <c:v>1.6736618148859296E-5</c:v>
                </c:pt>
                <c:pt idx="2280">
                  <c:v>1.6712495378220783E-5</c:v>
                </c:pt>
                <c:pt idx="2281">
                  <c:v>1.7021634554544921E-5</c:v>
                </c:pt>
                <c:pt idx="2282">
                  <c:v>1.6857556133617288E-5</c:v>
                </c:pt>
                <c:pt idx="2283">
                  <c:v>1.6472519464508681E-5</c:v>
                </c:pt>
                <c:pt idx="2284">
                  <c:v>1.5545266271174449E-5</c:v>
                </c:pt>
                <c:pt idx="2285">
                  <c:v>1.6010142465364488E-5</c:v>
                </c:pt>
                <c:pt idx="2286">
                  <c:v>1.6922108037514849E-5</c:v>
                </c:pt>
                <c:pt idx="2287">
                  <c:v>1.8037886512459904E-5</c:v>
                </c:pt>
                <c:pt idx="2288">
                  <c:v>1.7643387755861715E-5</c:v>
                </c:pt>
                <c:pt idx="2289">
                  <c:v>1.8065647817177689E-5</c:v>
                </c:pt>
                <c:pt idx="2290">
                  <c:v>1.7084854638824911E-5</c:v>
                </c:pt>
                <c:pt idx="2291">
                  <c:v>1.620439042165338E-5</c:v>
                </c:pt>
                <c:pt idx="2292">
                  <c:v>1.5686693247410132E-5</c:v>
                </c:pt>
                <c:pt idx="2293">
                  <c:v>1.5147496504530085E-5</c:v>
                </c:pt>
                <c:pt idx="2294">
                  <c:v>1.495948781504748E-5</c:v>
                </c:pt>
                <c:pt idx="2295">
                  <c:v>1.5145855084628085E-5</c:v>
                </c:pt>
                <c:pt idx="2296">
                  <c:v>1.5114850773428701E-5</c:v>
                </c:pt>
                <c:pt idx="2297">
                  <c:v>1.4981338079210498E-5</c:v>
                </c:pt>
                <c:pt idx="2298">
                  <c:v>1.4391006527580995E-5</c:v>
                </c:pt>
                <c:pt idx="2299">
                  <c:v>1.5904923492154108E-5</c:v>
                </c:pt>
                <c:pt idx="2300">
                  <c:v>1.5825700258341244E-5</c:v>
                </c:pt>
                <c:pt idx="2301">
                  <c:v>1.4155147856080773E-5</c:v>
                </c:pt>
                <c:pt idx="2302">
                  <c:v>1.4476262015844632E-5</c:v>
                </c:pt>
                <c:pt idx="2303">
                  <c:v>1.3044818525539961E-5</c:v>
                </c:pt>
                <c:pt idx="2304">
                  <c:v>1.0323461200403859E-5</c:v>
                </c:pt>
                <c:pt idx="2305">
                  <c:v>1.0730662154669478E-5</c:v>
                </c:pt>
                <c:pt idx="2306">
                  <c:v>8.9539579479852596E-6</c:v>
                </c:pt>
                <c:pt idx="2307">
                  <c:v>7.3433594482485518E-6</c:v>
                </c:pt>
                <c:pt idx="2308">
                  <c:v>6.8376595333539719E-6</c:v>
                </c:pt>
                <c:pt idx="2309">
                  <c:v>5.7233649001526153E-6</c:v>
                </c:pt>
                <c:pt idx="2310">
                  <c:v>5.7947847698817767E-6</c:v>
                </c:pt>
                <c:pt idx="2311">
                  <c:v>8.1450769208834785E-6</c:v>
                </c:pt>
                <c:pt idx="2312">
                  <c:v>9.2346387069797682E-6</c:v>
                </c:pt>
                <c:pt idx="2313">
                  <c:v>9.6352251980900665E-6</c:v>
                </c:pt>
                <c:pt idx="2314">
                  <c:v>9.9853418875392313E-6</c:v>
                </c:pt>
                <c:pt idx="2315">
                  <c:v>9.2116288956341036E-6</c:v>
                </c:pt>
                <c:pt idx="2316">
                  <c:v>9.3353784184843985E-6</c:v>
                </c:pt>
                <c:pt idx="2317">
                  <c:v>8.0296715098507398E-6</c:v>
                </c:pt>
                <c:pt idx="2318">
                  <c:v>8.2735067049668629E-6</c:v>
                </c:pt>
                <c:pt idx="2319">
                  <c:v>9.087111057359333E-6</c:v>
                </c:pt>
                <c:pt idx="2320">
                  <c:v>9.1627524443090269E-6</c:v>
                </c:pt>
                <c:pt idx="2321">
                  <c:v>7.7855942180322445E-6</c:v>
                </c:pt>
                <c:pt idx="2322">
                  <c:v>7.2297200182759108E-6</c:v>
                </c:pt>
                <c:pt idx="2323">
                  <c:v>9.089201694342589E-6</c:v>
                </c:pt>
                <c:pt idx="2324">
                  <c:v>8.4250649992565161E-6</c:v>
                </c:pt>
                <c:pt idx="2325">
                  <c:v>7.7181434564551192E-6</c:v>
                </c:pt>
                <c:pt idx="2326">
                  <c:v>8.1356442848800357E-6</c:v>
                </c:pt>
                <c:pt idx="2327">
                  <c:v>7.5521720883632431E-6</c:v>
                </c:pt>
                <c:pt idx="2328">
                  <c:v>5.1247246716182261E-6</c:v>
                </c:pt>
                <c:pt idx="2329">
                  <c:v>4.058915345267838E-6</c:v>
                </c:pt>
                <c:pt idx="2330">
                  <c:v>4.3805607831871796E-6</c:v>
                </c:pt>
                <c:pt idx="2331">
                  <c:v>5.4983754720232287E-6</c:v>
                </c:pt>
                <c:pt idx="2332">
                  <c:v>4.3356675378837833E-6</c:v>
                </c:pt>
                <c:pt idx="2333">
                  <c:v>3.9223685375781809E-6</c:v>
                </c:pt>
                <c:pt idx="2334">
                  <c:v>6.1606375919188533E-6</c:v>
                </c:pt>
                <c:pt idx="2335">
                  <c:v>6.5407476155192849E-6</c:v>
                </c:pt>
                <c:pt idx="2336">
                  <c:v>5.8998013719786312E-6</c:v>
                </c:pt>
                <c:pt idx="2337">
                  <c:v>5.7340111101675028E-6</c:v>
                </c:pt>
                <c:pt idx="2338">
                  <c:v>1.0494822286855474E-2</c:v>
                </c:pt>
                <c:pt idx="2339">
                  <c:v>1.3505786376801922E-2</c:v>
                </c:pt>
                <c:pt idx="2340">
                  <c:v>1.9141854110163194E-2</c:v>
                </c:pt>
                <c:pt idx="2341">
                  <c:v>2.3647653026596886E-2</c:v>
                </c:pt>
                <c:pt idx="2342">
                  <c:v>4.3651331187172501E-2</c:v>
                </c:pt>
                <c:pt idx="2343">
                  <c:v>2.9905827437257192E-2</c:v>
                </c:pt>
                <c:pt idx="2344">
                  <c:v>4.0746816544087731E-2</c:v>
                </c:pt>
                <c:pt idx="2345">
                  <c:v>6.27351175162775E-2</c:v>
                </c:pt>
                <c:pt idx="2346">
                  <c:v>7.1189598347366961E-2</c:v>
                </c:pt>
                <c:pt idx="2347">
                  <c:v>5.0778514314289556E-2</c:v>
                </c:pt>
                <c:pt idx="2348">
                  <c:v>7.7387035164426576E-2</c:v>
                </c:pt>
                <c:pt idx="2349">
                  <c:v>0.1539117231886743</c:v>
                </c:pt>
                <c:pt idx="2350">
                  <c:v>0.17736664881437975</c:v>
                </c:pt>
                <c:pt idx="2351">
                  <c:v>0.21507496825174785</c:v>
                </c:pt>
                <c:pt idx="2352">
                  <c:v>0.26964420741601092</c:v>
                </c:pt>
                <c:pt idx="2353">
                  <c:v>0.16903508224705668</c:v>
                </c:pt>
                <c:pt idx="2354">
                  <c:v>7.782284372762352E-2</c:v>
                </c:pt>
                <c:pt idx="2355">
                  <c:v>0.17645726819896301</c:v>
                </c:pt>
                <c:pt idx="2356">
                  <c:v>0.32898615188943842</c:v>
                </c:pt>
                <c:pt idx="2357">
                  <c:v>0.26603195219246362</c:v>
                </c:pt>
                <c:pt idx="2358">
                  <c:v>0.14107714565377857</c:v>
                </c:pt>
                <c:pt idx="2359">
                  <c:v>0.14498777620050068</c:v>
                </c:pt>
                <c:pt idx="2360">
                  <c:v>0.21068441111729699</c:v>
                </c:pt>
                <c:pt idx="2361">
                  <c:v>0.3026963409073013</c:v>
                </c:pt>
                <c:pt idx="2362">
                  <c:v>0.41830599790952561</c:v>
                </c:pt>
                <c:pt idx="2363">
                  <c:v>0.29927363784542621</c:v>
                </c:pt>
                <c:pt idx="2364">
                  <c:v>0.39870681325793128</c:v>
                </c:pt>
                <c:pt idx="2365">
                  <c:v>0.37872832112646865</c:v>
                </c:pt>
                <c:pt idx="2366">
                  <c:v>0.34174920505533724</c:v>
                </c:pt>
                <c:pt idx="2367">
                  <c:v>0.30643231791807019</c:v>
                </c:pt>
                <c:pt idx="2368">
                  <c:v>0.45743601225710451</c:v>
                </c:pt>
                <c:pt idx="2369">
                  <c:v>0.42392778740890802</c:v>
                </c:pt>
                <c:pt idx="2370">
                  <c:v>0.40282914247965429</c:v>
                </c:pt>
                <c:pt idx="2371">
                  <c:v>0.48962013909739299</c:v>
                </c:pt>
                <c:pt idx="2372">
                  <c:v>0.5969395567543222</c:v>
                </c:pt>
                <c:pt idx="2373">
                  <c:v>0.59573926699897239</c:v>
                </c:pt>
                <c:pt idx="2374">
                  <c:v>0.48306916736060956</c:v>
                </c:pt>
                <c:pt idx="2375">
                  <c:v>0.52090287673459079</c:v>
                </c:pt>
                <c:pt idx="2376">
                  <c:v>0.53720579379359212</c:v>
                </c:pt>
                <c:pt idx="2377">
                  <c:v>0.61726976588248572</c:v>
                </c:pt>
                <c:pt idx="2378">
                  <c:v>0.63228239606998948</c:v>
                </c:pt>
                <c:pt idx="2379">
                  <c:v>0.66557594451238267</c:v>
                </c:pt>
                <c:pt idx="2380">
                  <c:v>0.64720903752384662</c:v>
                </c:pt>
                <c:pt idx="2381">
                  <c:v>0.65748279464042381</c:v>
                </c:pt>
                <c:pt idx="2382">
                  <c:v>0.66316913153666479</c:v>
                </c:pt>
                <c:pt idx="2383">
                  <c:v>0.64320862941191947</c:v>
                </c:pt>
                <c:pt idx="2384">
                  <c:v>0.67141513301391131</c:v>
                </c:pt>
                <c:pt idx="2385">
                  <c:v>0.65846863184128701</c:v>
                </c:pt>
                <c:pt idx="2386">
                  <c:v>0.62933021136069678</c:v>
                </c:pt>
                <c:pt idx="2387">
                  <c:v>0.61341290663586123</c:v>
                </c:pt>
                <c:pt idx="2388">
                  <c:v>0.55052826492882834</c:v>
                </c:pt>
                <c:pt idx="2389">
                  <c:v>0.51514912064063867</c:v>
                </c:pt>
                <c:pt idx="2390">
                  <c:v>0.41148520720325987</c:v>
                </c:pt>
                <c:pt idx="2391">
                  <c:v>0.3891883776335846</c:v>
                </c:pt>
                <c:pt idx="2392">
                  <c:v>0.17316922097503387</c:v>
                </c:pt>
                <c:pt idx="2393">
                  <c:v>0.12087058052520161</c:v>
                </c:pt>
                <c:pt idx="2394">
                  <c:v>0.11250737810071776</c:v>
                </c:pt>
                <c:pt idx="2395">
                  <c:v>0.1417755715412897</c:v>
                </c:pt>
                <c:pt idx="2396">
                  <c:v>0.15582895884880413</c:v>
                </c:pt>
                <c:pt idx="2397">
                  <c:v>0.1367275717116912</c:v>
                </c:pt>
                <c:pt idx="2398">
                  <c:v>0.13284769658438253</c:v>
                </c:pt>
                <c:pt idx="2399">
                  <c:v>0.11250721799485999</c:v>
                </c:pt>
                <c:pt idx="2400">
                  <c:v>0.15165949751889327</c:v>
                </c:pt>
                <c:pt idx="2401">
                  <c:v>0.11744424190991253</c:v>
                </c:pt>
                <c:pt idx="2402">
                  <c:v>0.10224078495854386</c:v>
                </c:pt>
                <c:pt idx="2403">
                  <c:v>9.1687856139154381E-2</c:v>
                </c:pt>
                <c:pt idx="2404">
                  <c:v>8.6964139429111409E-2</c:v>
                </c:pt>
                <c:pt idx="2405">
                  <c:v>7.4280845531410913E-2</c:v>
                </c:pt>
                <c:pt idx="2406">
                  <c:v>6.7353557214766865E-2</c:v>
                </c:pt>
                <c:pt idx="2407">
                  <c:v>4.1082097754342885E-2</c:v>
                </c:pt>
                <c:pt idx="2408">
                  <c:v>5.8800509532875536E-2</c:v>
                </c:pt>
                <c:pt idx="2409">
                  <c:v>6.4304227832536379E-2</c:v>
                </c:pt>
                <c:pt idx="2410">
                  <c:v>3.0498944770270497E-2</c:v>
                </c:pt>
                <c:pt idx="2411">
                  <c:v>1.7325663389165323E-2</c:v>
                </c:pt>
                <c:pt idx="2412">
                  <c:v>8.9973069082840505E-3</c:v>
                </c:pt>
                <c:pt idx="2413">
                  <c:v>2.3002999041710996E-5</c:v>
                </c:pt>
                <c:pt idx="2414">
                  <c:v>2.1640330498847375E-5</c:v>
                </c:pt>
                <c:pt idx="2415">
                  <c:v>1.9239516076685594E-5</c:v>
                </c:pt>
                <c:pt idx="2416">
                  <c:v>1.9178922021011269E-5</c:v>
                </c:pt>
                <c:pt idx="2417">
                  <c:v>2.0702015297942389E-5</c:v>
                </c:pt>
                <c:pt idx="2418">
                  <c:v>2.1115710817456399E-5</c:v>
                </c:pt>
                <c:pt idx="2419">
                  <c:v>2.0978504589745267E-5</c:v>
                </c:pt>
                <c:pt idx="2420">
                  <c:v>2.0571502009070208E-5</c:v>
                </c:pt>
                <c:pt idx="2421">
                  <c:v>1.8686385923166485E-5</c:v>
                </c:pt>
                <c:pt idx="2422">
                  <c:v>1.8517652139069084E-5</c:v>
                </c:pt>
                <c:pt idx="2423">
                  <c:v>1.7731102785685413E-5</c:v>
                </c:pt>
                <c:pt idx="2424">
                  <c:v>1.7259273601889685E-5</c:v>
                </c:pt>
                <c:pt idx="2425">
                  <c:v>1.7179081521168525E-5</c:v>
                </c:pt>
                <c:pt idx="2426">
                  <c:v>1.6243401025313577E-5</c:v>
                </c:pt>
                <c:pt idx="2427">
                  <c:v>1.7234733161362646E-5</c:v>
                </c:pt>
                <c:pt idx="2428">
                  <c:v>1.6850446241331501E-5</c:v>
                </c:pt>
                <c:pt idx="2429">
                  <c:v>1.6603557821714059E-5</c:v>
                </c:pt>
                <c:pt idx="2430">
                  <c:v>1.7190104994955092E-5</c:v>
                </c:pt>
                <c:pt idx="2431">
                  <c:v>1.7365218451231358E-5</c:v>
                </c:pt>
                <c:pt idx="2432">
                  <c:v>1.7195394657195244E-5</c:v>
                </c:pt>
                <c:pt idx="2433">
                  <c:v>1.6784998896369002E-5</c:v>
                </c:pt>
                <c:pt idx="2434">
                  <c:v>1.5172605418585417E-5</c:v>
                </c:pt>
                <c:pt idx="2435">
                  <c:v>1.4314619283127827E-5</c:v>
                </c:pt>
                <c:pt idx="2436">
                  <c:v>1.3701689947321195E-5</c:v>
                </c:pt>
                <c:pt idx="2437">
                  <c:v>1.3916726472708608E-5</c:v>
                </c:pt>
                <c:pt idx="2438">
                  <c:v>1.3940473256430149E-5</c:v>
                </c:pt>
                <c:pt idx="2439">
                  <c:v>1.3862397250917833E-5</c:v>
                </c:pt>
                <c:pt idx="2440">
                  <c:v>1.3779595688699308E-5</c:v>
                </c:pt>
                <c:pt idx="2441">
                  <c:v>1.4074231230316366E-5</c:v>
                </c:pt>
                <c:pt idx="2442">
                  <c:v>1.3807557274022454E-5</c:v>
                </c:pt>
                <c:pt idx="2443">
                  <c:v>1.466458713595173E-5</c:v>
                </c:pt>
                <c:pt idx="2444">
                  <c:v>1.4000907725941003E-5</c:v>
                </c:pt>
                <c:pt idx="2445">
                  <c:v>1.2369262471089615E-5</c:v>
                </c:pt>
                <c:pt idx="2446">
                  <c:v>1.383892847624086E-5</c:v>
                </c:pt>
                <c:pt idx="2447">
                  <c:v>1.2318880267742692E-5</c:v>
                </c:pt>
                <c:pt idx="2448">
                  <c:v>1.2005757397261161E-5</c:v>
                </c:pt>
                <c:pt idx="2449">
                  <c:v>1.0935383539886074E-5</c:v>
                </c:pt>
                <c:pt idx="2450">
                  <c:v>9.8493373498713264E-6</c:v>
                </c:pt>
                <c:pt idx="2451">
                  <c:v>7.6813211673617956E-6</c:v>
                </c:pt>
                <c:pt idx="2452">
                  <c:v>7.0300263579746023E-6</c:v>
                </c:pt>
                <c:pt idx="2453">
                  <c:v>6.2894256229939291E-6</c:v>
                </c:pt>
                <c:pt idx="2454">
                  <c:v>6.7898990723775751E-6</c:v>
                </c:pt>
                <c:pt idx="2455">
                  <c:v>7.0799399014967683E-6</c:v>
                </c:pt>
                <c:pt idx="2456">
                  <c:v>9.231747886629561E-6</c:v>
                </c:pt>
                <c:pt idx="2457">
                  <c:v>9.2342065592649487E-6</c:v>
                </c:pt>
                <c:pt idx="2458">
                  <c:v>9.3333304883859206E-6</c:v>
                </c:pt>
                <c:pt idx="2459">
                  <c:v>1.0741931553449989E-5</c:v>
                </c:pt>
                <c:pt idx="2460">
                  <c:v>1.1821242597020364E-5</c:v>
                </c:pt>
                <c:pt idx="2461">
                  <c:v>1.102587868299263E-5</c:v>
                </c:pt>
                <c:pt idx="2462">
                  <c:v>8.8159723079507102E-6</c:v>
                </c:pt>
                <c:pt idx="2463">
                  <c:v>8.0070870658527588E-6</c:v>
                </c:pt>
                <c:pt idx="2464">
                  <c:v>7.4005063541444925E-6</c:v>
                </c:pt>
                <c:pt idx="2465">
                  <c:v>8.2523560414205773E-6</c:v>
                </c:pt>
                <c:pt idx="2466">
                  <c:v>9.4893615858553974E-6</c:v>
                </c:pt>
                <c:pt idx="2467">
                  <c:v>1.2400664431896026E-5</c:v>
                </c:pt>
                <c:pt idx="2468">
                  <c:v>1.2979362142788436E-5</c:v>
                </c:pt>
                <c:pt idx="2469">
                  <c:v>1.2664994099777076E-5</c:v>
                </c:pt>
                <c:pt idx="2470">
                  <c:v>1.3006943723041798E-5</c:v>
                </c:pt>
                <c:pt idx="2471">
                  <c:v>1.106273094782326E-5</c:v>
                </c:pt>
                <c:pt idx="2472">
                  <c:v>9.4694888327241131E-6</c:v>
                </c:pt>
                <c:pt idx="2473">
                  <c:v>9.6674198822051233E-6</c:v>
                </c:pt>
                <c:pt idx="2474">
                  <c:v>1.0094239141716809E-5</c:v>
                </c:pt>
                <c:pt idx="2475">
                  <c:v>1.0423633462446208E-5</c:v>
                </c:pt>
                <c:pt idx="2476">
                  <c:v>7.9857185175060782E-6</c:v>
                </c:pt>
                <c:pt idx="2477">
                  <c:v>7.8154075276615823E-6</c:v>
                </c:pt>
                <c:pt idx="2478">
                  <c:v>1.0451554719885197E-5</c:v>
                </c:pt>
                <c:pt idx="2479">
                  <c:v>1.1603404894116274E-5</c:v>
                </c:pt>
                <c:pt idx="2480">
                  <c:v>1.1011323932004247E-5</c:v>
                </c:pt>
                <c:pt idx="2481">
                  <c:v>1.1139263601975339E-5</c:v>
                </c:pt>
                <c:pt idx="2482">
                  <c:v>9.7538199021371067E-3</c:v>
                </c:pt>
                <c:pt idx="2483">
                  <c:v>2.9355799807399264E-2</c:v>
                </c:pt>
                <c:pt idx="2484">
                  <c:v>2.6325059368669045E-2</c:v>
                </c:pt>
                <c:pt idx="2485">
                  <c:v>2.1127780996712409E-2</c:v>
                </c:pt>
                <c:pt idx="2486">
                  <c:v>2.7562623836897497E-2</c:v>
                </c:pt>
                <c:pt idx="2487">
                  <c:v>4.2046858579408021E-2</c:v>
                </c:pt>
                <c:pt idx="2488">
                  <c:v>3.9402597113198837E-2</c:v>
                </c:pt>
                <c:pt idx="2489">
                  <c:v>4.1351388713371032E-2</c:v>
                </c:pt>
                <c:pt idx="2490">
                  <c:v>4.4915424266517123E-2</c:v>
                </c:pt>
                <c:pt idx="2491">
                  <c:v>5.2218606827090196E-2</c:v>
                </c:pt>
                <c:pt idx="2492">
                  <c:v>7.5293319805931527E-2</c:v>
                </c:pt>
                <c:pt idx="2493">
                  <c:v>0.14750415608287804</c:v>
                </c:pt>
                <c:pt idx="2494">
                  <c:v>0.17332005495407846</c:v>
                </c:pt>
                <c:pt idx="2495">
                  <c:v>0.20198054366281709</c:v>
                </c:pt>
                <c:pt idx="2496">
                  <c:v>0.26146718650143214</c:v>
                </c:pt>
                <c:pt idx="2497">
                  <c:v>0.26905302501014999</c:v>
                </c:pt>
                <c:pt idx="2498">
                  <c:v>0.27324061805702354</c:v>
                </c:pt>
                <c:pt idx="2499">
                  <c:v>0.13421632658537183</c:v>
                </c:pt>
                <c:pt idx="2500">
                  <c:v>0.2856620240134764</c:v>
                </c:pt>
                <c:pt idx="2501">
                  <c:v>0.42220814524368905</c:v>
                </c:pt>
                <c:pt idx="2502">
                  <c:v>0.39599605869577509</c:v>
                </c:pt>
                <c:pt idx="2503">
                  <c:v>0.33136730801063879</c:v>
                </c:pt>
                <c:pt idx="2504">
                  <c:v>0.30617241531265571</c:v>
                </c:pt>
                <c:pt idx="2505">
                  <c:v>0.36716851580398557</c:v>
                </c:pt>
                <c:pt idx="2506">
                  <c:v>0.36026776612511074</c:v>
                </c:pt>
                <c:pt idx="2507">
                  <c:v>0.46377948595874496</c:v>
                </c:pt>
                <c:pt idx="2508">
                  <c:v>0.3915618565384979</c:v>
                </c:pt>
                <c:pt idx="2509">
                  <c:v>0.39685049858141003</c:v>
                </c:pt>
                <c:pt idx="2510">
                  <c:v>0.40480028427076697</c:v>
                </c:pt>
                <c:pt idx="2511">
                  <c:v>0.42321474418968924</c:v>
                </c:pt>
                <c:pt idx="2512">
                  <c:v>0.42257287850358444</c:v>
                </c:pt>
                <c:pt idx="2513">
                  <c:v>0.43729849120508985</c:v>
                </c:pt>
                <c:pt idx="2514">
                  <c:v>0.35279351752266913</c:v>
                </c:pt>
                <c:pt idx="2515">
                  <c:v>0.47533656951059305</c:v>
                </c:pt>
                <c:pt idx="2516">
                  <c:v>0.4175092508989629</c:v>
                </c:pt>
                <c:pt idx="2517">
                  <c:v>0.45892158377336906</c:v>
                </c:pt>
                <c:pt idx="2518">
                  <c:v>0.45743852946175229</c:v>
                </c:pt>
                <c:pt idx="2519">
                  <c:v>0.49679807492003597</c:v>
                </c:pt>
                <c:pt idx="2520">
                  <c:v>0.44468657615363633</c:v>
                </c:pt>
                <c:pt idx="2521">
                  <c:v>0.46314056172052376</c:v>
                </c:pt>
                <c:pt idx="2522">
                  <c:v>0.5473963549112385</c:v>
                </c:pt>
                <c:pt idx="2523">
                  <c:v>0.4090161465848417</c:v>
                </c:pt>
                <c:pt idx="2524">
                  <c:v>0.28569575480037235</c:v>
                </c:pt>
                <c:pt idx="2525">
                  <c:v>0.42838377710767483</c:v>
                </c:pt>
                <c:pt idx="2526">
                  <c:v>0.3354563329651396</c:v>
                </c:pt>
                <c:pt idx="2527">
                  <c:v>0.27034498240906807</c:v>
                </c:pt>
                <c:pt idx="2528">
                  <c:v>0.49987174692804176</c:v>
                </c:pt>
                <c:pt idx="2529">
                  <c:v>0.39888263673187663</c:v>
                </c:pt>
                <c:pt idx="2530">
                  <c:v>0.56434825345948414</c:v>
                </c:pt>
                <c:pt idx="2531">
                  <c:v>0.50128287146327</c:v>
                </c:pt>
                <c:pt idx="2532">
                  <c:v>0.40909955318124991</c:v>
                </c:pt>
                <c:pt idx="2533">
                  <c:v>0.48387435877243029</c:v>
                </c:pt>
                <c:pt idx="2534">
                  <c:v>0.35775938192203832</c:v>
                </c:pt>
                <c:pt idx="2535">
                  <c:v>0.35812968412230328</c:v>
                </c:pt>
                <c:pt idx="2536">
                  <c:v>0.17928973977882318</c:v>
                </c:pt>
                <c:pt idx="2537">
                  <c:v>0.10711410665927971</c:v>
                </c:pt>
                <c:pt idx="2538">
                  <c:v>9.6300930357390777E-2</c:v>
                </c:pt>
                <c:pt idx="2539">
                  <c:v>0.1105449064310043</c:v>
                </c:pt>
                <c:pt idx="2540">
                  <c:v>0.12243878344731032</c:v>
                </c:pt>
                <c:pt idx="2541">
                  <c:v>9.9023295066411138E-2</c:v>
                </c:pt>
                <c:pt idx="2542">
                  <c:v>0.12592439994733334</c:v>
                </c:pt>
                <c:pt idx="2543">
                  <c:v>0.13918211372317493</c:v>
                </c:pt>
                <c:pt idx="2544">
                  <c:v>0.14582938979292043</c:v>
                </c:pt>
                <c:pt idx="2545">
                  <c:v>0.10498711420414852</c:v>
                </c:pt>
                <c:pt idx="2546">
                  <c:v>8.1689580238268861E-2</c:v>
                </c:pt>
                <c:pt idx="2547">
                  <c:v>7.6211827416026973E-2</c:v>
                </c:pt>
                <c:pt idx="2548">
                  <c:v>5.4090749222853507E-2</c:v>
                </c:pt>
                <c:pt idx="2549">
                  <c:v>6.084240843287838E-2</c:v>
                </c:pt>
                <c:pt idx="2550">
                  <c:v>6.4823748153232247E-2</c:v>
                </c:pt>
                <c:pt idx="2551">
                  <c:v>8.405361914647487E-2</c:v>
                </c:pt>
                <c:pt idx="2552">
                  <c:v>8.0999625647195844E-2</c:v>
                </c:pt>
                <c:pt idx="2553">
                  <c:v>5.9091814944300318E-2</c:v>
                </c:pt>
                <c:pt idx="2554">
                  <c:v>3.8331469047500309E-2</c:v>
                </c:pt>
                <c:pt idx="2555">
                  <c:v>1.9925728974827181E-2</c:v>
                </c:pt>
                <c:pt idx="2556">
                  <c:v>9.486493803975175E-3</c:v>
                </c:pt>
                <c:pt idx="2557">
                  <c:v>2.147723556512327E-5</c:v>
                </c:pt>
                <c:pt idx="2558">
                  <c:v>2.358561781297257E-5</c:v>
                </c:pt>
                <c:pt idx="2559">
                  <c:v>2.3227735431324166E-5</c:v>
                </c:pt>
                <c:pt idx="2560">
                  <c:v>2.3845137290166123E-5</c:v>
                </c:pt>
                <c:pt idx="2561">
                  <c:v>2.3995568619362458E-5</c:v>
                </c:pt>
                <c:pt idx="2562">
                  <c:v>2.2551499499513784E-5</c:v>
                </c:pt>
                <c:pt idx="2563">
                  <c:v>2.3968608398809483E-5</c:v>
                </c:pt>
                <c:pt idx="2564">
                  <c:v>2.4560786187213921E-5</c:v>
                </c:pt>
                <c:pt idx="2565">
                  <c:v>2.5684220615172686E-5</c:v>
                </c:pt>
                <c:pt idx="2566">
                  <c:v>2.5824008176042727E-5</c:v>
                </c:pt>
                <c:pt idx="2567">
                  <c:v>2.50185131355468E-5</c:v>
                </c:pt>
                <c:pt idx="2568">
                  <c:v>2.3892533050496492E-5</c:v>
                </c:pt>
                <c:pt idx="2569">
                  <c:v>2.2078373600678556E-5</c:v>
                </c:pt>
                <c:pt idx="2570">
                  <c:v>1.8853918018006645E-5</c:v>
                </c:pt>
                <c:pt idx="2571">
                  <c:v>1.8628487300093213E-5</c:v>
                </c:pt>
                <c:pt idx="2572">
                  <c:v>1.8490283346331987E-5</c:v>
                </c:pt>
                <c:pt idx="2573">
                  <c:v>1.8713992246907985E-5</c:v>
                </c:pt>
                <c:pt idx="2574">
                  <c:v>1.9089054432388396E-5</c:v>
                </c:pt>
                <c:pt idx="2575">
                  <c:v>1.8065870333060867E-5</c:v>
                </c:pt>
                <c:pt idx="2576">
                  <c:v>1.8174197903640882E-5</c:v>
                </c:pt>
                <c:pt idx="2577">
                  <c:v>1.7503160298226148E-5</c:v>
                </c:pt>
                <c:pt idx="2578">
                  <c:v>1.7332657159400152E-5</c:v>
                </c:pt>
                <c:pt idx="2579">
                  <c:v>1.5494135134894595E-5</c:v>
                </c:pt>
                <c:pt idx="2580">
                  <c:v>1.4983067059882623E-5</c:v>
                </c:pt>
                <c:pt idx="2581">
                  <c:v>1.3068206849954802E-5</c:v>
                </c:pt>
                <c:pt idx="2582">
                  <c:v>1.2285456328103703E-5</c:v>
                </c:pt>
                <c:pt idx="2583">
                  <c:v>1.1767406186607411E-5</c:v>
                </c:pt>
                <c:pt idx="2584">
                  <c:v>1.3989608120703178E-5</c:v>
                </c:pt>
                <c:pt idx="2585">
                  <c:v>1.5468209780155285E-5</c:v>
                </c:pt>
                <c:pt idx="2586">
                  <c:v>1.6954254579820197E-5</c:v>
                </c:pt>
                <c:pt idx="2587">
                  <c:v>1.5472545717737533E-5</c:v>
                </c:pt>
                <c:pt idx="2588">
                  <c:v>1.4161376064207937E-5</c:v>
                </c:pt>
                <c:pt idx="2589">
                  <c:v>1.1983347275383663E-5</c:v>
                </c:pt>
                <c:pt idx="2590">
                  <c:v>1.0904983362489883E-5</c:v>
                </c:pt>
                <c:pt idx="2591">
                  <c:v>9.7154471301493809E-6</c:v>
                </c:pt>
                <c:pt idx="2592">
                  <c:v>1.0721743816096341E-5</c:v>
                </c:pt>
                <c:pt idx="2593">
                  <c:v>1.064219458101296E-5</c:v>
                </c:pt>
                <c:pt idx="2594">
                  <c:v>1.1330265921202877E-5</c:v>
                </c:pt>
                <c:pt idx="2595">
                  <c:v>1.0087556353604622E-5</c:v>
                </c:pt>
                <c:pt idx="2596">
                  <c:v>1.0927765324312129E-5</c:v>
                </c:pt>
                <c:pt idx="2597">
                  <c:v>1.2790112503910687E-5</c:v>
                </c:pt>
                <c:pt idx="2598">
                  <c:v>1.4865752518840933E-5</c:v>
                </c:pt>
                <c:pt idx="2599">
                  <c:v>1.5707355826573552E-5</c:v>
                </c:pt>
                <c:pt idx="2600">
                  <c:v>1.2605324846725356E-5</c:v>
                </c:pt>
                <c:pt idx="2601">
                  <c:v>1.3345815305795362E-5</c:v>
                </c:pt>
                <c:pt idx="2602">
                  <c:v>1.1832802121957584E-5</c:v>
                </c:pt>
                <c:pt idx="2603">
                  <c:v>1.0859885002081629E-5</c:v>
                </c:pt>
                <c:pt idx="2604">
                  <c:v>1.030190428874615E-5</c:v>
                </c:pt>
                <c:pt idx="2605">
                  <c:v>1.037510994588571E-5</c:v>
                </c:pt>
                <c:pt idx="2606">
                  <c:v>9.068500256140088E-6</c:v>
                </c:pt>
                <c:pt idx="2607">
                  <c:v>7.6700390817124157E-6</c:v>
                </c:pt>
                <c:pt idx="2608">
                  <c:v>6.8262615734280536E-6</c:v>
                </c:pt>
                <c:pt idx="2609">
                  <c:v>7.8189543786161041E-6</c:v>
                </c:pt>
                <c:pt idx="2610">
                  <c:v>7.5801658678630781E-6</c:v>
                </c:pt>
                <c:pt idx="2611">
                  <c:v>8.3653422108654328E-6</c:v>
                </c:pt>
                <c:pt idx="2612">
                  <c:v>7.197261422995105E-6</c:v>
                </c:pt>
                <c:pt idx="2613">
                  <c:v>8.1697739312911639E-6</c:v>
                </c:pt>
                <c:pt idx="2614">
                  <c:v>7.4619233981769876E-6</c:v>
                </c:pt>
                <c:pt idx="2615">
                  <c:v>7.8250499215987445E-6</c:v>
                </c:pt>
                <c:pt idx="2616">
                  <c:v>7.5573413509510087E-6</c:v>
                </c:pt>
                <c:pt idx="2617">
                  <c:v>7.3633994217624847E-6</c:v>
                </c:pt>
                <c:pt idx="2618">
                  <c:v>8.216781117310157E-6</c:v>
                </c:pt>
                <c:pt idx="2619">
                  <c:v>9.6325354057050127E-6</c:v>
                </c:pt>
                <c:pt idx="2620">
                  <c:v>7.9966669142511318E-6</c:v>
                </c:pt>
                <c:pt idx="2621">
                  <c:v>7.2430101168081073E-6</c:v>
                </c:pt>
                <c:pt idx="2622">
                  <c:v>9.0087757323117154E-6</c:v>
                </c:pt>
                <c:pt idx="2623">
                  <c:v>9.7349627882733639E-6</c:v>
                </c:pt>
                <c:pt idx="2624">
                  <c:v>8.1721726421869715E-6</c:v>
                </c:pt>
                <c:pt idx="2625">
                  <c:v>8.5746304627893916E-3</c:v>
                </c:pt>
                <c:pt idx="2626">
                  <c:v>8.3647409791945578E-3</c:v>
                </c:pt>
                <c:pt idx="2627">
                  <c:v>1.1132113589052944E-2</c:v>
                </c:pt>
                <c:pt idx="2628">
                  <c:v>1.4505080639564729E-2</c:v>
                </c:pt>
                <c:pt idx="2629">
                  <c:v>2.5500701756956626E-2</c:v>
                </c:pt>
                <c:pt idx="2630">
                  <c:v>5.8932893614881625E-2</c:v>
                </c:pt>
                <c:pt idx="2631">
                  <c:v>3.3327131000854472E-2</c:v>
                </c:pt>
                <c:pt idx="2632">
                  <c:v>3.5995220025017073E-2</c:v>
                </c:pt>
                <c:pt idx="2633">
                  <c:v>4.390831854312538E-2</c:v>
                </c:pt>
                <c:pt idx="2634">
                  <c:v>4.944474608204321E-2</c:v>
                </c:pt>
                <c:pt idx="2635">
                  <c:v>5.2974884699678919E-2</c:v>
                </c:pt>
                <c:pt idx="2636">
                  <c:v>8.0786949206843789E-2</c:v>
                </c:pt>
                <c:pt idx="2637">
                  <c:v>0.1522725630068523</c:v>
                </c:pt>
                <c:pt idx="2638">
                  <c:v>0.18026993610497516</c:v>
                </c:pt>
                <c:pt idx="2639">
                  <c:v>0.18558226863906244</c:v>
                </c:pt>
                <c:pt idx="2640">
                  <c:v>0.25051509818441448</c:v>
                </c:pt>
                <c:pt idx="2641">
                  <c:v>8.2600108768066297E-2</c:v>
                </c:pt>
                <c:pt idx="2642">
                  <c:v>0.32638394021974537</c:v>
                </c:pt>
                <c:pt idx="2643">
                  <c:v>0.42494296729739423</c:v>
                </c:pt>
                <c:pt idx="2644">
                  <c:v>0.32377563320765129</c:v>
                </c:pt>
                <c:pt idx="2645">
                  <c:v>0.16090721658644175</c:v>
                </c:pt>
                <c:pt idx="2646">
                  <c:v>0.10925559802439343</c:v>
                </c:pt>
                <c:pt idx="2647">
                  <c:v>0.35497184609006938</c:v>
                </c:pt>
                <c:pt idx="2648">
                  <c:v>0.42166950585679225</c:v>
                </c:pt>
                <c:pt idx="2649">
                  <c:v>0.41807036746113785</c:v>
                </c:pt>
                <c:pt idx="2650">
                  <c:v>0.36872574805113795</c:v>
                </c:pt>
                <c:pt idx="2651">
                  <c:v>0.19052645890833395</c:v>
                </c:pt>
                <c:pt idx="2652">
                  <c:v>0.44294586085592558</c:v>
                </c:pt>
                <c:pt idx="2653">
                  <c:v>0.3062960444365686</c:v>
                </c:pt>
                <c:pt idx="2654">
                  <c:v>0.34244546816139421</c:v>
                </c:pt>
                <c:pt idx="2655">
                  <c:v>0.30716679606572517</c:v>
                </c:pt>
                <c:pt idx="2656">
                  <c:v>0.46025707043054209</c:v>
                </c:pt>
                <c:pt idx="2657">
                  <c:v>0.47082175313977576</c:v>
                </c:pt>
                <c:pt idx="2658">
                  <c:v>0.39813382175491174</c:v>
                </c:pt>
                <c:pt idx="2659">
                  <c:v>0.45598101126557272</c:v>
                </c:pt>
                <c:pt idx="2660">
                  <c:v>0.56076738196251597</c:v>
                </c:pt>
                <c:pt idx="2661">
                  <c:v>0.5659981256703186</c:v>
                </c:pt>
                <c:pt idx="2662">
                  <c:v>0.57756211786883271</c:v>
                </c:pt>
                <c:pt idx="2663">
                  <c:v>0.58167456320750366</c:v>
                </c:pt>
                <c:pt idx="2664">
                  <c:v>0.61443759742137549</c:v>
                </c:pt>
                <c:pt idx="2665">
                  <c:v>0.63491611303004136</c:v>
                </c:pt>
                <c:pt idx="2666">
                  <c:v>0.64385406985581517</c:v>
                </c:pt>
                <c:pt idx="2667">
                  <c:v>0.66450157036798863</c:v>
                </c:pt>
                <c:pt idx="2668">
                  <c:v>0.67882784757602022</c:v>
                </c:pt>
                <c:pt idx="2669">
                  <c:v>0.67143269411981255</c:v>
                </c:pt>
                <c:pt idx="2670">
                  <c:v>0.65585776004675322</c:v>
                </c:pt>
                <c:pt idx="2671">
                  <c:v>0.65521527968532411</c:v>
                </c:pt>
                <c:pt idx="2672">
                  <c:v>0.67160421839388595</c:v>
                </c:pt>
                <c:pt idx="2673">
                  <c:v>0.65854136678120345</c:v>
                </c:pt>
                <c:pt idx="2674">
                  <c:v>0.64113323742783879</c:v>
                </c:pt>
                <c:pt idx="2675">
                  <c:v>0.60860567025568335</c:v>
                </c:pt>
                <c:pt idx="2676">
                  <c:v>0.55573090176829609</c:v>
                </c:pt>
                <c:pt idx="2677">
                  <c:v>0.51190127966586818</c:v>
                </c:pt>
                <c:pt idx="2678">
                  <c:v>0.42624772606679667</c:v>
                </c:pt>
                <c:pt idx="2679">
                  <c:v>0.38557356780325902</c:v>
                </c:pt>
                <c:pt idx="2680">
                  <c:v>0.14400822548036352</c:v>
                </c:pt>
                <c:pt idx="2681">
                  <c:v>9.4374187195142997E-2</c:v>
                </c:pt>
                <c:pt idx="2682">
                  <c:v>8.8949228320530802E-2</c:v>
                </c:pt>
                <c:pt idx="2683">
                  <c:v>9.7947699882193567E-2</c:v>
                </c:pt>
                <c:pt idx="2684">
                  <c:v>0.10285657185317597</c:v>
                </c:pt>
                <c:pt idx="2685">
                  <c:v>9.8046928291252167E-2</c:v>
                </c:pt>
                <c:pt idx="2686">
                  <c:v>0.1012879817853844</c:v>
                </c:pt>
                <c:pt idx="2687">
                  <c:v>0.1404615048593012</c:v>
                </c:pt>
                <c:pt idx="2688">
                  <c:v>0.11385899831551385</c:v>
                </c:pt>
                <c:pt idx="2689">
                  <c:v>8.7922335126660117E-2</c:v>
                </c:pt>
                <c:pt idx="2690">
                  <c:v>7.6279128577400115E-2</c:v>
                </c:pt>
                <c:pt idx="2691">
                  <c:v>5.3477355662599896E-2</c:v>
                </c:pt>
                <c:pt idx="2692">
                  <c:v>5.5778811477248808E-2</c:v>
                </c:pt>
                <c:pt idx="2693">
                  <c:v>4.9796155090820908E-2</c:v>
                </c:pt>
                <c:pt idx="2694">
                  <c:v>7.1616379864681556E-2</c:v>
                </c:pt>
                <c:pt idx="2695">
                  <c:v>8.175637292140292E-2</c:v>
                </c:pt>
                <c:pt idx="2696">
                  <c:v>8.0291533450762426E-2</c:v>
                </c:pt>
                <c:pt idx="2697">
                  <c:v>5.3682466608089313E-2</c:v>
                </c:pt>
                <c:pt idx="2698">
                  <c:v>3.0610651924325813E-2</c:v>
                </c:pt>
                <c:pt idx="2699">
                  <c:v>1.8661338942650523E-2</c:v>
                </c:pt>
                <c:pt idx="2700">
                  <c:v>9.4314299490938867E-3</c:v>
                </c:pt>
                <c:pt idx="2701">
                  <c:v>2.1911314206273525E-5</c:v>
                </c:pt>
                <c:pt idx="2702">
                  <c:v>2.3246731174372043E-5</c:v>
                </c:pt>
                <c:pt idx="2703">
                  <c:v>2.2889811152406739E-5</c:v>
                </c:pt>
                <c:pt idx="2704">
                  <c:v>2.5844809805283752E-5</c:v>
                </c:pt>
                <c:pt idx="2705">
                  <c:v>2.3789596700765711E-5</c:v>
                </c:pt>
                <c:pt idx="2706">
                  <c:v>2.2702591199274862E-5</c:v>
                </c:pt>
                <c:pt idx="2707">
                  <c:v>2.2320641783045551E-5</c:v>
                </c:pt>
                <c:pt idx="2708">
                  <c:v>2.1655259601732406E-5</c:v>
                </c:pt>
                <c:pt idx="2709">
                  <c:v>2.2917375683178588E-5</c:v>
                </c:pt>
                <c:pt idx="2710">
                  <c:v>2.3598721899188116E-5</c:v>
                </c:pt>
                <c:pt idx="2711">
                  <c:v>2.3715470300710376E-5</c:v>
                </c:pt>
                <c:pt idx="2712">
                  <c:v>2.2425789046190385E-5</c:v>
                </c:pt>
                <c:pt idx="2713">
                  <c:v>2.0764061108763428E-5</c:v>
                </c:pt>
                <c:pt idx="2714">
                  <c:v>1.8090555453841608E-5</c:v>
                </c:pt>
                <c:pt idx="2715">
                  <c:v>1.6694421394135403E-5</c:v>
                </c:pt>
                <c:pt idx="2716">
                  <c:v>1.6064574933376725E-5</c:v>
                </c:pt>
                <c:pt idx="2717">
                  <c:v>1.6337021171576004E-5</c:v>
                </c:pt>
                <c:pt idx="2718">
                  <c:v>1.6314411330150127E-5</c:v>
                </c:pt>
                <c:pt idx="2719">
                  <c:v>1.4948894202527011E-5</c:v>
                </c:pt>
                <c:pt idx="2720">
                  <c:v>1.3982178240083108E-5</c:v>
                </c:pt>
                <c:pt idx="2721">
                  <c:v>1.292352201624363E-5</c:v>
                </c:pt>
                <c:pt idx="2722">
                  <c:v>1.2349559432806074E-5</c:v>
                </c:pt>
                <c:pt idx="2723">
                  <c:v>1.1549959187567602E-5</c:v>
                </c:pt>
                <c:pt idx="2724">
                  <c:v>1.1320218469302023E-5</c:v>
                </c:pt>
                <c:pt idx="2725">
                  <c:v>1.0252560623966131E-5</c:v>
                </c:pt>
                <c:pt idx="2726">
                  <c:v>1.1371688540674238E-5</c:v>
                </c:pt>
                <c:pt idx="2727">
                  <c:v>1.1782027005946107E-5</c:v>
                </c:pt>
                <c:pt idx="2728">
                  <c:v>1.150093635047962E-5</c:v>
                </c:pt>
                <c:pt idx="2729">
                  <c:v>1.0761658068504268E-5</c:v>
                </c:pt>
                <c:pt idx="2730">
                  <c:v>9.4533347880001509E-6</c:v>
                </c:pt>
                <c:pt idx="2731">
                  <c:v>9.1546124364394993E-6</c:v>
                </c:pt>
                <c:pt idx="2732">
                  <c:v>1.0285186805053201E-5</c:v>
                </c:pt>
                <c:pt idx="2733">
                  <c:v>8.7100162117727787E-6</c:v>
                </c:pt>
                <c:pt idx="2734">
                  <c:v>8.6107225383787057E-6</c:v>
                </c:pt>
                <c:pt idx="2735">
                  <c:v>9.181137961283452E-6</c:v>
                </c:pt>
                <c:pt idx="2736">
                  <c:v>1.0037012125845247E-5</c:v>
                </c:pt>
                <c:pt idx="2737">
                  <c:v>9.4099276449904985E-6</c:v>
                </c:pt>
                <c:pt idx="2738">
                  <c:v>1.0086665978649777E-5</c:v>
                </c:pt>
                <c:pt idx="2739">
                  <c:v>9.1099128138518157E-6</c:v>
                </c:pt>
                <c:pt idx="2740">
                  <c:v>8.8893864826066474E-6</c:v>
                </c:pt>
                <c:pt idx="2741">
                  <c:v>8.9889763256309771E-6</c:v>
                </c:pt>
                <c:pt idx="2742">
                  <c:v>1.0349633156729244E-5</c:v>
                </c:pt>
                <c:pt idx="2743">
                  <c:v>1.2390334223678432E-5</c:v>
                </c:pt>
                <c:pt idx="2744">
                  <c:v>1.1557421163745075E-5</c:v>
                </c:pt>
                <c:pt idx="2745">
                  <c:v>1.1562277984341663E-5</c:v>
                </c:pt>
                <c:pt idx="2746">
                  <c:v>1.0229890814343555E-5</c:v>
                </c:pt>
                <c:pt idx="2747">
                  <c:v>1.0129503995424988E-5</c:v>
                </c:pt>
                <c:pt idx="2748">
                  <c:v>9.6292323696680194E-6</c:v>
                </c:pt>
                <c:pt idx="2749">
                  <c:v>8.7536955395700351E-6</c:v>
                </c:pt>
                <c:pt idx="2750">
                  <c:v>8.4057195075095094E-6</c:v>
                </c:pt>
                <c:pt idx="2751">
                  <c:v>5.2069064870011448E-6</c:v>
                </c:pt>
                <c:pt idx="2752">
                  <c:v>4.0688651778456399E-6</c:v>
                </c:pt>
                <c:pt idx="2753">
                  <c:v>7.2589089100039823E-6</c:v>
                </c:pt>
                <c:pt idx="2754">
                  <c:v>7.4069718182281013E-6</c:v>
                </c:pt>
                <c:pt idx="2755">
                  <c:v>9.1362733203247371E-6</c:v>
                </c:pt>
                <c:pt idx="2756">
                  <c:v>1.0096159402690315E-5</c:v>
                </c:pt>
                <c:pt idx="2757">
                  <c:v>9.8429016397509539E-6</c:v>
                </c:pt>
                <c:pt idx="2758">
                  <c:v>1.0783759697166645E-5</c:v>
                </c:pt>
                <c:pt idx="2759">
                  <c:v>1.1738060370725737E-5</c:v>
                </c:pt>
                <c:pt idx="2760">
                  <c:v>1.2811125840356666E-5</c:v>
                </c:pt>
                <c:pt idx="2761">
                  <c:v>9.3620214583982495E-6</c:v>
                </c:pt>
                <c:pt idx="2762">
                  <c:v>9.9921935975810716E-6</c:v>
                </c:pt>
                <c:pt idx="2763">
                  <c:v>1.1350680934662082E-5</c:v>
                </c:pt>
                <c:pt idx="2764">
                  <c:v>7.4838023280400268E-6</c:v>
                </c:pt>
                <c:pt idx="2765">
                  <c:v>8.9366345047182017E-6</c:v>
                </c:pt>
                <c:pt idx="2766">
                  <c:v>1.1430936996409286E-5</c:v>
                </c:pt>
                <c:pt idx="2767">
                  <c:v>8.5181133991563951E-6</c:v>
                </c:pt>
                <c:pt idx="2768">
                  <c:v>7.510582818857043E-6</c:v>
                </c:pt>
                <c:pt idx="2769">
                  <c:v>9.7210096296349806E-6</c:v>
                </c:pt>
                <c:pt idx="2770">
                  <c:v>8.6200927123186496E-3</c:v>
                </c:pt>
                <c:pt idx="2771">
                  <c:v>1.1949518140826777E-2</c:v>
                </c:pt>
                <c:pt idx="2772">
                  <c:v>1.5018233175105106E-2</c:v>
                </c:pt>
                <c:pt idx="2773">
                  <c:v>1.7632068084288723E-2</c:v>
                </c:pt>
                <c:pt idx="2774">
                  <c:v>2.0107776059221451E-2</c:v>
                </c:pt>
                <c:pt idx="2775">
                  <c:v>2.3276214474207253E-2</c:v>
                </c:pt>
                <c:pt idx="2776">
                  <c:v>2.6359087598891186E-2</c:v>
                </c:pt>
                <c:pt idx="2777">
                  <c:v>2.9379675084219629E-2</c:v>
                </c:pt>
                <c:pt idx="2778">
                  <c:v>3.312540486369963E-2</c:v>
                </c:pt>
                <c:pt idx="2779">
                  <c:v>3.799768969651808E-2</c:v>
                </c:pt>
                <c:pt idx="2780">
                  <c:v>7.4699910600725852E-2</c:v>
                </c:pt>
                <c:pt idx="2781">
                  <c:v>0.14764811236416192</c:v>
                </c:pt>
                <c:pt idx="2782">
                  <c:v>0.17292943781822509</c:v>
                </c:pt>
                <c:pt idx="2783">
                  <c:v>0.20423783957019301</c:v>
                </c:pt>
                <c:pt idx="2784">
                  <c:v>0.24094349461957779</c:v>
                </c:pt>
                <c:pt idx="2785">
                  <c:v>0.27590638641665227</c:v>
                </c:pt>
                <c:pt idx="2786">
                  <c:v>0.31330943012147988</c:v>
                </c:pt>
                <c:pt idx="2787">
                  <c:v>0.37245438846080592</c:v>
                </c:pt>
                <c:pt idx="2788">
                  <c:v>0.32666413620819235</c:v>
                </c:pt>
                <c:pt idx="2789">
                  <c:v>0.33213039296654689</c:v>
                </c:pt>
                <c:pt idx="2790">
                  <c:v>0.45667184001334671</c:v>
                </c:pt>
                <c:pt idx="2791">
                  <c:v>0.30197404573390874</c:v>
                </c:pt>
                <c:pt idx="2792">
                  <c:v>0.21616858955664167</c:v>
                </c:pt>
                <c:pt idx="2793">
                  <c:v>0.33388620642213318</c:v>
                </c:pt>
                <c:pt idx="2794">
                  <c:v>0.38377224098118617</c:v>
                </c:pt>
                <c:pt idx="2795">
                  <c:v>0.42578294335972766</c:v>
                </c:pt>
                <c:pt idx="2796">
                  <c:v>0.39557502654059873</c:v>
                </c:pt>
                <c:pt idx="2797">
                  <c:v>0.31535009127417779</c:v>
                </c:pt>
                <c:pt idx="2798">
                  <c:v>0.36592605795828964</c:v>
                </c:pt>
                <c:pt idx="2799">
                  <c:v>0.38447544411159162</c:v>
                </c:pt>
                <c:pt idx="2800">
                  <c:v>0.44649926422995134</c:v>
                </c:pt>
                <c:pt idx="2801">
                  <c:v>0.4818471217263936</c:v>
                </c:pt>
                <c:pt idx="2802">
                  <c:v>0.40148469792906444</c:v>
                </c:pt>
                <c:pt idx="2803">
                  <c:v>0.47023234557881205</c:v>
                </c:pt>
                <c:pt idx="2804">
                  <c:v>0.59576225135075567</c:v>
                </c:pt>
                <c:pt idx="2805">
                  <c:v>0.58149366916936585</c:v>
                </c:pt>
                <c:pt idx="2806">
                  <c:v>0.5878543051236218</c:v>
                </c:pt>
                <c:pt idx="2807">
                  <c:v>0.608539264495914</c:v>
                </c:pt>
                <c:pt idx="2808">
                  <c:v>0.61984932309346619</c:v>
                </c:pt>
                <c:pt idx="2809">
                  <c:v>0.63187483196374195</c:v>
                </c:pt>
                <c:pt idx="2810">
                  <c:v>0.65356437357201191</c:v>
                </c:pt>
                <c:pt idx="2811">
                  <c:v>0.67296221056443462</c:v>
                </c:pt>
                <c:pt idx="2812">
                  <c:v>0.70741025229543009</c:v>
                </c:pt>
                <c:pt idx="2813">
                  <c:v>0.68461391777844671</c:v>
                </c:pt>
                <c:pt idx="2814">
                  <c:v>0.65793218557962785</c:v>
                </c:pt>
                <c:pt idx="2815">
                  <c:v>0.67029215996800406</c:v>
                </c:pt>
                <c:pt idx="2816">
                  <c:v>0.68106399747992186</c:v>
                </c:pt>
                <c:pt idx="2817">
                  <c:v>0.67549338186673924</c:v>
                </c:pt>
                <c:pt idx="2818">
                  <c:v>0.66116965595743105</c:v>
                </c:pt>
                <c:pt idx="2819">
                  <c:v>0.6157611420153164</c:v>
                </c:pt>
                <c:pt idx="2820">
                  <c:v>0.57313733079332796</c:v>
                </c:pt>
                <c:pt idx="2821">
                  <c:v>0.52604263994812117</c:v>
                </c:pt>
                <c:pt idx="2822">
                  <c:v>0.44176639850199834</c:v>
                </c:pt>
                <c:pt idx="2823">
                  <c:v>0.34109221659033667</c:v>
                </c:pt>
                <c:pt idx="2824">
                  <c:v>0.1445912651728013</c:v>
                </c:pt>
                <c:pt idx="2825">
                  <c:v>7.9020708950128152E-2</c:v>
                </c:pt>
                <c:pt idx="2826">
                  <c:v>6.5377723415687192E-2</c:v>
                </c:pt>
                <c:pt idx="2827">
                  <c:v>7.8296309663095143E-2</c:v>
                </c:pt>
                <c:pt idx="2828">
                  <c:v>9.1456122922126099E-2</c:v>
                </c:pt>
                <c:pt idx="2829">
                  <c:v>8.5553056139811942E-2</c:v>
                </c:pt>
                <c:pt idx="2830">
                  <c:v>9.2031114696723343E-2</c:v>
                </c:pt>
                <c:pt idx="2831">
                  <c:v>0.10249652403896289</c:v>
                </c:pt>
                <c:pt idx="2832">
                  <c:v>9.9053776358100379E-2</c:v>
                </c:pt>
                <c:pt idx="2833">
                  <c:v>8.5653844596235998E-2</c:v>
                </c:pt>
                <c:pt idx="2834">
                  <c:v>7.4137651123151779E-2</c:v>
                </c:pt>
                <c:pt idx="2835">
                  <c:v>4.4240193052236115E-2</c:v>
                </c:pt>
                <c:pt idx="2836">
                  <c:v>4.6497810046465075E-2</c:v>
                </c:pt>
                <c:pt idx="2837">
                  <c:v>4.2618950440459498E-2</c:v>
                </c:pt>
                <c:pt idx="2838">
                  <c:v>7.2588413926328657E-2</c:v>
                </c:pt>
                <c:pt idx="2839">
                  <c:v>8.4688069766093915E-2</c:v>
                </c:pt>
                <c:pt idx="2840">
                  <c:v>9.0473923898507128E-2</c:v>
                </c:pt>
                <c:pt idx="2841">
                  <c:v>5.6139526303863735E-2</c:v>
                </c:pt>
                <c:pt idx="2842">
                  <c:v>2.9511260801873381E-2</c:v>
                </c:pt>
                <c:pt idx="2843">
                  <c:v>1.7430945056707212E-2</c:v>
                </c:pt>
                <c:pt idx="2844">
                  <c:v>8.3248733648197074E-3</c:v>
                </c:pt>
                <c:pt idx="2845">
                  <c:v>1.9969016720035073E-5</c:v>
                </c:pt>
                <c:pt idx="2846">
                  <c:v>2.2987744717536816E-5</c:v>
                </c:pt>
                <c:pt idx="2847">
                  <c:v>2.2520251987294523E-5</c:v>
                </c:pt>
                <c:pt idx="2848">
                  <c:v>2.4108162970145344E-5</c:v>
                </c:pt>
                <c:pt idx="2849">
                  <c:v>2.4502181269490344E-5</c:v>
                </c:pt>
                <c:pt idx="2850">
                  <c:v>2.1737615557947525E-5</c:v>
                </c:pt>
                <c:pt idx="2851">
                  <c:v>2.1953604905212076E-5</c:v>
                </c:pt>
                <c:pt idx="2852">
                  <c:v>2.2714874248562131E-5</c:v>
                </c:pt>
                <c:pt idx="2853">
                  <c:v>2.4176270964393318E-5</c:v>
                </c:pt>
                <c:pt idx="2854">
                  <c:v>2.4930906678840022E-5</c:v>
                </c:pt>
                <c:pt idx="2855">
                  <c:v>2.3836511241113717E-5</c:v>
                </c:pt>
                <c:pt idx="2856">
                  <c:v>2.3806582775950028E-5</c:v>
                </c:pt>
                <c:pt idx="2857">
                  <c:v>2.0875116983060662E-5</c:v>
                </c:pt>
                <c:pt idx="2858">
                  <c:v>1.9109530104304321E-5</c:v>
                </c:pt>
                <c:pt idx="2859">
                  <c:v>1.8143343546516812E-5</c:v>
                </c:pt>
                <c:pt idx="2860">
                  <c:v>1.6448808455210538E-5</c:v>
                </c:pt>
                <c:pt idx="2861">
                  <c:v>1.579302625575133E-5</c:v>
                </c:pt>
                <c:pt idx="2862">
                  <c:v>1.5606795418442415E-5</c:v>
                </c:pt>
                <c:pt idx="2863">
                  <c:v>1.4093966807606428E-5</c:v>
                </c:pt>
                <c:pt idx="2864">
                  <c:v>1.3138436789765724E-5</c:v>
                </c:pt>
                <c:pt idx="2865">
                  <c:v>1.2930766194580875E-5</c:v>
                </c:pt>
                <c:pt idx="2866">
                  <c:v>1.2356261764333335E-5</c:v>
                </c:pt>
                <c:pt idx="2867">
                  <c:v>1.2540567168538614E-5</c:v>
                </c:pt>
                <c:pt idx="2868">
                  <c:v>1.3360775453653571E-5</c:v>
                </c:pt>
                <c:pt idx="2869">
                  <c:v>1.331120566668654E-5</c:v>
                </c:pt>
                <c:pt idx="2870">
                  <c:v>1.2679786640942542E-5</c:v>
                </c:pt>
                <c:pt idx="2871">
                  <c:v>1.2630637630257829E-5</c:v>
                </c:pt>
                <c:pt idx="2872">
                  <c:v>1.2345700088941781E-5</c:v>
                </c:pt>
                <c:pt idx="2873">
                  <c:v>1.2480880917689762E-5</c:v>
                </c:pt>
                <c:pt idx="2874">
                  <c:v>1.2538006338151367E-5</c:v>
                </c:pt>
                <c:pt idx="2875">
                  <c:v>1.2068755979517962E-5</c:v>
                </c:pt>
                <c:pt idx="2876">
                  <c:v>1.1063832312475643E-5</c:v>
                </c:pt>
                <c:pt idx="2877">
                  <c:v>1.0475645873309967E-5</c:v>
                </c:pt>
                <c:pt idx="2878">
                  <c:v>1.0172303987812949E-5</c:v>
                </c:pt>
                <c:pt idx="2879">
                  <c:v>9.6429808682888758E-6</c:v>
                </c:pt>
                <c:pt idx="2880">
                  <c:v>9.8962225065855915E-6</c:v>
                </c:pt>
                <c:pt idx="2881">
                  <c:v>9.9214909557536011E-6</c:v>
                </c:pt>
                <c:pt idx="2882">
                  <c:v>9.3462488680372349E-6</c:v>
                </c:pt>
                <c:pt idx="2883">
                  <c:v>9.2709903629977475E-6</c:v>
                </c:pt>
                <c:pt idx="2884">
                  <c:v>1.0305869707210055E-5</c:v>
                </c:pt>
                <c:pt idx="2885">
                  <c:v>1.0407874179029808E-5</c:v>
                </c:pt>
                <c:pt idx="2886">
                  <c:v>1.3112214090693938E-5</c:v>
                </c:pt>
                <c:pt idx="2887">
                  <c:v>1.3036634754793385E-5</c:v>
                </c:pt>
                <c:pt idx="2888">
                  <c:v>1.1931710205922331E-5</c:v>
                </c:pt>
                <c:pt idx="2889">
                  <c:v>1.2511743353223906E-5</c:v>
                </c:pt>
                <c:pt idx="2890">
                  <c:v>1.1832701704191272E-5</c:v>
                </c:pt>
                <c:pt idx="2891">
                  <c:v>9.3543148929671471E-6</c:v>
                </c:pt>
                <c:pt idx="2892">
                  <c:v>7.7958090754039322E-6</c:v>
                </c:pt>
                <c:pt idx="2893">
                  <c:v>6.4639832910235517E-6</c:v>
                </c:pt>
                <c:pt idx="2894">
                  <c:v>5.5124867418062706E-6</c:v>
                </c:pt>
                <c:pt idx="2895">
                  <c:v>5.0667138768456574E-6</c:v>
                </c:pt>
                <c:pt idx="2896">
                  <c:v>4.2538506793900912E-6</c:v>
                </c:pt>
                <c:pt idx="2897">
                  <c:v>2.3000753071200276E-6</c:v>
                </c:pt>
                <c:pt idx="2898">
                  <c:v>2.0994766024413673E-6</c:v>
                </c:pt>
                <c:pt idx="2899">
                  <c:v>4.5560398356930727E-6</c:v>
                </c:pt>
                <c:pt idx="2900">
                  <c:v>4.9063983213586485E-6</c:v>
                </c:pt>
                <c:pt idx="2901">
                  <c:v>5.9201664497525179E-6</c:v>
                </c:pt>
                <c:pt idx="2902">
                  <c:v>6.4215577522934195E-6</c:v>
                </c:pt>
                <c:pt idx="2903">
                  <c:v>6.7112051133429387E-6</c:v>
                </c:pt>
                <c:pt idx="2904">
                  <c:v>5.0484072950078093E-6</c:v>
                </c:pt>
                <c:pt idx="2905">
                  <c:v>3.3846707074629464E-6</c:v>
                </c:pt>
                <c:pt idx="2906">
                  <c:v>2.9310512512699732E-6</c:v>
                </c:pt>
                <c:pt idx="2907">
                  <c:v>3.9805932385672993E-6</c:v>
                </c:pt>
                <c:pt idx="2908">
                  <c:v>3.157625621956931E-6</c:v>
                </c:pt>
                <c:pt idx="2909">
                  <c:v>2.4806568849989556E-6</c:v>
                </c:pt>
                <c:pt idx="2910">
                  <c:v>3.8888176682365942E-6</c:v>
                </c:pt>
                <c:pt idx="2911">
                  <c:v>2.8409624511647621E-6</c:v>
                </c:pt>
                <c:pt idx="2912">
                  <c:v>2.6384290914081134E-6</c:v>
                </c:pt>
                <c:pt idx="2913">
                  <c:v>3.9813970532414255E-6</c:v>
                </c:pt>
                <c:pt idx="2914">
                  <c:v>8.5788975134282134E-3</c:v>
                </c:pt>
                <c:pt idx="2915">
                  <c:v>1.2376884880704941E-2</c:v>
                </c:pt>
                <c:pt idx="2916">
                  <c:v>1.5709626539340212E-2</c:v>
                </c:pt>
                <c:pt idx="2917">
                  <c:v>1.891422194563569E-2</c:v>
                </c:pt>
                <c:pt idx="2918">
                  <c:v>2.2420489133653177E-2</c:v>
                </c:pt>
                <c:pt idx="2919">
                  <c:v>2.5601641485867445E-2</c:v>
                </c:pt>
                <c:pt idx="2920">
                  <c:v>2.8700913242837273E-2</c:v>
                </c:pt>
                <c:pt idx="2921">
                  <c:v>3.1899283409050523E-2</c:v>
                </c:pt>
                <c:pt idx="2922">
                  <c:v>3.536257743573834E-2</c:v>
                </c:pt>
                <c:pt idx="2923">
                  <c:v>4.0376705348926407E-2</c:v>
                </c:pt>
                <c:pt idx="2924">
                  <c:v>8.8708778456157891E-2</c:v>
                </c:pt>
                <c:pt idx="2925">
                  <c:v>0.15358181241696217</c:v>
                </c:pt>
                <c:pt idx="2926">
                  <c:v>0.17839805345381157</c:v>
                </c:pt>
                <c:pt idx="2927">
                  <c:v>0.21413911996131604</c:v>
                </c:pt>
                <c:pt idx="2928">
                  <c:v>0.24707611402531221</c:v>
                </c:pt>
                <c:pt idx="2929">
                  <c:v>0.28136329226954543</c:v>
                </c:pt>
                <c:pt idx="2930">
                  <c:v>0.31302669774495012</c:v>
                </c:pt>
                <c:pt idx="2931">
                  <c:v>0.37548426917239358</c:v>
                </c:pt>
                <c:pt idx="2932">
                  <c:v>0.33938154774103929</c:v>
                </c:pt>
                <c:pt idx="2933">
                  <c:v>0.4479561221538032</c:v>
                </c:pt>
                <c:pt idx="2934">
                  <c:v>0.51374539637421923</c:v>
                </c:pt>
                <c:pt idx="2935">
                  <c:v>0.29663320808082383</c:v>
                </c:pt>
                <c:pt idx="2936">
                  <c:v>0.32337528746424116</c:v>
                </c:pt>
                <c:pt idx="2937">
                  <c:v>0.3270645187785029</c:v>
                </c:pt>
                <c:pt idx="2938">
                  <c:v>0.38623406275829886</c:v>
                </c:pt>
                <c:pt idx="2939">
                  <c:v>0.41134384963814508</c:v>
                </c:pt>
                <c:pt idx="2940">
                  <c:v>0.36428900765265609</c:v>
                </c:pt>
                <c:pt idx="2941">
                  <c:v>0.30004221720521301</c:v>
                </c:pt>
                <c:pt idx="2942">
                  <c:v>0.37060700980381711</c:v>
                </c:pt>
                <c:pt idx="2943">
                  <c:v>0.3755600961752662</c:v>
                </c:pt>
                <c:pt idx="2944">
                  <c:v>0.43669307443014899</c:v>
                </c:pt>
                <c:pt idx="2945">
                  <c:v>0.462496262731173</c:v>
                </c:pt>
                <c:pt idx="2946">
                  <c:v>0.38709740298751544</c:v>
                </c:pt>
                <c:pt idx="2947">
                  <c:v>0.43966094899835023</c:v>
                </c:pt>
                <c:pt idx="2948">
                  <c:v>0.60180205043574575</c:v>
                </c:pt>
                <c:pt idx="2949">
                  <c:v>0.55754957931763405</c:v>
                </c:pt>
                <c:pt idx="2950">
                  <c:v>0.56594089283965154</c:v>
                </c:pt>
                <c:pt idx="2951">
                  <c:v>0.58042276981917618</c:v>
                </c:pt>
                <c:pt idx="2952">
                  <c:v>0.59338087959524688</c:v>
                </c:pt>
                <c:pt idx="2953">
                  <c:v>0.60592192846932802</c:v>
                </c:pt>
                <c:pt idx="2954">
                  <c:v>0.62218252638614213</c:v>
                </c:pt>
                <c:pt idx="2955">
                  <c:v>0.65391473639515718</c:v>
                </c:pt>
                <c:pt idx="2956">
                  <c:v>0.67689191161571138</c:v>
                </c:pt>
                <c:pt idx="2957">
                  <c:v>0.67774326219042469</c:v>
                </c:pt>
                <c:pt idx="2958">
                  <c:v>0.62631223583160656</c:v>
                </c:pt>
                <c:pt idx="2959">
                  <c:v>0.65531265297285535</c:v>
                </c:pt>
                <c:pt idx="2960">
                  <c:v>0.65258437916107892</c:v>
                </c:pt>
                <c:pt idx="2961">
                  <c:v>0.65548190329984612</c:v>
                </c:pt>
                <c:pt idx="2962">
                  <c:v>0.63820493894340968</c:v>
                </c:pt>
                <c:pt idx="2963">
                  <c:v>0.59682712558034168</c:v>
                </c:pt>
                <c:pt idx="2964">
                  <c:v>0.55426179915976748</c:v>
                </c:pt>
                <c:pt idx="2965">
                  <c:v>0.50912927938393659</c:v>
                </c:pt>
                <c:pt idx="2966">
                  <c:v>0.44922902516884844</c:v>
                </c:pt>
                <c:pt idx="2967">
                  <c:v>0.31150505062126965</c:v>
                </c:pt>
                <c:pt idx="2968">
                  <c:v>0.15381578006338636</c:v>
                </c:pt>
                <c:pt idx="2969">
                  <c:v>8.2438414769211849E-2</c:v>
                </c:pt>
                <c:pt idx="2970">
                  <c:v>6.3248569846755892E-2</c:v>
                </c:pt>
                <c:pt idx="2971">
                  <c:v>7.321521282477568E-2</c:v>
                </c:pt>
                <c:pt idx="2972">
                  <c:v>9.4590735946649407E-2</c:v>
                </c:pt>
                <c:pt idx="2973">
                  <c:v>0.1002097864432579</c:v>
                </c:pt>
                <c:pt idx="2974">
                  <c:v>8.1626649166241655E-2</c:v>
                </c:pt>
                <c:pt idx="2975">
                  <c:v>9.8793544278118151E-2</c:v>
                </c:pt>
                <c:pt idx="2976">
                  <c:v>9.0139684365421358E-2</c:v>
                </c:pt>
                <c:pt idx="2977">
                  <c:v>8.8737695560031388E-2</c:v>
                </c:pt>
                <c:pt idx="2978">
                  <c:v>7.6323799944614287E-2</c:v>
                </c:pt>
                <c:pt idx="2979">
                  <c:v>4.4070243960670656E-2</c:v>
                </c:pt>
                <c:pt idx="2980">
                  <c:v>4.5897732650335185E-2</c:v>
                </c:pt>
                <c:pt idx="2981">
                  <c:v>4.2532406298647706E-2</c:v>
                </c:pt>
                <c:pt idx="2982">
                  <c:v>7.697794640956919E-2</c:v>
                </c:pt>
                <c:pt idx="2983">
                  <c:v>8.4309479540268448E-2</c:v>
                </c:pt>
                <c:pt idx="2984">
                  <c:v>8.3867160271332147E-2</c:v>
                </c:pt>
                <c:pt idx="2985">
                  <c:v>4.839606288070486E-2</c:v>
                </c:pt>
                <c:pt idx="2986">
                  <c:v>2.5820212090379418E-2</c:v>
                </c:pt>
                <c:pt idx="2987">
                  <c:v>1.5373958786863116E-2</c:v>
                </c:pt>
                <c:pt idx="2988">
                  <c:v>2.1658278053120559E-5</c:v>
                </c:pt>
                <c:pt idx="2989">
                  <c:v>2.0360887231616089E-5</c:v>
                </c:pt>
                <c:pt idx="2990">
                  <c:v>1.8874320614624574E-5</c:v>
                </c:pt>
                <c:pt idx="2991">
                  <c:v>1.8002958298476676E-5</c:v>
                </c:pt>
                <c:pt idx="2992">
                  <c:v>1.6617972896770853E-5</c:v>
                </c:pt>
                <c:pt idx="2993">
                  <c:v>1.7760426398099866E-5</c:v>
                </c:pt>
                <c:pt idx="2994">
                  <c:v>1.8218033783609564E-5</c:v>
                </c:pt>
                <c:pt idx="2995">
                  <c:v>1.9045797046917634E-5</c:v>
                </c:pt>
                <c:pt idx="2996">
                  <c:v>1.9674514860705714E-5</c:v>
                </c:pt>
                <c:pt idx="2997">
                  <c:v>1.8372062528864695E-5</c:v>
                </c:pt>
                <c:pt idx="2998">
                  <c:v>1.825977649864118E-5</c:v>
                </c:pt>
                <c:pt idx="2999">
                  <c:v>1.686621550230226E-5</c:v>
                </c:pt>
                <c:pt idx="3000">
                  <c:v>1.7339349506727465E-5</c:v>
                </c:pt>
                <c:pt idx="3001">
                  <c:v>1.7429383427488451E-5</c:v>
                </c:pt>
                <c:pt idx="3002">
                  <c:v>1.7149383515199143E-5</c:v>
                </c:pt>
                <c:pt idx="3003">
                  <c:v>1.6108336292834619E-5</c:v>
                </c:pt>
                <c:pt idx="3004">
                  <c:v>1.5345992629385416E-5</c:v>
                </c:pt>
                <c:pt idx="3005">
                  <c:v>1.5430596986406483E-5</c:v>
                </c:pt>
                <c:pt idx="3006">
                  <c:v>1.5029594193784084E-5</c:v>
                </c:pt>
                <c:pt idx="3007">
                  <c:v>1.5198415155845288E-5</c:v>
                </c:pt>
                <c:pt idx="3008">
                  <c:v>1.3488135269011606E-5</c:v>
                </c:pt>
                <c:pt idx="3009">
                  <c:v>1.2573055194056488E-5</c:v>
                </c:pt>
                <c:pt idx="3010">
                  <c:v>1.0896665808456588E-5</c:v>
                </c:pt>
                <c:pt idx="3011">
                  <c:v>9.6862352528312994E-6</c:v>
                </c:pt>
                <c:pt idx="3012">
                  <c:v>1.0162061696845433E-5</c:v>
                </c:pt>
                <c:pt idx="3013">
                  <c:v>1.011392264529583E-5</c:v>
                </c:pt>
                <c:pt idx="3014">
                  <c:v>9.3390069622333173E-6</c:v>
                </c:pt>
                <c:pt idx="3015">
                  <c:v>1.0064474387748672E-5</c:v>
                </c:pt>
                <c:pt idx="3016">
                  <c:v>1.0241833333854295E-5</c:v>
                </c:pt>
                <c:pt idx="3017">
                  <c:v>1.0067718531282532E-5</c:v>
                </c:pt>
                <c:pt idx="3018">
                  <c:v>8.7731926663483927E-6</c:v>
                </c:pt>
                <c:pt idx="3019">
                  <c:v>9.9743265261501631E-6</c:v>
                </c:pt>
                <c:pt idx="3020">
                  <c:v>8.8053444694963364E-6</c:v>
                </c:pt>
                <c:pt idx="3021">
                  <c:v>6.092014965279123E-6</c:v>
                </c:pt>
                <c:pt idx="3022">
                  <c:v>5.9044242203855456E-6</c:v>
                </c:pt>
                <c:pt idx="3023">
                  <c:v>4.7331030600997823E-6</c:v>
                </c:pt>
                <c:pt idx="3024">
                  <c:v>8.9533987659782106E-6</c:v>
                </c:pt>
                <c:pt idx="3025">
                  <c:v>8.1023450033823297E-6</c:v>
                </c:pt>
                <c:pt idx="3026">
                  <c:v>8.1415990872901832E-6</c:v>
                </c:pt>
                <c:pt idx="3027">
                  <c:v>1.1185326515976831E-5</c:v>
                </c:pt>
                <c:pt idx="3028">
                  <c:v>1.1522641888191473E-5</c:v>
                </c:pt>
                <c:pt idx="3029">
                  <c:v>1.3561815805768479E-5</c:v>
                </c:pt>
                <c:pt idx="3030">
                  <c:v>1.3986962338967958E-5</c:v>
                </c:pt>
                <c:pt idx="3031">
                  <c:v>1.549727653932754E-5</c:v>
                </c:pt>
                <c:pt idx="3032">
                  <c:v>1.4139320974654776E-5</c:v>
                </c:pt>
                <c:pt idx="3033">
                  <c:v>1.4260037524642584E-5</c:v>
                </c:pt>
                <c:pt idx="3034">
                  <c:v>1.4911871256698399E-5</c:v>
                </c:pt>
                <c:pt idx="3035">
                  <c:v>1.364480896127664E-5</c:v>
                </c:pt>
                <c:pt idx="3036">
                  <c:v>1.3126190983968828E-5</c:v>
                </c:pt>
                <c:pt idx="3037">
                  <c:v>1.2359128485370385E-5</c:v>
                </c:pt>
                <c:pt idx="3038">
                  <c:v>1.267179542512458E-5</c:v>
                </c:pt>
                <c:pt idx="3039">
                  <c:v>1.2829377390943227E-5</c:v>
                </c:pt>
                <c:pt idx="3040">
                  <c:v>1.217331283995078E-5</c:v>
                </c:pt>
                <c:pt idx="3041">
                  <c:v>1.1811857680498881E-5</c:v>
                </c:pt>
                <c:pt idx="3042">
                  <c:v>9.4141315962591955E-6</c:v>
                </c:pt>
                <c:pt idx="3043">
                  <c:v>9.4416926355674801E-6</c:v>
                </c:pt>
                <c:pt idx="3044">
                  <c:v>1.2622726411072357E-5</c:v>
                </c:pt>
                <c:pt idx="3045">
                  <c:v>1.1942035192583333E-5</c:v>
                </c:pt>
                <c:pt idx="3046">
                  <c:v>1.1296181549535696E-5</c:v>
                </c:pt>
                <c:pt idx="3047">
                  <c:v>9.9691904830637508E-6</c:v>
                </c:pt>
                <c:pt idx="3048">
                  <c:v>1.0850625092372706E-5</c:v>
                </c:pt>
                <c:pt idx="3049">
                  <c:v>1.0364534435534291E-5</c:v>
                </c:pt>
                <c:pt idx="3050">
                  <c:v>9.5211225337972288E-6</c:v>
                </c:pt>
                <c:pt idx="3051">
                  <c:v>8.2531632064589222E-6</c:v>
                </c:pt>
                <c:pt idx="3052">
                  <c:v>7.4571814957433746E-6</c:v>
                </c:pt>
                <c:pt idx="3053">
                  <c:v>8.1915928253723813E-6</c:v>
                </c:pt>
                <c:pt idx="3054">
                  <c:v>5.990216521526918E-6</c:v>
                </c:pt>
                <c:pt idx="3055">
                  <c:v>8.2658031380785554E-6</c:v>
                </c:pt>
                <c:pt idx="3056">
                  <c:v>5.1880130345920004E-6</c:v>
                </c:pt>
                <c:pt idx="3057">
                  <c:v>6.7453773760566859E-6</c:v>
                </c:pt>
                <c:pt idx="3058">
                  <c:v>8.615509085222588E-3</c:v>
                </c:pt>
                <c:pt idx="3059">
                  <c:v>1.2952146700825751E-2</c:v>
                </c:pt>
                <c:pt idx="3060">
                  <c:v>1.7026476838495782E-2</c:v>
                </c:pt>
                <c:pt idx="3061">
                  <c:v>1.717964863542306E-2</c:v>
                </c:pt>
                <c:pt idx="3062">
                  <c:v>2.2021507547127697E-2</c:v>
                </c:pt>
                <c:pt idx="3063">
                  <c:v>3.0657422055910925E-2</c:v>
                </c:pt>
                <c:pt idx="3064">
                  <c:v>5.0051557871222015E-2</c:v>
                </c:pt>
                <c:pt idx="3065">
                  <c:v>5.0492815902421322E-2</c:v>
                </c:pt>
                <c:pt idx="3066">
                  <c:v>4.963088069636757E-2</c:v>
                </c:pt>
                <c:pt idx="3067">
                  <c:v>7.8731518282903687E-2</c:v>
                </c:pt>
                <c:pt idx="3068">
                  <c:v>0.11732099193482451</c:v>
                </c:pt>
                <c:pt idx="3069">
                  <c:v>0.11385747781978557</c:v>
                </c:pt>
                <c:pt idx="3070">
                  <c:v>0.14021433939515163</c:v>
                </c:pt>
                <c:pt idx="3071">
                  <c:v>0.17463661391418475</c:v>
                </c:pt>
                <c:pt idx="3072">
                  <c:v>0.23613828395019038</c:v>
                </c:pt>
                <c:pt idx="3073">
                  <c:v>0.27357485982163349</c:v>
                </c:pt>
                <c:pt idx="3074">
                  <c:v>0.30487135297666978</c:v>
                </c:pt>
                <c:pt idx="3075">
                  <c:v>0.35438599966522044</c:v>
                </c:pt>
                <c:pt idx="3076">
                  <c:v>0.31330272493376415</c:v>
                </c:pt>
                <c:pt idx="3077">
                  <c:v>0.36622373628721855</c:v>
                </c:pt>
                <c:pt idx="3078">
                  <c:v>0.45813722504309151</c:v>
                </c:pt>
                <c:pt idx="3079">
                  <c:v>0.28554156649451473</c:v>
                </c:pt>
                <c:pt idx="3080">
                  <c:v>0.2552230057126495</c:v>
                </c:pt>
                <c:pt idx="3081">
                  <c:v>0.31692298748383202</c:v>
                </c:pt>
                <c:pt idx="3082">
                  <c:v>0.36732351812421088</c:v>
                </c:pt>
                <c:pt idx="3083">
                  <c:v>0.39536277317586854</c:v>
                </c:pt>
                <c:pt idx="3084">
                  <c:v>0.35683017132819783</c:v>
                </c:pt>
                <c:pt idx="3085">
                  <c:v>0.28876241837876526</c:v>
                </c:pt>
                <c:pt idx="3086">
                  <c:v>0.34848784972153807</c:v>
                </c:pt>
                <c:pt idx="3087">
                  <c:v>0.36152394806239224</c:v>
                </c:pt>
                <c:pt idx="3088">
                  <c:v>0.42238667507049038</c:v>
                </c:pt>
                <c:pt idx="3089">
                  <c:v>0.4483665565282276</c:v>
                </c:pt>
                <c:pt idx="3090">
                  <c:v>0.37201147001612461</c:v>
                </c:pt>
                <c:pt idx="3091">
                  <c:v>0.42962985226846423</c:v>
                </c:pt>
                <c:pt idx="3092">
                  <c:v>0.56783397225070165</c:v>
                </c:pt>
                <c:pt idx="3093">
                  <c:v>0.54796345920797351</c:v>
                </c:pt>
                <c:pt idx="3094">
                  <c:v>0.55394793295501843</c:v>
                </c:pt>
                <c:pt idx="3095">
                  <c:v>0.56098566021767016</c:v>
                </c:pt>
                <c:pt idx="3096">
                  <c:v>0.57557487483433067</c:v>
                </c:pt>
                <c:pt idx="3097">
                  <c:v>0.59147940336173277</c:v>
                </c:pt>
                <c:pt idx="3098">
                  <c:v>0.60191849587529223</c:v>
                </c:pt>
                <c:pt idx="3099">
                  <c:v>0.63461885493759485</c:v>
                </c:pt>
                <c:pt idx="3100">
                  <c:v>0.65134724823561707</c:v>
                </c:pt>
                <c:pt idx="3101">
                  <c:v>0.63462500643400677</c:v>
                </c:pt>
                <c:pt idx="3102">
                  <c:v>0.6044515661637011</c:v>
                </c:pt>
                <c:pt idx="3103">
                  <c:v>0.61554643214396099</c:v>
                </c:pt>
                <c:pt idx="3104">
                  <c:v>0.62538037065806462</c:v>
                </c:pt>
                <c:pt idx="3105">
                  <c:v>0.6350137979768341</c:v>
                </c:pt>
                <c:pt idx="3106">
                  <c:v>0.62311044933958259</c:v>
                </c:pt>
                <c:pt idx="3107">
                  <c:v>0.57949552266447357</c:v>
                </c:pt>
                <c:pt idx="3108">
                  <c:v>0.54367798893095043</c:v>
                </c:pt>
                <c:pt idx="3109">
                  <c:v>0.49837128868152819</c:v>
                </c:pt>
                <c:pt idx="3110">
                  <c:v>0.42418369465206923</c:v>
                </c:pt>
                <c:pt idx="3111">
                  <c:v>0.30622826322460928</c:v>
                </c:pt>
                <c:pt idx="3112">
                  <c:v>0.13960676309776959</c:v>
                </c:pt>
                <c:pt idx="3113">
                  <c:v>7.679011884452755E-2</c:v>
                </c:pt>
                <c:pt idx="3114">
                  <c:v>6.1216005456770937E-2</c:v>
                </c:pt>
                <c:pt idx="3115">
                  <c:v>7.2597944356461538E-2</c:v>
                </c:pt>
                <c:pt idx="3116">
                  <c:v>8.9857443009483673E-2</c:v>
                </c:pt>
                <c:pt idx="3117">
                  <c:v>9.0218164127370409E-2</c:v>
                </c:pt>
                <c:pt idx="3118">
                  <c:v>8.4245542282326322E-2</c:v>
                </c:pt>
                <c:pt idx="3119">
                  <c:v>9.9492365441121791E-2</c:v>
                </c:pt>
                <c:pt idx="3120">
                  <c:v>9.2977089328654797E-2</c:v>
                </c:pt>
                <c:pt idx="3121">
                  <c:v>8.5564817669607302E-2</c:v>
                </c:pt>
                <c:pt idx="3122">
                  <c:v>7.4104063732332887E-2</c:v>
                </c:pt>
                <c:pt idx="3123">
                  <c:v>4.3681802572620436E-2</c:v>
                </c:pt>
                <c:pt idx="3124">
                  <c:v>4.5800017026663947E-2</c:v>
                </c:pt>
                <c:pt idx="3125">
                  <c:v>4.2148516309216018E-2</c:v>
                </c:pt>
                <c:pt idx="3126">
                  <c:v>7.4163505590756865E-2</c:v>
                </c:pt>
                <c:pt idx="3127">
                  <c:v>8.4348254342752949E-2</c:v>
                </c:pt>
                <c:pt idx="3128">
                  <c:v>8.7922353795297489E-2</c:v>
                </c:pt>
                <c:pt idx="3129">
                  <c:v>5.2444336167746027E-2</c:v>
                </c:pt>
                <c:pt idx="3130">
                  <c:v>2.738132725317597E-2</c:v>
                </c:pt>
                <c:pt idx="3131">
                  <c:v>1.6325023320256742E-2</c:v>
                </c:pt>
                <c:pt idx="3132">
                  <c:v>7.8946835021911823E-3</c:v>
                </c:pt>
                <c:pt idx="3133">
                  <c:v>2.1623313660589468E-5</c:v>
                </c:pt>
                <c:pt idx="3134">
                  <c:v>2.1802210609721332E-5</c:v>
                </c:pt>
                <c:pt idx="3135">
                  <c:v>2.1704888829283416E-5</c:v>
                </c:pt>
                <c:pt idx="3136">
                  <c:v>2.0565560254662586E-5</c:v>
                </c:pt>
                <c:pt idx="3137">
                  <c:v>1.9377491828992403E-5</c:v>
                </c:pt>
                <c:pt idx="3138">
                  <c:v>1.9281627426485042E-5</c:v>
                </c:pt>
                <c:pt idx="3139">
                  <c:v>1.8490998399137359E-5</c:v>
                </c:pt>
                <c:pt idx="3140">
                  <c:v>1.8640523773790257E-5</c:v>
                </c:pt>
                <c:pt idx="3141">
                  <c:v>1.8306709113098641E-5</c:v>
                </c:pt>
                <c:pt idx="3142">
                  <c:v>1.9326113658989959E-5</c:v>
                </c:pt>
                <c:pt idx="3143">
                  <c:v>1.8568523846159443E-5</c:v>
                </c:pt>
                <c:pt idx="3144">
                  <c:v>1.8450712445752663E-5</c:v>
                </c:pt>
                <c:pt idx="3145">
                  <c:v>1.8349207914646556E-5</c:v>
                </c:pt>
                <c:pt idx="3146">
                  <c:v>1.7692956372325114E-5</c:v>
                </c:pt>
                <c:pt idx="3147">
                  <c:v>1.8043905430926459E-5</c:v>
                </c:pt>
                <c:pt idx="3148">
                  <c:v>1.7258225319923052E-5</c:v>
                </c:pt>
                <c:pt idx="3149">
                  <c:v>1.7431429110857331E-5</c:v>
                </c:pt>
                <c:pt idx="3150">
                  <c:v>1.7435929506595643E-5</c:v>
                </c:pt>
                <c:pt idx="3151">
                  <c:v>1.8091187149727837E-5</c:v>
                </c:pt>
                <c:pt idx="3152">
                  <c:v>1.7687907402109101E-5</c:v>
                </c:pt>
                <c:pt idx="3153">
                  <c:v>1.7970904235614305E-5</c:v>
                </c:pt>
                <c:pt idx="3154">
                  <c:v>1.8028505043919945E-5</c:v>
                </c:pt>
                <c:pt idx="3155">
                  <c:v>1.7407517149233604E-5</c:v>
                </c:pt>
                <c:pt idx="3156">
                  <c:v>1.7579823846403243E-5</c:v>
                </c:pt>
                <c:pt idx="3157">
                  <c:v>1.8054222015116212E-5</c:v>
                </c:pt>
                <c:pt idx="3158">
                  <c:v>1.8048085932319231E-5</c:v>
                </c:pt>
                <c:pt idx="3159">
                  <c:v>1.9215280370440177E-5</c:v>
                </c:pt>
                <c:pt idx="3160">
                  <c:v>1.7300735700639336E-5</c:v>
                </c:pt>
                <c:pt idx="3161">
                  <c:v>1.7193057395346166E-5</c:v>
                </c:pt>
                <c:pt idx="3162">
                  <c:v>1.7884451905352891E-5</c:v>
                </c:pt>
                <c:pt idx="3163">
                  <c:v>1.93405685022166E-5</c:v>
                </c:pt>
                <c:pt idx="3164">
                  <c:v>1.8184172548579656E-5</c:v>
                </c:pt>
                <c:pt idx="3165">
                  <c:v>1.6756771689078303E-5</c:v>
                </c:pt>
                <c:pt idx="3166">
                  <c:v>1.6051622033960347E-5</c:v>
                </c:pt>
                <c:pt idx="3167">
                  <c:v>1.6617820118740253E-5</c:v>
                </c:pt>
                <c:pt idx="3168">
                  <c:v>1.5984883369860362E-5</c:v>
                </c:pt>
                <c:pt idx="3169">
                  <c:v>1.5928831393196889E-5</c:v>
                </c:pt>
                <c:pt idx="3170">
                  <c:v>1.6371046640473398E-5</c:v>
                </c:pt>
                <c:pt idx="3171">
                  <c:v>1.8731547594578373E-5</c:v>
                </c:pt>
                <c:pt idx="3172">
                  <c:v>1.7412230593803186E-5</c:v>
                </c:pt>
                <c:pt idx="3173">
                  <c:v>1.7779052011952969E-5</c:v>
                </c:pt>
                <c:pt idx="3174">
                  <c:v>1.6531619634506351E-5</c:v>
                </c:pt>
                <c:pt idx="3175">
                  <c:v>1.6777659521174542E-5</c:v>
                </c:pt>
                <c:pt idx="3176">
                  <c:v>1.5423032687386382E-5</c:v>
                </c:pt>
                <c:pt idx="3177">
                  <c:v>1.3601757904769472E-5</c:v>
                </c:pt>
                <c:pt idx="3178">
                  <c:v>1.280984983383881E-5</c:v>
                </c:pt>
                <c:pt idx="3179">
                  <c:v>1.263892603557372E-5</c:v>
                </c:pt>
                <c:pt idx="3180">
                  <c:v>1.2561666596060833E-5</c:v>
                </c:pt>
                <c:pt idx="3181">
                  <c:v>1.3849787197558394E-5</c:v>
                </c:pt>
                <c:pt idx="3182">
                  <c:v>1.2972638746144321E-5</c:v>
                </c:pt>
                <c:pt idx="3183">
                  <c:v>1.2472229093838657E-5</c:v>
                </c:pt>
                <c:pt idx="3184">
                  <c:v>1.0888188286142779E-5</c:v>
                </c:pt>
                <c:pt idx="3185">
                  <c:v>1.1534263938471878E-5</c:v>
                </c:pt>
                <c:pt idx="3186">
                  <c:v>8.5703371014536621E-6</c:v>
                </c:pt>
                <c:pt idx="3187">
                  <c:v>8.6692888795027904E-6</c:v>
                </c:pt>
                <c:pt idx="3188">
                  <c:v>9.8965868163953923E-6</c:v>
                </c:pt>
                <c:pt idx="3189">
                  <c:v>1.1022315462839176E-5</c:v>
                </c:pt>
                <c:pt idx="3190">
                  <c:v>1.0667676239704216E-5</c:v>
                </c:pt>
                <c:pt idx="3191">
                  <c:v>9.8426032296748127E-6</c:v>
                </c:pt>
                <c:pt idx="3192">
                  <c:v>1.018540526732403E-5</c:v>
                </c:pt>
                <c:pt idx="3193">
                  <c:v>1.0478338251048222E-5</c:v>
                </c:pt>
                <c:pt idx="3194">
                  <c:v>9.6167790389236966E-6</c:v>
                </c:pt>
                <c:pt idx="3195">
                  <c:v>8.5804264579365429E-6</c:v>
                </c:pt>
                <c:pt idx="3196">
                  <c:v>9.5284884162313728E-6</c:v>
                </c:pt>
                <c:pt idx="3197">
                  <c:v>9.7684590729461395E-6</c:v>
                </c:pt>
                <c:pt idx="3198">
                  <c:v>1.0200424160496267E-5</c:v>
                </c:pt>
                <c:pt idx="3199">
                  <c:v>1.0802336011830016E-5</c:v>
                </c:pt>
                <c:pt idx="3200">
                  <c:v>1.1033602197396628E-5</c:v>
                </c:pt>
                <c:pt idx="3201">
                  <c:v>1.2480956111520798E-5</c:v>
                </c:pt>
                <c:pt idx="3202">
                  <c:v>8.4466374555567034E-3</c:v>
                </c:pt>
                <c:pt idx="3203">
                  <c:v>1.1887397537697809E-2</c:v>
                </c:pt>
                <c:pt idx="3204">
                  <c:v>1.4906760636576977E-2</c:v>
                </c:pt>
                <c:pt idx="3205">
                  <c:v>1.7728417316982922E-2</c:v>
                </c:pt>
                <c:pt idx="3206">
                  <c:v>2.082998385126034E-2</c:v>
                </c:pt>
                <c:pt idx="3207">
                  <c:v>2.4206032131086613E-2</c:v>
                </c:pt>
                <c:pt idx="3208">
                  <c:v>2.7562063819656084E-2</c:v>
                </c:pt>
                <c:pt idx="3209">
                  <c:v>3.1481938093513975E-2</c:v>
                </c:pt>
                <c:pt idx="3210">
                  <c:v>3.5266634822878118E-2</c:v>
                </c:pt>
                <c:pt idx="3211">
                  <c:v>4.0546400964506769E-2</c:v>
                </c:pt>
                <c:pt idx="3212">
                  <c:v>8.4797968665860354E-2</c:v>
                </c:pt>
                <c:pt idx="3213">
                  <c:v>0.15634307225800889</c:v>
                </c:pt>
                <c:pt idx="3214">
                  <c:v>0.18115398652508063</c:v>
                </c:pt>
                <c:pt idx="3215">
                  <c:v>0.21231140054354872</c:v>
                </c:pt>
                <c:pt idx="3216">
                  <c:v>0.24179182216843761</c:v>
                </c:pt>
                <c:pt idx="3217">
                  <c:v>0.27210555679343462</c:v>
                </c:pt>
                <c:pt idx="3218">
                  <c:v>0.30228546031366621</c:v>
                </c:pt>
                <c:pt idx="3219">
                  <c:v>0.35590994418685346</c:v>
                </c:pt>
                <c:pt idx="3220">
                  <c:v>0.31330272493376415</c:v>
                </c:pt>
                <c:pt idx="3221">
                  <c:v>0.36508234364828973</c:v>
                </c:pt>
                <c:pt idx="3222">
                  <c:v>0.45581113575896343</c:v>
                </c:pt>
                <c:pt idx="3223">
                  <c:v>0.28446463839451874</c:v>
                </c:pt>
                <c:pt idx="3224">
                  <c:v>0.25649603208432609</c:v>
                </c:pt>
                <c:pt idx="3225">
                  <c:v>0.32013561386471084</c:v>
                </c:pt>
                <c:pt idx="3226">
                  <c:v>0.37102773557811947</c:v>
                </c:pt>
                <c:pt idx="3227">
                  <c:v>0.39906273467807396</c:v>
                </c:pt>
                <c:pt idx="3228">
                  <c:v>0.36213794717303877</c:v>
                </c:pt>
                <c:pt idx="3229">
                  <c:v>0.2917671177341527</c:v>
                </c:pt>
                <c:pt idx="3230">
                  <c:v>0.35132698659768236</c:v>
                </c:pt>
                <c:pt idx="3231">
                  <c:v>0.36476091251282694</c:v>
                </c:pt>
                <c:pt idx="3232">
                  <c:v>0.42387798566587948</c:v>
                </c:pt>
                <c:pt idx="3233">
                  <c:v>0.45421347248812033</c:v>
                </c:pt>
                <c:pt idx="3234">
                  <c:v>0.37200049433455146</c:v>
                </c:pt>
                <c:pt idx="3235">
                  <c:v>0.4312090248235988</c:v>
                </c:pt>
                <c:pt idx="3236">
                  <c:v>0.56358701693478286</c:v>
                </c:pt>
                <c:pt idx="3237">
                  <c:v>0.53836228293282584</c:v>
                </c:pt>
                <c:pt idx="3238">
                  <c:v>0.55137586990144738</c:v>
                </c:pt>
                <c:pt idx="3239">
                  <c:v>0.55486289347141071</c:v>
                </c:pt>
                <c:pt idx="3240">
                  <c:v>0.5734020113201963</c:v>
                </c:pt>
                <c:pt idx="3241">
                  <c:v>0.58305628196047787</c:v>
                </c:pt>
                <c:pt idx="3242">
                  <c:v>0.60194642747536908</c:v>
                </c:pt>
                <c:pt idx="3243">
                  <c:v>0.63219320685620706</c:v>
                </c:pt>
                <c:pt idx="3244">
                  <c:v>0.65462633404853976</c:v>
                </c:pt>
                <c:pt idx="3245">
                  <c:v>0.64184560502236299</c:v>
                </c:pt>
                <c:pt idx="3246">
                  <c:v>0.6001009201443499</c:v>
                </c:pt>
                <c:pt idx="3247">
                  <c:v>0.61812700279189248</c:v>
                </c:pt>
                <c:pt idx="3248">
                  <c:v>0.62859320877586722</c:v>
                </c:pt>
                <c:pt idx="3249">
                  <c:v>0.63936721477259817</c:v>
                </c:pt>
                <c:pt idx="3250">
                  <c:v>0.62121926457946319</c:v>
                </c:pt>
                <c:pt idx="3251">
                  <c:v>0.58637288351609751</c:v>
                </c:pt>
                <c:pt idx="3252">
                  <c:v>0.54144419204842065</c:v>
                </c:pt>
                <c:pt idx="3253">
                  <c:v>0.49246984435900526</c:v>
                </c:pt>
                <c:pt idx="3254">
                  <c:v>0.42465092984032976</c:v>
                </c:pt>
                <c:pt idx="3255">
                  <c:v>0.30465373872520884</c:v>
                </c:pt>
                <c:pt idx="3256">
                  <c:v>0.1416730373418017</c:v>
                </c:pt>
                <c:pt idx="3257">
                  <c:v>7.6703429157986835E-2</c:v>
                </c:pt>
                <c:pt idx="3258">
                  <c:v>6.1713190537891024E-2</c:v>
                </c:pt>
                <c:pt idx="3259">
                  <c:v>7.4265301995542585E-2</c:v>
                </c:pt>
                <c:pt idx="3260">
                  <c:v>8.9835041065144297E-2</c:v>
                </c:pt>
                <c:pt idx="3261">
                  <c:v>9.1001327072368146E-2</c:v>
                </c:pt>
                <c:pt idx="3262">
                  <c:v>8.489026676197986E-2</c:v>
                </c:pt>
                <c:pt idx="3263">
                  <c:v>9.7991704748705569E-2</c:v>
                </c:pt>
                <c:pt idx="3264">
                  <c:v>9.3596330212105852E-2</c:v>
                </c:pt>
                <c:pt idx="3265">
                  <c:v>8.6451138428604302E-2</c:v>
                </c:pt>
                <c:pt idx="3266">
                  <c:v>7.4435021093462075E-2</c:v>
                </c:pt>
                <c:pt idx="3267">
                  <c:v>4.3679047247676288E-2</c:v>
                </c:pt>
                <c:pt idx="3268">
                  <c:v>4.5627200366780002E-2</c:v>
                </c:pt>
                <c:pt idx="3269">
                  <c:v>4.2433344147292391E-2</c:v>
                </c:pt>
                <c:pt idx="3270">
                  <c:v>7.4444537711074385E-2</c:v>
                </c:pt>
                <c:pt idx="3271">
                  <c:v>8.4896492783585298E-2</c:v>
                </c:pt>
                <c:pt idx="3272">
                  <c:v>8.7669080680430625E-2</c:v>
                </c:pt>
                <c:pt idx="3273">
                  <c:v>5.2738126800740651E-2</c:v>
                </c:pt>
                <c:pt idx="3274">
                  <c:v>2.7484716609948005E-2</c:v>
                </c:pt>
                <c:pt idx="3275">
                  <c:v>1.6339346557238774E-2</c:v>
                </c:pt>
                <c:pt idx="3276">
                  <c:v>7.9528571749737081E-3</c:v>
                </c:pt>
                <c:pt idx="3277">
                  <c:v>2.3392110864812148E-5</c:v>
                </c:pt>
                <c:pt idx="3278">
                  <c:v>2.2395728886340544E-5</c:v>
                </c:pt>
                <c:pt idx="3279">
                  <c:v>2.1710982062000589E-5</c:v>
                </c:pt>
                <c:pt idx="3280">
                  <c:v>1.9990489840025611E-5</c:v>
                </c:pt>
                <c:pt idx="3281">
                  <c:v>1.8806130408187818E-5</c:v>
                </c:pt>
                <c:pt idx="3282">
                  <c:v>1.927667976135666E-5</c:v>
                </c:pt>
                <c:pt idx="3283">
                  <c:v>1.9055626219720931E-5</c:v>
                </c:pt>
                <c:pt idx="3284">
                  <c:v>1.8640523773790257E-5</c:v>
                </c:pt>
                <c:pt idx="3285">
                  <c:v>1.8875062420418092E-5</c:v>
                </c:pt>
                <c:pt idx="3286">
                  <c:v>1.8759023505662675E-5</c:v>
                </c:pt>
                <c:pt idx="3287">
                  <c:v>1.8568523846159443E-5</c:v>
                </c:pt>
                <c:pt idx="3288">
                  <c:v>1.8450712445752663E-5</c:v>
                </c:pt>
                <c:pt idx="3289">
                  <c:v>1.7784548107849734E-5</c:v>
                </c:pt>
                <c:pt idx="3290">
                  <c:v>1.7688732764356273E-5</c:v>
                </c:pt>
                <c:pt idx="3291">
                  <c:v>1.8039544821811101E-5</c:v>
                </c:pt>
                <c:pt idx="3292">
                  <c:v>1.7815079402841041E-5</c:v>
                </c:pt>
                <c:pt idx="3293">
                  <c:v>1.7431429110857331E-5</c:v>
                </c:pt>
                <c:pt idx="3294">
                  <c:v>1.7435929506595643E-5</c:v>
                </c:pt>
                <c:pt idx="3295">
                  <c:v>1.7527498230428827E-5</c:v>
                </c:pt>
                <c:pt idx="3296">
                  <c:v>1.7683733172625655E-5</c:v>
                </c:pt>
                <c:pt idx="3297">
                  <c:v>1.7403691302241525E-5</c:v>
                </c:pt>
                <c:pt idx="3298">
                  <c:v>1.8019920224111624E-5</c:v>
                </c:pt>
                <c:pt idx="3299">
                  <c:v>1.7962670135806908E-5</c:v>
                </c:pt>
                <c:pt idx="3300">
                  <c:v>1.7015257182142359E-5</c:v>
                </c:pt>
                <c:pt idx="3301">
                  <c:v>1.7481479274006327E-5</c:v>
                </c:pt>
                <c:pt idx="3302">
                  <c:v>1.8035276786432413E-5</c:v>
                </c:pt>
                <c:pt idx="3303">
                  <c:v>1.7493808221754859E-5</c:v>
                </c:pt>
                <c:pt idx="3304">
                  <c:v>1.7277044300706581E-5</c:v>
                </c:pt>
                <c:pt idx="3305">
                  <c:v>1.7169601870581912E-5</c:v>
                </c:pt>
                <c:pt idx="3306">
                  <c:v>1.6737997715693675E-5</c:v>
                </c:pt>
                <c:pt idx="3307">
                  <c:v>1.7592670494193028E-5</c:v>
                </c:pt>
                <c:pt idx="3308">
                  <c:v>1.6454859655686424E-5</c:v>
                </c:pt>
                <c:pt idx="3309">
                  <c:v>1.5601619613526142E-5</c:v>
                </c:pt>
                <c:pt idx="3310">
                  <c:v>1.5996815659691174E-5</c:v>
                </c:pt>
                <c:pt idx="3311">
                  <c:v>1.6559980995558212E-5</c:v>
                </c:pt>
                <c:pt idx="3312">
                  <c:v>1.6482999462760827E-5</c:v>
                </c:pt>
                <c:pt idx="3313">
                  <c:v>1.587833480408758E-5</c:v>
                </c:pt>
                <c:pt idx="3314">
                  <c:v>1.6318089036741046E-5</c:v>
                </c:pt>
                <c:pt idx="3315">
                  <c:v>1.8094837910593584E-5</c:v>
                </c:pt>
                <c:pt idx="3316">
                  <c:v>1.7913461405616554E-5</c:v>
                </c:pt>
                <c:pt idx="3317">
                  <c:v>1.7718143036116099E-5</c:v>
                </c:pt>
                <c:pt idx="3318">
                  <c:v>1.5925327993878735E-5</c:v>
                </c:pt>
                <c:pt idx="3319">
                  <c:v>1.5613990888883564E-5</c:v>
                </c:pt>
                <c:pt idx="3320">
                  <c:v>1.4822339870120636E-5</c:v>
                </c:pt>
                <c:pt idx="3321">
                  <c:v>1.3023844993431714E-5</c:v>
                </c:pt>
                <c:pt idx="3322">
                  <c:v>1.2764462585902468E-5</c:v>
                </c:pt>
                <c:pt idx="3323">
                  <c:v>1.3121357637229847E-5</c:v>
                </c:pt>
                <c:pt idx="3324">
                  <c:v>1.2520179389441951E-5</c:v>
                </c:pt>
                <c:pt idx="3325">
                  <c:v>1.2740439031022378E-5</c:v>
                </c:pt>
                <c:pt idx="3326">
                  <c:v>1.2398925856196654E-5</c:v>
                </c:pt>
                <c:pt idx="3327">
                  <c:v>1.1903479228674558E-5</c:v>
                </c:pt>
                <c:pt idx="3328">
                  <c:v>1.0848726069562577E-5</c:v>
                </c:pt>
                <c:pt idx="3329">
                  <c:v>1.0976868903590622E-5</c:v>
                </c:pt>
                <c:pt idx="3330">
                  <c:v>9.536831966070607E-6</c:v>
                </c:pt>
                <c:pt idx="3331">
                  <c:v>9.1396821465847307E-6</c:v>
                </c:pt>
                <c:pt idx="3332">
                  <c:v>8.8665452859400748E-6</c:v>
                </c:pt>
                <c:pt idx="3333">
                  <c:v>1.0472166106674289E-5</c:v>
                </c:pt>
                <c:pt idx="3334">
                  <c:v>1.0120957548259144E-5</c:v>
                </c:pt>
                <c:pt idx="3335">
                  <c:v>9.3058938506295518E-6</c:v>
                </c:pt>
                <c:pt idx="3336">
                  <c:v>1.0146690068049821E-5</c:v>
                </c:pt>
                <c:pt idx="3337">
                  <c:v>9.4288698874131905E-6</c:v>
                </c:pt>
                <c:pt idx="3338">
                  <c:v>8.0916064211346969E-6</c:v>
                </c:pt>
                <c:pt idx="3339">
                  <c:v>8.5458006183276941E-6</c:v>
                </c:pt>
                <c:pt idx="3340">
                  <c:v>9.4869362058331896E-6</c:v>
                </c:pt>
                <c:pt idx="3341">
                  <c:v>9.2247095606416951E-6</c:v>
                </c:pt>
                <c:pt idx="3342">
                  <c:v>9.648685063744659E-6</c:v>
                </c:pt>
                <c:pt idx="3343">
                  <c:v>1.0239535599929484E-5</c:v>
                </c:pt>
                <c:pt idx="3344">
                  <c:v>1.1489073246006456E-5</c:v>
                </c:pt>
                <c:pt idx="3345">
                  <c:v>1.1889928068969356E-5</c:v>
                </c:pt>
                <c:pt idx="3346">
                  <c:v>1.2550875877839451E-5</c:v>
                </c:pt>
                <c:pt idx="3347">
                  <c:v>1.0618374713849809E-2</c:v>
                </c:pt>
                <c:pt idx="3348">
                  <c:v>1.4948339690227382E-2</c:v>
                </c:pt>
                <c:pt idx="3349">
                  <c:v>1.8853723521660135E-2</c:v>
                </c:pt>
                <c:pt idx="3350">
                  <c:v>2.3020331464759659E-2</c:v>
                </c:pt>
                <c:pt idx="3351">
                  <c:v>2.9776307285380169E-2</c:v>
                </c:pt>
                <c:pt idx="3352">
                  <c:v>3.4925658930310272E-2</c:v>
                </c:pt>
                <c:pt idx="3353">
                  <c:v>3.9448477506182078E-2</c:v>
                </c:pt>
                <c:pt idx="3354">
                  <c:v>4.4635109008996122E-2</c:v>
                </c:pt>
                <c:pt idx="3355">
                  <c:v>6.0809032924774249E-2</c:v>
                </c:pt>
                <c:pt idx="3356">
                  <c:v>9.1858160909900594E-2</c:v>
                </c:pt>
                <c:pt idx="3357">
                  <c:v>0.15450101898786336</c:v>
                </c:pt>
                <c:pt idx="3358">
                  <c:v>0.19005552638271181</c:v>
                </c:pt>
                <c:pt idx="3359">
                  <c:v>0.16401016005111865</c:v>
                </c:pt>
                <c:pt idx="3360">
                  <c:v>0.19990729898072795</c:v>
                </c:pt>
                <c:pt idx="3361">
                  <c:v>0.19537302217745203</c:v>
                </c:pt>
                <c:pt idx="3362">
                  <c:v>0.22123784848348521</c:v>
                </c:pt>
                <c:pt idx="3363">
                  <c:v>0.24603810329810191</c:v>
                </c:pt>
                <c:pt idx="3364">
                  <c:v>0.18675261192901887</c:v>
                </c:pt>
                <c:pt idx="3365">
                  <c:v>0.21086072449093493</c:v>
                </c:pt>
                <c:pt idx="3366">
                  <c:v>0.41560042904131761</c:v>
                </c:pt>
                <c:pt idx="3367">
                  <c:v>0.2682025070478668</c:v>
                </c:pt>
                <c:pt idx="3368">
                  <c:v>0.30184948853541954</c:v>
                </c:pt>
                <c:pt idx="3369">
                  <c:v>0.34636491271358222</c:v>
                </c:pt>
                <c:pt idx="3370">
                  <c:v>0.36779945292778005</c:v>
                </c:pt>
                <c:pt idx="3371">
                  <c:v>0.36232861544543005</c:v>
                </c:pt>
                <c:pt idx="3372">
                  <c:v>0.36798598185855591</c:v>
                </c:pt>
                <c:pt idx="3373">
                  <c:v>0.28434957734262561</c:v>
                </c:pt>
                <c:pt idx="3374">
                  <c:v>0.32811699220958562</c:v>
                </c:pt>
                <c:pt idx="3375">
                  <c:v>0.34310661975627488</c:v>
                </c:pt>
                <c:pt idx="3376">
                  <c:v>0.39751785186160532</c:v>
                </c:pt>
                <c:pt idx="3377">
                  <c:v>0.41702218839615951</c:v>
                </c:pt>
                <c:pt idx="3378">
                  <c:v>0.36627750893968847</c:v>
                </c:pt>
                <c:pt idx="3379">
                  <c:v>0.38659914888682162</c:v>
                </c:pt>
                <c:pt idx="3380">
                  <c:v>0.51178919334203055</c:v>
                </c:pt>
                <c:pt idx="3381">
                  <c:v>0.51689016407324417</c:v>
                </c:pt>
                <c:pt idx="3382">
                  <c:v>0.52816055248305749</c:v>
                </c:pt>
                <c:pt idx="3383">
                  <c:v>0.55645873427612114</c:v>
                </c:pt>
                <c:pt idx="3384">
                  <c:v>0.56655872099136462</c:v>
                </c:pt>
                <c:pt idx="3385">
                  <c:v>0.5631011006698361</c:v>
                </c:pt>
                <c:pt idx="3386">
                  <c:v>0.58387853221902131</c:v>
                </c:pt>
                <c:pt idx="3387">
                  <c:v>0.60005095925570817</c:v>
                </c:pt>
                <c:pt idx="3388">
                  <c:v>0.60351945055030842</c:v>
                </c:pt>
                <c:pt idx="3389">
                  <c:v>0.57676468472255571</c:v>
                </c:pt>
                <c:pt idx="3390">
                  <c:v>0.59772832743529769</c:v>
                </c:pt>
                <c:pt idx="3391">
                  <c:v>0.60704639624376466</c:v>
                </c:pt>
                <c:pt idx="3392">
                  <c:v>0.60262250569732445</c:v>
                </c:pt>
                <c:pt idx="3393">
                  <c:v>0.58952560143583099</c:v>
                </c:pt>
                <c:pt idx="3394">
                  <c:v>0.57251162340971484</c:v>
                </c:pt>
                <c:pt idx="3395">
                  <c:v>0.53025403314085651</c:v>
                </c:pt>
                <c:pt idx="3396">
                  <c:v>0.50373330921884985</c:v>
                </c:pt>
                <c:pt idx="3397">
                  <c:v>0.41329101473585439</c:v>
                </c:pt>
                <c:pt idx="3398">
                  <c:v>0.4911150365644873</c:v>
                </c:pt>
                <c:pt idx="3399">
                  <c:v>0.36629984755358835</c:v>
                </c:pt>
                <c:pt idx="3400">
                  <c:v>0.12819824435790197</c:v>
                </c:pt>
                <c:pt idx="3401">
                  <c:v>6.3976499588409744E-2</c:v>
                </c:pt>
                <c:pt idx="3402">
                  <c:v>5.4765706924382089E-2</c:v>
                </c:pt>
                <c:pt idx="3403">
                  <c:v>5.5757309982085654E-2</c:v>
                </c:pt>
                <c:pt idx="3404">
                  <c:v>6.0284517823911629E-2</c:v>
                </c:pt>
                <c:pt idx="3405">
                  <c:v>7.3347447185432832E-2</c:v>
                </c:pt>
                <c:pt idx="3406">
                  <c:v>7.6452529012740605E-2</c:v>
                </c:pt>
                <c:pt idx="3407">
                  <c:v>5.7235377015319076E-2</c:v>
                </c:pt>
                <c:pt idx="3408">
                  <c:v>0.10985549543088584</c:v>
                </c:pt>
                <c:pt idx="3409">
                  <c:v>0.10926727017170292</c:v>
                </c:pt>
                <c:pt idx="3410">
                  <c:v>6.8917321773112897E-2</c:v>
                </c:pt>
                <c:pt idx="3411">
                  <c:v>4.4238240392570002E-2</c:v>
                </c:pt>
                <c:pt idx="3412">
                  <c:v>4.892491501412298E-2</c:v>
                </c:pt>
                <c:pt idx="3413">
                  <c:v>4.5417196399841181E-2</c:v>
                </c:pt>
                <c:pt idx="3414">
                  <c:v>4.9187329038031094E-2</c:v>
                </c:pt>
                <c:pt idx="3415">
                  <c:v>4.858064114335009E-2</c:v>
                </c:pt>
                <c:pt idx="3416">
                  <c:v>5.2715310284560002E-2</c:v>
                </c:pt>
                <c:pt idx="3417">
                  <c:v>2.5339114849961396E-2</c:v>
                </c:pt>
                <c:pt idx="3418">
                  <c:v>1.4758878616961464E-2</c:v>
                </c:pt>
                <c:pt idx="3419">
                  <c:v>7.7860255961525364E-3</c:v>
                </c:pt>
                <c:pt idx="3420">
                  <c:v>2.3667965923403479E-5</c:v>
                </c:pt>
                <c:pt idx="3421">
                  <c:v>2.2838223889226217E-5</c:v>
                </c:pt>
                <c:pt idx="3422">
                  <c:v>2.0662895565530121E-5</c:v>
                </c:pt>
                <c:pt idx="3423">
                  <c:v>2.0554829571664313E-5</c:v>
                </c:pt>
                <c:pt idx="3424">
                  <c:v>1.9995756175911134E-5</c:v>
                </c:pt>
                <c:pt idx="3425">
                  <c:v>1.8810878532116119E-5</c:v>
                </c:pt>
                <c:pt idx="3426">
                  <c:v>1.8710844897998521E-5</c:v>
                </c:pt>
                <c:pt idx="3427">
                  <c:v>1.8486400909687019E-5</c:v>
                </c:pt>
                <c:pt idx="3428">
                  <c:v>1.8069776425992529E-5</c:v>
                </c:pt>
                <c:pt idx="3429">
                  <c:v>1.9438007289427582E-5</c:v>
                </c:pt>
                <c:pt idx="3430">
                  <c:v>1.8754332497343376E-5</c:v>
                </c:pt>
                <c:pt idx="3431">
                  <c:v>1.7998072377169216E-5</c:v>
                </c:pt>
                <c:pt idx="3432">
                  <c:v>1.7316355114316349E-5</c:v>
                </c:pt>
                <c:pt idx="3433">
                  <c:v>1.8331160561801269E-5</c:v>
                </c:pt>
                <c:pt idx="3434">
                  <c:v>1.7676020482913608E-5</c:v>
                </c:pt>
                <c:pt idx="3435">
                  <c:v>1.746470956202484E-5</c:v>
                </c:pt>
                <c:pt idx="3436">
                  <c:v>1.7237973588009394E-5</c:v>
                </c:pt>
                <c:pt idx="3437">
                  <c:v>1.6853806570952225E-5</c:v>
                </c:pt>
                <c:pt idx="3438">
                  <c:v>1.6854197991956687E-5</c:v>
                </c:pt>
                <c:pt idx="3439">
                  <c:v>1.8060610008326105E-5</c:v>
                </c:pt>
                <c:pt idx="3440">
                  <c:v>1.7099348236716397E-5</c:v>
                </c:pt>
                <c:pt idx="3441">
                  <c:v>1.7936475432394113E-5</c:v>
                </c:pt>
                <c:pt idx="3442">
                  <c:v>1.799399933087187E-5</c:v>
                </c:pt>
                <c:pt idx="3443">
                  <c:v>1.7375056373076047E-5</c:v>
                </c:pt>
                <c:pt idx="3444">
                  <c:v>1.7546885657043137E-5</c:v>
                </c:pt>
                <c:pt idx="3445">
                  <c:v>1.8019820699241505E-5</c:v>
                </c:pt>
                <c:pt idx="3446">
                  <c:v>1.7450764651342309E-5</c:v>
                </c:pt>
                <c:pt idx="3447">
                  <c:v>1.7469328262314342E-5</c:v>
                </c:pt>
                <c:pt idx="3448">
                  <c:v>1.7253098470407883E-5</c:v>
                </c:pt>
                <c:pt idx="3449">
                  <c:v>1.6589786747497475E-5</c:v>
                </c:pt>
                <c:pt idx="3450">
                  <c:v>1.6158962334388433E-5</c:v>
                </c:pt>
                <c:pt idx="3451">
                  <c:v>1.7000671830167964E-5</c:v>
                </c:pt>
                <c:pt idx="3452">
                  <c:v>1.6421705581453254E-5</c:v>
                </c:pt>
                <c:pt idx="3453">
                  <c:v>1.5571325018295159E-5</c:v>
                </c:pt>
                <c:pt idx="3454">
                  <c:v>1.5965182501770583E-5</c:v>
                </c:pt>
                <c:pt idx="3455">
                  <c:v>1.6526641970671559E-5</c:v>
                </c:pt>
                <c:pt idx="3456">
                  <c:v>1.6449875564976212E-5</c:v>
                </c:pt>
                <c:pt idx="3457">
                  <c:v>1.5847262779495106E-5</c:v>
                </c:pt>
                <c:pt idx="3458">
                  <c:v>1.6285541484091944E-5</c:v>
                </c:pt>
                <c:pt idx="3459">
                  <c:v>1.749284468862587E-5</c:v>
                </c:pt>
                <c:pt idx="3460">
                  <c:v>1.7309449561232194E-5</c:v>
                </c:pt>
                <c:pt idx="3461">
                  <c:v>1.7112426956113979E-5</c:v>
                </c:pt>
                <c:pt idx="3462">
                  <c:v>1.533779816637586E-5</c:v>
                </c:pt>
                <c:pt idx="3463">
                  <c:v>1.6118329396133119E-5</c:v>
                </c:pt>
                <c:pt idx="3464">
                  <c:v>1.4785479273858934E-5</c:v>
                </c:pt>
                <c:pt idx="3465">
                  <c:v>1.2994185189153752E-5</c:v>
                </c:pt>
                <c:pt idx="3466">
                  <c:v>1.1695929983815372E-5</c:v>
                </c:pt>
                <c:pt idx="3467">
                  <c:v>1.2041499855885406E-5</c:v>
                </c:pt>
                <c:pt idx="3468">
                  <c:v>1.3007206624906501E-5</c:v>
                </c:pt>
                <c:pt idx="3469">
                  <c:v>1.3230389529521991E-5</c:v>
                </c:pt>
                <c:pt idx="3470">
                  <c:v>1.3417301214847665E-5</c:v>
                </c:pt>
                <c:pt idx="3471">
                  <c:v>1.3980485610526558E-5</c:v>
                </c:pt>
                <c:pt idx="3472">
                  <c:v>1.1861980333101215E-5</c:v>
                </c:pt>
                <c:pt idx="3473">
                  <c:v>1.1478999048537858E-5</c:v>
                </c:pt>
                <c:pt idx="3474">
                  <c:v>9.5295267047634878E-6</c:v>
                </c:pt>
                <c:pt idx="3475">
                  <c:v>1.013558584553301E-5</c:v>
                </c:pt>
                <c:pt idx="3476">
                  <c:v>1.0876252428690849E-5</c:v>
                </c:pt>
                <c:pt idx="3477">
                  <c:v>1.0984378527301751E-5</c:v>
                </c:pt>
                <c:pt idx="3478">
                  <c:v>9.6199078233485118E-6</c:v>
                </c:pt>
                <c:pt idx="3479">
                  <c:v>9.8089851899790066E-6</c:v>
                </c:pt>
                <c:pt idx="3480">
                  <c:v>1.0658219533407338E-5</c:v>
                </c:pt>
                <c:pt idx="3481">
                  <c:v>9.9358261067338645E-6</c:v>
                </c:pt>
                <c:pt idx="3482">
                  <c:v>8.5883095528807732E-6</c:v>
                </c:pt>
                <c:pt idx="3483">
                  <c:v>8.0596631801607846E-6</c:v>
                </c:pt>
                <c:pt idx="3484">
                  <c:v>8.4983445642085055E-6</c:v>
                </c:pt>
                <c:pt idx="3485">
                  <c:v>1.0232810398816934E-5</c:v>
                </c:pt>
                <c:pt idx="3486">
                  <c:v>1.0158754393018579E-5</c:v>
                </c:pt>
                <c:pt idx="3487">
                  <c:v>1.0756514582253768E-5</c:v>
                </c:pt>
                <c:pt idx="3488">
                  <c:v>1.0986037146608897E-5</c:v>
                </c:pt>
                <c:pt idx="3489">
                  <c:v>1.1900250249800054E-5</c:v>
                </c:pt>
                <c:pt idx="3490">
                  <c:v>1.2562223632649872E-5</c:v>
                </c:pt>
                <c:pt idx="3491">
                  <c:v>1.0550613170230681E-2</c:v>
                </c:pt>
                <c:pt idx="3492">
                  <c:v>1.4792115605828772E-2</c:v>
                </c:pt>
                <c:pt idx="3493">
                  <c:v>1.8615961738039779E-2</c:v>
                </c:pt>
                <c:pt idx="3494">
                  <c:v>2.2687735519736549E-2</c:v>
                </c:pt>
                <c:pt idx="3495">
                  <c:v>2.9389494489897819E-2</c:v>
                </c:pt>
                <c:pt idx="3496">
                  <c:v>3.4381636863575586E-2</c:v>
                </c:pt>
                <c:pt idx="3497">
                  <c:v>3.8992980457587346E-2</c:v>
                </c:pt>
                <c:pt idx="3498">
                  <c:v>4.4335610753932067E-2</c:v>
                </c:pt>
                <c:pt idx="3499">
                  <c:v>6.0616646551996715E-2</c:v>
                </c:pt>
                <c:pt idx="3500">
                  <c:v>9.116903513612476E-2</c:v>
                </c:pt>
                <c:pt idx="3501">
                  <c:v>0.15235606227079054</c:v>
                </c:pt>
                <c:pt idx="3502">
                  <c:v>0.18788895504905259</c:v>
                </c:pt>
                <c:pt idx="3503">
                  <c:v>0.16378131714819477</c:v>
                </c:pt>
                <c:pt idx="3504">
                  <c:v>0.19841413156161383</c:v>
                </c:pt>
                <c:pt idx="3505">
                  <c:v>0.19400407941167838</c:v>
                </c:pt>
                <c:pt idx="3506">
                  <c:v>0.21644049507843607</c:v>
                </c:pt>
                <c:pt idx="3507">
                  <c:v>0.24176712473930176</c:v>
                </c:pt>
                <c:pt idx="3508">
                  <c:v>0.18520716083611274</c:v>
                </c:pt>
                <c:pt idx="3509">
                  <c:v>0.20965444908519659</c:v>
                </c:pt>
                <c:pt idx="3510">
                  <c:v>0.41001980588958209</c:v>
                </c:pt>
                <c:pt idx="3511">
                  <c:v>0.26748813812658534</c:v>
                </c:pt>
                <c:pt idx="3512">
                  <c:v>0.29671724431940361</c:v>
                </c:pt>
                <c:pt idx="3513">
                  <c:v>0.34392229885974701</c:v>
                </c:pt>
                <c:pt idx="3514">
                  <c:v>0.36559676359912596</c:v>
                </c:pt>
                <c:pt idx="3515">
                  <c:v>0.36663765433037648</c:v>
                </c:pt>
                <c:pt idx="3516">
                  <c:v>0.36700852373708814</c:v>
                </c:pt>
                <c:pt idx="3517">
                  <c:v>0.2890758543082888</c:v>
                </c:pt>
                <c:pt idx="3518">
                  <c:v>0.32471667621604017</c:v>
                </c:pt>
                <c:pt idx="3519">
                  <c:v>0.34190651897230201</c:v>
                </c:pt>
                <c:pt idx="3520">
                  <c:v>0.39301851285350536</c:v>
                </c:pt>
                <c:pt idx="3521">
                  <c:v>0.40902344986963368</c:v>
                </c:pt>
                <c:pt idx="3522">
                  <c:v>0.36827699069413017</c:v>
                </c:pt>
                <c:pt idx="3523">
                  <c:v>0.39134309405010809</c:v>
                </c:pt>
                <c:pt idx="3524">
                  <c:v>0.50593227569150889</c:v>
                </c:pt>
                <c:pt idx="3525">
                  <c:v>0.51266446006986655</c:v>
                </c:pt>
                <c:pt idx="3526">
                  <c:v>0.52574401658563852</c:v>
                </c:pt>
                <c:pt idx="3527">
                  <c:v>0.5579844596490785</c:v>
                </c:pt>
                <c:pt idx="3528">
                  <c:v>0.55544321418737019</c:v>
                </c:pt>
                <c:pt idx="3529">
                  <c:v>0.55581586355521928</c:v>
                </c:pt>
                <c:pt idx="3530">
                  <c:v>0.58275226217974496</c:v>
                </c:pt>
                <c:pt idx="3531">
                  <c:v>0.60529073437087855</c:v>
                </c:pt>
                <c:pt idx="3532">
                  <c:v>0.58802646295447514</c:v>
                </c:pt>
                <c:pt idx="3533">
                  <c:v>0.57107802612580272</c:v>
                </c:pt>
                <c:pt idx="3534">
                  <c:v>0.59774829753393277</c:v>
                </c:pt>
                <c:pt idx="3535">
                  <c:v>0.60457478418428445</c:v>
                </c:pt>
                <c:pt idx="3536">
                  <c:v>0.60931360160058567</c:v>
                </c:pt>
                <c:pt idx="3537">
                  <c:v>0.58612696536523556</c:v>
                </c:pt>
                <c:pt idx="3538">
                  <c:v>0.56656115486646919</c:v>
                </c:pt>
                <c:pt idx="3539">
                  <c:v>0.52769413607503235</c:v>
                </c:pt>
                <c:pt idx="3540">
                  <c:v>0.49787725771190733</c:v>
                </c:pt>
                <c:pt idx="3541">
                  <c:v>0.40689920059943935</c:v>
                </c:pt>
                <c:pt idx="3542">
                  <c:v>0.49170302415392797</c:v>
                </c:pt>
                <c:pt idx="3543">
                  <c:v>0.36813790289807402</c:v>
                </c:pt>
                <c:pt idx="3544">
                  <c:v>0.1297208751114409</c:v>
                </c:pt>
                <c:pt idx="3545">
                  <c:v>6.2944832200491518E-2</c:v>
                </c:pt>
                <c:pt idx="3546">
                  <c:v>5.4501957292943333E-2</c:v>
                </c:pt>
                <c:pt idx="3547">
                  <c:v>5.5762350139986691E-2</c:v>
                </c:pt>
                <c:pt idx="3548">
                  <c:v>5.9128322984683242E-2</c:v>
                </c:pt>
                <c:pt idx="3549">
                  <c:v>7.2582879145693446E-2</c:v>
                </c:pt>
                <c:pt idx="3550">
                  <c:v>7.5152504900464129E-2</c:v>
                </c:pt>
                <c:pt idx="3551">
                  <c:v>5.7193718588903937E-2</c:v>
                </c:pt>
                <c:pt idx="3552">
                  <c:v>0.10890682431611784</c:v>
                </c:pt>
                <c:pt idx="3553">
                  <c:v>0.10999798191255715</c:v>
                </c:pt>
                <c:pt idx="3554">
                  <c:v>6.8849423768383142E-2</c:v>
                </c:pt>
                <c:pt idx="3555">
                  <c:v>4.4486513839143552E-2</c:v>
                </c:pt>
                <c:pt idx="3556">
                  <c:v>4.970178299300234E-2</c:v>
                </c:pt>
                <c:pt idx="3557">
                  <c:v>4.5947811869554926E-2</c:v>
                </c:pt>
                <c:pt idx="3558">
                  <c:v>4.9171706582897691E-2</c:v>
                </c:pt>
                <c:pt idx="3559">
                  <c:v>4.9066192157503997E-2</c:v>
                </c:pt>
                <c:pt idx="3560">
                  <c:v>5.3452095277393148E-2</c:v>
                </c:pt>
                <c:pt idx="3561">
                  <c:v>2.5256676688087447E-2</c:v>
                </c:pt>
                <c:pt idx="3562">
                  <c:v>1.4876225482549714E-2</c:v>
                </c:pt>
                <c:pt idx="3563">
                  <c:v>7.785571087605231E-3</c:v>
                </c:pt>
                <c:pt idx="3564">
                  <c:v>2.3660893373069932E-5</c:v>
                </c:pt>
                <c:pt idx="3565">
                  <c:v>2.3433832839113115E-5</c:v>
                </c:pt>
                <c:pt idx="3566">
                  <c:v>2.2434284476029758E-5</c:v>
                </c:pt>
                <c:pt idx="3567">
                  <c:v>2.1157039439802458E-5</c:v>
                </c:pt>
                <c:pt idx="3568">
                  <c:v>1.829883279044794E-5</c:v>
                </c:pt>
                <c:pt idx="3569">
                  <c:v>1.8248313756486198E-5</c:v>
                </c:pt>
                <c:pt idx="3570">
                  <c:v>1.9856982480631635E-5</c:v>
                </c:pt>
                <c:pt idx="3571">
                  <c:v>1.9065289439223217E-5</c:v>
                </c:pt>
                <c:pt idx="3572">
                  <c:v>1.808301200968578E-5</c:v>
                </c:pt>
                <c:pt idx="3573">
                  <c:v>1.887979674426694E-5</c:v>
                </c:pt>
                <c:pt idx="3574">
                  <c:v>1.8763707790349733E-5</c:v>
                </c:pt>
                <c:pt idx="3575">
                  <c:v>1.8573123539667394E-5</c:v>
                </c:pt>
                <c:pt idx="3576">
                  <c:v>1.8455255452052007E-5</c:v>
                </c:pt>
                <c:pt idx="3577">
                  <c:v>1.7788814970287916E-5</c:v>
                </c:pt>
                <c:pt idx="3578">
                  <c:v>1.7692956372325114E-5</c:v>
                </c:pt>
                <c:pt idx="3579">
                  <c:v>1.8043905430926459E-5</c:v>
                </c:pt>
                <c:pt idx="3580">
                  <c:v>1.7819336548012352E-5</c:v>
                </c:pt>
                <c:pt idx="3581">
                  <c:v>1.7435520729230475E-5</c:v>
                </c:pt>
                <c:pt idx="3582">
                  <c:v>1.8003103302070061E-5</c:v>
                </c:pt>
                <c:pt idx="3583">
                  <c:v>1.7535723334284411E-5</c:v>
                </c:pt>
                <c:pt idx="3584">
                  <c:v>1.7692074646416353E-5</c:v>
                </c:pt>
                <c:pt idx="3585">
                  <c:v>1.7411797331454136E-5</c:v>
                </c:pt>
                <c:pt idx="3586">
                  <c:v>1.7464591428972651E-5</c:v>
                </c:pt>
                <c:pt idx="3587">
                  <c:v>1.7966932972826298E-5</c:v>
                </c:pt>
                <c:pt idx="3588">
                  <c:v>1.7019132431164756E-5</c:v>
                </c:pt>
                <c:pt idx="3589">
                  <c:v>1.8049946204669717E-5</c:v>
                </c:pt>
                <c:pt idx="3590">
                  <c:v>1.7479233341796382E-5</c:v>
                </c:pt>
                <c:pt idx="3591">
                  <c:v>1.8062555353989196E-5</c:v>
                </c:pt>
                <c:pt idx="3592">
                  <c:v>1.7848221833306599E-5</c:v>
                </c:pt>
                <c:pt idx="3593">
                  <c:v>1.7743909534432869E-5</c:v>
                </c:pt>
                <c:pt idx="3594">
                  <c:v>1.8444575742753438E-5</c:v>
                </c:pt>
                <c:pt idx="3595">
                  <c:v>1.7621175817177331E-5</c:v>
                </c:pt>
                <c:pt idx="3596">
                  <c:v>1.760029288970792E-5</c:v>
                </c:pt>
                <c:pt idx="3597">
                  <c:v>1.6182664975455968E-5</c:v>
                </c:pt>
                <c:pt idx="3598">
                  <c:v>1.6031285517104354E-5</c:v>
                </c:pt>
                <c:pt idx="3599">
                  <c:v>1.6596346091857154E-5</c:v>
                </c:pt>
                <c:pt idx="3600">
                  <c:v>1.6519125617526962E-5</c:v>
                </c:pt>
                <c:pt idx="3601">
                  <c:v>1.6466240244574761E-5</c:v>
                </c:pt>
                <c:pt idx="3602">
                  <c:v>1.6357082966142453E-5</c:v>
                </c:pt>
                <c:pt idx="3603">
                  <c:v>1.7573714134989912E-5</c:v>
                </c:pt>
                <c:pt idx="3604">
                  <c:v>1.7388938350439793E-5</c:v>
                </c:pt>
                <c:pt idx="3605">
                  <c:v>1.7754879634175303E-5</c:v>
                </c:pt>
                <c:pt idx="3606">
                  <c:v>1.5405810407598314E-5</c:v>
                </c:pt>
                <c:pt idx="3607">
                  <c:v>1.6192176008126243E-5</c:v>
                </c:pt>
                <c:pt idx="3608">
                  <c:v>1.4849311532272147E-5</c:v>
                </c:pt>
                <c:pt idx="3609">
                  <c:v>1.3576798732277343E-5</c:v>
                </c:pt>
                <c:pt idx="3610">
                  <c:v>1.2787503677994323E-5</c:v>
                </c:pt>
                <c:pt idx="3611">
                  <c:v>1.261711044501E-5</c:v>
                </c:pt>
                <c:pt idx="3612">
                  <c:v>1.2540141987674451E-5</c:v>
                </c:pt>
                <c:pt idx="3613">
                  <c:v>1.3290522986311049E-5</c:v>
                </c:pt>
                <c:pt idx="3614">
                  <c:v>1.2420831783565092E-5</c:v>
                </c:pt>
                <c:pt idx="3615">
                  <c:v>1.1405368455117603E-5</c:v>
                </c:pt>
                <c:pt idx="3616">
                  <c:v>1.0864575798863408E-5</c:v>
                </c:pt>
                <c:pt idx="3617">
                  <c:v>1.0481826163748387E-5</c:v>
                </c:pt>
                <c:pt idx="3618">
                  <c:v>9.5482091520041764E-6</c:v>
                </c:pt>
                <c:pt idx="3619">
                  <c:v>9.1502325533301462E-6</c:v>
                </c:pt>
                <c:pt idx="3620">
                  <c:v>9.8780723245734416E-6</c:v>
                </c:pt>
                <c:pt idx="3621">
                  <c:v>1.0488547310725497E-5</c:v>
                </c:pt>
                <c:pt idx="3622">
                  <c:v>9.63116438031161E-6</c:v>
                </c:pt>
                <c:pt idx="3623">
                  <c:v>9.3179105745223531E-6</c:v>
                </c:pt>
                <c:pt idx="3624">
                  <c:v>1.0160570587343374E-5</c:v>
                </c:pt>
                <c:pt idx="3625">
                  <c:v>8.9417012682260666E-6</c:v>
                </c:pt>
                <c:pt idx="3626">
                  <c:v>8.5930106919827188E-6</c:v>
                </c:pt>
                <c:pt idx="3627">
                  <c:v>8.5564108464830761E-6</c:v>
                </c:pt>
                <c:pt idx="3628">
                  <c:v>9.4995953272540025E-6</c:v>
                </c:pt>
                <c:pt idx="3629">
                  <c:v>1.0243872865670745E-5</c:v>
                </c:pt>
                <c:pt idx="3630">
                  <c:v>1.0169632347544816E-5</c:v>
                </c:pt>
                <c:pt idx="3631">
                  <c:v>1.0768444935542776E-5</c:v>
                </c:pt>
                <c:pt idx="3632">
                  <c:v>1.1514101516141525E-5</c:v>
                </c:pt>
                <c:pt idx="3633">
                  <c:v>1.1916415163488703E-5</c:v>
                </c:pt>
                <c:pt idx="3634">
                  <c:v>1.2056067196242278E-5</c:v>
                </c:pt>
                <c:pt idx="3635">
                  <c:v>1.034361416018037E-2</c:v>
                </c:pt>
                <c:pt idx="3636">
                  <c:v>1.4486589834341991E-2</c:v>
                </c:pt>
                <c:pt idx="3637">
                  <c:v>1.8058064302988733E-2</c:v>
                </c:pt>
                <c:pt idx="3638">
                  <c:v>2.202073752254486E-2</c:v>
                </c:pt>
                <c:pt idx="3639">
                  <c:v>2.8491707160819075E-2</c:v>
                </c:pt>
                <c:pt idx="3640">
                  <c:v>3.3499222961101846E-2</c:v>
                </c:pt>
                <c:pt idx="3641">
                  <c:v>3.8206341044928427E-2</c:v>
                </c:pt>
                <c:pt idx="3642">
                  <c:v>4.3510669430543394E-2</c:v>
                </c:pt>
                <c:pt idx="3643">
                  <c:v>5.9464366338450793E-2</c:v>
                </c:pt>
                <c:pt idx="3644">
                  <c:v>8.9707347157746892E-2</c:v>
                </c:pt>
                <c:pt idx="3645">
                  <c:v>0.15258789696550498</c:v>
                </c:pt>
                <c:pt idx="3646">
                  <c:v>0.19029555444402205</c:v>
                </c:pt>
                <c:pt idx="3647">
                  <c:v>0.16527303075211486</c:v>
                </c:pt>
                <c:pt idx="3648">
                  <c:v>0.20006016603566118</c:v>
                </c:pt>
                <c:pt idx="3649">
                  <c:v>0.19673783678476159</c:v>
                </c:pt>
                <c:pt idx="3650">
                  <c:v>0.24943461259067951</c:v>
                </c:pt>
                <c:pt idx="3651">
                  <c:v>0.23642655793418721</c:v>
                </c:pt>
                <c:pt idx="3652">
                  <c:v>0.2518165625902643</c:v>
                </c:pt>
                <c:pt idx="3653">
                  <c:v>0.21908351764891779</c:v>
                </c:pt>
                <c:pt idx="3654">
                  <c:v>0.60514578062898439</c:v>
                </c:pt>
                <c:pt idx="3655">
                  <c:v>0.27762675933847875</c:v>
                </c:pt>
                <c:pt idx="3656">
                  <c:v>0.25818838935198962</c:v>
                </c:pt>
                <c:pt idx="3657">
                  <c:v>0.25813510102621234</c:v>
                </c:pt>
                <c:pt idx="3658">
                  <c:v>0.26051367233356504</c:v>
                </c:pt>
                <c:pt idx="3659">
                  <c:v>0.33768546032035779</c:v>
                </c:pt>
                <c:pt idx="3660">
                  <c:v>0.40794422647488537</c:v>
                </c:pt>
                <c:pt idx="3661">
                  <c:v>0.15509753548489183</c:v>
                </c:pt>
                <c:pt idx="3662">
                  <c:v>0.19217677974822364</c:v>
                </c:pt>
                <c:pt idx="3663">
                  <c:v>0.20345665466829602</c:v>
                </c:pt>
                <c:pt idx="3664">
                  <c:v>0.17169326715152936</c:v>
                </c:pt>
                <c:pt idx="3665">
                  <c:v>0.32142269379741789</c:v>
                </c:pt>
                <c:pt idx="3666">
                  <c:v>0.37272052417989204</c:v>
                </c:pt>
                <c:pt idx="3667">
                  <c:v>0.40979991380430353</c:v>
                </c:pt>
                <c:pt idx="3668">
                  <c:v>0.50976542949313741</c:v>
                </c:pt>
                <c:pt idx="3669">
                  <c:v>0.52340930112118511</c:v>
                </c:pt>
                <c:pt idx="3670">
                  <c:v>0.52125513604485985</c:v>
                </c:pt>
                <c:pt idx="3671">
                  <c:v>0.5537748445079469</c:v>
                </c:pt>
                <c:pt idx="3672">
                  <c:v>0.56799291335863022</c:v>
                </c:pt>
                <c:pt idx="3673">
                  <c:v>0.59363655624314215</c:v>
                </c:pt>
                <c:pt idx="3674">
                  <c:v>0.60636922539523685</c:v>
                </c:pt>
                <c:pt idx="3675">
                  <c:v>0.60675657388571402</c:v>
                </c:pt>
                <c:pt idx="3676">
                  <c:v>0.60824201580842907</c:v>
                </c:pt>
                <c:pt idx="3677">
                  <c:v>0.58135072219943074</c:v>
                </c:pt>
                <c:pt idx="3678">
                  <c:v>0.60508032537143996</c:v>
                </c:pt>
                <c:pt idx="3679">
                  <c:v>0.60962673870326789</c:v>
                </c:pt>
                <c:pt idx="3680">
                  <c:v>0.60789868977030104</c:v>
                </c:pt>
                <c:pt idx="3681">
                  <c:v>0.60401918778849373</c:v>
                </c:pt>
                <c:pt idx="3682">
                  <c:v>0.58211492225221173</c:v>
                </c:pt>
                <c:pt idx="3683">
                  <c:v>0.54838155426735258</c:v>
                </c:pt>
                <c:pt idx="3684">
                  <c:v>0.50851406233006879</c:v>
                </c:pt>
                <c:pt idx="3685">
                  <c:v>0.42664365292988882</c:v>
                </c:pt>
                <c:pt idx="3686">
                  <c:v>0.47989576551138197</c:v>
                </c:pt>
                <c:pt idx="3687">
                  <c:v>0.36796984699998242</c:v>
                </c:pt>
                <c:pt idx="3688">
                  <c:v>0.14260579094605141</c:v>
                </c:pt>
                <c:pt idx="3689">
                  <c:v>6.7616351316592077E-2</c:v>
                </c:pt>
                <c:pt idx="3690">
                  <c:v>5.7557797516015037E-2</c:v>
                </c:pt>
                <c:pt idx="3691">
                  <c:v>5.8416322473892383E-2</c:v>
                </c:pt>
                <c:pt idx="3692">
                  <c:v>6.656772800564488E-2</c:v>
                </c:pt>
                <c:pt idx="3693">
                  <c:v>0.1003225233013802</c:v>
                </c:pt>
                <c:pt idx="3694">
                  <c:v>7.6620503441363064E-2</c:v>
                </c:pt>
                <c:pt idx="3695">
                  <c:v>5.539195830765422E-2</c:v>
                </c:pt>
                <c:pt idx="3696">
                  <c:v>0.10895814676418719</c:v>
                </c:pt>
                <c:pt idx="3697">
                  <c:v>0.12328648993205542</c:v>
                </c:pt>
                <c:pt idx="3698">
                  <c:v>6.4729060273216232E-2</c:v>
                </c:pt>
                <c:pt idx="3699">
                  <c:v>3.5833944806204894E-2</c:v>
                </c:pt>
                <c:pt idx="3700">
                  <c:v>4.4346222793848436E-2</c:v>
                </c:pt>
                <c:pt idx="3701">
                  <c:v>4.8881449369072669E-2</c:v>
                </c:pt>
                <c:pt idx="3702">
                  <c:v>5.1469194581831759E-2</c:v>
                </c:pt>
                <c:pt idx="3703">
                  <c:v>7.3421905466362278E-2</c:v>
                </c:pt>
                <c:pt idx="3704">
                  <c:v>6.9899850804253968E-2</c:v>
                </c:pt>
                <c:pt idx="3705">
                  <c:v>3.3177698920002253E-2</c:v>
                </c:pt>
                <c:pt idx="3706">
                  <c:v>1.6945404399637681E-2</c:v>
                </c:pt>
                <c:pt idx="3707">
                  <c:v>9.3328964581343068E-3</c:v>
                </c:pt>
                <c:pt idx="3708">
                  <c:v>1.7138467681240107E-5</c:v>
                </c:pt>
                <c:pt idx="3709">
                  <c:v>1.8136413164822207E-5</c:v>
                </c:pt>
                <c:pt idx="3710">
                  <c:v>1.9132211557500067E-5</c:v>
                </c:pt>
                <c:pt idx="3711">
                  <c:v>1.7997777628359716E-5</c:v>
                </c:pt>
                <c:pt idx="3712">
                  <c:v>1.7314558461243338E-5</c:v>
                </c:pt>
                <c:pt idx="3713">
                  <c:v>1.6558319835247747E-5</c:v>
                </c:pt>
                <c:pt idx="3714">
                  <c:v>1.6192214965652924E-5</c:v>
                </c:pt>
                <c:pt idx="3715">
                  <c:v>1.4884005052495006E-5</c:v>
                </c:pt>
                <c:pt idx="3716">
                  <c:v>1.3228427710088395E-5</c:v>
                </c:pt>
                <c:pt idx="3717">
                  <c:v>1.4088729892303459E-5</c:v>
                </c:pt>
                <c:pt idx="3718">
                  <c:v>1.2865451553789875E-5</c:v>
                </c:pt>
                <c:pt idx="3719">
                  <c:v>1.2605781085313177E-5</c:v>
                </c:pt>
                <c:pt idx="3720">
                  <c:v>1.3037832249717478E-5</c:v>
                </c:pt>
                <c:pt idx="3721">
                  <c:v>1.286945108265788E-5</c:v>
                </c:pt>
                <c:pt idx="3722">
                  <c:v>1.2990597457766445E-5</c:v>
                </c:pt>
                <c:pt idx="3723">
                  <c:v>1.2731960874614486E-5</c:v>
                </c:pt>
                <c:pt idx="3724">
                  <c:v>1.1980252643637887E-5</c:v>
                </c:pt>
                <c:pt idx="3725">
                  <c:v>1.2256021783837596E-5</c:v>
                </c:pt>
                <c:pt idx="3726">
                  <c:v>1.2157130835339679E-5</c:v>
                </c:pt>
                <c:pt idx="3727">
                  <c:v>1.1591041178536089E-5</c:v>
                </c:pt>
                <c:pt idx="3728">
                  <c:v>1.0814911281492842E-5</c:v>
                </c:pt>
                <c:pt idx="3729">
                  <c:v>1.1314991369197441E-5</c:v>
                </c:pt>
                <c:pt idx="3730">
                  <c:v>1.1961653810010795E-5</c:v>
                </c:pt>
                <c:pt idx="3731">
                  <c:v>1.3559399981649266E-5</c:v>
                </c:pt>
                <c:pt idx="3732">
                  <c:v>1.2670805963352639E-5</c:v>
                </c:pt>
                <c:pt idx="3733">
                  <c:v>1.3661725301560187E-5</c:v>
                </c:pt>
                <c:pt idx="3734">
                  <c:v>1.372057228881204E-5</c:v>
                </c:pt>
                <c:pt idx="3735">
                  <c:v>1.4355181312713049E-5</c:v>
                </c:pt>
                <c:pt idx="3736">
                  <c:v>1.3959866929213609E-5</c:v>
                </c:pt>
                <c:pt idx="3737">
                  <c:v>1.393465024341136E-5</c:v>
                </c:pt>
                <c:pt idx="3738">
                  <c:v>1.3313942903392991E-5</c:v>
                </c:pt>
                <c:pt idx="3739">
                  <c:v>1.414469832470927E-5</c:v>
                </c:pt>
                <c:pt idx="3740">
                  <c:v>1.5159481736687389E-5</c:v>
                </c:pt>
                <c:pt idx="3741">
                  <c:v>1.4959892308990533E-5</c:v>
                </c:pt>
                <c:pt idx="3742">
                  <c:v>1.459178227609636E-5</c:v>
                </c:pt>
                <c:pt idx="3743">
                  <c:v>1.4614116986831087E-5</c:v>
                </c:pt>
                <c:pt idx="3744">
                  <c:v>1.2331945191187697E-5</c:v>
                </c:pt>
                <c:pt idx="3745">
                  <c:v>1.1341204528040814E-5</c:v>
                </c:pt>
                <c:pt idx="3746">
                  <c:v>1.1708504979061346E-5</c:v>
                </c:pt>
                <c:pt idx="3747">
                  <c:v>1.2446680724794139E-5</c:v>
                </c:pt>
                <c:pt idx="3748">
                  <c:v>1.2397489924444677E-5</c:v>
                </c:pt>
                <c:pt idx="3749">
                  <c:v>1.166705878324661E-5</c:v>
                </c:pt>
                <c:pt idx="3750">
                  <c:v>1.2082747817275861E-5</c:v>
                </c:pt>
                <c:pt idx="3751">
                  <c:v>1.1881252214633331E-5</c:v>
                </c:pt>
                <c:pt idx="3752">
                  <c:v>1.1047309776107487E-5</c:v>
                </c:pt>
                <c:pt idx="3753">
                  <c:v>1.0586668018573819E-5</c:v>
                </c:pt>
                <c:pt idx="3754">
                  <c:v>1.1781308274139749E-5</c:v>
                </c:pt>
                <c:pt idx="3755">
                  <c:v>1.1155022336577399E-5</c:v>
                </c:pt>
                <c:pt idx="3756">
                  <c:v>1.1156915488714293E-5</c:v>
                </c:pt>
                <c:pt idx="3757">
                  <c:v>1.1051408178165519E-5</c:v>
                </c:pt>
                <c:pt idx="3758">
                  <c:v>1.043815595973704E-5</c:v>
                </c:pt>
                <c:pt idx="3759">
                  <c:v>1.1832322946782026E-5</c:v>
                </c:pt>
                <c:pt idx="3760">
                  <c:v>1.0745860892910637E-5</c:v>
                </c:pt>
                <c:pt idx="3761">
                  <c:v>1.043938300519348E-5</c:v>
                </c:pt>
                <c:pt idx="3762">
                  <c:v>1.1311226001393422E-5</c:v>
                </c:pt>
                <c:pt idx="3763">
                  <c:v>1.1778297787616892E-5</c:v>
                </c:pt>
                <c:pt idx="3764">
                  <c:v>1.1313859669722732E-5</c:v>
                </c:pt>
                <c:pt idx="3765">
                  <c:v>1.0802481640833381E-5</c:v>
                </c:pt>
                <c:pt idx="3766">
                  <c:v>1.0600597512933698E-5</c:v>
                </c:pt>
                <c:pt idx="3767">
                  <c:v>1.0601058194857401E-5</c:v>
                </c:pt>
                <c:pt idx="3768">
                  <c:v>1.1114266518374941E-5</c:v>
                </c:pt>
                <c:pt idx="3769">
                  <c:v>1.1218304124202547E-5</c:v>
                </c:pt>
                <c:pt idx="3770">
                  <c:v>1.1167604584128468E-5</c:v>
                </c:pt>
                <c:pt idx="3771">
                  <c:v>1.1218980917031659E-5</c:v>
                </c:pt>
                <c:pt idx="3772">
                  <c:v>1.1627672871529535E-5</c:v>
                </c:pt>
                <c:pt idx="3773">
                  <c:v>1.1264557033190179E-5</c:v>
                </c:pt>
                <c:pt idx="3774">
                  <c:v>1.0651998118670053E-5</c:v>
                </c:pt>
                <c:pt idx="3775">
                  <c:v>1.100992346394805E-5</c:v>
                </c:pt>
                <c:pt idx="3776">
                  <c:v>1.1061820965730726E-5</c:v>
                </c:pt>
                <c:pt idx="3777">
                  <c:v>1.085772275282376E-5</c:v>
                </c:pt>
                <c:pt idx="3778">
                  <c:v>1.1166093571263691E-5</c:v>
                </c:pt>
                <c:pt idx="3779">
                  <c:v>1.0779760740305944E-2</c:v>
                </c:pt>
                <c:pt idx="3780">
                  <c:v>1.4399388797522557E-2</c:v>
                </c:pt>
                <c:pt idx="3781">
                  <c:v>1.799122706245555E-2</c:v>
                </c:pt>
                <c:pt idx="3782">
                  <c:v>2.1745851081536389E-2</c:v>
                </c:pt>
                <c:pt idx="3783">
                  <c:v>2.6437381167349696E-2</c:v>
                </c:pt>
                <c:pt idx="3784">
                  <c:v>3.0509065791645515E-2</c:v>
                </c:pt>
                <c:pt idx="3785">
                  <c:v>3.5189548646899091E-2</c:v>
                </c:pt>
                <c:pt idx="3786">
                  <c:v>4.0052746085831176E-2</c:v>
                </c:pt>
                <c:pt idx="3787">
                  <c:v>4.7239543465610226E-2</c:v>
                </c:pt>
                <c:pt idx="3788">
                  <c:v>7.3648993811750579E-2</c:v>
                </c:pt>
                <c:pt idx="3789">
                  <c:v>0.13331352934239804</c:v>
                </c:pt>
                <c:pt idx="3790">
                  <c:v>0.17356461353399269</c:v>
                </c:pt>
                <c:pt idx="3791">
                  <c:v>0.18984773439913838</c:v>
                </c:pt>
                <c:pt idx="3792">
                  <c:v>0.21251894398559024</c:v>
                </c:pt>
                <c:pt idx="3793">
                  <c:v>0.24268467503267008</c:v>
                </c:pt>
                <c:pt idx="3794">
                  <c:v>0.24594274606808222</c:v>
                </c:pt>
                <c:pt idx="3795">
                  <c:v>0.27657114595780347</c:v>
                </c:pt>
                <c:pt idx="3796">
                  <c:v>0.29550506970137458</c:v>
                </c:pt>
                <c:pt idx="3797">
                  <c:v>0.21697277688484301</c:v>
                </c:pt>
                <c:pt idx="3798">
                  <c:v>0.27486825970886386</c:v>
                </c:pt>
                <c:pt idx="3799">
                  <c:v>0.24153968557869646</c:v>
                </c:pt>
                <c:pt idx="3800">
                  <c:v>0.30417684263454692</c:v>
                </c:pt>
                <c:pt idx="3801">
                  <c:v>0.342632825521686</c:v>
                </c:pt>
                <c:pt idx="3802">
                  <c:v>0.36207454446969289</c:v>
                </c:pt>
                <c:pt idx="3803">
                  <c:v>0.36152917522455691</c:v>
                </c:pt>
                <c:pt idx="3804">
                  <c:v>0.37102990919667828</c:v>
                </c:pt>
                <c:pt idx="3805">
                  <c:v>0.29209493390575736</c:v>
                </c:pt>
                <c:pt idx="3806">
                  <c:v>0.32697514434307223</c:v>
                </c:pt>
                <c:pt idx="3807">
                  <c:v>0.34372433706465211</c:v>
                </c:pt>
                <c:pt idx="3808">
                  <c:v>0.39892898096568546</c:v>
                </c:pt>
                <c:pt idx="3809">
                  <c:v>0.41714344860837327</c:v>
                </c:pt>
                <c:pt idx="3810">
                  <c:v>0.37246340489326651</c:v>
                </c:pt>
                <c:pt idx="3811">
                  <c:v>0.40063414052111679</c:v>
                </c:pt>
                <c:pt idx="3812">
                  <c:v>0.51451546426707861</c:v>
                </c:pt>
                <c:pt idx="3813">
                  <c:v>0.52631723688576149</c:v>
                </c:pt>
                <c:pt idx="3814">
                  <c:v>0.53519896265257172</c:v>
                </c:pt>
                <c:pt idx="3815">
                  <c:v>0.57469976274140377</c:v>
                </c:pt>
                <c:pt idx="3816">
                  <c:v>0.5789398689192562</c:v>
                </c:pt>
                <c:pt idx="3817">
                  <c:v>0.58099414294349272</c:v>
                </c:pt>
                <c:pt idx="3818">
                  <c:v>0.61368218299559096</c:v>
                </c:pt>
                <c:pt idx="3819">
                  <c:v>0.62258926188293551</c:v>
                </c:pt>
                <c:pt idx="3820">
                  <c:v>0.61640208854356149</c:v>
                </c:pt>
                <c:pt idx="3821">
                  <c:v>0.59472489756989866</c:v>
                </c:pt>
                <c:pt idx="3822">
                  <c:v>0.61588925058561372</c:v>
                </c:pt>
                <c:pt idx="3823">
                  <c:v>0.62901607195945508</c:v>
                </c:pt>
                <c:pt idx="3824">
                  <c:v>0.63003245436129363</c:v>
                </c:pt>
                <c:pt idx="3825">
                  <c:v>0.60119718812087453</c:v>
                </c:pt>
                <c:pt idx="3826">
                  <c:v>0.57817703352384964</c:v>
                </c:pt>
                <c:pt idx="3827">
                  <c:v>0.53772799911260749</c:v>
                </c:pt>
                <c:pt idx="3828">
                  <c:v>0.50999545418056558</c:v>
                </c:pt>
                <c:pt idx="3829">
                  <c:v>0.42495862750456836</c:v>
                </c:pt>
                <c:pt idx="3830">
                  <c:v>0.50597412727305313</c:v>
                </c:pt>
                <c:pt idx="3831">
                  <c:v>0.39233772586554749</c:v>
                </c:pt>
                <c:pt idx="3832">
                  <c:v>0.14200303934861452</c:v>
                </c:pt>
                <c:pt idx="3833">
                  <c:v>6.9008148503598279E-2</c:v>
                </c:pt>
                <c:pt idx="3834">
                  <c:v>5.7605116290983624E-2</c:v>
                </c:pt>
                <c:pt idx="3835">
                  <c:v>5.7582464703606992E-2</c:v>
                </c:pt>
                <c:pt idx="3836">
                  <c:v>6.1223331619017642E-2</c:v>
                </c:pt>
                <c:pt idx="3837">
                  <c:v>7.8091223059323284E-2</c:v>
                </c:pt>
                <c:pt idx="3838">
                  <c:v>7.7939785713522822E-2</c:v>
                </c:pt>
                <c:pt idx="3839">
                  <c:v>5.6824727365782007E-2</c:v>
                </c:pt>
                <c:pt idx="3840">
                  <c:v>0.10234395496426299</c:v>
                </c:pt>
                <c:pt idx="3841">
                  <c:v>0.10971764485828893</c:v>
                </c:pt>
                <c:pt idx="3842">
                  <c:v>6.6249180811858807E-2</c:v>
                </c:pt>
                <c:pt idx="3843">
                  <c:v>4.1641525293379257E-2</c:v>
                </c:pt>
                <c:pt idx="3844">
                  <c:v>4.7559462798731481E-2</c:v>
                </c:pt>
                <c:pt idx="3845">
                  <c:v>5.0621138863074282E-2</c:v>
                </c:pt>
                <c:pt idx="3846">
                  <c:v>4.9220379342389486E-2</c:v>
                </c:pt>
                <c:pt idx="3847">
                  <c:v>6.7213057121325887E-2</c:v>
                </c:pt>
                <c:pt idx="3848">
                  <c:v>6.3044937846036916E-2</c:v>
                </c:pt>
                <c:pt idx="3849">
                  <c:v>3.0414840395242872E-2</c:v>
                </c:pt>
                <c:pt idx="3850">
                  <c:v>1.6281306817474517E-2</c:v>
                </c:pt>
                <c:pt idx="3851">
                  <c:v>8.7453563318982321E-3</c:v>
                </c:pt>
                <c:pt idx="3852">
                  <c:v>2.1363909129887324E-5</c:v>
                </c:pt>
                <c:pt idx="3853">
                  <c:v>2.0270089646643361E-5</c:v>
                </c:pt>
                <c:pt idx="3854">
                  <c:v>2.0449086273069557E-5</c:v>
                </c:pt>
                <c:pt idx="3855">
                  <c:v>1.9586284351744952E-5</c:v>
                </c:pt>
                <c:pt idx="3856">
                  <c:v>1.8461025656224325E-5</c:v>
                </c:pt>
                <c:pt idx="3857">
                  <c:v>1.7841517819302039E-5</c:v>
                </c:pt>
                <c:pt idx="3858">
                  <c:v>1.6956111331451567E-5</c:v>
                </c:pt>
                <c:pt idx="3859">
                  <c:v>1.6463394436260947E-5</c:v>
                </c:pt>
                <c:pt idx="3860">
                  <c:v>1.6629618056478022E-5</c:v>
                </c:pt>
                <c:pt idx="3861">
                  <c:v>1.6470621714227924E-5</c:v>
                </c:pt>
                <c:pt idx="3862">
                  <c:v>1.6306938355888691E-5</c:v>
                </c:pt>
                <c:pt idx="3863">
                  <c:v>1.5812599873336677E-5</c:v>
                </c:pt>
                <c:pt idx="3864">
                  <c:v>1.4790665460205336E-5</c:v>
                </c:pt>
                <c:pt idx="3865">
                  <c:v>1.4684617146690802E-5</c:v>
                </c:pt>
                <c:pt idx="3866">
                  <c:v>1.4524097612704591E-5</c:v>
                </c:pt>
                <c:pt idx="3867">
                  <c:v>1.3993712267189336E-5</c:v>
                </c:pt>
                <c:pt idx="3868">
                  <c:v>1.3363189605996618E-5</c:v>
                </c:pt>
                <c:pt idx="3869">
                  <c:v>1.2998163904325735E-5</c:v>
                </c:pt>
                <c:pt idx="3870">
                  <c:v>1.2789587217068184E-5</c:v>
                </c:pt>
                <c:pt idx="3871">
                  <c:v>1.1962017429095841E-5</c:v>
                </c:pt>
                <c:pt idx="3872">
                  <c:v>1.1400685389612884E-5</c:v>
                </c:pt>
                <c:pt idx="3873">
                  <c:v>1.15051491340788E-5</c:v>
                </c:pt>
                <c:pt idx="3874">
                  <c:v>1.0947151668675046E-5</c:v>
                </c:pt>
                <c:pt idx="3875">
                  <c:v>1.0694491132409779E-5</c:v>
                </c:pt>
                <c:pt idx="3876">
                  <c:v>1.044299538121094E-5</c:v>
                </c:pt>
                <c:pt idx="3877">
                  <c:v>1.0296598924683107E-5</c:v>
                </c:pt>
                <c:pt idx="3878">
                  <c:v>1.0502172962923135E-5</c:v>
                </c:pt>
                <c:pt idx="3879">
                  <c:v>1.0861322318864337E-5</c:v>
                </c:pt>
                <c:pt idx="3880">
                  <c:v>1.0407984825554278E-5</c:v>
                </c:pt>
                <c:pt idx="3881">
                  <c:v>1.0970309186816249E-5</c:v>
                </c:pt>
                <c:pt idx="3882">
                  <c:v>1.0563224802878232E-5</c:v>
                </c:pt>
                <c:pt idx="3883">
                  <c:v>1.0310227457471159E-5</c:v>
                </c:pt>
                <c:pt idx="3884">
                  <c:v>9.9059269802999313E-6</c:v>
                </c:pt>
                <c:pt idx="3885">
                  <c:v>1.0109481307740649E-5</c:v>
                </c:pt>
                <c:pt idx="3886">
                  <c:v>8.9080939552957649E-6</c:v>
                </c:pt>
                <c:pt idx="3887">
                  <c:v>9.8635510766814294E-6</c:v>
                </c:pt>
                <c:pt idx="3888">
                  <c:v>9.6121053073916559E-6</c:v>
                </c:pt>
                <c:pt idx="3889">
                  <c:v>8.7618745729593508E-6</c:v>
                </c:pt>
                <c:pt idx="3890">
                  <c:v>7.8270082572555867E-6</c:v>
                </c:pt>
                <c:pt idx="3891">
                  <c:v>8.2708267497800547E-6</c:v>
                </c:pt>
                <c:pt idx="3892">
                  <c:v>7.4870623262800196E-6</c:v>
                </c:pt>
                <c:pt idx="3893">
                  <c:v>7.6823663831206811E-6</c:v>
                </c:pt>
                <c:pt idx="3894">
                  <c:v>7.2925058726899043E-6</c:v>
                </c:pt>
                <c:pt idx="3895">
                  <c:v>7.0985058109839901E-6</c:v>
                </c:pt>
                <c:pt idx="3896">
                  <c:v>6.9541385303560069E-6</c:v>
                </c:pt>
                <c:pt idx="3897">
                  <c:v>6.9529356979484611E-6</c:v>
                </c:pt>
                <c:pt idx="3898">
                  <c:v>6.8100076220014797E-6</c:v>
                </c:pt>
                <c:pt idx="3899">
                  <c:v>7.0520012224556334E-6</c:v>
                </c:pt>
                <c:pt idx="3900">
                  <c:v>6.9567681957329494E-6</c:v>
                </c:pt>
                <c:pt idx="3901">
                  <c:v>6.863972849447191E-6</c:v>
                </c:pt>
                <c:pt idx="3902">
                  <c:v>7.3951322245382256E-6</c:v>
                </c:pt>
                <c:pt idx="3903">
                  <c:v>6.4311618289345234E-6</c:v>
                </c:pt>
                <c:pt idx="3904">
                  <c:v>6.3359995448084794E-6</c:v>
                </c:pt>
                <c:pt idx="3905">
                  <c:v>6.4316005663311383E-6</c:v>
                </c:pt>
                <c:pt idx="3906">
                  <c:v>6.4789033204461451E-6</c:v>
                </c:pt>
                <c:pt idx="3907">
                  <c:v>6.5282454794186561E-6</c:v>
                </c:pt>
                <c:pt idx="3908">
                  <c:v>6.4830543320099244E-6</c:v>
                </c:pt>
                <c:pt idx="3909">
                  <c:v>7.062678091881478E-6</c:v>
                </c:pt>
                <c:pt idx="3910">
                  <c:v>7.0131421604057706E-6</c:v>
                </c:pt>
                <c:pt idx="3911">
                  <c:v>6.5798373087862773E-6</c:v>
                </c:pt>
                <c:pt idx="3912">
                  <c:v>6.8186728027484144E-6</c:v>
                </c:pt>
                <c:pt idx="3913">
                  <c:v>6.8154488995615232E-6</c:v>
                </c:pt>
                <c:pt idx="3914">
                  <c:v>6.6240947669341449E-6</c:v>
                </c:pt>
                <c:pt idx="3915">
                  <c:v>6.6729909382143885E-6</c:v>
                </c:pt>
                <c:pt idx="3916">
                  <c:v>6.6242461188424783E-6</c:v>
                </c:pt>
                <c:pt idx="3917">
                  <c:v>6.4813973704232495E-6</c:v>
                </c:pt>
                <c:pt idx="3918">
                  <c:v>6.6729909382143885E-6</c:v>
                </c:pt>
                <c:pt idx="3919">
                  <c:v>6.8184396373887173E-6</c:v>
                </c:pt>
                <c:pt idx="3920">
                  <c:v>7.1549698837419952E-6</c:v>
                </c:pt>
                <c:pt idx="3921">
                  <c:v>6.8650119125239317E-6</c:v>
                </c:pt>
                <c:pt idx="3922">
                  <c:v>6.5304460428069574E-6</c:v>
                </c:pt>
                <c:pt idx="3923">
                  <c:v>9.8124405588877091E-3</c:v>
                </c:pt>
                <c:pt idx="3924">
                  <c:v>1.4594418997673721E-2</c:v>
                </c:pt>
                <c:pt idx="3925">
                  <c:v>1.8679141647769883E-2</c:v>
                </c:pt>
                <c:pt idx="3926">
                  <c:v>2.3085524257037318E-2</c:v>
                </c:pt>
                <c:pt idx="3927">
                  <c:v>3.1306275870838264E-2</c:v>
                </c:pt>
                <c:pt idx="3928">
                  <c:v>3.6937242985294633E-2</c:v>
                </c:pt>
                <c:pt idx="3929">
                  <c:v>4.1033376381604876E-2</c:v>
                </c:pt>
                <c:pt idx="3930">
                  <c:v>4.6031952930726913E-2</c:v>
                </c:pt>
                <c:pt idx="3931">
                  <c:v>7.0254762113726138E-2</c:v>
                </c:pt>
                <c:pt idx="3932">
                  <c:v>0.10348658725914502</c:v>
                </c:pt>
                <c:pt idx="3933">
                  <c:v>0.16505394502575091</c:v>
                </c:pt>
                <c:pt idx="3934">
                  <c:v>0.19755016249935084</c:v>
                </c:pt>
                <c:pt idx="3935">
                  <c:v>0.13414311871154655</c:v>
                </c:pt>
                <c:pt idx="3936">
                  <c:v>0.18183922212108788</c:v>
                </c:pt>
                <c:pt idx="3937">
                  <c:v>0.14927308204355524</c:v>
                </c:pt>
                <c:pt idx="3938">
                  <c:v>0.20069595847724739</c:v>
                </c:pt>
                <c:pt idx="3939">
                  <c:v>0.22604403089306649</c:v>
                </c:pt>
                <c:pt idx="3940">
                  <c:v>8.3139961446681843E-2</c:v>
                </c:pt>
                <c:pt idx="3941">
                  <c:v>0.21330240199646514</c:v>
                </c:pt>
                <c:pt idx="3942">
                  <c:v>0.57221714604712859</c:v>
                </c:pt>
                <c:pt idx="3943">
                  <c:v>0.30277814725834312</c:v>
                </c:pt>
                <c:pt idx="3944">
                  <c:v>0.30738029955595031</c:v>
                </c:pt>
                <c:pt idx="3945">
                  <c:v>0.35214685180412847</c:v>
                </c:pt>
                <c:pt idx="3946">
                  <c:v>0.36750528562851853</c:v>
                </c:pt>
                <c:pt idx="3947">
                  <c:v>0.3746904514655463</c:v>
                </c:pt>
                <c:pt idx="3948">
                  <c:v>0.36649414132954261</c:v>
                </c:pt>
                <c:pt idx="3949">
                  <c:v>0.28878066784749157</c:v>
                </c:pt>
                <c:pt idx="3950">
                  <c:v>0.3278529086368252</c:v>
                </c:pt>
                <c:pt idx="3951">
                  <c:v>0.34595675945801019</c:v>
                </c:pt>
                <c:pt idx="3952">
                  <c:v>0.39728534034042817</c:v>
                </c:pt>
                <c:pt idx="3953">
                  <c:v>0.41831775097280233</c:v>
                </c:pt>
                <c:pt idx="3954">
                  <c:v>0.37377872016841096</c:v>
                </c:pt>
                <c:pt idx="3955">
                  <c:v>0.39756993400132262</c:v>
                </c:pt>
                <c:pt idx="3956">
                  <c:v>0.51531077755569599</c:v>
                </c:pt>
                <c:pt idx="3957">
                  <c:v>0.52219934554439162</c:v>
                </c:pt>
                <c:pt idx="3958">
                  <c:v>0.53799787774098096</c:v>
                </c:pt>
                <c:pt idx="3959">
                  <c:v>0.56245137263257028</c:v>
                </c:pt>
                <c:pt idx="3960">
                  <c:v>0.57320193837861144</c:v>
                </c:pt>
                <c:pt idx="3961">
                  <c:v>0.56429374254453224</c:v>
                </c:pt>
                <c:pt idx="3962">
                  <c:v>0.59035872517114574</c:v>
                </c:pt>
                <c:pt idx="3963">
                  <c:v>0.62415222540445547</c:v>
                </c:pt>
                <c:pt idx="3964">
                  <c:v>0.62523087596169624</c:v>
                </c:pt>
                <c:pt idx="3965">
                  <c:v>0.59995701133442891</c:v>
                </c:pt>
                <c:pt idx="3966">
                  <c:v>0.61527011973893031</c:v>
                </c:pt>
                <c:pt idx="3967">
                  <c:v>0.63046495836616767</c:v>
                </c:pt>
                <c:pt idx="3968">
                  <c:v>0.62155457942799597</c:v>
                </c:pt>
                <c:pt idx="3969">
                  <c:v>0.60094485023066058</c:v>
                </c:pt>
                <c:pt idx="3970">
                  <c:v>0.58546355627023261</c:v>
                </c:pt>
                <c:pt idx="3971">
                  <c:v>0.54967096451893804</c:v>
                </c:pt>
                <c:pt idx="3972">
                  <c:v>0.51874051976379887</c:v>
                </c:pt>
                <c:pt idx="3973">
                  <c:v>0.41742157300952604</c:v>
                </c:pt>
                <c:pt idx="3974">
                  <c:v>0.51176609141046736</c:v>
                </c:pt>
                <c:pt idx="3975">
                  <c:v>0.36344229315563381</c:v>
                </c:pt>
                <c:pt idx="3976">
                  <c:v>0.12873853787845149</c:v>
                </c:pt>
                <c:pt idx="3977">
                  <c:v>6.1930763745126974E-2</c:v>
                </c:pt>
                <c:pt idx="3978">
                  <c:v>5.4405168175308674E-2</c:v>
                </c:pt>
                <c:pt idx="3979">
                  <c:v>5.6922000961345268E-2</c:v>
                </c:pt>
                <c:pt idx="3980">
                  <c:v>6.0734115635822504E-2</c:v>
                </c:pt>
                <c:pt idx="3981">
                  <c:v>7.0748256383935795E-2</c:v>
                </c:pt>
                <c:pt idx="3982">
                  <c:v>7.6194608070858649E-2</c:v>
                </c:pt>
                <c:pt idx="3983">
                  <c:v>6.0595118300031801E-2</c:v>
                </c:pt>
                <c:pt idx="3984">
                  <c:v>0.12049406507554061</c:v>
                </c:pt>
                <c:pt idx="3985">
                  <c:v>0.1114874533478938</c:v>
                </c:pt>
                <c:pt idx="3986">
                  <c:v>7.3505618953047205E-2</c:v>
                </c:pt>
                <c:pt idx="3987">
                  <c:v>4.8033949996120456E-2</c:v>
                </c:pt>
                <c:pt idx="3988">
                  <c:v>5.3124015240771261E-2</c:v>
                </c:pt>
                <c:pt idx="3989">
                  <c:v>4.278248660396327E-2</c:v>
                </c:pt>
                <c:pt idx="3990">
                  <c:v>5.2262528348315122E-2</c:v>
                </c:pt>
                <c:pt idx="3991">
                  <c:v>3.2755784619908981E-2</c:v>
                </c:pt>
                <c:pt idx="3992">
                  <c:v>4.5453255356135182E-2</c:v>
                </c:pt>
                <c:pt idx="3993">
                  <c:v>2.1135161608367835E-2</c:v>
                </c:pt>
                <c:pt idx="3994">
                  <c:v>1.396506807457084E-2</c:v>
                </c:pt>
                <c:pt idx="3995">
                  <c:v>2.039155309631422E-5</c:v>
                </c:pt>
                <c:pt idx="3996">
                  <c:v>2.0161830127724829E-5</c:v>
                </c:pt>
                <c:pt idx="3997">
                  <c:v>1.9706929051290171E-5</c:v>
                </c:pt>
                <c:pt idx="3998">
                  <c:v>1.977124733694831E-5</c:v>
                </c:pt>
                <c:pt idx="3999">
                  <c:v>1.8466105721301792E-5</c:v>
                </c:pt>
                <c:pt idx="4000">
                  <c:v>1.8861704087458276E-5</c:v>
                </c:pt>
                <c:pt idx="4001">
                  <c:v>1.897518286445726E-5</c:v>
                </c:pt>
                <c:pt idx="4002">
                  <c:v>1.9269771956181234E-5</c:v>
                </c:pt>
                <c:pt idx="4003">
                  <c:v>1.8414544795162925E-5</c:v>
                </c:pt>
                <c:pt idx="4004">
                  <c:v>1.8875544833481548E-5</c:v>
                </c:pt>
                <c:pt idx="4005">
                  <c:v>1.8259327250552973E-5</c:v>
                </c:pt>
                <c:pt idx="4006">
                  <c:v>1.8035248629588257E-5</c:v>
                </c:pt>
                <c:pt idx="4007">
                  <c:v>1.8373424146934465E-5</c:v>
                </c:pt>
                <c:pt idx="4008">
                  <c:v>1.81489850245976E-5</c:v>
                </c:pt>
                <c:pt idx="4009">
                  <c:v>1.8714572322294897E-5</c:v>
                </c:pt>
                <c:pt idx="4010">
                  <c:v>1.8937356057738759E-5</c:v>
                </c:pt>
                <c:pt idx="4011">
                  <c:v>1.8769162002689478E-5</c:v>
                </c:pt>
                <c:pt idx="4012">
                  <c:v>1.8999254134213458E-5</c:v>
                </c:pt>
                <c:pt idx="4013">
                  <c:v>1.8953094652456743E-5</c:v>
                </c:pt>
                <c:pt idx="4014">
                  <c:v>1.9193224465194239E-5</c:v>
                </c:pt>
                <c:pt idx="4015">
                  <c:v>1.7840079486938209E-5</c:v>
                </c:pt>
                <c:pt idx="4016">
                  <c:v>1.6564347024161871E-5</c:v>
                </c:pt>
                <c:pt idx="4017">
                  <c:v>1.6622007398026962E-5</c:v>
                </c:pt>
                <c:pt idx="4018">
                  <c:v>1.5748558212919026E-5</c:v>
                </c:pt>
                <c:pt idx="4019">
                  <c:v>1.5586770480426014E-5</c:v>
                </c:pt>
                <c:pt idx="4020">
                  <c:v>1.5427923900579658E-5</c:v>
                </c:pt>
                <c:pt idx="4021">
                  <c:v>1.4891294078561975E-5</c:v>
                </c:pt>
                <c:pt idx="4022">
                  <c:v>1.441105965300315E-5</c:v>
                </c:pt>
                <c:pt idx="4023">
                  <c:v>1.3827895623901018E-5</c:v>
                </c:pt>
                <c:pt idx="4024">
                  <c:v>1.4154294222075545E-5</c:v>
                </c:pt>
                <c:pt idx="4025">
                  <c:v>1.3886180777916071E-5</c:v>
                </c:pt>
                <c:pt idx="4026">
                  <c:v>1.3457805474926849E-5</c:v>
                </c:pt>
                <c:pt idx="4027">
                  <c:v>1.2884747722374147E-5</c:v>
                </c:pt>
                <c:pt idx="4028">
                  <c:v>1.3098808957889801E-5</c:v>
                </c:pt>
                <c:pt idx="4029">
                  <c:v>1.2729378047366376E-5</c:v>
                </c:pt>
                <c:pt idx="4030">
                  <c:v>1.2469830450808784E-5</c:v>
                </c:pt>
                <c:pt idx="4031">
                  <c:v>1.2836524557841065E-5</c:v>
                </c:pt>
                <c:pt idx="4032">
                  <c:v>1.3045216972909626E-5</c:v>
                </c:pt>
                <c:pt idx="4033">
                  <c:v>1.2939139060754864E-5</c:v>
                </c:pt>
                <c:pt idx="4034">
                  <c:v>1.2520460463618209E-5</c:v>
                </c:pt>
                <c:pt idx="4035">
                  <c:v>1.2629051594686369E-5</c:v>
                </c:pt>
                <c:pt idx="4036">
                  <c:v>1.2206384792284349E-5</c:v>
                </c:pt>
                <c:pt idx="4037">
                  <c:v>1.1796523100162514E-5</c:v>
                </c:pt>
                <c:pt idx="4038">
                  <c:v>1.2060288519151136E-5</c:v>
                </c:pt>
                <c:pt idx="4039">
                  <c:v>1.1855515282902968E-5</c:v>
                </c:pt>
                <c:pt idx="4040">
                  <c:v>1.2319531086298643E-5</c:v>
                </c:pt>
                <c:pt idx="4041">
                  <c:v>1.2898138418608778E-5</c:v>
                </c:pt>
                <c:pt idx="4042">
                  <c:v>1.2272352983542549E-5</c:v>
                </c:pt>
                <c:pt idx="4043">
                  <c:v>1.2172809983448519E-5</c:v>
                </c:pt>
                <c:pt idx="4044">
                  <c:v>1.2017194289706723E-5</c:v>
                </c:pt>
                <c:pt idx="4045">
                  <c:v>1.1854107388082573E-5</c:v>
                </c:pt>
                <c:pt idx="4046">
                  <c:v>1.1590039917227133E-5</c:v>
                </c:pt>
                <c:pt idx="4047">
                  <c:v>1.1796321273893106E-5</c:v>
                </c:pt>
                <c:pt idx="4048">
                  <c:v>1.2054020539389124E-5</c:v>
                </c:pt>
                <c:pt idx="4049">
                  <c:v>1.1589060262926262E-5</c:v>
                </c:pt>
                <c:pt idx="4050">
                  <c:v>1.1079929840857045E-5</c:v>
                </c:pt>
                <c:pt idx="4051">
                  <c:v>1.0776030435080091E-5</c:v>
                </c:pt>
                <c:pt idx="4052">
                  <c:v>1.0066106342256014E-5</c:v>
                </c:pt>
                <c:pt idx="4053">
                  <c:v>1.057140486392866E-5</c:v>
                </c:pt>
                <c:pt idx="4054">
                  <c:v>1.1028936072643774E-5</c:v>
                </c:pt>
                <c:pt idx="4055">
                  <c:v>1.1079749902854425E-5</c:v>
                </c:pt>
                <c:pt idx="4056">
                  <c:v>1.0776371288240284E-5</c:v>
                </c:pt>
                <c:pt idx="4057">
                  <c:v>1.057502774202807E-5</c:v>
                </c:pt>
                <c:pt idx="4058">
                  <c:v>1.0268862817683003E-5</c:v>
                </c:pt>
                <c:pt idx="4059">
                  <c:v>1.0269801450353605E-5</c:v>
                </c:pt>
                <c:pt idx="4060">
                  <c:v>9.9175536792456895E-6</c:v>
                </c:pt>
                <c:pt idx="4061">
                  <c:v>1.0168174003202948E-5</c:v>
                </c:pt>
                <c:pt idx="4062">
                  <c:v>1.041974553289132E-5</c:v>
                </c:pt>
                <c:pt idx="4063">
                  <c:v>1.022074561894298E-5</c:v>
                </c:pt>
                <c:pt idx="4064">
                  <c:v>9.8682210960543517E-6</c:v>
                </c:pt>
                <c:pt idx="4065">
                  <c:v>1.0171237632206267E-5</c:v>
                </c:pt>
                <c:pt idx="4066">
                  <c:v>9.9685313072338604E-6</c:v>
                </c:pt>
                <c:pt idx="4067">
                  <c:v>9.9707397002563652E-6</c:v>
                </c:pt>
                <c:pt idx="4068">
                  <c:v>1.0225834015020741E-2</c:v>
                </c:pt>
                <c:pt idx="4069">
                  <c:v>1.3624796060591596E-2</c:v>
                </c:pt>
                <c:pt idx="4070">
                  <c:v>2.0016831671044528E-2</c:v>
                </c:pt>
                <c:pt idx="4071">
                  <c:v>2.5857799225709761E-2</c:v>
                </c:pt>
                <c:pt idx="4072">
                  <c:v>2.9916016189408402E-2</c:v>
                </c:pt>
                <c:pt idx="4073">
                  <c:v>3.4872826844646862E-2</c:v>
                </c:pt>
                <c:pt idx="4074">
                  <c:v>4.0885226650225051E-2</c:v>
                </c:pt>
                <c:pt idx="4075">
                  <c:v>5.1912279505987917E-2</c:v>
                </c:pt>
                <c:pt idx="4076">
                  <c:v>0.1108279787358523</c:v>
                </c:pt>
                <c:pt idx="4077">
                  <c:v>0.14022999999129854</c:v>
                </c:pt>
                <c:pt idx="4078">
                  <c:v>0.11377122988958482</c:v>
                </c:pt>
                <c:pt idx="4079">
                  <c:v>0.10846167900641662</c:v>
                </c:pt>
                <c:pt idx="4080">
                  <c:v>7.1262904133161706E-2</c:v>
                </c:pt>
                <c:pt idx="4081">
                  <c:v>5.0819450260871694E-2</c:v>
                </c:pt>
                <c:pt idx="4082">
                  <c:v>8.1353897521941249E-2</c:v>
                </c:pt>
                <c:pt idx="4083">
                  <c:v>9.5115969568141778E-2</c:v>
                </c:pt>
                <c:pt idx="4084">
                  <c:v>0.21412903169187267</c:v>
                </c:pt>
                <c:pt idx="4085">
                  <c:v>0.20644149044095403</c:v>
                </c:pt>
                <c:pt idx="4086">
                  <c:v>0.56561980253143007</c:v>
                </c:pt>
                <c:pt idx="4087">
                  <c:v>0.20626015987160065</c:v>
                </c:pt>
                <c:pt idx="4088">
                  <c:v>0.25704688268008358</c:v>
                </c:pt>
                <c:pt idx="4089">
                  <c:v>0.27476823772330655</c:v>
                </c:pt>
                <c:pt idx="4090">
                  <c:v>0.34657865236934782</c:v>
                </c:pt>
                <c:pt idx="4091">
                  <c:v>0.29438746153540896</c:v>
                </c:pt>
                <c:pt idx="4092">
                  <c:v>0.34353574004888238</c:v>
                </c:pt>
                <c:pt idx="4093">
                  <c:v>0.17208628774125095</c:v>
                </c:pt>
                <c:pt idx="4094">
                  <c:v>0.34654147215534953</c:v>
                </c:pt>
                <c:pt idx="4095">
                  <c:v>0.29684439332474488</c:v>
                </c:pt>
                <c:pt idx="4096">
                  <c:v>0.18803227958655097</c:v>
                </c:pt>
                <c:pt idx="4097">
                  <c:v>0.34491960992182397</c:v>
                </c:pt>
                <c:pt idx="4098">
                  <c:v>0.38697430632429619</c:v>
                </c:pt>
                <c:pt idx="4099">
                  <c:v>0.39900419613800997</c:v>
                </c:pt>
                <c:pt idx="4100">
                  <c:v>0.4902329799302822</c:v>
                </c:pt>
                <c:pt idx="4101">
                  <c:v>0.49691662741004111</c:v>
                </c:pt>
                <c:pt idx="4102">
                  <c:v>0.52037871033673577</c:v>
                </c:pt>
                <c:pt idx="4103">
                  <c:v>0.52546814883507131</c:v>
                </c:pt>
                <c:pt idx="4104">
                  <c:v>0.53965654248110495</c:v>
                </c:pt>
                <c:pt idx="4105">
                  <c:v>0.5547702187215513</c:v>
                </c:pt>
                <c:pt idx="4106">
                  <c:v>0.56594324314460565</c:v>
                </c:pt>
                <c:pt idx="4107">
                  <c:v>0.58850181104790922</c:v>
                </c:pt>
                <c:pt idx="4108">
                  <c:v>0.59844455373931882</c:v>
                </c:pt>
                <c:pt idx="4109">
                  <c:v>0.56581527593127967</c:v>
                </c:pt>
                <c:pt idx="4110">
                  <c:v>0.58905614560627062</c:v>
                </c:pt>
                <c:pt idx="4111">
                  <c:v>0.57900804588626897</c:v>
                </c:pt>
                <c:pt idx="4112">
                  <c:v>0.56968655092842291</c:v>
                </c:pt>
                <c:pt idx="4113">
                  <c:v>0.56028088335188031</c:v>
                </c:pt>
                <c:pt idx="4114">
                  <c:v>0.54238474224989541</c:v>
                </c:pt>
                <c:pt idx="4115">
                  <c:v>0.51819291130646083</c:v>
                </c:pt>
                <c:pt idx="4116">
                  <c:v>0.5005687923037947</c:v>
                </c:pt>
                <c:pt idx="4117">
                  <c:v>0.38751756554252115</c:v>
                </c:pt>
                <c:pt idx="4118">
                  <c:v>0.48994588171816006</c:v>
                </c:pt>
                <c:pt idx="4119">
                  <c:v>0.33001242410536541</c:v>
                </c:pt>
                <c:pt idx="4120">
                  <c:v>0.17416464530862885</c:v>
                </c:pt>
                <c:pt idx="4121">
                  <c:v>5.9875017123104453E-2</c:v>
                </c:pt>
                <c:pt idx="4122">
                  <c:v>5.6138627801373311E-2</c:v>
                </c:pt>
                <c:pt idx="4123">
                  <c:v>4.7298026678140898E-2</c:v>
                </c:pt>
                <c:pt idx="4124">
                  <c:v>5.5143749911578346E-2</c:v>
                </c:pt>
                <c:pt idx="4125">
                  <c:v>6.0168177837484182E-2</c:v>
                </c:pt>
                <c:pt idx="4126">
                  <c:v>6.1510559901344034E-2</c:v>
                </c:pt>
                <c:pt idx="4127">
                  <c:v>5.1621469196963553E-2</c:v>
                </c:pt>
                <c:pt idx="4128">
                  <c:v>6.9383977332085581E-2</c:v>
                </c:pt>
                <c:pt idx="4129">
                  <c:v>7.30566931239892E-2</c:v>
                </c:pt>
                <c:pt idx="4130">
                  <c:v>6.5506662339355246E-2</c:v>
                </c:pt>
                <c:pt idx="4131">
                  <c:v>4.8701556704044108E-2</c:v>
                </c:pt>
                <c:pt idx="4132">
                  <c:v>5.6485181453526712E-2</c:v>
                </c:pt>
                <c:pt idx="4133">
                  <c:v>5.6185460930670526E-2</c:v>
                </c:pt>
                <c:pt idx="4134">
                  <c:v>4.4010157902280238E-2</c:v>
                </c:pt>
                <c:pt idx="4135">
                  <c:v>6.2351054206857812E-2</c:v>
                </c:pt>
                <c:pt idx="4136">
                  <c:v>6.1317692941295077E-2</c:v>
                </c:pt>
                <c:pt idx="4137">
                  <c:v>2.6573834889529763E-2</c:v>
                </c:pt>
                <c:pt idx="4138">
                  <c:v>1.4751723637989708E-2</c:v>
                </c:pt>
                <c:pt idx="4139">
                  <c:v>2.4892241704379874E-5</c:v>
                </c:pt>
                <c:pt idx="4140">
                  <c:v>2.4179051411791745E-5</c:v>
                </c:pt>
                <c:pt idx="4141">
                  <c:v>2.4120733101193798E-5</c:v>
                </c:pt>
                <c:pt idx="4142">
                  <c:v>2.3648091038385673E-5</c:v>
                </c:pt>
                <c:pt idx="4143">
                  <c:v>2.29239021507542E-5</c:v>
                </c:pt>
                <c:pt idx="4144">
                  <c:v>2.2868900328839912E-5</c:v>
                </c:pt>
                <c:pt idx="4145">
                  <c:v>2.2931164028330877E-5</c:v>
                </c:pt>
                <c:pt idx="4146">
                  <c:v>2.1917731959001609E-5</c:v>
                </c:pt>
                <c:pt idx="4147">
                  <c:v>2.191651168074066E-5</c:v>
                </c:pt>
                <c:pt idx="4148">
                  <c:v>2.1387608968800717E-5</c:v>
                </c:pt>
                <c:pt idx="4149">
                  <c:v>2.1744833116150368E-5</c:v>
                </c:pt>
                <c:pt idx="4150">
                  <c:v>2.1867348848487653E-5</c:v>
                </c:pt>
                <c:pt idx="4151">
                  <c:v>2.1393452299413363E-5</c:v>
                </c:pt>
                <c:pt idx="4152">
                  <c:v>2.0697928246280352E-5</c:v>
                </c:pt>
                <c:pt idx="4153">
                  <c:v>2.0927646251485863E-5</c:v>
                </c:pt>
                <c:pt idx="4154">
                  <c:v>2.0523977364226545E-5</c:v>
                </c:pt>
                <c:pt idx="4155">
                  <c:v>2.0185100249365847E-5</c:v>
                </c:pt>
                <c:pt idx="4156">
                  <c:v>2.1585227477627864E-5</c:v>
                </c:pt>
                <c:pt idx="4157">
                  <c:v>2.0484927219155699E-5</c:v>
                </c:pt>
                <c:pt idx="4158">
                  <c:v>1.9921091031799606E-5</c:v>
                </c:pt>
                <c:pt idx="4159">
                  <c:v>2.0912318998904439E-5</c:v>
                </c:pt>
                <c:pt idx="4160">
                  <c:v>2.0680262612594457E-5</c:v>
                </c:pt>
                <c:pt idx="4161">
                  <c:v>1.9530550868909246E-5</c:v>
                </c:pt>
                <c:pt idx="4162">
                  <c:v>1.867449606490445E-5</c:v>
                </c:pt>
                <c:pt idx="4163">
                  <c:v>1.7942303447687942E-5</c:v>
                </c:pt>
                <c:pt idx="4164">
                  <c:v>1.7446730438515796E-5</c:v>
                </c:pt>
                <c:pt idx="4165">
                  <c:v>1.7625140966441175E-5</c:v>
                </c:pt>
                <c:pt idx="4166">
                  <c:v>1.7631184677750561E-5</c:v>
                </c:pt>
                <c:pt idx="4167">
                  <c:v>1.8081498913609033E-5</c:v>
                </c:pt>
                <c:pt idx="4168">
                  <c:v>1.7911488590441534E-5</c:v>
                </c:pt>
                <c:pt idx="4169">
                  <c:v>1.8295151167127911E-5</c:v>
                </c:pt>
                <c:pt idx="4170">
                  <c:v>1.8182977706756403E-5</c:v>
                </c:pt>
                <c:pt idx="4171">
                  <c:v>1.7794411396390132E-5</c:v>
                </c:pt>
                <c:pt idx="4172">
                  <c:v>1.7292482137398632E-5</c:v>
                </c:pt>
                <c:pt idx="4173">
                  <c:v>1.6687134607891651E-5</c:v>
                </c:pt>
                <c:pt idx="4174">
                  <c:v>1.6634245213474184E-5</c:v>
                </c:pt>
                <c:pt idx="4175">
                  <c:v>1.7753664314254337E-5</c:v>
                </c:pt>
                <c:pt idx="4176">
                  <c:v>1.753448529605471E-5</c:v>
                </c:pt>
                <c:pt idx="4177">
                  <c:v>1.69805211406237E-5</c:v>
                </c:pt>
                <c:pt idx="4178">
                  <c:v>1.6494937412131292E-5</c:v>
                </c:pt>
                <c:pt idx="4179">
                  <c:v>1.617070415300988E-5</c:v>
                </c:pt>
                <c:pt idx="4180">
                  <c:v>1.6348533620615855E-5</c:v>
                </c:pt>
                <c:pt idx="4181">
                  <c:v>1.6070179287932452E-5</c:v>
                </c:pt>
                <c:pt idx="4182">
                  <c:v>1.5899844659340333E-5</c:v>
                </c:pt>
                <c:pt idx="4183">
                  <c:v>1.5355772055281676E-5</c:v>
                </c:pt>
                <c:pt idx="4184">
                  <c:v>1.5026387577196419E-5</c:v>
                </c:pt>
                <c:pt idx="4185">
                  <c:v>1.4806484308413238E-5</c:v>
                </c:pt>
                <c:pt idx="4186">
                  <c:v>1.4045741611698701E-5</c:v>
                </c:pt>
                <c:pt idx="4187">
                  <c:v>1.3558382423263232E-5</c:v>
                </c:pt>
                <c:pt idx="4188">
                  <c:v>1.37167066625265E-5</c:v>
                </c:pt>
                <c:pt idx="4189">
                  <c:v>1.3293274076048909E-5</c:v>
                </c:pt>
                <c:pt idx="4190">
                  <c:v>1.3351074303761491E-5</c:v>
                </c:pt>
                <c:pt idx="4191">
                  <c:v>1.3237681357656453E-5</c:v>
                </c:pt>
                <c:pt idx="4192">
                  <c:v>1.2920179784521078E-5</c:v>
                </c:pt>
                <c:pt idx="4193">
                  <c:v>1.2820152646222498E-5</c:v>
                </c:pt>
                <c:pt idx="4194">
                  <c:v>1.313300176875349E-5</c:v>
                </c:pt>
                <c:pt idx="4195">
                  <c:v>1.3449602663775537E-5</c:v>
                </c:pt>
                <c:pt idx="4196">
                  <c:v>1.3398912629165422E-5</c:v>
                </c:pt>
                <c:pt idx="4197">
                  <c:v>1.3243796521986835E-5</c:v>
                </c:pt>
                <c:pt idx="4198">
                  <c:v>1.2979949618804615E-5</c:v>
                </c:pt>
                <c:pt idx="4199">
                  <c:v>1.3034369368328786E-5</c:v>
                </c:pt>
                <c:pt idx="4200">
                  <c:v>1.3404904966869333E-5</c:v>
                </c:pt>
                <c:pt idx="4201">
                  <c:v>1.3558873757836122E-5</c:v>
                </c:pt>
                <c:pt idx="4202">
                  <c:v>1.3931111436537084E-5</c:v>
                </c:pt>
                <c:pt idx="4203">
                  <c:v>1.4037131051535703E-5</c:v>
                </c:pt>
                <c:pt idx="4204">
                  <c:v>1.4090718194550854E-5</c:v>
                </c:pt>
                <c:pt idx="4205">
                  <c:v>1.3716203740628771E-5</c:v>
                </c:pt>
                <c:pt idx="4206">
                  <c:v>1.3771823976125356E-5</c:v>
                </c:pt>
                <c:pt idx="4207">
                  <c:v>1.3877381746979601E-5</c:v>
                </c:pt>
                <c:pt idx="4208">
                  <c:v>1.3504453346246443E-5</c:v>
                </c:pt>
                <c:pt idx="4209">
                  <c:v>1.3930336384518416E-5</c:v>
                </c:pt>
                <c:pt idx="4210">
                  <c:v>1.3876098168479738E-5</c:v>
                </c:pt>
                <c:pt idx="4211">
                  <c:v>9.1464844874960191E-3</c:v>
                </c:pt>
                <c:pt idx="4212">
                  <c:v>1.1194397397573989E-2</c:v>
                </c:pt>
                <c:pt idx="4213">
                  <c:v>1.2717921851590762E-2</c:v>
                </c:pt>
                <c:pt idx="4214">
                  <c:v>1.8754468992876874E-2</c:v>
                </c:pt>
                <c:pt idx="4215">
                  <c:v>3.1423362571425036E-2</c:v>
                </c:pt>
                <c:pt idx="4216">
                  <c:v>3.6571822254306989E-2</c:v>
                </c:pt>
                <c:pt idx="4217">
                  <c:v>4.5431233307693615E-2</c:v>
                </c:pt>
                <c:pt idx="4218">
                  <c:v>4.1106812929676557E-2</c:v>
                </c:pt>
                <c:pt idx="4219">
                  <c:v>3.5750997085384685E-2</c:v>
                </c:pt>
                <c:pt idx="4220">
                  <c:v>7.1955771679185224E-2</c:v>
                </c:pt>
                <c:pt idx="4221">
                  <c:v>0.11999144813846666</c:v>
                </c:pt>
                <c:pt idx="4222">
                  <c:v>0.15744312829104129</c:v>
                </c:pt>
                <c:pt idx="4223">
                  <c:v>0.18570766072107045</c:v>
                </c:pt>
                <c:pt idx="4224">
                  <c:v>0.20571534041852102</c:v>
                </c:pt>
                <c:pt idx="4225">
                  <c:v>0.23110658283224711</c:v>
                </c:pt>
                <c:pt idx="4226">
                  <c:v>0.20794060517552032</c:v>
                </c:pt>
                <c:pt idx="4227">
                  <c:v>0.22328991254270872</c:v>
                </c:pt>
                <c:pt idx="4228">
                  <c:v>0.33199595008421406</c:v>
                </c:pt>
                <c:pt idx="4229">
                  <c:v>0.13485782664620974</c:v>
                </c:pt>
                <c:pt idx="4230">
                  <c:v>0.1285606066474686</c:v>
                </c:pt>
                <c:pt idx="4231">
                  <c:v>0.18123326788309099</c:v>
                </c:pt>
                <c:pt idx="4232">
                  <c:v>0.21223274379937287</c:v>
                </c:pt>
                <c:pt idx="4233">
                  <c:v>0.3902870846018201</c:v>
                </c:pt>
                <c:pt idx="4234">
                  <c:v>0.42356945284414482</c:v>
                </c:pt>
                <c:pt idx="4235">
                  <c:v>0.22340370599397189</c:v>
                </c:pt>
                <c:pt idx="4236">
                  <c:v>0.24244654041911073</c:v>
                </c:pt>
                <c:pt idx="4237">
                  <c:v>0.20610782976974212</c:v>
                </c:pt>
                <c:pt idx="4238">
                  <c:v>0.28812739578649377</c:v>
                </c:pt>
                <c:pt idx="4239">
                  <c:v>0.38004175224055503</c:v>
                </c:pt>
                <c:pt idx="4240">
                  <c:v>0.35759975721431947</c:v>
                </c:pt>
                <c:pt idx="4241">
                  <c:v>0.41224646588076336</c:v>
                </c:pt>
                <c:pt idx="4242">
                  <c:v>0.29514448348944944</c:v>
                </c:pt>
                <c:pt idx="4243">
                  <c:v>0.37532006722814681</c:v>
                </c:pt>
                <c:pt idx="4244">
                  <c:v>0.49782300132708368</c:v>
                </c:pt>
                <c:pt idx="4245">
                  <c:v>0.51238447474176307</c:v>
                </c:pt>
                <c:pt idx="4246">
                  <c:v>0.52104836802690802</c:v>
                </c:pt>
                <c:pt idx="4247">
                  <c:v>0.53360066126375683</c:v>
                </c:pt>
                <c:pt idx="4248">
                  <c:v>0.44545967158505156</c:v>
                </c:pt>
                <c:pt idx="4249">
                  <c:v>0.5251445176645394</c:v>
                </c:pt>
                <c:pt idx="4250">
                  <c:v>0.40680890551671223</c:v>
                </c:pt>
                <c:pt idx="4251">
                  <c:v>0.5196285156293845</c:v>
                </c:pt>
                <c:pt idx="4252">
                  <c:v>0.57494287285085133</c:v>
                </c:pt>
                <c:pt idx="4253">
                  <c:v>0.55818805275565886</c:v>
                </c:pt>
                <c:pt idx="4254">
                  <c:v>0.59099303020220029</c:v>
                </c:pt>
                <c:pt idx="4255">
                  <c:v>0.58007169601836406</c:v>
                </c:pt>
                <c:pt idx="4256">
                  <c:v>0.58506353403303413</c:v>
                </c:pt>
                <c:pt idx="4257">
                  <c:v>0.5545711070932825</c:v>
                </c:pt>
                <c:pt idx="4258">
                  <c:v>0.53696099874950742</c:v>
                </c:pt>
                <c:pt idx="4259">
                  <c:v>0.48625352393135374</c:v>
                </c:pt>
                <c:pt idx="4260">
                  <c:v>0.42085622283623508</c:v>
                </c:pt>
                <c:pt idx="4261">
                  <c:v>0.35019299836492263</c:v>
                </c:pt>
                <c:pt idx="4262">
                  <c:v>0.49740614428042385</c:v>
                </c:pt>
                <c:pt idx="4263">
                  <c:v>0.26908373463619822</c:v>
                </c:pt>
                <c:pt idx="4264">
                  <c:v>0.19657610731808642</c:v>
                </c:pt>
                <c:pt idx="4265">
                  <c:v>9.2346094881973137E-2</c:v>
                </c:pt>
                <c:pt idx="4266">
                  <c:v>0.10121563830378388</c:v>
                </c:pt>
                <c:pt idx="4267">
                  <c:v>0.11043420279772044</c:v>
                </c:pt>
                <c:pt idx="4268">
                  <c:v>8.8688437396055003E-2</c:v>
                </c:pt>
                <c:pt idx="4269">
                  <c:v>7.5894136529866638E-2</c:v>
                </c:pt>
                <c:pt idx="4270">
                  <c:v>0.10209257585820219</c:v>
                </c:pt>
                <c:pt idx="4271">
                  <c:v>0.11502179240078898</c:v>
                </c:pt>
                <c:pt idx="4272">
                  <c:v>7.8062827824244715E-2</c:v>
                </c:pt>
                <c:pt idx="4273">
                  <c:v>8.7750538757616028E-2</c:v>
                </c:pt>
                <c:pt idx="4274">
                  <c:v>3.862706448533406E-2</c:v>
                </c:pt>
                <c:pt idx="4275">
                  <c:v>4.0049047051380113E-2</c:v>
                </c:pt>
                <c:pt idx="4276">
                  <c:v>8.5243921362628691E-2</c:v>
                </c:pt>
                <c:pt idx="4277">
                  <c:v>7.4301365653014054E-2</c:v>
                </c:pt>
                <c:pt idx="4278">
                  <c:v>4.4348145507264292E-2</c:v>
                </c:pt>
                <c:pt idx="4279">
                  <c:v>3.6701047891818009E-2</c:v>
                </c:pt>
                <c:pt idx="4280">
                  <c:v>2.7581736862189916E-2</c:v>
                </c:pt>
                <c:pt idx="4281">
                  <c:v>2.2735379603836023E-2</c:v>
                </c:pt>
                <c:pt idx="4282">
                  <c:v>1.122643307140494E-2</c:v>
                </c:pt>
                <c:pt idx="4283">
                  <c:v>7.9069376657747749E-3</c:v>
                </c:pt>
                <c:pt idx="4284">
                  <c:v>2.0954165091878122E-5</c:v>
                </c:pt>
                <c:pt idx="4285">
                  <c:v>2.0902872510477575E-5</c:v>
                </c:pt>
                <c:pt idx="4286">
                  <c:v>2.0729928449802277E-5</c:v>
                </c:pt>
                <c:pt idx="4287">
                  <c:v>2.0158750375171984E-5</c:v>
                </c:pt>
                <c:pt idx="4288">
                  <c:v>1.99882925707099E-5</c:v>
                </c:pt>
                <c:pt idx="4289">
                  <c:v>2.0512574168820832E-5</c:v>
                </c:pt>
                <c:pt idx="4290">
                  <c:v>2.0399082881346127E-5</c:v>
                </c:pt>
                <c:pt idx="4291">
                  <c:v>2.0229608114467445E-5</c:v>
                </c:pt>
                <c:pt idx="4292">
                  <c:v>1.9657378387777913E-5</c:v>
                </c:pt>
                <c:pt idx="4293">
                  <c:v>2.0121659306815732E-5</c:v>
                </c:pt>
                <c:pt idx="4294">
                  <c:v>1.9547384041686081E-5</c:v>
                </c:pt>
                <c:pt idx="4295">
                  <c:v>1.9265202704163353E-5</c:v>
                </c:pt>
                <c:pt idx="4296">
                  <c:v>1.9211085123213707E-5</c:v>
                </c:pt>
                <c:pt idx="4297">
                  <c:v>1.9438442591066053E-5</c:v>
                </c:pt>
                <c:pt idx="4298">
                  <c:v>1.8816799384303778E-5</c:v>
                </c:pt>
                <c:pt idx="4299">
                  <c:v>1.8367824638578257E-5</c:v>
                </c:pt>
                <c:pt idx="4300">
                  <c:v>1.8765617526211587E-5</c:v>
                </c:pt>
                <c:pt idx="4301">
                  <c:v>1.7924995487117533E-5</c:v>
                </c:pt>
                <c:pt idx="4302">
                  <c:v>1.7536755236557699E-5</c:v>
                </c:pt>
                <c:pt idx="4303">
                  <c:v>1.7263481560006122E-5</c:v>
                </c:pt>
                <c:pt idx="4304">
                  <c:v>1.69847771328463E-5</c:v>
                </c:pt>
                <c:pt idx="4305">
                  <c:v>1.6603293801109641E-5</c:v>
                </c:pt>
                <c:pt idx="4306">
                  <c:v>1.6887500940608486E-5</c:v>
                </c:pt>
                <c:pt idx="4307">
                  <c:v>1.633689684673519E-5</c:v>
                </c:pt>
                <c:pt idx="4308">
                  <c:v>1.5950620949609211E-5</c:v>
                </c:pt>
                <c:pt idx="4309">
                  <c:v>1.6386997187780905E-5</c:v>
                </c:pt>
                <c:pt idx="4310">
                  <c:v>1.6494728455570789E-5</c:v>
                </c:pt>
                <c:pt idx="4311">
                  <c:v>1.6002685871024302E-5</c:v>
                </c:pt>
                <c:pt idx="4312">
                  <c:v>1.6395207082514315E-5</c:v>
                </c:pt>
                <c:pt idx="4313">
                  <c:v>1.6335477653257867E-5</c:v>
                </c:pt>
                <c:pt idx="4314">
                  <c:v>1.5677524080207487E-5</c:v>
                </c:pt>
                <c:pt idx="4315">
                  <c:v>1.5627871211670143E-5</c:v>
                </c:pt>
                <c:pt idx="4316">
                  <c:v>1.6896518785078754E-5</c:v>
                </c:pt>
                <c:pt idx="4317">
                  <c:v>1.6733424570073079E-5</c:v>
                </c:pt>
                <c:pt idx="4318">
                  <c:v>1.5846835225059708E-5</c:v>
                </c:pt>
                <c:pt idx="4319">
                  <c:v>1.5142951220553622E-5</c:v>
                </c:pt>
                <c:pt idx="4320">
                  <c:v>1.5698503524104693E-5</c:v>
                </c:pt>
                <c:pt idx="4321">
                  <c:v>1.5753894771516262E-5</c:v>
                </c:pt>
                <c:pt idx="4322">
                  <c:v>1.5215685115231583E-5</c:v>
                </c:pt>
                <c:pt idx="4323">
                  <c:v>1.505596250051669E-5</c:v>
                </c:pt>
                <c:pt idx="4324">
                  <c:v>1.5339651578685839E-5</c:v>
                </c:pt>
                <c:pt idx="4325">
                  <c:v>1.6327057443838536E-5</c:v>
                </c:pt>
                <c:pt idx="4326">
                  <c:v>1.6085913132560138E-5</c:v>
                </c:pt>
                <c:pt idx="4327">
                  <c:v>1.5970242937919074E-5</c:v>
                </c:pt>
                <c:pt idx="4328">
                  <c:v>1.5472327001306645E-5</c:v>
                </c:pt>
                <c:pt idx="4329">
                  <c:v>1.4874628789216057E-5</c:v>
                </c:pt>
                <c:pt idx="4330">
                  <c:v>1.4396191081405163E-5</c:v>
                </c:pt>
                <c:pt idx="4331">
                  <c:v>1.328085309968458E-5</c:v>
                </c:pt>
                <c:pt idx="4332">
                  <c:v>1.2864780581487577E-5</c:v>
                </c:pt>
                <c:pt idx="4333">
                  <c:v>1.2186608256653356E-5</c:v>
                </c:pt>
                <c:pt idx="4334">
                  <c:v>1.1980017329039795E-5</c:v>
                </c:pt>
                <c:pt idx="4335">
                  <c:v>1.1719806495281613E-5</c:v>
                </c:pt>
                <c:pt idx="4336">
                  <c:v>1.1306625647392683E-5</c:v>
                </c:pt>
                <c:pt idx="4337">
                  <c:v>1.1668376044953896E-5</c:v>
                </c:pt>
                <c:pt idx="4338">
                  <c:v>1.157185586285129E-5</c:v>
                </c:pt>
                <c:pt idx="4339">
                  <c:v>1.230593807563029E-5</c:v>
                </c:pt>
                <c:pt idx="4340">
                  <c:v>1.1366511282567703E-5</c:v>
                </c:pt>
                <c:pt idx="4341">
                  <c:v>1.1369670599127813E-5</c:v>
                </c:pt>
                <c:pt idx="4342">
                  <c:v>1.0696513051064754E-5</c:v>
                </c:pt>
                <c:pt idx="4343">
                  <c:v>1.0797161726360773E-5</c:v>
                </c:pt>
                <c:pt idx="4344">
                  <c:v>1.0695717677199209E-5</c:v>
                </c:pt>
                <c:pt idx="4345">
                  <c:v>1.0338445090179726E-5</c:v>
                </c:pt>
                <c:pt idx="4346">
                  <c:v>9.8340188613064624E-6</c:v>
                </c:pt>
                <c:pt idx="4347">
                  <c:v>1.0039908288633335E-5</c:v>
                </c:pt>
                <c:pt idx="4348">
                  <c:v>9.5852559334537806E-6</c:v>
                </c:pt>
                <c:pt idx="4349">
                  <c:v>9.8409063586763411E-6</c:v>
                </c:pt>
                <c:pt idx="4350">
                  <c:v>1.0400313656159168E-5</c:v>
                </c:pt>
                <c:pt idx="4351">
                  <c:v>9.9409107888333057E-6</c:v>
                </c:pt>
                <c:pt idx="4352">
                  <c:v>9.4859066066394469E-6</c:v>
                </c:pt>
                <c:pt idx="4353">
                  <c:v>9.5871855306327456E-6</c:v>
                </c:pt>
                <c:pt idx="4354">
                  <c:v>1.0251480400340336E-5</c:v>
                </c:pt>
                <c:pt idx="4355">
                  <c:v>1.0592004511763967E-2</c:v>
                </c:pt>
                <c:pt idx="4356">
                  <c:v>1.2949011755083522E-2</c:v>
                </c:pt>
                <c:pt idx="4357">
                  <c:v>1.6470161203479956E-2</c:v>
                </c:pt>
                <c:pt idx="4358">
                  <c:v>2.0149764879125422E-2</c:v>
                </c:pt>
                <c:pt idx="4359">
                  <c:v>2.4129338226670516E-2</c:v>
                </c:pt>
                <c:pt idx="4360">
                  <c:v>2.8264313562526028E-2</c:v>
                </c:pt>
                <c:pt idx="4361">
                  <c:v>3.196699271752404E-2</c:v>
                </c:pt>
                <c:pt idx="4362">
                  <c:v>3.5191364384672318E-2</c:v>
                </c:pt>
                <c:pt idx="4363">
                  <c:v>3.9781224420071717E-2</c:v>
                </c:pt>
                <c:pt idx="4364">
                  <c:v>6.1339052688631157E-2</c:v>
                </c:pt>
                <c:pt idx="4365">
                  <c:v>0.13565545507798224</c:v>
                </c:pt>
                <c:pt idx="4366">
                  <c:v>0.15853522080913424</c:v>
                </c:pt>
                <c:pt idx="4367">
                  <c:v>0.1609885983067201</c:v>
                </c:pt>
                <c:pt idx="4368">
                  <c:v>0.19734881673910268</c:v>
                </c:pt>
                <c:pt idx="4369">
                  <c:v>0.2139577194116766</c:v>
                </c:pt>
                <c:pt idx="4370">
                  <c:v>0.26492925003705081</c:v>
                </c:pt>
                <c:pt idx="4371">
                  <c:v>0.28428776351729451</c:v>
                </c:pt>
                <c:pt idx="4372">
                  <c:v>0.32318873500953327</c:v>
                </c:pt>
                <c:pt idx="4373">
                  <c:v>0.22922181982321083</c:v>
                </c:pt>
                <c:pt idx="4374">
                  <c:v>0.20744173975645239</c:v>
                </c:pt>
                <c:pt idx="4375">
                  <c:v>0.18025679887892224</c:v>
                </c:pt>
                <c:pt idx="4376">
                  <c:v>0.29359932225630614</c:v>
                </c:pt>
                <c:pt idx="4377">
                  <c:v>0.32270162088467258</c:v>
                </c:pt>
                <c:pt idx="4378">
                  <c:v>0.36025834790773931</c:v>
                </c:pt>
                <c:pt idx="4379">
                  <c:v>0.36560211977603008</c:v>
                </c:pt>
                <c:pt idx="4380">
                  <c:v>0.36353463608302811</c:v>
                </c:pt>
                <c:pt idx="4381">
                  <c:v>0.30890340492237744</c:v>
                </c:pt>
                <c:pt idx="4382">
                  <c:v>0.29954336237932339</c:v>
                </c:pt>
                <c:pt idx="4383">
                  <c:v>0.33960515114410628</c:v>
                </c:pt>
                <c:pt idx="4384">
                  <c:v>0.37977886090011342</c:v>
                </c:pt>
                <c:pt idx="4385">
                  <c:v>0.40407932946693154</c:v>
                </c:pt>
                <c:pt idx="4386">
                  <c:v>0.39258239267984762</c:v>
                </c:pt>
                <c:pt idx="4387">
                  <c:v>0.33788889251794341</c:v>
                </c:pt>
                <c:pt idx="4388">
                  <c:v>0.49445295585768972</c:v>
                </c:pt>
                <c:pt idx="4389">
                  <c:v>0.54499383773424115</c:v>
                </c:pt>
                <c:pt idx="4390">
                  <c:v>0.52430481853918742</c:v>
                </c:pt>
                <c:pt idx="4391">
                  <c:v>0.51085839222324092</c:v>
                </c:pt>
                <c:pt idx="4392">
                  <c:v>0.43683131750165966</c:v>
                </c:pt>
                <c:pt idx="4393">
                  <c:v>0.5559472303392643</c:v>
                </c:pt>
                <c:pt idx="4394">
                  <c:v>0.57549903182968465</c:v>
                </c:pt>
                <c:pt idx="4395">
                  <c:v>0.57219161734773505</c:v>
                </c:pt>
                <c:pt idx="4396">
                  <c:v>0.53473978805225464</c:v>
                </c:pt>
                <c:pt idx="4397">
                  <c:v>0.45796551635611954</c:v>
                </c:pt>
                <c:pt idx="4398">
                  <c:v>0.58202868769543914</c:v>
                </c:pt>
                <c:pt idx="4399">
                  <c:v>0.57550033703938874</c:v>
                </c:pt>
                <c:pt idx="4400">
                  <c:v>0.57167136260737628</c:v>
                </c:pt>
                <c:pt idx="4401">
                  <c:v>0.54039185562598924</c:v>
                </c:pt>
                <c:pt idx="4402">
                  <c:v>0.50799172141515647</c:v>
                </c:pt>
                <c:pt idx="4403">
                  <c:v>0.47799997769181762</c:v>
                </c:pt>
                <c:pt idx="4404">
                  <c:v>0.45873793887455649</c:v>
                </c:pt>
                <c:pt idx="4405">
                  <c:v>0.34506529472449476</c:v>
                </c:pt>
                <c:pt idx="4406">
                  <c:v>0.49582040086953533</c:v>
                </c:pt>
                <c:pt idx="4407">
                  <c:v>0.28017697414413589</c:v>
                </c:pt>
                <c:pt idx="4408">
                  <c:v>0.13912263368295619</c:v>
                </c:pt>
                <c:pt idx="4409">
                  <c:v>9.3894569246086232E-2</c:v>
                </c:pt>
                <c:pt idx="4410">
                  <c:v>0.11359073136668851</c:v>
                </c:pt>
                <c:pt idx="4411">
                  <c:v>8.7042548123847305E-2</c:v>
                </c:pt>
                <c:pt idx="4412">
                  <c:v>9.0268612624593181E-2</c:v>
                </c:pt>
                <c:pt idx="4413">
                  <c:v>8.7568444116572511E-2</c:v>
                </c:pt>
                <c:pt idx="4414">
                  <c:v>8.8744422771332002E-2</c:v>
                </c:pt>
                <c:pt idx="4415">
                  <c:v>7.5652222056623183E-2</c:v>
                </c:pt>
                <c:pt idx="4416">
                  <c:v>0.10516676699322647</c:v>
                </c:pt>
                <c:pt idx="4417">
                  <c:v>8.2575202739541942E-2</c:v>
                </c:pt>
                <c:pt idx="4418">
                  <c:v>7.1510614691286029E-2</c:v>
                </c:pt>
                <c:pt idx="4419">
                  <c:v>4.7725740674799441E-2</c:v>
                </c:pt>
                <c:pt idx="4420">
                  <c:v>5.3497008266146569E-2</c:v>
                </c:pt>
                <c:pt idx="4421">
                  <c:v>4.8424210513280767E-2</c:v>
                </c:pt>
                <c:pt idx="4422">
                  <c:v>4.7132021237661616E-2</c:v>
                </c:pt>
                <c:pt idx="4423">
                  <c:v>4.6726631673201867E-2</c:v>
                </c:pt>
                <c:pt idx="4424">
                  <c:v>5.2665058035574877E-2</c:v>
                </c:pt>
                <c:pt idx="4425">
                  <c:v>2.3487373262200729E-2</c:v>
                </c:pt>
                <c:pt idx="4426">
                  <c:v>1.4181434693022832E-2</c:v>
                </c:pt>
                <c:pt idx="4427">
                  <c:v>2.2154138588206336E-5</c:v>
                </c:pt>
                <c:pt idx="4428">
                  <c:v>2.1704196690577885E-5</c:v>
                </c:pt>
                <c:pt idx="4429">
                  <c:v>2.1286001211247034E-5</c:v>
                </c:pt>
                <c:pt idx="4430">
                  <c:v>2.1186844516490265E-5</c:v>
                </c:pt>
                <c:pt idx="4431">
                  <c:v>2.0313853654004052E-5</c:v>
                </c:pt>
                <c:pt idx="4432">
                  <c:v>2.007054882590957E-5</c:v>
                </c:pt>
                <c:pt idx="4433">
                  <c:v>2.0080398640733722E-5</c:v>
                </c:pt>
                <c:pt idx="4434">
                  <c:v>1.9648082661580918E-5</c:v>
                </c:pt>
                <c:pt idx="4435">
                  <c:v>1.9261204176203425E-5</c:v>
                </c:pt>
                <c:pt idx="4436">
                  <c:v>1.9148591276170316E-5</c:v>
                </c:pt>
                <c:pt idx="4437">
                  <c:v>1.9154463178143067E-5</c:v>
                </c:pt>
                <c:pt idx="4438">
                  <c:v>1.894102927309754E-5</c:v>
                </c:pt>
                <c:pt idx="4439">
                  <c:v>1.8715515657113244E-5</c:v>
                </c:pt>
                <c:pt idx="4440">
                  <c:v>1.8210530468575323E-5</c:v>
                </c:pt>
                <c:pt idx="4441">
                  <c:v>1.8438604913061741E-5</c:v>
                </c:pt>
                <c:pt idx="4442">
                  <c:v>1.8196458266561441E-5</c:v>
                </c:pt>
                <c:pt idx="4443">
                  <c:v>1.7817479229325245E-5</c:v>
                </c:pt>
                <c:pt idx="4444">
                  <c:v>1.8145187453645525E-5</c:v>
                </c:pt>
                <c:pt idx="4445">
                  <c:v>1.756448800503405E-5</c:v>
                </c:pt>
                <c:pt idx="4446">
                  <c:v>1.7335707073271203E-5</c:v>
                </c:pt>
                <c:pt idx="4447">
                  <c:v>1.6948708185301194E-5</c:v>
                </c:pt>
                <c:pt idx="4448">
                  <c:v>1.6357046351676484E-5</c:v>
                </c:pt>
                <c:pt idx="4449">
                  <c:v>1.6028719395989597E-5</c:v>
                </c:pt>
                <c:pt idx="4450">
                  <c:v>1.5528700016771621E-5</c:v>
                </c:pt>
                <c:pt idx="4451">
                  <c:v>1.5107826446306028E-5</c:v>
                </c:pt>
                <c:pt idx="4452">
                  <c:v>1.4787083258391024E-5</c:v>
                </c:pt>
                <c:pt idx="4453">
                  <c:v>1.4764463427642408E-5</c:v>
                </c:pt>
                <c:pt idx="4454">
                  <c:v>1.4724589314476645E-5</c:v>
                </c:pt>
                <c:pt idx="4455">
                  <c:v>1.4662347922383918E-5</c:v>
                </c:pt>
                <c:pt idx="4456">
                  <c:v>1.4676263540338308E-5</c:v>
                </c:pt>
                <c:pt idx="4457">
                  <c:v>1.4836910436549178E-5</c:v>
                </c:pt>
                <c:pt idx="4458">
                  <c:v>1.4433906787405569E-5</c:v>
                </c:pt>
                <c:pt idx="4459">
                  <c:v>1.4144435570268895E-5</c:v>
                </c:pt>
                <c:pt idx="4460">
                  <c:v>1.4281745569663612E-5</c:v>
                </c:pt>
                <c:pt idx="4461">
                  <c:v>1.4056651994329835E-5</c:v>
                </c:pt>
                <c:pt idx="4462">
                  <c:v>1.3446320335735654E-5</c:v>
                </c:pt>
                <c:pt idx="4463">
                  <c:v>1.3894918216601258E-5</c:v>
                </c:pt>
                <c:pt idx="4464">
                  <c:v>1.3075989765553512E-5</c:v>
                </c:pt>
                <c:pt idx="4465">
                  <c:v>1.2440930901887181E-5</c:v>
                </c:pt>
                <c:pt idx="4466">
                  <c:v>1.2062001514020118E-5</c:v>
                </c:pt>
                <c:pt idx="4467">
                  <c:v>1.2316722558858131E-5</c:v>
                </c:pt>
                <c:pt idx="4468">
                  <c:v>1.2033081378667734E-5</c:v>
                </c:pt>
                <c:pt idx="4469">
                  <c:v>1.1739214878231918E-5</c:v>
                </c:pt>
                <c:pt idx="4470">
                  <c:v>1.1767432491987833E-5</c:v>
                </c:pt>
                <c:pt idx="4471">
                  <c:v>1.1486207003352242E-5</c:v>
                </c:pt>
                <c:pt idx="4472">
                  <c:v>1.1278342694287872E-5</c:v>
                </c:pt>
                <c:pt idx="4473">
                  <c:v>1.1252476791772166E-5</c:v>
                </c:pt>
                <c:pt idx="4474">
                  <c:v>1.1179176681795475E-5</c:v>
                </c:pt>
                <c:pt idx="4475">
                  <c:v>1.0948226934497136E-5</c:v>
                </c:pt>
                <c:pt idx="4476">
                  <c:v>1.0920473636273782E-5</c:v>
                </c:pt>
                <c:pt idx="4477">
                  <c:v>1.0728924427840618E-5</c:v>
                </c:pt>
                <c:pt idx="4478">
                  <c:v>1.0666874253067646E-5</c:v>
                </c:pt>
                <c:pt idx="4479">
                  <c:v>1.078327857150985E-5</c:v>
                </c:pt>
                <c:pt idx="4480">
                  <c:v>1.0479516174090801E-5</c:v>
                </c:pt>
                <c:pt idx="4481">
                  <c:v>1.0290874574383205E-5</c:v>
                </c:pt>
                <c:pt idx="4482">
                  <c:v>1.046770180230632E-5</c:v>
                </c:pt>
                <c:pt idx="4483">
                  <c:v>1.059816946238657E-5</c:v>
                </c:pt>
                <c:pt idx="4484">
                  <c:v>1.0285094826611982E-5</c:v>
                </c:pt>
                <c:pt idx="4485">
                  <c:v>1.0403127672778765E-5</c:v>
                </c:pt>
                <c:pt idx="4486">
                  <c:v>1.0394212421441137E-5</c:v>
                </c:pt>
                <c:pt idx="4487">
                  <c:v>1.0304602313031466E-5</c:v>
                </c:pt>
                <c:pt idx="4488">
                  <c:v>1.0510992395725329E-5</c:v>
                </c:pt>
                <c:pt idx="4489">
                  <c:v>1.0522526412650366E-5</c:v>
                </c:pt>
                <c:pt idx="4490">
                  <c:v>1.0467242591745198E-5</c:v>
                </c:pt>
                <c:pt idx="4491">
                  <c:v>1.0517322008605089E-5</c:v>
                </c:pt>
                <c:pt idx="4492">
                  <c:v>1.0523275336284733E-5</c:v>
                </c:pt>
                <c:pt idx="4493">
                  <c:v>1.0368203843295848E-5</c:v>
                </c:pt>
                <c:pt idx="4494">
                  <c:v>1.034284781621259E-5</c:v>
                </c:pt>
                <c:pt idx="4495">
                  <c:v>1.0449574017213613E-5</c:v>
                </c:pt>
                <c:pt idx="4496">
                  <c:v>1.0373159608451492E-5</c:v>
                </c:pt>
                <c:pt idx="4497">
                  <c:v>1.0428033776907248E-5</c:v>
                </c:pt>
                <c:pt idx="4498">
                  <c:v>1.0352210094884187E-5</c:v>
                </c:pt>
                <c:pt idx="4499">
                  <c:v>7.9857441259088714E-3</c:v>
                </c:pt>
                <c:pt idx="4500">
                  <c:v>1.0349783969961399E-2</c:v>
                </c:pt>
                <c:pt idx="4501">
                  <c:v>1.2698077486571792E-2</c:v>
                </c:pt>
                <c:pt idx="4502">
                  <c:v>1.8704830496126569E-2</c:v>
                </c:pt>
                <c:pt idx="4503">
                  <c:v>2.7683583476180225E-2</c:v>
                </c:pt>
                <c:pt idx="4504">
                  <c:v>3.2275373461908702E-2</c:v>
                </c:pt>
                <c:pt idx="4505">
                  <c:v>3.8933431385943837E-2</c:v>
                </c:pt>
                <c:pt idx="4506">
                  <c:v>3.9549827399248193E-2</c:v>
                </c:pt>
                <c:pt idx="4507">
                  <c:v>4.227224765807977E-2</c:v>
                </c:pt>
                <c:pt idx="4508">
                  <c:v>8.91639699966989E-2</c:v>
                </c:pt>
                <c:pt idx="4509">
                  <c:v>0.12796617125788085</c:v>
                </c:pt>
                <c:pt idx="4510">
                  <c:v>0.13429434005782756</c:v>
                </c:pt>
                <c:pt idx="4511">
                  <c:v>0.14598947645561275</c:v>
                </c:pt>
                <c:pt idx="4512">
                  <c:v>0.13715057078236456</c:v>
                </c:pt>
                <c:pt idx="4513">
                  <c:v>0.14019713281172405</c:v>
                </c:pt>
                <c:pt idx="4514">
                  <c:v>0.14491710446632786</c:v>
                </c:pt>
                <c:pt idx="4515">
                  <c:v>0.15989268034591095</c:v>
                </c:pt>
                <c:pt idx="4516">
                  <c:v>0.27281479865878649</c:v>
                </c:pt>
                <c:pt idx="4517">
                  <c:v>0.17104367082087651</c:v>
                </c:pt>
                <c:pt idx="4518">
                  <c:v>0.35038593061761236</c:v>
                </c:pt>
                <c:pt idx="4519">
                  <c:v>0.1964054465649899</c:v>
                </c:pt>
                <c:pt idx="4520">
                  <c:v>0.23867881065883756</c:v>
                </c:pt>
                <c:pt idx="4521">
                  <c:v>0.3374319428197638</c:v>
                </c:pt>
                <c:pt idx="4522">
                  <c:v>0.38759806697300975</c:v>
                </c:pt>
                <c:pt idx="4523">
                  <c:v>0.25966208368639493</c:v>
                </c:pt>
                <c:pt idx="4524">
                  <c:v>0.29558549531289346</c:v>
                </c:pt>
                <c:pt idx="4525">
                  <c:v>0.19036820770135549</c:v>
                </c:pt>
                <c:pt idx="4526">
                  <c:v>0.31917705633040133</c:v>
                </c:pt>
                <c:pt idx="4527">
                  <c:v>0.33895027729061433</c:v>
                </c:pt>
                <c:pt idx="4528">
                  <c:v>0.27288024042709635</c:v>
                </c:pt>
                <c:pt idx="4529">
                  <c:v>0.37864186398526994</c:v>
                </c:pt>
                <c:pt idx="4530">
                  <c:v>0.34133947530913755</c:v>
                </c:pt>
                <c:pt idx="4531">
                  <c:v>0.38666977805956948</c:v>
                </c:pt>
                <c:pt idx="4532">
                  <c:v>0.49432745625561098</c:v>
                </c:pt>
                <c:pt idx="4533">
                  <c:v>0.50617942617781719</c:v>
                </c:pt>
                <c:pt idx="4534">
                  <c:v>0.51999642530209134</c:v>
                </c:pt>
                <c:pt idx="4535">
                  <c:v>0.52473286137167663</c:v>
                </c:pt>
                <c:pt idx="4536">
                  <c:v>0.48835026490033184</c:v>
                </c:pt>
                <c:pt idx="4537">
                  <c:v>0.53555095974354938</c:v>
                </c:pt>
                <c:pt idx="4538">
                  <c:v>0.48286176832934902</c:v>
                </c:pt>
                <c:pt idx="4539">
                  <c:v>0.54927980136166887</c:v>
                </c:pt>
                <c:pt idx="4540">
                  <c:v>0.58436263656219456</c:v>
                </c:pt>
                <c:pt idx="4541">
                  <c:v>0.56121574584479106</c:v>
                </c:pt>
                <c:pt idx="4542">
                  <c:v>0.58903304380675336</c:v>
                </c:pt>
                <c:pt idx="4543">
                  <c:v>0.57960953867382303</c:v>
                </c:pt>
                <c:pt idx="4544">
                  <c:v>0.57877671111471396</c:v>
                </c:pt>
                <c:pt idx="4545">
                  <c:v>0.55601993289854135</c:v>
                </c:pt>
                <c:pt idx="4546">
                  <c:v>0.53793683330846709</c:v>
                </c:pt>
                <c:pt idx="4547">
                  <c:v>0.50166332689162363</c:v>
                </c:pt>
                <c:pt idx="4548">
                  <c:v>0.4578129610282895</c:v>
                </c:pt>
                <c:pt idx="4549">
                  <c:v>0.3681555627564741</c:v>
                </c:pt>
                <c:pt idx="4550">
                  <c:v>0.49045864496884656</c:v>
                </c:pt>
                <c:pt idx="4551">
                  <c:v>0.29728427585250411</c:v>
                </c:pt>
                <c:pt idx="4552">
                  <c:v>0.18443655605999823</c:v>
                </c:pt>
                <c:pt idx="4553">
                  <c:v>7.5448663098364302E-2</c:v>
                </c:pt>
                <c:pt idx="4554">
                  <c:v>7.7862739207402096E-2</c:v>
                </c:pt>
                <c:pt idx="4555">
                  <c:v>7.8316283246647037E-2</c:v>
                </c:pt>
                <c:pt idx="4556">
                  <c:v>7.1067662923059605E-2</c:v>
                </c:pt>
                <c:pt idx="4557">
                  <c:v>6.747432388923616E-2</c:v>
                </c:pt>
                <c:pt idx="4558">
                  <c:v>8.116911627092796E-2</c:v>
                </c:pt>
                <c:pt idx="4559">
                  <c:v>8.2072887235329184E-2</c:v>
                </c:pt>
                <c:pt idx="4560">
                  <c:v>7.2618385448541864E-2</c:v>
                </c:pt>
                <c:pt idx="4561">
                  <c:v>7.9177607204059586E-2</c:v>
                </c:pt>
                <c:pt idx="4562">
                  <c:v>5.1555548717145704E-2</c:v>
                </c:pt>
                <c:pt idx="4563">
                  <c:v>4.4117034994418401E-2</c:v>
                </c:pt>
                <c:pt idx="4564">
                  <c:v>6.9470006722084518E-2</c:v>
                </c:pt>
                <c:pt idx="4565">
                  <c:v>6.389993582566425E-2</c:v>
                </c:pt>
                <c:pt idx="4566">
                  <c:v>4.3412184251326348E-2</c:v>
                </c:pt>
                <c:pt idx="4567">
                  <c:v>4.866587011512824E-2</c:v>
                </c:pt>
                <c:pt idx="4568">
                  <c:v>4.3891884694188747E-2</c:v>
                </c:pt>
                <c:pt idx="4569">
                  <c:v>2.441779942957898E-2</c:v>
                </c:pt>
                <c:pt idx="4570">
                  <c:v>1.2871430721151798E-2</c:v>
                </c:pt>
                <c:pt idx="4571">
                  <c:v>2.2166560132745383E-5</c:v>
                </c:pt>
                <c:pt idx="4572">
                  <c:v>2.1716157465408497E-5</c:v>
                </c:pt>
                <c:pt idx="4573">
                  <c:v>2.1303296649593551E-5</c:v>
                </c:pt>
                <c:pt idx="4574">
                  <c:v>2.1203983144407997E-5</c:v>
                </c:pt>
                <c:pt idx="4575">
                  <c:v>2.0335062396380805E-5</c:v>
                </c:pt>
                <c:pt idx="4576">
                  <c:v>2.0091297757076629E-5</c:v>
                </c:pt>
                <c:pt idx="4577">
                  <c:v>2.011155661016725E-5</c:v>
                </c:pt>
                <c:pt idx="4578">
                  <c:v>1.9678080379978942E-5</c:v>
                </c:pt>
                <c:pt idx="4579">
                  <c:v>1.9290180324919049E-5</c:v>
                </c:pt>
                <c:pt idx="4580">
                  <c:v>1.9177255169639507E-5</c:v>
                </c:pt>
                <c:pt idx="4581">
                  <c:v>1.9183077522590017E-5</c:v>
                </c:pt>
                <c:pt idx="4582">
                  <c:v>1.8969084694810709E-5</c:v>
                </c:pt>
                <c:pt idx="4583">
                  <c:v>1.8742968868820436E-5</c:v>
                </c:pt>
                <c:pt idx="4584">
                  <c:v>1.8232317146441231E-5</c:v>
                </c:pt>
                <c:pt idx="4585">
                  <c:v>1.8460849303647653E-5</c:v>
                </c:pt>
                <c:pt idx="4586">
                  <c:v>1.8222545859009719E-5</c:v>
                </c:pt>
                <c:pt idx="4587">
                  <c:v>1.7842617287946666E-5</c:v>
                </c:pt>
                <c:pt idx="4588">
                  <c:v>1.8171085016682871E-5</c:v>
                </c:pt>
                <c:pt idx="4589">
                  <c:v>1.7584799350111808E-5</c:v>
                </c:pt>
                <c:pt idx="4590">
                  <c:v>1.7355462116048839E-5</c:v>
                </c:pt>
                <c:pt idx="4591">
                  <c:v>1.6971432361836431E-5</c:v>
                </c:pt>
                <c:pt idx="4592">
                  <c:v>1.6374816696974604E-5</c:v>
                </c:pt>
                <c:pt idx="4593">
                  <c:v>1.604925163225406E-5</c:v>
                </c:pt>
                <c:pt idx="4594">
                  <c:v>1.554482580077233E-5</c:v>
                </c:pt>
                <c:pt idx="4595">
                  <c:v>1.3641540299631355E-5</c:v>
                </c:pt>
                <c:pt idx="4596">
                  <c:v>1.3817377223062274E-5</c:v>
                </c:pt>
                <c:pt idx="4597">
                  <c:v>1.2640026938181702E-5</c:v>
                </c:pt>
                <c:pt idx="4598">
                  <c:v>1.1806032441490031E-5</c:v>
                </c:pt>
                <c:pt idx="4599">
                  <c:v>1.1021681192741058E-5</c:v>
                </c:pt>
                <c:pt idx="4600">
                  <c:v>1.1760018440161915E-5</c:v>
                </c:pt>
                <c:pt idx="4601">
                  <c:v>1.1810533126009312E-5</c:v>
                </c:pt>
                <c:pt idx="4602">
                  <c:v>1.1350027593798795E-5</c:v>
                </c:pt>
                <c:pt idx="4603">
                  <c:v>1.0051299283766495E-5</c:v>
                </c:pt>
                <c:pt idx="4604">
                  <c:v>1.1048637344517198E-5</c:v>
                </c:pt>
                <c:pt idx="4605">
                  <c:v>9.701101501869246E-6</c:v>
                </c:pt>
                <c:pt idx="4606">
                  <c:v>8.629688325954931E-6</c:v>
                </c:pt>
                <c:pt idx="4607">
                  <c:v>8.582623300817076E-6</c:v>
                </c:pt>
                <c:pt idx="4608">
                  <c:v>2.164827043844822E-5</c:v>
                </c:pt>
                <c:pt idx="4609">
                  <c:v>2.0865900662408401E-5</c:v>
                </c:pt>
                <c:pt idx="4610">
                  <c:v>2.050989522351535E-5</c:v>
                </c:pt>
                <c:pt idx="4611">
                  <c:v>2.1446496571578356E-5</c:v>
                </c:pt>
                <c:pt idx="4612">
                  <c:v>2.046570407612855E-5</c:v>
                </c:pt>
                <c:pt idx="4613">
                  <c:v>2.003674838365211E-5</c:v>
                </c:pt>
                <c:pt idx="4614">
                  <c:v>1.8974409883598103E-5</c:v>
                </c:pt>
                <c:pt idx="4615">
                  <c:v>1.9421069872031117E-5</c:v>
                </c:pt>
                <c:pt idx="4616">
                  <c:v>1.7748297673941384E-5</c:v>
                </c:pt>
                <c:pt idx="4617">
                  <c:v>1.6579664740508669E-5</c:v>
                </c:pt>
                <c:pt idx="4618">
                  <c:v>1.6688297168045688E-5</c:v>
                </c:pt>
                <c:pt idx="4619">
                  <c:v>1.6160840308041616E-5</c:v>
                </c:pt>
                <c:pt idx="4620">
                  <c:v>1.6011166910330971E-5</c:v>
                </c:pt>
                <c:pt idx="4621">
                  <c:v>1.5546688953461362E-5</c:v>
                </c:pt>
                <c:pt idx="4622">
                  <c:v>1.5054552428741732E-5</c:v>
                </c:pt>
                <c:pt idx="4623">
                  <c:v>1.4459674701280351E-5</c:v>
                </c:pt>
                <c:pt idx="4624">
                  <c:v>1.3676276979388018E-5</c:v>
                </c:pt>
                <c:pt idx="4625">
                  <c:v>1.389392829717252E-5</c:v>
                </c:pt>
                <c:pt idx="4626">
                  <c:v>1.2928742503476457E-5</c:v>
                </c:pt>
                <c:pt idx="4627">
                  <c:v>1.3432711514679778E-5</c:v>
                </c:pt>
                <c:pt idx="4628">
                  <c:v>1.3754438185314994E-5</c:v>
                </c:pt>
                <c:pt idx="4629">
                  <c:v>1.450866955764063E-5</c:v>
                </c:pt>
                <c:pt idx="4630">
                  <c:v>1.4868592687798573E-5</c:v>
                </c:pt>
                <c:pt idx="4631">
                  <c:v>1.4710196503688001E-5</c:v>
                </c:pt>
                <c:pt idx="4632">
                  <c:v>1.5055132025039493E-5</c:v>
                </c:pt>
                <c:pt idx="4633">
                  <c:v>1.4047350804870671E-5</c:v>
                </c:pt>
                <c:pt idx="4634">
                  <c:v>1.3046026071666407E-5</c:v>
                </c:pt>
                <c:pt idx="4635">
                  <c:v>1.3234925820481486E-5</c:v>
                </c:pt>
                <c:pt idx="4636">
                  <c:v>1.2425315923405577E-5</c:v>
                </c:pt>
                <c:pt idx="4637">
                  <c:v>1.2162082695125859E-5</c:v>
                </c:pt>
                <c:pt idx="4638">
                  <c:v>1.219028648834067E-5</c:v>
                </c:pt>
                <c:pt idx="4639">
                  <c:v>1.2350171974628162E-5</c:v>
                </c:pt>
                <c:pt idx="4640">
                  <c:v>1.235213168035411E-5</c:v>
                </c:pt>
                <c:pt idx="4641">
                  <c:v>1.2709086518692729E-5</c:v>
                </c:pt>
                <c:pt idx="4642">
                  <c:v>1.2408816477055718E-5</c:v>
                </c:pt>
                <c:pt idx="4643">
                  <c:v>1.0347557724227397E-2</c:v>
                </c:pt>
                <c:pt idx="4644">
                  <c:v>1.2717452593004053E-2</c:v>
                </c:pt>
                <c:pt idx="4645">
                  <c:v>1.6021940103044523E-2</c:v>
                </c:pt>
                <c:pt idx="4646">
                  <c:v>1.9513289473238302E-2</c:v>
                </c:pt>
                <c:pt idx="4647">
                  <c:v>2.3593445296684046E-2</c:v>
                </c:pt>
                <c:pt idx="4648">
                  <c:v>2.7854529258270318E-2</c:v>
                </c:pt>
                <c:pt idx="4649">
                  <c:v>3.160513913816676E-2</c:v>
                </c:pt>
                <c:pt idx="4650">
                  <c:v>3.4936471427999709E-2</c:v>
                </c:pt>
                <c:pt idx="4651">
                  <c:v>3.9927352493382098E-2</c:v>
                </c:pt>
                <c:pt idx="4652">
                  <c:v>6.2098005793094831E-2</c:v>
                </c:pt>
                <c:pt idx="4653">
                  <c:v>0.1400925274855192</c:v>
                </c:pt>
                <c:pt idx="4654">
                  <c:v>0.16512803215495861</c:v>
                </c:pt>
                <c:pt idx="4655">
                  <c:v>0.16833401752238805</c:v>
                </c:pt>
                <c:pt idx="4656">
                  <c:v>0.20635236773149235</c:v>
                </c:pt>
                <c:pt idx="4657">
                  <c:v>0.22375293621785894</c:v>
                </c:pt>
                <c:pt idx="4658">
                  <c:v>0.27820998678977088</c:v>
                </c:pt>
                <c:pt idx="4659">
                  <c:v>0.2973669742967715</c:v>
                </c:pt>
                <c:pt idx="4660">
                  <c:v>0.3399363948135789</c:v>
                </c:pt>
                <c:pt idx="4661">
                  <c:v>0.2438889966589631</c:v>
                </c:pt>
                <c:pt idx="4662">
                  <c:v>0.22076490059044496</c:v>
                </c:pt>
                <c:pt idx="4663">
                  <c:v>0.19622996761560152</c:v>
                </c:pt>
                <c:pt idx="4664">
                  <c:v>0.31696810871782422</c:v>
                </c:pt>
                <c:pt idx="4665">
                  <c:v>0.35077389197707032</c:v>
                </c:pt>
                <c:pt idx="4666">
                  <c:v>0.38757851434169793</c:v>
                </c:pt>
                <c:pt idx="4667">
                  <c:v>0.39109975649188461</c:v>
                </c:pt>
                <c:pt idx="4668">
                  <c:v>0.39007776389534188</c:v>
                </c:pt>
                <c:pt idx="4669">
                  <c:v>0.32482285603845035</c:v>
                </c:pt>
                <c:pt idx="4670">
                  <c:v>0.31247989533080028</c:v>
                </c:pt>
                <c:pt idx="4671">
                  <c:v>0.35608513350096188</c:v>
                </c:pt>
                <c:pt idx="4672">
                  <c:v>0.39395023419603947</c:v>
                </c:pt>
                <c:pt idx="4673">
                  <c:v>0.41936154666989628</c:v>
                </c:pt>
                <c:pt idx="4674">
                  <c:v>0.39934684940720883</c:v>
                </c:pt>
                <c:pt idx="4675">
                  <c:v>0.33951546898002938</c:v>
                </c:pt>
                <c:pt idx="4676">
                  <c:v>0.49255182466632608</c:v>
                </c:pt>
                <c:pt idx="4677">
                  <c:v>0.54693917933013314</c:v>
                </c:pt>
                <c:pt idx="4678">
                  <c:v>0.5220582651535155</c:v>
                </c:pt>
                <c:pt idx="4679">
                  <c:v>0.52260931901880325</c:v>
                </c:pt>
                <c:pt idx="4680">
                  <c:v>0.46787803528023497</c:v>
                </c:pt>
                <c:pt idx="4681">
                  <c:v>0.53194435005457985</c:v>
                </c:pt>
                <c:pt idx="4682">
                  <c:v>0.55025605922737575</c:v>
                </c:pt>
                <c:pt idx="4683">
                  <c:v>0.5563749069302234</c:v>
                </c:pt>
                <c:pt idx="4684">
                  <c:v>0.56128687668859456</c:v>
                </c:pt>
                <c:pt idx="4685">
                  <c:v>0.56244370179165892</c:v>
                </c:pt>
                <c:pt idx="4686">
                  <c:v>0.57770843547869188</c:v>
                </c:pt>
                <c:pt idx="4687">
                  <c:v>0.57294960028646136</c:v>
                </c:pt>
                <c:pt idx="4688">
                  <c:v>0.56810727452280352</c:v>
                </c:pt>
                <c:pt idx="4689">
                  <c:v>0.55822458101367278</c:v>
                </c:pt>
                <c:pt idx="4690">
                  <c:v>0.55012280888496423</c:v>
                </c:pt>
                <c:pt idx="4691">
                  <c:v>0.49681924987137271</c:v>
                </c:pt>
                <c:pt idx="4692">
                  <c:v>0.41230440924092865</c:v>
                </c:pt>
                <c:pt idx="4693">
                  <c:v>0.32896160683557618</c:v>
                </c:pt>
                <c:pt idx="4694">
                  <c:v>0.47380100521585666</c:v>
                </c:pt>
                <c:pt idx="4695">
                  <c:v>0.19730681537130612</c:v>
                </c:pt>
                <c:pt idx="4696">
                  <c:v>9.5570532052609417E-2</c:v>
                </c:pt>
                <c:pt idx="4697">
                  <c:v>5.5438295224017192E-2</c:v>
                </c:pt>
                <c:pt idx="4698">
                  <c:v>5.2168801909638539E-2</c:v>
                </c:pt>
                <c:pt idx="4699">
                  <c:v>4.5837655234142113E-2</c:v>
                </c:pt>
                <c:pt idx="4700">
                  <c:v>5.0385580976060447E-2</c:v>
                </c:pt>
                <c:pt idx="4701">
                  <c:v>4.8592472025900287E-2</c:v>
                </c:pt>
                <c:pt idx="4702">
                  <c:v>5.5048534126542939E-2</c:v>
                </c:pt>
                <c:pt idx="4703">
                  <c:v>4.3210889482903608E-2</c:v>
                </c:pt>
                <c:pt idx="4704">
                  <c:v>4.7961660101230229E-2</c:v>
                </c:pt>
                <c:pt idx="4705">
                  <c:v>4.7693497022872552E-2</c:v>
                </c:pt>
                <c:pt idx="4706">
                  <c:v>4.1336114254335768E-2</c:v>
                </c:pt>
                <c:pt idx="4707">
                  <c:v>3.8804828684592688E-2</c:v>
                </c:pt>
                <c:pt idx="4708">
                  <c:v>4.1490987567445833E-2</c:v>
                </c:pt>
                <c:pt idx="4709">
                  <c:v>3.7722531427266691E-2</c:v>
                </c:pt>
                <c:pt idx="4710">
                  <c:v>4.3505437351810651E-2</c:v>
                </c:pt>
                <c:pt idx="4711">
                  <c:v>5.2434464546952164E-2</c:v>
                </c:pt>
                <c:pt idx="4712">
                  <c:v>4.1819468031304367E-2</c:v>
                </c:pt>
                <c:pt idx="4713">
                  <c:v>1.8719028388620693E-2</c:v>
                </c:pt>
                <c:pt idx="4714">
                  <c:v>1.0164333312821593E-2</c:v>
                </c:pt>
                <c:pt idx="4715">
                  <c:v>1.6738010658806806E-5</c:v>
                </c:pt>
                <c:pt idx="4716">
                  <c:v>1.602709412257107E-5</c:v>
                </c:pt>
                <c:pt idx="4717">
                  <c:v>1.6345270260220826E-5</c:v>
                </c:pt>
                <c:pt idx="4718">
                  <c:v>1.6433192411001459E-5</c:v>
                </c:pt>
                <c:pt idx="4719">
                  <c:v>1.6810907259391122E-5</c:v>
                </c:pt>
                <c:pt idx="4720">
                  <c:v>1.5109259811762652E-5</c:v>
                </c:pt>
                <c:pt idx="4721">
                  <c:v>1.289349152248072E-5</c:v>
                </c:pt>
                <c:pt idx="4722">
                  <c:v>1.1303006954427567E-5</c:v>
                </c:pt>
                <c:pt idx="4723">
                  <c:v>1.078231677228836E-5</c:v>
                </c:pt>
                <c:pt idx="4724">
                  <c:v>1.0618033060870111E-5</c:v>
                </c:pt>
                <c:pt idx="4725">
                  <c:v>1.0734293401365994E-5</c:v>
                </c:pt>
                <c:pt idx="4726">
                  <c:v>1.0417820433758493E-5</c:v>
                </c:pt>
                <c:pt idx="4727">
                  <c:v>8.1330134656443879E-6</c:v>
                </c:pt>
                <c:pt idx="4728">
                  <c:v>7.320401634895363E-6</c:v>
                </c:pt>
                <c:pt idx="4729">
                  <c:v>6.0658558370916494E-6</c:v>
                </c:pt>
                <c:pt idx="4730">
                  <c:v>5.371358668928949E-6</c:v>
                </c:pt>
                <c:pt idx="4731">
                  <c:v>5.5126870233953541E-6</c:v>
                </c:pt>
                <c:pt idx="4732">
                  <c:v>5.3492041082968864E-6</c:v>
                </c:pt>
                <c:pt idx="4733">
                  <c:v>6.0216791480188486E-6</c:v>
                </c:pt>
                <c:pt idx="4734">
                  <c:v>7.3151453016075314E-6</c:v>
                </c:pt>
                <c:pt idx="4735">
                  <c:v>7.5578310851277883E-6</c:v>
                </c:pt>
                <c:pt idx="4736">
                  <c:v>8.0821745491640663E-6</c:v>
                </c:pt>
                <c:pt idx="4737">
                  <c:v>9.8589670220092394E-6</c:v>
                </c:pt>
                <c:pt idx="4738">
                  <c:v>8.6924703296752653E-6</c:v>
                </c:pt>
                <c:pt idx="4739">
                  <c:v>9.017127166642971E-6</c:v>
                </c:pt>
                <c:pt idx="4740">
                  <c:v>9.9223597924964086E-6</c:v>
                </c:pt>
                <c:pt idx="4741">
                  <c:v>9.8125240418402973E-6</c:v>
                </c:pt>
                <c:pt idx="4742">
                  <c:v>1.0321332850419946E-5</c:v>
                </c:pt>
                <c:pt idx="4743">
                  <c:v>1.0771506133312516E-5</c:v>
                </c:pt>
                <c:pt idx="4744">
                  <c:v>1.1316130117248591E-5</c:v>
                </c:pt>
                <c:pt idx="4745">
                  <c:v>1.0163085725224564E-5</c:v>
                </c:pt>
                <c:pt idx="4746">
                  <c:v>9.5692849828144679E-6</c:v>
                </c:pt>
                <c:pt idx="4747">
                  <c:v>9.8982432539743611E-6</c:v>
                </c:pt>
                <c:pt idx="4748">
                  <c:v>9.6840490997683617E-6</c:v>
                </c:pt>
                <c:pt idx="4749">
                  <c:v>9.5990219158588024E-6</c:v>
                </c:pt>
                <c:pt idx="4750">
                  <c:v>1.0168680085235303E-5</c:v>
                </c:pt>
                <c:pt idx="4751">
                  <c:v>1.105500678524332E-5</c:v>
                </c:pt>
                <c:pt idx="4752">
                  <c:v>1.1988358679204663E-5</c:v>
                </c:pt>
                <c:pt idx="4753">
                  <c:v>1.2603624874759732E-5</c:v>
                </c:pt>
                <c:pt idx="4754">
                  <c:v>1.3708210331541148E-5</c:v>
                </c:pt>
                <c:pt idx="4755">
                  <c:v>1.4984574880054365E-5</c:v>
                </c:pt>
                <c:pt idx="4756">
                  <c:v>1.5007173045432839E-5</c:v>
                </c:pt>
                <c:pt idx="4757">
                  <c:v>1.5103461445844479E-5</c:v>
                </c:pt>
                <c:pt idx="4758">
                  <c:v>1.337306996623072E-5</c:v>
                </c:pt>
                <c:pt idx="4759">
                  <c:v>1.2886032479057119E-5</c:v>
                </c:pt>
                <c:pt idx="4760">
                  <c:v>1.1159009118865122E-5</c:v>
                </c:pt>
                <c:pt idx="4761">
                  <c:v>1.0197822728312902E-5</c:v>
                </c:pt>
                <c:pt idx="4762">
                  <c:v>9.5434264211504974E-6</c:v>
                </c:pt>
                <c:pt idx="4763">
                  <c:v>1.0277272640629972E-5</c:v>
                </c:pt>
                <c:pt idx="4764">
                  <c:v>1.1679916775786843E-5</c:v>
                </c:pt>
                <c:pt idx="4765">
                  <c:v>1.1552106862603111E-5</c:v>
                </c:pt>
                <c:pt idx="4766">
                  <c:v>1.1550536497525157E-5</c:v>
                </c:pt>
                <c:pt idx="4767">
                  <c:v>9.7575545773349705E-6</c:v>
                </c:pt>
                <c:pt idx="4768">
                  <c:v>8.482219464431145E-6</c:v>
                </c:pt>
                <c:pt idx="4769">
                  <c:v>8.6302744280021364E-6</c:v>
                </c:pt>
                <c:pt idx="4770">
                  <c:v>7.1092083929887166E-6</c:v>
                </c:pt>
                <c:pt idx="4771">
                  <c:v>6.7483686963146664E-6</c:v>
                </c:pt>
                <c:pt idx="4772">
                  <c:v>7.4763025264833517E-6</c:v>
                </c:pt>
                <c:pt idx="4773">
                  <c:v>1.0013301893178747E-5</c:v>
                </c:pt>
                <c:pt idx="4774">
                  <c:v>9.1837981764159866E-6</c:v>
                </c:pt>
                <c:pt idx="4775">
                  <c:v>8.6855901945388037E-6</c:v>
                </c:pt>
                <c:pt idx="4776">
                  <c:v>8.3515340919401791E-6</c:v>
                </c:pt>
                <c:pt idx="4777">
                  <c:v>7.8827185827927515E-6</c:v>
                </c:pt>
                <c:pt idx="4778">
                  <c:v>7.4052874624768682E-6</c:v>
                </c:pt>
                <c:pt idx="4779">
                  <c:v>7.041291338335616E-6</c:v>
                </c:pt>
                <c:pt idx="4780">
                  <c:v>6.9320662884651818E-6</c:v>
                </c:pt>
                <c:pt idx="4781">
                  <c:v>8.3017248393312353E-6</c:v>
                </c:pt>
                <c:pt idx="4782">
                  <c:v>6.283762345410379E-6</c:v>
                </c:pt>
                <c:pt idx="4783">
                  <c:v>7.3456924905435812E-6</c:v>
                </c:pt>
                <c:pt idx="4784">
                  <c:v>1.0235943583998931E-5</c:v>
                </c:pt>
                <c:pt idx="4785">
                  <c:v>1.2876112563740052E-5</c:v>
                </c:pt>
                <c:pt idx="4786">
                  <c:v>1.5483841083700907E-5</c:v>
                </c:pt>
                <c:pt idx="4787">
                  <c:v>8.3249283240364007E-3</c:v>
                </c:pt>
                <c:pt idx="4788">
                  <c:v>1.2023543543948405E-2</c:v>
                </c:pt>
                <c:pt idx="4789">
                  <c:v>1.2678713847848223E-2</c:v>
                </c:pt>
                <c:pt idx="4790">
                  <c:v>1.6233311741662187E-2</c:v>
                </c:pt>
                <c:pt idx="4791">
                  <c:v>2.2490192363896221E-2</c:v>
                </c:pt>
                <c:pt idx="4792">
                  <c:v>2.6855768289062613E-2</c:v>
                </c:pt>
                <c:pt idx="4793">
                  <c:v>3.0606222593572301E-2</c:v>
                </c:pt>
                <c:pt idx="4794">
                  <c:v>3.3963155733583134E-2</c:v>
                </c:pt>
                <c:pt idx="4795">
                  <c:v>3.9592475023660235E-2</c:v>
                </c:pt>
                <c:pt idx="4796">
                  <c:v>5.2680809289155361E-2</c:v>
                </c:pt>
                <c:pt idx="4797">
                  <c:v>0.11648186406247719</c:v>
                </c:pt>
                <c:pt idx="4798">
                  <c:v>0.15489779171294021</c:v>
                </c:pt>
                <c:pt idx="4799">
                  <c:v>0.17994120257865862</c:v>
                </c:pt>
                <c:pt idx="4800">
                  <c:v>0.19866323299884794</c:v>
                </c:pt>
                <c:pt idx="4801">
                  <c:v>0.22651944902656404</c:v>
                </c:pt>
                <c:pt idx="4802">
                  <c:v>0.25756140726297638</c:v>
                </c:pt>
                <c:pt idx="4803">
                  <c:v>0.25495758893263365</c:v>
                </c:pt>
                <c:pt idx="4804">
                  <c:v>0.349864531567113</c:v>
                </c:pt>
                <c:pt idx="4805">
                  <c:v>0.22516061822447045</c:v>
                </c:pt>
                <c:pt idx="4806">
                  <c:v>0.19578554476292845</c:v>
                </c:pt>
                <c:pt idx="4807">
                  <c:v>0.2354249531310815</c:v>
                </c:pt>
                <c:pt idx="4808">
                  <c:v>0.27460904906521771</c:v>
                </c:pt>
                <c:pt idx="4809">
                  <c:v>0.3311714490189287</c:v>
                </c:pt>
                <c:pt idx="4810">
                  <c:v>0.3465391397614877</c:v>
                </c:pt>
                <c:pt idx="4811">
                  <c:v>0.35845718668407867</c:v>
                </c:pt>
                <c:pt idx="4812">
                  <c:v>0.37823532101749813</c:v>
                </c:pt>
                <c:pt idx="4813">
                  <c:v>0.27899296702442328</c:v>
                </c:pt>
                <c:pt idx="4814">
                  <c:v>0.29157222053139925</c:v>
                </c:pt>
                <c:pt idx="4815">
                  <c:v>0.33319968349305384</c:v>
                </c:pt>
                <c:pt idx="4816">
                  <c:v>0.36488141061906809</c:v>
                </c:pt>
                <c:pt idx="4817">
                  <c:v>0.39161706405507973</c:v>
                </c:pt>
                <c:pt idx="4818">
                  <c:v>0.36377514092714541</c:v>
                </c:pt>
                <c:pt idx="4819">
                  <c:v>0.3497599556443633</c:v>
                </c:pt>
                <c:pt idx="4820">
                  <c:v>0.47835367271408485</c:v>
                </c:pt>
                <c:pt idx="4821">
                  <c:v>0.51631864237149117</c:v>
                </c:pt>
                <c:pt idx="4822">
                  <c:v>0.49760061708941983</c:v>
                </c:pt>
                <c:pt idx="4823">
                  <c:v>0.49862428328938152</c:v>
                </c:pt>
                <c:pt idx="4824">
                  <c:v>0.52225095551476364</c:v>
                </c:pt>
                <c:pt idx="4825">
                  <c:v>0.52954859538947463</c:v>
                </c:pt>
                <c:pt idx="4826">
                  <c:v>0.54549178566579593</c:v>
                </c:pt>
                <c:pt idx="4827">
                  <c:v>0.55216576652787597</c:v>
                </c:pt>
                <c:pt idx="4828">
                  <c:v>0.53377208674663124</c:v>
                </c:pt>
                <c:pt idx="4829">
                  <c:v>0.57725964512670214</c:v>
                </c:pt>
                <c:pt idx="4830">
                  <c:v>0.57809580248085923</c:v>
                </c:pt>
                <c:pt idx="4831">
                  <c:v>0.57337979496880098</c:v>
                </c:pt>
                <c:pt idx="4832">
                  <c:v>0.5626247878148366</c:v>
                </c:pt>
                <c:pt idx="4833">
                  <c:v>0.53387806558360684</c:v>
                </c:pt>
                <c:pt idx="4834">
                  <c:v>0.52256128038967098</c:v>
                </c:pt>
                <c:pt idx="4835">
                  <c:v>0.44558878051792211</c:v>
                </c:pt>
                <c:pt idx="4836">
                  <c:v>0.37657790835215504</c:v>
                </c:pt>
                <c:pt idx="4837">
                  <c:v>0.32981106990786596</c:v>
                </c:pt>
                <c:pt idx="4838">
                  <c:v>0.47320401622604713</c:v>
                </c:pt>
                <c:pt idx="4839">
                  <c:v>0.21388743904142141</c:v>
                </c:pt>
                <c:pt idx="4840">
                  <c:v>7.9039745011932269E-2</c:v>
                </c:pt>
                <c:pt idx="4841">
                  <c:v>5.0162066281784774E-2</c:v>
                </c:pt>
                <c:pt idx="4842">
                  <c:v>4.9768734332197161E-2</c:v>
                </c:pt>
                <c:pt idx="4843">
                  <c:v>4.2042180411325007E-2</c:v>
                </c:pt>
                <c:pt idx="4844">
                  <c:v>4.8233494347347042E-2</c:v>
                </c:pt>
                <c:pt idx="4845">
                  <c:v>4.6178848699997749E-2</c:v>
                </c:pt>
                <c:pt idx="4846">
                  <c:v>5.6984824739169972E-2</c:v>
                </c:pt>
                <c:pt idx="4847">
                  <c:v>3.7438174082497555E-2</c:v>
                </c:pt>
                <c:pt idx="4848">
                  <c:v>3.9989399529364839E-2</c:v>
                </c:pt>
                <c:pt idx="4849">
                  <c:v>4.1515195896093225E-2</c:v>
                </c:pt>
                <c:pt idx="4850">
                  <c:v>3.6166528985830698E-2</c:v>
                </c:pt>
                <c:pt idx="4851">
                  <c:v>3.906792564645737E-2</c:v>
                </c:pt>
                <c:pt idx="4852">
                  <c:v>3.9431543939347682E-2</c:v>
                </c:pt>
                <c:pt idx="4853">
                  <c:v>3.4837369225199484E-2</c:v>
                </c:pt>
                <c:pt idx="4854">
                  <c:v>4.1907089343701485E-2</c:v>
                </c:pt>
                <c:pt idx="4855">
                  <c:v>5.1522776868442005E-2</c:v>
                </c:pt>
                <c:pt idx="4856">
                  <c:v>4.0211229990885708E-2</c:v>
                </c:pt>
                <c:pt idx="4857">
                  <c:v>1.8635932140715551E-2</c:v>
                </c:pt>
                <c:pt idx="4858">
                  <c:v>8.9231586915255508E-3</c:v>
                </c:pt>
                <c:pt idx="4859">
                  <c:v>1.3753867558294203E-5</c:v>
                </c:pt>
                <c:pt idx="4860">
                  <c:v>1.3759829979496297E-5</c:v>
                </c:pt>
                <c:pt idx="4861">
                  <c:v>1.4976805222538509E-5</c:v>
                </c:pt>
                <c:pt idx="4862">
                  <c:v>1.6145061370863634E-5</c:v>
                </c:pt>
                <c:pt idx="4863">
                  <c:v>1.5974446738181336E-5</c:v>
                </c:pt>
                <c:pt idx="4864">
                  <c:v>1.4187139822307774E-5</c:v>
                </c:pt>
                <c:pt idx="4865">
                  <c:v>1.361829122184481E-5</c:v>
                </c:pt>
                <c:pt idx="4866">
                  <c:v>1.3265019640321537E-5</c:v>
                </c:pt>
                <c:pt idx="4867">
                  <c:v>1.2522530627834044E-5</c:v>
                </c:pt>
                <c:pt idx="4868">
                  <c:v>1.2046160527579972E-5</c:v>
                </c:pt>
                <c:pt idx="4869">
                  <c:v>1.1700934751925065E-5</c:v>
                </c:pt>
                <c:pt idx="4870">
                  <c:v>1.12799142946377E-5</c:v>
                </c:pt>
                <c:pt idx="4871">
                  <c:v>1.0618923912421133E-5</c:v>
                </c:pt>
                <c:pt idx="4872">
                  <c:v>1.0379988434256454E-5</c:v>
                </c:pt>
                <c:pt idx="4873">
                  <c:v>9.7151411513107927E-6</c:v>
                </c:pt>
                <c:pt idx="4874">
                  <c:v>8.538166055261679E-6</c:v>
                </c:pt>
                <c:pt idx="4875">
                  <c:v>6.3628389710438106E-6</c:v>
                </c:pt>
                <c:pt idx="4876">
                  <c:v>6.5782221242818047E-6</c:v>
                </c:pt>
                <c:pt idx="4877">
                  <c:v>6.5917141485877282E-6</c:v>
                </c:pt>
                <c:pt idx="4878">
                  <c:v>6.8807643060123008E-6</c:v>
                </c:pt>
                <c:pt idx="4879">
                  <c:v>6.5946544760118976E-6</c:v>
                </c:pt>
                <c:pt idx="4880">
                  <c:v>5.8229080426184085E-6</c:v>
                </c:pt>
                <c:pt idx="4881">
                  <c:v>6.9559250018152084E-6</c:v>
                </c:pt>
                <c:pt idx="4882">
                  <c:v>6.7412041040104393E-6</c:v>
                </c:pt>
                <c:pt idx="4883">
                  <c:v>6.9109148021441348E-6</c:v>
                </c:pt>
                <c:pt idx="4884">
                  <c:v>8.3722137457057227E-6</c:v>
                </c:pt>
                <c:pt idx="4885">
                  <c:v>8.264283567673592E-6</c:v>
                </c:pt>
                <c:pt idx="4886">
                  <c:v>9.2074348528596486E-6</c:v>
                </c:pt>
                <c:pt idx="4887">
                  <c:v>1.0611908699707371E-5</c:v>
                </c:pt>
                <c:pt idx="4888">
                  <c:v>1.0486404382095976E-5</c:v>
                </c:pt>
                <c:pt idx="4889">
                  <c:v>1.1695877285906295E-5</c:v>
                </c:pt>
                <c:pt idx="4890">
                  <c:v>1.4141422566455533E-5</c:v>
                </c:pt>
                <c:pt idx="4891">
                  <c:v>1.5531007664104758E-5</c:v>
                </c:pt>
                <c:pt idx="4892">
                  <c:v>1.530171040222482E-5</c:v>
                </c:pt>
                <c:pt idx="4893">
                  <c:v>1.5428796617240735E-5</c:v>
                </c:pt>
                <c:pt idx="4894">
                  <c:v>1.3289003202694204E-5</c:v>
                </c:pt>
                <c:pt idx="4895">
                  <c:v>1.3573709347284979E-5</c:v>
                </c:pt>
                <c:pt idx="4896">
                  <c:v>1.3788415261255907E-5</c:v>
                </c:pt>
                <c:pt idx="4897">
                  <c:v>1.3991321614279307E-5</c:v>
                </c:pt>
                <c:pt idx="4898">
                  <c:v>1.1548082960379574E-5</c:v>
                </c:pt>
                <c:pt idx="4899">
                  <c:v>1.3209553736506679E-5</c:v>
                </c:pt>
                <c:pt idx="4900">
                  <c:v>1.3070901162393629E-5</c:v>
                </c:pt>
                <c:pt idx="4901">
                  <c:v>1.2475266386610184E-5</c:v>
                </c:pt>
                <c:pt idx="4902">
                  <c:v>1.1271926033792968E-5</c:v>
                </c:pt>
                <c:pt idx="4903">
                  <c:v>1.0949743445210553E-5</c:v>
                </c:pt>
                <c:pt idx="4904">
                  <c:v>6.9625067470320185E-6</c:v>
                </c:pt>
                <c:pt idx="4905">
                  <c:v>6.975978672098894E-6</c:v>
                </c:pt>
                <c:pt idx="4906">
                  <c:v>7.9509426791832589E-6</c:v>
                </c:pt>
                <c:pt idx="4907">
                  <c:v>7.4872272794595887E-6</c:v>
                </c:pt>
                <c:pt idx="4908">
                  <c:v>6.676654080572088E-6</c:v>
                </c:pt>
                <c:pt idx="4909">
                  <c:v>7.1840276972779388E-6</c:v>
                </c:pt>
                <c:pt idx="4910">
                  <c:v>6.8461360058476229E-6</c:v>
                </c:pt>
                <c:pt idx="4911">
                  <c:v>6.9910017781173538E-6</c:v>
                </c:pt>
                <c:pt idx="4912">
                  <c:v>7.6478183328269996E-6</c:v>
                </c:pt>
                <c:pt idx="4913">
                  <c:v>5.6753657433582321E-6</c:v>
                </c:pt>
                <c:pt idx="4914">
                  <c:v>4.8285015661923574E-6</c:v>
                </c:pt>
                <c:pt idx="4915">
                  <c:v>6.5104806587865672E-6</c:v>
                </c:pt>
                <c:pt idx="4916">
                  <c:v>6.4628466446085893E-6</c:v>
                </c:pt>
                <c:pt idx="4917">
                  <c:v>6.8984360889395988E-6</c:v>
                </c:pt>
                <c:pt idx="4918">
                  <c:v>8.8403730141260417E-6</c:v>
                </c:pt>
                <c:pt idx="4919">
                  <c:v>9.8466657333245129E-6</c:v>
                </c:pt>
                <c:pt idx="4920">
                  <c:v>9.4066388503340748E-6</c:v>
                </c:pt>
                <c:pt idx="4921">
                  <c:v>7.6425213140720199E-6</c:v>
                </c:pt>
                <c:pt idx="4922">
                  <c:v>7.7528544046822496E-6</c:v>
                </c:pt>
                <c:pt idx="4923">
                  <c:v>7.8758528487921574E-6</c:v>
                </c:pt>
                <c:pt idx="4924">
                  <c:v>7.0814095015734245E-6</c:v>
                </c:pt>
                <c:pt idx="4925">
                  <c:v>7.9118676426524599E-6</c:v>
                </c:pt>
                <c:pt idx="4926">
                  <c:v>9.8355764891531961E-6</c:v>
                </c:pt>
                <c:pt idx="4927">
                  <c:v>1.1636003132284639E-5</c:v>
                </c:pt>
                <c:pt idx="4928">
                  <c:v>1.305986884408227E-5</c:v>
                </c:pt>
                <c:pt idx="4929">
                  <c:v>1.4337704033099824E-5</c:v>
                </c:pt>
                <c:pt idx="4930">
                  <c:v>1.6113962746173683E-5</c:v>
                </c:pt>
                <c:pt idx="4931">
                  <c:v>9.180657720671042E-3</c:v>
                </c:pt>
                <c:pt idx="4932">
                  <c:v>1.272060226637709E-2</c:v>
                </c:pt>
                <c:pt idx="4933">
                  <c:v>1.5782168832635422E-2</c:v>
                </c:pt>
                <c:pt idx="4934">
                  <c:v>1.8683150533702623E-2</c:v>
                </c:pt>
                <c:pt idx="4935">
                  <c:v>2.2189921721780907E-2</c:v>
                </c:pt>
                <c:pt idx="4936">
                  <c:v>2.507649931790008E-2</c:v>
                </c:pt>
                <c:pt idx="4937">
                  <c:v>2.8804667658835804E-2</c:v>
                </c:pt>
                <c:pt idx="4938">
                  <c:v>3.2666240182279406E-2</c:v>
                </c:pt>
                <c:pt idx="4939">
                  <c:v>3.8190492289099327E-2</c:v>
                </c:pt>
                <c:pt idx="4940">
                  <c:v>5.082527944848704E-2</c:v>
                </c:pt>
                <c:pt idx="4941">
                  <c:v>0.11954132802416674</c:v>
                </c:pt>
                <c:pt idx="4942">
                  <c:v>0.1611677552651285</c:v>
                </c:pt>
                <c:pt idx="4943">
                  <c:v>0.1813292013452015</c:v>
                </c:pt>
                <c:pt idx="4944">
                  <c:v>0.19899572629855772</c:v>
                </c:pt>
                <c:pt idx="4945">
                  <c:v>0.22527027130431873</c:v>
                </c:pt>
                <c:pt idx="4946">
                  <c:v>0.23636311788755018</c:v>
                </c:pt>
                <c:pt idx="4947">
                  <c:v>0.25332935332283341</c:v>
                </c:pt>
                <c:pt idx="4948">
                  <c:v>0.32866435292522361</c:v>
                </c:pt>
                <c:pt idx="4949">
                  <c:v>0.23103975737731319</c:v>
                </c:pt>
                <c:pt idx="4950">
                  <c:v>0.51733171912618048</c:v>
                </c:pt>
                <c:pt idx="4951">
                  <c:v>0.23411372173838296</c:v>
                </c:pt>
                <c:pt idx="4952">
                  <c:v>0.28132218857561703</c:v>
                </c:pt>
                <c:pt idx="4953">
                  <c:v>0.33338494502891397</c:v>
                </c:pt>
                <c:pt idx="4954">
                  <c:v>0.35181354627801686</c:v>
                </c:pt>
                <c:pt idx="4955">
                  <c:v>0.36119125634525712</c:v>
                </c:pt>
                <c:pt idx="4956">
                  <c:v>0.37963131313837239</c:v>
                </c:pt>
                <c:pt idx="4957">
                  <c:v>0.28221410610827563</c:v>
                </c:pt>
                <c:pt idx="4958">
                  <c:v>0.29082812727501789</c:v>
                </c:pt>
                <c:pt idx="4959">
                  <c:v>0.33727685967513393</c:v>
                </c:pt>
                <c:pt idx="4960">
                  <c:v>0.36522812348504735</c:v>
                </c:pt>
                <c:pt idx="4961">
                  <c:v>0.39636693423703551</c:v>
                </c:pt>
                <c:pt idx="4962">
                  <c:v>0.36838245992693713</c:v>
                </c:pt>
                <c:pt idx="4963">
                  <c:v>0.35366900447727695</c:v>
                </c:pt>
                <c:pt idx="4964">
                  <c:v>0.48892811820490284</c:v>
                </c:pt>
                <c:pt idx="4965">
                  <c:v>0.51162871317939695</c:v>
                </c:pt>
                <c:pt idx="4966">
                  <c:v>0.50496494812999138</c:v>
                </c:pt>
                <c:pt idx="4967">
                  <c:v>0.50927301006971049</c:v>
                </c:pt>
                <c:pt idx="4968">
                  <c:v>0.52687417810534787</c:v>
                </c:pt>
                <c:pt idx="4969">
                  <c:v>0.53610552105001452</c:v>
                </c:pt>
                <c:pt idx="4970">
                  <c:v>0.54577536889348599</c:v>
                </c:pt>
                <c:pt idx="4971">
                  <c:v>0.5549890090962053</c:v>
                </c:pt>
                <c:pt idx="4972">
                  <c:v>0.53410485651312345</c:v>
                </c:pt>
                <c:pt idx="4973">
                  <c:v>0.57305812696244196</c:v>
                </c:pt>
                <c:pt idx="4974">
                  <c:v>0.57844126901094639</c:v>
                </c:pt>
                <c:pt idx="4975">
                  <c:v>0.5701137449398288</c:v>
                </c:pt>
                <c:pt idx="4976">
                  <c:v>0.54064003125067916</c:v>
                </c:pt>
                <c:pt idx="4977">
                  <c:v>0.44664569767054413</c:v>
                </c:pt>
                <c:pt idx="4978">
                  <c:v>0.45503360574704715</c:v>
                </c:pt>
                <c:pt idx="4979">
                  <c:v>0.4706573378376871</c:v>
                </c:pt>
                <c:pt idx="4980">
                  <c:v>0.30137143529607152</c:v>
                </c:pt>
                <c:pt idx="4981">
                  <c:v>0.31784457796361032</c:v>
                </c:pt>
                <c:pt idx="4982">
                  <c:v>0.45095001596469692</c:v>
                </c:pt>
                <c:pt idx="4983">
                  <c:v>0.20837892385897175</c:v>
                </c:pt>
                <c:pt idx="4984">
                  <c:v>6.8118259876109491E-2</c:v>
                </c:pt>
                <c:pt idx="4985">
                  <c:v>5.6273065319260455E-2</c:v>
                </c:pt>
                <c:pt idx="4986">
                  <c:v>4.6326813892369402E-2</c:v>
                </c:pt>
                <c:pt idx="4987">
                  <c:v>3.9317524021848814E-2</c:v>
                </c:pt>
                <c:pt idx="4988">
                  <c:v>4.2843603669541021E-2</c:v>
                </c:pt>
                <c:pt idx="4989">
                  <c:v>4.7975290049111788E-2</c:v>
                </c:pt>
                <c:pt idx="4990">
                  <c:v>4.7485634465716541E-2</c:v>
                </c:pt>
                <c:pt idx="4991">
                  <c:v>3.5108561038127276E-2</c:v>
                </c:pt>
                <c:pt idx="4992">
                  <c:v>3.7085018769639919E-2</c:v>
                </c:pt>
                <c:pt idx="4993">
                  <c:v>3.5610624056950931E-2</c:v>
                </c:pt>
                <c:pt idx="4994">
                  <c:v>3.2335632756097576E-2</c:v>
                </c:pt>
                <c:pt idx="4995">
                  <c:v>3.8355255708185675E-2</c:v>
                </c:pt>
                <c:pt idx="4996">
                  <c:v>4.3845796104191544E-2</c:v>
                </c:pt>
                <c:pt idx="4997">
                  <c:v>3.3389242940808438E-2</c:v>
                </c:pt>
                <c:pt idx="4998">
                  <c:v>4.0255035174196804E-2</c:v>
                </c:pt>
                <c:pt idx="4999">
                  <c:v>4.5797609242758205E-2</c:v>
                </c:pt>
                <c:pt idx="5000">
                  <c:v>3.2773580839764518E-2</c:v>
                </c:pt>
                <c:pt idx="5001">
                  <c:v>1.6136975620837896E-2</c:v>
                </c:pt>
                <c:pt idx="5002">
                  <c:v>1.5101661206238501E-5</c:v>
                </c:pt>
                <c:pt idx="5003">
                  <c:v>1.291778971487752E-5</c:v>
                </c:pt>
                <c:pt idx="5004">
                  <c:v>1.2297446506773959E-5</c:v>
                </c:pt>
                <c:pt idx="5005">
                  <c:v>1.1107528051876358E-5</c:v>
                </c:pt>
                <c:pt idx="5006">
                  <c:v>1.1188981367097192E-5</c:v>
                </c:pt>
                <c:pt idx="5007">
                  <c:v>1.143513105720881E-5</c:v>
                </c:pt>
                <c:pt idx="5008">
                  <c:v>1.0710442933762521E-5</c:v>
                </c:pt>
                <c:pt idx="5009">
                  <c:v>1.0268882159024993E-5</c:v>
                </c:pt>
                <c:pt idx="5010">
                  <c:v>9.6811229512728601E-6</c:v>
                </c:pt>
                <c:pt idx="5011">
                  <c:v>8.5803787673885685E-6</c:v>
                </c:pt>
                <c:pt idx="5012">
                  <c:v>8.7172856607067114E-6</c:v>
                </c:pt>
                <c:pt idx="5013">
                  <c:v>8.3370107549941497E-6</c:v>
                </c:pt>
                <c:pt idx="5014">
                  <c:v>7.8380252322838816E-6</c:v>
                </c:pt>
                <c:pt idx="5015">
                  <c:v>6.2530388354529759E-6</c:v>
                </c:pt>
                <c:pt idx="5016">
                  <c:v>5.9339469848709246E-6</c:v>
                </c:pt>
                <c:pt idx="5017">
                  <c:v>6.2547997236466984E-6</c:v>
                </c:pt>
                <c:pt idx="5018">
                  <c:v>4.9505498500411705E-6</c:v>
                </c:pt>
                <c:pt idx="5019">
                  <c:v>4.9976412946716178E-6</c:v>
                </c:pt>
                <c:pt idx="5020">
                  <c:v>4.6030283931126823E-6</c:v>
                </c:pt>
                <c:pt idx="5021">
                  <c:v>4.9870983468338427E-6</c:v>
                </c:pt>
                <c:pt idx="5022">
                  <c:v>5.174321662263931E-6</c:v>
                </c:pt>
                <c:pt idx="5023">
                  <c:v>4.4312801594843427E-6</c:v>
                </c:pt>
                <c:pt idx="5024">
                  <c:v>5.3036875406975594E-6</c:v>
                </c:pt>
                <c:pt idx="5025">
                  <c:v>6.3806722156101317E-6</c:v>
                </c:pt>
                <c:pt idx="5026">
                  <c:v>7.5614151476333546E-6</c:v>
                </c:pt>
                <c:pt idx="5027">
                  <c:v>7.6372317221589508E-6</c:v>
                </c:pt>
                <c:pt idx="5028">
                  <c:v>1.0881871640152581E-5</c:v>
                </c:pt>
                <c:pt idx="5029">
                  <c:v>1.1285290108826732E-5</c:v>
                </c:pt>
                <c:pt idx="5030">
                  <c:v>1.1755962928540376E-5</c:v>
                </c:pt>
                <c:pt idx="5031">
                  <c:v>1.3481393928505001E-5</c:v>
                </c:pt>
                <c:pt idx="5032">
                  <c:v>1.5562371503827326E-5</c:v>
                </c:pt>
                <c:pt idx="5033">
                  <c:v>1.5646309984072135E-5</c:v>
                </c:pt>
                <c:pt idx="5034">
                  <c:v>1.435928009470813E-5</c:v>
                </c:pt>
                <c:pt idx="5035">
                  <c:v>1.3854556552727349E-5</c:v>
                </c:pt>
                <c:pt idx="5036">
                  <c:v>1.3042940514862329E-5</c:v>
                </c:pt>
                <c:pt idx="5037">
                  <c:v>1.3697539390571411E-5</c:v>
                </c:pt>
                <c:pt idx="5038">
                  <c:v>1.1760641002140042E-5</c:v>
                </c:pt>
                <c:pt idx="5039">
                  <c:v>1.2245242067052305E-5</c:v>
                </c:pt>
                <c:pt idx="5040">
                  <c:v>1.0079124352158722E-5</c:v>
                </c:pt>
                <c:pt idx="5041">
                  <c:v>1.0424537048854691E-5</c:v>
                </c:pt>
                <c:pt idx="5042">
                  <c:v>1.1026589850529467E-5</c:v>
                </c:pt>
                <c:pt idx="5043">
                  <c:v>1.0644399889617554E-5</c:v>
                </c:pt>
                <c:pt idx="5044">
                  <c:v>9.4511514578331558E-6</c:v>
                </c:pt>
                <c:pt idx="5045">
                  <c:v>8.788377929012893E-6</c:v>
                </c:pt>
                <c:pt idx="5046">
                  <c:v>6.5407566164377876E-6</c:v>
                </c:pt>
                <c:pt idx="5047">
                  <c:v>6.6740032957254792E-6</c:v>
                </c:pt>
                <c:pt idx="5048">
                  <c:v>6.9632324484353238E-6</c:v>
                </c:pt>
                <c:pt idx="5049">
                  <c:v>6.1115839315755753E-6</c:v>
                </c:pt>
                <c:pt idx="5050">
                  <c:v>6.3988994584713291E-6</c:v>
                </c:pt>
                <c:pt idx="5051">
                  <c:v>6.51874879172708E-6</c:v>
                </c:pt>
                <c:pt idx="5052">
                  <c:v>6.7234556295958224E-6</c:v>
                </c:pt>
                <c:pt idx="5053">
                  <c:v>8.061398414164952E-6</c:v>
                </c:pt>
                <c:pt idx="5054">
                  <c:v>8.555031164109962E-6</c:v>
                </c:pt>
                <c:pt idx="5055">
                  <c:v>9.0034779569847829E-6</c:v>
                </c:pt>
                <c:pt idx="5056">
                  <c:v>7.8410254285280407E-6</c:v>
                </c:pt>
                <c:pt idx="5057">
                  <c:v>8.1872043991688498E-6</c:v>
                </c:pt>
                <c:pt idx="5058">
                  <c:v>7.3541487351360554E-6</c:v>
                </c:pt>
                <c:pt idx="5059">
                  <c:v>7.1363436439610078E-6</c:v>
                </c:pt>
                <c:pt idx="5060">
                  <c:v>8.1641818030178816E-6</c:v>
                </c:pt>
                <c:pt idx="5061">
                  <c:v>8.4638921836461147E-6</c:v>
                </c:pt>
                <c:pt idx="5062">
                  <c:v>8.3911622825394435E-6</c:v>
                </c:pt>
                <c:pt idx="5063">
                  <c:v>8.2928585121265384E-6</c:v>
                </c:pt>
                <c:pt idx="5064">
                  <c:v>9.0541228413907172E-6</c:v>
                </c:pt>
                <c:pt idx="5065">
                  <c:v>7.9360737190205119E-6</c:v>
                </c:pt>
                <c:pt idx="5066">
                  <c:v>9.0397782954430024E-6</c:v>
                </c:pt>
                <c:pt idx="5067">
                  <c:v>8.3187269081959088E-6</c:v>
                </c:pt>
                <c:pt idx="5068">
                  <c:v>9.3027843482788141E-6</c:v>
                </c:pt>
                <c:pt idx="5069">
                  <c:v>1.0573100824111675E-5</c:v>
                </c:pt>
                <c:pt idx="5070">
                  <c:v>1.2736607064287741E-5</c:v>
                </c:pt>
                <c:pt idx="5071">
                  <c:v>1.3968513166958587E-5</c:v>
                </c:pt>
                <c:pt idx="5072">
                  <c:v>1.516806478947778E-5</c:v>
                </c:pt>
                <c:pt idx="5073">
                  <c:v>1.8302661241100322E-5</c:v>
                </c:pt>
                <c:pt idx="5074">
                  <c:v>2.311995852416529E-5</c:v>
                </c:pt>
                <c:pt idx="5075">
                  <c:v>7.9208599000881799E-3</c:v>
                </c:pt>
                <c:pt idx="5076">
                  <c:v>1.1563433954710593E-2</c:v>
                </c:pt>
                <c:pt idx="5077">
                  <c:v>1.4589068677467162E-2</c:v>
                </c:pt>
                <c:pt idx="5078">
                  <c:v>1.7858718498791205E-2</c:v>
                </c:pt>
                <c:pt idx="5079">
                  <c:v>2.1672664150805848E-2</c:v>
                </c:pt>
                <c:pt idx="5080">
                  <c:v>2.6078065678892946E-2</c:v>
                </c:pt>
                <c:pt idx="5081">
                  <c:v>3.1042224811920111E-2</c:v>
                </c:pt>
                <c:pt idx="5082">
                  <c:v>3.4980057738768812E-2</c:v>
                </c:pt>
                <c:pt idx="5083">
                  <c:v>4.2774281505413528E-2</c:v>
                </c:pt>
                <c:pt idx="5084">
                  <c:v>5.8195436293866309E-2</c:v>
                </c:pt>
                <c:pt idx="5085">
                  <c:v>0.13100362385403677</c:v>
                </c:pt>
                <c:pt idx="5086">
                  <c:v>0.17132908454997053</c:v>
                </c:pt>
                <c:pt idx="5087">
                  <c:v>0.14732418015047008</c:v>
                </c:pt>
                <c:pt idx="5088">
                  <c:v>0.1145292941249752</c:v>
                </c:pt>
                <c:pt idx="5089">
                  <c:v>0.12626047032642551</c:v>
                </c:pt>
                <c:pt idx="5090">
                  <c:v>0.17110701924517271</c:v>
                </c:pt>
                <c:pt idx="5091">
                  <c:v>0.25971448915307266</c:v>
                </c:pt>
                <c:pt idx="5092">
                  <c:v>0.29715490364217245</c:v>
                </c:pt>
                <c:pt idx="5093">
                  <c:v>0.12423069751908732</c:v>
                </c:pt>
                <c:pt idx="5094">
                  <c:v>0.14634625676785909</c:v>
                </c:pt>
                <c:pt idx="5095">
                  <c:v>0.15232982479393112</c:v>
                </c:pt>
                <c:pt idx="5096">
                  <c:v>0.23381150107654805</c:v>
                </c:pt>
                <c:pt idx="5097">
                  <c:v>0.31216835275762783</c:v>
                </c:pt>
                <c:pt idx="5098">
                  <c:v>0.34553852778015265</c:v>
                </c:pt>
                <c:pt idx="5099">
                  <c:v>0.35751773323891467</c:v>
                </c:pt>
                <c:pt idx="5100">
                  <c:v>0.37045029695128884</c:v>
                </c:pt>
                <c:pt idx="5101">
                  <c:v>0.27721333247630925</c:v>
                </c:pt>
                <c:pt idx="5102">
                  <c:v>0.27993304302484828</c:v>
                </c:pt>
                <c:pt idx="5103">
                  <c:v>0.33086552162192839</c:v>
                </c:pt>
                <c:pt idx="5104">
                  <c:v>0.35105019776858543</c:v>
                </c:pt>
                <c:pt idx="5105">
                  <c:v>0.38088027829812066</c:v>
                </c:pt>
                <c:pt idx="5106">
                  <c:v>0.35783984307370043</c:v>
                </c:pt>
                <c:pt idx="5107">
                  <c:v>0.34284588309235497</c:v>
                </c:pt>
                <c:pt idx="5108">
                  <c:v>0.47507910517306068</c:v>
                </c:pt>
                <c:pt idx="5109">
                  <c:v>0.51245475373928173</c:v>
                </c:pt>
                <c:pt idx="5110">
                  <c:v>0.49892855215793569</c:v>
                </c:pt>
                <c:pt idx="5111">
                  <c:v>0.50613911257100441</c:v>
                </c:pt>
                <c:pt idx="5112">
                  <c:v>0.51977642487098275</c:v>
                </c:pt>
                <c:pt idx="5113">
                  <c:v>0.53363676247057701</c:v>
                </c:pt>
                <c:pt idx="5114">
                  <c:v>0.53867770530930958</c:v>
                </c:pt>
                <c:pt idx="5115">
                  <c:v>0.55883734024920328</c:v>
                </c:pt>
                <c:pt idx="5116">
                  <c:v>0.53159996610432503</c:v>
                </c:pt>
                <c:pt idx="5117">
                  <c:v>0.5704227942839124</c:v>
                </c:pt>
                <c:pt idx="5118">
                  <c:v>0.58550098421704844</c:v>
                </c:pt>
                <c:pt idx="5119">
                  <c:v>0.5742642740466023</c:v>
                </c:pt>
                <c:pt idx="5120">
                  <c:v>0.54193127896883331</c:v>
                </c:pt>
                <c:pt idx="5121">
                  <c:v>0.49089239335104562</c:v>
                </c:pt>
                <c:pt idx="5122">
                  <c:v>0.51070949189522519</c:v>
                </c:pt>
                <c:pt idx="5123">
                  <c:v>0.44443164476966512</c:v>
                </c:pt>
                <c:pt idx="5124">
                  <c:v>0.27414283048974841</c:v>
                </c:pt>
                <c:pt idx="5125">
                  <c:v>0.28436158049273103</c:v>
                </c:pt>
                <c:pt idx="5126">
                  <c:v>0.41572971442485396</c:v>
                </c:pt>
                <c:pt idx="5127">
                  <c:v>0.21856061176703495</c:v>
                </c:pt>
                <c:pt idx="5128">
                  <c:v>7.3774072864806847E-2</c:v>
                </c:pt>
                <c:pt idx="5129">
                  <c:v>5.5989901405455594E-2</c:v>
                </c:pt>
                <c:pt idx="5130">
                  <c:v>4.8243144991667222E-2</c:v>
                </c:pt>
                <c:pt idx="5131">
                  <c:v>4.4373198399499617E-2</c:v>
                </c:pt>
                <c:pt idx="5132">
                  <c:v>4.8763105012703874E-2</c:v>
                </c:pt>
                <c:pt idx="5133">
                  <c:v>5.314198255340858E-2</c:v>
                </c:pt>
                <c:pt idx="5134">
                  <c:v>4.961032579502031E-2</c:v>
                </c:pt>
                <c:pt idx="5135">
                  <c:v>4.1039208928935776E-2</c:v>
                </c:pt>
                <c:pt idx="5136">
                  <c:v>3.9382619602443381E-2</c:v>
                </c:pt>
                <c:pt idx="5137">
                  <c:v>3.8751925359206567E-2</c:v>
                </c:pt>
                <c:pt idx="5138">
                  <c:v>3.4527642601336929E-2</c:v>
                </c:pt>
                <c:pt idx="5139">
                  <c:v>3.9821916134647223E-2</c:v>
                </c:pt>
                <c:pt idx="5140">
                  <c:v>4.2035566916624023E-2</c:v>
                </c:pt>
                <c:pt idx="5141">
                  <c:v>3.6186162516005108E-2</c:v>
                </c:pt>
                <c:pt idx="5142">
                  <c:v>3.8412251917984024E-2</c:v>
                </c:pt>
                <c:pt idx="5143">
                  <c:v>3.941300853897467E-2</c:v>
                </c:pt>
                <c:pt idx="5144">
                  <c:v>2.7639955340475211E-2</c:v>
                </c:pt>
                <c:pt idx="5145">
                  <c:v>1.5730078860078094E-2</c:v>
                </c:pt>
                <c:pt idx="5146">
                  <c:v>7.9456625508607017E-3</c:v>
                </c:pt>
                <c:pt idx="5147">
                  <c:v>1.4828513661319499E-5</c:v>
                </c:pt>
                <c:pt idx="5148">
                  <c:v>1.4351456269787801E-5</c:v>
                </c:pt>
                <c:pt idx="5149">
                  <c:v>1.6123098531938469E-5</c:v>
                </c:pt>
                <c:pt idx="5150">
                  <c:v>1.5992449934345107E-5</c:v>
                </c:pt>
                <c:pt idx="5151">
                  <c:v>1.4682386182215557E-5</c:v>
                </c:pt>
                <c:pt idx="5152">
                  <c:v>1.5697457690822297E-5</c:v>
                </c:pt>
                <c:pt idx="5153">
                  <c:v>1.5494623001272174E-5</c:v>
                </c:pt>
                <c:pt idx="5154">
                  <c:v>1.4272377301671327E-5</c:v>
                </c:pt>
                <c:pt idx="5155">
                  <c:v>1.4635036797299206E-5</c:v>
                </c:pt>
                <c:pt idx="5156">
                  <c:v>1.4462129221177492E-5</c:v>
                </c:pt>
                <c:pt idx="5157">
                  <c:v>1.5447226597145374E-5</c:v>
                </c:pt>
                <c:pt idx="5158">
                  <c:v>1.3192115316090142E-5</c:v>
                </c:pt>
                <c:pt idx="5159">
                  <c:v>1.2202414689939696E-5</c:v>
                </c:pt>
                <c:pt idx="5160">
                  <c:v>1.1958497864040101E-5</c:v>
                </c:pt>
                <c:pt idx="5161">
                  <c:v>1.1074937986897968E-5</c:v>
                </c:pt>
                <c:pt idx="5162">
                  <c:v>9.2752760005305545E-6</c:v>
                </c:pt>
                <c:pt idx="5163">
                  <c:v>9.2767082203945482E-6</c:v>
                </c:pt>
                <c:pt idx="5164">
                  <c:v>8.4143569267298553E-6</c:v>
                </c:pt>
                <c:pt idx="5165">
                  <c:v>8.6255944694149693E-6</c:v>
                </c:pt>
                <c:pt idx="5166">
                  <c:v>7.6988410040823536E-6</c:v>
                </c:pt>
                <c:pt idx="5167">
                  <c:v>8.9264882979076392E-6</c:v>
                </c:pt>
                <c:pt idx="5168">
                  <c:v>8.6187038111930106E-6</c:v>
                </c:pt>
                <c:pt idx="5169">
                  <c:v>7.4347875307488574E-6</c:v>
                </c:pt>
                <c:pt idx="5170">
                  <c:v>7.800544498049318E-6</c:v>
                </c:pt>
                <c:pt idx="5171">
                  <c:v>7.4364170541978422E-6</c:v>
                </c:pt>
                <c:pt idx="5172">
                  <c:v>6.9069309980991807E-6</c:v>
                </c:pt>
                <c:pt idx="5173">
                  <c:v>7.572324061051582E-6</c:v>
                </c:pt>
                <c:pt idx="5174">
                  <c:v>7.9153212943345177E-6</c:v>
                </c:pt>
                <c:pt idx="5175">
                  <c:v>1.0194760141834191E-5</c:v>
                </c:pt>
                <c:pt idx="5176">
                  <c:v>1.0986916364557323E-5</c:v>
                </c:pt>
                <c:pt idx="5177">
                  <c:v>1.3625369020520529E-5</c:v>
                </c:pt>
                <c:pt idx="5178">
                  <c:v>1.5642281163161123E-5</c:v>
                </c:pt>
                <c:pt idx="5179">
                  <c:v>1.6002797796997272E-5</c:v>
                </c:pt>
                <c:pt idx="5180">
                  <c:v>1.5769525661452434E-5</c:v>
                </c:pt>
                <c:pt idx="5181">
                  <c:v>1.6059189524300706E-5</c:v>
                </c:pt>
                <c:pt idx="5182">
                  <c:v>1.4059834400433857E-5</c:v>
                </c:pt>
                <c:pt idx="5183">
                  <c:v>1.478488600123588E-5</c:v>
                </c:pt>
                <c:pt idx="5184">
                  <c:v>1.6537151279555321E-5</c:v>
                </c:pt>
                <c:pt idx="5185">
                  <c:v>1.6803619039345244E-5</c:v>
                </c:pt>
                <c:pt idx="5186">
                  <c:v>1.7014174060719007E-5</c:v>
                </c:pt>
                <c:pt idx="5187">
                  <c:v>1.7107476386222124E-5</c:v>
                </c:pt>
                <c:pt idx="5188">
                  <c:v>1.826147726488839E-5</c:v>
                </c:pt>
                <c:pt idx="5189">
                  <c:v>1.8013215567551035E-5</c:v>
                </c:pt>
                <c:pt idx="5190">
                  <c:v>1.6051336088306781E-5</c:v>
                </c:pt>
                <c:pt idx="5191">
                  <c:v>1.765609301707944E-5</c:v>
                </c:pt>
                <c:pt idx="5192">
                  <c:v>1.6033819179221761E-5</c:v>
                </c:pt>
                <c:pt idx="5193">
                  <c:v>1.5062524301285046E-5</c:v>
                </c:pt>
                <c:pt idx="5194">
                  <c:v>1.5941201749884663E-5</c:v>
                </c:pt>
                <c:pt idx="5195">
                  <c:v>1.5965585775661522E-5</c:v>
                </c:pt>
                <c:pt idx="5196">
                  <c:v>1.6983121625408167E-5</c:v>
                </c:pt>
                <c:pt idx="5197">
                  <c:v>1.6562611976115564E-5</c:v>
                </c:pt>
                <c:pt idx="5198">
                  <c:v>1.5951747935522073E-5</c:v>
                </c:pt>
                <c:pt idx="5199">
                  <c:v>1.4316807475721134E-5</c:v>
                </c:pt>
                <c:pt idx="5200">
                  <c:v>1.2219312841084749E-5</c:v>
                </c:pt>
                <c:pt idx="5201">
                  <c:v>1.0773336504813042E-5</c:v>
                </c:pt>
                <c:pt idx="5202">
                  <c:v>9.1068937130567126E-6</c:v>
                </c:pt>
                <c:pt idx="5203">
                  <c:v>9.3325518660884445E-6</c:v>
                </c:pt>
                <c:pt idx="5204">
                  <c:v>9.333331778634121E-6</c:v>
                </c:pt>
                <c:pt idx="5205">
                  <c:v>9.4852834228781045E-6</c:v>
                </c:pt>
                <c:pt idx="5206">
                  <c:v>8.5150158448396469E-6</c:v>
                </c:pt>
                <c:pt idx="5207">
                  <c:v>9.8611960482504344E-6</c:v>
                </c:pt>
                <c:pt idx="5208">
                  <c:v>1.1043865616427564E-5</c:v>
                </c:pt>
                <c:pt idx="5209">
                  <c:v>1.0301574178132345E-5</c:v>
                </c:pt>
                <c:pt idx="5210">
                  <c:v>9.1556847953850039E-6</c:v>
                </c:pt>
                <c:pt idx="5211">
                  <c:v>9.4320288195761104E-6</c:v>
                </c:pt>
                <c:pt idx="5212">
                  <c:v>8.2792647261592708E-6</c:v>
                </c:pt>
                <c:pt idx="5213">
                  <c:v>7.0126604893493942E-6</c:v>
                </c:pt>
                <c:pt idx="5214">
                  <c:v>7.765459212192087E-6</c:v>
                </c:pt>
                <c:pt idx="5215">
                  <c:v>9.8998129048649577E-6</c:v>
                </c:pt>
                <c:pt idx="5216">
                  <c:v>8.8482532237187565E-6</c:v>
                </c:pt>
                <c:pt idx="5217">
                  <c:v>1.080012051162694E-5</c:v>
                </c:pt>
                <c:pt idx="5218">
                  <c:v>1.1737768469459567E-5</c:v>
                </c:pt>
                <c:pt idx="5219">
                  <c:v>7.507613263437597E-3</c:v>
                </c:pt>
                <c:pt idx="5220">
                  <c:v>1.0157402423586686E-2</c:v>
                </c:pt>
                <c:pt idx="5221">
                  <c:v>1.3010014824593633E-2</c:v>
                </c:pt>
                <c:pt idx="5222">
                  <c:v>1.5681062314037375E-2</c:v>
                </c:pt>
                <c:pt idx="5223">
                  <c:v>1.9420803298759396E-2</c:v>
                </c:pt>
                <c:pt idx="5224">
                  <c:v>3.2675257790299131E-2</c:v>
                </c:pt>
                <c:pt idx="5225">
                  <c:v>4.0516029900275988E-2</c:v>
                </c:pt>
                <c:pt idx="5226">
                  <c:v>4.4409217917819155E-2</c:v>
                </c:pt>
                <c:pt idx="5227">
                  <c:v>5.4371347318450745E-2</c:v>
                </c:pt>
                <c:pt idx="5228">
                  <c:v>6.9293191857200023E-2</c:v>
                </c:pt>
                <c:pt idx="5229">
                  <c:v>0.13883418115074281</c:v>
                </c:pt>
                <c:pt idx="5230">
                  <c:v>0.18979682038370929</c:v>
                </c:pt>
                <c:pt idx="5231">
                  <c:v>0.23788948834469228</c:v>
                </c:pt>
                <c:pt idx="5232">
                  <c:v>0.28092148318117205</c:v>
                </c:pt>
                <c:pt idx="5233">
                  <c:v>0.11421659564451098</c:v>
                </c:pt>
                <c:pt idx="5234">
                  <c:v>0.14200981316554095</c:v>
                </c:pt>
                <c:pt idx="5235">
                  <c:v>0.19045229846379111</c:v>
                </c:pt>
                <c:pt idx="5236">
                  <c:v>0.31215036863270157</c:v>
                </c:pt>
                <c:pt idx="5237">
                  <c:v>0.27333190237828109</c:v>
                </c:pt>
                <c:pt idx="5238">
                  <c:v>0.24347180567834772</c:v>
                </c:pt>
                <c:pt idx="5239">
                  <c:v>0.24504356570998584</c:v>
                </c:pt>
                <c:pt idx="5240">
                  <c:v>0.27381670756342891</c:v>
                </c:pt>
                <c:pt idx="5241">
                  <c:v>0.31498905488289158</c:v>
                </c:pt>
                <c:pt idx="5242">
                  <c:v>0.33962621175030783</c:v>
                </c:pt>
                <c:pt idx="5243">
                  <c:v>0.35901404051388425</c:v>
                </c:pt>
                <c:pt idx="5244">
                  <c:v>0.36592390380901263</c:v>
                </c:pt>
                <c:pt idx="5245">
                  <c:v>0.28936670452996022</c:v>
                </c:pt>
                <c:pt idx="5246">
                  <c:v>0.28806953500303067</c:v>
                </c:pt>
                <c:pt idx="5247">
                  <c:v>0.33016074027810666</c:v>
                </c:pt>
                <c:pt idx="5248">
                  <c:v>0.34639694317892034</c:v>
                </c:pt>
                <c:pt idx="5249">
                  <c:v>0.37844479375854007</c:v>
                </c:pt>
                <c:pt idx="5250">
                  <c:v>0.36106847682650905</c:v>
                </c:pt>
                <c:pt idx="5251">
                  <c:v>0.33796136697137868</c:v>
                </c:pt>
                <c:pt idx="5252">
                  <c:v>0.4425697090408075</c:v>
                </c:pt>
                <c:pt idx="5253">
                  <c:v>0.48767367597131628</c:v>
                </c:pt>
                <c:pt idx="5254">
                  <c:v>0.47165813885732094</c:v>
                </c:pt>
                <c:pt idx="5255">
                  <c:v>0.48363200610238671</c:v>
                </c:pt>
                <c:pt idx="5256">
                  <c:v>0.49491214125618221</c:v>
                </c:pt>
                <c:pt idx="5257">
                  <c:v>0.51605078151113881</c:v>
                </c:pt>
                <c:pt idx="5258">
                  <c:v>0.51703669759814641</c:v>
                </c:pt>
                <c:pt idx="5259">
                  <c:v>0.52276848515710328</c:v>
                </c:pt>
                <c:pt idx="5260">
                  <c:v>0.51672575219473194</c:v>
                </c:pt>
                <c:pt idx="5261">
                  <c:v>0.53119359464624005</c:v>
                </c:pt>
                <c:pt idx="5262">
                  <c:v>0.53209764940213278</c:v>
                </c:pt>
                <c:pt idx="5263">
                  <c:v>0.53565948873429758</c:v>
                </c:pt>
                <c:pt idx="5264">
                  <c:v>0.48350279076030384</c:v>
                </c:pt>
                <c:pt idx="5265">
                  <c:v>0.4692166821686341</c:v>
                </c:pt>
                <c:pt idx="5266">
                  <c:v>0.46490255043978507</c:v>
                </c:pt>
                <c:pt idx="5267">
                  <c:v>0.39377929615524976</c:v>
                </c:pt>
                <c:pt idx="5268">
                  <c:v>0.23639570703064405</c:v>
                </c:pt>
                <c:pt idx="5269">
                  <c:v>0.265400324666274</c:v>
                </c:pt>
                <c:pt idx="5270">
                  <c:v>0.35468145545444818</c:v>
                </c:pt>
                <c:pt idx="5271">
                  <c:v>0.2038611190335276</c:v>
                </c:pt>
                <c:pt idx="5272">
                  <c:v>7.9782645642876723E-2</c:v>
                </c:pt>
                <c:pt idx="5273">
                  <c:v>6.8040929117645838E-2</c:v>
                </c:pt>
                <c:pt idx="5274">
                  <c:v>6.7874828822467204E-2</c:v>
                </c:pt>
                <c:pt idx="5275">
                  <c:v>6.5174853590341184E-2</c:v>
                </c:pt>
                <c:pt idx="5276">
                  <c:v>5.0334496574246781E-2</c:v>
                </c:pt>
                <c:pt idx="5277">
                  <c:v>3.8792222398122245E-2</c:v>
                </c:pt>
                <c:pt idx="5278">
                  <c:v>3.8269456863921046E-2</c:v>
                </c:pt>
                <c:pt idx="5279">
                  <c:v>3.0716545643017006E-2</c:v>
                </c:pt>
                <c:pt idx="5280">
                  <c:v>3.0950358857174832E-2</c:v>
                </c:pt>
                <c:pt idx="5281">
                  <c:v>2.8433804235537673E-2</c:v>
                </c:pt>
                <c:pt idx="5282">
                  <c:v>2.5864173124382699E-2</c:v>
                </c:pt>
                <c:pt idx="5283">
                  <c:v>3.0525251055313483E-2</c:v>
                </c:pt>
                <c:pt idx="5284">
                  <c:v>2.9349119225186959E-2</c:v>
                </c:pt>
                <c:pt idx="5285">
                  <c:v>2.2374643300829094E-2</c:v>
                </c:pt>
                <c:pt idx="5286">
                  <c:v>1.7466163506393895E-2</c:v>
                </c:pt>
                <c:pt idx="5287">
                  <c:v>1.505772162485468E-2</c:v>
                </c:pt>
                <c:pt idx="5288">
                  <c:v>1.064351435018707E-2</c:v>
                </c:pt>
                <c:pt idx="5289">
                  <c:v>1.6684606690686189E-5</c:v>
                </c:pt>
                <c:pt idx="5290">
                  <c:v>1.7599533000569304E-5</c:v>
                </c:pt>
                <c:pt idx="5291">
                  <c:v>1.8151238508047706E-5</c:v>
                </c:pt>
                <c:pt idx="5292">
                  <c:v>1.8324665235668495E-5</c:v>
                </c:pt>
                <c:pt idx="5293">
                  <c:v>1.7922948124954984E-5</c:v>
                </c:pt>
                <c:pt idx="5294">
                  <c:v>1.766953329706194E-5</c:v>
                </c:pt>
                <c:pt idx="5295">
                  <c:v>1.7714652574471071E-5</c:v>
                </c:pt>
                <c:pt idx="5296">
                  <c:v>1.6264058382127931E-5</c:v>
                </c:pt>
                <c:pt idx="5297">
                  <c:v>1.5841027629932955E-5</c:v>
                </c:pt>
                <c:pt idx="5298">
                  <c:v>1.5473211721742994E-5</c:v>
                </c:pt>
                <c:pt idx="5299">
                  <c:v>1.481131112151877E-5</c:v>
                </c:pt>
                <c:pt idx="5300">
                  <c:v>1.5939155035868808E-5</c:v>
                </c:pt>
                <c:pt idx="5301">
                  <c:v>1.5793431512274131E-5</c:v>
                </c:pt>
                <c:pt idx="5302">
                  <c:v>1.3523643060632022E-5</c:v>
                </c:pt>
                <c:pt idx="5303">
                  <c:v>1.247564667954636E-5</c:v>
                </c:pt>
                <c:pt idx="5304">
                  <c:v>1.1866006045874362E-5</c:v>
                </c:pt>
                <c:pt idx="5305">
                  <c:v>1.0423973152325418E-5</c:v>
                </c:pt>
                <c:pt idx="5306">
                  <c:v>9.5329056417962782E-6</c:v>
                </c:pt>
                <c:pt idx="5307">
                  <c:v>9.2851787900842171E-6</c:v>
                </c:pt>
                <c:pt idx="5308">
                  <c:v>1.0062463608746521E-5</c:v>
                </c:pt>
                <c:pt idx="5309">
                  <c:v>9.9758854352178893E-6</c:v>
                </c:pt>
                <c:pt idx="5310">
                  <c:v>1.0534735171214507E-5</c:v>
                </c:pt>
                <c:pt idx="5311">
                  <c:v>9.6788581769959605E-6</c:v>
                </c:pt>
                <c:pt idx="5312">
                  <c:v>1.0473499932330801E-5</c:v>
                </c:pt>
                <c:pt idx="5313">
                  <c:v>9.8057639468679204E-6</c:v>
                </c:pt>
                <c:pt idx="5314">
                  <c:v>1.0643563224796467E-5</c:v>
                </c:pt>
                <c:pt idx="5315">
                  <c:v>1.1026073073865188E-5</c:v>
                </c:pt>
                <c:pt idx="5316">
                  <c:v>1.1028221886187406E-5</c:v>
                </c:pt>
                <c:pt idx="5317">
                  <c:v>1.2206983210692285E-5</c:v>
                </c:pt>
                <c:pt idx="5318">
                  <c:v>1.0510310887930282E-5</c:v>
                </c:pt>
                <c:pt idx="5319">
                  <c:v>1.0906471968863463E-5</c:v>
                </c:pt>
                <c:pt idx="5320">
                  <c:v>1.0171237632206267E-5</c:v>
                </c:pt>
                <c:pt idx="5321">
                  <c:v>1.1268224225465494E-5</c:v>
                </c:pt>
                <c:pt idx="5322">
                  <c:v>1.0669331044100941E-5</c:v>
                </c:pt>
                <c:pt idx="5323">
                  <c:v>1.0644098971785174E-5</c:v>
                </c:pt>
                <c:pt idx="5324">
                  <c:v>9.9220704273794646E-6</c:v>
                </c:pt>
                <c:pt idx="5325">
                  <c:v>9.5316354744633127E-6</c:v>
                </c:pt>
                <c:pt idx="5326">
                  <c:v>1.0705036110177872E-5</c:v>
                </c:pt>
                <c:pt idx="5327">
                  <c:v>1.412448146548175E-5</c:v>
                </c:pt>
                <c:pt idx="5328">
                  <c:v>1.412794636607272E-5</c:v>
                </c:pt>
                <c:pt idx="5329">
                  <c:v>1.0613028075665521E-5</c:v>
                </c:pt>
                <c:pt idx="5330">
                  <c:v>1.1163930199060215E-5</c:v>
                </c:pt>
                <c:pt idx="5331">
                  <c:v>1.2808032653897417E-5</c:v>
                </c:pt>
                <c:pt idx="5332">
                  <c:v>1.3627719281402745E-5</c:v>
                </c:pt>
                <c:pt idx="5333">
                  <c:v>1.3086564847992725E-5</c:v>
                </c:pt>
                <c:pt idx="5334">
                  <c:v>1.3082435762653989E-5</c:v>
                </c:pt>
                <c:pt idx="5335">
                  <c:v>1.3761690231206439E-5</c:v>
                </c:pt>
                <c:pt idx="5336">
                  <c:v>1.4026810117898499E-5</c:v>
                </c:pt>
                <c:pt idx="5337">
                  <c:v>1.2712909928512602E-5</c:v>
                </c:pt>
                <c:pt idx="5338">
                  <c:v>1.2976782598147832E-5</c:v>
                </c:pt>
                <c:pt idx="5339">
                  <c:v>1.4233815288270825E-5</c:v>
                </c:pt>
                <c:pt idx="5340">
                  <c:v>1.5500371018336101E-5</c:v>
                </c:pt>
                <c:pt idx="5341">
                  <c:v>1.4708327527561576E-5</c:v>
                </c:pt>
                <c:pt idx="5342">
                  <c:v>1.4435669188289237E-5</c:v>
                </c:pt>
                <c:pt idx="5343">
                  <c:v>1.4273819531961101E-5</c:v>
                </c:pt>
                <c:pt idx="5344">
                  <c:v>1.2438806294189091E-5</c:v>
                </c:pt>
                <c:pt idx="5345">
                  <c:v>1.0988066066819571E-5</c:v>
                </c:pt>
                <c:pt idx="5346">
                  <c:v>8.5187333924005613E-6</c:v>
                </c:pt>
                <c:pt idx="5347">
                  <c:v>9.4404059280883428E-6</c:v>
                </c:pt>
                <c:pt idx="5348">
                  <c:v>1.0146601688616961E-5</c:v>
                </c:pt>
                <c:pt idx="5349">
                  <c:v>8.1020481042953711E-6</c:v>
                </c:pt>
                <c:pt idx="5350">
                  <c:v>8.2265984919524139E-6</c:v>
                </c:pt>
                <c:pt idx="5351">
                  <c:v>7.0534395017182561E-6</c:v>
                </c:pt>
                <c:pt idx="5352">
                  <c:v>6.440969207021682E-6</c:v>
                </c:pt>
                <c:pt idx="5353">
                  <c:v>5.7973278634129848E-6</c:v>
                </c:pt>
                <c:pt idx="5354">
                  <c:v>4.0347908671934427E-6</c:v>
                </c:pt>
                <c:pt idx="5355">
                  <c:v>5.5489926029768812E-6</c:v>
                </c:pt>
                <c:pt idx="5356">
                  <c:v>4.554817712453398E-6</c:v>
                </c:pt>
                <c:pt idx="5357">
                  <c:v>4.6018194626761714E-6</c:v>
                </c:pt>
                <c:pt idx="5358">
                  <c:v>5.0455236122859464E-6</c:v>
                </c:pt>
                <c:pt idx="5359">
                  <c:v>8.2145684419690271E-6</c:v>
                </c:pt>
                <c:pt idx="5360">
                  <c:v>9.0079742496236653E-6</c:v>
                </c:pt>
                <c:pt idx="5361">
                  <c:v>1.2264114214475381E-5</c:v>
                </c:pt>
                <c:pt idx="5362">
                  <c:v>1.5988524870099172E-5</c:v>
                </c:pt>
                <c:pt idx="5363">
                  <c:v>7.5783029517892753E-3</c:v>
                </c:pt>
                <c:pt idx="5364">
                  <c:v>1.0973491816861358E-2</c:v>
                </c:pt>
                <c:pt idx="5365">
                  <c:v>1.4154234030346897E-2</c:v>
                </c:pt>
                <c:pt idx="5366">
                  <c:v>1.692552023959867E-2</c:v>
                </c:pt>
                <c:pt idx="5367">
                  <c:v>2.0560071905637977E-2</c:v>
                </c:pt>
                <c:pt idx="5368">
                  <c:v>2.526831590088446E-2</c:v>
                </c:pt>
                <c:pt idx="5369">
                  <c:v>2.9430572022754054E-2</c:v>
                </c:pt>
                <c:pt idx="5370">
                  <c:v>3.1109105461613037E-2</c:v>
                </c:pt>
                <c:pt idx="5371">
                  <c:v>3.3196563243492877E-2</c:v>
                </c:pt>
                <c:pt idx="5372">
                  <c:v>4.0602808912378677E-2</c:v>
                </c:pt>
                <c:pt idx="5373">
                  <c:v>8.2512453408311204E-2</c:v>
                </c:pt>
                <c:pt idx="5374">
                  <c:v>9.655314232052703E-2</c:v>
                </c:pt>
                <c:pt idx="5375">
                  <c:v>0.10228451765537062</c:v>
                </c:pt>
                <c:pt idx="5376">
                  <c:v>0.11101252104821124</c:v>
                </c:pt>
                <c:pt idx="5377">
                  <c:v>0.12550177931693984</c:v>
                </c:pt>
                <c:pt idx="5378">
                  <c:v>0.13806750894315398</c:v>
                </c:pt>
                <c:pt idx="5379">
                  <c:v>0.13578673224112986</c:v>
                </c:pt>
                <c:pt idx="5380">
                  <c:v>0.18607954794936749</c:v>
                </c:pt>
                <c:pt idx="5381">
                  <c:v>0.20313592109465745</c:v>
                </c:pt>
                <c:pt idx="5382">
                  <c:v>6.6016055237241356E-2</c:v>
                </c:pt>
                <c:pt idx="5383">
                  <c:v>5.6167580665772335E-2</c:v>
                </c:pt>
                <c:pt idx="5384">
                  <c:v>5.7064222980156051E-2</c:v>
                </c:pt>
                <c:pt idx="5385">
                  <c:v>0.21127983682975965</c:v>
                </c:pt>
                <c:pt idx="5386">
                  <c:v>0.37326471170806264</c:v>
                </c:pt>
                <c:pt idx="5387">
                  <c:v>0.37974946073868587</c:v>
                </c:pt>
                <c:pt idx="5388">
                  <c:v>0.19691446639081239</c:v>
                </c:pt>
                <c:pt idx="5389">
                  <c:v>0.19560754251791151</c:v>
                </c:pt>
                <c:pt idx="5390">
                  <c:v>0.15127755393782066</c:v>
                </c:pt>
                <c:pt idx="5391">
                  <c:v>0.19088088356830962</c:v>
                </c:pt>
                <c:pt idx="5392">
                  <c:v>0.19109793354418309</c:v>
                </c:pt>
                <c:pt idx="5393">
                  <c:v>0.16380821111762023</c:v>
                </c:pt>
                <c:pt idx="5394">
                  <c:v>0.29998959389623553</c:v>
                </c:pt>
                <c:pt idx="5395">
                  <c:v>0.34697846814624</c:v>
                </c:pt>
                <c:pt idx="5396">
                  <c:v>0.43758247619899343</c:v>
                </c:pt>
                <c:pt idx="5397">
                  <c:v>0.49779556609755621</c:v>
                </c:pt>
                <c:pt idx="5398">
                  <c:v>0.32265758086838064</c:v>
                </c:pt>
                <c:pt idx="5399">
                  <c:v>0.4391888159100078</c:v>
                </c:pt>
                <c:pt idx="5400">
                  <c:v>0.27736052140653034</c:v>
                </c:pt>
                <c:pt idx="5401">
                  <c:v>0.48979911076171478</c:v>
                </c:pt>
                <c:pt idx="5402">
                  <c:v>0.42909021647783141</c:v>
                </c:pt>
                <c:pt idx="5403">
                  <c:v>0.50183359521634063</c:v>
                </c:pt>
                <c:pt idx="5404">
                  <c:v>0.48734185613185099</c:v>
                </c:pt>
                <c:pt idx="5405">
                  <c:v>0.50521633954005185</c:v>
                </c:pt>
                <c:pt idx="5406">
                  <c:v>0.50902920191160483</c:v>
                </c:pt>
                <c:pt idx="5407">
                  <c:v>0.50106810210920327</c:v>
                </c:pt>
                <c:pt idx="5408">
                  <c:v>0.46213943068913843</c:v>
                </c:pt>
                <c:pt idx="5409">
                  <c:v>0.39273475264803803</c:v>
                </c:pt>
                <c:pt idx="5410">
                  <c:v>0.44956471849874746</c:v>
                </c:pt>
                <c:pt idx="5411">
                  <c:v>0.35771263286945038</c:v>
                </c:pt>
                <c:pt idx="5412">
                  <c:v>0.22792580388580447</c:v>
                </c:pt>
                <c:pt idx="5413">
                  <c:v>0.2559829483170582</c:v>
                </c:pt>
                <c:pt idx="5414">
                  <c:v>0.32510750380075826</c:v>
                </c:pt>
                <c:pt idx="5415">
                  <c:v>0.18897226144158977</c:v>
                </c:pt>
                <c:pt idx="5416">
                  <c:v>7.8266433095376522E-2</c:v>
                </c:pt>
                <c:pt idx="5417">
                  <c:v>7.051570298775249E-2</c:v>
                </c:pt>
                <c:pt idx="5418">
                  <c:v>6.9906292468969497E-2</c:v>
                </c:pt>
                <c:pt idx="5419">
                  <c:v>6.6943806923924709E-2</c:v>
                </c:pt>
                <c:pt idx="5420">
                  <c:v>7.3433338115180477E-2</c:v>
                </c:pt>
                <c:pt idx="5421">
                  <c:v>7.9171230748447632E-2</c:v>
                </c:pt>
                <c:pt idx="5422">
                  <c:v>6.1688639417228283E-2</c:v>
                </c:pt>
                <c:pt idx="5423">
                  <c:v>5.9269329936716714E-2</c:v>
                </c:pt>
                <c:pt idx="5424">
                  <c:v>6.011799277415323E-2</c:v>
                </c:pt>
                <c:pt idx="5425">
                  <c:v>7.4829823227890155E-2</c:v>
                </c:pt>
                <c:pt idx="5426">
                  <c:v>8.8429982334582116E-2</c:v>
                </c:pt>
                <c:pt idx="5427">
                  <c:v>8.3632778972636684E-2</c:v>
                </c:pt>
                <c:pt idx="5428">
                  <c:v>7.4874148969631571E-2</c:v>
                </c:pt>
                <c:pt idx="5429">
                  <c:v>6.9144016957632656E-2</c:v>
                </c:pt>
                <c:pt idx="5430">
                  <c:v>6.1344787241098674E-2</c:v>
                </c:pt>
                <c:pt idx="5431">
                  <c:v>4.1167996459120844E-2</c:v>
                </c:pt>
                <c:pt idx="5432">
                  <c:v>2.3124260577286896E-2</c:v>
                </c:pt>
                <c:pt idx="5433">
                  <c:v>1.3587776022745295E-2</c:v>
                </c:pt>
                <c:pt idx="5434">
                  <c:v>2.2571429669535165E-5</c:v>
                </c:pt>
                <c:pt idx="5435">
                  <c:v>2.2977078048111743E-5</c:v>
                </c:pt>
                <c:pt idx="5436">
                  <c:v>2.3030806985484395E-5</c:v>
                </c:pt>
                <c:pt idx="5437">
                  <c:v>2.1949327065361444E-5</c:v>
                </c:pt>
                <c:pt idx="5438">
                  <c:v>2.2094004246277042E-5</c:v>
                </c:pt>
                <c:pt idx="5439">
                  <c:v>2.2855149603383874E-5</c:v>
                </c:pt>
                <c:pt idx="5440">
                  <c:v>2.2908908294686806E-5</c:v>
                </c:pt>
                <c:pt idx="5441">
                  <c:v>2.3343513507189105E-5</c:v>
                </c:pt>
                <c:pt idx="5442">
                  <c:v>2.3057222718346264E-5</c:v>
                </c:pt>
                <c:pt idx="5443">
                  <c:v>2.1495808057123855E-5</c:v>
                </c:pt>
                <c:pt idx="5444">
                  <c:v>2.1835182775151168E-5</c:v>
                </c:pt>
                <c:pt idx="5445">
                  <c:v>2.1317267006473364E-5</c:v>
                </c:pt>
                <c:pt idx="5446">
                  <c:v>1.9849135336742778E-5</c:v>
                </c:pt>
                <c:pt idx="5447">
                  <c:v>1.9103341962742103E-5</c:v>
                </c:pt>
                <c:pt idx="5448">
                  <c:v>1.8376436695541851E-5</c:v>
                </c:pt>
                <c:pt idx="5449">
                  <c:v>1.7855848348232379E-5</c:v>
                </c:pt>
                <c:pt idx="5450">
                  <c:v>1.9054623280852654E-5</c:v>
                </c:pt>
                <c:pt idx="5451">
                  <c:v>1.8151679651100959E-5</c:v>
                </c:pt>
                <c:pt idx="5452">
                  <c:v>1.880031624904146E-5</c:v>
                </c:pt>
                <c:pt idx="5453">
                  <c:v>1.859267498227955E-5</c:v>
                </c:pt>
                <c:pt idx="5454">
                  <c:v>1.8315849917634586E-5</c:v>
                </c:pt>
                <c:pt idx="5455">
                  <c:v>1.7985857626723797E-5</c:v>
                </c:pt>
                <c:pt idx="5456">
                  <c:v>1.8307458391613237E-5</c:v>
                </c:pt>
                <c:pt idx="5457">
                  <c:v>1.790202056742209E-5</c:v>
                </c:pt>
                <c:pt idx="5458">
                  <c:v>1.7653121534138563E-5</c:v>
                </c:pt>
                <c:pt idx="5459">
                  <c:v>1.7239682601934312E-5</c:v>
                </c:pt>
                <c:pt idx="5460">
                  <c:v>1.6742079155134771E-5</c:v>
                </c:pt>
                <c:pt idx="5461">
                  <c:v>1.579754182433045E-5</c:v>
                </c:pt>
                <c:pt idx="5462">
                  <c:v>1.5363345948103018E-5</c:v>
                </c:pt>
                <c:pt idx="5463">
                  <c:v>1.4704684991688915E-5</c:v>
                </c:pt>
                <c:pt idx="5464">
                  <c:v>1.4517304108844572E-5</c:v>
                </c:pt>
                <c:pt idx="5465">
                  <c:v>1.2742570128687705E-5</c:v>
                </c:pt>
                <c:pt idx="5466">
                  <c:v>1.1255746815654661E-5</c:v>
                </c:pt>
                <c:pt idx="5467">
                  <c:v>1.0620575335631821E-5</c:v>
                </c:pt>
                <c:pt idx="5468">
                  <c:v>9.7506863506434489E-6</c:v>
                </c:pt>
                <c:pt idx="5469">
                  <c:v>8.6684889938932516E-6</c:v>
                </c:pt>
                <c:pt idx="5470">
                  <c:v>7.5568503324057087E-6</c:v>
                </c:pt>
                <c:pt idx="5471">
                  <c:v>7.4740620071741069E-6</c:v>
                </c:pt>
                <c:pt idx="5472">
                  <c:v>6.0356713977679819E-6</c:v>
                </c:pt>
                <c:pt idx="5473">
                  <c:v>5.5985630378816373E-6</c:v>
                </c:pt>
                <c:pt idx="5474">
                  <c:v>6.2018047169810888E-6</c:v>
                </c:pt>
                <c:pt idx="5475">
                  <c:v>5.8007828291366729E-6</c:v>
                </c:pt>
                <c:pt idx="5476">
                  <c:v>4.65352276648663E-6</c:v>
                </c:pt>
                <c:pt idx="5477">
                  <c:v>5.0141916725319321E-6</c:v>
                </c:pt>
                <c:pt idx="5478">
                  <c:v>5.0609666656078292E-6</c:v>
                </c:pt>
                <c:pt idx="5479">
                  <c:v>5.1441644408687394E-6</c:v>
                </c:pt>
                <c:pt idx="5480">
                  <c:v>3.1192894105446268E-6</c:v>
                </c:pt>
                <c:pt idx="5481">
                  <c:v>3.0855740828095352E-6</c:v>
                </c:pt>
                <c:pt idx="5482">
                  <c:v>4.0438530572048581E-6</c:v>
                </c:pt>
                <c:pt idx="5483">
                  <c:v>4.0212332284709973E-6</c:v>
                </c:pt>
                <c:pt idx="5484">
                  <c:v>4.5874880146169852E-6</c:v>
                </c:pt>
                <c:pt idx="5485">
                  <c:v>3.7355447127948503E-6</c:v>
                </c:pt>
                <c:pt idx="5486">
                  <c:v>4.149134080826432E-6</c:v>
                </c:pt>
                <c:pt idx="5487">
                  <c:v>3.7364195467610255E-6</c:v>
                </c:pt>
                <c:pt idx="5488">
                  <c:v>2.9405540659411192E-6</c:v>
                </c:pt>
                <c:pt idx="5489">
                  <c:v>2.5354518594071464E-6</c:v>
                </c:pt>
                <c:pt idx="5490">
                  <c:v>1.7774940318432588E-6</c:v>
                </c:pt>
                <c:pt idx="5491">
                  <c:v>3.1445118102555668E-6</c:v>
                </c:pt>
                <c:pt idx="5492">
                  <c:v>3.417270734728493E-6</c:v>
                </c:pt>
                <c:pt idx="5493">
                  <c:v>4.1975973248640154E-6</c:v>
                </c:pt>
                <c:pt idx="5494">
                  <c:v>4.3605845996041479E-6</c:v>
                </c:pt>
                <c:pt idx="5495">
                  <c:v>5.2003811683399741E-6</c:v>
                </c:pt>
                <c:pt idx="5496">
                  <c:v>7.4604014799115876E-6</c:v>
                </c:pt>
                <c:pt idx="5497">
                  <c:v>8.2187023014874645E-6</c:v>
                </c:pt>
                <c:pt idx="5498">
                  <c:v>8.4274975060035951E-6</c:v>
                </c:pt>
                <c:pt idx="5499">
                  <c:v>8.553587052355945E-6</c:v>
                </c:pt>
                <c:pt idx="5500">
                  <c:v>7.3145899262532301E-6</c:v>
                </c:pt>
                <c:pt idx="5501">
                  <c:v>8.7892494443557977E-6</c:v>
                </c:pt>
                <c:pt idx="5502">
                  <c:v>9.2632651329184489E-6</c:v>
                </c:pt>
                <c:pt idx="5503">
                  <c:v>1.0377537247615799E-5</c:v>
                </c:pt>
                <c:pt idx="5504">
                  <c:v>1.1663660053755573E-5</c:v>
                </c:pt>
                <c:pt idx="5505">
                  <c:v>1.4358656313376962E-5</c:v>
                </c:pt>
                <c:pt idx="5506">
                  <c:v>2.1598800614700179E-5</c:v>
                </c:pt>
                <c:pt idx="5507">
                  <c:v>2.7827185442974642E-5</c:v>
                </c:pt>
                <c:pt idx="5508">
                  <c:v>8.7809403128317181E-3</c:v>
                </c:pt>
                <c:pt idx="5509">
                  <c:v>1.1771040237531801E-2</c:v>
                </c:pt>
                <c:pt idx="5510">
                  <c:v>1.4353380703344144E-2</c:v>
                </c:pt>
                <c:pt idx="5511">
                  <c:v>1.6906976760843472E-2</c:v>
                </c:pt>
                <c:pt idx="5512">
                  <c:v>2.160191597815142E-2</c:v>
                </c:pt>
                <c:pt idx="5513">
                  <c:v>2.7919532114726107E-2</c:v>
                </c:pt>
                <c:pt idx="5514">
                  <c:v>2.8155503052215435E-2</c:v>
                </c:pt>
                <c:pt idx="5515">
                  <c:v>3.05361130979767E-2</c:v>
                </c:pt>
                <c:pt idx="5516">
                  <c:v>3.9721372701581659E-2</c:v>
                </c:pt>
                <c:pt idx="5517">
                  <c:v>8.701070923607214E-2</c:v>
                </c:pt>
                <c:pt idx="5518">
                  <c:v>9.8438759898645922E-2</c:v>
                </c:pt>
                <c:pt idx="5519">
                  <c:v>0.10539393140849118</c:v>
                </c:pt>
                <c:pt idx="5520">
                  <c:v>0.11747086101320317</c:v>
                </c:pt>
                <c:pt idx="5521">
                  <c:v>0.13186707275400969</c:v>
                </c:pt>
                <c:pt idx="5522">
                  <c:v>9.7622731062597695E-2</c:v>
                </c:pt>
                <c:pt idx="5523">
                  <c:v>0.14445956775622212</c:v>
                </c:pt>
                <c:pt idx="5524">
                  <c:v>0.10712999974710335</c:v>
                </c:pt>
                <c:pt idx="5525">
                  <c:v>8.9400160407653265E-2</c:v>
                </c:pt>
                <c:pt idx="5526">
                  <c:v>7.0134950338103297E-2</c:v>
                </c:pt>
                <c:pt idx="5527">
                  <c:v>0.13589728269945542</c:v>
                </c:pt>
                <c:pt idx="5528">
                  <c:v>0.20429799632476181</c:v>
                </c:pt>
                <c:pt idx="5529">
                  <c:v>0.23753393692365496</c:v>
                </c:pt>
                <c:pt idx="5530">
                  <c:v>0.35468128534939708</c:v>
                </c:pt>
                <c:pt idx="5531">
                  <c:v>0.34897932091051959</c:v>
                </c:pt>
                <c:pt idx="5532">
                  <c:v>0.34236552901113104</c:v>
                </c:pt>
                <c:pt idx="5533">
                  <c:v>0.28314667697034729</c:v>
                </c:pt>
                <c:pt idx="5534">
                  <c:v>0.26851625066859858</c:v>
                </c:pt>
                <c:pt idx="5535">
                  <c:v>0.32536974881535058</c:v>
                </c:pt>
                <c:pt idx="5536">
                  <c:v>0.32915242374585779</c:v>
                </c:pt>
                <c:pt idx="5537">
                  <c:v>0.36815463848405228</c:v>
                </c:pt>
                <c:pt idx="5538">
                  <c:v>0.3567309664999338</c:v>
                </c:pt>
                <c:pt idx="5539">
                  <c:v>0.33390016426707758</c:v>
                </c:pt>
                <c:pt idx="5540">
                  <c:v>0.42277184755444092</c:v>
                </c:pt>
                <c:pt idx="5541">
                  <c:v>0.5082963085900768</c:v>
                </c:pt>
                <c:pt idx="5542">
                  <c:v>0.49241189290372811</c:v>
                </c:pt>
                <c:pt idx="5543">
                  <c:v>0.50539883033589506</c:v>
                </c:pt>
                <c:pt idx="5544">
                  <c:v>0.52094039820400007</c:v>
                </c:pt>
                <c:pt idx="5545">
                  <c:v>0.40116054783022337</c:v>
                </c:pt>
                <c:pt idx="5546">
                  <c:v>0.44531780354715694</c:v>
                </c:pt>
                <c:pt idx="5547">
                  <c:v>0.27762152032750387</c:v>
                </c:pt>
                <c:pt idx="5548">
                  <c:v>0.47272055094018584</c:v>
                </c:pt>
                <c:pt idx="5549">
                  <c:v>0.51187854515770725</c:v>
                </c:pt>
                <c:pt idx="5550">
                  <c:v>0.5135141429951815</c:v>
                </c:pt>
                <c:pt idx="5551">
                  <c:v>0.49864937668343812</c:v>
                </c:pt>
                <c:pt idx="5552">
                  <c:v>0.46316190411268437</c:v>
                </c:pt>
                <c:pt idx="5553">
                  <c:v>0.40191153540294144</c:v>
                </c:pt>
                <c:pt idx="5554">
                  <c:v>0.43768842253669854</c:v>
                </c:pt>
                <c:pt idx="5555">
                  <c:v>0.34776374113781372</c:v>
                </c:pt>
                <c:pt idx="5556">
                  <c:v>0.21570944404819739</c:v>
                </c:pt>
                <c:pt idx="5557">
                  <c:v>0.24438425954017903</c:v>
                </c:pt>
                <c:pt idx="5558">
                  <c:v>0.32163298120058886</c:v>
                </c:pt>
                <c:pt idx="5559">
                  <c:v>0.17553043375091817</c:v>
                </c:pt>
                <c:pt idx="5560">
                  <c:v>6.5946472855391416E-2</c:v>
                </c:pt>
                <c:pt idx="5561">
                  <c:v>5.1543783889009522E-2</c:v>
                </c:pt>
                <c:pt idx="5562">
                  <c:v>4.7607242271791049E-2</c:v>
                </c:pt>
                <c:pt idx="5563">
                  <c:v>4.6469905905282105E-2</c:v>
                </c:pt>
                <c:pt idx="5564">
                  <c:v>5.2892559040761157E-2</c:v>
                </c:pt>
                <c:pt idx="5565">
                  <c:v>4.9049940830710216E-2</c:v>
                </c:pt>
                <c:pt idx="5566">
                  <c:v>4.5243916838084909E-2</c:v>
                </c:pt>
                <c:pt idx="5567">
                  <c:v>3.9178759496047155E-2</c:v>
                </c:pt>
                <c:pt idx="5568">
                  <c:v>4.1368761970342921E-2</c:v>
                </c:pt>
                <c:pt idx="5569">
                  <c:v>4.4985501814120921E-2</c:v>
                </c:pt>
                <c:pt idx="5570">
                  <c:v>3.5514265115583164E-2</c:v>
                </c:pt>
                <c:pt idx="5571">
                  <c:v>3.5360076391411477E-2</c:v>
                </c:pt>
                <c:pt idx="5572">
                  <c:v>3.5014481836290128E-2</c:v>
                </c:pt>
                <c:pt idx="5573">
                  <c:v>3.4600971082698585E-2</c:v>
                </c:pt>
                <c:pt idx="5574">
                  <c:v>3.2711688948595379E-2</c:v>
                </c:pt>
                <c:pt idx="5575">
                  <c:v>2.8545739189802868E-2</c:v>
                </c:pt>
                <c:pt idx="5576">
                  <c:v>1.9893590607171954E-2</c:v>
                </c:pt>
                <c:pt idx="5577">
                  <c:v>1.190740882284096E-2</c:v>
                </c:pt>
                <c:pt idx="5578">
                  <c:v>1.688304328167903E-5</c:v>
                </c:pt>
                <c:pt idx="5579">
                  <c:v>1.6325354950872507E-5</c:v>
                </c:pt>
                <c:pt idx="5580">
                  <c:v>1.6659057267916535E-5</c:v>
                </c:pt>
                <c:pt idx="5581">
                  <c:v>1.5988115781069109E-5</c:v>
                </c:pt>
                <c:pt idx="5582">
                  <c:v>1.6679356520742637E-5</c:v>
                </c:pt>
                <c:pt idx="5583">
                  <c:v>1.6503325697458604E-5</c:v>
                </c:pt>
                <c:pt idx="5584">
                  <c:v>1.5179313593502887E-5</c:v>
                </c:pt>
                <c:pt idx="5585">
                  <c:v>1.5031294036556529E-5</c:v>
                </c:pt>
                <c:pt idx="5586">
                  <c:v>1.4560197108984082E-5</c:v>
                </c:pt>
                <c:pt idx="5587">
                  <c:v>1.3485416441163109E-5</c:v>
                </c:pt>
                <c:pt idx="5588">
                  <c:v>1.289695965385266E-5</c:v>
                </c:pt>
                <c:pt idx="5589">
                  <c:v>1.1973572215890912E-5</c:v>
                </c:pt>
                <c:pt idx="5590">
                  <c:v>1.3162374007459821E-5</c:v>
                </c:pt>
                <c:pt idx="5591">
                  <c:v>1.2222451945584073E-5</c:v>
                </c:pt>
                <c:pt idx="5592">
                  <c:v>1.1103600314849507E-5</c:v>
                </c:pt>
                <c:pt idx="5593">
                  <c:v>1.0279029718747389E-5</c:v>
                </c:pt>
                <c:pt idx="5594">
                  <c:v>9.2395704812367275E-6</c:v>
                </c:pt>
                <c:pt idx="5595">
                  <c:v>8.9925987380933722E-6</c:v>
                </c:pt>
                <c:pt idx="5596">
                  <c:v>7.4491209051814797E-6</c:v>
                </c:pt>
                <c:pt idx="5597">
                  <c:v>7.6572156787908836E-6</c:v>
                </c:pt>
                <c:pt idx="5598">
                  <c:v>6.1689077954862256E-6</c:v>
                </c:pt>
                <c:pt idx="5599">
                  <c:v>7.4180434773796766E-6</c:v>
                </c:pt>
                <c:pt idx="5600">
                  <c:v>6.0161272820392646E-6</c:v>
                </c:pt>
                <c:pt idx="5601">
                  <c:v>5.6268329400867571E-6</c:v>
                </c:pt>
                <c:pt idx="5602">
                  <c:v>7.8115696291738676E-6</c:v>
                </c:pt>
                <c:pt idx="5603">
                  <c:v>6.2445910181143492E-6</c:v>
                </c:pt>
                <c:pt idx="5604">
                  <c:v>5.9595648469520695E-6</c:v>
                </c:pt>
                <c:pt idx="5605">
                  <c:v>6.0435372826380997E-6</c:v>
                </c:pt>
                <c:pt idx="5606">
                  <c:v>6.5204084676119014E-6</c:v>
                </c:pt>
                <c:pt idx="5607">
                  <c:v>7.6696940220712229E-6</c:v>
                </c:pt>
                <c:pt idx="5608">
                  <c:v>8.2851159691347633E-6</c:v>
                </c:pt>
                <c:pt idx="5609">
                  <c:v>9.3030192952450305E-6</c:v>
                </c:pt>
                <c:pt idx="5610">
                  <c:v>1.1353035464059833E-5</c:v>
                </c:pt>
                <c:pt idx="5611">
                  <c:v>1.4340747980532805E-5</c:v>
                </c:pt>
                <c:pt idx="5612">
                  <c:v>1.3421448307401893E-5</c:v>
                </c:pt>
                <c:pt idx="5613">
                  <c:v>1.4082847848736295E-5</c:v>
                </c:pt>
                <c:pt idx="5614">
                  <c:v>1.3722858025560914E-5</c:v>
                </c:pt>
                <c:pt idx="5615">
                  <c:v>1.225700975663611E-5</c:v>
                </c:pt>
                <c:pt idx="5616">
                  <c:v>3.2242717235415444E-6</c:v>
                </c:pt>
                <c:pt idx="5617">
                  <c:v>1.8773988824366899E-6</c:v>
                </c:pt>
                <c:pt idx="5618">
                  <c:v>1.788747948463539E-6</c:v>
                </c:pt>
                <c:pt idx="5619">
                  <c:v>3.0891179148477031E-6</c:v>
                </c:pt>
                <c:pt idx="5620">
                  <c:v>2.6824476280466087E-6</c:v>
                </c:pt>
                <c:pt idx="5621">
                  <c:v>1.9220947342153039E-6</c:v>
                </c:pt>
                <c:pt idx="5622">
                  <c:v>1.5678811673892155E-6</c:v>
                </c:pt>
                <c:pt idx="5623">
                  <c:v>2.0115653117983921E-6</c:v>
                </c:pt>
                <c:pt idx="5624">
                  <c:v>1.656347025900187E-6</c:v>
                </c:pt>
                <c:pt idx="5625">
                  <c:v>1.5239219473833697E-6</c:v>
                </c:pt>
                <c:pt idx="5626">
                  <c:v>1.5681282028121607E-6</c:v>
                </c:pt>
                <c:pt idx="5627">
                  <c:v>1.6124165723751898E-6</c:v>
                </c:pt>
                <c:pt idx="5628">
                  <c:v>1.3917150981512806E-6</c:v>
                </c:pt>
                <c:pt idx="5629">
                  <c:v>1.3036008165888477E-6</c:v>
                </c:pt>
                <c:pt idx="5630">
                  <c:v>1.3916899881748052E-6</c:v>
                </c:pt>
                <c:pt idx="5631">
                  <c:v>2.2346660692347484E-6</c:v>
                </c:pt>
                <c:pt idx="5632">
                  <c:v>2.0117050909839264E-6</c:v>
                </c:pt>
                <c:pt idx="5633">
                  <c:v>2.6835283242597381E-6</c:v>
                </c:pt>
                <c:pt idx="5634">
                  <c:v>2.2348370367453584E-6</c:v>
                </c:pt>
                <c:pt idx="5635">
                  <c:v>1.9225330044666737E-6</c:v>
                </c:pt>
                <c:pt idx="5636">
                  <c:v>1.7009423872955741E-6</c:v>
                </c:pt>
                <c:pt idx="5637">
                  <c:v>2.459257042501771E-6</c:v>
                </c:pt>
                <c:pt idx="5638">
                  <c:v>1.9675125515438939E-6</c:v>
                </c:pt>
                <c:pt idx="5639">
                  <c:v>1.9230554897103985E-6</c:v>
                </c:pt>
                <c:pt idx="5640">
                  <c:v>1.9675215808068503E-6</c:v>
                </c:pt>
                <c:pt idx="5641">
                  <c:v>1.9230467630642999E-6</c:v>
                </c:pt>
                <c:pt idx="5642">
                  <c:v>2.2350695500432587E-6</c:v>
                </c:pt>
                <c:pt idx="5643">
                  <c:v>2.9551101819357925E-6</c:v>
                </c:pt>
                <c:pt idx="5644">
                  <c:v>2.8645893319956957E-6</c:v>
                </c:pt>
                <c:pt idx="5645">
                  <c:v>2.5488991367189507E-6</c:v>
                </c:pt>
                <c:pt idx="5646">
                  <c:v>1.9674488976947659E-6</c:v>
                </c:pt>
                <c:pt idx="5647">
                  <c:v>2.1902583218370015E-6</c:v>
                </c:pt>
                <c:pt idx="5648">
                  <c:v>2.4136757372634605E-6</c:v>
                </c:pt>
                <c:pt idx="5649">
                  <c:v>2.4132254541997302E-6</c:v>
                </c:pt>
                <c:pt idx="5650">
                  <c:v>2.7716425662021625E-6</c:v>
                </c:pt>
                <c:pt idx="5651">
                  <c:v>4.6413760124288824E-6</c:v>
                </c:pt>
                <c:pt idx="5652">
                  <c:v>1.036921903555852E-2</c:v>
                </c:pt>
                <c:pt idx="5653">
                  <c:v>1.4663537584181832E-2</c:v>
                </c:pt>
                <c:pt idx="5654">
                  <c:v>1.933142854292345E-2</c:v>
                </c:pt>
                <c:pt idx="5655">
                  <c:v>2.8161650585202317E-2</c:v>
                </c:pt>
                <c:pt idx="5656">
                  <c:v>3.4327185949125018E-2</c:v>
                </c:pt>
                <c:pt idx="5657">
                  <c:v>4.3848437746577221E-2</c:v>
                </c:pt>
                <c:pt idx="5658">
                  <c:v>4.0825482654109339E-2</c:v>
                </c:pt>
                <c:pt idx="5659">
                  <c:v>4.4102693709282915E-2</c:v>
                </c:pt>
                <c:pt idx="5660">
                  <c:v>5.3130662873229956E-2</c:v>
                </c:pt>
                <c:pt idx="5661">
                  <c:v>9.9368002635213018E-2</c:v>
                </c:pt>
                <c:pt idx="5662">
                  <c:v>0.10841077544823932</c:v>
                </c:pt>
                <c:pt idx="5663">
                  <c:v>0.11867707721016713</c:v>
                </c:pt>
                <c:pt idx="5664">
                  <c:v>0.12951194699622767</c:v>
                </c:pt>
                <c:pt idx="5665">
                  <c:v>0.13133310374633272</c:v>
                </c:pt>
                <c:pt idx="5666">
                  <c:v>0.14511240809338558</c:v>
                </c:pt>
                <c:pt idx="5667">
                  <c:v>0.14687977871779165</c:v>
                </c:pt>
                <c:pt idx="5668">
                  <c:v>0.18500216126804345</c:v>
                </c:pt>
                <c:pt idx="5669">
                  <c:v>0.10913398576079769</c:v>
                </c:pt>
                <c:pt idx="5670">
                  <c:v>0.36264038788702668</c:v>
                </c:pt>
                <c:pt idx="5671">
                  <c:v>0.30908760294536958</c:v>
                </c:pt>
                <c:pt idx="5672">
                  <c:v>0.13328245582098722</c:v>
                </c:pt>
                <c:pt idx="5673">
                  <c:v>0.20182811112581669</c:v>
                </c:pt>
                <c:pt idx="5674">
                  <c:v>0.26697000672070098</c:v>
                </c:pt>
                <c:pt idx="5675">
                  <c:v>0.27968877926585489</c:v>
                </c:pt>
                <c:pt idx="5676">
                  <c:v>0.32513260622419116</c:v>
                </c:pt>
                <c:pt idx="5677">
                  <c:v>0.34719099242694085</c:v>
                </c:pt>
                <c:pt idx="5678">
                  <c:v>0.19072330234679391</c:v>
                </c:pt>
                <c:pt idx="5679">
                  <c:v>0.32408231188809966</c:v>
                </c:pt>
                <c:pt idx="5680">
                  <c:v>0.24257321231825879</c:v>
                </c:pt>
                <c:pt idx="5681">
                  <c:v>0.43669606258253568</c:v>
                </c:pt>
                <c:pt idx="5682">
                  <c:v>0.44169780813238402</c:v>
                </c:pt>
                <c:pt idx="5683">
                  <c:v>0.39950261129647185</c:v>
                </c:pt>
                <c:pt idx="5684">
                  <c:v>0.38407980836712041</c:v>
                </c:pt>
                <c:pt idx="5685">
                  <c:v>0.55052851187278529</c:v>
                </c:pt>
                <c:pt idx="5686">
                  <c:v>0.51532544429720584</c:v>
                </c:pt>
                <c:pt idx="5687">
                  <c:v>0.53796106534565358</c:v>
                </c:pt>
                <c:pt idx="5688">
                  <c:v>0.37241679498896724</c:v>
                </c:pt>
                <c:pt idx="5689">
                  <c:v>0.35959552944230283</c:v>
                </c:pt>
                <c:pt idx="5690">
                  <c:v>0.55513890756594797</c:v>
                </c:pt>
                <c:pt idx="5691">
                  <c:v>0.56421156687667573</c:v>
                </c:pt>
                <c:pt idx="5692">
                  <c:v>0.48800854719115216</c:v>
                </c:pt>
                <c:pt idx="5693">
                  <c:v>0.59915540661178213</c:v>
                </c:pt>
                <c:pt idx="5694">
                  <c:v>0.55485006082758848</c:v>
                </c:pt>
                <c:pt idx="5695">
                  <c:v>0.41403806268803983</c:v>
                </c:pt>
                <c:pt idx="5696">
                  <c:v>0.44331815603802455</c:v>
                </c:pt>
                <c:pt idx="5697">
                  <c:v>0.41029470164074772</c:v>
                </c:pt>
                <c:pt idx="5698">
                  <c:v>0.31684747195224744</c:v>
                </c:pt>
                <c:pt idx="5699">
                  <c:v>0.36804687022995053</c:v>
                </c:pt>
                <c:pt idx="5700">
                  <c:v>0.22816217256052654</c:v>
                </c:pt>
                <c:pt idx="5701">
                  <c:v>0.17945071060465237</c:v>
                </c:pt>
                <c:pt idx="5702">
                  <c:v>0.23814681532140364</c:v>
                </c:pt>
                <c:pt idx="5703">
                  <c:v>0.22729361546238772</c:v>
                </c:pt>
                <c:pt idx="5704">
                  <c:v>0.12961311632635542</c:v>
                </c:pt>
                <c:pt idx="5705">
                  <c:v>0.11312155127530427</c:v>
                </c:pt>
                <c:pt idx="5706">
                  <c:v>9.0964417613115342E-2</c:v>
                </c:pt>
                <c:pt idx="5707">
                  <c:v>7.326163569098576E-2</c:v>
                </c:pt>
                <c:pt idx="5708">
                  <c:v>8.0937532453083286E-2</c:v>
                </c:pt>
                <c:pt idx="5709">
                  <c:v>7.8279696583890487E-2</c:v>
                </c:pt>
                <c:pt idx="5710">
                  <c:v>5.9866714681590986E-2</c:v>
                </c:pt>
                <c:pt idx="5711">
                  <c:v>4.3904400620222689E-2</c:v>
                </c:pt>
                <c:pt idx="5712">
                  <c:v>3.724921497941569E-2</c:v>
                </c:pt>
                <c:pt idx="5713">
                  <c:v>2.670265862735326E-2</c:v>
                </c:pt>
                <c:pt idx="5714">
                  <c:v>2.9820523443774574E-2</c:v>
                </c:pt>
                <c:pt idx="5715">
                  <c:v>3.3659975400702612E-2</c:v>
                </c:pt>
                <c:pt idx="5716">
                  <c:v>3.3257430595106281E-2</c:v>
                </c:pt>
                <c:pt idx="5717">
                  <c:v>2.0691776609063121E-2</c:v>
                </c:pt>
                <c:pt idx="5718">
                  <c:v>1.6660445609809643E-2</c:v>
                </c:pt>
                <c:pt idx="5719">
                  <c:v>1.4906499289706705E-2</c:v>
                </c:pt>
                <c:pt idx="5720">
                  <c:v>1.0475652439930927E-2</c:v>
                </c:pt>
                <c:pt idx="5721">
                  <c:v>1.3933855615814614E-5</c:v>
                </c:pt>
                <c:pt idx="5722">
                  <c:v>1.3774507414553182E-5</c:v>
                </c:pt>
                <c:pt idx="5723">
                  <c:v>1.3670997442487877E-5</c:v>
                </c:pt>
                <c:pt idx="5724">
                  <c:v>1.3724005261437334E-5</c:v>
                </c:pt>
                <c:pt idx="5725">
                  <c:v>1.3197358882313259E-5</c:v>
                </c:pt>
                <c:pt idx="5726">
                  <c:v>1.2886881114105182E-5</c:v>
                </c:pt>
                <c:pt idx="5727">
                  <c:v>1.2945396482590486E-5</c:v>
                </c:pt>
                <c:pt idx="5728">
                  <c:v>1.2792797121682601E-5</c:v>
                </c:pt>
                <c:pt idx="5729">
                  <c:v>1.2273128719261115E-5</c:v>
                </c:pt>
                <c:pt idx="5730">
                  <c:v>1.1812709646746212E-5</c:v>
                </c:pt>
                <c:pt idx="5731">
                  <c:v>1.2015584006421748E-5</c:v>
                </c:pt>
                <c:pt idx="5732">
                  <c:v>1.195691924299415E-5</c:v>
                </c:pt>
                <c:pt idx="5733">
                  <c:v>1.2057758839071763E-5</c:v>
                </c:pt>
                <c:pt idx="5734">
                  <c:v>1.2006880484398233E-5</c:v>
                </c:pt>
                <c:pt idx="5735">
                  <c:v>1.200800192675402E-5</c:v>
                </c:pt>
                <c:pt idx="5736">
                  <c:v>1.165085070789835E-5</c:v>
                </c:pt>
                <c:pt idx="5737">
                  <c:v>1.1293608535993857E-5</c:v>
                </c:pt>
                <c:pt idx="5738">
                  <c:v>1.1041685722452743E-5</c:v>
                </c:pt>
                <c:pt idx="5739">
                  <c:v>1.0888030040635559E-5</c:v>
                </c:pt>
                <c:pt idx="5740">
                  <c:v>1.0588703176466079E-5</c:v>
                </c:pt>
                <c:pt idx="5741">
                  <c:v>1.0437784747359802E-5</c:v>
                </c:pt>
                <c:pt idx="5742">
                  <c:v>1.0087392071458407E-5</c:v>
                </c:pt>
                <c:pt idx="5743">
                  <c:v>1.0241331902652874E-5</c:v>
                </c:pt>
                <c:pt idx="5744">
                  <c:v>9.8901602273718437E-6</c:v>
                </c:pt>
                <c:pt idx="5745">
                  <c:v>9.7922827900096137E-6</c:v>
                </c:pt>
                <c:pt idx="5746">
                  <c:v>9.6955136817679418E-6</c:v>
                </c:pt>
                <c:pt idx="5747">
                  <c:v>9.8532675382100429E-6</c:v>
                </c:pt>
                <c:pt idx="5748">
                  <c:v>1.0206924328121109E-5</c:v>
                </c:pt>
                <c:pt idx="5749">
                  <c:v>1.0153121036465268E-5</c:v>
                </c:pt>
                <c:pt idx="5750">
                  <c:v>9.6974621353181374E-6</c:v>
                </c:pt>
                <c:pt idx="5751">
                  <c:v>9.0469149333915846E-6</c:v>
                </c:pt>
                <c:pt idx="5752">
                  <c:v>8.4544130391883372E-6</c:v>
                </c:pt>
                <c:pt idx="5753">
                  <c:v>8.5050054045329485E-6</c:v>
                </c:pt>
                <c:pt idx="5754">
                  <c:v>8.6041457740949852E-6</c:v>
                </c:pt>
                <c:pt idx="5755">
                  <c:v>8.9975147780516545E-6</c:v>
                </c:pt>
                <c:pt idx="5756">
                  <c:v>8.9981811690267623E-6</c:v>
                </c:pt>
                <c:pt idx="5757">
                  <c:v>9.0030676948213316E-6</c:v>
                </c:pt>
                <c:pt idx="5758">
                  <c:v>8.9051624148860415E-6</c:v>
                </c:pt>
                <c:pt idx="5759">
                  <c:v>8.6078197364656924E-6</c:v>
                </c:pt>
                <c:pt idx="5760">
                  <c:v>8.2656938020972213E-6</c:v>
                </c:pt>
                <c:pt idx="5761">
                  <c:v>8.7129345110232379E-6</c:v>
                </c:pt>
                <c:pt idx="5762">
                  <c:v>8.561197971250902E-6</c:v>
                </c:pt>
                <c:pt idx="5763">
                  <c:v>8.60598906123581E-6</c:v>
                </c:pt>
                <c:pt idx="5764">
                  <c:v>8.6535309458214713E-6</c:v>
                </c:pt>
                <c:pt idx="5765">
                  <c:v>8.6040224403344241E-6</c:v>
                </c:pt>
                <c:pt idx="5766">
                  <c:v>8.6541522448713039E-6</c:v>
                </c:pt>
                <c:pt idx="5767">
                  <c:v>8.6052532587387941E-6</c:v>
                </c:pt>
                <c:pt idx="5768">
                  <c:v>8.7037064757831625E-6</c:v>
                </c:pt>
                <c:pt idx="5769">
                  <c:v>8.6056214121505842E-6</c:v>
                </c:pt>
                <c:pt idx="5770">
                  <c:v>8.4106498833673296E-6</c:v>
                </c:pt>
                <c:pt idx="5771">
                  <c:v>8.2159979034590659E-6</c:v>
                </c:pt>
                <c:pt idx="5772">
                  <c:v>7.8265975576430506E-6</c:v>
                </c:pt>
                <c:pt idx="5773">
                  <c:v>7.3900768913183284E-6</c:v>
                </c:pt>
                <c:pt idx="5774">
                  <c:v>7.4873478562524279E-6</c:v>
                </c:pt>
                <c:pt idx="5775">
                  <c:v>7.6330622852267652E-6</c:v>
                </c:pt>
                <c:pt idx="5776">
                  <c:v>7.5840979093072272E-6</c:v>
                </c:pt>
                <c:pt idx="5777">
                  <c:v>7.2930557028348544E-6</c:v>
                </c:pt>
                <c:pt idx="5778">
                  <c:v>7.2925058726899043E-6</c:v>
                </c:pt>
                <c:pt idx="5779">
                  <c:v>7.4848579841253034E-6</c:v>
                </c:pt>
                <c:pt idx="5780">
                  <c:v>7.3877283314370512E-6</c:v>
                </c:pt>
                <c:pt idx="5781">
                  <c:v>7.2427355215968835E-6</c:v>
                </c:pt>
                <c:pt idx="5782">
                  <c:v>7.0982402614687433E-6</c:v>
                </c:pt>
                <c:pt idx="5783">
                  <c:v>7.1951089726649377E-6</c:v>
                </c:pt>
                <c:pt idx="5784">
                  <c:v>6.8594040352134983E-6</c:v>
                </c:pt>
                <c:pt idx="5785">
                  <c:v>6.6681093634790072E-6</c:v>
                </c:pt>
                <c:pt idx="5786">
                  <c:v>6.7160039995603262E-6</c:v>
                </c:pt>
                <c:pt idx="5787">
                  <c:v>6.3836004770243972E-6</c:v>
                </c:pt>
                <c:pt idx="5788">
                  <c:v>6.3845365098612197E-6</c:v>
                </c:pt>
                <c:pt idx="5789">
                  <c:v>5.9103024146598425E-6</c:v>
                </c:pt>
                <c:pt idx="5790">
                  <c:v>6.1469443460173008E-6</c:v>
                </c:pt>
                <c:pt idx="5791">
                  <c:v>6.288573138341123E-6</c:v>
                </c:pt>
                <c:pt idx="5792">
                  <c:v>6.6211059979503655E-6</c:v>
                </c:pt>
                <c:pt idx="5793">
                  <c:v>7.1947474515431702E-6</c:v>
                </c:pt>
                <c:pt idx="5794">
                  <c:v>8.0650976920215474E-6</c:v>
                </c:pt>
                <c:pt idx="5795">
                  <c:v>9.4911304448892833E-6</c:v>
                </c:pt>
                <c:pt idx="5796">
                  <c:v>1.0842457302370673E-2</c:v>
                </c:pt>
                <c:pt idx="5797">
                  <c:v>1.5454652336812898E-2</c:v>
                </c:pt>
                <c:pt idx="5798">
                  <c:v>1.8196025046341532E-2</c:v>
                </c:pt>
                <c:pt idx="5799">
                  <c:v>2.3335140047564682E-2</c:v>
                </c:pt>
                <c:pt idx="5800">
                  <c:v>3.3561711033142982E-2</c:v>
                </c:pt>
                <c:pt idx="5801">
                  <c:v>4.8852289770603165E-2</c:v>
                </c:pt>
                <c:pt idx="5802">
                  <c:v>5.1747608379351405E-2</c:v>
                </c:pt>
                <c:pt idx="5803">
                  <c:v>5.8924299213733773E-2</c:v>
                </c:pt>
                <c:pt idx="5804">
                  <c:v>6.6184919360955261E-2</c:v>
                </c:pt>
                <c:pt idx="5805">
                  <c:v>9.8615945336760172E-2</c:v>
                </c:pt>
                <c:pt idx="5806">
                  <c:v>0.10436641206271365</c:v>
                </c:pt>
                <c:pt idx="5807">
                  <c:v>0.11156463002688516</c:v>
                </c:pt>
                <c:pt idx="5808">
                  <c:v>0.13191294288683567</c:v>
                </c:pt>
                <c:pt idx="5809">
                  <c:v>0.14001028897480042</c:v>
                </c:pt>
                <c:pt idx="5810">
                  <c:v>4.0328622958396253E-2</c:v>
                </c:pt>
                <c:pt idx="5811">
                  <c:v>0.15029435462831664</c:v>
                </c:pt>
                <c:pt idx="5812">
                  <c:v>5.6550963271222103E-2</c:v>
                </c:pt>
                <c:pt idx="5813">
                  <c:v>7.9541993603313987E-2</c:v>
                </c:pt>
                <c:pt idx="5814">
                  <c:v>0.36242770519270845</c:v>
                </c:pt>
                <c:pt idx="5815">
                  <c:v>0.12051597851220966</c:v>
                </c:pt>
                <c:pt idx="5816">
                  <c:v>0.15146224311528814</c:v>
                </c:pt>
                <c:pt idx="5817">
                  <c:v>0.19702016173079981</c:v>
                </c:pt>
                <c:pt idx="5818">
                  <c:v>0.187844797394292</c:v>
                </c:pt>
                <c:pt idx="5819">
                  <c:v>0.1814676453548332</c:v>
                </c:pt>
                <c:pt idx="5820">
                  <c:v>0.18643279711517141</c:v>
                </c:pt>
                <c:pt idx="5821">
                  <c:v>0.18782172819273343</c:v>
                </c:pt>
                <c:pt idx="5822">
                  <c:v>0.2406287535017777</c:v>
                </c:pt>
                <c:pt idx="5823">
                  <c:v>0.31027487554330768</c:v>
                </c:pt>
                <c:pt idx="5824">
                  <c:v>0.32614263200163279</c:v>
                </c:pt>
                <c:pt idx="5825">
                  <c:v>0.35983637971483401</c:v>
                </c:pt>
                <c:pt idx="5826">
                  <c:v>0.35971884417755184</c:v>
                </c:pt>
                <c:pt idx="5827">
                  <c:v>0.32779820581366093</c:v>
                </c:pt>
                <c:pt idx="5828">
                  <c:v>0.41273683338932932</c:v>
                </c:pt>
                <c:pt idx="5829">
                  <c:v>0.48615989411454941</c:v>
                </c:pt>
                <c:pt idx="5830">
                  <c:v>0.4952824755147785</c:v>
                </c:pt>
                <c:pt idx="5831">
                  <c:v>0.49246358659965328</c:v>
                </c:pt>
                <c:pt idx="5832">
                  <c:v>0.48957024830573082</c:v>
                </c:pt>
                <c:pt idx="5833">
                  <c:v>0.50026962876215253</c:v>
                </c:pt>
                <c:pt idx="5834">
                  <c:v>0.50541034617762681</c:v>
                </c:pt>
                <c:pt idx="5835">
                  <c:v>0.51293000083435547</c:v>
                </c:pt>
                <c:pt idx="5836">
                  <c:v>0.5027389678291021</c:v>
                </c:pt>
                <c:pt idx="5837">
                  <c:v>0.52333587053515651</c:v>
                </c:pt>
                <c:pt idx="5838">
                  <c:v>0.50555444235816815</c:v>
                </c:pt>
                <c:pt idx="5839">
                  <c:v>0.49130314799674746</c:v>
                </c:pt>
                <c:pt idx="5840">
                  <c:v>0.3643873852613192</c:v>
                </c:pt>
                <c:pt idx="5841">
                  <c:v>0.34791867615116434</c:v>
                </c:pt>
                <c:pt idx="5842">
                  <c:v>0.40741691119985557</c:v>
                </c:pt>
                <c:pt idx="5843">
                  <c:v>0.30649114410390188</c:v>
                </c:pt>
                <c:pt idx="5844">
                  <c:v>0.2158851824557462</c:v>
                </c:pt>
                <c:pt idx="5845">
                  <c:v>0.25078307039357473</c:v>
                </c:pt>
                <c:pt idx="5846">
                  <c:v>0.2182826342723993</c:v>
                </c:pt>
                <c:pt idx="5847">
                  <c:v>0.12580196164488619</c:v>
                </c:pt>
                <c:pt idx="5848">
                  <c:v>3.9734822561451326E-2</c:v>
                </c:pt>
                <c:pt idx="5849">
                  <c:v>2.9960900266980898E-2</c:v>
                </c:pt>
                <c:pt idx="5850">
                  <c:v>2.6893695725834593E-2</c:v>
                </c:pt>
                <c:pt idx="5851">
                  <c:v>3.375511739930058E-2</c:v>
                </c:pt>
                <c:pt idx="5852">
                  <c:v>3.4196962128951167E-2</c:v>
                </c:pt>
                <c:pt idx="5853">
                  <c:v>3.1635279670610479E-2</c:v>
                </c:pt>
                <c:pt idx="5854">
                  <c:v>2.9229844961072383E-2</c:v>
                </c:pt>
                <c:pt idx="5855">
                  <c:v>2.4004892337677115E-2</c:v>
                </c:pt>
                <c:pt idx="5856">
                  <c:v>2.2998558761431333E-2</c:v>
                </c:pt>
                <c:pt idx="5857">
                  <c:v>2.8172677598426486E-2</c:v>
                </c:pt>
                <c:pt idx="5858">
                  <c:v>2.200825736598876E-2</c:v>
                </c:pt>
                <c:pt idx="5859">
                  <c:v>1.9904715295466526E-2</c:v>
                </c:pt>
                <c:pt idx="5860">
                  <c:v>1.9877391141910127E-2</c:v>
                </c:pt>
                <c:pt idx="5861">
                  <c:v>2.0987585656655663E-2</c:v>
                </c:pt>
                <c:pt idx="5862">
                  <c:v>1.8862900555756699E-2</c:v>
                </c:pt>
                <c:pt idx="5863">
                  <c:v>1.493372438315319E-2</c:v>
                </c:pt>
                <c:pt idx="5864">
                  <c:v>1.0500862327545889E-2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EB-47D1-A5AE-55F82879A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7733584"/>
        <c:axId val="2137734064"/>
      </c:scatterChart>
      <c:valAx>
        <c:axId val="2137733584"/>
        <c:scaling>
          <c:orientation val="minMax"/>
          <c:max val="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2137734064"/>
        <c:crosses val="autoZero"/>
        <c:crossBetween val="midCat"/>
      </c:valAx>
      <c:valAx>
        <c:axId val="213773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2137733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78CFF02-7B33-4335-87C9-1A2D372D0EB1}">
  <sheetPr/>
  <sheetViews>
    <sheetView zoomScale="16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2344A7C-3DDB-4CD3-B1E2-8965D9E053FF}">
  <sheetPr/>
  <sheetViews>
    <sheetView zoomScale="97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A91D228-F04F-48DC-879C-911649916967}">
  <sheetPr/>
  <sheetViews>
    <sheetView zoomScale="97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97FC2AC-B022-4EEB-90EF-D3F060B3D4B0}">
  <sheetPr/>
  <sheetViews>
    <sheetView zoomScale="9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261949</xdr:colOff>
      <xdr:row>11</xdr:row>
      <xdr:rowOff>42983</xdr:rowOff>
    </xdr:from>
    <xdr:to>
      <xdr:col>26</xdr:col>
      <xdr:colOff>411427</xdr:colOff>
      <xdr:row>14</xdr:row>
      <xdr:rowOff>115765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73301F-3602-B37B-9B69-DD0BBC4DE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85987" y="2192214"/>
          <a:ext cx="4295296" cy="6589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9461" cy="62967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499E81-10B2-84E6-9680-678B771575F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3964330" cy="913379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562179-D4CF-59A8-997F-291E9AB027B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13964330" cy="913379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D14698-9A0B-0EF2-1197-D6B573D14DB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13964330" cy="913379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099791-DB81-A5E6-34AF-F4B1E6C8767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73025</xdr:colOff>
      <xdr:row>0</xdr:row>
      <xdr:rowOff>123825</xdr:rowOff>
    </xdr:from>
    <xdr:to>
      <xdr:col>13</xdr:col>
      <xdr:colOff>561563</xdr:colOff>
      <xdr:row>0</xdr:row>
      <xdr:rowOff>485775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F6B9F4-9D8D-57A1-4D22-1B4BB7E97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4000" y="123825"/>
          <a:ext cx="2460213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fao.org/4/x0490e/x0490e06.ht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57587-4D98-41BB-BFE8-57417E3E6D97}">
  <dimension ref="A1:K4311"/>
  <sheetViews>
    <sheetView workbookViewId="0">
      <selection activeCell="C42" sqref="C42"/>
    </sheetView>
  </sheetViews>
  <sheetFormatPr defaultColWidth="9" defaultRowHeight="15" x14ac:dyDescent="0.25"/>
  <cols>
    <col min="1" max="1" width="14.42578125" style="3" customWidth="1"/>
    <col min="2" max="2" width="17.140625" style="3" customWidth="1"/>
    <col min="3" max="4" width="15.85546875" style="3" customWidth="1"/>
    <col min="5" max="5" width="16" style="3" customWidth="1"/>
    <col min="6" max="6" width="16.140625" style="3" customWidth="1"/>
    <col min="7" max="7" width="17.7109375" style="3" customWidth="1"/>
    <col min="8" max="8" width="34.85546875" style="9" customWidth="1"/>
    <col min="9" max="9" width="17" style="9" customWidth="1"/>
    <col min="10" max="10" width="17.42578125" style="9" customWidth="1"/>
    <col min="11" max="11" width="13.140625" style="3" customWidth="1"/>
    <col min="12" max="16384" width="9" style="3"/>
  </cols>
  <sheetData>
    <row r="1" spans="1:11" x14ac:dyDescent="0.25">
      <c r="A1" s="3" t="s">
        <v>0</v>
      </c>
      <c r="B1" s="3" t="s">
        <v>1</v>
      </c>
      <c r="C1" s="3" t="s">
        <v>2</v>
      </c>
      <c r="D1" s="3">
        <v>40327</v>
      </c>
      <c r="E1" s="3" t="s">
        <v>3</v>
      </c>
      <c r="F1" s="3" t="s">
        <v>4</v>
      </c>
      <c r="H1" s="38" t="s">
        <v>5</v>
      </c>
      <c r="I1" s="39"/>
      <c r="J1" s="40"/>
    </row>
    <row r="2" spans="1:11" x14ac:dyDescent="0.25">
      <c r="A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9" t="s">
        <v>12</v>
      </c>
      <c r="I2" s="9" t="s">
        <v>13</v>
      </c>
      <c r="J2" s="9" t="s">
        <v>14</v>
      </c>
      <c r="K2" s="3" t="s">
        <v>15</v>
      </c>
    </row>
    <row r="3" spans="1:11" x14ac:dyDescent="0.25">
      <c r="F3" s="3" t="s">
        <v>16</v>
      </c>
      <c r="G3" s="3" t="s">
        <v>17</v>
      </c>
    </row>
    <row r="4" spans="1:11" x14ac:dyDescent="0.25">
      <c r="A4" s="3" t="s">
        <v>18</v>
      </c>
      <c r="C4" s="3" t="s">
        <v>19</v>
      </c>
      <c r="D4" s="3" t="s">
        <v>20</v>
      </c>
      <c r="E4" s="3" t="s">
        <v>21</v>
      </c>
      <c r="F4" s="3" t="s">
        <v>20</v>
      </c>
      <c r="G4" s="3" t="s">
        <v>20</v>
      </c>
      <c r="H4" s="9" t="s">
        <v>22</v>
      </c>
      <c r="I4" s="9" t="s">
        <v>20</v>
      </c>
      <c r="J4" s="9" t="s">
        <v>23</v>
      </c>
    </row>
    <row r="5" spans="1:11" x14ac:dyDescent="0.25">
      <c r="D5" s="3" t="s">
        <v>24</v>
      </c>
      <c r="E5" s="3" t="s">
        <v>24</v>
      </c>
      <c r="F5" s="3" t="s">
        <v>24</v>
      </c>
      <c r="G5" s="3" t="s">
        <v>24</v>
      </c>
      <c r="H5" s="9" t="s">
        <v>25</v>
      </c>
      <c r="I5" s="9" t="s">
        <v>24</v>
      </c>
      <c r="J5" s="9" t="s">
        <v>24</v>
      </c>
    </row>
    <row r="6" spans="1:11" x14ac:dyDescent="0.25">
      <c r="A6" s="4">
        <v>45879</v>
      </c>
      <c r="B6" s="5">
        <v>0.52083333333333337</v>
      </c>
      <c r="C6" s="3">
        <v>0</v>
      </c>
      <c r="D6" s="3">
        <v>44.25</v>
      </c>
      <c r="E6" s="3">
        <v>685.6</v>
      </c>
      <c r="F6" s="3">
        <v>27.73</v>
      </c>
      <c r="G6" s="3" t="s">
        <v>26</v>
      </c>
      <c r="H6" s="9">
        <v>9.0673299999999957E-2</v>
      </c>
      <c r="I6" s="9">
        <v>37.700000000000003</v>
      </c>
      <c r="J6" s="9">
        <v>141.6</v>
      </c>
      <c r="K6" s="3" t="e">
        <f>100*((0.6108*EXP(17.27*F6/(F6+237.3)) - 0.066*(G6-F6)) / (0.6108*EXP(17.27*G6/(G6+237.3))))</f>
        <v>#VALUE!</v>
      </c>
    </row>
    <row r="7" spans="1:11" x14ac:dyDescent="0.25">
      <c r="A7" s="4">
        <v>45879</v>
      </c>
      <c r="B7" s="5">
        <v>0.52777777777777779</v>
      </c>
      <c r="C7" s="3">
        <v>1</v>
      </c>
      <c r="D7" s="3">
        <v>44.24</v>
      </c>
      <c r="E7" s="3">
        <v>776.2</v>
      </c>
      <c r="F7" s="3">
        <v>28.17</v>
      </c>
      <c r="G7" s="3" t="s">
        <v>26</v>
      </c>
      <c r="H7" s="9">
        <v>0.28268380000000004</v>
      </c>
      <c r="I7" s="9">
        <v>37.82</v>
      </c>
      <c r="J7" s="9">
        <v>142</v>
      </c>
      <c r="K7" s="3" t="e">
        <f t="shared" ref="K7:K70" si="0">100*((0.6108*EXP(17.27*F7/(F7+237.3)) - 0.066*(G7-F7)) / (0.6108*EXP(17.27*G7/(G7+237.3))))</f>
        <v>#VALUE!</v>
      </c>
    </row>
    <row r="8" spans="1:11" x14ac:dyDescent="0.25">
      <c r="A8" s="4">
        <v>45879</v>
      </c>
      <c r="B8" s="5">
        <v>0.53472222222222221</v>
      </c>
      <c r="C8" s="3">
        <v>2</v>
      </c>
      <c r="D8" s="3">
        <v>44.25</v>
      </c>
      <c r="E8" s="3">
        <v>805</v>
      </c>
      <c r="F8" s="3">
        <v>27.9</v>
      </c>
      <c r="G8" s="3" t="s">
        <v>26</v>
      </c>
      <c r="H8" s="9">
        <v>0.21247389999999999</v>
      </c>
      <c r="I8" s="9">
        <v>37.409999999999997</v>
      </c>
      <c r="J8" s="9">
        <v>142.30000000000001</v>
      </c>
      <c r="K8" s="3" t="e">
        <f t="shared" si="0"/>
        <v>#VALUE!</v>
      </c>
    </row>
    <row r="9" spans="1:11" x14ac:dyDescent="0.25">
      <c r="A9" s="4">
        <v>45879</v>
      </c>
      <c r="B9" s="5">
        <v>0.54166666666666663</v>
      </c>
      <c r="C9" s="3">
        <v>3</v>
      </c>
      <c r="D9" s="3">
        <v>44.12</v>
      </c>
      <c r="E9" s="3">
        <v>811</v>
      </c>
      <c r="F9" s="3">
        <v>27.6</v>
      </c>
      <c r="G9" s="3" t="s">
        <v>26</v>
      </c>
      <c r="H9" s="9">
        <v>2.6199999999999557E-3</v>
      </c>
      <c r="I9" s="9">
        <v>37.07</v>
      </c>
      <c r="J9" s="9">
        <v>142.4</v>
      </c>
      <c r="K9" s="3" t="e">
        <f t="shared" si="0"/>
        <v>#VALUE!</v>
      </c>
    </row>
    <row r="10" spans="1:11" x14ac:dyDescent="0.25">
      <c r="A10" s="4">
        <v>45879</v>
      </c>
      <c r="B10" s="5">
        <v>0.54861111111111116</v>
      </c>
      <c r="C10" s="3">
        <v>4</v>
      </c>
      <c r="D10" s="3">
        <v>43.92</v>
      </c>
      <c r="E10" s="3">
        <v>814</v>
      </c>
      <c r="F10" s="3">
        <v>27.65</v>
      </c>
      <c r="G10" s="3" t="s">
        <v>26</v>
      </c>
      <c r="H10" s="9">
        <v>0.25708240000000004</v>
      </c>
      <c r="I10" s="9">
        <v>39.130000000000003</v>
      </c>
      <c r="J10" s="9">
        <v>146.5</v>
      </c>
      <c r="K10" s="3" t="e">
        <f t="shared" si="0"/>
        <v>#VALUE!</v>
      </c>
    </row>
    <row r="11" spans="1:11" x14ac:dyDescent="0.25">
      <c r="A11" s="4">
        <v>45879</v>
      </c>
      <c r="B11" s="5">
        <v>0.55555555555555558</v>
      </c>
      <c r="C11" s="3">
        <v>5</v>
      </c>
      <c r="D11" s="3">
        <v>43.81</v>
      </c>
      <c r="E11" s="3">
        <v>729</v>
      </c>
      <c r="F11" s="3">
        <v>27.81</v>
      </c>
      <c r="G11" s="3" t="s">
        <v>26</v>
      </c>
      <c r="H11" s="9">
        <v>0.24156639999999996</v>
      </c>
      <c r="I11" s="9">
        <v>39.51</v>
      </c>
      <c r="J11" s="9">
        <v>131.9</v>
      </c>
      <c r="K11" s="3" t="e">
        <f t="shared" si="0"/>
        <v>#VALUE!</v>
      </c>
    </row>
    <row r="12" spans="1:11" x14ac:dyDescent="0.25">
      <c r="A12" s="4">
        <v>45879</v>
      </c>
      <c r="B12" s="5">
        <v>0.5625</v>
      </c>
      <c r="C12" s="3">
        <v>6</v>
      </c>
      <c r="D12" s="3">
        <v>43.93</v>
      </c>
      <c r="E12" s="3">
        <v>722.8</v>
      </c>
      <c r="F12" s="3">
        <v>27.84</v>
      </c>
      <c r="G12" s="3" t="s">
        <v>26</v>
      </c>
      <c r="H12" s="9">
        <v>0.25553079999999995</v>
      </c>
      <c r="I12" s="9">
        <v>39.68</v>
      </c>
      <c r="J12" s="9">
        <v>129.4</v>
      </c>
      <c r="K12" s="3" t="e">
        <f t="shared" si="0"/>
        <v>#VALUE!</v>
      </c>
    </row>
    <row r="13" spans="1:11" x14ac:dyDescent="0.25">
      <c r="A13" s="4">
        <v>45879</v>
      </c>
      <c r="B13" s="5">
        <v>0.56944444444444442</v>
      </c>
      <c r="C13" s="3">
        <v>7</v>
      </c>
      <c r="D13" s="3">
        <v>43.96</v>
      </c>
      <c r="E13" s="3">
        <v>762.1</v>
      </c>
      <c r="F13" s="3">
        <v>27.52</v>
      </c>
      <c r="G13" s="3" t="s">
        <v>26</v>
      </c>
      <c r="H13" s="9">
        <v>0.30712150000000005</v>
      </c>
      <c r="I13" s="9">
        <v>39.799999999999997</v>
      </c>
      <c r="J13" s="9">
        <v>128.5</v>
      </c>
      <c r="K13" s="3" t="e">
        <f t="shared" si="0"/>
        <v>#VALUE!</v>
      </c>
    </row>
    <row r="14" spans="1:11" x14ac:dyDescent="0.25">
      <c r="A14" s="4">
        <v>45879</v>
      </c>
      <c r="B14" s="5">
        <v>0.57638888888888884</v>
      </c>
      <c r="C14" s="3">
        <v>8</v>
      </c>
      <c r="D14" s="3">
        <v>43.85</v>
      </c>
      <c r="E14" s="3">
        <v>709.7</v>
      </c>
      <c r="F14" s="3">
        <v>27.72</v>
      </c>
      <c r="G14" s="3" t="s">
        <v>26</v>
      </c>
      <c r="H14" s="9">
        <v>7.6627000000000223E-3</v>
      </c>
      <c r="I14" s="9">
        <v>38.47</v>
      </c>
      <c r="J14" s="9">
        <v>129</v>
      </c>
      <c r="K14" s="3" t="e">
        <f t="shared" si="0"/>
        <v>#VALUE!</v>
      </c>
    </row>
    <row r="15" spans="1:11" x14ac:dyDescent="0.25">
      <c r="A15" s="4">
        <v>45879</v>
      </c>
      <c r="B15" s="5">
        <v>0.58333333333333337</v>
      </c>
      <c r="C15" s="3">
        <v>9</v>
      </c>
      <c r="D15" s="3">
        <v>43.8</v>
      </c>
      <c r="E15" s="3">
        <v>688.2</v>
      </c>
      <c r="F15" s="3">
        <v>27.6</v>
      </c>
      <c r="G15" s="3" t="s">
        <v>26</v>
      </c>
      <c r="H15" s="9">
        <v>7.7872599999999959E-2</v>
      </c>
      <c r="I15" s="9">
        <v>39.799999999999997</v>
      </c>
      <c r="J15" s="9">
        <v>128.9</v>
      </c>
      <c r="K15" s="3" t="e">
        <f t="shared" si="0"/>
        <v>#VALUE!</v>
      </c>
    </row>
    <row r="16" spans="1:11" x14ac:dyDescent="0.25">
      <c r="A16" s="4">
        <v>45879</v>
      </c>
      <c r="B16" s="5">
        <v>0.59027777777777779</v>
      </c>
      <c r="C16" s="3">
        <v>10</v>
      </c>
      <c r="D16" s="3">
        <v>43.71</v>
      </c>
      <c r="E16" s="3">
        <v>672.7</v>
      </c>
      <c r="F16" s="3">
        <v>27.32</v>
      </c>
      <c r="G16" s="3" t="s">
        <v>26</v>
      </c>
      <c r="H16" s="9">
        <v>0.23574790000000001</v>
      </c>
      <c r="I16" s="9">
        <v>39.69</v>
      </c>
      <c r="J16" s="9">
        <v>129.6</v>
      </c>
      <c r="K16" s="3" t="e">
        <f t="shared" si="0"/>
        <v>#VALUE!</v>
      </c>
    </row>
    <row r="17" spans="1:11" x14ac:dyDescent="0.25">
      <c r="A17" s="4">
        <v>45879</v>
      </c>
      <c r="B17" s="5">
        <v>0.59722222222222221</v>
      </c>
      <c r="C17" s="3">
        <v>11</v>
      </c>
      <c r="D17" s="3">
        <v>43.42</v>
      </c>
      <c r="E17" s="3">
        <v>659.3</v>
      </c>
      <c r="F17" s="3">
        <v>27.28</v>
      </c>
      <c r="G17" s="3" t="s">
        <v>26</v>
      </c>
      <c r="H17" s="9">
        <v>0.30595780000000006</v>
      </c>
      <c r="I17" s="9">
        <v>39.54</v>
      </c>
      <c r="J17" s="9">
        <v>130.30000000000001</v>
      </c>
      <c r="K17" s="3" t="e">
        <f t="shared" si="0"/>
        <v>#VALUE!</v>
      </c>
    </row>
    <row r="18" spans="1:11" x14ac:dyDescent="0.25">
      <c r="A18" s="4">
        <v>45879</v>
      </c>
      <c r="B18" s="5">
        <v>0.60416666666666663</v>
      </c>
      <c r="C18" s="3">
        <v>12</v>
      </c>
      <c r="D18" s="3">
        <v>43.04</v>
      </c>
      <c r="E18" s="3">
        <v>552.70000000000005</v>
      </c>
      <c r="F18" s="3">
        <v>27.41</v>
      </c>
      <c r="G18" s="3" t="s">
        <v>26</v>
      </c>
      <c r="H18" s="9">
        <v>9.4552300000000034E-2</v>
      </c>
      <c r="I18" s="9">
        <v>39.409999999999997</v>
      </c>
      <c r="J18" s="9">
        <v>130.9</v>
      </c>
      <c r="K18" s="3" t="e">
        <f t="shared" si="0"/>
        <v>#VALUE!</v>
      </c>
    </row>
    <row r="19" spans="1:11" x14ac:dyDescent="0.25">
      <c r="A19" s="4">
        <v>45879</v>
      </c>
      <c r="B19" s="5">
        <v>0.61111111111111116</v>
      </c>
      <c r="C19" s="3">
        <v>13</v>
      </c>
      <c r="D19" s="3">
        <v>42.54</v>
      </c>
      <c r="E19" s="3">
        <v>285.60000000000002</v>
      </c>
      <c r="F19" s="3">
        <v>27.13</v>
      </c>
      <c r="G19" s="3" t="s">
        <v>26</v>
      </c>
      <c r="H19" s="9">
        <v>0.21712869999999995</v>
      </c>
      <c r="I19" s="9">
        <v>38.69</v>
      </c>
      <c r="J19" s="9">
        <v>131.5</v>
      </c>
      <c r="K19" s="3" t="e">
        <f t="shared" si="0"/>
        <v>#VALUE!</v>
      </c>
    </row>
    <row r="20" spans="1:11" x14ac:dyDescent="0.25">
      <c r="A20" s="4">
        <v>45879</v>
      </c>
      <c r="B20" s="5">
        <v>0.61805555555555558</v>
      </c>
      <c r="C20" s="3">
        <v>14</v>
      </c>
      <c r="D20" s="3">
        <v>41.75</v>
      </c>
      <c r="E20" s="3">
        <v>228</v>
      </c>
      <c r="F20" s="3">
        <v>26.86</v>
      </c>
      <c r="G20" s="3" t="s">
        <v>26</v>
      </c>
      <c r="H20" s="9">
        <v>0.11161989999999999</v>
      </c>
      <c r="I20" s="9">
        <v>38.450000000000003</v>
      </c>
      <c r="J20" s="9">
        <v>132.30000000000001</v>
      </c>
      <c r="K20" s="3" t="e">
        <f t="shared" si="0"/>
        <v>#VALUE!</v>
      </c>
    </row>
    <row r="21" spans="1:11" x14ac:dyDescent="0.25">
      <c r="A21" s="4">
        <v>45879</v>
      </c>
      <c r="B21" s="5">
        <v>0.625</v>
      </c>
      <c r="C21" s="3">
        <v>15</v>
      </c>
      <c r="D21" s="3">
        <v>40.96</v>
      </c>
      <c r="E21" s="3">
        <v>197.2</v>
      </c>
      <c r="F21" s="3">
        <v>26.64</v>
      </c>
      <c r="G21" s="3" t="s">
        <v>26</v>
      </c>
      <c r="H21" s="9">
        <v>0.32224959999999991</v>
      </c>
      <c r="I21" s="9">
        <v>38.81</v>
      </c>
      <c r="J21" s="9">
        <v>133.4</v>
      </c>
      <c r="K21" s="3" t="e">
        <f t="shared" si="0"/>
        <v>#VALUE!</v>
      </c>
    </row>
    <row r="22" spans="1:11" x14ac:dyDescent="0.25">
      <c r="A22" s="4">
        <v>45879</v>
      </c>
      <c r="B22" s="5">
        <v>0.63194444444444442</v>
      </c>
      <c r="C22" s="3">
        <v>16</v>
      </c>
      <c r="D22" s="3">
        <v>40.090000000000003</v>
      </c>
      <c r="E22" s="3">
        <v>193.3</v>
      </c>
      <c r="F22" s="3">
        <v>26.93</v>
      </c>
      <c r="G22" s="3" t="s">
        <v>26</v>
      </c>
      <c r="H22" s="9">
        <v>0.26988310000000004</v>
      </c>
      <c r="I22" s="9">
        <v>38.44</v>
      </c>
      <c r="J22" s="9">
        <v>134.30000000000001</v>
      </c>
      <c r="K22" s="3" t="e">
        <f t="shared" si="0"/>
        <v>#VALUE!</v>
      </c>
    </row>
    <row r="23" spans="1:11" x14ac:dyDescent="0.25">
      <c r="A23" s="4">
        <v>45879</v>
      </c>
      <c r="B23" s="5">
        <v>0.63888888888888884</v>
      </c>
      <c r="C23" s="3">
        <v>17</v>
      </c>
      <c r="D23" s="3">
        <v>39.42</v>
      </c>
      <c r="E23" s="3">
        <v>178.7</v>
      </c>
      <c r="F23" s="3">
        <v>26.74</v>
      </c>
      <c r="G23" s="3" t="s">
        <v>26</v>
      </c>
      <c r="H23" s="9">
        <v>0.26988310000000004</v>
      </c>
      <c r="I23" s="9">
        <v>38.15</v>
      </c>
      <c r="J23" s="9">
        <v>135.4</v>
      </c>
      <c r="K23" s="3" t="e">
        <f t="shared" si="0"/>
        <v>#VALUE!</v>
      </c>
    </row>
    <row r="24" spans="1:11" x14ac:dyDescent="0.25">
      <c r="A24" s="4">
        <v>45879</v>
      </c>
      <c r="B24" s="5">
        <v>0.64583333333333337</v>
      </c>
      <c r="C24" s="3">
        <v>18</v>
      </c>
      <c r="D24" s="3">
        <v>38.86</v>
      </c>
      <c r="E24" s="3">
        <v>191.4</v>
      </c>
      <c r="F24" s="3">
        <v>27.02</v>
      </c>
      <c r="G24" s="3" t="s">
        <v>26</v>
      </c>
      <c r="H24" s="9">
        <v>0.30479410000000007</v>
      </c>
      <c r="I24" s="9">
        <v>37.93</v>
      </c>
      <c r="J24" s="9">
        <v>136.30000000000001</v>
      </c>
      <c r="K24" s="3" t="e">
        <f t="shared" si="0"/>
        <v>#VALUE!</v>
      </c>
    </row>
    <row r="25" spans="1:11" x14ac:dyDescent="0.25">
      <c r="A25" s="4">
        <v>45879</v>
      </c>
      <c r="B25" s="5">
        <v>0.65277777777777779</v>
      </c>
      <c r="C25" s="3">
        <v>19</v>
      </c>
      <c r="D25" s="3">
        <v>38.520000000000003</v>
      </c>
      <c r="E25" s="3">
        <v>253.5</v>
      </c>
      <c r="F25" s="3">
        <v>27.08</v>
      </c>
      <c r="G25" s="3" t="s">
        <v>26</v>
      </c>
      <c r="H25" s="9">
        <v>0.23458420000000002</v>
      </c>
      <c r="I25" s="9">
        <v>37.75</v>
      </c>
      <c r="J25" s="9">
        <v>136.69999999999999</v>
      </c>
      <c r="K25" s="3" t="e">
        <f t="shared" si="0"/>
        <v>#VALUE!</v>
      </c>
    </row>
    <row r="26" spans="1:11" x14ac:dyDescent="0.25">
      <c r="A26" s="4">
        <v>45879</v>
      </c>
      <c r="B26" s="5">
        <v>0.65972222222222221</v>
      </c>
      <c r="C26" s="3">
        <v>20</v>
      </c>
      <c r="D26" s="3">
        <v>38.32</v>
      </c>
      <c r="E26" s="3">
        <v>269.7</v>
      </c>
      <c r="F26" s="3">
        <v>26.86</v>
      </c>
      <c r="G26" s="3" t="s">
        <v>26</v>
      </c>
      <c r="H26" s="9">
        <v>0.1996732</v>
      </c>
      <c r="I26" s="9">
        <v>37.51</v>
      </c>
      <c r="J26" s="9">
        <v>137.69999999999999</v>
      </c>
      <c r="K26" s="3" t="e">
        <f t="shared" si="0"/>
        <v>#VALUE!</v>
      </c>
    </row>
    <row r="27" spans="1:11" x14ac:dyDescent="0.25">
      <c r="A27" s="4">
        <v>45879</v>
      </c>
      <c r="B27" s="5">
        <v>0.66666666666666663</v>
      </c>
      <c r="C27" s="3">
        <v>21</v>
      </c>
      <c r="D27" s="3">
        <v>38.1</v>
      </c>
      <c r="E27" s="3">
        <v>232.6</v>
      </c>
      <c r="F27" s="3">
        <v>26.83</v>
      </c>
      <c r="G27" s="3" t="s">
        <v>26</v>
      </c>
      <c r="H27" s="9">
        <v>0.25203969999999998</v>
      </c>
      <c r="I27" s="9">
        <v>37.24</v>
      </c>
      <c r="J27" s="9">
        <v>138.80000000000001</v>
      </c>
      <c r="K27" s="3" t="e">
        <f t="shared" si="0"/>
        <v>#VALUE!</v>
      </c>
    </row>
    <row r="28" spans="1:11" x14ac:dyDescent="0.25">
      <c r="A28" s="4">
        <v>45879</v>
      </c>
      <c r="B28" s="5">
        <v>0.67361111111111116</v>
      </c>
      <c r="C28" s="3">
        <v>22</v>
      </c>
      <c r="D28" s="3">
        <v>37.85</v>
      </c>
      <c r="E28" s="3">
        <v>184.2</v>
      </c>
      <c r="F28" s="3">
        <v>26.44</v>
      </c>
      <c r="G28" s="3" t="s">
        <v>26</v>
      </c>
      <c r="H28" s="9">
        <v>5.9253400000000012E-2</v>
      </c>
      <c r="I28" s="9">
        <v>37.1</v>
      </c>
      <c r="J28" s="9">
        <v>139.30000000000001</v>
      </c>
      <c r="K28" s="3" t="e">
        <f t="shared" si="0"/>
        <v>#VALUE!</v>
      </c>
    </row>
    <row r="29" spans="1:11" x14ac:dyDescent="0.25">
      <c r="A29" s="4">
        <v>45879</v>
      </c>
      <c r="B29" s="5">
        <v>0.68055555555555558</v>
      </c>
      <c r="C29" s="3">
        <v>23</v>
      </c>
      <c r="D29" s="3">
        <v>37.630000000000003</v>
      </c>
      <c r="E29" s="3">
        <v>143.69999999999999</v>
      </c>
      <c r="F29" s="3">
        <v>25.99</v>
      </c>
      <c r="G29" s="3" t="s">
        <v>26</v>
      </c>
      <c r="H29" s="9">
        <v>0.1996732</v>
      </c>
      <c r="I29" s="9">
        <v>37.03</v>
      </c>
      <c r="J29" s="9">
        <v>139.80000000000001</v>
      </c>
      <c r="K29" s="3" t="e">
        <f t="shared" si="0"/>
        <v>#VALUE!</v>
      </c>
    </row>
    <row r="30" spans="1:11" x14ac:dyDescent="0.25">
      <c r="A30" s="4">
        <v>45879</v>
      </c>
      <c r="B30" s="5">
        <v>0.6875</v>
      </c>
      <c r="C30" s="3">
        <v>24</v>
      </c>
      <c r="D30" s="3">
        <v>37.4</v>
      </c>
      <c r="E30" s="3">
        <v>137.1</v>
      </c>
      <c r="F30" s="3">
        <v>25.61</v>
      </c>
      <c r="G30" s="3" t="s">
        <v>26</v>
      </c>
      <c r="H30" s="9">
        <v>0.1996732</v>
      </c>
      <c r="I30" s="9">
        <v>36.880000000000003</v>
      </c>
      <c r="J30" s="9">
        <v>140.9</v>
      </c>
      <c r="K30" s="3" t="e">
        <f t="shared" si="0"/>
        <v>#VALUE!</v>
      </c>
    </row>
    <row r="31" spans="1:11" x14ac:dyDescent="0.25">
      <c r="A31" s="4">
        <v>45879</v>
      </c>
      <c r="B31" s="5">
        <v>0.69444444444444442</v>
      </c>
      <c r="C31" s="3">
        <v>25</v>
      </c>
      <c r="D31" s="3">
        <v>37.200000000000003</v>
      </c>
      <c r="E31" s="3">
        <v>122</v>
      </c>
      <c r="F31" s="3">
        <v>25.34</v>
      </c>
      <c r="G31" s="3" t="s">
        <v>26</v>
      </c>
      <c r="H31" s="9">
        <v>0.16476219999999997</v>
      </c>
      <c r="I31" s="9">
        <v>36.67</v>
      </c>
      <c r="J31" s="9">
        <v>141.80000000000001</v>
      </c>
      <c r="K31" s="3" t="e">
        <f t="shared" si="0"/>
        <v>#VALUE!</v>
      </c>
    </row>
    <row r="32" spans="1:11" x14ac:dyDescent="0.25">
      <c r="A32" s="4">
        <v>45879</v>
      </c>
      <c r="B32" s="5">
        <v>0.70138888888888884</v>
      </c>
      <c r="C32" s="3">
        <v>26</v>
      </c>
      <c r="D32" s="3">
        <v>36.9</v>
      </c>
      <c r="E32" s="3">
        <v>98.6</v>
      </c>
      <c r="F32" s="3">
        <v>25.21</v>
      </c>
      <c r="G32" s="3" t="s">
        <v>26</v>
      </c>
      <c r="H32" s="9">
        <v>0.23497210000000002</v>
      </c>
      <c r="I32" s="9">
        <v>36.39</v>
      </c>
      <c r="J32" s="9">
        <v>142.4</v>
      </c>
      <c r="K32" s="3" t="e">
        <f t="shared" si="0"/>
        <v>#VALUE!</v>
      </c>
    </row>
    <row r="33" spans="1:11" x14ac:dyDescent="0.25">
      <c r="A33" s="4">
        <v>45879</v>
      </c>
      <c r="B33" s="5">
        <v>0.70833333333333337</v>
      </c>
      <c r="C33" s="3">
        <v>27</v>
      </c>
      <c r="D33" s="3">
        <v>36.61</v>
      </c>
      <c r="E33" s="3">
        <v>112.2</v>
      </c>
      <c r="F33" s="3">
        <v>25.28</v>
      </c>
      <c r="G33" s="3" t="s">
        <v>26</v>
      </c>
      <c r="H33" s="9">
        <v>0.30556990000000006</v>
      </c>
      <c r="I33" s="9">
        <v>35.479999999999997</v>
      </c>
      <c r="J33" s="9">
        <v>143.5</v>
      </c>
      <c r="K33" s="3" t="e">
        <f t="shared" si="0"/>
        <v>#VALUE!</v>
      </c>
    </row>
    <row r="34" spans="1:11" x14ac:dyDescent="0.25">
      <c r="A34" s="4">
        <v>45879</v>
      </c>
      <c r="B34" s="5">
        <v>0.71527777777777779</v>
      </c>
      <c r="C34" s="3">
        <v>28</v>
      </c>
      <c r="D34" s="3">
        <v>36.47</v>
      </c>
      <c r="E34" s="3">
        <v>149.5</v>
      </c>
      <c r="F34" s="3">
        <v>25.54</v>
      </c>
      <c r="G34" s="3" t="s">
        <v>26</v>
      </c>
      <c r="H34" s="9">
        <v>0.28811439999999999</v>
      </c>
      <c r="I34" s="9">
        <v>35.83</v>
      </c>
      <c r="J34" s="9">
        <v>144.30000000000001</v>
      </c>
      <c r="K34" s="3" t="e">
        <f t="shared" si="0"/>
        <v>#VALUE!</v>
      </c>
    </row>
    <row r="35" spans="1:11" x14ac:dyDescent="0.25">
      <c r="A35" s="4">
        <v>45879</v>
      </c>
      <c r="B35" s="5">
        <v>0.72222222222222221</v>
      </c>
      <c r="C35" s="3">
        <v>29</v>
      </c>
      <c r="D35" s="3">
        <v>36.29</v>
      </c>
      <c r="E35" s="3">
        <v>118.3</v>
      </c>
      <c r="F35" s="3">
        <v>25.76</v>
      </c>
      <c r="G35" s="3" t="s">
        <v>26</v>
      </c>
      <c r="H35" s="9">
        <v>0.3234132999999999</v>
      </c>
      <c r="I35" s="9">
        <v>35.619999999999997</v>
      </c>
      <c r="J35" s="9">
        <v>144.80000000000001</v>
      </c>
      <c r="K35" s="3" t="e">
        <f t="shared" si="0"/>
        <v>#VALUE!</v>
      </c>
    </row>
    <row r="36" spans="1:11" x14ac:dyDescent="0.25">
      <c r="A36" s="4">
        <v>45879</v>
      </c>
      <c r="B36" s="5">
        <v>0.72916666666666663</v>
      </c>
      <c r="C36" s="3">
        <v>30</v>
      </c>
      <c r="D36" s="3">
        <v>36.049999999999997</v>
      </c>
      <c r="E36" s="3">
        <v>82.1</v>
      </c>
      <c r="F36" s="3">
        <v>25.44</v>
      </c>
      <c r="G36" s="3" t="s">
        <v>26</v>
      </c>
      <c r="H36" s="9">
        <v>0.30595780000000006</v>
      </c>
      <c r="I36" s="9">
        <v>35.4</v>
      </c>
      <c r="J36" s="9">
        <v>145.80000000000001</v>
      </c>
      <c r="K36" s="3" t="e">
        <f t="shared" si="0"/>
        <v>#VALUE!</v>
      </c>
    </row>
    <row r="37" spans="1:11" x14ac:dyDescent="0.25">
      <c r="A37" s="4">
        <v>45879</v>
      </c>
      <c r="B37" s="5">
        <v>0.73611111111111116</v>
      </c>
      <c r="C37" s="3">
        <v>31</v>
      </c>
      <c r="D37" s="3">
        <v>35.85</v>
      </c>
      <c r="E37" s="3">
        <v>44.56</v>
      </c>
      <c r="F37" s="3">
        <v>25.14</v>
      </c>
      <c r="G37" s="3" t="s">
        <v>26</v>
      </c>
      <c r="H37" s="9">
        <v>0.25320339999999997</v>
      </c>
      <c r="I37" s="9">
        <v>35.130000000000003</v>
      </c>
      <c r="J37" s="9">
        <v>146.69999999999999</v>
      </c>
      <c r="K37" s="3" t="e">
        <f t="shared" si="0"/>
        <v>#VALUE!</v>
      </c>
    </row>
    <row r="38" spans="1:11" x14ac:dyDescent="0.25">
      <c r="A38" s="4">
        <v>45879</v>
      </c>
      <c r="B38" s="5">
        <v>0.74305555555555558</v>
      </c>
      <c r="C38" s="3">
        <v>32</v>
      </c>
      <c r="D38" s="3">
        <v>35.64</v>
      </c>
      <c r="E38" s="3">
        <v>25.8</v>
      </c>
      <c r="F38" s="3">
        <v>25.23</v>
      </c>
      <c r="G38" s="3" t="s">
        <v>26</v>
      </c>
      <c r="H38" s="9">
        <v>0.16553799999999996</v>
      </c>
      <c r="I38" s="9">
        <v>34.840000000000003</v>
      </c>
      <c r="J38" s="9">
        <v>147.30000000000001</v>
      </c>
      <c r="K38" s="3" t="e">
        <f t="shared" si="0"/>
        <v>#VALUE!</v>
      </c>
    </row>
    <row r="39" spans="1:11" x14ac:dyDescent="0.25">
      <c r="A39" s="4">
        <v>45879</v>
      </c>
      <c r="B39" s="5">
        <v>0.75</v>
      </c>
      <c r="C39" s="3">
        <v>33</v>
      </c>
      <c r="D39" s="3">
        <v>35.340000000000003</v>
      </c>
      <c r="E39" s="3">
        <v>17.75</v>
      </c>
      <c r="F39" s="3">
        <v>24.8</v>
      </c>
      <c r="G39" s="3" t="s">
        <v>26</v>
      </c>
      <c r="H39" s="9">
        <v>0.16553799999999996</v>
      </c>
      <c r="I39" s="9">
        <v>34.549999999999997</v>
      </c>
      <c r="J39" s="9">
        <v>148.19999999999999</v>
      </c>
      <c r="K39" s="3" t="e">
        <f t="shared" si="0"/>
        <v>#VALUE!</v>
      </c>
    </row>
    <row r="40" spans="1:11" x14ac:dyDescent="0.25">
      <c r="A40" s="4">
        <v>45879</v>
      </c>
      <c r="B40" s="5">
        <v>0.75694444444444442</v>
      </c>
      <c r="C40" s="3">
        <v>34</v>
      </c>
      <c r="D40" s="3">
        <v>34.99</v>
      </c>
      <c r="E40" s="3">
        <v>11.01</v>
      </c>
      <c r="F40" s="3">
        <v>24.63</v>
      </c>
      <c r="G40" s="3" t="s">
        <v>26</v>
      </c>
      <c r="H40" s="9">
        <v>0.1484704</v>
      </c>
      <c r="I40" s="9">
        <v>33.700000000000003</v>
      </c>
      <c r="J40" s="9">
        <v>149</v>
      </c>
      <c r="K40" s="3" t="e">
        <f t="shared" si="0"/>
        <v>#VALUE!</v>
      </c>
    </row>
    <row r="41" spans="1:11" x14ac:dyDescent="0.25">
      <c r="A41" s="4">
        <v>45879</v>
      </c>
      <c r="B41" s="5">
        <v>0.76388888888888884</v>
      </c>
      <c r="C41" s="3">
        <v>35</v>
      </c>
      <c r="D41" s="3">
        <v>34.74</v>
      </c>
      <c r="E41" s="3">
        <v>5.5650000000000004</v>
      </c>
      <c r="F41" s="3">
        <v>24.79</v>
      </c>
      <c r="G41" s="3" t="s">
        <v>26</v>
      </c>
      <c r="H41" s="9" t="e">
        <v>#VALUE!</v>
      </c>
      <c r="I41" s="9">
        <v>31.9</v>
      </c>
      <c r="J41" s="9">
        <v>149.80000000000001</v>
      </c>
      <c r="K41" s="3" t="e">
        <f t="shared" si="0"/>
        <v>#VALUE!</v>
      </c>
    </row>
    <row r="42" spans="1:11" x14ac:dyDescent="0.25">
      <c r="A42" s="4">
        <v>45879</v>
      </c>
      <c r="B42" s="5">
        <v>0.77083333333333337</v>
      </c>
      <c r="C42" s="3">
        <v>36</v>
      </c>
      <c r="D42" s="3">
        <v>34.57</v>
      </c>
      <c r="E42" s="3">
        <v>2.657</v>
      </c>
      <c r="F42" s="3">
        <v>24.31</v>
      </c>
      <c r="G42" s="3" t="s">
        <v>26</v>
      </c>
      <c r="H42" s="9">
        <v>0.25397919999999996</v>
      </c>
      <c r="I42" s="9">
        <v>33.840000000000003</v>
      </c>
      <c r="J42" s="9">
        <v>150.30000000000001</v>
      </c>
      <c r="K42" s="3" t="e">
        <f t="shared" si="0"/>
        <v>#VALUE!</v>
      </c>
    </row>
    <row r="43" spans="1:11" x14ac:dyDescent="0.25">
      <c r="A43" s="4">
        <v>45879</v>
      </c>
      <c r="B43" s="5">
        <v>0.77777777777777779</v>
      </c>
      <c r="C43" s="3">
        <v>37</v>
      </c>
      <c r="D43" s="3">
        <v>34.409999999999997</v>
      </c>
      <c r="E43" s="3">
        <v>0.97699999999999998</v>
      </c>
      <c r="F43" s="3">
        <v>24.04</v>
      </c>
      <c r="G43" s="3" t="s">
        <v>26</v>
      </c>
      <c r="H43" s="9" t="e">
        <v>#VALUE!</v>
      </c>
      <c r="I43" s="9">
        <v>33.06</v>
      </c>
      <c r="J43" s="9">
        <v>151</v>
      </c>
      <c r="K43" s="3" t="e">
        <f t="shared" si="0"/>
        <v>#VALUE!</v>
      </c>
    </row>
    <row r="44" spans="1:11" x14ac:dyDescent="0.25">
      <c r="A44" s="4">
        <v>45879</v>
      </c>
      <c r="B44" s="5">
        <v>0.78472222222222221</v>
      </c>
      <c r="C44" s="3">
        <v>38</v>
      </c>
      <c r="D44" s="3">
        <v>34.22</v>
      </c>
      <c r="E44" s="3">
        <v>0.23400000000000001</v>
      </c>
      <c r="F44" s="3">
        <v>23.81</v>
      </c>
      <c r="G44" s="3" t="s">
        <v>26</v>
      </c>
      <c r="H44" s="9" t="e">
        <v>#VALUE!</v>
      </c>
      <c r="I44" s="9">
        <v>32.78</v>
      </c>
      <c r="J44" s="9">
        <v>151.30000000000001</v>
      </c>
      <c r="K44" s="3" t="e">
        <f t="shared" si="0"/>
        <v>#VALUE!</v>
      </c>
    </row>
    <row r="45" spans="1:11" x14ac:dyDescent="0.25">
      <c r="A45" s="4">
        <v>45879</v>
      </c>
      <c r="B45" s="5">
        <v>0.79166666666666663</v>
      </c>
      <c r="C45" s="3">
        <v>39</v>
      </c>
      <c r="D45" s="3">
        <v>34.08</v>
      </c>
      <c r="E45" s="3">
        <v>0</v>
      </c>
      <c r="F45" s="3">
        <v>23.78</v>
      </c>
      <c r="G45" s="3" t="s">
        <v>26</v>
      </c>
      <c r="H45" s="9">
        <v>0.30712150000000005</v>
      </c>
      <c r="I45" s="9">
        <v>31.71</v>
      </c>
      <c r="J45" s="9">
        <v>152.19999999999999</v>
      </c>
      <c r="K45" s="3" t="e">
        <f t="shared" si="0"/>
        <v>#VALUE!</v>
      </c>
    </row>
    <row r="46" spans="1:11" x14ac:dyDescent="0.25">
      <c r="A46" s="4">
        <v>45879</v>
      </c>
      <c r="B46" s="5">
        <v>0.79861111111111116</v>
      </c>
      <c r="C46" s="3">
        <v>40</v>
      </c>
      <c r="D46" s="3">
        <v>33.92</v>
      </c>
      <c r="E46" s="3">
        <v>0</v>
      </c>
      <c r="F46" s="3">
        <v>23.62</v>
      </c>
      <c r="G46" s="3" t="s">
        <v>26</v>
      </c>
      <c r="H46" s="9">
        <v>0.29005389999999998</v>
      </c>
      <c r="I46" s="9">
        <v>31.91</v>
      </c>
      <c r="J46" s="9">
        <v>152.69999999999999</v>
      </c>
      <c r="K46" s="3" t="e">
        <f t="shared" si="0"/>
        <v>#VALUE!</v>
      </c>
    </row>
    <row r="47" spans="1:11" x14ac:dyDescent="0.25">
      <c r="A47" s="4">
        <v>45879</v>
      </c>
      <c r="B47" s="5">
        <v>0.80555555555555558</v>
      </c>
      <c r="C47" s="3">
        <v>41</v>
      </c>
      <c r="D47" s="3">
        <v>33.76</v>
      </c>
      <c r="E47" s="3">
        <v>0</v>
      </c>
      <c r="F47" s="3">
        <v>23.69</v>
      </c>
      <c r="G47" s="3" t="s">
        <v>26</v>
      </c>
      <c r="H47" s="9">
        <v>0.25475499999999995</v>
      </c>
      <c r="I47" s="9">
        <v>32.82</v>
      </c>
      <c r="J47" s="9">
        <v>152.9</v>
      </c>
      <c r="K47" s="3" t="e">
        <f t="shared" si="0"/>
        <v>#VALUE!</v>
      </c>
    </row>
    <row r="48" spans="1:11" x14ac:dyDescent="0.25">
      <c r="A48" s="4">
        <v>45879</v>
      </c>
      <c r="B48" s="5">
        <v>0.8125</v>
      </c>
      <c r="C48" s="3">
        <v>42</v>
      </c>
      <c r="D48" s="3">
        <v>33.630000000000003</v>
      </c>
      <c r="E48" s="3">
        <v>0</v>
      </c>
      <c r="F48" s="3">
        <v>23.55</v>
      </c>
      <c r="G48" s="3" t="s">
        <v>26</v>
      </c>
      <c r="H48" s="9">
        <v>0.29044179999999997</v>
      </c>
      <c r="I48" s="9">
        <v>32.630000000000003</v>
      </c>
      <c r="J48" s="9">
        <v>153.5</v>
      </c>
      <c r="K48" s="3" t="e">
        <f t="shared" si="0"/>
        <v>#VALUE!</v>
      </c>
    </row>
    <row r="49" spans="1:11" x14ac:dyDescent="0.25">
      <c r="A49" s="4">
        <v>45879</v>
      </c>
      <c r="B49" s="5">
        <v>0.81944444444444442</v>
      </c>
      <c r="C49" s="3">
        <v>43</v>
      </c>
      <c r="D49" s="3">
        <v>33.53</v>
      </c>
      <c r="E49" s="3">
        <v>3.0000000000000001E-3</v>
      </c>
      <c r="F49" s="3">
        <v>23.51</v>
      </c>
      <c r="G49" s="3" t="s">
        <v>26</v>
      </c>
      <c r="H49" s="9">
        <v>0.30828520000000004</v>
      </c>
      <c r="I49" s="9">
        <v>32.450000000000003</v>
      </c>
      <c r="J49" s="9">
        <v>154.19999999999999</v>
      </c>
      <c r="K49" s="3" t="e">
        <f t="shared" si="0"/>
        <v>#VALUE!</v>
      </c>
    </row>
    <row r="50" spans="1:11" x14ac:dyDescent="0.25">
      <c r="A50" s="4">
        <v>45879</v>
      </c>
      <c r="B50" s="5">
        <v>0.82638888888888884</v>
      </c>
      <c r="C50" s="3">
        <v>44</v>
      </c>
      <c r="D50" s="3">
        <v>33.47</v>
      </c>
      <c r="E50" s="3">
        <v>1.7000000000000001E-2</v>
      </c>
      <c r="F50" s="3">
        <v>23.53</v>
      </c>
      <c r="G50" s="3" t="s">
        <v>26</v>
      </c>
      <c r="H50" s="9">
        <v>0.22023190000000004</v>
      </c>
      <c r="I50" s="9">
        <v>32.25</v>
      </c>
      <c r="J50" s="9">
        <v>154.19999999999999</v>
      </c>
      <c r="K50" s="3" t="e">
        <f t="shared" si="0"/>
        <v>#VALUE!</v>
      </c>
    </row>
    <row r="51" spans="1:11" x14ac:dyDescent="0.25">
      <c r="A51" s="4">
        <v>45879</v>
      </c>
      <c r="B51" s="5">
        <v>0.83333333333333337</v>
      </c>
      <c r="C51" s="3">
        <v>45</v>
      </c>
      <c r="D51" s="3">
        <v>33.36</v>
      </c>
      <c r="E51" s="3">
        <v>0.02</v>
      </c>
      <c r="F51" s="3">
        <v>23.53</v>
      </c>
      <c r="G51" s="3" t="s">
        <v>26</v>
      </c>
      <c r="H51" s="9">
        <v>0.29082969999999997</v>
      </c>
      <c r="I51" s="9">
        <v>32.06</v>
      </c>
      <c r="J51" s="9">
        <v>154.9</v>
      </c>
      <c r="K51" s="3" t="e">
        <f t="shared" si="0"/>
        <v>#VALUE!</v>
      </c>
    </row>
    <row r="52" spans="1:11" x14ac:dyDescent="0.25">
      <c r="A52" s="4">
        <v>45879</v>
      </c>
      <c r="B52" s="5">
        <v>0.84027777777777779</v>
      </c>
      <c r="C52" s="3">
        <v>46</v>
      </c>
      <c r="D52" s="3">
        <v>33.25</v>
      </c>
      <c r="E52" s="3">
        <v>0.11600000000000001</v>
      </c>
      <c r="F52" s="3">
        <v>23.51</v>
      </c>
      <c r="G52" s="3" t="s">
        <v>26</v>
      </c>
      <c r="H52" s="9">
        <v>0.23807529999999999</v>
      </c>
      <c r="I52" s="9">
        <v>31.89</v>
      </c>
      <c r="J52" s="9">
        <v>155.4</v>
      </c>
      <c r="K52" s="3" t="e">
        <f t="shared" si="0"/>
        <v>#VALUE!</v>
      </c>
    </row>
    <row r="53" spans="1:11" x14ac:dyDescent="0.25">
      <c r="A53" s="4">
        <v>45879</v>
      </c>
      <c r="B53" s="5">
        <v>0.84722222222222221</v>
      </c>
      <c r="C53" s="3">
        <v>47</v>
      </c>
      <c r="D53" s="3">
        <v>33.130000000000003</v>
      </c>
      <c r="E53" s="3">
        <v>4.2999999999999997E-2</v>
      </c>
      <c r="F53" s="3">
        <v>23.27</v>
      </c>
      <c r="G53" s="3" t="s">
        <v>26</v>
      </c>
      <c r="H53" s="9">
        <v>0.27337420000000001</v>
      </c>
      <c r="I53" s="9">
        <v>31.74</v>
      </c>
      <c r="J53" s="9">
        <v>155.80000000000001</v>
      </c>
      <c r="K53" s="3" t="e">
        <f t="shared" si="0"/>
        <v>#VALUE!</v>
      </c>
    </row>
    <row r="54" spans="1:11" x14ac:dyDescent="0.25">
      <c r="A54" s="4">
        <v>45879</v>
      </c>
      <c r="B54" s="5">
        <v>0.85416666666666663</v>
      </c>
      <c r="C54" s="3">
        <v>48</v>
      </c>
      <c r="D54" s="3">
        <v>33.03</v>
      </c>
      <c r="E54" s="3">
        <v>0.13200000000000001</v>
      </c>
      <c r="F54" s="3">
        <v>23.13</v>
      </c>
      <c r="G54" s="3" t="s">
        <v>26</v>
      </c>
      <c r="H54" s="9">
        <v>0.23846319999999999</v>
      </c>
      <c r="I54" s="9">
        <v>31.57</v>
      </c>
      <c r="J54" s="9">
        <v>156.1</v>
      </c>
      <c r="K54" s="3" t="e">
        <f t="shared" si="0"/>
        <v>#VALUE!</v>
      </c>
    </row>
    <row r="55" spans="1:11" x14ac:dyDescent="0.25">
      <c r="A55" s="4">
        <v>45879</v>
      </c>
      <c r="B55" s="5">
        <v>0.86111111111111116</v>
      </c>
      <c r="C55" s="3">
        <v>49</v>
      </c>
      <c r="D55" s="3">
        <v>32.869999999999997</v>
      </c>
      <c r="E55" s="3">
        <v>6.6000000000000003E-2</v>
      </c>
      <c r="F55" s="3">
        <v>22.94</v>
      </c>
      <c r="G55" s="3" t="s">
        <v>26</v>
      </c>
      <c r="H55" s="9">
        <v>0.29160549999999996</v>
      </c>
      <c r="I55" s="9">
        <v>31.39</v>
      </c>
      <c r="J55" s="9">
        <v>156.80000000000001</v>
      </c>
      <c r="K55" s="3" t="e">
        <f t="shared" si="0"/>
        <v>#VALUE!</v>
      </c>
    </row>
    <row r="56" spans="1:11" x14ac:dyDescent="0.25">
      <c r="A56" s="4">
        <v>45879</v>
      </c>
      <c r="B56" s="5">
        <v>0.86805555555555558</v>
      </c>
      <c r="C56" s="3">
        <v>50</v>
      </c>
      <c r="D56" s="3">
        <v>32.72</v>
      </c>
      <c r="E56" s="3">
        <v>6.9000000000000006E-2</v>
      </c>
      <c r="F56" s="3">
        <v>23.04</v>
      </c>
      <c r="G56" s="3" t="s">
        <v>26</v>
      </c>
      <c r="H56" s="9">
        <v>0.23885109999999998</v>
      </c>
      <c r="I56" s="9">
        <v>31.24</v>
      </c>
      <c r="J56" s="9">
        <v>156.9</v>
      </c>
      <c r="K56" s="3" t="e">
        <f t="shared" si="0"/>
        <v>#VALUE!</v>
      </c>
    </row>
    <row r="57" spans="1:11" x14ac:dyDescent="0.25">
      <c r="A57" s="4">
        <v>45879</v>
      </c>
      <c r="B57" s="5">
        <v>0.875</v>
      </c>
      <c r="C57" s="3">
        <v>51</v>
      </c>
      <c r="D57" s="3">
        <v>32.6</v>
      </c>
      <c r="E57" s="3">
        <v>0.14499999999999999</v>
      </c>
      <c r="F57" s="3">
        <v>22.97</v>
      </c>
      <c r="G57" s="3" t="s">
        <v>26</v>
      </c>
      <c r="H57" s="9">
        <v>0.25669450000000005</v>
      </c>
      <c r="I57" s="9">
        <v>31.09</v>
      </c>
      <c r="J57" s="9">
        <v>157.69999999999999</v>
      </c>
      <c r="K57" s="3" t="e">
        <f t="shared" si="0"/>
        <v>#VALUE!</v>
      </c>
    </row>
    <row r="58" spans="1:11" x14ac:dyDescent="0.25">
      <c r="A58" s="4">
        <v>45879</v>
      </c>
      <c r="B58" s="5">
        <v>0.88194444444444442</v>
      </c>
      <c r="C58" s="3">
        <v>52</v>
      </c>
      <c r="D58" s="3">
        <v>32.44</v>
      </c>
      <c r="E58" s="3">
        <v>0.19800000000000001</v>
      </c>
      <c r="F58" s="3">
        <v>22.96</v>
      </c>
      <c r="G58" s="3" t="s">
        <v>26</v>
      </c>
      <c r="H58" s="9">
        <v>0.29199339999999996</v>
      </c>
      <c r="I58" s="9">
        <v>30.94</v>
      </c>
      <c r="J58" s="9">
        <v>157.69999999999999</v>
      </c>
      <c r="K58" s="3" t="e">
        <f t="shared" si="0"/>
        <v>#VALUE!</v>
      </c>
    </row>
    <row r="59" spans="1:11" x14ac:dyDescent="0.25">
      <c r="A59" s="4">
        <v>45879</v>
      </c>
      <c r="B59" s="5">
        <v>0.88888888888888884</v>
      </c>
      <c r="C59" s="3">
        <v>53</v>
      </c>
      <c r="D59" s="3">
        <v>32.33</v>
      </c>
      <c r="E59" s="3">
        <v>0.19800000000000001</v>
      </c>
      <c r="F59" s="3">
        <v>23.11</v>
      </c>
      <c r="G59" s="3" t="s">
        <v>26</v>
      </c>
      <c r="H59" s="9">
        <v>0.2745379</v>
      </c>
      <c r="I59" s="9">
        <v>30.8</v>
      </c>
      <c r="J59" s="9">
        <v>158.5</v>
      </c>
      <c r="K59" s="3" t="e">
        <f t="shared" si="0"/>
        <v>#VALUE!</v>
      </c>
    </row>
    <row r="60" spans="1:11" x14ac:dyDescent="0.25">
      <c r="A60" s="4">
        <v>45879</v>
      </c>
      <c r="B60" s="5">
        <v>0.89583333333333337</v>
      </c>
      <c r="C60" s="3">
        <v>54</v>
      </c>
      <c r="D60" s="3">
        <v>32.21</v>
      </c>
      <c r="E60" s="3">
        <v>4.2999999999999997E-2</v>
      </c>
      <c r="F60" s="3">
        <v>23.52</v>
      </c>
      <c r="G60" s="3" t="s">
        <v>26</v>
      </c>
      <c r="H60" s="9">
        <v>0.2745379</v>
      </c>
      <c r="I60" s="9">
        <v>30.7</v>
      </c>
      <c r="J60" s="9">
        <v>158.6</v>
      </c>
      <c r="K60" s="3" t="e">
        <f t="shared" si="0"/>
        <v>#VALUE!</v>
      </c>
    </row>
    <row r="61" spans="1:11" x14ac:dyDescent="0.25">
      <c r="A61" s="4">
        <v>45879</v>
      </c>
      <c r="B61" s="5">
        <v>0.90277777777777779</v>
      </c>
      <c r="C61" s="3">
        <v>55</v>
      </c>
      <c r="D61" s="3">
        <v>32.119999999999997</v>
      </c>
      <c r="E61" s="3">
        <v>0</v>
      </c>
      <c r="F61" s="3">
        <v>23.64</v>
      </c>
      <c r="G61" s="3" t="s">
        <v>26</v>
      </c>
      <c r="H61" s="9">
        <v>0.1864846</v>
      </c>
      <c r="I61" s="9">
        <v>30.62</v>
      </c>
      <c r="J61" s="9">
        <v>158.4</v>
      </c>
      <c r="K61" s="3" t="e">
        <f t="shared" si="0"/>
        <v>#VALUE!</v>
      </c>
    </row>
    <row r="62" spans="1:11" x14ac:dyDescent="0.25">
      <c r="A62" s="4">
        <v>45879</v>
      </c>
      <c r="B62" s="5">
        <v>0.90972222222222221</v>
      </c>
      <c r="C62" s="3">
        <v>56</v>
      </c>
      <c r="D62" s="3">
        <v>32.08</v>
      </c>
      <c r="E62" s="3">
        <v>0</v>
      </c>
      <c r="F62" s="3">
        <v>23.63</v>
      </c>
      <c r="G62" s="3" t="s">
        <v>26</v>
      </c>
      <c r="H62" s="9">
        <v>0.16902910000000004</v>
      </c>
      <c r="I62" s="9">
        <v>29.02</v>
      </c>
      <c r="J62" s="9">
        <v>158.6</v>
      </c>
      <c r="K62" s="3" t="e">
        <f t="shared" si="0"/>
        <v>#VALUE!</v>
      </c>
    </row>
    <row r="63" spans="1:11" x14ac:dyDescent="0.25">
      <c r="A63" s="4">
        <v>45879</v>
      </c>
      <c r="B63" s="5">
        <v>0.91666666666666663</v>
      </c>
      <c r="C63" s="3">
        <v>57</v>
      </c>
      <c r="D63" s="3">
        <v>32.08</v>
      </c>
      <c r="E63" s="3">
        <v>7.0000000000000001E-3</v>
      </c>
      <c r="F63" s="3">
        <v>23.66</v>
      </c>
      <c r="G63" s="3" t="s">
        <v>26</v>
      </c>
      <c r="H63" s="9">
        <v>0.16902910000000004</v>
      </c>
      <c r="I63" s="9">
        <v>29.98</v>
      </c>
      <c r="J63" s="9">
        <v>158.9</v>
      </c>
      <c r="K63" s="3" t="e">
        <f t="shared" si="0"/>
        <v>#VALUE!</v>
      </c>
    </row>
    <row r="64" spans="1:11" x14ac:dyDescent="0.25">
      <c r="A64" s="4">
        <v>45879</v>
      </c>
      <c r="B64" s="5">
        <v>0.92361111111111116</v>
      </c>
      <c r="C64" s="3">
        <v>58</v>
      </c>
      <c r="D64" s="3">
        <v>32.08</v>
      </c>
      <c r="E64" s="3">
        <v>0.106</v>
      </c>
      <c r="F64" s="3">
        <v>23.76</v>
      </c>
      <c r="G64" s="3" t="s">
        <v>26</v>
      </c>
      <c r="H64" s="9">
        <v>0.23962689999999998</v>
      </c>
      <c r="I64" s="9">
        <v>29.35</v>
      </c>
      <c r="J64" s="9">
        <v>159.4</v>
      </c>
      <c r="K64" s="3" t="e">
        <f t="shared" si="0"/>
        <v>#VALUE!</v>
      </c>
    </row>
    <row r="65" spans="1:11" x14ac:dyDescent="0.25">
      <c r="A65" s="4">
        <v>45879</v>
      </c>
      <c r="B65" s="5">
        <v>0.93055555555555558</v>
      </c>
      <c r="C65" s="3">
        <v>59</v>
      </c>
      <c r="D65" s="3">
        <v>32.06</v>
      </c>
      <c r="E65" s="3">
        <v>0.109</v>
      </c>
      <c r="F65" s="3">
        <v>23.76</v>
      </c>
      <c r="G65" s="3" t="s">
        <v>26</v>
      </c>
      <c r="H65" s="9">
        <v>0.27531369999999999</v>
      </c>
      <c r="I65" s="9">
        <v>28.26</v>
      </c>
      <c r="J65" s="9">
        <v>159.80000000000001</v>
      </c>
      <c r="K65" s="3" t="e">
        <f t="shared" si="0"/>
        <v>#VALUE!</v>
      </c>
    </row>
    <row r="66" spans="1:11" x14ac:dyDescent="0.25">
      <c r="A66" s="4">
        <v>45879</v>
      </c>
      <c r="B66" s="5">
        <v>0.9375</v>
      </c>
      <c r="C66" s="3">
        <v>60</v>
      </c>
      <c r="D66" s="3">
        <v>32</v>
      </c>
      <c r="E66" s="3">
        <v>3.0000000000000001E-3</v>
      </c>
      <c r="F66" s="3">
        <v>23.52</v>
      </c>
      <c r="G66" s="3" t="s">
        <v>26</v>
      </c>
      <c r="H66" s="9">
        <v>0.27531369999999999</v>
      </c>
      <c r="I66" s="9">
        <v>30.16</v>
      </c>
      <c r="J66" s="9">
        <v>159.80000000000001</v>
      </c>
      <c r="K66" s="3" t="e">
        <f t="shared" si="0"/>
        <v>#VALUE!</v>
      </c>
    </row>
    <row r="67" spans="1:11" x14ac:dyDescent="0.25">
      <c r="A67" s="4">
        <v>45879</v>
      </c>
      <c r="B67" s="5">
        <v>0.94444444444444442</v>
      </c>
      <c r="C67" s="3">
        <v>61</v>
      </c>
      <c r="D67" s="3">
        <v>31.91</v>
      </c>
      <c r="E67" s="3">
        <v>0.152</v>
      </c>
      <c r="F67" s="3">
        <v>23.33</v>
      </c>
      <c r="G67" s="3" t="s">
        <v>26</v>
      </c>
      <c r="H67" s="9">
        <v>0.22255930000000002</v>
      </c>
      <c r="I67" s="9">
        <v>30.04</v>
      </c>
      <c r="J67" s="9">
        <v>160.30000000000001</v>
      </c>
      <c r="K67" s="3" t="e">
        <f t="shared" si="0"/>
        <v>#VALUE!</v>
      </c>
    </row>
    <row r="68" spans="1:11" x14ac:dyDescent="0.25">
      <c r="A68" s="4">
        <v>45879</v>
      </c>
      <c r="B68" s="5">
        <v>0.95138888888888884</v>
      </c>
      <c r="C68" s="3">
        <v>62</v>
      </c>
      <c r="D68" s="3">
        <v>31.82</v>
      </c>
      <c r="E68" s="3">
        <v>0</v>
      </c>
      <c r="F68" s="3">
        <v>23.35</v>
      </c>
      <c r="G68" s="3" t="s">
        <v>26</v>
      </c>
      <c r="H68" s="9">
        <v>0.31100050000000001</v>
      </c>
      <c r="I68" s="9">
        <v>29.92</v>
      </c>
      <c r="J68" s="9">
        <v>160.6</v>
      </c>
      <c r="K68" s="3" t="e">
        <f t="shared" si="0"/>
        <v>#VALUE!</v>
      </c>
    </row>
    <row r="69" spans="1:11" x14ac:dyDescent="0.25">
      <c r="A69" s="4">
        <v>45879</v>
      </c>
      <c r="B69" s="5">
        <v>0.95833333333333337</v>
      </c>
      <c r="C69" s="3">
        <v>63</v>
      </c>
      <c r="D69" s="3">
        <v>31.75</v>
      </c>
      <c r="E69" s="3">
        <v>0</v>
      </c>
      <c r="F69" s="3">
        <v>23.58</v>
      </c>
      <c r="G69" s="3" t="s">
        <v>26</v>
      </c>
      <c r="H69" s="9">
        <v>0.32845600000000008</v>
      </c>
      <c r="I69" s="9">
        <v>29.83</v>
      </c>
      <c r="J69" s="9">
        <v>160.80000000000001</v>
      </c>
      <c r="K69" s="3" t="e">
        <f t="shared" si="0"/>
        <v>#VALUE!</v>
      </c>
    </row>
    <row r="70" spans="1:11" x14ac:dyDescent="0.25">
      <c r="A70" s="4">
        <v>45879</v>
      </c>
      <c r="B70" s="5">
        <v>0.96527777777777779</v>
      </c>
      <c r="C70" s="3">
        <v>64</v>
      </c>
      <c r="D70" s="3">
        <v>31.68</v>
      </c>
      <c r="E70" s="3">
        <v>0</v>
      </c>
      <c r="F70" s="3">
        <v>23.77</v>
      </c>
      <c r="G70" s="3" t="s">
        <v>26</v>
      </c>
      <c r="H70" s="9">
        <v>0.32884390000000008</v>
      </c>
      <c r="I70" s="9">
        <v>29.75</v>
      </c>
      <c r="J70" s="9">
        <v>161.19999999999999</v>
      </c>
      <c r="K70" s="3" t="e">
        <f t="shared" si="0"/>
        <v>#VALUE!</v>
      </c>
    </row>
    <row r="71" spans="1:11" x14ac:dyDescent="0.25">
      <c r="A71" s="4">
        <v>45879</v>
      </c>
      <c r="B71" s="5">
        <v>0.97222222222222221</v>
      </c>
      <c r="C71" s="3">
        <v>65</v>
      </c>
      <c r="D71" s="3">
        <v>31.65</v>
      </c>
      <c r="E71" s="3">
        <v>0</v>
      </c>
      <c r="F71" s="3">
        <v>23.87</v>
      </c>
      <c r="G71" s="3" t="s">
        <v>26</v>
      </c>
      <c r="H71" s="9">
        <v>0.32884390000000008</v>
      </c>
      <c r="I71" s="9">
        <v>29.69</v>
      </c>
      <c r="J71" s="9">
        <v>161.5</v>
      </c>
      <c r="K71" s="3" t="e">
        <f t="shared" ref="K71:K134" si="1">100*((0.6108*EXP(17.27*F71/(F71+237.3)) - 0.066*(G71-F71)) / (0.6108*EXP(17.27*G71/(G71+237.3))))</f>
        <v>#VALUE!</v>
      </c>
    </row>
    <row r="72" spans="1:11" x14ac:dyDescent="0.25">
      <c r="A72" s="4">
        <v>45879</v>
      </c>
      <c r="B72" s="5">
        <v>0.97916666666666663</v>
      </c>
      <c r="C72" s="3">
        <v>66</v>
      </c>
      <c r="D72" s="3">
        <v>31.59</v>
      </c>
      <c r="E72" s="3">
        <v>0</v>
      </c>
      <c r="F72" s="3">
        <v>23.88</v>
      </c>
      <c r="G72" s="3" t="s">
        <v>26</v>
      </c>
      <c r="H72" s="9">
        <v>0.25824610000000003</v>
      </c>
      <c r="I72" s="9">
        <v>29.6</v>
      </c>
      <c r="J72" s="9">
        <v>161.5</v>
      </c>
      <c r="K72" s="3" t="e">
        <f t="shared" si="1"/>
        <v>#VALUE!</v>
      </c>
    </row>
    <row r="73" spans="1:11" x14ac:dyDescent="0.25">
      <c r="A73" s="4">
        <v>45879</v>
      </c>
      <c r="B73" s="5">
        <v>0.98611111111111116</v>
      </c>
      <c r="C73" s="3">
        <v>67</v>
      </c>
      <c r="D73" s="3">
        <v>31.58</v>
      </c>
      <c r="E73" s="3">
        <v>0</v>
      </c>
      <c r="F73" s="3">
        <v>23.82</v>
      </c>
      <c r="G73" s="3" t="s">
        <v>26</v>
      </c>
      <c r="H73" s="9">
        <v>0.29354499999999994</v>
      </c>
      <c r="I73" s="9">
        <v>29.53</v>
      </c>
      <c r="J73" s="9">
        <v>161.69999999999999</v>
      </c>
      <c r="K73" s="3" t="e">
        <f t="shared" si="1"/>
        <v>#VALUE!</v>
      </c>
    </row>
    <row r="74" spans="1:11" x14ac:dyDescent="0.25">
      <c r="A74" s="4">
        <v>45879</v>
      </c>
      <c r="B74" s="5">
        <v>0.99305555555555558</v>
      </c>
      <c r="C74" s="3">
        <v>68</v>
      </c>
      <c r="D74" s="3">
        <v>31.55</v>
      </c>
      <c r="E74" s="3">
        <v>0</v>
      </c>
      <c r="F74" s="3">
        <v>23.77</v>
      </c>
      <c r="G74" s="3" t="s">
        <v>26</v>
      </c>
      <c r="H74" s="9">
        <v>0.25824610000000003</v>
      </c>
      <c r="I74" s="9">
        <v>29.44</v>
      </c>
      <c r="J74" s="9">
        <v>162.19999999999999</v>
      </c>
      <c r="K74" s="3" t="e">
        <f t="shared" si="1"/>
        <v>#VALUE!</v>
      </c>
    </row>
    <row r="75" spans="1:11" x14ac:dyDescent="0.25">
      <c r="A75" s="4">
        <v>45880</v>
      </c>
      <c r="B75" s="5">
        <v>0</v>
      </c>
      <c r="C75" s="3">
        <v>69</v>
      </c>
      <c r="D75" s="3">
        <v>31.53</v>
      </c>
      <c r="E75" s="3">
        <v>0</v>
      </c>
      <c r="F75" s="3">
        <v>23.97</v>
      </c>
      <c r="G75" s="3" t="s">
        <v>26</v>
      </c>
      <c r="H75" s="9">
        <v>0.29354499999999994</v>
      </c>
      <c r="I75" s="9">
        <v>29.35</v>
      </c>
      <c r="J75" s="9">
        <v>162.69999999999999</v>
      </c>
      <c r="K75" s="3" t="e">
        <f t="shared" si="1"/>
        <v>#VALUE!</v>
      </c>
    </row>
    <row r="76" spans="1:11" x14ac:dyDescent="0.25">
      <c r="A76" s="4">
        <v>45880</v>
      </c>
      <c r="B76" s="5">
        <v>6.9444444444444441E-3</v>
      </c>
      <c r="C76" s="3">
        <v>70</v>
      </c>
      <c r="D76" s="3">
        <v>31.5</v>
      </c>
      <c r="E76" s="3">
        <v>7.0000000000000001E-3</v>
      </c>
      <c r="F76" s="3">
        <v>24.1</v>
      </c>
      <c r="G76" s="3" t="s">
        <v>26</v>
      </c>
      <c r="H76" s="9">
        <v>0.32923180000000007</v>
      </c>
      <c r="I76" s="9">
        <v>29.29</v>
      </c>
      <c r="J76" s="9">
        <v>162.9</v>
      </c>
      <c r="K76" s="3" t="e">
        <f t="shared" si="1"/>
        <v>#VALUE!</v>
      </c>
    </row>
    <row r="77" spans="1:11" x14ac:dyDescent="0.25">
      <c r="A77" s="4">
        <v>45880</v>
      </c>
      <c r="B77" s="5">
        <v>1.3888888888888888E-2</v>
      </c>
      <c r="C77" s="3">
        <v>71</v>
      </c>
      <c r="D77" s="3">
        <v>31.47</v>
      </c>
      <c r="E77" s="3">
        <v>3.5999999999999997E-2</v>
      </c>
      <c r="F77" s="3">
        <v>24.23</v>
      </c>
      <c r="G77" s="3" t="s">
        <v>26</v>
      </c>
      <c r="H77" s="9">
        <v>0.25863400000000003</v>
      </c>
      <c r="I77" s="9">
        <v>29.2</v>
      </c>
      <c r="J77" s="9">
        <v>163.1</v>
      </c>
      <c r="K77" s="3" t="e">
        <f t="shared" si="1"/>
        <v>#VALUE!</v>
      </c>
    </row>
    <row r="78" spans="1:11" x14ac:dyDescent="0.25">
      <c r="A78" s="4">
        <v>45880</v>
      </c>
      <c r="B78" s="5">
        <v>2.0833333333333332E-2</v>
      </c>
      <c r="C78" s="3">
        <v>72</v>
      </c>
      <c r="D78" s="3">
        <v>31.41</v>
      </c>
      <c r="E78" s="3">
        <v>3.5999999999999997E-2</v>
      </c>
      <c r="F78" s="3">
        <v>24.23</v>
      </c>
      <c r="G78" s="3" t="s">
        <v>26</v>
      </c>
      <c r="H78" s="9">
        <v>0.25863400000000003</v>
      </c>
      <c r="I78" s="9">
        <v>29.16</v>
      </c>
      <c r="J78" s="9">
        <v>163.6</v>
      </c>
      <c r="K78" s="3" t="e">
        <f t="shared" si="1"/>
        <v>#VALUE!</v>
      </c>
    </row>
    <row r="79" spans="1:11" x14ac:dyDescent="0.25">
      <c r="A79" s="4">
        <v>45880</v>
      </c>
      <c r="B79" s="5">
        <v>2.7777777777777776E-2</v>
      </c>
      <c r="C79" s="3">
        <v>73</v>
      </c>
      <c r="D79" s="3">
        <v>31.4</v>
      </c>
      <c r="E79" s="3">
        <v>5.8999999999999997E-2</v>
      </c>
      <c r="F79" s="3">
        <v>24.25</v>
      </c>
      <c r="G79" s="3" t="s">
        <v>26</v>
      </c>
      <c r="H79" s="9">
        <v>0.29393289999999994</v>
      </c>
      <c r="I79" s="9">
        <v>29.1</v>
      </c>
      <c r="J79" s="9">
        <v>163.80000000000001</v>
      </c>
      <c r="K79" s="3" t="e">
        <f t="shared" si="1"/>
        <v>#VALUE!</v>
      </c>
    </row>
    <row r="80" spans="1:11" x14ac:dyDescent="0.25">
      <c r="A80" s="4">
        <v>45880</v>
      </c>
      <c r="B80" s="5">
        <v>3.4722222222222224E-2</v>
      </c>
      <c r="C80" s="3">
        <v>74</v>
      </c>
      <c r="D80" s="3">
        <v>31.4</v>
      </c>
      <c r="E80" s="3">
        <v>0.01</v>
      </c>
      <c r="F80" s="3">
        <v>24.47</v>
      </c>
      <c r="G80" s="3" t="s">
        <v>26</v>
      </c>
      <c r="H80" s="9">
        <v>0.25863400000000003</v>
      </c>
      <c r="I80" s="9">
        <v>29.07</v>
      </c>
      <c r="J80" s="9">
        <v>163.9</v>
      </c>
      <c r="K80" s="3" t="e">
        <f t="shared" si="1"/>
        <v>#VALUE!</v>
      </c>
    </row>
    <row r="81" spans="1:11" x14ac:dyDescent="0.25">
      <c r="A81" s="4">
        <v>45880</v>
      </c>
      <c r="B81" s="5">
        <v>4.1666666666666664E-2</v>
      </c>
      <c r="C81" s="3">
        <v>75</v>
      </c>
      <c r="D81" s="3">
        <v>31.37</v>
      </c>
      <c r="E81" s="3">
        <v>1.2999999999999999E-2</v>
      </c>
      <c r="F81" s="3">
        <v>24.49</v>
      </c>
      <c r="G81" s="3" t="s">
        <v>26</v>
      </c>
      <c r="H81" s="9">
        <v>0.18803619999999999</v>
      </c>
      <c r="I81" s="9">
        <v>29</v>
      </c>
      <c r="J81" s="9">
        <v>164.4</v>
      </c>
      <c r="K81" s="3" t="e">
        <f t="shared" si="1"/>
        <v>#VALUE!</v>
      </c>
    </row>
    <row r="82" spans="1:11" x14ac:dyDescent="0.25">
      <c r="A82" s="4">
        <v>45880</v>
      </c>
      <c r="B82" s="5">
        <v>4.8611111111111112E-2</v>
      </c>
      <c r="C82" s="3">
        <v>76</v>
      </c>
      <c r="D82" s="3">
        <v>31.39</v>
      </c>
      <c r="E82" s="3">
        <v>0.04</v>
      </c>
      <c r="F82" s="3">
        <v>24.55</v>
      </c>
      <c r="G82" s="3" t="s">
        <v>26</v>
      </c>
      <c r="H82" s="9">
        <v>0.24079059999999997</v>
      </c>
      <c r="I82" s="9">
        <v>29</v>
      </c>
      <c r="J82" s="9">
        <v>164.4</v>
      </c>
      <c r="K82" s="3" t="e">
        <f t="shared" si="1"/>
        <v>#VALUE!</v>
      </c>
    </row>
    <row r="83" spans="1:11" x14ac:dyDescent="0.25">
      <c r="A83" s="4">
        <v>45880</v>
      </c>
      <c r="B83" s="5">
        <v>5.5555555555555552E-2</v>
      </c>
      <c r="C83" s="3">
        <v>77</v>
      </c>
      <c r="D83" s="3">
        <v>31.4</v>
      </c>
      <c r="E83" s="3">
        <v>0.03</v>
      </c>
      <c r="F83" s="3">
        <v>24.62</v>
      </c>
      <c r="G83" s="3" t="s">
        <v>26</v>
      </c>
      <c r="H83" s="9">
        <v>0.24117849999999996</v>
      </c>
      <c r="I83" s="9">
        <v>28.92</v>
      </c>
      <c r="J83" s="9">
        <v>164.4</v>
      </c>
      <c r="K83" s="3" t="e">
        <f t="shared" si="1"/>
        <v>#VALUE!</v>
      </c>
    </row>
    <row r="84" spans="1:11" x14ac:dyDescent="0.25">
      <c r="A84" s="4">
        <v>45880</v>
      </c>
      <c r="B84" s="5">
        <v>6.25E-2</v>
      </c>
      <c r="C84" s="3">
        <v>78</v>
      </c>
      <c r="D84" s="3">
        <v>31.4</v>
      </c>
      <c r="E84" s="3">
        <v>0.05</v>
      </c>
      <c r="F84" s="3">
        <v>24.57</v>
      </c>
      <c r="G84" s="3" t="s">
        <v>26</v>
      </c>
      <c r="H84" s="9">
        <v>0.22333510000000001</v>
      </c>
      <c r="I84" s="9">
        <v>28.9</v>
      </c>
      <c r="J84" s="9">
        <v>165.1</v>
      </c>
      <c r="K84" s="3" t="e">
        <f t="shared" si="1"/>
        <v>#VALUE!</v>
      </c>
    </row>
    <row r="85" spans="1:11" x14ac:dyDescent="0.25">
      <c r="A85" s="4">
        <v>45880</v>
      </c>
      <c r="B85" s="5">
        <v>6.9444444444444448E-2</v>
      </c>
      <c r="C85" s="3">
        <v>79</v>
      </c>
      <c r="D85" s="3">
        <v>31.4</v>
      </c>
      <c r="E85" s="3">
        <v>0.02</v>
      </c>
      <c r="F85" s="3">
        <v>24.51</v>
      </c>
      <c r="G85" s="3" t="s">
        <v>26</v>
      </c>
      <c r="H85" s="9">
        <v>0.24117849999999996</v>
      </c>
      <c r="I85" s="9">
        <v>28.87</v>
      </c>
      <c r="J85" s="9">
        <v>165.3</v>
      </c>
      <c r="K85" s="3" t="e">
        <f t="shared" si="1"/>
        <v>#VALUE!</v>
      </c>
    </row>
    <row r="86" spans="1:11" x14ac:dyDescent="0.25">
      <c r="A86" s="4">
        <v>45880</v>
      </c>
      <c r="B86" s="5">
        <v>7.6388888888888895E-2</v>
      </c>
      <c r="C86" s="3">
        <v>80</v>
      </c>
      <c r="D86" s="3">
        <v>31.36</v>
      </c>
      <c r="E86" s="3">
        <v>0.03</v>
      </c>
      <c r="F86" s="3">
        <v>24.5</v>
      </c>
      <c r="G86" s="3" t="s">
        <v>26</v>
      </c>
      <c r="H86" s="9">
        <v>0.20587959999999994</v>
      </c>
      <c r="I86" s="9">
        <v>28.8</v>
      </c>
      <c r="J86" s="9">
        <v>165.6</v>
      </c>
      <c r="K86" s="3" t="e">
        <f t="shared" si="1"/>
        <v>#VALUE!</v>
      </c>
    </row>
    <row r="87" spans="1:11" x14ac:dyDescent="0.25">
      <c r="A87" s="4">
        <v>45880</v>
      </c>
      <c r="B87" s="5">
        <v>8.3333333333333329E-2</v>
      </c>
      <c r="C87" s="3">
        <v>81</v>
      </c>
      <c r="D87" s="3">
        <v>31.31</v>
      </c>
      <c r="E87" s="3">
        <v>0.04</v>
      </c>
      <c r="F87" s="3">
        <v>24.51</v>
      </c>
      <c r="G87" s="3" t="s">
        <v>26</v>
      </c>
      <c r="H87" s="9">
        <v>0.20549169999999994</v>
      </c>
      <c r="I87" s="9">
        <v>28.79</v>
      </c>
      <c r="J87" s="9">
        <v>165.8</v>
      </c>
      <c r="K87" s="3" t="e">
        <f t="shared" si="1"/>
        <v>#VALUE!</v>
      </c>
    </row>
    <row r="88" spans="1:11" x14ac:dyDescent="0.25">
      <c r="A88" s="4">
        <v>45880</v>
      </c>
      <c r="B88" s="5">
        <v>9.0277777777777776E-2</v>
      </c>
      <c r="C88" s="3">
        <v>82</v>
      </c>
      <c r="D88" s="3">
        <v>31.25</v>
      </c>
      <c r="E88" s="3">
        <v>3.0000000000000001E-3</v>
      </c>
      <c r="F88" s="3">
        <v>24.71</v>
      </c>
      <c r="G88" s="3" t="s">
        <v>26</v>
      </c>
      <c r="H88" s="9">
        <v>0.18803619999999999</v>
      </c>
      <c r="I88" s="9">
        <v>28.7</v>
      </c>
      <c r="J88" s="9">
        <v>166.7</v>
      </c>
      <c r="K88" s="3" t="e">
        <f t="shared" si="1"/>
        <v>#VALUE!</v>
      </c>
    </row>
    <row r="89" spans="1:11" x14ac:dyDescent="0.25">
      <c r="A89" s="4">
        <v>45880</v>
      </c>
      <c r="B89" s="5">
        <v>9.7222222222222224E-2</v>
      </c>
      <c r="C89" s="3">
        <v>83</v>
      </c>
      <c r="D89" s="3">
        <v>31.22</v>
      </c>
      <c r="E89" s="3">
        <v>2.3E-2</v>
      </c>
      <c r="F89" s="3">
        <v>24.89</v>
      </c>
      <c r="G89" s="3" t="s">
        <v>26</v>
      </c>
      <c r="H89" s="9">
        <v>0.20587959999999994</v>
      </c>
      <c r="I89" s="9">
        <v>28.7</v>
      </c>
      <c r="J89" s="9">
        <v>166.3</v>
      </c>
      <c r="K89" s="3" t="e">
        <f t="shared" si="1"/>
        <v>#VALUE!</v>
      </c>
    </row>
    <row r="90" spans="1:11" x14ac:dyDescent="0.25">
      <c r="A90" s="4">
        <v>45880</v>
      </c>
      <c r="B90" s="5">
        <v>0.10416666666666667</v>
      </c>
      <c r="C90" s="3">
        <v>84</v>
      </c>
      <c r="D90" s="3">
        <v>31.2</v>
      </c>
      <c r="E90" s="3">
        <v>0</v>
      </c>
      <c r="F90" s="3">
        <v>24.7</v>
      </c>
      <c r="G90" s="3" t="s">
        <v>26</v>
      </c>
      <c r="H90" s="9">
        <v>0.15273729999999996</v>
      </c>
      <c r="I90" s="9">
        <v>28.7</v>
      </c>
      <c r="J90" s="9">
        <v>166.6</v>
      </c>
      <c r="K90" s="3" t="e">
        <f t="shared" si="1"/>
        <v>#VALUE!</v>
      </c>
    </row>
    <row r="91" spans="1:11" x14ac:dyDescent="0.25">
      <c r="A91" s="4">
        <v>45880</v>
      </c>
      <c r="B91" s="5">
        <v>0.1111111111111111</v>
      </c>
      <c r="C91" s="3">
        <v>85</v>
      </c>
      <c r="D91" s="3">
        <v>31.24</v>
      </c>
      <c r="E91" s="3">
        <v>0.01</v>
      </c>
      <c r="F91" s="3">
        <v>24.62</v>
      </c>
      <c r="G91" s="3" t="s">
        <v>26</v>
      </c>
      <c r="H91" s="9">
        <v>0.22333510000000001</v>
      </c>
      <c r="I91" s="9">
        <v>28.7</v>
      </c>
      <c r="J91" s="9">
        <v>166.4</v>
      </c>
      <c r="K91" s="3" t="e">
        <f t="shared" si="1"/>
        <v>#VALUE!</v>
      </c>
    </row>
    <row r="92" spans="1:11" x14ac:dyDescent="0.25">
      <c r="A92" s="4">
        <v>45880</v>
      </c>
      <c r="B92" s="5">
        <v>0.11805555555555555</v>
      </c>
      <c r="C92" s="3">
        <v>86</v>
      </c>
      <c r="D92" s="3">
        <v>31.23</v>
      </c>
      <c r="E92" s="3">
        <v>0.02</v>
      </c>
      <c r="F92" s="3">
        <v>24.59</v>
      </c>
      <c r="G92" s="3" t="s">
        <v>26</v>
      </c>
      <c r="H92" s="9">
        <v>0.24117849999999996</v>
      </c>
      <c r="I92" s="9">
        <v>28.61</v>
      </c>
      <c r="J92" s="9">
        <v>166.8</v>
      </c>
      <c r="K92" s="3" t="e">
        <f t="shared" si="1"/>
        <v>#VALUE!</v>
      </c>
    </row>
    <row r="93" spans="1:11" x14ac:dyDescent="0.25">
      <c r="A93" s="4">
        <v>45880</v>
      </c>
      <c r="B93" s="5">
        <v>0.125</v>
      </c>
      <c r="C93" s="3">
        <v>87</v>
      </c>
      <c r="D93" s="3">
        <v>31.18</v>
      </c>
      <c r="E93" s="3">
        <v>0.01</v>
      </c>
      <c r="F93" s="3">
        <v>24.62</v>
      </c>
      <c r="G93" s="3" t="s">
        <v>26</v>
      </c>
      <c r="H93" s="9">
        <v>0.31177630000000001</v>
      </c>
      <c r="I93" s="9">
        <v>28.6</v>
      </c>
      <c r="J93" s="9">
        <v>167.1</v>
      </c>
      <c r="K93" s="3" t="e">
        <f t="shared" si="1"/>
        <v>#VALUE!</v>
      </c>
    </row>
    <row r="94" spans="1:11" x14ac:dyDescent="0.25">
      <c r="A94" s="4">
        <v>45880</v>
      </c>
      <c r="B94" s="5">
        <v>0.13194444444444445</v>
      </c>
      <c r="C94" s="3">
        <v>88</v>
      </c>
      <c r="D94" s="3">
        <v>31.08</v>
      </c>
      <c r="E94" s="3">
        <v>1.2999999999999999E-2</v>
      </c>
      <c r="F94" s="3">
        <v>24.68</v>
      </c>
      <c r="G94" s="3" t="s">
        <v>26</v>
      </c>
      <c r="H94" s="9">
        <v>0.24117849999999996</v>
      </c>
      <c r="I94" s="9">
        <v>28.51</v>
      </c>
      <c r="J94" s="9">
        <v>167.5</v>
      </c>
      <c r="K94" s="3" t="e">
        <f t="shared" si="1"/>
        <v>#VALUE!</v>
      </c>
    </row>
    <row r="95" spans="1:11" x14ac:dyDescent="0.25">
      <c r="A95" s="4">
        <v>45880</v>
      </c>
      <c r="B95" s="5">
        <v>0.1388888888888889</v>
      </c>
      <c r="C95" s="3">
        <v>89</v>
      </c>
      <c r="D95" s="3">
        <v>31.01</v>
      </c>
      <c r="E95" s="3">
        <v>0</v>
      </c>
      <c r="F95" s="3">
        <v>24.64</v>
      </c>
      <c r="G95" s="3" t="s">
        <v>26</v>
      </c>
      <c r="H95" s="9">
        <v>0.22333510000000001</v>
      </c>
      <c r="I95" s="9">
        <v>28.5</v>
      </c>
      <c r="J95" s="9">
        <v>168</v>
      </c>
      <c r="K95" s="3" t="e">
        <f t="shared" si="1"/>
        <v>#VALUE!</v>
      </c>
    </row>
    <row r="96" spans="1:11" x14ac:dyDescent="0.25">
      <c r="A96" s="4">
        <v>45880</v>
      </c>
      <c r="B96" s="5">
        <v>0.14583333333333334</v>
      </c>
      <c r="C96" s="3">
        <v>90</v>
      </c>
      <c r="D96" s="3">
        <v>30.92</v>
      </c>
      <c r="E96" s="3">
        <v>3.0000000000000001E-3</v>
      </c>
      <c r="F96" s="3">
        <v>24.56</v>
      </c>
      <c r="G96" s="3" t="s">
        <v>26</v>
      </c>
      <c r="H96" s="9">
        <v>0.17058070000000003</v>
      </c>
      <c r="I96" s="9">
        <v>28.42</v>
      </c>
      <c r="J96" s="9">
        <v>168.2</v>
      </c>
      <c r="K96" s="3" t="e">
        <f t="shared" si="1"/>
        <v>#VALUE!</v>
      </c>
    </row>
    <row r="97" spans="1:11" x14ac:dyDescent="0.25">
      <c r="A97" s="4">
        <v>45880</v>
      </c>
      <c r="B97" s="5">
        <v>0.15277777777777779</v>
      </c>
      <c r="C97" s="3">
        <v>91</v>
      </c>
      <c r="D97" s="3">
        <v>30.85</v>
      </c>
      <c r="E97" s="3">
        <v>7.0000000000000001E-3</v>
      </c>
      <c r="F97" s="3">
        <v>24.69</v>
      </c>
      <c r="G97" s="3" t="s">
        <v>26</v>
      </c>
      <c r="H97" s="9">
        <v>0.27647739999999998</v>
      </c>
      <c r="I97" s="9">
        <v>28.4</v>
      </c>
      <c r="J97" s="9">
        <v>168.2</v>
      </c>
      <c r="K97" s="3" t="e">
        <f t="shared" si="1"/>
        <v>#VALUE!</v>
      </c>
    </row>
    <row r="98" spans="1:11" x14ac:dyDescent="0.25">
      <c r="A98" s="4">
        <v>45880</v>
      </c>
      <c r="B98" s="5">
        <v>0.15972222222222221</v>
      </c>
      <c r="C98" s="3">
        <v>92</v>
      </c>
      <c r="D98" s="3">
        <v>30.81</v>
      </c>
      <c r="E98" s="3">
        <v>0</v>
      </c>
      <c r="F98" s="3">
        <v>24.92</v>
      </c>
      <c r="G98" s="3" t="s">
        <v>26</v>
      </c>
      <c r="H98" s="9">
        <v>0.24117849999999996</v>
      </c>
      <c r="I98" s="9">
        <v>28.3</v>
      </c>
      <c r="J98" s="9">
        <v>168.8</v>
      </c>
      <c r="K98" s="3" t="e">
        <f t="shared" si="1"/>
        <v>#VALUE!</v>
      </c>
    </row>
    <row r="99" spans="1:11" x14ac:dyDescent="0.25">
      <c r="A99" s="4">
        <v>45880</v>
      </c>
      <c r="B99" s="5">
        <v>0.16666666666666666</v>
      </c>
      <c r="C99" s="3">
        <v>93</v>
      </c>
      <c r="D99" s="3">
        <v>30.75</v>
      </c>
      <c r="E99" s="3">
        <v>3.0000000000000001E-3</v>
      </c>
      <c r="F99" s="3">
        <v>24.87</v>
      </c>
      <c r="G99" s="3" t="s">
        <v>26</v>
      </c>
      <c r="H99" s="9">
        <v>0.17058070000000003</v>
      </c>
      <c r="I99" s="9">
        <v>28.3</v>
      </c>
      <c r="J99" s="9">
        <v>169</v>
      </c>
      <c r="K99" s="3" t="e">
        <f t="shared" si="1"/>
        <v>#VALUE!</v>
      </c>
    </row>
    <row r="100" spans="1:11" x14ac:dyDescent="0.25">
      <c r="A100" s="4">
        <v>45880</v>
      </c>
      <c r="B100" s="5">
        <v>0.1736111111111111</v>
      </c>
      <c r="C100" s="3">
        <v>94</v>
      </c>
      <c r="D100" s="3">
        <v>30.69</v>
      </c>
      <c r="E100" s="3">
        <v>7.0000000000000001E-3</v>
      </c>
      <c r="F100" s="3">
        <v>24.89</v>
      </c>
      <c r="G100" s="3" t="s">
        <v>26</v>
      </c>
      <c r="H100" s="9">
        <v>0.17058070000000003</v>
      </c>
      <c r="I100" s="9">
        <v>28.27</v>
      </c>
      <c r="J100" s="9">
        <v>168.9</v>
      </c>
      <c r="K100" s="3" t="e">
        <f t="shared" si="1"/>
        <v>#VALUE!</v>
      </c>
    </row>
    <row r="101" spans="1:11" x14ac:dyDescent="0.25">
      <c r="A101" s="4">
        <v>45880</v>
      </c>
      <c r="B101" s="5">
        <v>0.18055555555555555</v>
      </c>
      <c r="C101" s="3">
        <v>95</v>
      </c>
      <c r="D101" s="3">
        <v>30.63</v>
      </c>
      <c r="E101" s="3">
        <v>0</v>
      </c>
      <c r="F101" s="3">
        <v>24.95</v>
      </c>
      <c r="G101" s="3" t="s">
        <v>26</v>
      </c>
      <c r="H101" s="9">
        <v>0.17058070000000003</v>
      </c>
      <c r="I101" s="9">
        <v>28.2</v>
      </c>
      <c r="J101" s="9">
        <v>169.7</v>
      </c>
      <c r="K101" s="3" t="e">
        <f t="shared" si="1"/>
        <v>#VALUE!</v>
      </c>
    </row>
    <row r="102" spans="1:11" x14ac:dyDescent="0.25">
      <c r="A102" s="4">
        <v>45880</v>
      </c>
      <c r="B102" s="5">
        <v>0.1875</v>
      </c>
      <c r="C102" s="3">
        <v>96</v>
      </c>
      <c r="D102" s="3">
        <v>30.57</v>
      </c>
      <c r="E102" s="3">
        <v>3.0000000000000001E-3</v>
      </c>
      <c r="F102" s="3">
        <v>24.87</v>
      </c>
      <c r="G102" s="3" t="s">
        <v>26</v>
      </c>
      <c r="H102" s="9">
        <v>0.24117849999999996</v>
      </c>
      <c r="I102" s="9">
        <v>28.2</v>
      </c>
      <c r="J102" s="9">
        <v>169.9</v>
      </c>
      <c r="K102" s="3" t="e">
        <f t="shared" si="1"/>
        <v>#VALUE!</v>
      </c>
    </row>
    <row r="103" spans="1:11" x14ac:dyDescent="0.25">
      <c r="A103" s="4">
        <v>45880</v>
      </c>
      <c r="B103" s="5">
        <v>0.19444444444444445</v>
      </c>
      <c r="C103" s="3">
        <v>97</v>
      </c>
      <c r="D103" s="3">
        <v>30.5</v>
      </c>
      <c r="E103" s="3">
        <v>0</v>
      </c>
      <c r="F103" s="3">
        <v>24.74</v>
      </c>
      <c r="G103" s="3" t="s">
        <v>26</v>
      </c>
      <c r="H103" s="9">
        <v>0.18803619999999999</v>
      </c>
      <c r="I103" s="9">
        <v>28.11</v>
      </c>
      <c r="J103" s="9">
        <v>169.9</v>
      </c>
      <c r="K103" s="3" t="e">
        <f t="shared" si="1"/>
        <v>#VALUE!</v>
      </c>
    </row>
    <row r="104" spans="1:11" x14ac:dyDescent="0.25">
      <c r="A104" s="4">
        <v>45880</v>
      </c>
      <c r="B104" s="5">
        <v>0.2013888888888889</v>
      </c>
      <c r="C104" s="3">
        <v>98</v>
      </c>
      <c r="D104" s="3">
        <v>30.43</v>
      </c>
      <c r="E104" s="3">
        <v>6.6000000000000003E-2</v>
      </c>
      <c r="F104" s="3">
        <v>24.56</v>
      </c>
      <c r="G104" s="3" t="s">
        <v>26</v>
      </c>
      <c r="H104" s="9">
        <v>0.22372300000000001</v>
      </c>
      <c r="I104" s="9">
        <v>28.1</v>
      </c>
      <c r="J104" s="9">
        <v>170.5</v>
      </c>
      <c r="K104" s="3" t="e">
        <f t="shared" si="1"/>
        <v>#VALUE!</v>
      </c>
    </row>
    <row r="105" spans="1:11" x14ac:dyDescent="0.25">
      <c r="A105" s="4">
        <v>45880</v>
      </c>
      <c r="B105" s="5">
        <v>0.20833333333333334</v>
      </c>
      <c r="C105" s="3">
        <v>99</v>
      </c>
      <c r="D105" s="3">
        <v>30.43</v>
      </c>
      <c r="E105" s="3">
        <v>0.64800000000000002</v>
      </c>
      <c r="F105" s="3">
        <v>24.44</v>
      </c>
      <c r="G105" s="3" t="s">
        <v>26</v>
      </c>
      <c r="H105" s="9">
        <v>0.27647739999999998</v>
      </c>
      <c r="I105" s="9">
        <v>26.62</v>
      </c>
      <c r="J105" s="9">
        <v>170.8</v>
      </c>
      <c r="K105" s="3" t="e">
        <f t="shared" si="1"/>
        <v>#VALUE!</v>
      </c>
    </row>
    <row r="106" spans="1:11" x14ac:dyDescent="0.25">
      <c r="A106" s="4">
        <v>45880</v>
      </c>
      <c r="B106" s="5">
        <v>0.21527777777777779</v>
      </c>
      <c r="C106" s="3">
        <v>100</v>
      </c>
      <c r="D106" s="3">
        <v>30.41</v>
      </c>
      <c r="E106" s="3">
        <v>2.0619999999999998</v>
      </c>
      <c r="F106" s="3">
        <v>24.35</v>
      </c>
      <c r="G106" s="3" t="s">
        <v>26</v>
      </c>
      <c r="H106" s="9">
        <v>0.25902190000000003</v>
      </c>
      <c r="I106" s="9">
        <v>26.13</v>
      </c>
      <c r="J106" s="9">
        <v>171</v>
      </c>
      <c r="K106" s="3" t="e">
        <f t="shared" si="1"/>
        <v>#VALUE!</v>
      </c>
    </row>
    <row r="107" spans="1:11" x14ac:dyDescent="0.25">
      <c r="A107" s="4">
        <v>45880</v>
      </c>
      <c r="B107" s="5">
        <v>0.22222222222222221</v>
      </c>
      <c r="C107" s="3">
        <v>101</v>
      </c>
      <c r="D107" s="3">
        <v>30.36</v>
      </c>
      <c r="E107" s="3">
        <v>4.9720000000000004</v>
      </c>
      <c r="F107" s="3">
        <v>24.41</v>
      </c>
      <c r="G107" s="3" t="s">
        <v>26</v>
      </c>
      <c r="H107" s="9">
        <v>0.22372300000000001</v>
      </c>
      <c r="I107" s="9">
        <v>27.92</v>
      </c>
      <c r="J107" s="9">
        <v>171.4</v>
      </c>
      <c r="K107" s="3" t="e">
        <f t="shared" si="1"/>
        <v>#VALUE!</v>
      </c>
    </row>
    <row r="108" spans="1:11" x14ac:dyDescent="0.25">
      <c r="A108" s="4">
        <v>45880</v>
      </c>
      <c r="B108" s="5">
        <v>0.22916666666666666</v>
      </c>
      <c r="C108" s="3">
        <v>102</v>
      </c>
      <c r="D108" s="3">
        <v>30.37</v>
      </c>
      <c r="E108" s="3">
        <v>9.75</v>
      </c>
      <c r="F108" s="3">
        <v>24.47</v>
      </c>
      <c r="G108" s="3" t="s">
        <v>26</v>
      </c>
      <c r="H108" s="9">
        <v>0.18842409999999998</v>
      </c>
      <c r="I108" s="9">
        <v>27.9</v>
      </c>
      <c r="J108" s="9">
        <v>171.5</v>
      </c>
      <c r="K108" s="3" t="e">
        <f t="shared" si="1"/>
        <v>#VALUE!</v>
      </c>
    </row>
    <row r="109" spans="1:11" x14ac:dyDescent="0.25">
      <c r="A109" s="4">
        <v>45880</v>
      </c>
      <c r="B109" s="5">
        <v>0.2361111111111111</v>
      </c>
      <c r="C109" s="3">
        <v>103</v>
      </c>
      <c r="D109" s="3">
        <v>30.4</v>
      </c>
      <c r="E109" s="3">
        <v>17.63</v>
      </c>
      <c r="F109" s="3">
        <v>24.57</v>
      </c>
      <c r="G109" s="3" t="s">
        <v>26</v>
      </c>
      <c r="H109" s="9">
        <v>0.15273729999999996</v>
      </c>
      <c r="I109" s="9">
        <v>27.9</v>
      </c>
      <c r="J109" s="9">
        <v>172</v>
      </c>
      <c r="K109" s="3" t="e">
        <f t="shared" si="1"/>
        <v>#VALUE!</v>
      </c>
    </row>
    <row r="110" spans="1:11" x14ac:dyDescent="0.25">
      <c r="A110" s="4">
        <v>45880</v>
      </c>
      <c r="B110" s="5">
        <v>0.24305555555555555</v>
      </c>
      <c r="C110" s="3">
        <v>104</v>
      </c>
      <c r="D110" s="3">
        <v>30.43</v>
      </c>
      <c r="E110" s="3">
        <v>26.91</v>
      </c>
      <c r="F110" s="3">
        <v>24.71</v>
      </c>
      <c r="G110" s="3" t="s">
        <v>26</v>
      </c>
      <c r="H110" s="9">
        <v>0.17058070000000003</v>
      </c>
      <c r="I110" s="9">
        <v>27.9</v>
      </c>
      <c r="J110" s="9">
        <v>171.8</v>
      </c>
      <c r="K110" s="3" t="e">
        <f t="shared" si="1"/>
        <v>#VALUE!</v>
      </c>
    </row>
    <row r="111" spans="1:11" x14ac:dyDescent="0.25">
      <c r="A111" s="4">
        <v>45880</v>
      </c>
      <c r="B111" s="5">
        <v>0.25</v>
      </c>
      <c r="C111" s="3">
        <v>105</v>
      </c>
      <c r="D111" s="3">
        <v>30.51</v>
      </c>
      <c r="E111" s="3">
        <v>35.869999999999997</v>
      </c>
      <c r="F111" s="3">
        <v>24.98</v>
      </c>
      <c r="G111" s="3" t="s">
        <v>26</v>
      </c>
      <c r="H111" s="9">
        <v>0.22333510000000001</v>
      </c>
      <c r="I111" s="9">
        <v>27.98</v>
      </c>
      <c r="J111" s="9">
        <v>172.1</v>
      </c>
      <c r="K111" s="3" t="e">
        <f t="shared" si="1"/>
        <v>#VALUE!</v>
      </c>
    </row>
    <row r="112" spans="1:11" x14ac:dyDescent="0.25">
      <c r="A112" s="4">
        <v>45880</v>
      </c>
      <c r="B112" s="5">
        <v>0.25694444444444442</v>
      </c>
      <c r="C112" s="3">
        <v>106</v>
      </c>
      <c r="D112" s="3">
        <v>30.66</v>
      </c>
      <c r="E112" s="3">
        <v>45.11</v>
      </c>
      <c r="F112" s="3">
        <v>25.13</v>
      </c>
      <c r="G112" s="3" t="s">
        <v>26</v>
      </c>
      <c r="H112" s="9">
        <v>0.35910010000000003</v>
      </c>
      <c r="I112" s="9">
        <v>28.13</v>
      </c>
      <c r="J112" s="9">
        <v>165.2</v>
      </c>
      <c r="K112" s="3" t="e">
        <f t="shared" si="1"/>
        <v>#VALUE!</v>
      </c>
    </row>
    <row r="113" spans="1:11" x14ac:dyDescent="0.25">
      <c r="A113" s="4">
        <v>45880</v>
      </c>
      <c r="B113" s="5">
        <v>0.2638888888888889</v>
      </c>
      <c r="C113" s="3">
        <v>107</v>
      </c>
      <c r="D113" s="3">
        <v>30.85</v>
      </c>
      <c r="E113" s="3">
        <v>55.59</v>
      </c>
      <c r="F113" s="3">
        <v>25.27</v>
      </c>
      <c r="G113" s="3" t="s">
        <v>26</v>
      </c>
      <c r="H113" s="9">
        <v>0.32729230000000009</v>
      </c>
      <c r="I113" s="9">
        <v>28.27</v>
      </c>
      <c r="J113" s="9">
        <v>144</v>
      </c>
      <c r="K113" s="3" t="e">
        <f t="shared" si="1"/>
        <v>#VALUE!</v>
      </c>
    </row>
    <row r="114" spans="1:11" x14ac:dyDescent="0.25">
      <c r="A114" s="4">
        <v>45880</v>
      </c>
      <c r="B114" s="5">
        <v>0.27083333333333331</v>
      </c>
      <c r="C114" s="3">
        <v>108</v>
      </c>
      <c r="D114" s="3">
        <v>31.07</v>
      </c>
      <c r="E114" s="3">
        <v>65.150000000000006</v>
      </c>
      <c r="F114" s="3">
        <v>25.33</v>
      </c>
      <c r="G114" s="3" t="s">
        <v>26</v>
      </c>
      <c r="H114" s="9">
        <v>0.3234132999999999</v>
      </c>
      <c r="I114" s="9">
        <v>28.36</v>
      </c>
      <c r="J114" s="9">
        <v>141.69999999999999</v>
      </c>
      <c r="K114" s="3" t="e">
        <f t="shared" si="1"/>
        <v>#VALUE!</v>
      </c>
    </row>
    <row r="115" spans="1:11" x14ac:dyDescent="0.25">
      <c r="A115" s="4">
        <v>45880</v>
      </c>
      <c r="B115" s="5">
        <v>0.27777777777777779</v>
      </c>
      <c r="C115" s="3">
        <v>109</v>
      </c>
      <c r="D115" s="3">
        <v>31.31</v>
      </c>
      <c r="E115" s="3">
        <v>73.540000000000006</v>
      </c>
      <c r="F115" s="3">
        <v>25.34</v>
      </c>
      <c r="G115" s="3" t="s">
        <v>26</v>
      </c>
      <c r="H115" s="9">
        <v>0.35793640000000004</v>
      </c>
      <c r="I115" s="9">
        <v>28.46</v>
      </c>
      <c r="J115" s="9">
        <v>141.4</v>
      </c>
      <c r="K115" s="3" t="e">
        <f t="shared" si="1"/>
        <v>#VALUE!</v>
      </c>
    </row>
    <row r="116" spans="1:11" x14ac:dyDescent="0.25">
      <c r="A116" s="4">
        <v>45880</v>
      </c>
      <c r="B116" s="5">
        <v>0.28472222222222221</v>
      </c>
      <c r="C116" s="3">
        <v>110</v>
      </c>
      <c r="D116" s="3">
        <v>31.57</v>
      </c>
      <c r="E116" s="3">
        <v>81.099999999999994</v>
      </c>
      <c r="F116" s="3">
        <v>25.52</v>
      </c>
      <c r="G116" s="3" t="s">
        <v>26</v>
      </c>
      <c r="H116" s="9">
        <v>0.25165179999999998</v>
      </c>
      <c r="I116" s="9">
        <v>28.58</v>
      </c>
      <c r="J116" s="9">
        <v>156.9</v>
      </c>
      <c r="K116" s="3" t="e">
        <f t="shared" si="1"/>
        <v>#VALUE!</v>
      </c>
    </row>
    <row r="117" spans="1:11" x14ac:dyDescent="0.25">
      <c r="A117" s="4">
        <v>45880</v>
      </c>
      <c r="B117" s="5">
        <v>0.52083333333333337</v>
      </c>
      <c r="C117" s="3">
        <v>111</v>
      </c>
      <c r="D117" s="3">
        <v>43.23</v>
      </c>
      <c r="E117" s="3">
        <v>720.3</v>
      </c>
      <c r="F117" s="3">
        <v>28.12</v>
      </c>
      <c r="G117" s="3" t="s">
        <v>26</v>
      </c>
      <c r="H117" s="9">
        <v>0.20820700000000003</v>
      </c>
      <c r="I117" s="9">
        <v>37.36</v>
      </c>
      <c r="J117" s="9">
        <v>245.1</v>
      </c>
      <c r="K117" s="3" t="e">
        <f t="shared" si="1"/>
        <v>#VALUE!</v>
      </c>
    </row>
    <row r="118" spans="1:11" x14ac:dyDescent="0.25">
      <c r="A118" s="4">
        <v>45880</v>
      </c>
      <c r="B118" s="5">
        <v>0.52777777777777779</v>
      </c>
      <c r="C118" s="3">
        <v>112</v>
      </c>
      <c r="D118" s="3">
        <v>43.32</v>
      </c>
      <c r="E118" s="3">
        <v>743.4</v>
      </c>
      <c r="F118" s="3">
        <v>28.02</v>
      </c>
      <c r="G118" s="3" t="s">
        <v>26</v>
      </c>
      <c r="H118" s="9">
        <v>7.8648399999999952E-2</v>
      </c>
      <c r="I118" s="9">
        <v>37.53</v>
      </c>
      <c r="J118" s="9">
        <v>246.3</v>
      </c>
      <c r="K118" s="3" t="e">
        <f t="shared" si="1"/>
        <v>#VALUE!</v>
      </c>
    </row>
    <row r="119" spans="1:11" x14ac:dyDescent="0.25">
      <c r="A119" s="4">
        <v>45880</v>
      </c>
      <c r="B119" s="5">
        <v>0.53472222222222221</v>
      </c>
      <c r="C119" s="3">
        <v>113</v>
      </c>
      <c r="D119" s="3">
        <v>43.42</v>
      </c>
      <c r="E119" s="3">
        <v>762.2</v>
      </c>
      <c r="F119" s="3">
        <v>28.03</v>
      </c>
      <c r="G119" s="3" t="s">
        <v>26</v>
      </c>
      <c r="H119" s="9">
        <v>0.12946329999999995</v>
      </c>
      <c r="I119" s="9">
        <v>37.700000000000003</v>
      </c>
      <c r="J119" s="9">
        <v>247.6</v>
      </c>
      <c r="K119" s="3" t="e">
        <f t="shared" si="1"/>
        <v>#VALUE!</v>
      </c>
    </row>
    <row r="120" spans="1:11" x14ac:dyDescent="0.25">
      <c r="A120" s="4">
        <v>45880</v>
      </c>
      <c r="B120" s="5">
        <v>0.54166666666666663</v>
      </c>
      <c r="C120" s="3">
        <v>114</v>
      </c>
      <c r="D120" s="3">
        <v>43.49</v>
      </c>
      <c r="E120" s="3">
        <v>758.3</v>
      </c>
      <c r="F120" s="3">
        <v>28.19</v>
      </c>
      <c r="G120" s="3" t="s">
        <v>26</v>
      </c>
      <c r="H120" s="9">
        <v>0.1996732</v>
      </c>
      <c r="I120" s="9">
        <v>37.29</v>
      </c>
      <c r="J120" s="9">
        <v>248.8</v>
      </c>
      <c r="K120" s="3" t="e">
        <f t="shared" si="1"/>
        <v>#VALUE!</v>
      </c>
    </row>
    <row r="121" spans="1:11" x14ac:dyDescent="0.25">
      <c r="A121" s="4">
        <v>45880</v>
      </c>
      <c r="B121" s="5">
        <v>0.54861111111111116</v>
      </c>
      <c r="C121" s="3">
        <v>115</v>
      </c>
      <c r="D121" s="3">
        <v>43.61</v>
      </c>
      <c r="E121" s="3">
        <v>739.2</v>
      </c>
      <c r="F121" s="3">
        <v>28.24</v>
      </c>
      <c r="G121" s="3" t="s">
        <v>26</v>
      </c>
      <c r="H121" s="9" t="e">
        <v>#VALUE!</v>
      </c>
      <c r="I121" s="9">
        <v>39.08</v>
      </c>
      <c r="J121" s="9">
        <v>208.9</v>
      </c>
      <c r="K121" s="3" t="e">
        <f t="shared" si="1"/>
        <v>#VALUE!</v>
      </c>
    </row>
    <row r="122" spans="1:11" x14ac:dyDescent="0.25">
      <c r="A122" s="4">
        <v>45880</v>
      </c>
      <c r="B122" s="5">
        <v>0.55555555555555558</v>
      </c>
      <c r="C122" s="3">
        <v>116</v>
      </c>
      <c r="D122" s="3">
        <v>43.76</v>
      </c>
      <c r="E122" s="3">
        <v>680</v>
      </c>
      <c r="F122" s="3">
        <v>27.96</v>
      </c>
      <c r="G122" s="3" t="s">
        <v>26</v>
      </c>
      <c r="H122" s="9">
        <v>0.37073709999999993</v>
      </c>
      <c r="I122" s="9">
        <v>39.6</v>
      </c>
      <c r="J122" s="9">
        <v>169.4</v>
      </c>
      <c r="K122" s="3" t="e">
        <f t="shared" si="1"/>
        <v>#VALUE!</v>
      </c>
    </row>
    <row r="123" spans="1:11" x14ac:dyDescent="0.25">
      <c r="A123" s="4">
        <v>45880</v>
      </c>
      <c r="B123" s="5">
        <v>0.5625</v>
      </c>
      <c r="C123" s="3">
        <v>117</v>
      </c>
      <c r="D123" s="3">
        <v>43.68</v>
      </c>
      <c r="E123" s="3">
        <v>682.9</v>
      </c>
      <c r="F123" s="3">
        <v>27.97</v>
      </c>
      <c r="G123" s="3" t="s">
        <v>26</v>
      </c>
      <c r="H123" s="9">
        <v>0.29626030000000003</v>
      </c>
      <c r="I123" s="9">
        <v>39.520000000000003</v>
      </c>
      <c r="J123" s="9">
        <v>168.5</v>
      </c>
      <c r="K123" s="3" t="e">
        <f t="shared" si="1"/>
        <v>#VALUE!</v>
      </c>
    </row>
    <row r="124" spans="1:11" x14ac:dyDescent="0.25">
      <c r="A124" s="4">
        <v>45880</v>
      </c>
      <c r="B124" s="5">
        <v>0.56944444444444442</v>
      </c>
      <c r="C124" s="3">
        <v>118</v>
      </c>
      <c r="D124" s="3">
        <v>43.53</v>
      </c>
      <c r="E124" s="3">
        <v>709.6</v>
      </c>
      <c r="F124" s="3">
        <v>28.03</v>
      </c>
      <c r="G124" s="3" t="s">
        <v>26</v>
      </c>
      <c r="H124" s="9">
        <v>0.24234219999999995</v>
      </c>
      <c r="I124" s="9">
        <v>39.5</v>
      </c>
      <c r="J124" s="9">
        <v>169</v>
      </c>
      <c r="K124" s="3" t="e">
        <f t="shared" si="1"/>
        <v>#VALUE!</v>
      </c>
    </row>
    <row r="125" spans="1:11" x14ac:dyDescent="0.25">
      <c r="A125" s="4">
        <v>45880</v>
      </c>
      <c r="B125" s="5">
        <v>0.57638888888888884</v>
      </c>
      <c r="C125" s="3">
        <v>119</v>
      </c>
      <c r="D125" s="3">
        <v>43.45</v>
      </c>
      <c r="E125" s="3">
        <v>561.6</v>
      </c>
      <c r="F125" s="3">
        <v>27.64</v>
      </c>
      <c r="G125" s="3" t="s">
        <v>26</v>
      </c>
      <c r="H125" s="9">
        <v>0.18881199999999998</v>
      </c>
      <c r="I125" s="9">
        <v>39.44</v>
      </c>
      <c r="J125" s="9">
        <v>169.6</v>
      </c>
      <c r="K125" s="3" t="e">
        <f t="shared" si="1"/>
        <v>#VALUE!</v>
      </c>
    </row>
    <row r="126" spans="1:11" x14ac:dyDescent="0.25">
      <c r="A126" s="4">
        <v>45880</v>
      </c>
      <c r="B126" s="5">
        <v>0.58333333333333337</v>
      </c>
      <c r="C126" s="3">
        <v>120</v>
      </c>
      <c r="D126" s="3">
        <v>43.29</v>
      </c>
      <c r="E126" s="3">
        <v>644.70000000000005</v>
      </c>
      <c r="F126" s="3">
        <v>27.68</v>
      </c>
      <c r="G126" s="3" t="s">
        <v>26</v>
      </c>
      <c r="H126" s="9">
        <v>0.11782630000000005</v>
      </c>
      <c r="I126" s="9">
        <v>39.15</v>
      </c>
      <c r="J126" s="9">
        <v>171.2</v>
      </c>
      <c r="K126" s="3" t="e">
        <f t="shared" si="1"/>
        <v>#VALUE!</v>
      </c>
    </row>
    <row r="127" spans="1:11" x14ac:dyDescent="0.25">
      <c r="A127" s="4">
        <v>45880</v>
      </c>
      <c r="B127" s="5">
        <v>0.59027777777777779</v>
      </c>
      <c r="C127" s="3">
        <v>121</v>
      </c>
      <c r="D127" s="3">
        <v>43.05</v>
      </c>
      <c r="E127" s="3">
        <v>636.6</v>
      </c>
      <c r="F127" s="3">
        <v>27.53</v>
      </c>
      <c r="G127" s="3" t="s">
        <v>26</v>
      </c>
      <c r="H127" s="9">
        <v>0.18764829999999999</v>
      </c>
      <c r="I127" s="9">
        <v>38.78</v>
      </c>
      <c r="J127" s="9">
        <v>172.5</v>
      </c>
      <c r="K127" s="3" t="e">
        <f t="shared" si="1"/>
        <v>#VALUE!</v>
      </c>
    </row>
    <row r="128" spans="1:11" x14ac:dyDescent="0.25">
      <c r="A128" s="4">
        <v>45880</v>
      </c>
      <c r="B128" s="5">
        <v>0.59722222222222221</v>
      </c>
      <c r="C128" s="3">
        <v>122</v>
      </c>
      <c r="D128" s="3">
        <v>42.69</v>
      </c>
      <c r="E128" s="3">
        <v>608.5</v>
      </c>
      <c r="F128" s="3">
        <v>27.31</v>
      </c>
      <c r="G128" s="3" t="s">
        <v>26</v>
      </c>
      <c r="H128" s="9">
        <v>0.22217140000000002</v>
      </c>
      <c r="I128" s="9">
        <v>38.6</v>
      </c>
      <c r="J128" s="9">
        <v>173.4</v>
      </c>
      <c r="K128" s="3" t="e">
        <f t="shared" si="1"/>
        <v>#VALUE!</v>
      </c>
    </row>
    <row r="129" spans="1:11" x14ac:dyDescent="0.25">
      <c r="A129" s="4">
        <v>45880</v>
      </c>
      <c r="B129" s="5">
        <v>0.60416666666666663</v>
      </c>
      <c r="C129" s="3">
        <v>123</v>
      </c>
      <c r="D129" s="3">
        <v>42.33</v>
      </c>
      <c r="E129" s="3">
        <v>489.2</v>
      </c>
      <c r="F129" s="3">
        <v>27.14</v>
      </c>
      <c r="G129" s="3" t="s">
        <v>26</v>
      </c>
      <c r="H129" s="9">
        <v>0.29238129999999996</v>
      </c>
      <c r="I129" s="9">
        <v>38.6</v>
      </c>
      <c r="J129" s="9">
        <v>174.3</v>
      </c>
      <c r="K129" s="3" t="e">
        <f t="shared" si="1"/>
        <v>#VALUE!</v>
      </c>
    </row>
    <row r="130" spans="1:11" x14ac:dyDescent="0.25">
      <c r="A130" s="4">
        <v>45880</v>
      </c>
      <c r="B130" s="5">
        <v>0.61111111111111116</v>
      </c>
      <c r="C130" s="3">
        <v>124</v>
      </c>
      <c r="D130" s="3">
        <v>41.86</v>
      </c>
      <c r="E130" s="3">
        <v>292.60000000000002</v>
      </c>
      <c r="F130" s="3">
        <v>27.04</v>
      </c>
      <c r="G130" s="3" t="s">
        <v>26</v>
      </c>
      <c r="H130" s="9" t="e">
        <v>#VALUE!</v>
      </c>
      <c r="I130" s="9">
        <v>38.53</v>
      </c>
      <c r="J130" s="9">
        <v>175.5</v>
      </c>
      <c r="K130" s="3" t="e">
        <f t="shared" si="1"/>
        <v>#VALUE!</v>
      </c>
    </row>
    <row r="131" spans="1:11" x14ac:dyDescent="0.25">
      <c r="A131" s="4">
        <v>45880</v>
      </c>
      <c r="B131" s="5">
        <v>0.61805555555555558</v>
      </c>
      <c r="C131" s="3">
        <v>125</v>
      </c>
      <c r="D131" s="3">
        <v>41.36</v>
      </c>
      <c r="E131" s="3">
        <v>222.6</v>
      </c>
      <c r="F131" s="3">
        <v>27.16</v>
      </c>
      <c r="G131" s="3" t="s">
        <v>26</v>
      </c>
      <c r="H131" s="9">
        <v>0.26134930000000001</v>
      </c>
      <c r="I131" s="9">
        <v>38.28</v>
      </c>
      <c r="J131" s="9">
        <v>176.8</v>
      </c>
      <c r="K131" s="3" t="e">
        <f t="shared" si="1"/>
        <v>#VALUE!</v>
      </c>
    </row>
    <row r="132" spans="1:11" x14ac:dyDescent="0.25">
      <c r="A132" s="4">
        <v>45880</v>
      </c>
      <c r="B132" s="5">
        <v>0.625</v>
      </c>
      <c r="C132" s="3">
        <v>126</v>
      </c>
      <c r="D132" s="3">
        <v>40.840000000000003</v>
      </c>
      <c r="E132" s="3">
        <v>202.7</v>
      </c>
      <c r="F132" s="3">
        <v>26.77</v>
      </c>
      <c r="G132" s="3" t="s">
        <v>26</v>
      </c>
      <c r="H132" s="9">
        <v>0.15079779999999998</v>
      </c>
      <c r="I132" s="9">
        <v>38</v>
      </c>
      <c r="J132" s="9">
        <v>178.7</v>
      </c>
      <c r="K132" s="3" t="e">
        <f t="shared" si="1"/>
        <v>#VALUE!</v>
      </c>
    </row>
    <row r="133" spans="1:11" x14ac:dyDescent="0.25">
      <c r="A133" s="4">
        <v>45880</v>
      </c>
      <c r="B133" s="5">
        <v>0.63194444444444442</v>
      </c>
      <c r="C133" s="3">
        <v>127</v>
      </c>
      <c r="D133" s="3">
        <v>40.39</v>
      </c>
      <c r="E133" s="3">
        <v>187.1</v>
      </c>
      <c r="F133" s="3">
        <v>26.93</v>
      </c>
      <c r="G133" s="3" t="s">
        <v>26</v>
      </c>
      <c r="H133" s="9">
        <v>0.23846319999999999</v>
      </c>
      <c r="I133" s="9">
        <v>37.83</v>
      </c>
      <c r="J133" s="9">
        <v>180.4</v>
      </c>
      <c r="K133" s="3" t="e">
        <f t="shared" si="1"/>
        <v>#VALUE!</v>
      </c>
    </row>
    <row r="134" spans="1:11" x14ac:dyDescent="0.25">
      <c r="A134" s="4">
        <v>45880</v>
      </c>
      <c r="B134" s="5">
        <v>0.63888888888888884</v>
      </c>
      <c r="C134" s="3">
        <v>128</v>
      </c>
      <c r="D134" s="3">
        <v>40.020000000000003</v>
      </c>
      <c r="E134" s="3">
        <v>179.9</v>
      </c>
      <c r="F134" s="3">
        <v>26.35</v>
      </c>
      <c r="G134" s="3" t="s">
        <v>26</v>
      </c>
      <c r="H134" s="9">
        <v>0.18570880000000001</v>
      </c>
      <c r="I134" s="9">
        <v>37.619999999999997</v>
      </c>
      <c r="J134" s="9">
        <v>182.3</v>
      </c>
      <c r="K134" s="3" t="e">
        <f t="shared" si="1"/>
        <v>#VALUE!</v>
      </c>
    </row>
    <row r="135" spans="1:11" x14ac:dyDescent="0.25">
      <c r="A135" s="4">
        <v>45880</v>
      </c>
      <c r="B135" s="5">
        <v>0.64583333333333337</v>
      </c>
      <c r="C135" s="3">
        <v>129</v>
      </c>
      <c r="D135" s="3">
        <v>39.659999999999997</v>
      </c>
      <c r="E135" s="3">
        <v>179.5</v>
      </c>
      <c r="F135" s="3">
        <v>26.18</v>
      </c>
      <c r="G135" s="3" t="s">
        <v>26</v>
      </c>
      <c r="H135" s="9">
        <v>0.29121759999999997</v>
      </c>
      <c r="I135" s="9">
        <v>37.340000000000003</v>
      </c>
      <c r="J135" s="9">
        <v>183.5</v>
      </c>
      <c r="K135" s="3" t="e">
        <f t="shared" ref="K135:K198" si="2">100*((0.6108*EXP(17.27*F135/(F135+237.3)) - 0.066*(G135-F135)) / (0.6108*EXP(17.27*G135/(G135+237.3))))</f>
        <v>#VALUE!</v>
      </c>
    </row>
    <row r="136" spans="1:11" x14ac:dyDescent="0.25">
      <c r="A136" s="4">
        <v>45880</v>
      </c>
      <c r="B136" s="5">
        <v>0.65277777777777779</v>
      </c>
      <c r="C136" s="3">
        <v>130</v>
      </c>
      <c r="D136" s="3">
        <v>39.369999999999997</v>
      </c>
      <c r="E136" s="3">
        <v>235.2</v>
      </c>
      <c r="F136" s="3">
        <v>26.19</v>
      </c>
      <c r="G136" s="3" t="s">
        <v>26</v>
      </c>
      <c r="H136" s="9">
        <v>0.20316429999999996</v>
      </c>
      <c r="I136" s="9">
        <v>37.1</v>
      </c>
      <c r="J136" s="9">
        <v>185.3</v>
      </c>
      <c r="K136" s="3" t="e">
        <f t="shared" si="2"/>
        <v>#VALUE!</v>
      </c>
    </row>
    <row r="137" spans="1:11" x14ac:dyDescent="0.25">
      <c r="A137" s="4">
        <v>45880</v>
      </c>
      <c r="B137" s="5">
        <v>0.65972222222222221</v>
      </c>
      <c r="C137" s="3">
        <v>131</v>
      </c>
      <c r="D137" s="3">
        <v>39.130000000000003</v>
      </c>
      <c r="E137" s="3">
        <v>208.1</v>
      </c>
      <c r="F137" s="3">
        <v>26.03</v>
      </c>
      <c r="G137" s="3" t="s">
        <v>26</v>
      </c>
      <c r="H137" s="9">
        <v>0.27376210000000001</v>
      </c>
      <c r="I137" s="9">
        <v>36.81</v>
      </c>
      <c r="J137" s="9">
        <v>187.4</v>
      </c>
      <c r="K137" s="3" t="e">
        <f t="shared" si="2"/>
        <v>#VALUE!</v>
      </c>
    </row>
    <row r="138" spans="1:11" x14ac:dyDescent="0.25">
      <c r="A138" s="4">
        <v>45880</v>
      </c>
      <c r="B138" s="5">
        <v>0.66666666666666663</v>
      </c>
      <c r="C138" s="3">
        <v>132</v>
      </c>
      <c r="D138" s="3">
        <v>38.93</v>
      </c>
      <c r="E138" s="3">
        <v>233.2</v>
      </c>
      <c r="F138" s="3">
        <v>26.09</v>
      </c>
      <c r="G138" s="3" t="s">
        <v>26</v>
      </c>
      <c r="H138" s="9">
        <v>0.30906100000000003</v>
      </c>
      <c r="I138" s="9">
        <v>36.57</v>
      </c>
      <c r="J138" s="9">
        <v>189.1</v>
      </c>
      <c r="K138" s="3" t="e">
        <f t="shared" si="2"/>
        <v>#VALUE!</v>
      </c>
    </row>
    <row r="139" spans="1:11" x14ac:dyDescent="0.25">
      <c r="A139" s="4">
        <v>45880</v>
      </c>
      <c r="B139" s="5">
        <v>0.67361111111111116</v>
      </c>
      <c r="C139" s="3">
        <v>133</v>
      </c>
      <c r="D139" s="3">
        <v>38.64</v>
      </c>
      <c r="E139" s="3">
        <v>166.4</v>
      </c>
      <c r="F139" s="3">
        <v>26.2</v>
      </c>
      <c r="G139" s="3" t="s">
        <v>26</v>
      </c>
      <c r="H139" s="9" t="e">
        <v>#VALUE!</v>
      </c>
      <c r="I139" s="9">
        <v>36.43</v>
      </c>
      <c r="J139" s="9">
        <v>191</v>
      </c>
      <c r="K139" s="3" t="e">
        <f t="shared" si="2"/>
        <v>#VALUE!</v>
      </c>
    </row>
    <row r="140" spans="1:11" x14ac:dyDescent="0.25">
      <c r="A140" s="4">
        <v>45880</v>
      </c>
      <c r="B140" s="5">
        <v>0.68055555555555558</v>
      </c>
      <c r="C140" s="3">
        <v>134</v>
      </c>
      <c r="D140" s="3">
        <v>38.36</v>
      </c>
      <c r="E140" s="3">
        <v>141</v>
      </c>
      <c r="F140" s="3">
        <v>26.18</v>
      </c>
      <c r="G140" s="3" t="s">
        <v>26</v>
      </c>
      <c r="H140" s="9">
        <v>0.25591869999999994</v>
      </c>
      <c r="I140" s="9">
        <v>36.299999999999997</v>
      </c>
      <c r="J140" s="9">
        <v>191.9</v>
      </c>
      <c r="K140" s="3" t="e">
        <f t="shared" si="2"/>
        <v>#VALUE!</v>
      </c>
    </row>
    <row r="141" spans="1:11" x14ac:dyDescent="0.25">
      <c r="A141" s="4">
        <v>45880</v>
      </c>
      <c r="B141" s="5">
        <v>0.6875</v>
      </c>
      <c r="C141" s="3">
        <v>135</v>
      </c>
      <c r="D141" s="3">
        <v>38.049999999999997</v>
      </c>
      <c r="E141" s="3">
        <v>131.5</v>
      </c>
      <c r="F141" s="3">
        <v>25.86</v>
      </c>
      <c r="G141" s="3" t="s">
        <v>26</v>
      </c>
      <c r="H141" s="9">
        <v>0.15002199999999999</v>
      </c>
      <c r="I141" s="9">
        <v>36.11</v>
      </c>
      <c r="J141" s="9">
        <v>194</v>
      </c>
      <c r="K141" s="3" t="e">
        <f t="shared" si="2"/>
        <v>#VALUE!</v>
      </c>
    </row>
    <row r="142" spans="1:11" x14ac:dyDescent="0.25">
      <c r="A142" s="4">
        <v>45880</v>
      </c>
      <c r="B142" s="5">
        <v>0.69444444444444442</v>
      </c>
      <c r="C142" s="3">
        <v>136</v>
      </c>
      <c r="D142" s="3">
        <v>37.659999999999997</v>
      </c>
      <c r="E142" s="3">
        <v>117.4</v>
      </c>
      <c r="F142" s="3">
        <v>25.7</v>
      </c>
      <c r="G142" s="3" t="s">
        <v>26</v>
      </c>
      <c r="H142" s="9">
        <v>0.18532090000000001</v>
      </c>
      <c r="I142" s="9">
        <v>35.83</v>
      </c>
      <c r="J142" s="9">
        <v>195.6</v>
      </c>
      <c r="K142" s="3" t="e">
        <f t="shared" si="2"/>
        <v>#VALUE!</v>
      </c>
    </row>
    <row r="143" spans="1:11" x14ac:dyDescent="0.25">
      <c r="A143" s="4">
        <v>45880</v>
      </c>
      <c r="B143" s="5">
        <v>0.70138888888888884</v>
      </c>
      <c r="C143" s="3">
        <v>137</v>
      </c>
      <c r="D143" s="3">
        <v>37.36</v>
      </c>
      <c r="E143" s="3">
        <v>107</v>
      </c>
      <c r="F143" s="3">
        <v>25.61</v>
      </c>
      <c r="G143" s="3" t="s">
        <v>26</v>
      </c>
      <c r="H143" s="9">
        <v>0.23807529999999999</v>
      </c>
      <c r="I143" s="9">
        <v>35.53</v>
      </c>
      <c r="J143" s="9">
        <v>197.2</v>
      </c>
      <c r="K143" s="3" t="e">
        <f t="shared" si="2"/>
        <v>#VALUE!</v>
      </c>
    </row>
    <row r="144" spans="1:11" x14ac:dyDescent="0.25">
      <c r="A144" s="4">
        <v>45880</v>
      </c>
      <c r="B144" s="5">
        <v>0.70833333333333337</v>
      </c>
      <c r="C144" s="3">
        <v>138</v>
      </c>
      <c r="D144" s="3">
        <v>37.159999999999997</v>
      </c>
      <c r="E144" s="3">
        <v>114.8</v>
      </c>
      <c r="F144" s="3">
        <v>25.81</v>
      </c>
      <c r="G144" s="3" t="s">
        <v>26</v>
      </c>
      <c r="H144" s="9">
        <v>0.23807529999999999</v>
      </c>
      <c r="I144" s="9">
        <v>28.79</v>
      </c>
      <c r="J144" s="9">
        <v>199.5</v>
      </c>
      <c r="K144" s="3" t="e">
        <f t="shared" si="2"/>
        <v>#VALUE!</v>
      </c>
    </row>
    <row r="145" spans="1:11" x14ac:dyDescent="0.25">
      <c r="A145" s="4">
        <v>45880</v>
      </c>
      <c r="B145" s="5">
        <v>0.71527777777777779</v>
      </c>
      <c r="C145" s="3">
        <v>139</v>
      </c>
      <c r="D145" s="3">
        <v>37.01</v>
      </c>
      <c r="E145" s="3">
        <v>130.1</v>
      </c>
      <c r="F145" s="3">
        <v>26.02</v>
      </c>
      <c r="G145" s="3" t="s">
        <v>26</v>
      </c>
      <c r="H145" s="9">
        <v>0.16786539999999994</v>
      </c>
      <c r="I145" s="9">
        <v>32.08</v>
      </c>
      <c r="J145" s="9">
        <v>200.4</v>
      </c>
      <c r="K145" s="3" t="e">
        <f t="shared" si="2"/>
        <v>#VALUE!</v>
      </c>
    </row>
    <row r="146" spans="1:11" x14ac:dyDescent="0.25">
      <c r="A146" s="4">
        <v>45880</v>
      </c>
      <c r="B146" s="5">
        <v>0.72222222222222221</v>
      </c>
      <c r="C146" s="3">
        <v>140</v>
      </c>
      <c r="D146" s="3">
        <v>36.729999999999997</v>
      </c>
      <c r="E146" s="3">
        <v>114.3</v>
      </c>
      <c r="F146" s="3">
        <v>25.91</v>
      </c>
      <c r="G146" s="3" t="s">
        <v>26</v>
      </c>
      <c r="H146" s="9">
        <v>0.20316429999999996</v>
      </c>
      <c r="I146" s="9">
        <v>32.44</v>
      </c>
      <c r="J146" s="9">
        <v>202.3</v>
      </c>
      <c r="K146" s="3" t="e">
        <f t="shared" si="2"/>
        <v>#VALUE!</v>
      </c>
    </row>
    <row r="147" spans="1:11" x14ac:dyDescent="0.25">
      <c r="A147" s="4">
        <v>45880</v>
      </c>
      <c r="B147" s="5">
        <v>0.72916666666666663</v>
      </c>
      <c r="C147" s="3">
        <v>141</v>
      </c>
      <c r="D147" s="3">
        <v>36.47</v>
      </c>
      <c r="E147" s="3">
        <v>86</v>
      </c>
      <c r="F147" s="3">
        <v>26.12</v>
      </c>
      <c r="G147" s="3" t="s">
        <v>26</v>
      </c>
      <c r="H147" s="9">
        <v>0.25591869999999994</v>
      </c>
      <c r="I147" s="9">
        <v>34.520000000000003</v>
      </c>
      <c r="J147" s="9">
        <v>204.1</v>
      </c>
      <c r="K147" s="3" t="e">
        <f t="shared" si="2"/>
        <v>#VALUE!</v>
      </c>
    </row>
    <row r="148" spans="1:11" x14ac:dyDescent="0.25">
      <c r="A148" s="4">
        <v>45880</v>
      </c>
      <c r="B148" s="5">
        <v>0.73611111111111116</v>
      </c>
      <c r="C148" s="3">
        <v>142</v>
      </c>
      <c r="D148" s="3">
        <v>36.119999999999997</v>
      </c>
      <c r="E148" s="3">
        <v>58.8</v>
      </c>
      <c r="F148" s="3">
        <v>26.08</v>
      </c>
      <c r="G148" s="3" t="s">
        <v>26</v>
      </c>
      <c r="H148" s="9">
        <v>0.29121759999999997</v>
      </c>
      <c r="I148" s="9">
        <v>33.72</v>
      </c>
      <c r="J148" s="9">
        <v>205.6</v>
      </c>
      <c r="K148" s="3" t="e">
        <f t="shared" si="2"/>
        <v>#VALUE!</v>
      </c>
    </row>
    <row r="149" spans="1:11" x14ac:dyDescent="0.25">
      <c r="A149" s="4">
        <v>45880</v>
      </c>
      <c r="B149" s="5">
        <v>0.74305555555555558</v>
      </c>
      <c r="C149" s="3">
        <v>143</v>
      </c>
      <c r="D149" s="3">
        <v>35.770000000000003</v>
      </c>
      <c r="E149" s="3">
        <v>40.299999999999997</v>
      </c>
      <c r="F149" s="3">
        <v>26.19</v>
      </c>
      <c r="G149" s="3" t="s">
        <v>26</v>
      </c>
      <c r="H149" s="9">
        <v>0.16786539999999994</v>
      </c>
      <c r="I149" s="9">
        <v>34.08</v>
      </c>
      <c r="J149" s="9">
        <v>206.7</v>
      </c>
      <c r="K149" s="3" t="e">
        <f t="shared" si="2"/>
        <v>#VALUE!</v>
      </c>
    </row>
    <row r="150" spans="1:11" x14ac:dyDescent="0.25">
      <c r="A150" s="4">
        <v>45880</v>
      </c>
      <c r="B150" s="5">
        <v>0.75</v>
      </c>
      <c r="C150" s="3">
        <v>144</v>
      </c>
      <c r="D150" s="3">
        <v>35.49</v>
      </c>
      <c r="E150" s="3">
        <v>27.15</v>
      </c>
      <c r="F150" s="3">
        <v>26.04</v>
      </c>
      <c r="G150" s="3" t="s">
        <v>26</v>
      </c>
      <c r="H150" s="9">
        <v>0.15002199999999999</v>
      </c>
      <c r="I150" s="9">
        <v>33.28</v>
      </c>
      <c r="J150" s="9">
        <v>208</v>
      </c>
      <c r="K150" s="3" t="e">
        <f t="shared" si="2"/>
        <v>#VALUE!</v>
      </c>
    </row>
    <row r="151" spans="1:11" x14ac:dyDescent="0.25">
      <c r="A151" s="4">
        <v>45880</v>
      </c>
      <c r="B151" s="5">
        <v>0.75694444444444442</v>
      </c>
      <c r="C151" s="3">
        <v>145</v>
      </c>
      <c r="D151" s="3">
        <v>35.21</v>
      </c>
      <c r="E151" s="3">
        <v>17</v>
      </c>
      <c r="F151" s="3">
        <v>25.99</v>
      </c>
      <c r="G151" s="3" t="s">
        <v>26</v>
      </c>
      <c r="H151" s="9">
        <v>0.15040989999999999</v>
      </c>
      <c r="I151" s="9">
        <v>33.61</v>
      </c>
      <c r="J151" s="9">
        <v>209.4</v>
      </c>
      <c r="K151" s="3" t="e">
        <f t="shared" si="2"/>
        <v>#VALUE!</v>
      </c>
    </row>
    <row r="152" spans="1:11" x14ac:dyDescent="0.25">
      <c r="A152" s="4">
        <v>45880</v>
      </c>
      <c r="B152" s="5">
        <v>0.76388888888888884</v>
      </c>
      <c r="C152" s="3">
        <v>146</v>
      </c>
      <c r="D152" s="3">
        <v>34.93</v>
      </c>
      <c r="E152" s="3">
        <v>9.11</v>
      </c>
      <c r="F152" s="3">
        <v>26.18</v>
      </c>
      <c r="G152" s="3" t="s">
        <v>26</v>
      </c>
      <c r="H152" s="9">
        <v>0.22100770000000003</v>
      </c>
      <c r="I152" s="9">
        <v>31.43</v>
      </c>
      <c r="J152" s="9">
        <v>210.7</v>
      </c>
      <c r="K152" s="3" t="e">
        <f t="shared" si="2"/>
        <v>#VALUE!</v>
      </c>
    </row>
    <row r="153" spans="1:11" x14ac:dyDescent="0.25">
      <c r="A153" s="4">
        <v>45880</v>
      </c>
      <c r="B153" s="5">
        <v>0.77083333333333337</v>
      </c>
      <c r="C153" s="3">
        <v>147</v>
      </c>
      <c r="D153" s="3">
        <v>34.619999999999997</v>
      </c>
      <c r="E153" s="3">
        <v>3.7240000000000002</v>
      </c>
      <c r="F153" s="3">
        <v>26.14</v>
      </c>
      <c r="G153" s="3" t="s">
        <v>26</v>
      </c>
      <c r="H153" s="9">
        <v>0.22100770000000003</v>
      </c>
      <c r="I153" s="9">
        <v>31.46</v>
      </c>
      <c r="J153" s="9">
        <v>212.2</v>
      </c>
      <c r="K153" s="3" t="e">
        <f t="shared" si="2"/>
        <v>#VALUE!</v>
      </c>
    </row>
    <row r="154" spans="1:11" x14ac:dyDescent="0.25">
      <c r="A154" s="4">
        <v>45880</v>
      </c>
      <c r="B154" s="5">
        <v>0.77777777777777779</v>
      </c>
      <c r="C154" s="3">
        <v>148</v>
      </c>
      <c r="D154" s="3">
        <v>34.340000000000003</v>
      </c>
      <c r="E154" s="3">
        <v>1.2250000000000001</v>
      </c>
      <c r="F154" s="3">
        <v>26.01</v>
      </c>
      <c r="G154" s="3" t="s">
        <v>26</v>
      </c>
      <c r="H154" s="9" t="e">
        <v>#VALUE!</v>
      </c>
      <c r="I154" s="9">
        <v>32.979999999999997</v>
      </c>
      <c r="J154" s="9">
        <v>213.7</v>
      </c>
      <c r="K154" s="3" t="e">
        <f t="shared" si="2"/>
        <v>#VALUE!</v>
      </c>
    </row>
    <row r="155" spans="1:11" x14ac:dyDescent="0.25">
      <c r="A155" s="4">
        <v>45880</v>
      </c>
      <c r="B155" s="5">
        <v>0.78472222222222221</v>
      </c>
      <c r="C155" s="3">
        <v>149</v>
      </c>
      <c r="D155" s="3">
        <v>34.14</v>
      </c>
      <c r="E155" s="3">
        <v>0.33700000000000002</v>
      </c>
      <c r="F155" s="3">
        <v>26.06</v>
      </c>
      <c r="G155" s="3" t="s">
        <v>26</v>
      </c>
      <c r="H155" s="9">
        <v>0.29160549999999996</v>
      </c>
      <c r="I155" s="9">
        <v>32.26</v>
      </c>
      <c r="J155" s="9">
        <v>214.6</v>
      </c>
      <c r="K155" s="3" t="e">
        <f t="shared" si="2"/>
        <v>#VALUE!</v>
      </c>
    </row>
    <row r="156" spans="1:11" x14ac:dyDescent="0.25">
      <c r="A156" s="4">
        <v>45880</v>
      </c>
      <c r="B156" s="5">
        <v>0.79166666666666663</v>
      </c>
      <c r="C156" s="3">
        <v>150</v>
      </c>
      <c r="D156" s="3">
        <v>33.94</v>
      </c>
      <c r="E156" s="3">
        <v>6.3E-2</v>
      </c>
      <c r="F156" s="3">
        <v>26.01</v>
      </c>
      <c r="G156" s="3" t="s">
        <v>26</v>
      </c>
      <c r="H156" s="9">
        <v>0.27415</v>
      </c>
      <c r="I156" s="9">
        <v>32.659999999999997</v>
      </c>
      <c r="J156" s="9">
        <v>215.6</v>
      </c>
      <c r="K156" s="3" t="e">
        <f t="shared" si="2"/>
        <v>#VALUE!</v>
      </c>
    </row>
    <row r="157" spans="1:11" x14ac:dyDescent="0.25">
      <c r="A157" s="4">
        <v>45880</v>
      </c>
      <c r="B157" s="5">
        <v>0.79861111111111116</v>
      </c>
      <c r="C157" s="3">
        <v>151</v>
      </c>
      <c r="D157" s="3">
        <v>33.76</v>
      </c>
      <c r="E157" s="3">
        <v>2.3E-2</v>
      </c>
      <c r="F157" s="3">
        <v>25.95</v>
      </c>
      <c r="G157" s="3" t="s">
        <v>26</v>
      </c>
      <c r="H157" s="9">
        <v>0.22139560000000003</v>
      </c>
      <c r="I157" s="9">
        <v>32.5</v>
      </c>
      <c r="J157" s="9">
        <v>216.4</v>
      </c>
      <c r="K157" s="3" t="e">
        <f t="shared" si="2"/>
        <v>#VALUE!</v>
      </c>
    </row>
    <row r="158" spans="1:11" x14ac:dyDescent="0.25">
      <c r="A158" s="4">
        <v>45880</v>
      </c>
      <c r="B158" s="5">
        <v>0.80555555555555558</v>
      </c>
      <c r="C158" s="3">
        <v>152</v>
      </c>
      <c r="D158" s="3">
        <v>33.590000000000003</v>
      </c>
      <c r="E158" s="3">
        <v>3.0000000000000001E-3</v>
      </c>
      <c r="F158" s="3">
        <v>25.91</v>
      </c>
      <c r="G158" s="3" t="s">
        <v>26</v>
      </c>
      <c r="H158" s="9">
        <v>0.20394009999999996</v>
      </c>
      <c r="I158" s="9">
        <v>32.340000000000003</v>
      </c>
      <c r="J158" s="9">
        <v>217.7</v>
      </c>
      <c r="K158" s="3" t="e">
        <f t="shared" si="2"/>
        <v>#VALUE!</v>
      </c>
    </row>
    <row r="159" spans="1:11" x14ac:dyDescent="0.25">
      <c r="A159" s="4">
        <v>45880</v>
      </c>
      <c r="B159" s="5">
        <v>0.8125</v>
      </c>
      <c r="C159" s="3">
        <v>153</v>
      </c>
      <c r="D159" s="3">
        <v>33.44</v>
      </c>
      <c r="E159" s="3">
        <v>7.0000000000000001E-3</v>
      </c>
      <c r="F159" s="3">
        <v>25.87</v>
      </c>
      <c r="G159" s="3" t="s">
        <v>26</v>
      </c>
      <c r="H159" s="9">
        <v>0.20394009999999996</v>
      </c>
      <c r="I159" s="9">
        <v>31.27</v>
      </c>
      <c r="J159" s="9">
        <v>218.3</v>
      </c>
      <c r="K159" s="3" t="e">
        <f t="shared" si="2"/>
        <v>#VALUE!</v>
      </c>
    </row>
    <row r="160" spans="1:11" x14ac:dyDescent="0.25">
      <c r="A160" s="4">
        <v>45880</v>
      </c>
      <c r="B160" s="5">
        <v>0.81944444444444442</v>
      </c>
      <c r="C160" s="3">
        <v>154</v>
      </c>
      <c r="D160" s="3">
        <v>33.409999999999997</v>
      </c>
      <c r="E160" s="3">
        <v>7.0000000000000001E-3</v>
      </c>
      <c r="F160" s="3">
        <v>25.83</v>
      </c>
      <c r="G160" s="3" t="s">
        <v>26</v>
      </c>
      <c r="H160" s="9">
        <v>0.16902910000000004</v>
      </c>
      <c r="I160" s="9">
        <v>29.94</v>
      </c>
      <c r="J160" s="9">
        <v>219.4</v>
      </c>
      <c r="K160" s="3" t="e">
        <f t="shared" si="2"/>
        <v>#VALUE!</v>
      </c>
    </row>
    <row r="161" spans="1:11" x14ac:dyDescent="0.25">
      <c r="A161" s="4">
        <v>45880</v>
      </c>
      <c r="B161" s="5">
        <v>0.82638888888888884</v>
      </c>
      <c r="C161" s="3">
        <v>155</v>
      </c>
      <c r="D161" s="3">
        <v>33.340000000000003</v>
      </c>
      <c r="E161" s="3">
        <v>7.0000000000000001E-3</v>
      </c>
      <c r="F161" s="3">
        <v>25.67</v>
      </c>
      <c r="G161" s="3" t="s">
        <v>26</v>
      </c>
      <c r="H161" s="9">
        <v>0.15157359999999998</v>
      </c>
      <c r="I161" s="9">
        <v>31.95</v>
      </c>
      <c r="J161" s="9">
        <v>220.1</v>
      </c>
      <c r="K161" s="3" t="e">
        <f t="shared" si="2"/>
        <v>#VALUE!</v>
      </c>
    </row>
    <row r="162" spans="1:11" x14ac:dyDescent="0.25">
      <c r="A162" s="4">
        <v>45880</v>
      </c>
      <c r="B162" s="5">
        <v>0.83333333333333337</v>
      </c>
      <c r="C162" s="3">
        <v>156</v>
      </c>
      <c r="D162" s="3">
        <v>33.25</v>
      </c>
      <c r="E162" s="3">
        <v>0.05</v>
      </c>
      <c r="F162" s="3">
        <v>25.6</v>
      </c>
      <c r="G162" s="3" t="s">
        <v>26</v>
      </c>
      <c r="H162" s="9">
        <v>9.8819199999999996E-2</v>
      </c>
      <c r="I162" s="9">
        <v>31.78</v>
      </c>
      <c r="J162" s="9">
        <v>221.2</v>
      </c>
      <c r="K162" s="3" t="e">
        <f t="shared" si="2"/>
        <v>#VALUE!</v>
      </c>
    </row>
    <row r="163" spans="1:11" x14ac:dyDescent="0.25">
      <c r="A163" s="4">
        <v>45880</v>
      </c>
      <c r="B163" s="5">
        <v>0.84027777777777779</v>
      </c>
      <c r="C163" s="3">
        <v>157</v>
      </c>
      <c r="D163" s="3">
        <v>33.14</v>
      </c>
      <c r="E163" s="3">
        <v>6.9000000000000006E-2</v>
      </c>
      <c r="F163" s="3">
        <v>25.5</v>
      </c>
      <c r="G163" s="3" t="s">
        <v>26</v>
      </c>
      <c r="H163" s="9">
        <v>4.567690000000002E-2</v>
      </c>
      <c r="I163" s="9">
        <v>31.12</v>
      </c>
      <c r="J163" s="9">
        <v>222</v>
      </c>
      <c r="K163" s="3" t="e">
        <f t="shared" si="2"/>
        <v>#VALUE!</v>
      </c>
    </row>
    <row r="164" spans="1:11" x14ac:dyDescent="0.25">
      <c r="A164" s="4">
        <v>45880</v>
      </c>
      <c r="B164" s="5">
        <v>0.84722222222222221</v>
      </c>
      <c r="C164" s="3">
        <v>158</v>
      </c>
      <c r="D164" s="3">
        <v>33.04</v>
      </c>
      <c r="E164" s="3">
        <v>0.04</v>
      </c>
      <c r="F164" s="3">
        <v>25.39</v>
      </c>
      <c r="G164" s="3" t="s">
        <v>26</v>
      </c>
      <c r="H164" s="9" t="e">
        <v>#VALUE!</v>
      </c>
      <c r="I164" s="9">
        <v>31.5</v>
      </c>
      <c r="J164" s="9">
        <v>223</v>
      </c>
      <c r="K164" s="3" t="e">
        <f t="shared" si="2"/>
        <v>#VALUE!</v>
      </c>
    </row>
    <row r="165" spans="1:11" x14ac:dyDescent="0.25">
      <c r="A165" s="4">
        <v>45880</v>
      </c>
      <c r="B165" s="5">
        <v>0.85416666666666663</v>
      </c>
      <c r="C165" s="3">
        <v>159</v>
      </c>
      <c r="D165" s="3">
        <v>32.950000000000003</v>
      </c>
      <c r="E165" s="3">
        <v>5.8999999999999997E-2</v>
      </c>
      <c r="F165" s="3">
        <v>25.48</v>
      </c>
      <c r="G165" s="3" t="s">
        <v>26</v>
      </c>
      <c r="H165" s="9">
        <v>0.20471589999999995</v>
      </c>
      <c r="I165" s="9">
        <v>30.87</v>
      </c>
      <c r="J165" s="9">
        <v>223.7</v>
      </c>
      <c r="K165" s="3" t="e">
        <f t="shared" si="2"/>
        <v>#VALUE!</v>
      </c>
    </row>
    <row r="166" spans="1:11" x14ac:dyDescent="0.25">
      <c r="A166" s="4">
        <v>45880</v>
      </c>
      <c r="B166" s="5">
        <v>0.86111111111111116</v>
      </c>
      <c r="C166" s="3">
        <v>160</v>
      </c>
      <c r="D166" s="3">
        <v>32.83</v>
      </c>
      <c r="E166" s="3">
        <v>0.05</v>
      </c>
      <c r="F166" s="3">
        <v>25.36</v>
      </c>
      <c r="G166" s="3" t="s">
        <v>26</v>
      </c>
      <c r="H166" s="9">
        <v>4.6064800000000017E-2</v>
      </c>
      <c r="I166" s="9">
        <v>30.22</v>
      </c>
      <c r="J166" s="9">
        <v>224.5</v>
      </c>
      <c r="K166" s="3" t="e">
        <f t="shared" si="2"/>
        <v>#VALUE!</v>
      </c>
    </row>
    <row r="167" spans="1:11" x14ac:dyDescent="0.25">
      <c r="A167" s="4">
        <v>45880</v>
      </c>
      <c r="B167" s="5">
        <v>0.86805555555555558</v>
      </c>
      <c r="C167" s="3">
        <v>161</v>
      </c>
      <c r="D167" s="3">
        <v>32.69</v>
      </c>
      <c r="E167" s="3">
        <v>0.188</v>
      </c>
      <c r="F167" s="3">
        <v>25.02</v>
      </c>
      <c r="G167" s="3" t="s">
        <v>26</v>
      </c>
      <c r="H167" s="9" t="e">
        <v>#VALUE!</v>
      </c>
      <c r="I167" s="9">
        <v>31.14</v>
      </c>
      <c r="J167" s="9">
        <v>224.7</v>
      </c>
      <c r="K167" s="3" t="e">
        <f t="shared" si="2"/>
        <v>#VALUE!</v>
      </c>
    </row>
    <row r="168" spans="1:11" x14ac:dyDescent="0.25">
      <c r="A168" s="4">
        <v>45880</v>
      </c>
      <c r="B168" s="5">
        <v>0.875</v>
      </c>
      <c r="C168" s="3">
        <v>162</v>
      </c>
      <c r="D168" s="3">
        <v>32.61</v>
      </c>
      <c r="E168" s="3">
        <v>0.188</v>
      </c>
      <c r="F168" s="3">
        <v>25.06</v>
      </c>
      <c r="G168" s="3" t="s">
        <v>26</v>
      </c>
      <c r="H168" s="9">
        <v>0.13411810000000002</v>
      </c>
      <c r="I168" s="9">
        <v>30.99</v>
      </c>
      <c r="J168" s="9">
        <v>225.7</v>
      </c>
      <c r="K168" s="3" t="e">
        <f t="shared" si="2"/>
        <v>#VALUE!</v>
      </c>
    </row>
    <row r="169" spans="1:11" x14ac:dyDescent="0.25">
      <c r="A169" s="4">
        <v>45880</v>
      </c>
      <c r="B169" s="5">
        <v>0.88194444444444442</v>
      </c>
      <c r="C169" s="3">
        <v>163</v>
      </c>
      <c r="D169" s="3">
        <v>32.479999999999997</v>
      </c>
      <c r="E169" s="3">
        <v>0.125</v>
      </c>
      <c r="F169" s="3">
        <v>25.02</v>
      </c>
      <c r="G169" s="3" t="s">
        <v>26</v>
      </c>
      <c r="H169" s="9">
        <v>0.24040269999999997</v>
      </c>
      <c r="I169" s="9">
        <v>30.36</v>
      </c>
      <c r="J169" s="9">
        <v>226.6</v>
      </c>
      <c r="K169" s="3" t="e">
        <f t="shared" si="2"/>
        <v>#VALUE!</v>
      </c>
    </row>
    <row r="170" spans="1:11" x14ac:dyDescent="0.25">
      <c r="A170" s="4">
        <v>45880</v>
      </c>
      <c r="B170" s="5">
        <v>0.88888888888888884</v>
      </c>
      <c r="C170" s="3">
        <v>164</v>
      </c>
      <c r="D170" s="3">
        <v>32.39</v>
      </c>
      <c r="E170" s="3">
        <v>7.2999999999999995E-2</v>
      </c>
      <c r="F170" s="3">
        <v>24.93</v>
      </c>
      <c r="G170" s="3" t="s">
        <v>26</v>
      </c>
      <c r="H170" s="9">
        <v>0.20510379999999995</v>
      </c>
      <c r="I170" s="9">
        <v>30.76</v>
      </c>
      <c r="J170" s="9">
        <v>227.1</v>
      </c>
      <c r="K170" s="3" t="e">
        <f t="shared" si="2"/>
        <v>#VALUE!</v>
      </c>
    </row>
    <row r="171" spans="1:11" x14ac:dyDescent="0.25">
      <c r="A171" s="4">
        <v>45880</v>
      </c>
      <c r="B171" s="5">
        <v>0.89583333333333337</v>
      </c>
      <c r="C171" s="3">
        <v>165</v>
      </c>
      <c r="D171" s="3">
        <v>32.340000000000003</v>
      </c>
      <c r="E171" s="3">
        <v>0.182</v>
      </c>
      <c r="F171" s="3">
        <v>25.11</v>
      </c>
      <c r="G171" s="3" t="s">
        <v>26</v>
      </c>
      <c r="H171" s="9">
        <v>-6.6895999999999622E-3</v>
      </c>
      <c r="I171" s="9">
        <v>30.65</v>
      </c>
      <c r="J171" s="9">
        <v>227.4</v>
      </c>
      <c r="K171" s="3" t="e">
        <f t="shared" si="2"/>
        <v>#VALUE!</v>
      </c>
    </row>
    <row r="172" spans="1:11" x14ac:dyDescent="0.25">
      <c r="A172" s="4">
        <v>45880</v>
      </c>
      <c r="B172" s="5">
        <v>0.90277777777777779</v>
      </c>
      <c r="C172" s="3">
        <v>166</v>
      </c>
      <c r="D172" s="3">
        <v>32.26</v>
      </c>
      <c r="E172" s="3">
        <v>4.5999999999999999E-2</v>
      </c>
      <c r="F172" s="3">
        <v>25.67</v>
      </c>
      <c r="G172" s="3" t="s">
        <v>26</v>
      </c>
      <c r="H172" s="9">
        <v>0.11705049999999995</v>
      </c>
      <c r="I172" s="9">
        <v>29.98</v>
      </c>
      <c r="J172" s="9">
        <v>228.8</v>
      </c>
      <c r="K172" s="3" t="e">
        <f t="shared" si="2"/>
        <v>#VALUE!</v>
      </c>
    </row>
    <row r="173" spans="1:11" x14ac:dyDescent="0.25">
      <c r="A173" s="4">
        <v>45880</v>
      </c>
      <c r="B173" s="5">
        <v>0.90972222222222221</v>
      </c>
      <c r="C173" s="3">
        <v>167</v>
      </c>
      <c r="D173" s="3">
        <v>32.200000000000003</v>
      </c>
      <c r="E173" s="3">
        <v>0</v>
      </c>
      <c r="F173" s="3">
        <v>25.63</v>
      </c>
      <c r="G173" s="3" t="s">
        <v>26</v>
      </c>
      <c r="H173" s="9">
        <v>0.11705049999999995</v>
      </c>
      <c r="I173" s="9">
        <v>30.5</v>
      </c>
      <c r="J173" s="9">
        <v>228.9</v>
      </c>
      <c r="K173" s="3" t="e">
        <f t="shared" si="2"/>
        <v>#VALUE!</v>
      </c>
    </row>
    <row r="174" spans="1:11" x14ac:dyDescent="0.25">
      <c r="A174" s="4">
        <v>45880</v>
      </c>
      <c r="B174" s="5">
        <v>0.91666666666666663</v>
      </c>
      <c r="C174" s="3">
        <v>168</v>
      </c>
      <c r="D174" s="3">
        <v>32.15</v>
      </c>
      <c r="E174" s="3">
        <v>5.8999999999999997E-2</v>
      </c>
      <c r="F174" s="3">
        <v>25.54</v>
      </c>
      <c r="G174" s="3" t="s">
        <v>26</v>
      </c>
      <c r="H174" s="9">
        <v>0.18803619999999999</v>
      </c>
      <c r="I174" s="9">
        <v>30.43</v>
      </c>
      <c r="J174" s="9">
        <v>229.7</v>
      </c>
      <c r="K174" s="3" t="e">
        <f t="shared" si="2"/>
        <v>#VALUE!</v>
      </c>
    </row>
    <row r="175" spans="1:11" x14ac:dyDescent="0.25">
      <c r="A175" s="4">
        <v>45880</v>
      </c>
      <c r="B175" s="5">
        <v>0.92361111111111116</v>
      </c>
      <c r="C175" s="3">
        <v>169</v>
      </c>
      <c r="D175" s="3">
        <v>32.1</v>
      </c>
      <c r="E175" s="3">
        <v>0.16200000000000001</v>
      </c>
      <c r="F175" s="3">
        <v>25.09</v>
      </c>
      <c r="G175" s="3" t="s">
        <v>26</v>
      </c>
      <c r="H175" s="9">
        <v>8.1751600000000035E-2</v>
      </c>
      <c r="I175" s="9">
        <v>30.31</v>
      </c>
      <c r="J175" s="9">
        <v>230.9</v>
      </c>
      <c r="K175" s="3" t="e">
        <f t="shared" si="2"/>
        <v>#VALUE!</v>
      </c>
    </row>
    <row r="176" spans="1:11" x14ac:dyDescent="0.25">
      <c r="A176" s="4">
        <v>45880</v>
      </c>
      <c r="B176" s="5">
        <v>0.93055555555555558</v>
      </c>
      <c r="C176" s="3">
        <v>170</v>
      </c>
      <c r="D176" s="3">
        <v>32.06</v>
      </c>
      <c r="E176" s="3">
        <v>0.122</v>
      </c>
      <c r="F176" s="3">
        <v>25.44</v>
      </c>
      <c r="G176" s="3" t="s">
        <v>26</v>
      </c>
      <c r="H176" s="9">
        <v>2.9385099999999942E-2</v>
      </c>
      <c r="I176" s="9">
        <v>27.65</v>
      </c>
      <c r="J176" s="9">
        <v>231</v>
      </c>
      <c r="K176" s="3" t="e">
        <f t="shared" si="2"/>
        <v>#VALUE!</v>
      </c>
    </row>
    <row r="177" spans="1:11" x14ac:dyDescent="0.25">
      <c r="A177" s="4">
        <v>45880</v>
      </c>
      <c r="B177" s="5">
        <v>0.9375</v>
      </c>
      <c r="C177" s="3">
        <v>171</v>
      </c>
      <c r="D177" s="3">
        <v>32</v>
      </c>
      <c r="E177" s="3">
        <v>6.9000000000000006E-2</v>
      </c>
      <c r="F177" s="3">
        <v>25.54</v>
      </c>
      <c r="G177" s="3" t="s">
        <v>26</v>
      </c>
      <c r="H177" s="9" t="e">
        <v>#VALUE!</v>
      </c>
      <c r="I177" s="9">
        <v>27.59</v>
      </c>
      <c r="J177" s="9">
        <v>231.5</v>
      </c>
      <c r="K177" s="3" t="e">
        <f t="shared" si="2"/>
        <v>#VALUE!</v>
      </c>
    </row>
    <row r="178" spans="1:11" x14ac:dyDescent="0.25">
      <c r="A178" s="4">
        <v>45880</v>
      </c>
      <c r="B178" s="5">
        <v>0.94444444444444442</v>
      </c>
      <c r="C178" s="3">
        <v>172</v>
      </c>
      <c r="D178" s="3">
        <v>31.94</v>
      </c>
      <c r="E178" s="3">
        <v>8.8999999999999996E-2</v>
      </c>
      <c r="F178" s="3">
        <v>25.59</v>
      </c>
      <c r="G178" s="3" t="s">
        <v>26</v>
      </c>
      <c r="H178" s="9">
        <v>9.9594999999999989E-2</v>
      </c>
      <c r="I178" s="9">
        <v>30.02</v>
      </c>
      <c r="J178" s="9">
        <v>232</v>
      </c>
      <c r="K178" s="3" t="e">
        <f t="shared" si="2"/>
        <v>#VALUE!</v>
      </c>
    </row>
    <row r="179" spans="1:11" x14ac:dyDescent="0.25">
      <c r="A179" s="4">
        <v>45880</v>
      </c>
      <c r="B179" s="5">
        <v>0.95138888888888884</v>
      </c>
      <c r="C179" s="3">
        <v>173</v>
      </c>
      <c r="D179" s="3">
        <v>31.89</v>
      </c>
      <c r="E179" s="3">
        <v>0.122</v>
      </c>
      <c r="F179" s="3">
        <v>25.81</v>
      </c>
      <c r="G179" s="3" t="s">
        <v>26</v>
      </c>
      <c r="H179" s="9">
        <v>8.2139500000000032E-2</v>
      </c>
      <c r="I179" s="9">
        <v>29.99</v>
      </c>
      <c r="J179" s="9">
        <v>232.9</v>
      </c>
      <c r="K179" s="3" t="e">
        <f t="shared" si="2"/>
        <v>#VALUE!</v>
      </c>
    </row>
    <row r="180" spans="1:11" x14ac:dyDescent="0.25">
      <c r="A180" s="4">
        <v>45880</v>
      </c>
      <c r="B180" s="5">
        <v>0.95833333333333337</v>
      </c>
      <c r="C180" s="3">
        <v>174</v>
      </c>
      <c r="D180" s="3">
        <v>31.81</v>
      </c>
      <c r="E180" s="3">
        <v>0.16500000000000001</v>
      </c>
      <c r="F180" s="3">
        <v>25.74</v>
      </c>
      <c r="G180" s="3" t="s">
        <v>26</v>
      </c>
      <c r="H180" s="9">
        <v>8.2139500000000032E-2</v>
      </c>
      <c r="I180" s="9">
        <v>29.9</v>
      </c>
      <c r="J180" s="9">
        <v>233.3</v>
      </c>
      <c r="K180" s="3" t="e">
        <f t="shared" si="2"/>
        <v>#VALUE!</v>
      </c>
    </row>
    <row r="181" spans="1:11" x14ac:dyDescent="0.25">
      <c r="A181" s="4">
        <v>45880</v>
      </c>
      <c r="B181" s="5">
        <v>0.96527777777777779</v>
      </c>
      <c r="C181" s="3">
        <v>175</v>
      </c>
      <c r="D181" s="3">
        <v>31.8</v>
      </c>
      <c r="E181" s="3">
        <v>0.03</v>
      </c>
      <c r="F181" s="3">
        <v>25.76</v>
      </c>
      <c r="G181" s="3" t="s">
        <v>26</v>
      </c>
      <c r="H181" s="9">
        <v>0.15312519999999996</v>
      </c>
      <c r="I181" s="9">
        <v>29.82</v>
      </c>
      <c r="J181" s="9">
        <v>234.3</v>
      </c>
      <c r="K181" s="3" t="e">
        <f t="shared" si="2"/>
        <v>#VALUE!</v>
      </c>
    </row>
    <row r="182" spans="1:11" x14ac:dyDescent="0.25">
      <c r="A182" s="4">
        <v>45880</v>
      </c>
      <c r="B182" s="5">
        <v>0.97222222222222221</v>
      </c>
      <c r="C182" s="3">
        <v>176</v>
      </c>
      <c r="D182" s="3">
        <v>31.77</v>
      </c>
      <c r="E182" s="3">
        <v>9.1999999999999998E-2</v>
      </c>
      <c r="F182" s="3">
        <v>25.88</v>
      </c>
      <c r="G182" s="3" t="s">
        <v>26</v>
      </c>
      <c r="H182" s="9">
        <v>0.15351309999999996</v>
      </c>
      <c r="I182" s="9">
        <v>29.77</v>
      </c>
      <c r="J182" s="9">
        <v>234.6</v>
      </c>
      <c r="K182" s="3" t="e">
        <f t="shared" si="2"/>
        <v>#VALUE!</v>
      </c>
    </row>
    <row r="183" spans="1:11" x14ac:dyDescent="0.25">
      <c r="A183" s="4">
        <v>45880</v>
      </c>
      <c r="B183" s="5">
        <v>0.97916666666666663</v>
      </c>
      <c r="C183" s="3">
        <v>177</v>
      </c>
      <c r="D183" s="3">
        <v>31.71</v>
      </c>
      <c r="E183" s="3">
        <v>0.17799999999999999</v>
      </c>
      <c r="F183" s="3">
        <v>25.88</v>
      </c>
      <c r="G183" s="3" t="s">
        <v>26</v>
      </c>
      <c r="H183" s="9">
        <v>8.2527400000000029E-2</v>
      </c>
      <c r="I183" s="9">
        <v>29.7</v>
      </c>
      <c r="J183" s="9">
        <v>235.2</v>
      </c>
      <c r="K183" s="3" t="e">
        <f t="shared" si="2"/>
        <v>#VALUE!</v>
      </c>
    </row>
    <row r="184" spans="1:11" x14ac:dyDescent="0.25">
      <c r="A184" s="4">
        <v>45880</v>
      </c>
      <c r="B184" s="5">
        <v>0.98611111111111116</v>
      </c>
      <c r="C184" s="3">
        <v>178</v>
      </c>
      <c r="D184" s="3">
        <v>31.66</v>
      </c>
      <c r="E184" s="3">
        <v>5.2999999999999999E-2</v>
      </c>
      <c r="F184" s="3">
        <v>25.97</v>
      </c>
      <c r="G184" s="3" t="s">
        <v>26</v>
      </c>
      <c r="H184" s="9">
        <v>0.17058070000000003</v>
      </c>
      <c r="I184" s="9">
        <v>29.64</v>
      </c>
      <c r="J184" s="9">
        <v>235.7</v>
      </c>
      <c r="K184" s="3" t="e">
        <f t="shared" si="2"/>
        <v>#VALUE!</v>
      </c>
    </row>
    <row r="185" spans="1:11" x14ac:dyDescent="0.25">
      <c r="A185" s="4">
        <v>45880</v>
      </c>
      <c r="B185" s="5">
        <v>0.99305555555555558</v>
      </c>
      <c r="C185" s="3">
        <v>179</v>
      </c>
      <c r="D185" s="3">
        <v>31.62</v>
      </c>
      <c r="E185" s="3">
        <v>3.0000000000000001E-3</v>
      </c>
      <c r="F185" s="3">
        <v>26.05</v>
      </c>
      <c r="G185" s="3" t="s">
        <v>26</v>
      </c>
      <c r="H185" s="9">
        <v>0.11782630000000005</v>
      </c>
      <c r="I185" s="9">
        <v>29.6</v>
      </c>
      <c r="J185" s="9">
        <v>236.4</v>
      </c>
      <c r="K185" s="3" t="e">
        <f t="shared" si="2"/>
        <v>#VALUE!</v>
      </c>
    </row>
    <row r="186" spans="1:11" x14ac:dyDescent="0.25">
      <c r="A186" s="4">
        <v>45881</v>
      </c>
      <c r="B186" s="5">
        <v>0</v>
      </c>
      <c r="C186" s="3">
        <v>180</v>
      </c>
      <c r="D186" s="3">
        <v>31.57</v>
      </c>
      <c r="E186" s="3">
        <v>4.5999999999999999E-2</v>
      </c>
      <c r="F186" s="3">
        <v>25.94</v>
      </c>
      <c r="G186" s="3" t="s">
        <v>26</v>
      </c>
      <c r="H186" s="9">
        <v>-4.0824799999999994E-2</v>
      </c>
      <c r="I186" s="9">
        <v>29.56</v>
      </c>
      <c r="J186" s="9">
        <v>236.4</v>
      </c>
      <c r="K186" s="3" t="e">
        <f t="shared" si="2"/>
        <v>#VALUE!</v>
      </c>
    </row>
    <row r="187" spans="1:11" x14ac:dyDescent="0.25">
      <c r="A187" s="4">
        <v>45881</v>
      </c>
      <c r="B187" s="5">
        <v>6.9444444444444441E-3</v>
      </c>
      <c r="C187" s="3">
        <v>181</v>
      </c>
      <c r="D187" s="3">
        <v>31.55</v>
      </c>
      <c r="E187" s="3">
        <v>0.106</v>
      </c>
      <c r="F187" s="3">
        <v>25.8</v>
      </c>
      <c r="G187" s="3" t="s">
        <v>26</v>
      </c>
      <c r="H187" s="9">
        <v>4.7616400000000003E-2</v>
      </c>
      <c r="I187" s="9">
        <v>29.5</v>
      </c>
      <c r="J187" s="9">
        <v>237.3</v>
      </c>
      <c r="K187" s="3" t="e">
        <f t="shared" si="2"/>
        <v>#VALUE!</v>
      </c>
    </row>
    <row r="188" spans="1:11" x14ac:dyDescent="0.25">
      <c r="A188" s="4">
        <v>45881</v>
      </c>
      <c r="B188" s="5">
        <v>1.3888888888888888E-2</v>
      </c>
      <c r="C188" s="3">
        <v>182</v>
      </c>
      <c r="D188" s="3">
        <v>31.55</v>
      </c>
      <c r="E188" s="3">
        <v>0.112</v>
      </c>
      <c r="F188" s="3">
        <v>25.78</v>
      </c>
      <c r="G188" s="3" t="s">
        <v>26</v>
      </c>
      <c r="H188" s="9">
        <v>-0.11142260000000004</v>
      </c>
      <c r="I188" s="9">
        <v>29.41</v>
      </c>
      <c r="J188" s="9">
        <v>237.9</v>
      </c>
      <c r="K188" s="3" t="e">
        <f t="shared" si="2"/>
        <v>#VALUE!</v>
      </c>
    </row>
    <row r="189" spans="1:11" x14ac:dyDescent="0.25">
      <c r="A189" s="4">
        <v>45881</v>
      </c>
      <c r="B189" s="5">
        <v>2.0833333333333332E-2</v>
      </c>
      <c r="C189" s="3">
        <v>183</v>
      </c>
      <c r="D189" s="3">
        <v>31.51</v>
      </c>
      <c r="E189" s="3">
        <v>9.1999999999999998E-2</v>
      </c>
      <c r="F189" s="3">
        <v>25.76</v>
      </c>
      <c r="G189" s="3" t="s">
        <v>26</v>
      </c>
      <c r="H189" s="9">
        <v>-5.9056100000000056E-2</v>
      </c>
      <c r="I189" s="9">
        <v>29.36</v>
      </c>
      <c r="J189" s="9">
        <v>238.6</v>
      </c>
      <c r="K189" s="3" t="e">
        <f t="shared" si="2"/>
        <v>#VALUE!</v>
      </c>
    </row>
    <row r="190" spans="1:11" x14ac:dyDescent="0.25">
      <c r="A190" s="4">
        <v>45881</v>
      </c>
      <c r="B190" s="5">
        <v>2.7777777777777776E-2</v>
      </c>
      <c r="C190" s="3">
        <v>184</v>
      </c>
      <c r="D190" s="3">
        <v>31.46</v>
      </c>
      <c r="E190" s="3">
        <v>7.5999999999999998E-2</v>
      </c>
      <c r="F190" s="3">
        <v>25.78</v>
      </c>
      <c r="G190" s="3" t="s">
        <v>26</v>
      </c>
      <c r="H190" s="9">
        <v>-5.9137999999999691E-3</v>
      </c>
      <c r="I190" s="9">
        <v>29.3</v>
      </c>
      <c r="J190" s="9">
        <v>239.1</v>
      </c>
      <c r="K190" s="3" t="e">
        <f t="shared" si="2"/>
        <v>#VALUE!</v>
      </c>
    </row>
    <row r="191" spans="1:11" x14ac:dyDescent="0.25">
      <c r="A191" s="4">
        <v>45881</v>
      </c>
      <c r="B191" s="5">
        <v>3.4722222222222224E-2</v>
      </c>
      <c r="C191" s="3">
        <v>185</v>
      </c>
      <c r="D191" s="3">
        <v>31.41</v>
      </c>
      <c r="E191" s="3">
        <v>2.3E-2</v>
      </c>
      <c r="F191" s="3">
        <v>25.68</v>
      </c>
      <c r="G191" s="3" t="s">
        <v>26</v>
      </c>
      <c r="H191" s="9">
        <v>-5.8280299999999952E-2</v>
      </c>
      <c r="I191" s="9">
        <v>29.23</v>
      </c>
      <c r="J191" s="9">
        <v>239.6</v>
      </c>
      <c r="K191" s="3" t="e">
        <f t="shared" si="2"/>
        <v>#VALUE!</v>
      </c>
    </row>
    <row r="192" spans="1:11" x14ac:dyDescent="0.25">
      <c r="A192" s="4">
        <v>45881</v>
      </c>
      <c r="B192" s="5">
        <v>4.1666666666666664E-2</v>
      </c>
      <c r="C192" s="3">
        <v>186</v>
      </c>
      <c r="D192" s="3">
        <v>31.36</v>
      </c>
      <c r="E192" s="3">
        <v>2.5999999999999999E-2</v>
      </c>
      <c r="F192" s="3">
        <v>25.67</v>
      </c>
      <c r="G192" s="3" t="s">
        <v>26</v>
      </c>
      <c r="H192" s="9">
        <v>4.7228500000000007E-2</v>
      </c>
      <c r="I192" s="9">
        <v>29.17</v>
      </c>
      <c r="J192" s="9">
        <v>240.1</v>
      </c>
      <c r="K192" s="3" t="e">
        <f t="shared" si="2"/>
        <v>#VALUE!</v>
      </c>
    </row>
    <row r="193" spans="1:11" x14ac:dyDescent="0.25">
      <c r="A193" s="4">
        <v>45881</v>
      </c>
      <c r="B193" s="5">
        <v>4.8611111111111112E-2</v>
      </c>
      <c r="C193" s="3">
        <v>187</v>
      </c>
      <c r="D193" s="3">
        <v>31.26</v>
      </c>
      <c r="E193" s="3">
        <v>0.04</v>
      </c>
      <c r="F193" s="3">
        <v>25.42</v>
      </c>
      <c r="G193" s="3" t="s">
        <v>26</v>
      </c>
      <c r="H193" s="9">
        <v>0.15428889999999995</v>
      </c>
      <c r="I193" s="9">
        <v>27.59</v>
      </c>
      <c r="J193" s="9">
        <v>229.1</v>
      </c>
      <c r="K193" s="3" t="e">
        <f t="shared" si="2"/>
        <v>#VALUE!</v>
      </c>
    </row>
    <row r="194" spans="1:11" x14ac:dyDescent="0.25">
      <c r="A194" s="4">
        <v>45881</v>
      </c>
      <c r="B194" s="5">
        <v>5.5555555555555552E-2</v>
      </c>
      <c r="C194" s="3">
        <v>188</v>
      </c>
      <c r="D194" s="3">
        <v>31.24</v>
      </c>
      <c r="E194" s="3">
        <v>2.5999999999999999E-2</v>
      </c>
      <c r="F194" s="3">
        <v>25.58</v>
      </c>
      <c r="G194" s="3" t="s">
        <v>26</v>
      </c>
      <c r="H194" s="9">
        <v>0.1360576</v>
      </c>
      <c r="I194" s="9">
        <v>29</v>
      </c>
      <c r="J194" s="9">
        <v>241.2</v>
      </c>
      <c r="K194" s="3" t="e">
        <f t="shared" si="2"/>
        <v>#VALUE!</v>
      </c>
    </row>
    <row r="195" spans="1:11" x14ac:dyDescent="0.25">
      <c r="A195" s="4">
        <v>45881</v>
      </c>
      <c r="B195" s="5">
        <v>6.25E-2</v>
      </c>
      <c r="C195" s="3">
        <v>189</v>
      </c>
      <c r="D195" s="3">
        <v>31.23</v>
      </c>
      <c r="E195" s="3">
        <v>0</v>
      </c>
      <c r="F195" s="3">
        <v>25.61</v>
      </c>
      <c r="G195" s="3" t="s">
        <v>26</v>
      </c>
      <c r="H195" s="9">
        <v>-5.5258999999999725E-3</v>
      </c>
      <c r="I195" s="9">
        <v>28.94</v>
      </c>
      <c r="J195" s="9">
        <v>241.3</v>
      </c>
      <c r="K195" s="3" t="e">
        <f t="shared" si="2"/>
        <v>#VALUE!</v>
      </c>
    </row>
    <row r="196" spans="1:11" x14ac:dyDescent="0.25">
      <c r="A196" s="4">
        <v>45881</v>
      </c>
      <c r="B196" s="5">
        <v>6.9444444444444448E-2</v>
      </c>
      <c r="C196" s="3">
        <v>190</v>
      </c>
      <c r="D196" s="3">
        <v>31.22</v>
      </c>
      <c r="E196" s="3">
        <v>7.0000000000000001E-3</v>
      </c>
      <c r="F196" s="3">
        <v>25.63</v>
      </c>
      <c r="G196" s="3" t="s">
        <v>26</v>
      </c>
      <c r="H196" s="9">
        <v>-4.0824799999999994E-2</v>
      </c>
      <c r="I196" s="9">
        <v>28.9</v>
      </c>
      <c r="J196" s="9">
        <v>242.1</v>
      </c>
      <c r="K196" s="3" t="e">
        <f t="shared" si="2"/>
        <v>#VALUE!</v>
      </c>
    </row>
    <row r="197" spans="1:11" x14ac:dyDescent="0.25">
      <c r="A197" s="4">
        <v>45881</v>
      </c>
      <c r="B197" s="5">
        <v>7.6388888888888895E-2</v>
      </c>
      <c r="C197" s="3">
        <v>191</v>
      </c>
      <c r="D197" s="3">
        <v>31.16</v>
      </c>
      <c r="E197" s="3">
        <v>1.2999999999999999E-2</v>
      </c>
      <c r="F197" s="3">
        <v>25.74</v>
      </c>
      <c r="G197" s="3" t="s">
        <v>26</v>
      </c>
      <c r="H197" s="9">
        <v>4.7616400000000003E-2</v>
      </c>
      <c r="I197" s="9">
        <v>28.8</v>
      </c>
      <c r="J197" s="9">
        <v>242</v>
      </c>
      <c r="K197" s="3" t="e">
        <f t="shared" si="2"/>
        <v>#VALUE!</v>
      </c>
    </row>
    <row r="198" spans="1:11" x14ac:dyDescent="0.25">
      <c r="A198" s="4">
        <v>45881</v>
      </c>
      <c r="B198" s="5">
        <v>8.3333333333333329E-2</v>
      </c>
      <c r="C198" s="3">
        <v>192</v>
      </c>
      <c r="D198" s="3">
        <v>31.11</v>
      </c>
      <c r="E198" s="3">
        <v>3.3000000000000002E-2</v>
      </c>
      <c r="F198" s="3">
        <v>25.38</v>
      </c>
      <c r="G198" s="3" t="s">
        <v>26</v>
      </c>
      <c r="H198" s="9">
        <v>0.18881199999999998</v>
      </c>
      <c r="I198" s="9">
        <v>28.79</v>
      </c>
      <c r="J198" s="9">
        <v>243.3</v>
      </c>
      <c r="K198" s="3" t="e">
        <f t="shared" si="2"/>
        <v>#VALUE!</v>
      </c>
    </row>
    <row r="199" spans="1:11" x14ac:dyDescent="0.25">
      <c r="A199" s="4">
        <v>45881</v>
      </c>
      <c r="B199" s="5">
        <v>9.0277777777777776E-2</v>
      </c>
      <c r="C199" s="3">
        <v>193</v>
      </c>
      <c r="D199" s="3">
        <v>31.01</v>
      </c>
      <c r="E199" s="3">
        <v>0.05</v>
      </c>
      <c r="F199" s="3">
        <v>25.11</v>
      </c>
      <c r="G199" s="3" t="s">
        <v>26</v>
      </c>
      <c r="H199" s="9">
        <v>1.1929599999999985E-2</v>
      </c>
      <c r="I199" s="9">
        <v>28.7</v>
      </c>
      <c r="J199" s="9">
        <v>244</v>
      </c>
      <c r="K199" s="3" t="e">
        <f t="shared" ref="K199:K262" si="3">100*((0.6108*EXP(17.27*F199/(F199+237.3)) - 0.066*(G199-F199)) / (0.6108*EXP(17.27*G199/(G199+237.3))))</f>
        <v>#VALUE!</v>
      </c>
    </row>
    <row r="200" spans="1:11" x14ac:dyDescent="0.25">
      <c r="A200" s="4">
        <v>45881</v>
      </c>
      <c r="B200" s="5">
        <v>9.7222222222222224E-2</v>
      </c>
      <c r="C200" s="3">
        <v>194</v>
      </c>
      <c r="D200" s="3">
        <v>30.88</v>
      </c>
      <c r="E200" s="3">
        <v>0</v>
      </c>
      <c r="F200" s="3">
        <v>24.87</v>
      </c>
      <c r="G200" s="3" t="s">
        <v>26</v>
      </c>
      <c r="H200" s="9">
        <v>0.17135650000000002</v>
      </c>
      <c r="I200" s="9">
        <v>28.6</v>
      </c>
      <c r="J200" s="9">
        <v>244.4</v>
      </c>
      <c r="K200" s="3" t="e">
        <f t="shared" si="3"/>
        <v>#VALUE!</v>
      </c>
    </row>
    <row r="201" spans="1:11" x14ac:dyDescent="0.25">
      <c r="A201" s="4">
        <v>45881</v>
      </c>
      <c r="B201" s="5">
        <v>0.10416666666666667</v>
      </c>
      <c r="C201" s="3">
        <v>195</v>
      </c>
      <c r="D201" s="3">
        <v>30.77</v>
      </c>
      <c r="E201" s="3">
        <v>0</v>
      </c>
      <c r="F201" s="3">
        <v>24.9</v>
      </c>
      <c r="G201" s="3" t="s">
        <v>26</v>
      </c>
      <c r="H201" s="9">
        <v>0.15390099999999995</v>
      </c>
      <c r="I201" s="9">
        <v>28.51</v>
      </c>
      <c r="J201" s="9">
        <v>245.7</v>
      </c>
      <c r="K201" s="3" t="e">
        <f t="shared" si="3"/>
        <v>#VALUE!</v>
      </c>
    </row>
    <row r="202" spans="1:11" x14ac:dyDescent="0.25">
      <c r="A202" s="4">
        <v>45881</v>
      </c>
      <c r="B202" s="5">
        <v>0.1111111111111111</v>
      </c>
      <c r="C202" s="3">
        <v>196</v>
      </c>
      <c r="D202" s="3">
        <v>30.69</v>
      </c>
      <c r="E202" s="3">
        <v>3.0000000000000001E-3</v>
      </c>
      <c r="F202" s="3">
        <v>25.06</v>
      </c>
      <c r="G202" s="3" t="s">
        <v>26</v>
      </c>
      <c r="H202" s="9">
        <v>0.17135650000000002</v>
      </c>
      <c r="I202" s="9">
        <v>28.44</v>
      </c>
      <c r="J202" s="9">
        <v>245.9</v>
      </c>
      <c r="K202" s="3" t="e">
        <f t="shared" si="3"/>
        <v>#VALUE!</v>
      </c>
    </row>
    <row r="203" spans="1:11" x14ac:dyDescent="0.25">
      <c r="A203" s="4">
        <v>45881</v>
      </c>
      <c r="B203" s="5">
        <v>0.11805555555555555</v>
      </c>
      <c r="C203" s="3">
        <v>197</v>
      </c>
      <c r="D203" s="3">
        <v>30.62</v>
      </c>
      <c r="E203" s="3">
        <v>1.2999999999999999E-2</v>
      </c>
      <c r="F203" s="3">
        <v>25.18</v>
      </c>
      <c r="G203" s="3" t="s">
        <v>26</v>
      </c>
      <c r="H203" s="9">
        <v>0.20704330000000004</v>
      </c>
      <c r="I203" s="9">
        <v>28.4</v>
      </c>
      <c r="J203" s="9">
        <v>246.3</v>
      </c>
      <c r="K203" s="3" t="e">
        <f t="shared" si="3"/>
        <v>#VALUE!</v>
      </c>
    </row>
    <row r="204" spans="1:11" x14ac:dyDescent="0.25">
      <c r="A204" s="4">
        <v>45881</v>
      </c>
      <c r="B204" s="5">
        <v>0.125</v>
      </c>
      <c r="C204" s="3">
        <v>198</v>
      </c>
      <c r="D204" s="3">
        <v>30.58</v>
      </c>
      <c r="E204" s="3">
        <v>2.3E-2</v>
      </c>
      <c r="F204" s="3">
        <v>25.22</v>
      </c>
      <c r="G204" s="3" t="s">
        <v>26</v>
      </c>
      <c r="H204" s="9">
        <v>0.11899000000000004</v>
      </c>
      <c r="I204" s="9">
        <v>28.33</v>
      </c>
      <c r="J204" s="9">
        <v>246.2</v>
      </c>
      <c r="K204" s="3" t="e">
        <f t="shared" si="3"/>
        <v>#VALUE!</v>
      </c>
    </row>
    <row r="205" spans="1:11" x14ac:dyDescent="0.25">
      <c r="A205" s="4">
        <v>45881</v>
      </c>
      <c r="B205" s="5">
        <v>0.13194444444444445</v>
      </c>
      <c r="C205" s="3">
        <v>199</v>
      </c>
      <c r="D205" s="3">
        <v>30.57</v>
      </c>
      <c r="E205" s="3">
        <v>2.5999999999999999E-2</v>
      </c>
      <c r="F205" s="3">
        <v>25.32</v>
      </c>
      <c r="G205" s="3" t="s">
        <v>26</v>
      </c>
      <c r="H205" s="9">
        <v>0.2244988</v>
      </c>
      <c r="I205" s="9">
        <v>28.3</v>
      </c>
      <c r="J205" s="9">
        <v>247.1</v>
      </c>
      <c r="K205" s="3" t="e">
        <f t="shared" si="3"/>
        <v>#VALUE!</v>
      </c>
    </row>
    <row r="206" spans="1:11" x14ac:dyDescent="0.25">
      <c r="A206" s="4">
        <v>45881</v>
      </c>
      <c r="B206" s="5">
        <v>0.1388888888888889</v>
      </c>
      <c r="C206" s="3">
        <v>200</v>
      </c>
      <c r="D206" s="3">
        <v>30.57</v>
      </c>
      <c r="E206" s="3">
        <v>1.2999999999999999E-2</v>
      </c>
      <c r="F206" s="3">
        <v>25.27</v>
      </c>
      <c r="G206" s="3" t="s">
        <v>26</v>
      </c>
      <c r="H206" s="9">
        <v>0.22488669999999999</v>
      </c>
      <c r="I206" s="9">
        <v>28.3</v>
      </c>
      <c r="J206" s="9">
        <v>247.2</v>
      </c>
      <c r="K206" s="3" t="e">
        <f t="shared" si="3"/>
        <v>#VALUE!</v>
      </c>
    </row>
    <row r="207" spans="1:11" x14ac:dyDescent="0.25">
      <c r="A207" s="4">
        <v>45881</v>
      </c>
      <c r="B207" s="5">
        <v>0.14583333333333334</v>
      </c>
      <c r="C207" s="3">
        <v>201</v>
      </c>
      <c r="D207" s="3">
        <v>30.57</v>
      </c>
      <c r="E207" s="3">
        <v>0</v>
      </c>
      <c r="F207" s="3">
        <v>25.36</v>
      </c>
      <c r="G207" s="3" t="s">
        <v>26</v>
      </c>
      <c r="H207" s="9">
        <v>0.20743120000000004</v>
      </c>
      <c r="I207" s="9">
        <v>28.28</v>
      </c>
      <c r="J207" s="9">
        <v>247.7</v>
      </c>
      <c r="K207" s="3" t="e">
        <f t="shared" si="3"/>
        <v>#VALUE!</v>
      </c>
    </row>
    <row r="208" spans="1:11" x14ac:dyDescent="0.25">
      <c r="A208" s="4">
        <v>45881</v>
      </c>
      <c r="B208" s="5">
        <v>0.15277777777777779</v>
      </c>
      <c r="C208" s="3">
        <v>202</v>
      </c>
      <c r="D208" s="3">
        <v>30.56</v>
      </c>
      <c r="E208" s="3">
        <v>3.3000000000000002E-2</v>
      </c>
      <c r="F208" s="3">
        <v>25.11</v>
      </c>
      <c r="G208" s="3" t="s">
        <v>26</v>
      </c>
      <c r="H208" s="9">
        <v>0.22488669999999999</v>
      </c>
      <c r="I208" s="9">
        <v>28.2</v>
      </c>
      <c r="J208" s="9">
        <v>248.4</v>
      </c>
      <c r="K208" s="3" t="e">
        <f t="shared" si="3"/>
        <v>#VALUE!</v>
      </c>
    </row>
    <row r="209" spans="1:11" x14ac:dyDescent="0.25">
      <c r="A209" s="4">
        <v>45881</v>
      </c>
      <c r="B209" s="5">
        <v>0.15972222222222221</v>
      </c>
      <c r="C209" s="3">
        <v>203</v>
      </c>
      <c r="D209" s="3">
        <v>30.53</v>
      </c>
      <c r="E209" s="3">
        <v>3.0000000000000001E-3</v>
      </c>
      <c r="F209" s="3">
        <v>24.99</v>
      </c>
      <c r="G209" s="3" t="s">
        <v>26</v>
      </c>
      <c r="H209" s="9">
        <v>0.20781910000000003</v>
      </c>
      <c r="I209" s="9">
        <v>28.17</v>
      </c>
      <c r="J209" s="9">
        <v>248.8</v>
      </c>
      <c r="K209" s="3" t="e">
        <f t="shared" si="3"/>
        <v>#VALUE!</v>
      </c>
    </row>
    <row r="210" spans="1:11" x14ac:dyDescent="0.25">
      <c r="A210" s="4">
        <v>45881</v>
      </c>
      <c r="B210" s="5">
        <v>0.16666666666666666</v>
      </c>
      <c r="C210" s="3">
        <v>204</v>
      </c>
      <c r="D210" s="3">
        <v>30.5</v>
      </c>
      <c r="E210" s="3">
        <v>0.01</v>
      </c>
      <c r="F210" s="3">
        <v>24.99</v>
      </c>
      <c r="G210" s="3" t="s">
        <v>26</v>
      </c>
      <c r="H210" s="9">
        <v>0.24234219999999995</v>
      </c>
      <c r="I210" s="9">
        <v>28.1</v>
      </c>
      <c r="J210" s="9">
        <v>249</v>
      </c>
      <c r="K210" s="3" t="e">
        <f t="shared" si="3"/>
        <v>#VALUE!</v>
      </c>
    </row>
    <row r="211" spans="1:11" x14ac:dyDescent="0.25">
      <c r="A211" s="4">
        <v>45881</v>
      </c>
      <c r="B211" s="5">
        <v>0.1736111111111111</v>
      </c>
      <c r="C211" s="3">
        <v>205</v>
      </c>
      <c r="D211" s="3">
        <v>30.47</v>
      </c>
      <c r="E211" s="3">
        <v>3.0000000000000001E-3</v>
      </c>
      <c r="F211" s="3">
        <v>24.88</v>
      </c>
      <c r="G211" s="3" t="s">
        <v>26</v>
      </c>
      <c r="H211" s="9">
        <v>0.18997569999999997</v>
      </c>
      <c r="I211" s="9">
        <v>28.06</v>
      </c>
      <c r="J211" s="9">
        <v>249.4</v>
      </c>
      <c r="K211" s="3" t="e">
        <f t="shared" si="3"/>
        <v>#VALUE!</v>
      </c>
    </row>
    <row r="212" spans="1:11" x14ac:dyDescent="0.25">
      <c r="A212" s="4">
        <v>45881</v>
      </c>
      <c r="B212" s="5">
        <v>0.18055555555555555</v>
      </c>
      <c r="C212" s="3">
        <v>206</v>
      </c>
      <c r="D212" s="3">
        <v>30.43</v>
      </c>
      <c r="E212" s="3">
        <v>1.2999999999999999E-2</v>
      </c>
      <c r="F212" s="3">
        <v>24.69</v>
      </c>
      <c r="G212" s="3" t="s">
        <v>26</v>
      </c>
      <c r="H212" s="9">
        <v>8.3303200000000022E-2</v>
      </c>
      <c r="I212" s="9">
        <v>28</v>
      </c>
      <c r="J212" s="9">
        <v>249.9</v>
      </c>
      <c r="K212" s="3" t="e">
        <f t="shared" si="3"/>
        <v>#VALUE!</v>
      </c>
    </row>
    <row r="213" spans="1:11" x14ac:dyDescent="0.25">
      <c r="A213" s="4">
        <v>45881</v>
      </c>
      <c r="B213" s="5">
        <v>0.1875</v>
      </c>
      <c r="C213" s="3">
        <v>207</v>
      </c>
      <c r="D213" s="3">
        <v>30.35</v>
      </c>
      <c r="E213" s="3">
        <v>0.01</v>
      </c>
      <c r="F213" s="3">
        <v>24.35</v>
      </c>
      <c r="G213" s="3" t="s">
        <v>26</v>
      </c>
      <c r="H213" s="9">
        <v>0.10075869999999998</v>
      </c>
      <c r="I213" s="9">
        <v>27.9</v>
      </c>
      <c r="J213" s="9">
        <v>250.8</v>
      </c>
      <c r="K213" s="3" t="e">
        <f t="shared" si="3"/>
        <v>#VALUE!</v>
      </c>
    </row>
    <row r="214" spans="1:11" x14ac:dyDescent="0.25">
      <c r="A214" s="4">
        <v>45881</v>
      </c>
      <c r="B214" s="5">
        <v>0.19444444444444445</v>
      </c>
      <c r="C214" s="3">
        <v>208</v>
      </c>
      <c r="D214" s="3">
        <v>30.26</v>
      </c>
      <c r="E214" s="3">
        <v>4.2999999999999997E-2</v>
      </c>
      <c r="F214" s="3">
        <v>24.5</v>
      </c>
      <c r="G214" s="3" t="s">
        <v>26</v>
      </c>
      <c r="H214" s="9">
        <v>3.0548800000000043E-2</v>
      </c>
      <c r="I214" s="9">
        <v>27.8</v>
      </c>
      <c r="J214" s="9">
        <v>251.3</v>
      </c>
      <c r="K214" s="3" t="e">
        <f t="shared" si="3"/>
        <v>#VALUE!</v>
      </c>
    </row>
    <row r="215" spans="1:11" x14ac:dyDescent="0.25">
      <c r="A215" s="4">
        <v>45881</v>
      </c>
      <c r="B215" s="5">
        <v>0.2013888888888889</v>
      </c>
      <c r="C215" s="3">
        <v>209</v>
      </c>
      <c r="D215" s="3">
        <v>30.18</v>
      </c>
      <c r="E215" s="3">
        <v>0.185</v>
      </c>
      <c r="F215" s="3">
        <v>24.53</v>
      </c>
      <c r="G215" s="3" t="s">
        <v>26</v>
      </c>
      <c r="H215" s="9">
        <v>4.80043E-2</v>
      </c>
      <c r="I215" s="9">
        <v>27.74</v>
      </c>
      <c r="J215" s="9">
        <v>251.6</v>
      </c>
      <c r="K215" s="3" t="e">
        <f t="shared" si="3"/>
        <v>#VALUE!</v>
      </c>
    </row>
    <row r="216" spans="1:11" x14ac:dyDescent="0.25">
      <c r="A216" s="4">
        <v>45881</v>
      </c>
      <c r="B216" s="5">
        <v>0.20833333333333334</v>
      </c>
      <c r="C216" s="3">
        <v>210</v>
      </c>
      <c r="D216" s="3">
        <v>30.07</v>
      </c>
      <c r="E216" s="3">
        <v>0.83299999999999996</v>
      </c>
      <c r="F216" s="3">
        <v>24.25</v>
      </c>
      <c r="G216" s="3" t="s">
        <v>26</v>
      </c>
      <c r="H216" s="9">
        <v>0.11899000000000004</v>
      </c>
      <c r="I216" s="9">
        <v>27.67</v>
      </c>
      <c r="J216" s="9">
        <v>252.3</v>
      </c>
      <c r="K216" s="3" t="e">
        <f t="shared" si="3"/>
        <v>#VALUE!</v>
      </c>
    </row>
    <row r="217" spans="1:11" x14ac:dyDescent="0.25">
      <c r="A217" s="4">
        <v>45881</v>
      </c>
      <c r="B217" s="5">
        <v>0.21527777777777779</v>
      </c>
      <c r="C217" s="3">
        <v>211</v>
      </c>
      <c r="D217" s="3">
        <v>29.99</v>
      </c>
      <c r="E217" s="3">
        <v>2.6030000000000002</v>
      </c>
      <c r="F217" s="3">
        <v>24.47</v>
      </c>
      <c r="G217" s="3" t="s">
        <v>26</v>
      </c>
      <c r="H217" s="9">
        <v>3.0548800000000043E-2</v>
      </c>
      <c r="I217" s="9">
        <v>27.6</v>
      </c>
      <c r="J217" s="9">
        <v>252.9</v>
      </c>
      <c r="K217" s="3" t="e">
        <f t="shared" si="3"/>
        <v>#VALUE!</v>
      </c>
    </row>
    <row r="218" spans="1:11" x14ac:dyDescent="0.25">
      <c r="A218" s="4">
        <v>45881</v>
      </c>
      <c r="B218" s="5">
        <v>0.22222222222222221</v>
      </c>
      <c r="C218" s="3">
        <v>212</v>
      </c>
      <c r="D218" s="3">
        <v>29.98</v>
      </c>
      <c r="E218" s="3">
        <v>6.3140000000000001</v>
      </c>
      <c r="F218" s="3">
        <v>24.82</v>
      </c>
      <c r="G218" s="3" t="s">
        <v>26</v>
      </c>
      <c r="H218" s="9">
        <v>-3.9661100000000005E-2</v>
      </c>
      <c r="I218" s="9">
        <v>27.6</v>
      </c>
      <c r="J218" s="9">
        <v>253</v>
      </c>
      <c r="K218" s="3" t="e">
        <f t="shared" si="3"/>
        <v>#VALUE!</v>
      </c>
    </row>
    <row r="219" spans="1:11" x14ac:dyDescent="0.25">
      <c r="A219" s="4">
        <v>45881</v>
      </c>
      <c r="B219" s="5">
        <v>0.22916666666666666</v>
      </c>
      <c r="C219" s="3">
        <v>213</v>
      </c>
      <c r="D219" s="3">
        <v>29.96</v>
      </c>
      <c r="E219" s="3">
        <v>12</v>
      </c>
      <c r="F219" s="3">
        <v>24.87</v>
      </c>
      <c r="G219" s="3" t="s">
        <v>26</v>
      </c>
      <c r="H219" s="9">
        <v>-0.21770719999999999</v>
      </c>
      <c r="I219" s="9">
        <v>27.6</v>
      </c>
      <c r="J219" s="9">
        <v>253.4</v>
      </c>
      <c r="K219" s="3" t="e">
        <f t="shared" si="3"/>
        <v>#VALUE!</v>
      </c>
    </row>
    <row r="220" spans="1:11" x14ac:dyDescent="0.25">
      <c r="A220" s="4">
        <v>45881</v>
      </c>
      <c r="B220" s="5">
        <v>0.2361111111111111</v>
      </c>
      <c r="C220" s="3">
        <v>214</v>
      </c>
      <c r="D220" s="3">
        <v>30</v>
      </c>
      <c r="E220" s="3">
        <v>18.97</v>
      </c>
      <c r="F220" s="3">
        <v>24.92</v>
      </c>
      <c r="G220" s="3" t="s">
        <v>26</v>
      </c>
      <c r="H220" s="9">
        <v>-0.19870009999999999</v>
      </c>
      <c r="I220" s="9">
        <v>27.6</v>
      </c>
      <c r="J220" s="9">
        <v>253.7</v>
      </c>
      <c r="K220" s="3" t="e">
        <f t="shared" si="3"/>
        <v>#VALUE!</v>
      </c>
    </row>
    <row r="221" spans="1:11" x14ac:dyDescent="0.25">
      <c r="A221" s="4">
        <v>45881</v>
      </c>
      <c r="B221" s="5">
        <v>0.24305555555555555</v>
      </c>
      <c r="C221" s="3">
        <v>215</v>
      </c>
      <c r="D221" s="3">
        <v>30.05</v>
      </c>
      <c r="E221" s="3">
        <v>26.79</v>
      </c>
      <c r="F221" s="3">
        <v>25.02</v>
      </c>
      <c r="G221" s="3" t="s">
        <v>26</v>
      </c>
      <c r="H221" s="9">
        <v>-4.7500999999999793E-3</v>
      </c>
      <c r="I221" s="9">
        <v>27.6</v>
      </c>
      <c r="J221" s="9">
        <v>253.7</v>
      </c>
      <c r="K221" s="3" t="e">
        <f t="shared" si="3"/>
        <v>#VALUE!</v>
      </c>
    </row>
    <row r="222" spans="1:11" x14ac:dyDescent="0.25">
      <c r="A222" s="4">
        <v>45881</v>
      </c>
      <c r="B222" s="5">
        <v>0.25</v>
      </c>
      <c r="C222" s="3">
        <v>216</v>
      </c>
      <c r="D222" s="3">
        <v>30.15</v>
      </c>
      <c r="E222" s="3">
        <v>34.909999999999997</v>
      </c>
      <c r="F222" s="3">
        <v>25.27</v>
      </c>
      <c r="G222" s="3" t="s">
        <v>26</v>
      </c>
      <c r="H222" s="9">
        <v>-5.7892399999999955E-2</v>
      </c>
      <c r="I222" s="9">
        <v>27.66</v>
      </c>
      <c r="J222" s="9">
        <v>253.5</v>
      </c>
      <c r="K222" s="3" t="e">
        <f t="shared" si="3"/>
        <v>#VALUE!</v>
      </c>
    </row>
    <row r="223" spans="1:11" x14ac:dyDescent="0.25">
      <c r="A223" s="4">
        <v>45881</v>
      </c>
      <c r="B223" s="5">
        <v>0.25694444444444442</v>
      </c>
      <c r="C223" s="3">
        <v>217</v>
      </c>
      <c r="D223" s="3">
        <v>30.29</v>
      </c>
      <c r="E223" s="3">
        <v>43.67</v>
      </c>
      <c r="F223" s="3">
        <v>25.55</v>
      </c>
      <c r="G223" s="3" t="s">
        <v>26</v>
      </c>
      <c r="H223" s="9">
        <v>8.9897499999999964E-2</v>
      </c>
      <c r="I223" s="9">
        <v>27.81</v>
      </c>
      <c r="J223" s="9">
        <v>211.8</v>
      </c>
      <c r="K223" s="3" t="e">
        <f t="shared" si="3"/>
        <v>#VALUE!</v>
      </c>
    </row>
    <row r="224" spans="1:11" x14ac:dyDescent="0.25">
      <c r="A224" s="4">
        <v>45881</v>
      </c>
      <c r="B224" s="5">
        <v>0.2638888888888889</v>
      </c>
      <c r="C224" s="3">
        <v>218</v>
      </c>
      <c r="D224" s="3">
        <v>30.45</v>
      </c>
      <c r="E224" s="3">
        <v>39.01</v>
      </c>
      <c r="F224" s="3">
        <v>26.04</v>
      </c>
      <c r="G224" s="3" t="s">
        <v>26</v>
      </c>
      <c r="H224" s="9" t="e">
        <v>#VALUE!</v>
      </c>
      <c r="I224" s="9">
        <v>27.92</v>
      </c>
      <c r="J224" s="9">
        <v>170.1</v>
      </c>
      <c r="K224" s="3" t="e">
        <f t="shared" si="3"/>
        <v>#VALUE!</v>
      </c>
    </row>
    <row r="225" spans="1:11" x14ac:dyDescent="0.25">
      <c r="A225" s="4">
        <v>45881</v>
      </c>
      <c r="B225" s="5">
        <v>0.27083333333333331</v>
      </c>
      <c r="C225" s="3">
        <v>219</v>
      </c>
      <c r="D225" s="3">
        <v>30.57</v>
      </c>
      <c r="E225" s="3">
        <v>64.180000000000007</v>
      </c>
      <c r="F225" s="3">
        <v>26.11</v>
      </c>
      <c r="G225" s="3">
        <v>28.44</v>
      </c>
      <c r="H225" s="9">
        <v>0.25591869999999994</v>
      </c>
      <c r="I225" s="9">
        <v>28.05</v>
      </c>
      <c r="J225" s="9">
        <v>167.8</v>
      </c>
      <c r="K225" s="3">
        <f t="shared" si="3"/>
        <v>83.282600626594217</v>
      </c>
    </row>
    <row r="226" spans="1:11" x14ac:dyDescent="0.25">
      <c r="A226" s="4">
        <v>45881</v>
      </c>
      <c r="B226" s="5">
        <v>0.27777777777777779</v>
      </c>
      <c r="C226" s="3">
        <v>220</v>
      </c>
      <c r="D226" s="3">
        <v>30.82</v>
      </c>
      <c r="E226" s="3">
        <v>74.87</v>
      </c>
      <c r="F226" s="3">
        <v>26.36</v>
      </c>
      <c r="G226" s="3">
        <v>28.97</v>
      </c>
      <c r="H226" s="9">
        <v>0.25514289999999995</v>
      </c>
      <c r="I226" s="9">
        <v>28.2</v>
      </c>
      <c r="J226" s="9">
        <v>167.6</v>
      </c>
      <c r="K226" s="3">
        <f t="shared" si="3"/>
        <v>81.560258083403241</v>
      </c>
    </row>
    <row r="227" spans="1:11" x14ac:dyDescent="0.25">
      <c r="A227" s="4">
        <v>45881</v>
      </c>
      <c r="B227" s="5">
        <v>0.28472222222222221</v>
      </c>
      <c r="C227" s="3">
        <v>221</v>
      </c>
      <c r="D227" s="3">
        <v>31.11</v>
      </c>
      <c r="E227" s="3">
        <v>85.1</v>
      </c>
      <c r="F227" s="3">
        <v>26.51</v>
      </c>
      <c r="G227" s="3">
        <v>29.29</v>
      </c>
      <c r="H227" s="9">
        <v>0.21868030000000005</v>
      </c>
      <c r="I227" s="9">
        <v>28.38</v>
      </c>
      <c r="J227" s="9">
        <v>167.9</v>
      </c>
      <c r="K227" s="3">
        <f t="shared" si="3"/>
        <v>80.540148202761657</v>
      </c>
    </row>
    <row r="228" spans="1:11" x14ac:dyDescent="0.25">
      <c r="A228" s="4">
        <v>45881</v>
      </c>
      <c r="B228" s="5">
        <v>0.29166666666666669</v>
      </c>
      <c r="C228" s="3">
        <v>222</v>
      </c>
      <c r="D228" s="3">
        <v>31.43</v>
      </c>
      <c r="E228" s="3">
        <v>95.2</v>
      </c>
      <c r="F228" s="3">
        <v>26.45</v>
      </c>
      <c r="G228" s="3">
        <v>29.3</v>
      </c>
      <c r="H228" s="9">
        <v>0.21829239999999994</v>
      </c>
      <c r="I228" s="9">
        <v>28.55</v>
      </c>
      <c r="J228" s="9">
        <v>168.5</v>
      </c>
      <c r="K228" s="3">
        <f t="shared" si="3"/>
        <v>80.080526660918835</v>
      </c>
    </row>
    <row r="229" spans="1:11" x14ac:dyDescent="0.25">
      <c r="A229" s="4">
        <v>45881</v>
      </c>
      <c r="B229" s="5">
        <v>0.2986111111111111</v>
      </c>
      <c r="C229" s="3">
        <v>223</v>
      </c>
      <c r="D229" s="3">
        <v>31.77</v>
      </c>
      <c r="E229" s="3">
        <v>107.9</v>
      </c>
      <c r="F229" s="3">
        <v>26.61</v>
      </c>
      <c r="G229" s="3">
        <v>29.67</v>
      </c>
      <c r="H229" s="9">
        <v>0.28966599999999998</v>
      </c>
      <c r="I229" s="9">
        <v>28.73</v>
      </c>
      <c r="J229" s="9">
        <v>169.3</v>
      </c>
      <c r="K229" s="3">
        <f t="shared" si="3"/>
        <v>78.844330480841222</v>
      </c>
    </row>
    <row r="230" spans="1:11" x14ac:dyDescent="0.25">
      <c r="A230" s="4">
        <v>45881</v>
      </c>
      <c r="B230" s="5">
        <v>0.30555555555555558</v>
      </c>
      <c r="C230" s="3">
        <v>224</v>
      </c>
      <c r="D230" s="3">
        <v>32.1</v>
      </c>
      <c r="E230" s="3">
        <v>125.8</v>
      </c>
      <c r="F230" s="3">
        <v>26.79</v>
      </c>
      <c r="G230" s="3">
        <v>30.1</v>
      </c>
      <c r="H230" s="9">
        <v>0.16398639999999998</v>
      </c>
      <c r="I230" s="9">
        <v>28.91</v>
      </c>
      <c r="J230" s="9">
        <v>170</v>
      </c>
      <c r="K230" s="3">
        <f t="shared" si="3"/>
        <v>77.404060444559519</v>
      </c>
    </row>
    <row r="231" spans="1:11" x14ac:dyDescent="0.25">
      <c r="A231" s="4">
        <v>45881</v>
      </c>
      <c r="B231" s="5">
        <v>0.3125</v>
      </c>
      <c r="C231" s="3">
        <v>225</v>
      </c>
      <c r="D231" s="3">
        <v>32.46</v>
      </c>
      <c r="E231" s="3">
        <v>138.4</v>
      </c>
      <c r="F231" s="3">
        <v>27.05</v>
      </c>
      <c r="G231" s="3">
        <v>30.79</v>
      </c>
      <c r="H231" s="9">
        <v>0.23536000000000001</v>
      </c>
      <c r="I231" s="9">
        <v>28.63</v>
      </c>
      <c r="J231" s="9">
        <v>170.1</v>
      </c>
      <c r="K231" s="3">
        <f t="shared" si="3"/>
        <v>74.991046536033295</v>
      </c>
    </row>
    <row r="232" spans="1:11" x14ac:dyDescent="0.25">
      <c r="A232" s="4">
        <v>45881</v>
      </c>
      <c r="B232" s="5">
        <v>0.31944444444444442</v>
      </c>
      <c r="C232" s="3">
        <v>226</v>
      </c>
      <c r="D232" s="3">
        <v>32.85</v>
      </c>
      <c r="E232" s="3">
        <v>189.2</v>
      </c>
      <c r="F232" s="3">
        <v>27.21</v>
      </c>
      <c r="G232" s="3">
        <v>31.44</v>
      </c>
      <c r="H232" s="9">
        <v>0.23497210000000002</v>
      </c>
      <c r="I232" s="9">
        <v>29.37</v>
      </c>
      <c r="J232" s="9">
        <v>170.5</v>
      </c>
      <c r="K232" s="3">
        <f t="shared" si="3"/>
        <v>72.298305019961134</v>
      </c>
    </row>
    <row r="233" spans="1:11" x14ac:dyDescent="0.25">
      <c r="A233" s="4">
        <v>45881</v>
      </c>
      <c r="B233" s="5">
        <v>0.3263888888888889</v>
      </c>
      <c r="C233" s="3">
        <v>227</v>
      </c>
      <c r="D233" s="3">
        <v>33.380000000000003</v>
      </c>
      <c r="E233" s="3">
        <v>262.89999999999998</v>
      </c>
      <c r="F233" s="3">
        <v>27.05</v>
      </c>
      <c r="G233" s="3">
        <v>32.159999999999997</v>
      </c>
      <c r="H233" s="9">
        <v>0.25203969999999998</v>
      </c>
      <c r="I233" s="9">
        <v>29.67</v>
      </c>
      <c r="J233" s="9">
        <v>171.2</v>
      </c>
      <c r="K233" s="3">
        <f t="shared" si="3"/>
        <v>67.498877691141232</v>
      </c>
    </row>
    <row r="234" spans="1:11" x14ac:dyDescent="0.25">
      <c r="A234" s="4">
        <v>45881</v>
      </c>
      <c r="B234" s="5">
        <v>0.33333333333333331</v>
      </c>
      <c r="C234" s="3">
        <v>228</v>
      </c>
      <c r="D234" s="3">
        <v>34.090000000000003</v>
      </c>
      <c r="E234" s="3">
        <v>298.89999999999998</v>
      </c>
      <c r="F234" s="3">
        <v>27.03</v>
      </c>
      <c r="G234" s="3">
        <v>32.54</v>
      </c>
      <c r="H234" s="9">
        <v>5.5374400000000046E-2</v>
      </c>
      <c r="I234" s="9">
        <v>29.54</v>
      </c>
      <c r="J234" s="9">
        <v>171.3</v>
      </c>
      <c r="K234" s="3">
        <f t="shared" si="3"/>
        <v>65.444482409802461</v>
      </c>
    </row>
    <row r="235" spans="1:11" x14ac:dyDescent="0.25">
      <c r="A235" s="4">
        <v>45881</v>
      </c>
      <c r="B235" s="5">
        <v>0.34027777777777779</v>
      </c>
      <c r="C235" s="3">
        <v>229</v>
      </c>
      <c r="D235" s="3">
        <v>34.89</v>
      </c>
      <c r="E235" s="3">
        <v>340</v>
      </c>
      <c r="F235" s="3">
        <v>27.31</v>
      </c>
      <c r="G235" s="3">
        <v>32.92</v>
      </c>
      <c r="H235" s="9">
        <v>0.18027819999999994</v>
      </c>
      <c r="I235" s="9">
        <v>30.65</v>
      </c>
      <c r="J235" s="9">
        <v>171.4</v>
      </c>
      <c r="K235" s="3">
        <f t="shared" si="3"/>
        <v>65.109542872486188</v>
      </c>
    </row>
    <row r="236" spans="1:11" x14ac:dyDescent="0.25">
      <c r="A236" s="4">
        <v>45881</v>
      </c>
      <c r="B236" s="5">
        <v>0.34722222222222221</v>
      </c>
      <c r="C236" s="3">
        <v>230</v>
      </c>
      <c r="D236" s="3">
        <v>35.700000000000003</v>
      </c>
      <c r="E236" s="3">
        <v>309.39999999999998</v>
      </c>
      <c r="F236" s="3">
        <v>27.54</v>
      </c>
      <c r="G236" s="3">
        <v>33.619999999999997</v>
      </c>
      <c r="H236" s="9">
        <v>0.14381560000000004</v>
      </c>
      <c r="I236" s="9">
        <v>31.21</v>
      </c>
      <c r="J236" s="9">
        <v>171.3</v>
      </c>
      <c r="K236" s="3">
        <f t="shared" si="3"/>
        <v>62.955904086513868</v>
      </c>
    </row>
    <row r="237" spans="1:11" x14ac:dyDescent="0.25">
      <c r="A237" s="4">
        <v>45881</v>
      </c>
      <c r="B237" s="5">
        <v>0.35416666666666669</v>
      </c>
      <c r="C237" s="3">
        <v>231</v>
      </c>
      <c r="D237" s="3">
        <v>36.49</v>
      </c>
      <c r="E237" s="3">
        <v>333.7</v>
      </c>
      <c r="F237" s="3">
        <v>27.79</v>
      </c>
      <c r="G237" s="3">
        <v>34.15</v>
      </c>
      <c r="H237" s="9">
        <v>0.17911449999999995</v>
      </c>
      <c r="I237" s="9">
        <v>31.74</v>
      </c>
      <c r="J237" s="9">
        <v>171.4</v>
      </c>
      <c r="K237" s="3">
        <f t="shared" si="3"/>
        <v>61.787682975490924</v>
      </c>
    </row>
    <row r="238" spans="1:11" x14ac:dyDescent="0.25">
      <c r="A238" s="4">
        <v>45881</v>
      </c>
      <c r="B238" s="5">
        <v>0.3611111111111111</v>
      </c>
      <c r="C238" s="3">
        <v>232</v>
      </c>
      <c r="D238" s="3">
        <v>37.24</v>
      </c>
      <c r="E238" s="3">
        <v>405.8</v>
      </c>
      <c r="F238" s="3">
        <v>27.66</v>
      </c>
      <c r="G238" s="3">
        <v>34.42</v>
      </c>
      <c r="H238" s="9">
        <v>7.1278300000000017E-2</v>
      </c>
      <c r="I238" s="9">
        <v>32.22</v>
      </c>
      <c r="J238" s="9">
        <v>172.2</v>
      </c>
      <c r="K238" s="3">
        <f t="shared" si="3"/>
        <v>59.864628298876255</v>
      </c>
    </row>
    <row r="239" spans="1:11" x14ac:dyDescent="0.25">
      <c r="A239" s="4">
        <v>45881</v>
      </c>
      <c r="B239" s="5">
        <v>0.36805555555555558</v>
      </c>
      <c r="C239" s="3">
        <v>233</v>
      </c>
      <c r="D239" s="3">
        <v>38</v>
      </c>
      <c r="E239" s="3">
        <v>420.8</v>
      </c>
      <c r="F239" s="3">
        <v>27.95</v>
      </c>
      <c r="G239" s="3">
        <v>35.479999999999997</v>
      </c>
      <c r="H239" s="9">
        <v>0.17795079999999996</v>
      </c>
      <c r="I239" s="9">
        <v>32.64</v>
      </c>
      <c r="J239" s="9">
        <v>172.5</v>
      </c>
      <c r="K239" s="3">
        <f t="shared" si="3"/>
        <v>56.671273648449336</v>
      </c>
    </row>
    <row r="240" spans="1:11" x14ac:dyDescent="0.25">
      <c r="A240" s="4">
        <v>45881</v>
      </c>
      <c r="B240" s="5">
        <v>0.375</v>
      </c>
      <c r="C240" s="3">
        <v>234</v>
      </c>
      <c r="D240" s="3">
        <v>38.74</v>
      </c>
      <c r="E240" s="3">
        <v>421.1</v>
      </c>
      <c r="F240" s="3">
        <v>28.11</v>
      </c>
      <c r="G240" s="3">
        <v>36.07</v>
      </c>
      <c r="H240" s="9">
        <v>0.2489365</v>
      </c>
      <c r="I240" s="9">
        <v>33.14</v>
      </c>
      <c r="J240" s="9">
        <v>173</v>
      </c>
      <c r="K240" s="3">
        <f t="shared" si="3"/>
        <v>54.978680541400138</v>
      </c>
    </row>
    <row r="241" spans="1:11" x14ac:dyDescent="0.25">
      <c r="A241" s="4">
        <v>45881</v>
      </c>
      <c r="B241" s="5">
        <v>0.38194444444444442</v>
      </c>
      <c r="C241" s="3">
        <v>235</v>
      </c>
      <c r="D241" s="3">
        <v>39.47</v>
      </c>
      <c r="E241" s="3">
        <v>402.6</v>
      </c>
      <c r="F241" s="3">
        <v>28.16</v>
      </c>
      <c r="G241" s="3">
        <v>36.25</v>
      </c>
      <c r="H241" s="9">
        <v>0.25669450000000005</v>
      </c>
      <c r="I241" s="9">
        <v>34.630000000000003</v>
      </c>
      <c r="J241" s="9">
        <v>169.5</v>
      </c>
      <c r="K241" s="3">
        <f t="shared" si="3"/>
        <v>54.480517273046672</v>
      </c>
    </row>
    <row r="242" spans="1:11" x14ac:dyDescent="0.25">
      <c r="A242" s="4">
        <v>45881</v>
      </c>
      <c r="B242" s="5">
        <v>0.3888888888888889</v>
      </c>
      <c r="C242" s="3">
        <v>236</v>
      </c>
      <c r="D242" s="3">
        <v>40.24</v>
      </c>
      <c r="E242" s="3">
        <v>415</v>
      </c>
      <c r="F242" s="3">
        <v>28.42</v>
      </c>
      <c r="G242" s="3">
        <v>36.9</v>
      </c>
      <c r="H242" s="9">
        <v>0.20549169999999994</v>
      </c>
      <c r="I242" s="9">
        <v>35.64</v>
      </c>
      <c r="J242" s="9">
        <v>144.6</v>
      </c>
      <c r="K242" s="3">
        <f t="shared" si="3"/>
        <v>53.09770012177173</v>
      </c>
    </row>
    <row r="243" spans="1:11" x14ac:dyDescent="0.25">
      <c r="A243" s="4">
        <v>45881</v>
      </c>
      <c r="B243" s="5">
        <v>0.39583333333333331</v>
      </c>
      <c r="C243" s="3">
        <v>237</v>
      </c>
      <c r="D243" s="3">
        <v>40.89</v>
      </c>
      <c r="E243" s="3">
        <v>446.7</v>
      </c>
      <c r="F243" s="3">
        <v>28.79</v>
      </c>
      <c r="G243" s="3">
        <v>37.409999999999997</v>
      </c>
      <c r="H243" s="9">
        <v>0.30906100000000003</v>
      </c>
      <c r="I243" s="9">
        <v>35.950000000000003</v>
      </c>
      <c r="J243" s="9">
        <v>141.80000000000001</v>
      </c>
      <c r="K243" s="3">
        <f t="shared" si="3"/>
        <v>52.809234304198725</v>
      </c>
    </row>
    <row r="244" spans="1:11" x14ac:dyDescent="0.25">
      <c r="A244" s="4">
        <v>45881</v>
      </c>
      <c r="B244" s="5">
        <v>0.40277777777777779</v>
      </c>
      <c r="C244" s="3">
        <v>238</v>
      </c>
      <c r="D244" s="3">
        <v>41.52</v>
      </c>
      <c r="E244" s="3">
        <v>463.7</v>
      </c>
      <c r="F244" s="3">
        <v>28.75</v>
      </c>
      <c r="G244" s="3">
        <v>37.5</v>
      </c>
      <c r="H244" s="9">
        <v>0.27143470000000003</v>
      </c>
      <c r="I244" s="9">
        <v>36.229999999999997</v>
      </c>
      <c r="J244" s="9">
        <v>141</v>
      </c>
      <c r="K244" s="3">
        <f t="shared" si="3"/>
        <v>52.27682002523094</v>
      </c>
    </row>
    <row r="245" spans="1:11" x14ac:dyDescent="0.25">
      <c r="A245" s="4">
        <v>45881</v>
      </c>
      <c r="B245" s="5">
        <v>0.40972222222222221</v>
      </c>
      <c r="C245" s="3">
        <v>239</v>
      </c>
      <c r="D245" s="3">
        <v>42.06</v>
      </c>
      <c r="E245" s="3">
        <v>473.3</v>
      </c>
      <c r="F245" s="3">
        <v>28.57</v>
      </c>
      <c r="G245" s="3">
        <v>37.47</v>
      </c>
      <c r="H245" s="9">
        <v>0.16359849999999998</v>
      </c>
      <c r="I245" s="9">
        <v>36.409999999999997</v>
      </c>
      <c r="J245" s="9">
        <v>141.19999999999999</v>
      </c>
      <c r="K245" s="3">
        <f t="shared" si="3"/>
        <v>51.571915257229371</v>
      </c>
    </row>
    <row r="246" spans="1:11" x14ac:dyDescent="0.25">
      <c r="A246" s="4">
        <v>45881</v>
      </c>
      <c r="B246" s="5">
        <v>0.41666666666666669</v>
      </c>
      <c r="C246" s="3">
        <v>240</v>
      </c>
      <c r="D246" s="3">
        <v>42.58</v>
      </c>
      <c r="E246" s="3">
        <v>433.6</v>
      </c>
      <c r="F246" s="3">
        <v>28.77</v>
      </c>
      <c r="G246" s="3">
        <v>38.68</v>
      </c>
      <c r="H246" s="9">
        <v>0.25242759999999997</v>
      </c>
      <c r="I246" s="9">
        <v>36.53</v>
      </c>
      <c r="J246" s="9">
        <v>141.80000000000001</v>
      </c>
      <c r="K246" s="3">
        <f t="shared" si="3"/>
        <v>47.999991416735384</v>
      </c>
    </row>
    <row r="247" spans="1:11" x14ac:dyDescent="0.25">
      <c r="A247" s="4">
        <v>45881</v>
      </c>
      <c r="B247" s="5">
        <v>0.4236111111111111</v>
      </c>
      <c r="C247" s="3">
        <v>241</v>
      </c>
      <c r="D247" s="3">
        <v>43.18</v>
      </c>
      <c r="E247" s="3">
        <v>747.6</v>
      </c>
      <c r="F247" s="3">
        <v>29.36</v>
      </c>
      <c r="G247" s="3">
        <v>38.25</v>
      </c>
      <c r="H247" s="9">
        <v>0.12674799999999997</v>
      </c>
      <c r="I247" s="9">
        <v>36.75</v>
      </c>
      <c r="J247" s="9">
        <v>142.5</v>
      </c>
      <c r="K247" s="3">
        <f t="shared" si="3"/>
        <v>52.168503130281728</v>
      </c>
    </row>
    <row r="248" spans="1:11" x14ac:dyDescent="0.25">
      <c r="A248" s="4">
        <v>45881</v>
      </c>
      <c r="B248" s="5">
        <v>0.43055555555555558</v>
      </c>
      <c r="C248" s="3">
        <v>242</v>
      </c>
      <c r="D248" s="3">
        <v>43.86</v>
      </c>
      <c r="E248" s="3">
        <v>991</v>
      </c>
      <c r="F248" s="3">
        <v>29.53</v>
      </c>
      <c r="G248" s="3">
        <v>38.21</v>
      </c>
      <c r="H248" s="9">
        <v>0.30479410000000007</v>
      </c>
      <c r="I248" s="9">
        <v>36.979999999999997</v>
      </c>
      <c r="J248" s="9">
        <v>143</v>
      </c>
      <c r="K248" s="3">
        <f t="shared" si="3"/>
        <v>53.088713322476941</v>
      </c>
    </row>
    <row r="249" spans="1:11" x14ac:dyDescent="0.25">
      <c r="A249" s="4">
        <v>45881</v>
      </c>
      <c r="B249" s="5">
        <v>0.4375</v>
      </c>
      <c r="C249" s="3">
        <v>243</v>
      </c>
      <c r="D249" s="3">
        <v>44.65</v>
      </c>
      <c r="E249" s="3">
        <v>1122</v>
      </c>
      <c r="F249" s="3">
        <v>29.78</v>
      </c>
      <c r="G249" s="3">
        <v>37.909999999999997</v>
      </c>
      <c r="H249" s="9">
        <v>0.30440620000000007</v>
      </c>
      <c r="I249" s="9">
        <v>37.159999999999997</v>
      </c>
      <c r="J249" s="9">
        <v>143.30000000000001</v>
      </c>
      <c r="K249" s="3">
        <f t="shared" si="3"/>
        <v>55.414309624742231</v>
      </c>
    </row>
    <row r="250" spans="1:11" x14ac:dyDescent="0.25">
      <c r="A250" s="4">
        <v>45881</v>
      </c>
      <c r="B250" s="5">
        <v>0.44444444444444442</v>
      </c>
      <c r="C250" s="3">
        <v>244</v>
      </c>
      <c r="D250" s="3">
        <v>45.5</v>
      </c>
      <c r="E250" s="3">
        <v>1285</v>
      </c>
      <c r="F250" s="3">
        <v>30.12</v>
      </c>
      <c r="G250" s="3">
        <v>37.99</v>
      </c>
      <c r="H250" s="9">
        <v>0.21441339999999998</v>
      </c>
      <c r="I250" s="9">
        <v>37.29</v>
      </c>
      <c r="J250" s="9">
        <v>144</v>
      </c>
      <c r="K250" s="3">
        <f t="shared" si="3"/>
        <v>56.680824777884851</v>
      </c>
    </row>
    <row r="251" spans="1:11" x14ac:dyDescent="0.25">
      <c r="A251" s="4">
        <v>45881</v>
      </c>
      <c r="B251" s="5">
        <v>0.4513888888888889</v>
      </c>
      <c r="C251" s="3">
        <v>245</v>
      </c>
      <c r="D251" s="3">
        <v>46.21</v>
      </c>
      <c r="E251" s="3">
        <v>1113</v>
      </c>
      <c r="F251" s="3">
        <v>30.02</v>
      </c>
      <c r="G251" s="3">
        <v>37.729999999999997</v>
      </c>
      <c r="H251" s="9">
        <v>0.19618210000000003</v>
      </c>
      <c r="I251" s="9">
        <v>37.44</v>
      </c>
      <c r="J251" s="9">
        <v>145.4</v>
      </c>
      <c r="K251" s="3">
        <f t="shared" si="3"/>
        <v>57.27181323545009</v>
      </c>
    </row>
    <row r="252" spans="1:11" x14ac:dyDescent="0.25">
      <c r="A252" s="4">
        <v>45881</v>
      </c>
      <c r="B252" s="5">
        <v>0.45833333333333331</v>
      </c>
      <c r="C252" s="3">
        <v>246</v>
      </c>
      <c r="D252" s="3">
        <v>46.5</v>
      </c>
      <c r="E252" s="3">
        <v>420.3</v>
      </c>
      <c r="F252" s="3">
        <v>29.96</v>
      </c>
      <c r="G252" s="3">
        <v>37.24</v>
      </c>
      <c r="H252" s="9">
        <v>0.23109309999999994</v>
      </c>
      <c r="I252" s="9">
        <v>37.44</v>
      </c>
      <c r="J252" s="9">
        <v>146.6</v>
      </c>
      <c r="K252" s="3">
        <f t="shared" si="3"/>
        <v>59.03222930985477</v>
      </c>
    </row>
    <row r="253" spans="1:11" x14ac:dyDescent="0.25">
      <c r="A253" s="4">
        <v>45881</v>
      </c>
      <c r="B253" s="5">
        <v>0.46527777777777779</v>
      </c>
      <c r="C253" s="3">
        <v>247</v>
      </c>
      <c r="D253" s="3">
        <v>46.28</v>
      </c>
      <c r="E253" s="3">
        <v>475.3</v>
      </c>
      <c r="F253" s="3">
        <v>29.65</v>
      </c>
      <c r="G253" s="3">
        <v>36.46</v>
      </c>
      <c r="H253" s="9">
        <v>0.23070519999999994</v>
      </c>
      <c r="I253" s="9">
        <v>37.369999999999997</v>
      </c>
      <c r="J253" s="9">
        <v>148</v>
      </c>
      <c r="K253" s="3">
        <f t="shared" si="3"/>
        <v>60.879917417735882</v>
      </c>
    </row>
    <row r="254" spans="1:11" x14ac:dyDescent="0.25">
      <c r="A254" s="4">
        <v>45881</v>
      </c>
      <c r="B254" s="5">
        <v>0.47222222222222221</v>
      </c>
      <c r="C254" s="3">
        <v>248</v>
      </c>
      <c r="D254" s="3">
        <v>45.67</v>
      </c>
      <c r="E254" s="3">
        <v>536.79999999999995</v>
      </c>
      <c r="F254" s="3">
        <v>29.74</v>
      </c>
      <c r="G254" s="3">
        <v>36.799999999999997</v>
      </c>
      <c r="H254" s="9">
        <v>0.30169089999999998</v>
      </c>
      <c r="I254" s="9">
        <v>37.299999999999997</v>
      </c>
      <c r="J254" s="9">
        <v>148.69999999999999</v>
      </c>
      <c r="K254" s="3">
        <f t="shared" si="3"/>
        <v>59.841590576777449</v>
      </c>
    </row>
    <row r="255" spans="1:11" x14ac:dyDescent="0.25">
      <c r="A255" s="4">
        <v>45881</v>
      </c>
      <c r="B255" s="5">
        <v>0.47916666666666669</v>
      </c>
      <c r="C255" s="3">
        <v>249</v>
      </c>
      <c r="D255" s="3">
        <v>45.14</v>
      </c>
      <c r="E255" s="3">
        <v>590.5</v>
      </c>
      <c r="F255" s="3">
        <v>29.83</v>
      </c>
      <c r="G255" s="3">
        <v>36.94</v>
      </c>
      <c r="H255" s="9">
        <v>0.33660190000000001</v>
      </c>
      <c r="I255" s="9">
        <v>37.35</v>
      </c>
      <c r="J255" s="9">
        <v>149.9</v>
      </c>
      <c r="K255" s="3">
        <f t="shared" si="3"/>
        <v>59.680288198756848</v>
      </c>
    </row>
    <row r="256" spans="1:11" x14ac:dyDescent="0.25">
      <c r="A256" s="4">
        <v>45881</v>
      </c>
      <c r="B256" s="5">
        <v>0.4861111111111111</v>
      </c>
      <c r="C256" s="3">
        <v>250</v>
      </c>
      <c r="D256" s="3">
        <v>44.65</v>
      </c>
      <c r="E256" s="3">
        <v>537.70000000000005</v>
      </c>
      <c r="F256" s="3">
        <v>29.5</v>
      </c>
      <c r="G256" s="3">
        <v>36.03</v>
      </c>
      <c r="H256" s="9">
        <v>0.22954149999999995</v>
      </c>
      <c r="I256" s="9">
        <v>37.4</v>
      </c>
      <c r="J256" s="9">
        <v>151.30000000000001</v>
      </c>
      <c r="K256" s="3">
        <f t="shared" si="3"/>
        <v>62.040660698201322</v>
      </c>
    </row>
    <row r="257" spans="1:11" x14ac:dyDescent="0.25">
      <c r="A257" s="4">
        <v>45881</v>
      </c>
      <c r="B257" s="5">
        <v>0.49305555555555558</v>
      </c>
      <c r="C257" s="3">
        <v>251</v>
      </c>
      <c r="D257" s="3">
        <v>44.25</v>
      </c>
      <c r="E257" s="3">
        <v>662.9</v>
      </c>
      <c r="F257" s="3">
        <v>29.74</v>
      </c>
      <c r="G257" s="3">
        <v>36.58</v>
      </c>
      <c r="H257" s="9">
        <v>0.3001393</v>
      </c>
      <c r="I257" s="9">
        <v>37.450000000000003</v>
      </c>
      <c r="J257" s="9">
        <v>152.19999999999999</v>
      </c>
      <c r="K257" s="3">
        <f t="shared" si="3"/>
        <v>60.801386039982205</v>
      </c>
    </row>
    <row r="258" spans="1:11" x14ac:dyDescent="0.25">
      <c r="A258" s="4">
        <v>45881</v>
      </c>
      <c r="B258" s="5">
        <v>0.5</v>
      </c>
      <c r="C258" s="3">
        <v>252</v>
      </c>
      <c r="D258" s="3">
        <v>44.1</v>
      </c>
      <c r="E258" s="3">
        <v>678.7</v>
      </c>
      <c r="F258" s="3">
        <v>29.83</v>
      </c>
      <c r="G258" s="3">
        <v>36.79</v>
      </c>
      <c r="H258" s="9">
        <v>0.22876569999999996</v>
      </c>
      <c r="I258" s="9">
        <v>37.549999999999997</v>
      </c>
      <c r="J258" s="9">
        <v>153.4</v>
      </c>
      <c r="K258" s="3">
        <f t="shared" si="3"/>
        <v>60.32995632630147</v>
      </c>
    </row>
    <row r="259" spans="1:11" x14ac:dyDescent="0.25">
      <c r="A259" s="4">
        <v>45881</v>
      </c>
      <c r="B259" s="5">
        <v>0.50694444444444442</v>
      </c>
      <c r="C259" s="3">
        <v>253</v>
      </c>
      <c r="D259" s="3">
        <v>44.18</v>
      </c>
      <c r="E259" s="3">
        <v>666.7</v>
      </c>
      <c r="F259" s="3">
        <v>29.85</v>
      </c>
      <c r="G259" s="3">
        <v>36.65</v>
      </c>
      <c r="H259" s="9">
        <v>0.34746309999999991</v>
      </c>
      <c r="I259" s="9">
        <v>38.78</v>
      </c>
      <c r="J259" s="9">
        <v>160.80000000000001</v>
      </c>
      <c r="K259" s="3">
        <f t="shared" si="3"/>
        <v>61.042679209166337</v>
      </c>
    </row>
    <row r="260" spans="1:11" x14ac:dyDescent="0.25">
      <c r="A260" s="4">
        <v>45881</v>
      </c>
      <c r="B260" s="5">
        <v>0.51388888888888884</v>
      </c>
      <c r="C260" s="3">
        <v>254</v>
      </c>
      <c r="D260" s="3">
        <v>44.2</v>
      </c>
      <c r="E260" s="3">
        <v>666.5</v>
      </c>
      <c r="F260" s="3">
        <v>29.87</v>
      </c>
      <c r="G260" s="3">
        <v>36.79</v>
      </c>
      <c r="H260" s="9">
        <v>0.32806810000000008</v>
      </c>
      <c r="I260" s="9">
        <v>39.6</v>
      </c>
      <c r="J260" s="9">
        <v>140.30000000000001</v>
      </c>
      <c r="K260" s="3">
        <f t="shared" si="3"/>
        <v>60.528271978591022</v>
      </c>
    </row>
    <row r="261" spans="1:11" x14ac:dyDescent="0.25">
      <c r="A261" s="4">
        <v>45881</v>
      </c>
      <c r="B261" s="5">
        <v>0.52083333333333337</v>
      </c>
      <c r="C261" s="3">
        <v>255</v>
      </c>
      <c r="D261" s="3">
        <v>44.23</v>
      </c>
      <c r="E261" s="3">
        <v>660.5</v>
      </c>
      <c r="F261" s="3">
        <v>29.83</v>
      </c>
      <c r="G261" s="3">
        <v>36.54</v>
      </c>
      <c r="H261" s="9">
        <v>0.35910010000000003</v>
      </c>
      <c r="I261" s="9">
        <v>39.6</v>
      </c>
      <c r="J261" s="9">
        <v>137.5</v>
      </c>
      <c r="K261" s="3">
        <f t="shared" si="3"/>
        <v>61.428759372185581</v>
      </c>
    </row>
    <row r="262" spans="1:11" x14ac:dyDescent="0.25">
      <c r="A262" s="4">
        <v>45881</v>
      </c>
      <c r="B262" s="5">
        <v>0.52777777777777779</v>
      </c>
      <c r="C262" s="3">
        <v>256</v>
      </c>
      <c r="D262" s="3">
        <v>44.16</v>
      </c>
      <c r="E262" s="3">
        <v>665</v>
      </c>
      <c r="F262" s="3">
        <v>29.83</v>
      </c>
      <c r="G262" s="3">
        <v>36.51</v>
      </c>
      <c r="H262" s="9">
        <v>0.23768739999999999</v>
      </c>
      <c r="I262" s="9">
        <v>39.58</v>
      </c>
      <c r="J262" s="9">
        <v>136.6</v>
      </c>
      <c r="K262" s="3">
        <f t="shared" si="3"/>
        <v>61.561976675840938</v>
      </c>
    </row>
    <row r="263" spans="1:11" x14ac:dyDescent="0.25">
      <c r="A263" s="4">
        <v>45881</v>
      </c>
      <c r="B263" s="5">
        <v>0.53472222222222221</v>
      </c>
      <c r="C263" s="3">
        <v>257</v>
      </c>
      <c r="D263" s="3">
        <v>44.18</v>
      </c>
      <c r="E263" s="3">
        <v>693.2</v>
      </c>
      <c r="F263" s="3">
        <v>30.08</v>
      </c>
      <c r="G263" s="3">
        <v>37.03</v>
      </c>
      <c r="H263" s="9">
        <v>0.35716060000000005</v>
      </c>
      <c r="I263" s="9">
        <v>39.549999999999997</v>
      </c>
      <c r="J263" s="9">
        <v>136.9</v>
      </c>
      <c r="K263" s="3">
        <f t="shared" ref="K263:K326" si="4">100*((0.6108*EXP(17.27*F263/(F263+237.3)) - 0.066*(G263-F263)) / (0.6108*EXP(17.27*G263/(G263+237.3))))</f>
        <v>60.522323931930664</v>
      </c>
    </row>
    <row r="264" spans="1:11" x14ac:dyDescent="0.25">
      <c r="A264" s="4">
        <v>45881</v>
      </c>
      <c r="B264" s="5">
        <v>0.54166666666666663</v>
      </c>
      <c r="C264" s="3">
        <v>258</v>
      </c>
      <c r="D264" s="3">
        <v>44.33</v>
      </c>
      <c r="E264" s="3">
        <v>700.5</v>
      </c>
      <c r="F264" s="3">
        <v>30.19</v>
      </c>
      <c r="G264" s="3">
        <v>37.17</v>
      </c>
      <c r="H264" s="9">
        <v>0.26755569999999995</v>
      </c>
      <c r="I264" s="9">
        <v>39.659999999999997</v>
      </c>
      <c r="J264" s="9">
        <v>137.30000000000001</v>
      </c>
      <c r="K264" s="3">
        <f t="shared" si="4"/>
        <v>60.457204587202995</v>
      </c>
    </row>
    <row r="265" spans="1:11" x14ac:dyDescent="0.25">
      <c r="A265" s="4">
        <v>45881</v>
      </c>
      <c r="B265" s="5">
        <v>0.54861111111111116</v>
      </c>
      <c r="C265" s="3">
        <v>259</v>
      </c>
      <c r="D265" s="3">
        <v>44.43</v>
      </c>
      <c r="E265" s="3">
        <v>699.6</v>
      </c>
      <c r="F265" s="3">
        <v>30.2</v>
      </c>
      <c r="G265" s="3">
        <v>37.4</v>
      </c>
      <c r="H265" s="9">
        <v>0.33854139999999999</v>
      </c>
      <c r="I265" s="9">
        <v>39.74</v>
      </c>
      <c r="J265" s="9">
        <v>137.6</v>
      </c>
      <c r="K265" s="3">
        <f t="shared" si="4"/>
        <v>59.517999877407192</v>
      </c>
    </row>
    <row r="266" spans="1:11" x14ac:dyDescent="0.25">
      <c r="A266" s="4">
        <v>45881</v>
      </c>
      <c r="B266" s="5">
        <v>0.55555555555555558</v>
      </c>
      <c r="C266" s="3">
        <v>260</v>
      </c>
      <c r="D266" s="3">
        <v>44.36</v>
      </c>
      <c r="E266" s="3">
        <v>360.4</v>
      </c>
      <c r="F266" s="3">
        <v>29.73</v>
      </c>
      <c r="G266" s="3">
        <v>36.270000000000003</v>
      </c>
      <c r="H266" s="9">
        <v>0.2489365</v>
      </c>
      <c r="I266" s="9">
        <v>39.72</v>
      </c>
      <c r="J266" s="9">
        <v>138.5</v>
      </c>
      <c r="K266" s="3">
        <f t="shared" si="4"/>
        <v>62.129672022334589</v>
      </c>
    </row>
    <row r="267" spans="1:11" x14ac:dyDescent="0.25">
      <c r="A267" s="4">
        <v>45881</v>
      </c>
      <c r="B267" s="5">
        <v>0.5625</v>
      </c>
      <c r="C267" s="3">
        <v>261</v>
      </c>
      <c r="D267" s="3">
        <v>43.7</v>
      </c>
      <c r="E267" s="3">
        <v>152.30000000000001</v>
      </c>
      <c r="F267" s="3">
        <v>29.25</v>
      </c>
      <c r="G267" s="3">
        <v>35.450000000000003</v>
      </c>
      <c r="H267" s="9">
        <v>0.17717499999999997</v>
      </c>
      <c r="I267" s="9">
        <v>39.08</v>
      </c>
      <c r="J267" s="9">
        <v>140.19999999999999</v>
      </c>
      <c r="K267" s="3">
        <f t="shared" si="4"/>
        <v>63.405373178692223</v>
      </c>
    </row>
    <row r="268" spans="1:11" x14ac:dyDescent="0.25">
      <c r="A268" s="4">
        <v>45881</v>
      </c>
      <c r="B268" s="5">
        <v>0.56944444444444442</v>
      </c>
      <c r="C268" s="3">
        <v>262</v>
      </c>
      <c r="D268" s="3">
        <v>42.74</v>
      </c>
      <c r="E268" s="3">
        <v>229.5</v>
      </c>
      <c r="F268" s="3">
        <v>29</v>
      </c>
      <c r="G268" s="3">
        <v>34.97</v>
      </c>
      <c r="H268" s="9">
        <v>0.26639199999999996</v>
      </c>
      <c r="I268" s="9">
        <v>38.29</v>
      </c>
      <c r="J268" s="9">
        <v>142.19999999999999</v>
      </c>
      <c r="K268" s="3">
        <f t="shared" si="4"/>
        <v>64.340332274702121</v>
      </c>
    </row>
    <row r="269" spans="1:11" x14ac:dyDescent="0.25">
      <c r="A269" s="4">
        <v>45881</v>
      </c>
      <c r="B269" s="5">
        <v>0.57638888888888884</v>
      </c>
      <c r="C269" s="3">
        <v>263</v>
      </c>
      <c r="D269" s="3">
        <v>41.94</v>
      </c>
      <c r="E269" s="3">
        <v>514.9</v>
      </c>
      <c r="F269" s="3">
        <v>29.31</v>
      </c>
      <c r="G269" s="3">
        <v>35.270000000000003</v>
      </c>
      <c r="H269" s="9">
        <v>0.24854860000000001</v>
      </c>
      <c r="I269" s="9">
        <v>37.869999999999997</v>
      </c>
      <c r="J269" s="9">
        <v>143.30000000000001</v>
      </c>
      <c r="K269" s="3">
        <f t="shared" si="4"/>
        <v>64.562000908485601</v>
      </c>
    </row>
    <row r="270" spans="1:11" x14ac:dyDescent="0.25">
      <c r="A270" s="4">
        <v>45881</v>
      </c>
      <c r="B270" s="5">
        <v>0.58333333333333337</v>
      </c>
      <c r="C270" s="3">
        <v>264</v>
      </c>
      <c r="D270" s="3">
        <v>41.88</v>
      </c>
      <c r="E270" s="3">
        <v>637.9</v>
      </c>
      <c r="F270" s="3">
        <v>29.97</v>
      </c>
      <c r="G270" s="3">
        <v>36.770000000000003</v>
      </c>
      <c r="H270" s="9">
        <v>0.23070519999999994</v>
      </c>
      <c r="I270" s="9">
        <v>38.229999999999997</v>
      </c>
      <c r="J270" s="9">
        <v>143.30000000000001</v>
      </c>
      <c r="K270" s="3">
        <f t="shared" si="4"/>
        <v>61.113347726009252</v>
      </c>
    </row>
    <row r="271" spans="1:11" x14ac:dyDescent="0.25">
      <c r="A271" s="4">
        <v>45881</v>
      </c>
      <c r="B271" s="5">
        <v>0.59027777777777779</v>
      </c>
      <c r="C271" s="3">
        <v>265</v>
      </c>
      <c r="D271" s="3">
        <v>42.29</v>
      </c>
      <c r="E271" s="3">
        <v>502.2</v>
      </c>
      <c r="F271" s="3">
        <v>29.8</v>
      </c>
      <c r="G271" s="3">
        <v>36.04</v>
      </c>
      <c r="H271" s="9">
        <v>0.30130299999999999</v>
      </c>
      <c r="I271" s="9">
        <v>38.74</v>
      </c>
      <c r="J271" s="9">
        <v>143.19999999999999</v>
      </c>
      <c r="K271" s="3">
        <f t="shared" si="4"/>
        <v>63.533115220377276</v>
      </c>
    </row>
    <row r="272" spans="1:11" x14ac:dyDescent="0.25">
      <c r="A272" s="4">
        <v>45881</v>
      </c>
      <c r="B272" s="5">
        <v>0.59722222222222221</v>
      </c>
      <c r="C272" s="3">
        <v>266</v>
      </c>
      <c r="D272" s="3">
        <v>42.21</v>
      </c>
      <c r="E272" s="3">
        <v>396.7</v>
      </c>
      <c r="F272" s="3">
        <v>29.62</v>
      </c>
      <c r="G272" s="3">
        <v>35.700000000000003</v>
      </c>
      <c r="H272" s="9">
        <v>0.33660190000000001</v>
      </c>
      <c r="I272" s="9">
        <v>38.630000000000003</v>
      </c>
      <c r="J272" s="9">
        <v>144.4</v>
      </c>
      <c r="K272" s="3">
        <f t="shared" si="4"/>
        <v>64.172439905476253</v>
      </c>
    </row>
    <row r="273" spans="1:11" x14ac:dyDescent="0.25">
      <c r="A273" s="4">
        <v>45881</v>
      </c>
      <c r="B273" s="5">
        <v>0.60416666666666663</v>
      </c>
      <c r="C273" s="3">
        <v>267</v>
      </c>
      <c r="D273" s="3">
        <v>42.01</v>
      </c>
      <c r="E273" s="3">
        <v>348.9</v>
      </c>
      <c r="F273" s="3">
        <v>29.59</v>
      </c>
      <c r="G273" s="3">
        <v>35.799999999999997</v>
      </c>
      <c r="H273" s="9">
        <v>0.30091509999999999</v>
      </c>
      <c r="I273" s="9">
        <v>38.43</v>
      </c>
      <c r="J273" s="9">
        <v>145.30000000000001</v>
      </c>
      <c r="K273" s="3">
        <f t="shared" si="4"/>
        <v>63.552828935453007</v>
      </c>
    </row>
    <row r="274" spans="1:11" x14ac:dyDescent="0.25">
      <c r="A274" s="4">
        <v>45881</v>
      </c>
      <c r="B274" s="5">
        <v>0.61111111111111116</v>
      </c>
      <c r="C274" s="3">
        <v>268</v>
      </c>
      <c r="D274" s="3">
        <v>41.78</v>
      </c>
      <c r="E274" s="3">
        <v>339.1</v>
      </c>
      <c r="F274" s="3">
        <v>29.73</v>
      </c>
      <c r="G274" s="3">
        <v>35.49</v>
      </c>
      <c r="H274" s="9">
        <v>0.28268380000000004</v>
      </c>
      <c r="I274" s="9">
        <v>38.380000000000003</v>
      </c>
      <c r="J274" s="9">
        <v>146.4</v>
      </c>
      <c r="K274" s="3">
        <f t="shared" si="4"/>
        <v>65.739904957932026</v>
      </c>
    </row>
    <row r="275" spans="1:11" x14ac:dyDescent="0.25">
      <c r="A275" s="4">
        <v>45881</v>
      </c>
      <c r="B275" s="5">
        <v>0.61805555555555558</v>
      </c>
      <c r="C275" s="3">
        <v>269</v>
      </c>
      <c r="D275" s="3">
        <v>41.45</v>
      </c>
      <c r="E275" s="3">
        <v>249.9</v>
      </c>
      <c r="F275" s="3">
        <v>29.67</v>
      </c>
      <c r="G275" s="3">
        <v>35.630000000000003</v>
      </c>
      <c r="H275" s="9">
        <v>0.30052719999999999</v>
      </c>
      <c r="I275" s="9">
        <v>38.299999999999997</v>
      </c>
      <c r="J275" s="9">
        <v>147.30000000000001</v>
      </c>
      <c r="K275" s="3">
        <f t="shared" si="4"/>
        <v>64.761393822428772</v>
      </c>
    </row>
    <row r="276" spans="1:11" x14ac:dyDescent="0.25">
      <c r="A276" s="4">
        <v>45881</v>
      </c>
      <c r="B276" s="5">
        <v>0.625</v>
      </c>
      <c r="C276" s="3">
        <v>270</v>
      </c>
      <c r="D276" s="3">
        <v>41</v>
      </c>
      <c r="E276" s="3">
        <v>227.7</v>
      </c>
      <c r="F276" s="3">
        <v>29.38</v>
      </c>
      <c r="G276" s="3">
        <v>34.74</v>
      </c>
      <c r="H276" s="9">
        <v>0.24699700000000002</v>
      </c>
      <c r="I276" s="9">
        <v>38.03</v>
      </c>
      <c r="J276" s="9">
        <v>149.5</v>
      </c>
      <c r="K276" s="3">
        <f t="shared" si="4"/>
        <v>67.493116278515714</v>
      </c>
    </row>
    <row r="277" spans="1:11" x14ac:dyDescent="0.25">
      <c r="A277" s="4">
        <v>45881</v>
      </c>
      <c r="B277" s="5">
        <v>0.63194444444444442</v>
      </c>
      <c r="C277" s="3">
        <v>271</v>
      </c>
      <c r="D277" s="3">
        <v>40.44</v>
      </c>
      <c r="E277" s="3">
        <v>236.8</v>
      </c>
      <c r="F277" s="3">
        <v>29.2</v>
      </c>
      <c r="G277" s="3">
        <v>34.299999999999997</v>
      </c>
      <c r="H277" s="9">
        <v>0.38353780000000004</v>
      </c>
      <c r="I277" s="9">
        <v>37.950000000000003</v>
      </c>
      <c r="J277" s="9">
        <v>154.69999999999999</v>
      </c>
      <c r="K277" s="3">
        <f t="shared" si="4"/>
        <v>68.696145874514642</v>
      </c>
    </row>
    <row r="278" spans="1:11" x14ac:dyDescent="0.25">
      <c r="A278" s="4">
        <v>45881</v>
      </c>
      <c r="B278" s="5">
        <v>0.63888888888888884</v>
      </c>
      <c r="C278" s="3">
        <v>272</v>
      </c>
      <c r="D278" s="3">
        <v>39.93</v>
      </c>
      <c r="E278" s="3">
        <v>186.4</v>
      </c>
      <c r="F278" s="3">
        <v>29.06</v>
      </c>
      <c r="G278" s="3">
        <v>34.229999999999997</v>
      </c>
      <c r="H278" s="9" t="e">
        <v>#VALUE!</v>
      </c>
      <c r="I278" s="9">
        <v>37.83</v>
      </c>
      <c r="J278" s="9">
        <v>136.1</v>
      </c>
      <c r="K278" s="3">
        <f t="shared" si="4"/>
        <v>68.272684237167226</v>
      </c>
    </row>
    <row r="279" spans="1:11" x14ac:dyDescent="0.25">
      <c r="A279" s="4">
        <v>45881</v>
      </c>
      <c r="B279" s="5">
        <v>0.64583333333333337</v>
      </c>
      <c r="C279" s="3">
        <v>273</v>
      </c>
      <c r="D279" s="3">
        <v>39.54</v>
      </c>
      <c r="E279" s="3">
        <v>191.9</v>
      </c>
      <c r="F279" s="3">
        <v>29.11</v>
      </c>
      <c r="G279" s="3">
        <v>34.83</v>
      </c>
      <c r="H279" s="9">
        <v>0.2369116</v>
      </c>
      <c r="I279" s="9">
        <v>37.5</v>
      </c>
      <c r="J279" s="9">
        <v>134</v>
      </c>
      <c r="K279" s="3">
        <f t="shared" si="4"/>
        <v>65.595130669268585</v>
      </c>
    </row>
    <row r="280" spans="1:11" x14ac:dyDescent="0.25">
      <c r="A280" s="4">
        <v>45881</v>
      </c>
      <c r="B280" s="5">
        <v>0.65277777777777779</v>
      </c>
      <c r="C280" s="3">
        <v>274</v>
      </c>
      <c r="D280" s="3">
        <v>39.32</v>
      </c>
      <c r="E280" s="3">
        <v>202.3</v>
      </c>
      <c r="F280" s="3">
        <v>29.17</v>
      </c>
      <c r="G280" s="3">
        <v>35.049999999999997</v>
      </c>
      <c r="H280" s="9">
        <v>0.32574069999999988</v>
      </c>
      <c r="I280" s="9">
        <v>37.340000000000003</v>
      </c>
      <c r="J280" s="9">
        <v>134.69999999999999</v>
      </c>
      <c r="K280" s="3">
        <f t="shared" si="4"/>
        <v>64.862790372589359</v>
      </c>
    </row>
    <row r="281" spans="1:11" x14ac:dyDescent="0.25">
      <c r="A281" s="4">
        <v>45881</v>
      </c>
      <c r="B281" s="5">
        <v>0.65972222222222221</v>
      </c>
      <c r="C281" s="3">
        <v>275</v>
      </c>
      <c r="D281" s="3">
        <v>39.17</v>
      </c>
      <c r="E281" s="3">
        <v>202</v>
      </c>
      <c r="F281" s="3">
        <v>29.04</v>
      </c>
      <c r="G281" s="3">
        <v>34.65</v>
      </c>
      <c r="H281" s="9">
        <v>0.28966599999999998</v>
      </c>
      <c r="I281" s="9">
        <v>37.200000000000003</v>
      </c>
      <c r="J281" s="9">
        <v>134.9</v>
      </c>
      <c r="K281" s="3">
        <f t="shared" si="4"/>
        <v>66.088945213975606</v>
      </c>
    </row>
    <row r="282" spans="1:11" x14ac:dyDescent="0.25">
      <c r="A282" s="4">
        <v>45881</v>
      </c>
      <c r="B282" s="5">
        <v>0.66666666666666663</v>
      </c>
      <c r="C282" s="3">
        <v>276</v>
      </c>
      <c r="D282" s="3">
        <v>39.07</v>
      </c>
      <c r="E282" s="3">
        <v>186.1</v>
      </c>
      <c r="F282" s="3">
        <v>29.06</v>
      </c>
      <c r="G282" s="3">
        <v>34.659999999999997</v>
      </c>
      <c r="H282" s="9">
        <v>0.30712150000000005</v>
      </c>
      <c r="I282" s="9">
        <v>37.049999999999997</v>
      </c>
      <c r="J282" s="9">
        <v>135.69999999999999</v>
      </c>
      <c r="K282" s="3">
        <f t="shared" si="4"/>
        <v>66.148410914051539</v>
      </c>
    </row>
    <row r="283" spans="1:11" x14ac:dyDescent="0.25">
      <c r="A283" s="4">
        <v>45881</v>
      </c>
      <c r="B283" s="5">
        <v>0.67361111111111116</v>
      </c>
      <c r="C283" s="3">
        <v>277</v>
      </c>
      <c r="D283" s="3">
        <v>38.9</v>
      </c>
      <c r="E283" s="3">
        <v>154.4</v>
      </c>
      <c r="F283" s="3">
        <v>28.9</v>
      </c>
      <c r="G283" s="3">
        <v>34.56</v>
      </c>
      <c r="H283" s="9">
        <v>0.32496489999999989</v>
      </c>
      <c r="I283" s="9">
        <v>36.950000000000003</v>
      </c>
      <c r="J283" s="9">
        <v>136.1</v>
      </c>
      <c r="K283" s="3">
        <f t="shared" si="4"/>
        <v>65.769635044991418</v>
      </c>
    </row>
    <row r="284" spans="1:11" x14ac:dyDescent="0.25">
      <c r="A284" s="4">
        <v>45881</v>
      </c>
      <c r="B284" s="5">
        <v>0.68055555555555558</v>
      </c>
      <c r="C284" s="3">
        <v>278</v>
      </c>
      <c r="D284" s="3">
        <v>38.69</v>
      </c>
      <c r="E284" s="3">
        <v>137.69999999999999</v>
      </c>
      <c r="F284" s="3">
        <v>28.65</v>
      </c>
      <c r="G284" s="3">
        <v>34.19</v>
      </c>
      <c r="H284" s="9">
        <v>0.1992853</v>
      </c>
      <c r="I284" s="9">
        <v>36.81</v>
      </c>
      <c r="J284" s="9">
        <v>137.1</v>
      </c>
      <c r="K284" s="3">
        <f t="shared" si="4"/>
        <v>66.217729355277839</v>
      </c>
    </row>
    <row r="285" spans="1:11" x14ac:dyDescent="0.25">
      <c r="A285" s="4">
        <v>45881</v>
      </c>
      <c r="B285" s="5">
        <v>0.6875</v>
      </c>
      <c r="C285" s="3">
        <v>279</v>
      </c>
      <c r="D285" s="3">
        <v>38.44</v>
      </c>
      <c r="E285" s="3">
        <v>125.8</v>
      </c>
      <c r="F285" s="3">
        <v>28.63</v>
      </c>
      <c r="G285" s="3">
        <v>34.33</v>
      </c>
      <c r="H285" s="9">
        <v>0.27065890000000004</v>
      </c>
      <c r="I285" s="9">
        <v>36.61</v>
      </c>
      <c r="J285" s="9">
        <v>138</v>
      </c>
      <c r="K285" s="3">
        <f t="shared" si="4"/>
        <v>65.425713303879235</v>
      </c>
    </row>
    <row r="286" spans="1:11" x14ac:dyDescent="0.25">
      <c r="A286" s="4">
        <v>45881</v>
      </c>
      <c r="B286" s="5">
        <v>0.69444444444444442</v>
      </c>
      <c r="C286" s="3">
        <v>280</v>
      </c>
      <c r="D286" s="3">
        <v>38.130000000000003</v>
      </c>
      <c r="E286" s="3">
        <v>116</v>
      </c>
      <c r="F286" s="3">
        <v>28.54</v>
      </c>
      <c r="G286" s="3">
        <v>34.18</v>
      </c>
      <c r="H286" s="9">
        <v>0.30634570000000005</v>
      </c>
      <c r="I286" s="9">
        <v>36.380000000000003</v>
      </c>
      <c r="J286" s="9">
        <v>138.80000000000001</v>
      </c>
      <c r="K286" s="3">
        <f t="shared" si="4"/>
        <v>65.667354397888232</v>
      </c>
    </row>
    <row r="287" spans="1:11" x14ac:dyDescent="0.25">
      <c r="A287" s="4">
        <v>45881</v>
      </c>
      <c r="B287" s="5">
        <v>0.70138888888888884</v>
      </c>
      <c r="C287" s="3">
        <v>281</v>
      </c>
      <c r="D287" s="3">
        <v>37.880000000000003</v>
      </c>
      <c r="E287" s="3">
        <v>104.3</v>
      </c>
      <c r="F287" s="3">
        <v>28.42</v>
      </c>
      <c r="G287" s="3">
        <v>33.96</v>
      </c>
      <c r="H287" s="9">
        <v>0.23497210000000002</v>
      </c>
      <c r="I287" s="9">
        <v>36.15</v>
      </c>
      <c r="J287" s="9">
        <v>139.5</v>
      </c>
      <c r="K287" s="3">
        <f t="shared" si="4"/>
        <v>66.090767139087589</v>
      </c>
    </row>
    <row r="288" spans="1:11" x14ac:dyDescent="0.25">
      <c r="A288" s="4">
        <v>45881</v>
      </c>
      <c r="B288" s="5">
        <v>0.70833333333333337</v>
      </c>
      <c r="C288" s="3">
        <v>282</v>
      </c>
      <c r="D288" s="3">
        <v>37.67</v>
      </c>
      <c r="E288" s="3">
        <v>106.7</v>
      </c>
      <c r="F288" s="3">
        <v>28.27</v>
      </c>
      <c r="G288" s="3">
        <v>33.79</v>
      </c>
      <c r="H288" s="9">
        <v>0.30673360000000005</v>
      </c>
      <c r="I288" s="9">
        <v>35.909999999999997</v>
      </c>
      <c r="J288" s="9">
        <v>140.80000000000001</v>
      </c>
      <c r="K288" s="3">
        <f t="shared" si="4"/>
        <v>66.105995516574708</v>
      </c>
    </row>
    <row r="289" spans="1:11" x14ac:dyDescent="0.25">
      <c r="A289" s="4">
        <v>45881</v>
      </c>
      <c r="B289" s="5">
        <v>0.71527777777777779</v>
      </c>
      <c r="C289" s="3">
        <v>283</v>
      </c>
      <c r="D289" s="3">
        <v>37.5</v>
      </c>
      <c r="E289" s="3">
        <v>108.3</v>
      </c>
      <c r="F289" s="3">
        <v>28.08</v>
      </c>
      <c r="G289" s="3">
        <v>33.61</v>
      </c>
      <c r="H289" s="9">
        <v>0.27065890000000004</v>
      </c>
      <c r="I289" s="9">
        <v>35.700000000000003</v>
      </c>
      <c r="J289" s="9">
        <v>142</v>
      </c>
      <c r="K289" s="3">
        <f t="shared" si="4"/>
        <v>65.950074151219525</v>
      </c>
    </row>
    <row r="290" spans="1:11" x14ac:dyDescent="0.25">
      <c r="A290" s="4">
        <v>45881</v>
      </c>
      <c r="B290" s="5">
        <v>0.72222222222222221</v>
      </c>
      <c r="C290" s="3">
        <v>284</v>
      </c>
      <c r="D290" s="3">
        <v>37.33</v>
      </c>
      <c r="E290" s="3">
        <v>95.2</v>
      </c>
      <c r="F290" s="3">
        <v>27.93</v>
      </c>
      <c r="G290" s="3">
        <v>33.520000000000003</v>
      </c>
      <c r="H290" s="9">
        <v>0.27104680000000003</v>
      </c>
      <c r="I290" s="9">
        <v>35.49</v>
      </c>
      <c r="J290" s="9">
        <v>142.69999999999999</v>
      </c>
      <c r="K290" s="3">
        <f t="shared" si="4"/>
        <v>65.568343786667398</v>
      </c>
    </row>
    <row r="291" spans="1:11" x14ac:dyDescent="0.25">
      <c r="A291" s="4">
        <v>45881</v>
      </c>
      <c r="B291" s="5">
        <v>0.72916666666666663</v>
      </c>
      <c r="C291" s="3">
        <v>285</v>
      </c>
      <c r="D291" s="3">
        <v>37.1</v>
      </c>
      <c r="E291" s="3">
        <v>72.12</v>
      </c>
      <c r="F291" s="3">
        <v>27.78</v>
      </c>
      <c r="G291" s="3">
        <v>33.18</v>
      </c>
      <c r="H291" s="9">
        <v>0.30634570000000005</v>
      </c>
      <c r="I291" s="9">
        <v>35.25</v>
      </c>
      <c r="J291" s="9">
        <v>144</v>
      </c>
      <c r="K291" s="3">
        <f t="shared" si="4"/>
        <v>66.42934467748502</v>
      </c>
    </row>
    <row r="292" spans="1:11" x14ac:dyDescent="0.25">
      <c r="A292" s="4">
        <v>45881</v>
      </c>
      <c r="B292" s="5">
        <v>0.73611111111111116</v>
      </c>
      <c r="C292" s="3">
        <v>286</v>
      </c>
      <c r="D292" s="3">
        <v>36.9</v>
      </c>
      <c r="E292" s="3">
        <v>53.07</v>
      </c>
      <c r="F292" s="3">
        <v>27.73</v>
      </c>
      <c r="G292" s="3">
        <v>33.14</v>
      </c>
      <c r="H292" s="9">
        <v>0.30634570000000005</v>
      </c>
      <c r="I292" s="9">
        <v>35.020000000000003</v>
      </c>
      <c r="J292" s="9">
        <v>144.69999999999999</v>
      </c>
      <c r="K292" s="3">
        <f t="shared" si="4"/>
        <v>66.350983570380166</v>
      </c>
    </row>
    <row r="293" spans="1:11" x14ac:dyDescent="0.25">
      <c r="A293" s="4">
        <v>45881</v>
      </c>
      <c r="B293" s="5">
        <v>0.74305555555555558</v>
      </c>
      <c r="C293" s="3">
        <v>287</v>
      </c>
      <c r="D293" s="3">
        <v>36.74</v>
      </c>
      <c r="E293" s="3">
        <v>38.14</v>
      </c>
      <c r="F293" s="3">
        <v>27.48</v>
      </c>
      <c r="G293" s="3">
        <v>32.81</v>
      </c>
      <c r="H293" s="9">
        <v>0.3241890999999999</v>
      </c>
      <c r="I293" s="9">
        <v>34.82</v>
      </c>
      <c r="J293" s="9">
        <v>145.4</v>
      </c>
      <c r="K293" s="3">
        <f t="shared" si="4"/>
        <v>66.613281037069328</v>
      </c>
    </row>
    <row r="294" spans="1:11" x14ac:dyDescent="0.25">
      <c r="A294" s="4">
        <v>45881</v>
      </c>
      <c r="B294" s="5">
        <v>0.75</v>
      </c>
      <c r="C294" s="3">
        <v>288</v>
      </c>
      <c r="D294" s="3">
        <v>36.49</v>
      </c>
      <c r="E294" s="3">
        <v>25.64</v>
      </c>
      <c r="F294" s="3">
        <v>27.17</v>
      </c>
      <c r="G294" s="3">
        <v>32.44</v>
      </c>
      <c r="H294" s="9">
        <v>0.25281549999999997</v>
      </c>
      <c r="I294" s="9">
        <v>34.590000000000003</v>
      </c>
      <c r="J294" s="9">
        <v>146.4</v>
      </c>
      <c r="K294" s="3">
        <f t="shared" si="4"/>
        <v>66.742826276399782</v>
      </c>
    </row>
    <row r="295" spans="1:11" x14ac:dyDescent="0.25">
      <c r="A295" s="4">
        <v>45881</v>
      </c>
      <c r="B295" s="5">
        <v>0.75694444444444442</v>
      </c>
      <c r="C295" s="3">
        <v>289</v>
      </c>
      <c r="D295" s="3">
        <v>36.15</v>
      </c>
      <c r="E295" s="3">
        <v>15.84</v>
      </c>
      <c r="F295" s="3">
        <v>27.25</v>
      </c>
      <c r="G295" s="3">
        <v>32.119999999999997</v>
      </c>
      <c r="H295" s="9">
        <v>0.25281549999999997</v>
      </c>
      <c r="I295" s="9">
        <v>34.340000000000003</v>
      </c>
      <c r="J295" s="9">
        <v>147.5</v>
      </c>
      <c r="K295" s="3">
        <f t="shared" si="4"/>
        <v>68.862957082236733</v>
      </c>
    </row>
    <row r="296" spans="1:11" x14ac:dyDescent="0.25">
      <c r="A296" s="4">
        <v>45881</v>
      </c>
      <c r="B296" s="5">
        <v>0.76388888888888884</v>
      </c>
      <c r="C296" s="3">
        <v>290</v>
      </c>
      <c r="D296" s="3">
        <v>35.909999999999997</v>
      </c>
      <c r="E296" s="3">
        <v>8.11</v>
      </c>
      <c r="F296" s="3">
        <v>27.26</v>
      </c>
      <c r="G296" s="3">
        <v>31.93</v>
      </c>
      <c r="H296" s="9">
        <v>0.1992853</v>
      </c>
      <c r="I296" s="9">
        <v>34.14</v>
      </c>
      <c r="J296" s="9">
        <v>148.19999999999999</v>
      </c>
      <c r="K296" s="3">
        <f t="shared" si="4"/>
        <v>69.929623604140559</v>
      </c>
    </row>
    <row r="297" spans="1:11" x14ac:dyDescent="0.25">
      <c r="A297" s="4">
        <v>45881</v>
      </c>
      <c r="B297" s="5">
        <v>0.77083333333333337</v>
      </c>
      <c r="C297" s="3">
        <v>291</v>
      </c>
      <c r="D297" s="3">
        <v>35.67</v>
      </c>
      <c r="E297" s="3">
        <v>3.0329999999999999</v>
      </c>
      <c r="F297" s="3">
        <v>27.01</v>
      </c>
      <c r="G297" s="3">
        <v>31.63</v>
      </c>
      <c r="H297" s="9">
        <v>0.25320339999999997</v>
      </c>
      <c r="I297" s="9">
        <v>33.92</v>
      </c>
      <c r="J297" s="9">
        <v>149.1</v>
      </c>
      <c r="K297" s="3">
        <f t="shared" si="4"/>
        <v>70.067242139734617</v>
      </c>
    </row>
    <row r="298" spans="1:11" x14ac:dyDescent="0.25">
      <c r="A298" s="4">
        <v>45881</v>
      </c>
      <c r="B298" s="5">
        <v>0.77777777777777779</v>
      </c>
      <c r="C298" s="3">
        <v>292</v>
      </c>
      <c r="D298" s="3">
        <v>35.380000000000003</v>
      </c>
      <c r="E298" s="3">
        <v>0.96399999999999997</v>
      </c>
      <c r="F298" s="3">
        <v>26.9</v>
      </c>
      <c r="G298" s="3">
        <v>31.42</v>
      </c>
      <c r="H298" s="9">
        <v>0.1992853</v>
      </c>
      <c r="I298" s="9">
        <v>33.71</v>
      </c>
      <c r="J298" s="9">
        <v>150.19999999999999</v>
      </c>
      <c r="K298" s="3">
        <f t="shared" si="4"/>
        <v>70.551179893596697</v>
      </c>
    </row>
    <row r="299" spans="1:11" x14ac:dyDescent="0.25">
      <c r="A299" s="4">
        <v>45881</v>
      </c>
      <c r="B299" s="5">
        <v>0.78472222222222221</v>
      </c>
      <c r="C299" s="3">
        <v>293</v>
      </c>
      <c r="D299" s="3">
        <v>35.130000000000003</v>
      </c>
      <c r="E299" s="3">
        <v>0.248</v>
      </c>
      <c r="F299" s="3">
        <v>26.99</v>
      </c>
      <c r="G299" s="3">
        <v>31.3</v>
      </c>
      <c r="H299" s="9">
        <v>0.27104680000000003</v>
      </c>
      <c r="I299" s="9">
        <v>32.409999999999997</v>
      </c>
      <c r="J299" s="9">
        <v>150.9</v>
      </c>
      <c r="K299" s="3">
        <f t="shared" si="4"/>
        <v>71.747588556837272</v>
      </c>
    </row>
    <row r="300" spans="1:11" x14ac:dyDescent="0.25">
      <c r="A300" s="4">
        <v>45881</v>
      </c>
      <c r="B300" s="5">
        <v>0.79166666666666663</v>
      </c>
      <c r="C300" s="3">
        <v>294</v>
      </c>
      <c r="D300" s="3">
        <v>34.9</v>
      </c>
      <c r="E300" s="3">
        <v>8.5999999999999993E-2</v>
      </c>
      <c r="F300" s="3">
        <v>27</v>
      </c>
      <c r="G300" s="3">
        <v>31.2</v>
      </c>
      <c r="H300" s="9">
        <v>0.18182980000000004</v>
      </c>
      <c r="I300" s="9">
        <v>33.35</v>
      </c>
      <c r="J300" s="9">
        <v>151.19999999999999</v>
      </c>
      <c r="K300" s="3">
        <f t="shared" si="4"/>
        <v>72.362246367154839</v>
      </c>
    </row>
    <row r="301" spans="1:11" x14ac:dyDescent="0.25">
      <c r="A301" s="4">
        <v>45881</v>
      </c>
      <c r="B301" s="5">
        <v>0.79861111111111116</v>
      </c>
      <c r="C301" s="3">
        <v>295</v>
      </c>
      <c r="D301" s="3">
        <v>34.68</v>
      </c>
      <c r="E301" s="3">
        <v>6.9000000000000006E-2</v>
      </c>
      <c r="F301" s="3">
        <v>27</v>
      </c>
      <c r="G301" s="3">
        <v>31.04</v>
      </c>
      <c r="H301" s="9">
        <v>0.18182980000000004</v>
      </c>
      <c r="I301" s="9">
        <v>32.630000000000003</v>
      </c>
      <c r="J301" s="9">
        <v>152.30000000000001</v>
      </c>
      <c r="K301" s="3">
        <f t="shared" si="4"/>
        <v>73.258326712807303</v>
      </c>
    </row>
    <row r="302" spans="1:11" x14ac:dyDescent="0.25">
      <c r="A302" s="4">
        <v>45881</v>
      </c>
      <c r="B302" s="5">
        <v>0.80555555555555558</v>
      </c>
      <c r="C302" s="3">
        <v>296</v>
      </c>
      <c r="D302" s="3">
        <v>34.5</v>
      </c>
      <c r="E302" s="3">
        <v>7.5999999999999998E-2</v>
      </c>
      <c r="F302" s="3">
        <v>27.02</v>
      </c>
      <c r="G302" s="3">
        <v>30.86</v>
      </c>
      <c r="H302" s="9">
        <v>0.12791169999999996</v>
      </c>
      <c r="I302" s="9">
        <v>31.94</v>
      </c>
      <c r="J302" s="9">
        <v>152.6</v>
      </c>
      <c r="K302" s="3">
        <f t="shared" si="4"/>
        <v>74.403269777663056</v>
      </c>
    </row>
    <row r="303" spans="1:11" x14ac:dyDescent="0.25">
      <c r="A303" s="4">
        <v>45881</v>
      </c>
      <c r="B303" s="5">
        <v>0.8125</v>
      </c>
      <c r="C303" s="3">
        <v>297</v>
      </c>
      <c r="D303" s="3">
        <v>34.33</v>
      </c>
      <c r="E303" s="3">
        <v>6.6000000000000003E-2</v>
      </c>
      <c r="F303" s="3">
        <v>27.05</v>
      </c>
      <c r="G303" s="3">
        <v>30.79</v>
      </c>
      <c r="H303" s="9">
        <v>0.23574790000000001</v>
      </c>
      <c r="I303" s="9">
        <v>32.869999999999997</v>
      </c>
      <c r="J303" s="9">
        <v>153.5</v>
      </c>
      <c r="K303" s="3">
        <f t="shared" si="4"/>
        <v>74.991046536033295</v>
      </c>
    </row>
    <row r="304" spans="1:11" x14ac:dyDescent="0.25">
      <c r="A304" s="4">
        <v>45881</v>
      </c>
      <c r="B304" s="5">
        <v>0.81944444444444442</v>
      </c>
      <c r="C304" s="3">
        <v>298</v>
      </c>
      <c r="D304" s="3">
        <v>34.17</v>
      </c>
      <c r="E304" s="3">
        <v>2.5999999999999999E-2</v>
      </c>
      <c r="F304" s="3">
        <v>27.02</v>
      </c>
      <c r="G304" s="3">
        <v>30.71</v>
      </c>
      <c r="H304" s="9">
        <v>2.0851300000000017E-2</v>
      </c>
      <c r="I304" s="9">
        <v>32.75</v>
      </c>
      <c r="J304" s="9">
        <v>154.4</v>
      </c>
      <c r="K304" s="3">
        <f t="shared" si="4"/>
        <v>75.266431708284458</v>
      </c>
    </row>
    <row r="305" spans="1:11" x14ac:dyDescent="0.25">
      <c r="A305" s="4">
        <v>45881</v>
      </c>
      <c r="B305" s="5">
        <v>0.82638888888888884</v>
      </c>
      <c r="C305" s="3">
        <v>299</v>
      </c>
      <c r="D305" s="3">
        <v>34.01</v>
      </c>
      <c r="E305" s="3">
        <v>3.3000000000000002E-2</v>
      </c>
      <c r="F305" s="3">
        <v>27.08</v>
      </c>
      <c r="G305" s="3">
        <v>30.62</v>
      </c>
      <c r="H305" s="9">
        <v>0.21790449999999995</v>
      </c>
      <c r="I305" s="9">
        <v>32.64</v>
      </c>
      <c r="J305" s="9">
        <v>154.30000000000001</v>
      </c>
      <c r="K305" s="3">
        <f t="shared" si="4"/>
        <v>76.165429177309605</v>
      </c>
    </row>
    <row r="306" spans="1:11" x14ac:dyDescent="0.25">
      <c r="A306" s="4">
        <v>45881</v>
      </c>
      <c r="B306" s="5">
        <v>0.83333333333333337</v>
      </c>
      <c r="C306" s="3">
        <v>300</v>
      </c>
      <c r="D306" s="3">
        <v>33.89</v>
      </c>
      <c r="E306" s="3">
        <v>2.5999999999999999E-2</v>
      </c>
      <c r="F306" s="3">
        <v>27.06</v>
      </c>
      <c r="G306" s="3">
        <v>30.46</v>
      </c>
      <c r="H306" s="9">
        <v>0.25359129999999996</v>
      </c>
      <c r="I306" s="9">
        <v>32.520000000000003</v>
      </c>
      <c r="J306" s="9">
        <v>155.30000000000001</v>
      </c>
      <c r="K306" s="3">
        <f t="shared" si="4"/>
        <v>76.980525304932286</v>
      </c>
    </row>
    <row r="307" spans="1:11" x14ac:dyDescent="0.25">
      <c r="A307" s="4">
        <v>45881</v>
      </c>
      <c r="B307" s="5">
        <v>0.84027777777777779</v>
      </c>
      <c r="C307" s="3">
        <v>301</v>
      </c>
      <c r="D307" s="3">
        <v>33.799999999999997</v>
      </c>
      <c r="E307" s="3">
        <v>1.7000000000000001E-2</v>
      </c>
      <c r="F307" s="3">
        <v>27.07</v>
      </c>
      <c r="G307" s="3">
        <v>30.47</v>
      </c>
      <c r="H307" s="9">
        <v>0.27143470000000003</v>
      </c>
      <c r="I307" s="9">
        <v>32.42</v>
      </c>
      <c r="J307" s="9">
        <v>155.5</v>
      </c>
      <c r="K307" s="3">
        <f t="shared" si="4"/>
        <v>76.984684099107156</v>
      </c>
    </row>
    <row r="308" spans="1:11" x14ac:dyDescent="0.25">
      <c r="A308" s="4">
        <v>45881</v>
      </c>
      <c r="B308" s="5">
        <v>0.84722222222222221</v>
      </c>
      <c r="C308" s="3">
        <v>302</v>
      </c>
      <c r="D308" s="3">
        <v>33.69</v>
      </c>
      <c r="E308" s="3">
        <v>0</v>
      </c>
      <c r="F308" s="3">
        <v>27.11</v>
      </c>
      <c r="G308" s="3">
        <v>30.36</v>
      </c>
      <c r="H308" s="9">
        <v>0.28966599999999998</v>
      </c>
      <c r="I308" s="9">
        <v>31.77</v>
      </c>
      <c r="J308" s="9">
        <v>156.30000000000001</v>
      </c>
      <c r="K308" s="3">
        <f t="shared" si="4"/>
        <v>77.893040793638221</v>
      </c>
    </row>
    <row r="309" spans="1:11" x14ac:dyDescent="0.25">
      <c r="A309" s="4">
        <v>45881</v>
      </c>
      <c r="B309" s="5">
        <v>0.85416666666666663</v>
      </c>
      <c r="C309" s="3">
        <v>303</v>
      </c>
      <c r="D309" s="3">
        <v>33.6</v>
      </c>
      <c r="E309" s="3">
        <v>0</v>
      </c>
      <c r="F309" s="3">
        <v>27.08</v>
      </c>
      <c r="G309" s="3">
        <v>30.26</v>
      </c>
      <c r="H309" s="9">
        <v>0.16437429999999997</v>
      </c>
      <c r="I309" s="9">
        <v>32.22</v>
      </c>
      <c r="J309" s="9">
        <v>156.6</v>
      </c>
      <c r="K309" s="3">
        <f t="shared" si="4"/>
        <v>78.30092292527948</v>
      </c>
    </row>
    <row r="310" spans="1:11" x14ac:dyDescent="0.25">
      <c r="A310" s="4">
        <v>45881</v>
      </c>
      <c r="B310" s="5">
        <v>0.86111111111111116</v>
      </c>
      <c r="C310" s="3">
        <v>304</v>
      </c>
      <c r="D310" s="3">
        <v>33.56</v>
      </c>
      <c r="E310" s="3">
        <v>0</v>
      </c>
      <c r="F310" s="3">
        <v>27.12</v>
      </c>
      <c r="G310" s="3">
        <v>30.15</v>
      </c>
      <c r="H310" s="9">
        <v>0.23574790000000001</v>
      </c>
      <c r="I310" s="9">
        <v>32.130000000000003</v>
      </c>
      <c r="J310" s="9">
        <v>157.4</v>
      </c>
      <c r="K310" s="3">
        <f t="shared" si="4"/>
        <v>79.223574728946815</v>
      </c>
    </row>
    <row r="311" spans="1:11" x14ac:dyDescent="0.25">
      <c r="A311" s="4">
        <v>45881</v>
      </c>
      <c r="B311" s="5">
        <v>0.86805555555555558</v>
      </c>
      <c r="C311" s="3">
        <v>305</v>
      </c>
      <c r="D311" s="3">
        <v>33.56</v>
      </c>
      <c r="E311" s="3">
        <v>0</v>
      </c>
      <c r="F311" s="3">
        <v>27.13</v>
      </c>
      <c r="G311" s="3">
        <v>30.03</v>
      </c>
      <c r="H311" s="9">
        <v>0.32535279999999989</v>
      </c>
      <c r="I311" s="9">
        <v>32.01</v>
      </c>
      <c r="J311" s="9">
        <v>157.80000000000001</v>
      </c>
      <c r="K311" s="3">
        <f t="shared" si="4"/>
        <v>80.021768252568449</v>
      </c>
    </row>
    <row r="312" spans="1:11" x14ac:dyDescent="0.25">
      <c r="A312" s="4">
        <v>45881</v>
      </c>
      <c r="B312" s="5">
        <v>0.875</v>
      </c>
      <c r="C312" s="3">
        <v>306</v>
      </c>
      <c r="D312" s="3">
        <v>33.49</v>
      </c>
      <c r="E312" s="3">
        <v>2.3E-2</v>
      </c>
      <c r="F312" s="3">
        <v>27.04</v>
      </c>
      <c r="G312" s="3">
        <v>29.97</v>
      </c>
      <c r="H312" s="9">
        <v>0.36142750000000001</v>
      </c>
      <c r="I312" s="9">
        <v>31.9</v>
      </c>
      <c r="J312" s="9">
        <v>158.1</v>
      </c>
      <c r="K312" s="3">
        <f t="shared" si="4"/>
        <v>79.804522162570123</v>
      </c>
    </row>
    <row r="313" spans="1:11" x14ac:dyDescent="0.25">
      <c r="A313" s="4">
        <v>45881</v>
      </c>
      <c r="B313" s="5">
        <v>0.88194444444444442</v>
      </c>
      <c r="C313" s="3">
        <v>307</v>
      </c>
      <c r="D313" s="3">
        <v>33.39</v>
      </c>
      <c r="E313" s="3">
        <v>0.02</v>
      </c>
      <c r="F313" s="3">
        <v>27.14</v>
      </c>
      <c r="G313" s="3">
        <v>29.93</v>
      </c>
      <c r="H313" s="9" t="e">
        <v>#VALUE!</v>
      </c>
      <c r="I313" s="9">
        <v>31.8</v>
      </c>
      <c r="J313" s="9">
        <v>158.6</v>
      </c>
      <c r="K313" s="3">
        <f t="shared" si="4"/>
        <v>80.703771804448152</v>
      </c>
    </row>
    <row r="314" spans="1:11" x14ac:dyDescent="0.25">
      <c r="A314" s="4">
        <v>45881</v>
      </c>
      <c r="B314" s="5">
        <v>0.88888888888888884</v>
      </c>
      <c r="C314" s="3">
        <v>308</v>
      </c>
      <c r="D314" s="3">
        <v>33.29</v>
      </c>
      <c r="E314" s="3">
        <v>1.7000000000000001E-2</v>
      </c>
      <c r="F314" s="3">
        <v>27.29</v>
      </c>
      <c r="G314" s="3">
        <v>29.96</v>
      </c>
      <c r="H314" s="9">
        <v>0.30789730000000004</v>
      </c>
      <c r="I314" s="9">
        <v>31.72</v>
      </c>
      <c r="J314" s="9">
        <v>159.1</v>
      </c>
      <c r="K314" s="3">
        <f t="shared" si="4"/>
        <v>81.501380571214781</v>
      </c>
    </row>
    <row r="315" spans="1:11" x14ac:dyDescent="0.25">
      <c r="A315" s="4">
        <v>45881</v>
      </c>
      <c r="B315" s="5">
        <v>0.89583333333333337</v>
      </c>
      <c r="C315" s="3">
        <v>309</v>
      </c>
      <c r="D315" s="3">
        <v>33.19</v>
      </c>
      <c r="E315" s="3">
        <v>3.0000000000000001E-3</v>
      </c>
      <c r="F315" s="3">
        <v>27.36</v>
      </c>
      <c r="G315" s="3">
        <v>30.13</v>
      </c>
      <c r="H315" s="9">
        <v>0.21829239999999994</v>
      </c>
      <c r="I315" s="9">
        <v>31.66</v>
      </c>
      <c r="J315" s="9">
        <v>159.4</v>
      </c>
      <c r="K315" s="3">
        <f t="shared" si="4"/>
        <v>80.904651546181142</v>
      </c>
    </row>
    <row r="316" spans="1:11" x14ac:dyDescent="0.25">
      <c r="A316" s="4">
        <v>45881</v>
      </c>
      <c r="B316" s="5">
        <v>0.90277777777777779</v>
      </c>
      <c r="C316" s="3">
        <v>310</v>
      </c>
      <c r="D316" s="3">
        <v>33.11</v>
      </c>
      <c r="E316" s="3">
        <v>0.01</v>
      </c>
      <c r="F316" s="3">
        <v>27.29</v>
      </c>
      <c r="G316" s="3">
        <v>29.94</v>
      </c>
      <c r="H316" s="9">
        <v>0.34358409999999995</v>
      </c>
      <c r="I316" s="9">
        <v>31.58</v>
      </c>
      <c r="J316" s="9">
        <v>160</v>
      </c>
      <c r="K316" s="3">
        <f t="shared" si="4"/>
        <v>81.626180830847289</v>
      </c>
    </row>
    <row r="317" spans="1:11" x14ac:dyDescent="0.25">
      <c r="A317" s="4">
        <v>45881</v>
      </c>
      <c r="B317" s="5">
        <v>0.90972222222222221</v>
      </c>
      <c r="C317" s="3">
        <v>311</v>
      </c>
      <c r="D317" s="3">
        <v>33.1</v>
      </c>
      <c r="E317" s="3">
        <v>3.0000000000000001E-3</v>
      </c>
      <c r="F317" s="3">
        <v>27.29</v>
      </c>
      <c r="G317" s="3">
        <v>29.88</v>
      </c>
      <c r="H317" s="9">
        <v>0.37965880000000007</v>
      </c>
      <c r="I317" s="9">
        <v>30.94</v>
      </c>
      <c r="J317" s="9">
        <v>160.4</v>
      </c>
      <c r="K317" s="3">
        <f t="shared" si="4"/>
        <v>82.00174200180048</v>
      </c>
    </row>
    <row r="318" spans="1:11" x14ac:dyDescent="0.25">
      <c r="A318" s="4">
        <v>45881</v>
      </c>
      <c r="B318" s="5">
        <v>0.91666666666666663</v>
      </c>
      <c r="C318" s="3">
        <v>312</v>
      </c>
      <c r="D318" s="3">
        <v>33.06</v>
      </c>
      <c r="E318" s="3">
        <v>0</v>
      </c>
      <c r="F318" s="3">
        <v>27.27</v>
      </c>
      <c r="G318" s="3">
        <v>29.71</v>
      </c>
      <c r="H318" s="9" t="e">
        <v>#VALUE!</v>
      </c>
      <c r="I318" s="9">
        <v>31.41</v>
      </c>
      <c r="J318" s="9">
        <v>161.1</v>
      </c>
      <c r="K318" s="3">
        <f t="shared" si="4"/>
        <v>82.942025025028769</v>
      </c>
    </row>
    <row r="319" spans="1:11" x14ac:dyDescent="0.25">
      <c r="A319" s="4">
        <v>45881</v>
      </c>
      <c r="B319" s="5">
        <v>0.92361111111111116</v>
      </c>
      <c r="C319" s="3">
        <v>313</v>
      </c>
      <c r="D319" s="3">
        <v>32.979999999999997</v>
      </c>
      <c r="E319" s="3">
        <v>3.0000000000000001E-3</v>
      </c>
      <c r="F319" s="3">
        <v>27.3</v>
      </c>
      <c r="G319" s="3">
        <v>29.77</v>
      </c>
      <c r="H319" s="9">
        <v>0.27221050000000002</v>
      </c>
      <c r="I319" s="9">
        <v>30.29</v>
      </c>
      <c r="J319" s="9">
        <v>161.19999999999999</v>
      </c>
      <c r="K319" s="3">
        <f t="shared" si="4"/>
        <v>82.761286019281769</v>
      </c>
    </row>
    <row r="320" spans="1:11" x14ac:dyDescent="0.25">
      <c r="A320" s="4">
        <v>45881</v>
      </c>
      <c r="B320" s="5">
        <v>0.93055555555555558</v>
      </c>
      <c r="C320" s="3">
        <v>314</v>
      </c>
      <c r="D320" s="3">
        <v>32.9</v>
      </c>
      <c r="E320" s="3">
        <v>0</v>
      </c>
      <c r="F320" s="3">
        <v>27.32</v>
      </c>
      <c r="G320" s="3">
        <v>29.67</v>
      </c>
      <c r="H320" s="9" t="e">
        <v>#VALUE!</v>
      </c>
      <c r="I320" s="9">
        <v>30.83</v>
      </c>
      <c r="J320" s="9">
        <v>161.80000000000001</v>
      </c>
      <c r="K320" s="3">
        <f t="shared" si="4"/>
        <v>83.530662553500477</v>
      </c>
    </row>
    <row r="321" spans="1:11" x14ac:dyDescent="0.25">
      <c r="A321" s="4">
        <v>45881</v>
      </c>
      <c r="B321" s="5">
        <v>0.9375</v>
      </c>
      <c r="C321" s="3">
        <v>315</v>
      </c>
      <c r="D321" s="3">
        <v>32.76</v>
      </c>
      <c r="E321" s="3">
        <v>0</v>
      </c>
      <c r="F321" s="3">
        <v>27.29</v>
      </c>
      <c r="G321" s="3">
        <v>29.67</v>
      </c>
      <c r="H321" s="9">
        <v>0.30789730000000004</v>
      </c>
      <c r="I321" s="9">
        <v>30.63</v>
      </c>
      <c r="J321" s="9">
        <v>162.1</v>
      </c>
      <c r="K321" s="3">
        <f t="shared" si="4"/>
        <v>83.3300216069849</v>
      </c>
    </row>
    <row r="322" spans="1:11" x14ac:dyDescent="0.25">
      <c r="A322" s="4">
        <v>45881</v>
      </c>
      <c r="B322" s="5">
        <v>0.94444444444444442</v>
      </c>
      <c r="C322" s="3">
        <v>316</v>
      </c>
      <c r="D322" s="3">
        <v>32.68</v>
      </c>
      <c r="E322" s="3">
        <v>0</v>
      </c>
      <c r="F322" s="3">
        <v>27.26</v>
      </c>
      <c r="G322" s="3">
        <v>29.61</v>
      </c>
      <c r="H322" s="9">
        <v>0.25436709999999996</v>
      </c>
      <c r="I322" s="9">
        <v>31.1</v>
      </c>
      <c r="J322" s="9">
        <v>162.69999999999999</v>
      </c>
      <c r="K322" s="3">
        <f t="shared" si="4"/>
        <v>83.512413106520583</v>
      </c>
    </row>
    <row r="323" spans="1:11" x14ac:dyDescent="0.25">
      <c r="A323" s="4">
        <v>45881</v>
      </c>
      <c r="B323" s="5">
        <v>0.95138888888888884</v>
      </c>
      <c r="C323" s="3">
        <v>317</v>
      </c>
      <c r="D323" s="3">
        <v>32.64</v>
      </c>
      <c r="E323" s="3">
        <v>0</v>
      </c>
      <c r="F323" s="3">
        <v>27.27</v>
      </c>
      <c r="G323" s="3">
        <v>29.62</v>
      </c>
      <c r="H323" s="9" t="e">
        <v>#VALUE!</v>
      </c>
      <c r="I323" s="9">
        <v>29.97</v>
      </c>
      <c r="J323" s="9">
        <v>162.5</v>
      </c>
      <c r="K323" s="3">
        <f t="shared" si="4"/>
        <v>83.515458400297575</v>
      </c>
    </row>
    <row r="324" spans="1:11" x14ac:dyDescent="0.25">
      <c r="A324" s="4">
        <v>45881</v>
      </c>
      <c r="B324" s="5">
        <v>0.95833333333333337</v>
      </c>
      <c r="C324" s="3">
        <v>318</v>
      </c>
      <c r="D324" s="3">
        <v>32.619999999999997</v>
      </c>
      <c r="E324" s="3">
        <v>0</v>
      </c>
      <c r="F324" s="3">
        <v>27.28</v>
      </c>
      <c r="G324" s="3">
        <v>29.67</v>
      </c>
      <c r="H324" s="9">
        <v>0.27221050000000002</v>
      </c>
      <c r="I324" s="9">
        <v>30.46</v>
      </c>
      <c r="J324" s="9">
        <v>163.19999999999999</v>
      </c>
      <c r="K324" s="3">
        <f t="shared" si="4"/>
        <v>83.263193294491884</v>
      </c>
    </row>
    <row r="325" spans="1:11" x14ac:dyDescent="0.25">
      <c r="A325" s="4">
        <v>45881</v>
      </c>
      <c r="B325" s="5">
        <v>0.96527777777777779</v>
      </c>
      <c r="C325" s="3">
        <v>319</v>
      </c>
      <c r="D325" s="3">
        <v>32.6</v>
      </c>
      <c r="E325" s="3">
        <v>0</v>
      </c>
      <c r="F325" s="3">
        <v>27.31</v>
      </c>
      <c r="G325" s="3">
        <v>29.7</v>
      </c>
      <c r="H325" s="9">
        <v>0.27221050000000002</v>
      </c>
      <c r="I325" s="9">
        <v>30.9</v>
      </c>
      <c r="J325" s="9">
        <v>163.4</v>
      </c>
      <c r="K325" s="3">
        <f t="shared" si="4"/>
        <v>83.27244717740821</v>
      </c>
    </row>
    <row r="326" spans="1:11" x14ac:dyDescent="0.25">
      <c r="A326" s="4">
        <v>45881</v>
      </c>
      <c r="B326" s="5">
        <v>0.97222222222222221</v>
      </c>
      <c r="C326" s="3">
        <v>320</v>
      </c>
      <c r="D326" s="3">
        <v>32.590000000000003</v>
      </c>
      <c r="E326" s="3">
        <v>0</v>
      </c>
      <c r="F326" s="3">
        <v>27.28</v>
      </c>
      <c r="G326" s="3">
        <v>29.71</v>
      </c>
      <c r="H326" s="9">
        <v>0.30828520000000004</v>
      </c>
      <c r="I326" s="9">
        <v>30.9</v>
      </c>
      <c r="J326" s="9">
        <v>163.69999999999999</v>
      </c>
      <c r="K326" s="3">
        <f t="shared" si="4"/>
        <v>83.008673909697563</v>
      </c>
    </row>
    <row r="327" spans="1:11" x14ac:dyDescent="0.25">
      <c r="A327" s="4">
        <v>45881</v>
      </c>
      <c r="B327" s="5">
        <v>0.97916666666666663</v>
      </c>
      <c r="C327" s="3">
        <v>321</v>
      </c>
      <c r="D327" s="3">
        <v>32.590000000000003</v>
      </c>
      <c r="E327" s="3">
        <v>0</v>
      </c>
      <c r="F327" s="3">
        <v>27.3</v>
      </c>
      <c r="G327" s="3">
        <v>29.83</v>
      </c>
      <c r="H327" s="9">
        <v>0.20044899999999999</v>
      </c>
      <c r="I327" s="9">
        <v>30.83</v>
      </c>
      <c r="J327" s="9">
        <v>164</v>
      </c>
      <c r="K327" s="3">
        <f t="shared" ref="K327:K390" si="5">100*((0.6108*EXP(17.27*F327/(F327+237.3)) - 0.066*(G327-F327)) / (0.6108*EXP(17.27*G327/(G327+237.3))))</f>
        <v>82.382286392797383</v>
      </c>
    </row>
    <row r="328" spans="1:11" x14ac:dyDescent="0.25">
      <c r="A328" s="4">
        <v>45881</v>
      </c>
      <c r="B328" s="5">
        <v>0.98611111111111116</v>
      </c>
      <c r="C328" s="3">
        <v>322</v>
      </c>
      <c r="D328" s="3">
        <v>32.590000000000003</v>
      </c>
      <c r="E328" s="3">
        <v>0</v>
      </c>
      <c r="F328" s="3">
        <v>27.24</v>
      </c>
      <c r="G328" s="3">
        <v>29.75</v>
      </c>
      <c r="H328" s="9">
        <v>0.30828520000000004</v>
      </c>
      <c r="I328" s="9">
        <v>30.8</v>
      </c>
      <c r="J328" s="9">
        <v>164.5</v>
      </c>
      <c r="K328" s="3">
        <f t="shared" si="5"/>
        <v>82.489113202175048</v>
      </c>
    </row>
    <row r="329" spans="1:11" x14ac:dyDescent="0.25">
      <c r="A329" s="4">
        <v>45881</v>
      </c>
      <c r="B329" s="5">
        <v>0.99305555555555558</v>
      </c>
      <c r="C329" s="3">
        <v>323</v>
      </c>
      <c r="D329" s="3">
        <v>32.619999999999997</v>
      </c>
      <c r="E329" s="3">
        <v>0</v>
      </c>
      <c r="F329" s="3">
        <v>27.18</v>
      </c>
      <c r="G329" s="3">
        <v>29.74</v>
      </c>
      <c r="H329" s="9">
        <v>0.2365237</v>
      </c>
      <c r="I329" s="9">
        <v>30.8</v>
      </c>
      <c r="J329" s="9">
        <v>164.8</v>
      </c>
      <c r="K329" s="3">
        <f t="shared" si="5"/>
        <v>82.154123036014838</v>
      </c>
    </row>
    <row r="330" spans="1:11" x14ac:dyDescent="0.25">
      <c r="A330" s="4">
        <v>45882</v>
      </c>
      <c r="B330" s="5">
        <v>0</v>
      </c>
      <c r="C330" s="3">
        <v>324</v>
      </c>
      <c r="D330" s="3">
        <v>32.67</v>
      </c>
      <c r="E330" s="3">
        <v>0</v>
      </c>
      <c r="F330" s="3">
        <v>27.23</v>
      </c>
      <c r="G330" s="3">
        <v>29.87</v>
      </c>
      <c r="H330" s="9">
        <v>0.25436709999999996</v>
      </c>
      <c r="I330" s="9">
        <v>30.74</v>
      </c>
      <c r="J330" s="9">
        <v>165.1</v>
      </c>
      <c r="K330" s="3">
        <f t="shared" si="5"/>
        <v>81.668501663672401</v>
      </c>
    </row>
    <row r="331" spans="1:11" x14ac:dyDescent="0.25">
      <c r="A331" s="4">
        <v>45882</v>
      </c>
      <c r="B331" s="5">
        <v>6.9444444444444441E-3</v>
      </c>
      <c r="C331" s="3">
        <v>325</v>
      </c>
      <c r="D331" s="3">
        <v>32.71</v>
      </c>
      <c r="E331" s="3">
        <v>3.0000000000000001E-3</v>
      </c>
      <c r="F331" s="3">
        <v>27.2</v>
      </c>
      <c r="G331" s="3">
        <v>29.8</v>
      </c>
      <c r="H331" s="9">
        <v>0.25436709999999996</v>
      </c>
      <c r="I331" s="9">
        <v>30.7</v>
      </c>
      <c r="J331" s="9">
        <v>165.5</v>
      </c>
      <c r="K331" s="3">
        <f t="shared" si="5"/>
        <v>81.909159185555737</v>
      </c>
    </row>
    <row r="332" spans="1:11" x14ac:dyDescent="0.25">
      <c r="A332" s="4">
        <v>45882</v>
      </c>
      <c r="B332" s="5">
        <v>1.3888888888888888E-2</v>
      </c>
      <c r="C332" s="3">
        <v>326</v>
      </c>
      <c r="D332" s="3">
        <v>32.76</v>
      </c>
      <c r="E332" s="3">
        <v>0</v>
      </c>
      <c r="F332" s="3">
        <v>27.21</v>
      </c>
      <c r="G332" s="3">
        <v>29.77</v>
      </c>
      <c r="H332" s="9">
        <v>0.20044899999999999</v>
      </c>
      <c r="I332" s="9">
        <v>30.7</v>
      </c>
      <c r="J332" s="9">
        <v>165.9</v>
      </c>
      <c r="K332" s="3">
        <f t="shared" si="5"/>
        <v>82.163975227164158</v>
      </c>
    </row>
    <row r="333" spans="1:11" x14ac:dyDescent="0.25">
      <c r="A333" s="4">
        <v>45882</v>
      </c>
      <c r="B333" s="5">
        <v>2.0833333333333332E-2</v>
      </c>
      <c r="C333" s="3">
        <v>327</v>
      </c>
      <c r="D333" s="3">
        <v>32.770000000000003</v>
      </c>
      <c r="E333" s="3">
        <v>3.0000000000000001E-3</v>
      </c>
      <c r="F333" s="3">
        <v>27.27</v>
      </c>
      <c r="G333" s="3">
        <v>29.91</v>
      </c>
      <c r="H333" s="9">
        <v>0.2365237</v>
      </c>
      <c r="I333" s="9">
        <v>30.62</v>
      </c>
      <c r="J333" s="9">
        <v>166.2</v>
      </c>
      <c r="K333" s="3">
        <f t="shared" si="5"/>
        <v>81.681942697694907</v>
      </c>
    </row>
    <row r="334" spans="1:11" x14ac:dyDescent="0.25">
      <c r="A334" s="4">
        <v>45882</v>
      </c>
      <c r="B334" s="5">
        <v>2.7777777777777776E-2</v>
      </c>
      <c r="C334" s="3">
        <v>328</v>
      </c>
      <c r="D334" s="3">
        <v>32.770000000000003</v>
      </c>
      <c r="E334" s="3">
        <v>0</v>
      </c>
      <c r="F334" s="3">
        <v>27.25</v>
      </c>
      <c r="G334" s="3">
        <v>29.76</v>
      </c>
      <c r="H334" s="9">
        <v>0.25436709999999996</v>
      </c>
      <c r="I334" s="9">
        <v>30.6</v>
      </c>
      <c r="J334" s="9">
        <v>166.4</v>
      </c>
      <c r="K334" s="3">
        <f t="shared" si="5"/>
        <v>82.49233562507068</v>
      </c>
    </row>
    <row r="335" spans="1:11" x14ac:dyDescent="0.25">
      <c r="A335" s="4">
        <v>45882</v>
      </c>
      <c r="B335" s="5">
        <v>3.4722222222222224E-2</v>
      </c>
      <c r="C335" s="3">
        <v>329</v>
      </c>
      <c r="D335" s="3">
        <v>32.770000000000003</v>
      </c>
      <c r="E335" s="3">
        <v>0</v>
      </c>
      <c r="F335" s="3">
        <v>27.21</v>
      </c>
      <c r="G335" s="3">
        <v>29.76</v>
      </c>
      <c r="H335" s="9">
        <v>0.2365237</v>
      </c>
      <c r="I335" s="9">
        <v>30.57</v>
      </c>
      <c r="J335" s="9">
        <v>167.2</v>
      </c>
      <c r="K335" s="3">
        <f t="shared" si="5"/>
        <v>82.226969774925578</v>
      </c>
    </row>
    <row r="336" spans="1:11" x14ac:dyDescent="0.25">
      <c r="A336" s="4">
        <v>45882</v>
      </c>
      <c r="B336" s="5">
        <v>4.1666666666666664E-2</v>
      </c>
      <c r="C336" s="3">
        <v>330</v>
      </c>
      <c r="D336" s="3">
        <v>32.75</v>
      </c>
      <c r="E336" s="3">
        <v>3.0000000000000001E-3</v>
      </c>
      <c r="F336" s="3">
        <v>27.04</v>
      </c>
      <c r="G336" s="3">
        <v>29.47</v>
      </c>
      <c r="H336" s="9">
        <v>0.25436709999999996</v>
      </c>
      <c r="I336" s="9">
        <v>30.5</v>
      </c>
      <c r="J336" s="9">
        <v>167.5</v>
      </c>
      <c r="K336" s="3">
        <f t="shared" si="5"/>
        <v>82.933099567960539</v>
      </c>
    </row>
    <row r="337" spans="1:11" x14ac:dyDescent="0.25">
      <c r="A337" s="4">
        <v>45882</v>
      </c>
      <c r="B337" s="5">
        <v>4.8611111111111112E-2</v>
      </c>
      <c r="C337" s="3">
        <v>331</v>
      </c>
      <c r="D337" s="3">
        <v>32.69</v>
      </c>
      <c r="E337" s="3">
        <v>7.0000000000000001E-3</v>
      </c>
      <c r="F337" s="3">
        <v>26.85</v>
      </c>
      <c r="G337" s="3">
        <v>29.22</v>
      </c>
      <c r="H337" s="9">
        <v>0.16476219999999997</v>
      </c>
      <c r="I337" s="9">
        <v>30.4</v>
      </c>
      <c r="J337" s="9">
        <v>167.8</v>
      </c>
      <c r="K337" s="3">
        <f t="shared" si="5"/>
        <v>83.257554606498971</v>
      </c>
    </row>
    <row r="338" spans="1:11" x14ac:dyDescent="0.25">
      <c r="A338" s="4">
        <v>45882</v>
      </c>
      <c r="B338" s="5">
        <v>5.5555555555555552E-2</v>
      </c>
      <c r="C338" s="3">
        <v>332</v>
      </c>
      <c r="D338" s="3">
        <v>32.61</v>
      </c>
      <c r="E338" s="3">
        <v>0.01</v>
      </c>
      <c r="F338" s="3">
        <v>26.71</v>
      </c>
      <c r="G338" s="3">
        <v>29.05</v>
      </c>
      <c r="H338" s="9">
        <v>0.27725319999999998</v>
      </c>
      <c r="I338" s="9">
        <v>30.29</v>
      </c>
      <c r="J338" s="9">
        <v>168.2</v>
      </c>
      <c r="K338" s="3">
        <f t="shared" si="5"/>
        <v>83.407184870277774</v>
      </c>
    </row>
    <row r="339" spans="1:11" x14ac:dyDescent="0.25">
      <c r="A339" s="4">
        <v>45882</v>
      </c>
      <c r="B339" s="5">
        <v>6.25E-2</v>
      </c>
      <c r="C339" s="3">
        <v>333</v>
      </c>
      <c r="D339" s="3">
        <v>32.520000000000003</v>
      </c>
      <c r="E339" s="3">
        <v>3.0000000000000001E-3</v>
      </c>
      <c r="F339" s="3">
        <v>26.67</v>
      </c>
      <c r="G339" s="3">
        <v>29</v>
      </c>
      <c r="H339" s="9">
        <v>0.25436709999999996</v>
      </c>
      <c r="I339" s="9">
        <v>30.2</v>
      </c>
      <c r="J339" s="9">
        <v>168.6</v>
      </c>
      <c r="K339" s="3">
        <f t="shared" si="5"/>
        <v>83.459381463894118</v>
      </c>
    </row>
    <row r="340" spans="1:11" x14ac:dyDescent="0.25">
      <c r="A340" s="4">
        <v>45882</v>
      </c>
      <c r="B340" s="5">
        <v>6.9444444444444448E-2</v>
      </c>
      <c r="C340" s="3">
        <v>334</v>
      </c>
      <c r="D340" s="3">
        <v>32.409999999999997</v>
      </c>
      <c r="E340" s="3">
        <v>0</v>
      </c>
      <c r="F340" s="3">
        <v>26.58</v>
      </c>
      <c r="G340" s="3">
        <v>28.88</v>
      </c>
      <c r="H340" s="9">
        <v>0.30828520000000004</v>
      </c>
      <c r="I340" s="9">
        <v>30.1</v>
      </c>
      <c r="J340" s="9">
        <v>169.5</v>
      </c>
      <c r="K340" s="3">
        <f t="shared" si="5"/>
        <v>83.625957996577952</v>
      </c>
    </row>
    <row r="341" spans="1:11" x14ac:dyDescent="0.25">
      <c r="A341" s="4">
        <v>45882</v>
      </c>
      <c r="B341" s="5">
        <v>7.6388888888888895E-2</v>
      </c>
      <c r="C341" s="3">
        <v>335</v>
      </c>
      <c r="D341" s="3">
        <v>32.299999999999997</v>
      </c>
      <c r="E341" s="3">
        <v>0</v>
      </c>
      <c r="F341" s="3">
        <v>26.4</v>
      </c>
      <c r="G341" s="3">
        <v>28.68</v>
      </c>
      <c r="H341" s="9">
        <v>0.29044179999999997</v>
      </c>
      <c r="I341" s="9">
        <v>30.02</v>
      </c>
      <c r="J341" s="9">
        <v>170</v>
      </c>
      <c r="K341" s="3">
        <f t="shared" si="5"/>
        <v>83.700478473894492</v>
      </c>
    </row>
    <row r="342" spans="1:11" x14ac:dyDescent="0.25">
      <c r="A342" s="4">
        <v>45882</v>
      </c>
      <c r="B342" s="5">
        <v>8.3333333333333329E-2</v>
      </c>
      <c r="C342" s="3">
        <v>336</v>
      </c>
      <c r="D342" s="3">
        <v>32.19</v>
      </c>
      <c r="E342" s="3">
        <v>3.0000000000000001E-3</v>
      </c>
      <c r="F342" s="3">
        <v>26.4</v>
      </c>
      <c r="G342" s="3">
        <v>28.65</v>
      </c>
      <c r="H342" s="9">
        <v>0.21868030000000005</v>
      </c>
      <c r="I342" s="9">
        <v>29.92</v>
      </c>
      <c r="J342" s="9">
        <v>170.2</v>
      </c>
      <c r="K342" s="3">
        <f t="shared" si="5"/>
        <v>83.896521757923381</v>
      </c>
    </row>
    <row r="343" spans="1:11" x14ac:dyDescent="0.25">
      <c r="A343" s="4">
        <v>45882</v>
      </c>
      <c r="B343" s="5">
        <v>9.0277777777777776E-2</v>
      </c>
      <c r="C343" s="3">
        <v>337</v>
      </c>
      <c r="D343" s="3">
        <v>32.11</v>
      </c>
      <c r="E343" s="3">
        <v>3.0000000000000001E-3</v>
      </c>
      <c r="F343" s="3">
        <v>26.37</v>
      </c>
      <c r="G343" s="3">
        <v>28.62</v>
      </c>
      <c r="H343" s="9">
        <v>0.20083689999999998</v>
      </c>
      <c r="I343" s="9">
        <v>29.84</v>
      </c>
      <c r="J343" s="9">
        <v>170.6</v>
      </c>
      <c r="K343" s="3">
        <f t="shared" si="5"/>
        <v>83.887327028199408</v>
      </c>
    </row>
    <row r="344" spans="1:11" x14ac:dyDescent="0.25">
      <c r="A344" s="4">
        <v>45882</v>
      </c>
      <c r="B344" s="5">
        <v>9.7222222222222224E-2</v>
      </c>
      <c r="C344" s="3">
        <v>338</v>
      </c>
      <c r="D344" s="3">
        <v>32.04</v>
      </c>
      <c r="E344" s="3">
        <v>7.0000000000000001E-3</v>
      </c>
      <c r="F344" s="3">
        <v>26.3</v>
      </c>
      <c r="G344" s="3">
        <v>28.56</v>
      </c>
      <c r="H344" s="9">
        <v>0.20083689999999998</v>
      </c>
      <c r="I344" s="9">
        <v>29.77</v>
      </c>
      <c r="J344" s="9">
        <v>170.7</v>
      </c>
      <c r="K344" s="3">
        <f t="shared" si="5"/>
        <v>83.800303683003591</v>
      </c>
    </row>
    <row r="345" spans="1:11" x14ac:dyDescent="0.25">
      <c r="A345" s="4">
        <v>45882</v>
      </c>
      <c r="B345" s="5">
        <v>0.10416666666666667</v>
      </c>
      <c r="C345" s="3">
        <v>339</v>
      </c>
      <c r="D345" s="3">
        <v>32</v>
      </c>
      <c r="E345" s="3">
        <v>0</v>
      </c>
      <c r="F345" s="3">
        <v>26.5</v>
      </c>
      <c r="G345" s="3">
        <v>28.75</v>
      </c>
      <c r="H345" s="9" t="e">
        <v>#VALUE!</v>
      </c>
      <c r="I345" s="9">
        <v>29.7</v>
      </c>
      <c r="J345" s="9">
        <v>171.1</v>
      </c>
      <c r="K345" s="3">
        <f t="shared" si="5"/>
        <v>83.927071898315987</v>
      </c>
    </row>
    <row r="346" spans="1:11" x14ac:dyDescent="0.25">
      <c r="A346" s="4">
        <v>45882</v>
      </c>
      <c r="B346" s="5">
        <v>0.1111111111111111</v>
      </c>
      <c r="C346" s="3">
        <v>340</v>
      </c>
      <c r="D346" s="3">
        <v>31.97</v>
      </c>
      <c r="E346" s="3">
        <v>0</v>
      </c>
      <c r="F346" s="3">
        <v>26.49</v>
      </c>
      <c r="G346" s="3">
        <v>28.65</v>
      </c>
      <c r="H346" s="9">
        <v>0.29044179999999997</v>
      </c>
      <c r="I346" s="9">
        <v>29.69</v>
      </c>
      <c r="J346" s="9">
        <v>171.3</v>
      </c>
      <c r="K346" s="3">
        <f t="shared" si="5"/>
        <v>84.513983297395839</v>
      </c>
    </row>
    <row r="347" spans="1:11" x14ac:dyDescent="0.25">
      <c r="A347" s="4">
        <v>45882</v>
      </c>
      <c r="B347" s="5">
        <v>0.11805555555555555</v>
      </c>
      <c r="C347" s="3">
        <v>341</v>
      </c>
      <c r="D347" s="3">
        <v>31.95</v>
      </c>
      <c r="E347" s="3">
        <v>3.0000000000000001E-3</v>
      </c>
      <c r="F347" s="3">
        <v>26.25</v>
      </c>
      <c r="G347" s="3">
        <v>28.38</v>
      </c>
      <c r="H347" s="9">
        <v>0.11627469999999995</v>
      </c>
      <c r="I347" s="9">
        <v>29.6</v>
      </c>
      <c r="J347" s="9">
        <v>172.1</v>
      </c>
      <c r="K347" s="3">
        <f t="shared" si="5"/>
        <v>84.64132990729091</v>
      </c>
    </row>
    <row r="348" spans="1:11" x14ac:dyDescent="0.25">
      <c r="A348" s="4">
        <v>45882</v>
      </c>
      <c r="B348" s="5">
        <v>0.125</v>
      </c>
      <c r="C348" s="3">
        <v>342</v>
      </c>
      <c r="D348" s="3">
        <v>31.9</v>
      </c>
      <c r="E348" s="3">
        <v>3.0000000000000001E-3</v>
      </c>
      <c r="F348" s="3">
        <v>26.09</v>
      </c>
      <c r="G348" s="3">
        <v>28.26</v>
      </c>
      <c r="H348" s="9" t="e">
        <v>#VALUE!</v>
      </c>
      <c r="I348" s="9">
        <v>29.53</v>
      </c>
      <c r="J348" s="9">
        <v>172.1</v>
      </c>
      <c r="K348" s="3">
        <f t="shared" si="5"/>
        <v>84.328805882296209</v>
      </c>
    </row>
    <row r="349" spans="1:11" x14ac:dyDescent="0.25">
      <c r="A349" s="4">
        <v>45882</v>
      </c>
      <c r="B349" s="5">
        <v>0.13194444444444445</v>
      </c>
      <c r="C349" s="3">
        <v>343</v>
      </c>
      <c r="D349" s="3">
        <v>31.84</v>
      </c>
      <c r="E349" s="3">
        <v>5.0000000000000001E-3</v>
      </c>
      <c r="F349" s="3">
        <v>25.99</v>
      </c>
      <c r="G349" s="3">
        <v>28.05</v>
      </c>
      <c r="H349" s="9">
        <v>0.21402549999999998</v>
      </c>
      <c r="I349" s="9">
        <v>29.4</v>
      </c>
      <c r="J349" s="9">
        <v>172.3</v>
      </c>
      <c r="K349" s="3">
        <f t="shared" si="5"/>
        <v>85.0313059445253</v>
      </c>
    </row>
    <row r="350" spans="1:11" x14ac:dyDescent="0.25">
      <c r="A350" s="4">
        <v>45882</v>
      </c>
      <c r="B350" s="5">
        <v>0.1388888888888889</v>
      </c>
      <c r="C350" s="3">
        <v>344</v>
      </c>
      <c r="D350" s="3">
        <v>31.79</v>
      </c>
      <c r="E350" s="3">
        <v>3.0000000000000001E-3</v>
      </c>
      <c r="F350" s="3">
        <v>26</v>
      </c>
      <c r="G350" s="3">
        <v>28.09</v>
      </c>
      <c r="H350" s="9">
        <v>0.18299350000000003</v>
      </c>
      <c r="I350" s="9">
        <v>29.34</v>
      </c>
      <c r="J350" s="9">
        <v>172.8</v>
      </c>
      <c r="K350" s="3">
        <f t="shared" si="5"/>
        <v>84.833772584154602</v>
      </c>
    </row>
    <row r="351" spans="1:11" x14ac:dyDescent="0.25">
      <c r="A351" s="4">
        <v>45882</v>
      </c>
      <c r="B351" s="5">
        <v>0.14583333333333334</v>
      </c>
      <c r="C351" s="3">
        <v>345</v>
      </c>
      <c r="D351" s="3">
        <v>31.68</v>
      </c>
      <c r="E351" s="3">
        <v>7.0000000000000001E-3</v>
      </c>
      <c r="F351" s="3">
        <v>26.03</v>
      </c>
      <c r="G351" s="3">
        <v>28.1</v>
      </c>
      <c r="H351" s="9" t="e">
        <v>#VALUE!</v>
      </c>
      <c r="I351" s="9">
        <v>29.3</v>
      </c>
      <c r="J351" s="9">
        <v>173.2</v>
      </c>
      <c r="K351" s="3">
        <f t="shared" si="5"/>
        <v>84.97605878829367</v>
      </c>
    </row>
    <row r="352" spans="1:11" x14ac:dyDescent="0.25">
      <c r="A352" s="4">
        <v>45882</v>
      </c>
      <c r="B352" s="5">
        <v>0.15277777777777779</v>
      </c>
      <c r="C352" s="3">
        <v>346</v>
      </c>
      <c r="D352" s="3">
        <v>31.61</v>
      </c>
      <c r="E352" s="3">
        <v>0</v>
      </c>
      <c r="F352" s="3">
        <v>26.04</v>
      </c>
      <c r="G352" s="3">
        <v>28.1</v>
      </c>
      <c r="H352" s="9">
        <v>0.30867310000000003</v>
      </c>
      <c r="I352" s="9">
        <v>29.22</v>
      </c>
      <c r="J352" s="9">
        <v>173.9</v>
      </c>
      <c r="K352" s="3">
        <f t="shared" si="5"/>
        <v>85.045776344252673</v>
      </c>
    </row>
    <row r="353" spans="1:11" x14ac:dyDescent="0.25">
      <c r="A353" s="4">
        <v>45882</v>
      </c>
      <c r="B353" s="5">
        <v>0.15972222222222221</v>
      </c>
      <c r="C353" s="3">
        <v>347</v>
      </c>
      <c r="D353" s="3">
        <v>31.54</v>
      </c>
      <c r="E353" s="3">
        <v>0</v>
      </c>
      <c r="F353" s="3">
        <v>25.78</v>
      </c>
      <c r="G353" s="3">
        <v>27.83</v>
      </c>
      <c r="H353" s="9">
        <v>9.8431299999999999E-2</v>
      </c>
      <c r="I353" s="9">
        <v>29.16</v>
      </c>
      <c r="J353" s="9">
        <v>173.8</v>
      </c>
      <c r="K353" s="3">
        <f t="shared" si="5"/>
        <v>85.037316094580575</v>
      </c>
    </row>
    <row r="354" spans="1:11" x14ac:dyDescent="0.25">
      <c r="A354" s="4">
        <v>45882</v>
      </c>
      <c r="B354" s="5">
        <v>0.16666666666666666</v>
      </c>
      <c r="C354" s="3">
        <v>348</v>
      </c>
      <c r="D354" s="3">
        <v>31.45</v>
      </c>
      <c r="E354" s="3">
        <v>0</v>
      </c>
      <c r="F354" s="3">
        <v>25.58</v>
      </c>
      <c r="G354" s="3">
        <v>27.63</v>
      </c>
      <c r="H354" s="9" t="e">
        <v>#VALUE!</v>
      </c>
      <c r="I354" s="9">
        <v>29.09</v>
      </c>
      <c r="J354" s="9">
        <v>174</v>
      </c>
      <c r="K354" s="3">
        <f t="shared" si="5"/>
        <v>84.978695797286491</v>
      </c>
    </row>
    <row r="355" spans="1:11" x14ac:dyDescent="0.25">
      <c r="A355" s="4">
        <v>45882</v>
      </c>
      <c r="B355" s="5">
        <v>0.1736111111111111</v>
      </c>
      <c r="C355" s="3">
        <v>349</v>
      </c>
      <c r="D355" s="3">
        <v>31.36</v>
      </c>
      <c r="E355" s="3">
        <v>0</v>
      </c>
      <c r="F355" s="3">
        <v>25.65</v>
      </c>
      <c r="G355" s="3">
        <v>27.61</v>
      </c>
      <c r="H355" s="9" t="e">
        <v>#VALUE!</v>
      </c>
      <c r="I355" s="9">
        <v>29</v>
      </c>
      <c r="J355" s="9">
        <v>174.6</v>
      </c>
      <c r="K355" s="3">
        <f t="shared" si="5"/>
        <v>85.607800520614205</v>
      </c>
    </row>
    <row r="356" spans="1:11" x14ac:dyDescent="0.25">
      <c r="A356" s="4">
        <v>45882</v>
      </c>
      <c r="B356" s="5">
        <v>0.18055555555555555</v>
      </c>
      <c r="C356" s="3">
        <v>350</v>
      </c>
      <c r="D356" s="3">
        <v>31.26</v>
      </c>
      <c r="E356" s="3">
        <v>3.0000000000000001E-3</v>
      </c>
      <c r="F356" s="3">
        <v>25.43</v>
      </c>
      <c r="G356" s="3">
        <v>27.38</v>
      </c>
      <c r="H356" s="9">
        <v>3.9858399999999961E-2</v>
      </c>
      <c r="I356" s="9">
        <v>28.9</v>
      </c>
      <c r="J356" s="9">
        <v>174.9</v>
      </c>
      <c r="K356" s="3">
        <f t="shared" si="5"/>
        <v>85.613503349319657</v>
      </c>
    </row>
    <row r="357" spans="1:11" x14ac:dyDescent="0.25">
      <c r="A357" s="4">
        <v>45882</v>
      </c>
      <c r="B357" s="5">
        <v>0.1875</v>
      </c>
      <c r="C357" s="3">
        <v>351</v>
      </c>
      <c r="D357" s="3">
        <v>31.14</v>
      </c>
      <c r="E357" s="3">
        <v>0</v>
      </c>
      <c r="F357" s="3">
        <v>25.41</v>
      </c>
      <c r="G357" s="3">
        <v>27.38</v>
      </c>
      <c r="H357" s="9">
        <v>0.12946329999999995</v>
      </c>
      <c r="I357" s="9">
        <v>28.8</v>
      </c>
      <c r="J357" s="9">
        <v>175.5</v>
      </c>
      <c r="K357" s="3">
        <f t="shared" si="5"/>
        <v>85.471499857629681</v>
      </c>
    </row>
    <row r="358" spans="1:11" x14ac:dyDescent="0.25">
      <c r="A358" s="4">
        <v>45882</v>
      </c>
      <c r="B358" s="5">
        <v>0.19444444444444445</v>
      </c>
      <c r="C358" s="3">
        <v>352</v>
      </c>
      <c r="D358" s="3">
        <v>31.05</v>
      </c>
      <c r="E358" s="3">
        <v>0</v>
      </c>
      <c r="F358" s="3">
        <v>25.54</v>
      </c>
      <c r="G358" s="3">
        <v>27.59</v>
      </c>
      <c r="H358" s="9">
        <v>0.11161989999999999</v>
      </c>
      <c r="I358" s="9">
        <v>28.76</v>
      </c>
      <c r="J358" s="9">
        <v>176</v>
      </c>
      <c r="K358" s="3">
        <f t="shared" si="5"/>
        <v>84.966900346404969</v>
      </c>
    </row>
    <row r="359" spans="1:11" x14ac:dyDescent="0.25">
      <c r="A359" s="4">
        <v>45882</v>
      </c>
      <c r="B359" s="5">
        <v>0.2013888888888889</v>
      </c>
      <c r="C359" s="3">
        <v>353</v>
      </c>
      <c r="D359" s="3">
        <v>31.05</v>
      </c>
      <c r="E359" s="3">
        <v>2.5999999999999999E-2</v>
      </c>
      <c r="F359" s="3">
        <v>25.88</v>
      </c>
      <c r="G359" s="3">
        <v>27.97</v>
      </c>
      <c r="H359" s="9">
        <v>0.16553799999999996</v>
      </c>
      <c r="I359" s="9">
        <v>28.7</v>
      </c>
      <c r="J359" s="9">
        <v>175.9</v>
      </c>
      <c r="K359" s="3">
        <f t="shared" si="5"/>
        <v>84.798473801979384</v>
      </c>
    </row>
    <row r="360" spans="1:11" x14ac:dyDescent="0.25">
      <c r="A360" s="4">
        <v>45882</v>
      </c>
      <c r="B360" s="5">
        <v>0.20833333333333334</v>
      </c>
      <c r="C360" s="3">
        <v>354</v>
      </c>
      <c r="D360" s="3">
        <v>31.06</v>
      </c>
      <c r="E360" s="3">
        <v>0.51500000000000001</v>
      </c>
      <c r="F360" s="3">
        <v>26.17</v>
      </c>
      <c r="G360" s="3">
        <v>28.21</v>
      </c>
      <c r="H360" s="9">
        <v>0.18338140000000003</v>
      </c>
      <c r="I360" s="9">
        <v>28.77</v>
      </c>
      <c r="J360" s="9">
        <v>176</v>
      </c>
      <c r="K360" s="3">
        <f t="shared" si="5"/>
        <v>85.216701256926115</v>
      </c>
    </row>
    <row r="361" spans="1:11" x14ac:dyDescent="0.25">
      <c r="A361" s="4">
        <v>45882</v>
      </c>
      <c r="B361" s="5">
        <v>0.21527777777777779</v>
      </c>
      <c r="C361" s="3">
        <v>355</v>
      </c>
      <c r="D361" s="3">
        <v>31.11</v>
      </c>
      <c r="E361" s="3">
        <v>1.48</v>
      </c>
      <c r="F361" s="3">
        <v>26.31</v>
      </c>
      <c r="G361" s="3">
        <v>28.35</v>
      </c>
      <c r="H361" s="9">
        <v>7.5933099999999976E-2</v>
      </c>
      <c r="I361" s="9">
        <v>28.8</v>
      </c>
      <c r="J361" s="9">
        <v>175.8</v>
      </c>
      <c r="K361" s="3">
        <f t="shared" si="5"/>
        <v>85.25642663948905</v>
      </c>
    </row>
    <row r="362" spans="1:11" x14ac:dyDescent="0.25">
      <c r="A362" s="4">
        <v>45882</v>
      </c>
      <c r="B362" s="5">
        <v>0.22222222222222221</v>
      </c>
      <c r="C362" s="3">
        <v>356</v>
      </c>
      <c r="D362" s="3">
        <v>31.18</v>
      </c>
      <c r="E362" s="3">
        <v>4.6079999999999997</v>
      </c>
      <c r="F362" s="3">
        <v>26.45</v>
      </c>
      <c r="G362" s="3">
        <v>28.54</v>
      </c>
      <c r="H362" s="9">
        <v>0.20122479999999998</v>
      </c>
      <c r="I362" s="9">
        <v>28.8</v>
      </c>
      <c r="J362" s="9">
        <v>176.4</v>
      </c>
      <c r="K362" s="3">
        <f t="shared" si="5"/>
        <v>84.964267226471662</v>
      </c>
    </row>
    <row r="363" spans="1:11" x14ac:dyDescent="0.25">
      <c r="A363" s="4">
        <v>45882</v>
      </c>
      <c r="B363" s="5">
        <v>0.22916666666666666</v>
      </c>
      <c r="C363" s="3">
        <v>357</v>
      </c>
      <c r="D363" s="3">
        <v>31.26</v>
      </c>
      <c r="E363" s="3">
        <v>10.51</v>
      </c>
      <c r="F363" s="3">
        <v>26.4</v>
      </c>
      <c r="G363" s="3">
        <v>28.6</v>
      </c>
      <c r="H363" s="9">
        <v>8.0587900000000046E-2</v>
      </c>
      <c r="I363" s="9">
        <v>28.88</v>
      </c>
      <c r="J363" s="9">
        <v>176.3</v>
      </c>
      <c r="K363" s="3">
        <f t="shared" si="5"/>
        <v>84.224287245313263</v>
      </c>
    </row>
    <row r="364" spans="1:11" x14ac:dyDescent="0.25">
      <c r="A364" s="4">
        <v>45882</v>
      </c>
      <c r="B364" s="5">
        <v>0.2361111111111111</v>
      </c>
      <c r="C364" s="3">
        <v>358</v>
      </c>
      <c r="D364" s="3">
        <v>31.34</v>
      </c>
      <c r="E364" s="3">
        <v>17.23</v>
      </c>
      <c r="F364" s="3">
        <v>26.48</v>
      </c>
      <c r="G364" s="3">
        <v>28.75</v>
      </c>
      <c r="H364" s="9">
        <v>0.12946329999999995</v>
      </c>
      <c r="I364" s="9">
        <v>28.9</v>
      </c>
      <c r="J364" s="9">
        <v>176.3</v>
      </c>
      <c r="K364" s="3">
        <f t="shared" si="5"/>
        <v>83.790412613270959</v>
      </c>
    </row>
    <row r="365" spans="1:11" x14ac:dyDescent="0.25">
      <c r="A365" s="4">
        <v>45882</v>
      </c>
      <c r="B365" s="5">
        <v>0.24305555555555555</v>
      </c>
      <c r="C365" s="3">
        <v>359</v>
      </c>
      <c r="D365" s="3">
        <v>31.49</v>
      </c>
      <c r="E365" s="3">
        <v>31.44</v>
      </c>
      <c r="F365" s="3">
        <v>26.73</v>
      </c>
      <c r="G365" s="3">
        <v>29.13</v>
      </c>
      <c r="H365" s="9">
        <v>0.14769460000000001</v>
      </c>
      <c r="I365" s="9">
        <v>29</v>
      </c>
      <c r="J365" s="9">
        <v>158</v>
      </c>
      <c r="K365" s="3">
        <f t="shared" si="5"/>
        <v>83.026790974169401</v>
      </c>
    </row>
    <row r="366" spans="1:11" x14ac:dyDescent="0.25">
      <c r="A366" s="4">
        <v>45882</v>
      </c>
      <c r="B366" s="5">
        <v>0.25</v>
      </c>
      <c r="C366" s="3">
        <v>360</v>
      </c>
      <c r="D366" s="3">
        <v>31.58</v>
      </c>
      <c r="E366" s="3">
        <v>38.049999999999997</v>
      </c>
      <c r="F366" s="3">
        <v>26.84</v>
      </c>
      <c r="G366" s="3">
        <v>29.25</v>
      </c>
      <c r="H366" s="9">
        <v>0.32224959999999991</v>
      </c>
      <c r="I366" s="9">
        <v>28.09</v>
      </c>
      <c r="J366" s="9">
        <v>144.5</v>
      </c>
      <c r="K366" s="3">
        <f t="shared" si="5"/>
        <v>82.997566191643998</v>
      </c>
    </row>
    <row r="367" spans="1:11" x14ac:dyDescent="0.25">
      <c r="A367" s="4">
        <v>45882</v>
      </c>
      <c r="B367" s="5">
        <v>0.25694444444444442</v>
      </c>
      <c r="C367" s="3">
        <v>361</v>
      </c>
      <c r="D367" s="3">
        <v>31.75</v>
      </c>
      <c r="E367" s="3">
        <v>45.3</v>
      </c>
      <c r="F367" s="3">
        <v>26.99</v>
      </c>
      <c r="G367" s="3">
        <v>29.58</v>
      </c>
      <c r="H367" s="9">
        <v>0.34125669999999997</v>
      </c>
      <c r="I367" s="9">
        <v>29.12</v>
      </c>
      <c r="J367" s="9">
        <v>142.19999999999999</v>
      </c>
      <c r="K367" s="3">
        <f t="shared" si="5"/>
        <v>81.901988784265072</v>
      </c>
    </row>
    <row r="368" spans="1:11" x14ac:dyDescent="0.25">
      <c r="A368" s="4">
        <v>45882</v>
      </c>
      <c r="B368" s="5">
        <v>0.2638888888888889</v>
      </c>
      <c r="C368" s="3">
        <v>362</v>
      </c>
      <c r="D368" s="3">
        <v>31.9</v>
      </c>
      <c r="E368" s="3">
        <v>52.55</v>
      </c>
      <c r="F368" s="3">
        <v>27</v>
      </c>
      <c r="G368" s="3">
        <v>29.59</v>
      </c>
      <c r="H368" s="9">
        <v>0.29897560000000001</v>
      </c>
      <c r="I368" s="9">
        <v>29.21</v>
      </c>
      <c r="J368" s="9">
        <v>141.80000000000001</v>
      </c>
      <c r="K368" s="3">
        <f t="shared" si="5"/>
        <v>81.905337552728824</v>
      </c>
    </row>
    <row r="369" spans="1:11" x14ac:dyDescent="0.25">
      <c r="A369" s="4">
        <v>45882</v>
      </c>
      <c r="B369" s="5">
        <v>0.27083333333333331</v>
      </c>
      <c r="C369" s="3">
        <v>363</v>
      </c>
      <c r="D369" s="3">
        <v>32.07</v>
      </c>
      <c r="E369" s="3">
        <v>66.63</v>
      </c>
      <c r="F369" s="3">
        <v>27.23</v>
      </c>
      <c r="G369" s="3">
        <v>29.99</v>
      </c>
      <c r="H369" s="9">
        <v>0.29819980000000001</v>
      </c>
      <c r="I369" s="9">
        <v>29.31</v>
      </c>
      <c r="J369" s="9">
        <v>141.5</v>
      </c>
      <c r="K369" s="3">
        <f t="shared" si="5"/>
        <v>80.921255944769072</v>
      </c>
    </row>
    <row r="370" spans="1:11" x14ac:dyDescent="0.25">
      <c r="A370" s="4">
        <v>45882</v>
      </c>
      <c r="B370" s="5">
        <v>0.27777777777777779</v>
      </c>
      <c r="C370" s="3">
        <v>364</v>
      </c>
      <c r="D370" s="3">
        <v>32.29</v>
      </c>
      <c r="E370" s="3">
        <v>77.209999999999994</v>
      </c>
      <c r="F370" s="3">
        <v>27.33</v>
      </c>
      <c r="G370" s="3">
        <v>30.13</v>
      </c>
      <c r="H370" s="9">
        <v>0.3881926</v>
      </c>
      <c r="I370" s="9">
        <v>29.43</v>
      </c>
      <c r="J370" s="9">
        <v>141.9</v>
      </c>
      <c r="K370" s="3">
        <f t="shared" si="5"/>
        <v>80.708934804223063</v>
      </c>
    </row>
    <row r="371" spans="1:11" x14ac:dyDescent="0.25">
      <c r="A371" s="4">
        <v>45882</v>
      </c>
      <c r="B371" s="5">
        <v>0.28472222222222221</v>
      </c>
      <c r="C371" s="3">
        <v>365</v>
      </c>
      <c r="D371" s="3">
        <v>32.520000000000003</v>
      </c>
      <c r="E371" s="3">
        <v>83.5</v>
      </c>
      <c r="F371" s="3">
        <v>27.48</v>
      </c>
      <c r="G371" s="3">
        <v>30.53</v>
      </c>
      <c r="H371" s="9">
        <v>0.3517300000000001</v>
      </c>
      <c r="I371" s="9">
        <v>29.56</v>
      </c>
      <c r="J371" s="9">
        <v>142.30000000000001</v>
      </c>
      <c r="K371" s="3">
        <f t="shared" si="5"/>
        <v>79.237841087324313</v>
      </c>
    </row>
    <row r="372" spans="1:11" x14ac:dyDescent="0.25">
      <c r="A372" s="4">
        <v>45882</v>
      </c>
      <c r="B372" s="5">
        <v>0.29166666666666669</v>
      </c>
      <c r="C372" s="3">
        <v>366</v>
      </c>
      <c r="D372" s="3">
        <v>32.770000000000003</v>
      </c>
      <c r="E372" s="3">
        <v>92.7</v>
      </c>
      <c r="F372" s="3">
        <v>27.45</v>
      </c>
      <c r="G372" s="3">
        <v>30.36</v>
      </c>
      <c r="H372" s="9">
        <v>0.31526739999999998</v>
      </c>
      <c r="I372" s="9">
        <v>29.72</v>
      </c>
      <c r="J372" s="9">
        <v>142.5</v>
      </c>
      <c r="K372" s="3">
        <f t="shared" si="5"/>
        <v>80.076637059821977</v>
      </c>
    </row>
    <row r="373" spans="1:11" x14ac:dyDescent="0.25">
      <c r="A373" s="4">
        <v>45882</v>
      </c>
      <c r="B373" s="5">
        <v>0.2986111111111111</v>
      </c>
      <c r="C373" s="3">
        <v>367</v>
      </c>
      <c r="D373" s="3">
        <v>33.04</v>
      </c>
      <c r="E373" s="3">
        <v>100.8</v>
      </c>
      <c r="F373" s="3">
        <v>27.62</v>
      </c>
      <c r="G373" s="3">
        <v>30.75</v>
      </c>
      <c r="H373" s="9">
        <v>0.31526739999999998</v>
      </c>
      <c r="I373" s="9">
        <v>29.85</v>
      </c>
      <c r="J373" s="9">
        <v>142.9</v>
      </c>
      <c r="K373" s="3">
        <f t="shared" si="5"/>
        <v>78.809719020524355</v>
      </c>
    </row>
    <row r="374" spans="1:11" x14ac:dyDescent="0.25">
      <c r="A374" s="4">
        <v>45882</v>
      </c>
      <c r="B374" s="5">
        <v>0.30555555555555558</v>
      </c>
      <c r="C374" s="3">
        <v>368</v>
      </c>
      <c r="D374" s="3">
        <v>33.31</v>
      </c>
      <c r="E374" s="3">
        <v>122</v>
      </c>
      <c r="F374" s="3">
        <v>27.85</v>
      </c>
      <c r="G374" s="3">
        <v>31.38</v>
      </c>
      <c r="H374" s="9">
        <v>0.26057350000000001</v>
      </c>
      <c r="I374" s="9">
        <v>29.98</v>
      </c>
      <c r="J374" s="9">
        <v>143</v>
      </c>
      <c r="K374" s="3">
        <f t="shared" si="5"/>
        <v>76.547373832802322</v>
      </c>
    </row>
    <row r="375" spans="1:11" x14ac:dyDescent="0.25">
      <c r="A375" s="4">
        <v>45882</v>
      </c>
      <c r="B375" s="5">
        <v>0.3125</v>
      </c>
      <c r="C375" s="3">
        <v>369</v>
      </c>
      <c r="D375" s="3">
        <v>33.619999999999997</v>
      </c>
      <c r="E375" s="3">
        <v>129.19999999999999</v>
      </c>
      <c r="F375" s="3">
        <v>28</v>
      </c>
      <c r="G375" s="3">
        <v>31.72</v>
      </c>
      <c r="H375" s="9" t="e">
        <v>#VALUE!</v>
      </c>
      <c r="I375" s="9">
        <v>28.66</v>
      </c>
      <c r="J375" s="9">
        <v>143.19999999999999</v>
      </c>
      <c r="K375" s="3">
        <f t="shared" si="5"/>
        <v>75.520654733426895</v>
      </c>
    </row>
    <row r="376" spans="1:11" x14ac:dyDescent="0.25">
      <c r="A376" s="4">
        <v>45882</v>
      </c>
      <c r="B376" s="5">
        <v>0.31944444444444442</v>
      </c>
      <c r="C376" s="3">
        <v>370</v>
      </c>
      <c r="D376" s="3">
        <v>34.01</v>
      </c>
      <c r="E376" s="3">
        <v>214.2</v>
      </c>
      <c r="F376" s="3">
        <v>28.35</v>
      </c>
      <c r="G376" s="3">
        <v>32.4</v>
      </c>
      <c r="H376" s="9" t="e">
        <v>#VALUE!</v>
      </c>
      <c r="I376" s="9">
        <v>29.86</v>
      </c>
      <c r="J376" s="9">
        <v>143.69999999999999</v>
      </c>
      <c r="K376" s="3">
        <f t="shared" si="5"/>
        <v>73.825182977468756</v>
      </c>
    </row>
    <row r="377" spans="1:11" x14ac:dyDescent="0.25">
      <c r="A377" s="4">
        <v>45882</v>
      </c>
      <c r="B377" s="5">
        <v>0.3263888888888889</v>
      </c>
      <c r="C377" s="3">
        <v>371</v>
      </c>
      <c r="D377" s="3">
        <v>34.65</v>
      </c>
      <c r="E377" s="3">
        <v>305.7</v>
      </c>
      <c r="F377" s="3">
        <v>28.54</v>
      </c>
      <c r="G377" s="3">
        <v>32.83</v>
      </c>
      <c r="H377" s="9" t="e">
        <v>#VALUE!</v>
      </c>
      <c r="I377" s="9">
        <v>30.61</v>
      </c>
      <c r="J377" s="9">
        <v>144.30000000000001</v>
      </c>
      <c r="K377" s="3">
        <f t="shared" si="5"/>
        <v>72.601394702585125</v>
      </c>
    </row>
    <row r="378" spans="1:11" x14ac:dyDescent="0.25">
      <c r="A378" s="4">
        <v>45882</v>
      </c>
      <c r="B378" s="5">
        <v>0.33333333333333331</v>
      </c>
      <c r="C378" s="3">
        <v>372</v>
      </c>
      <c r="D378" s="3">
        <v>35.479999999999997</v>
      </c>
      <c r="E378" s="3">
        <v>343</v>
      </c>
      <c r="F378" s="3">
        <v>28.57</v>
      </c>
      <c r="G378" s="3">
        <v>33.090000000000003</v>
      </c>
      <c r="H378" s="9">
        <v>0.36763389999999996</v>
      </c>
      <c r="I378" s="9">
        <v>31.03</v>
      </c>
      <c r="J378" s="9">
        <v>143.80000000000001</v>
      </c>
      <c r="K378" s="3">
        <f t="shared" si="5"/>
        <v>71.384021047584937</v>
      </c>
    </row>
    <row r="379" spans="1:11" x14ac:dyDescent="0.25">
      <c r="A379" s="4">
        <v>45882</v>
      </c>
      <c r="B379" s="5">
        <v>0.34027777777777779</v>
      </c>
      <c r="C379" s="3">
        <v>373</v>
      </c>
      <c r="D379" s="3">
        <v>36.39</v>
      </c>
      <c r="E379" s="3">
        <v>383.6</v>
      </c>
      <c r="F379" s="3">
        <v>28.62</v>
      </c>
      <c r="G379" s="3">
        <v>33.74</v>
      </c>
      <c r="H379" s="9">
        <v>0.3490146999999999</v>
      </c>
      <c r="I379" s="9">
        <v>31.72</v>
      </c>
      <c r="J379" s="9">
        <v>143.4</v>
      </c>
      <c r="K379" s="3">
        <f t="shared" si="5"/>
        <v>68.296930275070721</v>
      </c>
    </row>
    <row r="380" spans="1:11" x14ac:dyDescent="0.25">
      <c r="A380" s="4">
        <v>45882</v>
      </c>
      <c r="B380" s="5">
        <v>0.34722222222222221</v>
      </c>
      <c r="C380" s="3">
        <v>374</v>
      </c>
      <c r="D380" s="3">
        <v>37.29</v>
      </c>
      <c r="E380" s="3">
        <v>333.1</v>
      </c>
      <c r="F380" s="3">
        <v>28.86</v>
      </c>
      <c r="G380" s="3">
        <v>34.35</v>
      </c>
      <c r="H380" s="9">
        <v>0.27647739999999998</v>
      </c>
      <c r="I380" s="9">
        <v>31.79</v>
      </c>
      <c r="J380" s="9">
        <v>143.19999999999999</v>
      </c>
      <c r="K380" s="3">
        <f t="shared" si="5"/>
        <v>66.577736285680558</v>
      </c>
    </row>
    <row r="381" spans="1:11" x14ac:dyDescent="0.25">
      <c r="A381" s="4">
        <v>45882</v>
      </c>
      <c r="B381" s="5">
        <v>0.35416666666666669</v>
      </c>
      <c r="C381" s="3">
        <v>375</v>
      </c>
      <c r="D381" s="3">
        <v>38.159999999999997</v>
      </c>
      <c r="E381" s="3">
        <v>361.3</v>
      </c>
      <c r="F381" s="3">
        <v>28.88</v>
      </c>
      <c r="G381" s="3">
        <v>34.6</v>
      </c>
      <c r="H381" s="9">
        <v>0.36608229999999997</v>
      </c>
      <c r="I381" s="9">
        <v>32.840000000000003</v>
      </c>
      <c r="J381" s="9">
        <v>143.1</v>
      </c>
      <c r="K381" s="3">
        <f t="shared" si="5"/>
        <v>65.468217210652767</v>
      </c>
    </row>
    <row r="382" spans="1:11" x14ac:dyDescent="0.25">
      <c r="A382" s="4">
        <v>45882</v>
      </c>
      <c r="B382" s="5">
        <v>0.3611111111111111</v>
      </c>
      <c r="C382" s="3">
        <v>376</v>
      </c>
      <c r="D382" s="3">
        <v>38.869999999999997</v>
      </c>
      <c r="E382" s="3">
        <v>452.2</v>
      </c>
      <c r="F382" s="3">
        <v>28.45</v>
      </c>
      <c r="G382" s="3">
        <v>35.31</v>
      </c>
      <c r="H382" s="9">
        <v>0.34746309999999991</v>
      </c>
      <c r="I382" s="9">
        <v>33.299999999999997</v>
      </c>
      <c r="J382" s="9">
        <v>143.19999999999999</v>
      </c>
      <c r="K382" s="3">
        <f t="shared" si="5"/>
        <v>59.921401770543127</v>
      </c>
    </row>
    <row r="383" spans="1:11" x14ac:dyDescent="0.25">
      <c r="A383" s="4">
        <v>45882</v>
      </c>
      <c r="B383" s="5">
        <v>0.36805555555555558</v>
      </c>
      <c r="C383" s="3">
        <v>377</v>
      </c>
      <c r="D383" s="3">
        <v>39.56</v>
      </c>
      <c r="E383" s="3">
        <v>464</v>
      </c>
      <c r="F383" s="3">
        <v>28.73</v>
      </c>
      <c r="G383" s="3">
        <v>35.74</v>
      </c>
      <c r="H383" s="9">
        <v>0.34668729999999992</v>
      </c>
      <c r="I383" s="9">
        <v>33.67</v>
      </c>
      <c r="J383" s="9">
        <v>143.9</v>
      </c>
      <c r="K383" s="3">
        <f t="shared" si="5"/>
        <v>59.434461793254378</v>
      </c>
    </row>
    <row r="384" spans="1:11" x14ac:dyDescent="0.25">
      <c r="A384" s="4">
        <v>45882</v>
      </c>
      <c r="B384" s="5">
        <v>0.375</v>
      </c>
      <c r="C384" s="3">
        <v>378</v>
      </c>
      <c r="D384" s="3">
        <v>40.28</v>
      </c>
      <c r="E384" s="3">
        <v>447.9</v>
      </c>
      <c r="F384" s="3">
        <v>28.66</v>
      </c>
      <c r="G384" s="3">
        <v>35.770000000000003</v>
      </c>
      <c r="H384" s="9">
        <v>0.31022470000000002</v>
      </c>
      <c r="I384" s="9">
        <v>34.049999999999997</v>
      </c>
      <c r="J384" s="9">
        <v>144</v>
      </c>
      <c r="K384" s="3">
        <f t="shared" si="5"/>
        <v>58.952026155785752</v>
      </c>
    </row>
    <row r="385" spans="1:11" x14ac:dyDescent="0.25">
      <c r="A385" s="4">
        <v>45882</v>
      </c>
      <c r="B385" s="5">
        <v>0.38194444444444442</v>
      </c>
      <c r="C385" s="3">
        <v>379</v>
      </c>
      <c r="D385" s="3">
        <v>40.869999999999997</v>
      </c>
      <c r="E385" s="3">
        <v>406.4</v>
      </c>
      <c r="F385" s="3">
        <v>29.02</v>
      </c>
      <c r="G385" s="3">
        <v>36.22</v>
      </c>
      <c r="H385" s="9" t="e">
        <v>#VALUE!</v>
      </c>
      <c r="I385" s="9">
        <v>35.39</v>
      </c>
      <c r="J385" s="9">
        <v>152.1</v>
      </c>
      <c r="K385" s="3">
        <f t="shared" si="5"/>
        <v>58.790271899218425</v>
      </c>
    </row>
    <row r="386" spans="1:11" x14ac:dyDescent="0.25">
      <c r="A386" s="4">
        <v>45882</v>
      </c>
      <c r="B386" s="5">
        <v>0.3888888888888889</v>
      </c>
      <c r="C386" s="3">
        <v>380</v>
      </c>
      <c r="D386" s="3">
        <v>41.43</v>
      </c>
      <c r="E386" s="3">
        <v>444.9</v>
      </c>
      <c r="F386" s="3">
        <v>29.83</v>
      </c>
      <c r="G386" s="3">
        <v>36.32</v>
      </c>
      <c r="H386" s="9" t="e">
        <v>#VALUE!</v>
      </c>
      <c r="I386" s="9">
        <v>36.35</v>
      </c>
      <c r="J386" s="9">
        <v>133.6</v>
      </c>
      <c r="K386" s="3">
        <f t="shared" si="5"/>
        <v>62.412541299782575</v>
      </c>
    </row>
    <row r="387" spans="1:11" x14ac:dyDescent="0.25">
      <c r="A387" s="4">
        <v>45882</v>
      </c>
      <c r="B387" s="5">
        <v>0.39583333333333331</v>
      </c>
      <c r="C387" s="3">
        <v>381</v>
      </c>
      <c r="D387" s="3">
        <v>41.89</v>
      </c>
      <c r="E387" s="3">
        <v>470.1</v>
      </c>
      <c r="F387" s="3">
        <v>29.84</v>
      </c>
      <c r="G387" s="3">
        <v>36.33</v>
      </c>
      <c r="H387" s="9">
        <v>0.31294</v>
      </c>
      <c r="I387" s="9">
        <v>36.57</v>
      </c>
      <c r="J387" s="9">
        <v>130.9</v>
      </c>
      <c r="K387" s="3">
        <f t="shared" si="5"/>
        <v>62.418288943047706</v>
      </c>
    </row>
    <row r="388" spans="1:11" x14ac:dyDescent="0.25">
      <c r="A388" s="4">
        <v>45882</v>
      </c>
      <c r="B388" s="5">
        <v>0.40277777777777779</v>
      </c>
      <c r="C388" s="3">
        <v>382</v>
      </c>
      <c r="D388" s="3">
        <v>42.25</v>
      </c>
      <c r="E388" s="3">
        <v>482</v>
      </c>
      <c r="F388" s="3">
        <v>29.85</v>
      </c>
      <c r="G388" s="3">
        <v>36.6</v>
      </c>
      <c r="H388" s="9">
        <v>0.32961970000000007</v>
      </c>
      <c r="I388" s="9">
        <v>36.76</v>
      </c>
      <c r="J388" s="9">
        <v>130.19999999999999</v>
      </c>
      <c r="K388" s="3">
        <f t="shared" si="5"/>
        <v>61.263356288671091</v>
      </c>
    </row>
    <row r="389" spans="1:11" x14ac:dyDescent="0.25">
      <c r="A389" s="4">
        <v>45882</v>
      </c>
      <c r="B389" s="5">
        <v>0.40972222222222221</v>
      </c>
      <c r="C389" s="3">
        <v>383</v>
      </c>
      <c r="D389" s="3">
        <v>42.51</v>
      </c>
      <c r="E389" s="3">
        <v>472.8</v>
      </c>
      <c r="F389" s="3">
        <v>29.78</v>
      </c>
      <c r="G389" s="3">
        <v>36.340000000000003</v>
      </c>
      <c r="H389" s="9">
        <v>0.31138840000000001</v>
      </c>
      <c r="I389" s="9">
        <v>36.9</v>
      </c>
      <c r="J389" s="9">
        <v>129.80000000000001</v>
      </c>
      <c r="K389" s="3">
        <f t="shared" si="5"/>
        <v>62.06883021972456</v>
      </c>
    </row>
    <row r="390" spans="1:11" x14ac:dyDescent="0.25">
      <c r="A390" s="4">
        <v>45882</v>
      </c>
      <c r="B390" s="5">
        <v>0.41666666666666669</v>
      </c>
      <c r="C390" s="3">
        <v>384</v>
      </c>
      <c r="D390" s="3">
        <v>42.76</v>
      </c>
      <c r="E390" s="3">
        <v>437.2</v>
      </c>
      <c r="F390" s="3">
        <v>29.8</v>
      </c>
      <c r="G390" s="3">
        <v>36.18</v>
      </c>
      <c r="H390" s="9">
        <v>0.32884390000000008</v>
      </c>
      <c r="I390" s="9">
        <v>36.9</v>
      </c>
      <c r="J390" s="9">
        <v>130.30000000000001</v>
      </c>
      <c r="K390" s="3">
        <f t="shared" si="5"/>
        <v>62.893350816746882</v>
      </c>
    </row>
    <row r="391" spans="1:11" x14ac:dyDescent="0.25">
      <c r="A391" s="4">
        <v>45882</v>
      </c>
      <c r="B391" s="5">
        <v>0.4236111111111111</v>
      </c>
      <c r="C391" s="3">
        <v>385</v>
      </c>
      <c r="D391" s="3">
        <v>42.96</v>
      </c>
      <c r="E391" s="3">
        <v>724.6</v>
      </c>
      <c r="F391" s="3">
        <v>29.84</v>
      </c>
      <c r="G391" s="3">
        <v>36.47</v>
      </c>
      <c r="H391" s="9">
        <v>0.2745379</v>
      </c>
      <c r="I391" s="9">
        <v>37</v>
      </c>
      <c r="J391" s="9">
        <v>130.5</v>
      </c>
      <c r="K391" s="3">
        <f t="shared" ref="K391:K454" si="6">100*((0.6108*EXP(17.27*F391/(F391+237.3)) - 0.066*(G391-F391)) / (0.6108*EXP(17.27*G391/(G391+237.3))))</f>
        <v>61.790480486281062</v>
      </c>
    </row>
    <row r="392" spans="1:11" x14ac:dyDescent="0.25">
      <c r="A392" s="4">
        <v>45882</v>
      </c>
      <c r="B392" s="5">
        <v>0.43055555555555558</v>
      </c>
      <c r="C392" s="3">
        <v>386</v>
      </c>
      <c r="D392" s="3">
        <v>43.44</v>
      </c>
      <c r="E392" s="3">
        <v>942</v>
      </c>
      <c r="F392" s="3">
        <v>30.34</v>
      </c>
      <c r="G392" s="3">
        <v>37.36</v>
      </c>
      <c r="H392" s="9">
        <v>0.27608949999999999</v>
      </c>
      <c r="I392" s="9">
        <v>37.020000000000003</v>
      </c>
      <c r="J392" s="9">
        <v>168.4</v>
      </c>
      <c r="K392" s="3">
        <f t="shared" si="6"/>
        <v>60.37279185849598</v>
      </c>
    </row>
    <row r="393" spans="1:11" x14ac:dyDescent="0.25">
      <c r="A393" s="4">
        <v>45882</v>
      </c>
      <c r="B393" s="5">
        <v>0.4375</v>
      </c>
      <c r="C393" s="3">
        <v>387</v>
      </c>
      <c r="D393" s="3">
        <v>44.2</v>
      </c>
      <c r="E393" s="3">
        <v>1186</v>
      </c>
      <c r="F393" s="3">
        <v>30.09</v>
      </c>
      <c r="G393" s="3">
        <v>36.92</v>
      </c>
      <c r="H393" s="9">
        <v>0.10231029999999997</v>
      </c>
      <c r="I393" s="9">
        <v>36.89</v>
      </c>
      <c r="J393" s="9">
        <v>239.6</v>
      </c>
      <c r="K393" s="3">
        <f t="shared" si="6"/>
        <v>61.051985443712212</v>
      </c>
    </row>
    <row r="394" spans="1:11" x14ac:dyDescent="0.25">
      <c r="A394" s="4">
        <v>45882</v>
      </c>
      <c r="B394" s="5">
        <v>0.44444444444444442</v>
      </c>
      <c r="C394" s="3">
        <v>388</v>
      </c>
      <c r="D394" s="3">
        <v>45.02</v>
      </c>
      <c r="E394" s="3">
        <v>1442</v>
      </c>
      <c r="F394" s="3">
        <v>29.98</v>
      </c>
      <c r="G394" s="3">
        <v>36.65</v>
      </c>
      <c r="H394" s="9">
        <v>0.15157359999999998</v>
      </c>
      <c r="I394" s="9">
        <v>36.92</v>
      </c>
      <c r="J394" s="9">
        <v>239.6</v>
      </c>
      <c r="K394" s="3">
        <f t="shared" si="6"/>
        <v>61.693807427159619</v>
      </c>
    </row>
    <row r="395" spans="1:11" x14ac:dyDescent="0.25">
      <c r="A395" s="4">
        <v>45882</v>
      </c>
      <c r="B395" s="5">
        <v>0.4513888888888889</v>
      </c>
      <c r="C395" s="3">
        <v>389</v>
      </c>
      <c r="D395" s="3">
        <v>45.69</v>
      </c>
      <c r="E395" s="3">
        <v>1265</v>
      </c>
      <c r="F395" s="3">
        <v>30.03</v>
      </c>
      <c r="G395" s="3">
        <v>37.119999999999997</v>
      </c>
      <c r="H395" s="9" t="e">
        <v>#VALUE!</v>
      </c>
      <c r="I395" s="9">
        <v>35.799999999999997</v>
      </c>
      <c r="J395" s="9">
        <v>240.5</v>
      </c>
      <c r="K395" s="3">
        <f t="shared" si="6"/>
        <v>59.887034736341029</v>
      </c>
    </row>
    <row r="396" spans="1:11" x14ac:dyDescent="0.25">
      <c r="A396" s="4">
        <v>45882</v>
      </c>
      <c r="B396" s="5">
        <v>0.45833333333333331</v>
      </c>
      <c r="C396" s="3">
        <v>390</v>
      </c>
      <c r="D396" s="3">
        <v>46.19</v>
      </c>
      <c r="E396" s="3">
        <v>427.2</v>
      </c>
      <c r="F396" s="3">
        <v>29.9</v>
      </c>
      <c r="G396" s="3">
        <v>37.130000000000003</v>
      </c>
      <c r="H396" s="9">
        <v>0.18338140000000003</v>
      </c>
      <c r="I396" s="9">
        <v>37.200000000000003</v>
      </c>
      <c r="J396" s="9">
        <v>241.6</v>
      </c>
      <c r="K396" s="3">
        <f t="shared" si="6"/>
        <v>59.208452699882777</v>
      </c>
    </row>
    <row r="397" spans="1:11" x14ac:dyDescent="0.25">
      <c r="A397" s="4">
        <v>45882</v>
      </c>
      <c r="B397" s="5">
        <v>0.46527777777777779</v>
      </c>
      <c r="C397" s="3">
        <v>391</v>
      </c>
      <c r="D397" s="3">
        <v>46.21</v>
      </c>
      <c r="E397" s="3">
        <v>490.5</v>
      </c>
      <c r="F397" s="3">
        <v>29.95</v>
      </c>
      <c r="G397" s="3">
        <v>37.43</v>
      </c>
      <c r="H397" s="9">
        <v>0.14808250000000001</v>
      </c>
      <c r="I397" s="9">
        <v>37.299999999999997</v>
      </c>
      <c r="J397" s="9">
        <v>243</v>
      </c>
      <c r="K397" s="3">
        <f t="shared" si="6"/>
        <v>58.182631219632029</v>
      </c>
    </row>
    <row r="398" spans="1:11" x14ac:dyDescent="0.25">
      <c r="A398" s="4">
        <v>45882</v>
      </c>
      <c r="B398" s="5">
        <v>0.47222222222222221</v>
      </c>
      <c r="C398" s="3">
        <v>392</v>
      </c>
      <c r="D398" s="3">
        <v>45.95</v>
      </c>
      <c r="E398" s="3">
        <v>555.1</v>
      </c>
      <c r="F398" s="3">
        <v>29.93</v>
      </c>
      <c r="G398" s="3">
        <v>37.54</v>
      </c>
      <c r="H398" s="9">
        <v>0.12907539999999995</v>
      </c>
      <c r="I398" s="9">
        <v>37.479999999999997</v>
      </c>
      <c r="J398" s="9">
        <v>243.5</v>
      </c>
      <c r="K398" s="3">
        <f t="shared" si="6"/>
        <v>57.62841416845297</v>
      </c>
    </row>
    <row r="399" spans="1:11" x14ac:dyDescent="0.25">
      <c r="A399" s="4">
        <v>45882</v>
      </c>
      <c r="B399" s="5">
        <v>0.47916666666666669</v>
      </c>
      <c r="C399" s="3">
        <v>393</v>
      </c>
      <c r="D399" s="3">
        <v>45.58</v>
      </c>
      <c r="E399" s="3">
        <v>607.29999999999995</v>
      </c>
      <c r="F399" s="3">
        <v>29.72</v>
      </c>
      <c r="G399" s="3">
        <v>36.82</v>
      </c>
      <c r="H399" s="9">
        <v>0.14614300000000002</v>
      </c>
      <c r="I399" s="9">
        <v>37.6</v>
      </c>
      <c r="J399" s="9">
        <v>244.6</v>
      </c>
      <c r="K399" s="3">
        <f t="shared" si="6"/>
        <v>59.656572352504043</v>
      </c>
    </row>
    <row r="400" spans="1:11" x14ac:dyDescent="0.25">
      <c r="A400" s="4">
        <v>45882</v>
      </c>
      <c r="B400" s="5">
        <v>0.4861111111111111</v>
      </c>
      <c r="C400" s="3">
        <v>394</v>
      </c>
      <c r="D400" s="3">
        <v>45.24</v>
      </c>
      <c r="E400" s="3">
        <v>542.9</v>
      </c>
      <c r="F400" s="3">
        <v>30.01</v>
      </c>
      <c r="G400" s="3">
        <v>37.79</v>
      </c>
      <c r="H400" s="9">
        <v>0.111232</v>
      </c>
      <c r="I400" s="9">
        <v>37.71</v>
      </c>
      <c r="J400" s="9">
        <v>245.6</v>
      </c>
      <c r="K400" s="3">
        <f t="shared" si="6"/>
        <v>56.978260729956368</v>
      </c>
    </row>
    <row r="401" spans="1:11" x14ac:dyDescent="0.25">
      <c r="A401" s="4">
        <v>45882</v>
      </c>
      <c r="B401" s="5">
        <v>0.49305555555555558</v>
      </c>
      <c r="C401" s="3">
        <v>395</v>
      </c>
      <c r="D401" s="3">
        <v>45.19</v>
      </c>
      <c r="E401" s="3">
        <v>679.5</v>
      </c>
      <c r="F401" s="3">
        <v>29.87</v>
      </c>
      <c r="G401" s="3">
        <v>37.72</v>
      </c>
      <c r="H401" s="9">
        <v>2.27908E-2</v>
      </c>
      <c r="I401" s="9">
        <v>38.020000000000003</v>
      </c>
      <c r="J401" s="9">
        <v>246.1</v>
      </c>
      <c r="K401" s="3">
        <f t="shared" si="6"/>
        <v>56.603309161648298</v>
      </c>
    </row>
    <row r="402" spans="1:11" x14ac:dyDescent="0.25">
      <c r="A402" s="4">
        <v>45882</v>
      </c>
      <c r="B402" s="5">
        <v>0.5</v>
      </c>
      <c r="C402" s="3">
        <v>396</v>
      </c>
      <c r="D402" s="3">
        <v>45.2</v>
      </c>
      <c r="E402" s="3">
        <v>727.7</v>
      </c>
      <c r="F402" s="3">
        <v>29.69</v>
      </c>
      <c r="G402" s="3">
        <v>37.4</v>
      </c>
      <c r="H402" s="9">
        <v>5.7313900000000029E-2</v>
      </c>
      <c r="I402" s="9">
        <v>38.200000000000003</v>
      </c>
      <c r="J402" s="9">
        <v>247.6</v>
      </c>
      <c r="K402" s="3">
        <f t="shared" si="6"/>
        <v>57.062874807986489</v>
      </c>
    </row>
    <row r="403" spans="1:11" x14ac:dyDescent="0.25">
      <c r="A403" s="4">
        <v>45882</v>
      </c>
      <c r="B403" s="5">
        <v>0.50694444444444442</v>
      </c>
      <c r="C403" s="3">
        <v>397</v>
      </c>
      <c r="D403" s="3">
        <v>45.27</v>
      </c>
      <c r="E403" s="3">
        <v>702</v>
      </c>
      <c r="F403" s="3">
        <v>29.99</v>
      </c>
      <c r="G403" s="3">
        <v>38.49</v>
      </c>
      <c r="H403" s="9">
        <v>0.20277639999999997</v>
      </c>
      <c r="I403" s="9">
        <v>39.6</v>
      </c>
      <c r="J403" s="9">
        <v>206.5</v>
      </c>
      <c r="K403" s="3">
        <f t="shared" si="6"/>
        <v>54.093855751441623</v>
      </c>
    </row>
    <row r="404" spans="1:11" x14ac:dyDescent="0.25">
      <c r="A404" s="4">
        <v>45882</v>
      </c>
      <c r="B404" s="5">
        <v>0.51388888888888884</v>
      </c>
      <c r="C404" s="3">
        <v>398</v>
      </c>
      <c r="D404" s="3">
        <v>45.45</v>
      </c>
      <c r="E404" s="3">
        <v>687.6</v>
      </c>
      <c r="F404" s="3">
        <v>29.54</v>
      </c>
      <c r="G404" s="3">
        <v>37.32</v>
      </c>
      <c r="H404" s="9">
        <v>0.27958059999999996</v>
      </c>
      <c r="I404" s="9">
        <v>40.549999999999997</v>
      </c>
      <c r="J404" s="9">
        <v>159.6</v>
      </c>
      <c r="K404" s="3">
        <f t="shared" si="6"/>
        <v>56.678198314665117</v>
      </c>
    </row>
    <row r="405" spans="1:11" x14ac:dyDescent="0.25">
      <c r="A405" s="4">
        <v>45882</v>
      </c>
      <c r="B405" s="5">
        <v>0.52083333333333337</v>
      </c>
      <c r="C405" s="3">
        <v>399</v>
      </c>
      <c r="D405" s="3">
        <v>45.46</v>
      </c>
      <c r="E405" s="3">
        <v>706.6</v>
      </c>
      <c r="F405" s="3">
        <v>29.46</v>
      </c>
      <c r="G405" s="3">
        <v>37.19</v>
      </c>
      <c r="H405" s="9">
        <v>0.24079059999999997</v>
      </c>
      <c r="I405" s="9">
        <v>39.590000000000003</v>
      </c>
      <c r="J405" s="9">
        <v>157.5</v>
      </c>
      <c r="K405" s="3">
        <f t="shared" si="6"/>
        <v>56.832734378135605</v>
      </c>
    </row>
    <row r="406" spans="1:11" x14ac:dyDescent="0.25">
      <c r="A406" s="4">
        <v>45882</v>
      </c>
      <c r="B406" s="5">
        <v>0.52777777777777779</v>
      </c>
      <c r="C406" s="3">
        <v>400</v>
      </c>
      <c r="D406" s="3">
        <v>45.41</v>
      </c>
      <c r="E406" s="3">
        <v>706.3</v>
      </c>
      <c r="F406" s="3">
        <v>29.61</v>
      </c>
      <c r="G406" s="3">
        <v>37.68</v>
      </c>
      <c r="H406" s="9">
        <v>0.31061260000000002</v>
      </c>
      <c r="I406" s="9">
        <v>40.380000000000003</v>
      </c>
      <c r="J406" s="9">
        <v>158</v>
      </c>
      <c r="K406" s="3">
        <f t="shared" si="6"/>
        <v>55.543809212491922</v>
      </c>
    </row>
    <row r="407" spans="1:11" x14ac:dyDescent="0.25">
      <c r="A407" s="4">
        <v>45882</v>
      </c>
      <c r="B407" s="5">
        <v>0.53472222222222221</v>
      </c>
      <c r="C407" s="3">
        <v>401</v>
      </c>
      <c r="D407" s="3">
        <v>45.44</v>
      </c>
      <c r="E407" s="3">
        <v>761</v>
      </c>
      <c r="F407" s="3">
        <v>29.67</v>
      </c>
      <c r="G407" s="3">
        <v>37.32</v>
      </c>
      <c r="H407" s="9">
        <v>0.2745379</v>
      </c>
      <c r="I407" s="9">
        <v>40.340000000000003</v>
      </c>
      <c r="J407" s="9">
        <v>158.4</v>
      </c>
      <c r="K407" s="3">
        <f t="shared" si="6"/>
        <v>57.298405776422598</v>
      </c>
    </row>
    <row r="408" spans="1:11" x14ac:dyDescent="0.25">
      <c r="A408" s="4">
        <v>45882</v>
      </c>
      <c r="B408" s="5">
        <v>0.54166666666666663</v>
      </c>
      <c r="C408" s="3">
        <v>402</v>
      </c>
      <c r="D408" s="3">
        <v>45.27</v>
      </c>
      <c r="E408" s="3">
        <v>775.8</v>
      </c>
      <c r="F408" s="3">
        <v>29.49</v>
      </c>
      <c r="G408" s="3">
        <v>37.01</v>
      </c>
      <c r="H408" s="9">
        <v>0.32690440000000009</v>
      </c>
      <c r="I408" s="9">
        <v>40.229999999999997</v>
      </c>
      <c r="J408" s="9">
        <v>159.4</v>
      </c>
      <c r="K408" s="3">
        <f t="shared" si="6"/>
        <v>57.726307166414237</v>
      </c>
    </row>
    <row r="409" spans="1:11" x14ac:dyDescent="0.25">
      <c r="A409" s="4">
        <v>45882</v>
      </c>
      <c r="B409" s="5">
        <v>0.54861111111111116</v>
      </c>
      <c r="C409" s="3">
        <v>403</v>
      </c>
      <c r="D409" s="3">
        <v>45.14</v>
      </c>
      <c r="E409" s="3">
        <v>743.9</v>
      </c>
      <c r="F409" s="3">
        <v>29.66</v>
      </c>
      <c r="G409" s="3">
        <v>37.700000000000003</v>
      </c>
      <c r="H409" s="9">
        <v>0.25591869999999994</v>
      </c>
      <c r="I409" s="9">
        <v>40.24</v>
      </c>
      <c r="J409" s="9">
        <v>160.4</v>
      </c>
      <c r="K409" s="3">
        <f t="shared" si="6"/>
        <v>55.697334274027234</v>
      </c>
    </row>
    <row r="410" spans="1:11" x14ac:dyDescent="0.25">
      <c r="A410" s="4">
        <v>45882</v>
      </c>
      <c r="B410" s="5">
        <v>0.55555555555555558</v>
      </c>
      <c r="C410" s="3">
        <v>404</v>
      </c>
      <c r="D410" s="3">
        <v>45.27</v>
      </c>
      <c r="E410" s="3">
        <v>700.1</v>
      </c>
      <c r="F410" s="3">
        <v>29.97</v>
      </c>
      <c r="G410" s="3">
        <v>37.840000000000003</v>
      </c>
      <c r="H410" s="9">
        <v>0.34397199999999994</v>
      </c>
      <c r="I410" s="9">
        <v>39.82</v>
      </c>
      <c r="J410" s="9">
        <v>161</v>
      </c>
      <c r="K410" s="3">
        <f t="shared" si="6"/>
        <v>56.585619523894358</v>
      </c>
    </row>
    <row r="411" spans="1:11" x14ac:dyDescent="0.25">
      <c r="A411" s="4">
        <v>45882</v>
      </c>
      <c r="B411" s="5">
        <v>0.5625</v>
      </c>
      <c r="C411" s="3">
        <v>405</v>
      </c>
      <c r="D411" s="3">
        <v>45.43</v>
      </c>
      <c r="E411" s="3">
        <v>651.9</v>
      </c>
      <c r="F411" s="3">
        <v>29.93</v>
      </c>
      <c r="G411" s="3">
        <v>38</v>
      </c>
      <c r="H411" s="9">
        <v>0.28927809999999998</v>
      </c>
      <c r="I411" s="9">
        <v>40.54</v>
      </c>
      <c r="J411" s="9">
        <v>160.69999999999999</v>
      </c>
      <c r="K411" s="3">
        <f t="shared" si="6"/>
        <v>55.752057523179289</v>
      </c>
    </row>
    <row r="412" spans="1:11" x14ac:dyDescent="0.25">
      <c r="A412" s="4">
        <v>45882</v>
      </c>
      <c r="B412" s="5">
        <v>0.56944444444444442</v>
      </c>
      <c r="C412" s="3">
        <v>406</v>
      </c>
      <c r="D412" s="3">
        <v>45.55</v>
      </c>
      <c r="E412" s="3">
        <v>666.8</v>
      </c>
      <c r="F412" s="3">
        <v>29.73</v>
      </c>
      <c r="G412" s="3">
        <v>37.19</v>
      </c>
      <c r="H412" s="9">
        <v>0.34048089999999998</v>
      </c>
      <c r="I412" s="9">
        <v>39.78</v>
      </c>
      <c r="J412" s="9">
        <v>160.69999999999999</v>
      </c>
      <c r="K412" s="3">
        <f t="shared" si="6"/>
        <v>58.129490455635157</v>
      </c>
    </row>
    <row r="413" spans="1:11" x14ac:dyDescent="0.25">
      <c r="A413" s="4">
        <v>45882</v>
      </c>
      <c r="B413" s="5">
        <v>0.57638888888888884</v>
      </c>
      <c r="C413" s="3">
        <v>407</v>
      </c>
      <c r="D413" s="3">
        <v>45.43</v>
      </c>
      <c r="E413" s="3">
        <v>651.20000000000005</v>
      </c>
      <c r="F413" s="3">
        <v>29.68</v>
      </c>
      <c r="G413" s="3">
        <v>36.619999999999997</v>
      </c>
      <c r="H413" s="9">
        <v>0.26988310000000004</v>
      </c>
      <c r="I413" s="9">
        <v>40.520000000000003</v>
      </c>
      <c r="J413" s="9">
        <v>162</v>
      </c>
      <c r="K413" s="3">
        <f t="shared" si="6"/>
        <v>60.32711853173214</v>
      </c>
    </row>
    <row r="414" spans="1:11" x14ac:dyDescent="0.25">
      <c r="A414" s="4">
        <v>45882</v>
      </c>
      <c r="B414" s="5">
        <v>0.58333333333333337</v>
      </c>
      <c r="C414" s="3">
        <v>408</v>
      </c>
      <c r="D414" s="3">
        <v>45.08</v>
      </c>
      <c r="E414" s="3">
        <v>661.5</v>
      </c>
      <c r="F414" s="3">
        <v>29.69</v>
      </c>
      <c r="G414" s="3">
        <v>36.47</v>
      </c>
      <c r="H414" s="9">
        <v>0.25203969999999998</v>
      </c>
      <c r="I414" s="9">
        <v>39.700000000000003</v>
      </c>
      <c r="J414" s="9">
        <v>163.5</v>
      </c>
      <c r="K414" s="3">
        <f t="shared" si="6"/>
        <v>61.036202718298007</v>
      </c>
    </row>
    <row r="415" spans="1:11" x14ac:dyDescent="0.25">
      <c r="A415" s="4">
        <v>45882</v>
      </c>
      <c r="B415" s="5">
        <v>0.59027777777777779</v>
      </c>
      <c r="C415" s="3">
        <v>409</v>
      </c>
      <c r="D415" s="3">
        <v>44.71</v>
      </c>
      <c r="E415" s="3">
        <v>649.29999999999995</v>
      </c>
      <c r="F415" s="3">
        <v>29.8</v>
      </c>
      <c r="G415" s="3">
        <v>36.630000000000003</v>
      </c>
      <c r="H415" s="9">
        <v>0.32186169999999992</v>
      </c>
      <c r="I415" s="9">
        <v>40.29</v>
      </c>
      <c r="J415" s="9">
        <v>164.4</v>
      </c>
      <c r="K415" s="3">
        <f t="shared" si="6"/>
        <v>60.881028900675545</v>
      </c>
    </row>
    <row r="416" spans="1:11" x14ac:dyDescent="0.25">
      <c r="A416" s="4">
        <v>45882</v>
      </c>
      <c r="B416" s="5">
        <v>0.59722222222222221</v>
      </c>
      <c r="C416" s="3">
        <v>410</v>
      </c>
      <c r="D416" s="3">
        <v>44.33</v>
      </c>
      <c r="E416" s="3">
        <v>624.6</v>
      </c>
      <c r="F416" s="3">
        <v>29.82</v>
      </c>
      <c r="G416" s="3">
        <v>36.340000000000003</v>
      </c>
      <c r="H416" s="9">
        <v>0.26871939999999994</v>
      </c>
      <c r="I416" s="9">
        <v>40.159999999999997</v>
      </c>
      <c r="J416" s="9">
        <v>165.9</v>
      </c>
      <c r="K416" s="3">
        <f t="shared" si="6"/>
        <v>62.271684416422389</v>
      </c>
    </row>
    <row r="417" spans="1:11" x14ac:dyDescent="0.25">
      <c r="A417" s="4">
        <v>45882</v>
      </c>
      <c r="B417" s="5">
        <v>0.60416666666666663</v>
      </c>
      <c r="C417" s="3">
        <v>411</v>
      </c>
      <c r="D417" s="3">
        <v>43.96</v>
      </c>
      <c r="E417" s="3">
        <v>476.2</v>
      </c>
      <c r="F417" s="3">
        <v>29.81</v>
      </c>
      <c r="G417" s="3">
        <v>36.270000000000003</v>
      </c>
      <c r="H417" s="9" t="e">
        <v>#VALUE!</v>
      </c>
      <c r="I417" s="9">
        <v>39.43</v>
      </c>
      <c r="J417" s="9">
        <v>166.7</v>
      </c>
      <c r="K417" s="3">
        <f t="shared" si="6"/>
        <v>62.536459436808322</v>
      </c>
    </row>
    <row r="418" spans="1:11" x14ac:dyDescent="0.25">
      <c r="A418" s="4">
        <v>45882</v>
      </c>
      <c r="B418" s="5">
        <v>0.61111111111111116</v>
      </c>
      <c r="C418" s="3">
        <v>412</v>
      </c>
      <c r="D418" s="3">
        <v>43.43</v>
      </c>
      <c r="E418" s="3">
        <v>244.4</v>
      </c>
      <c r="F418" s="3">
        <v>30.02</v>
      </c>
      <c r="G418" s="3">
        <v>36.590000000000003</v>
      </c>
      <c r="H418" s="9">
        <v>9.2612800000000051E-2</v>
      </c>
      <c r="I418" s="9">
        <v>39.97</v>
      </c>
      <c r="J418" s="9">
        <v>168.1</v>
      </c>
      <c r="K418" s="3">
        <f t="shared" si="6"/>
        <v>62.162530535607871</v>
      </c>
    </row>
    <row r="419" spans="1:11" x14ac:dyDescent="0.25">
      <c r="A419" s="4">
        <v>45882</v>
      </c>
      <c r="B419" s="5">
        <v>0.61805555555555558</v>
      </c>
      <c r="C419" s="3">
        <v>413</v>
      </c>
      <c r="D419" s="3">
        <v>42.8</v>
      </c>
      <c r="E419" s="3">
        <v>201.7</v>
      </c>
      <c r="F419" s="3">
        <v>29.94</v>
      </c>
      <c r="G419" s="3">
        <v>36.729999999999997</v>
      </c>
      <c r="H419" s="9">
        <v>0.23186890000000004</v>
      </c>
      <c r="I419" s="9">
        <v>39.64</v>
      </c>
      <c r="J419" s="9">
        <v>169.5</v>
      </c>
      <c r="K419" s="3">
        <f t="shared" si="6"/>
        <v>61.139740954019906</v>
      </c>
    </row>
    <row r="420" spans="1:11" x14ac:dyDescent="0.25">
      <c r="A420" s="4">
        <v>45882</v>
      </c>
      <c r="B420" s="5">
        <v>0.625</v>
      </c>
      <c r="C420" s="3">
        <v>414</v>
      </c>
      <c r="D420" s="3">
        <v>42.21</v>
      </c>
      <c r="E420" s="3">
        <v>177.1</v>
      </c>
      <c r="F420" s="3">
        <v>29.93</v>
      </c>
      <c r="G420" s="3">
        <v>36.6</v>
      </c>
      <c r="H420" s="9">
        <v>0.161659</v>
      </c>
      <c r="I420" s="9">
        <v>39.31</v>
      </c>
      <c r="J420" s="9">
        <v>171.2</v>
      </c>
      <c r="K420" s="3">
        <f t="shared" si="6"/>
        <v>61.664752201618846</v>
      </c>
    </row>
    <row r="421" spans="1:11" x14ac:dyDescent="0.25">
      <c r="A421" s="4">
        <v>45882</v>
      </c>
      <c r="B421" s="5">
        <v>0.63194444444444442</v>
      </c>
      <c r="C421" s="3">
        <v>415</v>
      </c>
      <c r="D421" s="3">
        <v>41.66</v>
      </c>
      <c r="E421" s="3">
        <v>162.9</v>
      </c>
      <c r="F421" s="3">
        <v>29.82</v>
      </c>
      <c r="G421" s="3">
        <v>36.47</v>
      </c>
      <c r="H421" s="9">
        <v>0.22566249999999999</v>
      </c>
      <c r="I421" s="9">
        <v>39.35</v>
      </c>
      <c r="J421" s="9">
        <v>164.6</v>
      </c>
      <c r="K421" s="3">
        <f t="shared" si="6"/>
        <v>61.689653595916802</v>
      </c>
    </row>
    <row r="422" spans="1:11" x14ac:dyDescent="0.25">
      <c r="A422" s="4">
        <v>45882</v>
      </c>
      <c r="B422" s="5">
        <v>0.63888888888888884</v>
      </c>
      <c r="C422" s="3">
        <v>416</v>
      </c>
      <c r="D422" s="3">
        <v>41.24</v>
      </c>
      <c r="E422" s="3">
        <v>153.4</v>
      </c>
      <c r="F422" s="3">
        <v>29.95</v>
      </c>
      <c r="G422" s="3">
        <v>37.04</v>
      </c>
      <c r="H422" s="9">
        <v>0.15971950000000001</v>
      </c>
      <c r="I422" s="9">
        <v>39.340000000000003</v>
      </c>
      <c r="J422" s="9">
        <v>141.5</v>
      </c>
      <c r="K422" s="3">
        <f t="shared" si="6"/>
        <v>59.838947981709424</v>
      </c>
    </row>
    <row r="423" spans="1:11" x14ac:dyDescent="0.25">
      <c r="A423" s="4">
        <v>45882</v>
      </c>
      <c r="B423" s="5">
        <v>0.64583333333333337</v>
      </c>
      <c r="C423" s="3">
        <v>417</v>
      </c>
      <c r="D423" s="3">
        <v>40.98</v>
      </c>
      <c r="E423" s="3">
        <v>151.4</v>
      </c>
      <c r="F423" s="3">
        <v>29.9</v>
      </c>
      <c r="G423" s="3">
        <v>36.53</v>
      </c>
      <c r="H423" s="9">
        <v>0.24583330000000003</v>
      </c>
      <c r="I423" s="9">
        <v>39.130000000000003</v>
      </c>
      <c r="J423" s="9">
        <v>138.6</v>
      </c>
      <c r="K423" s="3">
        <f t="shared" si="6"/>
        <v>61.825354303254912</v>
      </c>
    </row>
    <row r="424" spans="1:11" x14ac:dyDescent="0.25">
      <c r="A424" s="4">
        <v>45882</v>
      </c>
      <c r="B424" s="5">
        <v>0.65277777777777779</v>
      </c>
      <c r="C424" s="3">
        <v>418</v>
      </c>
      <c r="D424" s="3">
        <v>40.71</v>
      </c>
      <c r="E424" s="3">
        <v>184.6</v>
      </c>
      <c r="F424" s="3">
        <v>29.94</v>
      </c>
      <c r="G424" s="3">
        <v>36.630000000000003</v>
      </c>
      <c r="H424" s="9">
        <v>0.22721409999999997</v>
      </c>
      <c r="I424" s="9">
        <v>38.880000000000003</v>
      </c>
      <c r="J424" s="9">
        <v>138.69999999999999</v>
      </c>
      <c r="K424" s="3">
        <f t="shared" si="6"/>
        <v>61.581772363210796</v>
      </c>
    </row>
    <row r="425" spans="1:11" x14ac:dyDescent="0.25">
      <c r="A425" s="4">
        <v>45882</v>
      </c>
      <c r="B425" s="5">
        <v>0.65972222222222221</v>
      </c>
      <c r="C425" s="3">
        <v>419</v>
      </c>
      <c r="D425" s="3">
        <v>40.49</v>
      </c>
      <c r="E425" s="3">
        <v>223.3</v>
      </c>
      <c r="F425" s="3">
        <v>29.75</v>
      </c>
      <c r="G425" s="3">
        <v>36.25</v>
      </c>
      <c r="H425" s="9">
        <v>0.20937070000000002</v>
      </c>
      <c r="I425" s="9">
        <v>38.61</v>
      </c>
      <c r="J425" s="9">
        <v>139.19999999999999</v>
      </c>
      <c r="K425" s="3">
        <f t="shared" si="6"/>
        <v>62.321361729012246</v>
      </c>
    </row>
    <row r="426" spans="1:11" x14ac:dyDescent="0.25">
      <c r="A426" s="4">
        <v>45882</v>
      </c>
      <c r="B426" s="5">
        <v>0.66666666666666663</v>
      </c>
      <c r="C426" s="3">
        <v>420</v>
      </c>
      <c r="D426" s="3">
        <v>40.31</v>
      </c>
      <c r="E426" s="3">
        <v>174.6</v>
      </c>
      <c r="F426" s="3">
        <v>29.52</v>
      </c>
      <c r="G426" s="3">
        <v>35.68</v>
      </c>
      <c r="H426" s="9">
        <v>0.27996849999999995</v>
      </c>
      <c r="I426" s="9">
        <v>38.36</v>
      </c>
      <c r="J426" s="9">
        <v>139.80000000000001</v>
      </c>
      <c r="K426" s="3">
        <f t="shared" si="6"/>
        <v>63.74455459967561</v>
      </c>
    </row>
    <row r="427" spans="1:11" x14ac:dyDescent="0.25">
      <c r="A427" s="4">
        <v>45882</v>
      </c>
      <c r="B427" s="5">
        <v>0.67361111111111116</v>
      </c>
      <c r="C427" s="3">
        <v>421</v>
      </c>
      <c r="D427" s="3">
        <v>40</v>
      </c>
      <c r="E427" s="3">
        <v>138.9</v>
      </c>
      <c r="F427" s="3">
        <v>29.25</v>
      </c>
      <c r="G427" s="3">
        <v>35.54</v>
      </c>
      <c r="H427" s="9">
        <v>0.1736839</v>
      </c>
      <c r="I427" s="9">
        <v>37.520000000000003</v>
      </c>
      <c r="J427" s="9">
        <v>140.30000000000001</v>
      </c>
      <c r="K427" s="3">
        <f t="shared" si="6"/>
        <v>62.989349893034031</v>
      </c>
    </row>
    <row r="428" spans="1:11" x14ac:dyDescent="0.25">
      <c r="A428" s="4">
        <v>45882</v>
      </c>
      <c r="B428" s="5">
        <v>0.68055555555555558</v>
      </c>
      <c r="C428" s="3">
        <v>422</v>
      </c>
      <c r="D428" s="3">
        <v>39.75</v>
      </c>
      <c r="E428" s="3">
        <v>124.9</v>
      </c>
      <c r="F428" s="3">
        <v>28.92</v>
      </c>
      <c r="G428" s="3">
        <v>35.86</v>
      </c>
      <c r="H428" s="9">
        <v>0.27802899999999997</v>
      </c>
      <c r="I428" s="9">
        <v>37.96</v>
      </c>
      <c r="J428" s="9">
        <v>139.80000000000001</v>
      </c>
      <c r="K428" s="3">
        <f t="shared" si="6"/>
        <v>59.86171499915757</v>
      </c>
    </row>
    <row r="429" spans="1:11" x14ac:dyDescent="0.25">
      <c r="A429" s="4">
        <v>45882</v>
      </c>
      <c r="B429" s="5">
        <v>0.6875</v>
      </c>
      <c r="C429" s="3">
        <v>423</v>
      </c>
      <c r="D429" s="3">
        <v>39.57</v>
      </c>
      <c r="E429" s="3">
        <v>117.4</v>
      </c>
      <c r="F429" s="3">
        <v>28.81</v>
      </c>
      <c r="G429" s="3">
        <v>35.89</v>
      </c>
      <c r="H429" s="9">
        <v>0.2241109</v>
      </c>
      <c r="I429" s="9">
        <v>37.729999999999997</v>
      </c>
      <c r="J429" s="9">
        <v>140</v>
      </c>
      <c r="K429" s="3">
        <f t="shared" si="6"/>
        <v>59.178419382130521</v>
      </c>
    </row>
    <row r="430" spans="1:11" x14ac:dyDescent="0.25">
      <c r="A430" s="4">
        <v>45882</v>
      </c>
      <c r="B430" s="5">
        <v>0.69444444444444442</v>
      </c>
      <c r="C430" s="3">
        <v>424</v>
      </c>
      <c r="D430" s="3">
        <v>39.369999999999997</v>
      </c>
      <c r="E430" s="3">
        <v>107.6</v>
      </c>
      <c r="F430" s="3">
        <v>28.64</v>
      </c>
      <c r="G430" s="3">
        <v>35.979999999999997</v>
      </c>
      <c r="H430" s="9">
        <v>0.27686529999999998</v>
      </c>
      <c r="I430" s="9">
        <v>37.51</v>
      </c>
      <c r="J430" s="9">
        <v>141.19999999999999</v>
      </c>
      <c r="K430" s="3">
        <f t="shared" si="6"/>
        <v>57.943616703542155</v>
      </c>
    </row>
    <row r="431" spans="1:11" x14ac:dyDescent="0.25">
      <c r="A431" s="4">
        <v>45882</v>
      </c>
      <c r="B431" s="5">
        <v>0.70138888888888884</v>
      </c>
      <c r="C431" s="3">
        <v>425</v>
      </c>
      <c r="D431" s="3">
        <v>39.22</v>
      </c>
      <c r="E431" s="3">
        <v>95.7</v>
      </c>
      <c r="F431" s="3">
        <v>28.52</v>
      </c>
      <c r="G431" s="3">
        <v>35.729999999999997</v>
      </c>
      <c r="H431" s="9">
        <v>0.25940980000000002</v>
      </c>
      <c r="I431" s="9">
        <v>37.29</v>
      </c>
      <c r="J431" s="9">
        <v>142.5</v>
      </c>
      <c r="K431" s="3">
        <f t="shared" si="6"/>
        <v>58.426701919237736</v>
      </c>
    </row>
    <row r="432" spans="1:11" x14ac:dyDescent="0.25">
      <c r="A432" s="4">
        <v>45882</v>
      </c>
      <c r="B432" s="5">
        <v>0.70833333333333337</v>
      </c>
      <c r="C432" s="3">
        <v>426</v>
      </c>
      <c r="D432" s="3">
        <v>39.07</v>
      </c>
      <c r="E432" s="3">
        <v>107.2</v>
      </c>
      <c r="F432" s="3">
        <v>28.55</v>
      </c>
      <c r="G432" s="3">
        <v>35.65</v>
      </c>
      <c r="H432" s="9">
        <v>0.20626750000000005</v>
      </c>
      <c r="I432" s="9">
        <v>36.450000000000003</v>
      </c>
      <c r="J432" s="9">
        <v>143.4</v>
      </c>
      <c r="K432" s="3">
        <f t="shared" si="6"/>
        <v>58.925283475139047</v>
      </c>
    </row>
    <row r="433" spans="1:11" x14ac:dyDescent="0.25">
      <c r="A433" s="4">
        <v>45882</v>
      </c>
      <c r="B433" s="5">
        <v>0.71527777777777779</v>
      </c>
      <c r="C433" s="3">
        <v>427</v>
      </c>
      <c r="D433" s="3">
        <v>38.869999999999997</v>
      </c>
      <c r="E433" s="3">
        <v>123.2</v>
      </c>
      <c r="F433" s="3">
        <v>28.28</v>
      </c>
      <c r="G433" s="3">
        <v>35.4</v>
      </c>
      <c r="H433" s="9">
        <v>0.18842409999999998</v>
      </c>
      <c r="I433" s="9">
        <v>36.86</v>
      </c>
      <c r="J433" s="9">
        <v>145.1</v>
      </c>
      <c r="K433" s="3">
        <f t="shared" si="6"/>
        <v>58.663271445067934</v>
      </c>
    </row>
    <row r="434" spans="1:11" x14ac:dyDescent="0.25">
      <c r="A434" s="4">
        <v>45882</v>
      </c>
      <c r="B434" s="5">
        <v>0.72222222222222221</v>
      </c>
      <c r="C434" s="3">
        <v>428</v>
      </c>
      <c r="D434" s="3">
        <v>38.72</v>
      </c>
      <c r="E434" s="3">
        <v>114.4</v>
      </c>
      <c r="F434" s="3">
        <v>28.47</v>
      </c>
      <c r="G434" s="3">
        <v>35.049999999999997</v>
      </c>
      <c r="H434" s="9">
        <v>0.27686529999999998</v>
      </c>
      <c r="I434" s="9">
        <v>36.659999999999997</v>
      </c>
      <c r="J434" s="9">
        <v>145.69999999999999</v>
      </c>
      <c r="K434" s="3">
        <f t="shared" si="6"/>
        <v>61.195228661112608</v>
      </c>
    </row>
    <row r="435" spans="1:11" x14ac:dyDescent="0.25">
      <c r="A435" s="4">
        <v>45882</v>
      </c>
      <c r="B435" s="5">
        <v>0.72916666666666663</v>
      </c>
      <c r="C435" s="3">
        <v>429</v>
      </c>
      <c r="D435" s="3">
        <v>38.53</v>
      </c>
      <c r="E435" s="3">
        <v>82.9</v>
      </c>
      <c r="F435" s="3">
        <v>28.19</v>
      </c>
      <c r="G435" s="3">
        <v>34.78</v>
      </c>
      <c r="H435" s="9">
        <v>0.3125521</v>
      </c>
      <c r="I435" s="9">
        <v>36.450000000000003</v>
      </c>
      <c r="J435" s="9">
        <v>146.69999999999999</v>
      </c>
      <c r="K435" s="3">
        <f t="shared" si="6"/>
        <v>60.975871801427047</v>
      </c>
    </row>
    <row r="436" spans="1:11" x14ac:dyDescent="0.25">
      <c r="A436" s="4">
        <v>45882</v>
      </c>
      <c r="B436" s="5">
        <v>0.73611111111111116</v>
      </c>
      <c r="C436" s="3">
        <v>430</v>
      </c>
      <c r="D436" s="3">
        <v>38.31</v>
      </c>
      <c r="E436" s="3">
        <v>56.72</v>
      </c>
      <c r="F436" s="3">
        <v>28.1</v>
      </c>
      <c r="G436" s="3">
        <v>34.549999999999997</v>
      </c>
      <c r="H436" s="9">
        <v>0.20665540000000004</v>
      </c>
      <c r="I436" s="9">
        <v>36.200000000000003</v>
      </c>
      <c r="J436" s="9">
        <v>148.1</v>
      </c>
      <c r="K436" s="3">
        <f t="shared" si="6"/>
        <v>61.562537576864443</v>
      </c>
    </row>
    <row r="437" spans="1:11" x14ac:dyDescent="0.25">
      <c r="A437" s="4">
        <v>45882</v>
      </c>
      <c r="B437" s="5">
        <v>0.74305555555555558</v>
      </c>
      <c r="C437" s="3">
        <v>431</v>
      </c>
      <c r="D437" s="3">
        <v>38.049999999999997</v>
      </c>
      <c r="E437" s="3">
        <v>38.700000000000003</v>
      </c>
      <c r="F437" s="3">
        <v>27.87</v>
      </c>
      <c r="G437" s="3">
        <v>34.01</v>
      </c>
      <c r="H437" s="9">
        <v>0.27725319999999998</v>
      </c>
      <c r="I437" s="9">
        <v>35.380000000000003</v>
      </c>
      <c r="J437" s="9">
        <v>149.1</v>
      </c>
      <c r="K437" s="3">
        <f t="shared" si="6"/>
        <v>62.871718272824438</v>
      </c>
    </row>
    <row r="438" spans="1:11" x14ac:dyDescent="0.25">
      <c r="A438" s="4">
        <v>45882</v>
      </c>
      <c r="B438" s="5">
        <v>0.75</v>
      </c>
      <c r="C438" s="3">
        <v>432</v>
      </c>
      <c r="D438" s="3">
        <v>37.71</v>
      </c>
      <c r="E438" s="3">
        <v>25.41</v>
      </c>
      <c r="F438" s="3">
        <v>27.56</v>
      </c>
      <c r="G438" s="3">
        <v>33.75</v>
      </c>
      <c r="H438" s="9">
        <v>0.27725319999999998</v>
      </c>
      <c r="I438" s="9">
        <v>35.700000000000003</v>
      </c>
      <c r="J438" s="9">
        <v>150.30000000000001</v>
      </c>
      <c r="K438" s="3">
        <f t="shared" si="6"/>
        <v>62.444423235375368</v>
      </c>
    </row>
    <row r="439" spans="1:11" x14ac:dyDescent="0.25">
      <c r="A439" s="4">
        <v>45882</v>
      </c>
      <c r="B439" s="5">
        <v>0.75694444444444442</v>
      </c>
      <c r="C439" s="3">
        <v>433</v>
      </c>
      <c r="D439" s="3">
        <v>37.29</v>
      </c>
      <c r="E439" s="3">
        <v>14.99</v>
      </c>
      <c r="F439" s="3">
        <v>27.34</v>
      </c>
      <c r="G439" s="3">
        <v>33.19</v>
      </c>
      <c r="H439" s="9">
        <v>0.18881199999999998</v>
      </c>
      <c r="I439" s="9">
        <v>35.380000000000003</v>
      </c>
      <c r="J439" s="9">
        <v>151.5</v>
      </c>
      <c r="K439" s="3">
        <f t="shared" si="6"/>
        <v>63.945226468947467</v>
      </c>
    </row>
    <row r="440" spans="1:11" x14ac:dyDescent="0.25">
      <c r="A440" s="4">
        <v>45882</v>
      </c>
      <c r="B440" s="5">
        <v>0.76388888888888884</v>
      </c>
      <c r="C440" s="3">
        <v>434</v>
      </c>
      <c r="D440" s="3">
        <v>36.909999999999997</v>
      </c>
      <c r="E440" s="3">
        <v>7.48</v>
      </c>
      <c r="F440" s="3">
        <v>27.34</v>
      </c>
      <c r="G440" s="3">
        <v>33.07</v>
      </c>
      <c r="H440" s="9">
        <v>0.24195429999999996</v>
      </c>
      <c r="I440" s="9">
        <v>35.08</v>
      </c>
      <c r="J440" s="9">
        <v>152.69999999999999</v>
      </c>
      <c r="K440" s="3">
        <f t="shared" si="6"/>
        <v>64.53351055796827</v>
      </c>
    </row>
    <row r="441" spans="1:11" x14ac:dyDescent="0.25">
      <c r="A441" s="4">
        <v>45882</v>
      </c>
      <c r="B441" s="5">
        <v>0.77083333333333337</v>
      </c>
      <c r="C441" s="3">
        <v>435</v>
      </c>
      <c r="D441" s="3">
        <v>36.61</v>
      </c>
      <c r="E441" s="3">
        <v>3.0419999999999998</v>
      </c>
      <c r="F441" s="3">
        <v>27.25</v>
      </c>
      <c r="G441" s="3">
        <v>32.729999999999997</v>
      </c>
      <c r="H441" s="9">
        <v>0.31294</v>
      </c>
      <c r="I441" s="9">
        <v>34.82</v>
      </c>
      <c r="J441" s="9">
        <v>153.80000000000001</v>
      </c>
      <c r="K441" s="3">
        <f t="shared" si="6"/>
        <v>65.724283171252182</v>
      </c>
    </row>
    <row r="442" spans="1:11" x14ac:dyDescent="0.25">
      <c r="A442" s="4">
        <v>45882</v>
      </c>
      <c r="B442" s="5">
        <v>0.77777777777777779</v>
      </c>
      <c r="C442" s="3">
        <v>436</v>
      </c>
      <c r="D442" s="3">
        <v>36.28</v>
      </c>
      <c r="E442" s="3">
        <v>0.98699999999999999</v>
      </c>
      <c r="F442" s="3">
        <v>27.14</v>
      </c>
      <c r="G442" s="3">
        <v>32.24</v>
      </c>
      <c r="H442" s="9">
        <v>0.29509660000000004</v>
      </c>
      <c r="I442" s="9">
        <v>34.590000000000003</v>
      </c>
      <c r="J442" s="9">
        <v>155.1</v>
      </c>
      <c r="K442" s="3">
        <f t="shared" si="6"/>
        <v>67.601061033930193</v>
      </c>
    </row>
    <row r="443" spans="1:11" x14ac:dyDescent="0.25">
      <c r="A443" s="4">
        <v>45882</v>
      </c>
      <c r="B443" s="5">
        <v>0.78472222222222221</v>
      </c>
      <c r="C443" s="3">
        <v>437</v>
      </c>
      <c r="D443" s="3">
        <v>35.97</v>
      </c>
      <c r="E443" s="3">
        <v>0.23400000000000001</v>
      </c>
      <c r="F443" s="3">
        <v>27.04</v>
      </c>
      <c r="G443" s="3">
        <v>32.11</v>
      </c>
      <c r="H443" s="9">
        <v>0.31294</v>
      </c>
      <c r="I443" s="9">
        <v>34.36</v>
      </c>
      <c r="J443" s="9">
        <v>156.1</v>
      </c>
      <c r="K443" s="3">
        <f t="shared" si="6"/>
        <v>67.701030135702908</v>
      </c>
    </row>
    <row r="444" spans="1:11" x14ac:dyDescent="0.25">
      <c r="A444" s="4">
        <v>45882</v>
      </c>
      <c r="B444" s="5">
        <v>0.79166666666666663</v>
      </c>
      <c r="C444" s="3">
        <v>438</v>
      </c>
      <c r="D444" s="3">
        <v>35.69</v>
      </c>
      <c r="E444" s="3">
        <v>2.3E-2</v>
      </c>
      <c r="F444" s="3">
        <v>26.89</v>
      </c>
      <c r="G444" s="3">
        <v>31.83</v>
      </c>
      <c r="H444" s="9">
        <v>0.31294</v>
      </c>
      <c r="I444" s="9">
        <v>34.15</v>
      </c>
      <c r="J444" s="9">
        <v>157.5</v>
      </c>
      <c r="K444" s="3">
        <f t="shared" si="6"/>
        <v>68.298132048199506</v>
      </c>
    </row>
    <row r="445" spans="1:11" x14ac:dyDescent="0.25">
      <c r="A445" s="4">
        <v>45882</v>
      </c>
      <c r="B445" s="5">
        <v>0.79861111111111116</v>
      </c>
      <c r="C445" s="3">
        <v>439</v>
      </c>
      <c r="D445" s="3">
        <v>35.47</v>
      </c>
      <c r="E445" s="3">
        <v>7.5999999999999998E-2</v>
      </c>
      <c r="F445" s="3">
        <v>26.81</v>
      </c>
      <c r="G445" s="3">
        <v>31.63</v>
      </c>
      <c r="H445" s="9">
        <v>0.24234219999999995</v>
      </c>
      <c r="I445" s="9">
        <v>33.950000000000003</v>
      </c>
      <c r="J445" s="9">
        <v>158.30000000000001</v>
      </c>
      <c r="K445" s="3">
        <f t="shared" si="6"/>
        <v>68.889432425266719</v>
      </c>
    </row>
    <row r="446" spans="1:11" x14ac:dyDescent="0.25">
      <c r="A446" s="4">
        <v>45882</v>
      </c>
      <c r="B446" s="5">
        <v>0.80555555555555558</v>
      </c>
      <c r="C446" s="3">
        <v>440</v>
      </c>
      <c r="D446" s="3">
        <v>35.25</v>
      </c>
      <c r="E446" s="3">
        <v>5.8999999999999997E-2</v>
      </c>
      <c r="F446" s="3">
        <v>26.82</v>
      </c>
      <c r="G446" s="3">
        <v>31.5</v>
      </c>
      <c r="H446" s="9">
        <v>0.3486267999999999</v>
      </c>
      <c r="I446" s="9">
        <v>33.79</v>
      </c>
      <c r="J446" s="9">
        <v>159.5</v>
      </c>
      <c r="K446" s="3">
        <f t="shared" si="6"/>
        <v>69.643758752705793</v>
      </c>
    </row>
    <row r="447" spans="1:11" x14ac:dyDescent="0.25">
      <c r="A447" s="4">
        <v>45882</v>
      </c>
      <c r="B447" s="5">
        <v>0.8125</v>
      </c>
      <c r="C447" s="3">
        <v>441</v>
      </c>
      <c r="D447" s="3">
        <v>35.020000000000003</v>
      </c>
      <c r="E447" s="3">
        <v>8.5999999999999993E-2</v>
      </c>
      <c r="F447" s="3">
        <v>26.94</v>
      </c>
      <c r="G447" s="3">
        <v>31.39</v>
      </c>
      <c r="H447" s="9">
        <v>0.29548450000000004</v>
      </c>
      <c r="I447" s="9">
        <v>33.619999999999997</v>
      </c>
      <c r="J447" s="9">
        <v>160.4</v>
      </c>
      <c r="K447" s="3">
        <f t="shared" si="6"/>
        <v>70.953404256906865</v>
      </c>
    </row>
    <row r="448" spans="1:11" x14ac:dyDescent="0.25">
      <c r="A448" s="4">
        <v>45882</v>
      </c>
      <c r="B448" s="5">
        <v>0.81944444444444442</v>
      </c>
      <c r="C448" s="3">
        <v>442</v>
      </c>
      <c r="D448" s="3">
        <v>34.82</v>
      </c>
      <c r="E448" s="3">
        <v>8.3000000000000004E-2</v>
      </c>
      <c r="F448" s="3">
        <v>26.97</v>
      </c>
      <c r="G448" s="3">
        <v>31.21</v>
      </c>
      <c r="H448" s="9">
        <v>0.18919989999999998</v>
      </c>
      <c r="I448" s="9">
        <v>33.46</v>
      </c>
      <c r="J448" s="9">
        <v>161.19999999999999</v>
      </c>
      <c r="K448" s="3">
        <f t="shared" si="6"/>
        <v>72.125147483163261</v>
      </c>
    </row>
    <row r="449" spans="1:11" x14ac:dyDescent="0.25">
      <c r="A449" s="4">
        <v>45882</v>
      </c>
      <c r="B449" s="5">
        <v>0.82638888888888884</v>
      </c>
      <c r="C449" s="3">
        <v>443</v>
      </c>
      <c r="D449" s="3">
        <v>34.630000000000003</v>
      </c>
      <c r="E449" s="3">
        <v>6.9000000000000006E-2</v>
      </c>
      <c r="F449" s="3">
        <v>26.94</v>
      </c>
      <c r="G449" s="3">
        <v>31.08</v>
      </c>
      <c r="H449" s="9">
        <v>0.24234219999999995</v>
      </c>
      <c r="I449" s="9">
        <v>33.33</v>
      </c>
      <c r="J449" s="9">
        <v>162.80000000000001</v>
      </c>
      <c r="K449" s="3">
        <f t="shared" si="6"/>
        <v>72.667866538923846</v>
      </c>
    </row>
    <row r="450" spans="1:11" x14ac:dyDescent="0.25">
      <c r="A450" s="4">
        <v>45882</v>
      </c>
      <c r="B450" s="5">
        <v>0.83333333333333337</v>
      </c>
      <c r="C450" s="3">
        <v>444</v>
      </c>
      <c r="D450" s="3">
        <v>34.46</v>
      </c>
      <c r="E450" s="3">
        <v>7.5999999999999998E-2</v>
      </c>
      <c r="F450" s="3">
        <v>26.96</v>
      </c>
      <c r="G450" s="3">
        <v>31.04</v>
      </c>
      <c r="H450" s="9">
        <v>0.26134930000000001</v>
      </c>
      <c r="I450" s="9">
        <v>33.159999999999997</v>
      </c>
      <c r="J450" s="9">
        <v>163.1</v>
      </c>
      <c r="K450" s="3">
        <f t="shared" si="6"/>
        <v>73.014075985885412</v>
      </c>
    </row>
    <row r="451" spans="1:11" x14ac:dyDescent="0.25">
      <c r="A451" s="4">
        <v>45882</v>
      </c>
      <c r="B451" s="5">
        <v>0.84027777777777779</v>
      </c>
      <c r="C451" s="3">
        <v>445</v>
      </c>
      <c r="D451" s="3">
        <v>34.31</v>
      </c>
      <c r="E451" s="3">
        <v>2.3E-2</v>
      </c>
      <c r="F451" s="3">
        <v>26.92</v>
      </c>
      <c r="G451" s="3">
        <v>30.78</v>
      </c>
      <c r="H451" s="9">
        <v>0.26018560000000002</v>
      </c>
      <c r="I451" s="9">
        <v>33.03</v>
      </c>
      <c r="J451" s="9">
        <v>164</v>
      </c>
      <c r="K451" s="3">
        <f t="shared" si="6"/>
        <v>74.242878849759663</v>
      </c>
    </row>
    <row r="452" spans="1:11" x14ac:dyDescent="0.25">
      <c r="A452" s="4">
        <v>45882</v>
      </c>
      <c r="B452" s="5">
        <v>0.84722222222222221</v>
      </c>
      <c r="C452" s="3">
        <v>446</v>
      </c>
      <c r="D452" s="3">
        <v>34.17</v>
      </c>
      <c r="E452" s="3">
        <v>5.8999999999999997E-2</v>
      </c>
      <c r="F452" s="3">
        <v>27.04</v>
      </c>
      <c r="G452" s="3">
        <v>30.75</v>
      </c>
      <c r="H452" s="9">
        <v>0.1364455</v>
      </c>
      <c r="I452" s="9">
        <v>32.86</v>
      </c>
      <c r="J452" s="9">
        <v>164.5</v>
      </c>
      <c r="K452" s="3">
        <f t="shared" si="6"/>
        <v>75.159677142356969</v>
      </c>
    </row>
    <row r="453" spans="1:11" x14ac:dyDescent="0.25">
      <c r="A453" s="4">
        <v>45882</v>
      </c>
      <c r="B453" s="5">
        <v>0.85416666666666663</v>
      </c>
      <c r="C453" s="3">
        <v>447</v>
      </c>
      <c r="D453" s="3">
        <v>34.03</v>
      </c>
      <c r="E453" s="3">
        <v>0.02</v>
      </c>
      <c r="F453" s="3">
        <v>27.07</v>
      </c>
      <c r="G453" s="3">
        <v>30.66</v>
      </c>
      <c r="H453" s="9">
        <v>0.1364455</v>
      </c>
      <c r="I453" s="9">
        <v>32.729999999999997</v>
      </c>
      <c r="J453" s="9">
        <v>165.8</v>
      </c>
      <c r="K453" s="3">
        <f t="shared" si="6"/>
        <v>75.869170536349301</v>
      </c>
    </row>
    <row r="454" spans="1:11" x14ac:dyDescent="0.25">
      <c r="A454" s="4">
        <v>45882</v>
      </c>
      <c r="B454" s="5">
        <v>0.86111111111111116</v>
      </c>
      <c r="C454" s="3">
        <v>448</v>
      </c>
      <c r="D454" s="3">
        <v>33.89</v>
      </c>
      <c r="E454" s="3">
        <v>0.02</v>
      </c>
      <c r="F454" s="3">
        <v>27.02</v>
      </c>
      <c r="G454" s="3">
        <v>30.32</v>
      </c>
      <c r="H454" s="9">
        <v>0.13683339999999999</v>
      </c>
      <c r="I454" s="9">
        <v>32.56</v>
      </c>
      <c r="J454" s="9">
        <v>166.7</v>
      </c>
      <c r="K454" s="3">
        <f t="shared" si="6"/>
        <v>77.558081585922253</v>
      </c>
    </row>
    <row r="455" spans="1:11" x14ac:dyDescent="0.25">
      <c r="A455" s="4">
        <v>45882</v>
      </c>
      <c r="B455" s="5">
        <v>0.86805555555555558</v>
      </c>
      <c r="C455" s="3">
        <v>449</v>
      </c>
      <c r="D455" s="3">
        <v>33.78</v>
      </c>
      <c r="E455" s="3">
        <v>1.7000000000000001E-2</v>
      </c>
      <c r="F455" s="3">
        <v>27.08</v>
      </c>
      <c r="G455" s="3">
        <v>30.26</v>
      </c>
      <c r="H455" s="9">
        <v>0.11899000000000004</v>
      </c>
      <c r="I455" s="9">
        <v>32.44</v>
      </c>
      <c r="J455" s="9">
        <v>167.2</v>
      </c>
      <c r="K455" s="3">
        <f t="shared" ref="K455:K518" si="7">100*((0.6108*EXP(17.27*F455/(F455+237.3)) - 0.066*(G455-F455)) / (0.6108*EXP(17.27*G455/(G455+237.3))))</f>
        <v>78.30092292527948</v>
      </c>
    </row>
    <row r="456" spans="1:11" x14ac:dyDescent="0.25">
      <c r="A456" s="4">
        <v>45882</v>
      </c>
      <c r="B456" s="5">
        <v>0.875</v>
      </c>
      <c r="C456" s="3">
        <v>450</v>
      </c>
      <c r="D456" s="3">
        <v>33.65</v>
      </c>
      <c r="E456" s="3">
        <v>7.0000000000000001E-3</v>
      </c>
      <c r="F456" s="3">
        <v>27.05</v>
      </c>
      <c r="G456" s="3">
        <v>30.15</v>
      </c>
      <c r="H456" s="9">
        <v>0.11899000000000004</v>
      </c>
      <c r="I456" s="9">
        <v>32.33</v>
      </c>
      <c r="J456" s="9">
        <v>168.1</v>
      </c>
      <c r="K456" s="3">
        <f t="shared" si="7"/>
        <v>78.772012837451186</v>
      </c>
    </row>
    <row r="457" spans="1:11" x14ac:dyDescent="0.25">
      <c r="A457" s="4">
        <v>45882</v>
      </c>
      <c r="B457" s="5">
        <v>0.88194444444444442</v>
      </c>
      <c r="C457" s="3">
        <v>451</v>
      </c>
      <c r="D457" s="3">
        <v>33.53</v>
      </c>
      <c r="E457" s="3">
        <v>0</v>
      </c>
      <c r="F457" s="3">
        <v>27.11</v>
      </c>
      <c r="G457" s="3">
        <v>30.09</v>
      </c>
      <c r="H457" s="9">
        <v>0.22527459999999999</v>
      </c>
      <c r="I457" s="9">
        <v>31.68</v>
      </c>
      <c r="J457" s="9">
        <v>169.3</v>
      </c>
      <c r="K457" s="3">
        <f t="shared" si="7"/>
        <v>79.524486002001709</v>
      </c>
    </row>
    <row r="458" spans="1:11" x14ac:dyDescent="0.25">
      <c r="A458" s="4">
        <v>45882</v>
      </c>
      <c r="B458" s="5">
        <v>0.88888888888888884</v>
      </c>
      <c r="C458" s="3">
        <v>452</v>
      </c>
      <c r="D458" s="3">
        <v>33.42</v>
      </c>
      <c r="E458" s="3">
        <v>7.0000000000000001E-3</v>
      </c>
      <c r="F458" s="3">
        <v>27.03</v>
      </c>
      <c r="G458" s="3">
        <v>29.85</v>
      </c>
      <c r="H458" s="9">
        <v>0.31410369999999999</v>
      </c>
      <c r="I458" s="9">
        <v>32.11</v>
      </c>
      <c r="J458" s="9">
        <v>170.1</v>
      </c>
      <c r="K458" s="3">
        <f t="shared" si="7"/>
        <v>80.478848750294446</v>
      </c>
    </row>
    <row r="459" spans="1:11" x14ac:dyDescent="0.25">
      <c r="A459" s="4">
        <v>45882</v>
      </c>
      <c r="B459" s="5">
        <v>0.89583333333333337</v>
      </c>
      <c r="C459" s="3">
        <v>453</v>
      </c>
      <c r="D459" s="3">
        <v>33.299999999999997</v>
      </c>
      <c r="E459" s="3">
        <v>0.01</v>
      </c>
      <c r="F459" s="3">
        <v>27</v>
      </c>
      <c r="G459" s="3">
        <v>29.81</v>
      </c>
      <c r="H459" s="9">
        <v>0.18997569999999997</v>
      </c>
      <c r="I459" s="9">
        <v>31.97</v>
      </c>
      <c r="J459" s="9">
        <v>171</v>
      </c>
      <c r="K459" s="3">
        <f t="shared" si="7"/>
        <v>80.530039018042814</v>
      </c>
    </row>
    <row r="460" spans="1:11" x14ac:dyDescent="0.25">
      <c r="A460" s="4">
        <v>45882</v>
      </c>
      <c r="B460" s="5">
        <v>0.90277777777777779</v>
      </c>
      <c r="C460" s="3">
        <v>454</v>
      </c>
      <c r="D460" s="3">
        <v>33.229999999999997</v>
      </c>
      <c r="E460" s="3">
        <v>1.2999999999999999E-2</v>
      </c>
      <c r="F460" s="3">
        <v>27.04</v>
      </c>
      <c r="G460" s="3">
        <v>29.8</v>
      </c>
      <c r="H460" s="9">
        <v>0.13683339999999999</v>
      </c>
      <c r="I460" s="9">
        <v>30.26</v>
      </c>
      <c r="J460" s="9">
        <v>171.9</v>
      </c>
      <c r="K460" s="3">
        <f t="shared" si="7"/>
        <v>80.854649134342935</v>
      </c>
    </row>
    <row r="461" spans="1:11" x14ac:dyDescent="0.25">
      <c r="A461" s="4">
        <v>45882</v>
      </c>
      <c r="B461" s="5">
        <v>0.90972222222222221</v>
      </c>
      <c r="C461" s="3">
        <v>455</v>
      </c>
      <c r="D461" s="3">
        <v>33.14</v>
      </c>
      <c r="E461" s="3">
        <v>4.2999999999999997E-2</v>
      </c>
      <c r="F461" s="3">
        <v>26.89</v>
      </c>
      <c r="G461" s="3">
        <v>29.52</v>
      </c>
      <c r="H461" s="9">
        <v>0.22527459999999999</v>
      </c>
      <c r="I461" s="9">
        <v>30.63</v>
      </c>
      <c r="J461" s="9">
        <v>172.6</v>
      </c>
      <c r="K461" s="3">
        <f t="shared" si="7"/>
        <v>81.616132099606446</v>
      </c>
    </row>
    <row r="462" spans="1:11" x14ac:dyDescent="0.25">
      <c r="A462" s="4">
        <v>45882</v>
      </c>
      <c r="B462" s="5">
        <v>0.91666666666666663</v>
      </c>
      <c r="C462" s="3">
        <v>456</v>
      </c>
      <c r="D462" s="3">
        <v>33.06</v>
      </c>
      <c r="E462" s="3">
        <v>7.0000000000000001E-3</v>
      </c>
      <c r="F462" s="3">
        <v>26.72</v>
      </c>
      <c r="G462" s="3">
        <v>29.29</v>
      </c>
      <c r="H462" s="9">
        <v>0.10153449999999997</v>
      </c>
      <c r="I462" s="9">
        <v>31.6</v>
      </c>
      <c r="J462" s="9">
        <v>173.6</v>
      </c>
      <c r="K462" s="3">
        <f t="shared" si="7"/>
        <v>81.937751036913937</v>
      </c>
    </row>
    <row r="463" spans="1:11" x14ac:dyDescent="0.25">
      <c r="A463" s="4">
        <v>45882</v>
      </c>
      <c r="B463" s="5">
        <v>0.92361111111111116</v>
      </c>
      <c r="C463" s="3">
        <v>457</v>
      </c>
      <c r="D463" s="3">
        <v>32.979999999999997</v>
      </c>
      <c r="E463" s="3">
        <v>0.01</v>
      </c>
      <c r="F463" s="3">
        <v>26.58</v>
      </c>
      <c r="G463" s="3">
        <v>29.06</v>
      </c>
      <c r="H463" s="9">
        <v>0.10153449999999997</v>
      </c>
      <c r="I463" s="9">
        <v>31.09</v>
      </c>
      <c r="J463" s="9">
        <v>174.4</v>
      </c>
      <c r="K463" s="3">
        <f t="shared" si="7"/>
        <v>82.464835832729548</v>
      </c>
    </row>
    <row r="464" spans="1:11" x14ac:dyDescent="0.25">
      <c r="A464" s="4">
        <v>45882</v>
      </c>
      <c r="B464" s="5">
        <v>0.93055555555555558</v>
      </c>
      <c r="C464" s="3">
        <v>458</v>
      </c>
      <c r="D464" s="3">
        <v>32.909999999999997</v>
      </c>
      <c r="E464" s="3">
        <v>1.2999999999999999E-2</v>
      </c>
      <c r="F464" s="3">
        <v>26.56</v>
      </c>
      <c r="G464" s="3">
        <v>29.01</v>
      </c>
      <c r="H464" s="9">
        <v>0.13683339999999999</v>
      </c>
      <c r="I464" s="9">
        <v>30.81</v>
      </c>
      <c r="J464" s="9">
        <v>175.1</v>
      </c>
      <c r="K464" s="3">
        <f t="shared" si="7"/>
        <v>82.650694900248354</v>
      </c>
    </row>
    <row r="465" spans="1:11" x14ac:dyDescent="0.25">
      <c r="A465" s="4">
        <v>45882</v>
      </c>
      <c r="B465" s="5">
        <v>0.9375</v>
      </c>
      <c r="C465" s="3">
        <v>459</v>
      </c>
      <c r="D465" s="3">
        <v>32.78</v>
      </c>
      <c r="E465" s="3">
        <v>1.2999999999999999E-2</v>
      </c>
      <c r="F465" s="3">
        <v>26.47</v>
      </c>
      <c r="G465" s="3">
        <v>28.81</v>
      </c>
      <c r="H465" s="9">
        <v>0.17252020000000001</v>
      </c>
      <c r="I465" s="9">
        <v>31.22</v>
      </c>
      <c r="J465" s="9">
        <v>175.9</v>
      </c>
      <c r="K465" s="3">
        <f t="shared" si="7"/>
        <v>83.331900102957164</v>
      </c>
    </row>
    <row r="466" spans="1:11" x14ac:dyDescent="0.25">
      <c r="A466" s="4">
        <v>45882</v>
      </c>
      <c r="B466" s="5">
        <v>0.94444444444444442</v>
      </c>
      <c r="C466" s="3">
        <v>460</v>
      </c>
      <c r="D466" s="3">
        <v>32.69</v>
      </c>
      <c r="E466" s="3">
        <v>7.0000000000000001E-3</v>
      </c>
      <c r="F466" s="3">
        <v>26.44</v>
      </c>
      <c r="G466" s="3">
        <v>28.74</v>
      </c>
      <c r="H466" s="9">
        <v>0.15467679999999995</v>
      </c>
      <c r="I466" s="9">
        <v>31.08</v>
      </c>
      <c r="J466" s="9">
        <v>176.4</v>
      </c>
      <c r="K466" s="3">
        <f t="shared" si="7"/>
        <v>83.58250864400911</v>
      </c>
    </row>
    <row r="467" spans="1:11" x14ac:dyDescent="0.25">
      <c r="A467" s="4">
        <v>45882</v>
      </c>
      <c r="B467" s="5">
        <v>0.95138888888888884</v>
      </c>
      <c r="C467" s="3">
        <v>461</v>
      </c>
      <c r="D467" s="3">
        <v>32.61</v>
      </c>
      <c r="E467" s="3">
        <v>0</v>
      </c>
      <c r="F467" s="3">
        <v>26.51</v>
      </c>
      <c r="G467" s="3">
        <v>28.69</v>
      </c>
      <c r="H467" s="9">
        <v>0.27880479999999996</v>
      </c>
      <c r="I467" s="9">
        <v>30.99</v>
      </c>
      <c r="J467" s="9">
        <v>177.1</v>
      </c>
      <c r="K467" s="3">
        <f t="shared" si="7"/>
        <v>84.388453591351848</v>
      </c>
    </row>
    <row r="468" spans="1:11" x14ac:dyDescent="0.25">
      <c r="A468" s="4">
        <v>45882</v>
      </c>
      <c r="B468" s="5">
        <v>0.95833333333333337</v>
      </c>
      <c r="C468" s="3">
        <v>462</v>
      </c>
      <c r="D468" s="3">
        <v>32.49</v>
      </c>
      <c r="E468" s="3">
        <v>0.01</v>
      </c>
      <c r="F468" s="3">
        <v>26.17</v>
      </c>
      <c r="G468" s="3">
        <v>28.37</v>
      </c>
      <c r="H468" s="9" t="e">
        <v>#VALUE!</v>
      </c>
      <c r="I468" s="9">
        <v>30.87</v>
      </c>
      <c r="J468" s="9">
        <v>178.3</v>
      </c>
      <c r="K468" s="3">
        <f t="shared" si="7"/>
        <v>84.154790361763844</v>
      </c>
    </row>
    <row r="469" spans="1:11" x14ac:dyDescent="0.25">
      <c r="A469" s="4">
        <v>45882</v>
      </c>
      <c r="B469" s="5">
        <v>0.96527777777777779</v>
      </c>
      <c r="C469" s="3">
        <v>463</v>
      </c>
      <c r="D469" s="3">
        <v>32.33</v>
      </c>
      <c r="E469" s="3">
        <v>1.2999999999999999E-2</v>
      </c>
      <c r="F469" s="3">
        <v>25.8</v>
      </c>
      <c r="G469" s="3">
        <v>28.01</v>
      </c>
      <c r="H469" s="9" t="e">
        <v>#VALUE!</v>
      </c>
      <c r="I469" s="9">
        <v>29.18</v>
      </c>
      <c r="J469" s="9">
        <v>178.6</v>
      </c>
      <c r="K469" s="3">
        <f t="shared" si="7"/>
        <v>83.974929535039294</v>
      </c>
    </row>
    <row r="470" spans="1:11" x14ac:dyDescent="0.25">
      <c r="A470" s="4">
        <v>45882</v>
      </c>
      <c r="B470" s="5">
        <v>0.97222222222222221</v>
      </c>
      <c r="C470" s="3">
        <v>464</v>
      </c>
      <c r="D470" s="3">
        <v>32.14</v>
      </c>
      <c r="E470" s="3">
        <v>3.0000000000000001E-3</v>
      </c>
      <c r="F470" s="3">
        <v>25.47</v>
      </c>
      <c r="G470" s="3">
        <v>27.79</v>
      </c>
      <c r="H470" s="9" t="e">
        <v>#VALUE!</v>
      </c>
      <c r="I470" s="9">
        <v>30.04</v>
      </c>
      <c r="J470" s="9">
        <v>179.3</v>
      </c>
      <c r="K470" s="3">
        <f t="shared" si="7"/>
        <v>83.140538596878727</v>
      </c>
    </row>
    <row r="471" spans="1:11" x14ac:dyDescent="0.25">
      <c r="A471" s="4">
        <v>45882</v>
      </c>
      <c r="B471" s="5">
        <v>0.97916666666666663</v>
      </c>
      <c r="C471" s="3">
        <v>465</v>
      </c>
      <c r="D471" s="3">
        <v>31.98</v>
      </c>
      <c r="E471" s="3">
        <v>1.7000000000000001E-2</v>
      </c>
      <c r="F471" s="3">
        <v>25.62</v>
      </c>
      <c r="G471" s="3">
        <v>27.73</v>
      </c>
      <c r="H471" s="9">
        <v>0.20820700000000003</v>
      </c>
      <c r="I471" s="9">
        <v>30.37</v>
      </c>
      <c r="J471" s="9">
        <v>180</v>
      </c>
      <c r="K471" s="3">
        <f t="shared" si="7"/>
        <v>84.586971208644059</v>
      </c>
    </row>
    <row r="472" spans="1:11" x14ac:dyDescent="0.25">
      <c r="A472" s="4">
        <v>45882</v>
      </c>
      <c r="B472" s="5">
        <v>0.98611111111111116</v>
      </c>
      <c r="C472" s="3">
        <v>466</v>
      </c>
      <c r="D472" s="3">
        <v>31.82</v>
      </c>
      <c r="E472" s="3">
        <v>0.01</v>
      </c>
      <c r="F472" s="3">
        <v>25.53</v>
      </c>
      <c r="G472" s="3">
        <v>27.58</v>
      </c>
      <c r="H472" s="9">
        <v>0.29703610000000003</v>
      </c>
      <c r="I472" s="9">
        <v>28.75</v>
      </c>
      <c r="J472" s="9">
        <v>180.6</v>
      </c>
      <c r="K472" s="3">
        <f t="shared" si="7"/>
        <v>84.963947743757174</v>
      </c>
    </row>
    <row r="473" spans="1:11" x14ac:dyDescent="0.25">
      <c r="A473" s="4">
        <v>45882</v>
      </c>
      <c r="B473" s="5">
        <v>0.99305555555555558</v>
      </c>
      <c r="C473" s="3">
        <v>467</v>
      </c>
      <c r="D473" s="3">
        <v>31.63</v>
      </c>
      <c r="E473" s="3">
        <v>3.0000000000000001E-3</v>
      </c>
      <c r="F473" s="3">
        <v>25.03</v>
      </c>
      <c r="G473" s="3">
        <v>27.14</v>
      </c>
      <c r="H473" s="9" t="e">
        <v>#VALUE!</v>
      </c>
      <c r="I473" s="9">
        <v>27.07</v>
      </c>
      <c r="J473" s="9">
        <v>181.4</v>
      </c>
      <c r="K473" s="3">
        <f t="shared" si="7"/>
        <v>84.406447016258184</v>
      </c>
    </row>
    <row r="474" spans="1:11" x14ac:dyDescent="0.25">
      <c r="A474" s="4">
        <v>45883</v>
      </c>
      <c r="B474" s="5">
        <v>0</v>
      </c>
      <c r="C474" s="3">
        <v>468</v>
      </c>
      <c r="D474" s="3">
        <v>31.48</v>
      </c>
      <c r="E474" s="3">
        <v>3.0000000000000001E-3</v>
      </c>
      <c r="F474" s="3">
        <v>25.51</v>
      </c>
      <c r="G474" s="3">
        <v>27.52</v>
      </c>
      <c r="H474" s="9">
        <v>0.15545259999999994</v>
      </c>
      <c r="I474" s="9">
        <v>29.92</v>
      </c>
      <c r="J474" s="9">
        <v>182</v>
      </c>
      <c r="K474" s="3">
        <f t="shared" si="7"/>
        <v>85.228653965648817</v>
      </c>
    </row>
    <row r="475" spans="1:11" x14ac:dyDescent="0.25">
      <c r="A475" s="4">
        <v>45883</v>
      </c>
      <c r="B475" s="5">
        <v>6.9444444444444441E-3</v>
      </c>
      <c r="C475" s="3">
        <v>469</v>
      </c>
      <c r="D475" s="3">
        <v>31.39</v>
      </c>
      <c r="E475" s="3">
        <v>0.01</v>
      </c>
      <c r="F475" s="3">
        <v>25.35</v>
      </c>
      <c r="G475" s="3">
        <v>27.32</v>
      </c>
      <c r="H475" s="9">
        <v>0.13760919999999999</v>
      </c>
      <c r="I475" s="9">
        <v>29.82</v>
      </c>
      <c r="J475" s="9">
        <v>182.1</v>
      </c>
      <c r="K475" s="3">
        <f t="shared" si="7"/>
        <v>85.454250818031923</v>
      </c>
    </row>
    <row r="476" spans="1:11" x14ac:dyDescent="0.25">
      <c r="A476" s="4">
        <v>45883</v>
      </c>
      <c r="B476" s="5">
        <v>1.3888888888888888E-2</v>
      </c>
      <c r="C476" s="3">
        <v>470</v>
      </c>
      <c r="D476" s="3">
        <v>31.27</v>
      </c>
      <c r="E476" s="3">
        <v>0</v>
      </c>
      <c r="F476" s="3">
        <v>25.78</v>
      </c>
      <c r="G476" s="3">
        <v>27.7</v>
      </c>
      <c r="H476" s="9">
        <v>0.17329600000000001</v>
      </c>
      <c r="I476" s="9">
        <v>29.7</v>
      </c>
      <c r="J476" s="9">
        <v>182.6</v>
      </c>
      <c r="K476" s="3">
        <f t="shared" si="7"/>
        <v>85.915579327678117</v>
      </c>
    </row>
    <row r="477" spans="1:11" x14ac:dyDescent="0.25">
      <c r="A477" s="4">
        <v>45883</v>
      </c>
      <c r="B477" s="5">
        <v>2.0833333333333332E-2</v>
      </c>
      <c r="C477" s="3">
        <v>471</v>
      </c>
      <c r="D477" s="3">
        <v>31.21</v>
      </c>
      <c r="E477" s="3">
        <v>0</v>
      </c>
      <c r="F477" s="3">
        <v>26.08</v>
      </c>
      <c r="G477" s="3">
        <v>27.97</v>
      </c>
      <c r="H477" s="9">
        <v>8.4466900000000011E-2</v>
      </c>
      <c r="I477" s="9">
        <v>29.7</v>
      </c>
      <c r="J477" s="9">
        <v>183.4</v>
      </c>
      <c r="K477" s="3">
        <f t="shared" si="7"/>
        <v>86.200435164610212</v>
      </c>
    </row>
    <row r="478" spans="1:11" x14ac:dyDescent="0.25">
      <c r="A478" s="4">
        <v>45883</v>
      </c>
      <c r="B478" s="5">
        <v>2.7777777777777776E-2</v>
      </c>
      <c r="C478" s="3">
        <v>472</v>
      </c>
      <c r="D478" s="3">
        <v>31.21</v>
      </c>
      <c r="E478" s="3">
        <v>0</v>
      </c>
      <c r="F478" s="3">
        <v>26.13</v>
      </c>
      <c r="G478" s="3">
        <v>27.9</v>
      </c>
      <c r="H478" s="9">
        <v>8.4466900000000011E-2</v>
      </c>
      <c r="I478" s="9">
        <v>29.61</v>
      </c>
      <c r="J478" s="9">
        <v>183.7</v>
      </c>
      <c r="K478" s="3">
        <f t="shared" si="7"/>
        <v>87.029227131288806</v>
      </c>
    </row>
    <row r="479" spans="1:11" x14ac:dyDescent="0.25">
      <c r="A479" s="4">
        <v>45883</v>
      </c>
      <c r="B479" s="5">
        <v>3.4722222222222224E-2</v>
      </c>
      <c r="C479" s="3">
        <v>473</v>
      </c>
      <c r="D479" s="3">
        <v>31.2</v>
      </c>
      <c r="E479" s="3">
        <v>0</v>
      </c>
      <c r="F479" s="3">
        <v>26.42</v>
      </c>
      <c r="G479" s="3">
        <v>28.03</v>
      </c>
      <c r="H479" s="9">
        <v>0.10231029999999997</v>
      </c>
      <c r="I479" s="9">
        <v>29.6</v>
      </c>
      <c r="J479" s="9">
        <v>184</v>
      </c>
      <c r="K479" s="3">
        <f t="shared" si="7"/>
        <v>88.195211797291819</v>
      </c>
    </row>
    <row r="480" spans="1:11" x14ac:dyDescent="0.25">
      <c r="A480" s="4">
        <v>45883</v>
      </c>
      <c r="B480" s="5">
        <v>4.1666666666666664E-2</v>
      </c>
      <c r="C480" s="3">
        <v>474</v>
      </c>
      <c r="D480" s="3">
        <v>31.23</v>
      </c>
      <c r="E480" s="3">
        <v>0</v>
      </c>
      <c r="F480" s="3">
        <v>26.27</v>
      </c>
      <c r="G480" s="3">
        <v>27.88</v>
      </c>
      <c r="H480" s="9">
        <v>1.3869099999999968E-2</v>
      </c>
      <c r="I480" s="9">
        <v>29.6</v>
      </c>
      <c r="J480" s="9">
        <v>184.5</v>
      </c>
      <c r="K480" s="3">
        <f t="shared" si="7"/>
        <v>88.160846999738425</v>
      </c>
    </row>
    <row r="481" spans="1:11" x14ac:dyDescent="0.25">
      <c r="A481" s="4">
        <v>45883</v>
      </c>
      <c r="B481" s="5">
        <v>4.8611111111111112E-2</v>
      </c>
      <c r="C481" s="3">
        <v>475</v>
      </c>
      <c r="D481" s="3">
        <v>31.25</v>
      </c>
      <c r="E481" s="3">
        <v>0</v>
      </c>
      <c r="F481" s="3">
        <v>26.03</v>
      </c>
      <c r="G481" s="3">
        <v>27.63</v>
      </c>
      <c r="H481" s="9" t="e">
        <v>#VALUE!</v>
      </c>
      <c r="I481" s="9">
        <v>29.5</v>
      </c>
      <c r="J481" s="9">
        <v>185.1</v>
      </c>
      <c r="K481" s="3">
        <f t="shared" si="7"/>
        <v>88.174619577621655</v>
      </c>
    </row>
    <row r="482" spans="1:11" x14ac:dyDescent="0.25">
      <c r="A482" s="4">
        <v>45883</v>
      </c>
      <c r="B482" s="5">
        <v>5.5555555555555552E-2</v>
      </c>
      <c r="C482" s="3">
        <v>476</v>
      </c>
      <c r="D482" s="3">
        <v>31.22</v>
      </c>
      <c r="E482" s="3">
        <v>0</v>
      </c>
      <c r="F482" s="3">
        <v>25.98</v>
      </c>
      <c r="G482" s="3">
        <v>27.57</v>
      </c>
      <c r="H482" s="9">
        <v>0.1736839</v>
      </c>
      <c r="I482" s="9">
        <v>29.42</v>
      </c>
      <c r="J482" s="9">
        <v>185.5</v>
      </c>
      <c r="K482" s="3">
        <f t="shared" si="7"/>
        <v>88.232449422721544</v>
      </c>
    </row>
    <row r="483" spans="1:11" x14ac:dyDescent="0.25">
      <c r="A483" s="4">
        <v>45883</v>
      </c>
      <c r="B483" s="5">
        <v>6.25E-2</v>
      </c>
      <c r="C483" s="3">
        <v>477</v>
      </c>
      <c r="D483" s="3">
        <v>31.18</v>
      </c>
      <c r="E483" s="3">
        <v>3.0000000000000001E-3</v>
      </c>
      <c r="F483" s="3">
        <v>26.3</v>
      </c>
      <c r="G483" s="3">
        <v>27.84</v>
      </c>
      <c r="H483" s="9">
        <v>0.17329600000000001</v>
      </c>
      <c r="I483" s="9">
        <v>29.35</v>
      </c>
      <c r="J483" s="9">
        <v>185.7</v>
      </c>
      <c r="K483" s="3">
        <f t="shared" si="7"/>
        <v>88.65153809582452</v>
      </c>
    </row>
    <row r="484" spans="1:11" x14ac:dyDescent="0.25">
      <c r="A484" s="4">
        <v>45883</v>
      </c>
      <c r="B484" s="5">
        <v>6.9444444444444448E-2</v>
      </c>
      <c r="C484" s="3">
        <v>478</v>
      </c>
      <c r="D484" s="3">
        <v>31.19</v>
      </c>
      <c r="E484" s="3">
        <v>0</v>
      </c>
      <c r="F484" s="3">
        <v>26.29</v>
      </c>
      <c r="G484" s="3">
        <v>27.85</v>
      </c>
      <c r="H484" s="9">
        <v>0.10269819999999996</v>
      </c>
      <c r="I484" s="9">
        <v>29.3</v>
      </c>
      <c r="J484" s="9">
        <v>186</v>
      </c>
      <c r="K484" s="3">
        <f t="shared" si="7"/>
        <v>88.510805378273744</v>
      </c>
    </row>
    <row r="485" spans="1:11" x14ac:dyDescent="0.25">
      <c r="A485" s="4">
        <v>45883</v>
      </c>
      <c r="B485" s="5">
        <v>7.6388888888888895E-2</v>
      </c>
      <c r="C485" s="3">
        <v>479</v>
      </c>
      <c r="D485" s="3">
        <v>31.21</v>
      </c>
      <c r="E485" s="3">
        <v>1.2999999999999999E-2</v>
      </c>
      <c r="F485" s="3">
        <v>26.3</v>
      </c>
      <c r="G485" s="3">
        <v>27.98</v>
      </c>
      <c r="H485" s="9">
        <v>0.17329600000000001</v>
      </c>
      <c r="I485" s="9">
        <v>29.3</v>
      </c>
      <c r="J485" s="9">
        <v>187.1</v>
      </c>
      <c r="K485" s="3">
        <f t="shared" si="7"/>
        <v>87.68660195705516</v>
      </c>
    </row>
    <row r="486" spans="1:11" x14ac:dyDescent="0.25">
      <c r="A486" s="4">
        <v>45883</v>
      </c>
      <c r="B486" s="5">
        <v>8.3333333333333329E-2</v>
      </c>
      <c r="C486" s="3">
        <v>480</v>
      </c>
      <c r="D486" s="3">
        <v>31.19</v>
      </c>
      <c r="E486" s="3">
        <v>2.3E-2</v>
      </c>
      <c r="F486" s="3">
        <v>26.14</v>
      </c>
      <c r="G486" s="3">
        <v>27.84</v>
      </c>
      <c r="H486" s="9">
        <v>0.15584050000000005</v>
      </c>
      <c r="I486" s="9">
        <v>29.28</v>
      </c>
      <c r="J486" s="9">
        <v>187.3</v>
      </c>
      <c r="K486" s="3">
        <f t="shared" si="7"/>
        <v>87.510899550533523</v>
      </c>
    </row>
    <row r="487" spans="1:11" x14ac:dyDescent="0.25">
      <c r="A487" s="4">
        <v>45883</v>
      </c>
      <c r="B487" s="5">
        <v>9.0277777777777776E-2</v>
      </c>
      <c r="C487" s="3">
        <v>481</v>
      </c>
      <c r="D487" s="3">
        <v>31.2</v>
      </c>
      <c r="E487" s="3">
        <v>3.0000000000000001E-3</v>
      </c>
      <c r="F487" s="3">
        <v>26.06</v>
      </c>
      <c r="G487" s="3">
        <v>27.74</v>
      </c>
      <c r="H487" s="9">
        <v>8.4854800000000008E-2</v>
      </c>
      <c r="I487" s="9">
        <v>29.2</v>
      </c>
      <c r="J487" s="9">
        <v>187.8</v>
      </c>
      <c r="K487" s="3">
        <f t="shared" si="7"/>
        <v>87.629013762735838</v>
      </c>
    </row>
    <row r="488" spans="1:11" x14ac:dyDescent="0.25">
      <c r="A488" s="4">
        <v>45883</v>
      </c>
      <c r="B488" s="5">
        <v>9.7222222222222224E-2</v>
      </c>
      <c r="C488" s="3">
        <v>482</v>
      </c>
      <c r="D488" s="3">
        <v>31.2</v>
      </c>
      <c r="E488" s="3">
        <v>1.2999999999999999E-2</v>
      </c>
      <c r="F488" s="3">
        <v>25.98</v>
      </c>
      <c r="G488" s="3">
        <v>27.61</v>
      </c>
      <c r="H488" s="9">
        <v>0.10269819999999996</v>
      </c>
      <c r="I488" s="9">
        <v>29.11</v>
      </c>
      <c r="J488" s="9">
        <v>188.5</v>
      </c>
      <c r="K488" s="3">
        <f t="shared" si="7"/>
        <v>87.955108061405184</v>
      </c>
    </row>
    <row r="489" spans="1:11" x14ac:dyDescent="0.25">
      <c r="A489" s="4">
        <v>45883</v>
      </c>
      <c r="B489" s="5">
        <v>0.10416666666666667</v>
      </c>
      <c r="C489" s="3">
        <v>483</v>
      </c>
      <c r="D489" s="3">
        <v>31.15</v>
      </c>
      <c r="E489" s="3">
        <v>4.5999999999999999E-2</v>
      </c>
      <c r="F489" s="3">
        <v>25.9</v>
      </c>
      <c r="G489" s="3">
        <v>27.54</v>
      </c>
      <c r="H489" s="9">
        <v>0.17329600000000001</v>
      </c>
      <c r="I489" s="9">
        <v>29.06</v>
      </c>
      <c r="J489" s="9">
        <v>188.9</v>
      </c>
      <c r="K489" s="3">
        <f t="shared" si="7"/>
        <v>87.86689308059502</v>
      </c>
    </row>
    <row r="490" spans="1:11" x14ac:dyDescent="0.25">
      <c r="A490" s="4">
        <v>45883</v>
      </c>
      <c r="B490" s="5">
        <v>0.1111111111111111</v>
      </c>
      <c r="C490" s="3">
        <v>484</v>
      </c>
      <c r="D490" s="3">
        <v>31.12</v>
      </c>
      <c r="E490" s="3">
        <v>5.6000000000000001E-2</v>
      </c>
      <c r="F490" s="3">
        <v>25.69</v>
      </c>
      <c r="G490" s="3">
        <v>27.3</v>
      </c>
      <c r="H490" s="9">
        <v>0.15584050000000005</v>
      </c>
      <c r="I490" s="9">
        <v>28.98</v>
      </c>
      <c r="J490" s="9">
        <v>189.5</v>
      </c>
      <c r="K490" s="3">
        <f t="shared" si="7"/>
        <v>88.025500009083302</v>
      </c>
    </row>
    <row r="491" spans="1:11" x14ac:dyDescent="0.25">
      <c r="A491" s="4">
        <v>45883</v>
      </c>
      <c r="B491" s="5">
        <v>0.11805555555555555</v>
      </c>
      <c r="C491" s="3">
        <v>485</v>
      </c>
      <c r="D491" s="3">
        <v>31.07</v>
      </c>
      <c r="E491" s="3">
        <v>1.2999999999999999E-2</v>
      </c>
      <c r="F491" s="3">
        <v>25.66</v>
      </c>
      <c r="G491" s="3">
        <v>27.35</v>
      </c>
      <c r="H491" s="9">
        <v>0.13799709999999998</v>
      </c>
      <c r="I491" s="9">
        <v>28.9</v>
      </c>
      <c r="J491" s="9">
        <v>189.8</v>
      </c>
      <c r="K491" s="3">
        <f t="shared" si="7"/>
        <v>87.462131083716883</v>
      </c>
    </row>
    <row r="492" spans="1:11" x14ac:dyDescent="0.25">
      <c r="A492" s="4">
        <v>45883</v>
      </c>
      <c r="B492" s="5">
        <v>0.125</v>
      </c>
      <c r="C492" s="3">
        <v>486</v>
      </c>
      <c r="D492" s="3">
        <v>31.01</v>
      </c>
      <c r="E492" s="3">
        <v>0.01</v>
      </c>
      <c r="F492" s="3">
        <v>25.5</v>
      </c>
      <c r="G492" s="3">
        <v>27.16</v>
      </c>
      <c r="H492" s="9">
        <v>0.12015370000000003</v>
      </c>
      <c r="I492" s="9">
        <v>28.81</v>
      </c>
      <c r="J492" s="9">
        <v>190.4</v>
      </c>
      <c r="K492" s="3">
        <f t="shared" si="7"/>
        <v>87.631159556801535</v>
      </c>
    </row>
    <row r="493" spans="1:11" x14ac:dyDescent="0.25">
      <c r="A493" s="4">
        <v>45883</v>
      </c>
      <c r="B493" s="5">
        <v>0.13194444444444445</v>
      </c>
      <c r="C493" s="3">
        <v>487</v>
      </c>
      <c r="D493" s="3">
        <v>30.96</v>
      </c>
      <c r="E493" s="3">
        <v>1.7000000000000001E-2</v>
      </c>
      <c r="F493" s="3">
        <v>25.59</v>
      </c>
      <c r="G493" s="3">
        <v>27.24</v>
      </c>
      <c r="H493" s="9">
        <v>0.15584050000000005</v>
      </c>
      <c r="I493" s="9">
        <v>28.73</v>
      </c>
      <c r="J493" s="9">
        <v>190.8</v>
      </c>
      <c r="K493" s="3">
        <f t="shared" si="7"/>
        <v>87.722819894776322</v>
      </c>
    </row>
    <row r="494" spans="1:11" x14ac:dyDescent="0.25">
      <c r="A494" s="4">
        <v>45883</v>
      </c>
      <c r="B494" s="5">
        <v>0.1388888888888889</v>
      </c>
      <c r="C494" s="3">
        <v>488</v>
      </c>
      <c r="D494" s="3">
        <v>30.92</v>
      </c>
      <c r="E494" s="3">
        <v>1.2999999999999999E-2</v>
      </c>
      <c r="F494" s="3">
        <v>25.74</v>
      </c>
      <c r="G494" s="3">
        <v>27.3</v>
      </c>
      <c r="H494" s="9">
        <v>0.22682619999999998</v>
      </c>
      <c r="I494" s="9">
        <v>28.68</v>
      </c>
      <c r="J494" s="9">
        <v>191.3</v>
      </c>
      <c r="K494" s="3">
        <f t="shared" si="7"/>
        <v>88.386258442267291</v>
      </c>
    </row>
    <row r="495" spans="1:11" x14ac:dyDescent="0.25">
      <c r="A495" s="4">
        <v>45883</v>
      </c>
      <c r="B495" s="5">
        <v>0.14583333333333334</v>
      </c>
      <c r="C495" s="3">
        <v>489</v>
      </c>
      <c r="D495" s="3">
        <v>30.88</v>
      </c>
      <c r="E495" s="3">
        <v>1.2999999999999999E-2</v>
      </c>
      <c r="F495" s="3">
        <v>25.7</v>
      </c>
      <c r="G495" s="3">
        <v>27.22</v>
      </c>
      <c r="H495" s="9">
        <v>8.4854800000000008E-2</v>
      </c>
      <c r="I495" s="9">
        <v>28.6</v>
      </c>
      <c r="J495" s="9">
        <v>191.7</v>
      </c>
      <c r="K495" s="3">
        <f t="shared" si="7"/>
        <v>88.657422115232549</v>
      </c>
    </row>
    <row r="496" spans="1:11" x14ac:dyDescent="0.25">
      <c r="A496" s="4">
        <v>45883</v>
      </c>
      <c r="B496" s="5">
        <v>0.15277777777777779</v>
      </c>
      <c r="C496" s="3">
        <v>490</v>
      </c>
      <c r="D496" s="3">
        <v>30.83</v>
      </c>
      <c r="E496" s="3">
        <v>2.5999999999999999E-2</v>
      </c>
      <c r="F496" s="3">
        <v>25.56</v>
      </c>
      <c r="G496" s="3">
        <v>27.09</v>
      </c>
      <c r="H496" s="9">
        <v>0.20898280000000002</v>
      </c>
      <c r="I496" s="9">
        <v>28.55</v>
      </c>
      <c r="J496" s="9">
        <v>192.3</v>
      </c>
      <c r="K496" s="3">
        <f t="shared" si="7"/>
        <v>88.55548220428075</v>
      </c>
    </row>
    <row r="497" spans="1:11" x14ac:dyDescent="0.25">
      <c r="A497" s="4">
        <v>45883</v>
      </c>
      <c r="B497" s="5">
        <v>0.15972222222222221</v>
      </c>
      <c r="C497" s="3">
        <v>491</v>
      </c>
      <c r="D497" s="3">
        <v>30.76</v>
      </c>
      <c r="E497" s="3">
        <v>5.2999999999999999E-2</v>
      </c>
      <c r="F497" s="3">
        <v>25.22</v>
      </c>
      <c r="G497" s="3">
        <v>26.71</v>
      </c>
      <c r="H497" s="9">
        <v>0.10269819999999996</v>
      </c>
      <c r="I497" s="9">
        <v>28.47</v>
      </c>
      <c r="J497" s="9">
        <v>192.6</v>
      </c>
      <c r="K497" s="3">
        <f t="shared" si="7"/>
        <v>88.760999419115862</v>
      </c>
    </row>
    <row r="498" spans="1:11" x14ac:dyDescent="0.25">
      <c r="A498" s="4">
        <v>45883</v>
      </c>
      <c r="B498" s="5">
        <v>0.16666666666666666</v>
      </c>
      <c r="C498" s="3">
        <v>492</v>
      </c>
      <c r="D498" s="3">
        <v>30.65</v>
      </c>
      <c r="E498" s="3">
        <v>4.5999999999999999E-2</v>
      </c>
      <c r="F498" s="3">
        <v>25.18</v>
      </c>
      <c r="G498" s="3">
        <v>26.75</v>
      </c>
      <c r="H498" s="9">
        <v>0.1736839</v>
      </c>
      <c r="I498" s="9">
        <v>28.39</v>
      </c>
      <c r="J498" s="9">
        <v>193.4</v>
      </c>
      <c r="K498" s="3">
        <f t="shared" si="7"/>
        <v>88.185175732794093</v>
      </c>
    </row>
    <row r="499" spans="1:11" x14ac:dyDescent="0.25">
      <c r="A499" s="4">
        <v>45883</v>
      </c>
      <c r="B499" s="5">
        <v>0.1736111111111111</v>
      </c>
      <c r="C499" s="3">
        <v>493</v>
      </c>
      <c r="D499" s="3">
        <v>30.54</v>
      </c>
      <c r="E499" s="3">
        <v>0.03</v>
      </c>
      <c r="F499" s="3">
        <v>24.75</v>
      </c>
      <c r="G499" s="3">
        <v>26.42</v>
      </c>
      <c r="H499" s="9">
        <v>0.1736839</v>
      </c>
      <c r="I499" s="9">
        <v>28.29</v>
      </c>
      <c r="J499" s="9">
        <v>193.8</v>
      </c>
      <c r="K499" s="3">
        <f t="shared" si="7"/>
        <v>87.372622939358195</v>
      </c>
    </row>
    <row r="500" spans="1:11" x14ac:dyDescent="0.25">
      <c r="A500" s="4">
        <v>45883</v>
      </c>
      <c r="B500" s="5">
        <v>0.18055555555555555</v>
      </c>
      <c r="C500" s="3">
        <v>494</v>
      </c>
      <c r="D500" s="3">
        <v>30.46</v>
      </c>
      <c r="E500" s="3">
        <v>0.02</v>
      </c>
      <c r="F500" s="3">
        <v>24.82</v>
      </c>
      <c r="G500" s="3">
        <v>26.41</v>
      </c>
      <c r="H500" s="9">
        <v>0.13838499999999998</v>
      </c>
      <c r="I500" s="9">
        <v>28.2</v>
      </c>
      <c r="J500" s="9">
        <v>194.4</v>
      </c>
      <c r="K500" s="3">
        <f t="shared" si="7"/>
        <v>87.956722873268305</v>
      </c>
    </row>
    <row r="501" spans="1:11" x14ac:dyDescent="0.25">
      <c r="A501" s="4">
        <v>45883</v>
      </c>
      <c r="B501" s="5">
        <v>0.1875</v>
      </c>
      <c r="C501" s="3">
        <v>495</v>
      </c>
      <c r="D501" s="3">
        <v>30.3</v>
      </c>
      <c r="E501" s="3">
        <v>3.3000000000000002E-2</v>
      </c>
      <c r="F501" s="3">
        <v>24.4</v>
      </c>
      <c r="G501" s="3">
        <v>25.95</v>
      </c>
      <c r="H501" s="9">
        <v>0.20937070000000002</v>
      </c>
      <c r="I501" s="9">
        <v>28.07</v>
      </c>
      <c r="J501" s="9">
        <v>194.9</v>
      </c>
      <c r="K501" s="3">
        <f t="shared" si="7"/>
        <v>88.139562761756679</v>
      </c>
    </row>
    <row r="502" spans="1:11" x14ac:dyDescent="0.25">
      <c r="A502" s="4">
        <v>45883</v>
      </c>
      <c r="B502" s="5">
        <v>0.19444444444444445</v>
      </c>
      <c r="C502" s="3">
        <v>496</v>
      </c>
      <c r="D502" s="3">
        <v>30.16</v>
      </c>
      <c r="E502" s="3">
        <v>4.5999999999999999E-2</v>
      </c>
      <c r="F502" s="3">
        <v>24.61</v>
      </c>
      <c r="G502" s="3">
        <v>26.39</v>
      </c>
      <c r="H502" s="9">
        <v>0.12054160000000003</v>
      </c>
      <c r="I502" s="9">
        <v>28</v>
      </c>
      <c r="J502" s="9">
        <v>195.6</v>
      </c>
      <c r="K502" s="3">
        <f t="shared" si="7"/>
        <v>86.560856052171118</v>
      </c>
    </row>
    <row r="503" spans="1:11" x14ac:dyDescent="0.25">
      <c r="A503" s="4">
        <v>45883</v>
      </c>
      <c r="B503" s="5">
        <v>0.2013888888888889</v>
      </c>
      <c r="C503" s="3">
        <v>497</v>
      </c>
      <c r="D503" s="3">
        <v>30.06</v>
      </c>
      <c r="E503" s="3">
        <v>0.14199999999999999</v>
      </c>
      <c r="F503" s="3">
        <v>24.56</v>
      </c>
      <c r="G503" s="3">
        <v>26.31</v>
      </c>
      <c r="H503" s="9">
        <v>0.10269819999999996</v>
      </c>
      <c r="I503" s="9">
        <v>27.92</v>
      </c>
      <c r="J503" s="9">
        <v>195.4</v>
      </c>
      <c r="K503" s="3">
        <f t="shared" si="7"/>
        <v>86.758233020733272</v>
      </c>
    </row>
    <row r="504" spans="1:11" x14ac:dyDescent="0.25">
      <c r="A504" s="4">
        <v>45883</v>
      </c>
      <c r="B504" s="5">
        <v>0.20833333333333334</v>
      </c>
      <c r="C504" s="3">
        <v>498</v>
      </c>
      <c r="D504" s="3">
        <v>30</v>
      </c>
      <c r="E504" s="3">
        <v>0.79300000000000004</v>
      </c>
      <c r="F504" s="3">
        <v>24.17</v>
      </c>
      <c r="G504" s="3">
        <v>25.94</v>
      </c>
      <c r="H504" s="9">
        <v>0.12054160000000003</v>
      </c>
      <c r="I504" s="9">
        <v>27.85</v>
      </c>
      <c r="J504" s="9">
        <v>196.1</v>
      </c>
      <c r="K504" s="3">
        <f t="shared" si="7"/>
        <v>86.509913275034847</v>
      </c>
    </row>
    <row r="505" spans="1:11" x14ac:dyDescent="0.25">
      <c r="A505" s="4">
        <v>45883</v>
      </c>
      <c r="B505" s="5">
        <v>0.21527777777777779</v>
      </c>
      <c r="C505" s="3">
        <v>499</v>
      </c>
      <c r="D505" s="3">
        <v>29.95</v>
      </c>
      <c r="E505" s="3">
        <v>2.508</v>
      </c>
      <c r="F505" s="3">
        <v>24.58</v>
      </c>
      <c r="G505" s="3">
        <v>26.23</v>
      </c>
      <c r="H505" s="9">
        <v>-3.5863999999999896E-3</v>
      </c>
      <c r="I505" s="9">
        <v>27.74</v>
      </c>
      <c r="J505" s="9">
        <v>196.5</v>
      </c>
      <c r="K505" s="3">
        <f t="shared" si="7"/>
        <v>87.470646048669451</v>
      </c>
    </row>
    <row r="506" spans="1:11" x14ac:dyDescent="0.25">
      <c r="A506" s="4">
        <v>45883</v>
      </c>
      <c r="B506" s="5">
        <v>0.22222222222222221</v>
      </c>
      <c r="C506" s="3">
        <v>500</v>
      </c>
      <c r="D506" s="3">
        <v>29.92</v>
      </c>
      <c r="E506" s="3">
        <v>6.1619999999999999</v>
      </c>
      <c r="F506" s="3">
        <v>25</v>
      </c>
      <c r="G506" s="3">
        <v>26.37</v>
      </c>
      <c r="H506" s="9">
        <v>0.15622840000000005</v>
      </c>
      <c r="I506" s="9">
        <v>27.7</v>
      </c>
      <c r="J506" s="9">
        <v>196.7</v>
      </c>
      <c r="K506" s="3">
        <f t="shared" si="7"/>
        <v>89.570922431116529</v>
      </c>
    </row>
    <row r="507" spans="1:11" x14ac:dyDescent="0.25">
      <c r="A507" s="4">
        <v>45883</v>
      </c>
      <c r="B507" s="5">
        <v>0.22916666666666666</v>
      </c>
      <c r="C507" s="3">
        <v>501</v>
      </c>
      <c r="D507" s="3">
        <v>29.89</v>
      </c>
      <c r="E507" s="3">
        <v>12.09</v>
      </c>
      <c r="F507" s="3">
        <v>24.74</v>
      </c>
      <c r="G507" s="3">
        <v>26.28</v>
      </c>
      <c r="H507" s="9">
        <v>-2.1041900000000058E-2</v>
      </c>
      <c r="I507" s="9">
        <v>27.7</v>
      </c>
      <c r="J507" s="9">
        <v>197.2</v>
      </c>
      <c r="K507" s="3">
        <f t="shared" si="7"/>
        <v>88.293354171740958</v>
      </c>
    </row>
    <row r="508" spans="1:11" x14ac:dyDescent="0.25">
      <c r="A508" s="4">
        <v>45883</v>
      </c>
      <c r="B508" s="5">
        <v>0.2361111111111111</v>
      </c>
      <c r="C508" s="3">
        <v>502</v>
      </c>
      <c r="D508" s="3">
        <v>29.89</v>
      </c>
      <c r="E508" s="3">
        <v>19.07</v>
      </c>
      <c r="F508" s="3">
        <v>24.78</v>
      </c>
      <c r="G508" s="3">
        <v>26.34</v>
      </c>
      <c r="H508" s="9">
        <v>8.5242700000000005E-2</v>
      </c>
      <c r="I508" s="9">
        <v>27.69</v>
      </c>
      <c r="J508" s="9">
        <v>197.3</v>
      </c>
      <c r="K508" s="3">
        <f t="shared" si="7"/>
        <v>88.160336233320024</v>
      </c>
    </row>
    <row r="509" spans="1:11" x14ac:dyDescent="0.25">
      <c r="A509" s="4">
        <v>45883</v>
      </c>
      <c r="B509" s="5">
        <v>0.24305555555555555</v>
      </c>
      <c r="C509" s="3">
        <v>503</v>
      </c>
      <c r="D509" s="3">
        <v>29.9</v>
      </c>
      <c r="E509" s="3">
        <v>26.67</v>
      </c>
      <c r="F509" s="3">
        <v>25.02</v>
      </c>
      <c r="G509" s="3">
        <v>26.6</v>
      </c>
      <c r="H509" s="9" t="e">
        <v>#VALUE!</v>
      </c>
      <c r="I509" s="9">
        <v>27.63</v>
      </c>
      <c r="J509" s="9">
        <v>188.1</v>
      </c>
      <c r="K509" s="3">
        <f t="shared" si="7"/>
        <v>88.076189814345156</v>
      </c>
    </row>
    <row r="510" spans="1:11" x14ac:dyDescent="0.25">
      <c r="A510" s="4">
        <v>45883</v>
      </c>
      <c r="B510" s="5">
        <v>0.25</v>
      </c>
      <c r="C510" s="3">
        <v>504</v>
      </c>
      <c r="D510" s="3">
        <v>29.98</v>
      </c>
      <c r="E510" s="3">
        <v>36.82</v>
      </c>
      <c r="F510" s="3">
        <v>25.51</v>
      </c>
      <c r="G510" s="3">
        <v>27.23</v>
      </c>
      <c r="H510" s="9" t="e">
        <v>#VALUE!</v>
      </c>
      <c r="I510" s="9">
        <v>27.6</v>
      </c>
      <c r="J510" s="9">
        <v>153</v>
      </c>
      <c r="K510" s="3">
        <f t="shared" si="7"/>
        <v>87.216567655354993</v>
      </c>
    </row>
    <row r="511" spans="1:11" x14ac:dyDescent="0.25">
      <c r="A511" s="4">
        <v>45883</v>
      </c>
      <c r="B511" s="5">
        <v>0.25694444444444442</v>
      </c>
      <c r="C511" s="3">
        <v>505</v>
      </c>
      <c r="D511" s="3">
        <v>30.15</v>
      </c>
      <c r="E511" s="3">
        <v>52.76</v>
      </c>
      <c r="F511" s="3">
        <v>26.09</v>
      </c>
      <c r="G511" s="3">
        <v>27.82</v>
      </c>
      <c r="H511" s="9">
        <v>0.36724599999999996</v>
      </c>
      <c r="I511" s="9">
        <v>27.66</v>
      </c>
      <c r="J511" s="9">
        <v>149</v>
      </c>
      <c r="K511" s="3">
        <f t="shared" si="7"/>
        <v>87.292869558996856</v>
      </c>
    </row>
    <row r="512" spans="1:11" x14ac:dyDescent="0.25">
      <c r="A512" s="4">
        <v>45883</v>
      </c>
      <c r="B512" s="5">
        <v>0.2638888888888889</v>
      </c>
      <c r="C512" s="3">
        <v>506</v>
      </c>
      <c r="D512" s="3">
        <v>30.39</v>
      </c>
      <c r="E512" s="3">
        <v>55.6</v>
      </c>
      <c r="F512" s="3">
        <v>26.42</v>
      </c>
      <c r="G512" s="3">
        <v>28.2</v>
      </c>
      <c r="H512" s="9">
        <v>0.25785820000000004</v>
      </c>
      <c r="I512" s="9">
        <v>27.81</v>
      </c>
      <c r="J512" s="9">
        <v>148.6</v>
      </c>
      <c r="K512" s="3">
        <f t="shared" si="7"/>
        <v>87.033879664881752</v>
      </c>
    </row>
    <row r="513" spans="1:11" x14ac:dyDescent="0.25">
      <c r="A513" s="4">
        <v>45883</v>
      </c>
      <c r="B513" s="5">
        <v>0.27083333333333331</v>
      </c>
      <c r="C513" s="3">
        <v>507</v>
      </c>
      <c r="D513" s="3">
        <v>30.67</v>
      </c>
      <c r="E513" s="3">
        <v>59.51</v>
      </c>
      <c r="F513" s="3">
        <v>26.56</v>
      </c>
      <c r="G513" s="3">
        <v>28.46</v>
      </c>
      <c r="H513" s="9">
        <v>0.25747030000000004</v>
      </c>
      <c r="I513" s="9">
        <v>27.96</v>
      </c>
      <c r="J513" s="9">
        <v>148.5</v>
      </c>
      <c r="K513" s="3">
        <f t="shared" si="7"/>
        <v>86.260276680099992</v>
      </c>
    </row>
    <row r="514" spans="1:11" x14ac:dyDescent="0.25">
      <c r="A514" s="4">
        <v>45883</v>
      </c>
      <c r="B514" s="5">
        <v>0.27777777777777779</v>
      </c>
      <c r="C514" s="3">
        <v>508</v>
      </c>
      <c r="D514" s="3">
        <v>30.94</v>
      </c>
      <c r="E514" s="3">
        <v>63.7</v>
      </c>
      <c r="F514" s="3">
        <v>26.61</v>
      </c>
      <c r="G514" s="3">
        <v>28.61</v>
      </c>
      <c r="H514" s="9">
        <v>0.31100050000000001</v>
      </c>
      <c r="I514" s="9">
        <v>28.09</v>
      </c>
      <c r="J514" s="9">
        <v>148.19999999999999</v>
      </c>
      <c r="K514" s="3">
        <f t="shared" si="7"/>
        <v>85.606084015145939</v>
      </c>
    </row>
    <row r="515" spans="1:11" x14ac:dyDescent="0.25">
      <c r="A515" s="4">
        <v>45883</v>
      </c>
      <c r="B515" s="5">
        <v>0.28472222222222221</v>
      </c>
      <c r="C515" s="3">
        <v>509</v>
      </c>
      <c r="D515" s="3">
        <v>31.19</v>
      </c>
      <c r="E515" s="3">
        <v>68.98</v>
      </c>
      <c r="F515" s="3">
        <v>26.68</v>
      </c>
      <c r="G515" s="3">
        <v>28.78</v>
      </c>
      <c r="H515" s="9">
        <v>0.2749258</v>
      </c>
      <c r="I515" s="9">
        <v>28.21</v>
      </c>
      <c r="J515" s="9">
        <v>148.6</v>
      </c>
      <c r="K515" s="3">
        <f t="shared" si="7"/>
        <v>84.963946950819619</v>
      </c>
    </row>
    <row r="516" spans="1:11" x14ac:dyDescent="0.25">
      <c r="A516" s="4">
        <v>45883</v>
      </c>
      <c r="B516" s="5">
        <v>0.29166666666666669</v>
      </c>
      <c r="C516" s="3">
        <v>510</v>
      </c>
      <c r="D516" s="3">
        <v>31.44</v>
      </c>
      <c r="E516" s="3">
        <v>92.2</v>
      </c>
      <c r="F516" s="3">
        <v>26.89</v>
      </c>
      <c r="G516" s="3">
        <v>29.16</v>
      </c>
      <c r="H516" s="9">
        <v>0.22061980000000003</v>
      </c>
      <c r="I516" s="9">
        <v>28.34</v>
      </c>
      <c r="J516" s="9">
        <v>149.5</v>
      </c>
      <c r="K516" s="3">
        <f t="shared" si="7"/>
        <v>83.915157363543173</v>
      </c>
    </row>
    <row r="517" spans="1:11" x14ac:dyDescent="0.25">
      <c r="A517" s="4">
        <v>45883</v>
      </c>
      <c r="B517" s="5">
        <v>0.2986111111111111</v>
      </c>
      <c r="C517" s="3">
        <v>511</v>
      </c>
      <c r="D517" s="3">
        <v>31.74</v>
      </c>
      <c r="E517" s="3">
        <v>101.5</v>
      </c>
      <c r="F517" s="3">
        <v>27.01</v>
      </c>
      <c r="G517" s="3">
        <v>29.49</v>
      </c>
      <c r="H517" s="9">
        <v>0.32806810000000008</v>
      </c>
      <c r="I517" s="9">
        <v>28.51</v>
      </c>
      <c r="J517" s="9">
        <v>149.80000000000001</v>
      </c>
      <c r="K517" s="3">
        <f t="shared" si="7"/>
        <v>82.605076004390952</v>
      </c>
    </row>
    <row r="518" spans="1:11" x14ac:dyDescent="0.25">
      <c r="A518" s="4">
        <v>45883</v>
      </c>
      <c r="B518" s="5">
        <v>0.30555555555555558</v>
      </c>
      <c r="C518" s="3">
        <v>512</v>
      </c>
      <c r="D518" s="3">
        <v>32.07</v>
      </c>
      <c r="E518" s="3">
        <v>95</v>
      </c>
      <c r="F518" s="3">
        <v>27.06</v>
      </c>
      <c r="G518" s="3">
        <v>29.7</v>
      </c>
      <c r="H518" s="9">
        <v>0.36375489999999999</v>
      </c>
      <c r="I518" s="9">
        <v>28.7</v>
      </c>
      <c r="J518" s="9">
        <v>150.30000000000001</v>
      </c>
      <c r="K518" s="3">
        <f t="shared" si="7"/>
        <v>81.611083352607508</v>
      </c>
    </row>
    <row r="519" spans="1:11" x14ac:dyDescent="0.25">
      <c r="A519" s="4">
        <v>45883</v>
      </c>
      <c r="B519" s="5">
        <v>0.3125</v>
      </c>
      <c r="C519" s="3">
        <v>513</v>
      </c>
      <c r="D519" s="3">
        <v>32.35</v>
      </c>
      <c r="E519" s="3">
        <v>91</v>
      </c>
      <c r="F519" s="3">
        <v>26.97</v>
      </c>
      <c r="G519" s="3">
        <v>29.71</v>
      </c>
      <c r="H519" s="9">
        <v>0.18376930000000002</v>
      </c>
      <c r="I519" s="9">
        <v>28.82</v>
      </c>
      <c r="J519" s="9">
        <v>150.5</v>
      </c>
      <c r="K519" s="3">
        <f t="shared" ref="K519:K582" si="8">100*((0.6108*EXP(17.27*F519/(F519+237.3)) - 0.066*(G519-F519)) / (0.6108*EXP(17.27*G519/(G519+237.3))))</f>
        <v>80.954557827943745</v>
      </c>
    </row>
    <row r="520" spans="1:11" x14ac:dyDescent="0.25">
      <c r="A520" s="4">
        <v>45883</v>
      </c>
      <c r="B520" s="5">
        <v>0.31944444444444442</v>
      </c>
      <c r="C520" s="3">
        <v>514</v>
      </c>
      <c r="D520" s="3">
        <v>32.659999999999997</v>
      </c>
      <c r="E520" s="3">
        <v>241.7</v>
      </c>
      <c r="F520" s="3">
        <v>27.24</v>
      </c>
      <c r="G520" s="3">
        <v>30.45</v>
      </c>
      <c r="H520" s="9">
        <v>0.34513569999999993</v>
      </c>
      <c r="I520" s="9">
        <v>28.95</v>
      </c>
      <c r="J520" s="9">
        <v>151.30000000000001</v>
      </c>
      <c r="K520" s="3">
        <f t="shared" si="8"/>
        <v>78.183984033797387</v>
      </c>
    </row>
    <row r="521" spans="1:11" x14ac:dyDescent="0.25">
      <c r="A521" s="4">
        <v>45883</v>
      </c>
      <c r="B521" s="5">
        <v>0.3263888888888889</v>
      </c>
      <c r="C521" s="3">
        <v>515</v>
      </c>
      <c r="D521" s="3">
        <v>33.369999999999997</v>
      </c>
      <c r="E521" s="3">
        <v>350.5</v>
      </c>
      <c r="F521" s="3">
        <v>27.73</v>
      </c>
      <c r="G521" s="3">
        <v>31.39</v>
      </c>
      <c r="H521" s="9">
        <v>0.27298630000000002</v>
      </c>
      <c r="I521" s="9">
        <v>29.2</v>
      </c>
      <c r="J521" s="9">
        <v>151.69999999999999</v>
      </c>
      <c r="K521" s="3">
        <f t="shared" si="8"/>
        <v>75.748247697397858</v>
      </c>
    </row>
    <row r="522" spans="1:11" x14ac:dyDescent="0.25">
      <c r="A522" s="4">
        <v>45883</v>
      </c>
      <c r="B522" s="5">
        <v>0.33333333333333331</v>
      </c>
      <c r="C522" s="3">
        <v>516</v>
      </c>
      <c r="D522" s="3">
        <v>34.31</v>
      </c>
      <c r="E522" s="3">
        <v>383.8</v>
      </c>
      <c r="F522" s="3">
        <v>28</v>
      </c>
      <c r="G522" s="3">
        <v>31.93</v>
      </c>
      <c r="H522" s="9" t="e">
        <v>#VALUE!</v>
      </c>
      <c r="I522" s="9">
        <v>29.32</v>
      </c>
      <c r="J522" s="9">
        <v>151.1</v>
      </c>
      <c r="K522" s="3">
        <f t="shared" si="8"/>
        <v>74.335952183541636</v>
      </c>
    </row>
    <row r="523" spans="1:11" x14ac:dyDescent="0.25">
      <c r="A523" s="4">
        <v>45883</v>
      </c>
      <c r="B523" s="5">
        <v>0.34027777777777779</v>
      </c>
      <c r="C523" s="3">
        <v>517</v>
      </c>
      <c r="D523" s="3">
        <v>35.26</v>
      </c>
      <c r="E523" s="3">
        <v>420.1</v>
      </c>
      <c r="F523" s="3">
        <v>28.23</v>
      </c>
      <c r="G523" s="3">
        <v>32.75</v>
      </c>
      <c r="H523" s="9">
        <v>0.34358409999999995</v>
      </c>
      <c r="I523" s="9">
        <v>29.74</v>
      </c>
      <c r="J523" s="9">
        <v>150.5</v>
      </c>
      <c r="K523" s="3">
        <f t="shared" si="8"/>
        <v>71.219751027776127</v>
      </c>
    </row>
    <row r="524" spans="1:11" x14ac:dyDescent="0.25">
      <c r="A524" s="4">
        <v>45883</v>
      </c>
      <c r="B524" s="5">
        <v>0.34722222222222221</v>
      </c>
      <c r="C524" s="3">
        <v>518</v>
      </c>
      <c r="D524" s="3">
        <v>36.270000000000003</v>
      </c>
      <c r="E524" s="3">
        <v>365.1</v>
      </c>
      <c r="F524" s="3">
        <v>28.48</v>
      </c>
      <c r="G524" s="3">
        <v>33.590000000000003</v>
      </c>
      <c r="H524" s="9">
        <v>0.30712150000000005</v>
      </c>
      <c r="I524" s="9">
        <v>31.44</v>
      </c>
      <c r="J524" s="9">
        <v>150.30000000000001</v>
      </c>
      <c r="K524" s="3">
        <f t="shared" si="8"/>
        <v>68.274463617947447</v>
      </c>
    </row>
    <row r="525" spans="1:11" x14ac:dyDescent="0.25">
      <c r="A525" s="4">
        <v>45883</v>
      </c>
      <c r="B525" s="5">
        <v>0.35416666666666669</v>
      </c>
      <c r="C525" s="3">
        <v>519</v>
      </c>
      <c r="D525" s="3">
        <v>37.24</v>
      </c>
      <c r="E525" s="3">
        <v>390.9</v>
      </c>
      <c r="F525" s="3">
        <v>28.72</v>
      </c>
      <c r="G525" s="3">
        <v>34.049999999999997</v>
      </c>
      <c r="H525" s="9">
        <v>0.25281549999999997</v>
      </c>
      <c r="I525" s="9">
        <v>30.99</v>
      </c>
      <c r="J525" s="9">
        <v>150.19999999999999</v>
      </c>
      <c r="K525" s="3">
        <f t="shared" si="8"/>
        <v>67.294297395162857</v>
      </c>
    </row>
    <row r="526" spans="1:11" x14ac:dyDescent="0.25">
      <c r="A526" s="4">
        <v>45883</v>
      </c>
      <c r="B526" s="5">
        <v>0.3611111111111111</v>
      </c>
      <c r="C526" s="3">
        <v>520</v>
      </c>
      <c r="D526" s="3">
        <v>38.15</v>
      </c>
      <c r="E526" s="3">
        <v>489.6</v>
      </c>
      <c r="F526" s="3">
        <v>28.92</v>
      </c>
      <c r="G526" s="3">
        <v>34.6</v>
      </c>
      <c r="H526" s="9">
        <v>0.30595780000000006</v>
      </c>
      <c r="I526" s="9">
        <v>32.659999999999997</v>
      </c>
      <c r="J526" s="9">
        <v>150.4</v>
      </c>
      <c r="K526" s="3">
        <f t="shared" si="8"/>
        <v>65.683742919659451</v>
      </c>
    </row>
    <row r="527" spans="1:11" x14ac:dyDescent="0.25">
      <c r="A527" s="4">
        <v>45883</v>
      </c>
      <c r="B527" s="5">
        <v>0.36805555555555558</v>
      </c>
      <c r="C527" s="3">
        <v>521</v>
      </c>
      <c r="D527" s="3">
        <v>39</v>
      </c>
      <c r="E527" s="3">
        <v>493</v>
      </c>
      <c r="F527" s="3">
        <v>29.05</v>
      </c>
      <c r="G527" s="3">
        <v>35.24</v>
      </c>
      <c r="H527" s="9">
        <v>0.2873386</v>
      </c>
      <c r="I527" s="9">
        <v>29.2</v>
      </c>
      <c r="J527" s="9">
        <v>150.69999999999999</v>
      </c>
      <c r="K527" s="3">
        <f t="shared" si="8"/>
        <v>63.336588964274924</v>
      </c>
    </row>
    <row r="528" spans="1:11" x14ac:dyDescent="0.25">
      <c r="A528" s="4">
        <v>45883</v>
      </c>
      <c r="B528" s="5">
        <v>0.375</v>
      </c>
      <c r="C528" s="3">
        <v>522</v>
      </c>
      <c r="D528" s="3">
        <v>39.78</v>
      </c>
      <c r="E528" s="3">
        <v>461.2</v>
      </c>
      <c r="F528" s="3">
        <v>28.95</v>
      </c>
      <c r="G528" s="3">
        <v>35.43</v>
      </c>
      <c r="H528" s="9">
        <v>0.23303260000000003</v>
      </c>
      <c r="I528" s="9">
        <v>33.61</v>
      </c>
      <c r="J528" s="9">
        <v>151.80000000000001</v>
      </c>
      <c r="K528" s="3">
        <f t="shared" si="8"/>
        <v>61.942090699020966</v>
      </c>
    </row>
    <row r="529" spans="1:11" x14ac:dyDescent="0.25">
      <c r="A529" s="4">
        <v>45883</v>
      </c>
      <c r="B529" s="5">
        <v>0.38194444444444442</v>
      </c>
      <c r="C529" s="3">
        <v>523</v>
      </c>
      <c r="D529" s="3">
        <v>40.43</v>
      </c>
      <c r="E529" s="3">
        <v>407.8</v>
      </c>
      <c r="F529" s="3">
        <v>28.95</v>
      </c>
      <c r="G529" s="3">
        <v>35.450000000000003</v>
      </c>
      <c r="H529" s="9">
        <v>0.31100050000000001</v>
      </c>
      <c r="I529" s="9">
        <v>35.04</v>
      </c>
      <c r="J529" s="9">
        <v>159.19999999999999</v>
      </c>
      <c r="K529" s="3">
        <f t="shared" si="8"/>
        <v>61.850976819359261</v>
      </c>
    </row>
    <row r="530" spans="1:11" x14ac:dyDescent="0.25">
      <c r="A530" s="4">
        <v>45883</v>
      </c>
      <c r="B530" s="5">
        <v>0.3888888888888889</v>
      </c>
      <c r="C530" s="3">
        <v>524</v>
      </c>
      <c r="D530" s="3">
        <v>41.11</v>
      </c>
      <c r="E530" s="3">
        <v>486.6</v>
      </c>
      <c r="F530" s="3">
        <v>29.3</v>
      </c>
      <c r="G530" s="3">
        <v>36.57</v>
      </c>
      <c r="H530" s="9">
        <v>0.31177630000000001</v>
      </c>
      <c r="I530" s="9">
        <v>36.01</v>
      </c>
      <c r="J530" s="9">
        <v>138.1</v>
      </c>
      <c r="K530" s="3">
        <f t="shared" si="8"/>
        <v>58.665900849253248</v>
      </c>
    </row>
    <row r="531" spans="1:11" x14ac:dyDescent="0.25">
      <c r="A531" s="4">
        <v>45883</v>
      </c>
      <c r="B531" s="5">
        <v>0.39583333333333331</v>
      </c>
      <c r="C531" s="3">
        <v>525</v>
      </c>
      <c r="D531" s="3">
        <v>41.64</v>
      </c>
      <c r="E531" s="3">
        <v>460.9</v>
      </c>
      <c r="F531" s="3">
        <v>29.14</v>
      </c>
      <c r="G531" s="3">
        <v>36.4</v>
      </c>
      <c r="H531" s="9" t="e">
        <v>#VALUE!</v>
      </c>
      <c r="I531" s="9">
        <v>36.24</v>
      </c>
      <c r="J531" s="9">
        <v>134.1</v>
      </c>
      <c r="K531" s="3">
        <f t="shared" si="8"/>
        <v>58.607882540803281</v>
      </c>
    </row>
    <row r="532" spans="1:11" x14ac:dyDescent="0.25">
      <c r="A532" s="4">
        <v>45883</v>
      </c>
      <c r="B532" s="5">
        <v>0.40277777777777779</v>
      </c>
      <c r="C532" s="3">
        <v>526</v>
      </c>
      <c r="D532" s="3">
        <v>42.02</v>
      </c>
      <c r="E532" s="3">
        <v>480.4</v>
      </c>
      <c r="F532" s="3">
        <v>29.25</v>
      </c>
      <c r="G532" s="3">
        <v>37.01</v>
      </c>
      <c r="H532" s="9">
        <v>0.23536000000000001</v>
      </c>
      <c r="I532" s="9">
        <v>36.51</v>
      </c>
      <c r="J532" s="9">
        <v>132.80000000000001</v>
      </c>
      <c r="K532" s="3">
        <f t="shared" si="8"/>
        <v>56.572504388366376</v>
      </c>
    </row>
    <row r="533" spans="1:11" x14ac:dyDescent="0.25">
      <c r="A533" s="4">
        <v>45883</v>
      </c>
      <c r="B533" s="5">
        <v>0.40972222222222221</v>
      </c>
      <c r="C533" s="3">
        <v>527</v>
      </c>
      <c r="D533" s="3">
        <v>42.43</v>
      </c>
      <c r="E533" s="3">
        <v>488.5</v>
      </c>
      <c r="F533" s="3">
        <v>29.08</v>
      </c>
      <c r="G533" s="3">
        <v>36.520000000000003</v>
      </c>
      <c r="H533" s="9" t="e">
        <v>#VALUE!</v>
      </c>
      <c r="I533" s="9">
        <v>36.67</v>
      </c>
      <c r="J533" s="9">
        <v>132.4</v>
      </c>
      <c r="K533" s="3">
        <f t="shared" si="8"/>
        <v>57.801727983656789</v>
      </c>
    </row>
    <row r="534" spans="1:11" x14ac:dyDescent="0.25">
      <c r="A534" s="4">
        <v>45883</v>
      </c>
      <c r="B534" s="5">
        <v>0.41666666666666669</v>
      </c>
      <c r="C534" s="3">
        <v>528</v>
      </c>
      <c r="D534" s="3">
        <v>42.71</v>
      </c>
      <c r="E534" s="3">
        <v>428.7</v>
      </c>
      <c r="F534" s="3">
        <v>29.51</v>
      </c>
      <c r="G534" s="3">
        <v>37.64</v>
      </c>
      <c r="H534" s="9">
        <v>0.10929250000000001</v>
      </c>
      <c r="I534" s="9">
        <v>36.76</v>
      </c>
      <c r="J534" s="9">
        <v>132.4</v>
      </c>
      <c r="K534" s="3">
        <f t="shared" si="8"/>
        <v>55.236966622935228</v>
      </c>
    </row>
    <row r="535" spans="1:11" x14ac:dyDescent="0.25">
      <c r="A535" s="4">
        <v>45883</v>
      </c>
      <c r="B535" s="5">
        <v>0.4236111111111111</v>
      </c>
      <c r="C535" s="3">
        <v>529</v>
      </c>
      <c r="D535" s="3">
        <v>43.23</v>
      </c>
      <c r="E535" s="3" t="s">
        <v>26</v>
      </c>
      <c r="F535" s="3">
        <v>29.63</v>
      </c>
      <c r="G535" s="3">
        <v>37.840000000000003</v>
      </c>
      <c r="H535" s="9">
        <v>0.30556990000000006</v>
      </c>
      <c r="I535" s="9">
        <v>37.04</v>
      </c>
      <c r="J535" s="9">
        <v>132.69999999999999</v>
      </c>
      <c r="K535" s="3">
        <f t="shared" si="8"/>
        <v>54.996535595776542</v>
      </c>
    </row>
    <row r="536" spans="1:11" x14ac:dyDescent="0.25">
      <c r="A536" s="4">
        <v>45883</v>
      </c>
      <c r="B536" s="5">
        <v>0.43055555555555558</v>
      </c>
      <c r="C536" s="3">
        <v>530</v>
      </c>
      <c r="D536" s="3">
        <v>43.86</v>
      </c>
      <c r="E536" s="3" t="s">
        <v>26</v>
      </c>
      <c r="F536" s="3">
        <v>29.24</v>
      </c>
      <c r="G536" s="3">
        <v>37.409999999999997</v>
      </c>
      <c r="H536" s="9">
        <v>0.26910730000000005</v>
      </c>
      <c r="I536" s="9">
        <v>36.64</v>
      </c>
      <c r="J536" s="9">
        <v>133.1</v>
      </c>
      <c r="K536" s="3">
        <f t="shared" si="8"/>
        <v>54.896867527284613</v>
      </c>
    </row>
    <row r="537" spans="1:11" x14ac:dyDescent="0.25">
      <c r="A537" s="4">
        <v>45883</v>
      </c>
      <c r="B537" s="5">
        <v>0.4375</v>
      </c>
      <c r="C537" s="3">
        <v>531</v>
      </c>
      <c r="D537" s="3">
        <v>44.76</v>
      </c>
      <c r="E537" s="3" t="s">
        <v>26</v>
      </c>
      <c r="F537" s="3">
        <v>29.26</v>
      </c>
      <c r="G537" s="3">
        <v>37.659999999999997</v>
      </c>
      <c r="H537" s="9">
        <v>0.25087599999999999</v>
      </c>
      <c r="I537" s="9">
        <v>37.43</v>
      </c>
      <c r="J537" s="9">
        <v>133.5</v>
      </c>
      <c r="K537" s="3">
        <f t="shared" si="8"/>
        <v>53.995961895025658</v>
      </c>
    </row>
    <row r="538" spans="1:11" x14ac:dyDescent="0.25">
      <c r="A538" s="4">
        <v>45883</v>
      </c>
      <c r="B538" s="5">
        <v>0.44444444444444442</v>
      </c>
      <c r="C538" s="3">
        <v>532</v>
      </c>
      <c r="D538" s="3">
        <v>45.94</v>
      </c>
      <c r="E538" s="3" t="s">
        <v>26</v>
      </c>
      <c r="F538" s="3">
        <v>29.31</v>
      </c>
      <c r="G538" s="3">
        <v>38.25</v>
      </c>
      <c r="H538" s="9">
        <v>0.30401829999999996</v>
      </c>
      <c r="I538" s="9">
        <v>37.57</v>
      </c>
      <c r="J538" s="9">
        <v>134.1</v>
      </c>
      <c r="K538" s="3">
        <f t="shared" si="8"/>
        <v>51.944065687657805</v>
      </c>
    </row>
    <row r="539" spans="1:11" x14ac:dyDescent="0.25">
      <c r="A539" s="4">
        <v>45883</v>
      </c>
      <c r="B539" s="5">
        <v>0.4513888888888889</v>
      </c>
      <c r="C539" s="3">
        <v>533</v>
      </c>
      <c r="D539" s="3">
        <v>47.09</v>
      </c>
      <c r="E539" s="3" t="s">
        <v>26</v>
      </c>
      <c r="F539" s="3">
        <v>29.47</v>
      </c>
      <c r="G539" s="3">
        <v>38.25</v>
      </c>
      <c r="H539" s="9">
        <v>0.21402549999999998</v>
      </c>
      <c r="I539" s="9">
        <v>37.770000000000003</v>
      </c>
      <c r="J539" s="9">
        <v>134.69999999999999</v>
      </c>
      <c r="K539" s="3">
        <f t="shared" si="8"/>
        <v>52.663815432917986</v>
      </c>
    </row>
    <row r="540" spans="1:11" x14ac:dyDescent="0.25">
      <c r="A540" s="4">
        <v>45883</v>
      </c>
      <c r="B540" s="5">
        <v>0.45833333333333331</v>
      </c>
      <c r="C540" s="3">
        <v>534</v>
      </c>
      <c r="D540" s="3">
        <v>47.66</v>
      </c>
      <c r="E540" s="3">
        <v>453.4</v>
      </c>
      <c r="F540" s="3">
        <v>29.2</v>
      </c>
      <c r="G540" s="3">
        <v>38.229999999999997</v>
      </c>
      <c r="H540" s="9">
        <v>0.2493244</v>
      </c>
      <c r="I540" s="9">
        <v>37.81</v>
      </c>
      <c r="J540" s="9">
        <v>135.19999999999999</v>
      </c>
      <c r="K540" s="3">
        <f t="shared" si="8"/>
        <v>51.527102434187185</v>
      </c>
    </row>
    <row r="541" spans="1:11" x14ac:dyDescent="0.25">
      <c r="A541" s="4">
        <v>45883</v>
      </c>
      <c r="B541" s="5">
        <v>0.46527777777777779</v>
      </c>
      <c r="C541" s="3">
        <v>535</v>
      </c>
      <c r="D541" s="3">
        <v>47.85</v>
      </c>
      <c r="E541" s="3">
        <v>501.3</v>
      </c>
      <c r="F541" s="3">
        <v>29.54</v>
      </c>
      <c r="G541" s="3">
        <v>38.72</v>
      </c>
      <c r="H541" s="9">
        <v>0.24622120000000003</v>
      </c>
      <c r="I541" s="9">
        <v>37.47</v>
      </c>
      <c r="J541" s="9">
        <v>210.5</v>
      </c>
      <c r="K541" s="3">
        <f t="shared" si="8"/>
        <v>51.204850376835452</v>
      </c>
    </row>
    <row r="542" spans="1:11" x14ac:dyDescent="0.25">
      <c r="A542" s="4">
        <v>45883</v>
      </c>
      <c r="B542" s="5">
        <v>0.47222222222222221</v>
      </c>
      <c r="C542" s="3">
        <v>536</v>
      </c>
      <c r="D542" s="3">
        <v>47.68</v>
      </c>
      <c r="E542" s="3">
        <v>587.4</v>
      </c>
      <c r="F542" s="3">
        <v>29.38</v>
      </c>
      <c r="G542" s="3">
        <v>38.409999999999997</v>
      </c>
      <c r="H542" s="9">
        <v>3.0936700000000039E-2</v>
      </c>
      <c r="I542" s="9">
        <v>37.159999999999997</v>
      </c>
      <c r="J542" s="9">
        <v>274.7</v>
      </c>
      <c r="K542" s="3">
        <f t="shared" si="8"/>
        <v>51.65339180167264</v>
      </c>
    </row>
    <row r="543" spans="1:11" x14ac:dyDescent="0.25">
      <c r="A543" s="4">
        <v>45883</v>
      </c>
      <c r="B543" s="5">
        <v>0.47916666666666669</v>
      </c>
      <c r="C543" s="3">
        <v>537</v>
      </c>
      <c r="D543" s="3">
        <v>47.38</v>
      </c>
      <c r="E543" s="3">
        <v>622.4</v>
      </c>
      <c r="F543" s="3">
        <v>29.62</v>
      </c>
      <c r="G543" s="3">
        <v>39.700000000000003</v>
      </c>
      <c r="H543" s="9">
        <v>0.16049530000000001</v>
      </c>
      <c r="I543" s="9">
        <v>37.479999999999997</v>
      </c>
      <c r="J543" s="9">
        <v>270.89999999999998</v>
      </c>
      <c r="K543" s="3">
        <f t="shared" si="8"/>
        <v>48.028868114761288</v>
      </c>
    </row>
    <row r="544" spans="1:11" x14ac:dyDescent="0.25">
      <c r="A544" s="4">
        <v>45883</v>
      </c>
      <c r="B544" s="5">
        <v>0.4861111111111111</v>
      </c>
      <c r="C544" s="3">
        <v>538</v>
      </c>
      <c r="D544" s="3">
        <v>47.26</v>
      </c>
      <c r="E544" s="3">
        <v>555.20000000000005</v>
      </c>
      <c r="F544" s="3">
        <v>29.41</v>
      </c>
      <c r="G544" s="3">
        <v>39.65</v>
      </c>
      <c r="H544" s="9">
        <v>0.19773370000000001</v>
      </c>
      <c r="I544" s="9">
        <v>37.840000000000003</v>
      </c>
      <c r="J544" s="9">
        <v>267</v>
      </c>
      <c r="K544" s="3">
        <f t="shared" si="8"/>
        <v>47.322355995813048</v>
      </c>
    </row>
    <row r="545" spans="1:11" x14ac:dyDescent="0.25">
      <c r="A545" s="4">
        <v>45883</v>
      </c>
      <c r="B545" s="5">
        <v>0.49305555555555558</v>
      </c>
      <c r="C545" s="3">
        <v>539</v>
      </c>
      <c r="D545" s="3">
        <v>47.2</v>
      </c>
      <c r="E545" s="3">
        <v>670.8</v>
      </c>
      <c r="F545" s="3">
        <v>29.25</v>
      </c>
      <c r="G545" s="3">
        <v>39.25</v>
      </c>
      <c r="H545" s="9">
        <v>2.7057699999999962E-2</v>
      </c>
      <c r="I545" s="9">
        <v>38.21</v>
      </c>
      <c r="J545" s="9">
        <v>264.2</v>
      </c>
      <c r="K545" s="3">
        <f t="shared" si="8"/>
        <v>48.038224232983445</v>
      </c>
    </row>
    <row r="546" spans="1:11" x14ac:dyDescent="0.25">
      <c r="A546" s="4">
        <v>45883</v>
      </c>
      <c r="B546" s="5">
        <v>0.5</v>
      </c>
      <c r="C546" s="3">
        <v>540</v>
      </c>
      <c r="D546" s="3">
        <v>47.07</v>
      </c>
      <c r="E546" s="3">
        <v>750.7</v>
      </c>
      <c r="F546" s="3">
        <v>28.91</v>
      </c>
      <c r="G546" s="3">
        <v>38.21</v>
      </c>
      <c r="H546" s="9">
        <v>0.15933160000000002</v>
      </c>
      <c r="I546" s="9">
        <v>38.409999999999997</v>
      </c>
      <c r="J546" s="9">
        <v>261.60000000000002</v>
      </c>
      <c r="K546" s="3">
        <f t="shared" si="8"/>
        <v>50.312131226784409</v>
      </c>
    </row>
    <row r="547" spans="1:11" x14ac:dyDescent="0.25">
      <c r="A547" s="4">
        <v>45883</v>
      </c>
      <c r="B547" s="5">
        <v>0.50694444444444442</v>
      </c>
      <c r="C547" s="3">
        <v>541</v>
      </c>
      <c r="D547" s="3">
        <v>46.97</v>
      </c>
      <c r="E547" s="3">
        <v>732.2</v>
      </c>
      <c r="F547" s="3">
        <v>29.2</v>
      </c>
      <c r="G547" s="3">
        <v>38.369999999999997</v>
      </c>
      <c r="H547" s="9">
        <v>0.18182980000000004</v>
      </c>
      <c r="I547" s="9">
        <v>39.9</v>
      </c>
      <c r="J547" s="9">
        <v>232.6</v>
      </c>
      <c r="K547" s="3">
        <f t="shared" si="8"/>
        <v>51.00263080431646</v>
      </c>
    </row>
    <row r="548" spans="1:11" x14ac:dyDescent="0.25">
      <c r="A548" s="4">
        <v>45883</v>
      </c>
      <c r="B548" s="5">
        <v>0.51388888888888884</v>
      </c>
      <c r="C548" s="3">
        <v>542</v>
      </c>
      <c r="D548" s="3">
        <v>46.95</v>
      </c>
      <c r="E548" s="3">
        <v>780.6</v>
      </c>
      <c r="F548" s="3">
        <v>29.34</v>
      </c>
      <c r="G548" s="3">
        <v>39.07</v>
      </c>
      <c r="H548" s="9">
        <v>0.12868749999999995</v>
      </c>
      <c r="I548" s="9">
        <v>41.5</v>
      </c>
      <c r="J548" s="9">
        <v>195.7</v>
      </c>
      <c r="K548" s="3">
        <f t="shared" si="8"/>
        <v>49.059340479184868</v>
      </c>
    </row>
    <row r="549" spans="1:11" x14ac:dyDescent="0.25">
      <c r="A549" s="4">
        <v>45883</v>
      </c>
      <c r="B549" s="5">
        <v>0.52083333333333337</v>
      </c>
      <c r="C549" s="3">
        <v>543</v>
      </c>
      <c r="D549" s="3">
        <v>46.92</v>
      </c>
      <c r="E549" s="3">
        <v>816</v>
      </c>
      <c r="F549" s="3">
        <v>28.96</v>
      </c>
      <c r="G549" s="3">
        <v>39</v>
      </c>
      <c r="H549" s="9">
        <v>0.22023190000000004</v>
      </c>
      <c r="I549" s="9">
        <v>41.6</v>
      </c>
      <c r="J549" s="9">
        <v>190.3</v>
      </c>
      <c r="K549" s="3">
        <f t="shared" si="8"/>
        <v>47.683646296266083</v>
      </c>
    </row>
    <row r="550" spans="1:11" x14ac:dyDescent="0.25">
      <c r="A550" s="4">
        <v>45883</v>
      </c>
      <c r="B550" s="5">
        <v>0.52777777777777779</v>
      </c>
      <c r="C550" s="3">
        <v>544</v>
      </c>
      <c r="D550" s="3">
        <v>46.83</v>
      </c>
      <c r="E550" s="3">
        <v>800</v>
      </c>
      <c r="F550" s="3">
        <v>28.76</v>
      </c>
      <c r="G550" s="3">
        <v>38.61</v>
      </c>
      <c r="H550" s="9">
        <v>8.6018499999999998E-2</v>
      </c>
      <c r="I550" s="9">
        <v>41.53</v>
      </c>
      <c r="J550" s="9">
        <v>189.3</v>
      </c>
      <c r="K550" s="3">
        <f t="shared" si="8"/>
        <v>48.205595025311183</v>
      </c>
    </row>
    <row r="551" spans="1:11" x14ac:dyDescent="0.25">
      <c r="A551" s="4">
        <v>45883</v>
      </c>
      <c r="B551" s="5">
        <v>0.53472222222222221</v>
      </c>
      <c r="C551" s="3">
        <v>545</v>
      </c>
      <c r="D551" s="3">
        <v>46.75</v>
      </c>
      <c r="E551" s="3">
        <v>830</v>
      </c>
      <c r="F551" s="3">
        <v>28.88</v>
      </c>
      <c r="G551" s="3">
        <v>38.36</v>
      </c>
      <c r="H551" s="9">
        <v>0.10463769999999994</v>
      </c>
      <c r="I551" s="9">
        <v>41.41</v>
      </c>
      <c r="J551" s="9">
        <v>188.1</v>
      </c>
      <c r="K551" s="3">
        <f t="shared" si="8"/>
        <v>49.628399535729024</v>
      </c>
    </row>
    <row r="552" spans="1:11" x14ac:dyDescent="0.25">
      <c r="A552" s="4">
        <v>45883</v>
      </c>
      <c r="B552" s="5">
        <v>0.54166666666666663</v>
      </c>
      <c r="C552" s="3">
        <v>546</v>
      </c>
      <c r="D552" s="3">
        <v>46.61</v>
      </c>
      <c r="E552" s="3">
        <v>843</v>
      </c>
      <c r="F552" s="3">
        <v>28.64</v>
      </c>
      <c r="G552" s="3">
        <v>38</v>
      </c>
      <c r="H552" s="9">
        <v>-4.7419100000000047E-2</v>
      </c>
      <c r="I552" s="9">
        <v>41.31</v>
      </c>
      <c r="J552" s="9">
        <v>187.7</v>
      </c>
      <c r="K552" s="3">
        <f t="shared" si="8"/>
        <v>49.893647578953612</v>
      </c>
    </row>
    <row r="553" spans="1:11" x14ac:dyDescent="0.25">
      <c r="A553" s="4">
        <v>45883</v>
      </c>
      <c r="B553" s="5">
        <v>0.54861111111111116</v>
      </c>
      <c r="C553" s="3">
        <v>547</v>
      </c>
      <c r="D553" s="3">
        <v>46.42</v>
      </c>
      <c r="E553" s="3">
        <v>799.5</v>
      </c>
      <c r="F553" s="3">
        <v>28.96</v>
      </c>
      <c r="G553" s="3">
        <v>38.979999999999997</v>
      </c>
      <c r="H553" s="9">
        <v>4.80043E-2</v>
      </c>
      <c r="I553" s="9">
        <v>41.11</v>
      </c>
      <c r="J553" s="9">
        <v>188.3</v>
      </c>
      <c r="K553" s="3">
        <f t="shared" si="8"/>
        <v>47.753772958012668</v>
      </c>
    </row>
    <row r="554" spans="1:11" x14ac:dyDescent="0.25">
      <c r="A554" s="4">
        <v>45883</v>
      </c>
      <c r="B554" s="5">
        <v>0.55555555555555558</v>
      </c>
      <c r="C554" s="3">
        <v>548</v>
      </c>
      <c r="D554" s="3">
        <v>46.43</v>
      </c>
      <c r="E554" s="3">
        <v>782.3</v>
      </c>
      <c r="F554" s="3">
        <v>28.93</v>
      </c>
      <c r="G554" s="3">
        <v>39.51</v>
      </c>
      <c r="H554" s="9">
        <v>0.18144190000000004</v>
      </c>
      <c r="I554" s="9">
        <v>41.25</v>
      </c>
      <c r="J554" s="9">
        <v>188.2</v>
      </c>
      <c r="K554" s="3">
        <f t="shared" si="8"/>
        <v>45.805815292494664</v>
      </c>
    </row>
    <row r="555" spans="1:11" x14ac:dyDescent="0.25">
      <c r="A555" s="4">
        <v>45883</v>
      </c>
      <c r="B555" s="5">
        <v>0.5625</v>
      </c>
      <c r="C555" s="3">
        <v>549</v>
      </c>
      <c r="D555" s="3">
        <v>46.48</v>
      </c>
      <c r="E555" s="3">
        <v>678.2</v>
      </c>
      <c r="F555" s="3">
        <v>28.39</v>
      </c>
      <c r="G555" s="3">
        <v>39.049999999999997</v>
      </c>
      <c r="H555" s="9">
        <v>8.5630600000000001E-2</v>
      </c>
      <c r="I555" s="9">
        <v>41.4</v>
      </c>
      <c r="J555" s="9">
        <v>187.7</v>
      </c>
      <c r="K555" s="3">
        <f t="shared" si="8"/>
        <v>45.120434792770716</v>
      </c>
    </row>
    <row r="556" spans="1:11" x14ac:dyDescent="0.25">
      <c r="A556" s="4">
        <v>45883</v>
      </c>
      <c r="B556" s="5">
        <v>0.56944444444444442</v>
      </c>
      <c r="C556" s="3">
        <v>550</v>
      </c>
      <c r="D556" s="3">
        <v>46.27</v>
      </c>
      <c r="E556" s="3">
        <v>730.4</v>
      </c>
      <c r="F556" s="3">
        <v>28.49</v>
      </c>
      <c r="G556" s="3">
        <v>38.47</v>
      </c>
      <c r="H556" s="9">
        <v>4.7616400000000003E-2</v>
      </c>
      <c r="I556" s="9">
        <v>41.31</v>
      </c>
      <c r="J556" s="9">
        <v>188.2</v>
      </c>
      <c r="K556" s="3">
        <f t="shared" si="8"/>
        <v>47.541584698576038</v>
      </c>
    </row>
    <row r="557" spans="1:11" x14ac:dyDescent="0.25">
      <c r="A557" s="4">
        <v>45883</v>
      </c>
      <c r="B557" s="5">
        <v>0.57638888888888884</v>
      </c>
      <c r="C557" s="3">
        <v>551</v>
      </c>
      <c r="D557" s="3">
        <v>46</v>
      </c>
      <c r="E557" s="3">
        <v>689.9</v>
      </c>
      <c r="F557" s="3">
        <v>28.69</v>
      </c>
      <c r="G557" s="3">
        <v>38.03</v>
      </c>
      <c r="H557" s="9">
        <v>0.10502559999999994</v>
      </c>
      <c r="I557" s="9">
        <v>41.05</v>
      </c>
      <c r="J557" s="9">
        <v>189.6</v>
      </c>
      <c r="K557" s="3">
        <f t="shared" si="8"/>
        <v>50.004190497788379</v>
      </c>
    </row>
    <row r="558" spans="1:11" x14ac:dyDescent="0.25">
      <c r="A558" s="4">
        <v>45883</v>
      </c>
      <c r="B558" s="5">
        <v>0.58333333333333337</v>
      </c>
      <c r="C558" s="3">
        <v>552</v>
      </c>
      <c r="D558" s="3">
        <v>45.76</v>
      </c>
      <c r="E558" s="3">
        <v>644.9</v>
      </c>
      <c r="F558" s="3">
        <v>28.68</v>
      </c>
      <c r="G558" s="3">
        <v>37.58</v>
      </c>
      <c r="H558" s="9" t="e">
        <v>#VALUE!</v>
      </c>
      <c r="I558" s="9">
        <v>40.78</v>
      </c>
      <c r="J558" s="9">
        <v>191.1</v>
      </c>
      <c r="K558" s="3">
        <f t="shared" si="8"/>
        <v>51.650876440516925</v>
      </c>
    </row>
    <row r="559" spans="1:11" x14ac:dyDescent="0.25">
      <c r="A559" s="4">
        <v>45883</v>
      </c>
      <c r="B559" s="5">
        <v>0.59027777777777779</v>
      </c>
      <c r="C559" s="3">
        <v>553</v>
      </c>
      <c r="D559" s="3">
        <v>47.32</v>
      </c>
      <c r="E559" s="3">
        <v>753</v>
      </c>
      <c r="F559" s="3">
        <v>29.56</v>
      </c>
      <c r="G559" s="3">
        <v>37.049999999999997</v>
      </c>
      <c r="H559" s="9">
        <v>0.18144190000000004</v>
      </c>
      <c r="I559" s="9">
        <v>40.49</v>
      </c>
      <c r="J559" s="9">
        <v>192.5</v>
      </c>
      <c r="K559" s="3">
        <f t="shared" si="8"/>
        <v>57.896581970771123</v>
      </c>
    </row>
    <row r="560" spans="1:11" x14ac:dyDescent="0.25">
      <c r="A560" s="4">
        <v>45883</v>
      </c>
      <c r="B560" s="5">
        <v>0.59722222222222221</v>
      </c>
      <c r="C560" s="3">
        <v>554</v>
      </c>
      <c r="D560" s="3">
        <v>48.39</v>
      </c>
      <c r="E560" s="3">
        <v>566.6</v>
      </c>
      <c r="F560" s="3">
        <v>29.54</v>
      </c>
      <c r="G560" s="3">
        <v>37.04</v>
      </c>
      <c r="H560" s="9">
        <v>0.21984400000000004</v>
      </c>
      <c r="I560" s="9">
        <v>40.270000000000003</v>
      </c>
      <c r="J560" s="9">
        <v>193.7</v>
      </c>
      <c r="K560" s="3">
        <f t="shared" si="8"/>
        <v>57.841938225402458</v>
      </c>
    </row>
    <row r="561" spans="1:11" x14ac:dyDescent="0.25">
      <c r="A561" s="4">
        <v>45883</v>
      </c>
      <c r="B561" s="5">
        <v>0.60416666666666663</v>
      </c>
      <c r="C561" s="3">
        <v>555</v>
      </c>
      <c r="D561" s="3">
        <v>48.3</v>
      </c>
      <c r="E561" s="3">
        <v>715.2</v>
      </c>
      <c r="F561" s="3">
        <v>29.51</v>
      </c>
      <c r="G561" s="3">
        <v>37.43</v>
      </c>
      <c r="H561" s="9">
        <v>0.14342770000000005</v>
      </c>
      <c r="I561" s="9">
        <v>40.200000000000003</v>
      </c>
      <c r="J561" s="9">
        <v>194.4</v>
      </c>
      <c r="K561" s="3">
        <f t="shared" si="8"/>
        <v>56.085697590052241</v>
      </c>
    </row>
    <row r="562" spans="1:11" x14ac:dyDescent="0.25">
      <c r="A562" s="4">
        <v>45883</v>
      </c>
      <c r="B562" s="5">
        <v>0.61111111111111116</v>
      </c>
      <c r="C562" s="3">
        <v>556</v>
      </c>
      <c r="D562" s="3">
        <v>46.15</v>
      </c>
      <c r="E562" s="3">
        <v>547.4</v>
      </c>
      <c r="F562" s="3">
        <v>29.17</v>
      </c>
      <c r="G562" s="3">
        <v>37.25</v>
      </c>
      <c r="H562" s="9">
        <v>0.14342770000000005</v>
      </c>
      <c r="I562" s="9">
        <v>40.03</v>
      </c>
      <c r="J562" s="9">
        <v>195.6</v>
      </c>
      <c r="K562" s="3">
        <f t="shared" si="8"/>
        <v>55.212214299404863</v>
      </c>
    </row>
    <row r="563" spans="1:11" x14ac:dyDescent="0.25">
      <c r="A563" s="4">
        <v>45883</v>
      </c>
      <c r="B563" s="5">
        <v>0.61805555555555558</v>
      </c>
      <c r="C563" s="3">
        <v>557</v>
      </c>
      <c r="D563" s="3">
        <v>44.04</v>
      </c>
      <c r="E563" s="3">
        <v>236.5</v>
      </c>
      <c r="F563" s="3">
        <v>29.28</v>
      </c>
      <c r="G563" s="3">
        <v>36.049999999999997</v>
      </c>
      <c r="H563" s="9">
        <v>0.12442059999999999</v>
      </c>
      <c r="I563" s="9">
        <v>39.700000000000003</v>
      </c>
      <c r="J563" s="9">
        <v>197.5</v>
      </c>
      <c r="K563" s="3">
        <f t="shared" si="8"/>
        <v>60.834979987924086</v>
      </c>
    </row>
    <row r="564" spans="1:11" x14ac:dyDescent="0.25">
      <c r="A564" s="4">
        <v>45883</v>
      </c>
      <c r="B564" s="5">
        <v>0.625</v>
      </c>
      <c r="C564" s="3">
        <v>558</v>
      </c>
      <c r="D564" s="3">
        <v>42.25</v>
      </c>
      <c r="E564" s="3">
        <v>369.2</v>
      </c>
      <c r="F564" s="3">
        <v>29.45</v>
      </c>
      <c r="G564" s="3">
        <v>36.119999999999997</v>
      </c>
      <c r="H564" s="9">
        <v>-8.6291000000000562E-3</v>
      </c>
      <c r="I564" s="9">
        <v>38.590000000000003</v>
      </c>
      <c r="J564" s="9">
        <v>199.4</v>
      </c>
      <c r="K564" s="3">
        <f t="shared" si="8"/>
        <v>61.382504163276764</v>
      </c>
    </row>
    <row r="565" spans="1:11" x14ac:dyDescent="0.25">
      <c r="A565" s="4">
        <v>45883</v>
      </c>
      <c r="B565" s="5">
        <v>0.63194444444444442</v>
      </c>
      <c r="C565" s="3">
        <v>559</v>
      </c>
      <c r="D565" s="3">
        <v>41.03</v>
      </c>
      <c r="E565" s="3">
        <v>384.1</v>
      </c>
      <c r="F565" s="3">
        <v>29.39</v>
      </c>
      <c r="G565" s="3">
        <v>35.299999999999997</v>
      </c>
      <c r="H565" s="9">
        <v>0.14497930000000003</v>
      </c>
      <c r="I565" s="9">
        <v>39.54</v>
      </c>
      <c r="J565" s="9">
        <v>196.8</v>
      </c>
      <c r="K565" s="3">
        <f t="shared" si="8"/>
        <v>64.842680698343429</v>
      </c>
    </row>
    <row r="566" spans="1:11" x14ac:dyDescent="0.25">
      <c r="A566" s="4">
        <v>45883</v>
      </c>
      <c r="B566" s="5">
        <v>0.63888888888888884</v>
      </c>
      <c r="C566" s="3">
        <v>560</v>
      </c>
      <c r="D566" s="3">
        <v>39.869999999999997</v>
      </c>
      <c r="E566" s="3">
        <v>259.2</v>
      </c>
      <c r="F566" s="3">
        <v>29.22</v>
      </c>
      <c r="G566" s="3">
        <v>34.97</v>
      </c>
      <c r="H566" s="9">
        <v>0.19230309999999995</v>
      </c>
      <c r="I566" s="9">
        <v>39.299999999999997</v>
      </c>
      <c r="J566" s="9">
        <v>175.5</v>
      </c>
      <c r="K566" s="3">
        <f t="shared" si="8"/>
        <v>65.511275884524338</v>
      </c>
    </row>
    <row r="567" spans="1:11" x14ac:dyDescent="0.25">
      <c r="A567" s="4">
        <v>45883</v>
      </c>
      <c r="B567" s="5">
        <v>0.64583333333333337</v>
      </c>
      <c r="C567" s="3">
        <v>561</v>
      </c>
      <c r="D567" s="3">
        <v>39.130000000000003</v>
      </c>
      <c r="E567" s="3">
        <v>396.3</v>
      </c>
      <c r="F567" s="3">
        <v>29.21</v>
      </c>
      <c r="G567" s="3">
        <v>35.26</v>
      </c>
      <c r="H567" s="9">
        <v>3.5979399999999995E-2</v>
      </c>
      <c r="I567" s="9">
        <v>38.979999999999997</v>
      </c>
      <c r="J567" s="9">
        <v>194.2</v>
      </c>
      <c r="K567" s="3">
        <f t="shared" si="8"/>
        <v>64.082321711666623</v>
      </c>
    </row>
    <row r="568" spans="1:11" x14ac:dyDescent="0.25">
      <c r="A568" s="4">
        <v>45883</v>
      </c>
      <c r="B568" s="5">
        <v>0.65277777777777779</v>
      </c>
      <c r="C568" s="3">
        <v>562</v>
      </c>
      <c r="D568" s="3">
        <v>38.81</v>
      </c>
      <c r="E568" s="3">
        <v>466.7</v>
      </c>
      <c r="F568" s="3">
        <v>29</v>
      </c>
      <c r="G568" s="3">
        <v>35.36</v>
      </c>
      <c r="H568" s="9">
        <v>8.9897499999999964E-2</v>
      </c>
      <c r="I568" s="9">
        <v>38.799999999999997</v>
      </c>
      <c r="J568" s="9">
        <v>216.8</v>
      </c>
      <c r="K568" s="3">
        <f t="shared" si="8"/>
        <v>62.521141955254024</v>
      </c>
    </row>
    <row r="569" spans="1:11" x14ac:dyDescent="0.25">
      <c r="A569" s="4">
        <v>45883</v>
      </c>
      <c r="B569" s="5">
        <v>0.65972222222222221</v>
      </c>
      <c r="C569" s="3">
        <v>563</v>
      </c>
      <c r="D569" s="3">
        <v>38.57</v>
      </c>
      <c r="E569" s="3">
        <v>435.3</v>
      </c>
      <c r="F569" s="3">
        <v>28.88</v>
      </c>
      <c r="G569" s="3">
        <v>34.65</v>
      </c>
      <c r="H569" s="9" t="e">
        <v>#VALUE!</v>
      </c>
      <c r="I569" s="9">
        <v>38.53</v>
      </c>
      <c r="J569" s="9">
        <v>219.1</v>
      </c>
      <c r="K569" s="3">
        <f t="shared" si="8"/>
        <v>65.227206600916773</v>
      </c>
    </row>
    <row r="570" spans="1:11" x14ac:dyDescent="0.25">
      <c r="A570" s="4">
        <v>45883</v>
      </c>
      <c r="B570" s="5">
        <v>0.66666666666666663</v>
      </c>
      <c r="C570" s="3">
        <v>564</v>
      </c>
      <c r="D570" s="3">
        <v>38.229999999999997</v>
      </c>
      <c r="E570" s="3">
        <v>415.4</v>
      </c>
      <c r="F570" s="3">
        <v>28.19</v>
      </c>
      <c r="G570" s="3">
        <v>34.58</v>
      </c>
      <c r="H570" s="9">
        <v>0.18338140000000003</v>
      </c>
      <c r="I570" s="9">
        <v>38.1</v>
      </c>
      <c r="J570" s="9">
        <v>221.5</v>
      </c>
      <c r="K570" s="3">
        <f t="shared" si="8"/>
        <v>61.895536862430781</v>
      </c>
    </row>
    <row r="571" spans="1:11" x14ac:dyDescent="0.25">
      <c r="A571" s="4">
        <v>45883</v>
      </c>
      <c r="B571" s="5">
        <v>0.67361111111111116</v>
      </c>
      <c r="C571" s="3">
        <v>565</v>
      </c>
      <c r="D571" s="3">
        <v>37.950000000000003</v>
      </c>
      <c r="E571" s="3">
        <v>347.3</v>
      </c>
      <c r="F571" s="3">
        <v>28.34</v>
      </c>
      <c r="G571" s="3">
        <v>34.979999999999997</v>
      </c>
      <c r="H571" s="9">
        <v>0.14497930000000003</v>
      </c>
      <c r="I571" s="9">
        <v>37.770000000000003</v>
      </c>
      <c r="J571" s="9">
        <v>224.2</v>
      </c>
      <c r="K571" s="3">
        <f t="shared" si="8"/>
        <v>60.841942309337995</v>
      </c>
    </row>
    <row r="572" spans="1:11" x14ac:dyDescent="0.25">
      <c r="A572" s="4">
        <v>45883</v>
      </c>
      <c r="B572" s="5">
        <v>0.68055555555555558</v>
      </c>
      <c r="C572" s="3">
        <v>566</v>
      </c>
      <c r="D572" s="3">
        <v>37.729999999999997</v>
      </c>
      <c r="E572" s="3">
        <v>218.2</v>
      </c>
      <c r="F572" s="3">
        <v>27.9</v>
      </c>
      <c r="G572" s="3">
        <v>33.770000000000003</v>
      </c>
      <c r="H572" s="9">
        <v>0.18338140000000003</v>
      </c>
      <c r="I572" s="9">
        <v>37.590000000000003</v>
      </c>
      <c r="J572" s="9">
        <v>225.8</v>
      </c>
      <c r="K572" s="3">
        <f t="shared" si="8"/>
        <v>64.182526727957793</v>
      </c>
    </row>
    <row r="573" spans="1:11" x14ac:dyDescent="0.25">
      <c r="A573" s="4">
        <v>45883</v>
      </c>
      <c r="B573" s="5">
        <v>0.6875</v>
      </c>
      <c r="C573" s="3">
        <v>567</v>
      </c>
      <c r="D573" s="3">
        <v>37.43</v>
      </c>
      <c r="E573" s="3">
        <v>174.9</v>
      </c>
      <c r="F573" s="3">
        <v>27.9</v>
      </c>
      <c r="G573" s="3">
        <v>34.15</v>
      </c>
      <c r="H573" s="9">
        <v>0.14536720000000003</v>
      </c>
      <c r="I573" s="9">
        <v>37.22</v>
      </c>
      <c r="J573" s="9">
        <v>228.7</v>
      </c>
      <c r="K573" s="3">
        <f t="shared" si="8"/>
        <v>62.370852022664323</v>
      </c>
    </row>
    <row r="574" spans="1:11" x14ac:dyDescent="0.25">
      <c r="A574" s="4">
        <v>45883</v>
      </c>
      <c r="B574" s="5">
        <v>0.69444444444444442</v>
      </c>
      <c r="C574" s="3">
        <v>568</v>
      </c>
      <c r="D574" s="3">
        <v>37.19</v>
      </c>
      <c r="E574" s="3">
        <v>148.5</v>
      </c>
      <c r="F574" s="3">
        <v>27.65</v>
      </c>
      <c r="G574" s="3">
        <v>33.840000000000003</v>
      </c>
      <c r="H574" s="9">
        <v>-2.647250000000001E-2</v>
      </c>
      <c r="I574" s="9">
        <v>36.92</v>
      </c>
      <c r="J574" s="9">
        <v>231.6</v>
      </c>
      <c r="K574" s="3">
        <f t="shared" si="8"/>
        <v>62.500078446290999</v>
      </c>
    </row>
    <row r="575" spans="1:11" x14ac:dyDescent="0.25">
      <c r="A575" s="4">
        <v>45883</v>
      </c>
      <c r="B575" s="5">
        <v>0.70138888888888884</v>
      </c>
      <c r="C575" s="3">
        <v>569</v>
      </c>
      <c r="D575" s="3">
        <v>37</v>
      </c>
      <c r="E575" s="3">
        <v>134.9</v>
      </c>
      <c r="F575" s="3">
        <v>27.88</v>
      </c>
      <c r="G575" s="3">
        <v>34.26</v>
      </c>
      <c r="H575" s="9">
        <v>6.9338800000000034E-2</v>
      </c>
      <c r="I575" s="9">
        <v>36.619999999999997</v>
      </c>
      <c r="J575" s="9">
        <v>233.8</v>
      </c>
      <c r="K575" s="3">
        <f t="shared" si="8"/>
        <v>61.750496643753763</v>
      </c>
    </row>
    <row r="576" spans="1:11" x14ac:dyDescent="0.25">
      <c r="A576" s="4">
        <v>45883</v>
      </c>
      <c r="B576" s="5">
        <v>0.70833333333333337</v>
      </c>
      <c r="C576" s="3">
        <v>570</v>
      </c>
      <c r="D576" s="3">
        <v>36.86</v>
      </c>
      <c r="E576" s="3">
        <v>147.30000000000001</v>
      </c>
      <c r="F576" s="3">
        <v>27.74</v>
      </c>
      <c r="G576" s="3">
        <v>33.89</v>
      </c>
      <c r="H576" s="9">
        <v>-8.2717999999999958E-2</v>
      </c>
      <c r="I576" s="9">
        <v>36.43</v>
      </c>
      <c r="J576" s="9">
        <v>235.5</v>
      </c>
      <c r="K576" s="3">
        <f t="shared" si="8"/>
        <v>62.745004710170463</v>
      </c>
    </row>
    <row r="577" spans="1:11" x14ac:dyDescent="0.25">
      <c r="A577" s="4">
        <v>45883</v>
      </c>
      <c r="B577" s="5">
        <v>0.71527777777777779</v>
      </c>
      <c r="C577" s="3">
        <v>571</v>
      </c>
      <c r="D577" s="3">
        <v>36.75</v>
      </c>
      <c r="E577" s="3">
        <v>164.8</v>
      </c>
      <c r="F577" s="3">
        <v>27.66</v>
      </c>
      <c r="G577" s="3">
        <v>33.61</v>
      </c>
      <c r="H577" s="9">
        <v>-8.3493799999999951E-2</v>
      </c>
      <c r="I577" s="9">
        <v>36.22</v>
      </c>
      <c r="J577" s="9">
        <v>236.6</v>
      </c>
      <c r="K577" s="3">
        <f t="shared" si="8"/>
        <v>63.653140291735433</v>
      </c>
    </row>
    <row r="578" spans="1:11" x14ac:dyDescent="0.25">
      <c r="A578" s="4">
        <v>45883</v>
      </c>
      <c r="B578" s="5">
        <v>0.72222222222222221</v>
      </c>
      <c r="C578" s="3">
        <v>572</v>
      </c>
      <c r="D578" s="3">
        <v>36.64</v>
      </c>
      <c r="E578" s="3">
        <v>128.9</v>
      </c>
      <c r="F578" s="3">
        <v>27.4</v>
      </c>
      <c r="G578" s="3">
        <v>33.450000000000003</v>
      </c>
      <c r="H578" s="9">
        <v>7.0114600000000027E-2</v>
      </c>
      <c r="I578" s="9">
        <v>34.229999999999997</v>
      </c>
      <c r="J578" s="9">
        <v>238.5</v>
      </c>
      <c r="K578" s="3">
        <f t="shared" si="8"/>
        <v>63.013638575984629</v>
      </c>
    </row>
    <row r="579" spans="1:11" x14ac:dyDescent="0.25">
      <c r="A579" s="4">
        <v>45883</v>
      </c>
      <c r="B579" s="5">
        <v>0.72916666666666663</v>
      </c>
      <c r="C579" s="3">
        <v>573</v>
      </c>
      <c r="D579" s="3">
        <v>36.47</v>
      </c>
      <c r="E579" s="3">
        <v>103.4</v>
      </c>
      <c r="F579" s="3">
        <v>27.02</v>
      </c>
      <c r="G579" s="3">
        <v>32.99</v>
      </c>
      <c r="H579" s="9">
        <v>0.22333510000000001</v>
      </c>
      <c r="I579" s="9">
        <v>35.79</v>
      </c>
      <c r="J579" s="9">
        <v>240.3</v>
      </c>
      <c r="K579" s="3">
        <f t="shared" si="8"/>
        <v>63.164892477284297</v>
      </c>
    </row>
    <row r="580" spans="1:11" x14ac:dyDescent="0.25">
      <c r="A580" s="4">
        <v>45883</v>
      </c>
      <c r="B580" s="5">
        <v>0.73611111111111116</v>
      </c>
      <c r="C580" s="3">
        <v>574</v>
      </c>
      <c r="D580" s="3">
        <v>36.270000000000003</v>
      </c>
      <c r="E580" s="3">
        <v>80.099999999999994</v>
      </c>
      <c r="F580" s="3">
        <v>26.95</v>
      </c>
      <c r="G580" s="3">
        <v>32.83</v>
      </c>
      <c r="H580" s="9">
        <v>0.14691880000000002</v>
      </c>
      <c r="I580" s="9">
        <v>35.51</v>
      </c>
      <c r="J580" s="9">
        <v>242.1</v>
      </c>
      <c r="K580" s="3">
        <f t="shared" si="8"/>
        <v>63.560281826539864</v>
      </c>
    </row>
    <row r="581" spans="1:11" x14ac:dyDescent="0.25">
      <c r="A581" s="4">
        <v>45883</v>
      </c>
      <c r="B581" s="5">
        <v>0.74305555555555558</v>
      </c>
      <c r="C581" s="3">
        <v>575</v>
      </c>
      <c r="D581" s="3">
        <v>36.01</v>
      </c>
      <c r="E581" s="3">
        <v>58.21</v>
      </c>
      <c r="F581" s="3">
        <v>26.74</v>
      </c>
      <c r="G581" s="3">
        <v>32.369999999999997</v>
      </c>
      <c r="H581" s="9">
        <v>0.14730670000000001</v>
      </c>
      <c r="I581" s="9">
        <v>35.229999999999997</v>
      </c>
      <c r="J581" s="9">
        <v>243.7</v>
      </c>
      <c r="K581" s="3">
        <f t="shared" si="8"/>
        <v>64.668866794518536</v>
      </c>
    </row>
    <row r="582" spans="1:11" x14ac:dyDescent="0.25">
      <c r="A582" s="4">
        <v>45883</v>
      </c>
      <c r="B582" s="5">
        <v>0.75</v>
      </c>
      <c r="C582" s="3">
        <v>576</v>
      </c>
      <c r="D582" s="3">
        <v>35.74</v>
      </c>
      <c r="E582" s="3">
        <v>34.39</v>
      </c>
      <c r="F582" s="3">
        <v>26.55</v>
      </c>
      <c r="G582" s="3">
        <v>32.07</v>
      </c>
      <c r="H582" s="9">
        <v>7.1278300000000017E-2</v>
      </c>
      <c r="I582" s="9">
        <v>34.909999999999997</v>
      </c>
      <c r="J582" s="9">
        <v>244.9</v>
      </c>
      <c r="K582" s="3">
        <f t="shared" si="8"/>
        <v>65.10723972974543</v>
      </c>
    </row>
    <row r="583" spans="1:11" x14ac:dyDescent="0.25">
      <c r="A583" s="4">
        <v>45883</v>
      </c>
      <c r="B583" s="5">
        <v>0.75694444444444442</v>
      </c>
      <c r="C583" s="3">
        <v>577</v>
      </c>
      <c r="D583" s="3">
        <v>35.479999999999997</v>
      </c>
      <c r="E583" s="3">
        <v>17.8</v>
      </c>
      <c r="F583" s="3">
        <v>26.56</v>
      </c>
      <c r="G583" s="3">
        <v>31.79</v>
      </c>
      <c r="H583" s="9">
        <v>-0.19676060000000001</v>
      </c>
      <c r="I583" s="9">
        <v>34.6</v>
      </c>
      <c r="J583" s="9">
        <v>245.6</v>
      </c>
      <c r="K583" s="3">
        <f t="shared" ref="K583:K646" si="9">100*((0.6108*EXP(17.27*F583/(F583+237.3)) - 0.066*(G583-F583)) / (0.6108*EXP(17.27*G583/(G583+237.3))))</f>
        <v>66.597003349923639</v>
      </c>
    </row>
    <row r="584" spans="1:11" x14ac:dyDescent="0.25">
      <c r="A584" s="4">
        <v>45883</v>
      </c>
      <c r="B584" s="5">
        <v>0.76388888888888884</v>
      </c>
      <c r="C584" s="3">
        <v>578</v>
      </c>
      <c r="D584" s="3">
        <v>35.18</v>
      </c>
      <c r="E584" s="3">
        <v>8.32</v>
      </c>
      <c r="F584" s="3">
        <v>25.97</v>
      </c>
      <c r="G584" s="3">
        <v>31.64</v>
      </c>
      <c r="H584" s="9">
        <v>0.1104562</v>
      </c>
      <c r="I584" s="9">
        <v>34.31</v>
      </c>
      <c r="J584" s="9">
        <v>247</v>
      </c>
      <c r="K584" s="3">
        <f t="shared" si="9"/>
        <v>63.990734177683386</v>
      </c>
    </row>
    <row r="585" spans="1:11" x14ac:dyDescent="0.25">
      <c r="A585" s="4">
        <v>45883</v>
      </c>
      <c r="B585" s="5">
        <v>0.77083333333333337</v>
      </c>
      <c r="C585" s="3">
        <v>579</v>
      </c>
      <c r="D585" s="3">
        <v>34.93</v>
      </c>
      <c r="E585" s="3">
        <v>3</v>
      </c>
      <c r="F585" s="3">
        <v>26.35</v>
      </c>
      <c r="G585" s="3">
        <v>31.44</v>
      </c>
      <c r="H585" s="9">
        <v>5.3434899999999952E-2</v>
      </c>
      <c r="I585" s="9">
        <v>34.07</v>
      </c>
      <c r="J585" s="9">
        <v>247.8</v>
      </c>
      <c r="K585" s="3">
        <f t="shared" si="9"/>
        <v>67.20438461752434</v>
      </c>
    </row>
    <row r="586" spans="1:11" x14ac:dyDescent="0.25">
      <c r="A586" s="4">
        <v>45883</v>
      </c>
      <c r="B586" s="5">
        <v>0.77777777777777779</v>
      </c>
      <c r="C586" s="3">
        <v>580</v>
      </c>
      <c r="D586" s="3">
        <v>34.700000000000003</v>
      </c>
      <c r="E586" s="3">
        <v>0.96699999999999997</v>
      </c>
      <c r="F586" s="3">
        <v>26.65</v>
      </c>
      <c r="G586" s="3">
        <v>30.91</v>
      </c>
      <c r="H586" s="9">
        <v>-9.978560000000003E-2</v>
      </c>
      <c r="I586" s="9">
        <v>33.82</v>
      </c>
      <c r="J586" s="9">
        <v>248.5</v>
      </c>
      <c r="K586" s="3">
        <f t="shared" si="9"/>
        <v>71.854417295753578</v>
      </c>
    </row>
    <row r="587" spans="1:11" x14ac:dyDescent="0.25">
      <c r="A587" s="4">
        <v>45883</v>
      </c>
      <c r="B587" s="5">
        <v>0.78472222222222221</v>
      </c>
      <c r="C587" s="3">
        <v>581</v>
      </c>
      <c r="D587" s="3">
        <v>34.46</v>
      </c>
      <c r="E587" s="3">
        <v>0.129</v>
      </c>
      <c r="F587" s="3">
        <v>26.63</v>
      </c>
      <c r="G587" s="3">
        <v>30.89</v>
      </c>
      <c r="H587" s="9">
        <v>-6.1383500000000035E-2</v>
      </c>
      <c r="I587" s="9">
        <v>33.590000000000003</v>
      </c>
      <c r="J587" s="9">
        <v>248.5</v>
      </c>
      <c r="K587" s="3">
        <f t="shared" si="9"/>
        <v>71.844347946854626</v>
      </c>
    </row>
    <row r="588" spans="1:11" x14ac:dyDescent="0.25">
      <c r="A588" s="4">
        <v>45883</v>
      </c>
      <c r="B588" s="5">
        <v>0.79166666666666663</v>
      </c>
      <c r="C588" s="3">
        <v>582</v>
      </c>
      <c r="D588" s="3">
        <v>34.28</v>
      </c>
      <c r="E588" s="3">
        <v>0</v>
      </c>
      <c r="F588" s="3">
        <v>26.89</v>
      </c>
      <c r="G588" s="3">
        <v>30.81</v>
      </c>
      <c r="H588" s="9">
        <v>0.20743120000000004</v>
      </c>
      <c r="I588" s="9">
        <v>33.43</v>
      </c>
      <c r="J588" s="9">
        <v>249.3</v>
      </c>
      <c r="K588" s="3">
        <f t="shared" si="9"/>
        <v>73.88637552820974</v>
      </c>
    </row>
    <row r="589" spans="1:11" x14ac:dyDescent="0.25">
      <c r="A589" s="4">
        <v>45883</v>
      </c>
      <c r="B589" s="5">
        <v>0.79861111111111116</v>
      </c>
      <c r="C589" s="3">
        <v>583</v>
      </c>
      <c r="D589" s="3">
        <v>34.1</v>
      </c>
      <c r="E589" s="3">
        <v>0</v>
      </c>
      <c r="F589" s="3">
        <v>26.88</v>
      </c>
      <c r="G589" s="3">
        <v>30.6</v>
      </c>
      <c r="H589" s="9">
        <v>-3.198499999999993E-3</v>
      </c>
      <c r="I589" s="9">
        <v>33.26</v>
      </c>
      <c r="J589" s="9">
        <v>249.3</v>
      </c>
      <c r="K589" s="3">
        <f t="shared" si="9"/>
        <v>75.030237016195571</v>
      </c>
    </row>
    <row r="590" spans="1:11" x14ac:dyDescent="0.25">
      <c r="A590" s="4">
        <v>45883</v>
      </c>
      <c r="B590" s="5">
        <v>0.80555555555555558</v>
      </c>
      <c r="C590" s="3">
        <v>584</v>
      </c>
      <c r="D590" s="3">
        <v>33.909999999999997</v>
      </c>
      <c r="E590" s="3">
        <v>0</v>
      </c>
      <c r="F590" s="3">
        <v>26.74</v>
      </c>
      <c r="G590" s="3">
        <v>30.54</v>
      </c>
      <c r="H590" s="9">
        <v>0.15002199999999999</v>
      </c>
      <c r="I590" s="9">
        <v>33.08</v>
      </c>
      <c r="J590" s="9">
        <v>249.5</v>
      </c>
      <c r="K590" s="3">
        <f t="shared" si="9"/>
        <v>74.504466966648252</v>
      </c>
    </row>
    <row r="591" spans="1:11" x14ac:dyDescent="0.25">
      <c r="A591" s="4">
        <v>45883</v>
      </c>
      <c r="B591" s="5">
        <v>0.8125</v>
      </c>
      <c r="C591" s="3">
        <v>585</v>
      </c>
      <c r="D591" s="3">
        <v>33.76</v>
      </c>
      <c r="E591" s="3">
        <v>0</v>
      </c>
      <c r="F591" s="3">
        <v>26.98</v>
      </c>
      <c r="G591" s="3">
        <v>30.42</v>
      </c>
      <c r="H591" s="9">
        <v>-7.9614799999999986E-2</v>
      </c>
      <c r="I591" s="9">
        <v>32.94</v>
      </c>
      <c r="J591" s="9">
        <v>249.5</v>
      </c>
      <c r="K591" s="3">
        <f t="shared" si="9"/>
        <v>76.710629169334638</v>
      </c>
    </row>
    <row r="592" spans="1:11" x14ac:dyDescent="0.25">
      <c r="A592" s="4">
        <v>45883</v>
      </c>
      <c r="B592" s="5">
        <v>0.81944444444444442</v>
      </c>
      <c r="C592" s="3">
        <v>586</v>
      </c>
      <c r="D592" s="3">
        <v>33.64</v>
      </c>
      <c r="E592" s="3">
        <v>0</v>
      </c>
      <c r="F592" s="3">
        <v>27</v>
      </c>
      <c r="G592" s="3">
        <v>30.46</v>
      </c>
      <c r="H592" s="9">
        <v>3.5591499999999998E-2</v>
      </c>
      <c r="I592" s="9">
        <v>32.799999999999997</v>
      </c>
      <c r="J592" s="9">
        <v>250.3</v>
      </c>
      <c r="K592" s="3">
        <f t="shared" si="9"/>
        <v>76.601089901319398</v>
      </c>
    </row>
    <row r="593" spans="1:11" x14ac:dyDescent="0.25">
      <c r="A593" s="4">
        <v>45883</v>
      </c>
      <c r="B593" s="5">
        <v>0.82638888888888884</v>
      </c>
      <c r="C593" s="3">
        <v>587</v>
      </c>
      <c r="D593" s="3">
        <v>33.549999999999997</v>
      </c>
      <c r="E593" s="3">
        <v>0</v>
      </c>
      <c r="F593" s="3">
        <v>27</v>
      </c>
      <c r="G593" s="3">
        <v>30.19</v>
      </c>
      <c r="H593" s="9">
        <v>-6.0607700000000042E-2</v>
      </c>
      <c r="I593" s="9">
        <v>32.659999999999997</v>
      </c>
      <c r="J593" s="9">
        <v>250.3</v>
      </c>
      <c r="K593" s="3">
        <f t="shared" si="9"/>
        <v>78.209119807745182</v>
      </c>
    </row>
    <row r="594" spans="1:11" x14ac:dyDescent="0.25">
      <c r="A594" s="4">
        <v>45883</v>
      </c>
      <c r="B594" s="5">
        <v>0.83333333333333337</v>
      </c>
      <c r="C594" s="3">
        <v>588</v>
      </c>
      <c r="D594" s="3">
        <v>33.44</v>
      </c>
      <c r="E594" s="3">
        <v>0</v>
      </c>
      <c r="F594" s="3">
        <v>27.03</v>
      </c>
      <c r="G594" s="3">
        <v>30.06</v>
      </c>
      <c r="H594" s="9">
        <v>-4.1212699999999991E-2</v>
      </c>
      <c r="I594" s="9">
        <v>32.53</v>
      </c>
      <c r="J594" s="9">
        <v>250.4</v>
      </c>
      <c r="K594" s="3">
        <f t="shared" si="9"/>
        <v>79.189434016165407</v>
      </c>
    </row>
    <row r="595" spans="1:11" x14ac:dyDescent="0.25">
      <c r="A595" s="4">
        <v>45883</v>
      </c>
      <c r="B595" s="5">
        <v>0.84027777777777779</v>
      </c>
      <c r="C595" s="3">
        <v>589</v>
      </c>
      <c r="D595" s="3">
        <v>33.39</v>
      </c>
      <c r="E595" s="3">
        <v>0</v>
      </c>
      <c r="F595" s="3">
        <v>27</v>
      </c>
      <c r="G595" s="3">
        <v>29.93</v>
      </c>
      <c r="H595" s="9">
        <v>0.13256650000000003</v>
      </c>
      <c r="I595" s="9">
        <v>32.4</v>
      </c>
      <c r="J595" s="9">
        <v>250.4</v>
      </c>
      <c r="K595" s="3">
        <f t="shared" si="9"/>
        <v>79.789714981297095</v>
      </c>
    </row>
    <row r="596" spans="1:11" x14ac:dyDescent="0.25">
      <c r="A596" s="4">
        <v>45883</v>
      </c>
      <c r="B596" s="5">
        <v>0.84722222222222221</v>
      </c>
      <c r="C596" s="3">
        <v>590</v>
      </c>
      <c r="D596" s="3">
        <v>33.32</v>
      </c>
      <c r="E596" s="3">
        <v>0</v>
      </c>
      <c r="F596" s="3">
        <v>26.59</v>
      </c>
      <c r="G596" s="3">
        <v>29.39</v>
      </c>
      <c r="H596" s="9">
        <v>0.18997569999999997</v>
      </c>
      <c r="I596" s="9">
        <v>32.24</v>
      </c>
      <c r="J596" s="9">
        <v>250.5</v>
      </c>
      <c r="K596" s="3">
        <f t="shared" si="9"/>
        <v>80.444160238082191</v>
      </c>
    </row>
    <row r="597" spans="1:11" x14ac:dyDescent="0.25">
      <c r="A597" s="4">
        <v>45883</v>
      </c>
      <c r="B597" s="5">
        <v>0.85416666666666663</v>
      </c>
      <c r="C597" s="3">
        <v>591</v>
      </c>
      <c r="D597" s="3">
        <v>33.229999999999997</v>
      </c>
      <c r="E597" s="3">
        <v>0</v>
      </c>
      <c r="F597" s="3">
        <v>26.41</v>
      </c>
      <c r="G597" s="3">
        <v>29.26</v>
      </c>
      <c r="H597" s="9">
        <v>0.11355939999999998</v>
      </c>
      <c r="I597" s="9">
        <v>32.049999999999997</v>
      </c>
      <c r="J597" s="9">
        <v>250.7</v>
      </c>
      <c r="K597" s="3">
        <f t="shared" si="9"/>
        <v>80.065623130829565</v>
      </c>
    </row>
    <row r="598" spans="1:11" x14ac:dyDescent="0.25">
      <c r="A598" s="4">
        <v>45883</v>
      </c>
      <c r="B598" s="5">
        <v>0.86111111111111116</v>
      </c>
      <c r="C598" s="3">
        <v>592</v>
      </c>
      <c r="D598" s="3">
        <v>33.07</v>
      </c>
      <c r="E598" s="3">
        <v>3.0000000000000001E-3</v>
      </c>
      <c r="F598" s="3">
        <v>26.31</v>
      </c>
      <c r="G598" s="3">
        <v>29.02</v>
      </c>
      <c r="H598" s="9">
        <v>0.11317149999999998</v>
      </c>
      <c r="I598" s="9">
        <v>31.86</v>
      </c>
      <c r="J598" s="9">
        <v>251.1</v>
      </c>
      <c r="K598" s="3">
        <f t="shared" si="9"/>
        <v>80.908295448967294</v>
      </c>
    </row>
    <row r="599" spans="1:11" x14ac:dyDescent="0.25">
      <c r="A599" s="4">
        <v>45883</v>
      </c>
      <c r="B599" s="5">
        <v>0.86805555555555558</v>
      </c>
      <c r="C599" s="3">
        <v>593</v>
      </c>
      <c r="D599" s="3">
        <v>32.9</v>
      </c>
      <c r="E599" s="3">
        <v>3.0000000000000001E-3</v>
      </c>
      <c r="F599" s="3">
        <v>25.89</v>
      </c>
      <c r="G599" s="3">
        <v>28.76</v>
      </c>
      <c r="H599" s="9">
        <v>-0.19326949999999998</v>
      </c>
      <c r="I599" s="9">
        <v>31.68</v>
      </c>
      <c r="J599" s="9">
        <v>251.3</v>
      </c>
      <c r="K599" s="3">
        <f t="shared" si="9"/>
        <v>79.743314170144316</v>
      </c>
    </row>
    <row r="600" spans="1:11" x14ac:dyDescent="0.25">
      <c r="A600" s="4">
        <v>45883</v>
      </c>
      <c r="B600" s="5">
        <v>0.875</v>
      </c>
      <c r="C600" s="3">
        <v>594</v>
      </c>
      <c r="D600" s="3">
        <v>32.67</v>
      </c>
      <c r="E600" s="3">
        <v>0.02</v>
      </c>
      <c r="F600" s="3">
        <v>25.41</v>
      </c>
      <c r="G600" s="3">
        <v>28.34</v>
      </c>
      <c r="H600" s="9">
        <v>0.13373020000000002</v>
      </c>
      <c r="I600" s="9">
        <v>31.46</v>
      </c>
      <c r="J600" s="9">
        <v>251.8</v>
      </c>
      <c r="K600" s="3">
        <f t="shared" si="9"/>
        <v>79.17679808566605</v>
      </c>
    </row>
    <row r="601" spans="1:11" x14ac:dyDescent="0.25">
      <c r="A601" s="4">
        <v>45883</v>
      </c>
      <c r="B601" s="5">
        <v>0.88194444444444442</v>
      </c>
      <c r="C601" s="3">
        <v>595</v>
      </c>
      <c r="D601" s="3">
        <v>32.450000000000003</v>
      </c>
      <c r="E601" s="3">
        <v>0.03</v>
      </c>
      <c r="F601" s="3">
        <v>25.07</v>
      </c>
      <c r="G601" s="3">
        <v>28.04</v>
      </c>
      <c r="H601" s="9">
        <v>0.19152729999999996</v>
      </c>
      <c r="I601" s="9">
        <v>31.24</v>
      </c>
      <c r="J601" s="9">
        <v>251.8</v>
      </c>
      <c r="K601" s="3">
        <f t="shared" si="9"/>
        <v>78.785764337335493</v>
      </c>
    </row>
    <row r="602" spans="1:11" x14ac:dyDescent="0.25">
      <c r="A602" s="4">
        <v>45883</v>
      </c>
      <c r="B602" s="5">
        <v>0.88888888888888884</v>
      </c>
      <c r="C602" s="3">
        <v>596</v>
      </c>
      <c r="D602" s="3">
        <v>32.25</v>
      </c>
      <c r="E602" s="3">
        <v>3.0000000000000001E-3</v>
      </c>
      <c r="F602" s="3">
        <v>25.06</v>
      </c>
      <c r="G602" s="3">
        <v>27.9</v>
      </c>
      <c r="H602" s="9">
        <v>0.17213230000000002</v>
      </c>
      <c r="I602" s="9">
        <v>31.01</v>
      </c>
      <c r="J602" s="9">
        <v>252.1</v>
      </c>
      <c r="K602" s="3">
        <f t="shared" si="9"/>
        <v>79.608700846992534</v>
      </c>
    </row>
    <row r="603" spans="1:11" x14ac:dyDescent="0.25">
      <c r="A603" s="4">
        <v>45883</v>
      </c>
      <c r="B603" s="5">
        <v>0.89583333333333337</v>
      </c>
      <c r="C603" s="3">
        <v>597</v>
      </c>
      <c r="D603" s="3">
        <v>32.04</v>
      </c>
      <c r="E603" s="3">
        <v>0.02</v>
      </c>
      <c r="F603" s="3">
        <v>24.77</v>
      </c>
      <c r="G603" s="3">
        <v>27.69</v>
      </c>
      <c r="H603" s="9">
        <v>9.494020000000003E-2</v>
      </c>
      <c r="I603" s="9">
        <v>30.82</v>
      </c>
      <c r="J603" s="9">
        <v>252.4</v>
      </c>
      <c r="K603" s="3">
        <f t="shared" si="9"/>
        <v>78.979817445914563</v>
      </c>
    </row>
    <row r="604" spans="1:11" x14ac:dyDescent="0.25">
      <c r="A604" s="4">
        <v>45883</v>
      </c>
      <c r="B604" s="5">
        <v>0.90277777777777779</v>
      </c>
      <c r="C604" s="3">
        <v>598</v>
      </c>
      <c r="D604" s="3">
        <v>31.85</v>
      </c>
      <c r="E604" s="3">
        <v>3.0000000000000001E-3</v>
      </c>
      <c r="F604" s="3">
        <v>24.92</v>
      </c>
      <c r="G604" s="3">
        <v>27.54</v>
      </c>
      <c r="H604" s="9">
        <v>0.13373020000000002</v>
      </c>
      <c r="I604" s="9">
        <v>30.62</v>
      </c>
      <c r="J604" s="9">
        <v>252.8</v>
      </c>
      <c r="K604" s="3">
        <f t="shared" si="9"/>
        <v>80.975700872668739</v>
      </c>
    </row>
    <row r="605" spans="1:11" x14ac:dyDescent="0.25">
      <c r="A605" s="4">
        <v>45883</v>
      </c>
      <c r="B605" s="5">
        <v>0.90972222222222221</v>
      </c>
      <c r="C605" s="3">
        <v>599</v>
      </c>
      <c r="D605" s="3">
        <v>31.7</v>
      </c>
      <c r="E605" s="3">
        <v>0</v>
      </c>
      <c r="F605" s="3">
        <v>25.09</v>
      </c>
      <c r="G605" s="3">
        <v>27.62</v>
      </c>
      <c r="H605" s="9">
        <v>0.13489390000000001</v>
      </c>
      <c r="I605" s="9">
        <v>30.44</v>
      </c>
      <c r="J605" s="9">
        <v>252.6</v>
      </c>
      <c r="K605" s="3">
        <f t="shared" si="9"/>
        <v>81.626723970756672</v>
      </c>
    </row>
    <row r="606" spans="1:11" x14ac:dyDescent="0.25">
      <c r="A606" s="4">
        <v>45883</v>
      </c>
      <c r="B606" s="5">
        <v>0.91666666666666663</v>
      </c>
      <c r="C606" s="3">
        <v>600</v>
      </c>
      <c r="D606" s="3">
        <v>31.59</v>
      </c>
      <c r="E606" s="3">
        <v>3.0000000000000001E-3</v>
      </c>
      <c r="F606" s="3">
        <v>25.07</v>
      </c>
      <c r="G606" s="3">
        <v>27.65</v>
      </c>
      <c r="H606" s="9">
        <v>0.17290810000000001</v>
      </c>
      <c r="I606" s="9">
        <v>30.31</v>
      </c>
      <c r="J606" s="9">
        <v>252.9</v>
      </c>
      <c r="K606" s="3">
        <f t="shared" si="9"/>
        <v>81.292449476032701</v>
      </c>
    </row>
    <row r="607" spans="1:11" x14ac:dyDescent="0.25">
      <c r="A607" s="4">
        <v>45883</v>
      </c>
      <c r="B607" s="5">
        <v>0.92361111111111116</v>
      </c>
      <c r="C607" s="3">
        <v>601</v>
      </c>
      <c r="D607" s="3">
        <v>31.47</v>
      </c>
      <c r="E607" s="3">
        <v>0</v>
      </c>
      <c r="F607" s="3">
        <v>24.81</v>
      </c>
      <c r="G607" s="3">
        <v>27.43</v>
      </c>
      <c r="H607" s="9">
        <v>0.15390099999999995</v>
      </c>
      <c r="I607" s="9">
        <v>30.18</v>
      </c>
      <c r="J607" s="9">
        <v>252.2</v>
      </c>
      <c r="K607" s="3">
        <f t="shared" si="9"/>
        <v>80.934324655258507</v>
      </c>
    </row>
    <row r="608" spans="1:11" x14ac:dyDescent="0.25">
      <c r="A608" s="4">
        <v>45883</v>
      </c>
      <c r="B608" s="5">
        <v>0.93055555555555558</v>
      </c>
      <c r="C608" s="3">
        <v>602</v>
      </c>
      <c r="D608" s="3">
        <v>31.31</v>
      </c>
      <c r="E608" s="3">
        <v>3.0000000000000001E-3</v>
      </c>
      <c r="F608" s="3">
        <v>24.49</v>
      </c>
      <c r="G608" s="3">
        <v>27.26</v>
      </c>
      <c r="H608" s="9">
        <v>0.11588679999999996</v>
      </c>
      <c r="I608" s="9">
        <v>30.04</v>
      </c>
      <c r="J608" s="9">
        <v>252.7</v>
      </c>
      <c r="K608" s="3">
        <f t="shared" si="9"/>
        <v>79.832097216175654</v>
      </c>
    </row>
    <row r="609" spans="1:11" x14ac:dyDescent="0.25">
      <c r="A609" s="4">
        <v>45883</v>
      </c>
      <c r="B609" s="5">
        <v>0.9375</v>
      </c>
      <c r="C609" s="3">
        <v>603</v>
      </c>
      <c r="D609" s="3">
        <v>31.13</v>
      </c>
      <c r="E609" s="3">
        <v>0</v>
      </c>
      <c r="F609" s="3">
        <v>24.52</v>
      </c>
      <c r="G609" s="3">
        <v>27.24</v>
      </c>
      <c r="H609" s="9">
        <v>-0.24951499999999999</v>
      </c>
      <c r="I609" s="9">
        <v>29.87</v>
      </c>
      <c r="J609" s="9">
        <v>252.4</v>
      </c>
      <c r="K609" s="3">
        <f t="shared" si="9"/>
        <v>80.169480971395188</v>
      </c>
    </row>
    <row r="610" spans="1:11" x14ac:dyDescent="0.25">
      <c r="A610" s="4">
        <v>45883</v>
      </c>
      <c r="B610" s="5">
        <v>0.94444444444444442</v>
      </c>
      <c r="C610" s="3">
        <v>604</v>
      </c>
      <c r="D610" s="3">
        <v>30.99</v>
      </c>
      <c r="E610" s="3">
        <v>1.2999999999999999E-2</v>
      </c>
      <c r="F610" s="3">
        <v>24.29</v>
      </c>
      <c r="G610" s="3">
        <v>26.94</v>
      </c>
      <c r="H610" s="9">
        <v>-0.30692419999999998</v>
      </c>
      <c r="I610" s="9">
        <v>29.71</v>
      </c>
      <c r="J610" s="9">
        <v>253</v>
      </c>
      <c r="K610" s="3">
        <f t="shared" si="9"/>
        <v>80.537755712945639</v>
      </c>
    </row>
    <row r="611" spans="1:11" x14ac:dyDescent="0.25">
      <c r="A611" s="4">
        <v>45883</v>
      </c>
      <c r="B611" s="5">
        <v>0.95138888888888884</v>
      </c>
      <c r="C611" s="3">
        <v>605</v>
      </c>
      <c r="D611" s="3">
        <v>30.89</v>
      </c>
      <c r="E611" s="3">
        <v>1.2999999999999999E-2</v>
      </c>
      <c r="F611" s="3">
        <v>24.25</v>
      </c>
      <c r="G611" s="3">
        <v>26.85</v>
      </c>
      <c r="H611" s="9">
        <v>-0.42100558999999999</v>
      </c>
      <c r="I611" s="9">
        <v>29.55</v>
      </c>
      <c r="J611" s="9">
        <v>253.2</v>
      </c>
      <c r="K611" s="3">
        <f t="shared" si="9"/>
        <v>80.852244028465165</v>
      </c>
    </row>
    <row r="612" spans="1:11" x14ac:dyDescent="0.25">
      <c r="A612" s="4">
        <v>45883</v>
      </c>
      <c r="B612" s="5">
        <v>0.95833333333333337</v>
      </c>
      <c r="C612" s="3">
        <v>606</v>
      </c>
      <c r="D612" s="3">
        <v>30.75</v>
      </c>
      <c r="E612" s="3">
        <v>1.2999999999999999E-2</v>
      </c>
      <c r="F612" s="3">
        <v>24.19</v>
      </c>
      <c r="G612" s="3">
        <v>26.8</v>
      </c>
      <c r="H612" s="9">
        <v>1.456299999999966E-3</v>
      </c>
      <c r="I612" s="9">
        <v>29.37</v>
      </c>
      <c r="J612" s="9">
        <v>253.3</v>
      </c>
      <c r="K612" s="3">
        <f t="shared" si="9"/>
        <v>80.762852002040972</v>
      </c>
    </row>
    <row r="613" spans="1:11" x14ac:dyDescent="0.25">
      <c r="A613" s="4">
        <v>45883</v>
      </c>
      <c r="B613" s="5">
        <v>0.96527777777777779</v>
      </c>
      <c r="C613" s="3">
        <v>607</v>
      </c>
      <c r="D613" s="3">
        <v>30.65</v>
      </c>
      <c r="E613" s="3">
        <v>7.0000000000000001E-3</v>
      </c>
      <c r="F613" s="3">
        <v>24.35</v>
      </c>
      <c r="G613" s="3">
        <v>26.91</v>
      </c>
      <c r="H613" s="9">
        <v>-5.6728699999999965E-2</v>
      </c>
      <c r="I613" s="9">
        <v>29.25</v>
      </c>
      <c r="J613" s="9">
        <v>253.2</v>
      </c>
      <c r="K613" s="3">
        <f t="shared" si="9"/>
        <v>81.155308770384451</v>
      </c>
    </row>
    <row r="614" spans="1:11" x14ac:dyDescent="0.25">
      <c r="A614" s="4">
        <v>45883</v>
      </c>
      <c r="B614" s="5">
        <v>0.97222222222222221</v>
      </c>
      <c r="C614" s="3">
        <v>608</v>
      </c>
      <c r="D614" s="3">
        <v>30.56</v>
      </c>
      <c r="E614" s="3">
        <v>7.0000000000000001E-3</v>
      </c>
      <c r="F614" s="3">
        <v>24.31</v>
      </c>
      <c r="G614" s="3">
        <v>26.76</v>
      </c>
      <c r="H614" s="9">
        <v>-0.11452580000000001</v>
      </c>
      <c r="I614" s="9">
        <v>29.13</v>
      </c>
      <c r="J614" s="9">
        <v>253.2</v>
      </c>
      <c r="K614" s="3">
        <f t="shared" si="9"/>
        <v>81.872716851920515</v>
      </c>
    </row>
    <row r="615" spans="1:11" x14ac:dyDescent="0.25">
      <c r="A615" s="4">
        <v>45883</v>
      </c>
      <c r="B615" s="5">
        <v>0.97916666666666663</v>
      </c>
      <c r="C615" s="3">
        <v>609</v>
      </c>
      <c r="D615" s="3">
        <v>30.43</v>
      </c>
      <c r="E615" s="3">
        <v>0.03</v>
      </c>
      <c r="F615" s="3">
        <v>24.04</v>
      </c>
      <c r="G615" s="3">
        <v>26.53</v>
      </c>
      <c r="H615" s="9">
        <v>-0.11297420000000002</v>
      </c>
      <c r="I615" s="9">
        <v>29.01</v>
      </c>
      <c r="J615" s="9">
        <v>253.2</v>
      </c>
      <c r="K615" s="3">
        <f t="shared" si="9"/>
        <v>81.504704503884639</v>
      </c>
    </row>
    <row r="616" spans="1:11" x14ac:dyDescent="0.25">
      <c r="A616" s="4">
        <v>45883</v>
      </c>
      <c r="B616" s="5">
        <v>0.98611111111111116</v>
      </c>
      <c r="C616" s="3">
        <v>610</v>
      </c>
      <c r="D616" s="3">
        <v>30.34</v>
      </c>
      <c r="E616" s="3">
        <v>3.0000000000000001E-3</v>
      </c>
      <c r="F616" s="3">
        <v>24.29</v>
      </c>
      <c r="G616" s="3">
        <v>26.8</v>
      </c>
      <c r="H616" s="9">
        <v>-0.2099492</v>
      </c>
      <c r="I616" s="9">
        <v>28.9</v>
      </c>
      <c r="J616" s="9">
        <v>253.1</v>
      </c>
      <c r="K616" s="3">
        <f t="shared" si="9"/>
        <v>81.464849287378328</v>
      </c>
    </row>
    <row r="617" spans="1:11" x14ac:dyDescent="0.25">
      <c r="A617" s="4">
        <v>45883</v>
      </c>
      <c r="B617" s="5">
        <v>0.99305555555555558</v>
      </c>
      <c r="C617" s="3">
        <v>611</v>
      </c>
      <c r="D617" s="3">
        <v>30.23</v>
      </c>
      <c r="E617" s="3">
        <v>1.2999999999999999E-2</v>
      </c>
      <c r="F617" s="3">
        <v>23.97</v>
      </c>
      <c r="G617" s="3">
        <v>26.35</v>
      </c>
      <c r="H617" s="9">
        <v>-0.19016630000000001</v>
      </c>
      <c r="I617" s="9">
        <v>28.78</v>
      </c>
      <c r="J617" s="9">
        <v>253.7</v>
      </c>
      <c r="K617" s="3">
        <f t="shared" si="9"/>
        <v>82.219787498361157</v>
      </c>
    </row>
    <row r="618" spans="1:11" x14ac:dyDescent="0.25">
      <c r="A618" s="4">
        <v>45884</v>
      </c>
      <c r="B618" s="5">
        <v>0</v>
      </c>
      <c r="C618" s="3">
        <v>612</v>
      </c>
      <c r="D618" s="3">
        <v>30.14</v>
      </c>
      <c r="E618" s="3">
        <v>0</v>
      </c>
      <c r="F618" s="3">
        <v>24.06</v>
      </c>
      <c r="G618" s="3">
        <v>26.46</v>
      </c>
      <c r="H618" s="9">
        <v>9.8819199999999996E-2</v>
      </c>
      <c r="I618" s="9">
        <v>28.65</v>
      </c>
      <c r="J618" s="9">
        <v>253.5</v>
      </c>
      <c r="K618" s="3">
        <f t="shared" si="9"/>
        <v>82.117354758278665</v>
      </c>
    </row>
    <row r="619" spans="1:11" x14ac:dyDescent="0.25">
      <c r="A619" s="4">
        <v>45884</v>
      </c>
      <c r="B619" s="5">
        <v>6.9444444444444441E-3</v>
      </c>
      <c r="C619" s="3">
        <v>613</v>
      </c>
      <c r="D619" s="3">
        <v>30.08</v>
      </c>
      <c r="E619" s="3">
        <v>0</v>
      </c>
      <c r="F619" s="3">
        <v>24.36</v>
      </c>
      <c r="G619" s="3">
        <v>26.39</v>
      </c>
      <c r="H619" s="9">
        <v>-0.15137630000000002</v>
      </c>
      <c r="I619" s="9">
        <v>28.55</v>
      </c>
      <c r="J619" s="9">
        <v>253</v>
      </c>
      <c r="K619" s="3">
        <f t="shared" si="9"/>
        <v>84.746027325613653</v>
      </c>
    </row>
    <row r="620" spans="1:11" x14ac:dyDescent="0.25">
      <c r="A620" s="4">
        <v>45884</v>
      </c>
      <c r="B620" s="5">
        <v>1.3888888888888888E-2</v>
      </c>
      <c r="C620" s="3">
        <v>614</v>
      </c>
      <c r="D620" s="3">
        <v>30.04</v>
      </c>
      <c r="E620" s="3">
        <v>0</v>
      </c>
      <c r="F620" s="3">
        <v>24.7</v>
      </c>
      <c r="G620" s="3">
        <v>26.59</v>
      </c>
      <c r="H620" s="9">
        <v>-0.17271080000000005</v>
      </c>
      <c r="I620" s="9">
        <v>28.48</v>
      </c>
      <c r="J620" s="9">
        <v>252.9</v>
      </c>
      <c r="K620" s="3">
        <f t="shared" si="9"/>
        <v>85.817903248474977</v>
      </c>
    </row>
    <row r="621" spans="1:11" x14ac:dyDescent="0.25">
      <c r="A621" s="4">
        <v>45884</v>
      </c>
      <c r="B621" s="5">
        <v>2.0833333333333332E-2</v>
      </c>
      <c r="C621" s="3">
        <v>615</v>
      </c>
      <c r="D621" s="3">
        <v>30.02</v>
      </c>
      <c r="E621" s="3">
        <v>0</v>
      </c>
      <c r="F621" s="3">
        <v>24.89</v>
      </c>
      <c r="G621" s="3">
        <v>26.71</v>
      </c>
      <c r="H621" s="9">
        <v>-1.6774999999999984E-2</v>
      </c>
      <c r="I621" s="9">
        <v>28.4</v>
      </c>
      <c r="J621" s="9">
        <v>252.4</v>
      </c>
      <c r="K621" s="3">
        <f t="shared" si="9"/>
        <v>86.358053796867523</v>
      </c>
    </row>
    <row r="622" spans="1:11" x14ac:dyDescent="0.25">
      <c r="A622" s="4">
        <v>45884</v>
      </c>
      <c r="B622" s="5">
        <v>2.7777777777777776E-2</v>
      </c>
      <c r="C622" s="3">
        <v>616</v>
      </c>
      <c r="D622" s="3">
        <v>30.04</v>
      </c>
      <c r="E622" s="3">
        <v>0</v>
      </c>
      <c r="F622" s="3">
        <v>24.79</v>
      </c>
      <c r="G622" s="3">
        <v>26.53</v>
      </c>
      <c r="H622" s="9">
        <v>7.9036299999999948E-2</v>
      </c>
      <c r="I622" s="9">
        <v>28.38</v>
      </c>
      <c r="J622" s="9">
        <v>252.5</v>
      </c>
      <c r="K622" s="3">
        <f t="shared" si="9"/>
        <v>86.890181368688886</v>
      </c>
    </row>
    <row r="623" spans="1:11" x14ac:dyDescent="0.25">
      <c r="A623" s="4">
        <v>45884</v>
      </c>
      <c r="B623" s="5">
        <v>3.4722222222222224E-2</v>
      </c>
      <c r="C623" s="3">
        <v>617</v>
      </c>
      <c r="D623" s="3">
        <v>30.01</v>
      </c>
      <c r="E623" s="3">
        <v>0</v>
      </c>
      <c r="F623" s="3">
        <v>24.78</v>
      </c>
      <c r="G623" s="3">
        <v>26.51</v>
      </c>
      <c r="H623" s="9">
        <v>-0.11297420000000002</v>
      </c>
      <c r="I623" s="9">
        <v>28.3</v>
      </c>
      <c r="J623" s="9">
        <v>252.5</v>
      </c>
      <c r="K623" s="3">
        <f t="shared" si="9"/>
        <v>86.957753290399154</v>
      </c>
    </row>
    <row r="624" spans="1:11" x14ac:dyDescent="0.25">
      <c r="A624" s="4">
        <v>45884</v>
      </c>
      <c r="B624" s="5">
        <v>4.1666666666666664E-2</v>
      </c>
      <c r="C624" s="3">
        <v>618</v>
      </c>
      <c r="D624" s="3">
        <v>29.99</v>
      </c>
      <c r="E624" s="3">
        <v>0</v>
      </c>
      <c r="F624" s="3">
        <v>24.87</v>
      </c>
      <c r="G624" s="3">
        <v>26.55</v>
      </c>
      <c r="H624" s="9">
        <v>2.162710000000001E-2</v>
      </c>
      <c r="I624" s="9">
        <v>28.21</v>
      </c>
      <c r="J624" s="9">
        <v>252.4</v>
      </c>
      <c r="K624" s="3">
        <f t="shared" si="9"/>
        <v>87.332887905011702</v>
      </c>
    </row>
    <row r="625" spans="1:11" x14ac:dyDescent="0.25">
      <c r="A625" s="4">
        <v>45884</v>
      </c>
      <c r="B625" s="5">
        <v>4.8611111111111112E-2</v>
      </c>
      <c r="C625" s="3">
        <v>619</v>
      </c>
      <c r="D625" s="3">
        <v>29.98</v>
      </c>
      <c r="E625" s="3">
        <v>7.0000000000000001E-3</v>
      </c>
      <c r="F625" s="3">
        <v>24.77</v>
      </c>
      <c r="G625" s="3">
        <v>26.55</v>
      </c>
      <c r="H625" s="9">
        <v>6.1192899999999995E-2</v>
      </c>
      <c r="I625" s="9">
        <v>28.2</v>
      </c>
      <c r="J625" s="9">
        <v>252.2</v>
      </c>
      <c r="K625" s="3">
        <f t="shared" si="9"/>
        <v>86.604455856648443</v>
      </c>
    </row>
    <row r="626" spans="1:11" x14ac:dyDescent="0.25">
      <c r="A626" s="4">
        <v>45884</v>
      </c>
      <c r="B626" s="5">
        <v>5.5555555555555552E-2</v>
      </c>
      <c r="C626" s="3">
        <v>620</v>
      </c>
      <c r="D626" s="3">
        <v>29.99</v>
      </c>
      <c r="E626" s="3">
        <v>0</v>
      </c>
      <c r="F626" s="3">
        <v>25.12</v>
      </c>
      <c r="G626" s="3">
        <v>26.73</v>
      </c>
      <c r="H626" s="9">
        <v>6.0417100000000001E-2</v>
      </c>
      <c r="I626" s="9">
        <v>28.13</v>
      </c>
      <c r="J626" s="9">
        <v>252.1</v>
      </c>
      <c r="K626" s="3">
        <f t="shared" si="9"/>
        <v>87.888545453302186</v>
      </c>
    </row>
    <row r="627" spans="1:11" x14ac:dyDescent="0.25">
      <c r="A627" s="4">
        <v>45884</v>
      </c>
      <c r="B627" s="5">
        <v>6.25E-2</v>
      </c>
      <c r="C627" s="3">
        <v>621</v>
      </c>
      <c r="D627" s="3">
        <v>29.94</v>
      </c>
      <c r="E627" s="3">
        <v>0</v>
      </c>
      <c r="F627" s="3">
        <v>24.89</v>
      </c>
      <c r="G627" s="3">
        <v>26.49</v>
      </c>
      <c r="H627" s="9">
        <v>-5.3625499999999993E-2</v>
      </c>
      <c r="I627" s="9">
        <v>28.1</v>
      </c>
      <c r="J627" s="9">
        <v>252.2</v>
      </c>
      <c r="K627" s="3">
        <f t="shared" si="9"/>
        <v>87.902957039485983</v>
      </c>
    </row>
    <row r="628" spans="1:11" x14ac:dyDescent="0.25">
      <c r="A628" s="4">
        <v>45884</v>
      </c>
      <c r="B628" s="5">
        <v>6.9444444444444448E-2</v>
      </c>
      <c r="C628" s="3">
        <v>622</v>
      </c>
      <c r="D628" s="3">
        <v>29.91</v>
      </c>
      <c r="E628" s="3">
        <v>3.0000000000000001E-3</v>
      </c>
      <c r="F628" s="3">
        <v>24.85</v>
      </c>
      <c r="G628" s="3">
        <v>26.45</v>
      </c>
      <c r="H628" s="9">
        <v>8.0587900000000046E-2</v>
      </c>
      <c r="I628" s="9">
        <v>28.06</v>
      </c>
      <c r="J628" s="9">
        <v>252</v>
      </c>
      <c r="K628" s="3">
        <f t="shared" si="9"/>
        <v>87.893134017718026</v>
      </c>
    </row>
    <row r="629" spans="1:11" x14ac:dyDescent="0.25">
      <c r="A629" s="4">
        <v>45884</v>
      </c>
      <c r="B629" s="5">
        <v>7.6388888888888895E-2</v>
      </c>
      <c r="C629" s="3">
        <v>623</v>
      </c>
      <c r="D629" s="3">
        <v>29.89</v>
      </c>
      <c r="E629" s="3">
        <v>7.0000000000000001E-3</v>
      </c>
      <c r="F629" s="3">
        <v>25.38</v>
      </c>
      <c r="G629" s="3">
        <v>26.83</v>
      </c>
      <c r="H629" s="9">
        <v>3.3957999999999489E-3</v>
      </c>
      <c r="I629" s="9">
        <v>28</v>
      </c>
      <c r="J629" s="9">
        <v>251.8</v>
      </c>
      <c r="K629" s="3">
        <f t="shared" si="9"/>
        <v>89.080700845066247</v>
      </c>
    </row>
    <row r="630" spans="1:11" x14ac:dyDescent="0.25">
      <c r="A630" s="4">
        <v>45884</v>
      </c>
      <c r="B630" s="5">
        <v>8.3333333333333329E-2</v>
      </c>
      <c r="C630" s="3">
        <v>624</v>
      </c>
      <c r="D630" s="3">
        <v>29.93</v>
      </c>
      <c r="E630" s="3">
        <v>0.04</v>
      </c>
      <c r="F630" s="3">
        <v>25.95</v>
      </c>
      <c r="G630" s="3">
        <v>27.38</v>
      </c>
      <c r="H630" s="9">
        <v>-5.2849699999999999E-2</v>
      </c>
      <c r="I630" s="9">
        <v>28.01</v>
      </c>
      <c r="J630" s="9">
        <v>251.8</v>
      </c>
      <c r="K630" s="3">
        <f t="shared" si="9"/>
        <v>89.344334618472118</v>
      </c>
    </row>
    <row r="631" spans="1:11" x14ac:dyDescent="0.25">
      <c r="A631" s="4">
        <v>45884</v>
      </c>
      <c r="B631" s="5">
        <v>9.0277777777777776E-2</v>
      </c>
      <c r="C631" s="3">
        <v>625</v>
      </c>
      <c r="D631" s="3">
        <v>30.02</v>
      </c>
      <c r="E631" s="3">
        <v>0.04</v>
      </c>
      <c r="F631" s="3">
        <v>26.19</v>
      </c>
      <c r="G631" s="3">
        <v>27.53</v>
      </c>
      <c r="H631" s="9">
        <v>-0.18900260000000002</v>
      </c>
      <c r="I631" s="9">
        <v>28.1</v>
      </c>
      <c r="J631" s="9">
        <v>251.1</v>
      </c>
      <c r="K631" s="3">
        <f t="shared" si="9"/>
        <v>90.027149159805262</v>
      </c>
    </row>
    <row r="632" spans="1:11" x14ac:dyDescent="0.25">
      <c r="A632" s="4">
        <v>45884</v>
      </c>
      <c r="B632" s="5">
        <v>9.7222222222222224E-2</v>
      </c>
      <c r="C632" s="3">
        <v>626</v>
      </c>
      <c r="D632" s="3">
        <v>30.12</v>
      </c>
      <c r="E632" s="3">
        <v>9.2999999999999999E-2</v>
      </c>
      <c r="F632" s="3">
        <v>26.25</v>
      </c>
      <c r="G632" s="3">
        <v>27.59</v>
      </c>
      <c r="H632" s="9">
        <v>-5.3625499999999993E-2</v>
      </c>
      <c r="I632" s="9">
        <v>28.11</v>
      </c>
      <c r="J632" s="9">
        <v>250.7</v>
      </c>
      <c r="K632" s="3">
        <f t="shared" si="9"/>
        <v>90.03886688097063</v>
      </c>
    </row>
    <row r="633" spans="1:11" x14ac:dyDescent="0.25">
      <c r="A633" s="4">
        <v>45884</v>
      </c>
      <c r="B633" s="5">
        <v>0.10416666666666667</v>
      </c>
      <c r="C633" s="3">
        <v>627</v>
      </c>
      <c r="D633" s="3">
        <v>30.21</v>
      </c>
      <c r="E633" s="3">
        <v>8.3000000000000004E-2</v>
      </c>
      <c r="F633" s="3">
        <v>26.36</v>
      </c>
      <c r="G633" s="3">
        <v>27.63</v>
      </c>
      <c r="H633" s="9">
        <v>-0.14827310000000005</v>
      </c>
      <c r="I633" s="9">
        <v>28.2</v>
      </c>
      <c r="J633" s="9">
        <v>250.3</v>
      </c>
      <c r="K633" s="3">
        <f t="shared" si="9"/>
        <v>90.553897447968239</v>
      </c>
    </row>
    <row r="634" spans="1:11" x14ac:dyDescent="0.25">
      <c r="A634" s="4">
        <v>45884</v>
      </c>
      <c r="B634" s="5">
        <v>0.1111111111111111</v>
      </c>
      <c r="C634" s="3">
        <v>628</v>
      </c>
      <c r="D634" s="3">
        <v>30.28</v>
      </c>
      <c r="E634" s="3">
        <v>6.9000000000000006E-2</v>
      </c>
      <c r="F634" s="3">
        <v>26.27</v>
      </c>
      <c r="G634" s="3">
        <v>27.54</v>
      </c>
      <c r="H634" s="9">
        <v>-0.18900260000000002</v>
      </c>
      <c r="I634" s="9">
        <v>28.2</v>
      </c>
      <c r="J634" s="9">
        <v>250.2</v>
      </c>
      <c r="K634" s="3">
        <f t="shared" si="9"/>
        <v>90.537242461382732</v>
      </c>
    </row>
    <row r="635" spans="1:11" x14ac:dyDescent="0.25">
      <c r="A635" s="4">
        <v>45884</v>
      </c>
      <c r="B635" s="5">
        <v>0.11805555555555555</v>
      </c>
      <c r="C635" s="3">
        <v>629</v>
      </c>
      <c r="D635" s="3">
        <v>30.35</v>
      </c>
      <c r="E635" s="3">
        <v>4.2999999999999997E-2</v>
      </c>
      <c r="F635" s="3">
        <v>26.26</v>
      </c>
      <c r="G635" s="3">
        <v>27.56</v>
      </c>
      <c r="H635" s="9">
        <v>-5.3625499999999993E-2</v>
      </c>
      <c r="I635" s="9">
        <v>28.2</v>
      </c>
      <c r="J635" s="9">
        <v>250.3</v>
      </c>
      <c r="K635" s="3">
        <f t="shared" si="9"/>
        <v>90.323093951022699</v>
      </c>
    </row>
    <row r="636" spans="1:11" x14ac:dyDescent="0.25">
      <c r="A636" s="4">
        <v>45884</v>
      </c>
      <c r="B636" s="5">
        <v>0.125</v>
      </c>
      <c r="C636" s="3">
        <v>630</v>
      </c>
      <c r="D636" s="3">
        <v>30.39</v>
      </c>
      <c r="E636" s="3">
        <v>0.03</v>
      </c>
      <c r="F636" s="3">
        <v>25.85</v>
      </c>
      <c r="G636" s="3">
        <v>27.32</v>
      </c>
      <c r="H636" s="9">
        <v>6.1968699999999988E-2</v>
      </c>
      <c r="I636" s="9">
        <v>28.2</v>
      </c>
      <c r="J636" s="9">
        <v>250.6</v>
      </c>
      <c r="K636" s="3">
        <f t="shared" si="9"/>
        <v>89.041712971359701</v>
      </c>
    </row>
    <row r="637" spans="1:11" x14ac:dyDescent="0.25">
      <c r="A637" s="4">
        <v>45884</v>
      </c>
      <c r="B637" s="5">
        <v>0.13194444444444445</v>
      </c>
      <c r="C637" s="3">
        <v>631</v>
      </c>
      <c r="D637" s="3">
        <v>30.42</v>
      </c>
      <c r="E637" s="3">
        <v>7.2999999999999995E-2</v>
      </c>
      <c r="F637" s="3">
        <v>25.66</v>
      </c>
      <c r="G637" s="3">
        <v>27.25</v>
      </c>
      <c r="H637" s="9">
        <v>-0.13120549999999997</v>
      </c>
      <c r="I637" s="9">
        <v>28.12</v>
      </c>
      <c r="J637" s="9">
        <v>250.3</v>
      </c>
      <c r="K637" s="3">
        <f t="shared" si="9"/>
        <v>88.15800865694186</v>
      </c>
    </row>
    <row r="638" spans="1:11" x14ac:dyDescent="0.25">
      <c r="A638" s="4">
        <v>45884</v>
      </c>
      <c r="B638" s="5">
        <v>0.1388888888888889</v>
      </c>
      <c r="C638" s="3">
        <v>632</v>
      </c>
      <c r="D638" s="3">
        <v>30.38</v>
      </c>
      <c r="E638" s="3">
        <v>7.5999999999999998E-2</v>
      </c>
      <c r="F638" s="3">
        <v>25.35</v>
      </c>
      <c r="G638" s="3">
        <v>26.96</v>
      </c>
      <c r="H638" s="9">
        <v>-9.3191299999999977E-2</v>
      </c>
      <c r="I638" s="9">
        <v>28.06</v>
      </c>
      <c r="J638" s="9">
        <v>250.2</v>
      </c>
      <c r="K638" s="3">
        <f t="shared" si="9"/>
        <v>87.944288118469643</v>
      </c>
    </row>
    <row r="639" spans="1:11" x14ac:dyDescent="0.25">
      <c r="A639" s="4">
        <v>45884</v>
      </c>
      <c r="B639" s="5">
        <v>0.14583333333333334</v>
      </c>
      <c r="C639" s="3">
        <v>633</v>
      </c>
      <c r="D639" s="3">
        <v>30.33</v>
      </c>
      <c r="E639" s="3">
        <v>8.5999999999999993E-2</v>
      </c>
      <c r="F639" s="3">
        <v>25.28</v>
      </c>
      <c r="G639" s="3">
        <v>26.91</v>
      </c>
      <c r="H639" s="9">
        <v>-3.5006300000000046E-2</v>
      </c>
      <c r="I639" s="9">
        <v>28</v>
      </c>
      <c r="J639" s="9">
        <v>250.2</v>
      </c>
      <c r="K639" s="3">
        <f t="shared" si="9"/>
        <v>87.78698653529031</v>
      </c>
    </row>
    <row r="640" spans="1:11" x14ac:dyDescent="0.25">
      <c r="A640" s="4">
        <v>45884</v>
      </c>
      <c r="B640" s="5">
        <v>0.15277777777777779</v>
      </c>
      <c r="C640" s="3">
        <v>634</v>
      </c>
      <c r="D640" s="3">
        <v>30.26</v>
      </c>
      <c r="E640" s="3">
        <v>8.3000000000000004E-2</v>
      </c>
      <c r="F640" s="3">
        <v>25.04</v>
      </c>
      <c r="G640" s="3">
        <v>26.59</v>
      </c>
      <c r="H640" s="9">
        <v>-0.2669705</v>
      </c>
      <c r="I640" s="9">
        <v>27.91</v>
      </c>
      <c r="J640" s="9">
        <v>250.7</v>
      </c>
      <c r="K640" s="3">
        <f t="shared" si="9"/>
        <v>88.293521125675682</v>
      </c>
    </row>
    <row r="641" spans="1:11" x14ac:dyDescent="0.25">
      <c r="A641" s="4">
        <v>45884</v>
      </c>
      <c r="B641" s="5">
        <v>0.15972222222222221</v>
      </c>
      <c r="C641" s="3">
        <v>635</v>
      </c>
      <c r="D641" s="3">
        <v>30.18</v>
      </c>
      <c r="E641" s="3">
        <v>5.6000000000000001E-2</v>
      </c>
      <c r="F641" s="3">
        <v>25.19</v>
      </c>
      <c r="G641" s="3">
        <v>26.67</v>
      </c>
      <c r="H641" s="9">
        <v>-0.11219840000000003</v>
      </c>
      <c r="I641" s="9">
        <v>27.83</v>
      </c>
      <c r="J641" s="9">
        <v>250.2</v>
      </c>
      <c r="K641" s="3">
        <f t="shared" si="9"/>
        <v>88.825294000131009</v>
      </c>
    </row>
    <row r="642" spans="1:11" x14ac:dyDescent="0.25">
      <c r="A642" s="4">
        <v>45884</v>
      </c>
      <c r="B642" s="5">
        <v>0.16666666666666666</v>
      </c>
      <c r="C642" s="3">
        <v>636</v>
      </c>
      <c r="D642" s="3">
        <v>30.11</v>
      </c>
      <c r="E642" s="3">
        <v>0.106</v>
      </c>
      <c r="F642" s="3">
        <v>25.17</v>
      </c>
      <c r="G642" s="3">
        <v>26.71</v>
      </c>
      <c r="H642" s="9">
        <v>2.4730299999999983E-2</v>
      </c>
      <c r="I642" s="9">
        <v>27.76</v>
      </c>
      <c r="J642" s="9">
        <v>250.9</v>
      </c>
      <c r="K642" s="3">
        <f t="shared" si="9"/>
        <v>88.394951477031327</v>
      </c>
    </row>
    <row r="643" spans="1:11" x14ac:dyDescent="0.25">
      <c r="A643" s="4">
        <v>45884</v>
      </c>
      <c r="B643" s="5">
        <v>0.1736111111111111</v>
      </c>
      <c r="C643" s="3">
        <v>637</v>
      </c>
      <c r="D643" s="3">
        <v>30.04</v>
      </c>
      <c r="E643" s="3">
        <v>9.6000000000000002E-2</v>
      </c>
      <c r="F643" s="3">
        <v>24.93</v>
      </c>
      <c r="G643" s="3">
        <v>26.47</v>
      </c>
      <c r="H643" s="9">
        <v>4.5595000000000496E-3</v>
      </c>
      <c r="I643" s="9">
        <v>27.7</v>
      </c>
      <c r="J643" s="9">
        <v>250.5</v>
      </c>
      <c r="K643" s="3">
        <f t="shared" si="9"/>
        <v>88.338523756194292</v>
      </c>
    </row>
    <row r="644" spans="1:11" x14ac:dyDescent="0.25">
      <c r="A644" s="4">
        <v>45884</v>
      </c>
      <c r="B644" s="5">
        <v>0.18055555555555555</v>
      </c>
      <c r="C644" s="3">
        <v>638</v>
      </c>
      <c r="D644" s="3">
        <v>29.98</v>
      </c>
      <c r="E644" s="3">
        <v>6.3E-2</v>
      </c>
      <c r="F644" s="3">
        <v>24.98</v>
      </c>
      <c r="G644" s="3">
        <v>26.6</v>
      </c>
      <c r="H644" s="9" t="e">
        <v>#VALUE!</v>
      </c>
      <c r="I644" s="9">
        <v>27.61</v>
      </c>
      <c r="J644" s="9">
        <v>250.1</v>
      </c>
      <c r="K644" s="3">
        <f t="shared" si="9"/>
        <v>87.783655078323577</v>
      </c>
    </row>
    <row r="645" spans="1:11" x14ac:dyDescent="0.25">
      <c r="A645" s="4">
        <v>45884</v>
      </c>
      <c r="B645" s="5">
        <v>0.1875</v>
      </c>
      <c r="C645" s="3">
        <v>639</v>
      </c>
      <c r="D645" s="3">
        <v>29.94</v>
      </c>
      <c r="E645" s="3">
        <v>5.8999999999999997E-2</v>
      </c>
      <c r="F645" s="3">
        <v>25</v>
      </c>
      <c r="G645" s="3">
        <v>26.69</v>
      </c>
      <c r="H645" s="9">
        <v>0.14071239999999996</v>
      </c>
      <c r="I645" s="9">
        <v>27.6</v>
      </c>
      <c r="J645" s="9">
        <v>250.2</v>
      </c>
      <c r="K645" s="3">
        <f t="shared" si="9"/>
        <v>87.295906869946521</v>
      </c>
    </row>
    <row r="646" spans="1:11" x14ac:dyDescent="0.25">
      <c r="A646" s="4">
        <v>45884</v>
      </c>
      <c r="B646" s="5">
        <v>0.19444444444444445</v>
      </c>
      <c r="C646" s="3">
        <v>640</v>
      </c>
      <c r="D646" s="3">
        <v>29.89</v>
      </c>
      <c r="E646" s="3">
        <v>8.5999999999999993E-2</v>
      </c>
      <c r="F646" s="3">
        <v>24.94</v>
      </c>
      <c r="G646" s="3">
        <v>26.63</v>
      </c>
      <c r="H646" s="9">
        <v>0.19734580000000002</v>
      </c>
      <c r="I646" s="9">
        <v>27.55</v>
      </c>
      <c r="J646" s="9">
        <v>250</v>
      </c>
      <c r="K646" s="3">
        <f t="shared" si="9"/>
        <v>87.280515082483703</v>
      </c>
    </row>
    <row r="647" spans="1:11" x14ac:dyDescent="0.25">
      <c r="A647" s="4">
        <v>45884</v>
      </c>
      <c r="B647" s="5">
        <v>0.2013888888888889</v>
      </c>
      <c r="C647" s="3">
        <v>641</v>
      </c>
      <c r="D647" s="3">
        <v>29.88</v>
      </c>
      <c r="E647" s="3">
        <v>0.10199999999999999</v>
      </c>
      <c r="F647" s="3">
        <v>25.01</v>
      </c>
      <c r="G647" s="3">
        <v>26.7</v>
      </c>
      <c r="H647" s="9">
        <v>0.15894370000000002</v>
      </c>
      <c r="I647" s="9">
        <v>26.58</v>
      </c>
      <c r="J647" s="9">
        <v>249.8</v>
      </c>
      <c r="K647" s="3">
        <f t="shared" ref="K647:K710" si="10">100*((0.6108*EXP(17.27*F647/(F647+237.3)) - 0.066*(G647-F647)) / (0.6108*EXP(17.27*G647/(G647+237.3))))</f>
        <v>87.298467553523665</v>
      </c>
    </row>
    <row r="648" spans="1:11" x14ac:dyDescent="0.25">
      <c r="A648" s="4">
        <v>45884</v>
      </c>
      <c r="B648" s="5">
        <v>0.20833333333333334</v>
      </c>
      <c r="C648" s="3">
        <v>642</v>
      </c>
      <c r="D648" s="3">
        <v>29.88</v>
      </c>
      <c r="E648" s="3">
        <v>0.65100000000000002</v>
      </c>
      <c r="F648" s="3">
        <v>25.08</v>
      </c>
      <c r="G648" s="3">
        <v>26.8</v>
      </c>
      <c r="H648" s="9">
        <v>-7.340840000000004E-2</v>
      </c>
      <c r="I648" s="9">
        <v>24.75</v>
      </c>
      <c r="J648" s="9">
        <v>249.7</v>
      </c>
      <c r="K648" s="3">
        <f t="shared" si="10"/>
        <v>87.106371869527806</v>
      </c>
    </row>
    <row r="649" spans="1:11" x14ac:dyDescent="0.25">
      <c r="A649" s="4">
        <v>45884</v>
      </c>
      <c r="B649" s="5">
        <v>0.21527777777777779</v>
      </c>
      <c r="C649" s="3">
        <v>643</v>
      </c>
      <c r="D649" s="3">
        <v>29.87</v>
      </c>
      <c r="E649" s="3">
        <v>2.339</v>
      </c>
      <c r="F649" s="3">
        <v>24.98</v>
      </c>
      <c r="G649" s="3">
        <v>26.73</v>
      </c>
      <c r="H649" s="9">
        <v>6.2744499999999981E-2</v>
      </c>
      <c r="I649" s="9">
        <v>26.54</v>
      </c>
      <c r="J649" s="9">
        <v>249.3</v>
      </c>
      <c r="K649" s="3">
        <f t="shared" si="10"/>
        <v>86.870514279435184</v>
      </c>
    </row>
    <row r="650" spans="1:11" x14ac:dyDescent="0.25">
      <c r="A650" s="4">
        <v>45884</v>
      </c>
      <c r="B650" s="5">
        <v>0.22222222222222221</v>
      </c>
      <c r="C650" s="3">
        <v>644</v>
      </c>
      <c r="D650" s="3">
        <v>29.88</v>
      </c>
      <c r="E650" s="3">
        <v>6.7629999999999999</v>
      </c>
      <c r="F650" s="3">
        <v>25</v>
      </c>
      <c r="G650" s="3">
        <v>26.75</v>
      </c>
      <c r="H650" s="9">
        <v>0.15933160000000002</v>
      </c>
      <c r="I650" s="9">
        <v>26.94</v>
      </c>
      <c r="J650" s="9">
        <v>249.3</v>
      </c>
      <c r="K650" s="3">
        <f t="shared" si="10"/>
        <v>86.875800630617135</v>
      </c>
    </row>
    <row r="651" spans="1:11" x14ac:dyDescent="0.25">
      <c r="A651" s="4">
        <v>45884</v>
      </c>
      <c r="B651" s="5">
        <v>0.22916666666666666</v>
      </c>
      <c r="C651" s="3">
        <v>645</v>
      </c>
      <c r="D651" s="3">
        <v>29.89</v>
      </c>
      <c r="E651" s="3">
        <v>14.25</v>
      </c>
      <c r="F651" s="3">
        <v>25.01</v>
      </c>
      <c r="G651" s="3">
        <v>26.75</v>
      </c>
      <c r="H651" s="9">
        <v>0.17872659999999996</v>
      </c>
      <c r="I651" s="9">
        <v>26.49</v>
      </c>
      <c r="J651" s="9">
        <v>248.8</v>
      </c>
      <c r="K651" s="3">
        <f t="shared" si="10"/>
        <v>86.948305924910969</v>
      </c>
    </row>
    <row r="652" spans="1:11" x14ac:dyDescent="0.25">
      <c r="A652" s="4">
        <v>45884</v>
      </c>
      <c r="B652" s="5">
        <v>0.2361111111111111</v>
      </c>
      <c r="C652" s="3">
        <v>646</v>
      </c>
      <c r="D652" s="3">
        <v>29.89</v>
      </c>
      <c r="E652" s="3">
        <v>21.37</v>
      </c>
      <c r="F652" s="3">
        <v>24.99</v>
      </c>
      <c r="G652" s="3">
        <v>26.76</v>
      </c>
      <c r="H652" s="9">
        <v>0.31371579999999999</v>
      </c>
      <c r="I652" s="9">
        <v>26.03</v>
      </c>
      <c r="J652" s="9">
        <v>249</v>
      </c>
      <c r="K652" s="3">
        <f t="shared" si="10"/>
        <v>86.733544266390666</v>
      </c>
    </row>
    <row r="653" spans="1:11" x14ac:dyDescent="0.25">
      <c r="A653" s="4">
        <v>45884</v>
      </c>
      <c r="B653" s="5">
        <v>0.24305555555555555</v>
      </c>
      <c r="C653" s="3">
        <v>647</v>
      </c>
      <c r="D653" s="3">
        <v>29.93</v>
      </c>
      <c r="E653" s="3">
        <v>32.97</v>
      </c>
      <c r="F653" s="3">
        <v>24.96</v>
      </c>
      <c r="G653" s="3">
        <v>26.83</v>
      </c>
      <c r="H653" s="9">
        <v>0.19657000000000002</v>
      </c>
      <c r="I653" s="9">
        <v>27.02</v>
      </c>
      <c r="J653" s="9">
        <v>218.3</v>
      </c>
      <c r="K653" s="3">
        <f t="shared" si="10"/>
        <v>86.03040781970833</v>
      </c>
    </row>
    <row r="654" spans="1:11" x14ac:dyDescent="0.25">
      <c r="A654" s="4">
        <v>45884</v>
      </c>
      <c r="B654" s="5">
        <v>0.25</v>
      </c>
      <c r="C654" s="3">
        <v>648</v>
      </c>
      <c r="D654" s="3">
        <v>29.99</v>
      </c>
      <c r="E654" s="3">
        <v>45.11</v>
      </c>
      <c r="F654" s="3">
        <v>25.16</v>
      </c>
      <c r="G654" s="3">
        <v>27.1</v>
      </c>
      <c r="H654" s="9">
        <v>0.22682619999999998</v>
      </c>
      <c r="I654" s="9">
        <v>27.5</v>
      </c>
      <c r="J654" s="9">
        <v>184.9</v>
      </c>
      <c r="K654" s="3">
        <f t="shared" si="10"/>
        <v>85.604795065989521</v>
      </c>
    </row>
    <row r="655" spans="1:11" x14ac:dyDescent="0.25">
      <c r="A655" s="4">
        <v>45884</v>
      </c>
      <c r="B655" s="5">
        <v>0.25694444444444442</v>
      </c>
      <c r="C655" s="3">
        <v>649</v>
      </c>
      <c r="D655" s="3">
        <v>30.09</v>
      </c>
      <c r="E655" s="3">
        <v>46.27</v>
      </c>
      <c r="F655" s="3">
        <v>25.34</v>
      </c>
      <c r="G655" s="3">
        <v>27.31</v>
      </c>
      <c r="H655" s="9">
        <v>0.22255930000000002</v>
      </c>
      <c r="I655" s="9">
        <v>27.5</v>
      </c>
      <c r="J655" s="9">
        <v>181.6</v>
      </c>
      <c r="K655" s="3">
        <f t="shared" si="10"/>
        <v>85.451370851028116</v>
      </c>
    </row>
    <row r="656" spans="1:11" x14ac:dyDescent="0.25">
      <c r="A656" s="4">
        <v>45884</v>
      </c>
      <c r="B656" s="5">
        <v>0.2638888888888889</v>
      </c>
      <c r="C656" s="3">
        <v>650</v>
      </c>
      <c r="D656" s="3">
        <v>30.21</v>
      </c>
      <c r="E656" s="3">
        <v>68.92</v>
      </c>
      <c r="F656" s="3">
        <v>25.48</v>
      </c>
      <c r="G656" s="3">
        <v>27.55</v>
      </c>
      <c r="H656" s="9">
        <v>0.33854139999999999</v>
      </c>
      <c r="I656" s="9">
        <v>27.6</v>
      </c>
      <c r="J656" s="9">
        <v>181.8</v>
      </c>
      <c r="K656" s="3">
        <f t="shared" si="10"/>
        <v>84.814101629675193</v>
      </c>
    </row>
    <row r="657" spans="1:11" x14ac:dyDescent="0.25">
      <c r="A657" s="4">
        <v>45884</v>
      </c>
      <c r="B657" s="5">
        <v>0.27083333333333331</v>
      </c>
      <c r="C657" s="3">
        <v>651</v>
      </c>
      <c r="D657" s="3">
        <v>30.38</v>
      </c>
      <c r="E657" s="3">
        <v>70.78</v>
      </c>
      <c r="F657" s="3">
        <v>25.65</v>
      </c>
      <c r="G657" s="3">
        <v>27.87</v>
      </c>
      <c r="H657" s="9">
        <v>0.29897560000000001</v>
      </c>
      <c r="I657" s="9">
        <v>27.68</v>
      </c>
      <c r="J657" s="9">
        <v>182.2</v>
      </c>
      <c r="K657" s="3">
        <f t="shared" si="10"/>
        <v>83.86163554702263</v>
      </c>
    </row>
    <row r="658" spans="1:11" x14ac:dyDescent="0.25">
      <c r="A658" s="4">
        <v>45884</v>
      </c>
      <c r="B658" s="5">
        <v>0.27777777777777779</v>
      </c>
      <c r="C658" s="3">
        <v>652</v>
      </c>
      <c r="D658" s="3">
        <v>30.58</v>
      </c>
      <c r="E658" s="3">
        <v>92.7</v>
      </c>
      <c r="F658" s="3">
        <v>25.76</v>
      </c>
      <c r="G658" s="3">
        <v>28.15</v>
      </c>
      <c r="H658" s="9">
        <v>0.24040269999999997</v>
      </c>
      <c r="I658" s="9">
        <v>27.8</v>
      </c>
      <c r="J658" s="9">
        <v>182.2</v>
      </c>
      <c r="K658" s="3">
        <f t="shared" si="10"/>
        <v>82.775932685341587</v>
      </c>
    </row>
    <row r="659" spans="1:11" x14ac:dyDescent="0.25">
      <c r="A659" s="4">
        <v>45884</v>
      </c>
      <c r="B659" s="5">
        <v>0.28472222222222221</v>
      </c>
      <c r="C659" s="3">
        <v>653</v>
      </c>
      <c r="D659" s="3">
        <v>30.82</v>
      </c>
      <c r="E659" s="3">
        <v>88.8</v>
      </c>
      <c r="F659" s="3">
        <v>25.91</v>
      </c>
      <c r="G659" s="3">
        <v>28.57</v>
      </c>
      <c r="H659" s="9">
        <v>0.22061980000000003</v>
      </c>
      <c r="I659" s="9">
        <v>27.48</v>
      </c>
      <c r="J659" s="9">
        <v>182.9</v>
      </c>
      <c r="K659" s="3">
        <f t="shared" si="10"/>
        <v>81.081869169618045</v>
      </c>
    </row>
    <row r="660" spans="1:11" x14ac:dyDescent="0.25">
      <c r="A660" s="4">
        <v>45884</v>
      </c>
      <c r="B660" s="5">
        <v>0.29166666666666669</v>
      </c>
      <c r="C660" s="3">
        <v>654</v>
      </c>
      <c r="D660" s="3">
        <v>31.07</v>
      </c>
      <c r="E660" s="3">
        <v>83.8</v>
      </c>
      <c r="F660" s="3">
        <v>25.91</v>
      </c>
      <c r="G660" s="3">
        <v>28.76</v>
      </c>
      <c r="H660" s="9">
        <v>0.24001479999999997</v>
      </c>
      <c r="I660" s="9">
        <v>27.14</v>
      </c>
      <c r="J660" s="9">
        <v>183</v>
      </c>
      <c r="K660" s="3">
        <f t="shared" si="10"/>
        <v>79.876810570366814</v>
      </c>
    </row>
    <row r="661" spans="1:11" x14ac:dyDescent="0.25">
      <c r="A661" s="4">
        <v>45884</v>
      </c>
      <c r="B661" s="5">
        <v>0.2986111111111111</v>
      </c>
      <c r="C661" s="3">
        <v>655</v>
      </c>
      <c r="D661" s="3">
        <v>31.32</v>
      </c>
      <c r="E661" s="3">
        <v>108.2</v>
      </c>
      <c r="F661" s="3">
        <v>26.07</v>
      </c>
      <c r="G661" s="3">
        <v>29.07</v>
      </c>
      <c r="H661" s="9">
        <v>0.18144190000000004</v>
      </c>
      <c r="I661" s="9">
        <v>28.19</v>
      </c>
      <c r="J661" s="9">
        <v>183.3</v>
      </c>
      <c r="K661" s="3">
        <f t="shared" si="10"/>
        <v>79.001627134476308</v>
      </c>
    </row>
    <row r="662" spans="1:11" x14ac:dyDescent="0.25">
      <c r="A662" s="4">
        <v>45884</v>
      </c>
      <c r="B662" s="5">
        <v>0.30555555555555558</v>
      </c>
      <c r="C662" s="3">
        <v>656</v>
      </c>
      <c r="D662" s="3">
        <v>31.61</v>
      </c>
      <c r="E662" s="3">
        <v>100.8</v>
      </c>
      <c r="F662" s="3">
        <v>26.2</v>
      </c>
      <c r="G662" s="3">
        <v>29.3</v>
      </c>
      <c r="H662" s="9">
        <v>0.27880479999999996</v>
      </c>
      <c r="I662" s="9">
        <v>28.33</v>
      </c>
      <c r="J662" s="9">
        <v>183.1</v>
      </c>
      <c r="K662" s="3">
        <f t="shared" si="10"/>
        <v>78.436255137403421</v>
      </c>
    </row>
    <row r="663" spans="1:11" x14ac:dyDescent="0.25">
      <c r="A663" s="4">
        <v>45884</v>
      </c>
      <c r="B663" s="5">
        <v>0.3125</v>
      </c>
      <c r="C663" s="3">
        <v>657</v>
      </c>
      <c r="D663" s="3">
        <v>31.93</v>
      </c>
      <c r="E663" s="3">
        <v>110.6</v>
      </c>
      <c r="F663" s="3">
        <v>26.39</v>
      </c>
      <c r="G663" s="3">
        <v>29.92</v>
      </c>
      <c r="H663" s="9">
        <v>0.22023190000000004</v>
      </c>
      <c r="I663" s="9">
        <v>28.48</v>
      </c>
      <c r="J663" s="9">
        <v>183.1</v>
      </c>
      <c r="K663" s="3">
        <f t="shared" si="10"/>
        <v>75.923684339445714</v>
      </c>
    </row>
    <row r="664" spans="1:11" x14ac:dyDescent="0.25">
      <c r="A664" s="4">
        <v>45884</v>
      </c>
      <c r="B664" s="5">
        <v>0.31944444444444442</v>
      </c>
      <c r="C664" s="3">
        <v>658</v>
      </c>
      <c r="D664" s="3">
        <v>32.35</v>
      </c>
      <c r="E664" s="3">
        <v>165.6</v>
      </c>
      <c r="F664" s="3">
        <v>26.75</v>
      </c>
      <c r="G664" s="3">
        <v>30.55</v>
      </c>
      <c r="H664" s="9">
        <v>0.27841689999999997</v>
      </c>
      <c r="I664" s="9">
        <v>28.68</v>
      </c>
      <c r="J664" s="9">
        <v>183.3</v>
      </c>
      <c r="K664" s="3">
        <f t="shared" si="10"/>
        <v>74.509068535047007</v>
      </c>
    </row>
    <row r="665" spans="1:11" x14ac:dyDescent="0.25">
      <c r="A665" s="4">
        <v>45884</v>
      </c>
      <c r="B665" s="5">
        <v>0.3263888888888889</v>
      </c>
      <c r="C665" s="3">
        <v>659</v>
      </c>
      <c r="D665" s="3">
        <v>33.1</v>
      </c>
      <c r="E665" s="3">
        <v>270.89999999999998</v>
      </c>
      <c r="F665" s="3">
        <v>27.42</v>
      </c>
      <c r="G665" s="3">
        <v>31.36</v>
      </c>
      <c r="H665" s="9">
        <v>0.29781190000000002</v>
      </c>
      <c r="I665" s="9">
        <v>28.46</v>
      </c>
      <c r="J665" s="9">
        <v>183</v>
      </c>
      <c r="K665" s="3">
        <f t="shared" si="10"/>
        <v>74.01820592677268</v>
      </c>
    </row>
    <row r="666" spans="1:11" x14ac:dyDescent="0.25">
      <c r="A666" s="4">
        <v>45884</v>
      </c>
      <c r="B666" s="5">
        <v>0.33333333333333331</v>
      </c>
      <c r="C666" s="3">
        <v>660</v>
      </c>
      <c r="D666" s="3">
        <v>34.1</v>
      </c>
      <c r="E666" s="3">
        <v>294.10000000000002</v>
      </c>
      <c r="F666" s="3">
        <v>27.6</v>
      </c>
      <c r="G666" s="3">
        <v>31.83</v>
      </c>
      <c r="H666" s="9">
        <v>0.27802899999999997</v>
      </c>
      <c r="I666" s="9">
        <v>29.43</v>
      </c>
      <c r="J666" s="9">
        <v>182.3</v>
      </c>
      <c r="K666" s="3">
        <f t="shared" si="10"/>
        <v>72.486573096653885</v>
      </c>
    </row>
    <row r="667" spans="1:11" x14ac:dyDescent="0.25">
      <c r="A667" s="4">
        <v>45884</v>
      </c>
      <c r="B667" s="5">
        <v>0.34027777777777779</v>
      </c>
      <c r="C667" s="3">
        <v>661</v>
      </c>
      <c r="D667" s="3">
        <v>35.119999999999997</v>
      </c>
      <c r="E667" s="3">
        <v>320.2</v>
      </c>
      <c r="F667" s="3">
        <v>27.77</v>
      </c>
      <c r="G667" s="3">
        <v>32.299999999999997</v>
      </c>
      <c r="H667" s="9">
        <v>0.1996732</v>
      </c>
      <c r="I667" s="9">
        <v>29.68</v>
      </c>
      <c r="J667" s="9">
        <v>180.6</v>
      </c>
      <c r="K667" s="3">
        <f t="shared" si="10"/>
        <v>70.939615867357873</v>
      </c>
    </row>
    <row r="668" spans="1:11" x14ac:dyDescent="0.25">
      <c r="A668" s="4">
        <v>45884</v>
      </c>
      <c r="B668" s="5">
        <v>0.34722222222222221</v>
      </c>
      <c r="C668" s="3">
        <v>662</v>
      </c>
      <c r="D668" s="3">
        <v>36.1</v>
      </c>
      <c r="E668" s="3">
        <v>385</v>
      </c>
      <c r="F668" s="3">
        <v>28</v>
      </c>
      <c r="G668" s="3">
        <v>33.020000000000003</v>
      </c>
      <c r="H668" s="9">
        <v>0.21868030000000005</v>
      </c>
      <c r="I668" s="9">
        <v>30.87</v>
      </c>
      <c r="J668" s="9">
        <v>180.2</v>
      </c>
      <c r="K668" s="3">
        <f t="shared" si="10"/>
        <v>68.481965068842925</v>
      </c>
    </row>
    <row r="669" spans="1:11" x14ac:dyDescent="0.25">
      <c r="A669" s="4">
        <v>45884</v>
      </c>
      <c r="B669" s="5">
        <v>0.35416666666666669</v>
      </c>
      <c r="C669" s="3">
        <v>663</v>
      </c>
      <c r="D669" s="3">
        <v>36.97</v>
      </c>
      <c r="E669" s="3">
        <v>350.6</v>
      </c>
      <c r="F669" s="3">
        <v>27.9</v>
      </c>
      <c r="G669" s="3">
        <v>33.43</v>
      </c>
      <c r="H669" s="9" t="e">
        <v>#VALUE!</v>
      </c>
      <c r="I669" s="9">
        <v>31.52</v>
      </c>
      <c r="J669" s="9">
        <v>179.6</v>
      </c>
      <c r="K669" s="3">
        <f t="shared" si="10"/>
        <v>65.8482838219077</v>
      </c>
    </row>
    <row r="670" spans="1:11" x14ac:dyDescent="0.25">
      <c r="A670" s="4">
        <v>45884</v>
      </c>
      <c r="B670" s="5">
        <v>0.3611111111111111</v>
      </c>
      <c r="C670" s="3">
        <v>664</v>
      </c>
      <c r="D670" s="3">
        <v>37.799999999999997</v>
      </c>
      <c r="E670" s="3">
        <v>832</v>
      </c>
      <c r="F670" s="3">
        <v>27.75</v>
      </c>
      <c r="G670" s="3">
        <v>33.97</v>
      </c>
      <c r="H670" s="9">
        <v>0.10075869999999998</v>
      </c>
      <c r="I670" s="9">
        <v>32.159999999999997</v>
      </c>
      <c r="J670" s="9">
        <v>179.5</v>
      </c>
      <c r="K670" s="3">
        <f t="shared" si="10"/>
        <v>62.419909832879085</v>
      </c>
    </row>
    <row r="671" spans="1:11" x14ac:dyDescent="0.25">
      <c r="A671" s="4">
        <v>45884</v>
      </c>
      <c r="B671" s="5">
        <v>0.36805555555555558</v>
      </c>
      <c r="C671" s="3">
        <v>665</v>
      </c>
      <c r="D671" s="3">
        <v>38.6</v>
      </c>
      <c r="E671" s="3">
        <v>610.5</v>
      </c>
      <c r="F671" s="3">
        <v>27.96</v>
      </c>
      <c r="G671" s="3">
        <v>34.840000000000003</v>
      </c>
      <c r="H671" s="9">
        <v>0.27531369999999999</v>
      </c>
      <c r="I671" s="9">
        <v>31.2</v>
      </c>
      <c r="J671" s="9">
        <v>178.4</v>
      </c>
      <c r="K671" s="3">
        <f t="shared" si="10"/>
        <v>59.518524948935756</v>
      </c>
    </row>
    <row r="672" spans="1:11" x14ac:dyDescent="0.25">
      <c r="A672" s="4">
        <v>45884</v>
      </c>
      <c r="B672" s="5">
        <v>0.375</v>
      </c>
      <c r="C672" s="3">
        <v>666</v>
      </c>
      <c r="D672" s="3">
        <v>39.36</v>
      </c>
      <c r="E672" s="3">
        <v>376.1</v>
      </c>
      <c r="F672" s="3">
        <v>28.08</v>
      </c>
      <c r="G672" s="3">
        <v>35.19</v>
      </c>
      <c r="H672" s="9">
        <v>0.13877289999999998</v>
      </c>
      <c r="I672" s="9">
        <v>33.479999999999997</v>
      </c>
      <c r="J672" s="9">
        <v>178.4</v>
      </c>
      <c r="K672" s="3">
        <f t="shared" si="10"/>
        <v>58.576470537768586</v>
      </c>
    </row>
    <row r="673" spans="1:11" x14ac:dyDescent="0.25">
      <c r="A673" s="4">
        <v>45884</v>
      </c>
      <c r="B673" s="5">
        <v>0.38194444444444442</v>
      </c>
      <c r="C673" s="3">
        <v>667</v>
      </c>
      <c r="D673" s="3">
        <v>40.11</v>
      </c>
      <c r="E673" s="3">
        <v>446</v>
      </c>
      <c r="F673" s="3">
        <v>28.3</v>
      </c>
      <c r="G673" s="3">
        <v>35.64</v>
      </c>
      <c r="H673" s="9">
        <v>0.15157359999999998</v>
      </c>
      <c r="I673" s="9">
        <v>36.19</v>
      </c>
      <c r="J673" s="9">
        <v>192.5</v>
      </c>
      <c r="K673" s="3">
        <f t="shared" si="10"/>
        <v>57.72057233974153</v>
      </c>
    </row>
    <row r="674" spans="1:11" x14ac:dyDescent="0.25">
      <c r="A674" s="4">
        <v>45884</v>
      </c>
      <c r="B674" s="5">
        <v>0.3888888888888889</v>
      </c>
      <c r="C674" s="3">
        <v>668</v>
      </c>
      <c r="D674" s="3">
        <v>40.72</v>
      </c>
      <c r="E674" s="3">
        <v>490.6</v>
      </c>
      <c r="F674" s="3">
        <v>27.62</v>
      </c>
      <c r="G674" s="3">
        <v>35.369999999999997</v>
      </c>
      <c r="H674" s="9">
        <v>0.21829239999999994</v>
      </c>
      <c r="I674" s="9">
        <v>36.700000000000003</v>
      </c>
      <c r="J674" s="9">
        <v>175.1</v>
      </c>
      <c r="K674" s="3">
        <f t="shared" si="10"/>
        <v>55.510878013777145</v>
      </c>
    </row>
    <row r="675" spans="1:11" x14ac:dyDescent="0.25">
      <c r="A675" s="4">
        <v>45884</v>
      </c>
      <c r="B675" s="5">
        <v>0.39583333333333331</v>
      </c>
      <c r="C675" s="3">
        <v>669</v>
      </c>
      <c r="D675" s="3">
        <v>41.14</v>
      </c>
      <c r="E675" s="3">
        <v>511.8</v>
      </c>
      <c r="F675" s="3">
        <v>27.5</v>
      </c>
      <c r="G675" s="3">
        <v>35.39</v>
      </c>
      <c r="H675" s="9">
        <v>5.9641300000000008E-2</v>
      </c>
      <c r="I675" s="9">
        <v>37.549999999999997</v>
      </c>
      <c r="J675" s="9">
        <v>171</v>
      </c>
      <c r="K675" s="3">
        <f t="shared" si="10"/>
        <v>54.839326335354912</v>
      </c>
    </row>
    <row r="676" spans="1:11" x14ac:dyDescent="0.25">
      <c r="A676" s="4">
        <v>45884</v>
      </c>
      <c r="B676" s="5">
        <v>0.40277777777777779</v>
      </c>
      <c r="C676" s="3">
        <v>670</v>
      </c>
      <c r="D676" s="3">
        <v>41.43</v>
      </c>
      <c r="E676" s="3">
        <v>539.1</v>
      </c>
      <c r="F676" s="3">
        <v>27.75</v>
      </c>
      <c r="G676" s="3">
        <v>36.15</v>
      </c>
      <c r="H676" s="9">
        <v>7.8260499999999955E-2</v>
      </c>
      <c r="I676" s="9">
        <v>37.64</v>
      </c>
      <c r="J676" s="9">
        <v>170.3</v>
      </c>
      <c r="K676" s="3">
        <f t="shared" si="10"/>
        <v>52.935222977889161</v>
      </c>
    </row>
    <row r="677" spans="1:11" x14ac:dyDescent="0.25">
      <c r="A677" s="4">
        <v>45884</v>
      </c>
      <c r="B677" s="5">
        <v>0.40972222222222221</v>
      </c>
      <c r="C677" s="3">
        <v>671</v>
      </c>
      <c r="D677" s="3">
        <v>41.78</v>
      </c>
      <c r="E677" s="3">
        <v>506.4</v>
      </c>
      <c r="F677" s="3">
        <v>27.79</v>
      </c>
      <c r="G677" s="3">
        <v>36.56</v>
      </c>
      <c r="H677" s="9">
        <v>0.11666259999999995</v>
      </c>
      <c r="I677" s="9">
        <v>37.56</v>
      </c>
      <c r="J677" s="9">
        <v>170.9</v>
      </c>
      <c r="K677" s="3">
        <f t="shared" si="10"/>
        <v>51.504145534732857</v>
      </c>
    </row>
    <row r="678" spans="1:11" x14ac:dyDescent="0.25">
      <c r="A678" s="4">
        <v>45884</v>
      </c>
      <c r="B678" s="5">
        <v>0.41666666666666669</v>
      </c>
      <c r="C678" s="3">
        <v>672</v>
      </c>
      <c r="D678" s="3">
        <v>42.17</v>
      </c>
      <c r="E678" s="3">
        <v>396.7</v>
      </c>
      <c r="F678" s="3">
        <v>27.62</v>
      </c>
      <c r="G678" s="3">
        <v>36.24</v>
      </c>
      <c r="H678" s="9">
        <v>0.1356697</v>
      </c>
      <c r="I678" s="9">
        <v>37.5</v>
      </c>
      <c r="J678" s="9">
        <v>171.9</v>
      </c>
      <c r="K678" s="3">
        <f t="shared" si="10"/>
        <v>51.965869204501004</v>
      </c>
    </row>
    <row r="679" spans="1:11" x14ac:dyDescent="0.25">
      <c r="A679" s="4">
        <v>45884</v>
      </c>
      <c r="B679" s="5">
        <v>0.4236111111111111</v>
      </c>
      <c r="C679" s="3">
        <v>673</v>
      </c>
      <c r="D679" s="3">
        <v>42.38</v>
      </c>
      <c r="E679" s="3">
        <v>443.3</v>
      </c>
      <c r="F679" s="3">
        <v>27.5</v>
      </c>
      <c r="G679" s="3">
        <v>37.03</v>
      </c>
      <c r="H679" s="9">
        <v>0.21286179999999999</v>
      </c>
      <c r="I679" s="9">
        <v>37.51</v>
      </c>
      <c r="J679" s="9">
        <v>172.6</v>
      </c>
      <c r="K679" s="3">
        <f t="shared" si="10"/>
        <v>48.404990581663462</v>
      </c>
    </row>
    <row r="680" spans="1:11" x14ac:dyDescent="0.25">
      <c r="A680" s="4">
        <v>45884</v>
      </c>
      <c r="B680" s="5">
        <v>0.43055555555555558</v>
      </c>
      <c r="C680" s="3">
        <v>674</v>
      </c>
      <c r="D680" s="3">
        <v>42.83</v>
      </c>
      <c r="E680" s="3">
        <v>450.6</v>
      </c>
      <c r="F680" s="3">
        <v>27.67</v>
      </c>
      <c r="G680" s="3">
        <v>36.369999999999997</v>
      </c>
      <c r="H680" s="9">
        <v>0.13528180000000001</v>
      </c>
      <c r="I680" s="9">
        <v>37.67</v>
      </c>
      <c r="J680" s="9">
        <v>173.3</v>
      </c>
      <c r="K680" s="3">
        <f t="shared" si="10"/>
        <v>51.688531068489063</v>
      </c>
    </row>
    <row r="681" spans="1:11" x14ac:dyDescent="0.25">
      <c r="A681" s="4">
        <v>45884</v>
      </c>
      <c r="B681" s="5">
        <v>0.4375</v>
      </c>
      <c r="C681" s="3">
        <v>675</v>
      </c>
      <c r="D681" s="3">
        <v>43.19</v>
      </c>
      <c r="E681" s="3">
        <v>475.9</v>
      </c>
      <c r="F681" s="3">
        <v>27.87</v>
      </c>
      <c r="G681" s="3">
        <v>36.76</v>
      </c>
      <c r="H681" s="9">
        <v>-1.9102399999999964E-2</v>
      </c>
      <c r="I681" s="9">
        <v>37.619999999999997</v>
      </c>
      <c r="J681" s="9">
        <v>174.3</v>
      </c>
      <c r="K681" s="3">
        <f t="shared" si="10"/>
        <v>51.098724345675073</v>
      </c>
    </row>
    <row r="682" spans="1:11" x14ac:dyDescent="0.25">
      <c r="A682" s="4">
        <v>45884</v>
      </c>
      <c r="B682" s="5">
        <v>0.44444444444444442</v>
      </c>
      <c r="C682" s="3">
        <v>676</v>
      </c>
      <c r="D682" s="3">
        <v>43.71</v>
      </c>
      <c r="E682" s="3">
        <v>504.7</v>
      </c>
      <c r="F682" s="3">
        <v>28.08</v>
      </c>
      <c r="G682" s="3">
        <v>37.43</v>
      </c>
      <c r="H682" s="9">
        <v>-5.8280299999999952E-2</v>
      </c>
      <c r="I682" s="9">
        <v>37.6</v>
      </c>
      <c r="J682" s="9">
        <v>175.8</v>
      </c>
      <c r="K682" s="3">
        <f t="shared" si="10"/>
        <v>49.514807631862126</v>
      </c>
    </row>
    <row r="683" spans="1:11" x14ac:dyDescent="0.25">
      <c r="A683" s="4">
        <v>45884</v>
      </c>
      <c r="B683" s="5">
        <v>0.4513888888888889</v>
      </c>
      <c r="C683" s="3">
        <v>677</v>
      </c>
      <c r="D683" s="3">
        <v>44.35</v>
      </c>
      <c r="E683" s="3">
        <v>474.4</v>
      </c>
      <c r="F683" s="3">
        <v>27.76</v>
      </c>
      <c r="G683" s="3">
        <v>37.04</v>
      </c>
      <c r="H683" s="9">
        <v>7.6708899999999969E-2</v>
      </c>
      <c r="I683" s="9">
        <v>37.58</v>
      </c>
      <c r="J683" s="9">
        <v>176.4</v>
      </c>
      <c r="K683" s="3">
        <f t="shared" si="10"/>
        <v>49.534063993097597</v>
      </c>
    </row>
    <row r="684" spans="1:11" x14ac:dyDescent="0.25">
      <c r="A684" s="4">
        <v>45884</v>
      </c>
      <c r="B684" s="5">
        <v>0.45833333333333331</v>
      </c>
      <c r="C684" s="3">
        <v>678</v>
      </c>
      <c r="D684" s="3">
        <v>44.78</v>
      </c>
      <c r="E684" s="3">
        <v>479.5</v>
      </c>
      <c r="F684" s="3">
        <v>27.51</v>
      </c>
      <c r="G684" s="3">
        <v>37.49</v>
      </c>
      <c r="H684" s="9">
        <v>0.13450600000000001</v>
      </c>
      <c r="I684" s="9">
        <v>37.450000000000003</v>
      </c>
      <c r="J684" s="9">
        <v>178</v>
      </c>
      <c r="K684" s="3">
        <f t="shared" si="10"/>
        <v>46.781931587150218</v>
      </c>
    </row>
    <row r="685" spans="1:11" x14ac:dyDescent="0.25">
      <c r="A685" s="4">
        <v>45884</v>
      </c>
      <c r="B685" s="5">
        <v>0.46527777777777779</v>
      </c>
      <c r="C685" s="3">
        <v>679</v>
      </c>
      <c r="D685" s="3">
        <v>45.01</v>
      </c>
      <c r="E685" s="3">
        <v>645.6</v>
      </c>
      <c r="F685" s="3">
        <v>27.7</v>
      </c>
      <c r="G685" s="3">
        <v>37.56</v>
      </c>
      <c r="H685" s="9">
        <v>0.2116981</v>
      </c>
      <c r="I685" s="9">
        <v>37.43</v>
      </c>
      <c r="J685" s="9">
        <v>178.2</v>
      </c>
      <c r="K685" s="3">
        <f t="shared" si="10"/>
        <v>47.360630703644439</v>
      </c>
    </row>
    <row r="686" spans="1:11" x14ac:dyDescent="0.25">
      <c r="A686" s="4">
        <v>45884</v>
      </c>
      <c r="B686" s="5">
        <v>0.47222222222222221</v>
      </c>
      <c r="C686" s="3">
        <v>680</v>
      </c>
      <c r="D686" s="3">
        <v>44.94</v>
      </c>
      <c r="E686" s="3">
        <v>756.5</v>
      </c>
      <c r="F686" s="3">
        <v>27.8</v>
      </c>
      <c r="G686" s="3">
        <v>38.020000000000003</v>
      </c>
      <c r="H686" s="9">
        <v>0.2116981</v>
      </c>
      <c r="I686" s="9">
        <v>37.5</v>
      </c>
      <c r="J686" s="9">
        <v>179.7</v>
      </c>
      <c r="K686" s="3">
        <f t="shared" si="10"/>
        <v>46.164798059305447</v>
      </c>
    </row>
    <row r="687" spans="1:11" x14ac:dyDescent="0.25">
      <c r="A687" s="4">
        <v>45884</v>
      </c>
      <c r="B687" s="5">
        <v>0.47916666666666669</v>
      </c>
      <c r="C687" s="3">
        <v>681</v>
      </c>
      <c r="D687" s="3">
        <v>44.87</v>
      </c>
      <c r="E687" s="3">
        <v>755.7</v>
      </c>
      <c r="F687" s="3">
        <v>28.2</v>
      </c>
      <c r="G687" s="3">
        <v>39.18</v>
      </c>
      <c r="H687" s="9">
        <v>0.15351309999999996</v>
      </c>
      <c r="I687" s="9">
        <v>37.56</v>
      </c>
      <c r="J687" s="9">
        <v>180.9</v>
      </c>
      <c r="K687" s="3">
        <f t="shared" si="10"/>
        <v>43.906449610207098</v>
      </c>
    </row>
    <row r="688" spans="1:11" x14ac:dyDescent="0.25">
      <c r="A688" s="4">
        <v>45884</v>
      </c>
      <c r="B688" s="5">
        <v>0.4861111111111111</v>
      </c>
      <c r="C688" s="3">
        <v>682</v>
      </c>
      <c r="D688" s="3">
        <v>44.96</v>
      </c>
      <c r="E688" s="3">
        <v>747.6</v>
      </c>
      <c r="F688" s="3">
        <v>27.83</v>
      </c>
      <c r="G688" s="3">
        <v>38.06</v>
      </c>
      <c r="H688" s="9">
        <v>0.17252020000000001</v>
      </c>
      <c r="I688" s="9">
        <v>37.69</v>
      </c>
      <c r="J688" s="9">
        <v>182</v>
      </c>
      <c r="K688" s="3">
        <f t="shared" si="10"/>
        <v>46.15357060193513</v>
      </c>
    </row>
    <row r="689" spans="1:11" x14ac:dyDescent="0.25">
      <c r="A689" s="4">
        <v>45884</v>
      </c>
      <c r="B689" s="5">
        <v>0.49305555555555558</v>
      </c>
      <c r="C689" s="3">
        <v>683</v>
      </c>
      <c r="D689" s="3">
        <v>44.93</v>
      </c>
      <c r="E689" s="3">
        <v>746.6</v>
      </c>
      <c r="F689" s="3">
        <v>27.84</v>
      </c>
      <c r="G689" s="3">
        <v>39.22</v>
      </c>
      <c r="H689" s="9">
        <v>0.17213230000000002</v>
      </c>
      <c r="I689" s="9">
        <v>37.81</v>
      </c>
      <c r="J689" s="9">
        <v>182.9</v>
      </c>
      <c r="K689" s="3">
        <f t="shared" si="10"/>
        <v>42.318109900158966</v>
      </c>
    </row>
    <row r="690" spans="1:11" x14ac:dyDescent="0.25">
      <c r="A690" s="4">
        <v>45884</v>
      </c>
      <c r="B690" s="5">
        <v>0.5</v>
      </c>
      <c r="C690" s="3">
        <v>684</v>
      </c>
      <c r="D690" s="3">
        <v>45.12</v>
      </c>
      <c r="E690" s="3">
        <v>780.1</v>
      </c>
      <c r="F690" s="3">
        <v>27.39</v>
      </c>
      <c r="G690" s="3">
        <v>39.35</v>
      </c>
      <c r="H690" s="9">
        <v>0.15234939999999997</v>
      </c>
      <c r="I690" s="9">
        <v>38.020000000000003</v>
      </c>
      <c r="J690" s="9">
        <v>183.7</v>
      </c>
      <c r="K690" s="3">
        <f t="shared" si="10"/>
        <v>40.123703087790815</v>
      </c>
    </row>
    <row r="691" spans="1:11" x14ac:dyDescent="0.25">
      <c r="A691" s="4">
        <v>45884</v>
      </c>
      <c r="B691" s="5">
        <v>0.50694444444444442</v>
      </c>
      <c r="C691" s="3">
        <v>685</v>
      </c>
      <c r="D691" s="3">
        <v>45.32</v>
      </c>
      <c r="E691" s="3">
        <v>795.7</v>
      </c>
      <c r="F691" s="3">
        <v>27.2</v>
      </c>
      <c r="G691" s="3">
        <v>38.520000000000003</v>
      </c>
      <c r="H691" s="9">
        <v>0.36375489999999999</v>
      </c>
      <c r="I691" s="9">
        <v>40.64</v>
      </c>
      <c r="J691" s="9">
        <v>195.5</v>
      </c>
      <c r="K691" s="3">
        <f t="shared" si="10"/>
        <v>41.98057724732498</v>
      </c>
    </row>
    <row r="692" spans="1:11" x14ac:dyDescent="0.25">
      <c r="A692" s="4">
        <v>45884</v>
      </c>
      <c r="B692" s="5">
        <v>0.51388888888888884</v>
      </c>
      <c r="C692" s="3">
        <v>686</v>
      </c>
      <c r="D692" s="3">
        <v>45.4</v>
      </c>
      <c r="E692" s="3">
        <v>811</v>
      </c>
      <c r="F692" s="3">
        <v>27.29</v>
      </c>
      <c r="G692" s="3">
        <v>39.39</v>
      </c>
      <c r="H692" s="9">
        <v>0.19307889999999994</v>
      </c>
      <c r="I692" s="9">
        <v>41.42</v>
      </c>
      <c r="J692" s="9">
        <v>176.8</v>
      </c>
      <c r="K692" s="3">
        <f t="shared" si="10"/>
        <v>39.61032662720153</v>
      </c>
    </row>
    <row r="693" spans="1:11" x14ac:dyDescent="0.25">
      <c r="A693" s="4">
        <v>45884</v>
      </c>
      <c r="B693" s="5">
        <v>0.52083333333333337</v>
      </c>
      <c r="C693" s="3">
        <v>687</v>
      </c>
      <c r="D693" s="3">
        <v>45.58</v>
      </c>
      <c r="E693" s="3">
        <v>852</v>
      </c>
      <c r="F693" s="3">
        <v>27.64</v>
      </c>
      <c r="G693" s="3">
        <v>39.29</v>
      </c>
      <c r="H693" s="9">
        <v>0.13217860000000003</v>
      </c>
      <c r="I693" s="9">
        <v>41.49</v>
      </c>
      <c r="J693" s="9">
        <v>173.3</v>
      </c>
      <c r="K693" s="3">
        <f t="shared" si="10"/>
        <v>41.296973831261958</v>
      </c>
    </row>
    <row r="694" spans="1:11" x14ac:dyDescent="0.25">
      <c r="A694" s="4">
        <v>45884</v>
      </c>
      <c r="B694" s="5">
        <v>0.52777777777777779</v>
      </c>
      <c r="C694" s="3">
        <v>688</v>
      </c>
      <c r="D694" s="3">
        <v>45.76</v>
      </c>
      <c r="E694" s="3">
        <v>886</v>
      </c>
      <c r="F694" s="3">
        <v>27.44</v>
      </c>
      <c r="G694" s="3">
        <v>39.049999999999997</v>
      </c>
      <c r="H694" s="9">
        <v>5.4598599999999942E-2</v>
      </c>
      <c r="I694" s="9">
        <v>41.4</v>
      </c>
      <c r="J694" s="9">
        <v>172.6</v>
      </c>
      <c r="K694" s="3">
        <f t="shared" si="10"/>
        <v>41.256057450031349</v>
      </c>
    </row>
    <row r="695" spans="1:11" x14ac:dyDescent="0.25">
      <c r="A695" s="4">
        <v>45884</v>
      </c>
      <c r="B695" s="5">
        <v>0.53472222222222221</v>
      </c>
      <c r="C695" s="3">
        <v>689</v>
      </c>
      <c r="D695" s="3">
        <v>45.89</v>
      </c>
      <c r="E695" s="3">
        <v>910</v>
      </c>
      <c r="F695" s="3">
        <v>27.03</v>
      </c>
      <c r="G695" s="3">
        <v>39.83</v>
      </c>
      <c r="H695" s="9">
        <v>0.16941700000000004</v>
      </c>
      <c r="I695" s="9">
        <v>41.21</v>
      </c>
      <c r="J695" s="9">
        <v>173</v>
      </c>
      <c r="K695" s="3">
        <f t="shared" si="10"/>
        <v>37.307448179374049</v>
      </c>
    </row>
    <row r="696" spans="1:11" x14ac:dyDescent="0.25">
      <c r="A696" s="4">
        <v>45884</v>
      </c>
      <c r="B696" s="5">
        <v>0.54166666666666663</v>
      </c>
      <c r="C696" s="3">
        <v>690</v>
      </c>
      <c r="D696" s="3">
        <v>46.07</v>
      </c>
      <c r="E696" s="3">
        <v>935</v>
      </c>
      <c r="F696" s="3">
        <v>26.81</v>
      </c>
      <c r="G696" s="3">
        <v>38.92</v>
      </c>
      <c r="H696" s="9">
        <v>0.13101490000000005</v>
      </c>
      <c r="I696" s="9">
        <v>41.06</v>
      </c>
      <c r="J696" s="9">
        <v>173.8</v>
      </c>
      <c r="K696" s="3">
        <f t="shared" si="10"/>
        <v>39.165849614378054</v>
      </c>
    </row>
    <row r="697" spans="1:11" x14ac:dyDescent="0.25">
      <c r="A697" s="4">
        <v>45884</v>
      </c>
      <c r="B697" s="5">
        <v>0.54861111111111116</v>
      </c>
      <c r="C697" s="3">
        <v>691</v>
      </c>
      <c r="D697" s="3">
        <v>45.98</v>
      </c>
      <c r="E697" s="3">
        <v>950</v>
      </c>
      <c r="F697" s="3">
        <v>27.14</v>
      </c>
      <c r="G697" s="3">
        <v>39.07</v>
      </c>
      <c r="H697" s="9">
        <v>5.4210699999999945E-2</v>
      </c>
      <c r="I697" s="9">
        <v>40.81</v>
      </c>
      <c r="J697" s="9">
        <v>174.5</v>
      </c>
      <c r="K697" s="3">
        <f t="shared" si="10"/>
        <v>40.00335005296855</v>
      </c>
    </row>
    <row r="698" spans="1:11" x14ac:dyDescent="0.25">
      <c r="A698" s="4">
        <v>45884</v>
      </c>
      <c r="B698" s="5">
        <v>0.55555555555555558</v>
      </c>
      <c r="C698" s="3">
        <v>692</v>
      </c>
      <c r="D698" s="3">
        <v>45.83</v>
      </c>
      <c r="E698" s="3">
        <v>854</v>
      </c>
      <c r="F698" s="3">
        <v>26.86</v>
      </c>
      <c r="G698" s="3">
        <v>38.49</v>
      </c>
      <c r="H698" s="9">
        <v>5.4210699999999945E-2</v>
      </c>
      <c r="I698" s="9">
        <v>40.89</v>
      </c>
      <c r="J698" s="9">
        <v>175.8</v>
      </c>
      <c r="K698" s="3">
        <f t="shared" si="10"/>
        <v>40.700599633753065</v>
      </c>
    </row>
    <row r="699" spans="1:11" x14ac:dyDescent="0.25">
      <c r="A699" s="4">
        <v>45884</v>
      </c>
      <c r="B699" s="5">
        <v>0.5625</v>
      </c>
      <c r="C699" s="3">
        <v>693</v>
      </c>
      <c r="D699" s="3">
        <v>45.56</v>
      </c>
      <c r="E699" s="3">
        <v>883</v>
      </c>
      <c r="F699" s="3">
        <v>26.92</v>
      </c>
      <c r="G699" s="3">
        <v>39.28</v>
      </c>
      <c r="H699" s="9">
        <v>9.2612800000000051E-2</v>
      </c>
      <c r="I699" s="9">
        <v>40.799999999999997</v>
      </c>
      <c r="J699" s="9">
        <v>176.7</v>
      </c>
      <c r="K699" s="3">
        <f t="shared" si="10"/>
        <v>38.506229355548868</v>
      </c>
    </row>
    <row r="700" spans="1:11" x14ac:dyDescent="0.25">
      <c r="A700" s="4">
        <v>45884</v>
      </c>
      <c r="B700" s="5">
        <v>0.56944444444444442</v>
      </c>
      <c r="C700" s="3">
        <v>694</v>
      </c>
      <c r="D700" s="3">
        <v>45.42</v>
      </c>
      <c r="E700" s="3">
        <v>887</v>
      </c>
      <c r="F700" s="3">
        <v>26.8</v>
      </c>
      <c r="G700" s="3">
        <v>39.19</v>
      </c>
      <c r="H700" s="9">
        <v>0.18842409999999998</v>
      </c>
      <c r="I700" s="9">
        <v>40.729999999999997</v>
      </c>
      <c r="J700" s="9">
        <v>178</v>
      </c>
      <c r="K700" s="3">
        <f t="shared" si="10"/>
        <v>38.311529384361478</v>
      </c>
    </row>
    <row r="701" spans="1:11" x14ac:dyDescent="0.25">
      <c r="A701" s="4">
        <v>45884</v>
      </c>
      <c r="B701" s="5">
        <v>0.57638888888888884</v>
      </c>
      <c r="C701" s="3">
        <v>695</v>
      </c>
      <c r="D701" s="3">
        <v>45.3</v>
      </c>
      <c r="E701" s="3">
        <v>837</v>
      </c>
      <c r="F701" s="3">
        <v>27.02</v>
      </c>
      <c r="G701" s="3">
        <v>39.42</v>
      </c>
      <c r="H701" s="9">
        <v>5.3434899999999952E-2</v>
      </c>
      <c r="I701" s="9">
        <v>40.53</v>
      </c>
      <c r="J701" s="9">
        <v>179.5</v>
      </c>
      <c r="K701" s="3">
        <f t="shared" si="10"/>
        <v>38.473797394739584</v>
      </c>
    </row>
    <row r="702" spans="1:11" x14ac:dyDescent="0.25">
      <c r="A702" s="4">
        <v>45884</v>
      </c>
      <c r="B702" s="5">
        <v>0.58333333333333337</v>
      </c>
      <c r="C702" s="3">
        <v>696</v>
      </c>
      <c r="D702" s="3">
        <v>45.21</v>
      </c>
      <c r="E702" s="3">
        <v>789.6</v>
      </c>
      <c r="F702" s="3">
        <v>26.83</v>
      </c>
      <c r="G702" s="3">
        <v>38.58</v>
      </c>
      <c r="H702" s="9">
        <v>0.16864120000000005</v>
      </c>
      <c r="I702" s="9">
        <v>40.479999999999997</v>
      </c>
      <c r="J702" s="9">
        <v>180.8</v>
      </c>
      <c r="K702" s="3">
        <f t="shared" si="10"/>
        <v>40.2968275164476</v>
      </c>
    </row>
    <row r="703" spans="1:11" x14ac:dyDescent="0.25">
      <c r="A703" s="4">
        <v>45884</v>
      </c>
      <c r="B703" s="5">
        <v>0.59027777777777779</v>
      </c>
      <c r="C703" s="3">
        <v>697</v>
      </c>
      <c r="D703" s="3">
        <v>45.02</v>
      </c>
      <c r="E703" s="3">
        <v>743.7</v>
      </c>
      <c r="F703" s="3">
        <v>26.91</v>
      </c>
      <c r="G703" s="3">
        <v>38.69</v>
      </c>
      <c r="H703" s="9">
        <v>9.1836999999999946E-2</v>
      </c>
      <c r="I703" s="9">
        <v>40.33</v>
      </c>
      <c r="J703" s="9">
        <v>182.8</v>
      </c>
      <c r="K703" s="3">
        <f t="shared" si="10"/>
        <v>40.271903587163621</v>
      </c>
    </row>
    <row r="704" spans="1:11" x14ac:dyDescent="0.25">
      <c r="A704" s="4">
        <v>45884</v>
      </c>
      <c r="B704" s="5">
        <v>0.59722222222222221</v>
      </c>
      <c r="C704" s="3">
        <v>698</v>
      </c>
      <c r="D704" s="3">
        <v>44.73</v>
      </c>
      <c r="E704" s="3">
        <v>580.1</v>
      </c>
      <c r="F704" s="3">
        <v>26.33</v>
      </c>
      <c r="G704" s="3">
        <v>37.81</v>
      </c>
      <c r="H704" s="9">
        <v>0.1492462</v>
      </c>
      <c r="I704" s="9">
        <v>39.44</v>
      </c>
      <c r="J704" s="9">
        <v>184.1</v>
      </c>
      <c r="K704" s="3">
        <f t="shared" si="10"/>
        <v>40.718225926051019</v>
      </c>
    </row>
    <row r="705" spans="1:11" x14ac:dyDescent="0.25">
      <c r="A705" s="4">
        <v>45884</v>
      </c>
      <c r="B705" s="5">
        <v>0.60416666666666663</v>
      </c>
      <c r="C705" s="3">
        <v>699</v>
      </c>
      <c r="D705" s="3">
        <v>44.26</v>
      </c>
      <c r="E705" s="3">
        <v>682.8</v>
      </c>
      <c r="F705" s="3">
        <v>26.3</v>
      </c>
      <c r="G705" s="3">
        <v>37.799999999999997</v>
      </c>
      <c r="H705" s="9">
        <v>0.18764829999999999</v>
      </c>
      <c r="I705" s="9">
        <v>39.89</v>
      </c>
      <c r="J705" s="9">
        <v>186</v>
      </c>
      <c r="K705" s="3">
        <f t="shared" si="10"/>
        <v>40.627689131454503</v>
      </c>
    </row>
    <row r="706" spans="1:11" x14ac:dyDescent="0.25">
      <c r="A706" s="4">
        <v>45884</v>
      </c>
      <c r="B706" s="5">
        <v>0.61111111111111116</v>
      </c>
      <c r="C706" s="3">
        <v>700</v>
      </c>
      <c r="D706" s="3">
        <v>43.64</v>
      </c>
      <c r="E706" s="3">
        <v>547.70000000000005</v>
      </c>
      <c r="F706" s="3">
        <v>26.33</v>
      </c>
      <c r="G706" s="3">
        <v>37.68</v>
      </c>
      <c r="H706" s="9">
        <v>0.22605039999999998</v>
      </c>
      <c r="I706" s="9">
        <v>39.64</v>
      </c>
      <c r="J706" s="9">
        <v>187.7</v>
      </c>
      <c r="K706" s="3">
        <f t="shared" si="10"/>
        <v>41.137772889511645</v>
      </c>
    </row>
    <row r="707" spans="1:11" x14ac:dyDescent="0.25">
      <c r="A707" s="4">
        <v>45884</v>
      </c>
      <c r="B707" s="5">
        <v>0.61805555555555558</v>
      </c>
      <c r="C707" s="3">
        <v>701</v>
      </c>
      <c r="D707" s="3">
        <v>43</v>
      </c>
      <c r="E707" s="3">
        <v>240.6</v>
      </c>
      <c r="F707" s="3">
        <v>26.36</v>
      </c>
      <c r="G707" s="3">
        <v>36.840000000000003</v>
      </c>
      <c r="H707" s="9">
        <v>0.16825330000000005</v>
      </c>
      <c r="I707" s="9">
        <v>39.25</v>
      </c>
      <c r="J707" s="9">
        <v>189.5</v>
      </c>
      <c r="K707" s="3">
        <f t="shared" si="10"/>
        <v>44.080589446201934</v>
      </c>
    </row>
    <row r="708" spans="1:11" x14ac:dyDescent="0.25">
      <c r="A708" s="4">
        <v>45884</v>
      </c>
      <c r="B708" s="5">
        <v>0.625</v>
      </c>
      <c r="C708" s="3">
        <v>702</v>
      </c>
      <c r="D708" s="3">
        <v>42.15</v>
      </c>
      <c r="E708" s="3">
        <v>358.2</v>
      </c>
      <c r="F708" s="3">
        <v>26.73</v>
      </c>
      <c r="G708" s="3">
        <v>35.700000000000003</v>
      </c>
      <c r="H708" s="9">
        <v>0.16864120000000005</v>
      </c>
      <c r="I708" s="9">
        <v>38.770000000000003</v>
      </c>
      <c r="J708" s="9">
        <v>192.1</v>
      </c>
      <c r="K708" s="3">
        <f t="shared" si="10"/>
        <v>49.919252185211271</v>
      </c>
    </row>
    <row r="709" spans="1:11" x14ac:dyDescent="0.25">
      <c r="A709" s="4">
        <v>45884</v>
      </c>
      <c r="B709" s="5">
        <v>0.63194444444444442</v>
      </c>
      <c r="C709" s="3">
        <v>703</v>
      </c>
      <c r="D709" s="3">
        <v>41.16</v>
      </c>
      <c r="E709" s="3">
        <v>310.39999999999998</v>
      </c>
      <c r="F709" s="3">
        <v>26.17</v>
      </c>
      <c r="G709" s="3">
        <v>35.14</v>
      </c>
      <c r="H709" s="9">
        <v>0.34435989999999994</v>
      </c>
      <c r="I709" s="9">
        <v>38.909999999999997</v>
      </c>
      <c r="J709" s="9">
        <v>193.2</v>
      </c>
      <c r="K709" s="3">
        <f t="shared" si="10"/>
        <v>49.473747230177665</v>
      </c>
    </row>
    <row r="710" spans="1:11" x14ac:dyDescent="0.25">
      <c r="A710" s="4">
        <v>45884</v>
      </c>
      <c r="B710" s="5">
        <v>0.63888888888888884</v>
      </c>
      <c r="C710" s="3">
        <v>704</v>
      </c>
      <c r="D710" s="3">
        <v>40.28</v>
      </c>
      <c r="E710" s="3">
        <v>272.60000000000002</v>
      </c>
      <c r="F710" s="3">
        <v>26.38</v>
      </c>
      <c r="G710" s="3">
        <v>35.909999999999997</v>
      </c>
      <c r="H710" s="9">
        <v>0.13799709999999998</v>
      </c>
      <c r="I710" s="9">
        <v>38.57</v>
      </c>
      <c r="J710" s="9">
        <v>173.8</v>
      </c>
      <c r="K710" s="3">
        <f t="shared" si="10"/>
        <v>47.510877578039235</v>
      </c>
    </row>
    <row r="711" spans="1:11" x14ac:dyDescent="0.25">
      <c r="A711" s="4">
        <v>45884</v>
      </c>
      <c r="B711" s="5">
        <v>0.64583333333333337</v>
      </c>
      <c r="C711" s="3">
        <v>705</v>
      </c>
      <c r="D711" s="3">
        <v>39.729999999999997</v>
      </c>
      <c r="E711" s="3">
        <v>344.1</v>
      </c>
      <c r="F711" s="3">
        <v>26.45</v>
      </c>
      <c r="G711" s="3">
        <v>35.29</v>
      </c>
      <c r="H711" s="9">
        <v>9.610390000000002E-2</v>
      </c>
      <c r="I711" s="9">
        <v>38.270000000000003</v>
      </c>
      <c r="J711" s="9">
        <v>172.3</v>
      </c>
      <c r="K711" s="3">
        <f t="shared" ref="K711:K774" si="11">100*((0.6108*EXP(17.27*F711/(F711+237.3)) - 0.066*(G711-F711)) / (0.6108*EXP(17.27*G711/(G711+237.3))))</f>
        <v>50.20556480937104</v>
      </c>
    </row>
    <row r="712" spans="1:11" x14ac:dyDescent="0.25">
      <c r="A712" s="4">
        <v>45884</v>
      </c>
      <c r="B712" s="5">
        <v>0.65277777777777779</v>
      </c>
      <c r="C712" s="3">
        <v>706</v>
      </c>
      <c r="D712" s="3">
        <v>39.33</v>
      </c>
      <c r="E712" s="3">
        <v>445.9</v>
      </c>
      <c r="F712" s="3">
        <v>26.77</v>
      </c>
      <c r="G712" s="3">
        <v>35.64</v>
      </c>
      <c r="H712" s="9">
        <v>0.19191519999999995</v>
      </c>
      <c r="I712" s="9">
        <v>38.130000000000003</v>
      </c>
      <c r="J712" s="9">
        <v>173.7</v>
      </c>
      <c r="K712" s="3">
        <f t="shared" si="11"/>
        <v>50.339387015960178</v>
      </c>
    </row>
    <row r="713" spans="1:11" x14ac:dyDescent="0.25">
      <c r="A713" s="4">
        <v>45884</v>
      </c>
      <c r="B713" s="5">
        <v>0.65972222222222221</v>
      </c>
      <c r="C713" s="3">
        <v>707</v>
      </c>
      <c r="D713" s="3">
        <v>39.11</v>
      </c>
      <c r="E713" s="3">
        <v>420.4</v>
      </c>
      <c r="F713" s="3">
        <v>26.72</v>
      </c>
      <c r="G713" s="3">
        <v>34.92</v>
      </c>
      <c r="H713" s="9">
        <v>0.15312519999999996</v>
      </c>
      <c r="I713" s="9">
        <v>37.96</v>
      </c>
      <c r="J713" s="9">
        <v>175</v>
      </c>
      <c r="K713" s="3">
        <f t="shared" si="11"/>
        <v>52.984290159748923</v>
      </c>
    </row>
    <row r="714" spans="1:11" x14ac:dyDescent="0.25">
      <c r="A714" s="4">
        <v>45884</v>
      </c>
      <c r="B714" s="5">
        <v>0.66666666666666663</v>
      </c>
      <c r="C714" s="3">
        <v>708</v>
      </c>
      <c r="D714" s="3">
        <v>38.82</v>
      </c>
      <c r="E714" s="3">
        <v>392.8</v>
      </c>
      <c r="F714" s="3">
        <v>26.61</v>
      </c>
      <c r="G714" s="3">
        <v>34.43</v>
      </c>
      <c r="H714" s="9">
        <v>0.2113102</v>
      </c>
      <c r="I714" s="9">
        <v>37.549999999999997</v>
      </c>
      <c r="J714" s="9">
        <v>176.9</v>
      </c>
      <c r="K714" s="3">
        <f t="shared" si="11"/>
        <v>54.487578876930257</v>
      </c>
    </row>
    <row r="715" spans="1:11" x14ac:dyDescent="0.25">
      <c r="A715" s="4">
        <v>45884</v>
      </c>
      <c r="B715" s="5">
        <v>0.67361111111111116</v>
      </c>
      <c r="C715" s="3">
        <v>709</v>
      </c>
      <c r="D715" s="3">
        <v>38.46</v>
      </c>
      <c r="E715" s="3">
        <v>358.4</v>
      </c>
      <c r="F715" s="3">
        <v>26.34</v>
      </c>
      <c r="G715" s="3">
        <v>34.479999999999997</v>
      </c>
      <c r="H715" s="9">
        <v>0.15312519999999996</v>
      </c>
      <c r="I715" s="9">
        <v>37.19</v>
      </c>
      <c r="J715" s="9">
        <v>178.5</v>
      </c>
      <c r="K715" s="3">
        <f t="shared" si="11"/>
        <v>52.943658764703841</v>
      </c>
    </row>
    <row r="716" spans="1:11" x14ac:dyDescent="0.25">
      <c r="A716" s="4">
        <v>45884</v>
      </c>
      <c r="B716" s="5">
        <v>0.68055555555555558</v>
      </c>
      <c r="C716" s="3">
        <v>710</v>
      </c>
      <c r="D716" s="3">
        <v>38.18</v>
      </c>
      <c r="E716" s="3">
        <v>205.5</v>
      </c>
      <c r="F716" s="3">
        <v>26.31</v>
      </c>
      <c r="G716" s="3">
        <v>34.32</v>
      </c>
      <c r="H716" s="9">
        <v>0.23031729999999995</v>
      </c>
      <c r="I716" s="9">
        <v>36.96</v>
      </c>
      <c r="J716" s="9">
        <v>179.7</v>
      </c>
      <c r="K716" s="3">
        <f t="shared" si="11"/>
        <v>53.462528146317212</v>
      </c>
    </row>
    <row r="717" spans="1:11" x14ac:dyDescent="0.25">
      <c r="A717" s="4">
        <v>45884</v>
      </c>
      <c r="B717" s="5">
        <v>0.6875</v>
      </c>
      <c r="C717" s="3">
        <v>711</v>
      </c>
      <c r="D717" s="3">
        <v>37.93</v>
      </c>
      <c r="E717" s="3">
        <v>144.6</v>
      </c>
      <c r="F717" s="3">
        <v>26.23</v>
      </c>
      <c r="G717" s="3">
        <v>33.950000000000003</v>
      </c>
      <c r="H717" s="9">
        <v>5.6926000000000032E-2</v>
      </c>
      <c r="I717" s="9">
        <v>36.6</v>
      </c>
      <c r="J717" s="9">
        <v>181.1</v>
      </c>
      <c r="K717" s="3">
        <f t="shared" si="11"/>
        <v>54.631177198063618</v>
      </c>
    </row>
    <row r="718" spans="1:11" x14ac:dyDescent="0.25">
      <c r="A718" s="4">
        <v>45884</v>
      </c>
      <c r="B718" s="5">
        <v>0.69444444444444442</v>
      </c>
      <c r="C718" s="3">
        <v>712</v>
      </c>
      <c r="D718" s="3">
        <v>37.67</v>
      </c>
      <c r="E718" s="3">
        <v>129.6</v>
      </c>
      <c r="F718" s="3">
        <v>26.33</v>
      </c>
      <c r="G718" s="3">
        <v>33.880000000000003</v>
      </c>
      <c r="H718" s="9">
        <v>0.13450600000000001</v>
      </c>
      <c r="I718" s="9">
        <v>36.25</v>
      </c>
      <c r="J718" s="9">
        <v>182.4</v>
      </c>
      <c r="K718" s="3">
        <f t="shared" si="11"/>
        <v>55.438524518260657</v>
      </c>
    </row>
    <row r="719" spans="1:11" x14ac:dyDescent="0.25">
      <c r="A719" s="4">
        <v>45884</v>
      </c>
      <c r="B719" s="5">
        <v>0.70138888888888884</v>
      </c>
      <c r="C719" s="3">
        <v>713</v>
      </c>
      <c r="D719" s="3">
        <v>37.43</v>
      </c>
      <c r="E719" s="3">
        <v>122.9</v>
      </c>
      <c r="F719" s="3">
        <v>26.15</v>
      </c>
      <c r="G719" s="3">
        <v>34.14</v>
      </c>
      <c r="H719" s="9">
        <v>0.26949520000000005</v>
      </c>
      <c r="I719" s="9">
        <v>36</v>
      </c>
      <c r="J719" s="9">
        <v>183.3</v>
      </c>
      <c r="K719" s="3">
        <f t="shared" si="11"/>
        <v>53.424616609111006</v>
      </c>
    </row>
    <row r="720" spans="1:11" x14ac:dyDescent="0.25">
      <c r="A720" s="4">
        <v>45884</v>
      </c>
      <c r="B720" s="5">
        <v>0.70833333333333337</v>
      </c>
      <c r="C720" s="3">
        <v>714</v>
      </c>
      <c r="D720" s="3">
        <v>37.31</v>
      </c>
      <c r="E720" s="3">
        <v>135.80000000000001</v>
      </c>
      <c r="F720" s="3">
        <v>26.31</v>
      </c>
      <c r="G720" s="3">
        <v>34.49</v>
      </c>
      <c r="H720" s="9">
        <v>7.6708899999999969E-2</v>
      </c>
      <c r="I720" s="9">
        <v>35.840000000000003</v>
      </c>
      <c r="J720" s="9">
        <v>184.2</v>
      </c>
      <c r="K720" s="3">
        <f t="shared" si="11"/>
        <v>52.755099393198321</v>
      </c>
    </row>
    <row r="721" spans="1:11" x14ac:dyDescent="0.25">
      <c r="A721" s="4">
        <v>45884</v>
      </c>
      <c r="B721" s="5">
        <v>0.71527777777777779</v>
      </c>
      <c r="C721" s="3">
        <v>715</v>
      </c>
      <c r="D721" s="3">
        <v>37.24</v>
      </c>
      <c r="E721" s="3">
        <v>150</v>
      </c>
      <c r="F721" s="3">
        <v>26.01</v>
      </c>
      <c r="G721" s="3">
        <v>34.08</v>
      </c>
      <c r="H721" s="9">
        <v>7.6708899999999969E-2</v>
      </c>
      <c r="I721" s="9">
        <v>35.68</v>
      </c>
      <c r="J721" s="9">
        <v>184.8</v>
      </c>
      <c r="K721" s="3">
        <f t="shared" si="11"/>
        <v>52.981613019906383</v>
      </c>
    </row>
    <row r="722" spans="1:11" x14ac:dyDescent="0.25">
      <c r="A722" s="4">
        <v>45884</v>
      </c>
      <c r="B722" s="5">
        <v>0.72222222222222221</v>
      </c>
      <c r="C722" s="3">
        <v>716</v>
      </c>
      <c r="D722" s="3">
        <v>37.14</v>
      </c>
      <c r="E722" s="3">
        <v>123.5</v>
      </c>
      <c r="F722" s="3">
        <v>25.72</v>
      </c>
      <c r="G722" s="3">
        <v>33.79</v>
      </c>
      <c r="H722" s="9">
        <v>0.25087599999999999</v>
      </c>
      <c r="I722" s="9">
        <v>35.47</v>
      </c>
      <c r="J722" s="9">
        <v>185.6</v>
      </c>
      <c r="K722" s="3">
        <f t="shared" si="11"/>
        <v>52.755973478675742</v>
      </c>
    </row>
    <row r="723" spans="1:11" x14ac:dyDescent="0.25">
      <c r="A723" s="4">
        <v>45884</v>
      </c>
      <c r="B723" s="5">
        <v>0.72916666666666663</v>
      </c>
      <c r="C723" s="3">
        <v>717</v>
      </c>
      <c r="D723" s="3">
        <v>37</v>
      </c>
      <c r="E723" s="3">
        <v>101.3</v>
      </c>
      <c r="F723" s="3">
        <v>25.91</v>
      </c>
      <c r="G723" s="3">
        <v>33.49</v>
      </c>
      <c r="H723" s="9">
        <v>0.28966599999999998</v>
      </c>
      <c r="I723" s="9">
        <v>35.24</v>
      </c>
      <c r="J723" s="9">
        <v>186.5</v>
      </c>
      <c r="K723" s="3">
        <f t="shared" si="11"/>
        <v>54.995820604322567</v>
      </c>
    </row>
    <row r="724" spans="1:11" x14ac:dyDescent="0.25">
      <c r="A724" s="4">
        <v>45884</v>
      </c>
      <c r="B724" s="5">
        <v>0.73611111111111116</v>
      </c>
      <c r="C724" s="3">
        <v>718</v>
      </c>
      <c r="D724" s="3">
        <v>36.799999999999997</v>
      </c>
      <c r="E724" s="3">
        <v>78.430000000000007</v>
      </c>
      <c r="F724" s="3">
        <v>26.17</v>
      </c>
      <c r="G724" s="3">
        <v>32.68</v>
      </c>
      <c r="H724" s="9">
        <v>0.21247389999999999</v>
      </c>
      <c r="I724" s="9">
        <v>35</v>
      </c>
      <c r="J724" s="9">
        <v>187</v>
      </c>
      <c r="K724" s="3">
        <f t="shared" si="11"/>
        <v>60.02777188971141</v>
      </c>
    </row>
    <row r="725" spans="1:11" x14ac:dyDescent="0.25">
      <c r="A725" s="4">
        <v>45884</v>
      </c>
      <c r="B725" s="5">
        <v>0.74305555555555558</v>
      </c>
      <c r="C725" s="3">
        <v>719</v>
      </c>
      <c r="D725" s="3">
        <v>36.47</v>
      </c>
      <c r="E725" s="3">
        <v>56.64</v>
      </c>
      <c r="F725" s="3">
        <v>25.81</v>
      </c>
      <c r="G725" s="3">
        <v>32.369999999999997</v>
      </c>
      <c r="H725" s="9">
        <v>3.8694699999999971E-2</v>
      </c>
      <c r="I725" s="9">
        <v>34.700000000000003</v>
      </c>
      <c r="J725" s="9">
        <v>187.8</v>
      </c>
      <c r="K725" s="3">
        <f t="shared" si="11"/>
        <v>59.543809240187983</v>
      </c>
    </row>
    <row r="726" spans="1:11" x14ac:dyDescent="0.25">
      <c r="A726" s="4">
        <v>45884</v>
      </c>
      <c r="B726" s="5">
        <v>0.75</v>
      </c>
      <c r="C726" s="3">
        <v>720</v>
      </c>
      <c r="D726" s="3">
        <v>36.11</v>
      </c>
      <c r="E726" s="3">
        <v>33.380000000000003</v>
      </c>
      <c r="F726" s="3">
        <v>25.84</v>
      </c>
      <c r="G726" s="3">
        <v>32.090000000000003</v>
      </c>
      <c r="H726" s="9">
        <v>0.1744597</v>
      </c>
      <c r="I726" s="9">
        <v>34.4</v>
      </c>
      <c r="J726" s="9">
        <v>189.1</v>
      </c>
      <c r="K726" s="3">
        <f t="shared" si="11"/>
        <v>61.043541375025015</v>
      </c>
    </row>
    <row r="727" spans="1:11" x14ac:dyDescent="0.25">
      <c r="A727" s="4">
        <v>45884</v>
      </c>
      <c r="B727" s="5">
        <v>0.75694444444444442</v>
      </c>
      <c r="C727" s="3">
        <v>721</v>
      </c>
      <c r="D727" s="3">
        <v>35.76</v>
      </c>
      <c r="E727" s="3">
        <v>17.39</v>
      </c>
      <c r="F727" s="3">
        <v>25.73</v>
      </c>
      <c r="G727" s="3">
        <v>31.69</v>
      </c>
      <c r="H727" s="9">
        <v>0.19385470000000005</v>
      </c>
      <c r="I727" s="9">
        <v>34.11</v>
      </c>
      <c r="J727" s="9">
        <v>189.2</v>
      </c>
      <c r="K727" s="3">
        <f t="shared" si="11"/>
        <v>62.387197917605306</v>
      </c>
    </row>
    <row r="728" spans="1:11" x14ac:dyDescent="0.25">
      <c r="A728" s="4">
        <v>45884</v>
      </c>
      <c r="B728" s="5">
        <v>0.76388888888888884</v>
      </c>
      <c r="C728" s="3">
        <v>722</v>
      </c>
      <c r="D728" s="3">
        <v>35.47</v>
      </c>
      <c r="E728" s="3">
        <v>8.11</v>
      </c>
      <c r="F728" s="3">
        <v>25.59</v>
      </c>
      <c r="G728" s="3">
        <v>31.38</v>
      </c>
      <c r="H728" s="9">
        <v>0.21363759999999998</v>
      </c>
      <c r="I728" s="9">
        <v>33.840000000000003</v>
      </c>
      <c r="J728" s="9">
        <v>189.8</v>
      </c>
      <c r="K728" s="3">
        <f t="shared" si="11"/>
        <v>63.142519535609324</v>
      </c>
    </row>
    <row r="729" spans="1:11" x14ac:dyDescent="0.25">
      <c r="A729" s="4">
        <v>45884</v>
      </c>
      <c r="B729" s="5">
        <v>0.77083333333333337</v>
      </c>
      <c r="C729" s="3">
        <v>723</v>
      </c>
      <c r="D729" s="3">
        <v>35.19</v>
      </c>
      <c r="E729" s="3">
        <v>2.9009999999999998</v>
      </c>
      <c r="F729" s="3">
        <v>25.55</v>
      </c>
      <c r="G729" s="3">
        <v>31.1</v>
      </c>
      <c r="H729" s="9">
        <v>0.21363759999999998</v>
      </c>
      <c r="I729" s="9">
        <v>33.58</v>
      </c>
      <c r="J729" s="9">
        <v>190.4</v>
      </c>
      <c r="K729" s="3">
        <f t="shared" si="11"/>
        <v>64.333816843620156</v>
      </c>
    </row>
    <row r="730" spans="1:11" x14ac:dyDescent="0.25">
      <c r="A730" s="4">
        <v>45884</v>
      </c>
      <c r="B730" s="5">
        <v>0.77777777777777779</v>
      </c>
      <c r="C730" s="3">
        <v>724</v>
      </c>
      <c r="D730" s="3">
        <v>34.93</v>
      </c>
      <c r="E730" s="3">
        <v>0.91400000000000003</v>
      </c>
      <c r="F730" s="3">
        <v>25.4</v>
      </c>
      <c r="G730" s="3">
        <v>30.86</v>
      </c>
      <c r="H730" s="9">
        <v>0.19463050000000004</v>
      </c>
      <c r="I730" s="9">
        <v>33.35</v>
      </c>
      <c r="J730" s="9">
        <v>190.8</v>
      </c>
      <c r="K730" s="3">
        <f t="shared" si="11"/>
        <v>64.7014002897795</v>
      </c>
    </row>
    <row r="731" spans="1:11" x14ac:dyDescent="0.25">
      <c r="A731" s="4">
        <v>45884</v>
      </c>
      <c r="B731" s="5">
        <v>0.78472222222222221</v>
      </c>
      <c r="C731" s="3">
        <v>725</v>
      </c>
      <c r="D731" s="3">
        <v>34.67</v>
      </c>
      <c r="E731" s="3">
        <v>0.125</v>
      </c>
      <c r="F731" s="3">
        <v>25.49</v>
      </c>
      <c r="G731" s="3">
        <v>30.82</v>
      </c>
      <c r="H731" s="9" t="e">
        <v>#VALUE!</v>
      </c>
      <c r="I731" s="9">
        <v>33.130000000000003</v>
      </c>
      <c r="J731" s="9">
        <v>191</v>
      </c>
      <c r="K731" s="3">
        <f t="shared" si="11"/>
        <v>65.43284607228324</v>
      </c>
    </row>
    <row r="732" spans="1:11" x14ac:dyDescent="0.25">
      <c r="A732" s="4">
        <v>45884</v>
      </c>
      <c r="B732" s="5">
        <v>0.79166666666666663</v>
      </c>
      <c r="C732" s="3">
        <v>726</v>
      </c>
      <c r="D732" s="3">
        <v>34.42</v>
      </c>
      <c r="E732" s="3">
        <v>3.0000000000000001E-3</v>
      </c>
      <c r="F732" s="3">
        <v>25.57</v>
      </c>
      <c r="G732" s="3">
        <v>30.7</v>
      </c>
      <c r="H732" s="9">
        <v>2.0851300000000017E-2</v>
      </c>
      <c r="I732" s="9">
        <v>32.94</v>
      </c>
      <c r="J732" s="9">
        <v>191.3</v>
      </c>
      <c r="K732" s="3">
        <f t="shared" si="11"/>
        <v>66.532400695598668</v>
      </c>
    </row>
    <row r="733" spans="1:11" x14ac:dyDescent="0.25">
      <c r="A733" s="4">
        <v>45884</v>
      </c>
      <c r="B733" s="5">
        <v>0.79861111111111116</v>
      </c>
      <c r="C733" s="3">
        <v>727</v>
      </c>
      <c r="D733" s="3">
        <v>34.19</v>
      </c>
      <c r="E733" s="3">
        <v>0</v>
      </c>
      <c r="F733" s="3">
        <v>25.39</v>
      </c>
      <c r="G733" s="3">
        <v>30.56</v>
      </c>
      <c r="H733" s="9">
        <v>2.0851300000000017E-2</v>
      </c>
      <c r="I733" s="9">
        <v>32.75</v>
      </c>
      <c r="J733" s="9">
        <v>191.1</v>
      </c>
      <c r="K733" s="3">
        <f t="shared" si="11"/>
        <v>66.211280632853132</v>
      </c>
    </row>
    <row r="734" spans="1:11" x14ac:dyDescent="0.25">
      <c r="A734" s="4">
        <v>45884</v>
      </c>
      <c r="B734" s="5">
        <v>0.80555555555555558</v>
      </c>
      <c r="C734" s="3">
        <v>728</v>
      </c>
      <c r="D734" s="3">
        <v>33.97</v>
      </c>
      <c r="E734" s="3">
        <v>0</v>
      </c>
      <c r="F734" s="3">
        <v>25.46</v>
      </c>
      <c r="G734" s="3">
        <v>30.45</v>
      </c>
      <c r="H734" s="9">
        <v>2.0851300000000017E-2</v>
      </c>
      <c r="I734" s="9">
        <v>32.57</v>
      </c>
      <c r="J734" s="9">
        <v>191.4</v>
      </c>
      <c r="K734" s="3">
        <f t="shared" si="11"/>
        <v>67.211763340150696</v>
      </c>
    </row>
    <row r="735" spans="1:11" x14ac:dyDescent="0.25">
      <c r="A735" s="4">
        <v>45884</v>
      </c>
      <c r="B735" s="5">
        <v>0.8125</v>
      </c>
      <c r="C735" s="3">
        <v>729</v>
      </c>
      <c r="D735" s="3">
        <v>33.82</v>
      </c>
      <c r="E735" s="3">
        <v>0</v>
      </c>
      <c r="F735" s="3">
        <v>25.48</v>
      </c>
      <c r="G735" s="3">
        <v>30.27</v>
      </c>
      <c r="H735" s="9">
        <v>4.0634199999999954E-2</v>
      </c>
      <c r="I735" s="9">
        <v>32.39</v>
      </c>
      <c r="J735" s="9">
        <v>191.2</v>
      </c>
      <c r="K735" s="3">
        <f t="shared" si="11"/>
        <v>68.303448917303925</v>
      </c>
    </row>
    <row r="736" spans="1:11" x14ac:dyDescent="0.25">
      <c r="A736" s="4">
        <v>45884</v>
      </c>
      <c r="B736" s="5">
        <v>0.81944444444444442</v>
      </c>
      <c r="C736" s="3">
        <v>730</v>
      </c>
      <c r="D736" s="3">
        <v>33.659999999999997</v>
      </c>
      <c r="E736" s="3">
        <v>0</v>
      </c>
      <c r="F736" s="3">
        <v>25.52</v>
      </c>
      <c r="G736" s="3">
        <v>30.09</v>
      </c>
      <c r="H736" s="9">
        <v>0.19579420000000003</v>
      </c>
      <c r="I736" s="9">
        <v>32.229999999999997</v>
      </c>
      <c r="J736" s="9">
        <v>191.4</v>
      </c>
      <c r="K736" s="3">
        <f t="shared" si="11"/>
        <v>69.533390593619345</v>
      </c>
    </row>
    <row r="737" spans="1:11" x14ac:dyDescent="0.25">
      <c r="A737" s="4">
        <v>45884</v>
      </c>
      <c r="B737" s="5">
        <v>0.82638888888888884</v>
      </c>
      <c r="C737" s="3">
        <v>731</v>
      </c>
      <c r="D737" s="3">
        <v>33.51</v>
      </c>
      <c r="E737" s="3">
        <v>0</v>
      </c>
      <c r="F737" s="3">
        <v>25.57</v>
      </c>
      <c r="G737" s="3">
        <v>29.94</v>
      </c>
      <c r="H737" s="9">
        <v>0.17639919999999998</v>
      </c>
      <c r="I737" s="9">
        <v>32.090000000000003</v>
      </c>
      <c r="J737" s="9">
        <v>191.2</v>
      </c>
      <c r="K737" s="3">
        <f t="shared" si="11"/>
        <v>70.675823482081242</v>
      </c>
    </row>
    <row r="738" spans="1:11" x14ac:dyDescent="0.25">
      <c r="A738" s="4">
        <v>45884</v>
      </c>
      <c r="B738" s="5">
        <v>0.83333333333333337</v>
      </c>
      <c r="C738" s="3">
        <v>732</v>
      </c>
      <c r="D738" s="3">
        <v>33.369999999999997</v>
      </c>
      <c r="E738" s="3">
        <v>3.0000000000000001E-3</v>
      </c>
      <c r="F738" s="3">
        <v>25.39</v>
      </c>
      <c r="G738" s="3">
        <v>29.65</v>
      </c>
      <c r="H738" s="9">
        <v>2.2320999999999591E-3</v>
      </c>
      <c r="I738" s="9">
        <v>31.94</v>
      </c>
      <c r="J738" s="9">
        <v>191.5</v>
      </c>
      <c r="K738" s="3">
        <f t="shared" si="11"/>
        <v>71.200376782874571</v>
      </c>
    </row>
    <row r="739" spans="1:11" x14ac:dyDescent="0.25">
      <c r="A739" s="4">
        <v>45884</v>
      </c>
      <c r="B739" s="5">
        <v>0.84027777777777779</v>
      </c>
      <c r="C739" s="3">
        <v>733</v>
      </c>
      <c r="D739" s="3">
        <v>33.270000000000003</v>
      </c>
      <c r="E739" s="3">
        <v>0</v>
      </c>
      <c r="F739" s="3">
        <v>25.42</v>
      </c>
      <c r="G739" s="3">
        <v>29.67</v>
      </c>
      <c r="H739" s="9">
        <v>7.9812099999999941E-2</v>
      </c>
      <c r="I739" s="9">
        <v>31.78</v>
      </c>
      <c r="J739" s="9">
        <v>191.6</v>
      </c>
      <c r="K739" s="3">
        <f t="shared" si="11"/>
        <v>71.27323860855897</v>
      </c>
    </row>
    <row r="740" spans="1:11" x14ac:dyDescent="0.25">
      <c r="A740" s="4">
        <v>45884</v>
      </c>
      <c r="B740" s="5">
        <v>0.84722222222222221</v>
      </c>
      <c r="C740" s="3">
        <v>734</v>
      </c>
      <c r="D740" s="3">
        <v>33.15</v>
      </c>
      <c r="E740" s="3">
        <v>7.0000000000000001E-3</v>
      </c>
      <c r="F740" s="3">
        <v>25.48</v>
      </c>
      <c r="G740" s="3">
        <v>29.65</v>
      </c>
      <c r="H740" s="9">
        <v>6.0804999999999998E-2</v>
      </c>
      <c r="I740" s="9">
        <v>31.63</v>
      </c>
      <c r="J740" s="9">
        <v>191.3</v>
      </c>
      <c r="K740" s="3">
        <f t="shared" si="11"/>
        <v>71.760885458243024</v>
      </c>
    </row>
    <row r="741" spans="1:11" x14ac:dyDescent="0.25">
      <c r="A741" s="4">
        <v>45884</v>
      </c>
      <c r="B741" s="5">
        <v>0.85416666666666663</v>
      </c>
      <c r="C741" s="3">
        <v>735</v>
      </c>
      <c r="D741" s="3">
        <v>33.01</v>
      </c>
      <c r="E741" s="3">
        <v>7.0000000000000001E-3</v>
      </c>
      <c r="F741" s="3">
        <v>25.42</v>
      </c>
      <c r="G741" s="3">
        <v>29.57</v>
      </c>
      <c r="H741" s="9">
        <v>2.6199999999999557E-3</v>
      </c>
      <c r="I741" s="9">
        <v>31.49</v>
      </c>
      <c r="J741" s="9">
        <v>191</v>
      </c>
      <c r="K741" s="3">
        <f t="shared" si="11"/>
        <v>71.843830502924774</v>
      </c>
    </row>
    <row r="742" spans="1:11" x14ac:dyDescent="0.25">
      <c r="A742" s="4">
        <v>45884</v>
      </c>
      <c r="B742" s="5">
        <v>0.86111111111111116</v>
      </c>
      <c r="C742" s="3">
        <v>736</v>
      </c>
      <c r="D742" s="3">
        <v>32.869999999999997</v>
      </c>
      <c r="E742" s="3">
        <v>3.0000000000000001E-3</v>
      </c>
      <c r="F742" s="3">
        <v>25.29</v>
      </c>
      <c r="G742" s="3">
        <v>29.43</v>
      </c>
      <c r="H742" s="9">
        <v>0.11899000000000004</v>
      </c>
      <c r="I742" s="9">
        <v>31.37</v>
      </c>
      <c r="J742" s="9">
        <v>191.7</v>
      </c>
      <c r="K742" s="3">
        <f t="shared" si="11"/>
        <v>71.832851631079976</v>
      </c>
    </row>
    <row r="743" spans="1:11" x14ac:dyDescent="0.25">
      <c r="A743" s="4">
        <v>45884</v>
      </c>
      <c r="B743" s="5">
        <v>0.86805555555555558</v>
      </c>
      <c r="C743" s="3">
        <v>737</v>
      </c>
      <c r="D743" s="3">
        <v>32.79</v>
      </c>
      <c r="E743" s="3">
        <v>0</v>
      </c>
      <c r="F743" s="3">
        <v>25.04</v>
      </c>
      <c r="G743" s="3">
        <v>29.19</v>
      </c>
      <c r="H743" s="9">
        <v>0.2745379</v>
      </c>
      <c r="I743" s="9">
        <v>31.23</v>
      </c>
      <c r="J743" s="9">
        <v>191.7</v>
      </c>
      <c r="K743" s="3">
        <f t="shared" si="11"/>
        <v>71.642615798676829</v>
      </c>
    </row>
    <row r="744" spans="1:11" x14ac:dyDescent="0.25">
      <c r="A744" s="4">
        <v>45884</v>
      </c>
      <c r="B744" s="5">
        <v>0.875</v>
      </c>
      <c r="C744" s="3">
        <v>738</v>
      </c>
      <c r="D744" s="3">
        <v>32.72</v>
      </c>
      <c r="E744" s="3">
        <v>3.0000000000000001E-3</v>
      </c>
      <c r="F744" s="3">
        <v>24.83</v>
      </c>
      <c r="G744" s="3">
        <v>28.87</v>
      </c>
      <c r="H744" s="9">
        <v>0.19695790000000002</v>
      </c>
      <c r="I744" s="9">
        <v>31.06</v>
      </c>
      <c r="J744" s="9">
        <v>191.6</v>
      </c>
      <c r="K744" s="3">
        <f t="shared" si="11"/>
        <v>72.168781664824081</v>
      </c>
    </row>
    <row r="745" spans="1:11" x14ac:dyDescent="0.25">
      <c r="A745" s="4">
        <v>45884</v>
      </c>
      <c r="B745" s="5">
        <v>0.88194444444444442</v>
      </c>
      <c r="C745" s="3">
        <v>739</v>
      </c>
      <c r="D745" s="3">
        <v>32.61</v>
      </c>
      <c r="E745" s="3">
        <v>3.3000000000000002E-2</v>
      </c>
      <c r="F745" s="3">
        <v>24.74</v>
      </c>
      <c r="G745" s="3">
        <v>28.65</v>
      </c>
      <c r="H745" s="9">
        <v>0.17795079999999996</v>
      </c>
      <c r="I745" s="9">
        <v>29.86</v>
      </c>
      <c r="J745" s="9">
        <v>191.6</v>
      </c>
      <c r="K745" s="3">
        <f t="shared" si="11"/>
        <v>72.884608124319115</v>
      </c>
    </row>
    <row r="746" spans="1:11" x14ac:dyDescent="0.25">
      <c r="A746" s="4">
        <v>45884</v>
      </c>
      <c r="B746" s="5">
        <v>0.88888888888888884</v>
      </c>
      <c r="C746" s="3">
        <v>740</v>
      </c>
      <c r="D746" s="3">
        <v>32.47</v>
      </c>
      <c r="E746" s="3">
        <v>0.02</v>
      </c>
      <c r="F746" s="3">
        <v>24.43</v>
      </c>
      <c r="G746" s="3">
        <v>28.34</v>
      </c>
      <c r="H746" s="9">
        <v>0.11976580000000003</v>
      </c>
      <c r="I746" s="9">
        <v>30.7</v>
      </c>
      <c r="J746" s="9">
        <v>191.6</v>
      </c>
      <c r="K746" s="3">
        <f t="shared" si="11"/>
        <v>72.722342308932681</v>
      </c>
    </row>
    <row r="747" spans="1:11" x14ac:dyDescent="0.25">
      <c r="A747" s="4">
        <v>45884</v>
      </c>
      <c r="B747" s="5">
        <v>0.89583333333333337</v>
      </c>
      <c r="C747" s="3">
        <v>741</v>
      </c>
      <c r="D747" s="3">
        <v>32.32</v>
      </c>
      <c r="E747" s="3">
        <v>2.5999999999999999E-2</v>
      </c>
      <c r="F747" s="3">
        <v>24.52</v>
      </c>
      <c r="G747" s="3">
        <v>28.35</v>
      </c>
      <c r="H747" s="9">
        <v>0.19773370000000001</v>
      </c>
      <c r="I747" s="9">
        <v>30.55</v>
      </c>
      <c r="J747" s="9">
        <v>191.8</v>
      </c>
      <c r="K747" s="3">
        <f t="shared" si="11"/>
        <v>73.24534370348043</v>
      </c>
    </row>
    <row r="748" spans="1:11" x14ac:dyDescent="0.25">
      <c r="A748" s="4">
        <v>45884</v>
      </c>
      <c r="B748" s="5">
        <v>0.90277777777777779</v>
      </c>
      <c r="C748" s="3">
        <v>742</v>
      </c>
      <c r="D748" s="3">
        <v>32.15</v>
      </c>
      <c r="E748" s="3">
        <v>7.0000000000000001E-3</v>
      </c>
      <c r="F748" s="3">
        <v>24.17</v>
      </c>
      <c r="G748" s="3">
        <v>28.06</v>
      </c>
      <c r="H748" s="9">
        <v>0.10075869999999998</v>
      </c>
      <c r="I748" s="9">
        <v>30.38</v>
      </c>
      <c r="J748" s="9">
        <v>191.5</v>
      </c>
      <c r="K748" s="3">
        <f t="shared" si="11"/>
        <v>72.703591444202615</v>
      </c>
    </row>
    <row r="749" spans="1:11" x14ac:dyDescent="0.25">
      <c r="A749" s="4">
        <v>45884</v>
      </c>
      <c r="B749" s="5">
        <v>0.90972222222222221</v>
      </c>
      <c r="C749" s="3">
        <v>743</v>
      </c>
      <c r="D749" s="3">
        <v>32.01</v>
      </c>
      <c r="E749" s="3">
        <v>1.7000000000000001E-2</v>
      </c>
      <c r="F749" s="3">
        <v>24.12</v>
      </c>
      <c r="G749" s="3">
        <v>27.92</v>
      </c>
      <c r="H749" s="9">
        <v>0.13954869999999997</v>
      </c>
      <c r="I749" s="9">
        <v>30.22</v>
      </c>
      <c r="J749" s="9">
        <v>191.8</v>
      </c>
      <c r="K749" s="3">
        <f t="shared" si="11"/>
        <v>73.216759804327381</v>
      </c>
    </row>
    <row r="750" spans="1:11" x14ac:dyDescent="0.25">
      <c r="A750" s="4">
        <v>45884</v>
      </c>
      <c r="B750" s="5">
        <v>0.91666666666666663</v>
      </c>
      <c r="C750" s="3">
        <v>744</v>
      </c>
      <c r="D750" s="3">
        <v>31.83</v>
      </c>
      <c r="E750" s="3">
        <v>7.0000000000000001E-3</v>
      </c>
      <c r="F750" s="3">
        <v>23.66</v>
      </c>
      <c r="G750" s="3">
        <v>27.37</v>
      </c>
      <c r="H750" s="9">
        <v>0.10114659999999998</v>
      </c>
      <c r="I750" s="9">
        <v>30.02</v>
      </c>
      <c r="J750" s="9">
        <v>191.8</v>
      </c>
      <c r="K750" s="3">
        <f t="shared" si="11"/>
        <v>73.520680108176478</v>
      </c>
    </row>
    <row r="751" spans="1:11" x14ac:dyDescent="0.25">
      <c r="A751" s="4">
        <v>45884</v>
      </c>
      <c r="B751" s="5">
        <v>0.92361111111111116</v>
      </c>
      <c r="C751" s="3">
        <v>745</v>
      </c>
      <c r="D751" s="3">
        <v>31.65</v>
      </c>
      <c r="E751" s="3">
        <v>2.3E-2</v>
      </c>
      <c r="F751" s="3">
        <v>23.49</v>
      </c>
      <c r="G751" s="3">
        <v>27.39</v>
      </c>
      <c r="H751" s="9">
        <v>0.25669450000000005</v>
      </c>
      <c r="I751" s="9">
        <v>29.8</v>
      </c>
      <c r="J751" s="9">
        <v>192.2</v>
      </c>
      <c r="K751" s="3">
        <f t="shared" si="11"/>
        <v>72.274651636316946</v>
      </c>
    </row>
    <row r="752" spans="1:11" x14ac:dyDescent="0.25">
      <c r="A752" s="4">
        <v>45884</v>
      </c>
      <c r="B752" s="5">
        <v>0.93055555555555558</v>
      </c>
      <c r="C752" s="3">
        <v>746</v>
      </c>
      <c r="D752" s="3">
        <v>31.5</v>
      </c>
      <c r="E752" s="3">
        <v>2.3E-2</v>
      </c>
      <c r="F752" s="3">
        <v>23.24</v>
      </c>
      <c r="G752" s="3">
        <v>26.99</v>
      </c>
      <c r="H752" s="9">
        <v>0.10114659999999998</v>
      </c>
      <c r="I752" s="9">
        <v>29.6</v>
      </c>
      <c r="J752" s="9">
        <v>192.3</v>
      </c>
      <c r="K752" s="3">
        <f t="shared" si="11"/>
        <v>73.050726773505374</v>
      </c>
    </row>
    <row r="753" spans="1:11" x14ac:dyDescent="0.25">
      <c r="A753" s="4">
        <v>45884</v>
      </c>
      <c r="B753" s="5">
        <v>0.9375</v>
      </c>
      <c r="C753" s="3">
        <v>747</v>
      </c>
      <c r="D753" s="3">
        <v>31.32</v>
      </c>
      <c r="E753" s="3">
        <v>1.2999999999999999E-2</v>
      </c>
      <c r="F753" s="3">
        <v>23.33</v>
      </c>
      <c r="G753" s="3">
        <v>27.01</v>
      </c>
      <c r="H753" s="9">
        <v>0.14032449999999996</v>
      </c>
      <c r="I753" s="9">
        <v>29.42</v>
      </c>
      <c r="J753" s="9">
        <v>192.2</v>
      </c>
      <c r="K753" s="3">
        <f t="shared" si="11"/>
        <v>73.529755244471673</v>
      </c>
    </row>
    <row r="754" spans="1:11" x14ac:dyDescent="0.25">
      <c r="A754" s="4">
        <v>45884</v>
      </c>
      <c r="B754" s="5">
        <v>0.94444444444444442</v>
      </c>
      <c r="C754" s="3">
        <v>748</v>
      </c>
      <c r="D754" s="3">
        <v>31.12</v>
      </c>
      <c r="E754" s="3">
        <v>0.01</v>
      </c>
      <c r="F754" s="3">
        <v>23.34</v>
      </c>
      <c r="G754" s="3">
        <v>26.98</v>
      </c>
      <c r="H754" s="9">
        <v>0.21829239999999994</v>
      </c>
      <c r="I754" s="9">
        <v>29.26</v>
      </c>
      <c r="J754" s="9">
        <v>192.1</v>
      </c>
      <c r="K754" s="3">
        <f t="shared" si="11"/>
        <v>73.781987912903318</v>
      </c>
    </row>
    <row r="755" spans="1:11" x14ac:dyDescent="0.25">
      <c r="A755" s="4">
        <v>45884</v>
      </c>
      <c r="B755" s="5">
        <v>0.95138888888888884</v>
      </c>
      <c r="C755" s="3">
        <v>749</v>
      </c>
      <c r="D755" s="3">
        <v>31</v>
      </c>
      <c r="E755" s="3">
        <v>7.0000000000000001E-3</v>
      </c>
      <c r="F755" s="3">
        <v>23.23</v>
      </c>
      <c r="G755" s="3">
        <v>26.91</v>
      </c>
      <c r="H755" s="9">
        <v>0.31565529999999997</v>
      </c>
      <c r="I755" s="9">
        <v>29.13</v>
      </c>
      <c r="J755" s="9">
        <v>191.9</v>
      </c>
      <c r="K755" s="3">
        <f t="shared" si="11"/>
        <v>73.476274250286082</v>
      </c>
    </row>
    <row r="756" spans="1:11" x14ac:dyDescent="0.25">
      <c r="A756" s="4">
        <v>45884</v>
      </c>
      <c r="B756" s="5">
        <v>0.95833333333333337</v>
      </c>
      <c r="C756" s="3">
        <v>750</v>
      </c>
      <c r="D756" s="3">
        <v>30.87</v>
      </c>
      <c r="E756" s="3">
        <v>7.0000000000000001E-3</v>
      </c>
      <c r="F756" s="3">
        <v>23.15</v>
      </c>
      <c r="G756" s="3">
        <v>26.78</v>
      </c>
      <c r="H756" s="9">
        <v>0.1988974</v>
      </c>
      <c r="I756" s="9">
        <v>28.97</v>
      </c>
      <c r="J756" s="9">
        <v>191.9</v>
      </c>
      <c r="K756" s="3">
        <f t="shared" si="11"/>
        <v>73.743091272903413</v>
      </c>
    </row>
    <row r="757" spans="1:11" x14ac:dyDescent="0.25">
      <c r="A757" s="4">
        <v>45884</v>
      </c>
      <c r="B757" s="5">
        <v>0.96527777777777779</v>
      </c>
      <c r="C757" s="3">
        <v>751</v>
      </c>
      <c r="D757" s="3">
        <v>30.73</v>
      </c>
      <c r="E757" s="3">
        <v>3.3000000000000002E-2</v>
      </c>
      <c r="F757" s="3">
        <v>22.99</v>
      </c>
      <c r="G757" s="3">
        <v>26.59</v>
      </c>
      <c r="H757" s="9" t="e">
        <v>#VALUE!</v>
      </c>
      <c r="I757" s="9">
        <v>28.83</v>
      </c>
      <c r="J757" s="9">
        <v>191.9</v>
      </c>
      <c r="K757" s="3">
        <f t="shared" si="11"/>
        <v>73.844502753712177</v>
      </c>
    </row>
    <row r="758" spans="1:11" x14ac:dyDescent="0.25">
      <c r="A758" s="4">
        <v>45884</v>
      </c>
      <c r="B758" s="5">
        <v>0.97222222222222221</v>
      </c>
      <c r="C758" s="3">
        <v>752</v>
      </c>
      <c r="D758" s="3">
        <v>30.6</v>
      </c>
      <c r="E758" s="3">
        <v>4.5999999999999999E-2</v>
      </c>
      <c r="F758" s="3">
        <v>22.9</v>
      </c>
      <c r="G758" s="3">
        <v>26.53</v>
      </c>
      <c r="H758" s="9">
        <v>0.23846319999999999</v>
      </c>
      <c r="I758" s="9">
        <v>28.66</v>
      </c>
      <c r="J758" s="9">
        <v>191.8</v>
      </c>
      <c r="K758" s="3">
        <f t="shared" si="11"/>
        <v>73.608995429094975</v>
      </c>
    </row>
    <row r="759" spans="1:11" x14ac:dyDescent="0.25">
      <c r="A759" s="4">
        <v>45884</v>
      </c>
      <c r="B759" s="5">
        <v>0.97916666666666663</v>
      </c>
      <c r="C759" s="3">
        <v>753</v>
      </c>
      <c r="D759" s="3">
        <v>30.45</v>
      </c>
      <c r="E759" s="3">
        <v>0.03</v>
      </c>
      <c r="F759" s="3">
        <v>22.7</v>
      </c>
      <c r="G759" s="3">
        <v>26.32</v>
      </c>
      <c r="H759" s="9">
        <v>0.1996732</v>
      </c>
      <c r="I759" s="9">
        <v>28.53</v>
      </c>
      <c r="J759" s="9">
        <v>191.9</v>
      </c>
      <c r="K759" s="3">
        <f t="shared" si="11"/>
        <v>73.563066745951105</v>
      </c>
    </row>
    <row r="760" spans="1:11" x14ac:dyDescent="0.25">
      <c r="A760" s="4">
        <v>45884</v>
      </c>
      <c r="B760" s="5">
        <v>0.98611111111111116</v>
      </c>
      <c r="C760" s="3">
        <v>754</v>
      </c>
      <c r="D760" s="3">
        <v>30.34</v>
      </c>
      <c r="E760" s="3">
        <v>3.5999999999999997E-2</v>
      </c>
      <c r="F760" s="3">
        <v>22.68</v>
      </c>
      <c r="G760" s="3">
        <v>26.31</v>
      </c>
      <c r="H760" s="9">
        <v>0.23846319999999999</v>
      </c>
      <c r="I760" s="9">
        <v>26.51</v>
      </c>
      <c r="J760" s="9">
        <v>192.2</v>
      </c>
      <c r="K760" s="3">
        <f t="shared" si="11"/>
        <v>73.489527231275531</v>
      </c>
    </row>
    <row r="761" spans="1:11" x14ac:dyDescent="0.25">
      <c r="A761" s="4">
        <v>45884</v>
      </c>
      <c r="B761" s="5">
        <v>0.99305555555555558</v>
      </c>
      <c r="C761" s="3">
        <v>755</v>
      </c>
      <c r="D761" s="3">
        <v>30.19</v>
      </c>
      <c r="E761" s="3">
        <v>4.2999999999999997E-2</v>
      </c>
      <c r="F761" s="3">
        <v>22.18</v>
      </c>
      <c r="G761" s="3">
        <v>26.01</v>
      </c>
      <c r="H761" s="9">
        <v>0.23885109999999998</v>
      </c>
      <c r="I761" s="9">
        <v>27.78</v>
      </c>
      <c r="J761" s="9">
        <v>191.7</v>
      </c>
      <c r="K761" s="3">
        <f t="shared" si="11"/>
        <v>71.959272024519706</v>
      </c>
    </row>
    <row r="762" spans="1:11" x14ac:dyDescent="0.25">
      <c r="A762" s="4">
        <v>45885</v>
      </c>
      <c r="B762" s="5">
        <v>0</v>
      </c>
      <c r="C762" s="3">
        <v>756</v>
      </c>
      <c r="D762" s="3">
        <v>30.08</v>
      </c>
      <c r="E762" s="3">
        <v>2.5999999999999999E-2</v>
      </c>
      <c r="F762" s="3">
        <v>22.6</v>
      </c>
      <c r="G762" s="3">
        <v>26.24</v>
      </c>
      <c r="H762" s="9">
        <v>0.37500399999999989</v>
      </c>
      <c r="I762" s="9">
        <v>28.1</v>
      </c>
      <c r="J762" s="9">
        <v>191.5</v>
      </c>
      <c r="K762" s="3">
        <f t="shared" si="11"/>
        <v>73.38305560536665</v>
      </c>
    </row>
    <row r="763" spans="1:11" x14ac:dyDescent="0.25">
      <c r="A763" s="4">
        <v>45885</v>
      </c>
      <c r="B763" s="5">
        <v>6.9444444444444441E-3</v>
      </c>
      <c r="C763" s="3">
        <v>757</v>
      </c>
      <c r="D763" s="3">
        <v>30</v>
      </c>
      <c r="E763" s="3">
        <v>3.5999999999999997E-2</v>
      </c>
      <c r="F763" s="3">
        <v>22.76</v>
      </c>
      <c r="G763" s="3">
        <v>26.27</v>
      </c>
      <c r="H763" s="9">
        <v>0.21945610000000004</v>
      </c>
      <c r="I763" s="9">
        <v>27.53</v>
      </c>
      <c r="J763" s="9">
        <v>191.8</v>
      </c>
      <c r="K763" s="3">
        <f t="shared" si="11"/>
        <v>74.287174910165518</v>
      </c>
    </row>
    <row r="764" spans="1:11" x14ac:dyDescent="0.25">
      <c r="A764" s="4">
        <v>45885</v>
      </c>
      <c r="B764" s="5">
        <v>1.3888888888888888E-2</v>
      </c>
      <c r="C764" s="3">
        <v>758</v>
      </c>
      <c r="D764" s="3">
        <v>29.92</v>
      </c>
      <c r="E764" s="3">
        <v>5.8999999999999997E-2</v>
      </c>
      <c r="F764" s="3">
        <v>22.57</v>
      </c>
      <c r="G764" s="3">
        <v>25.99</v>
      </c>
      <c r="H764" s="9">
        <v>0.1612711</v>
      </c>
      <c r="I764" s="9">
        <v>27.45</v>
      </c>
      <c r="J764" s="9">
        <v>191.2</v>
      </c>
      <c r="K764" s="3">
        <f t="shared" si="11"/>
        <v>74.758397570524522</v>
      </c>
    </row>
    <row r="765" spans="1:11" x14ac:dyDescent="0.25">
      <c r="A765" s="4">
        <v>45885</v>
      </c>
      <c r="B765" s="5">
        <v>2.0833333333333332E-2</v>
      </c>
      <c r="C765" s="3">
        <v>759</v>
      </c>
      <c r="D765" s="3">
        <v>29.81</v>
      </c>
      <c r="E765" s="3">
        <v>3.3000000000000002E-2</v>
      </c>
      <c r="F765" s="3">
        <v>22.37</v>
      </c>
      <c r="G765" s="3">
        <v>25.91</v>
      </c>
      <c r="H765" s="9">
        <v>0.31720689999999996</v>
      </c>
      <c r="I765" s="9">
        <v>27.78</v>
      </c>
      <c r="J765" s="9">
        <v>191.1</v>
      </c>
      <c r="K765" s="3">
        <f t="shared" si="11"/>
        <v>73.887716291921706</v>
      </c>
    </row>
    <row r="766" spans="1:11" x14ac:dyDescent="0.25">
      <c r="A766" s="4">
        <v>45885</v>
      </c>
      <c r="B766" s="5">
        <v>2.7777777777777776E-2</v>
      </c>
      <c r="C766" s="3">
        <v>760</v>
      </c>
      <c r="D766" s="3">
        <v>29.74</v>
      </c>
      <c r="E766" s="3">
        <v>0.02</v>
      </c>
      <c r="F766" s="3">
        <v>22.99</v>
      </c>
      <c r="G766" s="3">
        <v>26.14</v>
      </c>
      <c r="H766" s="9" t="e">
        <v>#VALUE!</v>
      </c>
      <c r="I766" s="9">
        <v>27.7</v>
      </c>
      <c r="J766" s="9">
        <v>191.3</v>
      </c>
      <c r="K766" s="3">
        <f t="shared" si="11"/>
        <v>76.705905848286605</v>
      </c>
    </row>
    <row r="767" spans="1:11" x14ac:dyDescent="0.25">
      <c r="A767" s="4">
        <v>45885</v>
      </c>
      <c r="B767" s="5">
        <v>3.4722222222222224E-2</v>
      </c>
      <c r="C767" s="3">
        <v>761</v>
      </c>
      <c r="D767" s="3">
        <v>29.68</v>
      </c>
      <c r="E767" s="3">
        <v>3.5999999999999997E-2</v>
      </c>
      <c r="F767" s="3">
        <v>22.96</v>
      </c>
      <c r="G767" s="3">
        <v>26.08</v>
      </c>
      <c r="H767" s="9">
        <v>0.27841689999999997</v>
      </c>
      <c r="I767" s="9">
        <v>27.61</v>
      </c>
      <c r="J767" s="9">
        <v>190.9</v>
      </c>
      <c r="K767" s="3">
        <f t="shared" si="11"/>
        <v>76.886108048129216</v>
      </c>
    </row>
    <row r="768" spans="1:11" x14ac:dyDescent="0.25">
      <c r="A768" s="4">
        <v>45885</v>
      </c>
      <c r="B768" s="5">
        <v>4.1666666666666664E-2</v>
      </c>
      <c r="C768" s="3">
        <v>762</v>
      </c>
      <c r="D768" s="3">
        <v>29.65</v>
      </c>
      <c r="E768" s="3">
        <v>2.3E-2</v>
      </c>
      <c r="F768" s="3">
        <v>23.17</v>
      </c>
      <c r="G768" s="3">
        <v>26.21</v>
      </c>
      <c r="H768" s="9">
        <v>0.23962689999999998</v>
      </c>
      <c r="I768" s="9">
        <v>27.54</v>
      </c>
      <c r="J768" s="9">
        <v>190.7</v>
      </c>
      <c r="K768" s="3">
        <f t="shared" si="11"/>
        <v>77.505411232493287</v>
      </c>
    </row>
    <row r="769" spans="1:11" x14ac:dyDescent="0.25">
      <c r="A769" s="4">
        <v>45885</v>
      </c>
      <c r="B769" s="5">
        <v>4.8611111111111112E-2</v>
      </c>
      <c r="C769" s="3">
        <v>763</v>
      </c>
      <c r="D769" s="3">
        <v>29.6</v>
      </c>
      <c r="E769" s="3">
        <v>0.03</v>
      </c>
      <c r="F769" s="3">
        <v>23.19</v>
      </c>
      <c r="G769" s="3">
        <v>26.17</v>
      </c>
      <c r="H769" s="9">
        <v>0.23962689999999998</v>
      </c>
      <c r="I769" s="9">
        <v>26.58</v>
      </c>
      <c r="J769" s="9">
        <v>190.2</v>
      </c>
      <c r="K769" s="3">
        <f t="shared" si="11"/>
        <v>77.906306312091772</v>
      </c>
    </row>
    <row r="770" spans="1:11" x14ac:dyDescent="0.25">
      <c r="A770" s="4">
        <v>45885</v>
      </c>
      <c r="B770" s="5">
        <v>5.5555555555555552E-2</v>
      </c>
      <c r="C770" s="3">
        <v>764</v>
      </c>
      <c r="D770" s="3">
        <v>29.57</v>
      </c>
      <c r="E770" s="3">
        <v>5.8999999999999997E-2</v>
      </c>
      <c r="F770" s="3">
        <v>23.11</v>
      </c>
      <c r="G770" s="3">
        <v>26.1</v>
      </c>
      <c r="H770" s="9">
        <v>0.3373777</v>
      </c>
      <c r="I770" s="9">
        <v>27.46</v>
      </c>
      <c r="J770" s="9">
        <v>190.5</v>
      </c>
      <c r="K770" s="3">
        <f t="shared" si="11"/>
        <v>77.804271046686864</v>
      </c>
    </row>
    <row r="771" spans="1:11" x14ac:dyDescent="0.25">
      <c r="A771" s="4">
        <v>45885</v>
      </c>
      <c r="B771" s="5">
        <v>6.25E-2</v>
      </c>
      <c r="C771" s="3">
        <v>765</v>
      </c>
      <c r="D771" s="3">
        <v>29.5</v>
      </c>
      <c r="E771" s="3">
        <v>4.5999999999999999E-2</v>
      </c>
      <c r="F771" s="3">
        <v>22.38</v>
      </c>
      <c r="G771" s="3">
        <v>25.6</v>
      </c>
      <c r="H771" s="9">
        <v>0.31798269999999995</v>
      </c>
      <c r="I771" s="9">
        <v>27.35</v>
      </c>
      <c r="J771" s="9">
        <v>190.3</v>
      </c>
      <c r="K771" s="3">
        <f t="shared" si="11"/>
        <v>75.950217984086848</v>
      </c>
    </row>
    <row r="772" spans="1:11" x14ac:dyDescent="0.25">
      <c r="A772" s="4">
        <v>45885</v>
      </c>
      <c r="B772" s="5">
        <v>6.9444444444444448E-2</v>
      </c>
      <c r="C772" s="3">
        <v>766</v>
      </c>
      <c r="D772" s="3">
        <v>29.4</v>
      </c>
      <c r="E772" s="3">
        <v>6.9000000000000006E-2</v>
      </c>
      <c r="F772" s="3">
        <v>22.25</v>
      </c>
      <c r="G772" s="3">
        <v>25.47</v>
      </c>
      <c r="H772" s="9">
        <v>0.25940980000000002</v>
      </c>
      <c r="I772" s="9">
        <v>27.23</v>
      </c>
      <c r="J772" s="9">
        <v>190.1</v>
      </c>
      <c r="K772" s="3">
        <f t="shared" si="11"/>
        <v>75.884234762443185</v>
      </c>
    </row>
    <row r="773" spans="1:11" x14ac:dyDescent="0.25">
      <c r="A773" s="4">
        <v>45885</v>
      </c>
      <c r="B773" s="5">
        <v>7.6388888888888895E-2</v>
      </c>
      <c r="C773" s="3">
        <v>767</v>
      </c>
      <c r="D773" s="3">
        <v>29.32</v>
      </c>
      <c r="E773" s="3">
        <v>7.5999999999999998E-2</v>
      </c>
      <c r="F773" s="3">
        <v>22.49</v>
      </c>
      <c r="G773" s="3">
        <v>25.51</v>
      </c>
      <c r="H773" s="9">
        <v>0.25979770000000002</v>
      </c>
      <c r="I773" s="9">
        <v>26.2</v>
      </c>
      <c r="J773" s="9">
        <v>190.5</v>
      </c>
      <c r="K773" s="3">
        <f t="shared" si="11"/>
        <v>77.316575019862711</v>
      </c>
    </row>
    <row r="774" spans="1:11" x14ac:dyDescent="0.25">
      <c r="A774" s="4">
        <v>45885</v>
      </c>
      <c r="B774" s="5">
        <v>8.3333333333333329E-2</v>
      </c>
      <c r="C774" s="3">
        <v>768</v>
      </c>
      <c r="D774" s="3">
        <v>29.2</v>
      </c>
      <c r="E774" s="3">
        <v>6.3E-2</v>
      </c>
      <c r="F774" s="3">
        <v>22.38</v>
      </c>
      <c r="G774" s="3">
        <v>25.28</v>
      </c>
      <c r="H774" s="9">
        <v>0.29897560000000001</v>
      </c>
      <c r="I774" s="9">
        <v>26.98</v>
      </c>
      <c r="J774" s="9">
        <v>190.3</v>
      </c>
      <c r="K774" s="3">
        <f t="shared" si="11"/>
        <v>78.062543324508724</v>
      </c>
    </row>
    <row r="775" spans="1:11" x14ac:dyDescent="0.25">
      <c r="A775" s="4">
        <v>45885</v>
      </c>
      <c r="B775" s="5">
        <v>9.0277777777777776E-2</v>
      </c>
      <c r="C775" s="3">
        <v>769</v>
      </c>
      <c r="D775" s="3">
        <v>29.1</v>
      </c>
      <c r="E775" s="3">
        <v>5.8999999999999997E-2</v>
      </c>
      <c r="F775" s="3">
        <v>22.45</v>
      </c>
      <c r="G775" s="3">
        <v>25.37</v>
      </c>
      <c r="H775" s="9">
        <v>0.3377656</v>
      </c>
      <c r="I775" s="9">
        <v>26.9</v>
      </c>
      <c r="J775" s="9">
        <v>190.2</v>
      </c>
      <c r="K775" s="3">
        <f t="shared" ref="K775:K838" si="12">100*((0.6108*EXP(17.27*F775/(F775+237.3)) - 0.066*(G775-F775)) / (0.6108*EXP(17.27*G775/(G775+237.3))))</f>
        <v>77.961568871336468</v>
      </c>
    </row>
    <row r="776" spans="1:11" x14ac:dyDescent="0.25">
      <c r="A776" s="4">
        <v>45885</v>
      </c>
      <c r="B776" s="5">
        <v>9.7222222222222224E-2</v>
      </c>
      <c r="C776" s="3">
        <v>770</v>
      </c>
      <c r="D776" s="3">
        <v>29.04</v>
      </c>
      <c r="E776" s="3">
        <v>0.05</v>
      </c>
      <c r="F776" s="3">
        <v>22.63</v>
      </c>
      <c r="G776" s="3">
        <v>25.4</v>
      </c>
      <c r="H776" s="9">
        <v>0.27958059999999996</v>
      </c>
      <c r="I776" s="9">
        <v>26.8</v>
      </c>
      <c r="J776" s="9">
        <v>189.9</v>
      </c>
      <c r="K776" s="3">
        <f t="shared" si="12"/>
        <v>79.048156963251174</v>
      </c>
    </row>
    <row r="777" spans="1:11" x14ac:dyDescent="0.25">
      <c r="A777" s="4">
        <v>45885</v>
      </c>
      <c r="B777" s="5">
        <v>0.10416666666666667</v>
      </c>
      <c r="C777" s="3">
        <v>771</v>
      </c>
      <c r="D777" s="3">
        <v>28.96</v>
      </c>
      <c r="E777" s="3">
        <v>4.5999999999999999E-2</v>
      </c>
      <c r="F777" s="3">
        <v>22.38</v>
      </c>
      <c r="G777" s="3">
        <v>25.3</v>
      </c>
      <c r="H777" s="9">
        <v>0.35754850000000005</v>
      </c>
      <c r="I777" s="9">
        <v>26.31</v>
      </c>
      <c r="J777" s="9">
        <v>189.8</v>
      </c>
      <c r="K777" s="3">
        <f t="shared" si="12"/>
        <v>77.928874914214404</v>
      </c>
    </row>
    <row r="778" spans="1:11" x14ac:dyDescent="0.25">
      <c r="A778" s="4">
        <v>45885</v>
      </c>
      <c r="B778" s="5">
        <v>0.1111111111111111</v>
      </c>
      <c r="C778" s="3">
        <v>772</v>
      </c>
      <c r="D778" s="3">
        <v>28.9</v>
      </c>
      <c r="E778" s="3">
        <v>3.5999999999999997E-2</v>
      </c>
      <c r="F778" s="3">
        <v>22.24</v>
      </c>
      <c r="G778" s="3">
        <v>25.19</v>
      </c>
      <c r="H778" s="9">
        <v>0.31875849999999994</v>
      </c>
      <c r="I778" s="9">
        <v>26.68</v>
      </c>
      <c r="J778" s="9">
        <v>189.8</v>
      </c>
      <c r="K778" s="3">
        <f t="shared" si="12"/>
        <v>77.662489176813523</v>
      </c>
    </row>
    <row r="779" spans="1:11" x14ac:dyDescent="0.25">
      <c r="A779" s="4">
        <v>45885</v>
      </c>
      <c r="B779" s="5">
        <v>0.11805555555555555</v>
      </c>
      <c r="C779" s="3">
        <v>773</v>
      </c>
      <c r="D779" s="3">
        <v>28.86</v>
      </c>
      <c r="E779" s="3">
        <v>0.02</v>
      </c>
      <c r="F779" s="3">
        <v>22.17</v>
      </c>
      <c r="G779" s="3">
        <v>25.03</v>
      </c>
      <c r="H779" s="9">
        <v>0.27996849999999995</v>
      </c>
      <c r="I779" s="9">
        <v>26.59</v>
      </c>
      <c r="J779" s="9">
        <v>189.6</v>
      </c>
      <c r="K779" s="3">
        <f t="shared" si="12"/>
        <v>78.233370830125736</v>
      </c>
    </row>
    <row r="780" spans="1:11" x14ac:dyDescent="0.25">
      <c r="A780" s="4">
        <v>45885</v>
      </c>
      <c r="B780" s="5">
        <v>0.125</v>
      </c>
      <c r="C780" s="3">
        <v>774</v>
      </c>
      <c r="D780" s="3">
        <v>28.75</v>
      </c>
      <c r="E780" s="3">
        <v>7.5999999999999998E-2</v>
      </c>
      <c r="F780" s="3">
        <v>21.63</v>
      </c>
      <c r="G780" s="3">
        <v>24.86</v>
      </c>
      <c r="H780" s="9">
        <v>0.33854139999999999</v>
      </c>
      <c r="I780" s="9">
        <v>26.03</v>
      </c>
      <c r="J780" s="9">
        <v>189.7</v>
      </c>
      <c r="K780" s="3">
        <f t="shared" si="12"/>
        <v>75.497103229368818</v>
      </c>
    </row>
    <row r="781" spans="1:11" x14ac:dyDescent="0.25">
      <c r="A781" s="4">
        <v>45885</v>
      </c>
      <c r="B781" s="5">
        <v>0.13194444444444445</v>
      </c>
      <c r="C781" s="3">
        <v>775</v>
      </c>
      <c r="D781" s="3">
        <v>28.68</v>
      </c>
      <c r="E781" s="3">
        <v>0.02</v>
      </c>
      <c r="F781" s="3">
        <v>21.87</v>
      </c>
      <c r="G781" s="3">
        <v>24.86</v>
      </c>
      <c r="H781" s="9">
        <v>0.41650929999999997</v>
      </c>
      <c r="I781" s="9">
        <v>26.37</v>
      </c>
      <c r="J781" s="9">
        <v>189.5</v>
      </c>
      <c r="K781" s="3">
        <f t="shared" si="12"/>
        <v>77.216202696299135</v>
      </c>
    </row>
    <row r="782" spans="1:11" x14ac:dyDescent="0.25">
      <c r="A782" s="4">
        <v>45885</v>
      </c>
      <c r="B782" s="5">
        <v>0.1388888888888889</v>
      </c>
      <c r="C782" s="3">
        <v>776</v>
      </c>
      <c r="D782" s="3">
        <v>28.59</v>
      </c>
      <c r="E782" s="3">
        <v>0.04</v>
      </c>
      <c r="F782" s="3">
        <v>21.87</v>
      </c>
      <c r="G782" s="3">
        <v>24.79</v>
      </c>
      <c r="H782" s="9">
        <v>0.41689719999999997</v>
      </c>
      <c r="I782" s="9">
        <v>25.85</v>
      </c>
      <c r="J782" s="9">
        <v>189.3</v>
      </c>
      <c r="K782" s="3">
        <f t="shared" si="12"/>
        <v>77.686946063633528</v>
      </c>
    </row>
    <row r="783" spans="1:11" x14ac:dyDescent="0.25">
      <c r="A783" s="4">
        <v>45885</v>
      </c>
      <c r="B783" s="5">
        <v>0.14583333333333334</v>
      </c>
      <c r="C783" s="3">
        <v>777</v>
      </c>
      <c r="D783" s="3">
        <v>28.51</v>
      </c>
      <c r="E783" s="3">
        <v>3.5999999999999997E-2</v>
      </c>
      <c r="F783" s="3">
        <v>21.8</v>
      </c>
      <c r="G783" s="3">
        <v>24.73</v>
      </c>
      <c r="H783" s="9">
        <v>0.28035639999999995</v>
      </c>
      <c r="I783" s="9">
        <v>26.19</v>
      </c>
      <c r="J783" s="9">
        <v>189.3</v>
      </c>
      <c r="K783" s="3">
        <f t="shared" si="12"/>
        <v>77.585709542864961</v>
      </c>
    </row>
    <row r="784" spans="1:11" x14ac:dyDescent="0.25">
      <c r="A784" s="4">
        <v>45885</v>
      </c>
      <c r="B784" s="5">
        <v>0.15277777777777779</v>
      </c>
      <c r="C784" s="3">
        <v>778</v>
      </c>
      <c r="D784" s="3">
        <v>28.42</v>
      </c>
      <c r="E784" s="3">
        <v>5.2999999999999999E-2</v>
      </c>
      <c r="F784" s="3">
        <v>21.73</v>
      </c>
      <c r="G784" s="3">
        <v>24.64</v>
      </c>
      <c r="H784" s="9">
        <v>0.35832430000000004</v>
      </c>
      <c r="I784" s="9">
        <v>25.23</v>
      </c>
      <c r="J784" s="9">
        <v>189.3</v>
      </c>
      <c r="K784" s="3">
        <f t="shared" si="12"/>
        <v>77.687027314893243</v>
      </c>
    </row>
    <row r="785" spans="1:11" x14ac:dyDescent="0.25">
      <c r="A785" s="4">
        <v>45885</v>
      </c>
      <c r="B785" s="5">
        <v>0.15972222222222221</v>
      </c>
      <c r="C785" s="3">
        <v>779</v>
      </c>
      <c r="D785" s="3">
        <v>28.32</v>
      </c>
      <c r="E785" s="3">
        <v>3.5999999999999997E-2</v>
      </c>
      <c r="F785" s="3">
        <v>21.65</v>
      </c>
      <c r="G785" s="3">
        <v>24.58</v>
      </c>
      <c r="H785" s="9">
        <v>0.28035639999999995</v>
      </c>
      <c r="I785" s="9">
        <v>25.98</v>
      </c>
      <c r="J785" s="9">
        <v>189.2</v>
      </c>
      <c r="K785" s="3">
        <f t="shared" si="12"/>
        <v>77.512809550288992</v>
      </c>
    </row>
    <row r="786" spans="1:11" x14ac:dyDescent="0.25">
      <c r="A786" s="4">
        <v>45885</v>
      </c>
      <c r="B786" s="5">
        <v>0.16666666666666666</v>
      </c>
      <c r="C786" s="3">
        <v>780</v>
      </c>
      <c r="D786" s="3">
        <v>28.26</v>
      </c>
      <c r="E786" s="3">
        <v>0.02</v>
      </c>
      <c r="F786" s="3">
        <v>21.77</v>
      </c>
      <c r="G786" s="3">
        <v>24.62</v>
      </c>
      <c r="H786" s="9">
        <v>0.18299350000000003</v>
      </c>
      <c r="I786" s="9">
        <v>25.9</v>
      </c>
      <c r="J786" s="9">
        <v>189.1</v>
      </c>
      <c r="K786" s="3">
        <f t="shared" si="12"/>
        <v>78.113167455905113</v>
      </c>
    </row>
    <row r="787" spans="1:11" x14ac:dyDescent="0.25">
      <c r="A787" s="4">
        <v>45885</v>
      </c>
      <c r="B787" s="5">
        <v>0.1736111111111111</v>
      </c>
      <c r="C787" s="3">
        <v>781</v>
      </c>
      <c r="D787" s="3">
        <v>28.21</v>
      </c>
      <c r="E787" s="3">
        <v>2.5999999999999999E-2</v>
      </c>
      <c r="F787" s="3">
        <v>22.33</v>
      </c>
      <c r="G787" s="3">
        <v>24.88</v>
      </c>
      <c r="H787" s="9">
        <v>0.35871220000000004</v>
      </c>
      <c r="I787" s="9">
        <v>25.84</v>
      </c>
      <c r="J787" s="9">
        <v>188.9</v>
      </c>
      <c r="K787" s="3">
        <f t="shared" si="12"/>
        <v>80.41702982539276</v>
      </c>
    </row>
    <row r="788" spans="1:11" x14ac:dyDescent="0.25">
      <c r="A788" s="4">
        <v>45885</v>
      </c>
      <c r="B788" s="5">
        <v>0.18055555555555555</v>
      </c>
      <c r="C788" s="3">
        <v>782</v>
      </c>
      <c r="D788" s="3">
        <v>28.2</v>
      </c>
      <c r="E788" s="3">
        <v>3.5999999999999997E-2</v>
      </c>
      <c r="F788" s="3">
        <v>22.14</v>
      </c>
      <c r="G788" s="3">
        <v>24.76</v>
      </c>
      <c r="H788" s="9">
        <v>0.37810720000000009</v>
      </c>
      <c r="I788" s="9">
        <v>25.8</v>
      </c>
      <c r="J788" s="9">
        <v>188.7</v>
      </c>
      <c r="K788" s="3">
        <f t="shared" si="12"/>
        <v>79.853909736775094</v>
      </c>
    </row>
    <row r="789" spans="1:11" x14ac:dyDescent="0.25">
      <c r="A789" s="4">
        <v>45885</v>
      </c>
      <c r="B789" s="5">
        <v>0.1875</v>
      </c>
      <c r="C789" s="3">
        <v>783</v>
      </c>
      <c r="D789" s="3">
        <v>28.21</v>
      </c>
      <c r="E789" s="3">
        <v>2.5999999999999999E-2</v>
      </c>
      <c r="F789" s="3">
        <v>22.06</v>
      </c>
      <c r="G789" s="3">
        <v>24.66</v>
      </c>
      <c r="H789" s="9">
        <v>0.3001393</v>
      </c>
      <c r="I789" s="9">
        <v>25.79</v>
      </c>
      <c r="J789" s="9">
        <v>188.5</v>
      </c>
      <c r="K789" s="3">
        <f t="shared" si="12"/>
        <v>79.957033573189946</v>
      </c>
    </row>
    <row r="790" spans="1:11" x14ac:dyDescent="0.25">
      <c r="A790" s="4">
        <v>45885</v>
      </c>
      <c r="B790" s="5">
        <v>0.19444444444444445</v>
      </c>
      <c r="C790" s="3">
        <v>784</v>
      </c>
      <c r="D790" s="3">
        <v>28.2</v>
      </c>
      <c r="E790" s="3">
        <v>4.5999999999999999E-2</v>
      </c>
      <c r="F790" s="3">
        <v>22.38</v>
      </c>
      <c r="G790" s="3">
        <v>24.84</v>
      </c>
      <c r="H790" s="9">
        <v>0.33931719999999999</v>
      </c>
      <c r="I790" s="9">
        <v>25.7</v>
      </c>
      <c r="J790" s="9">
        <v>188.6</v>
      </c>
      <c r="K790" s="3">
        <f t="shared" si="12"/>
        <v>81.060066598320574</v>
      </c>
    </row>
    <row r="791" spans="1:11" x14ac:dyDescent="0.25">
      <c r="A791" s="4">
        <v>45885</v>
      </c>
      <c r="B791" s="5">
        <v>0.2013888888888889</v>
      </c>
      <c r="C791" s="3">
        <v>785</v>
      </c>
      <c r="D791" s="3">
        <v>28.19</v>
      </c>
      <c r="E791" s="3">
        <v>8.8999999999999996E-2</v>
      </c>
      <c r="F791" s="3">
        <v>22.02</v>
      </c>
      <c r="G791" s="3">
        <v>24.56</v>
      </c>
      <c r="H791" s="9">
        <v>0.37849510000000008</v>
      </c>
      <c r="I791" s="9">
        <v>25.7</v>
      </c>
      <c r="J791" s="9">
        <v>187.8</v>
      </c>
      <c r="K791" s="3">
        <f t="shared" si="12"/>
        <v>80.355136519954158</v>
      </c>
    </row>
    <row r="792" spans="1:11" x14ac:dyDescent="0.25">
      <c r="A792" s="4">
        <v>45885</v>
      </c>
      <c r="B792" s="5">
        <v>0.20833333333333334</v>
      </c>
      <c r="C792" s="3">
        <v>786</v>
      </c>
      <c r="D792" s="3">
        <v>28.14</v>
      </c>
      <c r="E792" s="3">
        <v>0.73399999999999999</v>
      </c>
      <c r="F792" s="3">
        <v>22.01</v>
      </c>
      <c r="G792" s="3">
        <v>24.61</v>
      </c>
      <c r="H792" s="9">
        <v>0.28074429999999995</v>
      </c>
      <c r="I792" s="9">
        <v>25.63</v>
      </c>
      <c r="J792" s="9">
        <v>188.3</v>
      </c>
      <c r="K792" s="3">
        <f t="shared" si="12"/>
        <v>79.935354324823166</v>
      </c>
    </row>
    <row r="793" spans="1:11" x14ac:dyDescent="0.25">
      <c r="A793" s="4">
        <v>45885</v>
      </c>
      <c r="B793" s="5">
        <v>0.21527777777777779</v>
      </c>
      <c r="C793" s="3">
        <v>787</v>
      </c>
      <c r="D793" s="3">
        <v>28.12</v>
      </c>
      <c r="E793" s="3">
        <v>2.6469999999999998</v>
      </c>
      <c r="F793" s="3">
        <v>21.82</v>
      </c>
      <c r="G793" s="3">
        <v>24.4</v>
      </c>
      <c r="H793" s="9">
        <v>0.22255930000000002</v>
      </c>
      <c r="I793" s="9">
        <v>25.17</v>
      </c>
      <c r="J793" s="9">
        <v>187.7</v>
      </c>
      <c r="K793" s="3">
        <f t="shared" si="12"/>
        <v>79.991242945613948</v>
      </c>
    </row>
    <row r="794" spans="1:11" x14ac:dyDescent="0.25">
      <c r="A794" s="4">
        <v>45885</v>
      </c>
      <c r="B794" s="5">
        <v>0.22222222222222221</v>
      </c>
      <c r="C794" s="3">
        <v>788</v>
      </c>
      <c r="D794" s="3">
        <v>28.06</v>
      </c>
      <c r="E794" s="3">
        <v>6.6429999999999998</v>
      </c>
      <c r="F794" s="3">
        <v>21.52</v>
      </c>
      <c r="G794" s="3">
        <v>24.33</v>
      </c>
      <c r="H794" s="9">
        <v>0.43745590000000001</v>
      </c>
      <c r="I794" s="9">
        <v>25.5</v>
      </c>
      <c r="J794" s="9">
        <v>187.7</v>
      </c>
      <c r="K794" s="3">
        <f t="shared" si="12"/>
        <v>78.267553453866384</v>
      </c>
    </row>
    <row r="795" spans="1:11" x14ac:dyDescent="0.25">
      <c r="A795" s="4">
        <v>45885</v>
      </c>
      <c r="B795" s="5">
        <v>0.22916666666666666</v>
      </c>
      <c r="C795" s="3">
        <v>789</v>
      </c>
      <c r="D795" s="3">
        <v>28.04</v>
      </c>
      <c r="E795" s="3">
        <v>12.19</v>
      </c>
      <c r="F795" s="3">
        <v>21.83</v>
      </c>
      <c r="G795" s="3">
        <v>24.5</v>
      </c>
      <c r="H795" s="9">
        <v>0.35910010000000003</v>
      </c>
      <c r="I795" s="9">
        <v>25.5</v>
      </c>
      <c r="J795" s="9">
        <v>187.4</v>
      </c>
      <c r="K795" s="3">
        <f t="shared" si="12"/>
        <v>79.372930114894473</v>
      </c>
    </row>
    <row r="796" spans="1:11" x14ac:dyDescent="0.25">
      <c r="A796" s="4">
        <v>45885</v>
      </c>
      <c r="B796" s="5">
        <v>0.2361111111111111</v>
      </c>
      <c r="C796" s="3">
        <v>790</v>
      </c>
      <c r="D796" s="3">
        <v>28.04</v>
      </c>
      <c r="E796" s="3">
        <v>18.36</v>
      </c>
      <c r="F796" s="3">
        <v>22.25</v>
      </c>
      <c r="G796" s="3">
        <v>24.92</v>
      </c>
      <c r="H796" s="9">
        <v>0.35948800000000003</v>
      </c>
      <c r="I796" s="9">
        <v>25.5</v>
      </c>
      <c r="J796" s="9">
        <v>187.2</v>
      </c>
      <c r="K796" s="3">
        <f t="shared" si="12"/>
        <v>79.559020152854913</v>
      </c>
    </row>
    <row r="797" spans="1:11" x14ac:dyDescent="0.25">
      <c r="A797" s="4">
        <v>45885</v>
      </c>
      <c r="B797" s="5">
        <v>0.24305555555555555</v>
      </c>
      <c r="C797" s="3">
        <v>791</v>
      </c>
      <c r="D797" s="3">
        <v>28.08</v>
      </c>
      <c r="E797" s="3">
        <v>24.97</v>
      </c>
      <c r="F797" s="3">
        <v>22.35</v>
      </c>
      <c r="G797" s="3">
        <v>24.93</v>
      </c>
      <c r="H797" s="9">
        <v>0.22023190000000004</v>
      </c>
      <c r="I797" s="9">
        <v>24.73</v>
      </c>
      <c r="J797" s="9">
        <v>186.8</v>
      </c>
      <c r="K797" s="3">
        <f t="shared" si="12"/>
        <v>80.218977331003401</v>
      </c>
    </row>
    <row r="798" spans="1:11" x14ac:dyDescent="0.25">
      <c r="A798" s="4">
        <v>45885</v>
      </c>
      <c r="B798" s="5">
        <v>0.25</v>
      </c>
      <c r="C798" s="3">
        <v>792</v>
      </c>
      <c r="D798" s="3">
        <v>28.14</v>
      </c>
      <c r="E798" s="3">
        <v>31.47</v>
      </c>
      <c r="F798" s="3">
        <v>22.6</v>
      </c>
      <c r="G798" s="3">
        <v>25.39</v>
      </c>
      <c r="H798" s="9">
        <v>0.25126389999999998</v>
      </c>
      <c r="I798" s="9">
        <v>25.6</v>
      </c>
      <c r="J798" s="9">
        <v>165.3</v>
      </c>
      <c r="K798" s="3">
        <f t="shared" si="12"/>
        <v>78.900332943435075</v>
      </c>
    </row>
    <row r="799" spans="1:11" x14ac:dyDescent="0.25">
      <c r="A799" s="4">
        <v>45885</v>
      </c>
      <c r="B799" s="5">
        <v>0.25694444444444442</v>
      </c>
      <c r="C799" s="3">
        <v>793</v>
      </c>
      <c r="D799" s="3">
        <v>28.27</v>
      </c>
      <c r="E799" s="3">
        <v>37.24</v>
      </c>
      <c r="F799" s="3">
        <v>23.11</v>
      </c>
      <c r="G799" s="3">
        <v>25.91</v>
      </c>
      <c r="H799" s="9">
        <v>0.26716779999999996</v>
      </c>
      <c r="I799" s="9">
        <v>25.63</v>
      </c>
      <c r="J799" s="9">
        <v>162</v>
      </c>
      <c r="K799" s="3">
        <f t="shared" si="12"/>
        <v>79.058075738471345</v>
      </c>
    </row>
    <row r="800" spans="1:11" x14ac:dyDescent="0.25">
      <c r="A800" s="4">
        <v>45885</v>
      </c>
      <c r="B800" s="5">
        <v>0.2638888888888889</v>
      </c>
      <c r="C800" s="3">
        <v>794</v>
      </c>
      <c r="D800" s="3">
        <v>28.47</v>
      </c>
      <c r="E800" s="3">
        <v>43.32</v>
      </c>
      <c r="F800" s="3">
        <v>23.32</v>
      </c>
      <c r="G800" s="3">
        <v>26.15</v>
      </c>
      <c r="H800" s="9">
        <v>0.26600409999999997</v>
      </c>
      <c r="I800" s="9">
        <v>25.72</v>
      </c>
      <c r="J800" s="9">
        <v>161.9</v>
      </c>
      <c r="K800" s="3">
        <f t="shared" si="12"/>
        <v>78.950468916507134</v>
      </c>
    </row>
    <row r="801" spans="1:11" x14ac:dyDescent="0.25">
      <c r="A801" s="4">
        <v>45885</v>
      </c>
      <c r="B801" s="5">
        <v>0.27083333333333331</v>
      </c>
      <c r="C801" s="3">
        <v>795</v>
      </c>
      <c r="D801" s="3">
        <v>28.68</v>
      </c>
      <c r="E801" s="3">
        <v>49.26</v>
      </c>
      <c r="F801" s="3">
        <v>23.3</v>
      </c>
      <c r="G801" s="3">
        <v>26.48</v>
      </c>
      <c r="H801" s="9" t="e">
        <v>#VALUE!</v>
      </c>
      <c r="I801" s="9">
        <v>25.83</v>
      </c>
      <c r="J801" s="9">
        <v>161.9</v>
      </c>
      <c r="K801" s="3">
        <f t="shared" si="12"/>
        <v>76.660957247681452</v>
      </c>
    </row>
    <row r="802" spans="1:11" x14ac:dyDescent="0.25">
      <c r="A802" s="4">
        <v>45885</v>
      </c>
      <c r="B802" s="5">
        <v>0.27777777777777779</v>
      </c>
      <c r="C802" s="3">
        <v>796</v>
      </c>
      <c r="D802" s="3">
        <v>28.92</v>
      </c>
      <c r="E802" s="3">
        <v>54.19</v>
      </c>
      <c r="F802" s="3">
        <v>23.43</v>
      </c>
      <c r="G802" s="3">
        <v>26.92</v>
      </c>
      <c r="H802" s="9">
        <v>0.22605039999999998</v>
      </c>
      <c r="I802" s="9">
        <v>25.94</v>
      </c>
      <c r="J802" s="9">
        <v>162.6</v>
      </c>
      <c r="K802" s="3">
        <f t="shared" si="12"/>
        <v>74.761040639267705</v>
      </c>
    </row>
    <row r="803" spans="1:11" x14ac:dyDescent="0.25">
      <c r="A803" s="4">
        <v>45885</v>
      </c>
      <c r="B803" s="5">
        <v>0.28472222222222221</v>
      </c>
      <c r="C803" s="3">
        <v>797</v>
      </c>
      <c r="D803" s="3">
        <v>29.19</v>
      </c>
      <c r="E803" s="3">
        <v>60.67</v>
      </c>
      <c r="F803" s="3">
        <v>23.96</v>
      </c>
      <c r="G803" s="3">
        <v>27.43</v>
      </c>
      <c r="H803" s="9">
        <v>0.28462330000000002</v>
      </c>
      <c r="I803" s="9">
        <v>26.09</v>
      </c>
      <c r="J803" s="9">
        <v>162.9</v>
      </c>
      <c r="K803" s="3">
        <f t="shared" si="12"/>
        <v>75.151334142348986</v>
      </c>
    </row>
    <row r="804" spans="1:11" x14ac:dyDescent="0.25">
      <c r="A804" s="4">
        <v>45885</v>
      </c>
      <c r="B804" s="5">
        <v>0.29166666666666669</v>
      </c>
      <c r="C804" s="3">
        <v>798</v>
      </c>
      <c r="D804" s="3">
        <v>29.5</v>
      </c>
      <c r="E804" s="3">
        <v>68.209999999999994</v>
      </c>
      <c r="F804" s="3">
        <v>24.5</v>
      </c>
      <c r="G804" s="3">
        <v>28</v>
      </c>
      <c r="H804" s="9">
        <v>0.22566249999999999</v>
      </c>
      <c r="I804" s="9">
        <v>26.26</v>
      </c>
      <c r="J804" s="9">
        <v>162.9</v>
      </c>
      <c r="K804" s="3">
        <f t="shared" si="12"/>
        <v>75.230196777380471</v>
      </c>
    </row>
    <row r="805" spans="1:11" x14ac:dyDescent="0.25">
      <c r="A805" s="4">
        <v>45885</v>
      </c>
      <c r="B805" s="5">
        <v>0.2986111111111111</v>
      </c>
      <c r="C805" s="3">
        <v>799</v>
      </c>
      <c r="D805" s="3">
        <v>29.86</v>
      </c>
      <c r="E805" s="3">
        <v>78.569999999999993</v>
      </c>
      <c r="F805" s="3">
        <v>25</v>
      </c>
      <c r="G805" s="3">
        <v>28.65</v>
      </c>
      <c r="H805" s="9">
        <v>0.3238011999999999</v>
      </c>
      <c r="I805" s="9">
        <v>26.04</v>
      </c>
      <c r="J805" s="9">
        <v>163</v>
      </c>
      <c r="K805" s="3">
        <f t="shared" si="12"/>
        <v>74.563159785143625</v>
      </c>
    </row>
    <row r="806" spans="1:11" x14ac:dyDescent="0.25">
      <c r="A806" s="4">
        <v>45885</v>
      </c>
      <c r="B806" s="5">
        <v>0.30555555555555558</v>
      </c>
      <c r="C806" s="3">
        <v>800</v>
      </c>
      <c r="D806" s="3">
        <v>30.27</v>
      </c>
      <c r="E806" s="3">
        <v>98.1</v>
      </c>
      <c r="F806" s="3">
        <v>25.51</v>
      </c>
      <c r="G806" s="3">
        <v>29.31</v>
      </c>
      <c r="H806" s="9" t="e">
        <v>#VALUE!</v>
      </c>
      <c r="I806" s="9">
        <v>26.31</v>
      </c>
      <c r="J806" s="9">
        <v>163.1</v>
      </c>
      <c r="K806" s="3">
        <f t="shared" si="12"/>
        <v>73.920885631840775</v>
      </c>
    </row>
    <row r="807" spans="1:11" x14ac:dyDescent="0.25">
      <c r="A807" s="4">
        <v>45885</v>
      </c>
      <c r="B807" s="5">
        <v>0.3125</v>
      </c>
      <c r="C807" s="3">
        <v>801</v>
      </c>
      <c r="D807" s="3">
        <v>30.75</v>
      </c>
      <c r="E807" s="3">
        <v>145</v>
      </c>
      <c r="F807" s="3">
        <v>25.73</v>
      </c>
      <c r="G807" s="3">
        <v>29.77</v>
      </c>
      <c r="H807" s="9">
        <v>0.3625912</v>
      </c>
      <c r="I807" s="9">
        <v>27.06</v>
      </c>
      <c r="J807" s="9">
        <v>162.6</v>
      </c>
      <c r="K807" s="3">
        <f t="shared" si="12"/>
        <v>72.634898769722795</v>
      </c>
    </row>
    <row r="808" spans="1:11" x14ac:dyDescent="0.25">
      <c r="A808" s="4">
        <v>45885</v>
      </c>
      <c r="B808" s="5">
        <v>0.31944444444444442</v>
      </c>
      <c r="C808" s="3">
        <v>802</v>
      </c>
      <c r="D808" s="3">
        <v>31.39</v>
      </c>
      <c r="E808" s="3">
        <v>251.2</v>
      </c>
      <c r="F808" s="3">
        <v>26.36</v>
      </c>
      <c r="G808" s="3">
        <v>31.37</v>
      </c>
      <c r="H808" s="9">
        <v>0.22527459999999999</v>
      </c>
      <c r="I808" s="9">
        <v>27.48</v>
      </c>
      <c r="J808" s="9">
        <v>162.1</v>
      </c>
      <c r="K808" s="3">
        <f t="shared" si="12"/>
        <v>67.63111777720006</v>
      </c>
    </row>
    <row r="809" spans="1:11" x14ac:dyDescent="0.25">
      <c r="A809" s="4">
        <v>45885</v>
      </c>
      <c r="B809" s="5">
        <v>0.3263888888888889</v>
      </c>
      <c r="C809" s="3">
        <v>803</v>
      </c>
      <c r="D809" s="3">
        <v>32.409999999999997</v>
      </c>
      <c r="E809" s="3">
        <v>305.39999999999998</v>
      </c>
      <c r="F809" s="3">
        <v>26.62</v>
      </c>
      <c r="G809" s="3">
        <v>31.47</v>
      </c>
      <c r="H809" s="9">
        <v>0.34203249999999996</v>
      </c>
      <c r="I809" s="9">
        <v>27.53</v>
      </c>
      <c r="J809" s="9">
        <v>161.9</v>
      </c>
      <c r="K809" s="3">
        <f t="shared" si="12"/>
        <v>68.625478006677582</v>
      </c>
    </row>
    <row r="810" spans="1:11" x14ac:dyDescent="0.25">
      <c r="A810" s="4">
        <v>45885</v>
      </c>
      <c r="B810" s="5">
        <v>0.33333333333333331</v>
      </c>
      <c r="C810" s="3">
        <v>804</v>
      </c>
      <c r="D810" s="3">
        <v>33.590000000000003</v>
      </c>
      <c r="E810" s="3">
        <v>293.7</v>
      </c>
      <c r="F810" s="3">
        <v>26.74</v>
      </c>
      <c r="G810" s="3">
        <v>31.93</v>
      </c>
      <c r="H810" s="9">
        <v>0.20471589999999995</v>
      </c>
      <c r="I810" s="9">
        <v>28.1</v>
      </c>
      <c r="J810" s="9">
        <v>161.4</v>
      </c>
      <c r="K810" s="3">
        <f t="shared" si="12"/>
        <v>66.908288410172474</v>
      </c>
    </row>
    <row r="811" spans="1:11" x14ac:dyDescent="0.25">
      <c r="A811" s="4">
        <v>45885</v>
      </c>
      <c r="B811" s="5">
        <v>0.34027777777777779</v>
      </c>
      <c r="C811" s="3">
        <v>805</v>
      </c>
      <c r="D811" s="3">
        <v>34.74</v>
      </c>
      <c r="E811" s="3">
        <v>312.60000000000002</v>
      </c>
      <c r="F811" s="3">
        <v>26.94</v>
      </c>
      <c r="G811" s="3">
        <v>32.270000000000003</v>
      </c>
      <c r="H811" s="9">
        <v>0.34125669999999997</v>
      </c>
      <c r="I811" s="9">
        <v>29.31</v>
      </c>
      <c r="J811" s="9">
        <v>160.6</v>
      </c>
      <c r="K811" s="3">
        <f t="shared" si="12"/>
        <v>66.304050831807302</v>
      </c>
    </row>
    <row r="812" spans="1:11" x14ac:dyDescent="0.25">
      <c r="A812" s="4">
        <v>45885</v>
      </c>
      <c r="B812" s="5">
        <v>0.34722222222222221</v>
      </c>
      <c r="C812" s="3">
        <v>806</v>
      </c>
      <c r="D812" s="3">
        <v>35.840000000000003</v>
      </c>
      <c r="E812" s="3">
        <v>394.1</v>
      </c>
      <c r="F812" s="3">
        <v>27.18</v>
      </c>
      <c r="G812" s="3">
        <v>32.97</v>
      </c>
      <c r="H812" s="9">
        <v>0.22333510000000001</v>
      </c>
      <c r="I812" s="9">
        <v>29.97</v>
      </c>
      <c r="J812" s="9">
        <v>160.1</v>
      </c>
      <c r="K812" s="3">
        <f t="shared" si="12"/>
        <v>64.142240270043843</v>
      </c>
    </row>
    <row r="813" spans="1:11" x14ac:dyDescent="0.25">
      <c r="A813" s="4">
        <v>45885</v>
      </c>
      <c r="B813" s="5">
        <v>0.35416666666666669</v>
      </c>
      <c r="C813" s="3">
        <v>807</v>
      </c>
      <c r="D813" s="3">
        <v>36.770000000000003</v>
      </c>
      <c r="E813" s="3">
        <v>356.7</v>
      </c>
      <c r="F813" s="3">
        <v>27.2</v>
      </c>
      <c r="G813" s="3">
        <v>33.24</v>
      </c>
      <c r="H813" s="9">
        <v>0.22294720000000001</v>
      </c>
      <c r="I813" s="9">
        <v>30.7</v>
      </c>
      <c r="J813" s="9">
        <v>160</v>
      </c>
      <c r="K813" s="3">
        <f t="shared" si="12"/>
        <v>62.938099588543103</v>
      </c>
    </row>
    <row r="814" spans="1:11" x14ac:dyDescent="0.25">
      <c r="A814" s="4">
        <v>45885</v>
      </c>
      <c r="B814" s="5">
        <v>0.3611111111111111</v>
      </c>
      <c r="C814" s="3">
        <v>808</v>
      </c>
      <c r="D814" s="3">
        <v>37.56</v>
      </c>
      <c r="E814" s="3">
        <v>739.3</v>
      </c>
      <c r="F814" s="3">
        <v>26.89</v>
      </c>
      <c r="G814" s="3">
        <v>33.39</v>
      </c>
      <c r="H814" s="9">
        <v>0.28074429999999995</v>
      </c>
      <c r="I814" s="9">
        <v>31.42</v>
      </c>
      <c r="J814" s="9">
        <v>159.69999999999999</v>
      </c>
      <c r="K814" s="3">
        <f t="shared" si="12"/>
        <v>60.557344279672343</v>
      </c>
    </row>
    <row r="815" spans="1:11" x14ac:dyDescent="0.25">
      <c r="A815" s="4">
        <v>45885</v>
      </c>
      <c r="B815" s="5">
        <v>0.36805555555555558</v>
      </c>
      <c r="C815" s="3">
        <v>809</v>
      </c>
      <c r="D815" s="3">
        <v>38.270000000000003</v>
      </c>
      <c r="E815" s="3">
        <v>699.7</v>
      </c>
      <c r="F815" s="3">
        <v>27.27</v>
      </c>
      <c r="G815" s="3">
        <v>34.29</v>
      </c>
      <c r="H815" s="9">
        <v>0.20200059999999997</v>
      </c>
      <c r="I815" s="9">
        <v>32.119999999999997</v>
      </c>
      <c r="J815" s="9">
        <v>159.1</v>
      </c>
      <c r="K815" s="3">
        <f t="shared" si="12"/>
        <v>58.435642195685723</v>
      </c>
    </row>
    <row r="816" spans="1:11" x14ac:dyDescent="0.25">
      <c r="A816" s="4">
        <v>45885</v>
      </c>
      <c r="B816" s="5">
        <v>0.375</v>
      </c>
      <c r="C816" s="3">
        <v>810</v>
      </c>
      <c r="D816" s="3">
        <v>38.909999999999997</v>
      </c>
      <c r="E816" s="3">
        <v>273</v>
      </c>
      <c r="F816" s="3">
        <v>26.87</v>
      </c>
      <c r="G816" s="3">
        <v>33.33</v>
      </c>
      <c r="H816" s="9">
        <v>0.1236448</v>
      </c>
      <c r="I816" s="9">
        <v>32.11</v>
      </c>
      <c r="J816" s="9">
        <v>159.69999999999999</v>
      </c>
      <c r="K816" s="3">
        <f t="shared" si="12"/>
        <v>60.731328468599557</v>
      </c>
    </row>
    <row r="817" spans="1:11" x14ac:dyDescent="0.25">
      <c r="A817" s="4">
        <v>45885</v>
      </c>
      <c r="B817" s="5">
        <v>0.38194444444444442</v>
      </c>
      <c r="C817" s="3">
        <v>811</v>
      </c>
      <c r="D817" s="3">
        <v>39.21</v>
      </c>
      <c r="E817" s="3">
        <v>451.1</v>
      </c>
      <c r="F817" s="3">
        <v>26.97</v>
      </c>
      <c r="G817" s="3">
        <v>33.82</v>
      </c>
      <c r="H817" s="9">
        <v>0.17678709999999997</v>
      </c>
      <c r="I817" s="9">
        <v>34.840000000000003</v>
      </c>
      <c r="J817" s="9">
        <v>175.8</v>
      </c>
      <c r="K817" s="3">
        <f t="shared" si="12"/>
        <v>58.998543226441825</v>
      </c>
    </row>
    <row r="818" spans="1:11" x14ac:dyDescent="0.25">
      <c r="A818" s="4">
        <v>45885</v>
      </c>
      <c r="B818" s="5">
        <v>0.3888888888888889</v>
      </c>
      <c r="C818" s="3">
        <v>812</v>
      </c>
      <c r="D818" s="3">
        <v>39.54</v>
      </c>
      <c r="E818" s="3">
        <v>488.2</v>
      </c>
      <c r="F818" s="3">
        <v>27.23</v>
      </c>
      <c r="G818" s="3">
        <v>34.01</v>
      </c>
      <c r="H818" s="9">
        <v>0.35910010000000003</v>
      </c>
      <c r="I818" s="9">
        <v>34.909999999999997</v>
      </c>
      <c r="J818" s="9">
        <v>160.69999999999999</v>
      </c>
      <c r="K818" s="3">
        <f t="shared" si="12"/>
        <v>59.491172109623257</v>
      </c>
    </row>
    <row r="819" spans="1:11" x14ac:dyDescent="0.25">
      <c r="A819" s="4">
        <v>45885</v>
      </c>
      <c r="B819" s="5">
        <v>0.39583333333333331</v>
      </c>
      <c r="C819" s="3">
        <v>813</v>
      </c>
      <c r="D819" s="3">
        <v>39.83</v>
      </c>
      <c r="E819" s="3">
        <v>502.7</v>
      </c>
      <c r="F819" s="3">
        <v>27.19</v>
      </c>
      <c r="G819" s="3">
        <v>34.6</v>
      </c>
      <c r="H819" s="9">
        <v>0.17989029999999995</v>
      </c>
      <c r="I819" s="9">
        <v>36.479999999999997</v>
      </c>
      <c r="J819" s="9">
        <v>157</v>
      </c>
      <c r="K819" s="3">
        <f t="shared" si="12"/>
        <v>56.663013958942777</v>
      </c>
    </row>
    <row r="820" spans="1:11" x14ac:dyDescent="0.25">
      <c r="A820" s="4">
        <v>45885</v>
      </c>
      <c r="B820" s="5">
        <v>0.40277777777777779</v>
      </c>
      <c r="C820" s="3">
        <v>814</v>
      </c>
      <c r="D820" s="3">
        <v>40.22</v>
      </c>
      <c r="E820" s="3">
        <v>532.6</v>
      </c>
      <c r="F820" s="3">
        <v>26.94</v>
      </c>
      <c r="G820" s="3">
        <v>34.57</v>
      </c>
      <c r="H820" s="9">
        <v>0.31487949999999998</v>
      </c>
      <c r="I820" s="9">
        <v>36.69</v>
      </c>
      <c r="J820" s="9">
        <v>156.5</v>
      </c>
      <c r="K820" s="3">
        <f t="shared" si="12"/>
        <v>55.537273551368891</v>
      </c>
    </row>
    <row r="821" spans="1:11" x14ac:dyDescent="0.25">
      <c r="A821" s="4">
        <v>45885</v>
      </c>
      <c r="B821" s="5">
        <v>0.40972222222222221</v>
      </c>
      <c r="C821" s="3">
        <v>815</v>
      </c>
      <c r="D821" s="3">
        <v>40.549999999999997</v>
      </c>
      <c r="E821" s="3">
        <v>513</v>
      </c>
      <c r="F821" s="3">
        <v>27.12</v>
      </c>
      <c r="G821" s="3">
        <v>35.29</v>
      </c>
      <c r="H821" s="9">
        <v>0.37267659999999991</v>
      </c>
      <c r="I821" s="9">
        <v>36.6</v>
      </c>
      <c r="J821" s="9">
        <v>157.5</v>
      </c>
      <c r="K821" s="3">
        <f t="shared" si="12"/>
        <v>53.405675141206721</v>
      </c>
    </row>
    <row r="822" spans="1:11" x14ac:dyDescent="0.25">
      <c r="A822" s="4">
        <v>45885</v>
      </c>
      <c r="B822" s="5">
        <v>0.41666666666666669</v>
      </c>
      <c r="C822" s="3">
        <v>816</v>
      </c>
      <c r="D822" s="3">
        <v>40.92</v>
      </c>
      <c r="E822" s="3">
        <v>388</v>
      </c>
      <c r="F822" s="3">
        <v>26.94</v>
      </c>
      <c r="G822" s="3">
        <v>34.79</v>
      </c>
      <c r="H822" s="9">
        <v>0.27531369999999999</v>
      </c>
      <c r="I822" s="9">
        <v>35.380000000000003</v>
      </c>
      <c r="J822" s="9">
        <v>158.4</v>
      </c>
      <c r="K822" s="3">
        <f t="shared" si="12"/>
        <v>54.60322665312183</v>
      </c>
    </row>
    <row r="823" spans="1:11" x14ac:dyDescent="0.25">
      <c r="A823" s="4">
        <v>45885</v>
      </c>
      <c r="B823" s="5">
        <v>0.4236111111111111</v>
      </c>
      <c r="C823" s="3">
        <v>817</v>
      </c>
      <c r="D823" s="3">
        <v>41.2</v>
      </c>
      <c r="E823" s="3">
        <v>407.8</v>
      </c>
      <c r="F823" s="3">
        <v>27.15</v>
      </c>
      <c r="G823" s="3">
        <v>34.39</v>
      </c>
      <c r="H823" s="9" t="e">
        <v>#VALUE!</v>
      </c>
      <c r="I823" s="9">
        <v>35.869999999999997</v>
      </c>
      <c r="J823" s="9">
        <v>159.30000000000001</v>
      </c>
      <c r="K823" s="3">
        <f t="shared" si="12"/>
        <v>57.378146584890757</v>
      </c>
    </row>
    <row r="824" spans="1:11" x14ac:dyDescent="0.25">
      <c r="A824" s="4">
        <v>45885</v>
      </c>
      <c r="B824" s="5">
        <v>0.43055555555555558</v>
      </c>
      <c r="C824" s="3">
        <v>818</v>
      </c>
      <c r="D824" s="3">
        <v>41.36</v>
      </c>
      <c r="E824" s="3">
        <v>425.2</v>
      </c>
      <c r="F824" s="3">
        <v>27.43</v>
      </c>
      <c r="G824" s="3">
        <v>34.89</v>
      </c>
      <c r="H824" s="9">
        <v>0.31371579999999999</v>
      </c>
      <c r="I824" s="9">
        <v>35.94</v>
      </c>
      <c r="J824" s="9">
        <v>160.30000000000001</v>
      </c>
      <c r="K824" s="3">
        <f t="shared" si="12"/>
        <v>56.613903017796588</v>
      </c>
    </row>
    <row r="825" spans="1:11" x14ac:dyDescent="0.25">
      <c r="A825" s="4">
        <v>45885</v>
      </c>
      <c r="B825" s="5">
        <v>0.4375</v>
      </c>
      <c r="C825" s="3">
        <v>819</v>
      </c>
      <c r="D825" s="3">
        <v>41.62</v>
      </c>
      <c r="E825" s="3">
        <v>479</v>
      </c>
      <c r="F825" s="3">
        <v>27.17</v>
      </c>
      <c r="G825" s="3">
        <v>34.18</v>
      </c>
      <c r="H825" s="9">
        <v>0.2749258</v>
      </c>
      <c r="I825" s="9">
        <v>36.54</v>
      </c>
      <c r="J825" s="9">
        <v>161</v>
      </c>
      <c r="K825" s="3">
        <f t="shared" si="12"/>
        <v>58.412593013556901</v>
      </c>
    </row>
    <row r="826" spans="1:11" x14ac:dyDescent="0.25">
      <c r="A826" s="4">
        <v>45885</v>
      </c>
      <c r="B826" s="5">
        <v>0.44444444444444442</v>
      </c>
      <c r="C826" s="3">
        <v>820</v>
      </c>
      <c r="D826" s="3">
        <v>42.04</v>
      </c>
      <c r="E826" s="3">
        <v>503.8</v>
      </c>
      <c r="F826" s="3">
        <v>27.43</v>
      </c>
      <c r="G826" s="3">
        <v>34.799999999999997</v>
      </c>
      <c r="H826" s="9">
        <v>0.33311080000000004</v>
      </c>
      <c r="I826" s="9">
        <v>36.35</v>
      </c>
      <c r="J826" s="9">
        <v>162.80000000000001</v>
      </c>
      <c r="K826" s="3">
        <f t="shared" si="12"/>
        <v>57.003363792521533</v>
      </c>
    </row>
    <row r="827" spans="1:11" x14ac:dyDescent="0.25">
      <c r="A827" s="4">
        <v>45885</v>
      </c>
      <c r="B827" s="5">
        <v>0.4513888888888889</v>
      </c>
      <c r="C827" s="3">
        <v>821</v>
      </c>
      <c r="D827" s="3">
        <v>42.55</v>
      </c>
      <c r="E827" s="3">
        <v>477.5</v>
      </c>
      <c r="F827" s="3">
        <v>27.47</v>
      </c>
      <c r="G827" s="3">
        <v>34.72</v>
      </c>
      <c r="H827" s="9">
        <v>0.29393289999999994</v>
      </c>
      <c r="I827" s="9">
        <v>35.68</v>
      </c>
      <c r="J827" s="9">
        <v>163.69999999999999</v>
      </c>
      <c r="K827" s="3">
        <f t="shared" si="12"/>
        <v>57.554110742877285</v>
      </c>
    </row>
    <row r="828" spans="1:11" x14ac:dyDescent="0.25">
      <c r="A828" s="4">
        <v>45885</v>
      </c>
      <c r="B828" s="5">
        <v>0.45833333333333331</v>
      </c>
      <c r="C828" s="3">
        <v>822</v>
      </c>
      <c r="D828" s="3">
        <v>42.86</v>
      </c>
      <c r="E828" s="3">
        <v>471.5</v>
      </c>
      <c r="F828" s="3">
        <v>27.38</v>
      </c>
      <c r="G828" s="3">
        <v>35.07</v>
      </c>
      <c r="H828" s="9">
        <v>0.24738490000000002</v>
      </c>
      <c r="I828" s="9">
        <v>36.130000000000003</v>
      </c>
      <c r="J828" s="9">
        <v>165.1</v>
      </c>
      <c r="K828" s="3">
        <f t="shared" si="12"/>
        <v>55.595287282651796</v>
      </c>
    </row>
    <row r="829" spans="1:11" x14ac:dyDescent="0.25">
      <c r="A829" s="4">
        <v>45885</v>
      </c>
      <c r="B829" s="5">
        <v>0.46527777777777779</v>
      </c>
      <c r="C829" s="3">
        <v>823</v>
      </c>
      <c r="D829" s="3">
        <v>43.06</v>
      </c>
      <c r="E829" s="3">
        <v>682.3</v>
      </c>
      <c r="F829" s="3">
        <v>27.43</v>
      </c>
      <c r="G829" s="3">
        <v>35.17</v>
      </c>
      <c r="H829" s="9" t="e">
        <v>#VALUE!</v>
      </c>
      <c r="I829" s="9">
        <v>35.549999999999997</v>
      </c>
      <c r="J829" s="9">
        <v>165.5</v>
      </c>
      <c r="K829" s="3">
        <f t="shared" si="12"/>
        <v>55.419095647155814</v>
      </c>
    </row>
    <row r="830" spans="1:11" x14ac:dyDescent="0.25">
      <c r="A830" s="4">
        <v>45885</v>
      </c>
      <c r="B830" s="5">
        <v>0.47222222222222221</v>
      </c>
      <c r="C830" s="3">
        <v>824</v>
      </c>
      <c r="D830" s="3">
        <v>42.89</v>
      </c>
      <c r="E830" s="3">
        <v>790.1</v>
      </c>
      <c r="F830" s="3">
        <v>27.38</v>
      </c>
      <c r="G830" s="3">
        <v>35.25</v>
      </c>
      <c r="H830" s="9">
        <v>0.13799709999999998</v>
      </c>
      <c r="I830" s="9">
        <v>36.11</v>
      </c>
      <c r="J830" s="9">
        <v>167.1</v>
      </c>
      <c r="K830" s="3">
        <f t="shared" si="12"/>
        <v>54.837180062193411</v>
      </c>
    </row>
    <row r="831" spans="1:11" x14ac:dyDescent="0.25">
      <c r="A831" s="4">
        <v>45885</v>
      </c>
      <c r="B831" s="5">
        <v>0.47916666666666669</v>
      </c>
      <c r="C831" s="3">
        <v>825</v>
      </c>
      <c r="D831" s="3">
        <v>42.59</v>
      </c>
      <c r="E831" s="3">
        <v>783.4</v>
      </c>
      <c r="F831" s="3">
        <v>26.95</v>
      </c>
      <c r="G831" s="3">
        <v>34.83</v>
      </c>
      <c r="H831" s="9">
        <v>9.9207099999999993E-2</v>
      </c>
      <c r="I831" s="9">
        <v>36.07</v>
      </c>
      <c r="J831" s="9">
        <v>167.9</v>
      </c>
      <c r="K831" s="3">
        <f t="shared" si="12"/>
        <v>54.484373150065991</v>
      </c>
    </row>
    <row r="832" spans="1:11" x14ac:dyDescent="0.25">
      <c r="A832" s="4">
        <v>45885</v>
      </c>
      <c r="B832" s="5">
        <v>0.4861111111111111</v>
      </c>
      <c r="C832" s="3">
        <v>826</v>
      </c>
      <c r="D832" s="3">
        <v>42.28</v>
      </c>
      <c r="E832" s="3">
        <v>745.7</v>
      </c>
      <c r="F832" s="3">
        <v>27.38</v>
      </c>
      <c r="G832" s="3">
        <v>35.35</v>
      </c>
      <c r="H832" s="9">
        <v>0.15700420000000004</v>
      </c>
      <c r="I832" s="9">
        <v>36</v>
      </c>
      <c r="J832" s="9">
        <v>168.8</v>
      </c>
      <c r="K832" s="3">
        <f t="shared" si="12"/>
        <v>54.420454679324102</v>
      </c>
    </row>
    <row r="833" spans="1:11" x14ac:dyDescent="0.25">
      <c r="A833" s="4">
        <v>45885</v>
      </c>
      <c r="B833" s="5">
        <v>0.49305555555555558</v>
      </c>
      <c r="C833" s="3">
        <v>827</v>
      </c>
      <c r="D833" s="3">
        <v>42.2</v>
      </c>
      <c r="E833" s="3">
        <v>728.8</v>
      </c>
      <c r="F833" s="3">
        <v>27.18</v>
      </c>
      <c r="G833" s="3">
        <v>35.840000000000003</v>
      </c>
      <c r="H833" s="9">
        <v>0.19579420000000003</v>
      </c>
      <c r="I833" s="9">
        <v>36.15</v>
      </c>
      <c r="J833" s="9">
        <v>169.3</v>
      </c>
      <c r="K833" s="3">
        <f t="shared" si="12"/>
        <v>51.478737489239002</v>
      </c>
    </row>
    <row r="834" spans="1:11" x14ac:dyDescent="0.25">
      <c r="A834" s="4">
        <v>45885</v>
      </c>
      <c r="B834" s="5">
        <v>0.5</v>
      </c>
      <c r="C834" s="3">
        <v>828</v>
      </c>
      <c r="D834" s="3">
        <v>42.21</v>
      </c>
      <c r="E834" s="3">
        <v>766.2</v>
      </c>
      <c r="F834" s="3">
        <v>27.41</v>
      </c>
      <c r="G834" s="3">
        <v>35.549999999999997</v>
      </c>
      <c r="H834" s="9">
        <v>0.27298630000000002</v>
      </c>
      <c r="I834" s="9">
        <v>36.4</v>
      </c>
      <c r="J834" s="9">
        <v>169.9</v>
      </c>
      <c r="K834" s="3">
        <f t="shared" si="12"/>
        <v>53.741043545800963</v>
      </c>
    </row>
    <row r="835" spans="1:11" x14ac:dyDescent="0.25">
      <c r="A835" s="4">
        <v>45885</v>
      </c>
      <c r="B835" s="5">
        <v>0.50694444444444442</v>
      </c>
      <c r="C835" s="3">
        <v>829</v>
      </c>
      <c r="D835" s="3">
        <v>42.29</v>
      </c>
      <c r="E835" s="3">
        <v>782.4</v>
      </c>
      <c r="F835" s="3">
        <v>27.64</v>
      </c>
      <c r="G835" s="3">
        <v>36.270000000000003</v>
      </c>
      <c r="H835" s="9">
        <v>0.21014650000000001</v>
      </c>
      <c r="I835" s="9">
        <v>38.71</v>
      </c>
      <c r="J835" s="9">
        <v>178.8</v>
      </c>
      <c r="K835" s="3">
        <f t="shared" si="12"/>
        <v>51.941261339556533</v>
      </c>
    </row>
    <row r="836" spans="1:11" x14ac:dyDescent="0.25">
      <c r="A836" s="4">
        <v>45885</v>
      </c>
      <c r="B836" s="5">
        <v>0.51388888888888884</v>
      </c>
      <c r="C836" s="3">
        <v>830</v>
      </c>
      <c r="D836" s="3">
        <v>42.54</v>
      </c>
      <c r="E836" s="3">
        <v>828</v>
      </c>
      <c r="F836" s="3">
        <v>27.75</v>
      </c>
      <c r="G836" s="3">
        <v>35.99</v>
      </c>
      <c r="H836" s="9">
        <v>0.31410369999999999</v>
      </c>
      <c r="I836" s="9">
        <v>38.94</v>
      </c>
      <c r="J836" s="9">
        <v>163.1</v>
      </c>
      <c r="K836" s="3">
        <f t="shared" si="12"/>
        <v>53.579577241363033</v>
      </c>
    </row>
    <row r="837" spans="1:11" x14ac:dyDescent="0.25">
      <c r="A837" s="4">
        <v>45885</v>
      </c>
      <c r="B837" s="5">
        <v>0.52083333333333337</v>
      </c>
      <c r="C837" s="3">
        <v>831</v>
      </c>
      <c r="D837" s="3">
        <v>42.69</v>
      </c>
      <c r="E837" s="3">
        <v>862</v>
      </c>
      <c r="F837" s="3">
        <v>27.58</v>
      </c>
      <c r="G837" s="3">
        <v>35.299999999999997</v>
      </c>
      <c r="H837" s="9">
        <v>0.1364455</v>
      </c>
      <c r="I837" s="9">
        <v>39.659999999999997</v>
      </c>
      <c r="J837" s="9">
        <v>160.5</v>
      </c>
      <c r="K837" s="3">
        <f t="shared" si="12"/>
        <v>55.609264384819348</v>
      </c>
    </row>
    <row r="838" spans="1:11" x14ac:dyDescent="0.25">
      <c r="A838" s="4">
        <v>45885</v>
      </c>
      <c r="B838" s="5">
        <v>0.52777777777777779</v>
      </c>
      <c r="C838" s="3">
        <v>832</v>
      </c>
      <c r="D838" s="3">
        <v>42.61</v>
      </c>
      <c r="E838" s="3">
        <v>907</v>
      </c>
      <c r="F838" s="3">
        <v>27.82</v>
      </c>
      <c r="G838" s="3">
        <v>35.630000000000003</v>
      </c>
      <c r="H838" s="9">
        <v>3.9470499999999964E-2</v>
      </c>
      <c r="I838" s="9">
        <v>39.54</v>
      </c>
      <c r="J838" s="9">
        <v>160.6</v>
      </c>
      <c r="K838" s="3">
        <f t="shared" si="12"/>
        <v>55.399194106388471</v>
      </c>
    </row>
    <row r="839" spans="1:11" x14ac:dyDescent="0.25">
      <c r="A839" s="4">
        <v>45885</v>
      </c>
      <c r="B839" s="5">
        <v>0.53472222222222221</v>
      </c>
      <c r="C839" s="3">
        <v>833</v>
      </c>
      <c r="D839" s="3">
        <v>42.7</v>
      </c>
      <c r="E839" s="3">
        <v>955</v>
      </c>
      <c r="F839" s="3">
        <v>27.64</v>
      </c>
      <c r="G839" s="3">
        <v>35.6</v>
      </c>
      <c r="H839" s="9">
        <v>3.9082599999999967E-2</v>
      </c>
      <c r="I839" s="9">
        <v>39.409999999999997</v>
      </c>
      <c r="J839" s="9">
        <v>161.4</v>
      </c>
      <c r="K839" s="3">
        <f t="shared" ref="K839:K902" si="13">100*((0.6108*EXP(17.27*F839/(F839+237.3)) - 0.066*(G839-F839)) / (0.6108*EXP(17.27*G839/(G839+237.3))))</f>
        <v>54.648001745938146</v>
      </c>
    </row>
    <row r="840" spans="1:11" x14ac:dyDescent="0.25">
      <c r="A840" s="4">
        <v>45885</v>
      </c>
      <c r="B840" s="5">
        <v>0.54166666666666663</v>
      </c>
      <c r="C840" s="3">
        <v>834</v>
      </c>
      <c r="D840" s="3">
        <v>42.69</v>
      </c>
      <c r="E840" s="3">
        <v>945</v>
      </c>
      <c r="F840" s="3">
        <v>27.38</v>
      </c>
      <c r="G840" s="3">
        <v>35.799999999999997</v>
      </c>
      <c r="H840" s="9">
        <v>-7.689950000000001E-2</v>
      </c>
      <c r="I840" s="9">
        <v>39.36</v>
      </c>
      <c r="J840" s="9">
        <v>161.69999999999999</v>
      </c>
      <c r="K840" s="3">
        <f t="shared" si="13"/>
        <v>52.583735121793737</v>
      </c>
    </row>
    <row r="841" spans="1:11" x14ac:dyDescent="0.25">
      <c r="A841" s="4">
        <v>45885</v>
      </c>
      <c r="B841" s="5">
        <v>0.54861111111111116</v>
      </c>
      <c r="C841" s="3">
        <v>835</v>
      </c>
      <c r="D841" s="3">
        <v>42.69</v>
      </c>
      <c r="E841" s="3">
        <v>918</v>
      </c>
      <c r="F841" s="3">
        <v>27.43</v>
      </c>
      <c r="G841" s="3">
        <v>35.14</v>
      </c>
      <c r="H841" s="9">
        <v>0.25165179999999998</v>
      </c>
      <c r="I841" s="9">
        <v>39.31</v>
      </c>
      <c r="J841" s="9">
        <v>163</v>
      </c>
      <c r="K841" s="3">
        <f t="shared" si="13"/>
        <v>55.545901925582712</v>
      </c>
    </row>
    <row r="842" spans="1:11" x14ac:dyDescent="0.25">
      <c r="A842" s="4">
        <v>45885</v>
      </c>
      <c r="B842" s="5">
        <v>0.55555555555555558</v>
      </c>
      <c r="C842" s="3">
        <v>836</v>
      </c>
      <c r="D842" s="3">
        <v>42.46</v>
      </c>
      <c r="E842" s="3">
        <v>854</v>
      </c>
      <c r="F842" s="3">
        <v>27.1</v>
      </c>
      <c r="G842" s="3">
        <v>34.43</v>
      </c>
      <c r="H842" s="9">
        <v>0.19463050000000004</v>
      </c>
      <c r="I842" s="9">
        <v>39.26</v>
      </c>
      <c r="J842" s="9">
        <v>164.1</v>
      </c>
      <c r="K842" s="3">
        <f t="shared" si="13"/>
        <v>56.948651418504795</v>
      </c>
    </row>
    <row r="843" spans="1:11" x14ac:dyDescent="0.25">
      <c r="A843" s="4">
        <v>45885</v>
      </c>
      <c r="B843" s="5">
        <v>0.5625</v>
      </c>
      <c r="C843" s="3">
        <v>837</v>
      </c>
      <c r="D843" s="3">
        <v>42</v>
      </c>
      <c r="E843" s="3">
        <v>902</v>
      </c>
      <c r="F843" s="3">
        <v>27.12</v>
      </c>
      <c r="G843" s="3">
        <v>34.36</v>
      </c>
      <c r="H843" s="9">
        <v>0.15506469999999994</v>
      </c>
      <c r="I843" s="9">
        <v>39.020000000000003</v>
      </c>
      <c r="J843" s="9">
        <v>165.6</v>
      </c>
      <c r="K843" s="3">
        <f t="shared" si="13"/>
        <v>57.357373663014521</v>
      </c>
    </row>
    <row r="844" spans="1:11" x14ac:dyDescent="0.25">
      <c r="A844" s="4">
        <v>45885</v>
      </c>
      <c r="B844" s="5">
        <v>0.56944444444444442</v>
      </c>
      <c r="C844" s="3">
        <v>838</v>
      </c>
      <c r="D844" s="3">
        <v>41.61</v>
      </c>
      <c r="E844" s="3">
        <v>862</v>
      </c>
      <c r="F844" s="3">
        <v>27.22</v>
      </c>
      <c r="G844" s="3">
        <v>34.69</v>
      </c>
      <c r="H844" s="9">
        <v>0.44482599999999994</v>
      </c>
      <c r="I844" s="9">
        <v>38.75</v>
      </c>
      <c r="J844" s="9">
        <v>166.2</v>
      </c>
      <c r="K844" s="3">
        <f t="shared" si="13"/>
        <v>56.424199393716499</v>
      </c>
    </row>
    <row r="845" spans="1:11" x14ac:dyDescent="0.25">
      <c r="A845" s="4">
        <v>45885</v>
      </c>
      <c r="B845" s="5">
        <v>0.57638888888888884</v>
      </c>
      <c r="C845" s="3">
        <v>839</v>
      </c>
      <c r="D845" s="3">
        <v>41.43</v>
      </c>
      <c r="E845" s="3">
        <v>831</v>
      </c>
      <c r="F845" s="3">
        <v>27.29</v>
      </c>
      <c r="G845" s="3">
        <v>34.47</v>
      </c>
      <c r="H845" s="9">
        <v>0.19346680000000005</v>
      </c>
      <c r="I845" s="9">
        <v>38.549999999999997</v>
      </c>
      <c r="J845" s="9">
        <v>167.3</v>
      </c>
      <c r="K845" s="3">
        <f t="shared" si="13"/>
        <v>57.738850321307126</v>
      </c>
    </row>
    <row r="846" spans="1:11" x14ac:dyDescent="0.25">
      <c r="A846" s="4">
        <v>45885</v>
      </c>
      <c r="B846" s="5">
        <v>0.58333333333333337</v>
      </c>
      <c r="C846" s="3">
        <v>840</v>
      </c>
      <c r="D846" s="3">
        <v>41.16</v>
      </c>
      <c r="E846" s="3">
        <v>791.7</v>
      </c>
      <c r="F846" s="3">
        <v>27.18</v>
      </c>
      <c r="G846" s="3">
        <v>34.36</v>
      </c>
      <c r="H846" s="9">
        <v>0.27065890000000004</v>
      </c>
      <c r="I846" s="9">
        <v>38.43</v>
      </c>
      <c r="J846" s="9">
        <v>168.3</v>
      </c>
      <c r="K846" s="3">
        <f t="shared" si="13"/>
        <v>57.663384461257259</v>
      </c>
    </row>
    <row r="847" spans="1:11" x14ac:dyDescent="0.25">
      <c r="A847" s="4">
        <v>45885</v>
      </c>
      <c r="B847" s="5">
        <v>0.59027777777777779</v>
      </c>
      <c r="C847" s="3">
        <v>841</v>
      </c>
      <c r="D847" s="3">
        <v>40.840000000000003</v>
      </c>
      <c r="E847" s="3">
        <v>732.5</v>
      </c>
      <c r="F847" s="3">
        <v>26.94</v>
      </c>
      <c r="G847" s="3">
        <v>33.81</v>
      </c>
      <c r="H847" s="9">
        <v>0.1740718</v>
      </c>
      <c r="I847" s="9">
        <v>38.24</v>
      </c>
      <c r="J847" s="9">
        <v>169.1</v>
      </c>
      <c r="K847" s="3">
        <f t="shared" si="13"/>
        <v>58.887417087922266</v>
      </c>
    </row>
    <row r="848" spans="1:11" x14ac:dyDescent="0.25">
      <c r="A848" s="4">
        <v>45885</v>
      </c>
      <c r="B848" s="5">
        <v>0.59722222222222221</v>
      </c>
      <c r="C848" s="3">
        <v>842</v>
      </c>
      <c r="D848" s="3">
        <v>40.49</v>
      </c>
      <c r="E848" s="3">
        <v>564</v>
      </c>
      <c r="F848" s="3">
        <v>26.65</v>
      </c>
      <c r="G848" s="3">
        <v>33.6</v>
      </c>
      <c r="H848" s="9">
        <v>0.23225680000000004</v>
      </c>
      <c r="I848" s="9">
        <v>37.99</v>
      </c>
      <c r="J848" s="9">
        <v>170.4</v>
      </c>
      <c r="K848" s="3">
        <f t="shared" si="13"/>
        <v>58.326087841249063</v>
      </c>
    </row>
    <row r="849" spans="1:11" x14ac:dyDescent="0.25">
      <c r="A849" s="4">
        <v>45885</v>
      </c>
      <c r="B849" s="5">
        <v>0.60416666666666663</v>
      </c>
      <c r="C849" s="3">
        <v>843</v>
      </c>
      <c r="D849" s="3">
        <v>39.979999999999997</v>
      </c>
      <c r="E849" s="3">
        <v>676.4</v>
      </c>
      <c r="F849" s="3">
        <v>26.62</v>
      </c>
      <c r="G849" s="3">
        <v>33.36</v>
      </c>
      <c r="H849" s="9">
        <v>0.1740718</v>
      </c>
      <c r="I849" s="9">
        <v>37.76</v>
      </c>
      <c r="J849" s="9">
        <v>171.5</v>
      </c>
      <c r="K849" s="3">
        <f t="shared" si="13"/>
        <v>59.263804807917772</v>
      </c>
    </row>
    <row r="850" spans="1:11" x14ac:dyDescent="0.25">
      <c r="A850" s="4">
        <v>45885</v>
      </c>
      <c r="B850" s="5">
        <v>0.61111111111111116</v>
      </c>
      <c r="C850" s="3">
        <v>844</v>
      </c>
      <c r="D850" s="3">
        <v>39.35</v>
      </c>
      <c r="E850" s="3">
        <v>485.9</v>
      </c>
      <c r="F850" s="3">
        <v>26.53</v>
      </c>
      <c r="G850" s="3">
        <v>33.75</v>
      </c>
      <c r="H850" s="9">
        <v>0.21286179999999999</v>
      </c>
      <c r="I850" s="9">
        <v>37.49</v>
      </c>
      <c r="J850" s="9">
        <v>173</v>
      </c>
      <c r="K850" s="3">
        <f t="shared" si="13"/>
        <v>57.031559291154778</v>
      </c>
    </row>
    <row r="851" spans="1:11" x14ac:dyDescent="0.25">
      <c r="A851" s="4">
        <v>45885</v>
      </c>
      <c r="B851" s="5">
        <v>0.61805555555555558</v>
      </c>
      <c r="C851" s="3">
        <v>845</v>
      </c>
      <c r="D851" s="3">
        <v>38.74</v>
      </c>
      <c r="E851" s="3">
        <v>251.6</v>
      </c>
      <c r="F851" s="3">
        <v>26.38</v>
      </c>
      <c r="G851" s="3">
        <v>32.64</v>
      </c>
      <c r="H851" s="9">
        <v>7.7484699999999962E-2</v>
      </c>
      <c r="I851" s="9">
        <v>37.090000000000003</v>
      </c>
      <c r="J851" s="9">
        <v>173.8</v>
      </c>
      <c r="K851" s="3">
        <f t="shared" si="13"/>
        <v>61.356248935381807</v>
      </c>
    </row>
    <row r="852" spans="1:11" x14ac:dyDescent="0.25">
      <c r="A852" s="4">
        <v>45885</v>
      </c>
      <c r="B852" s="5">
        <v>0.625</v>
      </c>
      <c r="C852" s="3">
        <v>846</v>
      </c>
      <c r="D852" s="3">
        <v>38.020000000000003</v>
      </c>
      <c r="E852" s="3">
        <v>300.60000000000002</v>
      </c>
      <c r="F852" s="3">
        <v>26.37</v>
      </c>
      <c r="G852" s="3">
        <v>32.619999999999997</v>
      </c>
      <c r="H852" s="9">
        <v>0.21324969999999999</v>
      </c>
      <c r="I852" s="9">
        <v>36.590000000000003</v>
      </c>
      <c r="J852" s="9">
        <v>175.6</v>
      </c>
      <c r="K852" s="3">
        <f t="shared" si="13"/>
        <v>61.397570469590178</v>
      </c>
    </row>
    <row r="853" spans="1:11" x14ac:dyDescent="0.25">
      <c r="A853" s="4">
        <v>45885</v>
      </c>
      <c r="B853" s="5">
        <v>0.63194444444444442</v>
      </c>
      <c r="C853" s="3">
        <v>847</v>
      </c>
      <c r="D853" s="3">
        <v>37.43</v>
      </c>
      <c r="E853" s="3">
        <v>275.89999999999998</v>
      </c>
      <c r="F853" s="3">
        <v>26.71</v>
      </c>
      <c r="G853" s="3">
        <v>32.950000000000003</v>
      </c>
      <c r="H853" s="9">
        <v>0.25048809999999999</v>
      </c>
      <c r="I853" s="9">
        <v>34.9</v>
      </c>
      <c r="J853" s="9">
        <v>177.4</v>
      </c>
      <c r="K853" s="3">
        <f t="shared" si="13"/>
        <v>61.667730880002267</v>
      </c>
    </row>
    <row r="854" spans="1:11" x14ac:dyDescent="0.25">
      <c r="A854" s="4">
        <v>45885</v>
      </c>
      <c r="B854" s="5">
        <v>0.63888888888888884</v>
      </c>
      <c r="C854" s="3">
        <v>848</v>
      </c>
      <c r="D854" s="3">
        <v>36.9</v>
      </c>
      <c r="E854" s="3">
        <v>170.2</v>
      </c>
      <c r="F854" s="3">
        <v>25.95</v>
      </c>
      <c r="G854" s="3">
        <v>31.96</v>
      </c>
      <c r="H854" s="9">
        <v>0.31837059999999995</v>
      </c>
      <c r="I854" s="9">
        <v>35.85</v>
      </c>
      <c r="J854" s="9">
        <v>162.1</v>
      </c>
      <c r="K854" s="3">
        <f t="shared" si="13"/>
        <v>62.285693696789181</v>
      </c>
    </row>
    <row r="855" spans="1:11" x14ac:dyDescent="0.25">
      <c r="A855" s="4">
        <v>45885</v>
      </c>
      <c r="B855" s="5">
        <v>0.64583333333333337</v>
      </c>
      <c r="C855" s="3">
        <v>849</v>
      </c>
      <c r="D855" s="3">
        <v>36.409999999999997</v>
      </c>
      <c r="E855" s="3">
        <v>303</v>
      </c>
      <c r="F855" s="3">
        <v>25.88</v>
      </c>
      <c r="G855" s="3">
        <v>32.369999999999997</v>
      </c>
      <c r="H855" s="9" t="e">
        <v>#VALUE!</v>
      </c>
      <c r="I855" s="9">
        <v>35.4</v>
      </c>
      <c r="J855" s="9">
        <v>161.9</v>
      </c>
      <c r="K855" s="3">
        <f t="shared" si="13"/>
        <v>59.923179924471206</v>
      </c>
    </row>
    <row r="856" spans="1:11" x14ac:dyDescent="0.25">
      <c r="A856" s="4">
        <v>45885</v>
      </c>
      <c r="B856" s="5">
        <v>0.65277777777777779</v>
      </c>
      <c r="C856" s="3">
        <v>850</v>
      </c>
      <c r="D856" s="3">
        <v>36.07</v>
      </c>
      <c r="E856" s="3">
        <v>455.2</v>
      </c>
      <c r="F856" s="3">
        <v>25.9</v>
      </c>
      <c r="G856" s="3">
        <v>31.94</v>
      </c>
      <c r="H856" s="9">
        <v>0.27531369999999999</v>
      </c>
      <c r="I856" s="9">
        <v>35.89</v>
      </c>
      <c r="J856" s="9">
        <v>163</v>
      </c>
      <c r="K856" s="3">
        <f t="shared" si="13"/>
        <v>62.105513333358985</v>
      </c>
    </row>
    <row r="857" spans="1:11" x14ac:dyDescent="0.25">
      <c r="A857" s="4">
        <v>45885</v>
      </c>
      <c r="B857" s="5">
        <v>0.65972222222222221</v>
      </c>
      <c r="C857" s="3">
        <v>851</v>
      </c>
      <c r="D857" s="3">
        <v>35.79</v>
      </c>
      <c r="E857" s="3">
        <v>425</v>
      </c>
      <c r="F857" s="3">
        <v>26</v>
      </c>
      <c r="G857" s="3">
        <v>31.9</v>
      </c>
      <c r="H857" s="9" t="e">
        <v>#VALUE!</v>
      </c>
      <c r="I857" s="9">
        <v>35.01</v>
      </c>
      <c r="J857" s="9">
        <v>164.1</v>
      </c>
      <c r="K857" s="3">
        <f t="shared" si="13"/>
        <v>62.860768085420503</v>
      </c>
    </row>
    <row r="858" spans="1:11" x14ac:dyDescent="0.25">
      <c r="A858" s="4">
        <v>45885</v>
      </c>
      <c r="B858" s="5">
        <v>0.66666666666666663</v>
      </c>
      <c r="C858" s="3">
        <v>852</v>
      </c>
      <c r="D858" s="3">
        <v>35.69</v>
      </c>
      <c r="E858" s="3">
        <v>375.8</v>
      </c>
      <c r="F858" s="3">
        <v>26.25</v>
      </c>
      <c r="G858" s="3">
        <v>32.57</v>
      </c>
      <c r="H858" s="9">
        <v>0.15855580000000002</v>
      </c>
      <c r="I858" s="9">
        <v>35.340000000000003</v>
      </c>
      <c r="J858" s="9">
        <v>165.4</v>
      </c>
      <c r="K858" s="3">
        <f t="shared" si="13"/>
        <v>60.982994137724752</v>
      </c>
    </row>
    <row r="859" spans="1:11" x14ac:dyDescent="0.25">
      <c r="A859" s="4">
        <v>45885</v>
      </c>
      <c r="B859" s="5">
        <v>0.67361111111111116</v>
      </c>
      <c r="C859" s="3">
        <v>853</v>
      </c>
      <c r="D859" s="3">
        <v>35.53</v>
      </c>
      <c r="E859" s="3">
        <v>232.5</v>
      </c>
      <c r="F859" s="3">
        <v>25.64</v>
      </c>
      <c r="G859" s="3">
        <v>31.33</v>
      </c>
      <c r="H859" s="9">
        <v>0.17795079999999996</v>
      </c>
      <c r="I859" s="9">
        <v>35.090000000000003</v>
      </c>
      <c r="J859" s="9">
        <v>166.7</v>
      </c>
      <c r="K859" s="3">
        <f t="shared" si="13"/>
        <v>63.678985318703539</v>
      </c>
    </row>
    <row r="860" spans="1:11" x14ac:dyDescent="0.25">
      <c r="A860" s="4">
        <v>45885</v>
      </c>
      <c r="B860" s="5">
        <v>0.68055555555555558</v>
      </c>
      <c r="C860" s="3">
        <v>854</v>
      </c>
      <c r="D860" s="3">
        <v>35.270000000000003</v>
      </c>
      <c r="E860" s="3">
        <v>170.2</v>
      </c>
      <c r="F860" s="3">
        <v>25.9</v>
      </c>
      <c r="G860" s="3">
        <v>31.94</v>
      </c>
      <c r="H860" s="9" t="e">
        <v>#VALUE!</v>
      </c>
      <c r="I860" s="9">
        <v>34.729999999999997</v>
      </c>
      <c r="J860" s="9">
        <v>167.4</v>
      </c>
      <c r="K860" s="3">
        <f t="shared" si="13"/>
        <v>62.105513333358985</v>
      </c>
    </row>
    <row r="861" spans="1:11" x14ac:dyDescent="0.25">
      <c r="A861" s="4">
        <v>45885</v>
      </c>
      <c r="B861" s="5">
        <v>0.6875</v>
      </c>
      <c r="C861" s="3">
        <v>855</v>
      </c>
      <c r="D861" s="3">
        <v>35.090000000000003</v>
      </c>
      <c r="E861" s="3">
        <v>137.5</v>
      </c>
      <c r="F861" s="3">
        <v>25.63</v>
      </c>
      <c r="G861" s="3">
        <v>31.5</v>
      </c>
      <c r="H861" s="9">
        <v>0.13954869999999997</v>
      </c>
      <c r="I861" s="9">
        <v>34.47</v>
      </c>
      <c r="J861" s="9">
        <v>168.9</v>
      </c>
      <c r="K861" s="3">
        <f t="shared" si="13"/>
        <v>62.768322889510422</v>
      </c>
    </row>
    <row r="862" spans="1:11" x14ac:dyDescent="0.25">
      <c r="A862" s="4">
        <v>45885</v>
      </c>
      <c r="B862" s="5">
        <v>0.69444444444444442</v>
      </c>
      <c r="C862" s="3">
        <v>856</v>
      </c>
      <c r="D862" s="3">
        <v>34.909999999999997</v>
      </c>
      <c r="E862" s="3">
        <v>122.5</v>
      </c>
      <c r="F862" s="3">
        <v>25.82</v>
      </c>
      <c r="G862" s="3">
        <v>31.52</v>
      </c>
      <c r="H862" s="9" t="e">
        <v>#VALUE!</v>
      </c>
      <c r="I862" s="9">
        <v>34.200000000000003</v>
      </c>
      <c r="J862" s="9">
        <v>169.6</v>
      </c>
      <c r="K862" s="3">
        <f t="shared" si="13"/>
        <v>63.744052872251991</v>
      </c>
    </row>
    <row r="863" spans="1:11" x14ac:dyDescent="0.25">
      <c r="A863" s="4">
        <v>45885</v>
      </c>
      <c r="B863" s="5">
        <v>0.70138888888888884</v>
      </c>
      <c r="C863" s="3">
        <v>857</v>
      </c>
      <c r="D863" s="3">
        <v>34.68</v>
      </c>
      <c r="E863" s="3">
        <v>114.7</v>
      </c>
      <c r="F863" s="3">
        <v>25.42</v>
      </c>
      <c r="G863" s="3">
        <v>30.76</v>
      </c>
      <c r="H863" s="9">
        <v>0.17872659999999996</v>
      </c>
      <c r="I863" s="9">
        <v>33.909999999999997</v>
      </c>
      <c r="J863" s="9">
        <v>170.3</v>
      </c>
      <c r="K863" s="3">
        <f t="shared" si="13"/>
        <v>65.337032029182751</v>
      </c>
    </row>
    <row r="864" spans="1:11" x14ac:dyDescent="0.25">
      <c r="A864" s="4">
        <v>45885</v>
      </c>
      <c r="B864" s="5">
        <v>0.70833333333333337</v>
      </c>
      <c r="C864" s="3">
        <v>858</v>
      </c>
      <c r="D864" s="3">
        <v>34.42</v>
      </c>
      <c r="E864" s="3">
        <v>143.4</v>
      </c>
      <c r="F864" s="3">
        <v>25.35</v>
      </c>
      <c r="G864" s="3">
        <v>31.2</v>
      </c>
      <c r="H864" s="9" t="e">
        <v>#VALUE!</v>
      </c>
      <c r="I864" s="9">
        <v>33.64</v>
      </c>
      <c r="J864" s="9">
        <v>170.9</v>
      </c>
      <c r="K864" s="3">
        <f t="shared" si="13"/>
        <v>62.683158758541566</v>
      </c>
    </row>
    <row r="865" spans="1:11" x14ac:dyDescent="0.25">
      <c r="A865" s="4">
        <v>45885</v>
      </c>
      <c r="B865" s="5">
        <v>0.71527777777777779</v>
      </c>
      <c r="C865" s="3">
        <v>859</v>
      </c>
      <c r="D865" s="3">
        <v>34.299999999999997</v>
      </c>
      <c r="E865" s="3">
        <v>150.5</v>
      </c>
      <c r="F865" s="3">
        <v>25.24</v>
      </c>
      <c r="G865" s="3">
        <v>31.08</v>
      </c>
      <c r="H865" s="9">
        <v>0.12054160000000003</v>
      </c>
      <c r="I865" s="9">
        <v>32.93</v>
      </c>
      <c r="J865" s="9">
        <v>170.6</v>
      </c>
      <c r="K865" s="3">
        <f t="shared" si="13"/>
        <v>62.660036848129522</v>
      </c>
    </row>
    <row r="866" spans="1:11" x14ac:dyDescent="0.25">
      <c r="A866" s="4">
        <v>45885</v>
      </c>
      <c r="B866" s="5">
        <v>0.72222222222222221</v>
      </c>
      <c r="C866" s="3">
        <v>860</v>
      </c>
      <c r="D866" s="3">
        <v>34.200000000000003</v>
      </c>
      <c r="E866" s="3">
        <v>108.5</v>
      </c>
      <c r="F866" s="3">
        <v>25.16</v>
      </c>
      <c r="G866" s="3">
        <v>30.6</v>
      </c>
      <c r="H866" s="9">
        <v>0.21790449999999995</v>
      </c>
      <c r="I866" s="9">
        <v>33.32</v>
      </c>
      <c r="J866" s="9">
        <v>171.3</v>
      </c>
      <c r="K866" s="3">
        <f t="shared" si="13"/>
        <v>64.651903020873007</v>
      </c>
    </row>
    <row r="867" spans="1:11" x14ac:dyDescent="0.25">
      <c r="A867" s="4">
        <v>45885</v>
      </c>
      <c r="B867" s="5">
        <v>0.72916666666666663</v>
      </c>
      <c r="C867" s="3">
        <v>861</v>
      </c>
      <c r="D867" s="3">
        <v>34.090000000000003</v>
      </c>
      <c r="E867" s="3">
        <v>104.2</v>
      </c>
      <c r="F867" s="3">
        <v>25.37</v>
      </c>
      <c r="G867" s="3">
        <v>30.75</v>
      </c>
      <c r="H867" s="9" t="e">
        <v>#VALUE!</v>
      </c>
      <c r="I867" s="9">
        <v>33.090000000000003</v>
      </c>
      <c r="J867" s="9">
        <v>171.6</v>
      </c>
      <c r="K867" s="3">
        <f t="shared" si="13"/>
        <v>65.097278869020613</v>
      </c>
    </row>
    <row r="868" spans="1:11" x14ac:dyDescent="0.25">
      <c r="A868" s="4">
        <v>45885</v>
      </c>
      <c r="B868" s="5">
        <v>0.73611111111111116</v>
      </c>
      <c r="C868" s="3">
        <v>862</v>
      </c>
      <c r="D868" s="3">
        <v>33.950000000000003</v>
      </c>
      <c r="E868" s="3">
        <v>79.19</v>
      </c>
      <c r="F868" s="3">
        <v>25.06</v>
      </c>
      <c r="G868" s="3">
        <v>30.55</v>
      </c>
      <c r="H868" s="9">
        <v>0.23768739999999999</v>
      </c>
      <c r="I868" s="9">
        <v>32.9</v>
      </c>
      <c r="J868" s="9">
        <v>172</v>
      </c>
      <c r="K868" s="3">
        <f t="shared" si="13"/>
        <v>64.32803473016638</v>
      </c>
    </row>
    <row r="869" spans="1:11" x14ac:dyDescent="0.25">
      <c r="A869" s="4">
        <v>45885</v>
      </c>
      <c r="B869" s="5">
        <v>0.74305555555555558</v>
      </c>
      <c r="C869" s="3">
        <v>863</v>
      </c>
      <c r="D869" s="3">
        <v>33.770000000000003</v>
      </c>
      <c r="E869" s="3">
        <v>57.66</v>
      </c>
      <c r="F869" s="3">
        <v>25.06</v>
      </c>
      <c r="G869" s="3">
        <v>30.19</v>
      </c>
      <c r="H869" s="9">
        <v>0.10192239999999997</v>
      </c>
      <c r="I869" s="9">
        <v>32.69</v>
      </c>
      <c r="J869" s="9">
        <v>172.3</v>
      </c>
      <c r="K869" s="3">
        <f t="shared" si="13"/>
        <v>66.220301607673676</v>
      </c>
    </row>
    <row r="870" spans="1:11" x14ac:dyDescent="0.25">
      <c r="A870" s="4">
        <v>45885</v>
      </c>
      <c r="B870" s="5">
        <v>0.75</v>
      </c>
      <c r="C870" s="3">
        <v>864</v>
      </c>
      <c r="D870" s="3">
        <v>33.57</v>
      </c>
      <c r="E870" s="3">
        <v>28.26</v>
      </c>
      <c r="F870" s="3">
        <v>24.98</v>
      </c>
      <c r="G870" s="3">
        <v>29.69</v>
      </c>
      <c r="H870" s="9">
        <v>8.2527400000000029E-2</v>
      </c>
      <c r="I870" s="9">
        <v>32.450000000000003</v>
      </c>
      <c r="J870" s="9">
        <v>172.2</v>
      </c>
      <c r="K870" s="3">
        <f t="shared" si="13"/>
        <v>68.450307270761797</v>
      </c>
    </row>
    <row r="871" spans="1:11" x14ac:dyDescent="0.25">
      <c r="A871" s="4">
        <v>45885</v>
      </c>
      <c r="B871" s="5">
        <v>0.75694444444444442</v>
      </c>
      <c r="C871" s="3">
        <v>865</v>
      </c>
      <c r="D871" s="3">
        <v>33.270000000000003</v>
      </c>
      <c r="E871" s="3">
        <v>16.75</v>
      </c>
      <c r="F871" s="3">
        <v>24.9</v>
      </c>
      <c r="G871" s="3">
        <v>29.56</v>
      </c>
      <c r="H871" s="9" t="e">
        <v>#VALUE!</v>
      </c>
      <c r="I871" s="9">
        <v>31.63</v>
      </c>
      <c r="J871" s="9">
        <v>173</v>
      </c>
      <c r="K871" s="3">
        <f t="shared" si="13"/>
        <v>68.680092505602687</v>
      </c>
    </row>
    <row r="872" spans="1:11" x14ac:dyDescent="0.25">
      <c r="A872" s="4">
        <v>45885</v>
      </c>
      <c r="B872" s="5">
        <v>0.76388888888888884</v>
      </c>
      <c r="C872" s="3">
        <v>866</v>
      </c>
      <c r="D872" s="3">
        <v>32.94</v>
      </c>
      <c r="E872" s="3">
        <v>7.4660000000000002</v>
      </c>
      <c r="F872" s="3">
        <v>24.65</v>
      </c>
      <c r="G872" s="3">
        <v>29.3</v>
      </c>
      <c r="H872" s="9">
        <v>0.12170530000000002</v>
      </c>
      <c r="I872" s="9">
        <v>30.81</v>
      </c>
      <c r="J872" s="9">
        <v>172.8</v>
      </c>
      <c r="K872" s="3">
        <f t="shared" si="13"/>
        <v>68.588669310777732</v>
      </c>
    </row>
    <row r="873" spans="1:11" x14ac:dyDescent="0.25">
      <c r="A873" s="4">
        <v>45885</v>
      </c>
      <c r="B873" s="5">
        <v>0.77083333333333337</v>
      </c>
      <c r="C873" s="3">
        <v>867</v>
      </c>
      <c r="D873" s="3">
        <v>32.700000000000003</v>
      </c>
      <c r="E873" s="3">
        <v>2.9590000000000001</v>
      </c>
      <c r="F873" s="3">
        <v>24.62</v>
      </c>
      <c r="G873" s="3">
        <v>29.34</v>
      </c>
      <c r="H873" s="9">
        <v>0.14148819999999995</v>
      </c>
      <c r="I873" s="9">
        <v>31.66</v>
      </c>
      <c r="J873" s="9">
        <v>173.2</v>
      </c>
      <c r="K873" s="3">
        <f t="shared" si="13"/>
        <v>68.181624597764326</v>
      </c>
    </row>
    <row r="874" spans="1:11" x14ac:dyDescent="0.25">
      <c r="A874" s="4">
        <v>45885</v>
      </c>
      <c r="B874" s="5">
        <v>0.77777777777777779</v>
      </c>
      <c r="C874" s="3">
        <v>868</v>
      </c>
      <c r="D874" s="3">
        <v>32.549999999999997</v>
      </c>
      <c r="E874" s="3">
        <v>0.73299999999999998</v>
      </c>
      <c r="F874" s="3">
        <v>24.47</v>
      </c>
      <c r="G874" s="3">
        <v>29.13</v>
      </c>
      <c r="H874" s="9">
        <v>0.1612711</v>
      </c>
      <c r="I874" s="9">
        <v>29.92</v>
      </c>
      <c r="J874" s="9">
        <v>173.1</v>
      </c>
      <c r="K874" s="3">
        <f t="shared" si="13"/>
        <v>68.425856223404182</v>
      </c>
    </row>
    <row r="875" spans="1:11" x14ac:dyDescent="0.25">
      <c r="A875" s="4">
        <v>45885</v>
      </c>
      <c r="B875" s="5">
        <v>0.78472222222222221</v>
      </c>
      <c r="C875" s="3">
        <v>869</v>
      </c>
      <c r="D875" s="3">
        <v>32.380000000000003</v>
      </c>
      <c r="E875" s="3">
        <v>9.1999999999999998E-2</v>
      </c>
      <c r="F875" s="3">
        <v>24.51</v>
      </c>
      <c r="G875" s="3">
        <v>29.04</v>
      </c>
      <c r="H875" s="9">
        <v>0.12248110000000001</v>
      </c>
      <c r="I875" s="9">
        <v>31.29</v>
      </c>
      <c r="J875" s="9">
        <v>173.3</v>
      </c>
      <c r="K875" s="3">
        <f t="shared" si="13"/>
        <v>69.179205032327417</v>
      </c>
    </row>
    <row r="876" spans="1:11" x14ac:dyDescent="0.25">
      <c r="A876" s="4">
        <v>45885</v>
      </c>
      <c r="B876" s="5">
        <v>0.79166666666666663</v>
      </c>
      <c r="C876" s="3">
        <v>870</v>
      </c>
      <c r="D876" s="3">
        <v>32.22</v>
      </c>
      <c r="E876" s="3">
        <v>0</v>
      </c>
      <c r="F876" s="3">
        <v>24.43</v>
      </c>
      <c r="G876" s="3">
        <v>29.07</v>
      </c>
      <c r="H876" s="9">
        <v>0.14187609999999995</v>
      </c>
      <c r="I876" s="9">
        <v>31.14</v>
      </c>
      <c r="J876" s="9">
        <v>173.3</v>
      </c>
      <c r="K876" s="3">
        <f t="shared" si="13"/>
        <v>68.513801737528695</v>
      </c>
    </row>
    <row r="877" spans="1:11" x14ac:dyDescent="0.25">
      <c r="A877" s="4">
        <v>45885</v>
      </c>
      <c r="B877" s="5">
        <v>0.79861111111111116</v>
      </c>
      <c r="C877" s="3">
        <v>871</v>
      </c>
      <c r="D877" s="3">
        <v>32.07</v>
      </c>
      <c r="E877" s="3">
        <v>0.01</v>
      </c>
      <c r="F877" s="3">
        <v>24.3</v>
      </c>
      <c r="G877" s="3">
        <v>28.89</v>
      </c>
      <c r="H877" s="9">
        <v>8.3691100000000018E-2</v>
      </c>
      <c r="I877" s="9">
        <v>30.96</v>
      </c>
      <c r="J877" s="9">
        <v>173.3</v>
      </c>
      <c r="K877" s="3">
        <f t="shared" si="13"/>
        <v>68.716990255068723</v>
      </c>
    </row>
    <row r="878" spans="1:11" x14ac:dyDescent="0.25">
      <c r="A878" s="4">
        <v>45885</v>
      </c>
      <c r="B878" s="5">
        <v>0.80555555555555558</v>
      </c>
      <c r="C878" s="3">
        <v>872</v>
      </c>
      <c r="D878" s="3">
        <v>31.9</v>
      </c>
      <c r="E878" s="3">
        <v>0</v>
      </c>
      <c r="F878" s="3">
        <v>24.19</v>
      </c>
      <c r="G878" s="3">
        <v>28.76</v>
      </c>
      <c r="H878" s="9">
        <v>0.14226399999999995</v>
      </c>
      <c r="I878" s="9">
        <v>30.78</v>
      </c>
      <c r="J878" s="9">
        <v>172.6</v>
      </c>
      <c r="K878" s="3">
        <f t="shared" si="13"/>
        <v>68.76413809771509</v>
      </c>
    </row>
    <row r="879" spans="1:11" x14ac:dyDescent="0.25">
      <c r="A879" s="4">
        <v>45885</v>
      </c>
      <c r="B879" s="5">
        <v>0.8125</v>
      </c>
      <c r="C879" s="3">
        <v>873</v>
      </c>
      <c r="D879" s="3">
        <v>31.73</v>
      </c>
      <c r="E879" s="3">
        <v>0</v>
      </c>
      <c r="F879" s="3">
        <v>24.04</v>
      </c>
      <c r="G879" s="3">
        <v>28.73</v>
      </c>
      <c r="H879" s="9">
        <v>8.4079000000000015E-2</v>
      </c>
      <c r="I879" s="9">
        <v>28.29</v>
      </c>
      <c r="J879" s="9">
        <v>172.2</v>
      </c>
      <c r="K879" s="3">
        <f t="shared" si="13"/>
        <v>67.997504880436395</v>
      </c>
    </row>
    <row r="880" spans="1:11" x14ac:dyDescent="0.25">
      <c r="A880" s="4">
        <v>45885</v>
      </c>
      <c r="B880" s="5">
        <v>0.81944444444444442</v>
      </c>
      <c r="C880" s="3">
        <v>874</v>
      </c>
      <c r="D880" s="3">
        <v>31.61</v>
      </c>
      <c r="E880" s="3">
        <v>0</v>
      </c>
      <c r="F880" s="3">
        <v>23.85</v>
      </c>
      <c r="G880" s="3">
        <v>28.64</v>
      </c>
      <c r="H880" s="9">
        <v>2.5506099999999976E-2</v>
      </c>
      <c r="I880" s="9">
        <v>30.46</v>
      </c>
      <c r="J880" s="9">
        <v>172.6</v>
      </c>
      <c r="K880" s="3">
        <f t="shared" si="13"/>
        <v>67.31977697851525</v>
      </c>
    </row>
    <row r="881" spans="1:11" x14ac:dyDescent="0.25">
      <c r="A881" s="4">
        <v>45885</v>
      </c>
      <c r="B881" s="5">
        <v>0.82638888888888884</v>
      </c>
      <c r="C881" s="3">
        <v>875</v>
      </c>
      <c r="D881" s="3">
        <v>31.56</v>
      </c>
      <c r="E881" s="3">
        <v>0</v>
      </c>
      <c r="F881" s="3">
        <v>24.03</v>
      </c>
      <c r="G881" s="3">
        <v>28.66</v>
      </c>
      <c r="H881" s="9">
        <v>0.18182980000000004</v>
      </c>
      <c r="I881" s="9">
        <v>30.33</v>
      </c>
      <c r="J881" s="9">
        <v>172.7</v>
      </c>
      <c r="K881" s="3">
        <f t="shared" si="13"/>
        <v>68.32890296104155</v>
      </c>
    </row>
    <row r="882" spans="1:11" x14ac:dyDescent="0.25">
      <c r="A882" s="4">
        <v>45885</v>
      </c>
      <c r="B882" s="5">
        <v>0.83333333333333337</v>
      </c>
      <c r="C882" s="3">
        <v>876</v>
      </c>
      <c r="D882" s="3">
        <v>31.48</v>
      </c>
      <c r="E882" s="3">
        <v>0</v>
      </c>
      <c r="F882" s="3">
        <v>23.99</v>
      </c>
      <c r="G882" s="3">
        <v>28.61</v>
      </c>
      <c r="H882" s="9">
        <v>0.1232569</v>
      </c>
      <c r="I882" s="9">
        <v>29.7</v>
      </c>
      <c r="J882" s="9">
        <v>172.1</v>
      </c>
      <c r="K882" s="3">
        <f t="shared" si="13"/>
        <v>68.360993576519391</v>
      </c>
    </row>
    <row r="883" spans="1:11" x14ac:dyDescent="0.25">
      <c r="A883" s="4">
        <v>45885</v>
      </c>
      <c r="B883" s="5">
        <v>0.84027777777777779</v>
      </c>
      <c r="C883" s="3">
        <v>877</v>
      </c>
      <c r="D883" s="3">
        <v>31.39</v>
      </c>
      <c r="E883" s="3">
        <v>0</v>
      </c>
      <c r="F883" s="3">
        <v>23.71</v>
      </c>
      <c r="G883" s="3">
        <v>28.49</v>
      </c>
      <c r="H883" s="9">
        <v>0.14303980000000005</v>
      </c>
      <c r="I883" s="9">
        <v>29.56</v>
      </c>
      <c r="J883" s="9">
        <v>171.8</v>
      </c>
      <c r="K883" s="3">
        <f t="shared" si="13"/>
        <v>67.287432422503571</v>
      </c>
    </row>
    <row r="884" spans="1:11" x14ac:dyDescent="0.25">
      <c r="A884" s="4">
        <v>45885</v>
      </c>
      <c r="B884" s="5">
        <v>0.84722222222222221</v>
      </c>
      <c r="C884" s="3">
        <v>878</v>
      </c>
      <c r="D884" s="3">
        <v>31.28</v>
      </c>
      <c r="E884" s="3">
        <v>0</v>
      </c>
      <c r="F884" s="3">
        <v>23.78</v>
      </c>
      <c r="G884" s="3">
        <v>28.49</v>
      </c>
      <c r="H884" s="9">
        <v>0.20161269999999998</v>
      </c>
      <c r="I884" s="9">
        <v>29.92</v>
      </c>
      <c r="J884" s="9">
        <v>171.5</v>
      </c>
      <c r="K884" s="3">
        <f t="shared" si="13"/>
        <v>67.724307255132643</v>
      </c>
    </row>
    <row r="885" spans="1:11" x14ac:dyDescent="0.25">
      <c r="A885" s="4">
        <v>45885</v>
      </c>
      <c r="B885" s="5">
        <v>0.85416666666666663</v>
      </c>
      <c r="C885" s="3">
        <v>879</v>
      </c>
      <c r="D885" s="3">
        <v>31.23</v>
      </c>
      <c r="E885" s="3">
        <v>0</v>
      </c>
      <c r="F885" s="3">
        <v>24.02</v>
      </c>
      <c r="G885" s="3">
        <v>28.6</v>
      </c>
      <c r="H885" s="9">
        <v>0.2993635</v>
      </c>
      <c r="I885" s="9">
        <v>29.82</v>
      </c>
      <c r="J885" s="9">
        <v>171.6</v>
      </c>
      <c r="K885" s="3">
        <f t="shared" si="13"/>
        <v>68.605390766502566</v>
      </c>
    </row>
    <row r="886" spans="1:11" x14ac:dyDescent="0.25">
      <c r="A886" s="4">
        <v>45885</v>
      </c>
      <c r="B886" s="5">
        <v>0.86111111111111116</v>
      </c>
      <c r="C886" s="3">
        <v>880</v>
      </c>
      <c r="D886" s="3">
        <v>31.18</v>
      </c>
      <c r="E886" s="3">
        <v>0</v>
      </c>
      <c r="F886" s="3">
        <v>23.95</v>
      </c>
      <c r="G886" s="3">
        <v>28.55</v>
      </c>
      <c r="H886" s="9">
        <v>0.18260560000000003</v>
      </c>
      <c r="I886" s="9">
        <v>29.76</v>
      </c>
      <c r="J886" s="9">
        <v>171.5</v>
      </c>
      <c r="K886" s="3">
        <f t="shared" si="13"/>
        <v>68.449733135889161</v>
      </c>
    </row>
    <row r="887" spans="1:11" x14ac:dyDescent="0.25">
      <c r="A887" s="4">
        <v>45885</v>
      </c>
      <c r="B887" s="5">
        <v>0.86805555555555558</v>
      </c>
      <c r="C887" s="3">
        <v>881</v>
      </c>
      <c r="D887" s="3">
        <v>31.14</v>
      </c>
      <c r="E887" s="3">
        <v>0</v>
      </c>
      <c r="F887" s="3">
        <v>23.76</v>
      </c>
      <c r="G887" s="3">
        <v>28.42</v>
      </c>
      <c r="H887" s="9">
        <v>0.28035639999999995</v>
      </c>
      <c r="I887" s="9">
        <v>29.66</v>
      </c>
      <c r="J887" s="9">
        <v>171.3</v>
      </c>
      <c r="K887" s="3">
        <f t="shared" si="13"/>
        <v>67.99378072354996</v>
      </c>
    </row>
    <row r="888" spans="1:11" x14ac:dyDescent="0.25">
      <c r="A888" s="4">
        <v>45885</v>
      </c>
      <c r="B888" s="5">
        <v>0.875</v>
      </c>
      <c r="C888" s="3">
        <v>882</v>
      </c>
      <c r="D888" s="3">
        <v>31.08</v>
      </c>
      <c r="E888" s="3">
        <v>0</v>
      </c>
      <c r="F888" s="3">
        <v>23.54</v>
      </c>
      <c r="G888" s="3">
        <v>28.28</v>
      </c>
      <c r="H888" s="9">
        <v>8.5242700000000005E-2</v>
      </c>
      <c r="I888" s="9">
        <v>29.05</v>
      </c>
      <c r="J888" s="9">
        <v>170.9</v>
      </c>
      <c r="K888" s="3">
        <f t="shared" si="13"/>
        <v>67.404486066006001</v>
      </c>
    </row>
    <row r="889" spans="1:11" x14ac:dyDescent="0.25">
      <c r="A889" s="4">
        <v>45885</v>
      </c>
      <c r="B889" s="5">
        <v>0.88194444444444442</v>
      </c>
      <c r="C889" s="3">
        <v>883</v>
      </c>
      <c r="D889" s="3">
        <v>31.07</v>
      </c>
      <c r="E889" s="3">
        <v>0</v>
      </c>
      <c r="F889" s="3">
        <v>23.53</v>
      </c>
      <c r="G889" s="3">
        <v>28.28</v>
      </c>
      <c r="H889" s="9">
        <v>0.26096140000000001</v>
      </c>
      <c r="I889" s="9">
        <v>29.43</v>
      </c>
      <c r="J889" s="9">
        <v>170.8</v>
      </c>
      <c r="K889" s="3">
        <f t="shared" si="13"/>
        <v>67.341814388779241</v>
      </c>
    </row>
    <row r="890" spans="1:11" x14ac:dyDescent="0.25">
      <c r="A890" s="4">
        <v>45885</v>
      </c>
      <c r="B890" s="5">
        <v>0.88888888888888884</v>
      </c>
      <c r="C890" s="3">
        <v>884</v>
      </c>
      <c r="D890" s="3">
        <v>31.05</v>
      </c>
      <c r="E890" s="3">
        <v>0</v>
      </c>
      <c r="F890" s="3">
        <v>23.52</v>
      </c>
      <c r="G890" s="3">
        <v>28.24</v>
      </c>
      <c r="H890" s="9">
        <v>0.20238849999999997</v>
      </c>
      <c r="I890" s="9">
        <v>29.29</v>
      </c>
      <c r="J890" s="9">
        <v>170.7</v>
      </c>
      <c r="K890" s="3">
        <f t="shared" si="13"/>
        <v>67.504611437566339</v>
      </c>
    </row>
    <row r="891" spans="1:11" x14ac:dyDescent="0.25">
      <c r="A891" s="4">
        <v>45885</v>
      </c>
      <c r="B891" s="5">
        <v>0.89583333333333337</v>
      </c>
      <c r="C891" s="3">
        <v>885</v>
      </c>
      <c r="D891" s="3">
        <v>31.03</v>
      </c>
      <c r="E891" s="3">
        <v>0</v>
      </c>
      <c r="F891" s="3">
        <v>23.46</v>
      </c>
      <c r="G891" s="3">
        <v>28.27</v>
      </c>
      <c r="H891" s="9">
        <v>0.28074429999999995</v>
      </c>
      <c r="I891" s="9">
        <v>29.18</v>
      </c>
      <c r="J891" s="9">
        <v>170.5</v>
      </c>
      <c r="K891" s="3">
        <f t="shared" si="13"/>
        <v>66.959856025778038</v>
      </c>
    </row>
    <row r="892" spans="1:11" x14ac:dyDescent="0.25">
      <c r="A892" s="4">
        <v>45885</v>
      </c>
      <c r="B892" s="5">
        <v>0.90277777777777779</v>
      </c>
      <c r="C892" s="3">
        <v>886</v>
      </c>
      <c r="D892" s="3">
        <v>30.95</v>
      </c>
      <c r="E892" s="3">
        <v>0</v>
      </c>
      <c r="F892" s="3">
        <v>23.42</v>
      </c>
      <c r="G892" s="3">
        <v>28.23</v>
      </c>
      <c r="H892" s="9">
        <v>0.24195429999999996</v>
      </c>
      <c r="I892" s="9">
        <v>28.09</v>
      </c>
      <c r="J892" s="9">
        <v>170.1</v>
      </c>
      <c r="K892" s="3">
        <f t="shared" si="13"/>
        <v>66.934102827708429</v>
      </c>
    </row>
    <row r="893" spans="1:11" x14ac:dyDescent="0.25">
      <c r="A893" s="4">
        <v>45885</v>
      </c>
      <c r="B893" s="5">
        <v>0.90972222222222221</v>
      </c>
      <c r="C893" s="3">
        <v>887</v>
      </c>
      <c r="D893" s="3">
        <v>30.89</v>
      </c>
      <c r="E893" s="3">
        <v>0</v>
      </c>
      <c r="F893" s="3">
        <v>23.4</v>
      </c>
      <c r="G893" s="3">
        <v>28.15</v>
      </c>
      <c r="H893" s="9">
        <v>0.33970509999999998</v>
      </c>
      <c r="I893" s="9">
        <v>28.94</v>
      </c>
      <c r="J893" s="9">
        <v>170.5</v>
      </c>
      <c r="K893" s="3">
        <f t="shared" si="13"/>
        <v>67.258943034434409</v>
      </c>
    </row>
    <row r="894" spans="1:11" x14ac:dyDescent="0.25">
      <c r="A894" s="4">
        <v>45885</v>
      </c>
      <c r="B894" s="5">
        <v>0.91666666666666663</v>
      </c>
      <c r="C894" s="3">
        <v>888</v>
      </c>
      <c r="D894" s="3">
        <v>30.84</v>
      </c>
      <c r="E894" s="3">
        <v>0</v>
      </c>
      <c r="F894" s="3">
        <v>23.44</v>
      </c>
      <c r="G894" s="3">
        <v>28.02</v>
      </c>
      <c r="H894" s="9">
        <v>0.24195429999999996</v>
      </c>
      <c r="I894" s="9">
        <v>28.85</v>
      </c>
      <c r="J894" s="9">
        <v>170</v>
      </c>
      <c r="K894" s="3">
        <f t="shared" si="13"/>
        <v>68.249769541787558</v>
      </c>
    </row>
    <row r="895" spans="1:11" x14ac:dyDescent="0.25">
      <c r="A895" s="4">
        <v>45885</v>
      </c>
      <c r="B895" s="5">
        <v>0.92361111111111116</v>
      </c>
      <c r="C895" s="3">
        <v>889</v>
      </c>
      <c r="D895" s="3">
        <v>30.84</v>
      </c>
      <c r="E895" s="3">
        <v>0</v>
      </c>
      <c r="F895" s="3">
        <v>23.51</v>
      </c>
      <c r="G895" s="3">
        <v>27.97</v>
      </c>
      <c r="H895" s="9">
        <v>0.33970509999999998</v>
      </c>
      <c r="I895" s="9">
        <v>27.8</v>
      </c>
      <c r="J895" s="9">
        <v>169.8</v>
      </c>
      <c r="K895" s="3">
        <f t="shared" si="13"/>
        <v>68.981880747575232</v>
      </c>
    </row>
    <row r="896" spans="1:11" x14ac:dyDescent="0.25">
      <c r="A896" s="4">
        <v>45885</v>
      </c>
      <c r="B896" s="5">
        <v>0.93055555555555558</v>
      </c>
      <c r="C896" s="3">
        <v>890</v>
      </c>
      <c r="D896" s="3">
        <v>30.84</v>
      </c>
      <c r="E896" s="3">
        <v>0</v>
      </c>
      <c r="F896" s="3">
        <v>23.62</v>
      </c>
      <c r="G896" s="3">
        <v>28.08</v>
      </c>
      <c r="H896" s="9">
        <v>0.16437429999999997</v>
      </c>
      <c r="I896" s="9">
        <v>28.68</v>
      </c>
      <c r="J896" s="9">
        <v>169.7</v>
      </c>
      <c r="K896" s="3">
        <f t="shared" si="13"/>
        <v>69.048634679417802</v>
      </c>
    </row>
    <row r="897" spans="1:11" x14ac:dyDescent="0.25">
      <c r="A897" s="4">
        <v>45885</v>
      </c>
      <c r="B897" s="5">
        <v>0.9375</v>
      </c>
      <c r="C897" s="3">
        <v>891</v>
      </c>
      <c r="D897" s="3">
        <v>30.83</v>
      </c>
      <c r="E897" s="3">
        <v>0</v>
      </c>
      <c r="F897" s="3">
        <v>23.52</v>
      </c>
      <c r="G897" s="3">
        <v>28.01</v>
      </c>
      <c r="H897" s="9">
        <v>0.22294720000000001</v>
      </c>
      <c r="I897" s="9">
        <v>28.6</v>
      </c>
      <c r="J897" s="9">
        <v>169.3</v>
      </c>
      <c r="K897" s="3">
        <f t="shared" si="13"/>
        <v>68.8152077209037</v>
      </c>
    </row>
    <row r="898" spans="1:11" x14ac:dyDescent="0.25">
      <c r="A898" s="4">
        <v>45885</v>
      </c>
      <c r="B898" s="5">
        <v>0.94444444444444442</v>
      </c>
      <c r="C898" s="3">
        <v>892</v>
      </c>
      <c r="D898" s="3">
        <v>30.83</v>
      </c>
      <c r="E898" s="3">
        <v>0</v>
      </c>
      <c r="F898" s="3">
        <v>23.41</v>
      </c>
      <c r="G898" s="3">
        <v>27.8</v>
      </c>
      <c r="H898" s="9">
        <v>0.2621251</v>
      </c>
      <c r="I898" s="9">
        <v>28.51</v>
      </c>
      <c r="J898" s="9">
        <v>169.1</v>
      </c>
      <c r="K898" s="3">
        <f t="shared" si="13"/>
        <v>69.326356193355366</v>
      </c>
    </row>
    <row r="899" spans="1:11" x14ac:dyDescent="0.25">
      <c r="A899" s="4">
        <v>45885</v>
      </c>
      <c r="B899" s="5">
        <v>0.95138888888888884</v>
      </c>
      <c r="C899" s="3">
        <v>893</v>
      </c>
      <c r="D899" s="3">
        <v>30.8</v>
      </c>
      <c r="E899" s="3">
        <v>0</v>
      </c>
      <c r="F899" s="3">
        <v>23.39</v>
      </c>
      <c r="G899" s="3">
        <v>27.73</v>
      </c>
      <c r="H899" s="9">
        <v>0.10580140000000005</v>
      </c>
      <c r="I899" s="9">
        <v>28.39</v>
      </c>
      <c r="J899" s="9">
        <v>168.9</v>
      </c>
      <c r="K899" s="3">
        <f t="shared" si="13"/>
        <v>69.605402628151538</v>
      </c>
    </row>
    <row r="900" spans="1:11" x14ac:dyDescent="0.25">
      <c r="A900" s="4">
        <v>45885</v>
      </c>
      <c r="B900" s="5">
        <v>0.95833333333333337</v>
      </c>
      <c r="C900" s="3">
        <v>894</v>
      </c>
      <c r="D900" s="3">
        <v>30.77</v>
      </c>
      <c r="E900" s="3">
        <v>0</v>
      </c>
      <c r="F900" s="3">
        <v>23.26</v>
      </c>
      <c r="G900" s="3">
        <v>27.68</v>
      </c>
      <c r="H900" s="9">
        <v>0.24273009999999995</v>
      </c>
      <c r="I900" s="9">
        <v>28.28</v>
      </c>
      <c r="J900" s="9">
        <v>169</v>
      </c>
      <c r="K900" s="3">
        <f t="shared" si="13"/>
        <v>69.060765498361121</v>
      </c>
    </row>
    <row r="901" spans="1:11" x14ac:dyDescent="0.25">
      <c r="A901" s="4">
        <v>45885</v>
      </c>
      <c r="B901" s="5">
        <v>0.96527777777777779</v>
      </c>
      <c r="C901" s="3">
        <v>895</v>
      </c>
      <c r="D901" s="3">
        <v>30.68</v>
      </c>
      <c r="E901" s="3">
        <v>0</v>
      </c>
      <c r="F901" s="3">
        <v>22.99</v>
      </c>
      <c r="G901" s="3">
        <v>27.48</v>
      </c>
      <c r="H901" s="9">
        <v>0.32108589999999992</v>
      </c>
      <c r="I901" s="9">
        <v>28.18</v>
      </c>
      <c r="J901" s="9">
        <v>168.8</v>
      </c>
      <c r="K901" s="3">
        <f t="shared" si="13"/>
        <v>68.486823923041612</v>
      </c>
    </row>
    <row r="902" spans="1:11" x14ac:dyDescent="0.25">
      <c r="A902" s="4">
        <v>45885</v>
      </c>
      <c r="B902" s="5">
        <v>0.97222222222222221</v>
      </c>
      <c r="C902" s="3">
        <v>896</v>
      </c>
      <c r="D902" s="3">
        <v>30.63</v>
      </c>
      <c r="E902" s="3">
        <v>0</v>
      </c>
      <c r="F902" s="3">
        <v>22.93</v>
      </c>
      <c r="G902" s="3">
        <v>27.44</v>
      </c>
      <c r="H902" s="9">
        <v>0.24311799999999995</v>
      </c>
      <c r="I902" s="9">
        <v>27.6</v>
      </c>
      <c r="J902" s="9">
        <v>168.6</v>
      </c>
      <c r="K902" s="3">
        <f t="shared" si="13"/>
        <v>68.332988802340466</v>
      </c>
    </row>
    <row r="903" spans="1:11" x14ac:dyDescent="0.25">
      <c r="A903" s="4">
        <v>45885</v>
      </c>
      <c r="B903" s="5">
        <v>0.97916666666666663</v>
      </c>
      <c r="C903" s="3">
        <v>897</v>
      </c>
      <c r="D903" s="3">
        <v>30.58</v>
      </c>
      <c r="E903" s="3">
        <v>0</v>
      </c>
      <c r="F903" s="3">
        <v>22.87</v>
      </c>
      <c r="G903" s="3">
        <v>27.18</v>
      </c>
      <c r="H903" s="9">
        <v>0.34086879999999997</v>
      </c>
      <c r="I903" s="9">
        <v>27.97</v>
      </c>
      <c r="J903" s="9">
        <v>168.3</v>
      </c>
      <c r="K903" s="3">
        <f t="shared" ref="K903:K966" si="14">100*((0.6108*EXP(17.27*F903/(F903+237.3)) - 0.066*(G903-F903)) / (0.6108*EXP(17.27*G903/(G903+237.3))))</f>
        <v>69.465690278900482</v>
      </c>
    </row>
    <row r="904" spans="1:11" x14ac:dyDescent="0.25">
      <c r="A904" s="4">
        <v>45885</v>
      </c>
      <c r="B904" s="5">
        <v>0.98611111111111116</v>
      </c>
      <c r="C904" s="3">
        <v>898</v>
      </c>
      <c r="D904" s="3">
        <v>30.53</v>
      </c>
      <c r="E904" s="3">
        <v>0</v>
      </c>
      <c r="F904" s="3">
        <v>22.91</v>
      </c>
      <c r="G904" s="3">
        <v>27.15</v>
      </c>
      <c r="H904" s="9">
        <v>0.32147379999999992</v>
      </c>
      <c r="I904" s="9">
        <v>27.87</v>
      </c>
      <c r="J904" s="9">
        <v>168.3</v>
      </c>
      <c r="K904" s="3">
        <f t="shared" si="14"/>
        <v>69.904230676533359</v>
      </c>
    </row>
    <row r="905" spans="1:11" x14ac:dyDescent="0.25">
      <c r="A905" s="4">
        <v>45885</v>
      </c>
      <c r="B905" s="5">
        <v>0.99305555555555558</v>
      </c>
      <c r="C905" s="3">
        <v>899</v>
      </c>
      <c r="D905" s="3">
        <v>30.47</v>
      </c>
      <c r="E905" s="3">
        <v>0</v>
      </c>
      <c r="F905" s="3">
        <v>23.01</v>
      </c>
      <c r="G905" s="3">
        <v>27.19</v>
      </c>
      <c r="H905" s="9">
        <v>0.30207879999999998</v>
      </c>
      <c r="I905" s="9">
        <v>27.8</v>
      </c>
      <c r="J905" s="9">
        <v>168.6</v>
      </c>
      <c r="K905" s="3">
        <f t="shared" si="14"/>
        <v>70.320762058773425</v>
      </c>
    </row>
    <row r="906" spans="1:11" x14ac:dyDescent="0.25">
      <c r="A906" s="4">
        <v>45886</v>
      </c>
      <c r="B906" s="5">
        <v>0</v>
      </c>
      <c r="C906" s="3">
        <v>900</v>
      </c>
      <c r="D906" s="3">
        <v>30.43</v>
      </c>
      <c r="E906" s="3">
        <v>0</v>
      </c>
      <c r="F906" s="3">
        <v>23.13</v>
      </c>
      <c r="G906" s="3">
        <v>27.31</v>
      </c>
      <c r="H906" s="9">
        <v>0.36065170000000002</v>
      </c>
      <c r="I906" s="9">
        <v>27.72</v>
      </c>
      <c r="J906" s="9">
        <v>168</v>
      </c>
      <c r="K906" s="3">
        <f t="shared" si="14"/>
        <v>70.392078488414427</v>
      </c>
    </row>
    <row r="907" spans="1:11" x14ac:dyDescent="0.25">
      <c r="A907" s="4">
        <v>45886</v>
      </c>
      <c r="B907" s="5">
        <v>6.9444444444444441E-3</v>
      </c>
      <c r="C907" s="3">
        <v>901</v>
      </c>
      <c r="D907" s="3">
        <v>30.4</v>
      </c>
      <c r="E907" s="3">
        <v>0</v>
      </c>
      <c r="F907" s="3">
        <v>23.12</v>
      </c>
      <c r="G907" s="3">
        <v>27.21</v>
      </c>
      <c r="H907" s="9">
        <v>0.26290089999999999</v>
      </c>
      <c r="I907" s="9">
        <v>27.69</v>
      </c>
      <c r="J907" s="9">
        <v>167.7</v>
      </c>
      <c r="K907" s="3">
        <f t="shared" si="14"/>
        <v>70.922623682985758</v>
      </c>
    </row>
    <row r="908" spans="1:11" x14ac:dyDescent="0.25">
      <c r="A908" s="4">
        <v>45886</v>
      </c>
      <c r="B908" s="5">
        <v>1.3888888888888888E-2</v>
      </c>
      <c r="C908" s="3">
        <v>902</v>
      </c>
      <c r="D908" s="3">
        <v>30.36</v>
      </c>
      <c r="E908" s="3">
        <v>0</v>
      </c>
      <c r="F908" s="3">
        <v>23.05</v>
      </c>
      <c r="G908" s="3">
        <v>27.16</v>
      </c>
      <c r="H908" s="9">
        <v>0.24350589999999994</v>
      </c>
      <c r="I908" s="9">
        <v>27.6</v>
      </c>
      <c r="J908" s="9">
        <v>167.5</v>
      </c>
      <c r="K908" s="3">
        <f t="shared" si="14"/>
        <v>70.762005778308918</v>
      </c>
    </row>
    <row r="909" spans="1:11" x14ac:dyDescent="0.25">
      <c r="A909" s="4">
        <v>45886</v>
      </c>
      <c r="B909" s="5">
        <v>2.0833333333333332E-2</v>
      </c>
      <c r="C909" s="3">
        <v>903</v>
      </c>
      <c r="D909" s="3">
        <v>30.3</v>
      </c>
      <c r="E909" s="3">
        <v>0</v>
      </c>
      <c r="F909" s="3">
        <v>22.98</v>
      </c>
      <c r="G909" s="3">
        <v>26.98</v>
      </c>
      <c r="H909" s="9">
        <v>0.24350589999999994</v>
      </c>
      <c r="I909" s="9">
        <v>27.52</v>
      </c>
      <c r="J909" s="9">
        <v>167.6</v>
      </c>
      <c r="K909" s="3">
        <f t="shared" si="14"/>
        <v>71.382404715163744</v>
      </c>
    </row>
    <row r="910" spans="1:11" x14ac:dyDescent="0.25">
      <c r="A910" s="4">
        <v>45886</v>
      </c>
      <c r="B910" s="5">
        <v>2.7777777777777776E-2</v>
      </c>
      <c r="C910" s="3">
        <v>904</v>
      </c>
      <c r="D910" s="3">
        <v>30.25</v>
      </c>
      <c r="E910" s="3">
        <v>0</v>
      </c>
      <c r="F910" s="3">
        <v>23.05</v>
      </c>
      <c r="G910" s="3">
        <v>27.11</v>
      </c>
      <c r="H910" s="9">
        <v>0.2241109</v>
      </c>
      <c r="I910" s="9">
        <v>27.46</v>
      </c>
      <c r="J910" s="9">
        <v>167.3</v>
      </c>
      <c r="K910" s="3">
        <f t="shared" si="14"/>
        <v>71.061631279773323</v>
      </c>
    </row>
    <row r="911" spans="1:11" x14ac:dyDescent="0.25">
      <c r="A911" s="4">
        <v>45886</v>
      </c>
      <c r="B911" s="5">
        <v>3.4722222222222224E-2</v>
      </c>
      <c r="C911" s="3">
        <v>905</v>
      </c>
      <c r="D911" s="3">
        <v>30.19</v>
      </c>
      <c r="E911" s="3">
        <v>0</v>
      </c>
      <c r="F911" s="3">
        <v>23.06</v>
      </c>
      <c r="G911" s="3">
        <v>27.04</v>
      </c>
      <c r="H911" s="9">
        <v>0.28307170000000004</v>
      </c>
      <c r="I911" s="9">
        <v>27.4</v>
      </c>
      <c r="J911" s="9">
        <v>166.8</v>
      </c>
      <c r="K911" s="3">
        <f t="shared" si="14"/>
        <v>71.549327069299054</v>
      </c>
    </row>
    <row r="912" spans="1:11" x14ac:dyDescent="0.25">
      <c r="A912" s="4">
        <v>45886</v>
      </c>
      <c r="B912" s="5">
        <v>4.1666666666666664E-2</v>
      </c>
      <c r="C912" s="3">
        <v>906</v>
      </c>
      <c r="D912" s="3">
        <v>30.16</v>
      </c>
      <c r="E912" s="3">
        <v>0</v>
      </c>
      <c r="F912" s="3">
        <v>23.02</v>
      </c>
      <c r="G912" s="3">
        <v>27.05</v>
      </c>
      <c r="H912" s="9">
        <v>0.26328879999999999</v>
      </c>
      <c r="I912" s="9">
        <v>27.33</v>
      </c>
      <c r="J912" s="9">
        <v>166.9</v>
      </c>
      <c r="K912" s="3">
        <f t="shared" si="14"/>
        <v>71.224604666048634</v>
      </c>
    </row>
    <row r="913" spans="1:11" x14ac:dyDescent="0.25">
      <c r="A913" s="4">
        <v>45886</v>
      </c>
      <c r="B913" s="5">
        <v>4.8611111111111112E-2</v>
      </c>
      <c r="C913" s="3">
        <v>907</v>
      </c>
      <c r="D913" s="3">
        <v>30.12</v>
      </c>
      <c r="E913" s="3">
        <v>0</v>
      </c>
      <c r="F913" s="3">
        <v>22.97</v>
      </c>
      <c r="G913" s="3">
        <v>26.9</v>
      </c>
      <c r="H913" s="9">
        <v>0.32224959999999991</v>
      </c>
      <c r="I913" s="9">
        <v>27.28</v>
      </c>
      <c r="J913" s="9">
        <v>166.9</v>
      </c>
      <c r="K913" s="3">
        <f t="shared" si="14"/>
        <v>71.800835475042419</v>
      </c>
    </row>
    <row r="914" spans="1:11" x14ac:dyDescent="0.25">
      <c r="A914" s="4">
        <v>45886</v>
      </c>
      <c r="B914" s="5">
        <v>5.5555555555555552E-2</v>
      </c>
      <c r="C914" s="3">
        <v>908</v>
      </c>
      <c r="D914" s="3">
        <v>30.05</v>
      </c>
      <c r="E914" s="3">
        <v>0</v>
      </c>
      <c r="F914" s="3">
        <v>22.81</v>
      </c>
      <c r="G914" s="3">
        <v>26.68</v>
      </c>
      <c r="H914" s="9">
        <v>0.28307170000000004</v>
      </c>
      <c r="I914" s="9">
        <v>27.2</v>
      </c>
      <c r="J914" s="9">
        <v>166.4</v>
      </c>
      <c r="K914" s="3">
        <f t="shared" si="14"/>
        <v>72.075691318344298</v>
      </c>
    </row>
    <row r="915" spans="1:11" x14ac:dyDescent="0.25">
      <c r="A915" s="4">
        <v>45886</v>
      </c>
      <c r="B915" s="5">
        <v>6.25E-2</v>
      </c>
      <c r="C915" s="3">
        <v>909</v>
      </c>
      <c r="D915" s="3">
        <v>30.01</v>
      </c>
      <c r="E915" s="3">
        <v>0</v>
      </c>
      <c r="F915" s="3">
        <v>22.81</v>
      </c>
      <c r="G915" s="3">
        <v>26.86</v>
      </c>
      <c r="H915" s="9">
        <v>0.28307170000000004</v>
      </c>
      <c r="I915" s="9">
        <v>27.1</v>
      </c>
      <c r="J915" s="9">
        <v>166.5</v>
      </c>
      <c r="K915" s="3">
        <f t="shared" si="14"/>
        <v>70.981298980518702</v>
      </c>
    </row>
    <row r="916" spans="1:11" x14ac:dyDescent="0.25">
      <c r="A916" s="4">
        <v>45886</v>
      </c>
      <c r="B916" s="5">
        <v>6.9444444444444448E-2</v>
      </c>
      <c r="C916" s="3">
        <v>910</v>
      </c>
      <c r="D916" s="3">
        <v>29.98</v>
      </c>
      <c r="E916" s="3">
        <v>0</v>
      </c>
      <c r="F916" s="3">
        <v>22.69</v>
      </c>
      <c r="G916" s="3">
        <v>26.62</v>
      </c>
      <c r="H916" s="9">
        <v>0.38121040000000006</v>
      </c>
      <c r="I916" s="9">
        <v>27.03</v>
      </c>
      <c r="J916" s="9">
        <v>166.2</v>
      </c>
      <c r="K916" s="3">
        <f t="shared" si="14"/>
        <v>71.639782056555845</v>
      </c>
    </row>
    <row r="917" spans="1:11" x14ac:dyDescent="0.25">
      <c r="A917" s="4">
        <v>45886</v>
      </c>
      <c r="B917" s="5">
        <v>7.6388888888888895E-2</v>
      </c>
      <c r="C917" s="3">
        <v>911</v>
      </c>
      <c r="D917" s="3">
        <v>29.95</v>
      </c>
      <c r="E917" s="3">
        <v>0</v>
      </c>
      <c r="F917" s="3">
        <v>22.52</v>
      </c>
      <c r="G917" s="3">
        <v>26.39</v>
      </c>
      <c r="H917" s="9">
        <v>0.20510379999999995</v>
      </c>
      <c r="I917" s="9">
        <v>26.52</v>
      </c>
      <c r="J917" s="9">
        <v>166.3</v>
      </c>
      <c r="K917" s="3">
        <f t="shared" si="14"/>
        <v>71.909346856004632</v>
      </c>
    </row>
    <row r="918" spans="1:11" x14ac:dyDescent="0.25">
      <c r="A918" s="4">
        <v>45886</v>
      </c>
      <c r="B918" s="5">
        <v>8.3333333333333329E-2</v>
      </c>
      <c r="C918" s="3">
        <v>912</v>
      </c>
      <c r="D918" s="3">
        <v>29.91</v>
      </c>
      <c r="E918" s="3">
        <v>0</v>
      </c>
      <c r="F918" s="3">
        <v>22.54</v>
      </c>
      <c r="G918" s="3">
        <v>26.47</v>
      </c>
      <c r="H918" s="9">
        <v>0.18532090000000001</v>
      </c>
      <c r="I918" s="9">
        <v>26.87</v>
      </c>
      <c r="J918" s="9">
        <v>166.1</v>
      </c>
      <c r="K918" s="3">
        <f t="shared" si="14"/>
        <v>71.552524772792552</v>
      </c>
    </row>
    <row r="919" spans="1:11" x14ac:dyDescent="0.25">
      <c r="A919" s="4">
        <v>45886</v>
      </c>
      <c r="B919" s="5">
        <v>9.0277777777777776E-2</v>
      </c>
      <c r="C919" s="3">
        <v>913</v>
      </c>
      <c r="D919" s="3">
        <v>29.83</v>
      </c>
      <c r="E919" s="3">
        <v>0</v>
      </c>
      <c r="F919" s="3">
        <v>22.48</v>
      </c>
      <c r="G919" s="3">
        <v>26.23</v>
      </c>
      <c r="H919" s="9">
        <v>0.18570880000000001</v>
      </c>
      <c r="I919" s="9">
        <v>26.8</v>
      </c>
      <c r="J919" s="9">
        <v>165.7</v>
      </c>
      <c r="K919" s="3">
        <f t="shared" si="14"/>
        <v>72.629256094053616</v>
      </c>
    </row>
    <row r="920" spans="1:11" x14ac:dyDescent="0.25">
      <c r="A920" s="4">
        <v>45886</v>
      </c>
      <c r="B920" s="5">
        <v>9.7222222222222224E-2</v>
      </c>
      <c r="C920" s="3">
        <v>914</v>
      </c>
      <c r="D920" s="3">
        <v>29.74</v>
      </c>
      <c r="E920" s="3">
        <v>0</v>
      </c>
      <c r="F920" s="3">
        <v>22.41</v>
      </c>
      <c r="G920" s="3">
        <v>26.03</v>
      </c>
      <c r="H920" s="9">
        <v>0.38159830000000006</v>
      </c>
      <c r="I920" s="9">
        <v>26.72</v>
      </c>
      <c r="J920" s="9">
        <v>165.8</v>
      </c>
      <c r="K920" s="3">
        <f t="shared" si="14"/>
        <v>73.403956688328023</v>
      </c>
    </row>
    <row r="921" spans="1:11" x14ac:dyDescent="0.25">
      <c r="A921" s="4">
        <v>45886</v>
      </c>
      <c r="B921" s="5">
        <v>0.10416666666666667</v>
      </c>
      <c r="C921" s="3">
        <v>915</v>
      </c>
      <c r="D921" s="3">
        <v>29.63</v>
      </c>
      <c r="E921" s="3">
        <v>0</v>
      </c>
      <c r="F921" s="3">
        <v>22.23</v>
      </c>
      <c r="G921" s="3">
        <v>25.83</v>
      </c>
      <c r="H921" s="9">
        <v>0.32263749999999991</v>
      </c>
      <c r="I921" s="9">
        <v>26.63</v>
      </c>
      <c r="J921" s="9">
        <v>165.7</v>
      </c>
      <c r="K921" s="3">
        <f t="shared" si="14"/>
        <v>73.430451457415231</v>
      </c>
    </row>
    <row r="922" spans="1:11" x14ac:dyDescent="0.25">
      <c r="A922" s="4">
        <v>45886</v>
      </c>
      <c r="B922" s="5">
        <v>0.1111111111111111</v>
      </c>
      <c r="C922" s="3">
        <v>916</v>
      </c>
      <c r="D922" s="3">
        <v>29.56</v>
      </c>
      <c r="E922" s="3">
        <v>0</v>
      </c>
      <c r="F922" s="3">
        <v>22.03</v>
      </c>
      <c r="G922" s="3">
        <v>25.49</v>
      </c>
      <c r="H922" s="9">
        <v>0.18570880000000001</v>
      </c>
      <c r="I922" s="9">
        <v>26.55</v>
      </c>
      <c r="J922" s="9">
        <v>165.6</v>
      </c>
      <c r="K922" s="3">
        <f t="shared" si="14"/>
        <v>74.213351969774223</v>
      </c>
    </row>
    <row r="923" spans="1:11" x14ac:dyDescent="0.25">
      <c r="A923" s="4">
        <v>45886</v>
      </c>
      <c r="B923" s="5">
        <v>0.11805555555555555</v>
      </c>
      <c r="C923" s="3">
        <v>917</v>
      </c>
      <c r="D923" s="3">
        <v>29.47</v>
      </c>
      <c r="E923" s="3">
        <v>7.0000000000000001E-3</v>
      </c>
      <c r="F923" s="3">
        <v>21.79</v>
      </c>
      <c r="G923" s="3">
        <v>25.16</v>
      </c>
      <c r="H923" s="9">
        <v>0.30324249999999997</v>
      </c>
      <c r="I923" s="9">
        <v>25.99</v>
      </c>
      <c r="J923" s="9">
        <v>165.4</v>
      </c>
      <c r="K923" s="3">
        <f t="shared" si="14"/>
        <v>74.665036000542514</v>
      </c>
    </row>
    <row r="924" spans="1:11" x14ac:dyDescent="0.25">
      <c r="A924" s="4">
        <v>45886</v>
      </c>
      <c r="B924" s="5">
        <v>0.125</v>
      </c>
      <c r="C924" s="3">
        <v>918</v>
      </c>
      <c r="D924" s="3">
        <v>29.35</v>
      </c>
      <c r="E924" s="3">
        <v>0</v>
      </c>
      <c r="F924" s="3">
        <v>21.76</v>
      </c>
      <c r="G924" s="3">
        <v>25.14</v>
      </c>
      <c r="H924" s="9">
        <v>0.34280829999999995</v>
      </c>
      <c r="I924" s="9">
        <v>26.3</v>
      </c>
      <c r="J924" s="9">
        <v>165.3</v>
      </c>
      <c r="K924" s="3">
        <f t="shared" si="14"/>
        <v>74.583728256233798</v>
      </c>
    </row>
    <row r="925" spans="1:11" x14ac:dyDescent="0.25">
      <c r="A925" s="4">
        <v>45886</v>
      </c>
      <c r="B925" s="5">
        <v>0.13194444444444445</v>
      </c>
      <c r="C925" s="3">
        <v>919</v>
      </c>
      <c r="D925" s="3">
        <v>29.22</v>
      </c>
      <c r="E925" s="3">
        <v>0.01</v>
      </c>
      <c r="F925" s="3">
        <v>21.61</v>
      </c>
      <c r="G925" s="3">
        <v>24.94</v>
      </c>
      <c r="H925" s="9">
        <v>0.36220330000000001</v>
      </c>
      <c r="I925" s="9">
        <v>25.19</v>
      </c>
      <c r="J925" s="9">
        <v>165.5</v>
      </c>
      <c r="K925" s="3">
        <f t="shared" si="14"/>
        <v>74.828770450243312</v>
      </c>
    </row>
    <row r="926" spans="1:11" x14ac:dyDescent="0.25">
      <c r="A926" s="4">
        <v>45886</v>
      </c>
      <c r="B926" s="5">
        <v>0.1388888888888889</v>
      </c>
      <c r="C926" s="3">
        <v>920</v>
      </c>
      <c r="D926" s="3">
        <v>29.11</v>
      </c>
      <c r="E926" s="3">
        <v>0</v>
      </c>
      <c r="F926" s="3">
        <v>21.66</v>
      </c>
      <c r="G926" s="3">
        <v>25.22</v>
      </c>
      <c r="H926" s="9">
        <v>0.28384750000000003</v>
      </c>
      <c r="I926" s="9">
        <v>25.67</v>
      </c>
      <c r="J926" s="9">
        <v>165.1</v>
      </c>
      <c r="K926" s="3">
        <f t="shared" si="14"/>
        <v>73.365099139446187</v>
      </c>
    </row>
    <row r="927" spans="1:11" x14ac:dyDescent="0.25">
      <c r="A927" s="4">
        <v>45886</v>
      </c>
      <c r="B927" s="5">
        <v>0.14583333333333334</v>
      </c>
      <c r="C927" s="3">
        <v>921</v>
      </c>
      <c r="D927" s="3">
        <v>29.02</v>
      </c>
      <c r="E927" s="3">
        <v>0</v>
      </c>
      <c r="F927" s="3">
        <v>22</v>
      </c>
      <c r="G927" s="3">
        <v>25.69</v>
      </c>
      <c r="H927" s="9">
        <v>0.44094699999999998</v>
      </c>
      <c r="I927" s="9">
        <v>26.1</v>
      </c>
      <c r="J927" s="9">
        <v>164.8</v>
      </c>
      <c r="K927" s="3">
        <f t="shared" si="14"/>
        <v>72.731847876095287</v>
      </c>
    </row>
    <row r="928" spans="1:11" x14ac:dyDescent="0.25">
      <c r="A928" s="4">
        <v>45886</v>
      </c>
      <c r="B928" s="5">
        <v>0.15277777777777779</v>
      </c>
      <c r="C928" s="3">
        <v>922</v>
      </c>
      <c r="D928" s="3">
        <v>28.93</v>
      </c>
      <c r="E928" s="3">
        <v>0</v>
      </c>
      <c r="F928" s="3">
        <v>22.78</v>
      </c>
      <c r="G928" s="3">
        <v>26.59</v>
      </c>
      <c r="H928" s="9">
        <v>0.3625912</v>
      </c>
      <c r="I928" s="9">
        <v>26.1</v>
      </c>
      <c r="J928" s="9">
        <v>164.3</v>
      </c>
      <c r="K928" s="3">
        <f t="shared" si="14"/>
        <v>72.42720748213128</v>
      </c>
    </row>
    <row r="929" spans="1:11" x14ac:dyDescent="0.25">
      <c r="A929" s="4">
        <v>45886</v>
      </c>
      <c r="B929" s="5">
        <v>0.15972222222222221</v>
      </c>
      <c r="C929" s="3">
        <v>923</v>
      </c>
      <c r="D929" s="3">
        <v>28.94</v>
      </c>
      <c r="E929" s="3">
        <v>0</v>
      </c>
      <c r="F929" s="3">
        <v>22.8</v>
      </c>
      <c r="G929" s="3">
        <v>26.45</v>
      </c>
      <c r="H929" s="9">
        <v>0.30401829999999996</v>
      </c>
      <c r="I929" s="9">
        <v>25.23</v>
      </c>
      <c r="J929" s="9">
        <v>164.2</v>
      </c>
      <c r="K929" s="3">
        <f t="shared" si="14"/>
        <v>73.430002116509499</v>
      </c>
    </row>
    <row r="930" spans="1:11" x14ac:dyDescent="0.25">
      <c r="A930" s="4">
        <v>45886</v>
      </c>
      <c r="B930" s="5">
        <v>0.16666666666666666</v>
      </c>
      <c r="C930" s="3">
        <v>924</v>
      </c>
      <c r="D930" s="3">
        <v>29</v>
      </c>
      <c r="E930" s="3">
        <v>0</v>
      </c>
      <c r="F930" s="3">
        <v>22.81</v>
      </c>
      <c r="G930" s="3">
        <v>26.46</v>
      </c>
      <c r="H930" s="9">
        <v>0.4017691000000001</v>
      </c>
      <c r="I930" s="9">
        <v>26.1</v>
      </c>
      <c r="J930" s="9">
        <v>163.69999999999999</v>
      </c>
      <c r="K930" s="3">
        <f t="shared" si="14"/>
        <v>73.43545086279363</v>
      </c>
    </row>
    <row r="931" spans="1:11" x14ac:dyDescent="0.25">
      <c r="A931" s="4">
        <v>45886</v>
      </c>
      <c r="B931" s="5">
        <v>0.1736111111111111</v>
      </c>
      <c r="C931" s="3">
        <v>925</v>
      </c>
      <c r="D931" s="3">
        <v>29.04</v>
      </c>
      <c r="E931" s="3">
        <v>0</v>
      </c>
      <c r="F931" s="3">
        <v>22.67</v>
      </c>
      <c r="G931" s="3">
        <v>26.34</v>
      </c>
      <c r="H931" s="9">
        <v>0.30401829999999996</v>
      </c>
      <c r="I931" s="9">
        <v>25.67</v>
      </c>
      <c r="J931" s="9">
        <v>163.6</v>
      </c>
      <c r="K931" s="3">
        <f t="shared" si="14"/>
        <v>73.233956073431045</v>
      </c>
    </row>
    <row r="932" spans="1:11" x14ac:dyDescent="0.25">
      <c r="A932" s="4">
        <v>45886</v>
      </c>
      <c r="B932" s="5">
        <v>0.18055555555555555</v>
      </c>
      <c r="C932" s="3">
        <v>926</v>
      </c>
      <c r="D932" s="3">
        <v>29.08</v>
      </c>
      <c r="E932" s="3">
        <v>0</v>
      </c>
      <c r="F932" s="3">
        <v>22.52</v>
      </c>
      <c r="G932" s="3">
        <v>26.15</v>
      </c>
      <c r="H932" s="9">
        <v>0.34319619999999995</v>
      </c>
      <c r="I932" s="9">
        <v>26.1</v>
      </c>
      <c r="J932" s="9">
        <v>163.6</v>
      </c>
      <c r="K932" s="3">
        <f t="shared" si="14"/>
        <v>73.401767617153141</v>
      </c>
    </row>
    <row r="933" spans="1:11" x14ac:dyDescent="0.25">
      <c r="A933" s="4">
        <v>45886</v>
      </c>
      <c r="B933" s="5">
        <v>0.1875</v>
      </c>
      <c r="C933" s="3">
        <v>927</v>
      </c>
      <c r="D933" s="3">
        <v>29.08</v>
      </c>
      <c r="E933" s="3">
        <v>0</v>
      </c>
      <c r="F933" s="3">
        <v>22.31</v>
      </c>
      <c r="G933" s="3">
        <v>25.86</v>
      </c>
      <c r="H933" s="9">
        <v>0.3234132999999999</v>
      </c>
      <c r="I933" s="9">
        <v>25.63</v>
      </c>
      <c r="J933" s="9">
        <v>163.1</v>
      </c>
      <c r="K933" s="3">
        <f t="shared" si="14"/>
        <v>73.791492071218144</v>
      </c>
    </row>
    <row r="934" spans="1:11" x14ac:dyDescent="0.25">
      <c r="A934" s="4">
        <v>45886</v>
      </c>
      <c r="B934" s="5">
        <v>0.19444444444444445</v>
      </c>
      <c r="C934" s="3">
        <v>928</v>
      </c>
      <c r="D934" s="3">
        <v>29.08</v>
      </c>
      <c r="E934" s="3">
        <v>0.01</v>
      </c>
      <c r="F934" s="3">
        <v>22.16</v>
      </c>
      <c r="G934" s="3">
        <v>25.55</v>
      </c>
      <c r="H934" s="9">
        <v>0.26484039999999998</v>
      </c>
      <c r="I934" s="9">
        <v>26</v>
      </c>
      <c r="J934" s="9">
        <v>163.1</v>
      </c>
      <c r="K934" s="3">
        <f t="shared" si="14"/>
        <v>74.734102965813022</v>
      </c>
    </row>
    <row r="935" spans="1:11" x14ac:dyDescent="0.25">
      <c r="A935" s="4">
        <v>45886</v>
      </c>
      <c r="B935" s="5">
        <v>0.2013888888888889</v>
      </c>
      <c r="C935" s="3">
        <v>929</v>
      </c>
      <c r="D935" s="3">
        <v>29.04</v>
      </c>
      <c r="E935" s="3">
        <v>4.5999999999999999E-2</v>
      </c>
      <c r="F935" s="3">
        <v>22.03</v>
      </c>
      <c r="G935" s="3">
        <v>25.21</v>
      </c>
      <c r="H935" s="9">
        <v>0.1864846</v>
      </c>
      <c r="I935" s="9">
        <v>25.48</v>
      </c>
      <c r="J935" s="9">
        <v>163.1</v>
      </c>
      <c r="K935" s="3">
        <f t="shared" si="14"/>
        <v>76.034259822003349</v>
      </c>
    </row>
    <row r="936" spans="1:11" x14ac:dyDescent="0.25">
      <c r="A936" s="4">
        <v>45886</v>
      </c>
      <c r="B936" s="5">
        <v>0.20833333333333334</v>
      </c>
      <c r="C936" s="3">
        <v>930</v>
      </c>
      <c r="D936" s="3">
        <v>28.97</v>
      </c>
      <c r="E936" s="3">
        <v>0.64800000000000002</v>
      </c>
      <c r="F936" s="3">
        <v>21.94</v>
      </c>
      <c r="G936" s="3">
        <v>24.97</v>
      </c>
      <c r="H936" s="9">
        <v>0.34319619999999995</v>
      </c>
      <c r="I936" s="9">
        <v>25.82</v>
      </c>
      <c r="J936" s="9">
        <v>163</v>
      </c>
      <c r="K936" s="3">
        <f t="shared" si="14"/>
        <v>76.983049603862412</v>
      </c>
    </row>
    <row r="937" spans="1:11" x14ac:dyDescent="0.25">
      <c r="A937" s="4">
        <v>45886</v>
      </c>
      <c r="B937" s="5">
        <v>0.21527777777777779</v>
      </c>
      <c r="C937" s="3">
        <v>931</v>
      </c>
      <c r="D937" s="3">
        <v>28.88</v>
      </c>
      <c r="E937" s="3">
        <v>2.3860000000000001</v>
      </c>
      <c r="F937" s="3">
        <v>21.82</v>
      </c>
      <c r="G937" s="3">
        <v>24.76</v>
      </c>
      <c r="H937" s="9">
        <v>0.30401829999999996</v>
      </c>
      <c r="I937" s="9">
        <v>25.71</v>
      </c>
      <c r="J937" s="9">
        <v>163.5</v>
      </c>
      <c r="K937" s="3">
        <f t="shared" si="14"/>
        <v>77.527957412570288</v>
      </c>
    </row>
    <row r="938" spans="1:11" x14ac:dyDescent="0.25">
      <c r="A938" s="4">
        <v>45886</v>
      </c>
      <c r="B938" s="5">
        <v>0.22222222222222221</v>
      </c>
      <c r="C938" s="3">
        <v>932</v>
      </c>
      <c r="D938" s="3">
        <v>28.77</v>
      </c>
      <c r="E938" s="3">
        <v>5.585</v>
      </c>
      <c r="F938" s="3">
        <v>21.91</v>
      </c>
      <c r="G938" s="3">
        <v>24.94</v>
      </c>
      <c r="H938" s="9">
        <v>0.30440620000000007</v>
      </c>
      <c r="I938" s="9">
        <v>24.75</v>
      </c>
      <c r="J938" s="9">
        <v>163.30000000000001</v>
      </c>
      <c r="K938" s="3">
        <f t="shared" si="14"/>
        <v>76.968232880707859</v>
      </c>
    </row>
    <row r="939" spans="1:11" x14ac:dyDescent="0.25">
      <c r="A939" s="4">
        <v>45886</v>
      </c>
      <c r="B939" s="5">
        <v>0.22916666666666666</v>
      </c>
      <c r="C939" s="3">
        <v>933</v>
      </c>
      <c r="D939" s="3">
        <v>28.69</v>
      </c>
      <c r="E939" s="3">
        <v>11.16</v>
      </c>
      <c r="F939" s="3">
        <v>21.89</v>
      </c>
      <c r="G939" s="3">
        <v>24.85</v>
      </c>
      <c r="H939" s="9">
        <v>0.26484039999999998</v>
      </c>
      <c r="I939" s="9">
        <v>25.53</v>
      </c>
      <c r="J939" s="9">
        <v>162.9</v>
      </c>
      <c r="K939" s="3">
        <f t="shared" si="14"/>
        <v>77.427331060006438</v>
      </c>
    </row>
    <row r="940" spans="1:11" x14ac:dyDescent="0.25">
      <c r="A940" s="4">
        <v>45886</v>
      </c>
      <c r="B940" s="5">
        <v>0.2361111111111111</v>
      </c>
      <c r="C940" s="3">
        <v>934</v>
      </c>
      <c r="D940" s="3">
        <v>28.63</v>
      </c>
      <c r="E940" s="3">
        <v>19.98</v>
      </c>
      <c r="F940" s="3">
        <v>21.96</v>
      </c>
      <c r="G940" s="3">
        <v>24.93</v>
      </c>
      <c r="H940" s="9">
        <v>0.30440620000000007</v>
      </c>
      <c r="I940" s="9">
        <v>25.5</v>
      </c>
      <c r="J940" s="9">
        <v>163</v>
      </c>
      <c r="K940" s="3">
        <f t="shared" si="14"/>
        <v>77.394188406901208</v>
      </c>
    </row>
    <row r="941" spans="1:11" x14ac:dyDescent="0.25">
      <c r="A941" s="4">
        <v>45886</v>
      </c>
      <c r="B941" s="5">
        <v>0.24305555555555555</v>
      </c>
      <c r="C941" s="3">
        <v>935</v>
      </c>
      <c r="D941" s="3">
        <v>28.62</v>
      </c>
      <c r="E941" s="3">
        <v>32.479999999999997</v>
      </c>
      <c r="F941" s="3">
        <v>22.15</v>
      </c>
      <c r="G941" s="3">
        <v>25.28</v>
      </c>
      <c r="H941" s="9">
        <v>0.18221770000000004</v>
      </c>
      <c r="I941" s="9">
        <v>25.21</v>
      </c>
      <c r="J941" s="9">
        <v>171.8</v>
      </c>
      <c r="K941" s="3">
        <f t="shared" si="14"/>
        <v>76.424194524557649</v>
      </c>
    </row>
    <row r="942" spans="1:11" x14ac:dyDescent="0.25">
      <c r="A942" s="4">
        <v>45886</v>
      </c>
      <c r="B942" s="5">
        <v>0.25</v>
      </c>
      <c r="C942" s="3">
        <v>936</v>
      </c>
      <c r="D942" s="3">
        <v>28.66</v>
      </c>
      <c r="E942" s="3">
        <v>44.82</v>
      </c>
      <c r="F942" s="3">
        <v>22.47</v>
      </c>
      <c r="G942" s="3">
        <v>25.76</v>
      </c>
      <c r="H942" s="9">
        <v>0.25359129999999996</v>
      </c>
      <c r="I942" s="9">
        <v>25.7</v>
      </c>
      <c r="J942" s="9">
        <v>157.80000000000001</v>
      </c>
      <c r="K942" s="3">
        <f t="shared" si="14"/>
        <v>75.541752952159428</v>
      </c>
    </row>
    <row r="943" spans="1:11" x14ac:dyDescent="0.25">
      <c r="A943" s="4">
        <v>45886</v>
      </c>
      <c r="B943" s="5">
        <v>0.25694444444444442</v>
      </c>
      <c r="C943" s="3">
        <v>937</v>
      </c>
      <c r="D943" s="3">
        <v>28.76</v>
      </c>
      <c r="E943" s="3">
        <v>31.97</v>
      </c>
      <c r="F943" s="3">
        <v>22.75</v>
      </c>
      <c r="G943" s="3">
        <v>26.21</v>
      </c>
      <c r="H943" s="9">
        <v>0.32884390000000008</v>
      </c>
      <c r="I943" s="9">
        <v>25.78</v>
      </c>
      <c r="J943" s="9">
        <v>154.80000000000001</v>
      </c>
      <c r="K943" s="3">
        <f t="shared" si="14"/>
        <v>74.598320712602515</v>
      </c>
    </row>
    <row r="944" spans="1:11" x14ac:dyDescent="0.25">
      <c r="A944" s="4">
        <v>45886</v>
      </c>
      <c r="B944" s="5">
        <v>0.2638888888888889</v>
      </c>
      <c r="C944" s="3">
        <v>938</v>
      </c>
      <c r="D944" s="3">
        <v>28.89</v>
      </c>
      <c r="E944" s="3">
        <v>36.380000000000003</v>
      </c>
      <c r="F944" s="3">
        <v>22.93</v>
      </c>
      <c r="G944" s="3">
        <v>26.55</v>
      </c>
      <c r="H944" s="9">
        <v>0.36724599999999996</v>
      </c>
      <c r="I944" s="9">
        <v>25.8</v>
      </c>
      <c r="J944" s="9">
        <v>154.69999999999999</v>
      </c>
      <c r="K944" s="3">
        <f t="shared" si="14"/>
        <v>73.687539895873158</v>
      </c>
    </row>
    <row r="945" spans="1:11" x14ac:dyDescent="0.25">
      <c r="A945" s="4">
        <v>45886</v>
      </c>
      <c r="B945" s="5">
        <v>0.27083333333333331</v>
      </c>
      <c r="C945" s="3">
        <v>939</v>
      </c>
      <c r="D945" s="3">
        <v>29.07</v>
      </c>
      <c r="E945" s="3">
        <v>40.880000000000003</v>
      </c>
      <c r="F945" s="3">
        <v>23.01</v>
      </c>
      <c r="G945" s="3">
        <v>26.89</v>
      </c>
      <c r="H945" s="9">
        <v>0.36685809999999996</v>
      </c>
      <c r="I945" s="9">
        <v>25.9</v>
      </c>
      <c r="J945" s="9">
        <v>154.9</v>
      </c>
      <c r="K945" s="3">
        <f t="shared" si="14"/>
        <v>72.12793841675537</v>
      </c>
    </row>
    <row r="946" spans="1:11" x14ac:dyDescent="0.25">
      <c r="A946" s="4">
        <v>45886</v>
      </c>
      <c r="B946" s="5">
        <v>0.27777777777777779</v>
      </c>
      <c r="C946" s="3">
        <v>940</v>
      </c>
      <c r="D946" s="3">
        <v>29.25</v>
      </c>
      <c r="E946" s="3">
        <v>43.94</v>
      </c>
      <c r="F946" s="3">
        <v>23.15</v>
      </c>
      <c r="G946" s="3">
        <v>27.23</v>
      </c>
      <c r="H946" s="9">
        <v>0.36647019999999997</v>
      </c>
      <c r="I946" s="9">
        <v>25.95</v>
      </c>
      <c r="J946" s="9">
        <v>155</v>
      </c>
      <c r="K946" s="3">
        <f t="shared" si="14"/>
        <v>70.999933531028006</v>
      </c>
    </row>
    <row r="947" spans="1:11" x14ac:dyDescent="0.25">
      <c r="A947" s="4">
        <v>45886</v>
      </c>
      <c r="B947" s="5">
        <v>0.28472222222222221</v>
      </c>
      <c r="C947" s="3">
        <v>941</v>
      </c>
      <c r="D947" s="3">
        <v>29.44</v>
      </c>
      <c r="E947" s="3">
        <v>49.77</v>
      </c>
      <c r="F947" s="3">
        <v>23.23</v>
      </c>
      <c r="G947" s="3">
        <v>27.59</v>
      </c>
      <c r="H947" s="9">
        <v>0.32690440000000009</v>
      </c>
      <c r="I947" s="9">
        <v>25.18</v>
      </c>
      <c r="J947" s="9">
        <v>155.19999999999999</v>
      </c>
      <c r="K947" s="3">
        <f t="shared" si="14"/>
        <v>69.39199328760165</v>
      </c>
    </row>
    <row r="948" spans="1:11" x14ac:dyDescent="0.25">
      <c r="A948" s="4">
        <v>45886</v>
      </c>
      <c r="B948" s="5">
        <v>0.29166666666666669</v>
      </c>
      <c r="C948" s="3">
        <v>942</v>
      </c>
      <c r="D948" s="3">
        <v>29.66</v>
      </c>
      <c r="E948" s="3">
        <v>63.6</v>
      </c>
      <c r="F948" s="3">
        <v>23.25</v>
      </c>
      <c r="G948" s="3">
        <v>27.55</v>
      </c>
      <c r="H948" s="9">
        <v>0.36608229999999997</v>
      </c>
      <c r="I948" s="9">
        <v>25.28</v>
      </c>
      <c r="J948" s="9">
        <v>155.4</v>
      </c>
      <c r="K948" s="3">
        <f t="shared" si="14"/>
        <v>69.755350953322065</v>
      </c>
    </row>
    <row r="949" spans="1:11" x14ac:dyDescent="0.25">
      <c r="A949" s="4">
        <v>45886</v>
      </c>
      <c r="B949" s="5">
        <v>0.2986111111111111</v>
      </c>
      <c r="C949" s="3">
        <v>943</v>
      </c>
      <c r="D949" s="3">
        <v>29.9</v>
      </c>
      <c r="E949" s="3">
        <v>77.959999999999994</v>
      </c>
      <c r="F949" s="3">
        <v>23.27</v>
      </c>
      <c r="G949" s="3">
        <v>28.05</v>
      </c>
      <c r="H949" s="9">
        <v>0.30712150000000005</v>
      </c>
      <c r="I949" s="9">
        <v>25.36</v>
      </c>
      <c r="J949" s="9">
        <v>155.80000000000001</v>
      </c>
      <c r="K949" s="3">
        <f t="shared" si="14"/>
        <v>67.006078689971758</v>
      </c>
    </row>
    <row r="950" spans="1:11" x14ac:dyDescent="0.25">
      <c r="A950" s="4">
        <v>45886</v>
      </c>
      <c r="B950" s="5">
        <v>0.30555555555555558</v>
      </c>
      <c r="C950" s="3">
        <v>944</v>
      </c>
      <c r="D950" s="3">
        <v>30.17</v>
      </c>
      <c r="E950" s="3">
        <v>83.5</v>
      </c>
      <c r="F950" s="3">
        <v>23.3</v>
      </c>
      <c r="G950" s="3">
        <v>28.54</v>
      </c>
      <c r="H950" s="9">
        <v>0.36608229999999997</v>
      </c>
      <c r="I950" s="9">
        <v>26.4</v>
      </c>
      <c r="J950" s="9">
        <v>155.6</v>
      </c>
      <c r="K950" s="3">
        <f t="shared" si="14"/>
        <v>64.479789074209947</v>
      </c>
    </row>
    <row r="951" spans="1:11" x14ac:dyDescent="0.25">
      <c r="A951" s="4">
        <v>45886</v>
      </c>
      <c r="B951" s="5">
        <v>0.3125</v>
      </c>
      <c r="C951" s="3">
        <v>945</v>
      </c>
      <c r="D951" s="3">
        <v>30.53</v>
      </c>
      <c r="E951" s="3">
        <v>107.3</v>
      </c>
      <c r="F951" s="3">
        <v>23.53</v>
      </c>
      <c r="G951" s="3">
        <v>28.96</v>
      </c>
      <c r="H951" s="9" t="e">
        <v>#VALUE!</v>
      </c>
      <c r="I951" s="9">
        <v>26.17</v>
      </c>
      <c r="J951" s="9">
        <v>184.4</v>
      </c>
      <c r="K951" s="3">
        <f t="shared" si="14"/>
        <v>63.616537473983115</v>
      </c>
    </row>
    <row r="952" spans="1:11" x14ac:dyDescent="0.25">
      <c r="A952" s="4">
        <v>45886</v>
      </c>
      <c r="B952" s="5">
        <v>0.31944444444444442</v>
      </c>
      <c r="C952" s="3">
        <v>946</v>
      </c>
      <c r="D952" s="3">
        <v>30.91</v>
      </c>
      <c r="E952" s="3">
        <v>85.3</v>
      </c>
      <c r="F952" s="3">
        <v>23.6</v>
      </c>
      <c r="G952" s="3">
        <v>29.05</v>
      </c>
      <c r="H952" s="9">
        <v>0.16592589999999996</v>
      </c>
      <c r="I952" s="9">
        <v>26.44</v>
      </c>
      <c r="J952" s="9">
        <v>196.3</v>
      </c>
      <c r="K952" s="3">
        <f t="shared" si="14"/>
        <v>63.558716936733006</v>
      </c>
    </row>
    <row r="953" spans="1:11" x14ac:dyDescent="0.25">
      <c r="A953" s="4">
        <v>45886</v>
      </c>
      <c r="B953" s="5">
        <v>0.3263888888888889</v>
      </c>
      <c r="C953" s="3">
        <v>947</v>
      </c>
      <c r="D953" s="3">
        <v>31.3</v>
      </c>
      <c r="E953" s="3">
        <v>253.4</v>
      </c>
      <c r="F953" s="3">
        <v>23.92</v>
      </c>
      <c r="G953" s="3">
        <v>29.65</v>
      </c>
      <c r="H953" s="9">
        <v>0.20355219999999996</v>
      </c>
      <c r="I953" s="9">
        <v>27.07</v>
      </c>
      <c r="J953" s="9">
        <v>195.6</v>
      </c>
      <c r="K953" s="3">
        <f t="shared" si="14"/>
        <v>62.314820472583179</v>
      </c>
    </row>
    <row r="954" spans="1:11" x14ac:dyDescent="0.25">
      <c r="A954" s="4">
        <v>45886</v>
      </c>
      <c r="B954" s="5">
        <v>0.33333333333333331</v>
      </c>
      <c r="C954" s="3">
        <v>948</v>
      </c>
      <c r="D954" s="3">
        <v>32.299999999999997</v>
      </c>
      <c r="E954" s="3">
        <v>371.9</v>
      </c>
      <c r="F954" s="3">
        <v>24.92</v>
      </c>
      <c r="G954" s="3">
        <v>31.16</v>
      </c>
      <c r="H954" s="9">
        <v>0.35910010000000003</v>
      </c>
      <c r="I954" s="9">
        <v>27.67</v>
      </c>
      <c r="J954" s="9">
        <v>194.4</v>
      </c>
      <c r="K954" s="3">
        <f t="shared" si="14"/>
        <v>60.455864216672182</v>
      </c>
    </row>
    <row r="955" spans="1:11" x14ac:dyDescent="0.25">
      <c r="A955" s="4">
        <v>45886</v>
      </c>
      <c r="B955" s="5">
        <v>0.34027777777777779</v>
      </c>
      <c r="C955" s="3">
        <v>949</v>
      </c>
      <c r="D955" s="3">
        <v>33.700000000000003</v>
      </c>
      <c r="E955" s="3">
        <v>298.3</v>
      </c>
      <c r="F955" s="3">
        <v>25.13</v>
      </c>
      <c r="G955" s="3">
        <v>31.54</v>
      </c>
      <c r="H955" s="9">
        <v>0.20238849999999997</v>
      </c>
      <c r="I955" s="9">
        <v>28.73</v>
      </c>
      <c r="J955" s="9">
        <v>192.2</v>
      </c>
      <c r="K955" s="3">
        <f t="shared" si="14"/>
        <v>59.779624117014073</v>
      </c>
    </row>
    <row r="956" spans="1:11" x14ac:dyDescent="0.25">
      <c r="A956" s="4">
        <v>45886</v>
      </c>
      <c r="B956" s="5">
        <v>0.34722222222222221</v>
      </c>
      <c r="C956" s="3">
        <v>950</v>
      </c>
      <c r="D956" s="3">
        <v>34.82</v>
      </c>
      <c r="E956" s="3">
        <v>418.4</v>
      </c>
      <c r="F956" s="3">
        <v>25.03</v>
      </c>
      <c r="G956" s="3">
        <v>31.48</v>
      </c>
      <c r="H956" s="9">
        <v>0.26018560000000002</v>
      </c>
      <c r="I956" s="9">
        <v>29.32</v>
      </c>
      <c r="J956" s="9">
        <v>191.9</v>
      </c>
      <c r="K956" s="3">
        <f t="shared" si="14"/>
        <v>59.515811753487391</v>
      </c>
    </row>
    <row r="957" spans="1:11" x14ac:dyDescent="0.25">
      <c r="A957" s="4">
        <v>45886</v>
      </c>
      <c r="B957" s="5">
        <v>0.35416666666666669</v>
      </c>
      <c r="C957" s="3">
        <v>951</v>
      </c>
      <c r="D957" s="3">
        <v>35.79</v>
      </c>
      <c r="E957" s="3">
        <v>351.6</v>
      </c>
      <c r="F957" s="3">
        <v>25.28</v>
      </c>
      <c r="G957" s="3">
        <v>31.9</v>
      </c>
      <c r="H957" s="9">
        <v>0.1232569</v>
      </c>
      <c r="I957" s="9">
        <v>29.96</v>
      </c>
      <c r="J957" s="9">
        <v>191.1</v>
      </c>
      <c r="K957" s="3">
        <f t="shared" si="14"/>
        <v>58.88521117293579</v>
      </c>
    </row>
    <row r="958" spans="1:11" x14ac:dyDescent="0.25">
      <c r="A958" s="4">
        <v>45886</v>
      </c>
      <c r="B958" s="5">
        <v>0.3611111111111111</v>
      </c>
      <c r="C958" s="3">
        <v>952</v>
      </c>
      <c r="D958" s="3">
        <v>36.200000000000003</v>
      </c>
      <c r="E958" s="3">
        <v>410.2</v>
      </c>
      <c r="F958" s="3">
        <v>24.76</v>
      </c>
      <c r="G958" s="3">
        <v>30.78</v>
      </c>
      <c r="H958" s="9">
        <v>0.18144190000000004</v>
      </c>
      <c r="I958" s="9">
        <v>29.8</v>
      </c>
      <c r="J958" s="9">
        <v>192</v>
      </c>
      <c r="K958" s="3">
        <f t="shared" si="14"/>
        <v>61.430731957200003</v>
      </c>
    </row>
    <row r="959" spans="1:11" x14ac:dyDescent="0.25">
      <c r="A959" s="4">
        <v>45886</v>
      </c>
      <c r="B959" s="5">
        <v>0.36805555555555558</v>
      </c>
      <c r="C959" s="3">
        <v>953</v>
      </c>
      <c r="D959" s="3">
        <v>36.29</v>
      </c>
      <c r="E959" s="3">
        <v>460.9</v>
      </c>
      <c r="F959" s="3">
        <v>25.25</v>
      </c>
      <c r="G959" s="3">
        <v>31.53</v>
      </c>
      <c r="H959" s="9">
        <v>6.1111000000000359E-3</v>
      </c>
      <c r="I959" s="9">
        <v>29.3</v>
      </c>
      <c r="J959" s="9">
        <v>193.1</v>
      </c>
      <c r="K959" s="3">
        <f t="shared" si="14"/>
        <v>60.492745167442749</v>
      </c>
    </row>
    <row r="960" spans="1:11" x14ac:dyDescent="0.25">
      <c r="A960" s="4">
        <v>45886</v>
      </c>
      <c r="B960" s="5">
        <v>0.375</v>
      </c>
      <c r="C960" s="3">
        <v>954</v>
      </c>
      <c r="D960" s="3">
        <v>36.75</v>
      </c>
      <c r="E960" s="3">
        <v>303</v>
      </c>
      <c r="F960" s="3">
        <v>25.63</v>
      </c>
      <c r="G960" s="3">
        <v>32.46</v>
      </c>
      <c r="H960" s="9">
        <v>0.12248110000000001</v>
      </c>
      <c r="I960" s="9">
        <v>30.98</v>
      </c>
      <c r="J960" s="9">
        <v>192.1</v>
      </c>
      <c r="K960" s="3">
        <f t="shared" si="14"/>
        <v>58.155032094667845</v>
      </c>
    </row>
    <row r="961" spans="1:11" x14ac:dyDescent="0.25">
      <c r="A961" s="4">
        <v>45886</v>
      </c>
      <c r="B961" s="5">
        <v>0.38194444444444442</v>
      </c>
      <c r="C961" s="3">
        <v>955</v>
      </c>
      <c r="D961" s="3">
        <v>37.04</v>
      </c>
      <c r="E961" s="3">
        <v>310.7</v>
      </c>
      <c r="F961" s="3">
        <v>25.16</v>
      </c>
      <c r="G961" s="3">
        <v>31.5</v>
      </c>
      <c r="H961" s="9">
        <v>0.17523549999999999</v>
      </c>
      <c r="I961" s="9">
        <v>33.31</v>
      </c>
      <c r="J961" s="9">
        <v>190.6</v>
      </c>
      <c r="K961" s="3">
        <f t="shared" si="14"/>
        <v>60.138735901043141</v>
      </c>
    </row>
    <row r="962" spans="1:11" x14ac:dyDescent="0.25">
      <c r="A962" s="4">
        <v>45886</v>
      </c>
      <c r="B962" s="5">
        <v>0.3888888888888889</v>
      </c>
      <c r="C962" s="3">
        <v>956</v>
      </c>
      <c r="D962" s="3">
        <v>37.200000000000003</v>
      </c>
      <c r="E962" s="3">
        <v>488.8</v>
      </c>
      <c r="F962" s="3">
        <v>25.6</v>
      </c>
      <c r="G962" s="3">
        <v>32.659999999999997</v>
      </c>
      <c r="H962" s="9">
        <v>0.24273009999999995</v>
      </c>
      <c r="I962" s="9">
        <v>34.01</v>
      </c>
      <c r="J962" s="9">
        <v>170</v>
      </c>
      <c r="K962" s="3">
        <f t="shared" si="14"/>
        <v>57.078153553157343</v>
      </c>
    </row>
    <row r="963" spans="1:11" x14ac:dyDescent="0.25">
      <c r="A963" s="4">
        <v>45886</v>
      </c>
      <c r="B963" s="5">
        <v>0.39583333333333331</v>
      </c>
      <c r="C963" s="3">
        <v>957</v>
      </c>
      <c r="D963" s="3">
        <v>37.81</v>
      </c>
      <c r="E963" s="3">
        <v>563.1</v>
      </c>
      <c r="F963" s="3">
        <v>26.29</v>
      </c>
      <c r="G963" s="3">
        <v>33.86</v>
      </c>
      <c r="H963" s="9">
        <v>0.29703610000000003</v>
      </c>
      <c r="I963" s="9">
        <v>33.630000000000003</v>
      </c>
      <c r="J963" s="9">
        <v>165.2</v>
      </c>
      <c r="K963" s="3">
        <f t="shared" si="14"/>
        <v>55.322327528352147</v>
      </c>
    </row>
    <row r="964" spans="1:11" x14ac:dyDescent="0.25">
      <c r="A964" s="4">
        <v>45886</v>
      </c>
      <c r="B964" s="5">
        <v>0.40277777777777779</v>
      </c>
      <c r="C964" s="3">
        <v>958</v>
      </c>
      <c r="D964" s="3">
        <v>38.549999999999997</v>
      </c>
      <c r="E964" s="3">
        <v>563.9</v>
      </c>
      <c r="F964" s="3">
        <v>25.89</v>
      </c>
      <c r="G964" s="3">
        <v>33.25</v>
      </c>
      <c r="H964" s="9">
        <v>0.33505030000000002</v>
      </c>
      <c r="I964" s="9">
        <v>35.369999999999997</v>
      </c>
      <c r="J964" s="9">
        <v>164.4</v>
      </c>
      <c r="K964" s="3">
        <f t="shared" si="14"/>
        <v>55.946266267917188</v>
      </c>
    </row>
    <row r="965" spans="1:11" x14ac:dyDescent="0.25">
      <c r="A965" s="4">
        <v>45886</v>
      </c>
      <c r="B965" s="5">
        <v>0.40972222222222221</v>
      </c>
      <c r="C965" s="3">
        <v>959</v>
      </c>
      <c r="D965" s="3">
        <v>39.049999999999997</v>
      </c>
      <c r="E965" s="3">
        <v>562.9</v>
      </c>
      <c r="F965" s="3">
        <v>26.01</v>
      </c>
      <c r="G965" s="3">
        <v>33.39</v>
      </c>
      <c r="H965" s="9">
        <v>0.27608949999999999</v>
      </c>
      <c r="I965" s="9">
        <v>34.75</v>
      </c>
      <c r="J965" s="9">
        <v>165.1</v>
      </c>
      <c r="K965" s="3">
        <f t="shared" si="14"/>
        <v>55.946609557198158</v>
      </c>
    </row>
    <row r="966" spans="1:11" x14ac:dyDescent="0.25">
      <c r="A966" s="4">
        <v>45886</v>
      </c>
      <c r="B966" s="5">
        <v>0.41666666666666669</v>
      </c>
      <c r="C966" s="3">
        <v>960</v>
      </c>
      <c r="D966" s="3">
        <v>39.24</v>
      </c>
      <c r="E966" s="3">
        <v>307.5</v>
      </c>
      <c r="F966" s="3">
        <v>25.57</v>
      </c>
      <c r="G966" s="3">
        <v>32.729999999999997</v>
      </c>
      <c r="H966" s="9">
        <v>0.37345239999999991</v>
      </c>
      <c r="I966" s="9">
        <v>35.18</v>
      </c>
      <c r="J966" s="9">
        <v>166.3</v>
      </c>
      <c r="K966" s="3">
        <f t="shared" si="14"/>
        <v>56.602992075887173</v>
      </c>
    </row>
    <row r="967" spans="1:11" x14ac:dyDescent="0.25">
      <c r="A967" s="4">
        <v>45886</v>
      </c>
      <c r="B967" s="5">
        <v>0.4236111111111111</v>
      </c>
      <c r="C967" s="3">
        <v>961</v>
      </c>
      <c r="D967" s="3">
        <v>39.33</v>
      </c>
      <c r="E967" s="3">
        <v>409.2</v>
      </c>
      <c r="F967" s="3">
        <v>26.04</v>
      </c>
      <c r="G967" s="3">
        <v>33.590000000000003</v>
      </c>
      <c r="H967" s="9" t="e">
        <v>#VALUE!</v>
      </c>
      <c r="I967" s="9">
        <v>34.43</v>
      </c>
      <c r="J967" s="9">
        <v>167.9</v>
      </c>
      <c r="K967" s="3">
        <f t="shared" ref="K967:K1030" si="15">100*((0.6108*EXP(17.27*F967/(F967+237.3)) - 0.066*(G967-F967)) / (0.6108*EXP(17.27*G967/(G967+237.3))))</f>
        <v>55.223732083790935</v>
      </c>
    </row>
    <row r="968" spans="1:11" x14ac:dyDescent="0.25">
      <c r="A968" s="4">
        <v>45886</v>
      </c>
      <c r="B968" s="5">
        <v>0.43055555555555558</v>
      </c>
      <c r="C968" s="3">
        <v>962</v>
      </c>
      <c r="D968" s="3">
        <v>39.68</v>
      </c>
      <c r="E968" s="3">
        <v>464.8</v>
      </c>
      <c r="F968" s="3">
        <v>26.45</v>
      </c>
      <c r="G968" s="3">
        <v>33.79</v>
      </c>
      <c r="H968" s="9">
        <v>0.31487949999999998</v>
      </c>
      <c r="I968" s="9">
        <v>35.22</v>
      </c>
      <c r="J968" s="9">
        <v>167.5</v>
      </c>
      <c r="K968" s="3">
        <f t="shared" si="15"/>
        <v>56.443740323214527</v>
      </c>
    </row>
    <row r="969" spans="1:11" x14ac:dyDescent="0.25">
      <c r="A969" s="4">
        <v>45886</v>
      </c>
      <c r="B969" s="5">
        <v>0.4375</v>
      </c>
      <c r="C969" s="3">
        <v>963</v>
      </c>
      <c r="D969" s="3">
        <v>40.200000000000003</v>
      </c>
      <c r="E969" s="3">
        <v>492.3</v>
      </c>
      <c r="F969" s="3">
        <v>26.43</v>
      </c>
      <c r="G969" s="3">
        <v>34.08</v>
      </c>
      <c r="H969" s="9">
        <v>0.29509660000000004</v>
      </c>
      <c r="I969" s="9">
        <v>35.4</v>
      </c>
      <c r="J969" s="9">
        <v>168.3</v>
      </c>
      <c r="K969" s="3">
        <f t="shared" si="15"/>
        <v>55.080225196207664</v>
      </c>
    </row>
    <row r="970" spans="1:11" x14ac:dyDescent="0.25">
      <c r="A970" s="4">
        <v>45886</v>
      </c>
      <c r="B970" s="5">
        <v>0.44444444444444442</v>
      </c>
      <c r="C970" s="3">
        <v>964</v>
      </c>
      <c r="D970" s="3">
        <v>41.11</v>
      </c>
      <c r="E970" s="3">
        <v>506.4</v>
      </c>
      <c r="F970" s="3">
        <v>26.46</v>
      </c>
      <c r="G970" s="3">
        <v>34.29</v>
      </c>
      <c r="H970" s="9">
        <v>0.21751659999999995</v>
      </c>
      <c r="I970" s="9">
        <v>35.479999999999997</v>
      </c>
      <c r="J970" s="9">
        <v>169</v>
      </c>
      <c r="K970" s="3">
        <f t="shared" si="15"/>
        <v>54.333875995790926</v>
      </c>
    </row>
    <row r="971" spans="1:11" x14ac:dyDescent="0.25">
      <c r="A971" s="4">
        <v>45886</v>
      </c>
      <c r="B971" s="5">
        <v>0.4513888888888889</v>
      </c>
      <c r="C971" s="3">
        <v>965</v>
      </c>
      <c r="D971" s="3">
        <v>41.83</v>
      </c>
      <c r="E971" s="3">
        <v>466.4</v>
      </c>
      <c r="F971" s="3">
        <v>26.05</v>
      </c>
      <c r="G971" s="3">
        <v>34.14</v>
      </c>
      <c r="H971" s="9" t="e">
        <v>#VALUE!</v>
      </c>
      <c r="I971" s="9">
        <v>35.33</v>
      </c>
      <c r="J971" s="9">
        <v>170.3</v>
      </c>
      <c r="K971" s="3">
        <f t="shared" si="15"/>
        <v>52.928925390698268</v>
      </c>
    </row>
    <row r="972" spans="1:11" x14ac:dyDescent="0.25">
      <c r="A972" s="4">
        <v>45886</v>
      </c>
      <c r="B972" s="5">
        <v>0.45833333333333331</v>
      </c>
      <c r="C972" s="3">
        <v>966</v>
      </c>
      <c r="D972" s="3">
        <v>42.4</v>
      </c>
      <c r="E972" s="3">
        <v>483.3</v>
      </c>
      <c r="F972" s="3">
        <v>26.12</v>
      </c>
      <c r="G972" s="3">
        <v>34.33</v>
      </c>
      <c r="H972" s="9">
        <v>0.2365237</v>
      </c>
      <c r="I972" s="9">
        <v>35.21</v>
      </c>
      <c r="J972" s="9">
        <v>171.2</v>
      </c>
      <c r="K972" s="3">
        <f t="shared" si="15"/>
        <v>52.484580105594112</v>
      </c>
    </row>
    <row r="973" spans="1:11" x14ac:dyDescent="0.25">
      <c r="A973" s="4">
        <v>45886</v>
      </c>
      <c r="B973" s="5">
        <v>0.46527777777777779</v>
      </c>
      <c r="C973" s="3">
        <v>967</v>
      </c>
      <c r="D973" s="3">
        <v>42.58</v>
      </c>
      <c r="E973" s="3">
        <v>738.1</v>
      </c>
      <c r="F973" s="3">
        <v>25.96</v>
      </c>
      <c r="G973" s="3">
        <v>34.380000000000003</v>
      </c>
      <c r="H973" s="9">
        <v>0.27531369999999999</v>
      </c>
      <c r="I973" s="9">
        <v>35.119999999999997</v>
      </c>
      <c r="J973" s="9">
        <v>171.9</v>
      </c>
      <c r="K973" s="3">
        <f t="shared" si="15"/>
        <v>51.497523383541917</v>
      </c>
    </row>
    <row r="974" spans="1:11" x14ac:dyDescent="0.25">
      <c r="A974" s="4">
        <v>45886</v>
      </c>
      <c r="B974" s="5">
        <v>0.47222222222222221</v>
      </c>
      <c r="C974" s="3">
        <v>968</v>
      </c>
      <c r="D974" s="3">
        <v>42.41</v>
      </c>
      <c r="E974" s="3">
        <v>826</v>
      </c>
      <c r="F974" s="3">
        <v>26.23</v>
      </c>
      <c r="G974" s="3">
        <v>34.799999999999997</v>
      </c>
      <c r="H974" s="9">
        <v>0.2749258</v>
      </c>
      <c r="I974" s="9">
        <v>35.11</v>
      </c>
      <c r="J974" s="9">
        <v>173</v>
      </c>
      <c r="K974" s="3">
        <f t="shared" si="15"/>
        <v>51.103828112319846</v>
      </c>
    </row>
    <row r="975" spans="1:11" x14ac:dyDescent="0.25">
      <c r="A975" s="4">
        <v>45886</v>
      </c>
      <c r="B975" s="5">
        <v>0.47916666666666669</v>
      </c>
      <c r="C975" s="3">
        <v>969</v>
      </c>
      <c r="D975" s="3">
        <v>42.16</v>
      </c>
      <c r="E975" s="3">
        <v>768.2</v>
      </c>
      <c r="F975" s="3">
        <v>26.35</v>
      </c>
      <c r="G975" s="3">
        <v>34.79</v>
      </c>
      <c r="H975" s="9">
        <v>0.33311080000000004</v>
      </c>
      <c r="I975" s="9">
        <v>34.03</v>
      </c>
      <c r="J975" s="9">
        <v>173.1</v>
      </c>
      <c r="K975" s="3">
        <f t="shared" si="15"/>
        <v>51.721992371516158</v>
      </c>
    </row>
    <row r="976" spans="1:11" x14ac:dyDescent="0.25">
      <c r="A976" s="4">
        <v>45886</v>
      </c>
      <c r="B976" s="5">
        <v>0.4861111111111111</v>
      </c>
      <c r="C976" s="3">
        <v>970</v>
      </c>
      <c r="D976" s="3">
        <v>41.87</v>
      </c>
      <c r="E976" s="3">
        <v>711.7</v>
      </c>
      <c r="F976" s="3">
        <v>25.76</v>
      </c>
      <c r="G976" s="3">
        <v>33.93</v>
      </c>
      <c r="H976" s="9">
        <v>0.23613580000000001</v>
      </c>
      <c r="I976" s="9">
        <v>35.15</v>
      </c>
      <c r="J976" s="9">
        <v>174.3</v>
      </c>
      <c r="K976" s="3">
        <f t="shared" si="15"/>
        <v>52.369363885372564</v>
      </c>
    </row>
    <row r="977" spans="1:11" x14ac:dyDescent="0.25">
      <c r="A977" s="4">
        <v>45886</v>
      </c>
      <c r="B977" s="5">
        <v>0.49305555555555558</v>
      </c>
      <c r="C977" s="3">
        <v>971</v>
      </c>
      <c r="D977" s="3">
        <v>41.51</v>
      </c>
      <c r="E977" s="3">
        <v>711.3</v>
      </c>
      <c r="F977" s="3">
        <v>26.17</v>
      </c>
      <c r="G977" s="3">
        <v>34.369999999999997</v>
      </c>
      <c r="H977" s="9">
        <v>0.23613580000000001</v>
      </c>
      <c r="I977" s="9">
        <v>35.020000000000003</v>
      </c>
      <c r="J977" s="9">
        <v>175.7</v>
      </c>
      <c r="K977" s="3">
        <f t="shared" si="15"/>
        <v>52.564622998313773</v>
      </c>
    </row>
    <row r="978" spans="1:11" x14ac:dyDescent="0.25">
      <c r="A978" s="4">
        <v>45886</v>
      </c>
      <c r="B978" s="5">
        <v>0.5</v>
      </c>
      <c r="C978" s="3">
        <v>972</v>
      </c>
      <c r="D978" s="3">
        <v>41.34</v>
      </c>
      <c r="E978" s="3">
        <v>802</v>
      </c>
      <c r="F978" s="3">
        <v>26.06</v>
      </c>
      <c r="G978" s="3">
        <v>34.159999999999997</v>
      </c>
      <c r="H978" s="9">
        <v>0.2745379</v>
      </c>
      <c r="I978" s="9">
        <v>35.01</v>
      </c>
      <c r="J978" s="9">
        <v>176.6</v>
      </c>
      <c r="K978" s="3">
        <f t="shared" si="15"/>
        <v>52.894915115536136</v>
      </c>
    </row>
    <row r="979" spans="1:11" x14ac:dyDescent="0.25">
      <c r="A979" s="4">
        <v>45886</v>
      </c>
      <c r="B979" s="5">
        <v>0.50694444444444442</v>
      </c>
      <c r="C979" s="3">
        <v>973</v>
      </c>
      <c r="D979" s="3">
        <v>41.21</v>
      </c>
      <c r="E979" s="3">
        <v>880</v>
      </c>
      <c r="F979" s="3">
        <v>26.62</v>
      </c>
      <c r="G979" s="3">
        <v>34.56</v>
      </c>
      <c r="H979" s="9">
        <v>0.32845600000000008</v>
      </c>
      <c r="I979" s="9">
        <v>36.86</v>
      </c>
      <c r="J979" s="9">
        <v>182.6</v>
      </c>
      <c r="K979" s="3">
        <f t="shared" si="15"/>
        <v>53.989075895379337</v>
      </c>
    </row>
    <row r="980" spans="1:11" x14ac:dyDescent="0.25">
      <c r="A980" s="4">
        <v>45886</v>
      </c>
      <c r="B980" s="5">
        <v>0.51388888888888884</v>
      </c>
      <c r="C980" s="3">
        <v>974</v>
      </c>
      <c r="D980" s="3">
        <v>41.13</v>
      </c>
      <c r="E980" s="3">
        <v>701.3</v>
      </c>
      <c r="F980" s="3">
        <v>26.76</v>
      </c>
      <c r="G980" s="3">
        <v>34.29</v>
      </c>
      <c r="H980" s="9">
        <v>0.31681899999999996</v>
      </c>
      <c r="I980" s="9">
        <v>37.68</v>
      </c>
      <c r="J980" s="9">
        <v>166.2</v>
      </c>
      <c r="K980" s="3">
        <f t="shared" si="15"/>
        <v>55.838032553924592</v>
      </c>
    </row>
    <row r="981" spans="1:11" x14ac:dyDescent="0.25">
      <c r="A981" s="4">
        <v>45886</v>
      </c>
      <c r="B981" s="5">
        <v>0.52083333333333337</v>
      </c>
      <c r="C981" s="3">
        <v>975</v>
      </c>
      <c r="D981" s="3">
        <v>40.99</v>
      </c>
      <c r="E981" s="3">
        <v>718.1</v>
      </c>
      <c r="F981" s="3">
        <v>26.88</v>
      </c>
      <c r="G981" s="3">
        <v>34.26</v>
      </c>
      <c r="H981" s="9">
        <v>0.33311080000000004</v>
      </c>
      <c r="I981" s="9">
        <v>37.700000000000003</v>
      </c>
      <c r="J981" s="9">
        <v>163.80000000000001</v>
      </c>
      <c r="K981" s="3">
        <f t="shared" si="15"/>
        <v>56.575473529631978</v>
      </c>
    </row>
    <row r="982" spans="1:11" x14ac:dyDescent="0.25">
      <c r="A982" s="4">
        <v>45886</v>
      </c>
      <c r="B982" s="5">
        <v>0.52777777777777779</v>
      </c>
      <c r="C982" s="3">
        <v>976</v>
      </c>
      <c r="D982" s="3">
        <v>40.79</v>
      </c>
      <c r="E982" s="3">
        <v>811</v>
      </c>
      <c r="F982" s="3">
        <v>26.67</v>
      </c>
      <c r="G982" s="3">
        <v>33.979999999999997</v>
      </c>
      <c r="H982" s="9">
        <v>0.23536000000000001</v>
      </c>
      <c r="I982" s="9">
        <v>37.520000000000003</v>
      </c>
      <c r="J982" s="9">
        <v>164.4</v>
      </c>
      <c r="K982" s="3">
        <f t="shared" si="15"/>
        <v>56.733315400446017</v>
      </c>
    </row>
    <row r="983" spans="1:11" x14ac:dyDescent="0.25">
      <c r="A983" s="4">
        <v>45886</v>
      </c>
      <c r="B983" s="5">
        <v>0.53472222222222221</v>
      </c>
      <c r="C983" s="3">
        <v>977</v>
      </c>
      <c r="D983" s="3">
        <v>40.770000000000003</v>
      </c>
      <c r="E983" s="3">
        <v>984</v>
      </c>
      <c r="F983" s="3">
        <v>26.97</v>
      </c>
      <c r="G983" s="3">
        <v>34.54</v>
      </c>
      <c r="H983" s="9">
        <v>0.31294</v>
      </c>
      <c r="I983" s="9">
        <v>37.479999999999997</v>
      </c>
      <c r="J983" s="9">
        <v>164.6</v>
      </c>
      <c r="K983" s="3">
        <f t="shared" si="15"/>
        <v>55.816203780446912</v>
      </c>
    </row>
    <row r="984" spans="1:11" x14ac:dyDescent="0.25">
      <c r="A984" s="4">
        <v>45886</v>
      </c>
      <c r="B984" s="5">
        <v>0.54166666666666663</v>
      </c>
      <c r="C984" s="3">
        <v>978</v>
      </c>
      <c r="D984" s="3">
        <v>40.9</v>
      </c>
      <c r="E984" s="3">
        <v>940</v>
      </c>
      <c r="F984" s="3">
        <v>26.91</v>
      </c>
      <c r="G984" s="3">
        <v>34.26</v>
      </c>
      <c r="H984" s="9">
        <v>0.29315709999999995</v>
      </c>
      <c r="I984" s="9">
        <v>37.770000000000003</v>
      </c>
      <c r="J984" s="9">
        <v>164.8</v>
      </c>
      <c r="K984" s="3">
        <f t="shared" si="15"/>
        <v>56.727814645069415</v>
      </c>
    </row>
    <row r="985" spans="1:11" x14ac:dyDescent="0.25">
      <c r="A985" s="4">
        <v>45886</v>
      </c>
      <c r="B985" s="5">
        <v>0.54861111111111116</v>
      </c>
      <c r="C985" s="3">
        <v>979</v>
      </c>
      <c r="D985" s="3">
        <v>40.97</v>
      </c>
      <c r="E985" s="3">
        <v>885</v>
      </c>
      <c r="F985" s="3">
        <v>26.74</v>
      </c>
      <c r="G985" s="3">
        <v>34.11</v>
      </c>
      <c r="H985" s="9">
        <v>9.9207099999999993E-2</v>
      </c>
      <c r="I985" s="9">
        <v>37.9</v>
      </c>
      <c r="J985" s="9">
        <v>165</v>
      </c>
      <c r="K985" s="3">
        <f t="shared" si="15"/>
        <v>56.519773277747909</v>
      </c>
    </row>
    <row r="986" spans="1:11" x14ac:dyDescent="0.25">
      <c r="A986" s="4">
        <v>45886</v>
      </c>
      <c r="B986" s="5">
        <v>0.55555555555555558</v>
      </c>
      <c r="C986" s="3">
        <v>980</v>
      </c>
      <c r="D986" s="3">
        <v>40.99</v>
      </c>
      <c r="E986" s="3">
        <v>922</v>
      </c>
      <c r="F986" s="3">
        <v>26.7</v>
      </c>
      <c r="G986" s="3">
        <v>34.47</v>
      </c>
      <c r="H986" s="9">
        <v>2.162710000000001E-2</v>
      </c>
      <c r="I986" s="9">
        <v>38.130000000000003</v>
      </c>
      <c r="J986" s="9">
        <v>165</v>
      </c>
      <c r="K986" s="3">
        <f t="shared" si="15"/>
        <v>54.76594851097164</v>
      </c>
    </row>
    <row r="987" spans="1:11" x14ac:dyDescent="0.25">
      <c r="A987" s="4">
        <v>45886</v>
      </c>
      <c r="B987" s="5">
        <v>0.5625</v>
      </c>
      <c r="C987" s="3">
        <v>981</v>
      </c>
      <c r="D987" s="3">
        <v>41.01</v>
      </c>
      <c r="E987" s="3">
        <v>934</v>
      </c>
      <c r="F987" s="3">
        <v>26.35</v>
      </c>
      <c r="G987" s="3">
        <v>33.31</v>
      </c>
      <c r="H987" s="9">
        <v>-3.6557900000000032E-2</v>
      </c>
      <c r="I987" s="9">
        <v>38.29</v>
      </c>
      <c r="J987" s="9">
        <v>165.9</v>
      </c>
      <c r="K987" s="3">
        <f t="shared" si="15"/>
        <v>58.071448426671232</v>
      </c>
    </row>
    <row r="988" spans="1:11" x14ac:dyDescent="0.25">
      <c r="A988" s="4">
        <v>45886</v>
      </c>
      <c r="B988" s="5">
        <v>0.56944444444444442</v>
      </c>
      <c r="C988" s="3">
        <v>982</v>
      </c>
      <c r="D988" s="3">
        <v>40.71</v>
      </c>
      <c r="E988" s="3">
        <v>907</v>
      </c>
      <c r="F988" s="3">
        <v>26.37</v>
      </c>
      <c r="G988" s="3">
        <v>33.39</v>
      </c>
      <c r="H988" s="9">
        <v>-3.6945800000000029E-2</v>
      </c>
      <c r="I988" s="9">
        <v>38.08</v>
      </c>
      <c r="J988" s="9">
        <v>166.8</v>
      </c>
      <c r="K988" s="3">
        <f t="shared" si="15"/>
        <v>57.813836998744975</v>
      </c>
    </row>
    <row r="989" spans="1:11" x14ac:dyDescent="0.25">
      <c r="A989" s="4">
        <v>45886</v>
      </c>
      <c r="B989" s="5">
        <v>0.57638888888888884</v>
      </c>
      <c r="C989" s="3">
        <v>983</v>
      </c>
      <c r="D989" s="3">
        <v>40.32</v>
      </c>
      <c r="E989" s="3">
        <v>787.3</v>
      </c>
      <c r="F989" s="3">
        <v>26.38</v>
      </c>
      <c r="G989" s="3">
        <v>33.43</v>
      </c>
      <c r="H989" s="9">
        <v>3.0078999999999523E-3</v>
      </c>
      <c r="I989" s="9">
        <v>37.75</v>
      </c>
      <c r="J989" s="9">
        <v>169.1</v>
      </c>
      <c r="K989" s="3">
        <f t="shared" si="15"/>
        <v>57.685547627386804</v>
      </c>
    </row>
    <row r="990" spans="1:11" x14ac:dyDescent="0.25">
      <c r="A990" s="4">
        <v>45886</v>
      </c>
      <c r="B990" s="5">
        <v>0.58333333333333337</v>
      </c>
      <c r="C990" s="3">
        <v>984</v>
      </c>
      <c r="D990" s="3">
        <v>40.03</v>
      </c>
      <c r="E990" s="3">
        <v>649.4</v>
      </c>
      <c r="F990" s="3">
        <v>26.54</v>
      </c>
      <c r="G990" s="3">
        <v>33.67</v>
      </c>
      <c r="H990" s="9">
        <v>0.2369116</v>
      </c>
      <c r="I990" s="9">
        <v>34.86</v>
      </c>
      <c r="J990" s="9">
        <v>174.4</v>
      </c>
      <c r="K990" s="3">
        <f t="shared" si="15"/>
        <v>57.439562303386474</v>
      </c>
    </row>
    <row r="991" spans="1:11" x14ac:dyDescent="0.25">
      <c r="A991" s="4">
        <v>45886</v>
      </c>
      <c r="B991" s="5">
        <v>0.59027777777777779</v>
      </c>
      <c r="C991" s="3">
        <v>985</v>
      </c>
      <c r="D991" s="3">
        <v>39.82</v>
      </c>
      <c r="E991" s="3">
        <v>804</v>
      </c>
      <c r="F991" s="3">
        <v>26.14</v>
      </c>
      <c r="G991" s="3">
        <v>32.94</v>
      </c>
      <c r="H991" s="9">
        <v>0.19618210000000003</v>
      </c>
      <c r="I991" s="9">
        <v>37.049999999999997</v>
      </c>
      <c r="J991" s="9">
        <v>173.9</v>
      </c>
      <c r="K991" s="3">
        <f t="shared" si="15"/>
        <v>58.655825018730013</v>
      </c>
    </row>
    <row r="992" spans="1:11" x14ac:dyDescent="0.25">
      <c r="A992" s="4">
        <v>45886</v>
      </c>
      <c r="B992" s="5">
        <v>0.59722222222222221</v>
      </c>
      <c r="C992" s="3">
        <v>986</v>
      </c>
      <c r="D992" s="3">
        <v>39.53</v>
      </c>
      <c r="E992" s="3">
        <v>482.8</v>
      </c>
      <c r="F992" s="3">
        <v>25.95</v>
      </c>
      <c r="G992" s="3">
        <v>32.869999999999997</v>
      </c>
      <c r="H992" s="9">
        <v>0.11821420000000005</v>
      </c>
      <c r="I992" s="9">
        <v>36.9</v>
      </c>
      <c r="J992" s="9">
        <v>174.3</v>
      </c>
      <c r="K992" s="3">
        <f t="shared" si="15"/>
        <v>57.970329192955425</v>
      </c>
    </row>
    <row r="993" spans="1:11" x14ac:dyDescent="0.25">
      <c r="A993" s="4">
        <v>45886</v>
      </c>
      <c r="B993" s="5">
        <v>0.60416666666666663</v>
      </c>
      <c r="C993" s="3">
        <v>987</v>
      </c>
      <c r="D993" s="3">
        <v>39.17</v>
      </c>
      <c r="E993" s="3">
        <v>639.29999999999995</v>
      </c>
      <c r="F993" s="3">
        <v>25.85</v>
      </c>
      <c r="G993" s="3">
        <v>32.56</v>
      </c>
      <c r="H993" s="9">
        <v>2.2320999999999591E-3</v>
      </c>
      <c r="I993" s="9">
        <v>36.72</v>
      </c>
      <c r="J993" s="9">
        <v>174.4</v>
      </c>
      <c r="K993" s="3">
        <f t="shared" si="15"/>
        <v>58.86891862100213</v>
      </c>
    </row>
    <row r="994" spans="1:11" x14ac:dyDescent="0.25">
      <c r="A994" s="4">
        <v>45886</v>
      </c>
      <c r="B994" s="5">
        <v>0.61111111111111116</v>
      </c>
      <c r="C994" s="3">
        <v>988</v>
      </c>
      <c r="D994" s="3">
        <v>38.51</v>
      </c>
      <c r="E994" s="3">
        <v>373.5</v>
      </c>
      <c r="F994" s="3">
        <v>25.58</v>
      </c>
      <c r="G994" s="3">
        <v>32.29</v>
      </c>
      <c r="H994" s="9">
        <v>-1.7162899999999981E-2</v>
      </c>
      <c r="I994" s="9">
        <v>36.31</v>
      </c>
      <c r="J994" s="9">
        <v>175.5</v>
      </c>
      <c r="K994" s="3">
        <f t="shared" si="15"/>
        <v>58.677273858199605</v>
      </c>
    </row>
    <row r="995" spans="1:11" x14ac:dyDescent="0.25">
      <c r="A995" s="1">
        <v>45887</v>
      </c>
      <c r="B995" s="2" t="s">
        <v>27</v>
      </c>
      <c r="C995" s="3">
        <v>994</v>
      </c>
      <c r="D995" s="3">
        <v>33.78</v>
      </c>
      <c r="E995" s="3">
        <v>132.80000000000001</v>
      </c>
      <c r="F995" s="3">
        <v>24.96</v>
      </c>
      <c r="G995" s="3">
        <v>30.39</v>
      </c>
      <c r="H995" s="9">
        <v>0.26200000000000001</v>
      </c>
      <c r="I995" s="9">
        <v>32.96</v>
      </c>
      <c r="J995" s="9">
        <v>179.8</v>
      </c>
      <c r="K995" s="3">
        <f t="shared" si="15"/>
        <v>64.575178816309872</v>
      </c>
    </row>
    <row r="996" spans="1:11" x14ac:dyDescent="0.25">
      <c r="A996" s="1">
        <v>45887</v>
      </c>
      <c r="B996" s="2" t="s">
        <v>28</v>
      </c>
      <c r="C996" s="3">
        <v>995</v>
      </c>
      <c r="D996" s="3">
        <v>33.659999999999997</v>
      </c>
      <c r="E996" s="3">
        <v>107</v>
      </c>
      <c r="F996" s="3">
        <v>25.06</v>
      </c>
      <c r="G996" s="3">
        <v>30.6</v>
      </c>
      <c r="H996" s="9">
        <v>0.124</v>
      </c>
      <c r="I996" s="9">
        <v>32.82</v>
      </c>
      <c r="J996" s="9">
        <v>179.8</v>
      </c>
      <c r="K996" s="3">
        <f t="shared" si="15"/>
        <v>64.069453596627213</v>
      </c>
    </row>
    <row r="997" spans="1:11" x14ac:dyDescent="0.25">
      <c r="A997" s="1">
        <v>45887</v>
      </c>
      <c r="B997" s="2" t="s">
        <v>29</v>
      </c>
      <c r="C997" s="3">
        <v>996</v>
      </c>
      <c r="D997" s="3">
        <v>33.57</v>
      </c>
      <c r="E997" s="3">
        <v>125.5</v>
      </c>
      <c r="F997" s="3">
        <v>24.84</v>
      </c>
      <c r="G997" s="3">
        <v>30.31</v>
      </c>
      <c r="H997" s="9">
        <v>0.124</v>
      </c>
      <c r="I997" s="9">
        <v>32.61</v>
      </c>
      <c r="J997" s="9">
        <v>180.2</v>
      </c>
      <c r="K997" s="3">
        <f t="shared" si="15"/>
        <v>64.288737369148379</v>
      </c>
    </row>
    <row r="998" spans="1:11" x14ac:dyDescent="0.25">
      <c r="A998" s="1">
        <v>45887</v>
      </c>
      <c r="B998" s="2" t="s">
        <v>30</v>
      </c>
      <c r="C998" s="3">
        <v>997</v>
      </c>
      <c r="D998" s="3">
        <v>33.54</v>
      </c>
      <c r="E998" s="3">
        <v>149.80000000000001</v>
      </c>
      <c r="F998" s="3">
        <v>25.07</v>
      </c>
      <c r="G998" s="3">
        <v>30.57</v>
      </c>
      <c r="H998" s="9">
        <v>8.5000000000000006E-2</v>
      </c>
      <c r="I998" s="9">
        <v>31.96</v>
      </c>
      <c r="J998" s="9">
        <v>180</v>
      </c>
      <c r="K998" s="3">
        <f t="shared" si="15"/>
        <v>64.282723435009189</v>
      </c>
    </row>
    <row r="999" spans="1:11" x14ac:dyDescent="0.25">
      <c r="A999" s="1">
        <v>45887</v>
      </c>
      <c r="B999" s="2" t="s">
        <v>31</v>
      </c>
      <c r="C999" s="3">
        <v>998</v>
      </c>
      <c r="D999" s="3">
        <v>33.43</v>
      </c>
      <c r="E999" s="3">
        <v>91.4</v>
      </c>
      <c r="F999" s="3">
        <v>24.7</v>
      </c>
      <c r="G999" s="3">
        <v>29.8</v>
      </c>
      <c r="H999" s="9">
        <v>4.5999999999999999E-2</v>
      </c>
      <c r="I999" s="9">
        <v>32.33</v>
      </c>
      <c r="J999" s="9">
        <v>180.7</v>
      </c>
      <c r="K999" s="3">
        <f t="shared" si="15"/>
        <v>66.156208863054104</v>
      </c>
    </row>
    <row r="1000" spans="1:11" x14ac:dyDescent="0.25">
      <c r="A1000" s="1">
        <v>45887</v>
      </c>
      <c r="B1000" s="2" t="s">
        <v>32</v>
      </c>
      <c r="C1000" s="3">
        <v>999</v>
      </c>
      <c r="D1000" s="3">
        <v>33.26</v>
      </c>
      <c r="E1000" s="3">
        <v>117.4</v>
      </c>
      <c r="F1000" s="3">
        <v>24.68</v>
      </c>
      <c r="G1000" s="3">
        <v>29.83</v>
      </c>
      <c r="H1000" s="9">
        <v>6.6000000000000003E-2</v>
      </c>
      <c r="I1000" s="9">
        <v>32.119999999999997</v>
      </c>
      <c r="J1000" s="9">
        <v>180.6</v>
      </c>
      <c r="K1000" s="3">
        <f t="shared" si="15"/>
        <v>65.875399625543338</v>
      </c>
    </row>
    <row r="1001" spans="1:11" x14ac:dyDescent="0.25">
      <c r="A1001" s="1">
        <v>45887</v>
      </c>
      <c r="B1001" s="2" t="s">
        <v>33</v>
      </c>
      <c r="C1001" s="3">
        <v>1000</v>
      </c>
      <c r="D1001" s="3">
        <v>33.1</v>
      </c>
      <c r="E1001" s="3">
        <v>65.849999999999994</v>
      </c>
      <c r="F1001" s="3">
        <v>24.41</v>
      </c>
      <c r="G1001" s="3">
        <v>29.4</v>
      </c>
      <c r="H1001" s="9">
        <v>0.183</v>
      </c>
      <c r="I1001" s="9">
        <v>31.94</v>
      </c>
      <c r="J1001" s="9">
        <v>181</v>
      </c>
      <c r="K1001" s="3">
        <f t="shared" si="15"/>
        <v>66.569002781991387</v>
      </c>
    </row>
    <row r="1002" spans="1:11" x14ac:dyDescent="0.25">
      <c r="A1002" s="1">
        <v>45887</v>
      </c>
      <c r="B1002" s="2" t="s">
        <v>34</v>
      </c>
      <c r="C1002" s="3">
        <v>1001</v>
      </c>
      <c r="D1002" s="3">
        <v>32.83</v>
      </c>
      <c r="E1002" s="3">
        <v>55.73</v>
      </c>
      <c r="F1002" s="3">
        <v>24.27</v>
      </c>
      <c r="G1002" s="3">
        <v>29.03</v>
      </c>
      <c r="H1002" s="9">
        <v>0.125</v>
      </c>
      <c r="I1002" s="9">
        <v>31.65</v>
      </c>
      <c r="J1002" s="9">
        <v>181</v>
      </c>
      <c r="K1002" s="3">
        <f t="shared" si="15"/>
        <v>67.747580631722499</v>
      </c>
    </row>
    <row r="1003" spans="1:11" x14ac:dyDescent="0.25">
      <c r="A1003" s="1">
        <v>45887</v>
      </c>
      <c r="B1003" s="2" t="s">
        <v>35</v>
      </c>
      <c r="C1003" s="3">
        <v>1002</v>
      </c>
      <c r="D1003" s="3">
        <v>32.53</v>
      </c>
      <c r="E1003" s="3">
        <v>22.92</v>
      </c>
      <c r="F1003" s="3">
        <v>24.24</v>
      </c>
      <c r="G1003" s="3">
        <v>28.88</v>
      </c>
      <c r="H1003" s="9">
        <v>6.6000000000000003E-2</v>
      </c>
      <c r="I1003" s="9">
        <v>31.4</v>
      </c>
      <c r="J1003" s="9">
        <v>181.6</v>
      </c>
      <c r="K1003" s="3">
        <f t="shared" si="15"/>
        <v>68.399809586453145</v>
      </c>
    </row>
    <row r="1004" spans="1:11" x14ac:dyDescent="0.25">
      <c r="A1004" s="1">
        <v>45887</v>
      </c>
      <c r="B1004" s="2" t="s">
        <v>36</v>
      </c>
      <c r="C1004" s="3">
        <v>1003</v>
      </c>
      <c r="D1004" s="3">
        <v>32.28</v>
      </c>
      <c r="E1004" s="3">
        <v>13.6</v>
      </c>
      <c r="F1004" s="3">
        <v>24.13</v>
      </c>
      <c r="G1004" s="3">
        <v>28.66</v>
      </c>
      <c r="H1004" s="9">
        <v>6.6000000000000003E-2</v>
      </c>
      <c r="I1004" s="9">
        <v>31.16</v>
      </c>
      <c r="J1004" s="9">
        <v>182</v>
      </c>
      <c r="K1004" s="3">
        <f t="shared" si="15"/>
        <v>68.954858310581884</v>
      </c>
    </row>
    <row r="1005" spans="1:11" x14ac:dyDescent="0.25">
      <c r="A1005" s="1">
        <v>45887</v>
      </c>
      <c r="B1005" s="2" t="s">
        <v>37</v>
      </c>
      <c r="C1005" s="3">
        <v>1004</v>
      </c>
      <c r="D1005" s="3">
        <v>31.99</v>
      </c>
      <c r="E1005" s="3">
        <v>6.0039999999999996</v>
      </c>
      <c r="F1005" s="3">
        <v>23.99</v>
      </c>
      <c r="G1005" s="3">
        <v>28.43</v>
      </c>
      <c r="H1005" s="9">
        <v>0.14499999999999999</v>
      </c>
      <c r="I1005" s="9">
        <v>30.9</v>
      </c>
      <c r="J1005" s="9">
        <v>181.8</v>
      </c>
      <c r="K1005" s="3">
        <f t="shared" si="15"/>
        <v>69.384931590962438</v>
      </c>
    </row>
    <row r="1006" spans="1:11" x14ac:dyDescent="0.25">
      <c r="A1006" s="1">
        <v>45887</v>
      </c>
      <c r="B1006" s="2" t="s">
        <v>38</v>
      </c>
      <c r="C1006" s="3">
        <v>1005</v>
      </c>
      <c r="D1006" s="3">
        <v>31.74</v>
      </c>
      <c r="E1006" s="3">
        <v>2.2290000000000001</v>
      </c>
      <c r="F1006" s="3">
        <v>23.85</v>
      </c>
      <c r="G1006" s="3">
        <v>28.18</v>
      </c>
      <c r="H1006" s="9">
        <v>-0.109</v>
      </c>
      <c r="I1006" s="9">
        <v>30.67</v>
      </c>
      <c r="J1006" s="9">
        <v>182</v>
      </c>
      <c r="K1006" s="3">
        <f t="shared" si="15"/>
        <v>69.936336882076532</v>
      </c>
    </row>
    <row r="1007" spans="1:11" x14ac:dyDescent="0.25">
      <c r="A1007" s="1">
        <v>45887</v>
      </c>
      <c r="B1007" s="2" t="s">
        <v>39</v>
      </c>
      <c r="C1007" s="3">
        <v>1006</v>
      </c>
      <c r="D1007" s="3">
        <v>31.54</v>
      </c>
      <c r="E1007" s="3">
        <v>0.51900000000000002</v>
      </c>
      <c r="F1007" s="3">
        <v>23.86</v>
      </c>
      <c r="G1007" s="3">
        <v>28.24</v>
      </c>
      <c r="H1007" s="9">
        <v>8.0000000000000002E-3</v>
      </c>
      <c r="I1007" s="9">
        <v>30.47</v>
      </c>
      <c r="J1007" s="9">
        <v>182.8</v>
      </c>
      <c r="K1007" s="3">
        <f t="shared" si="15"/>
        <v>69.653100864195835</v>
      </c>
    </row>
    <row r="1008" spans="1:11" x14ac:dyDescent="0.25">
      <c r="A1008" s="1">
        <v>45887</v>
      </c>
      <c r="B1008" s="2" t="s">
        <v>40</v>
      </c>
      <c r="C1008" s="3">
        <v>1007</v>
      </c>
      <c r="D1008" s="3">
        <v>31.38</v>
      </c>
      <c r="E1008" s="3">
        <v>5.6000000000000001E-2</v>
      </c>
      <c r="F1008" s="3">
        <v>23.84</v>
      </c>
      <c r="G1008" s="3">
        <v>28.21</v>
      </c>
      <c r="H1008" s="9">
        <v>-7.0000000000000007E-2</v>
      </c>
      <c r="I1008" s="9">
        <v>30.3</v>
      </c>
      <c r="J1008" s="9">
        <v>182.3</v>
      </c>
      <c r="K1008" s="3">
        <f t="shared" si="15"/>
        <v>69.69903707189404</v>
      </c>
    </row>
    <row r="1009" spans="1:11" x14ac:dyDescent="0.25">
      <c r="A1009" s="1">
        <v>45887</v>
      </c>
      <c r="B1009" s="2" t="s">
        <v>41</v>
      </c>
      <c r="C1009" s="3">
        <v>1008</v>
      </c>
      <c r="D1009" s="3">
        <v>31.21</v>
      </c>
      <c r="E1009" s="3">
        <v>0.01</v>
      </c>
      <c r="F1009" s="3">
        <v>23.82</v>
      </c>
      <c r="G1009" s="3">
        <v>28.01</v>
      </c>
      <c r="H1009" s="9">
        <v>-1.0999999999999999E-2</v>
      </c>
      <c r="I1009" s="9">
        <v>29.14</v>
      </c>
      <c r="J1009" s="9">
        <v>182</v>
      </c>
      <c r="K1009" s="3">
        <f t="shared" si="15"/>
        <v>70.734997172714742</v>
      </c>
    </row>
    <row r="1010" spans="1:11" x14ac:dyDescent="0.25">
      <c r="A1010" s="1">
        <v>45887</v>
      </c>
      <c r="B1010" s="2" t="s">
        <v>42</v>
      </c>
      <c r="C1010" s="3">
        <v>1009</v>
      </c>
      <c r="D1010" s="3">
        <v>31.07</v>
      </c>
      <c r="E1010" s="3">
        <v>3.0000000000000001E-3</v>
      </c>
      <c r="F1010" s="3">
        <v>23.78</v>
      </c>
      <c r="G1010" s="3">
        <v>27.93</v>
      </c>
      <c r="H1010" s="9">
        <v>-8.8999999999999996E-2</v>
      </c>
      <c r="I1010" s="9">
        <v>29.98</v>
      </c>
      <c r="J1010" s="9">
        <v>182.6</v>
      </c>
      <c r="K1010" s="3">
        <f t="shared" si="15"/>
        <v>70.947138447778343</v>
      </c>
    </row>
    <row r="1011" spans="1:11" x14ac:dyDescent="0.25">
      <c r="A1011" s="1">
        <v>45887</v>
      </c>
      <c r="B1011" s="2" t="s">
        <v>43</v>
      </c>
      <c r="C1011" s="3">
        <v>1010</v>
      </c>
      <c r="D1011" s="3">
        <v>30.96</v>
      </c>
      <c r="E1011" s="3">
        <v>7.0000000000000001E-3</v>
      </c>
      <c r="F1011" s="3">
        <v>23.77</v>
      </c>
      <c r="G1011" s="3">
        <v>27.93</v>
      </c>
      <c r="H1011" s="9">
        <v>0.107</v>
      </c>
      <c r="I1011" s="9">
        <v>29.84</v>
      </c>
      <c r="J1011" s="9">
        <v>181.4</v>
      </c>
      <c r="K1011" s="3">
        <f t="shared" si="15"/>
        <v>70.882588614667512</v>
      </c>
    </row>
    <row r="1012" spans="1:11" x14ac:dyDescent="0.25">
      <c r="A1012" s="1">
        <v>45887</v>
      </c>
      <c r="B1012" s="2" t="s">
        <v>44</v>
      </c>
      <c r="C1012" s="3">
        <v>1011</v>
      </c>
      <c r="D1012" s="3">
        <v>30.84</v>
      </c>
      <c r="E1012" s="3">
        <v>0.01</v>
      </c>
      <c r="F1012" s="3">
        <v>23.56</v>
      </c>
      <c r="G1012" s="3">
        <v>27.83</v>
      </c>
      <c r="H1012" s="9">
        <v>-6.9000000000000006E-2</v>
      </c>
      <c r="I1012" s="9">
        <v>29.73</v>
      </c>
      <c r="J1012" s="9">
        <v>181.4</v>
      </c>
      <c r="K1012" s="3">
        <f t="shared" si="15"/>
        <v>70.115476340576464</v>
      </c>
    </row>
    <row r="1013" spans="1:11" x14ac:dyDescent="0.25">
      <c r="A1013" s="1">
        <v>45887</v>
      </c>
      <c r="B1013" s="2" t="s">
        <v>45</v>
      </c>
      <c r="C1013" s="3">
        <v>1012</v>
      </c>
      <c r="D1013" s="3">
        <v>30.72</v>
      </c>
      <c r="E1013" s="3">
        <v>3.0000000000000001E-3</v>
      </c>
      <c r="F1013" s="3">
        <v>23.68</v>
      </c>
      <c r="G1013" s="3">
        <v>27.8</v>
      </c>
      <c r="H1013" s="9">
        <v>-0.03</v>
      </c>
      <c r="I1013" s="9">
        <v>29.58</v>
      </c>
      <c r="J1013" s="9">
        <v>181.7</v>
      </c>
      <c r="K1013" s="3">
        <f t="shared" si="15"/>
        <v>71.067109474132849</v>
      </c>
    </row>
    <row r="1014" spans="1:11" x14ac:dyDescent="0.25">
      <c r="A1014" s="1">
        <v>45887</v>
      </c>
      <c r="B1014" s="2" t="s">
        <v>46</v>
      </c>
      <c r="C1014" s="3">
        <v>1013</v>
      </c>
      <c r="D1014" s="3">
        <v>30.64</v>
      </c>
      <c r="E1014" s="3">
        <v>3.0000000000000001E-3</v>
      </c>
      <c r="F1014" s="3">
        <v>23.71</v>
      </c>
      <c r="G1014" s="3">
        <v>27.76</v>
      </c>
      <c r="H1014" s="9">
        <v>-0.03</v>
      </c>
      <c r="I1014" s="9">
        <v>29.46</v>
      </c>
      <c r="J1014" s="9">
        <v>181.4</v>
      </c>
      <c r="K1014" s="3">
        <f t="shared" si="15"/>
        <v>71.498903020847379</v>
      </c>
    </row>
    <row r="1015" spans="1:11" x14ac:dyDescent="0.25">
      <c r="A1015" s="1">
        <v>45887</v>
      </c>
      <c r="B1015" s="2" t="s">
        <v>47</v>
      </c>
      <c r="C1015" s="3">
        <v>1014</v>
      </c>
      <c r="D1015" s="3">
        <v>30.59</v>
      </c>
      <c r="E1015" s="3">
        <v>3.0000000000000001E-3</v>
      </c>
      <c r="F1015" s="3">
        <v>23.77</v>
      </c>
      <c r="G1015" s="3">
        <v>27.71</v>
      </c>
      <c r="H1015" s="9">
        <v>-0.01</v>
      </c>
      <c r="I1015" s="9">
        <v>29.36</v>
      </c>
      <c r="J1015" s="9">
        <v>181.2</v>
      </c>
      <c r="K1015" s="3">
        <f t="shared" si="15"/>
        <v>72.188344298598196</v>
      </c>
    </row>
    <row r="1016" spans="1:11" x14ac:dyDescent="0.25">
      <c r="A1016" s="1">
        <v>45887</v>
      </c>
      <c r="B1016" s="2" t="s">
        <v>48</v>
      </c>
      <c r="C1016" s="3">
        <v>1015</v>
      </c>
      <c r="D1016" s="3">
        <v>30.56</v>
      </c>
      <c r="E1016" s="3">
        <v>3.0000000000000001E-3</v>
      </c>
      <c r="F1016" s="3">
        <v>23.66</v>
      </c>
      <c r="G1016" s="3">
        <v>27.63</v>
      </c>
      <c r="H1016" s="9">
        <v>2.9000000000000001E-2</v>
      </c>
      <c r="I1016" s="9">
        <v>27.63</v>
      </c>
      <c r="J1016" s="9">
        <v>180.9</v>
      </c>
      <c r="K1016" s="3">
        <f t="shared" si="15"/>
        <v>71.948033056555957</v>
      </c>
    </row>
    <row r="1017" spans="1:11" x14ac:dyDescent="0.25">
      <c r="A1017" s="1">
        <v>45887</v>
      </c>
      <c r="B1017" s="2" t="s">
        <v>49</v>
      </c>
      <c r="C1017" s="3">
        <v>1016</v>
      </c>
      <c r="D1017" s="3">
        <v>30.49</v>
      </c>
      <c r="E1017" s="3">
        <v>3.0000000000000001E-3</v>
      </c>
      <c r="F1017" s="3">
        <v>23.67</v>
      </c>
      <c r="G1017" s="3">
        <v>27.68</v>
      </c>
      <c r="H1017" s="9">
        <v>6.8000000000000005E-2</v>
      </c>
      <c r="I1017" s="9">
        <v>28.66</v>
      </c>
      <c r="J1017" s="9">
        <v>180.7</v>
      </c>
      <c r="K1017" s="3">
        <f t="shared" si="15"/>
        <v>71.714607729325692</v>
      </c>
    </row>
    <row r="1018" spans="1:11" x14ac:dyDescent="0.25">
      <c r="A1018" s="1">
        <v>45887</v>
      </c>
      <c r="B1018" s="2" t="s">
        <v>50</v>
      </c>
      <c r="C1018" s="3">
        <v>1017</v>
      </c>
      <c r="D1018" s="3">
        <v>30.43</v>
      </c>
      <c r="E1018" s="3">
        <v>0</v>
      </c>
      <c r="F1018" s="3">
        <v>23.55</v>
      </c>
      <c r="G1018" s="3">
        <v>27.49</v>
      </c>
      <c r="H1018" s="9">
        <v>-4.9000000000000002E-2</v>
      </c>
      <c r="I1018" s="9">
        <v>28.56</v>
      </c>
      <c r="J1018" s="9">
        <v>180.5</v>
      </c>
      <c r="K1018" s="3">
        <f t="shared" si="15"/>
        <v>72.066919474926877</v>
      </c>
    </row>
    <row r="1019" spans="1:11" x14ac:dyDescent="0.25">
      <c r="A1019" s="1">
        <v>45887</v>
      </c>
      <c r="B1019" s="2" t="s">
        <v>51</v>
      </c>
      <c r="C1019" s="3">
        <v>1018</v>
      </c>
      <c r="D1019" s="3">
        <v>30.38</v>
      </c>
      <c r="E1019" s="3">
        <v>7.0000000000000001E-3</v>
      </c>
      <c r="F1019" s="3">
        <v>23.64</v>
      </c>
      <c r="G1019" s="3">
        <v>27.62</v>
      </c>
      <c r="H1019" s="9">
        <v>-4.9000000000000002E-2</v>
      </c>
      <c r="I1019" s="9">
        <v>27.43</v>
      </c>
      <c r="J1019" s="9">
        <v>180.2</v>
      </c>
      <c r="K1019" s="3">
        <f t="shared" si="15"/>
        <v>71.877079284723919</v>
      </c>
    </row>
    <row r="1020" spans="1:11" x14ac:dyDescent="0.25">
      <c r="A1020" s="1">
        <v>45887</v>
      </c>
      <c r="B1020" s="2" t="s">
        <v>52</v>
      </c>
      <c r="C1020" s="3">
        <v>1019</v>
      </c>
      <c r="D1020" s="3">
        <v>30.36</v>
      </c>
      <c r="E1020" s="3">
        <v>0</v>
      </c>
      <c r="F1020" s="3">
        <v>23.48</v>
      </c>
      <c r="G1020" s="3">
        <v>27.27</v>
      </c>
      <c r="H1020" s="9">
        <v>8.8999999999999996E-2</v>
      </c>
      <c r="I1020" s="9">
        <v>28.37</v>
      </c>
      <c r="J1020" s="9">
        <v>179.8</v>
      </c>
      <c r="K1020" s="3">
        <f t="shared" si="15"/>
        <v>72.936291852509299</v>
      </c>
    </row>
    <row r="1021" spans="1:11" x14ac:dyDescent="0.25">
      <c r="A1021" s="1">
        <v>45887</v>
      </c>
      <c r="B1021" s="2" t="s">
        <v>53</v>
      </c>
      <c r="C1021" s="3">
        <v>1020</v>
      </c>
      <c r="D1021" s="3">
        <v>30.29</v>
      </c>
      <c r="E1021" s="3">
        <v>0</v>
      </c>
      <c r="F1021" s="3">
        <v>23.57</v>
      </c>
      <c r="G1021" s="3">
        <v>27.49</v>
      </c>
      <c r="H1021" s="9">
        <v>0.01</v>
      </c>
      <c r="I1021" s="9">
        <v>28.76</v>
      </c>
      <c r="J1021" s="9">
        <v>179.4</v>
      </c>
      <c r="K1021" s="3">
        <f t="shared" si="15"/>
        <v>72.198293615240544</v>
      </c>
    </row>
    <row r="1022" spans="1:11" x14ac:dyDescent="0.25">
      <c r="A1022" s="1">
        <v>45887</v>
      </c>
      <c r="B1022" s="2" t="s">
        <v>54</v>
      </c>
      <c r="C1022" s="3">
        <v>1021</v>
      </c>
      <c r="D1022" s="3">
        <v>30.21</v>
      </c>
      <c r="E1022" s="3">
        <v>0.01</v>
      </c>
      <c r="F1022" s="3">
        <v>23.59</v>
      </c>
      <c r="G1022" s="3">
        <v>27.42</v>
      </c>
      <c r="H1022" s="9">
        <v>4.9000000000000002E-2</v>
      </c>
      <c r="I1022" s="9">
        <v>28.18</v>
      </c>
      <c r="J1022" s="9">
        <v>179.9</v>
      </c>
      <c r="K1022" s="3">
        <f t="shared" si="15"/>
        <v>72.752823739987335</v>
      </c>
    </row>
    <row r="1023" spans="1:11" x14ac:dyDescent="0.25">
      <c r="A1023" s="1">
        <v>45887</v>
      </c>
      <c r="B1023" s="2" t="s">
        <v>55</v>
      </c>
      <c r="C1023" s="3">
        <v>1022</v>
      </c>
      <c r="D1023" s="3">
        <v>30.15</v>
      </c>
      <c r="E1023" s="3">
        <v>3.0000000000000001E-3</v>
      </c>
      <c r="F1023" s="3">
        <v>23.59</v>
      </c>
      <c r="G1023" s="3">
        <v>27.39</v>
      </c>
      <c r="H1023" s="9">
        <v>-4.8000000000000001E-2</v>
      </c>
      <c r="I1023" s="9">
        <v>27.41</v>
      </c>
      <c r="J1023" s="9">
        <v>178.8</v>
      </c>
      <c r="K1023" s="3">
        <f t="shared" si="15"/>
        <v>72.934870807711377</v>
      </c>
    </row>
    <row r="1024" spans="1:11" x14ac:dyDescent="0.25">
      <c r="A1024" s="1">
        <v>45887</v>
      </c>
      <c r="B1024" s="2" t="s">
        <v>56</v>
      </c>
      <c r="C1024" s="3">
        <v>1023</v>
      </c>
      <c r="D1024" s="3">
        <v>30.1</v>
      </c>
      <c r="E1024" s="3">
        <v>0</v>
      </c>
      <c r="F1024" s="3">
        <v>23.53</v>
      </c>
      <c r="G1024" s="3">
        <v>27.29</v>
      </c>
      <c r="H1024" s="9">
        <v>-8.7999999999999995E-2</v>
      </c>
      <c r="I1024" s="9">
        <v>28.46</v>
      </c>
      <c r="J1024" s="9">
        <v>179.1</v>
      </c>
      <c r="K1024" s="3">
        <f t="shared" si="15"/>
        <v>73.146147818547746</v>
      </c>
    </row>
    <row r="1025" spans="1:11" x14ac:dyDescent="0.25">
      <c r="A1025" s="1">
        <v>45887</v>
      </c>
      <c r="B1025" s="2" t="s">
        <v>57</v>
      </c>
      <c r="C1025" s="3">
        <v>1024</v>
      </c>
      <c r="D1025" s="3">
        <v>30.09</v>
      </c>
      <c r="E1025" s="3">
        <v>3.0000000000000001E-3</v>
      </c>
      <c r="F1025" s="3">
        <v>23.23</v>
      </c>
      <c r="G1025" s="3">
        <v>26.86</v>
      </c>
      <c r="H1025" s="9">
        <v>-8.6999999999999994E-2</v>
      </c>
      <c r="I1025" s="9">
        <v>26.19</v>
      </c>
      <c r="J1025" s="9">
        <v>179.6</v>
      </c>
      <c r="K1025" s="3">
        <f t="shared" si="15"/>
        <v>73.785633011472726</v>
      </c>
    </row>
    <row r="1026" spans="1:11" x14ac:dyDescent="0.25">
      <c r="A1026" s="1">
        <v>45887</v>
      </c>
      <c r="B1026" s="2" t="s">
        <v>58</v>
      </c>
      <c r="C1026" s="3">
        <v>1025</v>
      </c>
      <c r="D1026" s="3">
        <v>30.05</v>
      </c>
      <c r="E1026" s="3">
        <v>7.0000000000000001E-3</v>
      </c>
      <c r="F1026" s="3">
        <v>23.04</v>
      </c>
      <c r="G1026" s="3">
        <v>26.65</v>
      </c>
      <c r="H1026" s="9">
        <v>-8.6999999999999994E-2</v>
      </c>
      <c r="I1026" s="9">
        <v>27.77</v>
      </c>
      <c r="J1026" s="9">
        <v>178.2</v>
      </c>
      <c r="K1026" s="3">
        <f t="shared" si="15"/>
        <v>73.808828482635107</v>
      </c>
    </row>
    <row r="1027" spans="1:11" x14ac:dyDescent="0.25">
      <c r="A1027" s="1">
        <v>45887</v>
      </c>
      <c r="B1027" s="2" t="s">
        <v>59</v>
      </c>
      <c r="C1027" s="3">
        <v>1026</v>
      </c>
      <c r="D1027" s="3">
        <v>29.97</v>
      </c>
      <c r="E1027" s="3">
        <v>3.0000000000000001E-3</v>
      </c>
      <c r="F1027" s="3">
        <v>23.07</v>
      </c>
      <c r="G1027" s="3">
        <v>26.76</v>
      </c>
      <c r="H1027" s="9">
        <v>-2.8000000000000001E-2</v>
      </c>
      <c r="I1027" s="9">
        <v>28.12</v>
      </c>
      <c r="J1027" s="9">
        <v>178.4</v>
      </c>
      <c r="K1027" s="3">
        <f t="shared" si="15"/>
        <v>73.328224824023209</v>
      </c>
    </row>
    <row r="1028" spans="1:11" x14ac:dyDescent="0.25">
      <c r="A1028" s="1">
        <v>45887</v>
      </c>
      <c r="B1028" s="2" t="s">
        <v>60</v>
      </c>
      <c r="C1028" s="3">
        <v>1027</v>
      </c>
      <c r="D1028" s="3">
        <v>29.86</v>
      </c>
      <c r="E1028" s="3">
        <v>3.0000000000000001E-3</v>
      </c>
      <c r="F1028" s="3">
        <v>23.12</v>
      </c>
      <c r="G1028" s="3">
        <v>26.85</v>
      </c>
      <c r="H1028" s="9">
        <v>-0.22500000000000001</v>
      </c>
      <c r="I1028" s="9">
        <v>27.08</v>
      </c>
      <c r="J1028" s="9">
        <v>178.8</v>
      </c>
      <c r="K1028" s="3">
        <f t="shared" si="15"/>
        <v>73.10841769033901</v>
      </c>
    </row>
    <row r="1029" spans="1:11" x14ac:dyDescent="0.25">
      <c r="A1029" s="1">
        <v>45887</v>
      </c>
      <c r="B1029" s="2" t="s">
        <v>61</v>
      </c>
      <c r="C1029" s="3">
        <v>1028</v>
      </c>
      <c r="D1029" s="3">
        <v>29.73</v>
      </c>
      <c r="E1029" s="3">
        <v>0</v>
      </c>
      <c r="F1029" s="3">
        <v>23.15</v>
      </c>
      <c r="G1029" s="3">
        <v>26.85</v>
      </c>
      <c r="H1029" s="9">
        <v>-0.20499999999999999</v>
      </c>
      <c r="I1029" s="9">
        <v>27.46</v>
      </c>
      <c r="J1029" s="9">
        <v>178.5</v>
      </c>
      <c r="K1029" s="3">
        <f t="shared" si="15"/>
        <v>73.309721367023812</v>
      </c>
    </row>
    <row r="1030" spans="1:11" x14ac:dyDescent="0.25">
      <c r="A1030" s="1">
        <v>45887</v>
      </c>
      <c r="B1030" s="2" t="s">
        <v>62</v>
      </c>
      <c r="C1030" s="3">
        <v>1029</v>
      </c>
      <c r="D1030" s="3">
        <v>29.66</v>
      </c>
      <c r="E1030" s="3">
        <v>3.0000000000000001E-3</v>
      </c>
      <c r="F1030" s="3">
        <v>22.94</v>
      </c>
      <c r="G1030" s="3">
        <v>26.38</v>
      </c>
      <c r="H1030" s="9">
        <v>-0.126</v>
      </c>
      <c r="I1030" s="9">
        <v>27.83</v>
      </c>
      <c r="J1030" s="9">
        <v>177.8</v>
      </c>
      <c r="K1030" s="3">
        <f t="shared" si="15"/>
        <v>74.823990773366603</v>
      </c>
    </row>
    <row r="1031" spans="1:11" x14ac:dyDescent="0.25">
      <c r="A1031" s="1">
        <v>45887</v>
      </c>
      <c r="B1031" s="2" t="s">
        <v>63</v>
      </c>
      <c r="C1031" s="3">
        <v>1030</v>
      </c>
      <c r="D1031" s="3">
        <v>29.61</v>
      </c>
      <c r="E1031" s="3">
        <v>3.0000000000000001E-3</v>
      </c>
      <c r="F1031" s="3">
        <v>22.74</v>
      </c>
      <c r="G1031" s="3">
        <v>26.12</v>
      </c>
      <c r="H1031" s="9">
        <v>-0.126</v>
      </c>
      <c r="I1031" s="9">
        <v>27.71</v>
      </c>
      <c r="J1031" s="9">
        <v>177.8</v>
      </c>
      <c r="K1031" s="3">
        <f t="shared" ref="K1031:K1094" si="16">100*((0.6108*EXP(17.27*F1031/(F1031+237.3)) - 0.066*(G1031-F1031)) / (0.6108*EXP(17.27*G1031/(G1031+237.3))))</f>
        <v>75.102202607018413</v>
      </c>
    </row>
    <row r="1032" spans="1:11" x14ac:dyDescent="0.25">
      <c r="A1032" s="1">
        <v>45887</v>
      </c>
      <c r="B1032" s="2" t="s">
        <v>64</v>
      </c>
      <c r="C1032" s="3">
        <v>1031</v>
      </c>
      <c r="D1032" s="3">
        <v>29.51</v>
      </c>
      <c r="E1032" s="3">
        <v>7.0000000000000001E-3</v>
      </c>
      <c r="F1032" s="3">
        <v>22.89</v>
      </c>
      <c r="G1032" s="3">
        <v>26.17</v>
      </c>
      <c r="H1032" s="9">
        <v>-4.8000000000000001E-2</v>
      </c>
      <c r="I1032" s="9">
        <v>27.59</v>
      </c>
      <c r="J1032" s="9">
        <v>177.8</v>
      </c>
      <c r="K1032" s="3">
        <f t="shared" si="16"/>
        <v>75.818575069379207</v>
      </c>
    </row>
    <row r="1033" spans="1:11" x14ac:dyDescent="0.25">
      <c r="A1033" s="1">
        <v>45887</v>
      </c>
      <c r="B1033" s="2" t="s">
        <v>65</v>
      </c>
      <c r="C1033" s="3">
        <v>1032</v>
      </c>
      <c r="D1033" s="3">
        <v>29.43</v>
      </c>
      <c r="E1033" s="3">
        <v>3.0000000000000001E-3</v>
      </c>
      <c r="F1033" s="3">
        <v>22.76</v>
      </c>
      <c r="G1033" s="3">
        <v>25.89</v>
      </c>
      <c r="H1033" s="9">
        <v>-8.6999999999999994E-2</v>
      </c>
      <c r="I1033" s="9">
        <v>27.47</v>
      </c>
      <c r="J1033" s="9">
        <v>177.2</v>
      </c>
      <c r="K1033" s="3">
        <f t="shared" si="16"/>
        <v>76.724730056817592</v>
      </c>
    </row>
    <row r="1034" spans="1:11" x14ac:dyDescent="0.25">
      <c r="A1034" s="1">
        <v>45887</v>
      </c>
      <c r="B1034" s="2" t="s">
        <v>66</v>
      </c>
      <c r="C1034" s="3">
        <v>1033</v>
      </c>
      <c r="D1034" s="3">
        <v>29.38</v>
      </c>
      <c r="E1034" s="3">
        <v>0.01</v>
      </c>
      <c r="F1034" s="3">
        <v>22.73</v>
      </c>
      <c r="G1034" s="3">
        <v>25.86</v>
      </c>
      <c r="H1034" s="9">
        <v>1.0999999999999999E-2</v>
      </c>
      <c r="I1034" s="9">
        <v>27.37</v>
      </c>
      <c r="J1034" s="9">
        <v>177.7</v>
      </c>
      <c r="K1034" s="3">
        <f t="shared" si="16"/>
        <v>76.710175977501052</v>
      </c>
    </row>
    <row r="1035" spans="1:11" x14ac:dyDescent="0.25">
      <c r="A1035" s="1">
        <v>45887</v>
      </c>
      <c r="B1035" s="2" t="s">
        <v>67</v>
      </c>
      <c r="C1035" s="3">
        <v>1034</v>
      </c>
      <c r="D1035" s="3">
        <v>29.34</v>
      </c>
      <c r="E1035" s="3">
        <v>7.0000000000000001E-3</v>
      </c>
      <c r="F1035" s="3">
        <v>22.66</v>
      </c>
      <c r="G1035" s="3">
        <v>25.65</v>
      </c>
      <c r="H1035" s="9">
        <v>-0.16500000000000001</v>
      </c>
      <c r="I1035" s="9">
        <v>27.27</v>
      </c>
      <c r="J1035" s="9">
        <v>177.8</v>
      </c>
      <c r="K1035" s="3">
        <f t="shared" si="16"/>
        <v>77.595324722331497</v>
      </c>
    </row>
    <row r="1036" spans="1:11" x14ac:dyDescent="0.25">
      <c r="A1036" s="1">
        <v>45887</v>
      </c>
      <c r="B1036" s="2" t="s">
        <v>68</v>
      </c>
      <c r="C1036" s="3">
        <v>1035</v>
      </c>
      <c r="D1036" s="3">
        <v>29.26</v>
      </c>
      <c r="E1036" s="3">
        <v>7.0000000000000001E-3</v>
      </c>
      <c r="F1036" s="3">
        <v>22.38</v>
      </c>
      <c r="G1036" s="3">
        <v>25.22</v>
      </c>
      <c r="H1036" s="9">
        <v>0.129</v>
      </c>
      <c r="I1036" s="9">
        <v>27.14</v>
      </c>
      <c r="J1036" s="9">
        <v>177.5</v>
      </c>
      <c r="K1036" s="3">
        <f t="shared" si="16"/>
        <v>78.464881395621433</v>
      </c>
    </row>
    <row r="1037" spans="1:11" x14ac:dyDescent="0.25">
      <c r="A1037" s="1">
        <v>45887</v>
      </c>
      <c r="B1037" s="2" t="s">
        <v>69</v>
      </c>
      <c r="C1037" s="3">
        <v>1036</v>
      </c>
      <c r="D1037" s="3">
        <v>29.17</v>
      </c>
      <c r="E1037" s="3">
        <v>0</v>
      </c>
      <c r="F1037" s="3">
        <v>22.27</v>
      </c>
      <c r="G1037" s="3">
        <v>25.02</v>
      </c>
      <c r="H1037" s="9">
        <v>0.11</v>
      </c>
      <c r="I1037" s="9">
        <v>27</v>
      </c>
      <c r="J1037" s="9">
        <v>177</v>
      </c>
      <c r="K1037" s="3">
        <f t="shared" si="16"/>
        <v>79.022983342484679</v>
      </c>
    </row>
    <row r="1038" spans="1:11" x14ac:dyDescent="0.25">
      <c r="A1038" s="1">
        <v>45887</v>
      </c>
      <c r="B1038" s="2" t="s">
        <v>70</v>
      </c>
      <c r="C1038" s="3">
        <v>1037</v>
      </c>
      <c r="D1038" s="3">
        <v>29.06</v>
      </c>
      <c r="E1038" s="3">
        <v>0</v>
      </c>
      <c r="F1038" s="3">
        <v>22.23</v>
      </c>
      <c r="G1038" s="3">
        <v>25.03</v>
      </c>
      <c r="H1038" s="9">
        <v>1.2E-2</v>
      </c>
      <c r="I1038" s="9">
        <v>26.85</v>
      </c>
      <c r="J1038" s="9">
        <v>177.3</v>
      </c>
      <c r="K1038" s="3">
        <f t="shared" si="16"/>
        <v>78.666103694663619</v>
      </c>
    </row>
    <row r="1039" spans="1:11" x14ac:dyDescent="0.25">
      <c r="A1039" s="1">
        <v>45888</v>
      </c>
      <c r="B1039" s="2" t="s">
        <v>71</v>
      </c>
      <c r="C1039" s="3">
        <v>1038</v>
      </c>
      <c r="D1039" s="3">
        <v>28.95</v>
      </c>
      <c r="E1039" s="3">
        <v>0</v>
      </c>
      <c r="F1039" s="3">
        <v>22.02</v>
      </c>
      <c r="G1039" s="3">
        <v>24.79</v>
      </c>
      <c r="H1039" s="9">
        <v>-0.106</v>
      </c>
      <c r="I1039" s="9">
        <v>24.49</v>
      </c>
      <c r="J1039" s="9">
        <v>176.8</v>
      </c>
      <c r="K1039" s="3">
        <f t="shared" si="16"/>
        <v>78.773842778729417</v>
      </c>
    </row>
    <row r="1040" spans="1:11" x14ac:dyDescent="0.25">
      <c r="A1040" s="1">
        <v>45888</v>
      </c>
      <c r="B1040" s="2" t="s">
        <v>72</v>
      </c>
      <c r="C1040" s="3">
        <v>1039</v>
      </c>
      <c r="D1040" s="3">
        <v>28.85</v>
      </c>
      <c r="E1040" s="3">
        <v>0.03</v>
      </c>
      <c r="F1040" s="3">
        <v>21.8</v>
      </c>
      <c r="G1040" s="3">
        <v>24.59</v>
      </c>
      <c r="H1040" s="9">
        <v>1.2E-2</v>
      </c>
      <c r="I1040" s="9">
        <v>26.57</v>
      </c>
      <c r="J1040" s="9">
        <v>176.7</v>
      </c>
      <c r="K1040" s="3">
        <f t="shared" si="16"/>
        <v>78.536017748489215</v>
      </c>
    </row>
    <row r="1041" spans="1:11" x14ac:dyDescent="0.25">
      <c r="A1041" s="1">
        <v>45888</v>
      </c>
      <c r="B1041" s="2" t="s">
        <v>73</v>
      </c>
      <c r="C1041" s="3">
        <v>1040</v>
      </c>
      <c r="D1041" s="3">
        <v>28.71</v>
      </c>
      <c r="E1041" s="3">
        <v>1.7000000000000001E-2</v>
      </c>
      <c r="F1041" s="3">
        <v>21.53</v>
      </c>
      <c r="G1041" s="3">
        <v>24.33</v>
      </c>
      <c r="H1041" s="9">
        <v>-6.7000000000000004E-2</v>
      </c>
      <c r="I1041" s="9">
        <v>23.19</v>
      </c>
      <c r="J1041" s="9">
        <v>176.9</v>
      </c>
      <c r="K1041" s="3">
        <f t="shared" si="16"/>
        <v>78.340862913904544</v>
      </c>
    </row>
    <row r="1042" spans="1:11" x14ac:dyDescent="0.25">
      <c r="A1042" s="1">
        <v>45888</v>
      </c>
      <c r="B1042" s="2" t="s">
        <v>74</v>
      </c>
      <c r="C1042" s="3">
        <v>1041</v>
      </c>
      <c r="D1042" s="3">
        <v>28.56</v>
      </c>
      <c r="E1042" s="3">
        <v>0.03</v>
      </c>
      <c r="F1042" s="3">
        <v>21.36</v>
      </c>
      <c r="G1042" s="3">
        <v>24.22</v>
      </c>
      <c r="H1042" s="9">
        <v>5.1999999999999998E-2</v>
      </c>
      <c r="I1042" s="9">
        <v>25.85</v>
      </c>
      <c r="J1042" s="9">
        <v>176.5</v>
      </c>
      <c r="K1042" s="3">
        <f t="shared" si="16"/>
        <v>77.848104543271205</v>
      </c>
    </row>
    <row r="1043" spans="1:11" x14ac:dyDescent="0.25">
      <c r="A1043" s="1">
        <v>45888</v>
      </c>
      <c r="B1043" s="2" t="s">
        <v>75</v>
      </c>
      <c r="C1043" s="3">
        <v>1042</v>
      </c>
      <c r="D1043" s="3">
        <v>28.43</v>
      </c>
      <c r="E1043" s="3">
        <v>2.3E-2</v>
      </c>
      <c r="F1043" s="3">
        <v>21.27</v>
      </c>
      <c r="G1043" s="3">
        <v>23.99</v>
      </c>
      <c r="H1043" s="9">
        <v>0.189</v>
      </c>
      <c r="I1043" s="9">
        <v>26.15</v>
      </c>
      <c r="J1043" s="9">
        <v>176.5</v>
      </c>
      <c r="K1043" s="3">
        <f t="shared" si="16"/>
        <v>78.770339885142818</v>
      </c>
    </row>
    <row r="1044" spans="1:11" x14ac:dyDescent="0.25">
      <c r="A1044" s="1">
        <v>45888</v>
      </c>
      <c r="B1044" s="2" t="s">
        <v>76</v>
      </c>
      <c r="C1044" s="3">
        <v>1043</v>
      </c>
      <c r="D1044" s="3">
        <v>28.32</v>
      </c>
      <c r="E1044" s="3">
        <v>1.7000000000000001E-2</v>
      </c>
      <c r="F1044" s="3">
        <v>21.5</v>
      </c>
      <c r="G1044" s="3">
        <v>24.09</v>
      </c>
      <c r="H1044" s="9">
        <v>5.1999999999999998E-2</v>
      </c>
      <c r="I1044" s="9">
        <v>25.18</v>
      </c>
      <c r="J1044" s="9">
        <v>176.2</v>
      </c>
      <c r="K1044" s="3">
        <f t="shared" si="16"/>
        <v>79.780673338045588</v>
      </c>
    </row>
    <row r="1045" spans="1:11" x14ac:dyDescent="0.25">
      <c r="A1045" s="1">
        <v>45888</v>
      </c>
      <c r="B1045" s="2" t="s">
        <v>77</v>
      </c>
      <c r="C1045" s="3">
        <v>1044</v>
      </c>
      <c r="D1045" s="3">
        <v>28.23</v>
      </c>
      <c r="E1045" s="3">
        <v>1.7000000000000001E-2</v>
      </c>
      <c r="F1045" s="3">
        <v>21.61</v>
      </c>
      <c r="G1045" s="3">
        <v>24.21</v>
      </c>
      <c r="H1045" s="9">
        <v>1.2E-2</v>
      </c>
      <c r="I1045" s="9">
        <v>25.95</v>
      </c>
      <c r="J1045" s="9">
        <v>176</v>
      </c>
      <c r="K1045" s="3">
        <f t="shared" si="16"/>
        <v>79.759798363251207</v>
      </c>
    </row>
    <row r="1046" spans="1:11" x14ac:dyDescent="0.25">
      <c r="A1046" s="1">
        <v>45888</v>
      </c>
      <c r="B1046" s="2" t="s">
        <v>78</v>
      </c>
      <c r="C1046" s="3">
        <v>1045</v>
      </c>
      <c r="D1046" s="3">
        <v>28.15</v>
      </c>
      <c r="E1046" s="3">
        <v>7.0000000000000001E-3</v>
      </c>
      <c r="F1046" s="3">
        <v>21.72</v>
      </c>
      <c r="G1046" s="3">
        <v>24.3</v>
      </c>
      <c r="H1046" s="9">
        <v>5.1999999999999998E-2</v>
      </c>
      <c r="I1046" s="9">
        <v>25.9</v>
      </c>
      <c r="J1046" s="9">
        <v>176</v>
      </c>
      <c r="K1046" s="3">
        <f t="shared" si="16"/>
        <v>79.947539774195363</v>
      </c>
    </row>
    <row r="1047" spans="1:11" x14ac:dyDescent="0.25">
      <c r="A1047" s="1">
        <v>45888</v>
      </c>
      <c r="B1047" s="2" t="s">
        <v>79</v>
      </c>
      <c r="C1047" s="3">
        <v>1046</v>
      </c>
      <c r="D1047" s="3">
        <v>28.08</v>
      </c>
      <c r="E1047" s="3">
        <v>0.01</v>
      </c>
      <c r="F1047" s="3">
        <v>21.74</v>
      </c>
      <c r="G1047" s="3">
        <v>24.35</v>
      </c>
      <c r="H1047" s="9">
        <v>1.2999999999999999E-2</v>
      </c>
      <c r="I1047" s="9">
        <v>25.83</v>
      </c>
      <c r="J1047" s="9">
        <v>175.5</v>
      </c>
      <c r="K1047" s="3">
        <f t="shared" si="16"/>
        <v>79.747844196742051</v>
      </c>
    </row>
    <row r="1048" spans="1:11" x14ac:dyDescent="0.25">
      <c r="A1048" s="1">
        <v>45888</v>
      </c>
      <c r="B1048" s="2" t="s">
        <v>80</v>
      </c>
      <c r="C1048" s="3">
        <v>1047</v>
      </c>
      <c r="D1048" s="3">
        <v>28.04</v>
      </c>
      <c r="E1048" s="3">
        <v>1.7000000000000001E-2</v>
      </c>
      <c r="F1048" s="3">
        <v>21.75</v>
      </c>
      <c r="G1048" s="3">
        <v>24.41</v>
      </c>
      <c r="H1048" s="9">
        <v>7.1999999999999995E-2</v>
      </c>
      <c r="I1048" s="9">
        <v>23.15</v>
      </c>
      <c r="J1048" s="9">
        <v>175.1</v>
      </c>
      <c r="K1048" s="3">
        <f t="shared" si="16"/>
        <v>79.40606922996912</v>
      </c>
    </row>
    <row r="1049" spans="1:11" x14ac:dyDescent="0.25">
      <c r="A1049" s="1">
        <v>45888</v>
      </c>
      <c r="B1049" s="2" t="s">
        <v>81</v>
      </c>
      <c r="C1049" s="3">
        <v>1048</v>
      </c>
      <c r="D1049" s="3">
        <v>28.02</v>
      </c>
      <c r="E1049" s="3">
        <v>7.0000000000000001E-3</v>
      </c>
      <c r="F1049" s="3">
        <v>21.74</v>
      </c>
      <c r="G1049" s="3">
        <v>24.32</v>
      </c>
      <c r="H1049" s="9">
        <v>5.1999999999999998E-2</v>
      </c>
      <c r="I1049" s="9">
        <v>25.73</v>
      </c>
      <c r="J1049" s="9">
        <v>174.9</v>
      </c>
      <c r="K1049" s="3">
        <f t="shared" si="16"/>
        <v>79.956299334086665</v>
      </c>
    </row>
    <row r="1050" spans="1:11" x14ac:dyDescent="0.25">
      <c r="A1050" s="1">
        <v>45888</v>
      </c>
      <c r="B1050" s="2" t="s">
        <v>82</v>
      </c>
      <c r="C1050" s="3">
        <v>1049</v>
      </c>
      <c r="D1050" s="3">
        <v>27.96</v>
      </c>
      <c r="E1050" s="3">
        <v>0</v>
      </c>
      <c r="F1050" s="3">
        <v>21.22</v>
      </c>
      <c r="G1050" s="3">
        <v>23.74</v>
      </c>
      <c r="H1050" s="9">
        <v>-0.125</v>
      </c>
      <c r="I1050" s="9">
        <v>25.23</v>
      </c>
      <c r="J1050" s="9">
        <v>174.2</v>
      </c>
      <c r="K1050" s="3">
        <f t="shared" si="16"/>
        <v>80.14837433847012</v>
      </c>
    </row>
    <row r="1051" spans="1:11" x14ac:dyDescent="0.25">
      <c r="A1051" s="1">
        <v>45888</v>
      </c>
      <c r="B1051" s="2" t="s">
        <v>83</v>
      </c>
      <c r="C1051" s="3">
        <v>1050</v>
      </c>
      <c r="D1051" s="3">
        <v>27.85</v>
      </c>
      <c r="E1051" s="3">
        <v>0</v>
      </c>
      <c r="F1051" s="3">
        <v>20.74</v>
      </c>
      <c r="G1051" s="3">
        <v>23.39</v>
      </c>
      <c r="H1051" s="9">
        <v>-2.5999999999999999E-2</v>
      </c>
      <c r="I1051" s="9">
        <v>25.5</v>
      </c>
      <c r="J1051" s="9">
        <v>174.6</v>
      </c>
      <c r="K1051" s="3">
        <f t="shared" si="16"/>
        <v>79.01080745687463</v>
      </c>
    </row>
    <row r="1052" spans="1:11" x14ac:dyDescent="0.25">
      <c r="A1052" s="1">
        <v>45888</v>
      </c>
      <c r="B1052" s="2" t="s">
        <v>84</v>
      </c>
      <c r="C1052" s="3">
        <v>1051</v>
      </c>
      <c r="D1052" s="3">
        <v>27.71</v>
      </c>
      <c r="E1052" s="3">
        <v>3.0000000000000001E-3</v>
      </c>
      <c r="F1052" s="3">
        <v>20.66</v>
      </c>
      <c r="G1052" s="3">
        <v>23.27</v>
      </c>
      <c r="H1052" s="9">
        <v>-8.5000000000000006E-2</v>
      </c>
      <c r="I1052" s="9">
        <v>24.5</v>
      </c>
      <c r="J1052" s="9">
        <v>175</v>
      </c>
      <c r="K1052" s="3">
        <f t="shared" si="16"/>
        <v>79.256233295573992</v>
      </c>
    </row>
    <row r="1053" spans="1:11" x14ac:dyDescent="0.25">
      <c r="A1053" s="1">
        <v>45888</v>
      </c>
      <c r="B1053" s="2" t="s">
        <v>85</v>
      </c>
      <c r="C1053" s="3">
        <v>1052</v>
      </c>
      <c r="D1053" s="3">
        <v>27.56</v>
      </c>
      <c r="E1053" s="3">
        <v>0</v>
      </c>
      <c r="F1053" s="3">
        <v>20.59</v>
      </c>
      <c r="G1053" s="3">
        <v>23.16</v>
      </c>
      <c r="H1053" s="9">
        <v>3.3000000000000002E-2</v>
      </c>
      <c r="I1053" s="9">
        <v>24.64</v>
      </c>
      <c r="J1053" s="9">
        <v>174.4</v>
      </c>
      <c r="K1053" s="3">
        <f t="shared" si="16"/>
        <v>79.508055397065093</v>
      </c>
    </row>
    <row r="1054" spans="1:11" x14ac:dyDescent="0.25">
      <c r="A1054" s="1">
        <v>45888</v>
      </c>
      <c r="B1054" s="2" t="s">
        <v>86</v>
      </c>
      <c r="C1054" s="3">
        <v>1053</v>
      </c>
      <c r="D1054" s="3">
        <v>27.41</v>
      </c>
      <c r="E1054" s="3">
        <v>0</v>
      </c>
      <c r="F1054" s="3">
        <v>20.65</v>
      </c>
      <c r="G1054" s="3">
        <v>23.13</v>
      </c>
      <c r="H1054" s="9">
        <v>-7.0000000000000001E-3</v>
      </c>
      <c r="I1054" s="9">
        <v>24.23</v>
      </c>
      <c r="J1054" s="9">
        <v>174.6</v>
      </c>
      <c r="K1054" s="3">
        <f t="shared" si="16"/>
        <v>80.179219214566814</v>
      </c>
    </row>
    <row r="1055" spans="1:11" x14ac:dyDescent="0.25">
      <c r="A1055" s="1">
        <v>45888</v>
      </c>
      <c r="B1055" s="2" t="s">
        <v>87</v>
      </c>
      <c r="C1055" s="3">
        <v>1054</v>
      </c>
      <c r="D1055" s="3">
        <v>27.28</v>
      </c>
      <c r="E1055" s="3">
        <v>0.01</v>
      </c>
      <c r="F1055" s="3">
        <v>20.86</v>
      </c>
      <c r="G1055" s="3">
        <v>23.19</v>
      </c>
      <c r="H1055" s="9">
        <v>0.112</v>
      </c>
      <c r="I1055" s="9">
        <v>24.95</v>
      </c>
      <c r="J1055" s="9">
        <v>174.4</v>
      </c>
      <c r="K1055" s="3">
        <f t="shared" si="16"/>
        <v>81.351564713166624</v>
      </c>
    </row>
    <row r="1056" spans="1:11" x14ac:dyDescent="0.25">
      <c r="A1056" s="1">
        <v>45888</v>
      </c>
      <c r="B1056" s="2" t="s">
        <v>88</v>
      </c>
      <c r="C1056" s="3">
        <v>1055</v>
      </c>
      <c r="D1056" s="3">
        <v>27.2</v>
      </c>
      <c r="E1056" s="3">
        <v>0</v>
      </c>
      <c r="F1056" s="3">
        <v>21.11</v>
      </c>
      <c r="G1056" s="3">
        <v>23.34</v>
      </c>
      <c r="H1056" s="9">
        <v>7.1999999999999995E-2</v>
      </c>
      <c r="I1056" s="9">
        <v>24.9</v>
      </c>
      <c r="J1056" s="9">
        <v>174.1</v>
      </c>
      <c r="K1056" s="3">
        <f t="shared" si="16"/>
        <v>82.179139798637706</v>
      </c>
    </row>
    <row r="1057" spans="1:11" x14ac:dyDescent="0.25">
      <c r="A1057" s="1">
        <v>45888</v>
      </c>
      <c r="B1057" s="2" t="s">
        <v>89</v>
      </c>
      <c r="C1057" s="3">
        <v>1056</v>
      </c>
      <c r="D1057" s="3">
        <v>27.12</v>
      </c>
      <c r="E1057" s="3">
        <v>7.0000000000000001E-3</v>
      </c>
      <c r="F1057" s="3">
        <v>20.56</v>
      </c>
      <c r="G1057" s="3">
        <v>22.86</v>
      </c>
      <c r="H1057" s="9">
        <v>3.3000000000000002E-2</v>
      </c>
      <c r="I1057" s="9">
        <v>24.83</v>
      </c>
      <c r="J1057" s="9">
        <v>173.7</v>
      </c>
      <c r="K1057" s="3">
        <f t="shared" si="16"/>
        <v>81.442697237474931</v>
      </c>
    </row>
    <row r="1058" spans="1:11" x14ac:dyDescent="0.25">
      <c r="A1058" s="1">
        <v>45888</v>
      </c>
      <c r="B1058" s="2" t="s">
        <v>90</v>
      </c>
      <c r="C1058" s="3">
        <v>1057</v>
      </c>
      <c r="D1058" s="3">
        <v>27.04</v>
      </c>
      <c r="E1058" s="3">
        <v>2.3E-2</v>
      </c>
      <c r="F1058" s="3">
        <v>20.7</v>
      </c>
      <c r="G1058" s="3">
        <v>22.93</v>
      </c>
      <c r="H1058" s="9">
        <v>9.1999999999999998E-2</v>
      </c>
      <c r="I1058" s="9">
        <v>24.72</v>
      </c>
      <c r="J1058" s="9">
        <v>173</v>
      </c>
      <c r="K1058" s="3">
        <f t="shared" si="16"/>
        <v>82.012896795334896</v>
      </c>
    </row>
    <row r="1059" spans="1:11" x14ac:dyDescent="0.25">
      <c r="A1059" s="1">
        <v>45888</v>
      </c>
      <c r="B1059" s="2" t="s">
        <v>91</v>
      </c>
      <c r="C1059" s="3">
        <v>1058</v>
      </c>
      <c r="D1059" s="3">
        <v>26.97</v>
      </c>
      <c r="E1059" s="3">
        <v>7.0000000000000001E-3</v>
      </c>
      <c r="F1059" s="3">
        <v>20.81</v>
      </c>
      <c r="G1059" s="3">
        <v>22.92</v>
      </c>
      <c r="H1059" s="9">
        <v>0.112</v>
      </c>
      <c r="I1059" s="9">
        <v>24.65</v>
      </c>
      <c r="J1059" s="9">
        <v>173.3</v>
      </c>
      <c r="K1059" s="3">
        <f t="shared" si="16"/>
        <v>82.938985999326306</v>
      </c>
    </row>
    <row r="1060" spans="1:11" x14ac:dyDescent="0.25">
      <c r="A1060" s="1">
        <v>45888</v>
      </c>
      <c r="B1060" s="2" t="s">
        <v>92</v>
      </c>
      <c r="C1060" s="3">
        <v>1059</v>
      </c>
      <c r="D1060" s="3">
        <v>26.87</v>
      </c>
      <c r="E1060" s="3">
        <v>1.2999999999999999E-2</v>
      </c>
      <c r="F1060" s="3">
        <v>20.65</v>
      </c>
      <c r="G1060" s="3">
        <v>22.81</v>
      </c>
      <c r="H1060" s="9">
        <v>-6.0000000000000001E-3</v>
      </c>
      <c r="I1060" s="9">
        <v>22.53</v>
      </c>
      <c r="J1060" s="9">
        <v>172.9</v>
      </c>
      <c r="K1060" s="3">
        <f t="shared" si="16"/>
        <v>82.507010843920924</v>
      </c>
    </row>
    <row r="1061" spans="1:11" x14ac:dyDescent="0.25">
      <c r="A1061" s="1">
        <v>45888</v>
      </c>
      <c r="B1061" s="2" t="s">
        <v>93</v>
      </c>
      <c r="C1061" s="3">
        <v>1060</v>
      </c>
      <c r="D1061" s="3">
        <v>26.77</v>
      </c>
      <c r="E1061" s="3">
        <v>7.0000000000000001E-3</v>
      </c>
      <c r="F1061" s="3">
        <v>20.58</v>
      </c>
      <c r="G1061" s="3">
        <v>22.72</v>
      </c>
      <c r="H1061" s="9">
        <v>-0.124</v>
      </c>
      <c r="I1061" s="9">
        <v>22.71</v>
      </c>
      <c r="J1061" s="9">
        <v>172.5</v>
      </c>
      <c r="K1061" s="3">
        <f t="shared" si="16"/>
        <v>82.62677180823755</v>
      </c>
    </row>
    <row r="1062" spans="1:11" x14ac:dyDescent="0.25">
      <c r="A1062" s="1">
        <v>45888</v>
      </c>
      <c r="B1062" s="2" t="s">
        <v>94</v>
      </c>
      <c r="C1062" s="3">
        <v>1061</v>
      </c>
      <c r="D1062" s="3">
        <v>26.7</v>
      </c>
      <c r="E1062" s="3">
        <v>7.0000000000000001E-3</v>
      </c>
      <c r="F1062" s="3">
        <v>20.89</v>
      </c>
      <c r="G1062" s="3">
        <v>23.01</v>
      </c>
      <c r="H1062" s="9">
        <v>5.2999999999999999E-2</v>
      </c>
      <c r="I1062" s="9">
        <v>23.99</v>
      </c>
      <c r="J1062" s="9">
        <v>172.3</v>
      </c>
      <c r="K1062" s="3">
        <f t="shared" si="16"/>
        <v>82.896377041996757</v>
      </c>
    </row>
    <row r="1063" spans="1:11" x14ac:dyDescent="0.25">
      <c r="A1063" s="1">
        <v>45888</v>
      </c>
      <c r="B1063" s="2" t="s">
        <v>95</v>
      </c>
      <c r="C1063" s="3">
        <v>1062</v>
      </c>
      <c r="D1063" s="3">
        <v>26.65</v>
      </c>
      <c r="E1063" s="3">
        <v>3.0000000000000001E-3</v>
      </c>
      <c r="F1063" s="3">
        <v>21.14</v>
      </c>
      <c r="G1063" s="3">
        <v>23.3</v>
      </c>
      <c r="H1063" s="9">
        <v>-2.5999999999999999E-2</v>
      </c>
      <c r="I1063" s="9">
        <v>22.37</v>
      </c>
      <c r="J1063" s="9">
        <v>171.6</v>
      </c>
      <c r="K1063" s="3">
        <f t="shared" si="16"/>
        <v>82.700477819058975</v>
      </c>
    </row>
    <row r="1064" spans="1:11" x14ac:dyDescent="0.25">
      <c r="A1064" s="1">
        <v>45888</v>
      </c>
      <c r="B1064" s="2" t="s">
        <v>96</v>
      </c>
      <c r="C1064" s="3">
        <v>1063</v>
      </c>
      <c r="D1064" s="3">
        <v>26.64</v>
      </c>
      <c r="E1064" s="3">
        <v>7.0000000000000001E-3</v>
      </c>
      <c r="F1064" s="3">
        <v>21.21</v>
      </c>
      <c r="G1064" s="3">
        <v>23.27</v>
      </c>
      <c r="H1064" s="9">
        <v>-2.5999999999999999E-2</v>
      </c>
      <c r="I1064" s="9">
        <v>23.99</v>
      </c>
      <c r="J1064" s="9">
        <v>171</v>
      </c>
      <c r="K1064" s="3">
        <f t="shared" si="16"/>
        <v>83.459465925253838</v>
      </c>
    </row>
    <row r="1065" spans="1:11" x14ac:dyDescent="0.25">
      <c r="A1065" s="1">
        <v>45888</v>
      </c>
      <c r="B1065" s="2" t="s">
        <v>97</v>
      </c>
      <c r="C1065" s="3">
        <v>1064</v>
      </c>
      <c r="D1065" s="3">
        <v>26.65</v>
      </c>
      <c r="E1065" s="3">
        <v>3.0000000000000001E-3</v>
      </c>
      <c r="F1065" s="3">
        <v>21.39</v>
      </c>
      <c r="G1065" s="3">
        <v>23.53</v>
      </c>
      <c r="H1065" s="9">
        <v>5.2999999999999999E-2</v>
      </c>
      <c r="I1065" s="9">
        <v>22.37</v>
      </c>
      <c r="J1065" s="9">
        <v>171.1</v>
      </c>
      <c r="K1065" s="3">
        <f t="shared" si="16"/>
        <v>82.942504537227293</v>
      </c>
    </row>
    <row r="1066" spans="1:11" x14ac:dyDescent="0.25">
      <c r="A1066" s="1">
        <v>45888</v>
      </c>
      <c r="B1066" s="2" t="s">
        <v>98</v>
      </c>
      <c r="C1066" s="3">
        <v>1065</v>
      </c>
      <c r="D1066" s="3">
        <v>26.66</v>
      </c>
      <c r="E1066" s="3">
        <v>3.0000000000000001E-3</v>
      </c>
      <c r="F1066" s="3">
        <v>21.58</v>
      </c>
      <c r="G1066" s="3">
        <v>23.82</v>
      </c>
      <c r="H1066" s="9">
        <v>9.2999999999999999E-2</v>
      </c>
      <c r="I1066" s="9">
        <v>24.4</v>
      </c>
      <c r="J1066" s="9">
        <v>170.4</v>
      </c>
      <c r="K1066" s="3">
        <f t="shared" si="16"/>
        <v>82.293313295559173</v>
      </c>
    </row>
    <row r="1067" spans="1:11" x14ac:dyDescent="0.25">
      <c r="A1067" s="1">
        <v>45888</v>
      </c>
      <c r="B1067" s="2" t="s">
        <v>99</v>
      </c>
      <c r="C1067" s="3">
        <v>1066</v>
      </c>
      <c r="D1067" s="3">
        <v>26.7</v>
      </c>
      <c r="E1067" s="3">
        <v>0</v>
      </c>
      <c r="F1067" s="3">
        <v>21.71</v>
      </c>
      <c r="G1067" s="3">
        <v>24</v>
      </c>
      <c r="H1067" s="9">
        <v>5.2999999999999999E-2</v>
      </c>
      <c r="I1067" s="9">
        <v>23.59</v>
      </c>
      <c r="J1067" s="9">
        <v>170.4</v>
      </c>
      <c r="K1067" s="3">
        <f t="shared" si="16"/>
        <v>81.98673015825095</v>
      </c>
    </row>
    <row r="1068" spans="1:11" x14ac:dyDescent="0.25">
      <c r="A1068" s="1">
        <v>45888</v>
      </c>
      <c r="B1068" s="2" t="s">
        <v>100</v>
      </c>
      <c r="C1068" s="3">
        <v>1067</v>
      </c>
      <c r="D1068" s="3">
        <v>26.75</v>
      </c>
      <c r="E1068" s="3">
        <v>0.01</v>
      </c>
      <c r="F1068" s="3">
        <v>21.73</v>
      </c>
      <c r="G1068" s="3">
        <v>24</v>
      </c>
      <c r="H1068" s="9">
        <v>5.3999999999999999E-2</v>
      </c>
      <c r="I1068" s="9">
        <v>23.99</v>
      </c>
      <c r="J1068" s="9">
        <v>170</v>
      </c>
      <c r="K1068" s="3">
        <f t="shared" si="16"/>
        <v>82.137380862503548</v>
      </c>
    </row>
    <row r="1069" spans="1:11" x14ac:dyDescent="0.25">
      <c r="A1069" s="1">
        <v>45888</v>
      </c>
      <c r="B1069" s="2" t="s">
        <v>101</v>
      </c>
      <c r="C1069" s="3">
        <v>1068</v>
      </c>
      <c r="D1069" s="3">
        <v>26.81</v>
      </c>
      <c r="E1069" s="3">
        <v>0.40300000000000002</v>
      </c>
      <c r="F1069" s="3">
        <v>21.48</v>
      </c>
      <c r="G1069" s="3">
        <v>23.68</v>
      </c>
      <c r="H1069" s="9">
        <v>3.4000000000000002E-2</v>
      </c>
      <c r="I1069" s="9">
        <v>24.4</v>
      </c>
      <c r="J1069" s="9">
        <v>169.1</v>
      </c>
      <c r="K1069" s="3">
        <f t="shared" si="16"/>
        <v>82.542350461870342</v>
      </c>
    </row>
    <row r="1070" spans="1:11" x14ac:dyDescent="0.25">
      <c r="A1070" s="1">
        <v>45888</v>
      </c>
      <c r="B1070" s="2" t="s">
        <v>102</v>
      </c>
      <c r="C1070" s="3">
        <v>1069</v>
      </c>
      <c r="D1070" s="3">
        <v>26.84</v>
      </c>
      <c r="E1070" s="3">
        <v>2.1890000000000001</v>
      </c>
      <c r="F1070" s="3">
        <v>21.12</v>
      </c>
      <c r="G1070" s="3">
        <v>23.23</v>
      </c>
      <c r="H1070" s="9">
        <v>-0.14399999999999999</v>
      </c>
      <c r="I1070" s="9">
        <v>23.92</v>
      </c>
      <c r="J1070" s="9">
        <v>169.8</v>
      </c>
      <c r="K1070" s="3">
        <f t="shared" si="16"/>
        <v>83.058490635430971</v>
      </c>
    </row>
    <row r="1071" spans="1:11" x14ac:dyDescent="0.25">
      <c r="A1071" s="1">
        <v>45888</v>
      </c>
      <c r="B1071" s="2" t="s">
        <v>103</v>
      </c>
      <c r="C1071" s="3">
        <v>1070</v>
      </c>
      <c r="D1071" s="3">
        <v>26.86</v>
      </c>
      <c r="E1071" s="3">
        <v>5.4580000000000002</v>
      </c>
      <c r="F1071" s="3">
        <v>21.22</v>
      </c>
      <c r="G1071" s="3">
        <v>23.34</v>
      </c>
      <c r="H1071" s="9">
        <v>-2.5000000000000001E-2</v>
      </c>
      <c r="I1071" s="9">
        <v>24.26</v>
      </c>
      <c r="J1071" s="9">
        <v>169.2</v>
      </c>
      <c r="K1071" s="3">
        <f t="shared" si="16"/>
        <v>83.023476929019452</v>
      </c>
    </row>
    <row r="1072" spans="1:11" x14ac:dyDescent="0.25">
      <c r="A1072" s="1">
        <v>45888</v>
      </c>
      <c r="B1072" s="2" t="s">
        <v>104</v>
      </c>
      <c r="C1072" s="3">
        <v>1071</v>
      </c>
      <c r="D1072" s="3">
        <v>26.85</v>
      </c>
      <c r="E1072" s="3">
        <v>10.15</v>
      </c>
      <c r="F1072" s="3">
        <v>21.35</v>
      </c>
      <c r="G1072" s="3">
        <v>23.51</v>
      </c>
      <c r="H1072" s="9">
        <v>-0.124</v>
      </c>
      <c r="I1072" s="9">
        <v>23.39</v>
      </c>
      <c r="J1072" s="9">
        <v>169.2</v>
      </c>
      <c r="K1072" s="3">
        <f t="shared" si="16"/>
        <v>82.781809212016469</v>
      </c>
    </row>
    <row r="1073" spans="1:11" x14ac:dyDescent="0.25">
      <c r="A1073" s="1">
        <v>45888</v>
      </c>
      <c r="B1073" s="2" t="s">
        <v>105</v>
      </c>
      <c r="C1073" s="3">
        <v>1072</v>
      </c>
      <c r="D1073" s="3">
        <v>26.86</v>
      </c>
      <c r="E1073" s="3">
        <v>15.11</v>
      </c>
      <c r="F1073" s="3">
        <v>21.41</v>
      </c>
      <c r="G1073" s="3">
        <v>23.6</v>
      </c>
      <c r="H1073" s="9">
        <v>-0.104</v>
      </c>
      <c r="I1073" s="9">
        <v>22.99</v>
      </c>
      <c r="J1073" s="9">
        <v>169.1</v>
      </c>
      <c r="K1073" s="3">
        <f t="shared" si="16"/>
        <v>82.587461426026977</v>
      </c>
    </row>
    <row r="1074" spans="1:11" x14ac:dyDescent="0.25">
      <c r="A1074" s="1">
        <v>45888</v>
      </c>
      <c r="B1074" s="2" t="s">
        <v>106</v>
      </c>
      <c r="C1074" s="3">
        <v>1073</v>
      </c>
      <c r="D1074" s="3">
        <v>26.87</v>
      </c>
      <c r="E1074" s="3">
        <v>19.87</v>
      </c>
      <c r="F1074" s="3">
        <v>21.33</v>
      </c>
      <c r="G1074" s="3">
        <v>23.55</v>
      </c>
      <c r="H1074" s="9">
        <v>-0.23300000000000001</v>
      </c>
      <c r="I1074" s="9">
        <v>20.84</v>
      </c>
      <c r="J1074" s="9">
        <v>182.8</v>
      </c>
      <c r="K1074" s="3">
        <f t="shared" si="16"/>
        <v>82.339097727488763</v>
      </c>
    </row>
    <row r="1075" spans="1:11" x14ac:dyDescent="0.25">
      <c r="A1075" s="1">
        <v>45888</v>
      </c>
      <c r="B1075" s="2" t="s">
        <v>107</v>
      </c>
      <c r="C1075" s="3">
        <v>1074</v>
      </c>
      <c r="D1075" s="3">
        <v>26.92</v>
      </c>
      <c r="E1075" s="3">
        <v>24.42</v>
      </c>
      <c r="F1075" s="3">
        <v>21.61</v>
      </c>
      <c r="G1075" s="3">
        <v>23.85</v>
      </c>
      <c r="H1075" s="9">
        <v>0.24299999999999999</v>
      </c>
      <c r="I1075" s="9">
        <v>24.44</v>
      </c>
      <c r="J1075" s="9">
        <v>175.1</v>
      </c>
      <c r="K1075" s="3">
        <f t="shared" si="16"/>
        <v>82.305070553603997</v>
      </c>
    </row>
    <row r="1076" spans="1:11" x14ac:dyDescent="0.25">
      <c r="A1076" s="1">
        <v>45888</v>
      </c>
      <c r="B1076" s="2" t="s">
        <v>108</v>
      </c>
      <c r="C1076" s="3">
        <v>1075</v>
      </c>
      <c r="D1076" s="3">
        <v>27.01</v>
      </c>
      <c r="E1076" s="3">
        <v>28.63</v>
      </c>
      <c r="F1076" s="3">
        <v>21.93</v>
      </c>
      <c r="G1076" s="3">
        <v>24.35</v>
      </c>
      <c r="H1076" s="9">
        <v>0.11799999999999999</v>
      </c>
      <c r="I1076" s="9">
        <v>24.89</v>
      </c>
      <c r="J1076" s="9">
        <v>169.1</v>
      </c>
      <c r="K1076" s="3">
        <f t="shared" si="16"/>
        <v>81.155407217057501</v>
      </c>
    </row>
    <row r="1077" spans="1:11" x14ac:dyDescent="0.25">
      <c r="A1077" s="1">
        <v>45888</v>
      </c>
      <c r="B1077" s="2" t="s">
        <v>109</v>
      </c>
      <c r="C1077" s="3">
        <v>1076</v>
      </c>
      <c r="D1077" s="3">
        <v>27.14</v>
      </c>
      <c r="E1077" s="3">
        <v>32.89</v>
      </c>
      <c r="F1077" s="3">
        <v>22.26</v>
      </c>
      <c r="G1077" s="3">
        <v>25.06</v>
      </c>
      <c r="H1077" s="9">
        <v>-2E-3</v>
      </c>
      <c r="I1077" s="9">
        <v>24.7</v>
      </c>
      <c r="J1077" s="9">
        <v>168.5</v>
      </c>
      <c r="K1077" s="3">
        <f t="shared" si="16"/>
        <v>78.679770964566615</v>
      </c>
    </row>
    <row r="1078" spans="1:11" x14ac:dyDescent="0.25">
      <c r="A1078" s="1">
        <v>45888</v>
      </c>
      <c r="B1078" s="2" t="s">
        <v>110</v>
      </c>
      <c r="C1078" s="3">
        <v>1077</v>
      </c>
      <c r="D1078" s="3">
        <v>27.29</v>
      </c>
      <c r="E1078" s="3">
        <v>38.22</v>
      </c>
      <c r="F1078" s="3">
        <v>22.55</v>
      </c>
      <c r="G1078" s="3">
        <v>25.63</v>
      </c>
      <c r="H1078" s="9">
        <v>-0.14099999999999999</v>
      </c>
      <c r="I1078" s="9">
        <v>24.84</v>
      </c>
      <c r="J1078" s="9">
        <v>167.7</v>
      </c>
      <c r="K1078" s="3">
        <f t="shared" si="16"/>
        <v>76.950113746842263</v>
      </c>
    </row>
    <row r="1079" spans="1:11" x14ac:dyDescent="0.25">
      <c r="A1079" s="1">
        <v>45888</v>
      </c>
      <c r="B1079" s="2" t="s">
        <v>111</v>
      </c>
      <c r="C1079" s="3">
        <v>1078</v>
      </c>
      <c r="D1079" s="3">
        <v>27.48</v>
      </c>
      <c r="E1079" s="3">
        <v>43.84</v>
      </c>
      <c r="F1079" s="3">
        <v>22.77</v>
      </c>
      <c r="G1079" s="3">
        <v>26.07</v>
      </c>
      <c r="H1079" s="9">
        <v>-6.2E-2</v>
      </c>
      <c r="I1079" s="9">
        <v>24.94</v>
      </c>
      <c r="J1079" s="9">
        <v>167.6</v>
      </c>
      <c r="K1079" s="3">
        <f t="shared" si="16"/>
        <v>75.629862002958546</v>
      </c>
    </row>
    <row r="1080" spans="1:11" x14ac:dyDescent="0.25">
      <c r="A1080" s="1">
        <v>45888</v>
      </c>
      <c r="B1080" s="2" t="s">
        <v>112</v>
      </c>
      <c r="C1080" s="3">
        <v>1079</v>
      </c>
      <c r="D1080" s="3">
        <v>27.72</v>
      </c>
      <c r="E1080" s="3">
        <v>49.12</v>
      </c>
      <c r="F1080" s="3">
        <v>22.97</v>
      </c>
      <c r="G1080" s="3">
        <v>26.42</v>
      </c>
      <c r="H1080" s="9">
        <v>5.7000000000000002E-2</v>
      </c>
      <c r="I1080" s="9">
        <v>25.47</v>
      </c>
      <c r="J1080" s="9">
        <v>166.8</v>
      </c>
      <c r="K1080" s="3">
        <f t="shared" si="16"/>
        <v>74.776247036319901</v>
      </c>
    </row>
    <row r="1081" spans="1:11" x14ac:dyDescent="0.25">
      <c r="A1081" s="1">
        <v>45888</v>
      </c>
      <c r="B1081" s="2" t="s">
        <v>113</v>
      </c>
      <c r="C1081" s="3">
        <v>1080</v>
      </c>
      <c r="D1081" s="3">
        <v>28.01</v>
      </c>
      <c r="E1081" s="3">
        <v>54.75</v>
      </c>
      <c r="F1081" s="3">
        <v>23.21</v>
      </c>
      <c r="G1081" s="3">
        <v>26.78</v>
      </c>
      <c r="H1081" s="9">
        <v>0.11600000000000001</v>
      </c>
      <c r="I1081" s="9">
        <v>25.56</v>
      </c>
      <c r="J1081" s="9">
        <v>167.5</v>
      </c>
      <c r="K1081" s="3">
        <f t="shared" si="16"/>
        <v>74.148050958263994</v>
      </c>
    </row>
    <row r="1082" spans="1:11" x14ac:dyDescent="0.25">
      <c r="A1082" s="1">
        <v>45888</v>
      </c>
      <c r="B1082" s="2" t="s">
        <v>114</v>
      </c>
      <c r="C1082" s="3">
        <v>1081</v>
      </c>
      <c r="D1082" s="3">
        <v>28.31</v>
      </c>
      <c r="E1082" s="3">
        <v>62.67</v>
      </c>
      <c r="F1082" s="3">
        <v>23.37</v>
      </c>
      <c r="G1082" s="3">
        <v>27.05</v>
      </c>
      <c r="H1082" s="9">
        <v>0.23499999999999999</v>
      </c>
      <c r="I1082" s="9">
        <v>25.67</v>
      </c>
      <c r="J1082" s="9">
        <v>167.3</v>
      </c>
      <c r="K1082" s="3">
        <f t="shared" si="16"/>
        <v>73.551069804308966</v>
      </c>
    </row>
    <row r="1083" spans="1:11" x14ac:dyDescent="0.25">
      <c r="A1083" s="1">
        <v>45888</v>
      </c>
      <c r="B1083" s="2" t="s">
        <v>115</v>
      </c>
      <c r="C1083" s="3">
        <v>1082</v>
      </c>
      <c r="D1083" s="3">
        <v>28.63</v>
      </c>
      <c r="E1083" s="3">
        <v>71.34</v>
      </c>
      <c r="F1083" s="3">
        <v>23.67</v>
      </c>
      <c r="G1083" s="3">
        <v>27.72</v>
      </c>
      <c r="H1083" s="9">
        <v>1.7000000000000001E-2</v>
      </c>
      <c r="I1083" s="9">
        <v>25.79</v>
      </c>
      <c r="J1083" s="9">
        <v>167.4</v>
      </c>
      <c r="K1083" s="3">
        <f t="shared" si="16"/>
        <v>71.476407147282757</v>
      </c>
    </row>
    <row r="1084" spans="1:11" x14ac:dyDescent="0.25">
      <c r="A1084" s="1">
        <v>45888</v>
      </c>
      <c r="B1084" s="2" t="s">
        <v>116</v>
      </c>
      <c r="C1084" s="3">
        <v>1083</v>
      </c>
      <c r="D1084" s="3">
        <v>29.05</v>
      </c>
      <c r="E1084" s="3">
        <v>86.7</v>
      </c>
      <c r="F1084" s="3">
        <v>23.95</v>
      </c>
      <c r="G1084" s="3">
        <v>28.15</v>
      </c>
      <c r="H1084" s="9">
        <v>-0.122</v>
      </c>
      <c r="I1084" s="9">
        <v>26.01</v>
      </c>
      <c r="J1084" s="9">
        <v>165.7</v>
      </c>
      <c r="K1084" s="3">
        <f t="shared" si="16"/>
        <v>70.750719265325444</v>
      </c>
    </row>
    <row r="1085" spans="1:11" x14ac:dyDescent="0.25">
      <c r="A1085" s="1">
        <v>45888</v>
      </c>
      <c r="B1085" s="2" t="s">
        <v>117</v>
      </c>
      <c r="C1085" s="3">
        <v>1084</v>
      </c>
      <c r="D1085" s="3">
        <v>29.61</v>
      </c>
      <c r="E1085" s="3">
        <v>183.9</v>
      </c>
      <c r="F1085" s="3">
        <v>24.37</v>
      </c>
      <c r="G1085" s="3">
        <v>28.67</v>
      </c>
      <c r="H1085" s="9">
        <v>9.6000000000000002E-2</v>
      </c>
      <c r="I1085" s="9">
        <v>26.21</v>
      </c>
      <c r="J1085" s="9">
        <v>166.3</v>
      </c>
      <c r="K1085" s="3">
        <f t="shared" si="16"/>
        <v>70.409362963927279</v>
      </c>
    </row>
    <row r="1086" spans="1:11" x14ac:dyDescent="0.25">
      <c r="A1086" s="1">
        <v>45888</v>
      </c>
      <c r="B1086" s="2" t="s">
        <v>118</v>
      </c>
      <c r="C1086" s="3">
        <v>1085</v>
      </c>
      <c r="D1086" s="3">
        <v>30.48</v>
      </c>
      <c r="E1086" s="3">
        <v>261.60000000000002</v>
      </c>
      <c r="F1086" s="3">
        <v>24.95</v>
      </c>
      <c r="G1086" s="3">
        <v>29.55</v>
      </c>
      <c r="H1086" s="9">
        <v>-6.3E-2</v>
      </c>
      <c r="I1086" s="9">
        <v>26.47</v>
      </c>
      <c r="J1086" s="9">
        <v>165.6</v>
      </c>
      <c r="K1086" s="3">
        <f t="shared" si="16"/>
        <v>69.042689010455618</v>
      </c>
    </row>
    <row r="1087" spans="1:11" x14ac:dyDescent="0.25">
      <c r="A1087" s="1">
        <v>45888</v>
      </c>
      <c r="B1087" s="2" t="s">
        <v>119</v>
      </c>
      <c r="C1087" s="3">
        <v>1086</v>
      </c>
      <c r="D1087" s="3">
        <v>31.63</v>
      </c>
      <c r="E1087" s="3">
        <v>287.8</v>
      </c>
      <c r="F1087" s="3">
        <v>25.37</v>
      </c>
      <c r="G1087" s="3">
        <v>30.1</v>
      </c>
      <c r="H1087" s="9">
        <v>-6.3E-2</v>
      </c>
      <c r="I1087" s="9">
        <v>27.01</v>
      </c>
      <c r="J1087" s="9">
        <v>164.5</v>
      </c>
      <c r="K1087" s="3">
        <f t="shared" si="16"/>
        <v>68.567374104524561</v>
      </c>
    </row>
    <row r="1088" spans="1:11" x14ac:dyDescent="0.25">
      <c r="A1088" s="1">
        <v>45888</v>
      </c>
      <c r="B1088" s="2" t="s">
        <v>120</v>
      </c>
      <c r="C1088" s="3">
        <v>1087</v>
      </c>
      <c r="D1088" s="3">
        <v>32.85</v>
      </c>
      <c r="E1088" s="3">
        <v>292.7</v>
      </c>
      <c r="F1088" s="3">
        <v>25.69</v>
      </c>
      <c r="G1088" s="3">
        <v>30.44</v>
      </c>
      <c r="H1088" s="9">
        <v>-8.3000000000000004E-2</v>
      </c>
      <c r="I1088" s="9">
        <v>27.8</v>
      </c>
      <c r="J1088" s="9">
        <v>162.80000000000001</v>
      </c>
      <c r="K1088" s="3">
        <f t="shared" si="16"/>
        <v>68.641757783591871</v>
      </c>
    </row>
    <row r="1089" spans="1:11" x14ac:dyDescent="0.25">
      <c r="A1089" s="1">
        <v>45888</v>
      </c>
      <c r="B1089" s="2" t="s">
        <v>121</v>
      </c>
      <c r="C1089" s="3">
        <v>1088</v>
      </c>
      <c r="D1089" s="3">
        <v>33.79</v>
      </c>
      <c r="E1089" s="3">
        <v>390.2</v>
      </c>
      <c r="F1089" s="3">
        <v>25.6</v>
      </c>
      <c r="G1089" s="3">
        <v>30.58</v>
      </c>
      <c r="H1089" s="9">
        <v>7.4999999999999997E-2</v>
      </c>
      <c r="I1089" s="9">
        <v>28.33</v>
      </c>
      <c r="J1089" s="9">
        <v>163.1</v>
      </c>
      <c r="K1089" s="3">
        <f t="shared" si="16"/>
        <v>67.348448324620819</v>
      </c>
    </row>
    <row r="1090" spans="1:11" x14ac:dyDescent="0.25">
      <c r="A1090" s="1">
        <v>45888</v>
      </c>
      <c r="B1090" s="2" t="s">
        <v>122</v>
      </c>
      <c r="C1090" s="3">
        <v>1089</v>
      </c>
      <c r="D1090" s="3">
        <v>34.619999999999997</v>
      </c>
      <c r="E1090" s="3">
        <v>439.8</v>
      </c>
      <c r="F1090" s="3">
        <v>26.06</v>
      </c>
      <c r="G1090" s="3">
        <v>31.48</v>
      </c>
      <c r="H1090" s="9">
        <v>3.5000000000000003E-2</v>
      </c>
      <c r="I1090" s="9">
        <v>29</v>
      </c>
      <c r="J1090" s="9">
        <v>161.80000000000001</v>
      </c>
      <c r="K1090" s="3">
        <f t="shared" si="16"/>
        <v>65.318884111771098</v>
      </c>
    </row>
    <row r="1091" spans="1:11" x14ac:dyDescent="0.25">
      <c r="A1091" s="1">
        <v>45888</v>
      </c>
      <c r="B1091" s="2" t="s">
        <v>123</v>
      </c>
      <c r="C1091" s="3">
        <v>1090</v>
      </c>
      <c r="D1091" s="3">
        <v>35.51</v>
      </c>
      <c r="E1091" s="3">
        <v>403.6</v>
      </c>
      <c r="F1091" s="3">
        <v>26.39</v>
      </c>
      <c r="G1091" s="3">
        <v>31.98</v>
      </c>
      <c r="H1091" s="9">
        <v>7.3999999999999996E-2</v>
      </c>
      <c r="I1091" s="9">
        <v>29.92</v>
      </c>
      <c r="J1091" s="9">
        <v>160.30000000000001</v>
      </c>
      <c r="K1091" s="3">
        <f t="shared" si="16"/>
        <v>64.65607883556298</v>
      </c>
    </row>
    <row r="1092" spans="1:11" x14ac:dyDescent="0.25">
      <c r="A1092" s="1">
        <v>45888</v>
      </c>
      <c r="B1092" s="2" t="s">
        <v>124</v>
      </c>
      <c r="C1092" s="3">
        <v>1091</v>
      </c>
      <c r="D1092" s="3">
        <v>36.049999999999997</v>
      </c>
      <c r="E1092" s="3">
        <v>578.6</v>
      </c>
      <c r="F1092" s="3">
        <v>25.98</v>
      </c>
      <c r="G1092" s="3">
        <v>31.43</v>
      </c>
      <c r="H1092" s="9">
        <v>-0.14299999999999999</v>
      </c>
      <c r="I1092" s="9">
        <v>30.25</v>
      </c>
      <c r="J1092" s="9">
        <v>160.69999999999999</v>
      </c>
      <c r="K1092" s="3">
        <f t="shared" si="16"/>
        <v>65.115790667237377</v>
      </c>
    </row>
    <row r="1093" spans="1:11" x14ac:dyDescent="0.25">
      <c r="A1093" s="1">
        <v>45888</v>
      </c>
      <c r="B1093" s="2" t="s">
        <v>125</v>
      </c>
      <c r="C1093" s="3">
        <v>1092</v>
      </c>
      <c r="D1093" s="3">
        <v>36.39</v>
      </c>
      <c r="E1093" s="3">
        <v>294</v>
      </c>
      <c r="F1093" s="3">
        <v>25.63</v>
      </c>
      <c r="G1093" s="3">
        <v>31.07</v>
      </c>
      <c r="H1093" s="9">
        <v>-6.5000000000000002E-2</v>
      </c>
      <c r="I1093" s="9">
        <v>30.38</v>
      </c>
      <c r="J1093" s="9">
        <v>161.69999999999999</v>
      </c>
      <c r="K1093" s="3">
        <f t="shared" si="16"/>
        <v>64.949730194532989</v>
      </c>
    </row>
    <row r="1094" spans="1:11" x14ac:dyDescent="0.25">
      <c r="A1094" s="1">
        <v>45888</v>
      </c>
      <c r="B1094" s="2" t="s">
        <v>126</v>
      </c>
      <c r="C1094" s="3">
        <v>1093</v>
      </c>
      <c r="D1094" s="3">
        <v>36.65</v>
      </c>
      <c r="E1094" s="3">
        <v>310.60000000000002</v>
      </c>
      <c r="F1094" s="3">
        <v>25.99</v>
      </c>
      <c r="G1094" s="3">
        <v>32.340000000000003</v>
      </c>
      <c r="H1094" s="9">
        <v>0.106</v>
      </c>
      <c r="I1094" s="9">
        <v>30.88</v>
      </c>
      <c r="J1094" s="9">
        <v>180.4</v>
      </c>
      <c r="K1094" s="3">
        <f t="shared" si="16"/>
        <v>60.664679196949919</v>
      </c>
    </row>
    <row r="1095" spans="1:11" x14ac:dyDescent="0.25">
      <c r="A1095" s="1">
        <v>45888</v>
      </c>
      <c r="B1095" s="2" t="s">
        <v>127</v>
      </c>
      <c r="C1095" s="3">
        <v>1094</v>
      </c>
      <c r="D1095" s="3">
        <v>37.25</v>
      </c>
      <c r="E1095" s="3">
        <v>473.8</v>
      </c>
      <c r="F1095" s="3">
        <v>26.34</v>
      </c>
      <c r="G1095" s="3">
        <v>32.99</v>
      </c>
      <c r="H1095" s="9">
        <v>0.19700000000000001</v>
      </c>
      <c r="I1095" s="9">
        <v>33.07</v>
      </c>
      <c r="J1095" s="9">
        <v>172.5</v>
      </c>
      <c r="K1095" s="3">
        <f t="shared" ref="K1095:K1158" si="17">100*((0.6108*EXP(17.27*F1095/(F1095+237.3)) - 0.066*(G1095-F1095)) / (0.6108*EXP(17.27*G1095/(G1095+237.3))))</f>
        <v>59.488768280398617</v>
      </c>
    </row>
    <row r="1096" spans="1:11" x14ac:dyDescent="0.25">
      <c r="A1096" s="1">
        <v>45888</v>
      </c>
      <c r="B1096" s="2" t="s">
        <v>128</v>
      </c>
      <c r="C1096" s="3">
        <v>1095</v>
      </c>
      <c r="D1096" s="3">
        <v>37.81</v>
      </c>
      <c r="E1096" s="3">
        <v>447.5</v>
      </c>
      <c r="F1096" s="3">
        <v>26.32</v>
      </c>
      <c r="G1096" s="3">
        <v>32.619999999999997</v>
      </c>
      <c r="H1096" s="9">
        <v>0.21</v>
      </c>
      <c r="I1096" s="9">
        <v>34.22</v>
      </c>
      <c r="J1096" s="9">
        <v>163.19999999999999</v>
      </c>
      <c r="K1096" s="3">
        <f t="shared" si="17"/>
        <v>61.125159791002169</v>
      </c>
    </row>
    <row r="1097" spans="1:11" x14ac:dyDescent="0.25">
      <c r="A1097" s="1">
        <v>45888</v>
      </c>
      <c r="B1097" s="2" t="s">
        <v>129</v>
      </c>
      <c r="C1097" s="3">
        <v>1096</v>
      </c>
      <c r="D1097" s="3">
        <v>38.22</v>
      </c>
      <c r="E1097" s="3">
        <v>410.1</v>
      </c>
      <c r="F1097" s="3">
        <v>26.58</v>
      </c>
      <c r="G1097" s="3">
        <v>33.340000000000003</v>
      </c>
      <c r="H1097" s="9">
        <v>0.16900000000000001</v>
      </c>
      <c r="I1097" s="9">
        <v>34.770000000000003</v>
      </c>
      <c r="J1097" s="9">
        <v>161.30000000000001</v>
      </c>
      <c r="K1097" s="3">
        <f t="shared" si="17"/>
        <v>59.144520708011584</v>
      </c>
    </row>
    <row r="1098" spans="1:11" x14ac:dyDescent="0.25">
      <c r="A1098" s="1">
        <v>45888</v>
      </c>
      <c r="B1098" s="2" t="s">
        <v>130</v>
      </c>
      <c r="C1098" s="3">
        <v>1097</v>
      </c>
      <c r="D1098" s="3">
        <v>38.57</v>
      </c>
      <c r="E1098" s="3">
        <v>450.6</v>
      </c>
      <c r="F1098" s="3">
        <v>26.62</v>
      </c>
      <c r="G1098" s="3">
        <v>33.659999999999997</v>
      </c>
      <c r="H1098" s="9">
        <v>0.38500000000000001</v>
      </c>
      <c r="I1098" s="9">
        <v>33.75</v>
      </c>
      <c r="J1098" s="9">
        <v>161.5</v>
      </c>
      <c r="K1098" s="3">
        <f t="shared" si="17"/>
        <v>57.899222603778298</v>
      </c>
    </row>
    <row r="1099" spans="1:11" x14ac:dyDescent="0.25">
      <c r="A1099" s="1">
        <v>45888</v>
      </c>
      <c r="B1099" s="2" t="s">
        <v>131</v>
      </c>
      <c r="C1099" s="3">
        <v>1098</v>
      </c>
      <c r="D1099" s="3">
        <v>39.03</v>
      </c>
      <c r="E1099" s="3">
        <v>381.5</v>
      </c>
      <c r="F1099" s="3">
        <v>26.75</v>
      </c>
      <c r="G1099" s="3">
        <v>33.89</v>
      </c>
      <c r="H1099" s="9">
        <v>0.129</v>
      </c>
      <c r="I1099" s="9">
        <v>35.020000000000003</v>
      </c>
      <c r="J1099" s="9">
        <v>161.69999999999999</v>
      </c>
      <c r="K1099" s="3">
        <f t="shared" si="17"/>
        <v>57.542545543225373</v>
      </c>
    </row>
    <row r="1100" spans="1:11" x14ac:dyDescent="0.25">
      <c r="A1100" s="1">
        <v>45888</v>
      </c>
      <c r="B1100" s="2" t="s">
        <v>132</v>
      </c>
      <c r="C1100" s="3">
        <v>1099</v>
      </c>
      <c r="D1100" s="3">
        <v>39.450000000000003</v>
      </c>
      <c r="E1100" s="3">
        <v>404.8</v>
      </c>
      <c r="F1100" s="3">
        <v>27.05</v>
      </c>
      <c r="G1100" s="3">
        <v>34.01</v>
      </c>
      <c r="H1100" s="9">
        <v>0.129</v>
      </c>
      <c r="I1100" s="9">
        <v>35.18</v>
      </c>
      <c r="J1100" s="9">
        <v>162.1</v>
      </c>
      <c r="K1100" s="3">
        <f t="shared" si="17"/>
        <v>58.555460724580364</v>
      </c>
    </row>
    <row r="1101" spans="1:11" x14ac:dyDescent="0.25">
      <c r="A1101" s="1">
        <v>45888</v>
      </c>
      <c r="B1101" s="2" t="s">
        <v>133</v>
      </c>
      <c r="C1101" s="3">
        <v>1100</v>
      </c>
      <c r="D1101" s="3">
        <v>39.799999999999997</v>
      </c>
      <c r="E1101" s="3">
        <v>428.4</v>
      </c>
      <c r="F1101" s="3">
        <v>26.59</v>
      </c>
      <c r="G1101" s="3">
        <v>33.409999999999997</v>
      </c>
      <c r="H1101" s="9">
        <v>0.20699999999999999</v>
      </c>
      <c r="I1101" s="9">
        <v>35.299999999999997</v>
      </c>
      <c r="J1101" s="9">
        <v>162.1</v>
      </c>
      <c r="K1101" s="3">
        <f t="shared" si="17"/>
        <v>58.87623737808385</v>
      </c>
    </row>
    <row r="1102" spans="1:11" x14ac:dyDescent="0.25">
      <c r="A1102" s="1">
        <v>45888</v>
      </c>
      <c r="B1102" s="2" t="s">
        <v>134</v>
      </c>
      <c r="C1102" s="3">
        <v>1101</v>
      </c>
      <c r="D1102" s="3">
        <v>40.25</v>
      </c>
      <c r="E1102" s="3">
        <v>419.3</v>
      </c>
      <c r="F1102" s="3">
        <v>27.02</v>
      </c>
      <c r="G1102" s="3">
        <v>34.17</v>
      </c>
      <c r="H1102" s="9">
        <v>-8.9999999999999993E-3</v>
      </c>
      <c r="I1102" s="9">
        <v>35.409999999999997</v>
      </c>
      <c r="J1102" s="9">
        <v>162.6</v>
      </c>
      <c r="K1102" s="3">
        <f t="shared" si="17"/>
        <v>57.685877116587889</v>
      </c>
    </row>
    <row r="1103" spans="1:11" x14ac:dyDescent="0.25">
      <c r="A1103" s="1">
        <v>45888</v>
      </c>
      <c r="B1103" s="2" t="s">
        <v>135</v>
      </c>
      <c r="C1103" s="3">
        <v>1102</v>
      </c>
      <c r="D1103" s="3">
        <v>41.02</v>
      </c>
      <c r="E1103" s="3">
        <v>506.1</v>
      </c>
      <c r="F1103" s="3">
        <v>26.99</v>
      </c>
      <c r="G1103" s="3">
        <v>33.83</v>
      </c>
      <c r="H1103" s="9" t="s">
        <v>26</v>
      </c>
      <c r="I1103" s="9">
        <v>33.72</v>
      </c>
      <c r="J1103" s="9">
        <v>163</v>
      </c>
      <c r="K1103" s="3">
        <f t="shared" si="17"/>
        <v>59.057499169708237</v>
      </c>
    </row>
    <row r="1104" spans="1:11" x14ac:dyDescent="0.25">
      <c r="A1104" s="1">
        <v>45888</v>
      </c>
      <c r="B1104" s="2" t="s">
        <v>136</v>
      </c>
      <c r="C1104" s="3">
        <v>1103</v>
      </c>
      <c r="D1104" s="3">
        <v>41.5</v>
      </c>
      <c r="E1104" s="3">
        <v>474.7</v>
      </c>
      <c r="F1104" s="3">
        <v>27.08</v>
      </c>
      <c r="G1104" s="3">
        <v>34.01</v>
      </c>
      <c r="H1104" s="9">
        <v>0.03</v>
      </c>
      <c r="I1104" s="9">
        <v>34.909999999999997</v>
      </c>
      <c r="J1104" s="9">
        <v>163.69999999999999</v>
      </c>
      <c r="K1104" s="3">
        <f t="shared" si="17"/>
        <v>58.710958422520022</v>
      </c>
    </row>
    <row r="1105" spans="1:11" x14ac:dyDescent="0.25">
      <c r="A1105" s="1">
        <v>45888</v>
      </c>
      <c r="B1105" s="2" t="s">
        <v>137</v>
      </c>
      <c r="C1105" s="3">
        <v>1104</v>
      </c>
      <c r="D1105" s="3">
        <v>41.87</v>
      </c>
      <c r="E1105" s="3">
        <v>473.7</v>
      </c>
      <c r="F1105" s="3">
        <v>27.03</v>
      </c>
      <c r="G1105" s="3">
        <v>34.33</v>
      </c>
      <c r="H1105" s="9">
        <v>0.127</v>
      </c>
      <c r="I1105" s="9">
        <v>35.549999999999997</v>
      </c>
      <c r="J1105" s="9">
        <v>164.1</v>
      </c>
      <c r="K1105" s="3">
        <f t="shared" si="17"/>
        <v>57.031120661664438</v>
      </c>
    </row>
    <row r="1106" spans="1:11" x14ac:dyDescent="0.25">
      <c r="A1106" s="1">
        <v>45888</v>
      </c>
      <c r="B1106" s="2" t="s">
        <v>138</v>
      </c>
      <c r="C1106" s="3">
        <v>1105</v>
      </c>
      <c r="D1106" s="3">
        <v>42.12</v>
      </c>
      <c r="E1106" s="3">
        <v>590.79999999999995</v>
      </c>
      <c r="F1106" s="3">
        <v>27.06</v>
      </c>
      <c r="G1106" s="3">
        <v>34.24</v>
      </c>
      <c r="H1106" s="9">
        <v>-4.9000000000000002E-2</v>
      </c>
      <c r="I1106" s="9">
        <v>35.72</v>
      </c>
      <c r="J1106" s="9">
        <v>164</v>
      </c>
      <c r="K1106" s="3">
        <f t="shared" si="17"/>
        <v>57.580614311308999</v>
      </c>
    </row>
    <row r="1107" spans="1:11" x14ac:dyDescent="0.25">
      <c r="A1107" s="1">
        <v>45888</v>
      </c>
      <c r="B1107" s="2" t="s">
        <v>139</v>
      </c>
      <c r="C1107" s="3">
        <v>1106</v>
      </c>
      <c r="D1107" s="3">
        <v>42.01</v>
      </c>
      <c r="E1107" s="3">
        <v>632.9</v>
      </c>
      <c r="F1107" s="3">
        <v>27.07</v>
      </c>
      <c r="G1107" s="3">
        <v>34.369999999999997</v>
      </c>
      <c r="H1107" s="9" t="s">
        <v>26</v>
      </c>
      <c r="I1107" s="9">
        <v>35.9</v>
      </c>
      <c r="J1107" s="9">
        <v>164.6</v>
      </c>
      <c r="K1107" s="3">
        <f t="shared" si="17"/>
        <v>57.059054013587051</v>
      </c>
    </row>
    <row r="1108" spans="1:11" x14ac:dyDescent="0.25">
      <c r="A1108" s="1">
        <v>45888</v>
      </c>
      <c r="B1108" s="2" t="s">
        <v>140</v>
      </c>
      <c r="C1108" s="3">
        <v>1107</v>
      </c>
      <c r="D1108" s="3">
        <v>41.76</v>
      </c>
      <c r="E1108" s="3">
        <v>649.70000000000005</v>
      </c>
      <c r="F1108" s="3">
        <v>27.49</v>
      </c>
      <c r="G1108" s="3">
        <v>34.54</v>
      </c>
      <c r="H1108" s="9">
        <v>0.224</v>
      </c>
      <c r="I1108" s="9">
        <v>35.36</v>
      </c>
      <c r="J1108" s="9">
        <v>165.1</v>
      </c>
      <c r="K1108" s="3">
        <f t="shared" si="17"/>
        <v>58.450164670693802</v>
      </c>
    </row>
    <row r="1109" spans="1:11" x14ac:dyDescent="0.25">
      <c r="A1109" s="1">
        <v>45888</v>
      </c>
      <c r="B1109" s="2" t="s">
        <v>141</v>
      </c>
      <c r="C1109" s="3">
        <v>1108</v>
      </c>
      <c r="D1109" s="3">
        <v>41.57</v>
      </c>
      <c r="E1109" s="3">
        <v>687.4</v>
      </c>
      <c r="F1109" s="3">
        <v>27.31</v>
      </c>
      <c r="G1109" s="3">
        <v>34.54</v>
      </c>
      <c r="H1109" s="9">
        <v>0.38100000000000001</v>
      </c>
      <c r="I1109" s="9">
        <v>35.9</v>
      </c>
      <c r="J1109" s="9">
        <v>165.7</v>
      </c>
      <c r="K1109" s="3">
        <f t="shared" si="17"/>
        <v>57.532375815151113</v>
      </c>
    </row>
    <row r="1110" spans="1:11" x14ac:dyDescent="0.25">
      <c r="A1110" s="1">
        <v>45888</v>
      </c>
      <c r="B1110" s="2" t="s">
        <v>142</v>
      </c>
      <c r="C1110" s="3">
        <v>1109</v>
      </c>
      <c r="D1110" s="3">
        <v>41.52</v>
      </c>
      <c r="E1110" s="3">
        <v>750.8</v>
      </c>
      <c r="F1110" s="3">
        <v>27.26</v>
      </c>
      <c r="G1110" s="3">
        <v>35.119999999999997</v>
      </c>
      <c r="H1110" s="9">
        <v>0.185</v>
      </c>
      <c r="I1110" s="9">
        <v>35.85</v>
      </c>
      <c r="J1110" s="9">
        <v>166.8</v>
      </c>
      <c r="K1110" s="3">
        <f t="shared" si="17"/>
        <v>54.792973384771095</v>
      </c>
    </row>
    <row r="1111" spans="1:11" x14ac:dyDescent="0.25">
      <c r="A1111" s="1">
        <v>45888</v>
      </c>
      <c r="B1111" s="2" t="s">
        <v>143</v>
      </c>
      <c r="C1111" s="3">
        <v>1110</v>
      </c>
      <c r="D1111" s="3">
        <v>41.54</v>
      </c>
      <c r="E1111" s="3">
        <v>854</v>
      </c>
      <c r="F1111" s="3">
        <v>27.29</v>
      </c>
      <c r="G1111" s="3">
        <v>35.01</v>
      </c>
      <c r="H1111" s="9">
        <v>0.14799999999999999</v>
      </c>
      <c r="I1111" s="9">
        <v>35.409999999999997</v>
      </c>
      <c r="J1111" s="9">
        <v>220.5</v>
      </c>
      <c r="K1111" s="3">
        <f t="shared" si="17"/>
        <v>55.404318431669545</v>
      </c>
    </row>
    <row r="1112" spans="1:11" x14ac:dyDescent="0.25">
      <c r="A1112" s="1">
        <v>45888</v>
      </c>
      <c r="B1112" s="2" t="s">
        <v>144</v>
      </c>
      <c r="C1112" s="3">
        <v>1111</v>
      </c>
      <c r="D1112" s="3">
        <v>41.57</v>
      </c>
      <c r="E1112" s="3">
        <v>878</v>
      </c>
      <c r="F1112" s="3">
        <v>27.19</v>
      </c>
      <c r="G1112" s="3">
        <v>34.79</v>
      </c>
      <c r="H1112" s="9">
        <v>7.6999999999999999E-2</v>
      </c>
      <c r="I1112" s="9">
        <v>35.93</v>
      </c>
      <c r="J1112" s="9">
        <v>318.39999999999998</v>
      </c>
      <c r="K1112" s="3">
        <f t="shared" si="17"/>
        <v>55.844132497847554</v>
      </c>
    </row>
    <row r="1113" spans="1:11" x14ac:dyDescent="0.25">
      <c r="A1113" s="1">
        <v>45888</v>
      </c>
      <c r="B1113" s="2" t="s">
        <v>145</v>
      </c>
      <c r="C1113" s="3">
        <v>1112</v>
      </c>
      <c r="D1113" s="3">
        <v>41.57</v>
      </c>
      <c r="E1113" s="3">
        <v>919</v>
      </c>
      <c r="F1113" s="3">
        <v>27.36</v>
      </c>
      <c r="G1113" s="3">
        <v>34.799999999999997</v>
      </c>
      <c r="H1113" s="9">
        <v>-2.7E-2</v>
      </c>
      <c r="I1113" s="9">
        <v>36.26</v>
      </c>
      <c r="J1113" s="9">
        <v>244.7</v>
      </c>
      <c r="K1113" s="3">
        <f t="shared" si="17"/>
        <v>56.651619651528627</v>
      </c>
    </row>
    <row r="1114" spans="1:11" x14ac:dyDescent="0.25">
      <c r="A1114" s="1">
        <v>45888</v>
      </c>
      <c r="B1114" s="2" t="s">
        <v>146</v>
      </c>
      <c r="C1114" s="3">
        <v>1113</v>
      </c>
      <c r="D1114" s="3">
        <v>41.51</v>
      </c>
      <c r="E1114" s="3">
        <v>924</v>
      </c>
      <c r="F1114" s="3">
        <v>27.28</v>
      </c>
      <c r="G1114" s="3">
        <v>34.479999999999997</v>
      </c>
      <c r="H1114" s="9">
        <v>0.16200000000000001</v>
      </c>
      <c r="I1114" s="9">
        <v>37.229999999999997</v>
      </c>
      <c r="J1114" s="9">
        <v>231.6</v>
      </c>
      <c r="K1114" s="3">
        <f t="shared" si="17"/>
        <v>57.643812236294082</v>
      </c>
    </row>
    <row r="1115" spans="1:11" x14ac:dyDescent="0.25">
      <c r="A1115" s="1">
        <v>45888</v>
      </c>
      <c r="B1115" s="2" t="s">
        <v>147</v>
      </c>
      <c r="C1115" s="3">
        <v>1114</v>
      </c>
      <c r="D1115" s="3">
        <v>41.3</v>
      </c>
      <c r="E1115" s="3">
        <v>922</v>
      </c>
      <c r="F1115" s="3">
        <v>27.22</v>
      </c>
      <c r="G1115" s="3">
        <v>34.19</v>
      </c>
      <c r="H1115" s="9">
        <v>8.4000000000000005E-2</v>
      </c>
      <c r="I1115" s="9">
        <v>36.67</v>
      </c>
      <c r="J1115" s="9">
        <v>229.2</v>
      </c>
      <c r="K1115" s="3">
        <f t="shared" si="17"/>
        <v>58.625725571201592</v>
      </c>
    </row>
    <row r="1116" spans="1:11" x14ac:dyDescent="0.25">
      <c r="A1116" s="1">
        <v>45888</v>
      </c>
      <c r="B1116" s="2" t="s">
        <v>148</v>
      </c>
      <c r="C1116" s="3">
        <v>1115</v>
      </c>
      <c r="D1116" s="3">
        <v>41.23</v>
      </c>
      <c r="E1116" s="3">
        <v>879</v>
      </c>
      <c r="F1116" s="3">
        <v>27.55</v>
      </c>
      <c r="G1116" s="3">
        <v>35.1</v>
      </c>
      <c r="H1116" s="9">
        <v>0.219</v>
      </c>
      <c r="I1116" s="9">
        <v>37.369999999999997</v>
      </c>
      <c r="J1116" s="9">
        <v>228</v>
      </c>
      <c r="K1116" s="3">
        <f t="shared" si="17"/>
        <v>56.310693070869021</v>
      </c>
    </row>
    <row r="1117" spans="1:11" x14ac:dyDescent="0.25">
      <c r="A1117" s="4">
        <v>45889</v>
      </c>
      <c r="B1117" s="5">
        <v>0.46527777777777779</v>
      </c>
      <c r="C1117" s="3">
        <v>1116</v>
      </c>
      <c r="D1117" s="3">
        <v>43.24</v>
      </c>
      <c r="E1117" s="3">
        <v>597.29999999999995</v>
      </c>
      <c r="F1117" s="3">
        <v>27.24</v>
      </c>
      <c r="G1117" s="3">
        <v>35.700000000000003</v>
      </c>
      <c r="H1117" s="9">
        <v>0.34</v>
      </c>
      <c r="I1117" s="9">
        <v>36.159999999999997</v>
      </c>
      <c r="J1117" s="9">
        <v>236.6</v>
      </c>
      <c r="K1117" s="3">
        <f t="shared" si="17"/>
        <v>52.319306355097872</v>
      </c>
    </row>
    <row r="1118" spans="1:11" x14ac:dyDescent="0.25">
      <c r="A1118" s="4">
        <v>45889</v>
      </c>
      <c r="B1118" s="5">
        <v>0.47222222222222221</v>
      </c>
      <c r="C1118" s="3">
        <v>1117</v>
      </c>
      <c r="D1118" s="3">
        <v>43.13</v>
      </c>
      <c r="E1118" s="3">
        <v>612.9</v>
      </c>
      <c r="F1118" s="3">
        <v>27.1</v>
      </c>
      <c r="G1118" s="3">
        <v>35.82</v>
      </c>
      <c r="H1118" s="9">
        <v>0.14499999999999999</v>
      </c>
      <c r="I1118" s="9">
        <v>35.82</v>
      </c>
      <c r="J1118" s="9">
        <v>259.89999999999998</v>
      </c>
      <c r="K1118" s="3">
        <f t="shared" si="17"/>
        <v>51.181511026158553</v>
      </c>
    </row>
    <row r="1119" spans="1:11" x14ac:dyDescent="0.25">
      <c r="A1119" s="4">
        <v>45889</v>
      </c>
      <c r="B1119" s="5">
        <v>0.47916666666666669</v>
      </c>
      <c r="C1119" s="3">
        <v>1118</v>
      </c>
      <c r="D1119" s="3">
        <v>42.9</v>
      </c>
      <c r="E1119" s="3">
        <v>645.4</v>
      </c>
      <c r="F1119" s="3">
        <v>27.03</v>
      </c>
      <c r="G1119" s="3">
        <v>35.28</v>
      </c>
      <c r="H1119" s="9">
        <v>0.14299999999999999</v>
      </c>
      <c r="I1119" s="9">
        <v>35.94</v>
      </c>
      <c r="J1119" s="9">
        <v>258</v>
      </c>
      <c r="K1119" s="3">
        <f t="shared" si="17"/>
        <v>53.011737061127249</v>
      </c>
    </row>
    <row r="1120" spans="1:11" x14ac:dyDescent="0.25">
      <c r="A1120" s="4">
        <v>45889</v>
      </c>
      <c r="B1120" s="5">
        <v>0.4861111111111111</v>
      </c>
      <c r="C1120" s="3">
        <v>1119</v>
      </c>
      <c r="D1120" s="3">
        <v>42.54</v>
      </c>
      <c r="E1120" s="3">
        <v>698.6</v>
      </c>
      <c r="F1120" s="3">
        <v>27.05</v>
      </c>
      <c r="G1120" s="3">
        <v>35.33</v>
      </c>
      <c r="H1120" s="9">
        <v>2.5999999999999999E-2</v>
      </c>
      <c r="I1120" s="9">
        <v>35.89</v>
      </c>
      <c r="J1120" s="9">
        <v>258.10000000000002</v>
      </c>
      <c r="K1120" s="3">
        <f t="shared" si="17"/>
        <v>52.904395594912934</v>
      </c>
    </row>
    <row r="1121" spans="1:11" x14ac:dyDescent="0.25">
      <c r="A1121" s="4">
        <v>45889</v>
      </c>
      <c r="B1121" s="5">
        <v>0.49305555555555558</v>
      </c>
      <c r="C1121" s="3">
        <v>1120</v>
      </c>
      <c r="D1121" s="3">
        <v>42.18</v>
      </c>
      <c r="E1121" s="3">
        <v>778.3</v>
      </c>
      <c r="F1121" s="3">
        <v>27.11</v>
      </c>
      <c r="G1121" s="3">
        <v>35.22</v>
      </c>
      <c r="H1121" s="9">
        <v>6.4000000000000001E-2</v>
      </c>
      <c r="I1121" s="9">
        <v>32.25</v>
      </c>
      <c r="J1121" s="9">
        <v>256.2</v>
      </c>
      <c r="K1121" s="3">
        <f t="shared" si="17"/>
        <v>53.644921546091261</v>
      </c>
    </row>
    <row r="1122" spans="1:11" x14ac:dyDescent="0.25">
      <c r="A1122" s="4">
        <v>45889</v>
      </c>
      <c r="B1122" s="5">
        <v>0.5</v>
      </c>
      <c r="C1122" s="3">
        <v>1121</v>
      </c>
      <c r="D1122" s="3">
        <v>41.97</v>
      </c>
      <c r="E1122" s="3">
        <v>874</v>
      </c>
      <c r="F1122" s="3">
        <v>27.54</v>
      </c>
      <c r="G1122" s="3">
        <v>35.799999999999997</v>
      </c>
      <c r="H1122" s="9">
        <v>-1.2999999999999999E-2</v>
      </c>
      <c r="I1122" s="9">
        <v>33.700000000000003</v>
      </c>
      <c r="J1122" s="9">
        <v>254.8</v>
      </c>
      <c r="K1122" s="3">
        <f t="shared" si="17"/>
        <v>53.3465107619271</v>
      </c>
    </row>
    <row r="1123" spans="1:11" x14ac:dyDescent="0.25">
      <c r="A1123" s="4">
        <v>45889</v>
      </c>
      <c r="B1123" s="5">
        <v>0.50694444444444442</v>
      </c>
      <c r="C1123" s="3">
        <v>1122</v>
      </c>
      <c r="D1123" s="3">
        <v>41.96</v>
      </c>
      <c r="E1123" s="3">
        <v>895</v>
      </c>
      <c r="F1123" s="3">
        <v>27.26</v>
      </c>
      <c r="G1123" s="3">
        <v>35.26</v>
      </c>
      <c r="H1123" s="9">
        <v>-6.4000000000000001E-2</v>
      </c>
      <c r="I1123" s="9">
        <v>35.159999999999997</v>
      </c>
      <c r="J1123" s="9">
        <v>305.60000000000002</v>
      </c>
      <c r="K1123" s="3">
        <f t="shared" si="17"/>
        <v>54.209221762343894</v>
      </c>
    </row>
    <row r="1124" spans="1:11" x14ac:dyDescent="0.25">
      <c r="A1124" s="4">
        <v>45889</v>
      </c>
      <c r="B1124" s="5">
        <v>0.51388888888888884</v>
      </c>
      <c r="C1124" s="3">
        <v>1123</v>
      </c>
      <c r="D1124" s="3">
        <v>41.9</v>
      </c>
      <c r="E1124" s="3">
        <v>896</v>
      </c>
      <c r="F1124" s="3">
        <v>27.25</v>
      </c>
      <c r="G1124" s="3">
        <v>35.119999999999997</v>
      </c>
      <c r="H1124" s="9">
        <v>8.2000000000000003E-2</v>
      </c>
      <c r="I1124" s="9">
        <v>37.18</v>
      </c>
      <c r="J1124" s="9">
        <v>241.3</v>
      </c>
      <c r="K1124" s="3">
        <f t="shared" si="17"/>
        <v>54.743873509713239</v>
      </c>
    </row>
    <row r="1125" spans="1:11" x14ac:dyDescent="0.25">
      <c r="A1125" s="4">
        <v>45889</v>
      </c>
      <c r="B1125" s="5">
        <v>0.52083333333333337</v>
      </c>
      <c r="C1125" s="3">
        <v>1124</v>
      </c>
      <c r="D1125" s="3">
        <v>41.77</v>
      </c>
      <c r="E1125" s="3">
        <v>919</v>
      </c>
      <c r="F1125" s="3">
        <v>27.1</v>
      </c>
      <c r="G1125" s="3">
        <v>35.409999999999997</v>
      </c>
      <c r="H1125" s="9">
        <v>0.215</v>
      </c>
      <c r="I1125" s="9">
        <v>36.340000000000003</v>
      </c>
      <c r="J1125" s="9">
        <v>194.5</v>
      </c>
      <c r="K1125" s="3">
        <f t="shared" si="17"/>
        <v>52.819733059397713</v>
      </c>
    </row>
    <row r="1126" spans="1:11" x14ac:dyDescent="0.25">
      <c r="A1126" s="4">
        <v>45889</v>
      </c>
      <c r="B1126" s="5">
        <v>0.52777777777777779</v>
      </c>
      <c r="C1126" s="3">
        <v>1125</v>
      </c>
      <c r="D1126" s="3">
        <v>41.69</v>
      </c>
      <c r="E1126" s="3">
        <v>884</v>
      </c>
      <c r="F1126" s="3">
        <v>27.32</v>
      </c>
      <c r="G1126" s="3">
        <v>35.57</v>
      </c>
      <c r="H1126" s="9">
        <v>0.187</v>
      </c>
      <c r="I1126" s="9">
        <v>36.799999999999997</v>
      </c>
      <c r="J1126" s="9">
        <v>185.9</v>
      </c>
      <c r="K1126" s="3">
        <f t="shared" si="17"/>
        <v>53.226244754254715</v>
      </c>
    </row>
    <row r="1127" spans="1:11" x14ac:dyDescent="0.25">
      <c r="A1127" s="4">
        <v>45889</v>
      </c>
      <c r="B1127" s="5">
        <v>0.53472222222222221</v>
      </c>
      <c r="C1127" s="3">
        <v>1126</v>
      </c>
      <c r="D1127" s="3">
        <v>41.57</v>
      </c>
      <c r="E1127" s="3">
        <v>879</v>
      </c>
      <c r="F1127" s="3">
        <v>27.07</v>
      </c>
      <c r="G1127" s="3">
        <v>35.06</v>
      </c>
      <c r="H1127" s="9">
        <v>0.14699999999999999</v>
      </c>
      <c r="I1127" s="9">
        <v>36.82</v>
      </c>
      <c r="J1127" s="9">
        <v>185.3</v>
      </c>
      <c r="K1127" s="3">
        <f t="shared" si="17"/>
        <v>54.112329640070413</v>
      </c>
    </row>
    <row r="1128" spans="1:11" x14ac:dyDescent="0.25">
      <c r="A1128" s="4">
        <v>45889</v>
      </c>
      <c r="B1128" s="5">
        <v>0.54166666666666663</v>
      </c>
      <c r="C1128" s="3">
        <v>1127</v>
      </c>
      <c r="D1128" s="3">
        <v>41.43</v>
      </c>
      <c r="E1128" s="3">
        <v>922</v>
      </c>
      <c r="F1128" s="3">
        <v>26.85</v>
      </c>
      <c r="G1128" s="3">
        <v>34.92</v>
      </c>
      <c r="H1128" s="9">
        <v>0.16500000000000001</v>
      </c>
      <c r="I1128" s="9">
        <v>36.799999999999997</v>
      </c>
      <c r="J1128" s="9">
        <v>184.9</v>
      </c>
      <c r="K1128" s="3">
        <f t="shared" si="17"/>
        <v>53.61800661724093</v>
      </c>
    </row>
    <row r="1129" spans="1:11" x14ac:dyDescent="0.25">
      <c r="A1129" s="4">
        <v>45889</v>
      </c>
      <c r="B1129" s="5">
        <v>0.54861111111111116</v>
      </c>
      <c r="C1129" s="3">
        <v>1128</v>
      </c>
      <c r="D1129" s="3">
        <v>41.23</v>
      </c>
      <c r="E1129" s="3">
        <v>816</v>
      </c>
      <c r="F1129" s="3">
        <v>26.77</v>
      </c>
      <c r="G1129" s="3">
        <v>34.89</v>
      </c>
      <c r="H1129" s="9">
        <v>8.9999999999999993E-3</v>
      </c>
      <c r="I1129" s="9">
        <v>36.82</v>
      </c>
      <c r="J1129" s="9">
        <v>185.2</v>
      </c>
      <c r="K1129" s="3">
        <f t="shared" si="17"/>
        <v>53.351471104892312</v>
      </c>
    </row>
    <row r="1130" spans="1:11" x14ac:dyDescent="0.25">
      <c r="A1130" s="4">
        <v>45889</v>
      </c>
      <c r="B1130" s="5">
        <v>0.55555555555555558</v>
      </c>
      <c r="C1130" s="3">
        <v>1129</v>
      </c>
      <c r="D1130" s="3">
        <v>41.07</v>
      </c>
      <c r="E1130" s="3">
        <v>872</v>
      </c>
      <c r="F1130" s="3">
        <v>26.83</v>
      </c>
      <c r="G1130" s="3">
        <v>34.78</v>
      </c>
      <c r="H1130" s="9">
        <v>0.126</v>
      </c>
      <c r="I1130" s="9">
        <v>35.840000000000003</v>
      </c>
      <c r="J1130" s="9">
        <v>184.5</v>
      </c>
      <c r="K1130" s="3">
        <f t="shared" si="17"/>
        <v>54.102851126358033</v>
      </c>
    </row>
    <row r="1131" spans="1:11" x14ac:dyDescent="0.25">
      <c r="A1131" s="4">
        <v>45889</v>
      </c>
      <c r="B1131" s="5">
        <v>0.5625</v>
      </c>
      <c r="C1131" s="3">
        <v>1130</v>
      </c>
      <c r="D1131" s="3">
        <v>40.909999999999997</v>
      </c>
      <c r="E1131" s="3">
        <v>853</v>
      </c>
      <c r="F1131" s="3">
        <v>26.7</v>
      </c>
      <c r="G1131" s="3">
        <v>35.28</v>
      </c>
      <c r="H1131" s="9">
        <v>0.106</v>
      </c>
      <c r="I1131" s="9">
        <v>34.72</v>
      </c>
      <c r="J1131" s="9">
        <v>184.4</v>
      </c>
      <c r="K1131" s="3">
        <f t="shared" si="17"/>
        <v>51.429826514190957</v>
      </c>
    </row>
    <row r="1132" spans="1:11" x14ac:dyDescent="0.25">
      <c r="A1132" s="4">
        <v>45889</v>
      </c>
      <c r="B1132" s="5">
        <v>0.56944444444444442</v>
      </c>
      <c r="C1132" s="3">
        <v>1131</v>
      </c>
      <c r="D1132" s="3">
        <v>40.770000000000003</v>
      </c>
      <c r="E1132" s="3">
        <v>848</v>
      </c>
      <c r="F1132" s="3">
        <v>26.55</v>
      </c>
      <c r="G1132" s="3">
        <v>34.56</v>
      </c>
      <c r="H1132" s="9">
        <v>0.30099999999999999</v>
      </c>
      <c r="I1132" s="9">
        <v>37.229999999999997</v>
      </c>
      <c r="J1132" s="9">
        <v>184.7</v>
      </c>
      <c r="K1132" s="3">
        <f t="shared" si="17"/>
        <v>53.643663626479146</v>
      </c>
    </row>
    <row r="1133" spans="1:11" x14ac:dyDescent="0.25">
      <c r="A1133" s="4">
        <v>45889</v>
      </c>
      <c r="B1133" s="5">
        <v>0.57638888888888884</v>
      </c>
      <c r="C1133" s="3">
        <v>1132</v>
      </c>
      <c r="D1133" s="3">
        <v>40.5</v>
      </c>
      <c r="E1133" s="3">
        <v>828</v>
      </c>
      <c r="F1133" s="3">
        <v>26.74</v>
      </c>
      <c r="G1133" s="3">
        <v>34.479999999999997</v>
      </c>
      <c r="H1133" s="9">
        <v>0.223</v>
      </c>
      <c r="I1133" s="9">
        <v>36.950000000000003</v>
      </c>
      <c r="J1133" s="9">
        <v>185.2</v>
      </c>
      <c r="K1133" s="3">
        <f t="shared" si="17"/>
        <v>54.922786267691194</v>
      </c>
    </row>
    <row r="1134" spans="1:11" x14ac:dyDescent="0.25">
      <c r="A1134" s="4">
        <v>45889</v>
      </c>
      <c r="B1134" s="5">
        <v>0.58333333333333337</v>
      </c>
      <c r="C1134" s="3">
        <v>1133</v>
      </c>
      <c r="D1134" s="3">
        <v>40.229999999999997</v>
      </c>
      <c r="E1134" s="3">
        <v>774.4</v>
      </c>
      <c r="F1134" s="3">
        <v>26.65</v>
      </c>
      <c r="G1134" s="3">
        <v>34.42</v>
      </c>
      <c r="H1134" s="9">
        <v>0.32100000000000001</v>
      </c>
      <c r="I1134" s="9">
        <v>36.75</v>
      </c>
      <c r="J1134" s="9">
        <v>185.4</v>
      </c>
      <c r="K1134" s="3">
        <f t="shared" si="17"/>
        <v>54.729216724015764</v>
      </c>
    </row>
    <row r="1135" spans="1:11" x14ac:dyDescent="0.25">
      <c r="A1135" s="4">
        <v>45889</v>
      </c>
      <c r="B1135" s="5">
        <v>0.59027777777777779</v>
      </c>
      <c r="C1135" s="3">
        <v>1134</v>
      </c>
      <c r="D1135" s="3">
        <v>40.020000000000003</v>
      </c>
      <c r="E1135" s="3">
        <v>764.6</v>
      </c>
      <c r="F1135" s="3">
        <v>26.44</v>
      </c>
      <c r="G1135" s="3">
        <v>34.03</v>
      </c>
      <c r="H1135" s="9">
        <v>0.34</v>
      </c>
      <c r="I1135" s="9">
        <v>36.65</v>
      </c>
      <c r="J1135" s="9">
        <v>185.5</v>
      </c>
      <c r="K1135" s="3">
        <f t="shared" si="17"/>
        <v>55.346176510342858</v>
      </c>
    </row>
    <row r="1136" spans="1:11" x14ac:dyDescent="0.25">
      <c r="A1136" s="4">
        <v>45889</v>
      </c>
      <c r="B1136" s="5">
        <v>0.59722222222222221</v>
      </c>
      <c r="C1136" s="3">
        <v>1135</v>
      </c>
      <c r="D1136" s="3">
        <v>39.78</v>
      </c>
      <c r="E1136" s="3">
        <v>533.70000000000005</v>
      </c>
      <c r="F1136" s="3">
        <v>26.53</v>
      </c>
      <c r="G1136" s="3">
        <v>34.19</v>
      </c>
      <c r="H1136" s="9">
        <v>0.34</v>
      </c>
      <c r="I1136" s="9">
        <v>36.450000000000003</v>
      </c>
      <c r="J1136" s="9">
        <v>186.2</v>
      </c>
      <c r="K1136" s="3">
        <f t="shared" si="17"/>
        <v>55.11083371414469</v>
      </c>
    </row>
    <row r="1137" spans="1:11" x14ac:dyDescent="0.25">
      <c r="A1137" s="4">
        <v>45889</v>
      </c>
      <c r="B1137" s="5">
        <v>0.60416666666666663</v>
      </c>
      <c r="C1137" s="3">
        <v>1136</v>
      </c>
      <c r="D1137" s="3">
        <v>39.46</v>
      </c>
      <c r="E1137" s="3">
        <v>596.1</v>
      </c>
      <c r="F1137" s="3">
        <v>26.02</v>
      </c>
      <c r="G1137" s="3">
        <v>33.22</v>
      </c>
      <c r="H1137" s="9">
        <v>0.35899999999999999</v>
      </c>
      <c r="I1137" s="9">
        <v>36.340000000000003</v>
      </c>
      <c r="J1137" s="9">
        <v>186.4</v>
      </c>
      <c r="K1137" s="3">
        <f t="shared" si="17"/>
        <v>56.753762056301682</v>
      </c>
    </row>
    <row r="1138" spans="1:11" x14ac:dyDescent="0.25">
      <c r="A1138" s="4">
        <v>45889</v>
      </c>
      <c r="B1138" s="5">
        <v>0.61111111111111116</v>
      </c>
      <c r="C1138" s="3">
        <v>1137</v>
      </c>
      <c r="D1138" s="3">
        <v>38.85</v>
      </c>
      <c r="E1138" s="3">
        <v>213.3</v>
      </c>
      <c r="F1138" s="3">
        <v>26.6</v>
      </c>
      <c r="G1138" s="3">
        <v>33.979999999999997</v>
      </c>
      <c r="H1138" s="9">
        <v>0.32</v>
      </c>
      <c r="I1138" s="9">
        <v>36.020000000000003</v>
      </c>
      <c r="J1138" s="9">
        <v>187.3</v>
      </c>
      <c r="K1138" s="3">
        <f t="shared" si="17"/>
        <v>56.375896936292712</v>
      </c>
    </row>
    <row r="1139" spans="1:11" x14ac:dyDescent="0.25">
      <c r="A1139" s="4">
        <v>45889</v>
      </c>
      <c r="B1139" s="5">
        <v>0.61805555555555558</v>
      </c>
      <c r="C1139" s="3">
        <v>1138</v>
      </c>
      <c r="D1139" s="3">
        <v>38.340000000000003</v>
      </c>
      <c r="E1139" s="3">
        <v>176.3</v>
      </c>
      <c r="F1139" s="3">
        <v>26.43</v>
      </c>
      <c r="G1139" s="3">
        <v>33.729999999999997</v>
      </c>
      <c r="H1139" s="9">
        <v>0.16400000000000001</v>
      </c>
      <c r="I1139" s="9">
        <v>35.659999999999997</v>
      </c>
      <c r="J1139" s="9">
        <v>187.7</v>
      </c>
      <c r="K1139" s="3">
        <f t="shared" si="17"/>
        <v>56.605756862186674</v>
      </c>
    </row>
    <row r="1140" spans="1:11" x14ac:dyDescent="0.25">
      <c r="A1140" s="4">
        <v>45889</v>
      </c>
      <c r="B1140" s="5">
        <v>0.625</v>
      </c>
      <c r="C1140" s="3">
        <v>1139</v>
      </c>
      <c r="D1140" s="3">
        <v>37.74</v>
      </c>
      <c r="E1140" s="3">
        <v>181.4</v>
      </c>
      <c r="F1140" s="3">
        <v>25.69</v>
      </c>
      <c r="G1140" s="3">
        <v>32.869999999999997</v>
      </c>
      <c r="H1140" s="9">
        <v>0.223</v>
      </c>
      <c r="I1140" s="9">
        <v>35.200000000000003</v>
      </c>
      <c r="J1140" s="9">
        <v>188.4</v>
      </c>
      <c r="K1140" s="3">
        <f t="shared" si="17"/>
        <v>56.601633317745062</v>
      </c>
    </row>
    <row r="1141" spans="1:11" x14ac:dyDescent="0.25">
      <c r="A1141" s="4">
        <v>45889</v>
      </c>
      <c r="B1141" s="5">
        <v>0.63194444444444442</v>
      </c>
      <c r="C1141" s="3">
        <v>1140</v>
      </c>
      <c r="D1141" s="3">
        <v>37.11</v>
      </c>
      <c r="E1141" s="3">
        <v>164.5</v>
      </c>
      <c r="F1141" s="3">
        <v>25.89</v>
      </c>
      <c r="G1141" s="3">
        <v>32.840000000000003</v>
      </c>
      <c r="H1141" s="9">
        <v>0.317</v>
      </c>
      <c r="I1141" s="9">
        <v>34.770000000000003</v>
      </c>
      <c r="J1141" s="9">
        <v>197.5</v>
      </c>
      <c r="K1141" s="3">
        <f t="shared" si="17"/>
        <v>57.790174295781505</v>
      </c>
    </row>
    <row r="1142" spans="1:11" x14ac:dyDescent="0.25">
      <c r="A1142" s="4">
        <v>45889</v>
      </c>
      <c r="B1142" s="5">
        <v>0.63888888888888884</v>
      </c>
      <c r="C1142" s="3">
        <v>1141</v>
      </c>
      <c r="D1142" s="3">
        <v>36.630000000000003</v>
      </c>
      <c r="E1142" s="3">
        <v>145.4</v>
      </c>
      <c r="F1142" s="3">
        <v>26.07</v>
      </c>
      <c r="G1142" s="3">
        <v>32.69</v>
      </c>
      <c r="H1142" s="9">
        <v>0.28699999999999998</v>
      </c>
      <c r="I1142" s="9">
        <v>34.65</v>
      </c>
      <c r="J1142" s="9">
        <v>190.7</v>
      </c>
      <c r="K1142" s="3">
        <f t="shared" si="17"/>
        <v>59.442706335994224</v>
      </c>
    </row>
    <row r="1143" spans="1:11" x14ac:dyDescent="0.25">
      <c r="A1143" s="4">
        <v>45890</v>
      </c>
      <c r="B1143" s="5">
        <v>0.56944444444444442</v>
      </c>
      <c r="C1143" s="3">
        <v>1142</v>
      </c>
      <c r="D1143" s="3">
        <v>39.14</v>
      </c>
      <c r="E1143" s="3">
        <v>761.7</v>
      </c>
      <c r="F1143" s="3">
        <v>27.58</v>
      </c>
      <c r="G1143" s="3">
        <v>33.26</v>
      </c>
      <c r="H1143" s="9">
        <v>0.32</v>
      </c>
      <c r="I1143" s="9">
        <v>36.200000000000003</v>
      </c>
      <c r="J1143" s="9">
        <v>214.7</v>
      </c>
      <c r="K1143" s="3">
        <f t="shared" si="17"/>
        <v>64.921799670685559</v>
      </c>
    </row>
    <row r="1144" spans="1:11" x14ac:dyDescent="0.25">
      <c r="A1144" s="4">
        <v>45890</v>
      </c>
      <c r="B1144" s="5">
        <v>0.57638888888888884</v>
      </c>
      <c r="C1144" s="3">
        <v>1143</v>
      </c>
      <c r="D1144" s="3">
        <v>38.85</v>
      </c>
      <c r="E1144" s="3">
        <v>540</v>
      </c>
      <c r="F1144" s="3">
        <v>27.22</v>
      </c>
      <c r="G1144" s="3">
        <v>32.85</v>
      </c>
      <c r="H1144" s="9">
        <v>0.16400000000000001</v>
      </c>
      <c r="I1144" s="9">
        <v>35.97</v>
      </c>
      <c r="J1144" s="9">
        <v>214.9</v>
      </c>
      <c r="K1144" s="3">
        <f t="shared" si="17"/>
        <v>64.956896118500367</v>
      </c>
    </row>
    <row r="1145" spans="1:11" x14ac:dyDescent="0.25">
      <c r="A1145" s="4">
        <v>45890</v>
      </c>
      <c r="B1145" s="5">
        <v>0.58333333333333337</v>
      </c>
      <c r="C1145" s="3">
        <v>1144</v>
      </c>
      <c r="D1145" s="3">
        <v>38.42</v>
      </c>
      <c r="E1145" s="3">
        <v>576.4</v>
      </c>
      <c r="F1145" s="3">
        <v>27.7</v>
      </c>
      <c r="G1145" s="3">
        <v>33.340000000000003</v>
      </c>
      <c r="H1145" s="9">
        <v>0.20300000000000001</v>
      </c>
      <c r="I1145" s="9">
        <v>35.75</v>
      </c>
      <c r="J1145" s="9">
        <v>214.7</v>
      </c>
      <c r="K1145" s="3">
        <f t="shared" si="17"/>
        <v>65.189078257682766</v>
      </c>
    </row>
    <row r="1146" spans="1:11" x14ac:dyDescent="0.25">
      <c r="A1146" s="1">
        <v>45891</v>
      </c>
      <c r="B1146" s="5">
        <v>0.96527777777777779</v>
      </c>
      <c r="C1146" s="3">
        <v>1145</v>
      </c>
      <c r="D1146" s="3">
        <v>29.33</v>
      </c>
      <c r="E1146" s="3">
        <v>1.2E-2</v>
      </c>
      <c r="F1146" s="3">
        <v>22.94</v>
      </c>
      <c r="G1146" s="3">
        <v>25.23</v>
      </c>
      <c r="H1146" s="9">
        <v>4.5999999999999999E-2</v>
      </c>
      <c r="I1146" s="9">
        <v>26.62</v>
      </c>
      <c r="J1146" s="9">
        <v>154.30000000000001</v>
      </c>
      <c r="K1146" s="3">
        <f t="shared" si="17"/>
        <v>82.458993401254304</v>
      </c>
    </row>
    <row r="1147" spans="1:11" x14ac:dyDescent="0.25">
      <c r="A1147" s="1">
        <v>45891</v>
      </c>
      <c r="B1147" s="5">
        <v>0.97222222222222221</v>
      </c>
      <c r="C1147" s="3">
        <v>1146</v>
      </c>
      <c r="D1147" s="3">
        <v>29.23</v>
      </c>
      <c r="E1147" s="3">
        <v>0</v>
      </c>
      <c r="F1147" s="3">
        <v>22.89</v>
      </c>
      <c r="G1147" s="3">
        <v>25.18</v>
      </c>
      <c r="H1147" s="9">
        <v>0.17499999999999999</v>
      </c>
      <c r="I1147" s="9">
        <v>26.88</v>
      </c>
      <c r="J1147" s="9">
        <v>158.69999999999999</v>
      </c>
      <c r="K1147" s="3">
        <f t="shared" si="17"/>
        <v>82.440395806403572</v>
      </c>
    </row>
    <row r="1148" spans="1:11" x14ac:dyDescent="0.25">
      <c r="A1148" s="1">
        <v>45891</v>
      </c>
      <c r="B1148" s="5">
        <v>0.97916666666666663</v>
      </c>
      <c r="C1148" s="3">
        <v>1147</v>
      </c>
      <c r="D1148" s="3">
        <v>29.11</v>
      </c>
      <c r="E1148" s="3">
        <v>0</v>
      </c>
      <c r="F1148" s="3">
        <v>22.82</v>
      </c>
      <c r="G1148" s="3">
        <v>25.05</v>
      </c>
      <c r="H1148" s="9">
        <v>0.19500000000000001</v>
      </c>
      <c r="I1148" s="9">
        <v>27.24</v>
      </c>
      <c r="J1148" s="9">
        <v>158.6</v>
      </c>
      <c r="K1148" s="3">
        <f t="shared" si="17"/>
        <v>82.833801783725406</v>
      </c>
    </row>
    <row r="1149" spans="1:11" x14ac:dyDescent="0.25">
      <c r="A1149" s="1">
        <v>45891</v>
      </c>
      <c r="B1149" s="5">
        <v>0.98611111111111116</v>
      </c>
      <c r="C1149" s="3">
        <v>1148</v>
      </c>
      <c r="D1149" s="3">
        <v>29.01</v>
      </c>
      <c r="E1149" s="3">
        <v>0</v>
      </c>
      <c r="F1149" s="3">
        <v>22.85</v>
      </c>
      <c r="G1149" s="3">
        <v>25.04</v>
      </c>
      <c r="H1149" s="9">
        <v>0.23499999999999999</v>
      </c>
      <c r="I1149" s="9">
        <v>27.14</v>
      </c>
      <c r="J1149" s="9">
        <v>158.30000000000001</v>
      </c>
      <c r="K1149" s="3">
        <f t="shared" si="17"/>
        <v>83.125430754203862</v>
      </c>
    </row>
    <row r="1150" spans="1:11" x14ac:dyDescent="0.25">
      <c r="A1150" s="1">
        <v>45891</v>
      </c>
      <c r="B1150" s="5">
        <v>0.99305555555555558</v>
      </c>
      <c r="C1150" s="3">
        <v>1149</v>
      </c>
      <c r="D1150" s="3">
        <v>28.88</v>
      </c>
      <c r="E1150" s="3">
        <v>3.0000000000000001E-3</v>
      </c>
      <c r="F1150" s="3">
        <v>22.99</v>
      </c>
      <c r="G1150" s="3">
        <v>25.12</v>
      </c>
      <c r="H1150" s="9" t="s">
        <v>26</v>
      </c>
      <c r="I1150" s="9">
        <v>26.56</v>
      </c>
      <c r="J1150" s="9">
        <v>157.80000000000001</v>
      </c>
      <c r="K1150" s="3">
        <f t="shared" si="17"/>
        <v>83.597122323829637</v>
      </c>
    </row>
    <row r="1151" spans="1:11" x14ac:dyDescent="0.25">
      <c r="A1151" s="1">
        <v>45892</v>
      </c>
      <c r="B1151" s="5">
        <v>0</v>
      </c>
      <c r="C1151" s="3">
        <v>1150</v>
      </c>
      <c r="D1151" s="3">
        <v>28.78</v>
      </c>
      <c r="E1151" s="3">
        <v>0</v>
      </c>
      <c r="F1151" s="3">
        <v>22.96</v>
      </c>
      <c r="G1151" s="3">
        <v>25.11</v>
      </c>
      <c r="H1151" s="9" t="s">
        <v>26</v>
      </c>
      <c r="I1151" s="9">
        <v>26.92</v>
      </c>
      <c r="J1151" s="9">
        <v>157.69999999999999</v>
      </c>
      <c r="K1151" s="3">
        <f t="shared" si="17"/>
        <v>83.445825718878183</v>
      </c>
    </row>
    <row r="1152" spans="1:11" x14ac:dyDescent="0.25">
      <c r="A1152" s="1">
        <v>45892</v>
      </c>
      <c r="B1152" s="5">
        <v>6.9444444444444441E-3</v>
      </c>
      <c r="C1152" s="3">
        <v>1151</v>
      </c>
      <c r="D1152" s="3">
        <v>28.68</v>
      </c>
      <c r="E1152" s="3">
        <v>0</v>
      </c>
      <c r="F1152" s="3">
        <v>22.63</v>
      </c>
      <c r="G1152" s="3">
        <v>24.83</v>
      </c>
      <c r="H1152" s="9">
        <v>0.23499999999999999</v>
      </c>
      <c r="I1152" s="9">
        <v>26.83</v>
      </c>
      <c r="J1152" s="9">
        <v>157.4</v>
      </c>
      <c r="K1152" s="3">
        <f t="shared" si="17"/>
        <v>82.975348203693116</v>
      </c>
    </row>
    <row r="1153" spans="1:11" x14ac:dyDescent="0.25">
      <c r="A1153" s="1">
        <v>45892</v>
      </c>
      <c r="B1153" s="5">
        <v>1.3888888888888888E-2</v>
      </c>
      <c r="C1153" s="3">
        <v>1152</v>
      </c>
      <c r="D1153" s="3">
        <v>28.6</v>
      </c>
      <c r="E1153" s="3">
        <v>7.0000000000000001E-3</v>
      </c>
      <c r="F1153" s="3">
        <v>22.72</v>
      </c>
      <c r="G1153" s="3">
        <v>24.8</v>
      </c>
      <c r="H1153" s="9">
        <v>0.27500000000000002</v>
      </c>
      <c r="I1153" s="9">
        <v>26.72</v>
      </c>
      <c r="J1153" s="9">
        <v>157.1</v>
      </c>
      <c r="K1153" s="3">
        <f t="shared" si="17"/>
        <v>83.85722698285629</v>
      </c>
    </row>
    <row r="1154" spans="1:11" x14ac:dyDescent="0.25">
      <c r="A1154" s="1">
        <v>45892</v>
      </c>
      <c r="B1154" s="5">
        <v>2.0833333333333332E-2</v>
      </c>
      <c r="C1154" s="3">
        <v>1153</v>
      </c>
      <c r="D1154" s="3">
        <v>28.56</v>
      </c>
      <c r="E1154" s="3">
        <v>1.2999999999999999E-2</v>
      </c>
      <c r="F1154" s="3">
        <v>23.26</v>
      </c>
      <c r="G1154" s="3">
        <v>25.15</v>
      </c>
      <c r="H1154" s="9">
        <v>0.13600000000000001</v>
      </c>
      <c r="I1154" s="9">
        <v>26.63</v>
      </c>
      <c r="J1154" s="9">
        <v>156.4</v>
      </c>
      <c r="K1154" s="3">
        <f t="shared" si="17"/>
        <v>85.388588389067706</v>
      </c>
    </row>
    <row r="1155" spans="1:11" x14ac:dyDescent="0.25">
      <c r="A1155" s="1">
        <v>45892</v>
      </c>
      <c r="B1155" s="5">
        <v>2.7777777777777776E-2</v>
      </c>
      <c r="C1155" s="3">
        <v>1154</v>
      </c>
      <c r="D1155" s="3">
        <v>28.56</v>
      </c>
      <c r="E1155" s="3">
        <v>3.0000000000000001E-3</v>
      </c>
      <c r="F1155" s="3">
        <v>23.28</v>
      </c>
      <c r="G1155" s="3">
        <v>25.05</v>
      </c>
      <c r="H1155" s="9">
        <v>0.17599999999999999</v>
      </c>
      <c r="I1155" s="9">
        <v>26.6</v>
      </c>
      <c r="J1155" s="9">
        <v>156.1</v>
      </c>
      <c r="K1155" s="3">
        <f t="shared" si="17"/>
        <v>86.256109871060175</v>
      </c>
    </row>
    <row r="1156" spans="1:11" x14ac:dyDescent="0.25">
      <c r="A1156" s="1">
        <v>45892</v>
      </c>
      <c r="B1156" s="5">
        <v>3.4722222222222224E-2</v>
      </c>
      <c r="C1156" s="3">
        <v>1155</v>
      </c>
      <c r="D1156" s="3">
        <v>28.55</v>
      </c>
      <c r="E1156" s="3">
        <v>0</v>
      </c>
      <c r="F1156" s="3">
        <v>23.29</v>
      </c>
      <c r="G1156" s="3">
        <v>25.06</v>
      </c>
      <c r="H1156" s="9">
        <v>0.315</v>
      </c>
      <c r="I1156" s="9">
        <v>26.6</v>
      </c>
      <c r="J1156" s="9">
        <v>155.4</v>
      </c>
      <c r="K1156" s="3">
        <f t="shared" si="17"/>
        <v>86.259028286622538</v>
      </c>
    </row>
    <row r="1157" spans="1:11" x14ac:dyDescent="0.25">
      <c r="A1157" s="1">
        <v>45892</v>
      </c>
      <c r="B1157" s="5">
        <v>4.1666666666666664E-2</v>
      </c>
      <c r="C1157" s="3">
        <v>1156</v>
      </c>
      <c r="D1157" s="3">
        <v>28.53</v>
      </c>
      <c r="E1157" s="3">
        <v>3.0000000000000001E-3</v>
      </c>
      <c r="F1157" s="3">
        <v>23.19</v>
      </c>
      <c r="G1157" s="3">
        <v>24.9</v>
      </c>
      <c r="H1157" s="9">
        <v>0.17599999999999999</v>
      </c>
      <c r="I1157" s="9">
        <v>26.5</v>
      </c>
      <c r="J1157" s="9">
        <v>155.69999999999999</v>
      </c>
      <c r="K1157" s="3">
        <f t="shared" si="17"/>
        <v>86.664424986047763</v>
      </c>
    </row>
    <row r="1158" spans="1:11" x14ac:dyDescent="0.25">
      <c r="A1158" s="1">
        <v>45892</v>
      </c>
      <c r="B1158" s="5">
        <v>4.8611111111111112E-2</v>
      </c>
      <c r="C1158" s="3">
        <v>1157</v>
      </c>
      <c r="D1158" s="3">
        <v>28.48</v>
      </c>
      <c r="E1158" s="3">
        <v>0</v>
      </c>
      <c r="F1158" s="3">
        <v>23.05</v>
      </c>
      <c r="G1158" s="3">
        <v>24.75</v>
      </c>
      <c r="H1158" s="9">
        <v>0.25600000000000001</v>
      </c>
      <c r="I1158" s="9">
        <v>26.47</v>
      </c>
      <c r="J1158" s="9">
        <v>154.80000000000001</v>
      </c>
      <c r="K1158" s="3">
        <f t="shared" si="17"/>
        <v>86.69730249103155</v>
      </c>
    </row>
    <row r="1159" spans="1:11" x14ac:dyDescent="0.25">
      <c r="A1159" s="1">
        <v>45892</v>
      </c>
      <c r="B1159" s="5">
        <v>5.5555555555555552E-2</v>
      </c>
      <c r="C1159" s="3">
        <v>1158</v>
      </c>
      <c r="D1159" s="3">
        <v>28.38</v>
      </c>
      <c r="E1159" s="3">
        <v>0</v>
      </c>
      <c r="F1159" s="3">
        <v>22.52</v>
      </c>
      <c r="G1159" s="3">
        <v>24.4</v>
      </c>
      <c r="H1159" s="9">
        <v>0.27500000000000002</v>
      </c>
      <c r="I1159" s="9">
        <v>26.36</v>
      </c>
      <c r="J1159" s="9">
        <v>155</v>
      </c>
      <c r="K1159" s="3">
        <f t="shared" ref="K1159:K1222" si="18">100*((0.6108*EXP(17.27*F1159/(F1159+237.3)) - 0.066*(G1159-F1159)) / (0.6108*EXP(17.27*G1159/(G1159+237.3))))</f>
        <v>85.227509714783494</v>
      </c>
    </row>
    <row r="1160" spans="1:11" x14ac:dyDescent="0.25">
      <c r="A1160" s="1">
        <v>45892</v>
      </c>
      <c r="B1160" s="5">
        <v>6.25E-2</v>
      </c>
      <c r="C1160" s="3">
        <v>1159</v>
      </c>
      <c r="D1160" s="3">
        <v>28.29</v>
      </c>
      <c r="E1160" s="3">
        <v>0</v>
      </c>
      <c r="F1160" s="3">
        <v>22.39</v>
      </c>
      <c r="G1160" s="3">
        <v>24.29</v>
      </c>
      <c r="H1160" s="9">
        <v>0.19600000000000001</v>
      </c>
      <c r="I1160" s="9">
        <v>26.23</v>
      </c>
      <c r="J1160" s="9">
        <v>154.80000000000001</v>
      </c>
      <c r="K1160" s="3">
        <f t="shared" si="18"/>
        <v>85.040239352416833</v>
      </c>
    </row>
    <row r="1161" spans="1:11" x14ac:dyDescent="0.25">
      <c r="A1161" s="1">
        <v>45892</v>
      </c>
      <c r="B1161" s="5">
        <v>6.9444444444444448E-2</v>
      </c>
      <c r="C1161" s="3">
        <v>1160</v>
      </c>
      <c r="D1161" s="3">
        <v>28.18</v>
      </c>
      <c r="E1161" s="3">
        <v>3.0000000000000001E-3</v>
      </c>
      <c r="F1161" s="3">
        <v>22.45</v>
      </c>
      <c r="G1161" s="3">
        <v>24.25</v>
      </c>
      <c r="H1161" s="9">
        <v>0.25600000000000001</v>
      </c>
      <c r="I1161" s="9">
        <v>26.1</v>
      </c>
      <c r="J1161" s="9">
        <v>154.4</v>
      </c>
      <c r="K1161" s="3">
        <f t="shared" si="18"/>
        <v>85.788553652222831</v>
      </c>
    </row>
    <row r="1162" spans="1:11" x14ac:dyDescent="0.25">
      <c r="A1162" s="1">
        <v>45892</v>
      </c>
      <c r="B1162" s="5">
        <v>7.6388888888888895E-2</v>
      </c>
      <c r="C1162" s="3">
        <v>1161</v>
      </c>
      <c r="D1162" s="3">
        <v>28.08</v>
      </c>
      <c r="E1162" s="3">
        <v>0</v>
      </c>
      <c r="F1162" s="3">
        <v>22.3</v>
      </c>
      <c r="G1162" s="3">
        <v>24.2</v>
      </c>
      <c r="H1162" s="9" t="s">
        <v>26</v>
      </c>
      <c r="I1162" s="9">
        <v>26.01</v>
      </c>
      <c r="J1162" s="9">
        <v>153.69999999999999</v>
      </c>
      <c r="K1162" s="3">
        <f t="shared" si="18"/>
        <v>85.010848197563789</v>
      </c>
    </row>
    <row r="1163" spans="1:11" x14ac:dyDescent="0.25">
      <c r="A1163" s="1">
        <v>45892</v>
      </c>
      <c r="B1163" s="5">
        <v>8.3333333333333329E-2</v>
      </c>
      <c r="C1163" s="3">
        <v>1162</v>
      </c>
      <c r="D1163" s="3">
        <v>28</v>
      </c>
      <c r="E1163" s="3">
        <v>0</v>
      </c>
      <c r="F1163" s="3">
        <v>22.28</v>
      </c>
      <c r="G1163" s="3">
        <v>24.07</v>
      </c>
      <c r="H1163" s="9">
        <v>0.157</v>
      </c>
      <c r="I1163" s="9">
        <v>25.92</v>
      </c>
      <c r="J1163" s="9">
        <v>153.9</v>
      </c>
      <c r="K1163" s="3">
        <f t="shared" si="18"/>
        <v>85.809133758200844</v>
      </c>
    </row>
    <row r="1164" spans="1:11" x14ac:dyDescent="0.25">
      <c r="A1164" s="1">
        <v>45892</v>
      </c>
      <c r="B1164" s="5">
        <v>9.0277777777777776E-2</v>
      </c>
      <c r="C1164" s="3">
        <v>1163</v>
      </c>
      <c r="D1164" s="3">
        <v>27.89</v>
      </c>
      <c r="E1164" s="3">
        <v>0</v>
      </c>
      <c r="F1164" s="3">
        <v>22.26</v>
      </c>
      <c r="G1164" s="3">
        <v>24.05</v>
      </c>
      <c r="H1164" s="9">
        <v>0.19700000000000001</v>
      </c>
      <c r="I1164" s="9">
        <v>25.83</v>
      </c>
      <c r="J1164" s="9">
        <v>153.4</v>
      </c>
      <c r="K1164" s="3">
        <f t="shared" si="18"/>
        <v>85.802909787093682</v>
      </c>
    </row>
    <row r="1165" spans="1:11" x14ac:dyDescent="0.25">
      <c r="A1165" s="1">
        <v>45892</v>
      </c>
      <c r="B1165" s="5">
        <v>9.7222222222222224E-2</v>
      </c>
      <c r="C1165" s="3">
        <v>1164</v>
      </c>
      <c r="D1165" s="3">
        <v>27.8</v>
      </c>
      <c r="E1165" s="3">
        <v>3.0000000000000001E-3</v>
      </c>
      <c r="F1165" s="3">
        <v>22.14</v>
      </c>
      <c r="G1165" s="3">
        <v>23.98</v>
      </c>
      <c r="H1165" s="9">
        <v>0.23599999999999999</v>
      </c>
      <c r="I1165" s="9">
        <v>25.75</v>
      </c>
      <c r="J1165" s="9">
        <v>152.80000000000001</v>
      </c>
      <c r="K1165" s="3">
        <f t="shared" si="18"/>
        <v>85.397604963440941</v>
      </c>
    </row>
    <row r="1166" spans="1:11" x14ac:dyDescent="0.25">
      <c r="A1166" s="1">
        <v>45892</v>
      </c>
      <c r="B1166" s="5">
        <v>0.10416666666666667</v>
      </c>
      <c r="C1166" s="3">
        <v>1165</v>
      </c>
      <c r="D1166" s="3">
        <v>27.7</v>
      </c>
      <c r="E1166" s="3">
        <v>0</v>
      </c>
      <c r="F1166" s="3">
        <v>22</v>
      </c>
      <c r="G1166" s="3">
        <v>23.88</v>
      </c>
      <c r="H1166" s="9">
        <v>0.27600000000000002</v>
      </c>
      <c r="I1166" s="9">
        <v>25.64</v>
      </c>
      <c r="J1166" s="9">
        <v>152.9</v>
      </c>
      <c r="K1166" s="3">
        <f t="shared" si="18"/>
        <v>85.058475808740994</v>
      </c>
    </row>
    <row r="1167" spans="1:11" x14ac:dyDescent="0.25">
      <c r="A1167" s="1">
        <v>45892</v>
      </c>
      <c r="B1167" s="5">
        <v>0.1111111111111111</v>
      </c>
      <c r="C1167" s="3">
        <v>1166</v>
      </c>
      <c r="D1167" s="3">
        <v>27.59</v>
      </c>
      <c r="E1167" s="3">
        <v>0</v>
      </c>
      <c r="F1167" s="3">
        <v>21.86</v>
      </c>
      <c r="G1167" s="3">
        <v>23.91</v>
      </c>
      <c r="H1167" s="9">
        <v>0.23699999999999999</v>
      </c>
      <c r="I1167" s="9">
        <v>25.52</v>
      </c>
      <c r="J1167" s="9">
        <v>152.69999999999999</v>
      </c>
      <c r="K1167" s="3">
        <f t="shared" si="18"/>
        <v>83.769910899703262</v>
      </c>
    </row>
    <row r="1168" spans="1:11" x14ac:dyDescent="0.25">
      <c r="A1168" s="1">
        <v>45892</v>
      </c>
      <c r="B1168" s="5">
        <v>0.11805555555555555</v>
      </c>
      <c r="C1168" s="3">
        <v>1167</v>
      </c>
      <c r="D1168" s="3">
        <v>27.53</v>
      </c>
      <c r="E1168" s="3">
        <v>0</v>
      </c>
      <c r="F1168" s="3">
        <v>22.3</v>
      </c>
      <c r="G1168" s="3">
        <v>24</v>
      </c>
      <c r="H1168" s="9">
        <v>0.29599999999999999</v>
      </c>
      <c r="I1168" s="9">
        <v>25.5</v>
      </c>
      <c r="J1168" s="9">
        <v>152.19999999999999</v>
      </c>
      <c r="K1168" s="3">
        <f t="shared" si="18"/>
        <v>86.479085724845064</v>
      </c>
    </row>
    <row r="1169" spans="1:11" x14ac:dyDescent="0.25">
      <c r="A1169" s="1">
        <v>45892</v>
      </c>
      <c r="B1169" s="5">
        <v>0.125</v>
      </c>
      <c r="C1169" s="3">
        <v>1168</v>
      </c>
      <c r="D1169" s="3">
        <v>27.51</v>
      </c>
      <c r="E1169" s="3">
        <v>0</v>
      </c>
      <c r="F1169" s="3">
        <v>22.55</v>
      </c>
      <c r="G1169" s="3">
        <v>24.16</v>
      </c>
      <c r="H1169" s="9">
        <v>0.33600000000000002</v>
      </c>
      <c r="I1169" s="9">
        <v>25.5</v>
      </c>
      <c r="J1169" s="9">
        <v>151.6</v>
      </c>
      <c r="K1169" s="3">
        <f t="shared" si="18"/>
        <v>87.218054855144132</v>
      </c>
    </row>
    <row r="1170" spans="1:11" x14ac:dyDescent="0.25">
      <c r="A1170" s="1">
        <v>45892</v>
      </c>
      <c r="B1170" s="5">
        <v>0.13194444444444445</v>
      </c>
      <c r="C1170" s="3">
        <v>1169</v>
      </c>
      <c r="D1170" s="3">
        <v>27.46</v>
      </c>
      <c r="E1170" s="3">
        <v>0</v>
      </c>
      <c r="F1170" s="3">
        <v>22.02</v>
      </c>
      <c r="G1170" s="3">
        <v>23.68</v>
      </c>
      <c r="H1170" s="9">
        <v>0.29599999999999999</v>
      </c>
      <c r="I1170" s="9">
        <v>25</v>
      </c>
      <c r="J1170" s="9">
        <v>151.6</v>
      </c>
      <c r="K1170" s="3">
        <f t="shared" si="18"/>
        <v>86.693675950624154</v>
      </c>
    </row>
    <row r="1171" spans="1:11" x14ac:dyDescent="0.25">
      <c r="A1171" s="1">
        <v>45892</v>
      </c>
      <c r="B1171" s="5">
        <v>0.1388888888888889</v>
      </c>
      <c r="C1171" s="3">
        <v>1170</v>
      </c>
      <c r="D1171" s="3">
        <v>27.39</v>
      </c>
      <c r="E1171" s="3">
        <v>0</v>
      </c>
      <c r="F1171" s="3">
        <v>21.8</v>
      </c>
      <c r="G1171" s="3">
        <v>23.6</v>
      </c>
      <c r="H1171" s="9">
        <v>0.19700000000000001</v>
      </c>
      <c r="I1171" s="9">
        <v>25.32</v>
      </c>
      <c r="J1171" s="9">
        <v>151.30000000000001</v>
      </c>
      <c r="K1171" s="3">
        <f t="shared" si="18"/>
        <v>85.58366706657209</v>
      </c>
    </row>
    <row r="1172" spans="1:11" x14ac:dyDescent="0.25">
      <c r="A1172" s="1">
        <v>45892</v>
      </c>
      <c r="B1172" s="5">
        <v>0.14583333333333334</v>
      </c>
      <c r="C1172" s="3">
        <v>1171</v>
      </c>
      <c r="D1172" s="3">
        <v>27.34</v>
      </c>
      <c r="E1172" s="3">
        <v>3.0000000000000001E-3</v>
      </c>
      <c r="F1172" s="3">
        <v>21.85</v>
      </c>
      <c r="G1172" s="3">
        <v>23.59</v>
      </c>
      <c r="H1172" s="9">
        <v>0.158</v>
      </c>
      <c r="I1172" s="9">
        <v>24.39</v>
      </c>
      <c r="J1172" s="9">
        <v>150.69999999999999</v>
      </c>
      <c r="K1172" s="3">
        <f t="shared" si="18"/>
        <v>86.04543840781183</v>
      </c>
    </row>
    <row r="1173" spans="1:11" x14ac:dyDescent="0.25">
      <c r="A1173" s="1">
        <v>45892</v>
      </c>
      <c r="B1173" s="5">
        <v>0.15277777777777779</v>
      </c>
      <c r="C1173" s="3">
        <v>1172</v>
      </c>
      <c r="D1173" s="3">
        <v>27.26</v>
      </c>
      <c r="E1173" s="3">
        <v>1.2999999999999999E-2</v>
      </c>
      <c r="F1173" s="3">
        <v>21.81</v>
      </c>
      <c r="G1173" s="3">
        <v>23.56</v>
      </c>
      <c r="H1173" s="9">
        <v>0.35599999999999998</v>
      </c>
      <c r="I1173" s="9">
        <v>25.13</v>
      </c>
      <c r="J1173" s="9">
        <v>150.80000000000001</v>
      </c>
      <c r="K1173" s="3">
        <f t="shared" si="18"/>
        <v>85.958493103904615</v>
      </c>
    </row>
    <row r="1174" spans="1:11" x14ac:dyDescent="0.25">
      <c r="A1174" s="1">
        <v>45892</v>
      </c>
      <c r="B1174" s="5">
        <v>0.15972222222222221</v>
      </c>
      <c r="C1174" s="3">
        <v>1173</v>
      </c>
      <c r="D1174" s="3">
        <v>27.18</v>
      </c>
      <c r="E1174" s="3">
        <v>3.0000000000000001E-3</v>
      </c>
      <c r="F1174" s="3">
        <v>21.81</v>
      </c>
      <c r="G1174" s="3">
        <v>23.5</v>
      </c>
      <c r="H1174" s="9">
        <v>0.35599999999999998</v>
      </c>
      <c r="I1174" s="9">
        <v>24.67</v>
      </c>
      <c r="J1174" s="9">
        <v>150.6</v>
      </c>
      <c r="K1174" s="3">
        <f t="shared" si="18"/>
        <v>86.406498970921092</v>
      </c>
    </row>
    <row r="1175" spans="1:11" x14ac:dyDescent="0.25">
      <c r="A1175" s="1">
        <v>45892</v>
      </c>
      <c r="B1175" s="5">
        <v>0.16666666666666666</v>
      </c>
      <c r="C1175" s="3">
        <v>1174</v>
      </c>
      <c r="D1175" s="3">
        <v>27.15</v>
      </c>
      <c r="E1175" s="3">
        <v>3.0000000000000001E-3</v>
      </c>
      <c r="F1175" s="3">
        <v>21.87</v>
      </c>
      <c r="G1175" s="3">
        <v>23.57</v>
      </c>
      <c r="H1175" s="9">
        <v>0.13800000000000001</v>
      </c>
      <c r="I1175" s="9">
        <v>25</v>
      </c>
      <c r="J1175" s="9">
        <v>150.5</v>
      </c>
      <c r="K1175" s="3">
        <f t="shared" si="18"/>
        <v>86.34993643612107</v>
      </c>
    </row>
    <row r="1176" spans="1:11" x14ac:dyDescent="0.25">
      <c r="A1176" s="1">
        <v>45892</v>
      </c>
      <c r="B1176" s="5">
        <v>0.1736111111111111</v>
      </c>
      <c r="C1176" s="3">
        <v>1175</v>
      </c>
      <c r="D1176" s="3">
        <v>27.15</v>
      </c>
      <c r="E1176" s="3">
        <v>0</v>
      </c>
      <c r="F1176" s="3">
        <v>22.68</v>
      </c>
      <c r="G1176" s="3">
        <v>24.19</v>
      </c>
      <c r="H1176" s="9">
        <v>0.29699999999999999</v>
      </c>
      <c r="I1176" s="9">
        <v>24.17</v>
      </c>
      <c r="J1176" s="9">
        <v>149.69999999999999</v>
      </c>
      <c r="K1176" s="3">
        <f t="shared" si="18"/>
        <v>87.997212648257289</v>
      </c>
    </row>
    <row r="1177" spans="1:11" x14ac:dyDescent="0.25">
      <c r="A1177" s="1">
        <v>45892</v>
      </c>
      <c r="B1177" s="5">
        <v>0.18055555555555555</v>
      </c>
      <c r="C1177" s="3">
        <v>1176</v>
      </c>
      <c r="D1177" s="3">
        <v>27.19</v>
      </c>
      <c r="E1177" s="3">
        <v>0</v>
      </c>
      <c r="F1177" s="3">
        <v>22.79</v>
      </c>
      <c r="G1177" s="3">
        <v>24.23</v>
      </c>
      <c r="H1177" s="9">
        <v>0.27700000000000002</v>
      </c>
      <c r="I1177" s="9">
        <v>25.05</v>
      </c>
      <c r="J1177" s="9">
        <v>149.4</v>
      </c>
      <c r="K1177" s="3">
        <f t="shared" si="18"/>
        <v>88.548490187012007</v>
      </c>
    </row>
    <row r="1178" spans="1:11" x14ac:dyDescent="0.25">
      <c r="A1178" s="1">
        <v>45892</v>
      </c>
      <c r="B1178" s="5">
        <v>0.1875</v>
      </c>
      <c r="C1178" s="3">
        <v>1177</v>
      </c>
      <c r="D1178" s="3">
        <v>27.24</v>
      </c>
      <c r="E1178" s="3">
        <v>0</v>
      </c>
      <c r="F1178" s="3">
        <v>22.57</v>
      </c>
      <c r="G1178" s="3">
        <v>23.99</v>
      </c>
      <c r="H1178" s="9">
        <v>0.317</v>
      </c>
      <c r="I1178" s="9">
        <v>24.68</v>
      </c>
      <c r="J1178" s="9">
        <v>148.69999999999999</v>
      </c>
      <c r="K1178" s="3">
        <f t="shared" si="18"/>
        <v>88.643893674630547</v>
      </c>
    </row>
    <row r="1179" spans="1:11" x14ac:dyDescent="0.25">
      <c r="A1179" s="1">
        <v>45892</v>
      </c>
      <c r="B1179" s="5">
        <v>0.19444444444444445</v>
      </c>
      <c r="C1179" s="3">
        <v>1178</v>
      </c>
      <c r="D1179" s="3">
        <v>27.28</v>
      </c>
      <c r="E1179" s="3">
        <v>0.01</v>
      </c>
      <c r="F1179" s="3">
        <v>22.73</v>
      </c>
      <c r="G1179" s="3">
        <v>24.12</v>
      </c>
      <c r="H1179" s="9">
        <v>0.317</v>
      </c>
      <c r="I1179" s="9">
        <v>22.51</v>
      </c>
      <c r="J1179" s="9">
        <v>148.69999999999999</v>
      </c>
      <c r="K1179" s="3">
        <f t="shared" si="18"/>
        <v>88.909114041722276</v>
      </c>
    </row>
    <row r="1180" spans="1:11" x14ac:dyDescent="0.25">
      <c r="A1180" s="1">
        <v>45892</v>
      </c>
      <c r="B1180" s="5">
        <v>0.2013888888888889</v>
      </c>
      <c r="C1180" s="3">
        <v>1179</v>
      </c>
      <c r="D1180" s="3">
        <v>27.31</v>
      </c>
      <c r="E1180" s="3">
        <v>7.0000000000000001E-3</v>
      </c>
      <c r="F1180" s="3">
        <v>22.75</v>
      </c>
      <c r="G1180" s="3">
        <v>24.14</v>
      </c>
      <c r="H1180" s="9">
        <v>0.317</v>
      </c>
      <c r="I1180" s="9">
        <v>24.58</v>
      </c>
      <c r="J1180" s="9">
        <v>148.30000000000001</v>
      </c>
      <c r="K1180" s="3">
        <f t="shared" si="18"/>
        <v>88.913954642322324</v>
      </c>
    </row>
    <row r="1181" spans="1:11" x14ac:dyDescent="0.25">
      <c r="A1181" s="1">
        <v>45892</v>
      </c>
      <c r="B1181" s="5">
        <v>0.20833333333333334</v>
      </c>
      <c r="C1181" s="3">
        <v>1180</v>
      </c>
      <c r="D1181" s="3">
        <v>27.29</v>
      </c>
      <c r="E1181" s="3">
        <v>0.25800000000000001</v>
      </c>
      <c r="F1181" s="3">
        <v>22.54</v>
      </c>
      <c r="G1181" s="3">
        <v>23.94</v>
      </c>
      <c r="H1181" s="9" t="s">
        <v>26</v>
      </c>
      <c r="I1181" s="9">
        <v>23.75</v>
      </c>
      <c r="J1181" s="9">
        <v>148.1</v>
      </c>
      <c r="K1181" s="3">
        <f t="shared" si="18"/>
        <v>88.787321253975264</v>
      </c>
    </row>
    <row r="1182" spans="1:11" x14ac:dyDescent="0.25">
      <c r="A1182" s="1">
        <v>45892</v>
      </c>
      <c r="B1182" s="5">
        <v>0.21527777777777779</v>
      </c>
      <c r="C1182" s="3">
        <v>1181</v>
      </c>
      <c r="D1182" s="3">
        <v>27.28</v>
      </c>
      <c r="E1182" s="3">
        <v>1.659</v>
      </c>
      <c r="F1182" s="3">
        <v>22.77</v>
      </c>
      <c r="G1182" s="3">
        <v>24.18</v>
      </c>
      <c r="H1182" s="9">
        <v>0.33700000000000002</v>
      </c>
      <c r="I1182" s="9">
        <v>24.58</v>
      </c>
      <c r="J1182" s="9">
        <v>147.5</v>
      </c>
      <c r="K1182" s="3">
        <f t="shared" si="18"/>
        <v>88.768488698410309</v>
      </c>
    </row>
    <row r="1183" spans="1:11" x14ac:dyDescent="0.25">
      <c r="A1183" s="1">
        <v>45892</v>
      </c>
      <c r="B1183" s="5">
        <v>0.22222222222222221</v>
      </c>
      <c r="C1183" s="3">
        <v>1182</v>
      </c>
      <c r="D1183" s="3">
        <v>27.28</v>
      </c>
      <c r="E1183" s="3">
        <v>5.0380000000000003</v>
      </c>
      <c r="F1183" s="3">
        <v>22.68</v>
      </c>
      <c r="G1183" s="3">
        <v>24</v>
      </c>
      <c r="H1183" s="9">
        <v>0.25800000000000001</v>
      </c>
      <c r="I1183" s="9">
        <v>19.75</v>
      </c>
      <c r="J1183" s="9">
        <v>147.1</v>
      </c>
      <c r="K1183" s="3">
        <f t="shared" si="18"/>
        <v>89.426009996650123</v>
      </c>
    </row>
    <row r="1184" spans="1:11" x14ac:dyDescent="0.25">
      <c r="A1184" s="1">
        <v>45892</v>
      </c>
      <c r="B1184" s="5">
        <v>0.22916666666666666</v>
      </c>
      <c r="C1184" s="3">
        <v>1183</v>
      </c>
      <c r="D1184" s="3">
        <v>27.28</v>
      </c>
      <c r="E1184" s="3">
        <v>9.5500000000000007</v>
      </c>
      <c r="F1184" s="3">
        <v>22.74</v>
      </c>
      <c r="G1184" s="3">
        <v>24.14</v>
      </c>
      <c r="H1184" s="9">
        <v>0.29699999999999999</v>
      </c>
      <c r="I1184" s="9">
        <v>24.9</v>
      </c>
      <c r="J1184" s="9">
        <v>147.19999999999999</v>
      </c>
      <c r="K1184" s="3">
        <f t="shared" si="18"/>
        <v>88.836305906657685</v>
      </c>
    </row>
    <row r="1185" spans="1:11" x14ac:dyDescent="0.25">
      <c r="A1185" s="1">
        <v>45892</v>
      </c>
      <c r="B1185" s="5">
        <v>0.2361111111111111</v>
      </c>
      <c r="C1185" s="3">
        <v>1184</v>
      </c>
      <c r="D1185" s="3">
        <v>27.31</v>
      </c>
      <c r="E1185" s="3">
        <v>14.78</v>
      </c>
      <c r="F1185" s="3">
        <v>22.86</v>
      </c>
      <c r="G1185" s="3">
        <v>24.23</v>
      </c>
      <c r="H1185" s="9">
        <v>0.29699999999999999</v>
      </c>
      <c r="I1185" s="9">
        <v>24.04</v>
      </c>
      <c r="J1185" s="9">
        <v>146.6</v>
      </c>
      <c r="K1185" s="3">
        <f t="shared" si="18"/>
        <v>89.090752294751937</v>
      </c>
    </row>
    <row r="1186" spans="1:11" x14ac:dyDescent="0.25">
      <c r="A1186" s="1">
        <v>45892</v>
      </c>
      <c r="B1186" s="5">
        <v>0.24305555555555555</v>
      </c>
      <c r="C1186" s="3">
        <v>1185</v>
      </c>
      <c r="D1186" s="3">
        <v>27.36</v>
      </c>
      <c r="E1186" s="3">
        <v>29.4</v>
      </c>
      <c r="F1186" s="3">
        <v>22.88</v>
      </c>
      <c r="G1186" s="3">
        <v>24.29</v>
      </c>
      <c r="H1186" s="9" t="s">
        <v>26</v>
      </c>
      <c r="I1186" s="9">
        <v>22.5</v>
      </c>
      <c r="J1186" s="9">
        <v>160.4</v>
      </c>
      <c r="K1186" s="3">
        <f t="shared" si="18"/>
        <v>88.795336052856953</v>
      </c>
    </row>
    <row r="1187" spans="1:11" x14ac:dyDescent="0.25">
      <c r="A1187" s="1">
        <v>45892</v>
      </c>
      <c r="B1187" s="5">
        <v>0.25</v>
      </c>
      <c r="C1187" s="3">
        <v>1186</v>
      </c>
      <c r="D1187" s="3">
        <v>27.45</v>
      </c>
      <c r="E1187" s="3">
        <v>35.15</v>
      </c>
      <c r="F1187" s="3">
        <v>23.3</v>
      </c>
      <c r="G1187" s="3">
        <v>24.8</v>
      </c>
      <c r="H1187" s="9">
        <v>0.30499999999999999</v>
      </c>
      <c r="I1187" s="9">
        <v>25.09</v>
      </c>
      <c r="J1187" s="9">
        <v>157.69999999999999</v>
      </c>
      <c r="K1187" s="3">
        <f t="shared" si="18"/>
        <v>88.230466280862771</v>
      </c>
    </row>
    <row r="1188" spans="1:11" x14ac:dyDescent="0.25">
      <c r="A1188" s="1">
        <v>45892</v>
      </c>
      <c r="B1188" s="5">
        <v>0.25694444444444442</v>
      </c>
      <c r="C1188" s="3">
        <v>1187</v>
      </c>
      <c r="D1188" s="3">
        <v>27.58</v>
      </c>
      <c r="E1188" s="3">
        <v>37.74</v>
      </c>
      <c r="F1188" s="3">
        <v>23.45</v>
      </c>
      <c r="G1188" s="3">
        <v>24.95</v>
      </c>
      <c r="H1188" s="9">
        <v>0.32</v>
      </c>
      <c r="I1188" s="9">
        <v>25.39</v>
      </c>
      <c r="J1188" s="9">
        <v>152.9</v>
      </c>
      <c r="K1188" s="3">
        <f t="shared" si="18"/>
        <v>88.268059421316025</v>
      </c>
    </row>
    <row r="1189" spans="1:11" x14ac:dyDescent="0.25">
      <c r="A1189" s="1">
        <v>45892</v>
      </c>
      <c r="B1189" s="5">
        <v>0.2638888888888889</v>
      </c>
      <c r="C1189" s="3">
        <v>1188</v>
      </c>
      <c r="D1189" s="3">
        <v>27.73</v>
      </c>
      <c r="E1189" s="3">
        <v>48.63</v>
      </c>
      <c r="F1189" s="3">
        <v>23.67</v>
      </c>
      <c r="G1189" s="3">
        <v>25.27</v>
      </c>
      <c r="H1189" s="9">
        <v>0.3</v>
      </c>
      <c r="I1189" s="9">
        <v>25.56</v>
      </c>
      <c r="J1189" s="9">
        <v>151.4</v>
      </c>
      <c r="K1189" s="3">
        <f t="shared" si="18"/>
        <v>87.593974149539392</v>
      </c>
    </row>
    <row r="1190" spans="1:11" x14ac:dyDescent="0.25">
      <c r="A1190" s="1">
        <v>45892</v>
      </c>
      <c r="B1190" s="5">
        <v>0.27083333333333331</v>
      </c>
      <c r="C1190" s="3">
        <v>1189</v>
      </c>
      <c r="D1190" s="3">
        <v>27.94</v>
      </c>
      <c r="E1190" s="3">
        <v>79.599999999999994</v>
      </c>
      <c r="F1190" s="3">
        <v>24.02</v>
      </c>
      <c r="G1190" s="3">
        <v>25.73</v>
      </c>
      <c r="H1190" s="9">
        <v>0.1</v>
      </c>
      <c r="I1190" s="9">
        <v>25.74</v>
      </c>
      <c r="J1190" s="9">
        <v>150.19999999999999</v>
      </c>
      <c r="K1190" s="3">
        <f t="shared" si="18"/>
        <v>86.895461212223751</v>
      </c>
    </row>
    <row r="1191" spans="1:11" x14ac:dyDescent="0.25">
      <c r="A1191" s="1">
        <v>45892</v>
      </c>
      <c r="B1191" s="5">
        <v>0.27777777777777779</v>
      </c>
      <c r="C1191" s="3">
        <v>1190</v>
      </c>
      <c r="D1191" s="3">
        <v>28.2</v>
      </c>
      <c r="E1191" s="3">
        <v>92.1</v>
      </c>
      <c r="F1191" s="3">
        <v>24.5</v>
      </c>
      <c r="G1191" s="3">
        <v>26.49</v>
      </c>
      <c r="H1191" s="9">
        <v>0.24</v>
      </c>
      <c r="I1191" s="9">
        <v>25.96</v>
      </c>
      <c r="J1191" s="9">
        <v>149</v>
      </c>
      <c r="K1191" s="3">
        <f t="shared" si="18"/>
        <v>85.065652181330776</v>
      </c>
    </row>
    <row r="1192" spans="1:11" x14ac:dyDescent="0.25">
      <c r="A1192" s="1">
        <v>45892</v>
      </c>
      <c r="B1192" s="5">
        <v>0.28472222222222221</v>
      </c>
      <c r="C1192" s="3">
        <v>1191</v>
      </c>
      <c r="D1192" s="3">
        <v>28.5</v>
      </c>
      <c r="E1192" s="3">
        <v>79.06</v>
      </c>
      <c r="F1192" s="3">
        <v>24.68</v>
      </c>
      <c r="G1192" s="3">
        <v>26.78</v>
      </c>
      <c r="H1192" s="9">
        <v>0.24</v>
      </c>
      <c r="I1192" s="9">
        <v>26.17</v>
      </c>
      <c r="J1192" s="9">
        <v>147.4</v>
      </c>
      <c r="K1192" s="3">
        <f t="shared" si="18"/>
        <v>84.365057877256717</v>
      </c>
    </row>
    <row r="1193" spans="1:11" x14ac:dyDescent="0.25">
      <c r="A1193" s="1">
        <v>45892</v>
      </c>
      <c r="B1193" s="5">
        <v>0.29166666666666669</v>
      </c>
      <c r="C1193" s="3">
        <v>1192</v>
      </c>
      <c r="D1193" s="3">
        <v>28.83</v>
      </c>
      <c r="E1193" s="3">
        <v>132.5</v>
      </c>
      <c r="F1193" s="3">
        <v>24.94</v>
      </c>
      <c r="G1193" s="3">
        <v>27.27</v>
      </c>
      <c r="H1193" s="9">
        <v>0.24</v>
      </c>
      <c r="I1193" s="9">
        <v>26.36</v>
      </c>
      <c r="J1193" s="9">
        <v>147.1</v>
      </c>
      <c r="K1193" s="3">
        <f t="shared" si="18"/>
        <v>82.89681118286407</v>
      </c>
    </row>
    <row r="1194" spans="1:11" x14ac:dyDescent="0.25">
      <c r="A1194" s="1">
        <v>45892</v>
      </c>
      <c r="B1194" s="5">
        <v>0.2986111111111111</v>
      </c>
      <c r="C1194" s="3">
        <v>1193</v>
      </c>
      <c r="D1194" s="3">
        <v>29.23</v>
      </c>
      <c r="E1194" s="3">
        <v>126.6</v>
      </c>
      <c r="F1194" s="3">
        <v>25.14</v>
      </c>
      <c r="G1194" s="3">
        <v>27.76</v>
      </c>
      <c r="H1194" s="9">
        <v>0.25900000000000001</v>
      </c>
      <c r="I1194" s="9">
        <v>26.6</v>
      </c>
      <c r="J1194" s="9">
        <v>145.9</v>
      </c>
      <c r="K1194" s="3">
        <f t="shared" si="18"/>
        <v>81.057760223236258</v>
      </c>
    </row>
    <row r="1195" spans="1:11" x14ac:dyDescent="0.25">
      <c r="A1195" s="1">
        <v>45892</v>
      </c>
      <c r="B1195" s="5">
        <v>0.30555555555555558</v>
      </c>
      <c r="C1195" s="3">
        <v>1194</v>
      </c>
      <c r="D1195" s="3">
        <v>29.65</v>
      </c>
      <c r="E1195" s="3">
        <v>144.30000000000001</v>
      </c>
      <c r="F1195" s="3">
        <v>25.5</v>
      </c>
      <c r="G1195" s="3">
        <v>28.35</v>
      </c>
      <c r="H1195" s="9">
        <v>0.27900000000000003</v>
      </c>
      <c r="I1195" s="9">
        <v>26.86</v>
      </c>
      <c r="J1195" s="9">
        <v>145.1</v>
      </c>
      <c r="K1195" s="3">
        <f t="shared" si="18"/>
        <v>79.718427078978067</v>
      </c>
    </row>
    <row r="1196" spans="1:11" x14ac:dyDescent="0.25">
      <c r="A1196" s="1">
        <v>45892</v>
      </c>
      <c r="B1196" s="5">
        <v>0.3125</v>
      </c>
      <c r="C1196" s="3">
        <v>1195</v>
      </c>
      <c r="D1196" s="3">
        <v>30.06</v>
      </c>
      <c r="E1196" s="3">
        <v>106.1</v>
      </c>
      <c r="F1196" s="3">
        <v>25.46</v>
      </c>
      <c r="G1196" s="3">
        <v>28.29</v>
      </c>
      <c r="H1196" s="9">
        <v>0.29899999999999999</v>
      </c>
      <c r="I1196" s="9">
        <v>27.08</v>
      </c>
      <c r="J1196" s="9">
        <v>144.9</v>
      </c>
      <c r="K1196" s="3">
        <f t="shared" si="18"/>
        <v>79.829796297598648</v>
      </c>
    </row>
    <row r="1197" spans="1:11" x14ac:dyDescent="0.25">
      <c r="A1197" s="1">
        <v>45892</v>
      </c>
      <c r="B1197" s="5">
        <v>0.31944444444444442</v>
      </c>
      <c r="C1197" s="3">
        <v>1196</v>
      </c>
      <c r="D1197" s="3">
        <v>30.41</v>
      </c>
      <c r="E1197" s="3">
        <v>145.6</v>
      </c>
      <c r="F1197" s="3">
        <v>25.42</v>
      </c>
      <c r="G1197" s="3">
        <v>28.34</v>
      </c>
      <c r="H1197" s="9">
        <v>0.33900000000000002</v>
      </c>
      <c r="I1197" s="9">
        <v>26.75</v>
      </c>
      <c r="J1197" s="9">
        <v>144.5</v>
      </c>
      <c r="K1197" s="3">
        <f t="shared" si="18"/>
        <v>79.243923023124282</v>
      </c>
    </row>
    <row r="1198" spans="1:11" x14ac:dyDescent="0.25">
      <c r="A1198" s="1">
        <v>45892</v>
      </c>
      <c r="B1198" s="5">
        <v>0.3263888888888889</v>
      </c>
      <c r="C1198" s="3">
        <v>1197</v>
      </c>
      <c r="D1198" s="3">
        <v>30.88</v>
      </c>
      <c r="E1198" s="3">
        <v>207.5</v>
      </c>
      <c r="F1198" s="3">
        <v>25.8</v>
      </c>
      <c r="G1198" s="3">
        <v>29.11</v>
      </c>
      <c r="H1198" s="9">
        <v>0.27900000000000003</v>
      </c>
      <c r="I1198" s="9">
        <v>27.37</v>
      </c>
      <c r="J1198" s="9">
        <v>143.80000000000001</v>
      </c>
      <c r="K1198" s="3">
        <f t="shared" si="18"/>
        <v>76.985355603849897</v>
      </c>
    </row>
    <row r="1199" spans="1:11" x14ac:dyDescent="0.25">
      <c r="A1199" s="1">
        <v>45892</v>
      </c>
      <c r="B1199" s="5">
        <v>0.33333333333333331</v>
      </c>
      <c r="C1199" s="3">
        <v>1198</v>
      </c>
      <c r="D1199" s="3">
        <v>31.66</v>
      </c>
      <c r="E1199" s="3">
        <v>331.8</v>
      </c>
      <c r="F1199" s="3">
        <v>26.42</v>
      </c>
      <c r="G1199" s="3">
        <v>30.21</v>
      </c>
      <c r="H1199" s="9">
        <v>0.159</v>
      </c>
      <c r="I1199" s="9">
        <v>27.8</v>
      </c>
      <c r="J1199" s="9">
        <v>143.1</v>
      </c>
      <c r="K1199" s="3">
        <f t="shared" si="18"/>
        <v>74.413985588371759</v>
      </c>
    </row>
    <row r="1200" spans="1:11" x14ac:dyDescent="0.25">
      <c r="A1200" s="1">
        <v>45892</v>
      </c>
      <c r="B1200" s="5">
        <v>0.34027777777777779</v>
      </c>
      <c r="C1200" s="3">
        <v>1199</v>
      </c>
      <c r="D1200" s="3">
        <v>32.76</v>
      </c>
      <c r="E1200" s="3">
        <v>305.39999999999998</v>
      </c>
      <c r="F1200" s="3">
        <v>26.97</v>
      </c>
      <c r="G1200" s="3">
        <v>31.15</v>
      </c>
      <c r="H1200" s="9">
        <v>0.33800000000000002</v>
      </c>
      <c r="I1200" s="9">
        <v>28.16</v>
      </c>
      <c r="J1200" s="9">
        <v>141.5</v>
      </c>
      <c r="K1200" s="3">
        <f t="shared" si="18"/>
        <v>72.459002731655374</v>
      </c>
    </row>
    <row r="1201" spans="1:11" x14ac:dyDescent="0.25">
      <c r="A1201" s="1">
        <v>45892</v>
      </c>
      <c r="B1201" s="5">
        <v>0.34722222222222221</v>
      </c>
      <c r="C1201" s="3">
        <v>1200</v>
      </c>
      <c r="D1201" s="3">
        <v>33.5</v>
      </c>
      <c r="E1201" s="3">
        <v>285</v>
      </c>
      <c r="F1201" s="3">
        <v>26.32</v>
      </c>
      <c r="G1201" s="3">
        <v>30.18</v>
      </c>
      <c r="H1201" s="9">
        <v>0.23799999999999999</v>
      </c>
      <c r="I1201" s="9">
        <v>27.6</v>
      </c>
      <c r="J1201" s="9">
        <v>140.80000000000001</v>
      </c>
      <c r="K1201" s="3">
        <f t="shared" si="18"/>
        <v>73.961779103113486</v>
      </c>
    </row>
    <row r="1202" spans="1:11" x14ac:dyDescent="0.25">
      <c r="A1202" s="1">
        <v>45892</v>
      </c>
      <c r="B1202" s="5">
        <v>0.35416666666666669</v>
      </c>
      <c r="C1202" s="3">
        <v>1201</v>
      </c>
      <c r="D1202" s="3">
        <v>33.909999999999997</v>
      </c>
      <c r="E1202" s="3">
        <v>152.30000000000001</v>
      </c>
      <c r="F1202" s="3">
        <v>26.17</v>
      </c>
      <c r="G1202" s="3">
        <v>29.99</v>
      </c>
      <c r="H1202" s="9">
        <v>0.23799999999999999</v>
      </c>
      <c r="I1202" s="9">
        <v>28.3</v>
      </c>
      <c r="J1202" s="9">
        <v>140.80000000000001</v>
      </c>
      <c r="K1202" s="3">
        <f t="shared" si="18"/>
        <v>74.122168433030495</v>
      </c>
    </row>
    <row r="1203" spans="1:11" x14ac:dyDescent="0.25">
      <c r="A1203" s="1">
        <v>45892</v>
      </c>
      <c r="B1203" s="5">
        <v>0.3611111111111111</v>
      </c>
      <c r="C1203" s="3">
        <v>1202</v>
      </c>
      <c r="D1203" s="3">
        <v>34.26</v>
      </c>
      <c r="E1203" s="3">
        <v>451.4</v>
      </c>
      <c r="F1203" s="3">
        <v>27.05</v>
      </c>
      <c r="G1203" s="3">
        <v>31.71</v>
      </c>
      <c r="H1203" s="9" t="s">
        <v>26</v>
      </c>
      <c r="I1203" s="9">
        <v>29.48</v>
      </c>
      <c r="J1203" s="9">
        <v>140.9</v>
      </c>
      <c r="K1203" s="3">
        <f t="shared" si="18"/>
        <v>69.873137257453934</v>
      </c>
    </row>
    <row r="1204" spans="1:11" x14ac:dyDescent="0.25">
      <c r="A1204" s="1">
        <v>45892</v>
      </c>
      <c r="B1204" s="5">
        <v>0.36805555555555558</v>
      </c>
      <c r="C1204" s="3">
        <v>1203</v>
      </c>
      <c r="D1204" s="3">
        <v>35.119999999999997</v>
      </c>
      <c r="E1204" s="3">
        <v>907</v>
      </c>
      <c r="F1204" s="3">
        <v>27.27</v>
      </c>
      <c r="G1204" s="3">
        <v>32.04</v>
      </c>
      <c r="H1204" s="9">
        <v>0.33600000000000002</v>
      </c>
      <c r="I1204" s="9">
        <v>30.44</v>
      </c>
      <c r="J1204" s="9">
        <v>139.80000000000001</v>
      </c>
      <c r="K1204" s="3">
        <f t="shared" si="18"/>
        <v>69.402237341560252</v>
      </c>
    </row>
    <row r="1205" spans="1:11" x14ac:dyDescent="0.25">
      <c r="A1205" s="1">
        <v>45892</v>
      </c>
      <c r="B1205" s="5">
        <v>0.375</v>
      </c>
      <c r="C1205" s="3">
        <v>1204</v>
      </c>
      <c r="D1205" s="3">
        <v>35.93</v>
      </c>
      <c r="E1205" s="3">
        <v>377.2</v>
      </c>
      <c r="F1205" s="3">
        <v>27.81</v>
      </c>
      <c r="G1205" s="3">
        <v>33.299999999999997</v>
      </c>
      <c r="H1205" s="9">
        <v>0.25700000000000001</v>
      </c>
      <c r="I1205" s="9">
        <v>31.08</v>
      </c>
      <c r="J1205" s="9">
        <v>139</v>
      </c>
      <c r="K1205" s="3">
        <f t="shared" si="18"/>
        <v>65.996117568123324</v>
      </c>
    </row>
    <row r="1206" spans="1:11" x14ac:dyDescent="0.25">
      <c r="A1206" s="1">
        <v>45892</v>
      </c>
      <c r="B1206" s="5">
        <v>0.38194444444444442</v>
      </c>
      <c r="C1206" s="3">
        <v>1205</v>
      </c>
      <c r="D1206" s="3">
        <v>36.950000000000003</v>
      </c>
      <c r="E1206" s="3">
        <v>516.6</v>
      </c>
      <c r="F1206" s="3">
        <v>28.13</v>
      </c>
      <c r="G1206" s="3">
        <v>33.630000000000003</v>
      </c>
      <c r="H1206" s="9">
        <v>0.38800000000000001</v>
      </c>
      <c r="I1206" s="9">
        <v>32.03</v>
      </c>
      <c r="J1206" s="9">
        <v>157.30000000000001</v>
      </c>
      <c r="K1206" s="3">
        <f t="shared" si="18"/>
        <v>66.126786155500412</v>
      </c>
    </row>
    <row r="1207" spans="1:11" x14ac:dyDescent="0.25">
      <c r="A1207" s="1">
        <v>45892</v>
      </c>
      <c r="B1207" s="5">
        <v>0.3888888888888889</v>
      </c>
      <c r="C1207" s="3">
        <v>1206</v>
      </c>
      <c r="D1207" s="3">
        <v>37.92</v>
      </c>
      <c r="E1207" s="3">
        <v>483.6</v>
      </c>
      <c r="F1207" s="3">
        <v>27.93</v>
      </c>
      <c r="G1207" s="3">
        <v>33.14</v>
      </c>
      <c r="H1207" s="9">
        <v>0.317</v>
      </c>
      <c r="I1207" s="9">
        <v>33.93</v>
      </c>
      <c r="J1207" s="9">
        <v>152.9</v>
      </c>
      <c r="K1207" s="3">
        <f t="shared" si="18"/>
        <v>67.472138702716606</v>
      </c>
    </row>
    <row r="1208" spans="1:11" x14ac:dyDescent="0.25">
      <c r="A1208" s="1">
        <v>45892</v>
      </c>
      <c r="B1208" s="5">
        <v>0.39583333333333331</v>
      </c>
      <c r="C1208" s="3">
        <v>1207</v>
      </c>
      <c r="D1208" s="3">
        <v>38.57</v>
      </c>
      <c r="E1208" s="3">
        <v>475.3</v>
      </c>
      <c r="F1208" s="3">
        <v>28.03</v>
      </c>
      <c r="G1208" s="3">
        <v>33.33</v>
      </c>
      <c r="H1208" s="9">
        <v>0.312</v>
      </c>
      <c r="I1208" s="9">
        <v>34.99</v>
      </c>
      <c r="J1208" s="9">
        <v>146.30000000000001</v>
      </c>
      <c r="K1208" s="3">
        <f t="shared" si="18"/>
        <v>67.071280533676543</v>
      </c>
    </row>
    <row r="1209" spans="1:11" x14ac:dyDescent="0.25">
      <c r="A1209" s="1">
        <v>45892</v>
      </c>
      <c r="B1209" s="5">
        <v>0.40277777777777779</v>
      </c>
      <c r="C1209" s="3">
        <v>1208</v>
      </c>
      <c r="D1209" s="3">
        <v>38.909999999999997</v>
      </c>
      <c r="E1209" s="3">
        <v>459.7</v>
      </c>
      <c r="F1209" s="3">
        <v>28.09</v>
      </c>
      <c r="G1209" s="3">
        <v>33.61</v>
      </c>
      <c r="H1209" s="9">
        <v>0.33200000000000002</v>
      </c>
      <c r="I1209" s="9">
        <v>34.119999999999997</v>
      </c>
      <c r="J1209" s="9">
        <v>145.1</v>
      </c>
      <c r="K1209" s="3">
        <f t="shared" si="18"/>
        <v>66.00522276233572</v>
      </c>
    </row>
    <row r="1210" spans="1:11" x14ac:dyDescent="0.25">
      <c r="A1210" s="1">
        <v>45892</v>
      </c>
      <c r="B1210" s="5">
        <v>0.40972222222222221</v>
      </c>
      <c r="C1210" s="3">
        <v>1209</v>
      </c>
      <c r="D1210" s="3">
        <v>39.26</v>
      </c>
      <c r="E1210" s="3">
        <v>491.5</v>
      </c>
      <c r="F1210" s="3">
        <v>28.43</v>
      </c>
      <c r="G1210" s="3">
        <v>34.25</v>
      </c>
      <c r="H1210" s="9">
        <v>0.21299999999999999</v>
      </c>
      <c r="I1210" s="9">
        <v>34.15</v>
      </c>
      <c r="J1210" s="9">
        <v>145</v>
      </c>
      <c r="K1210" s="3">
        <f t="shared" si="18"/>
        <v>64.732062136119467</v>
      </c>
    </row>
    <row r="1211" spans="1:11" x14ac:dyDescent="0.25">
      <c r="A1211" s="1">
        <v>45892</v>
      </c>
      <c r="B1211" s="5">
        <v>0.41666666666666669</v>
      </c>
      <c r="C1211" s="3">
        <v>1210</v>
      </c>
      <c r="D1211" s="3">
        <v>39.619999999999997</v>
      </c>
      <c r="E1211" s="3">
        <v>382.5</v>
      </c>
      <c r="F1211" s="3">
        <v>28.44</v>
      </c>
      <c r="G1211" s="3">
        <v>34.29</v>
      </c>
      <c r="H1211" s="9" t="s">
        <v>26</v>
      </c>
      <c r="I1211" s="9">
        <v>33.770000000000003</v>
      </c>
      <c r="J1211" s="9">
        <v>145.19999999999999</v>
      </c>
      <c r="K1211" s="3">
        <f t="shared" si="18"/>
        <v>64.593332455196133</v>
      </c>
    </row>
    <row r="1212" spans="1:11" x14ac:dyDescent="0.25">
      <c r="A1212" s="1">
        <v>45892</v>
      </c>
      <c r="B1212" s="5">
        <v>0.4236111111111111</v>
      </c>
      <c r="C1212" s="3">
        <v>1211</v>
      </c>
      <c r="D1212" s="3">
        <v>40.04</v>
      </c>
      <c r="E1212" s="3">
        <v>384.7</v>
      </c>
      <c r="F1212" s="3">
        <v>28.98</v>
      </c>
      <c r="G1212" s="3">
        <v>35.159999999999997</v>
      </c>
      <c r="H1212" s="9">
        <v>0.37</v>
      </c>
      <c r="I1212" s="9">
        <v>35.57</v>
      </c>
      <c r="J1212" s="9">
        <v>144.9</v>
      </c>
      <c r="K1212" s="3">
        <f t="shared" si="18"/>
        <v>63.342614257834654</v>
      </c>
    </row>
    <row r="1213" spans="1:11" x14ac:dyDescent="0.25">
      <c r="A1213" s="1">
        <v>45892</v>
      </c>
      <c r="B1213" s="5">
        <v>0.43055555555555558</v>
      </c>
      <c r="C1213" s="3">
        <v>1212</v>
      </c>
      <c r="D1213" s="3">
        <v>40.520000000000003</v>
      </c>
      <c r="E1213" s="3">
        <v>495.7</v>
      </c>
      <c r="F1213" s="3">
        <v>29.27</v>
      </c>
      <c r="G1213" s="3">
        <v>35.68</v>
      </c>
      <c r="H1213" s="9">
        <v>0.311</v>
      </c>
      <c r="I1213" s="9">
        <v>35.25</v>
      </c>
      <c r="J1213" s="9">
        <v>144.69999999999999</v>
      </c>
      <c r="K1213" s="3">
        <f t="shared" si="18"/>
        <v>62.450663041916087</v>
      </c>
    </row>
    <row r="1214" spans="1:11" x14ac:dyDescent="0.25">
      <c r="A1214" s="1">
        <v>45892</v>
      </c>
      <c r="B1214" s="5">
        <v>0.4375</v>
      </c>
      <c r="C1214" s="3">
        <v>1213</v>
      </c>
      <c r="D1214" s="3">
        <v>41.03</v>
      </c>
      <c r="E1214" s="3">
        <v>417.5</v>
      </c>
      <c r="F1214" s="3">
        <v>29.04</v>
      </c>
      <c r="G1214" s="3">
        <v>34.840000000000003</v>
      </c>
      <c r="H1214" s="9">
        <v>0.29099999999999998</v>
      </c>
      <c r="I1214" s="9">
        <v>35.450000000000003</v>
      </c>
      <c r="J1214" s="9">
        <v>144.4</v>
      </c>
      <c r="K1214" s="3">
        <f t="shared" si="18"/>
        <v>65.17225264206688</v>
      </c>
    </row>
    <row r="1215" spans="1:11" x14ac:dyDescent="0.25">
      <c r="A1215" s="1">
        <v>45892</v>
      </c>
      <c r="B1215" s="5">
        <v>0.44444444444444442</v>
      </c>
      <c r="C1215" s="3">
        <v>1214</v>
      </c>
      <c r="D1215" s="3">
        <v>41.48</v>
      </c>
      <c r="E1215" s="3">
        <v>514.6</v>
      </c>
      <c r="F1215" s="3">
        <v>29.12</v>
      </c>
      <c r="G1215" s="3">
        <v>35.03</v>
      </c>
      <c r="H1215" s="9" t="s">
        <v>26</v>
      </c>
      <c r="I1215" s="9">
        <v>33.15</v>
      </c>
      <c r="J1215" s="9">
        <v>144.5</v>
      </c>
      <c r="K1215" s="3">
        <f t="shared" si="18"/>
        <v>64.692341354999527</v>
      </c>
    </row>
    <row r="1216" spans="1:11" x14ac:dyDescent="0.25">
      <c r="A1216" s="1">
        <v>45892</v>
      </c>
      <c r="B1216" s="5">
        <v>0.4513888888888889</v>
      </c>
      <c r="C1216" s="3">
        <v>1215</v>
      </c>
      <c r="D1216" s="3">
        <v>41.93</v>
      </c>
      <c r="E1216" s="3">
        <v>529.4</v>
      </c>
      <c r="F1216" s="3">
        <v>29.17</v>
      </c>
      <c r="G1216" s="3">
        <v>35.33</v>
      </c>
      <c r="H1216" s="9" t="s">
        <v>26</v>
      </c>
      <c r="I1216" s="9">
        <v>35.1</v>
      </c>
      <c r="J1216" s="9">
        <v>144.69999999999999</v>
      </c>
      <c r="K1216" s="3">
        <f t="shared" si="18"/>
        <v>63.54535690674664</v>
      </c>
    </row>
    <row r="1217" spans="1:11" x14ac:dyDescent="0.25">
      <c r="A1217" s="1">
        <v>45892</v>
      </c>
      <c r="B1217" s="5">
        <v>0.45833333333333331</v>
      </c>
      <c r="C1217" s="3">
        <v>1216</v>
      </c>
      <c r="D1217" s="3">
        <v>42.41</v>
      </c>
      <c r="E1217" s="3">
        <v>462.2</v>
      </c>
      <c r="F1217" s="3">
        <v>29.19</v>
      </c>
      <c r="G1217" s="3">
        <v>35.590000000000003</v>
      </c>
      <c r="H1217" s="9">
        <v>0.33</v>
      </c>
      <c r="I1217" s="9">
        <v>35.85</v>
      </c>
      <c r="J1217" s="9">
        <v>144.9</v>
      </c>
      <c r="K1217" s="3">
        <f t="shared" si="18"/>
        <v>62.449480595766374</v>
      </c>
    </row>
    <row r="1218" spans="1:11" x14ac:dyDescent="0.25">
      <c r="A1218" s="1">
        <v>45892</v>
      </c>
      <c r="B1218" s="5">
        <v>0.46527777777777779</v>
      </c>
      <c r="C1218" s="3">
        <v>1217</v>
      </c>
      <c r="D1218" s="3">
        <v>42.77</v>
      </c>
      <c r="E1218" s="3">
        <v>519</v>
      </c>
      <c r="F1218" s="3">
        <v>29.38</v>
      </c>
      <c r="G1218" s="3">
        <v>35.96</v>
      </c>
      <c r="H1218" s="9">
        <v>0.27</v>
      </c>
      <c r="I1218" s="9">
        <v>36.700000000000003</v>
      </c>
      <c r="J1218" s="9">
        <v>144.9</v>
      </c>
      <c r="K1218" s="3">
        <f t="shared" si="18"/>
        <v>61.7446777551949</v>
      </c>
    </row>
    <row r="1219" spans="1:11" x14ac:dyDescent="0.25">
      <c r="A1219" s="1">
        <v>45892</v>
      </c>
      <c r="B1219" s="5">
        <v>0.47222222222222221</v>
      </c>
      <c r="C1219" s="3">
        <v>1218</v>
      </c>
      <c r="D1219" s="3">
        <v>42.76</v>
      </c>
      <c r="E1219" s="3">
        <v>643.29999999999995</v>
      </c>
      <c r="F1219" s="3">
        <v>28.97</v>
      </c>
      <c r="G1219" s="3">
        <v>35.15</v>
      </c>
      <c r="H1219" s="9">
        <v>0.27</v>
      </c>
      <c r="I1219" s="9">
        <v>36.880000000000003</v>
      </c>
      <c r="J1219" s="9">
        <v>145.19999999999999</v>
      </c>
      <c r="K1219" s="3">
        <f t="shared" si="18"/>
        <v>63.336815059997384</v>
      </c>
    </row>
    <row r="1220" spans="1:11" x14ac:dyDescent="0.25">
      <c r="A1220" s="1">
        <v>45892</v>
      </c>
      <c r="B1220" s="5">
        <v>0.47916666666666669</v>
      </c>
      <c r="C1220" s="3">
        <v>1219</v>
      </c>
      <c r="D1220" s="3">
        <v>42.45</v>
      </c>
      <c r="E1220" s="3">
        <v>737.1</v>
      </c>
      <c r="F1220" s="3">
        <v>28.91</v>
      </c>
      <c r="G1220" s="3">
        <v>35.119999999999997</v>
      </c>
      <c r="H1220" s="9">
        <v>0.42699999999999999</v>
      </c>
      <c r="I1220" s="9">
        <v>36.979999999999997</v>
      </c>
      <c r="J1220" s="9">
        <v>145.30000000000001</v>
      </c>
      <c r="K1220" s="3">
        <f t="shared" si="18"/>
        <v>63.16218798758495</v>
      </c>
    </row>
    <row r="1221" spans="1:11" x14ac:dyDescent="0.25">
      <c r="A1221" s="1">
        <v>45892</v>
      </c>
      <c r="B1221" s="5">
        <v>0.4861111111111111</v>
      </c>
      <c r="C1221" s="3">
        <v>1220</v>
      </c>
      <c r="D1221" s="3">
        <v>42.16</v>
      </c>
      <c r="E1221" s="3">
        <v>832</v>
      </c>
      <c r="F1221" s="3">
        <v>28.84</v>
      </c>
      <c r="G1221" s="3">
        <v>35.11</v>
      </c>
      <c r="H1221" s="9">
        <v>9.1999999999999998E-2</v>
      </c>
      <c r="I1221" s="9">
        <v>36.840000000000003</v>
      </c>
      <c r="J1221" s="9">
        <v>146.1</v>
      </c>
      <c r="K1221" s="3">
        <f t="shared" si="18"/>
        <v>62.842427911230011</v>
      </c>
    </row>
    <row r="1222" spans="1:11" x14ac:dyDescent="0.25">
      <c r="A1222" s="1">
        <v>45892</v>
      </c>
      <c r="B1222" s="5">
        <v>0.49305555555555558</v>
      </c>
      <c r="C1222" s="3">
        <v>1221</v>
      </c>
      <c r="D1222" s="3">
        <v>41.99</v>
      </c>
      <c r="E1222" s="3">
        <v>848</v>
      </c>
      <c r="F1222" s="3">
        <v>28.93</v>
      </c>
      <c r="G1222" s="3">
        <v>35.229999999999997</v>
      </c>
      <c r="H1222" s="9">
        <v>0.23</v>
      </c>
      <c r="I1222" s="9">
        <v>36.71</v>
      </c>
      <c r="J1222" s="9">
        <v>146.4</v>
      </c>
      <c r="K1222" s="3">
        <f t="shared" si="18"/>
        <v>62.756495218584277</v>
      </c>
    </row>
    <row r="1223" spans="1:11" x14ac:dyDescent="0.25">
      <c r="A1223" s="1">
        <v>45892</v>
      </c>
      <c r="B1223" s="5">
        <v>0.5</v>
      </c>
      <c r="C1223" s="3">
        <v>1222</v>
      </c>
      <c r="D1223" s="3">
        <v>42.03</v>
      </c>
      <c r="E1223" s="3">
        <v>811</v>
      </c>
      <c r="F1223" s="3">
        <v>29.01</v>
      </c>
      <c r="G1223" s="3">
        <v>35.33</v>
      </c>
      <c r="H1223" s="9">
        <v>0.28899999999999998</v>
      </c>
      <c r="I1223" s="9">
        <v>36.74</v>
      </c>
      <c r="J1223" s="9">
        <v>147.1</v>
      </c>
      <c r="K1223" s="3">
        <f t="shared" ref="K1223:K1286" si="19">100*((0.6108*EXP(17.27*F1223/(F1223+237.3)) - 0.066*(G1223-F1223)) / (0.6108*EXP(17.27*G1223/(G1223+237.3))))</f>
        <v>62.711174879375122</v>
      </c>
    </row>
    <row r="1224" spans="1:11" x14ac:dyDescent="0.25">
      <c r="A1224" s="1">
        <v>45892</v>
      </c>
      <c r="B1224" s="5">
        <v>0.50694444444444442</v>
      </c>
      <c r="C1224" s="3">
        <v>1223</v>
      </c>
      <c r="D1224" s="3">
        <v>42.06</v>
      </c>
      <c r="E1224" s="3">
        <v>795.4</v>
      </c>
      <c r="F1224" s="3">
        <v>28.93</v>
      </c>
      <c r="G1224" s="3">
        <v>35.1</v>
      </c>
      <c r="H1224" s="9">
        <v>0.28100000000000003</v>
      </c>
      <c r="I1224" s="9">
        <v>37</v>
      </c>
      <c r="J1224" s="9">
        <v>161.6</v>
      </c>
      <c r="K1224" s="3">
        <f t="shared" si="19"/>
        <v>63.360241877648072</v>
      </c>
    </row>
    <row r="1225" spans="1:11" x14ac:dyDescent="0.25">
      <c r="A1225" s="1">
        <v>45892</v>
      </c>
      <c r="B1225" s="5">
        <v>0.51388888888888884</v>
      </c>
      <c r="C1225" s="3">
        <v>1224</v>
      </c>
      <c r="D1225" s="3">
        <v>42.05</v>
      </c>
      <c r="E1225" s="3">
        <v>802</v>
      </c>
      <c r="F1225" s="3">
        <v>28.96</v>
      </c>
      <c r="G1225" s="3">
        <v>34.9</v>
      </c>
      <c r="H1225" s="9">
        <v>0.29199999999999998</v>
      </c>
      <c r="I1225" s="9">
        <v>37.619999999999997</v>
      </c>
      <c r="J1225" s="9">
        <v>151.4</v>
      </c>
      <c r="K1225" s="3">
        <f t="shared" si="19"/>
        <v>64.459846516070357</v>
      </c>
    </row>
    <row r="1226" spans="1:11" x14ac:dyDescent="0.25">
      <c r="A1226" s="1">
        <v>45892</v>
      </c>
      <c r="B1226" s="5">
        <v>0.52083333333333337</v>
      </c>
      <c r="C1226" s="3">
        <v>1225</v>
      </c>
      <c r="D1226" s="3">
        <v>41.96</v>
      </c>
      <c r="E1226" s="3">
        <v>828</v>
      </c>
      <c r="F1226" s="3">
        <v>29.21</v>
      </c>
      <c r="G1226" s="3">
        <v>35.32</v>
      </c>
      <c r="H1226" s="9">
        <v>9.1999999999999998E-2</v>
      </c>
      <c r="I1226" s="9">
        <v>37.74</v>
      </c>
      <c r="J1226" s="9">
        <v>147.19999999999999</v>
      </c>
      <c r="K1226" s="3">
        <f t="shared" si="19"/>
        <v>63.801415955109718</v>
      </c>
    </row>
    <row r="1227" spans="1:11" x14ac:dyDescent="0.25">
      <c r="A1227" s="1">
        <v>45892</v>
      </c>
      <c r="B1227" s="5">
        <v>0.52777777777777779</v>
      </c>
      <c r="C1227" s="3">
        <v>1226</v>
      </c>
      <c r="D1227" s="3">
        <v>42.03</v>
      </c>
      <c r="E1227" s="3">
        <v>836</v>
      </c>
      <c r="F1227" s="3">
        <v>29.06</v>
      </c>
      <c r="G1227" s="3">
        <v>34.94</v>
      </c>
      <c r="H1227" s="9">
        <v>0.20899999999999999</v>
      </c>
      <c r="I1227" s="9">
        <v>37.799999999999997</v>
      </c>
      <c r="J1227" s="9">
        <v>146.19999999999999</v>
      </c>
      <c r="K1227" s="3">
        <f t="shared" si="19"/>
        <v>64.801349190592234</v>
      </c>
    </row>
    <row r="1228" spans="1:11" x14ac:dyDescent="0.25">
      <c r="A1228" s="1">
        <v>45892</v>
      </c>
      <c r="B1228" s="5">
        <v>0.53472222222222221</v>
      </c>
      <c r="C1228" s="3">
        <v>1227</v>
      </c>
      <c r="D1228" s="3">
        <v>41.99</v>
      </c>
      <c r="E1228" s="3">
        <v>827</v>
      </c>
      <c r="F1228" s="3">
        <v>29.14</v>
      </c>
      <c r="G1228" s="3">
        <v>35.04</v>
      </c>
      <c r="H1228" s="9">
        <v>0.26800000000000002</v>
      </c>
      <c r="I1228" s="9">
        <v>37.799999999999997</v>
      </c>
      <c r="J1228" s="9">
        <v>146.80000000000001</v>
      </c>
      <c r="K1228" s="3">
        <f t="shared" si="19"/>
        <v>64.751013338518462</v>
      </c>
    </row>
    <row r="1229" spans="1:11" x14ac:dyDescent="0.25">
      <c r="A1229" s="1">
        <v>45892</v>
      </c>
      <c r="B1229" s="5">
        <v>0.54166666666666663</v>
      </c>
      <c r="C1229" s="3">
        <v>1228</v>
      </c>
      <c r="D1229" s="3">
        <v>41.96</v>
      </c>
      <c r="E1229" s="3">
        <v>828</v>
      </c>
      <c r="F1229" s="3">
        <v>29.11</v>
      </c>
      <c r="G1229" s="3">
        <v>34.78</v>
      </c>
      <c r="H1229" s="9">
        <v>0.17</v>
      </c>
      <c r="I1229" s="9">
        <v>37.86</v>
      </c>
      <c r="J1229" s="9">
        <v>146.80000000000001</v>
      </c>
      <c r="K1229" s="3">
        <f t="shared" si="19"/>
        <v>65.836325831853742</v>
      </c>
    </row>
    <row r="1230" spans="1:11" x14ac:dyDescent="0.25">
      <c r="A1230" s="1">
        <v>45892</v>
      </c>
      <c r="B1230" s="5">
        <v>0.54861111111111116</v>
      </c>
      <c r="C1230" s="3">
        <v>1229</v>
      </c>
      <c r="D1230" s="3">
        <v>41.77</v>
      </c>
      <c r="E1230" s="3">
        <v>777.7</v>
      </c>
      <c r="F1230" s="3">
        <v>28.96</v>
      </c>
      <c r="G1230" s="3">
        <v>34.75</v>
      </c>
      <c r="H1230" s="9">
        <v>0.28699999999999998</v>
      </c>
      <c r="I1230" s="9">
        <v>37.92</v>
      </c>
      <c r="J1230" s="9">
        <v>146.69999999999999</v>
      </c>
      <c r="K1230" s="3">
        <f t="shared" si="19"/>
        <v>65.175696841444903</v>
      </c>
    </row>
    <row r="1231" spans="1:11" x14ac:dyDescent="0.25">
      <c r="A1231" s="1">
        <v>45892</v>
      </c>
      <c r="B1231" s="5">
        <v>0.55555555555555558</v>
      </c>
      <c r="C1231" s="3">
        <v>1230</v>
      </c>
      <c r="D1231" s="3">
        <v>41.52</v>
      </c>
      <c r="E1231" s="3">
        <v>828</v>
      </c>
      <c r="F1231" s="3">
        <v>28.96</v>
      </c>
      <c r="G1231" s="3">
        <v>34.65</v>
      </c>
      <c r="H1231" s="9">
        <v>0.20899999999999999</v>
      </c>
      <c r="I1231" s="9">
        <v>38.130000000000003</v>
      </c>
      <c r="J1231" s="9">
        <v>146.80000000000001</v>
      </c>
      <c r="K1231" s="3">
        <f t="shared" si="19"/>
        <v>65.657401696031485</v>
      </c>
    </row>
    <row r="1232" spans="1:11" x14ac:dyDescent="0.25">
      <c r="A1232" s="1">
        <v>45892</v>
      </c>
      <c r="B1232" s="5">
        <v>0.5625</v>
      </c>
      <c r="C1232" s="3">
        <v>1231</v>
      </c>
      <c r="D1232" s="3">
        <v>41.2</v>
      </c>
      <c r="E1232" s="3">
        <v>821</v>
      </c>
      <c r="F1232" s="3">
        <v>29</v>
      </c>
      <c r="G1232" s="3">
        <v>34.549999999999997</v>
      </c>
      <c r="H1232" s="9" t="s">
        <v>26</v>
      </c>
      <c r="I1232" s="9">
        <v>36.340000000000003</v>
      </c>
      <c r="J1232" s="9">
        <v>147</v>
      </c>
      <c r="K1232" s="3">
        <f t="shared" si="19"/>
        <v>66.359517958914779</v>
      </c>
    </row>
    <row r="1233" spans="1:11" x14ac:dyDescent="0.25">
      <c r="A1233" s="1">
        <v>45892</v>
      </c>
      <c r="B1233" s="5">
        <v>0.56944444444444442</v>
      </c>
      <c r="C1233" s="3">
        <v>1232</v>
      </c>
      <c r="D1233" s="3">
        <v>40.93</v>
      </c>
      <c r="E1233" s="3">
        <v>811</v>
      </c>
      <c r="F1233" s="3">
        <v>29</v>
      </c>
      <c r="G1233" s="3">
        <v>34.65</v>
      </c>
      <c r="H1233" s="9">
        <v>0.14899999999999999</v>
      </c>
      <c r="I1233" s="9">
        <v>38.25</v>
      </c>
      <c r="J1233" s="9">
        <v>147.4</v>
      </c>
      <c r="K1233" s="3">
        <f t="shared" si="19"/>
        <v>65.873004617383742</v>
      </c>
    </row>
    <row r="1234" spans="1:11" x14ac:dyDescent="0.25">
      <c r="A1234" s="1">
        <v>45892</v>
      </c>
      <c r="B1234" s="5">
        <v>0.57638888888888884</v>
      </c>
      <c r="C1234" s="3">
        <v>1233</v>
      </c>
      <c r="D1234" s="3">
        <v>40.770000000000003</v>
      </c>
      <c r="E1234" s="3">
        <v>772.4</v>
      </c>
      <c r="F1234" s="3">
        <v>28.82</v>
      </c>
      <c r="G1234" s="3">
        <v>34.32</v>
      </c>
      <c r="H1234" s="9">
        <v>0.247</v>
      </c>
      <c r="I1234" s="9">
        <v>38.17</v>
      </c>
      <c r="J1234" s="9">
        <v>148.19999999999999</v>
      </c>
      <c r="K1234" s="3">
        <f t="shared" si="19"/>
        <v>66.506942975040204</v>
      </c>
    </row>
    <row r="1235" spans="1:11" x14ac:dyDescent="0.25">
      <c r="A1235" s="1">
        <v>45892</v>
      </c>
      <c r="B1235" s="5">
        <v>0.58333333333333337</v>
      </c>
      <c r="C1235" s="3">
        <v>1234</v>
      </c>
      <c r="D1235" s="3">
        <v>40.46</v>
      </c>
      <c r="E1235" s="3">
        <v>718.4</v>
      </c>
      <c r="F1235" s="3">
        <v>28.7</v>
      </c>
      <c r="G1235" s="3">
        <v>33.979999999999997</v>
      </c>
      <c r="H1235" s="9" t="s">
        <v>26</v>
      </c>
      <c r="I1235" s="9">
        <v>37.97</v>
      </c>
      <c r="J1235" s="9">
        <v>148.5</v>
      </c>
      <c r="K1235" s="3">
        <f t="shared" si="19"/>
        <v>67.533297916821624</v>
      </c>
    </row>
    <row r="1236" spans="1:11" x14ac:dyDescent="0.25">
      <c r="A1236" s="1">
        <v>45892</v>
      </c>
      <c r="B1236" s="5">
        <v>0.59027777777777779</v>
      </c>
      <c r="C1236" s="3">
        <v>1235</v>
      </c>
      <c r="D1236" s="3">
        <v>39.94</v>
      </c>
      <c r="E1236" s="3">
        <v>707.8</v>
      </c>
      <c r="F1236" s="3">
        <v>28.56</v>
      </c>
      <c r="G1236" s="3">
        <v>33.64</v>
      </c>
      <c r="H1236" s="9">
        <v>0.247</v>
      </c>
      <c r="I1236" s="9">
        <v>37.729999999999997</v>
      </c>
      <c r="J1236" s="9">
        <v>149</v>
      </c>
      <c r="K1236" s="3">
        <f t="shared" si="19"/>
        <v>68.468813641546546</v>
      </c>
    </row>
    <row r="1237" spans="1:11" x14ac:dyDescent="0.25">
      <c r="A1237" s="1">
        <v>45892</v>
      </c>
      <c r="B1237" s="5">
        <v>0.59722222222222221</v>
      </c>
      <c r="C1237" s="3">
        <v>1236</v>
      </c>
      <c r="D1237" s="3">
        <v>39.51</v>
      </c>
      <c r="E1237" s="3">
        <v>528.6</v>
      </c>
      <c r="F1237" s="3">
        <v>28.48</v>
      </c>
      <c r="G1237" s="3">
        <v>33.369999999999997</v>
      </c>
      <c r="H1237" s="9">
        <v>0.247</v>
      </c>
      <c r="I1237" s="9">
        <v>37.479999999999997</v>
      </c>
      <c r="J1237" s="9">
        <v>149.80000000000001</v>
      </c>
      <c r="K1237" s="3">
        <f t="shared" si="19"/>
        <v>69.401918296940678</v>
      </c>
    </row>
    <row r="1238" spans="1:11" x14ac:dyDescent="0.25">
      <c r="A1238" s="1">
        <v>45892</v>
      </c>
      <c r="B1238" s="5">
        <v>0.60416666666666663</v>
      </c>
      <c r="C1238" s="3">
        <v>1237</v>
      </c>
      <c r="D1238" s="3">
        <v>39.18</v>
      </c>
      <c r="E1238" s="3">
        <v>606.5</v>
      </c>
      <c r="F1238" s="3">
        <v>28.38</v>
      </c>
      <c r="G1238" s="3">
        <v>33.08</v>
      </c>
      <c r="H1238" s="9" t="s">
        <v>26</v>
      </c>
      <c r="I1238" s="9">
        <v>37.24</v>
      </c>
      <c r="J1238" s="9">
        <v>149.9</v>
      </c>
      <c r="K1238" s="3">
        <f t="shared" si="19"/>
        <v>70.341190878373538</v>
      </c>
    </row>
    <row r="1239" spans="1:11" x14ac:dyDescent="0.25">
      <c r="A1239" s="1">
        <v>45892</v>
      </c>
      <c r="B1239" s="5">
        <v>0.61111111111111116</v>
      </c>
      <c r="C1239" s="3">
        <v>1238</v>
      </c>
      <c r="D1239" s="3">
        <v>38.71</v>
      </c>
      <c r="E1239" s="3">
        <v>179.6</v>
      </c>
      <c r="F1239" s="3">
        <v>28.15</v>
      </c>
      <c r="G1239" s="3">
        <v>32.81</v>
      </c>
      <c r="H1239" s="9" t="s">
        <v>26</v>
      </c>
      <c r="I1239" s="9">
        <v>36.83</v>
      </c>
      <c r="J1239" s="9">
        <v>150.69999999999999</v>
      </c>
      <c r="K1239" s="3">
        <f t="shared" si="19"/>
        <v>70.437205823424975</v>
      </c>
    </row>
    <row r="1240" spans="1:11" x14ac:dyDescent="0.25">
      <c r="A1240" s="1">
        <v>45892</v>
      </c>
      <c r="B1240" s="5">
        <v>0.61805555555555558</v>
      </c>
      <c r="C1240" s="3">
        <v>1239</v>
      </c>
      <c r="D1240" s="3">
        <v>38.200000000000003</v>
      </c>
      <c r="E1240" s="3">
        <v>141.5</v>
      </c>
      <c r="F1240" s="3">
        <v>28.39</v>
      </c>
      <c r="G1240" s="3">
        <v>33.28</v>
      </c>
      <c r="H1240" s="9">
        <v>0.26700000000000002</v>
      </c>
      <c r="I1240" s="9">
        <v>36.31</v>
      </c>
      <c r="J1240" s="9">
        <v>152</v>
      </c>
      <c r="K1240" s="3">
        <f t="shared" si="19"/>
        <v>69.356032852871181</v>
      </c>
    </row>
    <row r="1241" spans="1:11" x14ac:dyDescent="0.25">
      <c r="A1241" s="1">
        <v>45892</v>
      </c>
      <c r="B1241" s="5">
        <v>0.625</v>
      </c>
      <c r="C1241" s="3">
        <v>1240</v>
      </c>
      <c r="D1241" s="3">
        <v>37.700000000000003</v>
      </c>
      <c r="E1241" s="3">
        <v>135.80000000000001</v>
      </c>
      <c r="F1241" s="3">
        <v>28.38</v>
      </c>
      <c r="G1241" s="3">
        <v>32.99</v>
      </c>
      <c r="H1241" s="9">
        <v>0.32700000000000001</v>
      </c>
      <c r="I1241" s="9">
        <v>35.36</v>
      </c>
      <c r="J1241" s="9">
        <v>152.1</v>
      </c>
      <c r="K1241" s="3">
        <f t="shared" si="19"/>
        <v>70.815250167865656</v>
      </c>
    </row>
    <row r="1242" spans="1:11" x14ac:dyDescent="0.25">
      <c r="A1242" s="1">
        <v>45892</v>
      </c>
      <c r="B1242" s="5">
        <v>0.63194444444444442</v>
      </c>
      <c r="C1242" s="3">
        <v>1241</v>
      </c>
      <c r="D1242" s="3">
        <v>37.21</v>
      </c>
      <c r="E1242" s="3">
        <v>131.19999999999999</v>
      </c>
      <c r="F1242" s="3">
        <v>28.38</v>
      </c>
      <c r="G1242" s="3">
        <v>33.28</v>
      </c>
      <c r="H1242" s="9">
        <v>0.36199999999999999</v>
      </c>
      <c r="I1242" s="9">
        <v>35.06</v>
      </c>
      <c r="J1242" s="9">
        <v>161.5</v>
      </c>
      <c r="K1242" s="3">
        <f t="shared" si="19"/>
        <v>69.299195777992921</v>
      </c>
    </row>
    <row r="1243" spans="1:11" x14ac:dyDescent="0.25">
      <c r="A1243" s="1">
        <v>45892</v>
      </c>
      <c r="B1243" s="5">
        <v>0.63888888888888884</v>
      </c>
      <c r="C1243" s="3">
        <v>1242</v>
      </c>
      <c r="D1243" s="3">
        <v>36.83</v>
      </c>
      <c r="E1243" s="3">
        <v>168.5</v>
      </c>
      <c r="F1243" s="3">
        <v>28.16</v>
      </c>
      <c r="G1243" s="3">
        <v>32.86</v>
      </c>
      <c r="H1243" s="9">
        <v>0.39300000000000002</v>
      </c>
      <c r="I1243" s="9">
        <v>35.5</v>
      </c>
      <c r="J1243" s="9">
        <v>151.19999999999999</v>
      </c>
      <c r="K1243" s="3">
        <f t="shared" si="19"/>
        <v>70.231244303943413</v>
      </c>
    </row>
    <row r="1244" spans="1:11" x14ac:dyDescent="0.25">
      <c r="A1244" s="1">
        <v>45892</v>
      </c>
      <c r="B1244" s="5">
        <v>0.64583333333333337</v>
      </c>
      <c r="C1244" s="3">
        <v>1243</v>
      </c>
      <c r="D1244" s="3">
        <v>36.44</v>
      </c>
      <c r="E1244" s="3">
        <v>133.5</v>
      </c>
      <c r="F1244" s="3">
        <v>27.75</v>
      </c>
      <c r="G1244" s="3">
        <v>31.91</v>
      </c>
      <c r="H1244" s="9">
        <v>0.23</v>
      </c>
      <c r="I1244" s="9">
        <v>35.36</v>
      </c>
      <c r="J1244" s="9">
        <v>147.6</v>
      </c>
      <c r="K1244" s="3">
        <f t="shared" si="19"/>
        <v>72.943414679346375</v>
      </c>
    </row>
    <row r="1245" spans="1:11" x14ac:dyDescent="0.25">
      <c r="A1245" s="1">
        <v>45892</v>
      </c>
      <c r="B1245" s="5">
        <v>0.65277777777777779</v>
      </c>
      <c r="C1245" s="3">
        <v>1244</v>
      </c>
      <c r="D1245" s="3">
        <v>36</v>
      </c>
      <c r="E1245" s="3">
        <v>200.1</v>
      </c>
      <c r="F1245" s="3">
        <v>27.68</v>
      </c>
      <c r="G1245" s="3">
        <v>32.11</v>
      </c>
      <c r="H1245" s="9">
        <v>0.112</v>
      </c>
      <c r="I1245" s="9">
        <v>35.200000000000003</v>
      </c>
      <c r="J1245" s="9">
        <v>147.30000000000001</v>
      </c>
      <c r="K1245" s="3">
        <f t="shared" si="19"/>
        <v>71.433878831305236</v>
      </c>
    </row>
    <row r="1246" spans="1:11" x14ac:dyDescent="0.25">
      <c r="A1246" s="1">
        <v>45892</v>
      </c>
      <c r="B1246" s="5">
        <v>0.65972222222222221</v>
      </c>
      <c r="C1246" s="3">
        <v>1245</v>
      </c>
      <c r="D1246" s="3">
        <v>35.71</v>
      </c>
      <c r="E1246" s="3">
        <v>336.3</v>
      </c>
      <c r="F1246" s="3">
        <v>27.72</v>
      </c>
      <c r="G1246" s="3">
        <v>32.24</v>
      </c>
      <c r="H1246" s="9">
        <v>0.191</v>
      </c>
      <c r="I1246" s="9">
        <v>35.11</v>
      </c>
      <c r="J1246" s="9">
        <v>147</v>
      </c>
      <c r="K1246" s="3">
        <f t="shared" si="19"/>
        <v>70.968367816074377</v>
      </c>
    </row>
    <row r="1247" spans="1:11" x14ac:dyDescent="0.25">
      <c r="A1247" s="1">
        <v>45892</v>
      </c>
      <c r="B1247" s="5">
        <v>0.66666666666666663</v>
      </c>
      <c r="C1247" s="3">
        <v>1246</v>
      </c>
      <c r="D1247" s="3">
        <v>35.49</v>
      </c>
      <c r="E1247" s="3">
        <v>252.8</v>
      </c>
      <c r="F1247" s="3">
        <v>27.75</v>
      </c>
      <c r="G1247" s="3">
        <v>32.29</v>
      </c>
      <c r="H1247" s="9">
        <v>0.17100000000000001</v>
      </c>
      <c r="I1247" s="9">
        <v>34.97</v>
      </c>
      <c r="J1247" s="9">
        <v>147.1</v>
      </c>
      <c r="K1247" s="3">
        <f t="shared" si="19"/>
        <v>70.876000482537478</v>
      </c>
    </row>
    <row r="1248" spans="1:11" x14ac:dyDescent="0.25">
      <c r="A1248" s="1">
        <v>45892</v>
      </c>
      <c r="B1248" s="5">
        <v>0.67361111111111116</v>
      </c>
      <c r="C1248" s="3">
        <v>1247</v>
      </c>
      <c r="D1248" s="3">
        <v>35.39</v>
      </c>
      <c r="E1248" s="3">
        <v>97</v>
      </c>
      <c r="F1248" s="3">
        <v>27.71</v>
      </c>
      <c r="G1248" s="3">
        <v>32.29</v>
      </c>
      <c r="H1248" s="9">
        <v>0.25</v>
      </c>
      <c r="I1248" s="9">
        <v>34.72</v>
      </c>
      <c r="J1248" s="9">
        <v>147.69999999999999</v>
      </c>
      <c r="K1248" s="3">
        <f t="shared" si="19"/>
        <v>70.641711182209704</v>
      </c>
    </row>
    <row r="1249" spans="1:11" x14ac:dyDescent="0.25">
      <c r="A1249" s="1">
        <v>45892</v>
      </c>
      <c r="B1249" s="5">
        <v>0.68055555555555558</v>
      </c>
      <c r="C1249" s="3">
        <v>1248</v>
      </c>
      <c r="D1249" s="3">
        <v>35.32</v>
      </c>
      <c r="E1249" s="3">
        <v>92</v>
      </c>
      <c r="F1249" s="3">
        <v>27.95</v>
      </c>
      <c r="G1249" s="3">
        <v>32.79</v>
      </c>
      <c r="H1249" s="9">
        <v>9.1999999999999998E-2</v>
      </c>
      <c r="I1249" s="9">
        <v>34.5</v>
      </c>
      <c r="J1249" s="9">
        <v>147.9</v>
      </c>
      <c r="K1249" s="3">
        <f t="shared" si="19"/>
        <v>69.389701270915438</v>
      </c>
    </row>
    <row r="1250" spans="1:11" x14ac:dyDescent="0.25">
      <c r="A1250" s="1">
        <v>45892</v>
      </c>
      <c r="B1250" s="5">
        <v>0.6875</v>
      </c>
      <c r="C1250" s="3">
        <v>1249</v>
      </c>
      <c r="D1250" s="3">
        <v>35.24</v>
      </c>
      <c r="E1250" s="3">
        <v>83.5</v>
      </c>
      <c r="F1250" s="3">
        <v>27.44</v>
      </c>
      <c r="G1250" s="3">
        <v>32.020000000000003</v>
      </c>
      <c r="H1250" s="9">
        <v>-6.5000000000000002E-2</v>
      </c>
      <c r="I1250" s="9">
        <v>34.299999999999997</v>
      </c>
      <c r="J1250" s="9">
        <v>148.19999999999999</v>
      </c>
      <c r="K1250" s="3">
        <f t="shared" si="19"/>
        <v>70.504802326688761</v>
      </c>
    </row>
    <row r="1251" spans="1:11" x14ac:dyDescent="0.25">
      <c r="A1251" s="1">
        <v>45892</v>
      </c>
      <c r="B1251" s="5">
        <v>0.69444444444444442</v>
      </c>
      <c r="C1251" s="3">
        <v>1250</v>
      </c>
      <c r="D1251" s="3">
        <v>35.11</v>
      </c>
      <c r="E1251" s="3">
        <v>71.83</v>
      </c>
      <c r="F1251" s="3">
        <v>27.5</v>
      </c>
      <c r="G1251" s="3">
        <v>32.1</v>
      </c>
      <c r="H1251" s="9">
        <v>1.4E-2</v>
      </c>
      <c r="I1251" s="9">
        <v>34.06</v>
      </c>
      <c r="J1251" s="9">
        <v>148.6</v>
      </c>
      <c r="K1251" s="3">
        <f t="shared" si="19"/>
        <v>70.428154140694573</v>
      </c>
    </row>
    <row r="1252" spans="1:11" x14ac:dyDescent="0.25">
      <c r="A1252" s="1">
        <v>45892</v>
      </c>
      <c r="B1252" s="5">
        <v>0.70138888888888884</v>
      </c>
      <c r="C1252" s="3">
        <v>1251</v>
      </c>
      <c r="D1252" s="3">
        <v>34.950000000000003</v>
      </c>
      <c r="E1252" s="3">
        <v>68.790000000000006</v>
      </c>
      <c r="F1252" s="3">
        <v>27.19</v>
      </c>
      <c r="G1252" s="3">
        <v>31.46</v>
      </c>
      <c r="H1252" s="9">
        <v>-2.5999999999999999E-2</v>
      </c>
      <c r="I1252" s="9">
        <v>33.83</v>
      </c>
      <c r="J1252" s="9">
        <v>148.30000000000001</v>
      </c>
      <c r="K1252" s="3">
        <f t="shared" si="19"/>
        <v>72.067414287973776</v>
      </c>
    </row>
    <row r="1253" spans="1:11" x14ac:dyDescent="0.25">
      <c r="A1253" s="1">
        <v>45892</v>
      </c>
      <c r="B1253" s="5">
        <v>0.70833333333333337</v>
      </c>
      <c r="C1253" s="3">
        <v>1252</v>
      </c>
      <c r="D1253" s="3">
        <v>34.76</v>
      </c>
      <c r="E1253" s="3">
        <v>102.8</v>
      </c>
      <c r="F1253" s="3">
        <v>27.51</v>
      </c>
      <c r="G1253" s="3">
        <v>32.4</v>
      </c>
      <c r="H1253" s="9">
        <v>-2.5000000000000001E-2</v>
      </c>
      <c r="I1253" s="9">
        <v>33.65</v>
      </c>
      <c r="J1253" s="9">
        <v>148.80000000000001</v>
      </c>
      <c r="K1253" s="3">
        <f t="shared" si="19"/>
        <v>68.897019461726345</v>
      </c>
    </row>
    <row r="1254" spans="1:11" x14ac:dyDescent="0.25">
      <c r="A1254" s="1">
        <v>45892</v>
      </c>
      <c r="B1254" s="5">
        <v>0.71527777777777779</v>
      </c>
      <c r="C1254" s="3">
        <v>1253</v>
      </c>
      <c r="D1254" s="3">
        <v>34.69</v>
      </c>
      <c r="E1254" s="3">
        <v>120.9</v>
      </c>
      <c r="F1254" s="3">
        <v>27.55</v>
      </c>
      <c r="G1254" s="3">
        <v>32.4</v>
      </c>
      <c r="H1254" s="9">
        <v>-0.104</v>
      </c>
      <c r="I1254" s="9">
        <v>33.6</v>
      </c>
      <c r="J1254" s="9">
        <v>148.4</v>
      </c>
      <c r="K1254" s="3">
        <f t="shared" si="19"/>
        <v>69.128054291828605</v>
      </c>
    </row>
    <row r="1255" spans="1:11" x14ac:dyDescent="0.25">
      <c r="A1255" s="1">
        <v>45892</v>
      </c>
      <c r="B1255" s="5">
        <v>0.72222222222222221</v>
      </c>
      <c r="C1255" s="3">
        <v>1254</v>
      </c>
      <c r="D1255" s="3">
        <v>34.69</v>
      </c>
      <c r="E1255" s="3">
        <v>126</v>
      </c>
      <c r="F1255" s="3">
        <v>27.45</v>
      </c>
      <c r="G1255" s="3">
        <v>32.090000000000003</v>
      </c>
      <c r="H1255" s="9">
        <v>-0.104</v>
      </c>
      <c r="I1255" s="9">
        <v>33.590000000000003</v>
      </c>
      <c r="J1255" s="9">
        <v>148.1</v>
      </c>
      <c r="K1255" s="3">
        <f t="shared" si="19"/>
        <v>70.188486572992588</v>
      </c>
    </row>
    <row r="1256" spans="1:11" x14ac:dyDescent="0.25">
      <c r="A1256" s="1">
        <v>45892</v>
      </c>
      <c r="B1256" s="5">
        <v>0.72916666666666663</v>
      </c>
      <c r="C1256" s="3">
        <v>1255</v>
      </c>
      <c r="D1256" s="3">
        <v>34.68</v>
      </c>
      <c r="E1256" s="3">
        <v>107.3</v>
      </c>
      <c r="F1256" s="3">
        <v>27.37</v>
      </c>
      <c r="G1256" s="3">
        <v>31.71</v>
      </c>
      <c r="H1256" s="9">
        <v>-2.5000000000000001E-2</v>
      </c>
      <c r="I1256" s="9">
        <v>33.479999999999997</v>
      </c>
      <c r="J1256" s="9">
        <v>148.4</v>
      </c>
      <c r="K1256" s="3">
        <f t="shared" si="19"/>
        <v>71.771114315696565</v>
      </c>
    </row>
    <row r="1257" spans="1:11" x14ac:dyDescent="0.25">
      <c r="A1257" s="1">
        <v>45892</v>
      </c>
      <c r="B1257" s="5">
        <v>0.73611111111111116</v>
      </c>
      <c r="C1257" s="3">
        <v>1256</v>
      </c>
      <c r="D1257" s="3">
        <v>34.6</v>
      </c>
      <c r="E1257" s="3">
        <v>75.459999999999994</v>
      </c>
      <c r="F1257" s="3">
        <v>27.01</v>
      </c>
      <c r="G1257" s="3">
        <v>31.31</v>
      </c>
      <c r="H1257" s="9">
        <v>5.3999999999999999E-2</v>
      </c>
      <c r="I1257" s="9">
        <v>32.79</v>
      </c>
      <c r="J1257" s="9">
        <v>148.30000000000001</v>
      </c>
      <c r="K1257" s="3">
        <f t="shared" si="19"/>
        <v>71.812770426504684</v>
      </c>
    </row>
    <row r="1258" spans="1:11" x14ac:dyDescent="0.25">
      <c r="A1258" s="1">
        <v>45892</v>
      </c>
      <c r="B1258" s="5">
        <v>0.74305555555555558</v>
      </c>
      <c r="C1258" s="3">
        <v>1257</v>
      </c>
      <c r="D1258" s="3">
        <v>34.47</v>
      </c>
      <c r="E1258" s="3">
        <v>43.47</v>
      </c>
      <c r="F1258" s="3">
        <v>26.7</v>
      </c>
      <c r="G1258" s="3">
        <v>30.7</v>
      </c>
      <c r="H1258" s="9">
        <v>0.114</v>
      </c>
      <c r="I1258" s="9">
        <v>33.11</v>
      </c>
      <c r="J1258" s="9">
        <v>148.80000000000001</v>
      </c>
      <c r="K1258" s="3">
        <f t="shared" si="19"/>
        <v>73.341345697903691</v>
      </c>
    </row>
    <row r="1259" spans="1:11" x14ac:dyDescent="0.25">
      <c r="A1259" s="1">
        <v>45892</v>
      </c>
      <c r="B1259" s="5">
        <v>0.75</v>
      </c>
      <c r="C1259" s="3">
        <v>1258</v>
      </c>
      <c r="D1259" s="3">
        <v>34.24</v>
      </c>
      <c r="E1259" s="3">
        <v>18.38</v>
      </c>
      <c r="F1259" s="3">
        <v>26.68</v>
      </c>
      <c r="G1259" s="3">
        <v>30.46</v>
      </c>
      <c r="H1259" s="9">
        <v>0.13300000000000001</v>
      </c>
      <c r="I1259" s="9">
        <v>31.19</v>
      </c>
      <c r="J1259" s="9">
        <v>149.30000000000001</v>
      </c>
      <c r="K1259" s="3">
        <f t="shared" si="19"/>
        <v>74.592296764464621</v>
      </c>
    </row>
    <row r="1260" spans="1:11" x14ac:dyDescent="0.25">
      <c r="A1260" s="1">
        <v>45892</v>
      </c>
      <c r="B1260" s="5">
        <v>0.75694444444444442</v>
      </c>
      <c r="C1260" s="3">
        <v>1259</v>
      </c>
      <c r="D1260" s="3">
        <v>33.950000000000003</v>
      </c>
      <c r="E1260" s="3">
        <v>8.58</v>
      </c>
      <c r="F1260" s="3">
        <v>26.45</v>
      </c>
      <c r="G1260" s="3">
        <v>29.93</v>
      </c>
      <c r="H1260" s="9">
        <v>0.29099999999999998</v>
      </c>
      <c r="I1260" s="9">
        <v>31.97</v>
      </c>
      <c r="J1260" s="9">
        <v>149.5</v>
      </c>
      <c r="K1260" s="3">
        <f t="shared" si="19"/>
        <v>76.246488577691878</v>
      </c>
    </row>
    <row r="1261" spans="1:11" x14ac:dyDescent="0.25">
      <c r="A1261" s="1">
        <v>45892</v>
      </c>
      <c r="B1261" s="5">
        <v>0.76388888888888884</v>
      </c>
      <c r="C1261" s="3">
        <v>1260</v>
      </c>
      <c r="D1261" s="3">
        <v>33.700000000000003</v>
      </c>
      <c r="E1261" s="3">
        <v>3.5070000000000001</v>
      </c>
      <c r="F1261" s="3">
        <v>26.46</v>
      </c>
      <c r="G1261" s="3">
        <v>29.88</v>
      </c>
      <c r="H1261" s="9">
        <v>0.23200000000000001</v>
      </c>
      <c r="I1261" s="9">
        <v>32.31</v>
      </c>
      <c r="J1261" s="9">
        <v>149.4</v>
      </c>
      <c r="K1261" s="3">
        <f t="shared" si="19"/>
        <v>76.607869364402504</v>
      </c>
    </row>
    <row r="1262" spans="1:11" x14ac:dyDescent="0.25">
      <c r="A1262" s="1">
        <v>45892</v>
      </c>
      <c r="B1262" s="5">
        <v>0.77083333333333337</v>
      </c>
      <c r="C1262" s="3">
        <v>1261</v>
      </c>
      <c r="D1262" s="3">
        <v>33.53</v>
      </c>
      <c r="E1262" s="3">
        <v>1.0469999999999999</v>
      </c>
      <c r="F1262" s="3">
        <v>26.42</v>
      </c>
      <c r="G1262" s="3">
        <v>29.75</v>
      </c>
      <c r="H1262" s="9">
        <v>0.29099999999999998</v>
      </c>
      <c r="I1262" s="9">
        <v>32.11</v>
      </c>
      <c r="J1262" s="9">
        <v>149.4</v>
      </c>
      <c r="K1262" s="3">
        <f t="shared" si="19"/>
        <v>77.129664755844729</v>
      </c>
    </row>
    <row r="1263" spans="1:11" x14ac:dyDescent="0.25">
      <c r="A1263" s="1">
        <v>45892</v>
      </c>
      <c r="B1263" s="5">
        <v>0.77777777777777779</v>
      </c>
      <c r="C1263" s="3">
        <v>1262</v>
      </c>
      <c r="D1263" s="3">
        <v>33.36</v>
      </c>
      <c r="E1263" s="3">
        <v>0.11600000000000001</v>
      </c>
      <c r="F1263" s="3">
        <v>26.37</v>
      </c>
      <c r="G1263" s="3">
        <v>29.59</v>
      </c>
      <c r="H1263" s="9" t="s">
        <v>26</v>
      </c>
      <c r="I1263" s="9">
        <v>31.39</v>
      </c>
      <c r="J1263" s="9">
        <v>149.4</v>
      </c>
      <c r="K1263" s="3">
        <f t="shared" si="19"/>
        <v>77.773051641638929</v>
      </c>
    </row>
    <row r="1264" spans="1:11" x14ac:dyDescent="0.25">
      <c r="A1264" s="1">
        <v>45892</v>
      </c>
      <c r="B1264" s="5">
        <v>0.78472222222222221</v>
      </c>
      <c r="C1264" s="3">
        <v>1263</v>
      </c>
      <c r="D1264" s="3">
        <v>33.159999999999997</v>
      </c>
      <c r="E1264" s="3">
        <v>0</v>
      </c>
      <c r="F1264" s="3">
        <v>26.1</v>
      </c>
      <c r="G1264" s="3">
        <v>29.37</v>
      </c>
      <c r="H1264" s="9">
        <v>0.27200000000000002</v>
      </c>
      <c r="I1264" s="9">
        <v>31.75</v>
      </c>
      <c r="J1264" s="9">
        <v>149.30000000000001</v>
      </c>
      <c r="K1264" s="3">
        <f t="shared" si="19"/>
        <v>77.356860844275104</v>
      </c>
    </row>
    <row r="1265" spans="1:11" x14ac:dyDescent="0.25">
      <c r="A1265" s="1">
        <v>45892</v>
      </c>
      <c r="B1265" s="5">
        <v>0.79166666666666663</v>
      </c>
      <c r="C1265" s="3">
        <v>1264</v>
      </c>
      <c r="D1265" s="3">
        <v>32.97</v>
      </c>
      <c r="E1265" s="3">
        <v>0</v>
      </c>
      <c r="F1265" s="3">
        <v>26.06</v>
      </c>
      <c r="G1265" s="3">
        <v>29.27</v>
      </c>
      <c r="H1265" s="9">
        <v>0.21299999999999999</v>
      </c>
      <c r="I1265" s="9">
        <v>30.65</v>
      </c>
      <c r="J1265" s="9">
        <v>149.5</v>
      </c>
      <c r="K1265" s="3">
        <f t="shared" si="19"/>
        <v>77.705284051318969</v>
      </c>
    </row>
    <row r="1266" spans="1:11" x14ac:dyDescent="0.25">
      <c r="A1266" s="1">
        <v>45892</v>
      </c>
      <c r="B1266" s="5">
        <v>0.79861111111111116</v>
      </c>
      <c r="C1266" s="3">
        <v>1265</v>
      </c>
      <c r="D1266" s="3">
        <v>32.76</v>
      </c>
      <c r="E1266" s="3">
        <v>0</v>
      </c>
      <c r="F1266" s="3">
        <v>25.83</v>
      </c>
      <c r="G1266" s="3">
        <v>29.1</v>
      </c>
      <c r="H1266" s="9" t="s">
        <v>26</v>
      </c>
      <c r="I1266" s="9">
        <v>30.91</v>
      </c>
      <c r="J1266" s="9">
        <v>149.30000000000001</v>
      </c>
      <c r="K1266" s="3">
        <f t="shared" si="19"/>
        <v>77.241906976258264</v>
      </c>
    </row>
    <row r="1267" spans="1:11" x14ac:dyDescent="0.25">
      <c r="A1267" s="1">
        <v>45892</v>
      </c>
      <c r="B1267" s="5">
        <v>0.80555555555555558</v>
      </c>
      <c r="C1267" s="3">
        <v>1266</v>
      </c>
      <c r="D1267" s="3">
        <v>32.619999999999997</v>
      </c>
      <c r="E1267" s="3">
        <v>0</v>
      </c>
      <c r="F1267" s="3">
        <v>25.55</v>
      </c>
      <c r="G1267" s="3">
        <v>28.96</v>
      </c>
      <c r="H1267" s="9">
        <v>0.193</v>
      </c>
      <c r="I1267" s="9">
        <v>31.27</v>
      </c>
      <c r="J1267" s="9">
        <v>149</v>
      </c>
      <c r="K1267" s="3">
        <f t="shared" si="19"/>
        <v>76.267900666168501</v>
      </c>
    </row>
    <row r="1268" spans="1:11" x14ac:dyDescent="0.25">
      <c r="A1268" s="1">
        <v>45892</v>
      </c>
      <c r="B1268" s="5">
        <v>0.8125</v>
      </c>
      <c r="C1268" s="3">
        <v>1267</v>
      </c>
      <c r="D1268" s="3">
        <v>32.479999999999997</v>
      </c>
      <c r="E1268" s="3">
        <v>0</v>
      </c>
      <c r="F1268" s="3">
        <v>25.48</v>
      </c>
      <c r="G1268" s="3">
        <v>28.52</v>
      </c>
      <c r="H1268" s="9">
        <v>0.21299999999999999</v>
      </c>
      <c r="I1268" s="9">
        <v>28.51</v>
      </c>
      <c r="J1268" s="9">
        <v>148.69999999999999</v>
      </c>
      <c r="K1268" s="3">
        <f t="shared" si="19"/>
        <v>78.514556506546072</v>
      </c>
    </row>
    <row r="1269" spans="1:11" x14ac:dyDescent="0.25">
      <c r="A1269" s="1">
        <v>45892</v>
      </c>
      <c r="B1269" s="5">
        <v>0.81944444444444442</v>
      </c>
      <c r="C1269" s="3">
        <v>1268</v>
      </c>
      <c r="D1269" s="3">
        <v>32.369999999999997</v>
      </c>
      <c r="E1269" s="3">
        <v>0</v>
      </c>
      <c r="F1269" s="3">
        <v>25.39</v>
      </c>
      <c r="G1269" s="3">
        <v>28.5</v>
      </c>
      <c r="H1269" s="9" t="s">
        <v>26</v>
      </c>
      <c r="I1269" s="9">
        <v>28.26</v>
      </c>
      <c r="J1269" s="9">
        <v>149</v>
      </c>
      <c r="K1269" s="3">
        <f t="shared" si="19"/>
        <v>78.040609203839409</v>
      </c>
    </row>
    <row r="1270" spans="1:11" x14ac:dyDescent="0.25">
      <c r="A1270" s="1">
        <v>45892</v>
      </c>
      <c r="B1270" s="5">
        <v>0.82638888888888884</v>
      </c>
      <c r="C1270" s="3">
        <v>1269</v>
      </c>
      <c r="D1270" s="3">
        <v>32.26</v>
      </c>
      <c r="E1270" s="3">
        <v>0</v>
      </c>
      <c r="F1270" s="3">
        <v>25.34</v>
      </c>
      <c r="G1270" s="3">
        <v>28.49</v>
      </c>
      <c r="H1270" s="9">
        <v>0.253</v>
      </c>
      <c r="I1270" s="9">
        <v>30.75</v>
      </c>
      <c r="J1270" s="9">
        <v>148.4</v>
      </c>
      <c r="K1270" s="3">
        <f t="shared" si="19"/>
        <v>77.770788987998259</v>
      </c>
    </row>
    <row r="1271" spans="1:11" x14ac:dyDescent="0.25">
      <c r="A1271" s="1">
        <v>45892</v>
      </c>
      <c r="B1271" s="5">
        <v>0.83333333333333337</v>
      </c>
      <c r="C1271" s="3">
        <v>1270</v>
      </c>
      <c r="D1271" s="3">
        <v>32.14</v>
      </c>
      <c r="E1271" s="3">
        <v>0</v>
      </c>
      <c r="F1271" s="3">
        <v>25.09</v>
      </c>
      <c r="G1271" s="3">
        <v>28.12</v>
      </c>
      <c r="H1271" s="9">
        <v>0.19400000000000001</v>
      </c>
      <c r="I1271" s="9">
        <v>30.6</v>
      </c>
      <c r="J1271" s="9">
        <v>148.19999999999999</v>
      </c>
      <c r="K1271" s="3">
        <f t="shared" si="19"/>
        <v>78.415369502817128</v>
      </c>
    </row>
    <row r="1272" spans="1:11" x14ac:dyDescent="0.25">
      <c r="A1272" s="1">
        <v>45892</v>
      </c>
      <c r="B1272" s="5">
        <v>0.84027777777777779</v>
      </c>
      <c r="C1272" s="3">
        <v>1271</v>
      </c>
      <c r="D1272" s="3">
        <v>32</v>
      </c>
      <c r="E1272" s="3">
        <v>0</v>
      </c>
      <c r="F1272" s="3">
        <v>24.94</v>
      </c>
      <c r="G1272" s="3">
        <v>27.8</v>
      </c>
      <c r="H1272" s="9">
        <v>0.27300000000000002</v>
      </c>
      <c r="I1272" s="9">
        <v>30.42</v>
      </c>
      <c r="J1272" s="9">
        <v>148.5</v>
      </c>
      <c r="K1272" s="3">
        <f t="shared" si="19"/>
        <v>79.43272949892291</v>
      </c>
    </row>
    <row r="1273" spans="1:11" x14ac:dyDescent="0.25">
      <c r="A1273" s="1">
        <v>45892</v>
      </c>
      <c r="B1273" s="5">
        <v>0.84722222222222221</v>
      </c>
      <c r="C1273" s="3">
        <v>1272</v>
      </c>
      <c r="D1273" s="3">
        <v>31.86</v>
      </c>
      <c r="E1273" s="3">
        <v>0</v>
      </c>
      <c r="F1273" s="3">
        <v>24.79</v>
      </c>
      <c r="G1273" s="3">
        <v>27.74</v>
      </c>
      <c r="H1273" s="9">
        <v>0.27300000000000002</v>
      </c>
      <c r="I1273" s="9">
        <v>30.23</v>
      </c>
      <c r="J1273" s="9">
        <v>148.19999999999999</v>
      </c>
      <c r="K1273" s="3">
        <f t="shared" si="19"/>
        <v>78.796752889276149</v>
      </c>
    </row>
    <row r="1274" spans="1:11" x14ac:dyDescent="0.25">
      <c r="A1274" s="1">
        <v>45892</v>
      </c>
      <c r="B1274" s="5">
        <v>0.85416666666666663</v>
      </c>
      <c r="C1274" s="3">
        <v>1273</v>
      </c>
      <c r="D1274" s="3">
        <v>31.71</v>
      </c>
      <c r="E1274" s="3">
        <v>0</v>
      </c>
      <c r="F1274" s="3">
        <v>24.75</v>
      </c>
      <c r="G1274" s="3">
        <v>27.54</v>
      </c>
      <c r="H1274" s="9" t="s">
        <v>26</v>
      </c>
      <c r="I1274" s="9">
        <v>30.03</v>
      </c>
      <c r="J1274" s="9">
        <v>148.4</v>
      </c>
      <c r="K1274" s="3">
        <f t="shared" si="19"/>
        <v>79.806542309774571</v>
      </c>
    </row>
    <row r="1275" spans="1:11" x14ac:dyDescent="0.25">
      <c r="A1275" s="1">
        <v>45892</v>
      </c>
      <c r="B1275" s="5">
        <v>0.86111111111111116</v>
      </c>
      <c r="C1275" s="3">
        <v>1274</v>
      </c>
      <c r="D1275" s="3">
        <v>31.56</v>
      </c>
      <c r="E1275" s="3">
        <v>0</v>
      </c>
      <c r="F1275" s="3">
        <v>24.85</v>
      </c>
      <c r="G1275" s="3">
        <v>27.56</v>
      </c>
      <c r="H1275" s="9">
        <v>0.17499999999999999</v>
      </c>
      <c r="I1275" s="9">
        <v>29.87</v>
      </c>
      <c r="J1275" s="9">
        <v>148</v>
      </c>
      <c r="K1275" s="3">
        <f t="shared" si="19"/>
        <v>80.363528268678635</v>
      </c>
    </row>
    <row r="1276" spans="1:11" x14ac:dyDescent="0.25">
      <c r="A1276" s="1">
        <v>45892</v>
      </c>
      <c r="B1276" s="5">
        <v>0.86805555555555558</v>
      </c>
      <c r="C1276" s="3">
        <v>1275</v>
      </c>
      <c r="D1276" s="3">
        <v>31.41</v>
      </c>
      <c r="E1276" s="3">
        <v>0.01</v>
      </c>
      <c r="F1276" s="3">
        <v>24.67</v>
      </c>
      <c r="G1276" s="3">
        <v>27.39</v>
      </c>
      <c r="H1276" s="9">
        <v>0.19500000000000001</v>
      </c>
      <c r="I1276" s="9">
        <v>29.75</v>
      </c>
      <c r="J1276" s="9">
        <v>147.30000000000001</v>
      </c>
      <c r="K1276" s="3">
        <f t="shared" si="19"/>
        <v>80.228483943588344</v>
      </c>
    </row>
    <row r="1277" spans="1:11" x14ac:dyDescent="0.25">
      <c r="A1277" s="1">
        <v>45892</v>
      </c>
      <c r="B1277" s="5">
        <v>0.875</v>
      </c>
      <c r="C1277" s="3">
        <v>1276</v>
      </c>
      <c r="D1277" s="3">
        <v>31.24</v>
      </c>
      <c r="E1277" s="3">
        <v>0.01</v>
      </c>
      <c r="F1277" s="3">
        <v>24.35</v>
      </c>
      <c r="G1277" s="3">
        <v>26.94</v>
      </c>
      <c r="H1277" s="9">
        <v>0.23400000000000001</v>
      </c>
      <c r="I1277" s="9">
        <v>29.56</v>
      </c>
      <c r="J1277" s="9">
        <v>147.4</v>
      </c>
      <c r="K1277" s="3">
        <f t="shared" si="19"/>
        <v>80.956788120784879</v>
      </c>
    </row>
    <row r="1278" spans="1:11" x14ac:dyDescent="0.25">
      <c r="A1278" s="1">
        <v>45892</v>
      </c>
      <c r="B1278" s="5">
        <v>0.88194444444444442</v>
      </c>
      <c r="C1278" s="3">
        <v>1277</v>
      </c>
      <c r="D1278" s="3">
        <v>31.07</v>
      </c>
      <c r="E1278" s="3">
        <v>3.0000000000000001E-3</v>
      </c>
      <c r="F1278" s="3">
        <v>24</v>
      </c>
      <c r="G1278" s="3">
        <v>26.63</v>
      </c>
      <c r="H1278" s="9">
        <v>0.13600000000000001</v>
      </c>
      <c r="I1278" s="9">
        <v>29.35</v>
      </c>
      <c r="J1278" s="9">
        <v>147.1</v>
      </c>
      <c r="K1278" s="3">
        <f t="shared" si="19"/>
        <v>80.556000782832697</v>
      </c>
    </row>
    <row r="1279" spans="1:11" x14ac:dyDescent="0.25">
      <c r="A1279" s="1">
        <v>45892</v>
      </c>
      <c r="B1279" s="5">
        <v>0.88888888888888884</v>
      </c>
      <c r="C1279" s="3">
        <v>1278</v>
      </c>
      <c r="D1279" s="3">
        <v>30.9</v>
      </c>
      <c r="E1279" s="3">
        <v>7.0000000000000001E-3</v>
      </c>
      <c r="F1279" s="3">
        <v>24.05</v>
      </c>
      <c r="G1279" s="3">
        <v>26.53</v>
      </c>
      <c r="H1279" s="9">
        <v>0.314</v>
      </c>
      <c r="I1279" s="9">
        <v>29.19</v>
      </c>
      <c r="J1279" s="9">
        <v>146.9</v>
      </c>
      <c r="K1279" s="3">
        <f t="shared" si="19"/>
        <v>81.575497208328756</v>
      </c>
    </row>
    <row r="1280" spans="1:11" x14ac:dyDescent="0.25">
      <c r="A1280" s="1">
        <v>45892</v>
      </c>
      <c r="B1280" s="5">
        <v>0.89583333333333337</v>
      </c>
      <c r="C1280" s="3">
        <v>1279</v>
      </c>
      <c r="D1280" s="3">
        <v>30.73</v>
      </c>
      <c r="E1280" s="3">
        <v>3.0000000000000001E-3</v>
      </c>
      <c r="F1280" s="3">
        <v>23.83</v>
      </c>
      <c r="G1280" s="3">
        <v>26.29</v>
      </c>
      <c r="H1280" s="9">
        <v>0.19500000000000001</v>
      </c>
      <c r="I1280" s="9">
        <v>29.02</v>
      </c>
      <c r="J1280" s="9">
        <v>146.5</v>
      </c>
      <c r="K1280" s="3">
        <f t="shared" si="19"/>
        <v>81.627365911969633</v>
      </c>
    </row>
    <row r="1281" spans="1:11" x14ac:dyDescent="0.25">
      <c r="A1281" s="1">
        <v>45892</v>
      </c>
      <c r="B1281" s="5">
        <v>0.90277777777777779</v>
      </c>
      <c r="C1281" s="3">
        <v>1280</v>
      </c>
      <c r="D1281" s="3">
        <v>30.59</v>
      </c>
      <c r="E1281" s="3">
        <v>0</v>
      </c>
      <c r="F1281" s="3">
        <v>23.79</v>
      </c>
      <c r="G1281" s="3">
        <v>26.4</v>
      </c>
      <c r="H1281" s="9">
        <v>0.27500000000000002</v>
      </c>
      <c r="I1281" s="9">
        <v>28.86</v>
      </c>
      <c r="J1281" s="9">
        <v>146.30000000000001</v>
      </c>
      <c r="K1281" s="3">
        <f t="shared" si="19"/>
        <v>80.605950730383213</v>
      </c>
    </row>
    <row r="1282" spans="1:11" x14ac:dyDescent="0.25">
      <c r="A1282" s="1">
        <v>45892</v>
      </c>
      <c r="B1282" s="5">
        <v>0.90972222222222221</v>
      </c>
      <c r="C1282" s="3">
        <v>1281</v>
      </c>
      <c r="D1282" s="3">
        <v>30.46</v>
      </c>
      <c r="E1282" s="3">
        <v>0</v>
      </c>
      <c r="F1282" s="3">
        <v>23.82</v>
      </c>
      <c r="G1282" s="3">
        <v>26.32</v>
      </c>
      <c r="H1282" s="9">
        <v>0.33400000000000002</v>
      </c>
      <c r="I1282" s="9">
        <v>28.74</v>
      </c>
      <c r="J1282" s="9">
        <v>146.30000000000001</v>
      </c>
      <c r="K1282" s="3">
        <f t="shared" si="19"/>
        <v>81.354195065621184</v>
      </c>
    </row>
    <row r="1283" spans="1:11" x14ac:dyDescent="0.25">
      <c r="A1283" s="1">
        <v>45892</v>
      </c>
      <c r="B1283" s="5">
        <v>0.91666666666666663</v>
      </c>
      <c r="C1283" s="3">
        <v>1282</v>
      </c>
      <c r="D1283" s="3">
        <v>30.37</v>
      </c>
      <c r="E1283" s="3">
        <v>0</v>
      </c>
      <c r="F1283" s="3">
        <v>23.97</v>
      </c>
      <c r="G1283" s="3">
        <v>26.39</v>
      </c>
      <c r="H1283" s="9">
        <v>0.27500000000000002</v>
      </c>
      <c r="I1283" s="9">
        <v>28.63</v>
      </c>
      <c r="J1283" s="9">
        <v>145.80000000000001</v>
      </c>
      <c r="K1283" s="3">
        <f t="shared" si="19"/>
        <v>81.949397928529024</v>
      </c>
    </row>
    <row r="1284" spans="1:11" x14ac:dyDescent="0.25">
      <c r="A1284" s="1">
        <v>45892</v>
      </c>
      <c r="B1284" s="5">
        <v>0.92361111111111116</v>
      </c>
      <c r="C1284" s="3">
        <v>1283</v>
      </c>
      <c r="D1284" s="3">
        <v>30.26</v>
      </c>
      <c r="E1284" s="3">
        <v>3.0000000000000001E-3</v>
      </c>
      <c r="F1284" s="3">
        <v>24</v>
      </c>
      <c r="G1284" s="3">
        <v>26.32</v>
      </c>
      <c r="H1284" s="9">
        <v>0.17599999999999999</v>
      </c>
      <c r="I1284" s="9">
        <v>28.54</v>
      </c>
      <c r="J1284" s="9">
        <v>145.4</v>
      </c>
      <c r="K1284" s="3">
        <f t="shared" si="19"/>
        <v>82.637685555411437</v>
      </c>
    </row>
    <row r="1285" spans="1:11" x14ac:dyDescent="0.25">
      <c r="A1285" s="1">
        <v>45892</v>
      </c>
      <c r="B1285" s="5">
        <v>0.93055555555555558</v>
      </c>
      <c r="C1285" s="3">
        <v>1284</v>
      </c>
      <c r="D1285" s="3">
        <v>30.18</v>
      </c>
      <c r="E1285" s="3">
        <v>0</v>
      </c>
      <c r="F1285" s="3">
        <v>23.98</v>
      </c>
      <c r="G1285" s="3">
        <v>26.18</v>
      </c>
      <c r="H1285" s="9" t="s">
        <v>26</v>
      </c>
      <c r="I1285" s="9">
        <v>28.46</v>
      </c>
      <c r="J1285" s="9">
        <v>145.30000000000001</v>
      </c>
      <c r="K1285" s="3">
        <f t="shared" si="19"/>
        <v>83.450860277171657</v>
      </c>
    </row>
    <row r="1286" spans="1:11" x14ac:dyDescent="0.25">
      <c r="A1286" s="1">
        <v>45892</v>
      </c>
      <c r="B1286" s="5">
        <v>0.9375</v>
      </c>
      <c r="C1286" s="3">
        <v>1285</v>
      </c>
      <c r="D1286" s="3">
        <v>30.08</v>
      </c>
      <c r="E1286" s="3">
        <v>0</v>
      </c>
      <c r="F1286" s="3">
        <v>23.88</v>
      </c>
      <c r="G1286" s="3">
        <v>26.05</v>
      </c>
      <c r="H1286" s="9">
        <v>0.23599999999999999</v>
      </c>
      <c r="I1286" s="9">
        <v>28.34</v>
      </c>
      <c r="J1286" s="9">
        <v>145.1</v>
      </c>
      <c r="K1286" s="3">
        <f t="shared" si="19"/>
        <v>83.623503689277896</v>
      </c>
    </row>
    <row r="1287" spans="1:11" x14ac:dyDescent="0.25">
      <c r="A1287" s="1">
        <v>45892</v>
      </c>
      <c r="B1287" s="5">
        <v>0.94444444444444442</v>
      </c>
      <c r="C1287" s="3">
        <v>1286</v>
      </c>
      <c r="D1287" s="3">
        <v>29.96</v>
      </c>
      <c r="E1287" s="3">
        <v>0</v>
      </c>
      <c r="F1287" s="3">
        <v>23.9</v>
      </c>
      <c r="G1287" s="3">
        <v>25.94</v>
      </c>
      <c r="H1287" s="9">
        <v>0.25600000000000001</v>
      </c>
      <c r="I1287" s="9">
        <v>28.21</v>
      </c>
      <c r="J1287" s="9">
        <v>144.4</v>
      </c>
      <c r="K1287" s="3">
        <f t="shared" ref="K1287:K1350" si="20">100*((0.6108*EXP(17.27*F1287/(F1287+237.3)) - 0.066*(G1287-F1287)) / (0.6108*EXP(17.27*G1287/(G1287+237.3))))</f>
        <v>84.531540102232057</v>
      </c>
    </row>
    <row r="1288" spans="1:11" x14ac:dyDescent="0.25">
      <c r="A1288" s="1">
        <v>45892</v>
      </c>
      <c r="B1288" s="5">
        <v>0.95138888888888884</v>
      </c>
      <c r="C1288" s="3">
        <v>1287</v>
      </c>
      <c r="D1288" s="3">
        <v>29.88</v>
      </c>
      <c r="E1288" s="3">
        <v>3.0000000000000001E-3</v>
      </c>
      <c r="F1288" s="3">
        <v>23.8</v>
      </c>
      <c r="G1288" s="3">
        <v>25.88</v>
      </c>
      <c r="H1288" s="9">
        <v>0.13700000000000001</v>
      </c>
      <c r="I1288" s="9">
        <v>27.17</v>
      </c>
      <c r="J1288" s="9">
        <v>143.9</v>
      </c>
      <c r="K1288" s="3">
        <f t="shared" si="20"/>
        <v>84.220595100413291</v>
      </c>
    </row>
    <row r="1289" spans="1:11" x14ac:dyDescent="0.25">
      <c r="A1289" s="1">
        <v>45892</v>
      </c>
      <c r="B1289" s="5">
        <v>0.95833333333333337</v>
      </c>
      <c r="C1289" s="3">
        <v>1288</v>
      </c>
      <c r="D1289" s="3">
        <v>29.79</v>
      </c>
      <c r="E1289" s="3">
        <v>0</v>
      </c>
      <c r="F1289" s="3">
        <v>23.81</v>
      </c>
      <c r="G1289" s="3">
        <v>25.92</v>
      </c>
      <c r="H1289" s="9" t="s">
        <v>26</v>
      </c>
      <c r="I1289" s="9">
        <v>28</v>
      </c>
      <c r="J1289" s="9">
        <v>144</v>
      </c>
      <c r="K1289" s="3">
        <f t="shared" si="20"/>
        <v>84.015342350962555</v>
      </c>
    </row>
    <row r="1290" spans="1:11" x14ac:dyDescent="0.25">
      <c r="A1290" s="1">
        <v>45892</v>
      </c>
      <c r="B1290" s="5">
        <v>0.96527777777777779</v>
      </c>
      <c r="C1290" s="3">
        <v>1289</v>
      </c>
      <c r="D1290" s="3">
        <v>29.65</v>
      </c>
      <c r="E1290" s="3">
        <v>3.0000000000000001E-3</v>
      </c>
      <c r="F1290" s="3">
        <v>23.31</v>
      </c>
      <c r="G1290" s="3">
        <v>25.56</v>
      </c>
      <c r="H1290" s="9">
        <v>0.25600000000000001</v>
      </c>
      <c r="I1290" s="9">
        <v>27.89</v>
      </c>
      <c r="J1290" s="9">
        <v>143.69999999999999</v>
      </c>
      <c r="K1290" s="3">
        <f t="shared" si="20"/>
        <v>82.871862536044134</v>
      </c>
    </row>
    <row r="1291" spans="1:11" x14ac:dyDescent="0.25">
      <c r="A1291" s="1">
        <v>45892</v>
      </c>
      <c r="B1291" s="5">
        <v>0.97222222222222221</v>
      </c>
      <c r="C1291" s="3">
        <v>1290</v>
      </c>
      <c r="D1291" s="3">
        <v>29.54</v>
      </c>
      <c r="E1291" s="3">
        <v>0</v>
      </c>
      <c r="F1291" s="3">
        <v>23.22</v>
      </c>
      <c r="G1291" s="3">
        <v>25.36</v>
      </c>
      <c r="H1291" s="9">
        <v>0.27600000000000002</v>
      </c>
      <c r="I1291" s="9">
        <v>27.75</v>
      </c>
      <c r="J1291" s="9">
        <v>143.5</v>
      </c>
      <c r="K1291" s="3">
        <f t="shared" si="20"/>
        <v>83.606653968485233</v>
      </c>
    </row>
    <row r="1292" spans="1:11" x14ac:dyDescent="0.25">
      <c r="A1292" s="1">
        <v>45892</v>
      </c>
      <c r="B1292" s="5">
        <v>0.97916666666666663</v>
      </c>
      <c r="C1292" s="3">
        <v>1291</v>
      </c>
      <c r="D1292" s="3">
        <v>29.45</v>
      </c>
      <c r="E1292" s="3">
        <v>0.01</v>
      </c>
      <c r="F1292" s="3">
        <v>23.67</v>
      </c>
      <c r="G1292" s="3">
        <v>25.75</v>
      </c>
      <c r="H1292" s="9" t="s">
        <v>26</v>
      </c>
      <c r="I1292" s="9">
        <v>27.65</v>
      </c>
      <c r="J1292" s="9">
        <v>143.1</v>
      </c>
      <c r="K1292" s="3">
        <f t="shared" si="20"/>
        <v>84.177944772353911</v>
      </c>
    </row>
    <row r="1293" spans="1:11" x14ac:dyDescent="0.25">
      <c r="A1293" s="1">
        <v>45892</v>
      </c>
      <c r="B1293" s="5">
        <v>0.98611111111111116</v>
      </c>
      <c r="C1293" s="3">
        <v>1292</v>
      </c>
      <c r="D1293" s="3">
        <v>29.35</v>
      </c>
      <c r="E1293" s="3">
        <v>3.0000000000000001E-3</v>
      </c>
      <c r="F1293" s="3">
        <v>23.12</v>
      </c>
      <c r="G1293" s="3">
        <v>25.31</v>
      </c>
      <c r="H1293" s="9">
        <v>0.217</v>
      </c>
      <c r="I1293" s="9">
        <v>27.55</v>
      </c>
      <c r="J1293" s="9">
        <v>142.69999999999999</v>
      </c>
      <c r="K1293" s="3">
        <f t="shared" si="20"/>
        <v>83.22175655312094</v>
      </c>
    </row>
    <row r="1294" spans="1:11" x14ac:dyDescent="0.25">
      <c r="A1294" s="1">
        <v>45892</v>
      </c>
      <c r="B1294" s="5">
        <v>0.99305555555555558</v>
      </c>
      <c r="C1294" s="3">
        <v>1293</v>
      </c>
      <c r="D1294" s="3">
        <v>29.27</v>
      </c>
      <c r="E1294" s="3">
        <v>0</v>
      </c>
      <c r="F1294" s="3">
        <v>23.09</v>
      </c>
      <c r="G1294" s="3">
        <v>25.23</v>
      </c>
      <c r="H1294" s="9">
        <v>0.29599999999999999</v>
      </c>
      <c r="I1294" s="9">
        <v>27.42</v>
      </c>
      <c r="J1294" s="9">
        <v>142.30000000000001</v>
      </c>
      <c r="K1294" s="3">
        <f t="shared" si="20"/>
        <v>83.561591175850012</v>
      </c>
    </row>
    <row r="1295" spans="1:11" x14ac:dyDescent="0.25">
      <c r="A1295" s="1">
        <v>45893</v>
      </c>
      <c r="B1295" s="5">
        <v>0</v>
      </c>
      <c r="C1295" s="3">
        <v>1294</v>
      </c>
      <c r="D1295" s="3">
        <v>29.17</v>
      </c>
      <c r="E1295" s="3">
        <v>0</v>
      </c>
      <c r="F1295" s="3">
        <v>23.02</v>
      </c>
      <c r="G1295" s="3">
        <v>25.1</v>
      </c>
      <c r="H1295" s="9">
        <v>0.27700000000000002</v>
      </c>
      <c r="I1295" s="9">
        <v>27.29</v>
      </c>
      <c r="J1295" s="9">
        <v>142.30000000000001</v>
      </c>
      <c r="K1295" s="3">
        <f t="shared" si="20"/>
        <v>83.960256867878542</v>
      </c>
    </row>
    <row r="1296" spans="1:11" x14ac:dyDescent="0.25">
      <c r="A1296" s="1">
        <v>45893</v>
      </c>
      <c r="B1296" s="5">
        <v>6.9444444444444441E-3</v>
      </c>
      <c r="C1296" s="3">
        <v>1295</v>
      </c>
      <c r="D1296" s="3">
        <v>29.09</v>
      </c>
      <c r="E1296" s="3">
        <v>0</v>
      </c>
      <c r="F1296" s="3">
        <v>22.97</v>
      </c>
      <c r="G1296" s="3">
        <v>25.07</v>
      </c>
      <c r="H1296" s="9">
        <v>0.23699999999999999</v>
      </c>
      <c r="I1296" s="9">
        <v>26.72</v>
      </c>
      <c r="J1296" s="9">
        <v>142.4</v>
      </c>
      <c r="K1296" s="3">
        <f t="shared" si="20"/>
        <v>83.801806204591983</v>
      </c>
    </row>
    <row r="1297" spans="1:11" x14ac:dyDescent="0.25">
      <c r="A1297" s="1">
        <v>45893</v>
      </c>
      <c r="B1297" s="5">
        <v>1.3888888888888888E-2</v>
      </c>
      <c r="C1297" s="3">
        <v>1296</v>
      </c>
      <c r="D1297" s="3">
        <v>29.01</v>
      </c>
      <c r="E1297" s="3">
        <v>7.0000000000000001E-3</v>
      </c>
      <c r="F1297" s="3">
        <v>23.09</v>
      </c>
      <c r="G1297" s="3">
        <v>24.98</v>
      </c>
      <c r="H1297" s="9">
        <v>0.39600000000000002</v>
      </c>
      <c r="I1297" s="9">
        <v>27.08</v>
      </c>
      <c r="J1297" s="9">
        <v>141.80000000000001</v>
      </c>
      <c r="K1297" s="3">
        <f t="shared" si="20"/>
        <v>85.335726105979944</v>
      </c>
    </row>
    <row r="1298" spans="1:11" x14ac:dyDescent="0.25">
      <c r="A1298" s="1">
        <v>45893</v>
      </c>
      <c r="B1298" s="5">
        <v>2.0833333333333332E-2</v>
      </c>
      <c r="C1298" s="3">
        <v>1297</v>
      </c>
      <c r="D1298" s="3">
        <v>28.93</v>
      </c>
      <c r="E1298" s="3">
        <v>0</v>
      </c>
      <c r="F1298" s="3">
        <v>22.99</v>
      </c>
      <c r="G1298" s="3">
        <v>24.84</v>
      </c>
      <c r="H1298" s="9">
        <v>0.376</v>
      </c>
      <c r="I1298" s="9">
        <v>26.1</v>
      </c>
      <c r="J1298" s="9">
        <v>141.5</v>
      </c>
      <c r="K1298" s="3">
        <f t="shared" si="20"/>
        <v>85.592251925481321</v>
      </c>
    </row>
    <row r="1299" spans="1:11" x14ac:dyDescent="0.25">
      <c r="A1299" s="1">
        <v>45893</v>
      </c>
      <c r="B1299" s="5">
        <v>2.7777777777777776E-2</v>
      </c>
      <c r="C1299" s="3">
        <v>1298</v>
      </c>
      <c r="D1299" s="3">
        <v>28.85</v>
      </c>
      <c r="E1299" s="3">
        <v>3.0000000000000001E-3</v>
      </c>
      <c r="F1299" s="3">
        <v>23.18</v>
      </c>
      <c r="G1299" s="3">
        <v>25</v>
      </c>
      <c r="H1299" s="9">
        <v>0.33700000000000002</v>
      </c>
      <c r="I1299" s="9">
        <v>26.45</v>
      </c>
      <c r="J1299" s="9">
        <v>140.80000000000001</v>
      </c>
      <c r="K1299" s="3">
        <f t="shared" si="20"/>
        <v>85.86619314926341</v>
      </c>
    </row>
    <row r="1300" spans="1:11" x14ac:dyDescent="0.25">
      <c r="A1300" s="1">
        <v>45893</v>
      </c>
      <c r="B1300" s="5">
        <v>3.4722222222222224E-2</v>
      </c>
      <c r="C1300" s="3">
        <v>1299</v>
      </c>
      <c r="D1300" s="3">
        <v>28.78</v>
      </c>
      <c r="E1300" s="3">
        <v>0</v>
      </c>
      <c r="F1300" s="3">
        <v>23.52</v>
      </c>
      <c r="G1300" s="3">
        <v>25.34</v>
      </c>
      <c r="H1300" s="9">
        <v>0.29699999999999999</v>
      </c>
      <c r="I1300" s="9">
        <v>24.17</v>
      </c>
      <c r="J1300" s="9">
        <v>140.9</v>
      </c>
      <c r="K1300" s="3">
        <f t="shared" si="20"/>
        <v>85.967534991043109</v>
      </c>
    </row>
    <row r="1301" spans="1:11" x14ac:dyDescent="0.25">
      <c r="A1301" s="1">
        <v>45893</v>
      </c>
      <c r="B1301" s="5">
        <v>4.1666666666666664E-2</v>
      </c>
      <c r="C1301" s="3">
        <v>1300</v>
      </c>
      <c r="D1301" s="3">
        <v>28.74</v>
      </c>
      <c r="E1301" s="3">
        <v>0.01</v>
      </c>
      <c r="F1301" s="3">
        <v>23.17</v>
      </c>
      <c r="G1301" s="3">
        <v>24.96</v>
      </c>
      <c r="H1301" s="9">
        <v>0.25800000000000001</v>
      </c>
      <c r="I1301" s="9">
        <v>25.21</v>
      </c>
      <c r="J1301" s="9">
        <v>140.30000000000001</v>
      </c>
      <c r="K1301" s="3">
        <f t="shared" si="20"/>
        <v>86.079438806087779</v>
      </c>
    </row>
    <row r="1302" spans="1:11" x14ac:dyDescent="0.25">
      <c r="A1302" s="1">
        <v>45893</v>
      </c>
      <c r="B1302" s="5">
        <v>4.8611111111111112E-2</v>
      </c>
      <c r="C1302" s="3">
        <v>1301</v>
      </c>
      <c r="D1302" s="3">
        <v>28.69</v>
      </c>
      <c r="E1302" s="3">
        <v>1.2999999999999999E-2</v>
      </c>
      <c r="F1302" s="3">
        <v>22.81</v>
      </c>
      <c r="G1302" s="3">
        <v>24.7</v>
      </c>
      <c r="H1302" s="9" t="s">
        <v>26</v>
      </c>
      <c r="I1302" s="9">
        <v>25.93</v>
      </c>
      <c r="J1302" s="9">
        <v>140.1</v>
      </c>
      <c r="K1302" s="3">
        <f t="shared" si="20"/>
        <v>85.247609897527283</v>
      </c>
    </row>
    <row r="1303" spans="1:11" x14ac:dyDescent="0.25">
      <c r="A1303" s="1">
        <v>45893</v>
      </c>
      <c r="B1303" s="5">
        <v>5.5555555555555552E-2</v>
      </c>
      <c r="C1303" s="3">
        <v>1302</v>
      </c>
      <c r="D1303" s="3">
        <v>28.6</v>
      </c>
      <c r="E1303" s="3">
        <v>0.01</v>
      </c>
      <c r="F1303" s="3">
        <v>22.38</v>
      </c>
      <c r="G1303" s="3">
        <v>24.34</v>
      </c>
      <c r="H1303" s="9">
        <v>0.39700000000000002</v>
      </c>
      <c r="I1303" s="9">
        <v>26.13</v>
      </c>
      <c r="J1303" s="9">
        <v>139.69999999999999</v>
      </c>
      <c r="K1303" s="3">
        <f t="shared" si="20"/>
        <v>84.601974261896473</v>
      </c>
    </row>
    <row r="1304" spans="1:11" x14ac:dyDescent="0.25">
      <c r="A1304" s="1">
        <v>45893</v>
      </c>
      <c r="B1304" s="5">
        <v>6.25E-2</v>
      </c>
      <c r="C1304" s="3">
        <v>1303</v>
      </c>
      <c r="D1304" s="3">
        <v>28.5</v>
      </c>
      <c r="E1304" s="3">
        <v>3.0000000000000001E-3</v>
      </c>
      <c r="F1304" s="3">
        <v>22.27</v>
      </c>
      <c r="G1304" s="3">
        <v>24.28</v>
      </c>
      <c r="H1304" s="9">
        <v>0.377</v>
      </c>
      <c r="I1304" s="9">
        <v>24.67</v>
      </c>
      <c r="J1304" s="9">
        <v>139.69999999999999</v>
      </c>
      <c r="K1304" s="3">
        <f t="shared" si="20"/>
        <v>84.203359688055215</v>
      </c>
    </row>
    <row r="1305" spans="1:11" x14ac:dyDescent="0.25">
      <c r="A1305" s="1">
        <v>45893</v>
      </c>
      <c r="B1305" s="5">
        <v>6.9444444444444448E-2</v>
      </c>
      <c r="C1305" s="3">
        <v>1304</v>
      </c>
      <c r="D1305" s="3">
        <v>28.4</v>
      </c>
      <c r="E1305" s="3">
        <v>7.0000000000000001E-3</v>
      </c>
      <c r="F1305" s="3">
        <v>22.43</v>
      </c>
      <c r="G1305" s="3">
        <v>24.23</v>
      </c>
      <c r="H1305" s="9">
        <v>0.27800000000000002</v>
      </c>
      <c r="I1305" s="9">
        <v>25.42</v>
      </c>
      <c r="J1305" s="9">
        <v>139.69999999999999</v>
      </c>
      <c r="K1305" s="3">
        <f t="shared" si="20"/>
        <v>85.782356183185399</v>
      </c>
    </row>
    <row r="1306" spans="1:11" x14ac:dyDescent="0.25">
      <c r="A1306" s="1">
        <v>45893</v>
      </c>
      <c r="B1306" s="5">
        <v>7.6388888888888895E-2</v>
      </c>
      <c r="C1306" s="3">
        <v>1305</v>
      </c>
      <c r="D1306" s="3">
        <v>28.31</v>
      </c>
      <c r="E1306" s="3">
        <v>1.2999999999999999E-2</v>
      </c>
      <c r="F1306" s="3">
        <v>22.85</v>
      </c>
      <c r="G1306" s="3">
        <v>24.48</v>
      </c>
      <c r="H1306" s="9">
        <v>0.23799999999999999</v>
      </c>
      <c r="I1306" s="9">
        <v>23.82</v>
      </c>
      <c r="J1306" s="9">
        <v>139</v>
      </c>
      <c r="K1306" s="3">
        <f t="shared" si="20"/>
        <v>87.153758373297379</v>
      </c>
    </row>
    <row r="1307" spans="1:11" x14ac:dyDescent="0.25">
      <c r="A1307" s="1">
        <v>45893</v>
      </c>
      <c r="B1307" s="5">
        <v>8.3333333333333329E-2</v>
      </c>
      <c r="C1307" s="3">
        <v>1306</v>
      </c>
      <c r="D1307" s="3">
        <v>28.27</v>
      </c>
      <c r="E1307" s="3">
        <v>7.0000000000000001E-3</v>
      </c>
      <c r="F1307" s="3">
        <v>23.12</v>
      </c>
      <c r="G1307" s="3">
        <v>24.73</v>
      </c>
      <c r="H1307" s="9" t="s">
        <v>26</v>
      </c>
      <c r="I1307" s="9">
        <v>24.45</v>
      </c>
      <c r="J1307" s="9">
        <v>138.69999999999999</v>
      </c>
      <c r="K1307" s="3">
        <f t="shared" si="20"/>
        <v>87.374714197427352</v>
      </c>
    </row>
    <row r="1308" spans="1:11" x14ac:dyDescent="0.25">
      <c r="A1308" s="1">
        <v>45893</v>
      </c>
      <c r="B1308" s="5">
        <v>9.0277777777777776E-2</v>
      </c>
      <c r="C1308" s="3">
        <v>1307</v>
      </c>
      <c r="D1308" s="3">
        <v>28.24</v>
      </c>
      <c r="E1308" s="3">
        <v>1.7000000000000001E-2</v>
      </c>
      <c r="F1308" s="3">
        <v>23.51</v>
      </c>
      <c r="G1308" s="3">
        <v>25.05</v>
      </c>
      <c r="H1308" s="9">
        <v>0.25800000000000001</v>
      </c>
      <c r="I1308" s="9">
        <v>23.58</v>
      </c>
      <c r="J1308" s="9">
        <v>138.5</v>
      </c>
      <c r="K1308" s="3">
        <f t="shared" si="20"/>
        <v>87.989875877402199</v>
      </c>
    </row>
    <row r="1309" spans="1:11" x14ac:dyDescent="0.25">
      <c r="A1309" s="1">
        <v>45893</v>
      </c>
      <c r="B1309" s="5">
        <v>9.7222222222222224E-2</v>
      </c>
      <c r="C1309" s="3">
        <v>1308</v>
      </c>
      <c r="D1309" s="3">
        <v>28.28</v>
      </c>
      <c r="E1309" s="3">
        <v>1.7000000000000001E-2</v>
      </c>
      <c r="F1309" s="3">
        <v>23.57</v>
      </c>
      <c r="G1309" s="3">
        <v>25.03</v>
      </c>
      <c r="H1309" s="9">
        <v>0.29799999999999999</v>
      </c>
      <c r="I1309" s="9">
        <v>25.33</v>
      </c>
      <c r="J1309" s="9">
        <v>138.5</v>
      </c>
      <c r="K1309" s="3">
        <f t="shared" si="20"/>
        <v>88.591660038748984</v>
      </c>
    </row>
    <row r="1310" spans="1:11" x14ac:dyDescent="0.25">
      <c r="A1310" s="1">
        <v>45893</v>
      </c>
      <c r="B1310" s="5">
        <v>0.10416666666666667</v>
      </c>
      <c r="C1310" s="3">
        <v>1309</v>
      </c>
      <c r="D1310" s="3">
        <v>28.3</v>
      </c>
      <c r="E1310" s="3">
        <v>7.0000000000000001E-3</v>
      </c>
      <c r="F1310" s="3">
        <v>23.54</v>
      </c>
      <c r="G1310" s="3">
        <v>25.01</v>
      </c>
      <c r="H1310" s="9">
        <v>0.33800000000000002</v>
      </c>
      <c r="I1310" s="9">
        <v>26.2</v>
      </c>
      <c r="J1310" s="9">
        <v>137.4</v>
      </c>
      <c r="K1310" s="3">
        <f t="shared" si="20"/>
        <v>88.510821799163523</v>
      </c>
    </row>
    <row r="1311" spans="1:11" x14ac:dyDescent="0.25">
      <c r="A1311" s="1">
        <v>45893</v>
      </c>
      <c r="B1311" s="5">
        <v>0.1111111111111111</v>
      </c>
      <c r="C1311" s="3">
        <v>1310</v>
      </c>
      <c r="D1311" s="3">
        <v>28.32</v>
      </c>
      <c r="E1311" s="3">
        <v>3.0000000000000001E-3</v>
      </c>
      <c r="F1311" s="3">
        <v>23.49</v>
      </c>
      <c r="G1311" s="3">
        <v>24.97</v>
      </c>
      <c r="H1311" s="9">
        <v>0.35799999999999998</v>
      </c>
      <c r="I1311" s="9">
        <v>25.7</v>
      </c>
      <c r="J1311" s="9">
        <v>137.1</v>
      </c>
      <c r="K1311" s="3">
        <f t="shared" si="20"/>
        <v>88.425022888626799</v>
      </c>
    </row>
    <row r="1312" spans="1:11" x14ac:dyDescent="0.25">
      <c r="A1312" s="1">
        <v>45893</v>
      </c>
      <c r="B1312" s="5">
        <v>0.11805555555555555</v>
      </c>
      <c r="C1312" s="3">
        <v>1311</v>
      </c>
      <c r="D1312" s="3">
        <v>28.33</v>
      </c>
      <c r="E1312" s="3">
        <v>2.5999999999999999E-2</v>
      </c>
      <c r="F1312" s="3">
        <v>23.43</v>
      </c>
      <c r="G1312" s="3">
        <v>24.98</v>
      </c>
      <c r="H1312" s="9">
        <v>0.29799999999999999</v>
      </c>
      <c r="I1312" s="9">
        <v>25.67</v>
      </c>
      <c r="J1312" s="9">
        <v>136.69999999999999</v>
      </c>
      <c r="K1312" s="3">
        <f t="shared" si="20"/>
        <v>87.8961963271272</v>
      </c>
    </row>
    <row r="1313" spans="1:11" x14ac:dyDescent="0.25">
      <c r="A1313" s="1">
        <v>45893</v>
      </c>
      <c r="B1313" s="5">
        <v>0.125</v>
      </c>
      <c r="C1313" s="3">
        <v>1312</v>
      </c>
      <c r="D1313" s="3">
        <v>28.3</v>
      </c>
      <c r="E1313" s="3">
        <v>0.02</v>
      </c>
      <c r="F1313" s="3">
        <v>23.37</v>
      </c>
      <c r="G1313" s="3">
        <v>24.9</v>
      </c>
      <c r="H1313" s="9">
        <v>0.318</v>
      </c>
      <c r="I1313" s="9">
        <v>25.2</v>
      </c>
      <c r="J1313" s="9">
        <v>136.30000000000001</v>
      </c>
      <c r="K1313" s="3">
        <f t="shared" si="20"/>
        <v>88.027476043343697</v>
      </c>
    </row>
    <row r="1314" spans="1:11" x14ac:dyDescent="0.25">
      <c r="A1314" s="1">
        <v>45893</v>
      </c>
      <c r="B1314" s="5">
        <v>0.13194444444444445</v>
      </c>
      <c r="C1314" s="3">
        <v>1313</v>
      </c>
      <c r="D1314" s="3">
        <v>28.32</v>
      </c>
      <c r="E1314" s="3">
        <v>1.7000000000000001E-2</v>
      </c>
      <c r="F1314" s="3">
        <v>23.42</v>
      </c>
      <c r="G1314" s="3">
        <v>24.92</v>
      </c>
      <c r="H1314" s="9">
        <v>0.23899999999999999</v>
      </c>
      <c r="I1314" s="9">
        <v>22.53</v>
      </c>
      <c r="J1314" s="9">
        <v>136.6</v>
      </c>
      <c r="K1314" s="3">
        <f t="shared" si="20"/>
        <v>88.26056471331836</v>
      </c>
    </row>
    <row r="1315" spans="1:11" x14ac:dyDescent="0.25">
      <c r="A1315" s="1">
        <v>45893</v>
      </c>
      <c r="B1315" s="5">
        <v>0.1388888888888889</v>
      </c>
      <c r="C1315" s="3">
        <v>1314</v>
      </c>
      <c r="D1315" s="3">
        <v>28.35</v>
      </c>
      <c r="E1315" s="3">
        <v>3.0000000000000001E-3</v>
      </c>
      <c r="F1315" s="3">
        <v>23.35</v>
      </c>
      <c r="G1315" s="3">
        <v>24.83</v>
      </c>
      <c r="H1315" s="9">
        <v>0.29899999999999999</v>
      </c>
      <c r="I1315" s="9">
        <v>24.26</v>
      </c>
      <c r="J1315" s="9">
        <v>135.69999999999999</v>
      </c>
      <c r="K1315" s="3">
        <f t="shared" si="20"/>
        <v>88.390440220085495</v>
      </c>
    </row>
    <row r="1316" spans="1:11" x14ac:dyDescent="0.25">
      <c r="A1316" s="1">
        <v>45893</v>
      </c>
      <c r="B1316" s="5">
        <v>0.14583333333333334</v>
      </c>
      <c r="C1316" s="3">
        <v>1315</v>
      </c>
      <c r="D1316" s="3">
        <v>28.36</v>
      </c>
      <c r="E1316" s="3">
        <v>7.0000000000000001E-3</v>
      </c>
      <c r="F1316" s="3">
        <v>23.29</v>
      </c>
      <c r="G1316" s="3">
        <v>24.74</v>
      </c>
      <c r="H1316" s="9">
        <v>0.23899999999999999</v>
      </c>
      <c r="I1316" s="9">
        <v>25.9</v>
      </c>
      <c r="J1316" s="9">
        <v>135.69999999999999</v>
      </c>
      <c r="K1316" s="3">
        <f t="shared" si="20"/>
        <v>88.597381780493507</v>
      </c>
    </row>
    <row r="1317" spans="1:11" x14ac:dyDescent="0.25">
      <c r="A1317" s="1">
        <v>45893</v>
      </c>
      <c r="B1317" s="5">
        <v>0.15277777777777779</v>
      </c>
      <c r="C1317" s="3">
        <v>1316</v>
      </c>
      <c r="D1317" s="3">
        <v>28.33</v>
      </c>
      <c r="E1317" s="3">
        <v>3.5999999999999997E-2</v>
      </c>
      <c r="F1317" s="3">
        <v>22.9</v>
      </c>
      <c r="G1317" s="3">
        <v>24.38</v>
      </c>
      <c r="H1317" s="9">
        <v>0.27900000000000003</v>
      </c>
      <c r="I1317" s="9">
        <v>25.87</v>
      </c>
      <c r="J1317" s="9">
        <v>135.6</v>
      </c>
      <c r="K1317" s="3">
        <f t="shared" si="20"/>
        <v>88.277520390011304</v>
      </c>
    </row>
    <row r="1318" spans="1:11" x14ac:dyDescent="0.25">
      <c r="A1318" s="1">
        <v>45893</v>
      </c>
      <c r="B1318" s="5">
        <v>0.15972222222222221</v>
      </c>
      <c r="C1318" s="3">
        <v>1317</v>
      </c>
      <c r="D1318" s="3">
        <v>28.28</v>
      </c>
      <c r="E1318" s="3">
        <v>2.3E-2</v>
      </c>
      <c r="F1318" s="3">
        <v>22.7</v>
      </c>
      <c r="G1318" s="3">
        <v>24.18</v>
      </c>
      <c r="H1318" s="9">
        <v>0.29899999999999999</v>
      </c>
      <c r="I1318" s="9">
        <v>25.77</v>
      </c>
      <c r="J1318" s="9">
        <v>135.4</v>
      </c>
      <c r="K1318" s="3">
        <f t="shared" si="20"/>
        <v>88.226455005555877</v>
      </c>
    </row>
    <row r="1319" spans="1:11" x14ac:dyDescent="0.25">
      <c r="A1319" s="1">
        <v>45893</v>
      </c>
      <c r="B1319" s="5">
        <v>0.16666666666666666</v>
      </c>
      <c r="C1319" s="3">
        <v>1318</v>
      </c>
      <c r="D1319" s="3">
        <v>28.22</v>
      </c>
      <c r="E1319" s="3">
        <v>0</v>
      </c>
      <c r="F1319" s="3">
        <v>23.06</v>
      </c>
      <c r="G1319" s="3">
        <v>24.48</v>
      </c>
      <c r="H1319" s="9">
        <v>0.35799999999999998</v>
      </c>
      <c r="I1319" s="9">
        <v>25.7</v>
      </c>
      <c r="J1319" s="9">
        <v>135.1</v>
      </c>
      <c r="K1319" s="3">
        <f t="shared" si="20"/>
        <v>88.764322845120674</v>
      </c>
    </row>
    <row r="1320" spans="1:11" x14ac:dyDescent="0.25">
      <c r="A1320" s="1">
        <v>45893</v>
      </c>
      <c r="B1320" s="5">
        <v>0.1736111111111111</v>
      </c>
      <c r="C1320" s="3">
        <v>1319</v>
      </c>
      <c r="D1320" s="3">
        <v>28.18</v>
      </c>
      <c r="E1320" s="3">
        <v>7.0000000000000001E-3</v>
      </c>
      <c r="F1320" s="3">
        <v>23.17</v>
      </c>
      <c r="G1320" s="3">
        <v>24.57</v>
      </c>
      <c r="H1320" s="9">
        <v>0.33900000000000002</v>
      </c>
      <c r="I1320" s="9">
        <v>25.63</v>
      </c>
      <c r="J1320" s="9">
        <v>135</v>
      </c>
      <c r="K1320" s="3">
        <f t="shared" si="20"/>
        <v>88.939859047305362</v>
      </c>
    </row>
    <row r="1321" spans="1:11" x14ac:dyDescent="0.25">
      <c r="A1321" s="1">
        <v>45893</v>
      </c>
      <c r="B1321" s="5">
        <v>0.18055555555555555</v>
      </c>
      <c r="C1321" s="3">
        <v>1320</v>
      </c>
      <c r="D1321" s="3">
        <v>28.17</v>
      </c>
      <c r="E1321" s="3">
        <v>1.2999999999999999E-2</v>
      </c>
      <c r="F1321" s="3">
        <v>23.12</v>
      </c>
      <c r="G1321" s="3">
        <v>24.56</v>
      </c>
      <c r="H1321" s="9">
        <v>0.39900000000000002</v>
      </c>
      <c r="I1321" s="9">
        <v>25.6</v>
      </c>
      <c r="J1321" s="9">
        <v>134.80000000000001</v>
      </c>
      <c r="K1321" s="3">
        <f t="shared" si="20"/>
        <v>88.630011967850379</v>
      </c>
    </row>
    <row r="1322" spans="1:11" x14ac:dyDescent="0.25">
      <c r="A1322" s="1">
        <v>45893</v>
      </c>
      <c r="B1322" s="5">
        <v>0.1875</v>
      </c>
      <c r="C1322" s="3">
        <v>1321</v>
      </c>
      <c r="D1322" s="3">
        <v>28.17</v>
      </c>
      <c r="E1322" s="3">
        <v>1.2999999999999999E-2</v>
      </c>
      <c r="F1322" s="3">
        <v>23.08</v>
      </c>
      <c r="G1322" s="3">
        <v>24.53</v>
      </c>
      <c r="H1322" s="9">
        <v>0.29899999999999999</v>
      </c>
      <c r="I1322" s="9">
        <v>25.6</v>
      </c>
      <c r="J1322" s="9">
        <v>134.4</v>
      </c>
      <c r="K1322" s="3">
        <f t="shared" si="20"/>
        <v>88.545816811636939</v>
      </c>
    </row>
    <row r="1323" spans="1:11" x14ac:dyDescent="0.25">
      <c r="A1323" s="1">
        <v>45893</v>
      </c>
      <c r="B1323" s="5">
        <v>0.19444444444444445</v>
      </c>
      <c r="C1323" s="3">
        <v>1322</v>
      </c>
      <c r="D1323" s="3">
        <v>28.14</v>
      </c>
      <c r="E1323" s="3">
        <v>0.05</v>
      </c>
      <c r="F1323" s="3">
        <v>23.06</v>
      </c>
      <c r="G1323" s="3">
        <v>24.49</v>
      </c>
      <c r="H1323" s="9">
        <v>0.25900000000000001</v>
      </c>
      <c r="I1323" s="9">
        <v>25.54</v>
      </c>
      <c r="J1323" s="9">
        <v>134.19999999999999</v>
      </c>
      <c r="K1323" s="3">
        <f t="shared" si="20"/>
        <v>88.689779020484934</v>
      </c>
    </row>
    <row r="1324" spans="1:11" x14ac:dyDescent="0.25">
      <c r="A1324" s="1">
        <v>45893</v>
      </c>
      <c r="B1324" s="5">
        <v>0.2013888888888889</v>
      </c>
      <c r="C1324" s="3">
        <v>1323</v>
      </c>
      <c r="D1324" s="3">
        <v>28.13</v>
      </c>
      <c r="E1324" s="3">
        <v>2.3E-2</v>
      </c>
      <c r="F1324" s="3">
        <v>23.06</v>
      </c>
      <c r="G1324" s="3">
        <v>24.49</v>
      </c>
      <c r="H1324" s="9">
        <v>0.22</v>
      </c>
      <c r="I1324" s="9">
        <v>25.5</v>
      </c>
      <c r="J1324" s="9">
        <v>133.5</v>
      </c>
      <c r="K1324" s="3">
        <f t="shared" si="20"/>
        <v>88.689779020484934</v>
      </c>
    </row>
    <row r="1325" spans="1:11" x14ac:dyDescent="0.25">
      <c r="A1325" s="1">
        <v>45893</v>
      </c>
      <c r="B1325" s="5">
        <v>0.20833333333333334</v>
      </c>
      <c r="C1325" s="3">
        <v>1324</v>
      </c>
      <c r="D1325" s="3">
        <v>28.1</v>
      </c>
      <c r="E1325" s="3">
        <v>0.23799999999999999</v>
      </c>
      <c r="F1325" s="3">
        <v>23.07</v>
      </c>
      <c r="G1325" s="3">
        <v>24.53</v>
      </c>
      <c r="H1325" s="9">
        <v>0.27900000000000003</v>
      </c>
      <c r="I1325" s="9">
        <v>25.08</v>
      </c>
      <c r="J1325" s="9">
        <v>133.80000000000001</v>
      </c>
      <c r="K1325" s="3">
        <f t="shared" si="20"/>
        <v>88.469002656080619</v>
      </c>
    </row>
    <row r="1326" spans="1:11" x14ac:dyDescent="0.25">
      <c r="A1326" s="1">
        <v>45893</v>
      </c>
      <c r="B1326" s="5">
        <v>0.21527777777777779</v>
      </c>
      <c r="C1326" s="3">
        <v>1325</v>
      </c>
      <c r="D1326" s="3">
        <v>28.07</v>
      </c>
      <c r="E1326" s="3">
        <v>1.4510000000000001</v>
      </c>
      <c r="F1326" s="3">
        <v>23.04</v>
      </c>
      <c r="G1326" s="3">
        <v>24.5</v>
      </c>
      <c r="H1326" s="9">
        <v>0.26</v>
      </c>
      <c r="I1326" s="9">
        <v>23.73</v>
      </c>
      <c r="J1326" s="9">
        <v>133</v>
      </c>
      <c r="K1326" s="3">
        <f t="shared" si="20"/>
        <v>88.461538854667637</v>
      </c>
    </row>
    <row r="1327" spans="1:11" x14ac:dyDescent="0.25">
      <c r="A1327" s="1">
        <v>45893</v>
      </c>
      <c r="B1327" s="5">
        <v>0.22222222222222221</v>
      </c>
      <c r="C1327" s="3">
        <v>1326</v>
      </c>
      <c r="D1327" s="3">
        <v>28.06</v>
      </c>
      <c r="E1327" s="3">
        <v>4.4649999999999999</v>
      </c>
      <c r="F1327" s="3">
        <v>22.98</v>
      </c>
      <c r="G1327" s="3">
        <v>24.44</v>
      </c>
      <c r="H1327" s="9">
        <v>0.29899999999999999</v>
      </c>
      <c r="I1327" s="9">
        <v>24.55</v>
      </c>
      <c r="J1327" s="9">
        <v>132.9</v>
      </c>
      <c r="K1327" s="3">
        <f t="shared" si="20"/>
        <v>88.446575308579483</v>
      </c>
    </row>
    <row r="1328" spans="1:11" x14ac:dyDescent="0.25">
      <c r="A1328" s="1">
        <v>45893</v>
      </c>
      <c r="B1328" s="5">
        <v>0.22916666666666666</v>
      </c>
      <c r="C1328" s="3">
        <v>1327</v>
      </c>
      <c r="D1328" s="3">
        <v>28.04</v>
      </c>
      <c r="E1328" s="3">
        <v>9.41</v>
      </c>
      <c r="F1328" s="3">
        <v>22.93</v>
      </c>
      <c r="G1328" s="3">
        <v>24.43</v>
      </c>
      <c r="H1328" s="9">
        <v>0.31900000000000001</v>
      </c>
      <c r="I1328" s="9">
        <v>24.95</v>
      </c>
      <c r="J1328" s="9">
        <v>132.6</v>
      </c>
      <c r="K1328" s="3">
        <f t="shared" si="20"/>
        <v>88.136443098670128</v>
      </c>
    </row>
    <row r="1329" spans="1:11" x14ac:dyDescent="0.25">
      <c r="A1329" s="1">
        <v>45893</v>
      </c>
      <c r="B1329" s="5">
        <v>0.2361111111111111</v>
      </c>
      <c r="C1329" s="3">
        <v>1328</v>
      </c>
      <c r="D1329" s="3">
        <v>28.04</v>
      </c>
      <c r="E1329" s="3">
        <v>15.5</v>
      </c>
      <c r="F1329" s="3">
        <v>22.9</v>
      </c>
      <c r="G1329" s="3">
        <v>24.45</v>
      </c>
      <c r="H1329" s="9">
        <v>0.26</v>
      </c>
      <c r="I1329" s="9">
        <v>24.46</v>
      </c>
      <c r="J1329" s="9">
        <v>132</v>
      </c>
      <c r="K1329" s="3">
        <f t="shared" si="20"/>
        <v>87.757855648007663</v>
      </c>
    </row>
    <row r="1330" spans="1:11" x14ac:dyDescent="0.25">
      <c r="A1330" s="1">
        <v>45893</v>
      </c>
      <c r="B1330" s="5">
        <v>0.24305555555555555</v>
      </c>
      <c r="C1330" s="3">
        <v>1329</v>
      </c>
      <c r="D1330" s="3">
        <v>28.04</v>
      </c>
      <c r="E1330" s="3">
        <v>21.5</v>
      </c>
      <c r="F1330" s="3">
        <v>23.01</v>
      </c>
      <c r="G1330" s="3">
        <v>24.63</v>
      </c>
      <c r="H1330" s="9">
        <v>9.0999999999999998E-2</v>
      </c>
      <c r="I1330" s="9">
        <v>21.51</v>
      </c>
      <c r="J1330" s="9">
        <v>142.1</v>
      </c>
      <c r="K1330" s="3">
        <f t="shared" si="20"/>
        <v>87.271392012429445</v>
      </c>
    </row>
    <row r="1331" spans="1:11" x14ac:dyDescent="0.25">
      <c r="A1331" s="1">
        <v>45893</v>
      </c>
      <c r="B1331" s="5">
        <v>0.25</v>
      </c>
      <c r="C1331" s="3">
        <v>1330</v>
      </c>
      <c r="D1331" s="3">
        <v>28.04</v>
      </c>
      <c r="E1331" s="3">
        <v>27.5</v>
      </c>
      <c r="F1331" s="3">
        <v>23.13</v>
      </c>
      <c r="G1331" s="3">
        <v>24.8</v>
      </c>
      <c r="H1331" s="9">
        <v>0.106</v>
      </c>
      <c r="I1331" s="9">
        <v>22.47</v>
      </c>
      <c r="J1331" s="9">
        <v>138.30000000000001</v>
      </c>
      <c r="K1331" s="3">
        <f t="shared" si="20"/>
        <v>86.938643259243889</v>
      </c>
    </row>
    <row r="1332" spans="1:11" x14ac:dyDescent="0.25">
      <c r="A1332" s="1">
        <v>45893</v>
      </c>
      <c r="B1332" s="5">
        <v>0.25694444444444442</v>
      </c>
      <c r="C1332" s="3">
        <v>1331</v>
      </c>
      <c r="D1332" s="3">
        <v>28.09</v>
      </c>
      <c r="E1332" s="3">
        <v>33.65</v>
      </c>
      <c r="F1332" s="3">
        <v>23.25</v>
      </c>
      <c r="G1332" s="3">
        <v>25.02</v>
      </c>
      <c r="H1332" s="9">
        <v>0.32200000000000001</v>
      </c>
      <c r="I1332" s="9">
        <v>25.53</v>
      </c>
      <c r="J1332" s="9">
        <v>135.4</v>
      </c>
      <c r="K1332" s="3">
        <f t="shared" si="20"/>
        <v>86.247345330355813</v>
      </c>
    </row>
    <row r="1333" spans="1:11" x14ac:dyDescent="0.25">
      <c r="A1333" s="1">
        <v>45893</v>
      </c>
      <c r="B1333" s="5">
        <v>0.2638888888888889</v>
      </c>
      <c r="C1333" s="3">
        <v>1332</v>
      </c>
      <c r="D1333" s="3">
        <v>28.16</v>
      </c>
      <c r="E1333" s="3">
        <v>39.97</v>
      </c>
      <c r="F1333" s="3">
        <v>23.43</v>
      </c>
      <c r="G1333" s="3">
        <v>25.29</v>
      </c>
      <c r="H1333" s="9" t="s">
        <v>26</v>
      </c>
      <c r="I1333" s="9">
        <v>25.66</v>
      </c>
      <c r="J1333" s="9">
        <v>134.5</v>
      </c>
      <c r="K1333" s="3">
        <f t="shared" si="20"/>
        <v>85.654872674889958</v>
      </c>
    </row>
    <row r="1334" spans="1:11" x14ac:dyDescent="0.25">
      <c r="A1334" s="1">
        <v>45893</v>
      </c>
      <c r="B1334" s="5">
        <v>0.27083333333333331</v>
      </c>
      <c r="C1334" s="3">
        <v>1333</v>
      </c>
      <c r="D1334" s="3">
        <v>28.29</v>
      </c>
      <c r="E1334" s="3">
        <v>74.78</v>
      </c>
      <c r="F1334" s="3">
        <v>23.72</v>
      </c>
      <c r="G1334" s="3">
        <v>25.77</v>
      </c>
      <c r="H1334" s="9">
        <v>0.40100000000000002</v>
      </c>
      <c r="I1334" s="9">
        <v>25.77</v>
      </c>
      <c r="J1334" s="9">
        <v>133.30000000000001</v>
      </c>
      <c r="K1334" s="3">
        <f t="shared" si="20"/>
        <v>84.403781903833945</v>
      </c>
    </row>
    <row r="1335" spans="1:11" x14ac:dyDescent="0.25">
      <c r="A1335" s="1">
        <v>45893</v>
      </c>
      <c r="B1335" s="5">
        <v>0.27777777777777779</v>
      </c>
      <c r="C1335" s="3">
        <v>1334</v>
      </c>
      <c r="D1335" s="3">
        <v>28.48</v>
      </c>
      <c r="E1335" s="3">
        <v>73.11</v>
      </c>
      <c r="F1335" s="3">
        <v>23.9</v>
      </c>
      <c r="G1335" s="3">
        <v>26.03</v>
      </c>
      <c r="H1335" s="9">
        <v>0.24199999999999999</v>
      </c>
      <c r="I1335" s="9">
        <v>25.06</v>
      </c>
      <c r="J1335" s="9">
        <v>132.9</v>
      </c>
      <c r="K1335" s="3">
        <f t="shared" si="20"/>
        <v>83.906558690003635</v>
      </c>
    </row>
    <row r="1336" spans="1:11" x14ac:dyDescent="0.25">
      <c r="A1336" s="1">
        <v>45893</v>
      </c>
      <c r="B1336" s="5">
        <v>0.28472222222222221</v>
      </c>
      <c r="C1336" s="3">
        <v>1335</v>
      </c>
      <c r="D1336" s="3">
        <v>28.69</v>
      </c>
      <c r="E1336" s="3">
        <v>85.1</v>
      </c>
      <c r="F1336" s="3">
        <v>24.08</v>
      </c>
      <c r="G1336" s="3">
        <v>26.41</v>
      </c>
      <c r="H1336" s="9">
        <v>0.28100000000000003</v>
      </c>
      <c r="I1336" s="9">
        <v>26.05</v>
      </c>
      <c r="J1336" s="9">
        <v>132.5</v>
      </c>
      <c r="K1336" s="3">
        <f t="shared" si="20"/>
        <v>82.598175928395563</v>
      </c>
    </row>
    <row r="1337" spans="1:11" x14ac:dyDescent="0.25">
      <c r="A1337" s="1">
        <v>45893</v>
      </c>
      <c r="B1337" s="5">
        <v>0.29166666666666669</v>
      </c>
      <c r="C1337" s="3">
        <v>1336</v>
      </c>
      <c r="D1337" s="3">
        <v>28.95</v>
      </c>
      <c r="E1337" s="3">
        <v>72.42</v>
      </c>
      <c r="F1337" s="3">
        <v>24.24</v>
      </c>
      <c r="G1337" s="3">
        <v>26.76</v>
      </c>
      <c r="H1337" s="9">
        <v>0.34100000000000003</v>
      </c>
      <c r="I1337" s="9">
        <v>26.18</v>
      </c>
      <c r="J1337" s="9">
        <v>132.19999999999999</v>
      </c>
      <c r="K1337" s="3">
        <f t="shared" si="20"/>
        <v>81.379501365692335</v>
      </c>
    </row>
    <row r="1338" spans="1:11" x14ac:dyDescent="0.25">
      <c r="A1338" s="1">
        <v>45893</v>
      </c>
      <c r="B1338" s="5">
        <v>0.2986111111111111</v>
      </c>
      <c r="C1338" s="3">
        <v>1337</v>
      </c>
      <c r="D1338" s="3">
        <v>29.21</v>
      </c>
      <c r="E1338" s="3">
        <v>72.33</v>
      </c>
      <c r="F1338" s="3">
        <v>24.41</v>
      </c>
      <c r="G1338" s="3">
        <v>27.08</v>
      </c>
      <c r="H1338" s="9">
        <v>0.26100000000000001</v>
      </c>
      <c r="I1338" s="9">
        <v>25.86</v>
      </c>
      <c r="J1338" s="9">
        <v>131.69999999999999</v>
      </c>
      <c r="K1338" s="3">
        <f t="shared" si="20"/>
        <v>80.453243126209912</v>
      </c>
    </row>
    <row r="1339" spans="1:11" x14ac:dyDescent="0.25">
      <c r="A1339" s="1">
        <v>45893</v>
      </c>
      <c r="B1339" s="5">
        <v>0.30555555555555558</v>
      </c>
      <c r="C1339" s="3">
        <v>1338</v>
      </c>
      <c r="D1339" s="3">
        <v>29.49</v>
      </c>
      <c r="E1339" s="3">
        <v>119.5</v>
      </c>
      <c r="F1339" s="3">
        <v>24.8</v>
      </c>
      <c r="G1339" s="3">
        <v>27.81</v>
      </c>
      <c r="H1339" s="9">
        <v>0.28100000000000003</v>
      </c>
      <c r="I1339" s="9">
        <v>25.09</v>
      </c>
      <c r="J1339" s="9">
        <v>131.5</v>
      </c>
      <c r="K1339" s="3">
        <f t="shared" si="20"/>
        <v>78.419712309469972</v>
      </c>
    </row>
    <row r="1340" spans="1:11" x14ac:dyDescent="0.25">
      <c r="A1340" s="1">
        <v>45893</v>
      </c>
      <c r="B1340" s="5">
        <v>0.3125</v>
      </c>
      <c r="C1340" s="3">
        <v>1339</v>
      </c>
      <c r="D1340" s="3">
        <v>29.88</v>
      </c>
      <c r="E1340" s="3">
        <v>144.1</v>
      </c>
      <c r="F1340" s="3">
        <v>25.22</v>
      </c>
      <c r="G1340" s="3">
        <v>28.44</v>
      </c>
      <c r="H1340" s="9">
        <v>0.28100000000000003</v>
      </c>
      <c r="I1340" s="9">
        <v>25.75</v>
      </c>
      <c r="J1340" s="9">
        <v>131</v>
      </c>
      <c r="K1340" s="3">
        <f t="shared" si="20"/>
        <v>77.285156564710036</v>
      </c>
    </row>
    <row r="1341" spans="1:11" x14ac:dyDescent="0.25">
      <c r="A1341" s="1">
        <v>45893</v>
      </c>
      <c r="B1341" s="5">
        <v>0.31944444444444442</v>
      </c>
      <c r="C1341" s="3">
        <v>1340</v>
      </c>
      <c r="D1341" s="3">
        <v>30.58</v>
      </c>
      <c r="E1341" s="3">
        <v>234</v>
      </c>
      <c r="F1341" s="3">
        <v>25.9</v>
      </c>
      <c r="G1341" s="3">
        <v>29.39</v>
      </c>
      <c r="H1341" s="9">
        <v>0.161</v>
      </c>
      <c r="I1341" s="9">
        <v>27.04</v>
      </c>
      <c r="J1341" s="9">
        <v>129.9</v>
      </c>
      <c r="K1341" s="3">
        <f t="shared" si="20"/>
        <v>75.9432866286799</v>
      </c>
    </row>
    <row r="1342" spans="1:11" x14ac:dyDescent="0.25">
      <c r="A1342" s="1">
        <v>45893</v>
      </c>
      <c r="B1342" s="5">
        <v>0.3263888888888889</v>
      </c>
      <c r="C1342" s="3">
        <v>1341</v>
      </c>
      <c r="D1342" s="3">
        <v>31.5</v>
      </c>
      <c r="E1342" s="3">
        <v>223.1</v>
      </c>
      <c r="F1342" s="3">
        <v>26.34</v>
      </c>
      <c r="G1342" s="3">
        <v>29.84</v>
      </c>
      <c r="H1342" s="9">
        <v>0.221</v>
      </c>
      <c r="I1342" s="9">
        <v>27.58</v>
      </c>
      <c r="J1342" s="9">
        <v>128.9</v>
      </c>
      <c r="K1342" s="3">
        <f t="shared" si="20"/>
        <v>76.079484721770044</v>
      </c>
    </row>
    <row r="1343" spans="1:11" x14ac:dyDescent="0.25">
      <c r="A1343" s="1">
        <v>45893</v>
      </c>
      <c r="B1343" s="5">
        <v>0.33333333333333331</v>
      </c>
      <c r="C1343" s="3">
        <v>1342</v>
      </c>
      <c r="D1343" s="3">
        <v>32.479999999999997</v>
      </c>
      <c r="E1343" s="3">
        <v>287.10000000000002</v>
      </c>
      <c r="F1343" s="3">
        <v>26.57</v>
      </c>
      <c r="G1343" s="3">
        <v>30.33</v>
      </c>
      <c r="H1343" s="9">
        <v>0.18099999999999999</v>
      </c>
      <c r="I1343" s="9">
        <v>27.56</v>
      </c>
      <c r="J1343" s="9">
        <v>128.4</v>
      </c>
      <c r="K1343" s="3">
        <f t="shared" si="20"/>
        <v>74.657454727045348</v>
      </c>
    </row>
    <row r="1344" spans="1:11" x14ac:dyDescent="0.25">
      <c r="A1344" s="1">
        <v>45893</v>
      </c>
      <c r="B1344" s="5">
        <v>0.34027777777777779</v>
      </c>
      <c r="C1344" s="3">
        <v>1343</v>
      </c>
      <c r="D1344" s="3">
        <v>33.46</v>
      </c>
      <c r="E1344" s="3">
        <v>290.8</v>
      </c>
      <c r="F1344" s="3">
        <v>26.76</v>
      </c>
      <c r="G1344" s="3">
        <v>30.8</v>
      </c>
      <c r="H1344" s="9">
        <v>0.36</v>
      </c>
      <c r="I1344" s="9">
        <v>28.11</v>
      </c>
      <c r="J1344" s="9">
        <v>127.7</v>
      </c>
      <c r="K1344" s="3">
        <f t="shared" si="20"/>
        <v>73.143457892807703</v>
      </c>
    </row>
    <row r="1345" spans="1:11" x14ac:dyDescent="0.25">
      <c r="A1345" s="1">
        <v>45893</v>
      </c>
      <c r="B1345" s="5">
        <v>0.34722222222222221</v>
      </c>
      <c r="C1345" s="3">
        <v>1344</v>
      </c>
      <c r="D1345" s="3">
        <v>34.25</v>
      </c>
      <c r="E1345" s="3">
        <v>357.2</v>
      </c>
      <c r="F1345" s="3">
        <v>26.82</v>
      </c>
      <c r="G1345" s="3">
        <v>31.12</v>
      </c>
      <c r="H1345" s="9">
        <v>0.34</v>
      </c>
      <c r="I1345" s="9">
        <v>29.04</v>
      </c>
      <c r="J1345" s="9">
        <v>127.4</v>
      </c>
      <c r="K1345" s="3">
        <f t="shared" si="20"/>
        <v>71.717734128102379</v>
      </c>
    </row>
    <row r="1346" spans="1:11" x14ac:dyDescent="0.25">
      <c r="A1346" s="1">
        <v>45893</v>
      </c>
      <c r="B1346" s="5">
        <v>0.35416666666666669</v>
      </c>
      <c r="C1346" s="3">
        <v>1345</v>
      </c>
      <c r="D1346" s="3">
        <v>35.07</v>
      </c>
      <c r="E1346" s="3">
        <v>455.4</v>
      </c>
      <c r="F1346" s="3">
        <v>27.3</v>
      </c>
      <c r="G1346" s="3">
        <v>32.08</v>
      </c>
      <c r="H1346" s="9">
        <v>0.24</v>
      </c>
      <c r="I1346" s="9">
        <v>29.72</v>
      </c>
      <c r="J1346" s="9">
        <v>126.4</v>
      </c>
      <c r="K1346" s="3">
        <f t="shared" si="20"/>
        <v>69.365095969668815</v>
      </c>
    </row>
    <row r="1347" spans="1:11" x14ac:dyDescent="0.25">
      <c r="A1347" s="1">
        <v>45893</v>
      </c>
      <c r="B1347" s="5">
        <v>0.3611111111111111</v>
      </c>
      <c r="C1347" s="3">
        <v>1346</v>
      </c>
      <c r="D1347" s="3">
        <v>35.81</v>
      </c>
      <c r="E1347" s="3">
        <v>308.10000000000002</v>
      </c>
      <c r="F1347" s="3">
        <v>26.89</v>
      </c>
      <c r="G1347" s="3">
        <v>31.74</v>
      </c>
      <c r="H1347" s="9">
        <v>0.31900000000000001</v>
      </c>
      <c r="I1347" s="9">
        <v>29.32</v>
      </c>
      <c r="J1347" s="9">
        <v>126.1</v>
      </c>
      <c r="K1347" s="3">
        <f t="shared" si="20"/>
        <v>68.773703939523728</v>
      </c>
    </row>
    <row r="1348" spans="1:11" x14ac:dyDescent="0.25">
      <c r="A1348" s="1">
        <v>45893</v>
      </c>
      <c r="B1348" s="5">
        <v>0.36805555555555558</v>
      </c>
      <c r="C1348" s="3">
        <v>1347</v>
      </c>
      <c r="D1348" s="3">
        <v>36.43</v>
      </c>
      <c r="E1348" s="3">
        <v>866</v>
      </c>
      <c r="F1348" s="3">
        <v>27.39</v>
      </c>
      <c r="G1348" s="3">
        <v>32.51</v>
      </c>
      <c r="H1348" s="9">
        <v>0.438</v>
      </c>
      <c r="I1348" s="9">
        <v>30.15</v>
      </c>
      <c r="J1348" s="9">
        <v>126.1</v>
      </c>
      <c r="K1348" s="3">
        <f t="shared" si="20"/>
        <v>67.636477100433709</v>
      </c>
    </row>
    <row r="1349" spans="1:11" x14ac:dyDescent="0.25">
      <c r="A1349" s="1">
        <v>45893</v>
      </c>
      <c r="B1349" s="5">
        <v>0.375</v>
      </c>
      <c r="C1349" s="3">
        <v>1348</v>
      </c>
      <c r="D1349" s="3">
        <v>37.06</v>
      </c>
      <c r="E1349" s="3">
        <v>340.4</v>
      </c>
      <c r="F1349" s="3">
        <v>27.57</v>
      </c>
      <c r="G1349" s="3">
        <v>32.99</v>
      </c>
      <c r="H1349" s="9">
        <v>0.318</v>
      </c>
      <c r="I1349" s="9">
        <v>30.48</v>
      </c>
      <c r="J1349" s="9">
        <v>126</v>
      </c>
      <c r="K1349" s="3">
        <f t="shared" si="20"/>
        <v>66.210074398002021</v>
      </c>
    </row>
    <row r="1350" spans="1:11" x14ac:dyDescent="0.25">
      <c r="A1350" s="1">
        <v>45893</v>
      </c>
      <c r="B1350" s="5">
        <v>0.38194444444444442</v>
      </c>
      <c r="C1350" s="3">
        <v>1349</v>
      </c>
      <c r="D1350" s="3">
        <v>37.81</v>
      </c>
      <c r="E1350" s="3">
        <v>416.7</v>
      </c>
      <c r="F1350" s="3">
        <v>27.82</v>
      </c>
      <c r="G1350" s="3">
        <v>33.549999999999997</v>
      </c>
      <c r="H1350" s="9">
        <v>0.25</v>
      </c>
      <c r="I1350" s="9">
        <v>30.76</v>
      </c>
      <c r="J1350" s="9">
        <v>141.9</v>
      </c>
      <c r="K1350" s="3">
        <f t="shared" si="20"/>
        <v>64.816659017166771</v>
      </c>
    </row>
    <row r="1351" spans="1:11" x14ac:dyDescent="0.25">
      <c r="A1351" s="1">
        <v>45893</v>
      </c>
      <c r="B1351" s="5">
        <v>0.3888888888888889</v>
      </c>
      <c r="C1351" s="3">
        <v>1350</v>
      </c>
      <c r="D1351" s="3">
        <v>38.54</v>
      </c>
      <c r="E1351" s="3">
        <v>440.8</v>
      </c>
      <c r="F1351" s="3">
        <v>27.76</v>
      </c>
      <c r="G1351" s="3">
        <v>33.799999999999997</v>
      </c>
      <c r="H1351" s="9">
        <v>0.28000000000000003</v>
      </c>
      <c r="I1351" s="9">
        <v>33.630000000000003</v>
      </c>
      <c r="J1351" s="9">
        <v>139.1</v>
      </c>
      <c r="K1351" s="3">
        <f t="shared" ref="K1351:K1414" si="21">100*((0.6108*EXP(17.27*F1351/(F1351+237.3)) - 0.066*(G1351-F1351)) / (0.6108*EXP(17.27*G1351/(G1351+237.3))))</f>
        <v>63.281215845220103</v>
      </c>
    </row>
    <row r="1352" spans="1:11" x14ac:dyDescent="0.25">
      <c r="A1352" s="1">
        <v>45893</v>
      </c>
      <c r="B1352" s="5">
        <v>0.39583333333333331</v>
      </c>
      <c r="C1352" s="3">
        <v>1351</v>
      </c>
      <c r="D1352" s="3">
        <v>39.18</v>
      </c>
      <c r="E1352" s="3">
        <v>461.2</v>
      </c>
      <c r="F1352" s="3">
        <v>28.05</v>
      </c>
      <c r="G1352" s="3">
        <v>34.17</v>
      </c>
      <c r="H1352" s="9" t="s">
        <v>26</v>
      </c>
      <c r="I1352" s="9">
        <v>34.56</v>
      </c>
      <c r="J1352" s="9">
        <v>133.80000000000001</v>
      </c>
      <c r="K1352" s="3">
        <f t="shared" si="21"/>
        <v>63.075318487540166</v>
      </c>
    </row>
    <row r="1353" spans="1:11" x14ac:dyDescent="0.25">
      <c r="A1353" s="1">
        <v>45893</v>
      </c>
      <c r="B1353" s="5">
        <v>0.40277777777777779</v>
      </c>
      <c r="C1353" s="3">
        <v>1352</v>
      </c>
      <c r="D1353" s="3">
        <v>39.54</v>
      </c>
      <c r="E1353" s="3">
        <v>506.3</v>
      </c>
      <c r="F1353" s="3">
        <v>27.88</v>
      </c>
      <c r="G1353" s="3">
        <v>34.159999999999997</v>
      </c>
      <c r="H1353" s="9">
        <v>0.29399999999999998</v>
      </c>
      <c r="I1353" s="9">
        <v>34.99</v>
      </c>
      <c r="J1353" s="9">
        <v>132.80000000000001</v>
      </c>
      <c r="K1353" s="3">
        <f t="shared" si="21"/>
        <v>62.217718440652504</v>
      </c>
    </row>
    <row r="1354" spans="1:11" x14ac:dyDescent="0.25">
      <c r="A1354" s="1">
        <v>45893</v>
      </c>
      <c r="B1354" s="5">
        <v>0.40972222222222221</v>
      </c>
      <c r="C1354" s="3">
        <v>1353</v>
      </c>
      <c r="D1354" s="3">
        <v>39.86</v>
      </c>
      <c r="E1354" s="3">
        <v>452.2</v>
      </c>
      <c r="F1354" s="3">
        <v>27.77</v>
      </c>
      <c r="G1354" s="3">
        <v>34.15</v>
      </c>
      <c r="H1354" s="9" t="s">
        <v>26</v>
      </c>
      <c r="I1354" s="9">
        <v>34.01</v>
      </c>
      <c r="J1354" s="9">
        <v>132.5</v>
      </c>
      <c r="K1354" s="3">
        <f t="shared" si="21"/>
        <v>61.681920547134162</v>
      </c>
    </row>
    <row r="1355" spans="1:11" x14ac:dyDescent="0.25">
      <c r="A1355" s="1">
        <v>45893</v>
      </c>
      <c r="B1355" s="5">
        <v>0.41666666666666669</v>
      </c>
      <c r="C1355" s="3">
        <v>1354</v>
      </c>
      <c r="D1355" s="3">
        <v>40.119999999999997</v>
      </c>
      <c r="E1355" s="3">
        <v>390.4</v>
      </c>
      <c r="F1355" s="3">
        <v>28.14</v>
      </c>
      <c r="G1355" s="3">
        <v>34.409999999999997</v>
      </c>
      <c r="H1355" s="9" t="s">
        <v>26</v>
      </c>
      <c r="I1355" s="9">
        <v>34.61</v>
      </c>
      <c r="J1355" s="9">
        <v>132.9</v>
      </c>
      <c r="K1355" s="3">
        <f t="shared" si="21"/>
        <v>62.423655376335077</v>
      </c>
    </row>
    <row r="1356" spans="1:11" x14ac:dyDescent="0.25">
      <c r="A1356" s="1">
        <v>45893</v>
      </c>
      <c r="B1356" s="5">
        <v>0.4236111111111111</v>
      </c>
      <c r="C1356" s="3">
        <v>1355</v>
      </c>
      <c r="D1356" s="3">
        <v>40.39</v>
      </c>
      <c r="E1356" s="3">
        <v>384.4</v>
      </c>
      <c r="F1356" s="3">
        <v>28.47</v>
      </c>
      <c r="G1356" s="3">
        <v>34.869999999999997</v>
      </c>
      <c r="H1356" s="9">
        <v>0.23400000000000001</v>
      </c>
      <c r="I1356" s="9">
        <v>35.270000000000003</v>
      </c>
      <c r="J1356" s="9">
        <v>133.1</v>
      </c>
      <c r="K1356" s="3">
        <f t="shared" si="21"/>
        <v>62.020073707205114</v>
      </c>
    </row>
    <row r="1357" spans="1:11" x14ac:dyDescent="0.25">
      <c r="A1357" s="1">
        <v>45893</v>
      </c>
      <c r="B1357" s="5">
        <v>0.43055555555555558</v>
      </c>
      <c r="C1357" s="3">
        <v>1356</v>
      </c>
      <c r="D1357" s="3">
        <v>40.770000000000003</v>
      </c>
      <c r="E1357" s="3">
        <v>460.3</v>
      </c>
      <c r="F1357" s="3">
        <v>28.66</v>
      </c>
      <c r="G1357" s="3">
        <v>35.51</v>
      </c>
      <c r="H1357" s="9">
        <v>0.29299999999999998</v>
      </c>
      <c r="I1357" s="9">
        <v>34.22</v>
      </c>
      <c r="J1357" s="9">
        <v>133.6</v>
      </c>
      <c r="K1357" s="3">
        <f t="shared" si="21"/>
        <v>60.098005321932909</v>
      </c>
    </row>
    <row r="1358" spans="1:11" x14ac:dyDescent="0.25">
      <c r="A1358" s="1">
        <v>45893</v>
      </c>
      <c r="B1358" s="5">
        <v>0.4375</v>
      </c>
      <c r="C1358" s="3">
        <v>1357</v>
      </c>
      <c r="D1358" s="3">
        <v>41.21</v>
      </c>
      <c r="E1358" s="3">
        <v>420.5</v>
      </c>
      <c r="F1358" s="3">
        <v>28.53</v>
      </c>
      <c r="G1358" s="3">
        <v>34.93</v>
      </c>
      <c r="H1358" s="9">
        <v>0.253</v>
      </c>
      <c r="I1358" s="9">
        <v>35.46</v>
      </c>
      <c r="J1358" s="9">
        <v>134.19999999999999</v>
      </c>
      <c r="K1358" s="3">
        <f t="shared" si="21"/>
        <v>62.056399150255835</v>
      </c>
    </row>
    <row r="1359" spans="1:11" x14ac:dyDescent="0.25">
      <c r="A1359" s="1">
        <v>45893</v>
      </c>
      <c r="B1359" s="5">
        <v>0.44444444444444442</v>
      </c>
      <c r="C1359" s="3">
        <v>1358</v>
      </c>
      <c r="D1359" s="3">
        <v>41.59</v>
      </c>
      <c r="E1359" s="3">
        <v>523.6</v>
      </c>
      <c r="F1359" s="3">
        <v>28.34</v>
      </c>
      <c r="G1359" s="3">
        <v>34.76</v>
      </c>
      <c r="H1359" s="9" t="s">
        <v>26</v>
      </c>
      <c r="I1359" s="9">
        <v>35.590000000000003</v>
      </c>
      <c r="J1359" s="9">
        <v>133.9</v>
      </c>
      <c r="K1359" s="3">
        <f t="shared" si="21"/>
        <v>61.848675951196988</v>
      </c>
    </row>
    <row r="1360" spans="1:11" x14ac:dyDescent="0.25">
      <c r="A1360" s="1">
        <v>45893</v>
      </c>
      <c r="B1360" s="5">
        <v>0.4513888888888889</v>
      </c>
      <c r="C1360" s="3">
        <v>1359</v>
      </c>
      <c r="D1360" s="3">
        <v>41.84</v>
      </c>
      <c r="E1360" s="3">
        <v>526.6</v>
      </c>
      <c r="F1360" s="3">
        <v>28.57</v>
      </c>
      <c r="G1360" s="3">
        <v>35.35</v>
      </c>
      <c r="H1360" s="9" t="s">
        <v>26</v>
      </c>
      <c r="I1360" s="9">
        <v>35.69</v>
      </c>
      <c r="J1360" s="9">
        <v>134.5</v>
      </c>
      <c r="K1360" s="3">
        <f t="shared" si="21"/>
        <v>60.354271518247437</v>
      </c>
    </row>
    <row r="1361" spans="1:11" x14ac:dyDescent="0.25">
      <c r="A1361" s="1">
        <v>45893</v>
      </c>
      <c r="B1361" s="5">
        <v>0.45833333333333331</v>
      </c>
      <c r="C1361" s="3">
        <v>1360</v>
      </c>
      <c r="D1361" s="3">
        <v>42.12</v>
      </c>
      <c r="E1361" s="3">
        <v>465.2</v>
      </c>
      <c r="F1361" s="3">
        <v>28.52</v>
      </c>
      <c r="G1361" s="3">
        <v>35.340000000000003</v>
      </c>
      <c r="H1361" s="9" t="s">
        <v>26</v>
      </c>
      <c r="I1361" s="9">
        <v>35.86</v>
      </c>
      <c r="J1361" s="9">
        <v>134.1</v>
      </c>
      <c r="K1361" s="3">
        <f t="shared" si="21"/>
        <v>60.144030083841351</v>
      </c>
    </row>
    <row r="1362" spans="1:11" x14ac:dyDescent="0.25">
      <c r="A1362" s="1">
        <v>45893</v>
      </c>
      <c r="B1362" s="5">
        <v>0.46527777777777779</v>
      </c>
      <c r="C1362" s="3">
        <v>1361</v>
      </c>
      <c r="D1362" s="3">
        <v>42.29</v>
      </c>
      <c r="E1362" s="3">
        <v>528.4</v>
      </c>
      <c r="F1362" s="3">
        <v>28.41</v>
      </c>
      <c r="G1362" s="3">
        <v>35.03</v>
      </c>
      <c r="H1362" s="9">
        <v>0.371</v>
      </c>
      <c r="I1362" s="9">
        <v>36.01</v>
      </c>
      <c r="J1362" s="9">
        <v>134.9</v>
      </c>
      <c r="K1362" s="3">
        <f t="shared" si="21"/>
        <v>60.976268836836887</v>
      </c>
    </row>
    <row r="1363" spans="1:11" x14ac:dyDescent="0.25">
      <c r="A1363" s="1">
        <v>45893</v>
      </c>
      <c r="B1363" s="5">
        <v>0.47222222222222221</v>
      </c>
      <c r="C1363" s="3">
        <v>1362</v>
      </c>
      <c r="D1363" s="3">
        <v>42.17</v>
      </c>
      <c r="E1363" s="3">
        <v>672.3</v>
      </c>
      <c r="F1363" s="3">
        <v>28.79</v>
      </c>
      <c r="G1363" s="3">
        <v>35.1</v>
      </c>
      <c r="H1363" s="9">
        <v>0.17299999999999999</v>
      </c>
      <c r="I1363" s="9">
        <v>35.54</v>
      </c>
      <c r="J1363" s="9">
        <v>134.9</v>
      </c>
      <c r="K1363" s="3">
        <f t="shared" si="21"/>
        <v>62.627631368706396</v>
      </c>
    </row>
    <row r="1364" spans="1:11" x14ac:dyDescent="0.25">
      <c r="A1364" s="1">
        <v>45893</v>
      </c>
      <c r="B1364" s="5">
        <v>0.47916666666666669</v>
      </c>
      <c r="C1364" s="3">
        <v>1363</v>
      </c>
      <c r="D1364" s="3">
        <v>41.97</v>
      </c>
      <c r="E1364" s="3">
        <v>727.3</v>
      </c>
      <c r="F1364" s="3">
        <v>28.64</v>
      </c>
      <c r="G1364" s="3">
        <v>34.81</v>
      </c>
      <c r="H1364" s="9" t="s">
        <v>26</v>
      </c>
      <c r="I1364" s="9">
        <v>36.24</v>
      </c>
      <c r="J1364" s="9">
        <v>135.19999999999999</v>
      </c>
      <c r="K1364" s="3">
        <f t="shared" si="21"/>
        <v>63.190768975774269</v>
      </c>
    </row>
    <row r="1365" spans="1:11" x14ac:dyDescent="0.25">
      <c r="A1365" s="1">
        <v>45893</v>
      </c>
      <c r="B1365" s="5">
        <v>0.4861111111111111</v>
      </c>
      <c r="C1365" s="3">
        <v>1364</v>
      </c>
      <c r="D1365" s="3">
        <v>41.67</v>
      </c>
      <c r="E1365" s="3">
        <v>758.7</v>
      </c>
      <c r="F1365" s="3">
        <v>28.56</v>
      </c>
      <c r="G1365" s="3">
        <v>34.979999999999997</v>
      </c>
      <c r="H1365" s="9">
        <v>0.33</v>
      </c>
      <c r="I1365" s="9">
        <v>36.090000000000003</v>
      </c>
      <c r="J1365" s="9">
        <v>135.80000000000001</v>
      </c>
      <c r="K1365" s="3">
        <f t="shared" si="21"/>
        <v>61.982426908803546</v>
      </c>
    </row>
    <row r="1366" spans="1:11" x14ac:dyDescent="0.25">
      <c r="A1366" s="1">
        <v>45893</v>
      </c>
      <c r="B1366" s="5">
        <v>0.49305555555555558</v>
      </c>
      <c r="C1366" s="3">
        <v>1365</v>
      </c>
      <c r="D1366" s="3">
        <v>41.6</v>
      </c>
      <c r="E1366" s="3">
        <v>759.6</v>
      </c>
      <c r="F1366" s="3">
        <v>28.64</v>
      </c>
      <c r="G1366" s="3">
        <v>34.71</v>
      </c>
      <c r="H1366" s="9">
        <v>0.33</v>
      </c>
      <c r="I1366" s="9">
        <v>35.93</v>
      </c>
      <c r="J1366" s="9">
        <v>136.9</v>
      </c>
      <c r="K1366" s="3">
        <f t="shared" si="21"/>
        <v>63.660895891865685</v>
      </c>
    </row>
    <row r="1367" spans="1:11" x14ac:dyDescent="0.25">
      <c r="A1367" s="1">
        <v>45893</v>
      </c>
      <c r="B1367" s="5">
        <v>0.5</v>
      </c>
      <c r="C1367" s="3">
        <v>1366</v>
      </c>
      <c r="D1367" s="3">
        <v>41.52</v>
      </c>
      <c r="E1367" s="3">
        <v>756.5</v>
      </c>
      <c r="F1367" s="3">
        <v>28.46</v>
      </c>
      <c r="G1367" s="3">
        <v>34.82</v>
      </c>
      <c r="H1367" s="9">
        <v>0.29099999999999998</v>
      </c>
      <c r="I1367" s="9">
        <v>35.950000000000003</v>
      </c>
      <c r="J1367" s="9">
        <v>136.80000000000001</v>
      </c>
      <c r="K1367" s="3">
        <f t="shared" si="21"/>
        <v>62.19884773095248</v>
      </c>
    </row>
    <row r="1368" spans="1:11" x14ac:dyDescent="0.25">
      <c r="A1368" s="1">
        <v>45893</v>
      </c>
      <c r="B1368" s="5">
        <v>0.50694444444444442</v>
      </c>
      <c r="C1368" s="3">
        <v>1367</v>
      </c>
      <c r="D1368" s="3">
        <v>41.45</v>
      </c>
      <c r="E1368" s="3">
        <v>795</v>
      </c>
      <c r="F1368" s="3">
        <v>28.59</v>
      </c>
      <c r="G1368" s="3">
        <v>35.14</v>
      </c>
      <c r="H1368" s="9">
        <v>0.32300000000000001</v>
      </c>
      <c r="I1368" s="9">
        <v>36.21</v>
      </c>
      <c r="J1368" s="9">
        <v>150.5</v>
      </c>
      <c r="K1368" s="3">
        <f t="shared" si="21"/>
        <v>61.405495170092209</v>
      </c>
    </row>
    <row r="1369" spans="1:11" x14ac:dyDescent="0.25">
      <c r="A1369" s="1">
        <v>45893</v>
      </c>
      <c r="B1369" s="5">
        <v>0.51388888888888884</v>
      </c>
      <c r="C1369" s="3">
        <v>1368</v>
      </c>
      <c r="D1369" s="3">
        <v>41.61</v>
      </c>
      <c r="E1369" s="3">
        <v>799.4</v>
      </c>
      <c r="F1369" s="3">
        <v>28.41</v>
      </c>
      <c r="G1369" s="3">
        <v>34.6</v>
      </c>
      <c r="H1369" s="9">
        <v>0.215</v>
      </c>
      <c r="I1369" s="9">
        <v>35.06</v>
      </c>
      <c r="J1369" s="9">
        <v>142</v>
      </c>
      <c r="K1369" s="3">
        <f t="shared" si="21"/>
        <v>62.960873855420175</v>
      </c>
    </row>
    <row r="1370" spans="1:11" x14ac:dyDescent="0.25">
      <c r="A1370" s="1">
        <v>45893</v>
      </c>
      <c r="B1370" s="5">
        <v>0.52083333333333337</v>
      </c>
      <c r="C1370" s="3">
        <v>1369</v>
      </c>
      <c r="D1370" s="3">
        <v>41.73</v>
      </c>
      <c r="E1370" s="3">
        <v>802</v>
      </c>
      <c r="F1370" s="3">
        <v>28.77</v>
      </c>
      <c r="G1370" s="3">
        <v>34.97</v>
      </c>
      <c r="H1370" s="9">
        <v>0.27100000000000002</v>
      </c>
      <c r="I1370" s="9">
        <v>37.17</v>
      </c>
      <c r="J1370" s="9">
        <v>137.5</v>
      </c>
      <c r="K1370" s="3">
        <f t="shared" si="21"/>
        <v>63.126892456262325</v>
      </c>
    </row>
    <row r="1371" spans="1:11" x14ac:dyDescent="0.25">
      <c r="A1371" s="1">
        <v>45893</v>
      </c>
      <c r="B1371" s="5">
        <v>0.52777777777777779</v>
      </c>
      <c r="C1371" s="3">
        <v>1370</v>
      </c>
      <c r="D1371" s="3">
        <v>41.81</v>
      </c>
      <c r="E1371" s="3">
        <v>813</v>
      </c>
      <c r="F1371" s="3">
        <v>28.73</v>
      </c>
      <c r="G1371" s="3">
        <v>34.380000000000003</v>
      </c>
      <c r="H1371" s="9">
        <v>0.28999999999999998</v>
      </c>
      <c r="I1371" s="9">
        <v>37.28</v>
      </c>
      <c r="J1371" s="9">
        <v>138</v>
      </c>
      <c r="K1371" s="3">
        <f t="shared" si="21"/>
        <v>65.724317577885756</v>
      </c>
    </row>
    <row r="1372" spans="1:11" x14ac:dyDescent="0.25">
      <c r="A1372" s="1">
        <v>45893</v>
      </c>
      <c r="B1372" s="5">
        <v>0.53472222222222221</v>
      </c>
      <c r="C1372" s="3">
        <v>1371</v>
      </c>
      <c r="D1372" s="3">
        <v>41.69</v>
      </c>
      <c r="E1372" s="3">
        <v>833</v>
      </c>
      <c r="F1372" s="3">
        <v>28.68</v>
      </c>
      <c r="G1372" s="3">
        <v>34.58</v>
      </c>
      <c r="H1372" s="9">
        <v>0.31</v>
      </c>
      <c r="I1372" s="9">
        <v>37.21</v>
      </c>
      <c r="J1372" s="9">
        <v>138.19999999999999</v>
      </c>
      <c r="K1372" s="3">
        <f t="shared" si="21"/>
        <v>64.49109760626402</v>
      </c>
    </row>
    <row r="1373" spans="1:11" x14ac:dyDescent="0.25">
      <c r="A1373" s="1">
        <v>45893</v>
      </c>
      <c r="B1373" s="5">
        <v>0.54166666666666663</v>
      </c>
      <c r="C1373" s="3">
        <v>1372</v>
      </c>
      <c r="D1373" s="3">
        <v>41.61</v>
      </c>
      <c r="E1373" s="3">
        <v>821</v>
      </c>
      <c r="F1373" s="3">
        <v>28.49</v>
      </c>
      <c r="G1373" s="3">
        <v>34.299999999999997</v>
      </c>
      <c r="H1373" s="9">
        <v>0.23100000000000001</v>
      </c>
      <c r="I1373" s="9">
        <v>37.299999999999997</v>
      </c>
      <c r="J1373" s="9">
        <v>138.4</v>
      </c>
      <c r="K1373" s="3">
        <f t="shared" si="21"/>
        <v>64.814565179128905</v>
      </c>
    </row>
    <row r="1374" spans="1:11" x14ac:dyDescent="0.25">
      <c r="A1374" s="1">
        <v>45893</v>
      </c>
      <c r="B1374" s="5">
        <v>0.54861111111111116</v>
      </c>
      <c r="C1374" s="3">
        <v>1373</v>
      </c>
      <c r="D1374" s="3">
        <v>41.39</v>
      </c>
      <c r="E1374" s="3">
        <v>775.8</v>
      </c>
      <c r="F1374" s="3">
        <v>28.45</v>
      </c>
      <c r="G1374" s="3">
        <v>34.25</v>
      </c>
      <c r="H1374" s="9">
        <v>0.32900000000000001</v>
      </c>
      <c r="I1374" s="9">
        <v>37.299999999999997</v>
      </c>
      <c r="J1374" s="9">
        <v>139.1</v>
      </c>
      <c r="K1374" s="3">
        <f t="shared" si="21"/>
        <v>64.839981186670229</v>
      </c>
    </row>
    <row r="1375" spans="1:11" x14ac:dyDescent="0.25">
      <c r="A1375" s="1">
        <v>45893</v>
      </c>
      <c r="B1375" s="5">
        <v>0.55555555555555558</v>
      </c>
      <c r="C1375" s="3">
        <v>1374</v>
      </c>
      <c r="D1375" s="3">
        <v>41.19</v>
      </c>
      <c r="E1375" s="3">
        <v>811</v>
      </c>
      <c r="F1375" s="3">
        <v>28.45</v>
      </c>
      <c r="G1375" s="3">
        <v>34.14</v>
      </c>
      <c r="H1375" s="9">
        <v>0.36799999999999999</v>
      </c>
      <c r="I1375" s="9">
        <v>37.450000000000003</v>
      </c>
      <c r="J1375" s="9">
        <v>139.5</v>
      </c>
      <c r="K1375" s="3">
        <f t="shared" si="21"/>
        <v>65.373175900521261</v>
      </c>
    </row>
    <row r="1376" spans="1:11" x14ac:dyDescent="0.25">
      <c r="A1376" s="1">
        <v>45893</v>
      </c>
      <c r="B1376" s="5">
        <v>0.5625</v>
      </c>
      <c r="C1376" s="3">
        <v>1375</v>
      </c>
      <c r="D1376" s="3">
        <v>40.96</v>
      </c>
      <c r="E1376" s="3">
        <v>797.7</v>
      </c>
      <c r="F1376" s="3">
        <v>28.47</v>
      </c>
      <c r="G1376" s="3">
        <v>34.159999999999997</v>
      </c>
      <c r="H1376" s="9">
        <v>0.309</v>
      </c>
      <c r="I1376" s="9">
        <v>37.5</v>
      </c>
      <c r="J1376" s="9">
        <v>139.9</v>
      </c>
      <c r="K1376" s="3">
        <f t="shared" si="21"/>
        <v>65.384448269175195</v>
      </c>
    </row>
    <row r="1377" spans="1:11" x14ac:dyDescent="0.25">
      <c r="A1377" s="1">
        <v>45893</v>
      </c>
      <c r="B1377" s="5">
        <v>0.56944444444444442</v>
      </c>
      <c r="C1377" s="3">
        <v>1376</v>
      </c>
      <c r="D1377" s="3">
        <v>40.729999999999997</v>
      </c>
      <c r="E1377" s="3">
        <v>787.8</v>
      </c>
      <c r="F1377" s="3">
        <v>28.3</v>
      </c>
      <c r="G1377" s="3">
        <v>34.04</v>
      </c>
      <c r="H1377" s="9">
        <v>0.36799999999999999</v>
      </c>
      <c r="I1377" s="9">
        <v>37.49</v>
      </c>
      <c r="J1377" s="9">
        <v>140</v>
      </c>
      <c r="K1377" s="3">
        <f t="shared" si="21"/>
        <v>65.044912912972464</v>
      </c>
    </row>
    <row r="1378" spans="1:11" x14ac:dyDescent="0.25">
      <c r="A1378" s="1">
        <v>45893</v>
      </c>
      <c r="B1378" s="5">
        <v>0.57638888888888884</v>
      </c>
      <c r="C1378" s="3">
        <v>1377</v>
      </c>
      <c r="D1378" s="3">
        <v>40.549999999999997</v>
      </c>
      <c r="E1378" s="3">
        <v>763.7</v>
      </c>
      <c r="F1378" s="3">
        <v>28.53</v>
      </c>
      <c r="G1378" s="3">
        <v>34.270000000000003</v>
      </c>
      <c r="H1378" s="9">
        <v>0.38700000000000001</v>
      </c>
      <c r="I1378" s="9">
        <v>36.090000000000003</v>
      </c>
      <c r="J1378" s="9">
        <v>140.69999999999999</v>
      </c>
      <c r="K1378" s="3">
        <f t="shared" si="21"/>
        <v>65.175549231868303</v>
      </c>
    </row>
    <row r="1379" spans="1:11" x14ac:dyDescent="0.25">
      <c r="A1379" s="1">
        <v>45893</v>
      </c>
      <c r="B1379" s="5">
        <v>0.58333333333333337</v>
      </c>
      <c r="C1379" s="3">
        <v>1378</v>
      </c>
      <c r="D1379" s="3">
        <v>40.299999999999997</v>
      </c>
      <c r="E1379" s="3">
        <v>704.3</v>
      </c>
      <c r="F1379" s="3">
        <v>28.3</v>
      </c>
      <c r="G1379" s="3">
        <v>34.020000000000003</v>
      </c>
      <c r="H1379" s="9">
        <v>0.40699999999999997</v>
      </c>
      <c r="I1379" s="9">
        <v>36.81</v>
      </c>
      <c r="J1379" s="9">
        <v>141.1</v>
      </c>
      <c r="K1379" s="3">
        <f t="shared" si="21"/>
        <v>65.142157645431269</v>
      </c>
    </row>
    <row r="1380" spans="1:11" x14ac:dyDescent="0.25">
      <c r="A1380" s="1">
        <v>45893</v>
      </c>
      <c r="B1380" s="5">
        <v>0.59027777777777779</v>
      </c>
      <c r="C1380" s="3">
        <v>1379</v>
      </c>
      <c r="D1380" s="3">
        <v>39.909999999999997</v>
      </c>
      <c r="E1380" s="3">
        <v>685.2</v>
      </c>
      <c r="F1380" s="3">
        <v>28.33</v>
      </c>
      <c r="G1380" s="3">
        <v>34.1</v>
      </c>
      <c r="H1380" s="9">
        <v>0.34799999999999998</v>
      </c>
      <c r="I1380" s="9">
        <v>36.659999999999997</v>
      </c>
      <c r="J1380" s="9">
        <v>141.69999999999999</v>
      </c>
      <c r="K1380" s="3">
        <f t="shared" si="21"/>
        <v>64.916495997043256</v>
      </c>
    </row>
    <row r="1381" spans="1:11" x14ac:dyDescent="0.25">
      <c r="A1381" s="1">
        <v>45893</v>
      </c>
      <c r="B1381" s="5">
        <v>0.59722222222222221</v>
      </c>
      <c r="C1381" s="3">
        <v>1380</v>
      </c>
      <c r="D1381" s="3">
        <v>39.520000000000003</v>
      </c>
      <c r="E1381" s="3">
        <v>524.4</v>
      </c>
      <c r="F1381" s="3">
        <v>28.09</v>
      </c>
      <c r="G1381" s="3">
        <v>33.47</v>
      </c>
      <c r="H1381" s="9">
        <v>0.249</v>
      </c>
      <c r="I1381" s="9">
        <v>36.46</v>
      </c>
      <c r="J1381" s="9">
        <v>142.19999999999999</v>
      </c>
      <c r="K1381" s="3">
        <f t="shared" si="21"/>
        <v>66.702431006874761</v>
      </c>
    </row>
    <row r="1382" spans="1:11" x14ac:dyDescent="0.25">
      <c r="A1382" s="1">
        <v>45893</v>
      </c>
      <c r="B1382" s="5">
        <v>0.60416666666666663</v>
      </c>
      <c r="C1382" s="3">
        <v>1381</v>
      </c>
      <c r="D1382" s="3">
        <v>39.22</v>
      </c>
      <c r="E1382" s="3">
        <v>593.29999999999995</v>
      </c>
      <c r="F1382" s="3">
        <v>28.28</v>
      </c>
      <c r="G1382" s="3">
        <v>33.56</v>
      </c>
      <c r="H1382" s="9">
        <v>0.32800000000000001</v>
      </c>
      <c r="I1382" s="9">
        <v>35.72</v>
      </c>
      <c r="J1382" s="9">
        <v>142.6</v>
      </c>
      <c r="K1382" s="3">
        <f t="shared" si="21"/>
        <v>67.308242146909379</v>
      </c>
    </row>
    <row r="1383" spans="1:11" x14ac:dyDescent="0.25">
      <c r="A1383" s="1">
        <v>45893</v>
      </c>
      <c r="B1383" s="5">
        <v>0.61111111111111116</v>
      </c>
      <c r="C1383" s="3">
        <v>1382</v>
      </c>
      <c r="D1383" s="3">
        <v>38.86</v>
      </c>
      <c r="E1383" s="3">
        <v>184.3</v>
      </c>
      <c r="F1383" s="3">
        <v>28.07</v>
      </c>
      <c r="G1383" s="3">
        <v>33.1</v>
      </c>
      <c r="H1383" s="9">
        <v>0.36799999999999999</v>
      </c>
      <c r="I1383" s="9">
        <v>36.619999999999997</v>
      </c>
      <c r="J1383" s="9">
        <v>143.1</v>
      </c>
      <c r="K1383" s="3">
        <f t="shared" si="21"/>
        <v>68.467547550056153</v>
      </c>
    </row>
    <row r="1384" spans="1:11" x14ac:dyDescent="0.25">
      <c r="A1384" s="1">
        <v>45893</v>
      </c>
      <c r="B1384" s="5">
        <v>0.61805555555555558</v>
      </c>
      <c r="C1384" s="3">
        <v>1383</v>
      </c>
      <c r="D1384" s="3">
        <v>38.340000000000003</v>
      </c>
      <c r="E1384" s="3">
        <v>130.80000000000001</v>
      </c>
      <c r="F1384" s="3">
        <v>27.65</v>
      </c>
      <c r="G1384" s="3">
        <v>32.6</v>
      </c>
      <c r="H1384" s="9">
        <v>0.25</v>
      </c>
      <c r="I1384" s="9">
        <v>36.04</v>
      </c>
      <c r="J1384" s="9">
        <v>144.1</v>
      </c>
      <c r="K1384" s="3">
        <f t="shared" si="21"/>
        <v>68.658339923817962</v>
      </c>
    </row>
    <row r="1385" spans="1:11" x14ac:dyDescent="0.25">
      <c r="A1385" s="1">
        <v>45893</v>
      </c>
      <c r="B1385" s="5">
        <v>0.625</v>
      </c>
      <c r="C1385" s="3">
        <v>1384</v>
      </c>
      <c r="D1385" s="3">
        <v>37.6</v>
      </c>
      <c r="E1385" s="3">
        <v>134.19999999999999</v>
      </c>
      <c r="F1385" s="3">
        <v>27.55</v>
      </c>
      <c r="G1385" s="3">
        <v>32.51</v>
      </c>
      <c r="H1385" s="9">
        <v>0.40699999999999997</v>
      </c>
      <c r="I1385" s="9">
        <v>35.450000000000003</v>
      </c>
      <c r="J1385" s="9">
        <v>145.1</v>
      </c>
      <c r="K1385" s="3">
        <f t="shared" si="21"/>
        <v>68.55276828099673</v>
      </c>
    </row>
    <row r="1386" spans="1:11" x14ac:dyDescent="0.25">
      <c r="A1386" s="1">
        <v>45893</v>
      </c>
      <c r="B1386" s="5">
        <v>0.63194444444444442</v>
      </c>
      <c r="C1386" s="3">
        <v>1385</v>
      </c>
      <c r="D1386" s="3">
        <v>36.94</v>
      </c>
      <c r="E1386" s="3">
        <v>135.6</v>
      </c>
      <c r="F1386" s="3">
        <v>27.32</v>
      </c>
      <c r="G1386" s="3">
        <v>32.28</v>
      </c>
      <c r="H1386" s="9">
        <v>0.30399999999999999</v>
      </c>
      <c r="I1386" s="9">
        <v>35.020000000000003</v>
      </c>
      <c r="J1386" s="9">
        <v>153.5</v>
      </c>
      <c r="K1386" s="3">
        <f t="shared" si="21"/>
        <v>68.428642433488463</v>
      </c>
    </row>
    <row r="1387" spans="1:11" x14ac:dyDescent="0.25">
      <c r="A1387" s="1">
        <v>45893</v>
      </c>
      <c r="B1387" s="5">
        <v>0.63888888888888884</v>
      </c>
      <c r="C1387" s="3">
        <v>1386</v>
      </c>
      <c r="D1387" s="3">
        <v>36.42</v>
      </c>
      <c r="E1387" s="3">
        <v>167.9</v>
      </c>
      <c r="F1387" s="3">
        <v>27.34</v>
      </c>
      <c r="G1387" s="3">
        <v>32.5</v>
      </c>
      <c r="H1387" s="9">
        <v>0.25600000000000001</v>
      </c>
      <c r="I1387" s="9">
        <v>34.799999999999997</v>
      </c>
      <c r="J1387" s="9">
        <v>144.5</v>
      </c>
      <c r="K1387" s="3">
        <f t="shared" si="21"/>
        <v>67.402726644274736</v>
      </c>
    </row>
    <row r="1388" spans="1:11" x14ac:dyDescent="0.25">
      <c r="A1388" s="1">
        <v>45893</v>
      </c>
      <c r="B1388" s="5">
        <v>0.64583333333333337</v>
      </c>
      <c r="C1388" s="3">
        <v>1387</v>
      </c>
      <c r="D1388" s="3">
        <v>36.020000000000003</v>
      </c>
      <c r="E1388" s="3">
        <v>168</v>
      </c>
      <c r="F1388" s="3">
        <v>26.99</v>
      </c>
      <c r="G1388" s="3">
        <v>31.92</v>
      </c>
      <c r="H1388" s="9">
        <v>0.311</v>
      </c>
      <c r="I1388" s="9">
        <v>34.729999999999997</v>
      </c>
      <c r="J1388" s="9">
        <v>141.1</v>
      </c>
      <c r="K1388" s="3">
        <f t="shared" si="21"/>
        <v>68.405839348857256</v>
      </c>
    </row>
    <row r="1389" spans="1:11" x14ac:dyDescent="0.25">
      <c r="A1389" s="1">
        <v>45893</v>
      </c>
      <c r="B1389" s="5">
        <v>0.65277777777777779</v>
      </c>
      <c r="C1389" s="3">
        <v>1388</v>
      </c>
      <c r="D1389" s="3">
        <v>35.65</v>
      </c>
      <c r="E1389" s="3">
        <v>161.1</v>
      </c>
      <c r="F1389" s="3">
        <v>27.24</v>
      </c>
      <c r="G1389" s="3">
        <v>32.17</v>
      </c>
      <c r="H1389" s="9" t="s">
        <v>26</v>
      </c>
      <c r="I1389" s="9">
        <v>34.6</v>
      </c>
      <c r="J1389" s="9">
        <v>141.1</v>
      </c>
      <c r="K1389" s="3">
        <f t="shared" si="21"/>
        <v>68.542263441136782</v>
      </c>
    </row>
    <row r="1390" spans="1:11" x14ac:dyDescent="0.25">
      <c r="A1390" s="1">
        <v>45893</v>
      </c>
      <c r="B1390" s="5">
        <v>0.65972222222222221</v>
      </c>
      <c r="C1390" s="3">
        <v>1389</v>
      </c>
      <c r="D1390" s="3">
        <v>35.46</v>
      </c>
      <c r="E1390" s="3">
        <v>300.10000000000002</v>
      </c>
      <c r="F1390" s="3">
        <v>27.18</v>
      </c>
      <c r="G1390" s="3">
        <v>32.409999999999997</v>
      </c>
      <c r="H1390" s="9">
        <v>0.29099999999999998</v>
      </c>
      <c r="I1390" s="9">
        <v>34.56</v>
      </c>
      <c r="J1390" s="9">
        <v>140.69999999999999</v>
      </c>
      <c r="K1390" s="3">
        <f t="shared" si="21"/>
        <v>66.953336969930035</v>
      </c>
    </row>
    <row r="1391" spans="1:11" x14ac:dyDescent="0.25">
      <c r="A1391" s="1">
        <v>45893</v>
      </c>
      <c r="B1391" s="5">
        <v>0.66666666666666663</v>
      </c>
      <c r="C1391" s="3">
        <v>1390</v>
      </c>
      <c r="D1391" s="3">
        <v>35.24</v>
      </c>
      <c r="E1391" s="3">
        <v>242.7</v>
      </c>
      <c r="F1391" s="3">
        <v>26.69</v>
      </c>
      <c r="G1391" s="3">
        <v>31.78</v>
      </c>
      <c r="H1391" s="9">
        <v>0.27200000000000002</v>
      </c>
      <c r="I1391" s="9">
        <v>32.74</v>
      </c>
      <c r="J1391" s="9">
        <v>141.5</v>
      </c>
      <c r="K1391" s="3">
        <f t="shared" si="21"/>
        <v>67.399512047223027</v>
      </c>
    </row>
    <row r="1392" spans="1:11" x14ac:dyDescent="0.25">
      <c r="A1392" s="1">
        <v>45893</v>
      </c>
      <c r="B1392" s="5">
        <v>0.67361111111111116</v>
      </c>
      <c r="C1392" s="3">
        <v>1391</v>
      </c>
      <c r="D1392" s="3">
        <v>35.11</v>
      </c>
      <c r="E1392" s="3">
        <v>95.1</v>
      </c>
      <c r="F1392" s="3">
        <v>26.95</v>
      </c>
      <c r="G1392" s="3">
        <v>31.62</v>
      </c>
      <c r="H1392" s="9">
        <v>0.252</v>
      </c>
      <c r="I1392" s="9">
        <v>34.020000000000003</v>
      </c>
      <c r="J1392" s="9">
        <v>142.4</v>
      </c>
      <c r="K1392" s="3">
        <f t="shared" si="21"/>
        <v>69.7666359789647</v>
      </c>
    </row>
    <row r="1393" spans="1:11" x14ac:dyDescent="0.25">
      <c r="A1393" s="1">
        <v>45893</v>
      </c>
      <c r="B1393" s="5">
        <v>0.68055555555555558</v>
      </c>
      <c r="C1393" s="3">
        <v>1392</v>
      </c>
      <c r="D1393" s="3">
        <v>34.979999999999997</v>
      </c>
      <c r="E1393" s="3">
        <v>91.9</v>
      </c>
      <c r="F1393" s="3">
        <v>27.08</v>
      </c>
      <c r="G1393" s="3">
        <v>31.75</v>
      </c>
      <c r="H1393" s="9">
        <v>0.311</v>
      </c>
      <c r="I1393" s="9">
        <v>33.72</v>
      </c>
      <c r="J1393" s="9">
        <v>142.80000000000001</v>
      </c>
      <c r="K1393" s="3">
        <f t="shared" si="21"/>
        <v>69.835280873234922</v>
      </c>
    </row>
    <row r="1394" spans="1:11" x14ac:dyDescent="0.25">
      <c r="A1394" s="1">
        <v>45893</v>
      </c>
      <c r="B1394" s="5">
        <v>0.6875</v>
      </c>
      <c r="C1394" s="3">
        <v>1393</v>
      </c>
      <c r="D1394" s="3">
        <v>34.78</v>
      </c>
      <c r="E1394" s="3">
        <v>79.209999999999994</v>
      </c>
      <c r="F1394" s="3">
        <v>26.93</v>
      </c>
      <c r="G1394" s="3">
        <v>31.46</v>
      </c>
      <c r="H1394" s="9">
        <v>0.35099999999999998</v>
      </c>
      <c r="I1394" s="9">
        <v>32.36</v>
      </c>
      <c r="J1394" s="9">
        <v>143.1</v>
      </c>
      <c r="K1394" s="3">
        <f t="shared" si="21"/>
        <v>70.512394975809457</v>
      </c>
    </row>
    <row r="1395" spans="1:11" x14ac:dyDescent="0.25">
      <c r="A1395" s="1">
        <v>45893</v>
      </c>
      <c r="B1395" s="5">
        <v>0.69444444444444442</v>
      </c>
      <c r="C1395" s="3">
        <v>1394</v>
      </c>
      <c r="D1395" s="3">
        <v>34.56</v>
      </c>
      <c r="E1395" s="3">
        <v>68.69</v>
      </c>
      <c r="F1395" s="3">
        <v>26.73</v>
      </c>
      <c r="G1395" s="3">
        <v>31.17</v>
      </c>
      <c r="H1395" s="9">
        <v>0.33200000000000002</v>
      </c>
      <c r="I1395" s="9">
        <v>32.090000000000003</v>
      </c>
      <c r="J1395" s="9">
        <v>143.4</v>
      </c>
      <c r="K1395" s="3">
        <f t="shared" si="21"/>
        <v>70.900158207907765</v>
      </c>
    </row>
    <row r="1396" spans="1:11" x14ac:dyDescent="0.25">
      <c r="A1396" s="1">
        <v>45893</v>
      </c>
      <c r="B1396" s="5">
        <v>0.70138888888888884</v>
      </c>
      <c r="C1396" s="3">
        <v>1395</v>
      </c>
      <c r="D1396" s="3">
        <v>34.369999999999997</v>
      </c>
      <c r="E1396" s="3">
        <v>64.510000000000005</v>
      </c>
      <c r="F1396" s="3">
        <v>26.54</v>
      </c>
      <c r="G1396" s="3">
        <v>30.96</v>
      </c>
      <c r="H1396" s="9">
        <v>0.23300000000000001</v>
      </c>
      <c r="I1396" s="9">
        <v>32.4</v>
      </c>
      <c r="J1396" s="9">
        <v>143.80000000000001</v>
      </c>
      <c r="K1396" s="3">
        <f t="shared" si="21"/>
        <v>70.911701091449387</v>
      </c>
    </row>
    <row r="1397" spans="1:11" x14ac:dyDescent="0.25">
      <c r="A1397" s="1">
        <v>45893</v>
      </c>
      <c r="B1397" s="5">
        <v>0.70833333333333337</v>
      </c>
      <c r="C1397" s="3">
        <v>1396</v>
      </c>
      <c r="D1397" s="3">
        <v>34.17</v>
      </c>
      <c r="E1397" s="3">
        <v>91.2</v>
      </c>
      <c r="F1397" s="3">
        <v>26.83</v>
      </c>
      <c r="G1397" s="3">
        <v>31.28</v>
      </c>
      <c r="H1397" s="9">
        <v>0.33200000000000002</v>
      </c>
      <c r="I1397" s="9">
        <v>32.200000000000003</v>
      </c>
      <c r="J1397" s="9">
        <v>144.1</v>
      </c>
      <c r="K1397" s="3">
        <f t="shared" si="21"/>
        <v>70.896923911842492</v>
      </c>
    </row>
    <row r="1398" spans="1:11" x14ac:dyDescent="0.25">
      <c r="A1398" s="1">
        <v>45893</v>
      </c>
      <c r="B1398" s="5">
        <v>0.71527777777777779</v>
      </c>
      <c r="C1398" s="3">
        <v>1397</v>
      </c>
      <c r="D1398" s="3">
        <v>34.04</v>
      </c>
      <c r="E1398" s="3">
        <v>117.7</v>
      </c>
      <c r="F1398" s="3">
        <v>26.73</v>
      </c>
      <c r="G1398" s="3">
        <v>31.09</v>
      </c>
      <c r="H1398" s="9">
        <v>0.371</v>
      </c>
      <c r="I1398" s="9">
        <v>32.700000000000003</v>
      </c>
      <c r="J1398" s="9">
        <v>143.30000000000001</v>
      </c>
      <c r="K1398" s="3">
        <f t="shared" si="21"/>
        <v>71.340420212585471</v>
      </c>
    </row>
    <row r="1399" spans="1:11" x14ac:dyDescent="0.25">
      <c r="A1399" s="1">
        <v>45893</v>
      </c>
      <c r="B1399" s="5">
        <v>0.72222222222222221</v>
      </c>
      <c r="C1399" s="3">
        <v>1398</v>
      </c>
      <c r="D1399" s="3">
        <v>33.97</v>
      </c>
      <c r="E1399" s="3">
        <v>114.2</v>
      </c>
      <c r="F1399" s="3">
        <v>26.6</v>
      </c>
      <c r="G1399" s="3">
        <v>30.88</v>
      </c>
      <c r="H1399" s="9">
        <v>0.312</v>
      </c>
      <c r="I1399" s="9">
        <v>32.119999999999997</v>
      </c>
      <c r="J1399" s="9">
        <v>143.5</v>
      </c>
      <c r="K1399" s="3">
        <f t="shared" si="21"/>
        <v>71.717823492182418</v>
      </c>
    </row>
    <row r="1400" spans="1:11" x14ac:dyDescent="0.25">
      <c r="A1400" s="1">
        <v>45893</v>
      </c>
      <c r="B1400" s="5">
        <v>0.72916666666666663</v>
      </c>
      <c r="C1400" s="3">
        <v>1399</v>
      </c>
      <c r="D1400" s="3">
        <v>33.83</v>
      </c>
      <c r="E1400" s="3">
        <v>97.4</v>
      </c>
      <c r="F1400" s="3">
        <v>26.23</v>
      </c>
      <c r="G1400" s="3">
        <v>30.48</v>
      </c>
      <c r="H1400" s="9" t="s">
        <v>26</v>
      </c>
      <c r="I1400" s="9">
        <v>29.82</v>
      </c>
      <c r="J1400" s="9">
        <v>143.69999999999999</v>
      </c>
      <c r="K1400" s="3">
        <f t="shared" si="21"/>
        <v>71.696973974364226</v>
      </c>
    </row>
    <row r="1401" spans="1:11" x14ac:dyDescent="0.25">
      <c r="A1401" s="1">
        <v>45893</v>
      </c>
      <c r="B1401" s="5">
        <v>0.73611111111111116</v>
      </c>
      <c r="C1401" s="3">
        <v>1400</v>
      </c>
      <c r="D1401" s="3">
        <v>33.659999999999997</v>
      </c>
      <c r="E1401" s="3">
        <v>64.319999999999993</v>
      </c>
      <c r="F1401" s="3">
        <v>26.17</v>
      </c>
      <c r="G1401" s="3">
        <v>30.31</v>
      </c>
      <c r="H1401" s="9">
        <v>0.253</v>
      </c>
      <c r="I1401" s="9">
        <v>32.340000000000003</v>
      </c>
      <c r="J1401" s="9">
        <v>143.6</v>
      </c>
      <c r="K1401" s="3">
        <f t="shared" si="21"/>
        <v>72.286610013865612</v>
      </c>
    </row>
    <row r="1402" spans="1:11" x14ac:dyDescent="0.25">
      <c r="A1402" s="1">
        <v>45893</v>
      </c>
      <c r="B1402" s="5">
        <v>0.74305555555555558</v>
      </c>
      <c r="C1402" s="3">
        <v>1401</v>
      </c>
      <c r="D1402" s="3">
        <v>33.549999999999997</v>
      </c>
      <c r="E1402" s="3">
        <v>38.26</v>
      </c>
      <c r="F1402" s="3">
        <v>26.18</v>
      </c>
      <c r="G1402" s="3">
        <v>30.15</v>
      </c>
      <c r="H1402" s="9">
        <v>0.43099999999999999</v>
      </c>
      <c r="I1402" s="9">
        <v>32.159999999999997</v>
      </c>
      <c r="J1402" s="9">
        <v>143.80000000000001</v>
      </c>
      <c r="K1402" s="3">
        <f t="shared" si="21"/>
        <v>73.260922151810178</v>
      </c>
    </row>
    <row r="1403" spans="1:11" x14ac:dyDescent="0.25">
      <c r="A1403" s="1">
        <v>45893</v>
      </c>
      <c r="B1403" s="5">
        <v>0.75</v>
      </c>
      <c r="C1403" s="3">
        <v>1402</v>
      </c>
      <c r="D1403" s="3">
        <v>33.39</v>
      </c>
      <c r="E1403" s="3">
        <v>16.38</v>
      </c>
      <c r="F1403" s="3">
        <v>26.02</v>
      </c>
      <c r="G1403" s="3">
        <v>29.93</v>
      </c>
      <c r="H1403" s="9">
        <v>0.313</v>
      </c>
      <c r="I1403" s="9">
        <v>30.34</v>
      </c>
      <c r="J1403" s="9">
        <v>143.4</v>
      </c>
      <c r="K1403" s="3">
        <f t="shared" si="21"/>
        <v>73.528463674152562</v>
      </c>
    </row>
    <row r="1404" spans="1:11" x14ac:dyDescent="0.25">
      <c r="A1404" s="1">
        <v>45893</v>
      </c>
      <c r="B1404" s="5">
        <v>0.75694444444444442</v>
      </c>
      <c r="C1404" s="3">
        <v>1403</v>
      </c>
      <c r="D1404" s="3">
        <v>33.17</v>
      </c>
      <c r="E1404" s="3">
        <v>7.7640000000000002</v>
      </c>
      <c r="F1404" s="3">
        <v>25.84</v>
      </c>
      <c r="G1404" s="3">
        <v>29.71</v>
      </c>
      <c r="H1404" s="9">
        <v>0.27300000000000002</v>
      </c>
      <c r="I1404" s="9">
        <v>31.7</v>
      </c>
      <c r="J1404" s="9">
        <v>144</v>
      </c>
      <c r="K1404" s="3">
        <f t="shared" si="21"/>
        <v>73.672677605037563</v>
      </c>
    </row>
    <row r="1405" spans="1:11" x14ac:dyDescent="0.25">
      <c r="A1405" s="1">
        <v>45893</v>
      </c>
      <c r="B1405" s="5">
        <v>0.76388888888888884</v>
      </c>
      <c r="C1405" s="3">
        <v>1404</v>
      </c>
      <c r="D1405" s="3">
        <v>32.9</v>
      </c>
      <c r="E1405" s="3">
        <v>2.992</v>
      </c>
      <c r="F1405" s="3">
        <v>25.67</v>
      </c>
      <c r="G1405" s="3">
        <v>29.37</v>
      </c>
      <c r="H1405" s="9" t="s">
        <v>26</v>
      </c>
      <c r="I1405" s="9">
        <v>30.44</v>
      </c>
      <c r="J1405" s="9">
        <v>144.30000000000001</v>
      </c>
      <c r="K1405" s="3">
        <f t="shared" si="21"/>
        <v>74.587626346508173</v>
      </c>
    </row>
    <row r="1406" spans="1:11" x14ac:dyDescent="0.25">
      <c r="A1406" s="1">
        <v>45893</v>
      </c>
      <c r="B1406" s="5">
        <v>0.77083333333333337</v>
      </c>
      <c r="C1406" s="3">
        <v>1405</v>
      </c>
      <c r="D1406" s="3">
        <v>32.659999999999997</v>
      </c>
      <c r="E1406" s="3">
        <v>0.90200000000000002</v>
      </c>
      <c r="F1406" s="3">
        <v>25.6</v>
      </c>
      <c r="G1406" s="3">
        <v>29.22</v>
      </c>
      <c r="H1406" s="9">
        <v>0.373</v>
      </c>
      <c r="I1406" s="9">
        <v>29.72</v>
      </c>
      <c r="J1406" s="9">
        <v>143.6</v>
      </c>
      <c r="K1406" s="3">
        <f t="shared" si="21"/>
        <v>75.029233422661648</v>
      </c>
    </row>
    <row r="1407" spans="1:11" x14ac:dyDescent="0.25">
      <c r="A1407" s="1">
        <v>45893</v>
      </c>
      <c r="B1407" s="5">
        <v>0.77777777777777779</v>
      </c>
      <c r="C1407" s="3">
        <v>1406</v>
      </c>
      <c r="D1407" s="3">
        <v>32.49</v>
      </c>
      <c r="E1407" s="3">
        <v>7.9000000000000001E-2</v>
      </c>
      <c r="F1407" s="3">
        <v>25.51</v>
      </c>
      <c r="G1407" s="3">
        <v>29.11</v>
      </c>
      <c r="H1407" s="9">
        <v>0.254</v>
      </c>
      <c r="I1407" s="9">
        <v>31.06</v>
      </c>
      <c r="J1407" s="9">
        <v>143.80000000000001</v>
      </c>
      <c r="K1407" s="3">
        <f t="shared" si="21"/>
        <v>75.106293482947436</v>
      </c>
    </row>
    <row r="1408" spans="1:11" x14ac:dyDescent="0.25">
      <c r="A1408" s="1">
        <v>45893</v>
      </c>
      <c r="B1408" s="5">
        <v>0.78472222222222221</v>
      </c>
      <c r="C1408" s="3">
        <v>1407</v>
      </c>
      <c r="D1408" s="3">
        <v>32.35</v>
      </c>
      <c r="E1408" s="3">
        <v>0</v>
      </c>
      <c r="F1408" s="3">
        <v>25.45</v>
      </c>
      <c r="G1408" s="3">
        <v>29.03</v>
      </c>
      <c r="H1408" s="9">
        <v>0.27400000000000002</v>
      </c>
      <c r="I1408" s="9">
        <v>30.37</v>
      </c>
      <c r="J1408" s="9">
        <v>143.80000000000001</v>
      </c>
      <c r="K1408" s="3">
        <f t="shared" si="21"/>
        <v>75.197785170261014</v>
      </c>
    </row>
    <row r="1409" spans="1:11" x14ac:dyDescent="0.25">
      <c r="A1409" s="1">
        <v>45893</v>
      </c>
      <c r="B1409" s="5">
        <v>0.79166666666666663</v>
      </c>
      <c r="C1409" s="3">
        <v>1408</v>
      </c>
      <c r="D1409" s="3">
        <v>32.21</v>
      </c>
      <c r="E1409" s="3">
        <v>0</v>
      </c>
      <c r="F1409" s="3">
        <v>25.29</v>
      </c>
      <c r="G1409" s="3">
        <v>28.91</v>
      </c>
      <c r="H1409" s="9">
        <v>0.373</v>
      </c>
      <c r="I1409" s="9">
        <v>30.74</v>
      </c>
      <c r="J1409" s="9">
        <v>143.69999999999999</v>
      </c>
      <c r="K1409" s="3">
        <f t="shared" si="21"/>
        <v>74.882640588644719</v>
      </c>
    </row>
    <row r="1410" spans="1:11" x14ac:dyDescent="0.25">
      <c r="A1410" s="1">
        <v>45893</v>
      </c>
      <c r="B1410" s="5">
        <v>0.79861111111111116</v>
      </c>
      <c r="C1410" s="3">
        <v>1409</v>
      </c>
      <c r="D1410" s="3">
        <v>32.049999999999997</v>
      </c>
      <c r="E1410" s="3">
        <v>0</v>
      </c>
      <c r="F1410" s="3">
        <v>25.15</v>
      </c>
      <c r="G1410" s="3">
        <v>28.97</v>
      </c>
      <c r="H1410" s="9">
        <v>0.29399999999999998</v>
      </c>
      <c r="I1410" s="9">
        <v>30.57</v>
      </c>
      <c r="J1410" s="9">
        <v>143.69999999999999</v>
      </c>
      <c r="K1410" s="3">
        <f t="shared" si="21"/>
        <v>73.62501547781406</v>
      </c>
    </row>
    <row r="1411" spans="1:11" x14ac:dyDescent="0.25">
      <c r="A1411" s="1">
        <v>45893</v>
      </c>
      <c r="B1411" s="5">
        <v>0.80555555555555558</v>
      </c>
      <c r="C1411" s="3">
        <v>1410</v>
      </c>
      <c r="D1411" s="3">
        <v>31.91</v>
      </c>
      <c r="E1411" s="3">
        <v>0</v>
      </c>
      <c r="F1411" s="3">
        <v>25.11</v>
      </c>
      <c r="G1411" s="3">
        <v>28.82</v>
      </c>
      <c r="H1411" s="9">
        <v>0.33400000000000002</v>
      </c>
      <c r="I1411" s="9">
        <v>30.44</v>
      </c>
      <c r="J1411" s="9">
        <v>143.19999999999999</v>
      </c>
      <c r="K1411" s="3">
        <f t="shared" si="21"/>
        <v>74.257964899815434</v>
      </c>
    </row>
    <row r="1412" spans="1:11" x14ac:dyDescent="0.25">
      <c r="A1412" s="1">
        <v>45893</v>
      </c>
      <c r="B1412" s="5">
        <v>0.8125</v>
      </c>
      <c r="C1412" s="3">
        <v>1411</v>
      </c>
      <c r="D1412" s="3">
        <v>31.81</v>
      </c>
      <c r="E1412" s="3">
        <v>0</v>
      </c>
      <c r="F1412" s="3">
        <v>25.16</v>
      </c>
      <c r="G1412" s="3">
        <v>28.87</v>
      </c>
      <c r="H1412" s="9">
        <v>0.29499999999999998</v>
      </c>
      <c r="I1412" s="9">
        <v>30.28</v>
      </c>
      <c r="J1412" s="9">
        <v>143.1</v>
      </c>
      <c r="K1412" s="3">
        <f t="shared" si="21"/>
        <v>74.282433105611076</v>
      </c>
    </row>
    <row r="1413" spans="1:11" x14ac:dyDescent="0.25">
      <c r="A1413" s="1">
        <v>45893</v>
      </c>
      <c r="B1413" s="5">
        <v>0.81944444444444442</v>
      </c>
      <c r="C1413" s="3">
        <v>1412</v>
      </c>
      <c r="D1413" s="3">
        <v>31.72</v>
      </c>
      <c r="E1413" s="3">
        <v>0</v>
      </c>
      <c r="F1413" s="3">
        <v>25.15</v>
      </c>
      <c r="G1413" s="3">
        <v>28.83</v>
      </c>
      <c r="H1413" s="9">
        <v>0.27500000000000002</v>
      </c>
      <c r="I1413" s="9">
        <v>30.17</v>
      </c>
      <c r="J1413" s="9">
        <v>142.80000000000001</v>
      </c>
      <c r="K1413" s="3">
        <f t="shared" si="21"/>
        <v>74.456498037568181</v>
      </c>
    </row>
    <row r="1414" spans="1:11" x14ac:dyDescent="0.25">
      <c r="A1414" s="1">
        <v>45893</v>
      </c>
      <c r="B1414" s="5">
        <v>0.82638888888888884</v>
      </c>
      <c r="C1414" s="3">
        <v>1413</v>
      </c>
      <c r="D1414" s="3">
        <v>31.65</v>
      </c>
      <c r="E1414" s="3">
        <v>0</v>
      </c>
      <c r="F1414" s="3">
        <v>25.18</v>
      </c>
      <c r="G1414" s="3">
        <v>28.71</v>
      </c>
      <c r="H1414" s="9" t="s">
        <v>26</v>
      </c>
      <c r="I1414" s="9">
        <v>30.04</v>
      </c>
      <c r="J1414" s="9">
        <v>142.4</v>
      </c>
      <c r="K1414" s="3">
        <f t="shared" si="21"/>
        <v>75.371801139199121</v>
      </c>
    </row>
    <row r="1415" spans="1:11" x14ac:dyDescent="0.25">
      <c r="A1415" s="1">
        <v>45893</v>
      </c>
      <c r="B1415" s="5">
        <v>0.83333333333333337</v>
      </c>
      <c r="C1415" s="3">
        <v>1414</v>
      </c>
      <c r="D1415" s="3">
        <v>31.59</v>
      </c>
      <c r="E1415" s="3">
        <v>0</v>
      </c>
      <c r="F1415" s="3">
        <v>25.26</v>
      </c>
      <c r="G1415" s="3">
        <v>28.59</v>
      </c>
      <c r="H1415" s="9" t="s">
        <v>26</v>
      </c>
      <c r="I1415" s="9">
        <v>29.94</v>
      </c>
      <c r="J1415" s="9">
        <v>142.4</v>
      </c>
      <c r="K1415" s="3">
        <f t="shared" ref="K1415:K1478" si="22">100*((0.6108*EXP(17.27*F1415/(F1415+237.3)) - 0.066*(G1415-F1415)) / (0.6108*EXP(17.27*G1415/(G1415+237.3))))</f>
        <v>76.625457098434651</v>
      </c>
    </row>
    <row r="1416" spans="1:11" x14ac:dyDescent="0.25">
      <c r="A1416" s="1">
        <v>45893</v>
      </c>
      <c r="B1416" s="5">
        <v>0.84027777777777779</v>
      </c>
      <c r="C1416" s="3">
        <v>1415</v>
      </c>
      <c r="D1416" s="3">
        <v>31.55</v>
      </c>
      <c r="E1416" s="3">
        <v>0</v>
      </c>
      <c r="F1416" s="3">
        <v>25.18</v>
      </c>
      <c r="G1416" s="3">
        <v>28.44</v>
      </c>
      <c r="H1416" s="9">
        <v>0.29499999999999998</v>
      </c>
      <c r="I1416" s="9">
        <v>29.82</v>
      </c>
      <c r="J1416" s="9">
        <v>142</v>
      </c>
      <c r="K1416" s="3">
        <f t="shared" si="22"/>
        <v>77.020413959296377</v>
      </c>
    </row>
    <row r="1417" spans="1:11" x14ac:dyDescent="0.25">
      <c r="A1417" s="1">
        <v>45893</v>
      </c>
      <c r="B1417" s="5">
        <v>0.84722222222222221</v>
      </c>
      <c r="C1417" s="3">
        <v>1416</v>
      </c>
      <c r="D1417" s="3">
        <v>31.53</v>
      </c>
      <c r="E1417" s="3">
        <v>0</v>
      </c>
      <c r="F1417" s="3">
        <v>25.17</v>
      </c>
      <c r="G1417" s="3">
        <v>28.47</v>
      </c>
      <c r="H1417" s="9">
        <v>0.315</v>
      </c>
      <c r="I1417" s="9">
        <v>29.72</v>
      </c>
      <c r="J1417" s="9">
        <v>141.6</v>
      </c>
      <c r="K1417" s="3">
        <f t="shared" si="22"/>
        <v>76.769476323093301</v>
      </c>
    </row>
    <row r="1418" spans="1:11" x14ac:dyDescent="0.25">
      <c r="A1418" s="1">
        <v>45893</v>
      </c>
      <c r="B1418" s="5">
        <v>0.85416666666666663</v>
      </c>
      <c r="C1418" s="3">
        <v>1417</v>
      </c>
      <c r="D1418" s="3">
        <v>31.49</v>
      </c>
      <c r="E1418" s="3">
        <v>0</v>
      </c>
      <c r="F1418" s="3">
        <v>25.25</v>
      </c>
      <c r="G1418" s="3">
        <v>28.42</v>
      </c>
      <c r="H1418" s="9">
        <v>0.216</v>
      </c>
      <c r="I1418" s="9">
        <v>29.61</v>
      </c>
      <c r="J1418" s="9">
        <v>141.80000000000001</v>
      </c>
      <c r="K1418" s="3">
        <f t="shared" si="22"/>
        <v>77.60805216538887</v>
      </c>
    </row>
    <row r="1419" spans="1:11" x14ac:dyDescent="0.25">
      <c r="A1419" s="1">
        <v>45893</v>
      </c>
      <c r="B1419" s="5">
        <v>0.86111111111111116</v>
      </c>
      <c r="C1419" s="3">
        <v>1418</v>
      </c>
      <c r="D1419" s="3">
        <v>31.44</v>
      </c>
      <c r="E1419" s="3">
        <v>0</v>
      </c>
      <c r="F1419" s="3">
        <v>25.17</v>
      </c>
      <c r="G1419" s="3">
        <v>28.3</v>
      </c>
      <c r="H1419" s="9">
        <v>0.19700000000000001</v>
      </c>
      <c r="I1419" s="9">
        <v>29.52</v>
      </c>
      <c r="J1419" s="9">
        <v>141.5</v>
      </c>
      <c r="K1419" s="3">
        <f t="shared" si="22"/>
        <v>77.822617920700111</v>
      </c>
    </row>
    <row r="1420" spans="1:11" x14ac:dyDescent="0.25">
      <c r="A1420" s="1">
        <v>45893</v>
      </c>
      <c r="B1420" s="5">
        <v>0.86805555555555558</v>
      </c>
      <c r="C1420" s="3">
        <v>1419</v>
      </c>
      <c r="D1420" s="3">
        <v>31.39</v>
      </c>
      <c r="E1420" s="3">
        <v>0</v>
      </c>
      <c r="F1420" s="3">
        <v>25.14</v>
      </c>
      <c r="G1420" s="3">
        <v>28.16</v>
      </c>
      <c r="H1420" s="9">
        <v>0.25600000000000001</v>
      </c>
      <c r="I1420" s="9">
        <v>29.42</v>
      </c>
      <c r="J1420" s="9">
        <v>141</v>
      </c>
      <c r="K1420" s="3">
        <f t="shared" si="22"/>
        <v>78.49920295077915</v>
      </c>
    </row>
    <row r="1421" spans="1:11" x14ac:dyDescent="0.25">
      <c r="A1421" s="1">
        <v>45893</v>
      </c>
      <c r="B1421" s="5">
        <v>0.875</v>
      </c>
      <c r="C1421" s="3">
        <v>1420</v>
      </c>
      <c r="D1421" s="3">
        <v>31.32</v>
      </c>
      <c r="E1421" s="3">
        <v>0</v>
      </c>
      <c r="F1421" s="3">
        <v>25.13</v>
      </c>
      <c r="G1421" s="3">
        <v>28.14</v>
      </c>
      <c r="H1421" s="9">
        <v>0.23599999999999999</v>
      </c>
      <c r="I1421" s="9">
        <v>28.34</v>
      </c>
      <c r="J1421" s="9">
        <v>140.80000000000001</v>
      </c>
      <c r="K1421" s="3">
        <f t="shared" si="22"/>
        <v>78.558023362348933</v>
      </c>
    </row>
    <row r="1422" spans="1:11" x14ac:dyDescent="0.25">
      <c r="A1422" s="1">
        <v>45893</v>
      </c>
      <c r="B1422" s="5">
        <v>0.88194444444444442</v>
      </c>
      <c r="C1422" s="3">
        <v>1421</v>
      </c>
      <c r="D1422" s="3">
        <v>31.25</v>
      </c>
      <c r="E1422" s="3">
        <v>0</v>
      </c>
      <c r="F1422" s="3">
        <v>25.04</v>
      </c>
      <c r="G1422" s="3">
        <v>28.08</v>
      </c>
      <c r="H1422" s="9">
        <v>0.29599999999999999</v>
      </c>
      <c r="I1422" s="9">
        <v>28.26</v>
      </c>
      <c r="J1422" s="9">
        <v>140.1</v>
      </c>
      <c r="K1422" s="3">
        <f t="shared" si="22"/>
        <v>78.331422281171854</v>
      </c>
    </row>
    <row r="1423" spans="1:11" x14ac:dyDescent="0.25">
      <c r="A1423" s="1">
        <v>45893</v>
      </c>
      <c r="B1423" s="5">
        <v>0.88888888888888884</v>
      </c>
      <c r="C1423" s="3">
        <v>1422</v>
      </c>
      <c r="D1423" s="3">
        <v>31.16</v>
      </c>
      <c r="E1423" s="3">
        <v>0</v>
      </c>
      <c r="F1423" s="3">
        <v>24.97</v>
      </c>
      <c r="G1423" s="3">
        <v>27.91</v>
      </c>
      <c r="H1423" s="9">
        <v>0.25700000000000001</v>
      </c>
      <c r="I1423" s="9">
        <v>28.03</v>
      </c>
      <c r="J1423" s="9">
        <v>140.19999999999999</v>
      </c>
      <c r="K1423" s="3">
        <f t="shared" si="22"/>
        <v>78.934821132279282</v>
      </c>
    </row>
    <row r="1424" spans="1:11" x14ac:dyDescent="0.25">
      <c r="A1424" s="1">
        <v>45893</v>
      </c>
      <c r="B1424" s="5">
        <v>0.89583333333333337</v>
      </c>
      <c r="C1424" s="3">
        <v>1423</v>
      </c>
      <c r="D1424" s="3">
        <v>31.09</v>
      </c>
      <c r="E1424" s="3">
        <v>0</v>
      </c>
      <c r="F1424" s="3">
        <v>25.02</v>
      </c>
      <c r="G1424" s="3">
        <v>27.94</v>
      </c>
      <c r="H1424" s="9">
        <v>0.27700000000000002</v>
      </c>
      <c r="I1424" s="9">
        <v>29.04</v>
      </c>
      <c r="J1424" s="9">
        <v>139.80000000000001</v>
      </c>
      <c r="K1424" s="3">
        <f t="shared" si="22"/>
        <v>79.082428680674226</v>
      </c>
    </row>
    <row r="1425" spans="1:11" x14ac:dyDescent="0.25">
      <c r="A1425" s="1">
        <v>45893</v>
      </c>
      <c r="B1425" s="5">
        <v>0.90277777777777779</v>
      </c>
      <c r="C1425" s="3">
        <v>1424</v>
      </c>
      <c r="D1425" s="3">
        <v>31.04</v>
      </c>
      <c r="E1425" s="3">
        <v>0</v>
      </c>
      <c r="F1425" s="3">
        <v>25.03</v>
      </c>
      <c r="G1425" s="3">
        <v>27.88</v>
      </c>
      <c r="H1425" s="9">
        <v>9.8000000000000004E-2</v>
      </c>
      <c r="I1425" s="9">
        <v>27.5</v>
      </c>
      <c r="J1425" s="9">
        <v>139.4</v>
      </c>
      <c r="K1425" s="3">
        <f t="shared" si="22"/>
        <v>79.532794531291827</v>
      </c>
    </row>
    <row r="1426" spans="1:11" x14ac:dyDescent="0.25">
      <c r="A1426" s="1">
        <v>45893</v>
      </c>
      <c r="B1426" s="5">
        <v>0.90972222222222221</v>
      </c>
      <c r="C1426" s="3">
        <v>1425</v>
      </c>
      <c r="D1426" s="3">
        <v>30.99</v>
      </c>
      <c r="E1426" s="3">
        <v>0</v>
      </c>
      <c r="F1426" s="3">
        <v>25</v>
      </c>
      <c r="G1426" s="3">
        <v>27.81</v>
      </c>
      <c r="H1426" s="9">
        <v>0.316</v>
      </c>
      <c r="I1426" s="9">
        <v>28.37</v>
      </c>
      <c r="J1426" s="9">
        <v>139.4</v>
      </c>
      <c r="K1426" s="3">
        <f t="shared" si="22"/>
        <v>79.777075437664024</v>
      </c>
    </row>
    <row r="1427" spans="1:11" x14ac:dyDescent="0.25">
      <c r="A1427" s="1">
        <v>45893</v>
      </c>
      <c r="B1427" s="5">
        <v>0.91666666666666663</v>
      </c>
      <c r="C1427" s="3">
        <v>1426</v>
      </c>
      <c r="D1427" s="3">
        <v>30.94</v>
      </c>
      <c r="E1427" s="3">
        <v>0</v>
      </c>
      <c r="F1427" s="3">
        <v>24.9</v>
      </c>
      <c r="G1427" s="3">
        <v>27.74</v>
      </c>
      <c r="H1427" s="9">
        <v>0.29699999999999999</v>
      </c>
      <c r="I1427" s="9">
        <v>28.75</v>
      </c>
      <c r="J1427" s="9">
        <v>139.1</v>
      </c>
      <c r="K1427" s="3">
        <f t="shared" si="22"/>
        <v>79.544771596633012</v>
      </c>
    </row>
    <row r="1428" spans="1:11" x14ac:dyDescent="0.25">
      <c r="A1428" s="1">
        <v>45893</v>
      </c>
      <c r="B1428" s="5">
        <v>0.92361111111111116</v>
      </c>
      <c r="C1428" s="3">
        <v>1427</v>
      </c>
      <c r="D1428" s="3">
        <v>30.88</v>
      </c>
      <c r="E1428" s="3">
        <v>0</v>
      </c>
      <c r="F1428" s="3">
        <v>24.81</v>
      </c>
      <c r="G1428" s="3">
        <v>27.65</v>
      </c>
      <c r="H1428" s="9">
        <v>0.29699999999999999</v>
      </c>
      <c r="I1428" s="9">
        <v>28.64</v>
      </c>
      <c r="J1428" s="9">
        <v>139</v>
      </c>
      <c r="K1428" s="3">
        <f t="shared" si="22"/>
        <v>79.508581835006424</v>
      </c>
    </row>
    <row r="1429" spans="1:11" x14ac:dyDescent="0.25">
      <c r="A1429" s="1">
        <v>45893</v>
      </c>
      <c r="B1429" s="5">
        <v>0.93055555555555558</v>
      </c>
      <c r="C1429" s="3">
        <v>1428</v>
      </c>
      <c r="D1429" s="3">
        <v>30.82</v>
      </c>
      <c r="E1429" s="3">
        <v>0</v>
      </c>
      <c r="F1429" s="3">
        <v>24.72</v>
      </c>
      <c r="G1429" s="3">
        <v>27.55</v>
      </c>
      <c r="H1429" s="9">
        <v>0.317</v>
      </c>
      <c r="I1429" s="9">
        <v>28.17</v>
      </c>
      <c r="J1429" s="9">
        <v>138.80000000000001</v>
      </c>
      <c r="K1429" s="3">
        <f t="shared" si="22"/>
        <v>79.536592999333934</v>
      </c>
    </row>
    <row r="1430" spans="1:11" x14ac:dyDescent="0.25">
      <c r="A1430" s="1">
        <v>45893</v>
      </c>
      <c r="B1430" s="5">
        <v>0.9375</v>
      </c>
      <c r="C1430" s="3">
        <v>1429</v>
      </c>
      <c r="D1430" s="3">
        <v>30.76</v>
      </c>
      <c r="E1430" s="3">
        <v>0</v>
      </c>
      <c r="F1430" s="3">
        <v>24.73</v>
      </c>
      <c r="G1430" s="3">
        <v>27.47</v>
      </c>
      <c r="H1430" s="9">
        <v>0.29699999999999999</v>
      </c>
      <c r="I1430" s="9">
        <v>28.47</v>
      </c>
      <c r="J1430" s="9">
        <v>138.4</v>
      </c>
      <c r="K1430" s="3">
        <f t="shared" si="22"/>
        <v>80.122158968833801</v>
      </c>
    </row>
    <row r="1431" spans="1:11" x14ac:dyDescent="0.25">
      <c r="A1431" s="1">
        <v>45893</v>
      </c>
      <c r="B1431" s="5">
        <v>0.94444444444444442</v>
      </c>
      <c r="C1431" s="3">
        <v>1430</v>
      </c>
      <c r="D1431" s="3">
        <v>30.71</v>
      </c>
      <c r="E1431" s="3">
        <v>0</v>
      </c>
      <c r="F1431" s="3">
        <v>24.76</v>
      </c>
      <c r="G1431" s="3">
        <v>27.45</v>
      </c>
      <c r="H1431" s="9">
        <v>0.27700000000000002</v>
      </c>
      <c r="I1431" s="9">
        <v>25.39</v>
      </c>
      <c r="J1431" s="9">
        <v>137.9</v>
      </c>
      <c r="K1431" s="3">
        <f t="shared" si="22"/>
        <v>80.458652016964066</v>
      </c>
    </row>
    <row r="1432" spans="1:11" x14ac:dyDescent="0.25">
      <c r="A1432" s="1">
        <v>45893</v>
      </c>
      <c r="B1432" s="5">
        <v>0.95138888888888884</v>
      </c>
      <c r="C1432" s="3">
        <v>1431</v>
      </c>
      <c r="D1432" s="3">
        <v>30.66</v>
      </c>
      <c r="E1432" s="3">
        <v>0</v>
      </c>
      <c r="F1432" s="3">
        <v>24.71</v>
      </c>
      <c r="G1432" s="3">
        <v>27.3</v>
      </c>
      <c r="H1432" s="9">
        <v>0.17799999999999999</v>
      </c>
      <c r="I1432" s="9">
        <v>26.31</v>
      </c>
      <c r="J1432" s="9">
        <v>138</v>
      </c>
      <c r="K1432" s="3">
        <f t="shared" si="22"/>
        <v>81.093239579083729</v>
      </c>
    </row>
    <row r="1433" spans="1:11" x14ac:dyDescent="0.25">
      <c r="A1433" s="1">
        <v>45893</v>
      </c>
      <c r="B1433" s="5">
        <v>0.95833333333333337</v>
      </c>
      <c r="C1433" s="3">
        <v>1432</v>
      </c>
      <c r="D1433" s="3">
        <v>30.6</v>
      </c>
      <c r="E1433" s="3">
        <v>0</v>
      </c>
      <c r="F1433" s="3">
        <v>24.64</v>
      </c>
      <c r="G1433" s="3">
        <v>27.17</v>
      </c>
      <c r="H1433" s="9">
        <v>0.317</v>
      </c>
      <c r="I1433" s="9">
        <v>28.23</v>
      </c>
      <c r="J1433" s="9">
        <v>137.6</v>
      </c>
      <c r="K1433" s="3">
        <f t="shared" si="22"/>
        <v>81.462300770723388</v>
      </c>
    </row>
    <row r="1434" spans="1:11" x14ac:dyDescent="0.25">
      <c r="A1434" s="1">
        <v>45893</v>
      </c>
      <c r="B1434" s="5">
        <v>0.96527777777777779</v>
      </c>
      <c r="C1434" s="3">
        <v>1433</v>
      </c>
      <c r="D1434" s="3">
        <v>30.5</v>
      </c>
      <c r="E1434" s="3">
        <v>0</v>
      </c>
      <c r="F1434" s="3">
        <v>24.6</v>
      </c>
      <c r="G1434" s="3">
        <v>27.12</v>
      </c>
      <c r="H1434" s="9">
        <v>0.19800000000000001</v>
      </c>
      <c r="I1434" s="9">
        <v>25.81</v>
      </c>
      <c r="J1434" s="9">
        <v>137.19999999999999</v>
      </c>
      <c r="K1434" s="3">
        <f t="shared" si="22"/>
        <v>81.513634745006428</v>
      </c>
    </row>
    <row r="1435" spans="1:11" x14ac:dyDescent="0.25">
      <c r="A1435" s="1">
        <v>45893</v>
      </c>
      <c r="B1435" s="5">
        <v>0.97222222222222221</v>
      </c>
      <c r="C1435" s="3">
        <v>1434</v>
      </c>
      <c r="D1435" s="3">
        <v>30.4</v>
      </c>
      <c r="E1435" s="3">
        <v>0</v>
      </c>
      <c r="F1435" s="3">
        <v>24.36</v>
      </c>
      <c r="G1435" s="3">
        <v>26.73</v>
      </c>
      <c r="H1435" s="9">
        <v>0.35699999999999998</v>
      </c>
      <c r="I1435" s="9">
        <v>27.62</v>
      </c>
      <c r="J1435" s="9">
        <v>137.1</v>
      </c>
      <c r="K1435" s="3">
        <f t="shared" si="22"/>
        <v>82.427373548043306</v>
      </c>
    </row>
    <row r="1436" spans="1:11" x14ac:dyDescent="0.25">
      <c r="A1436" s="1">
        <v>45893</v>
      </c>
      <c r="B1436" s="5">
        <v>0.97916666666666663</v>
      </c>
      <c r="C1436" s="3">
        <v>1435</v>
      </c>
      <c r="D1436" s="3">
        <v>30.34</v>
      </c>
      <c r="E1436" s="3">
        <v>0</v>
      </c>
      <c r="F1436" s="3">
        <v>24.25</v>
      </c>
      <c r="G1436" s="3">
        <v>26.59</v>
      </c>
      <c r="H1436" s="9">
        <v>0.25800000000000001</v>
      </c>
      <c r="I1436" s="9">
        <v>26.12</v>
      </c>
      <c r="J1436" s="9">
        <v>136.9</v>
      </c>
      <c r="K1436" s="3">
        <f t="shared" si="22"/>
        <v>82.590670563217159</v>
      </c>
    </row>
    <row r="1437" spans="1:11" x14ac:dyDescent="0.25">
      <c r="A1437" s="1">
        <v>45893</v>
      </c>
      <c r="B1437" s="5">
        <v>0.98611111111111116</v>
      </c>
      <c r="C1437" s="3">
        <v>1436</v>
      </c>
      <c r="D1437" s="3">
        <v>30.25</v>
      </c>
      <c r="E1437" s="3">
        <v>0</v>
      </c>
      <c r="F1437" s="3">
        <v>24.28</v>
      </c>
      <c r="G1437" s="3">
        <v>26.66</v>
      </c>
      <c r="H1437" s="9">
        <v>0.218</v>
      </c>
      <c r="I1437" s="9">
        <v>27.9</v>
      </c>
      <c r="J1437" s="9">
        <v>136.5</v>
      </c>
      <c r="K1437" s="3">
        <f t="shared" si="22"/>
        <v>82.331577774736303</v>
      </c>
    </row>
    <row r="1438" spans="1:11" x14ac:dyDescent="0.25">
      <c r="A1438" s="1">
        <v>45893</v>
      </c>
      <c r="B1438" s="5">
        <v>0.99305555555555558</v>
      </c>
      <c r="C1438" s="3">
        <v>1437</v>
      </c>
      <c r="D1438" s="3">
        <v>30.17</v>
      </c>
      <c r="E1438" s="3">
        <v>0</v>
      </c>
      <c r="F1438" s="3">
        <v>24.31</v>
      </c>
      <c r="G1438" s="3">
        <v>26.7</v>
      </c>
      <c r="H1438" s="9">
        <v>0.377</v>
      </c>
      <c r="I1438" s="9">
        <v>27.81</v>
      </c>
      <c r="J1438" s="9">
        <v>136.5</v>
      </c>
      <c r="K1438" s="3">
        <f t="shared" si="22"/>
        <v>82.275055076293754</v>
      </c>
    </row>
    <row r="1439" spans="1:11" x14ac:dyDescent="0.25">
      <c r="A1439" s="1">
        <v>45894</v>
      </c>
      <c r="B1439" s="5">
        <v>0</v>
      </c>
      <c r="C1439" s="3">
        <v>1438</v>
      </c>
      <c r="D1439" s="3">
        <v>30.09</v>
      </c>
      <c r="E1439" s="3">
        <v>0</v>
      </c>
      <c r="F1439" s="3">
        <v>24.3</v>
      </c>
      <c r="G1439" s="3">
        <v>26.66</v>
      </c>
      <c r="H1439" s="9">
        <v>0.29799999999999999</v>
      </c>
      <c r="I1439" s="9">
        <v>27.75</v>
      </c>
      <c r="J1439" s="9">
        <v>136.19999999999999</v>
      </c>
      <c r="K1439" s="3">
        <f t="shared" si="22"/>
        <v>82.473408950345586</v>
      </c>
    </row>
    <row r="1440" spans="1:11" x14ac:dyDescent="0.25">
      <c r="A1440" s="1">
        <v>45894</v>
      </c>
      <c r="B1440" s="5">
        <v>6.9444444444444441E-3</v>
      </c>
      <c r="C1440" s="3">
        <v>1439</v>
      </c>
      <c r="D1440" s="3">
        <v>29.99</v>
      </c>
      <c r="E1440" s="3">
        <v>0</v>
      </c>
      <c r="F1440" s="3">
        <v>24.08</v>
      </c>
      <c r="G1440" s="3">
        <v>26.31</v>
      </c>
      <c r="H1440" s="9">
        <v>0.33800000000000002</v>
      </c>
      <c r="I1440" s="9">
        <v>27.68</v>
      </c>
      <c r="J1440" s="9">
        <v>135.9</v>
      </c>
      <c r="K1440" s="3">
        <f t="shared" si="22"/>
        <v>83.279333538865615</v>
      </c>
    </row>
    <row r="1441" spans="1:11" x14ac:dyDescent="0.25">
      <c r="A1441" s="1">
        <v>45894</v>
      </c>
      <c r="B1441" s="5">
        <v>1.3888888888888888E-2</v>
      </c>
      <c r="C1441" s="3">
        <v>1440</v>
      </c>
      <c r="D1441" s="3">
        <v>29.9</v>
      </c>
      <c r="E1441" s="3">
        <v>0</v>
      </c>
      <c r="F1441" s="3">
        <v>24.05</v>
      </c>
      <c r="G1441" s="3">
        <v>26.32</v>
      </c>
      <c r="H1441" s="9">
        <v>0.35799999999999998</v>
      </c>
      <c r="I1441" s="9">
        <v>27.57</v>
      </c>
      <c r="J1441" s="9">
        <v>135.69999999999999</v>
      </c>
      <c r="K1441" s="3">
        <f t="shared" si="22"/>
        <v>82.995782036408698</v>
      </c>
    </row>
    <row r="1442" spans="1:11" x14ac:dyDescent="0.25">
      <c r="A1442" s="1">
        <v>45894</v>
      </c>
      <c r="B1442" s="5">
        <v>2.0833333333333332E-2</v>
      </c>
      <c r="C1442" s="3">
        <v>1441</v>
      </c>
      <c r="D1442" s="3">
        <v>29.84</v>
      </c>
      <c r="E1442" s="3">
        <v>0</v>
      </c>
      <c r="F1442" s="3">
        <v>23.98</v>
      </c>
      <c r="G1442" s="3">
        <v>26.18</v>
      </c>
      <c r="H1442" s="9">
        <v>0.41699999999999998</v>
      </c>
      <c r="I1442" s="9">
        <v>27.48</v>
      </c>
      <c r="J1442" s="9">
        <v>135.5</v>
      </c>
      <c r="K1442" s="3">
        <f t="shared" si="22"/>
        <v>83.450860277171657</v>
      </c>
    </row>
    <row r="1443" spans="1:11" x14ac:dyDescent="0.25">
      <c r="A1443" s="1">
        <v>45894</v>
      </c>
      <c r="B1443" s="5">
        <v>2.7777777777777776E-2</v>
      </c>
      <c r="C1443" s="3">
        <v>1442</v>
      </c>
      <c r="D1443" s="3">
        <v>29.77</v>
      </c>
      <c r="E1443" s="3">
        <v>0</v>
      </c>
      <c r="F1443" s="3">
        <v>23.94</v>
      </c>
      <c r="G1443" s="3">
        <v>26.1</v>
      </c>
      <c r="H1443" s="9">
        <v>0.39800000000000002</v>
      </c>
      <c r="I1443" s="9">
        <v>27.4</v>
      </c>
      <c r="J1443" s="9">
        <v>135.19999999999999</v>
      </c>
      <c r="K1443" s="3">
        <f t="shared" si="22"/>
        <v>83.712670839670196</v>
      </c>
    </row>
    <row r="1444" spans="1:11" x14ac:dyDescent="0.25">
      <c r="A1444" s="1">
        <v>45894</v>
      </c>
      <c r="B1444" s="5">
        <v>3.4722222222222224E-2</v>
      </c>
      <c r="C1444" s="3">
        <v>1443</v>
      </c>
      <c r="D1444" s="3">
        <v>29.69</v>
      </c>
      <c r="E1444" s="3">
        <v>0</v>
      </c>
      <c r="F1444" s="3">
        <v>23.92</v>
      </c>
      <c r="G1444" s="3">
        <v>26.13</v>
      </c>
      <c r="H1444" s="9">
        <v>0.378</v>
      </c>
      <c r="I1444" s="9">
        <v>25.93</v>
      </c>
      <c r="J1444" s="9">
        <v>135.19999999999999</v>
      </c>
      <c r="K1444" s="3">
        <f t="shared" si="22"/>
        <v>83.361693996025934</v>
      </c>
    </row>
    <row r="1445" spans="1:11" x14ac:dyDescent="0.25">
      <c r="A1445" s="1">
        <v>45894</v>
      </c>
      <c r="B1445" s="5">
        <v>4.1666666666666664E-2</v>
      </c>
      <c r="C1445" s="3">
        <v>1444</v>
      </c>
      <c r="D1445" s="3">
        <v>29.61</v>
      </c>
      <c r="E1445" s="3">
        <v>0</v>
      </c>
      <c r="F1445" s="3">
        <v>23.7</v>
      </c>
      <c r="G1445" s="3">
        <v>25.78</v>
      </c>
      <c r="H1445" s="9">
        <v>0.33800000000000002</v>
      </c>
      <c r="I1445" s="9">
        <v>26.8</v>
      </c>
      <c r="J1445" s="9">
        <v>135.19999999999999</v>
      </c>
      <c r="K1445" s="3">
        <f t="shared" si="22"/>
        <v>84.187812984855682</v>
      </c>
    </row>
    <row r="1446" spans="1:11" x14ac:dyDescent="0.25">
      <c r="A1446" s="1">
        <v>45894</v>
      </c>
      <c r="B1446" s="5">
        <v>4.8611111111111112E-2</v>
      </c>
      <c r="C1446" s="3">
        <v>1445</v>
      </c>
      <c r="D1446" s="3">
        <v>29.52</v>
      </c>
      <c r="E1446" s="3">
        <v>0</v>
      </c>
      <c r="F1446" s="3">
        <v>23.74</v>
      </c>
      <c r="G1446" s="3">
        <v>25.77</v>
      </c>
      <c r="H1446" s="9">
        <v>0.35799999999999998</v>
      </c>
      <c r="I1446" s="9">
        <v>27.15</v>
      </c>
      <c r="J1446" s="9">
        <v>134.5</v>
      </c>
      <c r="K1446" s="3">
        <f t="shared" si="22"/>
        <v>84.55009263056003</v>
      </c>
    </row>
    <row r="1447" spans="1:11" x14ac:dyDescent="0.25">
      <c r="A1447" s="1">
        <v>45894</v>
      </c>
      <c r="B1447" s="5">
        <v>5.5555555555555552E-2</v>
      </c>
      <c r="C1447" s="3">
        <v>1446</v>
      </c>
      <c r="D1447" s="3">
        <v>29.42</v>
      </c>
      <c r="E1447" s="3">
        <v>0</v>
      </c>
      <c r="F1447" s="3">
        <v>23.64</v>
      </c>
      <c r="G1447" s="3">
        <v>25.71</v>
      </c>
      <c r="H1447" s="9">
        <v>0.35799999999999998</v>
      </c>
      <c r="I1447" s="9">
        <v>26.62</v>
      </c>
      <c r="J1447" s="9">
        <v>134</v>
      </c>
      <c r="K1447" s="3">
        <f t="shared" si="22"/>
        <v>84.237912857628643</v>
      </c>
    </row>
    <row r="1448" spans="1:11" x14ac:dyDescent="0.25">
      <c r="A1448" s="1">
        <v>45894</v>
      </c>
      <c r="B1448" s="5">
        <v>6.25E-2</v>
      </c>
      <c r="C1448" s="3">
        <v>1447</v>
      </c>
      <c r="D1448" s="3">
        <v>29.35</v>
      </c>
      <c r="E1448" s="3">
        <v>0</v>
      </c>
      <c r="F1448" s="3">
        <v>23.63</v>
      </c>
      <c r="G1448" s="3">
        <v>25.71</v>
      </c>
      <c r="H1448" s="9">
        <v>0.378</v>
      </c>
      <c r="I1448" s="9">
        <v>26.55</v>
      </c>
      <c r="J1448" s="9">
        <v>134.1</v>
      </c>
      <c r="K1448" s="3">
        <f t="shared" si="22"/>
        <v>84.164762951494083</v>
      </c>
    </row>
    <row r="1449" spans="1:11" x14ac:dyDescent="0.25">
      <c r="A1449" s="1">
        <v>45894</v>
      </c>
      <c r="B1449" s="5">
        <v>6.9444444444444448E-2</v>
      </c>
      <c r="C1449" s="3">
        <v>1448</v>
      </c>
      <c r="D1449" s="3">
        <v>29.3</v>
      </c>
      <c r="E1449" s="3">
        <v>3.0000000000000001E-3</v>
      </c>
      <c r="F1449" s="3">
        <v>23.65</v>
      </c>
      <c r="G1449" s="3">
        <v>25.66</v>
      </c>
      <c r="H1449" s="9">
        <v>0.378</v>
      </c>
      <c r="I1449" s="9">
        <v>26.91</v>
      </c>
      <c r="J1449" s="9">
        <v>134.19999999999999</v>
      </c>
      <c r="K1449" s="3">
        <f t="shared" si="22"/>
        <v>84.661423500286588</v>
      </c>
    </row>
    <row r="1450" spans="1:11" x14ac:dyDescent="0.25">
      <c r="A1450" s="1">
        <v>45894</v>
      </c>
      <c r="B1450" s="5">
        <v>7.6388888888888895E-2</v>
      </c>
      <c r="C1450" s="3">
        <v>1449</v>
      </c>
      <c r="D1450" s="3">
        <v>29.26</v>
      </c>
      <c r="E1450" s="3">
        <v>3.0000000000000001E-3</v>
      </c>
      <c r="F1450" s="3">
        <v>23.61</v>
      </c>
      <c r="G1450" s="3">
        <v>25.62</v>
      </c>
      <c r="H1450" s="9">
        <v>0.31900000000000001</v>
      </c>
      <c r="I1450" s="9">
        <v>26.85</v>
      </c>
      <c r="J1450" s="9">
        <v>134</v>
      </c>
      <c r="K1450" s="3">
        <f t="shared" si="22"/>
        <v>84.648612517578556</v>
      </c>
    </row>
    <row r="1451" spans="1:11" x14ac:dyDescent="0.25">
      <c r="A1451" s="1">
        <v>45894</v>
      </c>
      <c r="B1451" s="5">
        <v>8.3333333333333329E-2</v>
      </c>
      <c r="C1451" s="3">
        <v>1450</v>
      </c>
      <c r="D1451" s="3">
        <v>29.2</v>
      </c>
      <c r="E1451" s="3">
        <v>0</v>
      </c>
      <c r="F1451" s="3">
        <v>23.62</v>
      </c>
      <c r="G1451" s="3">
        <v>25.64</v>
      </c>
      <c r="H1451" s="9">
        <v>0.2</v>
      </c>
      <c r="I1451" s="9">
        <v>26.8</v>
      </c>
      <c r="J1451" s="9">
        <v>133.30000000000001</v>
      </c>
      <c r="K1451" s="3">
        <f t="shared" si="22"/>
        <v>84.581595440962346</v>
      </c>
    </row>
    <row r="1452" spans="1:11" x14ac:dyDescent="0.25">
      <c r="A1452" s="1">
        <v>45894</v>
      </c>
      <c r="B1452" s="5">
        <v>9.0277777777777776E-2</v>
      </c>
      <c r="C1452" s="3">
        <v>1451</v>
      </c>
      <c r="D1452" s="3">
        <v>29.16</v>
      </c>
      <c r="E1452" s="3">
        <v>0</v>
      </c>
      <c r="F1452" s="3">
        <v>23.53</v>
      </c>
      <c r="G1452" s="3">
        <v>25.5</v>
      </c>
      <c r="H1452" s="9">
        <v>0.31900000000000001</v>
      </c>
      <c r="I1452" s="9">
        <v>26.71</v>
      </c>
      <c r="J1452" s="9">
        <v>133.1</v>
      </c>
      <c r="K1452" s="3">
        <f t="shared" si="22"/>
        <v>84.904872902544611</v>
      </c>
    </row>
    <row r="1453" spans="1:11" x14ac:dyDescent="0.25">
      <c r="A1453" s="1">
        <v>45894</v>
      </c>
      <c r="B1453" s="5">
        <v>9.7222222222222224E-2</v>
      </c>
      <c r="C1453" s="3">
        <v>1452</v>
      </c>
      <c r="D1453" s="3">
        <v>29.11</v>
      </c>
      <c r="E1453" s="3">
        <v>0</v>
      </c>
      <c r="F1453" s="3">
        <v>23.45</v>
      </c>
      <c r="G1453" s="3">
        <v>25.38</v>
      </c>
      <c r="H1453" s="9">
        <v>0.23899999999999999</v>
      </c>
      <c r="I1453" s="9">
        <v>26.65</v>
      </c>
      <c r="J1453" s="9">
        <v>133</v>
      </c>
      <c r="K1453" s="3">
        <f t="shared" si="22"/>
        <v>85.162843609646188</v>
      </c>
    </row>
    <row r="1454" spans="1:11" x14ac:dyDescent="0.25">
      <c r="A1454" s="1">
        <v>45894</v>
      </c>
      <c r="B1454" s="5">
        <v>0.10416666666666667</v>
      </c>
      <c r="C1454" s="3">
        <v>1453</v>
      </c>
      <c r="D1454" s="3">
        <v>29.06</v>
      </c>
      <c r="E1454" s="3">
        <v>0</v>
      </c>
      <c r="F1454" s="3">
        <v>23.37</v>
      </c>
      <c r="G1454" s="3">
        <v>25.26</v>
      </c>
      <c r="H1454" s="9">
        <v>0.27900000000000003</v>
      </c>
      <c r="I1454" s="9">
        <v>26.13</v>
      </c>
      <c r="J1454" s="9">
        <v>132.69999999999999</v>
      </c>
      <c r="K1454" s="3">
        <f t="shared" si="22"/>
        <v>85.422540389841046</v>
      </c>
    </row>
    <row r="1455" spans="1:11" x14ac:dyDescent="0.25">
      <c r="A1455" s="1">
        <v>45894</v>
      </c>
      <c r="B1455" s="5">
        <v>0.1111111111111111</v>
      </c>
      <c r="C1455" s="3">
        <v>1454</v>
      </c>
      <c r="D1455" s="3">
        <v>28.99</v>
      </c>
      <c r="E1455" s="3">
        <v>0</v>
      </c>
      <c r="F1455" s="3">
        <v>23.27</v>
      </c>
      <c r="G1455" s="3">
        <v>25.14</v>
      </c>
      <c r="H1455" s="9">
        <v>0.27900000000000003</v>
      </c>
      <c r="I1455" s="9">
        <v>26.05</v>
      </c>
      <c r="J1455" s="9">
        <v>132.80000000000001</v>
      </c>
      <c r="K1455" s="3">
        <f t="shared" si="22"/>
        <v>85.534678737518803</v>
      </c>
    </row>
    <row r="1456" spans="1:11" x14ac:dyDescent="0.25">
      <c r="A1456" s="1">
        <v>45894</v>
      </c>
      <c r="B1456" s="5">
        <v>0.11805555555555555</v>
      </c>
      <c r="C1456" s="3">
        <v>1455</v>
      </c>
      <c r="D1456" s="3">
        <v>28.93</v>
      </c>
      <c r="E1456" s="3">
        <v>0</v>
      </c>
      <c r="F1456" s="3">
        <v>23.38</v>
      </c>
      <c r="G1456" s="3">
        <v>25.22</v>
      </c>
      <c r="H1456" s="9">
        <v>0.16</v>
      </c>
      <c r="I1456" s="9">
        <v>26.4</v>
      </c>
      <c r="J1456" s="9">
        <v>132.30000000000001</v>
      </c>
      <c r="K1456" s="3">
        <f t="shared" si="22"/>
        <v>85.782759457376955</v>
      </c>
    </row>
    <row r="1457" spans="1:11" x14ac:dyDescent="0.25">
      <c r="A1457" s="1">
        <v>45894</v>
      </c>
      <c r="B1457" s="5">
        <v>0.125</v>
      </c>
      <c r="C1457" s="3">
        <v>1456</v>
      </c>
      <c r="D1457" s="3">
        <v>28.88</v>
      </c>
      <c r="E1457" s="3">
        <v>0</v>
      </c>
      <c r="F1457" s="3">
        <v>23.38</v>
      </c>
      <c r="G1457" s="3">
        <v>25.19</v>
      </c>
      <c r="H1457" s="9">
        <v>0.26</v>
      </c>
      <c r="I1457" s="9">
        <v>24.31</v>
      </c>
      <c r="J1457" s="9">
        <v>132.30000000000001</v>
      </c>
      <c r="K1457" s="3">
        <f t="shared" si="22"/>
        <v>85.997748569585582</v>
      </c>
    </row>
    <row r="1458" spans="1:11" x14ac:dyDescent="0.25">
      <c r="A1458" s="1">
        <v>45894</v>
      </c>
      <c r="B1458" s="5">
        <v>0.13194444444444445</v>
      </c>
      <c r="C1458" s="3">
        <v>1457</v>
      </c>
      <c r="D1458" s="3">
        <v>28.84</v>
      </c>
      <c r="E1458" s="3">
        <v>1.2999999999999999E-2</v>
      </c>
      <c r="F1458" s="3">
        <v>23.3</v>
      </c>
      <c r="G1458" s="3">
        <v>25.15</v>
      </c>
      <c r="H1458" s="9">
        <v>0.28000000000000003</v>
      </c>
      <c r="I1458" s="9">
        <v>25.42</v>
      </c>
      <c r="J1458" s="9">
        <v>132.19999999999999</v>
      </c>
      <c r="K1458" s="3">
        <f t="shared" si="22"/>
        <v>85.6870116522377</v>
      </c>
    </row>
    <row r="1459" spans="1:11" x14ac:dyDescent="0.25">
      <c r="A1459" s="1">
        <v>45894</v>
      </c>
      <c r="B1459" s="5">
        <v>0.1388888888888889</v>
      </c>
      <c r="C1459" s="3">
        <v>1458</v>
      </c>
      <c r="D1459" s="3">
        <v>28.76</v>
      </c>
      <c r="E1459" s="3">
        <v>0</v>
      </c>
      <c r="F1459" s="3">
        <v>23.14</v>
      </c>
      <c r="G1459" s="3">
        <v>24.86</v>
      </c>
      <c r="H1459" s="9">
        <v>0.29899999999999999</v>
      </c>
      <c r="I1459" s="9">
        <v>25.36</v>
      </c>
      <c r="J1459" s="9">
        <v>132.1</v>
      </c>
      <c r="K1459" s="3">
        <f t="shared" si="22"/>
        <v>86.57751597852797</v>
      </c>
    </row>
    <row r="1460" spans="1:11" x14ac:dyDescent="0.25">
      <c r="A1460" s="1">
        <v>45894</v>
      </c>
      <c r="B1460" s="5">
        <v>0.14583333333333334</v>
      </c>
      <c r="C1460" s="3">
        <v>1459</v>
      </c>
      <c r="D1460" s="3">
        <v>28.68</v>
      </c>
      <c r="E1460" s="3">
        <v>0.02</v>
      </c>
      <c r="F1460" s="3">
        <v>22.93</v>
      </c>
      <c r="G1460" s="3">
        <v>24.58</v>
      </c>
      <c r="H1460" s="9">
        <v>0.24</v>
      </c>
      <c r="I1460" s="9">
        <v>23.09</v>
      </c>
      <c r="J1460" s="9">
        <v>131.4</v>
      </c>
      <c r="K1460" s="3">
        <f t="shared" si="22"/>
        <v>87.029063261785055</v>
      </c>
    </row>
    <row r="1461" spans="1:11" x14ac:dyDescent="0.25">
      <c r="A1461" s="1">
        <v>45894</v>
      </c>
      <c r="B1461" s="5">
        <v>0.15277777777777779</v>
      </c>
      <c r="C1461" s="3">
        <v>1460</v>
      </c>
      <c r="D1461" s="3">
        <v>28.56</v>
      </c>
      <c r="E1461" s="3">
        <v>2.5999999999999999E-2</v>
      </c>
      <c r="F1461" s="3">
        <v>22.65</v>
      </c>
      <c r="G1461" s="3">
        <v>24.35</v>
      </c>
      <c r="H1461" s="9">
        <v>0.24</v>
      </c>
      <c r="I1461" s="9">
        <v>25.25</v>
      </c>
      <c r="J1461" s="9">
        <v>131.30000000000001</v>
      </c>
      <c r="K1461" s="3">
        <f t="shared" si="22"/>
        <v>86.582013726695877</v>
      </c>
    </row>
    <row r="1462" spans="1:11" x14ac:dyDescent="0.25">
      <c r="A1462" s="1">
        <v>45894</v>
      </c>
      <c r="B1462" s="5">
        <v>0.15972222222222221</v>
      </c>
      <c r="C1462" s="3">
        <v>1461</v>
      </c>
      <c r="D1462" s="3">
        <v>28.43</v>
      </c>
      <c r="E1462" s="3">
        <v>1.7000000000000001E-2</v>
      </c>
      <c r="F1462" s="3">
        <v>22.86</v>
      </c>
      <c r="G1462" s="3">
        <v>24.59</v>
      </c>
      <c r="H1462" s="9">
        <v>0.36</v>
      </c>
      <c r="I1462" s="9">
        <v>25.92</v>
      </c>
      <c r="J1462" s="9">
        <v>131</v>
      </c>
      <c r="K1462" s="3">
        <f t="shared" si="22"/>
        <v>86.423604653110004</v>
      </c>
    </row>
    <row r="1463" spans="1:11" x14ac:dyDescent="0.25">
      <c r="A1463" s="1">
        <v>45894</v>
      </c>
      <c r="B1463" s="5">
        <v>0.16666666666666666</v>
      </c>
      <c r="C1463" s="3">
        <v>1462</v>
      </c>
      <c r="D1463" s="3">
        <v>28.36</v>
      </c>
      <c r="E1463" s="3">
        <v>0</v>
      </c>
      <c r="F1463" s="3">
        <v>23.22</v>
      </c>
      <c r="G1463" s="3">
        <v>24.82</v>
      </c>
      <c r="H1463" s="9">
        <v>0.32</v>
      </c>
      <c r="I1463" s="9">
        <v>25.03</v>
      </c>
      <c r="J1463" s="9">
        <v>130.9</v>
      </c>
      <c r="K1463" s="3">
        <f t="shared" si="22"/>
        <v>87.474915491853309</v>
      </c>
    </row>
    <row r="1464" spans="1:11" x14ac:dyDescent="0.25">
      <c r="A1464" s="1">
        <v>45894</v>
      </c>
      <c r="B1464" s="5">
        <v>0.1736111111111111</v>
      </c>
      <c r="C1464" s="3">
        <v>1463</v>
      </c>
      <c r="D1464" s="3">
        <v>28.31</v>
      </c>
      <c r="E1464" s="3">
        <v>0</v>
      </c>
      <c r="F1464" s="3">
        <v>23.28</v>
      </c>
      <c r="G1464" s="3">
        <v>24.84</v>
      </c>
      <c r="H1464" s="9">
        <v>0.22</v>
      </c>
      <c r="I1464" s="9">
        <v>25.8</v>
      </c>
      <c r="J1464" s="9">
        <v>130.5</v>
      </c>
      <c r="K1464" s="3">
        <f t="shared" si="22"/>
        <v>87.784021141866603</v>
      </c>
    </row>
    <row r="1465" spans="1:11" x14ac:dyDescent="0.25">
      <c r="A1465" s="1">
        <v>45894</v>
      </c>
      <c r="B1465" s="5">
        <v>0.18055555555555555</v>
      </c>
      <c r="C1465" s="3">
        <v>1464</v>
      </c>
      <c r="D1465" s="3">
        <v>28.29</v>
      </c>
      <c r="E1465" s="3">
        <v>3.0000000000000001E-3</v>
      </c>
      <c r="F1465" s="3">
        <v>23.19</v>
      </c>
      <c r="G1465" s="3">
        <v>24.67</v>
      </c>
      <c r="H1465" s="9">
        <v>0.2</v>
      </c>
      <c r="I1465" s="9">
        <v>25.8</v>
      </c>
      <c r="J1465" s="9">
        <v>130.30000000000001</v>
      </c>
      <c r="K1465" s="3">
        <f t="shared" si="22"/>
        <v>88.350600953955166</v>
      </c>
    </row>
    <row r="1466" spans="1:11" x14ac:dyDescent="0.25">
      <c r="A1466" s="1">
        <v>45894</v>
      </c>
      <c r="B1466" s="5">
        <v>0.1875</v>
      </c>
      <c r="C1466" s="3">
        <v>1465</v>
      </c>
      <c r="D1466" s="3">
        <v>28.24</v>
      </c>
      <c r="E1466" s="3">
        <v>0</v>
      </c>
      <c r="F1466" s="3">
        <v>23.25</v>
      </c>
      <c r="G1466" s="3">
        <v>24.78</v>
      </c>
      <c r="H1466" s="9">
        <v>0.38</v>
      </c>
      <c r="I1466" s="9">
        <v>25.77</v>
      </c>
      <c r="J1466" s="9">
        <v>130</v>
      </c>
      <c r="K1466" s="3">
        <f t="shared" si="22"/>
        <v>87.99675561578762</v>
      </c>
    </row>
    <row r="1467" spans="1:11" x14ac:dyDescent="0.25">
      <c r="A1467" s="1">
        <v>45894</v>
      </c>
      <c r="B1467" s="5">
        <v>0.19444444444444445</v>
      </c>
      <c r="C1467" s="3">
        <v>1466</v>
      </c>
      <c r="D1467" s="3">
        <v>28.21</v>
      </c>
      <c r="E1467" s="3">
        <v>0</v>
      </c>
      <c r="F1467" s="3">
        <v>23.26</v>
      </c>
      <c r="G1467" s="3">
        <v>24.76</v>
      </c>
      <c r="H1467" s="9">
        <v>0.28000000000000003</v>
      </c>
      <c r="I1467" s="9">
        <v>25.7</v>
      </c>
      <c r="J1467" s="9">
        <v>129.5</v>
      </c>
      <c r="K1467" s="3">
        <f t="shared" si="22"/>
        <v>88.220390752741068</v>
      </c>
    </row>
    <row r="1468" spans="1:11" x14ac:dyDescent="0.25">
      <c r="A1468" s="1">
        <v>45894</v>
      </c>
      <c r="B1468" s="5">
        <v>0.2013888888888889</v>
      </c>
      <c r="C1468" s="3">
        <v>1467</v>
      </c>
      <c r="D1468" s="3">
        <v>28.19</v>
      </c>
      <c r="E1468" s="3">
        <v>0</v>
      </c>
      <c r="F1468" s="3">
        <v>23.3</v>
      </c>
      <c r="G1468" s="3">
        <v>24.8</v>
      </c>
      <c r="H1468" s="9">
        <v>0.38</v>
      </c>
      <c r="I1468" s="9">
        <v>25.69</v>
      </c>
      <c r="J1468" s="9">
        <v>129.69999999999999</v>
      </c>
      <c r="K1468" s="3">
        <f t="shared" si="22"/>
        <v>88.230466280862771</v>
      </c>
    </row>
    <row r="1469" spans="1:11" x14ac:dyDescent="0.25">
      <c r="A1469" s="1">
        <v>45894</v>
      </c>
      <c r="B1469" s="5">
        <v>0.20833333333333334</v>
      </c>
      <c r="C1469" s="3">
        <v>1468</v>
      </c>
      <c r="D1469" s="3">
        <v>28.17</v>
      </c>
      <c r="E1469" s="3">
        <v>0.13200000000000001</v>
      </c>
      <c r="F1469" s="3">
        <v>23.39</v>
      </c>
      <c r="G1469" s="3">
        <v>24.9</v>
      </c>
      <c r="H1469" s="9">
        <v>0.24099999999999999</v>
      </c>
      <c r="I1469" s="9">
        <v>25.17</v>
      </c>
      <c r="J1469" s="9">
        <v>129.5</v>
      </c>
      <c r="K1469" s="3">
        <f t="shared" si="22"/>
        <v>88.179504102524874</v>
      </c>
    </row>
    <row r="1470" spans="1:11" x14ac:dyDescent="0.25">
      <c r="A1470" s="1">
        <v>45894</v>
      </c>
      <c r="B1470" s="5">
        <v>0.21527777777777779</v>
      </c>
      <c r="C1470" s="3">
        <v>1469</v>
      </c>
      <c r="D1470" s="3">
        <v>28.15</v>
      </c>
      <c r="E1470" s="3">
        <v>1.18</v>
      </c>
      <c r="F1470" s="3">
        <v>23.39</v>
      </c>
      <c r="G1470" s="3">
        <v>24.86</v>
      </c>
      <c r="H1470" s="9">
        <v>0.20100000000000001</v>
      </c>
      <c r="I1470" s="9">
        <v>25.17</v>
      </c>
      <c r="J1470" s="9">
        <v>128.80000000000001</v>
      </c>
      <c r="K1470" s="3">
        <f t="shared" si="22"/>
        <v>88.474082481127255</v>
      </c>
    </row>
    <row r="1471" spans="1:11" x14ac:dyDescent="0.25">
      <c r="A1471" s="1">
        <v>45894</v>
      </c>
      <c r="B1471" s="5">
        <v>0.22222222222222221</v>
      </c>
      <c r="C1471" s="3">
        <v>1470</v>
      </c>
      <c r="D1471" s="3">
        <v>28.14</v>
      </c>
      <c r="E1471" s="3">
        <v>3.9</v>
      </c>
      <c r="F1471" s="3">
        <v>23.38</v>
      </c>
      <c r="G1471" s="3">
        <v>24.8</v>
      </c>
      <c r="H1471" s="9">
        <v>0.221</v>
      </c>
      <c r="I1471" s="9">
        <v>24.71</v>
      </c>
      <c r="J1471" s="9">
        <v>128.69999999999999</v>
      </c>
      <c r="K1471" s="3">
        <f t="shared" si="22"/>
        <v>88.841283968472638</v>
      </c>
    </row>
    <row r="1472" spans="1:11" x14ac:dyDescent="0.25">
      <c r="A1472" s="1">
        <v>45894</v>
      </c>
      <c r="B1472" s="5">
        <v>0.22916666666666666</v>
      </c>
      <c r="C1472" s="3">
        <v>1471</v>
      </c>
      <c r="D1472" s="3">
        <v>28.14</v>
      </c>
      <c r="E1472" s="3">
        <v>9.18</v>
      </c>
      <c r="F1472" s="3">
        <v>23.53</v>
      </c>
      <c r="G1472" s="3">
        <v>24.96</v>
      </c>
      <c r="H1472" s="9">
        <v>0.26100000000000001</v>
      </c>
      <c r="I1472" s="9">
        <v>25.5</v>
      </c>
      <c r="J1472" s="9">
        <v>128.6</v>
      </c>
      <c r="K1472" s="3">
        <f t="shared" si="22"/>
        <v>88.803084473038226</v>
      </c>
    </row>
    <row r="1473" spans="1:11" x14ac:dyDescent="0.25">
      <c r="A1473" s="1">
        <v>45894</v>
      </c>
      <c r="B1473" s="5">
        <v>0.2361111111111111</v>
      </c>
      <c r="C1473" s="3">
        <v>1472</v>
      </c>
      <c r="D1473" s="3">
        <v>28.14</v>
      </c>
      <c r="E1473" s="3">
        <v>21.13</v>
      </c>
      <c r="F1473" s="3">
        <v>23.71</v>
      </c>
      <c r="G1473" s="3">
        <v>25.16</v>
      </c>
      <c r="H1473" s="9">
        <v>0.26100000000000001</v>
      </c>
      <c r="I1473" s="9">
        <v>25.52</v>
      </c>
      <c r="J1473" s="9">
        <v>128.1</v>
      </c>
      <c r="K1473" s="3">
        <f t="shared" si="22"/>
        <v>88.698801967569565</v>
      </c>
    </row>
    <row r="1474" spans="1:11" x14ac:dyDescent="0.25">
      <c r="A1474" s="1">
        <v>45894</v>
      </c>
      <c r="B1474" s="5">
        <v>0.24305555555555555</v>
      </c>
      <c r="C1474" s="3">
        <v>1473</v>
      </c>
      <c r="D1474" s="3">
        <v>28.18</v>
      </c>
      <c r="E1474" s="3">
        <v>20.010000000000002</v>
      </c>
      <c r="F1474" s="3">
        <v>23.88</v>
      </c>
      <c r="G1474" s="3">
        <v>25.38</v>
      </c>
      <c r="H1474" s="9">
        <v>7.0999999999999994E-2</v>
      </c>
      <c r="I1474" s="9">
        <v>23.27</v>
      </c>
      <c r="J1474" s="9">
        <v>137.9</v>
      </c>
      <c r="K1474" s="3">
        <f t="shared" si="22"/>
        <v>88.374187247478147</v>
      </c>
    </row>
    <row r="1475" spans="1:11" x14ac:dyDescent="0.25">
      <c r="A1475" s="1">
        <v>45894</v>
      </c>
      <c r="B1475" s="5">
        <v>0.25</v>
      </c>
      <c r="C1475" s="3">
        <v>1474</v>
      </c>
      <c r="D1475" s="3">
        <v>28.26</v>
      </c>
      <c r="E1475" s="3">
        <v>26.58</v>
      </c>
      <c r="F1475" s="3">
        <v>24.04</v>
      </c>
      <c r="G1475" s="3">
        <v>25.55</v>
      </c>
      <c r="H1475" s="9">
        <v>0.187</v>
      </c>
      <c r="I1475" s="9">
        <v>25.25</v>
      </c>
      <c r="J1475" s="9">
        <v>134.9</v>
      </c>
      <c r="K1475" s="3">
        <f t="shared" si="22"/>
        <v>88.340472545602822</v>
      </c>
    </row>
    <row r="1476" spans="1:11" x14ac:dyDescent="0.25">
      <c r="A1476" s="1">
        <v>45894</v>
      </c>
      <c r="B1476" s="5">
        <v>0.25694444444444442</v>
      </c>
      <c r="C1476" s="3">
        <v>1475</v>
      </c>
      <c r="D1476" s="3">
        <v>28.34</v>
      </c>
      <c r="E1476" s="3">
        <v>33.08</v>
      </c>
      <c r="F1476" s="3">
        <v>24.21</v>
      </c>
      <c r="G1476" s="3">
        <v>25.74</v>
      </c>
      <c r="H1476" s="9">
        <v>0.183</v>
      </c>
      <c r="I1476" s="9">
        <v>25.51</v>
      </c>
      <c r="J1476" s="9">
        <v>131.30000000000001</v>
      </c>
      <c r="K1476" s="3">
        <f t="shared" si="22"/>
        <v>88.23715040725196</v>
      </c>
    </row>
    <row r="1477" spans="1:11" x14ac:dyDescent="0.25">
      <c r="A1477" s="1">
        <v>45894</v>
      </c>
      <c r="B1477" s="5">
        <v>0.2638888888888889</v>
      </c>
      <c r="C1477" s="3">
        <v>1476</v>
      </c>
      <c r="D1477" s="3">
        <v>28.46</v>
      </c>
      <c r="E1477" s="3">
        <v>58.82</v>
      </c>
      <c r="F1477" s="3">
        <v>24.56</v>
      </c>
      <c r="G1477" s="3">
        <v>26.15</v>
      </c>
      <c r="H1477" s="9">
        <v>0.32200000000000001</v>
      </c>
      <c r="I1477" s="9">
        <v>26.08</v>
      </c>
      <c r="J1477" s="9">
        <v>130.5</v>
      </c>
      <c r="K1477" s="3">
        <f t="shared" si="22"/>
        <v>87.892636449839642</v>
      </c>
    </row>
    <row r="1478" spans="1:11" x14ac:dyDescent="0.25">
      <c r="A1478" s="1">
        <v>45894</v>
      </c>
      <c r="B1478" s="5">
        <v>0.27083333333333331</v>
      </c>
      <c r="C1478" s="3">
        <v>1477</v>
      </c>
      <c r="D1478" s="3">
        <v>28.62</v>
      </c>
      <c r="E1478" s="3">
        <v>39.32</v>
      </c>
      <c r="F1478" s="3">
        <v>24.76</v>
      </c>
      <c r="G1478" s="3">
        <v>26.38</v>
      </c>
      <c r="H1478" s="9">
        <v>0.26200000000000001</v>
      </c>
      <c r="I1478" s="9">
        <v>25.34</v>
      </c>
      <c r="J1478" s="9">
        <v>129.9</v>
      </c>
      <c r="K1478" s="3">
        <f t="shared" si="22"/>
        <v>87.729024868959868</v>
      </c>
    </row>
    <row r="1479" spans="1:11" x14ac:dyDescent="0.25">
      <c r="A1479" s="1">
        <v>45894</v>
      </c>
      <c r="B1479" s="5">
        <v>0.27777777777777779</v>
      </c>
      <c r="C1479" s="3">
        <v>1478</v>
      </c>
      <c r="D1479" s="3">
        <v>28.78</v>
      </c>
      <c r="E1479" s="3">
        <v>45.27</v>
      </c>
      <c r="F1479" s="3">
        <v>25</v>
      </c>
      <c r="G1479" s="3">
        <v>26.62</v>
      </c>
      <c r="H1479" s="9">
        <v>0.26200000000000001</v>
      </c>
      <c r="I1479" s="9">
        <v>26.3</v>
      </c>
      <c r="J1479" s="9">
        <v>129.69999999999999</v>
      </c>
      <c r="K1479" s="3">
        <f t="shared" ref="K1479:K1542" si="23">100*((0.6108*EXP(17.27*F1479/(F1479+237.3)) - 0.066*(G1479-F1479)) / (0.6108*EXP(17.27*G1479/(G1479+237.3))))</f>
        <v>87.788590819144957</v>
      </c>
    </row>
    <row r="1480" spans="1:11" x14ac:dyDescent="0.25">
      <c r="A1480" s="1">
        <v>45894</v>
      </c>
      <c r="B1480" s="5">
        <v>0.28472222222222221</v>
      </c>
      <c r="C1480" s="3">
        <v>1479</v>
      </c>
      <c r="D1480" s="3">
        <v>28.95</v>
      </c>
      <c r="E1480" s="3">
        <v>51.78</v>
      </c>
      <c r="F1480" s="3">
        <v>25.36</v>
      </c>
      <c r="G1480" s="3">
        <v>27.02</v>
      </c>
      <c r="H1480" s="9">
        <v>0.32200000000000001</v>
      </c>
      <c r="I1480" s="9">
        <v>25.92</v>
      </c>
      <c r="J1480" s="9">
        <v>129.19999999999999</v>
      </c>
      <c r="K1480" s="3">
        <f t="shared" si="23"/>
        <v>87.596636316630978</v>
      </c>
    </row>
    <row r="1481" spans="1:11" x14ac:dyDescent="0.25">
      <c r="A1481" s="1">
        <v>45894</v>
      </c>
      <c r="B1481" s="5">
        <v>0.29166666666666669</v>
      </c>
      <c r="C1481" s="3">
        <v>1480</v>
      </c>
      <c r="D1481" s="3">
        <v>29.14</v>
      </c>
      <c r="E1481" s="3">
        <v>54.22</v>
      </c>
      <c r="F1481" s="3">
        <v>25.69</v>
      </c>
      <c r="G1481" s="3">
        <v>27.36</v>
      </c>
      <c r="H1481" s="9">
        <v>0.36199999999999999</v>
      </c>
      <c r="I1481" s="9">
        <v>26.44</v>
      </c>
      <c r="J1481" s="9">
        <v>128.80000000000001</v>
      </c>
      <c r="K1481" s="3">
        <f t="shared" si="23"/>
        <v>87.608210193866626</v>
      </c>
    </row>
    <row r="1482" spans="1:11" x14ac:dyDescent="0.25">
      <c r="A1482" s="1">
        <v>45894</v>
      </c>
      <c r="B1482" s="5">
        <v>0.2986111111111111</v>
      </c>
      <c r="C1482" s="3">
        <v>1481</v>
      </c>
      <c r="D1482" s="3">
        <v>29.35</v>
      </c>
      <c r="E1482" s="3">
        <v>66.34</v>
      </c>
      <c r="F1482" s="3">
        <v>26.18</v>
      </c>
      <c r="G1482" s="3">
        <v>27.88</v>
      </c>
      <c r="H1482" s="9">
        <v>0.24199999999999999</v>
      </c>
      <c r="I1482" s="9">
        <v>26.54</v>
      </c>
      <c r="J1482" s="9">
        <v>128.4</v>
      </c>
      <c r="K1482" s="3">
        <f t="shared" si="23"/>
        <v>87.520608850112779</v>
      </c>
    </row>
    <row r="1483" spans="1:11" x14ac:dyDescent="0.25">
      <c r="A1483" s="1">
        <v>45894</v>
      </c>
      <c r="B1483" s="5">
        <v>0.30555555555555558</v>
      </c>
      <c r="C1483" s="3">
        <v>1482</v>
      </c>
      <c r="D1483" s="3">
        <v>29.62</v>
      </c>
      <c r="E1483" s="3">
        <v>105.8</v>
      </c>
      <c r="F1483" s="3">
        <v>26.76</v>
      </c>
      <c r="G1483" s="3">
        <v>28.43</v>
      </c>
      <c r="H1483" s="9">
        <v>0.26200000000000001</v>
      </c>
      <c r="I1483" s="9">
        <v>26.68</v>
      </c>
      <c r="J1483" s="9">
        <v>128.5</v>
      </c>
      <c r="K1483" s="3">
        <f t="shared" si="23"/>
        <v>87.863059294977219</v>
      </c>
    </row>
    <row r="1484" spans="1:11" x14ac:dyDescent="0.25">
      <c r="A1484" s="1">
        <v>45894</v>
      </c>
      <c r="B1484" s="5">
        <v>0.3125</v>
      </c>
      <c r="C1484" s="3">
        <v>1483</v>
      </c>
      <c r="D1484" s="3">
        <v>30.04</v>
      </c>
      <c r="E1484" s="3">
        <v>138.80000000000001</v>
      </c>
      <c r="F1484" s="3">
        <v>27.4</v>
      </c>
      <c r="G1484" s="3">
        <v>28.98</v>
      </c>
      <c r="H1484" s="9">
        <v>0.30199999999999999</v>
      </c>
      <c r="I1484" s="9">
        <v>26.89</v>
      </c>
      <c r="J1484" s="9">
        <v>127.7</v>
      </c>
      <c r="K1484" s="3">
        <f t="shared" si="23"/>
        <v>88.616424862479178</v>
      </c>
    </row>
    <row r="1485" spans="1:11" x14ac:dyDescent="0.25">
      <c r="A1485" s="1">
        <v>45894</v>
      </c>
      <c r="B1485" s="5">
        <v>0.31944444444444442</v>
      </c>
      <c r="C1485" s="3">
        <v>1484</v>
      </c>
      <c r="D1485" s="3">
        <v>30.79</v>
      </c>
      <c r="E1485" s="3">
        <v>229.5</v>
      </c>
      <c r="F1485" s="3">
        <v>28.28</v>
      </c>
      <c r="G1485" s="3">
        <v>29.67</v>
      </c>
      <c r="H1485" s="9">
        <v>0.182</v>
      </c>
      <c r="I1485" s="9">
        <v>27.26</v>
      </c>
      <c r="J1485" s="9">
        <v>127.1</v>
      </c>
      <c r="K1485" s="3">
        <f t="shared" si="23"/>
        <v>90.076511926785315</v>
      </c>
    </row>
    <row r="1486" spans="1:11" x14ac:dyDescent="0.25">
      <c r="A1486" s="1">
        <v>45894</v>
      </c>
      <c r="B1486" s="5">
        <v>0.3263888888888889</v>
      </c>
      <c r="C1486" s="3">
        <v>1485</v>
      </c>
      <c r="D1486" s="3">
        <v>31.78</v>
      </c>
      <c r="E1486" s="3">
        <v>260.2</v>
      </c>
      <c r="F1486" s="3">
        <v>29.13</v>
      </c>
      <c r="G1486" s="3">
        <v>30.25</v>
      </c>
      <c r="H1486" s="9">
        <v>0.20200000000000001</v>
      </c>
      <c r="I1486" s="9">
        <v>27.9</v>
      </c>
      <c r="J1486" s="9">
        <v>126.1</v>
      </c>
      <c r="K1486" s="3">
        <f t="shared" si="23"/>
        <v>92.046545889778869</v>
      </c>
    </row>
    <row r="1487" spans="1:11" x14ac:dyDescent="0.25">
      <c r="A1487" s="1">
        <v>45894</v>
      </c>
      <c r="B1487" s="5">
        <v>0.33333333333333331</v>
      </c>
      <c r="C1487" s="3">
        <v>1486</v>
      </c>
      <c r="D1487" s="3">
        <v>32.83</v>
      </c>
      <c r="E1487" s="3">
        <v>305.60000000000002</v>
      </c>
      <c r="F1487" s="3">
        <v>29.82</v>
      </c>
      <c r="G1487" s="3">
        <v>30.88</v>
      </c>
      <c r="H1487" s="9">
        <v>0.30099999999999999</v>
      </c>
      <c r="I1487" s="9">
        <v>27.89</v>
      </c>
      <c r="J1487" s="9">
        <v>125.3</v>
      </c>
      <c r="K1487" s="3">
        <f t="shared" si="23"/>
        <v>92.548237824496027</v>
      </c>
    </row>
    <row r="1488" spans="1:11" x14ac:dyDescent="0.25">
      <c r="A1488" s="1">
        <v>45894</v>
      </c>
      <c r="B1488" s="5">
        <v>0.34027777777777779</v>
      </c>
      <c r="C1488" s="3">
        <v>1487</v>
      </c>
      <c r="D1488" s="3">
        <v>33.78</v>
      </c>
      <c r="E1488" s="3">
        <v>352.1</v>
      </c>
      <c r="F1488" s="3">
        <v>30.31</v>
      </c>
      <c r="G1488" s="3">
        <v>31.18</v>
      </c>
      <c r="H1488" s="9">
        <v>0.18099999999999999</v>
      </c>
      <c r="I1488" s="9">
        <v>28.83</v>
      </c>
      <c r="J1488" s="9">
        <v>125.2</v>
      </c>
      <c r="K1488" s="3">
        <f t="shared" si="23"/>
        <v>93.89359763067155</v>
      </c>
    </row>
    <row r="1489" spans="1:11" x14ac:dyDescent="0.25">
      <c r="A1489" s="1">
        <v>45894</v>
      </c>
      <c r="B1489" s="5">
        <v>0.34722222222222221</v>
      </c>
      <c r="C1489" s="3">
        <v>1488</v>
      </c>
      <c r="D1489" s="3">
        <v>34.61</v>
      </c>
      <c r="E1489" s="3">
        <v>264.7</v>
      </c>
      <c r="F1489" s="3">
        <v>30.74</v>
      </c>
      <c r="G1489" s="3">
        <v>31.4</v>
      </c>
      <c r="H1489" s="9">
        <v>0.20100000000000001</v>
      </c>
      <c r="I1489" s="9">
        <v>29.4</v>
      </c>
      <c r="J1489" s="9">
        <v>124.2</v>
      </c>
      <c r="K1489" s="3">
        <f t="shared" si="23"/>
        <v>95.366355202658909</v>
      </c>
    </row>
    <row r="1490" spans="1:11" x14ac:dyDescent="0.25">
      <c r="A1490" s="1">
        <v>45894</v>
      </c>
      <c r="B1490" s="5">
        <v>0.35416666666666669</v>
      </c>
      <c r="C1490" s="3">
        <v>1489</v>
      </c>
      <c r="D1490" s="3">
        <v>35.29</v>
      </c>
      <c r="E1490" s="3">
        <v>550.20000000000005</v>
      </c>
      <c r="F1490" s="3">
        <v>31.76</v>
      </c>
      <c r="G1490" s="3">
        <v>32.380000000000003</v>
      </c>
      <c r="H1490" s="9">
        <v>0.20100000000000001</v>
      </c>
      <c r="I1490" s="9">
        <v>29.27</v>
      </c>
      <c r="J1490" s="9">
        <v>123.9</v>
      </c>
      <c r="K1490" s="3">
        <f t="shared" si="23"/>
        <v>95.716510789553737</v>
      </c>
    </row>
    <row r="1491" spans="1:11" x14ac:dyDescent="0.25">
      <c r="A1491" s="1">
        <v>45894</v>
      </c>
      <c r="B1491" s="5">
        <v>0.3611111111111111</v>
      </c>
      <c r="C1491" s="3">
        <v>1490</v>
      </c>
      <c r="D1491" s="3">
        <v>36.14</v>
      </c>
      <c r="E1491" s="3">
        <v>385.6</v>
      </c>
      <c r="F1491" s="3">
        <v>32.5</v>
      </c>
      <c r="G1491" s="3">
        <v>32.729999999999997</v>
      </c>
      <c r="H1491" s="9">
        <v>0.3</v>
      </c>
      <c r="I1491" s="9">
        <v>30.5</v>
      </c>
      <c r="J1491" s="9">
        <v>123.1</v>
      </c>
      <c r="K1491" s="3">
        <f t="shared" si="23"/>
        <v>98.408152808548607</v>
      </c>
    </row>
    <row r="1492" spans="1:11" x14ac:dyDescent="0.25">
      <c r="A1492" s="1">
        <v>45894</v>
      </c>
      <c r="B1492" s="5">
        <v>0.36805555555555558</v>
      </c>
      <c r="C1492" s="3">
        <v>1491</v>
      </c>
      <c r="D1492" s="3">
        <v>36.86</v>
      </c>
      <c r="E1492" s="3">
        <v>1019</v>
      </c>
      <c r="F1492" s="3">
        <v>32.24</v>
      </c>
      <c r="G1492" s="3">
        <v>32.369999999999997</v>
      </c>
      <c r="H1492" s="9">
        <v>0.28000000000000003</v>
      </c>
      <c r="I1492" s="9">
        <v>31.03</v>
      </c>
      <c r="J1492" s="9">
        <v>123.2</v>
      </c>
      <c r="K1492" s="3">
        <f t="shared" si="23"/>
        <v>99.093002640446187</v>
      </c>
    </row>
    <row r="1493" spans="1:11" x14ac:dyDescent="0.25">
      <c r="A1493" s="1">
        <v>45894</v>
      </c>
      <c r="B1493" s="5">
        <v>0.375</v>
      </c>
      <c r="C1493" s="3">
        <v>1492</v>
      </c>
      <c r="D1493" s="3">
        <v>37.47</v>
      </c>
      <c r="E1493" s="3">
        <v>391.5</v>
      </c>
      <c r="F1493" s="3">
        <v>33.08</v>
      </c>
      <c r="G1493" s="3">
        <v>33.36</v>
      </c>
      <c r="H1493" s="9">
        <v>0.25900000000000001</v>
      </c>
      <c r="I1493" s="9">
        <v>30.86</v>
      </c>
      <c r="J1493" s="9">
        <v>123.1</v>
      </c>
      <c r="K1493" s="3">
        <f t="shared" si="23"/>
        <v>98.084166701390501</v>
      </c>
    </row>
    <row r="1494" spans="1:11" x14ac:dyDescent="0.25">
      <c r="A1494" s="1">
        <v>45894</v>
      </c>
      <c r="B1494" s="5">
        <v>0.38194444444444442</v>
      </c>
      <c r="C1494" s="3">
        <v>1493</v>
      </c>
      <c r="D1494" s="3">
        <v>38.22</v>
      </c>
      <c r="E1494" s="3">
        <v>457.1</v>
      </c>
      <c r="F1494" s="3">
        <v>33.54</v>
      </c>
      <c r="G1494" s="3">
        <v>33.46</v>
      </c>
      <c r="H1494" s="9">
        <v>0.311</v>
      </c>
      <c r="I1494" s="9">
        <v>29.98</v>
      </c>
      <c r="J1494" s="9">
        <v>139</v>
      </c>
      <c r="K1494" s="3">
        <f t="shared" si="23"/>
        <v>100.55037616390925</v>
      </c>
    </row>
    <row r="1495" spans="1:11" x14ac:dyDescent="0.25">
      <c r="A1495" s="1">
        <v>45894</v>
      </c>
      <c r="B1495" s="5">
        <v>0.3888888888888889</v>
      </c>
      <c r="C1495" s="3">
        <v>1494</v>
      </c>
      <c r="D1495" s="3">
        <v>38.590000000000003</v>
      </c>
      <c r="E1495" s="3">
        <v>338</v>
      </c>
      <c r="F1495" s="3">
        <v>32.39</v>
      </c>
      <c r="G1495" s="3">
        <v>32.46</v>
      </c>
      <c r="H1495" s="9">
        <v>0.29899999999999999</v>
      </c>
      <c r="I1495" s="9">
        <v>33.49</v>
      </c>
      <c r="J1495" s="9">
        <v>136.6</v>
      </c>
      <c r="K1495" s="3">
        <f t="shared" si="23"/>
        <v>99.511782728495788</v>
      </c>
    </row>
    <row r="1496" spans="1:11" x14ac:dyDescent="0.25">
      <c r="A1496" s="1">
        <v>45894</v>
      </c>
      <c r="B1496" s="5">
        <v>0.39583333333333331</v>
      </c>
      <c r="C1496" s="3">
        <v>1495</v>
      </c>
      <c r="D1496" s="3">
        <v>38.630000000000003</v>
      </c>
      <c r="E1496" s="3">
        <v>445.5</v>
      </c>
      <c r="F1496" s="3">
        <v>32.92</v>
      </c>
      <c r="G1496" s="3">
        <v>33.07</v>
      </c>
      <c r="H1496" s="9">
        <v>0.29499999999999998</v>
      </c>
      <c r="I1496" s="9">
        <v>33.97</v>
      </c>
      <c r="J1496" s="9">
        <v>131.5</v>
      </c>
      <c r="K1496" s="3">
        <f t="shared" si="23"/>
        <v>98.96608216684497</v>
      </c>
    </row>
    <row r="1497" spans="1:11" x14ac:dyDescent="0.25">
      <c r="A1497" s="1">
        <v>45894</v>
      </c>
      <c r="B1497" s="5">
        <v>0.40277777777777779</v>
      </c>
      <c r="C1497" s="3">
        <v>1496</v>
      </c>
      <c r="D1497" s="3">
        <v>38.81</v>
      </c>
      <c r="E1497" s="3">
        <v>497.8</v>
      </c>
      <c r="F1497" s="3">
        <v>34.04</v>
      </c>
      <c r="G1497" s="3">
        <v>34.22</v>
      </c>
      <c r="H1497" s="9">
        <v>0.17599999999999999</v>
      </c>
      <c r="I1497" s="9">
        <v>34.31</v>
      </c>
      <c r="J1497" s="9">
        <v>130.19999999999999</v>
      </c>
      <c r="K1497" s="3">
        <f t="shared" si="23"/>
        <v>98.783113320658344</v>
      </c>
    </row>
    <row r="1498" spans="1:11" x14ac:dyDescent="0.25">
      <c r="A1498" s="1">
        <v>45894</v>
      </c>
      <c r="B1498" s="5">
        <v>0.40972222222222221</v>
      </c>
      <c r="C1498" s="3">
        <v>1497</v>
      </c>
      <c r="D1498" s="3">
        <v>39.21</v>
      </c>
      <c r="E1498" s="3">
        <v>494</v>
      </c>
      <c r="F1498" s="3">
        <v>34.11</v>
      </c>
      <c r="G1498" s="3">
        <v>34.08</v>
      </c>
      <c r="H1498" s="9">
        <v>0.29399999999999998</v>
      </c>
      <c r="I1498" s="9">
        <v>34.65</v>
      </c>
      <c r="J1498" s="9">
        <v>130.1</v>
      </c>
      <c r="K1498" s="3">
        <f t="shared" si="23"/>
        <v>100.20411694334787</v>
      </c>
    </row>
    <row r="1499" spans="1:11" x14ac:dyDescent="0.25">
      <c r="A1499" s="1">
        <v>45894</v>
      </c>
      <c r="B1499" s="5">
        <v>0.41666666666666669</v>
      </c>
      <c r="C1499" s="3">
        <v>1498</v>
      </c>
      <c r="D1499" s="3">
        <v>39.51</v>
      </c>
      <c r="E1499" s="3">
        <v>422.4</v>
      </c>
      <c r="F1499" s="3">
        <v>34.07</v>
      </c>
      <c r="G1499" s="3">
        <v>34.130000000000003</v>
      </c>
      <c r="H1499" s="9">
        <v>0.215</v>
      </c>
      <c r="I1499" s="9">
        <v>34.700000000000003</v>
      </c>
      <c r="J1499" s="9">
        <v>129.80000000000001</v>
      </c>
      <c r="K1499" s="3">
        <f t="shared" si="23"/>
        <v>99.592819658837257</v>
      </c>
    </row>
    <row r="1500" spans="1:11" x14ac:dyDescent="0.25">
      <c r="A1500" s="1">
        <v>45894</v>
      </c>
      <c r="B1500" s="5">
        <v>0.4236111111111111</v>
      </c>
      <c r="C1500" s="3">
        <v>1499</v>
      </c>
      <c r="D1500" s="3">
        <v>39.78</v>
      </c>
      <c r="E1500" s="3">
        <v>393.9</v>
      </c>
      <c r="F1500" s="3">
        <v>33.840000000000003</v>
      </c>
      <c r="G1500" s="3">
        <v>33.74</v>
      </c>
      <c r="H1500" s="9">
        <v>0.27400000000000002</v>
      </c>
      <c r="I1500" s="9">
        <v>34.82</v>
      </c>
      <c r="J1500" s="9">
        <v>129.80000000000001</v>
      </c>
      <c r="K1500" s="3">
        <f t="shared" si="23"/>
        <v>100.68509797978835</v>
      </c>
    </row>
    <row r="1501" spans="1:11" x14ac:dyDescent="0.25">
      <c r="A1501" s="1">
        <v>45894</v>
      </c>
      <c r="B1501" s="5">
        <v>0.43055555555555558</v>
      </c>
      <c r="C1501" s="3">
        <v>1500</v>
      </c>
      <c r="D1501" s="3">
        <v>39.840000000000003</v>
      </c>
      <c r="E1501" s="3">
        <v>421.6</v>
      </c>
      <c r="F1501" s="3">
        <v>33.85</v>
      </c>
      <c r="G1501" s="3">
        <v>33.74</v>
      </c>
      <c r="H1501" s="9">
        <v>0.156</v>
      </c>
      <c r="I1501" s="9">
        <v>34.81</v>
      </c>
      <c r="J1501" s="9">
        <v>142.6</v>
      </c>
      <c r="K1501" s="3">
        <f t="shared" si="23"/>
        <v>100.75375672143328</v>
      </c>
    </row>
    <row r="1502" spans="1:11" x14ac:dyDescent="0.25">
      <c r="A1502" s="1">
        <v>45894</v>
      </c>
      <c r="B1502" s="5">
        <v>0.4375</v>
      </c>
      <c r="C1502" s="3">
        <v>1501</v>
      </c>
      <c r="D1502" s="3">
        <v>39.93</v>
      </c>
      <c r="E1502" s="3">
        <v>446.9</v>
      </c>
      <c r="F1502" s="3">
        <v>34.08</v>
      </c>
      <c r="G1502" s="3">
        <v>34.01</v>
      </c>
      <c r="H1502" s="9">
        <v>0.27</v>
      </c>
      <c r="I1502" s="9">
        <v>34.54</v>
      </c>
      <c r="J1502" s="9">
        <v>184.6</v>
      </c>
      <c r="K1502" s="3">
        <f t="shared" si="23"/>
        <v>100.4771887572322</v>
      </c>
    </row>
    <row r="1503" spans="1:11" x14ac:dyDescent="0.25">
      <c r="A1503" s="1">
        <v>45894</v>
      </c>
      <c r="B1503" s="5">
        <v>0.44444444444444442</v>
      </c>
      <c r="C1503" s="3">
        <v>1502</v>
      </c>
      <c r="D1503" s="3">
        <v>40.200000000000003</v>
      </c>
      <c r="E1503" s="3">
        <v>549</v>
      </c>
      <c r="F1503" s="3">
        <v>34.229999999999997</v>
      </c>
      <c r="G1503" s="3">
        <v>34.200000000000003</v>
      </c>
      <c r="H1503" s="9">
        <v>0.22900000000000001</v>
      </c>
      <c r="I1503" s="9">
        <v>34.76</v>
      </c>
      <c r="J1503" s="9">
        <v>185.1</v>
      </c>
      <c r="K1503" s="3">
        <f t="shared" si="23"/>
        <v>100.20372266274826</v>
      </c>
    </row>
    <row r="1504" spans="1:11" x14ac:dyDescent="0.25">
      <c r="A1504" s="1">
        <v>45894</v>
      </c>
      <c r="B1504" s="5">
        <v>0.4513888888888889</v>
      </c>
      <c r="C1504" s="3">
        <v>1503</v>
      </c>
      <c r="D1504" s="3">
        <v>40.549999999999997</v>
      </c>
      <c r="E1504" s="3">
        <v>540.4</v>
      </c>
      <c r="F1504" s="3">
        <v>34.54</v>
      </c>
      <c r="G1504" s="3">
        <v>34.590000000000003</v>
      </c>
      <c r="H1504" s="9">
        <v>0.34699999999999998</v>
      </c>
      <c r="I1504" s="9">
        <v>34.43</v>
      </c>
      <c r="J1504" s="9">
        <v>184.8</v>
      </c>
      <c r="K1504" s="3">
        <f t="shared" si="23"/>
        <v>99.663107398739399</v>
      </c>
    </row>
    <row r="1505" spans="1:11" x14ac:dyDescent="0.25">
      <c r="A1505" s="1">
        <v>45894</v>
      </c>
      <c r="B1505" s="5">
        <v>0.45833333333333331</v>
      </c>
      <c r="C1505" s="3">
        <v>1504</v>
      </c>
      <c r="D1505" s="3">
        <v>40.93</v>
      </c>
      <c r="E1505" s="3">
        <v>468.2</v>
      </c>
      <c r="F1505" s="3">
        <v>34.53</v>
      </c>
      <c r="G1505" s="3">
        <v>34.770000000000003</v>
      </c>
      <c r="H1505" s="9">
        <v>0.26800000000000002</v>
      </c>
      <c r="I1505" s="9">
        <v>34.65</v>
      </c>
      <c r="J1505" s="9">
        <v>184.3</v>
      </c>
      <c r="K1505" s="3">
        <f t="shared" si="23"/>
        <v>98.393567832036581</v>
      </c>
    </row>
    <row r="1506" spans="1:11" x14ac:dyDescent="0.25">
      <c r="A1506" s="1">
        <v>45894</v>
      </c>
      <c r="B1506" s="5">
        <v>0.46527777777777779</v>
      </c>
      <c r="C1506" s="3">
        <v>1505</v>
      </c>
      <c r="D1506" s="3">
        <v>41.2</v>
      </c>
      <c r="E1506" s="3">
        <v>545.79999999999995</v>
      </c>
      <c r="F1506" s="3">
        <v>34.270000000000003</v>
      </c>
      <c r="G1506" s="3">
        <v>34.46</v>
      </c>
      <c r="H1506" s="9">
        <v>0.307</v>
      </c>
      <c r="I1506" s="9">
        <v>34.81</v>
      </c>
      <c r="J1506" s="9">
        <v>184</v>
      </c>
      <c r="K1506" s="3">
        <f t="shared" si="23"/>
        <v>98.720692499519132</v>
      </c>
    </row>
    <row r="1507" spans="1:11" x14ac:dyDescent="0.25">
      <c r="A1507" s="1">
        <v>45894</v>
      </c>
      <c r="B1507" s="5">
        <v>0.47222222222222221</v>
      </c>
      <c r="C1507" s="3">
        <v>1506</v>
      </c>
      <c r="D1507" s="3">
        <v>41.2</v>
      </c>
      <c r="E1507" s="3">
        <v>721.6</v>
      </c>
      <c r="F1507" s="3">
        <v>34.57</v>
      </c>
      <c r="G1507" s="3">
        <v>34.74</v>
      </c>
      <c r="H1507" s="9">
        <v>0.34599999999999997</v>
      </c>
      <c r="I1507" s="9">
        <v>35.549999999999997</v>
      </c>
      <c r="J1507" s="9">
        <v>184.1</v>
      </c>
      <c r="K1507" s="3">
        <f t="shared" si="23"/>
        <v>98.859995722805309</v>
      </c>
    </row>
    <row r="1508" spans="1:11" x14ac:dyDescent="0.25">
      <c r="A1508" s="1">
        <v>45894</v>
      </c>
      <c r="B1508" s="5">
        <v>0.47916666666666669</v>
      </c>
      <c r="C1508" s="3">
        <v>1507</v>
      </c>
      <c r="D1508" s="3">
        <v>41.14</v>
      </c>
      <c r="E1508" s="3">
        <v>717.6</v>
      </c>
      <c r="F1508" s="3">
        <v>34.72</v>
      </c>
      <c r="G1508" s="3">
        <v>34.82</v>
      </c>
      <c r="H1508" s="9">
        <v>0.20799999999999999</v>
      </c>
      <c r="I1508" s="9">
        <v>35.700000000000003</v>
      </c>
      <c r="J1508" s="9">
        <v>183.3</v>
      </c>
      <c r="K1508" s="3">
        <f t="shared" si="23"/>
        <v>99.329331964264682</v>
      </c>
    </row>
    <row r="1509" spans="1:11" x14ac:dyDescent="0.25">
      <c r="A1509" s="1">
        <v>45894</v>
      </c>
      <c r="B1509" s="5">
        <v>0.4861111111111111</v>
      </c>
      <c r="C1509" s="3">
        <v>1508</v>
      </c>
      <c r="D1509" s="3">
        <v>41.04</v>
      </c>
      <c r="E1509" s="3">
        <v>736.6</v>
      </c>
      <c r="F1509" s="3">
        <v>34.549999999999997</v>
      </c>
      <c r="G1509" s="3">
        <v>34.729999999999997</v>
      </c>
      <c r="H1509" s="9">
        <v>0.16900000000000001</v>
      </c>
      <c r="I1509" s="9">
        <v>35.630000000000003</v>
      </c>
      <c r="J1509" s="9">
        <v>183.4</v>
      </c>
      <c r="K1509" s="3">
        <f t="shared" si="23"/>
        <v>98.792983512325563</v>
      </c>
    </row>
    <row r="1510" spans="1:11" x14ac:dyDescent="0.25">
      <c r="A1510" s="1">
        <v>45894</v>
      </c>
      <c r="B1510" s="5">
        <v>0.49305555555555558</v>
      </c>
      <c r="C1510" s="3">
        <v>1509</v>
      </c>
      <c r="D1510" s="3">
        <v>41.06</v>
      </c>
      <c r="E1510" s="3">
        <v>785</v>
      </c>
      <c r="F1510" s="3">
        <v>34.799999999999997</v>
      </c>
      <c r="G1510" s="3">
        <v>34.880000000000003</v>
      </c>
      <c r="H1510" s="9">
        <v>0.26700000000000002</v>
      </c>
      <c r="I1510" s="9">
        <v>35.450000000000003</v>
      </c>
      <c r="J1510" s="9">
        <v>185</v>
      </c>
      <c r="K1510" s="3">
        <f t="shared" si="23"/>
        <v>99.463762344719953</v>
      </c>
    </row>
    <row r="1511" spans="1:11" x14ac:dyDescent="0.25">
      <c r="A1511" s="1">
        <v>45894</v>
      </c>
      <c r="B1511" s="5">
        <v>0.5</v>
      </c>
      <c r="C1511" s="3">
        <v>1510</v>
      </c>
      <c r="D1511" s="3">
        <v>41.09</v>
      </c>
      <c r="E1511" s="3">
        <v>770.9</v>
      </c>
      <c r="F1511" s="3">
        <v>34.340000000000003</v>
      </c>
      <c r="G1511" s="3">
        <v>34.36</v>
      </c>
      <c r="H1511" s="9" t="s">
        <v>26</v>
      </c>
      <c r="I1511" s="9">
        <v>35.380000000000003</v>
      </c>
      <c r="J1511" s="9">
        <v>184.9</v>
      </c>
      <c r="K1511" s="3">
        <f t="shared" si="23"/>
        <v>99.86466700068847</v>
      </c>
    </row>
    <row r="1512" spans="1:11" x14ac:dyDescent="0.25">
      <c r="A1512" s="1">
        <v>45894</v>
      </c>
      <c r="B1512" s="5">
        <v>0.50694444444444442</v>
      </c>
      <c r="C1512" s="3">
        <v>1511</v>
      </c>
      <c r="D1512" s="3">
        <v>41.12</v>
      </c>
      <c r="E1512" s="3">
        <v>794.9</v>
      </c>
      <c r="F1512" s="3">
        <v>34.36</v>
      </c>
      <c r="G1512" s="3">
        <v>34.44</v>
      </c>
      <c r="H1512" s="9">
        <v>0.11899999999999999</v>
      </c>
      <c r="I1512" s="9">
        <v>35.58</v>
      </c>
      <c r="J1512" s="9">
        <v>229.3</v>
      </c>
      <c r="K1512" s="3">
        <f t="shared" si="23"/>
        <v>99.460000758791239</v>
      </c>
    </row>
    <row r="1513" spans="1:11" x14ac:dyDescent="0.25">
      <c r="A1513" s="1">
        <v>45894</v>
      </c>
      <c r="B1513" s="5">
        <v>0.51388888888888884</v>
      </c>
      <c r="C1513" s="3">
        <v>1512</v>
      </c>
      <c r="D1513" s="3">
        <v>41.25</v>
      </c>
      <c r="E1513" s="3">
        <v>792.3</v>
      </c>
      <c r="F1513" s="3">
        <v>34.49</v>
      </c>
      <c r="G1513" s="3">
        <v>34.56</v>
      </c>
      <c r="H1513" s="9">
        <v>0.23</v>
      </c>
      <c r="I1513" s="9">
        <v>34.85</v>
      </c>
      <c r="J1513" s="9">
        <v>209.1</v>
      </c>
      <c r="K1513" s="3">
        <f t="shared" si="23"/>
        <v>99.528311370397105</v>
      </c>
    </row>
    <row r="1514" spans="1:11" x14ac:dyDescent="0.25">
      <c r="A1514" s="1">
        <v>45894</v>
      </c>
      <c r="B1514" s="5">
        <v>0.52083333333333337</v>
      </c>
      <c r="C1514" s="3">
        <v>1513</v>
      </c>
      <c r="D1514" s="3">
        <v>41.36</v>
      </c>
      <c r="E1514" s="3">
        <v>815</v>
      </c>
      <c r="F1514" s="3">
        <v>34.32</v>
      </c>
      <c r="G1514" s="3">
        <v>34.35</v>
      </c>
      <c r="H1514" s="9">
        <v>0.108</v>
      </c>
      <c r="I1514" s="9">
        <v>35.24</v>
      </c>
      <c r="J1514" s="9">
        <v>203.1</v>
      </c>
      <c r="K1514" s="3">
        <f t="shared" si="23"/>
        <v>99.797008083255562</v>
      </c>
    </row>
    <row r="1515" spans="1:11" x14ac:dyDescent="0.25">
      <c r="A1515" s="1">
        <v>45894</v>
      </c>
      <c r="B1515" s="5">
        <v>0.52777777777777779</v>
      </c>
      <c r="C1515" s="3">
        <v>1514</v>
      </c>
      <c r="D1515" s="3">
        <v>41.26</v>
      </c>
      <c r="E1515" s="3">
        <v>825</v>
      </c>
      <c r="F1515" s="3">
        <v>34.35</v>
      </c>
      <c r="G1515" s="3">
        <v>34.520000000000003</v>
      </c>
      <c r="H1515" s="9">
        <v>0.14699999999999999</v>
      </c>
      <c r="I1515" s="9">
        <v>34.58</v>
      </c>
      <c r="J1515" s="9">
        <v>201.6</v>
      </c>
      <c r="K1515" s="3">
        <f t="shared" si="23"/>
        <v>98.856000742829949</v>
      </c>
    </row>
    <row r="1516" spans="1:11" x14ac:dyDescent="0.25">
      <c r="A1516" s="1">
        <v>45894</v>
      </c>
      <c r="B1516" s="5">
        <v>0.53472222222222221</v>
      </c>
      <c r="C1516" s="3">
        <v>1515</v>
      </c>
      <c r="D1516" s="3">
        <v>41.25</v>
      </c>
      <c r="E1516" s="3">
        <v>830</v>
      </c>
      <c r="F1516" s="3">
        <v>34.130000000000003</v>
      </c>
      <c r="G1516" s="3">
        <v>34.130000000000003</v>
      </c>
      <c r="H1516" s="9">
        <v>0.245</v>
      </c>
      <c r="I1516" s="9">
        <v>36.4</v>
      </c>
      <c r="J1516" s="9">
        <v>199.9</v>
      </c>
      <c r="K1516" s="3">
        <f t="shared" si="23"/>
        <v>100</v>
      </c>
    </row>
    <row r="1517" spans="1:11" x14ac:dyDescent="0.25">
      <c r="A1517" s="1">
        <v>45894</v>
      </c>
      <c r="B1517" s="5">
        <v>0.54166666666666663</v>
      </c>
      <c r="C1517" s="3">
        <v>1516</v>
      </c>
      <c r="D1517" s="3">
        <v>41.05</v>
      </c>
      <c r="E1517" s="3">
        <v>826</v>
      </c>
      <c r="F1517" s="3">
        <v>33.81</v>
      </c>
      <c r="G1517" s="3">
        <v>33.92</v>
      </c>
      <c r="H1517" s="9">
        <v>0.34300000000000003</v>
      </c>
      <c r="I1517" s="9">
        <v>36.4</v>
      </c>
      <c r="J1517" s="9">
        <v>198.5</v>
      </c>
      <c r="K1517" s="3">
        <f t="shared" si="23"/>
        <v>99.251703168528053</v>
      </c>
    </row>
    <row r="1518" spans="1:11" x14ac:dyDescent="0.25">
      <c r="A1518" s="1">
        <v>45894</v>
      </c>
      <c r="B1518" s="5">
        <v>0.54861111111111116</v>
      </c>
      <c r="C1518" s="3">
        <v>1517</v>
      </c>
      <c r="D1518" s="3">
        <v>40.799999999999997</v>
      </c>
      <c r="E1518" s="3">
        <v>773.6</v>
      </c>
      <c r="F1518" s="3">
        <v>33.43</v>
      </c>
      <c r="G1518" s="3">
        <v>33.54</v>
      </c>
      <c r="H1518" s="9">
        <v>0.28399999999999997</v>
      </c>
      <c r="I1518" s="9">
        <v>36.5</v>
      </c>
      <c r="J1518" s="9">
        <v>196.6</v>
      </c>
      <c r="K1518" s="3">
        <f t="shared" si="23"/>
        <v>99.247054347353782</v>
      </c>
    </row>
    <row r="1519" spans="1:11" x14ac:dyDescent="0.25">
      <c r="A1519" s="1">
        <v>45894</v>
      </c>
      <c r="B1519" s="5">
        <v>0.55555555555555558</v>
      </c>
      <c r="C1519" s="3">
        <v>1518</v>
      </c>
      <c r="D1519" s="3">
        <v>40.42</v>
      </c>
      <c r="E1519" s="3">
        <v>861</v>
      </c>
      <c r="F1519" s="3">
        <v>33.22</v>
      </c>
      <c r="G1519" s="3">
        <v>33.4</v>
      </c>
      <c r="H1519" s="9">
        <v>0.30399999999999999</v>
      </c>
      <c r="I1519" s="9">
        <v>36.58</v>
      </c>
      <c r="J1519" s="9">
        <v>194.5</v>
      </c>
      <c r="K1519" s="3">
        <f t="shared" si="23"/>
        <v>98.766775651426897</v>
      </c>
    </row>
    <row r="1520" spans="1:11" x14ac:dyDescent="0.25">
      <c r="A1520" s="1">
        <v>45894</v>
      </c>
      <c r="B1520" s="5">
        <v>0.5625</v>
      </c>
      <c r="C1520" s="3">
        <v>1519</v>
      </c>
      <c r="D1520" s="3">
        <v>39.979999999999997</v>
      </c>
      <c r="E1520" s="3">
        <v>830</v>
      </c>
      <c r="F1520" s="3">
        <v>33.31</v>
      </c>
      <c r="G1520" s="3">
        <v>33.58</v>
      </c>
      <c r="H1520" s="9">
        <v>0.30399999999999999</v>
      </c>
      <c r="I1520" s="9">
        <v>36.6</v>
      </c>
      <c r="J1520" s="9">
        <v>193.3</v>
      </c>
      <c r="K1520" s="3">
        <f t="shared" si="23"/>
        <v>98.158888069449276</v>
      </c>
    </row>
    <row r="1521" spans="1:11" x14ac:dyDescent="0.25">
      <c r="A1521" s="1">
        <v>45894</v>
      </c>
      <c r="B1521" s="5">
        <v>0.56944444444444442</v>
      </c>
      <c r="C1521" s="3">
        <v>1520</v>
      </c>
      <c r="D1521" s="3">
        <v>39.72</v>
      </c>
      <c r="E1521" s="3">
        <v>767.9</v>
      </c>
      <c r="F1521" s="3">
        <v>33.299999999999997</v>
      </c>
      <c r="G1521" s="3">
        <v>33.44</v>
      </c>
      <c r="H1521" s="9">
        <v>0.26500000000000001</v>
      </c>
      <c r="I1521" s="9">
        <v>36.549999999999997</v>
      </c>
      <c r="J1521" s="9">
        <v>191.7</v>
      </c>
      <c r="K1521" s="3">
        <f t="shared" si="23"/>
        <v>99.0406997517279</v>
      </c>
    </row>
    <row r="1522" spans="1:11" x14ac:dyDescent="0.25">
      <c r="A1522" s="1">
        <v>45894</v>
      </c>
      <c r="B1522" s="5">
        <v>0.57638888888888884</v>
      </c>
      <c r="C1522" s="3">
        <v>1521</v>
      </c>
      <c r="D1522" s="3">
        <v>39.409999999999997</v>
      </c>
      <c r="E1522" s="3">
        <v>678.3</v>
      </c>
      <c r="F1522" s="3">
        <v>32.75</v>
      </c>
      <c r="G1522" s="3">
        <v>32.979999999999997</v>
      </c>
      <c r="H1522" s="9">
        <v>0.245</v>
      </c>
      <c r="I1522" s="9">
        <v>36.39</v>
      </c>
      <c r="J1522" s="9">
        <v>191.3</v>
      </c>
      <c r="K1522" s="3">
        <f t="shared" si="23"/>
        <v>98.414786455555728</v>
      </c>
    </row>
    <row r="1523" spans="1:11" x14ac:dyDescent="0.25">
      <c r="A1523" s="1">
        <v>45894</v>
      </c>
      <c r="B1523" s="5">
        <v>0.58333333333333337</v>
      </c>
      <c r="C1523" s="3">
        <v>1522</v>
      </c>
      <c r="D1523" s="3">
        <v>38.79</v>
      </c>
      <c r="E1523" s="3">
        <v>622.9</v>
      </c>
      <c r="F1523" s="3">
        <v>32.200000000000003</v>
      </c>
      <c r="G1523" s="3">
        <v>32.46</v>
      </c>
      <c r="H1523" s="9">
        <v>0.26500000000000001</v>
      </c>
      <c r="I1523" s="9">
        <v>36.17</v>
      </c>
      <c r="J1523" s="9">
        <v>189.8</v>
      </c>
      <c r="K1523" s="3">
        <f t="shared" si="23"/>
        <v>98.193393407387404</v>
      </c>
    </row>
    <row r="1524" spans="1:11" x14ac:dyDescent="0.25">
      <c r="A1524" s="1">
        <v>45894</v>
      </c>
      <c r="B1524" s="5">
        <v>0.59027777777777779</v>
      </c>
      <c r="C1524" s="3">
        <v>1523</v>
      </c>
      <c r="D1524" s="3">
        <v>38.17</v>
      </c>
      <c r="E1524" s="3">
        <v>695.6</v>
      </c>
      <c r="F1524" s="3">
        <v>32.26</v>
      </c>
      <c r="G1524" s="3">
        <v>32.619999999999997</v>
      </c>
      <c r="H1524" s="9">
        <v>0.34399999999999997</v>
      </c>
      <c r="I1524" s="9">
        <v>35.94</v>
      </c>
      <c r="J1524" s="9">
        <v>189.1</v>
      </c>
      <c r="K1524" s="3">
        <f t="shared" si="23"/>
        <v>97.510184513466001</v>
      </c>
    </row>
    <row r="1525" spans="1:11" x14ac:dyDescent="0.25">
      <c r="A1525" s="1">
        <v>45894</v>
      </c>
      <c r="B1525" s="5">
        <v>0.59722222222222221</v>
      </c>
      <c r="C1525" s="3">
        <v>1524</v>
      </c>
      <c r="D1525" s="3">
        <v>37.950000000000003</v>
      </c>
      <c r="E1525" s="3">
        <v>536.29999999999995</v>
      </c>
      <c r="F1525" s="3">
        <v>32.630000000000003</v>
      </c>
      <c r="G1525" s="3">
        <v>32.86</v>
      </c>
      <c r="H1525" s="9">
        <v>0.30499999999999999</v>
      </c>
      <c r="I1525" s="9">
        <v>35.9</v>
      </c>
      <c r="J1525" s="9">
        <v>187.6</v>
      </c>
      <c r="K1525" s="3">
        <f t="shared" si="23"/>
        <v>98.411611584922241</v>
      </c>
    </row>
    <row r="1526" spans="1:11" x14ac:dyDescent="0.25">
      <c r="A1526" s="1">
        <v>45894</v>
      </c>
      <c r="B1526" s="5">
        <v>0.60416666666666663</v>
      </c>
      <c r="C1526" s="3">
        <v>1525</v>
      </c>
      <c r="D1526" s="3">
        <v>37.83</v>
      </c>
      <c r="E1526" s="3">
        <v>567.4</v>
      </c>
      <c r="F1526" s="3">
        <v>32.47</v>
      </c>
      <c r="G1526" s="3">
        <v>32.72</v>
      </c>
      <c r="H1526" s="9">
        <v>0.28499999999999998</v>
      </c>
      <c r="I1526" s="9">
        <v>35.86</v>
      </c>
      <c r="J1526" s="9">
        <v>186.7</v>
      </c>
      <c r="K1526" s="3">
        <f t="shared" si="23"/>
        <v>98.270122494541909</v>
      </c>
    </row>
    <row r="1527" spans="1:11" x14ac:dyDescent="0.25">
      <c r="A1527" s="1">
        <v>45894</v>
      </c>
      <c r="B1527" s="5">
        <v>0.61111111111111116</v>
      </c>
      <c r="C1527" s="3">
        <v>1526</v>
      </c>
      <c r="D1527" s="3">
        <v>37.61</v>
      </c>
      <c r="E1527" s="3">
        <v>174.6</v>
      </c>
      <c r="F1527" s="3">
        <v>31.94</v>
      </c>
      <c r="G1527" s="3">
        <v>32.229999999999997</v>
      </c>
      <c r="H1527" s="9">
        <v>0.32500000000000001</v>
      </c>
      <c r="I1527" s="9">
        <v>35.479999999999997</v>
      </c>
      <c r="J1527" s="9">
        <v>186.3</v>
      </c>
      <c r="K1527" s="3">
        <f t="shared" si="23"/>
        <v>97.978262252694762</v>
      </c>
    </row>
    <row r="1528" spans="1:11" x14ac:dyDescent="0.25">
      <c r="A1528" s="1">
        <v>45894</v>
      </c>
      <c r="B1528" s="5">
        <v>0.61805555555555558</v>
      </c>
      <c r="C1528" s="3">
        <v>1527</v>
      </c>
      <c r="D1528" s="3">
        <v>37.130000000000003</v>
      </c>
      <c r="E1528" s="3">
        <v>144.19999999999999</v>
      </c>
      <c r="F1528" s="3">
        <v>31.49</v>
      </c>
      <c r="G1528" s="3">
        <v>31.87</v>
      </c>
      <c r="H1528" s="9">
        <v>0.28699999999999998</v>
      </c>
      <c r="I1528" s="9">
        <v>34.86</v>
      </c>
      <c r="J1528" s="9">
        <v>200.9</v>
      </c>
      <c r="K1528" s="3">
        <f t="shared" si="23"/>
        <v>97.339185077720231</v>
      </c>
    </row>
    <row r="1529" spans="1:11" x14ac:dyDescent="0.25">
      <c r="A1529" s="1">
        <v>45894</v>
      </c>
      <c r="B1529" s="5">
        <v>0.625</v>
      </c>
      <c r="C1529" s="3">
        <v>1528</v>
      </c>
      <c r="D1529" s="3">
        <v>36.590000000000003</v>
      </c>
      <c r="E1529" s="3">
        <v>102.2</v>
      </c>
      <c r="F1529" s="3">
        <v>31.42</v>
      </c>
      <c r="G1529" s="3">
        <v>31.94</v>
      </c>
      <c r="H1529" s="9">
        <v>0.224</v>
      </c>
      <c r="I1529" s="9">
        <v>34.119999999999997</v>
      </c>
      <c r="J1529" s="9">
        <v>243.1</v>
      </c>
      <c r="K1529" s="3">
        <f t="shared" si="23"/>
        <v>96.373238516744934</v>
      </c>
    </row>
    <row r="1530" spans="1:11" x14ac:dyDescent="0.25">
      <c r="A1530" s="1">
        <v>45894</v>
      </c>
      <c r="B1530" s="5">
        <v>0.63194444444444442</v>
      </c>
      <c r="C1530" s="3">
        <v>1529</v>
      </c>
      <c r="D1530" s="3">
        <v>36.07</v>
      </c>
      <c r="E1530" s="3">
        <v>103.5</v>
      </c>
      <c r="F1530" s="3">
        <v>31.14</v>
      </c>
      <c r="G1530" s="3">
        <v>31.71</v>
      </c>
      <c r="H1530" s="9">
        <v>0.115</v>
      </c>
      <c r="I1530" s="9">
        <v>33.76</v>
      </c>
      <c r="J1530" s="9">
        <v>290.60000000000002</v>
      </c>
      <c r="K1530" s="3">
        <f t="shared" si="23"/>
        <v>96.012655215277903</v>
      </c>
    </row>
    <row r="1531" spans="1:11" x14ac:dyDescent="0.25">
      <c r="A1531" s="1">
        <v>45894</v>
      </c>
      <c r="B1531" s="5">
        <v>0.63888888888888884</v>
      </c>
      <c r="C1531" s="3">
        <v>1530</v>
      </c>
      <c r="D1531" s="3">
        <v>35.69</v>
      </c>
      <c r="E1531" s="3">
        <v>163.4</v>
      </c>
      <c r="F1531" s="3">
        <v>31.21</v>
      </c>
      <c r="G1531" s="3">
        <v>31.73</v>
      </c>
      <c r="H1531" s="9" t="s">
        <v>26</v>
      </c>
      <c r="I1531" s="9">
        <v>33.6</v>
      </c>
      <c r="J1531" s="9">
        <v>250.2</v>
      </c>
      <c r="K1531" s="3">
        <f t="shared" si="23"/>
        <v>96.360111175417515</v>
      </c>
    </row>
    <row r="1532" spans="1:11" x14ac:dyDescent="0.25">
      <c r="A1532" s="1">
        <v>45894</v>
      </c>
      <c r="B1532" s="5">
        <v>0.64583333333333337</v>
      </c>
      <c r="C1532" s="3">
        <v>1531</v>
      </c>
      <c r="D1532" s="3">
        <v>35.39</v>
      </c>
      <c r="E1532" s="3">
        <v>120.4</v>
      </c>
      <c r="F1532" s="3">
        <v>31.41</v>
      </c>
      <c r="G1532" s="3">
        <v>31.88</v>
      </c>
      <c r="H1532" s="9">
        <v>2.8000000000000001E-2</v>
      </c>
      <c r="I1532" s="9">
        <v>33.54</v>
      </c>
      <c r="J1532" s="9">
        <v>244.4</v>
      </c>
      <c r="K1532" s="3">
        <f t="shared" si="23"/>
        <v>96.715366276896617</v>
      </c>
    </row>
    <row r="1533" spans="1:11" x14ac:dyDescent="0.25">
      <c r="A1533" s="1">
        <v>45894</v>
      </c>
      <c r="B1533" s="5">
        <v>0.65277777777777779</v>
      </c>
      <c r="C1533" s="3">
        <v>1532</v>
      </c>
      <c r="D1533" s="3">
        <v>35.1</v>
      </c>
      <c r="E1533" s="3">
        <v>136.5</v>
      </c>
      <c r="F1533" s="3">
        <v>31.12</v>
      </c>
      <c r="G1533" s="3">
        <v>31.62</v>
      </c>
      <c r="H1533" s="9">
        <v>-0.05</v>
      </c>
      <c r="I1533" s="9">
        <v>33.450000000000003</v>
      </c>
      <c r="J1533" s="9">
        <v>244.3</v>
      </c>
      <c r="K1533" s="3">
        <f t="shared" si="23"/>
        <v>96.492070804869158</v>
      </c>
    </row>
    <row r="1534" spans="1:11" x14ac:dyDescent="0.25">
      <c r="A1534" s="1">
        <v>45894</v>
      </c>
      <c r="B1534" s="5">
        <v>0.65972222222222221</v>
      </c>
      <c r="C1534" s="3">
        <v>1533</v>
      </c>
      <c r="D1534" s="3">
        <v>34.880000000000003</v>
      </c>
      <c r="E1534" s="3">
        <v>169.1</v>
      </c>
      <c r="F1534" s="3">
        <v>31.04</v>
      </c>
      <c r="G1534" s="3">
        <v>31.48</v>
      </c>
      <c r="H1534" s="9">
        <v>-1.0999999999999999E-2</v>
      </c>
      <c r="I1534" s="9">
        <v>33.39</v>
      </c>
      <c r="J1534" s="9">
        <v>244</v>
      </c>
      <c r="K1534" s="3">
        <f t="shared" si="23"/>
        <v>96.901873534916078</v>
      </c>
    </row>
    <row r="1535" spans="1:11" x14ac:dyDescent="0.25">
      <c r="A1535" s="1">
        <v>45894</v>
      </c>
      <c r="B1535" s="5">
        <v>0.66666666666666663</v>
      </c>
      <c r="C1535" s="3">
        <v>1534</v>
      </c>
      <c r="D1535" s="3">
        <v>34.74</v>
      </c>
      <c r="E1535" s="3">
        <v>185.3</v>
      </c>
      <c r="F1535" s="3">
        <v>30.86</v>
      </c>
      <c r="G1535" s="3">
        <v>31.25</v>
      </c>
      <c r="H1535" s="9">
        <v>4.8000000000000001E-2</v>
      </c>
      <c r="I1535" s="9">
        <v>31.5</v>
      </c>
      <c r="J1535" s="9">
        <v>244</v>
      </c>
      <c r="K1535" s="3">
        <f t="shared" si="23"/>
        <v>97.24019390279939</v>
      </c>
    </row>
    <row r="1536" spans="1:11" x14ac:dyDescent="0.25">
      <c r="A1536" s="1">
        <v>45894</v>
      </c>
      <c r="B1536" s="5">
        <v>0.67361111111111116</v>
      </c>
      <c r="C1536" s="3">
        <v>1535</v>
      </c>
      <c r="D1536" s="3">
        <v>34.64</v>
      </c>
      <c r="E1536" s="3">
        <v>101.9</v>
      </c>
      <c r="F1536" s="3">
        <v>30.69</v>
      </c>
      <c r="G1536" s="3">
        <v>31.08</v>
      </c>
      <c r="H1536" s="9">
        <v>4.8000000000000001E-2</v>
      </c>
      <c r="I1536" s="9">
        <v>32.979999999999997</v>
      </c>
      <c r="J1536" s="9">
        <v>244.4</v>
      </c>
      <c r="K1536" s="3">
        <f t="shared" si="23"/>
        <v>97.231954548846034</v>
      </c>
    </row>
    <row r="1537" spans="1:11" x14ac:dyDescent="0.25">
      <c r="A1537" s="1">
        <v>45894</v>
      </c>
      <c r="B1537" s="5">
        <v>0.68055555555555558</v>
      </c>
      <c r="C1537" s="3">
        <v>1536</v>
      </c>
      <c r="D1537" s="3">
        <v>34.54</v>
      </c>
      <c r="E1537" s="3">
        <v>97.7</v>
      </c>
      <c r="F1537" s="3">
        <v>30.58</v>
      </c>
      <c r="G1537" s="3">
        <v>31.01</v>
      </c>
      <c r="H1537" s="9">
        <v>-6.9000000000000006E-2</v>
      </c>
      <c r="I1537" s="9">
        <v>31.62</v>
      </c>
      <c r="J1537" s="9">
        <v>245</v>
      </c>
      <c r="K1537" s="3">
        <f t="shared" si="23"/>
        <v>96.94668558779675</v>
      </c>
    </row>
    <row r="1538" spans="1:11" x14ac:dyDescent="0.25">
      <c r="A1538" s="1">
        <v>45894</v>
      </c>
      <c r="B1538" s="5">
        <v>0.6875</v>
      </c>
      <c r="C1538" s="3">
        <v>1537</v>
      </c>
      <c r="D1538" s="3">
        <v>34.35</v>
      </c>
      <c r="E1538" s="3">
        <v>65.7</v>
      </c>
      <c r="F1538" s="3">
        <v>30.18</v>
      </c>
      <c r="G1538" s="3">
        <v>30.63</v>
      </c>
      <c r="H1538" s="9">
        <v>-6.9000000000000006E-2</v>
      </c>
      <c r="I1538" s="9">
        <v>32.49</v>
      </c>
      <c r="J1538" s="9">
        <v>244.6</v>
      </c>
      <c r="K1538" s="3">
        <f t="shared" si="23"/>
        <v>96.784348930972911</v>
      </c>
    </row>
    <row r="1539" spans="1:11" x14ac:dyDescent="0.25">
      <c r="A1539" s="1">
        <v>45894</v>
      </c>
      <c r="B1539" s="5">
        <v>0.69444444444444442</v>
      </c>
      <c r="C1539" s="3">
        <v>1538</v>
      </c>
      <c r="D1539" s="3">
        <v>34.1</v>
      </c>
      <c r="E1539" s="3">
        <v>66.16</v>
      </c>
      <c r="F1539" s="3">
        <v>30.09</v>
      </c>
      <c r="G1539" s="3">
        <v>30.57</v>
      </c>
      <c r="H1539" s="9">
        <v>-0.126</v>
      </c>
      <c r="I1539" s="9">
        <v>31.18</v>
      </c>
      <c r="J1539" s="9">
        <v>244.9</v>
      </c>
      <c r="K1539" s="3">
        <f t="shared" si="23"/>
        <v>96.568316418316968</v>
      </c>
    </row>
    <row r="1540" spans="1:11" x14ac:dyDescent="0.25">
      <c r="A1540" s="1">
        <v>45894</v>
      </c>
      <c r="B1540" s="5">
        <v>0.70138888888888884</v>
      </c>
      <c r="C1540" s="3">
        <v>1539</v>
      </c>
      <c r="D1540" s="3">
        <v>33.840000000000003</v>
      </c>
      <c r="E1540" s="3">
        <v>62.15</v>
      </c>
      <c r="F1540" s="3">
        <v>30.17</v>
      </c>
      <c r="G1540" s="3">
        <v>30.73</v>
      </c>
      <c r="H1540" s="9">
        <v>-2.9000000000000001E-2</v>
      </c>
      <c r="I1540" s="9">
        <v>29.64</v>
      </c>
      <c r="J1540" s="9">
        <v>243.9</v>
      </c>
      <c r="K1540" s="3">
        <f t="shared" si="23"/>
        <v>96.014003312353552</v>
      </c>
    </row>
    <row r="1541" spans="1:11" x14ac:dyDescent="0.25">
      <c r="A1541" s="1">
        <v>45894</v>
      </c>
      <c r="B1541" s="5">
        <v>0.70833333333333337</v>
      </c>
      <c r="C1541" s="3">
        <v>1540</v>
      </c>
      <c r="D1541" s="3">
        <v>33.67</v>
      </c>
      <c r="E1541" s="3">
        <v>76.69</v>
      </c>
      <c r="F1541" s="3">
        <v>30.1</v>
      </c>
      <c r="G1541" s="3">
        <v>30.56</v>
      </c>
      <c r="H1541" s="9">
        <v>0.128</v>
      </c>
      <c r="I1541" s="9">
        <v>30.91</v>
      </c>
      <c r="J1541" s="9">
        <v>243.7</v>
      </c>
      <c r="K1541" s="3">
        <f t="shared" si="23"/>
        <v>96.709428545787219</v>
      </c>
    </row>
    <row r="1542" spans="1:11" x14ac:dyDescent="0.25">
      <c r="A1542" s="1">
        <v>45894</v>
      </c>
      <c r="B1542" s="5">
        <v>0.71527777777777779</v>
      </c>
      <c r="C1542" s="3">
        <v>1541</v>
      </c>
      <c r="D1542" s="3">
        <v>33.54</v>
      </c>
      <c r="E1542" s="3">
        <v>95.1</v>
      </c>
      <c r="F1542" s="3">
        <v>29.83</v>
      </c>
      <c r="G1542" s="3">
        <v>30.26</v>
      </c>
      <c r="H1542" s="9">
        <v>0.14699999999999999</v>
      </c>
      <c r="I1542" s="9">
        <v>30.79</v>
      </c>
      <c r="J1542" s="9">
        <v>243</v>
      </c>
      <c r="K1542" s="3">
        <f t="shared" si="23"/>
        <v>96.905626615070545</v>
      </c>
    </row>
    <row r="1543" spans="1:11" x14ac:dyDescent="0.25">
      <c r="A1543" s="1">
        <v>45894</v>
      </c>
      <c r="B1543" s="5">
        <v>0.72222222222222221</v>
      </c>
      <c r="C1543" s="3">
        <v>1542</v>
      </c>
      <c r="D1543" s="3">
        <v>33.42</v>
      </c>
      <c r="E1543" s="3">
        <v>89.3</v>
      </c>
      <c r="F1543" s="3">
        <v>29.7</v>
      </c>
      <c r="G1543" s="3">
        <v>30.14</v>
      </c>
      <c r="H1543" s="9">
        <v>0.187</v>
      </c>
      <c r="I1543" s="9">
        <v>31.21</v>
      </c>
      <c r="J1543" s="9">
        <v>243.4</v>
      </c>
      <c r="K1543" s="3">
        <f t="shared" ref="K1543:K1606" si="24">100*((0.6108*EXP(17.27*F1543/(F1543+237.3)) - 0.066*(G1543-F1543)) / (0.6108*EXP(17.27*G1543/(G1543+237.3))))</f>
        <v>96.827423609548362</v>
      </c>
    </row>
    <row r="1544" spans="1:11" x14ac:dyDescent="0.25">
      <c r="A1544" s="1">
        <v>45894</v>
      </c>
      <c r="B1544" s="5">
        <v>0.72916666666666663</v>
      </c>
      <c r="C1544" s="3">
        <v>1543</v>
      </c>
      <c r="D1544" s="3">
        <v>33.340000000000003</v>
      </c>
      <c r="E1544" s="3">
        <v>70.83</v>
      </c>
      <c r="F1544" s="3">
        <v>29.56</v>
      </c>
      <c r="G1544" s="3">
        <v>30</v>
      </c>
      <c r="H1544" s="9" t="s">
        <v>26</v>
      </c>
      <c r="I1544" s="9">
        <v>31.11</v>
      </c>
      <c r="J1544" s="9">
        <v>242.2</v>
      </c>
      <c r="K1544" s="3">
        <f t="shared" si="24"/>
        <v>96.819370551544722</v>
      </c>
    </row>
    <row r="1545" spans="1:11" x14ac:dyDescent="0.25">
      <c r="A1545" s="1">
        <v>45894</v>
      </c>
      <c r="B1545" s="5">
        <v>0.73611111111111116</v>
      </c>
      <c r="C1545" s="3">
        <v>1544</v>
      </c>
      <c r="D1545" s="3">
        <v>33.21</v>
      </c>
      <c r="E1545" s="3">
        <v>28.71</v>
      </c>
      <c r="F1545" s="3">
        <v>29.12</v>
      </c>
      <c r="G1545" s="3">
        <v>29.59</v>
      </c>
      <c r="H1545" s="9">
        <v>-4.8000000000000001E-2</v>
      </c>
      <c r="I1545" s="9">
        <v>30.91</v>
      </c>
      <c r="J1545" s="9">
        <v>242.1</v>
      </c>
      <c r="K1545" s="3">
        <f t="shared" si="24"/>
        <v>96.578988369677603</v>
      </c>
    </row>
    <row r="1546" spans="1:11" x14ac:dyDescent="0.25">
      <c r="A1546" s="1">
        <v>45894</v>
      </c>
      <c r="B1546" s="5">
        <v>0.74305555555555558</v>
      </c>
      <c r="C1546" s="3">
        <v>1545</v>
      </c>
      <c r="D1546" s="3">
        <v>33</v>
      </c>
      <c r="E1546" s="3">
        <v>23.69</v>
      </c>
      <c r="F1546" s="3">
        <v>28.81</v>
      </c>
      <c r="G1546" s="3">
        <v>29.33</v>
      </c>
      <c r="H1546" s="9">
        <v>7.0000000000000007E-2</v>
      </c>
      <c r="I1546" s="9">
        <v>31.19</v>
      </c>
      <c r="J1546" s="9">
        <v>242.3</v>
      </c>
      <c r="K1546" s="3">
        <f t="shared" si="24"/>
        <v>96.200567295412583</v>
      </c>
    </row>
    <row r="1547" spans="1:11" x14ac:dyDescent="0.25">
      <c r="A1547" s="1">
        <v>45894</v>
      </c>
      <c r="B1547" s="5">
        <v>0.75</v>
      </c>
      <c r="C1547" s="3">
        <v>1546</v>
      </c>
      <c r="D1547" s="3">
        <v>32.75</v>
      </c>
      <c r="E1547" s="3">
        <v>14.61</v>
      </c>
      <c r="F1547" s="3">
        <v>28.63</v>
      </c>
      <c r="G1547" s="3">
        <v>29.15</v>
      </c>
      <c r="H1547" s="9">
        <v>0.16800000000000001</v>
      </c>
      <c r="I1547" s="9">
        <v>30.45</v>
      </c>
      <c r="J1547" s="9">
        <v>241.8</v>
      </c>
      <c r="K1547" s="3">
        <f t="shared" si="24"/>
        <v>96.187850356447086</v>
      </c>
    </row>
    <row r="1548" spans="1:11" x14ac:dyDescent="0.25">
      <c r="A1548" s="1">
        <v>45894</v>
      </c>
      <c r="B1548" s="5">
        <v>0.75694444444444442</v>
      </c>
      <c r="C1548" s="3">
        <v>1547</v>
      </c>
      <c r="D1548" s="3">
        <v>32.53</v>
      </c>
      <c r="E1548" s="3">
        <v>7.2489999999999997</v>
      </c>
      <c r="F1548" s="3">
        <v>28.41</v>
      </c>
      <c r="G1548" s="3">
        <v>28.95</v>
      </c>
      <c r="H1548" s="9">
        <v>-2.8000000000000001E-2</v>
      </c>
      <c r="I1548" s="9">
        <v>29.73</v>
      </c>
      <c r="J1548" s="9">
        <v>241</v>
      </c>
      <c r="K1548" s="3">
        <f t="shared" si="24"/>
        <v>96.027966963962157</v>
      </c>
    </row>
    <row r="1549" spans="1:11" x14ac:dyDescent="0.25">
      <c r="A1549" s="1">
        <v>45894</v>
      </c>
      <c r="B1549" s="5">
        <v>0.76388888888888884</v>
      </c>
      <c r="C1549" s="3">
        <v>1548</v>
      </c>
      <c r="D1549" s="3">
        <v>32.31</v>
      </c>
      <c r="E1549" s="3">
        <v>2.794</v>
      </c>
      <c r="F1549" s="3">
        <v>28.19</v>
      </c>
      <c r="G1549" s="3">
        <v>28.74</v>
      </c>
      <c r="H1549" s="9">
        <v>7.0000000000000007E-2</v>
      </c>
      <c r="I1549" s="9">
        <v>29.99</v>
      </c>
      <c r="J1549" s="9">
        <v>241.5</v>
      </c>
      <c r="K1549" s="3">
        <f t="shared" si="24"/>
        <v>95.939209463798321</v>
      </c>
    </row>
    <row r="1550" spans="1:11" x14ac:dyDescent="0.25">
      <c r="A1550" s="1">
        <v>45894</v>
      </c>
      <c r="B1550" s="5">
        <v>0.77083333333333337</v>
      </c>
      <c r="C1550" s="3">
        <v>1549</v>
      </c>
      <c r="D1550" s="3">
        <v>32.1</v>
      </c>
      <c r="E1550" s="3">
        <v>0.70299999999999996</v>
      </c>
      <c r="F1550" s="3">
        <v>28.07</v>
      </c>
      <c r="G1550" s="3">
        <v>28.59</v>
      </c>
      <c r="H1550" s="9">
        <v>-4.8000000000000001E-2</v>
      </c>
      <c r="I1550" s="9">
        <v>27.85</v>
      </c>
      <c r="J1550" s="9">
        <v>241</v>
      </c>
      <c r="K1550" s="3">
        <f t="shared" si="24"/>
        <v>96.147567442832852</v>
      </c>
    </row>
    <row r="1551" spans="1:11" x14ac:dyDescent="0.25">
      <c r="A1551" s="1">
        <v>45894</v>
      </c>
      <c r="B1551" s="5">
        <v>0.77777777777777779</v>
      </c>
      <c r="C1551" s="3">
        <v>1550</v>
      </c>
      <c r="D1551" s="3">
        <v>31.89</v>
      </c>
      <c r="E1551" s="3">
        <v>6.3E-2</v>
      </c>
      <c r="F1551" s="3">
        <v>27.99</v>
      </c>
      <c r="G1551" s="3">
        <v>28.55</v>
      </c>
      <c r="H1551" s="9" t="s">
        <v>26</v>
      </c>
      <c r="I1551" s="9">
        <v>29.57</v>
      </c>
      <c r="J1551" s="9">
        <v>240.5</v>
      </c>
      <c r="K1551" s="3">
        <f t="shared" si="24"/>
        <v>95.851309655342703</v>
      </c>
    </row>
    <row r="1552" spans="1:11" x14ac:dyDescent="0.25">
      <c r="A1552" s="1">
        <v>45894</v>
      </c>
      <c r="B1552" s="5">
        <v>0.78472222222222221</v>
      </c>
      <c r="C1552" s="3">
        <v>1551</v>
      </c>
      <c r="D1552" s="3">
        <v>31.74</v>
      </c>
      <c r="E1552" s="3">
        <v>0</v>
      </c>
      <c r="F1552" s="3">
        <v>27.89</v>
      </c>
      <c r="G1552" s="3">
        <v>28.4</v>
      </c>
      <c r="H1552" s="9">
        <v>7.0999999999999994E-2</v>
      </c>
      <c r="I1552" s="9">
        <v>30.06</v>
      </c>
      <c r="J1552" s="9">
        <v>239.8</v>
      </c>
      <c r="K1552" s="3">
        <f t="shared" si="24"/>
        <v>96.207263311897506</v>
      </c>
    </row>
    <row r="1553" spans="1:11" x14ac:dyDescent="0.25">
      <c r="A1553" s="1">
        <v>45894</v>
      </c>
      <c r="B1553" s="5">
        <v>0.79166666666666663</v>
      </c>
      <c r="C1553" s="3">
        <v>1552</v>
      </c>
      <c r="D1553" s="3">
        <v>31.63</v>
      </c>
      <c r="E1553" s="3">
        <v>0</v>
      </c>
      <c r="F1553" s="3">
        <v>27.83</v>
      </c>
      <c r="G1553" s="3">
        <v>28.33</v>
      </c>
      <c r="H1553" s="9">
        <v>-2.7E-2</v>
      </c>
      <c r="I1553" s="9">
        <v>29.94</v>
      </c>
      <c r="J1553" s="9">
        <v>239.5</v>
      </c>
      <c r="K1553" s="3">
        <f t="shared" si="24"/>
        <v>96.27594353336039</v>
      </c>
    </row>
    <row r="1554" spans="1:11" x14ac:dyDescent="0.25">
      <c r="A1554" s="1">
        <v>45894</v>
      </c>
      <c r="B1554" s="5">
        <v>0.79861111111111116</v>
      </c>
      <c r="C1554" s="3">
        <v>1553</v>
      </c>
      <c r="D1554" s="3">
        <v>31.54</v>
      </c>
      <c r="E1554" s="3">
        <v>0</v>
      </c>
      <c r="F1554" s="3">
        <v>27.81</v>
      </c>
      <c r="G1554" s="3">
        <v>28.27</v>
      </c>
      <c r="H1554" s="9">
        <v>1.2E-2</v>
      </c>
      <c r="I1554" s="9">
        <v>29.81</v>
      </c>
      <c r="J1554" s="9">
        <v>239.2</v>
      </c>
      <c r="K1554" s="3">
        <f t="shared" si="24"/>
        <v>96.56727352846535</v>
      </c>
    </row>
    <row r="1555" spans="1:11" x14ac:dyDescent="0.25">
      <c r="A1555" s="1">
        <v>45894</v>
      </c>
      <c r="B1555" s="5">
        <v>0.80555555555555558</v>
      </c>
      <c r="C1555" s="3">
        <v>1554</v>
      </c>
      <c r="D1555" s="3">
        <v>31.47</v>
      </c>
      <c r="E1555" s="3">
        <v>0</v>
      </c>
      <c r="F1555" s="3">
        <v>27.66</v>
      </c>
      <c r="G1555" s="3">
        <v>28.17</v>
      </c>
      <c r="H1555" s="9">
        <v>9.0999999999999998E-2</v>
      </c>
      <c r="I1555" s="9">
        <v>29.16</v>
      </c>
      <c r="J1555" s="9">
        <v>238.2</v>
      </c>
      <c r="K1555" s="3">
        <f t="shared" si="24"/>
        <v>96.190562474488246</v>
      </c>
    </row>
    <row r="1556" spans="1:11" x14ac:dyDescent="0.25">
      <c r="A1556" s="1">
        <v>45894</v>
      </c>
      <c r="B1556" s="5">
        <v>0.8125</v>
      </c>
      <c r="C1556" s="3">
        <v>1555</v>
      </c>
      <c r="D1556" s="3">
        <v>31.39</v>
      </c>
      <c r="E1556" s="3">
        <v>0</v>
      </c>
      <c r="F1556" s="3">
        <v>27.49</v>
      </c>
      <c r="G1556" s="3">
        <v>28.06</v>
      </c>
      <c r="H1556" s="9" t="s">
        <v>26</v>
      </c>
      <c r="I1556" s="9">
        <v>28.49</v>
      </c>
      <c r="J1556" s="9">
        <v>238</v>
      </c>
      <c r="K1556" s="3">
        <f t="shared" si="24"/>
        <v>95.738356342846572</v>
      </c>
    </row>
    <row r="1557" spans="1:11" x14ac:dyDescent="0.25">
      <c r="A1557" s="1">
        <v>45894</v>
      </c>
      <c r="B1557" s="5">
        <v>0.81944444444444442</v>
      </c>
      <c r="C1557" s="3">
        <v>1556</v>
      </c>
      <c r="D1557" s="3">
        <v>31.27</v>
      </c>
      <c r="E1557" s="3">
        <v>0</v>
      </c>
      <c r="F1557" s="3">
        <v>27.34</v>
      </c>
      <c r="G1557" s="3">
        <v>27.82</v>
      </c>
      <c r="H1557" s="9">
        <v>5.1999999999999998E-2</v>
      </c>
      <c r="I1557" s="9">
        <v>26.64</v>
      </c>
      <c r="J1557" s="9">
        <v>237.5</v>
      </c>
      <c r="K1557" s="3">
        <f t="shared" si="24"/>
        <v>96.388280818818671</v>
      </c>
    </row>
    <row r="1558" spans="1:11" x14ac:dyDescent="0.25">
      <c r="A1558" s="1">
        <v>45894</v>
      </c>
      <c r="B1558" s="5">
        <v>0.82638888888888884</v>
      </c>
      <c r="C1558" s="3">
        <v>1557</v>
      </c>
      <c r="D1558" s="3">
        <v>31.18</v>
      </c>
      <c r="E1558" s="3">
        <v>0</v>
      </c>
      <c r="F1558" s="3">
        <v>27.4</v>
      </c>
      <c r="G1558" s="3">
        <v>27.9</v>
      </c>
      <c r="H1558" s="9">
        <v>0.151</v>
      </c>
      <c r="I1558" s="9">
        <v>28.85</v>
      </c>
      <c r="J1558" s="9">
        <v>236.9</v>
      </c>
      <c r="K1558" s="3">
        <f t="shared" si="24"/>
        <v>96.245068910012719</v>
      </c>
    </row>
    <row r="1559" spans="1:11" x14ac:dyDescent="0.25">
      <c r="A1559" s="1">
        <v>45894</v>
      </c>
      <c r="B1559" s="5">
        <v>0.83333333333333337</v>
      </c>
      <c r="C1559" s="3">
        <v>1558</v>
      </c>
      <c r="D1559" s="3">
        <v>31.09</v>
      </c>
      <c r="E1559" s="3">
        <v>0</v>
      </c>
      <c r="F1559" s="3">
        <v>27.29</v>
      </c>
      <c r="G1559" s="3">
        <v>27.81</v>
      </c>
      <c r="H1559" s="9">
        <v>0.20899999999999999</v>
      </c>
      <c r="I1559" s="9">
        <v>28.28</v>
      </c>
      <c r="J1559" s="9">
        <v>236</v>
      </c>
      <c r="K1559" s="3">
        <f t="shared" si="24"/>
        <v>96.089581061328047</v>
      </c>
    </row>
    <row r="1560" spans="1:11" x14ac:dyDescent="0.25">
      <c r="A1560" s="1">
        <v>45894</v>
      </c>
      <c r="B1560" s="5">
        <v>0.84027777777777779</v>
      </c>
      <c r="C1560" s="3">
        <v>1559</v>
      </c>
      <c r="D1560" s="3">
        <v>31</v>
      </c>
      <c r="E1560" s="3">
        <v>0</v>
      </c>
      <c r="F1560" s="3">
        <v>27.2</v>
      </c>
      <c r="G1560" s="3">
        <v>27.7</v>
      </c>
      <c r="H1560" s="9">
        <v>0.111</v>
      </c>
      <c r="I1560" s="9">
        <v>27.7</v>
      </c>
      <c r="J1560" s="9">
        <v>235.8</v>
      </c>
      <c r="K1560" s="3">
        <f t="shared" si="24"/>
        <v>96.230482689913615</v>
      </c>
    </row>
    <row r="1561" spans="1:11" x14ac:dyDescent="0.25">
      <c r="A1561" s="1">
        <v>45894</v>
      </c>
      <c r="B1561" s="5">
        <v>0.84722222222222221</v>
      </c>
      <c r="C1561" s="3">
        <v>1560</v>
      </c>
      <c r="D1561" s="3">
        <v>30.95</v>
      </c>
      <c r="E1561" s="3">
        <v>0</v>
      </c>
      <c r="F1561" s="3">
        <v>27.18</v>
      </c>
      <c r="G1561" s="3">
        <v>27.64</v>
      </c>
      <c r="H1561" s="9">
        <v>0.21</v>
      </c>
      <c r="I1561" s="9">
        <v>28.57</v>
      </c>
      <c r="J1561" s="9">
        <v>235.2</v>
      </c>
      <c r="K1561" s="3">
        <f t="shared" si="24"/>
        <v>96.525298701811963</v>
      </c>
    </row>
    <row r="1562" spans="1:11" x14ac:dyDescent="0.25">
      <c r="A1562" s="1">
        <v>45894</v>
      </c>
      <c r="B1562" s="5">
        <v>0.85416666666666663</v>
      </c>
      <c r="C1562" s="3">
        <v>1561</v>
      </c>
      <c r="D1562" s="3">
        <v>30.9</v>
      </c>
      <c r="E1562" s="3">
        <v>0</v>
      </c>
      <c r="F1562" s="3">
        <v>27.14</v>
      </c>
      <c r="G1562" s="3">
        <v>27.59</v>
      </c>
      <c r="H1562" s="9">
        <v>0.111</v>
      </c>
      <c r="I1562" s="9">
        <v>28.94</v>
      </c>
      <c r="J1562" s="9">
        <v>234.7</v>
      </c>
      <c r="K1562" s="3">
        <f t="shared" si="24"/>
        <v>96.596861640693049</v>
      </c>
    </row>
    <row r="1563" spans="1:11" x14ac:dyDescent="0.25">
      <c r="A1563" s="1">
        <v>45894</v>
      </c>
      <c r="B1563" s="5">
        <v>0.86111111111111116</v>
      </c>
      <c r="C1563" s="3">
        <v>1562</v>
      </c>
      <c r="D1563" s="3">
        <v>30.86</v>
      </c>
      <c r="E1563" s="3">
        <v>0</v>
      </c>
      <c r="F1563" s="3">
        <v>27.05</v>
      </c>
      <c r="G1563" s="3">
        <v>27.48</v>
      </c>
      <c r="H1563" s="9">
        <v>0.112</v>
      </c>
      <c r="I1563" s="9">
        <v>28.84</v>
      </c>
      <c r="J1563" s="9">
        <v>234.1</v>
      </c>
      <c r="K1563" s="3">
        <f t="shared" si="24"/>
        <v>96.739852284989496</v>
      </c>
    </row>
    <row r="1564" spans="1:11" x14ac:dyDescent="0.25">
      <c r="A1564" s="1">
        <v>45894</v>
      </c>
      <c r="B1564" s="5">
        <v>0.86805555555555558</v>
      </c>
      <c r="C1564" s="3">
        <v>1563</v>
      </c>
      <c r="D1564" s="3">
        <v>30.8</v>
      </c>
      <c r="E1564" s="3">
        <v>0</v>
      </c>
      <c r="F1564" s="3">
        <v>27</v>
      </c>
      <c r="G1564" s="3">
        <v>27.46</v>
      </c>
      <c r="H1564" s="9">
        <v>5.3999999999999999E-2</v>
      </c>
      <c r="I1564" s="9">
        <v>28.73</v>
      </c>
      <c r="J1564" s="9">
        <v>233.8</v>
      </c>
      <c r="K1564" s="3">
        <f t="shared" si="24"/>
        <v>96.513062186486138</v>
      </c>
    </row>
    <row r="1565" spans="1:11" x14ac:dyDescent="0.25">
      <c r="A1565" s="1">
        <v>45894</v>
      </c>
      <c r="B1565" s="5">
        <v>0.875</v>
      </c>
      <c r="C1565" s="3">
        <v>1564</v>
      </c>
      <c r="D1565" s="3">
        <v>30.75</v>
      </c>
      <c r="E1565" s="3">
        <v>0</v>
      </c>
      <c r="F1565" s="3">
        <v>26.93</v>
      </c>
      <c r="G1565" s="3">
        <v>27.41</v>
      </c>
      <c r="H1565" s="9">
        <v>1.2999999999999999E-2</v>
      </c>
      <c r="I1565" s="9">
        <v>28.16</v>
      </c>
      <c r="J1565" s="9">
        <v>232.9</v>
      </c>
      <c r="K1565" s="3">
        <f t="shared" si="24"/>
        <v>96.35929962308434</v>
      </c>
    </row>
    <row r="1566" spans="1:11" x14ac:dyDescent="0.25">
      <c r="A1566" s="1">
        <v>45894</v>
      </c>
      <c r="B1566" s="5">
        <v>0.88194444444444442</v>
      </c>
      <c r="C1566" s="3">
        <v>1565</v>
      </c>
      <c r="D1566" s="3">
        <v>30.68</v>
      </c>
      <c r="E1566" s="3">
        <v>0</v>
      </c>
      <c r="F1566" s="3">
        <v>26.98</v>
      </c>
      <c r="G1566" s="3">
        <v>27.49</v>
      </c>
      <c r="H1566" s="9">
        <v>7.2999999999999995E-2</v>
      </c>
      <c r="I1566" s="9">
        <v>28.52</v>
      </c>
      <c r="J1566" s="9">
        <v>232.4</v>
      </c>
      <c r="K1566" s="3">
        <f t="shared" si="24"/>
        <v>96.140057711940869</v>
      </c>
    </row>
    <row r="1567" spans="1:11" x14ac:dyDescent="0.25">
      <c r="A1567" s="1">
        <v>45894</v>
      </c>
      <c r="B1567" s="5">
        <v>0.88888888888888884</v>
      </c>
      <c r="C1567" s="3">
        <v>1566</v>
      </c>
      <c r="D1567" s="3">
        <v>30.6</v>
      </c>
      <c r="E1567" s="3">
        <v>0</v>
      </c>
      <c r="F1567" s="3">
        <v>26.99</v>
      </c>
      <c r="G1567" s="3">
        <v>27.51</v>
      </c>
      <c r="H1567" s="9">
        <v>0.21</v>
      </c>
      <c r="I1567" s="9">
        <v>27.46</v>
      </c>
      <c r="J1567" s="9">
        <v>232.4</v>
      </c>
      <c r="K1567" s="3">
        <f t="shared" si="24"/>
        <v>96.066674142773891</v>
      </c>
    </row>
    <row r="1568" spans="1:11" x14ac:dyDescent="0.25">
      <c r="A1568" s="1">
        <v>45894</v>
      </c>
      <c r="B1568" s="5">
        <v>0.89583333333333337</v>
      </c>
      <c r="C1568" s="3">
        <v>1567</v>
      </c>
      <c r="D1568" s="3">
        <v>30.53</v>
      </c>
      <c r="E1568" s="3">
        <v>0</v>
      </c>
      <c r="F1568" s="3">
        <v>27</v>
      </c>
      <c r="G1568" s="3">
        <v>27.5</v>
      </c>
      <c r="H1568" s="9">
        <v>0.25</v>
      </c>
      <c r="I1568" s="9">
        <v>28.32</v>
      </c>
      <c r="J1568" s="9">
        <v>231.7</v>
      </c>
      <c r="K1568" s="3">
        <f t="shared" si="24"/>
        <v>96.215750256430738</v>
      </c>
    </row>
    <row r="1569" spans="1:11" x14ac:dyDescent="0.25">
      <c r="A1569" s="1">
        <v>45894</v>
      </c>
      <c r="B1569" s="5">
        <v>0.90277777777777779</v>
      </c>
      <c r="C1569" s="3">
        <v>1568</v>
      </c>
      <c r="D1569" s="3">
        <v>30.46</v>
      </c>
      <c r="E1569" s="3">
        <v>0</v>
      </c>
      <c r="F1569" s="3">
        <v>27.01</v>
      </c>
      <c r="G1569" s="3">
        <v>27.51</v>
      </c>
      <c r="H1569" s="9">
        <v>0.152</v>
      </c>
      <c r="I1569" s="9">
        <v>26.83</v>
      </c>
      <c r="J1569" s="9">
        <v>231.2</v>
      </c>
      <c r="K1569" s="3">
        <f t="shared" si="24"/>
        <v>96.216490382038572</v>
      </c>
    </row>
    <row r="1570" spans="1:11" x14ac:dyDescent="0.25">
      <c r="A1570" s="1">
        <v>45894</v>
      </c>
      <c r="B1570" s="5">
        <v>0.90972222222222221</v>
      </c>
      <c r="C1570" s="3">
        <v>1569</v>
      </c>
      <c r="D1570" s="3">
        <v>30.43</v>
      </c>
      <c r="E1570" s="3">
        <v>0</v>
      </c>
      <c r="F1570" s="3">
        <v>26.88</v>
      </c>
      <c r="G1570" s="3">
        <v>27.4</v>
      </c>
      <c r="H1570" s="9">
        <v>0.113</v>
      </c>
      <c r="I1570" s="9">
        <v>28.2</v>
      </c>
      <c r="J1570" s="9">
        <v>230.6</v>
      </c>
      <c r="K1570" s="3">
        <f t="shared" si="24"/>
        <v>96.058188468972034</v>
      </c>
    </row>
    <row r="1571" spans="1:11" x14ac:dyDescent="0.25">
      <c r="A1571" s="1">
        <v>45894</v>
      </c>
      <c r="B1571" s="5">
        <v>0.91666666666666663</v>
      </c>
      <c r="C1571" s="3">
        <v>1570</v>
      </c>
      <c r="D1571" s="3">
        <v>30.41</v>
      </c>
      <c r="E1571" s="3">
        <v>0</v>
      </c>
      <c r="F1571" s="3">
        <v>26.82</v>
      </c>
      <c r="G1571" s="3">
        <v>27.33</v>
      </c>
      <c r="H1571" s="9">
        <v>0.23</v>
      </c>
      <c r="I1571" s="9">
        <v>28.1</v>
      </c>
      <c r="J1571" s="9">
        <v>230.3</v>
      </c>
      <c r="K1571" s="3">
        <f t="shared" si="24"/>
        <v>96.127923047007272</v>
      </c>
    </row>
    <row r="1572" spans="1:11" x14ac:dyDescent="0.25">
      <c r="A1572" s="1">
        <v>45894</v>
      </c>
      <c r="B1572" s="5">
        <v>0.92361111111111116</v>
      </c>
      <c r="C1572" s="3">
        <v>1571</v>
      </c>
      <c r="D1572" s="3">
        <v>30.39</v>
      </c>
      <c r="E1572" s="3">
        <v>0</v>
      </c>
      <c r="F1572" s="3">
        <v>26.69</v>
      </c>
      <c r="G1572" s="3">
        <v>27.2</v>
      </c>
      <c r="H1572" s="9">
        <v>9.2999999999999999E-2</v>
      </c>
      <c r="I1572" s="9">
        <v>28.02</v>
      </c>
      <c r="J1572" s="9">
        <v>230.2</v>
      </c>
      <c r="K1572" s="3">
        <f t="shared" si="24"/>
        <v>96.117991578928965</v>
      </c>
    </row>
    <row r="1573" spans="1:11" x14ac:dyDescent="0.25">
      <c r="A1573" s="1">
        <v>45894</v>
      </c>
      <c r="B1573" s="5">
        <v>0.93055555555555558</v>
      </c>
      <c r="C1573" s="3">
        <v>1572</v>
      </c>
      <c r="D1573" s="3">
        <v>30.35</v>
      </c>
      <c r="E1573" s="3">
        <v>0</v>
      </c>
      <c r="F1573" s="3">
        <v>26.59</v>
      </c>
      <c r="G1573" s="3">
        <v>27.16</v>
      </c>
      <c r="H1573" s="9">
        <v>0.23100000000000001</v>
      </c>
      <c r="I1573" s="9">
        <v>27.94</v>
      </c>
      <c r="J1573" s="9">
        <v>229.1</v>
      </c>
      <c r="K1573" s="3">
        <f t="shared" si="24"/>
        <v>95.662889829601639</v>
      </c>
    </row>
    <row r="1574" spans="1:11" x14ac:dyDescent="0.25">
      <c r="A1574" s="1">
        <v>45894</v>
      </c>
      <c r="B1574" s="5">
        <v>0.9375</v>
      </c>
      <c r="C1574" s="3">
        <v>1573</v>
      </c>
      <c r="D1574" s="3">
        <v>30.31</v>
      </c>
      <c r="E1574" s="3">
        <v>0</v>
      </c>
      <c r="F1574" s="3">
        <v>26.61</v>
      </c>
      <c r="G1574" s="3">
        <v>27.25</v>
      </c>
      <c r="H1574" s="9">
        <v>5.3999999999999999E-2</v>
      </c>
      <c r="I1574" s="9">
        <v>27.84</v>
      </c>
      <c r="J1574" s="9">
        <v>228.5</v>
      </c>
      <c r="K1574" s="3">
        <f t="shared" si="24"/>
        <v>95.145482913325793</v>
      </c>
    </row>
    <row r="1575" spans="1:11" x14ac:dyDescent="0.25">
      <c r="A1575" s="1">
        <v>45894</v>
      </c>
      <c r="B1575" s="5">
        <v>0.94444444444444442</v>
      </c>
      <c r="C1575" s="3">
        <v>1574</v>
      </c>
      <c r="D1575" s="3">
        <v>30.26</v>
      </c>
      <c r="E1575" s="3">
        <v>0</v>
      </c>
      <c r="F1575" s="3">
        <v>26.74</v>
      </c>
      <c r="G1575" s="3">
        <v>27.37</v>
      </c>
      <c r="H1575" s="9">
        <v>7.2999999999999995E-2</v>
      </c>
      <c r="I1575" s="9">
        <v>27.2</v>
      </c>
      <c r="J1575" s="9">
        <v>228</v>
      </c>
      <c r="K1575" s="3">
        <f t="shared" si="24"/>
        <v>95.231689334379439</v>
      </c>
    </row>
    <row r="1576" spans="1:11" x14ac:dyDescent="0.25">
      <c r="A1576" s="1">
        <v>45894</v>
      </c>
      <c r="B1576" s="5">
        <v>0.95138888888888884</v>
      </c>
      <c r="C1576" s="3">
        <v>1575</v>
      </c>
      <c r="D1576" s="3">
        <v>30.24</v>
      </c>
      <c r="E1576" s="3">
        <v>0</v>
      </c>
      <c r="F1576" s="3">
        <v>26.74</v>
      </c>
      <c r="G1576" s="3">
        <v>27.32</v>
      </c>
      <c r="H1576" s="9">
        <v>-2.5000000000000001E-2</v>
      </c>
      <c r="I1576" s="9">
        <v>26.54</v>
      </c>
      <c r="J1576" s="9">
        <v>227.2</v>
      </c>
      <c r="K1576" s="3">
        <f t="shared" si="24"/>
        <v>95.601556957530605</v>
      </c>
    </row>
    <row r="1577" spans="1:11" x14ac:dyDescent="0.25">
      <c r="A1577" s="1">
        <v>45894</v>
      </c>
      <c r="B1577" s="5">
        <v>0.95833333333333337</v>
      </c>
      <c r="C1577" s="3">
        <v>1576</v>
      </c>
      <c r="D1577" s="3">
        <v>30.22</v>
      </c>
      <c r="E1577" s="3">
        <v>0</v>
      </c>
      <c r="F1577" s="3">
        <v>26.71</v>
      </c>
      <c r="G1577" s="3">
        <v>27.28</v>
      </c>
      <c r="H1577" s="9">
        <v>0.152</v>
      </c>
      <c r="I1577" s="9">
        <v>27.24</v>
      </c>
      <c r="J1577" s="9">
        <v>227</v>
      </c>
      <c r="K1577" s="3">
        <f t="shared" si="24"/>
        <v>95.673149708973909</v>
      </c>
    </row>
    <row r="1578" spans="1:11" x14ac:dyDescent="0.25">
      <c r="A1578" s="1">
        <v>45894</v>
      </c>
      <c r="B1578" s="5">
        <v>0.96527777777777779</v>
      </c>
      <c r="C1578" s="3">
        <v>1577</v>
      </c>
      <c r="D1578" s="3">
        <v>30.2</v>
      </c>
      <c r="E1578" s="3">
        <v>0</v>
      </c>
      <c r="F1578" s="3">
        <v>26.75</v>
      </c>
      <c r="G1578" s="3">
        <v>27.34</v>
      </c>
      <c r="H1578" s="9">
        <v>0.13300000000000001</v>
      </c>
      <c r="I1578" s="9">
        <v>27.14</v>
      </c>
      <c r="J1578" s="9">
        <v>226.4</v>
      </c>
      <c r="K1578" s="3">
        <f t="shared" si="24"/>
        <v>95.528346758771505</v>
      </c>
    </row>
    <row r="1579" spans="1:11" x14ac:dyDescent="0.25">
      <c r="A1579" s="1">
        <v>45894</v>
      </c>
      <c r="B1579" s="5">
        <v>0.97222222222222221</v>
      </c>
      <c r="C1579" s="3">
        <v>1578</v>
      </c>
      <c r="D1579" s="3">
        <v>30.16</v>
      </c>
      <c r="E1579" s="3">
        <v>0</v>
      </c>
      <c r="F1579" s="3">
        <v>26.65</v>
      </c>
      <c r="G1579" s="3">
        <v>27.26</v>
      </c>
      <c r="H1579" s="9">
        <v>5.3999999999999999E-2</v>
      </c>
      <c r="I1579" s="9">
        <v>23.87</v>
      </c>
      <c r="J1579" s="9">
        <v>225.9</v>
      </c>
      <c r="K1579" s="3">
        <f t="shared" si="24"/>
        <v>95.37126730558299</v>
      </c>
    </row>
    <row r="1580" spans="1:11" x14ac:dyDescent="0.25">
      <c r="A1580" s="1">
        <v>45894</v>
      </c>
      <c r="B1580" s="5">
        <v>0.97916666666666663</v>
      </c>
      <c r="C1580" s="3">
        <v>1579</v>
      </c>
      <c r="D1580" s="3">
        <v>30.13</v>
      </c>
      <c r="E1580" s="3">
        <v>0</v>
      </c>
      <c r="F1580" s="3">
        <v>26.5</v>
      </c>
      <c r="G1580" s="3">
        <v>27.12</v>
      </c>
      <c r="H1580" s="9">
        <v>9.4E-2</v>
      </c>
      <c r="I1580" s="9">
        <v>25.18</v>
      </c>
      <c r="J1580" s="9">
        <v>225.6</v>
      </c>
      <c r="K1580" s="3">
        <f t="shared" si="24"/>
        <v>95.283266218330212</v>
      </c>
    </row>
    <row r="1581" spans="1:11" x14ac:dyDescent="0.25">
      <c r="A1581" s="1">
        <v>45894</v>
      </c>
      <c r="B1581" s="5">
        <v>0.98611111111111116</v>
      </c>
      <c r="C1581" s="3">
        <v>1580</v>
      </c>
      <c r="D1581" s="3">
        <v>30.1</v>
      </c>
      <c r="E1581" s="3">
        <v>0</v>
      </c>
      <c r="F1581" s="3">
        <v>26.54</v>
      </c>
      <c r="G1581" s="3">
        <v>27.12</v>
      </c>
      <c r="H1581" s="9">
        <v>0.13300000000000001</v>
      </c>
      <c r="I1581" s="9">
        <v>25.51</v>
      </c>
      <c r="J1581" s="9">
        <v>224.8</v>
      </c>
      <c r="K1581" s="3">
        <f t="shared" si="24"/>
        <v>95.584159744875791</v>
      </c>
    </row>
    <row r="1582" spans="1:11" x14ac:dyDescent="0.25">
      <c r="A1582" s="1">
        <v>45894</v>
      </c>
      <c r="B1582" s="5">
        <v>0.99305555555555558</v>
      </c>
      <c r="C1582" s="3">
        <v>1581</v>
      </c>
      <c r="D1582" s="3">
        <v>30.06</v>
      </c>
      <c r="E1582" s="3">
        <v>0</v>
      </c>
      <c r="F1582" s="3">
        <v>26.52</v>
      </c>
      <c r="G1582" s="3">
        <v>27.05</v>
      </c>
      <c r="H1582" s="9">
        <v>0.17299999999999999</v>
      </c>
      <c r="I1582" s="9">
        <v>26.41</v>
      </c>
      <c r="J1582" s="9">
        <v>224.8</v>
      </c>
      <c r="K1582" s="3">
        <f t="shared" si="24"/>
        <v>95.955327064042962</v>
      </c>
    </row>
    <row r="1583" spans="1:11" x14ac:dyDescent="0.25">
      <c r="A1583" s="1">
        <v>45895</v>
      </c>
      <c r="B1583" s="5">
        <v>0</v>
      </c>
      <c r="C1583" s="3">
        <v>1582</v>
      </c>
      <c r="D1583" s="3">
        <v>30.02</v>
      </c>
      <c r="E1583" s="3">
        <v>0</v>
      </c>
      <c r="F1583" s="3">
        <v>26.2</v>
      </c>
      <c r="G1583" s="3">
        <v>26.66</v>
      </c>
      <c r="H1583" s="9">
        <v>1.4999999999999999E-2</v>
      </c>
      <c r="I1583" s="9">
        <v>25.47</v>
      </c>
      <c r="J1583" s="9">
        <v>224.1</v>
      </c>
      <c r="K1583" s="3">
        <f t="shared" si="24"/>
        <v>96.457317465890327</v>
      </c>
    </row>
    <row r="1584" spans="1:11" x14ac:dyDescent="0.25">
      <c r="A1584" s="1">
        <v>45895</v>
      </c>
      <c r="B1584" s="5">
        <v>6.9444444444444441E-3</v>
      </c>
      <c r="C1584" s="3">
        <v>1583</v>
      </c>
      <c r="D1584" s="3">
        <v>29.96</v>
      </c>
      <c r="E1584" s="3">
        <v>0</v>
      </c>
      <c r="F1584" s="3">
        <v>26.05</v>
      </c>
      <c r="G1584" s="3">
        <v>26.55</v>
      </c>
      <c r="H1584" s="9">
        <v>0.114</v>
      </c>
      <c r="I1584" s="9">
        <v>25.72</v>
      </c>
      <c r="J1584" s="9">
        <v>224.3</v>
      </c>
      <c r="K1584" s="3">
        <f t="shared" si="24"/>
        <v>96.143710834173845</v>
      </c>
    </row>
    <row r="1585" spans="1:11" x14ac:dyDescent="0.25">
      <c r="A1585" s="1">
        <v>45895</v>
      </c>
      <c r="B1585" s="5">
        <v>1.3888888888888888E-2</v>
      </c>
      <c r="C1585" s="3">
        <v>1584</v>
      </c>
      <c r="D1585" s="3">
        <v>29.88</v>
      </c>
      <c r="E1585" s="3">
        <v>0</v>
      </c>
      <c r="F1585" s="3">
        <v>25.85</v>
      </c>
      <c r="G1585" s="3">
        <v>26.35</v>
      </c>
      <c r="H1585" s="9">
        <v>0.114</v>
      </c>
      <c r="I1585" s="9">
        <v>24.84</v>
      </c>
      <c r="J1585" s="9">
        <v>223.2</v>
      </c>
      <c r="K1585" s="3">
        <f t="shared" si="24"/>
        <v>96.128097063645058</v>
      </c>
    </row>
    <row r="1586" spans="1:11" x14ac:dyDescent="0.25">
      <c r="A1586" s="1">
        <v>45895</v>
      </c>
      <c r="B1586" s="5">
        <v>2.0833333333333332E-2</v>
      </c>
      <c r="C1586" s="3">
        <v>1585</v>
      </c>
      <c r="D1586" s="3">
        <v>29.8</v>
      </c>
      <c r="E1586" s="3">
        <v>0</v>
      </c>
      <c r="F1586" s="3">
        <v>25.7</v>
      </c>
      <c r="G1586" s="3">
        <v>26.19</v>
      </c>
      <c r="H1586" s="9">
        <v>3.5000000000000003E-2</v>
      </c>
      <c r="I1586" s="9">
        <v>26.11</v>
      </c>
      <c r="J1586" s="9">
        <v>223.1</v>
      </c>
      <c r="K1586" s="3">
        <f t="shared" si="24"/>
        <v>96.192447351418537</v>
      </c>
    </row>
    <row r="1587" spans="1:11" x14ac:dyDescent="0.25">
      <c r="A1587" s="1">
        <v>45895</v>
      </c>
      <c r="B1587" s="5">
        <v>2.7777777777777776E-2</v>
      </c>
      <c r="C1587" s="3">
        <v>1586</v>
      </c>
      <c r="D1587" s="3">
        <v>29.7</v>
      </c>
      <c r="E1587" s="3">
        <v>0</v>
      </c>
      <c r="F1587" s="3">
        <v>25.76</v>
      </c>
      <c r="G1587" s="3">
        <v>26.29</v>
      </c>
      <c r="H1587" s="9">
        <v>7.3999999999999996E-2</v>
      </c>
      <c r="I1587" s="9">
        <v>23.98</v>
      </c>
      <c r="J1587" s="9">
        <v>222.7</v>
      </c>
      <c r="K1587" s="3">
        <f t="shared" si="24"/>
        <v>95.893159136802822</v>
      </c>
    </row>
    <row r="1588" spans="1:11" x14ac:dyDescent="0.25">
      <c r="A1588" s="1">
        <v>45895</v>
      </c>
      <c r="B1588" s="5">
        <v>3.4722222222222224E-2</v>
      </c>
      <c r="C1588" s="3">
        <v>1587</v>
      </c>
      <c r="D1588" s="3">
        <v>29.57</v>
      </c>
      <c r="E1588" s="3">
        <v>0</v>
      </c>
      <c r="F1588" s="3">
        <v>25.74</v>
      </c>
      <c r="G1588" s="3">
        <v>26.18</v>
      </c>
      <c r="H1588" s="9">
        <v>-6.3E-2</v>
      </c>
      <c r="I1588" s="9">
        <v>21.5</v>
      </c>
      <c r="J1588" s="9">
        <v>222.3</v>
      </c>
      <c r="K1588" s="3">
        <f t="shared" si="24"/>
        <v>96.576980733382086</v>
      </c>
    </row>
    <row r="1589" spans="1:11" x14ac:dyDescent="0.25">
      <c r="A1589" s="1">
        <v>45895</v>
      </c>
      <c r="B1589" s="5">
        <v>4.1666666666666664E-2</v>
      </c>
      <c r="C1589" s="3">
        <v>1588</v>
      </c>
      <c r="D1589" s="3">
        <v>29.45</v>
      </c>
      <c r="E1589" s="3">
        <v>0</v>
      </c>
      <c r="F1589" s="3">
        <v>25.6</v>
      </c>
      <c r="G1589" s="3">
        <v>26.07</v>
      </c>
      <c r="H1589" s="9">
        <v>0.23300000000000001</v>
      </c>
      <c r="I1589" s="9">
        <v>25.45</v>
      </c>
      <c r="J1589" s="9">
        <v>222</v>
      </c>
      <c r="K1589" s="3">
        <f t="shared" si="24"/>
        <v>96.337494580855903</v>
      </c>
    </row>
    <row r="1590" spans="1:11" x14ac:dyDescent="0.25">
      <c r="A1590" s="1">
        <v>45895</v>
      </c>
      <c r="B1590" s="5">
        <v>4.8611111111111112E-2</v>
      </c>
      <c r="C1590" s="3">
        <v>1589</v>
      </c>
      <c r="D1590" s="3">
        <v>29.33</v>
      </c>
      <c r="E1590" s="3">
        <v>0</v>
      </c>
      <c r="F1590" s="3">
        <v>25.65</v>
      </c>
      <c r="G1590" s="3">
        <v>26.16</v>
      </c>
      <c r="H1590" s="9">
        <v>0.27200000000000002</v>
      </c>
      <c r="I1590" s="9">
        <v>25.81</v>
      </c>
      <c r="J1590" s="9">
        <v>221.9</v>
      </c>
      <c r="K1590" s="3">
        <f t="shared" si="24"/>
        <v>96.036140940331308</v>
      </c>
    </row>
    <row r="1591" spans="1:11" x14ac:dyDescent="0.25">
      <c r="A1591" s="1">
        <v>45895</v>
      </c>
      <c r="B1591" s="5">
        <v>5.5555555555555552E-2</v>
      </c>
      <c r="C1591" s="3">
        <v>1590</v>
      </c>
      <c r="D1591" s="3">
        <v>29.22</v>
      </c>
      <c r="E1591" s="3">
        <v>0</v>
      </c>
      <c r="F1591" s="3">
        <v>25.38</v>
      </c>
      <c r="G1591" s="3">
        <v>25.8</v>
      </c>
      <c r="H1591" s="9" t="s">
        <v>26</v>
      </c>
      <c r="I1591" s="9">
        <v>23.09</v>
      </c>
      <c r="J1591" s="9">
        <v>221</v>
      </c>
      <c r="K1591" s="3">
        <f t="shared" si="24"/>
        <v>96.705767748118831</v>
      </c>
    </row>
    <row r="1592" spans="1:11" x14ac:dyDescent="0.25">
      <c r="A1592" s="1">
        <v>45895</v>
      </c>
      <c r="B1592" s="5">
        <v>6.25E-2</v>
      </c>
      <c r="C1592" s="3">
        <v>1591</v>
      </c>
      <c r="D1592" s="3">
        <v>29.15</v>
      </c>
      <c r="E1592" s="3">
        <v>0</v>
      </c>
      <c r="F1592" s="3">
        <v>25.26</v>
      </c>
      <c r="G1592" s="3">
        <v>25.71</v>
      </c>
      <c r="H1592" s="9">
        <v>1.6E-2</v>
      </c>
      <c r="I1592" s="9">
        <v>24.35</v>
      </c>
      <c r="J1592" s="9">
        <v>220.6</v>
      </c>
      <c r="K1592" s="3">
        <f t="shared" si="24"/>
        <v>96.46594337247862</v>
      </c>
    </row>
    <row r="1593" spans="1:11" x14ac:dyDescent="0.25">
      <c r="A1593" s="1">
        <v>45895</v>
      </c>
      <c r="B1593" s="5">
        <v>6.9444444444444448E-2</v>
      </c>
      <c r="C1593" s="3">
        <v>1592</v>
      </c>
      <c r="D1593" s="3">
        <v>29.08</v>
      </c>
      <c r="E1593" s="3">
        <v>0</v>
      </c>
      <c r="F1593" s="3">
        <v>25.29</v>
      </c>
      <c r="G1593" s="3">
        <v>25.79</v>
      </c>
      <c r="H1593" s="9" t="s">
        <v>26</v>
      </c>
      <c r="I1593" s="9">
        <v>24.09</v>
      </c>
      <c r="J1593" s="9">
        <v>220.5</v>
      </c>
      <c r="K1593" s="3">
        <f t="shared" si="24"/>
        <v>96.083516659079919</v>
      </c>
    </row>
    <row r="1594" spans="1:11" x14ac:dyDescent="0.25">
      <c r="A1594" s="1">
        <v>45895</v>
      </c>
      <c r="B1594" s="5">
        <v>7.6388888888888895E-2</v>
      </c>
      <c r="C1594" s="3">
        <v>1593</v>
      </c>
      <c r="D1594" s="3">
        <v>29.04</v>
      </c>
      <c r="E1594" s="3">
        <v>0</v>
      </c>
      <c r="F1594" s="3">
        <v>25.19</v>
      </c>
      <c r="G1594" s="3">
        <v>25.67</v>
      </c>
      <c r="H1594" s="9">
        <v>0.17399999999999999</v>
      </c>
      <c r="I1594" s="9">
        <v>24.67</v>
      </c>
      <c r="J1594" s="9">
        <v>220</v>
      </c>
      <c r="K1594" s="3">
        <f t="shared" si="24"/>
        <v>96.229394555349131</v>
      </c>
    </row>
    <row r="1595" spans="1:11" x14ac:dyDescent="0.25">
      <c r="A1595" s="1">
        <v>45895</v>
      </c>
      <c r="B1595" s="5">
        <v>8.3333333333333329E-2</v>
      </c>
      <c r="C1595" s="3">
        <v>1594</v>
      </c>
      <c r="D1595" s="3">
        <v>29</v>
      </c>
      <c r="E1595" s="3">
        <v>0</v>
      </c>
      <c r="F1595" s="3">
        <v>25.21</v>
      </c>
      <c r="G1595" s="3">
        <v>25.72</v>
      </c>
      <c r="H1595" s="9">
        <v>9.5000000000000001E-2</v>
      </c>
      <c r="I1595" s="9">
        <v>25.95</v>
      </c>
      <c r="J1595" s="9">
        <v>219.4</v>
      </c>
      <c r="K1595" s="3">
        <f t="shared" si="24"/>
        <v>96.000178786356628</v>
      </c>
    </row>
    <row r="1596" spans="1:11" x14ac:dyDescent="0.25">
      <c r="A1596" s="1">
        <v>45895</v>
      </c>
      <c r="B1596" s="5">
        <v>9.0277777777777776E-2</v>
      </c>
      <c r="C1596" s="3">
        <v>1595</v>
      </c>
      <c r="D1596" s="3">
        <v>28.96</v>
      </c>
      <c r="E1596" s="3">
        <v>0</v>
      </c>
      <c r="F1596" s="3">
        <v>25.07</v>
      </c>
      <c r="G1596" s="3">
        <v>25.59</v>
      </c>
      <c r="H1596" s="9">
        <v>0.154</v>
      </c>
      <c r="I1596" s="9">
        <v>23.62</v>
      </c>
      <c r="J1596" s="9">
        <v>218.6</v>
      </c>
      <c r="K1596" s="3">
        <f t="shared" si="24"/>
        <v>95.911541940791253</v>
      </c>
    </row>
    <row r="1597" spans="1:11" x14ac:dyDescent="0.25">
      <c r="A1597" s="1">
        <v>45895</v>
      </c>
      <c r="B1597" s="5">
        <v>9.7222222222222224E-2</v>
      </c>
      <c r="C1597" s="3">
        <v>1596</v>
      </c>
      <c r="D1597" s="3">
        <v>28.92</v>
      </c>
      <c r="E1597" s="3">
        <v>0</v>
      </c>
      <c r="F1597" s="3">
        <v>25.11</v>
      </c>
      <c r="G1597" s="3">
        <v>25.66</v>
      </c>
      <c r="H1597" s="9">
        <v>0.13500000000000001</v>
      </c>
      <c r="I1597" s="9">
        <v>24.51</v>
      </c>
      <c r="J1597" s="9">
        <v>218.7</v>
      </c>
      <c r="K1597" s="3">
        <f t="shared" si="24"/>
        <v>95.684426666935195</v>
      </c>
    </row>
    <row r="1598" spans="1:11" x14ac:dyDescent="0.25">
      <c r="A1598" s="1">
        <v>45895</v>
      </c>
      <c r="B1598" s="5">
        <v>0.10416666666666667</v>
      </c>
      <c r="C1598" s="3">
        <v>1597</v>
      </c>
      <c r="D1598" s="3">
        <v>28.89</v>
      </c>
      <c r="E1598" s="3">
        <v>0</v>
      </c>
      <c r="F1598" s="3">
        <v>25.16</v>
      </c>
      <c r="G1598" s="3">
        <v>25.69</v>
      </c>
      <c r="H1598" s="9">
        <v>3.5999999999999997E-2</v>
      </c>
      <c r="I1598" s="9">
        <v>24.89</v>
      </c>
      <c r="J1598" s="9">
        <v>218.4</v>
      </c>
      <c r="K1598" s="3">
        <f t="shared" si="24"/>
        <v>95.842341550471929</v>
      </c>
    </row>
    <row r="1599" spans="1:11" x14ac:dyDescent="0.25">
      <c r="A1599" s="1">
        <v>45895</v>
      </c>
      <c r="B1599" s="5">
        <v>0.1111111111111111</v>
      </c>
      <c r="C1599" s="3">
        <v>1598</v>
      </c>
      <c r="D1599" s="3">
        <v>28.87</v>
      </c>
      <c r="E1599" s="3">
        <v>0</v>
      </c>
      <c r="F1599" s="3">
        <v>25.1</v>
      </c>
      <c r="G1599" s="3">
        <v>25.61</v>
      </c>
      <c r="H1599" s="9">
        <v>0.155</v>
      </c>
      <c r="I1599" s="9">
        <v>24.88</v>
      </c>
      <c r="J1599" s="9">
        <v>218</v>
      </c>
      <c r="K1599" s="3">
        <f t="shared" si="24"/>
        <v>95.991059728998778</v>
      </c>
    </row>
    <row r="1600" spans="1:11" x14ac:dyDescent="0.25">
      <c r="A1600" s="1">
        <v>45895</v>
      </c>
      <c r="B1600" s="5">
        <v>0.11805555555555555</v>
      </c>
      <c r="C1600" s="3">
        <v>1599</v>
      </c>
      <c r="D1600" s="3">
        <v>28.82</v>
      </c>
      <c r="E1600" s="3">
        <v>0</v>
      </c>
      <c r="F1600" s="3">
        <v>25.1</v>
      </c>
      <c r="G1600" s="3">
        <v>25.62</v>
      </c>
      <c r="H1600" s="9">
        <v>7.5999999999999998E-2</v>
      </c>
      <c r="I1600" s="9">
        <v>25.67</v>
      </c>
      <c r="J1600" s="9">
        <v>217.3</v>
      </c>
      <c r="K1600" s="3">
        <f t="shared" si="24"/>
        <v>95.914085253902343</v>
      </c>
    </row>
    <row r="1601" spans="1:11" x14ac:dyDescent="0.25">
      <c r="A1601" s="1">
        <v>45895</v>
      </c>
      <c r="B1601" s="5">
        <v>0.125</v>
      </c>
      <c r="C1601" s="3">
        <v>1600</v>
      </c>
      <c r="D1601" s="3">
        <v>28.78</v>
      </c>
      <c r="E1601" s="3">
        <v>0</v>
      </c>
      <c r="F1601" s="3">
        <v>25.01</v>
      </c>
      <c r="G1601" s="3">
        <v>25.5</v>
      </c>
      <c r="H1601" s="9">
        <v>0.17399999999999999</v>
      </c>
      <c r="I1601" s="9">
        <v>26.05</v>
      </c>
      <c r="J1601" s="9">
        <v>217</v>
      </c>
      <c r="K1601" s="3">
        <f t="shared" si="24"/>
        <v>96.137979098963868</v>
      </c>
    </row>
    <row r="1602" spans="1:11" x14ac:dyDescent="0.25">
      <c r="A1602" s="1">
        <v>45895</v>
      </c>
      <c r="B1602" s="5">
        <v>0.13194444444444445</v>
      </c>
      <c r="C1602" s="3">
        <v>1601</v>
      </c>
      <c r="D1602" s="3">
        <v>28.74</v>
      </c>
      <c r="E1602" s="3">
        <v>0</v>
      </c>
      <c r="F1602" s="3">
        <v>25.02</v>
      </c>
      <c r="G1602" s="3">
        <v>25.54</v>
      </c>
      <c r="H1602" s="9">
        <v>5.6000000000000001E-2</v>
      </c>
      <c r="I1602" s="9">
        <v>21.3</v>
      </c>
      <c r="J1602" s="9">
        <v>216.3</v>
      </c>
      <c r="K1602" s="3">
        <f t="shared" si="24"/>
        <v>95.907294270569736</v>
      </c>
    </row>
    <row r="1603" spans="1:11" x14ac:dyDescent="0.25">
      <c r="A1603" s="1">
        <v>45895</v>
      </c>
      <c r="B1603" s="5">
        <v>0.1388888888888889</v>
      </c>
      <c r="C1603" s="3">
        <v>1602</v>
      </c>
      <c r="D1603" s="3">
        <v>28.72</v>
      </c>
      <c r="E1603" s="3">
        <v>0</v>
      </c>
      <c r="F1603" s="3">
        <v>24.84</v>
      </c>
      <c r="G1603" s="3">
        <v>25.31</v>
      </c>
      <c r="H1603" s="9">
        <v>0.13500000000000001</v>
      </c>
      <c r="I1603" s="9">
        <v>24.24</v>
      </c>
      <c r="J1603" s="9">
        <v>215.9</v>
      </c>
      <c r="K1603" s="3">
        <f t="shared" si="24"/>
        <v>96.279468187457752</v>
      </c>
    </row>
    <row r="1604" spans="1:11" x14ac:dyDescent="0.25">
      <c r="A1604" s="1">
        <v>45895</v>
      </c>
      <c r="B1604" s="5">
        <v>0.14583333333333334</v>
      </c>
      <c r="C1604" s="3">
        <v>1603</v>
      </c>
      <c r="D1604" s="3">
        <v>28.68</v>
      </c>
      <c r="E1604" s="3">
        <v>0</v>
      </c>
      <c r="F1604" s="3">
        <v>24.66</v>
      </c>
      <c r="G1604" s="3">
        <v>25.11</v>
      </c>
      <c r="H1604" s="9">
        <v>0.155</v>
      </c>
      <c r="I1604" s="9">
        <v>25.9</v>
      </c>
      <c r="J1604" s="9">
        <v>215.5</v>
      </c>
      <c r="K1604" s="3">
        <f t="shared" si="24"/>
        <v>96.42142852797339</v>
      </c>
    </row>
    <row r="1605" spans="1:11" x14ac:dyDescent="0.25">
      <c r="A1605" s="1">
        <v>45895</v>
      </c>
      <c r="B1605" s="5">
        <v>0.15277777777777779</v>
      </c>
      <c r="C1605" s="3">
        <v>1604</v>
      </c>
      <c r="D1605" s="3">
        <v>28.61</v>
      </c>
      <c r="E1605" s="3">
        <v>0</v>
      </c>
      <c r="F1605" s="3">
        <v>24.46</v>
      </c>
      <c r="G1605" s="3">
        <v>24.88</v>
      </c>
      <c r="H1605" s="9">
        <v>5.6000000000000001E-2</v>
      </c>
      <c r="I1605" s="9">
        <v>25.81</v>
      </c>
      <c r="J1605" s="9">
        <v>215.4</v>
      </c>
      <c r="K1605" s="3">
        <f t="shared" si="24"/>
        <v>96.641796901245897</v>
      </c>
    </row>
    <row r="1606" spans="1:11" x14ac:dyDescent="0.25">
      <c r="A1606" s="1">
        <v>45895</v>
      </c>
      <c r="B1606" s="5">
        <v>0.15972222222222221</v>
      </c>
      <c r="C1606" s="3">
        <v>1605</v>
      </c>
      <c r="D1606" s="3">
        <v>28.51</v>
      </c>
      <c r="E1606" s="3">
        <v>0</v>
      </c>
      <c r="F1606" s="3">
        <v>24.28</v>
      </c>
      <c r="G1606" s="3">
        <v>24.71</v>
      </c>
      <c r="H1606" s="9">
        <v>0.115</v>
      </c>
      <c r="I1606" s="9">
        <v>25.31</v>
      </c>
      <c r="J1606" s="9">
        <v>214.9</v>
      </c>
      <c r="K1606" s="3">
        <f t="shared" si="24"/>
        <v>96.550048580980629</v>
      </c>
    </row>
    <row r="1607" spans="1:11" x14ac:dyDescent="0.25">
      <c r="A1607" s="1">
        <v>45895</v>
      </c>
      <c r="B1607" s="5">
        <v>0.16666666666666666</v>
      </c>
      <c r="C1607" s="3">
        <v>1606</v>
      </c>
      <c r="D1607" s="3">
        <v>28.38</v>
      </c>
      <c r="E1607" s="3">
        <v>0</v>
      </c>
      <c r="F1607" s="3">
        <v>24.08</v>
      </c>
      <c r="G1607" s="3">
        <v>24.51</v>
      </c>
      <c r="H1607" s="9">
        <v>5.6000000000000001E-2</v>
      </c>
      <c r="I1607" s="9">
        <v>25.66</v>
      </c>
      <c r="J1607" s="9">
        <v>214.7</v>
      </c>
      <c r="K1607" s="3">
        <f t="shared" ref="K1607:K1670" si="25">100*((0.6108*EXP(17.27*F1607/(F1607+237.3)) - 0.066*(G1607-F1607)) / (0.6108*EXP(17.27*G1607/(G1607+237.3))))</f>
        <v>96.53525867887457</v>
      </c>
    </row>
    <row r="1608" spans="1:11" x14ac:dyDescent="0.25">
      <c r="A1608" s="1">
        <v>45895</v>
      </c>
      <c r="B1608" s="5">
        <v>0.1736111111111111</v>
      </c>
      <c r="C1608" s="3">
        <v>1607</v>
      </c>
      <c r="D1608" s="3">
        <v>28.29</v>
      </c>
      <c r="E1608" s="3">
        <v>0</v>
      </c>
      <c r="F1608" s="3">
        <v>24.16</v>
      </c>
      <c r="G1608" s="3">
        <v>24.69</v>
      </c>
      <c r="H1608" s="9">
        <v>0.155</v>
      </c>
      <c r="I1608" s="9">
        <v>25.17</v>
      </c>
      <c r="J1608" s="9">
        <v>214.5</v>
      </c>
      <c r="K1608" s="3">
        <f t="shared" si="25"/>
        <v>95.754044053655733</v>
      </c>
    </row>
    <row r="1609" spans="1:11" x14ac:dyDescent="0.25">
      <c r="A1609" s="1">
        <v>45895</v>
      </c>
      <c r="B1609" s="5">
        <v>0.18055555555555555</v>
      </c>
      <c r="C1609" s="3">
        <v>1608</v>
      </c>
      <c r="D1609" s="3">
        <v>28.21</v>
      </c>
      <c r="E1609" s="3">
        <v>3.0000000000000001E-3</v>
      </c>
      <c r="F1609" s="3">
        <v>24.21</v>
      </c>
      <c r="G1609" s="3">
        <v>24.79</v>
      </c>
      <c r="H1609" s="9">
        <v>-8.2000000000000003E-2</v>
      </c>
      <c r="I1609" s="9">
        <v>25.12</v>
      </c>
      <c r="J1609" s="9">
        <v>214.2</v>
      </c>
      <c r="K1609" s="3">
        <f t="shared" si="25"/>
        <v>95.36780309527748</v>
      </c>
    </row>
    <row r="1610" spans="1:11" x14ac:dyDescent="0.25">
      <c r="A1610" s="1">
        <v>45895</v>
      </c>
      <c r="B1610" s="5">
        <v>0.1875</v>
      </c>
      <c r="C1610" s="3">
        <v>1609</v>
      </c>
      <c r="D1610" s="3">
        <v>28.17</v>
      </c>
      <c r="E1610" s="3">
        <v>0</v>
      </c>
      <c r="F1610" s="3">
        <v>24.16</v>
      </c>
      <c r="G1610" s="3">
        <v>24.7</v>
      </c>
      <c r="H1610" s="9">
        <v>-3.0000000000000001E-3</v>
      </c>
      <c r="I1610" s="9">
        <v>22.1</v>
      </c>
      <c r="J1610" s="9">
        <v>213.2</v>
      </c>
      <c r="K1610" s="3">
        <f t="shared" si="25"/>
        <v>95.675681152557601</v>
      </c>
    </row>
    <row r="1611" spans="1:11" x14ac:dyDescent="0.25">
      <c r="A1611" s="1">
        <v>45895</v>
      </c>
      <c r="B1611" s="5">
        <v>0.19444444444444445</v>
      </c>
      <c r="C1611" s="3">
        <v>1610</v>
      </c>
      <c r="D1611" s="3">
        <v>28.12</v>
      </c>
      <c r="E1611" s="3">
        <v>0</v>
      </c>
      <c r="F1611" s="3">
        <v>24.01</v>
      </c>
      <c r="G1611" s="3">
        <v>24.52</v>
      </c>
      <c r="H1611" s="9">
        <v>0.19500000000000001</v>
      </c>
      <c r="I1611" s="9">
        <v>25</v>
      </c>
      <c r="J1611" s="9">
        <v>213.2</v>
      </c>
      <c r="K1611" s="3">
        <f t="shared" si="25"/>
        <v>95.897809670740003</v>
      </c>
    </row>
    <row r="1612" spans="1:11" x14ac:dyDescent="0.25">
      <c r="A1612" s="1">
        <v>45895</v>
      </c>
      <c r="B1612" s="5">
        <v>0.2013888888888889</v>
      </c>
      <c r="C1612" s="3">
        <v>1611</v>
      </c>
      <c r="D1612" s="3">
        <v>28.08</v>
      </c>
      <c r="E1612" s="3">
        <v>3.0000000000000001E-3</v>
      </c>
      <c r="F1612" s="3">
        <v>23.91</v>
      </c>
      <c r="G1612" s="3">
        <v>24.44</v>
      </c>
      <c r="H1612" s="9">
        <v>1.7000000000000001E-2</v>
      </c>
      <c r="I1612" s="9">
        <v>23.65</v>
      </c>
      <c r="J1612" s="9">
        <v>212.7</v>
      </c>
      <c r="K1612" s="3">
        <f t="shared" si="25"/>
        <v>95.73123490336998</v>
      </c>
    </row>
    <row r="1613" spans="1:11" x14ac:dyDescent="0.25">
      <c r="A1613" s="1">
        <v>45895</v>
      </c>
      <c r="B1613" s="5">
        <v>0.20833333333333334</v>
      </c>
      <c r="C1613" s="3">
        <v>1612</v>
      </c>
      <c r="D1613" s="3">
        <v>28.03</v>
      </c>
      <c r="E1613" s="3">
        <v>5.8999999999999997E-2</v>
      </c>
      <c r="F1613" s="3">
        <v>23.98</v>
      </c>
      <c r="G1613" s="3">
        <v>24.57</v>
      </c>
      <c r="H1613" s="9">
        <v>0.11600000000000001</v>
      </c>
      <c r="I1613" s="9">
        <v>24.46</v>
      </c>
      <c r="J1613" s="9">
        <v>212</v>
      </c>
      <c r="K1613" s="3">
        <f t="shared" si="25"/>
        <v>95.266647627983389</v>
      </c>
    </row>
    <row r="1614" spans="1:11" x14ac:dyDescent="0.25">
      <c r="A1614" s="1">
        <v>45895</v>
      </c>
      <c r="B1614" s="5">
        <v>0.21527777777777779</v>
      </c>
      <c r="C1614" s="3">
        <v>1613</v>
      </c>
      <c r="D1614" s="3">
        <v>28</v>
      </c>
      <c r="E1614" s="3">
        <v>0.93200000000000005</v>
      </c>
      <c r="F1614" s="3">
        <v>24.12</v>
      </c>
      <c r="G1614" s="3">
        <v>24.7</v>
      </c>
      <c r="H1614" s="9">
        <v>0.13600000000000001</v>
      </c>
      <c r="I1614" s="9">
        <v>24.88</v>
      </c>
      <c r="J1614" s="9">
        <v>211.9</v>
      </c>
      <c r="K1614" s="3">
        <f t="shared" si="25"/>
        <v>95.358908540733225</v>
      </c>
    </row>
    <row r="1615" spans="1:11" x14ac:dyDescent="0.25">
      <c r="A1615" s="1">
        <v>45895</v>
      </c>
      <c r="B1615" s="5">
        <v>0.22222222222222221</v>
      </c>
      <c r="C1615" s="3">
        <v>1614</v>
      </c>
      <c r="D1615" s="3">
        <v>27.96</v>
      </c>
      <c r="E1615" s="3">
        <v>3.4409999999999998</v>
      </c>
      <c r="F1615" s="3">
        <v>24.05</v>
      </c>
      <c r="G1615" s="3">
        <v>24.59</v>
      </c>
      <c r="H1615" s="9">
        <v>0.155</v>
      </c>
      <c r="I1615" s="9">
        <v>25.21</v>
      </c>
      <c r="J1615" s="9">
        <v>211.2</v>
      </c>
      <c r="K1615" s="3">
        <f t="shared" si="25"/>
        <v>95.665500448036852</v>
      </c>
    </row>
    <row r="1616" spans="1:11" x14ac:dyDescent="0.25">
      <c r="A1616" s="1">
        <v>45895</v>
      </c>
      <c r="B1616" s="5">
        <v>0.22916666666666666</v>
      </c>
      <c r="C1616" s="3">
        <v>1615</v>
      </c>
      <c r="D1616" s="3">
        <v>27.92</v>
      </c>
      <c r="E1616" s="3">
        <v>8.06</v>
      </c>
      <c r="F1616" s="3">
        <v>24.1</v>
      </c>
      <c r="G1616" s="3">
        <v>24.66</v>
      </c>
      <c r="H1616" s="9">
        <v>0.215</v>
      </c>
      <c r="I1616" s="9">
        <v>25.2</v>
      </c>
      <c r="J1616" s="9">
        <v>211.1</v>
      </c>
      <c r="K1616" s="3">
        <f t="shared" si="25"/>
        <v>95.513403174175139</v>
      </c>
    </row>
    <row r="1617" spans="1:11" x14ac:dyDescent="0.25">
      <c r="A1617" s="1">
        <v>45895</v>
      </c>
      <c r="B1617" s="5">
        <v>0.2361111111111111</v>
      </c>
      <c r="C1617" s="3">
        <v>1616</v>
      </c>
      <c r="D1617" s="3">
        <v>27.88</v>
      </c>
      <c r="E1617" s="3">
        <v>13.33</v>
      </c>
      <c r="F1617" s="3">
        <v>24.2</v>
      </c>
      <c r="G1617" s="3">
        <v>24.76</v>
      </c>
      <c r="H1617" s="9">
        <v>0.17499999999999999</v>
      </c>
      <c r="I1617" s="9">
        <v>25.17</v>
      </c>
      <c r="J1617" s="9">
        <v>210.3</v>
      </c>
      <c r="K1617" s="3">
        <f t="shared" si="25"/>
        <v>95.522965558433498</v>
      </c>
    </row>
    <row r="1618" spans="1:11" x14ac:dyDescent="0.25">
      <c r="A1618" s="1">
        <v>45895</v>
      </c>
      <c r="B1618" s="5">
        <v>0.24305555555555555</v>
      </c>
      <c r="C1618" s="3">
        <v>1617</v>
      </c>
      <c r="D1618" s="3">
        <v>27.88</v>
      </c>
      <c r="E1618" s="3">
        <v>17.16</v>
      </c>
      <c r="F1618" s="3">
        <v>24.27</v>
      </c>
      <c r="G1618" s="3">
        <v>24.82</v>
      </c>
      <c r="H1618" s="9">
        <v>2.7E-2</v>
      </c>
      <c r="I1618" s="9">
        <v>24.68</v>
      </c>
      <c r="J1618" s="9">
        <v>208.3</v>
      </c>
      <c r="K1618" s="3">
        <f t="shared" si="25"/>
        <v>95.607684340542136</v>
      </c>
    </row>
    <row r="1619" spans="1:11" x14ac:dyDescent="0.25">
      <c r="A1619" s="1">
        <v>45895</v>
      </c>
      <c r="B1619" s="5">
        <v>0.25</v>
      </c>
      <c r="C1619" s="3">
        <v>1618</v>
      </c>
      <c r="D1619" s="3">
        <v>27.91</v>
      </c>
      <c r="E1619" s="3">
        <v>24.27</v>
      </c>
      <c r="F1619" s="3">
        <v>24.45</v>
      </c>
      <c r="G1619" s="3">
        <v>25.05</v>
      </c>
      <c r="H1619" s="9">
        <v>0.223</v>
      </c>
      <c r="I1619" s="9">
        <v>25.17</v>
      </c>
      <c r="J1619" s="9">
        <v>184.3</v>
      </c>
      <c r="K1619" s="3">
        <f t="shared" si="25"/>
        <v>95.23623304377</v>
      </c>
    </row>
    <row r="1620" spans="1:11" x14ac:dyDescent="0.25">
      <c r="A1620" s="1">
        <v>45895</v>
      </c>
      <c r="B1620" s="5">
        <v>0.25694444444444442</v>
      </c>
      <c r="C1620" s="3">
        <v>1619</v>
      </c>
      <c r="D1620" s="3">
        <v>27.97</v>
      </c>
      <c r="E1620" s="3">
        <v>30</v>
      </c>
      <c r="F1620" s="3">
        <v>24.82</v>
      </c>
      <c r="G1620" s="3">
        <v>25.47</v>
      </c>
      <c r="H1620" s="9">
        <v>0.17899999999999999</v>
      </c>
      <c r="I1620" s="9">
        <v>25.39</v>
      </c>
      <c r="J1620" s="9">
        <v>181.1</v>
      </c>
      <c r="K1620" s="3">
        <f t="shared" si="25"/>
        <v>94.889417225629117</v>
      </c>
    </row>
    <row r="1621" spans="1:11" x14ac:dyDescent="0.25">
      <c r="A1621" s="1">
        <v>45895</v>
      </c>
      <c r="B1621" s="5">
        <v>0.2638888888888889</v>
      </c>
      <c r="C1621" s="3">
        <v>1620</v>
      </c>
      <c r="D1621" s="3">
        <v>28.07</v>
      </c>
      <c r="E1621" s="3">
        <v>55.01</v>
      </c>
      <c r="F1621" s="3">
        <v>25.19</v>
      </c>
      <c r="G1621" s="3">
        <v>25.85</v>
      </c>
      <c r="H1621" s="9">
        <v>0.23799999999999999</v>
      </c>
      <c r="I1621" s="9">
        <v>24.29</v>
      </c>
      <c r="J1621" s="9">
        <v>180</v>
      </c>
      <c r="K1621" s="3">
        <f t="shared" si="25"/>
        <v>94.8524776872883</v>
      </c>
    </row>
    <row r="1622" spans="1:11" x14ac:dyDescent="0.25">
      <c r="A1622" s="1">
        <v>45895</v>
      </c>
      <c r="B1622" s="5">
        <v>0.27083333333333331</v>
      </c>
      <c r="C1622" s="3">
        <v>1621</v>
      </c>
      <c r="D1622" s="3">
        <v>28.25</v>
      </c>
      <c r="E1622" s="3">
        <v>37.56</v>
      </c>
      <c r="F1622" s="3">
        <v>25.64</v>
      </c>
      <c r="G1622" s="3">
        <v>26.24</v>
      </c>
      <c r="H1622" s="9">
        <v>0.23799999999999999</v>
      </c>
      <c r="I1622" s="9">
        <v>25.75</v>
      </c>
      <c r="J1622" s="9">
        <v>178.6</v>
      </c>
      <c r="K1622" s="3">
        <f t="shared" si="25"/>
        <v>95.352287791073365</v>
      </c>
    </row>
    <row r="1623" spans="1:11" x14ac:dyDescent="0.25">
      <c r="A1623" s="1">
        <v>45895</v>
      </c>
      <c r="B1623" s="5">
        <v>0.27777777777777779</v>
      </c>
      <c r="C1623" s="3">
        <v>1622</v>
      </c>
      <c r="D1623" s="3">
        <v>28.42</v>
      </c>
      <c r="E1623" s="3">
        <v>50.79</v>
      </c>
      <c r="F1623" s="3">
        <v>25.79</v>
      </c>
      <c r="G1623" s="3">
        <v>26.31</v>
      </c>
      <c r="H1623" s="9">
        <v>0.218</v>
      </c>
      <c r="I1623" s="9">
        <v>25.83</v>
      </c>
      <c r="J1623" s="9">
        <v>178.4</v>
      </c>
      <c r="K1623" s="3">
        <f t="shared" si="25"/>
        <v>95.971506196336946</v>
      </c>
    </row>
    <row r="1624" spans="1:11" x14ac:dyDescent="0.25">
      <c r="A1624" s="1">
        <v>45895</v>
      </c>
      <c r="B1624" s="5">
        <v>0.28472222222222221</v>
      </c>
      <c r="C1624" s="3">
        <v>1623</v>
      </c>
      <c r="D1624" s="3">
        <v>28.62</v>
      </c>
      <c r="E1624" s="3">
        <v>78.37</v>
      </c>
      <c r="F1624" s="3">
        <v>26.32</v>
      </c>
      <c r="G1624" s="3">
        <v>26.91</v>
      </c>
      <c r="H1624" s="9">
        <v>0.317</v>
      </c>
      <c r="I1624" s="9">
        <v>25.06</v>
      </c>
      <c r="J1624" s="9">
        <v>177.4</v>
      </c>
      <c r="K1624" s="3">
        <f t="shared" si="25"/>
        <v>95.490120160350543</v>
      </c>
    </row>
    <row r="1625" spans="1:11" x14ac:dyDescent="0.25">
      <c r="A1625" s="1">
        <v>45895</v>
      </c>
      <c r="B1625" s="5">
        <v>0.29166666666666669</v>
      </c>
      <c r="C1625" s="3">
        <v>1624</v>
      </c>
      <c r="D1625" s="3">
        <v>28.88</v>
      </c>
      <c r="E1625" s="3">
        <v>88.8</v>
      </c>
      <c r="F1625" s="3">
        <v>26.76</v>
      </c>
      <c r="G1625" s="3">
        <v>27.33</v>
      </c>
      <c r="H1625" s="9">
        <v>0.27800000000000002</v>
      </c>
      <c r="I1625" s="9">
        <v>26.12</v>
      </c>
      <c r="J1625" s="9">
        <v>176.9</v>
      </c>
      <c r="K1625" s="3">
        <f t="shared" si="25"/>
        <v>95.677406403165747</v>
      </c>
    </row>
    <row r="1626" spans="1:11" x14ac:dyDescent="0.25">
      <c r="A1626" s="1">
        <v>45895</v>
      </c>
      <c r="B1626" s="5">
        <v>0.2986111111111111</v>
      </c>
      <c r="C1626" s="3">
        <v>1625</v>
      </c>
      <c r="D1626" s="3">
        <v>29.13</v>
      </c>
      <c r="E1626" s="3">
        <v>63.03</v>
      </c>
      <c r="F1626" s="3">
        <v>26.89</v>
      </c>
      <c r="G1626" s="3">
        <v>27.44</v>
      </c>
      <c r="H1626" s="9">
        <v>0.17799999999999999</v>
      </c>
      <c r="I1626" s="9">
        <v>24.9</v>
      </c>
      <c r="J1626" s="9">
        <v>175.9</v>
      </c>
      <c r="K1626" s="3">
        <f t="shared" si="25"/>
        <v>95.836464730357463</v>
      </c>
    </row>
    <row r="1627" spans="1:11" x14ac:dyDescent="0.25">
      <c r="A1627" s="1">
        <v>45895</v>
      </c>
      <c r="B1627" s="5">
        <v>0.30555555555555558</v>
      </c>
      <c r="C1627" s="3">
        <v>1626</v>
      </c>
      <c r="D1627" s="3">
        <v>29.4</v>
      </c>
      <c r="E1627" s="3">
        <v>95.4</v>
      </c>
      <c r="F1627" s="3">
        <v>27.37</v>
      </c>
      <c r="G1627" s="3">
        <v>27.97</v>
      </c>
      <c r="H1627" s="9">
        <v>0.218</v>
      </c>
      <c r="I1627" s="9">
        <v>25.99</v>
      </c>
      <c r="J1627" s="9">
        <v>175.3</v>
      </c>
      <c r="K1627" s="3">
        <f t="shared" si="25"/>
        <v>95.508888559721768</v>
      </c>
    </row>
    <row r="1628" spans="1:11" x14ac:dyDescent="0.25">
      <c r="A1628" s="1">
        <v>45895</v>
      </c>
      <c r="B1628" s="5">
        <v>0.3125</v>
      </c>
      <c r="C1628" s="3">
        <v>1627</v>
      </c>
      <c r="D1628" s="3">
        <v>29.82</v>
      </c>
      <c r="E1628" s="3">
        <v>190.3</v>
      </c>
      <c r="F1628" s="3">
        <v>28.04</v>
      </c>
      <c r="G1628" s="3">
        <v>28.57</v>
      </c>
      <c r="H1628" s="9">
        <v>0.17799999999999999</v>
      </c>
      <c r="I1628" s="9">
        <v>26.46</v>
      </c>
      <c r="J1628" s="9">
        <v>174.5</v>
      </c>
      <c r="K1628" s="3">
        <f t="shared" si="25"/>
        <v>96.072758726096282</v>
      </c>
    </row>
    <row r="1629" spans="1:11" x14ac:dyDescent="0.25">
      <c r="A1629" s="1">
        <v>45895</v>
      </c>
      <c r="B1629" s="5">
        <v>0.31944444444444442</v>
      </c>
      <c r="C1629" s="3">
        <v>1628</v>
      </c>
      <c r="D1629" s="3">
        <v>30.57</v>
      </c>
      <c r="E1629" s="3">
        <v>220.4</v>
      </c>
      <c r="F1629" s="3">
        <v>28.68</v>
      </c>
      <c r="G1629" s="3">
        <v>29.21</v>
      </c>
      <c r="H1629" s="9">
        <v>0.33700000000000002</v>
      </c>
      <c r="I1629" s="9">
        <v>26.82</v>
      </c>
      <c r="J1629" s="9">
        <v>173.5</v>
      </c>
      <c r="K1629" s="3">
        <f t="shared" si="25"/>
        <v>96.119629064680296</v>
      </c>
    </row>
    <row r="1630" spans="1:11" x14ac:dyDescent="0.25">
      <c r="A1630" s="1">
        <v>45895</v>
      </c>
      <c r="B1630" s="5">
        <v>0.3263888888888889</v>
      </c>
      <c r="C1630" s="3">
        <v>1629</v>
      </c>
      <c r="D1630" s="3">
        <v>31.55</v>
      </c>
      <c r="E1630" s="3">
        <v>265.3</v>
      </c>
      <c r="F1630" s="3">
        <v>29.37</v>
      </c>
      <c r="G1630" s="3">
        <v>29.96</v>
      </c>
      <c r="H1630" s="9">
        <v>0.23699999999999999</v>
      </c>
      <c r="I1630" s="9">
        <v>27.58</v>
      </c>
      <c r="J1630" s="9">
        <v>172.1</v>
      </c>
      <c r="K1630" s="3">
        <f t="shared" si="25"/>
        <v>95.744452403261576</v>
      </c>
    </row>
    <row r="1631" spans="1:11" x14ac:dyDescent="0.25">
      <c r="A1631" s="1">
        <v>45895</v>
      </c>
      <c r="B1631" s="5">
        <v>0.33333333333333331</v>
      </c>
      <c r="C1631" s="3">
        <v>1630</v>
      </c>
      <c r="D1631" s="3">
        <v>32.590000000000003</v>
      </c>
      <c r="E1631" s="3">
        <v>329.5</v>
      </c>
      <c r="F1631" s="3">
        <v>30.04</v>
      </c>
      <c r="G1631" s="3">
        <v>30.48</v>
      </c>
      <c r="H1631" s="9">
        <v>0.27700000000000002</v>
      </c>
      <c r="I1631" s="9">
        <v>27.14</v>
      </c>
      <c r="J1631" s="9">
        <v>170.9</v>
      </c>
      <c r="K1631" s="3">
        <f t="shared" si="25"/>
        <v>96.8467598062457</v>
      </c>
    </row>
    <row r="1632" spans="1:11" x14ac:dyDescent="0.25">
      <c r="A1632" s="1">
        <v>45895</v>
      </c>
      <c r="B1632" s="5">
        <v>0.34027777777777779</v>
      </c>
      <c r="C1632" s="3">
        <v>1631</v>
      </c>
      <c r="D1632" s="3">
        <v>33.43</v>
      </c>
      <c r="E1632" s="3">
        <v>205.1</v>
      </c>
      <c r="F1632" s="3">
        <v>29.35</v>
      </c>
      <c r="G1632" s="3">
        <v>29.63</v>
      </c>
      <c r="H1632" s="9">
        <v>0.17699999999999999</v>
      </c>
      <c r="I1632" s="9">
        <v>28.3</v>
      </c>
      <c r="J1632" s="9">
        <v>170.3</v>
      </c>
      <c r="K1632" s="3">
        <f t="shared" si="25"/>
        <v>97.955872978868541</v>
      </c>
    </row>
    <row r="1633" spans="1:11" x14ac:dyDescent="0.25">
      <c r="A1633" s="1">
        <v>45895</v>
      </c>
      <c r="B1633" s="5">
        <v>0.34722222222222221</v>
      </c>
      <c r="C1633" s="3">
        <v>1632</v>
      </c>
      <c r="D1633" s="3">
        <v>33.68</v>
      </c>
      <c r="E1633" s="3">
        <v>94.7</v>
      </c>
      <c r="F1633" s="3">
        <v>28.91</v>
      </c>
      <c r="G1633" s="3">
        <v>29.3</v>
      </c>
      <c r="H1633" s="9">
        <v>0.19700000000000001</v>
      </c>
      <c r="I1633" s="9">
        <v>28.27</v>
      </c>
      <c r="J1633" s="9">
        <v>171.1</v>
      </c>
      <c r="K1633" s="3">
        <f t="shared" si="25"/>
        <v>97.141603354967614</v>
      </c>
    </row>
    <row r="1634" spans="1:11" x14ac:dyDescent="0.25">
      <c r="A1634" s="1">
        <v>45895</v>
      </c>
      <c r="B1634" s="5">
        <v>0.35416666666666669</v>
      </c>
      <c r="C1634" s="3">
        <v>1633</v>
      </c>
      <c r="D1634" s="3">
        <v>33.46</v>
      </c>
      <c r="E1634" s="3">
        <v>214.3</v>
      </c>
      <c r="F1634" s="3">
        <v>28.39</v>
      </c>
      <c r="G1634" s="3">
        <v>28.93</v>
      </c>
      <c r="H1634" s="9">
        <v>0.29599999999999999</v>
      </c>
      <c r="I1634" s="9">
        <v>27.99</v>
      </c>
      <c r="J1634" s="9">
        <v>171.4</v>
      </c>
      <c r="K1634" s="3">
        <f t="shared" si="25"/>
        <v>96.026478584320714</v>
      </c>
    </row>
    <row r="1635" spans="1:11" x14ac:dyDescent="0.25">
      <c r="A1635" s="1">
        <v>45895</v>
      </c>
      <c r="B1635" s="5">
        <v>0.3611111111111111</v>
      </c>
      <c r="C1635" s="3">
        <v>1634</v>
      </c>
      <c r="D1635" s="3">
        <v>33.6</v>
      </c>
      <c r="E1635" s="3">
        <v>403.7</v>
      </c>
      <c r="F1635" s="3">
        <v>30.43</v>
      </c>
      <c r="G1635" s="3">
        <v>30.93</v>
      </c>
      <c r="H1635" s="9" t="s">
        <v>26</v>
      </c>
      <c r="I1635" s="9">
        <v>28.25</v>
      </c>
      <c r="J1635" s="9">
        <v>170.8</v>
      </c>
      <c r="K1635" s="3">
        <f t="shared" si="25"/>
        <v>96.449493076432262</v>
      </c>
    </row>
    <row r="1636" spans="1:11" x14ac:dyDescent="0.25">
      <c r="A1636" s="1">
        <v>45895</v>
      </c>
      <c r="B1636" s="5">
        <v>0.36805555555555558</v>
      </c>
      <c r="C1636" s="3">
        <v>1635</v>
      </c>
      <c r="D1636" s="3">
        <v>34.32</v>
      </c>
      <c r="E1636" s="3">
        <v>924</v>
      </c>
      <c r="F1636" s="3">
        <v>31.37</v>
      </c>
      <c r="G1636" s="3">
        <v>31.49</v>
      </c>
      <c r="H1636" s="9">
        <v>0.35499999999999998</v>
      </c>
      <c r="I1636" s="9">
        <v>29.14</v>
      </c>
      <c r="J1636" s="9">
        <v>168.8</v>
      </c>
      <c r="K1636" s="3">
        <f t="shared" si="25"/>
        <v>99.149877064214849</v>
      </c>
    </row>
    <row r="1637" spans="1:11" x14ac:dyDescent="0.25">
      <c r="A1637" s="1">
        <v>45895</v>
      </c>
      <c r="B1637" s="5">
        <v>0.375</v>
      </c>
      <c r="C1637" s="3">
        <v>1636</v>
      </c>
      <c r="D1637" s="3">
        <v>34.79</v>
      </c>
      <c r="E1637" s="3">
        <v>168.5</v>
      </c>
      <c r="F1637" s="3">
        <v>29.91</v>
      </c>
      <c r="G1637" s="3">
        <v>30.06</v>
      </c>
      <c r="H1637" s="9" t="s">
        <v>26</v>
      </c>
      <c r="I1637" s="9">
        <v>29.39</v>
      </c>
      <c r="J1637" s="9">
        <v>168.3</v>
      </c>
      <c r="K1637" s="3">
        <f t="shared" si="25"/>
        <v>98.910707907497411</v>
      </c>
    </row>
    <row r="1638" spans="1:11" x14ac:dyDescent="0.25">
      <c r="A1638" s="1">
        <v>45895</v>
      </c>
      <c r="B1638" s="5">
        <v>0.38194444444444442</v>
      </c>
      <c r="C1638" s="3">
        <v>1637</v>
      </c>
      <c r="D1638" s="3">
        <v>34.770000000000003</v>
      </c>
      <c r="E1638" s="3">
        <v>173.2</v>
      </c>
      <c r="F1638" s="3">
        <v>29.53</v>
      </c>
      <c r="G1638" s="3">
        <v>29.89</v>
      </c>
      <c r="H1638" s="9">
        <v>0.26700000000000002</v>
      </c>
      <c r="I1638" s="9">
        <v>26.69</v>
      </c>
      <c r="J1638" s="9">
        <v>176.6</v>
      </c>
      <c r="K1638" s="3">
        <f t="shared" si="25"/>
        <v>97.388378270355005</v>
      </c>
    </row>
    <row r="1639" spans="1:11" x14ac:dyDescent="0.25">
      <c r="A1639" s="1">
        <v>45895</v>
      </c>
      <c r="B1639" s="5">
        <v>0.3888888888888889</v>
      </c>
      <c r="C1639" s="3">
        <v>1638</v>
      </c>
      <c r="D1639" s="3">
        <v>34.69</v>
      </c>
      <c r="E1639" s="3">
        <v>254.1</v>
      </c>
      <c r="F1639" s="3">
        <v>29.89</v>
      </c>
      <c r="G1639" s="3">
        <v>30.24</v>
      </c>
      <c r="H1639" s="9">
        <v>0.26</v>
      </c>
      <c r="I1639" s="9">
        <v>28.08</v>
      </c>
      <c r="J1639" s="9">
        <v>165.8</v>
      </c>
      <c r="K1639" s="3">
        <f t="shared" si="25"/>
        <v>97.476469446402845</v>
      </c>
    </row>
    <row r="1640" spans="1:11" x14ac:dyDescent="0.25">
      <c r="A1640" s="1">
        <v>45895</v>
      </c>
      <c r="B1640" s="5">
        <v>0.39583333333333331</v>
      </c>
      <c r="C1640" s="3">
        <v>1639</v>
      </c>
      <c r="D1640" s="3">
        <v>34.53</v>
      </c>
      <c r="E1640" s="3">
        <v>368.8</v>
      </c>
      <c r="F1640" s="3">
        <v>29.99</v>
      </c>
      <c r="G1640" s="3">
        <v>30.53</v>
      </c>
      <c r="H1640" s="9" t="s">
        <v>26</v>
      </c>
      <c r="I1640" s="9">
        <v>29.86</v>
      </c>
      <c r="J1640" s="9">
        <v>161.4</v>
      </c>
      <c r="K1640" s="3">
        <f t="shared" si="25"/>
        <v>96.141129290445022</v>
      </c>
    </row>
    <row r="1641" spans="1:11" x14ac:dyDescent="0.25">
      <c r="A1641" s="1">
        <v>45895</v>
      </c>
      <c r="B1641" s="5">
        <v>0.40277777777777779</v>
      </c>
      <c r="C1641" s="3">
        <v>1640</v>
      </c>
      <c r="D1641" s="3">
        <v>34.97</v>
      </c>
      <c r="E1641" s="3">
        <v>515.70000000000005</v>
      </c>
      <c r="F1641" s="3">
        <v>32.15</v>
      </c>
      <c r="G1641" s="3">
        <v>32.29</v>
      </c>
      <c r="H1641" s="9">
        <v>0.29599999999999999</v>
      </c>
      <c r="I1641" s="9">
        <v>30.68</v>
      </c>
      <c r="J1641" s="9">
        <v>160.69999999999999</v>
      </c>
      <c r="K1641" s="3">
        <f t="shared" si="25"/>
        <v>99.022100765358957</v>
      </c>
    </row>
    <row r="1642" spans="1:11" x14ac:dyDescent="0.25">
      <c r="A1642" s="1">
        <v>45895</v>
      </c>
      <c r="B1642" s="5">
        <v>0.40972222222222221</v>
      </c>
      <c r="C1642" s="3">
        <v>1641</v>
      </c>
      <c r="D1642" s="3">
        <v>35.58</v>
      </c>
      <c r="E1642" s="3">
        <v>363.6</v>
      </c>
      <c r="F1642" s="3">
        <v>31.74</v>
      </c>
      <c r="G1642" s="3">
        <v>31.83</v>
      </c>
      <c r="H1642" s="9">
        <v>0.35299999999999998</v>
      </c>
      <c r="I1642" s="9">
        <v>31.23</v>
      </c>
      <c r="J1642" s="9">
        <v>260.7</v>
      </c>
      <c r="K1642" s="3">
        <f t="shared" si="25"/>
        <v>99.365767751522554</v>
      </c>
    </row>
    <row r="1643" spans="1:11" x14ac:dyDescent="0.25">
      <c r="A1643" s="1">
        <v>45895</v>
      </c>
      <c r="B1643" s="5">
        <v>0.41666666666666669</v>
      </c>
      <c r="C1643" s="3">
        <v>1642</v>
      </c>
      <c r="D1643" s="3">
        <v>36.049999999999997</v>
      </c>
      <c r="E1643" s="3">
        <v>490.6</v>
      </c>
      <c r="F1643" s="3">
        <v>32.5</v>
      </c>
      <c r="G1643" s="3">
        <v>32.67</v>
      </c>
      <c r="H1643" s="9">
        <v>3.3000000000000002E-2</v>
      </c>
      <c r="I1643" s="9">
        <v>30.16</v>
      </c>
      <c r="J1643" s="9">
        <v>263.7</v>
      </c>
      <c r="K1643" s="3">
        <f t="shared" si="25"/>
        <v>98.820839922827687</v>
      </c>
    </row>
    <row r="1644" spans="1:11" x14ac:dyDescent="0.25">
      <c r="A1644" s="1">
        <v>45895</v>
      </c>
      <c r="B1644" s="5">
        <v>0.4236111111111111</v>
      </c>
      <c r="C1644" s="3">
        <v>1643</v>
      </c>
      <c r="D1644" s="3">
        <v>36.729999999999997</v>
      </c>
      <c r="E1644" s="3">
        <v>471</v>
      </c>
      <c r="F1644" s="3">
        <v>33.520000000000003</v>
      </c>
      <c r="G1644" s="3">
        <v>33.46</v>
      </c>
      <c r="H1644" s="9">
        <v>1.2999999999999999E-2</v>
      </c>
      <c r="I1644" s="9">
        <v>31.4</v>
      </c>
      <c r="J1644" s="9">
        <v>262.2</v>
      </c>
      <c r="K1644" s="3">
        <f t="shared" si="25"/>
        <v>100.41261909327532</v>
      </c>
    </row>
    <row r="1645" spans="1:11" x14ac:dyDescent="0.25">
      <c r="A1645" s="1">
        <v>45895</v>
      </c>
      <c r="B1645" s="5">
        <v>0.43055555555555558</v>
      </c>
      <c r="C1645" s="3">
        <v>1644</v>
      </c>
      <c r="D1645" s="3">
        <v>37.49</v>
      </c>
      <c r="E1645" s="3">
        <v>423.9</v>
      </c>
      <c r="F1645" s="3">
        <v>33.18</v>
      </c>
      <c r="G1645" s="3">
        <v>32.97</v>
      </c>
      <c r="H1645" s="9">
        <v>0.15</v>
      </c>
      <c r="I1645" s="9">
        <v>32.4</v>
      </c>
      <c r="J1645" s="9">
        <v>258.60000000000002</v>
      </c>
      <c r="K1645" s="3">
        <f t="shared" si="25"/>
        <v>101.46023063170541</v>
      </c>
    </row>
    <row r="1646" spans="1:11" x14ac:dyDescent="0.25">
      <c r="A1646" s="1">
        <v>45895</v>
      </c>
      <c r="B1646" s="5">
        <v>0.4375</v>
      </c>
      <c r="C1646" s="3">
        <v>1645</v>
      </c>
      <c r="D1646" s="3">
        <v>37.97</v>
      </c>
      <c r="E1646" s="3">
        <v>388.3</v>
      </c>
      <c r="F1646" s="3">
        <v>33.18</v>
      </c>
      <c r="G1646" s="3">
        <v>33.06</v>
      </c>
      <c r="H1646" s="9">
        <v>5.0999999999999997E-2</v>
      </c>
      <c r="I1646" s="9">
        <v>32.659999999999997</v>
      </c>
      <c r="J1646" s="9">
        <v>257.3</v>
      </c>
      <c r="K1646" s="3">
        <f t="shared" si="25"/>
        <v>100.83169035024007</v>
      </c>
    </row>
    <row r="1647" spans="1:11" x14ac:dyDescent="0.25">
      <c r="A1647" s="1">
        <v>45895</v>
      </c>
      <c r="B1647" s="5">
        <v>0.44444444444444442</v>
      </c>
      <c r="C1647" s="3">
        <v>1646</v>
      </c>
      <c r="D1647" s="3">
        <v>38.35</v>
      </c>
      <c r="E1647" s="3">
        <v>566.1</v>
      </c>
      <c r="F1647" s="3">
        <v>33.33</v>
      </c>
      <c r="G1647" s="3">
        <v>33.340000000000003</v>
      </c>
      <c r="H1647" s="9">
        <v>5.1999999999999998E-2</v>
      </c>
      <c r="I1647" s="9">
        <v>32.64</v>
      </c>
      <c r="J1647" s="9">
        <v>257.89999999999998</v>
      </c>
      <c r="K1647" s="3">
        <f t="shared" si="25"/>
        <v>99.931189472450157</v>
      </c>
    </row>
    <row r="1648" spans="1:11" x14ac:dyDescent="0.25">
      <c r="A1648" s="1">
        <v>45895</v>
      </c>
      <c r="B1648" s="5">
        <v>0.4513888888888889</v>
      </c>
      <c r="C1648" s="3">
        <v>1647</v>
      </c>
      <c r="D1648" s="3">
        <v>38.76</v>
      </c>
      <c r="E1648" s="3">
        <v>519.20000000000005</v>
      </c>
      <c r="F1648" s="3">
        <v>33.14</v>
      </c>
      <c r="G1648" s="3">
        <v>33.229999999999997</v>
      </c>
      <c r="H1648" s="9">
        <v>0.129</v>
      </c>
      <c r="I1648" s="9">
        <v>32.78</v>
      </c>
      <c r="J1648" s="9">
        <v>256.10000000000002</v>
      </c>
      <c r="K1648" s="3">
        <f t="shared" si="25"/>
        <v>99.380558765235946</v>
      </c>
    </row>
    <row r="1649" spans="1:11" x14ac:dyDescent="0.25">
      <c r="A1649" s="1">
        <v>45895</v>
      </c>
      <c r="B1649" s="5">
        <v>0.45833333333333331</v>
      </c>
      <c r="C1649" s="3">
        <v>1648</v>
      </c>
      <c r="D1649" s="3">
        <v>39.049999999999997</v>
      </c>
      <c r="E1649" s="3">
        <v>498.4</v>
      </c>
      <c r="F1649" s="3">
        <v>33.44</v>
      </c>
      <c r="G1649" s="3">
        <v>33.69</v>
      </c>
      <c r="H1649" s="9">
        <v>0.22800000000000001</v>
      </c>
      <c r="I1649" s="9">
        <v>32.96</v>
      </c>
      <c r="J1649" s="9">
        <v>254.1</v>
      </c>
      <c r="K1649" s="3">
        <f t="shared" si="25"/>
        <v>98.297657994309347</v>
      </c>
    </row>
    <row r="1650" spans="1:11" x14ac:dyDescent="0.25">
      <c r="A1650" s="1">
        <v>45895</v>
      </c>
      <c r="B1650" s="5">
        <v>0.46527777777777779</v>
      </c>
      <c r="C1650" s="3">
        <v>1649</v>
      </c>
      <c r="D1650" s="3">
        <v>39.380000000000003</v>
      </c>
      <c r="E1650" s="3">
        <v>603.29999999999995</v>
      </c>
      <c r="F1650" s="3">
        <v>33.51</v>
      </c>
      <c r="G1650" s="3">
        <v>33.61</v>
      </c>
      <c r="H1650" s="9">
        <v>7.0999999999999994E-2</v>
      </c>
      <c r="I1650" s="9">
        <v>33.270000000000003</v>
      </c>
      <c r="J1650" s="9">
        <v>252.6</v>
      </c>
      <c r="K1650" s="3">
        <f t="shared" si="25"/>
        <v>99.316152876441535</v>
      </c>
    </row>
    <row r="1651" spans="1:11" x14ac:dyDescent="0.25">
      <c r="A1651" s="1">
        <v>45895</v>
      </c>
      <c r="B1651" s="5">
        <v>0.47222222222222221</v>
      </c>
      <c r="C1651" s="3">
        <v>1650</v>
      </c>
      <c r="D1651" s="3">
        <v>39.549999999999997</v>
      </c>
      <c r="E1651" s="3">
        <v>738.1</v>
      </c>
      <c r="F1651" s="3">
        <v>33.880000000000003</v>
      </c>
      <c r="G1651" s="3">
        <v>33.99</v>
      </c>
      <c r="H1651" s="9" t="s">
        <v>26</v>
      </c>
      <c r="I1651" s="9">
        <v>30.67</v>
      </c>
      <c r="J1651" s="9">
        <v>251</v>
      </c>
      <c r="K1651" s="3">
        <f t="shared" si="25"/>
        <v>99.252551104993699</v>
      </c>
    </row>
    <row r="1652" spans="1:11" x14ac:dyDescent="0.25">
      <c r="A1652" s="1">
        <v>45895</v>
      </c>
      <c r="B1652" s="5">
        <v>0.47916666666666669</v>
      </c>
      <c r="C1652" s="3">
        <v>1651</v>
      </c>
      <c r="D1652" s="3">
        <v>39.61</v>
      </c>
      <c r="E1652" s="3">
        <v>736.8</v>
      </c>
      <c r="F1652" s="3">
        <v>33.51</v>
      </c>
      <c r="G1652" s="3">
        <v>33.549999999999997</v>
      </c>
      <c r="H1652" s="9">
        <v>0.14899999999999999</v>
      </c>
      <c r="I1652" s="9">
        <v>33.28</v>
      </c>
      <c r="J1652" s="9">
        <v>249.8</v>
      </c>
      <c r="K1652" s="3">
        <f t="shared" si="25"/>
        <v>99.725868038622863</v>
      </c>
    </row>
    <row r="1653" spans="1:11" x14ac:dyDescent="0.25">
      <c r="A1653" s="1">
        <v>45895</v>
      </c>
      <c r="B1653" s="5">
        <v>0.4861111111111111</v>
      </c>
      <c r="C1653" s="3">
        <v>1652</v>
      </c>
      <c r="D1653" s="3">
        <v>39.56</v>
      </c>
      <c r="E1653" s="3">
        <v>608.79999999999995</v>
      </c>
      <c r="F1653" s="3">
        <v>33.24</v>
      </c>
      <c r="G1653" s="3">
        <v>33.25</v>
      </c>
      <c r="H1653" s="9">
        <v>0.248</v>
      </c>
      <c r="I1653" s="9">
        <v>32.76</v>
      </c>
      <c r="J1653" s="9">
        <v>249.3</v>
      </c>
      <c r="K1653" s="3">
        <f t="shared" si="25"/>
        <v>99.931087250597869</v>
      </c>
    </row>
    <row r="1654" spans="1:11" x14ac:dyDescent="0.25">
      <c r="A1654" s="1">
        <v>45895</v>
      </c>
      <c r="B1654" s="5">
        <v>0.49305555555555558</v>
      </c>
      <c r="C1654" s="3">
        <v>1653</v>
      </c>
      <c r="D1654" s="3">
        <v>39.36</v>
      </c>
      <c r="E1654" s="3">
        <v>651.29999999999995</v>
      </c>
      <c r="F1654" s="3">
        <v>32.93</v>
      </c>
      <c r="G1654" s="3">
        <v>33.21</v>
      </c>
      <c r="H1654" s="9">
        <v>0.16800000000000001</v>
      </c>
      <c r="I1654" s="9">
        <v>30.85</v>
      </c>
      <c r="J1654" s="9">
        <v>248.7</v>
      </c>
      <c r="K1654" s="3">
        <f t="shared" si="25"/>
        <v>98.079417738390887</v>
      </c>
    </row>
    <row r="1655" spans="1:11" x14ac:dyDescent="0.25">
      <c r="A1655" s="1">
        <v>45895</v>
      </c>
      <c r="B1655" s="5">
        <v>0.5</v>
      </c>
      <c r="C1655" s="3">
        <v>1654</v>
      </c>
      <c r="D1655" s="3">
        <v>39.21</v>
      </c>
      <c r="E1655" s="3">
        <v>670</v>
      </c>
      <c r="F1655" s="3">
        <v>33.18</v>
      </c>
      <c r="G1655" s="3">
        <v>33.369999999999997</v>
      </c>
      <c r="H1655" s="9">
        <v>1.0999999999999999E-2</v>
      </c>
      <c r="I1655" s="9">
        <v>31.34</v>
      </c>
      <c r="J1655" s="9">
        <v>250</v>
      </c>
      <c r="K1655" s="3">
        <f t="shared" si="25"/>
        <v>98.697877077297832</v>
      </c>
    </row>
    <row r="1656" spans="1:11" x14ac:dyDescent="0.25">
      <c r="A1656" s="1">
        <v>45895</v>
      </c>
      <c r="B1656" s="5">
        <v>0.50694444444444442</v>
      </c>
      <c r="C1656" s="3">
        <v>1655</v>
      </c>
      <c r="D1656" s="3">
        <v>39.299999999999997</v>
      </c>
      <c r="E1656" s="3">
        <v>765.9</v>
      </c>
      <c r="F1656" s="3">
        <v>33.39</v>
      </c>
      <c r="G1656" s="3">
        <v>33.44</v>
      </c>
      <c r="H1656" s="9">
        <v>0.157</v>
      </c>
      <c r="I1656" s="9">
        <v>32.54</v>
      </c>
      <c r="J1656" s="9">
        <v>300.10000000000002</v>
      </c>
      <c r="K1656" s="3">
        <f t="shared" si="25"/>
        <v>99.656783942761578</v>
      </c>
    </row>
    <row r="1657" spans="1:11" x14ac:dyDescent="0.25">
      <c r="A1657" s="1">
        <v>45895</v>
      </c>
      <c r="B1657" s="5">
        <v>0.51388888888888884</v>
      </c>
      <c r="C1657" s="3">
        <v>1656</v>
      </c>
      <c r="D1657" s="3">
        <v>39.46</v>
      </c>
      <c r="E1657" s="3">
        <v>784.9</v>
      </c>
      <c r="F1657" s="3">
        <v>32.99</v>
      </c>
      <c r="G1657" s="3">
        <v>33.119999999999997</v>
      </c>
      <c r="H1657" s="9">
        <v>0.15</v>
      </c>
      <c r="I1657" s="9">
        <v>34.53</v>
      </c>
      <c r="J1657" s="9">
        <v>261.3</v>
      </c>
      <c r="K1657" s="3">
        <f t="shared" si="25"/>
        <v>99.104327772273564</v>
      </c>
    </row>
    <row r="1658" spans="1:11" x14ac:dyDescent="0.25">
      <c r="A1658" s="1">
        <v>45895</v>
      </c>
      <c r="B1658" s="5">
        <v>0.52083333333333337</v>
      </c>
      <c r="C1658" s="3">
        <v>1657</v>
      </c>
      <c r="D1658" s="3">
        <v>39.56</v>
      </c>
      <c r="E1658" s="3">
        <v>822</v>
      </c>
      <c r="F1658" s="3">
        <v>33.17</v>
      </c>
      <c r="G1658" s="3">
        <v>33.270000000000003</v>
      </c>
      <c r="H1658" s="9">
        <v>0.16500000000000001</v>
      </c>
      <c r="I1658" s="9">
        <v>34.96</v>
      </c>
      <c r="J1658" s="9">
        <v>252</v>
      </c>
      <c r="K1658" s="3">
        <f t="shared" si="25"/>
        <v>99.312322168680396</v>
      </c>
    </row>
    <row r="1659" spans="1:11" x14ac:dyDescent="0.25">
      <c r="A1659" s="1">
        <v>45895</v>
      </c>
      <c r="B1659" s="5">
        <v>0.52777777777777779</v>
      </c>
      <c r="C1659" s="3">
        <v>1658</v>
      </c>
      <c r="D1659" s="3">
        <v>39.67</v>
      </c>
      <c r="E1659" s="3">
        <v>802</v>
      </c>
      <c r="F1659" s="3">
        <v>33.44</v>
      </c>
      <c r="G1659" s="3">
        <v>33.54</v>
      </c>
      <c r="H1659" s="9">
        <v>0.16500000000000001</v>
      </c>
      <c r="I1659" s="9">
        <v>33.380000000000003</v>
      </c>
      <c r="J1659" s="9">
        <v>248.8</v>
      </c>
      <c r="K1659" s="3">
        <f t="shared" si="25"/>
        <v>99.315368901073924</v>
      </c>
    </row>
    <row r="1660" spans="1:11" x14ac:dyDescent="0.25">
      <c r="A1660" s="1">
        <v>45895</v>
      </c>
      <c r="B1660" s="5">
        <v>0.53472222222222221</v>
      </c>
      <c r="C1660" s="3">
        <v>1659</v>
      </c>
      <c r="D1660" s="3">
        <v>39.82</v>
      </c>
      <c r="E1660" s="3">
        <v>827</v>
      </c>
      <c r="F1660" s="3">
        <v>33.64</v>
      </c>
      <c r="G1660" s="3">
        <v>33.659999999999997</v>
      </c>
      <c r="H1660" s="9">
        <v>0.224</v>
      </c>
      <c r="I1660" s="9">
        <v>35.26</v>
      </c>
      <c r="J1660" s="9">
        <v>246.8</v>
      </c>
      <c r="K1660" s="3">
        <f t="shared" si="25"/>
        <v>99.863126328338325</v>
      </c>
    </row>
    <row r="1661" spans="1:11" x14ac:dyDescent="0.25">
      <c r="A1661" s="1">
        <v>45895</v>
      </c>
      <c r="B1661" s="5">
        <v>0.54166666666666663</v>
      </c>
      <c r="C1661" s="3">
        <v>1660</v>
      </c>
      <c r="D1661" s="3">
        <v>39.840000000000003</v>
      </c>
      <c r="E1661" s="3">
        <v>828</v>
      </c>
      <c r="F1661" s="3">
        <v>32.82</v>
      </c>
      <c r="G1661" s="3">
        <v>32.94</v>
      </c>
      <c r="H1661" s="9">
        <v>0.14599999999999999</v>
      </c>
      <c r="I1661" s="9">
        <v>35.22</v>
      </c>
      <c r="J1661" s="9">
        <v>245.1</v>
      </c>
      <c r="K1661" s="3">
        <f t="shared" si="25"/>
        <v>99.170585181797705</v>
      </c>
    </row>
    <row r="1662" spans="1:11" x14ac:dyDescent="0.25">
      <c r="A1662" s="1">
        <v>45895</v>
      </c>
      <c r="B1662" s="5">
        <v>0.54861111111111116</v>
      </c>
      <c r="C1662" s="3">
        <v>1661</v>
      </c>
      <c r="D1662" s="3">
        <v>39.69</v>
      </c>
      <c r="E1662" s="3">
        <v>787.7</v>
      </c>
      <c r="F1662" s="3">
        <v>32.909999999999997</v>
      </c>
      <c r="G1662" s="3">
        <v>33.020000000000003</v>
      </c>
      <c r="H1662" s="9">
        <v>0.20399999999999999</v>
      </c>
      <c r="I1662" s="9">
        <v>35.22</v>
      </c>
      <c r="J1662" s="9">
        <v>243.7</v>
      </c>
      <c r="K1662" s="3">
        <f t="shared" si="25"/>
        <v>99.240564957815081</v>
      </c>
    </row>
    <row r="1663" spans="1:11" x14ac:dyDescent="0.25">
      <c r="A1663" s="1">
        <v>45895</v>
      </c>
      <c r="B1663" s="5">
        <v>0.55555555555555558</v>
      </c>
      <c r="C1663" s="3">
        <v>1662</v>
      </c>
      <c r="D1663" s="3">
        <v>39.42</v>
      </c>
      <c r="E1663" s="3">
        <v>822</v>
      </c>
      <c r="F1663" s="3">
        <v>32.549999999999997</v>
      </c>
      <c r="G1663" s="3">
        <v>32.68</v>
      </c>
      <c r="H1663" s="9">
        <v>0.185</v>
      </c>
      <c r="I1663" s="9">
        <v>34.18</v>
      </c>
      <c r="J1663" s="9">
        <v>241.4</v>
      </c>
      <c r="K1663" s="3">
        <f t="shared" si="25"/>
        <v>99.09772999744952</v>
      </c>
    </row>
    <row r="1664" spans="1:11" x14ac:dyDescent="0.25">
      <c r="A1664" s="1">
        <v>45895</v>
      </c>
      <c r="B1664" s="5">
        <v>0.5625</v>
      </c>
      <c r="C1664" s="3">
        <v>1663</v>
      </c>
      <c r="D1664" s="3">
        <v>39</v>
      </c>
      <c r="E1664" s="3">
        <v>813</v>
      </c>
      <c r="F1664" s="3">
        <v>32.57</v>
      </c>
      <c r="G1664" s="3">
        <v>32.770000000000003</v>
      </c>
      <c r="H1664" s="9">
        <v>0.24299999999999999</v>
      </c>
      <c r="I1664" s="9">
        <v>35.4</v>
      </c>
      <c r="J1664" s="9">
        <v>239.7</v>
      </c>
      <c r="K1664" s="3">
        <f t="shared" si="25"/>
        <v>98.615894872368358</v>
      </c>
    </row>
    <row r="1665" spans="1:11" x14ac:dyDescent="0.25">
      <c r="A1665" s="1">
        <v>45895</v>
      </c>
      <c r="B1665" s="5">
        <v>0.56944444444444442</v>
      </c>
      <c r="C1665" s="3">
        <v>1664</v>
      </c>
      <c r="D1665" s="3">
        <v>38.659999999999997</v>
      </c>
      <c r="E1665" s="3">
        <v>781.2</v>
      </c>
      <c r="F1665" s="3">
        <v>32.520000000000003</v>
      </c>
      <c r="G1665" s="3">
        <v>32.71</v>
      </c>
      <c r="H1665" s="9">
        <v>4.9000000000000002E-2</v>
      </c>
      <c r="I1665" s="9">
        <v>31.76</v>
      </c>
      <c r="J1665" s="9">
        <v>238.5</v>
      </c>
      <c r="K1665" s="3">
        <f t="shared" si="25"/>
        <v>98.683518177241965</v>
      </c>
    </row>
    <row r="1666" spans="1:11" x14ac:dyDescent="0.25">
      <c r="A1666" s="1">
        <v>45895</v>
      </c>
      <c r="B1666" s="5">
        <v>0.57638888888888884</v>
      </c>
      <c r="C1666" s="3">
        <v>1665</v>
      </c>
      <c r="D1666" s="3">
        <v>38.43</v>
      </c>
      <c r="E1666" s="3">
        <v>756.5</v>
      </c>
      <c r="F1666" s="3">
        <v>32.380000000000003</v>
      </c>
      <c r="G1666" s="3">
        <v>32.6</v>
      </c>
      <c r="H1666" s="9">
        <v>0.30199999999999999</v>
      </c>
      <c r="I1666" s="9">
        <v>35.130000000000003</v>
      </c>
      <c r="J1666" s="9">
        <v>237.3</v>
      </c>
      <c r="K1666" s="3">
        <f t="shared" si="25"/>
        <v>98.473735327573579</v>
      </c>
    </row>
    <row r="1667" spans="1:11" x14ac:dyDescent="0.25">
      <c r="A1667" s="1">
        <v>45895</v>
      </c>
      <c r="B1667" s="5">
        <v>0.58333333333333337</v>
      </c>
      <c r="C1667" s="3">
        <v>1666</v>
      </c>
      <c r="D1667" s="3">
        <v>38.200000000000003</v>
      </c>
      <c r="E1667" s="3">
        <v>679.3</v>
      </c>
      <c r="F1667" s="3">
        <v>32.1</v>
      </c>
      <c r="G1667" s="3">
        <v>32.29</v>
      </c>
      <c r="H1667" s="9">
        <v>0.22500000000000001</v>
      </c>
      <c r="I1667" s="9">
        <v>33.799999999999997</v>
      </c>
      <c r="J1667" s="9">
        <v>236</v>
      </c>
      <c r="K1667" s="3">
        <f t="shared" si="25"/>
        <v>98.674156719043083</v>
      </c>
    </row>
    <row r="1668" spans="1:11" x14ac:dyDescent="0.25">
      <c r="A1668" s="1">
        <v>45895</v>
      </c>
      <c r="B1668" s="5">
        <v>0.59027777777777779</v>
      </c>
      <c r="C1668" s="3">
        <v>1667</v>
      </c>
      <c r="D1668" s="3">
        <v>37.81</v>
      </c>
      <c r="E1668" s="3">
        <v>635.29999999999995</v>
      </c>
      <c r="F1668" s="3">
        <v>31.79</v>
      </c>
      <c r="G1668" s="3">
        <v>32.06</v>
      </c>
      <c r="H1668" s="9">
        <v>0.185</v>
      </c>
      <c r="I1668" s="9">
        <v>34.799999999999997</v>
      </c>
      <c r="J1668" s="9">
        <v>234.8</v>
      </c>
      <c r="K1668" s="3">
        <f t="shared" si="25"/>
        <v>98.111487834714183</v>
      </c>
    </row>
    <row r="1669" spans="1:11" x14ac:dyDescent="0.25">
      <c r="A1669" s="1">
        <v>45895</v>
      </c>
      <c r="B1669" s="5">
        <v>0.59722222222222221</v>
      </c>
      <c r="C1669" s="3">
        <v>1668</v>
      </c>
      <c r="D1669" s="3">
        <v>37.450000000000003</v>
      </c>
      <c r="E1669" s="3">
        <v>511.9</v>
      </c>
      <c r="F1669" s="3">
        <v>31.86</v>
      </c>
      <c r="G1669" s="3">
        <v>32.18</v>
      </c>
      <c r="H1669" s="9">
        <v>0.26300000000000001</v>
      </c>
      <c r="I1669" s="9">
        <v>34.049999999999997</v>
      </c>
      <c r="J1669" s="9">
        <v>233.8</v>
      </c>
      <c r="K1669" s="3">
        <f t="shared" si="25"/>
        <v>97.768534750645244</v>
      </c>
    </row>
    <row r="1670" spans="1:11" x14ac:dyDescent="0.25">
      <c r="A1670" s="1">
        <v>45895</v>
      </c>
      <c r="B1670" s="5">
        <v>0.60416666666666663</v>
      </c>
      <c r="C1670" s="3">
        <v>1669</v>
      </c>
      <c r="D1670" s="3">
        <v>37.22</v>
      </c>
      <c r="E1670" s="3">
        <v>482.8</v>
      </c>
      <c r="F1670" s="3">
        <v>32</v>
      </c>
      <c r="G1670" s="3">
        <v>32.28</v>
      </c>
      <c r="H1670" s="9">
        <v>8.7999999999999995E-2</v>
      </c>
      <c r="I1670" s="9">
        <v>34.53</v>
      </c>
      <c r="J1670" s="9">
        <v>233.5</v>
      </c>
      <c r="K1670" s="3">
        <f t="shared" si="25"/>
        <v>98.049251411660848</v>
      </c>
    </row>
    <row r="1671" spans="1:11" x14ac:dyDescent="0.25">
      <c r="A1671" s="1">
        <v>45895</v>
      </c>
      <c r="B1671" s="5">
        <v>0.61111111111111116</v>
      </c>
      <c r="C1671" s="3">
        <v>1670</v>
      </c>
      <c r="D1671" s="3">
        <v>36.9</v>
      </c>
      <c r="E1671" s="3">
        <v>215.4</v>
      </c>
      <c r="F1671" s="3">
        <v>31.21</v>
      </c>
      <c r="G1671" s="3">
        <v>31.51</v>
      </c>
      <c r="H1671" s="9">
        <v>0.224</v>
      </c>
      <c r="I1671" s="9">
        <v>33.46</v>
      </c>
      <c r="J1671" s="9">
        <v>233.2</v>
      </c>
      <c r="K1671" s="3">
        <f t="shared" ref="K1671:K1734" si="26">100*((0.6108*EXP(17.27*F1671/(F1671+237.3)) - 0.066*(G1671-F1671)) / (0.6108*EXP(17.27*G1671/(G1671+237.3))))</f>
        <v>97.882932312295523</v>
      </c>
    </row>
    <row r="1672" spans="1:11" x14ac:dyDescent="0.25">
      <c r="A1672" s="1">
        <v>45895</v>
      </c>
      <c r="B1672" s="5">
        <v>0.61805555555555558</v>
      </c>
      <c r="C1672" s="3">
        <v>1671</v>
      </c>
      <c r="D1672" s="3">
        <v>36.4</v>
      </c>
      <c r="E1672" s="3">
        <v>150.1</v>
      </c>
      <c r="F1672" s="3">
        <v>31.24</v>
      </c>
      <c r="G1672" s="3">
        <v>31.65</v>
      </c>
      <c r="H1672" s="9">
        <v>0.14699999999999999</v>
      </c>
      <c r="I1672" s="9">
        <v>32.49</v>
      </c>
      <c r="J1672" s="9">
        <v>233</v>
      </c>
      <c r="K1672" s="3">
        <f t="shared" si="26"/>
        <v>97.11990987539572</v>
      </c>
    </row>
    <row r="1673" spans="1:11" x14ac:dyDescent="0.25">
      <c r="A1673" s="1">
        <v>45895</v>
      </c>
      <c r="B1673" s="5">
        <v>0.625</v>
      </c>
      <c r="C1673" s="3">
        <v>1672</v>
      </c>
      <c r="D1673" s="3">
        <v>35.85</v>
      </c>
      <c r="E1673" s="3">
        <v>139.5</v>
      </c>
      <c r="F1673" s="3">
        <v>30.7</v>
      </c>
      <c r="G1673" s="3">
        <v>31.16</v>
      </c>
      <c r="H1673" s="9">
        <v>0.108</v>
      </c>
      <c r="I1673" s="9">
        <v>32.58</v>
      </c>
      <c r="J1673" s="9">
        <v>233.3</v>
      </c>
      <c r="K1673" s="3">
        <f t="shared" si="26"/>
        <v>96.74417970166671</v>
      </c>
    </row>
    <row r="1674" spans="1:11" x14ac:dyDescent="0.25">
      <c r="A1674" s="1">
        <v>45895</v>
      </c>
      <c r="B1674" s="5">
        <v>0.63194444444444442</v>
      </c>
      <c r="C1674" s="3">
        <v>1673</v>
      </c>
      <c r="D1674" s="3">
        <v>35.4</v>
      </c>
      <c r="E1674" s="3">
        <v>175.8</v>
      </c>
      <c r="F1674" s="3">
        <v>30.58</v>
      </c>
      <c r="G1674" s="3">
        <v>30.97</v>
      </c>
      <c r="H1674" s="9">
        <v>0.28000000000000003</v>
      </c>
      <c r="I1674" s="9">
        <v>31.86</v>
      </c>
      <c r="J1674" s="9">
        <v>227.3</v>
      </c>
      <c r="K1674" s="3">
        <f t="shared" si="26"/>
        <v>97.226588339864691</v>
      </c>
    </row>
    <row r="1675" spans="1:11" x14ac:dyDescent="0.25">
      <c r="A1675" s="1">
        <v>45895</v>
      </c>
      <c r="B1675" s="5">
        <v>0.63888888888888884</v>
      </c>
      <c r="C1675" s="3">
        <v>1674</v>
      </c>
      <c r="D1675" s="3">
        <v>35.01</v>
      </c>
      <c r="E1675" s="3">
        <v>194.4</v>
      </c>
      <c r="F1675" s="3">
        <v>30.49</v>
      </c>
      <c r="G1675" s="3">
        <v>30.94</v>
      </c>
      <c r="H1675" s="9">
        <v>0.254</v>
      </c>
      <c r="I1675" s="9">
        <v>32.58</v>
      </c>
      <c r="J1675" s="9">
        <v>197.4</v>
      </c>
      <c r="K1675" s="3">
        <f t="shared" si="26"/>
        <v>96.801977600004278</v>
      </c>
    </row>
    <row r="1676" spans="1:11" x14ac:dyDescent="0.25">
      <c r="A1676" s="1">
        <v>45895</v>
      </c>
      <c r="B1676" s="5">
        <v>0.64583333333333337</v>
      </c>
      <c r="C1676" s="3">
        <v>1675</v>
      </c>
      <c r="D1676" s="3">
        <v>34.75</v>
      </c>
      <c r="E1676" s="3">
        <v>172.8</v>
      </c>
      <c r="F1676" s="3">
        <v>30.49</v>
      </c>
      <c r="G1676" s="3">
        <v>30.84</v>
      </c>
      <c r="H1676" s="9">
        <v>0.151</v>
      </c>
      <c r="I1676" s="9">
        <v>32.58</v>
      </c>
      <c r="J1676" s="9">
        <v>193.3</v>
      </c>
      <c r="K1676" s="3">
        <f t="shared" si="26"/>
        <v>97.50336093598159</v>
      </c>
    </row>
    <row r="1677" spans="1:11" x14ac:dyDescent="0.25">
      <c r="A1677" s="1">
        <v>45895</v>
      </c>
      <c r="B1677" s="5">
        <v>0.65277777777777779</v>
      </c>
      <c r="C1677" s="3">
        <v>1676</v>
      </c>
      <c r="D1677" s="3">
        <v>34.520000000000003</v>
      </c>
      <c r="E1677" s="3">
        <v>167.1</v>
      </c>
      <c r="F1677" s="3">
        <v>30.31</v>
      </c>
      <c r="G1677" s="3">
        <v>30.73</v>
      </c>
      <c r="H1677" s="9">
        <v>0.28899999999999998</v>
      </c>
      <c r="I1677" s="9">
        <v>31.98</v>
      </c>
      <c r="J1677" s="9">
        <v>192</v>
      </c>
      <c r="K1677" s="3">
        <f t="shared" si="26"/>
        <v>97.002298767513267</v>
      </c>
    </row>
    <row r="1678" spans="1:11" x14ac:dyDescent="0.25">
      <c r="A1678" s="1">
        <v>45895</v>
      </c>
      <c r="B1678" s="5">
        <v>0.65972222222222221</v>
      </c>
      <c r="C1678" s="3">
        <v>1677</v>
      </c>
      <c r="D1678" s="3">
        <v>34.25</v>
      </c>
      <c r="E1678" s="3">
        <v>139.9</v>
      </c>
      <c r="F1678" s="3">
        <v>29.86</v>
      </c>
      <c r="G1678" s="3">
        <v>30.28</v>
      </c>
      <c r="H1678" s="9">
        <v>0.19</v>
      </c>
      <c r="I1678" s="9">
        <v>32.28</v>
      </c>
      <c r="J1678" s="9">
        <v>192.1</v>
      </c>
      <c r="K1678" s="3">
        <f t="shared" si="26"/>
        <v>96.978085615649405</v>
      </c>
    </row>
    <row r="1679" spans="1:11" x14ac:dyDescent="0.25">
      <c r="A1679" s="1">
        <v>45895</v>
      </c>
      <c r="B1679" s="5">
        <v>0.66666666666666663</v>
      </c>
      <c r="C1679" s="3">
        <v>1678</v>
      </c>
      <c r="D1679" s="3">
        <v>33.97</v>
      </c>
      <c r="E1679" s="3">
        <v>190.2</v>
      </c>
      <c r="F1679" s="3">
        <v>29.98</v>
      </c>
      <c r="G1679" s="3">
        <v>30.43</v>
      </c>
      <c r="H1679" s="9">
        <v>9.1999999999999998E-2</v>
      </c>
      <c r="I1679" s="9">
        <v>32.15</v>
      </c>
      <c r="J1679" s="9">
        <v>191.3</v>
      </c>
      <c r="K1679" s="3">
        <f t="shared" si="26"/>
        <v>96.772838507984943</v>
      </c>
    </row>
    <row r="1680" spans="1:11" x14ac:dyDescent="0.25">
      <c r="A1680" s="1">
        <v>45895</v>
      </c>
      <c r="B1680" s="5">
        <v>0.67361111111111116</v>
      </c>
      <c r="C1680" s="3">
        <v>1679</v>
      </c>
      <c r="D1680" s="3">
        <v>33.85</v>
      </c>
      <c r="E1680" s="3">
        <v>149.5</v>
      </c>
      <c r="F1680" s="3">
        <v>30.24</v>
      </c>
      <c r="G1680" s="3">
        <v>30.62</v>
      </c>
      <c r="H1680" s="9">
        <v>0.23</v>
      </c>
      <c r="I1680" s="9">
        <v>31.53</v>
      </c>
      <c r="J1680" s="9">
        <v>190.8</v>
      </c>
      <c r="K1680" s="3">
        <f t="shared" si="26"/>
        <v>97.28035226150115</v>
      </c>
    </row>
    <row r="1681" spans="1:11" x14ac:dyDescent="0.25">
      <c r="A1681" s="1">
        <v>45895</v>
      </c>
      <c r="B1681" s="5">
        <v>0.68055555555555558</v>
      </c>
      <c r="C1681" s="3">
        <v>1680</v>
      </c>
      <c r="D1681" s="3">
        <v>33.74</v>
      </c>
      <c r="E1681" s="3">
        <v>128.6</v>
      </c>
      <c r="F1681" s="3">
        <v>29.76</v>
      </c>
      <c r="G1681" s="3">
        <v>30.17</v>
      </c>
      <c r="H1681" s="9">
        <v>0.19</v>
      </c>
      <c r="I1681" s="9">
        <v>31.91</v>
      </c>
      <c r="J1681" s="9">
        <v>189.8</v>
      </c>
      <c r="K1681" s="3">
        <f t="shared" si="26"/>
        <v>97.043603079650737</v>
      </c>
    </row>
    <row r="1682" spans="1:11" x14ac:dyDescent="0.25">
      <c r="A1682" s="1">
        <v>45895</v>
      </c>
      <c r="B1682" s="5">
        <v>0.6875</v>
      </c>
      <c r="C1682" s="3">
        <v>1681</v>
      </c>
      <c r="D1682" s="3">
        <v>33.61</v>
      </c>
      <c r="E1682" s="3">
        <v>117.1</v>
      </c>
      <c r="F1682" s="3">
        <v>29.75</v>
      </c>
      <c r="G1682" s="3">
        <v>30.12</v>
      </c>
      <c r="H1682" s="9">
        <v>0.191</v>
      </c>
      <c r="I1682" s="9">
        <v>31.69</v>
      </c>
      <c r="J1682" s="9">
        <v>189.9</v>
      </c>
      <c r="K1682" s="3">
        <f t="shared" si="26"/>
        <v>97.327530754078268</v>
      </c>
    </row>
    <row r="1683" spans="1:11" x14ac:dyDescent="0.25">
      <c r="A1683" s="1">
        <v>45895</v>
      </c>
      <c r="B1683" s="5">
        <v>0.69444444444444442</v>
      </c>
      <c r="C1683" s="3">
        <v>1682</v>
      </c>
      <c r="D1683" s="3">
        <v>33.46</v>
      </c>
      <c r="E1683" s="3">
        <v>112</v>
      </c>
      <c r="F1683" s="3">
        <v>29.84</v>
      </c>
      <c r="G1683" s="3">
        <v>30.33</v>
      </c>
      <c r="H1683" s="9">
        <v>0.27</v>
      </c>
      <c r="I1683" s="9">
        <v>31.51</v>
      </c>
      <c r="J1683" s="9">
        <v>189.5</v>
      </c>
      <c r="K1683" s="3">
        <f t="shared" si="26"/>
        <v>96.482421388127818</v>
      </c>
    </row>
    <row r="1684" spans="1:11" x14ac:dyDescent="0.25">
      <c r="A1684" s="1">
        <v>45895</v>
      </c>
      <c r="B1684" s="5">
        <v>0.70138888888888884</v>
      </c>
      <c r="C1684" s="3">
        <v>1683</v>
      </c>
      <c r="D1684" s="3">
        <v>33.36</v>
      </c>
      <c r="E1684" s="3">
        <v>96.6</v>
      </c>
      <c r="F1684" s="3">
        <v>29.62</v>
      </c>
      <c r="G1684" s="3">
        <v>29.99</v>
      </c>
      <c r="H1684" s="9">
        <v>0.112</v>
      </c>
      <c r="I1684" s="9">
        <v>31.43</v>
      </c>
      <c r="J1684" s="9">
        <v>188.8</v>
      </c>
      <c r="K1684" s="3">
        <f t="shared" si="26"/>
        <v>97.32123074643421</v>
      </c>
    </row>
    <row r="1685" spans="1:11" x14ac:dyDescent="0.25">
      <c r="A1685" s="1">
        <v>45895</v>
      </c>
      <c r="B1685" s="5">
        <v>0.70833333333333337</v>
      </c>
      <c r="C1685" s="3">
        <v>1684</v>
      </c>
      <c r="D1685" s="3">
        <v>33.229999999999997</v>
      </c>
      <c r="E1685" s="3">
        <v>86.8</v>
      </c>
      <c r="F1685" s="3">
        <v>29.53</v>
      </c>
      <c r="G1685" s="3">
        <v>29.99</v>
      </c>
      <c r="H1685" s="9">
        <v>5.2999999999999999E-2</v>
      </c>
      <c r="I1685" s="9">
        <v>31.3</v>
      </c>
      <c r="J1685" s="9">
        <v>188.1</v>
      </c>
      <c r="K1685" s="3">
        <f t="shared" si="26"/>
        <v>96.675492693091286</v>
      </c>
    </row>
    <row r="1686" spans="1:11" x14ac:dyDescent="0.25">
      <c r="A1686" s="1">
        <v>45895</v>
      </c>
      <c r="B1686" s="5">
        <v>0.71527777777777779</v>
      </c>
      <c r="C1686" s="3">
        <v>1685</v>
      </c>
      <c r="D1686" s="3">
        <v>33.090000000000003</v>
      </c>
      <c r="E1686" s="3">
        <v>51.93</v>
      </c>
      <c r="F1686" s="3">
        <v>29.07</v>
      </c>
      <c r="G1686" s="3">
        <v>29.52</v>
      </c>
      <c r="H1686" s="9">
        <v>0.13200000000000001</v>
      </c>
      <c r="I1686" s="9">
        <v>31.12</v>
      </c>
      <c r="J1686" s="9">
        <v>187.6</v>
      </c>
      <c r="K1686" s="3">
        <f t="shared" si="26"/>
        <v>96.7190643517241</v>
      </c>
    </row>
    <row r="1687" spans="1:11" x14ac:dyDescent="0.25">
      <c r="A1687" s="1">
        <v>45895</v>
      </c>
      <c r="B1687" s="5">
        <v>0.72222222222222221</v>
      </c>
      <c r="C1687" s="3">
        <v>1686</v>
      </c>
      <c r="D1687" s="3">
        <v>32.909999999999997</v>
      </c>
      <c r="E1687" s="3">
        <v>73.61</v>
      </c>
      <c r="F1687" s="3">
        <v>29.21</v>
      </c>
      <c r="G1687" s="3">
        <v>29.69</v>
      </c>
      <c r="H1687" s="9">
        <v>0.21099999999999999</v>
      </c>
      <c r="I1687" s="9">
        <v>30.93</v>
      </c>
      <c r="J1687" s="9">
        <v>187.4</v>
      </c>
      <c r="K1687" s="3">
        <f t="shared" si="26"/>
        <v>96.513283858196303</v>
      </c>
    </row>
    <row r="1688" spans="1:11" x14ac:dyDescent="0.25">
      <c r="A1688" s="1">
        <v>45895</v>
      </c>
      <c r="B1688" s="5">
        <v>0.72916666666666663</v>
      </c>
      <c r="C1688" s="3">
        <v>1687</v>
      </c>
      <c r="D1688" s="3">
        <v>32.74</v>
      </c>
      <c r="E1688" s="3">
        <v>81.099999999999994</v>
      </c>
      <c r="F1688" s="3">
        <v>29.13</v>
      </c>
      <c r="G1688" s="3">
        <v>29.57</v>
      </c>
      <c r="H1688" s="9">
        <v>0.21099999999999999</v>
      </c>
      <c r="I1688" s="9">
        <v>30.9</v>
      </c>
      <c r="J1688" s="9">
        <v>186.2</v>
      </c>
      <c r="K1688" s="3">
        <f t="shared" si="26"/>
        <v>96.794297019184611</v>
      </c>
    </row>
    <row r="1689" spans="1:11" x14ac:dyDescent="0.25">
      <c r="A1689" s="1">
        <v>45895</v>
      </c>
      <c r="B1689" s="5">
        <v>0.73611111111111116</v>
      </c>
      <c r="C1689" s="3">
        <v>1688</v>
      </c>
      <c r="D1689" s="3">
        <v>32.64</v>
      </c>
      <c r="E1689" s="3">
        <v>38.880000000000003</v>
      </c>
      <c r="F1689" s="3">
        <v>28.97</v>
      </c>
      <c r="G1689" s="3">
        <v>29.43</v>
      </c>
      <c r="H1689" s="9">
        <v>0.28999999999999998</v>
      </c>
      <c r="I1689" s="9">
        <v>29.53</v>
      </c>
      <c r="J1689" s="9">
        <v>186</v>
      </c>
      <c r="K1689" s="3">
        <f t="shared" si="26"/>
        <v>96.641242401196664</v>
      </c>
    </row>
    <row r="1690" spans="1:11" x14ac:dyDescent="0.25">
      <c r="A1690" s="1">
        <v>45895</v>
      </c>
      <c r="B1690" s="5">
        <v>0.74305555555555558</v>
      </c>
      <c r="C1690" s="3">
        <v>1689</v>
      </c>
      <c r="D1690" s="3">
        <v>32.47</v>
      </c>
      <c r="E1690" s="3">
        <v>22.17</v>
      </c>
      <c r="F1690" s="3">
        <v>28.53</v>
      </c>
      <c r="G1690" s="3">
        <v>29.02</v>
      </c>
      <c r="H1690" s="9">
        <v>0.251</v>
      </c>
      <c r="I1690" s="9">
        <v>30.63</v>
      </c>
      <c r="J1690" s="9">
        <v>185.7</v>
      </c>
      <c r="K1690" s="3">
        <f t="shared" si="26"/>
        <v>96.396957428552568</v>
      </c>
    </row>
    <row r="1691" spans="1:11" x14ac:dyDescent="0.25">
      <c r="A1691" s="1">
        <v>45895</v>
      </c>
      <c r="B1691" s="5">
        <v>0.75</v>
      </c>
      <c r="C1691" s="3">
        <v>1690</v>
      </c>
      <c r="D1691" s="3">
        <v>32.25</v>
      </c>
      <c r="E1691" s="3">
        <v>11.53</v>
      </c>
      <c r="F1691" s="3">
        <v>28.44</v>
      </c>
      <c r="G1691" s="3">
        <v>28.9</v>
      </c>
      <c r="H1691" s="9">
        <v>0.27100000000000002</v>
      </c>
      <c r="I1691" s="9">
        <v>29.91</v>
      </c>
      <c r="J1691" s="9">
        <v>185.8</v>
      </c>
      <c r="K1691" s="3">
        <f t="shared" si="26"/>
        <v>96.607964594709898</v>
      </c>
    </row>
    <row r="1692" spans="1:11" x14ac:dyDescent="0.25">
      <c r="A1692" s="1">
        <v>45895</v>
      </c>
      <c r="B1692" s="5">
        <v>0.75694444444444442</v>
      </c>
      <c r="C1692" s="3">
        <v>1691</v>
      </c>
      <c r="D1692" s="3">
        <v>32.04</v>
      </c>
      <c r="E1692" s="3">
        <v>5.0890000000000004</v>
      </c>
      <c r="F1692" s="3">
        <v>28.26</v>
      </c>
      <c r="G1692" s="3">
        <v>28.78</v>
      </c>
      <c r="H1692" s="9">
        <v>0.21199999999999999</v>
      </c>
      <c r="I1692" s="9">
        <v>29.74</v>
      </c>
      <c r="J1692" s="9">
        <v>184.9</v>
      </c>
      <c r="K1692" s="3">
        <f t="shared" si="26"/>
        <v>96.161358386240863</v>
      </c>
    </row>
    <row r="1693" spans="1:11" x14ac:dyDescent="0.25">
      <c r="A1693" s="1">
        <v>45895</v>
      </c>
      <c r="B1693" s="5">
        <v>0.76388888888888884</v>
      </c>
      <c r="C1693" s="3">
        <v>1692</v>
      </c>
      <c r="D1693" s="3">
        <v>31.86</v>
      </c>
      <c r="E1693" s="3">
        <v>1.7669999999999999</v>
      </c>
      <c r="F1693" s="3">
        <v>28.14</v>
      </c>
      <c r="G1693" s="3">
        <v>28.67</v>
      </c>
      <c r="H1693" s="9">
        <v>0.192</v>
      </c>
      <c r="I1693" s="9">
        <v>28.06</v>
      </c>
      <c r="J1693" s="9">
        <v>184.6</v>
      </c>
      <c r="K1693" s="3">
        <f t="shared" si="26"/>
        <v>96.080179076470969</v>
      </c>
    </row>
    <row r="1694" spans="1:11" x14ac:dyDescent="0.25">
      <c r="A1694" s="1">
        <v>45895</v>
      </c>
      <c r="B1694" s="5">
        <v>0.77083333333333337</v>
      </c>
      <c r="C1694" s="3">
        <v>1693</v>
      </c>
      <c r="D1694" s="3">
        <v>31.67</v>
      </c>
      <c r="E1694" s="3">
        <v>0.42599999999999999</v>
      </c>
      <c r="F1694" s="3">
        <v>27.97</v>
      </c>
      <c r="G1694" s="3">
        <v>28.5</v>
      </c>
      <c r="H1694" s="9" t="s">
        <v>26</v>
      </c>
      <c r="I1694" s="9">
        <v>29.92</v>
      </c>
      <c r="J1694" s="9">
        <v>184.2</v>
      </c>
      <c r="K1694" s="3">
        <f t="shared" si="26"/>
        <v>96.067542787704269</v>
      </c>
    </row>
    <row r="1695" spans="1:11" x14ac:dyDescent="0.25">
      <c r="A1695" s="1">
        <v>45895</v>
      </c>
      <c r="B1695" s="5">
        <v>0.77777777777777779</v>
      </c>
      <c r="C1695" s="3">
        <v>1694</v>
      </c>
      <c r="D1695" s="3">
        <v>31.54</v>
      </c>
      <c r="E1695" s="3">
        <v>0.04</v>
      </c>
      <c r="F1695" s="3">
        <v>28.01</v>
      </c>
      <c r="G1695" s="3">
        <v>28.57</v>
      </c>
      <c r="H1695" s="9">
        <v>0.311</v>
      </c>
      <c r="I1695" s="9">
        <v>29.76</v>
      </c>
      <c r="J1695" s="9">
        <v>183.5</v>
      </c>
      <c r="K1695" s="3">
        <f t="shared" si="26"/>
        <v>95.852881598187651</v>
      </c>
    </row>
    <row r="1696" spans="1:11" x14ac:dyDescent="0.25">
      <c r="A1696" s="1">
        <v>45895</v>
      </c>
      <c r="B1696" s="5">
        <v>0.78472222222222221</v>
      </c>
      <c r="C1696" s="3">
        <v>1695</v>
      </c>
      <c r="D1696" s="3">
        <v>31.41</v>
      </c>
      <c r="E1696" s="3">
        <v>0</v>
      </c>
      <c r="F1696" s="3">
        <v>28.12</v>
      </c>
      <c r="G1696" s="3">
        <v>28.67</v>
      </c>
      <c r="H1696" s="9">
        <v>0.252</v>
      </c>
      <c r="I1696" s="9">
        <v>29.66</v>
      </c>
      <c r="J1696" s="9">
        <v>183</v>
      </c>
      <c r="K1696" s="3">
        <f t="shared" si="26"/>
        <v>95.933843309089013</v>
      </c>
    </row>
    <row r="1697" spans="1:11" x14ac:dyDescent="0.25">
      <c r="A1697" s="1">
        <v>45895</v>
      </c>
      <c r="B1697" s="5">
        <v>0.79166666666666663</v>
      </c>
      <c r="C1697" s="3">
        <v>1696</v>
      </c>
      <c r="D1697" s="3">
        <v>31.3</v>
      </c>
      <c r="E1697" s="3">
        <v>0</v>
      </c>
      <c r="F1697" s="3">
        <v>28.12</v>
      </c>
      <c r="G1697" s="3">
        <v>28.59</v>
      </c>
      <c r="H1697" s="9">
        <v>9.4E-2</v>
      </c>
      <c r="I1697" s="9">
        <v>29.6</v>
      </c>
      <c r="J1697" s="9">
        <v>182.9</v>
      </c>
      <c r="K1697" s="3">
        <f t="shared" si="26"/>
        <v>96.514605421107575</v>
      </c>
    </row>
    <row r="1698" spans="1:11" x14ac:dyDescent="0.25">
      <c r="A1698" s="1">
        <v>45895</v>
      </c>
      <c r="B1698" s="5">
        <v>0.79861111111111116</v>
      </c>
      <c r="C1698" s="3">
        <v>1697</v>
      </c>
      <c r="D1698" s="3">
        <v>31.18</v>
      </c>
      <c r="E1698" s="3">
        <v>0</v>
      </c>
      <c r="F1698" s="3">
        <v>27.92</v>
      </c>
      <c r="G1698" s="3">
        <v>28.43</v>
      </c>
      <c r="H1698" s="9">
        <v>0.154</v>
      </c>
      <c r="I1698" s="9">
        <v>29.46</v>
      </c>
      <c r="J1698" s="9">
        <v>181.9</v>
      </c>
      <c r="K1698" s="3">
        <f t="shared" si="26"/>
        <v>96.209427763859054</v>
      </c>
    </row>
    <row r="1699" spans="1:11" x14ac:dyDescent="0.25">
      <c r="A1699" s="1">
        <v>45895</v>
      </c>
      <c r="B1699" s="5">
        <v>0.80555555555555558</v>
      </c>
      <c r="C1699" s="3">
        <v>1698</v>
      </c>
      <c r="D1699" s="3">
        <v>31.06</v>
      </c>
      <c r="E1699" s="3">
        <v>0</v>
      </c>
      <c r="F1699" s="3">
        <v>27.89</v>
      </c>
      <c r="G1699" s="3">
        <v>28.4</v>
      </c>
      <c r="H1699" s="9" t="s">
        <v>26</v>
      </c>
      <c r="I1699" s="9">
        <v>29.33</v>
      </c>
      <c r="J1699" s="9">
        <v>181.1</v>
      </c>
      <c r="K1699" s="3">
        <f t="shared" si="26"/>
        <v>96.207263311897506</v>
      </c>
    </row>
    <row r="1700" spans="1:11" x14ac:dyDescent="0.25">
      <c r="A1700" s="1">
        <v>45895</v>
      </c>
      <c r="B1700" s="5">
        <v>0.8125</v>
      </c>
      <c r="C1700" s="3">
        <v>1699</v>
      </c>
      <c r="D1700" s="3">
        <v>30.99</v>
      </c>
      <c r="E1700" s="3">
        <v>0</v>
      </c>
      <c r="F1700" s="3">
        <v>27.67</v>
      </c>
      <c r="G1700" s="3">
        <v>28.16</v>
      </c>
      <c r="H1700" s="9">
        <v>0.35099999999999998</v>
      </c>
      <c r="I1700" s="9">
        <v>29.22</v>
      </c>
      <c r="J1700" s="9">
        <v>180.6</v>
      </c>
      <c r="K1700" s="3">
        <f t="shared" si="26"/>
        <v>96.337828188326981</v>
      </c>
    </row>
    <row r="1701" spans="1:11" x14ac:dyDescent="0.25">
      <c r="A1701" s="1">
        <v>45895</v>
      </c>
      <c r="B1701" s="5">
        <v>0.81944444444444442</v>
      </c>
      <c r="C1701" s="3">
        <v>1700</v>
      </c>
      <c r="D1701" s="3">
        <v>30.98</v>
      </c>
      <c r="E1701" s="3">
        <v>0</v>
      </c>
      <c r="F1701" s="3">
        <v>27.57</v>
      </c>
      <c r="G1701" s="3">
        <v>28.13</v>
      </c>
      <c r="H1701" s="9">
        <v>0.21299999999999999</v>
      </c>
      <c r="I1701" s="9">
        <v>28.63</v>
      </c>
      <c r="J1701" s="9">
        <v>180.3</v>
      </c>
      <c r="K1701" s="3">
        <f t="shared" si="26"/>
        <v>95.817938946387045</v>
      </c>
    </row>
    <row r="1702" spans="1:11" x14ac:dyDescent="0.25">
      <c r="A1702" s="1">
        <v>45895</v>
      </c>
      <c r="B1702" s="5">
        <v>0.82638888888888884</v>
      </c>
      <c r="C1702" s="3">
        <v>1701</v>
      </c>
      <c r="D1702" s="3">
        <v>30.95</v>
      </c>
      <c r="E1702" s="3">
        <v>0</v>
      </c>
      <c r="F1702" s="3">
        <v>27.48</v>
      </c>
      <c r="G1702" s="3">
        <v>28.08</v>
      </c>
      <c r="H1702" s="9">
        <v>0.27300000000000002</v>
      </c>
      <c r="I1702" s="9">
        <v>28.99</v>
      </c>
      <c r="J1702" s="9">
        <v>179.7</v>
      </c>
      <c r="K1702" s="3">
        <f t="shared" si="26"/>
        <v>95.518393594593547</v>
      </c>
    </row>
    <row r="1703" spans="1:11" x14ac:dyDescent="0.25">
      <c r="A1703" s="1">
        <v>45895</v>
      </c>
      <c r="B1703" s="5">
        <v>0.83333333333333337</v>
      </c>
      <c r="C1703" s="3">
        <v>1702</v>
      </c>
      <c r="D1703" s="3">
        <v>30.91</v>
      </c>
      <c r="E1703" s="3">
        <v>0</v>
      </c>
      <c r="F1703" s="3">
        <v>27.42</v>
      </c>
      <c r="G1703" s="3">
        <v>28.01</v>
      </c>
      <c r="H1703" s="9" t="s">
        <v>26</v>
      </c>
      <c r="I1703" s="9">
        <v>28.88</v>
      </c>
      <c r="J1703" s="9">
        <v>179.3</v>
      </c>
      <c r="K1703" s="3">
        <f t="shared" si="26"/>
        <v>95.586289186281377</v>
      </c>
    </row>
    <row r="1704" spans="1:11" x14ac:dyDescent="0.25">
      <c r="A1704" s="1">
        <v>45895</v>
      </c>
      <c r="B1704" s="5">
        <v>0.84027777777777779</v>
      </c>
      <c r="C1704" s="3">
        <v>1703</v>
      </c>
      <c r="D1704" s="3">
        <v>30.84</v>
      </c>
      <c r="E1704" s="3">
        <v>0</v>
      </c>
      <c r="F1704" s="3">
        <v>27.36</v>
      </c>
      <c r="G1704" s="3">
        <v>27.93</v>
      </c>
      <c r="H1704" s="9">
        <v>0.312</v>
      </c>
      <c r="I1704" s="9">
        <v>31.31</v>
      </c>
      <c r="J1704" s="9">
        <v>178.6</v>
      </c>
      <c r="K1704" s="3">
        <f t="shared" si="26"/>
        <v>95.727663878731164</v>
      </c>
    </row>
    <row r="1705" spans="1:11" x14ac:dyDescent="0.25">
      <c r="A1705" s="1">
        <v>45895</v>
      </c>
      <c r="B1705" s="5">
        <v>0.84722222222222221</v>
      </c>
      <c r="C1705" s="3">
        <v>1704</v>
      </c>
      <c r="D1705" s="3">
        <v>30.81</v>
      </c>
      <c r="E1705" s="3">
        <v>0</v>
      </c>
      <c r="F1705" s="3">
        <v>27.3</v>
      </c>
      <c r="G1705" s="3">
        <v>27.83</v>
      </c>
      <c r="H1705" s="9">
        <v>0.115</v>
      </c>
      <c r="I1705" s="9">
        <v>28.68</v>
      </c>
      <c r="J1705" s="9">
        <v>178.3</v>
      </c>
      <c r="K1705" s="3">
        <f t="shared" si="26"/>
        <v>96.016697358168756</v>
      </c>
    </row>
    <row r="1706" spans="1:11" x14ac:dyDescent="0.25">
      <c r="A1706" s="1">
        <v>45895</v>
      </c>
      <c r="B1706" s="5">
        <v>0.85416666666666663</v>
      </c>
      <c r="C1706" s="3">
        <v>1705</v>
      </c>
      <c r="D1706" s="3">
        <v>30.74</v>
      </c>
      <c r="E1706" s="3">
        <v>0</v>
      </c>
      <c r="F1706" s="3">
        <v>27.32</v>
      </c>
      <c r="G1706" s="3">
        <v>27.93</v>
      </c>
      <c r="H1706" s="9">
        <v>0.214</v>
      </c>
      <c r="I1706" s="9">
        <v>28.59</v>
      </c>
      <c r="J1706" s="9">
        <v>177.7</v>
      </c>
      <c r="K1706" s="3">
        <f t="shared" si="26"/>
        <v>95.431395380196065</v>
      </c>
    </row>
    <row r="1707" spans="1:11" x14ac:dyDescent="0.25">
      <c r="A1707" s="1">
        <v>45895</v>
      </c>
      <c r="B1707" s="5">
        <v>0.86111111111111116</v>
      </c>
      <c r="C1707" s="3">
        <v>1706</v>
      </c>
      <c r="D1707" s="3">
        <v>30.65</v>
      </c>
      <c r="E1707" s="3">
        <v>0</v>
      </c>
      <c r="F1707" s="3">
        <v>27.33</v>
      </c>
      <c r="G1707" s="3">
        <v>27.82</v>
      </c>
      <c r="H1707" s="9">
        <v>0.254</v>
      </c>
      <c r="I1707" s="9">
        <v>28.5</v>
      </c>
      <c r="J1707" s="9">
        <v>177.2</v>
      </c>
      <c r="K1707" s="3">
        <f t="shared" si="26"/>
        <v>96.313751837223649</v>
      </c>
    </row>
    <row r="1708" spans="1:11" x14ac:dyDescent="0.25">
      <c r="A1708" s="1">
        <v>45895</v>
      </c>
      <c r="B1708" s="5">
        <v>0.86805555555555558</v>
      </c>
      <c r="C1708" s="3">
        <v>1707</v>
      </c>
      <c r="D1708" s="3">
        <v>30.57</v>
      </c>
      <c r="E1708" s="3">
        <v>0</v>
      </c>
      <c r="F1708" s="3">
        <v>27.24</v>
      </c>
      <c r="G1708" s="3">
        <v>27.77</v>
      </c>
      <c r="H1708" s="9" t="s">
        <v>26</v>
      </c>
      <c r="I1708" s="9">
        <v>28.43</v>
      </c>
      <c r="J1708" s="9">
        <v>176.6</v>
      </c>
      <c r="K1708" s="3">
        <f t="shared" si="26"/>
        <v>96.012061123857478</v>
      </c>
    </row>
    <row r="1709" spans="1:11" x14ac:dyDescent="0.25">
      <c r="A1709" s="1">
        <v>45895</v>
      </c>
      <c r="B1709" s="5">
        <v>0.875</v>
      </c>
      <c r="C1709" s="3">
        <v>1708</v>
      </c>
      <c r="D1709" s="3">
        <v>30.51</v>
      </c>
      <c r="E1709" s="3">
        <v>0</v>
      </c>
      <c r="F1709" s="3">
        <v>27.14</v>
      </c>
      <c r="G1709" s="3">
        <v>27.66</v>
      </c>
      <c r="H1709" s="9">
        <v>0.17499999999999999</v>
      </c>
      <c r="I1709" s="9">
        <v>28.36</v>
      </c>
      <c r="J1709" s="9">
        <v>176</v>
      </c>
      <c r="K1709" s="3">
        <f t="shared" si="26"/>
        <v>96.078170482659573</v>
      </c>
    </row>
    <row r="1710" spans="1:11" x14ac:dyDescent="0.25">
      <c r="A1710" s="1">
        <v>45895</v>
      </c>
      <c r="B1710" s="5">
        <v>0.88194444444444442</v>
      </c>
      <c r="C1710" s="3">
        <v>1709</v>
      </c>
      <c r="D1710" s="3">
        <v>30.47</v>
      </c>
      <c r="E1710" s="3">
        <v>0</v>
      </c>
      <c r="F1710" s="3">
        <v>26.95</v>
      </c>
      <c r="G1710" s="3">
        <v>27.47</v>
      </c>
      <c r="H1710" s="9" t="s">
        <v>26</v>
      </c>
      <c r="I1710" s="9">
        <v>28.27</v>
      </c>
      <c r="J1710" s="9">
        <v>175.9</v>
      </c>
      <c r="K1710" s="3">
        <f t="shared" si="26"/>
        <v>96.06359385391265</v>
      </c>
    </row>
    <row r="1711" spans="1:11" x14ac:dyDescent="0.25">
      <c r="A1711" s="1">
        <v>45895</v>
      </c>
      <c r="B1711" s="5">
        <v>0.88888888888888884</v>
      </c>
      <c r="C1711" s="3">
        <v>1710</v>
      </c>
      <c r="D1711" s="3">
        <v>30.4</v>
      </c>
      <c r="E1711" s="3">
        <v>0</v>
      </c>
      <c r="F1711" s="3">
        <v>27</v>
      </c>
      <c r="G1711" s="3">
        <v>27.53</v>
      </c>
      <c r="H1711" s="9">
        <v>0.19500000000000001</v>
      </c>
      <c r="I1711" s="9">
        <v>27.72</v>
      </c>
      <c r="J1711" s="9">
        <v>175.2</v>
      </c>
      <c r="K1711" s="3">
        <f t="shared" si="26"/>
        <v>95.993376821250635</v>
      </c>
    </row>
    <row r="1712" spans="1:11" x14ac:dyDescent="0.25">
      <c r="A1712" s="1">
        <v>45895</v>
      </c>
      <c r="B1712" s="5">
        <v>0.89583333333333337</v>
      </c>
      <c r="C1712" s="3">
        <v>1711</v>
      </c>
      <c r="D1712" s="3">
        <v>30.35</v>
      </c>
      <c r="E1712" s="3">
        <v>0</v>
      </c>
      <c r="F1712" s="3">
        <v>26.85</v>
      </c>
      <c r="G1712" s="3">
        <v>27.37</v>
      </c>
      <c r="H1712" s="9">
        <v>0.23400000000000001</v>
      </c>
      <c r="I1712" s="9">
        <v>26.56</v>
      </c>
      <c r="J1712" s="9">
        <v>174.7</v>
      </c>
      <c r="K1712" s="3">
        <f t="shared" si="26"/>
        <v>96.055866059438927</v>
      </c>
    </row>
    <row r="1713" spans="1:11" x14ac:dyDescent="0.25">
      <c r="A1713" s="1">
        <v>45895</v>
      </c>
      <c r="B1713" s="5">
        <v>0.90277777777777779</v>
      </c>
      <c r="C1713" s="3">
        <v>1712</v>
      </c>
      <c r="D1713" s="3">
        <v>30.3</v>
      </c>
      <c r="E1713" s="3">
        <v>0</v>
      </c>
      <c r="F1713" s="3">
        <v>26.76</v>
      </c>
      <c r="G1713" s="3">
        <v>27.26</v>
      </c>
      <c r="H1713" s="9">
        <v>0.23400000000000001</v>
      </c>
      <c r="I1713" s="9">
        <v>27.47</v>
      </c>
      <c r="J1713" s="9">
        <v>174</v>
      </c>
      <c r="K1713" s="3">
        <f t="shared" si="26"/>
        <v>96.197875459595082</v>
      </c>
    </row>
    <row r="1714" spans="1:11" x14ac:dyDescent="0.25">
      <c r="A1714" s="1">
        <v>45895</v>
      </c>
      <c r="B1714" s="5">
        <v>0.90972222222222221</v>
      </c>
      <c r="C1714" s="3">
        <v>1713</v>
      </c>
      <c r="D1714" s="3">
        <v>30.27</v>
      </c>
      <c r="E1714" s="3">
        <v>0</v>
      </c>
      <c r="F1714" s="3">
        <v>26.64</v>
      </c>
      <c r="G1714" s="3">
        <v>27.15</v>
      </c>
      <c r="H1714" s="9">
        <v>0.17499999999999999</v>
      </c>
      <c r="I1714" s="9">
        <v>27.92</v>
      </c>
      <c r="J1714" s="9">
        <v>173.4</v>
      </c>
      <c r="K1714" s="3">
        <f t="shared" si="26"/>
        <v>96.114154446645244</v>
      </c>
    </row>
    <row r="1715" spans="1:11" x14ac:dyDescent="0.25">
      <c r="A1715" s="1">
        <v>45895</v>
      </c>
      <c r="B1715" s="5">
        <v>0.91666666666666663</v>
      </c>
      <c r="C1715" s="3">
        <v>1714</v>
      </c>
      <c r="D1715" s="3">
        <v>30.23</v>
      </c>
      <c r="E1715" s="3">
        <v>0</v>
      </c>
      <c r="F1715" s="3">
        <v>26.64</v>
      </c>
      <c r="G1715" s="3">
        <v>27.16</v>
      </c>
      <c r="H1715" s="9">
        <v>0.23499999999999999</v>
      </c>
      <c r="I1715" s="9">
        <v>27.84</v>
      </c>
      <c r="J1715" s="9">
        <v>173.3</v>
      </c>
      <c r="K1715" s="3">
        <f t="shared" si="26"/>
        <v>96.039510779699668</v>
      </c>
    </row>
    <row r="1716" spans="1:11" x14ac:dyDescent="0.25">
      <c r="A1716" s="1">
        <v>45895</v>
      </c>
      <c r="B1716" s="5">
        <v>0.92361111111111116</v>
      </c>
      <c r="C1716" s="3">
        <v>1715</v>
      </c>
      <c r="D1716" s="3">
        <v>30.18</v>
      </c>
      <c r="E1716" s="3">
        <v>0</v>
      </c>
      <c r="F1716" s="3">
        <v>26.58</v>
      </c>
      <c r="G1716" s="3">
        <v>27.07</v>
      </c>
      <c r="H1716" s="9">
        <v>0.314</v>
      </c>
      <c r="I1716" s="9">
        <v>27.77</v>
      </c>
      <c r="J1716" s="9">
        <v>172.5</v>
      </c>
      <c r="K1716" s="3">
        <f t="shared" si="26"/>
        <v>96.259176044877591</v>
      </c>
    </row>
    <row r="1717" spans="1:11" x14ac:dyDescent="0.25">
      <c r="A1717" s="1">
        <v>45895</v>
      </c>
      <c r="B1717" s="5">
        <v>0.93055555555555558</v>
      </c>
      <c r="C1717" s="3">
        <v>1716</v>
      </c>
      <c r="D1717" s="3">
        <v>30.14</v>
      </c>
      <c r="E1717" s="3">
        <v>0</v>
      </c>
      <c r="F1717" s="3">
        <v>26.67</v>
      </c>
      <c r="G1717" s="3">
        <v>27.17</v>
      </c>
      <c r="H1717" s="9">
        <v>0.255</v>
      </c>
      <c r="I1717" s="9">
        <v>27.7</v>
      </c>
      <c r="J1717" s="9">
        <v>172.2</v>
      </c>
      <c r="K1717" s="3">
        <f t="shared" si="26"/>
        <v>96.191116641128701</v>
      </c>
    </row>
    <row r="1718" spans="1:11" x14ac:dyDescent="0.25">
      <c r="A1718" s="1">
        <v>45895</v>
      </c>
      <c r="B1718" s="5">
        <v>0.9375</v>
      </c>
      <c r="C1718" s="3">
        <v>1717</v>
      </c>
      <c r="D1718" s="3">
        <v>30.08</v>
      </c>
      <c r="E1718" s="3">
        <v>0</v>
      </c>
      <c r="F1718" s="3">
        <v>26.68</v>
      </c>
      <c r="G1718" s="3">
        <v>27.11</v>
      </c>
      <c r="H1718" s="9" t="s">
        <v>26</v>
      </c>
      <c r="I1718" s="9">
        <v>27.61</v>
      </c>
      <c r="J1718" s="9">
        <v>172.1</v>
      </c>
      <c r="K1718" s="3">
        <f t="shared" si="26"/>
        <v>96.716026115352776</v>
      </c>
    </row>
    <row r="1719" spans="1:11" x14ac:dyDescent="0.25">
      <c r="A1719" s="1">
        <v>45895</v>
      </c>
      <c r="B1719" s="5">
        <v>0.94444444444444442</v>
      </c>
      <c r="C1719" s="3">
        <v>1718</v>
      </c>
      <c r="D1719" s="3">
        <v>30.02</v>
      </c>
      <c r="E1719" s="3">
        <v>0</v>
      </c>
      <c r="F1719" s="3">
        <v>26.77</v>
      </c>
      <c r="G1719" s="3">
        <v>27.22</v>
      </c>
      <c r="H1719" s="9">
        <v>0.17599999999999999</v>
      </c>
      <c r="I1719" s="9">
        <v>27.6</v>
      </c>
      <c r="J1719" s="9">
        <v>171.1</v>
      </c>
      <c r="K1719" s="3">
        <f t="shared" si="26"/>
        <v>96.57207213999564</v>
      </c>
    </row>
    <row r="1720" spans="1:11" x14ac:dyDescent="0.25">
      <c r="A1720" s="1">
        <v>45895</v>
      </c>
      <c r="B1720" s="5">
        <v>0.95138888888888884</v>
      </c>
      <c r="C1720" s="3">
        <v>1719</v>
      </c>
      <c r="D1720" s="3">
        <v>29.95</v>
      </c>
      <c r="E1720" s="3">
        <v>0</v>
      </c>
      <c r="F1720" s="3">
        <v>26.75</v>
      </c>
      <c r="G1720" s="3">
        <v>27.15</v>
      </c>
      <c r="H1720" s="9" t="s">
        <v>26</v>
      </c>
      <c r="I1720" s="9">
        <v>27.05</v>
      </c>
      <c r="J1720" s="9">
        <v>170.7</v>
      </c>
      <c r="K1720" s="3">
        <f t="shared" si="26"/>
        <v>96.945783273644139</v>
      </c>
    </row>
    <row r="1721" spans="1:11" x14ac:dyDescent="0.25">
      <c r="A1721" s="1">
        <v>45895</v>
      </c>
      <c r="B1721" s="5">
        <v>0.95833333333333337</v>
      </c>
      <c r="C1721" s="3">
        <v>1720</v>
      </c>
      <c r="D1721" s="3">
        <v>29.9</v>
      </c>
      <c r="E1721" s="3">
        <v>0</v>
      </c>
      <c r="F1721" s="3">
        <v>26.77</v>
      </c>
      <c r="G1721" s="3">
        <v>27.17</v>
      </c>
      <c r="H1721" s="9">
        <v>0.314</v>
      </c>
      <c r="I1721" s="9">
        <v>27.5</v>
      </c>
      <c r="J1721" s="9">
        <v>170.1</v>
      </c>
      <c r="K1721" s="3">
        <f t="shared" si="26"/>
        <v>96.946990011640736</v>
      </c>
    </row>
    <row r="1722" spans="1:11" x14ac:dyDescent="0.25">
      <c r="A1722" s="1">
        <v>45895</v>
      </c>
      <c r="B1722" s="5">
        <v>0.96527777777777779</v>
      </c>
      <c r="C1722" s="3">
        <v>1721</v>
      </c>
      <c r="D1722" s="3">
        <v>29.88</v>
      </c>
      <c r="E1722" s="3">
        <v>0</v>
      </c>
      <c r="F1722" s="3">
        <v>26.67</v>
      </c>
      <c r="G1722" s="3">
        <v>27.11</v>
      </c>
      <c r="H1722" s="9">
        <v>0.255</v>
      </c>
      <c r="I1722" s="9">
        <v>26.57</v>
      </c>
      <c r="J1722" s="9">
        <v>169.6</v>
      </c>
      <c r="K1722" s="3">
        <f t="shared" si="26"/>
        <v>96.640304879034417</v>
      </c>
    </row>
    <row r="1723" spans="1:11" x14ac:dyDescent="0.25">
      <c r="A1723" s="1">
        <v>45895</v>
      </c>
      <c r="B1723" s="5">
        <v>0.97222222222222221</v>
      </c>
      <c r="C1723" s="3">
        <v>1722</v>
      </c>
      <c r="D1723" s="3">
        <v>29.85</v>
      </c>
      <c r="E1723" s="3">
        <v>0</v>
      </c>
      <c r="F1723" s="3">
        <v>26.51</v>
      </c>
      <c r="G1723" s="3">
        <v>26.92</v>
      </c>
      <c r="H1723" s="9">
        <v>0.374</v>
      </c>
      <c r="I1723" s="9">
        <v>27.4</v>
      </c>
      <c r="J1723" s="9">
        <v>169</v>
      </c>
      <c r="K1723" s="3">
        <f t="shared" si="26"/>
        <v>96.855721649491727</v>
      </c>
    </row>
    <row r="1724" spans="1:11" x14ac:dyDescent="0.25">
      <c r="A1724" s="1">
        <v>45895</v>
      </c>
      <c r="B1724" s="5">
        <v>0.97916666666666663</v>
      </c>
      <c r="C1724" s="3">
        <v>1723</v>
      </c>
      <c r="D1724" s="3">
        <v>29.85</v>
      </c>
      <c r="E1724" s="3">
        <v>0</v>
      </c>
      <c r="F1724" s="3">
        <v>26.49</v>
      </c>
      <c r="G1724" s="3">
        <v>26.88</v>
      </c>
      <c r="H1724" s="9">
        <v>0.29499999999999998</v>
      </c>
      <c r="I1724" s="9">
        <v>27.32</v>
      </c>
      <c r="J1724" s="9">
        <v>168.8</v>
      </c>
      <c r="K1724" s="3">
        <f t="shared" si="26"/>
        <v>97.005559203686857</v>
      </c>
    </row>
    <row r="1725" spans="1:11" x14ac:dyDescent="0.25">
      <c r="A1725" s="1">
        <v>45895</v>
      </c>
      <c r="B1725" s="5">
        <v>0.98611111111111116</v>
      </c>
      <c r="C1725" s="3">
        <v>1724</v>
      </c>
      <c r="D1725" s="3">
        <v>29.82</v>
      </c>
      <c r="E1725" s="3">
        <v>0</v>
      </c>
      <c r="F1725" s="3">
        <v>26.56</v>
      </c>
      <c r="G1725" s="3">
        <v>27</v>
      </c>
      <c r="H1725" s="9" t="s">
        <v>26</v>
      </c>
      <c r="I1725" s="9">
        <v>27.3</v>
      </c>
      <c r="J1725" s="9">
        <v>168.2</v>
      </c>
      <c r="K1725" s="3">
        <f t="shared" si="26"/>
        <v>96.632969831214183</v>
      </c>
    </row>
    <row r="1726" spans="1:11" x14ac:dyDescent="0.25">
      <c r="A1726" s="1">
        <v>45895</v>
      </c>
      <c r="B1726" s="5">
        <v>0.99305555555555558</v>
      </c>
      <c r="C1726" s="3">
        <v>1725</v>
      </c>
      <c r="D1726" s="3">
        <v>29.82</v>
      </c>
      <c r="E1726" s="3">
        <v>0</v>
      </c>
      <c r="F1726" s="3">
        <v>26.42</v>
      </c>
      <c r="G1726" s="3">
        <v>26.81</v>
      </c>
      <c r="H1726" s="9">
        <v>0.29499999999999998</v>
      </c>
      <c r="I1726" s="9">
        <v>27.24</v>
      </c>
      <c r="J1726" s="9">
        <v>167.6</v>
      </c>
      <c r="K1726" s="3">
        <f t="shared" si="26"/>
        <v>97.001374547722719</v>
      </c>
    </row>
    <row r="1727" spans="1:11" x14ac:dyDescent="0.25">
      <c r="A1727" s="1">
        <v>45896</v>
      </c>
      <c r="B1727" s="5">
        <v>0</v>
      </c>
      <c r="C1727" s="3">
        <v>1726</v>
      </c>
      <c r="D1727" s="3">
        <v>29.79</v>
      </c>
      <c r="E1727" s="3">
        <v>0</v>
      </c>
      <c r="F1727" s="3">
        <v>26.43</v>
      </c>
      <c r="G1727" s="3">
        <v>26.89</v>
      </c>
      <c r="H1727" s="9">
        <v>0.35499999999999998</v>
      </c>
      <c r="I1727" s="9">
        <v>27.2</v>
      </c>
      <c r="J1727" s="9">
        <v>167.6</v>
      </c>
      <c r="K1727" s="3">
        <f t="shared" si="26"/>
        <v>96.473575507335923</v>
      </c>
    </row>
    <row r="1728" spans="1:11" x14ac:dyDescent="0.25">
      <c r="A1728" s="1">
        <v>45896</v>
      </c>
      <c r="B1728" s="5">
        <v>6.9444444444444441E-3</v>
      </c>
      <c r="C1728" s="3">
        <v>1727</v>
      </c>
      <c r="D1728" s="3">
        <v>29.78</v>
      </c>
      <c r="E1728" s="3">
        <v>0</v>
      </c>
      <c r="F1728" s="3">
        <v>26.12</v>
      </c>
      <c r="G1728" s="3">
        <v>26.49</v>
      </c>
      <c r="H1728" s="9">
        <v>0.315</v>
      </c>
      <c r="I1728" s="9">
        <v>26.69</v>
      </c>
      <c r="J1728" s="9">
        <v>166.9</v>
      </c>
      <c r="K1728" s="3">
        <f t="shared" si="26"/>
        <v>97.135714673921342</v>
      </c>
    </row>
    <row r="1729" spans="1:11" x14ac:dyDescent="0.25">
      <c r="A1729" s="1">
        <v>45896</v>
      </c>
      <c r="B1729" s="5">
        <v>1.3888888888888888E-2</v>
      </c>
      <c r="C1729" s="3">
        <v>1728</v>
      </c>
      <c r="D1729" s="3">
        <v>29.74</v>
      </c>
      <c r="E1729" s="3">
        <v>0</v>
      </c>
      <c r="F1729" s="3">
        <v>26.01</v>
      </c>
      <c r="G1729" s="3">
        <v>26.43</v>
      </c>
      <c r="H1729" s="9">
        <v>0.33500000000000002</v>
      </c>
      <c r="I1729" s="9">
        <v>27.06</v>
      </c>
      <c r="J1729" s="9">
        <v>166.6</v>
      </c>
      <c r="K1729" s="3">
        <f t="shared" si="26"/>
        <v>96.747848983165213</v>
      </c>
    </row>
    <row r="1730" spans="1:11" x14ac:dyDescent="0.25">
      <c r="A1730" s="1">
        <v>45896</v>
      </c>
      <c r="B1730" s="5">
        <v>2.0833333333333332E-2</v>
      </c>
      <c r="C1730" s="3">
        <v>1729</v>
      </c>
      <c r="D1730" s="3">
        <v>29.68</v>
      </c>
      <c r="E1730" s="3">
        <v>0</v>
      </c>
      <c r="F1730" s="3">
        <v>25.87</v>
      </c>
      <c r="G1730" s="3">
        <v>26.26</v>
      </c>
      <c r="H1730" s="9">
        <v>0.13700000000000001</v>
      </c>
      <c r="I1730" s="9">
        <v>27</v>
      </c>
      <c r="J1730" s="9">
        <v>166.1</v>
      </c>
      <c r="K1730" s="3">
        <f t="shared" si="26"/>
        <v>96.967971798770677</v>
      </c>
    </row>
    <row r="1731" spans="1:11" x14ac:dyDescent="0.25">
      <c r="A1731" s="1">
        <v>45896</v>
      </c>
      <c r="B1731" s="5">
        <v>2.7777777777777776E-2</v>
      </c>
      <c r="C1731" s="3">
        <v>1730</v>
      </c>
      <c r="D1731" s="3">
        <v>29.62</v>
      </c>
      <c r="E1731" s="3">
        <v>0</v>
      </c>
      <c r="F1731" s="3">
        <v>25.78</v>
      </c>
      <c r="G1731" s="3">
        <v>26.23</v>
      </c>
      <c r="H1731" s="9">
        <v>0.216</v>
      </c>
      <c r="I1731" s="9">
        <v>26.91</v>
      </c>
      <c r="J1731" s="9">
        <v>166</v>
      </c>
      <c r="K1731" s="3">
        <f t="shared" si="26"/>
        <v>96.503419447095069</v>
      </c>
    </row>
    <row r="1732" spans="1:11" x14ac:dyDescent="0.25">
      <c r="A1732" s="1">
        <v>45896</v>
      </c>
      <c r="B1732" s="5">
        <v>3.4722222222222224E-2</v>
      </c>
      <c r="C1732" s="3">
        <v>1731</v>
      </c>
      <c r="D1732" s="3">
        <v>29.53</v>
      </c>
      <c r="E1732" s="3">
        <v>0</v>
      </c>
      <c r="F1732" s="3">
        <v>25.85</v>
      </c>
      <c r="G1732" s="3">
        <v>26.3</v>
      </c>
      <c r="H1732" s="9">
        <v>0.25600000000000001</v>
      </c>
      <c r="I1732" s="9">
        <v>26.84</v>
      </c>
      <c r="J1732" s="9">
        <v>165.3</v>
      </c>
      <c r="K1732" s="3">
        <f t="shared" si="26"/>
        <v>96.508388216838398</v>
      </c>
    </row>
    <row r="1733" spans="1:11" x14ac:dyDescent="0.25">
      <c r="A1733" s="1">
        <v>45896</v>
      </c>
      <c r="B1733" s="5">
        <v>4.1666666666666664E-2</v>
      </c>
      <c r="C1733" s="3">
        <v>1732</v>
      </c>
      <c r="D1733" s="3">
        <v>29.44</v>
      </c>
      <c r="E1733" s="3">
        <v>0</v>
      </c>
      <c r="F1733" s="3">
        <v>25.79</v>
      </c>
      <c r="G1733" s="3">
        <v>26.28</v>
      </c>
      <c r="H1733" s="9">
        <v>0.25600000000000001</v>
      </c>
      <c r="I1733" s="9">
        <v>26.8</v>
      </c>
      <c r="J1733" s="9">
        <v>165</v>
      </c>
      <c r="K1733" s="3">
        <f t="shared" si="26"/>
        <v>96.199410213255973</v>
      </c>
    </row>
    <row r="1734" spans="1:11" x14ac:dyDescent="0.25">
      <c r="A1734" s="1">
        <v>45896</v>
      </c>
      <c r="B1734" s="5">
        <v>4.8611111111111112E-2</v>
      </c>
      <c r="C1734" s="3">
        <v>1733</v>
      </c>
      <c r="D1734" s="3">
        <v>29.39</v>
      </c>
      <c r="E1734" s="3">
        <v>0</v>
      </c>
      <c r="F1734" s="3">
        <v>25.6</v>
      </c>
      <c r="G1734" s="3">
        <v>26.04</v>
      </c>
      <c r="H1734" s="9">
        <v>0.25600000000000001</v>
      </c>
      <c r="I1734" s="9">
        <v>26.73</v>
      </c>
      <c r="J1734" s="9">
        <v>164.6</v>
      </c>
      <c r="K1734" s="3">
        <f t="shared" si="26"/>
        <v>96.567184974733465</v>
      </c>
    </row>
    <row r="1735" spans="1:11" x14ac:dyDescent="0.25">
      <c r="A1735" s="1">
        <v>45896</v>
      </c>
      <c r="B1735" s="5">
        <v>5.5555555555555552E-2</v>
      </c>
      <c r="C1735" s="3">
        <v>1734</v>
      </c>
      <c r="D1735" s="3">
        <v>29.35</v>
      </c>
      <c r="E1735" s="3">
        <v>0</v>
      </c>
      <c r="F1735" s="3">
        <v>25.53</v>
      </c>
      <c r="G1735" s="3">
        <v>26</v>
      </c>
      <c r="H1735" s="9">
        <v>0.35499999999999998</v>
      </c>
      <c r="I1735" s="9">
        <v>26.65</v>
      </c>
      <c r="J1735" s="9">
        <v>164.1</v>
      </c>
      <c r="K1735" s="3">
        <f t="shared" ref="K1735:K1798" si="27">100*((0.6108*EXP(17.27*F1735/(F1735+237.3)) - 0.066*(G1735-F1735)) / (0.6108*EXP(17.27*G1735/(G1735+237.3))))</f>
        <v>96.332244869412847</v>
      </c>
    </row>
    <row r="1736" spans="1:11" x14ac:dyDescent="0.25">
      <c r="A1736" s="1">
        <v>45896</v>
      </c>
      <c r="B1736" s="5">
        <v>6.25E-2</v>
      </c>
      <c r="C1736" s="3">
        <v>1735</v>
      </c>
      <c r="D1736" s="3">
        <v>29.31</v>
      </c>
      <c r="E1736" s="3">
        <v>0</v>
      </c>
      <c r="F1736" s="3">
        <v>25.36</v>
      </c>
      <c r="G1736" s="3">
        <v>25.83</v>
      </c>
      <c r="H1736" s="9">
        <v>0.216</v>
      </c>
      <c r="I1736" s="9">
        <v>26.6</v>
      </c>
      <c r="J1736" s="9">
        <v>163.80000000000001</v>
      </c>
      <c r="K1736" s="3">
        <f t="shared" si="27"/>
        <v>96.319416447823841</v>
      </c>
    </row>
    <row r="1737" spans="1:11" x14ac:dyDescent="0.25">
      <c r="A1737" s="1">
        <v>45896</v>
      </c>
      <c r="B1737" s="5">
        <v>6.9444444444444448E-2</v>
      </c>
      <c r="C1737" s="3">
        <v>1736</v>
      </c>
      <c r="D1737" s="3">
        <v>29.25</v>
      </c>
      <c r="E1737" s="3">
        <v>0</v>
      </c>
      <c r="F1737" s="3">
        <v>25.36</v>
      </c>
      <c r="G1737" s="3">
        <v>25.86</v>
      </c>
      <c r="H1737" s="9" t="s">
        <v>26</v>
      </c>
      <c r="I1737" s="9">
        <v>26.5</v>
      </c>
      <c r="J1737" s="9">
        <v>163.19999999999999</v>
      </c>
      <c r="K1737" s="3">
        <f t="shared" si="27"/>
        <v>96.089159797701441</v>
      </c>
    </row>
    <row r="1738" spans="1:11" x14ac:dyDescent="0.25">
      <c r="A1738" s="1">
        <v>45896</v>
      </c>
      <c r="B1738" s="5">
        <v>7.6388888888888895E-2</v>
      </c>
      <c r="C1738" s="3">
        <v>1737</v>
      </c>
      <c r="D1738" s="3">
        <v>29.19</v>
      </c>
      <c r="E1738" s="3">
        <v>0</v>
      </c>
      <c r="F1738" s="3">
        <v>25.37</v>
      </c>
      <c r="G1738" s="3">
        <v>25.94</v>
      </c>
      <c r="H1738" s="9">
        <v>0.316</v>
      </c>
      <c r="I1738" s="9">
        <v>26.45</v>
      </c>
      <c r="J1738" s="9">
        <v>162.69999999999999</v>
      </c>
      <c r="K1738" s="3">
        <f t="shared" si="27"/>
        <v>95.554953833169648</v>
      </c>
    </row>
    <row r="1739" spans="1:11" x14ac:dyDescent="0.25">
      <c r="A1739" s="1">
        <v>45896</v>
      </c>
      <c r="B1739" s="5">
        <v>8.3333333333333329E-2</v>
      </c>
      <c r="C1739" s="3">
        <v>1738</v>
      </c>
      <c r="D1739" s="3">
        <v>29.12</v>
      </c>
      <c r="E1739" s="3">
        <v>0</v>
      </c>
      <c r="F1739" s="3">
        <v>25.31</v>
      </c>
      <c r="G1739" s="3">
        <v>25.86</v>
      </c>
      <c r="H1739" s="9">
        <v>0.316</v>
      </c>
      <c r="I1739" s="9">
        <v>26.4</v>
      </c>
      <c r="J1739" s="9">
        <v>162.5</v>
      </c>
      <c r="K1739" s="3">
        <f t="shared" si="27"/>
        <v>95.70220912279494</v>
      </c>
    </row>
    <row r="1740" spans="1:11" x14ac:dyDescent="0.25">
      <c r="A1740" s="1">
        <v>45896</v>
      </c>
      <c r="B1740" s="5">
        <v>9.0277777777777776E-2</v>
      </c>
      <c r="C1740" s="3">
        <v>1739</v>
      </c>
      <c r="D1740" s="3">
        <v>29.07</v>
      </c>
      <c r="E1740" s="3">
        <v>0</v>
      </c>
      <c r="F1740" s="3">
        <v>25.22</v>
      </c>
      <c r="G1740" s="3">
        <v>25.76</v>
      </c>
      <c r="H1740" s="9">
        <v>0.33600000000000002</v>
      </c>
      <c r="I1740" s="9">
        <v>26.33</v>
      </c>
      <c r="J1740" s="9">
        <v>162</v>
      </c>
      <c r="K1740" s="3">
        <f t="shared" si="27"/>
        <v>95.77083136765927</v>
      </c>
    </row>
    <row r="1741" spans="1:11" x14ac:dyDescent="0.25">
      <c r="A1741" s="1">
        <v>45896</v>
      </c>
      <c r="B1741" s="5">
        <v>9.7222222222222224E-2</v>
      </c>
      <c r="C1741" s="3">
        <v>1740</v>
      </c>
      <c r="D1741" s="3">
        <v>29.02</v>
      </c>
      <c r="E1741" s="3">
        <v>0</v>
      </c>
      <c r="F1741" s="3">
        <v>25.11</v>
      </c>
      <c r="G1741" s="3">
        <v>25.59</v>
      </c>
      <c r="H1741" s="9" t="s">
        <v>26</v>
      </c>
      <c r="I1741" s="9">
        <v>25.86</v>
      </c>
      <c r="J1741" s="9">
        <v>161.5</v>
      </c>
      <c r="K1741" s="3">
        <f t="shared" si="27"/>
        <v>96.223138577581139</v>
      </c>
    </row>
    <row r="1742" spans="1:11" x14ac:dyDescent="0.25">
      <c r="A1742" s="1">
        <v>45896</v>
      </c>
      <c r="B1742" s="5">
        <v>0.10416666666666667</v>
      </c>
      <c r="C1742" s="3">
        <v>1741</v>
      </c>
      <c r="D1742" s="3">
        <v>28.97</v>
      </c>
      <c r="E1742" s="3">
        <v>0</v>
      </c>
      <c r="F1742" s="3">
        <v>24.93</v>
      </c>
      <c r="G1742" s="3">
        <v>25.43</v>
      </c>
      <c r="H1742" s="9">
        <v>0.29599999999999999</v>
      </c>
      <c r="I1742" s="9">
        <v>25.76</v>
      </c>
      <c r="J1742" s="9">
        <v>161.30000000000001</v>
      </c>
      <c r="K1742" s="3">
        <f t="shared" si="27"/>
        <v>96.054169277396255</v>
      </c>
    </row>
    <row r="1743" spans="1:11" x14ac:dyDescent="0.25">
      <c r="A1743" s="1">
        <v>45896</v>
      </c>
      <c r="B1743" s="5">
        <v>0.1111111111111111</v>
      </c>
      <c r="C1743" s="3">
        <v>1742</v>
      </c>
      <c r="D1743" s="3">
        <v>28.91</v>
      </c>
      <c r="E1743" s="3">
        <v>0</v>
      </c>
      <c r="F1743" s="3">
        <v>24.85</v>
      </c>
      <c r="G1743" s="3">
        <v>25.33</v>
      </c>
      <c r="H1743" s="9">
        <v>0.25700000000000001</v>
      </c>
      <c r="I1743" s="9">
        <v>25.68</v>
      </c>
      <c r="J1743" s="9">
        <v>160.80000000000001</v>
      </c>
      <c r="K1743" s="3">
        <f t="shared" si="27"/>
        <v>96.202626102858446</v>
      </c>
    </row>
    <row r="1744" spans="1:11" x14ac:dyDescent="0.25">
      <c r="A1744" s="1">
        <v>45896</v>
      </c>
      <c r="B1744" s="5">
        <v>0.11805555555555555</v>
      </c>
      <c r="C1744" s="3">
        <v>1743</v>
      </c>
      <c r="D1744" s="3">
        <v>28.84</v>
      </c>
      <c r="E1744" s="3">
        <v>0</v>
      </c>
      <c r="F1744" s="3">
        <v>24.82</v>
      </c>
      <c r="G1744" s="3">
        <v>25.38</v>
      </c>
      <c r="H1744" s="9">
        <v>0.25700000000000001</v>
      </c>
      <c r="I1744" s="9">
        <v>26.05</v>
      </c>
      <c r="J1744" s="9">
        <v>160.4</v>
      </c>
      <c r="K1744" s="3">
        <f t="shared" si="27"/>
        <v>95.58114311292843</v>
      </c>
    </row>
    <row r="1745" spans="1:11" x14ac:dyDescent="0.25">
      <c r="A1745" s="1">
        <v>45896</v>
      </c>
      <c r="B1745" s="5">
        <v>0.125</v>
      </c>
      <c r="C1745" s="3">
        <v>1744</v>
      </c>
      <c r="D1745" s="3">
        <v>28.78</v>
      </c>
      <c r="E1745" s="3">
        <v>0</v>
      </c>
      <c r="F1745" s="3">
        <v>24.85</v>
      </c>
      <c r="G1745" s="3">
        <v>25.43</v>
      </c>
      <c r="H1745" s="9">
        <v>0.25700000000000001</v>
      </c>
      <c r="I1745" s="9">
        <v>25.56</v>
      </c>
      <c r="J1745" s="9">
        <v>160.19999999999999</v>
      </c>
      <c r="K1745" s="3">
        <f t="shared" si="27"/>
        <v>95.429854422252532</v>
      </c>
    </row>
    <row r="1746" spans="1:11" x14ac:dyDescent="0.25">
      <c r="A1746" s="1">
        <v>45896</v>
      </c>
      <c r="B1746" s="5">
        <v>0.13194444444444445</v>
      </c>
      <c r="C1746" s="3">
        <v>1745</v>
      </c>
      <c r="D1746" s="3">
        <v>28.71</v>
      </c>
      <c r="E1746" s="3">
        <v>0</v>
      </c>
      <c r="F1746" s="3">
        <v>24.96</v>
      </c>
      <c r="G1746" s="3">
        <v>25.52</v>
      </c>
      <c r="H1746" s="9">
        <v>0.217</v>
      </c>
      <c r="I1746" s="9">
        <v>25.9</v>
      </c>
      <c r="J1746" s="9">
        <v>159.6</v>
      </c>
      <c r="K1746" s="3">
        <f t="shared" si="27"/>
        <v>95.594020919901851</v>
      </c>
    </row>
    <row r="1747" spans="1:11" x14ac:dyDescent="0.25">
      <c r="A1747" s="1">
        <v>45896</v>
      </c>
      <c r="B1747" s="5">
        <v>0.1388888888888889</v>
      </c>
      <c r="C1747" s="3">
        <v>1746</v>
      </c>
      <c r="D1747" s="3">
        <v>28.66</v>
      </c>
      <c r="E1747" s="3">
        <v>0</v>
      </c>
      <c r="F1747" s="3">
        <v>24.91</v>
      </c>
      <c r="G1747" s="3">
        <v>25.46</v>
      </c>
      <c r="H1747" s="9">
        <v>0.25700000000000001</v>
      </c>
      <c r="I1747" s="9">
        <v>24.47</v>
      </c>
      <c r="J1747" s="9">
        <v>159.1</v>
      </c>
      <c r="K1747" s="3">
        <f t="shared" si="27"/>
        <v>95.666458772634272</v>
      </c>
    </row>
    <row r="1748" spans="1:11" x14ac:dyDescent="0.25">
      <c r="A1748" s="1">
        <v>45896</v>
      </c>
      <c r="B1748" s="5">
        <v>0.14583333333333334</v>
      </c>
      <c r="C1748" s="3">
        <v>1747</v>
      </c>
      <c r="D1748" s="3">
        <v>28.63</v>
      </c>
      <c r="E1748" s="3">
        <v>0</v>
      </c>
      <c r="F1748" s="3">
        <v>24.9</v>
      </c>
      <c r="G1748" s="3">
        <v>25.41</v>
      </c>
      <c r="H1748" s="9">
        <v>0.29699999999999999</v>
      </c>
      <c r="I1748" s="9">
        <v>25.86</v>
      </c>
      <c r="J1748" s="9">
        <v>158.80000000000001</v>
      </c>
      <c r="K1748" s="3">
        <f t="shared" si="27"/>
        <v>95.974345579004705</v>
      </c>
    </row>
    <row r="1749" spans="1:11" x14ac:dyDescent="0.25">
      <c r="A1749" s="1">
        <v>45896</v>
      </c>
      <c r="B1749" s="5">
        <v>0.15277777777777779</v>
      </c>
      <c r="C1749" s="3">
        <v>1748</v>
      </c>
      <c r="D1749" s="3">
        <v>28.57</v>
      </c>
      <c r="E1749" s="3">
        <v>0</v>
      </c>
      <c r="F1749" s="3">
        <v>24.88</v>
      </c>
      <c r="G1749" s="3">
        <v>25.41</v>
      </c>
      <c r="H1749" s="9">
        <v>0.25700000000000001</v>
      </c>
      <c r="I1749" s="9">
        <v>25.8</v>
      </c>
      <c r="J1749" s="9">
        <v>158.5</v>
      </c>
      <c r="K1749" s="3">
        <f t="shared" si="27"/>
        <v>95.818081477381625</v>
      </c>
    </row>
    <row r="1750" spans="1:11" x14ac:dyDescent="0.25">
      <c r="A1750" s="1">
        <v>45896</v>
      </c>
      <c r="B1750" s="5">
        <v>0.15972222222222221</v>
      </c>
      <c r="C1750" s="3">
        <v>1749</v>
      </c>
      <c r="D1750" s="3">
        <v>28.53</v>
      </c>
      <c r="E1750" s="3">
        <v>0</v>
      </c>
      <c r="F1750" s="3">
        <v>24.69</v>
      </c>
      <c r="G1750" s="3">
        <v>25.16</v>
      </c>
      <c r="H1750" s="9">
        <v>0.27700000000000002</v>
      </c>
      <c r="I1750" s="9">
        <v>25.75</v>
      </c>
      <c r="J1750" s="9">
        <v>157.80000000000001</v>
      </c>
      <c r="K1750" s="3">
        <f t="shared" si="27"/>
        <v>96.267742269103721</v>
      </c>
    </row>
    <row r="1751" spans="1:11" x14ac:dyDescent="0.25">
      <c r="A1751" s="1">
        <v>45896</v>
      </c>
      <c r="B1751" s="5">
        <v>0.16666666666666666</v>
      </c>
      <c r="C1751" s="3">
        <v>1750</v>
      </c>
      <c r="D1751" s="3">
        <v>28.48</v>
      </c>
      <c r="E1751" s="3">
        <v>0</v>
      </c>
      <c r="F1751" s="3">
        <v>24.59</v>
      </c>
      <c r="G1751" s="3">
        <v>25.08</v>
      </c>
      <c r="H1751" s="9">
        <v>0.317</v>
      </c>
      <c r="I1751" s="9">
        <v>25.7</v>
      </c>
      <c r="J1751" s="9">
        <v>157.19999999999999</v>
      </c>
      <c r="K1751" s="3">
        <f t="shared" si="27"/>
        <v>96.103856548399719</v>
      </c>
    </row>
    <row r="1752" spans="1:11" x14ac:dyDescent="0.25">
      <c r="A1752" s="1">
        <v>45896</v>
      </c>
      <c r="B1752" s="5">
        <v>0.1736111111111111</v>
      </c>
      <c r="C1752" s="3">
        <v>1751</v>
      </c>
      <c r="D1752" s="3">
        <v>28.43</v>
      </c>
      <c r="E1752" s="3">
        <v>0</v>
      </c>
      <c r="F1752" s="3">
        <v>24.66</v>
      </c>
      <c r="G1752" s="3">
        <v>25.24</v>
      </c>
      <c r="H1752" s="9">
        <v>0.27700000000000002</v>
      </c>
      <c r="I1752" s="9">
        <v>25.6</v>
      </c>
      <c r="J1752" s="9">
        <v>157.1</v>
      </c>
      <c r="K1752" s="3">
        <f t="shared" si="27"/>
        <v>95.411649536259119</v>
      </c>
    </row>
    <row r="1753" spans="1:11" x14ac:dyDescent="0.25">
      <c r="A1753" s="1">
        <v>45896</v>
      </c>
      <c r="B1753" s="5">
        <v>0.18055555555555555</v>
      </c>
      <c r="C1753" s="3">
        <v>1752</v>
      </c>
      <c r="D1753" s="3">
        <v>28.41</v>
      </c>
      <c r="E1753" s="3">
        <v>0</v>
      </c>
      <c r="F1753" s="3">
        <v>24.72</v>
      </c>
      <c r="G1753" s="3">
        <v>25.29</v>
      </c>
      <c r="H1753" s="9">
        <v>0.27700000000000002</v>
      </c>
      <c r="I1753" s="9">
        <v>25.6</v>
      </c>
      <c r="J1753" s="9">
        <v>156.6</v>
      </c>
      <c r="K1753" s="3">
        <f t="shared" si="27"/>
        <v>95.494621267452743</v>
      </c>
    </row>
    <row r="1754" spans="1:11" x14ac:dyDescent="0.25">
      <c r="A1754" s="1">
        <v>45896</v>
      </c>
      <c r="B1754" s="5">
        <v>0.1875</v>
      </c>
      <c r="C1754" s="3">
        <v>1753</v>
      </c>
      <c r="D1754" s="3">
        <v>28.37</v>
      </c>
      <c r="E1754" s="3">
        <v>0</v>
      </c>
      <c r="F1754" s="3">
        <v>24.7</v>
      </c>
      <c r="G1754" s="3">
        <v>25.26</v>
      </c>
      <c r="H1754" s="9">
        <v>0.29699999999999999</v>
      </c>
      <c r="I1754" s="9">
        <v>23.83</v>
      </c>
      <c r="J1754" s="9">
        <v>156.19999999999999</v>
      </c>
      <c r="K1754" s="3">
        <f t="shared" si="27"/>
        <v>95.570029924673179</v>
      </c>
    </row>
    <row r="1755" spans="1:11" x14ac:dyDescent="0.25">
      <c r="A1755" s="1">
        <v>45896</v>
      </c>
      <c r="B1755" s="5">
        <v>0.19444444444444445</v>
      </c>
      <c r="C1755" s="3">
        <v>1754</v>
      </c>
      <c r="D1755" s="3">
        <v>28.34</v>
      </c>
      <c r="E1755" s="3">
        <v>0</v>
      </c>
      <c r="F1755" s="3">
        <v>24.62</v>
      </c>
      <c r="G1755" s="3">
        <v>25.16</v>
      </c>
      <c r="H1755" s="9">
        <v>0.29699999999999999</v>
      </c>
      <c r="I1755" s="9">
        <v>24.23</v>
      </c>
      <c r="J1755" s="9">
        <v>155.69999999999999</v>
      </c>
      <c r="K1755" s="3">
        <f t="shared" si="27"/>
        <v>95.717621471118449</v>
      </c>
    </row>
    <row r="1756" spans="1:11" x14ac:dyDescent="0.25">
      <c r="A1756" s="1">
        <v>45896</v>
      </c>
      <c r="B1756" s="5">
        <v>0.2013888888888889</v>
      </c>
      <c r="C1756" s="3">
        <v>1755</v>
      </c>
      <c r="D1756" s="3">
        <v>28.29</v>
      </c>
      <c r="E1756" s="3">
        <v>0</v>
      </c>
      <c r="F1756" s="3">
        <v>24.6</v>
      </c>
      <c r="G1756" s="3">
        <v>25.12</v>
      </c>
      <c r="H1756" s="9">
        <v>0.377</v>
      </c>
      <c r="I1756" s="9">
        <v>24.17</v>
      </c>
      <c r="J1756" s="9">
        <v>155.19999999999999</v>
      </c>
      <c r="K1756" s="3">
        <f t="shared" si="27"/>
        <v>95.871173648054182</v>
      </c>
    </row>
    <row r="1757" spans="1:11" x14ac:dyDescent="0.25">
      <c r="A1757" s="1">
        <v>45896</v>
      </c>
      <c r="B1757" s="5">
        <v>0.20833333333333334</v>
      </c>
      <c r="C1757" s="3">
        <v>1756</v>
      </c>
      <c r="D1757" s="3">
        <v>28.24</v>
      </c>
      <c r="E1757" s="3">
        <v>9.6000000000000002E-2</v>
      </c>
      <c r="F1757" s="3">
        <v>24.59</v>
      </c>
      <c r="G1757" s="3">
        <v>25.11</v>
      </c>
      <c r="H1757" s="9">
        <v>0.35699999999999998</v>
      </c>
      <c r="I1757" s="9">
        <v>23.57</v>
      </c>
      <c r="J1757" s="9">
        <v>154.80000000000001</v>
      </c>
      <c r="K1757" s="3">
        <f t="shared" si="27"/>
        <v>95.870303935195622</v>
      </c>
    </row>
    <row r="1758" spans="1:11" x14ac:dyDescent="0.25">
      <c r="A1758" s="1">
        <v>45896</v>
      </c>
      <c r="B1758" s="5">
        <v>0.21527777777777779</v>
      </c>
      <c r="C1758" s="3">
        <v>1757</v>
      </c>
      <c r="D1758" s="3">
        <v>28.18</v>
      </c>
      <c r="E1758" s="3">
        <v>1.107</v>
      </c>
      <c r="F1758" s="3">
        <v>24.61</v>
      </c>
      <c r="G1758" s="3">
        <v>25.14</v>
      </c>
      <c r="H1758" s="9">
        <v>0.17799999999999999</v>
      </c>
      <c r="I1758" s="9">
        <v>24.92</v>
      </c>
      <c r="J1758" s="9">
        <v>154.6</v>
      </c>
      <c r="K1758" s="3">
        <f t="shared" si="27"/>
        <v>95.794350256145108</v>
      </c>
    </row>
    <row r="1759" spans="1:11" x14ac:dyDescent="0.25">
      <c r="A1759" s="1">
        <v>45896</v>
      </c>
      <c r="B1759" s="5">
        <v>0.22222222222222221</v>
      </c>
      <c r="C1759" s="3">
        <v>1758</v>
      </c>
      <c r="D1759" s="3">
        <v>28.17</v>
      </c>
      <c r="E1759" s="3">
        <v>3.3479999999999999</v>
      </c>
      <c r="F1759" s="3">
        <v>24.64</v>
      </c>
      <c r="G1759" s="3">
        <v>25.17</v>
      </c>
      <c r="H1759" s="9">
        <v>0.317</v>
      </c>
      <c r="I1759" s="9">
        <v>24.15</v>
      </c>
      <c r="J1759" s="9">
        <v>154.30000000000001</v>
      </c>
      <c r="K1759" s="3">
        <f t="shared" si="27"/>
        <v>95.797003627748552</v>
      </c>
    </row>
    <row r="1760" spans="1:11" x14ac:dyDescent="0.25">
      <c r="A1760" s="1">
        <v>45896</v>
      </c>
      <c r="B1760" s="5">
        <v>0.22916666666666666</v>
      </c>
      <c r="C1760" s="3">
        <v>1759</v>
      </c>
      <c r="D1760" s="3">
        <v>28.17</v>
      </c>
      <c r="E1760" s="3">
        <v>7.0730000000000004</v>
      </c>
      <c r="F1760" s="3">
        <v>24.66</v>
      </c>
      <c r="G1760" s="3">
        <v>25.18</v>
      </c>
      <c r="H1760" s="9">
        <v>0.29799999999999999</v>
      </c>
      <c r="I1760" s="9">
        <v>24.03</v>
      </c>
      <c r="J1760" s="9">
        <v>153.69999999999999</v>
      </c>
      <c r="K1760" s="3">
        <f t="shared" si="27"/>
        <v>95.876382372018966</v>
      </c>
    </row>
    <row r="1761" spans="1:11" x14ac:dyDescent="0.25">
      <c r="A1761" s="1">
        <v>45896</v>
      </c>
      <c r="B1761" s="5">
        <v>0.2361111111111111</v>
      </c>
      <c r="C1761" s="3">
        <v>1760</v>
      </c>
      <c r="D1761" s="3">
        <v>28.17</v>
      </c>
      <c r="E1761" s="3">
        <v>12.63</v>
      </c>
      <c r="F1761" s="3">
        <v>24.64</v>
      </c>
      <c r="G1761" s="3">
        <v>25.13</v>
      </c>
      <c r="H1761" s="9">
        <v>0.317</v>
      </c>
      <c r="I1761" s="9">
        <v>24.88</v>
      </c>
      <c r="J1761" s="9">
        <v>152.80000000000001</v>
      </c>
      <c r="K1761" s="3">
        <f t="shared" si="27"/>
        <v>96.107958135610659</v>
      </c>
    </row>
    <row r="1762" spans="1:11" x14ac:dyDescent="0.25">
      <c r="A1762" s="1">
        <v>45896</v>
      </c>
      <c r="B1762" s="5">
        <v>0.24305555555555555</v>
      </c>
      <c r="C1762" s="3">
        <v>1761</v>
      </c>
      <c r="D1762" s="3">
        <v>28.18</v>
      </c>
      <c r="E1762" s="3">
        <v>37.880000000000003</v>
      </c>
      <c r="F1762" s="3">
        <v>24.76</v>
      </c>
      <c r="G1762" s="3">
        <v>25.29</v>
      </c>
      <c r="H1762" s="9">
        <v>0.109</v>
      </c>
      <c r="I1762" s="9">
        <v>24.87</v>
      </c>
      <c r="J1762" s="9">
        <v>160.69999999999999</v>
      </c>
      <c r="K1762" s="3">
        <f t="shared" si="27"/>
        <v>95.807575573715937</v>
      </c>
    </row>
    <row r="1763" spans="1:11" x14ac:dyDescent="0.25">
      <c r="A1763" s="1">
        <v>45896</v>
      </c>
      <c r="B1763" s="5">
        <v>0.25</v>
      </c>
      <c r="C1763" s="3">
        <v>1762</v>
      </c>
      <c r="D1763" s="3">
        <v>28.25</v>
      </c>
      <c r="E1763" s="3">
        <v>33.729999999999997</v>
      </c>
      <c r="F1763" s="3">
        <v>25.15</v>
      </c>
      <c r="G1763" s="3">
        <v>25.72</v>
      </c>
      <c r="H1763" s="9">
        <v>0.22500000000000001</v>
      </c>
      <c r="I1763" s="9">
        <v>24.55</v>
      </c>
      <c r="J1763" s="9">
        <v>159.69999999999999</v>
      </c>
      <c r="K1763" s="3">
        <f t="shared" si="27"/>
        <v>95.534760978580522</v>
      </c>
    </row>
    <row r="1764" spans="1:11" x14ac:dyDescent="0.25">
      <c r="A1764" s="1">
        <v>45896</v>
      </c>
      <c r="B1764" s="5">
        <v>0.25694444444444442</v>
      </c>
      <c r="C1764" s="3">
        <v>1763</v>
      </c>
      <c r="D1764" s="3">
        <v>28.33</v>
      </c>
      <c r="E1764" s="3">
        <v>27.07</v>
      </c>
      <c r="F1764" s="3">
        <v>25.27</v>
      </c>
      <c r="G1764" s="3">
        <v>25.81</v>
      </c>
      <c r="H1764" s="9">
        <v>0.28100000000000003</v>
      </c>
      <c r="I1764" s="9">
        <v>24.77</v>
      </c>
      <c r="J1764" s="9">
        <v>155.5</v>
      </c>
      <c r="K1764" s="3">
        <f t="shared" si="27"/>
        <v>95.775191117199412</v>
      </c>
    </row>
    <row r="1765" spans="1:11" x14ac:dyDescent="0.25">
      <c r="A1765" s="1">
        <v>45896</v>
      </c>
      <c r="B1765" s="5">
        <v>0.2638888888888889</v>
      </c>
      <c r="C1765" s="3">
        <v>1764</v>
      </c>
      <c r="D1765" s="3">
        <v>28.42</v>
      </c>
      <c r="E1765" s="3">
        <v>35.409999999999997</v>
      </c>
      <c r="F1765" s="3">
        <v>25.44</v>
      </c>
      <c r="G1765" s="3">
        <v>25.98</v>
      </c>
      <c r="H1765" s="9">
        <v>0.26</v>
      </c>
      <c r="I1765" s="9">
        <v>25.77</v>
      </c>
      <c r="J1765" s="9">
        <v>154.19999999999999</v>
      </c>
      <c r="K1765" s="3">
        <f t="shared" si="27"/>
        <v>95.789930279159776</v>
      </c>
    </row>
    <row r="1766" spans="1:11" x14ac:dyDescent="0.25">
      <c r="A1766" s="1">
        <v>45896</v>
      </c>
      <c r="B1766" s="5">
        <v>0.27083333333333331</v>
      </c>
      <c r="C1766" s="3">
        <v>1765</v>
      </c>
      <c r="D1766" s="3">
        <v>28.54</v>
      </c>
      <c r="E1766" s="3">
        <v>53.82</v>
      </c>
      <c r="F1766" s="3">
        <v>25.77</v>
      </c>
      <c r="G1766" s="3">
        <v>26.34</v>
      </c>
      <c r="H1766" s="9">
        <v>0.32</v>
      </c>
      <c r="I1766" s="9">
        <v>25.86</v>
      </c>
      <c r="J1766" s="9">
        <v>152.69999999999999</v>
      </c>
      <c r="K1766" s="3">
        <f t="shared" si="27"/>
        <v>95.591086508159819</v>
      </c>
    </row>
    <row r="1767" spans="1:11" x14ac:dyDescent="0.25">
      <c r="A1767" s="1">
        <v>45896</v>
      </c>
      <c r="B1767" s="5">
        <v>0.27777777777777779</v>
      </c>
      <c r="C1767" s="3">
        <v>1766</v>
      </c>
      <c r="D1767" s="3">
        <v>28.7</v>
      </c>
      <c r="E1767" s="3">
        <v>50.24</v>
      </c>
      <c r="F1767" s="3">
        <v>26</v>
      </c>
      <c r="G1767" s="3">
        <v>26.53</v>
      </c>
      <c r="H1767" s="9">
        <v>0.34</v>
      </c>
      <c r="I1767" s="9">
        <v>23.81</v>
      </c>
      <c r="J1767" s="9">
        <v>151.80000000000001</v>
      </c>
      <c r="K1767" s="3">
        <f t="shared" si="27"/>
        <v>95.913051671223357</v>
      </c>
    </row>
    <row r="1768" spans="1:11" x14ac:dyDescent="0.25">
      <c r="A1768" s="1">
        <v>45896</v>
      </c>
      <c r="B1768" s="5">
        <v>0.28472222222222221</v>
      </c>
      <c r="C1768" s="3">
        <v>1767</v>
      </c>
      <c r="D1768" s="3">
        <v>28.87</v>
      </c>
      <c r="E1768" s="3">
        <v>52.93</v>
      </c>
      <c r="F1768" s="3">
        <v>26.24</v>
      </c>
      <c r="G1768" s="3">
        <v>26.78</v>
      </c>
      <c r="H1768" s="9">
        <v>0.34</v>
      </c>
      <c r="I1768" s="9">
        <v>26.03</v>
      </c>
      <c r="J1768" s="9">
        <v>150.69999999999999</v>
      </c>
      <c r="K1768" s="3">
        <f t="shared" si="27"/>
        <v>95.857589427268721</v>
      </c>
    </row>
    <row r="1769" spans="1:11" x14ac:dyDescent="0.25">
      <c r="A1769" s="1">
        <v>45896</v>
      </c>
      <c r="B1769" s="5">
        <v>0.29166666666666669</v>
      </c>
      <c r="C1769" s="3">
        <v>1768</v>
      </c>
      <c r="D1769" s="3">
        <v>29.06</v>
      </c>
      <c r="E1769" s="3">
        <v>57.05</v>
      </c>
      <c r="F1769" s="3">
        <v>26.65</v>
      </c>
      <c r="G1769" s="3">
        <v>27.24</v>
      </c>
      <c r="H1769" s="9">
        <v>0.32</v>
      </c>
      <c r="I1769" s="9">
        <v>25.67</v>
      </c>
      <c r="J1769" s="9">
        <v>149.69999999999999</v>
      </c>
      <c r="K1769" s="3">
        <f t="shared" si="27"/>
        <v>95.519530684334867</v>
      </c>
    </row>
    <row r="1770" spans="1:11" x14ac:dyDescent="0.25">
      <c r="A1770" s="1">
        <v>45896</v>
      </c>
      <c r="B1770" s="5">
        <v>0.2986111111111111</v>
      </c>
      <c r="C1770" s="3">
        <v>1769</v>
      </c>
      <c r="D1770" s="3">
        <v>29.26</v>
      </c>
      <c r="E1770" s="3">
        <v>66.349999999999994</v>
      </c>
      <c r="F1770" s="3">
        <v>27.06</v>
      </c>
      <c r="G1770" s="3">
        <v>27.62</v>
      </c>
      <c r="H1770" s="9">
        <v>0.26200000000000001</v>
      </c>
      <c r="I1770" s="9">
        <v>26.07</v>
      </c>
      <c r="J1770" s="9">
        <v>216.3</v>
      </c>
      <c r="K1770" s="3">
        <f t="shared" si="27"/>
        <v>95.776473213028495</v>
      </c>
    </row>
    <row r="1771" spans="1:11" x14ac:dyDescent="0.25">
      <c r="A1771" s="1">
        <v>45896</v>
      </c>
      <c r="B1771" s="5">
        <v>0.30555555555555558</v>
      </c>
      <c r="C1771" s="3">
        <v>1770</v>
      </c>
      <c r="D1771" s="3">
        <v>29.51</v>
      </c>
      <c r="E1771" s="3">
        <v>95.9</v>
      </c>
      <c r="F1771" s="3">
        <v>27.57</v>
      </c>
      <c r="G1771" s="3">
        <v>28.15</v>
      </c>
      <c r="H1771" s="9">
        <v>0.219</v>
      </c>
      <c r="I1771" s="9">
        <v>25.7</v>
      </c>
      <c r="J1771" s="9">
        <v>293</v>
      </c>
      <c r="K1771" s="3">
        <f t="shared" si="27"/>
        <v>95.6719220936276</v>
      </c>
    </row>
    <row r="1772" spans="1:11" x14ac:dyDescent="0.25">
      <c r="A1772" s="1">
        <v>45896</v>
      </c>
      <c r="B1772" s="5">
        <v>0.3125</v>
      </c>
      <c r="C1772" s="3">
        <v>1771</v>
      </c>
      <c r="D1772" s="3">
        <v>29.93</v>
      </c>
      <c r="E1772" s="3">
        <v>187.1</v>
      </c>
      <c r="F1772" s="3">
        <v>28.16</v>
      </c>
      <c r="G1772" s="3">
        <v>28.68</v>
      </c>
      <c r="H1772" s="9">
        <v>0.17799999999999999</v>
      </c>
      <c r="I1772" s="9">
        <v>25.88</v>
      </c>
      <c r="J1772" s="9">
        <v>294.89999999999998</v>
      </c>
      <c r="K1772" s="3">
        <f t="shared" si="27"/>
        <v>96.154115979283986</v>
      </c>
    </row>
    <row r="1773" spans="1:11" x14ac:dyDescent="0.25">
      <c r="A1773" s="1">
        <v>45896</v>
      </c>
      <c r="B1773" s="5">
        <v>0.31944444444444442</v>
      </c>
      <c r="C1773" s="3">
        <v>1772</v>
      </c>
      <c r="D1773" s="3">
        <v>30.65</v>
      </c>
      <c r="E1773" s="3">
        <v>219.2</v>
      </c>
      <c r="F1773" s="3">
        <v>28.78</v>
      </c>
      <c r="G1773" s="3">
        <v>29.26</v>
      </c>
      <c r="H1773" s="9">
        <v>0.04</v>
      </c>
      <c r="I1773" s="9">
        <v>26.38</v>
      </c>
      <c r="J1773" s="9">
        <v>292.8</v>
      </c>
      <c r="K1773" s="3">
        <f t="shared" si="27"/>
        <v>96.485539098871214</v>
      </c>
    </row>
    <row r="1774" spans="1:11" x14ac:dyDescent="0.25">
      <c r="A1774" s="1">
        <v>45896</v>
      </c>
      <c r="B1774" s="5">
        <v>0.3263888888888889</v>
      </c>
      <c r="C1774" s="3">
        <v>1773</v>
      </c>
      <c r="D1774" s="3">
        <v>31.55</v>
      </c>
      <c r="E1774" s="3">
        <v>254</v>
      </c>
      <c r="F1774" s="3">
        <v>29.47</v>
      </c>
      <c r="G1774" s="3">
        <v>29.99</v>
      </c>
      <c r="H1774" s="9">
        <v>0.04</v>
      </c>
      <c r="I1774" s="9">
        <v>27.22</v>
      </c>
      <c r="J1774" s="9">
        <v>289.39999999999998</v>
      </c>
      <c r="K1774" s="3">
        <f t="shared" si="27"/>
        <v>96.246264134573863</v>
      </c>
    </row>
    <row r="1775" spans="1:11" x14ac:dyDescent="0.25">
      <c r="A1775" s="1">
        <v>45896</v>
      </c>
      <c r="B1775" s="5">
        <v>0.33333333333333331</v>
      </c>
      <c r="C1775" s="3">
        <v>1774</v>
      </c>
      <c r="D1775" s="3">
        <v>32.5</v>
      </c>
      <c r="E1775" s="3">
        <v>325.7</v>
      </c>
      <c r="F1775" s="3">
        <v>30.03</v>
      </c>
      <c r="G1775" s="3">
        <v>30.47</v>
      </c>
      <c r="H1775" s="9">
        <v>5.8000000000000003E-2</v>
      </c>
      <c r="I1775" s="9">
        <v>27.72</v>
      </c>
      <c r="J1775" s="9">
        <v>287.5</v>
      </c>
      <c r="K1775" s="3">
        <f t="shared" si="27"/>
        <v>96.846195520905979</v>
      </c>
    </row>
    <row r="1776" spans="1:11" x14ac:dyDescent="0.25">
      <c r="A1776" s="1">
        <v>45896</v>
      </c>
      <c r="B1776" s="5">
        <v>0.34027777777777779</v>
      </c>
      <c r="C1776" s="3">
        <v>1775</v>
      </c>
      <c r="D1776" s="3">
        <v>33.36</v>
      </c>
      <c r="E1776" s="3">
        <v>330.5</v>
      </c>
      <c r="F1776" s="3">
        <v>30.23</v>
      </c>
      <c r="G1776" s="3">
        <v>30.56</v>
      </c>
      <c r="H1776" s="9">
        <v>0.156</v>
      </c>
      <c r="I1776" s="9">
        <v>28.15</v>
      </c>
      <c r="J1776" s="9">
        <v>285.2</v>
      </c>
      <c r="K1776" s="3">
        <f t="shared" si="27"/>
        <v>97.633355766770819</v>
      </c>
    </row>
    <row r="1777" spans="1:11" x14ac:dyDescent="0.25">
      <c r="A1777" s="1">
        <v>45896</v>
      </c>
      <c r="B1777" s="5">
        <v>0.34722222222222221</v>
      </c>
      <c r="C1777" s="3">
        <v>1776</v>
      </c>
      <c r="D1777" s="3">
        <v>34.090000000000003</v>
      </c>
      <c r="E1777" s="3">
        <v>333</v>
      </c>
      <c r="F1777" s="3">
        <v>30.7</v>
      </c>
      <c r="G1777" s="3">
        <v>30.95</v>
      </c>
      <c r="H1777" s="9">
        <v>3.9E-2</v>
      </c>
      <c r="I1777" s="9">
        <v>28.6</v>
      </c>
      <c r="J1777" s="9">
        <v>283.7</v>
      </c>
      <c r="K1777" s="3">
        <f t="shared" si="27"/>
        <v>98.216655026083515</v>
      </c>
    </row>
    <row r="1778" spans="1:11" x14ac:dyDescent="0.25">
      <c r="A1778" s="1">
        <v>45896</v>
      </c>
      <c r="B1778" s="5">
        <v>0.35416666666666669</v>
      </c>
      <c r="C1778" s="3">
        <v>1777</v>
      </c>
      <c r="D1778" s="3">
        <v>34.4</v>
      </c>
      <c r="E1778" s="3">
        <v>160.30000000000001</v>
      </c>
      <c r="F1778" s="3">
        <v>29.19</v>
      </c>
      <c r="G1778" s="3">
        <v>29.49</v>
      </c>
      <c r="H1778" s="9">
        <v>5.8000000000000003E-2</v>
      </c>
      <c r="I1778" s="9">
        <v>28.64</v>
      </c>
      <c r="J1778" s="9">
        <v>283.3</v>
      </c>
      <c r="K1778" s="3">
        <f t="shared" si="27"/>
        <v>97.80508089097799</v>
      </c>
    </row>
    <row r="1779" spans="1:11" x14ac:dyDescent="0.25">
      <c r="A1779" s="1">
        <v>45896</v>
      </c>
      <c r="B1779" s="5">
        <v>0.3611111111111111</v>
      </c>
      <c r="C1779" s="3">
        <v>1778</v>
      </c>
      <c r="D1779" s="3">
        <v>34.479999999999997</v>
      </c>
      <c r="E1779" s="3">
        <v>342.7</v>
      </c>
      <c r="F1779" s="3">
        <v>30.42</v>
      </c>
      <c r="G1779" s="3">
        <v>30.8</v>
      </c>
      <c r="H1779" s="9">
        <v>-7.6999999999999999E-2</v>
      </c>
      <c r="I1779" s="9">
        <v>27.69</v>
      </c>
      <c r="J1779" s="9">
        <v>282.39999999999998</v>
      </c>
      <c r="K1779" s="3">
        <f t="shared" si="27"/>
        <v>97.289036701657821</v>
      </c>
    </row>
    <row r="1780" spans="1:11" x14ac:dyDescent="0.25">
      <c r="A1780" s="1">
        <v>45896</v>
      </c>
      <c r="B1780" s="5">
        <v>0.36805555555555558</v>
      </c>
      <c r="C1780" s="3">
        <v>1779</v>
      </c>
      <c r="D1780" s="3">
        <v>34.65</v>
      </c>
      <c r="E1780" s="3">
        <v>500</v>
      </c>
      <c r="F1780" s="3">
        <v>29.87</v>
      </c>
      <c r="G1780" s="3">
        <v>30.15</v>
      </c>
      <c r="H1780" s="9">
        <v>-0.14000000000000001</v>
      </c>
      <c r="I1780" s="9">
        <v>28.93</v>
      </c>
      <c r="J1780" s="9">
        <v>280.2</v>
      </c>
      <c r="K1780" s="3">
        <f t="shared" si="27"/>
        <v>97.975123133152721</v>
      </c>
    </row>
    <row r="1781" spans="1:11" x14ac:dyDescent="0.25">
      <c r="A1781" s="1">
        <v>45896</v>
      </c>
      <c r="B1781" s="5">
        <v>0.375</v>
      </c>
      <c r="C1781" s="3">
        <v>1780</v>
      </c>
      <c r="D1781" s="3">
        <v>34.93</v>
      </c>
      <c r="E1781" s="3">
        <v>471.2</v>
      </c>
      <c r="F1781" s="3">
        <v>31.24</v>
      </c>
      <c r="G1781" s="3">
        <v>31.57</v>
      </c>
      <c r="H1781" s="9">
        <v>-6.0999999999999999E-2</v>
      </c>
      <c r="I1781" s="9">
        <v>29.21</v>
      </c>
      <c r="J1781" s="9">
        <v>278.3</v>
      </c>
      <c r="K1781" s="3">
        <f t="shared" si="27"/>
        <v>97.675017701963441</v>
      </c>
    </row>
    <row r="1782" spans="1:11" x14ac:dyDescent="0.25">
      <c r="A1782" s="1">
        <v>45896</v>
      </c>
      <c r="B1782" s="5">
        <v>0.38194444444444442</v>
      </c>
      <c r="C1782" s="3">
        <v>1781</v>
      </c>
      <c r="D1782" s="3">
        <v>35.630000000000003</v>
      </c>
      <c r="E1782" s="3">
        <v>392.7</v>
      </c>
      <c r="F1782" s="3">
        <v>32.020000000000003</v>
      </c>
      <c r="G1782" s="3">
        <v>32.11</v>
      </c>
      <c r="H1782" s="9">
        <v>4.5999999999999999E-2</v>
      </c>
      <c r="I1782" s="9">
        <v>30.17</v>
      </c>
      <c r="J1782" s="9">
        <v>310.2</v>
      </c>
      <c r="K1782" s="3">
        <f t="shared" si="27"/>
        <v>99.368801323857454</v>
      </c>
    </row>
    <row r="1783" spans="1:11" x14ac:dyDescent="0.25">
      <c r="A1783" s="1">
        <v>45896</v>
      </c>
      <c r="B1783" s="5">
        <v>0.3888888888888889</v>
      </c>
      <c r="C1783" s="3">
        <v>1782</v>
      </c>
      <c r="D1783" s="3">
        <v>36.33</v>
      </c>
      <c r="E1783" s="3">
        <v>361.5</v>
      </c>
      <c r="F1783" s="3">
        <v>31.76</v>
      </c>
      <c r="G1783" s="3">
        <v>31.82</v>
      </c>
      <c r="H1783" s="9">
        <v>0.13700000000000001</v>
      </c>
      <c r="I1783" s="9">
        <v>31.59</v>
      </c>
      <c r="J1783" s="9">
        <v>286.39999999999998</v>
      </c>
      <c r="K1783" s="3">
        <f t="shared" si="27"/>
        <v>99.576855991616497</v>
      </c>
    </row>
    <row r="1784" spans="1:11" x14ac:dyDescent="0.25">
      <c r="A1784" s="1">
        <v>45896</v>
      </c>
      <c r="B1784" s="5">
        <v>0.39583333333333331</v>
      </c>
      <c r="C1784" s="3">
        <v>1783</v>
      </c>
      <c r="D1784" s="3">
        <v>36.85</v>
      </c>
      <c r="E1784" s="3">
        <v>437.1</v>
      </c>
      <c r="F1784" s="3">
        <v>32.43</v>
      </c>
      <c r="G1784" s="3">
        <v>32.51</v>
      </c>
      <c r="H1784" s="9">
        <v>1.4E-2</v>
      </c>
      <c r="I1784" s="9">
        <v>32.409999999999997</v>
      </c>
      <c r="J1784" s="9">
        <v>278.39999999999998</v>
      </c>
      <c r="K1784" s="3">
        <f t="shared" si="27"/>
        <v>99.442617819620054</v>
      </c>
    </row>
    <row r="1785" spans="1:11" x14ac:dyDescent="0.25">
      <c r="A1785" s="1">
        <v>45896</v>
      </c>
      <c r="B1785" s="5">
        <v>0.40277777777777779</v>
      </c>
      <c r="C1785" s="3">
        <v>1784</v>
      </c>
      <c r="D1785" s="3">
        <v>37.369999999999997</v>
      </c>
      <c r="E1785" s="3">
        <v>427</v>
      </c>
      <c r="F1785" s="3">
        <v>32.94</v>
      </c>
      <c r="G1785" s="3">
        <v>32.96</v>
      </c>
      <c r="H1785" s="9">
        <v>9.1999999999999998E-2</v>
      </c>
      <c r="I1785" s="9">
        <v>32.96</v>
      </c>
      <c r="J1785" s="9">
        <v>274.10000000000002</v>
      </c>
      <c r="K1785" s="3">
        <f t="shared" si="27"/>
        <v>99.861537466960186</v>
      </c>
    </row>
    <row r="1786" spans="1:11" x14ac:dyDescent="0.25">
      <c r="A1786" s="1">
        <v>45896</v>
      </c>
      <c r="B1786" s="5">
        <v>0.40972222222222221</v>
      </c>
      <c r="C1786" s="3">
        <v>1785</v>
      </c>
      <c r="D1786" s="3">
        <v>37.79</v>
      </c>
      <c r="E1786" s="3">
        <v>546</v>
      </c>
      <c r="F1786" s="3">
        <v>33.08</v>
      </c>
      <c r="G1786" s="3">
        <v>33.08</v>
      </c>
      <c r="H1786" s="9">
        <v>0.154</v>
      </c>
      <c r="I1786" s="9">
        <v>31.52</v>
      </c>
      <c r="J1786" s="9">
        <v>270.7</v>
      </c>
      <c r="K1786" s="3">
        <f t="shared" si="27"/>
        <v>100</v>
      </c>
    </row>
    <row r="1787" spans="1:11" x14ac:dyDescent="0.25">
      <c r="A1787" s="1">
        <v>45896</v>
      </c>
      <c r="B1787" s="5">
        <v>0.41666666666666669</v>
      </c>
      <c r="C1787" s="3">
        <v>1786</v>
      </c>
      <c r="D1787" s="3">
        <v>38.18</v>
      </c>
      <c r="E1787" s="3">
        <v>459.6</v>
      </c>
      <c r="F1787" s="3">
        <v>33.32</v>
      </c>
      <c r="G1787" s="3">
        <v>33.29</v>
      </c>
      <c r="H1787" s="9">
        <v>9.1999999999999998E-2</v>
      </c>
      <c r="I1787" s="9">
        <v>33.340000000000003</v>
      </c>
      <c r="J1787" s="9">
        <v>268.39999999999998</v>
      </c>
      <c r="K1787" s="3">
        <f t="shared" si="27"/>
        <v>100.20676499179757</v>
      </c>
    </row>
    <row r="1788" spans="1:11" x14ac:dyDescent="0.25">
      <c r="A1788" s="1">
        <v>45896</v>
      </c>
      <c r="B1788" s="5">
        <v>0.4236111111111111</v>
      </c>
      <c r="C1788" s="3">
        <v>1787</v>
      </c>
      <c r="D1788" s="3">
        <v>38.58</v>
      </c>
      <c r="E1788" s="3">
        <v>467.7</v>
      </c>
      <c r="F1788" s="3">
        <v>33.36</v>
      </c>
      <c r="G1788" s="3">
        <v>33.17</v>
      </c>
      <c r="H1788" s="9">
        <v>0.21099999999999999</v>
      </c>
      <c r="I1788" s="9">
        <v>32.99</v>
      </c>
      <c r="J1788" s="9">
        <v>264.60000000000002</v>
      </c>
      <c r="K1788" s="3">
        <f t="shared" si="27"/>
        <v>101.31626364629453</v>
      </c>
    </row>
    <row r="1789" spans="1:11" x14ac:dyDescent="0.25">
      <c r="A1789" s="1">
        <v>45896</v>
      </c>
      <c r="B1789" s="5">
        <v>0.43055555555555558</v>
      </c>
      <c r="C1789" s="3">
        <v>1788</v>
      </c>
      <c r="D1789" s="3">
        <v>38.799999999999997</v>
      </c>
      <c r="E1789" s="3">
        <v>477</v>
      </c>
      <c r="F1789" s="3">
        <v>33.479999999999997</v>
      </c>
      <c r="G1789" s="3">
        <v>33.35</v>
      </c>
      <c r="H1789" s="9">
        <v>0.17100000000000001</v>
      </c>
      <c r="I1789" s="9">
        <v>33.76</v>
      </c>
      <c r="J1789" s="9">
        <v>262.7</v>
      </c>
      <c r="K1789" s="3">
        <f t="shared" si="27"/>
        <v>100.89686565872069</v>
      </c>
    </row>
    <row r="1790" spans="1:11" x14ac:dyDescent="0.25">
      <c r="A1790" s="1">
        <v>45896</v>
      </c>
      <c r="B1790" s="5">
        <v>0.4375</v>
      </c>
      <c r="C1790" s="3">
        <v>1789</v>
      </c>
      <c r="D1790" s="3">
        <v>39.090000000000003</v>
      </c>
      <c r="E1790" s="3">
        <v>500.2</v>
      </c>
      <c r="F1790" s="3">
        <v>34.11</v>
      </c>
      <c r="G1790" s="3">
        <v>33.93</v>
      </c>
      <c r="H1790" s="9">
        <v>0.21</v>
      </c>
      <c r="I1790" s="9">
        <v>33.450000000000003</v>
      </c>
      <c r="J1790" s="9">
        <v>259.5</v>
      </c>
      <c r="K1790" s="3">
        <f t="shared" si="27"/>
        <v>101.23132147320935</v>
      </c>
    </row>
    <row r="1791" spans="1:11" x14ac:dyDescent="0.25">
      <c r="A1791" s="1">
        <v>45896</v>
      </c>
      <c r="B1791" s="5">
        <v>0.44444444444444442</v>
      </c>
      <c r="C1791" s="3">
        <v>1790</v>
      </c>
      <c r="D1791" s="3">
        <v>39.39</v>
      </c>
      <c r="E1791" s="3">
        <v>492.5</v>
      </c>
      <c r="F1791" s="3">
        <v>33.35</v>
      </c>
      <c r="G1791" s="3">
        <v>33.270000000000003</v>
      </c>
      <c r="H1791" s="9">
        <v>-7.0000000000000001E-3</v>
      </c>
      <c r="I1791" s="9">
        <v>34.03</v>
      </c>
      <c r="J1791" s="9">
        <v>258.3</v>
      </c>
      <c r="K1791" s="3">
        <f t="shared" si="27"/>
        <v>100.55210009238024</v>
      </c>
    </row>
    <row r="1792" spans="1:11" x14ac:dyDescent="0.25">
      <c r="A1792" s="1">
        <v>45896</v>
      </c>
      <c r="B1792" s="5">
        <v>0.4513888888888889</v>
      </c>
      <c r="C1792" s="3">
        <v>1791</v>
      </c>
      <c r="D1792" s="3">
        <v>39.54</v>
      </c>
      <c r="E1792" s="3">
        <v>507.3</v>
      </c>
      <c r="F1792" s="3">
        <v>33.090000000000003</v>
      </c>
      <c r="G1792" s="3">
        <v>33.14</v>
      </c>
      <c r="H1792" s="9">
        <v>0.19</v>
      </c>
      <c r="I1792" s="9">
        <v>34.090000000000003</v>
      </c>
      <c r="J1792" s="9">
        <v>255.8</v>
      </c>
      <c r="K1792" s="3">
        <f t="shared" si="27"/>
        <v>99.655081100833684</v>
      </c>
    </row>
    <row r="1793" spans="1:11" x14ac:dyDescent="0.25">
      <c r="A1793" s="1">
        <v>45896</v>
      </c>
      <c r="B1793" s="5">
        <v>0.45833333333333331</v>
      </c>
      <c r="C1793" s="3">
        <v>1792</v>
      </c>
      <c r="D1793" s="3">
        <v>39.479999999999997</v>
      </c>
      <c r="E1793" s="3">
        <v>410.1</v>
      </c>
      <c r="F1793" s="3">
        <v>32.72</v>
      </c>
      <c r="G1793" s="3">
        <v>32.97</v>
      </c>
      <c r="H1793" s="9">
        <v>0.19</v>
      </c>
      <c r="I1793" s="9">
        <v>34.01</v>
      </c>
      <c r="J1793" s="9">
        <v>254.5</v>
      </c>
      <c r="K1793" s="3">
        <f t="shared" si="27"/>
        <v>98.277333611988425</v>
      </c>
    </row>
    <row r="1794" spans="1:11" x14ac:dyDescent="0.25">
      <c r="A1794" s="1">
        <v>45896</v>
      </c>
      <c r="B1794" s="5">
        <v>0.46527777777777779</v>
      </c>
      <c r="C1794" s="3">
        <v>1793</v>
      </c>
      <c r="D1794" s="3">
        <v>39.450000000000003</v>
      </c>
      <c r="E1794" s="3">
        <v>555.29999999999995</v>
      </c>
      <c r="F1794" s="3">
        <v>33.58</v>
      </c>
      <c r="G1794" s="3">
        <v>33.71</v>
      </c>
      <c r="H1794" s="9">
        <v>7.1999999999999995E-2</v>
      </c>
      <c r="I1794" s="9">
        <v>34.020000000000003</v>
      </c>
      <c r="J1794" s="9">
        <v>252.6</v>
      </c>
      <c r="K1794" s="3">
        <f t="shared" si="27"/>
        <v>99.112974439515838</v>
      </c>
    </row>
    <row r="1795" spans="1:11" x14ac:dyDescent="0.25">
      <c r="A1795" s="1">
        <v>45896</v>
      </c>
      <c r="B1795" s="5">
        <v>0.47222222222222221</v>
      </c>
      <c r="C1795" s="3">
        <v>1794</v>
      </c>
      <c r="D1795" s="3">
        <v>39.35</v>
      </c>
      <c r="E1795" s="3">
        <v>484.5</v>
      </c>
      <c r="F1795" s="3">
        <v>32.36</v>
      </c>
      <c r="G1795" s="3">
        <v>32.409999999999997</v>
      </c>
      <c r="H1795" s="9">
        <v>0.20899999999999999</v>
      </c>
      <c r="I1795" s="9">
        <v>34.07</v>
      </c>
      <c r="J1795" s="9">
        <v>251.1</v>
      </c>
      <c r="K1795" s="3">
        <f t="shared" si="27"/>
        <v>99.650841029017599</v>
      </c>
    </row>
    <row r="1796" spans="1:11" x14ac:dyDescent="0.25">
      <c r="A1796" s="1">
        <v>45896</v>
      </c>
      <c r="B1796" s="5">
        <v>0.47916666666666669</v>
      </c>
      <c r="C1796" s="3">
        <v>1795</v>
      </c>
      <c r="D1796" s="3">
        <v>39.020000000000003</v>
      </c>
      <c r="E1796" s="3">
        <v>537.29999999999995</v>
      </c>
      <c r="F1796" s="3">
        <v>32.72</v>
      </c>
      <c r="G1796" s="3">
        <v>32.94</v>
      </c>
      <c r="H1796" s="9">
        <v>0.17</v>
      </c>
      <c r="I1796" s="9">
        <v>33.93</v>
      </c>
      <c r="J1796" s="9">
        <v>250.3</v>
      </c>
      <c r="K1796" s="3">
        <f t="shared" si="27"/>
        <v>98.482399438554054</v>
      </c>
    </row>
    <row r="1797" spans="1:11" x14ac:dyDescent="0.25">
      <c r="A1797" s="1">
        <v>45896</v>
      </c>
      <c r="B1797" s="5">
        <v>0.4861111111111111</v>
      </c>
      <c r="C1797" s="3">
        <v>1796</v>
      </c>
      <c r="D1797" s="3">
        <v>38.83</v>
      </c>
      <c r="E1797" s="3">
        <v>537.20000000000005</v>
      </c>
      <c r="F1797" s="3">
        <v>32.229999999999997</v>
      </c>
      <c r="G1797" s="3">
        <v>32.39</v>
      </c>
      <c r="H1797" s="9">
        <v>0.13100000000000001</v>
      </c>
      <c r="I1797" s="9">
        <v>33.64</v>
      </c>
      <c r="J1797" s="9">
        <v>249.5</v>
      </c>
      <c r="K1797" s="3">
        <f t="shared" si="27"/>
        <v>98.884732452721565</v>
      </c>
    </row>
    <row r="1798" spans="1:11" x14ac:dyDescent="0.25">
      <c r="A1798" s="1">
        <v>45896</v>
      </c>
      <c r="B1798" s="5">
        <v>0.49305555555555558</v>
      </c>
      <c r="C1798" s="3">
        <v>1797</v>
      </c>
      <c r="D1798" s="3">
        <v>38.56</v>
      </c>
      <c r="E1798" s="3">
        <v>584.4</v>
      </c>
      <c r="F1798" s="3">
        <v>32.200000000000003</v>
      </c>
      <c r="G1798" s="3">
        <v>32.47</v>
      </c>
      <c r="H1798" s="9">
        <v>0.189</v>
      </c>
      <c r="I1798" s="9">
        <v>32.840000000000003</v>
      </c>
      <c r="J1798" s="9">
        <v>248.4</v>
      </c>
      <c r="K1798" s="3">
        <f t="shared" si="27"/>
        <v>98.124594432055105</v>
      </c>
    </row>
    <row r="1799" spans="1:11" x14ac:dyDescent="0.25">
      <c r="A1799" s="1">
        <v>45896</v>
      </c>
      <c r="B1799" s="5">
        <v>0.5</v>
      </c>
      <c r="C1799" s="3">
        <v>1798</v>
      </c>
      <c r="D1799" s="3">
        <v>38.479999999999997</v>
      </c>
      <c r="E1799" s="3">
        <v>524.29999999999995</v>
      </c>
      <c r="F1799" s="3">
        <v>32.5</v>
      </c>
      <c r="G1799" s="3">
        <v>32.630000000000003</v>
      </c>
      <c r="H1799" s="9">
        <v>0.13</v>
      </c>
      <c r="I1799" s="9">
        <v>33.46</v>
      </c>
      <c r="J1799" s="9">
        <v>247.5</v>
      </c>
      <c r="K1799" s="3">
        <f t="shared" ref="K1799:K1862" si="28">100*((0.6108*EXP(17.27*F1799/(F1799+237.3)) - 0.066*(G1799-F1799)) / (0.6108*EXP(17.27*G1799/(G1799+237.3))))</f>
        <v>99.096971980946606</v>
      </c>
    </row>
    <row r="1800" spans="1:11" x14ac:dyDescent="0.25">
      <c r="A1800" s="1">
        <v>45896</v>
      </c>
      <c r="B1800" s="5">
        <v>0.50694444444444442</v>
      </c>
      <c r="C1800" s="3">
        <v>1799</v>
      </c>
      <c r="D1800" s="3">
        <v>38.39</v>
      </c>
      <c r="E1800" s="3">
        <v>540.70000000000005</v>
      </c>
      <c r="F1800" s="3">
        <v>32.21</v>
      </c>
      <c r="G1800" s="3">
        <v>32.409999999999997</v>
      </c>
      <c r="H1800" s="9">
        <v>0.20200000000000001</v>
      </c>
      <c r="I1800" s="9">
        <v>33.61</v>
      </c>
      <c r="J1800" s="9">
        <v>239.6</v>
      </c>
      <c r="K1800" s="3">
        <f t="shared" si="28"/>
        <v>98.60748422668668</v>
      </c>
    </row>
    <row r="1801" spans="1:11" x14ac:dyDescent="0.25">
      <c r="A1801" s="1">
        <v>45896</v>
      </c>
      <c r="B1801" s="5">
        <v>0.51388888888888884</v>
      </c>
      <c r="C1801" s="3">
        <v>1800</v>
      </c>
      <c r="D1801" s="3">
        <v>38.4</v>
      </c>
      <c r="E1801" s="3">
        <v>648.9</v>
      </c>
      <c r="F1801" s="3">
        <v>32.69</v>
      </c>
      <c r="G1801" s="3">
        <v>32.72</v>
      </c>
      <c r="H1801" s="9">
        <v>0.23499999999999999</v>
      </c>
      <c r="I1801" s="9">
        <v>33.6</v>
      </c>
      <c r="J1801" s="9">
        <v>206</v>
      </c>
      <c r="K1801" s="3">
        <f t="shared" si="28"/>
        <v>99.79151294692592</v>
      </c>
    </row>
    <row r="1802" spans="1:11" x14ac:dyDescent="0.25">
      <c r="A1802" s="1">
        <v>45896</v>
      </c>
      <c r="B1802" s="5">
        <v>0.52083333333333337</v>
      </c>
      <c r="C1802" s="3">
        <v>1801</v>
      </c>
      <c r="D1802" s="3">
        <v>38.22</v>
      </c>
      <c r="E1802" s="3">
        <v>486.9</v>
      </c>
      <c r="F1802" s="3">
        <v>31.61</v>
      </c>
      <c r="G1802" s="3">
        <v>31.8</v>
      </c>
      <c r="H1802" s="9">
        <v>0.25</v>
      </c>
      <c r="I1802" s="9">
        <v>33.64</v>
      </c>
      <c r="J1802" s="9">
        <v>200.2</v>
      </c>
      <c r="K1802" s="3">
        <f t="shared" si="28"/>
        <v>98.663007132035503</v>
      </c>
    </row>
    <row r="1803" spans="1:11" x14ac:dyDescent="0.25">
      <c r="A1803" s="1">
        <v>45896</v>
      </c>
      <c r="B1803" s="5">
        <v>0.52777777777777779</v>
      </c>
      <c r="C1803" s="3">
        <v>1802</v>
      </c>
      <c r="D1803" s="3">
        <v>37.799999999999997</v>
      </c>
      <c r="E1803" s="3">
        <v>342.2</v>
      </c>
      <c r="F1803" s="3">
        <v>31.27</v>
      </c>
      <c r="G1803" s="3">
        <v>31.45</v>
      </c>
      <c r="H1803" s="9">
        <v>0.25</v>
      </c>
      <c r="I1803" s="9">
        <v>34.03</v>
      </c>
      <c r="J1803" s="9">
        <v>199.1</v>
      </c>
      <c r="K1803" s="3">
        <f t="shared" si="28"/>
        <v>98.725433517028151</v>
      </c>
    </row>
    <row r="1804" spans="1:11" x14ac:dyDescent="0.25">
      <c r="A1804" s="1">
        <v>45896</v>
      </c>
      <c r="B1804" s="5">
        <v>0.53472222222222221</v>
      </c>
      <c r="C1804" s="3">
        <v>1803</v>
      </c>
      <c r="D1804" s="3">
        <v>37.479999999999997</v>
      </c>
      <c r="E1804" s="3">
        <v>519</v>
      </c>
      <c r="F1804" s="3">
        <v>31.71</v>
      </c>
      <c r="G1804" s="3">
        <v>31.92</v>
      </c>
      <c r="H1804" s="9">
        <v>0.25</v>
      </c>
      <c r="I1804" s="9">
        <v>33.869999999999997</v>
      </c>
      <c r="J1804" s="9">
        <v>198.1</v>
      </c>
      <c r="K1804" s="3">
        <f t="shared" si="28"/>
        <v>98.525894475989176</v>
      </c>
    </row>
    <row r="1805" spans="1:11" x14ac:dyDescent="0.25">
      <c r="A1805" s="1">
        <v>45896</v>
      </c>
      <c r="B1805" s="5">
        <v>0.54166666666666663</v>
      </c>
      <c r="C1805" s="3">
        <v>1804</v>
      </c>
      <c r="D1805" s="3">
        <v>37.1</v>
      </c>
      <c r="E1805" s="3">
        <v>404.7</v>
      </c>
      <c r="F1805" s="3">
        <v>30.93</v>
      </c>
      <c r="G1805" s="3">
        <v>31.17</v>
      </c>
      <c r="H1805" s="9">
        <v>5.2999999999999999E-2</v>
      </c>
      <c r="I1805" s="9">
        <v>33.659999999999997</v>
      </c>
      <c r="J1805" s="9">
        <v>197.7</v>
      </c>
      <c r="K1805" s="3">
        <f t="shared" si="28"/>
        <v>98.294263667055787</v>
      </c>
    </row>
    <row r="1806" spans="1:11" x14ac:dyDescent="0.25">
      <c r="A1806" s="1">
        <v>45896</v>
      </c>
      <c r="B1806" s="5">
        <v>0.54861111111111116</v>
      </c>
      <c r="C1806" s="3">
        <v>1805</v>
      </c>
      <c r="D1806" s="3">
        <v>36.58</v>
      </c>
      <c r="E1806" s="3">
        <v>327.9</v>
      </c>
      <c r="F1806" s="3">
        <v>30.66</v>
      </c>
      <c r="G1806" s="3">
        <v>30.95</v>
      </c>
      <c r="H1806" s="9">
        <v>0.13200000000000001</v>
      </c>
      <c r="I1806" s="9">
        <v>33.450000000000003</v>
      </c>
      <c r="J1806" s="9">
        <v>197.1</v>
      </c>
      <c r="K1806" s="3">
        <f t="shared" si="28"/>
        <v>97.932942645221416</v>
      </c>
    </row>
    <row r="1807" spans="1:11" x14ac:dyDescent="0.25">
      <c r="A1807" s="1">
        <v>45896</v>
      </c>
      <c r="B1807" s="5">
        <v>0.55555555555555558</v>
      </c>
      <c r="C1807" s="3">
        <v>1806</v>
      </c>
      <c r="D1807" s="3">
        <v>36.270000000000003</v>
      </c>
      <c r="E1807" s="3">
        <v>612.79999999999995</v>
      </c>
      <c r="F1807" s="3">
        <v>31.59</v>
      </c>
      <c r="G1807" s="3">
        <v>31.86</v>
      </c>
      <c r="H1807" s="9">
        <v>0.214</v>
      </c>
      <c r="I1807" s="9">
        <v>32.630000000000003</v>
      </c>
      <c r="J1807" s="9">
        <v>203.9</v>
      </c>
      <c r="K1807" s="3">
        <f t="shared" si="28"/>
        <v>98.105005022278519</v>
      </c>
    </row>
    <row r="1808" spans="1:11" x14ac:dyDescent="0.25">
      <c r="A1808" s="1">
        <v>45896</v>
      </c>
      <c r="B1808" s="5">
        <v>0.5625</v>
      </c>
      <c r="C1808" s="3">
        <v>1807</v>
      </c>
      <c r="D1808" s="3">
        <v>36.24</v>
      </c>
      <c r="E1808" s="3">
        <v>492.4</v>
      </c>
      <c r="F1808" s="3">
        <v>31.52</v>
      </c>
      <c r="G1808" s="3">
        <v>31.75</v>
      </c>
      <c r="H1808" s="9">
        <v>0.21099999999999999</v>
      </c>
      <c r="I1808" s="9">
        <v>33.29</v>
      </c>
      <c r="J1808" s="9">
        <v>199.9</v>
      </c>
      <c r="K1808" s="3">
        <f t="shared" si="28"/>
        <v>98.381414071570177</v>
      </c>
    </row>
    <row r="1809" spans="1:11" x14ac:dyDescent="0.25">
      <c r="A1809" s="1">
        <v>45896</v>
      </c>
      <c r="B1809" s="5">
        <v>0.56944444444444442</v>
      </c>
      <c r="C1809" s="3">
        <v>1808</v>
      </c>
      <c r="D1809" s="3">
        <v>36.200000000000003</v>
      </c>
      <c r="E1809" s="3">
        <v>706.3</v>
      </c>
      <c r="F1809" s="3">
        <v>31.34</v>
      </c>
      <c r="G1809" s="3">
        <v>31.54</v>
      </c>
      <c r="H1809" s="9">
        <v>9.2999999999999999E-2</v>
      </c>
      <c r="I1809" s="9">
        <v>33.380000000000003</v>
      </c>
      <c r="J1809" s="9">
        <v>198.1</v>
      </c>
      <c r="K1809" s="3">
        <f t="shared" si="28"/>
        <v>98.586581801528226</v>
      </c>
    </row>
    <row r="1810" spans="1:11" x14ac:dyDescent="0.25">
      <c r="A1810" s="1">
        <v>45896</v>
      </c>
      <c r="B1810" s="5">
        <v>0.57638888888888884</v>
      </c>
      <c r="C1810" s="3">
        <v>1809</v>
      </c>
      <c r="D1810" s="3">
        <v>36.28</v>
      </c>
      <c r="E1810" s="3">
        <v>625.6</v>
      </c>
      <c r="F1810" s="3">
        <v>31.54</v>
      </c>
      <c r="G1810" s="3">
        <v>31.66</v>
      </c>
      <c r="H1810" s="9">
        <v>0.17100000000000001</v>
      </c>
      <c r="I1810" s="9">
        <v>33.58</v>
      </c>
      <c r="J1810" s="9">
        <v>197</v>
      </c>
      <c r="K1810" s="3">
        <f t="shared" si="28"/>
        <v>99.152376306377576</v>
      </c>
    </row>
    <row r="1811" spans="1:11" x14ac:dyDescent="0.25">
      <c r="A1811" s="1">
        <v>45896</v>
      </c>
      <c r="B1811" s="5">
        <v>0.58333333333333337</v>
      </c>
      <c r="C1811" s="3">
        <v>1810</v>
      </c>
      <c r="D1811" s="3">
        <v>36.21</v>
      </c>
      <c r="E1811" s="3">
        <v>510</v>
      </c>
      <c r="F1811" s="3">
        <v>31.43</v>
      </c>
      <c r="G1811" s="3">
        <v>31.61</v>
      </c>
      <c r="H1811" s="9">
        <v>0.32900000000000001</v>
      </c>
      <c r="I1811" s="9">
        <v>33.72</v>
      </c>
      <c r="J1811" s="9">
        <v>195.8</v>
      </c>
      <c r="K1811" s="3">
        <f t="shared" si="28"/>
        <v>98.728965467468242</v>
      </c>
    </row>
    <row r="1812" spans="1:11" x14ac:dyDescent="0.25">
      <c r="A1812" s="1">
        <v>45896</v>
      </c>
      <c r="B1812" s="5">
        <v>0.59027777777777779</v>
      </c>
      <c r="C1812" s="3">
        <v>1811</v>
      </c>
      <c r="D1812" s="3">
        <v>36.11</v>
      </c>
      <c r="E1812" s="3">
        <v>602.79999999999995</v>
      </c>
      <c r="F1812" s="3">
        <v>31.48</v>
      </c>
      <c r="G1812" s="3">
        <v>31.75</v>
      </c>
      <c r="H1812" s="9">
        <v>0.32900000000000001</v>
      </c>
      <c r="I1812" s="9">
        <v>33.72</v>
      </c>
      <c r="J1812" s="9">
        <v>195.4</v>
      </c>
      <c r="K1812" s="3">
        <f t="shared" si="28"/>
        <v>98.101414101926892</v>
      </c>
    </row>
    <row r="1813" spans="1:11" x14ac:dyDescent="0.25">
      <c r="A1813" s="1">
        <v>45896</v>
      </c>
      <c r="B1813" s="5">
        <v>0.59722222222222221</v>
      </c>
      <c r="C1813" s="3">
        <v>1812</v>
      </c>
      <c r="D1813" s="3">
        <v>36.090000000000003</v>
      </c>
      <c r="E1813" s="3">
        <v>444.2</v>
      </c>
      <c r="F1813" s="3">
        <v>31.59</v>
      </c>
      <c r="G1813" s="3">
        <v>31.82</v>
      </c>
      <c r="H1813" s="9">
        <v>0.25</v>
      </c>
      <c r="I1813" s="9">
        <v>33.869999999999997</v>
      </c>
      <c r="J1813" s="9">
        <v>194.6</v>
      </c>
      <c r="K1813" s="3">
        <f t="shared" si="28"/>
        <v>98.383363816451379</v>
      </c>
    </row>
    <row r="1814" spans="1:11" x14ac:dyDescent="0.25">
      <c r="A1814" s="1">
        <v>45896</v>
      </c>
      <c r="B1814" s="5">
        <v>0.60416666666666663</v>
      </c>
      <c r="C1814" s="3">
        <v>1813</v>
      </c>
      <c r="D1814" s="3">
        <v>36.03</v>
      </c>
      <c r="E1814" s="3">
        <v>444.2</v>
      </c>
      <c r="F1814" s="3">
        <v>31.03</v>
      </c>
      <c r="G1814" s="3">
        <v>31.27</v>
      </c>
      <c r="H1814" s="9">
        <v>0.191</v>
      </c>
      <c r="I1814" s="9">
        <v>33.86</v>
      </c>
      <c r="J1814" s="9">
        <v>193.5</v>
      </c>
      <c r="K1814" s="3">
        <f t="shared" si="28"/>
        <v>98.297246321089276</v>
      </c>
    </row>
    <row r="1815" spans="1:11" x14ac:dyDescent="0.25">
      <c r="A1815" s="1">
        <v>45896</v>
      </c>
      <c r="B1815" s="5">
        <v>0.61111111111111116</v>
      </c>
      <c r="C1815" s="3">
        <v>1814</v>
      </c>
      <c r="D1815" s="3">
        <v>35.83</v>
      </c>
      <c r="E1815" s="3">
        <v>220.8</v>
      </c>
      <c r="F1815" s="3">
        <v>31.16</v>
      </c>
      <c r="G1815" s="3">
        <v>31.5</v>
      </c>
      <c r="H1815" s="9">
        <v>0.23</v>
      </c>
      <c r="I1815" s="9">
        <v>33.58</v>
      </c>
      <c r="J1815" s="9">
        <v>194.1</v>
      </c>
      <c r="K1815" s="3">
        <f t="shared" si="28"/>
        <v>97.602124022349315</v>
      </c>
    </row>
    <row r="1816" spans="1:11" x14ac:dyDescent="0.25">
      <c r="A1816" s="1">
        <v>45896</v>
      </c>
      <c r="B1816" s="5">
        <v>0.61805555555555558</v>
      </c>
      <c r="C1816" s="3">
        <v>1815</v>
      </c>
      <c r="D1816" s="3">
        <v>35.6</v>
      </c>
      <c r="E1816" s="3">
        <v>133.30000000000001</v>
      </c>
      <c r="F1816" s="3">
        <v>31.1</v>
      </c>
      <c r="G1816" s="3">
        <v>31.4</v>
      </c>
      <c r="H1816" s="9">
        <v>0.28899999999999998</v>
      </c>
      <c r="I1816" s="9">
        <v>33.270000000000003</v>
      </c>
      <c r="J1816" s="9">
        <v>194.1</v>
      </c>
      <c r="K1816" s="3">
        <f t="shared" si="28"/>
        <v>97.878879742010866</v>
      </c>
    </row>
    <row r="1817" spans="1:11" x14ac:dyDescent="0.25">
      <c r="A1817" s="1">
        <v>45896</v>
      </c>
      <c r="B1817" s="5">
        <v>0.625</v>
      </c>
      <c r="C1817" s="3">
        <v>1816</v>
      </c>
      <c r="D1817" s="3">
        <v>35.22</v>
      </c>
      <c r="E1817" s="3">
        <v>118.7</v>
      </c>
      <c r="F1817" s="3">
        <v>30.14</v>
      </c>
      <c r="G1817" s="3">
        <v>30.57</v>
      </c>
      <c r="H1817" s="9">
        <v>5.2999999999999999E-2</v>
      </c>
      <c r="I1817" s="9">
        <v>32.9</v>
      </c>
      <c r="J1817" s="9">
        <v>194.2</v>
      </c>
      <c r="K1817" s="3">
        <f t="shared" si="28"/>
        <v>96.922773490030821</v>
      </c>
    </row>
    <row r="1818" spans="1:11" x14ac:dyDescent="0.25">
      <c r="A1818" s="1">
        <v>45896</v>
      </c>
      <c r="B1818" s="5">
        <v>0.63194444444444442</v>
      </c>
      <c r="C1818" s="3">
        <v>1817</v>
      </c>
      <c r="D1818" s="3">
        <v>34.76</v>
      </c>
      <c r="E1818" s="3">
        <v>136.19999999999999</v>
      </c>
      <c r="F1818" s="3">
        <v>30.32</v>
      </c>
      <c r="G1818" s="3">
        <v>30.81</v>
      </c>
      <c r="H1818" s="9">
        <v>0.14399999999999999</v>
      </c>
      <c r="I1818" s="9">
        <v>32.450000000000003</v>
      </c>
      <c r="J1818" s="9">
        <v>201.8</v>
      </c>
      <c r="K1818" s="3">
        <f t="shared" si="28"/>
        <v>96.51242583041163</v>
      </c>
    </row>
    <row r="1819" spans="1:11" x14ac:dyDescent="0.25">
      <c r="A1819" s="1">
        <v>45896</v>
      </c>
      <c r="B1819" s="5">
        <v>0.63888888888888884</v>
      </c>
      <c r="C1819" s="3">
        <v>1818</v>
      </c>
      <c r="D1819" s="3">
        <v>34.450000000000003</v>
      </c>
      <c r="E1819" s="3">
        <v>152.4</v>
      </c>
      <c r="F1819" s="3">
        <v>30.61</v>
      </c>
      <c r="G1819" s="3">
        <v>31.08</v>
      </c>
      <c r="H1819" s="9">
        <v>0.33600000000000002</v>
      </c>
      <c r="I1819" s="9">
        <v>32.47</v>
      </c>
      <c r="J1819" s="9">
        <v>186.6</v>
      </c>
      <c r="K1819" s="3">
        <f t="shared" si="28"/>
        <v>96.669376816314852</v>
      </c>
    </row>
    <row r="1820" spans="1:11" x14ac:dyDescent="0.25">
      <c r="A1820" s="1">
        <v>45896</v>
      </c>
      <c r="B1820" s="5">
        <v>0.64583333333333337</v>
      </c>
      <c r="C1820" s="3">
        <v>1819</v>
      </c>
      <c r="D1820" s="3">
        <v>34.17</v>
      </c>
      <c r="E1820" s="3">
        <v>122.8</v>
      </c>
      <c r="F1820" s="3">
        <v>30.11</v>
      </c>
      <c r="G1820" s="3">
        <v>30.55</v>
      </c>
      <c r="H1820" s="9">
        <v>0.252</v>
      </c>
      <c r="I1820" s="9">
        <v>32.549999999999997</v>
      </c>
      <c r="J1820" s="9">
        <v>179.9</v>
      </c>
      <c r="K1820" s="3">
        <f t="shared" si="28"/>
        <v>96.850702361219859</v>
      </c>
    </row>
    <row r="1821" spans="1:11" x14ac:dyDescent="0.25">
      <c r="A1821" s="1">
        <v>45896</v>
      </c>
      <c r="B1821" s="5">
        <v>0.65277777777777779</v>
      </c>
      <c r="C1821" s="3">
        <v>1820</v>
      </c>
      <c r="D1821" s="3">
        <v>33.92</v>
      </c>
      <c r="E1821" s="3">
        <v>155.9</v>
      </c>
      <c r="F1821" s="3">
        <v>30</v>
      </c>
      <c r="G1821" s="3">
        <v>30.42</v>
      </c>
      <c r="H1821" s="9">
        <v>0.40899999999999997</v>
      </c>
      <c r="I1821" s="9">
        <v>30.78</v>
      </c>
      <c r="J1821" s="9">
        <v>179.1</v>
      </c>
      <c r="K1821" s="3">
        <f t="shared" si="28"/>
        <v>96.985673748315662</v>
      </c>
    </row>
    <row r="1822" spans="1:11" x14ac:dyDescent="0.25">
      <c r="A1822" s="1">
        <v>45896</v>
      </c>
      <c r="B1822" s="5">
        <v>0.65972222222222221</v>
      </c>
      <c r="C1822" s="3">
        <v>1821</v>
      </c>
      <c r="D1822" s="3">
        <v>33.700000000000003</v>
      </c>
      <c r="E1822" s="3">
        <v>173.8</v>
      </c>
      <c r="F1822" s="3">
        <v>30.27</v>
      </c>
      <c r="G1822" s="3">
        <v>30.76</v>
      </c>
      <c r="H1822" s="9">
        <v>0.23200000000000001</v>
      </c>
      <c r="I1822" s="9">
        <v>30.68</v>
      </c>
      <c r="J1822" s="9">
        <v>178.3</v>
      </c>
      <c r="K1822" s="3">
        <f t="shared" si="28"/>
        <v>96.509331894303614</v>
      </c>
    </row>
    <row r="1823" spans="1:11" x14ac:dyDescent="0.25">
      <c r="A1823" s="1">
        <v>45896</v>
      </c>
      <c r="B1823" s="5">
        <v>0.66666666666666663</v>
      </c>
      <c r="C1823" s="3">
        <v>1822</v>
      </c>
      <c r="D1823" s="3">
        <v>33.619999999999997</v>
      </c>
      <c r="E1823" s="3">
        <v>181.8</v>
      </c>
      <c r="F1823" s="3">
        <v>30.07</v>
      </c>
      <c r="G1823" s="3">
        <v>30.41</v>
      </c>
      <c r="H1823" s="9">
        <v>0.21199999999999999</v>
      </c>
      <c r="I1823" s="9">
        <v>31.72</v>
      </c>
      <c r="J1823" s="9">
        <v>177.7</v>
      </c>
      <c r="K1823" s="3">
        <f t="shared" si="28"/>
        <v>97.555568387122136</v>
      </c>
    </row>
    <row r="1824" spans="1:11" x14ac:dyDescent="0.25">
      <c r="A1824" s="1">
        <v>45896</v>
      </c>
      <c r="B1824" s="5">
        <v>0.67361111111111116</v>
      </c>
      <c r="C1824" s="3">
        <v>1823</v>
      </c>
      <c r="D1824" s="3">
        <v>33.49</v>
      </c>
      <c r="E1824" s="3">
        <v>130.5</v>
      </c>
      <c r="F1824" s="3">
        <v>29.92</v>
      </c>
      <c r="G1824" s="3">
        <v>30.34</v>
      </c>
      <c r="H1824" s="9">
        <v>0.311</v>
      </c>
      <c r="I1824" s="9">
        <v>30.98</v>
      </c>
      <c r="J1824" s="9">
        <v>177.7</v>
      </c>
      <c r="K1824" s="3">
        <f t="shared" si="28"/>
        <v>96.98134382579866</v>
      </c>
    </row>
    <row r="1825" spans="1:11" x14ac:dyDescent="0.25">
      <c r="A1825" s="1">
        <v>45896</v>
      </c>
      <c r="B1825" s="5">
        <v>0.68055555555555558</v>
      </c>
      <c r="C1825" s="3">
        <v>1824</v>
      </c>
      <c r="D1825" s="3">
        <v>33.32</v>
      </c>
      <c r="E1825" s="3">
        <v>101.8</v>
      </c>
      <c r="F1825" s="3">
        <v>29.53</v>
      </c>
      <c r="G1825" s="3">
        <v>29.9</v>
      </c>
      <c r="H1825" s="9">
        <v>0.29099999999999998</v>
      </c>
      <c r="I1825" s="9">
        <v>31.8</v>
      </c>
      <c r="J1825" s="9">
        <v>177.4</v>
      </c>
      <c r="K1825" s="3">
        <f t="shared" si="28"/>
        <v>97.316846309967019</v>
      </c>
    </row>
    <row r="1826" spans="1:11" x14ac:dyDescent="0.25">
      <c r="A1826" s="1">
        <v>45896</v>
      </c>
      <c r="B1826" s="5">
        <v>0.6875</v>
      </c>
      <c r="C1826" s="3">
        <v>1825</v>
      </c>
      <c r="D1826" s="3">
        <v>33.11</v>
      </c>
      <c r="E1826" s="3">
        <v>95.3</v>
      </c>
      <c r="F1826" s="3">
        <v>29.57</v>
      </c>
      <c r="G1826" s="3">
        <v>30.09</v>
      </c>
      <c r="H1826" s="9">
        <v>0.311</v>
      </c>
      <c r="I1826" s="9">
        <v>31.55</v>
      </c>
      <c r="J1826" s="9">
        <v>177</v>
      </c>
      <c r="K1826" s="3">
        <f t="shared" si="28"/>
        <v>96.253062834467244</v>
      </c>
    </row>
    <row r="1827" spans="1:11" x14ac:dyDescent="0.25">
      <c r="A1827" s="1">
        <v>45896</v>
      </c>
      <c r="B1827" s="5">
        <v>0.69444444444444442</v>
      </c>
      <c r="C1827" s="3">
        <v>1826</v>
      </c>
      <c r="D1827" s="3">
        <v>32.96</v>
      </c>
      <c r="E1827" s="3">
        <v>68.47</v>
      </c>
      <c r="F1827" s="3">
        <v>29.6</v>
      </c>
      <c r="G1827" s="3">
        <v>30.03</v>
      </c>
      <c r="H1827" s="9">
        <v>0.252</v>
      </c>
      <c r="I1827" s="9">
        <v>29.3</v>
      </c>
      <c r="J1827" s="9">
        <v>176.9</v>
      </c>
      <c r="K1827" s="3">
        <f t="shared" si="28"/>
        <v>96.892741078072433</v>
      </c>
    </row>
    <row r="1828" spans="1:11" x14ac:dyDescent="0.25">
      <c r="A1828" s="1">
        <v>45896</v>
      </c>
      <c r="B1828" s="5">
        <v>0.70138888888888884</v>
      </c>
      <c r="C1828" s="3">
        <v>1827</v>
      </c>
      <c r="D1828" s="3">
        <v>32.840000000000003</v>
      </c>
      <c r="E1828" s="3">
        <v>76.930000000000007</v>
      </c>
      <c r="F1828" s="3">
        <v>29.43</v>
      </c>
      <c r="G1828" s="3">
        <v>29.89</v>
      </c>
      <c r="H1828" s="9">
        <v>0.27200000000000002</v>
      </c>
      <c r="I1828" s="9">
        <v>28.66</v>
      </c>
      <c r="J1828" s="9">
        <v>176.4</v>
      </c>
      <c r="K1828" s="3">
        <f t="shared" si="28"/>
        <v>96.669443707117139</v>
      </c>
    </row>
    <row r="1829" spans="1:11" x14ac:dyDescent="0.25">
      <c r="A1829" s="1">
        <v>45896</v>
      </c>
      <c r="B1829" s="5">
        <v>0.70833333333333337</v>
      </c>
      <c r="C1829" s="3">
        <v>1828</v>
      </c>
      <c r="D1829" s="3">
        <v>32.74</v>
      </c>
      <c r="E1829" s="3">
        <v>81.7</v>
      </c>
      <c r="F1829" s="3">
        <v>29.26</v>
      </c>
      <c r="G1829" s="3">
        <v>29.64</v>
      </c>
      <c r="H1829" s="9">
        <v>0.35099999999999998</v>
      </c>
      <c r="I1829" s="9">
        <v>28.49</v>
      </c>
      <c r="J1829" s="9">
        <v>176.2</v>
      </c>
      <c r="K1829" s="3">
        <f t="shared" si="28"/>
        <v>97.231751812000795</v>
      </c>
    </row>
    <row r="1830" spans="1:11" x14ac:dyDescent="0.25">
      <c r="A1830" s="1">
        <v>45896</v>
      </c>
      <c r="B1830" s="5">
        <v>0.71527777777777779</v>
      </c>
      <c r="C1830" s="3">
        <v>1829</v>
      </c>
      <c r="D1830" s="3">
        <v>32.64</v>
      </c>
      <c r="E1830" s="3">
        <v>107.3</v>
      </c>
      <c r="F1830" s="3">
        <v>29.24</v>
      </c>
      <c r="G1830" s="3">
        <v>29.69</v>
      </c>
      <c r="H1830" s="9">
        <v>0.193</v>
      </c>
      <c r="I1830" s="9">
        <v>28.42</v>
      </c>
      <c r="J1830" s="9">
        <v>175.8</v>
      </c>
      <c r="K1830" s="3">
        <f t="shared" si="28"/>
        <v>96.729288377381351</v>
      </c>
    </row>
    <row r="1831" spans="1:11" x14ac:dyDescent="0.25">
      <c r="A1831" s="1">
        <v>45896</v>
      </c>
      <c r="B1831" s="5">
        <v>0.72222222222222221</v>
      </c>
      <c r="C1831" s="3">
        <v>1830</v>
      </c>
      <c r="D1831" s="3">
        <v>32.520000000000003</v>
      </c>
      <c r="E1831" s="3">
        <v>104.1</v>
      </c>
      <c r="F1831" s="3">
        <v>29.06</v>
      </c>
      <c r="G1831" s="3">
        <v>29.43</v>
      </c>
      <c r="H1831" s="9" t="s">
        <v>26</v>
      </c>
      <c r="I1831" s="9">
        <v>30.9</v>
      </c>
      <c r="J1831" s="9">
        <v>175.6</v>
      </c>
      <c r="K1831" s="3">
        <f t="shared" si="28"/>
        <v>97.293640710879544</v>
      </c>
    </row>
    <row r="1832" spans="1:11" x14ac:dyDescent="0.25">
      <c r="A1832" s="1">
        <v>45896</v>
      </c>
      <c r="B1832" s="5">
        <v>0.72916666666666663</v>
      </c>
      <c r="C1832" s="3">
        <v>1831</v>
      </c>
      <c r="D1832" s="3">
        <v>32.409999999999997</v>
      </c>
      <c r="E1832" s="3">
        <v>76.39</v>
      </c>
      <c r="F1832" s="3">
        <v>29.11</v>
      </c>
      <c r="G1832" s="3">
        <v>29.56</v>
      </c>
      <c r="H1832" s="9">
        <v>0.253</v>
      </c>
      <c r="I1832" s="9">
        <v>30.81</v>
      </c>
      <c r="J1832" s="9">
        <v>174.3</v>
      </c>
      <c r="K1832" s="3">
        <f t="shared" si="28"/>
        <v>96.721477520772808</v>
      </c>
    </row>
    <row r="1833" spans="1:11" x14ac:dyDescent="0.25">
      <c r="A1833" s="1">
        <v>45896</v>
      </c>
      <c r="B1833" s="5">
        <v>0.73611111111111116</v>
      </c>
      <c r="C1833" s="3">
        <v>1832</v>
      </c>
      <c r="D1833" s="3">
        <v>32.299999999999997</v>
      </c>
      <c r="E1833" s="3">
        <v>48.92</v>
      </c>
      <c r="F1833" s="3">
        <v>28.69</v>
      </c>
      <c r="G1833" s="3">
        <v>29.13</v>
      </c>
      <c r="H1833" s="9">
        <v>0.27300000000000002</v>
      </c>
      <c r="I1833" s="9">
        <v>30.17</v>
      </c>
      <c r="J1833" s="9">
        <v>174</v>
      </c>
      <c r="K1833" s="3">
        <f t="shared" si="28"/>
        <v>96.768098450306169</v>
      </c>
    </row>
    <row r="1834" spans="1:11" x14ac:dyDescent="0.25">
      <c r="A1834" s="1">
        <v>45896</v>
      </c>
      <c r="B1834" s="5">
        <v>0.74305555555555558</v>
      </c>
      <c r="C1834" s="3">
        <v>1833</v>
      </c>
      <c r="D1834" s="3">
        <v>32.19</v>
      </c>
      <c r="E1834" s="3">
        <v>25.55</v>
      </c>
      <c r="F1834" s="3">
        <v>28.42</v>
      </c>
      <c r="G1834" s="3">
        <v>28.87</v>
      </c>
      <c r="H1834" s="9" t="s">
        <v>26</v>
      </c>
      <c r="I1834" s="9">
        <v>30.54</v>
      </c>
      <c r="J1834" s="9">
        <v>173.8</v>
      </c>
      <c r="K1834" s="3">
        <f t="shared" si="28"/>
        <v>96.679189896827495</v>
      </c>
    </row>
    <row r="1835" spans="1:11" x14ac:dyDescent="0.25">
      <c r="A1835" s="1">
        <v>45896</v>
      </c>
      <c r="B1835" s="5">
        <v>0.75</v>
      </c>
      <c r="C1835" s="3">
        <v>1834</v>
      </c>
      <c r="D1835" s="3">
        <v>32.06</v>
      </c>
      <c r="E1835" s="3">
        <v>12.29</v>
      </c>
      <c r="F1835" s="3">
        <v>28.17</v>
      </c>
      <c r="G1835" s="3">
        <v>28.63</v>
      </c>
      <c r="H1835" s="9">
        <v>0.19400000000000001</v>
      </c>
      <c r="I1835" s="9">
        <v>30.35</v>
      </c>
      <c r="J1835" s="9">
        <v>173.6</v>
      </c>
      <c r="K1835" s="3">
        <f t="shared" si="28"/>
        <v>96.590679216540209</v>
      </c>
    </row>
    <row r="1836" spans="1:11" x14ac:dyDescent="0.25">
      <c r="A1836" s="1">
        <v>45896</v>
      </c>
      <c r="B1836" s="5">
        <v>0.75694444444444442</v>
      </c>
      <c r="C1836" s="3">
        <v>1835</v>
      </c>
      <c r="D1836" s="3">
        <v>31.91</v>
      </c>
      <c r="E1836" s="3">
        <v>5.2679999999999998</v>
      </c>
      <c r="F1836" s="3">
        <v>27.93</v>
      </c>
      <c r="G1836" s="3">
        <v>28.44</v>
      </c>
      <c r="H1836" s="9">
        <v>0.313</v>
      </c>
      <c r="I1836" s="9">
        <v>28.17</v>
      </c>
      <c r="J1836" s="9">
        <v>173.3</v>
      </c>
      <c r="K1836" s="3">
        <f t="shared" si="28"/>
        <v>96.210148538505635</v>
      </c>
    </row>
    <row r="1837" spans="1:11" x14ac:dyDescent="0.25">
      <c r="A1837" s="1">
        <v>45896</v>
      </c>
      <c r="B1837" s="5">
        <v>0.76388888888888884</v>
      </c>
      <c r="C1837" s="3">
        <v>1836</v>
      </c>
      <c r="D1837" s="3">
        <v>31.78</v>
      </c>
      <c r="E1837" s="3">
        <v>1.8959999999999999</v>
      </c>
      <c r="F1837" s="3">
        <v>27.68</v>
      </c>
      <c r="G1837" s="3">
        <v>28.21</v>
      </c>
      <c r="H1837" s="9">
        <v>0.155</v>
      </c>
      <c r="I1837" s="9">
        <v>29.3</v>
      </c>
      <c r="J1837" s="9">
        <v>173.4</v>
      </c>
      <c r="K1837" s="3">
        <f t="shared" si="28"/>
        <v>96.045741566378297</v>
      </c>
    </row>
    <row r="1838" spans="1:11" x14ac:dyDescent="0.25">
      <c r="A1838" s="1">
        <v>45896</v>
      </c>
      <c r="B1838" s="5">
        <v>0.77083333333333337</v>
      </c>
      <c r="C1838" s="3">
        <v>1837</v>
      </c>
      <c r="D1838" s="3">
        <v>31.65</v>
      </c>
      <c r="E1838" s="3">
        <v>0.41</v>
      </c>
      <c r="F1838" s="3">
        <v>27.58</v>
      </c>
      <c r="G1838" s="3">
        <v>28.13</v>
      </c>
      <c r="H1838" s="9">
        <v>0.19400000000000001</v>
      </c>
      <c r="I1838" s="9">
        <v>29.77</v>
      </c>
      <c r="J1838" s="9">
        <v>173</v>
      </c>
      <c r="K1838" s="3">
        <f t="shared" si="28"/>
        <v>95.891821307137619</v>
      </c>
    </row>
    <row r="1839" spans="1:11" x14ac:dyDescent="0.25">
      <c r="A1839" s="1">
        <v>45896</v>
      </c>
      <c r="B1839" s="5">
        <v>0.77777777777777779</v>
      </c>
      <c r="C1839" s="3">
        <v>1838</v>
      </c>
      <c r="D1839" s="3">
        <v>31.53</v>
      </c>
      <c r="E1839" s="3">
        <v>7.0000000000000001E-3</v>
      </c>
      <c r="F1839" s="3">
        <v>27.44</v>
      </c>
      <c r="G1839" s="3">
        <v>27.98</v>
      </c>
      <c r="H1839" s="9" t="s">
        <v>26</v>
      </c>
      <c r="I1839" s="9">
        <v>29.59</v>
      </c>
      <c r="J1839" s="9">
        <v>172.3</v>
      </c>
      <c r="K1839" s="3">
        <f t="shared" si="28"/>
        <v>95.954073571877473</v>
      </c>
    </row>
    <row r="1840" spans="1:11" x14ac:dyDescent="0.25">
      <c r="A1840" s="1">
        <v>45896</v>
      </c>
      <c r="B1840" s="5">
        <v>0.78472222222222221</v>
      </c>
      <c r="C1840" s="3">
        <v>1839</v>
      </c>
      <c r="D1840" s="3">
        <v>31.37</v>
      </c>
      <c r="E1840" s="3">
        <v>0</v>
      </c>
      <c r="F1840" s="3">
        <v>27.44</v>
      </c>
      <c r="G1840" s="3">
        <v>28.01</v>
      </c>
      <c r="H1840" s="9">
        <v>0.23400000000000001</v>
      </c>
      <c r="I1840" s="9">
        <v>29.41</v>
      </c>
      <c r="J1840" s="9">
        <v>171.8</v>
      </c>
      <c r="K1840" s="3">
        <f t="shared" si="28"/>
        <v>95.734252016219457</v>
      </c>
    </row>
    <row r="1841" spans="1:11" x14ac:dyDescent="0.25">
      <c r="A1841" s="1">
        <v>45896</v>
      </c>
      <c r="B1841" s="5">
        <v>0.79166666666666663</v>
      </c>
      <c r="C1841" s="3">
        <v>1840</v>
      </c>
      <c r="D1841" s="3">
        <v>31.24</v>
      </c>
      <c r="E1841" s="3">
        <v>0</v>
      </c>
      <c r="F1841" s="3">
        <v>27.38</v>
      </c>
      <c r="G1841" s="3">
        <v>27.89</v>
      </c>
      <c r="H1841" s="9">
        <v>0.214</v>
      </c>
      <c r="I1841" s="9">
        <v>29.27</v>
      </c>
      <c r="J1841" s="9">
        <v>171.2</v>
      </c>
      <c r="K1841" s="3">
        <f t="shared" si="28"/>
        <v>96.16997302827653</v>
      </c>
    </row>
    <row r="1842" spans="1:11" x14ac:dyDescent="0.25">
      <c r="A1842" s="1">
        <v>45896</v>
      </c>
      <c r="B1842" s="5">
        <v>0.79861111111111116</v>
      </c>
      <c r="C1842" s="3">
        <v>1841</v>
      </c>
      <c r="D1842" s="3">
        <v>31.11</v>
      </c>
      <c r="E1842" s="3">
        <v>0</v>
      </c>
      <c r="F1842" s="3">
        <v>27.35</v>
      </c>
      <c r="G1842" s="3">
        <v>27.96</v>
      </c>
      <c r="H1842" s="9">
        <v>0.215</v>
      </c>
      <c r="I1842" s="9">
        <v>28.68</v>
      </c>
      <c r="J1842" s="9">
        <v>170.4</v>
      </c>
      <c r="K1842" s="3">
        <f t="shared" si="28"/>
        <v>95.434040939082536</v>
      </c>
    </row>
    <row r="1843" spans="1:11" x14ac:dyDescent="0.25">
      <c r="A1843" s="1">
        <v>45896</v>
      </c>
      <c r="B1843" s="5">
        <v>0.80555555555555558</v>
      </c>
      <c r="C1843" s="3">
        <v>1842</v>
      </c>
      <c r="D1843" s="3">
        <v>30.97</v>
      </c>
      <c r="E1843" s="3">
        <v>0</v>
      </c>
      <c r="F1843" s="3">
        <v>27.27</v>
      </c>
      <c r="G1843" s="3">
        <v>27.83</v>
      </c>
      <c r="H1843" s="9">
        <v>0.13600000000000001</v>
      </c>
      <c r="I1843" s="9">
        <v>26.64</v>
      </c>
      <c r="J1843" s="9">
        <v>169.6</v>
      </c>
      <c r="K1843" s="3">
        <f t="shared" si="28"/>
        <v>95.793674835363248</v>
      </c>
    </row>
    <row r="1844" spans="1:11" x14ac:dyDescent="0.25">
      <c r="A1844" s="1">
        <v>45896</v>
      </c>
      <c r="B1844" s="5">
        <v>0.8125</v>
      </c>
      <c r="C1844" s="3">
        <v>1843</v>
      </c>
      <c r="D1844" s="3">
        <v>30.83</v>
      </c>
      <c r="E1844" s="3">
        <v>0</v>
      </c>
      <c r="F1844" s="3">
        <v>27.18</v>
      </c>
      <c r="G1844" s="3">
        <v>27.75</v>
      </c>
      <c r="H1844" s="9">
        <v>7.5999999999999998E-2</v>
      </c>
      <c r="I1844" s="9">
        <v>27.97</v>
      </c>
      <c r="J1844" s="9">
        <v>169.7</v>
      </c>
      <c r="K1844" s="3">
        <f t="shared" si="28"/>
        <v>95.712744417985917</v>
      </c>
    </row>
    <row r="1845" spans="1:11" x14ac:dyDescent="0.25">
      <c r="A1845" s="1">
        <v>45896</v>
      </c>
      <c r="B1845" s="5">
        <v>0.81944444444444442</v>
      </c>
      <c r="C1845" s="3">
        <v>1844</v>
      </c>
      <c r="D1845" s="3">
        <v>30.76</v>
      </c>
      <c r="E1845" s="3">
        <v>0</v>
      </c>
      <c r="F1845" s="3">
        <v>27.04</v>
      </c>
      <c r="G1845" s="3">
        <v>27.57</v>
      </c>
      <c r="H1845" s="9" t="s">
        <v>26</v>
      </c>
      <c r="I1845" s="9">
        <v>28.84</v>
      </c>
      <c r="J1845" s="9">
        <v>168.9</v>
      </c>
      <c r="K1845" s="3">
        <f t="shared" si="28"/>
        <v>95.996506449880599</v>
      </c>
    </row>
    <row r="1846" spans="1:11" x14ac:dyDescent="0.25">
      <c r="A1846" s="1">
        <v>45896</v>
      </c>
      <c r="B1846" s="5">
        <v>0.82638888888888884</v>
      </c>
      <c r="C1846" s="3">
        <v>1845</v>
      </c>
      <c r="D1846" s="3">
        <v>30.71</v>
      </c>
      <c r="E1846" s="3">
        <v>0</v>
      </c>
      <c r="F1846" s="3">
        <v>26.94</v>
      </c>
      <c r="G1846" s="3">
        <v>27.5</v>
      </c>
      <c r="H1846" s="9">
        <v>0.29399999999999998</v>
      </c>
      <c r="I1846" s="9">
        <v>28.74</v>
      </c>
      <c r="J1846" s="9">
        <v>168.4</v>
      </c>
      <c r="K1846" s="3">
        <f t="shared" si="28"/>
        <v>95.766562401971839</v>
      </c>
    </row>
    <row r="1847" spans="1:11" x14ac:dyDescent="0.25">
      <c r="A1847" s="1">
        <v>45896</v>
      </c>
      <c r="B1847" s="5">
        <v>0.83333333333333337</v>
      </c>
      <c r="C1847" s="3">
        <v>1846</v>
      </c>
      <c r="D1847" s="3">
        <v>30.67</v>
      </c>
      <c r="E1847" s="3">
        <v>0</v>
      </c>
      <c r="F1847" s="3">
        <v>26.72</v>
      </c>
      <c r="G1847" s="3">
        <v>27.31</v>
      </c>
      <c r="H1847" s="9">
        <v>0.314</v>
      </c>
      <c r="I1847" s="9">
        <v>28.61</v>
      </c>
      <c r="J1847" s="9">
        <v>167.8</v>
      </c>
      <c r="K1847" s="3">
        <f t="shared" si="28"/>
        <v>95.525706591372668</v>
      </c>
    </row>
    <row r="1848" spans="1:11" x14ac:dyDescent="0.25">
      <c r="A1848" s="1">
        <v>45896</v>
      </c>
      <c r="B1848" s="5">
        <v>0.84027777777777779</v>
      </c>
      <c r="C1848" s="3">
        <v>1847</v>
      </c>
      <c r="D1848" s="3">
        <v>30.6</v>
      </c>
      <c r="E1848" s="3">
        <v>0</v>
      </c>
      <c r="F1848" s="3">
        <v>26.76</v>
      </c>
      <c r="G1848" s="3">
        <v>27.33</v>
      </c>
      <c r="H1848" s="9">
        <v>0.29499999999999998</v>
      </c>
      <c r="I1848" s="9">
        <v>28.5</v>
      </c>
      <c r="J1848" s="9">
        <v>167.1</v>
      </c>
      <c r="K1848" s="3">
        <f t="shared" si="28"/>
        <v>95.677406403165747</v>
      </c>
    </row>
    <row r="1849" spans="1:11" x14ac:dyDescent="0.25">
      <c r="A1849" s="1">
        <v>45896</v>
      </c>
      <c r="B1849" s="5">
        <v>0.84722222222222221</v>
      </c>
      <c r="C1849" s="3">
        <v>1848</v>
      </c>
      <c r="D1849" s="3">
        <v>30.54</v>
      </c>
      <c r="E1849" s="3">
        <v>0</v>
      </c>
      <c r="F1849" s="3">
        <v>26.51</v>
      </c>
      <c r="G1849" s="3">
        <v>27.02</v>
      </c>
      <c r="H1849" s="9" t="s">
        <v>26</v>
      </c>
      <c r="I1849" s="9">
        <v>28.38</v>
      </c>
      <c r="J1849" s="9">
        <v>166.8</v>
      </c>
      <c r="K1849" s="3">
        <f t="shared" si="28"/>
        <v>96.104132501599736</v>
      </c>
    </row>
    <row r="1850" spans="1:11" x14ac:dyDescent="0.25">
      <c r="A1850" s="1">
        <v>45896</v>
      </c>
      <c r="B1850" s="5">
        <v>0.85416666666666663</v>
      </c>
      <c r="C1850" s="3">
        <v>1849</v>
      </c>
      <c r="D1850" s="3">
        <v>30.45</v>
      </c>
      <c r="E1850" s="3">
        <v>0</v>
      </c>
      <c r="F1850" s="3">
        <v>26.45</v>
      </c>
      <c r="G1850" s="3">
        <v>26.96</v>
      </c>
      <c r="H1850" s="9">
        <v>0.216</v>
      </c>
      <c r="I1850" s="9">
        <v>28.3</v>
      </c>
      <c r="J1850" s="9">
        <v>166</v>
      </c>
      <c r="K1850" s="3">
        <f t="shared" si="28"/>
        <v>96.09948474643592</v>
      </c>
    </row>
    <row r="1851" spans="1:11" x14ac:dyDescent="0.25">
      <c r="A1851" s="1">
        <v>45896</v>
      </c>
      <c r="B1851" s="5">
        <v>0.86111111111111116</v>
      </c>
      <c r="C1851" s="3">
        <v>1850</v>
      </c>
      <c r="D1851" s="3">
        <v>30.34</v>
      </c>
      <c r="E1851" s="3">
        <v>0</v>
      </c>
      <c r="F1851" s="3">
        <v>26.4</v>
      </c>
      <c r="G1851" s="3">
        <v>26.87</v>
      </c>
      <c r="H1851" s="9" t="s">
        <v>26</v>
      </c>
      <c r="I1851" s="9">
        <v>28.2</v>
      </c>
      <c r="J1851" s="9">
        <v>165.4</v>
      </c>
      <c r="K1851" s="3">
        <f t="shared" si="28"/>
        <v>96.396173895285628</v>
      </c>
    </row>
    <row r="1852" spans="1:11" x14ac:dyDescent="0.25">
      <c r="A1852" s="1">
        <v>45896</v>
      </c>
      <c r="B1852" s="5">
        <v>0.86805555555555558</v>
      </c>
      <c r="C1852" s="3">
        <v>1851</v>
      </c>
      <c r="D1852" s="3">
        <v>30.24</v>
      </c>
      <c r="E1852" s="3">
        <v>0</v>
      </c>
      <c r="F1852" s="3">
        <v>26.41</v>
      </c>
      <c r="G1852" s="3">
        <v>26.96</v>
      </c>
      <c r="H1852" s="9">
        <v>0.27500000000000002</v>
      </c>
      <c r="I1852" s="9">
        <v>28.1</v>
      </c>
      <c r="J1852" s="9">
        <v>165.2</v>
      </c>
      <c r="K1852" s="3">
        <f t="shared" si="28"/>
        <v>95.796811961797459</v>
      </c>
    </row>
    <row r="1853" spans="1:11" x14ac:dyDescent="0.25">
      <c r="A1853" s="1">
        <v>45896</v>
      </c>
      <c r="B1853" s="5">
        <v>0.875</v>
      </c>
      <c r="C1853" s="3">
        <v>1852</v>
      </c>
      <c r="D1853" s="3">
        <v>30.16</v>
      </c>
      <c r="E1853" s="3">
        <v>0</v>
      </c>
      <c r="F1853" s="3">
        <v>26.4</v>
      </c>
      <c r="G1853" s="3">
        <v>26.89</v>
      </c>
      <c r="H1853" s="9">
        <v>0.35499999999999998</v>
      </c>
      <c r="I1853" s="9">
        <v>28.01</v>
      </c>
      <c r="J1853" s="9">
        <v>164.4</v>
      </c>
      <c r="K1853" s="3">
        <f t="shared" si="28"/>
        <v>96.245768682840591</v>
      </c>
    </row>
    <row r="1854" spans="1:11" x14ac:dyDescent="0.25">
      <c r="A1854" s="1">
        <v>45896</v>
      </c>
      <c r="B1854" s="5">
        <v>0.88194444444444442</v>
      </c>
      <c r="C1854" s="3">
        <v>1853</v>
      </c>
      <c r="D1854" s="3">
        <v>30.09</v>
      </c>
      <c r="E1854" s="3">
        <v>0</v>
      </c>
      <c r="F1854" s="3">
        <v>26.37</v>
      </c>
      <c r="G1854" s="3">
        <v>26.85</v>
      </c>
      <c r="H1854" s="9">
        <v>0.23599999999999999</v>
      </c>
      <c r="I1854" s="9">
        <v>27.92</v>
      </c>
      <c r="J1854" s="9">
        <v>164</v>
      </c>
      <c r="K1854" s="3">
        <f t="shared" si="28"/>
        <v>96.318739536690217</v>
      </c>
    </row>
    <row r="1855" spans="1:11" x14ac:dyDescent="0.25">
      <c r="A1855" s="1">
        <v>45896</v>
      </c>
      <c r="B1855" s="5">
        <v>0.88888888888888884</v>
      </c>
      <c r="C1855" s="3">
        <v>1854</v>
      </c>
      <c r="D1855" s="3">
        <v>30.03</v>
      </c>
      <c r="E1855" s="3">
        <v>0</v>
      </c>
      <c r="F1855" s="3">
        <v>26.41</v>
      </c>
      <c r="G1855" s="3">
        <v>26.96</v>
      </c>
      <c r="H1855" s="9">
        <v>0.27600000000000002</v>
      </c>
      <c r="I1855" s="9">
        <v>27.86</v>
      </c>
      <c r="J1855" s="9">
        <v>163.5</v>
      </c>
      <c r="K1855" s="3">
        <f t="shared" si="28"/>
        <v>95.796811961797459</v>
      </c>
    </row>
    <row r="1856" spans="1:11" x14ac:dyDescent="0.25">
      <c r="A1856" s="1">
        <v>45896</v>
      </c>
      <c r="B1856" s="5">
        <v>0.89583333333333337</v>
      </c>
      <c r="C1856" s="3">
        <v>1855</v>
      </c>
      <c r="D1856" s="3">
        <v>29.99</v>
      </c>
      <c r="E1856" s="3">
        <v>0</v>
      </c>
      <c r="F1856" s="3">
        <v>26.33</v>
      </c>
      <c r="G1856" s="3">
        <v>26.84</v>
      </c>
      <c r="H1856" s="9">
        <v>0.27600000000000002</v>
      </c>
      <c r="I1856" s="9">
        <v>27.78</v>
      </c>
      <c r="J1856" s="9">
        <v>162.9</v>
      </c>
      <c r="K1856" s="3">
        <f t="shared" si="28"/>
        <v>96.090146788638975</v>
      </c>
    </row>
    <row r="1857" spans="1:11" x14ac:dyDescent="0.25">
      <c r="A1857" s="1">
        <v>45896</v>
      </c>
      <c r="B1857" s="5">
        <v>0.90277777777777779</v>
      </c>
      <c r="C1857" s="3">
        <v>1856</v>
      </c>
      <c r="D1857" s="3">
        <v>29.95</v>
      </c>
      <c r="E1857" s="3">
        <v>0</v>
      </c>
      <c r="F1857" s="3">
        <v>26.33</v>
      </c>
      <c r="G1857" s="3">
        <v>26.9</v>
      </c>
      <c r="H1857" s="9">
        <v>0.23599999999999999</v>
      </c>
      <c r="I1857" s="9">
        <v>27.7</v>
      </c>
      <c r="J1857" s="9">
        <v>162.1</v>
      </c>
      <c r="K1857" s="3">
        <f t="shared" si="28"/>
        <v>95.640445767068059</v>
      </c>
    </row>
    <row r="1858" spans="1:11" x14ac:dyDescent="0.25">
      <c r="A1858" s="1">
        <v>45896</v>
      </c>
      <c r="B1858" s="5">
        <v>0.90972222222222221</v>
      </c>
      <c r="C1858" s="3">
        <v>1857</v>
      </c>
      <c r="D1858" s="3">
        <v>29.91</v>
      </c>
      <c r="E1858" s="3">
        <v>0</v>
      </c>
      <c r="F1858" s="3">
        <v>26.13</v>
      </c>
      <c r="G1858" s="3">
        <v>26.58</v>
      </c>
      <c r="H1858" s="9">
        <v>0.23599999999999999</v>
      </c>
      <c r="I1858" s="9">
        <v>27.62</v>
      </c>
      <c r="J1858" s="9">
        <v>161.80000000000001</v>
      </c>
      <c r="K1858" s="3">
        <f t="shared" si="28"/>
        <v>96.528086395964863</v>
      </c>
    </row>
    <row r="1859" spans="1:11" x14ac:dyDescent="0.25">
      <c r="A1859" s="1">
        <v>45896</v>
      </c>
      <c r="B1859" s="5">
        <v>0.91666666666666663</v>
      </c>
      <c r="C1859" s="3">
        <v>1858</v>
      </c>
      <c r="D1859" s="3">
        <v>29.86</v>
      </c>
      <c r="E1859" s="3">
        <v>0</v>
      </c>
      <c r="F1859" s="3">
        <v>26.02</v>
      </c>
      <c r="G1859" s="3">
        <v>26.42</v>
      </c>
      <c r="H1859" s="9">
        <v>0.27600000000000002</v>
      </c>
      <c r="I1859" s="9">
        <v>27.55</v>
      </c>
      <c r="J1859" s="9">
        <v>161.30000000000001</v>
      </c>
      <c r="K1859" s="3">
        <f t="shared" si="28"/>
        <v>96.900891302059094</v>
      </c>
    </row>
    <row r="1860" spans="1:11" x14ac:dyDescent="0.25">
      <c r="A1860" s="1">
        <v>45896</v>
      </c>
      <c r="B1860" s="5">
        <v>0.92361111111111116</v>
      </c>
      <c r="C1860" s="3">
        <v>1859</v>
      </c>
      <c r="D1860" s="3">
        <v>29.77</v>
      </c>
      <c r="E1860" s="3">
        <v>0</v>
      </c>
      <c r="F1860" s="3">
        <v>25.74</v>
      </c>
      <c r="G1860" s="3">
        <v>26.13</v>
      </c>
      <c r="H1860" s="9">
        <v>0.217</v>
      </c>
      <c r="I1860" s="9">
        <v>27.46</v>
      </c>
      <c r="J1860" s="9">
        <v>160.80000000000001</v>
      </c>
      <c r="K1860" s="3">
        <f t="shared" si="28"/>
        <v>96.959938546785125</v>
      </c>
    </row>
    <row r="1861" spans="1:11" x14ac:dyDescent="0.25">
      <c r="A1861" s="1">
        <v>45896</v>
      </c>
      <c r="B1861" s="5">
        <v>0.93055555555555558</v>
      </c>
      <c r="C1861" s="3">
        <v>1860</v>
      </c>
      <c r="D1861" s="3">
        <v>29.68</v>
      </c>
      <c r="E1861" s="3">
        <v>0</v>
      </c>
      <c r="F1861" s="3">
        <v>25.55</v>
      </c>
      <c r="G1861" s="3">
        <v>26</v>
      </c>
      <c r="H1861" s="9">
        <v>0.33600000000000002</v>
      </c>
      <c r="I1861" s="9">
        <v>27.35</v>
      </c>
      <c r="J1861" s="9">
        <v>160.4</v>
      </c>
      <c r="K1861" s="3">
        <f t="shared" si="28"/>
        <v>96.48696723678718</v>
      </c>
    </row>
    <row r="1862" spans="1:11" x14ac:dyDescent="0.25">
      <c r="A1862" s="1">
        <v>45896</v>
      </c>
      <c r="B1862" s="5">
        <v>0.9375</v>
      </c>
      <c r="C1862" s="3">
        <v>1861</v>
      </c>
      <c r="D1862" s="3">
        <v>29.61</v>
      </c>
      <c r="E1862" s="3">
        <v>0</v>
      </c>
      <c r="F1862" s="3">
        <v>25.48</v>
      </c>
      <c r="G1862" s="3">
        <v>25.96</v>
      </c>
      <c r="H1862" s="9">
        <v>0.157</v>
      </c>
      <c r="I1862" s="9">
        <v>27.26</v>
      </c>
      <c r="J1862" s="9">
        <v>160.1</v>
      </c>
      <c r="K1862" s="3">
        <f t="shared" si="28"/>
        <v>96.251856551552962</v>
      </c>
    </row>
    <row r="1863" spans="1:11" x14ac:dyDescent="0.25">
      <c r="A1863" s="1">
        <v>45896</v>
      </c>
      <c r="B1863" s="5">
        <v>0.94444444444444442</v>
      </c>
      <c r="C1863" s="3">
        <v>1862</v>
      </c>
      <c r="D1863" s="3">
        <v>29.53</v>
      </c>
      <c r="E1863" s="3">
        <v>0</v>
      </c>
      <c r="F1863" s="3">
        <v>25.83</v>
      </c>
      <c r="G1863" s="3">
        <v>26.38</v>
      </c>
      <c r="H1863" s="9">
        <v>0.19700000000000001</v>
      </c>
      <c r="I1863" s="9">
        <v>27.2</v>
      </c>
      <c r="J1863" s="9">
        <v>159.30000000000001</v>
      </c>
      <c r="K1863" s="3">
        <f t="shared" ref="K1863:K1926" si="29">100*((0.6108*EXP(17.27*F1863/(F1863+237.3)) - 0.066*(G1863-F1863)) / (0.6108*EXP(17.27*G1863/(G1863+237.3))))</f>
        <v>95.747594180379309</v>
      </c>
    </row>
    <row r="1864" spans="1:11" x14ac:dyDescent="0.25">
      <c r="A1864" s="1">
        <v>45896</v>
      </c>
      <c r="B1864" s="5">
        <v>0.95138888888888884</v>
      </c>
      <c r="C1864" s="3">
        <v>1863</v>
      </c>
      <c r="D1864" s="3">
        <v>29.48</v>
      </c>
      <c r="E1864" s="3">
        <v>0</v>
      </c>
      <c r="F1864" s="3">
        <v>26.05</v>
      </c>
      <c r="G1864" s="3">
        <v>26.54</v>
      </c>
      <c r="H1864" s="9">
        <v>0.29699999999999999</v>
      </c>
      <c r="I1864" s="9">
        <v>27.12</v>
      </c>
      <c r="J1864" s="9">
        <v>158.80000000000001</v>
      </c>
      <c r="K1864" s="3">
        <f t="shared" si="29"/>
        <v>96.219345903528861</v>
      </c>
    </row>
    <row r="1865" spans="1:11" x14ac:dyDescent="0.25">
      <c r="A1865" s="1">
        <v>45896</v>
      </c>
      <c r="B1865" s="5">
        <v>0.95833333333333337</v>
      </c>
      <c r="C1865" s="3">
        <v>1864</v>
      </c>
      <c r="D1865" s="3">
        <v>29.45</v>
      </c>
      <c r="E1865" s="3">
        <v>0</v>
      </c>
      <c r="F1865" s="3">
        <v>26.09</v>
      </c>
      <c r="G1865" s="3">
        <v>26.59</v>
      </c>
      <c r="H1865" s="9">
        <v>0.27700000000000002</v>
      </c>
      <c r="I1865" s="9">
        <v>26.2</v>
      </c>
      <c r="J1865" s="9">
        <v>158.4</v>
      </c>
      <c r="K1865" s="3">
        <f t="shared" si="29"/>
        <v>96.146814509497986</v>
      </c>
    </row>
    <row r="1866" spans="1:11" x14ac:dyDescent="0.25">
      <c r="A1866" s="1">
        <v>45896</v>
      </c>
      <c r="B1866" s="5">
        <v>0.96527777777777779</v>
      </c>
      <c r="C1866" s="3">
        <v>1865</v>
      </c>
      <c r="D1866" s="3">
        <v>29.44</v>
      </c>
      <c r="E1866" s="3">
        <v>0</v>
      </c>
      <c r="F1866" s="3">
        <v>25.97</v>
      </c>
      <c r="G1866" s="3">
        <v>26.41</v>
      </c>
      <c r="H1866" s="9">
        <v>0.35599999999999998</v>
      </c>
      <c r="I1866" s="9">
        <v>27.08</v>
      </c>
      <c r="J1866" s="9">
        <v>157.6</v>
      </c>
      <c r="K1866" s="3">
        <f t="shared" si="29"/>
        <v>96.592921861020599</v>
      </c>
    </row>
    <row r="1867" spans="1:11" x14ac:dyDescent="0.25">
      <c r="A1867" s="1">
        <v>45896</v>
      </c>
      <c r="B1867" s="5">
        <v>0.97222222222222221</v>
      </c>
      <c r="C1867" s="3">
        <v>1866</v>
      </c>
      <c r="D1867" s="3">
        <v>29.41</v>
      </c>
      <c r="E1867" s="3">
        <v>0</v>
      </c>
      <c r="F1867" s="3">
        <v>25.64</v>
      </c>
      <c r="G1867" s="3">
        <v>25.98</v>
      </c>
      <c r="H1867" s="9">
        <v>0.27700000000000002</v>
      </c>
      <c r="I1867" s="9">
        <v>27</v>
      </c>
      <c r="J1867" s="9">
        <v>156.80000000000001</v>
      </c>
      <c r="K1867" s="3">
        <f t="shared" si="29"/>
        <v>97.338988711457247</v>
      </c>
    </row>
    <row r="1868" spans="1:11" x14ac:dyDescent="0.25">
      <c r="A1868" s="1">
        <v>45896</v>
      </c>
      <c r="B1868" s="5">
        <v>0.97916666666666663</v>
      </c>
      <c r="C1868" s="3">
        <v>1867</v>
      </c>
      <c r="D1868" s="3">
        <v>29.36</v>
      </c>
      <c r="E1868" s="3">
        <v>0</v>
      </c>
      <c r="F1868" s="3">
        <v>25.16</v>
      </c>
      <c r="G1868" s="3">
        <v>25.55</v>
      </c>
      <c r="H1868" s="9">
        <v>0.25700000000000001</v>
      </c>
      <c r="I1868" s="9">
        <v>26.87</v>
      </c>
      <c r="J1868" s="9">
        <v>156.80000000000001</v>
      </c>
      <c r="K1868" s="3">
        <f t="shared" si="29"/>
        <v>96.923435513070743</v>
      </c>
    </row>
    <row r="1869" spans="1:11" x14ac:dyDescent="0.25">
      <c r="A1869" s="1">
        <v>45896</v>
      </c>
      <c r="B1869" s="5">
        <v>0.98611111111111116</v>
      </c>
      <c r="C1869" s="3">
        <v>1868</v>
      </c>
      <c r="D1869" s="3">
        <v>29.3</v>
      </c>
      <c r="E1869" s="3">
        <v>0</v>
      </c>
      <c r="F1869" s="3">
        <v>24.97</v>
      </c>
      <c r="G1869" s="3">
        <v>25.39</v>
      </c>
      <c r="H1869" s="9">
        <v>0.27700000000000002</v>
      </c>
      <c r="I1869" s="9">
        <v>26.75</v>
      </c>
      <c r="J1869" s="9">
        <v>156.4</v>
      </c>
      <c r="K1869" s="3">
        <f t="shared" si="29"/>
        <v>96.677637444445253</v>
      </c>
    </row>
    <row r="1870" spans="1:11" x14ac:dyDescent="0.25">
      <c r="A1870" s="1">
        <v>45896</v>
      </c>
      <c r="B1870" s="5">
        <v>0.99305555555555558</v>
      </c>
      <c r="C1870" s="3">
        <v>1869</v>
      </c>
      <c r="D1870" s="3">
        <v>29.19</v>
      </c>
      <c r="E1870" s="3">
        <v>0</v>
      </c>
      <c r="F1870" s="3">
        <v>24.93</v>
      </c>
      <c r="G1870" s="3">
        <v>25.38</v>
      </c>
      <c r="H1870" s="9">
        <v>0.27700000000000002</v>
      </c>
      <c r="I1870" s="9">
        <v>26.19</v>
      </c>
      <c r="J1870" s="9">
        <v>155.6</v>
      </c>
      <c r="K1870" s="3">
        <f t="shared" si="29"/>
        <v>96.441632419153251</v>
      </c>
    </row>
    <row r="1871" spans="1:11" x14ac:dyDescent="0.25">
      <c r="A1871" s="1">
        <v>45897</v>
      </c>
      <c r="B1871" s="5">
        <v>0</v>
      </c>
      <c r="C1871" s="3">
        <v>1870</v>
      </c>
      <c r="D1871" s="3">
        <v>29.1</v>
      </c>
      <c r="E1871" s="3">
        <v>0</v>
      </c>
      <c r="F1871" s="3">
        <v>25.14</v>
      </c>
      <c r="G1871" s="3">
        <v>25.65</v>
      </c>
      <c r="H1871" s="9">
        <v>0.25700000000000001</v>
      </c>
      <c r="I1871" s="9">
        <v>25.71</v>
      </c>
      <c r="J1871" s="9">
        <v>155.30000000000001</v>
      </c>
      <c r="K1871" s="3">
        <f t="shared" si="29"/>
        <v>95.994381769364452</v>
      </c>
    </row>
    <row r="1872" spans="1:11" x14ac:dyDescent="0.25">
      <c r="A1872" s="1">
        <v>45897</v>
      </c>
      <c r="B1872" s="5">
        <v>6.9444444444444441E-3</v>
      </c>
      <c r="C1872" s="3">
        <v>1871</v>
      </c>
      <c r="D1872" s="3">
        <v>29.04</v>
      </c>
      <c r="E1872" s="3">
        <v>0</v>
      </c>
      <c r="F1872" s="3">
        <v>25.36</v>
      </c>
      <c r="G1872" s="3">
        <v>25.83</v>
      </c>
      <c r="H1872" s="9">
        <v>0.41599999999999998</v>
      </c>
      <c r="I1872" s="9">
        <v>25.23</v>
      </c>
      <c r="J1872" s="9">
        <v>154.69999999999999</v>
      </c>
      <c r="K1872" s="3">
        <f t="shared" si="29"/>
        <v>96.319416447823841</v>
      </c>
    </row>
    <row r="1873" spans="1:11" x14ac:dyDescent="0.25">
      <c r="A1873" s="1">
        <v>45897</v>
      </c>
      <c r="B1873" s="5">
        <v>1.3888888888888888E-2</v>
      </c>
      <c r="C1873" s="3">
        <v>1872</v>
      </c>
      <c r="D1873" s="3">
        <v>28.99</v>
      </c>
      <c r="E1873" s="3">
        <v>0</v>
      </c>
      <c r="F1873" s="3">
        <v>25.42</v>
      </c>
      <c r="G1873" s="3">
        <v>25.92</v>
      </c>
      <c r="H1873" s="9">
        <v>0.158</v>
      </c>
      <c r="I1873" s="9">
        <v>26.1</v>
      </c>
      <c r="J1873" s="9">
        <v>154.30000000000001</v>
      </c>
      <c r="K1873" s="3">
        <f t="shared" si="29"/>
        <v>96.093980559410824</v>
      </c>
    </row>
    <row r="1874" spans="1:11" x14ac:dyDescent="0.25">
      <c r="A1874" s="1">
        <v>45897</v>
      </c>
      <c r="B1874" s="5">
        <v>2.0833333333333332E-2</v>
      </c>
      <c r="C1874" s="3">
        <v>1873</v>
      </c>
      <c r="D1874" s="3">
        <v>28.96</v>
      </c>
      <c r="E1874" s="3">
        <v>0</v>
      </c>
      <c r="F1874" s="3">
        <v>25.26</v>
      </c>
      <c r="G1874" s="3">
        <v>25.7</v>
      </c>
      <c r="H1874" s="9">
        <v>0.33700000000000002</v>
      </c>
      <c r="I1874" s="9">
        <v>24.73</v>
      </c>
      <c r="J1874" s="9">
        <v>154</v>
      </c>
      <c r="K1874" s="3">
        <f t="shared" si="29"/>
        <v>96.543099071116288</v>
      </c>
    </row>
    <row r="1875" spans="1:11" x14ac:dyDescent="0.25">
      <c r="A1875" s="1">
        <v>45897</v>
      </c>
      <c r="B1875" s="5">
        <v>2.7777777777777776E-2</v>
      </c>
      <c r="C1875" s="3">
        <v>1874</v>
      </c>
      <c r="D1875" s="3">
        <v>28.93</v>
      </c>
      <c r="E1875" s="3">
        <v>0</v>
      </c>
      <c r="F1875" s="3">
        <v>25.1</v>
      </c>
      <c r="G1875" s="3">
        <v>25.54</v>
      </c>
      <c r="H1875" s="9">
        <v>0.29799999999999999</v>
      </c>
      <c r="I1875" s="9">
        <v>25.11</v>
      </c>
      <c r="J1875" s="9">
        <v>153.19999999999999</v>
      </c>
      <c r="K1875" s="3">
        <f t="shared" si="29"/>
        <v>96.531617131424582</v>
      </c>
    </row>
    <row r="1876" spans="1:11" x14ac:dyDescent="0.25">
      <c r="A1876" s="1">
        <v>45897</v>
      </c>
      <c r="B1876" s="5">
        <v>3.4722222222222224E-2</v>
      </c>
      <c r="C1876" s="3">
        <v>1875</v>
      </c>
      <c r="D1876" s="3">
        <v>28.89</v>
      </c>
      <c r="E1876" s="3">
        <v>0</v>
      </c>
      <c r="F1876" s="3">
        <v>25.18</v>
      </c>
      <c r="G1876" s="3">
        <v>25.67</v>
      </c>
      <c r="H1876" s="9">
        <v>0.317</v>
      </c>
      <c r="I1876" s="9">
        <v>25.1</v>
      </c>
      <c r="J1876" s="9">
        <v>153.19999999999999</v>
      </c>
      <c r="K1876" s="3">
        <f t="shared" si="29"/>
        <v>96.151579810815264</v>
      </c>
    </row>
    <row r="1877" spans="1:11" x14ac:dyDescent="0.25">
      <c r="A1877" s="1">
        <v>45897</v>
      </c>
      <c r="B1877" s="5">
        <v>4.1666666666666664E-2</v>
      </c>
      <c r="C1877" s="3">
        <v>1876</v>
      </c>
      <c r="D1877" s="3">
        <v>28.85</v>
      </c>
      <c r="E1877" s="3">
        <v>0</v>
      </c>
      <c r="F1877" s="3">
        <v>25.32</v>
      </c>
      <c r="G1877" s="3">
        <v>25.84</v>
      </c>
      <c r="H1877" s="9">
        <v>0.35699999999999998</v>
      </c>
      <c r="I1877" s="9">
        <v>24.93</v>
      </c>
      <c r="J1877" s="9">
        <v>152.5</v>
      </c>
      <c r="K1877" s="3">
        <f t="shared" si="29"/>
        <v>95.932615861945806</v>
      </c>
    </row>
    <row r="1878" spans="1:11" x14ac:dyDescent="0.25">
      <c r="A1878" s="1">
        <v>45897</v>
      </c>
      <c r="B1878" s="5">
        <v>4.8611111111111112E-2</v>
      </c>
      <c r="C1878" s="3">
        <v>1877</v>
      </c>
      <c r="D1878" s="3">
        <v>28.85</v>
      </c>
      <c r="E1878" s="3">
        <v>0</v>
      </c>
      <c r="F1878" s="3">
        <v>25.39</v>
      </c>
      <c r="G1878" s="3">
        <v>25.93</v>
      </c>
      <c r="H1878" s="9">
        <v>0.23799999999999999</v>
      </c>
      <c r="I1878" s="9">
        <v>23.23</v>
      </c>
      <c r="J1878" s="9">
        <v>152.19999999999999</v>
      </c>
      <c r="K1878" s="3">
        <f t="shared" si="29"/>
        <v>95.785608651565127</v>
      </c>
    </row>
    <row r="1879" spans="1:11" x14ac:dyDescent="0.25">
      <c r="A1879" s="1">
        <v>45897</v>
      </c>
      <c r="B1879" s="5">
        <v>5.5555555555555552E-2</v>
      </c>
      <c r="C1879" s="3">
        <v>1878</v>
      </c>
      <c r="D1879" s="3">
        <v>28.86</v>
      </c>
      <c r="E1879" s="3">
        <v>0</v>
      </c>
      <c r="F1879" s="3">
        <v>25.24</v>
      </c>
      <c r="G1879" s="3">
        <v>25.72</v>
      </c>
      <c r="H1879" s="9">
        <v>0.318</v>
      </c>
      <c r="I1879" s="9">
        <v>24.98</v>
      </c>
      <c r="J1879" s="9">
        <v>151.69999999999999</v>
      </c>
      <c r="K1879" s="3">
        <f t="shared" si="29"/>
        <v>96.233291387456603</v>
      </c>
    </row>
    <row r="1880" spans="1:11" x14ac:dyDescent="0.25">
      <c r="A1880" s="1">
        <v>45897</v>
      </c>
      <c r="B1880" s="5">
        <v>6.25E-2</v>
      </c>
      <c r="C1880" s="3">
        <v>1879</v>
      </c>
      <c r="D1880" s="3">
        <v>28.89</v>
      </c>
      <c r="E1880" s="3">
        <v>0</v>
      </c>
      <c r="F1880" s="3">
        <v>25.11</v>
      </c>
      <c r="G1880" s="3">
        <v>25.6</v>
      </c>
      <c r="H1880" s="9" t="s">
        <v>26</v>
      </c>
      <c r="I1880" s="9">
        <v>25.03</v>
      </c>
      <c r="J1880" s="9">
        <v>150.6</v>
      </c>
      <c r="K1880" s="3">
        <f t="shared" si="29"/>
        <v>96.145994049564237</v>
      </c>
    </row>
    <row r="1881" spans="1:11" x14ac:dyDescent="0.25">
      <c r="A1881" s="1">
        <v>45897</v>
      </c>
      <c r="B1881" s="5">
        <v>6.9444444444444448E-2</v>
      </c>
      <c r="C1881" s="3">
        <v>1880</v>
      </c>
      <c r="D1881" s="3">
        <v>28.87</v>
      </c>
      <c r="E1881" s="3">
        <v>0</v>
      </c>
      <c r="F1881" s="3">
        <v>24.86</v>
      </c>
      <c r="G1881" s="3">
        <v>25.31</v>
      </c>
      <c r="H1881" s="9">
        <v>0.27800000000000002</v>
      </c>
      <c r="I1881" s="9">
        <v>24.44</v>
      </c>
      <c r="J1881" s="9">
        <v>150.6</v>
      </c>
      <c r="K1881" s="3">
        <f t="shared" si="29"/>
        <v>96.436421688031942</v>
      </c>
    </row>
    <row r="1882" spans="1:11" x14ac:dyDescent="0.25">
      <c r="A1882" s="1">
        <v>45897</v>
      </c>
      <c r="B1882" s="5">
        <v>7.6388888888888895E-2</v>
      </c>
      <c r="C1882" s="3">
        <v>1881</v>
      </c>
      <c r="D1882" s="3">
        <v>28.83</v>
      </c>
      <c r="E1882" s="3">
        <v>0</v>
      </c>
      <c r="F1882" s="3">
        <v>24.65</v>
      </c>
      <c r="G1882" s="3">
        <v>25.06</v>
      </c>
      <c r="H1882" s="9">
        <v>0.218</v>
      </c>
      <c r="I1882" s="9">
        <v>26.08</v>
      </c>
      <c r="J1882" s="9">
        <v>150.19999999999999</v>
      </c>
      <c r="K1882" s="3">
        <f t="shared" si="29"/>
        <v>96.733583317179352</v>
      </c>
    </row>
    <row r="1883" spans="1:11" x14ac:dyDescent="0.25">
      <c r="A1883" s="1">
        <v>45897</v>
      </c>
      <c r="B1883" s="5">
        <v>8.3333333333333329E-2</v>
      </c>
      <c r="C1883" s="3">
        <v>1882</v>
      </c>
      <c r="D1883" s="3">
        <v>28.76</v>
      </c>
      <c r="E1883" s="3">
        <v>0</v>
      </c>
      <c r="F1883" s="3">
        <v>24.5</v>
      </c>
      <c r="G1883" s="3">
        <v>24.96</v>
      </c>
      <c r="H1883" s="9">
        <v>0.27800000000000002</v>
      </c>
      <c r="I1883" s="9">
        <v>25.55</v>
      </c>
      <c r="J1883" s="9">
        <v>150.1</v>
      </c>
      <c r="K1883" s="3">
        <f t="shared" si="29"/>
        <v>96.331006847536258</v>
      </c>
    </row>
    <row r="1884" spans="1:11" x14ac:dyDescent="0.25">
      <c r="A1884" s="1">
        <v>45897</v>
      </c>
      <c r="B1884" s="5">
        <v>9.0277777777777776E-2</v>
      </c>
      <c r="C1884" s="3">
        <v>1883</v>
      </c>
      <c r="D1884" s="3">
        <v>28.66</v>
      </c>
      <c r="E1884" s="3">
        <v>0</v>
      </c>
      <c r="F1884" s="3">
        <v>24.63</v>
      </c>
      <c r="G1884" s="3">
        <v>25.13</v>
      </c>
      <c r="H1884" s="9">
        <v>0.378</v>
      </c>
      <c r="I1884" s="9">
        <v>25.9</v>
      </c>
      <c r="J1884" s="9">
        <v>149.4</v>
      </c>
      <c r="K1884" s="3">
        <f t="shared" si="29"/>
        <v>96.029289523846302</v>
      </c>
    </row>
    <row r="1885" spans="1:11" x14ac:dyDescent="0.25">
      <c r="A1885" s="1">
        <v>45897</v>
      </c>
      <c r="B1885" s="5">
        <v>9.7222222222222224E-2</v>
      </c>
      <c r="C1885" s="3">
        <v>1884</v>
      </c>
      <c r="D1885" s="3">
        <v>28.57</v>
      </c>
      <c r="E1885" s="3">
        <v>0</v>
      </c>
      <c r="F1885" s="3">
        <v>24.74</v>
      </c>
      <c r="G1885" s="3">
        <v>25.24</v>
      </c>
      <c r="H1885" s="9">
        <v>0.35799999999999998</v>
      </c>
      <c r="I1885" s="9">
        <v>25.9</v>
      </c>
      <c r="J1885" s="9">
        <v>149.4</v>
      </c>
      <c r="K1885" s="3">
        <f t="shared" si="29"/>
        <v>96.038457396028193</v>
      </c>
    </row>
    <row r="1886" spans="1:11" x14ac:dyDescent="0.25">
      <c r="A1886" s="1">
        <v>45897</v>
      </c>
      <c r="B1886" s="5">
        <v>0.10416666666666667</v>
      </c>
      <c r="C1886" s="3">
        <v>1885</v>
      </c>
      <c r="D1886" s="3">
        <v>28.54</v>
      </c>
      <c r="E1886" s="3">
        <v>0</v>
      </c>
      <c r="F1886" s="3">
        <v>24.55</v>
      </c>
      <c r="G1886" s="3">
        <v>25.06</v>
      </c>
      <c r="H1886" s="9">
        <v>0.33800000000000002</v>
      </c>
      <c r="I1886" s="9">
        <v>25.87</v>
      </c>
      <c r="J1886" s="9">
        <v>148.4</v>
      </c>
      <c r="K1886" s="3">
        <f t="shared" si="29"/>
        <v>95.944673089042752</v>
      </c>
    </row>
    <row r="1887" spans="1:11" x14ac:dyDescent="0.25">
      <c r="A1887" s="1">
        <v>45897</v>
      </c>
      <c r="B1887" s="5">
        <v>0.1111111111111111</v>
      </c>
      <c r="C1887" s="3">
        <v>1886</v>
      </c>
      <c r="D1887" s="3">
        <v>28.5</v>
      </c>
      <c r="E1887" s="3">
        <v>0</v>
      </c>
      <c r="F1887" s="3">
        <v>24.42</v>
      </c>
      <c r="G1887" s="3">
        <v>24.91</v>
      </c>
      <c r="H1887" s="9">
        <v>0.33800000000000002</v>
      </c>
      <c r="I1887" s="9">
        <v>25.8</v>
      </c>
      <c r="J1887" s="9">
        <v>148.5</v>
      </c>
      <c r="K1887" s="3">
        <f t="shared" si="29"/>
        <v>96.089830425786886</v>
      </c>
    </row>
    <row r="1888" spans="1:11" x14ac:dyDescent="0.25">
      <c r="A1888" s="1">
        <v>45897</v>
      </c>
      <c r="B1888" s="5">
        <v>0.11805555555555555</v>
      </c>
      <c r="C1888" s="3">
        <v>1887</v>
      </c>
      <c r="D1888" s="3">
        <v>28.45</v>
      </c>
      <c r="E1888" s="3">
        <v>0</v>
      </c>
      <c r="F1888" s="3">
        <v>24.32</v>
      </c>
      <c r="G1888" s="3">
        <v>24.79</v>
      </c>
      <c r="H1888" s="9">
        <v>0.35799999999999998</v>
      </c>
      <c r="I1888" s="9">
        <v>25.74</v>
      </c>
      <c r="J1888" s="9">
        <v>147.6</v>
      </c>
      <c r="K1888" s="3">
        <f t="shared" si="29"/>
        <v>96.238421266419778</v>
      </c>
    </row>
    <row r="1889" spans="1:11" x14ac:dyDescent="0.25">
      <c r="A1889" s="1">
        <v>45897</v>
      </c>
      <c r="B1889" s="5">
        <v>0.125</v>
      </c>
      <c r="C1889" s="3">
        <v>1888</v>
      </c>
      <c r="D1889" s="3">
        <v>28.36</v>
      </c>
      <c r="E1889" s="3">
        <v>0</v>
      </c>
      <c r="F1889" s="3">
        <v>23.87</v>
      </c>
      <c r="G1889" s="3">
        <v>24.34</v>
      </c>
      <c r="H1889" s="9">
        <v>0.25900000000000001</v>
      </c>
      <c r="I1889" s="9">
        <v>25.66</v>
      </c>
      <c r="J1889" s="9">
        <v>147.19999999999999</v>
      </c>
      <c r="K1889" s="3">
        <f t="shared" si="29"/>
        <v>96.201981311558811</v>
      </c>
    </row>
    <row r="1890" spans="1:11" x14ac:dyDescent="0.25">
      <c r="A1890" s="1">
        <v>45897</v>
      </c>
      <c r="B1890" s="5">
        <v>0.13194444444444445</v>
      </c>
      <c r="C1890" s="3">
        <v>1889</v>
      </c>
      <c r="D1890" s="3">
        <v>28.27</v>
      </c>
      <c r="E1890" s="3">
        <v>0</v>
      </c>
      <c r="F1890" s="3">
        <v>23.69</v>
      </c>
      <c r="G1890" s="3">
        <v>24.12</v>
      </c>
      <c r="H1890" s="9">
        <v>0.17899999999999999</v>
      </c>
      <c r="I1890" s="9">
        <v>25.54</v>
      </c>
      <c r="J1890" s="9">
        <v>147.30000000000001</v>
      </c>
      <c r="K1890" s="3">
        <f t="shared" si="29"/>
        <v>96.505963559788711</v>
      </c>
    </row>
    <row r="1891" spans="1:11" x14ac:dyDescent="0.25">
      <c r="A1891" s="1">
        <v>45897</v>
      </c>
      <c r="B1891" s="5">
        <v>0.1388888888888889</v>
      </c>
      <c r="C1891" s="3">
        <v>1890</v>
      </c>
      <c r="D1891" s="3">
        <v>28.13</v>
      </c>
      <c r="E1891" s="3">
        <v>0</v>
      </c>
      <c r="F1891" s="3">
        <v>23.4</v>
      </c>
      <c r="G1891" s="3">
        <v>23.81</v>
      </c>
      <c r="H1891" s="9" t="s">
        <v>26</v>
      </c>
      <c r="I1891" s="9">
        <v>25.44</v>
      </c>
      <c r="J1891" s="9">
        <v>146.9</v>
      </c>
      <c r="K1891" s="3">
        <f t="shared" si="29"/>
        <v>96.644579539818693</v>
      </c>
    </row>
    <row r="1892" spans="1:11" x14ac:dyDescent="0.25">
      <c r="A1892" s="1">
        <v>45897</v>
      </c>
      <c r="B1892" s="5">
        <v>0.14583333333333334</v>
      </c>
      <c r="C1892" s="3">
        <v>1891</v>
      </c>
      <c r="D1892" s="3">
        <v>28</v>
      </c>
      <c r="E1892" s="3">
        <v>0</v>
      </c>
      <c r="F1892" s="3">
        <v>23.52</v>
      </c>
      <c r="G1892" s="3">
        <v>24.02</v>
      </c>
      <c r="H1892" s="9">
        <v>0.378</v>
      </c>
      <c r="I1892" s="9">
        <v>25.32</v>
      </c>
      <c r="J1892" s="9">
        <v>146.6</v>
      </c>
      <c r="K1892" s="3">
        <f t="shared" si="29"/>
        <v>95.933742195909943</v>
      </c>
    </row>
    <row r="1893" spans="1:11" x14ac:dyDescent="0.25">
      <c r="A1893" s="1">
        <v>45897</v>
      </c>
      <c r="B1893" s="5">
        <v>0.15277777777777779</v>
      </c>
      <c r="C1893" s="3">
        <v>1892</v>
      </c>
      <c r="D1893" s="3">
        <v>27.89</v>
      </c>
      <c r="E1893" s="3">
        <v>0</v>
      </c>
      <c r="F1893" s="3">
        <v>23.51</v>
      </c>
      <c r="G1893" s="3">
        <v>24.01</v>
      </c>
      <c r="H1893" s="9">
        <v>0.31900000000000001</v>
      </c>
      <c r="I1893" s="9">
        <v>25.22</v>
      </c>
      <c r="J1893" s="9">
        <v>146.1</v>
      </c>
      <c r="K1893" s="3">
        <f t="shared" si="29"/>
        <v>95.932855562344116</v>
      </c>
    </row>
    <row r="1894" spans="1:11" x14ac:dyDescent="0.25">
      <c r="A1894" s="1">
        <v>45897</v>
      </c>
      <c r="B1894" s="5">
        <v>0.15972222222222221</v>
      </c>
      <c r="C1894" s="3">
        <v>1893</v>
      </c>
      <c r="D1894" s="3">
        <v>27.8</v>
      </c>
      <c r="E1894" s="3">
        <v>0</v>
      </c>
      <c r="F1894" s="3">
        <v>23.67</v>
      </c>
      <c r="G1894" s="3">
        <v>24.21</v>
      </c>
      <c r="H1894" s="9">
        <v>0.378</v>
      </c>
      <c r="I1894" s="9">
        <v>24.75</v>
      </c>
      <c r="J1894" s="9">
        <v>145.9</v>
      </c>
      <c r="K1894" s="3">
        <f t="shared" si="29"/>
        <v>95.629870573137595</v>
      </c>
    </row>
    <row r="1895" spans="1:11" x14ac:dyDescent="0.25">
      <c r="A1895" s="1">
        <v>45897</v>
      </c>
      <c r="B1895" s="5">
        <v>0.16666666666666666</v>
      </c>
      <c r="C1895" s="3">
        <v>1894</v>
      </c>
      <c r="D1895" s="3">
        <v>27.74</v>
      </c>
      <c r="E1895" s="3">
        <v>0</v>
      </c>
      <c r="F1895" s="3">
        <v>23.69</v>
      </c>
      <c r="G1895" s="3">
        <v>24.19</v>
      </c>
      <c r="H1895" s="9">
        <v>0.33900000000000002</v>
      </c>
      <c r="I1895" s="9">
        <v>22.17</v>
      </c>
      <c r="J1895" s="9">
        <v>145.30000000000001</v>
      </c>
      <c r="K1895" s="3">
        <f t="shared" si="29"/>
        <v>95.94874276201223</v>
      </c>
    </row>
    <row r="1896" spans="1:11" x14ac:dyDescent="0.25">
      <c r="A1896" s="1">
        <v>45897</v>
      </c>
      <c r="B1896" s="5">
        <v>0.1736111111111111</v>
      </c>
      <c r="C1896" s="3">
        <v>1895</v>
      </c>
      <c r="D1896" s="3">
        <v>27.7</v>
      </c>
      <c r="E1896" s="3">
        <v>0</v>
      </c>
      <c r="F1896" s="3">
        <v>23.66</v>
      </c>
      <c r="G1896" s="3">
        <v>24.17</v>
      </c>
      <c r="H1896" s="9">
        <v>0.23899999999999999</v>
      </c>
      <c r="I1896" s="9">
        <v>23.28</v>
      </c>
      <c r="J1896" s="9">
        <v>144.69999999999999</v>
      </c>
      <c r="K1896" s="3">
        <f t="shared" si="29"/>
        <v>95.866712324276321</v>
      </c>
    </row>
    <row r="1897" spans="1:11" x14ac:dyDescent="0.25">
      <c r="A1897" s="1">
        <v>45897</v>
      </c>
      <c r="B1897" s="5">
        <v>0.18055555555555555</v>
      </c>
      <c r="C1897" s="3">
        <v>1896</v>
      </c>
      <c r="D1897" s="3">
        <v>27.66</v>
      </c>
      <c r="E1897" s="3">
        <v>0</v>
      </c>
      <c r="F1897" s="3">
        <v>23.69</v>
      </c>
      <c r="G1897" s="3">
        <v>24.21</v>
      </c>
      <c r="H1897" s="9">
        <v>0.33900000000000002</v>
      </c>
      <c r="I1897" s="9">
        <v>23.66</v>
      </c>
      <c r="J1897" s="9">
        <v>144.4</v>
      </c>
      <c r="K1897" s="3">
        <f t="shared" si="29"/>
        <v>95.790123358945053</v>
      </c>
    </row>
    <row r="1898" spans="1:11" x14ac:dyDescent="0.25">
      <c r="A1898" s="1">
        <v>45897</v>
      </c>
      <c r="B1898" s="5">
        <v>0.1875</v>
      </c>
      <c r="C1898" s="3">
        <v>1897</v>
      </c>
      <c r="D1898" s="3">
        <v>27.64</v>
      </c>
      <c r="E1898" s="3">
        <v>0</v>
      </c>
      <c r="F1898" s="3">
        <v>23.67</v>
      </c>
      <c r="G1898" s="3">
        <v>24.2</v>
      </c>
      <c r="H1898" s="9">
        <v>0.27900000000000003</v>
      </c>
      <c r="I1898" s="9">
        <v>23.83</v>
      </c>
      <c r="J1898" s="9">
        <v>144.1</v>
      </c>
      <c r="K1898" s="3">
        <f t="shared" si="29"/>
        <v>95.70905169828454</v>
      </c>
    </row>
    <row r="1899" spans="1:11" x14ac:dyDescent="0.25">
      <c r="A1899" s="1">
        <v>45897</v>
      </c>
      <c r="B1899" s="5">
        <v>0.19444444444444445</v>
      </c>
      <c r="C1899" s="3">
        <v>1898</v>
      </c>
      <c r="D1899" s="3">
        <v>27.62</v>
      </c>
      <c r="E1899" s="3">
        <v>0</v>
      </c>
      <c r="F1899" s="3">
        <v>23.63</v>
      </c>
      <c r="G1899" s="3">
        <v>24.16</v>
      </c>
      <c r="H1899" s="9">
        <v>0.35899999999999999</v>
      </c>
      <c r="I1899" s="9">
        <v>23.31</v>
      </c>
      <c r="J1899" s="9">
        <v>143.9</v>
      </c>
      <c r="K1899" s="3">
        <f t="shared" si="29"/>
        <v>95.705326873082953</v>
      </c>
    </row>
    <row r="1900" spans="1:11" x14ac:dyDescent="0.25">
      <c r="A1900" s="1">
        <v>45897</v>
      </c>
      <c r="B1900" s="5">
        <v>0.2013888888888889</v>
      </c>
      <c r="C1900" s="3">
        <v>1899</v>
      </c>
      <c r="D1900" s="3">
        <v>27.59</v>
      </c>
      <c r="E1900" s="3">
        <v>0</v>
      </c>
      <c r="F1900" s="3">
        <v>23.57</v>
      </c>
      <c r="G1900" s="3">
        <v>24.1</v>
      </c>
      <c r="H1900" s="9">
        <v>0.25900000000000001</v>
      </c>
      <c r="I1900" s="9">
        <v>24.9</v>
      </c>
      <c r="J1900" s="9">
        <v>143.19999999999999</v>
      </c>
      <c r="K1900" s="3">
        <f t="shared" si="29"/>
        <v>95.699724716122361</v>
      </c>
    </row>
    <row r="1901" spans="1:11" x14ac:dyDescent="0.25">
      <c r="A1901" s="1">
        <v>45897</v>
      </c>
      <c r="B1901" s="5">
        <v>0.20833333333333334</v>
      </c>
      <c r="C1901" s="3">
        <v>1900</v>
      </c>
      <c r="D1901" s="3">
        <v>27.57</v>
      </c>
      <c r="E1901" s="3">
        <v>6.9000000000000006E-2</v>
      </c>
      <c r="F1901" s="3">
        <v>23.56</v>
      </c>
      <c r="G1901" s="3">
        <v>24.12</v>
      </c>
      <c r="H1901" s="9">
        <v>0.33900000000000002</v>
      </c>
      <c r="I1901" s="9">
        <v>24.9</v>
      </c>
      <c r="J1901" s="9">
        <v>142.80000000000001</v>
      </c>
      <c r="K1901" s="3">
        <f t="shared" si="29"/>
        <v>95.460881471630771</v>
      </c>
    </row>
    <row r="1902" spans="1:11" x14ac:dyDescent="0.25">
      <c r="A1902" s="1">
        <v>45897</v>
      </c>
      <c r="B1902" s="5">
        <v>0.21527777777777779</v>
      </c>
      <c r="C1902" s="3">
        <v>1901</v>
      </c>
      <c r="D1902" s="3">
        <v>27.54</v>
      </c>
      <c r="E1902" s="3">
        <v>0.94499999999999995</v>
      </c>
      <c r="F1902" s="3">
        <v>23.54</v>
      </c>
      <c r="G1902" s="3">
        <v>24.07</v>
      </c>
      <c r="H1902" s="9">
        <v>0.26</v>
      </c>
      <c r="I1902" s="9">
        <v>24.85</v>
      </c>
      <c r="J1902" s="9">
        <v>142.5</v>
      </c>
      <c r="K1902" s="3">
        <f t="shared" si="29"/>
        <v>95.69691690314977</v>
      </c>
    </row>
    <row r="1903" spans="1:11" x14ac:dyDescent="0.25">
      <c r="A1903" s="1">
        <v>45897</v>
      </c>
      <c r="B1903" s="5">
        <v>0.22222222222222221</v>
      </c>
      <c r="C1903" s="3">
        <v>1902</v>
      </c>
      <c r="D1903" s="3">
        <v>27.5</v>
      </c>
      <c r="E1903" s="3">
        <v>3.13</v>
      </c>
      <c r="F1903" s="3">
        <v>23.3</v>
      </c>
      <c r="G1903" s="3">
        <v>23.8</v>
      </c>
      <c r="H1903" s="9">
        <v>0.35899999999999999</v>
      </c>
      <c r="I1903" s="9">
        <v>24.8</v>
      </c>
      <c r="J1903" s="9">
        <v>142.4</v>
      </c>
      <c r="K1903" s="3">
        <f t="shared" si="29"/>
        <v>95.914126221503992</v>
      </c>
    </row>
    <row r="1904" spans="1:11" x14ac:dyDescent="0.25">
      <c r="A1904" s="1">
        <v>45897</v>
      </c>
      <c r="B1904" s="5">
        <v>0.22916666666666666</v>
      </c>
      <c r="C1904" s="3">
        <v>1903</v>
      </c>
      <c r="D1904" s="3">
        <v>27.45</v>
      </c>
      <c r="E1904" s="3">
        <v>11.2</v>
      </c>
      <c r="F1904" s="3">
        <v>23.12</v>
      </c>
      <c r="G1904" s="3">
        <v>23.66</v>
      </c>
      <c r="H1904" s="9">
        <v>0.33900000000000002</v>
      </c>
      <c r="I1904" s="9">
        <v>24.73</v>
      </c>
      <c r="J1904" s="9">
        <v>141.5</v>
      </c>
      <c r="K1904" s="3">
        <f t="shared" si="29"/>
        <v>95.577005090915151</v>
      </c>
    </row>
    <row r="1905" spans="1:11" x14ac:dyDescent="0.25">
      <c r="A1905" s="1">
        <v>45897</v>
      </c>
      <c r="B1905" s="5">
        <v>0.2361111111111111</v>
      </c>
      <c r="C1905" s="3">
        <v>1904</v>
      </c>
      <c r="D1905" s="3">
        <v>27.4</v>
      </c>
      <c r="E1905" s="3">
        <v>10.98</v>
      </c>
      <c r="F1905" s="3">
        <v>23.35</v>
      </c>
      <c r="G1905" s="3">
        <v>23.98</v>
      </c>
      <c r="H1905" s="9">
        <v>0.35899999999999999</v>
      </c>
      <c r="I1905" s="9">
        <v>24.7</v>
      </c>
      <c r="J1905" s="9">
        <v>141.5</v>
      </c>
      <c r="K1905" s="3">
        <f t="shared" si="29"/>
        <v>94.884706021425401</v>
      </c>
    </row>
    <row r="1906" spans="1:11" x14ac:dyDescent="0.25">
      <c r="A1906" s="1">
        <v>45897</v>
      </c>
      <c r="B1906" s="5">
        <v>0.24305555555555555</v>
      </c>
      <c r="C1906" s="3">
        <v>1905</v>
      </c>
      <c r="D1906" s="3">
        <v>27.41</v>
      </c>
      <c r="E1906" s="3">
        <v>14.51</v>
      </c>
      <c r="F1906" s="3">
        <v>23.55</v>
      </c>
      <c r="G1906" s="3">
        <v>24.14</v>
      </c>
      <c r="H1906" s="9">
        <v>0.13</v>
      </c>
      <c r="I1906" s="9">
        <v>23.27</v>
      </c>
      <c r="J1906" s="9">
        <v>154.4</v>
      </c>
      <c r="K1906" s="3">
        <f t="shared" si="29"/>
        <v>95.222521367068651</v>
      </c>
    </row>
    <row r="1907" spans="1:11" x14ac:dyDescent="0.25">
      <c r="A1907" s="1">
        <v>45897</v>
      </c>
      <c r="B1907" s="5">
        <v>0.25</v>
      </c>
      <c r="C1907" s="3">
        <v>1906</v>
      </c>
      <c r="D1907" s="3">
        <v>27.45</v>
      </c>
      <c r="E1907" s="3">
        <v>18.670000000000002</v>
      </c>
      <c r="F1907" s="3">
        <v>23.75</v>
      </c>
      <c r="G1907" s="3">
        <v>24.3</v>
      </c>
      <c r="H1907" s="9">
        <v>0.28599999999999998</v>
      </c>
      <c r="I1907" s="9">
        <v>24.74</v>
      </c>
      <c r="J1907" s="9">
        <v>159</v>
      </c>
      <c r="K1907" s="3">
        <f t="shared" si="29"/>
        <v>95.558450124363077</v>
      </c>
    </row>
    <row r="1908" spans="1:11" x14ac:dyDescent="0.25">
      <c r="A1908" s="1">
        <v>45897</v>
      </c>
      <c r="B1908" s="5">
        <v>0.25694444444444442</v>
      </c>
      <c r="C1908" s="3">
        <v>1907</v>
      </c>
      <c r="D1908" s="3">
        <v>27.5</v>
      </c>
      <c r="E1908" s="3">
        <v>32.81</v>
      </c>
      <c r="F1908" s="3">
        <v>23.8</v>
      </c>
      <c r="G1908" s="3">
        <v>24.32</v>
      </c>
      <c r="H1908" s="9">
        <v>0.30199999999999999</v>
      </c>
      <c r="I1908" s="9">
        <v>24.94</v>
      </c>
      <c r="J1908" s="9">
        <v>154.19999999999999</v>
      </c>
      <c r="K1908" s="3">
        <f t="shared" si="29"/>
        <v>95.800129365275623</v>
      </c>
    </row>
    <row r="1909" spans="1:11" x14ac:dyDescent="0.25">
      <c r="A1909" s="1">
        <v>45897</v>
      </c>
      <c r="B1909" s="5">
        <v>0.2638888888888889</v>
      </c>
      <c r="C1909" s="3">
        <v>1908</v>
      </c>
      <c r="D1909" s="3">
        <v>27.59</v>
      </c>
      <c r="E1909" s="3">
        <v>77.25</v>
      </c>
      <c r="F1909" s="3">
        <v>24.43</v>
      </c>
      <c r="G1909" s="3">
        <v>25.13</v>
      </c>
      <c r="H1909" s="9">
        <v>0.28100000000000003</v>
      </c>
      <c r="I1909" s="9">
        <v>25.11</v>
      </c>
      <c r="J1909" s="9">
        <v>152.19999999999999</v>
      </c>
      <c r="K1909" s="3">
        <f t="shared" si="29"/>
        <v>94.462242969798609</v>
      </c>
    </row>
    <row r="1910" spans="1:11" x14ac:dyDescent="0.25">
      <c r="A1910" s="1">
        <v>45897</v>
      </c>
      <c r="B1910" s="5">
        <v>0.27083333333333331</v>
      </c>
      <c r="C1910" s="3">
        <v>1909</v>
      </c>
      <c r="D1910" s="3">
        <v>27.78</v>
      </c>
      <c r="E1910" s="3">
        <v>43.83</v>
      </c>
      <c r="F1910" s="3">
        <v>25.03</v>
      </c>
      <c r="G1910" s="3">
        <v>25.89</v>
      </c>
      <c r="H1910" s="9">
        <v>0.28100000000000003</v>
      </c>
      <c r="I1910" s="9">
        <v>24.9</v>
      </c>
      <c r="J1910" s="9">
        <v>150.1</v>
      </c>
      <c r="K1910" s="3">
        <f t="shared" si="29"/>
        <v>93.323807710701388</v>
      </c>
    </row>
    <row r="1911" spans="1:11" x14ac:dyDescent="0.25">
      <c r="A1911" s="1">
        <v>45897</v>
      </c>
      <c r="B1911" s="5">
        <v>0.27777777777777779</v>
      </c>
      <c r="C1911" s="3">
        <v>1910</v>
      </c>
      <c r="D1911" s="3">
        <v>27.97</v>
      </c>
      <c r="E1911" s="3">
        <v>47.03</v>
      </c>
      <c r="F1911" s="3">
        <v>25.14</v>
      </c>
      <c r="G1911" s="3">
        <v>25.87</v>
      </c>
      <c r="H1911" s="9">
        <v>0.36099999999999999</v>
      </c>
      <c r="I1911" s="9">
        <v>25.46</v>
      </c>
      <c r="J1911" s="9">
        <v>149.19999999999999</v>
      </c>
      <c r="K1911" s="3">
        <f t="shared" si="29"/>
        <v>94.316514165472014</v>
      </c>
    </row>
    <row r="1912" spans="1:11" x14ac:dyDescent="0.25">
      <c r="A1912" s="1">
        <v>45897</v>
      </c>
      <c r="B1912" s="5">
        <v>0.28472222222222221</v>
      </c>
      <c r="C1912" s="3">
        <v>1911</v>
      </c>
      <c r="D1912" s="3">
        <v>28.19</v>
      </c>
      <c r="E1912" s="3">
        <v>57.59</v>
      </c>
      <c r="F1912" s="3">
        <v>25.6</v>
      </c>
      <c r="G1912" s="3">
        <v>26.34</v>
      </c>
      <c r="H1912" s="9">
        <v>0.32100000000000001</v>
      </c>
      <c r="I1912" s="9">
        <v>25.53</v>
      </c>
      <c r="J1912" s="9">
        <v>148</v>
      </c>
      <c r="K1912" s="3">
        <f t="shared" si="29"/>
        <v>94.294844141130099</v>
      </c>
    </row>
    <row r="1913" spans="1:11" x14ac:dyDescent="0.25">
      <c r="A1913" s="1">
        <v>45897</v>
      </c>
      <c r="B1913" s="5">
        <v>0.29166666666666669</v>
      </c>
      <c r="C1913" s="3">
        <v>1912</v>
      </c>
      <c r="D1913" s="3">
        <v>28.44</v>
      </c>
      <c r="E1913" s="3">
        <v>64.61</v>
      </c>
      <c r="F1913" s="3">
        <v>26.15</v>
      </c>
      <c r="G1913" s="3">
        <v>26.95</v>
      </c>
      <c r="H1913" s="9">
        <v>0.26100000000000001</v>
      </c>
      <c r="I1913" s="9">
        <v>25.65</v>
      </c>
      <c r="J1913" s="9">
        <v>147.30000000000001</v>
      </c>
      <c r="K1913" s="3">
        <f t="shared" si="29"/>
        <v>93.914482573432238</v>
      </c>
    </row>
    <row r="1914" spans="1:11" x14ac:dyDescent="0.25">
      <c r="A1914" s="1">
        <v>45897</v>
      </c>
      <c r="B1914" s="5">
        <v>0.2986111111111111</v>
      </c>
      <c r="C1914" s="3">
        <v>1913</v>
      </c>
      <c r="D1914" s="3">
        <v>28.72</v>
      </c>
      <c r="E1914" s="3">
        <v>69.13</v>
      </c>
      <c r="F1914" s="3">
        <v>26.69</v>
      </c>
      <c r="G1914" s="3">
        <v>27.44</v>
      </c>
      <c r="H1914" s="9">
        <v>0.32200000000000001</v>
      </c>
      <c r="I1914" s="9">
        <v>25.78</v>
      </c>
      <c r="J1914" s="9">
        <v>150.5</v>
      </c>
      <c r="K1914" s="3">
        <f t="shared" si="29"/>
        <v>94.344370818850251</v>
      </c>
    </row>
    <row r="1915" spans="1:11" x14ac:dyDescent="0.25">
      <c r="A1915" s="1">
        <v>45897</v>
      </c>
      <c r="B1915" s="5">
        <v>0.30555555555555558</v>
      </c>
      <c r="C1915" s="3">
        <v>1914</v>
      </c>
      <c r="D1915" s="3">
        <v>29.02</v>
      </c>
      <c r="E1915" s="3">
        <v>104.6</v>
      </c>
      <c r="F1915" s="3">
        <v>27.31</v>
      </c>
      <c r="G1915" s="3">
        <v>28.09</v>
      </c>
      <c r="H1915" s="9">
        <v>0.26200000000000001</v>
      </c>
      <c r="I1915" s="9">
        <v>25.8</v>
      </c>
      <c r="J1915" s="9">
        <v>175</v>
      </c>
      <c r="K1915" s="3">
        <f t="shared" si="29"/>
        <v>94.195319209240751</v>
      </c>
    </row>
    <row r="1916" spans="1:11" x14ac:dyDescent="0.25">
      <c r="A1916" s="1">
        <v>45897</v>
      </c>
      <c r="B1916" s="5">
        <v>0.3125</v>
      </c>
      <c r="C1916" s="3">
        <v>1915</v>
      </c>
      <c r="D1916" s="3">
        <v>29.5</v>
      </c>
      <c r="E1916" s="3">
        <v>195.3</v>
      </c>
      <c r="F1916" s="3">
        <v>28.03</v>
      </c>
      <c r="G1916" s="3">
        <v>28.68</v>
      </c>
      <c r="H1916" s="9">
        <v>0.34100000000000003</v>
      </c>
      <c r="I1916" s="9">
        <v>25.85</v>
      </c>
      <c r="J1916" s="9">
        <v>176.4</v>
      </c>
      <c r="K1916" s="3">
        <f t="shared" si="29"/>
        <v>95.2047803152211</v>
      </c>
    </row>
    <row r="1917" spans="1:11" x14ac:dyDescent="0.25">
      <c r="A1917" s="1">
        <v>45897</v>
      </c>
      <c r="B1917" s="5">
        <v>0.31944444444444442</v>
      </c>
      <c r="C1917" s="3">
        <v>1916</v>
      </c>
      <c r="D1917" s="3">
        <v>30.32</v>
      </c>
      <c r="E1917" s="3">
        <v>230</v>
      </c>
      <c r="F1917" s="3">
        <v>28.74</v>
      </c>
      <c r="G1917" s="3">
        <v>29.32</v>
      </c>
      <c r="H1917" s="9">
        <v>0.161</v>
      </c>
      <c r="I1917" s="9">
        <v>26.25</v>
      </c>
      <c r="J1917" s="9">
        <v>176</v>
      </c>
      <c r="K1917" s="3">
        <f t="shared" si="29"/>
        <v>95.766339929603404</v>
      </c>
    </row>
    <row r="1918" spans="1:11" x14ac:dyDescent="0.25">
      <c r="A1918" s="1">
        <v>45897</v>
      </c>
      <c r="B1918" s="5">
        <v>0.3263888888888889</v>
      </c>
      <c r="C1918" s="3">
        <v>1917</v>
      </c>
      <c r="D1918" s="3">
        <v>31.33</v>
      </c>
      <c r="E1918" s="3">
        <v>233.9</v>
      </c>
      <c r="F1918" s="3">
        <v>29.2</v>
      </c>
      <c r="G1918" s="3">
        <v>29.66</v>
      </c>
      <c r="H1918" s="9">
        <v>0.20100000000000001</v>
      </c>
      <c r="I1918" s="9">
        <v>27.05</v>
      </c>
      <c r="J1918" s="9">
        <v>175.1</v>
      </c>
      <c r="K1918" s="3">
        <f t="shared" si="29"/>
        <v>96.655420839496671</v>
      </c>
    </row>
    <row r="1919" spans="1:11" x14ac:dyDescent="0.25">
      <c r="A1919" s="1">
        <v>45897</v>
      </c>
      <c r="B1919" s="5">
        <v>0.33333333333333331</v>
      </c>
      <c r="C1919" s="3">
        <v>1918</v>
      </c>
      <c r="D1919" s="3">
        <v>32.24</v>
      </c>
      <c r="E1919" s="3">
        <v>313.60000000000002</v>
      </c>
      <c r="F1919" s="3">
        <v>29.74</v>
      </c>
      <c r="G1919" s="3">
        <v>30.16</v>
      </c>
      <c r="H1919" s="9">
        <v>0.24</v>
      </c>
      <c r="I1919" s="9">
        <v>27.53</v>
      </c>
      <c r="J1919" s="9">
        <v>174.2</v>
      </c>
      <c r="K1919" s="3">
        <f t="shared" si="29"/>
        <v>96.971541343188392</v>
      </c>
    </row>
    <row r="1920" spans="1:11" x14ac:dyDescent="0.25">
      <c r="A1920" s="1">
        <v>45897</v>
      </c>
      <c r="B1920" s="5">
        <v>0.34027777777777779</v>
      </c>
      <c r="C1920" s="3">
        <v>1919</v>
      </c>
      <c r="D1920" s="3">
        <v>32.94</v>
      </c>
      <c r="E1920" s="3">
        <v>101.4</v>
      </c>
      <c r="F1920" s="3">
        <v>29.1</v>
      </c>
      <c r="G1920" s="3">
        <v>29.33</v>
      </c>
      <c r="H1920" s="9">
        <v>0.2</v>
      </c>
      <c r="I1920" s="9">
        <v>27.75</v>
      </c>
      <c r="J1920" s="9">
        <v>175.3</v>
      </c>
      <c r="K1920" s="3">
        <f t="shared" si="29"/>
        <v>98.309942141427271</v>
      </c>
    </row>
    <row r="1921" spans="1:11" x14ac:dyDescent="0.25">
      <c r="A1921" s="1">
        <v>45897</v>
      </c>
      <c r="B1921" s="5">
        <v>0.34722222222222221</v>
      </c>
      <c r="C1921" s="3">
        <v>1920</v>
      </c>
      <c r="D1921" s="3">
        <v>33.340000000000003</v>
      </c>
      <c r="E1921" s="3">
        <v>396.2</v>
      </c>
      <c r="F1921" s="3">
        <v>29.71</v>
      </c>
      <c r="G1921" s="3">
        <v>30.14</v>
      </c>
      <c r="H1921" s="9">
        <v>0.25900000000000001</v>
      </c>
      <c r="I1921" s="9">
        <v>27.86</v>
      </c>
      <c r="J1921" s="9">
        <v>175.7</v>
      </c>
      <c r="K1921" s="3">
        <f t="shared" si="29"/>
        <v>96.898921288874092</v>
      </c>
    </row>
    <row r="1922" spans="1:11" x14ac:dyDescent="0.25">
      <c r="A1922" s="1">
        <v>45897</v>
      </c>
      <c r="B1922" s="5">
        <v>0.35416666666666669</v>
      </c>
      <c r="C1922" s="3">
        <v>1921</v>
      </c>
      <c r="D1922" s="3">
        <v>34.07</v>
      </c>
      <c r="E1922" s="3">
        <v>514.20000000000005</v>
      </c>
      <c r="F1922" s="3">
        <v>31.31</v>
      </c>
      <c r="G1922" s="3">
        <v>31.59</v>
      </c>
      <c r="H1922" s="9">
        <v>0.23899999999999999</v>
      </c>
      <c r="I1922" s="9">
        <v>28.64</v>
      </c>
      <c r="J1922" s="9">
        <v>174.1</v>
      </c>
      <c r="K1922" s="3">
        <f t="shared" si="29"/>
        <v>98.026033636488833</v>
      </c>
    </row>
    <row r="1923" spans="1:11" x14ac:dyDescent="0.25">
      <c r="A1923" s="1">
        <v>45897</v>
      </c>
      <c r="B1923" s="5">
        <v>0.3611111111111111</v>
      </c>
      <c r="C1923" s="3">
        <v>1922</v>
      </c>
      <c r="D1923" s="3">
        <v>35.06</v>
      </c>
      <c r="E1923" s="3">
        <v>389.9</v>
      </c>
      <c r="F1923" s="3">
        <v>32</v>
      </c>
      <c r="G1923" s="3">
        <v>31.93</v>
      </c>
      <c r="H1923" s="9">
        <v>0.27800000000000002</v>
      </c>
      <c r="I1923" s="9">
        <v>29.49</v>
      </c>
      <c r="J1923" s="9">
        <v>173.3</v>
      </c>
      <c r="K1923" s="3">
        <f t="shared" si="29"/>
        <v>100.49400009082284</v>
      </c>
    </row>
    <row r="1924" spans="1:11" x14ac:dyDescent="0.25">
      <c r="A1924" s="1">
        <v>45897</v>
      </c>
      <c r="B1924" s="5">
        <v>0.36805555555555558</v>
      </c>
      <c r="C1924" s="3">
        <v>1923</v>
      </c>
      <c r="D1924" s="3">
        <v>35.53</v>
      </c>
      <c r="E1924" s="3">
        <v>190.7</v>
      </c>
      <c r="F1924" s="3">
        <v>30.21</v>
      </c>
      <c r="G1924" s="3">
        <v>30.27</v>
      </c>
      <c r="H1924" s="9" t="s">
        <v>26</v>
      </c>
      <c r="I1924" s="9">
        <v>29.59</v>
      </c>
      <c r="J1924" s="9">
        <v>174.4</v>
      </c>
      <c r="K1924" s="3">
        <f t="shared" si="29"/>
        <v>99.56516402113219</v>
      </c>
    </row>
    <row r="1925" spans="1:11" x14ac:dyDescent="0.25">
      <c r="A1925" s="1">
        <v>45897</v>
      </c>
      <c r="B1925" s="5">
        <v>0.375</v>
      </c>
      <c r="C1925" s="3">
        <v>1924</v>
      </c>
      <c r="D1925" s="3">
        <v>35.35</v>
      </c>
      <c r="E1925" s="3">
        <v>129</v>
      </c>
      <c r="F1925" s="3">
        <v>29.11</v>
      </c>
      <c r="G1925" s="3">
        <v>29.51</v>
      </c>
      <c r="H1925" s="9">
        <v>0.23799999999999999</v>
      </c>
      <c r="I1925" s="9">
        <v>29.04</v>
      </c>
      <c r="J1925" s="9">
        <v>176.3</v>
      </c>
      <c r="K1925" s="3">
        <f t="shared" si="29"/>
        <v>97.080227373467636</v>
      </c>
    </row>
    <row r="1926" spans="1:11" x14ac:dyDescent="0.25">
      <c r="A1926" s="1">
        <v>45897</v>
      </c>
      <c r="B1926" s="5">
        <v>0.38194444444444442</v>
      </c>
      <c r="C1926" s="3">
        <v>1925</v>
      </c>
      <c r="D1926" s="3">
        <v>35.31</v>
      </c>
      <c r="E1926" s="3">
        <v>425.6</v>
      </c>
      <c r="F1926" s="3">
        <v>31.16</v>
      </c>
      <c r="G1926" s="3">
        <v>31.68</v>
      </c>
      <c r="H1926" s="9">
        <v>8.6999999999999994E-2</v>
      </c>
      <c r="I1926" s="9">
        <v>22.73</v>
      </c>
      <c r="J1926" s="9">
        <v>222.4</v>
      </c>
      <c r="K1926" s="3">
        <f t="shared" si="29"/>
        <v>96.356966889445559</v>
      </c>
    </row>
    <row r="1927" spans="1:11" x14ac:dyDescent="0.25">
      <c r="A1927" s="1">
        <v>45897</v>
      </c>
      <c r="B1927" s="5">
        <v>0.3888888888888889</v>
      </c>
      <c r="C1927" s="3">
        <v>1926</v>
      </c>
      <c r="D1927" s="3">
        <v>35.950000000000003</v>
      </c>
      <c r="E1927" s="3">
        <v>513.9</v>
      </c>
      <c r="F1927" s="3">
        <v>32.9</v>
      </c>
      <c r="G1927" s="3">
        <v>32.96</v>
      </c>
      <c r="H1927" s="9">
        <v>8.1000000000000003E-2</v>
      </c>
      <c r="I1927" s="9">
        <v>28.74</v>
      </c>
      <c r="J1927" s="9">
        <v>216.7</v>
      </c>
      <c r="K1927" s="3">
        <f t="shared" ref="K1927:K1990" si="30">100*((0.6108*EXP(17.27*F1927/(F1927+237.3)) - 0.066*(G1927-F1927)) / (0.6108*EXP(17.27*G1927/(G1927+237.3))))</f>
        <v>99.584939994686437</v>
      </c>
    </row>
    <row r="1928" spans="1:11" x14ac:dyDescent="0.25">
      <c r="A1928" s="1">
        <v>45897</v>
      </c>
      <c r="B1928" s="5">
        <v>0.39583333333333331</v>
      </c>
      <c r="C1928" s="3">
        <v>1927</v>
      </c>
      <c r="D1928" s="3">
        <v>36.869999999999997</v>
      </c>
      <c r="E1928" s="3">
        <v>506</v>
      </c>
      <c r="F1928" s="3">
        <v>33.4</v>
      </c>
      <c r="G1928" s="3">
        <v>33.32</v>
      </c>
      <c r="H1928" s="9">
        <v>9.7000000000000003E-2</v>
      </c>
      <c r="I1928" s="9">
        <v>31.67</v>
      </c>
      <c r="J1928" s="9">
        <v>206.3</v>
      </c>
      <c r="K1928" s="3">
        <f t="shared" si="30"/>
        <v>100.55164502125761</v>
      </c>
    </row>
    <row r="1929" spans="1:11" x14ac:dyDescent="0.25">
      <c r="A1929" s="1">
        <v>45897</v>
      </c>
      <c r="B1929" s="5">
        <v>0.40277777777777779</v>
      </c>
      <c r="C1929" s="3">
        <v>1928</v>
      </c>
      <c r="D1929" s="3">
        <v>37.68</v>
      </c>
      <c r="E1929" s="3">
        <v>438.3</v>
      </c>
      <c r="F1929" s="3">
        <v>33.31</v>
      </c>
      <c r="G1929" s="3">
        <v>33.090000000000003</v>
      </c>
      <c r="H1929" s="9" t="s">
        <v>26</v>
      </c>
      <c r="I1929" s="9">
        <v>30.77</v>
      </c>
      <c r="J1929" s="9">
        <v>202.1</v>
      </c>
      <c r="K1929" s="3">
        <f t="shared" si="30"/>
        <v>101.52702092969386</v>
      </c>
    </row>
    <row r="1930" spans="1:11" x14ac:dyDescent="0.25">
      <c r="A1930" s="1">
        <v>45897</v>
      </c>
      <c r="B1930" s="5">
        <v>0.40972222222222221</v>
      </c>
      <c r="C1930" s="3">
        <v>1929</v>
      </c>
      <c r="D1930" s="3">
        <v>37.78</v>
      </c>
      <c r="E1930" s="3">
        <v>222.3</v>
      </c>
      <c r="F1930" s="3">
        <v>30.64</v>
      </c>
      <c r="G1930" s="3">
        <v>30.71</v>
      </c>
      <c r="H1930" s="9">
        <v>0.155</v>
      </c>
      <c r="I1930" s="9">
        <v>32.53</v>
      </c>
      <c r="J1930" s="9">
        <v>200.6</v>
      </c>
      <c r="K1930" s="3">
        <f t="shared" si="30"/>
        <v>99.496762983571244</v>
      </c>
    </row>
    <row r="1931" spans="1:11" x14ac:dyDescent="0.25">
      <c r="A1931" s="1">
        <v>45897</v>
      </c>
      <c r="B1931" s="5">
        <v>0.41666666666666669</v>
      </c>
      <c r="C1931" s="3">
        <v>1930</v>
      </c>
      <c r="D1931" s="3">
        <v>37.49</v>
      </c>
      <c r="E1931" s="3">
        <v>529</v>
      </c>
      <c r="F1931" s="3">
        <v>32.56</v>
      </c>
      <c r="G1931" s="3">
        <v>32.840000000000003</v>
      </c>
      <c r="H1931" s="9">
        <v>0.19500000000000001</v>
      </c>
      <c r="I1931" s="9">
        <v>32.08</v>
      </c>
      <c r="J1931" s="9">
        <v>199.7</v>
      </c>
      <c r="K1931" s="3">
        <f t="shared" si="30"/>
        <v>98.067566879164403</v>
      </c>
    </row>
    <row r="1932" spans="1:11" x14ac:dyDescent="0.25">
      <c r="A1932" s="1">
        <v>45897</v>
      </c>
      <c r="B1932" s="5">
        <v>0.4236111111111111</v>
      </c>
      <c r="C1932" s="3">
        <v>1931</v>
      </c>
      <c r="D1932" s="3">
        <v>37.770000000000003</v>
      </c>
      <c r="E1932" s="3">
        <v>369.8</v>
      </c>
      <c r="F1932" s="3">
        <v>32.869999999999997</v>
      </c>
      <c r="G1932" s="3">
        <v>32.71</v>
      </c>
      <c r="H1932" s="9">
        <v>0.33300000000000002</v>
      </c>
      <c r="I1932" s="9">
        <v>33.020000000000003</v>
      </c>
      <c r="J1932" s="9">
        <v>197.1</v>
      </c>
      <c r="K1932" s="3">
        <f t="shared" si="30"/>
        <v>101.11629478582059</v>
      </c>
    </row>
    <row r="1933" spans="1:11" x14ac:dyDescent="0.25">
      <c r="A1933" s="1">
        <v>45897</v>
      </c>
      <c r="B1933" s="5">
        <v>0.43055555555555558</v>
      </c>
      <c r="C1933" s="3">
        <v>1932</v>
      </c>
      <c r="D1933" s="3">
        <v>37.97</v>
      </c>
      <c r="E1933" s="3">
        <v>408.1</v>
      </c>
      <c r="F1933" s="3">
        <v>32.619999999999997</v>
      </c>
      <c r="G1933" s="3">
        <v>32.590000000000003</v>
      </c>
      <c r="H1933" s="9">
        <v>0.313</v>
      </c>
      <c r="I1933" s="9">
        <v>33.22</v>
      </c>
      <c r="J1933" s="9">
        <v>195</v>
      </c>
      <c r="K1933" s="3">
        <f t="shared" si="30"/>
        <v>100.20919004990141</v>
      </c>
    </row>
    <row r="1934" spans="1:11" x14ac:dyDescent="0.25">
      <c r="A1934" s="1">
        <v>45897</v>
      </c>
      <c r="B1934" s="5">
        <v>0.4375</v>
      </c>
      <c r="C1934" s="3">
        <v>1933</v>
      </c>
      <c r="D1934" s="3">
        <v>38.159999999999997</v>
      </c>
      <c r="E1934" s="3">
        <v>360.3</v>
      </c>
      <c r="F1934" s="3">
        <v>32.61</v>
      </c>
      <c r="G1934" s="3">
        <v>32.42</v>
      </c>
      <c r="H1934" s="9">
        <v>0.19400000000000001</v>
      </c>
      <c r="I1934" s="9">
        <v>33.39</v>
      </c>
      <c r="J1934" s="9">
        <v>193.4</v>
      </c>
      <c r="K1934" s="3">
        <f t="shared" si="30"/>
        <v>101.3328748138503</v>
      </c>
    </row>
    <row r="1935" spans="1:11" x14ac:dyDescent="0.25">
      <c r="A1935" s="1">
        <v>45897</v>
      </c>
      <c r="B1935" s="5">
        <v>0.44444444444444442</v>
      </c>
      <c r="C1935" s="3">
        <v>1934</v>
      </c>
      <c r="D1935" s="3">
        <v>38.299999999999997</v>
      </c>
      <c r="E1935" s="3">
        <v>539.29999999999995</v>
      </c>
      <c r="F1935" s="3">
        <v>32.92</v>
      </c>
      <c r="G1935" s="3">
        <v>32.9</v>
      </c>
      <c r="H1935" s="9" t="s">
        <v>26</v>
      </c>
      <c r="I1935" s="9">
        <v>33.42</v>
      </c>
      <c r="J1935" s="9">
        <v>192.3</v>
      </c>
      <c r="K1935" s="3">
        <f t="shared" si="30"/>
        <v>100.13871045287885</v>
      </c>
    </row>
    <row r="1936" spans="1:11" x14ac:dyDescent="0.25">
      <c r="A1936" s="1">
        <v>45897</v>
      </c>
      <c r="B1936" s="5">
        <v>0.4513888888888889</v>
      </c>
      <c r="C1936" s="3">
        <v>1935</v>
      </c>
      <c r="D1936" s="3">
        <v>38.67</v>
      </c>
      <c r="E1936" s="3">
        <v>551.1</v>
      </c>
      <c r="F1936" s="3">
        <v>32.79</v>
      </c>
      <c r="G1936" s="3">
        <v>32.76</v>
      </c>
      <c r="H1936" s="9">
        <v>0.27300000000000002</v>
      </c>
      <c r="I1936" s="9">
        <v>33.69</v>
      </c>
      <c r="J1936" s="9">
        <v>190.4</v>
      </c>
      <c r="K1936" s="3">
        <f t="shared" si="30"/>
        <v>100.20859411270652</v>
      </c>
    </row>
    <row r="1937" spans="1:11" x14ac:dyDescent="0.25">
      <c r="A1937" s="1">
        <v>45897</v>
      </c>
      <c r="B1937" s="5">
        <v>0.45833333333333331</v>
      </c>
      <c r="C1937" s="3">
        <v>1936</v>
      </c>
      <c r="D1937" s="3">
        <v>39.03</v>
      </c>
      <c r="E1937" s="3">
        <v>468.4</v>
      </c>
      <c r="F1937" s="3">
        <v>33.25</v>
      </c>
      <c r="G1937" s="3">
        <v>33.380000000000003</v>
      </c>
      <c r="H1937" s="9">
        <v>0.43099999999999999</v>
      </c>
      <c r="I1937" s="9">
        <v>33.99</v>
      </c>
      <c r="J1937" s="9">
        <v>189.2</v>
      </c>
      <c r="K1937" s="3">
        <f t="shared" si="30"/>
        <v>99.108166025024985</v>
      </c>
    </row>
    <row r="1938" spans="1:11" x14ac:dyDescent="0.25">
      <c r="A1938" s="1">
        <v>45897</v>
      </c>
      <c r="B1938" s="5">
        <v>0.46527777777777779</v>
      </c>
      <c r="C1938" s="3">
        <v>1937</v>
      </c>
      <c r="D1938" s="3">
        <v>39.31</v>
      </c>
      <c r="E1938" s="3">
        <v>537.29999999999995</v>
      </c>
      <c r="F1938" s="3">
        <v>32.82</v>
      </c>
      <c r="G1938" s="3">
        <v>32.909999999999997</v>
      </c>
      <c r="H1938" s="9">
        <v>0.252</v>
      </c>
      <c r="I1938" s="9">
        <v>33.69</v>
      </c>
      <c r="J1938" s="9">
        <v>187.5</v>
      </c>
      <c r="K1938" s="3">
        <f t="shared" si="30"/>
        <v>99.37725957699999</v>
      </c>
    </row>
    <row r="1939" spans="1:11" x14ac:dyDescent="0.25">
      <c r="A1939" s="1">
        <v>45897</v>
      </c>
      <c r="B1939" s="5">
        <v>0.47222222222222221</v>
      </c>
      <c r="C1939" s="3">
        <v>1938</v>
      </c>
      <c r="D1939" s="3">
        <v>39.29</v>
      </c>
      <c r="E1939" s="3">
        <v>671.4</v>
      </c>
      <c r="F1939" s="3">
        <v>33.229999999999997</v>
      </c>
      <c r="G1939" s="3">
        <v>33.28</v>
      </c>
      <c r="H1939" s="9">
        <v>0.311</v>
      </c>
      <c r="I1939" s="9">
        <v>34.43</v>
      </c>
      <c r="J1939" s="9">
        <v>187.5</v>
      </c>
      <c r="K1939" s="3">
        <f t="shared" si="30"/>
        <v>99.655878580652086</v>
      </c>
    </row>
    <row r="1940" spans="1:11" x14ac:dyDescent="0.25">
      <c r="A1940" s="1">
        <v>45897</v>
      </c>
      <c r="B1940" s="5">
        <v>0.47916666666666669</v>
      </c>
      <c r="C1940" s="3">
        <v>1939</v>
      </c>
      <c r="D1940" s="3">
        <v>39.229999999999997</v>
      </c>
      <c r="E1940" s="3">
        <v>684.8</v>
      </c>
      <c r="F1940" s="3">
        <v>33.35</v>
      </c>
      <c r="G1940" s="3">
        <v>33.5</v>
      </c>
      <c r="H1940" s="9">
        <v>0.37</v>
      </c>
      <c r="I1940" s="9">
        <v>34.54</v>
      </c>
      <c r="J1940" s="9">
        <v>186.5</v>
      </c>
      <c r="K1940" s="3">
        <f t="shared" si="30"/>
        <v>98.973392695119273</v>
      </c>
    </row>
    <row r="1941" spans="1:11" x14ac:dyDescent="0.25">
      <c r="A1941" s="1">
        <v>45897</v>
      </c>
      <c r="B1941" s="5">
        <v>0.4861111111111111</v>
      </c>
      <c r="C1941" s="3">
        <v>1940</v>
      </c>
      <c r="D1941" s="3">
        <v>39.28</v>
      </c>
      <c r="E1941" s="3">
        <v>690.1</v>
      </c>
      <c r="F1941" s="3">
        <v>33.270000000000003</v>
      </c>
      <c r="G1941" s="3">
        <v>33.17</v>
      </c>
      <c r="H1941" s="9" t="s">
        <v>26</v>
      </c>
      <c r="I1941" s="9">
        <v>34.5</v>
      </c>
      <c r="J1941" s="9">
        <v>186.3</v>
      </c>
      <c r="K1941" s="3">
        <f t="shared" si="30"/>
        <v>100.69153965960029</v>
      </c>
    </row>
    <row r="1942" spans="1:11" x14ac:dyDescent="0.25">
      <c r="A1942" s="1">
        <v>45897</v>
      </c>
      <c r="B1942" s="5">
        <v>0.49305555555555558</v>
      </c>
      <c r="C1942" s="3">
        <v>1941</v>
      </c>
      <c r="D1942" s="3">
        <v>39.299999999999997</v>
      </c>
      <c r="E1942" s="3">
        <v>687.8</v>
      </c>
      <c r="F1942" s="3">
        <v>33.28</v>
      </c>
      <c r="G1942" s="3">
        <v>33.28</v>
      </c>
      <c r="H1942" s="9">
        <v>0.37</v>
      </c>
      <c r="I1942" s="9">
        <v>34.47</v>
      </c>
      <c r="J1942" s="9">
        <v>186.5</v>
      </c>
      <c r="K1942" s="3">
        <f t="shared" si="30"/>
        <v>100</v>
      </c>
    </row>
    <row r="1943" spans="1:11" x14ac:dyDescent="0.25">
      <c r="A1943" s="1">
        <v>45897</v>
      </c>
      <c r="B1943" s="5">
        <v>0.5</v>
      </c>
      <c r="C1943" s="3">
        <v>1942</v>
      </c>
      <c r="D1943" s="3">
        <v>39.369999999999997</v>
      </c>
      <c r="E1943" s="3">
        <v>733.4</v>
      </c>
      <c r="F1943" s="3">
        <v>33.22</v>
      </c>
      <c r="G1943" s="3">
        <v>33.25</v>
      </c>
      <c r="H1943" s="9" t="s">
        <v>26</v>
      </c>
      <c r="I1943" s="9">
        <v>33.96</v>
      </c>
      <c r="J1943" s="9">
        <v>185.8</v>
      </c>
      <c r="K1943" s="3">
        <f t="shared" si="30"/>
        <v>99.793343330792695</v>
      </c>
    </row>
    <row r="1944" spans="1:11" x14ac:dyDescent="0.25">
      <c r="A1944" s="1">
        <v>45897</v>
      </c>
      <c r="B1944" s="5">
        <v>0.50694444444444442</v>
      </c>
      <c r="C1944" s="3">
        <v>1943</v>
      </c>
      <c r="D1944" s="3">
        <v>39.479999999999997</v>
      </c>
      <c r="E1944" s="3">
        <v>757</v>
      </c>
      <c r="F1944" s="3">
        <v>33.299999999999997</v>
      </c>
      <c r="G1944" s="3">
        <v>33.21</v>
      </c>
      <c r="H1944" s="9">
        <v>0.36199999999999999</v>
      </c>
      <c r="I1944" s="9">
        <v>34.909999999999997</v>
      </c>
      <c r="J1944" s="9">
        <v>195.4</v>
      </c>
      <c r="K1944" s="3">
        <f t="shared" si="30"/>
        <v>100.62185124169112</v>
      </c>
    </row>
    <row r="1945" spans="1:11" x14ac:dyDescent="0.25">
      <c r="A1945" s="1">
        <v>45897</v>
      </c>
      <c r="B1945" s="5">
        <v>0.51388888888888884</v>
      </c>
      <c r="C1945" s="3">
        <v>1944</v>
      </c>
      <c r="D1945" s="3">
        <v>39.54</v>
      </c>
      <c r="E1945" s="3">
        <v>776.9</v>
      </c>
      <c r="F1945" s="3">
        <v>33.11</v>
      </c>
      <c r="G1945" s="3">
        <v>33.130000000000003</v>
      </c>
      <c r="H1945" s="9">
        <v>0.29499999999999998</v>
      </c>
      <c r="I1945" s="9">
        <v>35.56</v>
      </c>
      <c r="J1945" s="9">
        <v>179.5</v>
      </c>
      <c r="K1945" s="3">
        <f t="shared" si="30"/>
        <v>99.861927883027036</v>
      </c>
    </row>
    <row r="1946" spans="1:11" x14ac:dyDescent="0.25">
      <c r="A1946" s="1">
        <v>45897</v>
      </c>
      <c r="B1946" s="5">
        <v>0.52083333333333337</v>
      </c>
      <c r="C1946" s="3">
        <v>1945</v>
      </c>
      <c r="D1946" s="3">
        <v>39.450000000000003</v>
      </c>
      <c r="E1946" s="3">
        <v>791.2</v>
      </c>
      <c r="F1946" s="3">
        <v>32.49</v>
      </c>
      <c r="G1946" s="3">
        <v>32.44</v>
      </c>
      <c r="H1946" s="9">
        <v>0.27100000000000002</v>
      </c>
      <c r="I1946" s="9">
        <v>35.770000000000003</v>
      </c>
      <c r="J1946" s="9">
        <v>172.7</v>
      </c>
      <c r="K1946" s="3">
        <f t="shared" si="30"/>
        <v>100.34967068137215</v>
      </c>
    </row>
    <row r="1947" spans="1:11" x14ac:dyDescent="0.25">
      <c r="A1947" s="1">
        <v>45897</v>
      </c>
      <c r="B1947" s="5">
        <v>0.52777777777777779</v>
      </c>
      <c r="C1947" s="3">
        <v>1946</v>
      </c>
      <c r="D1947" s="3">
        <v>39.21</v>
      </c>
      <c r="E1947" s="3">
        <v>812</v>
      </c>
      <c r="F1947" s="3">
        <v>32.409999999999997</v>
      </c>
      <c r="G1947" s="3">
        <v>32.47</v>
      </c>
      <c r="H1947" s="9">
        <v>0.21099999999999999</v>
      </c>
      <c r="I1947" s="9">
        <v>35.799999999999997</v>
      </c>
      <c r="J1947" s="9">
        <v>171.5</v>
      </c>
      <c r="K1947" s="3">
        <f t="shared" si="30"/>
        <v>99.581516240283477</v>
      </c>
    </row>
    <row r="1948" spans="1:11" x14ac:dyDescent="0.25">
      <c r="A1948" s="1">
        <v>45897</v>
      </c>
      <c r="B1948" s="5">
        <v>0.53472222222222221</v>
      </c>
      <c r="C1948" s="3">
        <v>1947</v>
      </c>
      <c r="D1948" s="3">
        <v>39.03</v>
      </c>
      <c r="E1948" s="3">
        <v>809</v>
      </c>
      <c r="F1948" s="3">
        <v>32.32</v>
      </c>
      <c r="G1948" s="3">
        <v>32.380000000000003</v>
      </c>
      <c r="H1948" s="9">
        <v>0.23</v>
      </c>
      <c r="I1948" s="9">
        <v>35.700000000000003</v>
      </c>
      <c r="J1948" s="9">
        <v>170.9</v>
      </c>
      <c r="K1948" s="3">
        <f t="shared" si="30"/>
        <v>99.580879140051209</v>
      </c>
    </row>
    <row r="1949" spans="1:11" x14ac:dyDescent="0.25">
      <c r="A1949" s="1">
        <v>45897</v>
      </c>
      <c r="B1949" s="5">
        <v>0.54166666666666663</v>
      </c>
      <c r="C1949" s="3">
        <v>1948</v>
      </c>
      <c r="D1949" s="3">
        <v>38.89</v>
      </c>
      <c r="E1949" s="3">
        <v>797.1</v>
      </c>
      <c r="F1949" s="3">
        <v>32.69</v>
      </c>
      <c r="G1949" s="3">
        <v>32.76</v>
      </c>
      <c r="H1949" s="9">
        <v>0.38800000000000001</v>
      </c>
      <c r="I1949" s="9">
        <v>35.71</v>
      </c>
      <c r="J1949" s="9">
        <v>169.9</v>
      </c>
      <c r="K1949" s="3">
        <f t="shared" si="30"/>
        <v>99.514239347112948</v>
      </c>
    </row>
    <row r="1950" spans="1:11" x14ac:dyDescent="0.25">
      <c r="A1950" s="1">
        <v>45897</v>
      </c>
      <c r="B1950" s="5">
        <v>0.54861111111111116</v>
      </c>
      <c r="C1950" s="3">
        <v>1949</v>
      </c>
      <c r="D1950" s="3">
        <v>38.97</v>
      </c>
      <c r="E1950" s="3">
        <v>803</v>
      </c>
      <c r="F1950" s="3">
        <v>33.119999999999997</v>
      </c>
      <c r="G1950" s="3">
        <v>33.19</v>
      </c>
      <c r="H1950" s="9">
        <v>0.34899999999999998</v>
      </c>
      <c r="I1950" s="9">
        <v>35.909999999999997</v>
      </c>
      <c r="J1950" s="9">
        <v>169</v>
      </c>
      <c r="K1950" s="3">
        <f t="shared" si="30"/>
        <v>99.517703398406795</v>
      </c>
    </row>
    <row r="1951" spans="1:11" x14ac:dyDescent="0.25">
      <c r="A1951" s="1">
        <v>45897</v>
      </c>
      <c r="B1951" s="5">
        <v>0.55555555555555558</v>
      </c>
      <c r="C1951" s="3">
        <v>1950</v>
      </c>
      <c r="D1951" s="3">
        <v>39.020000000000003</v>
      </c>
      <c r="E1951" s="3">
        <v>824</v>
      </c>
      <c r="F1951" s="3">
        <v>32.590000000000003</v>
      </c>
      <c r="G1951" s="3">
        <v>32.56</v>
      </c>
      <c r="H1951" s="9">
        <v>0.26900000000000002</v>
      </c>
      <c r="I1951" s="9">
        <v>36.17</v>
      </c>
      <c r="J1951" s="9">
        <v>168.9</v>
      </c>
      <c r="K1951" s="3">
        <f t="shared" si="30"/>
        <v>100.20929568854532</v>
      </c>
    </row>
    <row r="1952" spans="1:11" x14ac:dyDescent="0.25">
      <c r="A1952" s="1">
        <v>45897</v>
      </c>
      <c r="B1952" s="5">
        <v>0.5625</v>
      </c>
      <c r="C1952" s="3">
        <v>1951</v>
      </c>
      <c r="D1952" s="3">
        <v>38.69</v>
      </c>
      <c r="E1952" s="3">
        <v>811</v>
      </c>
      <c r="F1952" s="3">
        <v>32.18</v>
      </c>
      <c r="G1952" s="3">
        <v>32.35</v>
      </c>
      <c r="H1952" s="9">
        <v>0.25</v>
      </c>
      <c r="I1952" s="9">
        <v>36.11</v>
      </c>
      <c r="J1952" s="9">
        <v>168.9</v>
      </c>
      <c r="K1952" s="3">
        <f t="shared" si="30"/>
        <v>98.814458830374917</v>
      </c>
    </row>
    <row r="1953" spans="1:11" x14ac:dyDescent="0.25">
      <c r="A1953" s="1">
        <v>45897</v>
      </c>
      <c r="B1953" s="5">
        <v>0.56944444444444442</v>
      </c>
      <c r="C1953" s="3">
        <v>1952</v>
      </c>
      <c r="D1953" s="3">
        <v>38.369999999999997</v>
      </c>
      <c r="E1953" s="3">
        <v>788.7</v>
      </c>
      <c r="F1953" s="3">
        <v>32.270000000000003</v>
      </c>
      <c r="G1953" s="3">
        <v>32.47</v>
      </c>
      <c r="H1953" s="9">
        <v>0.40699999999999997</v>
      </c>
      <c r="I1953" s="9">
        <v>35.950000000000003</v>
      </c>
      <c r="J1953" s="9">
        <v>168.5</v>
      </c>
      <c r="K1953" s="3">
        <f t="shared" si="30"/>
        <v>98.60889550377847</v>
      </c>
    </row>
    <row r="1954" spans="1:11" x14ac:dyDescent="0.25">
      <c r="A1954" s="1">
        <v>45897</v>
      </c>
      <c r="B1954" s="5">
        <v>0.57638888888888884</v>
      </c>
      <c r="C1954" s="3">
        <v>1953</v>
      </c>
      <c r="D1954" s="3">
        <v>38.14</v>
      </c>
      <c r="E1954" s="3">
        <v>750.2</v>
      </c>
      <c r="F1954" s="3">
        <v>32.17</v>
      </c>
      <c r="G1954" s="3">
        <v>32.270000000000003</v>
      </c>
      <c r="H1954" s="9">
        <v>0.308</v>
      </c>
      <c r="I1954" s="9">
        <v>35.869999999999997</v>
      </c>
      <c r="J1954" s="9">
        <v>168.7</v>
      </c>
      <c r="K1954" s="3">
        <f t="shared" si="30"/>
        <v>99.300712763854293</v>
      </c>
    </row>
    <row r="1955" spans="1:11" x14ac:dyDescent="0.25">
      <c r="A1955" s="1">
        <v>45897</v>
      </c>
      <c r="B1955" s="5">
        <v>0.58333333333333337</v>
      </c>
      <c r="C1955" s="3">
        <v>1954</v>
      </c>
      <c r="D1955" s="3">
        <v>37.75</v>
      </c>
      <c r="E1955" s="3">
        <v>686.1</v>
      </c>
      <c r="F1955" s="3">
        <v>31.7</v>
      </c>
      <c r="G1955" s="3">
        <v>31.94</v>
      </c>
      <c r="H1955" s="9">
        <v>0.21</v>
      </c>
      <c r="I1955" s="9">
        <v>35.799999999999997</v>
      </c>
      <c r="J1955" s="9">
        <v>168.6</v>
      </c>
      <c r="K1955" s="3">
        <f t="shared" si="30"/>
        <v>98.31687889019976</v>
      </c>
    </row>
    <row r="1956" spans="1:11" x14ac:dyDescent="0.25">
      <c r="A1956" s="1">
        <v>45897</v>
      </c>
      <c r="B1956" s="5">
        <v>0.59027777777777779</v>
      </c>
      <c r="C1956" s="3">
        <v>1955</v>
      </c>
      <c r="D1956" s="3">
        <v>37.32</v>
      </c>
      <c r="E1956" s="3">
        <v>634.1</v>
      </c>
      <c r="F1956" s="3">
        <v>31.71</v>
      </c>
      <c r="G1956" s="3">
        <v>31.97</v>
      </c>
      <c r="H1956" s="9">
        <v>0.40699999999999997</v>
      </c>
      <c r="I1956" s="9">
        <v>35.65</v>
      </c>
      <c r="J1956" s="9">
        <v>168.4</v>
      </c>
      <c r="K1956" s="3">
        <f t="shared" si="30"/>
        <v>98.178272447898024</v>
      </c>
    </row>
    <row r="1957" spans="1:11" x14ac:dyDescent="0.25">
      <c r="A1957" s="1">
        <v>45897</v>
      </c>
      <c r="B1957" s="5">
        <v>0.59722222222222221</v>
      </c>
      <c r="C1957" s="3">
        <v>1956</v>
      </c>
      <c r="D1957" s="3">
        <v>37.08</v>
      </c>
      <c r="E1957" s="3">
        <v>528.9</v>
      </c>
      <c r="F1957" s="3">
        <v>31.81</v>
      </c>
      <c r="G1957" s="3">
        <v>32.04</v>
      </c>
      <c r="H1957" s="9">
        <v>0.308</v>
      </c>
      <c r="I1957" s="9">
        <v>35.549999999999997</v>
      </c>
      <c r="J1957" s="9">
        <v>168.8</v>
      </c>
      <c r="K1957" s="3">
        <f t="shared" si="30"/>
        <v>98.389451080702045</v>
      </c>
    </row>
    <row r="1958" spans="1:11" x14ac:dyDescent="0.25">
      <c r="A1958" s="1">
        <v>45897</v>
      </c>
      <c r="B1958" s="5">
        <v>0.60416666666666663</v>
      </c>
      <c r="C1958" s="3">
        <v>1957</v>
      </c>
      <c r="D1958" s="3">
        <v>36.9</v>
      </c>
      <c r="E1958" s="3">
        <v>475.3</v>
      </c>
      <c r="F1958" s="3">
        <v>31.7</v>
      </c>
      <c r="G1958" s="3">
        <v>32.01</v>
      </c>
      <c r="H1958" s="9">
        <v>0.28899999999999998</v>
      </c>
      <c r="I1958" s="9">
        <v>35.39</v>
      </c>
      <c r="J1958" s="9">
        <v>168.4</v>
      </c>
      <c r="K1958" s="3">
        <f t="shared" si="30"/>
        <v>97.831559568170334</v>
      </c>
    </row>
    <row r="1959" spans="1:11" x14ac:dyDescent="0.25">
      <c r="A1959" s="1">
        <v>45897</v>
      </c>
      <c r="B1959" s="5">
        <v>0.61111111111111116</v>
      </c>
      <c r="C1959" s="3">
        <v>1958</v>
      </c>
      <c r="D1959" s="3">
        <v>36.64</v>
      </c>
      <c r="E1959" s="3">
        <v>177.2</v>
      </c>
      <c r="F1959" s="3">
        <v>31.14</v>
      </c>
      <c r="G1959" s="3">
        <v>31.4</v>
      </c>
      <c r="H1959" s="9">
        <v>0.23</v>
      </c>
      <c r="I1959" s="9">
        <v>35.01</v>
      </c>
      <c r="J1959" s="9">
        <v>169.5</v>
      </c>
      <c r="K1959" s="3">
        <f t="shared" si="30"/>
        <v>98.160251281232689</v>
      </c>
    </row>
    <row r="1960" spans="1:11" x14ac:dyDescent="0.25">
      <c r="A1960" s="1">
        <v>45897</v>
      </c>
      <c r="B1960" s="5">
        <v>0.61805555555555558</v>
      </c>
      <c r="C1960" s="3">
        <v>1959</v>
      </c>
      <c r="D1960" s="3">
        <v>36.090000000000003</v>
      </c>
      <c r="E1960" s="3">
        <v>116.9</v>
      </c>
      <c r="F1960" s="3">
        <v>30.73</v>
      </c>
      <c r="G1960" s="3">
        <v>31.15</v>
      </c>
      <c r="H1960" s="9">
        <v>0.32800000000000001</v>
      </c>
      <c r="I1960" s="9">
        <v>34.4</v>
      </c>
      <c r="J1960" s="9">
        <v>170.7</v>
      </c>
      <c r="K1960" s="3">
        <f t="shared" si="30"/>
        <v>97.024440872555289</v>
      </c>
    </row>
    <row r="1961" spans="1:11" x14ac:dyDescent="0.25">
      <c r="A1961" s="1">
        <v>45897</v>
      </c>
      <c r="B1961" s="5">
        <v>0.625</v>
      </c>
      <c r="C1961" s="3">
        <v>1960</v>
      </c>
      <c r="D1961" s="3">
        <v>35.549999999999997</v>
      </c>
      <c r="E1961" s="3">
        <v>109.6</v>
      </c>
      <c r="F1961" s="3">
        <v>30.6</v>
      </c>
      <c r="G1961" s="3">
        <v>31.12</v>
      </c>
      <c r="H1961" s="9">
        <v>0.26900000000000002</v>
      </c>
      <c r="I1961" s="9">
        <v>33.909999999999997</v>
      </c>
      <c r="J1961" s="9">
        <v>170.8</v>
      </c>
      <c r="K1961" s="3">
        <f t="shared" si="30"/>
        <v>96.321249703778889</v>
      </c>
    </row>
    <row r="1962" spans="1:11" x14ac:dyDescent="0.25">
      <c r="A1962" s="1">
        <v>45897</v>
      </c>
      <c r="B1962" s="5">
        <v>0.63194444444444442</v>
      </c>
      <c r="C1962" s="3">
        <v>1961</v>
      </c>
      <c r="D1962" s="3">
        <v>35.07</v>
      </c>
      <c r="E1962" s="3">
        <v>121.1</v>
      </c>
      <c r="F1962" s="3">
        <v>30.43</v>
      </c>
      <c r="G1962" s="3">
        <v>30.94</v>
      </c>
      <c r="H1962" s="9">
        <v>0.40200000000000002</v>
      </c>
      <c r="I1962" s="9">
        <v>32.950000000000003</v>
      </c>
      <c r="J1962" s="9">
        <v>180.2</v>
      </c>
      <c r="K1962" s="3">
        <f t="shared" si="30"/>
        <v>96.379831323986281</v>
      </c>
    </row>
    <row r="1963" spans="1:11" x14ac:dyDescent="0.25">
      <c r="A1963" s="1">
        <v>45897</v>
      </c>
      <c r="B1963" s="5">
        <v>0.63888888888888884</v>
      </c>
      <c r="C1963" s="3">
        <v>1962</v>
      </c>
      <c r="D1963" s="3">
        <v>34.619999999999997</v>
      </c>
      <c r="E1963" s="3">
        <v>127.5</v>
      </c>
      <c r="F1963" s="3">
        <v>30.67</v>
      </c>
      <c r="G1963" s="3">
        <v>31.19</v>
      </c>
      <c r="H1963" s="9">
        <v>0.23699999999999999</v>
      </c>
      <c r="I1963" s="9">
        <v>33.200000000000003</v>
      </c>
      <c r="J1963" s="9">
        <v>172</v>
      </c>
      <c r="K1963" s="3">
        <f t="shared" si="30"/>
        <v>96.325765283103607</v>
      </c>
    </row>
    <row r="1964" spans="1:11" x14ac:dyDescent="0.25">
      <c r="A1964" s="1">
        <v>45897</v>
      </c>
      <c r="B1964" s="5">
        <v>0.64583333333333337</v>
      </c>
      <c r="C1964" s="3">
        <v>1963</v>
      </c>
      <c r="D1964" s="3">
        <v>34.31</v>
      </c>
      <c r="E1964" s="3">
        <v>121.9</v>
      </c>
      <c r="F1964" s="3">
        <v>30.44</v>
      </c>
      <c r="G1964" s="3">
        <v>30.85</v>
      </c>
      <c r="H1964" s="9">
        <v>0.27200000000000002</v>
      </c>
      <c r="I1964" s="9">
        <v>30.94</v>
      </c>
      <c r="J1964" s="9">
        <v>166.9</v>
      </c>
      <c r="K1964" s="3">
        <f t="shared" si="30"/>
        <v>97.079319510989251</v>
      </c>
    </row>
    <row r="1965" spans="1:11" x14ac:dyDescent="0.25">
      <c r="A1965" s="1">
        <v>45897</v>
      </c>
      <c r="B1965" s="5">
        <v>0.65277777777777779</v>
      </c>
      <c r="C1965" s="3">
        <v>1964</v>
      </c>
      <c r="D1965" s="3">
        <v>34.04</v>
      </c>
      <c r="E1965" s="3">
        <v>126.1</v>
      </c>
      <c r="F1965" s="3">
        <v>30.52</v>
      </c>
      <c r="G1965" s="3">
        <v>31.08</v>
      </c>
      <c r="H1965" s="9">
        <v>0.29099999999999998</v>
      </c>
      <c r="I1965" s="9">
        <v>33.020000000000003</v>
      </c>
      <c r="J1965" s="9">
        <v>165.6</v>
      </c>
      <c r="K1965" s="3">
        <f t="shared" si="30"/>
        <v>96.038587139707545</v>
      </c>
    </row>
    <row r="1966" spans="1:11" x14ac:dyDescent="0.25">
      <c r="A1966" s="1">
        <v>45897</v>
      </c>
      <c r="B1966" s="5">
        <v>0.65972222222222221</v>
      </c>
      <c r="C1966" s="3">
        <v>1965</v>
      </c>
      <c r="D1966" s="3">
        <v>33.840000000000003</v>
      </c>
      <c r="E1966" s="3">
        <v>175.4</v>
      </c>
      <c r="F1966" s="3">
        <v>30.06</v>
      </c>
      <c r="G1966" s="3">
        <v>30.47</v>
      </c>
      <c r="H1966" s="9">
        <v>0.29099999999999998</v>
      </c>
      <c r="I1966" s="9">
        <v>31.8</v>
      </c>
      <c r="J1966" s="9">
        <v>164.8</v>
      </c>
      <c r="K1966" s="3">
        <f t="shared" si="30"/>
        <v>97.059501572193824</v>
      </c>
    </row>
    <row r="1967" spans="1:11" x14ac:dyDescent="0.25">
      <c r="A1967" s="1">
        <v>45897</v>
      </c>
      <c r="B1967" s="5">
        <v>0.66666666666666663</v>
      </c>
      <c r="C1967" s="3">
        <v>1966</v>
      </c>
      <c r="D1967" s="3">
        <v>33.6</v>
      </c>
      <c r="E1967" s="3">
        <v>142.30000000000001</v>
      </c>
      <c r="F1967" s="3">
        <v>29.99</v>
      </c>
      <c r="G1967" s="3">
        <v>30.41</v>
      </c>
      <c r="H1967" s="9">
        <v>0.27200000000000002</v>
      </c>
      <c r="I1967" s="9">
        <v>32.72</v>
      </c>
      <c r="J1967" s="9">
        <v>164.6</v>
      </c>
      <c r="K1967" s="3">
        <f t="shared" si="30"/>
        <v>96.985133402738242</v>
      </c>
    </row>
    <row r="1968" spans="1:11" x14ac:dyDescent="0.25">
      <c r="A1968" s="1">
        <v>45897</v>
      </c>
      <c r="B1968" s="5">
        <v>0.67361111111111116</v>
      </c>
      <c r="C1968" s="3">
        <v>1967</v>
      </c>
      <c r="D1968" s="3">
        <v>33.44</v>
      </c>
      <c r="E1968" s="3">
        <v>109.8</v>
      </c>
      <c r="F1968" s="3">
        <v>29.58</v>
      </c>
      <c r="G1968" s="3">
        <v>30.01</v>
      </c>
      <c r="H1968" s="9">
        <v>0.27200000000000002</v>
      </c>
      <c r="I1968" s="9">
        <v>32.5</v>
      </c>
      <c r="J1968" s="9">
        <v>164.5</v>
      </c>
      <c r="K1968" s="3">
        <f t="shared" si="30"/>
        <v>96.89161392454433</v>
      </c>
    </row>
    <row r="1969" spans="1:11" x14ac:dyDescent="0.25">
      <c r="A1969" s="1">
        <v>45897</v>
      </c>
      <c r="B1969" s="5">
        <v>0.68055555555555558</v>
      </c>
      <c r="C1969" s="3">
        <v>1968</v>
      </c>
      <c r="D1969" s="3">
        <v>33.28</v>
      </c>
      <c r="E1969" s="3">
        <v>96</v>
      </c>
      <c r="F1969" s="3">
        <v>29.98</v>
      </c>
      <c r="G1969" s="3">
        <v>30.43</v>
      </c>
      <c r="H1969" s="9">
        <v>0.27200000000000002</v>
      </c>
      <c r="I1969" s="9">
        <v>32.25</v>
      </c>
      <c r="J1969" s="9">
        <v>164.1</v>
      </c>
      <c r="K1969" s="3">
        <f t="shared" si="30"/>
        <v>96.772838507984943</v>
      </c>
    </row>
    <row r="1970" spans="1:11" x14ac:dyDescent="0.25">
      <c r="A1970" s="1">
        <v>45897</v>
      </c>
      <c r="B1970" s="5">
        <v>0.6875</v>
      </c>
      <c r="C1970" s="3">
        <v>1969</v>
      </c>
      <c r="D1970" s="3">
        <v>33.119999999999997</v>
      </c>
      <c r="E1970" s="3">
        <v>67.709999999999994</v>
      </c>
      <c r="F1970" s="3">
        <v>29.32</v>
      </c>
      <c r="G1970" s="3">
        <v>29.74</v>
      </c>
      <c r="H1970" s="9" t="s">
        <v>26</v>
      </c>
      <c r="I1970" s="9">
        <v>32.020000000000003</v>
      </c>
      <c r="J1970" s="9">
        <v>163.80000000000001</v>
      </c>
      <c r="K1970" s="3">
        <f t="shared" si="30"/>
        <v>96.948339955756751</v>
      </c>
    </row>
    <row r="1971" spans="1:11" x14ac:dyDescent="0.25">
      <c r="A1971" s="1">
        <v>45897</v>
      </c>
      <c r="B1971" s="5">
        <v>0.69444444444444442</v>
      </c>
      <c r="C1971" s="3">
        <v>1970</v>
      </c>
      <c r="D1971" s="3">
        <v>32.86</v>
      </c>
      <c r="E1971" s="3">
        <v>71.34</v>
      </c>
      <c r="F1971" s="3">
        <v>29.18</v>
      </c>
      <c r="G1971" s="3">
        <v>29.67</v>
      </c>
      <c r="H1971" s="9">
        <v>0.371</v>
      </c>
      <c r="I1971" s="9">
        <v>31.77</v>
      </c>
      <c r="J1971" s="9">
        <v>163.6</v>
      </c>
      <c r="K1971" s="3">
        <f t="shared" si="30"/>
        <v>96.440034533590918</v>
      </c>
    </row>
    <row r="1972" spans="1:11" x14ac:dyDescent="0.25">
      <c r="A1972" s="1">
        <v>45897</v>
      </c>
      <c r="B1972" s="5">
        <v>0.70138888888888884</v>
      </c>
      <c r="C1972" s="3">
        <v>1971</v>
      </c>
      <c r="D1972" s="3">
        <v>32.65</v>
      </c>
      <c r="E1972" s="3">
        <v>63.3</v>
      </c>
      <c r="F1972" s="3">
        <v>29.34</v>
      </c>
      <c r="G1972" s="3">
        <v>29.89</v>
      </c>
      <c r="H1972" s="9">
        <v>0.33200000000000002</v>
      </c>
      <c r="I1972" s="9">
        <v>31.55</v>
      </c>
      <c r="J1972" s="9">
        <v>163.19999999999999</v>
      </c>
      <c r="K1972" s="3">
        <f t="shared" si="30"/>
        <v>96.024806223979695</v>
      </c>
    </row>
    <row r="1973" spans="1:11" x14ac:dyDescent="0.25">
      <c r="A1973" s="1">
        <v>45897</v>
      </c>
      <c r="B1973" s="5">
        <v>0.70833333333333337</v>
      </c>
      <c r="C1973" s="3">
        <v>1972</v>
      </c>
      <c r="D1973" s="3">
        <v>32.51</v>
      </c>
      <c r="E1973" s="3">
        <v>90.8</v>
      </c>
      <c r="F1973" s="3">
        <v>29.23</v>
      </c>
      <c r="G1973" s="3">
        <v>29.7</v>
      </c>
      <c r="H1973" s="9">
        <v>0.41099999999999998</v>
      </c>
      <c r="I1973" s="9">
        <v>31.4</v>
      </c>
      <c r="J1973" s="9">
        <v>162.6</v>
      </c>
      <c r="K1973" s="3">
        <f t="shared" si="30"/>
        <v>96.585882405697987</v>
      </c>
    </row>
    <row r="1974" spans="1:11" x14ac:dyDescent="0.25">
      <c r="A1974" s="1">
        <v>45897</v>
      </c>
      <c r="B1974" s="5">
        <v>0.71527777777777779</v>
      </c>
      <c r="C1974" s="3">
        <v>1973</v>
      </c>
      <c r="D1974" s="3">
        <v>32.42</v>
      </c>
      <c r="E1974" s="3">
        <v>104.5</v>
      </c>
      <c r="F1974" s="3">
        <v>29.31</v>
      </c>
      <c r="G1974" s="3">
        <v>29.82</v>
      </c>
      <c r="H1974" s="9">
        <v>0.253</v>
      </c>
      <c r="I1974" s="9">
        <v>31.3</v>
      </c>
      <c r="J1974" s="9">
        <v>162.5</v>
      </c>
      <c r="K1974" s="3">
        <f t="shared" si="30"/>
        <v>96.306321502582676</v>
      </c>
    </row>
    <row r="1975" spans="1:11" x14ac:dyDescent="0.25">
      <c r="A1975" s="1">
        <v>45897</v>
      </c>
      <c r="B1975" s="5">
        <v>0.72222222222222221</v>
      </c>
      <c r="C1975" s="3">
        <v>1974</v>
      </c>
      <c r="D1975" s="3">
        <v>32.380000000000003</v>
      </c>
      <c r="E1975" s="3">
        <v>104.6</v>
      </c>
      <c r="F1975" s="3">
        <v>28.92</v>
      </c>
      <c r="G1975" s="3">
        <v>29.32</v>
      </c>
      <c r="H1975" s="9">
        <v>0.372</v>
      </c>
      <c r="I1975" s="9">
        <v>31.2</v>
      </c>
      <c r="J1975" s="9">
        <v>161.69999999999999</v>
      </c>
      <c r="K1975" s="3">
        <f t="shared" si="30"/>
        <v>97.069968518819024</v>
      </c>
    </row>
    <row r="1976" spans="1:11" x14ac:dyDescent="0.25">
      <c r="A1976" s="1">
        <v>45897</v>
      </c>
      <c r="B1976" s="5">
        <v>0.72916666666666663</v>
      </c>
      <c r="C1976" s="3">
        <v>1975</v>
      </c>
      <c r="D1976" s="3">
        <v>32.24</v>
      </c>
      <c r="E1976" s="3">
        <v>69.260000000000005</v>
      </c>
      <c r="F1976" s="3">
        <v>28.37</v>
      </c>
      <c r="G1976" s="3">
        <v>28.81</v>
      </c>
      <c r="H1976" s="9">
        <v>0.253</v>
      </c>
      <c r="I1976" s="9">
        <v>30.5</v>
      </c>
      <c r="J1976" s="9">
        <v>161.19999999999999</v>
      </c>
      <c r="K1976" s="3">
        <f t="shared" si="30"/>
        <v>96.748691229539958</v>
      </c>
    </row>
    <row r="1977" spans="1:11" x14ac:dyDescent="0.25">
      <c r="A1977" s="1">
        <v>45897</v>
      </c>
      <c r="B1977" s="5">
        <v>0.73611111111111116</v>
      </c>
      <c r="C1977" s="3">
        <v>1976</v>
      </c>
      <c r="D1977" s="3">
        <v>32</v>
      </c>
      <c r="E1977" s="3">
        <v>39.18</v>
      </c>
      <c r="F1977" s="3">
        <v>28.15</v>
      </c>
      <c r="G1977" s="3">
        <v>28.59</v>
      </c>
      <c r="H1977" s="9">
        <v>0.29299999999999998</v>
      </c>
      <c r="I1977" s="9">
        <v>30.8</v>
      </c>
      <c r="J1977" s="9">
        <v>160.80000000000001</v>
      </c>
      <c r="K1977" s="3">
        <f t="shared" si="30"/>
        <v>96.735172085629046</v>
      </c>
    </row>
    <row r="1978" spans="1:11" x14ac:dyDescent="0.25">
      <c r="A1978" s="1">
        <v>45897</v>
      </c>
      <c r="B1978" s="5">
        <v>0.74305555555555558</v>
      </c>
      <c r="C1978" s="3">
        <v>1977</v>
      </c>
      <c r="D1978" s="3">
        <v>31.75</v>
      </c>
      <c r="E1978" s="3">
        <v>23.86</v>
      </c>
      <c r="F1978" s="3">
        <v>27.88</v>
      </c>
      <c r="G1978" s="3">
        <v>28.3</v>
      </c>
      <c r="H1978" s="9">
        <v>0.27300000000000002</v>
      </c>
      <c r="I1978" s="9">
        <v>30.55</v>
      </c>
      <c r="J1978" s="9">
        <v>160.9</v>
      </c>
      <c r="K1978" s="3">
        <f t="shared" si="30"/>
        <v>96.865129911501327</v>
      </c>
    </row>
    <row r="1979" spans="1:11" x14ac:dyDescent="0.25">
      <c r="A1979" s="1">
        <v>45897</v>
      </c>
      <c r="B1979" s="5">
        <v>0.75</v>
      </c>
      <c r="C1979" s="3">
        <v>1978</v>
      </c>
      <c r="D1979" s="3">
        <v>31.54</v>
      </c>
      <c r="E1979" s="3">
        <v>12.19</v>
      </c>
      <c r="F1979" s="3">
        <v>27.66</v>
      </c>
      <c r="G1979" s="3">
        <v>28.11</v>
      </c>
      <c r="H1979" s="9">
        <v>0.33300000000000002</v>
      </c>
      <c r="I1979" s="9">
        <v>29.31</v>
      </c>
      <c r="J1979" s="9">
        <v>160.6</v>
      </c>
      <c r="K1979" s="3">
        <f t="shared" si="30"/>
        <v>96.630936228013098</v>
      </c>
    </row>
    <row r="1980" spans="1:11" x14ac:dyDescent="0.25">
      <c r="A1980" s="1">
        <v>45897</v>
      </c>
      <c r="B1980" s="5">
        <v>0.75694444444444442</v>
      </c>
      <c r="C1980" s="3">
        <v>1979</v>
      </c>
      <c r="D1980" s="3">
        <v>31.32</v>
      </c>
      <c r="E1980" s="3">
        <v>5.4039999999999999</v>
      </c>
      <c r="F1980" s="3">
        <v>27.59</v>
      </c>
      <c r="G1980" s="3">
        <v>28.11</v>
      </c>
      <c r="H1980" s="9">
        <v>0.33300000000000002</v>
      </c>
      <c r="I1980" s="9">
        <v>29.12</v>
      </c>
      <c r="J1980" s="9">
        <v>160</v>
      </c>
      <c r="K1980" s="3">
        <f t="shared" si="30"/>
        <v>96.112148467100397</v>
      </c>
    </row>
    <row r="1981" spans="1:11" x14ac:dyDescent="0.25">
      <c r="A1981" s="1">
        <v>45897</v>
      </c>
      <c r="B1981" s="5">
        <v>0.76388888888888884</v>
      </c>
      <c r="C1981" s="3">
        <v>1980</v>
      </c>
      <c r="D1981" s="3">
        <v>31.12</v>
      </c>
      <c r="E1981" s="3">
        <v>1.754</v>
      </c>
      <c r="F1981" s="3">
        <v>27.36</v>
      </c>
      <c r="G1981" s="3">
        <v>27.85</v>
      </c>
      <c r="H1981" s="9">
        <v>0.23400000000000001</v>
      </c>
      <c r="I1981" s="9">
        <v>29.94</v>
      </c>
      <c r="J1981" s="9">
        <v>159.69999999999999</v>
      </c>
      <c r="K1981" s="3">
        <f t="shared" si="30"/>
        <v>96.31589260155738</v>
      </c>
    </row>
    <row r="1982" spans="1:11" x14ac:dyDescent="0.25">
      <c r="A1982" s="1">
        <v>45897</v>
      </c>
      <c r="B1982" s="5">
        <v>0.77083333333333337</v>
      </c>
      <c r="C1982" s="3">
        <v>1981</v>
      </c>
      <c r="D1982" s="3">
        <v>30.96</v>
      </c>
      <c r="E1982" s="3">
        <v>0.34</v>
      </c>
      <c r="F1982" s="3">
        <v>27.15</v>
      </c>
      <c r="G1982" s="3">
        <v>27.77</v>
      </c>
      <c r="H1982" s="9">
        <v>0.27400000000000002</v>
      </c>
      <c r="I1982" s="9">
        <v>29.76</v>
      </c>
      <c r="J1982" s="9">
        <v>159.19999999999999</v>
      </c>
      <c r="K1982" s="3">
        <f t="shared" si="30"/>
        <v>95.342993562888154</v>
      </c>
    </row>
    <row r="1983" spans="1:11" x14ac:dyDescent="0.25">
      <c r="A1983" s="1">
        <v>45897</v>
      </c>
      <c r="B1983" s="5">
        <v>0.77777777777777779</v>
      </c>
      <c r="C1983" s="3">
        <v>1982</v>
      </c>
      <c r="D1983" s="3">
        <v>30.82</v>
      </c>
      <c r="E1983" s="3">
        <v>6.3E-2</v>
      </c>
      <c r="F1983" s="3">
        <v>27.06</v>
      </c>
      <c r="G1983" s="3">
        <v>27.7</v>
      </c>
      <c r="H1983" s="9">
        <v>0.27400000000000002</v>
      </c>
      <c r="I1983" s="9">
        <v>29.58</v>
      </c>
      <c r="J1983" s="9">
        <v>158.4</v>
      </c>
      <c r="K1983" s="3">
        <f t="shared" si="30"/>
        <v>95.188087879888059</v>
      </c>
    </row>
    <row r="1984" spans="1:11" x14ac:dyDescent="0.25">
      <c r="A1984" s="1">
        <v>45897</v>
      </c>
      <c r="B1984" s="5">
        <v>0.78472222222222221</v>
      </c>
      <c r="C1984" s="3">
        <v>1983</v>
      </c>
      <c r="D1984" s="3">
        <v>30.72</v>
      </c>
      <c r="E1984" s="3">
        <v>0</v>
      </c>
      <c r="F1984" s="3">
        <v>26.89</v>
      </c>
      <c r="G1984" s="3">
        <v>27.47</v>
      </c>
      <c r="H1984" s="9">
        <v>0.29399999999999998</v>
      </c>
      <c r="I1984" s="9">
        <v>29.42</v>
      </c>
      <c r="J1984" s="9">
        <v>157.80000000000001</v>
      </c>
      <c r="K1984" s="3">
        <f t="shared" si="30"/>
        <v>95.614490511057639</v>
      </c>
    </row>
    <row r="1985" spans="1:11" x14ac:dyDescent="0.25">
      <c r="A1985" s="1">
        <v>45897</v>
      </c>
      <c r="B1985" s="5">
        <v>0.79166666666666663</v>
      </c>
      <c r="C1985" s="3">
        <v>1984</v>
      </c>
      <c r="D1985" s="3">
        <v>30.59</v>
      </c>
      <c r="E1985" s="3">
        <v>0</v>
      </c>
      <c r="F1985" s="3">
        <v>26.78</v>
      </c>
      <c r="G1985" s="3">
        <v>27.41</v>
      </c>
      <c r="H1985" s="9">
        <v>0.255</v>
      </c>
      <c r="I1985" s="9">
        <v>29.26</v>
      </c>
      <c r="J1985" s="9">
        <v>157.69999999999999</v>
      </c>
      <c r="K1985" s="3">
        <f t="shared" si="30"/>
        <v>95.235433671353036</v>
      </c>
    </row>
    <row r="1986" spans="1:11" x14ac:dyDescent="0.25">
      <c r="A1986" s="1">
        <v>45897</v>
      </c>
      <c r="B1986" s="5">
        <v>0.79861111111111116</v>
      </c>
      <c r="C1986" s="3">
        <v>1985</v>
      </c>
      <c r="D1986" s="3">
        <v>30.48</v>
      </c>
      <c r="E1986" s="3">
        <v>0.01</v>
      </c>
      <c r="F1986" s="3">
        <v>26.67</v>
      </c>
      <c r="G1986" s="3">
        <v>27.28</v>
      </c>
      <c r="H1986" s="9">
        <v>0.215</v>
      </c>
      <c r="I1986" s="9">
        <v>29.13</v>
      </c>
      <c r="J1986" s="9">
        <v>156.80000000000001</v>
      </c>
      <c r="K1986" s="3">
        <f t="shared" si="30"/>
        <v>95.373091567668283</v>
      </c>
    </row>
    <row r="1987" spans="1:11" x14ac:dyDescent="0.25">
      <c r="A1987" s="1">
        <v>45897</v>
      </c>
      <c r="B1987" s="5">
        <v>0.80555555555555558</v>
      </c>
      <c r="C1987" s="3">
        <v>1986</v>
      </c>
      <c r="D1987" s="3">
        <v>30.41</v>
      </c>
      <c r="E1987" s="3">
        <v>0</v>
      </c>
      <c r="F1987" s="3">
        <v>26.38</v>
      </c>
      <c r="G1987" s="3">
        <v>26.94</v>
      </c>
      <c r="H1987" s="9" t="s">
        <v>26</v>
      </c>
      <c r="I1987" s="9">
        <v>28.5</v>
      </c>
      <c r="J1987" s="9">
        <v>156.19999999999999</v>
      </c>
      <c r="K1987" s="3">
        <f t="shared" si="30"/>
        <v>95.71951373882527</v>
      </c>
    </row>
    <row r="1988" spans="1:11" x14ac:dyDescent="0.25">
      <c r="A1988" s="1">
        <v>45897</v>
      </c>
      <c r="B1988" s="5">
        <v>0.8125</v>
      </c>
      <c r="C1988" s="3">
        <v>1987</v>
      </c>
      <c r="D1988" s="3">
        <v>30.32</v>
      </c>
      <c r="E1988" s="3">
        <v>0</v>
      </c>
      <c r="F1988" s="3">
        <v>26.34</v>
      </c>
      <c r="G1988" s="3">
        <v>26.89</v>
      </c>
      <c r="H1988" s="9">
        <v>0.315</v>
      </c>
      <c r="I1988" s="9">
        <v>28.85</v>
      </c>
      <c r="J1988" s="9">
        <v>156.19999999999999</v>
      </c>
      <c r="K1988" s="3">
        <f t="shared" si="30"/>
        <v>95.790948575130301</v>
      </c>
    </row>
    <row r="1989" spans="1:11" x14ac:dyDescent="0.25">
      <c r="A1989" s="1">
        <v>45897</v>
      </c>
      <c r="B1989" s="5">
        <v>0.81944444444444442</v>
      </c>
      <c r="C1989" s="3">
        <v>1988</v>
      </c>
      <c r="D1989" s="3">
        <v>30.22</v>
      </c>
      <c r="E1989" s="3">
        <v>0</v>
      </c>
      <c r="F1989" s="3">
        <v>26.09</v>
      </c>
      <c r="G1989" s="3">
        <v>26.7</v>
      </c>
      <c r="H1989" s="9">
        <v>0.27500000000000002</v>
      </c>
      <c r="I1989" s="9">
        <v>28.69</v>
      </c>
      <c r="J1989" s="9">
        <v>155.6</v>
      </c>
      <c r="K1989" s="3">
        <f t="shared" si="30"/>
        <v>95.319432339854984</v>
      </c>
    </row>
    <row r="1990" spans="1:11" x14ac:dyDescent="0.25">
      <c r="A1990" s="1">
        <v>45897</v>
      </c>
      <c r="B1990" s="5">
        <v>0.82638888888888884</v>
      </c>
      <c r="C1990" s="3">
        <v>1989</v>
      </c>
      <c r="D1990" s="3">
        <v>30.1</v>
      </c>
      <c r="E1990" s="3">
        <v>0</v>
      </c>
      <c r="F1990" s="3">
        <v>26.15</v>
      </c>
      <c r="G1990" s="3">
        <v>26.78</v>
      </c>
      <c r="H1990" s="9">
        <v>0.157</v>
      </c>
      <c r="I1990" s="9">
        <v>28.55</v>
      </c>
      <c r="J1990" s="9">
        <v>154.9</v>
      </c>
      <c r="K1990" s="3">
        <f t="shared" si="30"/>
        <v>95.175573978757939</v>
      </c>
    </row>
    <row r="1991" spans="1:11" x14ac:dyDescent="0.25">
      <c r="A1991" s="1">
        <v>45897</v>
      </c>
      <c r="B1991" s="5">
        <v>0.83333333333333337</v>
      </c>
      <c r="C1991" s="3">
        <v>1990</v>
      </c>
      <c r="D1991" s="3">
        <v>30.03</v>
      </c>
      <c r="E1991" s="3">
        <v>0</v>
      </c>
      <c r="F1991" s="3">
        <v>25.97</v>
      </c>
      <c r="G1991" s="3">
        <v>26.56</v>
      </c>
      <c r="H1991" s="9">
        <v>0.27600000000000002</v>
      </c>
      <c r="I1991" s="9">
        <v>28.44</v>
      </c>
      <c r="J1991" s="9">
        <v>154.4</v>
      </c>
      <c r="K1991" s="3">
        <f t="shared" ref="K1991:K2054" si="31">100*((0.6108*EXP(17.27*F1991/(F1991+237.3)) - 0.066*(G1991-F1991)) / (0.6108*EXP(17.27*G1991/(G1991+237.3))))</f>
        <v>95.458384940546054</v>
      </c>
    </row>
    <row r="1992" spans="1:11" x14ac:dyDescent="0.25">
      <c r="A1992" s="1">
        <v>45897</v>
      </c>
      <c r="B1992" s="5">
        <v>0.84027777777777779</v>
      </c>
      <c r="C1992" s="3">
        <v>1991</v>
      </c>
      <c r="D1992" s="3">
        <v>29.97</v>
      </c>
      <c r="E1992" s="3">
        <v>0</v>
      </c>
      <c r="F1992" s="3">
        <v>25.91</v>
      </c>
      <c r="G1992" s="3">
        <v>26.5</v>
      </c>
      <c r="H1992" s="9" t="s">
        <v>26</v>
      </c>
      <c r="I1992" s="9">
        <v>28.32</v>
      </c>
      <c r="J1992" s="9">
        <v>153.9</v>
      </c>
      <c r="K1992" s="3">
        <f t="shared" si="31"/>
        <v>95.452887598018705</v>
      </c>
    </row>
    <row r="1993" spans="1:11" x14ac:dyDescent="0.25">
      <c r="A1993" s="1">
        <v>45897</v>
      </c>
      <c r="B1993" s="5">
        <v>0.84722222222222221</v>
      </c>
      <c r="C1993" s="3">
        <v>1992</v>
      </c>
      <c r="D1993" s="3">
        <v>29.89</v>
      </c>
      <c r="E1993" s="3">
        <v>0</v>
      </c>
      <c r="F1993" s="3">
        <v>25.68</v>
      </c>
      <c r="G1993" s="3">
        <v>26.28</v>
      </c>
      <c r="H1993" s="9">
        <v>0.27600000000000002</v>
      </c>
      <c r="I1993" s="9">
        <v>28.21</v>
      </c>
      <c r="J1993" s="9">
        <v>153.30000000000001</v>
      </c>
      <c r="K1993" s="3">
        <f t="shared" si="31"/>
        <v>95.356066099926309</v>
      </c>
    </row>
    <row r="1994" spans="1:11" x14ac:dyDescent="0.25">
      <c r="A1994" s="1">
        <v>45897</v>
      </c>
      <c r="B1994" s="5">
        <v>0.85416666666666663</v>
      </c>
      <c r="C1994" s="3">
        <v>1993</v>
      </c>
      <c r="D1994" s="3">
        <v>29.8</v>
      </c>
      <c r="E1994" s="3">
        <v>0</v>
      </c>
      <c r="F1994" s="3">
        <v>25.52</v>
      </c>
      <c r="G1994" s="3">
        <v>26.11</v>
      </c>
      <c r="H1994" s="9">
        <v>0.25600000000000001</v>
      </c>
      <c r="I1994" s="9">
        <v>27.5</v>
      </c>
      <c r="J1994" s="9">
        <v>152.5</v>
      </c>
      <c r="K1994" s="3">
        <f t="shared" si="31"/>
        <v>95.416740417810544</v>
      </c>
    </row>
    <row r="1995" spans="1:11" x14ac:dyDescent="0.25">
      <c r="A1995" s="1">
        <v>45897</v>
      </c>
      <c r="B1995" s="5">
        <v>0.86111111111111116</v>
      </c>
      <c r="C1995" s="3">
        <v>1994</v>
      </c>
      <c r="D1995" s="3">
        <v>29.71</v>
      </c>
      <c r="E1995" s="3">
        <v>0</v>
      </c>
      <c r="F1995" s="3">
        <v>25.37</v>
      </c>
      <c r="G1995" s="3">
        <v>25.93</v>
      </c>
      <c r="H1995" s="9">
        <v>9.8000000000000004E-2</v>
      </c>
      <c r="I1995" s="9">
        <v>27.54</v>
      </c>
      <c r="J1995" s="9">
        <v>152.6</v>
      </c>
      <c r="K1995" s="3">
        <f t="shared" si="31"/>
        <v>95.631200424494978</v>
      </c>
    </row>
    <row r="1996" spans="1:11" x14ac:dyDescent="0.25">
      <c r="A1996" s="1">
        <v>45897</v>
      </c>
      <c r="B1996" s="5">
        <v>0.86805555555555558</v>
      </c>
      <c r="C1996" s="3">
        <v>1995</v>
      </c>
      <c r="D1996" s="3">
        <v>29.59</v>
      </c>
      <c r="E1996" s="3">
        <v>0</v>
      </c>
      <c r="F1996" s="3">
        <v>25.42</v>
      </c>
      <c r="G1996" s="3">
        <v>26.03</v>
      </c>
      <c r="H1996" s="9">
        <v>0.316</v>
      </c>
      <c r="I1996" s="9">
        <v>27.83</v>
      </c>
      <c r="J1996" s="9">
        <v>152.1</v>
      </c>
      <c r="K1996" s="3">
        <f t="shared" si="31"/>
        <v>95.255441453812921</v>
      </c>
    </row>
    <row r="1997" spans="1:11" x14ac:dyDescent="0.25">
      <c r="A1997" s="1">
        <v>45897</v>
      </c>
      <c r="B1997" s="5">
        <v>0.875</v>
      </c>
      <c r="C1997" s="3">
        <v>1996</v>
      </c>
      <c r="D1997" s="3">
        <v>29.49</v>
      </c>
      <c r="E1997" s="3">
        <v>0</v>
      </c>
      <c r="F1997" s="3">
        <v>25.27</v>
      </c>
      <c r="G1997" s="3">
        <v>25.89</v>
      </c>
      <c r="H1997" s="9" t="s">
        <v>26</v>
      </c>
      <c r="I1997" s="9">
        <v>27.71</v>
      </c>
      <c r="J1997" s="9">
        <v>151.19999999999999</v>
      </c>
      <c r="K1997" s="3">
        <f t="shared" si="31"/>
        <v>95.164715344661843</v>
      </c>
    </row>
    <row r="1998" spans="1:11" x14ac:dyDescent="0.25">
      <c r="A1998" s="1">
        <v>45897</v>
      </c>
      <c r="B1998" s="5">
        <v>0.88194444444444442</v>
      </c>
      <c r="C1998" s="3">
        <v>1997</v>
      </c>
      <c r="D1998" s="3">
        <v>29.4</v>
      </c>
      <c r="E1998" s="3">
        <v>0</v>
      </c>
      <c r="F1998" s="3">
        <v>25.17</v>
      </c>
      <c r="G1998" s="3">
        <v>25.78</v>
      </c>
      <c r="H1998" s="9">
        <v>0.29699999999999999</v>
      </c>
      <c r="I1998" s="9">
        <v>27.13</v>
      </c>
      <c r="J1998" s="9">
        <v>151.19999999999999</v>
      </c>
      <c r="K1998" s="3">
        <f t="shared" si="31"/>
        <v>95.230993964216225</v>
      </c>
    </row>
    <row r="1999" spans="1:11" x14ac:dyDescent="0.25">
      <c r="A1999" s="1">
        <v>45897</v>
      </c>
      <c r="B1999" s="5">
        <v>0.88888888888888884</v>
      </c>
      <c r="C1999" s="3">
        <v>1998</v>
      </c>
      <c r="D1999" s="3">
        <v>29.3</v>
      </c>
      <c r="E1999" s="3">
        <v>0</v>
      </c>
      <c r="F1999" s="3">
        <v>25.12</v>
      </c>
      <c r="G1999" s="3">
        <v>25.69</v>
      </c>
      <c r="H1999" s="9">
        <v>0.27700000000000002</v>
      </c>
      <c r="I1999" s="9">
        <v>27.48</v>
      </c>
      <c r="J1999" s="9">
        <v>150.1</v>
      </c>
      <c r="K1999" s="3">
        <f t="shared" si="31"/>
        <v>95.531989548704502</v>
      </c>
    </row>
    <row r="2000" spans="1:11" x14ac:dyDescent="0.25">
      <c r="A2000" s="1">
        <v>45897</v>
      </c>
      <c r="B2000" s="5">
        <v>0.89583333333333337</v>
      </c>
      <c r="C2000" s="3">
        <v>1999</v>
      </c>
      <c r="D2000" s="3">
        <v>29.21</v>
      </c>
      <c r="E2000" s="3">
        <v>0</v>
      </c>
      <c r="F2000" s="3">
        <v>25.01</v>
      </c>
      <c r="G2000" s="3">
        <v>25.59</v>
      </c>
      <c r="H2000" s="9">
        <v>0.35599999999999998</v>
      </c>
      <c r="I2000" s="9">
        <v>26.91</v>
      </c>
      <c r="J2000" s="9">
        <v>149.69999999999999</v>
      </c>
      <c r="K2000" s="3">
        <f t="shared" si="31"/>
        <v>95.445045645803219</v>
      </c>
    </row>
    <row r="2001" spans="1:11" x14ac:dyDescent="0.25">
      <c r="A2001" s="1">
        <v>45897</v>
      </c>
      <c r="B2001" s="5">
        <v>0.90277777777777779</v>
      </c>
      <c r="C2001" s="3">
        <v>2000</v>
      </c>
      <c r="D2001" s="3">
        <v>29.13</v>
      </c>
      <c r="E2001" s="3">
        <v>0</v>
      </c>
      <c r="F2001" s="3">
        <v>24.92</v>
      </c>
      <c r="G2001" s="3">
        <v>25.47</v>
      </c>
      <c r="H2001" s="9">
        <v>0.25700000000000001</v>
      </c>
      <c r="I2001" s="9">
        <v>26.36</v>
      </c>
      <c r="J2001" s="9">
        <v>149.30000000000001</v>
      </c>
      <c r="K2001" s="3">
        <f t="shared" si="31"/>
        <v>95.667361612093387</v>
      </c>
    </row>
    <row r="2002" spans="1:11" x14ac:dyDescent="0.25">
      <c r="A2002" s="1">
        <v>45897</v>
      </c>
      <c r="B2002" s="5">
        <v>0.90972222222222221</v>
      </c>
      <c r="C2002" s="3">
        <v>2001</v>
      </c>
      <c r="D2002" s="3">
        <v>29.04</v>
      </c>
      <c r="E2002" s="3">
        <v>0</v>
      </c>
      <c r="F2002" s="3">
        <v>24.67</v>
      </c>
      <c r="G2002" s="3">
        <v>25.23</v>
      </c>
      <c r="H2002" s="9">
        <v>0.317</v>
      </c>
      <c r="I2002" s="9">
        <v>27.15</v>
      </c>
      <c r="J2002" s="9">
        <v>149</v>
      </c>
      <c r="K2002" s="3">
        <f t="shared" si="31"/>
        <v>95.567240726164826</v>
      </c>
    </row>
    <row r="2003" spans="1:11" x14ac:dyDescent="0.25">
      <c r="A2003" s="1">
        <v>45897</v>
      </c>
      <c r="B2003" s="5">
        <v>0.91666666666666663</v>
      </c>
      <c r="C2003" s="3">
        <v>2002</v>
      </c>
      <c r="D2003" s="3">
        <v>28.92</v>
      </c>
      <c r="E2003" s="3">
        <v>0</v>
      </c>
      <c r="F2003" s="3">
        <v>24.52</v>
      </c>
      <c r="G2003" s="3">
        <v>25.12</v>
      </c>
      <c r="H2003" s="9">
        <v>0.317</v>
      </c>
      <c r="I2003" s="9">
        <v>26.14</v>
      </c>
      <c r="J2003" s="9">
        <v>148.4</v>
      </c>
      <c r="K2003" s="3">
        <f t="shared" si="31"/>
        <v>95.243260709331437</v>
      </c>
    </row>
    <row r="2004" spans="1:11" x14ac:dyDescent="0.25">
      <c r="A2004" s="1">
        <v>45897</v>
      </c>
      <c r="B2004" s="5">
        <v>0.92361111111111116</v>
      </c>
      <c r="C2004" s="3">
        <v>2003</v>
      </c>
      <c r="D2004" s="3">
        <v>28.8</v>
      </c>
      <c r="E2004" s="3">
        <v>0</v>
      </c>
      <c r="F2004" s="3">
        <v>24.31</v>
      </c>
      <c r="G2004" s="3">
        <v>24.88</v>
      </c>
      <c r="H2004" s="9">
        <v>0.23799999999999999</v>
      </c>
      <c r="I2004" s="9">
        <v>24.66</v>
      </c>
      <c r="J2004" s="9">
        <v>148.19999999999999</v>
      </c>
      <c r="K2004" s="3">
        <f t="shared" si="31"/>
        <v>95.455499674343926</v>
      </c>
    </row>
    <row r="2005" spans="1:11" x14ac:dyDescent="0.25">
      <c r="A2005" s="1">
        <v>45897</v>
      </c>
      <c r="B2005" s="5">
        <v>0.93055555555555558</v>
      </c>
      <c r="C2005" s="3">
        <v>2004</v>
      </c>
      <c r="D2005" s="3">
        <v>28.7</v>
      </c>
      <c r="E2005" s="3">
        <v>0</v>
      </c>
      <c r="F2005" s="3">
        <v>24.48</v>
      </c>
      <c r="G2005" s="3">
        <v>25.12</v>
      </c>
      <c r="H2005" s="9">
        <v>0.25800000000000001</v>
      </c>
      <c r="I2005" s="9">
        <v>26.8</v>
      </c>
      <c r="J2005" s="9">
        <v>147.80000000000001</v>
      </c>
      <c r="K2005" s="3">
        <f t="shared" si="31"/>
        <v>94.930026545768371</v>
      </c>
    </row>
    <row r="2006" spans="1:11" x14ac:dyDescent="0.25">
      <c r="A2006" s="1">
        <v>45897</v>
      </c>
      <c r="B2006" s="5">
        <v>0.9375</v>
      </c>
      <c r="C2006" s="3">
        <v>2005</v>
      </c>
      <c r="D2006" s="3">
        <v>28.62</v>
      </c>
      <c r="E2006" s="3">
        <v>0</v>
      </c>
      <c r="F2006" s="3">
        <v>24.65</v>
      </c>
      <c r="G2006" s="3">
        <v>25.26</v>
      </c>
      <c r="H2006" s="9">
        <v>0.33800000000000002</v>
      </c>
      <c r="I2006" s="9">
        <v>26.7</v>
      </c>
      <c r="J2006" s="9">
        <v>147</v>
      </c>
      <c r="K2006" s="3">
        <f t="shared" si="31"/>
        <v>95.179116269816419</v>
      </c>
    </row>
    <row r="2007" spans="1:11" x14ac:dyDescent="0.25">
      <c r="A2007" s="1">
        <v>45897</v>
      </c>
      <c r="B2007" s="5">
        <v>0.94444444444444442</v>
      </c>
      <c r="C2007" s="3">
        <v>2006</v>
      </c>
      <c r="D2007" s="3">
        <v>28.54</v>
      </c>
      <c r="E2007" s="3">
        <v>0</v>
      </c>
      <c r="F2007" s="3">
        <v>24.57</v>
      </c>
      <c r="G2007" s="3">
        <v>25.1</v>
      </c>
      <c r="H2007" s="9">
        <v>0.219</v>
      </c>
      <c r="I2007" s="9">
        <v>26.62</v>
      </c>
      <c r="J2007" s="9">
        <v>146.19999999999999</v>
      </c>
      <c r="K2007" s="3">
        <f t="shared" si="31"/>
        <v>95.790805936413278</v>
      </c>
    </row>
    <row r="2008" spans="1:11" x14ac:dyDescent="0.25">
      <c r="A2008" s="1">
        <v>45897</v>
      </c>
      <c r="B2008" s="5">
        <v>0.95138888888888884</v>
      </c>
      <c r="C2008" s="3">
        <v>2007</v>
      </c>
      <c r="D2008" s="3">
        <v>28.47</v>
      </c>
      <c r="E2008" s="3">
        <v>0</v>
      </c>
      <c r="F2008" s="3">
        <v>24.3</v>
      </c>
      <c r="G2008" s="3">
        <v>24.84</v>
      </c>
      <c r="H2008" s="9">
        <v>0.23899999999999999</v>
      </c>
      <c r="I2008" s="9">
        <v>26.54</v>
      </c>
      <c r="J2008" s="9">
        <v>145.80000000000001</v>
      </c>
      <c r="K2008" s="3">
        <f t="shared" si="31"/>
        <v>95.688553202913056</v>
      </c>
    </row>
    <row r="2009" spans="1:11" x14ac:dyDescent="0.25">
      <c r="A2009" s="1">
        <v>45897</v>
      </c>
      <c r="B2009" s="5">
        <v>0.95833333333333337</v>
      </c>
      <c r="C2009" s="3">
        <v>2008</v>
      </c>
      <c r="D2009" s="3">
        <v>28.41</v>
      </c>
      <c r="E2009" s="3">
        <v>0</v>
      </c>
      <c r="F2009" s="3">
        <v>23.84</v>
      </c>
      <c r="G2009" s="3">
        <v>24.46</v>
      </c>
      <c r="H2009" s="9">
        <v>0.27800000000000002</v>
      </c>
      <c r="I2009" s="9">
        <v>26.44</v>
      </c>
      <c r="J2009" s="9">
        <v>145.4</v>
      </c>
      <c r="K2009" s="3">
        <f t="shared" si="31"/>
        <v>95.017058164295008</v>
      </c>
    </row>
    <row r="2010" spans="1:11" x14ac:dyDescent="0.25">
      <c r="A2010" s="1">
        <v>45897</v>
      </c>
      <c r="B2010" s="5">
        <v>0.96527777777777779</v>
      </c>
      <c r="C2010" s="3">
        <v>2009</v>
      </c>
      <c r="D2010" s="3">
        <v>28.33</v>
      </c>
      <c r="E2010" s="3">
        <v>0</v>
      </c>
      <c r="F2010" s="3">
        <v>23.83</v>
      </c>
      <c r="G2010" s="3">
        <v>24.39</v>
      </c>
      <c r="H2010" s="9">
        <v>0.35799999999999998</v>
      </c>
      <c r="I2010" s="9">
        <v>26.3</v>
      </c>
      <c r="J2010" s="9">
        <v>145.30000000000001</v>
      </c>
      <c r="K2010" s="3">
        <f t="shared" si="31"/>
        <v>95.487330613512938</v>
      </c>
    </row>
    <row r="2011" spans="1:11" x14ac:dyDescent="0.25">
      <c r="A2011" s="1">
        <v>45897</v>
      </c>
      <c r="B2011" s="5">
        <v>0.97222222222222221</v>
      </c>
      <c r="C2011" s="3">
        <v>2010</v>
      </c>
      <c r="D2011" s="3">
        <v>28.23</v>
      </c>
      <c r="E2011" s="3">
        <v>0</v>
      </c>
      <c r="F2011" s="3">
        <v>23.87</v>
      </c>
      <c r="G2011" s="3">
        <v>24.43</v>
      </c>
      <c r="H2011" s="9">
        <v>0.12</v>
      </c>
      <c r="I2011" s="9">
        <v>25.74</v>
      </c>
      <c r="J2011" s="9">
        <v>144.69999999999999</v>
      </c>
      <c r="K2011" s="3">
        <f t="shared" si="31"/>
        <v>95.491216802078782</v>
      </c>
    </row>
    <row r="2012" spans="1:11" x14ac:dyDescent="0.25">
      <c r="A2012" s="1">
        <v>45897</v>
      </c>
      <c r="B2012" s="5">
        <v>0.97916666666666663</v>
      </c>
      <c r="C2012" s="3">
        <v>2011</v>
      </c>
      <c r="D2012" s="3">
        <v>28.13</v>
      </c>
      <c r="E2012" s="3">
        <v>0</v>
      </c>
      <c r="F2012" s="3">
        <v>23.67</v>
      </c>
      <c r="G2012" s="3">
        <v>24.2</v>
      </c>
      <c r="H2012" s="9">
        <v>0.33800000000000002</v>
      </c>
      <c r="I2012" s="9">
        <v>24.76</v>
      </c>
      <c r="J2012" s="9">
        <v>144.5</v>
      </c>
      <c r="K2012" s="3">
        <f t="shared" si="31"/>
        <v>95.70905169828454</v>
      </c>
    </row>
    <row r="2013" spans="1:11" x14ac:dyDescent="0.25">
      <c r="A2013" s="1">
        <v>45897</v>
      </c>
      <c r="B2013" s="5">
        <v>0.98611111111111116</v>
      </c>
      <c r="C2013" s="3">
        <v>2012</v>
      </c>
      <c r="D2013" s="3">
        <v>28.01</v>
      </c>
      <c r="E2013" s="3">
        <v>3.0000000000000001E-3</v>
      </c>
      <c r="F2013" s="3">
        <v>23.67</v>
      </c>
      <c r="G2013" s="3">
        <v>24.23</v>
      </c>
      <c r="H2013" s="9">
        <v>0.41799999999999998</v>
      </c>
      <c r="I2013" s="9">
        <v>25.94</v>
      </c>
      <c r="J2013" s="9">
        <v>144.30000000000001</v>
      </c>
      <c r="K2013" s="3">
        <f t="shared" si="31"/>
        <v>95.471702973483602</v>
      </c>
    </row>
    <row r="2014" spans="1:11" x14ac:dyDescent="0.25">
      <c r="A2014" s="1">
        <v>45897</v>
      </c>
      <c r="B2014" s="5">
        <v>0.99305555555555558</v>
      </c>
      <c r="C2014" s="3">
        <v>2013</v>
      </c>
      <c r="D2014" s="3">
        <v>27.91</v>
      </c>
      <c r="E2014" s="3">
        <v>0</v>
      </c>
      <c r="F2014" s="3">
        <v>23.82</v>
      </c>
      <c r="G2014" s="3">
        <v>24.27</v>
      </c>
      <c r="H2014" s="9">
        <v>0.31900000000000001</v>
      </c>
      <c r="I2014" s="9">
        <v>25.86</v>
      </c>
      <c r="J2014" s="9">
        <v>143.30000000000001</v>
      </c>
      <c r="K2014" s="3">
        <f t="shared" si="31"/>
        <v>96.356707224963017</v>
      </c>
    </row>
    <row r="2015" spans="1:11" x14ac:dyDescent="0.25">
      <c r="A2015" s="1">
        <v>45898</v>
      </c>
      <c r="B2015" s="5">
        <v>0</v>
      </c>
      <c r="C2015" s="3">
        <v>2014</v>
      </c>
      <c r="D2015" s="3">
        <v>27.83</v>
      </c>
      <c r="E2015" s="3">
        <v>0</v>
      </c>
      <c r="F2015" s="3">
        <v>23.72</v>
      </c>
      <c r="G2015" s="3">
        <v>24.11</v>
      </c>
      <c r="H2015" s="9">
        <v>0.219</v>
      </c>
      <c r="I2015" s="9">
        <v>25.78</v>
      </c>
      <c r="J2015" s="9">
        <v>143.19999999999999</v>
      </c>
      <c r="K2015" s="3">
        <f t="shared" si="31"/>
        <v>96.827883545490963</v>
      </c>
    </row>
    <row r="2016" spans="1:11" x14ac:dyDescent="0.25">
      <c r="A2016" s="1">
        <v>45898</v>
      </c>
      <c r="B2016" s="5">
        <v>6.9444444444444441E-3</v>
      </c>
      <c r="C2016" s="3">
        <v>2015</v>
      </c>
      <c r="D2016" s="3">
        <v>27.75</v>
      </c>
      <c r="E2016" s="3">
        <v>0</v>
      </c>
      <c r="F2016" s="3">
        <v>23.54</v>
      </c>
      <c r="G2016" s="3">
        <v>23.98</v>
      </c>
      <c r="H2016" s="9">
        <v>0.379</v>
      </c>
      <c r="I2016" s="9">
        <v>25.68</v>
      </c>
      <c r="J2016" s="9">
        <v>142.6</v>
      </c>
      <c r="K2016" s="3">
        <f t="shared" si="31"/>
        <v>96.414476358599998</v>
      </c>
    </row>
    <row r="2017" spans="1:11" x14ac:dyDescent="0.25">
      <c r="A2017" s="1">
        <v>45898</v>
      </c>
      <c r="B2017" s="5">
        <v>1.3888888888888888E-2</v>
      </c>
      <c r="C2017" s="3">
        <v>2016</v>
      </c>
      <c r="D2017" s="3">
        <v>27.66</v>
      </c>
      <c r="E2017" s="3">
        <v>0</v>
      </c>
      <c r="F2017" s="3">
        <v>23.72</v>
      </c>
      <c r="G2017" s="3">
        <v>24.17</v>
      </c>
      <c r="H2017" s="9">
        <v>0.27900000000000003</v>
      </c>
      <c r="I2017" s="9">
        <v>25.6</v>
      </c>
      <c r="J2017" s="9">
        <v>142.19999999999999</v>
      </c>
      <c r="K2017" s="3">
        <f t="shared" si="31"/>
        <v>96.348808840583871</v>
      </c>
    </row>
    <row r="2018" spans="1:11" x14ac:dyDescent="0.25">
      <c r="A2018" s="1">
        <v>45898</v>
      </c>
      <c r="B2018" s="5">
        <v>2.0833333333333332E-2</v>
      </c>
      <c r="C2018" s="3">
        <v>2017</v>
      </c>
      <c r="D2018" s="3">
        <v>27.62</v>
      </c>
      <c r="E2018" s="3">
        <v>0</v>
      </c>
      <c r="F2018" s="3">
        <v>23.58</v>
      </c>
      <c r="G2018" s="3">
        <v>24</v>
      </c>
      <c r="H2018" s="9">
        <v>0.2</v>
      </c>
      <c r="I2018" s="9">
        <v>24.25</v>
      </c>
      <c r="J2018" s="9">
        <v>141.69999999999999</v>
      </c>
      <c r="K2018" s="3">
        <f t="shared" si="31"/>
        <v>96.577643926768914</v>
      </c>
    </row>
    <row r="2019" spans="1:11" x14ac:dyDescent="0.25">
      <c r="A2019" s="1">
        <v>45898</v>
      </c>
      <c r="B2019" s="5">
        <v>2.7777777777777776E-2</v>
      </c>
      <c r="C2019" s="3">
        <v>2018</v>
      </c>
      <c r="D2019" s="3">
        <v>27.58</v>
      </c>
      <c r="E2019" s="3">
        <v>0</v>
      </c>
      <c r="F2019" s="3">
        <v>23.37</v>
      </c>
      <c r="G2019" s="3">
        <v>23.73</v>
      </c>
      <c r="H2019" s="9">
        <v>0.33900000000000002</v>
      </c>
      <c r="I2019" s="9">
        <v>25.03</v>
      </c>
      <c r="J2019" s="9">
        <v>141.1</v>
      </c>
      <c r="K2019" s="3">
        <f t="shared" si="31"/>
        <v>97.045787360778007</v>
      </c>
    </row>
    <row r="2020" spans="1:11" x14ac:dyDescent="0.25">
      <c r="A2020" s="1">
        <v>45898</v>
      </c>
      <c r="B2020" s="5">
        <v>3.4722222222222224E-2</v>
      </c>
      <c r="C2020" s="3">
        <v>2019</v>
      </c>
      <c r="D2020" s="3">
        <v>27.52</v>
      </c>
      <c r="E2020" s="3">
        <v>0</v>
      </c>
      <c r="F2020" s="3">
        <v>23.33</v>
      </c>
      <c r="G2020" s="3">
        <v>23.72</v>
      </c>
      <c r="H2020" s="9">
        <v>0.28000000000000003</v>
      </c>
      <c r="I2020" s="9">
        <v>24.94</v>
      </c>
      <c r="J2020" s="9">
        <v>140.9</v>
      </c>
      <c r="K2020" s="3">
        <f t="shared" si="31"/>
        <v>96.800725875483323</v>
      </c>
    </row>
    <row r="2021" spans="1:11" x14ac:dyDescent="0.25">
      <c r="A2021" s="1">
        <v>45898</v>
      </c>
      <c r="B2021" s="5">
        <v>4.1666666666666664E-2</v>
      </c>
      <c r="C2021" s="3">
        <v>2020</v>
      </c>
      <c r="D2021" s="3">
        <v>27.44</v>
      </c>
      <c r="E2021" s="3">
        <v>0</v>
      </c>
      <c r="F2021" s="3">
        <v>23.21</v>
      </c>
      <c r="G2021" s="3">
        <v>23.57</v>
      </c>
      <c r="H2021" s="9">
        <v>0.22</v>
      </c>
      <c r="I2021" s="9">
        <v>22.74</v>
      </c>
      <c r="J2021" s="9">
        <v>140.4</v>
      </c>
      <c r="K2021" s="3">
        <f t="shared" si="31"/>
        <v>97.03535155335436</v>
      </c>
    </row>
    <row r="2022" spans="1:11" x14ac:dyDescent="0.25">
      <c r="A2022" s="1">
        <v>45898</v>
      </c>
      <c r="B2022" s="5">
        <v>4.8611111111111112E-2</v>
      </c>
      <c r="C2022" s="3">
        <v>2021</v>
      </c>
      <c r="D2022" s="3">
        <v>27.36</v>
      </c>
      <c r="E2022" s="3">
        <v>0</v>
      </c>
      <c r="F2022" s="3">
        <v>23.15</v>
      </c>
      <c r="G2022" s="3">
        <v>23.6</v>
      </c>
      <c r="H2022" s="9">
        <v>0.34</v>
      </c>
      <c r="I2022" s="9">
        <v>23.52</v>
      </c>
      <c r="J2022" s="9">
        <v>140.4</v>
      </c>
      <c r="K2022" s="3">
        <f t="shared" si="31"/>
        <v>96.302973276789515</v>
      </c>
    </row>
    <row r="2023" spans="1:11" x14ac:dyDescent="0.25">
      <c r="A2023" s="1">
        <v>45898</v>
      </c>
      <c r="B2023" s="5">
        <v>5.5555555555555552E-2</v>
      </c>
      <c r="C2023" s="3">
        <v>2022</v>
      </c>
      <c r="D2023" s="3">
        <v>27.29</v>
      </c>
      <c r="E2023" s="3">
        <v>0</v>
      </c>
      <c r="F2023" s="3">
        <v>23.03</v>
      </c>
      <c r="G2023" s="3">
        <v>23.51</v>
      </c>
      <c r="H2023" s="9">
        <v>0.36</v>
      </c>
      <c r="I2023" s="9">
        <v>25.09</v>
      </c>
      <c r="J2023" s="9">
        <v>139.4</v>
      </c>
      <c r="K2023" s="3">
        <f t="shared" si="31"/>
        <v>96.050897145576684</v>
      </c>
    </row>
    <row r="2024" spans="1:11" x14ac:dyDescent="0.25">
      <c r="A2024" s="1">
        <v>45898</v>
      </c>
      <c r="B2024" s="5">
        <v>6.25E-2</v>
      </c>
      <c r="C2024" s="3">
        <v>2023</v>
      </c>
      <c r="D2024" s="3">
        <v>27.22</v>
      </c>
      <c r="E2024" s="3">
        <v>0</v>
      </c>
      <c r="F2024" s="3">
        <v>22.84</v>
      </c>
      <c r="G2024" s="3">
        <v>23.25</v>
      </c>
      <c r="H2024" s="9">
        <v>0.18099999999999999</v>
      </c>
      <c r="I2024" s="9">
        <v>22.27</v>
      </c>
      <c r="J2024" s="9">
        <v>139.6</v>
      </c>
      <c r="K2024" s="3">
        <f t="shared" si="31"/>
        <v>96.602738261310776</v>
      </c>
    </row>
    <row r="2025" spans="1:11" x14ac:dyDescent="0.25">
      <c r="A2025" s="1">
        <v>45898</v>
      </c>
      <c r="B2025" s="5">
        <v>6.9444444444444448E-2</v>
      </c>
      <c r="C2025" s="3">
        <v>2024</v>
      </c>
      <c r="D2025" s="3">
        <v>27.11</v>
      </c>
      <c r="E2025" s="3">
        <v>0</v>
      </c>
      <c r="F2025" s="3">
        <v>22.64</v>
      </c>
      <c r="G2025" s="3">
        <v>23.09</v>
      </c>
      <c r="H2025" s="9">
        <v>0.36</v>
      </c>
      <c r="I2025" s="9">
        <v>24.87</v>
      </c>
      <c r="J2025" s="9">
        <v>139</v>
      </c>
      <c r="K2025" s="3">
        <f t="shared" si="31"/>
        <v>96.260753624898484</v>
      </c>
    </row>
    <row r="2026" spans="1:11" x14ac:dyDescent="0.25">
      <c r="A2026" s="1">
        <v>45898</v>
      </c>
      <c r="B2026" s="5">
        <v>7.6388888888888895E-2</v>
      </c>
      <c r="C2026" s="3">
        <v>2025</v>
      </c>
      <c r="D2026" s="3">
        <v>27.02</v>
      </c>
      <c r="E2026" s="3">
        <v>0</v>
      </c>
      <c r="F2026" s="3">
        <v>22.54</v>
      </c>
      <c r="G2026" s="3">
        <v>23.01</v>
      </c>
      <c r="H2026" s="9">
        <v>0.3</v>
      </c>
      <c r="I2026" s="9">
        <v>24.77</v>
      </c>
      <c r="J2026" s="9">
        <v>138.80000000000001</v>
      </c>
      <c r="K2026" s="3">
        <f t="shared" si="31"/>
        <v>96.089016995599295</v>
      </c>
    </row>
    <row r="2027" spans="1:11" x14ac:dyDescent="0.25">
      <c r="A2027" s="1">
        <v>45898</v>
      </c>
      <c r="B2027" s="5">
        <v>8.3333333333333329E-2</v>
      </c>
      <c r="C2027" s="3">
        <v>2026</v>
      </c>
      <c r="D2027" s="3">
        <v>26.87</v>
      </c>
      <c r="E2027" s="3">
        <v>0.01</v>
      </c>
      <c r="F2027" s="3">
        <v>22.04</v>
      </c>
      <c r="G2027" s="3">
        <v>22.62</v>
      </c>
      <c r="H2027" s="9">
        <v>0.26</v>
      </c>
      <c r="I2027" s="9">
        <v>24.64</v>
      </c>
      <c r="J2027" s="9">
        <v>138.5</v>
      </c>
      <c r="K2027" s="3">
        <f t="shared" si="31"/>
        <v>95.140954377028393</v>
      </c>
    </row>
    <row r="2028" spans="1:11" x14ac:dyDescent="0.25">
      <c r="A2028" s="1">
        <v>45898</v>
      </c>
      <c r="B2028" s="5">
        <v>9.0277777777777776E-2</v>
      </c>
      <c r="C2028" s="3">
        <v>2027</v>
      </c>
      <c r="D2028" s="3">
        <v>26.75</v>
      </c>
      <c r="E2028" s="3">
        <v>0</v>
      </c>
      <c r="F2028" s="3">
        <v>22.15</v>
      </c>
      <c r="G2028" s="3">
        <v>22.6</v>
      </c>
      <c r="H2028" s="9">
        <v>0.36</v>
      </c>
      <c r="I2028" s="9">
        <v>24.1</v>
      </c>
      <c r="J2028" s="9">
        <v>137.9</v>
      </c>
      <c r="K2028" s="3">
        <f t="shared" si="31"/>
        <v>96.219072850209102</v>
      </c>
    </row>
    <row r="2029" spans="1:11" x14ac:dyDescent="0.25">
      <c r="A2029" s="1">
        <v>45898</v>
      </c>
      <c r="B2029" s="5">
        <v>9.7222222222222224E-2</v>
      </c>
      <c r="C2029" s="3">
        <v>2028</v>
      </c>
      <c r="D2029" s="3">
        <v>26.65</v>
      </c>
      <c r="E2029" s="3">
        <v>0</v>
      </c>
      <c r="F2029" s="3">
        <v>22.18</v>
      </c>
      <c r="G2029" s="3">
        <v>22.7</v>
      </c>
      <c r="H2029" s="9">
        <v>0.26100000000000001</v>
      </c>
      <c r="I2029" s="9">
        <v>22.33</v>
      </c>
      <c r="J2029" s="9">
        <v>137.4</v>
      </c>
      <c r="K2029" s="3">
        <f t="shared" si="31"/>
        <v>95.646619460643265</v>
      </c>
    </row>
    <row r="2030" spans="1:11" x14ac:dyDescent="0.25">
      <c r="A2030" s="1">
        <v>45898</v>
      </c>
      <c r="B2030" s="5">
        <v>0.10416666666666667</v>
      </c>
      <c r="C2030" s="3">
        <v>2029</v>
      </c>
      <c r="D2030" s="3">
        <v>26.52</v>
      </c>
      <c r="E2030" s="3">
        <v>0</v>
      </c>
      <c r="F2030" s="3">
        <v>21.57</v>
      </c>
      <c r="G2030" s="3">
        <v>22.24</v>
      </c>
      <c r="H2030" s="9">
        <v>0.34</v>
      </c>
      <c r="I2030" s="9">
        <v>23.13</v>
      </c>
      <c r="J2030" s="9">
        <v>137.30000000000001</v>
      </c>
      <c r="K2030" s="3">
        <f t="shared" si="31"/>
        <v>94.347380743421269</v>
      </c>
    </row>
    <row r="2031" spans="1:11" x14ac:dyDescent="0.25">
      <c r="A2031" s="1">
        <v>45898</v>
      </c>
      <c r="B2031" s="5">
        <v>0.1111111111111111</v>
      </c>
      <c r="C2031" s="3">
        <v>2030</v>
      </c>
      <c r="D2031" s="3">
        <v>26.36</v>
      </c>
      <c r="E2031" s="3">
        <v>0</v>
      </c>
      <c r="F2031" s="3">
        <v>21.35</v>
      </c>
      <c r="G2031" s="3">
        <v>22.02</v>
      </c>
      <c r="H2031" s="9">
        <v>0.221</v>
      </c>
      <c r="I2031" s="9">
        <v>24.16</v>
      </c>
      <c r="J2031" s="9">
        <v>137</v>
      </c>
      <c r="K2031" s="3">
        <f t="shared" si="31"/>
        <v>94.318484718970808</v>
      </c>
    </row>
    <row r="2032" spans="1:11" x14ac:dyDescent="0.25">
      <c r="A2032" s="1">
        <v>45898</v>
      </c>
      <c r="B2032" s="5">
        <v>0.11805555555555555</v>
      </c>
      <c r="C2032" s="3">
        <v>2031</v>
      </c>
      <c r="D2032" s="3">
        <v>26.27</v>
      </c>
      <c r="E2032" s="3">
        <v>0</v>
      </c>
      <c r="F2032" s="3">
        <v>21.8</v>
      </c>
      <c r="G2032" s="3">
        <v>22.27</v>
      </c>
      <c r="H2032" s="9">
        <v>0.36099999999999999</v>
      </c>
      <c r="I2032" s="9">
        <v>24.06</v>
      </c>
      <c r="J2032" s="9">
        <v>136.5</v>
      </c>
      <c r="K2032" s="3">
        <f t="shared" si="31"/>
        <v>96.0225459820944</v>
      </c>
    </row>
    <row r="2033" spans="1:11" x14ac:dyDescent="0.25">
      <c r="A2033" s="1">
        <v>45898</v>
      </c>
      <c r="B2033" s="5">
        <v>0.125</v>
      </c>
      <c r="C2033" s="3">
        <v>2032</v>
      </c>
      <c r="D2033" s="3">
        <v>26.15</v>
      </c>
      <c r="E2033" s="3">
        <v>0</v>
      </c>
      <c r="F2033" s="3">
        <v>21.46</v>
      </c>
      <c r="G2033" s="3">
        <v>22</v>
      </c>
      <c r="H2033" s="9">
        <v>0.30099999999999999</v>
      </c>
      <c r="I2033" s="9">
        <v>23.96</v>
      </c>
      <c r="J2033" s="9">
        <v>136.1</v>
      </c>
      <c r="K2033" s="3">
        <f t="shared" si="31"/>
        <v>95.407551998411819</v>
      </c>
    </row>
    <row r="2034" spans="1:11" x14ac:dyDescent="0.25">
      <c r="A2034" s="1">
        <v>45898</v>
      </c>
      <c r="B2034" s="5">
        <v>0.13194444444444445</v>
      </c>
      <c r="C2034" s="3">
        <v>2033</v>
      </c>
      <c r="D2034" s="3">
        <v>26.01</v>
      </c>
      <c r="E2034" s="3">
        <v>0</v>
      </c>
      <c r="F2034" s="3">
        <v>21.33</v>
      </c>
      <c r="G2034" s="3">
        <v>21.87</v>
      </c>
      <c r="H2034" s="9">
        <v>0.28100000000000003</v>
      </c>
      <c r="I2034" s="9">
        <v>23.44</v>
      </c>
      <c r="J2034" s="9">
        <v>136.1</v>
      </c>
      <c r="K2034" s="3">
        <f t="shared" si="31"/>
        <v>95.393617512192492</v>
      </c>
    </row>
    <row r="2035" spans="1:11" x14ac:dyDescent="0.25">
      <c r="A2035" s="1">
        <v>45898</v>
      </c>
      <c r="B2035" s="5">
        <v>0.1388888888888889</v>
      </c>
      <c r="C2035" s="3">
        <v>2034</v>
      </c>
      <c r="D2035" s="3">
        <v>25.89</v>
      </c>
      <c r="E2035" s="3">
        <v>3.0000000000000001E-3</v>
      </c>
      <c r="F2035" s="3">
        <v>21.19</v>
      </c>
      <c r="G2035" s="3">
        <v>21.79</v>
      </c>
      <c r="H2035" s="9">
        <v>0.40100000000000002</v>
      </c>
      <c r="I2035" s="9">
        <v>23.34</v>
      </c>
      <c r="J2035" s="9">
        <v>135.80000000000001</v>
      </c>
      <c r="K2035" s="3">
        <f t="shared" si="31"/>
        <v>94.877974692623852</v>
      </c>
    </row>
    <row r="2036" spans="1:11" x14ac:dyDescent="0.25">
      <c r="A2036" s="1">
        <v>45898</v>
      </c>
      <c r="B2036" s="5">
        <v>0.14583333333333334</v>
      </c>
      <c r="C2036" s="3">
        <v>2035</v>
      </c>
      <c r="D2036" s="3">
        <v>25.81</v>
      </c>
      <c r="E2036" s="3">
        <v>0</v>
      </c>
      <c r="F2036" s="3">
        <v>21.24</v>
      </c>
      <c r="G2036" s="3">
        <v>21.75</v>
      </c>
      <c r="H2036" s="9">
        <v>0.36099999999999999</v>
      </c>
      <c r="I2036" s="9">
        <v>23.63</v>
      </c>
      <c r="J2036" s="9">
        <v>135.19999999999999</v>
      </c>
      <c r="K2036" s="3">
        <f t="shared" si="31"/>
        <v>95.63484166806856</v>
      </c>
    </row>
    <row r="2037" spans="1:11" x14ac:dyDescent="0.25">
      <c r="A2037" s="1">
        <v>45898</v>
      </c>
      <c r="B2037" s="5">
        <v>0.15277777777777779</v>
      </c>
      <c r="C2037" s="3">
        <v>2036</v>
      </c>
      <c r="D2037" s="3">
        <v>25.76</v>
      </c>
      <c r="E2037" s="3">
        <v>0</v>
      </c>
      <c r="F2037" s="3">
        <v>21.38</v>
      </c>
      <c r="G2037" s="3">
        <v>21.97</v>
      </c>
      <c r="H2037" s="9">
        <v>0.34100000000000003</v>
      </c>
      <c r="I2037" s="9">
        <v>23.55</v>
      </c>
      <c r="J2037" s="9">
        <v>134.80000000000001</v>
      </c>
      <c r="K2037" s="3">
        <f t="shared" si="31"/>
        <v>94.983529791541784</v>
      </c>
    </row>
    <row r="2038" spans="1:11" x14ac:dyDescent="0.25">
      <c r="A2038" s="1">
        <v>45898</v>
      </c>
      <c r="B2038" s="5">
        <v>0.15972222222222221</v>
      </c>
      <c r="C2038" s="3">
        <v>2037</v>
      </c>
      <c r="D2038" s="3">
        <v>25.73</v>
      </c>
      <c r="E2038" s="3">
        <v>0</v>
      </c>
      <c r="F2038" s="3">
        <v>21.71</v>
      </c>
      <c r="G2038" s="3">
        <v>22.18</v>
      </c>
      <c r="H2038" s="9">
        <v>0.38100000000000001</v>
      </c>
      <c r="I2038" s="9">
        <v>22.72</v>
      </c>
      <c r="J2038" s="9">
        <v>134.6</v>
      </c>
      <c r="K2038" s="3">
        <f t="shared" si="31"/>
        <v>96.014275826702615</v>
      </c>
    </row>
    <row r="2039" spans="1:11" x14ac:dyDescent="0.25">
      <c r="A2039" s="1">
        <v>45898</v>
      </c>
      <c r="B2039" s="5">
        <v>0.16666666666666666</v>
      </c>
      <c r="C2039" s="3">
        <v>2038</v>
      </c>
      <c r="D2039" s="3">
        <v>25.73</v>
      </c>
      <c r="E2039" s="3">
        <v>0</v>
      </c>
      <c r="F2039" s="3">
        <v>21.89</v>
      </c>
      <c r="G2039" s="3">
        <v>22.42</v>
      </c>
      <c r="H2039" s="9">
        <v>0.30199999999999999</v>
      </c>
      <c r="I2039" s="9">
        <v>23.11</v>
      </c>
      <c r="J2039" s="9">
        <v>134.1</v>
      </c>
      <c r="K2039" s="3">
        <f t="shared" si="31"/>
        <v>95.535275647651602</v>
      </c>
    </row>
    <row r="2040" spans="1:11" x14ac:dyDescent="0.25">
      <c r="A2040" s="1">
        <v>45898</v>
      </c>
      <c r="B2040" s="5">
        <v>0.1736111111111111</v>
      </c>
      <c r="C2040" s="3">
        <v>2039</v>
      </c>
      <c r="D2040" s="3">
        <v>25.69</v>
      </c>
      <c r="E2040" s="3">
        <v>0</v>
      </c>
      <c r="F2040" s="3">
        <v>21.28</v>
      </c>
      <c r="G2040" s="3">
        <v>21.87</v>
      </c>
      <c r="H2040" s="9">
        <v>0.34100000000000003</v>
      </c>
      <c r="I2040" s="9">
        <v>23.02</v>
      </c>
      <c r="J2040" s="9">
        <v>133.19999999999999</v>
      </c>
      <c r="K2040" s="3">
        <f t="shared" si="31"/>
        <v>94.971816190869532</v>
      </c>
    </row>
    <row r="2041" spans="1:11" x14ac:dyDescent="0.25">
      <c r="A2041" s="1">
        <v>45898</v>
      </c>
      <c r="B2041" s="5">
        <v>0.18055555555555555</v>
      </c>
      <c r="C2041" s="3">
        <v>2040</v>
      </c>
      <c r="D2041" s="3">
        <v>25.65</v>
      </c>
      <c r="E2041" s="3">
        <v>0</v>
      </c>
      <c r="F2041" s="3">
        <v>21.38</v>
      </c>
      <c r="G2041" s="3">
        <v>21.96</v>
      </c>
      <c r="H2041" s="9">
        <v>0.32200000000000001</v>
      </c>
      <c r="I2041" s="9">
        <v>23.4</v>
      </c>
      <c r="J2041" s="9">
        <v>133.19999999999999</v>
      </c>
      <c r="K2041" s="3">
        <f t="shared" si="31"/>
        <v>95.066480825239864</v>
      </c>
    </row>
    <row r="2042" spans="1:11" x14ac:dyDescent="0.25">
      <c r="A2042" s="1">
        <v>45898</v>
      </c>
      <c r="B2042" s="5">
        <v>0.1875</v>
      </c>
      <c r="C2042" s="3">
        <v>2041</v>
      </c>
      <c r="D2042" s="3">
        <v>25.62</v>
      </c>
      <c r="E2042" s="3">
        <v>0</v>
      </c>
      <c r="F2042" s="3">
        <v>21.48</v>
      </c>
      <c r="G2042" s="3">
        <v>22.03</v>
      </c>
      <c r="H2042" s="9">
        <v>0.34200000000000003</v>
      </c>
      <c r="I2042" s="9">
        <v>23.31</v>
      </c>
      <c r="J2042" s="9">
        <v>133</v>
      </c>
      <c r="K2042" s="3">
        <f t="shared" si="31"/>
        <v>95.326644833909384</v>
      </c>
    </row>
    <row r="2043" spans="1:11" x14ac:dyDescent="0.25">
      <c r="A2043" s="1">
        <v>45898</v>
      </c>
      <c r="B2043" s="5">
        <v>0.19444444444444445</v>
      </c>
      <c r="C2043" s="3">
        <v>2042</v>
      </c>
      <c r="D2043" s="3">
        <v>25.55</v>
      </c>
      <c r="E2043" s="3">
        <v>0</v>
      </c>
      <c r="F2043" s="3">
        <v>20.98</v>
      </c>
      <c r="G2043" s="3">
        <v>21.55</v>
      </c>
      <c r="H2043" s="9">
        <v>0.32200000000000001</v>
      </c>
      <c r="I2043" s="9">
        <v>22.84</v>
      </c>
      <c r="J2043" s="9">
        <v>132.5</v>
      </c>
      <c r="K2043" s="3">
        <f t="shared" si="31"/>
        <v>95.10379329277734</v>
      </c>
    </row>
    <row r="2044" spans="1:11" x14ac:dyDescent="0.25">
      <c r="A2044" s="1">
        <v>45898</v>
      </c>
      <c r="B2044" s="5">
        <v>0.2013888888888889</v>
      </c>
      <c r="C2044" s="3">
        <v>2043</v>
      </c>
      <c r="D2044" s="3">
        <v>25.54</v>
      </c>
      <c r="E2044" s="3">
        <v>0</v>
      </c>
      <c r="F2044" s="3">
        <v>21.33</v>
      </c>
      <c r="G2044" s="3">
        <v>21.84</v>
      </c>
      <c r="H2044" s="9">
        <v>0.32200000000000001</v>
      </c>
      <c r="I2044" s="9">
        <v>23.2</v>
      </c>
      <c r="J2044" s="9">
        <v>132.4</v>
      </c>
      <c r="K2044" s="3">
        <f t="shared" si="31"/>
        <v>95.644027318766035</v>
      </c>
    </row>
    <row r="2045" spans="1:11" x14ac:dyDescent="0.25">
      <c r="A2045" s="1">
        <v>45898</v>
      </c>
      <c r="B2045" s="5">
        <v>0.20833333333333334</v>
      </c>
      <c r="C2045" s="3">
        <v>2044</v>
      </c>
      <c r="D2045" s="3">
        <v>25.52</v>
      </c>
      <c r="E2045" s="3">
        <v>3.3000000000000002E-2</v>
      </c>
      <c r="F2045" s="3">
        <v>21.42</v>
      </c>
      <c r="G2045" s="3">
        <v>21.89</v>
      </c>
      <c r="H2045" s="9">
        <v>0.34200000000000003</v>
      </c>
      <c r="I2045" s="9">
        <v>22.77</v>
      </c>
      <c r="J2045" s="9">
        <v>131.69999999999999</v>
      </c>
      <c r="K2045" s="3">
        <f t="shared" si="31"/>
        <v>95.987345850490641</v>
      </c>
    </row>
    <row r="2046" spans="1:11" x14ac:dyDescent="0.25">
      <c r="A2046" s="1">
        <v>45898</v>
      </c>
      <c r="B2046" s="5">
        <v>0.21527777777777779</v>
      </c>
      <c r="C2046" s="3">
        <v>2045</v>
      </c>
      <c r="D2046" s="3">
        <v>25.45</v>
      </c>
      <c r="E2046" s="3">
        <v>0.92900000000000005</v>
      </c>
      <c r="F2046" s="3">
        <v>20.73</v>
      </c>
      <c r="G2046" s="3">
        <v>21.42</v>
      </c>
      <c r="H2046" s="9">
        <v>0.36199999999999999</v>
      </c>
      <c r="I2046" s="9">
        <v>23.08</v>
      </c>
      <c r="J2046" s="9">
        <v>131.69999999999999</v>
      </c>
      <c r="K2046" s="3">
        <f t="shared" si="31"/>
        <v>94.068066726112178</v>
      </c>
    </row>
    <row r="2047" spans="1:11" x14ac:dyDescent="0.25">
      <c r="A2047" s="1">
        <v>45898</v>
      </c>
      <c r="B2047" s="5">
        <v>0.22222222222222221</v>
      </c>
      <c r="C2047" s="3">
        <v>2046</v>
      </c>
      <c r="D2047" s="3">
        <v>25.34</v>
      </c>
      <c r="E2047" s="3">
        <v>3.2109999999999999</v>
      </c>
      <c r="F2047" s="3">
        <v>20.62</v>
      </c>
      <c r="G2047" s="3">
        <v>21.26</v>
      </c>
      <c r="H2047" s="9">
        <v>0.26200000000000001</v>
      </c>
      <c r="I2047" s="9">
        <v>22.44</v>
      </c>
      <c r="J2047" s="9">
        <v>131.5</v>
      </c>
      <c r="K2047" s="3">
        <f t="shared" si="31"/>
        <v>94.471794659478249</v>
      </c>
    </row>
    <row r="2048" spans="1:11" x14ac:dyDescent="0.25">
      <c r="A2048" s="1">
        <v>45898</v>
      </c>
      <c r="B2048" s="5">
        <v>0.22916666666666666</v>
      </c>
      <c r="C2048" s="3">
        <v>2047</v>
      </c>
      <c r="D2048" s="3">
        <v>25.26</v>
      </c>
      <c r="E2048" s="3">
        <v>7.1689999999999996</v>
      </c>
      <c r="F2048" s="3">
        <v>20.66</v>
      </c>
      <c r="G2048" s="3">
        <v>21.39</v>
      </c>
      <c r="H2048" s="9">
        <v>0.10299999999999999</v>
      </c>
      <c r="I2048" s="9">
        <v>22.08</v>
      </c>
      <c r="J2048" s="9">
        <v>130.9</v>
      </c>
      <c r="K2048" s="3">
        <f t="shared" si="31"/>
        <v>93.724400169955572</v>
      </c>
    </row>
    <row r="2049" spans="1:11" x14ac:dyDescent="0.25">
      <c r="A2049" s="1">
        <v>45898</v>
      </c>
      <c r="B2049" s="5">
        <v>0.2361111111111111</v>
      </c>
      <c r="C2049" s="3">
        <v>2048</v>
      </c>
      <c r="D2049" s="3">
        <v>25.24</v>
      </c>
      <c r="E2049" s="3">
        <v>11.98</v>
      </c>
      <c r="F2049" s="3">
        <v>20.94</v>
      </c>
      <c r="G2049" s="3">
        <v>21.5</v>
      </c>
      <c r="H2049" s="9">
        <v>0.14299999999999999</v>
      </c>
      <c r="I2049" s="9">
        <v>22.8</v>
      </c>
      <c r="J2049" s="9">
        <v>130.4</v>
      </c>
      <c r="K2049" s="3">
        <f t="shared" si="31"/>
        <v>95.183107084927187</v>
      </c>
    </row>
    <row r="2050" spans="1:11" x14ac:dyDescent="0.25">
      <c r="A2050" s="1">
        <v>45898</v>
      </c>
      <c r="B2050" s="5">
        <v>0.24305555555555555</v>
      </c>
      <c r="C2050" s="3">
        <v>2049</v>
      </c>
      <c r="D2050" s="3">
        <v>25.2</v>
      </c>
      <c r="E2050" s="3">
        <v>16.62</v>
      </c>
      <c r="F2050" s="3">
        <v>21.2</v>
      </c>
      <c r="G2050" s="3">
        <v>21.8</v>
      </c>
      <c r="H2050" s="9">
        <v>7.1999999999999995E-2</v>
      </c>
      <c r="I2050" s="9">
        <v>20.49</v>
      </c>
      <c r="J2050" s="9">
        <v>144.19999999999999</v>
      </c>
      <c r="K2050" s="3">
        <f t="shared" si="31"/>
        <v>94.879174059925418</v>
      </c>
    </row>
    <row r="2051" spans="1:11" x14ac:dyDescent="0.25">
      <c r="A2051" s="1">
        <v>45898</v>
      </c>
      <c r="B2051" s="5">
        <v>0.25</v>
      </c>
      <c r="C2051" s="3">
        <v>2050</v>
      </c>
      <c r="D2051" s="3">
        <v>25.25</v>
      </c>
      <c r="E2051" s="3">
        <v>20.61</v>
      </c>
      <c r="F2051" s="3">
        <v>21.66</v>
      </c>
      <c r="G2051" s="3">
        <v>22.12</v>
      </c>
      <c r="H2051" s="9">
        <v>0.128</v>
      </c>
      <c r="I2051" s="9">
        <v>22.4</v>
      </c>
      <c r="J2051" s="9">
        <v>149.4</v>
      </c>
      <c r="K2051" s="3">
        <f t="shared" si="31"/>
        <v>96.092925342495448</v>
      </c>
    </row>
    <row r="2052" spans="1:11" x14ac:dyDescent="0.25">
      <c r="A2052" s="1">
        <v>45898</v>
      </c>
      <c r="B2052" s="5">
        <v>0.25694444444444442</v>
      </c>
      <c r="C2052" s="3">
        <v>2051</v>
      </c>
      <c r="D2052" s="3">
        <v>25.36</v>
      </c>
      <c r="E2052" s="3">
        <v>24.29</v>
      </c>
      <c r="F2052" s="3">
        <v>21.96</v>
      </c>
      <c r="G2052" s="3">
        <v>22.46</v>
      </c>
      <c r="H2052" s="9" t="s">
        <v>26</v>
      </c>
      <c r="I2052" s="9">
        <v>20.7</v>
      </c>
      <c r="J2052" s="9">
        <v>144.9</v>
      </c>
      <c r="K2052" s="3">
        <f t="shared" si="31"/>
        <v>95.789478055404885</v>
      </c>
    </row>
    <row r="2053" spans="1:11" x14ac:dyDescent="0.25">
      <c r="A2053" s="1">
        <v>45898</v>
      </c>
      <c r="B2053" s="5">
        <v>0.2638888888888889</v>
      </c>
      <c r="C2053" s="3">
        <v>2052</v>
      </c>
      <c r="D2053" s="3">
        <v>25.54</v>
      </c>
      <c r="E2053" s="3">
        <v>28.15</v>
      </c>
      <c r="F2053" s="3">
        <v>22.56</v>
      </c>
      <c r="G2053" s="3">
        <v>23.23</v>
      </c>
      <c r="H2053" s="9">
        <v>0.28399999999999997</v>
      </c>
      <c r="I2053" s="9">
        <v>23.2</v>
      </c>
      <c r="J2053" s="9">
        <v>143.4</v>
      </c>
      <c r="K2053" s="3">
        <f t="shared" si="31"/>
        <v>94.473171024848114</v>
      </c>
    </row>
    <row r="2054" spans="1:11" x14ac:dyDescent="0.25">
      <c r="A2054" s="1">
        <v>45898</v>
      </c>
      <c r="B2054" s="5">
        <v>0.27083333333333331</v>
      </c>
      <c r="C2054" s="3">
        <v>2053</v>
      </c>
      <c r="D2054" s="3">
        <v>25.74</v>
      </c>
      <c r="E2054" s="3">
        <v>32.56</v>
      </c>
      <c r="F2054" s="3">
        <v>23.15</v>
      </c>
      <c r="G2054" s="3">
        <v>23.85</v>
      </c>
      <c r="H2054" s="9" t="s">
        <v>26</v>
      </c>
      <c r="I2054" s="9">
        <v>21.02</v>
      </c>
      <c r="J2054" s="9">
        <v>142.1</v>
      </c>
      <c r="K2054" s="3">
        <f t="shared" si="31"/>
        <v>94.307714781335321</v>
      </c>
    </row>
    <row r="2055" spans="1:11" x14ac:dyDescent="0.25">
      <c r="A2055" s="1">
        <v>45898</v>
      </c>
      <c r="B2055" s="5">
        <v>0.27777777777777779</v>
      </c>
      <c r="C2055" s="3">
        <v>2054</v>
      </c>
      <c r="D2055" s="3">
        <v>25.96</v>
      </c>
      <c r="E2055" s="3">
        <v>36.880000000000003</v>
      </c>
      <c r="F2055" s="3">
        <v>23.67</v>
      </c>
      <c r="G2055" s="3">
        <v>24.39</v>
      </c>
      <c r="H2055" s="9">
        <v>0.184</v>
      </c>
      <c r="I2055" s="9">
        <v>21.96</v>
      </c>
      <c r="J2055" s="9">
        <v>140.69999999999999</v>
      </c>
      <c r="K2055" s="3">
        <f t="shared" ref="K2055:K2118" si="32">100*((0.6108*EXP(17.27*F2055/(F2055+237.3)) - 0.066*(G2055-F2055)) / (0.6108*EXP(17.27*G2055/(G2055+237.3))))</f>
        <v>94.215655011646433</v>
      </c>
    </row>
    <row r="2056" spans="1:11" x14ac:dyDescent="0.25">
      <c r="A2056" s="1">
        <v>45898</v>
      </c>
      <c r="B2056" s="5">
        <v>0.28472222222222221</v>
      </c>
      <c r="C2056" s="3">
        <v>2055</v>
      </c>
      <c r="D2056" s="3">
        <v>26.2</v>
      </c>
      <c r="E2056" s="3">
        <v>41.53</v>
      </c>
      <c r="F2056" s="3">
        <v>24.18</v>
      </c>
      <c r="G2056" s="3">
        <v>24.93</v>
      </c>
      <c r="H2056" s="9">
        <v>0.40400000000000003</v>
      </c>
      <c r="I2056" s="9">
        <v>23.67</v>
      </c>
      <c r="J2056" s="9">
        <v>139.19999999999999</v>
      </c>
      <c r="K2056" s="3">
        <f t="shared" si="32"/>
        <v>94.047238637718948</v>
      </c>
    </row>
    <row r="2057" spans="1:11" x14ac:dyDescent="0.25">
      <c r="A2057" s="1">
        <v>45898</v>
      </c>
      <c r="B2057" s="5">
        <v>0.29166666666666669</v>
      </c>
      <c r="C2057" s="3">
        <v>2056</v>
      </c>
      <c r="D2057" s="3">
        <v>26.51</v>
      </c>
      <c r="E2057" s="3">
        <v>45.76</v>
      </c>
      <c r="F2057" s="3">
        <v>24.63</v>
      </c>
      <c r="G2057" s="3">
        <v>25.3</v>
      </c>
      <c r="H2057" s="9">
        <v>0.24399999999999999</v>
      </c>
      <c r="I2057" s="9">
        <v>23.83</v>
      </c>
      <c r="J2057" s="9">
        <v>138.5</v>
      </c>
      <c r="K2057" s="3">
        <f t="shared" si="32"/>
        <v>94.715444067182659</v>
      </c>
    </row>
    <row r="2058" spans="1:11" x14ac:dyDescent="0.25">
      <c r="A2058" s="1">
        <v>45898</v>
      </c>
      <c r="B2058" s="5">
        <v>0.2986111111111111</v>
      </c>
      <c r="C2058" s="3">
        <v>2057</v>
      </c>
      <c r="D2058" s="3">
        <v>26.83</v>
      </c>
      <c r="E2058" s="3">
        <v>51.73</v>
      </c>
      <c r="F2058" s="3">
        <v>25.14</v>
      </c>
      <c r="G2058" s="3">
        <v>25.86</v>
      </c>
      <c r="H2058" s="9">
        <v>0.32400000000000001</v>
      </c>
      <c r="I2058" s="9">
        <v>23.17</v>
      </c>
      <c r="J2058" s="9">
        <v>137.30000000000001</v>
      </c>
      <c r="K2058" s="3">
        <f t="shared" si="32"/>
        <v>94.392139605138212</v>
      </c>
    </row>
    <row r="2059" spans="1:11" x14ac:dyDescent="0.25">
      <c r="A2059" s="1">
        <v>45898</v>
      </c>
      <c r="B2059" s="5">
        <v>0.30555555555555558</v>
      </c>
      <c r="C2059" s="3">
        <v>2058</v>
      </c>
      <c r="D2059" s="3">
        <v>27.16</v>
      </c>
      <c r="E2059" s="3">
        <v>100.4</v>
      </c>
      <c r="F2059" s="3">
        <v>25.94</v>
      </c>
      <c r="G2059" s="3">
        <v>26.71</v>
      </c>
      <c r="H2059" s="9">
        <v>0.32400000000000001</v>
      </c>
      <c r="I2059" s="9">
        <v>23.75</v>
      </c>
      <c r="J2059" s="9">
        <v>136.69999999999999</v>
      </c>
      <c r="K2059" s="3">
        <f t="shared" si="32"/>
        <v>94.111114174493622</v>
      </c>
    </row>
    <row r="2060" spans="1:11" x14ac:dyDescent="0.25">
      <c r="A2060" s="1">
        <v>45898</v>
      </c>
      <c r="B2060" s="5">
        <v>0.3125</v>
      </c>
      <c r="C2060" s="3">
        <v>2059</v>
      </c>
      <c r="D2060" s="3">
        <v>27.7</v>
      </c>
      <c r="E2060" s="3">
        <v>195.2</v>
      </c>
      <c r="F2060" s="3">
        <v>26.87</v>
      </c>
      <c r="G2060" s="3">
        <v>27.61</v>
      </c>
      <c r="H2060" s="9" t="s">
        <v>26</v>
      </c>
      <c r="I2060" s="9">
        <v>24.38</v>
      </c>
      <c r="J2060" s="9">
        <v>135.30000000000001</v>
      </c>
      <c r="K2060" s="3">
        <f t="shared" si="32"/>
        <v>94.43723543962993</v>
      </c>
    </row>
    <row r="2061" spans="1:11" x14ac:dyDescent="0.25">
      <c r="A2061" s="1">
        <v>45898</v>
      </c>
      <c r="B2061" s="5">
        <v>0.31944444444444442</v>
      </c>
      <c r="C2061" s="3">
        <v>2060</v>
      </c>
      <c r="D2061" s="3">
        <v>28.65</v>
      </c>
      <c r="E2061" s="3">
        <v>226.3</v>
      </c>
      <c r="F2061" s="3">
        <v>27.97</v>
      </c>
      <c r="G2061" s="3">
        <v>28.67</v>
      </c>
      <c r="H2061" s="9">
        <v>0.30299999999999999</v>
      </c>
      <c r="I2061" s="9">
        <v>23.75</v>
      </c>
      <c r="J2061" s="9">
        <v>133.9</v>
      </c>
      <c r="K2061" s="3">
        <f t="shared" si="32"/>
        <v>94.839956186561821</v>
      </c>
    </row>
    <row r="2062" spans="1:11" x14ac:dyDescent="0.25">
      <c r="A2062" s="1">
        <v>45898</v>
      </c>
      <c r="B2062" s="5">
        <v>0.3263888888888889</v>
      </c>
      <c r="C2062" s="3">
        <v>2061</v>
      </c>
      <c r="D2062" s="3">
        <v>29.83</v>
      </c>
      <c r="E2062" s="3">
        <v>263.2</v>
      </c>
      <c r="F2062" s="3">
        <v>28.55</v>
      </c>
      <c r="G2062" s="3">
        <v>29.1</v>
      </c>
      <c r="H2062" s="9">
        <v>0.40300000000000002</v>
      </c>
      <c r="I2062" s="9">
        <v>26.04</v>
      </c>
      <c r="J2062" s="9">
        <v>132.1</v>
      </c>
      <c r="K2062" s="3">
        <f t="shared" si="32"/>
        <v>95.966519126202456</v>
      </c>
    </row>
    <row r="2063" spans="1:11" x14ac:dyDescent="0.25">
      <c r="A2063" s="1">
        <v>45898</v>
      </c>
      <c r="B2063" s="5">
        <v>0.33333333333333331</v>
      </c>
      <c r="C2063" s="3">
        <v>2062</v>
      </c>
      <c r="D2063" s="3">
        <v>31.02</v>
      </c>
      <c r="E2063" s="3">
        <v>306.39999999999998</v>
      </c>
      <c r="F2063" s="3">
        <v>29.14</v>
      </c>
      <c r="G2063" s="3">
        <v>29.56</v>
      </c>
      <c r="H2063" s="9">
        <v>0.26300000000000001</v>
      </c>
      <c r="I2063" s="9">
        <v>26.64</v>
      </c>
      <c r="J2063" s="9">
        <v>131</v>
      </c>
      <c r="K2063" s="3">
        <f t="shared" si="32"/>
        <v>96.938253032461219</v>
      </c>
    </row>
    <row r="2064" spans="1:11" x14ac:dyDescent="0.25">
      <c r="A2064" s="1">
        <v>45898</v>
      </c>
      <c r="B2064" s="5">
        <v>0.34027777777777779</v>
      </c>
      <c r="C2064" s="3">
        <v>2063</v>
      </c>
      <c r="D2064" s="3">
        <v>32.15</v>
      </c>
      <c r="E2064" s="3">
        <v>345.6</v>
      </c>
      <c r="F2064" s="3">
        <v>29.61</v>
      </c>
      <c r="G2064" s="3">
        <v>29.94</v>
      </c>
      <c r="H2064" s="9">
        <v>0.183</v>
      </c>
      <c r="I2064" s="9">
        <v>25.7</v>
      </c>
      <c r="J2064" s="9">
        <v>130.80000000000001</v>
      </c>
      <c r="K2064" s="3">
        <f t="shared" si="32"/>
        <v>97.606785547720889</v>
      </c>
    </row>
    <row r="2065" spans="1:11" x14ac:dyDescent="0.25">
      <c r="A2065" s="1">
        <v>45898</v>
      </c>
      <c r="B2065" s="5">
        <v>0.34722222222222221</v>
      </c>
      <c r="C2065" s="3">
        <v>2064</v>
      </c>
      <c r="D2065" s="3">
        <v>33.19</v>
      </c>
      <c r="E2065" s="3">
        <v>387.8</v>
      </c>
      <c r="F2065" s="3">
        <v>30.04</v>
      </c>
      <c r="G2065" s="3">
        <v>30.22</v>
      </c>
      <c r="H2065" s="9">
        <v>0.30199999999999999</v>
      </c>
      <c r="I2065" s="9">
        <v>27.67</v>
      </c>
      <c r="J2065" s="9">
        <v>129.69999999999999</v>
      </c>
      <c r="K2065" s="3">
        <f t="shared" si="32"/>
        <v>98.69738655226503</v>
      </c>
    </row>
    <row r="2066" spans="1:11" x14ac:dyDescent="0.25">
      <c r="A2066" s="1">
        <v>45898</v>
      </c>
      <c r="B2066" s="5">
        <v>0.35416666666666669</v>
      </c>
      <c r="C2066" s="3">
        <v>2065</v>
      </c>
      <c r="D2066" s="3">
        <v>34.159999999999997</v>
      </c>
      <c r="E2066" s="3">
        <v>455.7</v>
      </c>
      <c r="F2066" s="3">
        <v>30.56</v>
      </c>
      <c r="G2066" s="3">
        <v>30.65</v>
      </c>
      <c r="H2066" s="9">
        <v>0.36199999999999999</v>
      </c>
      <c r="I2066" s="9">
        <v>27.85</v>
      </c>
      <c r="J2066" s="9">
        <v>128.9</v>
      </c>
      <c r="K2066" s="3">
        <f t="shared" si="32"/>
        <v>99.352545088096818</v>
      </c>
    </row>
    <row r="2067" spans="1:11" x14ac:dyDescent="0.25">
      <c r="A2067" s="1">
        <v>45898</v>
      </c>
      <c r="B2067" s="5">
        <v>0.3611111111111111</v>
      </c>
      <c r="C2067" s="3">
        <v>2066</v>
      </c>
      <c r="D2067" s="3">
        <v>35</v>
      </c>
      <c r="E2067" s="3">
        <v>396.3</v>
      </c>
      <c r="F2067" s="3">
        <v>30.74</v>
      </c>
      <c r="G2067" s="3">
        <v>30.83</v>
      </c>
      <c r="H2067" s="9">
        <v>0.222</v>
      </c>
      <c r="I2067" s="9">
        <v>28.88</v>
      </c>
      <c r="J2067" s="9">
        <v>128.4</v>
      </c>
      <c r="K2067" s="3">
        <f t="shared" si="32"/>
        <v>99.354609217956707</v>
      </c>
    </row>
    <row r="2068" spans="1:11" x14ac:dyDescent="0.25">
      <c r="A2068" s="1">
        <v>45898</v>
      </c>
      <c r="B2068" s="5">
        <v>0.36805555555555558</v>
      </c>
      <c r="C2068" s="3">
        <v>2067</v>
      </c>
      <c r="D2068" s="3">
        <v>35.65</v>
      </c>
      <c r="E2068" s="3">
        <v>1003</v>
      </c>
      <c r="F2068" s="3">
        <v>31.08</v>
      </c>
      <c r="G2068" s="3">
        <v>31.18</v>
      </c>
      <c r="H2068" s="9">
        <v>0.20100000000000001</v>
      </c>
      <c r="I2068" s="9">
        <v>29.46</v>
      </c>
      <c r="J2068" s="9">
        <v>128.5</v>
      </c>
      <c r="K2068" s="3">
        <f t="shared" si="32"/>
        <v>99.28744402205902</v>
      </c>
    </row>
    <row r="2069" spans="1:11" x14ac:dyDescent="0.25">
      <c r="A2069" s="1">
        <v>45898</v>
      </c>
      <c r="B2069" s="5">
        <v>0.375</v>
      </c>
      <c r="C2069" s="3">
        <v>2068</v>
      </c>
      <c r="D2069" s="3">
        <v>36.299999999999997</v>
      </c>
      <c r="E2069" s="3">
        <v>560.6</v>
      </c>
      <c r="F2069" s="3">
        <v>32.36</v>
      </c>
      <c r="G2069" s="3">
        <v>32.479999999999997</v>
      </c>
      <c r="H2069" s="9">
        <v>0.221</v>
      </c>
      <c r="I2069" s="9">
        <v>30.01</v>
      </c>
      <c r="J2069" s="9">
        <v>127.4</v>
      </c>
      <c r="K2069" s="3">
        <f t="shared" si="32"/>
        <v>99.164162446329556</v>
      </c>
    </row>
    <row r="2070" spans="1:11" x14ac:dyDescent="0.25">
      <c r="A2070" s="1">
        <v>45898</v>
      </c>
      <c r="B2070" s="5">
        <v>0.38194444444444442</v>
      </c>
      <c r="C2070" s="3">
        <v>2069</v>
      </c>
      <c r="D2070" s="3">
        <v>37.049999999999997</v>
      </c>
      <c r="E2070" s="3">
        <v>366.5</v>
      </c>
      <c r="F2070" s="3">
        <v>32.67</v>
      </c>
      <c r="G2070" s="3">
        <v>32.75</v>
      </c>
      <c r="H2070" s="9">
        <v>0.39100000000000001</v>
      </c>
      <c r="I2070" s="9">
        <v>30.14</v>
      </c>
      <c r="J2070" s="9">
        <v>149.30000000000001</v>
      </c>
      <c r="K2070" s="3">
        <f t="shared" si="32"/>
        <v>99.444861437758121</v>
      </c>
    </row>
    <row r="2071" spans="1:11" x14ac:dyDescent="0.25">
      <c r="A2071" s="1">
        <v>45898</v>
      </c>
      <c r="B2071" s="5">
        <v>0.3888888888888889</v>
      </c>
      <c r="C2071" s="3">
        <v>2070</v>
      </c>
      <c r="D2071" s="3">
        <v>37.79</v>
      </c>
      <c r="E2071" s="3">
        <v>262</v>
      </c>
      <c r="F2071" s="3">
        <v>33.15</v>
      </c>
      <c r="G2071" s="3">
        <v>33.15</v>
      </c>
      <c r="H2071" s="9">
        <v>0.20200000000000001</v>
      </c>
      <c r="I2071" s="9">
        <v>32.24</v>
      </c>
      <c r="J2071" s="9">
        <v>154.4</v>
      </c>
      <c r="K2071" s="3">
        <f t="shared" si="32"/>
        <v>100</v>
      </c>
    </row>
    <row r="2072" spans="1:11" x14ac:dyDescent="0.25">
      <c r="A2072" s="1">
        <v>45898</v>
      </c>
      <c r="B2072" s="5">
        <v>0.39583333333333331</v>
      </c>
      <c r="C2072" s="3">
        <v>2071</v>
      </c>
      <c r="D2072" s="3">
        <v>38.44</v>
      </c>
      <c r="E2072" s="3">
        <v>406.3</v>
      </c>
      <c r="F2072" s="3">
        <v>33.630000000000003</v>
      </c>
      <c r="G2072" s="3">
        <v>33.74</v>
      </c>
      <c r="H2072" s="9">
        <v>0.27600000000000002</v>
      </c>
      <c r="I2072" s="9">
        <v>33.22</v>
      </c>
      <c r="J2072" s="9">
        <v>147.5</v>
      </c>
      <c r="K2072" s="3">
        <f t="shared" si="32"/>
        <v>99.249510776473315</v>
      </c>
    </row>
    <row r="2073" spans="1:11" x14ac:dyDescent="0.25">
      <c r="A2073" s="1">
        <v>45898</v>
      </c>
      <c r="B2073" s="5">
        <v>0.40277777777777779</v>
      </c>
      <c r="C2073" s="3">
        <v>2072</v>
      </c>
      <c r="D2073" s="3">
        <v>38.82</v>
      </c>
      <c r="E2073" s="3">
        <v>462.5</v>
      </c>
      <c r="F2073" s="3">
        <v>33.57</v>
      </c>
      <c r="G2073" s="3">
        <v>33.53</v>
      </c>
      <c r="H2073" s="9">
        <v>0.29499999999999998</v>
      </c>
      <c r="I2073" s="9">
        <v>33.770000000000003</v>
      </c>
      <c r="J2073" s="9">
        <v>145.30000000000001</v>
      </c>
      <c r="K2073" s="3">
        <f t="shared" si="32"/>
        <v>100.27465525455928</v>
      </c>
    </row>
    <row r="2074" spans="1:11" x14ac:dyDescent="0.25">
      <c r="A2074" s="1">
        <v>45898</v>
      </c>
      <c r="B2074" s="5">
        <v>0.40972222222222221</v>
      </c>
      <c r="C2074" s="3">
        <v>2073</v>
      </c>
      <c r="D2074" s="3">
        <v>39.14</v>
      </c>
      <c r="E2074" s="3">
        <v>507.2</v>
      </c>
      <c r="F2074" s="3">
        <v>33.99</v>
      </c>
      <c r="G2074" s="3">
        <v>33.950000000000003</v>
      </c>
      <c r="H2074" s="9" t="s">
        <v>26</v>
      </c>
      <c r="I2074" s="9">
        <v>33.020000000000003</v>
      </c>
      <c r="J2074" s="9">
        <v>144.4</v>
      </c>
      <c r="K2074" s="3">
        <f t="shared" si="32"/>
        <v>100.27278243801119</v>
      </c>
    </row>
    <row r="2075" spans="1:11" x14ac:dyDescent="0.25">
      <c r="A2075" s="1">
        <v>45898</v>
      </c>
      <c r="B2075" s="5">
        <v>0.41666666666666669</v>
      </c>
      <c r="C2075" s="3">
        <v>2074</v>
      </c>
      <c r="D2075" s="3">
        <v>39.450000000000003</v>
      </c>
      <c r="E2075" s="3">
        <v>466.7</v>
      </c>
      <c r="F2075" s="3">
        <v>33.74</v>
      </c>
      <c r="G2075" s="3">
        <v>33.479999999999997</v>
      </c>
      <c r="H2075" s="9">
        <v>0.17599999999999999</v>
      </c>
      <c r="I2075" s="9">
        <v>34.200000000000003</v>
      </c>
      <c r="J2075" s="9">
        <v>144.4</v>
      </c>
      <c r="K2075" s="3">
        <f t="shared" si="32"/>
        <v>101.79450891261853</v>
      </c>
    </row>
    <row r="2076" spans="1:11" x14ac:dyDescent="0.25">
      <c r="A2076" s="1">
        <v>45898</v>
      </c>
      <c r="B2076" s="5">
        <v>0.4236111111111111</v>
      </c>
      <c r="C2076" s="3">
        <v>2075</v>
      </c>
      <c r="D2076" s="3">
        <v>39.56</v>
      </c>
      <c r="E2076" s="3">
        <v>376.1</v>
      </c>
      <c r="F2076" s="3">
        <v>33.549999999999997</v>
      </c>
      <c r="G2076" s="3">
        <v>33.43</v>
      </c>
      <c r="H2076" s="9" t="s">
        <v>26</v>
      </c>
      <c r="I2076" s="9">
        <v>33.770000000000003</v>
      </c>
      <c r="J2076" s="9">
        <v>144.19999999999999</v>
      </c>
      <c r="K2076" s="3">
        <f t="shared" si="32"/>
        <v>100.8266240508672</v>
      </c>
    </row>
    <row r="2077" spans="1:11" x14ac:dyDescent="0.25">
      <c r="A2077" s="1">
        <v>45898</v>
      </c>
      <c r="B2077" s="5">
        <v>0.43055555555555558</v>
      </c>
      <c r="C2077" s="3">
        <v>2076</v>
      </c>
      <c r="D2077" s="3">
        <v>39.65</v>
      </c>
      <c r="E2077" s="3">
        <v>436.3</v>
      </c>
      <c r="F2077" s="3">
        <v>33.76</v>
      </c>
      <c r="G2077" s="3">
        <v>33.590000000000003</v>
      </c>
      <c r="H2077" s="9" t="s">
        <v>26</v>
      </c>
      <c r="I2077" s="9">
        <v>34.47</v>
      </c>
      <c r="J2077" s="9">
        <v>143.9</v>
      </c>
      <c r="K2077" s="3">
        <f t="shared" si="32"/>
        <v>101.16913806426786</v>
      </c>
    </row>
    <row r="2078" spans="1:11" x14ac:dyDescent="0.25">
      <c r="A2078" s="1">
        <v>45898</v>
      </c>
      <c r="B2078" s="5">
        <v>0.4375</v>
      </c>
      <c r="C2078" s="3">
        <v>2077</v>
      </c>
      <c r="D2078" s="3">
        <v>39.71</v>
      </c>
      <c r="E2078" s="3">
        <v>457</v>
      </c>
      <c r="F2078" s="3">
        <v>33.979999999999997</v>
      </c>
      <c r="G2078" s="3">
        <v>33.86</v>
      </c>
      <c r="H2078" s="9">
        <v>0.23499999999999999</v>
      </c>
      <c r="I2078" s="9">
        <v>32.840000000000003</v>
      </c>
      <c r="J2078" s="9">
        <v>144.30000000000001</v>
      </c>
      <c r="K2078" s="3">
        <f t="shared" si="32"/>
        <v>100.8208391781626</v>
      </c>
    </row>
    <row r="2079" spans="1:11" x14ac:dyDescent="0.25">
      <c r="A2079" s="1">
        <v>45898</v>
      </c>
      <c r="B2079" s="5">
        <v>0.44444444444444442</v>
      </c>
      <c r="C2079" s="3">
        <v>2078</v>
      </c>
      <c r="D2079" s="3">
        <v>39.92</v>
      </c>
      <c r="E2079" s="3">
        <v>530</v>
      </c>
      <c r="F2079" s="3">
        <v>34.46</v>
      </c>
      <c r="G2079" s="3">
        <v>34.31</v>
      </c>
      <c r="H2079" s="9" t="s">
        <v>26</v>
      </c>
      <c r="I2079" s="9">
        <v>34.159999999999997</v>
      </c>
      <c r="J2079" s="9">
        <v>144</v>
      </c>
      <c r="K2079" s="3">
        <f t="shared" si="32"/>
        <v>101.01923029215949</v>
      </c>
    </row>
    <row r="2080" spans="1:11" x14ac:dyDescent="0.25">
      <c r="A2080" s="1">
        <v>45898</v>
      </c>
      <c r="B2080" s="5">
        <v>0.4513888888888889</v>
      </c>
      <c r="C2080" s="3">
        <v>2079</v>
      </c>
      <c r="D2080" s="3">
        <v>40.159999999999997</v>
      </c>
      <c r="E2080" s="3">
        <v>565.70000000000005</v>
      </c>
      <c r="F2080" s="3">
        <v>33.75</v>
      </c>
      <c r="G2080" s="3">
        <v>33.56</v>
      </c>
      <c r="H2080" s="9">
        <v>0.372</v>
      </c>
      <c r="I2080" s="9">
        <v>33.770000000000003</v>
      </c>
      <c r="J2080" s="9">
        <v>143.69999999999999</v>
      </c>
      <c r="K2080" s="3">
        <f t="shared" si="32"/>
        <v>101.30784229921584</v>
      </c>
    </row>
    <row r="2081" spans="1:11" x14ac:dyDescent="0.25">
      <c r="A2081" s="1">
        <v>45898</v>
      </c>
      <c r="B2081" s="5">
        <v>0.45833333333333331</v>
      </c>
      <c r="C2081" s="3">
        <v>2080</v>
      </c>
      <c r="D2081" s="3">
        <v>40.229999999999997</v>
      </c>
      <c r="E2081" s="3">
        <v>470</v>
      </c>
      <c r="F2081" s="3">
        <v>34</v>
      </c>
      <c r="G2081" s="3">
        <v>34.15</v>
      </c>
      <c r="H2081" s="9">
        <v>0.27300000000000002</v>
      </c>
      <c r="I2081" s="9">
        <v>33.81</v>
      </c>
      <c r="J2081" s="9">
        <v>144.1</v>
      </c>
      <c r="K2081" s="3">
        <f t="shared" si="32"/>
        <v>98.984183424192977</v>
      </c>
    </row>
    <row r="2082" spans="1:11" x14ac:dyDescent="0.25">
      <c r="A2082" s="1">
        <v>45898</v>
      </c>
      <c r="B2082" s="5">
        <v>0.46527777777777779</v>
      </c>
      <c r="C2082" s="3">
        <v>2081</v>
      </c>
      <c r="D2082" s="3">
        <v>40.299999999999997</v>
      </c>
      <c r="E2082" s="3">
        <v>550.20000000000005</v>
      </c>
      <c r="F2082" s="3">
        <v>33.82</v>
      </c>
      <c r="G2082" s="3">
        <v>33.97</v>
      </c>
      <c r="H2082" s="9">
        <v>0.23300000000000001</v>
      </c>
      <c r="I2082" s="9">
        <v>34.67</v>
      </c>
      <c r="J2082" s="9">
        <v>144.4</v>
      </c>
      <c r="K2082" s="3">
        <f t="shared" si="32"/>
        <v>98.981225956276361</v>
      </c>
    </row>
    <row r="2083" spans="1:11" x14ac:dyDescent="0.25">
      <c r="A2083" s="1">
        <v>45898</v>
      </c>
      <c r="B2083" s="5">
        <v>0.47222222222222221</v>
      </c>
      <c r="C2083" s="3">
        <v>2082</v>
      </c>
      <c r="D2083" s="3">
        <v>40.270000000000003</v>
      </c>
      <c r="E2083" s="3">
        <v>699.5</v>
      </c>
      <c r="F2083" s="3">
        <v>33.67</v>
      </c>
      <c r="G2083" s="3">
        <v>33.729999999999997</v>
      </c>
      <c r="H2083" s="9">
        <v>0.253</v>
      </c>
      <c r="I2083" s="9">
        <v>34.72</v>
      </c>
      <c r="J2083" s="9">
        <v>144.69999999999999</v>
      </c>
      <c r="K2083" s="3">
        <f t="shared" si="32"/>
        <v>99.590171332855633</v>
      </c>
    </row>
    <row r="2084" spans="1:11" x14ac:dyDescent="0.25">
      <c r="A2084" s="1">
        <v>45898</v>
      </c>
      <c r="B2084" s="5">
        <v>0.47916666666666669</v>
      </c>
      <c r="C2084" s="3">
        <v>2083</v>
      </c>
      <c r="D2084" s="3">
        <v>40.11</v>
      </c>
      <c r="E2084" s="3">
        <v>687.7</v>
      </c>
      <c r="F2084" s="3">
        <v>33.380000000000003</v>
      </c>
      <c r="G2084" s="3">
        <v>33.29</v>
      </c>
      <c r="H2084" s="9" t="s">
        <v>26</v>
      </c>
      <c r="I2084" s="9">
        <v>34.26</v>
      </c>
      <c r="J2084" s="9">
        <v>145.80000000000001</v>
      </c>
      <c r="K2084" s="3">
        <f t="shared" si="32"/>
        <v>100.62103032754261</v>
      </c>
    </row>
    <row r="2085" spans="1:11" x14ac:dyDescent="0.25">
      <c r="A2085" s="1">
        <v>45898</v>
      </c>
      <c r="B2085" s="5">
        <v>0.4861111111111111</v>
      </c>
      <c r="C2085" s="3">
        <v>2084</v>
      </c>
      <c r="D2085" s="3">
        <v>39.9</v>
      </c>
      <c r="E2085" s="3">
        <v>698.8</v>
      </c>
      <c r="F2085" s="3">
        <v>33.299999999999997</v>
      </c>
      <c r="G2085" s="3">
        <v>33.340000000000003</v>
      </c>
      <c r="H2085" s="9">
        <v>0.154</v>
      </c>
      <c r="I2085" s="9">
        <v>32.869999999999997</v>
      </c>
      <c r="J2085" s="9">
        <v>146.6</v>
      </c>
      <c r="K2085" s="3">
        <f t="shared" si="32"/>
        <v>99.724920800649471</v>
      </c>
    </row>
    <row r="2086" spans="1:11" x14ac:dyDescent="0.25">
      <c r="A2086" s="1">
        <v>45898</v>
      </c>
      <c r="B2086" s="5">
        <v>0.49305555555555558</v>
      </c>
      <c r="C2086" s="3">
        <v>2085</v>
      </c>
      <c r="D2086" s="3">
        <v>39.799999999999997</v>
      </c>
      <c r="E2086" s="3">
        <v>722.5</v>
      </c>
      <c r="F2086" s="3">
        <v>33.65</v>
      </c>
      <c r="G2086" s="3">
        <v>33.590000000000003</v>
      </c>
      <c r="H2086" s="9">
        <v>0.23200000000000001</v>
      </c>
      <c r="I2086" s="9">
        <v>35.1</v>
      </c>
      <c r="J2086" s="9">
        <v>147.1</v>
      </c>
      <c r="K2086" s="3">
        <f t="shared" si="32"/>
        <v>100.41174099971133</v>
      </c>
    </row>
    <row r="2087" spans="1:11" x14ac:dyDescent="0.25">
      <c r="A2087" s="1">
        <v>45898</v>
      </c>
      <c r="B2087" s="5">
        <v>0.5</v>
      </c>
      <c r="C2087" s="3">
        <v>2086</v>
      </c>
      <c r="D2087" s="3">
        <v>39.76</v>
      </c>
      <c r="E2087" s="3">
        <v>734.1</v>
      </c>
      <c r="F2087" s="3">
        <v>32.97</v>
      </c>
      <c r="G2087" s="3">
        <v>33.01</v>
      </c>
      <c r="H2087" s="9">
        <v>0.27200000000000002</v>
      </c>
      <c r="I2087" s="9">
        <v>34.590000000000003</v>
      </c>
      <c r="J2087" s="9">
        <v>147.30000000000001</v>
      </c>
      <c r="K2087" s="3">
        <f t="shared" si="32"/>
        <v>99.723414348778917</v>
      </c>
    </row>
    <row r="2088" spans="1:11" x14ac:dyDescent="0.25">
      <c r="A2088" s="1">
        <v>45898</v>
      </c>
      <c r="B2088" s="5">
        <v>0.50694444444444442</v>
      </c>
      <c r="C2088" s="3">
        <v>2087</v>
      </c>
      <c r="D2088" s="3">
        <v>39.71</v>
      </c>
      <c r="E2088" s="3">
        <v>751.6</v>
      </c>
      <c r="F2088" s="3">
        <v>33.229999999999997</v>
      </c>
      <c r="G2088" s="3">
        <v>33.17</v>
      </c>
      <c r="H2088" s="9">
        <v>0.30299999999999999</v>
      </c>
      <c r="I2088" s="9">
        <v>34.86</v>
      </c>
      <c r="J2088" s="9">
        <v>164.5</v>
      </c>
      <c r="K2088" s="3">
        <f t="shared" si="32"/>
        <v>100.41459619198928</v>
      </c>
    </row>
    <row r="2089" spans="1:11" x14ac:dyDescent="0.25">
      <c r="A2089" s="1">
        <v>45898</v>
      </c>
      <c r="B2089" s="5">
        <v>0.51388888888888884</v>
      </c>
      <c r="C2089" s="3">
        <v>2088</v>
      </c>
      <c r="D2089" s="3">
        <v>39.619999999999997</v>
      </c>
      <c r="E2089" s="3">
        <v>782.8</v>
      </c>
      <c r="F2089" s="3">
        <v>33.01</v>
      </c>
      <c r="G2089" s="3">
        <v>33.01</v>
      </c>
      <c r="H2089" s="9">
        <v>0.35399999999999998</v>
      </c>
      <c r="I2089" s="9">
        <v>34.729999999999997</v>
      </c>
      <c r="J2089" s="9">
        <v>159.80000000000001</v>
      </c>
      <c r="K2089" s="3">
        <f t="shared" si="32"/>
        <v>100</v>
      </c>
    </row>
    <row r="2090" spans="1:11" x14ac:dyDescent="0.25">
      <c r="A2090" s="1">
        <v>45898</v>
      </c>
      <c r="B2090" s="5">
        <v>0.52083333333333337</v>
      </c>
      <c r="C2090" s="3">
        <v>2089</v>
      </c>
      <c r="D2090" s="3">
        <v>39.58</v>
      </c>
      <c r="E2090" s="3">
        <v>808</v>
      </c>
      <c r="F2090" s="3">
        <v>33.83</v>
      </c>
      <c r="G2090" s="3">
        <v>33.96</v>
      </c>
      <c r="H2090" s="9">
        <v>0.192</v>
      </c>
      <c r="I2090" s="9">
        <v>34.340000000000003</v>
      </c>
      <c r="J2090" s="9">
        <v>153.80000000000001</v>
      </c>
      <c r="K2090" s="3">
        <f t="shared" si="32"/>
        <v>99.11657095093237</v>
      </c>
    </row>
    <row r="2091" spans="1:11" x14ac:dyDescent="0.25">
      <c r="A2091" s="1">
        <v>45898</v>
      </c>
      <c r="B2091" s="5">
        <v>0.52777777777777779</v>
      </c>
      <c r="C2091" s="3">
        <v>2090</v>
      </c>
      <c r="D2091" s="3">
        <v>39.82</v>
      </c>
      <c r="E2091" s="3">
        <v>848</v>
      </c>
      <c r="F2091" s="3">
        <v>34.1</v>
      </c>
      <c r="G2091" s="3">
        <v>34.01</v>
      </c>
      <c r="H2091" s="9" t="s">
        <v>26</v>
      </c>
      <c r="I2091" s="9">
        <v>36.369999999999997</v>
      </c>
      <c r="J2091" s="9">
        <v>152.9</v>
      </c>
      <c r="K2091" s="3">
        <f t="shared" si="32"/>
        <v>100.61377095770574</v>
      </c>
    </row>
    <row r="2092" spans="1:11" x14ac:dyDescent="0.25">
      <c r="A2092" s="1">
        <v>45898</v>
      </c>
      <c r="B2092" s="5">
        <v>0.53472222222222221</v>
      </c>
      <c r="C2092" s="3">
        <v>2091</v>
      </c>
      <c r="D2092" s="3">
        <v>39.880000000000003</v>
      </c>
      <c r="E2092" s="3">
        <v>821</v>
      </c>
      <c r="F2092" s="3">
        <v>32.950000000000003</v>
      </c>
      <c r="G2092" s="3">
        <v>32.94</v>
      </c>
      <c r="H2092" s="9">
        <v>0.31</v>
      </c>
      <c r="I2092" s="9">
        <v>35.08</v>
      </c>
      <c r="J2092" s="9">
        <v>153</v>
      </c>
      <c r="K2092" s="3">
        <f t="shared" si="32"/>
        <v>100.06929533039977</v>
      </c>
    </row>
    <row r="2093" spans="1:11" x14ac:dyDescent="0.25">
      <c r="A2093" s="1">
        <v>45898</v>
      </c>
      <c r="B2093" s="5">
        <v>0.54166666666666663</v>
      </c>
      <c r="C2093" s="3">
        <v>2092</v>
      </c>
      <c r="D2093" s="3">
        <v>39.57</v>
      </c>
      <c r="E2093" s="3">
        <v>789</v>
      </c>
      <c r="F2093" s="3">
        <v>32.42</v>
      </c>
      <c r="G2093" s="3">
        <v>32.450000000000003</v>
      </c>
      <c r="H2093" s="9">
        <v>0.251</v>
      </c>
      <c r="I2093" s="9">
        <v>36.159999999999997</v>
      </c>
      <c r="J2093" s="9">
        <v>153.69999999999999</v>
      </c>
      <c r="K2093" s="3">
        <f t="shared" si="32"/>
        <v>99.790563645723111</v>
      </c>
    </row>
    <row r="2094" spans="1:11" x14ac:dyDescent="0.25">
      <c r="A2094" s="1">
        <v>45898</v>
      </c>
      <c r="B2094" s="5">
        <v>0.54861111111111116</v>
      </c>
      <c r="C2094" s="3">
        <v>2093</v>
      </c>
      <c r="D2094" s="3">
        <v>39.229999999999997</v>
      </c>
      <c r="E2094" s="3">
        <v>808</v>
      </c>
      <c r="F2094" s="3">
        <v>32.44</v>
      </c>
      <c r="G2094" s="3">
        <v>32.520000000000003</v>
      </c>
      <c r="H2094" s="9">
        <v>0.13200000000000001</v>
      </c>
      <c r="I2094" s="9">
        <v>36.119999999999997</v>
      </c>
      <c r="J2094" s="9">
        <v>153.5</v>
      </c>
      <c r="K2094" s="3">
        <f t="shared" si="32"/>
        <v>99.442711788459135</v>
      </c>
    </row>
    <row r="2095" spans="1:11" x14ac:dyDescent="0.25">
      <c r="A2095" s="1">
        <v>45898</v>
      </c>
      <c r="B2095" s="5">
        <v>0.55555555555555558</v>
      </c>
      <c r="C2095" s="3">
        <v>2094</v>
      </c>
      <c r="D2095" s="3">
        <v>38.909999999999997</v>
      </c>
      <c r="E2095" s="3">
        <v>828</v>
      </c>
      <c r="F2095" s="3">
        <v>32.36</v>
      </c>
      <c r="G2095" s="3">
        <v>32.590000000000003</v>
      </c>
      <c r="H2095" s="9">
        <v>0.31</v>
      </c>
      <c r="I2095" s="9">
        <v>35.659999999999997</v>
      </c>
      <c r="J2095" s="9">
        <v>153.19999999999999</v>
      </c>
      <c r="K2095" s="3">
        <f t="shared" si="32"/>
        <v>98.404405293620968</v>
      </c>
    </row>
    <row r="2096" spans="1:11" x14ac:dyDescent="0.25">
      <c r="A2096" s="1">
        <v>45898</v>
      </c>
      <c r="B2096" s="5">
        <v>0.5625</v>
      </c>
      <c r="C2096" s="3">
        <v>2095</v>
      </c>
      <c r="D2096" s="3">
        <v>38.49</v>
      </c>
      <c r="E2096" s="3">
        <v>824</v>
      </c>
      <c r="F2096" s="3">
        <v>31.92</v>
      </c>
      <c r="G2096" s="3">
        <v>32.049999999999997</v>
      </c>
      <c r="H2096" s="9">
        <v>0.25</v>
      </c>
      <c r="I2096" s="9">
        <v>36.21</v>
      </c>
      <c r="J2096" s="9">
        <v>153.6</v>
      </c>
      <c r="K2096" s="3">
        <f t="shared" si="32"/>
        <v>99.088052728352366</v>
      </c>
    </row>
    <row r="2097" spans="1:11" x14ac:dyDescent="0.25">
      <c r="A2097" s="1">
        <v>45898</v>
      </c>
      <c r="B2097" s="5">
        <v>0.56944444444444442</v>
      </c>
      <c r="C2097" s="3">
        <v>2096</v>
      </c>
      <c r="D2097" s="3">
        <v>38.03</v>
      </c>
      <c r="E2097" s="3">
        <v>816</v>
      </c>
      <c r="F2097" s="3">
        <v>32.31</v>
      </c>
      <c r="G2097" s="3">
        <v>32.57</v>
      </c>
      <c r="H2097" s="9">
        <v>0.27</v>
      </c>
      <c r="I2097" s="9">
        <v>36.020000000000003</v>
      </c>
      <c r="J2097" s="9">
        <v>154.69999999999999</v>
      </c>
      <c r="K2097" s="3">
        <f t="shared" si="32"/>
        <v>98.196741979412977</v>
      </c>
    </row>
    <row r="2098" spans="1:11" x14ac:dyDescent="0.25">
      <c r="A2098" s="1">
        <v>45898</v>
      </c>
      <c r="B2098" s="5">
        <v>0.57638888888888884</v>
      </c>
      <c r="C2098" s="3">
        <v>2097</v>
      </c>
      <c r="D2098" s="3">
        <v>37.799999999999997</v>
      </c>
      <c r="E2098" s="3">
        <v>760.2</v>
      </c>
      <c r="F2098" s="3">
        <v>32.799999999999997</v>
      </c>
      <c r="G2098" s="3">
        <v>33.06</v>
      </c>
      <c r="H2098" s="9">
        <v>0.27</v>
      </c>
      <c r="I2098" s="9">
        <v>33.6</v>
      </c>
      <c r="J2098" s="9">
        <v>155</v>
      </c>
      <c r="K2098" s="3">
        <f t="shared" si="32"/>
        <v>98.211458591764213</v>
      </c>
    </row>
    <row r="2099" spans="1:11" x14ac:dyDescent="0.25">
      <c r="A2099" s="1">
        <v>45898</v>
      </c>
      <c r="B2099" s="5">
        <v>0.58333333333333337</v>
      </c>
      <c r="C2099" s="3">
        <v>2098</v>
      </c>
      <c r="D2099" s="3">
        <v>37.69</v>
      </c>
      <c r="E2099" s="3">
        <v>709</v>
      </c>
      <c r="F2099" s="3">
        <v>33.06</v>
      </c>
      <c r="G2099" s="3">
        <v>33.380000000000003</v>
      </c>
      <c r="H2099" s="9">
        <v>0.28999999999999998</v>
      </c>
      <c r="I2099" s="9">
        <v>36.04</v>
      </c>
      <c r="J2099" s="9">
        <v>154.6</v>
      </c>
      <c r="K2099" s="3">
        <f t="shared" si="32"/>
        <v>97.812920918958596</v>
      </c>
    </row>
    <row r="2100" spans="1:11" x14ac:dyDescent="0.25">
      <c r="A2100" s="1">
        <v>45898</v>
      </c>
      <c r="B2100" s="5">
        <v>0.59027777777777779</v>
      </c>
      <c r="C2100" s="3">
        <v>2099</v>
      </c>
      <c r="D2100" s="3">
        <v>37.6</v>
      </c>
      <c r="E2100" s="3">
        <v>646.79999999999995</v>
      </c>
      <c r="F2100" s="3">
        <v>32.36</v>
      </c>
      <c r="G2100" s="3">
        <v>32.56</v>
      </c>
      <c r="H2100" s="9">
        <v>0.17100000000000001</v>
      </c>
      <c r="I2100" s="9">
        <v>36.06</v>
      </c>
      <c r="J2100" s="9">
        <v>154.80000000000001</v>
      </c>
      <c r="K2100" s="3">
        <f t="shared" si="32"/>
        <v>98.611005259467561</v>
      </c>
    </row>
    <row r="2101" spans="1:11" x14ac:dyDescent="0.25">
      <c r="A2101" s="1">
        <v>45898</v>
      </c>
      <c r="B2101" s="5">
        <v>0.59722222222222221</v>
      </c>
      <c r="C2101" s="3">
        <v>2100</v>
      </c>
      <c r="D2101" s="3">
        <v>37.380000000000003</v>
      </c>
      <c r="E2101" s="3">
        <v>541.5</v>
      </c>
      <c r="F2101" s="3">
        <v>32.340000000000003</v>
      </c>
      <c r="G2101" s="3">
        <v>32.64</v>
      </c>
      <c r="H2101" s="9">
        <v>0.28899999999999998</v>
      </c>
      <c r="I2101" s="9">
        <v>35.86</v>
      </c>
      <c r="J2101" s="9">
        <v>155.30000000000001</v>
      </c>
      <c r="K2101" s="3">
        <f t="shared" si="32"/>
        <v>97.923401750128448</v>
      </c>
    </row>
    <row r="2102" spans="1:11" x14ac:dyDescent="0.25">
      <c r="A2102" s="1">
        <v>45898</v>
      </c>
      <c r="B2102" s="5">
        <v>0.60416666666666663</v>
      </c>
      <c r="C2102" s="3">
        <v>2101</v>
      </c>
      <c r="D2102" s="3">
        <v>37.22</v>
      </c>
      <c r="E2102" s="3">
        <v>414.3</v>
      </c>
      <c r="F2102" s="3">
        <v>31.7</v>
      </c>
      <c r="G2102" s="3">
        <v>31.93</v>
      </c>
      <c r="H2102" s="9" t="s">
        <v>26</v>
      </c>
      <c r="I2102" s="9">
        <v>35.659999999999997</v>
      </c>
      <c r="J2102" s="9">
        <v>156</v>
      </c>
      <c r="K2102" s="3">
        <f t="shared" si="32"/>
        <v>98.386415100101459</v>
      </c>
    </row>
    <row r="2103" spans="1:11" x14ac:dyDescent="0.25">
      <c r="A2103" s="1">
        <v>45898</v>
      </c>
      <c r="B2103" s="5">
        <v>0.61111111111111116</v>
      </c>
      <c r="C2103" s="3">
        <v>2102</v>
      </c>
      <c r="D2103" s="3">
        <v>36.83</v>
      </c>
      <c r="E2103" s="3">
        <v>177.2</v>
      </c>
      <c r="F2103" s="3">
        <v>31.33</v>
      </c>
      <c r="G2103" s="3">
        <v>31.79</v>
      </c>
      <c r="H2103" s="9">
        <v>0.191</v>
      </c>
      <c r="I2103" s="9">
        <v>33.4</v>
      </c>
      <c r="J2103" s="9">
        <v>156.9</v>
      </c>
      <c r="K2103" s="3">
        <f t="shared" si="32"/>
        <v>96.779639056811646</v>
      </c>
    </row>
    <row r="2104" spans="1:11" x14ac:dyDescent="0.25">
      <c r="A2104" s="1">
        <v>45898</v>
      </c>
      <c r="B2104" s="5">
        <v>0.61805555555555558</v>
      </c>
      <c r="C2104" s="3">
        <v>2103</v>
      </c>
      <c r="D2104" s="3">
        <v>36.299999999999997</v>
      </c>
      <c r="E2104" s="3">
        <v>97.3</v>
      </c>
      <c r="F2104" s="3">
        <v>31.13</v>
      </c>
      <c r="G2104" s="3">
        <v>31.62</v>
      </c>
      <c r="H2104" s="9">
        <v>0.309</v>
      </c>
      <c r="I2104" s="9">
        <v>34.54</v>
      </c>
      <c r="J2104" s="9">
        <v>157.80000000000001</v>
      </c>
      <c r="K2104" s="3">
        <f t="shared" si="32"/>
        <v>96.561555109107772</v>
      </c>
    </row>
    <row r="2105" spans="1:11" x14ac:dyDescent="0.25">
      <c r="A2105" s="1">
        <v>45898</v>
      </c>
      <c r="B2105" s="5">
        <v>0.625</v>
      </c>
      <c r="C2105" s="3">
        <v>2104</v>
      </c>
      <c r="D2105" s="3">
        <v>35.76</v>
      </c>
      <c r="E2105" s="3">
        <v>80.900000000000006</v>
      </c>
      <c r="F2105" s="3">
        <v>31.14</v>
      </c>
      <c r="G2105" s="3">
        <v>31.65</v>
      </c>
      <c r="H2105" s="9">
        <v>0.32900000000000001</v>
      </c>
      <c r="I2105" s="9">
        <v>34.04</v>
      </c>
      <c r="J2105" s="9">
        <v>158.69999999999999</v>
      </c>
      <c r="K2105" s="3">
        <f t="shared" si="32"/>
        <v>96.424470421350591</v>
      </c>
    </row>
    <row r="2106" spans="1:11" x14ac:dyDescent="0.25">
      <c r="A2106" s="1">
        <v>45898</v>
      </c>
      <c r="B2106" s="5">
        <v>0.63194444444444442</v>
      </c>
      <c r="C2106" s="3">
        <v>2105</v>
      </c>
      <c r="D2106" s="3">
        <v>35.299999999999997</v>
      </c>
      <c r="E2106" s="3">
        <v>96.7</v>
      </c>
      <c r="F2106" s="3">
        <v>30.92</v>
      </c>
      <c r="G2106" s="3">
        <v>31.41</v>
      </c>
      <c r="H2106" s="9">
        <v>0.26300000000000001</v>
      </c>
      <c r="I2106" s="9">
        <v>33.07</v>
      </c>
      <c r="J2106" s="9">
        <v>170.4</v>
      </c>
      <c r="K2106" s="3">
        <f t="shared" si="32"/>
        <v>96.54899482179043</v>
      </c>
    </row>
    <row r="2107" spans="1:11" x14ac:dyDescent="0.25">
      <c r="A2107" s="1">
        <v>45898</v>
      </c>
      <c r="B2107" s="5">
        <v>0.63888888888888884</v>
      </c>
      <c r="C2107" s="3">
        <v>2106</v>
      </c>
      <c r="D2107" s="3">
        <v>34.81</v>
      </c>
      <c r="E2107" s="3">
        <v>112</v>
      </c>
      <c r="F2107" s="3">
        <v>30.35</v>
      </c>
      <c r="G2107" s="3">
        <v>30.89</v>
      </c>
      <c r="H2107" s="9">
        <v>0.33600000000000002</v>
      </c>
      <c r="I2107" s="9">
        <v>32.72</v>
      </c>
      <c r="J2107" s="9">
        <v>163.9</v>
      </c>
      <c r="K2107" s="3">
        <f t="shared" si="32"/>
        <v>96.165744911134894</v>
      </c>
    </row>
    <row r="2108" spans="1:11" x14ac:dyDescent="0.25">
      <c r="A2108" s="1">
        <v>45898</v>
      </c>
      <c r="B2108" s="5">
        <v>0.64583333333333337</v>
      </c>
      <c r="C2108" s="3">
        <v>2107</v>
      </c>
      <c r="D2108" s="3">
        <v>34.42</v>
      </c>
      <c r="E2108" s="3">
        <v>106.3</v>
      </c>
      <c r="F2108" s="3">
        <v>30.84</v>
      </c>
      <c r="G2108" s="3">
        <v>31.37</v>
      </c>
      <c r="H2108" s="9" t="s">
        <v>26</v>
      </c>
      <c r="I2108" s="9">
        <v>32.659999999999997</v>
      </c>
      <c r="J2108" s="9">
        <v>159</v>
      </c>
      <c r="K2108" s="3">
        <f t="shared" si="32"/>
        <v>96.267604653035463</v>
      </c>
    </row>
    <row r="2109" spans="1:11" x14ac:dyDescent="0.25">
      <c r="A2109" s="1">
        <v>45898</v>
      </c>
      <c r="B2109" s="5">
        <v>0.65277777777777779</v>
      </c>
      <c r="C2109" s="3">
        <v>2108</v>
      </c>
      <c r="D2109" s="3">
        <v>34.18</v>
      </c>
      <c r="E2109" s="3">
        <v>113.9</v>
      </c>
      <c r="F2109" s="3">
        <v>30.73</v>
      </c>
      <c r="G2109" s="3">
        <v>31.27</v>
      </c>
      <c r="H2109" s="9">
        <v>0.41099999999999998</v>
      </c>
      <c r="I2109" s="9">
        <v>31.41</v>
      </c>
      <c r="J2109" s="9">
        <v>158.1</v>
      </c>
      <c r="K2109" s="3">
        <f t="shared" si="32"/>
        <v>96.191281755792048</v>
      </c>
    </row>
    <row r="2110" spans="1:11" x14ac:dyDescent="0.25">
      <c r="A2110" s="1">
        <v>45898</v>
      </c>
      <c r="B2110" s="5">
        <v>0.65972222222222221</v>
      </c>
      <c r="C2110" s="3">
        <v>2109</v>
      </c>
      <c r="D2110" s="3">
        <v>33.96</v>
      </c>
      <c r="E2110" s="3">
        <v>128.4</v>
      </c>
      <c r="F2110" s="3">
        <v>30.66</v>
      </c>
      <c r="G2110" s="3">
        <v>31.13</v>
      </c>
      <c r="H2110" s="9" t="s">
        <v>26</v>
      </c>
      <c r="I2110" s="9">
        <v>31.87</v>
      </c>
      <c r="J2110" s="9">
        <v>157.5</v>
      </c>
      <c r="K2110" s="3">
        <f t="shared" si="32"/>
        <v>96.672301394207196</v>
      </c>
    </row>
    <row r="2111" spans="1:11" x14ac:dyDescent="0.25">
      <c r="A2111" s="1">
        <v>45898</v>
      </c>
      <c r="B2111" s="5">
        <v>0.66666666666666663</v>
      </c>
      <c r="C2111" s="3">
        <v>2110</v>
      </c>
      <c r="D2111" s="3">
        <v>33.76</v>
      </c>
      <c r="E2111" s="3">
        <v>124.2</v>
      </c>
      <c r="F2111" s="3">
        <v>30.31</v>
      </c>
      <c r="G2111" s="3">
        <v>30.78</v>
      </c>
      <c r="H2111" s="9" t="s">
        <v>26</v>
      </c>
      <c r="I2111" s="9">
        <v>32.85</v>
      </c>
      <c r="J2111" s="9">
        <v>157.69999999999999</v>
      </c>
      <c r="K2111" s="3">
        <f t="shared" si="32"/>
        <v>96.651685205785256</v>
      </c>
    </row>
    <row r="2112" spans="1:11" x14ac:dyDescent="0.25">
      <c r="A2112" s="1">
        <v>45898</v>
      </c>
      <c r="B2112" s="5">
        <v>0.67361111111111116</v>
      </c>
      <c r="C2112" s="3">
        <v>2111</v>
      </c>
      <c r="D2112" s="3">
        <v>33.67</v>
      </c>
      <c r="E2112" s="3">
        <v>107</v>
      </c>
      <c r="F2112" s="3">
        <v>30.45</v>
      </c>
      <c r="G2112" s="3">
        <v>30.92</v>
      </c>
      <c r="H2112" s="9" t="s">
        <v>26</v>
      </c>
      <c r="I2112" s="9">
        <v>32.68</v>
      </c>
      <c r="J2112" s="9">
        <v>157.19999999999999</v>
      </c>
      <c r="K2112" s="3">
        <f t="shared" si="32"/>
        <v>96.659972185634075</v>
      </c>
    </row>
    <row r="2113" spans="1:11" x14ac:dyDescent="0.25">
      <c r="A2113" s="1">
        <v>45898</v>
      </c>
      <c r="B2113" s="5">
        <v>0.68055555555555558</v>
      </c>
      <c r="C2113" s="3">
        <v>2112</v>
      </c>
      <c r="D2113" s="3">
        <v>33.6</v>
      </c>
      <c r="E2113" s="3">
        <v>91.9</v>
      </c>
      <c r="F2113" s="3">
        <v>30.01</v>
      </c>
      <c r="G2113" s="3">
        <v>30.45</v>
      </c>
      <c r="H2113" s="9" t="s">
        <v>26</v>
      </c>
      <c r="I2113" s="9">
        <v>31.92</v>
      </c>
      <c r="J2113" s="9">
        <v>157.4</v>
      </c>
      <c r="K2113" s="3">
        <f t="shared" si="32"/>
        <v>96.845066151035539</v>
      </c>
    </row>
    <row r="2114" spans="1:11" x14ac:dyDescent="0.25">
      <c r="A2114" s="1">
        <v>45898</v>
      </c>
      <c r="B2114" s="5">
        <v>0.6875</v>
      </c>
      <c r="C2114" s="3">
        <v>2113</v>
      </c>
      <c r="D2114" s="3">
        <v>33.42</v>
      </c>
      <c r="E2114" s="3">
        <v>55.43</v>
      </c>
      <c r="F2114" s="3">
        <v>30.04</v>
      </c>
      <c r="G2114" s="3">
        <v>30.63</v>
      </c>
      <c r="H2114" s="9">
        <v>0.312</v>
      </c>
      <c r="I2114" s="9">
        <v>32.18</v>
      </c>
      <c r="J2114" s="9">
        <v>157.5</v>
      </c>
      <c r="K2114" s="3">
        <f t="shared" si="32"/>
        <v>95.795456531601289</v>
      </c>
    </row>
    <row r="2115" spans="1:11" x14ac:dyDescent="0.25">
      <c r="A2115" s="1">
        <v>45898</v>
      </c>
      <c r="B2115" s="5">
        <v>0.69444444444444442</v>
      </c>
      <c r="C2115" s="3">
        <v>2114</v>
      </c>
      <c r="D2115" s="3">
        <v>33.25</v>
      </c>
      <c r="E2115" s="3">
        <v>58.74</v>
      </c>
      <c r="F2115" s="3">
        <v>29.89</v>
      </c>
      <c r="G2115" s="3">
        <v>30.4</v>
      </c>
      <c r="H2115" s="9">
        <v>0.39200000000000002</v>
      </c>
      <c r="I2115" s="9">
        <v>31.98</v>
      </c>
      <c r="J2115" s="9">
        <v>157.30000000000001</v>
      </c>
      <c r="K2115" s="3">
        <f t="shared" si="32"/>
        <v>96.344875086469045</v>
      </c>
    </row>
    <row r="2116" spans="1:11" x14ac:dyDescent="0.25">
      <c r="A2116" s="1">
        <v>45898</v>
      </c>
      <c r="B2116" s="5">
        <v>0.70138888888888884</v>
      </c>
      <c r="C2116" s="3">
        <v>2115</v>
      </c>
      <c r="D2116" s="3">
        <v>33.08</v>
      </c>
      <c r="E2116" s="3">
        <v>54.24</v>
      </c>
      <c r="F2116" s="3">
        <v>29.73</v>
      </c>
      <c r="G2116" s="3">
        <v>30.31</v>
      </c>
      <c r="H2116" s="9">
        <v>0.27300000000000002</v>
      </c>
      <c r="I2116" s="9">
        <v>31.76</v>
      </c>
      <c r="J2116" s="9">
        <v>156.9</v>
      </c>
      <c r="K2116" s="3">
        <f t="shared" si="32"/>
        <v>95.842159065864138</v>
      </c>
    </row>
    <row r="2117" spans="1:11" x14ac:dyDescent="0.25">
      <c r="A2117" s="1">
        <v>45898</v>
      </c>
      <c r="B2117" s="5">
        <v>0.70833333333333337</v>
      </c>
      <c r="C2117" s="3">
        <v>2116</v>
      </c>
      <c r="D2117" s="3">
        <v>32.92</v>
      </c>
      <c r="E2117" s="3">
        <v>93.2</v>
      </c>
      <c r="F2117" s="3">
        <v>29.86</v>
      </c>
      <c r="G2117" s="3">
        <v>30.42</v>
      </c>
      <c r="H2117" s="9">
        <v>0.313</v>
      </c>
      <c r="I2117" s="9">
        <v>31.61</v>
      </c>
      <c r="J2117" s="9">
        <v>156.6</v>
      </c>
      <c r="K2117" s="3">
        <f t="shared" si="32"/>
        <v>95.991888870720203</v>
      </c>
    </row>
    <row r="2118" spans="1:11" x14ac:dyDescent="0.25">
      <c r="A2118" s="1">
        <v>45898</v>
      </c>
      <c r="B2118" s="5">
        <v>0.71527777777777779</v>
      </c>
      <c r="C2118" s="3">
        <v>2117</v>
      </c>
      <c r="D2118" s="3">
        <v>32.78</v>
      </c>
      <c r="E2118" s="3">
        <v>109.3</v>
      </c>
      <c r="F2118" s="3">
        <v>29.7</v>
      </c>
      <c r="G2118" s="3">
        <v>30.21</v>
      </c>
      <c r="H2118" s="9">
        <v>0.372</v>
      </c>
      <c r="I2118" s="9">
        <v>31.5</v>
      </c>
      <c r="J2118" s="9">
        <v>155.9</v>
      </c>
      <c r="K2118" s="3">
        <f t="shared" si="32"/>
        <v>96.332362338767453</v>
      </c>
    </row>
    <row r="2119" spans="1:11" x14ac:dyDescent="0.25">
      <c r="A2119" s="1">
        <v>45898</v>
      </c>
      <c r="B2119" s="5">
        <v>0.72222222222222221</v>
      </c>
      <c r="C2119" s="3">
        <v>2118</v>
      </c>
      <c r="D2119" s="3">
        <v>32.729999999999997</v>
      </c>
      <c r="E2119" s="3">
        <v>117.7</v>
      </c>
      <c r="F2119" s="3">
        <v>29.53</v>
      </c>
      <c r="G2119" s="3">
        <v>30.03</v>
      </c>
      <c r="H2119" s="9">
        <v>0.313</v>
      </c>
      <c r="I2119" s="9">
        <v>31.41</v>
      </c>
      <c r="J2119" s="9">
        <v>155.80000000000001</v>
      </c>
      <c r="K2119" s="3">
        <f t="shared" ref="K2119:K2182" si="33">100*((0.6108*EXP(17.27*F2119/(F2119+237.3)) - 0.066*(G2119-F2119)) / (0.6108*EXP(17.27*G2119/(G2119+237.3))))</f>
        <v>96.39184770666904</v>
      </c>
    </row>
    <row r="2120" spans="1:11" x14ac:dyDescent="0.25">
      <c r="A2120" s="1">
        <v>45898</v>
      </c>
      <c r="B2120" s="5">
        <v>0.72916666666666663</v>
      </c>
      <c r="C2120" s="3">
        <v>2119</v>
      </c>
      <c r="D2120" s="3">
        <v>32.68</v>
      </c>
      <c r="E2120" s="3">
        <v>72.84</v>
      </c>
      <c r="F2120" s="3">
        <v>29.07</v>
      </c>
      <c r="G2120" s="3">
        <v>29.63</v>
      </c>
      <c r="H2120" s="9" t="s">
        <v>26</v>
      </c>
      <c r="I2120" s="9">
        <v>31.32</v>
      </c>
      <c r="J2120" s="9">
        <v>155.30000000000001</v>
      </c>
      <c r="K2120" s="3">
        <f t="shared" si="33"/>
        <v>95.934039856400048</v>
      </c>
    </row>
    <row r="2121" spans="1:11" x14ac:dyDescent="0.25">
      <c r="A2121" s="1">
        <v>45898</v>
      </c>
      <c r="B2121" s="5">
        <v>0.73611111111111116</v>
      </c>
      <c r="C2121" s="3">
        <v>2120</v>
      </c>
      <c r="D2121" s="3">
        <v>32.53</v>
      </c>
      <c r="E2121" s="3">
        <v>37.81</v>
      </c>
      <c r="F2121" s="3">
        <v>28.68</v>
      </c>
      <c r="G2121" s="3">
        <v>29.26</v>
      </c>
      <c r="H2121" s="9">
        <v>0.313</v>
      </c>
      <c r="I2121" s="9">
        <v>31.11</v>
      </c>
      <c r="J2121" s="9">
        <v>155.5</v>
      </c>
      <c r="K2121" s="3">
        <f t="shared" si="33"/>
        <v>95.761627865226501</v>
      </c>
    </row>
    <row r="2122" spans="1:11" x14ac:dyDescent="0.25">
      <c r="A2122" s="1">
        <v>45898</v>
      </c>
      <c r="B2122" s="5">
        <v>0.74305555555555558</v>
      </c>
      <c r="C2122" s="3">
        <v>2121</v>
      </c>
      <c r="D2122" s="3">
        <v>32.33</v>
      </c>
      <c r="E2122" s="3">
        <v>22.3</v>
      </c>
      <c r="F2122" s="3">
        <v>28.36</v>
      </c>
      <c r="G2122" s="3">
        <v>28.94</v>
      </c>
      <c r="H2122" s="9">
        <v>0.33300000000000002</v>
      </c>
      <c r="I2122" s="9">
        <v>30.87</v>
      </c>
      <c r="J2122" s="9">
        <v>155.19999999999999</v>
      </c>
      <c r="K2122" s="3">
        <f t="shared" si="33"/>
        <v>95.736263994474143</v>
      </c>
    </row>
    <row r="2123" spans="1:11" x14ac:dyDescent="0.25">
      <c r="A2123" s="1">
        <v>45898</v>
      </c>
      <c r="B2123" s="5">
        <v>0.75</v>
      </c>
      <c r="C2123" s="3">
        <v>2122</v>
      </c>
      <c r="D2123" s="3">
        <v>32.08</v>
      </c>
      <c r="E2123" s="3">
        <v>10.75</v>
      </c>
      <c r="F2123" s="3">
        <v>27.97</v>
      </c>
      <c r="G2123" s="3">
        <v>28.63</v>
      </c>
      <c r="H2123" s="9">
        <v>0.373</v>
      </c>
      <c r="I2123" s="9">
        <v>30.61</v>
      </c>
      <c r="J2123" s="9">
        <v>155.30000000000001</v>
      </c>
      <c r="K2123" s="3">
        <f t="shared" si="33"/>
        <v>95.127350899874259</v>
      </c>
    </row>
    <row r="2124" spans="1:11" x14ac:dyDescent="0.25">
      <c r="A2124" s="1">
        <v>45898</v>
      </c>
      <c r="B2124" s="5">
        <v>0.75694444444444442</v>
      </c>
      <c r="C2124" s="3">
        <v>2123</v>
      </c>
      <c r="D2124" s="3">
        <v>31.84</v>
      </c>
      <c r="E2124" s="3">
        <v>4.8710000000000004</v>
      </c>
      <c r="F2124" s="3">
        <v>27.66</v>
      </c>
      <c r="G2124" s="3">
        <v>28.28</v>
      </c>
      <c r="H2124" s="9" t="s">
        <v>26</v>
      </c>
      <c r="I2124" s="9">
        <v>28.35</v>
      </c>
      <c r="J2124" s="9">
        <v>154.80000000000001</v>
      </c>
      <c r="K2124" s="3">
        <f t="shared" si="33"/>
        <v>95.388518739069085</v>
      </c>
    </row>
    <row r="2125" spans="1:11" x14ac:dyDescent="0.25">
      <c r="A2125" s="1">
        <v>45898</v>
      </c>
      <c r="B2125" s="5">
        <v>0.76388888888888884</v>
      </c>
      <c r="C2125" s="3">
        <v>2124</v>
      </c>
      <c r="D2125" s="3">
        <v>31.64</v>
      </c>
      <c r="E2125" s="3">
        <v>1.714</v>
      </c>
      <c r="F2125" s="3">
        <v>27.5</v>
      </c>
      <c r="G2125" s="3">
        <v>28.11</v>
      </c>
      <c r="H2125" s="9">
        <v>0.314</v>
      </c>
      <c r="I2125" s="9">
        <v>30.14</v>
      </c>
      <c r="J2125" s="9">
        <v>154.6</v>
      </c>
      <c r="K2125" s="3">
        <f t="shared" si="33"/>
        <v>95.447209805298058</v>
      </c>
    </row>
    <row r="2126" spans="1:11" x14ac:dyDescent="0.25">
      <c r="A2126" s="1">
        <v>45898</v>
      </c>
      <c r="B2126" s="5">
        <v>0.77083333333333337</v>
      </c>
      <c r="C2126" s="3">
        <v>2125</v>
      </c>
      <c r="D2126" s="3">
        <v>31.41</v>
      </c>
      <c r="E2126" s="3">
        <v>0.41</v>
      </c>
      <c r="F2126" s="3">
        <v>27.22</v>
      </c>
      <c r="G2126" s="3">
        <v>27.91</v>
      </c>
      <c r="H2126" s="9" t="s">
        <v>26</v>
      </c>
      <c r="I2126" s="9">
        <v>29.9</v>
      </c>
      <c r="J2126" s="9">
        <v>154.19999999999999</v>
      </c>
      <c r="K2126" s="3">
        <f t="shared" si="33"/>
        <v>94.838244268788529</v>
      </c>
    </row>
    <row r="2127" spans="1:11" x14ac:dyDescent="0.25">
      <c r="A2127" s="1">
        <v>45898</v>
      </c>
      <c r="B2127" s="5">
        <v>0.77777777777777779</v>
      </c>
      <c r="C2127" s="3">
        <v>2126</v>
      </c>
      <c r="D2127" s="3">
        <v>31.21</v>
      </c>
      <c r="E2127" s="3">
        <v>7.5999999999999998E-2</v>
      </c>
      <c r="F2127" s="3">
        <v>27.06</v>
      </c>
      <c r="G2127" s="3">
        <v>27.72</v>
      </c>
      <c r="H2127" s="9">
        <v>0.216</v>
      </c>
      <c r="I2127" s="9">
        <v>29.7</v>
      </c>
      <c r="J2127" s="9">
        <v>154</v>
      </c>
      <c r="K2127" s="3">
        <f t="shared" si="33"/>
        <v>95.041565979907645</v>
      </c>
    </row>
    <row r="2128" spans="1:11" x14ac:dyDescent="0.25">
      <c r="A2128" s="1">
        <v>45898</v>
      </c>
      <c r="B2128" s="5">
        <v>0.78472222222222221</v>
      </c>
      <c r="C2128" s="3">
        <v>2127</v>
      </c>
      <c r="D2128" s="3">
        <v>31.03</v>
      </c>
      <c r="E2128" s="3">
        <v>0.02</v>
      </c>
      <c r="F2128" s="3">
        <v>27.11</v>
      </c>
      <c r="G2128" s="3">
        <v>27.79</v>
      </c>
      <c r="H2128" s="9">
        <v>0.11700000000000001</v>
      </c>
      <c r="I2128" s="9">
        <v>29.54</v>
      </c>
      <c r="J2128" s="9">
        <v>153.69999999999999</v>
      </c>
      <c r="K2128" s="3">
        <f t="shared" si="33"/>
        <v>94.900227219610073</v>
      </c>
    </row>
    <row r="2129" spans="1:11" x14ac:dyDescent="0.25">
      <c r="A2129" s="1">
        <v>45898</v>
      </c>
      <c r="B2129" s="5">
        <v>0.79166666666666663</v>
      </c>
      <c r="C2129" s="3">
        <v>2128</v>
      </c>
      <c r="D2129" s="3">
        <v>30.82</v>
      </c>
      <c r="E2129" s="3">
        <v>3.3000000000000002E-2</v>
      </c>
      <c r="F2129" s="3">
        <v>26.92</v>
      </c>
      <c r="G2129" s="3">
        <v>27.55</v>
      </c>
      <c r="H2129" s="9" t="s">
        <v>26</v>
      </c>
      <c r="I2129" s="9">
        <v>29.36</v>
      </c>
      <c r="J2129" s="9">
        <v>153.6</v>
      </c>
      <c r="K2129" s="3">
        <f t="shared" si="33"/>
        <v>95.248479822693938</v>
      </c>
    </row>
    <row r="2130" spans="1:11" x14ac:dyDescent="0.25">
      <c r="A2130" s="1">
        <v>45898</v>
      </c>
      <c r="B2130" s="5">
        <v>0.79861111111111116</v>
      </c>
      <c r="C2130" s="3">
        <v>2129</v>
      </c>
      <c r="D2130" s="3">
        <v>30.62</v>
      </c>
      <c r="E2130" s="3">
        <v>5.8999999999999997E-2</v>
      </c>
      <c r="F2130" s="3">
        <v>26.78</v>
      </c>
      <c r="G2130" s="3">
        <v>27.42</v>
      </c>
      <c r="H2130" s="9" t="s">
        <v>26</v>
      </c>
      <c r="I2130" s="9">
        <v>29.2</v>
      </c>
      <c r="J2130" s="9">
        <v>152.69999999999999</v>
      </c>
      <c r="K2130" s="3">
        <f t="shared" si="33"/>
        <v>95.161691281015365</v>
      </c>
    </row>
    <row r="2131" spans="1:11" x14ac:dyDescent="0.25">
      <c r="A2131" s="1">
        <v>45898</v>
      </c>
      <c r="B2131" s="5">
        <v>0.80555555555555558</v>
      </c>
      <c r="C2131" s="3">
        <v>2130</v>
      </c>
      <c r="D2131" s="3">
        <v>30.45</v>
      </c>
      <c r="E2131" s="3">
        <v>0.05</v>
      </c>
      <c r="F2131" s="3">
        <v>26.56</v>
      </c>
      <c r="G2131" s="3">
        <v>27.22</v>
      </c>
      <c r="H2131" s="9">
        <v>0.23599999999999999</v>
      </c>
      <c r="I2131" s="9">
        <v>28.07</v>
      </c>
      <c r="J2131" s="9">
        <v>152.1</v>
      </c>
      <c r="K2131" s="3">
        <f t="shared" si="33"/>
        <v>94.992750150740292</v>
      </c>
    </row>
    <row r="2132" spans="1:11" x14ac:dyDescent="0.25">
      <c r="A2132" s="1">
        <v>45898</v>
      </c>
      <c r="B2132" s="5">
        <v>0.8125</v>
      </c>
      <c r="C2132" s="3">
        <v>2131</v>
      </c>
      <c r="D2132" s="3">
        <v>30.27</v>
      </c>
      <c r="E2132" s="3">
        <v>4.5999999999999999E-2</v>
      </c>
      <c r="F2132" s="3">
        <v>26.57</v>
      </c>
      <c r="G2132" s="3">
        <v>27.2</v>
      </c>
      <c r="H2132" s="9">
        <v>0.29599999999999999</v>
      </c>
      <c r="I2132" s="9">
        <v>28.87</v>
      </c>
      <c r="J2132" s="9">
        <v>152.30000000000001</v>
      </c>
      <c r="K2132" s="3">
        <f t="shared" si="33"/>
        <v>95.215691598522454</v>
      </c>
    </row>
    <row r="2133" spans="1:11" x14ac:dyDescent="0.25">
      <c r="A2133" s="1">
        <v>45898</v>
      </c>
      <c r="B2133" s="5">
        <v>0.81944444444444442</v>
      </c>
      <c r="C2133" s="3">
        <v>2132</v>
      </c>
      <c r="D2133" s="3">
        <v>30.15</v>
      </c>
      <c r="E2133" s="3">
        <v>7.0000000000000001E-3</v>
      </c>
      <c r="F2133" s="3">
        <v>26.38</v>
      </c>
      <c r="G2133" s="3">
        <v>27.02</v>
      </c>
      <c r="H2133" s="9">
        <v>0.217</v>
      </c>
      <c r="I2133" s="9">
        <v>28.75</v>
      </c>
      <c r="J2133" s="9">
        <v>151.6</v>
      </c>
      <c r="K2133" s="3">
        <f t="shared" si="33"/>
        <v>95.123331764845759</v>
      </c>
    </row>
    <row r="2134" spans="1:11" x14ac:dyDescent="0.25">
      <c r="A2134" s="1">
        <v>45898</v>
      </c>
      <c r="B2134" s="5">
        <v>0.82638888888888884</v>
      </c>
      <c r="C2134" s="3">
        <v>2133</v>
      </c>
      <c r="D2134" s="3">
        <v>29.99</v>
      </c>
      <c r="E2134" s="3">
        <v>0.02</v>
      </c>
      <c r="F2134" s="3">
        <v>26.19</v>
      </c>
      <c r="G2134" s="3">
        <v>26.8</v>
      </c>
      <c r="H2134" s="9">
        <v>0.27600000000000002</v>
      </c>
      <c r="I2134" s="9">
        <v>28.61</v>
      </c>
      <c r="J2134" s="9">
        <v>151.19999999999999</v>
      </c>
      <c r="K2134" s="3">
        <f t="shared" si="33"/>
        <v>95.328796799468662</v>
      </c>
    </row>
    <row r="2135" spans="1:11" x14ac:dyDescent="0.25">
      <c r="A2135" s="1">
        <v>45898</v>
      </c>
      <c r="B2135" s="5">
        <v>0.83333333333333337</v>
      </c>
      <c r="C2135" s="3">
        <v>2134</v>
      </c>
      <c r="D2135" s="3">
        <v>29.87</v>
      </c>
      <c r="E2135" s="3">
        <v>2.5999999999999999E-2</v>
      </c>
      <c r="F2135" s="3">
        <v>26.14</v>
      </c>
      <c r="G2135" s="3">
        <v>26.79</v>
      </c>
      <c r="H2135" s="9">
        <v>0.19700000000000001</v>
      </c>
      <c r="I2135" s="9">
        <v>28.46</v>
      </c>
      <c r="J2135" s="9">
        <v>150.9</v>
      </c>
      <c r="K2135" s="3">
        <f t="shared" si="33"/>
        <v>95.025332825906872</v>
      </c>
    </row>
    <row r="2136" spans="1:11" x14ac:dyDescent="0.25">
      <c r="A2136" s="1">
        <v>45898</v>
      </c>
      <c r="B2136" s="5">
        <v>0.84027777777777779</v>
      </c>
      <c r="C2136" s="3">
        <v>2135</v>
      </c>
      <c r="D2136" s="3">
        <v>29.76</v>
      </c>
      <c r="E2136" s="3">
        <v>1.7000000000000001E-2</v>
      </c>
      <c r="F2136" s="3">
        <v>25.99</v>
      </c>
      <c r="G2136" s="3">
        <v>26.62</v>
      </c>
      <c r="H2136" s="9">
        <v>0.29599999999999999</v>
      </c>
      <c r="I2136" s="9">
        <v>28.35</v>
      </c>
      <c r="J2136" s="9">
        <v>150.30000000000001</v>
      </c>
      <c r="K2136" s="3">
        <f t="shared" si="33"/>
        <v>95.160064789366757</v>
      </c>
    </row>
    <row r="2137" spans="1:11" x14ac:dyDescent="0.25">
      <c r="A2137" s="1">
        <v>45898</v>
      </c>
      <c r="B2137" s="5">
        <v>0.84722222222222221</v>
      </c>
      <c r="C2137" s="3">
        <v>2136</v>
      </c>
      <c r="D2137" s="3">
        <v>29.72</v>
      </c>
      <c r="E2137" s="3">
        <v>0</v>
      </c>
      <c r="F2137" s="3">
        <v>25.84</v>
      </c>
      <c r="G2137" s="3">
        <v>26.46</v>
      </c>
      <c r="H2137" s="9" t="s">
        <v>26</v>
      </c>
      <c r="I2137" s="9">
        <v>28.23</v>
      </c>
      <c r="J2137" s="9">
        <v>150.19999999999999</v>
      </c>
      <c r="K2137" s="3">
        <f t="shared" si="33"/>
        <v>95.220580608933247</v>
      </c>
    </row>
    <row r="2138" spans="1:11" x14ac:dyDescent="0.25">
      <c r="A2138" s="1">
        <v>45898</v>
      </c>
      <c r="B2138" s="5">
        <v>0.85416666666666663</v>
      </c>
      <c r="C2138" s="3">
        <v>2137</v>
      </c>
      <c r="D2138" s="3">
        <v>29.68</v>
      </c>
      <c r="E2138" s="3">
        <v>0</v>
      </c>
      <c r="F2138" s="3">
        <v>25.77</v>
      </c>
      <c r="G2138" s="3">
        <v>26.37</v>
      </c>
      <c r="H2138" s="9">
        <v>0.317</v>
      </c>
      <c r="I2138" s="9">
        <v>28.12</v>
      </c>
      <c r="J2138" s="9">
        <v>149.4</v>
      </c>
      <c r="K2138" s="3">
        <f t="shared" si="33"/>
        <v>95.36453901397347</v>
      </c>
    </row>
    <row r="2139" spans="1:11" x14ac:dyDescent="0.25">
      <c r="A2139" s="1">
        <v>45898</v>
      </c>
      <c r="B2139" s="5">
        <v>0.86111111111111116</v>
      </c>
      <c r="C2139" s="3">
        <v>2138</v>
      </c>
      <c r="D2139" s="3">
        <v>29.63</v>
      </c>
      <c r="E2139" s="3">
        <v>0</v>
      </c>
      <c r="F2139" s="3">
        <v>25.45</v>
      </c>
      <c r="G2139" s="3">
        <v>26</v>
      </c>
      <c r="H2139" s="9">
        <v>0.317</v>
      </c>
      <c r="I2139" s="9">
        <v>27.56</v>
      </c>
      <c r="J2139" s="9">
        <v>148.80000000000001</v>
      </c>
      <c r="K2139" s="3">
        <f t="shared" si="33"/>
        <v>95.714547898856139</v>
      </c>
    </row>
    <row r="2140" spans="1:11" x14ac:dyDescent="0.25">
      <c r="A2140" s="1">
        <v>45898</v>
      </c>
      <c r="B2140" s="5">
        <v>0.86805555555555558</v>
      </c>
      <c r="C2140" s="3">
        <v>2139</v>
      </c>
      <c r="D2140" s="3">
        <v>29.58</v>
      </c>
      <c r="E2140" s="3">
        <v>0</v>
      </c>
      <c r="F2140" s="3">
        <v>25.25</v>
      </c>
      <c r="G2140" s="3">
        <v>25.83</v>
      </c>
      <c r="H2140" s="9">
        <v>0.29699999999999999</v>
      </c>
      <c r="I2140" s="9">
        <v>27.9</v>
      </c>
      <c r="J2140" s="9">
        <v>148.4</v>
      </c>
      <c r="K2140" s="3">
        <f t="shared" si="33"/>
        <v>95.467597135642848</v>
      </c>
    </row>
    <row r="2141" spans="1:11" x14ac:dyDescent="0.25">
      <c r="A2141" s="1">
        <v>45898</v>
      </c>
      <c r="B2141" s="5">
        <v>0.875</v>
      </c>
      <c r="C2141" s="3">
        <v>2140</v>
      </c>
      <c r="D2141" s="3">
        <v>29.51</v>
      </c>
      <c r="E2141" s="3">
        <v>3.0000000000000001E-3</v>
      </c>
      <c r="F2141" s="3">
        <v>25.11</v>
      </c>
      <c r="G2141" s="3">
        <v>25.66</v>
      </c>
      <c r="H2141" s="9">
        <v>0.17799999999999999</v>
      </c>
      <c r="I2141" s="9">
        <v>27.76</v>
      </c>
      <c r="J2141" s="9">
        <v>148.4</v>
      </c>
      <c r="K2141" s="3">
        <f t="shared" si="33"/>
        <v>95.684426666935195</v>
      </c>
    </row>
    <row r="2142" spans="1:11" x14ac:dyDescent="0.25">
      <c r="A2142" s="1">
        <v>45898</v>
      </c>
      <c r="B2142" s="5">
        <v>0.88194444444444442</v>
      </c>
      <c r="C2142" s="3">
        <v>2141</v>
      </c>
      <c r="D2142" s="3">
        <v>29.42</v>
      </c>
      <c r="E2142" s="3">
        <v>0</v>
      </c>
      <c r="F2142" s="3">
        <v>25.01</v>
      </c>
      <c r="G2142" s="3">
        <v>25.52</v>
      </c>
      <c r="H2142" s="9">
        <v>0.29699999999999999</v>
      </c>
      <c r="I2142" s="9">
        <v>26.7</v>
      </c>
      <c r="J2142" s="9">
        <v>148.19999999999999</v>
      </c>
      <c r="K2142" s="3">
        <f t="shared" si="33"/>
        <v>95.983559866512763</v>
      </c>
    </row>
    <row r="2143" spans="1:11" x14ac:dyDescent="0.25">
      <c r="A2143" s="1">
        <v>45898</v>
      </c>
      <c r="B2143" s="5">
        <v>0.88888888888888884</v>
      </c>
      <c r="C2143" s="3">
        <v>2142</v>
      </c>
      <c r="D2143" s="3">
        <v>29.3</v>
      </c>
      <c r="E2143" s="3">
        <v>0</v>
      </c>
      <c r="F2143" s="3">
        <v>24.89</v>
      </c>
      <c r="G2143" s="3">
        <v>25.43</v>
      </c>
      <c r="H2143" s="9">
        <v>0.317</v>
      </c>
      <c r="I2143" s="9">
        <v>27.5</v>
      </c>
      <c r="J2143" s="9">
        <v>147.69999999999999</v>
      </c>
      <c r="K2143" s="3">
        <f t="shared" si="33"/>
        <v>95.741771749571114</v>
      </c>
    </row>
    <row r="2144" spans="1:11" x14ac:dyDescent="0.25">
      <c r="A2144" s="1">
        <v>45898</v>
      </c>
      <c r="B2144" s="5">
        <v>0.89583333333333337</v>
      </c>
      <c r="C2144" s="3">
        <v>2143</v>
      </c>
      <c r="D2144" s="3">
        <v>29.18</v>
      </c>
      <c r="E2144" s="3">
        <v>0</v>
      </c>
      <c r="F2144" s="3">
        <v>24.75</v>
      </c>
      <c r="G2144" s="3">
        <v>25.29</v>
      </c>
      <c r="H2144" s="9">
        <v>0.17799999999999999</v>
      </c>
      <c r="I2144" s="9">
        <v>27.37</v>
      </c>
      <c r="J2144" s="9">
        <v>147.6</v>
      </c>
      <c r="K2144" s="3">
        <f t="shared" si="33"/>
        <v>95.729291893279282</v>
      </c>
    </row>
    <row r="2145" spans="1:11" x14ac:dyDescent="0.25">
      <c r="A2145" s="1">
        <v>45898</v>
      </c>
      <c r="B2145" s="5">
        <v>0.90277777777777779</v>
      </c>
      <c r="C2145" s="3">
        <v>2144</v>
      </c>
      <c r="D2145" s="3">
        <v>29.06</v>
      </c>
      <c r="E2145" s="3">
        <v>0</v>
      </c>
      <c r="F2145" s="3">
        <v>24.6</v>
      </c>
      <c r="G2145" s="3">
        <v>25.17</v>
      </c>
      <c r="H2145" s="9">
        <v>0.27800000000000002</v>
      </c>
      <c r="I2145" s="9">
        <v>25.9</v>
      </c>
      <c r="J2145" s="9">
        <v>147</v>
      </c>
      <c r="K2145" s="3">
        <f t="shared" si="33"/>
        <v>95.483257933971331</v>
      </c>
    </row>
    <row r="2146" spans="1:11" x14ac:dyDescent="0.25">
      <c r="A2146" s="1">
        <v>45898</v>
      </c>
      <c r="B2146" s="5">
        <v>0.90972222222222221</v>
      </c>
      <c r="C2146" s="3">
        <v>2145</v>
      </c>
      <c r="D2146" s="3">
        <v>28.95</v>
      </c>
      <c r="E2146" s="3">
        <v>0</v>
      </c>
      <c r="F2146" s="3">
        <v>24.54</v>
      </c>
      <c r="G2146" s="3">
        <v>25.12</v>
      </c>
      <c r="H2146" s="9">
        <v>0.25800000000000001</v>
      </c>
      <c r="I2146" s="9">
        <v>23.96</v>
      </c>
      <c r="J2146" s="9">
        <v>146.5</v>
      </c>
      <c r="K2146" s="3">
        <f t="shared" si="33"/>
        <v>95.400058208857558</v>
      </c>
    </row>
    <row r="2147" spans="1:11" x14ac:dyDescent="0.25">
      <c r="A2147" s="1">
        <v>45898</v>
      </c>
      <c r="B2147" s="5">
        <v>0.91666666666666663</v>
      </c>
      <c r="C2147" s="3">
        <v>2146</v>
      </c>
      <c r="D2147" s="3">
        <v>28.84</v>
      </c>
      <c r="E2147" s="3">
        <v>0</v>
      </c>
      <c r="F2147" s="3">
        <v>24.48</v>
      </c>
      <c r="G2147" s="3">
        <v>25.01</v>
      </c>
      <c r="H2147" s="9">
        <v>0.27800000000000002</v>
      </c>
      <c r="I2147" s="9">
        <v>25.62</v>
      </c>
      <c r="J2147" s="9">
        <v>146.5</v>
      </c>
      <c r="K2147" s="3">
        <f t="shared" si="33"/>
        <v>95.782803991308398</v>
      </c>
    </row>
    <row r="2148" spans="1:11" x14ac:dyDescent="0.25">
      <c r="A2148" s="1">
        <v>45898</v>
      </c>
      <c r="B2148" s="5">
        <v>0.92361111111111116</v>
      </c>
      <c r="C2148" s="3">
        <v>2147</v>
      </c>
      <c r="D2148" s="3">
        <v>28.71</v>
      </c>
      <c r="E2148" s="3">
        <v>7.0000000000000001E-3</v>
      </c>
      <c r="F2148" s="3">
        <v>24.33</v>
      </c>
      <c r="G2148" s="3">
        <v>24.87</v>
      </c>
      <c r="H2148" s="9">
        <v>0.33800000000000002</v>
      </c>
      <c r="I2148" s="9">
        <v>26.88</v>
      </c>
      <c r="J2148" s="9">
        <v>145.9</v>
      </c>
      <c r="K2148" s="3">
        <f t="shared" si="33"/>
        <v>95.691299165410612</v>
      </c>
    </row>
    <row r="2149" spans="1:11" x14ac:dyDescent="0.25">
      <c r="A2149" s="1">
        <v>45898</v>
      </c>
      <c r="B2149" s="5">
        <v>0.93055555555555558</v>
      </c>
      <c r="C2149" s="3">
        <v>2148</v>
      </c>
      <c r="D2149" s="3">
        <v>28.59</v>
      </c>
      <c r="E2149" s="3">
        <v>0</v>
      </c>
      <c r="F2149" s="3">
        <v>24.23</v>
      </c>
      <c r="G2149" s="3">
        <v>24.77</v>
      </c>
      <c r="H2149" s="9">
        <v>0.29799999999999999</v>
      </c>
      <c r="I2149" s="9">
        <v>26.76</v>
      </c>
      <c r="J2149" s="9">
        <v>145.69999999999999</v>
      </c>
      <c r="K2149" s="3">
        <f t="shared" si="33"/>
        <v>95.682129056193261</v>
      </c>
    </row>
    <row r="2150" spans="1:11" x14ac:dyDescent="0.25">
      <c r="A2150" s="1">
        <v>45898</v>
      </c>
      <c r="B2150" s="5">
        <v>0.9375</v>
      </c>
      <c r="C2150" s="3">
        <v>2149</v>
      </c>
      <c r="D2150" s="3">
        <v>28.48</v>
      </c>
      <c r="E2150" s="3">
        <v>7.0000000000000001E-3</v>
      </c>
      <c r="F2150" s="3">
        <v>24.06</v>
      </c>
      <c r="G2150" s="3">
        <v>24.62</v>
      </c>
      <c r="H2150" s="9">
        <v>0.27900000000000003</v>
      </c>
      <c r="I2150" s="9">
        <v>26.64</v>
      </c>
      <c r="J2150" s="9">
        <v>145.1</v>
      </c>
      <c r="K2150" s="3">
        <f t="shared" si="33"/>
        <v>95.509564053197451</v>
      </c>
    </row>
    <row r="2151" spans="1:11" x14ac:dyDescent="0.25">
      <c r="A2151" s="1">
        <v>45898</v>
      </c>
      <c r="B2151" s="5">
        <v>0.94444444444444442</v>
      </c>
      <c r="C2151" s="3">
        <v>2150</v>
      </c>
      <c r="D2151" s="3">
        <v>28.38</v>
      </c>
      <c r="E2151" s="3">
        <v>0</v>
      </c>
      <c r="F2151" s="3">
        <v>23.94</v>
      </c>
      <c r="G2151" s="3">
        <v>24.46</v>
      </c>
      <c r="H2151" s="9">
        <v>0.29799999999999999</v>
      </c>
      <c r="I2151" s="9">
        <v>26.53</v>
      </c>
      <c r="J2151" s="9">
        <v>144.9</v>
      </c>
      <c r="K2151" s="3">
        <f t="shared" si="33"/>
        <v>95.812779963945189</v>
      </c>
    </row>
    <row r="2152" spans="1:11" x14ac:dyDescent="0.25">
      <c r="A2152" s="1">
        <v>45898</v>
      </c>
      <c r="B2152" s="5">
        <v>0.95138888888888884</v>
      </c>
      <c r="C2152" s="3">
        <v>2151</v>
      </c>
      <c r="D2152" s="3">
        <v>28.29</v>
      </c>
      <c r="E2152" s="3">
        <v>3.0000000000000001E-3</v>
      </c>
      <c r="F2152" s="3">
        <v>23.71</v>
      </c>
      <c r="G2152" s="3">
        <v>24.27</v>
      </c>
      <c r="H2152" s="9">
        <v>0.33800000000000002</v>
      </c>
      <c r="I2152" s="9">
        <v>25.96</v>
      </c>
      <c r="J2152" s="9">
        <v>144.5</v>
      </c>
      <c r="K2152" s="3">
        <f t="shared" si="33"/>
        <v>95.475622363839463</v>
      </c>
    </row>
    <row r="2153" spans="1:11" x14ac:dyDescent="0.25">
      <c r="A2153" s="1">
        <v>45898</v>
      </c>
      <c r="B2153" s="5">
        <v>0.95833333333333337</v>
      </c>
      <c r="C2153" s="3">
        <v>2152</v>
      </c>
      <c r="D2153" s="3">
        <v>28.17</v>
      </c>
      <c r="E2153" s="3">
        <v>0</v>
      </c>
      <c r="F2153" s="3">
        <v>23.42</v>
      </c>
      <c r="G2153" s="3">
        <v>24.06</v>
      </c>
      <c r="H2153" s="9" t="s">
        <v>26</v>
      </c>
      <c r="I2153" s="9">
        <v>26.26</v>
      </c>
      <c r="J2153" s="9">
        <v>144.1</v>
      </c>
      <c r="K2153" s="3">
        <f t="shared" si="33"/>
        <v>94.813557690463924</v>
      </c>
    </row>
    <row r="2154" spans="1:11" x14ac:dyDescent="0.25">
      <c r="A2154" s="1">
        <v>45898</v>
      </c>
      <c r="B2154" s="5">
        <v>0.96527777777777779</v>
      </c>
      <c r="C2154" s="3">
        <v>2153</v>
      </c>
      <c r="D2154" s="3">
        <v>28.04</v>
      </c>
      <c r="E2154" s="3">
        <v>0.01</v>
      </c>
      <c r="F2154" s="3">
        <v>23.29</v>
      </c>
      <c r="G2154" s="3">
        <v>23.96</v>
      </c>
      <c r="H2154" s="9">
        <v>0.25900000000000001</v>
      </c>
      <c r="I2154" s="9">
        <v>21.77</v>
      </c>
      <c r="J2154" s="9">
        <v>143.69999999999999</v>
      </c>
      <c r="K2154" s="3">
        <f t="shared" si="33"/>
        <v>94.561682418493234</v>
      </c>
    </row>
    <row r="2155" spans="1:11" x14ac:dyDescent="0.25">
      <c r="A2155" s="1">
        <v>45898</v>
      </c>
      <c r="B2155" s="5">
        <v>0.97222222222222221</v>
      </c>
      <c r="C2155" s="3">
        <v>2154</v>
      </c>
      <c r="D2155" s="3">
        <v>27.88</v>
      </c>
      <c r="E2155" s="3">
        <v>1.2999999999999999E-2</v>
      </c>
      <c r="F2155" s="3">
        <v>23.03</v>
      </c>
      <c r="G2155" s="3">
        <v>23.68</v>
      </c>
      <c r="H2155" s="9">
        <v>0.35899999999999999</v>
      </c>
      <c r="I2155" s="9">
        <v>25.54</v>
      </c>
      <c r="J2155" s="9">
        <v>143.80000000000001</v>
      </c>
      <c r="K2155" s="3">
        <f t="shared" si="33"/>
        <v>94.689469149508326</v>
      </c>
    </row>
    <row r="2156" spans="1:11" x14ac:dyDescent="0.25">
      <c r="A2156" s="1">
        <v>45898</v>
      </c>
      <c r="B2156" s="5">
        <v>0.97916666666666663</v>
      </c>
      <c r="C2156" s="3">
        <v>2155</v>
      </c>
      <c r="D2156" s="3">
        <v>27.73</v>
      </c>
      <c r="E2156" s="3">
        <v>0.03</v>
      </c>
      <c r="F2156" s="3">
        <v>22.93</v>
      </c>
      <c r="G2156" s="3">
        <v>23.65</v>
      </c>
      <c r="H2156" s="9" t="s">
        <v>26</v>
      </c>
      <c r="I2156" s="9">
        <v>25.83</v>
      </c>
      <c r="J2156" s="9">
        <v>143.19999999999999</v>
      </c>
      <c r="K2156" s="3">
        <f t="shared" si="33"/>
        <v>94.1214763689254</v>
      </c>
    </row>
    <row r="2157" spans="1:11" x14ac:dyDescent="0.25">
      <c r="A2157" s="1">
        <v>45898</v>
      </c>
      <c r="B2157" s="5">
        <v>0.98611111111111116</v>
      </c>
      <c r="C2157" s="3">
        <v>2156</v>
      </c>
      <c r="D2157" s="3">
        <v>27.6</v>
      </c>
      <c r="E2157" s="3">
        <v>0.01</v>
      </c>
      <c r="F2157" s="3">
        <v>22.88</v>
      </c>
      <c r="G2157" s="3">
        <v>23.54</v>
      </c>
      <c r="H2157" s="9">
        <v>0.29899999999999999</v>
      </c>
      <c r="I2157" s="9">
        <v>25.68</v>
      </c>
      <c r="J2157" s="9">
        <v>142.69999999999999</v>
      </c>
      <c r="K2157" s="3">
        <f t="shared" si="33"/>
        <v>94.59208246788576</v>
      </c>
    </row>
    <row r="2158" spans="1:11" x14ac:dyDescent="0.25">
      <c r="A2158" s="1">
        <v>45898</v>
      </c>
      <c r="B2158" s="5">
        <v>0.99305555555555558</v>
      </c>
      <c r="C2158" s="3">
        <v>2157</v>
      </c>
      <c r="D2158" s="3">
        <v>27.46</v>
      </c>
      <c r="E2158" s="3">
        <v>0.01</v>
      </c>
      <c r="F2158" s="3">
        <v>22.85</v>
      </c>
      <c r="G2158" s="3">
        <v>23.46</v>
      </c>
      <c r="H2158" s="9">
        <v>0.22</v>
      </c>
      <c r="I2158" s="9">
        <v>25.54</v>
      </c>
      <c r="J2158" s="9">
        <v>142.5</v>
      </c>
      <c r="K2158" s="3">
        <f t="shared" si="33"/>
        <v>94.9881514364548</v>
      </c>
    </row>
    <row r="2159" spans="1:11" x14ac:dyDescent="0.25">
      <c r="A2159" s="1">
        <v>45899</v>
      </c>
      <c r="B2159" s="5">
        <v>0</v>
      </c>
      <c r="C2159" s="3">
        <v>2158</v>
      </c>
      <c r="D2159" s="3">
        <v>27.33</v>
      </c>
      <c r="E2159" s="3">
        <v>0</v>
      </c>
      <c r="F2159" s="3">
        <v>22.76</v>
      </c>
      <c r="G2159" s="3">
        <v>23.38</v>
      </c>
      <c r="H2159" s="9">
        <v>0.33900000000000002</v>
      </c>
      <c r="I2159" s="9">
        <v>25.42</v>
      </c>
      <c r="J2159" s="9">
        <v>142.69999999999999</v>
      </c>
      <c r="K2159" s="3">
        <f t="shared" si="33"/>
        <v>94.897888480144161</v>
      </c>
    </row>
    <row r="2160" spans="1:11" x14ac:dyDescent="0.25">
      <c r="A2160" s="1">
        <v>45899</v>
      </c>
      <c r="B2160" s="5">
        <v>6.9444444444444441E-3</v>
      </c>
      <c r="C2160" s="3">
        <v>2159</v>
      </c>
      <c r="D2160" s="3">
        <v>27.23</v>
      </c>
      <c r="E2160" s="3">
        <v>0</v>
      </c>
      <c r="F2160" s="3">
        <v>22.82</v>
      </c>
      <c r="G2160" s="3">
        <v>23.38</v>
      </c>
      <c r="H2160" s="9">
        <v>0.18</v>
      </c>
      <c r="I2160" s="9">
        <v>24.75</v>
      </c>
      <c r="J2160" s="9">
        <v>142.6</v>
      </c>
      <c r="K2160" s="3">
        <f t="shared" si="33"/>
        <v>95.386400712582628</v>
      </c>
    </row>
    <row r="2161" spans="1:11" x14ac:dyDescent="0.25">
      <c r="A2161" s="1">
        <v>45899</v>
      </c>
      <c r="B2161" s="5">
        <v>1.3888888888888888E-2</v>
      </c>
      <c r="C2161" s="3">
        <v>2160</v>
      </c>
      <c r="D2161" s="3">
        <v>27.1</v>
      </c>
      <c r="E2161" s="3">
        <v>1.7000000000000001E-2</v>
      </c>
      <c r="F2161" s="3">
        <v>22.52</v>
      </c>
      <c r="G2161" s="3">
        <v>23.12</v>
      </c>
      <c r="H2161" s="9">
        <v>0.34</v>
      </c>
      <c r="I2161" s="9">
        <v>24.77</v>
      </c>
      <c r="J2161" s="9">
        <v>142.1</v>
      </c>
      <c r="K2161" s="3">
        <f t="shared" si="33"/>
        <v>95.031814638561855</v>
      </c>
    </row>
    <row r="2162" spans="1:11" x14ac:dyDescent="0.25">
      <c r="A2162" s="1">
        <v>45899</v>
      </c>
      <c r="B2162" s="5">
        <v>2.0833333333333332E-2</v>
      </c>
      <c r="C2162" s="3">
        <v>2161</v>
      </c>
      <c r="D2162" s="3">
        <v>27.03</v>
      </c>
      <c r="E2162" s="3">
        <v>3.0000000000000001E-3</v>
      </c>
      <c r="F2162" s="3">
        <v>22.56</v>
      </c>
      <c r="G2162" s="3">
        <v>23.13</v>
      </c>
      <c r="H2162" s="9">
        <v>0.32</v>
      </c>
      <c r="I2162" s="9">
        <v>23.84</v>
      </c>
      <c r="J2162" s="9">
        <v>141.4</v>
      </c>
      <c r="K2162" s="3">
        <f t="shared" si="33"/>
        <v>95.278604954613712</v>
      </c>
    </row>
    <row r="2163" spans="1:11" x14ac:dyDescent="0.25">
      <c r="A2163" s="1">
        <v>45899</v>
      </c>
      <c r="B2163" s="5">
        <v>2.7777777777777776E-2</v>
      </c>
      <c r="C2163" s="3">
        <v>2162</v>
      </c>
      <c r="D2163" s="3">
        <v>26.96</v>
      </c>
      <c r="E2163" s="3">
        <v>3.0000000000000001E-3</v>
      </c>
      <c r="F2163" s="3">
        <v>22.64</v>
      </c>
      <c r="G2163" s="3">
        <v>23.11</v>
      </c>
      <c r="H2163" s="9">
        <v>0.45900000000000002</v>
      </c>
      <c r="I2163" s="9">
        <v>24.17</v>
      </c>
      <c r="J2163" s="9">
        <v>140.5</v>
      </c>
      <c r="K2163" s="3">
        <f t="shared" si="33"/>
        <v>96.097795236937614</v>
      </c>
    </row>
    <row r="2164" spans="1:11" x14ac:dyDescent="0.25">
      <c r="A2164" s="1">
        <v>45899</v>
      </c>
      <c r="B2164" s="5">
        <v>3.4722222222222224E-2</v>
      </c>
      <c r="C2164" s="3">
        <v>2163</v>
      </c>
      <c r="D2164" s="3">
        <v>26.89</v>
      </c>
      <c r="E2164" s="3">
        <v>0</v>
      </c>
      <c r="F2164" s="3">
        <v>22.69</v>
      </c>
      <c r="G2164" s="3">
        <v>23.1</v>
      </c>
      <c r="H2164" s="9">
        <v>0.26</v>
      </c>
      <c r="I2164" s="9">
        <v>24.92</v>
      </c>
      <c r="J2164" s="9">
        <v>140.6</v>
      </c>
      <c r="K2164" s="3">
        <f t="shared" si="33"/>
        <v>96.591314173351023</v>
      </c>
    </row>
    <row r="2165" spans="1:11" x14ac:dyDescent="0.25">
      <c r="A2165" s="1">
        <v>45899</v>
      </c>
      <c r="B2165" s="5">
        <v>4.1666666666666664E-2</v>
      </c>
      <c r="C2165" s="3">
        <v>2164</v>
      </c>
      <c r="D2165" s="3">
        <v>26.86</v>
      </c>
      <c r="E2165" s="3">
        <v>0</v>
      </c>
      <c r="F2165" s="3">
        <v>22.83</v>
      </c>
      <c r="G2165" s="3">
        <v>23.2</v>
      </c>
      <c r="H2165" s="9">
        <v>0.32</v>
      </c>
      <c r="I2165" s="9">
        <v>24.84</v>
      </c>
      <c r="J2165" s="9">
        <v>140.30000000000001</v>
      </c>
      <c r="K2165" s="3">
        <f t="shared" si="33"/>
        <v>96.928422572676823</v>
      </c>
    </row>
    <row r="2166" spans="1:11" x14ac:dyDescent="0.25">
      <c r="A2166" s="1">
        <v>45899</v>
      </c>
      <c r="B2166" s="5">
        <v>4.8611111111111112E-2</v>
      </c>
      <c r="C2166" s="3">
        <v>2165</v>
      </c>
      <c r="D2166" s="3">
        <v>26.83</v>
      </c>
      <c r="E2166" s="3">
        <v>0</v>
      </c>
      <c r="F2166" s="3">
        <v>22.64</v>
      </c>
      <c r="G2166" s="3">
        <v>23.02</v>
      </c>
      <c r="H2166" s="9">
        <v>0.34</v>
      </c>
      <c r="I2166" s="9">
        <v>24.38</v>
      </c>
      <c r="J2166" s="9">
        <v>139.69999999999999</v>
      </c>
      <c r="K2166" s="3">
        <f t="shared" si="33"/>
        <v>96.833249292718776</v>
      </c>
    </row>
    <row r="2167" spans="1:11" x14ac:dyDescent="0.25">
      <c r="A2167" s="1">
        <v>45899</v>
      </c>
      <c r="B2167" s="5">
        <v>5.5555555555555552E-2</v>
      </c>
      <c r="C2167" s="3">
        <v>2166</v>
      </c>
      <c r="D2167" s="3">
        <v>26.79</v>
      </c>
      <c r="E2167" s="3">
        <v>0</v>
      </c>
      <c r="F2167" s="3">
        <v>22.56</v>
      </c>
      <c r="G2167" s="3">
        <v>22.98</v>
      </c>
      <c r="H2167" s="9">
        <v>0.30099999999999999</v>
      </c>
      <c r="I2167" s="9">
        <v>24.29</v>
      </c>
      <c r="J2167" s="9">
        <v>139.6</v>
      </c>
      <c r="K2167" s="3">
        <f t="shared" si="33"/>
        <v>96.499407099214977</v>
      </c>
    </row>
    <row r="2168" spans="1:11" x14ac:dyDescent="0.25">
      <c r="A2168" s="1">
        <v>45899</v>
      </c>
      <c r="B2168" s="5">
        <v>6.25E-2</v>
      </c>
      <c r="C2168" s="3">
        <v>2167</v>
      </c>
      <c r="D2168" s="3">
        <v>26.76</v>
      </c>
      <c r="E2168" s="3">
        <v>0</v>
      </c>
      <c r="F2168" s="3">
        <v>22.38</v>
      </c>
      <c r="G2168" s="3">
        <v>22.83</v>
      </c>
      <c r="H2168" s="9">
        <v>0.26100000000000001</v>
      </c>
      <c r="I2168" s="9">
        <v>24.28</v>
      </c>
      <c r="J2168" s="9">
        <v>138.69999999999999</v>
      </c>
      <c r="K2168" s="3">
        <f t="shared" si="33"/>
        <v>96.238776133503407</v>
      </c>
    </row>
    <row r="2169" spans="1:11" x14ac:dyDescent="0.25">
      <c r="A2169" s="1">
        <v>45899</v>
      </c>
      <c r="B2169" s="5">
        <v>6.9444444444444448E-2</v>
      </c>
      <c r="C2169" s="3">
        <v>2168</v>
      </c>
      <c r="D2169" s="3">
        <v>26.68</v>
      </c>
      <c r="E2169" s="3">
        <v>0</v>
      </c>
      <c r="F2169" s="3">
        <v>22.2</v>
      </c>
      <c r="G2169" s="3">
        <v>22.7</v>
      </c>
      <c r="H2169" s="9">
        <v>0.30099999999999999</v>
      </c>
      <c r="I2169" s="9">
        <v>24.52</v>
      </c>
      <c r="J2169" s="9">
        <v>138.69999999999999</v>
      </c>
      <c r="K2169" s="3">
        <f t="shared" si="33"/>
        <v>95.812476926346022</v>
      </c>
    </row>
    <row r="2170" spans="1:11" x14ac:dyDescent="0.25">
      <c r="A2170" s="1">
        <v>45899</v>
      </c>
      <c r="B2170" s="5">
        <v>7.6388888888888895E-2</v>
      </c>
      <c r="C2170" s="3">
        <v>2169</v>
      </c>
      <c r="D2170" s="3">
        <v>26.59</v>
      </c>
      <c r="E2170" s="3">
        <v>3.0000000000000001E-3</v>
      </c>
      <c r="F2170" s="3">
        <v>21.92</v>
      </c>
      <c r="G2170" s="3">
        <v>22.49</v>
      </c>
      <c r="H2170" s="9">
        <v>0.36099999999999999</v>
      </c>
      <c r="I2170" s="9">
        <v>24.41</v>
      </c>
      <c r="J2170" s="9">
        <v>138.6</v>
      </c>
      <c r="K2170" s="3">
        <f t="shared" si="33"/>
        <v>95.209622670822156</v>
      </c>
    </row>
    <row r="2171" spans="1:11" x14ac:dyDescent="0.25">
      <c r="A2171" s="1">
        <v>45899</v>
      </c>
      <c r="B2171" s="5">
        <v>8.3333333333333329E-2</v>
      </c>
      <c r="C2171" s="3">
        <v>2170</v>
      </c>
      <c r="D2171" s="3">
        <v>26.42</v>
      </c>
      <c r="E2171" s="3">
        <v>0.01</v>
      </c>
      <c r="F2171" s="3">
        <v>21.56</v>
      </c>
      <c r="G2171" s="3">
        <v>22.2</v>
      </c>
      <c r="H2171" s="9">
        <v>0.32100000000000001</v>
      </c>
      <c r="I2171" s="9">
        <v>23.45</v>
      </c>
      <c r="J2171" s="9">
        <v>138.1</v>
      </c>
      <c r="K2171" s="3">
        <f t="shared" si="33"/>
        <v>94.592444582860779</v>
      </c>
    </row>
    <row r="2172" spans="1:11" x14ac:dyDescent="0.25">
      <c r="A2172" s="1">
        <v>45899</v>
      </c>
      <c r="B2172" s="5">
        <v>9.0277777777777776E-2</v>
      </c>
      <c r="C2172" s="3">
        <v>2171</v>
      </c>
      <c r="D2172" s="3">
        <v>26.34</v>
      </c>
      <c r="E2172" s="3">
        <v>0</v>
      </c>
      <c r="F2172" s="3">
        <v>21.66</v>
      </c>
      <c r="G2172" s="3">
        <v>22.16</v>
      </c>
      <c r="H2172" s="9">
        <v>0.30099999999999999</v>
      </c>
      <c r="I2172" s="9">
        <v>23.34</v>
      </c>
      <c r="J2172" s="9">
        <v>137.9</v>
      </c>
      <c r="K2172" s="3">
        <f t="shared" si="33"/>
        <v>95.760299338302104</v>
      </c>
    </row>
    <row r="2173" spans="1:11" x14ac:dyDescent="0.25">
      <c r="A2173" s="1">
        <v>45899</v>
      </c>
      <c r="B2173" s="5">
        <v>9.7222222222222224E-2</v>
      </c>
      <c r="C2173" s="3">
        <v>2172</v>
      </c>
      <c r="D2173" s="3">
        <v>26.26</v>
      </c>
      <c r="E2173" s="3">
        <v>0</v>
      </c>
      <c r="F2173" s="3">
        <v>21.78</v>
      </c>
      <c r="G2173" s="3">
        <v>22.28</v>
      </c>
      <c r="H2173" s="9">
        <v>0.32100000000000001</v>
      </c>
      <c r="I2173" s="9">
        <v>23.65</v>
      </c>
      <c r="J2173" s="9">
        <v>137.6</v>
      </c>
      <c r="K2173" s="3">
        <f t="shared" si="33"/>
        <v>95.772028761765938</v>
      </c>
    </row>
    <row r="2174" spans="1:11" x14ac:dyDescent="0.25">
      <c r="A2174" s="1">
        <v>45899</v>
      </c>
      <c r="B2174" s="5">
        <v>0.10416666666666667</v>
      </c>
      <c r="C2174" s="3">
        <v>2173</v>
      </c>
      <c r="D2174" s="3">
        <v>26.19</v>
      </c>
      <c r="E2174" s="3">
        <v>0</v>
      </c>
      <c r="F2174" s="3">
        <v>21.66</v>
      </c>
      <c r="G2174" s="3">
        <v>22.15</v>
      </c>
      <c r="H2174" s="9">
        <v>0.441</v>
      </c>
      <c r="I2174" s="9">
        <v>23.95</v>
      </c>
      <c r="J2174" s="9">
        <v>137.19999999999999</v>
      </c>
      <c r="K2174" s="3">
        <f t="shared" si="33"/>
        <v>95.843350565989354</v>
      </c>
    </row>
    <row r="2175" spans="1:11" x14ac:dyDescent="0.25">
      <c r="A2175" s="1">
        <v>45899</v>
      </c>
      <c r="B2175" s="5">
        <v>0.1111111111111111</v>
      </c>
      <c r="C2175" s="3">
        <v>2174</v>
      </c>
      <c r="D2175" s="3">
        <v>26.1</v>
      </c>
      <c r="E2175" s="3">
        <v>0</v>
      </c>
      <c r="F2175" s="3">
        <v>21.38</v>
      </c>
      <c r="G2175" s="3">
        <v>21.88</v>
      </c>
      <c r="H2175" s="9">
        <v>0.441</v>
      </c>
      <c r="I2175" s="9">
        <v>23.87</v>
      </c>
      <c r="J2175" s="9">
        <v>136.69999999999999</v>
      </c>
      <c r="K2175" s="3">
        <f t="shared" si="33"/>
        <v>95.732626002936357</v>
      </c>
    </row>
    <row r="2176" spans="1:11" x14ac:dyDescent="0.25">
      <c r="A2176" s="1">
        <v>45899</v>
      </c>
      <c r="B2176" s="5">
        <v>0.11805555555555555</v>
      </c>
      <c r="C2176" s="3">
        <v>2175</v>
      </c>
      <c r="D2176" s="3">
        <v>25.98</v>
      </c>
      <c r="E2176" s="3">
        <v>0</v>
      </c>
      <c r="F2176" s="3">
        <v>21.13</v>
      </c>
      <c r="G2176" s="3">
        <v>21.74</v>
      </c>
      <c r="H2176" s="9">
        <v>0.34100000000000003</v>
      </c>
      <c r="I2176" s="9">
        <v>23.75</v>
      </c>
      <c r="J2176" s="9">
        <v>136.6</v>
      </c>
      <c r="K2176" s="3">
        <f t="shared" si="33"/>
        <v>94.787476544816315</v>
      </c>
    </row>
    <row r="2177" spans="1:11" x14ac:dyDescent="0.25">
      <c r="A2177" s="1">
        <v>45899</v>
      </c>
      <c r="B2177" s="5">
        <v>0.125</v>
      </c>
      <c r="C2177" s="3">
        <v>2176</v>
      </c>
      <c r="D2177" s="3">
        <v>25.86</v>
      </c>
      <c r="E2177" s="3">
        <v>3.0000000000000001E-3</v>
      </c>
      <c r="F2177" s="3">
        <v>20.98</v>
      </c>
      <c r="G2177" s="3">
        <v>21.59</v>
      </c>
      <c r="H2177" s="9">
        <v>0.32200000000000001</v>
      </c>
      <c r="I2177" s="9">
        <v>23.63</v>
      </c>
      <c r="J2177" s="9">
        <v>136.19999999999999</v>
      </c>
      <c r="K2177" s="3">
        <f t="shared" si="33"/>
        <v>94.769055456306134</v>
      </c>
    </row>
    <row r="2178" spans="1:11" x14ac:dyDescent="0.25">
      <c r="A2178" s="1">
        <v>45899</v>
      </c>
      <c r="B2178" s="5">
        <v>0.13194444444444445</v>
      </c>
      <c r="C2178" s="3">
        <v>2177</v>
      </c>
      <c r="D2178" s="3">
        <v>25.75</v>
      </c>
      <c r="E2178" s="3">
        <v>0</v>
      </c>
      <c r="F2178" s="3">
        <v>21.06</v>
      </c>
      <c r="G2178" s="3">
        <v>21.59</v>
      </c>
      <c r="H2178" s="9">
        <v>0.30199999999999999</v>
      </c>
      <c r="I2178" s="9">
        <v>22.73</v>
      </c>
      <c r="J2178" s="9">
        <v>136.5</v>
      </c>
      <c r="K2178" s="3">
        <f t="shared" si="33"/>
        <v>95.448274216833795</v>
      </c>
    </row>
    <row r="2179" spans="1:11" x14ac:dyDescent="0.25">
      <c r="A2179" s="1">
        <v>45899</v>
      </c>
      <c r="B2179" s="5">
        <v>0.1388888888888889</v>
      </c>
      <c r="C2179" s="3">
        <v>2178</v>
      </c>
      <c r="D2179" s="3">
        <v>25.62</v>
      </c>
      <c r="E2179" s="3">
        <v>0</v>
      </c>
      <c r="F2179" s="3">
        <v>20.76</v>
      </c>
      <c r="G2179" s="3">
        <v>21.37</v>
      </c>
      <c r="H2179" s="9">
        <v>0.40200000000000002</v>
      </c>
      <c r="I2179" s="9">
        <v>23.42</v>
      </c>
      <c r="J2179" s="9">
        <v>135.69999999999999</v>
      </c>
      <c r="K2179" s="3">
        <f t="shared" si="33"/>
        <v>94.741756954169247</v>
      </c>
    </row>
    <row r="2180" spans="1:11" x14ac:dyDescent="0.25">
      <c r="A2180" s="1">
        <v>45899</v>
      </c>
      <c r="B2180" s="5">
        <v>0.14583333333333334</v>
      </c>
      <c r="C2180" s="3">
        <v>2179</v>
      </c>
      <c r="D2180" s="3">
        <v>25.49</v>
      </c>
      <c r="E2180" s="3">
        <v>0</v>
      </c>
      <c r="F2180" s="3">
        <v>20.68</v>
      </c>
      <c r="G2180" s="3">
        <v>21.33</v>
      </c>
      <c r="H2180" s="9">
        <v>0.34200000000000003</v>
      </c>
      <c r="I2180" s="9">
        <v>23.29</v>
      </c>
      <c r="J2180" s="9">
        <v>135.6</v>
      </c>
      <c r="K2180" s="3">
        <f t="shared" si="33"/>
        <v>94.39581027918959</v>
      </c>
    </row>
    <row r="2181" spans="1:11" x14ac:dyDescent="0.25">
      <c r="A2181" s="1">
        <v>45899</v>
      </c>
      <c r="B2181" s="5">
        <v>0.15277777777777779</v>
      </c>
      <c r="C2181" s="3">
        <v>2180</v>
      </c>
      <c r="D2181" s="3">
        <v>25.37</v>
      </c>
      <c r="E2181" s="3">
        <v>0</v>
      </c>
      <c r="F2181" s="3">
        <v>20.63</v>
      </c>
      <c r="G2181" s="3">
        <v>21.32</v>
      </c>
      <c r="H2181" s="9">
        <v>0.38200000000000001</v>
      </c>
      <c r="I2181" s="9">
        <v>22.43</v>
      </c>
      <c r="J2181" s="9">
        <v>135.19999999999999</v>
      </c>
      <c r="K2181" s="3">
        <f t="shared" si="33"/>
        <v>94.053958356014903</v>
      </c>
    </row>
    <row r="2182" spans="1:11" x14ac:dyDescent="0.25">
      <c r="A2182" s="1">
        <v>45899</v>
      </c>
      <c r="B2182" s="5">
        <v>0.15972222222222221</v>
      </c>
      <c r="C2182" s="3">
        <v>2181</v>
      </c>
      <c r="D2182" s="3">
        <v>25.26</v>
      </c>
      <c r="E2182" s="3">
        <v>0</v>
      </c>
      <c r="F2182" s="3">
        <v>20.5</v>
      </c>
      <c r="G2182" s="3">
        <v>21.13</v>
      </c>
      <c r="H2182" s="9">
        <v>0.42199999999999999</v>
      </c>
      <c r="I2182" s="9">
        <v>22.71</v>
      </c>
      <c r="J2182" s="9">
        <v>134.69999999999999</v>
      </c>
      <c r="K2182" s="3">
        <f t="shared" si="33"/>
        <v>94.540234056897305</v>
      </c>
    </row>
    <row r="2183" spans="1:11" x14ac:dyDescent="0.25">
      <c r="A2183" s="1">
        <v>45899</v>
      </c>
      <c r="B2183" s="5">
        <v>0.16666666666666666</v>
      </c>
      <c r="C2183" s="3">
        <v>2182</v>
      </c>
      <c r="D2183" s="3">
        <v>25.12</v>
      </c>
      <c r="E2183" s="3">
        <v>0</v>
      </c>
      <c r="F2183" s="3">
        <v>20.36</v>
      </c>
      <c r="G2183" s="3">
        <v>20.99</v>
      </c>
      <c r="H2183" s="9">
        <v>0.30199999999999999</v>
      </c>
      <c r="I2183" s="9">
        <v>22.98</v>
      </c>
      <c r="J2183" s="9">
        <v>134.5</v>
      </c>
      <c r="K2183" s="3">
        <f t="shared" ref="K2183:K2246" si="34">100*((0.6108*EXP(17.27*F2183/(F2183+237.3)) - 0.066*(G2183-F2183)) / (0.6108*EXP(17.27*G2183/(G2183+237.3))))</f>
        <v>94.521868943875091</v>
      </c>
    </row>
    <row r="2184" spans="1:11" x14ac:dyDescent="0.25">
      <c r="A2184" s="1">
        <v>45899</v>
      </c>
      <c r="B2184" s="5">
        <v>0.1736111111111111</v>
      </c>
      <c r="C2184" s="3">
        <v>2183</v>
      </c>
      <c r="D2184" s="3">
        <v>25.06</v>
      </c>
      <c r="E2184" s="3">
        <v>0</v>
      </c>
      <c r="F2184" s="3">
        <v>20.36</v>
      </c>
      <c r="G2184" s="3">
        <v>20.94</v>
      </c>
      <c r="H2184" s="9">
        <v>0.20300000000000001</v>
      </c>
      <c r="I2184" s="9">
        <v>22.88</v>
      </c>
      <c r="J2184" s="9">
        <v>134.30000000000001</v>
      </c>
      <c r="K2184" s="3">
        <f t="shared" si="34"/>
        <v>94.945871538916535</v>
      </c>
    </row>
    <row r="2185" spans="1:11" x14ac:dyDescent="0.25">
      <c r="A2185" s="1">
        <v>45899</v>
      </c>
      <c r="B2185" s="5">
        <v>0.18055555555555555</v>
      </c>
      <c r="C2185" s="3">
        <v>2184</v>
      </c>
      <c r="D2185" s="3">
        <v>24.94</v>
      </c>
      <c r="E2185" s="3">
        <v>0</v>
      </c>
      <c r="F2185" s="3">
        <v>20.2</v>
      </c>
      <c r="G2185" s="3">
        <v>20.77</v>
      </c>
      <c r="H2185" s="9">
        <v>6.3E-2</v>
      </c>
      <c r="I2185" s="9">
        <v>22.78</v>
      </c>
      <c r="J2185" s="9">
        <v>134.1</v>
      </c>
      <c r="K2185" s="3">
        <f t="shared" si="34"/>
        <v>95.011660577862401</v>
      </c>
    </row>
    <row r="2186" spans="1:11" x14ac:dyDescent="0.25">
      <c r="A2186" s="1">
        <v>45899</v>
      </c>
      <c r="B2186" s="5">
        <v>0.1875</v>
      </c>
      <c r="C2186" s="3">
        <v>2185</v>
      </c>
      <c r="D2186" s="3">
        <v>24.84</v>
      </c>
      <c r="E2186" s="3">
        <v>0</v>
      </c>
      <c r="F2186" s="3">
        <v>20.149999999999999</v>
      </c>
      <c r="G2186" s="3">
        <v>20.77</v>
      </c>
      <c r="H2186" s="9">
        <v>3.0000000000000001E-3</v>
      </c>
      <c r="I2186" s="9">
        <v>22.69</v>
      </c>
      <c r="J2186" s="9">
        <v>133.80000000000001</v>
      </c>
      <c r="K2186" s="3">
        <f t="shared" si="34"/>
        <v>94.579124962736344</v>
      </c>
    </row>
    <row r="2187" spans="1:11" x14ac:dyDescent="0.25">
      <c r="A2187" s="1">
        <v>45899</v>
      </c>
      <c r="B2187" s="5">
        <v>0.19444444444444445</v>
      </c>
      <c r="C2187" s="3">
        <v>2186</v>
      </c>
      <c r="D2187" s="3">
        <v>24.73</v>
      </c>
      <c r="E2187" s="3">
        <v>0</v>
      </c>
      <c r="F2187" s="3">
        <v>20.13</v>
      </c>
      <c r="G2187" s="3">
        <v>20.76</v>
      </c>
      <c r="H2187" s="9">
        <v>0.14299999999999999</v>
      </c>
      <c r="I2187" s="9">
        <v>21.84</v>
      </c>
      <c r="J2187" s="9">
        <v>133.4</v>
      </c>
      <c r="K2187" s="3">
        <f t="shared" si="34"/>
        <v>94.491380564292669</v>
      </c>
    </row>
    <row r="2188" spans="1:11" x14ac:dyDescent="0.25">
      <c r="A2188" s="1">
        <v>45899</v>
      </c>
      <c r="B2188" s="5">
        <v>0.2013888888888889</v>
      </c>
      <c r="C2188" s="3">
        <v>2187</v>
      </c>
      <c r="D2188" s="3">
        <v>24.68</v>
      </c>
      <c r="E2188" s="3">
        <v>0</v>
      </c>
      <c r="F2188" s="3">
        <v>20.2</v>
      </c>
      <c r="G2188" s="3">
        <v>20.72</v>
      </c>
      <c r="H2188" s="9">
        <v>8.3000000000000004E-2</v>
      </c>
      <c r="I2188" s="9">
        <v>21.21</v>
      </c>
      <c r="J2188" s="9">
        <v>132.9</v>
      </c>
      <c r="K2188" s="3">
        <f t="shared" si="34"/>
        <v>95.439483920693064</v>
      </c>
    </row>
    <row r="2189" spans="1:11" x14ac:dyDescent="0.25">
      <c r="A2189" s="1">
        <v>45899</v>
      </c>
      <c r="B2189" s="5">
        <v>0.20833333333333334</v>
      </c>
      <c r="C2189" s="3">
        <v>2188</v>
      </c>
      <c r="D2189" s="3">
        <v>24.63</v>
      </c>
      <c r="E2189" s="3">
        <v>4.5999999999999999E-2</v>
      </c>
      <c r="F2189" s="3">
        <v>20.079999999999998</v>
      </c>
      <c r="G2189" s="3">
        <v>20.68</v>
      </c>
      <c r="H2189" s="9">
        <v>0.223</v>
      </c>
      <c r="I2189" s="9">
        <v>21.68</v>
      </c>
      <c r="J2189" s="9">
        <v>132.80000000000001</v>
      </c>
      <c r="K2189" s="3">
        <f t="shared" si="34"/>
        <v>94.740579401568681</v>
      </c>
    </row>
    <row r="2190" spans="1:11" x14ac:dyDescent="0.25">
      <c r="A2190" s="1">
        <v>45899</v>
      </c>
      <c r="B2190" s="5">
        <v>0.21527777777777779</v>
      </c>
      <c r="C2190" s="3">
        <v>2189</v>
      </c>
      <c r="D2190" s="3">
        <v>24.57</v>
      </c>
      <c r="E2190" s="3">
        <v>0.78</v>
      </c>
      <c r="F2190" s="3">
        <v>19.97</v>
      </c>
      <c r="G2190" s="3">
        <v>20.6</v>
      </c>
      <c r="H2190" s="9">
        <v>0.24299999999999999</v>
      </c>
      <c r="I2190" s="9">
        <v>21.61</v>
      </c>
      <c r="J2190" s="9">
        <v>132.6</v>
      </c>
      <c r="K2190" s="3">
        <f t="shared" si="34"/>
        <v>94.469935670918034</v>
      </c>
    </row>
    <row r="2191" spans="1:11" x14ac:dyDescent="0.25">
      <c r="A2191" s="1">
        <v>45899</v>
      </c>
      <c r="B2191" s="5">
        <v>0.22222222222222221</v>
      </c>
      <c r="C2191" s="3">
        <v>2190</v>
      </c>
      <c r="D2191" s="3">
        <v>24.47</v>
      </c>
      <c r="E2191" s="3">
        <v>2.91</v>
      </c>
      <c r="F2191" s="3">
        <v>19.7</v>
      </c>
      <c r="G2191" s="3">
        <v>20.38</v>
      </c>
      <c r="H2191" s="9">
        <v>0.224</v>
      </c>
      <c r="I2191" s="9">
        <v>20.41</v>
      </c>
      <c r="J2191" s="9">
        <v>132.30000000000001</v>
      </c>
      <c r="K2191" s="3">
        <f t="shared" si="34"/>
        <v>94.004418681451654</v>
      </c>
    </row>
    <row r="2192" spans="1:11" x14ac:dyDescent="0.25">
      <c r="A2192" s="1">
        <v>45899</v>
      </c>
      <c r="B2192" s="5">
        <v>0.22916666666666666</v>
      </c>
      <c r="C2192" s="3">
        <v>2191</v>
      </c>
      <c r="D2192" s="3">
        <v>24.42</v>
      </c>
      <c r="E2192" s="3">
        <v>6.62</v>
      </c>
      <c r="F2192" s="3">
        <v>19.84</v>
      </c>
      <c r="G2192" s="3">
        <v>20.48</v>
      </c>
      <c r="H2192" s="9">
        <v>0.28299999999999997</v>
      </c>
      <c r="I2192" s="9">
        <v>21.44</v>
      </c>
      <c r="J2192" s="9">
        <v>132.1</v>
      </c>
      <c r="K2192" s="3">
        <f t="shared" si="34"/>
        <v>94.366731050787195</v>
      </c>
    </row>
    <row r="2193" spans="1:11" x14ac:dyDescent="0.25">
      <c r="A2193" s="1">
        <v>45899</v>
      </c>
      <c r="B2193" s="5">
        <v>0.2361111111111111</v>
      </c>
      <c r="C2193" s="3">
        <v>2192</v>
      </c>
      <c r="D2193" s="3">
        <v>24.4</v>
      </c>
      <c r="E2193" s="3">
        <v>11.58</v>
      </c>
      <c r="F2193" s="3">
        <v>19.899999999999999</v>
      </c>
      <c r="G2193" s="3">
        <v>20.55</v>
      </c>
      <c r="H2193" s="9">
        <v>0.223</v>
      </c>
      <c r="I2193" s="9">
        <v>20.329999999999998</v>
      </c>
      <c r="J2193" s="9">
        <v>131.9</v>
      </c>
      <c r="K2193" s="3">
        <f t="shared" si="34"/>
        <v>94.289539669331376</v>
      </c>
    </row>
    <row r="2194" spans="1:11" x14ac:dyDescent="0.25">
      <c r="A2194" s="1">
        <v>45899</v>
      </c>
      <c r="B2194" s="5">
        <v>0.24305555555555555</v>
      </c>
      <c r="C2194" s="3">
        <v>2193</v>
      </c>
      <c r="D2194" s="3">
        <v>24.34</v>
      </c>
      <c r="E2194" s="3">
        <v>16.62</v>
      </c>
      <c r="F2194" s="3">
        <v>19.940000000000001</v>
      </c>
      <c r="G2194" s="3">
        <v>20.67</v>
      </c>
      <c r="H2194" s="9">
        <v>0.29599999999999999</v>
      </c>
      <c r="I2194" s="9">
        <v>22.04</v>
      </c>
      <c r="J2194" s="9">
        <v>144.5</v>
      </c>
      <c r="K2194" s="3">
        <f t="shared" si="34"/>
        <v>93.614898757292238</v>
      </c>
    </row>
    <row r="2195" spans="1:11" x14ac:dyDescent="0.25">
      <c r="A2195" s="1">
        <v>45899</v>
      </c>
      <c r="B2195" s="5">
        <v>0.25</v>
      </c>
      <c r="C2195" s="3">
        <v>2194</v>
      </c>
      <c r="D2195" s="3">
        <v>24.35</v>
      </c>
      <c r="E2195" s="3">
        <v>21.12</v>
      </c>
      <c r="F2195" s="3">
        <v>20.66</v>
      </c>
      <c r="G2195" s="3">
        <v>21.18</v>
      </c>
      <c r="H2195" s="9">
        <v>0.13</v>
      </c>
      <c r="I2195" s="9">
        <v>20.9</v>
      </c>
      <c r="J2195" s="9">
        <v>147.5</v>
      </c>
      <c r="K2195" s="3">
        <f t="shared" si="34"/>
        <v>95.489670135277805</v>
      </c>
    </row>
    <row r="2196" spans="1:11" x14ac:dyDescent="0.25">
      <c r="A2196" s="1">
        <v>45899</v>
      </c>
      <c r="B2196" s="5">
        <v>0.25694444444444442</v>
      </c>
      <c r="C2196" s="3">
        <v>2195</v>
      </c>
      <c r="D2196" s="3">
        <v>24.43</v>
      </c>
      <c r="E2196" s="3">
        <v>25.56</v>
      </c>
      <c r="F2196" s="3">
        <v>21.14</v>
      </c>
      <c r="G2196" s="3">
        <v>21.66</v>
      </c>
      <c r="H2196" s="9">
        <v>0.30599999999999999</v>
      </c>
      <c r="I2196" s="9">
        <v>21.84</v>
      </c>
      <c r="J2196" s="9">
        <v>143.4</v>
      </c>
      <c r="K2196" s="3">
        <f t="shared" si="34"/>
        <v>95.540672773302916</v>
      </c>
    </row>
    <row r="2197" spans="1:11" x14ac:dyDescent="0.25">
      <c r="A2197" s="1">
        <v>45899</v>
      </c>
      <c r="B2197" s="5">
        <v>0.2638888888888889</v>
      </c>
      <c r="C2197" s="3">
        <v>2196</v>
      </c>
      <c r="D2197" s="3">
        <v>24.58</v>
      </c>
      <c r="E2197" s="3">
        <v>30.24</v>
      </c>
      <c r="F2197" s="3">
        <v>21.45</v>
      </c>
      <c r="G2197" s="3">
        <v>22.01</v>
      </c>
      <c r="H2197" s="9">
        <v>0.32500000000000001</v>
      </c>
      <c r="I2197" s="9">
        <v>20.53</v>
      </c>
      <c r="J2197" s="9">
        <v>141.80000000000001</v>
      </c>
      <c r="K2197" s="3">
        <f t="shared" si="34"/>
        <v>95.240355764727511</v>
      </c>
    </row>
    <row r="2198" spans="1:11" x14ac:dyDescent="0.25">
      <c r="A2198" s="1">
        <v>45899</v>
      </c>
      <c r="B2198" s="5">
        <v>0.27083333333333331</v>
      </c>
      <c r="C2198" s="3">
        <v>2197</v>
      </c>
      <c r="D2198" s="3">
        <v>24.77</v>
      </c>
      <c r="E2198" s="3">
        <v>34.659999999999997</v>
      </c>
      <c r="F2198" s="3">
        <v>21.98</v>
      </c>
      <c r="G2198" s="3">
        <v>22.72</v>
      </c>
      <c r="H2198" s="9">
        <v>0.28499999999999998</v>
      </c>
      <c r="I2198" s="9">
        <v>21.41</v>
      </c>
      <c r="J2198" s="9">
        <v>140.5</v>
      </c>
      <c r="K2198" s="3">
        <f t="shared" si="34"/>
        <v>93.833246676076726</v>
      </c>
    </row>
    <row r="2199" spans="1:11" x14ac:dyDescent="0.25">
      <c r="A2199" s="1">
        <v>45899</v>
      </c>
      <c r="B2199" s="5">
        <v>0.27777777777777779</v>
      </c>
      <c r="C2199" s="3">
        <v>2198</v>
      </c>
      <c r="D2199" s="3">
        <v>25.01</v>
      </c>
      <c r="E2199" s="3">
        <v>38.93</v>
      </c>
      <c r="F2199" s="3">
        <v>22.44</v>
      </c>
      <c r="G2199" s="3">
        <v>23.19</v>
      </c>
      <c r="H2199" s="9">
        <v>0.32500000000000001</v>
      </c>
      <c r="I2199" s="9">
        <v>22.65</v>
      </c>
      <c r="J2199" s="9">
        <v>139.4</v>
      </c>
      <c r="K2199" s="3">
        <f t="shared" si="34"/>
        <v>93.817060932142255</v>
      </c>
    </row>
    <row r="2200" spans="1:11" x14ac:dyDescent="0.25">
      <c r="A2200" s="1">
        <v>45899</v>
      </c>
      <c r="B2200" s="5">
        <v>0.28472222222222221</v>
      </c>
      <c r="C2200" s="3">
        <v>2199</v>
      </c>
      <c r="D2200" s="3">
        <v>25.28</v>
      </c>
      <c r="E2200" s="3">
        <v>43.37</v>
      </c>
      <c r="F2200" s="3">
        <v>23.09</v>
      </c>
      <c r="G2200" s="3">
        <v>23.95</v>
      </c>
      <c r="H2200" s="9">
        <v>0.32500000000000001</v>
      </c>
      <c r="I2200" s="9">
        <v>22.77</v>
      </c>
      <c r="J2200" s="9">
        <v>138.5</v>
      </c>
      <c r="K2200" s="3">
        <f t="shared" si="34"/>
        <v>93.043074083350007</v>
      </c>
    </row>
    <row r="2201" spans="1:11" x14ac:dyDescent="0.25">
      <c r="A2201" s="1">
        <v>45899</v>
      </c>
      <c r="B2201" s="5">
        <v>0.29166666666666669</v>
      </c>
      <c r="C2201" s="3">
        <v>2200</v>
      </c>
      <c r="D2201" s="3">
        <v>25.59</v>
      </c>
      <c r="E2201" s="3">
        <v>47.62</v>
      </c>
      <c r="F2201" s="3">
        <v>23.75</v>
      </c>
      <c r="G2201" s="3">
        <v>24.53</v>
      </c>
      <c r="H2201" s="9">
        <v>0.42499999999999999</v>
      </c>
      <c r="I2201" s="9">
        <v>22.93</v>
      </c>
      <c r="J2201" s="9">
        <v>137.6</v>
      </c>
      <c r="K2201" s="3">
        <f t="shared" si="34"/>
        <v>93.759614324495004</v>
      </c>
    </row>
    <row r="2202" spans="1:11" x14ac:dyDescent="0.25">
      <c r="A2202" s="1">
        <v>45899</v>
      </c>
      <c r="B2202" s="5">
        <v>0.2986111111111111</v>
      </c>
      <c r="C2202" s="3">
        <v>2201</v>
      </c>
      <c r="D2202" s="3">
        <v>25.93</v>
      </c>
      <c r="E2202" s="3">
        <v>53.78</v>
      </c>
      <c r="F2202" s="3">
        <v>24.53</v>
      </c>
      <c r="G2202" s="3">
        <v>25.31</v>
      </c>
      <c r="H2202" s="9">
        <v>0.34499999999999997</v>
      </c>
      <c r="I2202" s="9">
        <v>22.69</v>
      </c>
      <c r="J2202" s="9">
        <v>136.69999999999999</v>
      </c>
      <c r="K2202" s="3">
        <f t="shared" si="34"/>
        <v>93.862051144427525</v>
      </c>
    </row>
    <row r="2203" spans="1:11" x14ac:dyDescent="0.25">
      <c r="A2203" s="1">
        <v>45899</v>
      </c>
      <c r="B2203" s="5">
        <v>0.30555555555555558</v>
      </c>
      <c r="C2203" s="3">
        <v>2202</v>
      </c>
      <c r="D2203" s="3">
        <v>26.29</v>
      </c>
      <c r="E2203" s="3">
        <v>116.1</v>
      </c>
      <c r="F2203" s="3">
        <v>25.19</v>
      </c>
      <c r="G2203" s="3">
        <v>25.85</v>
      </c>
      <c r="H2203" s="9">
        <v>0.26500000000000001</v>
      </c>
      <c r="I2203" s="9">
        <v>22.86</v>
      </c>
      <c r="J2203" s="9">
        <v>136.1</v>
      </c>
      <c r="K2203" s="3">
        <f t="shared" si="34"/>
        <v>94.8524776872883</v>
      </c>
    </row>
    <row r="2204" spans="1:11" x14ac:dyDescent="0.25">
      <c r="A2204" s="1">
        <v>45899</v>
      </c>
      <c r="B2204" s="5">
        <v>0.3125</v>
      </c>
      <c r="C2204" s="3">
        <v>2203</v>
      </c>
      <c r="D2204" s="3">
        <v>26.84</v>
      </c>
      <c r="E2204" s="3">
        <v>199.6</v>
      </c>
      <c r="F2204" s="3">
        <v>26.46</v>
      </c>
      <c r="G2204" s="3">
        <v>27.07</v>
      </c>
      <c r="H2204" s="9" t="s">
        <v>26</v>
      </c>
      <c r="I2204" s="9">
        <v>22.69</v>
      </c>
      <c r="J2204" s="9">
        <v>135.4</v>
      </c>
      <c r="K2204" s="3">
        <f t="shared" si="34"/>
        <v>95.353844788603297</v>
      </c>
    </row>
    <row r="2205" spans="1:11" x14ac:dyDescent="0.25">
      <c r="A2205" s="1">
        <v>45899</v>
      </c>
      <c r="B2205" s="5">
        <v>0.31944444444444442</v>
      </c>
      <c r="C2205" s="3">
        <v>2204</v>
      </c>
      <c r="D2205" s="3">
        <v>27.77</v>
      </c>
      <c r="E2205" s="3">
        <v>229.7</v>
      </c>
      <c r="F2205" s="3">
        <v>27.5</v>
      </c>
      <c r="G2205" s="3">
        <v>27.89</v>
      </c>
      <c r="H2205" s="9">
        <v>0.36499999999999999</v>
      </c>
      <c r="I2205" s="9">
        <v>23.27</v>
      </c>
      <c r="J2205" s="9">
        <v>134.19999999999999</v>
      </c>
      <c r="K2205" s="3">
        <f t="shared" si="34"/>
        <v>97.064325875236307</v>
      </c>
    </row>
    <row r="2206" spans="1:11" x14ac:dyDescent="0.25">
      <c r="A2206" s="1">
        <v>45899</v>
      </c>
      <c r="B2206" s="5">
        <v>0.3263888888888889</v>
      </c>
      <c r="C2206" s="3">
        <v>2205</v>
      </c>
      <c r="D2206" s="3">
        <v>28.93</v>
      </c>
      <c r="E2206" s="3">
        <v>271.5</v>
      </c>
      <c r="F2206" s="3">
        <v>28.24</v>
      </c>
      <c r="G2206" s="3">
        <v>28.46</v>
      </c>
      <c r="H2206" s="9">
        <v>0.38500000000000001</v>
      </c>
      <c r="I2206" s="9">
        <v>25.14</v>
      </c>
      <c r="J2206" s="9">
        <v>131.69999999999999</v>
      </c>
      <c r="K2206" s="3">
        <f t="shared" si="34"/>
        <v>98.356532274642817</v>
      </c>
    </row>
    <row r="2207" spans="1:11" x14ac:dyDescent="0.25">
      <c r="A2207" s="1">
        <v>45899</v>
      </c>
      <c r="B2207" s="5">
        <v>0.33333333333333331</v>
      </c>
      <c r="C2207" s="3">
        <v>2206</v>
      </c>
      <c r="D2207" s="3">
        <v>30.14</v>
      </c>
      <c r="E2207" s="3">
        <v>309.3</v>
      </c>
      <c r="F2207" s="3">
        <v>28.8</v>
      </c>
      <c r="G2207" s="3">
        <v>29</v>
      </c>
      <c r="H2207" s="9">
        <v>0.28399999999999997</v>
      </c>
      <c r="I2207" s="9">
        <v>25.81</v>
      </c>
      <c r="J2207" s="9">
        <v>131</v>
      </c>
      <c r="K2207" s="3">
        <f t="shared" si="34"/>
        <v>98.520475773339527</v>
      </c>
    </row>
    <row r="2208" spans="1:11" x14ac:dyDescent="0.25">
      <c r="A2208" s="1">
        <v>45899</v>
      </c>
      <c r="B2208" s="5">
        <v>0.34027777777777779</v>
      </c>
      <c r="C2208" s="3">
        <v>2207</v>
      </c>
      <c r="D2208" s="3">
        <v>31.33</v>
      </c>
      <c r="E2208" s="3">
        <v>350.2</v>
      </c>
      <c r="F2208" s="3">
        <v>29.69</v>
      </c>
      <c r="G2208" s="3">
        <v>29.84</v>
      </c>
      <c r="H2208" s="9">
        <v>0.32400000000000001</v>
      </c>
      <c r="I2208" s="9">
        <v>26.3</v>
      </c>
      <c r="J2208" s="9">
        <v>130.9</v>
      </c>
      <c r="K2208" s="3">
        <f t="shared" si="34"/>
        <v>98.906348027423348</v>
      </c>
    </row>
    <row r="2209" spans="1:11" x14ac:dyDescent="0.25">
      <c r="A2209" s="1">
        <v>45899</v>
      </c>
      <c r="B2209" s="5">
        <v>0.34722222222222221</v>
      </c>
      <c r="C2209" s="3">
        <v>2208</v>
      </c>
      <c r="D2209" s="3">
        <v>32.44</v>
      </c>
      <c r="E2209" s="3">
        <v>393.3</v>
      </c>
      <c r="F2209" s="3">
        <v>30.65</v>
      </c>
      <c r="G2209" s="3">
        <v>30.77</v>
      </c>
      <c r="H2209" s="9">
        <v>0.32400000000000001</v>
      </c>
      <c r="I2209" s="9">
        <v>27.03</v>
      </c>
      <c r="J2209" s="9">
        <v>129.69999999999999</v>
      </c>
      <c r="K2209" s="3">
        <f t="shared" si="34"/>
        <v>99.139071484571346</v>
      </c>
    </row>
    <row r="2210" spans="1:11" x14ac:dyDescent="0.25">
      <c r="A2210" s="1">
        <v>45899</v>
      </c>
      <c r="B2210" s="5">
        <v>0.35416666666666669</v>
      </c>
      <c r="C2210" s="3">
        <v>2209</v>
      </c>
      <c r="D2210" s="3">
        <v>33.520000000000003</v>
      </c>
      <c r="E2210" s="3">
        <v>469.2</v>
      </c>
      <c r="F2210" s="3">
        <v>31.15</v>
      </c>
      <c r="G2210" s="3">
        <v>31.22</v>
      </c>
      <c r="H2210" s="9" t="s">
        <v>26</v>
      </c>
      <c r="I2210" s="9">
        <v>26.79</v>
      </c>
      <c r="J2210" s="9">
        <v>129.1</v>
      </c>
      <c r="K2210" s="3">
        <f t="shared" si="34"/>
        <v>99.501265894663931</v>
      </c>
    </row>
    <row r="2211" spans="1:11" x14ac:dyDescent="0.25">
      <c r="A2211" s="1">
        <v>45899</v>
      </c>
      <c r="B2211" s="5">
        <v>0.3611111111111111</v>
      </c>
      <c r="C2211" s="3">
        <v>2210</v>
      </c>
      <c r="D2211" s="3">
        <v>34.53</v>
      </c>
      <c r="E2211" s="3">
        <v>420.7</v>
      </c>
      <c r="F2211" s="3">
        <v>31.52</v>
      </c>
      <c r="G2211" s="3">
        <v>31.57</v>
      </c>
      <c r="H2211" s="9">
        <v>0.223</v>
      </c>
      <c r="I2211" s="9">
        <v>28.3</v>
      </c>
      <c r="J2211" s="9">
        <v>129</v>
      </c>
      <c r="K2211" s="3">
        <f t="shared" si="34"/>
        <v>99.645785703946729</v>
      </c>
    </row>
    <row r="2212" spans="1:11" x14ac:dyDescent="0.25">
      <c r="A2212" s="1">
        <v>45899</v>
      </c>
      <c r="B2212" s="5">
        <v>0.36805555555555558</v>
      </c>
      <c r="C2212" s="3">
        <v>2211</v>
      </c>
      <c r="D2212" s="3">
        <v>35.42</v>
      </c>
      <c r="E2212" s="3">
        <v>954</v>
      </c>
      <c r="F2212" s="3">
        <v>32.21</v>
      </c>
      <c r="G2212" s="3">
        <v>32.21</v>
      </c>
      <c r="H2212" s="9">
        <v>0.28199999999999997</v>
      </c>
      <c r="I2212" s="9">
        <v>28.99</v>
      </c>
      <c r="J2212" s="9">
        <v>128.5</v>
      </c>
      <c r="K2212" s="3">
        <f t="shared" si="34"/>
        <v>100</v>
      </c>
    </row>
    <row r="2213" spans="1:11" x14ac:dyDescent="0.25">
      <c r="A2213" s="1">
        <v>45899</v>
      </c>
      <c r="B2213" s="5">
        <v>0.375</v>
      </c>
      <c r="C2213" s="3">
        <v>2212</v>
      </c>
      <c r="D2213" s="3">
        <v>36.32</v>
      </c>
      <c r="E2213" s="3">
        <v>631.4</v>
      </c>
      <c r="F2213" s="3">
        <v>32.479999999999997</v>
      </c>
      <c r="G2213" s="3">
        <v>32.369999999999997</v>
      </c>
      <c r="H2213" s="9">
        <v>0.32100000000000001</v>
      </c>
      <c r="I2213" s="9">
        <v>29.66</v>
      </c>
      <c r="J2213" s="9">
        <v>128.19999999999999</v>
      </c>
      <c r="K2213" s="3">
        <f t="shared" si="34"/>
        <v>100.77109864670986</v>
      </c>
    </row>
    <row r="2214" spans="1:11" x14ac:dyDescent="0.25">
      <c r="A2214" s="1">
        <v>45899</v>
      </c>
      <c r="B2214" s="5">
        <v>0.38194444444444442</v>
      </c>
      <c r="C2214" s="3">
        <v>2213</v>
      </c>
      <c r="D2214" s="3">
        <v>37.020000000000003</v>
      </c>
      <c r="E2214" s="3">
        <v>364.1</v>
      </c>
      <c r="F2214" s="3">
        <v>32.380000000000003</v>
      </c>
      <c r="G2214" s="3">
        <v>32.32</v>
      </c>
      <c r="H2214" s="9">
        <v>0.33200000000000002</v>
      </c>
      <c r="I2214" s="9">
        <v>30.34</v>
      </c>
      <c r="J2214" s="9">
        <v>149.1</v>
      </c>
      <c r="K2214" s="3">
        <f t="shared" si="34"/>
        <v>100.42054061787431</v>
      </c>
    </row>
    <row r="2215" spans="1:11" x14ac:dyDescent="0.25">
      <c r="A2215" s="1">
        <v>45899</v>
      </c>
      <c r="B2215" s="5">
        <v>0.3888888888888889</v>
      </c>
      <c r="C2215" s="3">
        <v>2214</v>
      </c>
      <c r="D2215" s="3">
        <v>37.53</v>
      </c>
      <c r="E2215" s="3">
        <v>397.5</v>
      </c>
      <c r="F2215" s="3">
        <v>32.47</v>
      </c>
      <c r="G2215" s="3">
        <v>32.409999999999997</v>
      </c>
      <c r="H2215" s="9">
        <v>0.182</v>
      </c>
      <c r="I2215" s="9">
        <v>31.37</v>
      </c>
      <c r="J2215" s="9">
        <v>152.4</v>
      </c>
      <c r="K2215" s="3">
        <f t="shared" si="34"/>
        <v>100.41990041206752</v>
      </c>
    </row>
    <row r="2216" spans="1:11" x14ac:dyDescent="0.25">
      <c r="A2216" s="1">
        <v>45899</v>
      </c>
      <c r="B2216" s="5">
        <v>0.39583333333333331</v>
      </c>
      <c r="C2216" s="3">
        <v>2215</v>
      </c>
      <c r="D2216" s="3">
        <v>37.950000000000003</v>
      </c>
      <c r="E2216" s="3">
        <v>401.2</v>
      </c>
      <c r="F2216" s="3">
        <v>33.18</v>
      </c>
      <c r="G2216" s="3">
        <v>33.19</v>
      </c>
      <c r="H2216" s="9">
        <v>0.29599999999999999</v>
      </c>
      <c r="I2216" s="9">
        <v>32.9</v>
      </c>
      <c r="J2216" s="9">
        <v>146.1</v>
      </c>
      <c r="K2216" s="3">
        <f t="shared" si="34"/>
        <v>99.931018875604693</v>
      </c>
    </row>
    <row r="2217" spans="1:11" x14ac:dyDescent="0.25">
      <c r="A2217" s="1">
        <v>45899</v>
      </c>
      <c r="B2217" s="5">
        <v>0.40277777777777779</v>
      </c>
      <c r="C2217" s="3">
        <v>2216</v>
      </c>
      <c r="D2217" s="3">
        <v>38.340000000000003</v>
      </c>
      <c r="E2217" s="3">
        <v>472.9</v>
      </c>
      <c r="F2217" s="3">
        <v>33.270000000000003</v>
      </c>
      <c r="G2217" s="3">
        <v>33.24</v>
      </c>
      <c r="H2217" s="9" t="s">
        <v>26</v>
      </c>
      <c r="I2217" s="9">
        <v>33.58</v>
      </c>
      <c r="J2217" s="9">
        <v>144.30000000000001</v>
      </c>
      <c r="K2217" s="3">
        <f t="shared" si="34"/>
        <v>100.20693571351622</v>
      </c>
    </row>
    <row r="2218" spans="1:11" x14ac:dyDescent="0.25">
      <c r="A2218" s="1">
        <v>45899</v>
      </c>
      <c r="B2218" s="5">
        <v>0.40972222222222221</v>
      </c>
      <c r="C2218" s="3">
        <v>2217</v>
      </c>
      <c r="D2218" s="3">
        <v>38.630000000000003</v>
      </c>
      <c r="E2218" s="3">
        <v>505.4</v>
      </c>
      <c r="F2218" s="3">
        <v>33.28</v>
      </c>
      <c r="G2218" s="3">
        <v>33.270000000000003</v>
      </c>
      <c r="H2218" s="9">
        <v>0.41399999999999998</v>
      </c>
      <c r="I2218" s="9">
        <v>33.96</v>
      </c>
      <c r="J2218" s="9">
        <v>143.30000000000001</v>
      </c>
      <c r="K2218" s="3">
        <f t="shared" si="34"/>
        <v>100.06891719756103</v>
      </c>
    </row>
    <row r="2219" spans="1:11" x14ac:dyDescent="0.25">
      <c r="A2219" s="1">
        <v>45899</v>
      </c>
      <c r="B2219" s="5">
        <v>0.41666666666666669</v>
      </c>
      <c r="C2219" s="3">
        <v>2218</v>
      </c>
      <c r="D2219" s="3">
        <v>38.92</v>
      </c>
      <c r="E2219" s="3">
        <v>446.5</v>
      </c>
      <c r="F2219" s="3">
        <v>33.94</v>
      </c>
      <c r="G2219" s="3">
        <v>34</v>
      </c>
      <c r="H2219" s="9" t="s">
        <v>26</v>
      </c>
      <c r="I2219" s="9">
        <v>34.020000000000003</v>
      </c>
      <c r="J2219" s="9">
        <v>143.4</v>
      </c>
      <c r="K2219" s="3">
        <f t="shared" si="34"/>
        <v>99.591964030524608</v>
      </c>
    </row>
    <row r="2220" spans="1:11" x14ac:dyDescent="0.25">
      <c r="A2220" s="1">
        <v>45899</v>
      </c>
      <c r="B2220" s="5">
        <v>0.4236111111111111</v>
      </c>
      <c r="C2220" s="3">
        <v>2219</v>
      </c>
      <c r="D2220" s="3">
        <v>39.299999999999997</v>
      </c>
      <c r="E2220" s="3">
        <v>366.2</v>
      </c>
      <c r="F2220" s="3">
        <v>34.11</v>
      </c>
      <c r="G2220" s="3">
        <v>33.869999999999997</v>
      </c>
      <c r="H2220" s="9">
        <v>0.255</v>
      </c>
      <c r="I2220" s="9">
        <v>34.17</v>
      </c>
      <c r="J2220" s="9">
        <v>144.1</v>
      </c>
      <c r="K2220" s="3">
        <f t="shared" si="34"/>
        <v>101.6453115982803</v>
      </c>
    </row>
    <row r="2221" spans="1:11" x14ac:dyDescent="0.25">
      <c r="A2221" s="1">
        <v>45899</v>
      </c>
      <c r="B2221" s="5">
        <v>0.43055555555555558</v>
      </c>
      <c r="C2221" s="3">
        <v>2220</v>
      </c>
      <c r="D2221" s="3">
        <v>39.549999999999997</v>
      </c>
      <c r="E2221" s="3">
        <v>448.6</v>
      </c>
      <c r="F2221" s="3">
        <v>34.270000000000003</v>
      </c>
      <c r="G2221" s="3">
        <v>34.119999999999997</v>
      </c>
      <c r="H2221" s="9">
        <v>0.13600000000000001</v>
      </c>
      <c r="I2221" s="9">
        <v>34.200000000000003</v>
      </c>
      <c r="J2221" s="9">
        <v>144.19999999999999</v>
      </c>
      <c r="K2221" s="3">
        <f t="shared" si="34"/>
        <v>101.02234856047885</v>
      </c>
    </row>
    <row r="2222" spans="1:11" x14ac:dyDescent="0.25">
      <c r="A2222" s="1">
        <v>45899</v>
      </c>
      <c r="B2222" s="5">
        <v>0.4375</v>
      </c>
      <c r="C2222" s="3">
        <v>2221</v>
      </c>
      <c r="D2222" s="3">
        <v>39.75</v>
      </c>
      <c r="E2222" s="3">
        <v>457.5</v>
      </c>
      <c r="F2222" s="3">
        <v>34.28</v>
      </c>
      <c r="G2222" s="3">
        <v>34.11</v>
      </c>
      <c r="H2222" s="9">
        <v>0.255</v>
      </c>
      <c r="I2222" s="9">
        <v>34.28</v>
      </c>
      <c r="J2222" s="9">
        <v>144.9</v>
      </c>
      <c r="K2222" s="3">
        <f t="shared" si="34"/>
        <v>101.15930695676877</v>
      </c>
    </row>
    <row r="2223" spans="1:11" x14ac:dyDescent="0.25">
      <c r="A2223" s="1">
        <v>45899</v>
      </c>
      <c r="B2223" s="5">
        <v>0.44444444444444442</v>
      </c>
      <c r="C2223" s="3">
        <v>2222</v>
      </c>
      <c r="D2223" s="3">
        <v>40</v>
      </c>
      <c r="E2223" s="3">
        <v>533.29999999999995</v>
      </c>
      <c r="F2223" s="3">
        <v>34.54</v>
      </c>
      <c r="G2223" s="3">
        <v>34.42</v>
      </c>
      <c r="H2223" s="9" t="s">
        <v>26</v>
      </c>
      <c r="I2223" s="9">
        <v>34.49</v>
      </c>
      <c r="J2223" s="9">
        <v>145.1</v>
      </c>
      <c r="K2223" s="3">
        <f t="shared" si="34"/>
        <v>100.81346655897931</v>
      </c>
    </row>
    <row r="2224" spans="1:11" x14ac:dyDescent="0.25">
      <c r="A2224" s="1">
        <v>45899</v>
      </c>
      <c r="B2224" s="5">
        <v>0.4513888888888889</v>
      </c>
      <c r="C2224" s="3">
        <v>2223</v>
      </c>
      <c r="D2224" s="3">
        <v>40.299999999999997</v>
      </c>
      <c r="E2224" s="3">
        <v>560.79999999999995</v>
      </c>
      <c r="F2224" s="3">
        <v>34.159999999999997</v>
      </c>
      <c r="G2224" s="3">
        <v>34.06</v>
      </c>
      <c r="H2224" s="9">
        <v>0.11600000000000001</v>
      </c>
      <c r="I2224" s="9">
        <v>34.68</v>
      </c>
      <c r="J2224" s="9">
        <v>145.6</v>
      </c>
      <c r="K2224" s="3">
        <f t="shared" si="34"/>
        <v>100.6815516936441</v>
      </c>
    </row>
    <row r="2225" spans="1:11" x14ac:dyDescent="0.25">
      <c r="A2225" s="1">
        <v>45899</v>
      </c>
      <c r="B2225" s="5">
        <v>0.45833333333333331</v>
      </c>
      <c r="C2225" s="3">
        <v>2224</v>
      </c>
      <c r="D2225" s="3">
        <v>40.44</v>
      </c>
      <c r="E2225" s="3">
        <v>472.2</v>
      </c>
      <c r="F2225" s="3">
        <v>34.57</v>
      </c>
      <c r="G2225" s="3">
        <v>34.659999999999997</v>
      </c>
      <c r="H2225" s="9">
        <v>0.313</v>
      </c>
      <c r="I2225" s="9">
        <v>34.840000000000003</v>
      </c>
      <c r="J2225" s="9">
        <v>145.9</v>
      </c>
      <c r="K2225" s="3">
        <f t="shared" si="34"/>
        <v>99.39474632604653</v>
      </c>
    </row>
    <row r="2226" spans="1:11" x14ac:dyDescent="0.25">
      <c r="A2226" s="1">
        <v>45899</v>
      </c>
      <c r="B2226" s="5">
        <v>0.46527777777777779</v>
      </c>
      <c r="C2226" s="3">
        <v>2225</v>
      </c>
      <c r="D2226" s="3">
        <v>40.42</v>
      </c>
      <c r="E2226" s="3">
        <v>540</v>
      </c>
      <c r="F2226" s="3">
        <v>34.28</v>
      </c>
      <c r="G2226" s="3">
        <v>34.43</v>
      </c>
      <c r="H2226" s="9">
        <v>0.29299999999999998</v>
      </c>
      <c r="I2226" s="9">
        <v>35.049999999999997</v>
      </c>
      <c r="J2226" s="9">
        <v>146.19999999999999</v>
      </c>
      <c r="K2226" s="3">
        <f t="shared" si="34"/>
        <v>98.988738070442508</v>
      </c>
    </row>
    <row r="2227" spans="1:11" x14ac:dyDescent="0.25">
      <c r="A2227" s="1">
        <v>45899</v>
      </c>
      <c r="B2227" s="5">
        <v>0.47222222222222221</v>
      </c>
      <c r="C2227" s="3">
        <v>2226</v>
      </c>
      <c r="D2227" s="3">
        <v>40.35</v>
      </c>
      <c r="E2227" s="3">
        <v>739</v>
      </c>
      <c r="F2227" s="3">
        <v>34.04</v>
      </c>
      <c r="G2227" s="3">
        <v>34.049999999999997</v>
      </c>
      <c r="H2227" s="9" t="s">
        <v>26</v>
      </c>
      <c r="I2227" s="9">
        <v>35.200000000000003</v>
      </c>
      <c r="J2227" s="9">
        <v>146.9</v>
      </c>
      <c r="K2227" s="3">
        <f t="shared" si="34"/>
        <v>99.93198182156091</v>
      </c>
    </row>
    <row r="2228" spans="1:11" x14ac:dyDescent="0.25">
      <c r="A2228" s="1">
        <v>45899</v>
      </c>
      <c r="B2228" s="5">
        <v>0.47916666666666669</v>
      </c>
      <c r="C2228" s="3">
        <v>2227</v>
      </c>
      <c r="D2228" s="3">
        <v>40.229999999999997</v>
      </c>
      <c r="E2228" s="3">
        <v>691.5</v>
      </c>
      <c r="F2228" s="3">
        <v>35.01</v>
      </c>
      <c r="G2228" s="3">
        <v>35.11</v>
      </c>
      <c r="H2228" s="9" t="s">
        <v>26</v>
      </c>
      <c r="I2228" s="9">
        <v>33.57</v>
      </c>
      <c r="J2228" s="9">
        <v>148</v>
      </c>
      <c r="K2228" s="3">
        <f t="shared" si="34"/>
        <v>99.332389446231105</v>
      </c>
    </row>
    <row r="2229" spans="1:11" x14ac:dyDescent="0.25">
      <c r="A2229" s="1">
        <v>45899</v>
      </c>
      <c r="B2229" s="5">
        <v>0.4861111111111111</v>
      </c>
      <c r="C2229" s="3">
        <v>2228</v>
      </c>
      <c r="D2229" s="3">
        <v>40.42</v>
      </c>
      <c r="E2229" s="3">
        <v>707.7</v>
      </c>
      <c r="F2229" s="3">
        <v>34.79</v>
      </c>
      <c r="G2229" s="3">
        <v>34.78</v>
      </c>
      <c r="H2229" s="9">
        <v>0.17299999999999999</v>
      </c>
      <c r="I2229" s="9">
        <v>35.4</v>
      </c>
      <c r="J2229" s="9">
        <v>148.6</v>
      </c>
      <c r="K2229" s="3">
        <f t="shared" si="34"/>
        <v>100.06725527830453</v>
      </c>
    </row>
    <row r="2230" spans="1:11" x14ac:dyDescent="0.25">
      <c r="A2230" s="1">
        <v>45899</v>
      </c>
      <c r="B2230" s="5">
        <v>0.49305555555555558</v>
      </c>
      <c r="C2230" s="3">
        <v>2229</v>
      </c>
      <c r="D2230" s="3">
        <v>40.44</v>
      </c>
      <c r="E2230" s="3">
        <v>718.2</v>
      </c>
      <c r="F2230" s="3">
        <v>33.82</v>
      </c>
      <c r="G2230" s="3">
        <v>33.79</v>
      </c>
      <c r="H2230" s="9">
        <v>0.43</v>
      </c>
      <c r="I2230" s="9">
        <v>35.31</v>
      </c>
      <c r="J2230" s="9">
        <v>149.6</v>
      </c>
      <c r="K2230" s="3">
        <f t="shared" si="34"/>
        <v>100.20507835557643</v>
      </c>
    </row>
    <row r="2231" spans="1:11" x14ac:dyDescent="0.25">
      <c r="A2231" s="1">
        <v>45899</v>
      </c>
      <c r="B2231" s="5">
        <v>0.5</v>
      </c>
      <c r="C2231" s="3">
        <v>2230</v>
      </c>
      <c r="D2231" s="3">
        <v>40.22</v>
      </c>
      <c r="E2231" s="3">
        <v>737</v>
      </c>
      <c r="F2231" s="3">
        <v>33.99</v>
      </c>
      <c r="G2231" s="3">
        <v>34.090000000000003</v>
      </c>
      <c r="H2231" s="9">
        <v>0.29099999999999998</v>
      </c>
      <c r="I2231" s="9">
        <v>34.78</v>
      </c>
      <c r="J2231" s="9">
        <v>150.1</v>
      </c>
      <c r="K2231" s="3">
        <f t="shared" si="34"/>
        <v>99.321464216032766</v>
      </c>
    </row>
    <row r="2232" spans="1:11" x14ac:dyDescent="0.25">
      <c r="A2232" s="1">
        <v>45899</v>
      </c>
      <c r="B2232" s="5">
        <v>0.50694444444444442</v>
      </c>
      <c r="C2232" s="3">
        <v>2231</v>
      </c>
      <c r="D2232" s="3">
        <v>40.159999999999997</v>
      </c>
      <c r="E2232" s="3">
        <v>749</v>
      </c>
      <c r="F2232" s="3">
        <v>34.119999999999997</v>
      </c>
      <c r="G2232" s="3">
        <v>34.200000000000003</v>
      </c>
      <c r="H2232" s="9">
        <v>0.32300000000000001</v>
      </c>
      <c r="I2232" s="9">
        <v>35.68</v>
      </c>
      <c r="J2232" s="9">
        <v>166.1</v>
      </c>
      <c r="K2232" s="3">
        <f t="shared" si="34"/>
        <v>99.457918616288836</v>
      </c>
    </row>
    <row r="2233" spans="1:11" x14ac:dyDescent="0.25">
      <c r="A2233" s="1">
        <v>45899</v>
      </c>
      <c r="B2233" s="5">
        <v>0.51388888888888884</v>
      </c>
      <c r="C2233" s="3">
        <v>2232</v>
      </c>
      <c r="D2233" s="3">
        <v>40.22</v>
      </c>
      <c r="E2233" s="3">
        <v>765.2</v>
      </c>
      <c r="F2233" s="3">
        <v>33.869999999999997</v>
      </c>
      <c r="G2233" s="3">
        <v>33.799999999999997</v>
      </c>
      <c r="H2233" s="9">
        <v>0.216</v>
      </c>
      <c r="I2233" s="9">
        <v>36.229999999999997</v>
      </c>
      <c r="J2233" s="9">
        <v>160.5</v>
      </c>
      <c r="K2233" s="3">
        <f t="shared" si="34"/>
        <v>100.47881655247693</v>
      </c>
    </row>
    <row r="2234" spans="1:11" x14ac:dyDescent="0.25">
      <c r="A2234" s="1">
        <v>45899</v>
      </c>
      <c r="B2234" s="5">
        <v>0.52083333333333337</v>
      </c>
      <c r="C2234" s="3">
        <v>2233</v>
      </c>
      <c r="D2234" s="3">
        <v>40.130000000000003</v>
      </c>
      <c r="E2234" s="3">
        <v>812</v>
      </c>
      <c r="F2234" s="3">
        <v>34.659999999999997</v>
      </c>
      <c r="G2234" s="3">
        <v>34.840000000000003</v>
      </c>
      <c r="H2234" s="9">
        <v>0.23100000000000001</v>
      </c>
      <c r="I2234" s="9">
        <v>36.369999999999997</v>
      </c>
      <c r="J2234" s="9">
        <v>155.6</v>
      </c>
      <c r="K2234" s="3">
        <f t="shared" si="34"/>
        <v>98.795084011614065</v>
      </c>
    </row>
    <row r="2235" spans="1:11" x14ac:dyDescent="0.25">
      <c r="A2235" s="1">
        <v>45899</v>
      </c>
      <c r="B2235" s="5">
        <v>0.52777777777777779</v>
      </c>
      <c r="C2235" s="3">
        <v>2234</v>
      </c>
      <c r="D2235" s="3">
        <v>40.21</v>
      </c>
      <c r="E2235" s="3">
        <v>838</v>
      </c>
      <c r="F2235" s="3">
        <v>33.75</v>
      </c>
      <c r="G2235" s="3">
        <v>33.729999999999997</v>
      </c>
      <c r="H2235" s="9">
        <v>0.34899999999999998</v>
      </c>
      <c r="I2235" s="9">
        <v>36.450000000000003</v>
      </c>
      <c r="J2235" s="9">
        <v>155</v>
      </c>
      <c r="K2235" s="3">
        <f t="shared" si="34"/>
        <v>100.13682550493412</v>
      </c>
    </row>
    <row r="2236" spans="1:11" x14ac:dyDescent="0.25">
      <c r="A2236" s="1">
        <v>45899</v>
      </c>
      <c r="B2236" s="5">
        <v>0.53472222222222221</v>
      </c>
      <c r="C2236" s="3">
        <v>2235</v>
      </c>
      <c r="D2236" s="3">
        <v>40.090000000000003</v>
      </c>
      <c r="E2236" s="3">
        <v>838</v>
      </c>
      <c r="F2236" s="3">
        <v>34.54</v>
      </c>
      <c r="G2236" s="3">
        <v>34.69</v>
      </c>
      <c r="H2236" s="9">
        <v>0.34899999999999998</v>
      </c>
      <c r="I2236" s="9">
        <v>36.35</v>
      </c>
      <c r="J2236" s="9">
        <v>155.6</v>
      </c>
      <c r="K2236" s="3">
        <f t="shared" si="34"/>
        <v>98.992918164158922</v>
      </c>
    </row>
    <row r="2237" spans="1:11" x14ac:dyDescent="0.25">
      <c r="A2237" s="1">
        <v>45899</v>
      </c>
      <c r="B2237" s="5">
        <v>0.54166666666666663</v>
      </c>
      <c r="C2237" s="3">
        <v>2236</v>
      </c>
      <c r="D2237" s="3">
        <v>40.229999999999997</v>
      </c>
      <c r="E2237" s="3">
        <v>775.1</v>
      </c>
      <c r="F2237" s="3">
        <v>34.299999999999997</v>
      </c>
      <c r="G2237" s="3">
        <v>34.31</v>
      </c>
      <c r="H2237" s="9">
        <v>0.31</v>
      </c>
      <c r="I2237" s="9">
        <v>36.5</v>
      </c>
      <c r="J2237" s="9">
        <v>155.80000000000001</v>
      </c>
      <c r="K2237" s="3">
        <f t="shared" si="34"/>
        <v>99.932265872915949</v>
      </c>
    </row>
    <row r="2238" spans="1:11" x14ac:dyDescent="0.25">
      <c r="A2238" s="1">
        <v>45899</v>
      </c>
      <c r="B2238" s="5">
        <v>0.54861111111111116</v>
      </c>
      <c r="C2238" s="3">
        <v>2237</v>
      </c>
      <c r="D2238" s="3">
        <v>40.049999999999997</v>
      </c>
      <c r="E2238" s="3">
        <v>801</v>
      </c>
      <c r="F2238" s="3">
        <v>32.94</v>
      </c>
      <c r="G2238" s="3">
        <v>33.08</v>
      </c>
      <c r="H2238" s="9">
        <v>0.27</v>
      </c>
      <c r="I2238" s="9">
        <v>36.49</v>
      </c>
      <c r="J2238" s="9">
        <v>156.19999999999999</v>
      </c>
      <c r="K2238" s="3">
        <f t="shared" si="34"/>
        <v>99.034979984952315</v>
      </c>
    </row>
    <row r="2239" spans="1:11" x14ac:dyDescent="0.25">
      <c r="A2239" s="1">
        <v>45899</v>
      </c>
      <c r="B2239" s="5">
        <v>0.55555555555555558</v>
      </c>
      <c r="C2239" s="3">
        <v>2238</v>
      </c>
      <c r="D2239" s="3">
        <v>39.64</v>
      </c>
      <c r="E2239" s="3">
        <v>803</v>
      </c>
      <c r="F2239" s="3">
        <v>33.520000000000003</v>
      </c>
      <c r="G2239" s="3">
        <v>33.619999999999997</v>
      </c>
      <c r="H2239" s="9">
        <v>0.32900000000000001</v>
      </c>
      <c r="I2239" s="9">
        <v>36.53</v>
      </c>
      <c r="J2239" s="9">
        <v>156.69999999999999</v>
      </c>
      <c r="K2239" s="3">
        <f t="shared" si="34"/>
        <v>99.316264675499482</v>
      </c>
    </row>
    <row r="2240" spans="1:11" x14ac:dyDescent="0.25">
      <c r="A2240" s="1">
        <v>45899</v>
      </c>
      <c r="B2240" s="5">
        <v>0.5625</v>
      </c>
      <c r="C2240" s="3">
        <v>2239</v>
      </c>
      <c r="D2240" s="3">
        <v>39.270000000000003</v>
      </c>
      <c r="E2240" s="3">
        <v>814</v>
      </c>
      <c r="F2240" s="3">
        <v>33.72</v>
      </c>
      <c r="G2240" s="3">
        <v>34.07</v>
      </c>
      <c r="H2240" s="9" t="s">
        <v>26</v>
      </c>
      <c r="I2240" s="9">
        <v>36.6</v>
      </c>
      <c r="J2240" s="9">
        <v>157.4</v>
      </c>
      <c r="K2240" s="3">
        <f t="shared" si="34"/>
        <v>97.636041769591458</v>
      </c>
    </row>
    <row r="2241" spans="1:11" x14ac:dyDescent="0.25">
      <c r="A2241" s="1">
        <v>45899</v>
      </c>
      <c r="B2241" s="5">
        <v>0.56944444444444442</v>
      </c>
      <c r="C2241" s="3">
        <v>2240</v>
      </c>
      <c r="D2241" s="3">
        <v>39.07</v>
      </c>
      <c r="E2241" s="3">
        <v>789.9</v>
      </c>
      <c r="F2241" s="3">
        <v>34</v>
      </c>
      <c r="G2241" s="3">
        <v>34.17</v>
      </c>
      <c r="H2241" s="9">
        <v>0.36799999999999999</v>
      </c>
      <c r="I2241" s="9">
        <v>36.6</v>
      </c>
      <c r="J2241" s="9">
        <v>157.80000000000001</v>
      </c>
      <c r="K2241" s="3">
        <f t="shared" si="34"/>
        <v>98.849566112841515</v>
      </c>
    </row>
    <row r="2242" spans="1:11" x14ac:dyDescent="0.25">
      <c r="A2242" s="1">
        <v>45899</v>
      </c>
      <c r="B2242" s="5">
        <v>0.57638888888888884</v>
      </c>
      <c r="C2242" s="3">
        <v>2241</v>
      </c>
      <c r="D2242" s="3">
        <v>38.799999999999997</v>
      </c>
      <c r="E2242" s="3">
        <v>740.2</v>
      </c>
      <c r="F2242" s="3">
        <v>32.82</v>
      </c>
      <c r="G2242" s="3">
        <v>32.979999999999997</v>
      </c>
      <c r="H2242" s="9">
        <v>0.40699999999999997</v>
      </c>
      <c r="I2242" s="9">
        <v>36.42</v>
      </c>
      <c r="J2242" s="9">
        <v>159.19999999999999</v>
      </c>
      <c r="K2242" s="3">
        <f t="shared" si="34"/>
        <v>98.89572087229061</v>
      </c>
    </row>
    <row r="2243" spans="1:11" x14ac:dyDescent="0.25">
      <c r="A2243" s="1">
        <v>45899</v>
      </c>
      <c r="B2243" s="5">
        <v>0.58333333333333337</v>
      </c>
      <c r="C2243" s="3">
        <v>2242</v>
      </c>
      <c r="D2243" s="3">
        <v>38.4</v>
      </c>
      <c r="E2243" s="3">
        <v>696.1</v>
      </c>
      <c r="F2243" s="3">
        <v>33.369999999999997</v>
      </c>
      <c r="G2243" s="3">
        <v>33.76</v>
      </c>
      <c r="H2243" s="9">
        <v>0.36799999999999999</v>
      </c>
      <c r="I2243" s="9">
        <v>35.700000000000003</v>
      </c>
      <c r="J2243" s="9">
        <v>159.9</v>
      </c>
      <c r="K2243" s="3">
        <f t="shared" si="34"/>
        <v>97.354681922563074</v>
      </c>
    </row>
    <row r="2244" spans="1:11" x14ac:dyDescent="0.25">
      <c r="A2244" s="1">
        <v>45899</v>
      </c>
      <c r="B2244" s="5">
        <v>0.59027777777777779</v>
      </c>
      <c r="C2244" s="3">
        <v>2243</v>
      </c>
      <c r="D2244" s="3">
        <v>38.119999999999997</v>
      </c>
      <c r="E2244" s="3">
        <v>631.79999999999995</v>
      </c>
      <c r="F2244" s="3">
        <v>32.67</v>
      </c>
      <c r="G2244" s="3">
        <v>32.81</v>
      </c>
      <c r="H2244" s="9">
        <v>0.32800000000000001</v>
      </c>
      <c r="I2244" s="9">
        <v>36.22</v>
      </c>
      <c r="J2244" s="9">
        <v>160.30000000000001</v>
      </c>
      <c r="K2244" s="3">
        <f t="shared" si="34"/>
        <v>99.030629538188535</v>
      </c>
    </row>
    <row r="2245" spans="1:11" x14ac:dyDescent="0.25">
      <c r="A2245" s="1">
        <v>45899</v>
      </c>
      <c r="B2245" s="5">
        <v>0.59722222222222221</v>
      </c>
      <c r="C2245" s="3">
        <v>2244</v>
      </c>
      <c r="D2245" s="3">
        <v>37.71</v>
      </c>
      <c r="E2245" s="3">
        <v>555.1</v>
      </c>
      <c r="F2245" s="3">
        <v>32.340000000000003</v>
      </c>
      <c r="G2245" s="3">
        <v>32.57</v>
      </c>
      <c r="H2245" s="9">
        <v>0.249</v>
      </c>
      <c r="I2245" s="9">
        <v>35.93</v>
      </c>
      <c r="J2245" s="9">
        <v>161.6</v>
      </c>
      <c r="K2245" s="3">
        <f t="shared" si="34"/>
        <v>98.403868002209705</v>
      </c>
    </row>
    <row r="2246" spans="1:11" x14ac:dyDescent="0.25">
      <c r="A2246" s="1">
        <v>45899</v>
      </c>
      <c r="B2246" s="5">
        <v>0.60416666666666663</v>
      </c>
      <c r="C2246" s="3">
        <v>2245</v>
      </c>
      <c r="D2246" s="3">
        <v>37.42</v>
      </c>
      <c r="E2246" s="3">
        <v>382.8</v>
      </c>
      <c r="F2246" s="3">
        <v>32.04</v>
      </c>
      <c r="G2246" s="3">
        <v>32.33</v>
      </c>
      <c r="H2246" s="9">
        <v>0.21</v>
      </c>
      <c r="I2246" s="9">
        <v>35.659999999999997</v>
      </c>
      <c r="J2246" s="9">
        <v>162</v>
      </c>
      <c r="K2246" s="3">
        <f t="shared" si="34"/>
        <v>97.981692154582348</v>
      </c>
    </row>
    <row r="2247" spans="1:11" x14ac:dyDescent="0.25">
      <c r="A2247" s="1">
        <v>45899</v>
      </c>
      <c r="B2247" s="5">
        <v>0.61111111111111116</v>
      </c>
      <c r="C2247" s="3">
        <v>2246</v>
      </c>
      <c r="D2247" s="3">
        <v>37.1</v>
      </c>
      <c r="E2247" s="3">
        <v>190.6</v>
      </c>
      <c r="F2247" s="3">
        <v>31.87</v>
      </c>
      <c r="G2247" s="3">
        <v>32.25</v>
      </c>
      <c r="H2247" s="9">
        <v>0.36799999999999999</v>
      </c>
      <c r="I2247" s="9">
        <v>35.19</v>
      </c>
      <c r="J2247" s="9">
        <v>163.6</v>
      </c>
      <c r="K2247" s="3">
        <f t="shared" ref="K2247:K2310" si="35">100*((0.6108*EXP(17.27*F2247/(F2247+237.3)) - 0.066*(G2247-F2247)) / (0.6108*EXP(17.27*G2247/(G2247+237.3))))</f>
        <v>97.356408420365227</v>
      </c>
    </row>
    <row r="2248" spans="1:11" x14ac:dyDescent="0.25">
      <c r="A2248" s="1">
        <v>45899</v>
      </c>
      <c r="B2248" s="5">
        <v>0.61805555555555558</v>
      </c>
      <c r="C2248" s="3">
        <v>2247</v>
      </c>
      <c r="D2248" s="3">
        <v>36.6</v>
      </c>
      <c r="E2248" s="3">
        <v>101.8</v>
      </c>
      <c r="F2248" s="3">
        <v>31.71</v>
      </c>
      <c r="G2248" s="3">
        <v>32.18</v>
      </c>
      <c r="H2248" s="9">
        <v>0.34799999999999998</v>
      </c>
      <c r="I2248" s="9">
        <v>34.65</v>
      </c>
      <c r="J2248" s="9">
        <v>165</v>
      </c>
      <c r="K2248" s="3">
        <f t="shared" si="35"/>
        <v>96.732180407656514</v>
      </c>
    </row>
    <row r="2249" spans="1:11" x14ac:dyDescent="0.25">
      <c r="A2249" s="1">
        <v>45899</v>
      </c>
      <c r="B2249" s="5">
        <v>0.625</v>
      </c>
      <c r="C2249" s="3">
        <v>2248</v>
      </c>
      <c r="D2249" s="3">
        <v>36.049999999999997</v>
      </c>
      <c r="E2249" s="3">
        <v>78.92</v>
      </c>
      <c r="F2249" s="3">
        <v>31.66</v>
      </c>
      <c r="G2249" s="3">
        <v>32.22</v>
      </c>
      <c r="H2249" s="9">
        <v>0.32800000000000001</v>
      </c>
      <c r="I2249" s="9">
        <v>34.200000000000003</v>
      </c>
      <c r="J2249" s="9">
        <v>165.2</v>
      </c>
      <c r="K2249" s="3">
        <f t="shared" si="35"/>
        <v>96.11594653716692</v>
      </c>
    </row>
    <row r="2250" spans="1:11" x14ac:dyDescent="0.25">
      <c r="A2250" s="1">
        <v>45899</v>
      </c>
      <c r="B2250" s="5">
        <v>0.63194444444444442</v>
      </c>
      <c r="C2250" s="3">
        <v>2249</v>
      </c>
      <c r="D2250" s="3">
        <v>35.630000000000003</v>
      </c>
      <c r="E2250" s="3">
        <v>91.2</v>
      </c>
      <c r="F2250" s="3">
        <v>31.35</v>
      </c>
      <c r="G2250" s="3">
        <v>31.82</v>
      </c>
      <c r="H2250" s="9">
        <v>0.28399999999999997</v>
      </c>
      <c r="I2250" s="9">
        <v>33.840000000000003</v>
      </c>
      <c r="J2250" s="9">
        <v>175.8</v>
      </c>
      <c r="K2250" s="3">
        <f t="shared" si="35"/>
        <v>96.711975642549604</v>
      </c>
    </row>
    <row r="2251" spans="1:11" x14ac:dyDescent="0.25">
      <c r="A2251" s="1">
        <v>45899</v>
      </c>
      <c r="B2251" s="5">
        <v>0.63888888888888884</v>
      </c>
      <c r="C2251" s="3">
        <v>2250</v>
      </c>
      <c r="D2251" s="3">
        <v>35.25</v>
      </c>
      <c r="E2251" s="3">
        <v>118.5</v>
      </c>
      <c r="F2251" s="3">
        <v>31.5</v>
      </c>
      <c r="G2251" s="3">
        <v>32.020000000000003</v>
      </c>
      <c r="H2251" s="9">
        <v>0.27600000000000002</v>
      </c>
      <c r="I2251" s="9">
        <v>33.6</v>
      </c>
      <c r="J2251" s="9">
        <v>166.6</v>
      </c>
      <c r="K2251" s="3">
        <f t="shared" si="35"/>
        <v>96.378206236104745</v>
      </c>
    </row>
    <row r="2252" spans="1:11" x14ac:dyDescent="0.25">
      <c r="A2252" s="1">
        <v>45899</v>
      </c>
      <c r="B2252" s="5">
        <v>0.64583333333333337</v>
      </c>
      <c r="C2252" s="3">
        <v>2251</v>
      </c>
      <c r="D2252" s="3">
        <v>34.94</v>
      </c>
      <c r="E2252" s="3">
        <v>126.6</v>
      </c>
      <c r="F2252" s="3">
        <v>30.97</v>
      </c>
      <c r="G2252" s="3">
        <v>31.39</v>
      </c>
      <c r="H2252" s="9">
        <v>0.39100000000000001</v>
      </c>
      <c r="I2252" s="9">
        <v>32.99</v>
      </c>
      <c r="J2252" s="9">
        <v>161.9</v>
      </c>
      <c r="K2252" s="3">
        <f t="shared" si="35"/>
        <v>97.036900323924215</v>
      </c>
    </row>
    <row r="2253" spans="1:11" x14ac:dyDescent="0.25">
      <c r="A2253" s="1">
        <v>45899</v>
      </c>
      <c r="B2253" s="5">
        <v>0.65277777777777779</v>
      </c>
      <c r="C2253" s="3">
        <v>2252</v>
      </c>
      <c r="D2253" s="3">
        <v>34.6</v>
      </c>
      <c r="E2253" s="3">
        <v>103.3</v>
      </c>
      <c r="F2253" s="3">
        <v>31.16</v>
      </c>
      <c r="G2253" s="3">
        <v>31.7</v>
      </c>
      <c r="H2253" s="9" t="s">
        <v>26</v>
      </c>
      <c r="I2253" s="9">
        <v>32.270000000000003</v>
      </c>
      <c r="J2253" s="9">
        <v>161.6</v>
      </c>
      <c r="K2253" s="3">
        <f t="shared" si="35"/>
        <v>96.219640140995637</v>
      </c>
    </row>
    <row r="2254" spans="1:11" x14ac:dyDescent="0.25">
      <c r="A2254" s="1">
        <v>45899</v>
      </c>
      <c r="B2254" s="5">
        <v>0.65972222222222221</v>
      </c>
      <c r="C2254" s="3">
        <v>2253</v>
      </c>
      <c r="D2254" s="3">
        <v>34.39</v>
      </c>
      <c r="E2254" s="3">
        <v>123.8</v>
      </c>
      <c r="F2254" s="3">
        <v>31</v>
      </c>
      <c r="G2254" s="3">
        <v>31.46</v>
      </c>
      <c r="H2254" s="9">
        <v>0.29199999999999998</v>
      </c>
      <c r="I2254" s="9">
        <v>33.25</v>
      </c>
      <c r="J2254" s="9">
        <v>161.5</v>
      </c>
      <c r="K2254" s="3">
        <f t="shared" si="35"/>
        <v>96.761193995053731</v>
      </c>
    </row>
    <row r="2255" spans="1:11" x14ac:dyDescent="0.25">
      <c r="A2255" s="1">
        <v>45899</v>
      </c>
      <c r="B2255" s="5">
        <v>0.66666666666666663</v>
      </c>
      <c r="C2255" s="3">
        <v>2254</v>
      </c>
      <c r="D2255" s="3">
        <v>34.200000000000003</v>
      </c>
      <c r="E2255" s="3">
        <v>113.5</v>
      </c>
      <c r="F2255" s="3">
        <v>30.98</v>
      </c>
      <c r="G2255" s="3">
        <v>31.47</v>
      </c>
      <c r="H2255" s="9">
        <v>0.311</v>
      </c>
      <c r="I2255" s="9">
        <v>32.020000000000003</v>
      </c>
      <c r="J2255" s="9">
        <v>161.5</v>
      </c>
      <c r="K2255" s="3">
        <f t="shared" si="35"/>
        <v>96.55259592835354</v>
      </c>
    </row>
    <row r="2256" spans="1:11" x14ac:dyDescent="0.25">
      <c r="A2256" s="1">
        <v>45899</v>
      </c>
      <c r="B2256" s="5">
        <v>0.67361111111111116</v>
      </c>
      <c r="C2256" s="3">
        <v>2255</v>
      </c>
      <c r="D2256" s="3">
        <v>34.090000000000003</v>
      </c>
      <c r="E2256" s="3">
        <v>112.5</v>
      </c>
      <c r="F2256" s="3">
        <v>30.61</v>
      </c>
      <c r="G2256" s="3">
        <v>31.07</v>
      </c>
      <c r="H2256" s="9" t="s">
        <v>26</v>
      </c>
      <c r="I2256" s="9">
        <v>31.87</v>
      </c>
      <c r="J2256" s="9">
        <v>161.4</v>
      </c>
      <c r="K2256" s="3">
        <f t="shared" si="35"/>
        <v>96.739028980974723</v>
      </c>
    </row>
    <row r="2257" spans="1:11" x14ac:dyDescent="0.25">
      <c r="A2257" s="1">
        <v>45899</v>
      </c>
      <c r="B2257" s="5">
        <v>0.68055555555555558</v>
      </c>
      <c r="C2257" s="3">
        <v>2256</v>
      </c>
      <c r="D2257" s="3">
        <v>33.950000000000003</v>
      </c>
      <c r="E2257" s="3">
        <v>96.3</v>
      </c>
      <c r="F2257" s="3">
        <v>30.57</v>
      </c>
      <c r="G2257" s="3">
        <v>31.1</v>
      </c>
      <c r="H2257" s="9" t="s">
        <v>26</v>
      </c>
      <c r="I2257" s="9">
        <v>32.72</v>
      </c>
      <c r="J2257" s="9">
        <v>161.6</v>
      </c>
      <c r="K2257" s="3">
        <f t="shared" si="35"/>
        <v>96.249921319712783</v>
      </c>
    </row>
    <row r="2258" spans="1:11" x14ac:dyDescent="0.25">
      <c r="A2258" s="1">
        <v>45899</v>
      </c>
      <c r="B2258" s="5">
        <v>0.6875</v>
      </c>
      <c r="C2258" s="3">
        <v>2257</v>
      </c>
      <c r="D2258" s="3">
        <v>33.78</v>
      </c>
      <c r="E2258" s="3">
        <v>55.68</v>
      </c>
      <c r="F2258" s="3">
        <v>30.07</v>
      </c>
      <c r="G2258" s="3">
        <v>30.46</v>
      </c>
      <c r="H2258" s="9">
        <v>0.21299999999999999</v>
      </c>
      <c r="I2258" s="9">
        <v>32.450000000000003</v>
      </c>
      <c r="J2258" s="9">
        <v>162</v>
      </c>
      <c r="K2258" s="3">
        <f t="shared" si="35"/>
        <v>97.201344356702563</v>
      </c>
    </row>
    <row r="2259" spans="1:11" x14ac:dyDescent="0.25">
      <c r="A2259" s="1">
        <v>45899</v>
      </c>
      <c r="B2259" s="5">
        <v>0.69444444444444442</v>
      </c>
      <c r="C2259" s="3">
        <v>2258</v>
      </c>
      <c r="D2259" s="3">
        <v>33.51</v>
      </c>
      <c r="E2259" s="3">
        <v>58</v>
      </c>
      <c r="F2259" s="3">
        <v>29.89</v>
      </c>
      <c r="G2259" s="3">
        <v>30.42</v>
      </c>
      <c r="H2259" s="9">
        <v>0.312</v>
      </c>
      <c r="I2259" s="9">
        <v>32.19</v>
      </c>
      <c r="J2259" s="9">
        <v>162.1</v>
      </c>
      <c r="K2259" s="3">
        <f t="shared" si="35"/>
        <v>96.204383571345318</v>
      </c>
    </row>
    <row r="2260" spans="1:11" x14ac:dyDescent="0.25">
      <c r="A2260" s="1">
        <v>45899</v>
      </c>
      <c r="B2260" s="5">
        <v>0.70138888888888884</v>
      </c>
      <c r="C2260" s="3">
        <v>2259</v>
      </c>
      <c r="D2260" s="3">
        <v>33.29</v>
      </c>
      <c r="E2260" s="3">
        <v>54.31</v>
      </c>
      <c r="F2260" s="3">
        <v>30.26</v>
      </c>
      <c r="G2260" s="3">
        <v>30.8</v>
      </c>
      <c r="H2260" s="9">
        <v>0.41099999999999998</v>
      </c>
      <c r="I2260" s="9">
        <v>32.020000000000003</v>
      </c>
      <c r="J2260" s="9">
        <v>162.4</v>
      </c>
      <c r="K2260" s="3">
        <f t="shared" si="35"/>
        <v>96.15962998005655</v>
      </c>
    </row>
    <row r="2261" spans="1:11" x14ac:dyDescent="0.25">
      <c r="A2261" s="1">
        <v>45899</v>
      </c>
      <c r="B2261" s="5">
        <v>0.70833333333333337</v>
      </c>
      <c r="C2261" s="3">
        <v>2260</v>
      </c>
      <c r="D2261" s="3">
        <v>33.1</v>
      </c>
      <c r="E2261" s="3">
        <v>97.7</v>
      </c>
      <c r="F2261" s="3">
        <v>29.91</v>
      </c>
      <c r="G2261" s="3">
        <v>30.44</v>
      </c>
      <c r="H2261" s="9">
        <v>0.312</v>
      </c>
      <c r="I2261" s="9">
        <v>31.87</v>
      </c>
      <c r="J2261" s="9">
        <v>162</v>
      </c>
      <c r="K2261" s="3">
        <f t="shared" si="35"/>
        <v>96.205743819768912</v>
      </c>
    </row>
    <row r="2262" spans="1:11" x14ac:dyDescent="0.25">
      <c r="A2262" s="1">
        <v>45899</v>
      </c>
      <c r="B2262" s="5">
        <v>0.71527777777777779</v>
      </c>
      <c r="C2262" s="3">
        <v>2261</v>
      </c>
      <c r="D2262" s="3">
        <v>32.96</v>
      </c>
      <c r="E2262" s="3">
        <v>106.6</v>
      </c>
      <c r="F2262" s="3">
        <v>29.89</v>
      </c>
      <c r="G2262" s="3">
        <v>30.38</v>
      </c>
      <c r="H2262" s="9">
        <v>0.33200000000000002</v>
      </c>
      <c r="I2262" s="9">
        <v>31.78</v>
      </c>
      <c r="J2262" s="9">
        <v>161.4</v>
      </c>
      <c r="K2262" s="3">
        <f t="shared" si="35"/>
        <v>96.485578647300485</v>
      </c>
    </row>
    <row r="2263" spans="1:11" x14ac:dyDescent="0.25">
      <c r="A2263" s="1">
        <v>45899</v>
      </c>
      <c r="B2263" s="5">
        <v>0.72222222222222221</v>
      </c>
      <c r="C2263" s="3">
        <v>2262</v>
      </c>
      <c r="D2263" s="3">
        <v>32.9</v>
      </c>
      <c r="E2263" s="3">
        <v>105.9</v>
      </c>
      <c r="F2263" s="3">
        <v>29.61</v>
      </c>
      <c r="G2263" s="3">
        <v>30.05</v>
      </c>
      <c r="H2263" s="9">
        <v>0.39200000000000002</v>
      </c>
      <c r="I2263" s="9">
        <v>31.69</v>
      </c>
      <c r="J2263" s="9">
        <v>161.30000000000001</v>
      </c>
      <c r="K2263" s="3">
        <f t="shared" si="35"/>
        <v>96.822252802981581</v>
      </c>
    </row>
    <row r="2264" spans="1:11" x14ac:dyDescent="0.25">
      <c r="A2264" s="1">
        <v>45899</v>
      </c>
      <c r="B2264" s="5">
        <v>0.72916666666666663</v>
      </c>
      <c r="C2264" s="3">
        <v>2263</v>
      </c>
      <c r="D2264" s="3">
        <v>32.78</v>
      </c>
      <c r="E2264" s="3">
        <v>61.29</v>
      </c>
      <c r="F2264" s="3">
        <v>29.28</v>
      </c>
      <c r="G2264" s="3">
        <v>29.74</v>
      </c>
      <c r="H2264" s="9">
        <v>0.35199999999999998</v>
      </c>
      <c r="I2264" s="9">
        <v>31.55</v>
      </c>
      <c r="J2264" s="9">
        <v>161.19999999999999</v>
      </c>
      <c r="K2264" s="3">
        <f t="shared" si="35"/>
        <v>96.660315880156119</v>
      </c>
    </row>
    <row r="2265" spans="1:11" x14ac:dyDescent="0.25">
      <c r="A2265" s="1">
        <v>45899</v>
      </c>
      <c r="B2265" s="5">
        <v>0.73611111111111116</v>
      </c>
      <c r="C2265" s="3">
        <v>2264</v>
      </c>
      <c r="D2265" s="3">
        <v>32.64</v>
      </c>
      <c r="E2265" s="3">
        <v>32.75</v>
      </c>
      <c r="F2265" s="3">
        <v>28.96</v>
      </c>
      <c r="G2265" s="3">
        <v>29.49</v>
      </c>
      <c r="H2265" s="9">
        <v>0.372</v>
      </c>
      <c r="I2265" s="9">
        <v>31.38</v>
      </c>
      <c r="J2265" s="9">
        <v>160.9</v>
      </c>
      <c r="K2265" s="3">
        <f t="shared" si="35"/>
        <v>96.139681315044172</v>
      </c>
    </row>
    <row r="2266" spans="1:11" x14ac:dyDescent="0.25">
      <c r="A2266" s="1">
        <v>45899</v>
      </c>
      <c r="B2266" s="5">
        <v>0.74305555555555558</v>
      </c>
      <c r="C2266" s="3">
        <v>2265</v>
      </c>
      <c r="D2266" s="3">
        <v>32.479999999999997</v>
      </c>
      <c r="E2266" s="3">
        <v>19.55</v>
      </c>
      <c r="F2266" s="3">
        <v>28.48</v>
      </c>
      <c r="G2266" s="3">
        <v>28.96</v>
      </c>
      <c r="H2266" s="9">
        <v>0.29299999999999998</v>
      </c>
      <c r="I2266" s="9">
        <v>31.17</v>
      </c>
      <c r="J2266" s="9">
        <v>160.69999999999999</v>
      </c>
      <c r="K2266" s="3">
        <f t="shared" si="35"/>
        <v>96.465838048200709</v>
      </c>
    </row>
    <row r="2267" spans="1:11" x14ac:dyDescent="0.25">
      <c r="A2267" s="1">
        <v>45899</v>
      </c>
      <c r="B2267" s="5">
        <v>0.75</v>
      </c>
      <c r="C2267" s="3">
        <v>2266</v>
      </c>
      <c r="D2267" s="3">
        <v>32.29</v>
      </c>
      <c r="E2267" s="3">
        <v>9.51</v>
      </c>
      <c r="F2267" s="3">
        <v>28.26</v>
      </c>
      <c r="G2267" s="3">
        <v>28.86</v>
      </c>
      <c r="H2267" s="9" t="s">
        <v>26</v>
      </c>
      <c r="I2267" s="9">
        <v>30.41</v>
      </c>
      <c r="J2267" s="9">
        <v>161</v>
      </c>
      <c r="K2267" s="3">
        <f t="shared" si="35"/>
        <v>95.584333267272086</v>
      </c>
    </row>
    <row r="2268" spans="1:11" x14ac:dyDescent="0.25">
      <c r="A2268" s="1">
        <v>45899</v>
      </c>
      <c r="B2268" s="5">
        <v>0.75694444444444442</v>
      </c>
      <c r="C2268" s="3">
        <v>2267</v>
      </c>
      <c r="D2268" s="3">
        <v>32.07</v>
      </c>
      <c r="E2268" s="3">
        <v>4.0979999999999999</v>
      </c>
      <c r="F2268" s="3">
        <v>27.99</v>
      </c>
      <c r="G2268" s="3">
        <v>28.53</v>
      </c>
      <c r="H2268" s="9">
        <v>0.29299999999999998</v>
      </c>
      <c r="I2268" s="9">
        <v>29.68</v>
      </c>
      <c r="J2268" s="9">
        <v>161</v>
      </c>
      <c r="K2268" s="3">
        <f t="shared" si="35"/>
        <v>95.996403710833832</v>
      </c>
    </row>
    <row r="2269" spans="1:11" x14ac:dyDescent="0.25">
      <c r="A2269" s="1">
        <v>45899</v>
      </c>
      <c r="B2269" s="5">
        <v>0.76388888888888884</v>
      </c>
      <c r="C2269" s="3">
        <v>2268</v>
      </c>
      <c r="D2269" s="3">
        <v>31.84</v>
      </c>
      <c r="E2269" s="3">
        <v>1.387</v>
      </c>
      <c r="F2269" s="3">
        <v>27.81</v>
      </c>
      <c r="G2269" s="3">
        <v>28.39</v>
      </c>
      <c r="H2269" s="9">
        <v>0.29399999999999998</v>
      </c>
      <c r="I2269" s="9">
        <v>28.96</v>
      </c>
      <c r="J2269" s="9">
        <v>160.4</v>
      </c>
      <c r="K2269" s="3">
        <f t="shared" si="35"/>
        <v>95.69173384004614</v>
      </c>
    </row>
    <row r="2270" spans="1:11" x14ac:dyDescent="0.25">
      <c r="A2270" s="1">
        <v>45899</v>
      </c>
      <c r="B2270" s="5">
        <v>0.77083333333333337</v>
      </c>
      <c r="C2270" s="3">
        <v>2269</v>
      </c>
      <c r="D2270" s="3">
        <v>31.64</v>
      </c>
      <c r="E2270" s="3">
        <v>0.30399999999999999</v>
      </c>
      <c r="F2270" s="3">
        <v>27.62</v>
      </c>
      <c r="G2270" s="3">
        <v>28.28</v>
      </c>
      <c r="H2270" s="9" t="s">
        <v>26</v>
      </c>
      <c r="I2270" s="9">
        <v>30.27</v>
      </c>
      <c r="J2270" s="9">
        <v>160.19999999999999</v>
      </c>
      <c r="K2270" s="3">
        <f t="shared" si="35"/>
        <v>95.094812786991213</v>
      </c>
    </row>
    <row r="2271" spans="1:11" x14ac:dyDescent="0.25">
      <c r="A2271" s="1">
        <v>45899</v>
      </c>
      <c r="B2271" s="5">
        <v>0.77777777777777779</v>
      </c>
      <c r="C2271" s="3">
        <v>2270</v>
      </c>
      <c r="D2271" s="3">
        <v>31.47</v>
      </c>
      <c r="E2271" s="3">
        <v>6.9000000000000006E-2</v>
      </c>
      <c r="F2271" s="3">
        <v>27.49</v>
      </c>
      <c r="G2271" s="3">
        <v>28.11</v>
      </c>
      <c r="H2271" s="9">
        <v>0.19500000000000001</v>
      </c>
      <c r="I2271" s="9">
        <v>30.09</v>
      </c>
      <c r="J2271" s="9">
        <v>160</v>
      </c>
      <c r="K2271" s="3">
        <f t="shared" si="35"/>
        <v>95.373471422959057</v>
      </c>
    </row>
    <row r="2272" spans="1:11" x14ac:dyDescent="0.25">
      <c r="A2272" s="1">
        <v>45899</v>
      </c>
      <c r="B2272" s="5">
        <v>0.78472222222222221</v>
      </c>
      <c r="C2272" s="3">
        <v>2271</v>
      </c>
      <c r="D2272" s="3">
        <v>31.3</v>
      </c>
      <c r="E2272" s="3">
        <v>3.0000000000000001E-3</v>
      </c>
      <c r="F2272" s="3">
        <v>27.4</v>
      </c>
      <c r="G2272" s="3">
        <v>28.05</v>
      </c>
      <c r="H2272" s="9" t="s">
        <v>26</v>
      </c>
      <c r="I2272" s="9">
        <v>29.94</v>
      </c>
      <c r="J2272" s="9">
        <v>159.80000000000001</v>
      </c>
      <c r="K2272" s="3">
        <f t="shared" si="35"/>
        <v>95.146831444763563</v>
      </c>
    </row>
    <row r="2273" spans="1:11" x14ac:dyDescent="0.25">
      <c r="A2273" s="1">
        <v>45899</v>
      </c>
      <c r="B2273" s="5">
        <v>0.79166666666666663</v>
      </c>
      <c r="C2273" s="3">
        <v>2272</v>
      </c>
      <c r="D2273" s="3">
        <v>31.18</v>
      </c>
      <c r="E2273" s="3">
        <v>0</v>
      </c>
      <c r="F2273" s="3">
        <v>27.25</v>
      </c>
      <c r="G2273" s="3">
        <v>27.88</v>
      </c>
      <c r="H2273" s="9">
        <v>0.156</v>
      </c>
      <c r="I2273" s="9">
        <v>29.79</v>
      </c>
      <c r="J2273" s="9">
        <v>159.9</v>
      </c>
      <c r="K2273" s="3">
        <f t="shared" si="35"/>
        <v>95.278872412722379</v>
      </c>
    </row>
    <row r="2274" spans="1:11" x14ac:dyDescent="0.25">
      <c r="A2274" s="1">
        <v>45899</v>
      </c>
      <c r="B2274" s="5">
        <v>0.79861111111111116</v>
      </c>
      <c r="C2274" s="3">
        <v>2273</v>
      </c>
      <c r="D2274" s="3">
        <v>31.03</v>
      </c>
      <c r="E2274" s="3">
        <v>2.3E-2</v>
      </c>
      <c r="F2274" s="3">
        <v>27.19</v>
      </c>
      <c r="G2274" s="3">
        <v>27.79</v>
      </c>
      <c r="H2274" s="9" t="s">
        <v>26</v>
      </c>
      <c r="I2274" s="9">
        <v>29.64</v>
      </c>
      <c r="J2274" s="9">
        <v>159.1</v>
      </c>
      <c r="K2274" s="3">
        <f t="shared" si="35"/>
        <v>95.493222385224414</v>
      </c>
    </row>
    <row r="2275" spans="1:11" x14ac:dyDescent="0.25">
      <c r="A2275" s="1">
        <v>45899</v>
      </c>
      <c r="B2275" s="5">
        <v>0.80555555555555558</v>
      </c>
      <c r="C2275" s="3">
        <v>2274</v>
      </c>
      <c r="D2275" s="3">
        <v>30.88</v>
      </c>
      <c r="E2275" s="3">
        <v>0.02</v>
      </c>
      <c r="F2275" s="3">
        <v>27.19</v>
      </c>
      <c r="G2275" s="3">
        <v>27.84</v>
      </c>
      <c r="H2275" s="9">
        <v>0.374</v>
      </c>
      <c r="I2275" s="9">
        <v>29.5</v>
      </c>
      <c r="J2275" s="9">
        <v>158.80000000000001</v>
      </c>
      <c r="K2275" s="3">
        <f t="shared" si="35"/>
        <v>95.127110317309189</v>
      </c>
    </row>
    <row r="2276" spans="1:11" x14ac:dyDescent="0.25">
      <c r="A2276" s="1">
        <v>45899</v>
      </c>
      <c r="B2276" s="5">
        <v>0.8125</v>
      </c>
      <c r="C2276" s="3">
        <v>2275</v>
      </c>
      <c r="D2276" s="3">
        <v>30.73</v>
      </c>
      <c r="E2276" s="3">
        <v>1.2999999999999999E-2</v>
      </c>
      <c r="F2276" s="3">
        <v>26.98</v>
      </c>
      <c r="G2276" s="3">
        <v>27.6</v>
      </c>
      <c r="H2276" s="9">
        <v>0.29499999999999998</v>
      </c>
      <c r="I2276" s="9">
        <v>29.35</v>
      </c>
      <c r="J2276" s="9">
        <v>158.5</v>
      </c>
      <c r="K2276" s="3">
        <f t="shared" si="35"/>
        <v>95.32755999448041</v>
      </c>
    </row>
    <row r="2277" spans="1:11" x14ac:dyDescent="0.25">
      <c r="A2277" s="1">
        <v>45899</v>
      </c>
      <c r="B2277" s="5">
        <v>0.81944444444444442</v>
      </c>
      <c r="C2277" s="3">
        <v>2276</v>
      </c>
      <c r="D2277" s="3">
        <v>30.6</v>
      </c>
      <c r="E2277" s="3">
        <v>2.3E-2</v>
      </c>
      <c r="F2277" s="3">
        <v>26.93</v>
      </c>
      <c r="G2277" s="3">
        <v>27.58</v>
      </c>
      <c r="H2277" s="9">
        <v>0.216</v>
      </c>
      <c r="I2277" s="9">
        <v>29.23</v>
      </c>
      <c r="J2277" s="9">
        <v>158.19999999999999</v>
      </c>
      <c r="K2277" s="3">
        <f t="shared" si="35"/>
        <v>95.102406060698058</v>
      </c>
    </row>
    <row r="2278" spans="1:11" x14ac:dyDescent="0.25">
      <c r="A2278" s="1">
        <v>45899</v>
      </c>
      <c r="B2278" s="5">
        <v>0.82638888888888884</v>
      </c>
      <c r="C2278" s="3">
        <v>2277</v>
      </c>
      <c r="D2278" s="3">
        <v>30.48</v>
      </c>
      <c r="E2278" s="3">
        <v>0</v>
      </c>
      <c r="F2278" s="3">
        <v>26.82</v>
      </c>
      <c r="G2278" s="3">
        <v>27.42</v>
      </c>
      <c r="H2278" s="9">
        <v>0.216</v>
      </c>
      <c r="I2278" s="9">
        <v>29.1</v>
      </c>
      <c r="J2278" s="9">
        <v>157.6</v>
      </c>
      <c r="K2278" s="3">
        <f t="shared" si="35"/>
        <v>95.460574455266467</v>
      </c>
    </row>
    <row r="2279" spans="1:11" x14ac:dyDescent="0.25">
      <c r="A2279" s="1">
        <v>45899</v>
      </c>
      <c r="B2279" s="5">
        <v>0.83333333333333337</v>
      </c>
      <c r="C2279" s="3">
        <v>2278</v>
      </c>
      <c r="D2279" s="3">
        <v>30.4</v>
      </c>
      <c r="E2279" s="3">
        <v>7.0000000000000001E-3</v>
      </c>
      <c r="F2279" s="3">
        <v>26.77</v>
      </c>
      <c r="G2279" s="3">
        <v>27.42</v>
      </c>
      <c r="H2279" s="9">
        <v>0.29499999999999998</v>
      </c>
      <c r="I2279" s="9">
        <v>28.97</v>
      </c>
      <c r="J2279" s="9">
        <v>157.19999999999999</v>
      </c>
      <c r="K2279" s="3">
        <f t="shared" si="35"/>
        <v>95.087042956150142</v>
      </c>
    </row>
    <row r="2280" spans="1:11" x14ac:dyDescent="0.25">
      <c r="A2280" s="1">
        <v>45899</v>
      </c>
      <c r="B2280" s="5">
        <v>0.84027777777777779</v>
      </c>
      <c r="C2280" s="3">
        <v>2279</v>
      </c>
      <c r="D2280" s="3">
        <v>30.28</v>
      </c>
      <c r="E2280" s="3">
        <v>3.0000000000000001E-3</v>
      </c>
      <c r="F2280" s="3">
        <v>26.67</v>
      </c>
      <c r="G2280" s="3">
        <v>27.27</v>
      </c>
      <c r="H2280" s="9">
        <v>0.315</v>
      </c>
      <c r="I2280" s="9">
        <v>28.85</v>
      </c>
      <c r="J2280" s="9">
        <v>156.80000000000001</v>
      </c>
      <c r="K2280" s="3">
        <f t="shared" si="35"/>
        <v>95.447165369933657</v>
      </c>
    </row>
    <row r="2281" spans="1:11" x14ac:dyDescent="0.25">
      <c r="A2281" s="1">
        <v>45899</v>
      </c>
      <c r="B2281" s="5">
        <v>0.84722222222222221</v>
      </c>
      <c r="C2281" s="3">
        <v>2280</v>
      </c>
      <c r="D2281" s="3">
        <v>30.19</v>
      </c>
      <c r="E2281" s="3">
        <v>0</v>
      </c>
      <c r="F2281" s="3">
        <v>26.71</v>
      </c>
      <c r="G2281" s="3">
        <v>27.29</v>
      </c>
      <c r="H2281" s="9">
        <v>0.27600000000000002</v>
      </c>
      <c r="I2281" s="9">
        <v>28.73</v>
      </c>
      <c r="J2281" s="9">
        <v>156.69999999999999</v>
      </c>
      <c r="K2281" s="3">
        <f t="shared" si="35"/>
        <v>95.598958530840122</v>
      </c>
    </row>
    <row r="2282" spans="1:11" x14ac:dyDescent="0.25">
      <c r="A2282" s="1">
        <v>45899</v>
      </c>
      <c r="B2282" s="5">
        <v>0.85416666666666663</v>
      </c>
      <c r="C2282" s="3">
        <v>2281</v>
      </c>
      <c r="D2282" s="3">
        <v>30.11</v>
      </c>
      <c r="E2282" s="3">
        <v>0</v>
      </c>
      <c r="F2282" s="3">
        <v>26.47</v>
      </c>
      <c r="G2282" s="3">
        <v>27.02</v>
      </c>
      <c r="H2282" s="9">
        <v>0.217</v>
      </c>
      <c r="I2282" s="9">
        <v>28.63</v>
      </c>
      <c r="J2282" s="9">
        <v>156.19999999999999</v>
      </c>
      <c r="K2282" s="3">
        <f t="shared" si="35"/>
        <v>95.801821214331511</v>
      </c>
    </row>
    <row r="2283" spans="1:11" x14ac:dyDescent="0.25">
      <c r="A2283" s="1">
        <v>45899</v>
      </c>
      <c r="B2283" s="5">
        <v>0.86111111111111116</v>
      </c>
      <c r="C2283" s="3">
        <v>2282</v>
      </c>
      <c r="D2283" s="3">
        <v>30</v>
      </c>
      <c r="E2283" s="3">
        <v>0</v>
      </c>
      <c r="F2283" s="3">
        <v>26.33</v>
      </c>
      <c r="G2283" s="3">
        <v>26.94</v>
      </c>
      <c r="H2283" s="9">
        <v>0.25600000000000001</v>
      </c>
      <c r="I2283" s="9">
        <v>28.5</v>
      </c>
      <c r="J2283" s="9">
        <v>156</v>
      </c>
      <c r="K2283" s="3">
        <f t="shared" si="35"/>
        <v>95.341827410318942</v>
      </c>
    </row>
    <row r="2284" spans="1:11" x14ac:dyDescent="0.25">
      <c r="A2284" s="1">
        <v>45899</v>
      </c>
      <c r="B2284" s="5">
        <v>0.86805555555555558</v>
      </c>
      <c r="C2284" s="3">
        <v>2283</v>
      </c>
      <c r="D2284" s="3">
        <v>29.92</v>
      </c>
      <c r="E2284" s="3">
        <v>0</v>
      </c>
      <c r="F2284" s="3">
        <v>26.26</v>
      </c>
      <c r="G2284" s="3">
        <v>26.85</v>
      </c>
      <c r="H2284" s="9">
        <v>0.27600000000000002</v>
      </c>
      <c r="I2284" s="9">
        <v>28.38</v>
      </c>
      <c r="J2284" s="9">
        <v>155.6</v>
      </c>
      <c r="K2284" s="3">
        <f t="shared" si="35"/>
        <v>95.484719839701242</v>
      </c>
    </row>
    <row r="2285" spans="1:11" x14ac:dyDescent="0.25">
      <c r="A2285" s="1">
        <v>45899</v>
      </c>
      <c r="B2285" s="5">
        <v>0.875</v>
      </c>
      <c r="C2285" s="3">
        <v>2284</v>
      </c>
      <c r="D2285" s="3">
        <v>29.84</v>
      </c>
      <c r="E2285" s="3">
        <v>0</v>
      </c>
      <c r="F2285" s="3">
        <v>26.1</v>
      </c>
      <c r="G2285" s="3">
        <v>26.66</v>
      </c>
      <c r="H2285" s="9">
        <v>0.23699999999999999</v>
      </c>
      <c r="I2285" s="9">
        <v>28.26</v>
      </c>
      <c r="J2285" s="9">
        <v>155.30000000000001</v>
      </c>
      <c r="K2285" s="3">
        <f t="shared" si="35"/>
        <v>95.695485282187519</v>
      </c>
    </row>
    <row r="2286" spans="1:11" x14ac:dyDescent="0.25">
      <c r="A2286" s="1">
        <v>45899</v>
      </c>
      <c r="B2286" s="5">
        <v>0.88194444444444442</v>
      </c>
      <c r="C2286" s="3">
        <v>2285</v>
      </c>
      <c r="D2286" s="3">
        <v>29.76</v>
      </c>
      <c r="E2286" s="3">
        <v>0</v>
      </c>
      <c r="F2286" s="3">
        <v>25.92</v>
      </c>
      <c r="G2286" s="3">
        <v>26.47</v>
      </c>
      <c r="H2286" s="9">
        <v>0.29599999999999999</v>
      </c>
      <c r="I2286" s="9">
        <v>28.14</v>
      </c>
      <c r="J2286" s="9">
        <v>154.80000000000001</v>
      </c>
      <c r="K2286" s="3">
        <f t="shared" si="35"/>
        <v>95.755327089378056</v>
      </c>
    </row>
    <row r="2287" spans="1:11" x14ac:dyDescent="0.25">
      <c r="A2287" s="1">
        <v>45899</v>
      </c>
      <c r="B2287" s="5">
        <v>0.88888888888888884</v>
      </c>
      <c r="C2287" s="3">
        <v>2286</v>
      </c>
      <c r="D2287" s="3">
        <v>29.68</v>
      </c>
      <c r="E2287" s="3">
        <v>0</v>
      </c>
      <c r="F2287" s="3">
        <v>25.72</v>
      </c>
      <c r="G2287" s="3">
        <v>26.24</v>
      </c>
      <c r="H2287" s="9">
        <v>0.13800000000000001</v>
      </c>
      <c r="I2287" s="9">
        <v>28.02</v>
      </c>
      <c r="J2287" s="9">
        <v>154.5</v>
      </c>
      <c r="K2287" s="3">
        <f t="shared" si="35"/>
        <v>95.96577339399559</v>
      </c>
    </row>
    <row r="2288" spans="1:11" x14ac:dyDescent="0.25">
      <c r="A2288" s="1">
        <v>45899</v>
      </c>
      <c r="B2288" s="5">
        <v>0.89583333333333337</v>
      </c>
      <c r="C2288" s="3">
        <v>2287</v>
      </c>
      <c r="D2288" s="3">
        <v>29.59</v>
      </c>
      <c r="E2288" s="3">
        <v>3.0000000000000001E-3</v>
      </c>
      <c r="F2288" s="3">
        <v>25.44</v>
      </c>
      <c r="G2288" s="3">
        <v>25.98</v>
      </c>
      <c r="H2288" s="9">
        <v>0.29699999999999999</v>
      </c>
      <c r="I2288" s="9">
        <v>27.86</v>
      </c>
      <c r="J2288" s="9">
        <v>154.5</v>
      </c>
      <c r="K2288" s="3">
        <f t="shared" si="35"/>
        <v>95.789930279159776</v>
      </c>
    </row>
    <row r="2289" spans="1:11" x14ac:dyDescent="0.25">
      <c r="A2289" s="1">
        <v>45899</v>
      </c>
      <c r="B2289" s="5">
        <v>0.90277777777777779</v>
      </c>
      <c r="C2289" s="3">
        <v>2288</v>
      </c>
      <c r="D2289" s="3">
        <v>29.51</v>
      </c>
      <c r="E2289" s="3">
        <v>7.0000000000000001E-3</v>
      </c>
      <c r="F2289" s="3">
        <v>25.27</v>
      </c>
      <c r="G2289" s="3">
        <v>25.84</v>
      </c>
      <c r="H2289" s="9">
        <v>0.25700000000000001</v>
      </c>
      <c r="I2289" s="9">
        <v>27.72</v>
      </c>
      <c r="J2289" s="9">
        <v>154.19999999999999</v>
      </c>
      <c r="K2289" s="3">
        <f t="shared" si="35"/>
        <v>95.545803736320806</v>
      </c>
    </row>
    <row r="2290" spans="1:11" x14ac:dyDescent="0.25">
      <c r="A2290" s="1">
        <v>45899</v>
      </c>
      <c r="B2290" s="5">
        <v>0.90972222222222221</v>
      </c>
      <c r="C2290" s="3">
        <v>2289</v>
      </c>
      <c r="D2290" s="3">
        <v>29.4</v>
      </c>
      <c r="E2290" s="3">
        <v>2.5999999999999999E-2</v>
      </c>
      <c r="F2290" s="3">
        <v>25.06</v>
      </c>
      <c r="G2290" s="3">
        <v>25.65</v>
      </c>
      <c r="H2290" s="9">
        <v>0.27700000000000002</v>
      </c>
      <c r="I2290" s="9">
        <v>26.98</v>
      </c>
      <c r="J2290" s="9">
        <v>153.80000000000001</v>
      </c>
      <c r="K2290" s="3">
        <f t="shared" si="35"/>
        <v>95.373161976774185</v>
      </c>
    </row>
    <row r="2291" spans="1:11" x14ac:dyDescent="0.25">
      <c r="A2291" s="1">
        <v>45899</v>
      </c>
      <c r="B2291" s="5">
        <v>0.91666666666666663</v>
      </c>
      <c r="C2291" s="3">
        <v>2290</v>
      </c>
      <c r="D2291" s="3">
        <v>29.28</v>
      </c>
      <c r="E2291" s="3">
        <v>0</v>
      </c>
      <c r="F2291" s="3">
        <v>25.16</v>
      </c>
      <c r="G2291" s="3">
        <v>25.77</v>
      </c>
      <c r="H2291" s="9">
        <v>0.23799999999999999</v>
      </c>
      <c r="I2291" s="9">
        <v>25.16</v>
      </c>
      <c r="J2291" s="9">
        <v>153.1</v>
      </c>
      <c r="K2291" s="3">
        <f t="shared" si="35"/>
        <v>95.230009476254736</v>
      </c>
    </row>
    <row r="2292" spans="1:11" x14ac:dyDescent="0.25">
      <c r="A2292" s="1">
        <v>45899</v>
      </c>
      <c r="B2292" s="5">
        <v>0.92361111111111116</v>
      </c>
      <c r="C2292" s="3">
        <v>2291</v>
      </c>
      <c r="D2292" s="3">
        <v>29.15</v>
      </c>
      <c r="E2292" s="3">
        <v>0</v>
      </c>
      <c r="F2292" s="3">
        <v>25.12</v>
      </c>
      <c r="G2292" s="3">
        <v>25.63</v>
      </c>
      <c r="H2292" s="9">
        <v>0.17799999999999999</v>
      </c>
      <c r="I2292" s="9">
        <v>25.98</v>
      </c>
      <c r="J2292" s="9">
        <v>153.1</v>
      </c>
      <c r="K2292" s="3">
        <f t="shared" si="35"/>
        <v>95.992721610933756</v>
      </c>
    </row>
    <row r="2293" spans="1:11" x14ac:dyDescent="0.25">
      <c r="A2293" s="1">
        <v>45899</v>
      </c>
      <c r="B2293" s="5">
        <v>0.93055555555555558</v>
      </c>
      <c r="C2293" s="3">
        <v>2292</v>
      </c>
      <c r="D2293" s="3">
        <v>29.05</v>
      </c>
      <c r="E2293" s="3">
        <v>0</v>
      </c>
      <c r="F2293" s="3">
        <v>24.92</v>
      </c>
      <c r="G2293" s="3">
        <v>25.47</v>
      </c>
      <c r="H2293" s="9">
        <v>0.377</v>
      </c>
      <c r="I2293" s="9">
        <v>24.99</v>
      </c>
      <c r="J2293" s="9">
        <v>152.80000000000001</v>
      </c>
      <c r="K2293" s="3">
        <f t="shared" si="35"/>
        <v>95.667361612093387</v>
      </c>
    </row>
    <row r="2294" spans="1:11" x14ac:dyDescent="0.25">
      <c r="A2294" s="1">
        <v>45899</v>
      </c>
      <c r="B2294" s="5">
        <v>0.9375</v>
      </c>
      <c r="C2294" s="3">
        <v>2293</v>
      </c>
      <c r="D2294" s="3">
        <v>28.97</v>
      </c>
      <c r="E2294" s="3">
        <v>0</v>
      </c>
      <c r="F2294" s="3">
        <v>24.96</v>
      </c>
      <c r="G2294" s="3">
        <v>25.57</v>
      </c>
      <c r="H2294" s="9">
        <v>0.19800000000000001</v>
      </c>
      <c r="I2294" s="9">
        <v>22.17</v>
      </c>
      <c r="J2294" s="9">
        <v>152.5</v>
      </c>
      <c r="K2294" s="3">
        <f t="shared" si="35"/>
        <v>95.210212132359828</v>
      </c>
    </row>
    <row r="2295" spans="1:11" x14ac:dyDescent="0.25">
      <c r="A2295" s="1">
        <v>45899</v>
      </c>
      <c r="B2295" s="5">
        <v>0.94444444444444442</v>
      </c>
      <c r="C2295" s="3">
        <v>2294</v>
      </c>
      <c r="D2295" s="3">
        <v>28.86</v>
      </c>
      <c r="E2295" s="3">
        <v>0</v>
      </c>
      <c r="F2295" s="3">
        <v>25</v>
      </c>
      <c r="G2295" s="3">
        <v>25.53</v>
      </c>
      <c r="H2295" s="9">
        <v>0.35699999999999998</v>
      </c>
      <c r="I2295" s="9">
        <v>24.34</v>
      </c>
      <c r="J2295" s="9">
        <v>151.6</v>
      </c>
      <c r="K2295" s="3">
        <f t="shared" si="35"/>
        <v>95.828521897569146</v>
      </c>
    </row>
    <row r="2296" spans="1:11" x14ac:dyDescent="0.25">
      <c r="A2296" s="1">
        <v>45899</v>
      </c>
      <c r="B2296" s="5">
        <v>0.95138888888888884</v>
      </c>
      <c r="C2296" s="3">
        <v>2295</v>
      </c>
      <c r="D2296" s="3">
        <v>28.78</v>
      </c>
      <c r="E2296" s="3">
        <v>0</v>
      </c>
      <c r="F2296" s="3">
        <v>24.83</v>
      </c>
      <c r="G2296" s="3">
        <v>25.37</v>
      </c>
      <c r="H2296" s="9">
        <v>0.27800000000000002</v>
      </c>
      <c r="I2296" s="9">
        <v>24.7</v>
      </c>
      <c r="J2296" s="9">
        <v>151.6</v>
      </c>
      <c r="K2296" s="3">
        <f t="shared" si="35"/>
        <v>95.736434395721957</v>
      </c>
    </row>
    <row r="2297" spans="1:11" x14ac:dyDescent="0.25">
      <c r="A2297" s="1">
        <v>45899</v>
      </c>
      <c r="B2297" s="5">
        <v>0.95833333333333337</v>
      </c>
      <c r="C2297" s="3">
        <v>2296</v>
      </c>
      <c r="D2297" s="3">
        <v>28.69</v>
      </c>
      <c r="E2297" s="3">
        <v>0</v>
      </c>
      <c r="F2297" s="3">
        <v>24.48</v>
      </c>
      <c r="G2297" s="3">
        <v>25.08</v>
      </c>
      <c r="H2297" s="9">
        <v>0.25800000000000001</v>
      </c>
      <c r="I2297" s="9">
        <v>26.85</v>
      </c>
      <c r="J2297" s="9">
        <v>151.30000000000001</v>
      </c>
      <c r="K2297" s="3">
        <f t="shared" si="35"/>
        <v>95.239248060466608</v>
      </c>
    </row>
    <row r="2298" spans="1:11" x14ac:dyDescent="0.25">
      <c r="A2298" s="1">
        <v>45899</v>
      </c>
      <c r="B2298" s="5">
        <v>0.96527777777777779</v>
      </c>
      <c r="C2298" s="3">
        <v>2297</v>
      </c>
      <c r="D2298" s="3">
        <v>28.62</v>
      </c>
      <c r="E2298" s="3">
        <v>0</v>
      </c>
      <c r="F2298" s="3">
        <v>24.27</v>
      </c>
      <c r="G2298" s="3">
        <v>24.9</v>
      </c>
      <c r="H2298" s="9">
        <v>0.377</v>
      </c>
      <c r="I2298" s="9">
        <v>26.74</v>
      </c>
      <c r="J2298" s="9">
        <v>150.9</v>
      </c>
      <c r="K2298" s="3">
        <f t="shared" si="35"/>
        <v>94.985016966101199</v>
      </c>
    </row>
    <row r="2299" spans="1:11" x14ac:dyDescent="0.25">
      <c r="A2299" s="1">
        <v>45899</v>
      </c>
      <c r="B2299" s="5">
        <v>0.97222222222222221</v>
      </c>
      <c r="C2299" s="3">
        <v>2298</v>
      </c>
      <c r="D2299" s="3">
        <v>28.52</v>
      </c>
      <c r="E2299" s="3">
        <v>0</v>
      </c>
      <c r="F2299" s="3">
        <v>23.91</v>
      </c>
      <c r="G2299" s="3">
        <v>24.5</v>
      </c>
      <c r="H2299" s="9">
        <v>0.35799999999999998</v>
      </c>
      <c r="I2299" s="9">
        <v>25.31</v>
      </c>
      <c r="J2299" s="9">
        <v>150.6</v>
      </c>
      <c r="K2299" s="3">
        <f t="shared" si="35"/>
        <v>95.259532781844442</v>
      </c>
    </row>
    <row r="2300" spans="1:11" x14ac:dyDescent="0.25">
      <c r="A2300" s="1">
        <v>45899</v>
      </c>
      <c r="B2300" s="5">
        <v>0.97916666666666663</v>
      </c>
      <c r="C2300" s="3">
        <v>2299</v>
      </c>
      <c r="D2300" s="3">
        <v>28.39</v>
      </c>
      <c r="E2300" s="3">
        <v>3.0000000000000001E-3</v>
      </c>
      <c r="F2300" s="3">
        <v>23.55</v>
      </c>
      <c r="G2300" s="3">
        <v>24.21</v>
      </c>
      <c r="H2300" s="9">
        <v>0.219</v>
      </c>
      <c r="I2300" s="9">
        <v>23.47</v>
      </c>
      <c r="J2300" s="9">
        <v>150.30000000000001</v>
      </c>
      <c r="K2300" s="3">
        <f t="shared" si="35"/>
        <v>94.670919576031011</v>
      </c>
    </row>
    <row r="2301" spans="1:11" x14ac:dyDescent="0.25">
      <c r="A2301" s="1">
        <v>45899</v>
      </c>
      <c r="B2301" s="5">
        <v>0.98611111111111116</v>
      </c>
      <c r="C2301" s="3">
        <v>2300</v>
      </c>
      <c r="D2301" s="3">
        <v>28.19</v>
      </c>
      <c r="E2301" s="3">
        <v>0.05</v>
      </c>
      <c r="F2301" s="3">
        <v>23.25</v>
      </c>
      <c r="G2301" s="3">
        <v>23.91</v>
      </c>
      <c r="H2301" s="9">
        <v>0.318</v>
      </c>
      <c r="I2301" s="9">
        <v>25.79</v>
      </c>
      <c r="J2301" s="9">
        <v>150.4</v>
      </c>
      <c r="K2301" s="3">
        <f t="shared" si="35"/>
        <v>94.635969512949629</v>
      </c>
    </row>
    <row r="2302" spans="1:11" x14ac:dyDescent="0.25">
      <c r="A2302" s="1">
        <v>45899</v>
      </c>
      <c r="B2302" s="5">
        <v>0.99305555555555558</v>
      </c>
      <c r="C2302" s="3">
        <v>2301</v>
      </c>
      <c r="D2302" s="3">
        <v>28.03</v>
      </c>
      <c r="E2302" s="3">
        <v>1.7000000000000001E-2</v>
      </c>
      <c r="F2302" s="3">
        <v>23.07</v>
      </c>
      <c r="G2302" s="3">
        <v>23.66</v>
      </c>
      <c r="H2302" s="9">
        <v>0.318</v>
      </c>
      <c r="I2302" s="9">
        <v>23.51</v>
      </c>
      <c r="J2302" s="9">
        <v>150.30000000000001</v>
      </c>
      <c r="K2302" s="3">
        <f t="shared" si="35"/>
        <v>95.172052715219152</v>
      </c>
    </row>
    <row r="2303" spans="1:11" x14ac:dyDescent="0.25">
      <c r="A2303" s="1">
        <v>45900</v>
      </c>
      <c r="B2303" s="5">
        <v>0</v>
      </c>
      <c r="C2303" s="3">
        <v>2302</v>
      </c>
      <c r="D2303" s="3">
        <v>27.86</v>
      </c>
      <c r="E2303" s="3">
        <v>1.7000000000000001E-2</v>
      </c>
      <c r="F2303" s="3">
        <v>23.02</v>
      </c>
      <c r="G2303" s="3">
        <v>23.58</v>
      </c>
      <c r="H2303" s="9">
        <v>0.17899999999999999</v>
      </c>
      <c r="I2303" s="9">
        <v>25.88</v>
      </c>
      <c r="J2303" s="9">
        <v>150.1</v>
      </c>
      <c r="K2303" s="3">
        <f t="shared" si="35"/>
        <v>95.406823895161537</v>
      </c>
    </row>
    <row r="2304" spans="1:11" x14ac:dyDescent="0.25">
      <c r="A2304" s="1">
        <v>45900</v>
      </c>
      <c r="B2304" s="5">
        <v>6.9444444444444441E-3</v>
      </c>
      <c r="C2304" s="3">
        <v>2303</v>
      </c>
      <c r="D2304" s="3">
        <v>27.64</v>
      </c>
      <c r="E2304" s="3">
        <v>5.8999999999999997E-2</v>
      </c>
      <c r="F2304" s="3">
        <v>22.78</v>
      </c>
      <c r="G2304" s="3">
        <v>23.44</v>
      </c>
      <c r="H2304" s="9">
        <v>0.25900000000000001</v>
      </c>
      <c r="I2304" s="9">
        <v>24.87</v>
      </c>
      <c r="J2304" s="9">
        <v>150</v>
      </c>
      <c r="K2304" s="3">
        <f t="shared" si="35"/>
        <v>94.580070090930661</v>
      </c>
    </row>
    <row r="2305" spans="1:11" x14ac:dyDescent="0.25">
      <c r="A2305" s="1">
        <v>45900</v>
      </c>
      <c r="B2305" s="5">
        <v>1.3888888888888888E-2</v>
      </c>
      <c r="C2305" s="3">
        <v>2304</v>
      </c>
      <c r="D2305" s="3">
        <v>27.47</v>
      </c>
      <c r="E2305" s="3">
        <v>0.01</v>
      </c>
      <c r="F2305" s="3">
        <v>22.58</v>
      </c>
      <c r="G2305" s="3">
        <v>23.21</v>
      </c>
      <c r="H2305" s="9">
        <v>0.29899999999999999</v>
      </c>
      <c r="I2305" s="9">
        <v>25.13</v>
      </c>
      <c r="J2305" s="9">
        <v>149.1</v>
      </c>
      <c r="K2305" s="3">
        <f t="shared" si="35"/>
        <v>94.796870327346966</v>
      </c>
    </row>
    <row r="2306" spans="1:11" x14ac:dyDescent="0.25">
      <c r="A2306" s="1">
        <v>45900</v>
      </c>
      <c r="B2306" s="5">
        <v>2.0833333333333332E-2</v>
      </c>
      <c r="C2306" s="3">
        <v>2305</v>
      </c>
      <c r="D2306" s="3">
        <v>27.32</v>
      </c>
      <c r="E2306" s="3">
        <v>3.0000000000000001E-3</v>
      </c>
      <c r="F2306" s="3">
        <v>22.77</v>
      </c>
      <c r="G2306" s="3">
        <v>23.36</v>
      </c>
      <c r="H2306" s="9">
        <v>0.33900000000000002</v>
      </c>
      <c r="I2306" s="9">
        <v>25.01</v>
      </c>
      <c r="J2306" s="9">
        <v>149.19999999999999</v>
      </c>
      <c r="K2306" s="3">
        <f t="shared" si="35"/>
        <v>95.13984177784279</v>
      </c>
    </row>
    <row r="2307" spans="1:11" x14ac:dyDescent="0.25">
      <c r="A2307" s="1">
        <v>45900</v>
      </c>
      <c r="B2307" s="5">
        <v>2.7777777777777776E-2</v>
      </c>
      <c r="C2307" s="3">
        <v>2306</v>
      </c>
      <c r="D2307" s="3">
        <v>27.19</v>
      </c>
      <c r="E2307" s="3">
        <v>7.0000000000000001E-3</v>
      </c>
      <c r="F2307" s="3">
        <v>22.7</v>
      </c>
      <c r="G2307" s="3">
        <v>23.29</v>
      </c>
      <c r="H2307" s="9">
        <v>0.31900000000000001</v>
      </c>
      <c r="I2307" s="9">
        <v>24.89</v>
      </c>
      <c r="J2307" s="9">
        <v>148.69999999999999</v>
      </c>
      <c r="K2307" s="3">
        <f t="shared" si="35"/>
        <v>95.132250432328263</v>
      </c>
    </row>
    <row r="2308" spans="1:11" x14ac:dyDescent="0.25">
      <c r="A2308" s="1">
        <v>45900</v>
      </c>
      <c r="B2308" s="5">
        <v>3.4722222222222224E-2</v>
      </c>
      <c r="C2308" s="3">
        <v>2307</v>
      </c>
      <c r="D2308" s="3">
        <v>27.11</v>
      </c>
      <c r="E2308" s="3">
        <v>0</v>
      </c>
      <c r="F2308" s="3">
        <v>22.82</v>
      </c>
      <c r="G2308" s="3">
        <v>23.35</v>
      </c>
      <c r="H2308" s="9">
        <v>0.24</v>
      </c>
      <c r="I2308" s="9">
        <v>24.87</v>
      </c>
      <c r="J2308" s="9">
        <v>148</v>
      </c>
      <c r="K2308" s="3">
        <f t="shared" si="35"/>
        <v>95.628156030751228</v>
      </c>
    </row>
    <row r="2309" spans="1:11" x14ac:dyDescent="0.25">
      <c r="A2309" s="1">
        <v>45900</v>
      </c>
      <c r="B2309" s="5">
        <v>4.1666666666666664E-2</v>
      </c>
      <c r="C2309" s="3">
        <v>2308</v>
      </c>
      <c r="D2309" s="3">
        <v>27.05</v>
      </c>
      <c r="E2309" s="3">
        <v>0</v>
      </c>
      <c r="F2309" s="3">
        <v>23.06</v>
      </c>
      <c r="G2309" s="3">
        <v>23.51</v>
      </c>
      <c r="H2309" s="9">
        <v>0.33900000000000002</v>
      </c>
      <c r="I2309" s="9">
        <v>25.15</v>
      </c>
      <c r="J2309" s="9">
        <v>147.69999999999999</v>
      </c>
      <c r="K2309" s="3">
        <f t="shared" si="35"/>
        <v>96.295607028917274</v>
      </c>
    </row>
    <row r="2310" spans="1:11" x14ac:dyDescent="0.25">
      <c r="A2310" s="1">
        <v>45900</v>
      </c>
      <c r="B2310" s="5">
        <v>4.8611111111111112E-2</v>
      </c>
      <c r="C2310" s="3">
        <v>2309</v>
      </c>
      <c r="D2310" s="3">
        <v>27.03</v>
      </c>
      <c r="E2310" s="3">
        <v>0</v>
      </c>
      <c r="F2310" s="3">
        <v>23.18</v>
      </c>
      <c r="G2310" s="3">
        <v>23.51</v>
      </c>
      <c r="H2310" s="9">
        <v>0.26</v>
      </c>
      <c r="I2310" s="9">
        <v>25.1</v>
      </c>
      <c r="J2310" s="9">
        <v>147.30000000000001</v>
      </c>
      <c r="K2310" s="3">
        <f t="shared" si="35"/>
        <v>97.277244866915879</v>
      </c>
    </row>
    <row r="2311" spans="1:11" x14ac:dyDescent="0.25">
      <c r="A2311" s="1">
        <v>45900</v>
      </c>
      <c r="B2311" s="5">
        <v>5.5555555555555552E-2</v>
      </c>
      <c r="C2311" s="3">
        <v>2310</v>
      </c>
      <c r="D2311" s="3">
        <v>27</v>
      </c>
      <c r="E2311" s="3">
        <v>0</v>
      </c>
      <c r="F2311" s="3">
        <v>23.1</v>
      </c>
      <c r="G2311" s="3">
        <v>23.35</v>
      </c>
      <c r="H2311" s="9">
        <v>0.26</v>
      </c>
      <c r="I2311" s="9">
        <v>25.05</v>
      </c>
      <c r="J2311" s="9">
        <v>147</v>
      </c>
      <c r="K2311" s="3">
        <f t="shared" ref="K2311:K2374" si="36">100*((0.6108*EXP(17.27*F2311/(F2311+237.3)) - 0.066*(G2311-F2311)) / (0.6108*EXP(17.27*G2311/(G2311+237.3))))</f>
        <v>97.926821586420914</v>
      </c>
    </row>
    <row r="2312" spans="1:11" x14ac:dyDescent="0.25">
      <c r="A2312" s="1">
        <v>45900</v>
      </c>
      <c r="B2312" s="5">
        <v>6.25E-2</v>
      </c>
      <c r="C2312" s="3">
        <v>2311</v>
      </c>
      <c r="D2312" s="3">
        <v>26.96</v>
      </c>
      <c r="E2312" s="3">
        <v>0</v>
      </c>
      <c r="F2312" s="3">
        <v>23.09</v>
      </c>
      <c r="G2312" s="3">
        <v>23.38</v>
      </c>
      <c r="H2312" s="9">
        <v>0.3</v>
      </c>
      <c r="I2312" s="9">
        <v>24.58</v>
      </c>
      <c r="J2312" s="9">
        <v>146.19999999999999</v>
      </c>
      <c r="K2312" s="3">
        <f t="shared" si="36"/>
        <v>97.598542510496529</v>
      </c>
    </row>
    <row r="2313" spans="1:11" x14ac:dyDescent="0.25">
      <c r="A2313" s="1">
        <v>45900</v>
      </c>
      <c r="B2313" s="5">
        <v>6.9444444444444448E-2</v>
      </c>
      <c r="C2313" s="3">
        <v>2312</v>
      </c>
      <c r="D2313" s="3">
        <v>26.91</v>
      </c>
      <c r="E2313" s="3">
        <v>0</v>
      </c>
      <c r="F2313" s="3">
        <v>23.06</v>
      </c>
      <c r="G2313" s="3">
        <v>23.38</v>
      </c>
      <c r="H2313" s="9">
        <v>0.41899999999999998</v>
      </c>
      <c r="I2313" s="9">
        <v>24.92</v>
      </c>
      <c r="J2313" s="9">
        <v>146.19999999999999</v>
      </c>
      <c r="K2313" s="3">
        <f t="shared" si="36"/>
        <v>97.351625861361455</v>
      </c>
    </row>
    <row r="2314" spans="1:11" x14ac:dyDescent="0.25">
      <c r="A2314" s="1">
        <v>45900</v>
      </c>
      <c r="B2314" s="5">
        <v>7.6388888888888895E-2</v>
      </c>
      <c r="C2314" s="3">
        <v>2313</v>
      </c>
      <c r="D2314" s="3">
        <v>26.87</v>
      </c>
      <c r="E2314" s="3">
        <v>0</v>
      </c>
      <c r="F2314" s="3">
        <v>22.96</v>
      </c>
      <c r="G2314" s="3">
        <v>23.24</v>
      </c>
      <c r="H2314" s="9">
        <v>0.24</v>
      </c>
      <c r="I2314" s="9">
        <v>24.9</v>
      </c>
      <c r="J2314" s="9">
        <v>145.6</v>
      </c>
      <c r="K2314" s="3">
        <f t="shared" si="36"/>
        <v>97.67366939674001</v>
      </c>
    </row>
    <row r="2315" spans="1:11" x14ac:dyDescent="0.25">
      <c r="A2315" s="1">
        <v>45900</v>
      </c>
      <c r="B2315" s="5">
        <v>8.3333333333333329E-2</v>
      </c>
      <c r="C2315" s="3">
        <v>2314</v>
      </c>
      <c r="D2315" s="3">
        <v>26.82</v>
      </c>
      <c r="E2315" s="3">
        <v>0</v>
      </c>
      <c r="F2315" s="3">
        <v>22.86</v>
      </c>
      <c r="G2315" s="3">
        <v>23.17</v>
      </c>
      <c r="H2315" s="9">
        <v>0.38</v>
      </c>
      <c r="I2315" s="9">
        <v>24.8</v>
      </c>
      <c r="J2315" s="9">
        <v>145.1</v>
      </c>
      <c r="K2315" s="3">
        <f t="shared" si="36"/>
        <v>97.421856388449896</v>
      </c>
    </row>
    <row r="2316" spans="1:11" x14ac:dyDescent="0.25">
      <c r="A2316" s="1">
        <v>45900</v>
      </c>
      <c r="B2316" s="5">
        <v>9.0277777777777776E-2</v>
      </c>
      <c r="C2316" s="3">
        <v>2315</v>
      </c>
      <c r="D2316" s="3">
        <v>26.79</v>
      </c>
      <c r="E2316" s="3">
        <v>0</v>
      </c>
      <c r="F2316" s="3">
        <v>22.83</v>
      </c>
      <c r="G2316" s="3">
        <v>23.21</v>
      </c>
      <c r="H2316" s="9">
        <v>0.36</v>
      </c>
      <c r="I2316" s="9">
        <v>24.72</v>
      </c>
      <c r="J2316" s="9">
        <v>145</v>
      </c>
      <c r="K2316" s="3">
        <f t="shared" si="36"/>
        <v>96.846710143388123</v>
      </c>
    </row>
    <row r="2317" spans="1:11" x14ac:dyDescent="0.25">
      <c r="A2317" s="1">
        <v>45900</v>
      </c>
      <c r="B2317" s="5">
        <v>9.7222222222222224E-2</v>
      </c>
      <c r="C2317" s="3">
        <v>2316</v>
      </c>
      <c r="D2317" s="3">
        <v>26.77</v>
      </c>
      <c r="E2317" s="3">
        <v>0</v>
      </c>
      <c r="F2317" s="3">
        <v>22.93</v>
      </c>
      <c r="G2317" s="3">
        <v>23.36</v>
      </c>
      <c r="H2317" s="9">
        <v>0.36</v>
      </c>
      <c r="I2317" s="9">
        <v>23.61</v>
      </c>
      <c r="J2317" s="9">
        <v>144.4</v>
      </c>
      <c r="K2317" s="3">
        <f t="shared" si="36"/>
        <v>96.447091363218078</v>
      </c>
    </row>
    <row r="2318" spans="1:11" x14ac:dyDescent="0.25">
      <c r="A2318" s="1">
        <v>45900</v>
      </c>
      <c r="B2318" s="5">
        <v>0.10416666666666667</v>
      </c>
      <c r="C2318" s="3">
        <v>2317</v>
      </c>
      <c r="D2318" s="3">
        <v>26.75</v>
      </c>
      <c r="E2318" s="3">
        <v>0</v>
      </c>
      <c r="F2318" s="3">
        <v>22.94</v>
      </c>
      <c r="G2318" s="3">
        <v>23.4</v>
      </c>
      <c r="H2318" s="9">
        <v>0.4</v>
      </c>
      <c r="I2318" s="9">
        <v>24.63</v>
      </c>
      <c r="J2318" s="9">
        <v>144.30000000000001</v>
      </c>
      <c r="K2318" s="3">
        <f t="shared" si="36"/>
        <v>96.20475425367438</v>
      </c>
    </row>
    <row r="2319" spans="1:11" x14ac:dyDescent="0.25">
      <c r="A2319" s="1">
        <v>45900</v>
      </c>
      <c r="B2319" s="5">
        <v>0.1111111111111111</v>
      </c>
      <c r="C2319" s="3">
        <v>2318</v>
      </c>
      <c r="D2319" s="3">
        <v>26.74</v>
      </c>
      <c r="E2319" s="3">
        <v>0</v>
      </c>
      <c r="F2319" s="3">
        <v>22.9</v>
      </c>
      <c r="G2319" s="3">
        <v>23.32</v>
      </c>
      <c r="H2319" s="9">
        <v>0.20100000000000001</v>
      </c>
      <c r="I2319" s="9">
        <v>24.19</v>
      </c>
      <c r="J2319" s="9">
        <v>144.19999999999999</v>
      </c>
      <c r="K2319" s="3">
        <f t="shared" si="36"/>
        <v>96.52596612074575</v>
      </c>
    </row>
    <row r="2320" spans="1:11" x14ac:dyDescent="0.25">
      <c r="A2320" s="1">
        <v>45900</v>
      </c>
      <c r="B2320" s="5">
        <v>0.11805555555555555</v>
      </c>
      <c r="C2320" s="3">
        <v>2319</v>
      </c>
      <c r="D2320" s="3">
        <v>26.73</v>
      </c>
      <c r="E2320" s="3">
        <v>0</v>
      </c>
      <c r="F2320" s="3">
        <v>22.64</v>
      </c>
      <c r="G2320" s="3">
        <v>23.11</v>
      </c>
      <c r="H2320" s="9">
        <v>0.38</v>
      </c>
      <c r="I2320" s="9">
        <v>24.52</v>
      </c>
      <c r="J2320" s="9">
        <v>143.9</v>
      </c>
      <c r="K2320" s="3">
        <f t="shared" si="36"/>
        <v>96.097795236937614</v>
      </c>
    </row>
    <row r="2321" spans="1:11" x14ac:dyDescent="0.25">
      <c r="A2321" s="1">
        <v>45900</v>
      </c>
      <c r="B2321" s="5">
        <v>0.125</v>
      </c>
      <c r="C2321" s="3">
        <v>2320</v>
      </c>
      <c r="D2321" s="3">
        <v>26.67</v>
      </c>
      <c r="E2321" s="3">
        <v>0</v>
      </c>
      <c r="F2321" s="3">
        <v>22.14</v>
      </c>
      <c r="G2321" s="3">
        <v>22.72</v>
      </c>
      <c r="H2321" s="9">
        <v>0.34</v>
      </c>
      <c r="I2321" s="9">
        <v>24.45</v>
      </c>
      <c r="J2321" s="9">
        <v>143.5</v>
      </c>
      <c r="K2321" s="3">
        <f t="shared" si="36"/>
        <v>95.152004134596353</v>
      </c>
    </row>
    <row r="2322" spans="1:11" x14ac:dyDescent="0.25">
      <c r="A2322" s="1">
        <v>45900</v>
      </c>
      <c r="B2322" s="5">
        <v>0.13194444444444445</v>
      </c>
      <c r="C2322" s="3">
        <v>2321</v>
      </c>
      <c r="D2322" s="3">
        <v>26.57</v>
      </c>
      <c r="E2322" s="3">
        <v>7.0000000000000001E-3</v>
      </c>
      <c r="F2322" s="3">
        <v>21.9</v>
      </c>
      <c r="G2322" s="3">
        <v>22.53</v>
      </c>
      <c r="H2322" s="9">
        <v>0.34</v>
      </c>
      <c r="I2322" s="9">
        <v>23.98</v>
      </c>
      <c r="J2322" s="9">
        <v>143.30000000000001</v>
      </c>
      <c r="K2322" s="3">
        <f t="shared" si="36"/>
        <v>94.716189642301956</v>
      </c>
    </row>
    <row r="2323" spans="1:11" x14ac:dyDescent="0.25">
      <c r="A2323" s="1">
        <v>45900</v>
      </c>
      <c r="B2323" s="5">
        <v>0.1388888888888889</v>
      </c>
      <c r="C2323" s="3">
        <v>2322</v>
      </c>
      <c r="D2323" s="3">
        <v>26.51</v>
      </c>
      <c r="E2323" s="3">
        <v>0</v>
      </c>
      <c r="F2323" s="3">
        <v>22.68</v>
      </c>
      <c r="G2323" s="3">
        <v>23.19</v>
      </c>
      <c r="H2323" s="9">
        <v>0.32100000000000001</v>
      </c>
      <c r="I2323" s="9">
        <v>24.2</v>
      </c>
      <c r="J2323" s="9">
        <v>143.1</v>
      </c>
      <c r="K2323" s="3">
        <f t="shared" si="36"/>
        <v>95.776476552256469</v>
      </c>
    </row>
    <row r="2324" spans="1:11" x14ac:dyDescent="0.25">
      <c r="A2324" s="1">
        <v>45900</v>
      </c>
      <c r="B2324" s="5">
        <v>0.14583333333333334</v>
      </c>
      <c r="C2324" s="3">
        <v>2323</v>
      </c>
      <c r="D2324" s="3">
        <v>26.47</v>
      </c>
      <c r="E2324" s="3">
        <v>0</v>
      </c>
      <c r="F2324" s="3">
        <v>22.64</v>
      </c>
      <c r="G2324" s="3">
        <v>23.12</v>
      </c>
      <c r="H2324" s="9">
        <v>0.24099999999999999</v>
      </c>
      <c r="I2324" s="9">
        <v>22.99</v>
      </c>
      <c r="J2324" s="9">
        <v>142.5</v>
      </c>
      <c r="K2324" s="3">
        <f t="shared" si="36"/>
        <v>96.016417716287478</v>
      </c>
    </row>
    <row r="2325" spans="1:11" x14ac:dyDescent="0.25">
      <c r="A2325" s="1">
        <v>45900</v>
      </c>
      <c r="B2325" s="5">
        <v>0.15277777777777779</v>
      </c>
      <c r="C2325" s="3">
        <v>2324</v>
      </c>
      <c r="D2325" s="3">
        <v>26.43</v>
      </c>
      <c r="E2325" s="3">
        <v>0</v>
      </c>
      <c r="F2325" s="3">
        <v>22.46</v>
      </c>
      <c r="G2325" s="3">
        <v>22.93</v>
      </c>
      <c r="H2325" s="9">
        <v>0.32100000000000001</v>
      </c>
      <c r="I2325" s="9">
        <v>23.35</v>
      </c>
      <c r="J2325" s="9">
        <v>142.1</v>
      </c>
      <c r="K2325" s="3">
        <f t="shared" si="36"/>
        <v>96.08195993216755</v>
      </c>
    </row>
    <row r="2326" spans="1:11" x14ac:dyDescent="0.25">
      <c r="A2326" s="1">
        <v>45900</v>
      </c>
      <c r="B2326" s="5">
        <v>0.15972222222222221</v>
      </c>
      <c r="C2326" s="3">
        <v>2325</v>
      </c>
      <c r="D2326" s="3">
        <v>26.38</v>
      </c>
      <c r="E2326" s="3">
        <v>0</v>
      </c>
      <c r="F2326" s="3">
        <v>22.2</v>
      </c>
      <c r="G2326" s="3">
        <v>22.7</v>
      </c>
      <c r="H2326" s="9">
        <v>0.28100000000000003</v>
      </c>
      <c r="I2326" s="9">
        <v>22.61</v>
      </c>
      <c r="J2326" s="9">
        <v>142</v>
      </c>
      <c r="K2326" s="3">
        <f t="shared" si="36"/>
        <v>95.812476926346022</v>
      </c>
    </row>
    <row r="2327" spans="1:11" x14ac:dyDescent="0.25">
      <c r="A2327" s="1">
        <v>45900</v>
      </c>
      <c r="B2327" s="5">
        <v>0.16666666666666666</v>
      </c>
      <c r="C2327" s="3">
        <v>2326</v>
      </c>
      <c r="D2327" s="3">
        <v>26.34</v>
      </c>
      <c r="E2327" s="3">
        <v>0</v>
      </c>
      <c r="F2327" s="3">
        <v>22.08</v>
      </c>
      <c r="G2327" s="3">
        <v>22.61</v>
      </c>
      <c r="H2327" s="9">
        <v>0.32100000000000001</v>
      </c>
      <c r="I2327" s="9">
        <v>23.62</v>
      </c>
      <c r="J2327" s="9">
        <v>141.9</v>
      </c>
      <c r="K2327" s="3">
        <f t="shared" si="36"/>
        <v>95.554636867003026</v>
      </c>
    </row>
    <row r="2328" spans="1:11" x14ac:dyDescent="0.25">
      <c r="A2328" s="1">
        <v>45900</v>
      </c>
      <c r="B2328" s="5">
        <v>0.1736111111111111</v>
      </c>
      <c r="C2328" s="3">
        <v>2327</v>
      </c>
      <c r="D2328" s="3">
        <v>26.29</v>
      </c>
      <c r="E2328" s="3">
        <v>0</v>
      </c>
      <c r="F2328" s="3">
        <v>22.07</v>
      </c>
      <c r="G2328" s="3">
        <v>22.6</v>
      </c>
      <c r="H2328" s="9">
        <v>0.36099999999999999</v>
      </c>
      <c r="I2328" s="9">
        <v>23.54</v>
      </c>
      <c r="J2328" s="9">
        <v>141.30000000000001</v>
      </c>
      <c r="K2328" s="3">
        <f t="shared" si="36"/>
        <v>95.553622882633036</v>
      </c>
    </row>
    <row r="2329" spans="1:11" x14ac:dyDescent="0.25">
      <c r="A2329" s="1">
        <v>45900</v>
      </c>
      <c r="B2329" s="5">
        <v>0.18055555555555555</v>
      </c>
      <c r="C2329" s="3">
        <v>2328</v>
      </c>
      <c r="D2329" s="3">
        <v>26.19</v>
      </c>
      <c r="E2329" s="3">
        <v>0</v>
      </c>
      <c r="F2329" s="3">
        <v>21.6</v>
      </c>
      <c r="G2329" s="3">
        <v>22.22</v>
      </c>
      <c r="H2329" s="9">
        <v>0.221</v>
      </c>
      <c r="I2329" s="9">
        <v>23.85</v>
      </c>
      <c r="J2329" s="9">
        <v>141.4</v>
      </c>
      <c r="K2329" s="3">
        <f t="shared" si="36"/>
        <v>94.761884384909067</v>
      </c>
    </row>
    <row r="2330" spans="1:11" x14ac:dyDescent="0.25">
      <c r="A2330" s="1">
        <v>45900</v>
      </c>
      <c r="B2330" s="5">
        <v>0.1875</v>
      </c>
      <c r="C2330" s="3">
        <v>2329</v>
      </c>
      <c r="D2330" s="3">
        <v>26.09</v>
      </c>
      <c r="E2330" s="3">
        <v>0</v>
      </c>
      <c r="F2330" s="3">
        <v>21.29</v>
      </c>
      <c r="G2330" s="3">
        <v>21.93</v>
      </c>
      <c r="H2330" s="9">
        <v>0.36099999999999999</v>
      </c>
      <c r="I2330" s="9">
        <v>22.38</v>
      </c>
      <c r="J2330" s="9">
        <v>141.4</v>
      </c>
      <c r="K2330" s="3">
        <f t="shared" si="36"/>
        <v>94.55843382214664</v>
      </c>
    </row>
    <row r="2331" spans="1:11" x14ac:dyDescent="0.25">
      <c r="A2331" s="1">
        <v>45900</v>
      </c>
      <c r="B2331" s="5">
        <v>0.19444444444444445</v>
      </c>
      <c r="C2331" s="3">
        <v>2330</v>
      </c>
      <c r="D2331" s="3">
        <v>25.97</v>
      </c>
      <c r="E2331" s="3">
        <v>0</v>
      </c>
      <c r="F2331" s="3">
        <v>21.12</v>
      </c>
      <c r="G2331" s="3">
        <v>21.82</v>
      </c>
      <c r="H2331" s="9">
        <v>0.28100000000000003</v>
      </c>
      <c r="I2331" s="9">
        <v>23.2</v>
      </c>
      <c r="J2331" s="9">
        <v>140.9</v>
      </c>
      <c r="K2331" s="3">
        <f t="shared" si="36"/>
        <v>94.039669029238709</v>
      </c>
    </row>
    <row r="2332" spans="1:11" x14ac:dyDescent="0.25">
      <c r="A2332" s="1">
        <v>45900</v>
      </c>
      <c r="B2332" s="5">
        <v>0.2013888888888889</v>
      </c>
      <c r="C2332" s="3">
        <v>2331</v>
      </c>
      <c r="D2332" s="3">
        <v>25.88</v>
      </c>
      <c r="E2332" s="3">
        <v>0</v>
      </c>
      <c r="F2332" s="3">
        <v>21.48</v>
      </c>
      <c r="G2332" s="3">
        <v>21.92</v>
      </c>
      <c r="H2332" s="9">
        <v>0.36099999999999999</v>
      </c>
      <c r="I2332" s="9">
        <v>23.11</v>
      </c>
      <c r="J2332" s="9">
        <v>140.30000000000001</v>
      </c>
      <c r="K2332" s="3">
        <f t="shared" si="36"/>
        <v>96.243984245325649</v>
      </c>
    </row>
    <row r="2333" spans="1:11" x14ac:dyDescent="0.25">
      <c r="A2333" s="1">
        <v>45900</v>
      </c>
      <c r="B2333" s="5">
        <v>0.20833333333333334</v>
      </c>
      <c r="C2333" s="3">
        <v>2332</v>
      </c>
      <c r="D2333" s="3">
        <v>25.78</v>
      </c>
      <c r="E2333" s="3">
        <v>5.6000000000000001E-2</v>
      </c>
      <c r="F2333" s="3">
        <v>21.03</v>
      </c>
      <c r="G2333" s="3">
        <v>21.56</v>
      </c>
      <c r="H2333" s="9">
        <v>0.441</v>
      </c>
      <c r="I2333" s="9">
        <v>23.43</v>
      </c>
      <c r="J2333" s="9">
        <v>140.30000000000001</v>
      </c>
      <c r="K2333" s="3">
        <f t="shared" si="36"/>
        <v>95.445053821396925</v>
      </c>
    </row>
    <row r="2334" spans="1:11" x14ac:dyDescent="0.25">
      <c r="A2334" s="1">
        <v>45900</v>
      </c>
      <c r="B2334" s="5">
        <v>0.21527777777777779</v>
      </c>
      <c r="C2334" s="3">
        <v>2333</v>
      </c>
      <c r="D2334" s="3">
        <v>25.7</v>
      </c>
      <c r="E2334" s="3">
        <v>0.69099999999999995</v>
      </c>
      <c r="F2334" s="3">
        <v>21.44</v>
      </c>
      <c r="G2334" s="3">
        <v>21.9</v>
      </c>
      <c r="H2334" s="9">
        <v>0.38100000000000001</v>
      </c>
      <c r="I2334" s="9">
        <v>23.39</v>
      </c>
      <c r="J2334" s="9">
        <v>140.30000000000001</v>
      </c>
      <c r="K2334" s="3">
        <f t="shared" si="36"/>
        <v>96.072900228330809</v>
      </c>
    </row>
    <row r="2335" spans="1:11" x14ac:dyDescent="0.25">
      <c r="A2335" s="1">
        <v>45900</v>
      </c>
      <c r="B2335" s="5">
        <v>0.22222222222222221</v>
      </c>
      <c r="C2335" s="3">
        <v>2334</v>
      </c>
      <c r="D2335" s="3">
        <v>25.61</v>
      </c>
      <c r="E2335" s="3">
        <v>2.6909999999999998</v>
      </c>
      <c r="F2335" s="3">
        <v>20.56</v>
      </c>
      <c r="G2335" s="3">
        <v>21.26</v>
      </c>
      <c r="H2335" s="9">
        <v>0.30199999999999999</v>
      </c>
      <c r="I2335" s="9">
        <v>22.89</v>
      </c>
      <c r="J2335" s="9">
        <v>139.9</v>
      </c>
      <c r="K2335" s="3">
        <f t="shared" si="36"/>
        <v>93.960282867470397</v>
      </c>
    </row>
    <row r="2336" spans="1:11" x14ac:dyDescent="0.25">
      <c r="A2336" s="1">
        <v>45900</v>
      </c>
      <c r="B2336" s="5">
        <v>0.22916666666666666</v>
      </c>
      <c r="C2336" s="3">
        <v>2335</v>
      </c>
      <c r="D2336" s="3">
        <v>25.52</v>
      </c>
      <c r="E2336" s="3">
        <v>6.3849999999999998</v>
      </c>
      <c r="F2336" s="3">
        <v>20.86</v>
      </c>
      <c r="G2336" s="3">
        <v>21.42</v>
      </c>
      <c r="H2336" s="9">
        <v>0.30199999999999999</v>
      </c>
      <c r="I2336" s="9">
        <v>23.18</v>
      </c>
      <c r="J2336" s="9">
        <v>140</v>
      </c>
      <c r="K2336" s="3">
        <f t="shared" si="36"/>
        <v>95.173978167968073</v>
      </c>
    </row>
    <row r="2337" spans="1:11" x14ac:dyDescent="0.25">
      <c r="A2337" s="1">
        <v>45900</v>
      </c>
      <c r="B2337" s="5">
        <v>0.2361111111111111</v>
      </c>
      <c r="C2337" s="3">
        <v>2336</v>
      </c>
      <c r="D2337" s="3">
        <v>25.42</v>
      </c>
      <c r="E2337" s="3">
        <v>11.72</v>
      </c>
      <c r="F2337" s="3">
        <v>20.93</v>
      </c>
      <c r="G2337" s="3">
        <v>21.56</v>
      </c>
      <c r="H2337" s="9">
        <v>0.40200000000000002</v>
      </c>
      <c r="I2337" s="9">
        <v>23.1</v>
      </c>
      <c r="J2337" s="9">
        <v>139.9</v>
      </c>
      <c r="K2337" s="3">
        <f t="shared" si="36"/>
        <v>94.595745584151288</v>
      </c>
    </row>
    <row r="2338" spans="1:11" x14ac:dyDescent="0.25">
      <c r="A2338" s="1">
        <v>45900</v>
      </c>
      <c r="B2338" s="5">
        <v>0.24305555555555555</v>
      </c>
      <c r="C2338" s="3">
        <v>2337</v>
      </c>
      <c r="D2338" s="3">
        <v>25.41</v>
      </c>
      <c r="E2338" s="3">
        <v>17.809999999999999</v>
      </c>
      <c r="F2338" s="3">
        <v>21.62</v>
      </c>
      <c r="G2338" s="3">
        <v>22.14</v>
      </c>
      <c r="H2338" s="9">
        <v>0.214</v>
      </c>
      <c r="I2338" s="9">
        <v>23.08</v>
      </c>
      <c r="J2338" s="9">
        <v>150.69999999999999</v>
      </c>
      <c r="K2338" s="3">
        <f t="shared" si="36"/>
        <v>95.590328422718201</v>
      </c>
    </row>
    <row r="2339" spans="1:11" x14ac:dyDescent="0.25">
      <c r="A2339" s="1">
        <v>45900</v>
      </c>
      <c r="B2339" s="5">
        <v>0.25</v>
      </c>
      <c r="C2339" s="3">
        <v>2338</v>
      </c>
      <c r="D2339" s="3">
        <v>25.48</v>
      </c>
      <c r="E2339" s="3">
        <v>23.34</v>
      </c>
      <c r="F2339" s="3">
        <v>21.6</v>
      </c>
      <c r="G2339" s="3">
        <v>22.19</v>
      </c>
      <c r="H2339" s="9">
        <v>0.108</v>
      </c>
      <c r="I2339" s="9">
        <v>19.989999999999998</v>
      </c>
      <c r="J2339" s="9">
        <v>150.30000000000001</v>
      </c>
      <c r="K2339" s="3">
        <f t="shared" si="36"/>
        <v>95.009072219833939</v>
      </c>
    </row>
    <row r="2340" spans="1:11" x14ac:dyDescent="0.25">
      <c r="A2340" s="1">
        <v>45900</v>
      </c>
      <c r="B2340" s="5">
        <v>0.25694444444444442</v>
      </c>
      <c r="C2340" s="3">
        <v>2339</v>
      </c>
      <c r="D2340" s="3">
        <v>25.58</v>
      </c>
      <c r="E2340" s="3">
        <v>23.89</v>
      </c>
      <c r="F2340" s="3">
        <v>22.17</v>
      </c>
      <c r="G2340" s="3">
        <v>22.7</v>
      </c>
      <c r="H2340" s="9">
        <v>0.34499999999999997</v>
      </c>
      <c r="I2340" s="9">
        <v>22.51</v>
      </c>
      <c r="J2340" s="9">
        <v>146.69999999999999</v>
      </c>
      <c r="K2340" s="3">
        <f t="shared" si="36"/>
        <v>95.563737760477139</v>
      </c>
    </row>
    <row r="2341" spans="1:11" x14ac:dyDescent="0.25">
      <c r="A2341" s="1">
        <v>45900</v>
      </c>
      <c r="B2341" s="5">
        <v>0.2638888888888889</v>
      </c>
      <c r="C2341" s="3">
        <v>2340</v>
      </c>
      <c r="D2341" s="3">
        <v>25.74</v>
      </c>
      <c r="E2341" s="3">
        <v>30.53</v>
      </c>
      <c r="F2341" s="3">
        <v>22.35</v>
      </c>
      <c r="G2341" s="3">
        <v>22.86</v>
      </c>
      <c r="H2341" s="9">
        <v>0.34399999999999997</v>
      </c>
      <c r="I2341" s="9">
        <v>21.12</v>
      </c>
      <c r="J2341" s="9">
        <v>145.1</v>
      </c>
      <c r="K2341" s="3">
        <f t="shared" si="36"/>
        <v>95.744999300016488</v>
      </c>
    </row>
    <row r="2342" spans="1:11" x14ac:dyDescent="0.25">
      <c r="A2342" s="1">
        <v>45900</v>
      </c>
      <c r="B2342" s="5">
        <v>0.27083333333333331</v>
      </c>
      <c r="C2342" s="3">
        <v>2341</v>
      </c>
      <c r="D2342" s="3">
        <v>25.91</v>
      </c>
      <c r="E2342" s="3">
        <v>42.35</v>
      </c>
      <c r="F2342" s="3">
        <v>22.88</v>
      </c>
      <c r="G2342" s="3">
        <v>23.56</v>
      </c>
      <c r="H2342" s="9">
        <v>0.224</v>
      </c>
      <c r="I2342" s="9">
        <v>20.14</v>
      </c>
      <c r="J2342" s="9">
        <v>144.19999999999999</v>
      </c>
      <c r="K2342" s="3">
        <f t="shared" si="36"/>
        <v>94.432783591732289</v>
      </c>
    </row>
    <row r="2343" spans="1:11" x14ac:dyDescent="0.25">
      <c r="A2343" s="1">
        <v>45900</v>
      </c>
      <c r="B2343" s="5">
        <v>0.27777777777777779</v>
      </c>
      <c r="C2343" s="3">
        <v>2342</v>
      </c>
      <c r="D2343" s="3">
        <v>26.14</v>
      </c>
      <c r="E2343" s="3">
        <v>69.05</v>
      </c>
      <c r="F2343" s="3">
        <v>23.57</v>
      </c>
      <c r="G2343" s="3">
        <v>24.36</v>
      </c>
      <c r="H2343" s="9">
        <v>0.34399999999999997</v>
      </c>
      <c r="I2343" s="9">
        <v>22.96</v>
      </c>
      <c r="J2343" s="9">
        <v>143.69999999999999</v>
      </c>
      <c r="K2343" s="3">
        <f t="shared" si="36"/>
        <v>93.657629925325054</v>
      </c>
    </row>
    <row r="2344" spans="1:11" x14ac:dyDescent="0.25">
      <c r="A2344" s="1">
        <v>45900</v>
      </c>
      <c r="B2344" s="5">
        <v>0.28472222222222221</v>
      </c>
      <c r="C2344" s="3">
        <v>2343</v>
      </c>
      <c r="D2344" s="3">
        <v>26.47</v>
      </c>
      <c r="E2344" s="3">
        <v>69.819999999999993</v>
      </c>
      <c r="F2344" s="3">
        <v>24.44</v>
      </c>
      <c r="G2344" s="3">
        <v>25.28</v>
      </c>
      <c r="H2344" s="9">
        <v>0.28399999999999997</v>
      </c>
      <c r="I2344" s="9">
        <v>22.42</v>
      </c>
      <c r="J2344" s="9">
        <v>142.19999999999999</v>
      </c>
      <c r="K2344" s="3">
        <f t="shared" si="36"/>
        <v>93.393322482624541</v>
      </c>
    </row>
    <row r="2345" spans="1:11" x14ac:dyDescent="0.25">
      <c r="A2345" s="1">
        <v>45900</v>
      </c>
      <c r="B2345" s="5">
        <v>0.29166666666666669</v>
      </c>
      <c r="C2345" s="3">
        <v>2344</v>
      </c>
      <c r="D2345" s="3">
        <v>26.84</v>
      </c>
      <c r="E2345" s="3">
        <v>67.39</v>
      </c>
      <c r="F2345" s="3">
        <v>25.08</v>
      </c>
      <c r="G2345" s="3">
        <v>25.9</v>
      </c>
      <c r="H2345" s="9">
        <v>0.36399999999999999</v>
      </c>
      <c r="I2345" s="9">
        <v>22.6</v>
      </c>
      <c r="J2345" s="9">
        <v>141.5</v>
      </c>
      <c r="K2345" s="3">
        <f t="shared" si="36"/>
        <v>93.630756660176914</v>
      </c>
    </row>
    <row r="2346" spans="1:11" x14ac:dyDescent="0.25">
      <c r="A2346" s="1">
        <v>45900</v>
      </c>
      <c r="B2346" s="5">
        <v>0.2986111111111111</v>
      </c>
      <c r="C2346" s="3">
        <v>2345</v>
      </c>
      <c r="D2346" s="3">
        <v>27.21</v>
      </c>
      <c r="E2346" s="3">
        <v>106.2</v>
      </c>
      <c r="F2346" s="3">
        <v>25.71</v>
      </c>
      <c r="G2346" s="3">
        <v>26.52</v>
      </c>
      <c r="H2346" s="9" t="s">
        <v>26</v>
      </c>
      <c r="I2346" s="9">
        <v>23.59</v>
      </c>
      <c r="J2346" s="9">
        <v>140.9</v>
      </c>
      <c r="K2346" s="3">
        <f t="shared" si="36"/>
        <v>93.786248749941578</v>
      </c>
    </row>
    <row r="2347" spans="1:11" x14ac:dyDescent="0.25">
      <c r="A2347" s="1">
        <v>45900</v>
      </c>
      <c r="B2347" s="5">
        <v>0.30555555555555558</v>
      </c>
      <c r="C2347" s="3">
        <v>2346</v>
      </c>
      <c r="D2347" s="3">
        <v>27.67</v>
      </c>
      <c r="E2347" s="3">
        <v>157.19999999999999</v>
      </c>
      <c r="F2347" s="3">
        <v>26.55</v>
      </c>
      <c r="G2347" s="3">
        <v>27.31</v>
      </c>
      <c r="H2347" s="9">
        <v>0.24399999999999999</v>
      </c>
      <c r="I2347" s="9">
        <v>24.31</v>
      </c>
      <c r="J2347" s="9">
        <v>139.4</v>
      </c>
      <c r="K2347" s="3">
        <f t="shared" si="36"/>
        <v>94.255407451882007</v>
      </c>
    </row>
    <row r="2348" spans="1:11" x14ac:dyDescent="0.25">
      <c r="A2348" s="1">
        <v>45900</v>
      </c>
      <c r="B2348" s="5">
        <v>0.3125</v>
      </c>
      <c r="C2348" s="3">
        <v>2347</v>
      </c>
      <c r="D2348" s="3">
        <v>28.26</v>
      </c>
      <c r="E2348" s="3">
        <v>149.1</v>
      </c>
      <c r="F2348" s="3">
        <v>26.74</v>
      </c>
      <c r="G2348" s="3">
        <v>27.36</v>
      </c>
      <c r="H2348" s="9">
        <v>0.34300000000000003</v>
      </c>
      <c r="I2348" s="9">
        <v>25.02</v>
      </c>
      <c r="J2348" s="9">
        <v>139.5</v>
      </c>
      <c r="K2348" s="3">
        <f t="shared" si="36"/>
        <v>95.305546667569544</v>
      </c>
    </row>
    <row r="2349" spans="1:11" x14ac:dyDescent="0.25">
      <c r="A2349" s="1">
        <v>45900</v>
      </c>
      <c r="B2349" s="5">
        <v>0.31944444444444442</v>
      </c>
      <c r="C2349" s="3">
        <v>2348</v>
      </c>
      <c r="D2349" s="3">
        <v>28.96</v>
      </c>
      <c r="E2349" s="3">
        <v>179.7</v>
      </c>
      <c r="F2349" s="3">
        <v>27.21</v>
      </c>
      <c r="G2349" s="3">
        <v>27.8</v>
      </c>
      <c r="H2349" s="9">
        <v>0.124</v>
      </c>
      <c r="I2349" s="9">
        <v>24.85</v>
      </c>
      <c r="J2349" s="9">
        <v>199.6</v>
      </c>
      <c r="K2349" s="3">
        <f t="shared" si="36"/>
        <v>95.568336115545236</v>
      </c>
    </row>
    <row r="2350" spans="1:11" x14ac:dyDescent="0.25">
      <c r="A2350" s="1">
        <v>45900</v>
      </c>
      <c r="B2350" s="5">
        <v>0.3263888888888889</v>
      </c>
      <c r="C2350" s="3">
        <v>2349</v>
      </c>
      <c r="D2350" s="3">
        <v>29.64</v>
      </c>
      <c r="E2350" s="3">
        <v>220.9</v>
      </c>
      <c r="F2350" s="3">
        <v>27.72</v>
      </c>
      <c r="G2350" s="3">
        <v>28.26</v>
      </c>
      <c r="H2350" s="9">
        <v>0.24099999999999999</v>
      </c>
      <c r="I2350" s="9">
        <v>25.61</v>
      </c>
      <c r="J2350" s="9">
        <v>206.8</v>
      </c>
      <c r="K2350" s="3">
        <f t="shared" si="36"/>
        <v>95.975767027957076</v>
      </c>
    </row>
    <row r="2351" spans="1:11" x14ac:dyDescent="0.25">
      <c r="A2351" s="1">
        <v>45900</v>
      </c>
      <c r="B2351" s="5">
        <v>0.33333333333333331</v>
      </c>
      <c r="C2351" s="3">
        <v>2350</v>
      </c>
      <c r="D2351" s="3">
        <v>30.46</v>
      </c>
      <c r="E2351" s="3">
        <v>299.60000000000002</v>
      </c>
      <c r="F2351" s="3">
        <v>28.82</v>
      </c>
      <c r="G2351" s="3">
        <v>29.35</v>
      </c>
      <c r="H2351" s="9">
        <v>0.34</v>
      </c>
      <c r="I2351" s="9">
        <v>26.17</v>
      </c>
      <c r="J2351" s="9">
        <v>206.3</v>
      </c>
      <c r="K2351" s="3">
        <f t="shared" si="36"/>
        <v>96.129689087459212</v>
      </c>
    </row>
    <row r="2352" spans="1:11" x14ac:dyDescent="0.25">
      <c r="A2352" s="1">
        <v>45904</v>
      </c>
      <c r="B2352" s="5">
        <v>0.34722222222222221</v>
      </c>
      <c r="C2352" s="3">
        <v>2351</v>
      </c>
      <c r="D2352" s="3">
        <v>33.43</v>
      </c>
      <c r="E2352" s="3">
        <v>313.7</v>
      </c>
      <c r="F2352" s="3">
        <v>25.45</v>
      </c>
      <c r="G2352" s="3">
        <v>30.66</v>
      </c>
      <c r="H2352" s="9">
        <v>0.43</v>
      </c>
      <c r="I2352" s="9">
        <v>28.08</v>
      </c>
      <c r="J2352" s="9">
        <v>145.80000000000001</v>
      </c>
      <c r="K2352" s="3">
        <f t="shared" si="36"/>
        <v>66.036988424500947</v>
      </c>
    </row>
    <row r="2353" spans="1:11" x14ac:dyDescent="0.25">
      <c r="A2353" s="1">
        <v>45904</v>
      </c>
      <c r="B2353" s="5">
        <v>0.35416666666666669</v>
      </c>
      <c r="C2353" s="3">
        <v>2352</v>
      </c>
      <c r="D2353" s="3">
        <v>34.049999999999997</v>
      </c>
      <c r="E2353" s="3">
        <v>300.5</v>
      </c>
      <c r="F2353" s="3">
        <v>25.56</v>
      </c>
      <c r="G2353" s="3">
        <v>30.91</v>
      </c>
      <c r="H2353" s="9">
        <v>0.40100000000000002</v>
      </c>
      <c r="I2353" s="9">
        <v>28.39</v>
      </c>
      <c r="J2353" s="9">
        <v>145.9</v>
      </c>
      <c r="K2353" s="3">
        <f t="shared" si="36"/>
        <v>65.37223437332247</v>
      </c>
    </row>
    <row r="2354" spans="1:11" x14ac:dyDescent="0.25">
      <c r="A2354" s="1">
        <v>45904</v>
      </c>
      <c r="B2354" s="5">
        <v>0.3611111111111111</v>
      </c>
      <c r="C2354" s="3">
        <v>2353</v>
      </c>
      <c r="D2354" s="3">
        <v>34.64</v>
      </c>
      <c r="E2354" s="3">
        <v>319</v>
      </c>
      <c r="F2354" s="3">
        <v>25.5</v>
      </c>
      <c r="G2354" s="3">
        <v>30.95</v>
      </c>
      <c r="H2354" s="9">
        <v>0.36099999999999999</v>
      </c>
      <c r="I2354" s="9">
        <v>28.65</v>
      </c>
      <c r="J2354" s="9">
        <v>145.9</v>
      </c>
      <c r="K2354" s="3">
        <f t="shared" si="36"/>
        <v>64.816372794723264</v>
      </c>
    </row>
    <row r="2355" spans="1:11" x14ac:dyDescent="0.25">
      <c r="A2355" s="1">
        <v>45904</v>
      </c>
      <c r="B2355" s="5">
        <v>0.36805555555555558</v>
      </c>
      <c r="C2355" s="3">
        <v>2354</v>
      </c>
      <c r="D2355" s="3">
        <v>35.03</v>
      </c>
      <c r="E2355" s="3">
        <v>278.3</v>
      </c>
      <c r="F2355" s="3">
        <v>25.17</v>
      </c>
      <c r="G2355" s="3">
        <v>30.42</v>
      </c>
      <c r="H2355" s="9">
        <v>0.42</v>
      </c>
      <c r="I2355" s="9">
        <v>28.85</v>
      </c>
      <c r="J2355" s="9">
        <v>146.1</v>
      </c>
      <c r="K2355" s="3">
        <f t="shared" si="36"/>
        <v>65.652590510441328</v>
      </c>
    </row>
    <row r="2356" spans="1:11" x14ac:dyDescent="0.25">
      <c r="A2356" s="1">
        <v>45904</v>
      </c>
      <c r="B2356" s="5">
        <v>0.375</v>
      </c>
      <c r="C2356" s="3">
        <v>2355</v>
      </c>
      <c r="D2356" s="3">
        <v>35.32</v>
      </c>
      <c r="E2356" s="3">
        <v>771.9</v>
      </c>
      <c r="F2356" s="3">
        <v>25.86</v>
      </c>
      <c r="G2356" s="3">
        <v>31.7</v>
      </c>
      <c r="H2356" s="9">
        <v>0.44</v>
      </c>
      <c r="I2356" s="9">
        <v>29.03</v>
      </c>
      <c r="J2356" s="9">
        <v>146.1</v>
      </c>
      <c r="K2356" s="3">
        <f t="shared" si="36"/>
        <v>63.068068096703847</v>
      </c>
    </row>
    <row r="2357" spans="1:11" x14ac:dyDescent="0.25">
      <c r="A2357" s="1">
        <v>45904</v>
      </c>
      <c r="B2357" s="5">
        <v>0.38194444444444442</v>
      </c>
      <c r="C2357" s="3">
        <v>2356</v>
      </c>
      <c r="D2357" s="3">
        <v>35.71</v>
      </c>
      <c r="E2357" s="3">
        <v>350</v>
      </c>
      <c r="F2357" s="3">
        <v>25.87</v>
      </c>
      <c r="G2357" s="3">
        <v>31.93</v>
      </c>
      <c r="H2357" s="9">
        <v>0.371</v>
      </c>
      <c r="I2357" s="9">
        <v>29.59</v>
      </c>
      <c r="J2357" s="9">
        <v>164.1</v>
      </c>
      <c r="K2357" s="3">
        <f t="shared" si="36"/>
        <v>61.987637316214958</v>
      </c>
    </row>
    <row r="2358" spans="1:11" x14ac:dyDescent="0.25">
      <c r="A2358" s="1">
        <v>45904</v>
      </c>
      <c r="B2358" s="5">
        <v>0.3888888888888889</v>
      </c>
      <c r="C2358" s="3">
        <v>2357</v>
      </c>
      <c r="D2358" s="3">
        <v>36.44</v>
      </c>
      <c r="E2358" s="3">
        <v>324.8</v>
      </c>
      <c r="F2358" s="3">
        <v>26.42</v>
      </c>
      <c r="G2358" s="3">
        <v>32.299999999999997</v>
      </c>
      <c r="H2358" s="9">
        <v>0.42099999999999999</v>
      </c>
      <c r="I2358" s="9">
        <v>31.23</v>
      </c>
      <c r="J2358" s="9">
        <v>165.4</v>
      </c>
      <c r="K2358" s="3">
        <f t="shared" si="36"/>
        <v>63.228690706106804</v>
      </c>
    </row>
    <row r="2359" spans="1:11" x14ac:dyDescent="0.25">
      <c r="A2359" s="1">
        <v>45904</v>
      </c>
      <c r="B2359" s="5">
        <v>0.39583333333333331</v>
      </c>
      <c r="C2359" s="3">
        <v>2358</v>
      </c>
      <c r="D2359" s="3">
        <v>36.76</v>
      </c>
      <c r="E2359" s="3">
        <v>320.89999999999998</v>
      </c>
      <c r="F2359" s="3">
        <v>25.73</v>
      </c>
      <c r="G2359" s="3">
        <v>31.37</v>
      </c>
      <c r="H2359" s="9">
        <v>0.41599999999999998</v>
      </c>
      <c r="I2359" s="9">
        <v>31.97</v>
      </c>
      <c r="J2359" s="9">
        <v>159.69999999999999</v>
      </c>
      <c r="K2359" s="3">
        <f t="shared" si="36"/>
        <v>63.98994152390609</v>
      </c>
    </row>
    <row r="2360" spans="1:11" x14ac:dyDescent="0.25">
      <c r="A2360" s="1">
        <v>45904</v>
      </c>
      <c r="B2360" s="5">
        <v>0.40277777777777779</v>
      </c>
      <c r="C2360" s="3">
        <v>2359</v>
      </c>
      <c r="D2360" s="3">
        <v>36.82</v>
      </c>
      <c r="E2360" s="3">
        <v>325.60000000000002</v>
      </c>
      <c r="F2360" s="3">
        <v>25.63</v>
      </c>
      <c r="G2360" s="3">
        <v>31.54</v>
      </c>
      <c r="H2360" s="9">
        <v>0.41499999999999998</v>
      </c>
      <c r="I2360" s="9">
        <v>32.07</v>
      </c>
      <c r="J2360" s="9">
        <v>158.9</v>
      </c>
      <c r="K2360" s="3">
        <f t="shared" si="36"/>
        <v>62.569110355834333</v>
      </c>
    </row>
    <row r="2361" spans="1:11" x14ac:dyDescent="0.25">
      <c r="A2361" s="1">
        <v>45904</v>
      </c>
      <c r="B2361" s="5">
        <v>0.40972222222222221</v>
      </c>
      <c r="C2361" s="3">
        <v>2360</v>
      </c>
      <c r="D2361" s="3">
        <v>36.93</v>
      </c>
      <c r="E2361" s="3">
        <v>429.9</v>
      </c>
      <c r="F2361" s="3">
        <v>26.17</v>
      </c>
      <c r="G2361" s="3">
        <v>32.57</v>
      </c>
      <c r="H2361" s="9">
        <v>0.49399999999999999</v>
      </c>
      <c r="I2361" s="9">
        <v>32.229999999999997</v>
      </c>
      <c r="J2361" s="9">
        <v>158.4</v>
      </c>
      <c r="K2361" s="3">
        <f t="shared" si="36"/>
        <v>60.548188042135351</v>
      </c>
    </row>
    <row r="2362" spans="1:11" x14ac:dyDescent="0.25">
      <c r="A2362" s="1">
        <v>45904</v>
      </c>
      <c r="B2362" s="5">
        <v>0.41666666666666669</v>
      </c>
      <c r="C2362" s="3">
        <v>2361</v>
      </c>
      <c r="D2362" s="3">
        <v>37.43</v>
      </c>
      <c r="E2362" s="3">
        <v>528.20000000000005</v>
      </c>
      <c r="F2362" s="3">
        <v>27.09</v>
      </c>
      <c r="G2362" s="3">
        <v>34.450000000000003</v>
      </c>
      <c r="H2362" s="9">
        <v>0.39500000000000002</v>
      </c>
      <c r="I2362" s="9">
        <v>32.64</v>
      </c>
      <c r="J2362" s="9">
        <v>157.4</v>
      </c>
      <c r="K2362" s="3">
        <f t="shared" si="36"/>
        <v>56.810633247690021</v>
      </c>
    </row>
    <row r="2363" spans="1:11" x14ac:dyDescent="0.25">
      <c r="A2363" s="1">
        <v>45904</v>
      </c>
      <c r="B2363" s="5">
        <v>0.4236111111111111</v>
      </c>
      <c r="C2363" s="3">
        <v>2362</v>
      </c>
      <c r="D2363" s="3">
        <v>38.01</v>
      </c>
      <c r="E2363" s="3">
        <v>198</v>
      </c>
      <c r="F2363" s="3">
        <v>26.31</v>
      </c>
      <c r="G2363" s="3">
        <v>32.770000000000003</v>
      </c>
      <c r="H2363" s="9">
        <v>0.45400000000000001</v>
      </c>
      <c r="I2363" s="9">
        <v>33.049999999999997</v>
      </c>
      <c r="J2363" s="9">
        <v>156.80000000000001</v>
      </c>
      <c r="K2363" s="3">
        <f t="shared" si="36"/>
        <v>60.358540092543258</v>
      </c>
    </row>
    <row r="2364" spans="1:11" x14ac:dyDescent="0.25">
      <c r="A2364" s="1">
        <v>45904</v>
      </c>
      <c r="B2364" s="5">
        <v>0.43055555555555558</v>
      </c>
      <c r="C2364" s="3">
        <v>2363</v>
      </c>
      <c r="D2364" s="3">
        <v>38.06</v>
      </c>
      <c r="E2364" s="3">
        <v>241.7</v>
      </c>
      <c r="F2364" s="3">
        <v>26.15</v>
      </c>
      <c r="G2364" s="3">
        <v>32.79</v>
      </c>
      <c r="H2364" s="9">
        <v>0.39400000000000002</v>
      </c>
      <c r="I2364" s="9">
        <v>32.72</v>
      </c>
      <c r="J2364" s="9">
        <v>158.1</v>
      </c>
      <c r="K2364" s="3">
        <f t="shared" si="36"/>
        <v>59.404614443946599</v>
      </c>
    </row>
    <row r="2365" spans="1:11" x14ac:dyDescent="0.25">
      <c r="A2365" s="1">
        <v>45904</v>
      </c>
      <c r="B2365" s="5">
        <v>0.4375</v>
      </c>
      <c r="C2365" s="3">
        <v>2364</v>
      </c>
      <c r="D2365" s="3">
        <v>37.83</v>
      </c>
      <c r="E2365" s="3">
        <v>254.3</v>
      </c>
      <c r="F2365" s="3">
        <v>25.59</v>
      </c>
      <c r="G2365" s="3">
        <v>31.91</v>
      </c>
      <c r="H2365" s="9">
        <v>0.41399999999999998</v>
      </c>
      <c r="I2365" s="9">
        <v>32.36</v>
      </c>
      <c r="J2365" s="9">
        <v>159.4</v>
      </c>
      <c r="K2365" s="3">
        <f t="shared" si="36"/>
        <v>60.535171464530301</v>
      </c>
    </row>
    <row r="2366" spans="1:11" x14ac:dyDescent="0.25">
      <c r="A2366" s="1">
        <v>45904</v>
      </c>
      <c r="B2366" s="5">
        <v>0.44444444444444442</v>
      </c>
      <c r="C2366" s="3">
        <v>2365</v>
      </c>
      <c r="D2366" s="3">
        <v>37.64</v>
      </c>
      <c r="E2366" s="3">
        <v>217.4</v>
      </c>
      <c r="F2366" s="3">
        <v>25.94</v>
      </c>
      <c r="G2366" s="3">
        <v>32.56</v>
      </c>
      <c r="H2366" s="9">
        <v>0.45400000000000001</v>
      </c>
      <c r="I2366" s="9">
        <v>32.22</v>
      </c>
      <c r="J2366" s="9">
        <v>160.1</v>
      </c>
      <c r="K2366" s="3">
        <f t="shared" si="36"/>
        <v>59.352423384218241</v>
      </c>
    </row>
    <row r="2367" spans="1:11" x14ac:dyDescent="0.25">
      <c r="A2367" s="1">
        <v>45904</v>
      </c>
      <c r="B2367" s="5">
        <v>0.4513888888888889</v>
      </c>
      <c r="C2367" s="3">
        <v>2366</v>
      </c>
      <c r="D2367" s="3">
        <v>37.39</v>
      </c>
      <c r="E2367" s="3">
        <v>406.4</v>
      </c>
      <c r="F2367" s="3">
        <v>26.1</v>
      </c>
      <c r="G2367" s="3">
        <v>32.6</v>
      </c>
      <c r="H2367" s="9">
        <v>0.45400000000000001</v>
      </c>
      <c r="I2367" s="9">
        <v>31.47</v>
      </c>
      <c r="J2367" s="9">
        <v>162.6</v>
      </c>
      <c r="K2367" s="3">
        <f t="shared" si="36"/>
        <v>60.02710339980927</v>
      </c>
    </row>
    <row r="2368" spans="1:11" x14ac:dyDescent="0.25">
      <c r="A2368" s="1">
        <v>45904</v>
      </c>
      <c r="B2368" s="5">
        <v>0.45833333333333331</v>
      </c>
      <c r="C2368" s="3">
        <v>2367</v>
      </c>
      <c r="D2368" s="3">
        <v>37.520000000000003</v>
      </c>
      <c r="E2368" s="3">
        <v>476.1</v>
      </c>
      <c r="F2368" s="3">
        <v>26.76</v>
      </c>
      <c r="G2368" s="3">
        <v>33.83</v>
      </c>
      <c r="H2368" s="9">
        <v>0.39700000000000002</v>
      </c>
      <c r="I2368" s="9">
        <v>31.8</v>
      </c>
      <c r="J2368" s="9">
        <v>178.5</v>
      </c>
      <c r="K2368" s="3">
        <f t="shared" si="36"/>
        <v>57.862183933339651</v>
      </c>
    </row>
    <row r="2369" spans="1:11" x14ac:dyDescent="0.25">
      <c r="A2369" s="1">
        <v>45904</v>
      </c>
      <c r="B2369" s="5">
        <v>0.46527777777777779</v>
      </c>
      <c r="C2369" s="3">
        <v>2368</v>
      </c>
      <c r="D2369" s="3">
        <v>37.83</v>
      </c>
      <c r="E2369" s="3">
        <v>518</v>
      </c>
      <c r="F2369" s="3">
        <v>26.76</v>
      </c>
      <c r="G2369" s="3">
        <v>33.78</v>
      </c>
      <c r="H2369" s="9">
        <v>0.39400000000000002</v>
      </c>
      <c r="I2369" s="9">
        <v>32.17</v>
      </c>
      <c r="J2369" s="9">
        <v>176.7</v>
      </c>
      <c r="K2369" s="3">
        <f t="shared" si="36"/>
        <v>58.086529841802637</v>
      </c>
    </row>
    <row r="2370" spans="1:11" x14ac:dyDescent="0.25">
      <c r="A2370" s="1">
        <v>45904</v>
      </c>
      <c r="B2370" s="5">
        <v>0.47222222222222221</v>
      </c>
      <c r="C2370" s="3">
        <v>2369</v>
      </c>
      <c r="D2370" s="3">
        <v>38.21</v>
      </c>
      <c r="E2370" s="3">
        <v>658.1</v>
      </c>
      <c r="F2370" s="3">
        <v>27.04</v>
      </c>
      <c r="G2370" s="3">
        <v>34.24</v>
      </c>
      <c r="H2370" s="9">
        <v>0.45300000000000001</v>
      </c>
      <c r="I2370" s="9">
        <v>32.79</v>
      </c>
      <c r="J2370" s="9">
        <v>175.3</v>
      </c>
      <c r="K2370" s="3">
        <f t="shared" si="36"/>
        <v>57.478326692164117</v>
      </c>
    </row>
    <row r="2371" spans="1:11" x14ac:dyDescent="0.25">
      <c r="A2371" s="1">
        <v>45904</v>
      </c>
      <c r="B2371" s="5">
        <v>0.47916666666666669</v>
      </c>
      <c r="C2371" s="3">
        <v>2370</v>
      </c>
      <c r="D2371" s="3">
        <v>38.64</v>
      </c>
      <c r="E2371" s="3">
        <v>673</v>
      </c>
      <c r="F2371" s="3">
        <v>26.99</v>
      </c>
      <c r="G2371" s="3">
        <v>33.86</v>
      </c>
      <c r="H2371" s="9">
        <v>0.39300000000000002</v>
      </c>
      <c r="I2371" s="9">
        <v>33.4</v>
      </c>
      <c r="J2371" s="9">
        <v>174.5</v>
      </c>
      <c r="K2371" s="3">
        <f t="shared" si="36"/>
        <v>58.921306560267354</v>
      </c>
    </row>
    <row r="2372" spans="1:11" x14ac:dyDescent="0.25">
      <c r="A2372" s="1">
        <v>45904</v>
      </c>
      <c r="B2372" s="5">
        <v>0.4861111111111111</v>
      </c>
      <c r="C2372" s="3">
        <v>2371</v>
      </c>
      <c r="D2372" s="3">
        <v>38.9</v>
      </c>
      <c r="E2372" s="3">
        <v>673.5</v>
      </c>
      <c r="F2372" s="3">
        <v>26.84</v>
      </c>
      <c r="G2372" s="3">
        <v>33.700000000000003</v>
      </c>
      <c r="H2372" s="9">
        <v>0.45200000000000001</v>
      </c>
      <c r="I2372" s="9">
        <v>33.58</v>
      </c>
      <c r="J2372" s="9">
        <v>175</v>
      </c>
      <c r="K2372" s="3">
        <f t="shared" si="36"/>
        <v>58.864845579751567</v>
      </c>
    </row>
    <row r="2373" spans="1:11" x14ac:dyDescent="0.25">
      <c r="A2373" s="1">
        <v>45904</v>
      </c>
      <c r="B2373" s="5">
        <v>0.49305555555555558</v>
      </c>
      <c r="C2373" s="3">
        <v>2372</v>
      </c>
      <c r="D2373" s="3">
        <v>39.06</v>
      </c>
      <c r="E2373" s="3">
        <v>700.8</v>
      </c>
      <c r="F2373" s="3">
        <v>26.86</v>
      </c>
      <c r="G2373" s="3">
        <v>33.409999999999997</v>
      </c>
      <c r="H2373" s="9">
        <v>0.39200000000000002</v>
      </c>
      <c r="I2373" s="9">
        <v>33.69</v>
      </c>
      <c r="J2373" s="9">
        <v>175.1</v>
      </c>
      <c r="K2373" s="3">
        <f t="shared" si="36"/>
        <v>60.304391977549109</v>
      </c>
    </row>
    <row r="2374" spans="1:11" x14ac:dyDescent="0.25">
      <c r="A2374" s="1">
        <v>45904</v>
      </c>
      <c r="B2374" s="5">
        <v>0.5</v>
      </c>
      <c r="C2374" s="3">
        <v>2373</v>
      </c>
      <c r="D2374" s="3">
        <v>39.119999999999997</v>
      </c>
      <c r="E2374" s="3">
        <v>711.8</v>
      </c>
      <c r="F2374" s="3">
        <v>26.81</v>
      </c>
      <c r="G2374" s="3">
        <v>33.229999999999997</v>
      </c>
      <c r="H2374" s="9">
        <v>0.39200000000000002</v>
      </c>
      <c r="I2374" s="9">
        <v>33.75</v>
      </c>
      <c r="J2374" s="9">
        <v>175.9</v>
      </c>
      <c r="K2374" s="3">
        <f t="shared" si="36"/>
        <v>60.879744378286759</v>
      </c>
    </row>
    <row r="2375" spans="1:11" x14ac:dyDescent="0.25">
      <c r="A2375" s="1">
        <v>45904</v>
      </c>
      <c r="B2375" s="5">
        <v>0.50694444444444442</v>
      </c>
      <c r="C2375" s="3">
        <v>2374</v>
      </c>
      <c r="D2375" s="3">
        <v>39.130000000000003</v>
      </c>
      <c r="E2375" s="3">
        <v>735.7</v>
      </c>
      <c r="F2375" s="3">
        <v>26.75</v>
      </c>
      <c r="G2375" s="3">
        <v>33.200000000000003</v>
      </c>
      <c r="H2375" s="9">
        <v>0.504</v>
      </c>
      <c r="I2375" s="9">
        <v>33.93</v>
      </c>
      <c r="J2375" s="9">
        <v>192.9</v>
      </c>
      <c r="K2375" s="3">
        <f t="shared" ref="K2375:K2438" si="37">100*((0.6108*EXP(17.27*F2375/(F2375+237.3)) - 0.066*(G2375-F2375)) / (0.6108*EXP(17.27*G2375/(G2375+237.3))))</f>
        <v>60.699232615089592</v>
      </c>
    </row>
    <row r="2376" spans="1:11" x14ac:dyDescent="0.25">
      <c r="A2376" s="1">
        <v>45904</v>
      </c>
      <c r="B2376" s="5">
        <v>0.51388888888888884</v>
      </c>
      <c r="C2376" s="3">
        <v>2375</v>
      </c>
      <c r="D2376" s="3">
        <v>39.22</v>
      </c>
      <c r="E2376" s="3">
        <v>748.1</v>
      </c>
      <c r="F2376" s="3">
        <v>26.85</v>
      </c>
      <c r="G2376" s="3">
        <v>33.369999999999997</v>
      </c>
      <c r="H2376" s="9">
        <v>0.435</v>
      </c>
      <c r="I2376" s="9">
        <v>34.51</v>
      </c>
      <c r="J2376" s="9">
        <v>181.4</v>
      </c>
      <c r="K2376" s="3">
        <f t="shared" si="37"/>
        <v>60.437582290003789</v>
      </c>
    </row>
    <row r="2377" spans="1:11" x14ac:dyDescent="0.25">
      <c r="A2377" s="1">
        <v>45904</v>
      </c>
      <c r="B2377" s="5">
        <v>0.52083333333333337</v>
      </c>
      <c r="C2377" s="3">
        <v>2376</v>
      </c>
      <c r="D2377" s="3">
        <v>39.35</v>
      </c>
      <c r="E2377" s="3">
        <v>752.9</v>
      </c>
      <c r="F2377" s="3">
        <v>26.86</v>
      </c>
      <c r="G2377" s="3">
        <v>33.5</v>
      </c>
      <c r="H2377" s="9">
        <v>0.43</v>
      </c>
      <c r="I2377" s="9">
        <v>34.81</v>
      </c>
      <c r="J2377" s="9">
        <v>174.9</v>
      </c>
      <c r="K2377" s="3">
        <f t="shared" si="37"/>
        <v>59.886916826656524</v>
      </c>
    </row>
    <row r="2378" spans="1:11" x14ac:dyDescent="0.25">
      <c r="A2378" s="1">
        <v>45904</v>
      </c>
      <c r="B2378" s="5">
        <v>0.52777777777777779</v>
      </c>
      <c r="C2378" s="3">
        <v>2377</v>
      </c>
      <c r="D2378" s="3">
        <v>39.46</v>
      </c>
      <c r="E2378" s="3">
        <v>773.3</v>
      </c>
      <c r="F2378" s="3">
        <v>26.84</v>
      </c>
      <c r="G2378" s="3">
        <v>33.57</v>
      </c>
      <c r="H2378" s="9">
        <v>0.42899999999999999</v>
      </c>
      <c r="I2378" s="9">
        <v>34.99</v>
      </c>
      <c r="J2378" s="9">
        <v>174.6</v>
      </c>
      <c r="K2378" s="3">
        <f t="shared" si="37"/>
        <v>59.458842587600955</v>
      </c>
    </row>
    <row r="2379" spans="1:11" x14ac:dyDescent="0.25">
      <c r="A2379" s="1">
        <v>45904</v>
      </c>
      <c r="B2379" s="5">
        <v>0.53472222222222221</v>
      </c>
      <c r="C2379" s="3">
        <v>2378</v>
      </c>
      <c r="D2379" s="3">
        <v>39.450000000000003</v>
      </c>
      <c r="E2379" s="3">
        <v>736.8</v>
      </c>
      <c r="F2379" s="3">
        <v>26.42</v>
      </c>
      <c r="G2379" s="3">
        <v>32.74</v>
      </c>
      <c r="H2379" s="9">
        <v>0.40899999999999997</v>
      </c>
      <c r="I2379" s="9">
        <v>35</v>
      </c>
      <c r="J2379" s="9">
        <v>174.2</v>
      </c>
      <c r="K2379" s="3">
        <f t="shared" si="37"/>
        <v>61.096055388889695</v>
      </c>
    </row>
    <row r="2380" spans="1:11" x14ac:dyDescent="0.25">
      <c r="A2380" s="1">
        <v>45904</v>
      </c>
      <c r="B2380" s="5">
        <v>0.54166666666666663</v>
      </c>
      <c r="C2380" s="3">
        <v>2379</v>
      </c>
      <c r="D2380" s="3">
        <v>39.17</v>
      </c>
      <c r="E2380" s="3">
        <v>763.6</v>
      </c>
      <c r="F2380" s="3">
        <v>26.45</v>
      </c>
      <c r="G2380" s="3">
        <v>32.78</v>
      </c>
      <c r="H2380" s="9">
        <v>0.40899999999999997</v>
      </c>
      <c r="I2380" s="9">
        <v>34.979999999999997</v>
      </c>
      <c r="J2380" s="9">
        <v>174.8</v>
      </c>
      <c r="K2380" s="3">
        <f t="shared" si="37"/>
        <v>61.068299657149659</v>
      </c>
    </row>
    <row r="2381" spans="1:11" x14ac:dyDescent="0.25">
      <c r="A2381" s="1">
        <v>45904</v>
      </c>
      <c r="B2381" s="5">
        <v>0.54861111111111116</v>
      </c>
      <c r="C2381" s="3">
        <v>2380</v>
      </c>
      <c r="D2381" s="3">
        <v>38.979999999999997</v>
      </c>
      <c r="E2381" s="3">
        <v>773.9</v>
      </c>
      <c r="F2381" s="3">
        <v>26.73</v>
      </c>
      <c r="G2381" s="3">
        <v>33.5</v>
      </c>
      <c r="H2381" s="9">
        <v>0.38900000000000001</v>
      </c>
      <c r="I2381" s="9">
        <v>35.07</v>
      </c>
      <c r="J2381" s="9">
        <v>174.7</v>
      </c>
      <c r="K2381" s="3">
        <f t="shared" si="37"/>
        <v>59.200879517498315</v>
      </c>
    </row>
    <row r="2382" spans="1:11" x14ac:dyDescent="0.25">
      <c r="A2382" s="1">
        <v>45904</v>
      </c>
      <c r="B2382" s="5">
        <v>0.55555555555555558</v>
      </c>
      <c r="C2382" s="3">
        <v>2381</v>
      </c>
      <c r="D2382" s="3">
        <v>38.880000000000003</v>
      </c>
      <c r="E2382" s="3">
        <v>762.1</v>
      </c>
      <c r="F2382" s="3">
        <v>26.41</v>
      </c>
      <c r="G2382" s="3">
        <v>32.840000000000003</v>
      </c>
      <c r="H2382" s="9">
        <v>0.40899999999999997</v>
      </c>
      <c r="I2382" s="9">
        <v>35.29</v>
      </c>
      <c r="J2382" s="9">
        <v>175</v>
      </c>
      <c r="K2382" s="3">
        <f t="shared" si="37"/>
        <v>60.567435736632532</v>
      </c>
    </row>
    <row r="2383" spans="1:11" x14ac:dyDescent="0.25">
      <c r="A2383" s="1">
        <v>45904</v>
      </c>
      <c r="B2383" s="5">
        <v>0.5625</v>
      </c>
      <c r="C2383" s="3">
        <v>2382</v>
      </c>
      <c r="D2383" s="3">
        <v>38.56</v>
      </c>
      <c r="E2383" s="3">
        <v>756.3</v>
      </c>
      <c r="F2383" s="3">
        <v>26.3</v>
      </c>
      <c r="G2383" s="3">
        <v>32.700000000000003</v>
      </c>
      <c r="H2383" s="9">
        <v>0.36899999999999999</v>
      </c>
      <c r="I2383" s="9">
        <v>35.25</v>
      </c>
      <c r="J2383" s="9">
        <v>175.7</v>
      </c>
      <c r="K2383" s="3">
        <f t="shared" si="37"/>
        <v>60.635718712645811</v>
      </c>
    </row>
    <row r="2384" spans="1:11" x14ac:dyDescent="0.25">
      <c r="A2384" s="1">
        <v>45904</v>
      </c>
      <c r="B2384" s="5">
        <v>0.56944444444444442</v>
      </c>
      <c r="C2384" s="3">
        <v>2383</v>
      </c>
      <c r="D2384" s="3">
        <v>38.130000000000003</v>
      </c>
      <c r="E2384" s="3">
        <v>726.1</v>
      </c>
      <c r="F2384" s="3">
        <v>26.12</v>
      </c>
      <c r="G2384" s="3">
        <v>32.42</v>
      </c>
      <c r="H2384" s="9">
        <v>0.40899999999999997</v>
      </c>
      <c r="I2384" s="9">
        <v>35.14</v>
      </c>
      <c r="J2384" s="9">
        <v>176</v>
      </c>
      <c r="K2384" s="3">
        <f t="shared" si="37"/>
        <v>60.99166509554783</v>
      </c>
    </row>
    <row r="2385" spans="1:11" x14ac:dyDescent="0.25">
      <c r="A2385" s="1">
        <v>45904</v>
      </c>
      <c r="B2385" s="5">
        <v>0.57638888888888884</v>
      </c>
      <c r="C2385" s="3">
        <v>2384</v>
      </c>
      <c r="D2385" s="3">
        <v>37.64</v>
      </c>
      <c r="E2385" s="3">
        <v>679.6</v>
      </c>
      <c r="F2385" s="3">
        <v>26.26</v>
      </c>
      <c r="G2385" s="3">
        <v>32.71</v>
      </c>
      <c r="H2385" s="9">
        <v>0.44800000000000001</v>
      </c>
      <c r="I2385" s="9">
        <v>35.020000000000003</v>
      </c>
      <c r="J2385" s="9">
        <v>177</v>
      </c>
      <c r="K2385" s="3">
        <f t="shared" si="37"/>
        <v>60.372022796178292</v>
      </c>
    </row>
    <row r="2386" spans="1:11" x14ac:dyDescent="0.25">
      <c r="A2386" s="1">
        <v>45904</v>
      </c>
      <c r="B2386" s="5">
        <v>0.58333333333333337</v>
      </c>
      <c r="C2386" s="3">
        <v>2385</v>
      </c>
      <c r="D2386" s="3">
        <v>37.26</v>
      </c>
      <c r="E2386" s="3">
        <v>632</v>
      </c>
      <c r="F2386" s="3">
        <v>26.16</v>
      </c>
      <c r="G2386" s="3">
        <v>32.46</v>
      </c>
      <c r="H2386" s="9">
        <v>0.33</v>
      </c>
      <c r="I2386" s="9">
        <v>35.01</v>
      </c>
      <c r="J2386" s="9">
        <v>177.4</v>
      </c>
      <c r="K2386" s="3">
        <f t="shared" si="37"/>
        <v>61.018466792040549</v>
      </c>
    </row>
    <row r="2387" spans="1:11" x14ac:dyDescent="0.25">
      <c r="A2387" s="1">
        <v>45904</v>
      </c>
      <c r="B2387" s="5">
        <v>0.59027777777777779</v>
      </c>
      <c r="C2387" s="3">
        <v>2386</v>
      </c>
      <c r="D2387" s="3">
        <v>36.99</v>
      </c>
      <c r="E2387" s="3">
        <v>538.6</v>
      </c>
      <c r="F2387" s="3">
        <v>26.38</v>
      </c>
      <c r="G2387" s="3">
        <v>32.82</v>
      </c>
      <c r="H2387" s="9">
        <v>0.34899999999999998</v>
      </c>
      <c r="I2387" s="9">
        <v>34.89</v>
      </c>
      <c r="J2387" s="9">
        <v>178.3</v>
      </c>
      <c r="K2387" s="3">
        <f t="shared" si="37"/>
        <v>60.500081637607494</v>
      </c>
    </row>
    <row r="2388" spans="1:11" x14ac:dyDescent="0.25">
      <c r="A2388" s="1">
        <v>45904</v>
      </c>
      <c r="B2388" s="5">
        <v>0.59722222222222221</v>
      </c>
      <c r="C2388" s="3">
        <v>2387</v>
      </c>
      <c r="D2388" s="3">
        <v>36.82</v>
      </c>
      <c r="E2388" s="3">
        <v>611.6</v>
      </c>
      <c r="F2388" s="3">
        <v>26.14</v>
      </c>
      <c r="G2388" s="3">
        <v>32.369999999999997</v>
      </c>
      <c r="H2388" s="9">
        <v>0.34899999999999998</v>
      </c>
      <c r="I2388" s="9">
        <v>34.79</v>
      </c>
      <c r="J2388" s="9">
        <v>178.9</v>
      </c>
      <c r="K2388" s="3">
        <f t="shared" si="37"/>
        <v>61.341294326481702</v>
      </c>
    </row>
    <row r="2389" spans="1:11" x14ac:dyDescent="0.25">
      <c r="A2389" s="1">
        <v>45904</v>
      </c>
      <c r="B2389" s="5">
        <v>0.60416666666666663</v>
      </c>
      <c r="C2389" s="3">
        <v>2388</v>
      </c>
      <c r="D2389" s="3">
        <v>36.49</v>
      </c>
      <c r="E2389" s="3">
        <v>463.7</v>
      </c>
      <c r="F2389" s="3">
        <v>25.66</v>
      </c>
      <c r="G2389" s="3">
        <v>31.42</v>
      </c>
      <c r="H2389" s="9">
        <v>0.38900000000000001</v>
      </c>
      <c r="I2389" s="9">
        <v>34.5</v>
      </c>
      <c r="J2389" s="9">
        <v>179.8</v>
      </c>
      <c r="K2389" s="3">
        <f t="shared" si="37"/>
        <v>63.338865103701977</v>
      </c>
    </row>
    <row r="2390" spans="1:11" x14ac:dyDescent="0.25">
      <c r="A2390" s="1">
        <v>45904</v>
      </c>
      <c r="B2390" s="5">
        <v>0.61111111111111116</v>
      </c>
      <c r="C2390" s="3">
        <v>2389</v>
      </c>
      <c r="D2390" s="3">
        <v>35.97</v>
      </c>
      <c r="E2390" s="3">
        <v>179.8</v>
      </c>
      <c r="F2390" s="3">
        <v>25.64</v>
      </c>
      <c r="G2390" s="3">
        <v>31.88</v>
      </c>
      <c r="H2390" s="9">
        <v>0.31</v>
      </c>
      <c r="I2390" s="9">
        <v>34.03</v>
      </c>
      <c r="J2390" s="9">
        <v>181.2</v>
      </c>
      <c r="K2390" s="3">
        <f t="shared" si="37"/>
        <v>60.956004130182649</v>
      </c>
    </row>
    <row r="2391" spans="1:11" x14ac:dyDescent="0.25">
      <c r="A2391" s="1">
        <v>45904</v>
      </c>
      <c r="B2391" s="5">
        <v>0.61805555555555558</v>
      </c>
      <c r="C2391" s="3">
        <v>2390</v>
      </c>
      <c r="D2391" s="3">
        <v>35.6</v>
      </c>
      <c r="E2391" s="3">
        <v>85.4</v>
      </c>
      <c r="F2391" s="3">
        <v>25.42</v>
      </c>
      <c r="G2391" s="3">
        <v>31.67</v>
      </c>
      <c r="H2391" s="9">
        <v>0.36899999999999999</v>
      </c>
      <c r="I2391" s="9">
        <v>33.6</v>
      </c>
      <c r="J2391" s="9">
        <v>182.2</v>
      </c>
      <c r="K2391" s="3">
        <f t="shared" si="37"/>
        <v>60.756469498152256</v>
      </c>
    </row>
    <row r="2392" spans="1:11" x14ac:dyDescent="0.25">
      <c r="A2392" s="1">
        <v>45904</v>
      </c>
      <c r="B2392" s="5">
        <v>0.625</v>
      </c>
      <c r="C2392" s="3">
        <v>2391</v>
      </c>
      <c r="D2392" s="3">
        <v>35.270000000000003</v>
      </c>
      <c r="E2392" s="3">
        <v>73.52</v>
      </c>
      <c r="F2392" s="3">
        <v>25.4</v>
      </c>
      <c r="G2392" s="3">
        <v>31.57</v>
      </c>
      <c r="H2392" s="9">
        <v>0.34899999999999998</v>
      </c>
      <c r="I2392" s="9">
        <v>33.19</v>
      </c>
      <c r="J2392" s="9">
        <v>183.1</v>
      </c>
      <c r="K2392" s="3">
        <f t="shared" si="37"/>
        <v>61.132457138037246</v>
      </c>
    </row>
    <row r="2393" spans="1:11" x14ac:dyDescent="0.25">
      <c r="A2393" s="1">
        <v>45904</v>
      </c>
      <c r="B2393" s="5">
        <v>0.63194444444444442</v>
      </c>
      <c r="C2393" s="3">
        <v>2392</v>
      </c>
      <c r="D2393" s="3">
        <v>34.99</v>
      </c>
      <c r="E2393" s="3">
        <v>74.790000000000006</v>
      </c>
      <c r="F2393" s="3">
        <v>25.77</v>
      </c>
      <c r="G2393" s="3">
        <v>31.91</v>
      </c>
      <c r="H2393" s="9">
        <v>0.44400000000000001</v>
      </c>
      <c r="I2393" s="9">
        <v>32.869999999999997</v>
      </c>
      <c r="J2393" s="9">
        <v>191.3</v>
      </c>
      <c r="K2393" s="3">
        <f t="shared" si="37"/>
        <v>61.530000259847206</v>
      </c>
    </row>
    <row r="2394" spans="1:11" x14ac:dyDescent="0.25">
      <c r="A2394" s="1">
        <v>45904</v>
      </c>
      <c r="B2394" s="5">
        <v>0.63888888888888884</v>
      </c>
      <c r="C2394" s="3">
        <v>2393</v>
      </c>
      <c r="D2394" s="3">
        <v>34.74</v>
      </c>
      <c r="E2394" s="3">
        <v>84.7</v>
      </c>
      <c r="F2394" s="3">
        <v>25.62</v>
      </c>
      <c r="G2394" s="3">
        <v>31.78</v>
      </c>
      <c r="H2394" s="9">
        <v>0.47599999999999998</v>
      </c>
      <c r="I2394" s="9">
        <v>32.76</v>
      </c>
      <c r="J2394" s="9">
        <v>178.7</v>
      </c>
      <c r="K2394" s="3">
        <f t="shared" si="37"/>
        <v>61.331281261335022</v>
      </c>
    </row>
    <row r="2395" spans="1:11" x14ac:dyDescent="0.25">
      <c r="A2395" s="1">
        <v>45904</v>
      </c>
      <c r="B2395" s="5">
        <v>0.64583333333333337</v>
      </c>
      <c r="C2395" s="3">
        <v>2394</v>
      </c>
      <c r="D2395" s="3">
        <v>34.479999999999997</v>
      </c>
      <c r="E2395" s="3">
        <v>126.5</v>
      </c>
      <c r="F2395" s="3">
        <v>25.46</v>
      </c>
      <c r="G2395" s="3">
        <v>31.16</v>
      </c>
      <c r="H2395" s="9">
        <v>0.372</v>
      </c>
      <c r="I2395" s="9">
        <v>32.75</v>
      </c>
      <c r="J2395" s="9">
        <v>174</v>
      </c>
      <c r="K2395" s="3">
        <f t="shared" si="37"/>
        <v>63.51177206122788</v>
      </c>
    </row>
    <row r="2396" spans="1:11" x14ac:dyDescent="0.25">
      <c r="A2396" s="1">
        <v>45904</v>
      </c>
      <c r="B2396" s="5">
        <v>0.65277777777777779</v>
      </c>
      <c r="C2396" s="3">
        <v>2395</v>
      </c>
      <c r="D2396" s="3">
        <v>34.22</v>
      </c>
      <c r="E2396" s="3">
        <v>97.3</v>
      </c>
      <c r="F2396" s="3">
        <v>25.65</v>
      </c>
      <c r="G2396" s="3">
        <v>31.42</v>
      </c>
      <c r="H2396" s="9">
        <v>0.372</v>
      </c>
      <c r="I2396" s="9">
        <v>32.6</v>
      </c>
      <c r="J2396" s="9">
        <v>174.2</v>
      </c>
      <c r="K2396" s="3">
        <f t="shared" si="37"/>
        <v>63.282096138343967</v>
      </c>
    </row>
    <row r="2397" spans="1:11" x14ac:dyDescent="0.25">
      <c r="A2397" s="1">
        <v>45904</v>
      </c>
      <c r="B2397" s="5">
        <v>0.65972222222222221</v>
      </c>
      <c r="C2397" s="3">
        <v>2396</v>
      </c>
      <c r="D2397" s="3">
        <v>33.950000000000003</v>
      </c>
      <c r="E2397" s="3">
        <v>69.5</v>
      </c>
      <c r="F2397" s="3">
        <v>25.22</v>
      </c>
      <c r="G2397" s="3">
        <v>30.98</v>
      </c>
      <c r="H2397" s="9">
        <v>0.373</v>
      </c>
      <c r="I2397" s="9">
        <v>32.35</v>
      </c>
      <c r="J2397" s="9">
        <v>184.6</v>
      </c>
      <c r="K2397" s="3">
        <f t="shared" si="37"/>
        <v>63.050258733814601</v>
      </c>
    </row>
    <row r="2398" spans="1:11" x14ac:dyDescent="0.25">
      <c r="A2398" s="1">
        <v>45904</v>
      </c>
      <c r="B2398" s="5">
        <v>0.66666666666666663</v>
      </c>
      <c r="C2398" s="3">
        <v>2397</v>
      </c>
      <c r="D2398" s="3">
        <v>33.68</v>
      </c>
      <c r="E2398" s="3">
        <v>136.4</v>
      </c>
      <c r="F2398" s="3">
        <v>25.01</v>
      </c>
      <c r="G2398" s="3">
        <v>30.86</v>
      </c>
      <c r="H2398" s="9">
        <v>0.41099999999999998</v>
      </c>
      <c r="I2398" s="9">
        <v>32.200000000000003</v>
      </c>
      <c r="J2398" s="9">
        <v>184</v>
      </c>
      <c r="K2398" s="3">
        <f t="shared" si="37"/>
        <v>62.455064459906303</v>
      </c>
    </row>
    <row r="2399" spans="1:11" x14ac:dyDescent="0.25">
      <c r="A2399" s="1">
        <v>45904</v>
      </c>
      <c r="B2399" s="5">
        <v>0.67361111111111116</v>
      </c>
      <c r="C2399" s="3">
        <v>2398</v>
      </c>
      <c r="D2399" s="3">
        <v>33.450000000000003</v>
      </c>
      <c r="E2399" s="3">
        <v>155.4</v>
      </c>
      <c r="F2399" s="3">
        <v>24.98</v>
      </c>
      <c r="G2399" s="3">
        <v>30.57</v>
      </c>
      <c r="H2399" s="9">
        <v>0.35099999999999998</v>
      </c>
      <c r="I2399" s="9">
        <v>32.1</v>
      </c>
      <c r="J2399" s="9">
        <v>183.1</v>
      </c>
      <c r="K2399" s="3">
        <f t="shared" si="37"/>
        <v>63.759335511756312</v>
      </c>
    </row>
    <row r="2400" spans="1:11" x14ac:dyDescent="0.25">
      <c r="A2400" s="1">
        <v>45904</v>
      </c>
      <c r="B2400" s="5">
        <v>0.68055555555555558</v>
      </c>
      <c r="C2400" s="3">
        <v>2399</v>
      </c>
      <c r="D2400" s="3">
        <v>33.29</v>
      </c>
      <c r="E2400" s="3">
        <v>81.900000000000006</v>
      </c>
      <c r="F2400" s="3">
        <v>25.31</v>
      </c>
      <c r="G2400" s="3">
        <v>31.09</v>
      </c>
      <c r="H2400" s="9">
        <v>0.41099999999999998</v>
      </c>
      <c r="I2400" s="9">
        <v>31.89</v>
      </c>
      <c r="J2400" s="9">
        <v>183.5</v>
      </c>
      <c r="K2400" s="3">
        <f t="shared" si="37"/>
        <v>63.008793916442293</v>
      </c>
    </row>
    <row r="2401" spans="1:11" x14ac:dyDescent="0.25">
      <c r="A2401" s="1">
        <v>45904</v>
      </c>
      <c r="B2401" s="5">
        <v>0.6875</v>
      </c>
      <c r="C2401" s="3">
        <v>2400</v>
      </c>
      <c r="D2401" s="3">
        <v>33.18</v>
      </c>
      <c r="E2401" s="3">
        <v>45.21</v>
      </c>
      <c r="F2401" s="3">
        <v>25.16</v>
      </c>
      <c r="G2401" s="3">
        <v>30.81</v>
      </c>
      <c r="H2401" s="9">
        <v>0.39100000000000001</v>
      </c>
      <c r="I2401" s="9">
        <v>31.7</v>
      </c>
      <c r="J2401" s="9">
        <v>183.4</v>
      </c>
      <c r="K2401" s="3">
        <f t="shared" si="37"/>
        <v>63.570010961255051</v>
      </c>
    </row>
    <row r="2402" spans="1:11" x14ac:dyDescent="0.25">
      <c r="A2402" s="1">
        <v>45904</v>
      </c>
      <c r="B2402" s="5">
        <v>0.69444444444444442</v>
      </c>
      <c r="C2402" s="3">
        <v>2401</v>
      </c>
      <c r="D2402" s="3">
        <v>33.049999999999997</v>
      </c>
      <c r="E2402" s="3">
        <v>56.62</v>
      </c>
      <c r="F2402" s="3">
        <v>24.82</v>
      </c>
      <c r="G2402" s="3">
        <v>30.67</v>
      </c>
      <c r="H2402" s="9">
        <v>0.43099999999999999</v>
      </c>
      <c r="I2402" s="9">
        <v>31.51</v>
      </c>
      <c r="J2402" s="9">
        <v>183.4</v>
      </c>
      <c r="K2402" s="3">
        <f t="shared" si="37"/>
        <v>62.325923168355779</v>
      </c>
    </row>
    <row r="2403" spans="1:11" x14ac:dyDescent="0.25">
      <c r="A2403" s="1">
        <v>45904</v>
      </c>
      <c r="B2403" s="5">
        <v>0.70138888888888884</v>
      </c>
      <c r="C2403" s="3">
        <v>2402</v>
      </c>
      <c r="D2403" s="3">
        <v>32.93</v>
      </c>
      <c r="E2403" s="3">
        <v>62.4</v>
      </c>
      <c r="F2403" s="3">
        <v>24.85</v>
      </c>
      <c r="G2403" s="3">
        <v>30.3</v>
      </c>
      <c r="H2403" s="9">
        <v>0.43099999999999999</v>
      </c>
      <c r="I2403" s="9">
        <v>31.35</v>
      </c>
      <c r="J2403" s="9">
        <v>183.5</v>
      </c>
      <c r="K2403" s="3">
        <f t="shared" si="37"/>
        <v>64.39947950344191</v>
      </c>
    </row>
    <row r="2404" spans="1:11" x14ac:dyDescent="0.25">
      <c r="A2404" s="1">
        <v>45904</v>
      </c>
      <c r="B2404" s="5">
        <v>0.70833333333333337</v>
      </c>
      <c r="C2404" s="3">
        <v>2403</v>
      </c>
      <c r="D2404" s="3">
        <v>32.799999999999997</v>
      </c>
      <c r="E2404" s="3">
        <v>65.17</v>
      </c>
      <c r="F2404" s="3">
        <v>25.16</v>
      </c>
      <c r="G2404" s="3">
        <v>30.33</v>
      </c>
      <c r="H2404" s="9">
        <v>0.43099999999999999</v>
      </c>
      <c r="I2404" s="9">
        <v>31.21</v>
      </c>
      <c r="J2404" s="9">
        <v>183.5</v>
      </c>
      <c r="K2404" s="3">
        <f t="shared" si="37"/>
        <v>66.069519929779403</v>
      </c>
    </row>
    <row r="2405" spans="1:11" x14ac:dyDescent="0.25">
      <c r="A2405" s="1">
        <v>45904</v>
      </c>
      <c r="B2405" s="5">
        <v>0.71527777777777779</v>
      </c>
      <c r="C2405" s="3">
        <v>2404</v>
      </c>
      <c r="D2405" s="3">
        <v>32.729999999999997</v>
      </c>
      <c r="E2405" s="3">
        <v>92.6</v>
      </c>
      <c r="F2405" s="3">
        <v>24.98</v>
      </c>
      <c r="G2405" s="3">
        <v>30.25</v>
      </c>
      <c r="H2405" s="9">
        <v>0.45100000000000001</v>
      </c>
      <c r="I2405" s="9">
        <v>31.2</v>
      </c>
      <c r="J2405" s="9">
        <v>183</v>
      </c>
      <c r="K2405" s="3">
        <f t="shared" si="37"/>
        <v>65.427436710262015</v>
      </c>
    </row>
    <row r="2406" spans="1:11" x14ac:dyDescent="0.25">
      <c r="A2406" s="1">
        <v>45904</v>
      </c>
      <c r="B2406" s="5">
        <v>0.72222222222222221</v>
      </c>
      <c r="C2406" s="3">
        <v>2405</v>
      </c>
      <c r="D2406" s="3">
        <v>32.659999999999997</v>
      </c>
      <c r="E2406" s="3">
        <v>88.2</v>
      </c>
      <c r="F2406" s="3">
        <v>24.78</v>
      </c>
      <c r="G2406" s="3">
        <v>29.95</v>
      </c>
      <c r="H2406" s="9">
        <v>0.43099999999999999</v>
      </c>
      <c r="I2406" s="9">
        <v>31.11</v>
      </c>
      <c r="J2406" s="9">
        <v>182.7</v>
      </c>
      <c r="K2406" s="3">
        <f t="shared" si="37"/>
        <v>65.831732530134119</v>
      </c>
    </row>
    <row r="2407" spans="1:11" x14ac:dyDescent="0.25">
      <c r="A2407" s="1">
        <v>45904</v>
      </c>
      <c r="B2407" s="5">
        <v>0.72916666666666663</v>
      </c>
      <c r="C2407" s="3">
        <v>2406</v>
      </c>
      <c r="D2407" s="3">
        <v>32.590000000000003</v>
      </c>
      <c r="E2407" s="3">
        <v>41.83</v>
      </c>
      <c r="F2407" s="3">
        <v>24.6</v>
      </c>
      <c r="G2407" s="3">
        <v>29.52</v>
      </c>
      <c r="H2407" s="9">
        <v>0.45100000000000001</v>
      </c>
      <c r="I2407" s="9">
        <v>31</v>
      </c>
      <c r="J2407" s="9">
        <v>182.2</v>
      </c>
      <c r="K2407" s="3">
        <f t="shared" si="37"/>
        <v>67.068944046527349</v>
      </c>
    </row>
    <row r="2408" spans="1:11" x14ac:dyDescent="0.25">
      <c r="A2408" s="1">
        <v>45904</v>
      </c>
      <c r="B2408" s="5">
        <v>0.73611111111111116</v>
      </c>
      <c r="C2408" s="3">
        <v>2407</v>
      </c>
      <c r="D2408" s="3">
        <v>32.43</v>
      </c>
      <c r="E2408" s="3">
        <v>21.47</v>
      </c>
      <c r="F2408" s="3">
        <v>24.43</v>
      </c>
      <c r="G2408" s="3">
        <v>29.25</v>
      </c>
      <c r="H2408" s="9">
        <v>0.39200000000000002</v>
      </c>
      <c r="I2408" s="9">
        <v>30.82</v>
      </c>
      <c r="J2408" s="9">
        <v>182.4</v>
      </c>
      <c r="K2408" s="3">
        <f t="shared" si="37"/>
        <v>67.513327162332146</v>
      </c>
    </row>
    <row r="2409" spans="1:11" x14ac:dyDescent="0.25">
      <c r="A2409" s="1">
        <v>45904</v>
      </c>
      <c r="B2409" s="5">
        <v>0.74305555555555558</v>
      </c>
      <c r="C2409" s="3">
        <v>2408</v>
      </c>
      <c r="D2409" s="3">
        <v>32.28</v>
      </c>
      <c r="E2409" s="3">
        <v>11.73</v>
      </c>
      <c r="F2409" s="3">
        <v>24.19</v>
      </c>
      <c r="G2409" s="3">
        <v>28.88</v>
      </c>
      <c r="H2409" s="9">
        <v>0.39200000000000002</v>
      </c>
      <c r="I2409" s="9">
        <v>30.62</v>
      </c>
      <c r="J2409" s="9">
        <v>182.6</v>
      </c>
      <c r="K2409" s="3">
        <f t="shared" si="37"/>
        <v>68.089190883503719</v>
      </c>
    </row>
    <row r="2410" spans="1:11" x14ac:dyDescent="0.25">
      <c r="A2410" s="1">
        <v>45904</v>
      </c>
      <c r="B2410" s="5">
        <v>0.75</v>
      </c>
      <c r="C2410" s="3">
        <v>2409</v>
      </c>
      <c r="D2410" s="3">
        <v>32.1</v>
      </c>
      <c r="E2410" s="3">
        <v>5.2279999999999998</v>
      </c>
      <c r="F2410" s="3">
        <v>24.21</v>
      </c>
      <c r="G2410" s="3">
        <v>28.58</v>
      </c>
      <c r="H2410" s="9" t="s">
        <v>26</v>
      </c>
      <c r="I2410" s="9">
        <v>30.43</v>
      </c>
      <c r="J2410" s="9">
        <v>182.3</v>
      </c>
      <c r="K2410" s="3">
        <f t="shared" si="37"/>
        <v>69.915185500251198</v>
      </c>
    </row>
    <row r="2411" spans="1:11" x14ac:dyDescent="0.25">
      <c r="A2411" s="1">
        <v>45904</v>
      </c>
      <c r="B2411" s="5">
        <v>0.75694444444444442</v>
      </c>
      <c r="C2411" s="3">
        <v>2410</v>
      </c>
      <c r="D2411" s="3">
        <v>31.86</v>
      </c>
      <c r="E2411" s="3">
        <v>1.8360000000000001</v>
      </c>
      <c r="F2411" s="3">
        <v>24.1</v>
      </c>
      <c r="G2411" s="3">
        <v>28.44</v>
      </c>
      <c r="H2411" s="9">
        <v>0.432</v>
      </c>
      <c r="I2411" s="9">
        <v>30.24</v>
      </c>
      <c r="J2411" s="9">
        <v>182</v>
      </c>
      <c r="K2411" s="3">
        <f t="shared" si="37"/>
        <v>70.024112937099943</v>
      </c>
    </row>
    <row r="2412" spans="1:11" x14ac:dyDescent="0.25">
      <c r="A2412" s="1">
        <v>45904</v>
      </c>
      <c r="B2412" s="5">
        <v>0.76388888888888884</v>
      </c>
      <c r="C2412" s="3">
        <v>2411</v>
      </c>
      <c r="D2412" s="3">
        <v>31.68</v>
      </c>
      <c r="E2412" s="3">
        <v>0.38</v>
      </c>
      <c r="F2412" s="3">
        <v>24.22</v>
      </c>
      <c r="G2412" s="3">
        <v>28.36</v>
      </c>
      <c r="H2412" s="9">
        <v>0.33300000000000002</v>
      </c>
      <c r="I2412" s="9">
        <v>30.06</v>
      </c>
      <c r="J2412" s="9">
        <v>181.6</v>
      </c>
      <c r="K2412" s="3">
        <f t="shared" si="37"/>
        <v>71.253532926120073</v>
      </c>
    </row>
    <row r="2413" spans="1:11" x14ac:dyDescent="0.25">
      <c r="A2413" s="1">
        <v>45904</v>
      </c>
      <c r="B2413" s="5">
        <v>0.77083333333333337</v>
      </c>
      <c r="C2413" s="3">
        <v>2412</v>
      </c>
      <c r="D2413" s="3">
        <v>31.47</v>
      </c>
      <c r="E2413" s="3">
        <v>1.2999999999999999E-2</v>
      </c>
      <c r="F2413" s="3">
        <v>24.2</v>
      </c>
      <c r="G2413" s="3">
        <v>28.08</v>
      </c>
      <c r="H2413" s="9">
        <v>0.35299999999999998</v>
      </c>
      <c r="I2413" s="9">
        <v>29.92</v>
      </c>
      <c r="J2413" s="9">
        <v>181.3</v>
      </c>
      <c r="K2413" s="3">
        <f t="shared" si="37"/>
        <v>72.779262582709563</v>
      </c>
    </row>
    <row r="2414" spans="1:11" x14ac:dyDescent="0.25">
      <c r="A2414" s="1">
        <v>45904</v>
      </c>
      <c r="B2414" s="5">
        <v>0.77777777777777779</v>
      </c>
      <c r="C2414" s="3">
        <v>2413</v>
      </c>
      <c r="D2414" s="3">
        <v>31.29</v>
      </c>
      <c r="E2414" s="3">
        <v>0</v>
      </c>
      <c r="F2414" s="3">
        <v>24.13</v>
      </c>
      <c r="G2414" s="3">
        <v>28.02</v>
      </c>
      <c r="H2414" s="9">
        <v>0.39300000000000002</v>
      </c>
      <c r="I2414" s="9">
        <v>29.76</v>
      </c>
      <c r="J2414" s="9">
        <v>180.9</v>
      </c>
      <c r="K2414" s="3">
        <f t="shared" si="37"/>
        <v>72.682266817116442</v>
      </c>
    </row>
    <row r="2415" spans="1:11" x14ac:dyDescent="0.25">
      <c r="A2415" s="1">
        <v>45904</v>
      </c>
      <c r="B2415" s="5">
        <v>0.78472222222222221</v>
      </c>
      <c r="C2415" s="3">
        <v>2414</v>
      </c>
      <c r="D2415" s="3">
        <v>31.17</v>
      </c>
      <c r="E2415" s="3">
        <v>0</v>
      </c>
      <c r="F2415" s="3">
        <v>24.05</v>
      </c>
      <c r="G2415" s="3">
        <v>27.87</v>
      </c>
      <c r="H2415" s="9">
        <v>0.433</v>
      </c>
      <c r="I2415" s="9">
        <v>29.64</v>
      </c>
      <c r="J2415" s="9">
        <v>180.8</v>
      </c>
      <c r="K2415" s="3">
        <f t="shared" si="37"/>
        <v>73.059521681304659</v>
      </c>
    </row>
    <row r="2416" spans="1:11" x14ac:dyDescent="0.25">
      <c r="A2416" s="1">
        <v>45904</v>
      </c>
      <c r="B2416" s="5">
        <v>0.79166666666666663</v>
      </c>
      <c r="C2416" s="3">
        <v>2415</v>
      </c>
      <c r="D2416" s="3">
        <v>31.08</v>
      </c>
      <c r="E2416" s="3">
        <v>0</v>
      </c>
      <c r="F2416" s="3">
        <v>23.9</v>
      </c>
      <c r="G2416" s="3">
        <v>27.73</v>
      </c>
      <c r="H2416" s="9">
        <v>0.45300000000000001</v>
      </c>
      <c r="I2416" s="9">
        <v>29.51</v>
      </c>
      <c r="J2416" s="9">
        <v>180.6</v>
      </c>
      <c r="K2416" s="3">
        <f t="shared" si="37"/>
        <v>72.919615926914844</v>
      </c>
    </row>
    <row r="2417" spans="1:11" x14ac:dyDescent="0.25">
      <c r="A2417" s="1">
        <v>45904</v>
      </c>
      <c r="B2417" s="5">
        <v>0.79861111111111116</v>
      </c>
      <c r="C2417" s="3">
        <v>2416</v>
      </c>
      <c r="D2417" s="3">
        <v>31</v>
      </c>
      <c r="E2417" s="3">
        <v>0</v>
      </c>
      <c r="F2417" s="3">
        <v>23.66</v>
      </c>
      <c r="G2417" s="3">
        <v>27.41</v>
      </c>
      <c r="H2417" s="9">
        <v>0.41299999999999998</v>
      </c>
      <c r="I2417" s="9">
        <v>29.36</v>
      </c>
      <c r="J2417" s="9">
        <v>179.8</v>
      </c>
      <c r="K2417" s="3">
        <f t="shared" si="37"/>
        <v>73.276569893479547</v>
      </c>
    </row>
    <row r="2418" spans="1:11" x14ac:dyDescent="0.25">
      <c r="A2418" s="1">
        <v>45904</v>
      </c>
      <c r="B2418" s="5">
        <v>0.80555555555555558</v>
      </c>
      <c r="C2418" s="3">
        <v>2417</v>
      </c>
      <c r="D2418" s="3">
        <v>30.9</v>
      </c>
      <c r="E2418" s="3">
        <v>0</v>
      </c>
      <c r="F2418" s="3">
        <v>23.55</v>
      </c>
      <c r="G2418" s="3">
        <v>27.07</v>
      </c>
      <c r="H2418" s="9">
        <v>0.39400000000000002</v>
      </c>
      <c r="I2418" s="9">
        <v>29.22</v>
      </c>
      <c r="J2418" s="9">
        <v>179.7</v>
      </c>
      <c r="K2418" s="3">
        <f t="shared" si="37"/>
        <v>74.635175266366616</v>
      </c>
    </row>
    <row r="2419" spans="1:11" x14ac:dyDescent="0.25">
      <c r="A2419" s="1">
        <v>45904</v>
      </c>
      <c r="B2419" s="5">
        <v>0.8125</v>
      </c>
      <c r="C2419" s="3">
        <v>2418</v>
      </c>
      <c r="D2419" s="3">
        <v>30.8</v>
      </c>
      <c r="E2419" s="3">
        <v>0</v>
      </c>
      <c r="F2419" s="3">
        <v>23.61</v>
      </c>
      <c r="G2419" s="3">
        <v>27.11</v>
      </c>
      <c r="H2419" s="9">
        <v>0.434</v>
      </c>
      <c r="I2419" s="9">
        <v>29.06</v>
      </c>
      <c r="J2419" s="9">
        <v>179.4</v>
      </c>
      <c r="K2419" s="3">
        <f t="shared" si="37"/>
        <v>74.790078765210993</v>
      </c>
    </row>
    <row r="2420" spans="1:11" x14ac:dyDescent="0.25">
      <c r="A2420" s="1">
        <v>45904</v>
      </c>
      <c r="B2420" s="5">
        <v>0.81944444444444442</v>
      </c>
      <c r="C2420" s="3">
        <v>2419</v>
      </c>
      <c r="D2420" s="3">
        <v>30.67</v>
      </c>
      <c r="E2420" s="3">
        <v>0</v>
      </c>
      <c r="F2420" s="3">
        <v>23.53</v>
      </c>
      <c r="G2420" s="3">
        <v>26.88</v>
      </c>
      <c r="H2420" s="9">
        <v>0.41399999999999998</v>
      </c>
      <c r="I2420" s="9">
        <v>28.94</v>
      </c>
      <c r="J2420" s="9">
        <v>178.8</v>
      </c>
      <c r="K2420" s="3">
        <f t="shared" si="37"/>
        <v>75.690085800483601</v>
      </c>
    </row>
    <row r="2421" spans="1:11" x14ac:dyDescent="0.25">
      <c r="A2421" s="1">
        <v>45904</v>
      </c>
      <c r="B2421" s="5">
        <v>0.82638888888888884</v>
      </c>
      <c r="C2421" s="3">
        <v>2420</v>
      </c>
      <c r="D2421" s="3">
        <v>30.55</v>
      </c>
      <c r="E2421" s="3">
        <v>0</v>
      </c>
      <c r="F2421" s="3">
        <v>23.48</v>
      </c>
      <c r="G2421" s="3">
        <v>26.8</v>
      </c>
      <c r="H2421" s="9">
        <v>0.45400000000000001</v>
      </c>
      <c r="I2421" s="9">
        <v>28.81</v>
      </c>
      <c r="J2421" s="9">
        <v>178.5</v>
      </c>
      <c r="K2421" s="3">
        <f t="shared" si="37"/>
        <v>75.855166075346176</v>
      </c>
    </row>
    <row r="2422" spans="1:11" x14ac:dyDescent="0.25">
      <c r="A2422" s="1">
        <v>45904</v>
      </c>
      <c r="B2422" s="5">
        <v>0.83333333333333337</v>
      </c>
      <c r="C2422" s="3">
        <v>2421</v>
      </c>
      <c r="D2422" s="3">
        <v>30.42</v>
      </c>
      <c r="E2422" s="3">
        <v>0</v>
      </c>
      <c r="F2422" s="3">
        <v>23.51</v>
      </c>
      <c r="G2422" s="3">
        <v>26.81</v>
      </c>
      <c r="H2422" s="9">
        <v>0.434</v>
      </c>
      <c r="I2422" s="9">
        <v>28.69</v>
      </c>
      <c r="J2422" s="9">
        <v>178.1</v>
      </c>
      <c r="K2422" s="3">
        <f t="shared" si="37"/>
        <v>75.996456457160562</v>
      </c>
    </row>
    <row r="2423" spans="1:11" x14ac:dyDescent="0.25">
      <c r="A2423" s="1">
        <v>45904</v>
      </c>
      <c r="B2423" s="5">
        <v>0.84027777777777779</v>
      </c>
      <c r="C2423" s="3">
        <v>2422</v>
      </c>
      <c r="D2423" s="3">
        <v>30.31</v>
      </c>
      <c r="E2423" s="3">
        <v>0</v>
      </c>
      <c r="F2423" s="3">
        <v>23.55</v>
      </c>
      <c r="G2423" s="3">
        <v>26.72</v>
      </c>
      <c r="H2423" s="9">
        <v>0.39500000000000002</v>
      </c>
      <c r="I2423" s="9">
        <v>28.57</v>
      </c>
      <c r="J2423" s="9">
        <v>177.5</v>
      </c>
      <c r="K2423" s="3">
        <f t="shared" si="37"/>
        <v>76.843433093629457</v>
      </c>
    </row>
    <row r="2424" spans="1:11" x14ac:dyDescent="0.25">
      <c r="A2424" s="1">
        <v>45904</v>
      </c>
      <c r="B2424" s="5">
        <v>0.84722222222222221</v>
      </c>
      <c r="C2424" s="3">
        <v>2423</v>
      </c>
      <c r="D2424" s="3">
        <v>30.23</v>
      </c>
      <c r="E2424" s="3">
        <v>0</v>
      </c>
      <c r="F2424" s="3">
        <v>23.49</v>
      </c>
      <c r="G2424" s="3">
        <v>26.6</v>
      </c>
      <c r="H2424" s="9">
        <v>0.41499999999999998</v>
      </c>
      <c r="I2424" s="9">
        <v>28.47</v>
      </c>
      <c r="J2424" s="9">
        <v>176.9</v>
      </c>
      <c r="K2424" s="3">
        <f t="shared" si="37"/>
        <v>77.200543581087814</v>
      </c>
    </row>
    <row r="2425" spans="1:11" x14ac:dyDescent="0.25">
      <c r="A2425" s="1">
        <v>45904</v>
      </c>
      <c r="B2425" s="5">
        <v>0.85416666666666663</v>
      </c>
      <c r="C2425" s="3">
        <v>2424</v>
      </c>
      <c r="D2425" s="3">
        <v>30.15</v>
      </c>
      <c r="E2425" s="3">
        <v>0</v>
      </c>
      <c r="F2425" s="3">
        <v>23.41</v>
      </c>
      <c r="G2425" s="3">
        <v>26.45</v>
      </c>
      <c r="H2425" s="9">
        <v>0.39500000000000002</v>
      </c>
      <c r="I2425" s="9">
        <v>28.35</v>
      </c>
      <c r="J2425" s="9">
        <v>177</v>
      </c>
      <c r="K2425" s="3">
        <f t="shared" si="37"/>
        <v>77.615955560426784</v>
      </c>
    </row>
    <row r="2426" spans="1:11" x14ac:dyDescent="0.25">
      <c r="A2426" s="1">
        <v>45904</v>
      </c>
      <c r="B2426" s="5">
        <v>0.86111111111111116</v>
      </c>
      <c r="C2426" s="3">
        <v>2425</v>
      </c>
      <c r="D2426" s="3">
        <v>30.06</v>
      </c>
      <c r="E2426" s="3">
        <v>0</v>
      </c>
      <c r="F2426" s="3">
        <v>23.29</v>
      </c>
      <c r="G2426" s="3">
        <v>26.29</v>
      </c>
      <c r="H2426" s="9">
        <v>0.35599999999999998</v>
      </c>
      <c r="I2426" s="9">
        <v>28.25</v>
      </c>
      <c r="J2426" s="9">
        <v>176.1</v>
      </c>
      <c r="K2426" s="3">
        <f t="shared" si="37"/>
        <v>77.821242840023572</v>
      </c>
    </row>
    <row r="2427" spans="1:11" x14ac:dyDescent="0.25">
      <c r="A2427" s="1">
        <v>45904</v>
      </c>
      <c r="B2427" s="5">
        <v>0.86805555555555558</v>
      </c>
      <c r="C2427" s="3">
        <v>2426</v>
      </c>
      <c r="D2427" s="3">
        <v>29.97</v>
      </c>
      <c r="E2427" s="3">
        <v>0</v>
      </c>
      <c r="F2427" s="3">
        <v>23.22</v>
      </c>
      <c r="G2427" s="3">
        <v>26.15</v>
      </c>
      <c r="H2427" s="9">
        <v>0.435</v>
      </c>
      <c r="I2427" s="9">
        <v>28.14</v>
      </c>
      <c r="J2427" s="9">
        <v>175.7</v>
      </c>
      <c r="K2427" s="3">
        <f t="shared" si="37"/>
        <v>78.247613107806615</v>
      </c>
    </row>
    <row r="2428" spans="1:11" x14ac:dyDescent="0.25">
      <c r="A2428" s="1">
        <v>45904</v>
      </c>
      <c r="B2428" s="5">
        <v>0.875</v>
      </c>
      <c r="C2428" s="3">
        <v>2427</v>
      </c>
      <c r="D2428" s="3">
        <v>29.82</v>
      </c>
      <c r="E2428" s="3">
        <v>3.0000000000000001E-3</v>
      </c>
      <c r="F2428" s="3">
        <v>22.88</v>
      </c>
      <c r="G2428" s="3">
        <v>25.92</v>
      </c>
      <c r="H2428" s="9">
        <v>0.39600000000000002</v>
      </c>
      <c r="I2428" s="9">
        <v>27.98</v>
      </c>
      <c r="J2428" s="9">
        <v>175.2</v>
      </c>
      <c r="K2428" s="3">
        <f t="shared" si="37"/>
        <v>77.369964098810101</v>
      </c>
    </row>
    <row r="2429" spans="1:11" x14ac:dyDescent="0.25">
      <c r="A2429" s="1">
        <v>45904</v>
      </c>
      <c r="B2429" s="5">
        <v>0.88194444444444442</v>
      </c>
      <c r="C2429" s="3">
        <v>2428</v>
      </c>
      <c r="D2429" s="3">
        <v>29.68</v>
      </c>
      <c r="E2429" s="3">
        <v>0</v>
      </c>
      <c r="F2429" s="3">
        <v>22.74</v>
      </c>
      <c r="G2429" s="3">
        <v>25.75</v>
      </c>
      <c r="H2429" s="9">
        <v>0.435</v>
      </c>
      <c r="I2429" s="9">
        <v>27.85</v>
      </c>
      <c r="J2429" s="9">
        <v>174.9</v>
      </c>
      <c r="K2429" s="3">
        <f t="shared" si="37"/>
        <v>77.501070395853873</v>
      </c>
    </row>
    <row r="2430" spans="1:11" x14ac:dyDescent="0.25">
      <c r="A2430" s="1">
        <v>45904</v>
      </c>
      <c r="B2430" s="5">
        <v>0.88888888888888884</v>
      </c>
      <c r="C2430" s="3">
        <v>2429</v>
      </c>
      <c r="D2430" s="3">
        <v>29.51</v>
      </c>
      <c r="E2430" s="3">
        <v>0</v>
      </c>
      <c r="F2430" s="3">
        <v>22.3</v>
      </c>
      <c r="G2430" s="3">
        <v>25.43</v>
      </c>
      <c r="H2430" s="9">
        <v>0.35599999999999998</v>
      </c>
      <c r="I2430" s="9">
        <v>27.69</v>
      </c>
      <c r="J2430" s="9">
        <v>174.5</v>
      </c>
      <c r="K2430" s="3">
        <f t="shared" si="37"/>
        <v>76.499003534897554</v>
      </c>
    </row>
    <row r="2431" spans="1:11" x14ac:dyDescent="0.25">
      <c r="A2431" s="1">
        <v>45904</v>
      </c>
      <c r="B2431" s="5">
        <v>0.89583333333333337</v>
      </c>
      <c r="C2431" s="3">
        <v>2430</v>
      </c>
      <c r="D2431" s="3">
        <v>29.36</v>
      </c>
      <c r="E2431" s="3">
        <v>0</v>
      </c>
      <c r="F2431" s="3">
        <v>22.17</v>
      </c>
      <c r="G2431" s="3">
        <v>25.39</v>
      </c>
      <c r="H2431" s="9">
        <v>0.45600000000000002</v>
      </c>
      <c r="I2431" s="9">
        <v>27.54</v>
      </c>
      <c r="J2431" s="9">
        <v>174.5</v>
      </c>
      <c r="K2431" s="3">
        <f t="shared" si="37"/>
        <v>75.843401905530357</v>
      </c>
    </row>
    <row r="2432" spans="1:11" x14ac:dyDescent="0.25">
      <c r="A2432" s="1">
        <v>45904</v>
      </c>
      <c r="B2432" s="5">
        <v>0.90277777777777779</v>
      </c>
      <c r="C2432" s="3">
        <v>2431</v>
      </c>
      <c r="D2432" s="3">
        <v>29.23</v>
      </c>
      <c r="E2432" s="3">
        <v>0</v>
      </c>
      <c r="F2432" s="3">
        <v>22.2</v>
      </c>
      <c r="G2432" s="3">
        <v>25.35</v>
      </c>
      <c r="H2432" s="9">
        <v>0.436</v>
      </c>
      <c r="I2432" s="9">
        <v>27.39</v>
      </c>
      <c r="J2432" s="9">
        <v>173.6</v>
      </c>
      <c r="K2432" s="3">
        <f t="shared" si="37"/>
        <v>76.317601630089626</v>
      </c>
    </row>
    <row r="2433" spans="1:11" x14ac:dyDescent="0.25">
      <c r="A2433" s="1">
        <v>45904</v>
      </c>
      <c r="B2433" s="5">
        <v>0.90972222222222221</v>
      </c>
      <c r="C2433" s="3">
        <v>2432</v>
      </c>
      <c r="D2433" s="3">
        <v>29.12</v>
      </c>
      <c r="E2433" s="3">
        <v>0</v>
      </c>
      <c r="F2433" s="3">
        <v>22.68</v>
      </c>
      <c r="G2433" s="3">
        <v>25.55</v>
      </c>
      <c r="H2433" s="9">
        <v>0.45600000000000002</v>
      </c>
      <c r="I2433" s="9">
        <v>26.85</v>
      </c>
      <c r="J2433" s="9">
        <v>173.3</v>
      </c>
      <c r="K2433" s="3">
        <f t="shared" si="37"/>
        <v>78.40079699553651</v>
      </c>
    </row>
    <row r="2434" spans="1:11" x14ac:dyDescent="0.25">
      <c r="A2434" s="1">
        <v>45904</v>
      </c>
      <c r="B2434" s="5">
        <v>0.91666666666666663</v>
      </c>
      <c r="C2434" s="3">
        <v>2433</v>
      </c>
      <c r="D2434" s="3">
        <v>29.01</v>
      </c>
      <c r="E2434" s="3">
        <v>0</v>
      </c>
      <c r="F2434" s="3">
        <v>22.27</v>
      </c>
      <c r="G2434" s="3">
        <v>25.16</v>
      </c>
      <c r="H2434" s="9">
        <v>0.436</v>
      </c>
      <c r="I2434" s="9">
        <v>27.19</v>
      </c>
      <c r="J2434" s="9">
        <v>172.6</v>
      </c>
      <c r="K2434" s="3">
        <f t="shared" si="37"/>
        <v>78.078265360536264</v>
      </c>
    </row>
    <row r="2435" spans="1:11" x14ac:dyDescent="0.25">
      <c r="A2435" s="1">
        <v>45904</v>
      </c>
      <c r="B2435" s="5">
        <v>0.92361111111111116</v>
      </c>
      <c r="C2435" s="3">
        <v>2434</v>
      </c>
      <c r="D2435" s="3">
        <v>28.92</v>
      </c>
      <c r="E2435" s="3">
        <v>0</v>
      </c>
      <c r="F2435" s="3">
        <v>22.43</v>
      </c>
      <c r="G2435" s="3">
        <v>25.2</v>
      </c>
      <c r="H2435" s="9">
        <v>0.45600000000000002</v>
      </c>
      <c r="I2435" s="9">
        <v>27.07</v>
      </c>
      <c r="J2435" s="9">
        <v>172</v>
      </c>
      <c r="K2435" s="3">
        <f t="shared" si="37"/>
        <v>78.959201087012715</v>
      </c>
    </row>
    <row r="2436" spans="1:11" x14ac:dyDescent="0.25">
      <c r="A2436" s="1">
        <v>45904</v>
      </c>
      <c r="B2436" s="5">
        <v>0.93055555555555558</v>
      </c>
      <c r="C2436" s="3">
        <v>2435</v>
      </c>
      <c r="D2436" s="3">
        <v>28.83</v>
      </c>
      <c r="E2436" s="3">
        <v>0</v>
      </c>
      <c r="F2436" s="3">
        <v>22.24</v>
      </c>
      <c r="G2436" s="3">
        <v>24.99</v>
      </c>
      <c r="H2436" s="9">
        <v>0.39700000000000002</v>
      </c>
      <c r="I2436" s="9">
        <v>26.52</v>
      </c>
      <c r="J2436" s="9">
        <v>172</v>
      </c>
      <c r="K2436" s="3">
        <f t="shared" si="37"/>
        <v>79.009522484613953</v>
      </c>
    </row>
    <row r="2437" spans="1:11" x14ac:dyDescent="0.25">
      <c r="A2437" s="1">
        <v>45904</v>
      </c>
      <c r="B2437" s="5">
        <v>0.9375</v>
      </c>
      <c r="C2437" s="3">
        <v>2436</v>
      </c>
      <c r="D2437" s="3">
        <v>28.72</v>
      </c>
      <c r="E2437" s="3">
        <v>0</v>
      </c>
      <c r="F2437" s="3">
        <v>22.14</v>
      </c>
      <c r="G2437" s="3">
        <v>24.83</v>
      </c>
      <c r="H2437" s="9">
        <v>0.45700000000000002</v>
      </c>
      <c r="I2437" s="9">
        <v>26.86</v>
      </c>
      <c r="J2437" s="9">
        <v>171.6</v>
      </c>
      <c r="K2437" s="3">
        <f t="shared" si="37"/>
        <v>79.373798492857759</v>
      </c>
    </row>
    <row r="2438" spans="1:11" x14ac:dyDescent="0.25">
      <c r="A2438" s="1">
        <v>45904</v>
      </c>
      <c r="B2438" s="5">
        <v>0.94444444444444442</v>
      </c>
      <c r="C2438" s="3">
        <v>2437</v>
      </c>
      <c r="D2438" s="3">
        <v>28.57</v>
      </c>
      <c r="E2438" s="3">
        <v>0</v>
      </c>
      <c r="F2438" s="3">
        <v>21.83</v>
      </c>
      <c r="G2438" s="3">
        <v>24.54</v>
      </c>
      <c r="H2438" s="9">
        <v>0.41699999999999998</v>
      </c>
      <c r="I2438" s="9">
        <v>26.73</v>
      </c>
      <c r="J2438" s="9">
        <v>170.9</v>
      </c>
      <c r="K2438" s="3">
        <f t="shared" si="37"/>
        <v>79.097689492023349</v>
      </c>
    </row>
    <row r="2439" spans="1:11" x14ac:dyDescent="0.25">
      <c r="A2439" s="1">
        <v>45904</v>
      </c>
      <c r="B2439" s="5">
        <v>0.95138888888888884</v>
      </c>
      <c r="C2439" s="3">
        <v>2438</v>
      </c>
      <c r="D2439" s="3">
        <v>28.47</v>
      </c>
      <c r="E2439" s="3">
        <v>0</v>
      </c>
      <c r="F2439" s="3">
        <v>21.82</v>
      </c>
      <c r="G2439" s="3">
        <v>24.48</v>
      </c>
      <c r="H2439" s="9">
        <v>0.39700000000000002</v>
      </c>
      <c r="I2439" s="9">
        <v>26.59</v>
      </c>
      <c r="J2439" s="9">
        <v>170.8</v>
      </c>
      <c r="K2439" s="3">
        <f t="shared" ref="K2439:K2502" si="38">100*((0.6108*EXP(17.27*F2439/(F2439+237.3)) - 0.066*(G2439-F2439)) / (0.6108*EXP(17.27*G2439/(G2439+237.3))))</f>
        <v>79.437415902288649</v>
      </c>
    </row>
    <row r="2440" spans="1:11" x14ac:dyDescent="0.25">
      <c r="A2440" s="1">
        <v>45904</v>
      </c>
      <c r="B2440" s="5">
        <v>0.95833333333333337</v>
      </c>
      <c r="C2440" s="3">
        <v>2439</v>
      </c>
      <c r="D2440" s="3">
        <v>28.34</v>
      </c>
      <c r="E2440" s="3">
        <v>0</v>
      </c>
      <c r="F2440" s="3">
        <v>21.62</v>
      </c>
      <c r="G2440" s="3">
        <v>24.22</v>
      </c>
      <c r="H2440" s="9">
        <v>0.35799999999999998</v>
      </c>
      <c r="I2440" s="9">
        <v>26.45</v>
      </c>
      <c r="J2440" s="9">
        <v>170.3</v>
      </c>
      <c r="K2440" s="3">
        <f t="shared" si="38"/>
        <v>79.764233725770623</v>
      </c>
    </row>
    <row r="2441" spans="1:11" x14ac:dyDescent="0.25">
      <c r="A2441" s="1">
        <v>45904</v>
      </c>
      <c r="B2441" s="5">
        <v>0.96527777777777779</v>
      </c>
      <c r="C2441" s="3">
        <v>2440</v>
      </c>
      <c r="D2441" s="3">
        <v>28.2</v>
      </c>
      <c r="E2441" s="3">
        <v>0</v>
      </c>
      <c r="F2441" s="3">
        <v>21.61</v>
      </c>
      <c r="G2441" s="3">
        <v>24.16</v>
      </c>
      <c r="H2441" s="9">
        <v>0.41699999999999998</v>
      </c>
      <c r="I2441" s="9">
        <v>26.31</v>
      </c>
      <c r="J2441" s="9">
        <v>170.3</v>
      </c>
      <c r="K2441" s="3">
        <f t="shared" si="38"/>
        <v>80.108722391347698</v>
      </c>
    </row>
    <row r="2442" spans="1:11" x14ac:dyDescent="0.25">
      <c r="A2442" s="1">
        <v>45904</v>
      </c>
      <c r="B2442" s="5">
        <v>0.97222222222222221</v>
      </c>
      <c r="C2442" s="3">
        <v>2441</v>
      </c>
      <c r="D2442" s="3">
        <v>28.1</v>
      </c>
      <c r="E2442" s="3">
        <v>0</v>
      </c>
      <c r="F2442" s="3">
        <v>21.73</v>
      </c>
      <c r="G2442" s="3">
        <v>24.24</v>
      </c>
      <c r="H2442" s="9">
        <v>0.39800000000000002</v>
      </c>
      <c r="I2442" s="9">
        <v>26.2</v>
      </c>
      <c r="J2442" s="9">
        <v>169.8</v>
      </c>
      <c r="K2442" s="3">
        <f t="shared" si="38"/>
        <v>80.440457965154295</v>
      </c>
    </row>
    <row r="2443" spans="1:11" x14ac:dyDescent="0.25">
      <c r="A2443" s="1">
        <v>45904</v>
      </c>
      <c r="B2443" s="5">
        <v>0.97916666666666663</v>
      </c>
      <c r="C2443" s="3">
        <v>2442</v>
      </c>
      <c r="D2443" s="3">
        <v>28</v>
      </c>
      <c r="E2443" s="3">
        <v>0</v>
      </c>
      <c r="F2443" s="3">
        <v>21.69</v>
      </c>
      <c r="G2443" s="3">
        <v>24.07</v>
      </c>
      <c r="H2443" s="9">
        <v>0.39800000000000002</v>
      </c>
      <c r="I2443" s="9">
        <v>26.11</v>
      </c>
      <c r="J2443" s="9">
        <v>169.5</v>
      </c>
      <c r="K2443" s="3">
        <f t="shared" si="38"/>
        <v>81.338986290768631</v>
      </c>
    </row>
    <row r="2444" spans="1:11" x14ac:dyDescent="0.25">
      <c r="A2444" s="1">
        <v>45904</v>
      </c>
      <c r="B2444" s="5">
        <v>0.98611111111111116</v>
      </c>
      <c r="C2444" s="3">
        <v>2443</v>
      </c>
      <c r="D2444" s="3">
        <v>27.92</v>
      </c>
      <c r="E2444" s="3">
        <v>0</v>
      </c>
      <c r="F2444" s="3">
        <v>21.61</v>
      </c>
      <c r="G2444" s="3">
        <v>24.11</v>
      </c>
      <c r="H2444" s="9">
        <v>0.41799999999999998</v>
      </c>
      <c r="I2444" s="9">
        <v>26.01</v>
      </c>
      <c r="J2444" s="9">
        <v>168.9</v>
      </c>
      <c r="K2444" s="3">
        <f t="shared" si="38"/>
        <v>80.459114662543243</v>
      </c>
    </row>
    <row r="2445" spans="1:11" x14ac:dyDescent="0.25">
      <c r="A2445" s="1">
        <v>45904</v>
      </c>
      <c r="B2445" s="5">
        <v>0.99305555555555558</v>
      </c>
      <c r="C2445" s="3">
        <v>2444</v>
      </c>
      <c r="D2445" s="3">
        <v>27.77</v>
      </c>
      <c r="E2445" s="3">
        <v>0</v>
      </c>
      <c r="F2445" s="3">
        <v>21.13</v>
      </c>
      <c r="G2445" s="3">
        <v>23.8</v>
      </c>
      <c r="H2445" s="9">
        <v>0.41799999999999998</v>
      </c>
      <c r="I2445" s="9">
        <v>25.89</v>
      </c>
      <c r="J2445" s="9">
        <v>168.7</v>
      </c>
      <c r="K2445" s="3">
        <f t="shared" si="38"/>
        <v>79.053231256240863</v>
      </c>
    </row>
    <row r="2446" spans="1:11" x14ac:dyDescent="0.25">
      <c r="A2446" s="1">
        <v>45905</v>
      </c>
      <c r="B2446" s="5">
        <v>0</v>
      </c>
      <c r="C2446" s="3">
        <v>2445</v>
      </c>
      <c r="D2446" s="3">
        <v>27.65</v>
      </c>
      <c r="E2446" s="3">
        <v>0</v>
      </c>
      <c r="F2446" s="3">
        <v>21.28</v>
      </c>
      <c r="G2446" s="3">
        <v>23.88</v>
      </c>
      <c r="H2446" s="9">
        <v>0.438</v>
      </c>
      <c r="I2446" s="9">
        <v>25.76</v>
      </c>
      <c r="J2446" s="9">
        <v>168</v>
      </c>
      <c r="K2446" s="3">
        <f t="shared" si="38"/>
        <v>79.612071048177711</v>
      </c>
    </row>
    <row r="2447" spans="1:11" x14ac:dyDescent="0.25">
      <c r="A2447" s="1">
        <v>45905</v>
      </c>
      <c r="B2447" s="5">
        <v>6.9444444444444441E-3</v>
      </c>
      <c r="C2447" s="3">
        <v>2446</v>
      </c>
      <c r="D2447" s="3">
        <v>27.6</v>
      </c>
      <c r="E2447" s="3">
        <v>0</v>
      </c>
      <c r="F2447" s="3">
        <v>21.6</v>
      </c>
      <c r="G2447" s="3">
        <v>24.01</v>
      </c>
      <c r="H2447" s="9">
        <v>0.45800000000000002</v>
      </c>
      <c r="I2447" s="9">
        <v>25.69</v>
      </c>
      <c r="J2447" s="9">
        <v>167.7</v>
      </c>
      <c r="K2447" s="3">
        <f t="shared" si="38"/>
        <v>81.089374797697928</v>
      </c>
    </row>
    <row r="2448" spans="1:11" x14ac:dyDescent="0.25">
      <c r="A2448" s="1">
        <v>45905</v>
      </c>
      <c r="B2448" s="5">
        <v>1.3888888888888888E-2</v>
      </c>
      <c r="C2448" s="3">
        <v>2447</v>
      </c>
      <c r="D2448" s="3">
        <v>27.52</v>
      </c>
      <c r="E2448" s="3">
        <v>0</v>
      </c>
      <c r="F2448" s="3">
        <v>21.27</v>
      </c>
      <c r="G2448" s="3">
        <v>23.75</v>
      </c>
      <c r="H2448" s="9">
        <v>0.439</v>
      </c>
      <c r="I2448" s="9">
        <v>25.58</v>
      </c>
      <c r="J2448" s="9">
        <v>167.2</v>
      </c>
      <c r="K2448" s="3">
        <f t="shared" si="38"/>
        <v>80.453288839524475</v>
      </c>
    </row>
    <row r="2449" spans="1:11" x14ac:dyDescent="0.25">
      <c r="A2449" s="1">
        <v>45905</v>
      </c>
      <c r="B2449" s="5">
        <v>2.0833333333333332E-2</v>
      </c>
      <c r="C2449" s="3">
        <v>2448</v>
      </c>
      <c r="D2449" s="3">
        <v>27.41</v>
      </c>
      <c r="E2449" s="3">
        <v>0</v>
      </c>
      <c r="F2449" s="3">
        <v>20.8</v>
      </c>
      <c r="G2449" s="3">
        <v>23.42</v>
      </c>
      <c r="H2449" s="9">
        <v>0.33900000000000002</v>
      </c>
      <c r="I2449" s="9">
        <v>25.48</v>
      </c>
      <c r="J2449" s="9">
        <v>167.2</v>
      </c>
      <c r="K2449" s="3">
        <f t="shared" si="38"/>
        <v>79.25089876469238</v>
      </c>
    </row>
    <row r="2450" spans="1:11" x14ac:dyDescent="0.25">
      <c r="A2450" s="1">
        <v>45905</v>
      </c>
      <c r="B2450" s="5">
        <v>2.7777777777777776E-2</v>
      </c>
      <c r="C2450" s="3">
        <v>2449</v>
      </c>
      <c r="D2450" s="3">
        <v>27.28</v>
      </c>
      <c r="E2450" s="3">
        <v>0</v>
      </c>
      <c r="F2450" s="3">
        <v>20.65</v>
      </c>
      <c r="G2450" s="3">
        <v>23.26</v>
      </c>
      <c r="H2450" s="9">
        <v>0.39900000000000002</v>
      </c>
      <c r="I2450" s="9">
        <v>25.34</v>
      </c>
      <c r="J2450" s="9">
        <v>166.4</v>
      </c>
      <c r="K2450" s="3">
        <f t="shared" si="38"/>
        <v>79.251544010159009</v>
      </c>
    </row>
    <row r="2451" spans="1:11" x14ac:dyDescent="0.25">
      <c r="A2451" s="1">
        <v>45905</v>
      </c>
      <c r="B2451" s="5">
        <v>3.4722222222222224E-2</v>
      </c>
      <c r="C2451" s="3">
        <v>2450</v>
      </c>
      <c r="D2451" s="3">
        <v>27.19</v>
      </c>
      <c r="E2451" s="3">
        <v>0</v>
      </c>
      <c r="F2451" s="3">
        <v>20.73</v>
      </c>
      <c r="G2451" s="3">
        <v>23.2</v>
      </c>
      <c r="H2451" s="9">
        <v>0.499</v>
      </c>
      <c r="I2451" s="9">
        <v>25.22</v>
      </c>
      <c r="J2451" s="9">
        <v>166</v>
      </c>
      <c r="K2451" s="3">
        <f t="shared" si="38"/>
        <v>80.28677614473439</v>
      </c>
    </row>
    <row r="2452" spans="1:11" x14ac:dyDescent="0.25">
      <c r="A2452" s="1">
        <v>45905</v>
      </c>
      <c r="B2452" s="5">
        <v>4.1666666666666664E-2</v>
      </c>
      <c r="C2452" s="3">
        <v>2451</v>
      </c>
      <c r="D2452" s="3">
        <v>27.08</v>
      </c>
      <c r="E2452" s="3">
        <v>0</v>
      </c>
      <c r="F2452" s="3">
        <v>20.72</v>
      </c>
      <c r="G2452" s="3">
        <v>23.27</v>
      </c>
      <c r="H2452" s="9">
        <v>0.439</v>
      </c>
      <c r="I2452" s="9">
        <v>25.1</v>
      </c>
      <c r="J2452" s="9">
        <v>165.5</v>
      </c>
      <c r="K2452" s="3">
        <f t="shared" si="38"/>
        <v>79.710572435903856</v>
      </c>
    </row>
    <row r="2453" spans="1:11" x14ac:dyDescent="0.25">
      <c r="A2453" s="1">
        <v>45905</v>
      </c>
      <c r="B2453" s="5">
        <v>4.8611111111111112E-2</v>
      </c>
      <c r="C2453" s="3">
        <v>2452</v>
      </c>
      <c r="D2453" s="3">
        <v>26.99</v>
      </c>
      <c r="E2453" s="3">
        <v>0</v>
      </c>
      <c r="F2453" s="3">
        <v>20.38</v>
      </c>
      <c r="G2453" s="3">
        <v>22.89</v>
      </c>
      <c r="H2453" s="9">
        <v>0.45900000000000002</v>
      </c>
      <c r="I2453" s="9">
        <v>25.02</v>
      </c>
      <c r="J2453" s="9">
        <v>165</v>
      </c>
      <c r="K2453" s="3">
        <f t="shared" si="38"/>
        <v>79.840687386716581</v>
      </c>
    </row>
    <row r="2454" spans="1:11" x14ac:dyDescent="0.25">
      <c r="A2454" s="1">
        <v>45905</v>
      </c>
      <c r="B2454" s="5">
        <v>5.5555555555555552E-2</v>
      </c>
      <c r="C2454" s="3">
        <v>2453</v>
      </c>
      <c r="D2454" s="3">
        <v>26.91</v>
      </c>
      <c r="E2454" s="3">
        <v>0</v>
      </c>
      <c r="F2454" s="3">
        <v>20.8</v>
      </c>
      <c r="G2454" s="3">
        <v>23.15</v>
      </c>
      <c r="H2454" s="9">
        <v>0.45900000000000002</v>
      </c>
      <c r="I2454" s="9">
        <v>24.9</v>
      </c>
      <c r="J2454" s="9">
        <v>164.7</v>
      </c>
      <c r="K2454" s="3">
        <f t="shared" si="38"/>
        <v>81.181438759590634</v>
      </c>
    </row>
    <row r="2455" spans="1:11" x14ac:dyDescent="0.25">
      <c r="A2455" s="1">
        <v>45905</v>
      </c>
      <c r="B2455" s="5">
        <v>6.25E-2</v>
      </c>
      <c r="C2455" s="3">
        <v>2454</v>
      </c>
      <c r="D2455" s="3">
        <v>26.87</v>
      </c>
      <c r="E2455" s="3">
        <v>0</v>
      </c>
      <c r="F2455" s="3">
        <v>20.83</v>
      </c>
      <c r="G2455" s="3">
        <v>23.09</v>
      </c>
      <c r="H2455" s="9">
        <v>0.45900000000000002</v>
      </c>
      <c r="I2455" s="9">
        <v>24.87</v>
      </c>
      <c r="J2455" s="9">
        <v>164.5</v>
      </c>
      <c r="K2455" s="3">
        <f t="shared" si="38"/>
        <v>81.847230916560491</v>
      </c>
    </row>
    <row r="2456" spans="1:11" x14ac:dyDescent="0.25">
      <c r="A2456" s="1">
        <v>45905</v>
      </c>
      <c r="B2456" s="5">
        <v>6.9444444444444448E-2</v>
      </c>
      <c r="C2456" s="3">
        <v>2455</v>
      </c>
      <c r="D2456" s="3">
        <v>26.75</v>
      </c>
      <c r="E2456" s="3">
        <v>0</v>
      </c>
      <c r="F2456" s="3">
        <v>20.170000000000002</v>
      </c>
      <c r="G2456" s="3">
        <v>22.66</v>
      </c>
      <c r="H2456" s="9">
        <v>0.34</v>
      </c>
      <c r="I2456" s="9">
        <v>24.33</v>
      </c>
      <c r="J2456" s="9">
        <v>164</v>
      </c>
      <c r="K2456" s="3">
        <f t="shared" si="38"/>
        <v>79.888043802708495</v>
      </c>
    </row>
    <row r="2457" spans="1:11" x14ac:dyDescent="0.25">
      <c r="A2457" s="1">
        <v>45905</v>
      </c>
      <c r="B2457" s="5">
        <v>7.6388888888888895E-2</v>
      </c>
      <c r="C2457" s="3">
        <v>2456</v>
      </c>
      <c r="D2457" s="3">
        <v>26.68</v>
      </c>
      <c r="E2457" s="3">
        <v>3.0000000000000001E-3</v>
      </c>
      <c r="F2457" s="3">
        <v>20.51</v>
      </c>
      <c r="G2457" s="3">
        <v>22.88</v>
      </c>
      <c r="H2457" s="9">
        <v>0.4</v>
      </c>
      <c r="I2457" s="9">
        <v>24.64</v>
      </c>
      <c r="J2457" s="9">
        <v>163.4</v>
      </c>
      <c r="K2457" s="3">
        <f t="shared" si="38"/>
        <v>80.911402585296088</v>
      </c>
    </row>
    <row r="2458" spans="1:11" x14ac:dyDescent="0.25">
      <c r="A2458" s="1">
        <v>45905</v>
      </c>
      <c r="B2458" s="5">
        <v>8.3333333333333329E-2</v>
      </c>
      <c r="C2458" s="3">
        <v>2457</v>
      </c>
      <c r="D2458" s="3">
        <v>26.6</v>
      </c>
      <c r="E2458" s="3">
        <v>0</v>
      </c>
      <c r="F2458" s="3">
        <v>20.399999999999999</v>
      </c>
      <c r="G2458" s="3">
        <v>22.77</v>
      </c>
      <c r="H2458" s="9">
        <v>0.42</v>
      </c>
      <c r="I2458" s="9">
        <v>24.15</v>
      </c>
      <c r="J2458" s="9">
        <v>163.19999999999999</v>
      </c>
      <c r="K2458" s="3">
        <f t="shared" si="38"/>
        <v>80.863266514037065</v>
      </c>
    </row>
    <row r="2459" spans="1:11" x14ac:dyDescent="0.25">
      <c r="A2459" s="1">
        <v>45905</v>
      </c>
      <c r="B2459" s="5">
        <v>9.0277777777777776E-2</v>
      </c>
      <c r="C2459" s="3">
        <v>2458</v>
      </c>
      <c r="D2459" s="3">
        <v>26.53</v>
      </c>
      <c r="E2459" s="3">
        <v>0</v>
      </c>
      <c r="F2459" s="3">
        <v>20.56</v>
      </c>
      <c r="G2459" s="3">
        <v>22.91</v>
      </c>
      <c r="H2459" s="9">
        <v>0.46</v>
      </c>
      <c r="I2459" s="9">
        <v>24.5</v>
      </c>
      <c r="J2459" s="9">
        <v>162.9</v>
      </c>
      <c r="K2459" s="3">
        <f t="shared" si="38"/>
        <v>81.078449864399502</v>
      </c>
    </row>
    <row r="2460" spans="1:11" x14ac:dyDescent="0.25">
      <c r="A2460" s="1">
        <v>45905</v>
      </c>
      <c r="B2460" s="5">
        <v>9.7222222222222224E-2</v>
      </c>
      <c r="C2460" s="3">
        <v>2459</v>
      </c>
      <c r="D2460" s="3">
        <v>26.5</v>
      </c>
      <c r="E2460" s="3">
        <v>0</v>
      </c>
      <c r="F2460" s="3">
        <v>20.56</v>
      </c>
      <c r="G2460" s="3">
        <v>22.79</v>
      </c>
      <c r="H2460" s="9">
        <v>0.38</v>
      </c>
      <c r="I2460" s="9">
        <v>24.4</v>
      </c>
      <c r="J2460" s="9">
        <v>162.6</v>
      </c>
      <c r="K2460" s="3">
        <f t="shared" si="38"/>
        <v>81.9552633991741</v>
      </c>
    </row>
    <row r="2461" spans="1:11" x14ac:dyDescent="0.25">
      <c r="A2461" s="1">
        <v>45905</v>
      </c>
      <c r="B2461" s="5">
        <v>0.10416666666666667</v>
      </c>
      <c r="C2461" s="3">
        <v>2460</v>
      </c>
      <c r="D2461" s="3">
        <v>26.42</v>
      </c>
      <c r="E2461" s="3">
        <v>0</v>
      </c>
      <c r="F2461" s="3">
        <v>20.22</v>
      </c>
      <c r="G2461" s="3">
        <v>22.72</v>
      </c>
      <c r="H2461" s="9">
        <v>0.4</v>
      </c>
      <c r="I2461" s="9">
        <v>24.32</v>
      </c>
      <c r="J2461" s="9">
        <v>161.80000000000001</v>
      </c>
      <c r="K2461" s="3">
        <f t="shared" si="38"/>
        <v>79.838858136414956</v>
      </c>
    </row>
    <row r="2462" spans="1:11" x14ac:dyDescent="0.25">
      <c r="A2462" s="1">
        <v>45905</v>
      </c>
      <c r="B2462" s="5">
        <v>0.1111111111111111</v>
      </c>
      <c r="C2462" s="3">
        <v>2461</v>
      </c>
      <c r="D2462" s="3">
        <v>26.39</v>
      </c>
      <c r="E2462" s="3">
        <v>0</v>
      </c>
      <c r="F2462" s="3">
        <v>20.45</v>
      </c>
      <c r="G2462" s="3">
        <v>22.74</v>
      </c>
      <c r="H2462" s="9">
        <v>0.48</v>
      </c>
      <c r="I2462" s="9">
        <v>24.25</v>
      </c>
      <c r="J2462" s="9">
        <v>161.9</v>
      </c>
      <c r="K2462" s="3">
        <f t="shared" si="38"/>
        <v>81.46909871549326</v>
      </c>
    </row>
    <row r="2463" spans="1:11" x14ac:dyDescent="0.25">
      <c r="A2463" s="1">
        <v>45905</v>
      </c>
      <c r="B2463" s="5">
        <v>0.11805555555555555</v>
      </c>
      <c r="C2463" s="3">
        <v>2462</v>
      </c>
      <c r="D2463" s="3">
        <v>26.35</v>
      </c>
      <c r="E2463" s="3">
        <v>0</v>
      </c>
      <c r="F2463" s="3">
        <v>20.48</v>
      </c>
      <c r="G2463" s="3">
        <v>22.71</v>
      </c>
      <c r="H2463" s="9">
        <v>0.38100000000000001</v>
      </c>
      <c r="I2463" s="9">
        <v>24.2</v>
      </c>
      <c r="J2463" s="9">
        <v>161</v>
      </c>
      <c r="K2463" s="3">
        <f t="shared" si="38"/>
        <v>81.922128696792711</v>
      </c>
    </row>
    <row r="2464" spans="1:11" x14ac:dyDescent="0.25">
      <c r="A2464" s="1">
        <v>45905</v>
      </c>
      <c r="B2464" s="5">
        <v>0.125</v>
      </c>
      <c r="C2464" s="3">
        <v>2463</v>
      </c>
      <c r="D2464" s="3">
        <v>26.31</v>
      </c>
      <c r="E2464" s="3">
        <v>0</v>
      </c>
      <c r="F2464" s="3">
        <v>20.41</v>
      </c>
      <c r="G2464" s="3">
        <v>22.81</v>
      </c>
      <c r="H2464" s="9">
        <v>0.42099999999999999</v>
      </c>
      <c r="I2464" s="9">
        <v>23.72</v>
      </c>
      <c r="J2464" s="9">
        <v>160.80000000000001</v>
      </c>
      <c r="K2464" s="3">
        <f t="shared" si="38"/>
        <v>80.649528419052643</v>
      </c>
    </row>
    <row r="2465" spans="1:11" x14ac:dyDescent="0.25">
      <c r="A2465" s="1">
        <v>45905</v>
      </c>
      <c r="B2465" s="5">
        <v>0.13194444444444445</v>
      </c>
      <c r="C2465" s="3">
        <v>2464</v>
      </c>
      <c r="D2465" s="3">
        <v>26.28</v>
      </c>
      <c r="E2465" s="3">
        <v>0</v>
      </c>
      <c r="F2465" s="3">
        <v>20.329999999999998</v>
      </c>
      <c r="G2465" s="3">
        <v>22.82</v>
      </c>
      <c r="H2465" s="9">
        <v>0.46</v>
      </c>
      <c r="I2465" s="9">
        <v>24.1</v>
      </c>
      <c r="J2465" s="9">
        <v>160.4</v>
      </c>
      <c r="K2465" s="3">
        <f t="shared" si="38"/>
        <v>79.961844188319247</v>
      </c>
    </row>
    <row r="2466" spans="1:11" x14ac:dyDescent="0.25">
      <c r="A2466" s="1">
        <v>45905</v>
      </c>
      <c r="B2466" s="5">
        <v>0.1388888888888889</v>
      </c>
      <c r="C2466" s="3">
        <v>2465</v>
      </c>
      <c r="D2466" s="3">
        <v>26.27</v>
      </c>
      <c r="E2466" s="3">
        <v>0</v>
      </c>
      <c r="F2466" s="3">
        <v>20.260000000000002</v>
      </c>
      <c r="G2466" s="3">
        <v>22.66</v>
      </c>
      <c r="H2466" s="9">
        <v>0.40100000000000002</v>
      </c>
      <c r="I2466" s="9">
        <v>24</v>
      </c>
      <c r="J2466" s="9">
        <v>160.1</v>
      </c>
      <c r="K2466" s="3">
        <f t="shared" si="38"/>
        <v>80.582749037336683</v>
      </c>
    </row>
    <row r="2467" spans="1:11" x14ac:dyDescent="0.25">
      <c r="A2467" s="1">
        <v>45905</v>
      </c>
      <c r="B2467" s="5">
        <v>0.14583333333333334</v>
      </c>
      <c r="C2467" s="3">
        <v>2466</v>
      </c>
      <c r="D2467" s="3">
        <v>26.23</v>
      </c>
      <c r="E2467" s="3">
        <v>0</v>
      </c>
      <c r="F2467" s="3">
        <v>20.11</v>
      </c>
      <c r="G2467" s="3">
        <v>22.41</v>
      </c>
      <c r="H2467" s="9">
        <v>0.34100000000000003</v>
      </c>
      <c r="I2467" s="9">
        <v>23.92</v>
      </c>
      <c r="J2467" s="9">
        <v>159.6</v>
      </c>
      <c r="K2467" s="3">
        <f t="shared" si="38"/>
        <v>81.2493925999064</v>
      </c>
    </row>
    <row r="2468" spans="1:11" x14ac:dyDescent="0.25">
      <c r="A2468" s="1">
        <v>45905</v>
      </c>
      <c r="B2468" s="5">
        <v>0.15277777777777779</v>
      </c>
      <c r="C2468" s="3">
        <v>2467</v>
      </c>
      <c r="D2468" s="3">
        <v>26.18</v>
      </c>
      <c r="E2468" s="3">
        <v>0</v>
      </c>
      <c r="F2468" s="3">
        <v>19.940000000000001</v>
      </c>
      <c r="G2468" s="3">
        <v>22.2</v>
      </c>
      <c r="H2468" s="9">
        <v>0.40100000000000002</v>
      </c>
      <c r="I2468" s="9">
        <v>23.84</v>
      </c>
      <c r="J2468" s="9">
        <v>159.30000000000001</v>
      </c>
      <c r="K2468" s="3">
        <f t="shared" si="38"/>
        <v>81.471552690383021</v>
      </c>
    </row>
    <row r="2469" spans="1:11" x14ac:dyDescent="0.25">
      <c r="A2469" s="1">
        <v>45905</v>
      </c>
      <c r="B2469" s="5">
        <v>0.15972222222222221</v>
      </c>
      <c r="C2469" s="3">
        <v>2468</v>
      </c>
      <c r="D2469" s="3">
        <v>26.11</v>
      </c>
      <c r="E2469" s="3">
        <v>0</v>
      </c>
      <c r="F2469" s="3">
        <v>19.91</v>
      </c>
      <c r="G2469" s="3">
        <v>22.17</v>
      </c>
      <c r="H2469" s="9">
        <v>0.48099999999999998</v>
      </c>
      <c r="I2469" s="9">
        <v>23.75</v>
      </c>
      <c r="J2469" s="9">
        <v>158.80000000000001</v>
      </c>
      <c r="K2469" s="3">
        <f t="shared" si="38"/>
        <v>81.458561759582679</v>
      </c>
    </row>
    <row r="2470" spans="1:11" x14ac:dyDescent="0.25">
      <c r="A2470" s="1">
        <v>45905</v>
      </c>
      <c r="B2470" s="5">
        <v>0.16666666666666666</v>
      </c>
      <c r="C2470" s="3">
        <v>2469</v>
      </c>
      <c r="D2470" s="3">
        <v>26.04</v>
      </c>
      <c r="E2470" s="3">
        <v>0</v>
      </c>
      <c r="F2470" s="3">
        <v>19.88</v>
      </c>
      <c r="G2470" s="3">
        <v>22.24</v>
      </c>
      <c r="H2470" s="9">
        <v>0.46100000000000002</v>
      </c>
      <c r="I2470" s="9">
        <v>23.67</v>
      </c>
      <c r="J2470" s="9">
        <v>158.69999999999999</v>
      </c>
      <c r="K2470" s="3">
        <f t="shared" si="38"/>
        <v>80.705350951392219</v>
      </c>
    </row>
    <row r="2471" spans="1:11" x14ac:dyDescent="0.25">
      <c r="A2471" s="1">
        <v>45905</v>
      </c>
      <c r="B2471" s="5">
        <v>0.1736111111111111</v>
      </c>
      <c r="C2471" s="3">
        <v>2470</v>
      </c>
      <c r="D2471" s="3">
        <v>25.99</v>
      </c>
      <c r="E2471" s="3">
        <v>0</v>
      </c>
      <c r="F2471" s="3">
        <v>19.82</v>
      </c>
      <c r="G2471" s="3">
        <v>22.2</v>
      </c>
      <c r="H2471" s="9">
        <v>0.48099999999999998</v>
      </c>
      <c r="I2471" s="9">
        <v>23.6</v>
      </c>
      <c r="J2471" s="9">
        <v>158</v>
      </c>
      <c r="K2471" s="3">
        <f t="shared" si="38"/>
        <v>80.530823296278342</v>
      </c>
    </row>
    <row r="2472" spans="1:11" x14ac:dyDescent="0.25">
      <c r="A2472" s="1">
        <v>45905</v>
      </c>
      <c r="B2472" s="5">
        <v>0.18055555555555555</v>
      </c>
      <c r="C2472" s="3">
        <v>2471</v>
      </c>
      <c r="D2472" s="3">
        <v>25.94</v>
      </c>
      <c r="E2472" s="3">
        <v>0</v>
      </c>
      <c r="F2472" s="3">
        <v>19.77</v>
      </c>
      <c r="G2472" s="3">
        <v>22.14</v>
      </c>
      <c r="H2472" s="9">
        <v>0.36199999999999999</v>
      </c>
      <c r="I2472" s="9">
        <v>23.54</v>
      </c>
      <c r="J2472" s="9">
        <v>157.69999999999999</v>
      </c>
      <c r="K2472" s="3">
        <f t="shared" si="38"/>
        <v>80.581824227965853</v>
      </c>
    </row>
    <row r="2473" spans="1:11" x14ac:dyDescent="0.25">
      <c r="A2473" s="1">
        <v>45905</v>
      </c>
      <c r="B2473" s="5">
        <v>0.1875</v>
      </c>
      <c r="C2473" s="3">
        <v>2472</v>
      </c>
      <c r="D2473" s="3">
        <v>25.88</v>
      </c>
      <c r="E2473" s="3">
        <v>0</v>
      </c>
      <c r="F2473" s="3">
        <v>19.78</v>
      </c>
      <c r="G2473" s="3">
        <v>22.16</v>
      </c>
      <c r="H2473" s="9">
        <v>0.40100000000000002</v>
      </c>
      <c r="I2473" s="9">
        <v>23.5</v>
      </c>
      <c r="J2473" s="9">
        <v>157.4</v>
      </c>
      <c r="K2473" s="3">
        <f t="shared" si="38"/>
        <v>80.512603670432313</v>
      </c>
    </row>
    <row r="2474" spans="1:11" x14ac:dyDescent="0.25">
      <c r="A2474" s="1">
        <v>45905</v>
      </c>
      <c r="B2474" s="5">
        <v>0.19444444444444445</v>
      </c>
      <c r="C2474" s="3">
        <v>2473</v>
      </c>
      <c r="D2474" s="3">
        <v>25.83</v>
      </c>
      <c r="E2474" s="3">
        <v>0</v>
      </c>
      <c r="F2474" s="3">
        <v>20.059999999999999</v>
      </c>
      <c r="G2474" s="3">
        <v>22.52</v>
      </c>
      <c r="H2474" s="9">
        <v>0.42199999999999999</v>
      </c>
      <c r="I2474" s="9">
        <v>23.41</v>
      </c>
      <c r="J2474" s="9">
        <v>157</v>
      </c>
      <c r="K2474" s="3">
        <f t="shared" si="38"/>
        <v>80.054997637183021</v>
      </c>
    </row>
    <row r="2475" spans="1:11" x14ac:dyDescent="0.25">
      <c r="A2475" s="1">
        <v>45905</v>
      </c>
      <c r="B2475" s="5">
        <v>0.2013888888888889</v>
      </c>
      <c r="C2475" s="3">
        <v>2474</v>
      </c>
      <c r="D2475" s="3">
        <v>25.83</v>
      </c>
      <c r="E2475" s="3">
        <v>0</v>
      </c>
      <c r="F2475" s="3">
        <v>20.13</v>
      </c>
      <c r="G2475" s="3">
        <v>22.52</v>
      </c>
      <c r="H2475" s="9">
        <v>0.42199999999999999</v>
      </c>
      <c r="I2475" s="9">
        <v>23.4</v>
      </c>
      <c r="J2475" s="9">
        <v>156.30000000000001</v>
      </c>
      <c r="K2475" s="3">
        <f t="shared" si="38"/>
        <v>80.597504230410436</v>
      </c>
    </row>
    <row r="2476" spans="1:11" x14ac:dyDescent="0.25">
      <c r="A2476" s="1">
        <v>45905</v>
      </c>
      <c r="B2476" s="5">
        <v>0.20833333333333334</v>
      </c>
      <c r="C2476" s="3">
        <v>2475</v>
      </c>
      <c r="D2476" s="3">
        <v>25.83</v>
      </c>
      <c r="E2476" s="3">
        <v>0</v>
      </c>
      <c r="F2476" s="3">
        <v>19.920000000000002</v>
      </c>
      <c r="G2476" s="3">
        <v>22.19</v>
      </c>
      <c r="H2476" s="9">
        <v>0.40200000000000002</v>
      </c>
      <c r="I2476" s="9">
        <v>23.39</v>
      </c>
      <c r="J2476" s="9">
        <v>156.4</v>
      </c>
      <c r="K2476" s="3">
        <f t="shared" si="38"/>
        <v>81.388651812653961</v>
      </c>
    </row>
    <row r="2477" spans="1:11" x14ac:dyDescent="0.25">
      <c r="A2477" s="1">
        <v>45905</v>
      </c>
      <c r="B2477" s="5">
        <v>0.21527777777777779</v>
      </c>
      <c r="C2477" s="3">
        <v>2476</v>
      </c>
      <c r="D2477" s="3">
        <v>25.82</v>
      </c>
      <c r="E2477" s="3">
        <v>0.30399999999999999</v>
      </c>
      <c r="F2477" s="3">
        <v>19.97</v>
      </c>
      <c r="G2477" s="3">
        <v>22.31</v>
      </c>
      <c r="H2477" s="9">
        <v>0.40200000000000002</v>
      </c>
      <c r="I2477" s="9">
        <v>23.3</v>
      </c>
      <c r="J2477" s="9">
        <v>155.6</v>
      </c>
      <c r="K2477" s="3">
        <f t="shared" si="38"/>
        <v>80.893013091373362</v>
      </c>
    </row>
    <row r="2478" spans="1:11" x14ac:dyDescent="0.25">
      <c r="A2478" s="1">
        <v>45905</v>
      </c>
      <c r="B2478" s="5">
        <v>0.22222222222222221</v>
      </c>
      <c r="C2478" s="3">
        <v>2477</v>
      </c>
      <c r="D2478" s="3">
        <v>25.79</v>
      </c>
      <c r="E2478" s="3">
        <v>1.772</v>
      </c>
      <c r="F2478" s="3">
        <v>19.940000000000001</v>
      </c>
      <c r="G2478" s="3">
        <v>22.29</v>
      </c>
      <c r="H2478" s="9">
        <v>0.442</v>
      </c>
      <c r="I2478" s="9">
        <v>23.29</v>
      </c>
      <c r="J2478" s="9">
        <v>155.4</v>
      </c>
      <c r="K2478" s="3">
        <f t="shared" si="38"/>
        <v>80.805957630094809</v>
      </c>
    </row>
    <row r="2479" spans="1:11" x14ac:dyDescent="0.25">
      <c r="A2479" s="1">
        <v>45905</v>
      </c>
      <c r="B2479" s="5">
        <v>0.22916666666666666</v>
      </c>
      <c r="C2479" s="3">
        <v>2478</v>
      </c>
      <c r="D2479" s="3">
        <v>25.79</v>
      </c>
      <c r="E2479" s="3">
        <v>4.8470000000000004</v>
      </c>
      <c r="F2479" s="3">
        <v>19.86</v>
      </c>
      <c r="G2479" s="3">
        <v>22.17</v>
      </c>
      <c r="H2479" s="9">
        <v>0.42199999999999999</v>
      </c>
      <c r="I2479" s="9">
        <v>22.43</v>
      </c>
      <c r="J2479" s="9">
        <v>155</v>
      </c>
      <c r="K2479" s="3">
        <f t="shared" si="38"/>
        <v>81.065802212499634</v>
      </c>
    </row>
    <row r="2480" spans="1:11" x14ac:dyDescent="0.25">
      <c r="A2480" s="1">
        <v>45905</v>
      </c>
      <c r="B2480" s="5">
        <v>0.2361111111111111</v>
      </c>
      <c r="C2480" s="3">
        <v>2479</v>
      </c>
      <c r="D2480" s="3">
        <v>25.77</v>
      </c>
      <c r="E2480" s="3">
        <v>9.48</v>
      </c>
      <c r="F2480" s="3">
        <v>19.86</v>
      </c>
      <c r="G2480" s="3">
        <v>22.23</v>
      </c>
      <c r="H2480" s="9">
        <v>0.42199999999999999</v>
      </c>
      <c r="I2480" s="9">
        <v>23.2</v>
      </c>
      <c r="J2480" s="9">
        <v>154.5</v>
      </c>
      <c r="K2480" s="3">
        <f t="shared" si="38"/>
        <v>80.622639662232302</v>
      </c>
    </row>
    <row r="2481" spans="1:11" x14ac:dyDescent="0.25">
      <c r="A2481" s="1">
        <v>45905</v>
      </c>
      <c r="B2481" s="5">
        <v>0.24305555555555555</v>
      </c>
      <c r="C2481" s="3">
        <v>2480</v>
      </c>
      <c r="D2481" s="3">
        <v>25.78</v>
      </c>
      <c r="E2481" s="3">
        <v>14.74</v>
      </c>
      <c r="F2481" s="3">
        <v>19.93</v>
      </c>
      <c r="G2481" s="3">
        <v>22.27</v>
      </c>
      <c r="H2481" s="9">
        <v>0.374</v>
      </c>
      <c r="I2481" s="9">
        <v>23.16</v>
      </c>
      <c r="J2481" s="9">
        <v>169.9</v>
      </c>
      <c r="K2481" s="3">
        <f t="shared" si="38"/>
        <v>80.875201145568056</v>
      </c>
    </row>
    <row r="2482" spans="1:11" x14ac:dyDescent="0.25">
      <c r="A2482" s="1">
        <v>45905</v>
      </c>
      <c r="B2482" s="5">
        <v>0.25</v>
      </c>
      <c r="C2482" s="3">
        <v>2481</v>
      </c>
      <c r="D2482" s="3">
        <v>25.8</v>
      </c>
      <c r="E2482" s="3">
        <v>19.690000000000001</v>
      </c>
      <c r="F2482" s="3">
        <v>20.04</v>
      </c>
      <c r="G2482" s="3">
        <v>22.53</v>
      </c>
      <c r="H2482" s="9">
        <v>0.42899999999999999</v>
      </c>
      <c r="I2482" s="9">
        <v>23.14</v>
      </c>
      <c r="J2482" s="9">
        <v>171.8</v>
      </c>
      <c r="K2482" s="3">
        <f t="shared" si="38"/>
        <v>79.827595018284129</v>
      </c>
    </row>
    <row r="2483" spans="1:11" x14ac:dyDescent="0.25">
      <c r="A2483" s="1">
        <v>45905</v>
      </c>
      <c r="B2483" s="5">
        <v>0.25694444444444442</v>
      </c>
      <c r="C2483" s="3">
        <v>2482</v>
      </c>
      <c r="D2483" s="3">
        <v>25.86</v>
      </c>
      <c r="E2483" s="3">
        <v>24.62</v>
      </c>
      <c r="F2483" s="3">
        <v>20.149999999999999</v>
      </c>
      <c r="G2483" s="3">
        <v>22.85</v>
      </c>
      <c r="H2483" s="9">
        <v>0.48399999999999999</v>
      </c>
      <c r="I2483" s="9">
        <v>23.31</v>
      </c>
      <c r="J2483" s="9">
        <v>167.7</v>
      </c>
      <c r="K2483" s="3">
        <f t="shared" si="38"/>
        <v>78.370792695335297</v>
      </c>
    </row>
    <row r="2484" spans="1:11" x14ac:dyDescent="0.25">
      <c r="A2484" s="1">
        <v>45905</v>
      </c>
      <c r="B2484" s="5">
        <v>0.2638888888888889</v>
      </c>
      <c r="C2484" s="3">
        <v>2483</v>
      </c>
      <c r="D2484" s="3">
        <v>25.95</v>
      </c>
      <c r="E2484" s="3">
        <v>29.76</v>
      </c>
      <c r="F2484" s="3">
        <v>20.29</v>
      </c>
      <c r="G2484" s="3">
        <v>23.2</v>
      </c>
      <c r="H2484" s="9">
        <v>0.38300000000000001</v>
      </c>
      <c r="I2484" s="9">
        <v>23.07</v>
      </c>
      <c r="J2484" s="9">
        <v>165.9</v>
      </c>
      <c r="K2484" s="3">
        <f t="shared" si="38"/>
        <v>76.963228674795019</v>
      </c>
    </row>
    <row r="2485" spans="1:11" x14ac:dyDescent="0.25">
      <c r="A2485" s="1">
        <v>45905</v>
      </c>
      <c r="B2485" s="5">
        <v>0.27083333333333331</v>
      </c>
      <c r="C2485" s="3">
        <v>2484</v>
      </c>
      <c r="D2485" s="3">
        <v>26.05</v>
      </c>
      <c r="E2485" s="3">
        <v>36.19</v>
      </c>
      <c r="F2485" s="3">
        <v>20.51</v>
      </c>
      <c r="G2485" s="3">
        <v>23.77</v>
      </c>
      <c r="H2485" s="9">
        <v>0.42299999999999999</v>
      </c>
      <c r="I2485" s="9">
        <v>23.18</v>
      </c>
      <c r="J2485" s="9">
        <v>165</v>
      </c>
      <c r="K2485" s="3">
        <f t="shared" si="38"/>
        <v>74.685357398458166</v>
      </c>
    </row>
    <row r="2486" spans="1:11" x14ac:dyDescent="0.25">
      <c r="A2486" s="1">
        <v>45905</v>
      </c>
      <c r="B2486" s="5">
        <v>0.27777777777777779</v>
      </c>
      <c r="C2486" s="3">
        <v>2485</v>
      </c>
      <c r="D2486" s="3">
        <v>26.22</v>
      </c>
      <c r="E2486" s="3">
        <v>41.6</v>
      </c>
      <c r="F2486" s="3">
        <v>20.82</v>
      </c>
      <c r="G2486" s="3">
        <v>24.27</v>
      </c>
      <c r="H2486" s="9">
        <v>0.40300000000000002</v>
      </c>
      <c r="I2486" s="9">
        <v>23.7</v>
      </c>
      <c r="J2486" s="9">
        <v>163.80000000000001</v>
      </c>
      <c r="K2486" s="3">
        <f t="shared" si="38"/>
        <v>73.597814404250883</v>
      </c>
    </row>
    <row r="2487" spans="1:11" x14ac:dyDescent="0.25">
      <c r="A2487" s="1">
        <v>45905</v>
      </c>
      <c r="B2487" s="5">
        <v>0.28472222222222221</v>
      </c>
      <c r="C2487" s="3">
        <v>2486</v>
      </c>
      <c r="D2487" s="3">
        <v>26.46</v>
      </c>
      <c r="E2487" s="3">
        <v>47.7</v>
      </c>
      <c r="F2487" s="3">
        <v>21.21</v>
      </c>
      <c r="G2487" s="3">
        <v>24.83</v>
      </c>
      <c r="H2487" s="9">
        <v>0.48299999999999998</v>
      </c>
      <c r="I2487" s="9">
        <v>23.83</v>
      </c>
      <c r="J2487" s="9">
        <v>162.9</v>
      </c>
      <c r="K2487" s="3">
        <f t="shared" si="38"/>
        <v>72.718816899006384</v>
      </c>
    </row>
    <row r="2488" spans="1:11" x14ac:dyDescent="0.25">
      <c r="A2488" s="1">
        <v>45905</v>
      </c>
      <c r="B2488" s="5">
        <v>0.29166666666666669</v>
      </c>
      <c r="C2488" s="3">
        <v>2487</v>
      </c>
      <c r="D2488" s="3">
        <v>26.77</v>
      </c>
      <c r="E2488" s="3">
        <v>53.82</v>
      </c>
      <c r="F2488" s="3">
        <v>21.64</v>
      </c>
      <c r="G2488" s="3">
        <v>25.27</v>
      </c>
      <c r="H2488" s="9">
        <v>0.40300000000000002</v>
      </c>
      <c r="I2488" s="9">
        <v>23.96</v>
      </c>
      <c r="J2488" s="9">
        <v>162.19999999999999</v>
      </c>
      <c r="K2488" s="3">
        <f t="shared" si="38"/>
        <v>72.905538842886898</v>
      </c>
    </row>
    <row r="2489" spans="1:11" x14ac:dyDescent="0.25">
      <c r="A2489" s="1">
        <v>45905</v>
      </c>
      <c r="B2489" s="5">
        <v>0.2986111111111111</v>
      </c>
      <c r="C2489" s="3">
        <v>2488</v>
      </c>
      <c r="D2489" s="3">
        <v>27.11</v>
      </c>
      <c r="E2489" s="3">
        <v>62.78</v>
      </c>
      <c r="F2489" s="3">
        <v>22.28</v>
      </c>
      <c r="G2489" s="3">
        <v>26.06</v>
      </c>
      <c r="H2489" s="9">
        <v>0.46300000000000002</v>
      </c>
      <c r="I2489" s="9">
        <v>24.12</v>
      </c>
      <c r="J2489" s="9">
        <v>161.5</v>
      </c>
      <c r="K2489" s="3">
        <f t="shared" si="38"/>
        <v>72.328374498175734</v>
      </c>
    </row>
    <row r="2490" spans="1:11" x14ac:dyDescent="0.25">
      <c r="A2490" s="1">
        <v>45905</v>
      </c>
      <c r="B2490" s="5">
        <v>0.30555555555555558</v>
      </c>
      <c r="C2490" s="3">
        <v>2489</v>
      </c>
      <c r="D2490" s="3">
        <v>27.48</v>
      </c>
      <c r="E2490" s="3">
        <v>96.9</v>
      </c>
      <c r="F2490" s="3">
        <v>22.95</v>
      </c>
      <c r="G2490" s="3">
        <v>26.99</v>
      </c>
      <c r="H2490" s="9">
        <v>0.40300000000000002</v>
      </c>
      <c r="I2490" s="9">
        <v>24.32</v>
      </c>
      <c r="J2490" s="9">
        <v>160.5</v>
      </c>
      <c r="K2490" s="3">
        <f t="shared" si="38"/>
        <v>71.123642708505827</v>
      </c>
    </row>
    <row r="2491" spans="1:11" x14ac:dyDescent="0.25">
      <c r="A2491" s="1">
        <v>45905</v>
      </c>
      <c r="B2491" s="5">
        <v>0.3125</v>
      </c>
      <c r="C2491" s="3">
        <v>2490</v>
      </c>
      <c r="D2491" s="3">
        <v>27.99</v>
      </c>
      <c r="E2491" s="3">
        <v>172.6</v>
      </c>
      <c r="F2491" s="3">
        <v>23.8</v>
      </c>
      <c r="G2491" s="3">
        <v>27.84</v>
      </c>
      <c r="H2491" s="9">
        <v>0.36299999999999999</v>
      </c>
      <c r="I2491" s="9">
        <v>24.63</v>
      </c>
      <c r="J2491" s="9">
        <v>159.80000000000001</v>
      </c>
      <c r="K2491" s="3">
        <f t="shared" si="38"/>
        <v>71.608694920849643</v>
      </c>
    </row>
    <row r="2492" spans="1:11" x14ac:dyDescent="0.25">
      <c r="A2492" s="1">
        <v>45905</v>
      </c>
      <c r="B2492" s="5">
        <v>0.31944444444444442</v>
      </c>
      <c r="C2492" s="3">
        <v>2491</v>
      </c>
      <c r="D2492" s="3">
        <v>28.76</v>
      </c>
      <c r="E2492" s="3">
        <v>222.5</v>
      </c>
      <c r="F2492" s="3">
        <v>24.43</v>
      </c>
      <c r="G2492" s="3">
        <v>28.63</v>
      </c>
      <c r="H2492" s="9">
        <v>0.443</v>
      </c>
      <c r="I2492" s="9">
        <v>25.27</v>
      </c>
      <c r="J2492" s="9">
        <v>158.1</v>
      </c>
      <c r="K2492" s="3">
        <f t="shared" si="38"/>
        <v>71.020938456723144</v>
      </c>
    </row>
    <row r="2493" spans="1:11" x14ac:dyDescent="0.25">
      <c r="A2493" s="1">
        <v>45905</v>
      </c>
      <c r="B2493" s="5">
        <v>0.3263888888888889</v>
      </c>
      <c r="C2493" s="3">
        <v>2492</v>
      </c>
      <c r="D2493" s="3">
        <v>29.75</v>
      </c>
      <c r="E2493" s="3">
        <v>241.8</v>
      </c>
      <c r="F2493" s="3">
        <v>24.83</v>
      </c>
      <c r="G2493" s="3">
        <v>29.1</v>
      </c>
      <c r="H2493" s="9">
        <v>0.42199999999999999</v>
      </c>
      <c r="I2493" s="9">
        <v>26.28</v>
      </c>
      <c r="J2493" s="9">
        <v>156</v>
      </c>
      <c r="K2493" s="3">
        <f t="shared" si="38"/>
        <v>70.839007455785236</v>
      </c>
    </row>
    <row r="2494" spans="1:11" x14ac:dyDescent="0.25">
      <c r="A2494" s="1">
        <v>45905</v>
      </c>
      <c r="B2494" s="5">
        <v>0.33333333333333331</v>
      </c>
      <c r="C2494" s="3">
        <v>2493</v>
      </c>
      <c r="D2494" s="3">
        <v>30.79</v>
      </c>
      <c r="E2494" s="3">
        <v>269.39999999999998</v>
      </c>
      <c r="F2494" s="3">
        <v>25.26</v>
      </c>
      <c r="G2494" s="3">
        <v>29.83</v>
      </c>
      <c r="H2494" s="9">
        <v>0.442</v>
      </c>
      <c r="I2494" s="9">
        <v>26.99</v>
      </c>
      <c r="J2494" s="9">
        <v>154.9</v>
      </c>
      <c r="K2494" s="3">
        <f t="shared" si="38"/>
        <v>69.387007696870668</v>
      </c>
    </row>
    <row r="2495" spans="1:11" x14ac:dyDescent="0.25">
      <c r="A2495" s="1">
        <v>45905</v>
      </c>
      <c r="B2495" s="5">
        <v>0.34027777777777779</v>
      </c>
      <c r="C2495" s="3">
        <v>2494</v>
      </c>
      <c r="D2495" s="3">
        <v>31.82</v>
      </c>
      <c r="E2495" s="3">
        <v>306</v>
      </c>
      <c r="F2495" s="3">
        <v>25.55</v>
      </c>
      <c r="G2495" s="3">
        <v>30.09</v>
      </c>
      <c r="H2495" s="9">
        <v>0.42099999999999999</v>
      </c>
      <c r="I2495" s="9">
        <v>27.33</v>
      </c>
      <c r="J2495" s="9">
        <v>154.69999999999999</v>
      </c>
      <c r="K2495" s="3">
        <f t="shared" si="38"/>
        <v>69.716270115440608</v>
      </c>
    </row>
    <row r="2496" spans="1:11" x14ac:dyDescent="0.25">
      <c r="A2496" s="1">
        <v>45905</v>
      </c>
      <c r="B2496" s="5">
        <v>0.34722222222222221</v>
      </c>
      <c r="C2496" s="3">
        <v>2495</v>
      </c>
      <c r="D2496" s="3">
        <v>32.89</v>
      </c>
      <c r="E2496" s="3">
        <v>310</v>
      </c>
      <c r="F2496" s="3">
        <v>25.65</v>
      </c>
      <c r="G2496" s="3">
        <v>30.34</v>
      </c>
      <c r="H2496" s="9">
        <v>0.48099999999999998</v>
      </c>
      <c r="I2496" s="9">
        <v>27.77</v>
      </c>
      <c r="J2496" s="9">
        <v>154.6</v>
      </c>
      <c r="K2496" s="3">
        <f t="shared" si="38"/>
        <v>68.946368348617739</v>
      </c>
    </row>
    <row r="2497" spans="1:11" x14ac:dyDescent="0.25">
      <c r="A2497" s="1">
        <v>45905</v>
      </c>
      <c r="B2497" s="5">
        <v>0.35416666666666669</v>
      </c>
      <c r="C2497" s="3">
        <v>2496</v>
      </c>
      <c r="D2497" s="3">
        <v>33.82</v>
      </c>
      <c r="E2497" s="3">
        <v>348.9</v>
      </c>
      <c r="F2497" s="3">
        <v>25.65</v>
      </c>
      <c r="G2497" s="3">
        <v>30.43</v>
      </c>
      <c r="H2497" s="9">
        <v>0.48</v>
      </c>
      <c r="I2497" s="9">
        <v>28.23</v>
      </c>
      <c r="J2497" s="9">
        <v>154.5</v>
      </c>
      <c r="K2497" s="3">
        <f t="shared" si="38"/>
        <v>68.45580038296039</v>
      </c>
    </row>
    <row r="2498" spans="1:11" x14ac:dyDescent="0.25">
      <c r="A2498" s="1">
        <v>45905</v>
      </c>
      <c r="B2498" s="5">
        <v>0.3611111111111111</v>
      </c>
      <c r="C2498" s="3">
        <v>2497</v>
      </c>
      <c r="D2498" s="3">
        <v>34.68</v>
      </c>
      <c r="E2498" s="3">
        <v>372.7</v>
      </c>
      <c r="F2498" s="3">
        <v>26</v>
      </c>
      <c r="G2498" s="3">
        <v>31.42</v>
      </c>
      <c r="H2498" s="9">
        <v>0.42</v>
      </c>
      <c r="I2498" s="9">
        <v>28.76</v>
      </c>
      <c r="J2498" s="9">
        <v>153.69999999999999</v>
      </c>
      <c r="K2498" s="3">
        <f t="shared" si="38"/>
        <v>65.282116505143122</v>
      </c>
    </row>
    <row r="2499" spans="1:11" x14ac:dyDescent="0.25">
      <c r="A2499" s="1">
        <v>45905</v>
      </c>
      <c r="B2499" s="5">
        <v>0.36805555555555558</v>
      </c>
      <c r="C2499" s="3">
        <v>2498</v>
      </c>
      <c r="D2499" s="3">
        <v>35.520000000000003</v>
      </c>
      <c r="E2499" s="3">
        <v>273.2</v>
      </c>
      <c r="F2499" s="3">
        <v>26.18</v>
      </c>
      <c r="G2499" s="3">
        <v>31.77</v>
      </c>
      <c r="H2499" s="9">
        <v>0.4</v>
      </c>
      <c r="I2499" s="9">
        <v>29.41</v>
      </c>
      <c r="J2499" s="9">
        <v>153.4</v>
      </c>
      <c r="K2499" s="3">
        <f t="shared" si="38"/>
        <v>64.526394419419248</v>
      </c>
    </row>
    <row r="2500" spans="1:11" x14ac:dyDescent="0.25">
      <c r="A2500" s="1">
        <v>45905</v>
      </c>
      <c r="B2500" s="5">
        <v>0.375</v>
      </c>
      <c r="C2500" s="3">
        <v>2499</v>
      </c>
      <c r="D2500" s="3">
        <v>36.270000000000003</v>
      </c>
      <c r="E2500" s="3">
        <v>346.7</v>
      </c>
      <c r="F2500" s="3">
        <v>26.3</v>
      </c>
      <c r="G2500" s="3">
        <v>32.31</v>
      </c>
      <c r="H2500" s="9">
        <v>0.39900000000000002</v>
      </c>
      <c r="I2500" s="9">
        <v>29.98</v>
      </c>
      <c r="J2500" s="9">
        <v>153.1</v>
      </c>
      <c r="K2500" s="3">
        <f t="shared" si="38"/>
        <v>62.513725168774926</v>
      </c>
    </row>
    <row r="2501" spans="1:11" x14ac:dyDescent="0.25">
      <c r="A2501" s="1">
        <v>45905</v>
      </c>
      <c r="B2501" s="5">
        <v>0.38194444444444442</v>
      </c>
      <c r="C2501" s="3">
        <v>2500</v>
      </c>
      <c r="D2501" s="3">
        <v>36.979999999999997</v>
      </c>
      <c r="E2501" s="3">
        <v>303.10000000000002</v>
      </c>
      <c r="F2501" s="3">
        <v>26.62</v>
      </c>
      <c r="G2501" s="3">
        <v>32.69</v>
      </c>
      <c r="H2501" s="9">
        <v>0.37</v>
      </c>
      <c r="I2501" s="9">
        <v>30.62</v>
      </c>
      <c r="J2501" s="9">
        <v>172.8</v>
      </c>
      <c r="K2501" s="3">
        <f t="shared" si="38"/>
        <v>62.427513797735926</v>
      </c>
    </row>
    <row r="2502" spans="1:11" x14ac:dyDescent="0.25">
      <c r="A2502" s="1">
        <v>45905</v>
      </c>
      <c r="B2502" s="5">
        <v>0.3888888888888889</v>
      </c>
      <c r="C2502" s="3">
        <v>2501</v>
      </c>
      <c r="D2502" s="3">
        <v>37.67</v>
      </c>
      <c r="E2502" s="3">
        <v>382.4</v>
      </c>
      <c r="F2502" s="3">
        <v>26.69</v>
      </c>
      <c r="G2502" s="3">
        <v>33.1</v>
      </c>
      <c r="H2502" s="9">
        <v>0.44</v>
      </c>
      <c r="I2502" s="9">
        <v>32.25</v>
      </c>
      <c r="J2502" s="9">
        <v>172.7</v>
      </c>
      <c r="K2502" s="3">
        <f t="shared" si="38"/>
        <v>60.847896972763913</v>
      </c>
    </row>
    <row r="2503" spans="1:11" x14ac:dyDescent="0.25">
      <c r="A2503" s="1">
        <v>45905</v>
      </c>
      <c r="B2503" s="5">
        <v>0.39583333333333331</v>
      </c>
      <c r="C2503" s="3">
        <v>2502</v>
      </c>
      <c r="D2503" s="3">
        <v>38.28</v>
      </c>
      <c r="E2503" s="3">
        <v>430.6</v>
      </c>
      <c r="F2503" s="3">
        <v>26.74</v>
      </c>
      <c r="G2503" s="3">
        <v>33.21</v>
      </c>
      <c r="H2503" s="9">
        <v>0.41399999999999998</v>
      </c>
      <c r="I2503" s="9">
        <v>32.68</v>
      </c>
      <c r="J2503" s="9">
        <v>165.6</v>
      </c>
      <c r="K2503" s="3">
        <f t="shared" ref="K2503:K2566" si="39">100*((0.6108*EXP(17.27*F2503/(F2503+237.3)) - 0.066*(G2503-F2503)) / (0.6108*EXP(17.27*G2503/(G2503+237.3))))</f>
        <v>60.598747953410822</v>
      </c>
    </row>
    <row r="2504" spans="1:11" x14ac:dyDescent="0.25">
      <c r="A2504" s="1">
        <v>45905</v>
      </c>
      <c r="B2504" s="5">
        <v>0.40277777777777779</v>
      </c>
      <c r="C2504" s="3">
        <v>2503</v>
      </c>
      <c r="D2504" s="3">
        <v>38.74</v>
      </c>
      <c r="E2504" s="3">
        <v>456.8</v>
      </c>
      <c r="F2504" s="3">
        <v>26.67</v>
      </c>
      <c r="G2504" s="3">
        <v>33.43</v>
      </c>
      <c r="H2504" s="9">
        <v>0.39400000000000002</v>
      </c>
      <c r="I2504" s="9">
        <v>33.630000000000003</v>
      </c>
      <c r="J2504" s="9">
        <v>164.4</v>
      </c>
      <c r="K2504" s="3">
        <f t="shared" si="39"/>
        <v>59.20593951892377</v>
      </c>
    </row>
    <row r="2505" spans="1:11" x14ac:dyDescent="0.25">
      <c r="A2505" s="1">
        <v>45905</v>
      </c>
      <c r="B2505" s="5">
        <v>0.40972222222222221</v>
      </c>
      <c r="C2505" s="3">
        <v>2504</v>
      </c>
      <c r="D2505" s="3">
        <v>39.08</v>
      </c>
      <c r="E2505" s="3">
        <v>454.1</v>
      </c>
      <c r="F2505" s="3">
        <v>27.1</v>
      </c>
      <c r="G2505" s="3">
        <v>34.229999999999997</v>
      </c>
      <c r="H2505" s="9">
        <v>0.45300000000000001</v>
      </c>
      <c r="I2505" s="9">
        <v>33.909999999999997</v>
      </c>
      <c r="J2505" s="9">
        <v>163.9</v>
      </c>
      <c r="K2505" s="3">
        <f t="shared" si="39"/>
        <v>57.829805694135864</v>
      </c>
    </row>
    <row r="2506" spans="1:11" x14ac:dyDescent="0.25">
      <c r="A2506" s="1">
        <v>45905</v>
      </c>
      <c r="B2506" s="5">
        <v>0.41666666666666669</v>
      </c>
      <c r="C2506" s="3">
        <v>2505</v>
      </c>
      <c r="D2506" s="3">
        <v>39.450000000000003</v>
      </c>
      <c r="E2506" s="3">
        <v>466.4</v>
      </c>
      <c r="F2506" s="3">
        <v>27.16</v>
      </c>
      <c r="G2506" s="3">
        <v>34.5</v>
      </c>
      <c r="H2506" s="9">
        <v>0.39300000000000002</v>
      </c>
      <c r="I2506" s="9">
        <v>34.03</v>
      </c>
      <c r="J2506" s="9">
        <v>164.5</v>
      </c>
      <c r="K2506" s="3">
        <f t="shared" si="39"/>
        <v>56.946813131345934</v>
      </c>
    </row>
    <row r="2507" spans="1:11" x14ac:dyDescent="0.25">
      <c r="A2507" s="1">
        <v>45905</v>
      </c>
      <c r="B2507" s="5">
        <v>0.4236111111111111</v>
      </c>
      <c r="C2507" s="3">
        <v>2506</v>
      </c>
      <c r="D2507" s="3">
        <v>39.86</v>
      </c>
      <c r="E2507" s="3">
        <v>366.5</v>
      </c>
      <c r="F2507" s="3">
        <v>27.48</v>
      </c>
      <c r="G2507" s="3">
        <v>35.270000000000003</v>
      </c>
      <c r="H2507" s="9">
        <v>0.45200000000000001</v>
      </c>
      <c r="I2507" s="9">
        <v>34.270000000000003</v>
      </c>
      <c r="J2507" s="9">
        <v>164.4</v>
      </c>
      <c r="K2507" s="3">
        <f t="shared" si="39"/>
        <v>55.243859318263041</v>
      </c>
    </row>
    <row r="2508" spans="1:11" x14ac:dyDescent="0.25">
      <c r="A2508" s="1">
        <v>45905</v>
      </c>
      <c r="B2508" s="5">
        <v>0.43055555555555558</v>
      </c>
      <c r="C2508" s="3">
        <v>2507</v>
      </c>
      <c r="D2508" s="3">
        <v>40.25</v>
      </c>
      <c r="E2508" s="3">
        <v>408.9</v>
      </c>
      <c r="F2508" s="3">
        <v>27.39</v>
      </c>
      <c r="G2508" s="3">
        <v>34.61</v>
      </c>
      <c r="H2508" s="9">
        <v>0.45200000000000001</v>
      </c>
      <c r="I2508" s="9">
        <v>34.53</v>
      </c>
      <c r="J2508" s="9">
        <v>164.8</v>
      </c>
      <c r="K2508" s="3">
        <f t="shared" si="39"/>
        <v>57.631097965923992</v>
      </c>
    </row>
    <row r="2509" spans="1:11" x14ac:dyDescent="0.25">
      <c r="A2509" s="1">
        <v>45905</v>
      </c>
      <c r="B2509" s="5">
        <v>0.4375</v>
      </c>
      <c r="C2509" s="3">
        <v>2508</v>
      </c>
      <c r="D2509" s="3">
        <v>40.5</v>
      </c>
      <c r="E2509" s="3">
        <v>427.5</v>
      </c>
      <c r="F2509" s="3">
        <v>27.78</v>
      </c>
      <c r="G2509" s="3">
        <v>35.159999999999997</v>
      </c>
      <c r="H2509" s="9">
        <v>0.39200000000000002</v>
      </c>
      <c r="I2509" s="9">
        <v>34.72</v>
      </c>
      <c r="J2509" s="9">
        <v>165.5</v>
      </c>
      <c r="K2509" s="3">
        <f t="shared" si="39"/>
        <v>57.199563350007367</v>
      </c>
    </row>
    <row r="2510" spans="1:11" x14ac:dyDescent="0.25">
      <c r="A2510" s="1">
        <v>45905</v>
      </c>
      <c r="B2510" s="5">
        <v>0.44444444444444442</v>
      </c>
      <c r="C2510" s="3">
        <v>2509</v>
      </c>
      <c r="D2510" s="3">
        <v>40.69</v>
      </c>
      <c r="E2510" s="3">
        <v>495.9</v>
      </c>
      <c r="F2510" s="3">
        <v>27.84</v>
      </c>
      <c r="G2510" s="3">
        <v>35.28</v>
      </c>
      <c r="H2510" s="9">
        <v>0.43099999999999999</v>
      </c>
      <c r="I2510" s="9">
        <v>34.83</v>
      </c>
      <c r="J2510" s="9">
        <v>165.4</v>
      </c>
      <c r="K2510" s="3">
        <f t="shared" si="39"/>
        <v>56.981741210682003</v>
      </c>
    </row>
    <row r="2511" spans="1:11" x14ac:dyDescent="0.25">
      <c r="A2511" s="1">
        <v>45905</v>
      </c>
      <c r="B2511" s="5">
        <v>0.4513888888888889</v>
      </c>
      <c r="C2511" s="3">
        <v>2510</v>
      </c>
      <c r="D2511" s="3">
        <v>40.83</v>
      </c>
      <c r="E2511" s="3">
        <v>516.79999999999995</v>
      </c>
      <c r="F2511" s="3">
        <v>27.92</v>
      </c>
      <c r="G2511" s="3">
        <v>35.119999999999997</v>
      </c>
      <c r="H2511" s="9">
        <v>0.45100000000000001</v>
      </c>
      <c r="I2511" s="9">
        <v>34.950000000000003</v>
      </c>
      <c r="J2511" s="9">
        <v>166.7</v>
      </c>
      <c r="K2511" s="3">
        <f t="shared" si="39"/>
        <v>58.076180787778974</v>
      </c>
    </row>
    <row r="2512" spans="1:11" x14ac:dyDescent="0.25">
      <c r="A2512" s="1">
        <v>45905</v>
      </c>
      <c r="B2512" s="5">
        <v>0.45833333333333331</v>
      </c>
      <c r="C2512" s="3">
        <v>2511</v>
      </c>
      <c r="D2512" s="3">
        <v>40.83</v>
      </c>
      <c r="E2512" s="3">
        <v>460.9</v>
      </c>
      <c r="F2512" s="3">
        <v>27.82</v>
      </c>
      <c r="G2512" s="3">
        <v>34.67</v>
      </c>
      <c r="H2512" s="9">
        <v>0.39100000000000001</v>
      </c>
      <c r="I2512" s="9">
        <v>35.200000000000003</v>
      </c>
      <c r="J2512" s="9">
        <v>166.9</v>
      </c>
      <c r="K2512" s="3">
        <f t="shared" si="39"/>
        <v>59.562278166037096</v>
      </c>
    </row>
    <row r="2513" spans="1:11" x14ac:dyDescent="0.25">
      <c r="A2513" s="1">
        <v>45905</v>
      </c>
      <c r="B2513" s="5">
        <v>0.46527777777777779</v>
      </c>
      <c r="C2513" s="3">
        <v>2512</v>
      </c>
      <c r="D2513" s="3">
        <v>40.590000000000003</v>
      </c>
      <c r="E2513" s="3">
        <v>497.5</v>
      </c>
      <c r="F2513" s="3">
        <v>27.35</v>
      </c>
      <c r="G2513" s="3">
        <v>33.659999999999997</v>
      </c>
      <c r="H2513" s="9">
        <v>0.45</v>
      </c>
      <c r="I2513" s="9">
        <v>35.54</v>
      </c>
      <c r="J2513" s="9">
        <v>167.5</v>
      </c>
      <c r="K2513" s="3">
        <f t="shared" si="39"/>
        <v>61.745721428987935</v>
      </c>
    </row>
    <row r="2514" spans="1:11" x14ac:dyDescent="0.25">
      <c r="A2514" s="1">
        <v>45905</v>
      </c>
      <c r="B2514" s="5">
        <v>0.47222222222222221</v>
      </c>
      <c r="C2514" s="3">
        <v>2513</v>
      </c>
      <c r="D2514" s="3">
        <v>40.270000000000003</v>
      </c>
      <c r="E2514" s="3">
        <v>639.4</v>
      </c>
      <c r="F2514" s="3">
        <v>27.65</v>
      </c>
      <c r="G2514" s="3">
        <v>34.659999999999997</v>
      </c>
      <c r="H2514" s="9">
        <v>0.35099999999999998</v>
      </c>
      <c r="I2514" s="9">
        <v>35.549999999999997</v>
      </c>
      <c r="J2514" s="9">
        <v>168.5</v>
      </c>
      <c r="K2514" s="3">
        <f t="shared" si="39"/>
        <v>58.734893143475688</v>
      </c>
    </row>
    <row r="2515" spans="1:11" x14ac:dyDescent="0.25">
      <c r="A2515" s="1">
        <v>45905</v>
      </c>
      <c r="B2515" s="5">
        <v>0.47916666666666669</v>
      </c>
      <c r="C2515" s="3">
        <v>2514</v>
      </c>
      <c r="D2515" s="3">
        <v>40.229999999999997</v>
      </c>
      <c r="E2515" s="3">
        <v>654.4</v>
      </c>
      <c r="F2515" s="3">
        <v>27.42</v>
      </c>
      <c r="G2515" s="3">
        <v>34.020000000000003</v>
      </c>
      <c r="H2515" s="9" t="s">
        <v>26</v>
      </c>
      <c r="I2515" s="9">
        <v>35.770000000000003</v>
      </c>
      <c r="J2515" s="9">
        <v>168.5</v>
      </c>
      <c r="K2515" s="3">
        <f t="shared" si="39"/>
        <v>60.43993891258075</v>
      </c>
    </row>
    <row r="2516" spans="1:11" x14ac:dyDescent="0.25">
      <c r="A2516" s="1">
        <v>45905</v>
      </c>
      <c r="B2516" s="5">
        <v>0.4861111111111111</v>
      </c>
      <c r="C2516" s="3">
        <v>2515</v>
      </c>
      <c r="D2516" s="3">
        <v>40.1</v>
      </c>
      <c r="E2516" s="3">
        <v>666.2</v>
      </c>
      <c r="F2516" s="3">
        <v>27.27</v>
      </c>
      <c r="G2516" s="3">
        <v>33.700000000000003</v>
      </c>
      <c r="H2516" s="9">
        <v>0.40899999999999997</v>
      </c>
      <c r="I2516" s="9">
        <v>35</v>
      </c>
      <c r="J2516" s="9">
        <v>170</v>
      </c>
      <c r="K2516" s="3">
        <f t="shared" si="39"/>
        <v>61.131639947528228</v>
      </c>
    </row>
    <row r="2517" spans="1:11" x14ac:dyDescent="0.25">
      <c r="A2517" s="1">
        <v>45905</v>
      </c>
      <c r="B2517" s="5">
        <v>0.49305555555555558</v>
      </c>
      <c r="C2517" s="3">
        <v>2516</v>
      </c>
      <c r="D2517" s="3">
        <v>40.020000000000003</v>
      </c>
      <c r="E2517" s="3">
        <v>713.5</v>
      </c>
      <c r="F2517" s="3">
        <v>27.59</v>
      </c>
      <c r="G2517" s="3">
        <v>34.36</v>
      </c>
      <c r="H2517" s="9">
        <v>0.42799999999999999</v>
      </c>
      <c r="I2517" s="9">
        <v>35.57</v>
      </c>
      <c r="J2517" s="9">
        <v>170.6</v>
      </c>
      <c r="K2517" s="3">
        <f t="shared" si="39"/>
        <v>59.77367845113951</v>
      </c>
    </row>
    <row r="2518" spans="1:11" x14ac:dyDescent="0.25">
      <c r="A2518" s="1">
        <v>45905</v>
      </c>
      <c r="B2518" s="5">
        <v>0.5</v>
      </c>
      <c r="C2518" s="3">
        <v>2517</v>
      </c>
      <c r="D2518" s="3">
        <v>40.020000000000003</v>
      </c>
      <c r="E2518" s="3">
        <v>719.9</v>
      </c>
      <c r="F2518" s="3">
        <v>27.39</v>
      </c>
      <c r="G2518" s="3">
        <v>33.94</v>
      </c>
      <c r="H2518" s="9">
        <v>0.42799999999999999</v>
      </c>
      <c r="I2518" s="9">
        <v>35.549999999999997</v>
      </c>
      <c r="J2518" s="9">
        <v>171.9</v>
      </c>
      <c r="K2518" s="3">
        <f t="shared" si="39"/>
        <v>60.651209316294583</v>
      </c>
    </row>
    <row r="2519" spans="1:11" x14ac:dyDescent="0.25">
      <c r="A2519" s="1">
        <v>45905</v>
      </c>
      <c r="B2519" s="5">
        <v>0.50694444444444442</v>
      </c>
      <c r="C2519" s="3">
        <v>2518</v>
      </c>
      <c r="D2519" s="3">
        <v>40</v>
      </c>
      <c r="E2519" s="3">
        <v>722.9</v>
      </c>
      <c r="F2519" s="3">
        <v>27.28</v>
      </c>
      <c r="G2519" s="3">
        <v>33.68</v>
      </c>
      <c r="H2519" s="9">
        <v>0.36099999999999999</v>
      </c>
      <c r="I2519" s="9">
        <v>35.06</v>
      </c>
      <c r="J2519" s="9">
        <v>186.6</v>
      </c>
      <c r="K2519" s="3">
        <f t="shared" si="39"/>
        <v>61.278398386713228</v>
      </c>
    </row>
    <row r="2520" spans="1:11" x14ac:dyDescent="0.25">
      <c r="A2520" s="1">
        <v>45905</v>
      </c>
      <c r="B2520" s="5">
        <v>0.51388888888888884</v>
      </c>
      <c r="C2520" s="3">
        <v>2519</v>
      </c>
      <c r="D2520" s="3">
        <v>40.01</v>
      </c>
      <c r="E2520" s="3">
        <v>761.5</v>
      </c>
      <c r="F2520" s="3">
        <v>27.65</v>
      </c>
      <c r="G2520" s="3">
        <v>34.479999999999997</v>
      </c>
      <c r="H2520" s="9">
        <v>0.35399999999999998</v>
      </c>
      <c r="I2520" s="9">
        <v>36.130000000000003</v>
      </c>
      <c r="J2520" s="9">
        <v>176.4</v>
      </c>
      <c r="K2520" s="3">
        <f t="shared" si="39"/>
        <v>59.541474822381993</v>
      </c>
    </row>
    <row r="2521" spans="1:11" x14ac:dyDescent="0.25">
      <c r="A2521" s="1">
        <v>45905</v>
      </c>
      <c r="B2521" s="5">
        <v>0.52083333333333337</v>
      </c>
      <c r="C2521" s="3">
        <v>2520</v>
      </c>
      <c r="D2521" s="3">
        <v>40.18</v>
      </c>
      <c r="E2521" s="3">
        <v>771.7</v>
      </c>
      <c r="F2521" s="3">
        <v>27.48</v>
      </c>
      <c r="G2521" s="3">
        <v>33.83</v>
      </c>
      <c r="H2521" s="9">
        <v>0.38900000000000001</v>
      </c>
      <c r="I2521" s="9">
        <v>36.39</v>
      </c>
      <c r="J2521" s="9">
        <v>171.3</v>
      </c>
      <c r="K2521" s="3">
        <f t="shared" si="39"/>
        <v>61.639942154432447</v>
      </c>
    </row>
    <row r="2522" spans="1:11" x14ac:dyDescent="0.25">
      <c r="A2522" s="1">
        <v>45905</v>
      </c>
      <c r="B2522" s="5">
        <v>0.52777777777777779</v>
      </c>
      <c r="C2522" s="3">
        <v>2521</v>
      </c>
      <c r="D2522" s="3">
        <v>40.119999999999997</v>
      </c>
      <c r="E2522" s="3">
        <v>765.8</v>
      </c>
      <c r="F2522" s="3">
        <v>27.15</v>
      </c>
      <c r="G2522" s="3">
        <v>33.11</v>
      </c>
      <c r="H2522" s="9">
        <v>0.38800000000000001</v>
      </c>
      <c r="I2522" s="9">
        <v>36.380000000000003</v>
      </c>
      <c r="J2522" s="9">
        <v>171.1</v>
      </c>
      <c r="K2522" s="3">
        <f t="shared" si="39"/>
        <v>63.293948073512155</v>
      </c>
    </row>
    <row r="2523" spans="1:11" x14ac:dyDescent="0.25">
      <c r="A2523" s="1">
        <v>45905</v>
      </c>
      <c r="B2523" s="5">
        <v>0.53472222222222221</v>
      </c>
      <c r="C2523" s="3">
        <v>2522</v>
      </c>
      <c r="D2523" s="3">
        <v>39.880000000000003</v>
      </c>
      <c r="E2523" s="3">
        <v>737.9</v>
      </c>
      <c r="F2523" s="3">
        <v>27.47</v>
      </c>
      <c r="G2523" s="3">
        <v>33.92</v>
      </c>
      <c r="H2523" s="9">
        <v>0.42699999999999999</v>
      </c>
      <c r="I2523" s="9">
        <v>36.32</v>
      </c>
      <c r="J2523" s="9">
        <v>171.6</v>
      </c>
      <c r="K2523" s="3">
        <f t="shared" si="39"/>
        <v>61.166448968794739</v>
      </c>
    </row>
    <row r="2524" spans="1:11" x14ac:dyDescent="0.25">
      <c r="A2524" s="1">
        <v>45905</v>
      </c>
      <c r="B2524" s="5">
        <v>0.54166666666666663</v>
      </c>
      <c r="C2524" s="3">
        <v>2523</v>
      </c>
      <c r="D2524" s="3">
        <v>39.83</v>
      </c>
      <c r="E2524" s="3">
        <v>764.2</v>
      </c>
      <c r="F2524" s="3">
        <v>27.57</v>
      </c>
      <c r="G2524" s="3">
        <v>34.229999999999997</v>
      </c>
      <c r="H2524" s="9">
        <v>0.38800000000000001</v>
      </c>
      <c r="I2524" s="9">
        <v>36.4</v>
      </c>
      <c r="J2524" s="9">
        <v>171.9</v>
      </c>
      <c r="K2524" s="3">
        <f t="shared" si="39"/>
        <v>60.261732853915895</v>
      </c>
    </row>
    <row r="2525" spans="1:11" x14ac:dyDescent="0.25">
      <c r="A2525" s="1">
        <v>45905</v>
      </c>
      <c r="B2525" s="5">
        <v>0.54861111111111116</v>
      </c>
      <c r="C2525" s="3">
        <v>2524</v>
      </c>
      <c r="D2525" s="3">
        <v>39.75</v>
      </c>
      <c r="E2525" s="3">
        <v>782.6</v>
      </c>
      <c r="F2525" s="3">
        <v>27.14</v>
      </c>
      <c r="G2525" s="3">
        <v>33.25</v>
      </c>
      <c r="H2525" s="9">
        <v>0.38700000000000001</v>
      </c>
      <c r="I2525" s="9">
        <v>36.56</v>
      </c>
      <c r="J2525" s="9">
        <v>172.7</v>
      </c>
      <c r="K2525" s="3">
        <f t="shared" si="39"/>
        <v>62.564129792026712</v>
      </c>
    </row>
    <row r="2526" spans="1:11" x14ac:dyDescent="0.25">
      <c r="A2526" s="1">
        <v>45905</v>
      </c>
      <c r="B2526" s="5">
        <v>0.55555555555555558</v>
      </c>
      <c r="C2526" s="3">
        <v>2525</v>
      </c>
      <c r="D2526" s="3">
        <v>39.42</v>
      </c>
      <c r="E2526" s="3">
        <v>785.6</v>
      </c>
      <c r="F2526" s="3">
        <v>27.23</v>
      </c>
      <c r="G2526" s="3">
        <v>33.78</v>
      </c>
      <c r="H2526" s="9">
        <v>0.40699999999999997</v>
      </c>
      <c r="I2526" s="9">
        <v>36.6</v>
      </c>
      <c r="J2526" s="9">
        <v>173.2</v>
      </c>
      <c r="K2526" s="3">
        <f t="shared" si="39"/>
        <v>60.547419510523916</v>
      </c>
    </row>
    <row r="2527" spans="1:11" x14ac:dyDescent="0.25">
      <c r="A2527" s="1">
        <v>45905</v>
      </c>
      <c r="B2527" s="5">
        <v>0.5625</v>
      </c>
      <c r="C2527" s="3">
        <v>2526</v>
      </c>
      <c r="D2527" s="3">
        <v>39.090000000000003</v>
      </c>
      <c r="E2527" s="3">
        <v>750.3</v>
      </c>
      <c r="F2527" s="3">
        <v>27.08</v>
      </c>
      <c r="G2527" s="3">
        <v>33.43</v>
      </c>
      <c r="H2527" s="9">
        <v>0.38700000000000001</v>
      </c>
      <c r="I2527" s="9">
        <v>36.590000000000003</v>
      </c>
      <c r="J2527" s="9">
        <v>174.4</v>
      </c>
      <c r="K2527" s="3">
        <f t="shared" si="39"/>
        <v>61.384857143734884</v>
      </c>
    </row>
    <row r="2528" spans="1:11" x14ac:dyDescent="0.25">
      <c r="A2528" s="1">
        <v>45905</v>
      </c>
      <c r="B2528" s="5">
        <v>0.56944444444444442</v>
      </c>
      <c r="C2528" s="3">
        <v>2527</v>
      </c>
      <c r="D2528" s="3">
        <v>38.68</v>
      </c>
      <c r="E2528" s="3">
        <v>723.2</v>
      </c>
      <c r="F2528" s="3">
        <v>26.92</v>
      </c>
      <c r="G2528" s="3">
        <v>33.21</v>
      </c>
      <c r="H2528" s="9">
        <v>0.38700000000000001</v>
      </c>
      <c r="I2528" s="9">
        <v>36.47</v>
      </c>
      <c r="J2528" s="9">
        <v>174.9</v>
      </c>
      <c r="K2528" s="3">
        <f t="shared" si="39"/>
        <v>61.565495974271144</v>
      </c>
    </row>
    <row r="2529" spans="1:11" x14ac:dyDescent="0.25">
      <c r="A2529" s="1">
        <v>45905</v>
      </c>
      <c r="B2529" s="5">
        <v>0.57638888888888884</v>
      </c>
      <c r="C2529" s="3">
        <v>2528</v>
      </c>
      <c r="D2529" s="3">
        <v>38.18</v>
      </c>
      <c r="E2529" s="3">
        <v>673.4</v>
      </c>
      <c r="F2529" s="3">
        <v>26.65</v>
      </c>
      <c r="G2529" s="3">
        <v>32.54</v>
      </c>
      <c r="H2529" s="9">
        <v>0.42599999999999999</v>
      </c>
      <c r="I2529" s="9">
        <v>36.36</v>
      </c>
      <c r="J2529" s="9">
        <v>175.8</v>
      </c>
      <c r="K2529" s="3">
        <f t="shared" si="39"/>
        <v>63.324497021089208</v>
      </c>
    </row>
    <row r="2530" spans="1:11" x14ac:dyDescent="0.25">
      <c r="A2530" s="1">
        <v>45905</v>
      </c>
      <c r="B2530" s="5">
        <v>0.58333333333333337</v>
      </c>
      <c r="C2530" s="3">
        <v>2529</v>
      </c>
      <c r="D2530" s="3">
        <v>37.65</v>
      </c>
      <c r="E2530" s="3">
        <v>639.29999999999995</v>
      </c>
      <c r="F2530" s="3">
        <v>26.72</v>
      </c>
      <c r="G2530" s="3">
        <v>32.86</v>
      </c>
      <c r="H2530" s="9">
        <v>0.44600000000000001</v>
      </c>
      <c r="I2530" s="9">
        <v>36.11</v>
      </c>
      <c r="J2530" s="9">
        <v>177.2</v>
      </c>
      <c r="K2530" s="3">
        <f t="shared" si="39"/>
        <v>62.153600117413177</v>
      </c>
    </row>
    <row r="2531" spans="1:11" x14ac:dyDescent="0.25">
      <c r="A2531" s="1">
        <v>45905</v>
      </c>
      <c r="B2531" s="5">
        <v>0.59027777777777779</v>
      </c>
      <c r="C2531" s="3">
        <v>2530</v>
      </c>
      <c r="D2531" s="3">
        <v>37.29</v>
      </c>
      <c r="E2531" s="3">
        <v>533.6</v>
      </c>
      <c r="F2531" s="3">
        <v>26.44</v>
      </c>
      <c r="G2531" s="3">
        <v>32.22</v>
      </c>
      <c r="H2531" s="9">
        <v>0.44600000000000001</v>
      </c>
      <c r="I2531" s="9">
        <v>35.93</v>
      </c>
      <c r="J2531" s="9">
        <v>178</v>
      </c>
      <c r="K2531" s="3">
        <f t="shared" si="39"/>
        <v>63.7361136347402</v>
      </c>
    </row>
    <row r="2532" spans="1:11" x14ac:dyDescent="0.25">
      <c r="A2532" s="1">
        <v>45905</v>
      </c>
      <c r="B2532" s="5">
        <v>0.59722222222222221</v>
      </c>
      <c r="C2532" s="3">
        <v>2531</v>
      </c>
      <c r="D2532" s="3">
        <v>36.93</v>
      </c>
      <c r="E2532" s="3">
        <v>634.79999999999995</v>
      </c>
      <c r="F2532" s="3">
        <v>26.58</v>
      </c>
      <c r="G2532" s="3">
        <v>32.54</v>
      </c>
      <c r="H2532" s="9">
        <v>0.40600000000000003</v>
      </c>
      <c r="I2532" s="9">
        <v>35.67</v>
      </c>
      <c r="J2532" s="9">
        <v>178.3</v>
      </c>
      <c r="K2532" s="3">
        <f t="shared" si="39"/>
        <v>62.937371507958098</v>
      </c>
    </row>
    <row r="2533" spans="1:11" x14ac:dyDescent="0.25">
      <c r="A2533" s="1">
        <v>45905</v>
      </c>
      <c r="B2533" s="5">
        <v>0.60416666666666663</v>
      </c>
      <c r="C2533" s="3">
        <v>2532</v>
      </c>
      <c r="D2533" s="3">
        <v>36.74</v>
      </c>
      <c r="E2533" s="3">
        <v>492.5</v>
      </c>
      <c r="F2533" s="3">
        <v>26.72</v>
      </c>
      <c r="G2533" s="3">
        <v>33.020000000000003</v>
      </c>
      <c r="H2533" s="9">
        <v>0.44600000000000001</v>
      </c>
      <c r="I2533" s="9">
        <v>35.47</v>
      </c>
      <c r="J2533" s="9">
        <v>179.4</v>
      </c>
      <c r="K2533" s="3">
        <f t="shared" si="39"/>
        <v>61.388343946762106</v>
      </c>
    </row>
    <row r="2534" spans="1:11" x14ac:dyDescent="0.25">
      <c r="A2534" s="1">
        <v>45905</v>
      </c>
      <c r="B2534" s="5">
        <v>0.61111111111111116</v>
      </c>
      <c r="C2534" s="3">
        <v>2533</v>
      </c>
      <c r="D2534" s="3">
        <v>36.56</v>
      </c>
      <c r="E2534" s="3">
        <v>178.7</v>
      </c>
      <c r="F2534" s="3">
        <v>26.53</v>
      </c>
      <c r="G2534" s="3">
        <v>32.75</v>
      </c>
      <c r="H2534" s="9">
        <v>0.38700000000000001</v>
      </c>
      <c r="I2534" s="9">
        <v>35.17</v>
      </c>
      <c r="J2534" s="9">
        <v>180.3</v>
      </c>
      <c r="K2534" s="3">
        <f t="shared" si="39"/>
        <v>61.646367962895908</v>
      </c>
    </row>
    <row r="2535" spans="1:11" x14ac:dyDescent="0.25">
      <c r="A2535" s="1">
        <v>45905</v>
      </c>
      <c r="B2535" s="5">
        <v>0.61805555555555558</v>
      </c>
      <c r="C2535" s="3">
        <v>2534</v>
      </c>
      <c r="D2535" s="3">
        <v>36.29</v>
      </c>
      <c r="E2535" s="3">
        <v>87.1</v>
      </c>
      <c r="F2535" s="3">
        <v>26.14</v>
      </c>
      <c r="G2535" s="3">
        <v>31.95</v>
      </c>
      <c r="H2535" s="9">
        <v>0.44600000000000001</v>
      </c>
      <c r="I2535" s="9">
        <v>34.729999999999997</v>
      </c>
      <c r="J2535" s="9">
        <v>181.3</v>
      </c>
      <c r="K2535" s="3">
        <f t="shared" si="39"/>
        <v>63.397441974786638</v>
      </c>
    </row>
    <row r="2536" spans="1:11" x14ac:dyDescent="0.25">
      <c r="A2536" s="1">
        <v>45905</v>
      </c>
      <c r="B2536" s="5">
        <v>0.625</v>
      </c>
      <c r="C2536" s="3">
        <v>2535</v>
      </c>
      <c r="D2536" s="3">
        <v>35.869999999999997</v>
      </c>
      <c r="E2536" s="3">
        <v>72.84</v>
      </c>
      <c r="F2536" s="3">
        <v>25.93</v>
      </c>
      <c r="G2536" s="3">
        <v>31.54</v>
      </c>
      <c r="H2536" s="9">
        <v>0.42699999999999999</v>
      </c>
      <c r="I2536" s="9">
        <v>34.24</v>
      </c>
      <c r="J2536" s="9">
        <v>182.7</v>
      </c>
      <c r="K2536" s="3">
        <f t="shared" si="39"/>
        <v>64.268821681013932</v>
      </c>
    </row>
    <row r="2537" spans="1:11" x14ac:dyDescent="0.25">
      <c r="A2537" s="1">
        <v>45905</v>
      </c>
      <c r="B2537" s="5">
        <v>0.63194444444444442</v>
      </c>
      <c r="C2537" s="3">
        <v>2536</v>
      </c>
      <c r="D2537" s="3">
        <v>35.46</v>
      </c>
      <c r="E2537" s="3">
        <v>72.77</v>
      </c>
      <c r="F2537" s="3">
        <v>26.08</v>
      </c>
      <c r="G2537" s="3">
        <v>31.92</v>
      </c>
      <c r="H2537" s="9">
        <v>0.441</v>
      </c>
      <c r="I2537" s="9">
        <v>33.840000000000003</v>
      </c>
      <c r="J2537" s="9">
        <v>191.4</v>
      </c>
      <c r="K2537" s="3">
        <f t="shared" si="39"/>
        <v>63.209915853814771</v>
      </c>
    </row>
    <row r="2538" spans="1:11" x14ac:dyDescent="0.25">
      <c r="A2538" s="1">
        <v>45905</v>
      </c>
      <c r="B2538" s="5">
        <v>0.63888888888888884</v>
      </c>
      <c r="C2538" s="3">
        <v>2537</v>
      </c>
      <c r="D2538" s="3">
        <v>35.130000000000003</v>
      </c>
      <c r="E2538" s="3">
        <v>77.25</v>
      </c>
      <c r="F2538" s="3">
        <v>26.19</v>
      </c>
      <c r="G2538" s="3">
        <v>32.07</v>
      </c>
      <c r="H2538" s="9">
        <v>0.435</v>
      </c>
      <c r="I2538" s="9">
        <v>33.56</v>
      </c>
      <c r="J2538" s="9">
        <v>178.9</v>
      </c>
      <c r="K2538" s="3">
        <f t="shared" si="39"/>
        <v>63.082149456581881</v>
      </c>
    </row>
    <row r="2539" spans="1:11" x14ac:dyDescent="0.25">
      <c r="A2539" s="1">
        <v>45905</v>
      </c>
      <c r="B2539" s="5">
        <v>0.64583333333333337</v>
      </c>
      <c r="C2539" s="3">
        <v>2538</v>
      </c>
      <c r="D2539" s="3">
        <v>34.93</v>
      </c>
      <c r="E2539" s="3">
        <v>98.8</v>
      </c>
      <c r="F2539" s="3">
        <v>26.02</v>
      </c>
      <c r="G2539" s="3">
        <v>31.85</v>
      </c>
      <c r="H2539" s="9">
        <v>0.41</v>
      </c>
      <c r="I2539" s="9">
        <v>33.47</v>
      </c>
      <c r="J2539" s="9">
        <v>174.9</v>
      </c>
      <c r="K2539" s="3">
        <f t="shared" si="39"/>
        <v>63.22112509679291</v>
      </c>
    </row>
    <row r="2540" spans="1:11" x14ac:dyDescent="0.25">
      <c r="A2540" s="1">
        <v>45905</v>
      </c>
      <c r="B2540" s="5">
        <v>0.65277777777777779</v>
      </c>
      <c r="C2540" s="3">
        <v>2539</v>
      </c>
      <c r="D2540" s="3">
        <v>34.700000000000003</v>
      </c>
      <c r="E2540" s="3">
        <v>98.8</v>
      </c>
      <c r="F2540" s="3">
        <v>25.72</v>
      </c>
      <c r="G2540" s="3">
        <v>31.18</v>
      </c>
      <c r="H2540" s="9">
        <v>0.43</v>
      </c>
      <c r="I2540" s="9">
        <v>33.31</v>
      </c>
      <c r="J2540" s="9">
        <v>174.3</v>
      </c>
      <c r="K2540" s="3">
        <f t="shared" si="39"/>
        <v>64.903016951190097</v>
      </c>
    </row>
    <row r="2541" spans="1:11" x14ac:dyDescent="0.25">
      <c r="A2541" s="1">
        <v>45905</v>
      </c>
      <c r="B2541" s="5">
        <v>0.65972222222222221</v>
      </c>
      <c r="C2541" s="3">
        <v>2540</v>
      </c>
      <c r="D2541" s="3">
        <v>34.42</v>
      </c>
      <c r="E2541" s="3">
        <v>71.790000000000006</v>
      </c>
      <c r="F2541" s="3">
        <v>25.86</v>
      </c>
      <c r="G2541" s="3">
        <v>31.24</v>
      </c>
      <c r="H2541" s="9">
        <v>0.45</v>
      </c>
      <c r="I2541" s="9">
        <v>33.08</v>
      </c>
      <c r="J2541" s="9">
        <v>174.6</v>
      </c>
      <c r="K2541" s="3">
        <f t="shared" si="39"/>
        <v>65.402221122668806</v>
      </c>
    </row>
    <row r="2542" spans="1:11" x14ac:dyDescent="0.25">
      <c r="A2542" s="1">
        <v>45905</v>
      </c>
      <c r="B2542" s="5">
        <v>0.66666666666666663</v>
      </c>
      <c r="C2542" s="3">
        <v>2541</v>
      </c>
      <c r="D2542" s="3">
        <v>34.200000000000003</v>
      </c>
      <c r="E2542" s="3">
        <v>129.19999999999999</v>
      </c>
      <c r="F2542" s="3">
        <v>26.04</v>
      </c>
      <c r="G2542" s="3">
        <v>31.66</v>
      </c>
      <c r="H2542" s="9">
        <v>0.45</v>
      </c>
      <c r="I2542" s="9">
        <v>32.39</v>
      </c>
      <c r="J2542" s="9">
        <v>175</v>
      </c>
      <c r="K2542" s="3">
        <f t="shared" si="39"/>
        <v>64.287314576873783</v>
      </c>
    </row>
    <row r="2543" spans="1:11" x14ac:dyDescent="0.25">
      <c r="A2543" s="1">
        <v>45905</v>
      </c>
      <c r="B2543" s="5">
        <v>0.67361111111111116</v>
      </c>
      <c r="C2543" s="3">
        <v>2542</v>
      </c>
      <c r="D2543" s="3">
        <v>34.06</v>
      </c>
      <c r="E2543" s="3">
        <v>138.30000000000001</v>
      </c>
      <c r="F2543" s="3">
        <v>25.95</v>
      </c>
      <c r="G2543" s="3">
        <v>31.23</v>
      </c>
      <c r="H2543" s="9">
        <v>0.35099999999999998</v>
      </c>
      <c r="I2543" s="9">
        <v>32.869999999999997</v>
      </c>
      <c r="J2543" s="9">
        <v>174.7</v>
      </c>
      <c r="K2543" s="3">
        <f t="shared" si="39"/>
        <v>65.975376834507131</v>
      </c>
    </row>
    <row r="2544" spans="1:11" x14ac:dyDescent="0.25">
      <c r="A2544" s="1">
        <v>45905</v>
      </c>
      <c r="B2544" s="5">
        <v>0.68055555555555558</v>
      </c>
      <c r="C2544" s="3">
        <v>2543</v>
      </c>
      <c r="D2544" s="3">
        <v>33.9</v>
      </c>
      <c r="E2544" s="3">
        <v>83.6</v>
      </c>
      <c r="F2544" s="3">
        <v>25.95</v>
      </c>
      <c r="G2544" s="3">
        <v>31.37</v>
      </c>
      <c r="H2544" s="9">
        <v>0.41099999999999998</v>
      </c>
      <c r="I2544" s="9">
        <v>32.72</v>
      </c>
      <c r="J2544" s="9">
        <v>174.9</v>
      </c>
      <c r="K2544" s="3">
        <f t="shared" si="39"/>
        <v>65.251394727060188</v>
      </c>
    </row>
    <row r="2545" spans="1:11" x14ac:dyDescent="0.25">
      <c r="A2545" s="1">
        <v>45905</v>
      </c>
      <c r="B2545" s="5">
        <v>0.6875</v>
      </c>
      <c r="C2545" s="3">
        <v>2544</v>
      </c>
      <c r="D2545" s="3">
        <v>33.79</v>
      </c>
      <c r="E2545" s="3">
        <v>52.52</v>
      </c>
      <c r="F2545" s="3">
        <v>25.82</v>
      </c>
      <c r="G2545" s="3">
        <v>30.96</v>
      </c>
      <c r="H2545" s="9">
        <v>0.45</v>
      </c>
      <c r="I2545" s="9">
        <v>32.520000000000003</v>
      </c>
      <c r="J2545" s="9">
        <v>175</v>
      </c>
      <c r="K2545" s="3">
        <f t="shared" si="39"/>
        <v>66.629859349871481</v>
      </c>
    </row>
    <row r="2546" spans="1:11" x14ac:dyDescent="0.25">
      <c r="A2546" s="1">
        <v>45905</v>
      </c>
      <c r="B2546" s="5">
        <v>0.69444444444444442</v>
      </c>
      <c r="C2546" s="3">
        <v>2545</v>
      </c>
      <c r="D2546" s="3">
        <v>33.64</v>
      </c>
      <c r="E2546" s="3">
        <v>60.15</v>
      </c>
      <c r="F2546" s="3">
        <v>25.71</v>
      </c>
      <c r="G2546" s="3">
        <v>30.93</v>
      </c>
      <c r="H2546" s="9">
        <v>0.43099999999999999</v>
      </c>
      <c r="I2546" s="9">
        <v>32.340000000000003</v>
      </c>
      <c r="J2546" s="9">
        <v>175.2</v>
      </c>
      <c r="K2546" s="3">
        <f t="shared" si="39"/>
        <v>66.143216416348437</v>
      </c>
    </row>
    <row r="2547" spans="1:11" x14ac:dyDescent="0.25">
      <c r="A2547" s="1">
        <v>45905</v>
      </c>
      <c r="B2547" s="5">
        <v>0.70138888888888884</v>
      </c>
      <c r="C2547" s="3">
        <v>2546</v>
      </c>
      <c r="D2547" s="3">
        <v>33.54</v>
      </c>
      <c r="E2547" s="3">
        <v>63.97</v>
      </c>
      <c r="F2547" s="3">
        <v>25.81</v>
      </c>
      <c r="G2547" s="3">
        <v>31.13</v>
      </c>
      <c r="H2547" s="9">
        <v>0.41099999999999998</v>
      </c>
      <c r="I2547" s="9">
        <v>32.18</v>
      </c>
      <c r="J2547" s="9">
        <v>175.2</v>
      </c>
      <c r="K2547" s="3">
        <f t="shared" si="39"/>
        <v>65.68234874126864</v>
      </c>
    </row>
    <row r="2548" spans="1:11" x14ac:dyDescent="0.25">
      <c r="A2548" s="1">
        <v>45905</v>
      </c>
      <c r="B2548" s="5">
        <v>0.70833333333333337</v>
      </c>
      <c r="C2548" s="3">
        <v>2547</v>
      </c>
      <c r="D2548" s="3">
        <v>33.4</v>
      </c>
      <c r="E2548" s="3">
        <v>62.27</v>
      </c>
      <c r="F2548" s="3">
        <v>25.61</v>
      </c>
      <c r="G2548" s="3">
        <v>30.67</v>
      </c>
      <c r="H2548" s="9">
        <v>0.39100000000000001</v>
      </c>
      <c r="I2548" s="9">
        <v>32.04</v>
      </c>
      <c r="J2548" s="9">
        <v>175</v>
      </c>
      <c r="K2548" s="3">
        <f t="shared" si="39"/>
        <v>66.927691969802837</v>
      </c>
    </row>
    <row r="2549" spans="1:11" x14ac:dyDescent="0.25">
      <c r="A2549" s="1">
        <v>45905</v>
      </c>
      <c r="B2549" s="5">
        <v>0.71527777777777779</v>
      </c>
      <c r="C2549" s="3">
        <v>2548</v>
      </c>
      <c r="D2549" s="3">
        <v>33.32</v>
      </c>
      <c r="E2549" s="3">
        <v>85.2</v>
      </c>
      <c r="F2549" s="3">
        <v>25.45</v>
      </c>
      <c r="G2549" s="3">
        <v>30.4</v>
      </c>
      <c r="H2549" s="9">
        <v>0.43099999999999999</v>
      </c>
      <c r="I2549" s="9">
        <v>31.95</v>
      </c>
      <c r="J2549" s="9">
        <v>174.6</v>
      </c>
      <c r="K2549" s="3">
        <f t="shared" si="39"/>
        <v>67.420492167808106</v>
      </c>
    </row>
    <row r="2550" spans="1:11" x14ac:dyDescent="0.25">
      <c r="A2550" s="1">
        <v>45905</v>
      </c>
      <c r="B2550" s="5">
        <v>0.72222222222222221</v>
      </c>
      <c r="C2550" s="3">
        <v>2549</v>
      </c>
      <c r="D2550" s="3">
        <v>33.229999999999997</v>
      </c>
      <c r="E2550" s="3">
        <v>80.2</v>
      </c>
      <c r="F2550" s="3">
        <v>25.24</v>
      </c>
      <c r="G2550" s="3">
        <v>30.17</v>
      </c>
      <c r="H2550" s="9">
        <v>0.41099999999999998</v>
      </c>
      <c r="I2550" s="9">
        <v>31.86</v>
      </c>
      <c r="J2550" s="9">
        <v>175</v>
      </c>
      <c r="K2550" s="3">
        <f t="shared" si="39"/>
        <v>67.40318584951514</v>
      </c>
    </row>
    <row r="2551" spans="1:11" x14ac:dyDescent="0.25">
      <c r="A2551" s="1">
        <v>45905</v>
      </c>
      <c r="B2551" s="5">
        <v>0.72916666666666663</v>
      </c>
      <c r="C2551" s="3">
        <v>2550</v>
      </c>
      <c r="D2551" s="3">
        <v>33.11</v>
      </c>
      <c r="E2551" s="3">
        <v>38.61</v>
      </c>
      <c r="F2551" s="3">
        <v>25.21</v>
      </c>
      <c r="G2551" s="3">
        <v>29.91</v>
      </c>
      <c r="H2551" s="9">
        <v>0.45100000000000001</v>
      </c>
      <c r="I2551" s="9">
        <v>31.71</v>
      </c>
      <c r="J2551" s="9">
        <v>174.4</v>
      </c>
      <c r="K2551" s="3">
        <f t="shared" si="39"/>
        <v>68.6395346227537</v>
      </c>
    </row>
    <row r="2552" spans="1:11" x14ac:dyDescent="0.25">
      <c r="A2552" s="1">
        <v>45905</v>
      </c>
      <c r="B2552" s="5">
        <v>0.73611111111111116</v>
      </c>
      <c r="C2552" s="3">
        <v>2551</v>
      </c>
      <c r="D2552" s="3">
        <v>32.96</v>
      </c>
      <c r="E2552" s="3">
        <v>20.65</v>
      </c>
      <c r="F2552" s="3">
        <v>25.12</v>
      </c>
      <c r="G2552" s="3">
        <v>29.63</v>
      </c>
      <c r="H2552" s="9">
        <v>0.43099999999999999</v>
      </c>
      <c r="I2552" s="9">
        <v>31.52</v>
      </c>
      <c r="J2552" s="9">
        <v>174.6</v>
      </c>
      <c r="K2552" s="3">
        <f t="shared" si="39"/>
        <v>69.64227203337731</v>
      </c>
    </row>
    <row r="2553" spans="1:11" x14ac:dyDescent="0.25">
      <c r="A2553" s="1">
        <v>45905</v>
      </c>
      <c r="B2553" s="5">
        <v>0.74305555555555558</v>
      </c>
      <c r="C2553" s="3">
        <v>2552</v>
      </c>
      <c r="D2553" s="3">
        <v>32.76</v>
      </c>
      <c r="E2553" s="3">
        <v>11.12</v>
      </c>
      <c r="F2553" s="3">
        <v>24.82</v>
      </c>
      <c r="G2553" s="3">
        <v>29.16</v>
      </c>
      <c r="H2553" s="9">
        <v>0.47099999999999997</v>
      </c>
      <c r="I2553" s="9">
        <v>31.31</v>
      </c>
      <c r="J2553" s="9">
        <v>174.6</v>
      </c>
      <c r="K2553" s="3">
        <f t="shared" si="39"/>
        <v>70.43352215416725</v>
      </c>
    </row>
    <row r="2554" spans="1:11" x14ac:dyDescent="0.25">
      <c r="A2554" s="1">
        <v>45905</v>
      </c>
      <c r="B2554" s="5">
        <v>0.75</v>
      </c>
      <c r="C2554" s="3">
        <v>2553</v>
      </c>
      <c r="D2554" s="3">
        <v>32.58</v>
      </c>
      <c r="E2554" s="3">
        <v>4.9269999999999996</v>
      </c>
      <c r="F2554" s="3">
        <v>24.6</v>
      </c>
      <c r="G2554" s="3">
        <v>28.86</v>
      </c>
      <c r="H2554" s="9">
        <v>0.39200000000000002</v>
      </c>
      <c r="I2554" s="9">
        <v>31.09</v>
      </c>
      <c r="J2554" s="9">
        <v>174.3</v>
      </c>
      <c r="K2554" s="3">
        <f t="shared" si="39"/>
        <v>70.768939121195444</v>
      </c>
    </row>
    <row r="2555" spans="1:11" x14ac:dyDescent="0.25">
      <c r="A2555" s="1">
        <v>45905</v>
      </c>
      <c r="B2555" s="5">
        <v>0.75694444444444442</v>
      </c>
      <c r="C2555" s="3">
        <v>2554</v>
      </c>
      <c r="D2555" s="3">
        <v>32.39</v>
      </c>
      <c r="E2555" s="3">
        <v>1.7869999999999999</v>
      </c>
      <c r="F2555" s="3">
        <v>24.53</v>
      </c>
      <c r="G2555" s="3">
        <v>28.6</v>
      </c>
      <c r="H2555" s="9">
        <v>0.35299999999999998</v>
      </c>
      <c r="I2555" s="9">
        <v>30.88</v>
      </c>
      <c r="J2555" s="9">
        <v>174.7</v>
      </c>
      <c r="K2555" s="3">
        <f t="shared" si="39"/>
        <v>71.832957800077608</v>
      </c>
    </row>
    <row r="2556" spans="1:11" x14ac:dyDescent="0.25">
      <c r="A2556" s="1">
        <v>45905</v>
      </c>
      <c r="B2556" s="5">
        <v>0.76388888888888884</v>
      </c>
      <c r="C2556" s="3">
        <v>2555</v>
      </c>
      <c r="D2556" s="3">
        <v>32.200000000000003</v>
      </c>
      <c r="E2556" s="3">
        <v>0.436</v>
      </c>
      <c r="F2556" s="3">
        <v>24.41</v>
      </c>
      <c r="G2556" s="3">
        <v>28.51</v>
      </c>
      <c r="H2556" s="9">
        <v>0.432</v>
      </c>
      <c r="I2556" s="9">
        <v>30.67</v>
      </c>
      <c r="J2556" s="9">
        <v>174.5</v>
      </c>
      <c r="K2556" s="3">
        <f t="shared" si="39"/>
        <v>71.592234298837568</v>
      </c>
    </row>
    <row r="2557" spans="1:11" x14ac:dyDescent="0.25">
      <c r="A2557" s="1">
        <v>45905</v>
      </c>
      <c r="B2557" s="5">
        <v>0.77083333333333337</v>
      </c>
      <c r="C2557" s="3">
        <v>2556</v>
      </c>
      <c r="D2557" s="3">
        <v>31.99</v>
      </c>
      <c r="E2557" s="3">
        <v>7.9000000000000001E-2</v>
      </c>
      <c r="F2557" s="3">
        <v>24.49</v>
      </c>
      <c r="G2557" s="3">
        <v>28.44</v>
      </c>
      <c r="H2557" s="9">
        <v>0.432</v>
      </c>
      <c r="I2557" s="9">
        <v>30.49</v>
      </c>
      <c r="J2557" s="9">
        <v>174</v>
      </c>
      <c r="K2557" s="3">
        <f t="shared" si="39"/>
        <v>72.517154172361444</v>
      </c>
    </row>
    <row r="2558" spans="1:11" x14ac:dyDescent="0.25">
      <c r="A2558" s="1">
        <v>45905</v>
      </c>
      <c r="B2558" s="5">
        <v>0.77777777777777779</v>
      </c>
      <c r="C2558" s="3">
        <v>2557</v>
      </c>
      <c r="D2558" s="3">
        <v>31.79</v>
      </c>
      <c r="E2558" s="3">
        <v>2.3E-2</v>
      </c>
      <c r="F2558" s="3">
        <v>24.38</v>
      </c>
      <c r="G2558" s="3">
        <v>28.13</v>
      </c>
      <c r="H2558" s="9">
        <v>0.39300000000000002</v>
      </c>
      <c r="I2558" s="9">
        <v>30.32</v>
      </c>
      <c r="J2558" s="9">
        <v>173.7</v>
      </c>
      <c r="K2558" s="3">
        <f t="shared" si="39"/>
        <v>73.652523273462833</v>
      </c>
    </row>
    <row r="2559" spans="1:11" x14ac:dyDescent="0.25">
      <c r="A2559" s="1">
        <v>45905</v>
      </c>
      <c r="B2559" s="5">
        <v>0.78472222222222221</v>
      </c>
      <c r="C2559" s="3">
        <v>2558</v>
      </c>
      <c r="D2559" s="3">
        <v>31.61</v>
      </c>
      <c r="E2559" s="3">
        <v>1.7000000000000001E-2</v>
      </c>
      <c r="F2559" s="3">
        <v>24.48</v>
      </c>
      <c r="G2559" s="3">
        <v>28.12</v>
      </c>
      <c r="H2559" s="9">
        <v>0.45200000000000001</v>
      </c>
      <c r="I2559" s="9">
        <v>30.15</v>
      </c>
      <c r="J2559" s="9">
        <v>173.8</v>
      </c>
      <c r="K2559" s="3">
        <f t="shared" si="39"/>
        <v>74.367330728252796</v>
      </c>
    </row>
    <row r="2560" spans="1:11" x14ac:dyDescent="0.25">
      <c r="A2560" s="1">
        <v>45905</v>
      </c>
      <c r="B2560" s="5">
        <v>0.79166666666666663</v>
      </c>
      <c r="C2560" s="3">
        <v>2559</v>
      </c>
      <c r="D2560" s="3">
        <v>31.44</v>
      </c>
      <c r="E2560" s="3">
        <v>0</v>
      </c>
      <c r="F2560" s="3">
        <v>24.47</v>
      </c>
      <c r="G2560" s="3">
        <v>27.95</v>
      </c>
      <c r="H2560" s="9">
        <v>0.45300000000000001</v>
      </c>
      <c r="I2560" s="9">
        <v>30.01</v>
      </c>
      <c r="J2560" s="9">
        <v>173.3</v>
      </c>
      <c r="K2560" s="3">
        <f t="shared" si="39"/>
        <v>75.338376757722557</v>
      </c>
    </row>
    <row r="2561" spans="1:11" x14ac:dyDescent="0.25">
      <c r="A2561" s="1">
        <v>45905</v>
      </c>
      <c r="B2561" s="5">
        <v>0.79861111111111116</v>
      </c>
      <c r="C2561" s="3">
        <v>2560</v>
      </c>
      <c r="D2561" s="3">
        <v>31.27</v>
      </c>
      <c r="E2561" s="3">
        <v>0</v>
      </c>
      <c r="F2561" s="3">
        <v>24.44</v>
      </c>
      <c r="G2561" s="3">
        <v>27.83</v>
      </c>
      <c r="H2561" s="9">
        <v>0.433</v>
      </c>
      <c r="I2561" s="9">
        <v>29.87</v>
      </c>
      <c r="J2561" s="9">
        <v>172.7</v>
      </c>
      <c r="K2561" s="3">
        <f t="shared" si="39"/>
        <v>75.87875003438667</v>
      </c>
    </row>
    <row r="2562" spans="1:11" x14ac:dyDescent="0.25">
      <c r="A2562" s="1">
        <v>45905</v>
      </c>
      <c r="B2562" s="5">
        <v>0.80555555555555558</v>
      </c>
      <c r="C2562" s="3">
        <v>2561</v>
      </c>
      <c r="D2562" s="3">
        <v>31.14</v>
      </c>
      <c r="E2562" s="3">
        <v>0</v>
      </c>
      <c r="F2562" s="3">
        <v>24.39</v>
      </c>
      <c r="G2562" s="3">
        <v>27.81</v>
      </c>
      <c r="H2562" s="9">
        <v>0.374</v>
      </c>
      <c r="I2562" s="9">
        <v>29.75</v>
      </c>
      <c r="J2562" s="9">
        <v>172.8</v>
      </c>
      <c r="K2562" s="3">
        <f t="shared" si="39"/>
        <v>75.669516790704279</v>
      </c>
    </row>
    <row r="2563" spans="1:11" x14ac:dyDescent="0.25">
      <c r="A2563" s="1">
        <v>45905</v>
      </c>
      <c r="B2563" s="5">
        <v>0.8125</v>
      </c>
      <c r="C2563" s="3">
        <v>2562</v>
      </c>
      <c r="D2563" s="3">
        <v>31</v>
      </c>
      <c r="E2563" s="3">
        <v>0</v>
      </c>
      <c r="F2563" s="3">
        <v>24.25</v>
      </c>
      <c r="G2563" s="3">
        <v>27.64</v>
      </c>
      <c r="H2563" s="9">
        <v>0.374</v>
      </c>
      <c r="I2563" s="9">
        <v>29.62</v>
      </c>
      <c r="J2563" s="9">
        <v>172.1</v>
      </c>
      <c r="K2563" s="3">
        <f t="shared" si="39"/>
        <v>75.788452196378913</v>
      </c>
    </row>
    <row r="2564" spans="1:11" x14ac:dyDescent="0.25">
      <c r="A2564" s="1">
        <v>45905</v>
      </c>
      <c r="B2564" s="5">
        <v>0.81944444444444442</v>
      </c>
      <c r="C2564" s="3">
        <v>2563</v>
      </c>
      <c r="D2564" s="3">
        <v>30.87</v>
      </c>
      <c r="E2564" s="3">
        <v>0</v>
      </c>
      <c r="F2564" s="3">
        <v>24.24</v>
      </c>
      <c r="G2564" s="3">
        <v>27.6</v>
      </c>
      <c r="H2564" s="9">
        <v>0.41399999999999998</v>
      </c>
      <c r="I2564" s="9">
        <v>29.47</v>
      </c>
      <c r="J2564" s="9">
        <v>172.1</v>
      </c>
      <c r="K2564" s="3">
        <f t="shared" si="39"/>
        <v>75.970171785908619</v>
      </c>
    </row>
    <row r="2565" spans="1:11" x14ac:dyDescent="0.25">
      <c r="A2565" s="1">
        <v>45905</v>
      </c>
      <c r="B2565" s="5">
        <v>0.82638888888888884</v>
      </c>
      <c r="C2565" s="3">
        <v>2564</v>
      </c>
      <c r="D2565" s="3">
        <v>30.74</v>
      </c>
      <c r="E2565" s="3">
        <v>0</v>
      </c>
      <c r="F2565" s="3">
        <v>24.36</v>
      </c>
      <c r="G2565" s="3">
        <v>27.63</v>
      </c>
      <c r="H2565" s="9">
        <v>0.434</v>
      </c>
      <c r="I2565" s="9">
        <v>29.34</v>
      </c>
      <c r="J2565" s="9">
        <v>171.4</v>
      </c>
      <c r="K2565" s="3">
        <f t="shared" si="39"/>
        <v>76.587946206634854</v>
      </c>
    </row>
    <row r="2566" spans="1:11" x14ac:dyDescent="0.25">
      <c r="A2566" s="1">
        <v>45905</v>
      </c>
      <c r="B2566" s="5">
        <v>0.83333333333333337</v>
      </c>
      <c r="C2566" s="3">
        <v>2565</v>
      </c>
      <c r="D2566" s="3">
        <v>30.66</v>
      </c>
      <c r="E2566" s="3">
        <v>0</v>
      </c>
      <c r="F2566" s="3">
        <v>24.3</v>
      </c>
      <c r="G2566" s="3">
        <v>27.38</v>
      </c>
      <c r="H2566" s="9">
        <v>0.33500000000000002</v>
      </c>
      <c r="I2566" s="9">
        <v>29.24</v>
      </c>
      <c r="J2566" s="9">
        <v>171.1</v>
      </c>
      <c r="K2566" s="3">
        <f t="shared" si="39"/>
        <v>77.759259090280466</v>
      </c>
    </row>
    <row r="2567" spans="1:11" x14ac:dyDescent="0.25">
      <c r="A2567" s="1">
        <v>45905</v>
      </c>
      <c r="B2567" s="5">
        <v>0.84027777777777779</v>
      </c>
      <c r="C2567" s="3">
        <v>2566</v>
      </c>
      <c r="D2567" s="3">
        <v>30.58</v>
      </c>
      <c r="E2567" s="3">
        <v>0</v>
      </c>
      <c r="F2567" s="3">
        <v>24.27</v>
      </c>
      <c r="G2567" s="3">
        <v>27.33</v>
      </c>
      <c r="H2567" s="9" t="s">
        <v>26</v>
      </c>
      <c r="I2567" s="9">
        <v>29.13</v>
      </c>
      <c r="J2567" s="9">
        <v>170.9</v>
      </c>
      <c r="K2567" s="3">
        <f t="shared" ref="K2567:K2630" si="40">100*((0.6108*EXP(17.27*F2567/(F2567+237.3)) - 0.066*(G2567-F2567)) / (0.6108*EXP(17.27*G2567/(G2567+237.3))))</f>
        <v>77.873355015103598</v>
      </c>
    </row>
    <row r="2568" spans="1:11" x14ac:dyDescent="0.25">
      <c r="A2568" s="1">
        <v>45905</v>
      </c>
      <c r="B2568" s="5">
        <v>0.84722222222222221</v>
      </c>
      <c r="C2568" s="3">
        <v>2567</v>
      </c>
      <c r="D2568" s="3">
        <v>30.47</v>
      </c>
      <c r="E2568" s="3">
        <v>7.0000000000000001E-3</v>
      </c>
      <c r="F2568" s="3">
        <v>24.28</v>
      </c>
      <c r="G2568" s="3">
        <v>27.31</v>
      </c>
      <c r="H2568" s="9">
        <v>0.35499999999999998</v>
      </c>
      <c r="I2568" s="9">
        <v>29</v>
      </c>
      <c r="J2568" s="9">
        <v>170.2</v>
      </c>
      <c r="K2568" s="3">
        <f t="shared" si="40"/>
        <v>78.069139174145306</v>
      </c>
    </row>
    <row r="2569" spans="1:11" x14ac:dyDescent="0.25">
      <c r="A2569" s="1">
        <v>45905</v>
      </c>
      <c r="B2569" s="5">
        <v>0.85416666666666663</v>
      </c>
      <c r="C2569" s="3">
        <v>2568</v>
      </c>
      <c r="D2569" s="3">
        <v>30.41</v>
      </c>
      <c r="E2569" s="3">
        <v>0</v>
      </c>
      <c r="F2569" s="3">
        <v>24.24</v>
      </c>
      <c r="G2569" s="3">
        <v>27.17</v>
      </c>
      <c r="H2569" s="9">
        <v>0.41499999999999998</v>
      </c>
      <c r="I2569" s="9">
        <v>28.89</v>
      </c>
      <c r="J2569" s="9">
        <v>170</v>
      </c>
      <c r="K2569" s="3">
        <f t="shared" si="40"/>
        <v>78.693433878416201</v>
      </c>
    </row>
    <row r="2570" spans="1:11" x14ac:dyDescent="0.25">
      <c r="A2570" s="1">
        <v>45905</v>
      </c>
      <c r="B2570" s="5">
        <v>0.86111111111111116</v>
      </c>
      <c r="C2570" s="3">
        <v>2569</v>
      </c>
      <c r="D2570" s="3">
        <v>30.34</v>
      </c>
      <c r="E2570" s="3">
        <v>0</v>
      </c>
      <c r="F2570" s="3">
        <v>24.15</v>
      </c>
      <c r="G2570" s="3">
        <v>26.96</v>
      </c>
      <c r="H2570" s="9">
        <v>0.47399999999999998</v>
      </c>
      <c r="I2570" s="9">
        <v>28.8</v>
      </c>
      <c r="J2570" s="9">
        <v>169.9</v>
      </c>
      <c r="K2570" s="3">
        <f t="shared" si="40"/>
        <v>79.433306120574002</v>
      </c>
    </row>
    <row r="2571" spans="1:11" x14ac:dyDescent="0.25">
      <c r="A2571" s="1">
        <v>45905</v>
      </c>
      <c r="B2571" s="5">
        <v>0.86805555555555558</v>
      </c>
      <c r="C2571" s="3">
        <v>2570</v>
      </c>
      <c r="D2571" s="3">
        <v>30.27</v>
      </c>
      <c r="E2571" s="3">
        <v>0</v>
      </c>
      <c r="F2571" s="3">
        <v>24.08</v>
      </c>
      <c r="G2571" s="3">
        <v>26.82</v>
      </c>
      <c r="H2571" s="9">
        <v>0.435</v>
      </c>
      <c r="I2571" s="9">
        <v>28.68</v>
      </c>
      <c r="J2571" s="9">
        <v>169.5</v>
      </c>
      <c r="K2571" s="3">
        <f t="shared" si="40"/>
        <v>79.862398115632388</v>
      </c>
    </row>
    <row r="2572" spans="1:11" x14ac:dyDescent="0.25">
      <c r="A2572" s="1">
        <v>45905</v>
      </c>
      <c r="B2572" s="5">
        <v>0.875</v>
      </c>
      <c r="C2572" s="3">
        <v>2571</v>
      </c>
      <c r="D2572" s="3">
        <v>30.17</v>
      </c>
      <c r="E2572" s="3">
        <v>0</v>
      </c>
      <c r="F2572" s="3">
        <v>24.07</v>
      </c>
      <c r="G2572" s="3">
        <v>26.77</v>
      </c>
      <c r="H2572" s="9">
        <v>0.316</v>
      </c>
      <c r="I2572" s="9">
        <v>28.56</v>
      </c>
      <c r="J2572" s="9">
        <v>168.9</v>
      </c>
      <c r="K2572" s="3">
        <f t="shared" si="40"/>
        <v>80.121308087460207</v>
      </c>
    </row>
    <row r="2573" spans="1:11" x14ac:dyDescent="0.25">
      <c r="A2573" s="1">
        <v>45905</v>
      </c>
      <c r="B2573" s="5">
        <v>0.88194444444444442</v>
      </c>
      <c r="C2573" s="3">
        <v>2572</v>
      </c>
      <c r="D2573" s="3">
        <v>30.12</v>
      </c>
      <c r="E2573" s="3">
        <v>0</v>
      </c>
      <c r="F2573" s="3">
        <v>23.99</v>
      </c>
      <c r="G2573" s="3">
        <v>26.53</v>
      </c>
      <c r="H2573" s="9" t="s">
        <v>26</v>
      </c>
      <c r="I2573" s="9">
        <v>28.46</v>
      </c>
      <c r="J2573" s="9">
        <v>168.8</v>
      </c>
      <c r="K2573" s="3">
        <f t="shared" si="40"/>
        <v>81.151147109442945</v>
      </c>
    </row>
    <row r="2574" spans="1:11" x14ac:dyDescent="0.25">
      <c r="A2574" s="1">
        <v>45905</v>
      </c>
      <c r="B2574" s="5">
        <v>0.88888888888888884</v>
      </c>
      <c r="C2574" s="3">
        <v>2573</v>
      </c>
      <c r="D2574" s="3">
        <v>30.06</v>
      </c>
      <c r="E2574" s="3">
        <v>0</v>
      </c>
      <c r="F2574" s="3">
        <v>23.82</v>
      </c>
      <c r="G2574" s="3">
        <v>26.25</v>
      </c>
      <c r="H2574" s="9">
        <v>0.435</v>
      </c>
      <c r="I2574" s="9">
        <v>28.34</v>
      </c>
      <c r="J2574" s="9">
        <v>168.1</v>
      </c>
      <c r="K2574" s="3">
        <f t="shared" si="40"/>
        <v>81.826229196925311</v>
      </c>
    </row>
    <row r="2575" spans="1:11" x14ac:dyDescent="0.25">
      <c r="A2575" s="1">
        <v>45905</v>
      </c>
      <c r="B2575" s="5">
        <v>0.89583333333333337</v>
      </c>
      <c r="C2575" s="3">
        <v>2574</v>
      </c>
      <c r="D2575" s="3">
        <v>29.99</v>
      </c>
      <c r="E2575" s="3">
        <v>0</v>
      </c>
      <c r="F2575" s="3">
        <v>23.72</v>
      </c>
      <c r="G2575" s="3">
        <v>26.17</v>
      </c>
      <c r="H2575" s="9">
        <v>0.39600000000000002</v>
      </c>
      <c r="I2575" s="9">
        <v>28.23</v>
      </c>
      <c r="J2575" s="9">
        <v>168.2</v>
      </c>
      <c r="K2575" s="3">
        <f t="shared" si="40"/>
        <v>81.653448428758963</v>
      </c>
    </row>
    <row r="2576" spans="1:11" x14ac:dyDescent="0.25">
      <c r="A2576" s="1">
        <v>45905</v>
      </c>
      <c r="B2576" s="5">
        <v>0.90277777777777779</v>
      </c>
      <c r="C2576" s="3">
        <v>2575</v>
      </c>
      <c r="D2576" s="3">
        <v>29.92</v>
      </c>
      <c r="E2576" s="3">
        <v>3.0000000000000001E-3</v>
      </c>
      <c r="F2576" s="3">
        <v>23.53</v>
      </c>
      <c r="G2576" s="3">
        <v>25.87</v>
      </c>
      <c r="H2576" s="9">
        <v>0.41599999999999998</v>
      </c>
      <c r="I2576" s="9">
        <v>28.13</v>
      </c>
      <c r="J2576" s="9">
        <v>167.6</v>
      </c>
      <c r="K2576" s="3">
        <f t="shared" si="40"/>
        <v>82.331550890386211</v>
      </c>
    </row>
    <row r="2577" spans="1:11" x14ac:dyDescent="0.25">
      <c r="A2577" s="1">
        <v>45905</v>
      </c>
      <c r="B2577" s="5">
        <v>0.90972222222222221</v>
      </c>
      <c r="C2577" s="3">
        <v>2576</v>
      </c>
      <c r="D2577" s="3">
        <v>29.82</v>
      </c>
      <c r="E2577" s="3">
        <v>1.7000000000000001E-2</v>
      </c>
      <c r="F2577" s="3">
        <v>23.46</v>
      </c>
      <c r="G2577" s="3">
        <v>25.75</v>
      </c>
      <c r="H2577" s="9">
        <v>0.39600000000000002</v>
      </c>
      <c r="I2577" s="9">
        <v>27.99</v>
      </c>
      <c r="J2577" s="9">
        <v>167.4</v>
      </c>
      <c r="K2577" s="3">
        <f t="shared" si="40"/>
        <v>82.649517201571982</v>
      </c>
    </row>
    <row r="2578" spans="1:11" x14ac:dyDescent="0.25">
      <c r="A2578" s="1">
        <v>45905</v>
      </c>
      <c r="B2578" s="5">
        <v>0.91666666666666663</v>
      </c>
      <c r="C2578" s="3">
        <v>2577</v>
      </c>
      <c r="D2578" s="3">
        <v>29.7</v>
      </c>
      <c r="E2578" s="3">
        <v>7.0000000000000001E-3</v>
      </c>
      <c r="F2578" s="3">
        <v>23.37</v>
      </c>
      <c r="G2578" s="3">
        <v>25.61</v>
      </c>
      <c r="H2578" s="9">
        <v>0.41599999999999998</v>
      </c>
      <c r="I2578" s="9">
        <v>27.86</v>
      </c>
      <c r="J2578" s="9">
        <v>167.2</v>
      </c>
      <c r="K2578" s="3">
        <f t="shared" si="40"/>
        <v>82.962611751713254</v>
      </c>
    </row>
    <row r="2579" spans="1:11" x14ac:dyDescent="0.25">
      <c r="A2579" s="1">
        <v>45905</v>
      </c>
      <c r="B2579" s="5">
        <v>0.92361111111111116</v>
      </c>
      <c r="C2579" s="3">
        <v>2578</v>
      </c>
      <c r="D2579" s="3">
        <v>29.53</v>
      </c>
      <c r="E2579" s="3">
        <v>0.01</v>
      </c>
      <c r="F2579" s="3">
        <v>23.07</v>
      </c>
      <c r="G2579" s="3">
        <v>25.28</v>
      </c>
      <c r="H2579" s="9">
        <v>0.41599999999999998</v>
      </c>
      <c r="I2579" s="9">
        <v>27.73</v>
      </c>
      <c r="J2579" s="9">
        <v>166.7</v>
      </c>
      <c r="K2579" s="3">
        <f t="shared" si="40"/>
        <v>83.064182380197963</v>
      </c>
    </row>
    <row r="2580" spans="1:11" x14ac:dyDescent="0.25">
      <c r="A2580" s="1">
        <v>45905</v>
      </c>
      <c r="B2580" s="5">
        <v>0.93055555555555558</v>
      </c>
      <c r="C2580" s="3">
        <v>2579</v>
      </c>
      <c r="D2580" s="3">
        <v>29.36</v>
      </c>
      <c r="E2580" s="3">
        <v>2.3E-2</v>
      </c>
      <c r="F2580" s="3">
        <v>22.87</v>
      </c>
      <c r="G2580" s="3">
        <v>25.12</v>
      </c>
      <c r="H2580" s="9">
        <v>0.39700000000000002</v>
      </c>
      <c r="I2580" s="9">
        <v>27.58</v>
      </c>
      <c r="J2580" s="9">
        <v>166.6</v>
      </c>
      <c r="K2580" s="3">
        <f t="shared" si="40"/>
        <v>82.71211876787558</v>
      </c>
    </row>
    <row r="2581" spans="1:11" x14ac:dyDescent="0.25">
      <c r="A2581" s="1">
        <v>45905</v>
      </c>
      <c r="B2581" s="5">
        <v>0.9375</v>
      </c>
      <c r="C2581" s="3">
        <v>2580</v>
      </c>
      <c r="D2581" s="3">
        <v>29.19</v>
      </c>
      <c r="E2581" s="3">
        <v>7.0000000000000001E-3</v>
      </c>
      <c r="F2581" s="3">
        <v>22.66</v>
      </c>
      <c r="G2581" s="3">
        <v>24.98</v>
      </c>
      <c r="H2581" s="9">
        <v>0.437</v>
      </c>
      <c r="I2581" s="9">
        <v>27.42</v>
      </c>
      <c r="J2581" s="9">
        <v>166.3</v>
      </c>
      <c r="K2581" s="3">
        <f t="shared" si="40"/>
        <v>82.144556309878226</v>
      </c>
    </row>
    <row r="2582" spans="1:11" x14ac:dyDescent="0.25">
      <c r="A2582" s="1">
        <v>45905</v>
      </c>
      <c r="B2582" s="5">
        <v>0.94444444444444442</v>
      </c>
      <c r="C2582" s="3">
        <v>2581</v>
      </c>
      <c r="D2582" s="3">
        <v>29.01</v>
      </c>
      <c r="E2582" s="3">
        <v>7.0000000000000001E-3</v>
      </c>
      <c r="F2582" s="3">
        <v>22.45</v>
      </c>
      <c r="G2582" s="3">
        <v>24.68</v>
      </c>
      <c r="H2582" s="9">
        <v>0.437</v>
      </c>
      <c r="I2582" s="9">
        <v>27.26</v>
      </c>
      <c r="J2582" s="9">
        <v>166.2</v>
      </c>
      <c r="K2582" s="3">
        <f t="shared" si="40"/>
        <v>82.69722261967317</v>
      </c>
    </row>
    <row r="2583" spans="1:11" x14ac:dyDescent="0.25">
      <c r="A2583" s="1">
        <v>45905</v>
      </c>
      <c r="B2583" s="5">
        <v>0.95138888888888884</v>
      </c>
      <c r="C2583" s="3">
        <v>2582</v>
      </c>
      <c r="D2583" s="3">
        <v>28.81</v>
      </c>
      <c r="E2583" s="3">
        <v>0.01</v>
      </c>
      <c r="F2583" s="3">
        <v>22.27</v>
      </c>
      <c r="G2583" s="3">
        <v>24.61</v>
      </c>
      <c r="H2583" s="9">
        <v>0.39700000000000002</v>
      </c>
      <c r="I2583" s="9">
        <v>27.09</v>
      </c>
      <c r="J2583" s="9">
        <v>166</v>
      </c>
      <c r="K2583" s="3">
        <f t="shared" si="40"/>
        <v>81.853751045051666</v>
      </c>
    </row>
    <row r="2584" spans="1:11" x14ac:dyDescent="0.25">
      <c r="A2584" s="1">
        <v>45905</v>
      </c>
      <c r="B2584" s="5">
        <v>0.95833333333333337</v>
      </c>
      <c r="C2584" s="3">
        <v>2583</v>
      </c>
      <c r="D2584" s="3">
        <v>28.64</v>
      </c>
      <c r="E2584" s="3">
        <v>7.0000000000000001E-3</v>
      </c>
      <c r="F2584" s="3">
        <v>22.26</v>
      </c>
      <c r="G2584" s="3">
        <v>24.52</v>
      </c>
      <c r="H2584" s="9">
        <v>0.47699999999999998</v>
      </c>
      <c r="I2584" s="9">
        <v>26.94</v>
      </c>
      <c r="J2584" s="9">
        <v>165.8</v>
      </c>
      <c r="K2584" s="3">
        <f t="shared" si="40"/>
        <v>82.413632613028994</v>
      </c>
    </row>
    <row r="2585" spans="1:11" x14ac:dyDescent="0.25">
      <c r="A2585" s="1">
        <v>45905</v>
      </c>
      <c r="B2585" s="5">
        <v>0.96527777777777779</v>
      </c>
      <c r="C2585" s="3">
        <v>2584</v>
      </c>
      <c r="D2585" s="3">
        <v>28.5</v>
      </c>
      <c r="E2585" s="3">
        <v>0.02</v>
      </c>
      <c r="F2585" s="3">
        <v>22.24</v>
      </c>
      <c r="G2585" s="3">
        <v>24.45</v>
      </c>
      <c r="H2585" s="9">
        <v>0.39700000000000002</v>
      </c>
      <c r="I2585" s="9">
        <v>26.82</v>
      </c>
      <c r="J2585" s="9">
        <v>165.4</v>
      </c>
      <c r="K2585" s="3">
        <f t="shared" si="40"/>
        <v>82.760442046066672</v>
      </c>
    </row>
    <row r="2586" spans="1:11" x14ac:dyDescent="0.25">
      <c r="A2586" s="1">
        <v>45905</v>
      </c>
      <c r="B2586" s="5">
        <v>0.97222222222222221</v>
      </c>
      <c r="C2586" s="3">
        <v>2585</v>
      </c>
      <c r="D2586" s="3">
        <v>28.39</v>
      </c>
      <c r="E2586" s="3">
        <v>0.01</v>
      </c>
      <c r="F2586" s="3">
        <v>22.3</v>
      </c>
      <c r="G2586" s="3">
        <v>24.43</v>
      </c>
      <c r="H2586" s="9">
        <v>0.45700000000000002</v>
      </c>
      <c r="I2586" s="9">
        <v>26.72</v>
      </c>
      <c r="J2586" s="9">
        <v>165</v>
      </c>
      <c r="K2586" s="3">
        <f t="shared" si="40"/>
        <v>83.352329046208482</v>
      </c>
    </row>
    <row r="2587" spans="1:11" x14ac:dyDescent="0.25">
      <c r="A2587" s="1">
        <v>45905</v>
      </c>
      <c r="B2587" s="5">
        <v>0.97916666666666663</v>
      </c>
      <c r="C2587" s="3">
        <v>2586</v>
      </c>
      <c r="D2587" s="3">
        <v>28.29</v>
      </c>
      <c r="E2587" s="3">
        <v>3.0000000000000001E-3</v>
      </c>
      <c r="F2587" s="3">
        <v>22.16</v>
      </c>
      <c r="G2587" s="3">
        <v>24.33</v>
      </c>
      <c r="H2587" s="9">
        <v>0.47699999999999998</v>
      </c>
      <c r="I2587" s="9">
        <v>26.59</v>
      </c>
      <c r="J2587" s="9">
        <v>164.8</v>
      </c>
      <c r="K2587" s="3">
        <f t="shared" si="40"/>
        <v>83.015519609674584</v>
      </c>
    </row>
    <row r="2588" spans="1:11" x14ac:dyDescent="0.25">
      <c r="A2588" s="1">
        <v>45905</v>
      </c>
      <c r="B2588" s="5">
        <v>0.98611111111111116</v>
      </c>
      <c r="C2588" s="3">
        <v>2587</v>
      </c>
      <c r="D2588" s="3">
        <v>28.21</v>
      </c>
      <c r="E2588" s="3">
        <v>1.2999999999999999E-2</v>
      </c>
      <c r="F2588" s="3">
        <v>22.29</v>
      </c>
      <c r="G2588" s="3">
        <v>24.22</v>
      </c>
      <c r="H2588" s="9">
        <v>0.47699999999999998</v>
      </c>
      <c r="I2588" s="9">
        <v>26.49</v>
      </c>
      <c r="J2588" s="9">
        <v>164.5</v>
      </c>
      <c r="K2588" s="3">
        <f t="shared" si="40"/>
        <v>84.789394891413039</v>
      </c>
    </row>
    <row r="2589" spans="1:11" x14ac:dyDescent="0.25">
      <c r="A2589" s="1">
        <v>45905</v>
      </c>
      <c r="B2589" s="5">
        <v>0.99305555555555558</v>
      </c>
      <c r="C2589" s="3">
        <v>2588</v>
      </c>
      <c r="D2589" s="3">
        <v>28.05</v>
      </c>
      <c r="E2589" s="3">
        <v>7.0000000000000001E-3</v>
      </c>
      <c r="F2589" s="3">
        <v>21.77</v>
      </c>
      <c r="G2589" s="3">
        <v>23.89</v>
      </c>
      <c r="H2589" s="9">
        <v>0.39800000000000002</v>
      </c>
      <c r="I2589" s="9">
        <v>26.35</v>
      </c>
      <c r="J2589" s="9">
        <v>163.9</v>
      </c>
      <c r="K2589" s="3">
        <f t="shared" si="40"/>
        <v>83.230269552187551</v>
      </c>
    </row>
    <row r="2590" spans="1:11" x14ac:dyDescent="0.25">
      <c r="A2590" s="1">
        <v>45906</v>
      </c>
      <c r="B2590" s="5">
        <v>0</v>
      </c>
      <c r="C2590" s="3">
        <v>2589</v>
      </c>
      <c r="D2590" s="3">
        <v>27.94</v>
      </c>
      <c r="E2590" s="3">
        <v>3.0000000000000001E-3</v>
      </c>
      <c r="F2590" s="3">
        <v>21.8</v>
      </c>
      <c r="G2590" s="3">
        <v>23.87</v>
      </c>
      <c r="H2590" s="9">
        <v>0.39800000000000002</v>
      </c>
      <c r="I2590" s="9">
        <v>26.23</v>
      </c>
      <c r="J2590" s="9">
        <v>163.6</v>
      </c>
      <c r="K2590" s="3">
        <f t="shared" si="40"/>
        <v>83.603224379005084</v>
      </c>
    </row>
    <row r="2591" spans="1:11" x14ac:dyDescent="0.25">
      <c r="A2591" s="1">
        <v>45906</v>
      </c>
      <c r="B2591" s="5">
        <v>6.9444444444444441E-3</v>
      </c>
      <c r="C2591" s="3">
        <v>2590</v>
      </c>
      <c r="D2591" s="3">
        <v>27.88</v>
      </c>
      <c r="E2591" s="3">
        <v>1.2999999999999999E-2</v>
      </c>
      <c r="F2591" s="3">
        <v>22.11</v>
      </c>
      <c r="G2591" s="3">
        <v>24.01</v>
      </c>
      <c r="H2591" s="9">
        <v>0.39800000000000002</v>
      </c>
      <c r="I2591" s="9">
        <v>26.13</v>
      </c>
      <c r="J2591" s="9">
        <v>163.5</v>
      </c>
      <c r="K2591" s="3">
        <f t="shared" si="40"/>
        <v>84.948329525762958</v>
      </c>
    </row>
    <row r="2592" spans="1:11" x14ac:dyDescent="0.25">
      <c r="A2592" s="1">
        <v>45906</v>
      </c>
      <c r="B2592" s="5">
        <v>1.3888888888888888E-2</v>
      </c>
      <c r="C2592" s="3">
        <v>2591</v>
      </c>
      <c r="D2592" s="3">
        <v>27.83</v>
      </c>
      <c r="E2592" s="3">
        <v>1.7000000000000001E-2</v>
      </c>
      <c r="F2592" s="3">
        <v>22.31</v>
      </c>
      <c r="G2592" s="3">
        <v>24.02</v>
      </c>
      <c r="H2592" s="9">
        <v>0.379</v>
      </c>
      <c r="I2592" s="9">
        <v>26.06</v>
      </c>
      <c r="J2592" s="9">
        <v>163</v>
      </c>
      <c r="K2592" s="3">
        <f t="shared" si="40"/>
        <v>86.408074692573848</v>
      </c>
    </row>
    <row r="2593" spans="1:11" x14ac:dyDescent="0.25">
      <c r="A2593" s="1">
        <v>45906</v>
      </c>
      <c r="B2593" s="5">
        <v>2.0833333333333332E-2</v>
      </c>
      <c r="C2593" s="3">
        <v>2592</v>
      </c>
      <c r="D2593" s="3">
        <v>27.71</v>
      </c>
      <c r="E2593" s="3">
        <v>4.5999999999999999E-2</v>
      </c>
      <c r="F2593" s="3">
        <v>21.97</v>
      </c>
      <c r="G2593" s="3">
        <v>23.77</v>
      </c>
      <c r="H2593" s="9">
        <v>0.35899999999999999</v>
      </c>
      <c r="I2593" s="9">
        <v>25.96</v>
      </c>
      <c r="J2593" s="9">
        <v>162.80000000000001</v>
      </c>
      <c r="K2593" s="3">
        <f t="shared" si="40"/>
        <v>85.637951687361777</v>
      </c>
    </row>
    <row r="2594" spans="1:11" x14ac:dyDescent="0.25">
      <c r="A2594" s="1">
        <v>45906</v>
      </c>
      <c r="B2594" s="5">
        <v>2.7777777777777776E-2</v>
      </c>
      <c r="C2594" s="3">
        <v>2593</v>
      </c>
      <c r="D2594" s="3">
        <v>27.66</v>
      </c>
      <c r="E2594" s="3">
        <v>4.5999999999999999E-2</v>
      </c>
      <c r="F2594" s="3">
        <v>22.28</v>
      </c>
      <c r="G2594" s="3">
        <v>23.92</v>
      </c>
      <c r="H2594" s="9">
        <v>0.45800000000000002</v>
      </c>
      <c r="I2594" s="9">
        <v>25.89</v>
      </c>
      <c r="J2594" s="9">
        <v>162.4</v>
      </c>
      <c r="K2594" s="3">
        <f t="shared" si="40"/>
        <v>86.918594793403244</v>
      </c>
    </row>
    <row r="2595" spans="1:11" x14ac:dyDescent="0.25">
      <c r="A2595" s="1">
        <v>45906</v>
      </c>
      <c r="B2595" s="5">
        <v>3.4722222222222224E-2</v>
      </c>
      <c r="C2595" s="3">
        <v>2594</v>
      </c>
      <c r="D2595" s="3">
        <v>27.61</v>
      </c>
      <c r="E2595" s="3">
        <v>0.01</v>
      </c>
      <c r="F2595" s="3">
        <v>22.17</v>
      </c>
      <c r="G2595" s="3">
        <v>23.85</v>
      </c>
      <c r="H2595" s="9">
        <v>0.45900000000000002</v>
      </c>
      <c r="I2595" s="9">
        <v>25.8</v>
      </c>
      <c r="J2595" s="9">
        <v>161.5</v>
      </c>
      <c r="K2595" s="3">
        <f t="shared" si="40"/>
        <v>86.588935403072952</v>
      </c>
    </row>
    <row r="2596" spans="1:11" x14ac:dyDescent="0.25">
      <c r="A2596" s="1">
        <v>45906</v>
      </c>
      <c r="B2596" s="5">
        <v>4.1666666666666664E-2</v>
      </c>
      <c r="C2596" s="3">
        <v>2595</v>
      </c>
      <c r="D2596" s="3">
        <v>27.58</v>
      </c>
      <c r="E2596" s="3">
        <v>3.5999999999999997E-2</v>
      </c>
      <c r="F2596" s="3">
        <v>22.38</v>
      </c>
      <c r="G2596" s="3">
        <v>23.98</v>
      </c>
      <c r="H2596" s="9">
        <v>0.45900000000000002</v>
      </c>
      <c r="I2596" s="9">
        <v>25.73</v>
      </c>
      <c r="J2596" s="9">
        <v>161.5</v>
      </c>
      <c r="K2596" s="3">
        <f t="shared" si="40"/>
        <v>87.244884377406848</v>
      </c>
    </row>
    <row r="2597" spans="1:11" x14ac:dyDescent="0.25">
      <c r="A2597" s="1">
        <v>45906</v>
      </c>
      <c r="B2597" s="5">
        <v>4.8611111111111112E-2</v>
      </c>
      <c r="C2597" s="3">
        <v>2596</v>
      </c>
      <c r="D2597" s="3">
        <v>27.56</v>
      </c>
      <c r="E2597" s="3">
        <v>3.5999999999999997E-2</v>
      </c>
      <c r="F2597" s="3">
        <v>22.49</v>
      </c>
      <c r="G2597" s="3">
        <v>24.05</v>
      </c>
      <c r="H2597" s="9">
        <v>0.35899999999999999</v>
      </c>
      <c r="I2597" s="9">
        <v>25.7</v>
      </c>
      <c r="J2597" s="9">
        <v>160.69999999999999</v>
      </c>
      <c r="K2597" s="3">
        <f t="shared" si="40"/>
        <v>87.573488185042592</v>
      </c>
    </row>
    <row r="2598" spans="1:11" x14ac:dyDescent="0.25">
      <c r="A2598" s="1">
        <v>45906</v>
      </c>
      <c r="B2598" s="5">
        <v>5.5555555555555552E-2</v>
      </c>
      <c r="C2598" s="3">
        <v>2597</v>
      </c>
      <c r="D2598" s="3">
        <v>27.52</v>
      </c>
      <c r="E2598" s="3">
        <v>0.04</v>
      </c>
      <c r="F2598" s="3">
        <v>22.49</v>
      </c>
      <c r="G2598" s="3">
        <v>24.02</v>
      </c>
      <c r="H2598" s="9">
        <v>0.439</v>
      </c>
      <c r="I2598" s="9">
        <v>25.68</v>
      </c>
      <c r="J2598" s="9">
        <v>160.5</v>
      </c>
      <c r="K2598" s="3">
        <f t="shared" si="40"/>
        <v>87.797554418555094</v>
      </c>
    </row>
    <row r="2599" spans="1:11" x14ac:dyDescent="0.25">
      <c r="A2599" s="1">
        <v>45906</v>
      </c>
      <c r="B2599" s="5">
        <v>6.25E-2</v>
      </c>
      <c r="C2599" s="3">
        <v>2598</v>
      </c>
      <c r="D2599" s="3">
        <v>27.53</v>
      </c>
      <c r="E2599" s="3">
        <v>0.03</v>
      </c>
      <c r="F2599" s="3">
        <v>22.63</v>
      </c>
      <c r="G2599" s="3">
        <v>24.16</v>
      </c>
      <c r="H2599" s="9">
        <v>0.41899999999999998</v>
      </c>
      <c r="I2599" s="9">
        <v>25.6</v>
      </c>
      <c r="J2599" s="9">
        <v>159.80000000000001</v>
      </c>
      <c r="K2599" s="3">
        <f t="shared" si="40"/>
        <v>87.834862098103955</v>
      </c>
    </row>
    <row r="2600" spans="1:11" x14ac:dyDescent="0.25">
      <c r="A2600" s="1">
        <v>45906</v>
      </c>
      <c r="B2600" s="5">
        <v>6.9444444444444448E-2</v>
      </c>
      <c r="C2600" s="3">
        <v>2599</v>
      </c>
      <c r="D2600" s="3">
        <v>27.53</v>
      </c>
      <c r="E2600" s="3">
        <v>1.7000000000000001E-2</v>
      </c>
      <c r="F2600" s="3">
        <v>22.5</v>
      </c>
      <c r="G2600" s="3">
        <v>24</v>
      </c>
      <c r="H2600" s="9">
        <v>0.41899999999999998</v>
      </c>
      <c r="I2600" s="9">
        <v>25.6</v>
      </c>
      <c r="J2600" s="9">
        <v>159.5</v>
      </c>
      <c r="K2600" s="3">
        <f t="shared" si="40"/>
        <v>88.024807210837139</v>
      </c>
    </row>
    <row r="2601" spans="1:11" x14ac:dyDescent="0.25">
      <c r="A2601" s="1">
        <v>45906</v>
      </c>
      <c r="B2601" s="5">
        <v>7.6388888888888895E-2</v>
      </c>
      <c r="C2601" s="3">
        <v>2600</v>
      </c>
      <c r="D2601" s="3">
        <v>27.53</v>
      </c>
      <c r="E2601" s="3">
        <v>7.0000000000000001E-3</v>
      </c>
      <c r="F2601" s="3">
        <v>22.3</v>
      </c>
      <c r="G2601" s="3">
        <v>23.85</v>
      </c>
      <c r="H2601" s="9">
        <v>0.439</v>
      </c>
      <c r="I2601" s="9">
        <v>25.51</v>
      </c>
      <c r="J2601" s="9">
        <v>158.80000000000001</v>
      </c>
      <c r="K2601" s="3">
        <f t="shared" si="40"/>
        <v>87.596432025778455</v>
      </c>
    </row>
    <row r="2602" spans="1:11" x14ac:dyDescent="0.25">
      <c r="A2602" s="1">
        <v>45906</v>
      </c>
      <c r="B2602" s="5">
        <v>8.3333333333333329E-2</v>
      </c>
      <c r="C2602" s="3">
        <v>2601</v>
      </c>
      <c r="D2602" s="3">
        <v>27.49</v>
      </c>
      <c r="E2602" s="3">
        <v>0</v>
      </c>
      <c r="F2602" s="3">
        <v>22.18</v>
      </c>
      <c r="G2602" s="3">
        <v>23.71</v>
      </c>
      <c r="H2602" s="9">
        <v>0.47899999999999998</v>
      </c>
      <c r="I2602" s="9">
        <v>25.48</v>
      </c>
      <c r="J2602" s="9">
        <v>158.6</v>
      </c>
      <c r="K2602" s="3">
        <f t="shared" si="40"/>
        <v>87.71393431174711</v>
      </c>
    </row>
    <row r="2603" spans="1:11" x14ac:dyDescent="0.25">
      <c r="A2603" s="1">
        <v>45906</v>
      </c>
      <c r="B2603" s="5">
        <v>9.0277777777777776E-2</v>
      </c>
      <c r="C2603" s="3">
        <v>2602</v>
      </c>
      <c r="D2603" s="3">
        <v>27.42</v>
      </c>
      <c r="E2603" s="3">
        <v>0.02</v>
      </c>
      <c r="F2603" s="3">
        <v>21.77</v>
      </c>
      <c r="G2603" s="3">
        <v>23.28</v>
      </c>
      <c r="H2603" s="9">
        <v>0.45900000000000002</v>
      </c>
      <c r="I2603" s="9">
        <v>25.37</v>
      </c>
      <c r="J2603" s="9">
        <v>158.6</v>
      </c>
      <c r="K2603" s="3">
        <f t="shared" si="40"/>
        <v>87.753151554987923</v>
      </c>
    </row>
    <row r="2604" spans="1:11" x14ac:dyDescent="0.25">
      <c r="A2604" s="1">
        <v>45906</v>
      </c>
      <c r="B2604" s="5">
        <v>9.7222222222222224E-2</v>
      </c>
      <c r="C2604" s="3">
        <v>2603</v>
      </c>
      <c r="D2604" s="3">
        <v>27.32</v>
      </c>
      <c r="E2604" s="3">
        <v>0.03</v>
      </c>
      <c r="F2604" s="3">
        <v>21.74</v>
      </c>
      <c r="G2604" s="3">
        <v>23.36</v>
      </c>
      <c r="H2604" s="9">
        <v>0.44</v>
      </c>
      <c r="I2604" s="9">
        <v>25.26</v>
      </c>
      <c r="J2604" s="9">
        <v>158.4</v>
      </c>
      <c r="K2604" s="3">
        <f t="shared" si="40"/>
        <v>86.911546747189377</v>
      </c>
    </row>
    <row r="2605" spans="1:11" x14ac:dyDescent="0.25">
      <c r="A2605" s="1">
        <v>45906</v>
      </c>
      <c r="B2605" s="5">
        <v>0.10416666666666667</v>
      </c>
      <c r="C2605" s="3">
        <v>2604</v>
      </c>
      <c r="D2605" s="3">
        <v>27.25</v>
      </c>
      <c r="E2605" s="3">
        <v>0.106</v>
      </c>
      <c r="F2605" s="3">
        <v>22</v>
      </c>
      <c r="G2605" s="3">
        <v>23.42</v>
      </c>
      <c r="H2605" s="9">
        <v>0.4</v>
      </c>
      <c r="I2605" s="9">
        <v>24.76</v>
      </c>
      <c r="J2605" s="9">
        <v>158.30000000000001</v>
      </c>
      <c r="K2605" s="3">
        <f t="shared" si="40"/>
        <v>88.499739091898704</v>
      </c>
    </row>
    <row r="2606" spans="1:11" x14ac:dyDescent="0.25">
      <c r="A2606" s="1">
        <v>45906</v>
      </c>
      <c r="B2606" s="5">
        <v>0.1111111111111111</v>
      </c>
      <c r="C2606" s="3">
        <v>2605</v>
      </c>
      <c r="D2606" s="3">
        <v>27.18</v>
      </c>
      <c r="E2606" s="3">
        <v>0</v>
      </c>
      <c r="F2606" s="3">
        <v>21.97</v>
      </c>
      <c r="G2606" s="3">
        <v>23.37</v>
      </c>
      <c r="H2606" s="9">
        <v>0.48</v>
      </c>
      <c r="I2606" s="9">
        <v>25.1</v>
      </c>
      <c r="J2606" s="9">
        <v>157.80000000000001</v>
      </c>
      <c r="K2606" s="3">
        <f t="shared" si="40"/>
        <v>88.644773778517745</v>
      </c>
    </row>
    <row r="2607" spans="1:11" x14ac:dyDescent="0.25">
      <c r="A2607" s="1">
        <v>45906</v>
      </c>
      <c r="B2607" s="5">
        <v>0.11805555555555555</v>
      </c>
      <c r="C2607" s="3">
        <v>2606</v>
      </c>
      <c r="D2607" s="3">
        <v>27.14</v>
      </c>
      <c r="E2607" s="3">
        <v>0</v>
      </c>
      <c r="F2607" s="3">
        <v>21.94</v>
      </c>
      <c r="G2607" s="3">
        <v>23.36</v>
      </c>
      <c r="H2607" s="9">
        <v>0.42</v>
      </c>
      <c r="I2607" s="9">
        <v>25.02</v>
      </c>
      <c r="J2607" s="9">
        <v>157.6</v>
      </c>
      <c r="K2607" s="3">
        <f t="shared" si="40"/>
        <v>88.484303790142292</v>
      </c>
    </row>
    <row r="2608" spans="1:11" x14ac:dyDescent="0.25">
      <c r="A2608" s="1">
        <v>45906</v>
      </c>
      <c r="B2608" s="5">
        <v>0.125</v>
      </c>
      <c r="C2608" s="3">
        <v>2607</v>
      </c>
      <c r="D2608" s="3">
        <v>27.1</v>
      </c>
      <c r="E2608" s="3">
        <v>0</v>
      </c>
      <c r="F2608" s="3">
        <v>22</v>
      </c>
      <c r="G2608" s="3">
        <v>23.43</v>
      </c>
      <c r="H2608" s="9">
        <v>0.42</v>
      </c>
      <c r="I2608" s="9">
        <v>25</v>
      </c>
      <c r="J2608" s="9">
        <v>157.19999999999999</v>
      </c>
      <c r="K2608" s="3">
        <f t="shared" si="40"/>
        <v>88.423511090727303</v>
      </c>
    </row>
    <row r="2609" spans="1:11" x14ac:dyDescent="0.25">
      <c r="A2609" s="1">
        <v>45906</v>
      </c>
      <c r="B2609" s="5">
        <v>0.13194444444444445</v>
      </c>
      <c r="C2609" s="3">
        <v>2608</v>
      </c>
      <c r="D2609" s="3">
        <v>27.05</v>
      </c>
      <c r="E2609" s="3">
        <v>0</v>
      </c>
      <c r="F2609" s="3">
        <v>21.79</v>
      </c>
      <c r="G2609" s="3">
        <v>23.23</v>
      </c>
      <c r="H2609" s="9">
        <v>0.38</v>
      </c>
      <c r="I2609" s="9">
        <v>24.9</v>
      </c>
      <c r="J2609" s="9">
        <v>157</v>
      </c>
      <c r="K2609" s="3">
        <f t="shared" si="40"/>
        <v>88.292411880708727</v>
      </c>
    </row>
    <row r="2610" spans="1:11" x14ac:dyDescent="0.25">
      <c r="A2610" s="1">
        <v>45906</v>
      </c>
      <c r="B2610" s="5">
        <v>0.1388888888888889</v>
      </c>
      <c r="C2610" s="3">
        <v>2609</v>
      </c>
      <c r="D2610" s="3">
        <v>26.99</v>
      </c>
      <c r="E2610" s="3">
        <v>0</v>
      </c>
      <c r="F2610" s="3">
        <v>21.43</v>
      </c>
      <c r="G2610" s="3">
        <v>22.86</v>
      </c>
      <c r="H2610" s="9">
        <v>0.36099999999999999</v>
      </c>
      <c r="I2610" s="9">
        <v>24.83</v>
      </c>
      <c r="J2610" s="9">
        <v>156.69999999999999</v>
      </c>
      <c r="K2610" s="3">
        <f t="shared" si="40"/>
        <v>88.273865615585152</v>
      </c>
    </row>
    <row r="2611" spans="1:11" x14ac:dyDescent="0.25">
      <c r="A2611" s="1">
        <v>45906</v>
      </c>
      <c r="B2611" s="5">
        <v>0.14583333333333334</v>
      </c>
      <c r="C2611" s="3">
        <v>2610</v>
      </c>
      <c r="D2611" s="3">
        <v>26.88</v>
      </c>
      <c r="E2611" s="3">
        <v>0</v>
      </c>
      <c r="F2611" s="3">
        <v>21.02</v>
      </c>
      <c r="G2611" s="3">
        <v>22.57</v>
      </c>
      <c r="H2611" s="9">
        <v>0.42</v>
      </c>
      <c r="I2611" s="9">
        <v>24.72</v>
      </c>
      <c r="J2611" s="9">
        <v>156.4</v>
      </c>
      <c r="K2611" s="3">
        <f t="shared" si="40"/>
        <v>87.233962721720786</v>
      </c>
    </row>
    <row r="2612" spans="1:11" x14ac:dyDescent="0.25">
      <c r="A2612" s="1">
        <v>45906</v>
      </c>
      <c r="B2612" s="5">
        <v>0.15277777777777779</v>
      </c>
      <c r="C2612" s="3">
        <v>2611</v>
      </c>
      <c r="D2612" s="3">
        <v>26.77</v>
      </c>
      <c r="E2612" s="3">
        <v>0</v>
      </c>
      <c r="F2612" s="3">
        <v>21.18</v>
      </c>
      <c r="G2612" s="3">
        <v>22.72</v>
      </c>
      <c r="H2612" s="9">
        <v>0.48</v>
      </c>
      <c r="I2612" s="9">
        <v>24.59</v>
      </c>
      <c r="J2612" s="9">
        <v>156</v>
      </c>
      <c r="K2612" s="3">
        <f t="shared" si="40"/>
        <v>87.357488678157978</v>
      </c>
    </row>
    <row r="2613" spans="1:11" x14ac:dyDescent="0.25">
      <c r="A2613" s="1">
        <v>45906</v>
      </c>
      <c r="B2613" s="5">
        <v>0.15972222222222221</v>
      </c>
      <c r="C2613" s="3">
        <v>2612</v>
      </c>
      <c r="D2613" s="3">
        <v>26.66</v>
      </c>
      <c r="E2613" s="3">
        <v>0</v>
      </c>
      <c r="F2613" s="3">
        <v>21.28</v>
      </c>
      <c r="G2613" s="3">
        <v>22.73</v>
      </c>
      <c r="H2613" s="9">
        <v>0.38100000000000001</v>
      </c>
      <c r="I2613" s="9">
        <v>24.5</v>
      </c>
      <c r="J2613" s="9">
        <v>155.5</v>
      </c>
      <c r="K2613" s="3">
        <f t="shared" si="40"/>
        <v>88.07904218056953</v>
      </c>
    </row>
    <row r="2614" spans="1:11" x14ac:dyDescent="0.25">
      <c r="A2614" s="1">
        <v>45906</v>
      </c>
      <c r="B2614" s="5">
        <v>0.16666666666666666</v>
      </c>
      <c r="C2614" s="3">
        <v>2613</v>
      </c>
      <c r="D2614" s="3">
        <v>26.59</v>
      </c>
      <c r="E2614" s="3">
        <v>0</v>
      </c>
      <c r="F2614" s="3">
        <v>21.42</v>
      </c>
      <c r="G2614" s="3">
        <v>22.92</v>
      </c>
      <c r="H2614" s="9">
        <v>0.441</v>
      </c>
      <c r="I2614" s="9">
        <v>24.5</v>
      </c>
      <c r="J2614" s="9">
        <v>155.19999999999999</v>
      </c>
      <c r="K2614" s="3">
        <f t="shared" si="40"/>
        <v>87.732684956385214</v>
      </c>
    </row>
    <row r="2615" spans="1:11" x14ac:dyDescent="0.25">
      <c r="A2615" s="1">
        <v>45906</v>
      </c>
      <c r="B2615" s="5">
        <v>0.1736111111111111</v>
      </c>
      <c r="C2615" s="3">
        <v>2614</v>
      </c>
      <c r="D2615" s="3">
        <v>26.56</v>
      </c>
      <c r="E2615" s="3">
        <v>0</v>
      </c>
      <c r="F2615" s="3">
        <v>21.83</v>
      </c>
      <c r="G2615" s="3">
        <v>23.33</v>
      </c>
      <c r="H2615" s="9">
        <v>0.34100000000000003</v>
      </c>
      <c r="I2615" s="9">
        <v>24.5</v>
      </c>
      <c r="J2615" s="9">
        <v>154.9</v>
      </c>
      <c r="K2615" s="3">
        <f t="shared" si="40"/>
        <v>87.845612560498068</v>
      </c>
    </row>
    <row r="2616" spans="1:11" x14ac:dyDescent="0.25">
      <c r="A2616" s="1">
        <v>45906</v>
      </c>
      <c r="B2616" s="5">
        <v>0.18055555555555555</v>
      </c>
      <c r="C2616" s="3">
        <v>2615</v>
      </c>
      <c r="D2616" s="3">
        <v>26.56</v>
      </c>
      <c r="E2616" s="3">
        <v>0</v>
      </c>
      <c r="F2616" s="3">
        <v>21.77</v>
      </c>
      <c r="G2616" s="3">
        <v>23.23</v>
      </c>
      <c r="H2616" s="9">
        <v>0.42099999999999999</v>
      </c>
      <c r="I2616" s="9">
        <v>24.47</v>
      </c>
      <c r="J2616" s="9">
        <v>154.80000000000001</v>
      </c>
      <c r="K2616" s="3">
        <f t="shared" si="40"/>
        <v>88.134256238285218</v>
      </c>
    </row>
    <row r="2617" spans="1:11" x14ac:dyDescent="0.25">
      <c r="A2617" s="1">
        <v>45906</v>
      </c>
      <c r="B2617" s="5">
        <v>0.1875</v>
      </c>
      <c r="C2617" s="3">
        <v>2616</v>
      </c>
      <c r="D2617" s="3">
        <v>26.55</v>
      </c>
      <c r="E2617" s="3">
        <v>0</v>
      </c>
      <c r="F2617" s="3">
        <v>21.64</v>
      </c>
      <c r="G2617" s="3">
        <v>23.11</v>
      </c>
      <c r="H2617" s="9">
        <v>0.46100000000000002</v>
      </c>
      <c r="I2617" s="9">
        <v>24.4</v>
      </c>
      <c r="J2617" s="9">
        <v>154.1</v>
      </c>
      <c r="K2617" s="3">
        <f t="shared" si="40"/>
        <v>88.022900222586344</v>
      </c>
    </row>
    <row r="2618" spans="1:11" x14ac:dyDescent="0.25">
      <c r="A2618" s="1">
        <v>45906</v>
      </c>
      <c r="B2618" s="5">
        <v>0.19444444444444445</v>
      </c>
      <c r="C2618" s="3">
        <v>2617</v>
      </c>
      <c r="D2618" s="3">
        <v>26.56</v>
      </c>
      <c r="E2618" s="3">
        <v>0</v>
      </c>
      <c r="F2618" s="3">
        <v>21.75</v>
      </c>
      <c r="G2618" s="3">
        <v>23.21</v>
      </c>
      <c r="H2618" s="9">
        <v>0.38100000000000001</v>
      </c>
      <c r="I2618" s="9">
        <v>24.4</v>
      </c>
      <c r="J2618" s="9">
        <v>153.69999999999999</v>
      </c>
      <c r="K2618" s="3">
        <f t="shared" si="40"/>
        <v>88.128919669401128</v>
      </c>
    </row>
    <row r="2619" spans="1:11" x14ac:dyDescent="0.25">
      <c r="A2619" s="1">
        <v>45906</v>
      </c>
      <c r="B2619" s="5">
        <v>0.2013888888888889</v>
      </c>
      <c r="C2619" s="3">
        <v>2618</v>
      </c>
      <c r="D2619" s="3">
        <v>26.56</v>
      </c>
      <c r="E2619" s="3">
        <v>0</v>
      </c>
      <c r="F2619" s="3">
        <v>21.66</v>
      </c>
      <c r="G2619" s="3">
        <v>23.09</v>
      </c>
      <c r="H2619" s="9">
        <v>0.501</v>
      </c>
      <c r="I2619" s="9">
        <v>24.36</v>
      </c>
      <c r="J2619" s="9">
        <v>153.6</v>
      </c>
      <c r="K2619" s="3">
        <f t="shared" si="40"/>
        <v>88.334811427447349</v>
      </c>
    </row>
    <row r="2620" spans="1:11" x14ac:dyDescent="0.25">
      <c r="A2620" s="1">
        <v>45906</v>
      </c>
      <c r="B2620" s="5">
        <v>0.20833333333333334</v>
      </c>
      <c r="C2620" s="3">
        <v>2619</v>
      </c>
      <c r="D2620" s="3">
        <v>26.56</v>
      </c>
      <c r="E2620" s="3">
        <v>0.03</v>
      </c>
      <c r="F2620" s="3">
        <v>21.64</v>
      </c>
      <c r="G2620" s="3">
        <v>23.11</v>
      </c>
      <c r="H2620" s="9">
        <v>0.48099999999999998</v>
      </c>
      <c r="I2620" s="9">
        <v>24.3</v>
      </c>
      <c r="J2620" s="9">
        <v>153</v>
      </c>
      <c r="K2620" s="3">
        <f t="shared" si="40"/>
        <v>88.022900222586344</v>
      </c>
    </row>
    <row r="2621" spans="1:11" x14ac:dyDescent="0.25">
      <c r="A2621" s="1">
        <v>45906</v>
      </c>
      <c r="B2621" s="5">
        <v>0.21527777777777779</v>
      </c>
      <c r="C2621" s="3">
        <v>2620</v>
      </c>
      <c r="D2621" s="3">
        <v>26.56</v>
      </c>
      <c r="E2621" s="3">
        <v>0.36</v>
      </c>
      <c r="F2621" s="3">
        <v>21.45</v>
      </c>
      <c r="G2621" s="3">
        <v>22.95</v>
      </c>
      <c r="H2621" s="9">
        <v>0.42099999999999999</v>
      </c>
      <c r="I2621" s="9">
        <v>23.89</v>
      </c>
      <c r="J2621" s="9">
        <v>152.80000000000001</v>
      </c>
      <c r="K2621" s="3">
        <f t="shared" si="40"/>
        <v>87.741034321747051</v>
      </c>
    </row>
    <row r="2622" spans="1:11" x14ac:dyDescent="0.25">
      <c r="A2622" s="1">
        <v>45906</v>
      </c>
      <c r="B2622" s="5">
        <v>0.22222222222222221</v>
      </c>
      <c r="C2622" s="3">
        <v>2621</v>
      </c>
      <c r="D2622" s="3">
        <v>26.53</v>
      </c>
      <c r="E2622" s="3">
        <v>1.7989999999999999</v>
      </c>
      <c r="F2622" s="3">
        <v>21.54</v>
      </c>
      <c r="G2622" s="3">
        <v>23.11</v>
      </c>
      <c r="H2622" s="9">
        <v>0.42099999999999999</v>
      </c>
      <c r="I2622" s="9">
        <v>24.22</v>
      </c>
      <c r="J2622" s="9">
        <v>152.69999999999999</v>
      </c>
      <c r="K2622" s="3">
        <f t="shared" si="40"/>
        <v>87.232051197519795</v>
      </c>
    </row>
    <row r="2623" spans="1:11" x14ac:dyDescent="0.25">
      <c r="A2623" s="1">
        <v>45906</v>
      </c>
      <c r="B2623" s="5">
        <v>0.22916666666666666</v>
      </c>
      <c r="C2623" s="3">
        <v>2622</v>
      </c>
      <c r="D2623" s="3">
        <v>26.53</v>
      </c>
      <c r="E2623" s="3">
        <v>4.5789999999999997</v>
      </c>
      <c r="F2623" s="3">
        <v>21.64</v>
      </c>
      <c r="G2623" s="3">
        <v>23.15</v>
      </c>
      <c r="H2623" s="9">
        <v>0.38200000000000001</v>
      </c>
      <c r="I2623" s="9">
        <v>24.2</v>
      </c>
      <c r="J2623" s="9">
        <v>152.4</v>
      </c>
      <c r="K2623" s="3">
        <f t="shared" si="40"/>
        <v>87.717289198510187</v>
      </c>
    </row>
    <row r="2624" spans="1:11" x14ac:dyDescent="0.25">
      <c r="A2624" s="1">
        <v>45906</v>
      </c>
      <c r="B2624" s="5">
        <v>0.2361111111111111</v>
      </c>
      <c r="C2624" s="3">
        <v>2623</v>
      </c>
      <c r="D2624" s="3">
        <v>26.53</v>
      </c>
      <c r="E2624" s="3">
        <v>8.64</v>
      </c>
      <c r="F2624" s="3">
        <v>21.49</v>
      </c>
      <c r="G2624" s="3">
        <v>22.93</v>
      </c>
      <c r="H2624" s="9">
        <v>0.42099999999999999</v>
      </c>
      <c r="I2624" s="9">
        <v>24.2</v>
      </c>
      <c r="J2624" s="9">
        <v>151.6</v>
      </c>
      <c r="K2624" s="3">
        <f t="shared" si="40"/>
        <v>88.212830860866404</v>
      </c>
    </row>
    <row r="2625" spans="1:11" x14ac:dyDescent="0.25">
      <c r="A2625" s="1">
        <v>45906</v>
      </c>
      <c r="B2625" s="5">
        <v>0.24305555555555555</v>
      </c>
      <c r="C2625" s="3">
        <v>2624</v>
      </c>
      <c r="D2625" s="3">
        <v>26.52</v>
      </c>
      <c r="E2625" s="3">
        <v>12.96</v>
      </c>
      <c r="F2625" s="3">
        <v>21.19</v>
      </c>
      <c r="G2625" s="3">
        <v>22.75</v>
      </c>
      <c r="H2625" s="9">
        <v>0.45500000000000002</v>
      </c>
      <c r="I2625" s="9">
        <v>24.14</v>
      </c>
      <c r="J2625" s="9">
        <v>161.30000000000001</v>
      </c>
      <c r="K2625" s="3">
        <f t="shared" si="40"/>
        <v>87.206851062891218</v>
      </c>
    </row>
    <row r="2626" spans="1:11" x14ac:dyDescent="0.25">
      <c r="A2626" s="1">
        <v>45906</v>
      </c>
      <c r="B2626" s="5">
        <v>0.25</v>
      </c>
      <c r="C2626" s="3">
        <v>2625</v>
      </c>
      <c r="D2626" s="3">
        <v>26.5</v>
      </c>
      <c r="E2626" s="3">
        <v>19.22</v>
      </c>
      <c r="F2626" s="3">
        <v>21.36</v>
      </c>
      <c r="G2626" s="3">
        <v>22.92</v>
      </c>
      <c r="H2626" s="9">
        <v>0.40899999999999997</v>
      </c>
      <c r="I2626" s="9">
        <v>24.1</v>
      </c>
      <c r="J2626" s="9">
        <v>160.80000000000001</v>
      </c>
      <c r="K2626" s="3">
        <f t="shared" si="40"/>
        <v>87.25629056299347</v>
      </c>
    </row>
    <row r="2627" spans="1:11" x14ac:dyDescent="0.25">
      <c r="A2627" s="1">
        <v>45906</v>
      </c>
      <c r="B2627" s="5">
        <v>0.25694444444444442</v>
      </c>
      <c r="C2627" s="3">
        <v>2626</v>
      </c>
      <c r="D2627" s="3">
        <v>26.48</v>
      </c>
      <c r="E2627" s="3">
        <v>24.67</v>
      </c>
      <c r="F2627" s="3">
        <v>21.3</v>
      </c>
      <c r="G2627" s="3">
        <v>23</v>
      </c>
      <c r="H2627" s="9">
        <v>0.38400000000000001</v>
      </c>
      <c r="I2627" s="9">
        <v>24.19</v>
      </c>
      <c r="J2627" s="9">
        <v>157.6</v>
      </c>
      <c r="K2627" s="3">
        <f t="shared" si="40"/>
        <v>86.174007279726354</v>
      </c>
    </row>
    <row r="2628" spans="1:11" x14ac:dyDescent="0.25">
      <c r="A2628" s="1">
        <v>45906</v>
      </c>
      <c r="B2628" s="5">
        <v>0.2638888888888889</v>
      </c>
      <c r="C2628" s="3">
        <v>2627</v>
      </c>
      <c r="D2628" s="3">
        <v>26.53</v>
      </c>
      <c r="E2628" s="3">
        <v>30.27</v>
      </c>
      <c r="F2628" s="3">
        <v>21.67</v>
      </c>
      <c r="G2628" s="3">
        <v>23.33</v>
      </c>
      <c r="H2628" s="9">
        <v>0.46400000000000002</v>
      </c>
      <c r="I2628" s="9">
        <v>24.3</v>
      </c>
      <c r="J2628" s="9">
        <v>156.1</v>
      </c>
      <c r="K2628" s="3">
        <f t="shared" si="40"/>
        <v>86.589400252112043</v>
      </c>
    </row>
    <row r="2629" spans="1:11" x14ac:dyDescent="0.25">
      <c r="A2629" s="1">
        <v>45906</v>
      </c>
      <c r="B2629" s="5">
        <v>0.27083333333333331</v>
      </c>
      <c r="C2629" s="3">
        <v>2628</v>
      </c>
      <c r="D2629" s="3">
        <v>26.64</v>
      </c>
      <c r="E2629" s="3">
        <v>40.869999999999997</v>
      </c>
      <c r="F2629" s="3">
        <v>21.94</v>
      </c>
      <c r="G2629" s="3">
        <v>23.64</v>
      </c>
      <c r="H2629" s="9" t="s">
        <v>26</v>
      </c>
      <c r="I2629" s="9">
        <v>23.99</v>
      </c>
      <c r="J2629" s="9">
        <v>154.9</v>
      </c>
      <c r="K2629" s="3">
        <f t="shared" si="40"/>
        <v>86.371166691389163</v>
      </c>
    </row>
    <row r="2630" spans="1:11" x14ac:dyDescent="0.25">
      <c r="A2630" s="1">
        <v>45906</v>
      </c>
      <c r="B2630" s="5">
        <v>0.27777777777777779</v>
      </c>
      <c r="C2630" s="3">
        <v>2629</v>
      </c>
      <c r="D2630" s="3">
        <v>26.81</v>
      </c>
      <c r="E2630" s="3">
        <v>48.09</v>
      </c>
      <c r="F2630" s="3">
        <v>22.32</v>
      </c>
      <c r="G2630" s="3">
        <v>24.39</v>
      </c>
      <c r="H2630" s="9">
        <v>0.46300000000000002</v>
      </c>
      <c r="I2630" s="9">
        <v>24.5</v>
      </c>
      <c r="J2630" s="9">
        <v>154.30000000000001</v>
      </c>
      <c r="K2630" s="3">
        <f t="shared" si="40"/>
        <v>83.788978029966074</v>
      </c>
    </row>
    <row r="2631" spans="1:11" x14ac:dyDescent="0.25">
      <c r="A2631" s="1">
        <v>45906</v>
      </c>
      <c r="B2631" s="5">
        <v>0.28472222222222221</v>
      </c>
      <c r="C2631" s="3">
        <v>2630</v>
      </c>
      <c r="D2631" s="3">
        <v>27.02</v>
      </c>
      <c r="E2631" s="3">
        <v>53.37</v>
      </c>
      <c r="F2631" s="3">
        <v>22.6</v>
      </c>
      <c r="G2631" s="3">
        <v>25.04</v>
      </c>
      <c r="H2631" s="9">
        <v>0.38300000000000001</v>
      </c>
      <c r="I2631" s="9">
        <v>23.81</v>
      </c>
      <c r="J2631" s="9">
        <v>153.6</v>
      </c>
      <c r="K2631" s="3">
        <f t="shared" ref="K2631:K2694" si="41">100*((0.6108*EXP(17.27*F2631/(F2631+237.3)) - 0.066*(G2631-F2631)) / (0.6108*EXP(17.27*G2631/(G2631+237.3))))</f>
        <v>81.287235916360729</v>
      </c>
    </row>
    <row r="2632" spans="1:11" x14ac:dyDescent="0.25">
      <c r="A2632" s="1">
        <v>45906</v>
      </c>
      <c r="B2632" s="5">
        <v>0.29166666666666669</v>
      </c>
      <c r="C2632" s="3">
        <v>2631</v>
      </c>
      <c r="D2632" s="3">
        <v>27.29</v>
      </c>
      <c r="E2632" s="3">
        <v>59.72</v>
      </c>
      <c r="F2632" s="3">
        <v>22.89</v>
      </c>
      <c r="G2632" s="3">
        <v>25.58</v>
      </c>
      <c r="H2632" s="9">
        <v>0.42299999999999999</v>
      </c>
      <c r="I2632" s="9">
        <v>24.75</v>
      </c>
      <c r="J2632" s="9">
        <v>152.69999999999999</v>
      </c>
      <c r="K2632" s="3">
        <f t="shared" si="41"/>
        <v>79.6997670083949</v>
      </c>
    </row>
    <row r="2633" spans="1:11" x14ac:dyDescent="0.25">
      <c r="A2633" s="1">
        <v>45906</v>
      </c>
      <c r="B2633" s="5">
        <v>0.2986111111111111</v>
      </c>
      <c r="C2633" s="3">
        <v>2632</v>
      </c>
      <c r="D2633" s="3">
        <v>27.61</v>
      </c>
      <c r="E2633" s="3">
        <v>90.8</v>
      </c>
      <c r="F2633" s="3">
        <v>23.27</v>
      </c>
      <c r="G2633" s="3">
        <v>26.24</v>
      </c>
      <c r="H2633" s="9">
        <v>0.42299999999999999</v>
      </c>
      <c r="I2633" s="9">
        <v>24.9</v>
      </c>
      <c r="J2633" s="9">
        <v>152.30000000000001</v>
      </c>
      <c r="K2633" s="3">
        <f t="shared" si="41"/>
        <v>78.008045568476646</v>
      </c>
    </row>
    <row r="2634" spans="1:11" x14ac:dyDescent="0.25">
      <c r="A2634" s="1">
        <v>45906</v>
      </c>
      <c r="B2634" s="5">
        <v>0.30555555555555558</v>
      </c>
      <c r="C2634" s="3">
        <v>2633</v>
      </c>
      <c r="D2634" s="3">
        <v>28.01</v>
      </c>
      <c r="E2634" s="3">
        <v>132.9</v>
      </c>
      <c r="F2634" s="3">
        <v>23.75</v>
      </c>
      <c r="G2634" s="3">
        <v>26.93</v>
      </c>
      <c r="H2634" s="9">
        <v>0.36299999999999999</v>
      </c>
      <c r="I2634" s="9">
        <v>25.13</v>
      </c>
      <c r="J2634" s="9">
        <v>151.4</v>
      </c>
      <c r="K2634" s="3">
        <f t="shared" si="41"/>
        <v>76.873162765867733</v>
      </c>
    </row>
    <row r="2635" spans="1:11" x14ac:dyDescent="0.25">
      <c r="A2635" s="1">
        <v>45906</v>
      </c>
      <c r="B2635" s="5">
        <v>0.3125</v>
      </c>
      <c r="C2635" s="3">
        <v>2634</v>
      </c>
      <c r="D2635" s="3">
        <v>28.54</v>
      </c>
      <c r="E2635" s="3">
        <v>210.1</v>
      </c>
      <c r="F2635" s="3">
        <v>24.39</v>
      </c>
      <c r="G2635" s="3">
        <v>27.81</v>
      </c>
      <c r="H2635" s="9">
        <v>0.46300000000000002</v>
      </c>
      <c r="I2635" s="9">
        <v>25.45</v>
      </c>
      <c r="J2635" s="9">
        <v>150.4</v>
      </c>
      <c r="K2635" s="3">
        <f t="shared" si="41"/>
        <v>75.669516790704279</v>
      </c>
    </row>
    <row r="2636" spans="1:11" x14ac:dyDescent="0.25">
      <c r="A2636" s="1">
        <v>45906</v>
      </c>
      <c r="B2636" s="5">
        <v>0.31944444444444442</v>
      </c>
      <c r="C2636" s="3">
        <v>2635</v>
      </c>
      <c r="D2636" s="3">
        <v>29.31</v>
      </c>
      <c r="E2636" s="3">
        <v>249.4</v>
      </c>
      <c r="F2636" s="3">
        <v>25.11</v>
      </c>
      <c r="G2636" s="3">
        <v>28.97</v>
      </c>
      <c r="H2636" s="9">
        <v>0.46300000000000002</v>
      </c>
      <c r="I2636" s="9">
        <v>26.1</v>
      </c>
      <c r="J2636" s="9">
        <v>149.30000000000001</v>
      </c>
      <c r="K2636" s="3">
        <f t="shared" si="41"/>
        <v>73.368967272039683</v>
      </c>
    </row>
    <row r="2637" spans="1:11" x14ac:dyDescent="0.25">
      <c r="A2637" s="1">
        <v>45906</v>
      </c>
      <c r="B2637" s="5">
        <v>0.3263888888888889</v>
      </c>
      <c r="C2637" s="3">
        <v>2636</v>
      </c>
      <c r="D2637" s="3">
        <v>30.25</v>
      </c>
      <c r="E2637" s="3">
        <v>168.6</v>
      </c>
      <c r="F2637" s="3">
        <v>25.27</v>
      </c>
      <c r="G2637" s="3">
        <v>28.95</v>
      </c>
      <c r="H2637" s="9">
        <v>0.38300000000000001</v>
      </c>
      <c r="I2637" s="9">
        <v>27.02</v>
      </c>
      <c r="J2637" s="9">
        <v>147.19999999999999</v>
      </c>
      <c r="K2637" s="3">
        <f t="shared" si="41"/>
        <v>74.514640785189073</v>
      </c>
    </row>
    <row r="2638" spans="1:11" x14ac:dyDescent="0.25">
      <c r="A2638" s="1">
        <v>45906</v>
      </c>
      <c r="B2638" s="5">
        <v>0.33333333333333331</v>
      </c>
      <c r="C2638" s="3">
        <v>2637</v>
      </c>
      <c r="D2638" s="3">
        <v>31.13</v>
      </c>
      <c r="E2638" s="3">
        <v>227.9</v>
      </c>
      <c r="F2638" s="3">
        <v>25.57</v>
      </c>
      <c r="G2638" s="3">
        <v>29.49</v>
      </c>
      <c r="H2638" s="9">
        <v>0.40200000000000002</v>
      </c>
      <c r="I2638" s="9">
        <v>27.45</v>
      </c>
      <c r="J2638" s="9">
        <v>147.1</v>
      </c>
      <c r="K2638" s="3">
        <f t="shared" si="41"/>
        <v>73.248566439862046</v>
      </c>
    </row>
    <row r="2639" spans="1:11" x14ac:dyDescent="0.25">
      <c r="A2639" s="1">
        <v>45906</v>
      </c>
      <c r="B2639" s="5">
        <v>0.34027777777777779</v>
      </c>
      <c r="C2639" s="3">
        <v>2638</v>
      </c>
      <c r="D2639" s="3">
        <v>32.090000000000003</v>
      </c>
      <c r="E2639" s="3">
        <v>186.6</v>
      </c>
      <c r="F2639" s="3">
        <v>25.75</v>
      </c>
      <c r="G2639" s="3">
        <v>29.72</v>
      </c>
      <c r="H2639" s="9">
        <v>0.42199999999999999</v>
      </c>
      <c r="I2639" s="9">
        <v>27.82</v>
      </c>
      <c r="J2639" s="9">
        <v>146.6</v>
      </c>
      <c r="K2639" s="3">
        <f t="shared" si="41"/>
        <v>73.048466253470451</v>
      </c>
    </row>
    <row r="2640" spans="1:11" x14ac:dyDescent="0.25">
      <c r="A2640" s="1">
        <v>45906</v>
      </c>
      <c r="B2640" s="5">
        <v>0.34722222222222221</v>
      </c>
      <c r="C2640" s="3">
        <v>2639</v>
      </c>
      <c r="D2640" s="3">
        <v>32.799999999999997</v>
      </c>
      <c r="E2640" s="3">
        <v>252.2</v>
      </c>
      <c r="F2640" s="3">
        <v>25.5</v>
      </c>
      <c r="G2640" s="3">
        <v>29.58</v>
      </c>
      <c r="H2640" s="9">
        <v>0.38100000000000001</v>
      </c>
      <c r="I2640" s="9">
        <v>27.98</v>
      </c>
      <c r="J2640" s="9">
        <v>147.1</v>
      </c>
      <c r="K2640" s="3">
        <f t="shared" si="41"/>
        <v>72.287291054465229</v>
      </c>
    </row>
    <row r="2641" spans="1:11" x14ac:dyDescent="0.25">
      <c r="A2641" s="1">
        <v>45906</v>
      </c>
      <c r="B2641" s="5">
        <v>0.35416666666666669</v>
      </c>
      <c r="C2641" s="3">
        <v>2640</v>
      </c>
      <c r="D2641" s="3">
        <v>33.46</v>
      </c>
      <c r="E2641" s="3">
        <v>283.2</v>
      </c>
      <c r="F2641" s="3">
        <v>25.98</v>
      </c>
      <c r="G2641" s="3">
        <v>30.63</v>
      </c>
      <c r="H2641" s="9">
        <v>0.40100000000000002</v>
      </c>
      <c r="I2641" s="9">
        <v>28.35</v>
      </c>
      <c r="J2641" s="9">
        <v>147.19999999999999</v>
      </c>
      <c r="K2641" s="3">
        <f t="shared" si="41"/>
        <v>69.349683411756772</v>
      </c>
    </row>
    <row r="2642" spans="1:11" x14ac:dyDescent="0.25">
      <c r="A2642" s="1">
        <v>45906</v>
      </c>
      <c r="B2642" s="5">
        <v>0.3611111111111111</v>
      </c>
      <c r="C2642" s="3">
        <v>2641</v>
      </c>
      <c r="D2642" s="3">
        <v>33.92</v>
      </c>
      <c r="E2642" s="3">
        <v>104.9</v>
      </c>
      <c r="F2642" s="3">
        <v>25.33</v>
      </c>
      <c r="G2642" s="3">
        <v>29.55</v>
      </c>
      <c r="H2642" s="9">
        <v>0.38100000000000001</v>
      </c>
      <c r="I2642" s="9">
        <v>28.68</v>
      </c>
      <c r="J2642" s="9">
        <v>146.5</v>
      </c>
      <c r="K2642" s="3">
        <f t="shared" si="41"/>
        <v>71.396050761954882</v>
      </c>
    </row>
    <row r="2643" spans="1:11" x14ac:dyDescent="0.25">
      <c r="A2643" s="1">
        <v>45906</v>
      </c>
      <c r="B2643" s="5">
        <v>0.36805555555555558</v>
      </c>
      <c r="C2643" s="3">
        <v>2642</v>
      </c>
      <c r="D2643" s="3">
        <v>33.99</v>
      </c>
      <c r="E2643" s="3">
        <v>269.7</v>
      </c>
      <c r="F2643" s="3">
        <v>25.32</v>
      </c>
      <c r="G2643" s="3">
        <v>29.73</v>
      </c>
      <c r="H2643" s="9">
        <v>0.36099999999999999</v>
      </c>
      <c r="I2643" s="9">
        <v>28.53</v>
      </c>
      <c r="J2643" s="9">
        <v>148.30000000000001</v>
      </c>
      <c r="K2643" s="3">
        <f t="shared" si="41"/>
        <v>70.31466152212522</v>
      </c>
    </row>
    <row r="2644" spans="1:11" x14ac:dyDescent="0.25">
      <c r="A2644" s="1">
        <v>45906</v>
      </c>
      <c r="B2644" s="5">
        <v>0.375</v>
      </c>
      <c r="C2644" s="3">
        <v>2643</v>
      </c>
      <c r="D2644" s="3">
        <v>34.44</v>
      </c>
      <c r="E2644" s="3">
        <v>714.9</v>
      </c>
      <c r="F2644" s="3">
        <v>26.45</v>
      </c>
      <c r="G2644" s="3">
        <v>31.68</v>
      </c>
      <c r="H2644" s="9">
        <v>0.42</v>
      </c>
      <c r="I2644" s="9">
        <v>29.05</v>
      </c>
      <c r="J2644" s="9">
        <v>147.4</v>
      </c>
      <c r="K2644" s="3">
        <f t="shared" si="41"/>
        <v>66.532666332441011</v>
      </c>
    </row>
    <row r="2645" spans="1:11" x14ac:dyDescent="0.25">
      <c r="A2645" s="1">
        <v>45906</v>
      </c>
      <c r="B2645" s="5">
        <v>0.38194444444444442</v>
      </c>
      <c r="C2645" s="3">
        <v>2644</v>
      </c>
      <c r="D2645" s="3">
        <v>35.39</v>
      </c>
      <c r="E2645" s="3">
        <v>375.6</v>
      </c>
      <c r="F2645" s="3">
        <v>27.28</v>
      </c>
      <c r="G2645" s="3">
        <v>33.33</v>
      </c>
      <c r="H2645" s="9">
        <v>0.45100000000000001</v>
      </c>
      <c r="I2645" s="9">
        <v>30.14</v>
      </c>
      <c r="J2645" s="9">
        <v>164.2</v>
      </c>
      <c r="K2645" s="3">
        <f t="shared" si="41"/>
        <v>62.939554675560203</v>
      </c>
    </row>
    <row r="2646" spans="1:11" x14ac:dyDescent="0.25">
      <c r="A2646" s="1">
        <v>45906</v>
      </c>
      <c r="B2646" s="5">
        <v>0.3888888888888889</v>
      </c>
      <c r="C2646" s="3">
        <v>2645</v>
      </c>
      <c r="D2646" s="3">
        <v>36.46</v>
      </c>
      <c r="E2646" s="3">
        <v>382.9</v>
      </c>
      <c r="F2646" s="3">
        <v>26.97</v>
      </c>
      <c r="G2646" s="3">
        <v>32.89</v>
      </c>
      <c r="H2646" s="9">
        <v>0.40100000000000002</v>
      </c>
      <c r="I2646" s="9">
        <v>32.049999999999997</v>
      </c>
      <c r="J2646" s="9">
        <v>165.5</v>
      </c>
      <c r="K2646" s="3">
        <f t="shared" si="41"/>
        <v>63.377209979071438</v>
      </c>
    </row>
    <row r="2647" spans="1:11" x14ac:dyDescent="0.25">
      <c r="A2647" s="1">
        <v>45906</v>
      </c>
      <c r="B2647" s="5">
        <v>0.39583333333333331</v>
      </c>
      <c r="C2647" s="3">
        <v>2646</v>
      </c>
      <c r="D2647" s="3">
        <v>37.24</v>
      </c>
      <c r="E2647" s="3">
        <v>437.7</v>
      </c>
      <c r="F2647" s="3">
        <v>27.19</v>
      </c>
      <c r="G2647" s="3">
        <v>33.29</v>
      </c>
      <c r="H2647" s="9">
        <v>0.45500000000000002</v>
      </c>
      <c r="I2647" s="9">
        <v>32.68</v>
      </c>
      <c r="J2647" s="9">
        <v>158.69999999999999</v>
      </c>
      <c r="K2647" s="3">
        <f t="shared" si="41"/>
        <v>62.643397899707651</v>
      </c>
    </row>
    <row r="2648" spans="1:11" x14ac:dyDescent="0.25">
      <c r="A2648" s="1">
        <v>45906</v>
      </c>
      <c r="B2648" s="5">
        <v>0.40277777777777779</v>
      </c>
      <c r="C2648" s="3">
        <v>2647</v>
      </c>
      <c r="D2648" s="3">
        <v>37.880000000000003</v>
      </c>
      <c r="E2648" s="3">
        <v>457.6</v>
      </c>
      <c r="F2648" s="3">
        <v>26.83</v>
      </c>
      <c r="G2648" s="3">
        <v>32.42</v>
      </c>
      <c r="H2648" s="9">
        <v>0.39500000000000002</v>
      </c>
      <c r="I2648" s="9">
        <v>33.82</v>
      </c>
      <c r="J2648" s="9">
        <v>157.6</v>
      </c>
      <c r="K2648" s="3">
        <f t="shared" si="41"/>
        <v>64.923584099275985</v>
      </c>
    </row>
    <row r="2649" spans="1:11" x14ac:dyDescent="0.25">
      <c r="A2649" s="1">
        <v>45906</v>
      </c>
      <c r="B2649" s="5">
        <v>0.40972222222222221</v>
      </c>
      <c r="C2649" s="3">
        <v>2648</v>
      </c>
      <c r="D2649" s="3">
        <v>38.28</v>
      </c>
      <c r="E2649" s="3">
        <v>466.2</v>
      </c>
      <c r="F2649" s="3">
        <v>27.05</v>
      </c>
      <c r="G2649" s="3">
        <v>32.99</v>
      </c>
      <c r="H2649" s="9">
        <v>0.434</v>
      </c>
      <c r="I2649" s="9">
        <v>34.049999999999997</v>
      </c>
      <c r="J2649" s="9">
        <v>157.80000000000001</v>
      </c>
      <c r="K2649" s="3">
        <f t="shared" si="41"/>
        <v>63.329319683009231</v>
      </c>
    </row>
    <row r="2650" spans="1:11" x14ac:dyDescent="0.25">
      <c r="A2650" s="1">
        <v>45906</v>
      </c>
      <c r="B2650" s="5">
        <v>0.41666666666666669</v>
      </c>
      <c r="C2650" s="3">
        <v>2649</v>
      </c>
      <c r="D2650" s="3">
        <v>38.630000000000003</v>
      </c>
      <c r="E2650" s="3">
        <v>455.8</v>
      </c>
      <c r="F2650" s="3">
        <v>27.27</v>
      </c>
      <c r="G2650" s="3">
        <v>33.6</v>
      </c>
      <c r="H2650" s="9">
        <v>0.45300000000000001</v>
      </c>
      <c r="I2650" s="9">
        <v>34.119999999999997</v>
      </c>
      <c r="J2650" s="9">
        <v>157.80000000000001</v>
      </c>
      <c r="K2650" s="3">
        <f t="shared" si="41"/>
        <v>61.600724245399896</v>
      </c>
    </row>
    <row r="2651" spans="1:11" x14ac:dyDescent="0.25">
      <c r="A2651" s="1">
        <v>45906</v>
      </c>
      <c r="B2651" s="5">
        <v>0.4236111111111111</v>
      </c>
      <c r="C2651" s="3">
        <v>2650</v>
      </c>
      <c r="D2651" s="3">
        <v>39.049999999999997</v>
      </c>
      <c r="E2651" s="3">
        <v>359</v>
      </c>
      <c r="F2651" s="3">
        <v>27.47</v>
      </c>
      <c r="G2651" s="3">
        <v>34.159999999999997</v>
      </c>
      <c r="H2651" s="9">
        <v>0.47299999999999998</v>
      </c>
      <c r="I2651" s="9">
        <v>34.28</v>
      </c>
      <c r="J2651" s="9">
        <v>158.19999999999999</v>
      </c>
      <c r="K2651" s="3">
        <f t="shared" si="41"/>
        <v>60.059614233000204</v>
      </c>
    </row>
    <row r="2652" spans="1:11" x14ac:dyDescent="0.25">
      <c r="A2652" s="1">
        <v>45906</v>
      </c>
      <c r="B2652" s="5">
        <v>0.43055555555555558</v>
      </c>
      <c r="C2652" s="3">
        <v>2651</v>
      </c>
      <c r="D2652" s="3">
        <v>39.36</v>
      </c>
      <c r="E2652" s="3">
        <v>406.8</v>
      </c>
      <c r="F2652" s="3">
        <v>27.42</v>
      </c>
      <c r="G2652" s="3">
        <v>33.78</v>
      </c>
      <c r="H2652" s="9">
        <v>0.39300000000000002</v>
      </c>
      <c r="I2652" s="9">
        <v>34.51</v>
      </c>
      <c r="J2652" s="9">
        <v>158.6</v>
      </c>
      <c r="K2652" s="3">
        <f t="shared" si="41"/>
        <v>61.555076873887124</v>
      </c>
    </row>
    <row r="2653" spans="1:11" x14ac:dyDescent="0.25">
      <c r="A2653" s="1">
        <v>45906</v>
      </c>
      <c r="B2653" s="5">
        <v>0.4375</v>
      </c>
      <c r="C2653" s="3">
        <v>2652</v>
      </c>
      <c r="D2653" s="3">
        <v>39.57</v>
      </c>
      <c r="E2653" s="3">
        <v>429.7</v>
      </c>
      <c r="F2653" s="3">
        <v>27.63</v>
      </c>
      <c r="G2653" s="3">
        <v>34.54</v>
      </c>
      <c r="H2653" s="9">
        <v>0.39300000000000002</v>
      </c>
      <c r="I2653" s="9">
        <v>34.72</v>
      </c>
      <c r="J2653" s="9">
        <v>158.80000000000001</v>
      </c>
      <c r="K2653" s="3">
        <f t="shared" si="41"/>
        <v>59.168458668306471</v>
      </c>
    </row>
    <row r="2654" spans="1:11" x14ac:dyDescent="0.25">
      <c r="A2654" s="1">
        <v>45906</v>
      </c>
      <c r="B2654" s="5">
        <v>0.44444444444444442</v>
      </c>
      <c r="C2654" s="3">
        <v>2653</v>
      </c>
      <c r="D2654" s="3">
        <v>39.75</v>
      </c>
      <c r="E2654" s="3">
        <v>493.5</v>
      </c>
      <c r="F2654" s="3">
        <v>27.41</v>
      </c>
      <c r="G2654" s="3">
        <v>33.880000000000003</v>
      </c>
      <c r="H2654" s="9">
        <v>0.41199999999999998</v>
      </c>
      <c r="I2654" s="9">
        <v>34.93</v>
      </c>
      <c r="J2654" s="9">
        <v>159.6</v>
      </c>
      <c r="K2654" s="3">
        <f t="shared" si="41"/>
        <v>61.035035764172605</v>
      </c>
    </row>
    <row r="2655" spans="1:11" x14ac:dyDescent="0.25">
      <c r="A2655" s="1">
        <v>45906</v>
      </c>
      <c r="B2655" s="5">
        <v>0.4513888888888889</v>
      </c>
      <c r="C2655" s="3">
        <v>2654</v>
      </c>
      <c r="D2655" s="3">
        <v>39.75</v>
      </c>
      <c r="E2655" s="3">
        <v>518.29999999999995</v>
      </c>
      <c r="F2655" s="3">
        <v>27.59</v>
      </c>
      <c r="G2655" s="3">
        <v>34.119999999999997</v>
      </c>
      <c r="H2655" s="9">
        <v>0.41199999999999998</v>
      </c>
      <c r="I2655" s="9">
        <v>35.090000000000003</v>
      </c>
      <c r="J2655" s="9">
        <v>160.1</v>
      </c>
      <c r="K2655" s="3">
        <f t="shared" si="41"/>
        <v>60.872164176102515</v>
      </c>
    </row>
    <row r="2656" spans="1:11" x14ac:dyDescent="0.25">
      <c r="A2656" s="1">
        <v>45906</v>
      </c>
      <c r="B2656" s="5">
        <v>0.45833333333333331</v>
      </c>
      <c r="C2656" s="3">
        <v>2655</v>
      </c>
      <c r="D2656" s="3">
        <v>39.61</v>
      </c>
      <c r="E2656" s="3">
        <v>465.1</v>
      </c>
      <c r="F2656" s="3">
        <v>27.23</v>
      </c>
      <c r="G2656" s="3">
        <v>33.54</v>
      </c>
      <c r="H2656" s="9">
        <v>0.41199999999999998</v>
      </c>
      <c r="I2656" s="9">
        <v>35.409999999999997</v>
      </c>
      <c r="J2656" s="9">
        <v>160.5</v>
      </c>
      <c r="K2656" s="3">
        <f t="shared" si="41"/>
        <v>61.669524420437497</v>
      </c>
    </row>
    <row r="2657" spans="1:11" x14ac:dyDescent="0.25">
      <c r="A2657" s="1">
        <v>45906</v>
      </c>
      <c r="B2657" s="5">
        <v>0.46527777777777779</v>
      </c>
      <c r="C2657" s="3">
        <v>2656</v>
      </c>
      <c r="D2657" s="3">
        <v>39.47</v>
      </c>
      <c r="E2657" s="3">
        <v>491.9</v>
      </c>
      <c r="F2657" s="3">
        <v>27.59</v>
      </c>
      <c r="G2657" s="3">
        <v>33.950000000000003</v>
      </c>
      <c r="H2657" s="9">
        <v>0.371</v>
      </c>
      <c r="I2657" s="9">
        <v>35.729999999999997</v>
      </c>
      <c r="J2657" s="9">
        <v>161.19999999999999</v>
      </c>
      <c r="K2657" s="3">
        <f t="shared" si="41"/>
        <v>61.662449397886853</v>
      </c>
    </row>
    <row r="2658" spans="1:11" x14ac:dyDescent="0.25">
      <c r="A2658" s="1">
        <v>45906</v>
      </c>
      <c r="B2658" s="5">
        <v>0.47222222222222221</v>
      </c>
      <c r="C2658" s="3">
        <v>2657</v>
      </c>
      <c r="D2658" s="3">
        <v>39.340000000000003</v>
      </c>
      <c r="E2658" s="3">
        <v>637.6</v>
      </c>
      <c r="F2658" s="3">
        <v>27.54</v>
      </c>
      <c r="G2658" s="3">
        <v>33.799999999999997</v>
      </c>
      <c r="H2658" s="9">
        <v>0.45</v>
      </c>
      <c r="I2658" s="9">
        <v>35.630000000000003</v>
      </c>
      <c r="J2658" s="9">
        <v>162.4</v>
      </c>
      <c r="K2658" s="3">
        <f t="shared" si="41"/>
        <v>62.100918998250535</v>
      </c>
    </row>
    <row r="2659" spans="1:11" x14ac:dyDescent="0.25">
      <c r="A2659" s="1">
        <v>45906</v>
      </c>
      <c r="B2659" s="5">
        <v>0.47916666666666669</v>
      </c>
      <c r="C2659" s="3">
        <v>2658</v>
      </c>
      <c r="D2659" s="3">
        <v>39.32</v>
      </c>
      <c r="E2659" s="3">
        <v>645.4</v>
      </c>
      <c r="F2659" s="3">
        <v>27.39</v>
      </c>
      <c r="G2659" s="3">
        <v>33.21</v>
      </c>
      <c r="H2659" s="9">
        <v>0.39100000000000001</v>
      </c>
      <c r="I2659" s="9">
        <v>35.72</v>
      </c>
      <c r="J2659" s="9">
        <v>163.19999999999999</v>
      </c>
      <c r="K2659" s="3">
        <f t="shared" si="41"/>
        <v>64.121883888472624</v>
      </c>
    </row>
    <row r="2660" spans="1:11" x14ac:dyDescent="0.25">
      <c r="A2660" s="1">
        <v>45906</v>
      </c>
      <c r="B2660" s="5">
        <v>0.4861111111111111</v>
      </c>
      <c r="C2660" s="3">
        <v>2659</v>
      </c>
      <c r="D2660" s="3">
        <v>39.15</v>
      </c>
      <c r="E2660" s="3">
        <v>666.2</v>
      </c>
      <c r="F2660" s="3">
        <v>27.3</v>
      </c>
      <c r="G2660" s="3">
        <v>33.17</v>
      </c>
      <c r="H2660" s="9">
        <v>0.48899999999999999</v>
      </c>
      <c r="I2660" s="9">
        <v>35.450000000000003</v>
      </c>
      <c r="J2660" s="9">
        <v>164.9</v>
      </c>
      <c r="K2660" s="3">
        <f t="shared" si="41"/>
        <v>63.82344690715577</v>
      </c>
    </row>
    <row r="2661" spans="1:11" x14ac:dyDescent="0.25">
      <c r="A2661" s="1">
        <v>45906</v>
      </c>
      <c r="B2661" s="5">
        <v>0.49305555555555558</v>
      </c>
      <c r="C2661" s="3">
        <v>2660</v>
      </c>
      <c r="D2661" s="3">
        <v>39.130000000000003</v>
      </c>
      <c r="E2661" s="3">
        <v>695.3</v>
      </c>
      <c r="F2661" s="3">
        <v>27.55</v>
      </c>
      <c r="G2661" s="3">
        <v>33.72</v>
      </c>
      <c r="H2661" s="9">
        <v>0.41</v>
      </c>
      <c r="I2661" s="9">
        <v>35.43</v>
      </c>
      <c r="J2661" s="9">
        <v>165.3</v>
      </c>
      <c r="K2661" s="3">
        <f t="shared" si="41"/>
        <v>62.533137920966993</v>
      </c>
    </row>
    <row r="2662" spans="1:11" x14ac:dyDescent="0.25">
      <c r="A2662" s="1">
        <v>45906</v>
      </c>
      <c r="B2662" s="5">
        <v>0.5</v>
      </c>
      <c r="C2662" s="3">
        <v>2661</v>
      </c>
      <c r="D2662" s="3">
        <v>39.31</v>
      </c>
      <c r="E2662" s="3">
        <v>708.1</v>
      </c>
      <c r="F2662" s="3">
        <v>27.85</v>
      </c>
      <c r="G2662" s="3">
        <v>34.549999999999997</v>
      </c>
      <c r="H2662" s="9">
        <v>0.42899999999999999</v>
      </c>
      <c r="I2662" s="9">
        <v>35.56</v>
      </c>
      <c r="J2662" s="9">
        <v>166.1</v>
      </c>
      <c r="K2662" s="3">
        <f t="shared" si="41"/>
        <v>60.25968103110587</v>
      </c>
    </row>
    <row r="2663" spans="1:11" x14ac:dyDescent="0.25">
      <c r="A2663" s="1">
        <v>45906</v>
      </c>
      <c r="B2663" s="5">
        <v>0.50694444444444442</v>
      </c>
      <c r="C2663" s="3">
        <v>2662</v>
      </c>
      <c r="D2663" s="3">
        <v>39.67</v>
      </c>
      <c r="E2663" s="3">
        <v>695.2</v>
      </c>
      <c r="F2663" s="3">
        <v>27.95</v>
      </c>
      <c r="G2663" s="3">
        <v>34.520000000000003</v>
      </c>
      <c r="H2663" s="9" t="s">
        <v>26</v>
      </c>
      <c r="I2663" s="9">
        <v>35.869999999999997</v>
      </c>
      <c r="J2663" s="9">
        <v>183</v>
      </c>
      <c r="K2663" s="3">
        <f t="shared" si="41"/>
        <v>60.916671830507063</v>
      </c>
    </row>
    <row r="2664" spans="1:11" x14ac:dyDescent="0.25">
      <c r="A2664" s="1">
        <v>45906</v>
      </c>
      <c r="B2664" s="5">
        <v>0.51388888888888884</v>
      </c>
      <c r="C2664" s="3">
        <v>2663</v>
      </c>
      <c r="D2664" s="3">
        <v>39.950000000000003</v>
      </c>
      <c r="E2664" s="3">
        <v>729.9</v>
      </c>
      <c r="F2664" s="3">
        <v>27.64</v>
      </c>
      <c r="G2664" s="3">
        <v>34.01</v>
      </c>
      <c r="H2664" s="9">
        <v>0.41399999999999998</v>
      </c>
      <c r="I2664" s="9">
        <v>36.380000000000003</v>
      </c>
      <c r="J2664" s="9">
        <v>175.4</v>
      </c>
      <c r="K2664" s="3">
        <f t="shared" si="41"/>
        <v>61.647126964613705</v>
      </c>
    </row>
    <row r="2665" spans="1:11" x14ac:dyDescent="0.25">
      <c r="A2665" s="1">
        <v>45906</v>
      </c>
      <c r="B2665" s="5">
        <v>0.52083333333333337</v>
      </c>
      <c r="C2665" s="3">
        <v>2664</v>
      </c>
      <c r="D2665" s="3">
        <v>40.090000000000003</v>
      </c>
      <c r="E2665" s="3">
        <v>770.5</v>
      </c>
      <c r="F2665" s="3">
        <v>27.8</v>
      </c>
      <c r="G2665" s="3">
        <v>34.31</v>
      </c>
      <c r="H2665" s="9">
        <v>0.38900000000000001</v>
      </c>
      <c r="I2665" s="9">
        <v>36.54</v>
      </c>
      <c r="J2665" s="9">
        <v>170.2</v>
      </c>
      <c r="K2665" s="3">
        <f t="shared" si="41"/>
        <v>61.097921482300464</v>
      </c>
    </row>
    <row r="2666" spans="1:11" x14ac:dyDescent="0.25">
      <c r="A2666" s="1">
        <v>45906</v>
      </c>
      <c r="B2666" s="5">
        <v>0.52777777777777779</v>
      </c>
      <c r="C2666" s="3">
        <v>2665</v>
      </c>
      <c r="D2666" s="3">
        <v>40.14</v>
      </c>
      <c r="E2666" s="3">
        <v>772.1</v>
      </c>
      <c r="F2666" s="3">
        <v>27.75</v>
      </c>
      <c r="G2666" s="3">
        <v>34.200000000000003</v>
      </c>
      <c r="H2666" s="9">
        <v>0.44800000000000001</v>
      </c>
      <c r="I2666" s="9">
        <v>35.99</v>
      </c>
      <c r="J2666" s="9">
        <v>169.7</v>
      </c>
      <c r="K2666" s="3">
        <f t="shared" si="41"/>
        <v>61.34392222663444</v>
      </c>
    </row>
    <row r="2667" spans="1:11" x14ac:dyDescent="0.25">
      <c r="A2667" s="1">
        <v>45906</v>
      </c>
      <c r="B2667" s="5">
        <v>0.53472222222222221</v>
      </c>
      <c r="C2667" s="3">
        <v>2666</v>
      </c>
      <c r="D2667" s="3">
        <v>40.119999999999997</v>
      </c>
      <c r="E2667" s="3">
        <v>741.1</v>
      </c>
      <c r="F2667" s="3">
        <v>27.64</v>
      </c>
      <c r="G2667" s="3">
        <v>33.9</v>
      </c>
      <c r="H2667" s="9">
        <v>0.36899999999999999</v>
      </c>
      <c r="I2667" s="9">
        <v>36.6</v>
      </c>
      <c r="J2667" s="9">
        <v>170.4</v>
      </c>
      <c r="K2667" s="3">
        <f t="shared" si="41"/>
        <v>62.163227848051591</v>
      </c>
    </row>
    <row r="2668" spans="1:11" x14ac:dyDescent="0.25">
      <c r="A2668" s="1">
        <v>45906</v>
      </c>
      <c r="B2668" s="5">
        <v>0.54166666666666663</v>
      </c>
      <c r="C2668" s="3">
        <v>2667</v>
      </c>
      <c r="D2668" s="3">
        <v>39.909999999999997</v>
      </c>
      <c r="E2668" s="3">
        <v>767.4</v>
      </c>
      <c r="F2668" s="3">
        <v>26.97</v>
      </c>
      <c r="G2668" s="3">
        <v>33.03</v>
      </c>
      <c r="H2668" s="9">
        <v>0.38800000000000001</v>
      </c>
      <c r="I2668" s="9">
        <v>36.53</v>
      </c>
      <c r="J2668" s="9">
        <v>171.5</v>
      </c>
      <c r="K2668" s="3">
        <f t="shared" si="41"/>
        <v>62.697938942139011</v>
      </c>
    </row>
    <row r="2669" spans="1:11" x14ac:dyDescent="0.25">
      <c r="A2669" s="1">
        <v>45906</v>
      </c>
      <c r="B2669" s="5">
        <v>0.54861111111111116</v>
      </c>
      <c r="C2669" s="3">
        <v>2668</v>
      </c>
      <c r="D2669" s="3">
        <v>39.520000000000003</v>
      </c>
      <c r="E2669" s="3">
        <v>789.6</v>
      </c>
      <c r="F2669" s="3">
        <v>26.6</v>
      </c>
      <c r="G2669" s="3">
        <v>32.4</v>
      </c>
      <c r="H2669" s="9">
        <v>0.32900000000000001</v>
      </c>
      <c r="I2669" s="9">
        <v>36.47</v>
      </c>
      <c r="J2669" s="9">
        <v>172.2</v>
      </c>
      <c r="K2669" s="3">
        <f t="shared" si="41"/>
        <v>63.736881421387118</v>
      </c>
    </row>
    <row r="2670" spans="1:11" x14ac:dyDescent="0.25">
      <c r="A2670" s="1">
        <v>45906</v>
      </c>
      <c r="B2670" s="5">
        <v>0.55555555555555558</v>
      </c>
      <c r="C2670" s="3">
        <v>2669</v>
      </c>
      <c r="D2670" s="3">
        <v>38.83</v>
      </c>
      <c r="E2670" s="3">
        <v>779.7</v>
      </c>
      <c r="F2670" s="3">
        <v>26.68</v>
      </c>
      <c r="G2670" s="3">
        <v>32.82</v>
      </c>
      <c r="H2670" s="9">
        <v>0.36799999999999999</v>
      </c>
      <c r="I2670" s="9">
        <v>36.299999999999997</v>
      </c>
      <c r="J2670" s="9">
        <v>173.1</v>
      </c>
      <c r="K2670" s="3">
        <f t="shared" si="41"/>
        <v>62.127912261501471</v>
      </c>
    </row>
    <row r="2671" spans="1:11" x14ac:dyDescent="0.25">
      <c r="A2671" s="1">
        <v>45906</v>
      </c>
      <c r="B2671" s="5">
        <v>0.5625</v>
      </c>
      <c r="C2671" s="3">
        <v>2670</v>
      </c>
      <c r="D2671" s="3">
        <v>38.340000000000003</v>
      </c>
      <c r="E2671" s="3">
        <v>752.8</v>
      </c>
      <c r="F2671" s="3">
        <v>27.02</v>
      </c>
      <c r="G2671" s="3">
        <v>33.68</v>
      </c>
      <c r="H2671" s="9">
        <v>0.42699999999999999</v>
      </c>
      <c r="I2671" s="9">
        <v>36.28</v>
      </c>
      <c r="J2671" s="9">
        <v>173.6</v>
      </c>
      <c r="K2671" s="3">
        <f t="shared" si="41"/>
        <v>59.901184213911506</v>
      </c>
    </row>
    <row r="2672" spans="1:11" x14ac:dyDescent="0.25">
      <c r="A2672" s="1">
        <v>45906</v>
      </c>
      <c r="B2672" s="5">
        <v>0.56944444444444442</v>
      </c>
      <c r="C2672" s="3">
        <v>2671</v>
      </c>
      <c r="D2672" s="3">
        <v>38.04</v>
      </c>
      <c r="E2672" s="3">
        <v>729.9</v>
      </c>
      <c r="F2672" s="3">
        <v>27.21</v>
      </c>
      <c r="G2672" s="3">
        <v>33.700000000000003</v>
      </c>
      <c r="H2672" s="9">
        <v>0.40699999999999997</v>
      </c>
      <c r="I2672" s="9">
        <v>36.299999999999997</v>
      </c>
      <c r="J2672" s="9">
        <v>174.3</v>
      </c>
      <c r="K2672" s="3">
        <f t="shared" si="41"/>
        <v>60.813064579622321</v>
      </c>
    </row>
    <row r="2673" spans="1:11" x14ac:dyDescent="0.25">
      <c r="A2673" s="1">
        <v>45906</v>
      </c>
      <c r="B2673" s="5">
        <v>0.57638888888888884</v>
      </c>
      <c r="C2673" s="3">
        <v>2672</v>
      </c>
      <c r="D2673" s="3">
        <v>37.81</v>
      </c>
      <c r="E2673" s="3">
        <v>684.8</v>
      </c>
      <c r="F2673" s="3">
        <v>27.26</v>
      </c>
      <c r="G2673" s="3">
        <v>33.770000000000003</v>
      </c>
      <c r="H2673" s="9">
        <v>0.42699999999999999</v>
      </c>
      <c r="I2673" s="9">
        <v>36.299999999999997</v>
      </c>
      <c r="J2673" s="9">
        <v>175.1</v>
      </c>
      <c r="K2673" s="3">
        <f t="shared" si="41"/>
        <v>60.752462509676853</v>
      </c>
    </row>
    <row r="2674" spans="1:11" x14ac:dyDescent="0.25">
      <c r="A2674" s="1">
        <v>45906</v>
      </c>
      <c r="B2674" s="5">
        <v>0.58333333333333337</v>
      </c>
      <c r="C2674" s="3">
        <v>2673</v>
      </c>
      <c r="D2674" s="3">
        <v>37.630000000000003</v>
      </c>
      <c r="E2674" s="3">
        <v>647.5</v>
      </c>
      <c r="F2674" s="3">
        <v>27.02</v>
      </c>
      <c r="G2674" s="3">
        <v>33.270000000000003</v>
      </c>
      <c r="H2674" s="9">
        <v>0.42699999999999999</v>
      </c>
      <c r="I2674" s="9">
        <v>36.270000000000003</v>
      </c>
      <c r="J2674" s="9">
        <v>175.7</v>
      </c>
      <c r="K2674" s="3">
        <f t="shared" si="41"/>
        <v>61.819666461652204</v>
      </c>
    </row>
    <row r="2675" spans="1:11" x14ac:dyDescent="0.25">
      <c r="A2675" s="1">
        <v>45906</v>
      </c>
      <c r="B2675" s="5">
        <v>0.59027777777777779</v>
      </c>
      <c r="C2675" s="3">
        <v>2674</v>
      </c>
      <c r="D2675" s="3">
        <v>37.4</v>
      </c>
      <c r="E2675" s="3">
        <v>520.70000000000005</v>
      </c>
      <c r="F2675" s="3">
        <v>26.83</v>
      </c>
      <c r="G2675" s="3">
        <v>32.630000000000003</v>
      </c>
      <c r="H2675" s="9">
        <v>0.40699999999999997</v>
      </c>
      <c r="I2675" s="9">
        <v>36.03</v>
      </c>
      <c r="J2675" s="9">
        <v>176.9</v>
      </c>
      <c r="K2675" s="3">
        <f t="shared" si="41"/>
        <v>63.879331775848911</v>
      </c>
    </row>
    <row r="2676" spans="1:11" x14ac:dyDescent="0.25">
      <c r="A2676" s="1">
        <v>45906</v>
      </c>
      <c r="B2676" s="5">
        <v>0.59722222222222221</v>
      </c>
      <c r="C2676" s="3">
        <v>2675</v>
      </c>
      <c r="D2676" s="3">
        <v>37.06</v>
      </c>
      <c r="E2676" s="3">
        <v>640.1</v>
      </c>
      <c r="F2676" s="3">
        <v>26.67</v>
      </c>
      <c r="G2676" s="3">
        <v>32.46</v>
      </c>
      <c r="H2676" s="9">
        <v>0.40699999999999997</v>
      </c>
      <c r="I2676" s="9">
        <v>35.75</v>
      </c>
      <c r="J2676" s="9">
        <v>178</v>
      </c>
      <c r="K2676" s="3">
        <f t="shared" si="41"/>
        <v>63.829854697467567</v>
      </c>
    </row>
    <row r="2677" spans="1:11" x14ac:dyDescent="0.25">
      <c r="A2677" s="1">
        <v>45906</v>
      </c>
      <c r="B2677" s="5">
        <v>0.60416666666666663</v>
      </c>
      <c r="C2677" s="3">
        <v>2676</v>
      </c>
      <c r="D2677" s="3">
        <v>36.74</v>
      </c>
      <c r="E2677" s="3">
        <v>455.2</v>
      </c>
      <c r="F2677" s="3">
        <v>26.59</v>
      </c>
      <c r="G2677" s="3">
        <v>32.380000000000003</v>
      </c>
      <c r="H2677" s="9">
        <v>0.36799999999999999</v>
      </c>
      <c r="I2677" s="9">
        <v>35.46</v>
      </c>
      <c r="J2677" s="9">
        <v>179.1</v>
      </c>
      <c r="K2677" s="3">
        <f t="shared" si="41"/>
        <v>63.780159497523059</v>
      </c>
    </row>
    <row r="2678" spans="1:11" x14ac:dyDescent="0.25">
      <c r="A2678" s="1">
        <v>45906</v>
      </c>
      <c r="B2678" s="5">
        <v>0.61111111111111116</v>
      </c>
      <c r="C2678" s="3">
        <v>2677</v>
      </c>
      <c r="D2678" s="3">
        <v>36.36</v>
      </c>
      <c r="E2678" s="3">
        <v>160.9</v>
      </c>
      <c r="F2678" s="3">
        <v>26.51</v>
      </c>
      <c r="G2678" s="3">
        <v>31.92</v>
      </c>
      <c r="H2678" s="9">
        <v>0.38700000000000001</v>
      </c>
      <c r="I2678" s="9">
        <v>35.020000000000003</v>
      </c>
      <c r="J2678" s="9">
        <v>180.7</v>
      </c>
      <c r="K2678" s="3">
        <f t="shared" si="41"/>
        <v>65.642298003923244</v>
      </c>
    </row>
    <row r="2679" spans="1:11" x14ac:dyDescent="0.25">
      <c r="A2679" s="1">
        <v>45906</v>
      </c>
      <c r="B2679" s="5">
        <v>0.61805555555555558</v>
      </c>
      <c r="C2679" s="3">
        <v>2678</v>
      </c>
      <c r="D2679" s="3">
        <v>35.880000000000003</v>
      </c>
      <c r="E2679" s="3">
        <v>77.61</v>
      </c>
      <c r="F2679" s="3">
        <v>26.35</v>
      </c>
      <c r="G2679" s="3">
        <v>31.78</v>
      </c>
      <c r="H2679" s="9">
        <v>0.44700000000000001</v>
      </c>
      <c r="I2679" s="9">
        <v>33.94</v>
      </c>
      <c r="J2679" s="9">
        <v>181.8</v>
      </c>
      <c r="K2679" s="3">
        <f t="shared" si="41"/>
        <v>65.443976047927393</v>
      </c>
    </row>
    <row r="2680" spans="1:11" x14ac:dyDescent="0.25">
      <c r="A2680" s="1">
        <v>45906</v>
      </c>
      <c r="B2680" s="5">
        <v>0.625</v>
      </c>
      <c r="C2680" s="3">
        <v>2679</v>
      </c>
      <c r="D2680" s="3">
        <v>35.520000000000003</v>
      </c>
      <c r="E2680" s="3">
        <v>68.28</v>
      </c>
      <c r="F2680" s="3">
        <v>26.22</v>
      </c>
      <c r="G2680" s="3">
        <v>31.57</v>
      </c>
      <c r="H2680" s="9">
        <v>0.38800000000000001</v>
      </c>
      <c r="I2680" s="9">
        <v>34.06</v>
      </c>
      <c r="J2680" s="9">
        <v>182.2</v>
      </c>
      <c r="K2680" s="3">
        <f t="shared" si="41"/>
        <v>65.776007267549957</v>
      </c>
    </row>
    <row r="2681" spans="1:11" x14ac:dyDescent="0.25">
      <c r="A2681" s="1">
        <v>45906</v>
      </c>
      <c r="B2681" s="5">
        <v>0.63194444444444442</v>
      </c>
      <c r="C2681" s="3">
        <v>2680</v>
      </c>
      <c r="D2681" s="3">
        <v>35.130000000000003</v>
      </c>
      <c r="E2681" s="3">
        <v>71.400000000000006</v>
      </c>
      <c r="F2681" s="3">
        <v>26.15</v>
      </c>
      <c r="G2681" s="3">
        <v>31.3</v>
      </c>
      <c r="H2681" s="9">
        <v>0.42199999999999999</v>
      </c>
      <c r="I2681" s="9">
        <v>33.65</v>
      </c>
      <c r="J2681" s="9">
        <v>191.4</v>
      </c>
      <c r="K2681" s="3">
        <f t="shared" si="41"/>
        <v>66.773125851572487</v>
      </c>
    </row>
    <row r="2682" spans="1:11" x14ac:dyDescent="0.25">
      <c r="A2682" s="1">
        <v>45906</v>
      </c>
      <c r="B2682" s="5">
        <v>0.63888888888888884</v>
      </c>
      <c r="C2682" s="3">
        <v>2681</v>
      </c>
      <c r="D2682" s="3">
        <v>34.770000000000003</v>
      </c>
      <c r="E2682" s="3">
        <v>76.349999999999994</v>
      </c>
      <c r="F2682" s="3">
        <v>26.04</v>
      </c>
      <c r="G2682" s="3">
        <v>31.22</v>
      </c>
      <c r="H2682" s="9">
        <v>0.41599999999999998</v>
      </c>
      <c r="I2682" s="9">
        <v>33.32</v>
      </c>
      <c r="J2682" s="9">
        <v>179.6</v>
      </c>
      <c r="K2682" s="3">
        <f t="shared" si="41"/>
        <v>66.550984669022682</v>
      </c>
    </row>
    <row r="2683" spans="1:11" x14ac:dyDescent="0.25">
      <c r="A2683" s="1">
        <v>45906</v>
      </c>
      <c r="B2683" s="5">
        <v>0.64583333333333337</v>
      </c>
      <c r="C2683" s="3">
        <v>2682</v>
      </c>
      <c r="D2683" s="3">
        <v>34.479999999999997</v>
      </c>
      <c r="E2683" s="3">
        <v>88.9</v>
      </c>
      <c r="F2683" s="3">
        <v>26.1</v>
      </c>
      <c r="G2683" s="3">
        <v>31.34</v>
      </c>
      <c r="H2683" s="9">
        <v>0.41099999999999998</v>
      </c>
      <c r="I2683" s="9">
        <v>33.18</v>
      </c>
      <c r="J2683" s="9">
        <v>175.1</v>
      </c>
      <c r="K2683" s="3">
        <f t="shared" si="41"/>
        <v>66.273599158114337</v>
      </c>
    </row>
    <row r="2684" spans="1:11" x14ac:dyDescent="0.25">
      <c r="A2684" s="1">
        <v>45906</v>
      </c>
      <c r="B2684" s="5">
        <v>0.65277777777777779</v>
      </c>
      <c r="C2684" s="3">
        <v>2683</v>
      </c>
      <c r="D2684" s="3">
        <v>34.26</v>
      </c>
      <c r="E2684" s="3">
        <v>95.7</v>
      </c>
      <c r="F2684" s="3">
        <v>26.04</v>
      </c>
      <c r="G2684" s="3">
        <v>31.11</v>
      </c>
      <c r="H2684" s="9">
        <v>0.41099999999999998</v>
      </c>
      <c r="I2684" s="9">
        <v>33.03</v>
      </c>
      <c r="J2684" s="9">
        <v>174.6</v>
      </c>
      <c r="K2684" s="3">
        <f t="shared" si="41"/>
        <v>67.12913744932554</v>
      </c>
    </row>
    <row r="2685" spans="1:11" x14ac:dyDescent="0.25">
      <c r="A2685" s="1">
        <v>45906</v>
      </c>
      <c r="B2685" s="5">
        <v>0.65972222222222221</v>
      </c>
      <c r="C2685" s="3">
        <v>2684</v>
      </c>
      <c r="D2685" s="3">
        <v>34.04</v>
      </c>
      <c r="E2685" s="3">
        <v>76.209999999999994</v>
      </c>
      <c r="F2685" s="3">
        <v>25.79</v>
      </c>
      <c r="G2685" s="3">
        <v>30.54</v>
      </c>
      <c r="H2685" s="9">
        <v>0.39100000000000001</v>
      </c>
      <c r="I2685" s="9">
        <v>32.840000000000003</v>
      </c>
      <c r="J2685" s="9">
        <v>174.8</v>
      </c>
      <c r="K2685" s="3">
        <f t="shared" si="41"/>
        <v>68.698611225996004</v>
      </c>
    </row>
    <row r="2686" spans="1:11" x14ac:dyDescent="0.25">
      <c r="A2686" s="1">
        <v>45906</v>
      </c>
      <c r="B2686" s="5">
        <v>0.66666666666666663</v>
      </c>
      <c r="C2686" s="3">
        <v>2685</v>
      </c>
      <c r="D2686" s="3">
        <v>33.659999999999997</v>
      </c>
      <c r="E2686" s="3">
        <v>152.69999999999999</v>
      </c>
      <c r="F2686" s="3">
        <v>25.4</v>
      </c>
      <c r="G2686" s="3">
        <v>30.21</v>
      </c>
      <c r="H2686" s="9">
        <v>0.39100000000000001</v>
      </c>
      <c r="I2686" s="9">
        <v>32.64</v>
      </c>
      <c r="J2686" s="9">
        <v>175.1</v>
      </c>
      <c r="K2686" s="3">
        <f t="shared" si="41"/>
        <v>68.148141288880609</v>
      </c>
    </row>
    <row r="2687" spans="1:11" x14ac:dyDescent="0.25">
      <c r="A2687" s="1">
        <v>45906</v>
      </c>
      <c r="B2687" s="5">
        <v>0.67361111111111116</v>
      </c>
      <c r="C2687" s="3">
        <v>2686</v>
      </c>
      <c r="D2687" s="3">
        <v>33.4</v>
      </c>
      <c r="E2687" s="3">
        <v>141.19999999999999</v>
      </c>
      <c r="F2687" s="3">
        <v>25.64</v>
      </c>
      <c r="G2687" s="3">
        <v>30.84</v>
      </c>
      <c r="H2687" s="9">
        <v>0.41099999999999998</v>
      </c>
      <c r="I2687" s="9">
        <v>32.520000000000003</v>
      </c>
      <c r="J2687" s="9">
        <v>175</v>
      </c>
      <c r="K2687" s="3">
        <f t="shared" si="41"/>
        <v>66.205682816450889</v>
      </c>
    </row>
    <row r="2688" spans="1:11" x14ac:dyDescent="0.25">
      <c r="A2688" s="1">
        <v>45906</v>
      </c>
      <c r="B2688" s="5">
        <v>0.68055555555555558</v>
      </c>
      <c r="C2688" s="3">
        <v>2687</v>
      </c>
      <c r="D2688" s="3">
        <v>33.340000000000003</v>
      </c>
      <c r="E2688" s="3">
        <v>92.9</v>
      </c>
      <c r="F2688" s="3">
        <v>25.73</v>
      </c>
      <c r="G2688" s="3">
        <v>30.89</v>
      </c>
      <c r="H2688" s="9">
        <v>0.41099999999999998</v>
      </c>
      <c r="I2688" s="9">
        <v>32.36</v>
      </c>
      <c r="J2688" s="9">
        <v>175.2</v>
      </c>
      <c r="K2688" s="3">
        <f t="shared" si="41"/>
        <v>66.470552005740672</v>
      </c>
    </row>
    <row r="2689" spans="1:11" x14ac:dyDescent="0.25">
      <c r="A2689" s="1">
        <v>45906</v>
      </c>
      <c r="B2689" s="5">
        <v>0.6875</v>
      </c>
      <c r="C2689" s="3">
        <v>2688</v>
      </c>
      <c r="D2689" s="3">
        <v>33.25</v>
      </c>
      <c r="E2689" s="3">
        <v>60.63</v>
      </c>
      <c r="F2689" s="3">
        <v>25.65</v>
      </c>
      <c r="G2689" s="3">
        <v>30.54</v>
      </c>
      <c r="H2689" s="9">
        <v>0.45100000000000001</v>
      </c>
      <c r="I2689" s="9">
        <v>32.18</v>
      </c>
      <c r="J2689" s="9">
        <v>175.3</v>
      </c>
      <c r="K2689" s="3">
        <f t="shared" si="41"/>
        <v>67.860906786918235</v>
      </c>
    </row>
    <row r="2690" spans="1:11" x14ac:dyDescent="0.25">
      <c r="A2690" s="1">
        <v>45906</v>
      </c>
      <c r="B2690" s="5">
        <v>0.69444444444444442</v>
      </c>
      <c r="C2690" s="3">
        <v>2689</v>
      </c>
      <c r="D2690" s="3">
        <v>33.14</v>
      </c>
      <c r="E2690" s="3">
        <v>67.5</v>
      </c>
      <c r="F2690" s="3">
        <v>25.37</v>
      </c>
      <c r="G2690" s="3">
        <v>30.43</v>
      </c>
      <c r="H2690" s="9">
        <v>0.43099999999999999</v>
      </c>
      <c r="I2690" s="9">
        <v>32</v>
      </c>
      <c r="J2690" s="9">
        <v>175.2</v>
      </c>
      <c r="K2690" s="3">
        <f t="shared" si="41"/>
        <v>66.783430690798639</v>
      </c>
    </row>
    <row r="2691" spans="1:11" x14ac:dyDescent="0.25">
      <c r="A2691" s="1">
        <v>45906</v>
      </c>
      <c r="B2691" s="5">
        <v>0.70138888888888884</v>
      </c>
      <c r="C2691" s="3">
        <v>2690</v>
      </c>
      <c r="D2691" s="3">
        <v>33.04</v>
      </c>
      <c r="E2691" s="3">
        <v>54.36</v>
      </c>
      <c r="F2691" s="3">
        <v>25.14</v>
      </c>
      <c r="G2691" s="3">
        <v>29.78</v>
      </c>
      <c r="H2691" s="9">
        <v>0.45100000000000001</v>
      </c>
      <c r="I2691" s="9">
        <v>31.8</v>
      </c>
      <c r="J2691" s="9">
        <v>175.5</v>
      </c>
      <c r="K2691" s="3">
        <f t="shared" si="41"/>
        <v>68.930248416628359</v>
      </c>
    </row>
    <row r="2692" spans="1:11" x14ac:dyDescent="0.25">
      <c r="A2692" s="1">
        <v>45906</v>
      </c>
      <c r="B2692" s="5">
        <v>0.70833333333333337</v>
      </c>
      <c r="C2692" s="3">
        <v>2691</v>
      </c>
      <c r="D2692" s="3">
        <v>32.92</v>
      </c>
      <c r="E2692" s="3">
        <v>66.44</v>
      </c>
      <c r="F2692" s="3">
        <v>25.09</v>
      </c>
      <c r="G2692" s="3">
        <v>29.68</v>
      </c>
      <c r="H2692" s="9">
        <v>0.41199999999999998</v>
      </c>
      <c r="I2692" s="9">
        <v>31.6</v>
      </c>
      <c r="J2692" s="9">
        <v>175.4</v>
      </c>
      <c r="K2692" s="3">
        <f t="shared" si="41"/>
        <v>69.178943119434891</v>
      </c>
    </row>
    <row r="2693" spans="1:11" x14ac:dyDescent="0.25">
      <c r="A2693" s="1">
        <v>45906</v>
      </c>
      <c r="B2693" s="5">
        <v>0.71527777777777779</v>
      </c>
      <c r="C2693" s="3">
        <v>2692</v>
      </c>
      <c r="D2693" s="3">
        <v>32.770000000000003</v>
      </c>
      <c r="E2693" s="3">
        <v>41.79</v>
      </c>
      <c r="F2693" s="3">
        <v>24.86</v>
      </c>
      <c r="G2693" s="3">
        <v>29.42</v>
      </c>
      <c r="H2693" s="9">
        <v>0.432</v>
      </c>
      <c r="I2693" s="9">
        <v>31.44</v>
      </c>
      <c r="J2693" s="9">
        <v>175.5</v>
      </c>
      <c r="K2693" s="3">
        <f t="shared" si="41"/>
        <v>69.214000968177928</v>
      </c>
    </row>
    <row r="2694" spans="1:11" x14ac:dyDescent="0.25">
      <c r="A2694" s="1">
        <v>45906</v>
      </c>
      <c r="B2694" s="5">
        <v>0.72222222222222221</v>
      </c>
      <c r="C2694" s="3">
        <v>2693</v>
      </c>
      <c r="D2694" s="3">
        <v>32.6</v>
      </c>
      <c r="E2694" s="3">
        <v>58.02</v>
      </c>
      <c r="F2694" s="3">
        <v>24.81</v>
      </c>
      <c r="G2694" s="3">
        <v>29.31</v>
      </c>
      <c r="H2694" s="9">
        <v>0.373</v>
      </c>
      <c r="I2694" s="9">
        <v>31.26</v>
      </c>
      <c r="J2694" s="9">
        <v>175.3</v>
      </c>
      <c r="K2694" s="3">
        <f t="shared" si="41"/>
        <v>69.521903718757827</v>
      </c>
    </row>
    <row r="2695" spans="1:11" x14ac:dyDescent="0.25">
      <c r="A2695" s="1">
        <v>45906</v>
      </c>
      <c r="B2695" s="5">
        <v>0.72916666666666663</v>
      </c>
      <c r="C2695" s="3">
        <v>2694</v>
      </c>
      <c r="D2695" s="3">
        <v>32.409999999999997</v>
      </c>
      <c r="E2695" s="3">
        <v>26.93</v>
      </c>
      <c r="F2695" s="3">
        <v>24.78</v>
      </c>
      <c r="G2695" s="3">
        <v>29.1</v>
      </c>
      <c r="H2695" s="9">
        <v>0.45200000000000001</v>
      </c>
      <c r="I2695" s="9">
        <v>31.08</v>
      </c>
      <c r="J2695" s="9">
        <v>175.5</v>
      </c>
      <c r="K2695" s="3">
        <f t="shared" ref="K2695:K2758" si="42">100*((0.6108*EXP(17.27*F2695/(F2695+237.3)) - 0.066*(G2695-F2695)) / (0.6108*EXP(17.27*G2695/(G2695+237.3))))</f>
        <v>70.525289401627433</v>
      </c>
    </row>
    <row r="2696" spans="1:11" x14ac:dyDescent="0.25">
      <c r="A2696" s="1">
        <v>45906</v>
      </c>
      <c r="B2696" s="5">
        <v>0.73611111111111116</v>
      </c>
      <c r="C2696" s="3">
        <v>2695</v>
      </c>
      <c r="D2696" s="3">
        <v>32.25</v>
      </c>
      <c r="E2696" s="3">
        <v>17.899999999999999</v>
      </c>
      <c r="F2696" s="3">
        <v>24.41</v>
      </c>
      <c r="G2696" s="3">
        <v>28.71</v>
      </c>
      <c r="H2696" s="9">
        <v>0.35299999999999998</v>
      </c>
      <c r="I2696" s="9">
        <v>30.88</v>
      </c>
      <c r="J2696" s="9">
        <v>175.2</v>
      </c>
      <c r="K2696" s="3">
        <f t="shared" si="42"/>
        <v>70.432035465917934</v>
      </c>
    </row>
    <row r="2697" spans="1:11" x14ac:dyDescent="0.25">
      <c r="A2697" s="1">
        <v>45906</v>
      </c>
      <c r="B2697" s="5">
        <v>0.74305555555555558</v>
      </c>
      <c r="C2697" s="3">
        <v>2696</v>
      </c>
      <c r="D2697" s="3">
        <v>32.04</v>
      </c>
      <c r="E2697" s="3">
        <v>8.99</v>
      </c>
      <c r="F2697" s="3">
        <v>24.41</v>
      </c>
      <c r="G2697" s="3">
        <v>28.5</v>
      </c>
      <c r="H2697" s="9">
        <v>0.432</v>
      </c>
      <c r="I2697" s="9">
        <v>30.67</v>
      </c>
      <c r="J2697" s="9">
        <v>175.1</v>
      </c>
      <c r="K2697" s="3">
        <f t="shared" si="42"/>
        <v>71.650733829109271</v>
      </c>
    </row>
    <row r="2698" spans="1:11" x14ac:dyDescent="0.25">
      <c r="A2698" s="1">
        <v>45906</v>
      </c>
      <c r="B2698" s="5">
        <v>0.75</v>
      </c>
      <c r="C2698" s="3">
        <v>2697</v>
      </c>
      <c r="D2698" s="3">
        <v>31.82</v>
      </c>
      <c r="E2698" s="3">
        <v>4.2009999999999996</v>
      </c>
      <c r="F2698" s="3">
        <v>24.41</v>
      </c>
      <c r="G2698" s="3">
        <v>28.46</v>
      </c>
      <c r="H2698" s="9">
        <v>0.35299999999999998</v>
      </c>
      <c r="I2698" s="9">
        <v>30.46</v>
      </c>
      <c r="J2698" s="9">
        <v>175.1</v>
      </c>
      <c r="K2698" s="3">
        <f t="shared" si="42"/>
        <v>71.885201472358588</v>
      </c>
    </row>
    <row r="2699" spans="1:11" x14ac:dyDescent="0.25">
      <c r="A2699" s="1">
        <v>45906</v>
      </c>
      <c r="B2699" s="5">
        <v>0.75694444444444442</v>
      </c>
      <c r="C2699" s="3">
        <v>2698</v>
      </c>
      <c r="D2699" s="3">
        <v>31.64</v>
      </c>
      <c r="E2699" s="3">
        <v>1.4</v>
      </c>
      <c r="F2699" s="3">
        <v>24.36</v>
      </c>
      <c r="G2699" s="3">
        <v>28.33</v>
      </c>
      <c r="H2699" s="9">
        <v>0.39300000000000002</v>
      </c>
      <c r="I2699" s="9">
        <v>30.27</v>
      </c>
      <c r="J2699" s="9">
        <v>175</v>
      </c>
      <c r="K2699" s="3">
        <f t="shared" si="42"/>
        <v>72.32965866742498</v>
      </c>
    </row>
    <row r="2700" spans="1:11" x14ac:dyDescent="0.25">
      <c r="A2700" s="1">
        <v>45906</v>
      </c>
      <c r="B2700" s="5">
        <v>0.76388888888888884</v>
      </c>
      <c r="C2700" s="3">
        <v>2699</v>
      </c>
      <c r="D2700" s="3">
        <v>31.42</v>
      </c>
      <c r="E2700" s="3">
        <v>0.36</v>
      </c>
      <c r="F2700" s="3">
        <v>24.22</v>
      </c>
      <c r="G2700" s="3">
        <v>28.2</v>
      </c>
      <c r="H2700" s="9">
        <v>0.39300000000000002</v>
      </c>
      <c r="I2700" s="9">
        <v>30.11</v>
      </c>
      <c r="J2700" s="9">
        <v>174.4</v>
      </c>
      <c r="K2700" s="3">
        <f t="shared" si="42"/>
        <v>72.195168036974039</v>
      </c>
    </row>
    <row r="2701" spans="1:11" x14ac:dyDescent="0.25">
      <c r="A2701" s="1">
        <v>45906</v>
      </c>
      <c r="B2701" s="5">
        <v>0.77083333333333337</v>
      </c>
      <c r="C2701" s="3">
        <v>2700</v>
      </c>
      <c r="D2701" s="3">
        <v>31.24</v>
      </c>
      <c r="E2701" s="3">
        <v>6.3E-2</v>
      </c>
      <c r="F2701" s="3">
        <v>24.27</v>
      </c>
      <c r="G2701" s="3">
        <v>28.02</v>
      </c>
      <c r="H2701" s="9">
        <v>0.45300000000000001</v>
      </c>
      <c r="I2701" s="9">
        <v>29.95</v>
      </c>
      <c r="J2701" s="9">
        <v>174.4</v>
      </c>
      <c r="K2701" s="3">
        <f t="shared" si="42"/>
        <v>73.595980206493195</v>
      </c>
    </row>
    <row r="2702" spans="1:11" x14ac:dyDescent="0.25">
      <c r="A2702" s="1">
        <v>45906</v>
      </c>
      <c r="B2702" s="5">
        <v>0.77777777777777779</v>
      </c>
      <c r="C2702" s="3">
        <v>2701</v>
      </c>
      <c r="D2702" s="3">
        <v>31.13</v>
      </c>
      <c r="E2702" s="3">
        <v>5.6000000000000001E-2</v>
      </c>
      <c r="F2702" s="3">
        <v>24.24</v>
      </c>
      <c r="G2702" s="3">
        <v>28.06</v>
      </c>
      <c r="H2702" s="9">
        <v>0.45300000000000001</v>
      </c>
      <c r="I2702" s="9">
        <v>29.85</v>
      </c>
      <c r="J2702" s="9">
        <v>174.2</v>
      </c>
      <c r="K2702" s="3">
        <f t="shared" si="42"/>
        <v>73.159472511113592</v>
      </c>
    </row>
    <row r="2703" spans="1:11" x14ac:dyDescent="0.25">
      <c r="A2703" s="1">
        <v>45906</v>
      </c>
      <c r="B2703" s="5">
        <v>0.78472222222222221</v>
      </c>
      <c r="C2703" s="3">
        <v>2702</v>
      </c>
      <c r="D2703" s="3">
        <v>31.02</v>
      </c>
      <c r="E2703" s="3">
        <v>2.3E-2</v>
      </c>
      <c r="F2703" s="3">
        <v>24.23</v>
      </c>
      <c r="G2703" s="3">
        <v>28.07</v>
      </c>
      <c r="H2703" s="9">
        <v>0.374</v>
      </c>
      <c r="I2703" s="9">
        <v>29.73</v>
      </c>
      <c r="J2703" s="9">
        <v>174</v>
      </c>
      <c r="K2703" s="3">
        <f t="shared" si="42"/>
        <v>73.034355614345472</v>
      </c>
    </row>
    <row r="2704" spans="1:11" x14ac:dyDescent="0.25">
      <c r="A2704" s="1">
        <v>45906</v>
      </c>
      <c r="B2704" s="5">
        <v>0.79166666666666663</v>
      </c>
      <c r="C2704" s="3">
        <v>2703</v>
      </c>
      <c r="D2704" s="3">
        <v>30.9</v>
      </c>
      <c r="E2704" s="3">
        <v>1.7000000000000001E-2</v>
      </c>
      <c r="F2704" s="3">
        <v>24</v>
      </c>
      <c r="G2704" s="3">
        <v>27.89</v>
      </c>
      <c r="H2704" s="9">
        <v>0.41399999999999998</v>
      </c>
      <c r="I2704" s="9">
        <v>29.63</v>
      </c>
      <c r="J2704" s="9">
        <v>173.2</v>
      </c>
      <c r="K2704" s="3">
        <f t="shared" si="42"/>
        <v>72.612659384499807</v>
      </c>
    </row>
    <row r="2705" spans="1:11" x14ac:dyDescent="0.25">
      <c r="A2705" s="1">
        <v>45906</v>
      </c>
      <c r="B2705" s="5">
        <v>0.79861111111111116</v>
      </c>
      <c r="C2705" s="3">
        <v>2704</v>
      </c>
      <c r="D2705" s="3">
        <v>30.82</v>
      </c>
      <c r="E2705" s="3">
        <v>7.0000000000000001E-3</v>
      </c>
      <c r="F2705" s="3">
        <v>24.17</v>
      </c>
      <c r="G2705" s="3">
        <v>27.91</v>
      </c>
      <c r="H2705" s="9">
        <v>0.39400000000000002</v>
      </c>
      <c r="I2705" s="9">
        <v>29.51</v>
      </c>
      <c r="J2705" s="9">
        <v>173.1</v>
      </c>
      <c r="K2705" s="3">
        <f t="shared" si="42"/>
        <v>73.604714987361419</v>
      </c>
    </row>
    <row r="2706" spans="1:11" x14ac:dyDescent="0.25">
      <c r="A2706" s="1">
        <v>45906</v>
      </c>
      <c r="B2706" s="5">
        <v>0.80555555555555558</v>
      </c>
      <c r="C2706" s="3">
        <v>2705</v>
      </c>
      <c r="D2706" s="3">
        <v>30.72</v>
      </c>
      <c r="E2706" s="3">
        <v>3.5999999999999997E-2</v>
      </c>
      <c r="F2706" s="3">
        <v>23.95</v>
      </c>
      <c r="G2706" s="3">
        <v>27.77</v>
      </c>
      <c r="H2706" s="9">
        <v>0.45400000000000001</v>
      </c>
      <c r="I2706" s="9">
        <v>29.4</v>
      </c>
      <c r="J2706" s="9">
        <v>172.8</v>
      </c>
      <c r="K2706" s="3">
        <f t="shared" si="42"/>
        <v>73.006523718492005</v>
      </c>
    </row>
    <row r="2707" spans="1:11" x14ac:dyDescent="0.25">
      <c r="A2707" s="1">
        <v>45906</v>
      </c>
      <c r="B2707" s="5">
        <v>0.8125</v>
      </c>
      <c r="C2707" s="3">
        <v>2706</v>
      </c>
      <c r="D2707" s="3">
        <v>30.63</v>
      </c>
      <c r="E2707" s="3">
        <v>0.02</v>
      </c>
      <c r="F2707" s="3">
        <v>23.88</v>
      </c>
      <c r="G2707" s="3">
        <v>27.59</v>
      </c>
      <c r="H2707" s="9">
        <v>0.434</v>
      </c>
      <c r="I2707" s="9">
        <v>29.27</v>
      </c>
      <c r="J2707" s="9">
        <v>172.5</v>
      </c>
      <c r="K2707" s="3">
        <f t="shared" si="42"/>
        <v>73.636095072668738</v>
      </c>
    </row>
    <row r="2708" spans="1:11" x14ac:dyDescent="0.25">
      <c r="A2708" s="1">
        <v>45906</v>
      </c>
      <c r="B2708" s="5">
        <v>0.81944444444444442</v>
      </c>
      <c r="C2708" s="3">
        <v>2707</v>
      </c>
      <c r="D2708" s="3">
        <v>30.57</v>
      </c>
      <c r="E2708" s="3">
        <v>3.0000000000000001E-3</v>
      </c>
      <c r="F2708" s="3">
        <v>23.88</v>
      </c>
      <c r="G2708" s="3">
        <v>27.55</v>
      </c>
      <c r="H2708" s="9">
        <v>0.35499999999999998</v>
      </c>
      <c r="I2708" s="9">
        <v>29.17</v>
      </c>
      <c r="J2708" s="9">
        <v>172.4</v>
      </c>
      <c r="K2708" s="3">
        <f t="shared" si="42"/>
        <v>73.880054327148429</v>
      </c>
    </row>
    <row r="2709" spans="1:11" x14ac:dyDescent="0.25">
      <c r="A2709" s="1">
        <v>45906</v>
      </c>
      <c r="B2709" s="5">
        <v>0.82638888888888884</v>
      </c>
      <c r="C2709" s="3">
        <v>2708</v>
      </c>
      <c r="D2709" s="3">
        <v>30.51</v>
      </c>
      <c r="E2709" s="3">
        <v>0</v>
      </c>
      <c r="F2709" s="3">
        <v>23.84</v>
      </c>
      <c r="G2709" s="3">
        <v>27.57</v>
      </c>
      <c r="H2709" s="9">
        <v>0.41499999999999998</v>
      </c>
      <c r="I2709" s="9">
        <v>29.08</v>
      </c>
      <c r="J2709" s="9">
        <v>171.8</v>
      </c>
      <c r="K2709" s="3">
        <f t="shared" si="42"/>
        <v>73.493438792696494</v>
      </c>
    </row>
    <row r="2710" spans="1:11" x14ac:dyDescent="0.25">
      <c r="A2710" s="1">
        <v>45906</v>
      </c>
      <c r="B2710" s="5">
        <v>0.83333333333333337</v>
      </c>
      <c r="C2710" s="3">
        <v>2709</v>
      </c>
      <c r="D2710" s="3">
        <v>30.45</v>
      </c>
      <c r="E2710" s="3">
        <v>0</v>
      </c>
      <c r="F2710" s="3">
        <v>23.84</v>
      </c>
      <c r="G2710" s="3">
        <v>27.53</v>
      </c>
      <c r="H2710" s="9">
        <v>0.39500000000000002</v>
      </c>
      <c r="I2710" s="9">
        <v>28.98</v>
      </c>
      <c r="J2710" s="9">
        <v>171.6</v>
      </c>
      <c r="K2710" s="3">
        <f t="shared" si="42"/>
        <v>73.737174158727399</v>
      </c>
    </row>
    <row r="2711" spans="1:11" x14ac:dyDescent="0.25">
      <c r="A2711" s="1">
        <v>45906</v>
      </c>
      <c r="B2711" s="5">
        <v>0.84027777777777779</v>
      </c>
      <c r="C2711" s="3">
        <v>2710</v>
      </c>
      <c r="D2711" s="3">
        <v>30.37</v>
      </c>
      <c r="E2711" s="3">
        <v>3.0000000000000001E-3</v>
      </c>
      <c r="F2711" s="3">
        <v>23.77</v>
      </c>
      <c r="G2711" s="3">
        <v>27.56</v>
      </c>
      <c r="H2711" s="9">
        <v>0.376</v>
      </c>
      <c r="I2711" s="9">
        <v>28.88</v>
      </c>
      <c r="J2711" s="9">
        <v>171.1</v>
      </c>
      <c r="K2711" s="3">
        <f t="shared" si="42"/>
        <v>73.092060809805062</v>
      </c>
    </row>
    <row r="2712" spans="1:11" x14ac:dyDescent="0.25">
      <c r="A2712" s="1">
        <v>45906</v>
      </c>
      <c r="B2712" s="5">
        <v>0.84722222222222221</v>
      </c>
      <c r="C2712" s="3">
        <v>2711</v>
      </c>
      <c r="D2712" s="3">
        <v>30.3</v>
      </c>
      <c r="E2712" s="3">
        <v>0.01</v>
      </c>
      <c r="F2712" s="3">
        <v>23.84</v>
      </c>
      <c r="G2712" s="3">
        <v>27.67</v>
      </c>
      <c r="H2712" s="9">
        <v>0.435</v>
      </c>
      <c r="I2712" s="9">
        <v>28.8</v>
      </c>
      <c r="J2712" s="9">
        <v>171</v>
      </c>
      <c r="K2712" s="3">
        <f t="shared" si="42"/>
        <v>72.887541206971079</v>
      </c>
    </row>
    <row r="2713" spans="1:11" x14ac:dyDescent="0.25">
      <c r="A2713" s="1">
        <v>45906</v>
      </c>
      <c r="B2713" s="5">
        <v>0.85416666666666663</v>
      </c>
      <c r="C2713" s="3">
        <v>2712</v>
      </c>
      <c r="D2713" s="3">
        <v>30.27</v>
      </c>
      <c r="E2713" s="3">
        <v>0.01</v>
      </c>
      <c r="F2713" s="3">
        <v>23.81</v>
      </c>
      <c r="G2713" s="3">
        <v>27.61</v>
      </c>
      <c r="H2713" s="9">
        <v>0.435</v>
      </c>
      <c r="I2713" s="9">
        <v>28.7</v>
      </c>
      <c r="J2713" s="9">
        <v>170.5</v>
      </c>
      <c r="K2713" s="3">
        <f t="shared" si="42"/>
        <v>73.052815971169565</v>
      </c>
    </row>
    <row r="2714" spans="1:11" x14ac:dyDescent="0.25">
      <c r="A2714" s="1">
        <v>45906</v>
      </c>
      <c r="B2714" s="5">
        <v>0.86111111111111116</v>
      </c>
      <c r="C2714" s="3">
        <v>2713</v>
      </c>
      <c r="D2714" s="3">
        <v>30.21</v>
      </c>
      <c r="E2714" s="3">
        <v>1.2999999999999999E-2</v>
      </c>
      <c r="F2714" s="3">
        <v>23.73</v>
      </c>
      <c r="G2714" s="3">
        <v>27.57</v>
      </c>
      <c r="H2714" s="9">
        <v>0.39600000000000002</v>
      </c>
      <c r="I2714" s="9">
        <v>28.62</v>
      </c>
      <c r="J2714" s="9">
        <v>169.8</v>
      </c>
      <c r="K2714" s="3">
        <f t="shared" si="42"/>
        <v>72.768043542908373</v>
      </c>
    </row>
    <row r="2715" spans="1:11" x14ac:dyDescent="0.25">
      <c r="A2715" s="1">
        <v>45906</v>
      </c>
      <c r="B2715" s="5">
        <v>0.86805555555555558</v>
      </c>
      <c r="C2715" s="3">
        <v>2714</v>
      </c>
      <c r="D2715" s="3">
        <v>30.17</v>
      </c>
      <c r="E2715" s="3">
        <v>3.0000000000000001E-3</v>
      </c>
      <c r="F2715" s="3">
        <v>23.51</v>
      </c>
      <c r="G2715" s="3">
        <v>27.34</v>
      </c>
      <c r="H2715" s="9">
        <v>0.436</v>
      </c>
      <c r="I2715" s="9">
        <v>28.54</v>
      </c>
      <c r="J2715" s="9">
        <v>169.4</v>
      </c>
      <c r="K2715" s="3">
        <f t="shared" si="42"/>
        <v>72.709345356591513</v>
      </c>
    </row>
    <row r="2716" spans="1:11" x14ac:dyDescent="0.25">
      <c r="A2716" s="1">
        <v>45906</v>
      </c>
      <c r="B2716" s="5">
        <v>0.875</v>
      </c>
      <c r="C2716" s="3">
        <v>2715</v>
      </c>
      <c r="D2716" s="3">
        <v>30.15</v>
      </c>
      <c r="E2716" s="3">
        <v>7.0000000000000001E-3</v>
      </c>
      <c r="F2716" s="3">
        <v>23.24</v>
      </c>
      <c r="G2716" s="3">
        <v>27.11</v>
      </c>
      <c r="H2716" s="9">
        <v>0.45600000000000002</v>
      </c>
      <c r="I2716" s="9">
        <v>28.44</v>
      </c>
      <c r="J2716" s="9">
        <v>169.7</v>
      </c>
      <c r="K2716" s="3">
        <f t="shared" si="42"/>
        <v>72.317733359640386</v>
      </c>
    </row>
    <row r="2717" spans="1:11" x14ac:dyDescent="0.25">
      <c r="A2717" s="1">
        <v>45906</v>
      </c>
      <c r="B2717" s="5">
        <v>0.88194444444444442</v>
      </c>
      <c r="C2717" s="3">
        <v>2716</v>
      </c>
      <c r="D2717" s="3">
        <v>30.11</v>
      </c>
      <c r="E2717" s="3">
        <v>3.0000000000000001E-3</v>
      </c>
      <c r="F2717" s="3">
        <v>23.22</v>
      </c>
      <c r="G2717" s="3">
        <v>26.85</v>
      </c>
      <c r="H2717" s="9">
        <v>0.376</v>
      </c>
      <c r="I2717" s="9">
        <v>28.31</v>
      </c>
      <c r="J2717" s="9">
        <v>169.2</v>
      </c>
      <c r="K2717" s="3">
        <f t="shared" si="42"/>
        <v>73.780325002883103</v>
      </c>
    </row>
    <row r="2718" spans="1:11" x14ac:dyDescent="0.25">
      <c r="A2718" s="1">
        <v>45906</v>
      </c>
      <c r="B2718" s="5">
        <v>0.88888888888888884</v>
      </c>
      <c r="C2718" s="3">
        <v>2717</v>
      </c>
      <c r="D2718" s="3">
        <v>30.09</v>
      </c>
      <c r="E2718" s="3">
        <v>0</v>
      </c>
      <c r="F2718" s="3">
        <v>23.22</v>
      </c>
      <c r="G2718" s="3">
        <v>26.62</v>
      </c>
      <c r="H2718" s="9">
        <v>0.47599999999999998</v>
      </c>
      <c r="I2718" s="9">
        <v>28.18</v>
      </c>
      <c r="J2718" s="9">
        <v>168.9</v>
      </c>
      <c r="K2718" s="3">
        <f t="shared" si="42"/>
        <v>75.220029496066743</v>
      </c>
    </row>
    <row r="2719" spans="1:11" x14ac:dyDescent="0.25">
      <c r="A2719" s="1">
        <v>45906</v>
      </c>
      <c r="B2719" s="5">
        <v>0.89583333333333337</v>
      </c>
      <c r="C2719" s="3">
        <v>2718</v>
      </c>
      <c r="D2719" s="3">
        <v>30.03</v>
      </c>
      <c r="E2719" s="3">
        <v>0</v>
      </c>
      <c r="F2719" s="3">
        <v>23.15</v>
      </c>
      <c r="G2719" s="3">
        <v>26.56</v>
      </c>
      <c r="H2719" s="9">
        <v>0.39600000000000002</v>
      </c>
      <c r="I2719" s="9">
        <v>28.07</v>
      </c>
      <c r="J2719" s="9">
        <v>168.4</v>
      </c>
      <c r="K2719" s="3">
        <f t="shared" si="42"/>
        <v>75.121381222803876</v>
      </c>
    </row>
    <row r="2720" spans="1:11" x14ac:dyDescent="0.25">
      <c r="A2720" s="1">
        <v>45906</v>
      </c>
      <c r="B2720" s="5">
        <v>0.90277777777777779</v>
      </c>
      <c r="C2720" s="3">
        <v>2719</v>
      </c>
      <c r="D2720" s="3">
        <v>29.97</v>
      </c>
      <c r="E2720" s="3">
        <v>0</v>
      </c>
      <c r="F2720" s="3">
        <v>23.08</v>
      </c>
      <c r="G2720" s="3">
        <v>26.33</v>
      </c>
      <c r="H2720" s="9">
        <v>0.39700000000000002</v>
      </c>
      <c r="I2720" s="9">
        <v>27.49</v>
      </c>
      <c r="J2720" s="9">
        <v>168.6</v>
      </c>
      <c r="K2720" s="3">
        <f t="shared" si="42"/>
        <v>76.105170309826093</v>
      </c>
    </row>
    <row r="2721" spans="1:11" x14ac:dyDescent="0.25">
      <c r="A2721" s="1">
        <v>45906</v>
      </c>
      <c r="B2721" s="5">
        <v>0.90972222222222221</v>
      </c>
      <c r="C2721" s="3">
        <v>2720</v>
      </c>
      <c r="D2721" s="3">
        <v>29.89</v>
      </c>
      <c r="E2721" s="3">
        <v>0</v>
      </c>
      <c r="F2721" s="3">
        <v>23.04</v>
      </c>
      <c r="G2721" s="3">
        <v>26.26</v>
      </c>
      <c r="H2721" s="9">
        <v>0.39700000000000002</v>
      </c>
      <c r="I2721" s="9">
        <v>27.85</v>
      </c>
      <c r="J2721" s="9">
        <v>168.3</v>
      </c>
      <c r="K2721" s="3">
        <f t="shared" si="42"/>
        <v>76.278283941964247</v>
      </c>
    </row>
    <row r="2722" spans="1:11" x14ac:dyDescent="0.25">
      <c r="A2722" s="1">
        <v>45906</v>
      </c>
      <c r="B2722" s="5">
        <v>0.91666666666666663</v>
      </c>
      <c r="C2722" s="3">
        <v>2721</v>
      </c>
      <c r="D2722" s="3">
        <v>29.82</v>
      </c>
      <c r="E2722" s="3">
        <v>3.0000000000000001E-3</v>
      </c>
      <c r="F2722" s="3">
        <v>22.92</v>
      </c>
      <c r="G2722" s="3">
        <v>26.11</v>
      </c>
      <c r="H2722" s="9">
        <v>0.437</v>
      </c>
      <c r="I2722" s="9">
        <v>27.73</v>
      </c>
      <c r="J2722" s="9">
        <v>168.1</v>
      </c>
      <c r="K2722" s="3">
        <f t="shared" si="42"/>
        <v>76.413164441508172</v>
      </c>
    </row>
    <row r="2723" spans="1:11" x14ac:dyDescent="0.25">
      <c r="A2723" s="1">
        <v>45906</v>
      </c>
      <c r="B2723" s="5">
        <v>0.92361111111111116</v>
      </c>
      <c r="C2723" s="3">
        <v>2722</v>
      </c>
      <c r="D2723" s="3">
        <v>29.75</v>
      </c>
      <c r="E2723" s="3">
        <v>0</v>
      </c>
      <c r="F2723" s="3">
        <v>22.8</v>
      </c>
      <c r="G2723" s="3">
        <v>25.89</v>
      </c>
      <c r="H2723" s="9">
        <v>0.41699999999999998</v>
      </c>
      <c r="I2723" s="9">
        <v>27.62</v>
      </c>
      <c r="J2723" s="9">
        <v>167.6</v>
      </c>
      <c r="K2723" s="3">
        <f t="shared" si="42"/>
        <v>77.004954296534962</v>
      </c>
    </row>
    <row r="2724" spans="1:11" x14ac:dyDescent="0.25">
      <c r="A2724" s="1">
        <v>45906</v>
      </c>
      <c r="B2724" s="5">
        <v>0.93055555555555558</v>
      </c>
      <c r="C2724" s="3">
        <v>2723</v>
      </c>
      <c r="D2724" s="3">
        <v>29.67</v>
      </c>
      <c r="E2724" s="3">
        <v>0</v>
      </c>
      <c r="F2724" s="3">
        <v>22.7</v>
      </c>
      <c r="G2724" s="3">
        <v>25.7</v>
      </c>
      <c r="H2724" s="9">
        <v>0.41699999999999998</v>
      </c>
      <c r="I2724" s="9">
        <v>27.48</v>
      </c>
      <c r="J2724" s="9">
        <v>167.3</v>
      </c>
      <c r="K2724" s="3">
        <f t="shared" si="42"/>
        <v>77.548140086466006</v>
      </c>
    </row>
    <row r="2725" spans="1:11" x14ac:dyDescent="0.25">
      <c r="A2725" s="1">
        <v>45906</v>
      </c>
      <c r="B2725" s="5">
        <v>0.9375</v>
      </c>
      <c r="C2725" s="3">
        <v>2724</v>
      </c>
      <c r="D2725" s="3">
        <v>29.55</v>
      </c>
      <c r="E2725" s="3">
        <v>3.0000000000000001E-3</v>
      </c>
      <c r="F2725" s="3">
        <v>22.58</v>
      </c>
      <c r="G2725" s="3">
        <v>25.47</v>
      </c>
      <c r="H2725" s="9">
        <v>0.41699999999999998</v>
      </c>
      <c r="I2725" s="9">
        <v>27.35</v>
      </c>
      <c r="J2725" s="9">
        <v>167.1</v>
      </c>
      <c r="K2725" s="3">
        <f t="shared" si="42"/>
        <v>78.221777380304587</v>
      </c>
    </row>
    <row r="2726" spans="1:11" x14ac:dyDescent="0.25">
      <c r="A2726" s="1">
        <v>45906</v>
      </c>
      <c r="B2726" s="5">
        <v>0.94444444444444442</v>
      </c>
      <c r="C2726" s="3">
        <v>2725</v>
      </c>
      <c r="D2726" s="3">
        <v>29.4</v>
      </c>
      <c r="E2726" s="3">
        <v>0</v>
      </c>
      <c r="F2726" s="3">
        <v>22.33</v>
      </c>
      <c r="G2726" s="3">
        <v>25.28</v>
      </c>
      <c r="H2726" s="9">
        <v>0.378</v>
      </c>
      <c r="I2726" s="9">
        <v>27.23</v>
      </c>
      <c r="J2726" s="9">
        <v>167.2</v>
      </c>
      <c r="K2726" s="3">
        <f t="shared" si="42"/>
        <v>77.705166384023244</v>
      </c>
    </row>
    <row r="2727" spans="1:11" x14ac:dyDescent="0.25">
      <c r="A2727" s="1">
        <v>45906</v>
      </c>
      <c r="B2727" s="5">
        <v>0.95138888888888884</v>
      </c>
      <c r="C2727" s="3">
        <v>2726</v>
      </c>
      <c r="D2727" s="3">
        <v>29.28</v>
      </c>
      <c r="E2727" s="3">
        <v>7.0000000000000001E-3</v>
      </c>
      <c r="F2727" s="3">
        <v>22.39</v>
      </c>
      <c r="G2727" s="3">
        <v>25.29</v>
      </c>
      <c r="H2727" s="9">
        <v>0.497</v>
      </c>
      <c r="I2727" s="9">
        <v>27.13</v>
      </c>
      <c r="J2727" s="9">
        <v>166.6</v>
      </c>
      <c r="K2727" s="3">
        <f t="shared" si="42"/>
        <v>78.067195512247238</v>
      </c>
    </row>
    <row r="2728" spans="1:11" x14ac:dyDescent="0.25">
      <c r="A2728" s="1">
        <v>45906</v>
      </c>
      <c r="B2728" s="5">
        <v>0.95833333333333337</v>
      </c>
      <c r="C2728" s="3">
        <v>2727</v>
      </c>
      <c r="D2728" s="3">
        <v>29.16</v>
      </c>
      <c r="E2728" s="3">
        <v>0</v>
      </c>
      <c r="F2728" s="3">
        <v>22.55</v>
      </c>
      <c r="G2728" s="3">
        <v>25.37</v>
      </c>
      <c r="H2728" s="9">
        <v>0.45700000000000002</v>
      </c>
      <c r="I2728" s="9">
        <v>27.02</v>
      </c>
      <c r="J2728" s="9">
        <v>166</v>
      </c>
      <c r="K2728" s="3">
        <f t="shared" si="42"/>
        <v>78.676427162039005</v>
      </c>
    </row>
    <row r="2729" spans="1:11" x14ac:dyDescent="0.25">
      <c r="A2729" s="1">
        <v>45906</v>
      </c>
      <c r="B2729" s="5">
        <v>0.96527777777777779</v>
      </c>
      <c r="C2729" s="3">
        <v>2728</v>
      </c>
      <c r="D2729" s="3">
        <v>29.04</v>
      </c>
      <c r="E2729" s="3">
        <v>0</v>
      </c>
      <c r="F2729" s="3">
        <v>22.3</v>
      </c>
      <c r="G2729" s="3">
        <v>25.01</v>
      </c>
      <c r="H2729" s="9">
        <v>0.41799999999999998</v>
      </c>
      <c r="I2729" s="9">
        <v>26.93</v>
      </c>
      <c r="J2729" s="9">
        <v>165.8</v>
      </c>
      <c r="K2729" s="3">
        <f t="shared" si="42"/>
        <v>79.308206705493077</v>
      </c>
    </row>
    <row r="2730" spans="1:11" x14ac:dyDescent="0.25">
      <c r="A2730" s="1">
        <v>45906</v>
      </c>
      <c r="B2730" s="5">
        <v>0.97222222222222221</v>
      </c>
      <c r="C2730" s="3">
        <v>2729</v>
      </c>
      <c r="D2730" s="3">
        <v>28.91</v>
      </c>
      <c r="E2730" s="3">
        <v>0</v>
      </c>
      <c r="F2730" s="3">
        <v>22.14</v>
      </c>
      <c r="G2730" s="3">
        <v>24.89</v>
      </c>
      <c r="H2730" s="9">
        <v>0.378</v>
      </c>
      <c r="I2730" s="9">
        <v>26.79</v>
      </c>
      <c r="J2730" s="9">
        <v>165.8</v>
      </c>
      <c r="K2730" s="3">
        <f t="shared" si="42"/>
        <v>78.964496384275208</v>
      </c>
    </row>
    <row r="2731" spans="1:11" x14ac:dyDescent="0.25">
      <c r="A2731" s="1">
        <v>45906</v>
      </c>
      <c r="B2731" s="5">
        <v>0.97916666666666663</v>
      </c>
      <c r="C2731" s="3">
        <v>2730</v>
      </c>
      <c r="D2731" s="3">
        <v>28.78</v>
      </c>
      <c r="E2731" s="3">
        <v>3.0000000000000001E-3</v>
      </c>
      <c r="F2731" s="3">
        <v>22.22</v>
      </c>
      <c r="G2731" s="3">
        <v>24.9</v>
      </c>
      <c r="H2731" s="9">
        <v>0.438</v>
      </c>
      <c r="I2731" s="9">
        <v>26.68</v>
      </c>
      <c r="J2731" s="9">
        <v>165.3</v>
      </c>
      <c r="K2731" s="3">
        <f t="shared" si="42"/>
        <v>79.477501925773083</v>
      </c>
    </row>
    <row r="2732" spans="1:11" x14ac:dyDescent="0.25">
      <c r="A2732" s="1">
        <v>45906</v>
      </c>
      <c r="B2732" s="5">
        <v>0.98611111111111116</v>
      </c>
      <c r="C2732" s="3">
        <v>2731</v>
      </c>
      <c r="D2732" s="3">
        <v>28.66</v>
      </c>
      <c r="E2732" s="3">
        <v>3.0000000000000001E-3</v>
      </c>
      <c r="F2732" s="3">
        <v>22.14</v>
      </c>
      <c r="G2732" s="3">
        <v>24.77</v>
      </c>
      <c r="H2732" s="9">
        <v>0.47799999999999998</v>
      </c>
      <c r="I2732" s="9">
        <v>26.58</v>
      </c>
      <c r="J2732" s="9">
        <v>165.4</v>
      </c>
      <c r="K2732" s="3">
        <f t="shared" si="42"/>
        <v>79.785150917845144</v>
      </c>
    </row>
    <row r="2733" spans="1:11" x14ac:dyDescent="0.25">
      <c r="A2733" s="1">
        <v>45906</v>
      </c>
      <c r="B2733" s="5">
        <v>0.99305555555555558</v>
      </c>
      <c r="C2733" s="3">
        <v>2732</v>
      </c>
      <c r="D2733" s="3">
        <v>28.55</v>
      </c>
      <c r="E2733" s="3">
        <v>0</v>
      </c>
      <c r="F2733" s="3">
        <v>22.12</v>
      </c>
      <c r="G2733" s="3">
        <v>24.82</v>
      </c>
      <c r="H2733" s="9">
        <v>0.47799999999999998</v>
      </c>
      <c r="I2733" s="9">
        <v>26.49</v>
      </c>
      <c r="J2733" s="9">
        <v>164.8</v>
      </c>
      <c r="K2733" s="3">
        <f t="shared" si="42"/>
        <v>79.29653972999381</v>
      </c>
    </row>
    <row r="2734" spans="1:11" x14ac:dyDescent="0.25">
      <c r="A2734" s="1">
        <v>45907</v>
      </c>
      <c r="B2734" s="5">
        <v>0</v>
      </c>
      <c r="C2734" s="3">
        <v>2733</v>
      </c>
      <c r="D2734" s="3">
        <v>28.46</v>
      </c>
      <c r="E2734" s="3">
        <v>0</v>
      </c>
      <c r="F2734" s="3">
        <v>22.18</v>
      </c>
      <c r="G2734" s="3">
        <v>24.92</v>
      </c>
      <c r="H2734" s="9">
        <v>0.438</v>
      </c>
      <c r="I2734" s="9">
        <v>26.4</v>
      </c>
      <c r="J2734" s="9">
        <v>164.6</v>
      </c>
      <c r="K2734" s="3">
        <f t="shared" si="42"/>
        <v>79.050557285493724</v>
      </c>
    </row>
    <row r="2735" spans="1:11" x14ac:dyDescent="0.25">
      <c r="A2735" s="1">
        <v>45907</v>
      </c>
      <c r="B2735" s="5">
        <v>6.9444444444444441E-3</v>
      </c>
      <c r="C2735" s="3">
        <v>2734</v>
      </c>
      <c r="D2735" s="3">
        <v>28.41</v>
      </c>
      <c r="E2735" s="3">
        <v>0</v>
      </c>
      <c r="F2735" s="3">
        <v>22.22</v>
      </c>
      <c r="G2735" s="3">
        <v>24.94</v>
      </c>
      <c r="H2735" s="9">
        <v>0.41799999999999998</v>
      </c>
      <c r="I2735" s="9">
        <v>26.34</v>
      </c>
      <c r="J2735" s="9">
        <v>164</v>
      </c>
      <c r="K2735" s="3">
        <f t="shared" si="42"/>
        <v>79.204610298909685</v>
      </c>
    </row>
    <row r="2736" spans="1:11" x14ac:dyDescent="0.25">
      <c r="A2736" s="1">
        <v>45907</v>
      </c>
      <c r="B2736" s="5">
        <v>1.3888888888888888E-2</v>
      </c>
      <c r="C2736" s="3">
        <v>2735</v>
      </c>
      <c r="D2736" s="3">
        <v>28.37</v>
      </c>
      <c r="E2736" s="3">
        <v>0</v>
      </c>
      <c r="F2736" s="3">
        <v>22.21</v>
      </c>
      <c r="G2736" s="3">
        <v>24.85</v>
      </c>
      <c r="H2736" s="9">
        <v>0.439</v>
      </c>
      <c r="I2736" s="9">
        <v>26.3</v>
      </c>
      <c r="J2736" s="9">
        <v>163.80000000000001</v>
      </c>
      <c r="K2736" s="3">
        <f t="shared" si="42"/>
        <v>79.746954517142228</v>
      </c>
    </row>
    <row r="2737" spans="1:11" x14ac:dyDescent="0.25">
      <c r="A2737" s="1">
        <v>45907</v>
      </c>
      <c r="B2737" s="5">
        <v>2.0833333333333332E-2</v>
      </c>
      <c r="C2737" s="3">
        <v>2736</v>
      </c>
      <c r="D2737" s="3">
        <v>28.33</v>
      </c>
      <c r="E2737" s="3">
        <v>0</v>
      </c>
      <c r="F2737" s="3">
        <v>22.03</v>
      </c>
      <c r="G2737" s="3">
        <v>24.69</v>
      </c>
      <c r="H2737" s="9">
        <v>0.498</v>
      </c>
      <c r="I2737" s="9">
        <v>26.21</v>
      </c>
      <c r="J2737" s="9">
        <v>163.30000000000001</v>
      </c>
      <c r="K2737" s="3">
        <f t="shared" si="42"/>
        <v>79.530748643567335</v>
      </c>
    </row>
    <row r="2738" spans="1:11" x14ac:dyDescent="0.25">
      <c r="A2738" s="1">
        <v>45907</v>
      </c>
      <c r="B2738" s="5">
        <v>2.7777777777777776E-2</v>
      </c>
      <c r="C2738" s="3">
        <v>2737</v>
      </c>
      <c r="D2738" s="3">
        <v>28.28</v>
      </c>
      <c r="E2738" s="3">
        <v>0</v>
      </c>
      <c r="F2738" s="3">
        <v>22.28</v>
      </c>
      <c r="G2738" s="3">
        <v>24.86</v>
      </c>
      <c r="H2738" s="9">
        <v>0.41899999999999998</v>
      </c>
      <c r="I2738" s="9">
        <v>26.14</v>
      </c>
      <c r="J2738" s="9">
        <v>163</v>
      </c>
      <c r="K2738" s="3">
        <f t="shared" si="42"/>
        <v>80.189269573065729</v>
      </c>
    </row>
    <row r="2739" spans="1:11" x14ac:dyDescent="0.25">
      <c r="A2739" s="1">
        <v>45907</v>
      </c>
      <c r="B2739" s="5">
        <v>3.4722222222222224E-2</v>
      </c>
      <c r="C2739" s="3">
        <v>2738</v>
      </c>
      <c r="D2739" s="3">
        <v>28.22</v>
      </c>
      <c r="E2739" s="3">
        <v>0</v>
      </c>
      <c r="F2739" s="3">
        <v>22.05</v>
      </c>
      <c r="G2739" s="3">
        <v>24.55</v>
      </c>
      <c r="H2739" s="9">
        <v>0.41899999999999998</v>
      </c>
      <c r="I2739" s="9">
        <v>26.08</v>
      </c>
      <c r="J2739" s="9">
        <v>162.80000000000001</v>
      </c>
      <c r="K2739" s="3">
        <f t="shared" si="42"/>
        <v>80.645846964989857</v>
      </c>
    </row>
    <row r="2740" spans="1:11" x14ac:dyDescent="0.25">
      <c r="A2740" s="1">
        <v>45907</v>
      </c>
      <c r="B2740" s="5">
        <v>4.1666666666666664E-2</v>
      </c>
      <c r="C2740" s="3">
        <v>2739</v>
      </c>
      <c r="D2740" s="3">
        <v>28.15</v>
      </c>
      <c r="E2740" s="3">
        <v>0</v>
      </c>
      <c r="F2740" s="3">
        <v>21.82</v>
      </c>
      <c r="G2740" s="3">
        <v>24.37</v>
      </c>
      <c r="H2740" s="9">
        <v>0.41899999999999998</v>
      </c>
      <c r="I2740" s="9">
        <v>25.98</v>
      </c>
      <c r="J2740" s="9">
        <v>162.4</v>
      </c>
      <c r="K2740" s="3">
        <f t="shared" si="42"/>
        <v>80.199886087980659</v>
      </c>
    </row>
    <row r="2741" spans="1:11" x14ac:dyDescent="0.25">
      <c r="A2741" s="1">
        <v>45907</v>
      </c>
      <c r="B2741" s="5">
        <v>4.8611111111111112E-2</v>
      </c>
      <c r="C2741" s="3">
        <v>2740</v>
      </c>
      <c r="D2741" s="3">
        <v>28.09</v>
      </c>
      <c r="E2741" s="3">
        <v>3.0000000000000001E-3</v>
      </c>
      <c r="F2741" s="3">
        <v>21.69</v>
      </c>
      <c r="G2741" s="3">
        <v>24.2</v>
      </c>
      <c r="H2741" s="9">
        <v>0.45900000000000002</v>
      </c>
      <c r="I2741" s="9">
        <v>25.89</v>
      </c>
      <c r="J2741" s="9">
        <v>162.1</v>
      </c>
      <c r="K2741" s="3">
        <f t="shared" si="42"/>
        <v>80.42331536909154</v>
      </c>
    </row>
    <row r="2742" spans="1:11" x14ac:dyDescent="0.25">
      <c r="A2742" s="1">
        <v>45907</v>
      </c>
      <c r="B2742" s="5">
        <v>5.5555555555555552E-2</v>
      </c>
      <c r="C2742" s="3">
        <v>2741</v>
      </c>
      <c r="D2742" s="3">
        <v>28.04</v>
      </c>
      <c r="E2742" s="3">
        <v>0</v>
      </c>
      <c r="F2742" s="3">
        <v>21.86</v>
      </c>
      <c r="G2742" s="3">
        <v>24.46</v>
      </c>
      <c r="H2742" s="9">
        <v>0.439</v>
      </c>
      <c r="I2742" s="9">
        <v>25.8</v>
      </c>
      <c r="J2742" s="9">
        <v>161.9</v>
      </c>
      <c r="K2742" s="3">
        <f t="shared" si="42"/>
        <v>79.869965037015604</v>
      </c>
    </row>
    <row r="2743" spans="1:11" x14ac:dyDescent="0.25">
      <c r="A2743" s="1">
        <v>45907</v>
      </c>
      <c r="B2743" s="5">
        <v>6.25E-2</v>
      </c>
      <c r="C2743" s="3">
        <v>2742</v>
      </c>
      <c r="D2743" s="3">
        <v>27.99</v>
      </c>
      <c r="E2743" s="3">
        <v>0</v>
      </c>
      <c r="F2743" s="3">
        <v>21.73</v>
      </c>
      <c r="G2743" s="3">
        <v>24.44</v>
      </c>
      <c r="H2743" s="9">
        <v>0.439</v>
      </c>
      <c r="I2743" s="9">
        <v>25.41</v>
      </c>
      <c r="J2743" s="9">
        <v>161.9</v>
      </c>
      <c r="K2743" s="3">
        <f t="shared" si="42"/>
        <v>79.052207036788914</v>
      </c>
    </row>
    <row r="2744" spans="1:11" x14ac:dyDescent="0.25">
      <c r="A2744" s="1">
        <v>45907</v>
      </c>
      <c r="B2744" s="5">
        <v>6.9444444444444448E-2</v>
      </c>
      <c r="C2744" s="3">
        <v>2743</v>
      </c>
      <c r="D2744" s="3">
        <v>27.93</v>
      </c>
      <c r="E2744" s="3">
        <v>3.0000000000000001E-3</v>
      </c>
      <c r="F2744" s="3">
        <v>21.63</v>
      </c>
      <c r="G2744" s="3">
        <v>24.22</v>
      </c>
      <c r="H2744" s="9">
        <v>0.439</v>
      </c>
      <c r="I2744" s="9">
        <v>25.68</v>
      </c>
      <c r="J2744" s="9">
        <v>161.1</v>
      </c>
      <c r="K2744" s="3">
        <f t="shared" si="42"/>
        <v>79.838306158080783</v>
      </c>
    </row>
    <row r="2745" spans="1:11" x14ac:dyDescent="0.25">
      <c r="A2745" s="1">
        <v>45907</v>
      </c>
      <c r="B2745" s="5">
        <v>7.6388888888888895E-2</v>
      </c>
      <c r="C2745" s="3">
        <v>2744</v>
      </c>
      <c r="D2745" s="3">
        <v>27.89</v>
      </c>
      <c r="E2745" s="3">
        <v>0</v>
      </c>
      <c r="F2745" s="3">
        <v>21.41</v>
      </c>
      <c r="G2745" s="3">
        <v>23.98</v>
      </c>
      <c r="H2745" s="9">
        <v>0.45900000000000002</v>
      </c>
      <c r="I2745" s="9">
        <v>25.58</v>
      </c>
      <c r="J2745" s="9">
        <v>161</v>
      </c>
      <c r="K2745" s="3">
        <f t="shared" si="42"/>
        <v>79.880613552413138</v>
      </c>
    </row>
    <row r="2746" spans="1:11" x14ac:dyDescent="0.25">
      <c r="A2746" s="1">
        <v>45907</v>
      </c>
      <c r="B2746" s="5">
        <v>8.3333333333333329E-2</v>
      </c>
      <c r="C2746" s="3">
        <v>2745</v>
      </c>
      <c r="D2746" s="3">
        <v>27.82</v>
      </c>
      <c r="E2746" s="3">
        <v>0</v>
      </c>
      <c r="F2746" s="3">
        <v>21.39</v>
      </c>
      <c r="G2746" s="3">
        <v>23.93</v>
      </c>
      <c r="H2746" s="9">
        <v>0.44</v>
      </c>
      <c r="I2746" s="9">
        <v>25.47</v>
      </c>
      <c r="J2746" s="9">
        <v>160.6</v>
      </c>
      <c r="K2746" s="3">
        <f t="shared" si="42"/>
        <v>80.082371735256586</v>
      </c>
    </row>
    <row r="2747" spans="1:11" x14ac:dyDescent="0.25">
      <c r="A2747" s="1">
        <v>45907</v>
      </c>
      <c r="B2747" s="5">
        <v>9.0277777777777776E-2</v>
      </c>
      <c r="C2747" s="3">
        <v>2746</v>
      </c>
      <c r="D2747" s="3">
        <v>27.75</v>
      </c>
      <c r="E2747" s="3">
        <v>0</v>
      </c>
      <c r="F2747" s="3">
        <v>21.76</v>
      </c>
      <c r="G2747" s="3">
        <v>24.27</v>
      </c>
      <c r="H2747" s="9">
        <v>0.42</v>
      </c>
      <c r="I2747" s="9">
        <v>24.98</v>
      </c>
      <c r="J2747" s="9">
        <v>160.1</v>
      </c>
      <c r="K2747" s="3">
        <f t="shared" si="42"/>
        <v>80.453290558319509</v>
      </c>
    </row>
    <row r="2748" spans="1:11" x14ac:dyDescent="0.25">
      <c r="A2748" s="1">
        <v>45907</v>
      </c>
      <c r="B2748" s="5">
        <v>9.7222222222222224E-2</v>
      </c>
      <c r="C2748" s="3">
        <v>2747</v>
      </c>
      <c r="D2748" s="3">
        <v>27.71</v>
      </c>
      <c r="E2748" s="3">
        <v>0</v>
      </c>
      <c r="F2748" s="3">
        <v>22.05</v>
      </c>
      <c r="G2748" s="3">
        <v>24.51</v>
      </c>
      <c r="H2748" s="9">
        <v>0.4</v>
      </c>
      <c r="I2748" s="9">
        <v>25.35</v>
      </c>
      <c r="J2748" s="9">
        <v>159.9</v>
      </c>
      <c r="K2748" s="3">
        <f t="shared" si="42"/>
        <v>80.924728126149461</v>
      </c>
    </row>
    <row r="2749" spans="1:11" x14ac:dyDescent="0.25">
      <c r="A2749" s="1">
        <v>45907</v>
      </c>
      <c r="B2749" s="5">
        <v>0.10416666666666667</v>
      </c>
      <c r="C2749" s="3">
        <v>2748</v>
      </c>
      <c r="D2749" s="3">
        <v>27.69</v>
      </c>
      <c r="E2749" s="3">
        <v>0</v>
      </c>
      <c r="F2749" s="3">
        <v>22.06</v>
      </c>
      <c r="G2749" s="3">
        <v>24.56</v>
      </c>
      <c r="H2749" s="9">
        <v>0.44</v>
      </c>
      <c r="I2749" s="9">
        <v>25.38</v>
      </c>
      <c r="J2749" s="9">
        <v>159.1</v>
      </c>
      <c r="K2749" s="3">
        <f t="shared" si="42"/>
        <v>80.650039530143943</v>
      </c>
    </row>
    <row r="2750" spans="1:11" x14ac:dyDescent="0.25">
      <c r="A2750" s="1">
        <v>45907</v>
      </c>
      <c r="B2750" s="5">
        <v>0.1111111111111111</v>
      </c>
      <c r="C2750" s="3">
        <v>2749</v>
      </c>
      <c r="D2750" s="3">
        <v>27.72</v>
      </c>
      <c r="E2750" s="3">
        <v>0</v>
      </c>
      <c r="F2750" s="3">
        <v>22.12</v>
      </c>
      <c r="G2750" s="3">
        <v>24.67</v>
      </c>
      <c r="H2750" s="9">
        <v>0.42</v>
      </c>
      <c r="I2750" s="9">
        <v>25.37</v>
      </c>
      <c r="J2750" s="9">
        <v>158.80000000000001</v>
      </c>
      <c r="K2750" s="3">
        <f t="shared" si="42"/>
        <v>80.328338636857083</v>
      </c>
    </row>
    <row r="2751" spans="1:11" x14ac:dyDescent="0.25">
      <c r="A2751" s="1">
        <v>45907</v>
      </c>
      <c r="B2751" s="5">
        <v>0.11805555555555555</v>
      </c>
      <c r="C2751" s="3">
        <v>2750</v>
      </c>
      <c r="D2751" s="3">
        <v>27.75</v>
      </c>
      <c r="E2751" s="3">
        <v>0</v>
      </c>
      <c r="F2751" s="3">
        <v>22.1</v>
      </c>
      <c r="G2751" s="3">
        <v>24.56</v>
      </c>
      <c r="H2751" s="9">
        <v>0.44</v>
      </c>
      <c r="I2751" s="9">
        <v>25.3</v>
      </c>
      <c r="J2751" s="9">
        <v>158.69999999999999</v>
      </c>
      <c r="K2751" s="3">
        <f t="shared" si="42"/>
        <v>80.945388606576984</v>
      </c>
    </row>
    <row r="2752" spans="1:11" x14ac:dyDescent="0.25">
      <c r="A2752" s="1">
        <v>45907</v>
      </c>
      <c r="B2752" s="5">
        <v>0.125</v>
      </c>
      <c r="C2752" s="3">
        <v>2751</v>
      </c>
      <c r="D2752" s="3">
        <v>27.76</v>
      </c>
      <c r="E2752" s="3">
        <v>0</v>
      </c>
      <c r="F2752" s="3">
        <v>21.86</v>
      </c>
      <c r="G2752" s="3">
        <v>24.22</v>
      </c>
      <c r="H2752" s="9">
        <v>0.5</v>
      </c>
      <c r="I2752" s="9">
        <v>25.3</v>
      </c>
      <c r="J2752" s="9">
        <v>158.4</v>
      </c>
      <c r="K2752" s="3">
        <f t="shared" si="42"/>
        <v>81.549699852070972</v>
      </c>
    </row>
    <row r="2753" spans="1:11" x14ac:dyDescent="0.25">
      <c r="A2753" s="1">
        <v>45907</v>
      </c>
      <c r="B2753" s="5">
        <v>0.13194444444444445</v>
      </c>
      <c r="C2753" s="3">
        <v>2752</v>
      </c>
      <c r="D2753" s="3">
        <v>27.73</v>
      </c>
      <c r="E2753" s="3">
        <v>0</v>
      </c>
      <c r="F2753" s="3">
        <v>21.71</v>
      </c>
      <c r="G2753" s="3">
        <v>24.01</v>
      </c>
      <c r="H2753" s="9">
        <v>0.44</v>
      </c>
      <c r="I2753" s="9">
        <v>24.79</v>
      </c>
      <c r="J2753" s="9">
        <v>157.6</v>
      </c>
      <c r="K2753" s="3">
        <f t="shared" si="42"/>
        <v>81.915431338127945</v>
      </c>
    </row>
    <row r="2754" spans="1:11" x14ac:dyDescent="0.25">
      <c r="A2754" s="1">
        <v>45907</v>
      </c>
      <c r="B2754" s="5">
        <v>0.1388888888888889</v>
      </c>
      <c r="C2754" s="3">
        <v>2753</v>
      </c>
      <c r="D2754" s="3">
        <v>27.68</v>
      </c>
      <c r="E2754" s="3">
        <v>3.0000000000000001E-3</v>
      </c>
      <c r="F2754" s="3">
        <v>21.7</v>
      </c>
      <c r="G2754" s="3">
        <v>23.86</v>
      </c>
      <c r="H2754" s="9">
        <v>0.42</v>
      </c>
      <c r="I2754" s="9">
        <v>25.13</v>
      </c>
      <c r="J2754" s="9">
        <v>157.80000000000001</v>
      </c>
      <c r="K2754" s="3">
        <f t="shared" si="42"/>
        <v>82.915303776447374</v>
      </c>
    </row>
    <row r="2755" spans="1:11" x14ac:dyDescent="0.25">
      <c r="A2755" s="1">
        <v>45907</v>
      </c>
      <c r="B2755" s="5">
        <v>0.14583333333333334</v>
      </c>
      <c r="C2755" s="3">
        <v>2754</v>
      </c>
      <c r="D2755" s="3">
        <v>27.64</v>
      </c>
      <c r="E2755" s="3">
        <v>0</v>
      </c>
      <c r="F2755" s="3">
        <v>21.77</v>
      </c>
      <c r="G2755" s="3">
        <v>24.03</v>
      </c>
      <c r="H2755" s="9">
        <v>0.4</v>
      </c>
      <c r="I2755" s="9">
        <v>25.07</v>
      </c>
      <c r="J2755" s="9">
        <v>157.69999999999999</v>
      </c>
      <c r="K2755" s="3">
        <f t="shared" si="42"/>
        <v>82.224492531332146</v>
      </c>
    </row>
    <row r="2756" spans="1:11" x14ac:dyDescent="0.25">
      <c r="A2756" s="1">
        <v>45907</v>
      </c>
      <c r="B2756" s="5">
        <v>0.15277777777777779</v>
      </c>
      <c r="C2756" s="3">
        <v>2755</v>
      </c>
      <c r="D2756" s="3">
        <v>27.58</v>
      </c>
      <c r="E2756" s="3">
        <v>0</v>
      </c>
      <c r="F2756" s="3">
        <v>21.85</v>
      </c>
      <c r="G2756" s="3">
        <v>24.2</v>
      </c>
      <c r="H2756" s="9">
        <v>0.44</v>
      </c>
      <c r="I2756" s="9">
        <v>25</v>
      </c>
      <c r="J2756" s="9">
        <v>157.6</v>
      </c>
      <c r="K2756" s="3">
        <f t="shared" si="42"/>
        <v>81.616399585458282</v>
      </c>
    </row>
    <row r="2757" spans="1:11" x14ac:dyDescent="0.25">
      <c r="A2757" s="1">
        <v>45907</v>
      </c>
      <c r="B2757" s="5">
        <v>0.15972222222222221</v>
      </c>
      <c r="C2757" s="3">
        <v>2756</v>
      </c>
      <c r="D2757" s="3">
        <v>27.56</v>
      </c>
      <c r="E2757" s="3">
        <v>0</v>
      </c>
      <c r="F2757" s="3">
        <v>21.87</v>
      </c>
      <c r="G2757" s="3">
        <v>24.23</v>
      </c>
      <c r="H2757" s="9">
        <v>0.46</v>
      </c>
      <c r="I2757" s="9">
        <v>25</v>
      </c>
      <c r="J2757" s="9">
        <v>157</v>
      </c>
      <c r="K2757" s="3">
        <f t="shared" si="42"/>
        <v>81.553736138694219</v>
      </c>
    </row>
    <row r="2758" spans="1:11" x14ac:dyDescent="0.25">
      <c r="A2758" s="1">
        <v>45907</v>
      </c>
      <c r="B2758" s="5">
        <v>0.16666666666666666</v>
      </c>
      <c r="C2758" s="3">
        <v>2757</v>
      </c>
      <c r="D2758" s="3">
        <v>27.53</v>
      </c>
      <c r="E2758" s="3">
        <v>4.2999999999999997E-2</v>
      </c>
      <c r="F2758" s="3">
        <v>21.69</v>
      </c>
      <c r="G2758" s="3">
        <v>23.99</v>
      </c>
      <c r="H2758" s="9">
        <v>0.5</v>
      </c>
      <c r="I2758" s="9">
        <v>24.96</v>
      </c>
      <c r="J2758" s="9">
        <v>156.69999999999999</v>
      </c>
      <c r="K2758" s="3">
        <f t="shared" si="42"/>
        <v>81.907461261234332</v>
      </c>
    </row>
    <row r="2759" spans="1:11" x14ac:dyDescent="0.25">
      <c r="A2759" s="1">
        <v>45907</v>
      </c>
      <c r="B2759" s="5">
        <v>0.1736111111111111</v>
      </c>
      <c r="C2759" s="3">
        <v>2758</v>
      </c>
      <c r="D2759" s="3">
        <v>27.51</v>
      </c>
      <c r="E2759" s="3">
        <v>0</v>
      </c>
      <c r="F2759" s="3">
        <v>21.55</v>
      </c>
      <c r="G2759" s="3">
        <v>23.81</v>
      </c>
      <c r="H2759" s="9">
        <v>0.501</v>
      </c>
      <c r="I2759" s="9">
        <v>24.89</v>
      </c>
      <c r="J2759" s="9">
        <v>156.5</v>
      </c>
      <c r="K2759" s="3">
        <f t="shared" ref="K2759:K2822" si="43">100*((0.6108*EXP(17.27*F2759/(F2759+237.3)) - 0.066*(G2759-F2759)) / (0.6108*EXP(17.27*G2759/(G2759+237.3))))</f>
        <v>82.137925757984206</v>
      </c>
    </row>
    <row r="2760" spans="1:11" x14ac:dyDescent="0.25">
      <c r="A2760" s="1">
        <v>45907</v>
      </c>
      <c r="B2760" s="5">
        <v>0.18055555555555555</v>
      </c>
      <c r="C2760" s="3">
        <v>2759</v>
      </c>
      <c r="D2760" s="3">
        <v>27.45</v>
      </c>
      <c r="E2760" s="3">
        <v>0</v>
      </c>
      <c r="F2760" s="3">
        <v>21.66</v>
      </c>
      <c r="G2760" s="3">
        <v>23.86</v>
      </c>
      <c r="H2760" s="9">
        <v>0.441</v>
      </c>
      <c r="I2760" s="9">
        <v>24.8</v>
      </c>
      <c r="J2760" s="9">
        <v>156.5</v>
      </c>
      <c r="K2760" s="3">
        <f t="shared" si="43"/>
        <v>82.611916139428416</v>
      </c>
    </row>
    <row r="2761" spans="1:11" x14ac:dyDescent="0.25">
      <c r="A2761" s="1">
        <v>45907</v>
      </c>
      <c r="B2761" s="5">
        <v>0.1875</v>
      </c>
      <c r="C2761" s="3">
        <v>2760</v>
      </c>
      <c r="D2761" s="3">
        <v>27.4</v>
      </c>
      <c r="E2761" s="3">
        <v>0</v>
      </c>
      <c r="F2761" s="3">
        <v>21.6</v>
      </c>
      <c r="G2761" s="3">
        <v>23.8</v>
      </c>
      <c r="H2761" s="9">
        <v>0.36099999999999999</v>
      </c>
      <c r="I2761" s="9">
        <v>24.76</v>
      </c>
      <c r="J2761" s="9">
        <v>156.19999999999999</v>
      </c>
      <c r="K2761" s="3">
        <f t="shared" si="43"/>
        <v>82.58880332158823</v>
      </c>
    </row>
    <row r="2762" spans="1:11" x14ac:dyDescent="0.25">
      <c r="A2762" s="1">
        <v>45907</v>
      </c>
      <c r="B2762" s="5">
        <v>0.19444444444444445</v>
      </c>
      <c r="C2762" s="3">
        <v>2761</v>
      </c>
      <c r="D2762" s="3">
        <v>27.34</v>
      </c>
      <c r="E2762" s="3">
        <v>0</v>
      </c>
      <c r="F2762" s="3">
        <v>21.52</v>
      </c>
      <c r="G2762" s="3">
        <v>23.65</v>
      </c>
      <c r="H2762" s="9">
        <v>0.441</v>
      </c>
      <c r="I2762" s="9">
        <v>24.7</v>
      </c>
      <c r="J2762" s="9">
        <v>156.1</v>
      </c>
      <c r="K2762" s="3">
        <f t="shared" si="43"/>
        <v>83.064431939198897</v>
      </c>
    </row>
    <row r="2763" spans="1:11" x14ac:dyDescent="0.25">
      <c r="A2763" s="1">
        <v>45907</v>
      </c>
      <c r="B2763" s="5">
        <v>0.2013888888888889</v>
      </c>
      <c r="C2763" s="3">
        <v>2762</v>
      </c>
      <c r="D2763" s="3">
        <v>27.28</v>
      </c>
      <c r="E2763" s="3">
        <v>0</v>
      </c>
      <c r="F2763" s="3">
        <v>21.63</v>
      </c>
      <c r="G2763" s="3">
        <v>23.81</v>
      </c>
      <c r="H2763" s="9">
        <v>0.40100000000000002</v>
      </c>
      <c r="I2763" s="9">
        <v>24.64</v>
      </c>
      <c r="J2763" s="9">
        <v>155.6</v>
      </c>
      <c r="K2763" s="3">
        <f t="shared" si="43"/>
        <v>82.744467485920154</v>
      </c>
    </row>
    <row r="2764" spans="1:11" x14ac:dyDescent="0.25">
      <c r="A2764" s="1">
        <v>45907</v>
      </c>
      <c r="B2764" s="5">
        <v>0.20833333333333334</v>
      </c>
      <c r="C2764" s="3">
        <v>2763</v>
      </c>
      <c r="D2764" s="3">
        <v>27.23</v>
      </c>
      <c r="E2764" s="3">
        <v>0</v>
      </c>
      <c r="F2764" s="3">
        <v>21.73</v>
      </c>
      <c r="G2764" s="3">
        <v>23.96</v>
      </c>
      <c r="H2764" s="9">
        <v>0.42099999999999999</v>
      </c>
      <c r="I2764" s="9">
        <v>24.6</v>
      </c>
      <c r="J2764" s="9">
        <v>155.1</v>
      </c>
      <c r="K2764" s="3">
        <f t="shared" si="43"/>
        <v>82.423537403595105</v>
      </c>
    </row>
    <row r="2765" spans="1:11" x14ac:dyDescent="0.25">
      <c r="A2765" s="1">
        <v>45907</v>
      </c>
      <c r="B2765" s="5">
        <v>0.21527777777777779</v>
      </c>
      <c r="C2765" s="3">
        <v>2764</v>
      </c>
      <c r="D2765" s="3">
        <v>27.2</v>
      </c>
      <c r="E2765" s="3">
        <v>0.25800000000000001</v>
      </c>
      <c r="F2765" s="3">
        <v>21.5</v>
      </c>
      <c r="G2765" s="3">
        <v>23.69</v>
      </c>
      <c r="H2765" s="9">
        <v>0.441</v>
      </c>
      <c r="I2765" s="9">
        <v>24.6</v>
      </c>
      <c r="J2765" s="9">
        <v>155</v>
      </c>
      <c r="K2765" s="3">
        <f t="shared" si="43"/>
        <v>82.622327342561036</v>
      </c>
    </row>
    <row r="2766" spans="1:11" x14ac:dyDescent="0.25">
      <c r="A2766" s="1">
        <v>45907</v>
      </c>
      <c r="B2766" s="5">
        <v>0.22222222222222221</v>
      </c>
      <c r="C2766" s="3">
        <v>2765</v>
      </c>
      <c r="D2766" s="3">
        <v>27.19</v>
      </c>
      <c r="E2766" s="3">
        <v>1.2629999999999999</v>
      </c>
      <c r="F2766" s="3">
        <v>21.45</v>
      </c>
      <c r="G2766" s="3">
        <v>23.57</v>
      </c>
      <c r="H2766" s="9">
        <v>0.441</v>
      </c>
      <c r="I2766" s="9">
        <v>24.5</v>
      </c>
      <c r="J2766" s="9">
        <v>155</v>
      </c>
      <c r="K2766" s="3">
        <f t="shared" si="43"/>
        <v>83.110709999708234</v>
      </c>
    </row>
    <row r="2767" spans="1:11" x14ac:dyDescent="0.25">
      <c r="A2767" s="1">
        <v>45907</v>
      </c>
      <c r="B2767" s="5">
        <v>0.22916666666666666</v>
      </c>
      <c r="C2767" s="3">
        <v>2766</v>
      </c>
      <c r="D2767" s="3">
        <v>27.17</v>
      </c>
      <c r="E2767" s="3">
        <v>3.5070000000000001</v>
      </c>
      <c r="F2767" s="3">
        <v>21.43</v>
      </c>
      <c r="G2767" s="3">
        <v>23.61</v>
      </c>
      <c r="H2767" s="9">
        <v>0.40100000000000002</v>
      </c>
      <c r="I2767" s="9">
        <v>24.5</v>
      </c>
      <c r="J2767" s="9">
        <v>154.4</v>
      </c>
      <c r="K2767" s="3">
        <f t="shared" si="43"/>
        <v>82.667604238532249</v>
      </c>
    </row>
    <row r="2768" spans="1:11" x14ac:dyDescent="0.25">
      <c r="A2768" s="1">
        <v>45907</v>
      </c>
      <c r="B2768" s="5">
        <v>0.2361111111111111</v>
      </c>
      <c r="C2768" s="3">
        <v>2767</v>
      </c>
      <c r="D2768" s="3">
        <v>27.14</v>
      </c>
      <c r="E2768" s="3">
        <v>7.048</v>
      </c>
      <c r="F2768" s="3">
        <v>21.48</v>
      </c>
      <c r="G2768" s="3">
        <v>23.62</v>
      </c>
      <c r="H2768" s="9">
        <v>0.38100000000000001</v>
      </c>
      <c r="I2768" s="9">
        <v>24.46</v>
      </c>
      <c r="J2768" s="9">
        <v>154.5</v>
      </c>
      <c r="K2768" s="3">
        <f t="shared" si="43"/>
        <v>82.976726837893253</v>
      </c>
    </row>
    <row r="2769" spans="1:11" x14ac:dyDescent="0.25">
      <c r="A2769" s="1">
        <v>45907</v>
      </c>
      <c r="B2769" s="5">
        <v>0.24305555555555555</v>
      </c>
      <c r="C2769" s="3">
        <v>2768</v>
      </c>
      <c r="D2769" s="3">
        <v>27.12</v>
      </c>
      <c r="E2769" s="3">
        <v>9.69</v>
      </c>
      <c r="F2769" s="3">
        <v>21.33</v>
      </c>
      <c r="G2769" s="3">
        <v>23.47</v>
      </c>
      <c r="H2769" s="9">
        <v>0.435</v>
      </c>
      <c r="I2769" s="9">
        <v>24.03</v>
      </c>
      <c r="J2769" s="9">
        <v>164.2</v>
      </c>
      <c r="K2769" s="3">
        <f t="shared" si="43"/>
        <v>82.919595938373774</v>
      </c>
    </row>
    <row r="2770" spans="1:11" x14ac:dyDescent="0.25">
      <c r="A2770" s="1">
        <v>45907</v>
      </c>
      <c r="B2770" s="5">
        <v>0.25</v>
      </c>
      <c r="C2770" s="3">
        <v>2769</v>
      </c>
      <c r="D2770" s="3">
        <v>27.09</v>
      </c>
      <c r="E2770" s="3">
        <v>13.53</v>
      </c>
      <c r="F2770" s="3">
        <v>21.43</v>
      </c>
      <c r="G2770" s="3">
        <v>23.53</v>
      </c>
      <c r="H2770" s="9">
        <v>0.42899999999999999</v>
      </c>
      <c r="I2770" s="9">
        <v>24.4</v>
      </c>
      <c r="J2770" s="9">
        <v>162.4</v>
      </c>
      <c r="K2770" s="3">
        <f t="shared" si="43"/>
        <v>83.248846245616804</v>
      </c>
    </row>
    <row r="2771" spans="1:11" x14ac:dyDescent="0.25">
      <c r="A2771" s="1">
        <v>45907</v>
      </c>
      <c r="B2771" s="5">
        <v>0.25694444444444442</v>
      </c>
      <c r="C2771" s="3">
        <v>2770</v>
      </c>
      <c r="D2771" s="3">
        <v>27.09</v>
      </c>
      <c r="E2771" s="3">
        <v>18.03</v>
      </c>
      <c r="F2771" s="3">
        <v>21.46</v>
      </c>
      <c r="G2771" s="3">
        <v>23.6</v>
      </c>
      <c r="H2771" s="9">
        <v>0.46400000000000002</v>
      </c>
      <c r="I2771" s="9">
        <v>24.51</v>
      </c>
      <c r="J2771" s="9">
        <v>158.4</v>
      </c>
      <c r="K2771" s="3">
        <f t="shared" si="43"/>
        <v>82.969136416994488</v>
      </c>
    </row>
    <row r="2772" spans="1:11" x14ac:dyDescent="0.25">
      <c r="A2772" s="1">
        <v>45907</v>
      </c>
      <c r="B2772" s="5">
        <v>0.2638888888888889</v>
      </c>
      <c r="C2772" s="3">
        <v>2771</v>
      </c>
      <c r="D2772" s="3">
        <v>27.1</v>
      </c>
      <c r="E2772" s="3">
        <v>26.53</v>
      </c>
      <c r="F2772" s="3">
        <v>21.46</v>
      </c>
      <c r="G2772" s="3">
        <v>23.71</v>
      </c>
      <c r="H2772" s="9">
        <v>0.40300000000000002</v>
      </c>
      <c r="I2772" s="9">
        <v>24.6</v>
      </c>
      <c r="J2772" s="9">
        <v>157.19999999999999</v>
      </c>
      <c r="K2772" s="3">
        <f t="shared" si="43"/>
        <v>82.174121641572512</v>
      </c>
    </row>
    <row r="2773" spans="1:11" x14ac:dyDescent="0.25">
      <c r="A2773" s="1">
        <v>45907</v>
      </c>
      <c r="B2773" s="5">
        <v>0.27083333333333331</v>
      </c>
      <c r="C2773" s="3">
        <v>2772</v>
      </c>
      <c r="D2773" s="3">
        <v>27.2</v>
      </c>
      <c r="E2773" s="3">
        <v>33.9</v>
      </c>
      <c r="F2773" s="3">
        <v>22.13</v>
      </c>
      <c r="G2773" s="3">
        <v>24.52</v>
      </c>
      <c r="H2773" s="9">
        <v>0.40300000000000002</v>
      </c>
      <c r="I2773" s="9">
        <v>24.69</v>
      </c>
      <c r="J2773" s="9">
        <v>156.6</v>
      </c>
      <c r="K2773" s="3">
        <f t="shared" si="43"/>
        <v>81.44725676278199</v>
      </c>
    </row>
    <row r="2774" spans="1:11" x14ac:dyDescent="0.25">
      <c r="A2774" s="1">
        <v>45907</v>
      </c>
      <c r="B2774" s="5">
        <v>0.27777777777777779</v>
      </c>
      <c r="C2774" s="3">
        <v>2773</v>
      </c>
      <c r="D2774" s="3">
        <v>27.35</v>
      </c>
      <c r="E2774" s="3">
        <v>39.11</v>
      </c>
      <c r="F2774" s="3">
        <v>22.43</v>
      </c>
      <c r="G2774" s="3">
        <v>25.06</v>
      </c>
      <c r="H2774" s="9">
        <v>0.443</v>
      </c>
      <c r="I2774" s="9">
        <v>24.79</v>
      </c>
      <c r="J2774" s="9">
        <v>155.9</v>
      </c>
      <c r="K2774" s="3">
        <f t="shared" si="43"/>
        <v>79.910395592893153</v>
      </c>
    </row>
    <row r="2775" spans="1:11" x14ac:dyDescent="0.25">
      <c r="A2775" s="1">
        <v>45907</v>
      </c>
      <c r="B2775" s="5">
        <v>0.28472222222222221</v>
      </c>
      <c r="C2775" s="3">
        <v>2774</v>
      </c>
      <c r="D2775" s="3">
        <v>27.55</v>
      </c>
      <c r="E2775" s="3">
        <v>45.39</v>
      </c>
      <c r="F2775" s="3">
        <v>22.82</v>
      </c>
      <c r="G2775" s="3">
        <v>25.7</v>
      </c>
      <c r="H2775" s="9">
        <v>0.443</v>
      </c>
      <c r="I2775" s="9">
        <v>24.94</v>
      </c>
      <c r="J2775" s="9">
        <v>154.9</v>
      </c>
      <c r="K2775" s="3">
        <f t="shared" si="43"/>
        <v>78.397678372955127</v>
      </c>
    </row>
    <row r="2776" spans="1:11" x14ac:dyDescent="0.25">
      <c r="A2776" s="1">
        <v>45907</v>
      </c>
      <c r="B2776" s="5">
        <v>0.29166666666666669</v>
      </c>
      <c r="C2776" s="3">
        <v>2775</v>
      </c>
      <c r="D2776" s="3">
        <v>27.81</v>
      </c>
      <c r="E2776" s="3">
        <v>52.91</v>
      </c>
      <c r="F2776" s="3">
        <v>23.33</v>
      </c>
      <c r="G2776" s="3">
        <v>26.54</v>
      </c>
      <c r="H2776" s="9">
        <v>0.443</v>
      </c>
      <c r="I2776" s="9">
        <v>25.06</v>
      </c>
      <c r="J2776" s="9">
        <v>154.4</v>
      </c>
      <c r="K2776" s="3">
        <f t="shared" si="43"/>
        <v>76.482886667791533</v>
      </c>
    </row>
    <row r="2777" spans="1:11" x14ac:dyDescent="0.25">
      <c r="A2777" s="1">
        <v>45907</v>
      </c>
      <c r="B2777" s="5">
        <v>0.2986111111111111</v>
      </c>
      <c r="C2777" s="3">
        <v>2776</v>
      </c>
      <c r="D2777" s="3">
        <v>28.14</v>
      </c>
      <c r="E2777" s="3">
        <v>67.010000000000005</v>
      </c>
      <c r="F2777" s="3">
        <v>23.52</v>
      </c>
      <c r="G2777" s="3">
        <v>26.81</v>
      </c>
      <c r="H2777" s="9">
        <v>0.42299999999999999</v>
      </c>
      <c r="I2777" s="9">
        <v>25.25</v>
      </c>
      <c r="J2777" s="9">
        <v>153.4</v>
      </c>
      <c r="K2777" s="3">
        <f t="shared" si="43"/>
        <v>76.06469663032739</v>
      </c>
    </row>
    <row r="2778" spans="1:11" x14ac:dyDescent="0.25">
      <c r="A2778" s="1">
        <v>45907</v>
      </c>
      <c r="B2778" s="5">
        <v>0.30555555555555558</v>
      </c>
      <c r="C2778" s="3">
        <v>2777</v>
      </c>
      <c r="D2778" s="3">
        <v>28.53</v>
      </c>
      <c r="E2778" s="3">
        <v>143</v>
      </c>
      <c r="F2778" s="3">
        <v>23.76</v>
      </c>
      <c r="G2778" s="3">
        <v>27.41</v>
      </c>
      <c r="H2778" s="9">
        <v>0.46300000000000002</v>
      </c>
      <c r="I2778" s="9">
        <v>25.45</v>
      </c>
      <c r="J2778" s="9">
        <v>153</v>
      </c>
      <c r="K2778" s="3">
        <f t="shared" si="43"/>
        <v>73.940311370829505</v>
      </c>
    </row>
    <row r="2779" spans="1:11" x14ac:dyDescent="0.25">
      <c r="A2779" s="1">
        <v>45907</v>
      </c>
      <c r="B2779" s="5">
        <v>0.3125</v>
      </c>
      <c r="C2779" s="3">
        <v>2778</v>
      </c>
      <c r="D2779" s="3">
        <v>29.03</v>
      </c>
      <c r="E2779" s="3">
        <v>180.5</v>
      </c>
      <c r="F2779" s="3">
        <v>24.11</v>
      </c>
      <c r="G2779" s="3">
        <v>28.14</v>
      </c>
      <c r="H2779" s="9">
        <v>0.46300000000000002</v>
      </c>
      <c r="I2779" s="9">
        <v>25.77</v>
      </c>
      <c r="J2779" s="9">
        <v>152.69999999999999</v>
      </c>
      <c r="K2779" s="3">
        <f t="shared" si="43"/>
        <v>71.839449777307848</v>
      </c>
    </row>
    <row r="2780" spans="1:11" x14ac:dyDescent="0.25">
      <c r="A2780" s="1">
        <v>45907</v>
      </c>
      <c r="B2780" s="5">
        <v>0.31944444444444442</v>
      </c>
      <c r="C2780" s="3">
        <v>2779</v>
      </c>
      <c r="D2780" s="3">
        <v>29.6</v>
      </c>
      <c r="E2780" s="3">
        <v>146.30000000000001</v>
      </c>
      <c r="F2780" s="3">
        <v>24.24</v>
      </c>
      <c r="G2780" s="3">
        <v>28.41</v>
      </c>
      <c r="H2780" s="9">
        <v>0.36299999999999999</v>
      </c>
      <c r="I2780" s="9">
        <v>26.16</v>
      </c>
      <c r="J2780" s="9">
        <v>151.5</v>
      </c>
      <c r="K2780" s="3">
        <f t="shared" si="43"/>
        <v>71.089498056033818</v>
      </c>
    </row>
    <row r="2781" spans="1:11" x14ac:dyDescent="0.25">
      <c r="A2781" s="1">
        <v>45907</v>
      </c>
      <c r="B2781" s="5">
        <v>0.3263888888888889</v>
      </c>
      <c r="C2781" s="3">
        <v>2780</v>
      </c>
      <c r="D2781" s="3">
        <v>30.12</v>
      </c>
      <c r="E2781" s="3">
        <v>139.6</v>
      </c>
      <c r="F2781" s="3">
        <v>24.24</v>
      </c>
      <c r="G2781" s="3">
        <v>28.5</v>
      </c>
      <c r="H2781" s="9">
        <v>0.48199999999999998</v>
      </c>
      <c r="I2781" s="9">
        <v>26.44</v>
      </c>
      <c r="J2781" s="9">
        <v>151.19999999999999</v>
      </c>
      <c r="K2781" s="3">
        <f t="shared" si="43"/>
        <v>70.566563269061078</v>
      </c>
    </row>
    <row r="2782" spans="1:11" x14ac:dyDescent="0.25">
      <c r="A2782" s="1">
        <v>45907</v>
      </c>
      <c r="B2782" s="5">
        <v>0.33333333333333331</v>
      </c>
      <c r="C2782" s="3">
        <v>2781</v>
      </c>
      <c r="D2782" s="3">
        <v>30.51</v>
      </c>
      <c r="E2782" s="3">
        <v>92.1</v>
      </c>
      <c r="F2782" s="3">
        <v>23.95</v>
      </c>
      <c r="G2782" s="3">
        <v>28.1</v>
      </c>
      <c r="H2782" s="9">
        <v>0.42299999999999999</v>
      </c>
      <c r="I2782" s="9">
        <v>26.6</v>
      </c>
      <c r="J2782" s="9">
        <v>163</v>
      </c>
      <c r="K2782" s="3">
        <f t="shared" si="43"/>
        <v>71.043597308397892</v>
      </c>
    </row>
    <row r="2783" spans="1:11" x14ac:dyDescent="0.25">
      <c r="A2783" s="1">
        <v>45907</v>
      </c>
      <c r="B2783" s="5">
        <v>0.34027777777777779</v>
      </c>
      <c r="C2783" s="3">
        <v>2782</v>
      </c>
      <c r="D2783" s="3">
        <v>30.61</v>
      </c>
      <c r="E2783" s="3">
        <v>65.900000000000006</v>
      </c>
      <c r="F2783" s="3">
        <v>23.65</v>
      </c>
      <c r="G2783" s="3">
        <v>27.6</v>
      </c>
      <c r="H2783" s="9">
        <v>0.47699999999999998</v>
      </c>
      <c r="I2783" s="9">
        <v>26.31</v>
      </c>
      <c r="J2783" s="9">
        <v>185.4</v>
      </c>
      <c r="K2783" s="3">
        <f t="shared" si="43"/>
        <v>72.062300786502036</v>
      </c>
    </row>
    <row r="2784" spans="1:11" x14ac:dyDescent="0.25">
      <c r="A2784" s="1">
        <v>45907</v>
      </c>
      <c r="B2784" s="5">
        <v>0.34722222222222221</v>
      </c>
      <c r="C2784" s="3">
        <v>2783</v>
      </c>
      <c r="D2784" s="3">
        <v>30.57</v>
      </c>
      <c r="E2784" s="3">
        <v>106.4</v>
      </c>
      <c r="F2784" s="3">
        <v>23.45</v>
      </c>
      <c r="G2784" s="3">
        <v>27.82</v>
      </c>
      <c r="H2784" s="9">
        <v>0.35599999999999998</v>
      </c>
      <c r="I2784" s="9">
        <v>25.67</v>
      </c>
      <c r="J2784" s="9">
        <v>187.2</v>
      </c>
      <c r="K2784" s="3">
        <f t="shared" si="43"/>
        <v>69.466726372821142</v>
      </c>
    </row>
    <row r="2785" spans="1:11" x14ac:dyDescent="0.25">
      <c r="A2785" s="1">
        <v>45907</v>
      </c>
      <c r="B2785" s="5">
        <v>0.35416666666666669</v>
      </c>
      <c r="C2785" s="3">
        <v>2784</v>
      </c>
      <c r="D2785" s="3">
        <v>30.53</v>
      </c>
      <c r="E2785" s="3">
        <v>124.8</v>
      </c>
      <c r="F2785" s="3">
        <v>23.35</v>
      </c>
      <c r="G2785" s="3">
        <v>27.83</v>
      </c>
      <c r="H2785" s="9">
        <v>0.39600000000000002</v>
      </c>
      <c r="I2785" s="9">
        <v>26.12</v>
      </c>
      <c r="J2785" s="9">
        <v>188.1</v>
      </c>
      <c r="K2785" s="3">
        <f t="shared" si="43"/>
        <v>68.768558807042297</v>
      </c>
    </row>
    <row r="2786" spans="1:11" x14ac:dyDescent="0.25">
      <c r="A2786" s="1">
        <v>45907</v>
      </c>
      <c r="B2786" s="5">
        <v>0.3611111111111111</v>
      </c>
      <c r="C2786" s="3">
        <v>2785</v>
      </c>
      <c r="D2786" s="3">
        <v>30.86</v>
      </c>
      <c r="E2786" s="3">
        <v>278.10000000000002</v>
      </c>
      <c r="F2786" s="3">
        <v>24.39</v>
      </c>
      <c r="G2786" s="3">
        <v>29.77</v>
      </c>
      <c r="H2786" s="9">
        <v>0.33600000000000002</v>
      </c>
      <c r="I2786" s="9">
        <v>26.61</v>
      </c>
      <c r="J2786" s="9">
        <v>187.3</v>
      </c>
      <c r="K2786" s="3">
        <f t="shared" si="43"/>
        <v>64.464780764470774</v>
      </c>
    </row>
    <row r="2787" spans="1:11" x14ac:dyDescent="0.25">
      <c r="A2787" s="1">
        <v>45907</v>
      </c>
      <c r="B2787" s="5">
        <v>0.36805555555555558</v>
      </c>
      <c r="C2787" s="3">
        <v>2786</v>
      </c>
      <c r="D2787" s="3">
        <v>31.63</v>
      </c>
      <c r="E2787" s="3">
        <v>267.7</v>
      </c>
      <c r="F2787" s="3">
        <v>24.77</v>
      </c>
      <c r="G2787" s="3">
        <v>30.7</v>
      </c>
      <c r="H2787" s="9">
        <v>0.41499999999999998</v>
      </c>
      <c r="I2787" s="9">
        <v>27.48</v>
      </c>
      <c r="J2787" s="9">
        <v>185.7</v>
      </c>
      <c r="K2787" s="3">
        <f t="shared" si="43"/>
        <v>61.888404062855763</v>
      </c>
    </row>
    <row r="2788" spans="1:11" x14ac:dyDescent="0.25">
      <c r="A2788" s="1">
        <v>45907</v>
      </c>
      <c r="B2788" s="5">
        <v>0.375</v>
      </c>
      <c r="C2788" s="3">
        <v>2787</v>
      </c>
      <c r="D2788" s="3">
        <v>32.57</v>
      </c>
      <c r="E2788" s="3">
        <v>734.4</v>
      </c>
      <c r="F2788" s="3">
        <v>24.78</v>
      </c>
      <c r="G2788" s="3">
        <v>30.84</v>
      </c>
      <c r="H2788" s="9">
        <v>0.45400000000000001</v>
      </c>
      <c r="I2788" s="9">
        <v>28.22</v>
      </c>
      <c r="J2788" s="9">
        <v>184.8</v>
      </c>
      <c r="K2788" s="3">
        <f t="shared" si="43"/>
        <v>61.245415136336881</v>
      </c>
    </row>
    <row r="2789" spans="1:11" x14ac:dyDescent="0.25">
      <c r="A2789" s="1">
        <v>45907</v>
      </c>
      <c r="B2789" s="5">
        <v>0.38194444444444442</v>
      </c>
      <c r="C2789" s="3">
        <v>2788</v>
      </c>
      <c r="D2789" s="3">
        <v>33.61</v>
      </c>
      <c r="E2789" s="3">
        <v>269.60000000000002</v>
      </c>
      <c r="F2789" s="3">
        <v>24.53</v>
      </c>
      <c r="G2789" s="3">
        <v>30.76</v>
      </c>
      <c r="H2789" s="9">
        <v>0.42399999999999999</v>
      </c>
      <c r="I2789" s="9">
        <v>29.13</v>
      </c>
      <c r="J2789" s="9">
        <v>229.7</v>
      </c>
      <c r="K2789" s="3">
        <f t="shared" si="43"/>
        <v>60.226689408037693</v>
      </c>
    </row>
    <row r="2790" spans="1:11" x14ac:dyDescent="0.25">
      <c r="A2790" s="1">
        <v>45907</v>
      </c>
      <c r="B2790" s="5">
        <v>0.3888888888888889</v>
      </c>
      <c r="C2790" s="3">
        <v>2789</v>
      </c>
      <c r="D2790" s="3">
        <v>34.51</v>
      </c>
      <c r="E2790" s="3">
        <v>332.4</v>
      </c>
      <c r="F2790" s="3">
        <v>25.15</v>
      </c>
      <c r="G2790" s="3">
        <v>31.52</v>
      </c>
      <c r="H2790" s="9">
        <v>0.35299999999999998</v>
      </c>
      <c r="I2790" s="9">
        <v>30.63</v>
      </c>
      <c r="J2790" s="9">
        <v>230.2</v>
      </c>
      <c r="K2790" s="3">
        <f t="shared" si="43"/>
        <v>59.98666283747098</v>
      </c>
    </row>
    <row r="2791" spans="1:11" x14ac:dyDescent="0.25">
      <c r="A2791" s="1">
        <v>45907</v>
      </c>
      <c r="B2791" s="5">
        <v>0.39583333333333331</v>
      </c>
      <c r="C2791" s="3">
        <v>2790</v>
      </c>
      <c r="D2791" s="3">
        <v>35.159999999999997</v>
      </c>
      <c r="E2791" s="3">
        <v>356.6</v>
      </c>
      <c r="F2791" s="3">
        <v>24.95</v>
      </c>
      <c r="G2791" s="3">
        <v>31.29</v>
      </c>
      <c r="H2791" s="9">
        <v>0.34799999999999998</v>
      </c>
      <c r="I2791" s="9">
        <v>31.12</v>
      </c>
      <c r="J2791" s="9">
        <v>220.7</v>
      </c>
      <c r="K2791" s="3">
        <f t="shared" si="43"/>
        <v>59.9898404681499</v>
      </c>
    </row>
    <row r="2792" spans="1:11" x14ac:dyDescent="0.25">
      <c r="A2792" s="1">
        <v>45907</v>
      </c>
      <c r="B2792" s="5">
        <v>0.40277777777777779</v>
      </c>
      <c r="C2792" s="3">
        <v>2791</v>
      </c>
      <c r="D2792" s="3">
        <v>35.61</v>
      </c>
      <c r="E2792" s="3">
        <v>448</v>
      </c>
      <c r="F2792" s="3">
        <v>25.41</v>
      </c>
      <c r="G2792" s="3">
        <v>32.229999999999997</v>
      </c>
      <c r="H2792" s="9">
        <v>0.36599999999999999</v>
      </c>
      <c r="I2792" s="9">
        <v>31.55</v>
      </c>
      <c r="J2792" s="9">
        <v>218.2</v>
      </c>
      <c r="K2792" s="3">
        <f t="shared" si="43"/>
        <v>58.04221767968496</v>
      </c>
    </row>
    <row r="2793" spans="1:11" x14ac:dyDescent="0.25">
      <c r="A2793" s="1">
        <v>45907</v>
      </c>
      <c r="B2793" s="5">
        <v>0.40972222222222221</v>
      </c>
      <c r="C2793" s="3">
        <v>2792</v>
      </c>
      <c r="D2793" s="3">
        <v>36.26</v>
      </c>
      <c r="E2793" s="3">
        <v>379.8</v>
      </c>
      <c r="F2793" s="3">
        <v>25.44</v>
      </c>
      <c r="G2793" s="3">
        <v>32.130000000000003</v>
      </c>
      <c r="H2793" s="9" t="s">
        <v>26</v>
      </c>
      <c r="I2793" s="9">
        <v>31.48</v>
      </c>
      <c r="J2793" s="9">
        <v>216.9</v>
      </c>
      <c r="K2793" s="3">
        <f t="shared" si="43"/>
        <v>58.670641286295542</v>
      </c>
    </row>
    <row r="2794" spans="1:11" x14ac:dyDescent="0.25">
      <c r="A2794" s="1">
        <v>45907</v>
      </c>
      <c r="B2794" s="5">
        <v>0.41666666666666669</v>
      </c>
      <c r="C2794" s="3">
        <v>2793</v>
      </c>
      <c r="D2794" s="3">
        <v>36.549999999999997</v>
      </c>
      <c r="E2794" s="3">
        <v>445.3</v>
      </c>
      <c r="F2794" s="3">
        <v>25.29</v>
      </c>
      <c r="G2794" s="3">
        <v>32.15</v>
      </c>
      <c r="H2794" s="9">
        <v>0.38600000000000001</v>
      </c>
      <c r="I2794" s="9">
        <v>31.47</v>
      </c>
      <c r="J2794" s="9">
        <v>216.5</v>
      </c>
      <c r="K2794" s="3">
        <f t="shared" si="43"/>
        <v>57.768933356865546</v>
      </c>
    </row>
    <row r="2795" spans="1:11" x14ac:dyDescent="0.25">
      <c r="A2795" s="1">
        <v>45907</v>
      </c>
      <c r="B2795" s="5">
        <v>0.4236111111111111</v>
      </c>
      <c r="C2795" s="3">
        <v>2794</v>
      </c>
      <c r="D2795" s="3">
        <v>36.880000000000003</v>
      </c>
      <c r="E2795" s="3">
        <v>223.6</v>
      </c>
      <c r="F2795" s="3">
        <v>25.11</v>
      </c>
      <c r="G2795" s="3">
        <v>31.87</v>
      </c>
      <c r="H2795" s="9">
        <v>0.40500000000000003</v>
      </c>
      <c r="I2795" s="9">
        <v>31.7</v>
      </c>
      <c r="J2795" s="9">
        <v>215.8</v>
      </c>
      <c r="K2795" s="3">
        <f t="shared" si="43"/>
        <v>58.102919549311416</v>
      </c>
    </row>
    <row r="2796" spans="1:11" x14ac:dyDescent="0.25">
      <c r="A2796" s="1">
        <v>45907</v>
      </c>
      <c r="B2796" s="5">
        <v>0.43055555555555558</v>
      </c>
      <c r="C2796" s="3">
        <v>2795</v>
      </c>
      <c r="D2796" s="3">
        <v>36.99</v>
      </c>
      <c r="E2796" s="3">
        <v>446.5</v>
      </c>
      <c r="F2796" s="3">
        <v>25.81</v>
      </c>
      <c r="G2796" s="3">
        <v>33.08</v>
      </c>
      <c r="H2796" s="9">
        <v>0.42499999999999999</v>
      </c>
      <c r="I2796" s="9">
        <v>32.630000000000003</v>
      </c>
      <c r="J2796" s="9">
        <v>215.9</v>
      </c>
      <c r="K2796" s="3">
        <f t="shared" si="43"/>
        <v>56.287011831351698</v>
      </c>
    </row>
    <row r="2797" spans="1:11" x14ac:dyDescent="0.25">
      <c r="A2797" s="1">
        <v>45907</v>
      </c>
      <c r="B2797" s="5">
        <v>0.4375</v>
      </c>
      <c r="C2797" s="3">
        <v>2796</v>
      </c>
      <c r="D2797" s="3">
        <v>37.44</v>
      </c>
      <c r="E2797" s="3">
        <v>382.4</v>
      </c>
      <c r="F2797" s="3">
        <v>25.89</v>
      </c>
      <c r="G2797" s="3">
        <v>33.299999999999997</v>
      </c>
      <c r="H2797" s="9">
        <v>0.38500000000000001</v>
      </c>
      <c r="I2797" s="9">
        <v>33.119999999999997</v>
      </c>
      <c r="J2797" s="9">
        <v>214.2</v>
      </c>
      <c r="K2797" s="3">
        <f t="shared" si="43"/>
        <v>55.725387226056299</v>
      </c>
    </row>
    <row r="2798" spans="1:11" x14ac:dyDescent="0.25">
      <c r="A2798" s="1">
        <v>45907</v>
      </c>
      <c r="B2798" s="5">
        <v>0.44444444444444442</v>
      </c>
      <c r="C2798" s="3">
        <v>2797</v>
      </c>
      <c r="D2798" s="3">
        <v>37.72</v>
      </c>
      <c r="E2798" s="3">
        <v>244.6</v>
      </c>
      <c r="F2798" s="3">
        <v>25.39</v>
      </c>
      <c r="G2798" s="3">
        <v>32.79</v>
      </c>
      <c r="H2798" s="9">
        <v>0.36499999999999999</v>
      </c>
      <c r="I2798" s="9">
        <v>32.68</v>
      </c>
      <c r="J2798" s="9">
        <v>213.9</v>
      </c>
      <c r="K2798" s="3">
        <f t="shared" si="43"/>
        <v>55.393407960942518</v>
      </c>
    </row>
    <row r="2799" spans="1:11" x14ac:dyDescent="0.25">
      <c r="A2799" s="1">
        <v>45907</v>
      </c>
      <c r="B2799" s="5">
        <v>0.4513888888888889</v>
      </c>
      <c r="C2799" s="3">
        <v>2798</v>
      </c>
      <c r="D2799" s="3">
        <v>37.82</v>
      </c>
      <c r="E2799" s="3">
        <v>447.4</v>
      </c>
      <c r="F2799" s="3">
        <v>25.46</v>
      </c>
      <c r="G2799" s="3">
        <v>32.71</v>
      </c>
      <c r="H2799" s="9">
        <v>0.40500000000000003</v>
      </c>
      <c r="I2799" s="9">
        <v>32.47</v>
      </c>
      <c r="J2799" s="9">
        <v>214</v>
      </c>
      <c r="K2799" s="3">
        <f t="shared" si="43"/>
        <v>56.115881947153753</v>
      </c>
    </row>
    <row r="2800" spans="1:11" x14ac:dyDescent="0.25">
      <c r="A2800" s="1">
        <v>45907</v>
      </c>
      <c r="B2800" s="5">
        <v>0.45833333333333331</v>
      </c>
      <c r="C2800" s="3">
        <v>2799</v>
      </c>
      <c r="D2800" s="3">
        <v>37.78</v>
      </c>
      <c r="E2800" s="3">
        <v>501.7</v>
      </c>
      <c r="F2800" s="3">
        <v>25.47</v>
      </c>
      <c r="G2800" s="3">
        <v>32.69</v>
      </c>
      <c r="H2800" s="9">
        <v>0.36499999999999999</v>
      </c>
      <c r="I2800" s="9">
        <v>31.15</v>
      </c>
      <c r="J2800" s="9">
        <v>212.7</v>
      </c>
      <c r="K2800" s="3">
        <f t="shared" si="43"/>
        <v>56.258165747282419</v>
      </c>
    </row>
    <row r="2801" spans="1:11" x14ac:dyDescent="0.25">
      <c r="A2801" s="1">
        <v>45907</v>
      </c>
      <c r="B2801" s="5">
        <v>0.46527777777777779</v>
      </c>
      <c r="C2801" s="3">
        <v>2800</v>
      </c>
      <c r="D2801" s="3">
        <v>37.86</v>
      </c>
      <c r="E2801" s="3">
        <v>516</v>
      </c>
      <c r="F2801" s="3">
        <v>25.69</v>
      </c>
      <c r="G2801" s="3">
        <v>33.090000000000003</v>
      </c>
      <c r="H2801" s="9">
        <v>0.40400000000000003</v>
      </c>
      <c r="I2801" s="9">
        <v>33.97</v>
      </c>
      <c r="J2801" s="9">
        <v>210.8</v>
      </c>
      <c r="K2801" s="3">
        <f t="shared" si="43"/>
        <v>55.62014360728088</v>
      </c>
    </row>
    <row r="2802" spans="1:11" x14ac:dyDescent="0.25">
      <c r="A2802" s="1">
        <v>45907</v>
      </c>
      <c r="B2802" s="5">
        <v>0.47222222222222221</v>
      </c>
      <c r="C2802" s="3">
        <v>2801</v>
      </c>
      <c r="D2802" s="3">
        <v>37.979999999999997</v>
      </c>
      <c r="E2802" s="3">
        <v>634.70000000000005</v>
      </c>
      <c r="F2802" s="3">
        <v>25.67</v>
      </c>
      <c r="G2802" s="3">
        <v>33.14</v>
      </c>
      <c r="H2802" s="9">
        <v>0.34499999999999997</v>
      </c>
      <c r="I2802" s="9">
        <v>34.06</v>
      </c>
      <c r="J2802" s="9">
        <v>211.1</v>
      </c>
      <c r="K2802" s="3">
        <f t="shared" si="43"/>
        <v>55.296269588339051</v>
      </c>
    </row>
    <row r="2803" spans="1:11" x14ac:dyDescent="0.25">
      <c r="A2803" s="1">
        <v>45907</v>
      </c>
      <c r="B2803" s="5">
        <v>0.47916666666666669</v>
      </c>
      <c r="C2803" s="3">
        <v>2802</v>
      </c>
      <c r="D2803" s="3">
        <v>38.130000000000003</v>
      </c>
      <c r="E2803" s="3">
        <v>643.20000000000005</v>
      </c>
      <c r="F2803" s="3">
        <v>25.78</v>
      </c>
      <c r="G2803" s="3">
        <v>33.44</v>
      </c>
      <c r="H2803" s="9">
        <v>0.40400000000000003</v>
      </c>
      <c r="I2803" s="9">
        <v>33.68</v>
      </c>
      <c r="J2803" s="9">
        <v>210.4</v>
      </c>
      <c r="K2803" s="3">
        <f t="shared" si="43"/>
        <v>54.550277765767689</v>
      </c>
    </row>
    <row r="2804" spans="1:11" x14ac:dyDescent="0.25">
      <c r="A2804" s="1">
        <v>45907</v>
      </c>
      <c r="B2804" s="5">
        <v>0.4861111111111111</v>
      </c>
      <c r="C2804" s="3">
        <v>2803</v>
      </c>
      <c r="D2804" s="3">
        <v>38.32</v>
      </c>
      <c r="E2804" s="3">
        <v>673.1</v>
      </c>
      <c r="F2804" s="3">
        <v>25.81</v>
      </c>
      <c r="G2804" s="3">
        <v>33.46</v>
      </c>
      <c r="H2804" s="9">
        <v>0.443</v>
      </c>
      <c r="I2804" s="9">
        <v>34.200000000000003</v>
      </c>
      <c r="J2804" s="9">
        <v>211.3</v>
      </c>
      <c r="K2804" s="3">
        <f t="shared" si="43"/>
        <v>54.616387864113932</v>
      </c>
    </row>
    <row r="2805" spans="1:11" x14ac:dyDescent="0.25">
      <c r="A2805" s="1">
        <v>45907</v>
      </c>
      <c r="B2805" s="5">
        <v>0.49305555555555558</v>
      </c>
      <c r="C2805" s="3">
        <v>2804</v>
      </c>
      <c r="D2805" s="3">
        <v>38.56</v>
      </c>
      <c r="E2805" s="3">
        <v>676.9</v>
      </c>
      <c r="F2805" s="3">
        <v>25.91</v>
      </c>
      <c r="G2805" s="3">
        <v>33.35</v>
      </c>
      <c r="H2805" s="9">
        <v>0.36499999999999999</v>
      </c>
      <c r="I2805" s="9">
        <v>34.229999999999997</v>
      </c>
      <c r="J2805" s="9">
        <v>211.1</v>
      </c>
      <c r="K2805" s="3">
        <f t="shared" si="43"/>
        <v>55.608169811233857</v>
      </c>
    </row>
    <row r="2806" spans="1:11" x14ac:dyDescent="0.25">
      <c r="A2806" s="1">
        <v>45907</v>
      </c>
      <c r="B2806" s="5">
        <v>0.5</v>
      </c>
      <c r="C2806" s="3">
        <v>2805</v>
      </c>
      <c r="D2806" s="3">
        <v>38.65</v>
      </c>
      <c r="E2806" s="3">
        <v>698</v>
      </c>
      <c r="F2806" s="3">
        <v>25.72</v>
      </c>
      <c r="G2806" s="3">
        <v>33.19</v>
      </c>
      <c r="H2806" s="9">
        <v>0.34499999999999997</v>
      </c>
      <c r="I2806" s="9">
        <v>33.06</v>
      </c>
      <c r="J2806" s="9">
        <v>211.3</v>
      </c>
      <c r="K2806" s="3">
        <f t="shared" si="43"/>
        <v>55.333966151537993</v>
      </c>
    </row>
    <row r="2807" spans="1:11" x14ac:dyDescent="0.25">
      <c r="A2807" s="1">
        <v>45907</v>
      </c>
      <c r="B2807" s="5">
        <v>0.50694444444444442</v>
      </c>
      <c r="C2807" s="3">
        <v>2806</v>
      </c>
      <c r="D2807" s="3">
        <v>38.69</v>
      </c>
      <c r="E2807" s="3">
        <v>714.6</v>
      </c>
      <c r="F2807" s="3">
        <v>25.79</v>
      </c>
      <c r="G2807" s="3">
        <v>32.99</v>
      </c>
      <c r="H2807" s="9">
        <v>0.41799999999999998</v>
      </c>
      <c r="I2807" s="9">
        <v>33.729999999999997</v>
      </c>
      <c r="J2807" s="9">
        <v>217.8</v>
      </c>
      <c r="K2807" s="3">
        <f t="shared" si="43"/>
        <v>56.585464874001836</v>
      </c>
    </row>
    <row r="2808" spans="1:11" x14ac:dyDescent="0.25">
      <c r="A2808" s="1">
        <v>45907</v>
      </c>
      <c r="B2808" s="5">
        <v>0.51388888888888884</v>
      </c>
      <c r="C2808" s="3">
        <v>2807</v>
      </c>
      <c r="D2808" s="3">
        <v>38.770000000000003</v>
      </c>
      <c r="E2808" s="3">
        <v>728.8</v>
      </c>
      <c r="F2808" s="3">
        <v>25.85</v>
      </c>
      <c r="G2808" s="3">
        <v>33.14</v>
      </c>
      <c r="H2808" s="9">
        <v>0.43099999999999999</v>
      </c>
      <c r="I2808" s="9">
        <v>34.79</v>
      </c>
      <c r="J2808" s="9">
        <v>197.7</v>
      </c>
      <c r="K2808" s="3">
        <f t="shared" si="43"/>
        <v>56.227423119828281</v>
      </c>
    </row>
    <row r="2809" spans="1:11" x14ac:dyDescent="0.25">
      <c r="A2809" s="1">
        <v>45907</v>
      </c>
      <c r="B2809" s="5">
        <v>0.52083333333333337</v>
      </c>
      <c r="C2809" s="3">
        <v>2808</v>
      </c>
      <c r="D2809" s="3">
        <v>38.840000000000003</v>
      </c>
      <c r="E2809" s="3">
        <v>756.2</v>
      </c>
      <c r="F2809" s="3">
        <v>25.88</v>
      </c>
      <c r="G2809" s="3">
        <v>33.01</v>
      </c>
      <c r="H2809" s="9">
        <v>0.40600000000000003</v>
      </c>
      <c r="I2809" s="9">
        <v>35.04</v>
      </c>
      <c r="J2809" s="9">
        <v>191.8</v>
      </c>
      <c r="K2809" s="3">
        <f t="shared" si="43"/>
        <v>56.966136349077622</v>
      </c>
    </row>
    <row r="2810" spans="1:11" x14ac:dyDescent="0.25">
      <c r="A2810" s="1">
        <v>45907</v>
      </c>
      <c r="B2810" s="5">
        <v>0.52777777777777779</v>
      </c>
      <c r="C2810" s="3">
        <v>2809</v>
      </c>
      <c r="D2810" s="3">
        <v>38.86</v>
      </c>
      <c r="E2810" s="3">
        <v>772.5</v>
      </c>
      <c r="F2810" s="3">
        <v>25.79</v>
      </c>
      <c r="G2810" s="3">
        <v>33.200000000000003</v>
      </c>
      <c r="H2810" s="9">
        <v>0.44500000000000001</v>
      </c>
      <c r="I2810" s="9">
        <v>35.159999999999997</v>
      </c>
      <c r="J2810" s="9">
        <v>190.8</v>
      </c>
      <c r="K2810" s="3">
        <f t="shared" si="43"/>
        <v>55.65083697020826</v>
      </c>
    </row>
    <row r="2811" spans="1:11" x14ac:dyDescent="0.25">
      <c r="A2811" s="1">
        <v>45907</v>
      </c>
      <c r="B2811" s="5">
        <v>0.53472222222222221</v>
      </c>
      <c r="C2811" s="3">
        <v>2810</v>
      </c>
      <c r="D2811" s="3">
        <v>38.86</v>
      </c>
      <c r="E2811" s="3">
        <v>736.1</v>
      </c>
      <c r="F2811" s="3">
        <v>25.43</v>
      </c>
      <c r="G2811" s="3">
        <v>32.9</v>
      </c>
      <c r="H2811" s="9">
        <v>0.42499999999999999</v>
      </c>
      <c r="I2811" s="9">
        <v>35.200000000000003</v>
      </c>
      <c r="J2811" s="9">
        <v>190.6</v>
      </c>
      <c r="K2811" s="3">
        <f t="shared" si="43"/>
        <v>55.114059263856099</v>
      </c>
    </row>
    <row r="2812" spans="1:11" x14ac:dyDescent="0.25">
      <c r="A2812" s="1">
        <v>45907</v>
      </c>
      <c r="B2812" s="5">
        <v>0.54166666666666663</v>
      </c>
      <c r="C2812" s="3">
        <v>2811</v>
      </c>
      <c r="D2812" s="3">
        <v>38.72</v>
      </c>
      <c r="E2812" s="3">
        <v>774.3</v>
      </c>
      <c r="F2812" s="3">
        <v>25.08</v>
      </c>
      <c r="G2812" s="3">
        <v>32.840000000000003</v>
      </c>
      <c r="H2812" s="9">
        <v>0.44400000000000001</v>
      </c>
      <c r="I2812" s="9">
        <v>34.51</v>
      </c>
      <c r="J2812" s="9">
        <v>191.3</v>
      </c>
      <c r="K2812" s="3">
        <f t="shared" si="43"/>
        <v>53.573684620271187</v>
      </c>
    </row>
    <row r="2813" spans="1:11" x14ac:dyDescent="0.25">
      <c r="A2813" s="1">
        <v>45907</v>
      </c>
      <c r="B2813" s="5">
        <v>0.54861111111111116</v>
      </c>
      <c r="C2813" s="3">
        <v>2812</v>
      </c>
      <c r="D2813" s="3">
        <v>38.57</v>
      </c>
      <c r="E2813" s="3">
        <v>766.4</v>
      </c>
      <c r="F2813" s="3">
        <v>24.8</v>
      </c>
      <c r="G2813" s="3">
        <v>32.65</v>
      </c>
      <c r="H2813" s="9">
        <v>0.46400000000000002</v>
      </c>
      <c r="I2813" s="9">
        <v>35.15</v>
      </c>
      <c r="J2813" s="9">
        <v>191.4</v>
      </c>
      <c r="K2813" s="3">
        <f t="shared" si="43"/>
        <v>52.960498206034735</v>
      </c>
    </row>
    <row r="2814" spans="1:11" x14ac:dyDescent="0.25">
      <c r="A2814" s="1">
        <v>45907</v>
      </c>
      <c r="B2814" s="5">
        <v>0.55555555555555558</v>
      </c>
      <c r="C2814" s="3">
        <v>2813</v>
      </c>
      <c r="D2814" s="3">
        <v>38.19</v>
      </c>
      <c r="E2814" s="3">
        <v>757.8</v>
      </c>
      <c r="F2814" s="3">
        <v>24.48</v>
      </c>
      <c r="G2814" s="3">
        <v>32.159999999999997</v>
      </c>
      <c r="H2814" s="9">
        <v>0.46400000000000002</v>
      </c>
      <c r="I2814" s="9">
        <v>35.200000000000003</v>
      </c>
      <c r="J2814" s="9">
        <v>191.7</v>
      </c>
      <c r="K2814" s="3">
        <f t="shared" si="43"/>
        <v>53.441623290711185</v>
      </c>
    </row>
    <row r="2815" spans="1:11" x14ac:dyDescent="0.25">
      <c r="A2815" s="1">
        <v>45907</v>
      </c>
      <c r="B2815" s="5">
        <v>0.5625</v>
      </c>
      <c r="C2815" s="3">
        <v>2814</v>
      </c>
      <c r="D2815" s="3">
        <v>37.69</v>
      </c>
      <c r="E2815" s="3">
        <v>734.9</v>
      </c>
      <c r="F2815" s="3">
        <v>24.95</v>
      </c>
      <c r="G2815" s="3">
        <v>32.270000000000003</v>
      </c>
      <c r="H2815" s="9">
        <v>0.40500000000000003</v>
      </c>
      <c r="I2815" s="9">
        <v>35.1</v>
      </c>
      <c r="J2815" s="9">
        <v>191.8</v>
      </c>
      <c r="K2815" s="3">
        <f t="shared" si="43"/>
        <v>55.413097972278969</v>
      </c>
    </row>
    <row r="2816" spans="1:11" x14ac:dyDescent="0.25">
      <c r="A2816" s="1">
        <v>45907</v>
      </c>
      <c r="B2816" s="5">
        <v>0.56944444444444442</v>
      </c>
      <c r="C2816" s="3">
        <v>2815</v>
      </c>
      <c r="D2816" s="3">
        <v>37.25</v>
      </c>
      <c r="E2816" s="3">
        <v>710.7</v>
      </c>
      <c r="F2816" s="3">
        <v>24.77</v>
      </c>
      <c r="G2816" s="3">
        <v>31.66</v>
      </c>
      <c r="H2816" s="9">
        <v>0.46400000000000002</v>
      </c>
      <c r="I2816" s="9">
        <v>35.03</v>
      </c>
      <c r="J2816" s="9">
        <v>192.6</v>
      </c>
      <c r="K2816" s="3">
        <f t="shared" si="43"/>
        <v>57.242585585553961</v>
      </c>
    </row>
    <row r="2817" spans="1:11" x14ac:dyDescent="0.25">
      <c r="A2817" s="1">
        <v>45907</v>
      </c>
      <c r="B2817" s="5">
        <v>0.57638888888888884</v>
      </c>
      <c r="C2817" s="3">
        <v>2816</v>
      </c>
      <c r="D2817" s="3">
        <v>36.71</v>
      </c>
      <c r="E2817" s="3">
        <v>674.5</v>
      </c>
      <c r="F2817" s="3">
        <v>25.04</v>
      </c>
      <c r="G2817" s="3">
        <v>31.82</v>
      </c>
      <c r="H2817" s="9">
        <v>0.44400000000000001</v>
      </c>
      <c r="I2817" s="9">
        <v>34.840000000000003</v>
      </c>
      <c r="J2817" s="9">
        <v>193.2</v>
      </c>
      <c r="K2817" s="3">
        <f t="shared" si="43"/>
        <v>57.957735799614397</v>
      </c>
    </row>
    <row r="2818" spans="1:11" x14ac:dyDescent="0.25">
      <c r="A2818" s="1">
        <v>45907</v>
      </c>
      <c r="B2818" s="5">
        <v>0.58333333333333337</v>
      </c>
      <c r="C2818" s="3">
        <v>2817</v>
      </c>
      <c r="D2818" s="3">
        <v>36.28</v>
      </c>
      <c r="E2818" s="3">
        <v>652.4</v>
      </c>
      <c r="F2818" s="3">
        <v>24.89</v>
      </c>
      <c r="G2818" s="3">
        <v>31.51</v>
      </c>
      <c r="H2818" s="9">
        <v>0.44400000000000001</v>
      </c>
      <c r="I2818" s="9">
        <v>34.69</v>
      </c>
      <c r="J2818" s="9">
        <v>194.1</v>
      </c>
      <c r="K2818" s="3">
        <f t="shared" si="43"/>
        <v>58.601989981419159</v>
      </c>
    </row>
    <row r="2819" spans="1:11" x14ac:dyDescent="0.25">
      <c r="A2819" s="1">
        <v>45907</v>
      </c>
      <c r="B2819" s="5">
        <v>0.59027777777777779</v>
      </c>
      <c r="C2819" s="3">
        <v>2818</v>
      </c>
      <c r="D2819" s="3">
        <v>35.92</v>
      </c>
      <c r="E2819" s="3">
        <v>503.5</v>
      </c>
      <c r="F2819" s="3">
        <v>25.06</v>
      </c>
      <c r="G2819" s="3">
        <v>31.71</v>
      </c>
      <c r="H2819" s="9">
        <v>0.44400000000000001</v>
      </c>
      <c r="I2819" s="9">
        <v>34.49</v>
      </c>
      <c r="J2819" s="9">
        <v>194.6</v>
      </c>
      <c r="K2819" s="3">
        <f t="shared" si="43"/>
        <v>58.584081823442745</v>
      </c>
    </row>
    <row r="2820" spans="1:11" x14ac:dyDescent="0.25">
      <c r="A2820" s="1">
        <v>45907</v>
      </c>
      <c r="B2820" s="5">
        <v>0.59722222222222221</v>
      </c>
      <c r="C2820" s="3">
        <v>2819</v>
      </c>
      <c r="D2820" s="3">
        <v>35.64</v>
      </c>
      <c r="E2820" s="3">
        <v>638.70000000000005</v>
      </c>
      <c r="F2820" s="3">
        <v>24.9</v>
      </c>
      <c r="G2820" s="3">
        <v>31.56</v>
      </c>
      <c r="H2820" s="9">
        <v>0.46400000000000002</v>
      </c>
      <c r="I2820" s="9">
        <v>34.28</v>
      </c>
      <c r="J2820" s="9">
        <v>195.2</v>
      </c>
      <c r="K2820" s="3">
        <f t="shared" si="43"/>
        <v>58.419615444138117</v>
      </c>
    </row>
    <row r="2821" spans="1:11" x14ac:dyDescent="0.25">
      <c r="A2821" s="1">
        <v>45907</v>
      </c>
      <c r="B2821" s="5">
        <v>0.60416666666666663</v>
      </c>
      <c r="C2821" s="3">
        <v>2820</v>
      </c>
      <c r="D2821" s="3">
        <v>35.450000000000003</v>
      </c>
      <c r="E2821" s="3">
        <v>431.7</v>
      </c>
      <c r="F2821" s="3">
        <v>24.64</v>
      </c>
      <c r="G2821" s="3">
        <v>31.14</v>
      </c>
      <c r="H2821" s="9">
        <v>0.40500000000000003</v>
      </c>
      <c r="I2821" s="9">
        <v>34.090000000000003</v>
      </c>
      <c r="J2821" s="9">
        <v>196</v>
      </c>
      <c r="K2821" s="3">
        <f t="shared" si="43"/>
        <v>58.992316038535861</v>
      </c>
    </row>
    <row r="2822" spans="1:11" x14ac:dyDescent="0.25">
      <c r="A2822" s="1">
        <v>45907</v>
      </c>
      <c r="B2822" s="5">
        <v>0.61111111111111116</v>
      </c>
      <c r="C2822" s="3">
        <v>2821</v>
      </c>
      <c r="D2822" s="3">
        <v>35.119999999999997</v>
      </c>
      <c r="E2822" s="3">
        <v>229.1</v>
      </c>
      <c r="F2822" s="3">
        <v>24.46</v>
      </c>
      <c r="G2822" s="3">
        <v>31.14</v>
      </c>
      <c r="H2822" s="9">
        <v>0.44400000000000001</v>
      </c>
      <c r="I2822" s="9">
        <v>33.65</v>
      </c>
      <c r="J2822" s="9">
        <v>197.2</v>
      </c>
      <c r="K2822" s="3">
        <f t="shared" si="43"/>
        <v>57.997330197416531</v>
      </c>
    </row>
    <row r="2823" spans="1:11" x14ac:dyDescent="0.25">
      <c r="A2823" s="1">
        <v>45907</v>
      </c>
      <c r="B2823" s="5">
        <v>0.61805555555555558</v>
      </c>
      <c r="C2823" s="3">
        <v>2822</v>
      </c>
      <c r="D2823" s="3">
        <v>34.78</v>
      </c>
      <c r="E2823" s="3">
        <v>79.319999999999993</v>
      </c>
      <c r="F2823" s="3">
        <v>24.1</v>
      </c>
      <c r="G2823" s="3">
        <v>30.78</v>
      </c>
      <c r="H2823" s="9">
        <v>0.44500000000000001</v>
      </c>
      <c r="I2823" s="9">
        <v>33.18</v>
      </c>
      <c r="J2823" s="9">
        <v>198.6</v>
      </c>
      <c r="K2823" s="3">
        <f t="shared" ref="K2823:K2886" si="44">100*((0.6108*EXP(17.27*F2823/(F2823+237.3)) - 0.066*(G2823-F2823)) / (0.6108*EXP(17.27*G2823/(G2823+237.3))))</f>
        <v>57.723887642966808</v>
      </c>
    </row>
    <row r="2824" spans="1:11" x14ac:dyDescent="0.25">
      <c r="A2824" s="1">
        <v>45907</v>
      </c>
      <c r="B2824" s="5">
        <v>0.625</v>
      </c>
      <c r="C2824" s="3">
        <v>2823</v>
      </c>
      <c r="D2824" s="3">
        <v>34.4</v>
      </c>
      <c r="E2824" s="3">
        <v>74.31</v>
      </c>
      <c r="F2824" s="3">
        <v>24.06</v>
      </c>
      <c r="G2824" s="3">
        <v>30.6</v>
      </c>
      <c r="H2824" s="9">
        <v>0.44500000000000001</v>
      </c>
      <c r="I2824" s="9">
        <v>32.69</v>
      </c>
      <c r="J2824" s="9">
        <v>199</v>
      </c>
      <c r="K2824" s="3">
        <f t="shared" si="44"/>
        <v>58.366432180511353</v>
      </c>
    </row>
    <row r="2825" spans="1:11" x14ac:dyDescent="0.25">
      <c r="A2825" s="1">
        <v>45907</v>
      </c>
      <c r="B2825" s="5">
        <v>0.63194444444444442</v>
      </c>
      <c r="C2825" s="3">
        <v>2824</v>
      </c>
      <c r="D2825" s="3">
        <v>34.049999999999997</v>
      </c>
      <c r="E2825" s="3">
        <v>62.29</v>
      </c>
      <c r="F2825" s="3">
        <v>24.32</v>
      </c>
      <c r="G2825" s="3">
        <v>30.9</v>
      </c>
      <c r="H2825" s="9">
        <v>0.34100000000000003</v>
      </c>
      <c r="I2825" s="9">
        <v>32.270000000000003</v>
      </c>
      <c r="J2825" s="9">
        <v>204.5</v>
      </c>
      <c r="K2825" s="3">
        <f t="shared" si="44"/>
        <v>58.369965744637298</v>
      </c>
    </row>
    <row r="2826" spans="1:11" x14ac:dyDescent="0.25">
      <c r="A2826" s="1">
        <v>45907</v>
      </c>
      <c r="B2826" s="5">
        <v>0.63888888888888884</v>
      </c>
      <c r="C2826" s="3">
        <v>2825</v>
      </c>
      <c r="D2826" s="3">
        <v>33.82</v>
      </c>
      <c r="E2826" s="3">
        <v>72.040000000000006</v>
      </c>
      <c r="F2826" s="3">
        <v>24.57</v>
      </c>
      <c r="G2826" s="3">
        <v>30.87</v>
      </c>
      <c r="H2826" s="9">
        <v>0.45500000000000002</v>
      </c>
      <c r="I2826" s="9">
        <v>32</v>
      </c>
      <c r="J2826" s="9">
        <v>189.5</v>
      </c>
      <c r="K2826" s="3">
        <f t="shared" si="44"/>
        <v>59.911918306284498</v>
      </c>
    </row>
    <row r="2827" spans="1:11" x14ac:dyDescent="0.25">
      <c r="A2827" s="1">
        <v>45907</v>
      </c>
      <c r="B2827" s="5">
        <v>0.64583333333333337</v>
      </c>
      <c r="C2827" s="3">
        <v>2826</v>
      </c>
      <c r="D2827" s="3">
        <v>33.6</v>
      </c>
      <c r="E2827" s="3">
        <v>78.34</v>
      </c>
      <c r="F2827" s="3">
        <v>24.58</v>
      </c>
      <c r="G2827" s="3">
        <v>30.58</v>
      </c>
      <c r="H2827" s="9">
        <v>0.371</v>
      </c>
      <c r="I2827" s="9">
        <v>31.99</v>
      </c>
      <c r="J2827" s="9">
        <v>185.1</v>
      </c>
      <c r="K2827" s="3">
        <f t="shared" si="44"/>
        <v>61.404823715092718</v>
      </c>
    </row>
    <row r="2828" spans="1:11" x14ac:dyDescent="0.25">
      <c r="A2828" s="1">
        <v>45907</v>
      </c>
      <c r="B2828" s="5">
        <v>0.65277777777777779</v>
      </c>
      <c r="C2828" s="3">
        <v>2827</v>
      </c>
      <c r="D2828" s="3">
        <v>33.369999999999997</v>
      </c>
      <c r="E2828" s="3">
        <v>80.099999999999994</v>
      </c>
      <c r="F2828" s="3">
        <v>24.47</v>
      </c>
      <c r="G2828" s="3">
        <v>30.28</v>
      </c>
      <c r="H2828" s="9">
        <v>0.39</v>
      </c>
      <c r="I2828" s="9">
        <v>31.86</v>
      </c>
      <c r="J2828" s="9">
        <v>184</v>
      </c>
      <c r="K2828" s="3">
        <f t="shared" si="44"/>
        <v>62.28833452286424</v>
      </c>
    </row>
    <row r="2829" spans="1:11" x14ac:dyDescent="0.25">
      <c r="A2829" s="1">
        <v>45907</v>
      </c>
      <c r="B2829" s="5">
        <v>0.65972222222222221</v>
      </c>
      <c r="C2829" s="3">
        <v>2828</v>
      </c>
      <c r="D2829" s="3">
        <v>33.17</v>
      </c>
      <c r="E2829" s="3">
        <v>67.099999999999994</v>
      </c>
      <c r="F2829" s="3">
        <v>24.46</v>
      </c>
      <c r="G2829" s="3">
        <v>30.09</v>
      </c>
      <c r="H2829" s="9">
        <v>0.371</v>
      </c>
      <c r="I2829" s="9">
        <v>31.68</v>
      </c>
      <c r="J2829" s="9">
        <v>184.5</v>
      </c>
      <c r="K2829" s="3">
        <f t="shared" si="44"/>
        <v>63.205433631680975</v>
      </c>
    </row>
    <row r="2830" spans="1:11" x14ac:dyDescent="0.25">
      <c r="A2830" s="1">
        <v>45907</v>
      </c>
      <c r="B2830" s="5">
        <v>0.66666666666666663</v>
      </c>
      <c r="C2830" s="3">
        <v>2829</v>
      </c>
      <c r="D2830" s="3">
        <v>32.99</v>
      </c>
      <c r="E2830" s="3">
        <v>89.9</v>
      </c>
      <c r="F2830" s="3">
        <v>24.53</v>
      </c>
      <c r="G2830" s="3">
        <v>29.97</v>
      </c>
      <c r="H2830" s="9">
        <v>0.39100000000000001</v>
      </c>
      <c r="I2830" s="9">
        <v>31.59</v>
      </c>
      <c r="J2830" s="9">
        <v>184.4</v>
      </c>
      <c r="K2830" s="3">
        <f t="shared" si="44"/>
        <v>64.24166262913343</v>
      </c>
    </row>
    <row r="2831" spans="1:11" x14ac:dyDescent="0.25">
      <c r="A2831" s="1">
        <v>45907</v>
      </c>
      <c r="B2831" s="5">
        <v>0.67361111111111116</v>
      </c>
      <c r="C2831" s="3">
        <v>2830</v>
      </c>
      <c r="D2831" s="3">
        <v>32.82</v>
      </c>
      <c r="E2831" s="3">
        <v>94.8</v>
      </c>
      <c r="F2831" s="3">
        <v>24.41</v>
      </c>
      <c r="G2831" s="3">
        <v>29.77</v>
      </c>
      <c r="H2831" s="9">
        <v>0.45</v>
      </c>
      <c r="I2831" s="9">
        <v>31.45</v>
      </c>
      <c r="J2831" s="9">
        <v>183.9</v>
      </c>
      <c r="K2831" s="3">
        <f t="shared" si="44"/>
        <v>64.583654255605154</v>
      </c>
    </row>
    <row r="2832" spans="1:11" x14ac:dyDescent="0.25">
      <c r="A2832" s="1">
        <v>45907</v>
      </c>
      <c r="B2832" s="5">
        <v>0.68055555555555558</v>
      </c>
      <c r="C2832" s="3">
        <v>2831</v>
      </c>
      <c r="D2832" s="3">
        <v>32.619999999999997</v>
      </c>
      <c r="E2832" s="3">
        <v>84.7</v>
      </c>
      <c r="F2832" s="3">
        <v>24.49</v>
      </c>
      <c r="G2832" s="3">
        <v>29.66</v>
      </c>
      <c r="H2832" s="9">
        <v>0.41099999999999998</v>
      </c>
      <c r="I2832" s="9">
        <v>31.26</v>
      </c>
      <c r="J2832" s="9">
        <v>184.1</v>
      </c>
      <c r="K2832" s="3">
        <f t="shared" si="44"/>
        <v>65.647204794486939</v>
      </c>
    </row>
    <row r="2833" spans="1:11" x14ac:dyDescent="0.25">
      <c r="A2833" s="1">
        <v>45907</v>
      </c>
      <c r="B2833" s="5">
        <v>0.6875</v>
      </c>
      <c r="C2833" s="3">
        <v>2832</v>
      </c>
      <c r="D2833" s="3">
        <v>32.5</v>
      </c>
      <c r="E2833" s="3">
        <v>62.78</v>
      </c>
      <c r="F2833" s="3">
        <v>24.61</v>
      </c>
      <c r="G2833" s="3">
        <v>29.72</v>
      </c>
      <c r="H2833" s="9">
        <v>0.41099999999999998</v>
      </c>
      <c r="I2833" s="9">
        <v>31.1</v>
      </c>
      <c r="J2833" s="9">
        <v>184.1</v>
      </c>
      <c r="K2833" s="3">
        <f t="shared" si="44"/>
        <v>66.045728904315425</v>
      </c>
    </row>
    <row r="2834" spans="1:11" x14ac:dyDescent="0.25">
      <c r="A2834" s="1">
        <v>45907</v>
      </c>
      <c r="B2834" s="5">
        <v>0.69444444444444442</v>
      </c>
      <c r="C2834" s="3">
        <v>2833</v>
      </c>
      <c r="D2834" s="3">
        <v>32.4</v>
      </c>
      <c r="E2834" s="3">
        <v>72.760000000000005</v>
      </c>
      <c r="F2834" s="3">
        <v>24.55</v>
      </c>
      <c r="G2834" s="3">
        <v>29.47</v>
      </c>
      <c r="H2834" s="9" t="s">
        <v>26</v>
      </c>
      <c r="I2834" s="9">
        <v>30.44</v>
      </c>
      <c r="J2834" s="9">
        <v>183.6</v>
      </c>
      <c r="K2834" s="3">
        <f t="shared" si="44"/>
        <v>67.038082829375739</v>
      </c>
    </row>
    <row r="2835" spans="1:11" x14ac:dyDescent="0.25">
      <c r="A2835" s="1">
        <v>45907</v>
      </c>
      <c r="B2835" s="5">
        <v>0.70138888888888884</v>
      </c>
      <c r="C2835" s="3">
        <v>2834</v>
      </c>
      <c r="D2835" s="3">
        <v>32.28</v>
      </c>
      <c r="E2835" s="3">
        <v>72.239999999999995</v>
      </c>
      <c r="F2835" s="3">
        <v>24.54</v>
      </c>
      <c r="G2835" s="3">
        <v>29.26</v>
      </c>
      <c r="H2835" s="9">
        <v>0.41099999999999998</v>
      </c>
      <c r="I2835" s="9">
        <v>30.84</v>
      </c>
      <c r="J2835" s="9">
        <v>183.9</v>
      </c>
      <c r="K2835" s="3">
        <f t="shared" si="44"/>
        <v>68.133649780413791</v>
      </c>
    </row>
    <row r="2836" spans="1:11" x14ac:dyDescent="0.25">
      <c r="A2836" s="1">
        <v>45907</v>
      </c>
      <c r="B2836" s="5">
        <v>0.70833333333333337</v>
      </c>
      <c r="C2836" s="3">
        <v>2835</v>
      </c>
      <c r="D2836" s="3">
        <v>32.200000000000003</v>
      </c>
      <c r="E2836" s="3">
        <v>56.55</v>
      </c>
      <c r="F2836" s="3">
        <v>24.54</v>
      </c>
      <c r="G2836" s="3">
        <v>29.21</v>
      </c>
      <c r="H2836" s="9">
        <v>0.45100000000000001</v>
      </c>
      <c r="I2836" s="9">
        <v>30.67</v>
      </c>
      <c r="J2836" s="9">
        <v>183.7</v>
      </c>
      <c r="K2836" s="3">
        <f t="shared" si="44"/>
        <v>68.411846517090893</v>
      </c>
    </row>
    <row r="2837" spans="1:11" x14ac:dyDescent="0.25">
      <c r="A2837" s="1">
        <v>45907</v>
      </c>
      <c r="B2837" s="5">
        <v>0.71527777777777779</v>
      </c>
      <c r="C2837" s="3">
        <v>2836</v>
      </c>
      <c r="D2837" s="3">
        <v>32.14</v>
      </c>
      <c r="E2837" s="3">
        <v>80</v>
      </c>
      <c r="F2837" s="3">
        <v>24.59</v>
      </c>
      <c r="G2837" s="3">
        <v>29.19</v>
      </c>
      <c r="H2837" s="9">
        <v>0.41099999999999998</v>
      </c>
      <c r="I2837" s="9">
        <v>30.6</v>
      </c>
      <c r="J2837" s="9">
        <v>182.9</v>
      </c>
      <c r="K2837" s="3">
        <f t="shared" si="44"/>
        <v>68.832664812307058</v>
      </c>
    </row>
    <row r="2838" spans="1:11" x14ac:dyDescent="0.25">
      <c r="A2838" s="1">
        <v>45907</v>
      </c>
      <c r="B2838" s="5">
        <v>0.72222222222222221</v>
      </c>
      <c r="C2838" s="3">
        <v>2837</v>
      </c>
      <c r="D2838" s="3">
        <v>32.020000000000003</v>
      </c>
      <c r="E2838" s="3">
        <v>79.290000000000006</v>
      </c>
      <c r="F2838" s="3">
        <v>24.22</v>
      </c>
      <c r="G2838" s="3">
        <v>28.91</v>
      </c>
      <c r="H2838" s="9">
        <v>0.39200000000000002</v>
      </c>
      <c r="I2838" s="9">
        <v>30.52</v>
      </c>
      <c r="J2838" s="9">
        <v>182.6</v>
      </c>
      <c r="K2838" s="3">
        <f t="shared" si="44"/>
        <v>68.107444451162721</v>
      </c>
    </row>
    <row r="2839" spans="1:11" x14ac:dyDescent="0.25">
      <c r="A2839" s="1">
        <v>45907</v>
      </c>
      <c r="B2839" s="5">
        <v>0.72916666666666663</v>
      </c>
      <c r="C2839" s="3">
        <v>2838</v>
      </c>
      <c r="D2839" s="3">
        <v>31.85</v>
      </c>
      <c r="E2839" s="3">
        <v>34.6</v>
      </c>
      <c r="F2839" s="3">
        <v>23.88</v>
      </c>
      <c r="G2839" s="3">
        <v>28.66</v>
      </c>
      <c r="H2839" s="9">
        <v>0.45100000000000001</v>
      </c>
      <c r="I2839" s="9">
        <v>30.34</v>
      </c>
      <c r="J2839" s="9">
        <v>182.3</v>
      </c>
      <c r="K2839" s="3">
        <f t="shared" si="44"/>
        <v>67.394450066305097</v>
      </c>
    </row>
    <row r="2840" spans="1:11" x14ac:dyDescent="0.25">
      <c r="A2840" s="1">
        <v>45907</v>
      </c>
      <c r="B2840" s="5">
        <v>0.73611111111111116</v>
      </c>
      <c r="C2840" s="3">
        <v>2839</v>
      </c>
      <c r="D2840" s="3">
        <v>31.61</v>
      </c>
      <c r="E2840" s="3">
        <v>19.350000000000001</v>
      </c>
      <c r="F2840" s="3">
        <v>23.51</v>
      </c>
      <c r="G2840" s="3">
        <v>28.38</v>
      </c>
      <c r="H2840" s="9">
        <v>0.372</v>
      </c>
      <c r="I2840" s="9">
        <v>30.1</v>
      </c>
      <c r="J2840" s="9">
        <v>182.5</v>
      </c>
      <c r="K2840" s="3">
        <f t="shared" si="44"/>
        <v>66.656481413162354</v>
      </c>
    </row>
    <row r="2841" spans="1:11" x14ac:dyDescent="0.25">
      <c r="A2841" s="1">
        <v>45907</v>
      </c>
      <c r="B2841" s="5">
        <v>0.74305555555555558</v>
      </c>
      <c r="C2841" s="3">
        <v>2840</v>
      </c>
      <c r="D2841" s="3">
        <v>31.42</v>
      </c>
      <c r="E2841" s="3">
        <v>9.42</v>
      </c>
      <c r="F2841" s="3">
        <v>23.5</v>
      </c>
      <c r="G2841" s="3">
        <v>28.34</v>
      </c>
      <c r="H2841" s="9">
        <v>0.39200000000000002</v>
      </c>
      <c r="I2841" s="9">
        <v>29.89</v>
      </c>
      <c r="J2841" s="9">
        <v>182.4</v>
      </c>
      <c r="K2841" s="3">
        <f t="shared" si="44"/>
        <v>66.817579070567703</v>
      </c>
    </row>
    <row r="2842" spans="1:11" x14ac:dyDescent="0.25">
      <c r="A2842" s="1">
        <v>45907</v>
      </c>
      <c r="B2842" s="5">
        <v>0.75</v>
      </c>
      <c r="C2842" s="3">
        <v>2841</v>
      </c>
      <c r="D2842" s="3">
        <v>31.2</v>
      </c>
      <c r="E2842" s="3">
        <v>3.62</v>
      </c>
      <c r="F2842" s="3">
        <v>23.29</v>
      </c>
      <c r="G2842" s="3">
        <v>28.01</v>
      </c>
      <c r="H2842" s="9">
        <v>0.41199999999999998</v>
      </c>
      <c r="I2842" s="9">
        <v>29.69</v>
      </c>
      <c r="J2842" s="9">
        <v>182.2</v>
      </c>
      <c r="K2842" s="3">
        <f t="shared" si="44"/>
        <v>67.358181710448946</v>
      </c>
    </row>
    <row r="2843" spans="1:11" x14ac:dyDescent="0.25">
      <c r="A2843" s="1">
        <v>45907</v>
      </c>
      <c r="B2843" s="5">
        <v>0.75694444444444442</v>
      </c>
      <c r="C2843" s="3">
        <v>2842</v>
      </c>
      <c r="D2843" s="3">
        <v>31</v>
      </c>
      <c r="E2843" s="3">
        <v>1.1859999999999999</v>
      </c>
      <c r="F2843" s="3">
        <v>23.26</v>
      </c>
      <c r="G2843" s="3">
        <v>27.97</v>
      </c>
      <c r="H2843" s="9">
        <v>0.33300000000000002</v>
      </c>
      <c r="I2843" s="9">
        <v>29.49</v>
      </c>
      <c r="J2843" s="9">
        <v>181.7</v>
      </c>
      <c r="K2843" s="3">
        <f t="shared" si="44"/>
        <v>67.395672605226409</v>
      </c>
    </row>
    <row r="2844" spans="1:11" x14ac:dyDescent="0.25">
      <c r="A2844" s="1">
        <v>45907</v>
      </c>
      <c r="B2844" s="5">
        <v>0.76388888888888884</v>
      </c>
      <c r="C2844" s="3">
        <v>2843</v>
      </c>
      <c r="D2844" s="3">
        <v>30.83</v>
      </c>
      <c r="E2844" s="3">
        <v>0.215</v>
      </c>
      <c r="F2844" s="3">
        <v>23.12</v>
      </c>
      <c r="G2844" s="3">
        <v>27.75</v>
      </c>
      <c r="H2844" s="9">
        <v>0.35299999999999998</v>
      </c>
      <c r="I2844" s="9">
        <v>29.33</v>
      </c>
      <c r="J2844" s="9">
        <v>181.3</v>
      </c>
      <c r="K2844" s="3">
        <f t="shared" si="44"/>
        <v>67.762160499808289</v>
      </c>
    </row>
    <row r="2845" spans="1:11" x14ac:dyDescent="0.25">
      <c r="A2845" s="1">
        <v>45907</v>
      </c>
      <c r="B2845" s="5">
        <v>0.77083333333333337</v>
      </c>
      <c r="C2845" s="3">
        <v>2844</v>
      </c>
      <c r="D2845" s="3">
        <v>30.67</v>
      </c>
      <c r="E2845" s="3">
        <v>3.0000000000000001E-3</v>
      </c>
      <c r="F2845" s="3">
        <v>23.2</v>
      </c>
      <c r="G2845" s="3">
        <v>27.71</v>
      </c>
      <c r="H2845" s="9">
        <v>0.33400000000000002</v>
      </c>
      <c r="I2845" s="9">
        <v>29.16</v>
      </c>
      <c r="J2845" s="9">
        <v>181.3</v>
      </c>
      <c r="K2845" s="3">
        <f t="shared" si="44"/>
        <v>68.502458596401297</v>
      </c>
    </row>
    <row r="2846" spans="1:11" x14ac:dyDescent="0.25">
      <c r="A2846" s="1">
        <v>45907</v>
      </c>
      <c r="B2846" s="5">
        <v>0.77777777777777779</v>
      </c>
      <c r="C2846" s="3">
        <v>2845</v>
      </c>
      <c r="D2846" s="3">
        <v>30.52</v>
      </c>
      <c r="E2846" s="3">
        <v>0</v>
      </c>
      <c r="F2846" s="3">
        <v>23.13</v>
      </c>
      <c r="G2846" s="3">
        <v>27.63</v>
      </c>
      <c r="H2846" s="9">
        <v>0.47299999999999998</v>
      </c>
      <c r="I2846" s="9">
        <v>29.02</v>
      </c>
      <c r="J2846" s="9">
        <v>180.8</v>
      </c>
      <c r="K2846" s="3">
        <f t="shared" si="44"/>
        <v>68.516573284267096</v>
      </c>
    </row>
    <row r="2847" spans="1:11" x14ac:dyDescent="0.25">
      <c r="A2847" s="1">
        <v>45907</v>
      </c>
      <c r="B2847" s="5">
        <v>0.78472222222222221</v>
      </c>
      <c r="C2847" s="3">
        <v>2846</v>
      </c>
      <c r="D2847" s="3">
        <v>30.41</v>
      </c>
      <c r="E2847" s="3">
        <v>0</v>
      </c>
      <c r="F2847" s="3">
        <v>23.09</v>
      </c>
      <c r="G2847" s="3">
        <v>27.6</v>
      </c>
      <c r="H2847" s="9">
        <v>0.433</v>
      </c>
      <c r="I2847" s="9">
        <v>28.88</v>
      </c>
      <c r="J2847" s="9">
        <v>180.6</v>
      </c>
      <c r="K2847" s="3">
        <f t="shared" si="44"/>
        <v>68.433701786839961</v>
      </c>
    </row>
    <row r="2848" spans="1:11" x14ac:dyDescent="0.25">
      <c r="A2848" s="1">
        <v>45907</v>
      </c>
      <c r="B2848" s="5">
        <v>0.79166666666666663</v>
      </c>
      <c r="C2848" s="3">
        <v>2847</v>
      </c>
      <c r="D2848" s="3">
        <v>30.29</v>
      </c>
      <c r="E2848" s="3">
        <v>0</v>
      </c>
      <c r="F2848" s="3">
        <v>23.18</v>
      </c>
      <c r="G2848" s="3">
        <v>27.52</v>
      </c>
      <c r="H2848" s="9">
        <v>0.374</v>
      </c>
      <c r="I2848" s="9">
        <v>28.77</v>
      </c>
      <c r="J2848" s="9">
        <v>180.1</v>
      </c>
      <c r="K2848" s="3">
        <f t="shared" si="44"/>
        <v>69.478596116716702</v>
      </c>
    </row>
    <row r="2849" spans="1:11" x14ac:dyDescent="0.25">
      <c r="A2849" s="1">
        <v>45907</v>
      </c>
      <c r="B2849" s="5">
        <v>0.79861111111111116</v>
      </c>
      <c r="C2849" s="3">
        <v>2848</v>
      </c>
      <c r="D2849" s="3">
        <v>30.19</v>
      </c>
      <c r="E2849" s="3">
        <v>0</v>
      </c>
      <c r="F2849" s="3">
        <v>23.2</v>
      </c>
      <c r="G2849" s="3">
        <v>27.54</v>
      </c>
      <c r="H2849" s="9">
        <v>0.39400000000000002</v>
      </c>
      <c r="I2849" s="9">
        <v>28.66</v>
      </c>
      <c r="J2849" s="9">
        <v>179.5</v>
      </c>
      <c r="K2849" s="3">
        <f t="shared" si="44"/>
        <v>69.490732431826899</v>
      </c>
    </row>
    <row r="2850" spans="1:11" x14ac:dyDescent="0.25">
      <c r="A2850" s="1">
        <v>45907</v>
      </c>
      <c r="B2850" s="5">
        <v>0.80555555555555558</v>
      </c>
      <c r="C2850" s="3">
        <v>2849</v>
      </c>
      <c r="D2850" s="3">
        <v>30.11</v>
      </c>
      <c r="E2850" s="3">
        <v>0</v>
      </c>
      <c r="F2850" s="3">
        <v>23.21</v>
      </c>
      <c r="G2850" s="3">
        <v>27.46</v>
      </c>
      <c r="H2850" s="9">
        <v>0.434</v>
      </c>
      <c r="I2850" s="9">
        <v>28.57</v>
      </c>
      <c r="J2850" s="9">
        <v>178.8</v>
      </c>
      <c r="K2850" s="3">
        <f t="shared" si="44"/>
        <v>70.025483066174203</v>
      </c>
    </row>
    <row r="2851" spans="1:11" x14ac:dyDescent="0.25">
      <c r="A2851" s="1">
        <v>45907</v>
      </c>
      <c r="B2851" s="5">
        <v>0.8125</v>
      </c>
      <c r="C2851" s="3">
        <v>2850</v>
      </c>
      <c r="D2851" s="3">
        <v>30.07</v>
      </c>
      <c r="E2851" s="3">
        <v>0</v>
      </c>
      <c r="F2851" s="3">
        <v>23.12</v>
      </c>
      <c r="G2851" s="3">
        <v>27.43</v>
      </c>
      <c r="H2851" s="9">
        <v>0.39400000000000002</v>
      </c>
      <c r="I2851" s="9">
        <v>28.49</v>
      </c>
      <c r="J2851" s="9">
        <v>178.4</v>
      </c>
      <c r="K2851" s="3">
        <f t="shared" si="44"/>
        <v>69.618180687441736</v>
      </c>
    </row>
    <row r="2852" spans="1:11" x14ac:dyDescent="0.25">
      <c r="A2852" s="1">
        <v>45907</v>
      </c>
      <c r="B2852" s="5">
        <v>0.81944444444444442</v>
      </c>
      <c r="C2852" s="3">
        <v>2851</v>
      </c>
      <c r="D2852" s="3">
        <v>30</v>
      </c>
      <c r="E2852" s="3">
        <v>0</v>
      </c>
      <c r="F2852" s="3">
        <v>23.04</v>
      </c>
      <c r="G2852" s="3">
        <v>27.37</v>
      </c>
      <c r="H2852" s="9">
        <v>0.434</v>
      </c>
      <c r="I2852" s="9">
        <v>28.39</v>
      </c>
      <c r="J2852" s="9">
        <v>177.7</v>
      </c>
      <c r="K2852" s="3">
        <f t="shared" si="44"/>
        <v>69.452010601353038</v>
      </c>
    </row>
    <row r="2853" spans="1:11" x14ac:dyDescent="0.25">
      <c r="A2853" s="1">
        <v>45907</v>
      </c>
      <c r="B2853" s="5">
        <v>0.82638888888888884</v>
      </c>
      <c r="C2853" s="3">
        <v>2852</v>
      </c>
      <c r="D2853" s="3">
        <v>29.93</v>
      </c>
      <c r="E2853" s="3">
        <v>3.0000000000000001E-3</v>
      </c>
      <c r="F2853" s="3">
        <v>23.11</v>
      </c>
      <c r="G2853" s="3">
        <v>27.36</v>
      </c>
      <c r="H2853" s="9" t="s">
        <v>26</v>
      </c>
      <c r="I2853" s="9">
        <v>28.29</v>
      </c>
      <c r="J2853" s="9">
        <v>177.3</v>
      </c>
      <c r="K2853" s="3">
        <f t="shared" si="44"/>
        <v>69.965615120141777</v>
      </c>
    </row>
    <row r="2854" spans="1:11" x14ac:dyDescent="0.25">
      <c r="A2854" s="1">
        <v>45907</v>
      </c>
      <c r="B2854" s="5">
        <v>0.83333333333333337</v>
      </c>
      <c r="C2854" s="3">
        <v>2853</v>
      </c>
      <c r="D2854" s="3">
        <v>29.88</v>
      </c>
      <c r="E2854" s="3">
        <v>0</v>
      </c>
      <c r="F2854" s="3">
        <v>23.04</v>
      </c>
      <c r="G2854" s="3">
        <v>27.17</v>
      </c>
      <c r="H2854" s="9">
        <v>0.41499999999999998</v>
      </c>
      <c r="I2854" s="9">
        <v>28.2</v>
      </c>
      <c r="J2854" s="9">
        <v>176.9</v>
      </c>
      <c r="K2854" s="3">
        <f t="shared" si="44"/>
        <v>70.636599416406781</v>
      </c>
    </row>
    <row r="2855" spans="1:11" x14ac:dyDescent="0.25">
      <c r="A2855" s="1">
        <v>45907</v>
      </c>
      <c r="B2855" s="5">
        <v>0.84027777777777779</v>
      </c>
      <c r="C2855" s="3">
        <v>2854</v>
      </c>
      <c r="D2855" s="3">
        <v>29.85</v>
      </c>
      <c r="E2855" s="3">
        <v>3.0000000000000001E-3</v>
      </c>
      <c r="F2855" s="3">
        <v>23.09</v>
      </c>
      <c r="G2855" s="3">
        <v>27.26</v>
      </c>
      <c r="H2855" s="9">
        <v>0.435</v>
      </c>
      <c r="I2855" s="9">
        <v>28.1</v>
      </c>
      <c r="J2855" s="9">
        <v>176.4</v>
      </c>
      <c r="K2855" s="3">
        <f t="shared" si="44"/>
        <v>70.427800003320257</v>
      </c>
    </row>
    <row r="2856" spans="1:11" x14ac:dyDescent="0.25">
      <c r="A2856" s="1">
        <v>45907</v>
      </c>
      <c r="B2856" s="5">
        <v>0.84722222222222221</v>
      </c>
      <c r="C2856" s="3">
        <v>2855</v>
      </c>
      <c r="D2856" s="3">
        <v>29.78</v>
      </c>
      <c r="E2856" s="3">
        <v>3.0000000000000001E-3</v>
      </c>
      <c r="F2856" s="3">
        <v>23.04</v>
      </c>
      <c r="G2856" s="3">
        <v>27.14</v>
      </c>
      <c r="H2856" s="9">
        <v>0.35599999999999998</v>
      </c>
      <c r="I2856" s="9">
        <v>28.02</v>
      </c>
      <c r="J2856" s="9">
        <v>176.1</v>
      </c>
      <c r="K2856" s="3">
        <f t="shared" si="44"/>
        <v>70.815965246131825</v>
      </c>
    </row>
    <row r="2857" spans="1:11" x14ac:dyDescent="0.25">
      <c r="A2857" s="1">
        <v>45907</v>
      </c>
      <c r="B2857" s="5">
        <v>0.85416666666666663</v>
      </c>
      <c r="C2857" s="3">
        <v>2856</v>
      </c>
      <c r="D2857" s="3">
        <v>29.75</v>
      </c>
      <c r="E2857" s="3">
        <v>0</v>
      </c>
      <c r="F2857" s="3">
        <v>22.89</v>
      </c>
      <c r="G2857" s="3">
        <v>26.93</v>
      </c>
      <c r="H2857" s="9">
        <v>0.435</v>
      </c>
      <c r="I2857" s="9">
        <v>27.94</v>
      </c>
      <c r="J2857" s="9">
        <v>175.6</v>
      </c>
      <c r="K2857" s="3">
        <f t="shared" si="44"/>
        <v>71.088587160692313</v>
      </c>
    </row>
    <row r="2858" spans="1:11" x14ac:dyDescent="0.25">
      <c r="A2858" s="1">
        <v>45907</v>
      </c>
      <c r="B2858" s="5">
        <v>0.86111111111111116</v>
      </c>
      <c r="C2858" s="3">
        <v>2857</v>
      </c>
      <c r="D2858" s="3">
        <v>29.71</v>
      </c>
      <c r="E2858" s="3">
        <v>0</v>
      </c>
      <c r="F2858" s="3">
        <v>22.84</v>
      </c>
      <c r="G2858" s="3">
        <v>27.12</v>
      </c>
      <c r="H2858" s="9">
        <v>0.376</v>
      </c>
      <c r="I2858" s="9">
        <v>27.84</v>
      </c>
      <c r="J2858" s="9">
        <v>175.1</v>
      </c>
      <c r="K2858" s="3">
        <f t="shared" si="44"/>
        <v>69.624613874296926</v>
      </c>
    </row>
    <row r="2859" spans="1:11" x14ac:dyDescent="0.25">
      <c r="A2859" s="1">
        <v>45907</v>
      </c>
      <c r="B2859" s="5">
        <v>0.86805555555555558</v>
      </c>
      <c r="C2859" s="3">
        <v>2858</v>
      </c>
      <c r="D2859" s="3">
        <v>29.72</v>
      </c>
      <c r="E2859" s="3">
        <v>3.0000000000000001E-3</v>
      </c>
      <c r="F2859" s="3">
        <v>22.69</v>
      </c>
      <c r="G2859" s="3">
        <v>26.78</v>
      </c>
      <c r="H2859" s="9">
        <v>0.35599999999999998</v>
      </c>
      <c r="I2859" s="9">
        <v>27.77</v>
      </c>
      <c r="J2859" s="9">
        <v>174.9</v>
      </c>
      <c r="K2859" s="3">
        <f t="shared" si="44"/>
        <v>70.668912192374066</v>
      </c>
    </row>
    <row r="2860" spans="1:11" x14ac:dyDescent="0.25">
      <c r="A2860" s="1">
        <v>45907</v>
      </c>
      <c r="B2860" s="5">
        <v>0.875</v>
      </c>
      <c r="C2860" s="3">
        <v>2859</v>
      </c>
      <c r="D2860" s="3">
        <v>29.72</v>
      </c>
      <c r="E2860" s="3">
        <v>3.0000000000000001E-3</v>
      </c>
      <c r="F2860" s="3">
        <v>22.42</v>
      </c>
      <c r="G2860" s="3">
        <v>26.41</v>
      </c>
      <c r="H2860" s="9" t="s">
        <v>26</v>
      </c>
      <c r="I2860" s="9">
        <v>27.66</v>
      </c>
      <c r="J2860" s="9">
        <v>174.5</v>
      </c>
      <c r="K2860" s="3">
        <f t="shared" si="44"/>
        <v>71.114872737603079</v>
      </c>
    </row>
    <row r="2861" spans="1:11" x14ac:dyDescent="0.25">
      <c r="A2861" s="1">
        <v>45907</v>
      </c>
      <c r="B2861" s="5">
        <v>0.88194444444444442</v>
      </c>
      <c r="C2861" s="3">
        <v>2860</v>
      </c>
      <c r="D2861" s="3">
        <v>29.67</v>
      </c>
      <c r="E2861" s="3">
        <v>3.0000000000000001E-3</v>
      </c>
      <c r="F2861" s="3">
        <v>22.32</v>
      </c>
      <c r="G2861" s="3">
        <v>26.48</v>
      </c>
      <c r="H2861" s="9">
        <v>0.39600000000000002</v>
      </c>
      <c r="I2861" s="9">
        <v>27.07</v>
      </c>
      <c r="J2861" s="9">
        <v>174</v>
      </c>
      <c r="K2861" s="3">
        <f t="shared" si="44"/>
        <v>70.022451676452107</v>
      </c>
    </row>
    <row r="2862" spans="1:11" x14ac:dyDescent="0.25">
      <c r="A2862" s="1">
        <v>45907</v>
      </c>
      <c r="B2862" s="5">
        <v>0.88888888888888884</v>
      </c>
      <c r="C2862" s="3">
        <v>2861</v>
      </c>
      <c r="D2862" s="3">
        <v>29.61</v>
      </c>
      <c r="E2862" s="3">
        <v>3.0000000000000001E-3</v>
      </c>
      <c r="F2862" s="3">
        <v>22.3</v>
      </c>
      <c r="G2862" s="3">
        <v>26.42</v>
      </c>
      <c r="H2862" s="9">
        <v>0.436</v>
      </c>
      <c r="I2862" s="9">
        <v>27.42</v>
      </c>
      <c r="J2862" s="9">
        <v>173.8</v>
      </c>
      <c r="K2862" s="3">
        <f t="shared" si="44"/>
        <v>70.251925506248782</v>
      </c>
    </row>
    <row r="2863" spans="1:11" x14ac:dyDescent="0.25">
      <c r="A2863" s="1">
        <v>45907</v>
      </c>
      <c r="B2863" s="5">
        <v>0.89583333333333337</v>
      </c>
      <c r="C2863" s="3">
        <v>2862</v>
      </c>
      <c r="D2863" s="3">
        <v>29.56</v>
      </c>
      <c r="E2863" s="3">
        <v>2.3E-2</v>
      </c>
      <c r="F2863" s="3">
        <v>22.18</v>
      </c>
      <c r="G2863" s="3">
        <v>26.1</v>
      </c>
      <c r="H2863" s="9">
        <v>0.35599999999999998</v>
      </c>
      <c r="I2863" s="9">
        <v>27.3</v>
      </c>
      <c r="J2863" s="9">
        <v>173.5</v>
      </c>
      <c r="K2863" s="3">
        <f t="shared" si="44"/>
        <v>71.401938502466734</v>
      </c>
    </row>
    <row r="2864" spans="1:11" x14ac:dyDescent="0.25">
      <c r="A2864" s="1">
        <v>45907</v>
      </c>
      <c r="B2864" s="5">
        <v>0.90277777777777779</v>
      </c>
      <c r="C2864" s="3">
        <v>2863</v>
      </c>
      <c r="D2864" s="3">
        <v>29.52</v>
      </c>
      <c r="E2864" s="3">
        <v>3.0000000000000001E-3</v>
      </c>
      <c r="F2864" s="3">
        <v>22.18</v>
      </c>
      <c r="G2864" s="3">
        <v>25.95</v>
      </c>
      <c r="H2864" s="9">
        <v>0.33700000000000002</v>
      </c>
      <c r="I2864" s="9">
        <v>27.2</v>
      </c>
      <c r="J2864" s="9">
        <v>172.9</v>
      </c>
      <c r="K2864" s="3">
        <f t="shared" si="44"/>
        <v>72.33314639789171</v>
      </c>
    </row>
    <row r="2865" spans="1:11" x14ac:dyDescent="0.25">
      <c r="A2865" s="1">
        <v>45907</v>
      </c>
      <c r="B2865" s="5">
        <v>0.90972222222222221</v>
      </c>
      <c r="C2865" s="3">
        <v>2864</v>
      </c>
      <c r="D2865" s="3">
        <v>29.44</v>
      </c>
      <c r="E2865" s="3">
        <v>2.5999999999999999E-2</v>
      </c>
      <c r="F2865" s="3">
        <v>22.13</v>
      </c>
      <c r="G2865" s="3">
        <v>25.77</v>
      </c>
      <c r="H2865" s="9">
        <v>0.45600000000000002</v>
      </c>
      <c r="I2865" s="9">
        <v>27.09</v>
      </c>
      <c r="J2865" s="9">
        <v>172.6</v>
      </c>
      <c r="K2865" s="3">
        <f t="shared" si="44"/>
        <v>73.121484434820786</v>
      </c>
    </row>
    <row r="2866" spans="1:11" x14ac:dyDescent="0.25">
      <c r="A2866" s="1">
        <v>45907</v>
      </c>
      <c r="B2866" s="5">
        <v>0.91666666666666663</v>
      </c>
      <c r="C2866" s="3">
        <v>2865</v>
      </c>
      <c r="D2866" s="3">
        <v>29.36</v>
      </c>
      <c r="E2866" s="3">
        <v>1.7000000000000001E-2</v>
      </c>
      <c r="F2866" s="3">
        <v>21.91</v>
      </c>
      <c r="G2866" s="3">
        <v>25.46</v>
      </c>
      <c r="H2866" s="9">
        <v>0.39700000000000002</v>
      </c>
      <c r="I2866" s="9">
        <v>26.97</v>
      </c>
      <c r="J2866" s="9">
        <v>172.1</v>
      </c>
      <c r="K2866" s="3">
        <f t="shared" si="44"/>
        <v>73.570105230627007</v>
      </c>
    </row>
    <row r="2867" spans="1:11" x14ac:dyDescent="0.25">
      <c r="A2867" s="1">
        <v>45907</v>
      </c>
      <c r="B2867" s="5">
        <v>0.92361111111111116</v>
      </c>
      <c r="C2867" s="3">
        <v>2866</v>
      </c>
      <c r="D2867" s="3">
        <v>29.26</v>
      </c>
      <c r="E2867" s="3">
        <v>1.7000000000000001E-2</v>
      </c>
      <c r="F2867" s="3">
        <v>21.65</v>
      </c>
      <c r="G2867" s="3">
        <v>25.23</v>
      </c>
      <c r="H2867" s="9">
        <v>0.41699999999999998</v>
      </c>
      <c r="I2867" s="9">
        <v>26.85</v>
      </c>
      <c r="J2867" s="9">
        <v>171.9</v>
      </c>
      <c r="K2867" s="3">
        <f t="shared" si="44"/>
        <v>73.23111768317105</v>
      </c>
    </row>
    <row r="2868" spans="1:11" x14ac:dyDescent="0.25">
      <c r="A2868" s="1">
        <v>45907</v>
      </c>
      <c r="B2868" s="5">
        <v>0.93055555555555558</v>
      </c>
      <c r="C2868" s="3">
        <v>2867</v>
      </c>
      <c r="D2868" s="3">
        <v>29.14</v>
      </c>
      <c r="E2868" s="3">
        <v>3.3000000000000002E-2</v>
      </c>
      <c r="F2868" s="3">
        <v>21.5</v>
      </c>
      <c r="G2868" s="3">
        <v>25.08</v>
      </c>
      <c r="H2868" s="9">
        <v>0.39700000000000002</v>
      </c>
      <c r="I2868" s="9">
        <v>26.72</v>
      </c>
      <c r="J2868" s="9">
        <v>171.4</v>
      </c>
      <c r="K2868" s="3">
        <f t="shared" si="44"/>
        <v>73.14513748954316</v>
      </c>
    </row>
    <row r="2869" spans="1:11" x14ac:dyDescent="0.25">
      <c r="A2869" s="1">
        <v>45907</v>
      </c>
      <c r="B2869" s="5">
        <v>0.9375</v>
      </c>
      <c r="C2869" s="3">
        <v>2868</v>
      </c>
      <c r="D2869" s="3">
        <v>29.03</v>
      </c>
      <c r="E2869" s="3">
        <v>0.03</v>
      </c>
      <c r="F2869" s="3">
        <v>21.5</v>
      </c>
      <c r="G2869" s="3">
        <v>25.16</v>
      </c>
      <c r="H2869" s="9">
        <v>0.377</v>
      </c>
      <c r="I2869" s="9">
        <v>26.58</v>
      </c>
      <c r="J2869" s="9">
        <v>170.9</v>
      </c>
      <c r="K2869" s="3">
        <f t="shared" si="44"/>
        <v>72.632632377574581</v>
      </c>
    </row>
    <row r="2870" spans="1:11" x14ac:dyDescent="0.25">
      <c r="A2870" s="1">
        <v>45907</v>
      </c>
      <c r="B2870" s="5">
        <v>0.94444444444444442</v>
      </c>
      <c r="C2870" s="3">
        <v>2869</v>
      </c>
      <c r="D2870" s="3">
        <v>28.93</v>
      </c>
      <c r="E2870" s="3">
        <v>3.0000000000000001E-3</v>
      </c>
      <c r="F2870" s="3">
        <v>21.52</v>
      </c>
      <c r="G2870" s="3">
        <v>25.15</v>
      </c>
      <c r="H2870" s="9">
        <v>0.47699999999999998</v>
      </c>
      <c r="I2870" s="9">
        <v>26.48</v>
      </c>
      <c r="J2870" s="9">
        <v>170.7</v>
      </c>
      <c r="K2870" s="3">
        <f t="shared" si="44"/>
        <v>72.836044845493987</v>
      </c>
    </row>
    <row r="2871" spans="1:11" x14ac:dyDescent="0.25">
      <c r="A2871" s="1">
        <v>45907</v>
      </c>
      <c r="B2871" s="5">
        <v>0.95138888888888884</v>
      </c>
      <c r="C2871" s="3">
        <v>2870</v>
      </c>
      <c r="D2871" s="3">
        <v>28.84</v>
      </c>
      <c r="E2871" s="3">
        <v>2.5999999999999999E-2</v>
      </c>
      <c r="F2871" s="3">
        <v>21.79</v>
      </c>
      <c r="G2871" s="3">
        <v>25.49</v>
      </c>
      <c r="H2871" s="9">
        <v>0.41699999999999998</v>
      </c>
      <c r="I2871" s="9">
        <v>26.4</v>
      </c>
      <c r="J2871" s="9">
        <v>170.6</v>
      </c>
      <c r="K2871" s="3">
        <f t="shared" si="44"/>
        <v>72.54746095983522</v>
      </c>
    </row>
    <row r="2872" spans="1:11" x14ac:dyDescent="0.25">
      <c r="A2872" s="1">
        <v>45907</v>
      </c>
      <c r="B2872" s="5">
        <v>0.95833333333333337</v>
      </c>
      <c r="C2872" s="3">
        <v>2871</v>
      </c>
      <c r="D2872" s="3">
        <v>28.78</v>
      </c>
      <c r="E2872" s="3">
        <v>0.01</v>
      </c>
      <c r="F2872" s="3">
        <v>21.77</v>
      </c>
      <c r="G2872" s="3">
        <v>25.45</v>
      </c>
      <c r="H2872" s="9">
        <v>0.378</v>
      </c>
      <c r="I2872" s="9">
        <v>26.4</v>
      </c>
      <c r="J2872" s="9">
        <v>169.9</v>
      </c>
      <c r="K2872" s="3">
        <f t="shared" si="44"/>
        <v>72.662566178689417</v>
      </c>
    </row>
    <row r="2873" spans="1:11" x14ac:dyDescent="0.25">
      <c r="A2873" s="1">
        <v>45907</v>
      </c>
      <c r="B2873" s="5">
        <v>0.96527777777777779</v>
      </c>
      <c r="C2873" s="3">
        <v>2872</v>
      </c>
      <c r="D2873" s="3">
        <v>28.74</v>
      </c>
      <c r="E2873" s="3">
        <v>7.0000000000000001E-3</v>
      </c>
      <c r="F2873" s="3">
        <v>21.63</v>
      </c>
      <c r="G2873" s="3">
        <v>25.24</v>
      </c>
      <c r="H2873" s="9">
        <v>0.39800000000000002</v>
      </c>
      <c r="I2873" s="9">
        <v>26.32</v>
      </c>
      <c r="J2873" s="9">
        <v>169.5</v>
      </c>
      <c r="K2873" s="3">
        <f t="shared" si="44"/>
        <v>73.027575648049918</v>
      </c>
    </row>
    <row r="2874" spans="1:11" x14ac:dyDescent="0.25">
      <c r="A2874" s="1">
        <v>45907</v>
      </c>
      <c r="B2874" s="5">
        <v>0.97222222222222221</v>
      </c>
      <c r="C2874" s="3">
        <v>2873</v>
      </c>
      <c r="D2874" s="3">
        <v>28.69</v>
      </c>
      <c r="E2874" s="3">
        <v>0.01</v>
      </c>
      <c r="F2874" s="3">
        <v>21.57</v>
      </c>
      <c r="G2874" s="3">
        <v>25.09</v>
      </c>
      <c r="H2874" s="9">
        <v>0.47699999999999998</v>
      </c>
      <c r="I2874" s="9">
        <v>26.25</v>
      </c>
      <c r="J2874" s="9">
        <v>169.1</v>
      </c>
      <c r="K2874" s="3">
        <f t="shared" si="44"/>
        <v>73.571475008652058</v>
      </c>
    </row>
    <row r="2875" spans="1:11" x14ac:dyDescent="0.25">
      <c r="A2875" s="1">
        <v>45907</v>
      </c>
      <c r="B2875" s="5">
        <v>0.97916666666666663</v>
      </c>
      <c r="C2875" s="3">
        <v>2874</v>
      </c>
      <c r="D2875" s="3">
        <v>28.62</v>
      </c>
      <c r="E2875" s="3">
        <v>0.03</v>
      </c>
      <c r="F2875" s="3">
        <v>21.39</v>
      </c>
      <c r="G2875" s="3">
        <v>24.8</v>
      </c>
      <c r="H2875" s="9">
        <v>0.39800000000000002</v>
      </c>
      <c r="I2875" s="9">
        <v>26.14</v>
      </c>
      <c r="J2875" s="9">
        <v>168.6</v>
      </c>
      <c r="K2875" s="3">
        <f t="shared" si="44"/>
        <v>74.184529997239721</v>
      </c>
    </row>
    <row r="2876" spans="1:11" x14ac:dyDescent="0.25">
      <c r="A2876" s="1">
        <v>45907</v>
      </c>
      <c r="B2876" s="5">
        <v>0.98611111111111116</v>
      </c>
      <c r="C2876" s="3">
        <v>2875</v>
      </c>
      <c r="D2876" s="3">
        <v>28.54</v>
      </c>
      <c r="E2876" s="3">
        <v>2.5999999999999999E-2</v>
      </c>
      <c r="F2876" s="3">
        <v>21.32</v>
      </c>
      <c r="G2876" s="3">
        <v>24.72</v>
      </c>
      <c r="H2876" s="9">
        <v>0.378</v>
      </c>
      <c r="I2876" s="9">
        <v>26.04</v>
      </c>
      <c r="J2876" s="9">
        <v>168.4</v>
      </c>
      <c r="K2876" s="3">
        <f t="shared" si="44"/>
        <v>74.210870267031069</v>
      </c>
    </row>
    <row r="2877" spans="1:11" x14ac:dyDescent="0.25">
      <c r="A2877" s="1">
        <v>45907</v>
      </c>
      <c r="B2877" s="5">
        <v>0.99305555555555558</v>
      </c>
      <c r="C2877" s="3">
        <v>2876</v>
      </c>
      <c r="D2877" s="3">
        <v>28.46</v>
      </c>
      <c r="E2877" s="3">
        <v>0.03</v>
      </c>
      <c r="F2877" s="3">
        <v>21.25</v>
      </c>
      <c r="G2877" s="3">
        <v>24.85</v>
      </c>
      <c r="H2877" s="9">
        <v>0.39800000000000002</v>
      </c>
      <c r="I2877" s="9">
        <v>25.94</v>
      </c>
      <c r="J2877" s="9">
        <v>168.1</v>
      </c>
      <c r="K2877" s="3">
        <f t="shared" si="44"/>
        <v>72.871220075035211</v>
      </c>
    </row>
    <row r="2878" spans="1:11" x14ac:dyDescent="0.25">
      <c r="A2878" s="1">
        <v>45908</v>
      </c>
      <c r="B2878" s="5">
        <v>0</v>
      </c>
      <c r="C2878" s="3">
        <v>2877</v>
      </c>
      <c r="D2878" s="3">
        <v>28.39</v>
      </c>
      <c r="E2878" s="3">
        <v>0.04</v>
      </c>
      <c r="F2878" s="3">
        <v>21.11</v>
      </c>
      <c r="G2878" s="3">
        <v>24.67</v>
      </c>
      <c r="H2878" s="9">
        <v>0.39800000000000002</v>
      </c>
      <c r="I2878" s="9">
        <v>25.86</v>
      </c>
      <c r="J2878" s="9">
        <v>167.9</v>
      </c>
      <c r="K2878" s="3">
        <f t="shared" si="44"/>
        <v>73.047936911292567</v>
      </c>
    </row>
    <row r="2879" spans="1:11" x14ac:dyDescent="0.25">
      <c r="A2879" s="1">
        <v>45908</v>
      </c>
      <c r="B2879" s="5">
        <v>6.9444444444444441E-3</v>
      </c>
      <c r="C2879" s="3">
        <v>2878</v>
      </c>
      <c r="D2879" s="3">
        <v>28.3</v>
      </c>
      <c r="E2879" s="3">
        <v>0.02</v>
      </c>
      <c r="F2879" s="3">
        <v>20.97</v>
      </c>
      <c r="G2879" s="3">
        <v>24.43</v>
      </c>
      <c r="H2879" s="9">
        <v>0.378</v>
      </c>
      <c r="I2879" s="9">
        <v>25.76</v>
      </c>
      <c r="J2879" s="9">
        <v>167.4</v>
      </c>
      <c r="K2879" s="3">
        <f t="shared" si="44"/>
        <v>73.618903883540369</v>
      </c>
    </row>
    <row r="2880" spans="1:11" x14ac:dyDescent="0.25">
      <c r="A2880" s="1">
        <v>45908</v>
      </c>
      <c r="B2880" s="5">
        <v>1.3888888888888888E-2</v>
      </c>
      <c r="C2880" s="3">
        <v>2879</v>
      </c>
      <c r="D2880" s="3">
        <v>28.19</v>
      </c>
      <c r="E2880" s="3">
        <v>4.2999999999999997E-2</v>
      </c>
      <c r="F2880" s="3">
        <v>20.56</v>
      </c>
      <c r="G2880" s="3">
        <v>23.93</v>
      </c>
      <c r="H2880" s="9">
        <v>0.41799999999999998</v>
      </c>
      <c r="I2880" s="9">
        <v>25.65</v>
      </c>
      <c r="J2880" s="9">
        <v>167</v>
      </c>
      <c r="K2880" s="3">
        <f t="shared" si="44"/>
        <v>73.977107435238281</v>
      </c>
    </row>
    <row r="2881" spans="1:11" x14ac:dyDescent="0.25">
      <c r="A2881" s="1">
        <v>45908</v>
      </c>
      <c r="B2881" s="5">
        <v>2.0833333333333332E-2</v>
      </c>
      <c r="C2881" s="3">
        <v>2880</v>
      </c>
      <c r="D2881" s="3">
        <v>28.04</v>
      </c>
      <c r="E2881" s="3">
        <v>4.2999999999999997E-2</v>
      </c>
      <c r="F2881" s="3">
        <v>20.329999999999998</v>
      </c>
      <c r="G2881" s="3">
        <v>23.64</v>
      </c>
      <c r="H2881" s="9">
        <v>0.439</v>
      </c>
      <c r="I2881" s="9">
        <v>25.5</v>
      </c>
      <c r="J2881" s="9">
        <v>166.7</v>
      </c>
      <c r="K2881" s="3">
        <f t="shared" si="44"/>
        <v>74.245972410678732</v>
      </c>
    </row>
    <row r="2882" spans="1:11" x14ac:dyDescent="0.25">
      <c r="A2882" s="1">
        <v>45908</v>
      </c>
      <c r="B2882" s="5">
        <v>2.7777777777777776E-2</v>
      </c>
      <c r="C2882" s="3">
        <v>2881</v>
      </c>
      <c r="D2882" s="3">
        <v>27.89</v>
      </c>
      <c r="E2882" s="3">
        <v>1.7000000000000001E-2</v>
      </c>
      <c r="F2882" s="3">
        <v>19.98</v>
      </c>
      <c r="G2882" s="3">
        <v>23.32</v>
      </c>
      <c r="H2882" s="9">
        <v>0.41899999999999998</v>
      </c>
      <c r="I2882" s="9">
        <v>25.34</v>
      </c>
      <c r="J2882" s="9">
        <v>166.6</v>
      </c>
      <c r="K2882" s="3">
        <f t="shared" si="44"/>
        <v>73.838839343363858</v>
      </c>
    </row>
    <row r="2883" spans="1:11" x14ac:dyDescent="0.25">
      <c r="A2883" s="1">
        <v>45908</v>
      </c>
      <c r="B2883" s="5">
        <v>3.4722222222222224E-2</v>
      </c>
      <c r="C2883" s="3">
        <v>2882</v>
      </c>
      <c r="D2883" s="3">
        <v>27.72</v>
      </c>
      <c r="E2883" s="3">
        <v>0.03</v>
      </c>
      <c r="F2883" s="3">
        <v>20.03</v>
      </c>
      <c r="G2883" s="3">
        <v>23.32</v>
      </c>
      <c r="H2883" s="9">
        <v>0.39900000000000002</v>
      </c>
      <c r="I2883" s="9">
        <v>25.16</v>
      </c>
      <c r="J2883" s="9">
        <v>166.4</v>
      </c>
      <c r="K2883" s="3">
        <f t="shared" si="44"/>
        <v>74.206795275518317</v>
      </c>
    </row>
    <row r="2884" spans="1:11" x14ac:dyDescent="0.25">
      <c r="A2884" s="1">
        <v>45908</v>
      </c>
      <c r="B2884" s="5">
        <v>4.1666666666666664E-2</v>
      </c>
      <c r="C2884" s="3">
        <v>2883</v>
      </c>
      <c r="D2884" s="3">
        <v>27.57</v>
      </c>
      <c r="E2884" s="3">
        <v>4.2999999999999997E-2</v>
      </c>
      <c r="F2884" s="3">
        <v>20.18</v>
      </c>
      <c r="G2884" s="3">
        <v>23.44</v>
      </c>
      <c r="H2884" s="9">
        <v>0.379</v>
      </c>
      <c r="I2884" s="9">
        <v>25.05</v>
      </c>
      <c r="J2884" s="9">
        <v>166.1</v>
      </c>
      <c r="K2884" s="3">
        <f t="shared" si="44"/>
        <v>74.497180117595974</v>
      </c>
    </row>
    <row r="2885" spans="1:11" x14ac:dyDescent="0.25">
      <c r="A2885" s="1">
        <v>45908</v>
      </c>
      <c r="B2885" s="5">
        <v>4.8611111111111112E-2</v>
      </c>
      <c r="C2885" s="3">
        <v>2884</v>
      </c>
      <c r="D2885" s="3">
        <v>27.42</v>
      </c>
      <c r="E2885" s="3">
        <v>0.03</v>
      </c>
      <c r="F2885" s="3">
        <v>20.03</v>
      </c>
      <c r="G2885" s="3">
        <v>23.19</v>
      </c>
      <c r="H2885" s="9">
        <v>0.39900000000000002</v>
      </c>
      <c r="I2885" s="9">
        <v>24.94</v>
      </c>
      <c r="J2885" s="9">
        <v>165.8</v>
      </c>
      <c r="K2885" s="3">
        <f t="shared" si="44"/>
        <v>75.093340682106685</v>
      </c>
    </row>
    <row r="2886" spans="1:11" x14ac:dyDescent="0.25">
      <c r="A2886" s="1">
        <v>45908</v>
      </c>
      <c r="B2886" s="5">
        <v>5.5555555555555552E-2</v>
      </c>
      <c r="C2886" s="3">
        <v>2885</v>
      </c>
      <c r="D2886" s="3">
        <v>27.29</v>
      </c>
      <c r="E2886" s="3">
        <v>3.5999999999999997E-2</v>
      </c>
      <c r="F2886" s="3">
        <v>20.100000000000001</v>
      </c>
      <c r="G2886" s="3">
        <v>23.2</v>
      </c>
      <c r="H2886" s="9">
        <v>0.41899999999999998</v>
      </c>
      <c r="I2886" s="9">
        <v>24.84</v>
      </c>
      <c r="J2886" s="9">
        <v>165.2</v>
      </c>
      <c r="K2886" s="3">
        <f t="shared" si="44"/>
        <v>75.544835278457157</v>
      </c>
    </row>
    <row r="2887" spans="1:11" x14ac:dyDescent="0.25">
      <c r="A2887" s="1">
        <v>45908</v>
      </c>
      <c r="B2887" s="5">
        <v>6.25E-2</v>
      </c>
      <c r="C2887" s="3">
        <v>2886</v>
      </c>
      <c r="D2887" s="3">
        <v>27.18</v>
      </c>
      <c r="E2887" s="3">
        <v>6.3E-2</v>
      </c>
      <c r="F2887" s="3">
        <v>20.190000000000001</v>
      </c>
      <c r="G2887" s="3">
        <v>23.25</v>
      </c>
      <c r="H2887" s="9">
        <v>0.379</v>
      </c>
      <c r="I2887" s="9">
        <v>24.73</v>
      </c>
      <c r="J2887" s="9">
        <v>165</v>
      </c>
      <c r="K2887" s="3">
        <f t="shared" ref="K2887:K2950" si="45">100*((0.6108*EXP(17.27*F2887/(F2887+237.3)) - 0.066*(G2887-F2887)) / (0.6108*EXP(17.27*G2887/(G2887+237.3))))</f>
        <v>75.870008270758717</v>
      </c>
    </row>
    <row r="2888" spans="1:11" x14ac:dyDescent="0.25">
      <c r="A2888" s="1">
        <v>45908</v>
      </c>
      <c r="B2888" s="5">
        <v>6.9444444444444448E-2</v>
      </c>
      <c r="C2888" s="3">
        <v>2887</v>
      </c>
      <c r="D2888" s="3">
        <v>27.07</v>
      </c>
      <c r="E2888" s="3">
        <v>6.9000000000000006E-2</v>
      </c>
      <c r="F2888" s="3">
        <v>20.399999999999999</v>
      </c>
      <c r="G2888" s="3">
        <v>23.32</v>
      </c>
      <c r="H2888" s="9">
        <v>0.45900000000000002</v>
      </c>
      <c r="I2888" s="9">
        <v>24.69</v>
      </c>
      <c r="J2888" s="9">
        <v>164.4</v>
      </c>
      <c r="K2888" s="3">
        <f t="shared" si="45"/>
        <v>76.951057149757645</v>
      </c>
    </row>
    <row r="2889" spans="1:11" x14ac:dyDescent="0.25">
      <c r="A2889" s="1">
        <v>45908</v>
      </c>
      <c r="B2889" s="5">
        <v>7.6388888888888895E-2</v>
      </c>
      <c r="C2889" s="3">
        <v>2888</v>
      </c>
      <c r="D2889" s="3">
        <v>26.98</v>
      </c>
      <c r="E2889" s="3">
        <v>6.9000000000000006E-2</v>
      </c>
      <c r="F2889" s="3">
        <v>20.66</v>
      </c>
      <c r="G2889" s="3">
        <v>23.49</v>
      </c>
      <c r="H2889" s="9">
        <v>0.439</v>
      </c>
      <c r="I2889" s="9">
        <v>24.6</v>
      </c>
      <c r="J2889" s="9">
        <v>164.1</v>
      </c>
      <c r="K2889" s="3">
        <f t="shared" si="45"/>
        <v>77.709861499440223</v>
      </c>
    </row>
    <row r="2890" spans="1:11" x14ac:dyDescent="0.25">
      <c r="A2890" s="1">
        <v>45908</v>
      </c>
      <c r="B2890" s="5">
        <v>8.3333333333333329E-2</v>
      </c>
      <c r="C2890" s="3">
        <v>2889</v>
      </c>
      <c r="D2890" s="3">
        <v>26.96</v>
      </c>
      <c r="E2890" s="3">
        <v>5.2999999999999999E-2</v>
      </c>
      <c r="F2890" s="3">
        <v>20.72</v>
      </c>
      <c r="G2890" s="3">
        <v>23.58</v>
      </c>
      <c r="H2890" s="9">
        <v>0.46</v>
      </c>
      <c r="I2890" s="9">
        <v>24.6</v>
      </c>
      <c r="J2890" s="9">
        <v>163.6</v>
      </c>
      <c r="K2890" s="3">
        <f t="shared" si="45"/>
        <v>77.531484673316996</v>
      </c>
    </row>
    <row r="2891" spans="1:11" x14ac:dyDescent="0.25">
      <c r="A2891" s="1">
        <v>45908</v>
      </c>
      <c r="B2891" s="5">
        <v>9.0277777777777776E-2</v>
      </c>
      <c r="C2891" s="3">
        <v>2890</v>
      </c>
      <c r="D2891" s="3">
        <v>26.94</v>
      </c>
      <c r="E2891" s="3">
        <v>0.02</v>
      </c>
      <c r="F2891" s="3">
        <v>20.64</v>
      </c>
      <c r="G2891" s="3">
        <v>23.42</v>
      </c>
      <c r="H2891" s="9">
        <v>0.46</v>
      </c>
      <c r="I2891" s="9">
        <v>24.5</v>
      </c>
      <c r="J2891" s="9">
        <v>162.69999999999999</v>
      </c>
      <c r="K2891" s="3">
        <f t="shared" si="45"/>
        <v>78.048891641151826</v>
      </c>
    </row>
    <row r="2892" spans="1:11" x14ac:dyDescent="0.25">
      <c r="A2892" s="1">
        <v>45908</v>
      </c>
      <c r="B2892" s="5">
        <v>9.7222222222222224E-2</v>
      </c>
      <c r="C2892" s="3">
        <v>2891</v>
      </c>
      <c r="D2892" s="3">
        <v>26.9</v>
      </c>
      <c r="E2892" s="3">
        <v>0</v>
      </c>
      <c r="F2892" s="3">
        <v>20.440000000000001</v>
      </c>
      <c r="G2892" s="3">
        <v>23.23</v>
      </c>
      <c r="H2892" s="9">
        <v>0.44</v>
      </c>
      <c r="I2892" s="9">
        <v>24.48</v>
      </c>
      <c r="J2892" s="9">
        <v>162.69999999999999</v>
      </c>
      <c r="K2892" s="3">
        <f t="shared" si="45"/>
        <v>77.87928993608439</v>
      </c>
    </row>
    <row r="2893" spans="1:11" x14ac:dyDescent="0.25">
      <c r="A2893" s="1">
        <v>45908</v>
      </c>
      <c r="B2893" s="5">
        <v>0.10416666666666667</v>
      </c>
      <c r="C2893" s="3">
        <v>2892</v>
      </c>
      <c r="D2893" s="3">
        <v>26.87</v>
      </c>
      <c r="E2893" s="3">
        <v>0</v>
      </c>
      <c r="F2893" s="3">
        <v>20.75</v>
      </c>
      <c r="G2893" s="3">
        <v>23.52</v>
      </c>
      <c r="H2893" s="9">
        <v>0.42</v>
      </c>
      <c r="I2893" s="9">
        <v>24.4</v>
      </c>
      <c r="J2893" s="9">
        <v>162.6</v>
      </c>
      <c r="K2893" s="3">
        <f t="shared" si="45"/>
        <v>78.172917226539113</v>
      </c>
    </row>
    <row r="2894" spans="1:11" x14ac:dyDescent="0.25">
      <c r="A2894" s="1">
        <v>45908</v>
      </c>
      <c r="B2894" s="5">
        <v>0.1111111111111111</v>
      </c>
      <c r="C2894" s="3">
        <v>2893</v>
      </c>
      <c r="D2894" s="3">
        <v>26.85</v>
      </c>
      <c r="E2894" s="3">
        <v>0</v>
      </c>
      <c r="F2894" s="3">
        <v>20.77</v>
      </c>
      <c r="G2894" s="3">
        <v>23.48</v>
      </c>
      <c r="H2894" s="9">
        <v>0.46</v>
      </c>
      <c r="I2894" s="9">
        <v>24.4</v>
      </c>
      <c r="J2894" s="9">
        <v>162.1</v>
      </c>
      <c r="K2894" s="3">
        <f t="shared" si="45"/>
        <v>78.602766256962596</v>
      </c>
    </row>
    <row r="2895" spans="1:11" x14ac:dyDescent="0.25">
      <c r="A2895" s="1">
        <v>45908</v>
      </c>
      <c r="B2895" s="5">
        <v>0.11805555555555555</v>
      </c>
      <c r="C2895" s="3">
        <v>2894</v>
      </c>
      <c r="D2895" s="3">
        <v>26.84</v>
      </c>
      <c r="E2895" s="3">
        <v>0</v>
      </c>
      <c r="F2895" s="3">
        <v>20.53</v>
      </c>
      <c r="G2895" s="3">
        <v>23.22</v>
      </c>
      <c r="H2895" s="9">
        <v>0.44</v>
      </c>
      <c r="I2895" s="9">
        <v>24.32</v>
      </c>
      <c r="J2895" s="9">
        <v>161.5</v>
      </c>
      <c r="K2895" s="3">
        <f t="shared" si="45"/>
        <v>78.627863041566343</v>
      </c>
    </row>
    <row r="2896" spans="1:11" x14ac:dyDescent="0.25">
      <c r="A2896" s="1">
        <v>45908</v>
      </c>
      <c r="B2896" s="5">
        <v>0.125</v>
      </c>
      <c r="C2896" s="3">
        <v>2895</v>
      </c>
      <c r="D2896" s="3">
        <v>26.8</v>
      </c>
      <c r="E2896" s="3">
        <v>0</v>
      </c>
      <c r="F2896" s="3">
        <v>20.7</v>
      </c>
      <c r="G2896" s="3">
        <v>23.45</v>
      </c>
      <c r="H2896" s="9">
        <v>0.42</v>
      </c>
      <c r="I2896" s="9">
        <v>23.87</v>
      </c>
      <c r="J2896" s="9">
        <v>161.4</v>
      </c>
      <c r="K2896" s="3">
        <f t="shared" si="45"/>
        <v>78.288379129580449</v>
      </c>
    </row>
    <row r="2897" spans="1:11" x14ac:dyDescent="0.25">
      <c r="A2897" s="1">
        <v>45908</v>
      </c>
      <c r="B2897" s="5">
        <v>0.13194444444444445</v>
      </c>
      <c r="C2897" s="3">
        <v>2896</v>
      </c>
      <c r="D2897" s="3">
        <v>26.76</v>
      </c>
      <c r="E2897" s="3">
        <v>0</v>
      </c>
      <c r="F2897" s="3">
        <v>20.76</v>
      </c>
      <c r="G2897" s="3">
        <v>23.57</v>
      </c>
      <c r="H2897" s="9">
        <v>0.38100000000000001</v>
      </c>
      <c r="I2897" s="9">
        <v>24.2</v>
      </c>
      <c r="J2897" s="9">
        <v>160.9</v>
      </c>
      <c r="K2897" s="3">
        <f t="shared" si="45"/>
        <v>77.898904733557956</v>
      </c>
    </row>
    <row r="2898" spans="1:11" x14ac:dyDescent="0.25">
      <c r="A2898" s="1">
        <v>45908</v>
      </c>
      <c r="B2898" s="5">
        <v>0.1388888888888889</v>
      </c>
      <c r="C2898" s="3">
        <v>2897</v>
      </c>
      <c r="D2898" s="3">
        <v>26.74</v>
      </c>
      <c r="E2898" s="3">
        <v>0</v>
      </c>
      <c r="F2898" s="3">
        <v>20.66</v>
      </c>
      <c r="G2898" s="3">
        <v>23.46</v>
      </c>
      <c r="H2898" s="9">
        <v>0.46</v>
      </c>
      <c r="I2898" s="9">
        <v>24.2</v>
      </c>
      <c r="J2898" s="9">
        <v>160.6</v>
      </c>
      <c r="K2898" s="3">
        <f t="shared" si="45"/>
        <v>77.919028133576347</v>
      </c>
    </row>
    <row r="2899" spans="1:11" x14ac:dyDescent="0.25">
      <c r="A2899" s="1">
        <v>45908</v>
      </c>
      <c r="B2899" s="5">
        <v>0.14583333333333334</v>
      </c>
      <c r="C2899" s="3">
        <v>2898</v>
      </c>
      <c r="D2899" s="3">
        <v>26.75</v>
      </c>
      <c r="E2899" s="3">
        <v>0</v>
      </c>
      <c r="F2899" s="3">
        <v>20.49</v>
      </c>
      <c r="G2899" s="3">
        <v>23.26</v>
      </c>
      <c r="H2899" s="9">
        <v>0.40100000000000002</v>
      </c>
      <c r="I2899" s="9">
        <v>24.13</v>
      </c>
      <c r="J2899" s="9">
        <v>160.19999999999999</v>
      </c>
      <c r="K2899" s="3">
        <f t="shared" si="45"/>
        <v>78.044664522382462</v>
      </c>
    </row>
    <row r="2900" spans="1:11" x14ac:dyDescent="0.25">
      <c r="A2900" s="1">
        <v>45908</v>
      </c>
      <c r="B2900" s="5">
        <v>0.15277777777777779</v>
      </c>
      <c r="C2900" s="3">
        <v>2899</v>
      </c>
      <c r="D2900" s="3">
        <v>26.74</v>
      </c>
      <c r="E2900" s="3">
        <v>0</v>
      </c>
      <c r="F2900" s="3">
        <v>20.46</v>
      </c>
      <c r="G2900" s="3">
        <v>23.18</v>
      </c>
      <c r="H2900" s="9">
        <v>0.38100000000000001</v>
      </c>
      <c r="I2900" s="9">
        <v>24.1</v>
      </c>
      <c r="J2900" s="9">
        <v>159.80000000000001</v>
      </c>
      <c r="K2900" s="3">
        <f t="shared" si="45"/>
        <v>78.381900693019773</v>
      </c>
    </row>
    <row r="2901" spans="1:11" x14ac:dyDescent="0.25">
      <c r="A2901" s="1">
        <v>45908</v>
      </c>
      <c r="B2901" s="5">
        <v>0.15972222222222221</v>
      </c>
      <c r="C2901" s="3">
        <v>2900</v>
      </c>
      <c r="D2901" s="3">
        <v>26.7</v>
      </c>
      <c r="E2901" s="3">
        <v>0</v>
      </c>
      <c r="F2901" s="3">
        <v>20.39</v>
      </c>
      <c r="G2901" s="3">
        <v>23.12</v>
      </c>
      <c r="H2901" s="9">
        <v>0.38100000000000001</v>
      </c>
      <c r="I2901" s="9">
        <v>24.04</v>
      </c>
      <c r="J2901" s="9">
        <v>159.6</v>
      </c>
      <c r="K2901" s="3">
        <f t="shared" si="45"/>
        <v>78.276857540898547</v>
      </c>
    </row>
    <row r="2902" spans="1:11" x14ac:dyDescent="0.25">
      <c r="A2902" s="1">
        <v>45908</v>
      </c>
      <c r="B2902" s="5">
        <v>0.16666666666666666</v>
      </c>
      <c r="C2902" s="3">
        <v>2901</v>
      </c>
      <c r="D2902" s="3">
        <v>26.65</v>
      </c>
      <c r="E2902" s="3">
        <v>0</v>
      </c>
      <c r="F2902" s="3">
        <v>20.41</v>
      </c>
      <c r="G2902" s="3">
        <v>23.21</v>
      </c>
      <c r="H2902" s="9">
        <v>0.46100000000000002</v>
      </c>
      <c r="I2902" s="9">
        <v>24</v>
      </c>
      <c r="J2902" s="9">
        <v>159.5</v>
      </c>
      <c r="K2902" s="3">
        <f t="shared" si="45"/>
        <v>77.794040689527236</v>
      </c>
    </row>
    <row r="2903" spans="1:11" x14ac:dyDescent="0.25">
      <c r="A2903" s="1">
        <v>45908</v>
      </c>
      <c r="B2903" s="5">
        <v>0.1736111111111111</v>
      </c>
      <c r="C2903" s="3">
        <v>2902</v>
      </c>
      <c r="D2903" s="3">
        <v>26.62</v>
      </c>
      <c r="E2903" s="3">
        <v>0</v>
      </c>
      <c r="F2903" s="3">
        <v>20.64</v>
      </c>
      <c r="G2903" s="3">
        <v>23.47</v>
      </c>
      <c r="H2903" s="9">
        <v>0.40100000000000002</v>
      </c>
      <c r="I2903" s="9">
        <v>23.92</v>
      </c>
      <c r="J2903" s="9">
        <v>158.9</v>
      </c>
      <c r="K2903" s="3">
        <f t="shared" si="45"/>
        <v>77.699839649563316</v>
      </c>
    </row>
    <row r="2904" spans="1:11" x14ac:dyDescent="0.25">
      <c r="A2904" s="1">
        <v>45908</v>
      </c>
      <c r="B2904" s="5">
        <v>0.18055555555555555</v>
      </c>
      <c r="C2904" s="3">
        <v>2903</v>
      </c>
      <c r="D2904" s="3">
        <v>26.61</v>
      </c>
      <c r="E2904" s="3">
        <v>0</v>
      </c>
      <c r="F2904" s="3">
        <v>20.69</v>
      </c>
      <c r="G2904" s="3">
        <v>23.59</v>
      </c>
      <c r="H2904" s="9">
        <v>0.42099999999999999</v>
      </c>
      <c r="I2904" s="9">
        <v>23.9</v>
      </c>
      <c r="J2904" s="9">
        <v>158.4</v>
      </c>
      <c r="K2904" s="3">
        <f t="shared" si="45"/>
        <v>77.239189809429035</v>
      </c>
    </row>
    <row r="2905" spans="1:11" x14ac:dyDescent="0.25">
      <c r="A2905" s="1">
        <v>45908</v>
      </c>
      <c r="B2905" s="5">
        <v>0.1875</v>
      </c>
      <c r="C2905" s="3">
        <v>2904</v>
      </c>
      <c r="D2905" s="3">
        <v>26.6</v>
      </c>
      <c r="E2905" s="3">
        <v>0</v>
      </c>
      <c r="F2905" s="3">
        <v>20.73</v>
      </c>
      <c r="G2905" s="3">
        <v>23.65</v>
      </c>
      <c r="H2905" s="9">
        <v>0.36099999999999999</v>
      </c>
      <c r="I2905" s="9">
        <v>23.9</v>
      </c>
      <c r="J2905" s="9">
        <v>157.80000000000001</v>
      </c>
      <c r="K2905" s="3">
        <f t="shared" si="45"/>
        <v>77.121441820448126</v>
      </c>
    </row>
    <row r="2906" spans="1:11" x14ac:dyDescent="0.25">
      <c r="A2906" s="1">
        <v>45908</v>
      </c>
      <c r="B2906" s="5">
        <v>0.19444444444444445</v>
      </c>
      <c r="C2906" s="3">
        <v>2905</v>
      </c>
      <c r="D2906" s="3">
        <v>26.62</v>
      </c>
      <c r="E2906" s="3">
        <v>0</v>
      </c>
      <c r="F2906" s="3">
        <v>20.73</v>
      </c>
      <c r="G2906" s="3">
        <v>23.66</v>
      </c>
      <c r="H2906" s="9">
        <v>0.441</v>
      </c>
      <c r="I2906" s="9">
        <v>23.9</v>
      </c>
      <c r="J2906" s="9">
        <v>157.80000000000001</v>
      </c>
      <c r="K2906" s="3">
        <f t="shared" si="45"/>
        <v>77.052468192366135</v>
      </c>
    </row>
    <row r="2907" spans="1:11" x14ac:dyDescent="0.25">
      <c r="A2907" s="1">
        <v>45908</v>
      </c>
      <c r="B2907" s="5">
        <v>0.2013888888888889</v>
      </c>
      <c r="C2907" s="3">
        <v>2906</v>
      </c>
      <c r="D2907" s="3">
        <v>26.65</v>
      </c>
      <c r="E2907" s="3">
        <v>0</v>
      </c>
      <c r="F2907" s="3">
        <v>20.74</v>
      </c>
      <c r="G2907" s="3">
        <v>23.6</v>
      </c>
      <c r="H2907" s="9">
        <v>0.42099999999999999</v>
      </c>
      <c r="I2907" s="9">
        <v>23.9</v>
      </c>
      <c r="J2907" s="9">
        <v>157.19999999999999</v>
      </c>
      <c r="K2907" s="3">
        <f t="shared" si="45"/>
        <v>77.54154790459279</v>
      </c>
    </row>
    <row r="2908" spans="1:11" x14ac:dyDescent="0.25">
      <c r="A2908" s="1">
        <v>45908</v>
      </c>
      <c r="B2908" s="5">
        <v>0.20833333333333334</v>
      </c>
      <c r="C2908" s="3">
        <v>2907</v>
      </c>
      <c r="D2908" s="3">
        <v>26.66</v>
      </c>
      <c r="E2908" s="3">
        <v>3.0000000000000001E-3</v>
      </c>
      <c r="F2908" s="3">
        <v>20.65</v>
      </c>
      <c r="G2908" s="3">
        <v>23.52</v>
      </c>
      <c r="H2908" s="9">
        <v>0.38100000000000001</v>
      </c>
      <c r="I2908" s="9">
        <v>23.9</v>
      </c>
      <c r="J2908" s="9">
        <v>156.5</v>
      </c>
      <c r="K2908" s="3">
        <f t="shared" si="45"/>
        <v>77.426735860318757</v>
      </c>
    </row>
    <row r="2909" spans="1:11" x14ac:dyDescent="0.25">
      <c r="A2909" s="1">
        <v>45908</v>
      </c>
      <c r="B2909" s="5">
        <v>0.21527777777777779</v>
      </c>
      <c r="C2909" s="3">
        <v>2908</v>
      </c>
      <c r="D2909" s="3">
        <v>26.68</v>
      </c>
      <c r="E2909" s="3">
        <v>0.28799999999999998</v>
      </c>
      <c r="F2909" s="3">
        <v>20.7</v>
      </c>
      <c r="G2909" s="3">
        <v>23.59</v>
      </c>
      <c r="H2909" s="9">
        <v>0.46100000000000002</v>
      </c>
      <c r="I2909" s="9">
        <v>23.81</v>
      </c>
      <c r="J2909" s="9">
        <v>156.4</v>
      </c>
      <c r="K2909" s="3">
        <f t="shared" si="45"/>
        <v>77.313480081994882</v>
      </c>
    </row>
    <row r="2910" spans="1:11" x14ac:dyDescent="0.25">
      <c r="A2910" s="1">
        <v>45908</v>
      </c>
      <c r="B2910" s="5">
        <v>0.22222222222222221</v>
      </c>
      <c r="C2910" s="3">
        <v>2909</v>
      </c>
      <c r="D2910" s="3">
        <v>26.68</v>
      </c>
      <c r="E2910" s="3">
        <v>1.4219999999999999</v>
      </c>
      <c r="F2910" s="3">
        <v>20.69</v>
      </c>
      <c r="G2910" s="3">
        <v>23.51</v>
      </c>
      <c r="H2910" s="9">
        <v>0.46100000000000002</v>
      </c>
      <c r="I2910" s="9">
        <v>23.8</v>
      </c>
      <c r="J2910" s="9">
        <v>156.6</v>
      </c>
      <c r="K2910" s="3">
        <f t="shared" si="45"/>
        <v>77.794493508259919</v>
      </c>
    </row>
    <row r="2911" spans="1:11" x14ac:dyDescent="0.25">
      <c r="A2911" s="1">
        <v>45908</v>
      </c>
      <c r="B2911" s="5">
        <v>0.22916666666666666</v>
      </c>
      <c r="C2911" s="3">
        <v>2910</v>
      </c>
      <c r="D2911" s="3">
        <v>26.69</v>
      </c>
      <c r="E2911" s="3">
        <v>4.133</v>
      </c>
      <c r="F2911" s="3">
        <v>20.72</v>
      </c>
      <c r="G2911" s="3">
        <v>23.62</v>
      </c>
      <c r="H2911" s="9">
        <v>0.42099999999999999</v>
      </c>
      <c r="I2911" s="9">
        <v>23.8</v>
      </c>
      <c r="J2911" s="9">
        <v>155.69999999999999</v>
      </c>
      <c r="K2911" s="3">
        <f t="shared" si="45"/>
        <v>77.2544755266577</v>
      </c>
    </row>
    <row r="2912" spans="1:11" x14ac:dyDescent="0.25">
      <c r="A2912" s="1">
        <v>45908</v>
      </c>
      <c r="B2912" s="5">
        <v>0.2361111111111111</v>
      </c>
      <c r="C2912" s="3">
        <v>2911</v>
      </c>
      <c r="D2912" s="3">
        <v>26.71</v>
      </c>
      <c r="E2912" s="3">
        <v>7.3630000000000004</v>
      </c>
      <c r="F2912" s="3">
        <v>20.75</v>
      </c>
      <c r="G2912" s="3">
        <v>23.64</v>
      </c>
      <c r="H2912" s="9">
        <v>0.46100000000000002</v>
      </c>
      <c r="I2912" s="9">
        <v>23.8</v>
      </c>
      <c r="J2912" s="9">
        <v>155.6</v>
      </c>
      <c r="K2912" s="3">
        <f t="shared" si="45"/>
        <v>77.338857655498657</v>
      </c>
    </row>
    <row r="2913" spans="1:11" x14ac:dyDescent="0.25">
      <c r="A2913" s="1">
        <v>45908</v>
      </c>
      <c r="B2913" s="5">
        <v>0.24305555555555555</v>
      </c>
      <c r="C2913" s="3">
        <v>2912</v>
      </c>
      <c r="D2913" s="3">
        <v>26.72</v>
      </c>
      <c r="E2913" s="3">
        <v>12.35</v>
      </c>
      <c r="F2913" s="3">
        <v>20.94</v>
      </c>
      <c r="G2913" s="3">
        <v>23.93</v>
      </c>
      <c r="H2913" s="9">
        <v>0.435</v>
      </c>
      <c r="I2913" s="9">
        <v>23.76</v>
      </c>
      <c r="J2913" s="9">
        <v>165.4</v>
      </c>
      <c r="K2913" s="3">
        <f t="shared" si="45"/>
        <v>76.74873087924405</v>
      </c>
    </row>
    <row r="2914" spans="1:11" x14ac:dyDescent="0.25">
      <c r="A2914" s="1">
        <v>45908</v>
      </c>
      <c r="B2914" s="5">
        <v>0.25</v>
      </c>
      <c r="C2914" s="3">
        <v>2913</v>
      </c>
      <c r="D2914" s="3">
        <v>26.73</v>
      </c>
      <c r="E2914" s="3">
        <v>15.06</v>
      </c>
      <c r="F2914" s="3">
        <v>21.22</v>
      </c>
      <c r="G2914" s="3">
        <v>24.35</v>
      </c>
      <c r="H2914" s="9">
        <v>0.47</v>
      </c>
      <c r="I2914" s="9">
        <v>23.84</v>
      </c>
      <c r="J2914" s="9">
        <v>163.1</v>
      </c>
      <c r="K2914" s="3">
        <f t="shared" si="45"/>
        <v>75.946683382794475</v>
      </c>
    </row>
    <row r="2915" spans="1:11" x14ac:dyDescent="0.25">
      <c r="A2915" s="1">
        <v>45908</v>
      </c>
      <c r="B2915" s="5">
        <v>0.25694444444444442</v>
      </c>
      <c r="C2915" s="3">
        <v>2914</v>
      </c>
      <c r="D2915" s="3">
        <v>26.8</v>
      </c>
      <c r="E2915" s="3">
        <v>17.100000000000001</v>
      </c>
      <c r="F2915" s="3">
        <v>21.25</v>
      </c>
      <c r="G2915" s="3">
        <v>24.37</v>
      </c>
      <c r="H2915" s="9">
        <v>0.44400000000000001</v>
      </c>
      <c r="I2915" s="9">
        <v>24.07</v>
      </c>
      <c r="J2915" s="9">
        <v>159.6</v>
      </c>
      <c r="K2915" s="3">
        <f t="shared" si="45"/>
        <v>76.029575222816746</v>
      </c>
    </row>
    <row r="2916" spans="1:11" x14ac:dyDescent="0.25">
      <c r="A2916" s="1">
        <v>45908</v>
      </c>
      <c r="B2916" s="5">
        <v>0.2638888888888889</v>
      </c>
      <c r="C2916" s="3">
        <v>2915</v>
      </c>
      <c r="D2916" s="3">
        <v>26.89</v>
      </c>
      <c r="E2916" s="3">
        <v>25.23</v>
      </c>
      <c r="F2916" s="3">
        <v>21.25</v>
      </c>
      <c r="G2916" s="3">
        <v>24.38</v>
      </c>
      <c r="H2916" s="9">
        <v>0.44400000000000001</v>
      </c>
      <c r="I2916" s="9">
        <v>24.23</v>
      </c>
      <c r="J2916" s="9">
        <v>157.9</v>
      </c>
      <c r="K2916" s="3">
        <f t="shared" si="45"/>
        <v>75.962464473172318</v>
      </c>
    </row>
    <row r="2917" spans="1:11" x14ac:dyDescent="0.25">
      <c r="A2917" s="1">
        <v>45908</v>
      </c>
      <c r="B2917" s="5">
        <v>0.27083333333333331</v>
      </c>
      <c r="C2917" s="3">
        <v>2916</v>
      </c>
      <c r="D2917" s="3">
        <v>27</v>
      </c>
      <c r="E2917" s="3">
        <v>42.26</v>
      </c>
      <c r="F2917" s="3">
        <v>21.32</v>
      </c>
      <c r="G2917" s="3">
        <v>24.51</v>
      </c>
      <c r="H2917" s="9">
        <v>0.443</v>
      </c>
      <c r="I2917" s="9">
        <v>24.31</v>
      </c>
      <c r="J2917" s="9">
        <v>157.5</v>
      </c>
      <c r="K2917" s="3">
        <f t="shared" si="45"/>
        <v>75.598262525058672</v>
      </c>
    </row>
    <row r="2918" spans="1:11" x14ac:dyDescent="0.25">
      <c r="A2918" s="1">
        <v>45908</v>
      </c>
      <c r="B2918" s="5">
        <v>0.27777777777777779</v>
      </c>
      <c r="C2918" s="3">
        <v>2917</v>
      </c>
      <c r="D2918" s="3">
        <v>27.13</v>
      </c>
      <c r="E2918" s="3">
        <v>49.11</v>
      </c>
      <c r="F2918" s="3">
        <v>21.46</v>
      </c>
      <c r="G2918" s="3">
        <v>24.75</v>
      </c>
      <c r="H2918" s="9">
        <v>0.443</v>
      </c>
      <c r="I2918" s="9">
        <v>24.4</v>
      </c>
      <c r="J2918" s="9">
        <v>156.69999999999999</v>
      </c>
      <c r="K2918" s="3">
        <f t="shared" si="45"/>
        <v>75.010483835595849</v>
      </c>
    </row>
    <row r="2919" spans="1:11" x14ac:dyDescent="0.25">
      <c r="A2919" s="1">
        <v>45908</v>
      </c>
      <c r="B2919" s="5">
        <v>0.28472222222222221</v>
      </c>
      <c r="C2919" s="3">
        <v>2918</v>
      </c>
      <c r="D2919" s="3">
        <v>27.28</v>
      </c>
      <c r="E2919" s="3">
        <v>60.91</v>
      </c>
      <c r="F2919" s="3">
        <v>21.58</v>
      </c>
      <c r="G2919" s="3">
        <v>24.93</v>
      </c>
      <c r="H2919" s="9">
        <v>0.443</v>
      </c>
      <c r="I2919" s="9">
        <v>24.48</v>
      </c>
      <c r="J2919" s="9">
        <v>156.4</v>
      </c>
      <c r="K2919" s="3">
        <f t="shared" si="45"/>
        <v>74.681554111697096</v>
      </c>
    </row>
    <row r="2920" spans="1:11" x14ac:dyDescent="0.25">
      <c r="A2920" s="1">
        <v>45908</v>
      </c>
      <c r="B2920" s="5">
        <v>0.29166666666666669</v>
      </c>
      <c r="C2920" s="3">
        <v>2919</v>
      </c>
      <c r="D2920" s="3">
        <v>27.44</v>
      </c>
      <c r="E2920" s="3">
        <v>54.98</v>
      </c>
      <c r="F2920" s="3">
        <v>21.74</v>
      </c>
      <c r="G2920" s="3">
        <v>25.16</v>
      </c>
      <c r="H2920" s="9">
        <v>0.443</v>
      </c>
      <c r="I2920" s="9">
        <v>24.56</v>
      </c>
      <c r="J2920" s="9">
        <v>156</v>
      </c>
      <c r="K2920" s="3">
        <f t="shared" si="45"/>
        <v>74.313035233029083</v>
      </c>
    </row>
    <row r="2921" spans="1:11" x14ac:dyDescent="0.25">
      <c r="A2921" s="1">
        <v>45908</v>
      </c>
      <c r="B2921" s="5">
        <v>0.2986111111111111</v>
      </c>
      <c r="C2921" s="3">
        <v>2920</v>
      </c>
      <c r="D2921" s="3">
        <v>27.6</v>
      </c>
      <c r="E2921" s="3">
        <v>47.71</v>
      </c>
      <c r="F2921" s="3">
        <v>21.86</v>
      </c>
      <c r="G2921" s="3">
        <v>25.3</v>
      </c>
      <c r="H2921" s="9">
        <v>0.40300000000000002</v>
      </c>
      <c r="I2921" s="9">
        <v>24.6</v>
      </c>
      <c r="J2921" s="9">
        <v>155.6</v>
      </c>
      <c r="K2921" s="3">
        <f t="shared" si="45"/>
        <v>74.249359819164525</v>
      </c>
    </row>
    <row r="2922" spans="1:11" x14ac:dyDescent="0.25">
      <c r="A2922" s="1">
        <v>45908</v>
      </c>
      <c r="B2922" s="5">
        <v>0.30555555555555558</v>
      </c>
      <c r="C2922" s="3">
        <v>2921</v>
      </c>
      <c r="D2922" s="3">
        <v>27.8</v>
      </c>
      <c r="E2922" s="3">
        <v>95.5</v>
      </c>
      <c r="F2922" s="3">
        <v>22.36</v>
      </c>
      <c r="G2922" s="3">
        <v>26.15</v>
      </c>
      <c r="H2922" s="9">
        <v>0.42299999999999999</v>
      </c>
      <c r="I2922" s="9">
        <v>24.69</v>
      </c>
      <c r="J2922" s="9">
        <v>154.9</v>
      </c>
      <c r="K2922" s="3">
        <f t="shared" si="45"/>
        <v>72.312106112227951</v>
      </c>
    </row>
    <row r="2923" spans="1:11" x14ac:dyDescent="0.25">
      <c r="A2923" s="1">
        <v>45908</v>
      </c>
      <c r="B2923" s="5">
        <v>0.3125</v>
      </c>
      <c r="C2923" s="3">
        <v>2922</v>
      </c>
      <c r="D2923" s="3">
        <v>28.18</v>
      </c>
      <c r="E2923" s="3">
        <v>157.9</v>
      </c>
      <c r="F2923" s="3">
        <v>23.07</v>
      </c>
      <c r="G2923" s="3">
        <v>27.32</v>
      </c>
      <c r="H2923" s="9">
        <v>0.36299999999999999</v>
      </c>
      <c r="I2923" s="9">
        <v>24.9</v>
      </c>
      <c r="J2923" s="9">
        <v>154.30000000000001</v>
      </c>
      <c r="K2923" s="3">
        <f t="shared" si="45"/>
        <v>69.941580715042292</v>
      </c>
    </row>
    <row r="2924" spans="1:11" x14ac:dyDescent="0.25">
      <c r="A2924" s="1">
        <v>45908</v>
      </c>
      <c r="B2924" s="5">
        <v>0.31944444444444442</v>
      </c>
      <c r="C2924" s="3">
        <v>2923</v>
      </c>
      <c r="D2924" s="3">
        <v>28.84</v>
      </c>
      <c r="E2924" s="3">
        <v>205.7</v>
      </c>
      <c r="F2924" s="3">
        <v>23.58</v>
      </c>
      <c r="G2924" s="3">
        <v>28.07</v>
      </c>
      <c r="H2924" s="9">
        <v>0.46300000000000002</v>
      </c>
      <c r="I2924" s="9">
        <v>25.34</v>
      </c>
      <c r="J2924" s="9">
        <v>153.69999999999999</v>
      </c>
      <c r="K2924" s="3">
        <f t="shared" si="45"/>
        <v>68.851820362958804</v>
      </c>
    </row>
    <row r="2925" spans="1:11" x14ac:dyDescent="0.25">
      <c r="A2925" s="1">
        <v>45908</v>
      </c>
      <c r="B2925" s="5">
        <v>0.3263888888888889</v>
      </c>
      <c r="C2925" s="3">
        <v>2924</v>
      </c>
      <c r="D2925" s="3">
        <v>29.74</v>
      </c>
      <c r="E2925" s="3">
        <v>240.7</v>
      </c>
      <c r="F2925" s="3">
        <v>24.1</v>
      </c>
      <c r="G2925" s="3">
        <v>28.77</v>
      </c>
      <c r="H2925" s="9">
        <v>0.443</v>
      </c>
      <c r="I2925" s="9">
        <v>26.27</v>
      </c>
      <c r="J2925" s="9">
        <v>151.5</v>
      </c>
      <c r="K2925" s="3">
        <f t="shared" si="45"/>
        <v>68.146466479574116</v>
      </c>
    </row>
    <row r="2926" spans="1:11" x14ac:dyDescent="0.25">
      <c r="A2926" s="1">
        <v>45908</v>
      </c>
      <c r="B2926" s="5">
        <v>0.33333333333333331</v>
      </c>
      <c r="C2926" s="3">
        <v>2925</v>
      </c>
      <c r="D2926" s="3">
        <v>30.73</v>
      </c>
      <c r="E2926" s="3">
        <v>266</v>
      </c>
      <c r="F2926" s="3">
        <v>24.36</v>
      </c>
      <c r="G2926" s="3">
        <v>29.27</v>
      </c>
      <c r="H2926" s="9">
        <v>0.442</v>
      </c>
      <c r="I2926" s="9">
        <v>27.07</v>
      </c>
      <c r="J2926" s="9">
        <v>150.4</v>
      </c>
      <c r="K2926" s="3">
        <f t="shared" si="45"/>
        <v>66.97492536205138</v>
      </c>
    </row>
    <row r="2927" spans="1:11" x14ac:dyDescent="0.25">
      <c r="A2927" s="1">
        <v>45908</v>
      </c>
      <c r="B2927" s="5">
        <v>0.34027777777777779</v>
      </c>
      <c r="C2927" s="3">
        <v>2926</v>
      </c>
      <c r="D2927" s="3">
        <v>31.7</v>
      </c>
      <c r="E2927" s="3">
        <v>298.3</v>
      </c>
      <c r="F2927" s="3">
        <v>24.56</v>
      </c>
      <c r="G2927" s="3">
        <v>29.66</v>
      </c>
      <c r="H2927" s="9">
        <v>0.48199999999999998</v>
      </c>
      <c r="I2927" s="9">
        <v>27.34</v>
      </c>
      <c r="J2927" s="9">
        <v>150.5</v>
      </c>
      <c r="K2927" s="3">
        <f t="shared" si="45"/>
        <v>66.067914048099524</v>
      </c>
    </row>
    <row r="2928" spans="1:11" x14ac:dyDescent="0.25">
      <c r="A2928" s="1">
        <v>45908</v>
      </c>
      <c r="B2928" s="5">
        <v>0.34722222222222221</v>
      </c>
      <c r="C2928" s="3">
        <v>2927</v>
      </c>
      <c r="D2928" s="3">
        <v>32.65</v>
      </c>
      <c r="E2928" s="3">
        <v>268.60000000000002</v>
      </c>
      <c r="F2928" s="3">
        <v>24.58</v>
      </c>
      <c r="G2928" s="3">
        <v>29.79</v>
      </c>
      <c r="H2928" s="9">
        <v>0.38200000000000001</v>
      </c>
      <c r="I2928" s="9">
        <v>27.61</v>
      </c>
      <c r="J2928" s="9">
        <v>150.9</v>
      </c>
      <c r="K2928" s="3">
        <f t="shared" si="45"/>
        <v>65.490951939498885</v>
      </c>
    </row>
    <row r="2929" spans="1:11" x14ac:dyDescent="0.25">
      <c r="A2929" s="1">
        <v>45908</v>
      </c>
      <c r="B2929" s="5">
        <v>0.35416666666666669</v>
      </c>
      <c r="C2929" s="3">
        <v>2928</v>
      </c>
      <c r="D2929" s="3">
        <v>33.35</v>
      </c>
      <c r="E2929" s="3">
        <v>289.10000000000002</v>
      </c>
      <c r="F2929" s="3">
        <v>24.48</v>
      </c>
      <c r="G2929" s="3">
        <v>29.73</v>
      </c>
      <c r="H2929" s="9">
        <v>0.441</v>
      </c>
      <c r="I2929" s="9">
        <v>27.77</v>
      </c>
      <c r="J2929" s="9">
        <v>151</v>
      </c>
      <c r="K2929" s="3">
        <f t="shared" si="45"/>
        <v>65.213204001642353</v>
      </c>
    </row>
    <row r="2930" spans="1:11" x14ac:dyDescent="0.25">
      <c r="A2930" s="1">
        <v>45908</v>
      </c>
      <c r="B2930" s="5">
        <v>0.3611111111111111</v>
      </c>
      <c r="C2930" s="3">
        <v>2929</v>
      </c>
      <c r="D2930" s="3">
        <v>33.950000000000003</v>
      </c>
      <c r="E2930" s="3">
        <v>428</v>
      </c>
      <c r="F2930" s="3">
        <v>24.98</v>
      </c>
      <c r="G2930" s="3">
        <v>30.73</v>
      </c>
      <c r="H2930" s="9">
        <v>0.42299999999999999</v>
      </c>
      <c r="I2930" s="9">
        <v>28.04</v>
      </c>
      <c r="J2930" s="9">
        <v>172.8</v>
      </c>
      <c r="K2930" s="3">
        <f t="shared" si="45"/>
        <v>62.940988713081289</v>
      </c>
    </row>
    <row r="2931" spans="1:11" x14ac:dyDescent="0.25">
      <c r="A2931" s="1">
        <v>45908</v>
      </c>
      <c r="B2931" s="5">
        <v>0.36805555555555558</v>
      </c>
      <c r="C2931" s="3">
        <v>2930</v>
      </c>
      <c r="D2931" s="3">
        <v>34.619999999999997</v>
      </c>
      <c r="E2931" s="3">
        <v>174.9</v>
      </c>
      <c r="F2931" s="3">
        <v>24.59</v>
      </c>
      <c r="G2931" s="3">
        <v>30.21</v>
      </c>
      <c r="H2931" s="9">
        <v>0.315</v>
      </c>
      <c r="I2931" s="9">
        <v>26.67</v>
      </c>
      <c r="J2931" s="9">
        <v>221.5</v>
      </c>
      <c r="K2931" s="3">
        <f t="shared" si="45"/>
        <v>63.344991667014618</v>
      </c>
    </row>
    <row r="2932" spans="1:11" x14ac:dyDescent="0.25">
      <c r="A2932" s="1">
        <v>45908</v>
      </c>
      <c r="B2932" s="5">
        <v>0.375</v>
      </c>
      <c r="C2932" s="3">
        <v>2931</v>
      </c>
      <c r="D2932" s="3">
        <v>34.549999999999997</v>
      </c>
      <c r="E2932" s="3">
        <v>169.8</v>
      </c>
      <c r="F2932" s="3">
        <v>23.52</v>
      </c>
      <c r="G2932" s="3">
        <v>28.87</v>
      </c>
      <c r="H2932" s="9">
        <v>0.33200000000000002</v>
      </c>
      <c r="I2932" s="9">
        <v>27.91</v>
      </c>
      <c r="J2932" s="9">
        <v>224.5</v>
      </c>
      <c r="K2932" s="3">
        <f t="shared" si="45"/>
        <v>64.037351201781433</v>
      </c>
    </row>
    <row r="2933" spans="1:11" x14ac:dyDescent="0.25">
      <c r="A2933" s="1">
        <v>45908</v>
      </c>
      <c r="B2933" s="5">
        <v>0.38194444444444442</v>
      </c>
      <c r="C2933" s="3">
        <v>2932</v>
      </c>
      <c r="D2933" s="3">
        <v>34.6</v>
      </c>
      <c r="E2933" s="3">
        <v>235.2</v>
      </c>
      <c r="F2933" s="3">
        <v>24.63</v>
      </c>
      <c r="G2933" s="3">
        <v>30.38</v>
      </c>
      <c r="H2933" s="9">
        <v>0.437</v>
      </c>
      <c r="I2933" s="9">
        <v>28.31</v>
      </c>
      <c r="J2933" s="9">
        <v>292.89999999999998</v>
      </c>
      <c r="K2933" s="3">
        <f t="shared" si="45"/>
        <v>62.704371960550972</v>
      </c>
    </row>
    <row r="2934" spans="1:11" x14ac:dyDescent="0.25">
      <c r="A2934" s="1">
        <v>45908</v>
      </c>
      <c r="B2934" s="5">
        <v>0.3888888888888889</v>
      </c>
      <c r="C2934" s="3">
        <v>2933</v>
      </c>
      <c r="D2934" s="3">
        <v>34.51</v>
      </c>
      <c r="E2934" s="3">
        <v>277.7</v>
      </c>
      <c r="F2934" s="3">
        <v>24.07</v>
      </c>
      <c r="G2934" s="3">
        <v>29.56</v>
      </c>
      <c r="H2934" s="9">
        <v>0.42799999999999999</v>
      </c>
      <c r="I2934" s="9">
        <v>29.23</v>
      </c>
      <c r="J2934" s="9">
        <v>284.7</v>
      </c>
      <c r="K2934" s="3">
        <f t="shared" si="45"/>
        <v>63.670359141738608</v>
      </c>
    </row>
    <row r="2935" spans="1:11" x14ac:dyDescent="0.25">
      <c r="A2935" s="1">
        <v>45908</v>
      </c>
      <c r="B2935" s="5">
        <v>0.39583333333333331</v>
      </c>
      <c r="C2935" s="3">
        <v>2934</v>
      </c>
      <c r="D2935" s="3">
        <v>34.78</v>
      </c>
      <c r="E2935" s="3">
        <v>504.9</v>
      </c>
      <c r="F2935" s="3">
        <v>25.27</v>
      </c>
      <c r="G2935" s="3">
        <v>31.9</v>
      </c>
      <c r="H2935" s="9">
        <v>0.32600000000000001</v>
      </c>
      <c r="I2935" s="9">
        <v>29.71</v>
      </c>
      <c r="J2935" s="9">
        <v>273.2</v>
      </c>
      <c r="K2935" s="3">
        <f t="shared" si="45"/>
        <v>58.830768990296399</v>
      </c>
    </row>
    <row r="2936" spans="1:11" x14ac:dyDescent="0.25">
      <c r="A2936" s="1">
        <v>45908</v>
      </c>
      <c r="B2936" s="5">
        <v>0.40277777777777779</v>
      </c>
      <c r="C2936" s="3">
        <v>2935</v>
      </c>
      <c r="D2936" s="3">
        <v>35.58</v>
      </c>
      <c r="E2936" s="3">
        <v>545.79999999999995</v>
      </c>
      <c r="F2936" s="3">
        <v>25.63</v>
      </c>
      <c r="G2936" s="3">
        <v>32.56</v>
      </c>
      <c r="H2936" s="9">
        <v>0.36299999999999999</v>
      </c>
      <c r="I2936" s="9">
        <v>31.24</v>
      </c>
      <c r="J2936" s="9">
        <v>268.8</v>
      </c>
      <c r="K2936" s="3">
        <f t="shared" si="45"/>
        <v>57.69407213441955</v>
      </c>
    </row>
    <row r="2937" spans="1:11" x14ac:dyDescent="0.25">
      <c r="A2937" s="1">
        <v>45908</v>
      </c>
      <c r="B2937" s="5">
        <v>0.40972222222222221</v>
      </c>
      <c r="C2937" s="3">
        <v>2936</v>
      </c>
      <c r="D2937" s="3">
        <v>36.159999999999997</v>
      </c>
      <c r="E2937" s="3">
        <v>289.60000000000002</v>
      </c>
      <c r="F2937" s="3">
        <v>24.82</v>
      </c>
      <c r="G2937" s="3">
        <v>30.81</v>
      </c>
      <c r="H2937" s="9">
        <v>0.34399999999999997</v>
      </c>
      <c r="I2937" s="9">
        <v>31.16</v>
      </c>
      <c r="J2937" s="9">
        <v>268</v>
      </c>
      <c r="K2937" s="3">
        <f t="shared" si="45"/>
        <v>61.622272023267655</v>
      </c>
    </row>
    <row r="2938" spans="1:11" x14ac:dyDescent="0.25">
      <c r="A2938" s="1">
        <v>45908</v>
      </c>
      <c r="B2938" s="5">
        <v>0.41666666666666669</v>
      </c>
      <c r="C2938" s="3">
        <v>2937</v>
      </c>
      <c r="D2938" s="3">
        <v>36.18</v>
      </c>
      <c r="E2938" s="3">
        <v>313.7</v>
      </c>
      <c r="F2938" s="3">
        <v>25.12</v>
      </c>
      <c r="G2938" s="3">
        <v>31.49</v>
      </c>
      <c r="H2938" s="9">
        <v>0.36299999999999999</v>
      </c>
      <c r="I2938" s="9">
        <v>31.45</v>
      </c>
      <c r="J2938" s="9">
        <v>269</v>
      </c>
      <c r="K2938" s="3">
        <f t="shared" si="45"/>
        <v>59.965415908923049</v>
      </c>
    </row>
    <row r="2939" spans="1:11" x14ac:dyDescent="0.25">
      <c r="A2939" s="1">
        <v>45908</v>
      </c>
      <c r="B2939" s="5">
        <v>0.4236111111111111</v>
      </c>
      <c r="C2939" s="3">
        <v>2938</v>
      </c>
      <c r="D2939" s="3">
        <v>36.32</v>
      </c>
      <c r="E2939" s="3">
        <v>265.8</v>
      </c>
      <c r="F2939" s="3">
        <v>25.21</v>
      </c>
      <c r="G2939" s="3">
        <v>31.43</v>
      </c>
      <c r="H2939" s="9">
        <v>0.26600000000000001</v>
      </c>
      <c r="I2939" s="9">
        <v>30.49</v>
      </c>
      <c r="J2939" s="9">
        <v>268.89999999999998</v>
      </c>
      <c r="K2939" s="3">
        <f t="shared" si="45"/>
        <v>60.756986621284135</v>
      </c>
    </row>
    <row r="2940" spans="1:11" x14ac:dyDescent="0.25">
      <c r="A2940" s="1">
        <v>45908</v>
      </c>
      <c r="B2940" s="5">
        <v>0.43055555555555558</v>
      </c>
      <c r="C2940" s="3">
        <v>2939</v>
      </c>
      <c r="D2940" s="3">
        <v>36.24</v>
      </c>
      <c r="E2940" s="3">
        <v>373.1</v>
      </c>
      <c r="F2940" s="3">
        <v>25.15</v>
      </c>
      <c r="G2940" s="3">
        <v>31.65</v>
      </c>
      <c r="H2940" s="9">
        <v>0.26700000000000002</v>
      </c>
      <c r="I2940" s="9">
        <v>30.5</v>
      </c>
      <c r="J2940" s="9">
        <v>269</v>
      </c>
      <c r="K2940" s="3">
        <f t="shared" si="45"/>
        <v>59.362194770467788</v>
      </c>
    </row>
    <row r="2941" spans="1:11" x14ac:dyDescent="0.25">
      <c r="A2941" s="1">
        <v>45908</v>
      </c>
      <c r="B2941" s="5">
        <v>0.4375</v>
      </c>
      <c r="C2941" s="3">
        <v>2940</v>
      </c>
      <c r="D2941" s="3">
        <v>36.549999999999997</v>
      </c>
      <c r="E2941" s="3">
        <v>486.6</v>
      </c>
      <c r="F2941" s="3">
        <v>25.93</v>
      </c>
      <c r="G2941" s="3">
        <v>32.799999999999997</v>
      </c>
      <c r="H2941" s="9">
        <v>0.30499999999999999</v>
      </c>
      <c r="I2941" s="9">
        <v>32.03</v>
      </c>
      <c r="J2941" s="9">
        <v>266.5</v>
      </c>
      <c r="K2941" s="3">
        <f t="shared" si="45"/>
        <v>58.185364604911037</v>
      </c>
    </row>
    <row r="2942" spans="1:11" x14ac:dyDescent="0.25">
      <c r="A2942" s="1">
        <v>45908</v>
      </c>
      <c r="B2942" s="5">
        <v>0.44444444444444442</v>
      </c>
      <c r="C2942" s="3">
        <v>2941</v>
      </c>
      <c r="D2942" s="3">
        <v>37.03</v>
      </c>
      <c r="E2942" s="3">
        <v>459.6</v>
      </c>
      <c r="F2942" s="3">
        <v>25.82</v>
      </c>
      <c r="G2942" s="3">
        <v>32.86</v>
      </c>
      <c r="H2942" s="9">
        <v>0.36199999999999999</v>
      </c>
      <c r="I2942" s="9">
        <v>32.630000000000003</v>
      </c>
      <c r="J2942" s="9">
        <v>264.7</v>
      </c>
      <c r="K2942" s="3">
        <f t="shared" si="45"/>
        <v>57.329659665236079</v>
      </c>
    </row>
    <row r="2943" spans="1:11" x14ac:dyDescent="0.25">
      <c r="A2943" s="1">
        <v>45908</v>
      </c>
      <c r="B2943" s="5">
        <v>0.4513888888888889</v>
      </c>
      <c r="C2943" s="3">
        <v>2942</v>
      </c>
      <c r="D2943" s="3">
        <v>37.32</v>
      </c>
      <c r="E2943" s="3">
        <v>529.70000000000005</v>
      </c>
      <c r="F2943" s="3">
        <v>25.87</v>
      </c>
      <c r="G2943" s="3">
        <v>32.979999999999997</v>
      </c>
      <c r="H2943" s="9">
        <v>0.26500000000000001</v>
      </c>
      <c r="I2943" s="9">
        <v>31.84</v>
      </c>
      <c r="J2943" s="9">
        <v>264.3</v>
      </c>
      <c r="K2943" s="3">
        <f t="shared" si="45"/>
        <v>57.049057899302589</v>
      </c>
    </row>
    <row r="2944" spans="1:11" x14ac:dyDescent="0.25">
      <c r="A2944" s="1">
        <v>45908</v>
      </c>
      <c r="B2944" s="5">
        <v>0.45833333333333331</v>
      </c>
      <c r="C2944" s="3">
        <v>2943</v>
      </c>
      <c r="D2944" s="3">
        <v>37.49</v>
      </c>
      <c r="E2944" s="3">
        <v>383.5</v>
      </c>
      <c r="F2944" s="3">
        <v>25.22</v>
      </c>
      <c r="G2944" s="3">
        <v>32.18</v>
      </c>
      <c r="H2944" s="9">
        <v>0.38200000000000001</v>
      </c>
      <c r="I2944" s="9">
        <v>32.81</v>
      </c>
      <c r="J2944" s="9">
        <v>262.3</v>
      </c>
      <c r="K2944" s="3">
        <f t="shared" si="45"/>
        <v>57.255155176242546</v>
      </c>
    </row>
    <row r="2945" spans="1:11" x14ac:dyDescent="0.25">
      <c r="A2945" s="1">
        <v>45908</v>
      </c>
      <c r="B2945" s="5">
        <v>0.46527777777777779</v>
      </c>
      <c r="C2945" s="3">
        <v>2944</v>
      </c>
      <c r="D2945" s="3">
        <v>37.5</v>
      </c>
      <c r="E2945" s="3">
        <v>486.1</v>
      </c>
      <c r="F2945" s="3">
        <v>25.64</v>
      </c>
      <c r="G2945" s="3">
        <v>33.090000000000003</v>
      </c>
      <c r="H2945" s="9">
        <v>0.36199999999999999</v>
      </c>
      <c r="I2945" s="9">
        <v>32.85</v>
      </c>
      <c r="J2945" s="9">
        <v>263</v>
      </c>
      <c r="K2945" s="3">
        <f t="shared" si="45"/>
        <v>55.361714462101034</v>
      </c>
    </row>
    <row r="2946" spans="1:11" x14ac:dyDescent="0.25">
      <c r="A2946" s="1">
        <v>45908</v>
      </c>
      <c r="B2946" s="5">
        <v>0.47222222222222221</v>
      </c>
      <c r="C2946" s="3">
        <v>2945</v>
      </c>
      <c r="D2946" s="3">
        <v>37.74</v>
      </c>
      <c r="E2946" s="3">
        <v>637.1</v>
      </c>
      <c r="F2946" s="3">
        <v>26.09</v>
      </c>
      <c r="G2946" s="3">
        <v>33.22</v>
      </c>
      <c r="H2946" s="9">
        <v>0.28399999999999997</v>
      </c>
      <c r="I2946" s="9">
        <v>33.520000000000003</v>
      </c>
      <c r="J2946" s="9">
        <v>263.60000000000002</v>
      </c>
      <c r="K2946" s="3">
        <f t="shared" si="45"/>
        <v>57.118391915727592</v>
      </c>
    </row>
    <row r="2947" spans="1:11" x14ac:dyDescent="0.25">
      <c r="A2947" s="1">
        <v>45908</v>
      </c>
      <c r="B2947" s="5">
        <v>0.47916666666666669</v>
      </c>
      <c r="C2947" s="3">
        <v>2946</v>
      </c>
      <c r="D2947" s="3">
        <v>38.03</v>
      </c>
      <c r="E2947" s="3">
        <v>657.8</v>
      </c>
      <c r="F2947" s="3">
        <v>26.09</v>
      </c>
      <c r="G2947" s="3">
        <v>33.54</v>
      </c>
      <c r="H2947" s="9">
        <v>0.34300000000000003</v>
      </c>
      <c r="I2947" s="9">
        <v>31.36</v>
      </c>
      <c r="J2947" s="9">
        <v>263.7</v>
      </c>
      <c r="K2947" s="3">
        <f t="shared" si="45"/>
        <v>55.697761116896082</v>
      </c>
    </row>
    <row r="2948" spans="1:11" x14ac:dyDescent="0.25">
      <c r="A2948" s="1">
        <v>45908</v>
      </c>
      <c r="B2948" s="5">
        <v>0.4861111111111111</v>
      </c>
      <c r="C2948" s="3">
        <v>2947</v>
      </c>
      <c r="D2948" s="3">
        <v>38.31</v>
      </c>
      <c r="E2948" s="3">
        <v>670.1</v>
      </c>
      <c r="F2948" s="3">
        <v>25.83</v>
      </c>
      <c r="G2948" s="3">
        <v>32.950000000000003</v>
      </c>
      <c r="H2948" s="9">
        <v>0.36199999999999999</v>
      </c>
      <c r="I2948" s="9">
        <v>30.74</v>
      </c>
      <c r="J2948" s="9">
        <v>264.3</v>
      </c>
      <c r="K2948" s="3">
        <f t="shared" si="45"/>
        <v>56.974768696628644</v>
      </c>
    </row>
    <row r="2949" spans="1:11" x14ac:dyDescent="0.25">
      <c r="A2949" s="1">
        <v>45908</v>
      </c>
      <c r="B2949" s="5">
        <v>0.49305555555555558</v>
      </c>
      <c r="C2949" s="3">
        <v>2948</v>
      </c>
      <c r="D2949" s="3">
        <v>38.450000000000003</v>
      </c>
      <c r="E2949" s="3">
        <v>680.7</v>
      </c>
      <c r="F2949" s="3">
        <v>26.06</v>
      </c>
      <c r="G2949" s="3">
        <v>32.799999999999997</v>
      </c>
      <c r="H2949" s="9">
        <v>0.32300000000000001</v>
      </c>
      <c r="I2949" s="9">
        <v>33.18</v>
      </c>
      <c r="J2949" s="9">
        <v>264.7</v>
      </c>
      <c r="K2949" s="3">
        <f t="shared" si="45"/>
        <v>58.877069156178862</v>
      </c>
    </row>
    <row r="2950" spans="1:11" x14ac:dyDescent="0.25">
      <c r="A2950" s="1">
        <v>45908</v>
      </c>
      <c r="B2950" s="5">
        <v>0.5</v>
      </c>
      <c r="C2950" s="3">
        <v>2949</v>
      </c>
      <c r="D2950" s="3">
        <v>38.479999999999997</v>
      </c>
      <c r="E2950" s="3">
        <v>571.6</v>
      </c>
      <c r="F2950" s="3">
        <v>25.76</v>
      </c>
      <c r="G2950" s="3">
        <v>32.520000000000003</v>
      </c>
      <c r="H2950" s="9">
        <v>0.39900000000000002</v>
      </c>
      <c r="I2950" s="9">
        <v>33.82</v>
      </c>
      <c r="J2950" s="9">
        <v>265.60000000000002</v>
      </c>
      <c r="K2950" s="3">
        <f t="shared" si="45"/>
        <v>58.572607157064525</v>
      </c>
    </row>
    <row r="2951" spans="1:11" x14ac:dyDescent="0.25">
      <c r="A2951" s="1">
        <v>45908</v>
      </c>
      <c r="B2951" s="5">
        <v>0.50694444444444442</v>
      </c>
      <c r="C2951" s="3">
        <v>2950</v>
      </c>
      <c r="D2951" s="3">
        <v>38.43</v>
      </c>
      <c r="E2951" s="3">
        <v>669.6</v>
      </c>
      <c r="F2951" s="3">
        <v>26.09</v>
      </c>
      <c r="G2951" s="3">
        <v>32.840000000000003</v>
      </c>
      <c r="H2951" s="9">
        <v>0.45300000000000001</v>
      </c>
      <c r="I2951" s="9">
        <v>33.799999999999997</v>
      </c>
      <c r="J2951" s="9">
        <v>263.8</v>
      </c>
      <c r="K2951" s="3">
        <f t="shared" ref="K2951:K3014" si="46">100*((0.6108*EXP(17.27*F2951/(F2951+237.3)) - 0.066*(G2951-F2951)) / (0.6108*EXP(17.27*G2951/(G2951+237.3))))</f>
        <v>58.851743456183392</v>
      </c>
    </row>
    <row r="2952" spans="1:11" x14ac:dyDescent="0.25">
      <c r="A2952" s="1">
        <v>45908</v>
      </c>
      <c r="B2952" s="5">
        <v>0.51388888888888884</v>
      </c>
      <c r="C2952" s="3">
        <v>2951</v>
      </c>
      <c r="D2952" s="3">
        <v>38.369999999999997</v>
      </c>
      <c r="E2952" s="3">
        <v>520.79999999999995</v>
      </c>
      <c r="F2952" s="3">
        <v>25.72</v>
      </c>
      <c r="G2952" s="3">
        <v>32.17</v>
      </c>
      <c r="H2952" s="9">
        <v>0.40899999999999997</v>
      </c>
      <c r="I2952" s="9">
        <v>33.159999999999997</v>
      </c>
      <c r="J2952" s="9">
        <v>229</v>
      </c>
      <c r="K2952" s="3">
        <f t="shared" si="46"/>
        <v>60.002406076779621</v>
      </c>
    </row>
    <row r="2953" spans="1:11" x14ac:dyDescent="0.25">
      <c r="A2953" s="1">
        <v>45908</v>
      </c>
      <c r="B2953" s="5">
        <v>0.52083333333333337</v>
      </c>
      <c r="C2953" s="3">
        <v>2952</v>
      </c>
      <c r="D2953" s="3">
        <v>38.200000000000003</v>
      </c>
      <c r="E2953" s="3">
        <v>665.6</v>
      </c>
      <c r="F2953" s="3">
        <v>25.65</v>
      </c>
      <c r="G2953" s="3">
        <v>32.020000000000003</v>
      </c>
      <c r="H2953" s="9">
        <v>0.38400000000000001</v>
      </c>
      <c r="I2953" s="9">
        <v>33.46</v>
      </c>
      <c r="J2953" s="9">
        <v>223.3</v>
      </c>
      <c r="K2953" s="3">
        <f t="shared" si="46"/>
        <v>60.336230348479134</v>
      </c>
    </row>
    <row r="2954" spans="1:11" x14ac:dyDescent="0.25">
      <c r="A2954" s="1">
        <v>45908</v>
      </c>
      <c r="B2954" s="5">
        <v>0.52777777777777779</v>
      </c>
      <c r="C2954" s="3">
        <v>2953</v>
      </c>
      <c r="D2954" s="3">
        <v>38</v>
      </c>
      <c r="E2954" s="3">
        <v>739.2</v>
      </c>
      <c r="F2954" s="3">
        <v>25.47</v>
      </c>
      <c r="G2954" s="3">
        <v>31.87</v>
      </c>
      <c r="H2954" s="9">
        <v>0.32500000000000001</v>
      </c>
      <c r="I2954" s="9">
        <v>32.67</v>
      </c>
      <c r="J2954" s="9">
        <v>222.6</v>
      </c>
      <c r="K2954" s="3">
        <f t="shared" si="46"/>
        <v>60.067319399763072</v>
      </c>
    </row>
    <row r="2955" spans="1:11" x14ac:dyDescent="0.25">
      <c r="A2955" s="1">
        <v>45908</v>
      </c>
      <c r="B2955" s="5">
        <v>0.53472222222222221</v>
      </c>
      <c r="C2955" s="3">
        <v>2954</v>
      </c>
      <c r="D2955" s="3">
        <v>37.869999999999997</v>
      </c>
      <c r="E2955" s="3">
        <v>717.2</v>
      </c>
      <c r="F2955" s="3">
        <v>25.65</v>
      </c>
      <c r="G2955" s="3">
        <v>32.33</v>
      </c>
      <c r="H2955" s="9">
        <v>0.30499999999999999</v>
      </c>
      <c r="I2955" s="9">
        <v>33.840000000000003</v>
      </c>
      <c r="J2955" s="9">
        <v>222.6</v>
      </c>
      <c r="K2955" s="3">
        <f t="shared" si="46"/>
        <v>58.867461754439375</v>
      </c>
    </row>
    <row r="2956" spans="1:11" x14ac:dyDescent="0.25">
      <c r="A2956" s="1">
        <v>45908</v>
      </c>
      <c r="B2956" s="5">
        <v>0.54166666666666663</v>
      </c>
      <c r="C2956" s="3">
        <v>2955</v>
      </c>
      <c r="D2956" s="3">
        <v>37.979999999999997</v>
      </c>
      <c r="E2956" s="3">
        <v>755.8</v>
      </c>
      <c r="F2956" s="3">
        <v>25.85</v>
      </c>
      <c r="G2956" s="3">
        <v>32.44</v>
      </c>
      <c r="H2956" s="9">
        <v>0.30499999999999999</v>
      </c>
      <c r="I2956" s="9">
        <v>32.909999999999997</v>
      </c>
      <c r="J2956" s="9">
        <v>222.5</v>
      </c>
      <c r="K2956" s="3">
        <f t="shared" si="46"/>
        <v>59.430467005014442</v>
      </c>
    </row>
    <row r="2957" spans="1:11" x14ac:dyDescent="0.25">
      <c r="A2957" s="1">
        <v>45908</v>
      </c>
      <c r="B2957" s="5">
        <v>0.54861111111111116</v>
      </c>
      <c r="C2957" s="3">
        <v>2956</v>
      </c>
      <c r="D2957" s="3">
        <v>38.020000000000003</v>
      </c>
      <c r="E2957" s="3">
        <v>744.2</v>
      </c>
      <c r="F2957" s="3">
        <v>25.64</v>
      </c>
      <c r="G2957" s="3">
        <v>32.15</v>
      </c>
      <c r="H2957" s="9">
        <v>0.38300000000000001</v>
      </c>
      <c r="I2957" s="9">
        <v>32.880000000000003</v>
      </c>
      <c r="J2957" s="9">
        <v>222</v>
      </c>
      <c r="K2957" s="3">
        <f t="shared" si="46"/>
        <v>59.661513983124792</v>
      </c>
    </row>
    <row r="2958" spans="1:11" x14ac:dyDescent="0.25">
      <c r="A2958" s="1">
        <v>45908</v>
      </c>
      <c r="B2958" s="5">
        <v>0.55555555555555558</v>
      </c>
      <c r="C2958" s="3">
        <v>2957</v>
      </c>
      <c r="D2958" s="3">
        <v>37.85</v>
      </c>
      <c r="E2958" s="3">
        <v>755.1</v>
      </c>
      <c r="F2958" s="3">
        <v>25.35</v>
      </c>
      <c r="G2958" s="3">
        <v>31.9</v>
      </c>
      <c r="H2958" s="9">
        <v>0.34399999999999997</v>
      </c>
      <c r="I2958" s="9">
        <v>34.04</v>
      </c>
      <c r="J2958" s="9">
        <v>222.3</v>
      </c>
      <c r="K2958" s="3">
        <f t="shared" si="46"/>
        <v>59.266894523239031</v>
      </c>
    </row>
    <row r="2959" spans="1:11" x14ac:dyDescent="0.25">
      <c r="A2959" s="1">
        <v>45908</v>
      </c>
      <c r="B2959" s="5">
        <v>0.5625</v>
      </c>
      <c r="C2959" s="3">
        <v>2958</v>
      </c>
      <c r="D2959" s="3">
        <v>37.520000000000003</v>
      </c>
      <c r="E2959" s="3">
        <v>715.7</v>
      </c>
      <c r="F2959" s="3">
        <v>25.39</v>
      </c>
      <c r="G2959" s="3">
        <v>32.01</v>
      </c>
      <c r="H2959" s="9">
        <v>0.40200000000000002</v>
      </c>
      <c r="I2959" s="9">
        <v>34.119999999999997</v>
      </c>
      <c r="J2959" s="9">
        <v>222.4</v>
      </c>
      <c r="K2959" s="3">
        <f t="shared" si="46"/>
        <v>58.964122973192843</v>
      </c>
    </row>
    <row r="2960" spans="1:11" x14ac:dyDescent="0.25">
      <c r="A2960" s="1">
        <v>45908</v>
      </c>
      <c r="B2960" s="5">
        <v>0.56944444444444442</v>
      </c>
      <c r="C2960" s="3">
        <v>2959</v>
      </c>
      <c r="D2960" s="3">
        <v>37.020000000000003</v>
      </c>
      <c r="E2960" s="3">
        <v>696.8</v>
      </c>
      <c r="F2960" s="3">
        <v>25.05</v>
      </c>
      <c r="G2960" s="3">
        <v>31.56</v>
      </c>
      <c r="H2960" s="9">
        <v>0.40200000000000002</v>
      </c>
      <c r="I2960" s="9">
        <v>31.79</v>
      </c>
      <c r="J2960" s="9">
        <v>222.3</v>
      </c>
      <c r="K2960" s="3">
        <f t="shared" si="46"/>
        <v>59.242561740485257</v>
      </c>
    </row>
    <row r="2961" spans="1:11" x14ac:dyDescent="0.25">
      <c r="A2961" s="1">
        <v>45908</v>
      </c>
      <c r="B2961" s="5">
        <v>0.57638888888888884</v>
      </c>
      <c r="C2961" s="3">
        <v>2960</v>
      </c>
      <c r="D2961" s="3">
        <v>36.54</v>
      </c>
      <c r="E2961" s="3">
        <v>629.20000000000005</v>
      </c>
      <c r="F2961" s="3">
        <v>25.11</v>
      </c>
      <c r="G2961" s="3">
        <v>31.46</v>
      </c>
      <c r="H2961" s="9">
        <v>0.38300000000000001</v>
      </c>
      <c r="I2961" s="9">
        <v>32.31</v>
      </c>
      <c r="J2961" s="9">
        <v>223.1</v>
      </c>
      <c r="K2961" s="3">
        <f t="shared" si="46"/>
        <v>60.055019954389898</v>
      </c>
    </row>
    <row r="2962" spans="1:11" x14ac:dyDescent="0.25">
      <c r="A2962" s="1">
        <v>45908</v>
      </c>
      <c r="B2962" s="5">
        <v>0.58333333333333337</v>
      </c>
      <c r="C2962" s="3">
        <v>2961</v>
      </c>
      <c r="D2962" s="3">
        <v>36.159999999999997</v>
      </c>
      <c r="E2962" s="3">
        <v>543.29999999999995</v>
      </c>
      <c r="F2962" s="3">
        <v>25.14</v>
      </c>
      <c r="G2962" s="3">
        <v>31.32</v>
      </c>
      <c r="H2962" s="9">
        <v>0.36299999999999999</v>
      </c>
      <c r="I2962" s="9">
        <v>33.28</v>
      </c>
      <c r="J2962" s="9">
        <v>224.2</v>
      </c>
      <c r="K2962" s="3">
        <f t="shared" si="46"/>
        <v>60.903967042276584</v>
      </c>
    </row>
    <row r="2963" spans="1:11" x14ac:dyDescent="0.25">
      <c r="A2963" s="1">
        <v>45908</v>
      </c>
      <c r="B2963" s="5">
        <v>0.59027777777777779</v>
      </c>
      <c r="C2963" s="3">
        <v>2962</v>
      </c>
      <c r="D2963" s="3">
        <v>35.74</v>
      </c>
      <c r="E2963" s="3">
        <v>453.4</v>
      </c>
      <c r="F2963" s="3">
        <v>24.94</v>
      </c>
      <c r="G2963" s="3">
        <v>31.03</v>
      </c>
      <c r="H2963" s="9">
        <v>0.38200000000000001</v>
      </c>
      <c r="I2963" s="9">
        <v>34.04</v>
      </c>
      <c r="J2963" s="9">
        <v>225.1</v>
      </c>
      <c r="K2963" s="3">
        <f t="shared" si="46"/>
        <v>61.208179988695285</v>
      </c>
    </row>
    <row r="2964" spans="1:11" x14ac:dyDescent="0.25">
      <c r="A2964" s="1">
        <v>45908</v>
      </c>
      <c r="B2964" s="5">
        <v>0.59722222222222221</v>
      </c>
      <c r="C2964" s="3">
        <v>2963</v>
      </c>
      <c r="D2964" s="3">
        <v>35.43</v>
      </c>
      <c r="E2964" s="3">
        <v>641.79999999999995</v>
      </c>
      <c r="F2964" s="3">
        <v>25.14</v>
      </c>
      <c r="G2964" s="3">
        <v>31.27</v>
      </c>
      <c r="H2964" s="9">
        <v>0.34399999999999997</v>
      </c>
      <c r="I2964" s="9">
        <v>32.659999999999997</v>
      </c>
      <c r="J2964" s="9">
        <v>225.9</v>
      </c>
      <c r="K2964" s="3">
        <f t="shared" si="46"/>
        <v>61.14953339731747</v>
      </c>
    </row>
    <row r="2965" spans="1:11" x14ac:dyDescent="0.25">
      <c r="A2965" s="1">
        <v>45908</v>
      </c>
      <c r="B2965" s="5">
        <v>0.60416666666666663</v>
      </c>
      <c r="C2965" s="3">
        <v>2964</v>
      </c>
      <c r="D2965" s="3">
        <v>35.26</v>
      </c>
      <c r="E2965" s="3">
        <v>346.1</v>
      </c>
      <c r="F2965" s="3">
        <v>25.18</v>
      </c>
      <c r="G2965" s="3">
        <v>31.08</v>
      </c>
      <c r="H2965" s="9">
        <v>0.34300000000000003</v>
      </c>
      <c r="I2965" s="9">
        <v>32.520000000000003</v>
      </c>
      <c r="J2965" s="9">
        <v>226.4</v>
      </c>
      <c r="K2965" s="3">
        <f t="shared" si="46"/>
        <v>62.318686948028635</v>
      </c>
    </row>
    <row r="2966" spans="1:11" x14ac:dyDescent="0.25">
      <c r="A2966" s="1">
        <v>45908</v>
      </c>
      <c r="B2966" s="5">
        <v>0.61111111111111116</v>
      </c>
      <c r="C2966" s="3">
        <v>2965</v>
      </c>
      <c r="D2966" s="3">
        <v>34.92</v>
      </c>
      <c r="E2966" s="3">
        <v>253.5</v>
      </c>
      <c r="F2966" s="3">
        <v>24.96</v>
      </c>
      <c r="G2966" s="3">
        <v>30.71</v>
      </c>
      <c r="H2966" s="9">
        <v>0.36299999999999999</v>
      </c>
      <c r="I2966" s="9">
        <v>32.15</v>
      </c>
      <c r="J2966" s="9">
        <v>227.6</v>
      </c>
      <c r="K2966" s="3">
        <f t="shared" si="46"/>
        <v>62.927578102804901</v>
      </c>
    </row>
    <row r="2967" spans="1:11" x14ac:dyDescent="0.25">
      <c r="A2967" s="1">
        <v>45908</v>
      </c>
      <c r="B2967" s="5">
        <v>0.61805555555555558</v>
      </c>
      <c r="C2967" s="3">
        <v>2966</v>
      </c>
      <c r="D2967" s="3">
        <v>34.590000000000003</v>
      </c>
      <c r="E2967" s="3">
        <v>119.2</v>
      </c>
      <c r="F2967" s="3">
        <v>24.89</v>
      </c>
      <c r="G2967" s="3">
        <v>30.62</v>
      </c>
      <c r="H2967" s="9">
        <v>0.38300000000000001</v>
      </c>
      <c r="I2967" s="9">
        <v>32.89</v>
      </c>
      <c r="J2967" s="9">
        <v>228.5</v>
      </c>
      <c r="K2967" s="3">
        <f t="shared" si="46"/>
        <v>62.98239735294311</v>
      </c>
    </row>
    <row r="2968" spans="1:11" x14ac:dyDescent="0.25">
      <c r="A2968" s="1">
        <v>45908</v>
      </c>
      <c r="B2968" s="5">
        <v>0.625</v>
      </c>
      <c r="C2968" s="3">
        <v>2967</v>
      </c>
      <c r="D2968" s="3">
        <v>34.26</v>
      </c>
      <c r="E2968" s="3">
        <v>131.30000000000001</v>
      </c>
      <c r="F2968" s="3">
        <v>24.59</v>
      </c>
      <c r="G2968" s="3">
        <v>30.24</v>
      </c>
      <c r="H2968" s="9">
        <v>0.32500000000000001</v>
      </c>
      <c r="I2968" s="9">
        <v>31.99</v>
      </c>
      <c r="J2968" s="9">
        <v>229.3</v>
      </c>
      <c r="K2968" s="3">
        <f t="shared" si="46"/>
        <v>63.190241574818174</v>
      </c>
    </row>
    <row r="2969" spans="1:11" x14ac:dyDescent="0.25">
      <c r="A2969" s="1">
        <v>45908</v>
      </c>
      <c r="B2969" s="5">
        <v>0.63194444444444442</v>
      </c>
      <c r="C2969" s="3">
        <v>2968</v>
      </c>
      <c r="D2969" s="3">
        <v>33.950000000000003</v>
      </c>
      <c r="E2969" s="3">
        <v>142.6</v>
      </c>
      <c r="F2969" s="3">
        <v>24.69</v>
      </c>
      <c r="G2969" s="3">
        <v>30.08</v>
      </c>
      <c r="H2969" s="9">
        <v>0.3</v>
      </c>
      <c r="I2969" s="9">
        <v>31.16</v>
      </c>
      <c r="J2969" s="9">
        <v>229.2</v>
      </c>
      <c r="K2969" s="3">
        <f t="shared" si="46"/>
        <v>64.609150764831995</v>
      </c>
    </row>
    <row r="2970" spans="1:11" x14ac:dyDescent="0.25">
      <c r="A2970" s="1">
        <v>45908</v>
      </c>
      <c r="B2970" s="5">
        <v>0.63888888888888884</v>
      </c>
      <c r="C2970" s="3">
        <v>2969</v>
      </c>
      <c r="D2970" s="3">
        <v>33.69</v>
      </c>
      <c r="E2970" s="3">
        <v>114.6</v>
      </c>
      <c r="F2970" s="3">
        <v>24.65</v>
      </c>
      <c r="G2970" s="3">
        <v>30.04</v>
      </c>
      <c r="H2970" s="9">
        <v>0.41399999999999998</v>
      </c>
      <c r="I2970" s="9">
        <v>31.96</v>
      </c>
      <c r="J2970" s="9">
        <v>207.1</v>
      </c>
      <c r="K2970" s="3">
        <f t="shared" si="46"/>
        <v>64.583034769783012</v>
      </c>
    </row>
    <row r="2971" spans="1:11" x14ac:dyDescent="0.25">
      <c r="A2971" s="1">
        <v>45908</v>
      </c>
      <c r="B2971" s="5">
        <v>0.64583333333333337</v>
      </c>
      <c r="C2971" s="3">
        <v>2970</v>
      </c>
      <c r="D2971" s="3">
        <v>33.479999999999997</v>
      </c>
      <c r="E2971" s="3">
        <v>97.8</v>
      </c>
      <c r="F2971" s="3">
        <v>24.65</v>
      </c>
      <c r="G2971" s="3">
        <v>29.78</v>
      </c>
      <c r="H2971" s="9">
        <v>0.40899999999999997</v>
      </c>
      <c r="I2971" s="9">
        <v>31.85</v>
      </c>
      <c r="J2971" s="9">
        <v>202.8</v>
      </c>
      <c r="K2971" s="3">
        <f t="shared" si="46"/>
        <v>65.963603471096917</v>
      </c>
    </row>
    <row r="2972" spans="1:11" x14ac:dyDescent="0.25">
      <c r="A2972" s="1">
        <v>45908</v>
      </c>
      <c r="B2972" s="5">
        <v>0.65277777777777779</v>
      </c>
      <c r="C2972" s="3">
        <v>2971</v>
      </c>
      <c r="D2972" s="3">
        <v>33.270000000000003</v>
      </c>
      <c r="E2972" s="3">
        <v>131.19999999999999</v>
      </c>
      <c r="F2972" s="3">
        <v>24.72</v>
      </c>
      <c r="G2972" s="3">
        <v>29.7</v>
      </c>
      <c r="H2972" s="9">
        <v>0.36899999999999999</v>
      </c>
      <c r="I2972" s="9">
        <v>31.15</v>
      </c>
      <c r="J2972" s="9">
        <v>202.4</v>
      </c>
      <c r="K2972" s="3">
        <f t="shared" si="46"/>
        <v>66.816503480201689</v>
      </c>
    </row>
    <row r="2973" spans="1:11" x14ac:dyDescent="0.25">
      <c r="A2973" s="1">
        <v>45908</v>
      </c>
      <c r="B2973" s="5">
        <v>0.65972222222222221</v>
      </c>
      <c r="C2973" s="3">
        <v>2972</v>
      </c>
      <c r="D2973" s="3">
        <v>33.049999999999997</v>
      </c>
      <c r="E2973" s="3">
        <v>147.30000000000001</v>
      </c>
      <c r="F2973" s="3">
        <v>25.11</v>
      </c>
      <c r="G2973" s="3">
        <v>30.46</v>
      </c>
      <c r="H2973" s="9">
        <v>0.42799999999999999</v>
      </c>
      <c r="I2973" s="9">
        <v>31.01</v>
      </c>
      <c r="J2973" s="9">
        <v>202.2</v>
      </c>
      <c r="K2973" s="3">
        <f t="shared" si="46"/>
        <v>65.089344478659683</v>
      </c>
    </row>
    <row r="2974" spans="1:11" x14ac:dyDescent="0.25">
      <c r="A2974" s="1">
        <v>45908</v>
      </c>
      <c r="B2974" s="5">
        <v>0.66666666666666663</v>
      </c>
      <c r="C2974" s="3">
        <v>2973</v>
      </c>
      <c r="D2974" s="3">
        <v>33</v>
      </c>
      <c r="E2974" s="3">
        <v>99.8</v>
      </c>
      <c r="F2974" s="3">
        <v>24.97</v>
      </c>
      <c r="G2974" s="3">
        <v>29.9</v>
      </c>
      <c r="H2974" s="9">
        <v>0.33</v>
      </c>
      <c r="I2974" s="9">
        <v>31.03</v>
      </c>
      <c r="J2974" s="9">
        <v>201.7</v>
      </c>
      <c r="K2974" s="3">
        <f t="shared" si="46"/>
        <v>67.240666471719038</v>
      </c>
    </row>
    <row r="2975" spans="1:11" x14ac:dyDescent="0.25">
      <c r="A2975" s="1">
        <v>45908</v>
      </c>
      <c r="B2975" s="5">
        <v>0.67361111111111116</v>
      </c>
      <c r="C2975" s="3">
        <v>2974</v>
      </c>
      <c r="D2975" s="3">
        <v>32.89</v>
      </c>
      <c r="E2975" s="3">
        <v>112.2</v>
      </c>
      <c r="F2975" s="3">
        <v>24.9</v>
      </c>
      <c r="G2975" s="3">
        <v>29.71</v>
      </c>
      <c r="H2975" s="9">
        <v>0.36899999999999999</v>
      </c>
      <c r="I2975" s="9">
        <v>31</v>
      </c>
      <c r="J2975" s="9">
        <v>201.7</v>
      </c>
      <c r="K2975" s="3">
        <f t="shared" si="46"/>
        <v>67.852883874455259</v>
      </c>
    </row>
    <row r="2976" spans="1:11" x14ac:dyDescent="0.25">
      <c r="A2976" s="1">
        <v>45908</v>
      </c>
      <c r="B2976" s="5">
        <v>0.68055555555555558</v>
      </c>
      <c r="C2976" s="3">
        <v>2975</v>
      </c>
      <c r="D2976" s="3">
        <v>32.69</v>
      </c>
      <c r="E2976" s="3">
        <v>49.67</v>
      </c>
      <c r="F2976" s="3">
        <v>24.55</v>
      </c>
      <c r="G2976" s="3">
        <v>29.32</v>
      </c>
      <c r="H2976" s="9">
        <v>0.38900000000000001</v>
      </c>
      <c r="I2976" s="9">
        <v>31.26</v>
      </c>
      <c r="J2976" s="9">
        <v>201.6</v>
      </c>
      <c r="K2976" s="3">
        <f t="shared" si="46"/>
        <v>67.862612935287757</v>
      </c>
    </row>
    <row r="2977" spans="1:11" x14ac:dyDescent="0.25">
      <c r="A2977" s="1">
        <v>45908</v>
      </c>
      <c r="B2977" s="5">
        <v>0.6875</v>
      </c>
      <c r="C2977" s="3">
        <v>2976</v>
      </c>
      <c r="D2977" s="3">
        <v>32.46</v>
      </c>
      <c r="E2977" s="3">
        <v>51.51</v>
      </c>
      <c r="F2977" s="3">
        <v>24.43</v>
      </c>
      <c r="G2977" s="3">
        <v>29</v>
      </c>
      <c r="H2977" s="9">
        <v>0.35</v>
      </c>
      <c r="I2977" s="9">
        <v>31.01</v>
      </c>
      <c r="J2977" s="9">
        <v>201.6</v>
      </c>
      <c r="K2977" s="3">
        <f t="shared" si="46"/>
        <v>68.906781961082913</v>
      </c>
    </row>
    <row r="2978" spans="1:11" x14ac:dyDescent="0.25">
      <c r="A2978" s="1">
        <v>45908</v>
      </c>
      <c r="B2978" s="5">
        <v>0.69444444444444442</v>
      </c>
      <c r="C2978" s="3">
        <v>2977</v>
      </c>
      <c r="D2978" s="3">
        <v>32.29</v>
      </c>
      <c r="E2978" s="3">
        <v>109.4</v>
      </c>
      <c r="F2978" s="3">
        <v>24.67</v>
      </c>
      <c r="G2978" s="3">
        <v>29.43</v>
      </c>
      <c r="H2978" s="9">
        <v>0.38900000000000001</v>
      </c>
      <c r="I2978" s="9">
        <v>30.83</v>
      </c>
      <c r="J2978" s="9">
        <v>201.6</v>
      </c>
      <c r="K2978" s="3">
        <f t="shared" si="46"/>
        <v>67.990208928145549</v>
      </c>
    </row>
    <row r="2979" spans="1:11" x14ac:dyDescent="0.25">
      <c r="A2979" s="1">
        <v>45908</v>
      </c>
      <c r="B2979" s="5">
        <v>0.70138888888888884</v>
      </c>
      <c r="C2979" s="3">
        <v>2978</v>
      </c>
      <c r="D2979" s="3">
        <v>32.200000000000003</v>
      </c>
      <c r="E2979" s="3">
        <v>95.5</v>
      </c>
      <c r="F2979" s="3">
        <v>24.63</v>
      </c>
      <c r="G2979" s="3">
        <v>29.47</v>
      </c>
      <c r="H2979" s="9">
        <v>0.42899999999999999</v>
      </c>
      <c r="I2979" s="9">
        <v>30.8</v>
      </c>
      <c r="J2979" s="9">
        <v>200.8</v>
      </c>
      <c r="K2979" s="3">
        <f t="shared" si="46"/>
        <v>67.525393711252576</v>
      </c>
    </row>
    <row r="2980" spans="1:11" x14ac:dyDescent="0.25">
      <c r="A2980" s="1">
        <v>45908</v>
      </c>
      <c r="B2980" s="5">
        <v>0.70833333333333337</v>
      </c>
      <c r="C2980" s="3">
        <v>2979</v>
      </c>
      <c r="D2980" s="3">
        <v>32.08</v>
      </c>
      <c r="E2980" s="3">
        <v>57.17</v>
      </c>
      <c r="F2980" s="3">
        <v>24.31</v>
      </c>
      <c r="G2980" s="3">
        <v>28.88</v>
      </c>
      <c r="H2980" s="9">
        <v>0.37</v>
      </c>
      <c r="I2980" s="9">
        <v>30.67</v>
      </c>
      <c r="J2980" s="9">
        <v>200.4</v>
      </c>
      <c r="K2980" s="3">
        <f t="shared" si="46"/>
        <v>68.835676867305835</v>
      </c>
    </row>
    <row r="2981" spans="1:11" x14ac:dyDescent="0.25">
      <c r="A2981" s="1">
        <v>45908</v>
      </c>
      <c r="B2981" s="5">
        <v>0.71527777777777779</v>
      </c>
      <c r="C2981" s="3">
        <v>2980</v>
      </c>
      <c r="D2981" s="3">
        <v>31.9</v>
      </c>
      <c r="E2981" s="3">
        <v>47.34</v>
      </c>
      <c r="F2981" s="3">
        <v>24.25</v>
      </c>
      <c r="G2981" s="3">
        <v>28.78</v>
      </c>
      <c r="H2981" s="9">
        <v>0.42899999999999999</v>
      </c>
      <c r="I2981" s="9">
        <v>30.49</v>
      </c>
      <c r="J2981" s="9">
        <v>200.3</v>
      </c>
      <c r="K2981" s="3">
        <f t="shared" si="46"/>
        <v>69.026172172595665</v>
      </c>
    </row>
    <row r="2982" spans="1:11" x14ac:dyDescent="0.25">
      <c r="A2982" s="1">
        <v>45908</v>
      </c>
      <c r="B2982" s="5">
        <v>0.72222222222222221</v>
      </c>
      <c r="C2982" s="3">
        <v>2981</v>
      </c>
      <c r="D2982" s="3">
        <v>31.79</v>
      </c>
      <c r="E2982" s="3">
        <v>35.58</v>
      </c>
      <c r="F2982" s="3">
        <v>24.19</v>
      </c>
      <c r="G2982" s="3">
        <v>28.64</v>
      </c>
      <c r="H2982" s="9">
        <v>0.43</v>
      </c>
      <c r="I2982" s="9">
        <v>30.31</v>
      </c>
      <c r="J2982" s="9">
        <v>199.7</v>
      </c>
      <c r="K2982" s="3">
        <f t="shared" si="46"/>
        <v>69.445620747665842</v>
      </c>
    </row>
    <row r="2983" spans="1:11" x14ac:dyDescent="0.25">
      <c r="A2983" s="1">
        <v>45908</v>
      </c>
      <c r="B2983" s="5">
        <v>0.72916666666666663</v>
      </c>
      <c r="C2983" s="3">
        <v>2982</v>
      </c>
      <c r="D2983" s="3">
        <v>31.6</v>
      </c>
      <c r="E2983" s="3">
        <v>29.37</v>
      </c>
      <c r="F2983" s="3">
        <v>24.06</v>
      </c>
      <c r="G2983" s="3">
        <v>28.43</v>
      </c>
      <c r="H2983" s="9">
        <v>0.43</v>
      </c>
      <c r="I2983" s="9">
        <v>30.12</v>
      </c>
      <c r="J2983" s="9">
        <v>199.7</v>
      </c>
      <c r="K2983" s="3">
        <f t="shared" si="46"/>
        <v>69.828049332307032</v>
      </c>
    </row>
    <row r="2984" spans="1:11" x14ac:dyDescent="0.25">
      <c r="A2984" s="1">
        <v>45908</v>
      </c>
      <c r="B2984" s="5">
        <v>0.73611111111111116</v>
      </c>
      <c r="C2984" s="3">
        <v>2983</v>
      </c>
      <c r="D2984" s="3">
        <v>31.37</v>
      </c>
      <c r="E2984" s="3">
        <v>14.52</v>
      </c>
      <c r="F2984" s="3">
        <v>23.88</v>
      </c>
      <c r="G2984" s="3">
        <v>28.14</v>
      </c>
      <c r="H2984" s="9">
        <v>0.41</v>
      </c>
      <c r="I2984" s="9">
        <v>29.92</v>
      </c>
      <c r="J2984" s="9">
        <v>199.5</v>
      </c>
      <c r="K2984" s="3">
        <f t="shared" si="46"/>
        <v>70.360445774311813</v>
      </c>
    </row>
    <row r="2985" spans="1:11" x14ac:dyDescent="0.25">
      <c r="A2985" s="1">
        <v>45908</v>
      </c>
      <c r="B2985" s="5">
        <v>0.74305555555555558</v>
      </c>
      <c r="C2985" s="3">
        <v>2984</v>
      </c>
      <c r="D2985" s="3">
        <v>31.11</v>
      </c>
      <c r="E2985" s="3">
        <v>10.24</v>
      </c>
      <c r="F2985" s="3">
        <v>23.76</v>
      </c>
      <c r="G2985" s="3">
        <v>28.01</v>
      </c>
      <c r="H2985" s="9">
        <v>0.41</v>
      </c>
      <c r="I2985" s="9">
        <v>29.71</v>
      </c>
      <c r="J2985" s="9">
        <v>199.1</v>
      </c>
      <c r="K2985" s="3">
        <f t="shared" si="46"/>
        <v>70.349277301367408</v>
      </c>
    </row>
    <row r="2986" spans="1:11" x14ac:dyDescent="0.25">
      <c r="A2986" s="1">
        <v>45908</v>
      </c>
      <c r="B2986" s="5">
        <v>0.75</v>
      </c>
      <c r="C2986" s="3">
        <v>2985</v>
      </c>
      <c r="D2986" s="3">
        <v>30.92</v>
      </c>
      <c r="E2986" s="3">
        <v>3.274</v>
      </c>
      <c r="F2986" s="3">
        <v>23.65</v>
      </c>
      <c r="G2986" s="3">
        <v>27.83</v>
      </c>
      <c r="H2986" s="9">
        <v>0.45</v>
      </c>
      <c r="I2986" s="9">
        <v>29.54</v>
      </c>
      <c r="J2986" s="9">
        <v>198.9</v>
      </c>
      <c r="K2986" s="3">
        <f t="shared" si="46"/>
        <v>70.696038731553685</v>
      </c>
    </row>
    <row r="2987" spans="1:11" x14ac:dyDescent="0.25">
      <c r="A2987" s="1">
        <v>45908</v>
      </c>
      <c r="B2987" s="5">
        <v>0.75694444444444442</v>
      </c>
      <c r="C2987" s="3">
        <v>2986</v>
      </c>
      <c r="D2987" s="3">
        <v>30.74</v>
      </c>
      <c r="E2987" s="3">
        <v>0.99099999999999999</v>
      </c>
      <c r="F2987" s="3">
        <v>23.53</v>
      </c>
      <c r="G2987" s="3">
        <v>27.7</v>
      </c>
      <c r="H2987" s="9">
        <v>0.371</v>
      </c>
      <c r="I2987" s="9">
        <v>29.34</v>
      </c>
      <c r="J2987" s="9">
        <v>198.4</v>
      </c>
      <c r="K2987" s="3">
        <f t="shared" si="46"/>
        <v>70.685612754648403</v>
      </c>
    </row>
    <row r="2988" spans="1:11" x14ac:dyDescent="0.25">
      <c r="A2988" s="1">
        <v>45908</v>
      </c>
      <c r="B2988" s="5">
        <v>0.76388888888888884</v>
      </c>
      <c r="C2988" s="3">
        <v>2987</v>
      </c>
      <c r="D2988" s="3">
        <v>30.54</v>
      </c>
      <c r="E2988" s="3">
        <v>9.6000000000000002E-2</v>
      </c>
      <c r="F2988" s="3">
        <v>23.51</v>
      </c>
      <c r="G2988" s="3">
        <v>27.65</v>
      </c>
      <c r="H2988" s="9">
        <v>0.39100000000000001</v>
      </c>
      <c r="I2988" s="9">
        <v>29.16</v>
      </c>
      <c r="J2988" s="9">
        <v>198.1</v>
      </c>
      <c r="K2988" s="3">
        <f t="shared" si="46"/>
        <v>70.851355092558748</v>
      </c>
    </row>
    <row r="2989" spans="1:11" x14ac:dyDescent="0.25">
      <c r="A2989" s="1">
        <v>45908</v>
      </c>
      <c r="B2989" s="5">
        <v>0.77083333333333337</v>
      </c>
      <c r="C2989" s="3">
        <v>2988</v>
      </c>
      <c r="D2989" s="3">
        <v>30.37</v>
      </c>
      <c r="E2989" s="3">
        <v>0</v>
      </c>
      <c r="F2989" s="3">
        <v>23.39</v>
      </c>
      <c r="G2989" s="3">
        <v>27.43</v>
      </c>
      <c r="H2989" s="9">
        <v>0.43099999999999999</v>
      </c>
      <c r="I2989" s="9">
        <v>29.03</v>
      </c>
      <c r="J2989" s="9">
        <v>197.9</v>
      </c>
      <c r="K2989" s="3">
        <f t="shared" si="46"/>
        <v>71.37739497515642</v>
      </c>
    </row>
    <row r="2990" spans="1:11" x14ac:dyDescent="0.25">
      <c r="A2990" s="1">
        <v>45908</v>
      </c>
      <c r="B2990" s="5">
        <v>0.77777777777777779</v>
      </c>
      <c r="C2990" s="3">
        <v>2989</v>
      </c>
      <c r="D2990" s="3">
        <v>30.23</v>
      </c>
      <c r="E2990" s="3">
        <v>0</v>
      </c>
      <c r="F2990" s="3">
        <v>23.35</v>
      </c>
      <c r="G2990" s="3">
        <v>27.36</v>
      </c>
      <c r="H2990" s="9">
        <v>0.43099999999999999</v>
      </c>
      <c r="I2990" s="9">
        <v>28.86</v>
      </c>
      <c r="J2990" s="9">
        <v>197.2</v>
      </c>
      <c r="K2990" s="3">
        <f t="shared" si="46"/>
        <v>71.534280832803319</v>
      </c>
    </row>
    <row r="2991" spans="1:11" x14ac:dyDescent="0.25">
      <c r="A2991" s="1">
        <v>45908</v>
      </c>
      <c r="B2991" s="5">
        <v>0.78472222222222221</v>
      </c>
      <c r="C2991" s="3">
        <v>2990</v>
      </c>
      <c r="D2991" s="3">
        <v>30.1</v>
      </c>
      <c r="E2991" s="3">
        <v>0</v>
      </c>
      <c r="F2991" s="3">
        <v>23.25</v>
      </c>
      <c r="G2991" s="3">
        <v>27.35</v>
      </c>
      <c r="H2991" s="9">
        <v>0.41199999999999998</v>
      </c>
      <c r="I2991" s="9">
        <v>28.75</v>
      </c>
      <c r="J2991" s="9">
        <v>196.8</v>
      </c>
      <c r="K2991" s="3">
        <f t="shared" si="46"/>
        <v>70.938546244115329</v>
      </c>
    </row>
    <row r="2992" spans="1:11" x14ac:dyDescent="0.25">
      <c r="A2992" s="1">
        <v>45908</v>
      </c>
      <c r="B2992" s="5">
        <v>0.79166666666666663</v>
      </c>
      <c r="C2992" s="3">
        <v>2991</v>
      </c>
      <c r="D2992" s="3">
        <v>29.97</v>
      </c>
      <c r="E2992" s="3">
        <v>0</v>
      </c>
      <c r="F2992" s="3">
        <v>23.21</v>
      </c>
      <c r="G2992" s="3">
        <v>27.29</v>
      </c>
      <c r="H2992" s="9">
        <v>0.432</v>
      </c>
      <c r="I2992" s="9">
        <v>28.62</v>
      </c>
      <c r="J2992" s="9">
        <v>196.6</v>
      </c>
      <c r="K2992" s="3">
        <f t="shared" si="46"/>
        <v>71.034767939055698</v>
      </c>
    </row>
    <row r="2993" spans="1:11" x14ac:dyDescent="0.25">
      <c r="A2993" s="1">
        <v>45908</v>
      </c>
      <c r="B2993" s="5">
        <v>0.79861111111111116</v>
      </c>
      <c r="C2993" s="3">
        <v>2992</v>
      </c>
      <c r="D2993" s="3">
        <v>29.9</v>
      </c>
      <c r="E2993" s="3">
        <v>0</v>
      </c>
      <c r="F2993" s="3">
        <v>23.14</v>
      </c>
      <c r="G2993" s="3">
        <v>27.19</v>
      </c>
      <c r="H2993" s="9">
        <v>0.39200000000000002</v>
      </c>
      <c r="I2993" s="9">
        <v>28.5</v>
      </c>
      <c r="J2993" s="9">
        <v>195.8</v>
      </c>
      <c r="K2993" s="3">
        <f t="shared" si="46"/>
        <v>71.17390370834319</v>
      </c>
    </row>
    <row r="2994" spans="1:11" x14ac:dyDescent="0.25">
      <c r="A2994" s="1">
        <v>45908</v>
      </c>
      <c r="B2994" s="5">
        <v>0.80555555555555558</v>
      </c>
      <c r="C2994" s="3">
        <v>2993</v>
      </c>
      <c r="D2994" s="3">
        <v>29.86</v>
      </c>
      <c r="E2994" s="3">
        <v>0</v>
      </c>
      <c r="F2994" s="3">
        <v>23.09</v>
      </c>
      <c r="G2994" s="3">
        <v>27.04</v>
      </c>
      <c r="H2994" s="9">
        <v>0.373</v>
      </c>
      <c r="I2994" s="9">
        <v>28.41</v>
      </c>
      <c r="J2994" s="9">
        <v>195.5</v>
      </c>
      <c r="K2994" s="3">
        <f t="shared" si="46"/>
        <v>71.747944364103162</v>
      </c>
    </row>
    <row r="2995" spans="1:11" x14ac:dyDescent="0.25">
      <c r="A2995" s="1">
        <v>45908</v>
      </c>
      <c r="B2995" s="5">
        <v>0.8125</v>
      </c>
      <c r="C2995" s="3">
        <v>2994</v>
      </c>
      <c r="D2995" s="3">
        <v>29.8</v>
      </c>
      <c r="E2995" s="3">
        <v>0</v>
      </c>
      <c r="F2995" s="3">
        <v>23</v>
      </c>
      <c r="G2995" s="3">
        <v>27.03</v>
      </c>
      <c r="H2995" s="9" t="s">
        <v>26</v>
      </c>
      <c r="I2995" s="9">
        <v>28.3</v>
      </c>
      <c r="J2995" s="9">
        <v>195.1</v>
      </c>
      <c r="K2995" s="3">
        <f t="shared" si="46"/>
        <v>71.212995431781394</v>
      </c>
    </row>
    <row r="2996" spans="1:11" x14ac:dyDescent="0.25">
      <c r="A2996" s="1">
        <v>45908</v>
      </c>
      <c r="B2996" s="5">
        <v>0.81944444444444442</v>
      </c>
      <c r="C2996" s="3">
        <v>2995</v>
      </c>
      <c r="D2996" s="3">
        <v>29.73</v>
      </c>
      <c r="E2996" s="3">
        <v>0</v>
      </c>
      <c r="F2996" s="3">
        <v>23</v>
      </c>
      <c r="G2996" s="3">
        <v>26.93</v>
      </c>
      <c r="H2996" s="9">
        <v>0.41299999999999998</v>
      </c>
      <c r="I2996" s="9">
        <v>28.21</v>
      </c>
      <c r="J2996" s="9">
        <v>194.3</v>
      </c>
      <c r="K2996" s="3">
        <f t="shared" si="46"/>
        <v>71.817951611396822</v>
      </c>
    </row>
    <row r="2997" spans="1:11" x14ac:dyDescent="0.25">
      <c r="A2997" s="1">
        <v>45908</v>
      </c>
      <c r="B2997" s="5">
        <v>0.82638888888888884</v>
      </c>
      <c r="C2997" s="3">
        <v>2996</v>
      </c>
      <c r="D2997" s="3">
        <v>29.65</v>
      </c>
      <c r="E2997" s="3">
        <v>0</v>
      </c>
      <c r="F2997" s="3">
        <v>22.93</v>
      </c>
      <c r="G2997" s="3">
        <v>26.81</v>
      </c>
      <c r="H2997" s="9">
        <v>0.41299999999999998</v>
      </c>
      <c r="I2997" s="9">
        <v>28.12</v>
      </c>
      <c r="J2997" s="9">
        <v>193.8</v>
      </c>
      <c r="K2997" s="3">
        <f t="shared" si="46"/>
        <v>72.082692047687118</v>
      </c>
    </row>
    <row r="2998" spans="1:11" x14ac:dyDescent="0.25">
      <c r="A2998" s="1">
        <v>45908</v>
      </c>
      <c r="B2998" s="5">
        <v>0.83333333333333337</v>
      </c>
      <c r="C2998" s="3">
        <v>2997</v>
      </c>
      <c r="D2998" s="3">
        <v>29.57</v>
      </c>
      <c r="E2998" s="3">
        <v>0</v>
      </c>
      <c r="F2998" s="3">
        <v>22.87</v>
      </c>
      <c r="G2998" s="3">
        <v>26.74</v>
      </c>
      <c r="H2998" s="9">
        <v>0.39300000000000002</v>
      </c>
      <c r="I2998" s="9">
        <v>28.01</v>
      </c>
      <c r="J2998" s="9">
        <v>193.4</v>
      </c>
      <c r="K2998" s="3">
        <f t="shared" si="46"/>
        <v>72.109792223549121</v>
      </c>
    </row>
    <row r="2999" spans="1:11" x14ac:dyDescent="0.25">
      <c r="A2999" s="1">
        <v>45908</v>
      </c>
      <c r="B2999" s="5">
        <v>0.84027777777777779</v>
      </c>
      <c r="C2999" s="3">
        <v>2998</v>
      </c>
      <c r="D2999" s="3">
        <v>29.52</v>
      </c>
      <c r="E2999" s="3">
        <v>0</v>
      </c>
      <c r="F2999" s="3">
        <v>22.89</v>
      </c>
      <c r="G2999" s="3">
        <v>26.8</v>
      </c>
      <c r="H2999" s="9">
        <v>0.45300000000000001</v>
      </c>
      <c r="I2999" s="9">
        <v>27.92</v>
      </c>
      <c r="J2999" s="9">
        <v>192.9</v>
      </c>
      <c r="K2999" s="3">
        <f t="shared" si="46"/>
        <v>71.876885582079325</v>
      </c>
    </row>
    <row r="3000" spans="1:11" x14ac:dyDescent="0.25">
      <c r="A3000" s="1">
        <v>45908</v>
      </c>
      <c r="B3000" s="5">
        <v>0.84722222222222221</v>
      </c>
      <c r="C3000" s="3">
        <v>2999</v>
      </c>
      <c r="D3000" s="3">
        <v>29.46</v>
      </c>
      <c r="E3000" s="3">
        <v>0</v>
      </c>
      <c r="F3000" s="3">
        <v>22.79</v>
      </c>
      <c r="G3000" s="3">
        <v>26.59</v>
      </c>
      <c r="H3000" s="9">
        <v>0.433</v>
      </c>
      <c r="I3000" s="9">
        <v>27.83</v>
      </c>
      <c r="J3000" s="9">
        <v>192.9</v>
      </c>
      <c r="K3000" s="3">
        <f t="shared" si="46"/>
        <v>72.494441625036842</v>
      </c>
    </row>
    <row r="3001" spans="1:11" x14ac:dyDescent="0.25">
      <c r="A3001" s="1">
        <v>45908</v>
      </c>
      <c r="B3001" s="5">
        <v>0.85416666666666663</v>
      </c>
      <c r="C3001" s="3">
        <v>3000</v>
      </c>
      <c r="D3001" s="3">
        <v>29.38</v>
      </c>
      <c r="E3001" s="3">
        <v>0</v>
      </c>
      <c r="F3001" s="3">
        <v>22.71</v>
      </c>
      <c r="G3001" s="3">
        <v>26.43</v>
      </c>
      <c r="H3001" s="9">
        <v>0.433</v>
      </c>
      <c r="I3001" s="9">
        <v>27.73</v>
      </c>
      <c r="J3001" s="9">
        <v>192</v>
      </c>
      <c r="K3001" s="3">
        <f t="shared" si="46"/>
        <v>72.944722750295426</v>
      </c>
    </row>
    <row r="3002" spans="1:11" x14ac:dyDescent="0.25">
      <c r="A3002" s="1">
        <v>45908</v>
      </c>
      <c r="B3002" s="5">
        <v>0.86111111111111116</v>
      </c>
      <c r="C3002" s="3">
        <v>3001</v>
      </c>
      <c r="D3002" s="3">
        <v>29.31</v>
      </c>
      <c r="E3002" s="3">
        <v>0</v>
      </c>
      <c r="F3002" s="3">
        <v>22.67</v>
      </c>
      <c r="G3002" s="3">
        <v>26.46</v>
      </c>
      <c r="H3002" s="9">
        <v>0.39400000000000002</v>
      </c>
      <c r="I3002" s="9">
        <v>27.64</v>
      </c>
      <c r="J3002" s="9">
        <v>192</v>
      </c>
      <c r="K3002" s="3">
        <f t="shared" si="46"/>
        <v>72.488558451470837</v>
      </c>
    </row>
    <row r="3003" spans="1:11" x14ac:dyDescent="0.25">
      <c r="A3003" s="1">
        <v>45908</v>
      </c>
      <c r="B3003" s="5">
        <v>0.86805555555555558</v>
      </c>
      <c r="C3003" s="3">
        <v>3002</v>
      </c>
      <c r="D3003" s="3">
        <v>29.26</v>
      </c>
      <c r="E3003" s="3">
        <v>0</v>
      </c>
      <c r="F3003" s="3">
        <v>22.54</v>
      </c>
      <c r="G3003" s="3">
        <v>26.18</v>
      </c>
      <c r="H3003" s="9">
        <v>0.41399999999999998</v>
      </c>
      <c r="I3003" s="9">
        <v>27.54</v>
      </c>
      <c r="J3003" s="9">
        <v>191.3</v>
      </c>
      <c r="K3003" s="3">
        <f t="shared" si="46"/>
        <v>73.350024762736297</v>
      </c>
    </row>
    <row r="3004" spans="1:11" x14ac:dyDescent="0.25">
      <c r="A3004" s="1">
        <v>45908</v>
      </c>
      <c r="B3004" s="5">
        <v>0.875</v>
      </c>
      <c r="C3004" s="3">
        <v>3003</v>
      </c>
      <c r="D3004" s="3">
        <v>29.22</v>
      </c>
      <c r="E3004" s="3">
        <v>0</v>
      </c>
      <c r="F3004" s="3">
        <v>22.45</v>
      </c>
      <c r="G3004" s="3">
        <v>26.02</v>
      </c>
      <c r="H3004" s="9" t="s">
        <v>26</v>
      </c>
      <c r="I3004" s="9">
        <v>27.44</v>
      </c>
      <c r="J3004" s="9">
        <v>190.8</v>
      </c>
      <c r="K3004" s="3">
        <f t="shared" si="46"/>
        <v>73.741375418780308</v>
      </c>
    </row>
    <row r="3005" spans="1:11" x14ac:dyDescent="0.25">
      <c r="A3005" s="1">
        <v>45908</v>
      </c>
      <c r="B3005" s="5">
        <v>0.88194444444444442</v>
      </c>
      <c r="C3005" s="3">
        <v>3004</v>
      </c>
      <c r="D3005" s="3">
        <v>29.2</v>
      </c>
      <c r="E3005" s="3">
        <v>0</v>
      </c>
      <c r="F3005" s="3">
        <v>22.31</v>
      </c>
      <c r="G3005" s="3">
        <v>25.83</v>
      </c>
      <c r="H3005" s="9">
        <v>0.41399999999999998</v>
      </c>
      <c r="I3005" s="9">
        <v>27.32</v>
      </c>
      <c r="J3005" s="9">
        <v>190.6</v>
      </c>
      <c r="K3005" s="3">
        <f t="shared" si="46"/>
        <v>73.982124008416889</v>
      </c>
    </row>
    <row r="3006" spans="1:11" x14ac:dyDescent="0.25">
      <c r="A3006" s="1">
        <v>45908</v>
      </c>
      <c r="B3006" s="5">
        <v>0.88888888888888884</v>
      </c>
      <c r="C3006" s="3">
        <v>3005</v>
      </c>
      <c r="D3006" s="3">
        <v>29.12</v>
      </c>
      <c r="E3006" s="3">
        <v>0</v>
      </c>
      <c r="F3006" s="3">
        <v>22.33</v>
      </c>
      <c r="G3006" s="3">
        <v>25.8</v>
      </c>
      <c r="H3006" s="9">
        <v>0.39400000000000002</v>
      </c>
      <c r="I3006" s="9">
        <v>27.21</v>
      </c>
      <c r="J3006" s="9">
        <v>190.2</v>
      </c>
      <c r="K3006" s="3">
        <f t="shared" si="46"/>
        <v>74.311655421193223</v>
      </c>
    </row>
    <row r="3007" spans="1:11" x14ac:dyDescent="0.25">
      <c r="A3007" s="1">
        <v>45908</v>
      </c>
      <c r="B3007" s="5">
        <v>0.89583333333333337</v>
      </c>
      <c r="C3007" s="3">
        <v>3006</v>
      </c>
      <c r="D3007" s="3">
        <v>29.07</v>
      </c>
      <c r="E3007" s="3">
        <v>0</v>
      </c>
      <c r="F3007" s="3">
        <v>22.17</v>
      </c>
      <c r="G3007" s="3">
        <v>25.57</v>
      </c>
      <c r="H3007" s="9">
        <v>0.45400000000000001</v>
      </c>
      <c r="I3007" s="9">
        <v>27.1</v>
      </c>
      <c r="J3007" s="9">
        <v>189.5</v>
      </c>
      <c r="K3007" s="3">
        <f t="shared" si="46"/>
        <v>74.674973670521638</v>
      </c>
    </row>
    <row r="3008" spans="1:11" x14ac:dyDescent="0.25">
      <c r="A3008" s="1">
        <v>45908</v>
      </c>
      <c r="B3008" s="5">
        <v>0.90277777777777779</v>
      </c>
      <c r="C3008" s="3">
        <v>3007</v>
      </c>
      <c r="D3008" s="3">
        <v>29.01</v>
      </c>
      <c r="E3008" s="3">
        <v>0</v>
      </c>
      <c r="F3008" s="3">
        <v>21.97</v>
      </c>
      <c r="G3008" s="3">
        <v>25.42</v>
      </c>
      <c r="H3008" s="9">
        <v>0.375</v>
      </c>
      <c r="I3008" s="9">
        <v>26.98</v>
      </c>
      <c r="J3008" s="9">
        <v>189.4</v>
      </c>
      <c r="K3008" s="3">
        <f t="shared" si="46"/>
        <v>74.244977796232547</v>
      </c>
    </row>
    <row r="3009" spans="1:11" x14ac:dyDescent="0.25">
      <c r="A3009" s="1">
        <v>45908</v>
      </c>
      <c r="B3009" s="5">
        <v>0.90972222222222221</v>
      </c>
      <c r="C3009" s="3">
        <v>3008</v>
      </c>
      <c r="D3009" s="3">
        <v>28.94</v>
      </c>
      <c r="E3009" s="3">
        <v>0</v>
      </c>
      <c r="F3009" s="3">
        <v>21.91</v>
      </c>
      <c r="G3009" s="3">
        <v>25.26</v>
      </c>
      <c r="H3009" s="9">
        <v>0.434</v>
      </c>
      <c r="I3009" s="9">
        <v>26.85</v>
      </c>
      <c r="J3009" s="9">
        <v>189</v>
      </c>
      <c r="K3009" s="3">
        <f t="shared" si="46"/>
        <v>74.859661091693042</v>
      </c>
    </row>
    <row r="3010" spans="1:11" x14ac:dyDescent="0.25">
      <c r="A3010" s="1">
        <v>45908</v>
      </c>
      <c r="B3010" s="5">
        <v>0.91666666666666663</v>
      </c>
      <c r="C3010" s="3">
        <v>3009</v>
      </c>
      <c r="D3010" s="3">
        <v>28.86</v>
      </c>
      <c r="E3010" s="3">
        <v>3.0000000000000001E-3</v>
      </c>
      <c r="F3010" s="3">
        <v>21.96</v>
      </c>
      <c r="G3010" s="3">
        <v>25.24</v>
      </c>
      <c r="H3010" s="9">
        <v>0.375</v>
      </c>
      <c r="I3010" s="9">
        <v>26.75</v>
      </c>
      <c r="J3010" s="9">
        <v>188.6</v>
      </c>
      <c r="K3010" s="3">
        <f t="shared" si="46"/>
        <v>75.342387878630646</v>
      </c>
    </row>
    <row r="3011" spans="1:11" x14ac:dyDescent="0.25">
      <c r="A3011" s="1">
        <v>45908</v>
      </c>
      <c r="B3011" s="5">
        <v>0.92361111111111116</v>
      </c>
      <c r="C3011" s="3">
        <v>3010</v>
      </c>
      <c r="D3011" s="3">
        <v>28.77</v>
      </c>
      <c r="E3011" s="3">
        <v>0</v>
      </c>
      <c r="F3011" s="3">
        <v>22.05</v>
      </c>
      <c r="G3011" s="3">
        <v>25.41</v>
      </c>
      <c r="H3011" s="9">
        <v>0.41499999999999998</v>
      </c>
      <c r="I3011" s="9">
        <v>26.67</v>
      </c>
      <c r="J3011" s="9">
        <v>188.8</v>
      </c>
      <c r="K3011" s="3">
        <f t="shared" si="46"/>
        <v>74.869457458983334</v>
      </c>
    </row>
    <row r="3012" spans="1:11" x14ac:dyDescent="0.25">
      <c r="A3012" s="1">
        <v>45908</v>
      </c>
      <c r="B3012" s="5">
        <v>0.93055555555555558</v>
      </c>
      <c r="C3012" s="3">
        <v>3011</v>
      </c>
      <c r="D3012" s="3">
        <v>28.69</v>
      </c>
      <c r="E3012" s="3">
        <v>0</v>
      </c>
      <c r="F3012" s="3">
        <v>22.12</v>
      </c>
      <c r="G3012" s="3">
        <v>25.5</v>
      </c>
      <c r="H3012" s="9">
        <v>0.375</v>
      </c>
      <c r="I3012" s="9">
        <v>26.6</v>
      </c>
      <c r="J3012" s="9">
        <v>187.7</v>
      </c>
      <c r="K3012" s="3">
        <f t="shared" si="46"/>
        <v>74.777340564140772</v>
      </c>
    </row>
    <row r="3013" spans="1:11" x14ac:dyDescent="0.25">
      <c r="A3013" s="1">
        <v>45908</v>
      </c>
      <c r="B3013" s="5">
        <v>0.9375</v>
      </c>
      <c r="C3013" s="3">
        <v>3012</v>
      </c>
      <c r="D3013" s="3">
        <v>28.64</v>
      </c>
      <c r="E3013" s="3">
        <v>0</v>
      </c>
      <c r="F3013" s="3">
        <v>22.04</v>
      </c>
      <c r="G3013" s="3">
        <v>25.33</v>
      </c>
      <c r="H3013" s="9">
        <v>0.41499999999999998</v>
      </c>
      <c r="I3013" s="9">
        <v>26.54</v>
      </c>
      <c r="J3013" s="9">
        <v>187.3</v>
      </c>
      <c r="K3013" s="3">
        <f t="shared" si="46"/>
        <v>75.319075007547269</v>
      </c>
    </row>
    <row r="3014" spans="1:11" x14ac:dyDescent="0.25">
      <c r="A3014" s="1">
        <v>45908</v>
      </c>
      <c r="B3014" s="5">
        <v>0.94444444444444442</v>
      </c>
      <c r="C3014" s="3">
        <v>3013</v>
      </c>
      <c r="D3014" s="3">
        <v>28.59</v>
      </c>
      <c r="E3014" s="3">
        <v>0</v>
      </c>
      <c r="F3014" s="3">
        <v>21.82</v>
      </c>
      <c r="G3014" s="3">
        <v>25.18</v>
      </c>
      <c r="H3014" s="9">
        <v>0.435</v>
      </c>
      <c r="I3014" s="9">
        <v>26.48</v>
      </c>
      <c r="J3014" s="9">
        <v>187.1</v>
      </c>
      <c r="K3014" s="3">
        <f t="shared" si="46"/>
        <v>74.746297314163797</v>
      </c>
    </row>
    <row r="3015" spans="1:11" x14ac:dyDescent="0.25">
      <c r="A3015" s="1">
        <v>45908</v>
      </c>
      <c r="B3015" s="5">
        <v>0.95138888888888884</v>
      </c>
      <c r="C3015" s="3">
        <v>3014</v>
      </c>
      <c r="D3015" s="3">
        <v>28.54</v>
      </c>
      <c r="E3015" s="3">
        <v>0</v>
      </c>
      <c r="F3015" s="3">
        <v>21.95</v>
      </c>
      <c r="G3015" s="3">
        <v>25.3</v>
      </c>
      <c r="H3015" s="9">
        <v>0.41499999999999998</v>
      </c>
      <c r="I3015" s="9">
        <v>26.4</v>
      </c>
      <c r="J3015" s="9">
        <v>186.4</v>
      </c>
      <c r="K3015" s="3">
        <f t="shared" ref="K3015:K3078" si="47">100*((0.6108*EXP(17.27*F3015/(F3015+237.3)) - 0.066*(G3015-F3015)) / (0.6108*EXP(17.27*G3015/(G3015+237.3))))</f>
        <v>74.881036273999058</v>
      </c>
    </row>
    <row r="3016" spans="1:11" x14ac:dyDescent="0.25">
      <c r="A3016" s="1">
        <v>45908</v>
      </c>
      <c r="B3016" s="5">
        <v>0.95833333333333337</v>
      </c>
      <c r="C3016" s="3">
        <v>3015</v>
      </c>
      <c r="D3016" s="3">
        <v>28.5</v>
      </c>
      <c r="E3016" s="3">
        <v>0</v>
      </c>
      <c r="F3016" s="3">
        <v>21.95</v>
      </c>
      <c r="G3016" s="3">
        <v>25.18</v>
      </c>
      <c r="H3016" s="9">
        <v>0.376</v>
      </c>
      <c r="I3016" s="9">
        <v>26.31</v>
      </c>
      <c r="J3016" s="9">
        <v>185.9</v>
      </c>
      <c r="K3016" s="3">
        <f t="shared" si="47"/>
        <v>75.664559248301771</v>
      </c>
    </row>
    <row r="3017" spans="1:11" x14ac:dyDescent="0.25">
      <c r="A3017" s="1">
        <v>45908</v>
      </c>
      <c r="B3017" s="5">
        <v>0.96527777777777779</v>
      </c>
      <c r="C3017" s="3">
        <v>3016</v>
      </c>
      <c r="D3017" s="3">
        <v>28.46</v>
      </c>
      <c r="E3017" s="3">
        <v>0</v>
      </c>
      <c r="F3017" s="3">
        <v>21.8</v>
      </c>
      <c r="G3017" s="3">
        <v>25.02</v>
      </c>
      <c r="H3017" s="9">
        <v>0.376</v>
      </c>
      <c r="I3017" s="9">
        <v>26.24</v>
      </c>
      <c r="J3017" s="9">
        <v>185.2</v>
      </c>
      <c r="K3017" s="3">
        <f t="shared" si="47"/>
        <v>75.652260862377005</v>
      </c>
    </row>
    <row r="3018" spans="1:11" x14ac:dyDescent="0.25">
      <c r="A3018" s="1">
        <v>45908</v>
      </c>
      <c r="B3018" s="5">
        <v>0.97222222222222221</v>
      </c>
      <c r="C3018" s="3">
        <v>3017</v>
      </c>
      <c r="D3018" s="3">
        <v>28.4</v>
      </c>
      <c r="E3018" s="3">
        <v>0</v>
      </c>
      <c r="F3018" s="3">
        <v>21.73</v>
      </c>
      <c r="G3018" s="3">
        <v>25.18</v>
      </c>
      <c r="H3018" s="9">
        <v>0.49399999999999999</v>
      </c>
      <c r="I3018" s="9">
        <v>26.14</v>
      </c>
      <c r="J3018" s="9">
        <v>185.3</v>
      </c>
      <c r="K3018" s="3">
        <f t="shared" si="47"/>
        <v>74.113210398434376</v>
      </c>
    </row>
    <row r="3019" spans="1:11" x14ac:dyDescent="0.25">
      <c r="A3019" s="1">
        <v>45908</v>
      </c>
      <c r="B3019" s="5">
        <v>0.97916666666666663</v>
      </c>
      <c r="C3019" s="3">
        <v>3018</v>
      </c>
      <c r="D3019" s="3">
        <v>28.34</v>
      </c>
      <c r="E3019" s="3">
        <v>0</v>
      </c>
      <c r="F3019" s="3">
        <v>21.64</v>
      </c>
      <c r="G3019" s="3">
        <v>25.06</v>
      </c>
      <c r="H3019" s="9">
        <v>0.41499999999999998</v>
      </c>
      <c r="I3019" s="9">
        <v>26.1</v>
      </c>
      <c r="J3019" s="9">
        <v>184.6</v>
      </c>
      <c r="K3019" s="3">
        <f t="shared" si="47"/>
        <v>74.258030817644823</v>
      </c>
    </row>
    <row r="3020" spans="1:11" x14ac:dyDescent="0.25">
      <c r="A3020" s="1">
        <v>45908</v>
      </c>
      <c r="B3020" s="5">
        <v>0.98611111111111116</v>
      </c>
      <c r="C3020" s="3">
        <v>3019</v>
      </c>
      <c r="D3020" s="3">
        <v>28.32</v>
      </c>
      <c r="E3020" s="3">
        <v>0</v>
      </c>
      <c r="F3020" s="3">
        <v>21.79</v>
      </c>
      <c r="G3020" s="3">
        <v>25.05</v>
      </c>
      <c r="H3020" s="9">
        <v>0.41499999999999998</v>
      </c>
      <c r="I3020" s="9">
        <v>26.02</v>
      </c>
      <c r="J3020" s="9">
        <v>184.3</v>
      </c>
      <c r="K3020" s="3">
        <f t="shared" si="47"/>
        <v>75.383968731123218</v>
      </c>
    </row>
    <row r="3021" spans="1:11" x14ac:dyDescent="0.25">
      <c r="A3021" s="1">
        <v>45908</v>
      </c>
      <c r="B3021" s="5">
        <v>0.99305555555555558</v>
      </c>
      <c r="C3021" s="3">
        <v>3020</v>
      </c>
      <c r="D3021" s="3">
        <v>28.28</v>
      </c>
      <c r="E3021" s="3">
        <v>3.0000000000000001E-3</v>
      </c>
      <c r="F3021" s="3">
        <v>21.65</v>
      </c>
      <c r="G3021" s="3">
        <v>24.78</v>
      </c>
      <c r="H3021" s="9">
        <v>0.45500000000000002</v>
      </c>
      <c r="I3021" s="9">
        <v>25.93</v>
      </c>
      <c r="J3021" s="9">
        <v>183.9</v>
      </c>
      <c r="K3021" s="3">
        <f t="shared" si="47"/>
        <v>76.170445419717893</v>
      </c>
    </row>
    <row r="3022" spans="1:11" x14ac:dyDescent="0.25">
      <c r="A3022" s="1">
        <v>45909</v>
      </c>
      <c r="B3022" s="5">
        <v>0</v>
      </c>
      <c r="C3022" s="3">
        <v>3021</v>
      </c>
      <c r="D3022" s="3">
        <v>28.22</v>
      </c>
      <c r="E3022" s="3">
        <v>0</v>
      </c>
      <c r="F3022" s="3">
        <v>21.31</v>
      </c>
      <c r="G3022" s="3">
        <v>24.54</v>
      </c>
      <c r="H3022" s="9">
        <v>0.33600000000000002</v>
      </c>
      <c r="I3022" s="9">
        <v>25.84</v>
      </c>
      <c r="J3022" s="9">
        <v>183.7</v>
      </c>
      <c r="K3022" s="3">
        <f t="shared" si="47"/>
        <v>75.326733845886295</v>
      </c>
    </row>
    <row r="3023" spans="1:11" x14ac:dyDescent="0.25">
      <c r="A3023" s="1">
        <v>45909</v>
      </c>
      <c r="B3023" s="5">
        <v>6.9444444444444441E-3</v>
      </c>
      <c r="C3023" s="3">
        <v>3022</v>
      </c>
      <c r="D3023" s="3">
        <v>28.14</v>
      </c>
      <c r="E3023" s="3">
        <v>0</v>
      </c>
      <c r="F3023" s="3">
        <v>21.29</v>
      </c>
      <c r="G3023" s="3">
        <v>24.53</v>
      </c>
      <c r="H3023" s="9">
        <v>0.435</v>
      </c>
      <c r="I3023" s="9">
        <v>25.73</v>
      </c>
      <c r="J3023" s="9">
        <v>183</v>
      </c>
      <c r="K3023" s="3">
        <f t="shared" si="47"/>
        <v>75.249548410878916</v>
      </c>
    </row>
    <row r="3024" spans="1:11" x14ac:dyDescent="0.25">
      <c r="A3024" s="1">
        <v>45909</v>
      </c>
      <c r="B3024" s="5">
        <v>1.3888888888888888E-2</v>
      </c>
      <c r="C3024" s="3">
        <v>3023</v>
      </c>
      <c r="D3024" s="3">
        <v>28.05</v>
      </c>
      <c r="E3024" s="3">
        <v>0</v>
      </c>
      <c r="F3024" s="3">
        <v>21.05</v>
      </c>
      <c r="G3024" s="3">
        <v>24.19</v>
      </c>
      <c r="H3024" s="9">
        <v>0.39600000000000002</v>
      </c>
      <c r="I3024" s="9">
        <v>25.64</v>
      </c>
      <c r="J3024" s="9">
        <v>182.9</v>
      </c>
      <c r="K3024" s="3">
        <f t="shared" si="47"/>
        <v>75.789448422887176</v>
      </c>
    </row>
    <row r="3025" spans="1:11" x14ac:dyDescent="0.25">
      <c r="A3025" s="1">
        <v>45909</v>
      </c>
      <c r="B3025" s="5">
        <v>2.0833333333333332E-2</v>
      </c>
      <c r="C3025" s="3">
        <v>3024</v>
      </c>
      <c r="D3025" s="3">
        <v>27.95</v>
      </c>
      <c r="E3025" s="3">
        <v>0</v>
      </c>
      <c r="F3025" s="3">
        <v>20.94</v>
      </c>
      <c r="G3025" s="3">
        <v>24.05</v>
      </c>
      <c r="H3025" s="9">
        <v>0.376</v>
      </c>
      <c r="I3025" s="9">
        <v>25.49</v>
      </c>
      <c r="J3025" s="9">
        <v>182.6</v>
      </c>
      <c r="K3025" s="3">
        <f t="shared" si="47"/>
        <v>75.933252699647369</v>
      </c>
    </row>
    <row r="3026" spans="1:11" x14ac:dyDescent="0.25">
      <c r="A3026" s="1">
        <v>45909</v>
      </c>
      <c r="B3026" s="5">
        <v>2.7777777777777776E-2</v>
      </c>
      <c r="C3026" s="3">
        <v>3025</v>
      </c>
      <c r="D3026" s="3">
        <v>27.84</v>
      </c>
      <c r="E3026" s="3">
        <v>0</v>
      </c>
      <c r="F3026" s="3">
        <v>20.56</v>
      </c>
      <c r="G3026" s="3">
        <v>23.72</v>
      </c>
      <c r="H3026" s="9">
        <v>0.39600000000000002</v>
      </c>
      <c r="I3026" s="9">
        <v>24.51</v>
      </c>
      <c r="J3026" s="9">
        <v>182.2</v>
      </c>
      <c r="K3026" s="3">
        <f t="shared" si="47"/>
        <v>75.389100976830363</v>
      </c>
    </row>
    <row r="3027" spans="1:11" x14ac:dyDescent="0.25">
      <c r="A3027" s="1">
        <v>45909</v>
      </c>
      <c r="B3027" s="5">
        <v>3.4722222222222224E-2</v>
      </c>
      <c r="C3027" s="3">
        <v>3026</v>
      </c>
      <c r="D3027" s="3">
        <v>27.73</v>
      </c>
      <c r="E3027" s="3">
        <v>3.0000000000000001E-3</v>
      </c>
      <c r="F3027" s="3">
        <v>20.61</v>
      </c>
      <c r="G3027" s="3">
        <v>23.95</v>
      </c>
      <c r="H3027" s="9">
        <v>0.41599999999999998</v>
      </c>
      <c r="I3027" s="9">
        <v>25.24</v>
      </c>
      <c r="J3027" s="9">
        <v>182.3</v>
      </c>
      <c r="K3027" s="3">
        <f t="shared" si="47"/>
        <v>74.205950482784402</v>
      </c>
    </row>
    <row r="3028" spans="1:11" x14ac:dyDescent="0.25">
      <c r="A3028" s="1">
        <v>45909</v>
      </c>
      <c r="B3028" s="5">
        <v>4.1666666666666664E-2</v>
      </c>
      <c r="C3028" s="3">
        <v>3027</v>
      </c>
      <c r="D3028" s="3">
        <v>27.65</v>
      </c>
      <c r="E3028" s="3">
        <v>0</v>
      </c>
      <c r="F3028" s="3">
        <v>21.21</v>
      </c>
      <c r="G3028" s="3">
        <v>24.51</v>
      </c>
      <c r="H3028" s="9">
        <v>0.39600000000000002</v>
      </c>
      <c r="I3028" s="9">
        <v>25.2</v>
      </c>
      <c r="J3028" s="9">
        <v>181.5</v>
      </c>
      <c r="K3028" s="3">
        <f t="shared" si="47"/>
        <v>74.808256785200228</v>
      </c>
    </row>
    <row r="3029" spans="1:11" x14ac:dyDescent="0.25">
      <c r="A3029" s="1">
        <v>45909</v>
      </c>
      <c r="B3029" s="5">
        <v>4.8611111111111112E-2</v>
      </c>
      <c r="C3029" s="3">
        <v>3028</v>
      </c>
      <c r="D3029" s="3">
        <v>27.61</v>
      </c>
      <c r="E3029" s="3">
        <v>0</v>
      </c>
      <c r="F3029" s="3">
        <v>21.38</v>
      </c>
      <c r="G3029" s="3">
        <v>24.66</v>
      </c>
      <c r="H3029" s="9">
        <v>0.45600000000000002</v>
      </c>
      <c r="I3029" s="9">
        <v>24.78</v>
      </c>
      <c r="J3029" s="9">
        <v>180.6</v>
      </c>
      <c r="K3029" s="3">
        <f t="shared" si="47"/>
        <v>75.03320146182233</v>
      </c>
    </row>
    <row r="3030" spans="1:11" x14ac:dyDescent="0.25">
      <c r="A3030" s="1">
        <v>45909</v>
      </c>
      <c r="B3030" s="5">
        <v>5.5555555555555552E-2</v>
      </c>
      <c r="C3030" s="3">
        <v>3029</v>
      </c>
      <c r="D3030" s="3">
        <v>27.63</v>
      </c>
      <c r="E3030" s="3">
        <v>0</v>
      </c>
      <c r="F3030" s="3">
        <v>21.55</v>
      </c>
      <c r="G3030" s="3">
        <v>24.74</v>
      </c>
      <c r="H3030" s="9">
        <v>0.45600000000000002</v>
      </c>
      <c r="I3030" s="9">
        <v>25.2</v>
      </c>
      <c r="J3030" s="9">
        <v>180.3</v>
      </c>
      <c r="K3030" s="3">
        <f t="shared" si="47"/>
        <v>75.719751949234322</v>
      </c>
    </row>
    <row r="3031" spans="1:11" x14ac:dyDescent="0.25">
      <c r="A3031" s="1">
        <v>45909</v>
      </c>
      <c r="B3031" s="5">
        <v>6.25E-2</v>
      </c>
      <c r="C3031" s="3">
        <v>3030</v>
      </c>
      <c r="D3031" s="3">
        <v>27.63</v>
      </c>
      <c r="E3031" s="3">
        <v>0</v>
      </c>
      <c r="F3031" s="3">
        <v>21.57</v>
      </c>
      <c r="G3031" s="3">
        <v>24.65</v>
      </c>
      <c r="H3031" s="9">
        <v>0.39600000000000002</v>
      </c>
      <c r="I3031" s="9">
        <v>25.2</v>
      </c>
      <c r="J3031" s="9">
        <v>179.9</v>
      </c>
      <c r="K3031" s="3">
        <f t="shared" si="47"/>
        <v>76.463215553755845</v>
      </c>
    </row>
    <row r="3032" spans="1:11" x14ac:dyDescent="0.25">
      <c r="A3032" s="1">
        <v>45909</v>
      </c>
      <c r="B3032" s="5">
        <v>6.9444444444444448E-2</v>
      </c>
      <c r="C3032" s="3">
        <v>3031</v>
      </c>
      <c r="D3032" s="3">
        <v>27.66</v>
      </c>
      <c r="E3032" s="3">
        <v>0</v>
      </c>
      <c r="F3032" s="3">
        <v>21.34</v>
      </c>
      <c r="G3032" s="3">
        <v>24.33</v>
      </c>
      <c r="H3032" s="9">
        <v>0.35699999999999998</v>
      </c>
      <c r="I3032" s="9">
        <v>25.14</v>
      </c>
      <c r="J3032" s="9">
        <v>179.6</v>
      </c>
      <c r="K3032" s="3">
        <f t="shared" si="47"/>
        <v>76.952688324050882</v>
      </c>
    </row>
    <row r="3033" spans="1:11" x14ac:dyDescent="0.25">
      <c r="A3033" s="1">
        <v>45909</v>
      </c>
      <c r="B3033" s="5">
        <v>7.6388888888888895E-2</v>
      </c>
      <c r="C3033" s="3">
        <v>3032</v>
      </c>
      <c r="D3033" s="3">
        <v>27.63</v>
      </c>
      <c r="E3033" s="3">
        <v>0</v>
      </c>
      <c r="F3033" s="3">
        <v>21.16</v>
      </c>
      <c r="G3033" s="3">
        <v>23.94</v>
      </c>
      <c r="H3033" s="9">
        <v>0.45600000000000002</v>
      </c>
      <c r="I3033" s="9">
        <v>25.06</v>
      </c>
      <c r="J3033" s="9">
        <v>179.7</v>
      </c>
      <c r="K3033" s="3">
        <f t="shared" si="47"/>
        <v>78.302228657599613</v>
      </c>
    </row>
    <row r="3034" spans="1:11" x14ac:dyDescent="0.25">
      <c r="A3034" s="1">
        <v>45909</v>
      </c>
      <c r="B3034" s="5">
        <v>8.3333333333333329E-2</v>
      </c>
      <c r="C3034" s="3">
        <v>3033</v>
      </c>
      <c r="D3034" s="3">
        <v>27.58</v>
      </c>
      <c r="E3034" s="3">
        <v>0</v>
      </c>
      <c r="F3034" s="3">
        <v>20.89</v>
      </c>
      <c r="G3034" s="3">
        <v>23.59</v>
      </c>
      <c r="H3034" s="9">
        <v>0.436</v>
      </c>
      <c r="I3034" s="9">
        <v>24.96</v>
      </c>
      <c r="J3034" s="9">
        <v>179</v>
      </c>
      <c r="K3034" s="3">
        <f t="shared" si="47"/>
        <v>78.730289206169886</v>
      </c>
    </row>
    <row r="3035" spans="1:11" x14ac:dyDescent="0.25">
      <c r="A3035" s="1">
        <v>45909</v>
      </c>
      <c r="B3035" s="5">
        <v>9.0277777777777776E-2</v>
      </c>
      <c r="C3035" s="3">
        <v>3034</v>
      </c>
      <c r="D3035" s="3">
        <v>27.47</v>
      </c>
      <c r="E3035" s="3">
        <v>0</v>
      </c>
      <c r="F3035" s="3">
        <v>20.74</v>
      </c>
      <c r="G3035" s="3">
        <v>23.31</v>
      </c>
      <c r="H3035" s="9">
        <v>0.437</v>
      </c>
      <c r="I3035" s="9">
        <v>24.84</v>
      </c>
      <c r="J3035" s="9">
        <v>178.9</v>
      </c>
      <c r="K3035" s="3">
        <f t="shared" si="47"/>
        <v>79.577466217260223</v>
      </c>
    </row>
    <row r="3036" spans="1:11" x14ac:dyDescent="0.25">
      <c r="A3036" s="1">
        <v>45909</v>
      </c>
      <c r="B3036" s="5">
        <v>9.7222222222222224E-2</v>
      </c>
      <c r="C3036" s="3">
        <v>3035</v>
      </c>
      <c r="D3036" s="3">
        <v>27.33</v>
      </c>
      <c r="E3036" s="3">
        <v>0</v>
      </c>
      <c r="F3036" s="3">
        <v>20.65</v>
      </c>
      <c r="G3036" s="3">
        <v>23.18</v>
      </c>
      <c r="H3036" s="9">
        <v>0.39700000000000002</v>
      </c>
      <c r="I3036" s="9">
        <v>24.71</v>
      </c>
      <c r="J3036" s="9">
        <v>178.7</v>
      </c>
      <c r="K3036" s="3">
        <f t="shared" si="47"/>
        <v>79.821204236848814</v>
      </c>
    </row>
    <row r="3037" spans="1:11" x14ac:dyDescent="0.25">
      <c r="A3037" s="1">
        <v>45909</v>
      </c>
      <c r="B3037" s="5">
        <v>0.10416666666666667</v>
      </c>
      <c r="C3037" s="3">
        <v>3036</v>
      </c>
      <c r="D3037" s="3">
        <v>27.22</v>
      </c>
      <c r="E3037" s="3">
        <v>0</v>
      </c>
      <c r="F3037" s="3">
        <v>20.68</v>
      </c>
      <c r="G3037" s="3">
        <v>23.16</v>
      </c>
      <c r="H3037" s="9">
        <v>0.39700000000000002</v>
      </c>
      <c r="I3037" s="9">
        <v>24.62</v>
      </c>
      <c r="J3037" s="9">
        <v>178.7</v>
      </c>
      <c r="K3037" s="3">
        <f t="shared" si="47"/>
        <v>80.192696986107308</v>
      </c>
    </row>
    <row r="3038" spans="1:11" x14ac:dyDescent="0.25">
      <c r="A3038" s="1">
        <v>45909</v>
      </c>
      <c r="B3038" s="5">
        <v>0.1111111111111111</v>
      </c>
      <c r="C3038" s="3">
        <v>3037</v>
      </c>
      <c r="D3038" s="3">
        <v>27.11</v>
      </c>
      <c r="E3038" s="3">
        <v>0</v>
      </c>
      <c r="F3038" s="3">
        <v>20.67</v>
      </c>
      <c r="G3038" s="3">
        <v>23.07</v>
      </c>
      <c r="H3038" s="9">
        <v>0.35699999999999998</v>
      </c>
      <c r="I3038" s="9">
        <v>24.54</v>
      </c>
      <c r="J3038" s="9">
        <v>178.3</v>
      </c>
      <c r="K3038" s="3">
        <f t="shared" si="47"/>
        <v>80.763971357835246</v>
      </c>
    </row>
    <row r="3039" spans="1:11" x14ac:dyDescent="0.25">
      <c r="A3039" s="1">
        <v>45909</v>
      </c>
      <c r="B3039" s="5">
        <v>0.11805555555555555</v>
      </c>
      <c r="C3039" s="3">
        <v>3038</v>
      </c>
      <c r="D3039" s="3">
        <v>27.01</v>
      </c>
      <c r="E3039" s="3">
        <v>0</v>
      </c>
      <c r="F3039" s="3">
        <v>20.66</v>
      </c>
      <c r="G3039" s="3">
        <v>23.13</v>
      </c>
      <c r="H3039" s="9">
        <v>0.41699999999999998</v>
      </c>
      <c r="I3039" s="9">
        <v>24.47</v>
      </c>
      <c r="J3039" s="9">
        <v>178.1</v>
      </c>
      <c r="K3039" s="3">
        <f t="shared" si="47"/>
        <v>80.255485458070879</v>
      </c>
    </row>
    <row r="3040" spans="1:11" x14ac:dyDescent="0.25">
      <c r="A3040" s="1">
        <v>45909</v>
      </c>
      <c r="B3040" s="5">
        <v>0.125</v>
      </c>
      <c r="C3040" s="3">
        <v>3039</v>
      </c>
      <c r="D3040" s="3">
        <v>26.91</v>
      </c>
      <c r="E3040" s="3">
        <v>0</v>
      </c>
      <c r="F3040" s="3">
        <v>20.28</v>
      </c>
      <c r="G3040" s="3">
        <v>22.73</v>
      </c>
      <c r="H3040" s="9">
        <v>0.39700000000000002</v>
      </c>
      <c r="I3040" s="9">
        <v>24.38</v>
      </c>
      <c r="J3040" s="9">
        <v>177.8</v>
      </c>
      <c r="K3040" s="3">
        <f t="shared" si="47"/>
        <v>80.228378327191862</v>
      </c>
    </row>
    <row r="3041" spans="1:11" x14ac:dyDescent="0.25">
      <c r="A3041" s="1">
        <v>45909</v>
      </c>
      <c r="B3041" s="5">
        <v>0.13194444444444445</v>
      </c>
      <c r="C3041" s="3">
        <v>3040</v>
      </c>
      <c r="D3041" s="3">
        <v>26.77</v>
      </c>
      <c r="E3041" s="3">
        <v>0</v>
      </c>
      <c r="F3041" s="3">
        <v>20.010000000000002</v>
      </c>
      <c r="G3041" s="3">
        <v>22.6</v>
      </c>
      <c r="H3041" s="9">
        <v>0.437</v>
      </c>
      <c r="I3041" s="9">
        <v>23.86</v>
      </c>
      <c r="J3041" s="9">
        <v>177.2</v>
      </c>
      <c r="K3041" s="3">
        <f t="shared" si="47"/>
        <v>79.089946342568993</v>
      </c>
    </row>
    <row r="3042" spans="1:11" x14ac:dyDescent="0.25">
      <c r="A3042" s="1">
        <v>45909</v>
      </c>
      <c r="B3042" s="5">
        <v>0.1388888888888889</v>
      </c>
      <c r="C3042" s="3">
        <v>3041</v>
      </c>
      <c r="D3042" s="3">
        <v>26.66</v>
      </c>
      <c r="E3042" s="3">
        <v>0</v>
      </c>
      <c r="F3042" s="3">
        <v>20.2</v>
      </c>
      <c r="G3042" s="3">
        <v>22.61</v>
      </c>
      <c r="H3042" s="9">
        <v>0.437</v>
      </c>
      <c r="I3042" s="9">
        <v>24.16</v>
      </c>
      <c r="J3042" s="9">
        <v>177.2</v>
      </c>
      <c r="K3042" s="3">
        <f t="shared" si="47"/>
        <v>80.482970120063797</v>
      </c>
    </row>
    <row r="3043" spans="1:11" x14ac:dyDescent="0.25">
      <c r="A3043" s="1">
        <v>45909</v>
      </c>
      <c r="B3043" s="5">
        <v>0.14583333333333334</v>
      </c>
      <c r="C3043" s="3">
        <v>3042</v>
      </c>
      <c r="D3043" s="3">
        <v>26.56</v>
      </c>
      <c r="E3043" s="3">
        <v>0</v>
      </c>
      <c r="F3043" s="3">
        <v>20.02</v>
      </c>
      <c r="G3043" s="3">
        <v>22.43</v>
      </c>
      <c r="H3043" s="9">
        <v>0.39800000000000002</v>
      </c>
      <c r="I3043" s="9">
        <v>24.07</v>
      </c>
      <c r="J3043" s="9">
        <v>177.1</v>
      </c>
      <c r="K3043" s="3">
        <f t="shared" si="47"/>
        <v>80.401541730588193</v>
      </c>
    </row>
    <row r="3044" spans="1:11" x14ac:dyDescent="0.25">
      <c r="A3044" s="1">
        <v>45909</v>
      </c>
      <c r="B3044" s="5">
        <v>0.15277777777777779</v>
      </c>
      <c r="C3044" s="3">
        <v>3043</v>
      </c>
      <c r="D3044" s="3">
        <v>26.48</v>
      </c>
      <c r="E3044" s="3">
        <v>0</v>
      </c>
      <c r="F3044" s="3">
        <v>20.34</v>
      </c>
      <c r="G3044" s="3">
        <v>22.62</v>
      </c>
      <c r="H3044" s="9">
        <v>0.438</v>
      </c>
      <c r="I3044" s="9">
        <v>23.98</v>
      </c>
      <c r="J3044" s="9">
        <v>176.7</v>
      </c>
      <c r="K3044" s="3">
        <f t="shared" si="47"/>
        <v>81.495622220167135</v>
      </c>
    </row>
    <row r="3045" spans="1:11" x14ac:dyDescent="0.25">
      <c r="A3045" s="1">
        <v>45909</v>
      </c>
      <c r="B3045" s="5">
        <v>0.15972222222222221</v>
      </c>
      <c r="C3045" s="3">
        <v>3044</v>
      </c>
      <c r="D3045" s="3">
        <v>26.42</v>
      </c>
      <c r="E3045" s="3">
        <v>0</v>
      </c>
      <c r="F3045" s="3">
        <v>20.440000000000001</v>
      </c>
      <c r="G3045" s="3">
        <v>22.74</v>
      </c>
      <c r="H3045" s="9">
        <v>0.41799999999999998</v>
      </c>
      <c r="I3045" s="9">
        <v>23.9</v>
      </c>
      <c r="J3045" s="9">
        <v>176.4</v>
      </c>
      <c r="K3045" s="3">
        <f t="shared" si="47"/>
        <v>81.391621222363852</v>
      </c>
    </row>
    <row r="3046" spans="1:11" x14ac:dyDescent="0.25">
      <c r="A3046" s="1">
        <v>45909</v>
      </c>
      <c r="B3046" s="5">
        <v>0.16666666666666666</v>
      </c>
      <c r="C3046" s="3">
        <v>3045</v>
      </c>
      <c r="D3046" s="3">
        <v>26.39</v>
      </c>
      <c r="E3046" s="3">
        <v>0</v>
      </c>
      <c r="F3046" s="3">
        <v>20.39</v>
      </c>
      <c r="G3046" s="3">
        <v>22.67</v>
      </c>
      <c r="H3046" s="9">
        <v>0.438</v>
      </c>
      <c r="I3046" s="9">
        <v>23.9</v>
      </c>
      <c r="J3046" s="9">
        <v>175.9</v>
      </c>
      <c r="K3046" s="3">
        <f t="shared" si="47"/>
        <v>81.516906425419734</v>
      </c>
    </row>
    <row r="3047" spans="1:11" x14ac:dyDescent="0.25">
      <c r="A3047" s="1">
        <v>45909</v>
      </c>
      <c r="B3047" s="5">
        <v>0.1736111111111111</v>
      </c>
      <c r="C3047" s="3">
        <v>3046</v>
      </c>
      <c r="D3047" s="3">
        <v>26.34</v>
      </c>
      <c r="E3047" s="3">
        <v>0</v>
      </c>
      <c r="F3047" s="3">
        <v>20.43</v>
      </c>
      <c r="G3047" s="3">
        <v>22.64</v>
      </c>
      <c r="H3047" s="9">
        <v>0.318</v>
      </c>
      <c r="I3047" s="9">
        <v>23.81</v>
      </c>
      <c r="J3047" s="9">
        <v>175.4</v>
      </c>
      <c r="K3047" s="3">
        <f t="shared" si="47"/>
        <v>82.048766819868007</v>
      </c>
    </row>
    <row r="3048" spans="1:11" x14ac:dyDescent="0.25">
      <c r="A3048" s="1">
        <v>45909</v>
      </c>
      <c r="B3048" s="5">
        <v>0.18055555555555555</v>
      </c>
      <c r="C3048" s="3">
        <v>3047</v>
      </c>
      <c r="D3048" s="3">
        <v>26.29</v>
      </c>
      <c r="E3048" s="3">
        <v>0</v>
      </c>
      <c r="F3048" s="3">
        <v>20.3</v>
      </c>
      <c r="G3048" s="3">
        <v>22.41</v>
      </c>
      <c r="H3048" s="9">
        <v>0.47799999999999998</v>
      </c>
      <c r="I3048" s="9">
        <v>23.77</v>
      </c>
      <c r="J3048" s="9">
        <v>175.2</v>
      </c>
      <c r="K3048" s="3">
        <f t="shared" si="47"/>
        <v>82.737866716120564</v>
      </c>
    </row>
    <row r="3049" spans="1:11" x14ac:dyDescent="0.25">
      <c r="A3049" s="1">
        <v>45909</v>
      </c>
      <c r="B3049" s="5">
        <v>0.1875</v>
      </c>
      <c r="C3049" s="3">
        <v>3048</v>
      </c>
      <c r="D3049" s="3">
        <v>26.23</v>
      </c>
      <c r="E3049" s="3">
        <v>0</v>
      </c>
      <c r="F3049" s="3">
        <v>20.03</v>
      </c>
      <c r="G3049" s="3">
        <v>22.18</v>
      </c>
      <c r="H3049" s="9">
        <v>0.39800000000000002</v>
      </c>
      <c r="I3049" s="9">
        <v>23.69</v>
      </c>
      <c r="J3049" s="9">
        <v>174.9</v>
      </c>
      <c r="K3049" s="3">
        <f t="shared" si="47"/>
        <v>82.329332805616829</v>
      </c>
    </row>
    <row r="3050" spans="1:11" x14ac:dyDescent="0.25">
      <c r="A3050" s="1">
        <v>45909</v>
      </c>
      <c r="B3050" s="5">
        <v>0.19444444444444445</v>
      </c>
      <c r="C3050" s="3">
        <v>3049</v>
      </c>
      <c r="D3050" s="3">
        <v>26.17</v>
      </c>
      <c r="E3050" s="3">
        <v>0</v>
      </c>
      <c r="F3050" s="3">
        <v>20.07</v>
      </c>
      <c r="G3050" s="3">
        <v>22.13</v>
      </c>
      <c r="H3050" s="9">
        <v>0.35899999999999999</v>
      </c>
      <c r="I3050" s="9">
        <v>23.6</v>
      </c>
      <c r="J3050" s="9">
        <v>174.8</v>
      </c>
      <c r="K3050" s="3">
        <f t="shared" si="47"/>
        <v>83.021060922594188</v>
      </c>
    </row>
    <row r="3051" spans="1:11" x14ac:dyDescent="0.25">
      <c r="A3051" s="1">
        <v>45909</v>
      </c>
      <c r="B3051" s="5">
        <v>0.2013888888888889</v>
      </c>
      <c r="C3051" s="3">
        <v>3050</v>
      </c>
      <c r="D3051" s="3">
        <v>26.11</v>
      </c>
      <c r="E3051" s="3">
        <v>0</v>
      </c>
      <c r="F3051" s="3">
        <v>19.79</v>
      </c>
      <c r="G3051" s="3">
        <v>21.9</v>
      </c>
      <c r="H3051" s="9">
        <v>0.45800000000000002</v>
      </c>
      <c r="I3051" s="9">
        <v>23.53</v>
      </c>
      <c r="J3051" s="9">
        <v>174.1</v>
      </c>
      <c r="K3051" s="3">
        <f t="shared" si="47"/>
        <v>82.530946387630394</v>
      </c>
    </row>
    <row r="3052" spans="1:11" x14ac:dyDescent="0.25">
      <c r="A3052" s="1">
        <v>45909</v>
      </c>
      <c r="B3052" s="5">
        <v>0.20833333333333334</v>
      </c>
      <c r="C3052" s="3">
        <v>3051</v>
      </c>
      <c r="D3052" s="3">
        <v>26.03</v>
      </c>
      <c r="E3052" s="3">
        <v>0</v>
      </c>
      <c r="F3052" s="3">
        <v>19.690000000000001</v>
      </c>
      <c r="G3052" s="3">
        <v>21.91</v>
      </c>
      <c r="H3052" s="9" t="s">
        <v>26</v>
      </c>
      <c r="I3052" s="9">
        <v>23.43</v>
      </c>
      <c r="J3052" s="9">
        <v>173.8</v>
      </c>
      <c r="K3052" s="3">
        <f t="shared" si="47"/>
        <v>81.661741157062409</v>
      </c>
    </row>
    <row r="3053" spans="1:11" x14ac:dyDescent="0.25">
      <c r="A3053" s="1">
        <v>45909</v>
      </c>
      <c r="B3053" s="5">
        <v>0.21527777777777779</v>
      </c>
      <c r="C3053" s="3">
        <v>3052</v>
      </c>
      <c r="D3053" s="3">
        <v>25.96</v>
      </c>
      <c r="E3053" s="3">
        <v>0.14899999999999999</v>
      </c>
      <c r="F3053" s="3">
        <v>19.87</v>
      </c>
      <c r="G3053" s="3">
        <v>22</v>
      </c>
      <c r="H3053" s="9">
        <v>0.438</v>
      </c>
      <c r="I3053" s="9">
        <v>23.38</v>
      </c>
      <c r="J3053" s="9">
        <v>174</v>
      </c>
      <c r="K3053" s="3">
        <f t="shared" si="47"/>
        <v>82.413276977972629</v>
      </c>
    </row>
    <row r="3054" spans="1:11" x14ac:dyDescent="0.25">
      <c r="A3054" s="1">
        <v>45909</v>
      </c>
      <c r="B3054" s="5">
        <v>0.22222222222222221</v>
      </c>
      <c r="C3054" s="3">
        <v>3053</v>
      </c>
      <c r="D3054" s="3">
        <v>25.89</v>
      </c>
      <c r="E3054" s="3">
        <v>1.2370000000000001</v>
      </c>
      <c r="F3054" s="3">
        <v>19.98</v>
      </c>
      <c r="G3054" s="3">
        <v>22.02</v>
      </c>
      <c r="H3054" s="9">
        <v>0.41899999999999998</v>
      </c>
      <c r="I3054" s="9">
        <v>23.3</v>
      </c>
      <c r="J3054" s="9">
        <v>173.4</v>
      </c>
      <c r="K3054" s="3">
        <f t="shared" si="47"/>
        <v>83.136315304600259</v>
      </c>
    </row>
    <row r="3055" spans="1:11" x14ac:dyDescent="0.25">
      <c r="A3055" s="1">
        <v>45909</v>
      </c>
      <c r="B3055" s="5">
        <v>0.22916666666666666</v>
      </c>
      <c r="C3055" s="3">
        <v>3054</v>
      </c>
      <c r="D3055" s="3">
        <v>25.84</v>
      </c>
      <c r="E3055" s="3">
        <v>3.7890000000000001</v>
      </c>
      <c r="F3055" s="3">
        <v>19.920000000000002</v>
      </c>
      <c r="G3055" s="3">
        <v>21.98</v>
      </c>
      <c r="H3055" s="9">
        <v>0.379</v>
      </c>
      <c r="I3055" s="9">
        <v>23.29</v>
      </c>
      <c r="J3055" s="9">
        <v>172.7</v>
      </c>
      <c r="K3055" s="3">
        <f t="shared" si="47"/>
        <v>82.961276364703906</v>
      </c>
    </row>
    <row r="3056" spans="1:11" x14ac:dyDescent="0.25">
      <c r="A3056" s="1">
        <v>45909</v>
      </c>
      <c r="B3056" s="5">
        <v>0.2361111111111111</v>
      </c>
      <c r="C3056" s="3">
        <v>3055</v>
      </c>
      <c r="D3056" s="3">
        <v>25.76</v>
      </c>
      <c r="E3056" s="3">
        <v>9.59</v>
      </c>
      <c r="F3056" s="3">
        <v>19.420000000000002</v>
      </c>
      <c r="G3056" s="3">
        <v>21.61</v>
      </c>
      <c r="H3056" s="9">
        <v>0.47799999999999998</v>
      </c>
      <c r="I3056" s="9">
        <v>23.2</v>
      </c>
      <c r="J3056" s="9">
        <v>172.7</v>
      </c>
      <c r="K3056" s="3">
        <f t="shared" si="47"/>
        <v>81.770525094784176</v>
      </c>
    </row>
    <row r="3057" spans="1:11" x14ac:dyDescent="0.25">
      <c r="A3057" s="1">
        <v>45909</v>
      </c>
      <c r="B3057" s="5">
        <v>0.24305555555555555</v>
      </c>
      <c r="C3057" s="3">
        <v>3056</v>
      </c>
      <c r="D3057" s="3">
        <v>25.71</v>
      </c>
      <c r="E3057" s="3">
        <v>14.54</v>
      </c>
      <c r="F3057" s="3">
        <v>19.649999999999999</v>
      </c>
      <c r="G3057" s="3">
        <v>21.85</v>
      </c>
      <c r="H3057" s="9">
        <v>0.433</v>
      </c>
      <c r="I3057" s="9">
        <v>23.14</v>
      </c>
      <c r="J3057" s="9">
        <v>179.4</v>
      </c>
      <c r="K3057" s="3">
        <f t="shared" si="47"/>
        <v>81.79451384576555</v>
      </c>
    </row>
    <row r="3058" spans="1:11" x14ac:dyDescent="0.25">
      <c r="A3058" s="1">
        <v>45909</v>
      </c>
      <c r="B3058" s="5">
        <v>0.25</v>
      </c>
      <c r="C3058" s="3">
        <v>3057</v>
      </c>
      <c r="D3058" s="3">
        <v>25.7</v>
      </c>
      <c r="E3058" s="3">
        <v>17.809999999999999</v>
      </c>
      <c r="F3058" s="3">
        <v>19.600000000000001</v>
      </c>
      <c r="G3058" s="3">
        <v>21.85</v>
      </c>
      <c r="H3058" s="9">
        <v>0.36799999999999999</v>
      </c>
      <c r="I3058" s="9">
        <v>21.95</v>
      </c>
      <c r="J3058" s="9">
        <v>175.6</v>
      </c>
      <c r="K3058" s="3">
        <f t="shared" si="47"/>
        <v>81.397863562852848</v>
      </c>
    </row>
    <row r="3059" spans="1:11" x14ac:dyDescent="0.25">
      <c r="A3059" s="1">
        <v>45909</v>
      </c>
      <c r="B3059" s="5">
        <v>0.25694444444444442</v>
      </c>
      <c r="C3059" s="3">
        <v>3058</v>
      </c>
      <c r="D3059" s="3">
        <v>25.72</v>
      </c>
      <c r="E3059" s="3">
        <v>22.44</v>
      </c>
      <c r="F3059" s="3">
        <v>20.05</v>
      </c>
      <c r="G3059" s="3">
        <v>22.28</v>
      </c>
      <c r="H3059" s="9">
        <v>0.42299999999999999</v>
      </c>
      <c r="I3059" s="9">
        <v>22.81</v>
      </c>
      <c r="J3059" s="9">
        <v>172.6</v>
      </c>
      <c r="K3059" s="3">
        <f t="shared" si="47"/>
        <v>81.741480955286221</v>
      </c>
    </row>
    <row r="3060" spans="1:11" x14ac:dyDescent="0.25">
      <c r="A3060" s="1">
        <v>45909</v>
      </c>
      <c r="B3060" s="5">
        <v>0.2638888888888889</v>
      </c>
      <c r="C3060" s="3">
        <v>3059</v>
      </c>
      <c r="D3060" s="3">
        <v>25.8</v>
      </c>
      <c r="E3060" s="3">
        <v>27.18</v>
      </c>
      <c r="F3060" s="3">
        <v>20.53</v>
      </c>
      <c r="G3060" s="3">
        <v>22.73</v>
      </c>
      <c r="H3060" s="9">
        <v>0.42299999999999999</v>
      </c>
      <c r="I3060" s="9">
        <v>23.34</v>
      </c>
      <c r="J3060" s="9">
        <v>171.5</v>
      </c>
      <c r="K3060" s="3">
        <f t="shared" si="47"/>
        <v>82.163608086085247</v>
      </c>
    </row>
    <row r="3061" spans="1:11" x14ac:dyDescent="0.25">
      <c r="A3061" s="1">
        <v>45909</v>
      </c>
      <c r="B3061" s="5">
        <v>0.27083333333333331</v>
      </c>
      <c r="C3061" s="3">
        <v>3060</v>
      </c>
      <c r="D3061" s="3">
        <v>25.93</v>
      </c>
      <c r="E3061" s="3">
        <v>32.42</v>
      </c>
      <c r="F3061" s="3">
        <v>20.88</v>
      </c>
      <c r="G3061" s="3">
        <v>23.31</v>
      </c>
      <c r="H3061" s="9">
        <v>0.46300000000000002</v>
      </c>
      <c r="I3061" s="9">
        <v>23.45</v>
      </c>
      <c r="J3061" s="9">
        <v>170.4</v>
      </c>
      <c r="K3061" s="3">
        <f t="shared" si="47"/>
        <v>80.639794511251878</v>
      </c>
    </row>
    <row r="3062" spans="1:11" x14ac:dyDescent="0.25">
      <c r="A3062" s="1">
        <v>45909</v>
      </c>
      <c r="B3062" s="5">
        <v>0.27777777777777779</v>
      </c>
      <c r="C3062" s="3">
        <v>3061</v>
      </c>
      <c r="D3062" s="3">
        <v>26.13</v>
      </c>
      <c r="E3062" s="3">
        <v>37.94</v>
      </c>
      <c r="F3062" s="3">
        <v>21.09</v>
      </c>
      <c r="G3062" s="3">
        <v>23.77</v>
      </c>
      <c r="H3062" s="9">
        <v>0.40200000000000002</v>
      </c>
      <c r="I3062" s="9">
        <v>23.57</v>
      </c>
      <c r="J3062" s="9">
        <v>169.9</v>
      </c>
      <c r="K3062" s="3">
        <f t="shared" si="47"/>
        <v>78.964656372366377</v>
      </c>
    </row>
    <row r="3063" spans="1:11" x14ac:dyDescent="0.25">
      <c r="A3063" s="1">
        <v>45909</v>
      </c>
      <c r="B3063" s="5">
        <v>0.28472222222222221</v>
      </c>
      <c r="C3063" s="3">
        <v>3062</v>
      </c>
      <c r="D3063" s="3">
        <v>26.38</v>
      </c>
      <c r="E3063" s="3">
        <v>42.77</v>
      </c>
      <c r="F3063" s="3">
        <v>21.47</v>
      </c>
      <c r="G3063" s="3">
        <v>24.49</v>
      </c>
      <c r="H3063" s="9">
        <v>0.46200000000000002</v>
      </c>
      <c r="I3063" s="9">
        <v>23.7</v>
      </c>
      <c r="J3063" s="9">
        <v>169</v>
      </c>
      <c r="K3063" s="3">
        <f t="shared" si="47"/>
        <v>76.815531904292328</v>
      </c>
    </row>
    <row r="3064" spans="1:11" x14ac:dyDescent="0.25">
      <c r="A3064" s="1">
        <v>45909</v>
      </c>
      <c r="B3064" s="5">
        <v>0.29166666666666669</v>
      </c>
      <c r="C3064" s="3">
        <v>3063</v>
      </c>
      <c r="D3064" s="3">
        <v>26.72</v>
      </c>
      <c r="E3064" s="3">
        <v>46.96</v>
      </c>
      <c r="F3064" s="3">
        <v>21.93</v>
      </c>
      <c r="G3064" s="3">
        <v>25.48</v>
      </c>
      <c r="H3064" s="9">
        <v>0.46200000000000002</v>
      </c>
      <c r="I3064" s="9">
        <v>23.84</v>
      </c>
      <c r="J3064" s="9">
        <v>168.4</v>
      </c>
      <c r="K3064" s="3">
        <f t="shared" si="47"/>
        <v>73.581287106456656</v>
      </c>
    </row>
    <row r="3065" spans="1:11" x14ac:dyDescent="0.25">
      <c r="A3065" s="1">
        <v>45909</v>
      </c>
      <c r="B3065" s="5">
        <v>0.2986111111111111</v>
      </c>
      <c r="C3065" s="3">
        <v>3064</v>
      </c>
      <c r="D3065" s="3">
        <v>27.1</v>
      </c>
      <c r="E3065" s="3">
        <v>53.14</v>
      </c>
      <c r="F3065" s="3">
        <v>22.19</v>
      </c>
      <c r="G3065" s="3">
        <v>26.25</v>
      </c>
      <c r="H3065" s="9">
        <v>0.36199999999999999</v>
      </c>
      <c r="I3065" s="9">
        <v>24</v>
      </c>
      <c r="J3065" s="9">
        <v>167.6</v>
      </c>
      <c r="K3065" s="3">
        <f t="shared" si="47"/>
        <v>70.549297603730651</v>
      </c>
    </row>
    <row r="3066" spans="1:11" x14ac:dyDescent="0.25">
      <c r="A3066" s="1">
        <v>45909</v>
      </c>
      <c r="B3066" s="5">
        <v>0.30555555555555558</v>
      </c>
      <c r="C3066" s="3">
        <v>3065</v>
      </c>
      <c r="D3066" s="3">
        <v>27.55</v>
      </c>
      <c r="E3066" s="3">
        <v>81.7</v>
      </c>
      <c r="F3066" s="3">
        <v>22.58</v>
      </c>
      <c r="G3066" s="3">
        <v>27.04</v>
      </c>
      <c r="H3066" s="9">
        <v>0.40200000000000002</v>
      </c>
      <c r="I3066" s="9">
        <v>24.19</v>
      </c>
      <c r="J3066" s="9">
        <v>166.9</v>
      </c>
      <c r="K3066" s="3">
        <f t="shared" si="47"/>
        <v>68.402057640431437</v>
      </c>
    </row>
    <row r="3067" spans="1:11" x14ac:dyDescent="0.25">
      <c r="A3067" s="1">
        <v>45909</v>
      </c>
      <c r="B3067" s="5">
        <v>0.3125</v>
      </c>
      <c r="C3067" s="3">
        <v>3066</v>
      </c>
      <c r="D3067" s="3">
        <v>28.11</v>
      </c>
      <c r="E3067" s="3">
        <v>180.2</v>
      </c>
      <c r="F3067" s="3">
        <v>22.94</v>
      </c>
      <c r="G3067" s="3">
        <v>27.77</v>
      </c>
      <c r="H3067" s="9">
        <v>0.42199999999999999</v>
      </c>
      <c r="I3067" s="9">
        <v>24.44</v>
      </c>
      <c r="J3067" s="9">
        <v>166.3</v>
      </c>
      <c r="K3067" s="3">
        <f t="shared" si="47"/>
        <v>66.507818182065904</v>
      </c>
    </row>
    <row r="3068" spans="1:11" x14ac:dyDescent="0.25">
      <c r="A3068" s="1">
        <v>45909</v>
      </c>
      <c r="B3068" s="5">
        <v>0.31944444444444442</v>
      </c>
      <c r="C3068" s="3">
        <v>3067</v>
      </c>
      <c r="D3068" s="3">
        <v>28.92</v>
      </c>
      <c r="E3068" s="3">
        <v>209.4</v>
      </c>
      <c r="F3068" s="3">
        <v>23.4</v>
      </c>
      <c r="G3068" s="3">
        <v>28.54</v>
      </c>
      <c r="H3068" s="9">
        <v>0.442</v>
      </c>
      <c r="I3068" s="9">
        <v>24.93</v>
      </c>
      <c r="J3068" s="9">
        <v>164.8</v>
      </c>
      <c r="K3068" s="3">
        <f t="shared" si="47"/>
        <v>65.092778673894088</v>
      </c>
    </row>
    <row r="3069" spans="1:11" x14ac:dyDescent="0.25">
      <c r="A3069" s="1">
        <v>45909</v>
      </c>
      <c r="B3069" s="5">
        <v>0.3263888888888889</v>
      </c>
      <c r="C3069" s="3">
        <v>3068</v>
      </c>
      <c r="D3069" s="3">
        <v>29.94</v>
      </c>
      <c r="E3069" s="3">
        <v>212.6</v>
      </c>
      <c r="F3069" s="3">
        <v>23.62</v>
      </c>
      <c r="G3069" s="3">
        <v>29.13</v>
      </c>
      <c r="H3069" s="9">
        <v>0.40300000000000002</v>
      </c>
      <c r="I3069" s="9">
        <v>25.45</v>
      </c>
      <c r="J3069" s="9">
        <v>203.8</v>
      </c>
      <c r="K3069" s="3">
        <f t="shared" si="47"/>
        <v>63.254588760621274</v>
      </c>
    </row>
    <row r="3070" spans="1:11" x14ac:dyDescent="0.25">
      <c r="A3070" s="1">
        <v>45909</v>
      </c>
      <c r="B3070" s="5">
        <v>0.33333333333333331</v>
      </c>
      <c r="C3070" s="3">
        <v>3069</v>
      </c>
      <c r="D3070" s="3">
        <v>31.01</v>
      </c>
      <c r="E3070" s="3">
        <v>260.7</v>
      </c>
      <c r="F3070" s="3">
        <v>23.82</v>
      </c>
      <c r="G3070" s="3">
        <v>29.71</v>
      </c>
      <c r="H3070" s="9">
        <v>0.379</v>
      </c>
      <c r="I3070" s="9">
        <v>26.61</v>
      </c>
      <c r="J3070" s="9">
        <v>215.3</v>
      </c>
      <c r="K3070" s="3">
        <f t="shared" si="47"/>
        <v>61.420889018520256</v>
      </c>
    </row>
    <row r="3071" spans="1:11" x14ac:dyDescent="0.25">
      <c r="A3071" s="1">
        <v>45909</v>
      </c>
      <c r="B3071" s="5">
        <v>0.34027777777777779</v>
      </c>
      <c r="C3071" s="3">
        <v>3070</v>
      </c>
      <c r="D3071" s="3">
        <v>32.1</v>
      </c>
      <c r="E3071" s="3">
        <v>281.89999999999998</v>
      </c>
      <c r="F3071" s="3">
        <v>24.01</v>
      </c>
      <c r="G3071" s="3">
        <v>30.01</v>
      </c>
      <c r="H3071" s="9">
        <v>0.35799999999999998</v>
      </c>
      <c r="I3071" s="9">
        <v>26.17</v>
      </c>
      <c r="J3071" s="9">
        <v>214.7</v>
      </c>
      <c r="K3071" s="3">
        <f t="shared" si="47"/>
        <v>60.998924198861019</v>
      </c>
    </row>
    <row r="3072" spans="1:11" x14ac:dyDescent="0.25">
      <c r="A3072" s="1">
        <v>45909</v>
      </c>
      <c r="B3072" s="5">
        <v>0.34722222222222221</v>
      </c>
      <c r="C3072" s="3">
        <v>3071</v>
      </c>
      <c r="D3072" s="3">
        <v>33.049999999999997</v>
      </c>
      <c r="E3072" s="3">
        <v>350.3</v>
      </c>
      <c r="F3072" s="3">
        <v>23.95</v>
      </c>
      <c r="G3072" s="3">
        <v>30.15</v>
      </c>
      <c r="H3072" s="9">
        <v>0.35699999999999998</v>
      </c>
      <c r="I3072" s="9">
        <v>26.02</v>
      </c>
      <c r="J3072" s="9">
        <v>214.8</v>
      </c>
      <c r="K3072" s="3">
        <f t="shared" si="47"/>
        <v>59.952086876601363</v>
      </c>
    </row>
    <row r="3073" spans="1:11" x14ac:dyDescent="0.25">
      <c r="A3073" s="1">
        <v>45909</v>
      </c>
      <c r="B3073" s="5">
        <v>0.35416666666666669</v>
      </c>
      <c r="C3073" s="3">
        <v>3072</v>
      </c>
      <c r="D3073" s="3">
        <v>34</v>
      </c>
      <c r="E3073" s="3">
        <v>375.9</v>
      </c>
      <c r="F3073" s="3">
        <v>24.16</v>
      </c>
      <c r="G3073" s="3">
        <v>30.74</v>
      </c>
      <c r="H3073" s="9">
        <v>0.33700000000000002</v>
      </c>
      <c r="I3073" s="9">
        <v>27.36</v>
      </c>
      <c r="J3073" s="9">
        <v>213.3</v>
      </c>
      <c r="K3073" s="3">
        <f t="shared" si="47"/>
        <v>58.249249004436763</v>
      </c>
    </row>
    <row r="3074" spans="1:11" x14ac:dyDescent="0.25">
      <c r="A3074" s="1">
        <v>45909</v>
      </c>
      <c r="B3074" s="5">
        <v>0.3611111111111111</v>
      </c>
      <c r="C3074" s="3">
        <v>3073</v>
      </c>
      <c r="D3074" s="3">
        <v>34.92</v>
      </c>
      <c r="E3074" s="3">
        <v>425.5</v>
      </c>
      <c r="F3074" s="3">
        <v>24.45</v>
      </c>
      <c r="G3074" s="3">
        <v>31.18</v>
      </c>
      <c r="H3074" s="9">
        <v>0.436</v>
      </c>
      <c r="I3074" s="9">
        <v>28.08</v>
      </c>
      <c r="J3074" s="9">
        <v>212.3</v>
      </c>
      <c r="K3074" s="3">
        <f t="shared" si="47"/>
        <v>57.752448406317704</v>
      </c>
    </row>
    <row r="3075" spans="1:11" x14ac:dyDescent="0.25">
      <c r="A3075" s="1">
        <v>45909</v>
      </c>
      <c r="B3075" s="5">
        <v>0.36805555555555558</v>
      </c>
      <c r="C3075" s="3">
        <v>3074</v>
      </c>
      <c r="D3075" s="3">
        <v>35.67</v>
      </c>
      <c r="E3075" s="3">
        <v>304.5</v>
      </c>
      <c r="F3075" s="3">
        <v>24.07</v>
      </c>
      <c r="G3075" s="3">
        <v>30.89</v>
      </c>
      <c r="H3075" s="9">
        <v>0.35599999999999998</v>
      </c>
      <c r="I3075" s="9">
        <v>27.25</v>
      </c>
      <c r="J3075" s="9">
        <v>211.6</v>
      </c>
      <c r="K3075" s="3">
        <f t="shared" si="47"/>
        <v>57.035233944280648</v>
      </c>
    </row>
    <row r="3076" spans="1:11" x14ac:dyDescent="0.25">
      <c r="A3076" s="1">
        <v>45909</v>
      </c>
      <c r="B3076" s="5">
        <v>0.375</v>
      </c>
      <c r="C3076" s="3">
        <v>3075</v>
      </c>
      <c r="D3076" s="3">
        <v>36.11</v>
      </c>
      <c r="E3076" s="3">
        <v>875</v>
      </c>
      <c r="F3076" s="3">
        <v>24.27</v>
      </c>
      <c r="G3076" s="3">
        <v>31.28</v>
      </c>
      <c r="H3076" s="9">
        <v>0.375</v>
      </c>
      <c r="I3076" s="9">
        <v>29.23</v>
      </c>
      <c r="J3076" s="9">
        <v>211.4</v>
      </c>
      <c r="K3076" s="3">
        <f t="shared" si="47"/>
        <v>56.300634462409903</v>
      </c>
    </row>
    <row r="3077" spans="1:11" x14ac:dyDescent="0.25">
      <c r="A3077" s="1">
        <v>45909</v>
      </c>
      <c r="B3077" s="5">
        <v>0.38194444444444442</v>
      </c>
      <c r="C3077" s="3">
        <v>3076</v>
      </c>
      <c r="D3077" s="3">
        <v>36.200000000000003</v>
      </c>
      <c r="E3077" s="3">
        <v>241.5</v>
      </c>
      <c r="F3077" s="3">
        <v>23.55</v>
      </c>
      <c r="G3077" s="3">
        <v>30.15</v>
      </c>
      <c r="H3077" s="9">
        <v>0.26600000000000001</v>
      </c>
      <c r="I3077" s="9">
        <v>28.86</v>
      </c>
      <c r="J3077" s="9">
        <v>254.5</v>
      </c>
      <c r="K3077" s="3">
        <f t="shared" si="47"/>
        <v>57.683035996213484</v>
      </c>
    </row>
    <row r="3078" spans="1:11" x14ac:dyDescent="0.25">
      <c r="A3078" s="1">
        <v>45909</v>
      </c>
      <c r="B3078" s="5">
        <v>0.3888888888888889</v>
      </c>
      <c r="C3078" s="3">
        <v>3077</v>
      </c>
      <c r="D3078" s="3">
        <v>36.35</v>
      </c>
      <c r="E3078" s="3">
        <v>390.1</v>
      </c>
      <c r="F3078" s="3">
        <v>24.27</v>
      </c>
      <c r="G3078" s="3">
        <v>31.47</v>
      </c>
      <c r="H3078" s="9">
        <v>0.41499999999999998</v>
      </c>
      <c r="I3078" s="9">
        <v>29.73</v>
      </c>
      <c r="J3078" s="9">
        <v>248.5</v>
      </c>
      <c r="K3078" s="3">
        <f t="shared" si="47"/>
        <v>55.424830010887547</v>
      </c>
    </row>
    <row r="3079" spans="1:11" x14ac:dyDescent="0.25">
      <c r="A3079" s="1">
        <v>45909</v>
      </c>
      <c r="B3079" s="5">
        <v>0.39583333333333331</v>
      </c>
      <c r="C3079" s="3">
        <v>3078</v>
      </c>
      <c r="D3079" s="3">
        <v>36.71</v>
      </c>
      <c r="E3079" s="3">
        <v>426.7</v>
      </c>
      <c r="F3079" s="3">
        <v>24.53</v>
      </c>
      <c r="G3079" s="3">
        <v>31.79</v>
      </c>
      <c r="H3079" s="9">
        <v>0.38900000000000001</v>
      </c>
      <c r="I3079" s="9">
        <v>31</v>
      </c>
      <c r="J3079" s="9">
        <v>236.9</v>
      </c>
      <c r="K3079" s="3">
        <f t="shared" ref="K3079:K3142" si="48">100*((0.6108*EXP(17.27*F3079/(F3079+237.3)) - 0.066*(G3079-F3079)) / (0.6108*EXP(17.27*G3079/(G3079+237.3))))</f>
        <v>55.356615970696865</v>
      </c>
    </row>
    <row r="3080" spans="1:11" x14ac:dyDescent="0.25">
      <c r="A3080" s="1">
        <v>45909</v>
      </c>
      <c r="B3080" s="5">
        <v>0.40277777777777779</v>
      </c>
      <c r="C3080" s="3">
        <v>3079</v>
      </c>
      <c r="D3080" s="3">
        <v>37.17</v>
      </c>
      <c r="E3080" s="3">
        <v>471.7</v>
      </c>
      <c r="F3080" s="3">
        <v>25.15</v>
      </c>
      <c r="G3080" s="3">
        <v>32.69</v>
      </c>
      <c r="H3080" s="9">
        <v>0.36899999999999999</v>
      </c>
      <c r="I3080" s="9">
        <v>32.11</v>
      </c>
      <c r="J3080" s="9">
        <v>233.5</v>
      </c>
      <c r="K3080" s="3">
        <f t="shared" si="48"/>
        <v>54.589655108785209</v>
      </c>
    </row>
    <row r="3081" spans="1:11" x14ac:dyDescent="0.25">
      <c r="A3081" s="1">
        <v>45909</v>
      </c>
      <c r="B3081" s="5">
        <v>0.40972222222222221</v>
      </c>
      <c r="C3081" s="3">
        <v>3080</v>
      </c>
      <c r="D3081" s="3">
        <v>37.630000000000003</v>
      </c>
      <c r="E3081" s="3">
        <v>479.3</v>
      </c>
      <c r="F3081" s="3">
        <v>25.01</v>
      </c>
      <c r="G3081" s="3">
        <v>32.4</v>
      </c>
      <c r="H3081" s="9">
        <v>0.40799999999999997</v>
      </c>
      <c r="I3081" s="9">
        <v>31.97</v>
      </c>
      <c r="J3081" s="9">
        <v>231</v>
      </c>
      <c r="K3081" s="3">
        <f t="shared" si="48"/>
        <v>55.146072200450426</v>
      </c>
    </row>
    <row r="3082" spans="1:11" x14ac:dyDescent="0.25">
      <c r="A3082" s="1">
        <v>45909</v>
      </c>
      <c r="B3082" s="5">
        <v>0.41666666666666669</v>
      </c>
      <c r="C3082" s="3">
        <v>3081</v>
      </c>
      <c r="D3082" s="3">
        <v>37.97</v>
      </c>
      <c r="E3082" s="3">
        <v>474.9</v>
      </c>
      <c r="F3082" s="3">
        <v>25.23</v>
      </c>
      <c r="G3082" s="3">
        <v>32.71</v>
      </c>
      <c r="H3082" s="9">
        <v>0.31</v>
      </c>
      <c r="I3082" s="9">
        <v>32.159999999999997</v>
      </c>
      <c r="J3082" s="9">
        <v>229.2</v>
      </c>
      <c r="K3082" s="3">
        <f t="shared" si="48"/>
        <v>54.916374488107266</v>
      </c>
    </row>
    <row r="3083" spans="1:11" x14ac:dyDescent="0.25">
      <c r="A3083" s="1">
        <v>45909</v>
      </c>
      <c r="B3083" s="5">
        <v>0.4236111111111111</v>
      </c>
      <c r="C3083" s="3">
        <v>3082</v>
      </c>
      <c r="D3083" s="3">
        <v>38.33</v>
      </c>
      <c r="E3083" s="3">
        <v>401.3</v>
      </c>
      <c r="F3083" s="3">
        <v>25.58</v>
      </c>
      <c r="G3083" s="3">
        <v>33.21</v>
      </c>
      <c r="H3083" s="9">
        <v>0.32900000000000001</v>
      </c>
      <c r="I3083" s="9">
        <v>32.909999999999997</v>
      </c>
      <c r="J3083" s="9">
        <v>227.8</v>
      </c>
      <c r="K3083" s="3">
        <f t="shared" si="48"/>
        <v>54.527744973434046</v>
      </c>
    </row>
    <row r="3084" spans="1:11" x14ac:dyDescent="0.25">
      <c r="A3084" s="1">
        <v>45909</v>
      </c>
      <c r="B3084" s="5">
        <v>0.43055555555555558</v>
      </c>
      <c r="C3084" s="3">
        <v>3083</v>
      </c>
      <c r="D3084" s="3">
        <v>38.729999999999997</v>
      </c>
      <c r="E3084" s="3">
        <v>388.1</v>
      </c>
      <c r="F3084" s="3">
        <v>25.62</v>
      </c>
      <c r="G3084" s="3">
        <v>33.07</v>
      </c>
      <c r="H3084" s="9">
        <v>0.28999999999999998</v>
      </c>
      <c r="I3084" s="9">
        <v>32.07</v>
      </c>
      <c r="J3084" s="9">
        <v>226.3</v>
      </c>
      <c r="K3084" s="3">
        <f t="shared" si="48"/>
        <v>55.346610194890289</v>
      </c>
    </row>
    <row r="3085" spans="1:11" x14ac:dyDescent="0.25">
      <c r="A3085" s="1">
        <v>45909</v>
      </c>
      <c r="B3085" s="5">
        <v>0.4375</v>
      </c>
      <c r="C3085" s="3">
        <v>3084</v>
      </c>
      <c r="D3085" s="3">
        <v>39.01</v>
      </c>
      <c r="E3085" s="3">
        <v>439.7</v>
      </c>
      <c r="F3085" s="3">
        <v>25.8</v>
      </c>
      <c r="G3085" s="3">
        <v>33.53</v>
      </c>
      <c r="H3085" s="9">
        <v>0.31</v>
      </c>
      <c r="I3085" s="9">
        <v>31.25</v>
      </c>
      <c r="J3085" s="9">
        <v>224.5</v>
      </c>
      <c r="K3085" s="3">
        <f t="shared" si="48"/>
        <v>54.263278799705951</v>
      </c>
    </row>
    <row r="3086" spans="1:11" x14ac:dyDescent="0.25">
      <c r="A3086" s="1">
        <v>45909</v>
      </c>
      <c r="B3086" s="5">
        <v>0.44444444444444442</v>
      </c>
      <c r="C3086" s="3">
        <v>3085</v>
      </c>
      <c r="D3086" s="3">
        <v>39.229999999999997</v>
      </c>
      <c r="E3086" s="3">
        <v>490.1</v>
      </c>
      <c r="F3086" s="3">
        <v>25.92</v>
      </c>
      <c r="G3086" s="3">
        <v>33.56</v>
      </c>
      <c r="H3086" s="9" t="s">
        <v>26</v>
      </c>
      <c r="I3086" s="9">
        <v>31.97</v>
      </c>
      <c r="J3086" s="9">
        <v>223.5</v>
      </c>
      <c r="K3086" s="3">
        <f t="shared" si="48"/>
        <v>54.742961759652864</v>
      </c>
    </row>
    <row r="3087" spans="1:11" x14ac:dyDescent="0.25">
      <c r="A3087" s="1">
        <v>45909</v>
      </c>
      <c r="B3087" s="5">
        <v>0.4513888888888889</v>
      </c>
      <c r="C3087" s="3">
        <v>3086</v>
      </c>
      <c r="D3087" s="3">
        <v>39.36</v>
      </c>
      <c r="E3087" s="3">
        <v>520.4</v>
      </c>
      <c r="F3087" s="3">
        <v>25.87</v>
      </c>
      <c r="G3087" s="3">
        <v>33.21</v>
      </c>
      <c r="H3087" s="9">
        <v>0.34799999999999998</v>
      </c>
      <c r="I3087" s="9">
        <v>32.700000000000003</v>
      </c>
      <c r="J3087" s="9">
        <v>222.6</v>
      </c>
      <c r="K3087" s="3">
        <f t="shared" si="48"/>
        <v>56.020052147754853</v>
      </c>
    </row>
    <row r="3088" spans="1:11" x14ac:dyDescent="0.25">
      <c r="A3088" s="1">
        <v>45909</v>
      </c>
      <c r="B3088" s="5">
        <v>0.45833333333333331</v>
      </c>
      <c r="C3088" s="3">
        <v>3087</v>
      </c>
      <c r="D3088" s="3">
        <v>39.299999999999997</v>
      </c>
      <c r="E3088" s="3">
        <v>504.9</v>
      </c>
      <c r="F3088" s="3">
        <v>25.93</v>
      </c>
      <c r="G3088" s="3">
        <v>33.25</v>
      </c>
      <c r="H3088" s="9">
        <v>0.46600000000000003</v>
      </c>
      <c r="I3088" s="9">
        <v>34.22</v>
      </c>
      <c r="J3088" s="9">
        <v>221.1</v>
      </c>
      <c r="K3088" s="3">
        <f t="shared" si="48"/>
        <v>56.153113356965875</v>
      </c>
    </row>
    <row r="3089" spans="1:11" x14ac:dyDescent="0.25">
      <c r="A3089" s="1">
        <v>45909</v>
      </c>
      <c r="B3089" s="5">
        <v>0.46527777777777779</v>
      </c>
      <c r="C3089" s="3">
        <v>3088</v>
      </c>
      <c r="D3089" s="3">
        <v>39.299999999999997</v>
      </c>
      <c r="E3089" s="3">
        <v>434.8</v>
      </c>
      <c r="F3089" s="3">
        <v>25.88</v>
      </c>
      <c r="G3089" s="3">
        <v>33.159999999999997</v>
      </c>
      <c r="H3089" s="9">
        <v>0.32800000000000001</v>
      </c>
      <c r="I3089" s="9">
        <v>31.35</v>
      </c>
      <c r="J3089" s="9">
        <v>220.6</v>
      </c>
      <c r="K3089" s="3">
        <f t="shared" si="48"/>
        <v>56.294091455516018</v>
      </c>
    </row>
    <row r="3090" spans="1:11" x14ac:dyDescent="0.25">
      <c r="A3090" s="1">
        <v>45909</v>
      </c>
      <c r="B3090" s="5">
        <v>0.47222222222222221</v>
      </c>
      <c r="C3090" s="3">
        <v>3089</v>
      </c>
      <c r="D3090" s="3">
        <v>39.229999999999997</v>
      </c>
      <c r="E3090" s="3">
        <v>635.79999999999995</v>
      </c>
      <c r="F3090" s="3">
        <v>25.92</v>
      </c>
      <c r="G3090" s="3">
        <v>33.200000000000003</v>
      </c>
      <c r="H3090" s="9">
        <v>0.36699999999999999</v>
      </c>
      <c r="I3090" s="9">
        <v>34.200000000000003</v>
      </c>
      <c r="J3090" s="9">
        <v>220.6</v>
      </c>
      <c r="K3090" s="3">
        <f t="shared" si="48"/>
        <v>56.323544044265937</v>
      </c>
    </row>
    <row r="3091" spans="1:11" x14ac:dyDescent="0.25">
      <c r="A3091" s="1">
        <v>45909</v>
      </c>
      <c r="B3091" s="5">
        <v>0.47916666666666669</v>
      </c>
      <c r="C3091" s="3">
        <v>3090</v>
      </c>
      <c r="D3091" s="3">
        <v>39.229999999999997</v>
      </c>
      <c r="E3091" s="3">
        <v>699.9</v>
      </c>
      <c r="F3091" s="3">
        <v>25.95</v>
      </c>
      <c r="G3091" s="3">
        <v>33.159999999999997</v>
      </c>
      <c r="H3091" s="9">
        <v>0.34699999999999998</v>
      </c>
      <c r="I3091" s="9">
        <v>34.229999999999997</v>
      </c>
      <c r="J3091" s="9">
        <v>220.7</v>
      </c>
      <c r="K3091" s="3">
        <f t="shared" si="48"/>
        <v>56.657973484942701</v>
      </c>
    </row>
    <row r="3092" spans="1:11" x14ac:dyDescent="0.25">
      <c r="A3092" s="1">
        <v>45909</v>
      </c>
      <c r="B3092" s="5">
        <v>0.4861111111111111</v>
      </c>
      <c r="C3092" s="3">
        <v>3091</v>
      </c>
      <c r="D3092" s="3">
        <v>39.29</v>
      </c>
      <c r="E3092" s="3">
        <v>675.4</v>
      </c>
      <c r="F3092" s="3">
        <v>25.74</v>
      </c>
      <c r="G3092" s="3">
        <v>32.85</v>
      </c>
      <c r="H3092" s="9">
        <v>0.28799999999999998</v>
      </c>
      <c r="I3092" s="9">
        <v>33.659999999999997</v>
      </c>
      <c r="J3092" s="9">
        <v>220.5</v>
      </c>
      <c r="K3092" s="3">
        <f t="shared" si="48"/>
        <v>56.95413465882455</v>
      </c>
    </row>
    <row r="3093" spans="1:11" x14ac:dyDescent="0.25">
      <c r="A3093" s="1">
        <v>45909</v>
      </c>
      <c r="B3093" s="5">
        <v>0.49305555555555558</v>
      </c>
      <c r="C3093" s="3">
        <v>3092</v>
      </c>
      <c r="D3093" s="3">
        <v>39.33</v>
      </c>
      <c r="E3093" s="3">
        <v>656.4</v>
      </c>
      <c r="F3093" s="3">
        <v>25.82</v>
      </c>
      <c r="G3093" s="3">
        <v>32.83</v>
      </c>
      <c r="H3093" s="9">
        <v>0.40500000000000003</v>
      </c>
      <c r="I3093" s="9">
        <v>34.299999999999997</v>
      </c>
      <c r="J3093" s="9">
        <v>220.1</v>
      </c>
      <c r="K3093" s="3">
        <f t="shared" si="48"/>
        <v>57.466063246704344</v>
      </c>
    </row>
    <row r="3094" spans="1:11" x14ac:dyDescent="0.25">
      <c r="A3094" s="1">
        <v>45909</v>
      </c>
      <c r="B3094" s="5">
        <v>0.5</v>
      </c>
      <c r="C3094" s="3">
        <v>3093</v>
      </c>
      <c r="D3094" s="3">
        <v>39.090000000000003</v>
      </c>
      <c r="E3094" s="3">
        <v>561.4</v>
      </c>
      <c r="F3094" s="3">
        <v>25.71</v>
      </c>
      <c r="G3094" s="3">
        <v>32.53</v>
      </c>
      <c r="H3094" s="9">
        <v>0.38600000000000001</v>
      </c>
      <c r="I3094" s="9">
        <v>33.020000000000003</v>
      </c>
      <c r="J3094" s="9">
        <v>220.9</v>
      </c>
      <c r="K3094" s="3">
        <f t="shared" si="48"/>
        <v>58.258765055148828</v>
      </c>
    </row>
    <row r="3095" spans="1:11" x14ac:dyDescent="0.25">
      <c r="A3095" s="1">
        <v>45909</v>
      </c>
      <c r="B3095" s="5">
        <v>0.50694444444444442</v>
      </c>
      <c r="C3095" s="3">
        <v>3094</v>
      </c>
      <c r="D3095" s="3">
        <v>38.950000000000003</v>
      </c>
      <c r="E3095" s="3">
        <v>713.2</v>
      </c>
      <c r="F3095" s="3">
        <v>25.81</v>
      </c>
      <c r="G3095" s="3">
        <v>32.64</v>
      </c>
      <c r="H3095" s="9">
        <v>0.34</v>
      </c>
      <c r="I3095" s="9">
        <v>34.090000000000003</v>
      </c>
      <c r="J3095" s="9">
        <v>225.7</v>
      </c>
      <c r="K3095" s="3">
        <f t="shared" si="48"/>
        <v>58.284065788624709</v>
      </c>
    </row>
    <row r="3096" spans="1:11" x14ac:dyDescent="0.25">
      <c r="A3096" s="1">
        <v>45909</v>
      </c>
      <c r="B3096" s="5">
        <v>0.51388888888888884</v>
      </c>
      <c r="C3096" s="3">
        <v>3095</v>
      </c>
      <c r="D3096" s="3">
        <v>38.96</v>
      </c>
      <c r="E3096" s="3">
        <v>736.9</v>
      </c>
      <c r="F3096" s="3">
        <v>25.96</v>
      </c>
      <c r="G3096" s="3">
        <v>32.89</v>
      </c>
      <c r="H3096" s="9">
        <v>0.432</v>
      </c>
      <c r="I3096" s="9">
        <v>34.53</v>
      </c>
      <c r="J3096" s="9">
        <v>203.6</v>
      </c>
      <c r="K3096" s="3">
        <f t="shared" si="48"/>
        <v>57.931728615520996</v>
      </c>
    </row>
    <row r="3097" spans="1:11" x14ac:dyDescent="0.25">
      <c r="A3097" s="1">
        <v>45909</v>
      </c>
      <c r="B3097" s="5">
        <v>0.52083333333333337</v>
      </c>
      <c r="C3097" s="3">
        <v>3096</v>
      </c>
      <c r="D3097" s="3">
        <v>39.06</v>
      </c>
      <c r="E3097" s="3">
        <v>732.8</v>
      </c>
      <c r="F3097" s="3">
        <v>25.94</v>
      </c>
      <c r="G3097" s="3">
        <v>32.85</v>
      </c>
      <c r="H3097" s="9">
        <v>0.46700000000000003</v>
      </c>
      <c r="I3097" s="9">
        <v>34.31</v>
      </c>
      <c r="J3097" s="9">
        <v>197.4</v>
      </c>
      <c r="K3097" s="3">
        <f t="shared" si="48"/>
        <v>58.008973506521976</v>
      </c>
    </row>
    <row r="3098" spans="1:11" x14ac:dyDescent="0.25">
      <c r="A3098" s="1">
        <v>45909</v>
      </c>
      <c r="B3098" s="5">
        <v>0.52777777777777779</v>
      </c>
      <c r="C3098" s="3">
        <v>3097</v>
      </c>
      <c r="D3098" s="3">
        <v>39.1</v>
      </c>
      <c r="E3098" s="3">
        <v>686.6</v>
      </c>
      <c r="F3098" s="3">
        <v>25.8</v>
      </c>
      <c r="G3098" s="3">
        <v>32.700000000000003</v>
      </c>
      <c r="H3098" s="9">
        <v>0.36799999999999999</v>
      </c>
      <c r="I3098" s="9">
        <v>34.799999999999997</v>
      </c>
      <c r="J3098" s="9">
        <v>196.3</v>
      </c>
      <c r="K3098" s="3">
        <f t="shared" si="48"/>
        <v>57.954583351140698</v>
      </c>
    </row>
    <row r="3099" spans="1:11" x14ac:dyDescent="0.25">
      <c r="A3099" s="1">
        <v>45909</v>
      </c>
      <c r="B3099" s="5">
        <v>0.53472222222222221</v>
      </c>
      <c r="C3099" s="3">
        <v>3098</v>
      </c>
      <c r="D3099" s="3">
        <v>38.89</v>
      </c>
      <c r="E3099" s="3">
        <v>593</v>
      </c>
      <c r="F3099" s="3">
        <v>25.16</v>
      </c>
      <c r="G3099" s="3">
        <v>31.67</v>
      </c>
      <c r="H3099" s="9">
        <v>0.46600000000000003</v>
      </c>
      <c r="I3099" s="9">
        <v>34.69</v>
      </c>
      <c r="J3099" s="9">
        <v>196.5</v>
      </c>
      <c r="K3099" s="3">
        <f t="shared" si="48"/>
        <v>59.321589589295243</v>
      </c>
    </row>
    <row r="3100" spans="1:11" x14ac:dyDescent="0.25">
      <c r="A3100" s="1">
        <v>45909</v>
      </c>
      <c r="B3100" s="5">
        <v>0.54166666666666663</v>
      </c>
      <c r="C3100" s="3">
        <v>3099</v>
      </c>
      <c r="D3100" s="3">
        <v>38.6</v>
      </c>
      <c r="E3100" s="3">
        <v>750.4</v>
      </c>
      <c r="F3100" s="3">
        <v>25.8</v>
      </c>
      <c r="G3100" s="3">
        <v>33.11</v>
      </c>
      <c r="H3100" s="9">
        <v>0.44600000000000001</v>
      </c>
      <c r="I3100" s="9">
        <v>34.590000000000003</v>
      </c>
      <c r="J3100" s="9">
        <v>196.6</v>
      </c>
      <c r="K3100" s="3">
        <f t="shared" si="48"/>
        <v>56.101412544663162</v>
      </c>
    </row>
    <row r="3101" spans="1:11" x14ac:dyDescent="0.25">
      <c r="A3101" s="1">
        <v>45909</v>
      </c>
      <c r="B3101" s="5">
        <v>0.54861111111111116</v>
      </c>
      <c r="C3101" s="3">
        <v>3100</v>
      </c>
      <c r="D3101" s="3">
        <v>38.549999999999997</v>
      </c>
      <c r="E3101" s="3">
        <v>743.8</v>
      </c>
      <c r="F3101" s="3">
        <v>25.53</v>
      </c>
      <c r="G3101" s="3">
        <v>32.56</v>
      </c>
      <c r="H3101" s="9">
        <v>0.36699999999999999</v>
      </c>
      <c r="I3101" s="9">
        <v>34.86</v>
      </c>
      <c r="J3101" s="9">
        <v>195.4</v>
      </c>
      <c r="K3101" s="3">
        <f t="shared" si="48"/>
        <v>57.163341218359079</v>
      </c>
    </row>
    <row r="3102" spans="1:11" x14ac:dyDescent="0.25">
      <c r="A3102" s="1">
        <v>45909</v>
      </c>
      <c r="B3102" s="5">
        <v>0.55555555555555558</v>
      </c>
      <c r="C3102" s="3">
        <v>3101</v>
      </c>
      <c r="D3102" s="3">
        <v>38.33</v>
      </c>
      <c r="E3102" s="3">
        <v>738</v>
      </c>
      <c r="F3102" s="3">
        <v>25.5</v>
      </c>
      <c r="G3102" s="3">
        <v>32.36</v>
      </c>
      <c r="H3102" s="9">
        <v>0.46500000000000002</v>
      </c>
      <c r="I3102" s="9">
        <v>35.090000000000003</v>
      </c>
      <c r="J3102" s="9">
        <v>195</v>
      </c>
      <c r="K3102" s="3">
        <f t="shared" si="48"/>
        <v>57.922240939952211</v>
      </c>
    </row>
    <row r="3103" spans="1:11" x14ac:dyDescent="0.25">
      <c r="A3103" s="1">
        <v>45909</v>
      </c>
      <c r="B3103" s="5">
        <v>0.5625</v>
      </c>
      <c r="C3103" s="3">
        <v>3102</v>
      </c>
      <c r="D3103" s="3">
        <v>37.909999999999997</v>
      </c>
      <c r="E3103" s="3">
        <v>699.2</v>
      </c>
      <c r="F3103" s="3">
        <v>25.4</v>
      </c>
      <c r="G3103" s="3">
        <v>32.29</v>
      </c>
      <c r="H3103" s="9">
        <v>0.40600000000000003</v>
      </c>
      <c r="I3103" s="9">
        <v>35.1</v>
      </c>
      <c r="J3103" s="9">
        <v>194.9</v>
      </c>
      <c r="K3103" s="3">
        <f t="shared" si="48"/>
        <v>57.710678452940634</v>
      </c>
    </row>
    <row r="3104" spans="1:11" x14ac:dyDescent="0.25">
      <c r="A3104" s="1">
        <v>45909</v>
      </c>
      <c r="B3104" s="5">
        <v>0.56944444444444442</v>
      </c>
      <c r="C3104" s="3">
        <v>3103</v>
      </c>
      <c r="D3104" s="3">
        <v>37.58</v>
      </c>
      <c r="E3104" s="3">
        <v>656.8</v>
      </c>
      <c r="F3104" s="3">
        <v>25.3</v>
      </c>
      <c r="G3104" s="3">
        <v>31.93</v>
      </c>
      <c r="H3104" s="9">
        <v>0.44500000000000001</v>
      </c>
      <c r="I3104" s="9">
        <v>35.07</v>
      </c>
      <c r="J3104" s="9">
        <v>194.9</v>
      </c>
      <c r="K3104" s="3">
        <f t="shared" si="48"/>
        <v>58.852361763023332</v>
      </c>
    </row>
    <row r="3105" spans="1:11" x14ac:dyDescent="0.25">
      <c r="A3105" s="1">
        <v>45909</v>
      </c>
      <c r="B3105" s="5">
        <v>0.57638888888888884</v>
      </c>
      <c r="C3105" s="3">
        <v>3104</v>
      </c>
      <c r="D3105" s="3">
        <v>37.270000000000003</v>
      </c>
      <c r="E3105" s="3">
        <v>616.70000000000005</v>
      </c>
      <c r="F3105" s="3">
        <v>25.52</v>
      </c>
      <c r="G3105" s="3">
        <v>32.36</v>
      </c>
      <c r="H3105" s="9">
        <v>0.42499999999999999</v>
      </c>
      <c r="I3105" s="9">
        <v>34.950000000000003</v>
      </c>
      <c r="J3105" s="9">
        <v>195.8</v>
      </c>
      <c r="K3105" s="3">
        <f t="shared" si="48"/>
        <v>58.029299789504641</v>
      </c>
    </row>
    <row r="3106" spans="1:11" x14ac:dyDescent="0.25">
      <c r="A3106" s="1">
        <v>45909</v>
      </c>
      <c r="B3106" s="5">
        <v>0.58333333333333337</v>
      </c>
      <c r="C3106" s="3">
        <v>3105</v>
      </c>
      <c r="D3106" s="3">
        <v>36.869999999999997</v>
      </c>
      <c r="E3106" s="3">
        <v>595.70000000000005</v>
      </c>
      <c r="F3106" s="3">
        <v>25.02</v>
      </c>
      <c r="G3106" s="3">
        <v>31.54</v>
      </c>
      <c r="H3106" s="9">
        <v>0.42499999999999999</v>
      </c>
      <c r="I3106" s="9">
        <v>34.83</v>
      </c>
      <c r="J3106" s="9">
        <v>195.6</v>
      </c>
      <c r="K3106" s="3">
        <f t="shared" si="48"/>
        <v>59.173116173464223</v>
      </c>
    </row>
    <row r="3107" spans="1:11" x14ac:dyDescent="0.25">
      <c r="A3107" s="1">
        <v>45909</v>
      </c>
      <c r="B3107" s="5">
        <v>0.59027777777777779</v>
      </c>
      <c r="C3107" s="3">
        <v>3106</v>
      </c>
      <c r="D3107" s="3">
        <v>36.409999999999997</v>
      </c>
      <c r="E3107" s="3">
        <v>448</v>
      </c>
      <c r="F3107" s="3">
        <v>25.05</v>
      </c>
      <c r="G3107" s="3">
        <v>31.61</v>
      </c>
      <c r="H3107" s="9">
        <v>0.36599999999999999</v>
      </c>
      <c r="I3107" s="9">
        <v>34.58</v>
      </c>
      <c r="J3107" s="9">
        <v>196.1</v>
      </c>
      <c r="K3107" s="3">
        <f t="shared" si="48"/>
        <v>59.003942844654603</v>
      </c>
    </row>
    <row r="3108" spans="1:11" x14ac:dyDescent="0.25">
      <c r="A3108" s="1">
        <v>45909</v>
      </c>
      <c r="B3108" s="5">
        <v>0.59722222222222221</v>
      </c>
      <c r="C3108" s="3">
        <v>3107</v>
      </c>
      <c r="D3108" s="3">
        <v>36.07</v>
      </c>
      <c r="E3108" s="3">
        <v>641.4</v>
      </c>
      <c r="F3108" s="3">
        <v>25.31</v>
      </c>
      <c r="G3108" s="3">
        <v>32.01</v>
      </c>
      <c r="H3108" s="9">
        <v>0.42499999999999999</v>
      </c>
      <c r="I3108" s="9">
        <v>33.840000000000003</v>
      </c>
      <c r="J3108" s="9">
        <v>196.9</v>
      </c>
      <c r="K3108" s="3">
        <f t="shared" si="48"/>
        <v>58.530032092144744</v>
      </c>
    </row>
    <row r="3109" spans="1:11" x14ac:dyDescent="0.25">
      <c r="A3109" s="1">
        <v>45909</v>
      </c>
      <c r="B3109" s="5">
        <v>0.60416666666666663</v>
      </c>
      <c r="C3109" s="3">
        <v>3108</v>
      </c>
      <c r="D3109" s="3">
        <v>35.83</v>
      </c>
      <c r="E3109" s="3">
        <v>362.4</v>
      </c>
      <c r="F3109" s="3">
        <v>25.09</v>
      </c>
      <c r="G3109" s="3">
        <v>31.37</v>
      </c>
      <c r="H3109" s="9">
        <v>0.44500000000000001</v>
      </c>
      <c r="I3109" s="9">
        <v>34.22</v>
      </c>
      <c r="J3109" s="9">
        <v>196.9</v>
      </c>
      <c r="K3109" s="3">
        <f t="shared" si="48"/>
        <v>60.380579649501428</v>
      </c>
    </row>
    <row r="3110" spans="1:11" x14ac:dyDescent="0.25">
      <c r="A3110" s="1">
        <v>45909</v>
      </c>
      <c r="B3110" s="5">
        <v>0.61111111111111116</v>
      </c>
      <c r="C3110" s="3">
        <v>3109</v>
      </c>
      <c r="D3110" s="3">
        <v>35.44</v>
      </c>
      <c r="E3110" s="3">
        <v>180.6</v>
      </c>
      <c r="F3110" s="3">
        <v>24.77</v>
      </c>
      <c r="G3110" s="3">
        <v>30.81</v>
      </c>
      <c r="H3110" s="9">
        <v>0.46400000000000002</v>
      </c>
      <c r="I3110" s="9">
        <v>33.770000000000003</v>
      </c>
      <c r="J3110" s="9">
        <v>198.3</v>
      </c>
      <c r="K3110" s="3">
        <f t="shared" si="48"/>
        <v>61.337982129944578</v>
      </c>
    </row>
    <row r="3111" spans="1:11" x14ac:dyDescent="0.25">
      <c r="A3111" s="1">
        <v>45909</v>
      </c>
      <c r="B3111" s="5">
        <v>0.61805555555555558</v>
      </c>
      <c r="C3111" s="3">
        <v>3110</v>
      </c>
      <c r="D3111" s="3">
        <v>34.92</v>
      </c>
      <c r="E3111" s="3">
        <v>121.9</v>
      </c>
      <c r="F3111" s="3">
        <v>24.64</v>
      </c>
      <c r="G3111" s="3">
        <v>30.46</v>
      </c>
      <c r="H3111" s="9">
        <v>0.376</v>
      </c>
      <c r="I3111" s="9">
        <v>32.97</v>
      </c>
      <c r="J3111" s="9">
        <v>164.2</v>
      </c>
      <c r="K3111" s="3">
        <f t="shared" si="48"/>
        <v>62.354648860038211</v>
      </c>
    </row>
    <row r="3112" spans="1:11" x14ac:dyDescent="0.25">
      <c r="A3112" s="1">
        <v>45909</v>
      </c>
      <c r="B3112" s="5">
        <v>0.625</v>
      </c>
      <c r="C3112" s="3">
        <v>3111</v>
      </c>
      <c r="D3112" s="3">
        <v>34.409999999999997</v>
      </c>
      <c r="E3112" s="3">
        <v>146.19999999999999</v>
      </c>
      <c r="F3112" s="3">
        <v>24.97</v>
      </c>
      <c r="G3112" s="3">
        <v>30.56</v>
      </c>
      <c r="H3112" s="9" t="s">
        <v>26</v>
      </c>
      <c r="I3112" s="9">
        <v>31.48</v>
      </c>
      <c r="J3112" s="9">
        <v>27.68</v>
      </c>
      <c r="K3112" s="3">
        <f t="shared" si="48"/>
        <v>63.752751284335488</v>
      </c>
    </row>
    <row r="3113" spans="1:11" x14ac:dyDescent="0.25">
      <c r="A3113" s="1">
        <v>45909</v>
      </c>
      <c r="B3113" s="5">
        <v>0.63194444444444442</v>
      </c>
      <c r="C3113" s="3">
        <v>3112</v>
      </c>
      <c r="D3113" s="3">
        <v>34.15</v>
      </c>
      <c r="E3113" s="3">
        <v>112</v>
      </c>
      <c r="F3113" s="3">
        <v>24.84</v>
      </c>
      <c r="G3113" s="3">
        <v>30.17</v>
      </c>
      <c r="H3113" s="9">
        <v>0.41799999999999998</v>
      </c>
      <c r="I3113" s="9">
        <v>31.94</v>
      </c>
      <c r="J3113" s="9">
        <v>105.6</v>
      </c>
      <c r="K3113" s="3">
        <f t="shared" si="48"/>
        <v>65.021781899313879</v>
      </c>
    </row>
    <row r="3114" spans="1:11" x14ac:dyDescent="0.25">
      <c r="A3114" s="1">
        <v>45909</v>
      </c>
      <c r="B3114" s="5">
        <v>0.63888888888888884</v>
      </c>
      <c r="C3114" s="3">
        <v>3113</v>
      </c>
      <c r="D3114" s="3">
        <v>33.82</v>
      </c>
      <c r="E3114" s="3">
        <v>116.5</v>
      </c>
      <c r="F3114" s="3">
        <v>24.6</v>
      </c>
      <c r="G3114" s="3">
        <v>29.78</v>
      </c>
      <c r="H3114" s="9">
        <v>0.33900000000000002</v>
      </c>
      <c r="I3114" s="9">
        <v>32.36</v>
      </c>
      <c r="J3114" s="9">
        <v>85.7</v>
      </c>
      <c r="K3114" s="3">
        <f t="shared" si="48"/>
        <v>65.664014497730093</v>
      </c>
    </row>
    <row r="3115" spans="1:11" x14ac:dyDescent="0.25">
      <c r="A3115" s="1">
        <v>45909</v>
      </c>
      <c r="B3115" s="5">
        <v>0.64583333333333337</v>
      </c>
      <c r="C3115" s="3">
        <v>3114</v>
      </c>
      <c r="D3115" s="3">
        <v>33.49</v>
      </c>
      <c r="E3115" s="3">
        <v>112.7</v>
      </c>
      <c r="F3115" s="3">
        <v>24.91</v>
      </c>
      <c r="G3115" s="3">
        <v>30.39</v>
      </c>
      <c r="H3115" s="9">
        <v>0.35899999999999999</v>
      </c>
      <c r="I3115" s="9">
        <v>32.17</v>
      </c>
      <c r="J3115" s="9">
        <v>79.47</v>
      </c>
      <c r="K3115" s="3">
        <f t="shared" si="48"/>
        <v>64.282416702275896</v>
      </c>
    </row>
    <row r="3116" spans="1:11" x14ac:dyDescent="0.25">
      <c r="A3116" s="1">
        <v>45909</v>
      </c>
      <c r="B3116" s="5">
        <v>0.65277777777777779</v>
      </c>
      <c r="C3116" s="3">
        <v>3115</v>
      </c>
      <c r="D3116" s="3">
        <v>33.31</v>
      </c>
      <c r="E3116" s="3">
        <v>114.2</v>
      </c>
      <c r="F3116" s="3">
        <v>24.7</v>
      </c>
      <c r="G3116" s="3">
        <v>29.78</v>
      </c>
      <c r="H3116" s="9">
        <v>0.32</v>
      </c>
      <c r="I3116" s="9">
        <v>32.049999999999997</v>
      </c>
      <c r="J3116" s="9">
        <v>79.03</v>
      </c>
      <c r="K3116" s="3">
        <f t="shared" si="48"/>
        <v>66.263768331944433</v>
      </c>
    </row>
    <row r="3117" spans="1:11" x14ac:dyDescent="0.25">
      <c r="A3117" s="1">
        <v>45909</v>
      </c>
      <c r="B3117" s="5">
        <v>0.65972222222222221</v>
      </c>
      <c r="C3117" s="3">
        <v>3116</v>
      </c>
      <c r="D3117" s="3">
        <v>33.03</v>
      </c>
      <c r="E3117" s="3">
        <v>97.8</v>
      </c>
      <c r="F3117" s="3">
        <v>24.47</v>
      </c>
      <c r="G3117" s="3">
        <v>29.58</v>
      </c>
      <c r="H3117" s="9">
        <v>0.26400000000000001</v>
      </c>
      <c r="I3117" s="9">
        <v>31.8</v>
      </c>
      <c r="J3117" s="9">
        <v>79.05</v>
      </c>
      <c r="K3117" s="3">
        <f t="shared" si="48"/>
        <v>65.956918020006043</v>
      </c>
    </row>
    <row r="3118" spans="1:11" x14ac:dyDescent="0.25">
      <c r="A3118" s="1">
        <v>45909</v>
      </c>
      <c r="B3118" s="5">
        <v>0.66666666666666663</v>
      </c>
      <c r="C3118" s="3">
        <v>3117</v>
      </c>
      <c r="D3118" s="3">
        <v>32.89</v>
      </c>
      <c r="E3118" s="3">
        <v>135.80000000000001</v>
      </c>
      <c r="F3118" s="3">
        <v>24.77</v>
      </c>
      <c r="G3118" s="3">
        <v>30.31</v>
      </c>
      <c r="H3118" s="9">
        <v>0.33800000000000002</v>
      </c>
      <c r="I3118" s="9">
        <v>31.7</v>
      </c>
      <c r="J3118" s="9">
        <v>79.349999999999994</v>
      </c>
      <c r="K3118" s="3">
        <f t="shared" si="48"/>
        <v>63.87904343285792</v>
      </c>
    </row>
    <row r="3119" spans="1:11" x14ac:dyDescent="0.25">
      <c r="A3119" s="1">
        <v>45909</v>
      </c>
      <c r="B3119" s="5">
        <v>0.67361111111111116</v>
      </c>
      <c r="C3119" s="3">
        <v>3118</v>
      </c>
      <c r="D3119" s="3">
        <v>32.78</v>
      </c>
      <c r="E3119" s="3">
        <v>106.7</v>
      </c>
      <c r="F3119" s="3">
        <v>24.32</v>
      </c>
      <c r="G3119" s="3">
        <v>29.11</v>
      </c>
      <c r="H3119" s="9">
        <v>0.33800000000000002</v>
      </c>
      <c r="I3119" s="9">
        <v>31.62</v>
      </c>
      <c r="J3119" s="9">
        <v>79.02</v>
      </c>
      <c r="K3119" s="3">
        <f t="shared" si="48"/>
        <v>67.611740753771727</v>
      </c>
    </row>
    <row r="3120" spans="1:11" x14ac:dyDescent="0.25">
      <c r="A3120" s="1">
        <v>45909</v>
      </c>
      <c r="B3120" s="5">
        <v>0.68055555555555558</v>
      </c>
      <c r="C3120" s="3">
        <v>3119</v>
      </c>
      <c r="D3120" s="3">
        <v>32.57</v>
      </c>
      <c r="E3120" s="3">
        <v>92.6</v>
      </c>
      <c r="F3120" s="3">
        <v>24.26</v>
      </c>
      <c r="G3120" s="3">
        <v>29.15</v>
      </c>
      <c r="H3120" s="9">
        <v>0.30099999999999999</v>
      </c>
      <c r="I3120" s="9">
        <v>31.4</v>
      </c>
      <c r="J3120" s="9">
        <v>79.17</v>
      </c>
      <c r="K3120" s="3">
        <f t="shared" si="48"/>
        <v>67.022417346089597</v>
      </c>
    </row>
    <row r="3121" spans="1:11" x14ac:dyDescent="0.25">
      <c r="A3121" s="4">
        <v>45911</v>
      </c>
      <c r="B3121" s="5">
        <v>0.49305555555555558</v>
      </c>
      <c r="C3121" s="3">
        <v>3120</v>
      </c>
      <c r="D3121" s="3">
        <v>38.53</v>
      </c>
      <c r="E3121" s="3">
        <v>679.4</v>
      </c>
      <c r="F3121" s="3">
        <v>33.020000000000003</v>
      </c>
      <c r="G3121" s="3">
        <v>32.74</v>
      </c>
      <c r="H3121" s="9">
        <v>0.40600000000000003</v>
      </c>
      <c r="I3121" s="9">
        <v>35.700000000000003</v>
      </c>
      <c r="J3121" s="9">
        <v>109</v>
      </c>
      <c r="K3121" s="3">
        <f t="shared" si="48"/>
        <v>101.95716873056062</v>
      </c>
    </row>
    <row r="3122" spans="1:11" x14ac:dyDescent="0.25">
      <c r="A3122" s="4">
        <v>45911</v>
      </c>
      <c r="B3122" s="5">
        <v>0.5</v>
      </c>
      <c r="C3122" s="3">
        <v>3121</v>
      </c>
      <c r="D3122" s="3">
        <v>38.549999999999997</v>
      </c>
      <c r="E3122" s="3">
        <v>602.5</v>
      </c>
      <c r="F3122" s="3">
        <v>32.979999999999997</v>
      </c>
      <c r="G3122" s="3">
        <v>33.08</v>
      </c>
      <c r="H3122" s="9">
        <v>0.29599999999999999</v>
      </c>
      <c r="I3122" s="9">
        <v>35.6</v>
      </c>
      <c r="J3122" s="9">
        <v>108.5</v>
      </c>
      <c r="K3122" s="3">
        <f t="shared" si="48"/>
        <v>99.310156186421594</v>
      </c>
    </row>
    <row r="3123" spans="1:11" x14ac:dyDescent="0.25">
      <c r="A3123" s="4">
        <v>45911</v>
      </c>
      <c r="B3123" s="5">
        <v>0.50694444444444442</v>
      </c>
      <c r="C3123" s="3">
        <v>3122</v>
      </c>
      <c r="D3123" s="3">
        <v>38.68</v>
      </c>
      <c r="E3123" s="3">
        <v>686.7</v>
      </c>
      <c r="F3123" s="3">
        <v>33.25</v>
      </c>
      <c r="G3123" s="3">
        <v>33.340000000000003</v>
      </c>
      <c r="H3123" s="9">
        <v>0.29499999999999998</v>
      </c>
      <c r="I3123" s="9">
        <v>35.65</v>
      </c>
      <c r="J3123" s="9">
        <v>107.6</v>
      </c>
      <c r="K3123" s="3">
        <f t="shared" si="48"/>
        <v>99.381682055872545</v>
      </c>
    </row>
    <row r="3124" spans="1:11" x14ac:dyDescent="0.25">
      <c r="A3124" s="4">
        <v>45911</v>
      </c>
      <c r="B3124" s="5">
        <v>0.51388888888888884</v>
      </c>
      <c r="C3124" s="3">
        <v>3123</v>
      </c>
      <c r="D3124" s="3">
        <v>38.770000000000003</v>
      </c>
      <c r="E3124" s="3">
        <v>698.5</v>
      </c>
      <c r="F3124" s="3">
        <v>32.43</v>
      </c>
      <c r="G3124" s="3">
        <v>32.49</v>
      </c>
      <c r="H3124" s="9">
        <v>0.27700000000000002</v>
      </c>
      <c r="I3124" s="9">
        <v>35.56</v>
      </c>
      <c r="J3124" s="9">
        <v>106.4</v>
      </c>
      <c r="K3124" s="3">
        <f t="shared" si="48"/>
        <v>99.581657466933564</v>
      </c>
    </row>
    <row r="3125" spans="1:11" x14ac:dyDescent="0.25">
      <c r="A3125" s="4">
        <v>45911</v>
      </c>
      <c r="B3125" s="5">
        <v>0.52083333333333337</v>
      </c>
      <c r="C3125" s="3">
        <v>3124</v>
      </c>
      <c r="D3125" s="3">
        <v>38.78</v>
      </c>
      <c r="E3125" s="3">
        <v>711.1</v>
      </c>
      <c r="F3125" s="3">
        <v>33.29</v>
      </c>
      <c r="G3125" s="3">
        <v>33.53</v>
      </c>
      <c r="H3125" s="9">
        <v>0.13</v>
      </c>
      <c r="I3125" s="9">
        <v>35.4</v>
      </c>
      <c r="J3125" s="9">
        <v>105.6</v>
      </c>
      <c r="K3125" s="3">
        <f t="shared" si="48"/>
        <v>98.361146539642135</v>
      </c>
    </row>
    <row r="3126" spans="1:11" x14ac:dyDescent="0.25">
      <c r="A3126" s="4">
        <v>45911</v>
      </c>
      <c r="B3126" s="5">
        <v>0.52777777777777779</v>
      </c>
      <c r="C3126" s="3">
        <v>3125</v>
      </c>
      <c r="D3126" s="3">
        <v>38.97</v>
      </c>
      <c r="E3126" s="3">
        <v>715.6</v>
      </c>
      <c r="F3126" s="3">
        <v>33.25</v>
      </c>
      <c r="G3126" s="3">
        <v>33.19</v>
      </c>
      <c r="H3126" s="9">
        <v>0.35</v>
      </c>
      <c r="I3126" s="9">
        <v>35.590000000000003</v>
      </c>
      <c r="J3126" s="9">
        <v>104.1</v>
      </c>
      <c r="K3126" s="3">
        <f t="shared" si="48"/>
        <v>100.41445902308092</v>
      </c>
    </row>
    <row r="3127" spans="1:11" x14ac:dyDescent="0.25">
      <c r="A3127" s="4">
        <v>45911</v>
      </c>
      <c r="B3127" s="5">
        <v>0.53472222222222221</v>
      </c>
      <c r="C3127" s="3">
        <v>3126</v>
      </c>
      <c r="D3127" s="3">
        <v>38.94</v>
      </c>
      <c r="E3127" s="3">
        <v>714.6</v>
      </c>
      <c r="F3127" s="3">
        <v>32.61</v>
      </c>
      <c r="G3127" s="3">
        <v>32.86</v>
      </c>
      <c r="H3127" s="9">
        <v>0.25</v>
      </c>
      <c r="I3127" s="9">
        <v>34.81</v>
      </c>
      <c r="J3127" s="9">
        <v>88.6</v>
      </c>
      <c r="K3127" s="3">
        <f t="shared" si="48"/>
        <v>98.274170680722989</v>
      </c>
    </row>
    <row r="3128" spans="1:11" x14ac:dyDescent="0.25">
      <c r="A3128" s="4">
        <v>45911</v>
      </c>
      <c r="B3128" s="5">
        <v>0.54166666666666663</v>
      </c>
      <c r="C3128" s="3">
        <v>3127</v>
      </c>
      <c r="D3128" s="3">
        <v>38.96</v>
      </c>
      <c r="E3128" s="3">
        <v>733.1</v>
      </c>
      <c r="F3128" s="3">
        <v>33.56</v>
      </c>
      <c r="G3128" s="3">
        <v>33.76</v>
      </c>
      <c r="H3128" s="9">
        <v>0.32600000000000001</v>
      </c>
      <c r="I3128" s="9">
        <v>33.700000000000003</v>
      </c>
      <c r="J3128" s="9">
        <v>124.6</v>
      </c>
      <c r="K3128" s="3">
        <f t="shared" si="48"/>
        <v>98.638338088062213</v>
      </c>
    </row>
    <row r="3129" spans="1:11" x14ac:dyDescent="0.25">
      <c r="A3129" s="4">
        <v>45911</v>
      </c>
      <c r="B3129" s="5">
        <v>0.54861111111111116</v>
      </c>
      <c r="C3129" s="3">
        <v>3128</v>
      </c>
      <c r="D3129" s="3">
        <v>38.979999999999997</v>
      </c>
      <c r="E3129" s="3">
        <v>735.3</v>
      </c>
      <c r="F3129" s="3">
        <v>32.57</v>
      </c>
      <c r="G3129" s="3">
        <v>32.74</v>
      </c>
      <c r="H3129" s="9">
        <v>0.27</v>
      </c>
      <c r="I3129" s="9">
        <v>34.479999999999997</v>
      </c>
      <c r="J3129" s="9">
        <v>124.7</v>
      </c>
      <c r="K3129" s="3">
        <f t="shared" si="48"/>
        <v>98.822223562841017</v>
      </c>
    </row>
    <row r="3130" spans="1:11" x14ac:dyDescent="0.25">
      <c r="A3130" s="4">
        <v>45911</v>
      </c>
      <c r="B3130" s="5">
        <v>0.55555555555555558</v>
      </c>
      <c r="C3130" s="3">
        <v>3129</v>
      </c>
      <c r="D3130" s="3">
        <v>38.74</v>
      </c>
      <c r="E3130" s="3">
        <v>728.2</v>
      </c>
      <c r="F3130" s="3">
        <v>32.630000000000003</v>
      </c>
      <c r="G3130" s="3">
        <v>32.9</v>
      </c>
      <c r="H3130" s="9">
        <v>6.5000000000000002E-2</v>
      </c>
      <c r="I3130" s="9">
        <v>34.65</v>
      </c>
      <c r="J3130" s="9">
        <v>124.6</v>
      </c>
      <c r="K3130" s="3">
        <f t="shared" si="48"/>
        <v>98.138081817932004</v>
      </c>
    </row>
    <row r="3131" spans="1:11" x14ac:dyDescent="0.25">
      <c r="A3131" s="4">
        <v>45911</v>
      </c>
      <c r="B3131" s="5">
        <v>0.5625</v>
      </c>
      <c r="C3131" s="3">
        <v>3130</v>
      </c>
      <c r="D3131" s="3">
        <v>38.380000000000003</v>
      </c>
      <c r="E3131" s="3">
        <v>714.5</v>
      </c>
      <c r="F3131" s="3">
        <v>32.44</v>
      </c>
      <c r="G3131" s="3">
        <v>32.68</v>
      </c>
      <c r="H3131" s="9">
        <v>0.121</v>
      </c>
      <c r="I3131" s="9">
        <v>34.76</v>
      </c>
      <c r="J3131" s="9">
        <v>125</v>
      </c>
      <c r="K3131" s="3">
        <f t="shared" si="48"/>
        <v>98.337875562668742</v>
      </c>
    </row>
    <row r="3132" spans="1:11" x14ac:dyDescent="0.25">
      <c r="A3132" s="4">
        <v>45911</v>
      </c>
      <c r="B3132" s="5">
        <v>0.56944444444444442</v>
      </c>
      <c r="C3132" s="3">
        <v>3131</v>
      </c>
      <c r="D3132" s="3">
        <v>37.85</v>
      </c>
      <c r="E3132" s="3">
        <v>698.1</v>
      </c>
      <c r="F3132" s="3">
        <v>31.84</v>
      </c>
      <c r="G3132" s="3">
        <v>32.119999999999997</v>
      </c>
      <c r="H3132" s="9">
        <v>2.8000000000000001E-2</v>
      </c>
      <c r="I3132" s="9">
        <v>34.69</v>
      </c>
      <c r="J3132" s="9">
        <v>124.8</v>
      </c>
      <c r="K3132" s="3">
        <f t="shared" si="48"/>
        <v>98.043932552896337</v>
      </c>
    </row>
    <row r="3133" spans="1:11" x14ac:dyDescent="0.25">
      <c r="A3133" s="4">
        <v>45911</v>
      </c>
      <c r="B3133" s="5">
        <v>0.57638888888888884</v>
      </c>
      <c r="C3133" s="3">
        <v>3132</v>
      </c>
      <c r="D3133" s="3">
        <v>37.26</v>
      </c>
      <c r="E3133" s="3">
        <v>630.20000000000005</v>
      </c>
      <c r="F3133" s="3">
        <v>32</v>
      </c>
      <c r="G3133" s="3">
        <v>32.49</v>
      </c>
      <c r="H3133" s="9">
        <v>0.17699999999999999</v>
      </c>
      <c r="I3133" s="9">
        <v>33.82</v>
      </c>
      <c r="J3133" s="9">
        <v>124.7</v>
      </c>
      <c r="K3133" s="3">
        <f t="shared" si="48"/>
        <v>96.612319395661046</v>
      </c>
    </row>
    <row r="3134" spans="1:11" x14ac:dyDescent="0.25">
      <c r="A3134" s="4">
        <v>45911</v>
      </c>
      <c r="B3134" s="5">
        <v>0.58333333333333337</v>
      </c>
      <c r="C3134" s="3">
        <v>3133</v>
      </c>
      <c r="D3134" s="3">
        <v>36.83</v>
      </c>
      <c r="E3134" s="3">
        <v>527</v>
      </c>
      <c r="F3134" s="3">
        <v>31.9</v>
      </c>
      <c r="G3134" s="3">
        <v>32.270000000000003</v>
      </c>
      <c r="H3134" s="9">
        <v>0.13900000000000001</v>
      </c>
      <c r="I3134" s="9">
        <v>33.78</v>
      </c>
      <c r="J3134" s="9">
        <v>125.9</v>
      </c>
      <c r="K3134" s="3">
        <f t="shared" si="48"/>
        <v>97.426345463404999</v>
      </c>
    </row>
    <row r="3135" spans="1:11" x14ac:dyDescent="0.25">
      <c r="A3135" s="4">
        <v>45911</v>
      </c>
      <c r="B3135" s="5">
        <v>0.59027777777777779</v>
      </c>
      <c r="C3135" s="3">
        <v>3134</v>
      </c>
      <c r="D3135" s="3">
        <v>36.549999999999997</v>
      </c>
      <c r="E3135" s="3">
        <v>418.5</v>
      </c>
      <c r="F3135" s="3">
        <v>32.44</v>
      </c>
      <c r="G3135" s="3">
        <v>32.85</v>
      </c>
      <c r="H3135" s="9">
        <v>0.10199999999999999</v>
      </c>
      <c r="I3135" s="9">
        <v>33.69</v>
      </c>
      <c r="J3135" s="9">
        <v>125.8</v>
      </c>
      <c r="K3135" s="3">
        <f t="shared" si="48"/>
        <v>97.178065968726841</v>
      </c>
    </row>
    <row r="3136" spans="1:11" x14ac:dyDescent="0.25">
      <c r="A3136" s="4">
        <v>45911</v>
      </c>
      <c r="B3136" s="5">
        <v>0.59722222222222221</v>
      </c>
      <c r="C3136" s="3">
        <v>3135</v>
      </c>
      <c r="D3136" s="3">
        <v>36.35</v>
      </c>
      <c r="E3136" s="3">
        <v>611.5</v>
      </c>
      <c r="F3136" s="3">
        <v>32.03</v>
      </c>
      <c r="G3136" s="3">
        <v>32.409999999999997</v>
      </c>
      <c r="H3136" s="9">
        <v>6.5000000000000002E-2</v>
      </c>
      <c r="I3136" s="9">
        <v>33.630000000000003</v>
      </c>
      <c r="J3136" s="9">
        <v>126.2</v>
      </c>
      <c r="K3136" s="3">
        <f t="shared" si="48"/>
        <v>97.363571643371102</v>
      </c>
    </row>
    <row r="3137" spans="1:11" x14ac:dyDescent="0.25">
      <c r="A3137" s="4">
        <v>45911</v>
      </c>
      <c r="B3137" s="5">
        <v>0.60416666666666663</v>
      </c>
      <c r="C3137" s="3">
        <v>3136</v>
      </c>
      <c r="D3137" s="3">
        <v>36.07</v>
      </c>
      <c r="E3137" s="3">
        <v>254.8</v>
      </c>
      <c r="F3137" s="3">
        <v>31.04</v>
      </c>
      <c r="G3137" s="3">
        <v>31.38</v>
      </c>
      <c r="H3137" s="9">
        <v>0.23200000000000001</v>
      </c>
      <c r="I3137" s="9">
        <v>33.979999999999997</v>
      </c>
      <c r="J3137" s="9">
        <v>126.1</v>
      </c>
      <c r="K3137" s="3">
        <f t="shared" si="48"/>
        <v>97.597113574681771</v>
      </c>
    </row>
    <row r="3138" spans="1:11" x14ac:dyDescent="0.25">
      <c r="A3138" s="4">
        <v>45911</v>
      </c>
      <c r="B3138" s="5">
        <v>0.61111111111111116</v>
      </c>
      <c r="C3138" s="3">
        <v>3137</v>
      </c>
      <c r="D3138" s="3">
        <v>35.65</v>
      </c>
      <c r="E3138" s="3">
        <v>123.3</v>
      </c>
      <c r="F3138" s="3">
        <v>30.97</v>
      </c>
      <c r="G3138" s="3">
        <v>31.49</v>
      </c>
      <c r="H3138" s="9">
        <v>0.32500000000000001</v>
      </c>
      <c r="I3138" s="9">
        <v>32.96</v>
      </c>
      <c r="J3138" s="9">
        <v>127</v>
      </c>
      <c r="K3138" s="3">
        <f t="shared" si="48"/>
        <v>96.344952250269074</v>
      </c>
    </row>
    <row r="3139" spans="1:11" x14ac:dyDescent="0.25">
      <c r="A3139" s="4">
        <v>45911</v>
      </c>
      <c r="B3139" s="5">
        <v>0.61805555555555558</v>
      </c>
      <c r="C3139" s="3">
        <v>3138</v>
      </c>
      <c r="D3139" s="3">
        <v>35.22</v>
      </c>
      <c r="E3139" s="3">
        <v>71.459999999999994</v>
      </c>
      <c r="F3139" s="3">
        <v>30.83</v>
      </c>
      <c r="G3139" s="3">
        <v>31.42</v>
      </c>
      <c r="H3139" s="9">
        <v>0.28799999999999998</v>
      </c>
      <c r="I3139" s="9">
        <v>33.04</v>
      </c>
      <c r="J3139" s="9">
        <v>127.3</v>
      </c>
      <c r="K3139" s="3">
        <f t="shared" si="48"/>
        <v>95.853565251300552</v>
      </c>
    </row>
    <row r="3140" spans="1:11" x14ac:dyDescent="0.25">
      <c r="A3140" s="4">
        <v>45911</v>
      </c>
      <c r="B3140" s="5">
        <v>0.625</v>
      </c>
      <c r="C3140" s="3">
        <v>3139</v>
      </c>
      <c r="D3140" s="3">
        <v>34.83</v>
      </c>
      <c r="E3140" s="3">
        <v>67.47</v>
      </c>
      <c r="F3140" s="3">
        <v>30.44</v>
      </c>
      <c r="G3140" s="3">
        <v>31.01</v>
      </c>
      <c r="H3140" s="9">
        <v>0.252</v>
      </c>
      <c r="I3140" s="9">
        <v>32.61</v>
      </c>
      <c r="J3140" s="9">
        <v>127.2</v>
      </c>
      <c r="K3140" s="3">
        <f t="shared" si="48"/>
        <v>95.963665998164643</v>
      </c>
    </row>
    <row r="3141" spans="1:11" x14ac:dyDescent="0.25">
      <c r="A3141" s="4">
        <v>45911</v>
      </c>
      <c r="B3141" s="5">
        <v>0.63194444444444442</v>
      </c>
      <c r="C3141" s="3">
        <v>3140</v>
      </c>
      <c r="D3141" s="3">
        <v>34.42</v>
      </c>
      <c r="E3141" s="3">
        <v>58.53</v>
      </c>
      <c r="F3141" s="3">
        <v>30.47</v>
      </c>
      <c r="G3141" s="3">
        <v>31.03</v>
      </c>
      <c r="H3141" s="9">
        <v>0.35199999999999998</v>
      </c>
      <c r="I3141" s="9">
        <v>32.25</v>
      </c>
      <c r="J3141" s="9">
        <v>141.1</v>
      </c>
      <c r="K3141" s="3">
        <f t="shared" si="48"/>
        <v>96.035099766511451</v>
      </c>
    </row>
    <row r="3142" spans="1:11" x14ac:dyDescent="0.25">
      <c r="A3142" s="4">
        <v>45911</v>
      </c>
      <c r="B3142" s="5">
        <v>0.63888888888888884</v>
      </c>
      <c r="C3142" s="3">
        <v>3141</v>
      </c>
      <c r="D3142" s="3">
        <v>34.14</v>
      </c>
      <c r="E3142" s="3">
        <v>65.03</v>
      </c>
      <c r="F3142" s="3">
        <v>31</v>
      </c>
      <c r="G3142" s="3">
        <v>31.63</v>
      </c>
      <c r="H3142" s="9">
        <v>0.23400000000000001</v>
      </c>
      <c r="I3142" s="9">
        <v>30</v>
      </c>
      <c r="J3142" s="9">
        <v>124.5</v>
      </c>
      <c r="K3142" s="3">
        <f t="shared" si="48"/>
        <v>95.592020864386754</v>
      </c>
    </row>
    <row r="3143" spans="1:11" x14ac:dyDescent="0.25">
      <c r="A3143" s="4">
        <v>45911</v>
      </c>
      <c r="B3143" s="5">
        <v>0.64583333333333337</v>
      </c>
      <c r="C3143" s="3">
        <v>3142</v>
      </c>
      <c r="D3143" s="3">
        <v>33.979999999999997</v>
      </c>
      <c r="E3143" s="3">
        <v>62.27</v>
      </c>
      <c r="F3143" s="3">
        <v>30.82</v>
      </c>
      <c r="G3143" s="3">
        <v>31.36</v>
      </c>
      <c r="H3143" s="9">
        <v>0.30099999999999999</v>
      </c>
      <c r="I3143" s="9">
        <v>31.57</v>
      </c>
      <c r="J3143" s="9">
        <v>118.4</v>
      </c>
      <c r="K3143" s="3">
        <f t="shared" ref="K3143:K3206" si="49">100*((0.6108*EXP(17.27*F3143/(F3143+237.3)) - 0.066*(G3143-F3143)) / (0.6108*EXP(17.27*G3143/(G3143+237.3))))</f>
        <v>96.197264053530304</v>
      </c>
    </row>
    <row r="3144" spans="1:11" x14ac:dyDescent="0.25">
      <c r="A3144" s="4">
        <v>45911</v>
      </c>
      <c r="B3144" s="5">
        <v>0.65277777777777779</v>
      </c>
      <c r="C3144" s="3">
        <v>3143</v>
      </c>
      <c r="D3144" s="3">
        <v>33.81</v>
      </c>
      <c r="E3144" s="3">
        <v>71.040000000000006</v>
      </c>
      <c r="F3144" s="3">
        <v>30.33</v>
      </c>
      <c r="G3144" s="3">
        <v>30.88</v>
      </c>
      <c r="H3144" s="9">
        <v>0.3</v>
      </c>
      <c r="I3144" s="9">
        <v>30.89</v>
      </c>
      <c r="J3144" s="9">
        <v>118.1</v>
      </c>
      <c r="K3144" s="3">
        <f t="shared" si="49"/>
        <v>96.094813886879962</v>
      </c>
    </row>
    <row r="3145" spans="1:11" x14ac:dyDescent="0.25">
      <c r="A3145" s="4">
        <v>45911</v>
      </c>
      <c r="B3145" s="5">
        <v>0.65972222222222221</v>
      </c>
      <c r="C3145" s="3">
        <v>3144</v>
      </c>
      <c r="D3145" s="3">
        <v>33.65</v>
      </c>
      <c r="E3145" s="3">
        <v>55.39</v>
      </c>
      <c r="F3145" s="3">
        <v>30.51</v>
      </c>
      <c r="G3145" s="3">
        <v>31.08</v>
      </c>
      <c r="H3145" s="9">
        <v>0.28100000000000003</v>
      </c>
      <c r="I3145" s="9">
        <v>31.26</v>
      </c>
      <c r="J3145" s="9">
        <v>119</v>
      </c>
      <c r="K3145" s="3">
        <f t="shared" si="49"/>
        <v>95.968636980124913</v>
      </c>
    </row>
    <row r="3146" spans="1:11" x14ac:dyDescent="0.25">
      <c r="A3146" s="4">
        <v>45911</v>
      </c>
      <c r="B3146" s="5">
        <v>0.66666666666666663</v>
      </c>
      <c r="C3146" s="3">
        <v>3145</v>
      </c>
      <c r="D3146" s="3">
        <v>33.54</v>
      </c>
      <c r="E3146" s="3">
        <v>61.22</v>
      </c>
      <c r="F3146" s="3">
        <v>29.9</v>
      </c>
      <c r="G3146" s="3">
        <v>30.49</v>
      </c>
      <c r="H3146" s="9">
        <v>0.26200000000000001</v>
      </c>
      <c r="I3146" s="9">
        <v>31.66</v>
      </c>
      <c r="J3146" s="9">
        <v>119</v>
      </c>
      <c r="K3146" s="3">
        <f t="shared" si="49"/>
        <v>95.784932308278783</v>
      </c>
    </row>
    <row r="3147" spans="1:11" x14ac:dyDescent="0.25">
      <c r="A3147" s="4">
        <v>45911</v>
      </c>
      <c r="B3147" s="5">
        <v>0.67361111111111116</v>
      </c>
      <c r="C3147" s="3">
        <v>3146</v>
      </c>
      <c r="D3147" s="3">
        <v>33.36</v>
      </c>
      <c r="E3147" s="3">
        <v>60.71</v>
      </c>
      <c r="F3147" s="3">
        <v>30.03</v>
      </c>
      <c r="G3147" s="3">
        <v>30.63</v>
      </c>
      <c r="H3147" s="9">
        <v>0.35599999999999998</v>
      </c>
      <c r="I3147" s="9">
        <v>31.5</v>
      </c>
      <c r="J3147" s="9">
        <v>119.4</v>
      </c>
      <c r="K3147" s="3">
        <f t="shared" si="49"/>
        <v>95.725029041884838</v>
      </c>
    </row>
    <row r="3148" spans="1:11" x14ac:dyDescent="0.25">
      <c r="A3148" s="4">
        <v>45911</v>
      </c>
      <c r="B3148" s="5">
        <v>0.68055555555555558</v>
      </c>
      <c r="C3148" s="3">
        <v>3147</v>
      </c>
      <c r="D3148" s="3">
        <v>33.22</v>
      </c>
      <c r="E3148" s="3">
        <v>52.43</v>
      </c>
      <c r="F3148" s="3">
        <v>29.92</v>
      </c>
      <c r="G3148" s="3">
        <v>30.57</v>
      </c>
      <c r="H3148" s="9">
        <v>0.28100000000000003</v>
      </c>
      <c r="I3148" s="9">
        <v>29.79</v>
      </c>
      <c r="J3148" s="9">
        <v>118.9</v>
      </c>
      <c r="K3148" s="3">
        <f t="shared" si="49"/>
        <v>95.368351109813631</v>
      </c>
    </row>
    <row r="3149" spans="1:11" x14ac:dyDescent="0.25">
      <c r="A3149" s="4">
        <v>45911</v>
      </c>
      <c r="B3149" s="5">
        <v>0.6875</v>
      </c>
      <c r="C3149" s="3">
        <v>3148</v>
      </c>
      <c r="D3149" s="3">
        <v>33.119999999999997</v>
      </c>
      <c r="E3149" s="3">
        <v>48.88</v>
      </c>
      <c r="F3149" s="3">
        <v>29.94</v>
      </c>
      <c r="G3149" s="3">
        <v>30.47</v>
      </c>
      <c r="H3149" s="9">
        <v>0.28100000000000003</v>
      </c>
      <c r="I3149" s="9">
        <v>30.02</v>
      </c>
      <c r="J3149" s="9">
        <v>119.6</v>
      </c>
      <c r="K3149" s="3">
        <f t="shared" si="49"/>
        <v>96.207781783421595</v>
      </c>
    </row>
    <row r="3150" spans="1:11" x14ac:dyDescent="0.25">
      <c r="A3150" s="4">
        <v>45911</v>
      </c>
      <c r="B3150" s="5">
        <v>0.69444444444444442</v>
      </c>
      <c r="C3150" s="3">
        <v>3149</v>
      </c>
      <c r="D3150" s="3">
        <v>33.01</v>
      </c>
      <c r="E3150" s="3">
        <v>52.79</v>
      </c>
      <c r="F3150" s="3">
        <v>29.75</v>
      </c>
      <c r="G3150" s="3">
        <v>30.37</v>
      </c>
      <c r="H3150" s="9">
        <v>0.28100000000000003</v>
      </c>
      <c r="I3150" s="9">
        <v>30.53</v>
      </c>
      <c r="J3150" s="9">
        <v>119.7</v>
      </c>
      <c r="K3150" s="3">
        <f t="shared" si="49"/>
        <v>95.563670116207547</v>
      </c>
    </row>
    <row r="3151" spans="1:11" x14ac:dyDescent="0.25">
      <c r="A3151" s="4">
        <v>45911</v>
      </c>
      <c r="B3151" s="5">
        <v>0.70138888888888884</v>
      </c>
      <c r="C3151" s="3">
        <v>3150</v>
      </c>
      <c r="D3151" s="3">
        <v>32.86</v>
      </c>
      <c r="E3151" s="3">
        <v>48.03</v>
      </c>
      <c r="F3151" s="3">
        <v>29.48</v>
      </c>
      <c r="G3151" s="3">
        <v>30.09</v>
      </c>
      <c r="H3151" s="9">
        <v>0.28100000000000003</v>
      </c>
      <c r="I3151" s="9">
        <v>30.92</v>
      </c>
      <c r="J3151" s="9">
        <v>119.3</v>
      </c>
      <c r="K3151" s="3">
        <f t="shared" si="49"/>
        <v>95.612273666757005</v>
      </c>
    </row>
    <row r="3152" spans="1:11" x14ac:dyDescent="0.25">
      <c r="A3152" s="4">
        <v>45911</v>
      </c>
      <c r="B3152" s="5">
        <v>0.70833333333333337</v>
      </c>
      <c r="C3152" s="3">
        <v>3151</v>
      </c>
      <c r="D3152" s="3">
        <v>32.729999999999997</v>
      </c>
      <c r="E3152" s="3">
        <v>55.21</v>
      </c>
      <c r="F3152" s="3">
        <v>29.28</v>
      </c>
      <c r="G3152" s="3">
        <v>29.92</v>
      </c>
      <c r="H3152" s="9">
        <v>0.11799999999999999</v>
      </c>
      <c r="I3152" s="9">
        <v>27.71</v>
      </c>
      <c r="J3152" s="9">
        <v>119.3</v>
      </c>
      <c r="K3152" s="3">
        <f t="shared" si="49"/>
        <v>95.384958442499354</v>
      </c>
    </row>
    <row r="3153" spans="1:11" x14ac:dyDescent="0.25">
      <c r="A3153" s="4">
        <v>45911</v>
      </c>
      <c r="B3153" s="5">
        <v>0.71527777777777779</v>
      </c>
      <c r="C3153" s="3">
        <v>3152</v>
      </c>
      <c r="D3153" s="3">
        <v>32.64</v>
      </c>
      <c r="E3153" s="3">
        <v>66.400000000000006</v>
      </c>
      <c r="F3153" s="3">
        <v>29.07</v>
      </c>
      <c r="G3153" s="3">
        <v>29.64</v>
      </c>
      <c r="H3153" s="9">
        <v>0.28100000000000003</v>
      </c>
      <c r="I3153" s="9">
        <v>30.17</v>
      </c>
      <c r="J3153" s="9">
        <v>119.5</v>
      </c>
      <c r="K3153" s="3">
        <f t="shared" si="49"/>
        <v>95.862999760977516</v>
      </c>
    </row>
    <row r="3154" spans="1:11" x14ac:dyDescent="0.25">
      <c r="A3154" s="4">
        <v>45911</v>
      </c>
      <c r="B3154" s="5">
        <v>0.72222222222222221</v>
      </c>
      <c r="C3154" s="3">
        <v>3153</v>
      </c>
      <c r="D3154" s="3">
        <v>32.53</v>
      </c>
      <c r="E3154" s="3">
        <v>52.78</v>
      </c>
      <c r="F3154" s="3">
        <v>28.64</v>
      </c>
      <c r="G3154" s="3">
        <v>29.18</v>
      </c>
      <c r="H3154" s="9">
        <v>0.33800000000000002</v>
      </c>
      <c r="I3154" s="9">
        <v>29.58</v>
      </c>
      <c r="J3154" s="9">
        <v>119.1</v>
      </c>
      <c r="K3154" s="3">
        <f t="shared" si="49"/>
        <v>96.044979708518142</v>
      </c>
    </row>
    <row r="3155" spans="1:11" x14ac:dyDescent="0.25">
      <c r="A3155" s="4">
        <v>45911</v>
      </c>
      <c r="B3155" s="5">
        <v>0.72916666666666663</v>
      </c>
      <c r="C3155" s="3">
        <v>3154</v>
      </c>
      <c r="D3155" s="3">
        <v>32.380000000000003</v>
      </c>
      <c r="E3155" s="3">
        <v>23.65</v>
      </c>
      <c r="F3155" s="3">
        <v>28.34</v>
      </c>
      <c r="G3155" s="3">
        <v>28.88</v>
      </c>
      <c r="H3155" s="9">
        <v>0.3</v>
      </c>
      <c r="I3155" s="9">
        <v>29.84</v>
      </c>
      <c r="J3155" s="9">
        <v>119</v>
      </c>
      <c r="K3155" s="3">
        <f t="shared" si="49"/>
        <v>96.02275128460937</v>
      </c>
    </row>
    <row r="3156" spans="1:11" x14ac:dyDescent="0.25">
      <c r="A3156" s="4">
        <v>45911</v>
      </c>
      <c r="B3156" s="5">
        <v>0.73611111111111116</v>
      </c>
      <c r="C3156" s="3">
        <v>3155</v>
      </c>
      <c r="D3156" s="3">
        <v>32.19</v>
      </c>
      <c r="E3156" s="3">
        <v>12.92</v>
      </c>
      <c r="F3156" s="3">
        <v>28.04</v>
      </c>
      <c r="G3156" s="3">
        <v>28.62</v>
      </c>
      <c r="H3156" s="9">
        <v>0.376</v>
      </c>
      <c r="I3156" s="9">
        <v>30.15</v>
      </c>
      <c r="J3156" s="9">
        <v>119.5</v>
      </c>
      <c r="K3156" s="3">
        <f t="shared" si="49"/>
        <v>95.710501623717647</v>
      </c>
    </row>
    <row r="3157" spans="1:11" x14ac:dyDescent="0.25">
      <c r="A3157" s="4">
        <v>45911</v>
      </c>
      <c r="B3157" s="5">
        <v>0.74305555555555558</v>
      </c>
      <c r="C3157" s="3">
        <v>3156</v>
      </c>
      <c r="D3157" s="3">
        <v>31.97</v>
      </c>
      <c r="E3157" s="3">
        <v>6.1390000000000002</v>
      </c>
      <c r="F3157" s="3">
        <v>27.69</v>
      </c>
      <c r="G3157" s="3">
        <v>28.29</v>
      </c>
      <c r="H3157" s="9">
        <v>0.113</v>
      </c>
      <c r="I3157" s="9">
        <v>29.96</v>
      </c>
      <c r="J3157" s="9">
        <v>118.9</v>
      </c>
      <c r="K3157" s="3">
        <f t="shared" si="49"/>
        <v>95.536396423022069</v>
      </c>
    </row>
    <row r="3158" spans="1:11" x14ac:dyDescent="0.25">
      <c r="A3158" s="4">
        <v>45911</v>
      </c>
      <c r="B3158" s="5">
        <v>0.75</v>
      </c>
      <c r="C3158" s="3">
        <v>3157</v>
      </c>
      <c r="D3158" s="3">
        <v>31.74</v>
      </c>
      <c r="E3158" s="3">
        <v>2.4009999999999998</v>
      </c>
      <c r="F3158" s="3">
        <v>27.45</v>
      </c>
      <c r="G3158" s="3">
        <v>28.13</v>
      </c>
      <c r="H3158" s="9">
        <v>9.4E-2</v>
      </c>
      <c r="I3158" s="9">
        <v>29.75</v>
      </c>
      <c r="J3158" s="9">
        <v>119.5</v>
      </c>
      <c r="K3158" s="3">
        <f t="shared" si="49"/>
        <v>94.933590232596288</v>
      </c>
    </row>
    <row r="3159" spans="1:11" x14ac:dyDescent="0.25">
      <c r="A3159" s="4">
        <v>45911</v>
      </c>
      <c r="B3159" s="5">
        <v>0.75694444444444442</v>
      </c>
      <c r="C3159" s="3">
        <v>3158</v>
      </c>
      <c r="D3159" s="3">
        <v>31.52</v>
      </c>
      <c r="E3159" s="3">
        <v>0.7</v>
      </c>
      <c r="F3159" s="3">
        <v>27.35</v>
      </c>
      <c r="G3159" s="3">
        <v>28</v>
      </c>
      <c r="H3159" s="9">
        <v>0.151</v>
      </c>
      <c r="I3159" s="9">
        <v>29.56</v>
      </c>
      <c r="J3159" s="9">
        <v>119.4</v>
      </c>
      <c r="K3159" s="3">
        <f t="shared" si="49"/>
        <v>95.142154586128598</v>
      </c>
    </row>
    <row r="3160" spans="1:11" x14ac:dyDescent="0.25">
      <c r="A3160" s="4">
        <v>45911</v>
      </c>
      <c r="B3160" s="5">
        <v>0.76388888888888884</v>
      </c>
      <c r="C3160" s="3">
        <v>3159</v>
      </c>
      <c r="D3160" s="3">
        <v>31.29</v>
      </c>
      <c r="E3160" s="3">
        <v>0.126</v>
      </c>
      <c r="F3160" s="3">
        <v>27.2</v>
      </c>
      <c r="G3160" s="3">
        <v>27.79</v>
      </c>
      <c r="H3160" s="9">
        <v>0.189</v>
      </c>
      <c r="I3160" s="9">
        <v>29.36</v>
      </c>
      <c r="J3160" s="9">
        <v>119.7</v>
      </c>
      <c r="K3160" s="3">
        <f t="shared" si="49"/>
        <v>95.567476519734001</v>
      </c>
    </row>
    <row r="3161" spans="1:11" x14ac:dyDescent="0.25">
      <c r="A3161" s="4">
        <v>45911</v>
      </c>
      <c r="B3161" s="5">
        <v>0.77083333333333337</v>
      </c>
      <c r="C3161" s="3">
        <v>3160</v>
      </c>
      <c r="D3161" s="3">
        <v>31.11</v>
      </c>
      <c r="E3161" s="3">
        <v>0.03</v>
      </c>
      <c r="F3161" s="3">
        <v>26.99</v>
      </c>
      <c r="G3161" s="3">
        <v>27.66</v>
      </c>
      <c r="H3161" s="9">
        <v>7.5999999999999998E-2</v>
      </c>
      <c r="I3161" s="9">
        <v>29.24</v>
      </c>
      <c r="J3161" s="9">
        <v>119.2</v>
      </c>
      <c r="K3161" s="3">
        <f t="shared" si="49"/>
        <v>94.961532176354552</v>
      </c>
    </row>
    <row r="3162" spans="1:11" x14ac:dyDescent="0.25">
      <c r="A3162" s="4">
        <v>45911</v>
      </c>
      <c r="B3162" s="5">
        <v>0.77777777777777779</v>
      </c>
      <c r="C3162" s="3">
        <v>3161</v>
      </c>
      <c r="D3162" s="3">
        <v>30.9</v>
      </c>
      <c r="E3162" s="3">
        <v>0.05</v>
      </c>
      <c r="F3162" s="3">
        <v>26.91</v>
      </c>
      <c r="G3162" s="3">
        <v>27.51</v>
      </c>
      <c r="H3162" s="9">
        <v>-1.7999999999999999E-2</v>
      </c>
      <c r="I3162" s="9">
        <v>27.14</v>
      </c>
      <c r="J3162" s="9">
        <v>119.1</v>
      </c>
      <c r="K3162" s="3">
        <f t="shared" si="49"/>
        <v>95.468571566529803</v>
      </c>
    </row>
    <row r="3163" spans="1:11" x14ac:dyDescent="0.25">
      <c r="A3163" s="4">
        <v>45911</v>
      </c>
      <c r="B3163" s="5">
        <v>0.78472222222222221</v>
      </c>
      <c r="C3163" s="3">
        <v>3162</v>
      </c>
      <c r="D3163" s="3">
        <v>30.72</v>
      </c>
      <c r="E3163" s="3">
        <v>4.5999999999999999E-2</v>
      </c>
      <c r="F3163" s="3">
        <v>26.76</v>
      </c>
      <c r="G3163" s="3">
        <v>27.37</v>
      </c>
      <c r="H3163" s="9">
        <v>-0.28100000000000003</v>
      </c>
      <c r="I3163" s="9">
        <v>22.27</v>
      </c>
      <c r="J3163" s="9">
        <v>119.2</v>
      </c>
      <c r="K3163" s="3">
        <f t="shared" si="49"/>
        <v>95.381278071609088</v>
      </c>
    </row>
    <row r="3164" spans="1:11" x14ac:dyDescent="0.25">
      <c r="A3164" s="4">
        <v>45911</v>
      </c>
      <c r="B3164" s="5">
        <v>0.79166666666666663</v>
      </c>
      <c r="C3164" s="3">
        <v>3163</v>
      </c>
      <c r="D3164" s="3">
        <v>30.57</v>
      </c>
      <c r="E3164" s="3">
        <v>0.01</v>
      </c>
      <c r="F3164" s="3">
        <v>26.73</v>
      </c>
      <c r="G3164" s="3">
        <v>27.31</v>
      </c>
      <c r="H3164" s="9">
        <v>1E-3</v>
      </c>
      <c r="I3164" s="9">
        <v>28.34</v>
      </c>
      <c r="J3164" s="9">
        <v>118.6</v>
      </c>
      <c r="K3164" s="3">
        <f t="shared" si="49"/>
        <v>95.600691250835183</v>
      </c>
    </row>
    <row r="3165" spans="1:11" x14ac:dyDescent="0.25">
      <c r="A3165" s="4">
        <v>45911</v>
      </c>
      <c r="B3165" s="5">
        <v>0.79861111111111116</v>
      </c>
      <c r="C3165" s="3">
        <v>3164</v>
      </c>
      <c r="D3165" s="3">
        <v>30.38</v>
      </c>
      <c r="E3165" s="3">
        <v>0.13500000000000001</v>
      </c>
      <c r="F3165" s="3">
        <v>26.58</v>
      </c>
      <c r="G3165" s="3">
        <v>27.17</v>
      </c>
      <c r="H3165" s="9">
        <v>-7.3999999999999996E-2</v>
      </c>
      <c r="I3165" s="9">
        <v>27.73</v>
      </c>
      <c r="J3165" s="9">
        <v>118.8</v>
      </c>
      <c r="K3165" s="3">
        <f t="shared" si="49"/>
        <v>95.513332968491866</v>
      </c>
    </row>
    <row r="3166" spans="1:11" x14ac:dyDescent="0.25">
      <c r="A3166" s="4">
        <v>45911</v>
      </c>
      <c r="B3166" s="5">
        <v>0.80555555555555558</v>
      </c>
      <c r="C3166" s="3">
        <v>3165</v>
      </c>
      <c r="D3166" s="3">
        <v>30.19</v>
      </c>
      <c r="E3166" s="3">
        <v>0.14499999999999999</v>
      </c>
      <c r="F3166" s="3">
        <v>26.46</v>
      </c>
      <c r="G3166" s="3">
        <v>27.06</v>
      </c>
      <c r="H3166" s="9">
        <v>1E-3</v>
      </c>
      <c r="I3166" s="9">
        <v>28.54</v>
      </c>
      <c r="J3166" s="9">
        <v>118.5</v>
      </c>
      <c r="K3166" s="3">
        <f t="shared" si="49"/>
        <v>95.428221686229008</v>
      </c>
    </row>
    <row r="3167" spans="1:11" x14ac:dyDescent="0.25">
      <c r="A3167" s="4">
        <v>45911</v>
      </c>
      <c r="B3167" s="5">
        <v>0.8125</v>
      </c>
      <c r="C3167" s="3">
        <v>3166</v>
      </c>
      <c r="D3167" s="3">
        <v>30.12</v>
      </c>
      <c r="E3167" s="3">
        <v>0.01</v>
      </c>
      <c r="F3167" s="3">
        <v>26.2</v>
      </c>
      <c r="G3167" s="3">
        <v>26.71</v>
      </c>
      <c r="H3167" s="9">
        <v>-1.7000000000000001E-2</v>
      </c>
      <c r="I3167" s="9">
        <v>28.45</v>
      </c>
      <c r="J3167" s="9">
        <v>119</v>
      </c>
      <c r="K3167" s="3">
        <f t="shared" si="49"/>
        <v>96.079966337628719</v>
      </c>
    </row>
    <row r="3168" spans="1:11" x14ac:dyDescent="0.25">
      <c r="A3168" s="4">
        <v>45911</v>
      </c>
      <c r="B3168" s="5">
        <v>0.81944444444444442</v>
      </c>
      <c r="C3168" s="3">
        <v>3167</v>
      </c>
      <c r="D3168" s="3">
        <v>30.09</v>
      </c>
      <c r="E3168" s="3">
        <v>0</v>
      </c>
      <c r="F3168" s="3">
        <v>25.85</v>
      </c>
      <c r="G3168" s="3">
        <v>26.28</v>
      </c>
      <c r="H3168" s="9">
        <v>3.9E-2</v>
      </c>
      <c r="I3168" s="9">
        <v>27.85</v>
      </c>
      <c r="J3168" s="9">
        <v>118.7</v>
      </c>
      <c r="K3168" s="3">
        <f t="shared" si="49"/>
        <v>96.660928828199317</v>
      </c>
    </row>
    <row r="3169" spans="1:11" x14ac:dyDescent="0.25">
      <c r="A3169" s="4">
        <v>45911</v>
      </c>
      <c r="B3169" s="5">
        <v>0.82638888888888884</v>
      </c>
      <c r="C3169" s="3">
        <v>3168</v>
      </c>
      <c r="D3169" s="3">
        <v>30.02</v>
      </c>
      <c r="E3169" s="3">
        <v>0</v>
      </c>
      <c r="F3169" s="3">
        <v>25.58</v>
      </c>
      <c r="G3169" s="3">
        <v>26</v>
      </c>
      <c r="H3169" s="9">
        <v>0.13400000000000001</v>
      </c>
      <c r="I3169" s="9">
        <v>28.17</v>
      </c>
      <c r="J3169" s="9">
        <v>118.4</v>
      </c>
      <c r="K3169" s="3">
        <f t="shared" si="49"/>
        <v>96.719274803656035</v>
      </c>
    </row>
    <row r="3170" spans="1:11" x14ac:dyDescent="0.25">
      <c r="A3170" s="4">
        <v>45911</v>
      </c>
      <c r="B3170" s="5">
        <v>0.83333333333333337</v>
      </c>
      <c r="C3170" s="3">
        <v>3169</v>
      </c>
      <c r="D3170" s="3">
        <v>29.91</v>
      </c>
      <c r="E3170" s="3">
        <v>0</v>
      </c>
      <c r="F3170" s="3">
        <v>25.38</v>
      </c>
      <c r="G3170" s="3">
        <v>25.82</v>
      </c>
      <c r="H3170" s="9">
        <v>0.19</v>
      </c>
      <c r="I3170" s="9">
        <v>28.03</v>
      </c>
      <c r="J3170" s="9">
        <v>118.4</v>
      </c>
      <c r="K3170" s="3">
        <f t="shared" si="49"/>
        <v>96.551648299490537</v>
      </c>
    </row>
    <row r="3171" spans="1:11" x14ac:dyDescent="0.25">
      <c r="A3171" s="4">
        <v>45911</v>
      </c>
      <c r="B3171" s="5">
        <v>0.84027777777777779</v>
      </c>
      <c r="C3171" s="3">
        <v>3170</v>
      </c>
      <c r="D3171" s="3">
        <v>29.8</v>
      </c>
      <c r="E3171" s="3">
        <v>0</v>
      </c>
      <c r="F3171" s="3">
        <v>25.31</v>
      </c>
      <c r="G3171" s="3">
        <v>25.76</v>
      </c>
      <c r="H3171" s="9">
        <v>0.17199999999999999</v>
      </c>
      <c r="I3171" s="9">
        <v>27.89</v>
      </c>
      <c r="J3171" s="9">
        <v>118.1</v>
      </c>
      <c r="K3171" s="3">
        <f t="shared" si="49"/>
        <v>96.469590686293785</v>
      </c>
    </row>
    <row r="3172" spans="1:11" x14ac:dyDescent="0.25">
      <c r="A3172" s="4">
        <v>45911</v>
      </c>
      <c r="B3172" s="5">
        <v>0.84722222222222221</v>
      </c>
      <c r="C3172" s="3">
        <v>3171</v>
      </c>
      <c r="D3172" s="3">
        <v>29.7</v>
      </c>
      <c r="E3172" s="3">
        <v>0</v>
      </c>
      <c r="F3172" s="3">
        <v>25.23</v>
      </c>
      <c r="G3172" s="3">
        <v>25.66</v>
      </c>
      <c r="H3172" s="9">
        <v>-1.7000000000000001E-2</v>
      </c>
      <c r="I3172" s="9">
        <v>27.77</v>
      </c>
      <c r="J3172" s="9">
        <v>118</v>
      </c>
      <c r="K3172" s="3">
        <f t="shared" si="49"/>
        <v>96.618218450018503</v>
      </c>
    </row>
    <row r="3173" spans="1:11" x14ac:dyDescent="0.25">
      <c r="A3173" s="4">
        <v>45911</v>
      </c>
      <c r="B3173" s="5">
        <v>0.85416666666666663</v>
      </c>
      <c r="C3173" s="3">
        <v>3172</v>
      </c>
      <c r="D3173" s="3">
        <v>29.58</v>
      </c>
      <c r="E3173" s="3">
        <v>0</v>
      </c>
      <c r="F3173" s="3">
        <v>25.2</v>
      </c>
      <c r="G3173" s="3">
        <v>25.6</v>
      </c>
      <c r="H3173" s="9">
        <v>-9.1999999999999998E-2</v>
      </c>
      <c r="I3173" s="9">
        <v>27.67</v>
      </c>
      <c r="J3173" s="9">
        <v>117.9</v>
      </c>
      <c r="K3173" s="3">
        <f t="shared" si="49"/>
        <v>96.848427090692695</v>
      </c>
    </row>
    <row r="3174" spans="1:11" x14ac:dyDescent="0.25">
      <c r="A3174" s="4">
        <v>45911</v>
      </c>
      <c r="B3174" s="5">
        <v>0.86111111111111116</v>
      </c>
      <c r="C3174" s="3">
        <v>3173</v>
      </c>
      <c r="D3174" s="3">
        <v>29.44</v>
      </c>
      <c r="E3174" s="3">
        <v>0.04</v>
      </c>
      <c r="F3174" s="3">
        <v>24.67</v>
      </c>
      <c r="G3174" s="3">
        <v>25.11</v>
      </c>
      <c r="H3174" s="9">
        <v>-0.13</v>
      </c>
      <c r="I3174" s="9">
        <v>27.52</v>
      </c>
      <c r="J3174" s="9">
        <v>118.2</v>
      </c>
      <c r="K3174" s="3">
        <f t="shared" si="49"/>
        <v>96.500281634231399</v>
      </c>
    </row>
    <row r="3175" spans="1:11" x14ac:dyDescent="0.25">
      <c r="A3175" s="4">
        <v>45911</v>
      </c>
      <c r="B3175" s="5">
        <v>0.86805555555555558</v>
      </c>
      <c r="C3175" s="3">
        <v>3174</v>
      </c>
      <c r="D3175" s="3">
        <v>29.3</v>
      </c>
      <c r="E3175" s="3">
        <v>7.0000000000000001E-3</v>
      </c>
      <c r="F3175" s="3">
        <v>24.41</v>
      </c>
      <c r="G3175" s="3">
        <v>24.87</v>
      </c>
      <c r="H3175" s="9">
        <v>-0.111</v>
      </c>
      <c r="I3175" s="9">
        <v>27.36</v>
      </c>
      <c r="J3175" s="9">
        <v>117.5</v>
      </c>
      <c r="K3175" s="3">
        <f t="shared" si="49"/>
        <v>96.324003571895943</v>
      </c>
    </row>
    <row r="3176" spans="1:11" x14ac:dyDescent="0.25">
      <c r="A3176" s="4">
        <v>45911</v>
      </c>
      <c r="B3176" s="5">
        <v>0.875</v>
      </c>
      <c r="C3176" s="3">
        <v>3175</v>
      </c>
      <c r="D3176" s="3">
        <v>29.11</v>
      </c>
      <c r="E3176" s="3">
        <v>8.5999999999999993E-2</v>
      </c>
      <c r="F3176" s="3">
        <v>24.01</v>
      </c>
      <c r="G3176" s="3">
        <v>24.55</v>
      </c>
      <c r="H3176" s="9">
        <v>0.11600000000000001</v>
      </c>
      <c r="I3176" s="9">
        <v>26.72</v>
      </c>
      <c r="J3176" s="9">
        <v>117.3</v>
      </c>
      <c r="K3176" s="3">
        <f t="shared" si="49"/>
        <v>95.661783665317046</v>
      </c>
    </row>
    <row r="3177" spans="1:11" x14ac:dyDescent="0.25">
      <c r="A3177" s="4">
        <v>45911</v>
      </c>
      <c r="B3177" s="5">
        <v>0.88194444444444442</v>
      </c>
      <c r="C3177" s="3">
        <v>3176</v>
      </c>
      <c r="D3177" s="3">
        <v>28.89</v>
      </c>
      <c r="E3177" s="3">
        <v>6.6000000000000003E-2</v>
      </c>
      <c r="F3177" s="3">
        <v>23.75</v>
      </c>
      <c r="G3177" s="3">
        <v>24.36</v>
      </c>
      <c r="H3177" s="9">
        <v>0.26700000000000002</v>
      </c>
      <c r="I3177" s="9">
        <v>26.52</v>
      </c>
      <c r="J3177" s="9">
        <v>117.1</v>
      </c>
      <c r="K3177" s="3">
        <f t="shared" si="49"/>
        <v>95.085917896951983</v>
      </c>
    </row>
    <row r="3178" spans="1:11" x14ac:dyDescent="0.25">
      <c r="A3178" s="4">
        <v>45911</v>
      </c>
      <c r="B3178" s="5">
        <v>0.88888888888888884</v>
      </c>
      <c r="C3178" s="3">
        <v>3177</v>
      </c>
      <c r="D3178" s="3">
        <v>28.71</v>
      </c>
      <c r="E3178" s="3">
        <v>7.0000000000000001E-3</v>
      </c>
      <c r="F3178" s="3">
        <v>23.72</v>
      </c>
      <c r="G3178" s="3">
        <v>24.29</v>
      </c>
      <c r="H3178" s="9">
        <v>7.8E-2</v>
      </c>
      <c r="I3178" s="9">
        <v>26.81</v>
      </c>
      <c r="J3178" s="9">
        <v>117.5</v>
      </c>
      <c r="K3178" s="3">
        <f t="shared" si="49"/>
        <v>95.397698443455752</v>
      </c>
    </row>
    <row r="3179" spans="1:11" x14ac:dyDescent="0.25">
      <c r="A3179" s="4">
        <v>45911</v>
      </c>
      <c r="B3179" s="5">
        <v>0.89583333333333337</v>
      </c>
      <c r="C3179" s="3">
        <v>3178</v>
      </c>
      <c r="D3179" s="3">
        <v>28.55</v>
      </c>
      <c r="E3179" s="3">
        <v>3.0000000000000001E-3</v>
      </c>
      <c r="F3179" s="3">
        <v>23.64</v>
      </c>
      <c r="G3179" s="3">
        <v>24.14</v>
      </c>
      <c r="H3179" s="9">
        <v>-5.3999999999999999E-2</v>
      </c>
      <c r="I3179" s="9">
        <v>25.22</v>
      </c>
      <c r="J3179" s="9">
        <v>117.3</v>
      </c>
      <c r="K3179" s="3">
        <f t="shared" si="49"/>
        <v>95.944344944646048</v>
      </c>
    </row>
    <row r="3180" spans="1:11" x14ac:dyDescent="0.25">
      <c r="A3180" s="4">
        <v>45911</v>
      </c>
      <c r="B3180" s="5">
        <v>0.90277777777777779</v>
      </c>
      <c r="C3180" s="3">
        <v>3179</v>
      </c>
      <c r="D3180" s="3">
        <v>28.38</v>
      </c>
      <c r="E3180" s="3">
        <v>0</v>
      </c>
      <c r="F3180" s="3">
        <v>23.53</v>
      </c>
      <c r="G3180" s="3">
        <v>24.09</v>
      </c>
      <c r="H3180" s="9">
        <v>-1.6E-2</v>
      </c>
      <c r="I3180" s="9">
        <v>26.08</v>
      </c>
      <c r="J3180" s="9">
        <v>117.3</v>
      </c>
      <c r="K3180" s="3">
        <f t="shared" si="49"/>
        <v>95.457919114762404</v>
      </c>
    </row>
    <row r="3181" spans="1:11" x14ac:dyDescent="0.25">
      <c r="A3181" s="4">
        <v>45911</v>
      </c>
      <c r="B3181" s="5">
        <v>0.90972222222222221</v>
      </c>
      <c r="C3181" s="3">
        <v>3180</v>
      </c>
      <c r="D3181" s="3">
        <v>28.24</v>
      </c>
      <c r="E3181" s="3">
        <v>0</v>
      </c>
      <c r="F3181" s="3">
        <v>23.68</v>
      </c>
      <c r="G3181" s="3">
        <v>24.15</v>
      </c>
      <c r="H3181" s="9">
        <v>7.9000000000000001E-2</v>
      </c>
      <c r="I3181" s="9">
        <v>25.05</v>
      </c>
      <c r="J3181" s="9">
        <v>117.3</v>
      </c>
      <c r="K3181" s="3">
        <f t="shared" si="49"/>
        <v>96.186332518813629</v>
      </c>
    </row>
    <row r="3182" spans="1:11" x14ac:dyDescent="0.25">
      <c r="A3182" s="4">
        <v>45911</v>
      </c>
      <c r="B3182" s="5">
        <v>0.91666666666666663</v>
      </c>
      <c r="C3182" s="3">
        <v>3181</v>
      </c>
      <c r="D3182" s="3">
        <v>28.13</v>
      </c>
      <c r="E3182" s="3">
        <v>0</v>
      </c>
      <c r="F3182" s="3">
        <v>23.77</v>
      </c>
      <c r="G3182" s="3">
        <v>24.14</v>
      </c>
      <c r="H3182" s="9">
        <v>4.0000000000000001E-3</v>
      </c>
      <c r="I3182" s="9">
        <v>24.82</v>
      </c>
      <c r="J3182" s="9">
        <v>116.4</v>
      </c>
      <c r="K3182" s="3">
        <f t="shared" si="49"/>
        <v>96.991368438928049</v>
      </c>
    </row>
    <row r="3183" spans="1:11" x14ac:dyDescent="0.25">
      <c r="A3183" s="4">
        <v>45911</v>
      </c>
      <c r="B3183" s="5">
        <v>0.92361111111111116</v>
      </c>
      <c r="C3183" s="3">
        <v>3182</v>
      </c>
      <c r="D3183" s="3">
        <v>28.03</v>
      </c>
      <c r="E3183" s="3">
        <v>0</v>
      </c>
      <c r="F3183" s="3">
        <v>23.72</v>
      </c>
      <c r="G3183" s="3">
        <v>24.18</v>
      </c>
      <c r="H3183" s="9">
        <v>4.0000000000000001E-3</v>
      </c>
      <c r="I3183" s="9">
        <v>23.16</v>
      </c>
      <c r="J3183" s="9">
        <v>116.6</v>
      </c>
      <c r="K3183" s="3">
        <f t="shared" si="49"/>
        <v>96.269191887786079</v>
      </c>
    </row>
    <row r="3184" spans="1:11" x14ac:dyDescent="0.25">
      <c r="A3184" s="4">
        <v>45911</v>
      </c>
      <c r="B3184" s="5">
        <v>0.93055555555555558</v>
      </c>
      <c r="C3184" s="3">
        <v>3183</v>
      </c>
      <c r="D3184" s="3">
        <v>27.95</v>
      </c>
      <c r="E3184" s="3">
        <v>0</v>
      </c>
      <c r="F3184" s="3">
        <v>23.74</v>
      </c>
      <c r="G3184" s="3">
        <v>24.2</v>
      </c>
      <c r="H3184" s="9">
        <v>-1.4999999999999999E-2</v>
      </c>
      <c r="I3184" s="9">
        <v>23.98</v>
      </c>
      <c r="J3184" s="9">
        <v>116.4</v>
      </c>
      <c r="K3184" s="3">
        <f t="shared" si="49"/>
        <v>96.270809023533431</v>
      </c>
    </row>
    <row r="3185" spans="1:11" x14ac:dyDescent="0.25">
      <c r="A3185" s="4">
        <v>45911</v>
      </c>
      <c r="B3185" s="5">
        <v>0.9375</v>
      </c>
      <c r="C3185" s="3">
        <v>3184</v>
      </c>
      <c r="D3185" s="3">
        <v>27.83</v>
      </c>
      <c r="E3185" s="3">
        <v>1.2999999999999999E-2</v>
      </c>
      <c r="F3185" s="3">
        <v>23.02</v>
      </c>
      <c r="G3185" s="3">
        <v>23.6</v>
      </c>
      <c r="H3185" s="9">
        <v>9.8000000000000004E-2</v>
      </c>
      <c r="I3185" s="9">
        <v>24.3</v>
      </c>
      <c r="J3185" s="9">
        <v>115.9</v>
      </c>
      <c r="K3185" s="3">
        <f t="shared" si="49"/>
        <v>95.246688653720952</v>
      </c>
    </row>
    <row r="3186" spans="1:11" x14ac:dyDescent="0.25">
      <c r="A3186" s="4">
        <v>45911</v>
      </c>
      <c r="B3186" s="5">
        <v>0.94444444444444442</v>
      </c>
      <c r="C3186" s="3">
        <v>3185</v>
      </c>
      <c r="D3186" s="3">
        <v>27.69</v>
      </c>
      <c r="E3186" s="3">
        <v>0</v>
      </c>
      <c r="F3186" s="3">
        <v>22.92</v>
      </c>
      <c r="G3186" s="3">
        <v>23.46</v>
      </c>
      <c r="H3186" s="9">
        <v>0.08</v>
      </c>
      <c r="I3186" s="9">
        <v>25.85</v>
      </c>
      <c r="J3186" s="9">
        <v>116</v>
      </c>
      <c r="K3186" s="3">
        <f t="shared" si="49"/>
        <v>95.557390844157851</v>
      </c>
    </row>
    <row r="3187" spans="1:11" x14ac:dyDescent="0.25">
      <c r="A3187" s="4">
        <v>45911</v>
      </c>
      <c r="B3187" s="5">
        <v>0.95138888888888884</v>
      </c>
      <c r="C3187" s="3">
        <v>3186</v>
      </c>
      <c r="D3187" s="3">
        <v>27.56</v>
      </c>
      <c r="E3187" s="3">
        <v>0</v>
      </c>
      <c r="F3187" s="3">
        <v>22.71</v>
      </c>
      <c r="G3187" s="3">
        <v>23.32</v>
      </c>
      <c r="H3187" s="9">
        <v>0.23100000000000001</v>
      </c>
      <c r="I3187" s="9">
        <v>25.71</v>
      </c>
      <c r="J3187" s="9">
        <v>116.4</v>
      </c>
      <c r="K3187" s="3">
        <f t="shared" si="49"/>
        <v>94.972513368618522</v>
      </c>
    </row>
    <row r="3188" spans="1:11" x14ac:dyDescent="0.25">
      <c r="A3188" s="4">
        <v>45911</v>
      </c>
      <c r="B3188" s="5">
        <v>0.95833333333333337</v>
      </c>
      <c r="C3188" s="3">
        <v>3187</v>
      </c>
      <c r="D3188" s="3">
        <v>27.46</v>
      </c>
      <c r="E3188" s="3">
        <v>0</v>
      </c>
      <c r="F3188" s="3">
        <v>22.46</v>
      </c>
      <c r="G3188" s="3">
        <v>23.05</v>
      </c>
      <c r="H3188" s="9">
        <v>0.32600000000000001</v>
      </c>
      <c r="I3188" s="9">
        <v>25.56</v>
      </c>
      <c r="J3188" s="9">
        <v>115.7</v>
      </c>
      <c r="K3188" s="3">
        <f t="shared" si="49"/>
        <v>95.106002992460475</v>
      </c>
    </row>
    <row r="3189" spans="1:11" x14ac:dyDescent="0.25">
      <c r="A3189" s="4">
        <v>45911</v>
      </c>
      <c r="B3189" s="5">
        <v>0.96527777777777779</v>
      </c>
      <c r="C3189" s="3">
        <v>3188</v>
      </c>
      <c r="D3189" s="3">
        <v>27.3</v>
      </c>
      <c r="E3189" s="3">
        <v>0</v>
      </c>
      <c r="F3189" s="3">
        <v>22.28</v>
      </c>
      <c r="G3189" s="3">
        <v>22.93</v>
      </c>
      <c r="H3189" s="9">
        <v>0.19400000000000001</v>
      </c>
      <c r="I3189" s="9">
        <v>25.42</v>
      </c>
      <c r="J3189" s="9">
        <v>115.7</v>
      </c>
      <c r="K3189" s="3">
        <f t="shared" si="49"/>
        <v>94.599828398416633</v>
      </c>
    </row>
    <row r="3190" spans="1:11" x14ac:dyDescent="0.25">
      <c r="A3190" s="4">
        <v>45911</v>
      </c>
      <c r="B3190" s="5">
        <v>0.97222222222222221</v>
      </c>
      <c r="C3190" s="3">
        <v>3189</v>
      </c>
      <c r="D3190" s="3">
        <v>27.15</v>
      </c>
      <c r="E3190" s="3">
        <v>0</v>
      </c>
      <c r="F3190" s="3">
        <v>22.21</v>
      </c>
      <c r="G3190" s="3">
        <v>22.74</v>
      </c>
      <c r="H3190" s="9">
        <v>6.0999999999999999E-2</v>
      </c>
      <c r="I3190" s="9">
        <v>24</v>
      </c>
      <c r="J3190" s="9">
        <v>115.7</v>
      </c>
      <c r="K3190" s="3">
        <f t="shared" si="49"/>
        <v>95.567768226099886</v>
      </c>
    </row>
    <row r="3191" spans="1:11" x14ac:dyDescent="0.25">
      <c r="A3191" s="4">
        <v>45911</v>
      </c>
      <c r="B3191" s="5">
        <v>0.97916666666666663</v>
      </c>
      <c r="C3191" s="3">
        <v>3190</v>
      </c>
      <c r="D3191" s="3">
        <v>26.95</v>
      </c>
      <c r="E3191" s="3">
        <v>0</v>
      </c>
      <c r="F3191" s="3">
        <v>21.91</v>
      </c>
      <c r="G3191" s="3">
        <v>22.53</v>
      </c>
      <c r="H3191" s="9">
        <v>-0.128</v>
      </c>
      <c r="I3191" s="9">
        <v>23.01</v>
      </c>
      <c r="J3191" s="9">
        <v>114.9</v>
      </c>
      <c r="K3191" s="3">
        <f t="shared" si="49"/>
        <v>94.799080628343049</v>
      </c>
    </row>
    <row r="3192" spans="1:11" x14ac:dyDescent="0.25">
      <c r="A3192" s="4">
        <v>45911</v>
      </c>
      <c r="B3192" s="5">
        <v>0.98611111111111116</v>
      </c>
      <c r="C3192" s="3">
        <v>3191</v>
      </c>
      <c r="D3192" s="3">
        <v>26.78</v>
      </c>
      <c r="E3192" s="3">
        <v>0</v>
      </c>
      <c r="F3192" s="3">
        <v>21.85</v>
      </c>
      <c r="G3192" s="3">
        <v>22.45</v>
      </c>
      <c r="H3192" s="9">
        <v>4.2999999999999997E-2</v>
      </c>
      <c r="I3192" s="9">
        <v>24.12</v>
      </c>
      <c r="J3192" s="9">
        <v>115.6</v>
      </c>
      <c r="K3192" s="3">
        <f t="shared" si="49"/>
        <v>94.955723476115054</v>
      </c>
    </row>
    <row r="3193" spans="1:11" x14ac:dyDescent="0.25">
      <c r="A3193" s="4">
        <v>45911</v>
      </c>
      <c r="B3193" s="5">
        <v>0.99305555555555558</v>
      </c>
      <c r="C3193" s="3">
        <v>3192</v>
      </c>
      <c r="D3193" s="3">
        <v>26.65</v>
      </c>
      <c r="E3193" s="3">
        <v>0</v>
      </c>
      <c r="F3193" s="3">
        <v>21.8</v>
      </c>
      <c r="G3193" s="3">
        <v>22.39</v>
      </c>
      <c r="H3193" s="9">
        <v>0.13700000000000001</v>
      </c>
      <c r="I3193" s="9">
        <v>24.83</v>
      </c>
      <c r="J3193" s="9">
        <v>114.9</v>
      </c>
      <c r="K3193" s="3">
        <f t="shared" si="49"/>
        <v>95.032024579989667</v>
      </c>
    </row>
    <row r="3194" spans="1:11" x14ac:dyDescent="0.25">
      <c r="A3194" s="4">
        <v>45912</v>
      </c>
      <c r="B3194" s="5">
        <v>0</v>
      </c>
      <c r="C3194" s="3">
        <v>3193</v>
      </c>
      <c r="D3194" s="3">
        <v>26.56</v>
      </c>
      <c r="E3194" s="3">
        <v>0</v>
      </c>
      <c r="F3194" s="3">
        <v>21.84</v>
      </c>
      <c r="G3194" s="3">
        <v>22.34</v>
      </c>
      <c r="H3194" s="9">
        <v>0.13800000000000001</v>
      </c>
      <c r="I3194" s="9">
        <v>24.72</v>
      </c>
      <c r="J3194" s="9">
        <v>114.9</v>
      </c>
      <c r="K3194" s="3">
        <f t="shared" si="49"/>
        <v>95.777864420829459</v>
      </c>
    </row>
    <row r="3195" spans="1:11" x14ac:dyDescent="0.25">
      <c r="A3195" s="4">
        <v>45912</v>
      </c>
      <c r="B3195" s="5">
        <v>6.9444444444444441E-3</v>
      </c>
      <c r="C3195" s="3">
        <v>3194</v>
      </c>
      <c r="D3195" s="3">
        <v>26.49</v>
      </c>
      <c r="E3195" s="3">
        <v>0</v>
      </c>
      <c r="F3195" s="3">
        <v>21.75</v>
      </c>
      <c r="G3195" s="3">
        <v>22.29</v>
      </c>
      <c r="H3195" s="9">
        <v>0.32700000000000001</v>
      </c>
      <c r="I3195" s="9">
        <v>23.82</v>
      </c>
      <c r="J3195" s="9">
        <v>114.5</v>
      </c>
      <c r="K3195" s="3">
        <f t="shared" si="49"/>
        <v>95.438277442016513</v>
      </c>
    </row>
    <row r="3196" spans="1:11" x14ac:dyDescent="0.25">
      <c r="A3196" s="4">
        <v>45912</v>
      </c>
      <c r="B3196" s="5">
        <v>1.3888888888888888E-2</v>
      </c>
      <c r="C3196" s="3">
        <v>3195</v>
      </c>
      <c r="D3196" s="3">
        <v>26.38</v>
      </c>
      <c r="E3196" s="3">
        <v>0</v>
      </c>
      <c r="F3196" s="3">
        <v>21.65</v>
      </c>
      <c r="G3196" s="3">
        <v>22.04</v>
      </c>
      <c r="H3196" s="9">
        <v>0.251</v>
      </c>
      <c r="I3196" s="9">
        <v>24.11</v>
      </c>
      <c r="J3196" s="9">
        <v>114.2</v>
      </c>
      <c r="K3196" s="3">
        <f t="shared" si="49"/>
        <v>96.676959849510396</v>
      </c>
    </row>
    <row r="3197" spans="1:11" x14ac:dyDescent="0.25">
      <c r="A3197" s="4">
        <v>45912</v>
      </c>
      <c r="B3197" s="5">
        <v>2.0833333333333332E-2</v>
      </c>
      <c r="C3197" s="3">
        <v>3196</v>
      </c>
      <c r="D3197" s="3">
        <v>26.3</v>
      </c>
      <c r="E3197" s="3">
        <v>0</v>
      </c>
      <c r="F3197" s="3">
        <v>21.67</v>
      </c>
      <c r="G3197" s="3">
        <v>22.06</v>
      </c>
      <c r="H3197" s="9">
        <v>0.157</v>
      </c>
      <c r="I3197" s="9">
        <v>24.03</v>
      </c>
      <c r="J3197" s="9">
        <v>113.8</v>
      </c>
      <c r="K3197" s="3">
        <f t="shared" si="49"/>
        <v>96.678501246641858</v>
      </c>
    </row>
    <row r="3198" spans="1:11" x14ac:dyDescent="0.25">
      <c r="A3198" s="4">
        <v>45912</v>
      </c>
      <c r="B3198" s="5">
        <v>2.7777777777777776E-2</v>
      </c>
      <c r="C3198" s="3">
        <v>3197</v>
      </c>
      <c r="D3198" s="3">
        <v>26.19</v>
      </c>
      <c r="E3198" s="3">
        <v>0</v>
      </c>
      <c r="F3198" s="3">
        <v>21.46</v>
      </c>
      <c r="G3198" s="3">
        <v>21.92</v>
      </c>
      <c r="H3198" s="9">
        <v>0.1</v>
      </c>
      <c r="I3198" s="9">
        <v>22.74</v>
      </c>
      <c r="J3198" s="9">
        <v>113.7</v>
      </c>
      <c r="K3198" s="3">
        <f t="shared" si="49"/>
        <v>96.074730798910892</v>
      </c>
    </row>
    <row r="3199" spans="1:11" x14ac:dyDescent="0.25">
      <c r="A3199" s="4">
        <v>45912</v>
      </c>
      <c r="B3199" s="5">
        <v>3.4722222222222224E-2</v>
      </c>
      <c r="C3199" s="3">
        <v>3198</v>
      </c>
      <c r="D3199" s="3">
        <v>26.09</v>
      </c>
      <c r="E3199" s="3">
        <v>0</v>
      </c>
      <c r="F3199" s="3">
        <v>21.52</v>
      </c>
      <c r="G3199" s="3">
        <v>22.07</v>
      </c>
      <c r="H3199" s="9">
        <v>-1.2999999999999999E-2</v>
      </c>
      <c r="I3199" s="9">
        <v>21.86</v>
      </c>
      <c r="J3199" s="9">
        <v>113.9</v>
      </c>
      <c r="K3199" s="3">
        <f t="shared" si="49"/>
        <v>95.330983444985833</v>
      </c>
    </row>
    <row r="3200" spans="1:11" x14ac:dyDescent="0.25">
      <c r="A3200" s="4">
        <v>45912</v>
      </c>
      <c r="B3200" s="5">
        <v>4.1666666666666664E-2</v>
      </c>
      <c r="C3200" s="3">
        <v>3199</v>
      </c>
      <c r="D3200" s="3">
        <v>26.06</v>
      </c>
      <c r="E3200" s="3">
        <v>0</v>
      </c>
      <c r="F3200" s="3">
        <v>21.75</v>
      </c>
      <c r="G3200" s="3">
        <v>22.22</v>
      </c>
      <c r="H3200" s="9">
        <v>6.3E-2</v>
      </c>
      <c r="I3200" s="9">
        <v>22.91</v>
      </c>
      <c r="J3200" s="9">
        <v>113.8</v>
      </c>
      <c r="K3200" s="3">
        <f t="shared" si="49"/>
        <v>96.017956522850554</v>
      </c>
    </row>
    <row r="3201" spans="1:11" x14ac:dyDescent="0.25">
      <c r="A3201" s="4">
        <v>45912</v>
      </c>
      <c r="B3201" s="5">
        <v>4.8611111111111112E-2</v>
      </c>
      <c r="C3201" s="3">
        <v>3200</v>
      </c>
      <c r="D3201" s="3">
        <v>26.03</v>
      </c>
      <c r="E3201" s="3">
        <v>0</v>
      </c>
      <c r="F3201" s="3">
        <v>21.76</v>
      </c>
      <c r="G3201" s="3">
        <v>22.29</v>
      </c>
      <c r="H3201" s="9">
        <v>0.13900000000000001</v>
      </c>
      <c r="I3201" s="9">
        <v>19.170000000000002</v>
      </c>
      <c r="J3201" s="9">
        <v>113</v>
      </c>
      <c r="K3201" s="3">
        <f t="shared" si="49"/>
        <v>95.521911436564693</v>
      </c>
    </row>
    <row r="3202" spans="1:11" x14ac:dyDescent="0.25">
      <c r="A3202" s="4">
        <v>45912</v>
      </c>
      <c r="B3202" s="5">
        <v>5.5555555555555552E-2</v>
      </c>
      <c r="C3202" s="3">
        <v>3201</v>
      </c>
      <c r="D3202" s="3">
        <v>26.01</v>
      </c>
      <c r="E3202" s="3">
        <v>0</v>
      </c>
      <c r="F3202" s="3">
        <v>21.78</v>
      </c>
      <c r="G3202" s="3">
        <v>22.27</v>
      </c>
      <c r="H3202" s="9">
        <v>8.2000000000000003E-2</v>
      </c>
      <c r="I3202" s="9">
        <v>23.3</v>
      </c>
      <c r="J3202" s="9">
        <v>112.8</v>
      </c>
      <c r="K3202" s="3">
        <f t="shared" si="49"/>
        <v>95.854853232478376</v>
      </c>
    </row>
    <row r="3203" spans="1:11" x14ac:dyDescent="0.25">
      <c r="A3203" s="4">
        <v>45912</v>
      </c>
      <c r="B3203" s="5">
        <v>6.25E-2</v>
      </c>
      <c r="C3203" s="3">
        <v>3202</v>
      </c>
      <c r="D3203" s="3">
        <v>26.01</v>
      </c>
      <c r="E3203" s="3">
        <v>0</v>
      </c>
      <c r="F3203" s="3">
        <v>21.99</v>
      </c>
      <c r="G3203" s="3">
        <v>22.44</v>
      </c>
      <c r="H3203" s="9">
        <v>0.12</v>
      </c>
      <c r="I3203" s="9">
        <v>21.67</v>
      </c>
      <c r="J3203" s="9">
        <v>112.8</v>
      </c>
      <c r="K3203" s="3">
        <f t="shared" si="49"/>
        <v>96.205219049875751</v>
      </c>
    </row>
    <row r="3204" spans="1:11" x14ac:dyDescent="0.25">
      <c r="A3204" s="4">
        <v>45912</v>
      </c>
      <c r="B3204" s="5">
        <v>6.9444444444444448E-2</v>
      </c>
      <c r="C3204" s="3">
        <v>3203</v>
      </c>
      <c r="D3204" s="3">
        <v>26.01</v>
      </c>
      <c r="E3204" s="3">
        <v>0</v>
      </c>
      <c r="F3204" s="3">
        <v>21.94</v>
      </c>
      <c r="G3204" s="3">
        <v>22.43</v>
      </c>
      <c r="H3204" s="9">
        <v>0.12</v>
      </c>
      <c r="I3204" s="9">
        <v>23.6</v>
      </c>
      <c r="J3204" s="9">
        <v>112.3</v>
      </c>
      <c r="K3204" s="3">
        <f t="shared" si="49"/>
        <v>95.870072211276451</v>
      </c>
    </row>
    <row r="3205" spans="1:11" x14ac:dyDescent="0.25">
      <c r="A3205" s="4">
        <v>45912</v>
      </c>
      <c r="B3205" s="5">
        <v>7.6388888888888895E-2</v>
      </c>
      <c r="C3205" s="3">
        <v>3204</v>
      </c>
      <c r="D3205" s="3">
        <v>26.01</v>
      </c>
      <c r="E3205" s="3">
        <v>0</v>
      </c>
      <c r="F3205" s="3">
        <v>21.81</v>
      </c>
      <c r="G3205" s="3">
        <v>22.29</v>
      </c>
      <c r="H3205" s="9">
        <v>0.17699999999999999</v>
      </c>
      <c r="I3205" s="9">
        <v>21.58</v>
      </c>
      <c r="J3205" s="9">
        <v>112.2</v>
      </c>
      <c r="K3205" s="3">
        <f t="shared" si="49"/>
        <v>95.940554781992887</v>
      </c>
    </row>
    <row r="3206" spans="1:11" x14ac:dyDescent="0.25">
      <c r="A3206" s="4">
        <v>45912</v>
      </c>
      <c r="B3206" s="5">
        <v>8.3333333333333329E-2</v>
      </c>
      <c r="C3206" s="3">
        <v>3205</v>
      </c>
      <c r="D3206" s="3">
        <v>25.97</v>
      </c>
      <c r="E3206" s="3">
        <v>0</v>
      </c>
      <c r="F3206" s="3">
        <v>21.5</v>
      </c>
      <c r="G3206" s="3">
        <v>22.02</v>
      </c>
      <c r="H3206" s="9" t="s">
        <v>26</v>
      </c>
      <c r="I3206" s="9">
        <v>22.7</v>
      </c>
      <c r="J3206" s="9">
        <v>111.6</v>
      </c>
      <c r="K3206" s="3">
        <f t="shared" si="49"/>
        <v>95.578038218074596</v>
      </c>
    </row>
    <row r="3207" spans="1:11" x14ac:dyDescent="0.25">
      <c r="A3207" s="4">
        <v>45912</v>
      </c>
      <c r="B3207" s="5">
        <v>9.0277777777777776E-2</v>
      </c>
      <c r="C3207" s="3">
        <v>3206</v>
      </c>
      <c r="D3207" s="3">
        <v>25.91</v>
      </c>
      <c r="E3207" s="3">
        <v>0</v>
      </c>
      <c r="F3207" s="3">
        <v>21.29</v>
      </c>
      <c r="G3207" s="3">
        <v>21.88</v>
      </c>
      <c r="H3207" s="9">
        <v>0.23400000000000001</v>
      </c>
      <c r="I3207" s="9">
        <v>22.9</v>
      </c>
      <c r="J3207" s="9">
        <v>111.9</v>
      </c>
      <c r="K3207" s="3">
        <f t="shared" ref="K3207:K3270" si="50">100*((0.6108*EXP(17.27*F3207/(F3207+237.3)) - 0.066*(G3207-F3207)) / (0.6108*EXP(17.27*G3207/(G3207+237.3))))</f>
        <v>94.972990481250463</v>
      </c>
    </row>
    <row r="3208" spans="1:11" x14ac:dyDescent="0.25">
      <c r="A3208" s="4">
        <v>45912</v>
      </c>
      <c r="B3208" s="5">
        <v>9.7222222222222224E-2</v>
      </c>
      <c r="C3208" s="3">
        <v>3207</v>
      </c>
      <c r="D3208" s="3">
        <v>25.85</v>
      </c>
      <c r="E3208" s="3">
        <v>0</v>
      </c>
      <c r="F3208" s="3">
        <v>21.19</v>
      </c>
      <c r="G3208" s="3">
        <v>21.8</v>
      </c>
      <c r="H3208" s="9">
        <v>0.23400000000000001</v>
      </c>
      <c r="I3208" s="9">
        <v>23.31</v>
      </c>
      <c r="J3208" s="9">
        <v>111.3</v>
      </c>
      <c r="K3208" s="3">
        <f t="shared" si="50"/>
        <v>94.794801953644637</v>
      </c>
    </row>
    <row r="3209" spans="1:11" x14ac:dyDescent="0.25">
      <c r="A3209" s="4">
        <v>45912</v>
      </c>
      <c r="B3209" s="5">
        <v>0.10416666666666667</v>
      </c>
      <c r="C3209" s="3">
        <v>3208</v>
      </c>
      <c r="D3209" s="3">
        <v>25.75</v>
      </c>
      <c r="E3209" s="3">
        <v>0</v>
      </c>
      <c r="F3209" s="3">
        <v>20.81</v>
      </c>
      <c r="G3209" s="3">
        <v>21.45</v>
      </c>
      <c r="H3209" s="9">
        <v>0.253</v>
      </c>
      <c r="I3209" s="9">
        <v>23.57</v>
      </c>
      <c r="J3209" s="9">
        <v>111.8</v>
      </c>
      <c r="K3209" s="3">
        <f t="shared" si="50"/>
        <v>94.496694633121109</v>
      </c>
    </row>
    <row r="3210" spans="1:11" x14ac:dyDescent="0.25">
      <c r="A3210" s="4">
        <v>45912</v>
      </c>
      <c r="B3210" s="5">
        <v>0.1111111111111111</v>
      </c>
      <c r="C3210" s="3">
        <v>3209</v>
      </c>
      <c r="D3210" s="3">
        <v>25.64</v>
      </c>
      <c r="E3210" s="3">
        <v>0</v>
      </c>
      <c r="F3210" s="3">
        <v>20.89</v>
      </c>
      <c r="G3210" s="3">
        <v>21.59</v>
      </c>
      <c r="H3210" s="9">
        <v>0.31</v>
      </c>
      <c r="I3210" s="9">
        <v>22.67</v>
      </c>
      <c r="J3210" s="9">
        <v>111.3</v>
      </c>
      <c r="K3210" s="3">
        <f t="shared" si="50"/>
        <v>94.007364678335023</v>
      </c>
    </row>
    <row r="3211" spans="1:11" x14ac:dyDescent="0.25">
      <c r="A3211" s="4">
        <v>45912</v>
      </c>
      <c r="B3211" s="5">
        <v>0.11805555555555555</v>
      </c>
      <c r="C3211" s="3">
        <v>3210</v>
      </c>
      <c r="D3211" s="3">
        <v>25.6</v>
      </c>
      <c r="E3211" s="3">
        <v>0</v>
      </c>
      <c r="F3211" s="3">
        <v>21.17</v>
      </c>
      <c r="G3211" s="3">
        <v>21.79</v>
      </c>
      <c r="H3211" s="9">
        <v>0.31</v>
      </c>
      <c r="I3211" s="9">
        <v>23.01</v>
      </c>
      <c r="J3211" s="9">
        <v>111.6</v>
      </c>
      <c r="K3211" s="3">
        <f t="shared" si="50"/>
        <v>94.709222483704679</v>
      </c>
    </row>
    <row r="3212" spans="1:11" x14ac:dyDescent="0.25">
      <c r="A3212" s="4">
        <v>45912</v>
      </c>
      <c r="B3212" s="5">
        <v>0.125</v>
      </c>
      <c r="C3212" s="3">
        <v>3211</v>
      </c>
      <c r="D3212" s="3">
        <v>25.54</v>
      </c>
      <c r="E3212" s="3">
        <v>0</v>
      </c>
      <c r="F3212" s="3">
        <v>20.93</v>
      </c>
      <c r="G3212" s="3">
        <v>21.65</v>
      </c>
      <c r="H3212" s="9" t="s">
        <v>26</v>
      </c>
      <c r="I3212" s="9">
        <v>22.17</v>
      </c>
      <c r="J3212" s="9">
        <v>111</v>
      </c>
      <c r="K3212" s="3">
        <f t="shared" si="50"/>
        <v>93.847155499335315</v>
      </c>
    </row>
    <row r="3213" spans="1:11" x14ac:dyDescent="0.25">
      <c r="A3213" s="4">
        <v>45912</v>
      </c>
      <c r="B3213" s="5">
        <v>0.13194444444444445</v>
      </c>
      <c r="C3213" s="3">
        <v>3212</v>
      </c>
      <c r="D3213" s="3">
        <v>25.51</v>
      </c>
      <c r="E3213" s="3">
        <v>3.0000000000000001E-3</v>
      </c>
      <c r="F3213" s="3">
        <v>21.12</v>
      </c>
      <c r="G3213" s="3">
        <v>21.74</v>
      </c>
      <c r="H3213" s="9">
        <v>0.159</v>
      </c>
      <c r="I3213" s="9">
        <v>22.52</v>
      </c>
      <c r="J3213" s="9">
        <v>110.8</v>
      </c>
      <c r="K3213" s="3">
        <f t="shared" si="50"/>
        <v>94.703016960070656</v>
      </c>
    </row>
    <row r="3214" spans="1:11" x14ac:dyDescent="0.25">
      <c r="A3214" s="4">
        <v>45912</v>
      </c>
      <c r="B3214" s="5">
        <v>0.1388888888888889</v>
      </c>
      <c r="C3214" s="3">
        <v>3213</v>
      </c>
      <c r="D3214" s="3">
        <v>25.46</v>
      </c>
      <c r="E3214" s="3">
        <v>0</v>
      </c>
      <c r="F3214" s="3">
        <v>20.89</v>
      </c>
      <c r="G3214" s="3">
        <v>21.5</v>
      </c>
      <c r="H3214" s="9">
        <v>2.5999999999999999E-2</v>
      </c>
      <c r="I3214" s="9">
        <v>21.28</v>
      </c>
      <c r="J3214" s="9">
        <v>110.5</v>
      </c>
      <c r="K3214" s="3">
        <f t="shared" si="50"/>
        <v>94.757928500471579</v>
      </c>
    </row>
    <row r="3215" spans="1:11" x14ac:dyDescent="0.25">
      <c r="A3215" s="4">
        <v>45912</v>
      </c>
      <c r="B3215" s="5">
        <v>0.14583333333333334</v>
      </c>
      <c r="C3215" s="3">
        <v>3214</v>
      </c>
      <c r="D3215" s="3">
        <v>25.4</v>
      </c>
      <c r="E3215" s="3">
        <v>0</v>
      </c>
      <c r="F3215" s="3">
        <v>20.68</v>
      </c>
      <c r="G3215" s="3">
        <v>21.29</v>
      </c>
      <c r="H3215" s="9">
        <v>2.5999999999999999E-2</v>
      </c>
      <c r="I3215" s="9">
        <v>22.39</v>
      </c>
      <c r="J3215" s="9">
        <v>110</v>
      </c>
      <c r="K3215" s="3">
        <f t="shared" si="50"/>
        <v>94.731746486963971</v>
      </c>
    </row>
    <row r="3216" spans="1:11" x14ac:dyDescent="0.25">
      <c r="A3216" s="4">
        <v>45912</v>
      </c>
      <c r="B3216" s="5">
        <v>0.15277777777777779</v>
      </c>
      <c r="C3216" s="3">
        <v>3215</v>
      </c>
      <c r="D3216" s="3">
        <v>25.31</v>
      </c>
      <c r="E3216" s="3">
        <v>0</v>
      </c>
      <c r="F3216" s="3">
        <v>20.75</v>
      </c>
      <c r="G3216" s="3">
        <v>21.38</v>
      </c>
      <c r="H3216" s="9">
        <v>4.4999999999999998E-2</v>
      </c>
      <c r="I3216" s="9">
        <v>20.75</v>
      </c>
      <c r="J3216" s="9">
        <v>110.7</v>
      </c>
      <c r="K3216" s="3">
        <f t="shared" si="50"/>
        <v>94.572671063956093</v>
      </c>
    </row>
    <row r="3217" spans="1:11" x14ac:dyDescent="0.25">
      <c r="A3217" s="4">
        <v>45912</v>
      </c>
      <c r="B3217" s="5">
        <v>0.15972222222222221</v>
      </c>
      <c r="C3217" s="3">
        <v>3216</v>
      </c>
      <c r="D3217" s="3">
        <v>25.25</v>
      </c>
      <c r="E3217" s="3">
        <v>0</v>
      </c>
      <c r="F3217" s="3">
        <v>20.68</v>
      </c>
      <c r="G3217" s="3">
        <v>21.25</v>
      </c>
      <c r="H3217" s="9">
        <v>0.10199999999999999</v>
      </c>
      <c r="I3217" s="9">
        <v>22.61</v>
      </c>
      <c r="J3217" s="9">
        <v>110.4</v>
      </c>
      <c r="K3217" s="3">
        <f t="shared" si="50"/>
        <v>95.068835128710418</v>
      </c>
    </row>
    <row r="3218" spans="1:11" x14ac:dyDescent="0.25">
      <c r="A3218" s="4">
        <v>45912</v>
      </c>
      <c r="B3218" s="5">
        <v>0.16666666666666666</v>
      </c>
      <c r="C3218" s="3">
        <v>3217</v>
      </c>
      <c r="D3218" s="3">
        <v>25.15</v>
      </c>
      <c r="E3218" s="3">
        <v>0</v>
      </c>
      <c r="F3218" s="3">
        <v>20.38</v>
      </c>
      <c r="G3218" s="3">
        <v>20.98</v>
      </c>
      <c r="H3218" s="9">
        <v>0.121</v>
      </c>
      <c r="I3218" s="9">
        <v>22.88</v>
      </c>
      <c r="J3218" s="9">
        <v>110.1</v>
      </c>
      <c r="K3218" s="3">
        <f t="shared" si="50"/>
        <v>94.778563914663195</v>
      </c>
    </row>
    <row r="3219" spans="1:11" x14ac:dyDescent="0.25">
      <c r="A3219" s="4">
        <v>45912</v>
      </c>
      <c r="B3219" s="5">
        <v>0.1736111111111111</v>
      </c>
      <c r="C3219" s="3">
        <v>3218</v>
      </c>
      <c r="D3219" s="3">
        <v>25.07</v>
      </c>
      <c r="E3219" s="3">
        <v>0</v>
      </c>
      <c r="F3219" s="3">
        <v>20.38</v>
      </c>
      <c r="G3219" s="3">
        <v>20.97</v>
      </c>
      <c r="H3219" s="9">
        <v>0.121</v>
      </c>
      <c r="I3219" s="9">
        <v>22.8</v>
      </c>
      <c r="J3219" s="9">
        <v>109.8</v>
      </c>
      <c r="K3219" s="3">
        <f t="shared" si="50"/>
        <v>94.863397178987015</v>
      </c>
    </row>
    <row r="3220" spans="1:11" x14ac:dyDescent="0.25">
      <c r="A3220" s="4">
        <v>45912</v>
      </c>
      <c r="B3220" s="5">
        <v>0.18055555555555555</v>
      </c>
      <c r="C3220" s="3">
        <v>3219</v>
      </c>
      <c r="D3220" s="3">
        <v>25.03</v>
      </c>
      <c r="E3220" s="3">
        <v>0</v>
      </c>
      <c r="F3220" s="3">
        <v>20.72</v>
      </c>
      <c r="G3220" s="3">
        <v>21.34</v>
      </c>
      <c r="H3220" s="9">
        <v>0.23499999999999999</v>
      </c>
      <c r="I3220" s="9">
        <v>22.33</v>
      </c>
      <c r="J3220" s="9">
        <v>109.2</v>
      </c>
      <c r="K3220" s="3">
        <f t="shared" si="50"/>
        <v>94.652744058998707</v>
      </c>
    </row>
    <row r="3221" spans="1:11" x14ac:dyDescent="0.25">
      <c r="A3221" s="4">
        <v>45912</v>
      </c>
      <c r="B3221" s="5">
        <v>0.1875</v>
      </c>
      <c r="C3221" s="3">
        <v>3220</v>
      </c>
      <c r="D3221" s="3">
        <v>24.96</v>
      </c>
      <c r="E3221" s="3">
        <v>0</v>
      </c>
      <c r="F3221" s="3">
        <v>20.399999999999999</v>
      </c>
      <c r="G3221" s="3">
        <v>21.01</v>
      </c>
      <c r="H3221" s="9" t="s">
        <v>26</v>
      </c>
      <c r="I3221" s="9">
        <v>22.7</v>
      </c>
      <c r="J3221" s="9">
        <v>109.4</v>
      </c>
      <c r="K3221" s="3">
        <f t="shared" si="50"/>
        <v>94.696353108606928</v>
      </c>
    </row>
    <row r="3222" spans="1:11" x14ac:dyDescent="0.25">
      <c r="A3222" s="4">
        <v>45912</v>
      </c>
      <c r="B3222" s="5">
        <v>0.19444444444444445</v>
      </c>
      <c r="C3222" s="3">
        <v>3221</v>
      </c>
      <c r="D3222" s="3">
        <v>24.87</v>
      </c>
      <c r="E3222" s="3">
        <v>0</v>
      </c>
      <c r="F3222" s="3">
        <v>20.13</v>
      </c>
      <c r="G3222" s="3">
        <v>20.84</v>
      </c>
      <c r="H3222" s="9" t="s">
        <v>26</v>
      </c>
      <c r="I3222" s="9">
        <v>22.6</v>
      </c>
      <c r="J3222" s="9">
        <v>109.4</v>
      </c>
      <c r="K3222" s="3">
        <f t="shared" si="50"/>
        <v>93.81307508689865</v>
      </c>
    </row>
    <row r="3223" spans="1:11" x14ac:dyDescent="0.25">
      <c r="A3223" s="4">
        <v>45912</v>
      </c>
      <c r="B3223" s="5">
        <v>0.2013888888888889</v>
      </c>
      <c r="C3223" s="3">
        <v>3222</v>
      </c>
      <c r="D3223" s="3">
        <v>24.82</v>
      </c>
      <c r="E3223" s="3">
        <v>0</v>
      </c>
      <c r="F3223" s="3">
        <v>20.079999999999998</v>
      </c>
      <c r="G3223" s="3">
        <v>20.71</v>
      </c>
      <c r="H3223" s="9" t="s">
        <v>26</v>
      </c>
      <c r="I3223" s="9">
        <v>22.13</v>
      </c>
      <c r="J3223" s="9">
        <v>109.2</v>
      </c>
      <c r="K3223" s="3">
        <f t="shared" si="50"/>
        <v>94.484699943352297</v>
      </c>
    </row>
    <row r="3224" spans="1:11" x14ac:dyDescent="0.25">
      <c r="A3224" s="4">
        <v>45912</v>
      </c>
      <c r="B3224" s="5">
        <v>0.20833333333333334</v>
      </c>
      <c r="C3224" s="3">
        <v>3223</v>
      </c>
      <c r="D3224" s="3">
        <v>24.76</v>
      </c>
      <c r="E3224" s="3">
        <v>0</v>
      </c>
      <c r="F3224" s="3">
        <v>20.079999999999998</v>
      </c>
      <c r="G3224" s="3">
        <v>20.7</v>
      </c>
      <c r="H3224" s="9">
        <v>0.29299999999999998</v>
      </c>
      <c r="I3224" s="9">
        <v>22.15</v>
      </c>
      <c r="J3224" s="9">
        <v>108.9</v>
      </c>
      <c r="K3224" s="3">
        <f t="shared" si="50"/>
        <v>94.569919427715206</v>
      </c>
    </row>
    <row r="3225" spans="1:11" x14ac:dyDescent="0.25">
      <c r="A3225" s="4">
        <v>45912</v>
      </c>
      <c r="B3225" s="5">
        <v>0.21527777777777779</v>
      </c>
      <c r="C3225" s="3">
        <v>3224</v>
      </c>
      <c r="D3225" s="3">
        <v>24.71</v>
      </c>
      <c r="E3225" s="3">
        <v>0.17199999999999999</v>
      </c>
      <c r="F3225" s="3">
        <v>20.100000000000001</v>
      </c>
      <c r="G3225" s="3">
        <v>20.69</v>
      </c>
      <c r="H3225" s="9">
        <v>0.23599999999999999</v>
      </c>
      <c r="I3225" s="9">
        <v>21.98</v>
      </c>
      <c r="J3225" s="9">
        <v>109.2</v>
      </c>
      <c r="K3225" s="3">
        <f t="shared" si="50"/>
        <v>94.828531645645953</v>
      </c>
    </row>
    <row r="3226" spans="1:11" x14ac:dyDescent="0.25">
      <c r="A3226" s="4">
        <v>45912</v>
      </c>
      <c r="B3226" s="5">
        <v>0.22222222222222221</v>
      </c>
      <c r="C3226" s="3">
        <v>3225</v>
      </c>
      <c r="D3226" s="3">
        <v>24.65</v>
      </c>
      <c r="E3226" s="3">
        <v>1.19</v>
      </c>
      <c r="F3226" s="3">
        <v>19.940000000000001</v>
      </c>
      <c r="G3226" s="3">
        <v>20.58</v>
      </c>
      <c r="H3226" s="9">
        <v>4.5999999999999999E-2</v>
      </c>
      <c r="I3226" s="9">
        <v>20.149999999999999</v>
      </c>
      <c r="J3226" s="9">
        <v>109.2</v>
      </c>
      <c r="K3226" s="3">
        <f t="shared" si="50"/>
        <v>94.380461748171854</v>
      </c>
    </row>
    <row r="3227" spans="1:11" x14ac:dyDescent="0.25">
      <c r="A3227" s="4">
        <v>45912</v>
      </c>
      <c r="B3227" s="5">
        <v>0.22916666666666666</v>
      </c>
      <c r="C3227" s="3">
        <v>3226</v>
      </c>
      <c r="D3227" s="3">
        <v>24.59</v>
      </c>
      <c r="E3227" s="3">
        <v>3.4990000000000001</v>
      </c>
      <c r="F3227" s="3">
        <v>19.98</v>
      </c>
      <c r="G3227" s="3">
        <v>20.61</v>
      </c>
      <c r="H3227" s="9">
        <v>0.19800000000000001</v>
      </c>
      <c r="I3227" s="9">
        <v>20.23</v>
      </c>
      <c r="J3227" s="9">
        <v>108.9</v>
      </c>
      <c r="K3227" s="3">
        <f t="shared" si="50"/>
        <v>94.471281693085089</v>
      </c>
    </row>
    <row r="3228" spans="1:11" x14ac:dyDescent="0.25">
      <c r="A3228" s="4">
        <v>45912</v>
      </c>
      <c r="B3228" s="5">
        <v>0.2361111111111111</v>
      </c>
      <c r="C3228" s="3">
        <v>3227</v>
      </c>
      <c r="D3228" s="3">
        <v>24.56</v>
      </c>
      <c r="E3228" s="3">
        <v>7.3449999999999998</v>
      </c>
      <c r="F3228" s="3">
        <v>20.2</v>
      </c>
      <c r="G3228" s="3">
        <v>20.74</v>
      </c>
      <c r="H3228" s="9">
        <v>8.4000000000000005E-2</v>
      </c>
      <c r="I3228" s="9">
        <v>21.09</v>
      </c>
      <c r="J3228" s="9">
        <v>108.7</v>
      </c>
      <c r="K3228" s="3">
        <f t="shared" si="50"/>
        <v>95.26813316555743</v>
      </c>
    </row>
    <row r="3229" spans="1:11" x14ac:dyDescent="0.25">
      <c r="A3229" s="4">
        <v>45912</v>
      </c>
      <c r="B3229" s="5">
        <v>0.24305555555555555</v>
      </c>
      <c r="C3229" s="3">
        <v>3228</v>
      </c>
      <c r="D3229" s="3">
        <v>24.49</v>
      </c>
      <c r="E3229" s="3">
        <v>12.11</v>
      </c>
      <c r="F3229" s="3">
        <v>19.670000000000002</v>
      </c>
      <c r="G3229" s="3">
        <v>20.32</v>
      </c>
      <c r="H3229" s="9" t="s">
        <v>26</v>
      </c>
      <c r="I3229" s="9">
        <v>20.55</v>
      </c>
      <c r="J3229" s="9">
        <v>123.5</v>
      </c>
      <c r="K3229" s="3">
        <f t="shared" si="50"/>
        <v>94.257295205939386</v>
      </c>
    </row>
    <row r="3230" spans="1:11" x14ac:dyDescent="0.25">
      <c r="A3230" s="4">
        <v>45912</v>
      </c>
      <c r="B3230" s="5">
        <v>0.25</v>
      </c>
      <c r="C3230" s="3">
        <v>3229</v>
      </c>
      <c r="D3230" s="3">
        <v>24.42</v>
      </c>
      <c r="E3230" s="3">
        <v>17.77</v>
      </c>
      <c r="F3230" s="3">
        <v>19.73</v>
      </c>
      <c r="G3230" s="3">
        <v>20.51</v>
      </c>
      <c r="H3230" s="9">
        <v>0.248</v>
      </c>
      <c r="I3230" s="9">
        <v>21.25</v>
      </c>
      <c r="J3230" s="9">
        <v>116.3</v>
      </c>
      <c r="K3230" s="3">
        <f t="shared" si="50"/>
        <v>93.157241820337234</v>
      </c>
    </row>
    <row r="3231" spans="1:11" x14ac:dyDescent="0.25">
      <c r="A3231" s="4">
        <v>45912</v>
      </c>
      <c r="B3231" s="5">
        <v>0.25694444444444442</v>
      </c>
      <c r="C3231" s="3">
        <v>3230</v>
      </c>
      <c r="D3231" s="3">
        <v>24.43</v>
      </c>
      <c r="E3231" s="3">
        <v>19.21</v>
      </c>
      <c r="F3231" s="3">
        <v>20.21</v>
      </c>
      <c r="G3231" s="3">
        <v>20.89</v>
      </c>
      <c r="H3231" s="9">
        <v>0.14599999999999999</v>
      </c>
      <c r="I3231" s="9">
        <v>21.42</v>
      </c>
      <c r="J3231" s="9">
        <v>110.1</v>
      </c>
      <c r="K3231" s="3">
        <f t="shared" si="50"/>
        <v>94.078346381615148</v>
      </c>
    </row>
    <row r="3232" spans="1:11" x14ac:dyDescent="0.25">
      <c r="A3232" s="4">
        <v>45912</v>
      </c>
      <c r="B3232" s="5">
        <v>0.2638888888888889</v>
      </c>
      <c r="C3232" s="3">
        <v>3231</v>
      </c>
      <c r="D3232" s="3">
        <v>24.48</v>
      </c>
      <c r="E3232" s="3">
        <v>24.75</v>
      </c>
      <c r="F3232" s="3">
        <v>20.61</v>
      </c>
      <c r="G3232" s="3">
        <v>21.23</v>
      </c>
      <c r="H3232" s="9">
        <v>0.26</v>
      </c>
      <c r="I3232" s="9">
        <v>22.27</v>
      </c>
      <c r="J3232" s="9">
        <v>109.7</v>
      </c>
      <c r="K3232" s="3">
        <f t="shared" si="50"/>
        <v>94.638720358027911</v>
      </c>
    </row>
    <row r="3233" spans="1:11" x14ac:dyDescent="0.25">
      <c r="A3233" s="4">
        <v>45912</v>
      </c>
      <c r="B3233" s="5">
        <v>0.27083333333333331</v>
      </c>
      <c r="C3233" s="3">
        <v>3232</v>
      </c>
      <c r="D3233" s="3">
        <v>24.59</v>
      </c>
      <c r="E3233" s="3">
        <v>34.299999999999997</v>
      </c>
      <c r="F3233" s="3">
        <v>20.96</v>
      </c>
      <c r="G3233" s="3">
        <v>21.67</v>
      </c>
      <c r="H3233" s="9">
        <v>0.126</v>
      </c>
      <c r="I3233" s="9">
        <v>21.99</v>
      </c>
      <c r="J3233" s="9">
        <v>109.3</v>
      </c>
      <c r="K3233" s="3">
        <f t="shared" si="50"/>
        <v>93.934333896603647</v>
      </c>
    </row>
    <row r="3234" spans="1:11" x14ac:dyDescent="0.25">
      <c r="A3234" s="4">
        <v>45912</v>
      </c>
      <c r="B3234" s="5">
        <v>0.27777777777777779</v>
      </c>
      <c r="C3234" s="3">
        <v>3233</v>
      </c>
      <c r="D3234" s="3">
        <v>24.78</v>
      </c>
      <c r="E3234" s="3">
        <v>41.28</v>
      </c>
      <c r="F3234" s="3">
        <v>21.73</v>
      </c>
      <c r="G3234" s="3">
        <v>22.58</v>
      </c>
      <c r="H3234" s="9">
        <v>0.20200000000000001</v>
      </c>
      <c r="I3234" s="9">
        <v>22.46</v>
      </c>
      <c r="J3234" s="9">
        <v>108.5</v>
      </c>
      <c r="K3234" s="3">
        <f t="shared" si="50"/>
        <v>92.908596285454351</v>
      </c>
    </row>
    <row r="3235" spans="1:11" x14ac:dyDescent="0.25">
      <c r="A3235" s="4">
        <v>45912</v>
      </c>
      <c r="B3235" s="5">
        <v>0.28472222222222221</v>
      </c>
      <c r="C3235" s="3">
        <v>3234</v>
      </c>
      <c r="D3235" s="3">
        <v>25.05</v>
      </c>
      <c r="E3235" s="3">
        <v>47.07</v>
      </c>
      <c r="F3235" s="3">
        <v>22.72</v>
      </c>
      <c r="G3235" s="3">
        <v>23.71</v>
      </c>
      <c r="H3235" s="9">
        <v>0.221</v>
      </c>
      <c r="I3235" s="9">
        <v>22.63</v>
      </c>
      <c r="J3235" s="9">
        <v>108</v>
      </c>
      <c r="K3235" s="3">
        <f t="shared" si="50"/>
        <v>91.968872583341863</v>
      </c>
    </row>
    <row r="3236" spans="1:11" x14ac:dyDescent="0.25">
      <c r="A3236" s="4">
        <v>45912</v>
      </c>
      <c r="B3236" s="5">
        <v>0.29166666666666669</v>
      </c>
      <c r="C3236" s="3">
        <v>3235</v>
      </c>
      <c r="D3236" s="3">
        <v>25.54</v>
      </c>
      <c r="E3236" s="3">
        <v>52.03</v>
      </c>
      <c r="F3236" s="3">
        <v>23.76</v>
      </c>
      <c r="G3236" s="3">
        <v>24.77</v>
      </c>
      <c r="H3236" s="9">
        <v>0.03</v>
      </c>
      <c r="I3236" s="9">
        <v>21.72</v>
      </c>
      <c r="J3236" s="9">
        <v>107.9</v>
      </c>
      <c r="K3236" s="3">
        <f t="shared" si="50"/>
        <v>91.996029947658371</v>
      </c>
    </row>
    <row r="3237" spans="1:11" x14ac:dyDescent="0.25">
      <c r="A3237" s="4">
        <v>45912</v>
      </c>
      <c r="B3237" s="5">
        <v>0.2986111111111111</v>
      </c>
      <c r="C3237" s="3">
        <v>3236</v>
      </c>
      <c r="D3237" s="3">
        <v>26.19</v>
      </c>
      <c r="E3237" s="3">
        <v>60.01</v>
      </c>
      <c r="F3237" s="3">
        <v>24.35</v>
      </c>
      <c r="G3237" s="3">
        <v>25.18</v>
      </c>
      <c r="H3237" s="9">
        <v>8.6999999999999994E-2</v>
      </c>
      <c r="I3237" s="9">
        <v>20.260000000000002</v>
      </c>
      <c r="J3237" s="9">
        <v>107.1</v>
      </c>
      <c r="K3237" s="3">
        <f t="shared" si="50"/>
        <v>93.456987894884477</v>
      </c>
    </row>
    <row r="3238" spans="1:11" x14ac:dyDescent="0.25">
      <c r="A3238" s="4">
        <v>45912</v>
      </c>
      <c r="B3238" s="5">
        <v>0.30555555555555558</v>
      </c>
      <c r="C3238" s="3">
        <v>3237</v>
      </c>
      <c r="D3238" s="3">
        <v>26.96</v>
      </c>
      <c r="E3238" s="3">
        <v>78.75</v>
      </c>
      <c r="F3238" s="3">
        <v>25.24</v>
      </c>
      <c r="G3238" s="3">
        <v>26.12</v>
      </c>
      <c r="H3238" s="9">
        <v>0.182</v>
      </c>
      <c r="I3238" s="9">
        <v>22.61</v>
      </c>
      <c r="J3238" s="9">
        <v>106.8</v>
      </c>
      <c r="K3238" s="3">
        <f t="shared" si="50"/>
        <v>93.203318466685843</v>
      </c>
    </row>
    <row r="3239" spans="1:11" x14ac:dyDescent="0.25">
      <c r="A3239" s="4">
        <v>45912</v>
      </c>
      <c r="B3239" s="5">
        <v>0.3125</v>
      </c>
      <c r="C3239" s="3">
        <v>3238</v>
      </c>
      <c r="D3239" s="3">
        <v>27.68</v>
      </c>
      <c r="E3239" s="3">
        <v>170.4</v>
      </c>
      <c r="F3239" s="3">
        <v>26.22</v>
      </c>
      <c r="G3239" s="3">
        <v>27.14</v>
      </c>
      <c r="H3239" s="9">
        <v>0.125</v>
      </c>
      <c r="I3239" s="9">
        <v>21.75</v>
      </c>
      <c r="J3239" s="9">
        <v>106.6</v>
      </c>
      <c r="K3239" s="3">
        <f t="shared" si="50"/>
        <v>93.044125868014476</v>
      </c>
    </row>
    <row r="3240" spans="1:11" x14ac:dyDescent="0.25">
      <c r="A3240" s="4">
        <v>45912</v>
      </c>
      <c r="B3240" s="5">
        <v>0.31944444444444442</v>
      </c>
      <c r="C3240" s="3">
        <v>3239</v>
      </c>
      <c r="D3240" s="3">
        <v>28.56</v>
      </c>
      <c r="E3240" s="3">
        <v>217.2</v>
      </c>
      <c r="F3240" s="3">
        <v>27.13</v>
      </c>
      <c r="G3240" s="3">
        <v>27.91</v>
      </c>
      <c r="H3240" s="9">
        <v>0.35299999999999998</v>
      </c>
      <c r="I3240" s="9">
        <v>24.21</v>
      </c>
      <c r="J3240" s="9">
        <v>105.7</v>
      </c>
      <c r="K3240" s="3">
        <f t="shared" si="50"/>
        <v>94.17513079405559</v>
      </c>
    </row>
    <row r="3241" spans="1:11" x14ac:dyDescent="0.25">
      <c r="A3241" s="4">
        <v>45912</v>
      </c>
      <c r="B3241" s="5">
        <v>0.3263888888888889</v>
      </c>
      <c r="C3241" s="3">
        <v>3240</v>
      </c>
      <c r="D3241" s="3">
        <v>29.56</v>
      </c>
      <c r="E3241" s="3">
        <v>246.3</v>
      </c>
      <c r="F3241" s="3">
        <v>27.74</v>
      </c>
      <c r="G3241" s="3">
        <v>28.35</v>
      </c>
      <c r="H3241" s="9">
        <v>0.219</v>
      </c>
      <c r="I3241" s="9">
        <v>25.2</v>
      </c>
      <c r="J3241" s="9">
        <v>103.3</v>
      </c>
      <c r="K3241" s="3">
        <f t="shared" si="50"/>
        <v>95.468077667985938</v>
      </c>
    </row>
    <row r="3242" spans="1:11" x14ac:dyDescent="0.25">
      <c r="A3242" s="4">
        <v>45912</v>
      </c>
      <c r="B3242" s="5">
        <v>0.33333333333333331</v>
      </c>
      <c r="C3242" s="3">
        <v>3241</v>
      </c>
      <c r="D3242" s="3">
        <v>30.58</v>
      </c>
      <c r="E3242" s="3">
        <v>271.89999999999998</v>
      </c>
      <c r="F3242" s="3">
        <v>28.52</v>
      </c>
      <c r="G3242" s="3">
        <v>29.19</v>
      </c>
      <c r="H3242" s="9">
        <v>0.24399999999999999</v>
      </c>
      <c r="I3242" s="9">
        <v>26.26</v>
      </c>
      <c r="J3242" s="9">
        <v>102.4</v>
      </c>
      <c r="K3242" s="3">
        <f t="shared" si="50"/>
        <v>95.1061612714403</v>
      </c>
    </row>
    <row r="3243" spans="1:11" x14ac:dyDescent="0.25">
      <c r="A3243" s="4">
        <v>45912</v>
      </c>
      <c r="B3243" s="5">
        <v>0.34027777777777779</v>
      </c>
      <c r="C3243" s="3">
        <v>3242</v>
      </c>
      <c r="D3243" s="3">
        <v>31.58</v>
      </c>
      <c r="E3243" s="3">
        <v>308.60000000000002</v>
      </c>
      <c r="F3243" s="3">
        <v>28.99</v>
      </c>
      <c r="G3243" s="3">
        <v>29.49</v>
      </c>
      <c r="H3243" s="9">
        <v>0.25600000000000001</v>
      </c>
      <c r="I3243" s="9">
        <v>26.75</v>
      </c>
      <c r="J3243" s="9">
        <v>102.4</v>
      </c>
      <c r="K3243" s="3">
        <f t="shared" si="50"/>
        <v>96.356058290242188</v>
      </c>
    </row>
    <row r="3244" spans="1:11" x14ac:dyDescent="0.25">
      <c r="A3244" s="4">
        <v>45912</v>
      </c>
      <c r="B3244" s="5">
        <v>0.34722222222222221</v>
      </c>
      <c r="C3244" s="3">
        <v>3243</v>
      </c>
      <c r="D3244" s="3">
        <v>32.590000000000003</v>
      </c>
      <c r="E3244" s="3">
        <v>347.6</v>
      </c>
      <c r="F3244" s="3">
        <v>29.69</v>
      </c>
      <c r="G3244" s="3">
        <v>30.21</v>
      </c>
      <c r="H3244" s="9">
        <v>0.313</v>
      </c>
      <c r="I3244" s="9">
        <v>26.25</v>
      </c>
      <c r="J3244" s="9">
        <v>101.9</v>
      </c>
      <c r="K3244" s="3">
        <f t="shared" si="50"/>
        <v>96.261178688437568</v>
      </c>
    </row>
    <row r="3245" spans="1:11" x14ac:dyDescent="0.25">
      <c r="A3245" s="4">
        <v>45912</v>
      </c>
      <c r="B3245" s="5">
        <v>0.35416666666666669</v>
      </c>
      <c r="C3245" s="3">
        <v>3244</v>
      </c>
      <c r="D3245" s="3">
        <v>33.549999999999997</v>
      </c>
      <c r="E3245" s="3">
        <v>342.9</v>
      </c>
      <c r="F3245" s="3">
        <v>29.92</v>
      </c>
      <c r="G3245" s="3">
        <v>30.23</v>
      </c>
      <c r="H3245" s="9">
        <v>0.16</v>
      </c>
      <c r="I3245" s="9">
        <v>26.83</v>
      </c>
      <c r="J3245" s="9">
        <v>101.9</v>
      </c>
      <c r="K3245" s="3">
        <f t="shared" si="50"/>
        <v>97.762719050203088</v>
      </c>
    </row>
    <row r="3246" spans="1:11" x14ac:dyDescent="0.25">
      <c r="A3246" s="4">
        <v>45912</v>
      </c>
      <c r="B3246" s="5">
        <v>0.3611111111111111</v>
      </c>
      <c r="C3246" s="3">
        <v>3245</v>
      </c>
      <c r="D3246" s="3">
        <v>34.450000000000003</v>
      </c>
      <c r="E3246" s="3">
        <v>464.4</v>
      </c>
      <c r="F3246" s="3">
        <v>30.8</v>
      </c>
      <c r="G3246" s="3">
        <v>31.1</v>
      </c>
      <c r="H3246" s="9">
        <v>6.5000000000000002E-2</v>
      </c>
      <c r="I3246" s="9">
        <v>27.06</v>
      </c>
      <c r="J3246" s="9">
        <v>101.3</v>
      </c>
      <c r="K3246" s="3">
        <f t="shared" si="50"/>
        <v>97.867721794992519</v>
      </c>
    </row>
    <row r="3247" spans="1:11" x14ac:dyDescent="0.25">
      <c r="A3247" s="4">
        <v>45912</v>
      </c>
      <c r="B3247" s="5">
        <v>0.36805555555555558</v>
      </c>
      <c r="C3247" s="3">
        <v>3246</v>
      </c>
      <c r="D3247" s="3">
        <v>35.29</v>
      </c>
      <c r="E3247" s="3">
        <v>299.60000000000002</v>
      </c>
      <c r="F3247" s="3">
        <v>31.32</v>
      </c>
      <c r="G3247" s="3">
        <v>31.58</v>
      </c>
      <c r="H3247" s="9" t="s">
        <v>26</v>
      </c>
      <c r="I3247" s="9">
        <v>29.12</v>
      </c>
      <c r="J3247" s="9">
        <v>101.1</v>
      </c>
      <c r="K3247" s="3">
        <f t="shared" si="50"/>
        <v>98.165993289432194</v>
      </c>
    </row>
    <row r="3248" spans="1:11" x14ac:dyDescent="0.25">
      <c r="A3248" s="4">
        <v>45912</v>
      </c>
      <c r="B3248" s="5">
        <v>0.375</v>
      </c>
      <c r="C3248" s="3">
        <v>3247</v>
      </c>
      <c r="D3248" s="3">
        <v>36.03</v>
      </c>
      <c r="E3248" s="3">
        <v>865</v>
      </c>
      <c r="F3248" s="3">
        <v>32.049999999999997</v>
      </c>
      <c r="G3248" s="3">
        <v>32.26</v>
      </c>
      <c r="H3248" s="9">
        <v>0.14000000000000001</v>
      </c>
      <c r="I3248" s="9">
        <v>29.78</v>
      </c>
      <c r="J3248" s="9">
        <v>100.9</v>
      </c>
      <c r="K3248" s="3">
        <f t="shared" si="50"/>
        <v>98.534424619088242</v>
      </c>
    </row>
    <row r="3249" spans="1:11" x14ac:dyDescent="0.25">
      <c r="A3249" s="4">
        <v>45912</v>
      </c>
      <c r="B3249" s="5">
        <v>0.38194444444444442</v>
      </c>
      <c r="C3249" s="3">
        <v>3248</v>
      </c>
      <c r="D3249" s="3">
        <v>36.71</v>
      </c>
      <c r="E3249" s="3">
        <v>314.10000000000002</v>
      </c>
      <c r="F3249" s="3">
        <v>32.049999999999997</v>
      </c>
      <c r="G3249" s="3">
        <v>32.130000000000003</v>
      </c>
      <c r="H3249" s="9">
        <v>0.251</v>
      </c>
      <c r="I3249" s="9">
        <v>30.11</v>
      </c>
      <c r="J3249" s="9">
        <v>123.1</v>
      </c>
      <c r="K3249" s="3">
        <f t="shared" si="50"/>
        <v>99.439015340645525</v>
      </c>
    </row>
    <row r="3250" spans="1:11" x14ac:dyDescent="0.25">
      <c r="A3250" s="4">
        <v>45912</v>
      </c>
      <c r="B3250" s="5">
        <v>0.3888888888888889</v>
      </c>
      <c r="C3250" s="3">
        <v>3249</v>
      </c>
      <c r="D3250" s="3">
        <v>37.22</v>
      </c>
      <c r="E3250" s="3">
        <v>361</v>
      </c>
      <c r="F3250" s="3">
        <v>31.99</v>
      </c>
      <c r="G3250" s="3">
        <v>32.119999999999997</v>
      </c>
      <c r="H3250" s="9">
        <v>0.27900000000000003</v>
      </c>
      <c r="I3250" s="9">
        <v>30.53</v>
      </c>
      <c r="J3250" s="9">
        <v>114.6</v>
      </c>
      <c r="K3250" s="3">
        <f t="shared" si="50"/>
        <v>99.089141678404431</v>
      </c>
    </row>
    <row r="3251" spans="1:11" x14ac:dyDescent="0.25">
      <c r="A3251" s="4">
        <v>45912</v>
      </c>
      <c r="B3251" s="5">
        <v>0.39583333333333331</v>
      </c>
      <c r="C3251" s="3">
        <v>3250</v>
      </c>
      <c r="D3251" s="3">
        <v>37.67</v>
      </c>
      <c r="E3251" s="3">
        <v>424.2</v>
      </c>
      <c r="F3251" s="3">
        <v>32.549999999999997</v>
      </c>
      <c r="G3251" s="3">
        <v>32.54</v>
      </c>
      <c r="H3251" s="9">
        <v>0.251</v>
      </c>
      <c r="I3251" s="9">
        <v>32.979999999999997</v>
      </c>
      <c r="J3251" s="9">
        <v>106.8</v>
      </c>
      <c r="K3251" s="3">
        <f t="shared" si="50"/>
        <v>100.06976120998283</v>
      </c>
    </row>
    <row r="3252" spans="1:11" x14ac:dyDescent="0.25">
      <c r="A3252" s="4">
        <v>45912</v>
      </c>
      <c r="B3252" s="5">
        <v>0.40277777777777779</v>
      </c>
      <c r="C3252" s="3">
        <v>3251</v>
      </c>
      <c r="D3252" s="3">
        <v>37.979999999999997</v>
      </c>
      <c r="E3252" s="3">
        <v>445.8</v>
      </c>
      <c r="F3252" s="3">
        <v>32.82</v>
      </c>
      <c r="G3252" s="3">
        <v>32.799999999999997</v>
      </c>
      <c r="H3252" s="9" t="s">
        <v>26</v>
      </c>
      <c r="I3252" s="9">
        <v>33.409999999999997</v>
      </c>
      <c r="J3252" s="9">
        <v>105.5</v>
      </c>
      <c r="K3252" s="3">
        <f t="shared" si="50"/>
        <v>100.13894228577426</v>
      </c>
    </row>
    <row r="3253" spans="1:11" x14ac:dyDescent="0.25">
      <c r="A3253" s="4">
        <v>45912</v>
      </c>
      <c r="B3253" s="5">
        <v>0.40972222222222221</v>
      </c>
      <c r="C3253" s="3">
        <v>3252</v>
      </c>
      <c r="D3253" s="3">
        <v>38.29</v>
      </c>
      <c r="E3253" s="3">
        <v>463</v>
      </c>
      <c r="F3253" s="3">
        <v>34.36</v>
      </c>
      <c r="G3253" s="3">
        <v>34.51</v>
      </c>
      <c r="H3253" s="9">
        <v>0.34300000000000003</v>
      </c>
      <c r="I3253" s="9">
        <v>33.700000000000003</v>
      </c>
      <c r="J3253" s="9">
        <v>105.8</v>
      </c>
      <c r="K3253" s="3">
        <f t="shared" si="50"/>
        <v>98.990029262363748</v>
      </c>
    </row>
    <row r="3254" spans="1:11" x14ac:dyDescent="0.25">
      <c r="A3254" s="4">
        <v>45912</v>
      </c>
      <c r="B3254" s="5">
        <v>0.41666666666666669</v>
      </c>
      <c r="C3254" s="3">
        <v>3253</v>
      </c>
      <c r="D3254" s="3">
        <v>38.76</v>
      </c>
      <c r="E3254" s="3">
        <v>486.6</v>
      </c>
      <c r="F3254" s="3">
        <v>34.979999999999997</v>
      </c>
      <c r="G3254" s="3">
        <v>34.78</v>
      </c>
      <c r="H3254" s="9">
        <v>0.36199999999999999</v>
      </c>
      <c r="I3254" s="9">
        <v>33.950000000000003</v>
      </c>
      <c r="J3254" s="9">
        <v>105.7</v>
      </c>
      <c r="K3254" s="3">
        <f t="shared" si="50"/>
        <v>101.35016958251543</v>
      </c>
    </row>
    <row r="3255" spans="1:11" x14ac:dyDescent="0.25">
      <c r="A3255" s="4">
        <v>45912</v>
      </c>
      <c r="B3255" s="5">
        <v>0.4236111111111111</v>
      </c>
      <c r="C3255" s="3">
        <v>3254</v>
      </c>
      <c r="D3255" s="3">
        <v>39.22</v>
      </c>
      <c r="E3255" s="3">
        <v>359.1</v>
      </c>
      <c r="F3255" s="3">
        <v>34.299999999999997</v>
      </c>
      <c r="G3255" s="3">
        <v>34.07</v>
      </c>
      <c r="H3255" s="9">
        <v>0.32400000000000001</v>
      </c>
      <c r="I3255" s="9">
        <v>34.24</v>
      </c>
      <c r="J3255" s="9">
        <v>105.6</v>
      </c>
      <c r="K3255" s="3">
        <f t="shared" si="50"/>
        <v>101.57135046473466</v>
      </c>
    </row>
    <row r="3256" spans="1:11" x14ac:dyDescent="0.25">
      <c r="A3256" s="4">
        <v>45912</v>
      </c>
      <c r="B3256" s="5">
        <v>0.43055555555555558</v>
      </c>
      <c r="C3256" s="3">
        <v>3255</v>
      </c>
      <c r="D3256" s="3">
        <v>39.39</v>
      </c>
      <c r="E3256" s="3">
        <v>373.1</v>
      </c>
      <c r="F3256" s="3">
        <v>33.33</v>
      </c>
      <c r="G3256" s="3">
        <v>33.159999999999997</v>
      </c>
      <c r="H3256" s="9">
        <v>0.30399999999999999</v>
      </c>
      <c r="I3256" s="9">
        <v>34.450000000000003</v>
      </c>
      <c r="J3256" s="9">
        <v>105.8</v>
      </c>
      <c r="K3256" s="3">
        <f t="shared" si="50"/>
        <v>101.17743905849863</v>
      </c>
    </row>
    <row r="3257" spans="1:11" x14ac:dyDescent="0.25">
      <c r="A3257" s="4">
        <v>45912</v>
      </c>
      <c r="B3257" s="5">
        <v>0.4375</v>
      </c>
      <c r="C3257" s="3">
        <v>3256</v>
      </c>
      <c r="D3257" s="3">
        <v>39.39</v>
      </c>
      <c r="E3257" s="3">
        <v>420.7</v>
      </c>
      <c r="F3257" s="3">
        <v>33.61</v>
      </c>
      <c r="G3257" s="3">
        <v>33.44</v>
      </c>
      <c r="H3257" s="9">
        <v>0.32300000000000001</v>
      </c>
      <c r="I3257" s="9">
        <v>34.5</v>
      </c>
      <c r="J3257" s="9">
        <v>106.3</v>
      </c>
      <c r="K3257" s="3">
        <f t="shared" si="50"/>
        <v>101.17201587823166</v>
      </c>
    </row>
    <row r="3258" spans="1:11" x14ac:dyDescent="0.25">
      <c r="A3258" s="4">
        <v>45912</v>
      </c>
      <c r="B3258" s="5">
        <v>0.44444444444444442</v>
      </c>
      <c r="C3258" s="3">
        <v>3257</v>
      </c>
      <c r="D3258" s="3">
        <v>39.299999999999997</v>
      </c>
      <c r="E3258" s="3">
        <v>461.1</v>
      </c>
      <c r="F3258" s="3">
        <v>33.549999999999997</v>
      </c>
      <c r="G3258" s="3">
        <v>33.450000000000003</v>
      </c>
      <c r="H3258" s="9">
        <v>0.39800000000000002</v>
      </c>
      <c r="I3258" s="9">
        <v>34.619999999999997</v>
      </c>
      <c r="J3258" s="9">
        <v>106.4</v>
      </c>
      <c r="K3258" s="3">
        <f t="shared" si="50"/>
        <v>100.68835507547848</v>
      </c>
    </row>
    <row r="3259" spans="1:11" x14ac:dyDescent="0.25">
      <c r="A3259" s="4">
        <v>45912</v>
      </c>
      <c r="B3259" s="5">
        <v>0.4513888888888889</v>
      </c>
      <c r="C3259" s="3">
        <v>3258</v>
      </c>
      <c r="D3259" s="3">
        <v>39.15</v>
      </c>
      <c r="E3259" s="3">
        <v>498.2</v>
      </c>
      <c r="F3259" s="3">
        <v>34.35</v>
      </c>
      <c r="G3259" s="3">
        <v>34.409999999999997</v>
      </c>
      <c r="H3259" s="9">
        <v>0.20899999999999999</v>
      </c>
      <c r="I3259" s="9">
        <v>34.450000000000003</v>
      </c>
      <c r="J3259" s="9">
        <v>106.2</v>
      </c>
      <c r="K3259" s="3">
        <f t="shared" si="50"/>
        <v>99.594646185361185</v>
      </c>
    </row>
    <row r="3260" spans="1:11" x14ac:dyDescent="0.25">
      <c r="A3260" s="4">
        <v>45912</v>
      </c>
      <c r="B3260" s="5">
        <v>0.45833333333333331</v>
      </c>
      <c r="C3260" s="3">
        <v>3259</v>
      </c>
      <c r="D3260" s="3">
        <v>39.31</v>
      </c>
      <c r="E3260" s="3">
        <v>464.5</v>
      </c>
      <c r="F3260" s="3">
        <v>34.130000000000003</v>
      </c>
      <c r="G3260" s="3">
        <v>33.89</v>
      </c>
      <c r="H3260" s="9">
        <v>0.32200000000000001</v>
      </c>
      <c r="I3260" s="9">
        <v>34.11</v>
      </c>
      <c r="J3260" s="9">
        <v>106.7</v>
      </c>
      <c r="K3260" s="3">
        <f t="shared" si="50"/>
        <v>101.64477779989598</v>
      </c>
    </row>
    <row r="3261" spans="1:11" x14ac:dyDescent="0.25">
      <c r="A3261" s="4">
        <v>45912</v>
      </c>
      <c r="B3261" s="5">
        <v>0.46527777777777779</v>
      </c>
      <c r="C3261" s="3">
        <v>3260</v>
      </c>
      <c r="D3261" s="3">
        <v>39.380000000000003</v>
      </c>
      <c r="E3261" s="3">
        <v>444.9</v>
      </c>
      <c r="F3261" s="3">
        <v>33.71</v>
      </c>
      <c r="G3261" s="3">
        <v>33.74</v>
      </c>
      <c r="H3261" s="9">
        <v>0.20799999999999999</v>
      </c>
      <c r="I3261" s="9">
        <v>35.200000000000003</v>
      </c>
      <c r="J3261" s="9">
        <v>107</v>
      </c>
      <c r="K3261" s="3">
        <f t="shared" si="50"/>
        <v>99.794997683261172</v>
      </c>
    </row>
    <row r="3262" spans="1:11" x14ac:dyDescent="0.25">
      <c r="A3262" s="4">
        <v>45912</v>
      </c>
      <c r="B3262" s="5">
        <v>0.47222222222222221</v>
      </c>
      <c r="C3262" s="3">
        <v>3261</v>
      </c>
      <c r="D3262" s="3">
        <v>39.53</v>
      </c>
      <c r="E3262" s="3">
        <v>606.9</v>
      </c>
      <c r="F3262" s="3">
        <v>34.25</v>
      </c>
      <c r="G3262" s="3">
        <v>34.229999999999997</v>
      </c>
      <c r="H3262" s="9">
        <v>0.26500000000000001</v>
      </c>
      <c r="I3262" s="9">
        <v>34.659999999999997</v>
      </c>
      <c r="J3262" s="9">
        <v>107.4</v>
      </c>
      <c r="K3262" s="3">
        <f t="shared" si="50"/>
        <v>100.13572278889124</v>
      </c>
    </row>
    <row r="3263" spans="1:11" x14ac:dyDescent="0.25">
      <c r="A3263" s="4">
        <v>45912</v>
      </c>
      <c r="B3263" s="5">
        <v>0.47916666666666669</v>
      </c>
      <c r="C3263" s="3">
        <v>3262</v>
      </c>
      <c r="D3263" s="3">
        <v>39.700000000000003</v>
      </c>
      <c r="E3263" s="3">
        <v>653.6</v>
      </c>
      <c r="F3263" s="3">
        <v>33.909999999999997</v>
      </c>
      <c r="G3263" s="3">
        <v>33.82</v>
      </c>
      <c r="H3263" s="9" t="s">
        <v>26</v>
      </c>
      <c r="I3263" s="9">
        <v>34.78</v>
      </c>
      <c r="J3263" s="9">
        <v>107.4</v>
      </c>
      <c r="K3263" s="3">
        <f t="shared" si="50"/>
        <v>100.61566439342029</v>
      </c>
    </row>
    <row r="3264" spans="1:11" x14ac:dyDescent="0.25">
      <c r="A3264" s="4">
        <v>45912</v>
      </c>
      <c r="B3264" s="5">
        <v>0.4861111111111111</v>
      </c>
      <c r="C3264" s="3">
        <v>3263</v>
      </c>
      <c r="D3264" s="3">
        <v>39.76</v>
      </c>
      <c r="E3264" s="3">
        <v>634.6</v>
      </c>
      <c r="F3264" s="3">
        <v>34.57</v>
      </c>
      <c r="G3264" s="3">
        <v>34.75</v>
      </c>
      <c r="H3264" s="9">
        <v>0.17</v>
      </c>
      <c r="I3264" s="9">
        <v>34.799999999999997</v>
      </c>
      <c r="J3264" s="9">
        <v>107.9</v>
      </c>
      <c r="K3264" s="3">
        <f t="shared" si="50"/>
        <v>98.79336616144171</v>
      </c>
    </row>
    <row r="3265" spans="1:11" x14ac:dyDescent="0.25">
      <c r="A3265" s="4">
        <v>45912</v>
      </c>
      <c r="B3265" s="5">
        <v>0.49305555555555558</v>
      </c>
      <c r="C3265" s="3">
        <v>3264</v>
      </c>
      <c r="D3265" s="3">
        <v>39.950000000000003</v>
      </c>
      <c r="E3265" s="3">
        <v>639.5</v>
      </c>
      <c r="F3265" s="3">
        <v>34.21</v>
      </c>
      <c r="G3265" s="3">
        <v>34.090000000000003</v>
      </c>
      <c r="H3265" s="9">
        <v>0.30099999999999999</v>
      </c>
      <c r="I3265" s="9">
        <v>34.93</v>
      </c>
      <c r="J3265" s="9">
        <v>108</v>
      </c>
      <c r="K3265" s="3">
        <f t="shared" si="50"/>
        <v>100.81778938686372</v>
      </c>
    </row>
    <row r="3266" spans="1:11" x14ac:dyDescent="0.25">
      <c r="A3266" s="4">
        <v>45912</v>
      </c>
      <c r="B3266" s="5">
        <v>0.5</v>
      </c>
      <c r="C3266" s="3">
        <v>3265</v>
      </c>
      <c r="D3266" s="3">
        <v>39.94</v>
      </c>
      <c r="E3266" s="3">
        <v>670.6</v>
      </c>
      <c r="F3266" s="3">
        <v>34.03</v>
      </c>
      <c r="G3266" s="3">
        <v>34.159999999999997</v>
      </c>
      <c r="H3266" s="9">
        <v>0.33900000000000002</v>
      </c>
      <c r="I3266" s="9">
        <v>35.6</v>
      </c>
      <c r="J3266" s="9">
        <v>108.5</v>
      </c>
      <c r="K3266" s="3">
        <f t="shared" si="50"/>
        <v>99.119419948406545</v>
      </c>
    </row>
    <row r="3267" spans="1:11" x14ac:dyDescent="0.25">
      <c r="A3267" s="4">
        <v>45912</v>
      </c>
      <c r="B3267" s="5">
        <v>0.50694444444444442</v>
      </c>
      <c r="C3267" s="3">
        <v>3266</v>
      </c>
      <c r="D3267" s="3">
        <v>39.979999999999997</v>
      </c>
      <c r="E3267" s="3">
        <v>679.4</v>
      </c>
      <c r="F3267" s="3">
        <v>34.130000000000003</v>
      </c>
      <c r="G3267" s="3">
        <v>34.24</v>
      </c>
      <c r="H3267" s="9" t="s">
        <v>26</v>
      </c>
      <c r="I3267" s="9">
        <v>35.700000000000003</v>
      </c>
      <c r="J3267" s="9">
        <v>108.1</v>
      </c>
      <c r="K3267" s="3">
        <f t="shared" si="50"/>
        <v>99.255558373515456</v>
      </c>
    </row>
    <row r="3268" spans="1:11" x14ac:dyDescent="0.25">
      <c r="A3268" s="4">
        <v>45912</v>
      </c>
      <c r="B3268" s="5">
        <v>0.51388888888888884</v>
      </c>
      <c r="C3268" s="3">
        <v>3267</v>
      </c>
      <c r="D3268" s="3">
        <v>39.99</v>
      </c>
      <c r="E3268" s="3">
        <v>689.9</v>
      </c>
      <c r="F3268" s="3">
        <v>33.65</v>
      </c>
      <c r="G3268" s="3">
        <v>33.72</v>
      </c>
      <c r="H3268" s="9" t="s">
        <v>26</v>
      </c>
      <c r="I3268" s="9">
        <v>35.520000000000003</v>
      </c>
      <c r="J3268" s="9">
        <v>109</v>
      </c>
      <c r="K3268" s="3">
        <f t="shared" si="50"/>
        <v>99.521882993548459</v>
      </c>
    </row>
    <row r="3269" spans="1:11" x14ac:dyDescent="0.25">
      <c r="A3269" s="4">
        <v>45912</v>
      </c>
      <c r="B3269" s="5">
        <v>0.52083333333333337</v>
      </c>
      <c r="C3269" s="3">
        <v>3268</v>
      </c>
      <c r="D3269" s="3">
        <v>40.020000000000003</v>
      </c>
      <c r="E3269" s="3">
        <v>702</v>
      </c>
      <c r="F3269" s="3">
        <v>34.14</v>
      </c>
      <c r="G3269" s="3">
        <v>34.159999999999997</v>
      </c>
      <c r="H3269" s="9">
        <v>0.16900000000000001</v>
      </c>
      <c r="I3269" s="9">
        <v>35.42</v>
      </c>
      <c r="J3269" s="9">
        <v>109.6</v>
      </c>
      <c r="K3269" s="3">
        <f t="shared" si="50"/>
        <v>99.86423159915573</v>
      </c>
    </row>
    <row r="3270" spans="1:11" x14ac:dyDescent="0.25">
      <c r="A3270" s="4">
        <v>45912</v>
      </c>
      <c r="B3270" s="5">
        <v>0.52777777777777779</v>
      </c>
      <c r="C3270" s="3">
        <v>3269</v>
      </c>
      <c r="D3270" s="3">
        <v>40.090000000000003</v>
      </c>
      <c r="E3270" s="3">
        <v>687.5</v>
      </c>
      <c r="F3270" s="3">
        <v>34.03</v>
      </c>
      <c r="G3270" s="3">
        <v>34.22</v>
      </c>
      <c r="H3270" s="9">
        <v>9.2999999999999999E-2</v>
      </c>
      <c r="I3270" s="9">
        <v>35.4</v>
      </c>
      <c r="J3270" s="9">
        <v>109.5</v>
      </c>
      <c r="K3270" s="3">
        <f t="shared" si="50"/>
        <v>98.715761903068156</v>
      </c>
    </row>
    <row r="3271" spans="1:11" x14ac:dyDescent="0.25">
      <c r="A3271" s="4">
        <v>45912</v>
      </c>
      <c r="B3271" s="5">
        <v>0.53472222222222221</v>
      </c>
      <c r="C3271" s="3">
        <v>3270</v>
      </c>
      <c r="D3271" s="3">
        <v>40.119999999999997</v>
      </c>
      <c r="E3271" s="3">
        <v>739.1</v>
      </c>
      <c r="F3271" s="3">
        <v>34.01</v>
      </c>
      <c r="G3271" s="3">
        <v>34.049999999999997</v>
      </c>
      <c r="H3271" s="9">
        <v>0.3</v>
      </c>
      <c r="I3271" s="9">
        <v>35.46</v>
      </c>
      <c r="J3271" s="9">
        <v>109.8</v>
      </c>
      <c r="K3271" s="3">
        <f t="shared" ref="K3271:K3334" si="51">100*((0.6108*EXP(17.27*F3271/(F3271+237.3)) - 0.066*(G3271-F3271)) / (0.6108*EXP(17.27*G3271/(G3271+237.3))))</f>
        <v>99.728088435039297</v>
      </c>
    </row>
    <row r="3272" spans="1:11" x14ac:dyDescent="0.25">
      <c r="A3272" s="4">
        <v>45912</v>
      </c>
      <c r="B3272" s="5">
        <v>0.54166666666666663</v>
      </c>
      <c r="C3272" s="3">
        <v>3271</v>
      </c>
      <c r="D3272" s="3">
        <v>40</v>
      </c>
      <c r="E3272" s="3">
        <v>737.4</v>
      </c>
      <c r="F3272" s="3">
        <v>34.1</v>
      </c>
      <c r="G3272" s="3">
        <v>34.33</v>
      </c>
      <c r="H3272" s="9">
        <v>0.318</v>
      </c>
      <c r="I3272" s="9">
        <v>35.409999999999997</v>
      </c>
      <c r="J3272" s="9">
        <v>110.4</v>
      </c>
      <c r="K3272" s="3">
        <f t="shared" si="51"/>
        <v>98.449363432516478</v>
      </c>
    </row>
    <row r="3273" spans="1:11" x14ac:dyDescent="0.25">
      <c r="A3273" s="4">
        <v>45912</v>
      </c>
      <c r="B3273" s="5">
        <v>0.54861111111111116</v>
      </c>
      <c r="C3273" s="3">
        <v>3272</v>
      </c>
      <c r="D3273" s="3">
        <v>39.880000000000003</v>
      </c>
      <c r="E3273" s="3">
        <v>732</v>
      </c>
      <c r="F3273" s="3">
        <v>33.6</v>
      </c>
      <c r="G3273" s="3">
        <v>33.83</v>
      </c>
      <c r="H3273" s="9">
        <v>0.28100000000000003</v>
      </c>
      <c r="I3273" s="9">
        <v>34.9</v>
      </c>
      <c r="J3273" s="9">
        <v>109.8</v>
      </c>
      <c r="K3273" s="3">
        <f t="shared" si="51"/>
        <v>98.436796243753079</v>
      </c>
    </row>
    <row r="3274" spans="1:11" x14ac:dyDescent="0.25">
      <c r="A3274" s="4">
        <v>45912</v>
      </c>
      <c r="B3274" s="5">
        <v>0.55555555555555558</v>
      </c>
      <c r="C3274" s="3">
        <v>3273</v>
      </c>
      <c r="D3274" s="3">
        <v>39.659999999999997</v>
      </c>
      <c r="E3274" s="3">
        <v>714.4</v>
      </c>
      <c r="F3274" s="3">
        <v>33.96</v>
      </c>
      <c r="G3274" s="3">
        <v>34.130000000000003</v>
      </c>
      <c r="H3274" s="9">
        <v>0.318</v>
      </c>
      <c r="I3274" s="9">
        <v>35.53</v>
      </c>
      <c r="J3274" s="9">
        <v>110.6</v>
      </c>
      <c r="K3274" s="3">
        <f t="shared" si="51"/>
        <v>98.8488244691369</v>
      </c>
    </row>
    <row r="3275" spans="1:11" x14ac:dyDescent="0.25">
      <c r="A3275" s="4">
        <v>45912</v>
      </c>
      <c r="B3275" s="5">
        <v>0.5625</v>
      </c>
      <c r="C3275" s="3">
        <v>3274</v>
      </c>
      <c r="D3275" s="3">
        <v>39.369999999999997</v>
      </c>
      <c r="E3275" s="3">
        <v>682.6</v>
      </c>
      <c r="F3275" s="3">
        <v>33.47</v>
      </c>
      <c r="G3275" s="3">
        <v>33.72</v>
      </c>
      <c r="H3275" s="9">
        <v>0.318</v>
      </c>
      <c r="I3275" s="9">
        <v>35.01</v>
      </c>
      <c r="J3275" s="9">
        <v>110.6</v>
      </c>
      <c r="K3275" s="3">
        <f t="shared" si="51"/>
        <v>98.298490859555471</v>
      </c>
    </row>
    <row r="3276" spans="1:11" x14ac:dyDescent="0.25">
      <c r="A3276" s="4">
        <v>45912</v>
      </c>
      <c r="B3276" s="5">
        <v>0.56944444444444442</v>
      </c>
      <c r="C3276" s="3">
        <v>3275</v>
      </c>
      <c r="D3276" s="3">
        <v>38.94</v>
      </c>
      <c r="E3276" s="3">
        <v>672.1</v>
      </c>
      <c r="F3276" s="3">
        <v>33.200000000000003</v>
      </c>
      <c r="G3276" s="3">
        <v>33.51</v>
      </c>
      <c r="H3276" s="9" t="s">
        <v>26</v>
      </c>
      <c r="I3276" s="9">
        <v>34.31</v>
      </c>
      <c r="J3276" s="9">
        <v>110.5</v>
      </c>
      <c r="K3276" s="3">
        <f t="shared" si="51"/>
        <v>97.885371841852844</v>
      </c>
    </row>
    <row r="3277" spans="1:11" x14ac:dyDescent="0.25">
      <c r="A3277" s="4">
        <v>45912</v>
      </c>
      <c r="B3277" s="5">
        <v>0.57638888888888884</v>
      </c>
      <c r="C3277" s="3">
        <v>3276</v>
      </c>
      <c r="D3277" s="3">
        <v>38.07</v>
      </c>
      <c r="E3277" s="3">
        <v>566.4</v>
      </c>
      <c r="F3277" s="3">
        <v>33.119999999999997</v>
      </c>
      <c r="G3277" s="3">
        <v>33.33</v>
      </c>
      <c r="H3277" s="9">
        <v>0.24199999999999999</v>
      </c>
      <c r="I3277" s="9">
        <v>35.299999999999997</v>
      </c>
      <c r="J3277" s="9">
        <v>111.3</v>
      </c>
      <c r="K3277" s="3">
        <f t="shared" si="51"/>
        <v>98.560430474745871</v>
      </c>
    </row>
    <row r="3278" spans="1:11" x14ac:dyDescent="0.25">
      <c r="A3278" s="4">
        <v>45912</v>
      </c>
      <c r="B3278" s="5">
        <v>0.58333333333333337</v>
      </c>
      <c r="C3278" s="3">
        <v>3277</v>
      </c>
      <c r="D3278" s="3">
        <v>37.74</v>
      </c>
      <c r="E3278" s="3">
        <v>480</v>
      </c>
      <c r="F3278" s="3">
        <v>32.020000000000003</v>
      </c>
      <c r="G3278" s="3">
        <v>32.32</v>
      </c>
      <c r="H3278" s="9">
        <v>0.24199999999999999</v>
      </c>
      <c r="I3278" s="9">
        <v>35.14</v>
      </c>
      <c r="J3278" s="9">
        <v>111.5</v>
      </c>
      <c r="K3278" s="3">
        <f t="shared" si="51"/>
        <v>97.912151907305983</v>
      </c>
    </row>
    <row r="3279" spans="1:11" x14ac:dyDescent="0.25">
      <c r="A3279" s="4">
        <v>45912</v>
      </c>
      <c r="B3279" s="5">
        <v>0.59027777777777779</v>
      </c>
      <c r="C3279" s="3">
        <v>3278</v>
      </c>
      <c r="D3279" s="3">
        <v>37.18</v>
      </c>
      <c r="E3279" s="3">
        <v>421</v>
      </c>
      <c r="F3279" s="3">
        <v>32.1</v>
      </c>
      <c r="G3279" s="3">
        <v>32.46</v>
      </c>
      <c r="H3279" s="9">
        <v>0.29899999999999999</v>
      </c>
      <c r="I3279" s="9">
        <v>34.86</v>
      </c>
      <c r="J3279" s="9">
        <v>112</v>
      </c>
      <c r="K3279" s="3">
        <f t="shared" si="51"/>
        <v>97.503460161660072</v>
      </c>
    </row>
    <row r="3280" spans="1:11" x14ac:dyDescent="0.25">
      <c r="A3280" s="4">
        <v>45912</v>
      </c>
      <c r="B3280" s="5">
        <v>0.59722222222222221</v>
      </c>
      <c r="C3280" s="3">
        <v>3279</v>
      </c>
      <c r="D3280" s="3">
        <v>36.770000000000003</v>
      </c>
      <c r="E3280" s="3">
        <v>608.6</v>
      </c>
      <c r="F3280" s="3">
        <v>31.86</v>
      </c>
      <c r="G3280" s="3">
        <v>32.299999999999997</v>
      </c>
      <c r="H3280" s="9">
        <v>0.33600000000000002</v>
      </c>
      <c r="I3280" s="9">
        <v>34.67</v>
      </c>
      <c r="J3280" s="9">
        <v>112.2</v>
      </c>
      <c r="K3280" s="3">
        <f t="shared" si="51"/>
        <v>96.945201289302517</v>
      </c>
    </row>
    <row r="3281" spans="1:11" x14ac:dyDescent="0.25">
      <c r="A3281" s="4">
        <v>45912</v>
      </c>
      <c r="B3281" s="5">
        <v>0.60416666666666663</v>
      </c>
      <c r="C3281" s="3">
        <v>3280</v>
      </c>
      <c r="D3281" s="3">
        <v>36.4</v>
      </c>
      <c r="E3281" s="3">
        <v>276.7</v>
      </c>
      <c r="F3281" s="3">
        <v>32.299999999999997</v>
      </c>
      <c r="G3281" s="3">
        <v>32.76</v>
      </c>
      <c r="H3281" s="9">
        <v>0.26100000000000001</v>
      </c>
      <c r="I3281" s="9">
        <v>33.28</v>
      </c>
      <c r="J3281" s="9">
        <v>112.4</v>
      </c>
      <c r="K3281" s="3">
        <f t="shared" si="51"/>
        <v>96.832271633345698</v>
      </c>
    </row>
    <row r="3282" spans="1:11" x14ac:dyDescent="0.25">
      <c r="A3282" s="4">
        <v>45912</v>
      </c>
      <c r="B3282" s="5">
        <v>0.61111111111111116</v>
      </c>
      <c r="C3282" s="3">
        <v>3281</v>
      </c>
      <c r="D3282" s="3">
        <v>36.090000000000003</v>
      </c>
      <c r="E3282" s="3">
        <v>102.9</v>
      </c>
      <c r="F3282" s="3">
        <v>32.090000000000003</v>
      </c>
      <c r="G3282" s="3">
        <v>32.590000000000003</v>
      </c>
      <c r="H3282" s="9">
        <v>0.33600000000000002</v>
      </c>
      <c r="I3282" s="9">
        <v>34.11</v>
      </c>
      <c r="J3282" s="9">
        <v>113.2</v>
      </c>
      <c r="K3282" s="3">
        <f t="shared" si="51"/>
        <v>96.549684563580414</v>
      </c>
    </row>
    <row r="3283" spans="1:11" x14ac:dyDescent="0.25">
      <c r="A3283" s="4">
        <v>45912</v>
      </c>
      <c r="B3283" s="5">
        <v>0.61805555555555558</v>
      </c>
      <c r="C3283" s="3">
        <v>3282</v>
      </c>
      <c r="D3283" s="3">
        <v>35.880000000000003</v>
      </c>
      <c r="E3283" s="3">
        <v>65.040000000000006</v>
      </c>
      <c r="F3283" s="3">
        <v>31.8</v>
      </c>
      <c r="G3283" s="3">
        <v>32.299999999999997</v>
      </c>
      <c r="H3283" s="9">
        <v>0.26100000000000001</v>
      </c>
      <c r="I3283" s="9">
        <v>33</v>
      </c>
      <c r="J3283" s="9">
        <v>113.7</v>
      </c>
      <c r="K3283" s="3">
        <f t="shared" si="51"/>
        <v>96.532726149078556</v>
      </c>
    </row>
    <row r="3284" spans="1:11" x14ac:dyDescent="0.25">
      <c r="A3284" s="4">
        <v>45912</v>
      </c>
      <c r="B3284" s="5">
        <v>0.625</v>
      </c>
      <c r="C3284" s="3">
        <v>3283</v>
      </c>
      <c r="D3284" s="3">
        <v>35.61</v>
      </c>
      <c r="E3284" s="3">
        <v>63.86</v>
      </c>
      <c r="F3284" s="3">
        <v>31.4</v>
      </c>
      <c r="G3284" s="3">
        <v>31.94</v>
      </c>
      <c r="H3284" s="9" t="s">
        <v>26</v>
      </c>
      <c r="I3284" s="9">
        <v>32.200000000000003</v>
      </c>
      <c r="J3284" s="9">
        <v>114</v>
      </c>
      <c r="K3284" s="3">
        <f t="shared" si="51"/>
        <v>96.235225175862681</v>
      </c>
    </row>
    <row r="3285" spans="1:11" x14ac:dyDescent="0.25">
      <c r="A3285" s="4">
        <v>45912</v>
      </c>
      <c r="B3285" s="5">
        <v>0.63194444444444442</v>
      </c>
      <c r="C3285" s="3">
        <v>3284</v>
      </c>
      <c r="D3285" s="3">
        <v>35.31</v>
      </c>
      <c r="E3285" s="3">
        <v>53.89</v>
      </c>
      <c r="F3285" s="3">
        <v>31.51</v>
      </c>
      <c r="G3285" s="3">
        <v>32.130000000000003</v>
      </c>
      <c r="H3285" s="9">
        <v>0.22700000000000001</v>
      </c>
      <c r="I3285" s="9">
        <v>32.97</v>
      </c>
      <c r="J3285" s="9">
        <v>129.4</v>
      </c>
      <c r="K3285" s="3">
        <f t="shared" si="51"/>
        <v>95.698264310936594</v>
      </c>
    </row>
    <row r="3286" spans="1:11" x14ac:dyDescent="0.25">
      <c r="A3286" s="4">
        <v>45912</v>
      </c>
      <c r="B3286" s="5">
        <v>0.63888888888888884</v>
      </c>
      <c r="C3286" s="3">
        <v>3285</v>
      </c>
      <c r="D3286" s="3">
        <v>35.03</v>
      </c>
      <c r="E3286" s="3">
        <v>61.41</v>
      </c>
      <c r="F3286" s="3">
        <v>31.24</v>
      </c>
      <c r="G3286" s="3">
        <v>31.8</v>
      </c>
      <c r="H3286" s="9">
        <v>0.29399999999999998</v>
      </c>
      <c r="I3286" s="9">
        <v>32.799999999999997</v>
      </c>
      <c r="J3286" s="9">
        <v>116.1</v>
      </c>
      <c r="K3286" s="3">
        <f t="shared" si="51"/>
        <v>96.087917408527559</v>
      </c>
    </row>
    <row r="3287" spans="1:11" x14ac:dyDescent="0.25">
      <c r="A3287" s="4">
        <v>45912</v>
      </c>
      <c r="B3287" s="5">
        <v>0.64583333333333337</v>
      </c>
      <c r="C3287" s="3">
        <v>3286</v>
      </c>
      <c r="D3287" s="3">
        <v>34.770000000000003</v>
      </c>
      <c r="E3287" s="3">
        <v>58.23</v>
      </c>
      <c r="F3287" s="3">
        <v>31.3</v>
      </c>
      <c r="G3287" s="3">
        <v>31.95</v>
      </c>
      <c r="H3287" s="9">
        <v>0.36199999999999999</v>
      </c>
      <c r="I3287" s="9">
        <v>30.98</v>
      </c>
      <c r="J3287" s="9">
        <v>110.3</v>
      </c>
      <c r="K3287" s="3">
        <f t="shared" si="51"/>
        <v>95.478866348968737</v>
      </c>
    </row>
    <row r="3288" spans="1:11" x14ac:dyDescent="0.25">
      <c r="A3288" s="4">
        <v>45912</v>
      </c>
      <c r="B3288" s="5">
        <v>0.65277777777777779</v>
      </c>
      <c r="C3288" s="3">
        <v>3287</v>
      </c>
      <c r="D3288" s="3">
        <v>34.56</v>
      </c>
      <c r="E3288" s="3">
        <v>72.39</v>
      </c>
      <c r="F3288" s="3">
        <v>31.38</v>
      </c>
      <c r="G3288" s="3">
        <v>32.04</v>
      </c>
      <c r="H3288" s="9">
        <v>0.34200000000000003</v>
      </c>
      <c r="I3288" s="9">
        <v>32.549999999999997</v>
      </c>
      <c r="J3288" s="9">
        <v>110.5</v>
      </c>
      <c r="K3288" s="3">
        <f t="shared" si="51"/>
        <v>95.417281252823372</v>
      </c>
    </row>
    <row r="3289" spans="1:11" x14ac:dyDescent="0.25">
      <c r="A3289" s="4">
        <v>45912</v>
      </c>
      <c r="B3289" s="5">
        <v>0.65972222222222221</v>
      </c>
      <c r="C3289" s="3">
        <v>3288</v>
      </c>
      <c r="D3289" s="3">
        <v>34.4</v>
      </c>
      <c r="E3289" s="3">
        <v>47.57</v>
      </c>
      <c r="F3289" s="3">
        <v>30.94</v>
      </c>
      <c r="G3289" s="3">
        <v>31.46</v>
      </c>
      <c r="H3289" s="9">
        <v>0.22900000000000001</v>
      </c>
      <c r="I3289" s="9">
        <v>32.369999999999997</v>
      </c>
      <c r="J3289" s="9">
        <v>110.9</v>
      </c>
      <c r="K3289" s="3">
        <f t="shared" si="51"/>
        <v>96.343045540604066</v>
      </c>
    </row>
    <row r="3290" spans="1:11" x14ac:dyDescent="0.25">
      <c r="A3290" s="4">
        <v>45912</v>
      </c>
      <c r="B3290" s="5">
        <v>0.66666666666666663</v>
      </c>
      <c r="C3290" s="3">
        <v>3289</v>
      </c>
      <c r="D3290" s="3">
        <v>34.21</v>
      </c>
      <c r="E3290" s="3">
        <v>50.29</v>
      </c>
      <c r="F3290" s="3">
        <v>30.89</v>
      </c>
      <c r="G3290" s="3">
        <v>31.47</v>
      </c>
      <c r="H3290" s="9">
        <v>0.26700000000000002</v>
      </c>
      <c r="I3290" s="9">
        <v>30.04</v>
      </c>
      <c r="J3290" s="9">
        <v>111.1</v>
      </c>
      <c r="K3290" s="3">
        <f t="shared" si="51"/>
        <v>95.926590995537381</v>
      </c>
    </row>
    <row r="3291" spans="1:11" x14ac:dyDescent="0.25">
      <c r="A3291" s="4">
        <v>45912</v>
      </c>
      <c r="B3291" s="5">
        <v>0.67361111111111116</v>
      </c>
      <c r="C3291" s="3">
        <v>3290</v>
      </c>
      <c r="D3291" s="3">
        <v>34.03</v>
      </c>
      <c r="E3291" s="3">
        <v>52.09</v>
      </c>
      <c r="F3291" s="3">
        <v>30.71</v>
      </c>
      <c r="G3291" s="3">
        <v>31.28</v>
      </c>
      <c r="H3291" s="9">
        <v>0.26700000000000002</v>
      </c>
      <c r="I3291" s="9">
        <v>32.020000000000003</v>
      </c>
      <c r="J3291" s="9">
        <v>111.1</v>
      </c>
      <c r="K3291" s="3">
        <f t="shared" si="51"/>
        <v>95.982750703719233</v>
      </c>
    </row>
    <row r="3292" spans="1:11" x14ac:dyDescent="0.25">
      <c r="A3292" s="4">
        <v>45912</v>
      </c>
      <c r="B3292" s="5">
        <v>0.68055555555555558</v>
      </c>
      <c r="C3292" s="3">
        <v>3291</v>
      </c>
      <c r="D3292" s="3">
        <v>33.89</v>
      </c>
      <c r="E3292" s="3">
        <v>45.43</v>
      </c>
      <c r="F3292" s="3">
        <v>30.57</v>
      </c>
      <c r="G3292" s="3">
        <v>31.2</v>
      </c>
      <c r="H3292" s="9">
        <v>0.26700000000000002</v>
      </c>
      <c r="I3292" s="9">
        <v>31.82</v>
      </c>
      <c r="J3292" s="9">
        <v>111.4</v>
      </c>
      <c r="K3292" s="3">
        <f t="shared" si="51"/>
        <v>95.558880041040226</v>
      </c>
    </row>
    <row r="3293" spans="1:11" x14ac:dyDescent="0.25">
      <c r="A3293" s="4">
        <v>45912</v>
      </c>
      <c r="B3293" s="5">
        <v>0.6875</v>
      </c>
      <c r="C3293" s="3">
        <v>3292</v>
      </c>
      <c r="D3293" s="3">
        <v>33.729999999999997</v>
      </c>
      <c r="E3293" s="3">
        <v>48.94</v>
      </c>
      <c r="F3293" s="3">
        <v>30.62</v>
      </c>
      <c r="G3293" s="3">
        <v>31.18</v>
      </c>
      <c r="H3293" s="9">
        <v>0.36199999999999999</v>
      </c>
      <c r="I3293" s="9">
        <v>31.13</v>
      </c>
      <c r="J3293" s="9">
        <v>111.8</v>
      </c>
      <c r="K3293" s="3">
        <f t="shared" si="51"/>
        <v>96.045537530256112</v>
      </c>
    </row>
    <row r="3294" spans="1:11" x14ac:dyDescent="0.25">
      <c r="A3294" s="4">
        <v>45912</v>
      </c>
      <c r="B3294" s="5">
        <v>0.69444444444444442</v>
      </c>
      <c r="C3294" s="3">
        <v>3293</v>
      </c>
      <c r="D3294" s="3">
        <v>33.6</v>
      </c>
      <c r="E3294" s="3">
        <v>49.45</v>
      </c>
      <c r="F3294" s="3">
        <v>30.37</v>
      </c>
      <c r="G3294" s="3">
        <v>30.92</v>
      </c>
      <c r="H3294" s="9">
        <v>0.30499999999999999</v>
      </c>
      <c r="I3294" s="9">
        <v>31</v>
      </c>
      <c r="J3294" s="9">
        <v>111.7</v>
      </c>
      <c r="K3294" s="3">
        <f t="shared" si="51"/>
        <v>96.097574367397556</v>
      </c>
    </row>
    <row r="3295" spans="1:11" x14ac:dyDescent="0.25">
      <c r="A3295" s="4">
        <v>45912</v>
      </c>
      <c r="B3295" s="5">
        <v>0.70138888888888884</v>
      </c>
      <c r="C3295" s="3">
        <v>3294</v>
      </c>
      <c r="D3295" s="3">
        <v>33.46</v>
      </c>
      <c r="E3295" s="3">
        <v>43.58</v>
      </c>
      <c r="F3295" s="3">
        <v>29.95</v>
      </c>
      <c r="G3295" s="3">
        <v>30.54</v>
      </c>
      <c r="H3295" s="9">
        <v>0.30499999999999999</v>
      </c>
      <c r="I3295" s="9">
        <v>31.36</v>
      </c>
      <c r="J3295" s="9">
        <v>111.5</v>
      </c>
      <c r="K3295" s="3">
        <f t="shared" si="51"/>
        <v>95.788698941982787</v>
      </c>
    </row>
    <row r="3296" spans="1:11" x14ac:dyDescent="0.25">
      <c r="A3296" s="4">
        <v>45912</v>
      </c>
      <c r="B3296" s="5">
        <v>0.70833333333333337</v>
      </c>
      <c r="C3296" s="3">
        <v>3295</v>
      </c>
      <c r="D3296" s="3">
        <v>33.31</v>
      </c>
      <c r="E3296" s="3">
        <v>52.49</v>
      </c>
      <c r="F3296" s="3">
        <v>29.84</v>
      </c>
      <c r="G3296" s="3">
        <v>30.4</v>
      </c>
      <c r="H3296" s="9">
        <v>0.38100000000000001</v>
      </c>
      <c r="I3296" s="9">
        <v>31.22</v>
      </c>
      <c r="J3296" s="9">
        <v>111.6</v>
      </c>
      <c r="K3296" s="3">
        <f t="shared" si="51"/>
        <v>95.990450990314145</v>
      </c>
    </row>
    <row r="3297" spans="1:11" x14ac:dyDescent="0.25">
      <c r="A3297" s="4">
        <v>45912</v>
      </c>
      <c r="B3297" s="5">
        <v>0.71527777777777779</v>
      </c>
      <c r="C3297" s="3">
        <v>3296</v>
      </c>
      <c r="D3297" s="3">
        <v>33.17</v>
      </c>
      <c r="E3297" s="3">
        <v>64.319999999999993</v>
      </c>
      <c r="F3297" s="3">
        <v>29.54</v>
      </c>
      <c r="G3297" s="3">
        <v>30.04</v>
      </c>
      <c r="H3297" s="9">
        <v>0.41899999999999998</v>
      </c>
      <c r="I3297" s="9">
        <v>31.11</v>
      </c>
      <c r="J3297" s="9">
        <v>111.8</v>
      </c>
      <c r="K3297" s="3">
        <f t="shared" si="51"/>
        <v>96.392501799672274</v>
      </c>
    </row>
    <row r="3298" spans="1:11" x14ac:dyDescent="0.25">
      <c r="A3298" s="4">
        <v>45912</v>
      </c>
      <c r="B3298" s="5">
        <v>0.72222222222222221</v>
      </c>
      <c r="C3298" s="3">
        <v>3297</v>
      </c>
      <c r="D3298" s="3">
        <v>33.020000000000003</v>
      </c>
      <c r="E3298" s="3">
        <v>50.08</v>
      </c>
      <c r="F3298" s="3">
        <v>29.14</v>
      </c>
      <c r="G3298" s="3">
        <v>29.72</v>
      </c>
      <c r="H3298" s="9">
        <v>0.41899999999999998</v>
      </c>
      <c r="I3298" s="9">
        <v>30.97</v>
      </c>
      <c r="J3298" s="9">
        <v>111.6</v>
      </c>
      <c r="K3298" s="3">
        <f t="shared" si="51"/>
        <v>95.797407523191808</v>
      </c>
    </row>
    <row r="3299" spans="1:11" x14ac:dyDescent="0.25">
      <c r="A3299" s="4">
        <v>45912</v>
      </c>
      <c r="B3299" s="5">
        <v>0.72916666666666663</v>
      </c>
      <c r="C3299" s="3">
        <v>3298</v>
      </c>
      <c r="D3299" s="3">
        <v>32.799999999999997</v>
      </c>
      <c r="E3299" s="3">
        <v>23.26</v>
      </c>
      <c r="F3299" s="3">
        <v>28.76</v>
      </c>
      <c r="G3299" s="3">
        <v>29.33</v>
      </c>
      <c r="H3299" s="9">
        <v>0.28699999999999998</v>
      </c>
      <c r="I3299" s="9">
        <v>29.79</v>
      </c>
      <c r="J3299" s="9">
        <v>111.8</v>
      </c>
      <c r="K3299" s="3">
        <f t="shared" si="51"/>
        <v>95.839293913393391</v>
      </c>
    </row>
    <row r="3300" spans="1:11" x14ac:dyDescent="0.25">
      <c r="A3300" s="4">
        <v>45912</v>
      </c>
      <c r="B3300" s="5">
        <v>0.73611111111111116</v>
      </c>
      <c r="C3300" s="3">
        <v>3299</v>
      </c>
      <c r="D3300" s="3">
        <v>32.61</v>
      </c>
      <c r="E3300" s="3">
        <v>11.21</v>
      </c>
      <c r="F3300" s="3">
        <v>28.4</v>
      </c>
      <c r="G3300" s="3">
        <v>29</v>
      </c>
      <c r="H3300" s="9">
        <v>0.32500000000000001</v>
      </c>
      <c r="I3300" s="9">
        <v>29.71</v>
      </c>
      <c r="J3300" s="9">
        <v>112.1</v>
      </c>
      <c r="K3300" s="3">
        <f t="shared" si="51"/>
        <v>95.595904084907659</v>
      </c>
    </row>
    <row r="3301" spans="1:11" x14ac:dyDescent="0.25">
      <c r="A3301" s="4">
        <v>45912</v>
      </c>
      <c r="B3301" s="5">
        <v>0.74305555555555558</v>
      </c>
      <c r="C3301" s="3">
        <v>3300</v>
      </c>
      <c r="D3301" s="3">
        <v>32.39</v>
      </c>
      <c r="E3301" s="3">
        <v>5.2240000000000002</v>
      </c>
      <c r="F3301" s="3">
        <v>28.06</v>
      </c>
      <c r="G3301" s="3">
        <v>28.58</v>
      </c>
      <c r="H3301" s="9">
        <v>0.36299999999999999</v>
      </c>
      <c r="I3301" s="9">
        <v>29.38</v>
      </c>
      <c r="J3301" s="9">
        <v>111.7</v>
      </c>
      <c r="K3301" s="3">
        <f t="shared" si="51"/>
        <v>96.146838043502797</v>
      </c>
    </row>
    <row r="3302" spans="1:11" x14ac:dyDescent="0.25">
      <c r="A3302" s="4">
        <v>45912</v>
      </c>
      <c r="B3302" s="5">
        <v>0.75</v>
      </c>
      <c r="C3302" s="3">
        <v>3301</v>
      </c>
      <c r="D3302" s="3">
        <v>32.14</v>
      </c>
      <c r="E3302" s="3">
        <v>2.0609999999999999</v>
      </c>
      <c r="F3302" s="3">
        <v>27.74</v>
      </c>
      <c r="G3302" s="3">
        <v>28.27</v>
      </c>
      <c r="H3302" s="9">
        <v>0.40100000000000002</v>
      </c>
      <c r="I3302" s="9">
        <v>30.19</v>
      </c>
      <c r="J3302" s="9">
        <v>112</v>
      </c>
      <c r="K3302" s="3">
        <f t="shared" si="51"/>
        <v>96.050277762608019</v>
      </c>
    </row>
    <row r="3303" spans="1:11" x14ac:dyDescent="0.25">
      <c r="A3303" s="4">
        <v>45912</v>
      </c>
      <c r="B3303" s="5">
        <v>0.75694444444444442</v>
      </c>
      <c r="C3303" s="3">
        <v>3302</v>
      </c>
      <c r="D3303" s="3">
        <v>31.9</v>
      </c>
      <c r="E3303" s="3">
        <v>0.51800000000000002</v>
      </c>
      <c r="F3303" s="3">
        <v>27.62</v>
      </c>
      <c r="G3303" s="3">
        <v>28.23</v>
      </c>
      <c r="H3303" s="9">
        <v>0.26900000000000002</v>
      </c>
      <c r="I3303" s="9">
        <v>30.02</v>
      </c>
      <c r="J3303" s="9">
        <v>111.7</v>
      </c>
      <c r="K3303" s="3">
        <f t="shared" si="51"/>
        <v>95.457674670472329</v>
      </c>
    </row>
    <row r="3304" spans="1:11" x14ac:dyDescent="0.25">
      <c r="A3304" s="4">
        <v>45912</v>
      </c>
      <c r="B3304" s="5">
        <v>0.76388888888888884</v>
      </c>
      <c r="C3304" s="3">
        <v>3303</v>
      </c>
      <c r="D3304" s="3">
        <v>31.68</v>
      </c>
      <c r="E3304" s="3">
        <v>9.6000000000000002E-2</v>
      </c>
      <c r="F3304" s="3">
        <v>27.25</v>
      </c>
      <c r="G3304" s="3">
        <v>27.86</v>
      </c>
      <c r="H3304" s="9">
        <v>0.23100000000000001</v>
      </c>
      <c r="I3304" s="9">
        <v>29.84</v>
      </c>
      <c r="J3304" s="9">
        <v>112.4</v>
      </c>
      <c r="K3304" s="3">
        <f t="shared" si="51"/>
        <v>95.425207043623971</v>
      </c>
    </row>
    <row r="3305" spans="1:11" x14ac:dyDescent="0.25">
      <c r="A3305" s="4">
        <v>45912</v>
      </c>
      <c r="B3305" s="5">
        <v>0.77083333333333337</v>
      </c>
      <c r="C3305" s="3">
        <v>3304</v>
      </c>
      <c r="D3305" s="3">
        <v>31.51</v>
      </c>
      <c r="E3305" s="3">
        <v>0</v>
      </c>
      <c r="F3305" s="3">
        <v>27.21</v>
      </c>
      <c r="G3305" s="3">
        <v>27.83</v>
      </c>
      <c r="H3305" s="9">
        <v>0.28799999999999998</v>
      </c>
      <c r="I3305" s="9">
        <v>29.66</v>
      </c>
      <c r="J3305" s="9">
        <v>112.1</v>
      </c>
      <c r="K3305" s="3">
        <f t="shared" si="51"/>
        <v>95.348409524191808</v>
      </c>
    </row>
    <row r="3306" spans="1:11" x14ac:dyDescent="0.25">
      <c r="A3306" s="4">
        <v>45912</v>
      </c>
      <c r="B3306" s="5">
        <v>0.77777777777777779</v>
      </c>
      <c r="C3306" s="3">
        <v>3305</v>
      </c>
      <c r="D3306" s="3">
        <v>31.32</v>
      </c>
      <c r="E3306" s="3">
        <v>1.2999999999999999E-2</v>
      </c>
      <c r="F3306" s="3">
        <v>27.08</v>
      </c>
      <c r="G3306" s="3">
        <v>27.66</v>
      </c>
      <c r="H3306" s="9">
        <v>0.28799999999999998</v>
      </c>
      <c r="I3306" s="9">
        <v>29.53</v>
      </c>
      <c r="J3306" s="9">
        <v>112.1</v>
      </c>
      <c r="K3306" s="3">
        <f t="shared" si="51"/>
        <v>95.630734048095107</v>
      </c>
    </row>
    <row r="3307" spans="1:11" x14ac:dyDescent="0.25">
      <c r="A3307" s="4">
        <v>45912</v>
      </c>
      <c r="B3307" s="5">
        <v>0.78472222222222221</v>
      </c>
      <c r="C3307" s="3">
        <v>3306</v>
      </c>
      <c r="D3307" s="3">
        <v>31.1</v>
      </c>
      <c r="E3307" s="3">
        <v>0</v>
      </c>
      <c r="F3307" s="3">
        <v>26.9</v>
      </c>
      <c r="G3307" s="3">
        <v>27.45</v>
      </c>
      <c r="H3307" s="9">
        <v>0.21299999999999999</v>
      </c>
      <c r="I3307" s="9">
        <v>28.79</v>
      </c>
      <c r="J3307" s="9">
        <v>111.3</v>
      </c>
      <c r="K3307" s="3">
        <f t="shared" si="51"/>
        <v>95.837280692479482</v>
      </c>
    </row>
    <row r="3308" spans="1:11" x14ac:dyDescent="0.25">
      <c r="A3308" s="4">
        <v>45912</v>
      </c>
      <c r="B3308" s="5">
        <v>0.79166666666666663</v>
      </c>
      <c r="C3308" s="3">
        <v>3307</v>
      </c>
      <c r="D3308" s="3">
        <v>30.92</v>
      </c>
      <c r="E3308" s="3">
        <v>0.02</v>
      </c>
      <c r="F3308" s="3">
        <v>26.91</v>
      </c>
      <c r="G3308" s="3">
        <v>27.46</v>
      </c>
      <c r="H3308" s="9">
        <v>5.0000000000000001E-3</v>
      </c>
      <c r="I3308" s="9">
        <v>29.22</v>
      </c>
      <c r="J3308" s="9">
        <v>111.7</v>
      </c>
      <c r="K3308" s="3">
        <f t="shared" si="51"/>
        <v>95.838096245614267</v>
      </c>
    </row>
    <row r="3309" spans="1:11" x14ac:dyDescent="0.25">
      <c r="A3309" s="4">
        <v>45912</v>
      </c>
      <c r="B3309" s="5">
        <v>0.79861111111111116</v>
      </c>
      <c r="C3309" s="3">
        <v>3308</v>
      </c>
      <c r="D3309" s="3">
        <v>30.73</v>
      </c>
      <c r="E3309" s="3">
        <v>2.3E-2</v>
      </c>
      <c r="F3309" s="3">
        <v>26.96</v>
      </c>
      <c r="G3309" s="3">
        <v>27.52</v>
      </c>
      <c r="H3309" s="9">
        <v>-0.109</v>
      </c>
      <c r="I3309" s="9">
        <v>28.59</v>
      </c>
      <c r="J3309" s="9">
        <v>111.4</v>
      </c>
      <c r="K3309" s="3">
        <f t="shared" si="51"/>
        <v>95.768218339981672</v>
      </c>
    </row>
    <row r="3310" spans="1:11" x14ac:dyDescent="0.25">
      <c r="A3310" s="4">
        <v>45912</v>
      </c>
      <c r="B3310" s="5">
        <v>0.80555555555555558</v>
      </c>
      <c r="C3310" s="3">
        <v>3309</v>
      </c>
      <c r="D3310" s="3">
        <v>30.59</v>
      </c>
      <c r="E3310" s="3">
        <v>3.0000000000000001E-3</v>
      </c>
      <c r="F3310" s="3">
        <v>26.88</v>
      </c>
      <c r="G3310" s="3">
        <v>27.31</v>
      </c>
      <c r="H3310" s="9">
        <v>6.2E-2</v>
      </c>
      <c r="I3310" s="9">
        <v>27.5</v>
      </c>
      <c r="J3310" s="9">
        <v>111.2</v>
      </c>
      <c r="K3310" s="3">
        <f t="shared" si="51"/>
        <v>96.728960092553024</v>
      </c>
    </row>
    <row r="3311" spans="1:11" x14ac:dyDescent="0.25">
      <c r="A3311" s="4">
        <v>45912</v>
      </c>
      <c r="B3311" s="5">
        <v>0.8125</v>
      </c>
      <c r="C3311" s="3">
        <v>3310</v>
      </c>
      <c r="D3311" s="3">
        <v>30.52</v>
      </c>
      <c r="E3311" s="3">
        <v>0</v>
      </c>
      <c r="F3311" s="3">
        <v>26.6</v>
      </c>
      <c r="G3311" s="3">
        <v>26.94</v>
      </c>
      <c r="H3311" s="9">
        <v>0.1</v>
      </c>
      <c r="I3311" s="9">
        <v>28.83</v>
      </c>
      <c r="J3311" s="9">
        <v>111.3</v>
      </c>
      <c r="K3311" s="3">
        <f t="shared" si="51"/>
        <v>97.390054538006027</v>
      </c>
    </row>
    <row r="3312" spans="1:11" x14ac:dyDescent="0.25">
      <c r="A3312" s="4">
        <v>45912</v>
      </c>
      <c r="B3312" s="5">
        <v>0.81944444444444442</v>
      </c>
      <c r="C3312" s="3">
        <v>3311</v>
      </c>
      <c r="D3312" s="3">
        <v>30.45</v>
      </c>
      <c r="E3312" s="3">
        <v>0</v>
      </c>
      <c r="F3312" s="3">
        <v>26.47</v>
      </c>
      <c r="G3312" s="3">
        <v>26.82</v>
      </c>
      <c r="H3312" s="9">
        <v>0.157</v>
      </c>
      <c r="I3312" s="9">
        <v>28.73</v>
      </c>
      <c r="J3312" s="9">
        <v>110.9</v>
      </c>
      <c r="K3312" s="3">
        <f t="shared" si="51"/>
        <v>97.30738095394463</v>
      </c>
    </row>
    <row r="3313" spans="1:11" x14ac:dyDescent="0.25">
      <c r="A3313" s="4">
        <v>45912</v>
      </c>
      <c r="B3313" s="5">
        <v>0.82638888888888884</v>
      </c>
      <c r="C3313" s="3">
        <v>3312</v>
      </c>
      <c r="D3313" s="3">
        <v>30.36</v>
      </c>
      <c r="E3313" s="3">
        <v>0.01</v>
      </c>
      <c r="F3313" s="3">
        <v>26.36</v>
      </c>
      <c r="G3313" s="3">
        <v>26.68</v>
      </c>
      <c r="H3313" s="9">
        <v>0.32700000000000001</v>
      </c>
      <c r="I3313" s="9">
        <v>27.17</v>
      </c>
      <c r="J3313" s="9">
        <v>111.3</v>
      </c>
      <c r="K3313" s="3">
        <f t="shared" si="51"/>
        <v>97.529840032344111</v>
      </c>
    </row>
    <row r="3314" spans="1:11" x14ac:dyDescent="0.25">
      <c r="A3314" s="4">
        <v>45912</v>
      </c>
      <c r="B3314" s="5">
        <v>0.83333333333333337</v>
      </c>
      <c r="C3314" s="3">
        <v>3313</v>
      </c>
      <c r="D3314" s="3">
        <v>30.28</v>
      </c>
      <c r="E3314" s="3">
        <v>0</v>
      </c>
      <c r="F3314" s="3">
        <v>26.23</v>
      </c>
      <c r="G3314" s="3">
        <v>26.46</v>
      </c>
      <c r="H3314" s="9">
        <v>0.28899999999999998</v>
      </c>
      <c r="I3314" s="9">
        <v>27.58</v>
      </c>
      <c r="J3314" s="9">
        <v>110.8</v>
      </c>
      <c r="K3314" s="3">
        <f t="shared" si="51"/>
        <v>98.213594384512888</v>
      </c>
    </row>
    <row r="3315" spans="1:11" x14ac:dyDescent="0.25">
      <c r="A3315" s="4">
        <v>45912</v>
      </c>
      <c r="B3315" s="5">
        <v>0.84027777777777779</v>
      </c>
      <c r="C3315" s="3">
        <v>3314</v>
      </c>
      <c r="D3315" s="3">
        <v>30.21</v>
      </c>
      <c r="E3315" s="3">
        <v>0</v>
      </c>
      <c r="F3315" s="3">
        <v>26.05</v>
      </c>
      <c r="G3315" s="3">
        <v>26.24</v>
      </c>
      <c r="H3315" s="9">
        <v>0.27100000000000002</v>
      </c>
      <c r="I3315" s="9">
        <v>27.89</v>
      </c>
      <c r="J3315" s="9">
        <v>110.9</v>
      </c>
      <c r="K3315" s="3">
        <f t="shared" si="51"/>
        <v>98.516541231243068</v>
      </c>
    </row>
    <row r="3316" spans="1:11" x14ac:dyDescent="0.25">
      <c r="A3316" s="4">
        <v>45912</v>
      </c>
      <c r="B3316" s="5">
        <v>0.84722222222222221</v>
      </c>
      <c r="C3316" s="3">
        <v>3315</v>
      </c>
      <c r="D3316" s="3">
        <v>30.09</v>
      </c>
      <c r="E3316" s="3">
        <v>0</v>
      </c>
      <c r="F3316" s="3">
        <v>25.91</v>
      </c>
      <c r="G3316" s="3">
        <v>26.05</v>
      </c>
      <c r="H3316" s="9">
        <v>0.19500000000000001</v>
      </c>
      <c r="I3316" s="9">
        <v>27.3</v>
      </c>
      <c r="J3316" s="9">
        <v>110.9</v>
      </c>
      <c r="K3316" s="3">
        <f t="shared" si="51"/>
        <v>98.901627051158471</v>
      </c>
    </row>
    <row r="3317" spans="1:11" x14ac:dyDescent="0.25">
      <c r="A3317" s="4">
        <v>45912</v>
      </c>
      <c r="B3317" s="5">
        <v>0.85416666666666663</v>
      </c>
      <c r="C3317" s="3">
        <v>3316</v>
      </c>
      <c r="D3317" s="3">
        <v>29.96</v>
      </c>
      <c r="E3317" s="3">
        <v>0</v>
      </c>
      <c r="F3317" s="3">
        <v>25.72</v>
      </c>
      <c r="G3317" s="3">
        <v>25.87</v>
      </c>
      <c r="H3317" s="9">
        <v>-3.2000000000000001E-2</v>
      </c>
      <c r="I3317" s="9">
        <v>22.96</v>
      </c>
      <c r="J3317" s="9">
        <v>110.9</v>
      </c>
      <c r="K3317" s="3">
        <f t="shared" si="51"/>
        <v>98.819053697159859</v>
      </c>
    </row>
    <row r="3318" spans="1:11" x14ac:dyDescent="0.25">
      <c r="A3318" s="4">
        <v>45912</v>
      </c>
      <c r="B3318" s="5">
        <v>0.86111111111111116</v>
      </c>
      <c r="C3318" s="3">
        <v>3317</v>
      </c>
      <c r="D3318" s="3">
        <v>29.82</v>
      </c>
      <c r="E3318" s="3">
        <v>7.0000000000000001E-3</v>
      </c>
      <c r="F3318" s="3">
        <v>25.53</v>
      </c>
      <c r="G3318" s="3">
        <v>25.71</v>
      </c>
      <c r="H3318" s="9">
        <v>0.11899999999999999</v>
      </c>
      <c r="I3318" s="9">
        <v>24.7</v>
      </c>
      <c r="J3318" s="9">
        <v>109.9</v>
      </c>
      <c r="K3318" s="3">
        <f t="shared" si="51"/>
        <v>98.579010681442952</v>
      </c>
    </row>
    <row r="3319" spans="1:11" x14ac:dyDescent="0.25">
      <c r="A3319" s="4">
        <v>45912</v>
      </c>
      <c r="B3319" s="5">
        <v>0.86805555555555558</v>
      </c>
      <c r="C3319" s="3">
        <v>3318</v>
      </c>
      <c r="D3319" s="3">
        <v>29.7</v>
      </c>
      <c r="E3319" s="3">
        <v>0</v>
      </c>
      <c r="F3319" s="3">
        <v>25.38</v>
      </c>
      <c r="G3319" s="3">
        <v>25.59</v>
      </c>
      <c r="H3319" s="9">
        <v>6.3E-2</v>
      </c>
      <c r="I3319" s="9">
        <v>27.86</v>
      </c>
      <c r="J3319" s="9">
        <v>110.5</v>
      </c>
      <c r="K3319" s="3">
        <f t="shared" si="51"/>
        <v>98.339019985761354</v>
      </c>
    </row>
    <row r="3320" spans="1:11" x14ac:dyDescent="0.25">
      <c r="A3320" s="4">
        <v>45912</v>
      </c>
      <c r="B3320" s="5">
        <v>0.875</v>
      </c>
      <c r="C3320" s="3">
        <v>3319</v>
      </c>
      <c r="D3320" s="3">
        <v>29.6</v>
      </c>
      <c r="E3320" s="3">
        <v>3.0000000000000001E-3</v>
      </c>
      <c r="F3320" s="3">
        <v>25.16</v>
      </c>
      <c r="G3320" s="3">
        <v>25.4</v>
      </c>
      <c r="H3320" s="9">
        <v>0.12</v>
      </c>
      <c r="I3320" s="9">
        <v>26.81</v>
      </c>
      <c r="J3320" s="9">
        <v>109.6</v>
      </c>
      <c r="K3320" s="3">
        <f t="shared" si="51"/>
        <v>98.095326051025822</v>
      </c>
    </row>
    <row r="3321" spans="1:11" x14ac:dyDescent="0.25">
      <c r="A3321" s="4">
        <v>45912</v>
      </c>
      <c r="B3321" s="5">
        <v>0.88194444444444442</v>
      </c>
      <c r="C3321" s="3">
        <v>3320</v>
      </c>
      <c r="D3321" s="3">
        <v>29.43</v>
      </c>
      <c r="E3321" s="3">
        <v>3.3000000000000002E-2</v>
      </c>
      <c r="F3321" s="3">
        <v>24.75</v>
      </c>
      <c r="G3321" s="3">
        <v>25.12</v>
      </c>
      <c r="H3321" s="9">
        <v>0.27100000000000002</v>
      </c>
      <c r="I3321" s="9">
        <v>27.61</v>
      </c>
      <c r="J3321" s="9">
        <v>109.9</v>
      </c>
      <c r="K3321" s="3">
        <f t="shared" si="51"/>
        <v>97.053722551160334</v>
      </c>
    </row>
    <row r="3322" spans="1:11" x14ac:dyDescent="0.25">
      <c r="A3322" s="4">
        <v>45912</v>
      </c>
      <c r="B3322" s="5">
        <v>0.88888888888888884</v>
      </c>
      <c r="C3322" s="3">
        <v>3321</v>
      </c>
      <c r="D3322" s="3">
        <v>29.23</v>
      </c>
      <c r="E3322" s="3">
        <v>8.8999999999999996E-2</v>
      </c>
      <c r="F3322" s="3">
        <v>24.11</v>
      </c>
      <c r="G3322" s="3">
        <v>24.57</v>
      </c>
      <c r="H3322" s="9">
        <v>0.215</v>
      </c>
      <c r="I3322" s="9">
        <v>26.97</v>
      </c>
      <c r="J3322" s="9">
        <v>109.8</v>
      </c>
      <c r="K3322" s="3">
        <f t="shared" si="51"/>
        <v>96.300418121985899</v>
      </c>
    </row>
    <row r="3323" spans="1:11" x14ac:dyDescent="0.25">
      <c r="A3323" s="4">
        <v>45912</v>
      </c>
      <c r="B3323" s="5">
        <v>0.89583333333333337</v>
      </c>
      <c r="C3323" s="3">
        <v>3322</v>
      </c>
      <c r="D3323" s="3">
        <v>29.04</v>
      </c>
      <c r="E3323" s="3">
        <v>0.02</v>
      </c>
      <c r="F3323" s="3">
        <v>24.04</v>
      </c>
      <c r="G3323" s="3">
        <v>24.5</v>
      </c>
      <c r="H3323" s="9">
        <v>8.2000000000000003E-2</v>
      </c>
      <c r="I3323" s="9">
        <v>27.2</v>
      </c>
      <c r="J3323" s="9">
        <v>110</v>
      </c>
      <c r="K3323" s="3">
        <f t="shared" si="51"/>
        <v>96.294860870809245</v>
      </c>
    </row>
    <row r="3324" spans="1:11" x14ac:dyDescent="0.25">
      <c r="A3324" s="4">
        <v>45912</v>
      </c>
      <c r="B3324" s="5">
        <v>0.90277777777777779</v>
      </c>
      <c r="C3324" s="3">
        <v>3323</v>
      </c>
      <c r="D3324" s="3">
        <v>28.84</v>
      </c>
      <c r="E3324" s="3">
        <v>7.0000000000000001E-3</v>
      </c>
      <c r="F3324" s="3">
        <v>23.83</v>
      </c>
      <c r="G3324" s="3">
        <v>24.31</v>
      </c>
      <c r="H3324" s="9">
        <v>0.10100000000000001</v>
      </c>
      <c r="I3324" s="9">
        <v>27</v>
      </c>
      <c r="J3324" s="9">
        <v>109.7</v>
      </c>
      <c r="K3324" s="3">
        <f t="shared" si="51"/>
        <v>96.119399971913538</v>
      </c>
    </row>
    <row r="3325" spans="1:11" x14ac:dyDescent="0.25">
      <c r="A3325" s="4">
        <v>45912</v>
      </c>
      <c r="B3325" s="5">
        <v>0.90972222222222221</v>
      </c>
      <c r="C3325" s="3">
        <v>3324</v>
      </c>
      <c r="D3325" s="3">
        <v>28.69</v>
      </c>
      <c r="E3325" s="3">
        <v>7.0000000000000001E-3</v>
      </c>
      <c r="F3325" s="3">
        <v>23.71</v>
      </c>
      <c r="G3325" s="3">
        <v>24.16</v>
      </c>
      <c r="H3325" s="9">
        <v>0.158</v>
      </c>
      <c r="I3325" s="9">
        <v>26.85</v>
      </c>
      <c r="J3325" s="9">
        <v>109.5</v>
      </c>
      <c r="K3325" s="3">
        <f t="shared" si="51"/>
        <v>96.348016686640833</v>
      </c>
    </row>
    <row r="3326" spans="1:11" x14ac:dyDescent="0.25">
      <c r="A3326" s="4">
        <v>45912</v>
      </c>
      <c r="B3326" s="5">
        <v>0.91666666666666663</v>
      </c>
      <c r="C3326" s="3">
        <v>3325</v>
      </c>
      <c r="D3326" s="3">
        <v>28.51</v>
      </c>
      <c r="E3326" s="3">
        <v>0.01</v>
      </c>
      <c r="F3326" s="3">
        <v>23.47</v>
      </c>
      <c r="G3326" s="3">
        <v>23.94</v>
      </c>
      <c r="H3326" s="9">
        <v>0.32900000000000001</v>
      </c>
      <c r="I3326" s="9">
        <v>26.67</v>
      </c>
      <c r="J3326" s="9">
        <v>109.4</v>
      </c>
      <c r="K3326" s="3">
        <f t="shared" si="51"/>
        <v>96.168851070282599</v>
      </c>
    </row>
    <row r="3327" spans="1:11" x14ac:dyDescent="0.25">
      <c r="A3327" s="4">
        <v>45912</v>
      </c>
      <c r="B3327" s="5">
        <v>0.92361111111111116</v>
      </c>
      <c r="C3327" s="3">
        <v>3326</v>
      </c>
      <c r="D3327" s="3">
        <v>28.27</v>
      </c>
      <c r="E3327" s="3">
        <v>7.5999999999999998E-2</v>
      </c>
      <c r="F3327" s="3">
        <v>23.05</v>
      </c>
      <c r="G3327" s="3">
        <v>23.71</v>
      </c>
      <c r="H3327" s="9">
        <v>0.216</v>
      </c>
      <c r="I3327" s="9">
        <v>26.49</v>
      </c>
      <c r="J3327" s="9">
        <v>109.3</v>
      </c>
      <c r="K3327" s="3">
        <f t="shared" si="51"/>
        <v>94.612355322869874</v>
      </c>
    </row>
    <row r="3328" spans="1:11" x14ac:dyDescent="0.25">
      <c r="A3328" s="4">
        <v>45912</v>
      </c>
      <c r="B3328" s="5">
        <v>0.93055555555555558</v>
      </c>
      <c r="C3328" s="3">
        <v>3327</v>
      </c>
      <c r="D3328" s="3">
        <v>28.12</v>
      </c>
      <c r="E3328" s="3">
        <v>0</v>
      </c>
      <c r="F3328" s="3">
        <v>23.35</v>
      </c>
      <c r="G3328" s="3">
        <v>23.81</v>
      </c>
      <c r="H3328" s="9">
        <v>0.216</v>
      </c>
      <c r="I3328" s="9">
        <v>26.35</v>
      </c>
      <c r="J3328" s="9">
        <v>109.4</v>
      </c>
      <c r="K3328" s="3">
        <f t="shared" si="51"/>
        <v>96.2389613292154</v>
      </c>
    </row>
    <row r="3329" spans="1:11" x14ac:dyDescent="0.25">
      <c r="A3329" s="4">
        <v>45912</v>
      </c>
      <c r="B3329" s="5">
        <v>0.9375</v>
      </c>
      <c r="C3329" s="3">
        <v>3328</v>
      </c>
      <c r="D3329" s="3">
        <v>27.96</v>
      </c>
      <c r="E3329" s="3">
        <v>3.0000000000000001E-3</v>
      </c>
      <c r="F3329" s="3">
        <v>23.13</v>
      </c>
      <c r="G3329" s="3">
        <v>23.6</v>
      </c>
      <c r="H3329" s="9">
        <v>-8.7999999999999995E-2</v>
      </c>
      <c r="I3329" s="9">
        <v>24.46</v>
      </c>
      <c r="J3329" s="9">
        <v>109</v>
      </c>
      <c r="K3329" s="3">
        <f t="shared" si="51"/>
        <v>96.140127632595835</v>
      </c>
    </row>
    <row r="3330" spans="1:11" x14ac:dyDescent="0.25">
      <c r="A3330" s="4">
        <v>45912</v>
      </c>
      <c r="B3330" s="5">
        <v>0.94444444444444442</v>
      </c>
      <c r="C3330" s="3">
        <v>3329</v>
      </c>
      <c r="D3330" s="3">
        <v>27.81</v>
      </c>
      <c r="E3330" s="3">
        <v>0</v>
      </c>
      <c r="F3330" s="3">
        <v>22.91</v>
      </c>
      <c r="G3330" s="3">
        <v>23.43</v>
      </c>
      <c r="H3330" s="9">
        <v>-6.9000000000000006E-2</v>
      </c>
      <c r="I3330" s="9">
        <v>25.62</v>
      </c>
      <c r="J3330" s="9">
        <v>108.4</v>
      </c>
      <c r="K3330" s="3">
        <f t="shared" si="51"/>
        <v>95.717457468092732</v>
      </c>
    </row>
    <row r="3331" spans="1:11" x14ac:dyDescent="0.25">
      <c r="A3331" s="4">
        <v>45912</v>
      </c>
      <c r="B3331" s="5">
        <v>0.95138888888888884</v>
      </c>
      <c r="C3331" s="3">
        <v>3330</v>
      </c>
      <c r="D3331" s="3">
        <v>27.69</v>
      </c>
      <c r="E3331" s="3">
        <v>0</v>
      </c>
      <c r="F3331" s="3">
        <v>23.03</v>
      </c>
      <c r="G3331" s="3">
        <v>23.51</v>
      </c>
      <c r="H3331" s="9">
        <v>4.4999999999999998E-2</v>
      </c>
      <c r="I3331" s="9">
        <v>25.93</v>
      </c>
      <c r="J3331" s="9">
        <v>108.3</v>
      </c>
      <c r="K3331" s="3">
        <f t="shared" si="51"/>
        <v>96.050897145576684</v>
      </c>
    </row>
    <row r="3332" spans="1:11" x14ac:dyDescent="0.25">
      <c r="A3332" s="4">
        <v>45912</v>
      </c>
      <c r="B3332" s="5">
        <v>0.95833333333333337</v>
      </c>
      <c r="C3332" s="3">
        <v>3331</v>
      </c>
      <c r="D3332" s="3">
        <v>27.55</v>
      </c>
      <c r="E3332" s="3">
        <v>3.0000000000000001E-3</v>
      </c>
      <c r="F3332" s="3">
        <v>22.74</v>
      </c>
      <c r="G3332" s="3">
        <v>23.24</v>
      </c>
      <c r="H3332" s="9">
        <v>0.159</v>
      </c>
      <c r="I3332" s="9">
        <v>25.79</v>
      </c>
      <c r="J3332" s="9">
        <v>108.4</v>
      </c>
      <c r="K3332" s="3">
        <f t="shared" si="51"/>
        <v>95.863134873845709</v>
      </c>
    </row>
    <row r="3333" spans="1:11" x14ac:dyDescent="0.25">
      <c r="A3333" s="4">
        <v>45912</v>
      </c>
      <c r="B3333" s="5">
        <v>0.96527777777777779</v>
      </c>
      <c r="C3333" s="3">
        <v>3332</v>
      </c>
      <c r="D3333" s="3">
        <v>27.4</v>
      </c>
      <c r="E3333" s="3">
        <v>2.3E-2</v>
      </c>
      <c r="F3333" s="3">
        <v>22.61</v>
      </c>
      <c r="G3333" s="3">
        <v>23.21</v>
      </c>
      <c r="H3333" s="9">
        <v>0.20399999999999999</v>
      </c>
      <c r="I3333" s="9">
        <v>25.64</v>
      </c>
      <c r="J3333" s="9">
        <v>108.7</v>
      </c>
      <c r="K3333" s="3">
        <f t="shared" si="51"/>
        <v>95.041825562028606</v>
      </c>
    </row>
    <row r="3334" spans="1:11" x14ac:dyDescent="0.25">
      <c r="A3334" s="4">
        <v>45912</v>
      </c>
      <c r="B3334" s="5">
        <v>0.97222222222222221</v>
      </c>
      <c r="C3334" s="3">
        <v>3333</v>
      </c>
      <c r="D3334" s="3">
        <v>27.27</v>
      </c>
      <c r="E3334" s="3">
        <v>1.2999999999999999E-2</v>
      </c>
      <c r="F3334" s="3">
        <v>22.63</v>
      </c>
      <c r="G3334" s="3">
        <v>23.11</v>
      </c>
      <c r="H3334" s="9" t="s">
        <v>26</v>
      </c>
      <c r="I3334" s="9">
        <v>25.52</v>
      </c>
      <c r="J3334" s="9">
        <v>108</v>
      </c>
      <c r="K3334" s="3">
        <f t="shared" si="51"/>
        <v>96.015524011038707</v>
      </c>
    </row>
    <row r="3335" spans="1:11" x14ac:dyDescent="0.25">
      <c r="A3335" s="4">
        <v>45912</v>
      </c>
      <c r="B3335" s="5">
        <v>0.97916666666666663</v>
      </c>
      <c r="C3335" s="3">
        <v>3334</v>
      </c>
      <c r="D3335" s="3">
        <v>27.17</v>
      </c>
      <c r="E3335" s="3">
        <v>0</v>
      </c>
      <c r="F3335" s="3">
        <v>22.47</v>
      </c>
      <c r="G3335" s="3">
        <v>22.97</v>
      </c>
      <c r="H3335" s="9">
        <v>0.255</v>
      </c>
      <c r="I3335" s="9">
        <v>24.14</v>
      </c>
      <c r="J3335" s="9">
        <v>107.9</v>
      </c>
      <c r="K3335" s="3">
        <f t="shared" ref="K3335:K3398" si="52">100*((0.6108*EXP(17.27*F3335/(F3335+237.3)) - 0.066*(G3335-F3335)) / (0.6108*EXP(17.27*G3335/(G3335+237.3))))</f>
        <v>95.837992152717021</v>
      </c>
    </row>
    <row r="3336" spans="1:11" x14ac:dyDescent="0.25">
      <c r="A3336" s="4">
        <v>45912</v>
      </c>
      <c r="B3336" s="5">
        <v>0.98611111111111116</v>
      </c>
      <c r="C3336" s="3">
        <v>3335</v>
      </c>
      <c r="D3336" s="3">
        <v>27.08</v>
      </c>
      <c r="E3336" s="3">
        <v>0</v>
      </c>
      <c r="F3336" s="3">
        <v>22.59</v>
      </c>
      <c r="G3336" s="3">
        <v>23.05</v>
      </c>
      <c r="H3336" s="9">
        <v>0.14099999999999999</v>
      </c>
      <c r="I3336" s="9">
        <v>24.89</v>
      </c>
      <c r="J3336" s="9">
        <v>106.4</v>
      </c>
      <c r="K3336" s="3">
        <f t="shared" si="52"/>
        <v>96.174947720285019</v>
      </c>
    </row>
    <row r="3337" spans="1:11" x14ac:dyDescent="0.25">
      <c r="A3337" s="4">
        <v>45912</v>
      </c>
      <c r="B3337" s="5">
        <v>0.99305555555555558</v>
      </c>
      <c r="C3337" s="3">
        <v>3336</v>
      </c>
      <c r="D3337" s="3">
        <v>27.03</v>
      </c>
      <c r="E3337" s="3">
        <v>0</v>
      </c>
      <c r="F3337" s="3">
        <v>22.93</v>
      </c>
      <c r="G3337" s="3">
        <v>23.27</v>
      </c>
      <c r="H3337" s="9">
        <v>0.17899999999999999</v>
      </c>
      <c r="I3337" s="9">
        <v>24.84</v>
      </c>
      <c r="J3337" s="9">
        <v>106.8</v>
      </c>
      <c r="K3337" s="3">
        <f t="shared" si="52"/>
        <v>97.180273645379742</v>
      </c>
    </row>
    <row r="3338" spans="1:11" x14ac:dyDescent="0.25">
      <c r="A3338" s="4">
        <v>45913</v>
      </c>
      <c r="B3338" s="5">
        <v>0</v>
      </c>
      <c r="C3338" s="3">
        <v>3337</v>
      </c>
      <c r="D3338" s="3">
        <v>27.02</v>
      </c>
      <c r="E3338" s="3">
        <v>0</v>
      </c>
      <c r="F3338" s="3">
        <v>23.04</v>
      </c>
      <c r="G3338" s="3">
        <v>23.31</v>
      </c>
      <c r="H3338" s="9">
        <v>-0.03</v>
      </c>
      <c r="I3338" s="9">
        <v>22.26</v>
      </c>
      <c r="J3338" s="9">
        <v>107.1</v>
      </c>
      <c r="K3338" s="3">
        <f t="shared" si="52"/>
        <v>97.759825052512539</v>
      </c>
    </row>
    <row r="3339" spans="1:11" x14ac:dyDescent="0.25">
      <c r="A3339" s="4">
        <v>45913</v>
      </c>
      <c r="B3339" s="5">
        <v>6.9444444444444441E-3</v>
      </c>
      <c r="C3339" s="3">
        <v>3338</v>
      </c>
      <c r="D3339" s="3">
        <v>26.98</v>
      </c>
      <c r="E3339" s="3">
        <v>0</v>
      </c>
      <c r="F3339" s="3">
        <v>22.83</v>
      </c>
      <c r="G3339" s="3">
        <v>23.16</v>
      </c>
      <c r="H3339" s="9">
        <v>0.10299999999999999</v>
      </c>
      <c r="I3339" s="9">
        <v>22.68</v>
      </c>
      <c r="J3339" s="9">
        <v>106.5</v>
      </c>
      <c r="K3339" s="3">
        <f t="shared" si="52"/>
        <v>97.255951663678303</v>
      </c>
    </row>
    <row r="3340" spans="1:11" x14ac:dyDescent="0.25">
      <c r="A3340" s="4">
        <v>45913</v>
      </c>
      <c r="B3340" s="5">
        <v>1.3888888888888888E-2</v>
      </c>
      <c r="C3340" s="3">
        <v>3339</v>
      </c>
      <c r="D3340" s="3">
        <v>26.95</v>
      </c>
      <c r="E3340" s="3">
        <v>0</v>
      </c>
      <c r="F3340" s="3">
        <v>22.65</v>
      </c>
      <c r="G3340" s="3">
        <v>23.05</v>
      </c>
      <c r="H3340" s="9">
        <v>0.17899999999999999</v>
      </c>
      <c r="I3340" s="9">
        <v>24.27</v>
      </c>
      <c r="J3340" s="9">
        <v>106.1</v>
      </c>
      <c r="K3340" s="3">
        <f t="shared" si="52"/>
        <v>96.670086914482482</v>
      </c>
    </row>
    <row r="3341" spans="1:11" x14ac:dyDescent="0.25">
      <c r="A3341" s="4">
        <v>45913</v>
      </c>
      <c r="B3341" s="5">
        <v>2.0833333333333332E-2</v>
      </c>
      <c r="C3341" s="3">
        <v>3340</v>
      </c>
      <c r="D3341" s="3">
        <v>26.86</v>
      </c>
      <c r="E3341" s="3">
        <v>0.02</v>
      </c>
      <c r="F3341" s="3">
        <v>21.84</v>
      </c>
      <c r="G3341" s="3">
        <v>22.46</v>
      </c>
      <c r="H3341" s="9" t="s">
        <v>26</v>
      </c>
      <c r="I3341" s="9">
        <v>22.93</v>
      </c>
      <c r="J3341" s="9">
        <v>106.7</v>
      </c>
      <c r="K3341" s="3">
        <f t="shared" si="52"/>
        <v>94.790736904017606</v>
      </c>
    </row>
    <row r="3342" spans="1:11" x14ac:dyDescent="0.25">
      <c r="A3342" s="4">
        <v>45913</v>
      </c>
      <c r="B3342" s="5">
        <v>2.7777777777777776E-2</v>
      </c>
      <c r="C3342" s="3">
        <v>3341</v>
      </c>
      <c r="D3342" s="3">
        <v>26.73</v>
      </c>
      <c r="E3342" s="3">
        <v>2.5999999999999999E-2</v>
      </c>
      <c r="F3342" s="3">
        <v>21.6</v>
      </c>
      <c r="G3342" s="3">
        <v>22.3</v>
      </c>
      <c r="H3342" s="9">
        <v>0.29399999999999998</v>
      </c>
      <c r="I3342" s="9">
        <v>24.84</v>
      </c>
      <c r="J3342" s="9">
        <v>106.1</v>
      </c>
      <c r="K3342" s="3">
        <f t="shared" si="52"/>
        <v>94.105770552752006</v>
      </c>
    </row>
    <row r="3343" spans="1:11" x14ac:dyDescent="0.25">
      <c r="A3343" s="4">
        <v>45913</v>
      </c>
      <c r="B3343" s="5">
        <v>3.4722222222222224E-2</v>
      </c>
      <c r="C3343" s="3">
        <v>3342</v>
      </c>
      <c r="D3343" s="3">
        <v>26.58</v>
      </c>
      <c r="E3343" s="3">
        <v>2.3E-2</v>
      </c>
      <c r="F3343" s="3">
        <v>21.6</v>
      </c>
      <c r="G3343" s="3">
        <v>22.31</v>
      </c>
      <c r="H3343" s="9" t="s">
        <v>26</v>
      </c>
      <c r="I3343" s="9">
        <v>24.66</v>
      </c>
      <c r="J3343" s="9">
        <v>106.2</v>
      </c>
      <c r="K3343" s="3">
        <f t="shared" si="52"/>
        <v>94.024067545941108</v>
      </c>
    </row>
    <row r="3344" spans="1:11" x14ac:dyDescent="0.25">
      <c r="A3344" s="4">
        <v>45913</v>
      </c>
      <c r="B3344" s="5">
        <v>4.1666666666666664E-2</v>
      </c>
      <c r="C3344" s="3">
        <v>3343</v>
      </c>
      <c r="D3344" s="3">
        <v>26.48</v>
      </c>
      <c r="E3344" s="3">
        <v>1.7000000000000001E-2</v>
      </c>
      <c r="F3344" s="3">
        <v>21.71</v>
      </c>
      <c r="G3344" s="3">
        <v>22.28</v>
      </c>
      <c r="H3344" s="9" t="s">
        <v>26</v>
      </c>
      <c r="I3344" s="9">
        <v>24.56</v>
      </c>
      <c r="J3344" s="9">
        <v>105.9</v>
      </c>
      <c r="K3344" s="3">
        <f t="shared" si="52"/>
        <v>95.186455251309127</v>
      </c>
    </row>
    <row r="3345" spans="1:11" x14ac:dyDescent="0.25">
      <c r="A3345" s="4">
        <v>45913</v>
      </c>
      <c r="B3345" s="5">
        <v>4.8611111111111112E-2</v>
      </c>
      <c r="C3345" s="3">
        <v>3344</v>
      </c>
      <c r="D3345" s="3">
        <v>26.34</v>
      </c>
      <c r="E3345" s="3">
        <v>2.3E-2</v>
      </c>
      <c r="F3345" s="3">
        <v>21.22</v>
      </c>
      <c r="G3345" s="3">
        <v>21.88</v>
      </c>
      <c r="H3345" s="9">
        <v>0.218</v>
      </c>
      <c r="I3345" s="9">
        <v>24.03</v>
      </c>
      <c r="J3345" s="9">
        <v>105.6</v>
      </c>
      <c r="K3345" s="3">
        <f t="shared" si="52"/>
        <v>94.383936217150705</v>
      </c>
    </row>
    <row r="3346" spans="1:11" x14ac:dyDescent="0.25">
      <c r="A3346" s="4">
        <v>45913</v>
      </c>
      <c r="B3346" s="5">
        <v>5.5555555555555552E-2</v>
      </c>
      <c r="C3346" s="3">
        <v>3345</v>
      </c>
      <c r="D3346" s="3">
        <v>26.16</v>
      </c>
      <c r="E3346" s="3">
        <v>2.3E-2</v>
      </c>
      <c r="F3346" s="3">
        <v>21.2</v>
      </c>
      <c r="G3346" s="3">
        <v>21.84</v>
      </c>
      <c r="H3346" s="9">
        <v>0.25600000000000001</v>
      </c>
      <c r="I3346" s="9">
        <v>23.41</v>
      </c>
      <c r="J3346" s="9">
        <v>105.7</v>
      </c>
      <c r="K3346" s="3">
        <f t="shared" si="52"/>
        <v>94.546983189361171</v>
      </c>
    </row>
    <row r="3347" spans="1:11" x14ac:dyDescent="0.25">
      <c r="A3347" s="4">
        <v>45913</v>
      </c>
      <c r="B3347" s="5">
        <v>6.25E-2</v>
      </c>
      <c r="C3347" s="3">
        <v>3346</v>
      </c>
      <c r="D3347" s="3">
        <v>26.07</v>
      </c>
      <c r="E3347" s="3">
        <v>0</v>
      </c>
      <c r="F3347" s="3">
        <v>21.59</v>
      </c>
      <c r="G3347" s="3">
        <v>22.08</v>
      </c>
      <c r="H3347" s="9">
        <v>0.23699999999999999</v>
      </c>
      <c r="I3347" s="9">
        <v>23.78</v>
      </c>
      <c r="J3347" s="9">
        <v>105.9</v>
      </c>
      <c r="K3347" s="3">
        <f t="shared" si="52"/>
        <v>95.836605373879166</v>
      </c>
    </row>
    <row r="3348" spans="1:11" x14ac:dyDescent="0.25">
      <c r="A3348" s="4">
        <v>45913</v>
      </c>
      <c r="B3348" s="5">
        <v>6.9444444444444448E-2</v>
      </c>
      <c r="C3348" s="3">
        <v>3347</v>
      </c>
      <c r="D3348" s="3">
        <v>25.98</v>
      </c>
      <c r="E3348" s="3">
        <v>0</v>
      </c>
      <c r="F3348" s="3">
        <v>21.57</v>
      </c>
      <c r="G3348" s="3">
        <v>22.04</v>
      </c>
      <c r="H3348" s="9">
        <v>0.44700000000000001</v>
      </c>
      <c r="I3348" s="9">
        <v>24.1</v>
      </c>
      <c r="J3348" s="9">
        <v>105.3</v>
      </c>
      <c r="K3348" s="3">
        <f t="shared" si="52"/>
        <v>96.001329130391653</v>
      </c>
    </row>
    <row r="3349" spans="1:11" x14ac:dyDescent="0.25">
      <c r="A3349" s="4">
        <v>45913</v>
      </c>
      <c r="B3349" s="5">
        <v>7.6388888888888895E-2</v>
      </c>
      <c r="C3349" s="3">
        <v>3348</v>
      </c>
      <c r="D3349" s="3">
        <v>25.93</v>
      </c>
      <c r="E3349" s="3">
        <v>0</v>
      </c>
      <c r="F3349" s="3">
        <v>21.64</v>
      </c>
      <c r="G3349" s="3">
        <v>22.09</v>
      </c>
      <c r="H3349" s="9">
        <v>0.40899999999999997</v>
      </c>
      <c r="I3349" s="9">
        <v>24.05</v>
      </c>
      <c r="J3349" s="9">
        <v>104.9</v>
      </c>
      <c r="K3349" s="3">
        <f t="shared" si="52"/>
        <v>96.17448524944696</v>
      </c>
    </row>
    <row r="3350" spans="1:11" x14ac:dyDescent="0.25">
      <c r="A3350" s="4">
        <v>45913</v>
      </c>
      <c r="B3350" s="5">
        <v>8.3333333333333329E-2</v>
      </c>
      <c r="C3350" s="3">
        <v>3349</v>
      </c>
      <c r="D3350" s="3">
        <v>25.87</v>
      </c>
      <c r="E3350" s="3">
        <v>0</v>
      </c>
      <c r="F3350" s="3">
        <v>21.61</v>
      </c>
      <c r="G3350" s="3">
        <v>22.05</v>
      </c>
      <c r="H3350" s="9">
        <v>0.23799999999999999</v>
      </c>
      <c r="I3350" s="9">
        <v>22.35</v>
      </c>
      <c r="J3350" s="9">
        <v>104.9</v>
      </c>
      <c r="K3350" s="3">
        <f t="shared" si="52"/>
        <v>96.255321321067683</v>
      </c>
    </row>
    <row r="3351" spans="1:11" x14ac:dyDescent="0.25">
      <c r="A3351" s="4">
        <v>45913</v>
      </c>
      <c r="B3351" s="5">
        <v>9.0277777777777776E-2</v>
      </c>
      <c r="C3351" s="3">
        <v>3350</v>
      </c>
      <c r="D3351" s="3">
        <v>25.81</v>
      </c>
      <c r="E3351" s="3">
        <v>0</v>
      </c>
      <c r="F3351" s="3">
        <v>20.88</v>
      </c>
      <c r="G3351" s="3">
        <v>21.44</v>
      </c>
      <c r="H3351" s="9">
        <v>0.29499999999999998</v>
      </c>
      <c r="I3351" s="9">
        <v>23.89</v>
      </c>
      <c r="J3351" s="9">
        <v>105</v>
      </c>
      <c r="K3351" s="3">
        <f t="shared" si="52"/>
        <v>95.17626423142292</v>
      </c>
    </row>
    <row r="3352" spans="1:11" x14ac:dyDescent="0.25">
      <c r="A3352" s="4">
        <v>45913</v>
      </c>
      <c r="B3352" s="5">
        <v>9.7222222222222224E-2</v>
      </c>
      <c r="C3352" s="3">
        <v>3351</v>
      </c>
      <c r="D3352" s="3">
        <v>25.68</v>
      </c>
      <c r="E3352" s="3">
        <v>0</v>
      </c>
      <c r="F3352" s="3">
        <v>20.5</v>
      </c>
      <c r="G3352" s="3">
        <v>21.25</v>
      </c>
      <c r="H3352" s="9">
        <v>8.5999999999999993E-2</v>
      </c>
      <c r="I3352" s="9">
        <v>23.74</v>
      </c>
      <c r="J3352" s="9">
        <v>105.1</v>
      </c>
      <c r="K3352" s="3">
        <f t="shared" si="52"/>
        <v>93.533355606826532</v>
      </c>
    </row>
    <row r="3353" spans="1:11" x14ac:dyDescent="0.25">
      <c r="A3353" s="4">
        <v>45913</v>
      </c>
      <c r="B3353" s="5">
        <v>0.10416666666666667</v>
      </c>
      <c r="C3353" s="3">
        <v>3352</v>
      </c>
      <c r="D3353" s="3">
        <v>25.56</v>
      </c>
      <c r="E3353" s="3">
        <v>0</v>
      </c>
      <c r="F3353" s="3">
        <v>20.72</v>
      </c>
      <c r="G3353" s="3">
        <v>21.33</v>
      </c>
      <c r="H3353" s="9">
        <v>-0.01</v>
      </c>
      <c r="I3353" s="9">
        <v>23.58</v>
      </c>
      <c r="J3353" s="9">
        <v>104.2</v>
      </c>
      <c r="K3353" s="3">
        <f t="shared" si="52"/>
        <v>94.736757338792515</v>
      </c>
    </row>
    <row r="3354" spans="1:11" x14ac:dyDescent="0.25">
      <c r="A3354" s="4">
        <v>45913</v>
      </c>
      <c r="B3354" s="5">
        <v>0.1111111111111111</v>
      </c>
      <c r="C3354" s="3">
        <v>3353</v>
      </c>
      <c r="D3354" s="3">
        <v>25.45</v>
      </c>
      <c r="E3354" s="3">
        <v>0</v>
      </c>
      <c r="F3354" s="3">
        <v>20.53</v>
      </c>
      <c r="G3354" s="3">
        <v>21.13</v>
      </c>
      <c r="H3354" s="9">
        <v>4.8000000000000001E-2</v>
      </c>
      <c r="I3354" s="9">
        <v>23.49</v>
      </c>
      <c r="J3354" s="9">
        <v>104.4</v>
      </c>
      <c r="K3354" s="3">
        <f t="shared" si="52"/>
        <v>94.797316048885804</v>
      </c>
    </row>
    <row r="3355" spans="1:11" x14ac:dyDescent="0.25">
      <c r="A3355" s="4">
        <v>45913</v>
      </c>
      <c r="B3355" s="5">
        <v>0.11805555555555555</v>
      </c>
      <c r="C3355" s="3">
        <v>3354</v>
      </c>
      <c r="D3355" s="3">
        <v>25.29</v>
      </c>
      <c r="E3355" s="3">
        <v>0</v>
      </c>
      <c r="F3355" s="3">
        <v>20.14</v>
      </c>
      <c r="G3355" s="3">
        <v>20.89</v>
      </c>
      <c r="H3355" s="9">
        <v>4.8000000000000001E-2</v>
      </c>
      <c r="I3355" s="9">
        <v>22.96</v>
      </c>
      <c r="J3355" s="9">
        <v>104.4</v>
      </c>
      <c r="K3355" s="3">
        <f t="shared" si="52"/>
        <v>93.477249314492724</v>
      </c>
    </row>
    <row r="3356" spans="1:11" x14ac:dyDescent="0.25">
      <c r="A3356" s="4">
        <v>45913</v>
      </c>
      <c r="B3356" s="5">
        <v>0.125</v>
      </c>
      <c r="C3356" s="3">
        <v>3355</v>
      </c>
      <c r="D3356" s="3">
        <v>25.17</v>
      </c>
      <c r="E3356" s="3">
        <v>0</v>
      </c>
      <c r="F3356" s="3">
        <v>20.350000000000001</v>
      </c>
      <c r="G3356" s="3">
        <v>20.98</v>
      </c>
      <c r="H3356" s="9">
        <v>0.14299999999999999</v>
      </c>
      <c r="I3356" s="9">
        <v>21.67</v>
      </c>
      <c r="J3356" s="9">
        <v>104.4</v>
      </c>
      <c r="K3356" s="3">
        <f t="shared" si="52"/>
        <v>94.520551590620713</v>
      </c>
    </row>
    <row r="3357" spans="1:11" x14ac:dyDescent="0.25">
      <c r="A3357" s="4">
        <v>45913</v>
      </c>
      <c r="B3357" s="5">
        <v>0.13194444444444445</v>
      </c>
      <c r="C3357" s="3">
        <v>3356</v>
      </c>
      <c r="D3357" s="3">
        <v>25.06</v>
      </c>
      <c r="E3357" s="3">
        <v>0</v>
      </c>
      <c r="F3357" s="3">
        <v>20.14</v>
      </c>
      <c r="G3357" s="3">
        <v>20.8</v>
      </c>
      <c r="H3357" s="9">
        <v>0.27700000000000002</v>
      </c>
      <c r="I3357" s="9">
        <v>23.12</v>
      </c>
      <c r="J3357" s="9">
        <v>104.3</v>
      </c>
      <c r="K3357" s="3">
        <f t="shared" si="52"/>
        <v>94.23786150063809</v>
      </c>
    </row>
    <row r="3358" spans="1:11" x14ac:dyDescent="0.25">
      <c r="A3358" s="4">
        <v>45913</v>
      </c>
      <c r="B3358" s="5">
        <v>0.1388888888888889</v>
      </c>
      <c r="C3358" s="3">
        <v>3357</v>
      </c>
      <c r="D3358" s="3">
        <v>24.97</v>
      </c>
      <c r="E3358" s="3">
        <v>0</v>
      </c>
      <c r="F3358" s="3">
        <v>20.22</v>
      </c>
      <c r="G3358" s="3">
        <v>20.84</v>
      </c>
      <c r="H3358" s="9">
        <v>0.29599999999999999</v>
      </c>
      <c r="I3358" s="9">
        <v>23</v>
      </c>
      <c r="J3358" s="9">
        <v>104.1</v>
      </c>
      <c r="K3358" s="3">
        <f t="shared" si="52"/>
        <v>94.588294049178756</v>
      </c>
    </row>
    <row r="3359" spans="1:11" x14ac:dyDescent="0.25">
      <c r="A3359" s="4">
        <v>45913</v>
      </c>
      <c r="B3359" s="5">
        <v>0.14583333333333334</v>
      </c>
      <c r="C3359" s="3">
        <v>3358</v>
      </c>
      <c r="D3359" s="3">
        <v>24.91</v>
      </c>
      <c r="E3359" s="3">
        <v>0</v>
      </c>
      <c r="F3359" s="3">
        <v>20.37</v>
      </c>
      <c r="G3359" s="3">
        <v>20.92</v>
      </c>
      <c r="H3359" s="9">
        <v>0.315</v>
      </c>
      <c r="I3359" s="9">
        <v>22.94</v>
      </c>
      <c r="J3359" s="9">
        <v>103.4</v>
      </c>
      <c r="K3359" s="3">
        <f t="shared" si="52"/>
        <v>95.202305684132043</v>
      </c>
    </row>
    <row r="3360" spans="1:11" x14ac:dyDescent="0.25">
      <c r="A3360" s="4">
        <v>45913</v>
      </c>
      <c r="B3360" s="5">
        <v>0.15277777777777779</v>
      </c>
      <c r="C3360" s="3">
        <v>3359</v>
      </c>
      <c r="D3360" s="3">
        <v>24.8</v>
      </c>
      <c r="E3360" s="3">
        <v>0</v>
      </c>
      <c r="F3360" s="3">
        <v>19.86</v>
      </c>
      <c r="G3360" s="3">
        <v>20.47</v>
      </c>
      <c r="H3360" s="9">
        <v>0.23899999999999999</v>
      </c>
      <c r="I3360" s="9">
        <v>21.9</v>
      </c>
      <c r="J3360" s="9">
        <v>103.9</v>
      </c>
      <c r="K3360" s="3">
        <f t="shared" si="52"/>
        <v>94.626492174860815</v>
      </c>
    </row>
    <row r="3361" spans="1:11" x14ac:dyDescent="0.25">
      <c r="A3361" s="4">
        <v>45913</v>
      </c>
      <c r="B3361" s="5">
        <v>0.15972222222222221</v>
      </c>
      <c r="C3361" s="3">
        <v>3360</v>
      </c>
      <c r="D3361" s="3">
        <v>24.68</v>
      </c>
      <c r="E3361" s="3">
        <v>0</v>
      </c>
      <c r="F3361" s="3">
        <v>19.79</v>
      </c>
      <c r="G3361" s="3">
        <v>20.37</v>
      </c>
      <c r="H3361" s="9">
        <v>0.182</v>
      </c>
      <c r="I3361" s="9">
        <v>21.97</v>
      </c>
      <c r="J3361" s="9">
        <v>103.5</v>
      </c>
      <c r="K3361" s="3">
        <f t="shared" si="52"/>
        <v>94.875391023200748</v>
      </c>
    </row>
    <row r="3362" spans="1:11" x14ac:dyDescent="0.25">
      <c r="A3362" s="4">
        <v>45913</v>
      </c>
      <c r="B3362" s="5">
        <v>0.16666666666666666</v>
      </c>
      <c r="C3362" s="3">
        <v>3361</v>
      </c>
      <c r="D3362" s="3">
        <v>24.61</v>
      </c>
      <c r="E3362" s="3">
        <v>0</v>
      </c>
      <c r="F3362" s="3">
        <v>19.98</v>
      </c>
      <c r="G3362" s="3">
        <v>20.53</v>
      </c>
      <c r="H3362" s="9">
        <v>0.23899999999999999</v>
      </c>
      <c r="I3362" s="9">
        <v>19.989999999999998</v>
      </c>
      <c r="J3362" s="9">
        <v>103</v>
      </c>
      <c r="K3362" s="3">
        <f t="shared" si="52"/>
        <v>95.156742466268312</v>
      </c>
    </row>
    <row r="3363" spans="1:11" x14ac:dyDescent="0.25">
      <c r="A3363" s="4">
        <v>45913</v>
      </c>
      <c r="B3363" s="5">
        <v>0.1736111111111111</v>
      </c>
      <c r="C3363" s="3">
        <v>3362</v>
      </c>
      <c r="D3363" s="3">
        <v>24.54</v>
      </c>
      <c r="E3363" s="3">
        <v>0</v>
      </c>
      <c r="F3363" s="3">
        <v>19.84</v>
      </c>
      <c r="G3363" s="3">
        <v>20.46</v>
      </c>
      <c r="H3363" s="9">
        <v>0.106</v>
      </c>
      <c r="I3363" s="9">
        <v>21.58</v>
      </c>
      <c r="J3363" s="9">
        <v>103.2</v>
      </c>
      <c r="K3363" s="3">
        <f t="shared" si="52"/>
        <v>94.538078274079254</v>
      </c>
    </row>
    <row r="3364" spans="1:11" x14ac:dyDescent="0.25">
      <c r="A3364" s="4">
        <v>45913</v>
      </c>
      <c r="B3364" s="5">
        <v>0.18055555555555555</v>
      </c>
      <c r="C3364" s="3">
        <v>3363</v>
      </c>
      <c r="D3364" s="3">
        <v>24.46</v>
      </c>
      <c r="E3364" s="3">
        <v>0</v>
      </c>
      <c r="F3364" s="3">
        <v>19.59</v>
      </c>
      <c r="G3364" s="3">
        <v>20.21</v>
      </c>
      <c r="H3364" s="9">
        <v>0.16300000000000001</v>
      </c>
      <c r="I3364" s="9">
        <v>22.09</v>
      </c>
      <c r="J3364" s="9">
        <v>103</v>
      </c>
      <c r="K3364" s="3">
        <f t="shared" si="52"/>
        <v>94.504444094299288</v>
      </c>
    </row>
    <row r="3365" spans="1:11" x14ac:dyDescent="0.25">
      <c r="A3365" s="4">
        <v>45913</v>
      </c>
      <c r="B3365" s="5">
        <v>0.1875</v>
      </c>
      <c r="C3365" s="3">
        <v>3364</v>
      </c>
      <c r="D3365" s="3">
        <v>24.36</v>
      </c>
      <c r="E3365" s="3">
        <v>0</v>
      </c>
      <c r="F3365" s="3">
        <v>19.649999999999999</v>
      </c>
      <c r="G3365" s="3">
        <v>20.34</v>
      </c>
      <c r="H3365" s="9">
        <v>0.16300000000000001</v>
      </c>
      <c r="I3365" s="9">
        <v>21.26</v>
      </c>
      <c r="J3365" s="9">
        <v>103.1</v>
      </c>
      <c r="K3365" s="3">
        <f t="shared" si="52"/>
        <v>93.91139818596902</v>
      </c>
    </row>
    <row r="3366" spans="1:11" x14ac:dyDescent="0.25">
      <c r="A3366" s="4">
        <v>45913</v>
      </c>
      <c r="B3366" s="5">
        <v>0.19444444444444445</v>
      </c>
      <c r="C3366" s="3">
        <v>3365</v>
      </c>
      <c r="D3366" s="3">
        <v>24.33</v>
      </c>
      <c r="E3366" s="3">
        <v>0</v>
      </c>
      <c r="F3366" s="3">
        <v>19.850000000000001</v>
      </c>
      <c r="G3366" s="3">
        <v>20.47</v>
      </c>
      <c r="H3366" s="9">
        <v>0.125</v>
      </c>
      <c r="I3366" s="9">
        <v>20.07</v>
      </c>
      <c r="J3366" s="9">
        <v>102.5</v>
      </c>
      <c r="K3366" s="3">
        <f t="shared" si="52"/>
        <v>94.539413687816193</v>
      </c>
    </row>
    <row r="3367" spans="1:11" x14ac:dyDescent="0.25">
      <c r="A3367" s="4">
        <v>45913</v>
      </c>
      <c r="B3367" s="5">
        <v>0.2013888888888889</v>
      </c>
      <c r="C3367" s="3">
        <v>3366</v>
      </c>
      <c r="D3367" s="3">
        <v>24.29</v>
      </c>
      <c r="E3367" s="3">
        <v>0</v>
      </c>
      <c r="F3367" s="3">
        <v>19.61</v>
      </c>
      <c r="G3367" s="3">
        <v>20.22</v>
      </c>
      <c r="H3367" s="9">
        <v>0.183</v>
      </c>
      <c r="I3367" s="9">
        <v>21.88</v>
      </c>
      <c r="J3367" s="9">
        <v>102.4</v>
      </c>
      <c r="K3367" s="3">
        <f t="shared" si="52"/>
        <v>94.593415402652809</v>
      </c>
    </row>
    <row r="3368" spans="1:11" x14ac:dyDescent="0.25">
      <c r="A3368" s="4">
        <v>45913</v>
      </c>
      <c r="B3368" s="5">
        <v>0.20833333333333334</v>
      </c>
      <c r="C3368" s="3">
        <v>3367</v>
      </c>
      <c r="D3368" s="3">
        <v>24.22</v>
      </c>
      <c r="E3368" s="3">
        <v>0</v>
      </c>
      <c r="F3368" s="3">
        <v>19.37</v>
      </c>
      <c r="G3368" s="3">
        <v>20.05</v>
      </c>
      <c r="H3368" s="9">
        <v>0.221</v>
      </c>
      <c r="I3368" s="9">
        <v>21.81</v>
      </c>
      <c r="J3368" s="9">
        <v>102.3</v>
      </c>
      <c r="K3368" s="3">
        <f t="shared" si="52"/>
        <v>93.9554245834819</v>
      </c>
    </row>
    <row r="3369" spans="1:11" x14ac:dyDescent="0.25">
      <c r="A3369" s="4">
        <v>45913</v>
      </c>
      <c r="B3369" s="5">
        <v>0.21527777777777779</v>
      </c>
      <c r="C3369" s="3">
        <v>3368</v>
      </c>
      <c r="D3369" s="3">
        <v>24.17</v>
      </c>
      <c r="E3369" s="3">
        <v>7.9000000000000001E-2</v>
      </c>
      <c r="F3369" s="3">
        <v>19.399999999999999</v>
      </c>
      <c r="G3369" s="3">
        <v>20.059999999999999</v>
      </c>
      <c r="H3369" s="9">
        <v>0.14399999999999999</v>
      </c>
      <c r="I3369" s="9">
        <v>21.72</v>
      </c>
      <c r="J3369" s="9">
        <v>101.9</v>
      </c>
      <c r="K3369" s="3">
        <f t="shared" si="52"/>
        <v>94.132495839533775</v>
      </c>
    </row>
    <row r="3370" spans="1:11" x14ac:dyDescent="0.25">
      <c r="A3370" s="4">
        <v>45913</v>
      </c>
      <c r="B3370" s="5">
        <v>0.22222222222222221</v>
      </c>
      <c r="C3370" s="3">
        <v>3369</v>
      </c>
      <c r="D3370" s="3">
        <v>24.14</v>
      </c>
      <c r="E3370" s="3">
        <v>0.995</v>
      </c>
      <c r="F3370" s="3">
        <v>19.47</v>
      </c>
      <c r="G3370" s="3">
        <v>20.05</v>
      </c>
      <c r="H3370" s="9">
        <v>0.125</v>
      </c>
      <c r="I3370" s="9">
        <v>20.9</v>
      </c>
      <c r="J3370" s="9">
        <v>101.7</v>
      </c>
      <c r="K3370" s="3">
        <f t="shared" si="52"/>
        <v>94.834808338627724</v>
      </c>
    </row>
    <row r="3371" spans="1:11" x14ac:dyDescent="0.25">
      <c r="A3371" s="4">
        <v>45913</v>
      </c>
      <c r="B3371" s="5">
        <v>0.22916666666666666</v>
      </c>
      <c r="C3371" s="3">
        <v>3370</v>
      </c>
      <c r="D3371" s="3">
        <v>24.09</v>
      </c>
      <c r="E3371" s="3">
        <v>3.552</v>
      </c>
      <c r="F3371" s="3">
        <v>19.39</v>
      </c>
      <c r="G3371" s="3">
        <v>20.04</v>
      </c>
      <c r="H3371" s="9">
        <v>0.316</v>
      </c>
      <c r="I3371" s="9">
        <v>20.82</v>
      </c>
      <c r="J3371" s="9">
        <v>101.7</v>
      </c>
      <c r="K3371" s="3">
        <f t="shared" si="52"/>
        <v>94.217464738185271</v>
      </c>
    </row>
    <row r="3372" spans="1:11" x14ac:dyDescent="0.25">
      <c r="A3372" s="4">
        <v>45913</v>
      </c>
      <c r="B3372" s="5">
        <v>0.2361111111111111</v>
      </c>
      <c r="C3372" s="3">
        <v>3371</v>
      </c>
      <c r="D3372" s="3">
        <v>24.06</v>
      </c>
      <c r="E3372" s="3">
        <v>8.11</v>
      </c>
      <c r="F3372" s="3">
        <v>19.54</v>
      </c>
      <c r="G3372" s="3">
        <v>20.16</v>
      </c>
      <c r="H3372" s="9">
        <v>0.183</v>
      </c>
      <c r="I3372" s="9">
        <v>20.440000000000001</v>
      </c>
      <c r="J3372" s="9">
        <v>101.4</v>
      </c>
      <c r="K3372" s="3">
        <f t="shared" si="52"/>
        <v>94.497659392370011</v>
      </c>
    </row>
    <row r="3373" spans="1:11" x14ac:dyDescent="0.25">
      <c r="A3373" s="4">
        <v>45913</v>
      </c>
      <c r="B3373" s="5">
        <v>0.24305555555555555</v>
      </c>
      <c r="C3373" s="3">
        <v>3372</v>
      </c>
      <c r="D3373" s="3">
        <v>24.04</v>
      </c>
      <c r="E3373" s="3">
        <v>13.55</v>
      </c>
      <c r="F3373" s="3">
        <v>19.690000000000001</v>
      </c>
      <c r="G3373" s="3">
        <v>20.34</v>
      </c>
      <c r="H3373" s="9">
        <v>0.23799999999999999</v>
      </c>
      <c r="I3373" s="9">
        <v>21.51</v>
      </c>
      <c r="J3373" s="9">
        <v>116</v>
      </c>
      <c r="K3373" s="3">
        <f t="shared" si="52"/>
        <v>94.260115897704239</v>
      </c>
    </row>
    <row r="3374" spans="1:11" x14ac:dyDescent="0.25">
      <c r="A3374" s="4">
        <v>45913</v>
      </c>
      <c r="B3374" s="5">
        <v>0.25</v>
      </c>
      <c r="C3374" s="3">
        <v>3373</v>
      </c>
      <c r="D3374" s="3">
        <v>24.08</v>
      </c>
      <c r="E3374" s="3">
        <v>19.23</v>
      </c>
      <c r="F3374" s="3">
        <v>19.88</v>
      </c>
      <c r="G3374" s="3">
        <v>20.56</v>
      </c>
      <c r="H3374" s="9" t="s">
        <v>26</v>
      </c>
      <c r="I3374" s="9">
        <v>21.84</v>
      </c>
      <c r="J3374" s="9">
        <v>110.7</v>
      </c>
      <c r="K3374" s="3">
        <f t="shared" si="52"/>
        <v>94.030755945106733</v>
      </c>
    </row>
    <row r="3375" spans="1:11" x14ac:dyDescent="0.25">
      <c r="A3375" s="4">
        <v>45913</v>
      </c>
      <c r="B3375" s="5">
        <v>0.25694444444444442</v>
      </c>
      <c r="C3375" s="3">
        <v>3374</v>
      </c>
      <c r="D3375" s="3">
        <v>24.12</v>
      </c>
      <c r="E3375" s="3">
        <v>24.28</v>
      </c>
      <c r="F3375" s="3">
        <v>20.010000000000002</v>
      </c>
      <c r="G3375" s="3">
        <v>20.73</v>
      </c>
      <c r="H3375" s="9">
        <v>0.186</v>
      </c>
      <c r="I3375" s="9">
        <v>20.14</v>
      </c>
      <c r="J3375" s="9">
        <v>104.7</v>
      </c>
      <c r="K3375" s="3">
        <f t="shared" si="52"/>
        <v>93.710368728490494</v>
      </c>
    </row>
    <row r="3376" spans="1:11" x14ac:dyDescent="0.25">
      <c r="A3376" s="4">
        <v>45913</v>
      </c>
      <c r="B3376" s="5">
        <v>0.2638888888888889</v>
      </c>
      <c r="C3376" s="3">
        <v>3375</v>
      </c>
      <c r="D3376" s="3">
        <v>24.2</v>
      </c>
      <c r="E3376" s="3">
        <v>28.94</v>
      </c>
      <c r="F3376" s="3">
        <v>20.16</v>
      </c>
      <c r="G3376" s="3">
        <v>20.9</v>
      </c>
      <c r="H3376" s="9">
        <v>0.26200000000000001</v>
      </c>
      <c r="I3376" s="9">
        <v>21.73</v>
      </c>
      <c r="J3376" s="9">
        <v>103.8</v>
      </c>
      <c r="K3376" s="3">
        <f t="shared" si="52"/>
        <v>93.564577611614098</v>
      </c>
    </row>
    <row r="3377" spans="1:11" x14ac:dyDescent="0.25">
      <c r="A3377" s="4">
        <v>45913</v>
      </c>
      <c r="B3377" s="5">
        <v>0.27083333333333331</v>
      </c>
      <c r="C3377" s="3">
        <v>3376</v>
      </c>
      <c r="D3377" s="3">
        <v>24.33</v>
      </c>
      <c r="E3377" s="3">
        <v>34.18</v>
      </c>
      <c r="F3377" s="3">
        <v>20.2</v>
      </c>
      <c r="G3377" s="3">
        <v>21.08</v>
      </c>
      <c r="H3377" s="9">
        <v>3.2000000000000001E-2</v>
      </c>
      <c r="I3377" s="9">
        <v>18.010000000000002</v>
      </c>
      <c r="J3377" s="9">
        <v>103.1</v>
      </c>
      <c r="K3377" s="3">
        <f t="shared" si="52"/>
        <v>92.399927882389804</v>
      </c>
    </row>
    <row r="3378" spans="1:11" x14ac:dyDescent="0.25">
      <c r="A3378" s="4">
        <v>45913</v>
      </c>
      <c r="B3378" s="5">
        <v>0.27777777777777779</v>
      </c>
      <c r="C3378" s="3">
        <v>3377</v>
      </c>
      <c r="D3378" s="3">
        <v>24.51</v>
      </c>
      <c r="E3378" s="3">
        <v>39.47</v>
      </c>
      <c r="F3378" s="3">
        <v>20.83</v>
      </c>
      <c r="G3378" s="3">
        <v>21.91</v>
      </c>
      <c r="H3378" s="9">
        <v>0.128</v>
      </c>
      <c r="I3378" s="9">
        <v>19.37</v>
      </c>
      <c r="J3378" s="9">
        <v>102.5</v>
      </c>
      <c r="K3378" s="3">
        <f t="shared" si="52"/>
        <v>90.888314176665062</v>
      </c>
    </row>
    <row r="3379" spans="1:11" x14ac:dyDescent="0.25">
      <c r="A3379" s="4">
        <v>45913</v>
      </c>
      <c r="B3379" s="5">
        <v>0.28472222222222221</v>
      </c>
      <c r="C3379" s="3">
        <v>3378</v>
      </c>
      <c r="D3379" s="3">
        <v>24.77</v>
      </c>
      <c r="E3379" s="3">
        <v>45.28</v>
      </c>
      <c r="F3379" s="3">
        <v>22.09</v>
      </c>
      <c r="G3379" s="3">
        <v>23.41</v>
      </c>
      <c r="H3379" s="9">
        <v>0.14699999999999999</v>
      </c>
      <c r="I3379" s="9">
        <v>21.56</v>
      </c>
      <c r="J3379" s="9">
        <v>101.7</v>
      </c>
      <c r="K3379" s="3">
        <f t="shared" si="52"/>
        <v>89.287121531828632</v>
      </c>
    </row>
    <row r="3380" spans="1:11" x14ac:dyDescent="0.25">
      <c r="A3380" s="4">
        <v>45913</v>
      </c>
      <c r="B3380" s="5">
        <v>0.29166666666666669</v>
      </c>
      <c r="C3380" s="3">
        <v>3379</v>
      </c>
      <c r="D3380" s="3">
        <v>25.26</v>
      </c>
      <c r="E3380" s="3">
        <v>50.8</v>
      </c>
      <c r="F3380" s="3">
        <v>22.92</v>
      </c>
      <c r="G3380" s="3">
        <v>24.25</v>
      </c>
      <c r="H3380" s="9">
        <v>0.20399999999999999</v>
      </c>
      <c r="I3380" s="9">
        <v>22.12</v>
      </c>
      <c r="J3380" s="9">
        <v>101.7</v>
      </c>
      <c r="K3380" s="3">
        <f t="shared" si="52"/>
        <v>89.405872550804162</v>
      </c>
    </row>
    <row r="3381" spans="1:11" x14ac:dyDescent="0.25">
      <c r="A3381" s="4">
        <v>45913</v>
      </c>
      <c r="B3381" s="5">
        <v>0.2986111111111111</v>
      </c>
      <c r="C3381" s="3">
        <v>3380</v>
      </c>
      <c r="D3381" s="3">
        <v>26.05</v>
      </c>
      <c r="E3381" s="3">
        <v>58.51</v>
      </c>
      <c r="F3381" s="3">
        <v>23.75</v>
      </c>
      <c r="G3381" s="3">
        <v>24.93</v>
      </c>
      <c r="H3381" s="9">
        <v>0.14699999999999999</v>
      </c>
      <c r="I3381" s="9">
        <v>21.2</v>
      </c>
      <c r="J3381" s="9">
        <v>100.9</v>
      </c>
      <c r="K3381" s="3">
        <f t="shared" si="52"/>
        <v>90.710714780550035</v>
      </c>
    </row>
    <row r="3382" spans="1:11" x14ac:dyDescent="0.25">
      <c r="A3382" s="4">
        <v>45913</v>
      </c>
      <c r="B3382" s="5">
        <v>0.30555555555555558</v>
      </c>
      <c r="C3382" s="3">
        <v>3381</v>
      </c>
      <c r="D3382" s="3">
        <v>26.89</v>
      </c>
      <c r="E3382" s="3">
        <v>76.48</v>
      </c>
      <c r="F3382" s="3">
        <v>24.31</v>
      </c>
      <c r="G3382" s="3">
        <v>25.35</v>
      </c>
      <c r="H3382" s="9">
        <v>0.24199999999999999</v>
      </c>
      <c r="I3382" s="9">
        <v>20.64</v>
      </c>
      <c r="J3382" s="9">
        <v>100.7</v>
      </c>
      <c r="K3382" s="3">
        <f t="shared" si="52"/>
        <v>91.863433065092494</v>
      </c>
    </row>
    <row r="3383" spans="1:11" x14ac:dyDescent="0.25">
      <c r="A3383" s="4">
        <v>45913</v>
      </c>
      <c r="B3383" s="5">
        <v>0.3125</v>
      </c>
      <c r="C3383" s="3">
        <v>3382</v>
      </c>
      <c r="D3383" s="3">
        <v>27.61</v>
      </c>
      <c r="E3383" s="3">
        <v>175.3</v>
      </c>
      <c r="F3383" s="3">
        <v>25.66</v>
      </c>
      <c r="G3383" s="3">
        <v>26.73</v>
      </c>
      <c r="H3383" s="9">
        <v>0.29899999999999999</v>
      </c>
      <c r="I3383" s="9">
        <v>22.86</v>
      </c>
      <c r="J3383" s="9">
        <v>99.9</v>
      </c>
      <c r="K3383" s="3">
        <f t="shared" si="52"/>
        <v>91.867084607135197</v>
      </c>
    </row>
    <row r="3384" spans="1:11" x14ac:dyDescent="0.25">
      <c r="A3384" s="4">
        <v>45913</v>
      </c>
      <c r="B3384" s="5">
        <v>0.31944444444444442</v>
      </c>
      <c r="C3384" s="3">
        <v>3383</v>
      </c>
      <c r="D3384" s="3">
        <v>28.49</v>
      </c>
      <c r="E3384" s="3">
        <v>230.7</v>
      </c>
      <c r="F3384" s="3">
        <v>26.75</v>
      </c>
      <c r="G3384" s="3">
        <v>27.66</v>
      </c>
      <c r="H3384" s="9">
        <v>0.20399999999999999</v>
      </c>
      <c r="I3384" s="9">
        <v>23.26</v>
      </c>
      <c r="J3384" s="9">
        <v>99.5</v>
      </c>
      <c r="K3384" s="3">
        <f t="shared" si="52"/>
        <v>93.188386375409806</v>
      </c>
    </row>
    <row r="3385" spans="1:11" x14ac:dyDescent="0.25">
      <c r="A3385" s="4">
        <v>45913</v>
      </c>
      <c r="B3385" s="5">
        <v>0.3263888888888889</v>
      </c>
      <c r="C3385" s="3">
        <v>3384</v>
      </c>
      <c r="D3385" s="3">
        <v>29.46</v>
      </c>
      <c r="E3385" s="3">
        <v>253.6</v>
      </c>
      <c r="F3385" s="3">
        <v>27.69</v>
      </c>
      <c r="G3385" s="3">
        <v>28.3</v>
      </c>
      <c r="H3385" s="9">
        <v>-0.10299999999999999</v>
      </c>
      <c r="I3385" s="9">
        <v>24.43</v>
      </c>
      <c r="J3385" s="9">
        <v>97.9</v>
      </c>
      <c r="K3385" s="3">
        <f t="shared" si="52"/>
        <v>95.463750571567559</v>
      </c>
    </row>
    <row r="3386" spans="1:11" x14ac:dyDescent="0.25">
      <c r="A3386" s="4">
        <v>45913</v>
      </c>
      <c r="B3386" s="5">
        <v>0.33333333333333331</v>
      </c>
      <c r="C3386" s="3">
        <v>3385</v>
      </c>
      <c r="D3386" s="3">
        <v>30.49</v>
      </c>
      <c r="E3386" s="3">
        <v>275.8</v>
      </c>
      <c r="F3386" s="3">
        <v>28.67</v>
      </c>
      <c r="G3386" s="3">
        <v>29.21</v>
      </c>
      <c r="H3386" s="9">
        <v>3.1E-2</v>
      </c>
      <c r="I3386" s="9">
        <v>25.96</v>
      </c>
      <c r="J3386" s="9">
        <v>96.4</v>
      </c>
      <c r="K3386" s="3">
        <f t="shared" si="52"/>
        <v>96.047184795023512</v>
      </c>
    </row>
    <row r="3387" spans="1:11" x14ac:dyDescent="0.25">
      <c r="A3387" s="4">
        <v>45913</v>
      </c>
      <c r="B3387" s="5">
        <v>0.34027777777777779</v>
      </c>
      <c r="C3387" s="3">
        <v>3386</v>
      </c>
      <c r="D3387" s="3">
        <v>31.54</v>
      </c>
      <c r="E3387" s="3">
        <v>311.5</v>
      </c>
      <c r="F3387" s="3">
        <v>29.25</v>
      </c>
      <c r="G3387" s="3">
        <v>29.58</v>
      </c>
      <c r="H3387" s="9">
        <v>4.9000000000000002E-2</v>
      </c>
      <c r="I3387" s="9">
        <v>26.55</v>
      </c>
      <c r="J3387" s="9">
        <v>96</v>
      </c>
      <c r="K3387" s="3">
        <f t="shared" si="52"/>
        <v>97.590994309972473</v>
      </c>
    </row>
    <row r="3388" spans="1:11" x14ac:dyDescent="0.25">
      <c r="A3388" s="4">
        <v>45913</v>
      </c>
      <c r="B3388" s="5">
        <v>0.34722222222222221</v>
      </c>
      <c r="C3388" s="3">
        <v>3387</v>
      </c>
      <c r="D3388" s="3">
        <v>32.6</v>
      </c>
      <c r="E3388" s="3">
        <v>326.39999999999998</v>
      </c>
      <c r="F3388" s="3">
        <v>29.95</v>
      </c>
      <c r="G3388" s="3">
        <v>30.35</v>
      </c>
      <c r="H3388" s="9">
        <v>-2.7E-2</v>
      </c>
      <c r="I3388" s="9">
        <v>26.08</v>
      </c>
      <c r="J3388" s="9">
        <v>95.8</v>
      </c>
      <c r="K3388" s="3">
        <f t="shared" si="52"/>
        <v>97.124480483528671</v>
      </c>
    </row>
    <row r="3389" spans="1:11" x14ac:dyDescent="0.25">
      <c r="A3389" s="4">
        <v>45913</v>
      </c>
      <c r="B3389" s="5">
        <v>0.35416666666666669</v>
      </c>
      <c r="C3389" s="3">
        <v>3388</v>
      </c>
      <c r="D3389" s="3">
        <v>33.61</v>
      </c>
      <c r="E3389" s="3">
        <v>350.5</v>
      </c>
      <c r="F3389" s="3">
        <v>30.73</v>
      </c>
      <c r="G3389" s="3">
        <v>31.04</v>
      </c>
      <c r="H3389" s="9">
        <v>1.0999999999999999E-2</v>
      </c>
      <c r="I3389" s="9">
        <v>27.59</v>
      </c>
      <c r="J3389" s="9">
        <v>96</v>
      </c>
      <c r="K3389" s="3">
        <f t="shared" si="52"/>
        <v>97.794753200177382</v>
      </c>
    </row>
    <row r="3390" spans="1:11" x14ac:dyDescent="0.25">
      <c r="A3390" s="4">
        <v>45913</v>
      </c>
      <c r="B3390" s="5">
        <v>0.3611111111111111</v>
      </c>
      <c r="C3390" s="3">
        <v>3389</v>
      </c>
      <c r="D3390" s="3">
        <v>34.58</v>
      </c>
      <c r="E3390" s="3">
        <v>446.8</v>
      </c>
      <c r="F3390" s="3">
        <v>31.16</v>
      </c>
      <c r="G3390" s="3">
        <v>31.27</v>
      </c>
      <c r="H3390" s="9">
        <v>0.20100000000000001</v>
      </c>
      <c r="I3390" s="9">
        <v>28.31</v>
      </c>
      <c r="J3390" s="9">
        <v>95.5</v>
      </c>
      <c r="K3390" s="3">
        <f t="shared" si="52"/>
        <v>99.217575298176214</v>
      </c>
    </row>
    <row r="3391" spans="1:11" x14ac:dyDescent="0.25">
      <c r="A3391" s="4">
        <v>45913</v>
      </c>
      <c r="B3391" s="5">
        <v>0.36805555555555558</v>
      </c>
      <c r="C3391" s="3">
        <v>3390</v>
      </c>
      <c r="D3391" s="3">
        <v>35.409999999999997</v>
      </c>
      <c r="E3391" s="3">
        <v>310.2</v>
      </c>
      <c r="F3391" s="3">
        <v>31.48</v>
      </c>
      <c r="G3391" s="3">
        <v>31.67</v>
      </c>
      <c r="H3391" s="9">
        <v>-0.105</v>
      </c>
      <c r="I3391" s="9">
        <v>29.03</v>
      </c>
      <c r="J3391" s="9">
        <v>96</v>
      </c>
      <c r="K3391" s="3">
        <f t="shared" si="52"/>
        <v>98.660006932452333</v>
      </c>
    </row>
    <row r="3392" spans="1:11" x14ac:dyDescent="0.25">
      <c r="A3392" s="4">
        <v>45913</v>
      </c>
      <c r="B3392" s="5">
        <v>0.375</v>
      </c>
      <c r="C3392" s="3">
        <v>3391</v>
      </c>
      <c r="D3392" s="3">
        <v>36.11</v>
      </c>
      <c r="E3392" s="3">
        <v>689.4</v>
      </c>
      <c r="F3392" s="3">
        <v>31.87</v>
      </c>
      <c r="G3392" s="3">
        <v>31.97</v>
      </c>
      <c r="H3392" s="9">
        <v>2.8000000000000001E-2</v>
      </c>
      <c r="I3392" s="9">
        <v>29.7</v>
      </c>
      <c r="J3392" s="9">
        <v>95.1</v>
      </c>
      <c r="K3392" s="3">
        <f t="shared" si="52"/>
        <v>99.297126582601265</v>
      </c>
    </row>
    <row r="3393" spans="1:11" x14ac:dyDescent="0.25">
      <c r="A3393" s="4">
        <v>45913</v>
      </c>
      <c r="B3393" s="5">
        <v>0.38194444444444442</v>
      </c>
      <c r="C3393" s="3">
        <v>3392</v>
      </c>
      <c r="D3393" s="3">
        <v>36.72</v>
      </c>
      <c r="E3393" s="3">
        <v>301.5</v>
      </c>
      <c r="F3393" s="3">
        <v>31.83</v>
      </c>
      <c r="G3393" s="3">
        <v>31.92</v>
      </c>
      <c r="H3393" s="9">
        <v>0.318</v>
      </c>
      <c r="I3393" s="9">
        <v>30.44</v>
      </c>
      <c r="J3393" s="9">
        <v>116.7</v>
      </c>
      <c r="K3393" s="3">
        <f t="shared" si="52"/>
        <v>99.366747057448464</v>
      </c>
    </row>
    <row r="3394" spans="1:11" x14ac:dyDescent="0.25">
      <c r="A3394" s="4">
        <v>45913</v>
      </c>
      <c r="B3394" s="5">
        <v>0.3888888888888889</v>
      </c>
      <c r="C3394" s="3">
        <v>3393</v>
      </c>
      <c r="D3394" s="3">
        <v>37.33</v>
      </c>
      <c r="E3394" s="3">
        <v>364.3</v>
      </c>
      <c r="F3394" s="3">
        <v>33.29</v>
      </c>
      <c r="G3394" s="3">
        <v>33.46</v>
      </c>
      <c r="H3394" s="9" t="s">
        <v>26</v>
      </c>
      <c r="I3394" s="9">
        <v>32.020000000000003</v>
      </c>
      <c r="J3394" s="9">
        <v>110.5</v>
      </c>
      <c r="K3394" s="3">
        <f t="shared" si="52"/>
        <v>98.836206699689427</v>
      </c>
    </row>
    <row r="3395" spans="1:11" x14ac:dyDescent="0.25">
      <c r="A3395" s="4">
        <v>45913</v>
      </c>
      <c r="B3395" s="5">
        <v>0.39583333333333331</v>
      </c>
      <c r="C3395" s="3">
        <v>3394</v>
      </c>
      <c r="D3395" s="3">
        <v>38</v>
      </c>
      <c r="E3395" s="3">
        <v>422.8</v>
      </c>
      <c r="F3395" s="3">
        <v>33.909999999999997</v>
      </c>
      <c r="G3395" s="3">
        <v>33.94</v>
      </c>
      <c r="H3395" s="9" t="s">
        <v>26</v>
      </c>
      <c r="I3395" s="9">
        <v>33.020000000000003</v>
      </c>
      <c r="J3395" s="9">
        <v>102.6</v>
      </c>
      <c r="K3395" s="3">
        <f t="shared" si="52"/>
        <v>99.795662741752139</v>
      </c>
    </row>
    <row r="3396" spans="1:11" x14ac:dyDescent="0.25">
      <c r="A3396" s="4">
        <v>45913</v>
      </c>
      <c r="B3396" s="5">
        <v>0.40277777777777779</v>
      </c>
      <c r="C3396" s="3">
        <v>3395</v>
      </c>
      <c r="D3396" s="3">
        <v>38.58</v>
      </c>
      <c r="E3396" s="3">
        <v>441.8</v>
      </c>
      <c r="F3396" s="3">
        <v>33.96</v>
      </c>
      <c r="G3396" s="3">
        <v>33.85</v>
      </c>
      <c r="H3396" s="9">
        <v>0.19500000000000001</v>
      </c>
      <c r="I3396" s="9">
        <v>33.54</v>
      </c>
      <c r="J3396" s="9">
        <v>101.1</v>
      </c>
      <c r="K3396" s="3">
        <f t="shared" si="52"/>
        <v>100.75240936864969</v>
      </c>
    </row>
    <row r="3397" spans="1:11" x14ac:dyDescent="0.25">
      <c r="A3397" s="4">
        <v>45913</v>
      </c>
      <c r="B3397" s="5">
        <v>0.40972222222222221</v>
      </c>
      <c r="C3397" s="3">
        <v>3396</v>
      </c>
      <c r="D3397" s="3">
        <v>38.96</v>
      </c>
      <c r="E3397" s="3">
        <v>456.9</v>
      </c>
      <c r="F3397" s="3">
        <v>33.96</v>
      </c>
      <c r="G3397" s="3">
        <v>33.78</v>
      </c>
      <c r="H3397" s="9" t="s">
        <v>26</v>
      </c>
      <c r="I3397" s="9">
        <v>33.840000000000003</v>
      </c>
      <c r="J3397" s="9">
        <v>101.2</v>
      </c>
      <c r="K3397" s="3">
        <f t="shared" si="52"/>
        <v>101.23432400411983</v>
      </c>
    </row>
    <row r="3398" spans="1:11" x14ac:dyDescent="0.25">
      <c r="A3398" s="4">
        <v>45913</v>
      </c>
      <c r="B3398" s="5">
        <v>0.41666666666666669</v>
      </c>
      <c r="C3398" s="3">
        <v>3397</v>
      </c>
      <c r="D3398" s="3">
        <v>39.159999999999997</v>
      </c>
      <c r="E3398" s="3">
        <v>478.6</v>
      </c>
      <c r="F3398" s="3">
        <v>33.229999999999997</v>
      </c>
      <c r="G3398" s="3">
        <v>32.979999999999997</v>
      </c>
      <c r="H3398" s="9">
        <v>0.32700000000000001</v>
      </c>
      <c r="I3398" s="9">
        <v>33.94</v>
      </c>
      <c r="J3398" s="9">
        <v>101</v>
      </c>
      <c r="K3398" s="3">
        <f t="shared" si="52"/>
        <v>101.73945521568758</v>
      </c>
    </row>
    <row r="3399" spans="1:11" x14ac:dyDescent="0.25">
      <c r="A3399" s="4">
        <v>45913</v>
      </c>
      <c r="B3399" s="5">
        <v>0.4236111111111111</v>
      </c>
      <c r="C3399" s="3">
        <v>3398</v>
      </c>
      <c r="D3399" s="3">
        <v>39.17</v>
      </c>
      <c r="E3399" s="3">
        <v>356.9</v>
      </c>
      <c r="F3399" s="3">
        <v>33.299999999999997</v>
      </c>
      <c r="G3399" s="3">
        <v>33.24</v>
      </c>
      <c r="H3399" s="9">
        <v>0.36399999999999999</v>
      </c>
      <c r="I3399" s="9">
        <v>32.96</v>
      </c>
      <c r="J3399" s="9">
        <v>101.8</v>
      </c>
      <c r="K3399" s="3">
        <f t="shared" ref="K3399:K3462" si="53">100*((0.6108*EXP(17.27*F3399/(F3399+237.3)) - 0.066*(G3399-F3399)) / (0.6108*EXP(17.27*G3399/(G3399+237.3))))</f>
        <v>100.41411663306035</v>
      </c>
    </row>
    <row r="3400" spans="1:11" x14ac:dyDescent="0.25">
      <c r="A3400" s="4">
        <v>45913</v>
      </c>
      <c r="B3400" s="5">
        <v>0.43055555555555558</v>
      </c>
      <c r="C3400" s="3">
        <v>3399</v>
      </c>
      <c r="D3400" s="3">
        <v>39.049999999999997</v>
      </c>
      <c r="E3400" s="3">
        <v>366.1</v>
      </c>
      <c r="F3400" s="3">
        <v>32.78</v>
      </c>
      <c r="G3400" s="3">
        <v>32.71</v>
      </c>
      <c r="H3400" s="9">
        <v>0.25</v>
      </c>
      <c r="I3400" s="9">
        <v>31.95</v>
      </c>
      <c r="J3400" s="9">
        <v>101.8</v>
      </c>
      <c r="K3400" s="3">
        <f t="shared" si="53"/>
        <v>100.48751207655428</v>
      </c>
    </row>
    <row r="3401" spans="1:11" x14ac:dyDescent="0.25">
      <c r="A3401" s="4">
        <v>45913</v>
      </c>
      <c r="B3401" s="5">
        <v>0.4375</v>
      </c>
      <c r="C3401" s="3">
        <v>3400</v>
      </c>
      <c r="D3401" s="3">
        <v>38.9</v>
      </c>
      <c r="E3401" s="3">
        <v>417.1</v>
      </c>
      <c r="F3401" s="3">
        <v>33.020000000000003</v>
      </c>
      <c r="G3401" s="3">
        <v>32.96</v>
      </c>
      <c r="H3401" s="9">
        <v>0.25</v>
      </c>
      <c r="I3401" s="9">
        <v>34.200000000000003</v>
      </c>
      <c r="J3401" s="9">
        <v>102.4</v>
      </c>
      <c r="K3401" s="3">
        <f t="shared" si="53"/>
        <v>100.41604385555914</v>
      </c>
    </row>
    <row r="3402" spans="1:11" x14ac:dyDescent="0.25">
      <c r="A3402" s="4">
        <v>45913</v>
      </c>
      <c r="B3402" s="5">
        <v>0.44444444444444442</v>
      </c>
      <c r="C3402" s="3">
        <v>3401</v>
      </c>
      <c r="D3402" s="3">
        <v>38.82</v>
      </c>
      <c r="E3402" s="3">
        <v>452</v>
      </c>
      <c r="F3402" s="3">
        <v>33.46</v>
      </c>
      <c r="G3402" s="3">
        <v>33.369999999999997</v>
      </c>
      <c r="H3402" s="9">
        <v>0.26900000000000002</v>
      </c>
      <c r="I3402" s="9">
        <v>34.36</v>
      </c>
      <c r="J3402" s="9">
        <v>102.4</v>
      </c>
      <c r="K3402" s="3">
        <f t="shared" si="53"/>
        <v>100.62021231675513</v>
      </c>
    </row>
    <row r="3403" spans="1:11" x14ac:dyDescent="0.25">
      <c r="A3403" s="4">
        <v>45913</v>
      </c>
      <c r="B3403" s="5">
        <v>0.4513888888888889</v>
      </c>
      <c r="C3403" s="3">
        <v>3402</v>
      </c>
      <c r="D3403" s="3">
        <v>38.83</v>
      </c>
      <c r="E3403" s="3">
        <v>487.3</v>
      </c>
      <c r="F3403" s="3">
        <v>33.380000000000003</v>
      </c>
      <c r="G3403" s="3">
        <v>33.17</v>
      </c>
      <c r="H3403" s="9">
        <v>0.34399999999999997</v>
      </c>
      <c r="I3403" s="9">
        <v>34.729999999999997</v>
      </c>
      <c r="J3403" s="9">
        <v>102.2</v>
      </c>
      <c r="K3403" s="3">
        <f t="shared" si="53"/>
        <v>101.45539288839399</v>
      </c>
    </row>
    <row r="3404" spans="1:11" x14ac:dyDescent="0.25">
      <c r="A3404" s="4">
        <v>45913</v>
      </c>
      <c r="B3404" s="5">
        <v>0.45833333333333331</v>
      </c>
      <c r="C3404" s="3">
        <v>3403</v>
      </c>
      <c r="D3404" s="3">
        <v>38.96</v>
      </c>
      <c r="E3404" s="3">
        <v>457.3</v>
      </c>
      <c r="F3404" s="3">
        <v>33.4</v>
      </c>
      <c r="G3404" s="3">
        <v>33.24</v>
      </c>
      <c r="H3404" s="9">
        <v>0.38100000000000001</v>
      </c>
      <c r="I3404" s="9">
        <v>34.32</v>
      </c>
      <c r="J3404" s="9">
        <v>102.7</v>
      </c>
      <c r="K3404" s="3">
        <f t="shared" si="53"/>
        <v>101.10649447245554</v>
      </c>
    </row>
    <row r="3405" spans="1:11" x14ac:dyDescent="0.25">
      <c r="A3405" s="4">
        <v>45913</v>
      </c>
      <c r="B3405" s="5">
        <v>0.46527777777777779</v>
      </c>
      <c r="C3405" s="3">
        <v>3404</v>
      </c>
      <c r="D3405" s="3">
        <v>39.159999999999997</v>
      </c>
      <c r="E3405" s="3">
        <v>439.1</v>
      </c>
      <c r="F3405" s="3">
        <v>33.25</v>
      </c>
      <c r="G3405" s="3">
        <v>33.18</v>
      </c>
      <c r="H3405" s="9">
        <v>0.32400000000000001</v>
      </c>
      <c r="I3405" s="9">
        <v>33.68</v>
      </c>
      <c r="J3405" s="9">
        <v>103.1</v>
      </c>
      <c r="K3405" s="3">
        <f t="shared" si="53"/>
        <v>100.48371102193614</v>
      </c>
    </row>
    <row r="3406" spans="1:11" x14ac:dyDescent="0.25">
      <c r="A3406" s="4">
        <v>45913</v>
      </c>
      <c r="B3406" s="5">
        <v>0.47222222222222221</v>
      </c>
      <c r="C3406" s="3">
        <v>3405</v>
      </c>
      <c r="D3406" s="3">
        <v>39.22</v>
      </c>
      <c r="E3406" s="3">
        <v>610.9</v>
      </c>
      <c r="F3406" s="3">
        <v>33.340000000000003</v>
      </c>
      <c r="G3406" s="3">
        <v>33.340000000000003</v>
      </c>
      <c r="H3406" s="9">
        <v>0.21099999999999999</v>
      </c>
      <c r="I3406" s="9">
        <v>34.799999999999997</v>
      </c>
      <c r="J3406" s="9">
        <v>103.1</v>
      </c>
      <c r="K3406" s="3">
        <f t="shared" si="53"/>
        <v>100</v>
      </c>
    </row>
    <row r="3407" spans="1:11" x14ac:dyDescent="0.25">
      <c r="A3407" s="4">
        <v>45913</v>
      </c>
      <c r="B3407" s="5">
        <v>0.47916666666666669</v>
      </c>
      <c r="C3407" s="3">
        <v>3406</v>
      </c>
      <c r="D3407" s="3">
        <v>39.33</v>
      </c>
      <c r="E3407" s="3">
        <v>641.5</v>
      </c>
      <c r="F3407" s="3">
        <v>33.81</v>
      </c>
      <c r="G3407" s="3">
        <v>33.83</v>
      </c>
      <c r="H3407" s="9">
        <v>0.32400000000000001</v>
      </c>
      <c r="I3407" s="9">
        <v>34.89</v>
      </c>
      <c r="J3407" s="9">
        <v>104.1</v>
      </c>
      <c r="K3407" s="3">
        <f t="shared" si="53"/>
        <v>99.863504838797638</v>
      </c>
    </row>
    <row r="3408" spans="1:11" x14ac:dyDescent="0.25">
      <c r="A3408" s="4">
        <v>45913</v>
      </c>
      <c r="B3408" s="5">
        <v>0.4861111111111111</v>
      </c>
      <c r="C3408" s="3">
        <v>3407</v>
      </c>
      <c r="D3408" s="3">
        <v>39.46</v>
      </c>
      <c r="E3408" s="3">
        <v>634</v>
      </c>
      <c r="F3408" s="3">
        <v>33.5</v>
      </c>
      <c r="G3408" s="3">
        <v>33.53</v>
      </c>
      <c r="H3408" s="9">
        <v>0.437</v>
      </c>
      <c r="I3408" s="9">
        <v>34.9</v>
      </c>
      <c r="J3408" s="9">
        <v>104.1</v>
      </c>
      <c r="K3408" s="3">
        <f t="shared" si="53"/>
        <v>99.794293054446825</v>
      </c>
    </row>
    <row r="3409" spans="1:11" x14ac:dyDescent="0.25">
      <c r="A3409" s="4">
        <v>45913</v>
      </c>
      <c r="B3409" s="5">
        <v>0.49305555555555558</v>
      </c>
      <c r="C3409" s="3">
        <v>3408</v>
      </c>
      <c r="D3409" s="3">
        <v>39.53</v>
      </c>
      <c r="E3409" s="3">
        <v>635.20000000000005</v>
      </c>
      <c r="F3409" s="3">
        <v>33.340000000000003</v>
      </c>
      <c r="G3409" s="3">
        <v>33.35</v>
      </c>
      <c r="H3409" s="9">
        <v>0.34200000000000003</v>
      </c>
      <c r="I3409" s="9">
        <v>34.9</v>
      </c>
      <c r="J3409" s="9">
        <v>104.6</v>
      </c>
      <c r="K3409" s="3">
        <f t="shared" si="53"/>
        <v>99.931200805289137</v>
      </c>
    </row>
    <row r="3410" spans="1:11" x14ac:dyDescent="0.25">
      <c r="A3410" s="4">
        <v>45913</v>
      </c>
      <c r="B3410" s="5">
        <v>0.5</v>
      </c>
      <c r="C3410" s="3">
        <v>3409</v>
      </c>
      <c r="D3410" s="3">
        <v>39.51</v>
      </c>
      <c r="E3410" s="3">
        <v>665.1</v>
      </c>
      <c r="F3410" s="3">
        <v>33.21</v>
      </c>
      <c r="G3410" s="3">
        <v>33.24</v>
      </c>
      <c r="H3410" s="9">
        <v>0.28499999999999998</v>
      </c>
      <c r="I3410" s="9">
        <v>34.97</v>
      </c>
      <c r="J3410" s="9">
        <v>104.7</v>
      </c>
      <c r="K3410" s="3">
        <f t="shared" si="53"/>
        <v>99.79330919374425</v>
      </c>
    </row>
    <row r="3411" spans="1:11" x14ac:dyDescent="0.25">
      <c r="A3411" s="4">
        <v>45913</v>
      </c>
      <c r="B3411" s="5">
        <v>0.50694444444444442</v>
      </c>
      <c r="C3411" s="3">
        <v>3410</v>
      </c>
      <c r="D3411" s="3">
        <v>39.409999999999997</v>
      </c>
      <c r="E3411" s="3">
        <v>674.4</v>
      </c>
      <c r="F3411" s="3">
        <v>32.840000000000003</v>
      </c>
      <c r="G3411" s="3">
        <v>32.840000000000003</v>
      </c>
      <c r="H3411" s="9">
        <v>0.32300000000000001</v>
      </c>
      <c r="I3411" s="9">
        <v>34.57</v>
      </c>
      <c r="J3411" s="9">
        <v>105.2</v>
      </c>
      <c r="K3411" s="3">
        <f t="shared" si="53"/>
        <v>100</v>
      </c>
    </row>
    <row r="3412" spans="1:11" x14ac:dyDescent="0.25">
      <c r="A3412" s="4">
        <v>45913</v>
      </c>
      <c r="B3412" s="5">
        <v>0.51388888888888884</v>
      </c>
      <c r="C3412" s="3">
        <v>3411</v>
      </c>
      <c r="D3412" s="3">
        <v>39.32</v>
      </c>
      <c r="E3412" s="3">
        <v>682.2</v>
      </c>
      <c r="F3412" s="3">
        <v>33.14</v>
      </c>
      <c r="G3412" s="3">
        <v>33.26</v>
      </c>
      <c r="H3412" s="9">
        <v>0.26600000000000001</v>
      </c>
      <c r="I3412" s="9">
        <v>34.81</v>
      </c>
      <c r="J3412" s="9">
        <v>105.9</v>
      </c>
      <c r="K3412" s="3">
        <f t="shared" si="53"/>
        <v>99.174975821418272</v>
      </c>
    </row>
    <row r="3413" spans="1:11" x14ac:dyDescent="0.25">
      <c r="A3413" s="4">
        <v>45913</v>
      </c>
      <c r="B3413" s="5">
        <v>0.52083333333333337</v>
      </c>
      <c r="C3413" s="3">
        <v>3412</v>
      </c>
      <c r="D3413" s="3">
        <v>39.450000000000003</v>
      </c>
      <c r="E3413" s="3">
        <v>698.5</v>
      </c>
      <c r="F3413" s="3">
        <v>33.340000000000003</v>
      </c>
      <c r="G3413" s="3">
        <v>33.36</v>
      </c>
      <c r="H3413" s="9">
        <v>0.247</v>
      </c>
      <c r="I3413" s="9">
        <v>34.700000000000003</v>
      </c>
      <c r="J3413" s="9">
        <v>106.3</v>
      </c>
      <c r="K3413" s="3">
        <f t="shared" si="53"/>
        <v>99.862451417051901</v>
      </c>
    </row>
    <row r="3414" spans="1:11" x14ac:dyDescent="0.25">
      <c r="A3414" s="4">
        <v>45913</v>
      </c>
      <c r="B3414" s="5">
        <v>0.52777777777777779</v>
      </c>
      <c r="C3414" s="3">
        <v>3413</v>
      </c>
      <c r="D3414" s="3">
        <v>39.6</v>
      </c>
      <c r="E3414" s="3">
        <v>677.9</v>
      </c>
      <c r="F3414" s="3">
        <v>32.950000000000003</v>
      </c>
      <c r="G3414" s="3">
        <v>32.979999999999997</v>
      </c>
      <c r="H3414" s="9">
        <v>0.17199999999999999</v>
      </c>
      <c r="I3414" s="9">
        <v>34.700000000000003</v>
      </c>
      <c r="J3414" s="9">
        <v>106.6</v>
      </c>
      <c r="K3414" s="3">
        <f t="shared" si="53"/>
        <v>99.792416281342611</v>
      </c>
    </row>
    <row r="3415" spans="1:11" x14ac:dyDescent="0.25">
      <c r="A3415" s="4">
        <v>45913</v>
      </c>
      <c r="B3415" s="5">
        <v>0.53472222222222221</v>
      </c>
      <c r="C3415" s="3">
        <v>3414</v>
      </c>
      <c r="D3415" s="3">
        <v>39.58</v>
      </c>
      <c r="E3415" s="3">
        <v>723.3</v>
      </c>
      <c r="F3415" s="3">
        <v>32.770000000000003</v>
      </c>
      <c r="G3415" s="3">
        <v>32.85</v>
      </c>
      <c r="H3415" s="9">
        <v>0.41699999999999998</v>
      </c>
      <c r="I3415" s="9">
        <v>34.6</v>
      </c>
      <c r="J3415" s="9">
        <v>107.2</v>
      </c>
      <c r="K3415" s="3">
        <f t="shared" si="53"/>
        <v>99.445789164368861</v>
      </c>
    </row>
    <row r="3416" spans="1:11" x14ac:dyDescent="0.25">
      <c r="A3416" s="4">
        <v>45913</v>
      </c>
      <c r="B3416" s="5">
        <v>0.54166666666666663</v>
      </c>
      <c r="C3416" s="3">
        <v>3415</v>
      </c>
      <c r="D3416" s="3">
        <v>39.520000000000003</v>
      </c>
      <c r="E3416" s="3">
        <v>727.3</v>
      </c>
      <c r="F3416" s="3">
        <v>32.729999999999997</v>
      </c>
      <c r="G3416" s="3">
        <v>32.83</v>
      </c>
      <c r="H3416" s="9">
        <v>0.28499999999999998</v>
      </c>
      <c r="I3416" s="9">
        <v>34.6</v>
      </c>
      <c r="J3416" s="9">
        <v>107.6</v>
      </c>
      <c r="K3416" s="3">
        <f t="shared" si="53"/>
        <v>99.307278107969211</v>
      </c>
    </row>
    <row r="3417" spans="1:11" x14ac:dyDescent="0.25">
      <c r="A3417" s="4">
        <v>45913</v>
      </c>
      <c r="B3417" s="5">
        <v>0.54861111111111116</v>
      </c>
      <c r="C3417" s="3">
        <v>3416</v>
      </c>
      <c r="D3417" s="3">
        <v>39.33</v>
      </c>
      <c r="E3417" s="3">
        <v>722.1</v>
      </c>
      <c r="F3417" s="3">
        <v>32.35</v>
      </c>
      <c r="G3417" s="3">
        <v>32.520000000000003</v>
      </c>
      <c r="H3417" s="9">
        <v>0.28399999999999997</v>
      </c>
      <c r="I3417" s="9">
        <v>34.6</v>
      </c>
      <c r="J3417" s="9">
        <v>107.4</v>
      </c>
      <c r="K3417" s="3">
        <f t="shared" si="53"/>
        <v>98.817860258893603</v>
      </c>
    </row>
    <row r="3418" spans="1:11" x14ac:dyDescent="0.25">
      <c r="A3418" s="4">
        <v>45913</v>
      </c>
      <c r="B3418" s="5">
        <v>0.55555555555555558</v>
      </c>
      <c r="C3418" s="3">
        <v>3417</v>
      </c>
      <c r="D3418" s="3">
        <v>38.97</v>
      </c>
      <c r="E3418" s="3">
        <v>684.2</v>
      </c>
      <c r="F3418" s="3">
        <v>32.18</v>
      </c>
      <c r="G3418" s="3">
        <v>32.44</v>
      </c>
      <c r="H3418" s="9">
        <v>0.247</v>
      </c>
      <c r="I3418" s="9">
        <v>34.65</v>
      </c>
      <c r="J3418" s="9">
        <v>107.9</v>
      </c>
      <c r="K3418" s="3">
        <f t="shared" si="53"/>
        <v>98.192782785454142</v>
      </c>
    </row>
    <row r="3419" spans="1:11" x14ac:dyDescent="0.25">
      <c r="A3419" s="4">
        <v>45913</v>
      </c>
      <c r="B3419" s="5">
        <v>0.5625</v>
      </c>
      <c r="C3419" s="3">
        <v>3418</v>
      </c>
      <c r="D3419" s="3">
        <v>38.44</v>
      </c>
      <c r="E3419" s="3">
        <v>557.9</v>
      </c>
      <c r="F3419" s="3">
        <v>31.87</v>
      </c>
      <c r="G3419" s="3">
        <v>32.21</v>
      </c>
      <c r="H3419" s="9">
        <v>0.34100000000000003</v>
      </c>
      <c r="I3419" s="9">
        <v>34.630000000000003</v>
      </c>
      <c r="J3419" s="9">
        <v>108.3</v>
      </c>
      <c r="K3419" s="3">
        <f t="shared" si="53"/>
        <v>97.631210102195482</v>
      </c>
    </row>
    <row r="3420" spans="1:11" x14ac:dyDescent="0.25">
      <c r="A3420" s="4">
        <v>45913</v>
      </c>
      <c r="B3420" s="5">
        <v>0.56944444444444442</v>
      </c>
      <c r="C3420" s="3">
        <v>3419</v>
      </c>
      <c r="D3420" s="3">
        <v>37.869999999999997</v>
      </c>
      <c r="E3420" s="3">
        <v>577.29999999999995</v>
      </c>
      <c r="F3420" s="3">
        <v>32.270000000000003</v>
      </c>
      <c r="G3420" s="3">
        <v>32.590000000000003</v>
      </c>
      <c r="H3420" s="9">
        <v>0.28399999999999997</v>
      </c>
      <c r="I3420" s="9">
        <v>33.450000000000003</v>
      </c>
      <c r="J3420" s="9">
        <v>108.1</v>
      </c>
      <c r="K3420" s="3">
        <f t="shared" si="53"/>
        <v>97.783970431629356</v>
      </c>
    </row>
    <row r="3421" spans="1:11" x14ac:dyDescent="0.25">
      <c r="A3421" s="4">
        <v>45913</v>
      </c>
      <c r="B3421" s="5">
        <v>0.57638888888888884</v>
      </c>
      <c r="C3421" s="3">
        <v>3420</v>
      </c>
      <c r="D3421" s="3">
        <v>37.380000000000003</v>
      </c>
      <c r="E3421" s="3">
        <v>593.5</v>
      </c>
      <c r="F3421" s="3">
        <v>31.76</v>
      </c>
      <c r="G3421" s="3">
        <v>32.08</v>
      </c>
      <c r="H3421" s="9">
        <v>0.32100000000000001</v>
      </c>
      <c r="I3421" s="9">
        <v>34.590000000000003</v>
      </c>
      <c r="J3421" s="9">
        <v>108.5</v>
      </c>
      <c r="K3421" s="3">
        <f t="shared" si="53"/>
        <v>97.764726145077788</v>
      </c>
    </row>
    <row r="3422" spans="1:11" x14ac:dyDescent="0.25">
      <c r="A3422" s="4">
        <v>45913</v>
      </c>
      <c r="B3422" s="5">
        <v>0.58333333333333337</v>
      </c>
      <c r="C3422" s="3">
        <v>3421</v>
      </c>
      <c r="D3422" s="3">
        <v>36.97</v>
      </c>
      <c r="E3422" s="3">
        <v>374.8</v>
      </c>
      <c r="F3422" s="3">
        <v>32</v>
      </c>
      <c r="G3422" s="3">
        <v>32.369999999999997</v>
      </c>
      <c r="H3422" s="9">
        <v>0.30299999999999999</v>
      </c>
      <c r="I3422" s="9">
        <v>34.5</v>
      </c>
      <c r="J3422" s="9">
        <v>108.6</v>
      </c>
      <c r="K3422" s="3">
        <f t="shared" si="53"/>
        <v>97.430707406579472</v>
      </c>
    </row>
    <row r="3423" spans="1:11" x14ac:dyDescent="0.25">
      <c r="A3423" s="4">
        <v>45913</v>
      </c>
      <c r="B3423" s="5">
        <v>0.59027777777777779</v>
      </c>
      <c r="C3423" s="3">
        <v>3422</v>
      </c>
      <c r="D3423" s="3">
        <v>36.590000000000003</v>
      </c>
      <c r="E3423" s="3">
        <v>399</v>
      </c>
      <c r="F3423" s="3">
        <v>31.23</v>
      </c>
      <c r="G3423" s="3">
        <v>31.52</v>
      </c>
      <c r="H3423" s="9">
        <v>0.26500000000000001</v>
      </c>
      <c r="I3423" s="9">
        <v>33.79</v>
      </c>
      <c r="J3423" s="9">
        <v>109</v>
      </c>
      <c r="K3423" s="3">
        <f t="shared" si="53"/>
        <v>97.953454501308642</v>
      </c>
    </row>
    <row r="3424" spans="1:11" x14ac:dyDescent="0.25">
      <c r="A3424" s="4">
        <v>45913</v>
      </c>
      <c r="B3424" s="5">
        <v>0.59722222222222221</v>
      </c>
      <c r="C3424" s="3">
        <v>3423</v>
      </c>
      <c r="D3424" s="3">
        <v>36.11</v>
      </c>
      <c r="E3424" s="3">
        <v>569.9</v>
      </c>
      <c r="F3424" s="3">
        <v>31.14</v>
      </c>
      <c r="G3424" s="3">
        <v>31.54</v>
      </c>
      <c r="H3424" s="9">
        <v>0.22700000000000001</v>
      </c>
      <c r="I3424" s="9">
        <v>33.549999999999997</v>
      </c>
      <c r="J3424" s="9">
        <v>109.1</v>
      </c>
      <c r="K3424" s="3">
        <f t="shared" si="53"/>
        <v>97.184245119335969</v>
      </c>
    </row>
    <row r="3425" spans="1:11" x14ac:dyDescent="0.25">
      <c r="A3425" s="4">
        <v>45913</v>
      </c>
      <c r="B3425" s="5">
        <v>0.60416666666666663</v>
      </c>
      <c r="C3425" s="3">
        <v>3424</v>
      </c>
      <c r="D3425" s="3">
        <v>35.799999999999997</v>
      </c>
      <c r="E3425" s="3">
        <v>263.89999999999998</v>
      </c>
      <c r="F3425" s="3">
        <v>31.58</v>
      </c>
      <c r="G3425" s="3">
        <v>31.94</v>
      </c>
      <c r="H3425" s="9">
        <v>0.22700000000000001</v>
      </c>
      <c r="I3425" s="9">
        <v>33.4</v>
      </c>
      <c r="J3425" s="9">
        <v>109.3</v>
      </c>
      <c r="K3425" s="3">
        <f t="shared" si="53"/>
        <v>97.481265705635991</v>
      </c>
    </row>
    <row r="3426" spans="1:11" x14ac:dyDescent="0.25">
      <c r="A3426" s="4">
        <v>45913</v>
      </c>
      <c r="B3426" s="5">
        <v>0.61111111111111116</v>
      </c>
      <c r="C3426" s="3">
        <v>3425</v>
      </c>
      <c r="D3426" s="3">
        <v>35.479999999999997</v>
      </c>
      <c r="E3426" s="3">
        <v>86</v>
      </c>
      <c r="F3426" s="3">
        <v>30.99</v>
      </c>
      <c r="G3426" s="3">
        <v>31.44</v>
      </c>
      <c r="H3426" s="9" t="s">
        <v>26</v>
      </c>
      <c r="I3426" s="9">
        <v>33.619999999999997</v>
      </c>
      <c r="J3426" s="9">
        <v>110</v>
      </c>
      <c r="K3426" s="3">
        <f t="shared" si="53"/>
        <v>96.829878749307284</v>
      </c>
    </row>
    <row r="3427" spans="1:11" x14ac:dyDescent="0.25">
      <c r="A3427" s="4">
        <v>45913</v>
      </c>
      <c r="B3427" s="5">
        <v>0.61805555555555558</v>
      </c>
      <c r="C3427" s="3">
        <v>3426</v>
      </c>
      <c r="D3427" s="3">
        <v>35.11</v>
      </c>
      <c r="E3427" s="3">
        <v>72.19</v>
      </c>
      <c r="F3427" s="3">
        <v>30.34</v>
      </c>
      <c r="G3427" s="3">
        <v>30.77</v>
      </c>
      <c r="H3427" s="9">
        <v>0.32200000000000001</v>
      </c>
      <c r="I3427" s="9">
        <v>33.21</v>
      </c>
      <c r="J3427" s="9">
        <v>110.2</v>
      </c>
      <c r="K3427" s="3">
        <f t="shared" si="53"/>
        <v>96.933703797028286</v>
      </c>
    </row>
    <row r="3428" spans="1:11" x14ac:dyDescent="0.25">
      <c r="A3428" s="4">
        <v>45913</v>
      </c>
      <c r="B3428" s="5">
        <v>0.625</v>
      </c>
      <c r="C3428" s="3">
        <v>3427</v>
      </c>
      <c r="D3428" s="3">
        <v>34.69</v>
      </c>
      <c r="E3428" s="3">
        <v>59.5</v>
      </c>
      <c r="F3428" s="3">
        <v>30.76</v>
      </c>
      <c r="G3428" s="3">
        <v>31.32</v>
      </c>
      <c r="H3428" s="9">
        <v>0.26500000000000001</v>
      </c>
      <c r="I3428" s="9">
        <v>31.67</v>
      </c>
      <c r="J3428" s="9">
        <v>110.7</v>
      </c>
      <c r="K3428" s="3">
        <f t="shared" si="53"/>
        <v>96.055213871454086</v>
      </c>
    </row>
    <row r="3429" spans="1:11" x14ac:dyDescent="0.25">
      <c r="A3429" s="4">
        <v>45913</v>
      </c>
      <c r="B3429" s="5">
        <v>0.63194444444444442</v>
      </c>
      <c r="C3429" s="3">
        <v>3428</v>
      </c>
      <c r="D3429" s="3">
        <v>34.35</v>
      </c>
      <c r="E3429" s="3">
        <v>49.79</v>
      </c>
      <c r="F3429" s="3">
        <v>30.39</v>
      </c>
      <c r="G3429" s="3">
        <v>30.9</v>
      </c>
      <c r="H3429" s="9">
        <v>0.32300000000000001</v>
      </c>
      <c r="I3429" s="9">
        <v>32.450000000000003</v>
      </c>
      <c r="J3429" s="9">
        <v>125.1</v>
      </c>
      <c r="K3429" s="3">
        <f t="shared" si="53"/>
        <v>96.377272261760766</v>
      </c>
    </row>
    <row r="3430" spans="1:11" x14ac:dyDescent="0.25">
      <c r="A3430" s="4">
        <v>45913</v>
      </c>
      <c r="B3430" s="5">
        <v>0.63888888888888884</v>
      </c>
      <c r="C3430" s="3">
        <v>3429</v>
      </c>
      <c r="D3430" s="3">
        <v>34.049999999999997</v>
      </c>
      <c r="E3430" s="3">
        <v>54.13</v>
      </c>
      <c r="F3430" s="3">
        <v>30.27</v>
      </c>
      <c r="G3430" s="3">
        <v>30.8</v>
      </c>
      <c r="H3430" s="9">
        <v>0.39100000000000001</v>
      </c>
      <c r="I3430" s="9">
        <v>32.29</v>
      </c>
      <c r="J3430" s="9">
        <v>113.3</v>
      </c>
      <c r="K3430" s="3">
        <f t="shared" si="53"/>
        <v>96.230010209215209</v>
      </c>
    </row>
    <row r="3431" spans="1:11" x14ac:dyDescent="0.25">
      <c r="A3431" s="4">
        <v>45913</v>
      </c>
      <c r="B3431" s="5">
        <v>0.64583333333333337</v>
      </c>
      <c r="C3431" s="3">
        <v>3430</v>
      </c>
      <c r="D3431" s="3">
        <v>33.81</v>
      </c>
      <c r="E3431" s="3">
        <v>60.45</v>
      </c>
      <c r="F3431" s="3">
        <v>29.81</v>
      </c>
      <c r="G3431" s="3">
        <v>30.3</v>
      </c>
      <c r="H3431" s="9">
        <v>0.27</v>
      </c>
      <c r="I3431" s="9">
        <v>32.159999999999997</v>
      </c>
      <c r="J3431" s="9">
        <v>107.5</v>
      </c>
      <c r="K3431" s="3">
        <f t="shared" si="53"/>
        <v>96.480523442472204</v>
      </c>
    </row>
    <row r="3432" spans="1:11" x14ac:dyDescent="0.25">
      <c r="A3432" s="4">
        <v>45913</v>
      </c>
      <c r="B3432" s="5">
        <v>0.65277777777777779</v>
      </c>
      <c r="C3432" s="3">
        <v>3431</v>
      </c>
      <c r="D3432" s="3">
        <v>33.590000000000003</v>
      </c>
      <c r="E3432" s="3">
        <v>59.93</v>
      </c>
      <c r="F3432" s="3">
        <v>30.4</v>
      </c>
      <c r="G3432" s="3">
        <v>30.98</v>
      </c>
      <c r="H3432" s="9">
        <v>0.36399999999999999</v>
      </c>
      <c r="I3432" s="9">
        <v>32.03</v>
      </c>
      <c r="J3432" s="9">
        <v>107.4</v>
      </c>
      <c r="K3432" s="3">
        <f t="shared" si="53"/>
        <v>95.891484468253466</v>
      </c>
    </row>
    <row r="3433" spans="1:11" x14ac:dyDescent="0.25">
      <c r="A3433" s="4">
        <v>45913</v>
      </c>
      <c r="B3433" s="5">
        <v>0.65972222222222221</v>
      </c>
      <c r="C3433" s="3">
        <v>3432</v>
      </c>
      <c r="D3433" s="3">
        <v>33.5</v>
      </c>
      <c r="E3433" s="3">
        <v>44.31</v>
      </c>
      <c r="F3433" s="3">
        <v>30.42</v>
      </c>
      <c r="G3433" s="3">
        <v>30.98</v>
      </c>
      <c r="H3433" s="9">
        <v>0.38300000000000001</v>
      </c>
      <c r="I3433" s="9">
        <v>31.39</v>
      </c>
      <c r="J3433" s="9">
        <v>107.4</v>
      </c>
      <c r="K3433" s="3">
        <f t="shared" si="53"/>
        <v>96.031604238388326</v>
      </c>
    </row>
    <row r="3434" spans="1:11" x14ac:dyDescent="0.25">
      <c r="A3434" s="4">
        <v>45913</v>
      </c>
      <c r="B3434" s="5">
        <v>0.66666666666666663</v>
      </c>
      <c r="C3434" s="3">
        <v>3433</v>
      </c>
      <c r="D3434" s="3">
        <v>33.43</v>
      </c>
      <c r="E3434" s="3">
        <v>46.67</v>
      </c>
      <c r="F3434" s="3">
        <v>30.27</v>
      </c>
      <c r="G3434" s="3">
        <v>30.79</v>
      </c>
      <c r="H3434" s="9">
        <v>0.307</v>
      </c>
      <c r="I3434" s="9">
        <v>31.78</v>
      </c>
      <c r="J3434" s="9">
        <v>107.4</v>
      </c>
      <c r="K3434" s="3">
        <f t="shared" si="53"/>
        <v>96.299762046391109</v>
      </c>
    </row>
    <row r="3435" spans="1:11" x14ac:dyDescent="0.25">
      <c r="A3435" s="4">
        <v>45913</v>
      </c>
      <c r="B3435" s="5">
        <v>0.67361111111111116</v>
      </c>
      <c r="C3435" s="3">
        <v>3434</v>
      </c>
      <c r="D3435" s="3">
        <v>33.36</v>
      </c>
      <c r="E3435" s="3">
        <v>44.28</v>
      </c>
      <c r="F3435" s="3">
        <v>30.27</v>
      </c>
      <c r="G3435" s="3">
        <v>30.76</v>
      </c>
      <c r="H3435" s="9">
        <v>0.42099999999999999</v>
      </c>
      <c r="I3435" s="9">
        <v>31.66</v>
      </c>
      <c r="J3435" s="9">
        <v>107.7</v>
      </c>
      <c r="K3435" s="3">
        <f t="shared" si="53"/>
        <v>96.509331894303614</v>
      </c>
    </row>
    <row r="3436" spans="1:11" x14ac:dyDescent="0.25">
      <c r="A3436" s="4">
        <v>45913</v>
      </c>
      <c r="B3436" s="5">
        <v>0.68055555555555558</v>
      </c>
      <c r="C3436" s="3">
        <v>3435</v>
      </c>
      <c r="D3436" s="3">
        <v>33.29</v>
      </c>
      <c r="E3436" s="3">
        <v>40.46</v>
      </c>
      <c r="F3436" s="3">
        <v>29.8</v>
      </c>
      <c r="G3436" s="3">
        <v>30.24</v>
      </c>
      <c r="H3436" s="9">
        <v>0.36399999999999999</v>
      </c>
      <c r="I3436" s="9">
        <v>31.54</v>
      </c>
      <c r="J3436" s="9">
        <v>107.8</v>
      </c>
      <c r="K3436" s="3">
        <f t="shared" si="53"/>
        <v>96.833143084443691</v>
      </c>
    </row>
    <row r="3437" spans="1:11" x14ac:dyDescent="0.25">
      <c r="A3437" s="4">
        <v>45913</v>
      </c>
      <c r="B3437" s="5">
        <v>0.6875</v>
      </c>
      <c r="C3437" s="3">
        <v>3436</v>
      </c>
      <c r="D3437" s="3">
        <v>33.15</v>
      </c>
      <c r="E3437" s="3">
        <v>47.59</v>
      </c>
      <c r="F3437" s="3">
        <v>29.95</v>
      </c>
      <c r="G3437" s="3">
        <v>30.49</v>
      </c>
      <c r="H3437" s="9">
        <v>0.32600000000000001</v>
      </c>
      <c r="I3437" s="9">
        <v>31.4</v>
      </c>
      <c r="J3437" s="9">
        <v>107.7</v>
      </c>
      <c r="K3437" s="3">
        <f t="shared" si="53"/>
        <v>96.138368380528661</v>
      </c>
    </row>
    <row r="3438" spans="1:11" x14ac:dyDescent="0.25">
      <c r="A3438" s="4">
        <v>45913</v>
      </c>
      <c r="B3438" s="5">
        <v>0.69444444444444442</v>
      </c>
      <c r="C3438" s="3">
        <v>3437</v>
      </c>
      <c r="D3438" s="3">
        <v>33.03</v>
      </c>
      <c r="E3438" s="3">
        <v>55.08</v>
      </c>
      <c r="F3438" s="3">
        <v>29.78</v>
      </c>
      <c r="G3438" s="3">
        <v>30.2</v>
      </c>
      <c r="H3438" s="9">
        <v>0.38300000000000001</v>
      </c>
      <c r="I3438" s="9">
        <v>31.3</v>
      </c>
      <c r="J3438" s="9">
        <v>107.6</v>
      </c>
      <c r="K3438" s="3">
        <f t="shared" si="53"/>
        <v>96.973726906594422</v>
      </c>
    </row>
    <row r="3439" spans="1:11" x14ac:dyDescent="0.25">
      <c r="A3439" s="4">
        <v>45913</v>
      </c>
      <c r="B3439" s="5">
        <v>0.70138888888888884</v>
      </c>
      <c r="C3439" s="3">
        <v>3438</v>
      </c>
      <c r="D3439" s="3">
        <v>32.9</v>
      </c>
      <c r="E3439" s="3">
        <v>42.3</v>
      </c>
      <c r="F3439" s="3">
        <v>29.48</v>
      </c>
      <c r="G3439" s="3">
        <v>30.04</v>
      </c>
      <c r="H3439" s="9">
        <v>0.40200000000000002</v>
      </c>
      <c r="I3439" s="9">
        <v>31.15</v>
      </c>
      <c r="J3439" s="9">
        <v>107.8</v>
      </c>
      <c r="K3439" s="3">
        <f t="shared" si="53"/>
        <v>95.96433458498268</v>
      </c>
    </row>
    <row r="3440" spans="1:11" x14ac:dyDescent="0.25">
      <c r="A3440" s="4">
        <v>45913</v>
      </c>
      <c r="B3440" s="5">
        <v>0.70833333333333337</v>
      </c>
      <c r="C3440" s="3">
        <v>3439</v>
      </c>
      <c r="D3440" s="3">
        <v>32.770000000000003</v>
      </c>
      <c r="E3440" s="3">
        <v>50.84</v>
      </c>
      <c r="F3440" s="3">
        <v>29.45</v>
      </c>
      <c r="G3440" s="3">
        <v>29.96</v>
      </c>
      <c r="H3440" s="9">
        <v>0.40200000000000002</v>
      </c>
      <c r="I3440" s="9">
        <v>31.06</v>
      </c>
      <c r="J3440" s="9">
        <v>108</v>
      </c>
      <c r="K3440" s="3">
        <f t="shared" si="53"/>
        <v>96.315725248029992</v>
      </c>
    </row>
    <row r="3441" spans="1:11" x14ac:dyDescent="0.25">
      <c r="A3441" s="4">
        <v>45913</v>
      </c>
      <c r="B3441" s="5">
        <v>0.71527777777777779</v>
      </c>
      <c r="C3441" s="3">
        <v>3440</v>
      </c>
      <c r="D3441" s="3">
        <v>32.68</v>
      </c>
      <c r="E3441" s="3">
        <v>57.4</v>
      </c>
      <c r="F3441" s="3">
        <v>29.1</v>
      </c>
      <c r="G3441" s="3">
        <v>29.61</v>
      </c>
      <c r="H3441" s="9">
        <v>0.32700000000000001</v>
      </c>
      <c r="I3441" s="9">
        <v>30.97</v>
      </c>
      <c r="J3441" s="9">
        <v>108.1</v>
      </c>
      <c r="K3441" s="3">
        <f t="shared" si="53"/>
        <v>96.292097206617129</v>
      </c>
    </row>
    <row r="3442" spans="1:11" x14ac:dyDescent="0.25">
      <c r="A3442" s="4">
        <v>45913</v>
      </c>
      <c r="B3442" s="5">
        <v>0.72222222222222221</v>
      </c>
      <c r="C3442" s="3">
        <v>3441</v>
      </c>
      <c r="D3442" s="3">
        <v>32.58</v>
      </c>
      <c r="E3442" s="3">
        <v>41.01</v>
      </c>
      <c r="F3442" s="3">
        <v>28.97</v>
      </c>
      <c r="G3442" s="3">
        <v>29.49</v>
      </c>
      <c r="H3442" s="9">
        <v>0.34599999999999997</v>
      </c>
      <c r="I3442" s="9">
        <v>30.36</v>
      </c>
      <c r="J3442" s="9">
        <v>107.8</v>
      </c>
      <c r="K3442" s="3">
        <f t="shared" si="53"/>
        <v>96.21177875907054</v>
      </c>
    </row>
    <row r="3443" spans="1:11" x14ac:dyDescent="0.25">
      <c r="A3443" s="4">
        <v>45913</v>
      </c>
      <c r="B3443" s="5">
        <v>0.72916666666666663</v>
      </c>
      <c r="C3443" s="3">
        <v>3442</v>
      </c>
      <c r="D3443" s="3">
        <v>32.479999999999997</v>
      </c>
      <c r="E3443" s="3">
        <v>20.14</v>
      </c>
      <c r="F3443" s="3">
        <v>28.4</v>
      </c>
      <c r="G3443" s="3">
        <v>28.94</v>
      </c>
      <c r="H3443" s="9">
        <v>0.308</v>
      </c>
      <c r="I3443" s="9">
        <v>30.73</v>
      </c>
      <c r="J3443" s="9">
        <v>108.1</v>
      </c>
      <c r="K3443" s="3">
        <f t="shared" si="53"/>
        <v>96.027222955339226</v>
      </c>
    </row>
    <row r="3444" spans="1:11" x14ac:dyDescent="0.25">
      <c r="A3444" s="4">
        <v>45913</v>
      </c>
      <c r="B3444" s="5">
        <v>0.73611111111111116</v>
      </c>
      <c r="C3444" s="3">
        <v>3443</v>
      </c>
      <c r="D3444" s="3">
        <v>32.32</v>
      </c>
      <c r="E3444" s="3">
        <v>9.6199999999999992</v>
      </c>
      <c r="F3444" s="3">
        <v>28.18</v>
      </c>
      <c r="G3444" s="3">
        <v>28.67</v>
      </c>
      <c r="H3444" s="9">
        <v>0.34599999999999997</v>
      </c>
      <c r="I3444" s="9">
        <v>30.53</v>
      </c>
      <c r="J3444" s="9">
        <v>107.8</v>
      </c>
      <c r="K3444" s="3">
        <f t="shared" si="53"/>
        <v>96.373193383916416</v>
      </c>
    </row>
    <row r="3445" spans="1:11" x14ac:dyDescent="0.25">
      <c r="A3445" s="4">
        <v>45913</v>
      </c>
      <c r="B3445" s="5">
        <v>0.74305555555555558</v>
      </c>
      <c r="C3445" s="3">
        <v>3444</v>
      </c>
      <c r="D3445" s="3">
        <v>32.130000000000003</v>
      </c>
      <c r="E3445" s="3">
        <v>4.5309999999999997</v>
      </c>
      <c r="F3445" s="3">
        <v>27.92</v>
      </c>
      <c r="G3445" s="3">
        <v>28.35</v>
      </c>
      <c r="H3445" s="9">
        <v>0.36499999999999999</v>
      </c>
      <c r="I3445" s="9">
        <v>30.33</v>
      </c>
      <c r="J3445" s="9">
        <v>108.2</v>
      </c>
      <c r="K3445" s="3">
        <f t="shared" si="53"/>
        <v>96.794173068744669</v>
      </c>
    </row>
    <row r="3446" spans="1:11" x14ac:dyDescent="0.25">
      <c r="A3446" s="4">
        <v>45913</v>
      </c>
      <c r="B3446" s="5">
        <v>0.75</v>
      </c>
      <c r="C3446" s="3">
        <v>3445</v>
      </c>
      <c r="D3446" s="3">
        <v>31.94</v>
      </c>
      <c r="E3446" s="3">
        <v>1.635</v>
      </c>
      <c r="F3446" s="3">
        <v>27.71</v>
      </c>
      <c r="G3446" s="3">
        <v>28.15</v>
      </c>
      <c r="H3446" s="9">
        <v>0.40300000000000002</v>
      </c>
      <c r="I3446" s="9">
        <v>30.14</v>
      </c>
      <c r="J3446" s="9">
        <v>108.3</v>
      </c>
      <c r="K3446" s="3">
        <f t="shared" si="53"/>
        <v>96.707692127387588</v>
      </c>
    </row>
    <row r="3447" spans="1:11" x14ac:dyDescent="0.25">
      <c r="A3447" s="4">
        <v>45913</v>
      </c>
      <c r="B3447" s="5">
        <v>0.75694444444444442</v>
      </c>
      <c r="C3447" s="3">
        <v>3446</v>
      </c>
      <c r="D3447" s="3">
        <v>31.81</v>
      </c>
      <c r="E3447" s="3">
        <v>0.35</v>
      </c>
      <c r="F3447" s="3">
        <v>27.48</v>
      </c>
      <c r="G3447" s="3">
        <v>27.92</v>
      </c>
      <c r="H3447" s="9">
        <v>0.1</v>
      </c>
      <c r="I3447" s="9">
        <v>29.46</v>
      </c>
      <c r="J3447" s="9">
        <v>108.4</v>
      </c>
      <c r="K3447" s="3">
        <f t="shared" si="53"/>
        <v>96.693088402743086</v>
      </c>
    </row>
    <row r="3448" spans="1:11" x14ac:dyDescent="0.25">
      <c r="A3448" s="4">
        <v>45913</v>
      </c>
      <c r="B3448" s="5">
        <v>0.76388888888888884</v>
      </c>
      <c r="C3448" s="3">
        <v>3447</v>
      </c>
      <c r="D3448" s="3">
        <v>31.63</v>
      </c>
      <c r="E3448" s="3">
        <v>1.2999999999999999E-2</v>
      </c>
      <c r="F3448" s="3">
        <v>27.18</v>
      </c>
      <c r="G3448" s="3">
        <v>27.58</v>
      </c>
      <c r="H3448" s="9">
        <v>-1.2999999999999999E-2</v>
      </c>
      <c r="I3448" s="9">
        <v>29.79</v>
      </c>
      <c r="J3448" s="9">
        <v>108</v>
      </c>
      <c r="K3448" s="3">
        <f t="shared" si="53"/>
        <v>96.971462958174854</v>
      </c>
    </row>
    <row r="3449" spans="1:11" x14ac:dyDescent="0.25">
      <c r="A3449" s="4">
        <v>45913</v>
      </c>
      <c r="B3449" s="5">
        <v>0.77083333333333337</v>
      </c>
      <c r="C3449" s="3">
        <v>3448</v>
      </c>
      <c r="D3449" s="3">
        <v>31.44</v>
      </c>
      <c r="E3449" s="3">
        <v>0</v>
      </c>
      <c r="F3449" s="3">
        <v>27.26</v>
      </c>
      <c r="G3449" s="3">
        <v>27.77</v>
      </c>
      <c r="H3449" s="9">
        <v>0.17699999999999999</v>
      </c>
      <c r="I3449" s="9">
        <v>29.63</v>
      </c>
      <c r="J3449" s="9">
        <v>108.1</v>
      </c>
      <c r="K3449" s="3">
        <f t="shared" si="53"/>
        <v>96.161060995328143</v>
      </c>
    </row>
    <row r="3450" spans="1:11" x14ac:dyDescent="0.25">
      <c r="A3450" s="4">
        <v>45913</v>
      </c>
      <c r="B3450" s="5">
        <v>0.77777777777777779</v>
      </c>
      <c r="C3450" s="3">
        <v>3449</v>
      </c>
      <c r="D3450" s="3">
        <v>31.25</v>
      </c>
      <c r="E3450" s="3">
        <v>0</v>
      </c>
      <c r="F3450" s="3">
        <v>26.96</v>
      </c>
      <c r="G3450" s="3">
        <v>27.4</v>
      </c>
      <c r="H3450" s="9">
        <v>-1.2999999999999999E-2</v>
      </c>
      <c r="I3450" s="9">
        <v>29.47</v>
      </c>
      <c r="J3450" s="9">
        <v>108.1</v>
      </c>
      <c r="K3450" s="3">
        <f t="shared" si="53"/>
        <v>96.659449106564622</v>
      </c>
    </row>
    <row r="3451" spans="1:11" x14ac:dyDescent="0.25">
      <c r="A3451" s="4">
        <v>45913</v>
      </c>
      <c r="B3451" s="5">
        <v>0.78472222222222221</v>
      </c>
      <c r="C3451" s="3">
        <v>3450</v>
      </c>
      <c r="D3451" s="3">
        <v>31.15</v>
      </c>
      <c r="E3451" s="3">
        <v>0</v>
      </c>
      <c r="F3451" s="3">
        <v>26.75</v>
      </c>
      <c r="G3451" s="3">
        <v>27.17</v>
      </c>
      <c r="H3451" s="9">
        <v>0.13900000000000001</v>
      </c>
      <c r="I3451" s="9">
        <v>29.33</v>
      </c>
      <c r="J3451" s="9">
        <v>107.9</v>
      </c>
      <c r="K3451" s="3">
        <f t="shared" si="53"/>
        <v>96.795580626304201</v>
      </c>
    </row>
    <row r="3452" spans="1:11" x14ac:dyDescent="0.25">
      <c r="A3452" s="4">
        <v>45913</v>
      </c>
      <c r="B3452" s="5">
        <v>0.79166666666666663</v>
      </c>
      <c r="C3452" s="3">
        <v>3451</v>
      </c>
      <c r="D3452" s="3">
        <v>31.03</v>
      </c>
      <c r="E3452" s="3">
        <v>0</v>
      </c>
      <c r="F3452" s="3">
        <v>26.45</v>
      </c>
      <c r="G3452" s="3">
        <v>26.82</v>
      </c>
      <c r="H3452" s="9">
        <v>6.3E-2</v>
      </c>
      <c r="I3452" s="9">
        <v>29.16</v>
      </c>
      <c r="J3452" s="9">
        <v>107.3</v>
      </c>
      <c r="K3452" s="3">
        <f t="shared" si="53"/>
        <v>97.154617933073723</v>
      </c>
    </row>
    <row r="3453" spans="1:11" x14ac:dyDescent="0.25">
      <c r="A3453" s="4">
        <v>45913</v>
      </c>
      <c r="B3453" s="5">
        <v>0.79861111111111116</v>
      </c>
      <c r="C3453" s="3">
        <v>3452</v>
      </c>
      <c r="D3453" s="3">
        <v>30.88</v>
      </c>
      <c r="E3453" s="3">
        <v>0</v>
      </c>
      <c r="F3453" s="3">
        <v>26.27</v>
      </c>
      <c r="G3453" s="3">
        <v>26.58</v>
      </c>
      <c r="H3453" s="9">
        <v>0.158</v>
      </c>
      <c r="I3453" s="9">
        <v>29</v>
      </c>
      <c r="J3453" s="9">
        <v>108.3</v>
      </c>
      <c r="K3453" s="3">
        <f t="shared" si="53"/>
        <v>97.601759999631909</v>
      </c>
    </row>
    <row r="3454" spans="1:11" x14ac:dyDescent="0.25">
      <c r="A3454" s="4">
        <v>45913</v>
      </c>
      <c r="B3454" s="5">
        <v>0.80555555555555558</v>
      </c>
      <c r="C3454" s="3">
        <v>3453</v>
      </c>
      <c r="D3454" s="3">
        <v>30.73</v>
      </c>
      <c r="E3454" s="3">
        <v>0</v>
      </c>
      <c r="F3454" s="3">
        <v>26.17</v>
      </c>
      <c r="G3454" s="3">
        <v>26.45</v>
      </c>
      <c r="H3454" s="9">
        <v>0.253</v>
      </c>
      <c r="I3454" s="9">
        <v>28.83</v>
      </c>
      <c r="J3454" s="9">
        <v>107.8</v>
      </c>
      <c r="K3454" s="3">
        <f t="shared" si="53"/>
        <v>97.826907751676444</v>
      </c>
    </row>
    <row r="3455" spans="1:11" x14ac:dyDescent="0.25">
      <c r="A3455" s="4">
        <v>45913</v>
      </c>
      <c r="B3455" s="5">
        <v>0.8125</v>
      </c>
      <c r="C3455" s="3">
        <v>3454</v>
      </c>
      <c r="D3455" s="3">
        <v>30.55</v>
      </c>
      <c r="E3455" s="3">
        <v>0</v>
      </c>
      <c r="F3455" s="3">
        <v>25.98</v>
      </c>
      <c r="G3455" s="3">
        <v>26.27</v>
      </c>
      <c r="H3455" s="9">
        <v>0.31</v>
      </c>
      <c r="I3455" s="9">
        <v>28.66</v>
      </c>
      <c r="J3455" s="9">
        <v>107.7</v>
      </c>
      <c r="K3455" s="3">
        <f t="shared" si="53"/>
        <v>97.741518585564421</v>
      </c>
    </row>
    <row r="3456" spans="1:11" x14ac:dyDescent="0.25">
      <c r="A3456" s="4">
        <v>45913</v>
      </c>
      <c r="B3456" s="5">
        <v>0.81944444444444442</v>
      </c>
      <c r="C3456" s="3">
        <v>3455</v>
      </c>
      <c r="D3456" s="3">
        <v>30.4</v>
      </c>
      <c r="E3456" s="3">
        <v>0</v>
      </c>
      <c r="F3456" s="3">
        <v>25.91</v>
      </c>
      <c r="G3456" s="3">
        <v>26.17</v>
      </c>
      <c r="H3456" s="9">
        <v>0.32900000000000001</v>
      </c>
      <c r="I3456" s="9">
        <v>28.52</v>
      </c>
      <c r="J3456" s="9">
        <v>107.4</v>
      </c>
      <c r="K3456" s="3">
        <f t="shared" si="53"/>
        <v>97.96985897755674</v>
      </c>
    </row>
    <row r="3457" spans="1:11" x14ac:dyDescent="0.25">
      <c r="A3457" s="4">
        <v>45913</v>
      </c>
      <c r="B3457" s="5">
        <v>0.82638888888888884</v>
      </c>
      <c r="C3457" s="3">
        <v>3456</v>
      </c>
      <c r="D3457" s="3">
        <v>30.24</v>
      </c>
      <c r="E3457" s="3">
        <v>0</v>
      </c>
      <c r="F3457" s="3">
        <v>25.74</v>
      </c>
      <c r="G3457" s="3">
        <v>25.98</v>
      </c>
      <c r="H3457" s="9">
        <v>4.4999999999999998E-2</v>
      </c>
      <c r="I3457" s="9">
        <v>27.42</v>
      </c>
      <c r="J3457" s="9">
        <v>107</v>
      </c>
      <c r="K3457" s="3">
        <f t="shared" si="53"/>
        <v>98.118013982160164</v>
      </c>
    </row>
    <row r="3458" spans="1:11" x14ac:dyDescent="0.25">
      <c r="A3458" s="4">
        <v>45913</v>
      </c>
      <c r="B3458" s="5">
        <v>0.83333333333333337</v>
      </c>
      <c r="C3458" s="3">
        <v>3457</v>
      </c>
      <c r="D3458" s="3">
        <v>30.08</v>
      </c>
      <c r="E3458" s="3">
        <v>0</v>
      </c>
      <c r="F3458" s="3">
        <v>25.4</v>
      </c>
      <c r="G3458" s="3">
        <v>25.68</v>
      </c>
      <c r="H3458" s="9">
        <v>-1.2E-2</v>
      </c>
      <c r="I3458" s="9">
        <v>28.23</v>
      </c>
      <c r="J3458" s="9">
        <v>106.9</v>
      </c>
      <c r="K3458" s="3">
        <f t="shared" si="53"/>
        <v>97.79245893666895</v>
      </c>
    </row>
    <row r="3459" spans="1:11" x14ac:dyDescent="0.25">
      <c r="A3459" s="4">
        <v>45913</v>
      </c>
      <c r="B3459" s="5">
        <v>0.84027777777777779</v>
      </c>
      <c r="C3459" s="3">
        <v>3458</v>
      </c>
      <c r="D3459" s="3">
        <v>29.91</v>
      </c>
      <c r="E3459" s="3">
        <v>0</v>
      </c>
      <c r="F3459" s="3">
        <v>25.27</v>
      </c>
      <c r="G3459" s="3">
        <v>25.58</v>
      </c>
      <c r="H3459" s="9">
        <v>-0.107</v>
      </c>
      <c r="I3459" s="9">
        <v>28.05</v>
      </c>
      <c r="J3459" s="9">
        <v>107.6</v>
      </c>
      <c r="K3459" s="3">
        <f t="shared" si="53"/>
        <v>97.552284924914005</v>
      </c>
    </row>
    <row r="3460" spans="1:11" x14ac:dyDescent="0.25">
      <c r="A3460" s="4">
        <v>45913</v>
      </c>
      <c r="B3460" s="5">
        <v>0.84722222222222221</v>
      </c>
      <c r="C3460" s="3">
        <v>3459</v>
      </c>
      <c r="D3460" s="3">
        <v>29.74</v>
      </c>
      <c r="E3460" s="3">
        <v>0</v>
      </c>
      <c r="F3460" s="3">
        <v>25.15</v>
      </c>
      <c r="G3460" s="3">
        <v>25.48</v>
      </c>
      <c r="H3460" s="9">
        <v>-0.17699999999999999</v>
      </c>
      <c r="I3460" s="9">
        <v>27.92</v>
      </c>
      <c r="J3460" s="9">
        <v>107.5</v>
      </c>
      <c r="K3460" s="3">
        <f t="shared" si="53"/>
        <v>97.389954150715255</v>
      </c>
    </row>
    <row r="3461" spans="1:11" x14ac:dyDescent="0.25">
      <c r="A3461" s="4">
        <v>45913</v>
      </c>
      <c r="B3461" s="5">
        <v>0.85416666666666663</v>
      </c>
      <c r="C3461" s="3">
        <v>3460</v>
      </c>
      <c r="D3461" s="3">
        <v>29.59</v>
      </c>
      <c r="E3461" s="3">
        <v>0</v>
      </c>
      <c r="F3461" s="3">
        <v>24.94</v>
      </c>
      <c r="G3461" s="3">
        <v>25.28</v>
      </c>
      <c r="H3461" s="9">
        <v>-0.05</v>
      </c>
      <c r="I3461" s="9">
        <v>27.77</v>
      </c>
      <c r="J3461" s="9">
        <v>106.8</v>
      </c>
      <c r="K3461" s="3">
        <f t="shared" si="53"/>
        <v>97.300132819793532</v>
      </c>
    </row>
    <row r="3462" spans="1:11" x14ac:dyDescent="0.25">
      <c r="A3462" s="4">
        <v>45913</v>
      </c>
      <c r="B3462" s="5">
        <v>0.86111111111111116</v>
      </c>
      <c r="C3462" s="3">
        <v>3461</v>
      </c>
      <c r="D3462" s="3">
        <v>29.4</v>
      </c>
      <c r="E3462" s="3">
        <v>0</v>
      </c>
      <c r="F3462" s="3">
        <v>24.36</v>
      </c>
      <c r="G3462" s="3">
        <v>24.92</v>
      </c>
      <c r="H3462" s="9">
        <v>0.216</v>
      </c>
      <c r="I3462" s="9">
        <v>27.62</v>
      </c>
      <c r="J3462" s="9">
        <v>106.4</v>
      </c>
      <c r="K3462" s="3">
        <f t="shared" si="53"/>
        <v>95.538160877105312</v>
      </c>
    </row>
    <row r="3463" spans="1:11" x14ac:dyDescent="0.25">
      <c r="A3463" s="4">
        <v>45913</v>
      </c>
      <c r="B3463" s="5">
        <v>0.86805555555555558</v>
      </c>
      <c r="C3463" s="3">
        <v>3462</v>
      </c>
      <c r="D3463" s="3">
        <v>29.2</v>
      </c>
      <c r="E3463" s="3">
        <v>0</v>
      </c>
      <c r="F3463" s="3">
        <v>24.3</v>
      </c>
      <c r="G3463" s="3">
        <v>24.78</v>
      </c>
      <c r="H3463" s="9">
        <v>0.35</v>
      </c>
      <c r="I3463" s="9">
        <v>26.98</v>
      </c>
      <c r="J3463" s="9">
        <v>107</v>
      </c>
      <c r="K3463" s="3">
        <f t="shared" ref="K3463:K3526" si="54">100*((0.6108*EXP(17.27*F3463/(F3463+237.3)) - 0.066*(G3463-F3463)) / (0.6108*EXP(17.27*G3463/(G3463+237.3))))</f>
        <v>96.158305076902877</v>
      </c>
    </row>
    <row r="3464" spans="1:11" x14ac:dyDescent="0.25">
      <c r="A3464" s="4">
        <v>45913</v>
      </c>
      <c r="B3464" s="5">
        <v>0.875</v>
      </c>
      <c r="C3464" s="3">
        <v>3463</v>
      </c>
      <c r="D3464" s="3">
        <v>29.05</v>
      </c>
      <c r="E3464" s="3">
        <v>0</v>
      </c>
      <c r="F3464" s="3">
        <v>24.19</v>
      </c>
      <c r="G3464" s="3">
        <v>24.69</v>
      </c>
      <c r="H3464" s="9">
        <v>0.312</v>
      </c>
      <c r="I3464" s="9">
        <v>26.37</v>
      </c>
      <c r="J3464" s="9">
        <v>106.4</v>
      </c>
      <c r="K3464" s="3">
        <f t="shared" si="54"/>
        <v>95.992084281734023</v>
      </c>
    </row>
    <row r="3465" spans="1:11" x14ac:dyDescent="0.25">
      <c r="A3465" s="4">
        <v>45913</v>
      </c>
      <c r="B3465" s="5">
        <v>0.88194444444444442</v>
      </c>
      <c r="C3465" s="3">
        <v>3464</v>
      </c>
      <c r="D3465" s="3">
        <v>28.84</v>
      </c>
      <c r="E3465" s="3">
        <v>0</v>
      </c>
      <c r="F3465" s="3">
        <v>23.8</v>
      </c>
      <c r="G3465" s="3">
        <v>24.37</v>
      </c>
      <c r="H3465" s="9">
        <v>2.7E-2</v>
      </c>
      <c r="I3465" s="9">
        <v>22.64</v>
      </c>
      <c r="J3465" s="9">
        <v>106.6</v>
      </c>
      <c r="K3465" s="3">
        <f t="shared" si="54"/>
        <v>95.405642216398562</v>
      </c>
    </row>
    <row r="3466" spans="1:11" x14ac:dyDescent="0.25">
      <c r="A3466" s="4">
        <v>45913</v>
      </c>
      <c r="B3466" s="5">
        <v>0.88888888888888884</v>
      </c>
      <c r="C3466" s="3">
        <v>3465</v>
      </c>
      <c r="D3466" s="3">
        <v>28.64</v>
      </c>
      <c r="E3466" s="3">
        <v>0</v>
      </c>
      <c r="F3466" s="3">
        <v>23.8</v>
      </c>
      <c r="G3466" s="3">
        <v>24.28</v>
      </c>
      <c r="H3466" s="9">
        <v>-1.0999999999999999E-2</v>
      </c>
      <c r="I3466" s="9">
        <v>26.01</v>
      </c>
      <c r="J3466" s="9">
        <v>106</v>
      </c>
      <c r="K3466" s="3">
        <f t="shared" si="54"/>
        <v>96.116883603417719</v>
      </c>
    </row>
    <row r="3467" spans="1:11" x14ac:dyDescent="0.25">
      <c r="A3467" s="4">
        <v>45913</v>
      </c>
      <c r="B3467" s="5">
        <v>0.89583333333333337</v>
      </c>
      <c r="C3467" s="3">
        <v>3466</v>
      </c>
      <c r="D3467" s="3">
        <v>28.45</v>
      </c>
      <c r="E3467" s="3">
        <v>0</v>
      </c>
      <c r="F3467" s="3">
        <v>23.7</v>
      </c>
      <c r="G3467" s="3">
        <v>24.18</v>
      </c>
      <c r="H3467" s="9">
        <v>-0.125</v>
      </c>
      <c r="I3467" s="9">
        <v>26.21</v>
      </c>
      <c r="J3467" s="9">
        <v>106.3</v>
      </c>
      <c r="K3467" s="3">
        <f t="shared" si="54"/>
        <v>96.108466641522114</v>
      </c>
    </row>
    <row r="3468" spans="1:11" x14ac:dyDescent="0.25">
      <c r="A3468" s="4">
        <v>45913</v>
      </c>
      <c r="B3468" s="5">
        <v>0.90277777777777779</v>
      </c>
      <c r="C3468" s="3">
        <v>3467</v>
      </c>
      <c r="D3468" s="3">
        <v>28.32</v>
      </c>
      <c r="E3468" s="3">
        <v>0</v>
      </c>
      <c r="F3468" s="3">
        <v>23.6</v>
      </c>
      <c r="G3468" s="3">
        <v>24.07</v>
      </c>
      <c r="H3468" s="9">
        <v>-0.03</v>
      </c>
      <c r="I3468" s="9">
        <v>26.6</v>
      </c>
      <c r="J3468" s="9">
        <v>106.1</v>
      </c>
      <c r="K3468" s="3">
        <f t="shared" si="54"/>
        <v>96.179696023619471</v>
      </c>
    </row>
    <row r="3469" spans="1:11" x14ac:dyDescent="0.25">
      <c r="A3469" s="4">
        <v>45913</v>
      </c>
      <c r="B3469" s="5">
        <v>0.90972222222222221</v>
      </c>
      <c r="C3469" s="3">
        <v>3468</v>
      </c>
      <c r="D3469" s="3">
        <v>28.2</v>
      </c>
      <c r="E3469" s="3">
        <v>0</v>
      </c>
      <c r="F3469" s="3">
        <v>23.55</v>
      </c>
      <c r="G3469" s="3">
        <v>24</v>
      </c>
      <c r="H3469" s="9">
        <v>-0.125</v>
      </c>
      <c r="I3469" s="9">
        <v>24.7</v>
      </c>
      <c r="J3469" s="9">
        <v>106.5</v>
      </c>
      <c r="K3469" s="3">
        <f t="shared" si="54"/>
        <v>96.335284597129331</v>
      </c>
    </row>
    <row r="3470" spans="1:11" x14ac:dyDescent="0.25">
      <c r="A3470" s="4">
        <v>45913</v>
      </c>
      <c r="B3470" s="5">
        <v>0.91666666666666663</v>
      </c>
      <c r="C3470" s="3">
        <v>3469</v>
      </c>
      <c r="D3470" s="3">
        <v>28.06</v>
      </c>
      <c r="E3470" s="3">
        <v>0</v>
      </c>
      <c r="F3470" s="3">
        <v>23.22</v>
      </c>
      <c r="G3470" s="3">
        <v>23.78</v>
      </c>
      <c r="H3470" s="9">
        <v>0.14199999999999999</v>
      </c>
      <c r="I3470" s="9">
        <v>26.33</v>
      </c>
      <c r="J3470" s="9">
        <v>105.5</v>
      </c>
      <c r="K3470" s="3">
        <f t="shared" si="54"/>
        <v>95.427028089413668</v>
      </c>
    </row>
    <row r="3471" spans="1:11" x14ac:dyDescent="0.25">
      <c r="A3471" s="4">
        <v>45913</v>
      </c>
      <c r="B3471" s="5">
        <v>0.92361111111111116</v>
      </c>
      <c r="C3471" s="3">
        <v>3470</v>
      </c>
      <c r="D3471" s="3">
        <v>27.97</v>
      </c>
      <c r="E3471" s="3">
        <v>0</v>
      </c>
      <c r="F3471" s="3">
        <v>23.5</v>
      </c>
      <c r="G3471" s="3">
        <v>23.9</v>
      </c>
      <c r="H3471" s="9">
        <v>0.161</v>
      </c>
      <c r="I3471" s="9">
        <v>24.39</v>
      </c>
      <c r="J3471" s="9">
        <v>105.6</v>
      </c>
      <c r="K3471" s="3">
        <f t="shared" si="54"/>
        <v>96.732243500749732</v>
      </c>
    </row>
    <row r="3472" spans="1:11" x14ac:dyDescent="0.25">
      <c r="A3472" s="4">
        <v>45913</v>
      </c>
      <c r="B3472" s="5">
        <v>0.93055555555555558</v>
      </c>
      <c r="C3472" s="3">
        <v>3471</v>
      </c>
      <c r="D3472" s="3">
        <v>27.88</v>
      </c>
      <c r="E3472" s="3">
        <v>0</v>
      </c>
      <c r="F3472" s="3">
        <v>23.41</v>
      </c>
      <c r="G3472" s="3">
        <v>23.79</v>
      </c>
      <c r="H3472" s="9">
        <v>0.14199999999999999</v>
      </c>
      <c r="I3472" s="9">
        <v>25.69</v>
      </c>
      <c r="J3472" s="9">
        <v>105.6</v>
      </c>
      <c r="K3472" s="3">
        <f t="shared" si="54"/>
        <v>96.886956345793109</v>
      </c>
    </row>
    <row r="3473" spans="1:11" x14ac:dyDescent="0.25">
      <c r="A3473" s="4">
        <v>45913</v>
      </c>
      <c r="B3473" s="5">
        <v>0.9375</v>
      </c>
      <c r="C3473" s="3">
        <v>3472</v>
      </c>
      <c r="D3473" s="3">
        <v>27.78</v>
      </c>
      <c r="E3473" s="3">
        <v>0</v>
      </c>
      <c r="F3473" s="3">
        <v>23.36</v>
      </c>
      <c r="G3473" s="3">
        <v>23.77</v>
      </c>
      <c r="H3473" s="9">
        <v>0.104</v>
      </c>
      <c r="I3473" s="9">
        <v>23</v>
      </c>
      <c r="J3473" s="9">
        <v>105.2</v>
      </c>
      <c r="K3473" s="3">
        <f t="shared" si="54"/>
        <v>96.641632504720718</v>
      </c>
    </row>
    <row r="3474" spans="1:11" x14ac:dyDescent="0.25">
      <c r="A3474" s="4">
        <v>45913</v>
      </c>
      <c r="B3474" s="5">
        <v>0.94444444444444442</v>
      </c>
      <c r="C3474" s="3">
        <v>3473</v>
      </c>
      <c r="D3474" s="3">
        <v>27.67</v>
      </c>
      <c r="E3474" s="3">
        <v>0</v>
      </c>
      <c r="F3474" s="3">
        <v>22.98</v>
      </c>
      <c r="G3474" s="3">
        <v>23.48</v>
      </c>
      <c r="H3474" s="9">
        <v>0.218</v>
      </c>
      <c r="I3474" s="9">
        <v>25.91</v>
      </c>
      <c r="J3474" s="9">
        <v>105.3</v>
      </c>
      <c r="K3474" s="3">
        <f t="shared" si="54"/>
        <v>95.885177065427342</v>
      </c>
    </row>
    <row r="3475" spans="1:11" x14ac:dyDescent="0.25">
      <c r="A3475" s="4">
        <v>45913</v>
      </c>
      <c r="B3475" s="5">
        <v>0.95138888888888884</v>
      </c>
      <c r="C3475" s="3">
        <v>3474</v>
      </c>
      <c r="D3475" s="3">
        <v>27.59</v>
      </c>
      <c r="E3475" s="3">
        <v>0</v>
      </c>
      <c r="F3475" s="3">
        <v>23.45</v>
      </c>
      <c r="G3475" s="3">
        <v>23.81</v>
      </c>
      <c r="H3475" s="9">
        <v>0.33300000000000002</v>
      </c>
      <c r="I3475" s="9">
        <v>25.8</v>
      </c>
      <c r="J3475" s="9">
        <v>104.8</v>
      </c>
      <c r="K3475" s="3">
        <f t="shared" si="54"/>
        <v>97.050971743833486</v>
      </c>
    </row>
    <row r="3476" spans="1:11" x14ac:dyDescent="0.25">
      <c r="A3476" s="4">
        <v>45913</v>
      </c>
      <c r="B3476" s="5">
        <v>0.95833333333333337</v>
      </c>
      <c r="C3476" s="3">
        <v>3475</v>
      </c>
      <c r="D3476" s="3">
        <v>27.53</v>
      </c>
      <c r="E3476" s="3">
        <v>0</v>
      </c>
      <c r="F3476" s="3">
        <v>23.1</v>
      </c>
      <c r="G3476" s="3">
        <v>23.54</v>
      </c>
      <c r="H3476" s="9">
        <v>0.40899999999999997</v>
      </c>
      <c r="I3476" s="9">
        <v>25.76</v>
      </c>
      <c r="J3476" s="9">
        <v>104.6</v>
      </c>
      <c r="K3476" s="3">
        <f t="shared" si="54"/>
        <v>96.379644131449353</v>
      </c>
    </row>
    <row r="3477" spans="1:11" x14ac:dyDescent="0.25">
      <c r="A3477" s="4">
        <v>45913</v>
      </c>
      <c r="B3477" s="5">
        <v>0.96527777777777779</v>
      </c>
      <c r="C3477" s="3">
        <v>3476</v>
      </c>
      <c r="D3477" s="3">
        <v>27.44</v>
      </c>
      <c r="E3477" s="3">
        <v>0</v>
      </c>
      <c r="F3477" s="3">
        <v>22.76</v>
      </c>
      <c r="G3477" s="3">
        <v>23.31</v>
      </c>
      <c r="H3477" s="9">
        <v>0.23799999999999999</v>
      </c>
      <c r="I3477" s="9">
        <v>25.63</v>
      </c>
      <c r="J3477" s="9">
        <v>104.6</v>
      </c>
      <c r="K3477" s="3">
        <f t="shared" si="54"/>
        <v>95.460854899062255</v>
      </c>
    </row>
    <row r="3478" spans="1:11" x14ac:dyDescent="0.25">
      <c r="A3478" s="4">
        <v>45913</v>
      </c>
      <c r="B3478" s="5">
        <v>0.97222222222222221</v>
      </c>
      <c r="C3478" s="3">
        <v>3477</v>
      </c>
      <c r="D3478" s="3">
        <v>27.32</v>
      </c>
      <c r="E3478" s="3">
        <v>0</v>
      </c>
      <c r="F3478" s="3">
        <v>22.84</v>
      </c>
      <c r="G3478" s="3">
        <v>23.36</v>
      </c>
      <c r="H3478" s="9">
        <v>0.124</v>
      </c>
      <c r="I3478" s="9">
        <v>25.5</v>
      </c>
      <c r="J3478" s="9">
        <v>104.1</v>
      </c>
      <c r="K3478" s="3">
        <f t="shared" si="54"/>
        <v>95.710785829334412</v>
      </c>
    </row>
    <row r="3479" spans="1:11" x14ac:dyDescent="0.25">
      <c r="A3479" s="4">
        <v>45913</v>
      </c>
      <c r="B3479" s="5">
        <v>0.97916666666666663</v>
      </c>
      <c r="C3479" s="3">
        <v>3478</v>
      </c>
      <c r="D3479" s="3">
        <v>27.28</v>
      </c>
      <c r="E3479" s="3">
        <v>0</v>
      </c>
      <c r="F3479" s="3">
        <v>23.36</v>
      </c>
      <c r="G3479" s="3">
        <v>23.63</v>
      </c>
      <c r="H3479" s="9">
        <v>4.7E-2</v>
      </c>
      <c r="I3479" s="9">
        <v>25.4</v>
      </c>
      <c r="J3479" s="9">
        <v>104</v>
      </c>
      <c r="K3479" s="3">
        <f t="shared" si="54"/>
        <v>97.775650675577182</v>
      </c>
    </row>
    <row r="3480" spans="1:11" x14ac:dyDescent="0.25">
      <c r="A3480" s="4">
        <v>45913</v>
      </c>
      <c r="B3480" s="5">
        <v>0.98611111111111116</v>
      </c>
      <c r="C3480" s="3">
        <v>3479</v>
      </c>
      <c r="D3480" s="3">
        <v>27.27</v>
      </c>
      <c r="E3480" s="3">
        <v>0</v>
      </c>
      <c r="F3480" s="3">
        <v>23.31</v>
      </c>
      <c r="G3480" s="3">
        <v>23.59</v>
      </c>
      <c r="H3480" s="9">
        <v>-2.9000000000000001E-2</v>
      </c>
      <c r="I3480" s="9">
        <v>25.4</v>
      </c>
      <c r="J3480" s="9">
        <v>103.9</v>
      </c>
      <c r="K3480" s="3">
        <f t="shared" si="54"/>
        <v>97.69167066839448</v>
      </c>
    </row>
    <row r="3481" spans="1:11" x14ac:dyDescent="0.25">
      <c r="A3481" s="4">
        <v>45913</v>
      </c>
      <c r="B3481" s="5">
        <v>0.99305555555555558</v>
      </c>
      <c r="C3481" s="3">
        <v>3480</v>
      </c>
      <c r="D3481" s="3">
        <v>27.22</v>
      </c>
      <c r="E3481" s="3">
        <v>0</v>
      </c>
      <c r="F3481" s="3">
        <v>22.85</v>
      </c>
      <c r="G3481" s="3">
        <v>23.21</v>
      </c>
      <c r="H3481" s="9">
        <v>-4.8000000000000001E-2</v>
      </c>
      <c r="I3481" s="9">
        <v>25.37</v>
      </c>
      <c r="J3481" s="9">
        <v>103.5</v>
      </c>
      <c r="K3481" s="3">
        <f t="shared" si="54"/>
        <v>97.011539414177335</v>
      </c>
    </row>
    <row r="3482" spans="1:11" x14ac:dyDescent="0.25">
      <c r="A3482" s="4">
        <v>45914</v>
      </c>
      <c r="B3482" s="5">
        <v>0</v>
      </c>
      <c r="C3482" s="3">
        <v>3481</v>
      </c>
      <c r="D3482" s="3">
        <v>27.07</v>
      </c>
      <c r="E3482" s="3">
        <v>0</v>
      </c>
      <c r="F3482" s="3">
        <v>22.22</v>
      </c>
      <c r="G3482" s="3">
        <v>22.9</v>
      </c>
      <c r="H3482" s="9">
        <v>-0.14299999999999999</v>
      </c>
      <c r="I3482" s="9">
        <v>23.96</v>
      </c>
      <c r="J3482" s="9">
        <v>103.2</v>
      </c>
      <c r="K3482" s="3">
        <f t="shared" si="54"/>
        <v>94.349957233109492</v>
      </c>
    </row>
    <row r="3483" spans="1:11" x14ac:dyDescent="0.25">
      <c r="A3483" s="4">
        <v>45914</v>
      </c>
      <c r="B3483" s="5">
        <v>6.9444444444444441E-3</v>
      </c>
      <c r="C3483" s="3">
        <v>3482</v>
      </c>
      <c r="D3483" s="3">
        <v>26.93</v>
      </c>
      <c r="E3483" s="3">
        <v>0</v>
      </c>
      <c r="F3483" s="3">
        <v>22.13</v>
      </c>
      <c r="G3483" s="3">
        <v>22.74</v>
      </c>
      <c r="H3483" s="9">
        <v>0.2</v>
      </c>
      <c r="I3483" s="9">
        <v>25.06</v>
      </c>
      <c r="J3483" s="9">
        <v>103.3</v>
      </c>
      <c r="K3483" s="3">
        <f t="shared" si="54"/>
        <v>94.906445065293326</v>
      </c>
    </row>
    <row r="3484" spans="1:11" x14ac:dyDescent="0.25">
      <c r="A3484" s="4">
        <v>45914</v>
      </c>
      <c r="B3484" s="5">
        <v>1.3888888888888888E-2</v>
      </c>
      <c r="C3484" s="3">
        <v>3483</v>
      </c>
      <c r="D3484" s="3">
        <v>26.83</v>
      </c>
      <c r="E3484" s="3">
        <v>0</v>
      </c>
      <c r="F3484" s="3">
        <v>22.18</v>
      </c>
      <c r="G3484" s="3">
        <v>22.73</v>
      </c>
      <c r="H3484" s="9">
        <v>0.124</v>
      </c>
      <c r="I3484" s="9">
        <v>24.46</v>
      </c>
      <c r="J3484" s="9">
        <v>103.2</v>
      </c>
      <c r="K3484" s="3">
        <f t="shared" si="54"/>
        <v>95.401205309538526</v>
      </c>
    </row>
    <row r="3485" spans="1:11" x14ac:dyDescent="0.25">
      <c r="A3485" s="4">
        <v>45914</v>
      </c>
      <c r="B3485" s="5">
        <v>2.0833333333333332E-2</v>
      </c>
      <c r="C3485" s="3">
        <v>3484</v>
      </c>
      <c r="D3485" s="3">
        <v>26.73</v>
      </c>
      <c r="E3485" s="3">
        <v>0</v>
      </c>
      <c r="F3485" s="3">
        <v>21.77</v>
      </c>
      <c r="G3485" s="3">
        <v>22.37</v>
      </c>
      <c r="H3485" s="9">
        <v>0.29599999999999999</v>
      </c>
      <c r="I3485" s="9">
        <v>24.83</v>
      </c>
      <c r="J3485" s="9">
        <v>102.8</v>
      </c>
      <c r="K3485" s="3">
        <f t="shared" si="54"/>
        <v>94.946449724902507</v>
      </c>
    </row>
    <row r="3486" spans="1:11" x14ac:dyDescent="0.25">
      <c r="A3486" s="4">
        <v>45914</v>
      </c>
      <c r="B3486" s="5">
        <v>2.7777777777777776E-2</v>
      </c>
      <c r="C3486" s="3">
        <v>3485</v>
      </c>
      <c r="D3486" s="3">
        <v>26.58</v>
      </c>
      <c r="E3486" s="3">
        <v>3.0000000000000001E-3</v>
      </c>
      <c r="F3486" s="3">
        <v>21.7</v>
      </c>
      <c r="G3486" s="3">
        <v>22.35</v>
      </c>
      <c r="H3486" s="9">
        <v>0.372</v>
      </c>
      <c r="I3486" s="9">
        <v>24.66</v>
      </c>
      <c r="J3486" s="9">
        <v>102.9</v>
      </c>
      <c r="K3486" s="3">
        <f t="shared" si="54"/>
        <v>94.527948532880231</v>
      </c>
    </row>
    <row r="3487" spans="1:11" x14ac:dyDescent="0.25">
      <c r="A3487" s="4">
        <v>45914</v>
      </c>
      <c r="B3487" s="5">
        <v>3.4722222222222224E-2</v>
      </c>
      <c r="C3487" s="3">
        <v>3486</v>
      </c>
      <c r="D3487" s="3">
        <v>26.47</v>
      </c>
      <c r="E3487" s="3">
        <v>0</v>
      </c>
      <c r="F3487" s="3">
        <v>21.53</v>
      </c>
      <c r="G3487" s="3">
        <v>22.1</v>
      </c>
      <c r="H3487" s="9">
        <v>0.182</v>
      </c>
      <c r="I3487" s="9">
        <v>24.54</v>
      </c>
      <c r="J3487" s="9">
        <v>102.3</v>
      </c>
      <c r="K3487" s="3">
        <f t="shared" si="54"/>
        <v>95.16638271833196</v>
      </c>
    </row>
    <row r="3488" spans="1:11" x14ac:dyDescent="0.25">
      <c r="A3488" s="4">
        <v>45914</v>
      </c>
      <c r="B3488" s="5">
        <v>4.1666666666666664E-2</v>
      </c>
      <c r="C3488" s="3">
        <v>3487</v>
      </c>
      <c r="D3488" s="3">
        <v>26.33</v>
      </c>
      <c r="E3488" s="3">
        <v>0</v>
      </c>
      <c r="F3488" s="3">
        <v>21.36</v>
      </c>
      <c r="G3488" s="3">
        <v>22</v>
      </c>
      <c r="H3488" s="9">
        <v>0.125</v>
      </c>
      <c r="I3488" s="9">
        <v>23.31</v>
      </c>
      <c r="J3488" s="9">
        <v>102.6</v>
      </c>
      <c r="K3488" s="3">
        <f t="shared" si="54"/>
        <v>94.567300370302959</v>
      </c>
    </row>
    <row r="3489" spans="1:11" x14ac:dyDescent="0.25">
      <c r="A3489" s="4">
        <v>45914</v>
      </c>
      <c r="B3489" s="5">
        <v>4.8611111111111112E-2</v>
      </c>
      <c r="C3489" s="3">
        <v>3488</v>
      </c>
      <c r="D3489" s="3">
        <v>26.25</v>
      </c>
      <c r="E3489" s="3">
        <v>0</v>
      </c>
      <c r="F3489" s="3">
        <v>21.58</v>
      </c>
      <c r="G3489" s="3">
        <v>22.08</v>
      </c>
      <c r="H3489" s="9">
        <v>6.7000000000000004E-2</v>
      </c>
      <c r="I3489" s="9">
        <v>22.67</v>
      </c>
      <c r="J3489" s="9">
        <v>102.7</v>
      </c>
      <c r="K3489" s="3">
        <f t="shared" si="54"/>
        <v>95.752436408772866</v>
      </c>
    </row>
    <row r="3490" spans="1:11" x14ac:dyDescent="0.25">
      <c r="A3490" s="4">
        <v>45914</v>
      </c>
      <c r="B3490" s="5">
        <v>5.5555555555555552E-2</v>
      </c>
      <c r="C3490" s="3">
        <v>3489</v>
      </c>
      <c r="D3490" s="3">
        <v>26.1</v>
      </c>
      <c r="E3490" s="3">
        <v>3.0000000000000001E-3</v>
      </c>
      <c r="F3490" s="3">
        <v>21.23</v>
      </c>
      <c r="G3490" s="3">
        <v>21.85</v>
      </c>
      <c r="H3490" s="9">
        <v>2.9000000000000001E-2</v>
      </c>
      <c r="I3490" s="9">
        <v>22.12</v>
      </c>
      <c r="J3490" s="9">
        <v>102.4</v>
      </c>
      <c r="K3490" s="3">
        <f t="shared" si="54"/>
        <v>94.716646345383353</v>
      </c>
    </row>
    <row r="3491" spans="1:11" x14ac:dyDescent="0.25">
      <c r="A3491" s="4">
        <v>45914</v>
      </c>
      <c r="B3491" s="5">
        <v>6.25E-2</v>
      </c>
      <c r="C3491" s="3">
        <v>3490</v>
      </c>
      <c r="D3491" s="3">
        <v>25.96</v>
      </c>
      <c r="E3491" s="3">
        <v>1.2999999999999999E-2</v>
      </c>
      <c r="F3491" s="3">
        <v>21.2</v>
      </c>
      <c r="G3491" s="3">
        <v>21.78</v>
      </c>
      <c r="H3491" s="9">
        <v>-0.104</v>
      </c>
      <c r="I3491" s="9">
        <v>19.649999999999999</v>
      </c>
      <c r="J3491" s="9">
        <v>101.8</v>
      </c>
      <c r="K3491" s="3">
        <f t="shared" si="54"/>
        <v>95.045693326478613</v>
      </c>
    </row>
    <row r="3492" spans="1:11" x14ac:dyDescent="0.25">
      <c r="A3492" s="4">
        <v>45914</v>
      </c>
      <c r="B3492" s="5">
        <v>6.9444444444444448E-2</v>
      </c>
      <c r="C3492" s="3">
        <v>3491</v>
      </c>
      <c r="D3492" s="3">
        <v>25.85</v>
      </c>
      <c r="E3492" s="3">
        <v>0</v>
      </c>
      <c r="F3492" s="3">
        <v>21.14</v>
      </c>
      <c r="G3492" s="3">
        <v>21.72</v>
      </c>
      <c r="H3492" s="9">
        <v>-0.123</v>
      </c>
      <c r="I3492" s="9">
        <v>22.17</v>
      </c>
      <c r="J3492" s="9">
        <v>101.9</v>
      </c>
      <c r="K3492" s="3">
        <f t="shared" si="54"/>
        <v>95.038717774289225</v>
      </c>
    </row>
    <row r="3493" spans="1:11" x14ac:dyDescent="0.25">
      <c r="A3493" s="4">
        <v>45914</v>
      </c>
      <c r="B3493" s="5">
        <v>7.6388888888888895E-2</v>
      </c>
      <c r="C3493" s="3">
        <v>3492</v>
      </c>
      <c r="D3493" s="3">
        <v>25.71</v>
      </c>
      <c r="E3493" s="3">
        <v>1.2999999999999999E-2</v>
      </c>
      <c r="F3493" s="3">
        <v>20.8</v>
      </c>
      <c r="G3493" s="3">
        <v>21.44</v>
      </c>
      <c r="H3493" s="9">
        <v>1.0999999999999999E-2</v>
      </c>
      <c r="I3493" s="9">
        <v>21.05</v>
      </c>
      <c r="J3493" s="9">
        <v>101.7</v>
      </c>
      <c r="K3493" s="3">
        <f t="shared" si="54"/>
        <v>94.4953907127653</v>
      </c>
    </row>
    <row r="3494" spans="1:11" x14ac:dyDescent="0.25">
      <c r="A3494" s="4">
        <v>45914</v>
      </c>
      <c r="B3494" s="5">
        <v>8.3333333333333329E-2</v>
      </c>
      <c r="C3494" s="3">
        <v>3493</v>
      </c>
      <c r="D3494" s="3">
        <v>25.59</v>
      </c>
      <c r="E3494" s="3">
        <v>2.3E-2</v>
      </c>
      <c r="F3494" s="3">
        <v>20.65</v>
      </c>
      <c r="G3494" s="3">
        <v>21.29</v>
      </c>
      <c r="H3494" s="9">
        <v>0.14399999999999999</v>
      </c>
      <c r="I3494" s="9">
        <v>20.85</v>
      </c>
      <c r="J3494" s="9">
        <v>101.8</v>
      </c>
      <c r="K3494" s="3">
        <f t="shared" si="54"/>
        <v>94.475743911316343</v>
      </c>
    </row>
    <row r="3495" spans="1:11" x14ac:dyDescent="0.25">
      <c r="A3495" s="4">
        <v>45914</v>
      </c>
      <c r="B3495" s="5">
        <v>9.0277777777777776E-2</v>
      </c>
      <c r="C3495" s="3">
        <v>3494</v>
      </c>
      <c r="D3495" s="3">
        <v>25.47</v>
      </c>
      <c r="E3495" s="3">
        <v>0.01</v>
      </c>
      <c r="F3495" s="3">
        <v>20.76</v>
      </c>
      <c r="G3495" s="3">
        <v>21.34</v>
      </c>
      <c r="H3495" s="9">
        <v>0.125</v>
      </c>
      <c r="I3495" s="9">
        <v>23.18</v>
      </c>
      <c r="J3495" s="9">
        <v>101.6</v>
      </c>
      <c r="K3495" s="3">
        <f t="shared" si="54"/>
        <v>94.993992455480182</v>
      </c>
    </row>
    <row r="3496" spans="1:11" x14ac:dyDescent="0.25">
      <c r="A3496" s="4">
        <v>45914</v>
      </c>
      <c r="B3496" s="5">
        <v>9.7222222222222224E-2</v>
      </c>
      <c r="C3496" s="3">
        <v>3495</v>
      </c>
      <c r="D3496" s="3">
        <v>25.37</v>
      </c>
      <c r="E3496" s="3">
        <v>0.02</v>
      </c>
      <c r="F3496" s="3">
        <v>20.58</v>
      </c>
      <c r="G3496" s="3">
        <v>21.17</v>
      </c>
      <c r="H3496" s="9">
        <v>0.125</v>
      </c>
      <c r="I3496" s="9">
        <v>21.91</v>
      </c>
      <c r="J3496" s="9">
        <v>101.8</v>
      </c>
      <c r="K3496" s="3">
        <f t="shared" si="54"/>
        <v>94.887965630960949</v>
      </c>
    </row>
    <row r="3497" spans="1:11" x14ac:dyDescent="0.25">
      <c r="A3497" s="4">
        <v>45914</v>
      </c>
      <c r="B3497" s="5">
        <v>0.10416666666666667</v>
      </c>
      <c r="C3497" s="3">
        <v>3496</v>
      </c>
      <c r="D3497" s="3">
        <v>25.28</v>
      </c>
      <c r="E3497" s="3">
        <v>0.01</v>
      </c>
      <c r="F3497" s="3">
        <v>20.51</v>
      </c>
      <c r="G3497" s="3">
        <v>21.11</v>
      </c>
      <c r="H3497" s="9">
        <v>0.126</v>
      </c>
      <c r="I3497" s="9">
        <v>21.42</v>
      </c>
      <c r="J3497" s="9">
        <v>101</v>
      </c>
      <c r="K3497" s="3">
        <f t="shared" si="54"/>
        <v>94.794824915997651</v>
      </c>
    </row>
    <row r="3498" spans="1:11" x14ac:dyDescent="0.25">
      <c r="A3498" s="4">
        <v>45914</v>
      </c>
      <c r="B3498" s="5">
        <v>0.1111111111111111</v>
      </c>
      <c r="C3498" s="3">
        <v>3497</v>
      </c>
      <c r="D3498" s="3">
        <v>25.2</v>
      </c>
      <c r="E3498" s="3">
        <v>0.02</v>
      </c>
      <c r="F3498" s="3">
        <v>20.59</v>
      </c>
      <c r="G3498" s="3">
        <v>21.13</v>
      </c>
      <c r="H3498" s="9">
        <v>0.14499999999999999</v>
      </c>
      <c r="I3498" s="9">
        <v>22.49</v>
      </c>
      <c r="J3498" s="9">
        <v>101.2</v>
      </c>
      <c r="K3498" s="3">
        <f t="shared" si="54"/>
        <v>95.312344958439652</v>
      </c>
    </row>
    <row r="3499" spans="1:11" x14ac:dyDescent="0.25">
      <c r="A3499" s="4">
        <v>45914</v>
      </c>
      <c r="B3499" s="5">
        <v>0.11805555555555555</v>
      </c>
      <c r="C3499" s="3">
        <v>3498</v>
      </c>
      <c r="D3499" s="3">
        <v>25.14</v>
      </c>
      <c r="E3499" s="3">
        <v>3.0000000000000001E-3</v>
      </c>
      <c r="F3499" s="3">
        <v>20.62</v>
      </c>
      <c r="G3499" s="3">
        <v>21.1</v>
      </c>
      <c r="H3499" s="9">
        <v>0.126</v>
      </c>
      <c r="I3499" s="9">
        <v>22.43</v>
      </c>
      <c r="J3499" s="9">
        <v>100.6</v>
      </c>
      <c r="K3499" s="3">
        <f t="shared" si="54"/>
        <v>95.825535085962684</v>
      </c>
    </row>
    <row r="3500" spans="1:11" x14ac:dyDescent="0.25">
      <c r="A3500" s="4">
        <v>45914</v>
      </c>
      <c r="B3500" s="5">
        <v>0.125</v>
      </c>
      <c r="C3500" s="3">
        <v>3499</v>
      </c>
      <c r="D3500" s="3">
        <v>25.07</v>
      </c>
      <c r="E3500" s="3">
        <v>1.2999999999999999E-2</v>
      </c>
      <c r="F3500" s="3">
        <v>20.86</v>
      </c>
      <c r="G3500" s="3">
        <v>21.36</v>
      </c>
      <c r="H3500" s="9">
        <v>0.14499999999999999</v>
      </c>
      <c r="I3500" s="9">
        <v>21.19</v>
      </c>
      <c r="J3500" s="9">
        <v>100.6</v>
      </c>
      <c r="K3500" s="3">
        <f t="shared" si="54"/>
        <v>95.680075269671335</v>
      </c>
    </row>
    <row r="3501" spans="1:11" x14ac:dyDescent="0.25">
      <c r="A3501" s="4">
        <v>45914</v>
      </c>
      <c r="B3501" s="5">
        <v>0.13194444444444445</v>
      </c>
      <c r="C3501" s="3">
        <v>3500</v>
      </c>
      <c r="D3501" s="3">
        <v>25.07</v>
      </c>
      <c r="E3501" s="3">
        <v>1.7000000000000001E-2</v>
      </c>
      <c r="F3501" s="3">
        <v>20.92</v>
      </c>
      <c r="G3501" s="3">
        <v>21.45</v>
      </c>
      <c r="H3501" s="9">
        <v>0.221</v>
      </c>
      <c r="I3501" s="9">
        <v>21.56</v>
      </c>
      <c r="J3501" s="9">
        <v>100.8</v>
      </c>
      <c r="K3501" s="3">
        <f t="shared" si="54"/>
        <v>95.433199401608348</v>
      </c>
    </row>
    <row r="3502" spans="1:11" x14ac:dyDescent="0.25">
      <c r="A3502" s="4">
        <v>45914</v>
      </c>
      <c r="B3502" s="5">
        <v>0.1388888888888889</v>
      </c>
      <c r="C3502" s="3">
        <v>3501</v>
      </c>
      <c r="D3502" s="3">
        <v>25.06</v>
      </c>
      <c r="E3502" s="3">
        <v>0</v>
      </c>
      <c r="F3502" s="3">
        <v>20.72</v>
      </c>
      <c r="G3502" s="3">
        <v>21.45</v>
      </c>
      <c r="H3502" s="9">
        <v>0.29799999999999999</v>
      </c>
      <c r="I3502" s="9">
        <v>22.82</v>
      </c>
      <c r="J3502" s="9">
        <v>100</v>
      </c>
      <c r="K3502" s="3">
        <f t="shared" si="54"/>
        <v>93.733326380340415</v>
      </c>
    </row>
    <row r="3503" spans="1:11" x14ac:dyDescent="0.25">
      <c r="A3503" s="4">
        <v>45914</v>
      </c>
      <c r="B3503" s="5">
        <v>0.14583333333333334</v>
      </c>
      <c r="C3503" s="3">
        <v>3502</v>
      </c>
      <c r="D3503" s="3">
        <v>25.04</v>
      </c>
      <c r="E3503" s="3">
        <v>0</v>
      </c>
      <c r="F3503" s="3">
        <v>20.46</v>
      </c>
      <c r="G3503" s="3">
        <v>21.26</v>
      </c>
      <c r="H3503" s="9">
        <v>0.27900000000000003</v>
      </c>
      <c r="I3503" s="9">
        <v>23</v>
      </c>
      <c r="J3503" s="9">
        <v>100.2</v>
      </c>
      <c r="K3503" s="3">
        <f t="shared" si="54"/>
        <v>93.110306378786589</v>
      </c>
    </row>
    <row r="3504" spans="1:11" x14ac:dyDescent="0.25">
      <c r="A3504" s="4">
        <v>45914</v>
      </c>
      <c r="B3504" s="5">
        <v>0.15277777777777779</v>
      </c>
      <c r="C3504" s="3">
        <v>3503</v>
      </c>
      <c r="D3504" s="3">
        <v>25.02</v>
      </c>
      <c r="E3504" s="3">
        <v>3.0000000000000001E-3</v>
      </c>
      <c r="F3504" s="3">
        <v>20.34</v>
      </c>
      <c r="G3504" s="3">
        <v>21.09</v>
      </c>
      <c r="H3504" s="9">
        <v>0.26</v>
      </c>
      <c r="I3504" s="9">
        <v>22.91</v>
      </c>
      <c r="J3504" s="9">
        <v>99.7</v>
      </c>
      <c r="K3504" s="3">
        <f t="shared" si="54"/>
        <v>93.508560149534389</v>
      </c>
    </row>
    <row r="3505" spans="1:11" x14ac:dyDescent="0.25">
      <c r="A3505" s="4">
        <v>45914</v>
      </c>
      <c r="B3505" s="5">
        <v>0.15972222222222221</v>
      </c>
      <c r="C3505" s="3">
        <v>3504</v>
      </c>
      <c r="D3505" s="3">
        <v>24.97</v>
      </c>
      <c r="E3505" s="3">
        <v>7.0000000000000001E-3</v>
      </c>
      <c r="F3505" s="3">
        <v>20.22</v>
      </c>
      <c r="G3505" s="3">
        <v>21</v>
      </c>
      <c r="H3505" s="9">
        <v>3.1E-2</v>
      </c>
      <c r="I3505" s="9">
        <v>22.82</v>
      </c>
      <c r="J3505" s="9">
        <v>99.6</v>
      </c>
      <c r="K3505" s="3">
        <f t="shared" si="54"/>
        <v>93.238064168722161</v>
      </c>
    </row>
    <row r="3506" spans="1:11" x14ac:dyDescent="0.25">
      <c r="A3506" s="4">
        <v>45914</v>
      </c>
      <c r="B3506" s="5">
        <v>0.16666666666666666</v>
      </c>
      <c r="C3506" s="3">
        <v>3505</v>
      </c>
      <c r="D3506" s="3">
        <v>24.94</v>
      </c>
      <c r="E3506" s="3">
        <v>3.0000000000000001E-3</v>
      </c>
      <c r="F3506" s="3">
        <v>20.14</v>
      </c>
      <c r="G3506" s="3">
        <v>20.86</v>
      </c>
      <c r="H3506" s="9">
        <v>0.126</v>
      </c>
      <c r="I3506" s="9">
        <v>22.35</v>
      </c>
      <c r="J3506" s="9">
        <v>99.7</v>
      </c>
      <c r="K3506" s="3">
        <f t="shared" si="54"/>
        <v>93.73013070213841</v>
      </c>
    </row>
    <row r="3507" spans="1:11" x14ac:dyDescent="0.25">
      <c r="A3507" s="4">
        <v>45914</v>
      </c>
      <c r="B3507" s="5">
        <v>0.1736111111111111</v>
      </c>
      <c r="C3507" s="3">
        <v>3506</v>
      </c>
      <c r="D3507" s="3">
        <v>24.88</v>
      </c>
      <c r="E3507" s="3">
        <v>3.0000000000000001E-3</v>
      </c>
      <c r="F3507" s="3">
        <v>20.21</v>
      </c>
      <c r="G3507" s="3">
        <v>20.91</v>
      </c>
      <c r="H3507" s="9">
        <v>6.9000000000000006E-2</v>
      </c>
      <c r="I3507" s="9">
        <v>22.26</v>
      </c>
      <c r="J3507" s="9">
        <v>99.3</v>
      </c>
      <c r="K3507" s="3">
        <f t="shared" si="54"/>
        <v>93.909383493175497</v>
      </c>
    </row>
    <row r="3508" spans="1:11" x14ac:dyDescent="0.25">
      <c r="A3508" s="4">
        <v>45914</v>
      </c>
      <c r="B3508" s="5">
        <v>0.18055555555555555</v>
      </c>
      <c r="C3508" s="3">
        <v>3507</v>
      </c>
      <c r="D3508" s="3">
        <v>24.8</v>
      </c>
      <c r="E3508" s="3">
        <v>1.2999999999999999E-2</v>
      </c>
      <c r="F3508" s="3">
        <v>19.95</v>
      </c>
      <c r="G3508" s="3">
        <v>20.63</v>
      </c>
      <c r="H3508" s="9">
        <v>-8.4000000000000005E-2</v>
      </c>
      <c r="I3508" s="9">
        <v>22.18</v>
      </c>
      <c r="J3508" s="9">
        <v>99.6</v>
      </c>
      <c r="K3508" s="3">
        <f t="shared" si="54"/>
        <v>94.040925531422658</v>
      </c>
    </row>
    <row r="3509" spans="1:11" x14ac:dyDescent="0.25">
      <c r="A3509" s="4">
        <v>45914</v>
      </c>
      <c r="B3509" s="5">
        <v>0.1875</v>
      </c>
      <c r="C3509" s="3">
        <v>3508</v>
      </c>
      <c r="D3509" s="3">
        <v>24.71</v>
      </c>
      <c r="E3509" s="3">
        <v>0</v>
      </c>
      <c r="F3509" s="3">
        <v>19.89</v>
      </c>
      <c r="G3509" s="3">
        <v>20.45</v>
      </c>
      <c r="H3509" s="9">
        <v>-0.16</v>
      </c>
      <c r="I3509" s="9">
        <v>20.58</v>
      </c>
      <c r="J3509" s="9">
        <v>99.2</v>
      </c>
      <c r="K3509" s="3">
        <f t="shared" si="54"/>
        <v>95.059955221477466</v>
      </c>
    </row>
    <row r="3510" spans="1:11" x14ac:dyDescent="0.25">
      <c r="A3510" s="4">
        <v>45914</v>
      </c>
      <c r="B3510" s="5">
        <v>0.19444444444444445</v>
      </c>
      <c r="C3510" s="3">
        <v>3509</v>
      </c>
      <c r="D3510" s="3">
        <v>24.6</v>
      </c>
      <c r="E3510" s="3">
        <v>1.2999999999999999E-2</v>
      </c>
      <c r="F3510" s="3">
        <v>19.7</v>
      </c>
      <c r="G3510" s="3">
        <v>20.36</v>
      </c>
      <c r="H3510" s="9">
        <v>-8.4000000000000005E-2</v>
      </c>
      <c r="I3510" s="9">
        <v>21.22</v>
      </c>
      <c r="J3510" s="9">
        <v>99.2</v>
      </c>
      <c r="K3510" s="3">
        <f t="shared" si="54"/>
        <v>94.175748460151226</v>
      </c>
    </row>
    <row r="3511" spans="1:11" x14ac:dyDescent="0.25">
      <c r="A3511" s="4">
        <v>45914</v>
      </c>
      <c r="B3511" s="5">
        <v>0.2013888888888889</v>
      </c>
      <c r="C3511" s="3">
        <v>3510</v>
      </c>
      <c r="D3511" s="3">
        <v>24.51</v>
      </c>
      <c r="E3511" s="3">
        <v>0.03</v>
      </c>
      <c r="F3511" s="3">
        <v>19.64</v>
      </c>
      <c r="G3511" s="3">
        <v>20.25</v>
      </c>
      <c r="H3511" s="9">
        <v>-4.4999999999999998E-2</v>
      </c>
      <c r="I3511" s="9">
        <v>20.76</v>
      </c>
      <c r="J3511" s="9">
        <v>99.2</v>
      </c>
      <c r="K3511" s="3">
        <f t="shared" si="54"/>
        <v>94.597409598519704</v>
      </c>
    </row>
    <row r="3512" spans="1:11" x14ac:dyDescent="0.25">
      <c r="A3512" s="4">
        <v>45914</v>
      </c>
      <c r="B3512" s="5">
        <v>0.20833333333333334</v>
      </c>
      <c r="C3512" s="3">
        <v>3511</v>
      </c>
      <c r="D3512" s="3">
        <v>24.39</v>
      </c>
      <c r="E3512" s="3">
        <v>1.2999999999999999E-2</v>
      </c>
      <c r="F3512" s="3">
        <v>19.57</v>
      </c>
      <c r="G3512" s="3">
        <v>20.21</v>
      </c>
      <c r="H3512" s="9">
        <v>3.1E-2</v>
      </c>
      <c r="I3512" s="9">
        <v>19.54</v>
      </c>
      <c r="J3512" s="9">
        <v>99.1</v>
      </c>
      <c r="K3512" s="3">
        <f t="shared" si="54"/>
        <v>94.329264684801942</v>
      </c>
    </row>
    <row r="3513" spans="1:11" x14ac:dyDescent="0.25">
      <c r="A3513" s="4">
        <v>45914</v>
      </c>
      <c r="B3513" s="5">
        <v>0.21527777777777779</v>
      </c>
      <c r="C3513" s="3">
        <v>3512</v>
      </c>
      <c r="D3513" s="3">
        <v>24.31</v>
      </c>
      <c r="E3513" s="3">
        <v>7.9000000000000001E-2</v>
      </c>
      <c r="F3513" s="3">
        <v>19.88</v>
      </c>
      <c r="G3513" s="3">
        <v>20.420000000000002</v>
      </c>
      <c r="H3513" s="9">
        <v>-0.10299999999999999</v>
      </c>
      <c r="I3513" s="9">
        <v>21.36</v>
      </c>
      <c r="J3513" s="9">
        <v>98.8</v>
      </c>
      <c r="K3513" s="3">
        <f t="shared" si="54"/>
        <v>95.231120188202866</v>
      </c>
    </row>
    <row r="3514" spans="1:11" x14ac:dyDescent="0.25">
      <c r="A3514" s="4">
        <v>45914</v>
      </c>
      <c r="B3514" s="5">
        <v>0.22222222222222221</v>
      </c>
      <c r="C3514" s="3">
        <v>3513</v>
      </c>
      <c r="D3514" s="3">
        <v>24.2</v>
      </c>
      <c r="E3514" s="3">
        <v>0.93600000000000005</v>
      </c>
      <c r="F3514" s="3">
        <v>19.55</v>
      </c>
      <c r="G3514" s="3">
        <v>20.239999999999998</v>
      </c>
      <c r="H3514" s="9">
        <v>5.0999999999999997E-2</v>
      </c>
      <c r="I3514" s="9">
        <v>22.01</v>
      </c>
      <c r="J3514" s="9">
        <v>98.5</v>
      </c>
      <c r="K3514" s="3">
        <f t="shared" si="54"/>
        <v>93.896399709573942</v>
      </c>
    </row>
    <row r="3515" spans="1:11" x14ac:dyDescent="0.25">
      <c r="A3515" s="4">
        <v>45914</v>
      </c>
      <c r="B3515" s="5">
        <v>0.22916666666666666</v>
      </c>
      <c r="C3515" s="3">
        <v>3514</v>
      </c>
      <c r="D3515" s="3">
        <v>24.16</v>
      </c>
      <c r="E3515" s="3">
        <v>3.052</v>
      </c>
      <c r="F3515" s="3">
        <v>19.850000000000001</v>
      </c>
      <c r="G3515" s="3">
        <v>20.49</v>
      </c>
      <c r="H3515" s="9">
        <v>1.2E-2</v>
      </c>
      <c r="I3515" s="9">
        <v>21.59</v>
      </c>
      <c r="J3515" s="9">
        <v>98.5</v>
      </c>
      <c r="K3515" s="3">
        <f t="shared" si="54"/>
        <v>94.368107640916975</v>
      </c>
    </row>
    <row r="3516" spans="1:11" x14ac:dyDescent="0.25">
      <c r="A3516" s="4">
        <v>45914</v>
      </c>
      <c r="B3516" s="5">
        <v>0.2361111111111111</v>
      </c>
      <c r="C3516" s="3">
        <v>3515</v>
      </c>
      <c r="D3516" s="3">
        <v>24.15</v>
      </c>
      <c r="E3516" s="3">
        <v>6.9249999999999998</v>
      </c>
      <c r="F3516" s="3">
        <v>19.940000000000001</v>
      </c>
      <c r="G3516" s="3">
        <v>20.59</v>
      </c>
      <c r="H3516" s="9">
        <v>5.0999999999999997E-2</v>
      </c>
      <c r="I3516" s="9">
        <v>21.9</v>
      </c>
      <c r="J3516" s="9">
        <v>98.1</v>
      </c>
      <c r="K3516" s="3">
        <f t="shared" si="54"/>
        <v>94.295104403210743</v>
      </c>
    </row>
    <row r="3517" spans="1:11" x14ac:dyDescent="0.25">
      <c r="A3517" s="4">
        <v>45914</v>
      </c>
      <c r="B3517" s="5">
        <v>0.24305555555555555</v>
      </c>
      <c r="C3517" s="3">
        <v>3516</v>
      </c>
      <c r="D3517" s="3">
        <v>24.17</v>
      </c>
      <c r="E3517" s="3">
        <v>11.9</v>
      </c>
      <c r="F3517" s="3">
        <v>19.739999999999998</v>
      </c>
      <c r="G3517" s="3">
        <v>20.9</v>
      </c>
      <c r="H3517" s="9">
        <v>0.161</v>
      </c>
      <c r="I3517" s="9">
        <v>21.16</v>
      </c>
      <c r="J3517" s="9">
        <v>112</v>
      </c>
      <c r="K3517" s="3">
        <f t="shared" si="54"/>
        <v>89.99020899017421</v>
      </c>
    </row>
    <row r="3518" spans="1:11" x14ac:dyDescent="0.25">
      <c r="A3518" s="4">
        <v>45914</v>
      </c>
      <c r="B3518" s="5">
        <v>0.25</v>
      </c>
      <c r="C3518" s="3">
        <v>3517</v>
      </c>
      <c r="D3518" s="3">
        <v>24.21</v>
      </c>
      <c r="E3518" s="3">
        <v>17.54</v>
      </c>
      <c r="F3518" s="3">
        <v>19.899999999999999</v>
      </c>
      <c r="G3518" s="3">
        <v>21</v>
      </c>
      <c r="H3518" s="9">
        <v>0.23200000000000001</v>
      </c>
      <c r="I3518" s="9">
        <v>21.85</v>
      </c>
      <c r="J3518" s="9">
        <v>107.6</v>
      </c>
      <c r="K3518" s="3">
        <f t="shared" si="54"/>
        <v>90.520340900366691</v>
      </c>
    </row>
    <row r="3519" spans="1:11" x14ac:dyDescent="0.25">
      <c r="A3519" s="4">
        <v>45914</v>
      </c>
      <c r="B3519" s="5">
        <v>0.25694444444444442</v>
      </c>
      <c r="C3519" s="3">
        <v>3518</v>
      </c>
      <c r="D3519" s="3">
        <v>24.28</v>
      </c>
      <c r="E3519" s="3">
        <v>22.68</v>
      </c>
      <c r="F3519" s="3">
        <v>20.170000000000002</v>
      </c>
      <c r="G3519" s="3">
        <v>21.12</v>
      </c>
      <c r="H3519" s="9">
        <v>0.111</v>
      </c>
      <c r="I3519" s="9">
        <v>21.61</v>
      </c>
      <c r="J3519" s="9">
        <v>101.5</v>
      </c>
      <c r="K3519" s="3">
        <f t="shared" si="54"/>
        <v>91.813890840354347</v>
      </c>
    </row>
    <row r="3520" spans="1:11" x14ac:dyDescent="0.25">
      <c r="A3520" s="4">
        <v>45914</v>
      </c>
      <c r="B3520" s="5">
        <v>0.2638888888888889</v>
      </c>
      <c r="C3520" s="3">
        <v>3519</v>
      </c>
      <c r="D3520" s="3">
        <v>24.39</v>
      </c>
      <c r="E3520" s="3">
        <v>27.62</v>
      </c>
      <c r="F3520" s="3">
        <v>20.54</v>
      </c>
      <c r="G3520" s="3">
        <v>21.51</v>
      </c>
      <c r="H3520" s="9">
        <v>0.186</v>
      </c>
      <c r="I3520" s="9">
        <v>19.89</v>
      </c>
      <c r="J3520" s="9">
        <v>100.7</v>
      </c>
      <c r="K3520" s="3">
        <f t="shared" si="54"/>
        <v>91.721976709076202</v>
      </c>
    </row>
    <row r="3521" spans="1:11" x14ac:dyDescent="0.25">
      <c r="A3521" s="4">
        <v>45914</v>
      </c>
      <c r="B3521" s="5">
        <v>0.27083333333333331</v>
      </c>
      <c r="C3521" s="3">
        <v>3520</v>
      </c>
      <c r="D3521" s="3">
        <v>24.56</v>
      </c>
      <c r="E3521" s="3">
        <v>33.340000000000003</v>
      </c>
      <c r="F3521" s="3">
        <v>21.16</v>
      </c>
      <c r="G3521" s="3">
        <v>22.28</v>
      </c>
      <c r="H3521" s="9">
        <v>0.16700000000000001</v>
      </c>
      <c r="I3521" s="9">
        <v>18.850000000000001</v>
      </c>
      <c r="J3521" s="9">
        <v>99.4</v>
      </c>
      <c r="K3521" s="3">
        <f t="shared" si="54"/>
        <v>90.638821141511343</v>
      </c>
    </row>
    <row r="3522" spans="1:11" x14ac:dyDescent="0.25">
      <c r="A3522" s="4">
        <v>45914</v>
      </c>
      <c r="B3522" s="5">
        <v>0.27777777777777779</v>
      </c>
      <c r="C3522" s="3">
        <v>3521</v>
      </c>
      <c r="D3522" s="3">
        <v>24.78</v>
      </c>
      <c r="E3522" s="3">
        <v>40.35</v>
      </c>
      <c r="F3522" s="3">
        <v>21.98</v>
      </c>
      <c r="G3522" s="3">
        <v>23.13</v>
      </c>
      <c r="H3522" s="9">
        <v>-2.5000000000000001E-2</v>
      </c>
      <c r="I3522" s="9">
        <v>20.46</v>
      </c>
      <c r="J3522" s="9">
        <v>99</v>
      </c>
      <c r="K3522" s="3">
        <f t="shared" si="54"/>
        <v>90.577984907127046</v>
      </c>
    </row>
    <row r="3523" spans="1:11" x14ac:dyDescent="0.25">
      <c r="A3523" s="4">
        <v>45914</v>
      </c>
      <c r="B3523" s="5">
        <v>0.28472222222222221</v>
      </c>
      <c r="C3523" s="3">
        <v>3522</v>
      </c>
      <c r="D3523" s="3">
        <v>25.11</v>
      </c>
      <c r="E3523" s="3">
        <v>47.94</v>
      </c>
      <c r="F3523" s="3">
        <v>22.7</v>
      </c>
      <c r="G3523" s="3">
        <v>23.84</v>
      </c>
      <c r="H3523" s="9">
        <v>3.3000000000000002E-2</v>
      </c>
      <c r="I3523" s="9">
        <v>22.44</v>
      </c>
      <c r="J3523" s="9">
        <v>98.5</v>
      </c>
      <c r="K3523" s="3">
        <f t="shared" si="54"/>
        <v>90.804588296825543</v>
      </c>
    </row>
    <row r="3524" spans="1:11" x14ac:dyDescent="0.25">
      <c r="A3524" s="4">
        <v>45914</v>
      </c>
      <c r="B3524" s="5">
        <v>0.29166666666666669</v>
      </c>
      <c r="C3524" s="3">
        <v>3523</v>
      </c>
      <c r="D3524" s="3">
        <v>25.63</v>
      </c>
      <c r="E3524" s="3">
        <v>53.08</v>
      </c>
      <c r="F3524" s="3">
        <v>23.69</v>
      </c>
      <c r="G3524" s="3">
        <v>24.75</v>
      </c>
      <c r="H3524" s="9">
        <v>-6.3E-2</v>
      </c>
      <c r="I3524" s="9">
        <v>22.61</v>
      </c>
      <c r="J3524" s="9">
        <v>98.5</v>
      </c>
      <c r="K3524" s="3">
        <f t="shared" si="54"/>
        <v>91.604191365367853</v>
      </c>
    </row>
    <row r="3525" spans="1:11" x14ac:dyDescent="0.25">
      <c r="A3525" s="4">
        <v>45914</v>
      </c>
      <c r="B3525" s="5">
        <v>0.2986111111111111</v>
      </c>
      <c r="C3525" s="3">
        <v>3524</v>
      </c>
      <c r="D3525" s="3">
        <v>26.44</v>
      </c>
      <c r="E3525" s="3">
        <v>62.95</v>
      </c>
      <c r="F3525" s="3">
        <v>24.21</v>
      </c>
      <c r="G3525" s="3">
        <v>25.11</v>
      </c>
      <c r="H3525" s="9">
        <v>-4.3999999999999997E-2</v>
      </c>
      <c r="I3525" s="9">
        <v>21.68</v>
      </c>
      <c r="J3525" s="9">
        <v>97.7</v>
      </c>
      <c r="K3525" s="3">
        <f t="shared" si="54"/>
        <v>92.90417960530705</v>
      </c>
    </row>
    <row r="3526" spans="1:11" x14ac:dyDescent="0.25">
      <c r="A3526" s="4">
        <v>45914</v>
      </c>
      <c r="B3526" s="5">
        <v>0.30555555555555558</v>
      </c>
      <c r="C3526" s="3">
        <v>3525</v>
      </c>
      <c r="D3526" s="3">
        <v>27.34</v>
      </c>
      <c r="E3526" s="3">
        <v>83.6</v>
      </c>
      <c r="F3526" s="3">
        <v>24.88</v>
      </c>
      <c r="G3526" s="3">
        <v>25.79</v>
      </c>
      <c r="H3526" s="9">
        <v>-4.3999999999999997E-2</v>
      </c>
      <c r="I3526" s="9">
        <v>22.3</v>
      </c>
      <c r="J3526" s="9">
        <v>97.8</v>
      </c>
      <c r="K3526" s="3">
        <f t="shared" si="54"/>
        <v>92.927847726474127</v>
      </c>
    </row>
    <row r="3527" spans="1:11" x14ac:dyDescent="0.25">
      <c r="A3527" s="4">
        <v>45914</v>
      </c>
      <c r="B3527" s="5">
        <v>0.3125</v>
      </c>
      <c r="C3527" s="3">
        <v>3526</v>
      </c>
      <c r="D3527" s="3">
        <v>28.18</v>
      </c>
      <c r="E3527" s="3">
        <v>184.7</v>
      </c>
      <c r="F3527" s="3">
        <v>26.12</v>
      </c>
      <c r="G3527" s="3">
        <v>26.95</v>
      </c>
      <c r="H3527" s="9">
        <v>-0.19700000000000001</v>
      </c>
      <c r="I3527" s="9">
        <v>23.38</v>
      </c>
      <c r="J3527" s="9">
        <v>97.4</v>
      </c>
      <c r="K3527" s="3">
        <f t="shared" ref="K3527:K3590" si="55">100*((0.6108*EXP(17.27*F3527/(F3527+237.3)) - 0.066*(G3527-F3527)) / (0.6108*EXP(17.27*G3527/(G3527+237.3))))</f>
        <v>93.689924636922967</v>
      </c>
    </row>
    <row r="3528" spans="1:11" x14ac:dyDescent="0.25">
      <c r="A3528" s="4">
        <v>45914</v>
      </c>
      <c r="B3528" s="5">
        <v>0.31944444444444442</v>
      </c>
      <c r="C3528" s="3">
        <v>3527</v>
      </c>
      <c r="D3528" s="3">
        <v>29.09</v>
      </c>
      <c r="E3528" s="3">
        <v>234</v>
      </c>
      <c r="F3528" s="3">
        <v>27.55</v>
      </c>
      <c r="G3528" s="3">
        <v>28.11</v>
      </c>
      <c r="H3528" s="9">
        <v>-0.27400000000000002</v>
      </c>
      <c r="I3528" s="9">
        <v>23.85</v>
      </c>
      <c r="J3528" s="9">
        <v>96.2</v>
      </c>
      <c r="K3528" s="3">
        <f t="shared" si="55"/>
        <v>95.816332544704579</v>
      </c>
    </row>
    <row r="3529" spans="1:11" x14ac:dyDescent="0.25">
      <c r="A3529" s="4">
        <v>45914</v>
      </c>
      <c r="B3529" s="5">
        <v>0.3263888888888889</v>
      </c>
      <c r="C3529" s="3">
        <v>3528</v>
      </c>
      <c r="D3529" s="3">
        <v>30.05</v>
      </c>
      <c r="E3529" s="3">
        <v>198.1</v>
      </c>
      <c r="F3529" s="3">
        <v>28.3</v>
      </c>
      <c r="G3529" s="3">
        <v>28.65</v>
      </c>
      <c r="H3529" s="9">
        <v>-0.23599999999999999</v>
      </c>
      <c r="I3529" s="9">
        <v>24.99</v>
      </c>
      <c r="J3529" s="9">
        <v>94.8</v>
      </c>
      <c r="K3529" s="3">
        <f t="shared" si="55"/>
        <v>97.401371851158117</v>
      </c>
    </row>
    <row r="3530" spans="1:11" x14ac:dyDescent="0.25">
      <c r="A3530" s="4">
        <v>45914</v>
      </c>
      <c r="B3530" s="5">
        <v>0.33333333333333331</v>
      </c>
      <c r="C3530" s="3">
        <v>3529</v>
      </c>
      <c r="D3530" s="3">
        <v>31.01</v>
      </c>
      <c r="E3530" s="3">
        <v>154</v>
      </c>
      <c r="F3530" s="3">
        <v>28.78</v>
      </c>
      <c r="G3530" s="3">
        <v>28.91</v>
      </c>
      <c r="H3530" s="9">
        <v>-6.4000000000000001E-2</v>
      </c>
      <c r="I3530" s="9">
        <v>26.04</v>
      </c>
      <c r="J3530" s="9">
        <v>94</v>
      </c>
      <c r="K3530" s="3">
        <f t="shared" si="55"/>
        <v>99.035371390177247</v>
      </c>
    </row>
    <row r="3531" spans="1:11" x14ac:dyDescent="0.25">
      <c r="A3531" s="4">
        <v>45914</v>
      </c>
      <c r="B3531" s="5">
        <v>0.34027777777777779</v>
      </c>
      <c r="C3531" s="3">
        <v>3530</v>
      </c>
      <c r="D3531" s="3">
        <v>31.96</v>
      </c>
      <c r="E3531" s="3">
        <v>168.9</v>
      </c>
      <c r="F3531" s="3">
        <v>29.33</v>
      </c>
      <c r="G3531" s="3">
        <v>29.58</v>
      </c>
      <c r="H3531" s="9">
        <v>-0.29399999999999998</v>
      </c>
      <c r="I3531" s="9">
        <v>26.55</v>
      </c>
      <c r="J3531" s="9">
        <v>92.9</v>
      </c>
      <c r="K3531" s="3">
        <f t="shared" si="55"/>
        <v>98.17213950258251</v>
      </c>
    </row>
    <row r="3532" spans="1:11" x14ac:dyDescent="0.25">
      <c r="A3532" s="4">
        <v>45914</v>
      </c>
      <c r="B3532" s="5">
        <v>0.34722222222222221</v>
      </c>
      <c r="C3532" s="3">
        <v>3531</v>
      </c>
      <c r="D3532" s="3">
        <v>32.950000000000003</v>
      </c>
      <c r="E3532" s="3">
        <v>228.6</v>
      </c>
      <c r="F3532" s="3">
        <v>30.33</v>
      </c>
      <c r="G3532" s="3">
        <v>30.61</v>
      </c>
      <c r="H3532" s="9">
        <v>-0.39</v>
      </c>
      <c r="I3532" s="9">
        <v>26.97</v>
      </c>
      <c r="J3532" s="9">
        <v>93.6</v>
      </c>
      <c r="K3532" s="3">
        <f t="shared" si="55"/>
        <v>97.991760771290231</v>
      </c>
    </row>
    <row r="3533" spans="1:11" x14ac:dyDescent="0.25">
      <c r="A3533" s="4">
        <v>45914</v>
      </c>
      <c r="B3533" s="5">
        <v>0.35416666666666669</v>
      </c>
      <c r="C3533" s="3">
        <v>3532</v>
      </c>
      <c r="D3533" s="3">
        <v>33.9</v>
      </c>
      <c r="E3533" s="3">
        <v>350.8</v>
      </c>
      <c r="F3533" s="3">
        <v>30.6</v>
      </c>
      <c r="G3533" s="3">
        <v>30.81</v>
      </c>
      <c r="H3533" s="9">
        <v>-0.122</v>
      </c>
      <c r="I3533" s="9">
        <v>27.57</v>
      </c>
      <c r="J3533" s="9">
        <v>92.8</v>
      </c>
      <c r="K3533" s="3">
        <f t="shared" si="55"/>
        <v>98.497099836345072</v>
      </c>
    </row>
    <row r="3534" spans="1:11" x14ac:dyDescent="0.25">
      <c r="A3534" s="4">
        <v>45914</v>
      </c>
      <c r="B3534" s="5">
        <v>0.3611111111111111</v>
      </c>
      <c r="C3534" s="3">
        <v>3533</v>
      </c>
      <c r="D3534" s="3">
        <v>34.75</v>
      </c>
      <c r="E3534" s="3">
        <v>394.3</v>
      </c>
      <c r="F3534" s="3">
        <v>31.03</v>
      </c>
      <c r="G3534" s="3">
        <v>31.11</v>
      </c>
      <c r="H3534" s="9">
        <v>-6.5000000000000002E-2</v>
      </c>
      <c r="I3534" s="9">
        <v>28.18</v>
      </c>
      <c r="J3534" s="9">
        <v>93</v>
      </c>
      <c r="K3534" s="3">
        <f t="shared" si="55"/>
        <v>99.429030748697727</v>
      </c>
    </row>
    <row r="3535" spans="1:11" x14ac:dyDescent="0.25">
      <c r="A3535" s="4">
        <v>45914</v>
      </c>
      <c r="B3535" s="5">
        <v>0.36805555555555558</v>
      </c>
      <c r="C3535" s="3">
        <v>3534</v>
      </c>
      <c r="D3535" s="3">
        <v>35.549999999999997</v>
      </c>
      <c r="E3535" s="3">
        <v>164.6</v>
      </c>
      <c r="F3535" s="3">
        <v>31.51</v>
      </c>
      <c r="G3535" s="3">
        <v>31.61</v>
      </c>
      <c r="H3535" s="9">
        <v>-0.27600000000000002</v>
      </c>
      <c r="I3535" s="9">
        <v>28.84</v>
      </c>
      <c r="J3535" s="9">
        <v>93</v>
      </c>
      <c r="K3535" s="3">
        <f t="shared" si="55"/>
        <v>99.292757861601345</v>
      </c>
    </row>
    <row r="3536" spans="1:11" x14ac:dyDescent="0.25">
      <c r="A3536" s="4">
        <v>45914</v>
      </c>
      <c r="B3536" s="5">
        <v>0.375</v>
      </c>
      <c r="C3536" s="3">
        <v>3535</v>
      </c>
      <c r="D3536" s="3">
        <v>36.26</v>
      </c>
      <c r="E3536" s="3">
        <v>191.3</v>
      </c>
      <c r="F3536" s="3">
        <v>31.9</v>
      </c>
      <c r="G3536" s="3">
        <v>31.94</v>
      </c>
      <c r="H3536" s="9">
        <v>-0.20100000000000001</v>
      </c>
      <c r="I3536" s="9">
        <v>29.31</v>
      </c>
      <c r="J3536" s="9">
        <v>113.7</v>
      </c>
      <c r="K3536" s="3">
        <f t="shared" si="55"/>
        <v>99.718373605098336</v>
      </c>
    </row>
    <row r="3537" spans="1:11" x14ac:dyDescent="0.25">
      <c r="A3537" s="4">
        <v>45914</v>
      </c>
      <c r="B3537" s="5">
        <v>0.38194444444444442</v>
      </c>
      <c r="C3537" s="3">
        <v>3536</v>
      </c>
      <c r="D3537" s="3">
        <v>36.840000000000003</v>
      </c>
      <c r="E3537" s="3">
        <v>195.1</v>
      </c>
      <c r="F3537" s="3">
        <v>32.19</v>
      </c>
      <c r="G3537" s="3">
        <v>32.159999999999997</v>
      </c>
      <c r="H3537" s="9">
        <v>-0.10100000000000001</v>
      </c>
      <c r="I3537" s="9">
        <v>29.58</v>
      </c>
      <c r="J3537" s="9">
        <v>154.5</v>
      </c>
      <c r="K3537" s="3">
        <f t="shared" si="55"/>
        <v>100.21071795039069</v>
      </c>
    </row>
    <row r="3538" spans="1:11" x14ac:dyDescent="0.25">
      <c r="A3538" s="4">
        <v>45914</v>
      </c>
      <c r="B3538" s="5">
        <v>0.3888888888888889</v>
      </c>
      <c r="C3538" s="3">
        <v>3537</v>
      </c>
      <c r="D3538" s="3">
        <v>37.450000000000003</v>
      </c>
      <c r="E3538" s="3">
        <v>300.3</v>
      </c>
      <c r="F3538" s="3">
        <v>32.869999999999997</v>
      </c>
      <c r="G3538" s="3">
        <v>33.04</v>
      </c>
      <c r="H3538" s="9">
        <v>8.3000000000000004E-2</v>
      </c>
      <c r="I3538" s="9">
        <v>29.31</v>
      </c>
      <c r="J3538" s="9">
        <v>130.80000000000001</v>
      </c>
      <c r="K3538" s="3">
        <f t="shared" si="55"/>
        <v>98.828104492566041</v>
      </c>
    </row>
    <row r="3539" spans="1:11" x14ac:dyDescent="0.25">
      <c r="A3539" s="4">
        <v>45914</v>
      </c>
      <c r="B3539" s="5">
        <v>0.39583333333333331</v>
      </c>
      <c r="C3539" s="3">
        <v>3538</v>
      </c>
      <c r="D3539" s="3">
        <v>37.99</v>
      </c>
      <c r="E3539" s="3">
        <v>398.7</v>
      </c>
      <c r="F3539" s="3">
        <v>33.29</v>
      </c>
      <c r="G3539" s="3">
        <v>33.380000000000003</v>
      </c>
      <c r="H3539" s="9">
        <v>0.20699999999999999</v>
      </c>
      <c r="I3539" s="9">
        <v>31.6</v>
      </c>
      <c r="J3539" s="9">
        <v>121.9</v>
      </c>
      <c r="K3539" s="3">
        <f t="shared" si="55"/>
        <v>99.382089168523336</v>
      </c>
    </row>
    <row r="3540" spans="1:11" x14ac:dyDescent="0.25">
      <c r="A3540" s="4">
        <v>45914</v>
      </c>
      <c r="B3540" s="5">
        <v>0.40277777777777779</v>
      </c>
      <c r="C3540" s="3">
        <v>3539</v>
      </c>
      <c r="D3540" s="3">
        <v>38.42</v>
      </c>
      <c r="E3540" s="3">
        <v>438.9</v>
      </c>
      <c r="F3540" s="3">
        <v>33.99</v>
      </c>
      <c r="G3540" s="3">
        <v>33.9</v>
      </c>
      <c r="H3540" s="9">
        <v>0.22500000000000001</v>
      </c>
      <c r="I3540" s="9">
        <v>32.08</v>
      </c>
      <c r="J3540" s="9">
        <v>120.6</v>
      </c>
      <c r="K3540" s="3">
        <f t="shared" si="55"/>
        <v>100.61486524013557</v>
      </c>
    </row>
    <row r="3541" spans="1:11" x14ac:dyDescent="0.25">
      <c r="A3541" s="4">
        <v>45914</v>
      </c>
      <c r="B3541" s="5">
        <v>0.40972222222222221</v>
      </c>
      <c r="C3541" s="3">
        <v>3540</v>
      </c>
      <c r="D3541" s="3">
        <v>38.81</v>
      </c>
      <c r="E3541" s="3">
        <v>457.4</v>
      </c>
      <c r="F3541" s="3">
        <v>33.72</v>
      </c>
      <c r="G3541" s="3">
        <v>33.54</v>
      </c>
      <c r="H3541" s="9">
        <v>0.20599999999999999</v>
      </c>
      <c r="I3541" s="9">
        <v>32.4</v>
      </c>
      <c r="J3541" s="9">
        <v>119.4</v>
      </c>
      <c r="K3541" s="3">
        <f t="shared" si="55"/>
        <v>101.23916929331043</v>
      </c>
    </row>
    <row r="3542" spans="1:11" x14ac:dyDescent="0.25">
      <c r="A3542" s="4">
        <v>45914</v>
      </c>
      <c r="B3542" s="5">
        <v>0.41666666666666669</v>
      </c>
      <c r="C3542" s="3">
        <v>3541</v>
      </c>
      <c r="D3542" s="3">
        <v>39.020000000000003</v>
      </c>
      <c r="E3542" s="3">
        <v>475.6</v>
      </c>
      <c r="F3542" s="3">
        <v>33.46</v>
      </c>
      <c r="G3542" s="3">
        <v>33.32</v>
      </c>
      <c r="H3542" s="9">
        <v>0.20599999999999999</v>
      </c>
      <c r="I3542" s="9">
        <v>31.41</v>
      </c>
      <c r="J3542" s="9">
        <v>119.6</v>
      </c>
      <c r="K3542" s="3">
        <f t="shared" si="55"/>
        <v>100.96652368996514</v>
      </c>
    </row>
    <row r="3543" spans="1:11" x14ac:dyDescent="0.25">
      <c r="A3543" s="4">
        <v>45914</v>
      </c>
      <c r="B3543" s="5">
        <v>0.4236111111111111</v>
      </c>
      <c r="C3543" s="3">
        <v>3542</v>
      </c>
      <c r="D3543" s="3">
        <v>39.21</v>
      </c>
      <c r="E3543" s="3">
        <v>358.5</v>
      </c>
      <c r="F3543" s="3">
        <v>33.69</v>
      </c>
      <c r="G3543" s="3">
        <v>33.61</v>
      </c>
      <c r="H3543" s="9">
        <v>0.26200000000000001</v>
      </c>
      <c r="I3543" s="9">
        <v>31.2</v>
      </c>
      <c r="J3543" s="9">
        <v>118.9</v>
      </c>
      <c r="K3543" s="3">
        <f t="shared" si="55"/>
        <v>100.54902534530434</v>
      </c>
    </row>
    <row r="3544" spans="1:11" x14ac:dyDescent="0.25">
      <c r="A3544" s="4">
        <v>45914</v>
      </c>
      <c r="B3544" s="5">
        <v>0.43055555555555558</v>
      </c>
      <c r="C3544" s="3">
        <v>3543</v>
      </c>
      <c r="D3544" s="3">
        <v>39.409999999999997</v>
      </c>
      <c r="E3544" s="3">
        <v>362.5</v>
      </c>
      <c r="F3544" s="3">
        <v>34.119999999999997</v>
      </c>
      <c r="G3544" s="3">
        <v>34.049999999999997</v>
      </c>
      <c r="H3544" s="9">
        <v>0.187</v>
      </c>
      <c r="I3544" s="9">
        <v>33.14</v>
      </c>
      <c r="J3544" s="9">
        <v>118.2</v>
      </c>
      <c r="K3544" s="3">
        <f t="shared" si="55"/>
        <v>100.47688039046716</v>
      </c>
    </row>
    <row r="3545" spans="1:11" x14ac:dyDescent="0.25">
      <c r="A3545" s="4">
        <v>45914</v>
      </c>
      <c r="B3545" s="5">
        <v>0.4375</v>
      </c>
      <c r="C3545" s="3">
        <v>3544</v>
      </c>
      <c r="D3545" s="3">
        <v>39.56</v>
      </c>
      <c r="E3545" s="3">
        <v>421.3</v>
      </c>
      <c r="F3545" s="3">
        <v>34.08</v>
      </c>
      <c r="G3545" s="3">
        <v>33.909999999999997</v>
      </c>
      <c r="H3545" s="9">
        <v>0.13</v>
      </c>
      <c r="I3545" s="9">
        <v>33.46</v>
      </c>
      <c r="J3545" s="9">
        <v>117.9</v>
      </c>
      <c r="K3545" s="3">
        <f t="shared" si="55"/>
        <v>101.16306172866271</v>
      </c>
    </row>
    <row r="3546" spans="1:11" x14ac:dyDescent="0.25">
      <c r="A3546" s="4">
        <v>45914</v>
      </c>
      <c r="B3546" s="5">
        <v>0.44444444444444442</v>
      </c>
      <c r="C3546" s="3">
        <v>3545</v>
      </c>
      <c r="D3546" s="3">
        <v>39.6</v>
      </c>
      <c r="E3546" s="3">
        <v>446.3</v>
      </c>
      <c r="F3546" s="3">
        <v>34.32</v>
      </c>
      <c r="G3546" s="3">
        <v>34.270000000000003</v>
      </c>
      <c r="H3546" s="9">
        <v>1.7000000000000001E-2</v>
      </c>
      <c r="I3546" s="9">
        <v>33.770000000000003</v>
      </c>
      <c r="J3546" s="9">
        <v>117.2</v>
      </c>
      <c r="K3546" s="3">
        <f t="shared" si="55"/>
        <v>100.33929009708635</v>
      </c>
    </row>
    <row r="3547" spans="1:11" x14ac:dyDescent="0.25">
      <c r="A3547" s="4">
        <v>45914</v>
      </c>
      <c r="B3547" s="5">
        <v>0.4513888888888889</v>
      </c>
      <c r="C3547" s="3">
        <v>3546</v>
      </c>
      <c r="D3547" s="3">
        <v>39.799999999999997</v>
      </c>
      <c r="E3547" s="3">
        <v>481.7</v>
      </c>
      <c r="F3547" s="3">
        <v>34.94</v>
      </c>
      <c r="G3547" s="3">
        <v>34.799999999999997</v>
      </c>
      <c r="H3547" s="9">
        <v>0.14799999999999999</v>
      </c>
      <c r="I3547" s="9">
        <v>34.380000000000003</v>
      </c>
      <c r="J3547" s="9">
        <v>116.5</v>
      </c>
      <c r="K3547" s="3">
        <f t="shared" si="55"/>
        <v>100.94369855712861</v>
      </c>
    </row>
    <row r="3548" spans="1:11" x14ac:dyDescent="0.25">
      <c r="A3548" s="4">
        <v>45914</v>
      </c>
      <c r="B3548" s="5">
        <v>0.45833333333333331</v>
      </c>
      <c r="C3548" s="3">
        <v>3547</v>
      </c>
      <c r="D3548" s="3">
        <v>40.130000000000003</v>
      </c>
      <c r="E3548" s="3">
        <v>457.7</v>
      </c>
      <c r="F3548" s="3">
        <v>34.630000000000003</v>
      </c>
      <c r="G3548" s="3">
        <v>34.36</v>
      </c>
      <c r="H3548" s="9">
        <v>0.29799999999999999</v>
      </c>
      <c r="I3548" s="9">
        <v>34.83</v>
      </c>
      <c r="J3548" s="9">
        <v>115.7</v>
      </c>
      <c r="K3548" s="3">
        <f t="shared" si="55"/>
        <v>101.83750294767889</v>
      </c>
    </row>
    <row r="3549" spans="1:11" x14ac:dyDescent="0.25">
      <c r="A3549" s="4">
        <v>45914</v>
      </c>
      <c r="B3549" s="5">
        <v>0.46527777777777779</v>
      </c>
      <c r="C3549" s="3">
        <v>3548</v>
      </c>
      <c r="D3549" s="3">
        <v>40.42</v>
      </c>
      <c r="E3549" s="3">
        <v>433.7</v>
      </c>
      <c r="F3549" s="3">
        <v>34.71</v>
      </c>
      <c r="G3549" s="3">
        <v>34.64</v>
      </c>
      <c r="H3549" s="9">
        <v>0.39100000000000001</v>
      </c>
      <c r="I3549" s="9">
        <v>35.01</v>
      </c>
      <c r="J3549" s="9">
        <v>115.7</v>
      </c>
      <c r="K3549" s="3">
        <f t="shared" si="55"/>
        <v>100.47239365378007</v>
      </c>
    </row>
    <row r="3550" spans="1:11" x14ac:dyDescent="0.25">
      <c r="A3550" s="4">
        <v>45914</v>
      </c>
      <c r="B3550" s="5">
        <v>0.47222222222222221</v>
      </c>
      <c r="C3550" s="3">
        <v>3549</v>
      </c>
      <c r="D3550" s="3">
        <v>40.619999999999997</v>
      </c>
      <c r="E3550" s="3">
        <v>604.6</v>
      </c>
      <c r="F3550" s="3">
        <v>34.29</v>
      </c>
      <c r="G3550" s="3">
        <v>34.24</v>
      </c>
      <c r="H3550" s="9">
        <v>0.20399999999999999</v>
      </c>
      <c r="I3550" s="9">
        <v>35.19</v>
      </c>
      <c r="J3550" s="9">
        <v>115.4</v>
      </c>
      <c r="K3550" s="3">
        <f t="shared" si="55"/>
        <v>100.33945362262509</v>
      </c>
    </row>
    <row r="3551" spans="1:11" x14ac:dyDescent="0.25">
      <c r="A3551" s="4">
        <v>45914</v>
      </c>
      <c r="B3551" s="5">
        <v>0.47916666666666669</v>
      </c>
      <c r="C3551" s="3">
        <v>3550</v>
      </c>
      <c r="D3551" s="3">
        <v>40.57</v>
      </c>
      <c r="E3551" s="3">
        <v>646.5</v>
      </c>
      <c r="F3551" s="3">
        <v>34.17</v>
      </c>
      <c r="G3551" s="3">
        <v>34.17</v>
      </c>
      <c r="H3551" s="9">
        <v>0.35399999999999998</v>
      </c>
      <c r="I3551" s="9">
        <v>35.25</v>
      </c>
      <c r="J3551" s="9">
        <v>115.3</v>
      </c>
      <c r="K3551" s="3">
        <f t="shared" si="55"/>
        <v>100</v>
      </c>
    </row>
    <row r="3552" spans="1:11" x14ac:dyDescent="0.25">
      <c r="A3552" s="4">
        <v>45914</v>
      </c>
      <c r="B3552" s="5">
        <v>0.4861111111111111</v>
      </c>
      <c r="C3552" s="3">
        <v>3551</v>
      </c>
      <c r="D3552" s="3">
        <v>40.49</v>
      </c>
      <c r="E3552" s="3">
        <v>632.29999999999995</v>
      </c>
      <c r="F3552" s="3">
        <v>34.64</v>
      </c>
      <c r="G3552" s="3">
        <v>34.72</v>
      </c>
      <c r="H3552" s="9">
        <v>0.33500000000000002</v>
      </c>
      <c r="I3552" s="9">
        <v>35.29</v>
      </c>
      <c r="J3552" s="9">
        <v>115.2</v>
      </c>
      <c r="K3552" s="3">
        <f t="shared" si="55"/>
        <v>99.462402738936646</v>
      </c>
    </row>
    <row r="3553" spans="1:11" x14ac:dyDescent="0.25">
      <c r="A3553" s="4">
        <v>45914</v>
      </c>
      <c r="B3553" s="5">
        <v>0.49305555555555558</v>
      </c>
      <c r="C3553" s="3">
        <v>3552</v>
      </c>
      <c r="D3553" s="3">
        <v>40.5</v>
      </c>
      <c r="E3553" s="3">
        <v>639</v>
      </c>
      <c r="F3553" s="3">
        <v>35.020000000000003</v>
      </c>
      <c r="G3553" s="3">
        <v>35.17</v>
      </c>
      <c r="H3553" s="9">
        <v>0.372</v>
      </c>
      <c r="I3553" s="9">
        <v>35.49</v>
      </c>
      <c r="J3553" s="9">
        <v>115.4</v>
      </c>
      <c r="K3553" s="3">
        <f t="shared" si="55"/>
        <v>99.000513430765039</v>
      </c>
    </row>
    <row r="3554" spans="1:11" x14ac:dyDescent="0.25">
      <c r="A3554" s="4">
        <v>45914</v>
      </c>
      <c r="B3554" s="5">
        <v>0.5</v>
      </c>
      <c r="C3554" s="3">
        <v>3553</v>
      </c>
      <c r="D3554" s="3">
        <v>40.61</v>
      </c>
      <c r="E3554" s="3">
        <v>660.8</v>
      </c>
      <c r="F3554" s="3">
        <v>34.82</v>
      </c>
      <c r="G3554" s="3">
        <v>34.770000000000003</v>
      </c>
      <c r="H3554" s="9">
        <v>0.27800000000000002</v>
      </c>
      <c r="I3554" s="9">
        <v>35.69</v>
      </c>
      <c r="J3554" s="9">
        <v>115.2</v>
      </c>
      <c r="K3554" s="3">
        <f t="shared" si="55"/>
        <v>100.33659568311617</v>
      </c>
    </row>
    <row r="3555" spans="1:11" x14ac:dyDescent="0.25">
      <c r="A3555" s="4">
        <v>45914</v>
      </c>
      <c r="B3555" s="5">
        <v>0.50694444444444442</v>
      </c>
      <c r="C3555" s="3">
        <v>3554</v>
      </c>
      <c r="D3555" s="3">
        <v>40.67</v>
      </c>
      <c r="E3555" s="3">
        <v>668.7</v>
      </c>
      <c r="F3555" s="3">
        <v>34.700000000000003</v>
      </c>
      <c r="G3555" s="3">
        <v>34.869999999999997</v>
      </c>
      <c r="H3555" s="9">
        <v>0.24099999999999999</v>
      </c>
      <c r="I3555" s="9">
        <v>35.78</v>
      </c>
      <c r="J3555" s="9">
        <v>115.4</v>
      </c>
      <c r="K3555" s="3">
        <f t="shared" si="55"/>
        <v>98.86233864894389</v>
      </c>
    </row>
    <row r="3556" spans="1:11" x14ac:dyDescent="0.25">
      <c r="A3556" s="4">
        <v>45914</v>
      </c>
      <c r="B3556" s="5">
        <v>0.51388888888888884</v>
      </c>
      <c r="C3556" s="3">
        <v>3555</v>
      </c>
      <c r="D3556" s="3">
        <v>40.729999999999997</v>
      </c>
      <c r="E3556" s="3">
        <v>672</v>
      </c>
      <c r="F3556" s="3">
        <v>34.520000000000003</v>
      </c>
      <c r="G3556" s="3">
        <v>34.549999999999997</v>
      </c>
      <c r="H3556" s="9">
        <v>0.35299999999999998</v>
      </c>
      <c r="I3556" s="9">
        <v>35.619999999999997</v>
      </c>
      <c r="J3556" s="9">
        <v>115.6</v>
      </c>
      <c r="K3556" s="3">
        <f t="shared" si="55"/>
        <v>99.797655705329632</v>
      </c>
    </row>
    <row r="3557" spans="1:11" x14ac:dyDescent="0.25">
      <c r="A3557" s="4">
        <v>45914</v>
      </c>
      <c r="B3557" s="5">
        <v>0.52083333333333337</v>
      </c>
      <c r="C3557" s="3">
        <v>3556</v>
      </c>
      <c r="D3557" s="3">
        <v>40.72</v>
      </c>
      <c r="E3557" s="3">
        <v>694.5</v>
      </c>
      <c r="F3557" s="3">
        <v>33.79</v>
      </c>
      <c r="G3557" s="3">
        <v>33.79</v>
      </c>
      <c r="H3557" s="9">
        <v>0.372</v>
      </c>
      <c r="I3557" s="9">
        <v>35.46</v>
      </c>
      <c r="J3557" s="9">
        <v>115.8</v>
      </c>
      <c r="K3557" s="3">
        <f t="shared" si="55"/>
        <v>100</v>
      </c>
    </row>
    <row r="3558" spans="1:11" x14ac:dyDescent="0.25">
      <c r="A3558" s="4">
        <v>45914</v>
      </c>
      <c r="B3558" s="5">
        <v>0.52777777777777779</v>
      </c>
      <c r="C3558" s="3">
        <v>3557</v>
      </c>
      <c r="D3558" s="3">
        <v>40.549999999999997</v>
      </c>
      <c r="E3558" s="3">
        <v>670.5</v>
      </c>
      <c r="F3558" s="3">
        <v>33.74</v>
      </c>
      <c r="G3558" s="3">
        <v>33.75</v>
      </c>
      <c r="H3558" s="9">
        <v>0.372</v>
      </c>
      <c r="I3558" s="9">
        <v>35.299999999999997</v>
      </c>
      <c r="J3558" s="9">
        <v>116.1</v>
      </c>
      <c r="K3558" s="3">
        <f t="shared" si="55"/>
        <v>99.93165003959578</v>
      </c>
    </row>
    <row r="3559" spans="1:11" x14ac:dyDescent="0.25">
      <c r="A3559" s="4">
        <v>45914</v>
      </c>
      <c r="B3559" s="5">
        <v>0.53472222222222221</v>
      </c>
      <c r="C3559" s="3">
        <v>3558</v>
      </c>
      <c r="D3559" s="3">
        <v>40.28</v>
      </c>
      <c r="E3559" s="3">
        <v>711.9</v>
      </c>
      <c r="F3559" s="3">
        <v>33.69</v>
      </c>
      <c r="G3559" s="3">
        <v>33.909999999999997</v>
      </c>
      <c r="H3559" s="9">
        <v>0.41</v>
      </c>
      <c r="I3559" s="9">
        <v>35.25</v>
      </c>
      <c r="J3559" s="9">
        <v>116.7</v>
      </c>
      <c r="K3559" s="3">
        <f t="shared" si="55"/>
        <v>98.506408186864036</v>
      </c>
    </row>
    <row r="3560" spans="1:11" x14ac:dyDescent="0.25">
      <c r="A3560" s="4">
        <v>45914</v>
      </c>
      <c r="B3560" s="5">
        <v>0.54166666666666663</v>
      </c>
      <c r="C3560" s="3">
        <v>3559</v>
      </c>
      <c r="D3560" s="3">
        <v>40.090000000000003</v>
      </c>
      <c r="E3560" s="3">
        <v>726</v>
      </c>
      <c r="F3560" s="3">
        <v>33.56</v>
      </c>
      <c r="G3560" s="3">
        <v>33.590000000000003</v>
      </c>
      <c r="H3560" s="9">
        <v>0.40899999999999997</v>
      </c>
      <c r="I3560" s="9">
        <v>35.32</v>
      </c>
      <c r="J3560" s="9">
        <v>115.9</v>
      </c>
      <c r="K3560" s="3">
        <f t="shared" si="55"/>
        <v>99.794495042339662</v>
      </c>
    </row>
    <row r="3561" spans="1:11" x14ac:dyDescent="0.25">
      <c r="A3561" s="4">
        <v>45914</v>
      </c>
      <c r="B3561" s="5">
        <v>0.54861111111111116</v>
      </c>
      <c r="C3561" s="3">
        <v>3560</v>
      </c>
      <c r="D3561" s="3">
        <v>39.85</v>
      </c>
      <c r="E3561" s="3">
        <v>715.9</v>
      </c>
      <c r="F3561" s="3">
        <v>33.57</v>
      </c>
      <c r="G3561" s="3">
        <v>33.79</v>
      </c>
      <c r="H3561" s="9">
        <v>0.39100000000000001</v>
      </c>
      <c r="I3561" s="9">
        <v>35.409999999999997</v>
      </c>
      <c r="J3561" s="9">
        <v>116.3</v>
      </c>
      <c r="K3561" s="3">
        <f t="shared" si="55"/>
        <v>98.50349352024314</v>
      </c>
    </row>
    <row r="3562" spans="1:11" x14ac:dyDescent="0.25">
      <c r="A3562" s="4">
        <v>45914</v>
      </c>
      <c r="B3562" s="5">
        <v>0.55555555555555558</v>
      </c>
      <c r="C3562" s="3">
        <v>3561</v>
      </c>
      <c r="D3562" s="3">
        <v>39.51</v>
      </c>
      <c r="E3562" s="3">
        <v>673.8</v>
      </c>
      <c r="F3562" s="3">
        <v>32.950000000000003</v>
      </c>
      <c r="G3562" s="3">
        <v>33.08</v>
      </c>
      <c r="H3562" s="9">
        <v>0.42799999999999999</v>
      </c>
      <c r="I3562" s="9">
        <v>35.5</v>
      </c>
      <c r="J3562" s="9">
        <v>115.8</v>
      </c>
      <c r="K3562" s="3">
        <f t="shared" si="55"/>
        <v>99.103733322065153</v>
      </c>
    </row>
    <row r="3563" spans="1:11" x14ac:dyDescent="0.25">
      <c r="A3563" s="4">
        <v>45914</v>
      </c>
      <c r="B3563" s="5">
        <v>0.5625</v>
      </c>
      <c r="C3563" s="3">
        <v>3562</v>
      </c>
      <c r="D3563" s="3">
        <v>38.979999999999997</v>
      </c>
      <c r="E3563" s="3">
        <v>607.9</v>
      </c>
      <c r="F3563" s="3">
        <v>32.71</v>
      </c>
      <c r="G3563" s="3">
        <v>33.01</v>
      </c>
      <c r="H3563" s="9">
        <v>0.39100000000000001</v>
      </c>
      <c r="I3563" s="9">
        <v>35.42</v>
      </c>
      <c r="J3563" s="9">
        <v>116.4</v>
      </c>
      <c r="K3563" s="3">
        <f t="shared" si="55"/>
        <v>97.936208766414396</v>
      </c>
    </row>
    <row r="3564" spans="1:11" x14ac:dyDescent="0.25">
      <c r="A3564" s="4">
        <v>45914</v>
      </c>
      <c r="B3564" s="5">
        <v>0.56944444444444442</v>
      </c>
      <c r="C3564" s="3">
        <v>3563</v>
      </c>
      <c r="D3564" s="3">
        <v>38.39</v>
      </c>
      <c r="E3564" s="3">
        <v>634.29999999999995</v>
      </c>
      <c r="F3564" s="3">
        <v>32.53</v>
      </c>
      <c r="G3564" s="3">
        <v>32.81</v>
      </c>
      <c r="H3564" s="9">
        <v>0.372</v>
      </c>
      <c r="I3564" s="9">
        <v>35.28</v>
      </c>
      <c r="J3564" s="9">
        <v>116.1</v>
      </c>
      <c r="K3564" s="3">
        <f t="shared" si="55"/>
        <v>98.066597366549118</v>
      </c>
    </row>
    <row r="3565" spans="1:11" x14ac:dyDescent="0.25">
      <c r="A3565" s="4">
        <v>45914</v>
      </c>
      <c r="B3565" s="5">
        <v>0.57638888888888884</v>
      </c>
      <c r="C3565" s="3">
        <v>3564</v>
      </c>
      <c r="D3565" s="3">
        <v>37.82</v>
      </c>
      <c r="E3565" s="3">
        <v>551.70000000000005</v>
      </c>
      <c r="F3565" s="3">
        <v>31.95</v>
      </c>
      <c r="G3565" s="3">
        <v>32.26</v>
      </c>
      <c r="H3565" s="9">
        <v>0.41</v>
      </c>
      <c r="I3565" s="9">
        <v>35.119999999999997</v>
      </c>
      <c r="J3565" s="9">
        <v>116.7</v>
      </c>
      <c r="K3565" s="3">
        <f t="shared" si="55"/>
        <v>97.840783124790747</v>
      </c>
    </row>
    <row r="3566" spans="1:11" x14ac:dyDescent="0.25">
      <c r="A3566" s="4">
        <v>45914</v>
      </c>
      <c r="B3566" s="5">
        <v>0.58333333333333337</v>
      </c>
      <c r="C3566" s="3">
        <v>3565</v>
      </c>
      <c r="D3566" s="3">
        <v>37.270000000000003</v>
      </c>
      <c r="E3566" s="3">
        <v>342.8</v>
      </c>
      <c r="F3566" s="3">
        <v>31.73</v>
      </c>
      <c r="G3566" s="3">
        <v>32.08</v>
      </c>
      <c r="H3566" s="9">
        <v>0.41</v>
      </c>
      <c r="I3566" s="9">
        <v>34.85</v>
      </c>
      <c r="J3566" s="9">
        <v>117.2</v>
      </c>
      <c r="K3566" s="3">
        <f t="shared" si="55"/>
        <v>97.556610277731593</v>
      </c>
    </row>
    <row r="3567" spans="1:11" x14ac:dyDescent="0.25">
      <c r="A3567" s="4">
        <v>45914</v>
      </c>
      <c r="B3567" s="5">
        <v>0.59027777777777779</v>
      </c>
      <c r="C3567" s="3">
        <v>3566</v>
      </c>
      <c r="D3567" s="3">
        <v>36.770000000000003</v>
      </c>
      <c r="E3567" s="3">
        <v>353.1</v>
      </c>
      <c r="F3567" s="3">
        <v>31.46</v>
      </c>
      <c r="G3567" s="3">
        <v>31.89</v>
      </c>
      <c r="H3567" s="9">
        <v>0.26</v>
      </c>
      <c r="I3567" s="9">
        <v>34.479999999999997</v>
      </c>
      <c r="J3567" s="9">
        <v>117</v>
      </c>
      <c r="K3567" s="3">
        <f t="shared" si="55"/>
        <v>96.99306574238129</v>
      </c>
    </row>
    <row r="3568" spans="1:11" x14ac:dyDescent="0.25">
      <c r="A3568" s="4">
        <v>45914</v>
      </c>
      <c r="B3568" s="5">
        <v>0.59722222222222221</v>
      </c>
      <c r="C3568" s="3">
        <v>3567</v>
      </c>
      <c r="D3568" s="3">
        <v>36.380000000000003</v>
      </c>
      <c r="E3568" s="3">
        <v>518.4</v>
      </c>
      <c r="F3568" s="3">
        <v>31.67</v>
      </c>
      <c r="G3568" s="3">
        <v>32.01</v>
      </c>
      <c r="H3568" s="9">
        <v>0.316</v>
      </c>
      <c r="I3568" s="9">
        <v>34.270000000000003</v>
      </c>
      <c r="J3568" s="9">
        <v>117.2</v>
      </c>
      <c r="K3568" s="3">
        <f t="shared" si="55"/>
        <v>97.623112265124433</v>
      </c>
    </row>
    <row r="3569" spans="1:11" x14ac:dyDescent="0.25">
      <c r="A3569" s="4">
        <v>45914</v>
      </c>
      <c r="B3569" s="5">
        <v>0.60416666666666663</v>
      </c>
      <c r="C3569" s="3">
        <v>3568</v>
      </c>
      <c r="D3569" s="3">
        <v>35.99</v>
      </c>
      <c r="E3569" s="3">
        <v>271.8</v>
      </c>
      <c r="F3569" s="3">
        <v>31.41</v>
      </c>
      <c r="G3569" s="3">
        <v>31.92</v>
      </c>
      <c r="H3569" s="9">
        <v>0.24099999999999999</v>
      </c>
      <c r="I3569" s="9">
        <v>34.1</v>
      </c>
      <c r="J3569" s="9">
        <v>117.4</v>
      </c>
      <c r="K3569" s="3">
        <f t="shared" si="55"/>
        <v>96.441064888021614</v>
      </c>
    </row>
    <row r="3570" spans="1:11" x14ac:dyDescent="0.25">
      <c r="A3570" s="4">
        <v>45914</v>
      </c>
      <c r="B3570" s="5">
        <v>0.61111111111111116</v>
      </c>
      <c r="C3570" s="3">
        <v>3569</v>
      </c>
      <c r="D3570" s="3">
        <v>35.69</v>
      </c>
      <c r="E3570" s="3">
        <v>92.6</v>
      </c>
      <c r="F3570" s="3">
        <v>31.26</v>
      </c>
      <c r="G3570" s="3">
        <v>31.72</v>
      </c>
      <c r="H3570" s="9">
        <v>0.24199999999999999</v>
      </c>
      <c r="I3570" s="9">
        <v>33.78</v>
      </c>
      <c r="J3570" s="9">
        <v>117.7</v>
      </c>
      <c r="K3570" s="3">
        <f t="shared" si="55"/>
        <v>96.77574986877822</v>
      </c>
    </row>
    <row r="3571" spans="1:11" x14ac:dyDescent="0.25">
      <c r="A3571" s="4">
        <v>45914</v>
      </c>
      <c r="B3571" s="5">
        <v>0.61805555555555558</v>
      </c>
      <c r="C3571" s="3">
        <v>3570</v>
      </c>
      <c r="D3571" s="3">
        <v>35.369999999999997</v>
      </c>
      <c r="E3571" s="3">
        <v>70.430000000000007</v>
      </c>
      <c r="F3571" s="3">
        <v>31.25</v>
      </c>
      <c r="G3571" s="3">
        <v>31.69</v>
      </c>
      <c r="H3571" s="9">
        <v>0.223</v>
      </c>
      <c r="I3571" s="9">
        <v>33.380000000000003</v>
      </c>
      <c r="J3571" s="9">
        <v>117.8</v>
      </c>
      <c r="K3571" s="3">
        <f t="shared" si="55"/>
        <v>96.913125508319212</v>
      </c>
    </row>
    <row r="3572" spans="1:11" x14ac:dyDescent="0.25">
      <c r="A3572" s="4">
        <v>45914</v>
      </c>
      <c r="B3572" s="5">
        <v>0.625</v>
      </c>
      <c r="C3572" s="3">
        <v>3571</v>
      </c>
      <c r="D3572" s="3">
        <v>35.020000000000003</v>
      </c>
      <c r="E3572" s="3">
        <v>61.13</v>
      </c>
      <c r="F3572" s="3">
        <v>30.78</v>
      </c>
      <c r="G3572" s="3">
        <v>31.25</v>
      </c>
      <c r="H3572" s="9">
        <v>0.20499999999999999</v>
      </c>
      <c r="I3572" s="9">
        <v>33.020000000000003</v>
      </c>
      <c r="J3572" s="9">
        <v>117.8</v>
      </c>
      <c r="K3572" s="3">
        <f t="shared" si="55"/>
        <v>96.679292668632215</v>
      </c>
    </row>
    <row r="3573" spans="1:11" x14ac:dyDescent="0.25">
      <c r="A3573" s="4">
        <v>45914</v>
      </c>
      <c r="B3573" s="5">
        <v>0.63194444444444442</v>
      </c>
      <c r="C3573" s="3">
        <v>3572</v>
      </c>
      <c r="D3573" s="3">
        <v>34.64</v>
      </c>
      <c r="E3573" s="3">
        <v>56.01</v>
      </c>
      <c r="F3573" s="3">
        <v>30.33</v>
      </c>
      <c r="G3573" s="3">
        <v>30.87</v>
      </c>
      <c r="H3573" s="9">
        <v>0.185</v>
      </c>
      <c r="I3573" s="9">
        <v>32.67</v>
      </c>
      <c r="J3573" s="9">
        <v>129.6</v>
      </c>
      <c r="K3573" s="3">
        <f t="shared" si="55"/>
        <v>96.164388265930882</v>
      </c>
    </row>
    <row r="3574" spans="1:11" x14ac:dyDescent="0.25">
      <c r="A3574" s="4">
        <v>45914</v>
      </c>
      <c r="B3574" s="5">
        <v>0.63888888888888884</v>
      </c>
      <c r="C3574" s="3">
        <v>3573</v>
      </c>
      <c r="D3574" s="3">
        <v>34.270000000000003</v>
      </c>
      <c r="E3574" s="3">
        <v>61.2</v>
      </c>
      <c r="F3574" s="3">
        <v>30.1</v>
      </c>
      <c r="G3574" s="3">
        <v>30.52</v>
      </c>
      <c r="H3574" s="9">
        <v>0.33100000000000002</v>
      </c>
      <c r="I3574" s="9">
        <v>32.44</v>
      </c>
      <c r="J3574" s="9">
        <v>114.5</v>
      </c>
      <c r="K3574" s="3">
        <f t="shared" si="55"/>
        <v>96.991063200630251</v>
      </c>
    </row>
    <row r="3575" spans="1:11" x14ac:dyDescent="0.25">
      <c r="A3575" s="4">
        <v>45914</v>
      </c>
      <c r="B3575" s="5">
        <v>0.64583333333333337</v>
      </c>
      <c r="C3575" s="3">
        <v>3574</v>
      </c>
      <c r="D3575" s="3">
        <v>33.96</v>
      </c>
      <c r="E3575" s="3">
        <v>66.14</v>
      </c>
      <c r="F3575" s="3">
        <v>30.29</v>
      </c>
      <c r="G3575" s="3">
        <v>30.82</v>
      </c>
      <c r="H3575" s="9">
        <v>0.28599999999999998</v>
      </c>
      <c r="I3575" s="9">
        <v>32.29</v>
      </c>
      <c r="J3575" s="9">
        <v>108.7</v>
      </c>
      <c r="K3575" s="3">
        <f t="shared" si="55"/>
        <v>96.231346334443842</v>
      </c>
    </row>
    <row r="3576" spans="1:11" x14ac:dyDescent="0.25">
      <c r="A3576" s="4">
        <v>45914</v>
      </c>
      <c r="B3576" s="5">
        <v>0.65277777777777779</v>
      </c>
      <c r="C3576" s="3">
        <v>3575</v>
      </c>
      <c r="D3576" s="3">
        <v>33.78</v>
      </c>
      <c r="E3576" s="3">
        <v>62.59</v>
      </c>
      <c r="F3576" s="3">
        <v>30.13</v>
      </c>
      <c r="G3576" s="3">
        <v>30.65</v>
      </c>
      <c r="H3576" s="9">
        <v>0.21</v>
      </c>
      <c r="I3576" s="9">
        <v>31.64</v>
      </c>
      <c r="J3576" s="9">
        <v>108.7</v>
      </c>
      <c r="K3576" s="3">
        <f t="shared" si="55"/>
        <v>96.290545199995307</v>
      </c>
    </row>
    <row r="3577" spans="1:11" x14ac:dyDescent="0.25">
      <c r="A3577" s="4">
        <v>45914</v>
      </c>
      <c r="B3577" s="5">
        <v>0.65972222222222221</v>
      </c>
      <c r="C3577" s="3">
        <v>3576</v>
      </c>
      <c r="D3577" s="3">
        <v>33.64</v>
      </c>
      <c r="E3577" s="3">
        <v>51.25</v>
      </c>
      <c r="F3577" s="3">
        <v>30.45</v>
      </c>
      <c r="G3577" s="3">
        <v>31.03</v>
      </c>
      <c r="H3577" s="9">
        <v>0.26600000000000001</v>
      </c>
      <c r="I3577" s="9">
        <v>31.11</v>
      </c>
      <c r="J3577" s="9">
        <v>108.7</v>
      </c>
      <c r="K3577" s="3">
        <f t="shared" si="55"/>
        <v>95.89510360413928</v>
      </c>
    </row>
    <row r="3578" spans="1:11" x14ac:dyDescent="0.25">
      <c r="A3578" s="4">
        <v>45914</v>
      </c>
      <c r="B3578" s="5">
        <v>0.66666666666666663</v>
      </c>
      <c r="C3578" s="3">
        <v>3577</v>
      </c>
      <c r="D3578" s="3">
        <v>33.54</v>
      </c>
      <c r="E3578" s="3">
        <v>49.06</v>
      </c>
      <c r="F3578" s="3">
        <v>29.97</v>
      </c>
      <c r="G3578" s="3">
        <v>30.43</v>
      </c>
      <c r="H3578" s="9">
        <v>0.34200000000000003</v>
      </c>
      <c r="I3578" s="9">
        <v>31.92</v>
      </c>
      <c r="J3578" s="9">
        <v>108.9</v>
      </c>
      <c r="K3578" s="3">
        <f t="shared" si="55"/>
        <v>96.701769189894506</v>
      </c>
    </row>
    <row r="3579" spans="1:11" x14ac:dyDescent="0.25">
      <c r="A3579" s="4">
        <v>45914</v>
      </c>
      <c r="B3579" s="5">
        <v>0.67361111111111116</v>
      </c>
      <c r="C3579" s="3">
        <v>3578</v>
      </c>
      <c r="D3579" s="3">
        <v>33.450000000000003</v>
      </c>
      <c r="E3579" s="3">
        <v>48.31</v>
      </c>
      <c r="F3579" s="3">
        <v>29.84</v>
      </c>
      <c r="G3579" s="3">
        <v>30.31</v>
      </c>
      <c r="H3579" s="9">
        <v>0.30399999999999999</v>
      </c>
      <c r="I3579" s="9">
        <v>31.23</v>
      </c>
      <c r="J3579" s="9">
        <v>109.2</v>
      </c>
      <c r="K3579" s="3">
        <f t="shared" si="55"/>
        <v>96.623462318370571</v>
      </c>
    </row>
    <row r="3580" spans="1:11" x14ac:dyDescent="0.25">
      <c r="A3580" s="4">
        <v>45914</v>
      </c>
      <c r="B3580" s="5">
        <v>0.68055555555555558</v>
      </c>
      <c r="C3580" s="3">
        <v>3579</v>
      </c>
      <c r="D3580" s="3">
        <v>33.32</v>
      </c>
      <c r="E3580" s="3">
        <v>43.3</v>
      </c>
      <c r="F3580" s="3">
        <v>29.77</v>
      </c>
      <c r="G3580" s="3">
        <v>30.3</v>
      </c>
      <c r="H3580" s="9">
        <v>0.28499999999999998</v>
      </c>
      <c r="I3580" s="9">
        <v>31.62</v>
      </c>
      <c r="J3580" s="9">
        <v>109.1</v>
      </c>
      <c r="K3580" s="3">
        <f t="shared" si="55"/>
        <v>96.196194996902804</v>
      </c>
    </row>
    <row r="3581" spans="1:11" x14ac:dyDescent="0.25">
      <c r="A3581" s="4">
        <v>45914</v>
      </c>
      <c r="B3581" s="5">
        <v>0.6875</v>
      </c>
      <c r="C3581" s="3">
        <v>3580</v>
      </c>
      <c r="D3581" s="3">
        <v>33.19</v>
      </c>
      <c r="E3581" s="3">
        <v>49.77</v>
      </c>
      <c r="F3581" s="3">
        <v>29.68</v>
      </c>
      <c r="G3581" s="3">
        <v>30.16</v>
      </c>
      <c r="H3581" s="9">
        <v>0.34200000000000003</v>
      </c>
      <c r="I3581" s="9">
        <v>31.46</v>
      </c>
      <c r="J3581" s="9">
        <v>108.9</v>
      </c>
      <c r="K3581" s="3">
        <f t="shared" si="55"/>
        <v>96.542962441290854</v>
      </c>
    </row>
    <row r="3582" spans="1:11" x14ac:dyDescent="0.25">
      <c r="A3582" s="4">
        <v>45914</v>
      </c>
      <c r="B3582" s="5">
        <v>0.69444444444444442</v>
      </c>
      <c r="C3582" s="3">
        <v>3581</v>
      </c>
      <c r="D3582" s="3">
        <v>33.04</v>
      </c>
      <c r="E3582" s="3">
        <v>53.1</v>
      </c>
      <c r="F3582" s="3">
        <v>29.41</v>
      </c>
      <c r="G3582" s="3">
        <v>29.88</v>
      </c>
      <c r="H3582" s="9">
        <v>0.34200000000000003</v>
      </c>
      <c r="I3582" s="9">
        <v>31.33</v>
      </c>
      <c r="J3582" s="9">
        <v>109.1</v>
      </c>
      <c r="K3582" s="3">
        <f t="shared" si="55"/>
        <v>96.597085473404718</v>
      </c>
    </row>
    <row r="3583" spans="1:11" x14ac:dyDescent="0.25">
      <c r="A3583" s="4">
        <v>45914</v>
      </c>
      <c r="B3583" s="5">
        <v>0.70138888888888884</v>
      </c>
      <c r="C3583" s="3">
        <v>3582</v>
      </c>
      <c r="D3583" s="3">
        <v>32.869999999999997</v>
      </c>
      <c r="E3583" s="3">
        <v>45.94</v>
      </c>
      <c r="F3583" s="3">
        <v>29.55</v>
      </c>
      <c r="G3583" s="3">
        <v>30.05</v>
      </c>
      <c r="H3583" s="9">
        <v>0.30499999999999999</v>
      </c>
      <c r="I3583" s="9">
        <v>31.19</v>
      </c>
      <c r="J3583" s="9">
        <v>108.9</v>
      </c>
      <c r="K3583" s="3">
        <f t="shared" si="55"/>
        <v>96.393155581233074</v>
      </c>
    </row>
    <row r="3584" spans="1:11" x14ac:dyDescent="0.25">
      <c r="A3584" s="4">
        <v>45914</v>
      </c>
      <c r="B3584" s="5">
        <v>0.70833333333333337</v>
      </c>
      <c r="C3584" s="3">
        <v>3583</v>
      </c>
      <c r="D3584" s="3">
        <v>32.700000000000003</v>
      </c>
      <c r="E3584" s="3">
        <v>48.48</v>
      </c>
      <c r="F3584" s="3">
        <v>28.96</v>
      </c>
      <c r="G3584" s="3">
        <v>29.38</v>
      </c>
      <c r="H3584" s="9">
        <v>0.30499999999999999</v>
      </c>
      <c r="I3584" s="9">
        <v>31.04</v>
      </c>
      <c r="J3584" s="9">
        <v>108.9</v>
      </c>
      <c r="K3584" s="3">
        <f t="shared" si="55"/>
        <v>96.928078496537623</v>
      </c>
    </row>
    <row r="3585" spans="1:11" x14ac:dyDescent="0.25">
      <c r="A3585" s="4">
        <v>45914</v>
      </c>
      <c r="B3585" s="5">
        <v>0.71527777777777779</v>
      </c>
      <c r="C3585" s="3">
        <v>3584</v>
      </c>
      <c r="D3585" s="3">
        <v>32.54</v>
      </c>
      <c r="E3585" s="3">
        <v>49.61</v>
      </c>
      <c r="F3585" s="3">
        <v>28.85</v>
      </c>
      <c r="G3585" s="3">
        <v>29.28</v>
      </c>
      <c r="H3585" s="9">
        <v>0.26700000000000002</v>
      </c>
      <c r="I3585" s="9">
        <v>30.54</v>
      </c>
      <c r="J3585" s="9">
        <v>108.9</v>
      </c>
      <c r="K3585" s="3">
        <f t="shared" si="55"/>
        <v>96.84972584336515</v>
      </c>
    </row>
    <row r="3586" spans="1:11" x14ac:dyDescent="0.25">
      <c r="A3586" s="4">
        <v>45914</v>
      </c>
      <c r="B3586" s="5">
        <v>0.72222222222222221</v>
      </c>
      <c r="C3586" s="3">
        <v>3585</v>
      </c>
      <c r="D3586" s="3">
        <v>32.4</v>
      </c>
      <c r="E3586" s="3">
        <v>34.89</v>
      </c>
      <c r="F3586" s="3">
        <v>28.7</v>
      </c>
      <c r="G3586" s="3">
        <v>29.17</v>
      </c>
      <c r="H3586" s="9">
        <v>0.36199999999999999</v>
      </c>
      <c r="I3586" s="9">
        <v>30.31</v>
      </c>
      <c r="J3586" s="9">
        <v>109</v>
      </c>
      <c r="K3586" s="3">
        <f t="shared" si="55"/>
        <v>96.55232731132611</v>
      </c>
    </row>
    <row r="3587" spans="1:11" x14ac:dyDescent="0.25">
      <c r="A3587" s="4">
        <v>45914</v>
      </c>
      <c r="B3587" s="5">
        <v>0.72916666666666663</v>
      </c>
      <c r="C3587" s="3">
        <v>3586</v>
      </c>
      <c r="D3587" s="3">
        <v>32.28</v>
      </c>
      <c r="E3587" s="3">
        <v>19.75</v>
      </c>
      <c r="F3587" s="3">
        <v>28.37</v>
      </c>
      <c r="G3587" s="3">
        <v>28.69</v>
      </c>
      <c r="H3587" s="9">
        <v>0.34300000000000003</v>
      </c>
      <c r="I3587" s="9">
        <v>30.19</v>
      </c>
      <c r="J3587" s="9">
        <v>108.5</v>
      </c>
      <c r="K3587" s="3">
        <f t="shared" si="55"/>
        <v>97.624516004441858</v>
      </c>
    </row>
    <row r="3588" spans="1:11" x14ac:dyDescent="0.25">
      <c r="A3588" s="4">
        <v>45914</v>
      </c>
      <c r="B3588" s="5">
        <v>0.73611111111111116</v>
      </c>
      <c r="C3588" s="3">
        <v>3587</v>
      </c>
      <c r="D3588" s="3">
        <v>32.03</v>
      </c>
      <c r="E3588" s="3">
        <v>10.01</v>
      </c>
      <c r="F3588" s="3">
        <v>28.07</v>
      </c>
      <c r="G3588" s="3">
        <v>28.32</v>
      </c>
      <c r="H3588" s="9">
        <v>0.30599999999999999</v>
      </c>
      <c r="I3588" s="9">
        <v>29.45</v>
      </c>
      <c r="J3588" s="9">
        <v>109.1</v>
      </c>
      <c r="K3588" s="3">
        <f t="shared" si="55"/>
        <v>98.12853661248478</v>
      </c>
    </row>
    <row r="3589" spans="1:11" x14ac:dyDescent="0.25">
      <c r="A3589" s="4">
        <v>45914</v>
      </c>
      <c r="B3589" s="5">
        <v>0.74305555555555558</v>
      </c>
      <c r="C3589" s="3">
        <v>3588</v>
      </c>
      <c r="D3589" s="3">
        <v>31.8</v>
      </c>
      <c r="E3589" s="3">
        <v>4.3559999999999999</v>
      </c>
      <c r="F3589" s="3">
        <v>27.89</v>
      </c>
      <c r="G3589" s="3">
        <v>28.28</v>
      </c>
      <c r="H3589" s="9">
        <v>0.38200000000000001</v>
      </c>
      <c r="I3589" s="9">
        <v>29.75</v>
      </c>
      <c r="J3589" s="9">
        <v>108.8</v>
      </c>
      <c r="K3589" s="3">
        <f t="shared" si="55"/>
        <v>97.086238009910602</v>
      </c>
    </row>
    <row r="3590" spans="1:11" x14ac:dyDescent="0.25">
      <c r="A3590" s="4">
        <v>45914</v>
      </c>
      <c r="B3590" s="5">
        <v>0.75</v>
      </c>
      <c r="C3590" s="3">
        <v>3589</v>
      </c>
      <c r="D3590" s="3">
        <v>31.66</v>
      </c>
      <c r="E3590" s="3">
        <v>1.3109999999999999</v>
      </c>
      <c r="F3590" s="3">
        <v>27.75</v>
      </c>
      <c r="G3590" s="3">
        <v>28.06</v>
      </c>
      <c r="H3590" s="9">
        <v>0.30599999999999999</v>
      </c>
      <c r="I3590" s="9">
        <v>28.6</v>
      </c>
      <c r="J3590" s="9">
        <v>108.7</v>
      </c>
      <c r="K3590" s="3">
        <f t="shared" si="55"/>
        <v>97.670528899876899</v>
      </c>
    </row>
    <row r="3591" spans="1:11" x14ac:dyDescent="0.25">
      <c r="A3591" s="4">
        <v>45914</v>
      </c>
      <c r="B3591" s="5">
        <v>0.75694444444444442</v>
      </c>
      <c r="C3591" s="3">
        <v>3590</v>
      </c>
      <c r="D3591" s="3">
        <v>31.52</v>
      </c>
      <c r="E3591" s="3">
        <v>0.16500000000000001</v>
      </c>
      <c r="F3591" s="3">
        <v>27.64</v>
      </c>
      <c r="G3591" s="3">
        <v>28.04</v>
      </c>
      <c r="H3591" s="9">
        <v>0.23100000000000001</v>
      </c>
      <c r="I3591" s="9">
        <v>29.96</v>
      </c>
      <c r="J3591" s="9">
        <v>109.1</v>
      </c>
      <c r="K3591" s="3">
        <f t="shared" ref="K3591:K3654" si="56">100*((0.6108*EXP(17.27*F3591/(F3591+237.3)) - 0.066*(G3591-F3591)) / (0.6108*EXP(17.27*G3591/(G3591+237.3))))</f>
        <v>96.998330673194971</v>
      </c>
    </row>
    <row r="3592" spans="1:11" x14ac:dyDescent="0.25">
      <c r="A3592" s="4">
        <v>45914</v>
      </c>
      <c r="B3592" s="5">
        <v>0.76388888888888884</v>
      </c>
      <c r="C3592" s="3">
        <v>3591</v>
      </c>
      <c r="D3592" s="3">
        <v>31.41</v>
      </c>
      <c r="E3592" s="3">
        <v>3.0000000000000001E-3</v>
      </c>
      <c r="F3592" s="3">
        <v>27.32</v>
      </c>
      <c r="G3592" s="3">
        <v>27.69</v>
      </c>
      <c r="H3592" s="9">
        <v>-3.4000000000000002E-2</v>
      </c>
      <c r="I3592" s="9">
        <v>29.83</v>
      </c>
      <c r="J3592" s="9">
        <v>108.9</v>
      </c>
      <c r="K3592" s="3">
        <f t="shared" si="56"/>
        <v>97.202970125071744</v>
      </c>
    </row>
    <row r="3593" spans="1:11" x14ac:dyDescent="0.25">
      <c r="A3593" s="4">
        <v>45914</v>
      </c>
      <c r="B3593" s="5">
        <v>0.77083333333333337</v>
      </c>
      <c r="C3593" s="3">
        <v>3592</v>
      </c>
      <c r="D3593" s="3">
        <v>31.32</v>
      </c>
      <c r="E3593" s="3">
        <v>3.0000000000000001E-3</v>
      </c>
      <c r="F3593" s="3">
        <v>27.21</v>
      </c>
      <c r="G3593" s="3">
        <v>27.59</v>
      </c>
      <c r="H3593" s="9">
        <v>0.25</v>
      </c>
      <c r="I3593" s="9">
        <v>29.66</v>
      </c>
      <c r="J3593" s="9">
        <v>108</v>
      </c>
      <c r="K3593" s="3">
        <f t="shared" si="56"/>
        <v>97.122334694141998</v>
      </c>
    </row>
    <row r="3594" spans="1:11" x14ac:dyDescent="0.25">
      <c r="A3594" s="4">
        <v>45914</v>
      </c>
      <c r="B3594" s="5">
        <v>0.77777777777777779</v>
      </c>
      <c r="C3594" s="3">
        <v>3593</v>
      </c>
      <c r="D3594" s="3">
        <v>31.19</v>
      </c>
      <c r="E3594" s="3">
        <v>0</v>
      </c>
      <c r="F3594" s="3">
        <v>27.16</v>
      </c>
      <c r="G3594" s="3">
        <v>27.46</v>
      </c>
      <c r="H3594" s="9">
        <v>0.25</v>
      </c>
      <c r="I3594" s="9">
        <v>29.55</v>
      </c>
      <c r="J3594" s="9">
        <v>108.6</v>
      </c>
      <c r="K3594" s="3">
        <f t="shared" si="56"/>
        <v>97.718843936130995</v>
      </c>
    </row>
    <row r="3595" spans="1:11" x14ac:dyDescent="0.25">
      <c r="A3595" s="4">
        <v>45914</v>
      </c>
      <c r="B3595" s="5">
        <v>0.78472222222222221</v>
      </c>
      <c r="C3595" s="3">
        <v>3594</v>
      </c>
      <c r="D3595" s="3">
        <v>31.09</v>
      </c>
      <c r="E3595" s="3">
        <v>0</v>
      </c>
      <c r="F3595" s="3">
        <v>27.02</v>
      </c>
      <c r="G3595" s="3">
        <v>27.26</v>
      </c>
      <c r="H3595" s="9">
        <v>6.0999999999999999E-2</v>
      </c>
      <c r="I3595" s="9">
        <v>29.39</v>
      </c>
      <c r="J3595" s="9">
        <v>108.3</v>
      </c>
      <c r="K3595" s="3">
        <f t="shared" si="56"/>
        <v>98.165762868622735</v>
      </c>
    </row>
    <row r="3596" spans="1:11" x14ac:dyDescent="0.25">
      <c r="A3596" s="4">
        <v>45914</v>
      </c>
      <c r="B3596" s="5">
        <v>0.79166666666666663</v>
      </c>
      <c r="C3596" s="3">
        <v>3595</v>
      </c>
      <c r="D3596" s="3">
        <v>30.94</v>
      </c>
      <c r="E3596" s="3">
        <v>0</v>
      </c>
      <c r="F3596" s="3">
        <v>27.1</v>
      </c>
      <c r="G3596" s="3">
        <v>27.37</v>
      </c>
      <c r="H3596" s="9">
        <v>-3.3000000000000002E-2</v>
      </c>
      <c r="I3596" s="9">
        <v>29.28</v>
      </c>
      <c r="J3596" s="9">
        <v>108.3</v>
      </c>
      <c r="K3596" s="3">
        <f t="shared" si="56"/>
        <v>97.942137794509506</v>
      </c>
    </row>
    <row r="3597" spans="1:11" x14ac:dyDescent="0.25">
      <c r="A3597" s="4">
        <v>45914</v>
      </c>
      <c r="B3597" s="5">
        <v>0.79861111111111116</v>
      </c>
      <c r="C3597" s="3">
        <v>3596</v>
      </c>
      <c r="D3597" s="3">
        <v>30.8</v>
      </c>
      <c r="E3597" s="3">
        <v>0</v>
      </c>
      <c r="F3597" s="3">
        <v>26.94</v>
      </c>
      <c r="G3597" s="3">
        <v>27.19</v>
      </c>
      <c r="H3597" s="9">
        <v>-0.26</v>
      </c>
      <c r="I3597" s="9">
        <v>29.17</v>
      </c>
      <c r="J3597" s="9">
        <v>108.7</v>
      </c>
      <c r="K3597" s="3">
        <f t="shared" si="56"/>
        <v>98.087069747090567</v>
      </c>
    </row>
    <row r="3598" spans="1:11" x14ac:dyDescent="0.25">
      <c r="A3598" s="4">
        <v>45914</v>
      </c>
      <c r="B3598" s="5">
        <v>0.80555555555555558</v>
      </c>
      <c r="C3598" s="3">
        <v>3597</v>
      </c>
      <c r="D3598" s="3">
        <v>30.72</v>
      </c>
      <c r="E3598" s="3">
        <v>0</v>
      </c>
      <c r="F3598" s="3">
        <v>26.68</v>
      </c>
      <c r="G3598" s="3">
        <v>26.97</v>
      </c>
      <c r="H3598" s="9">
        <v>-0.09</v>
      </c>
      <c r="I3598" s="9">
        <v>29.06</v>
      </c>
      <c r="J3598" s="9">
        <v>107</v>
      </c>
      <c r="K3598" s="3">
        <f t="shared" si="56"/>
        <v>97.773042271798388</v>
      </c>
    </row>
    <row r="3599" spans="1:11" x14ac:dyDescent="0.25">
      <c r="A3599" s="4">
        <v>45914</v>
      </c>
      <c r="B3599" s="5">
        <v>0.8125</v>
      </c>
      <c r="C3599" s="3">
        <v>3598</v>
      </c>
      <c r="D3599" s="3">
        <v>30.64</v>
      </c>
      <c r="E3599" s="3">
        <v>0</v>
      </c>
      <c r="F3599" s="3">
        <v>26.76</v>
      </c>
      <c r="G3599" s="3">
        <v>27.02</v>
      </c>
      <c r="H3599" s="9">
        <v>0.13800000000000001</v>
      </c>
      <c r="I3599" s="9">
        <v>28.93</v>
      </c>
      <c r="J3599" s="9">
        <v>107.9</v>
      </c>
      <c r="K3599" s="3">
        <f t="shared" si="56"/>
        <v>98.004238214288534</v>
      </c>
    </row>
    <row r="3600" spans="1:11" x14ac:dyDescent="0.25">
      <c r="A3600" s="4">
        <v>45914</v>
      </c>
      <c r="B3600" s="5">
        <v>0.81944444444444442</v>
      </c>
      <c r="C3600" s="3">
        <v>3599</v>
      </c>
      <c r="D3600" s="3">
        <v>30.52</v>
      </c>
      <c r="E3600" s="3">
        <v>0</v>
      </c>
      <c r="F3600" s="3">
        <v>26.69</v>
      </c>
      <c r="G3600" s="3">
        <v>26.97</v>
      </c>
      <c r="H3600" s="9">
        <v>0.19400000000000001</v>
      </c>
      <c r="I3600" s="9">
        <v>28.83</v>
      </c>
      <c r="J3600" s="9">
        <v>107.5</v>
      </c>
      <c r="K3600" s="3">
        <f t="shared" si="56"/>
        <v>97.849417430558702</v>
      </c>
    </row>
    <row r="3601" spans="1:11" x14ac:dyDescent="0.25">
      <c r="A3601" s="4">
        <v>45914</v>
      </c>
      <c r="B3601" s="5">
        <v>0.82638888888888884</v>
      </c>
      <c r="C3601" s="3">
        <v>3600</v>
      </c>
      <c r="D3601" s="3">
        <v>30.43</v>
      </c>
      <c r="E3601" s="3">
        <v>0</v>
      </c>
      <c r="F3601" s="3">
        <v>26.54</v>
      </c>
      <c r="G3601" s="3">
        <v>26.77</v>
      </c>
      <c r="H3601" s="9">
        <v>0.28899999999999998</v>
      </c>
      <c r="I3601" s="9">
        <v>28.73</v>
      </c>
      <c r="J3601" s="9">
        <v>107</v>
      </c>
      <c r="K3601" s="3">
        <f t="shared" si="56"/>
        <v>98.224678685804577</v>
      </c>
    </row>
    <row r="3602" spans="1:11" x14ac:dyDescent="0.25">
      <c r="A3602" s="4">
        <v>45914</v>
      </c>
      <c r="B3602" s="5">
        <v>0.83333333333333337</v>
      </c>
      <c r="C3602" s="3">
        <v>3601</v>
      </c>
      <c r="D3602" s="3">
        <v>30.34</v>
      </c>
      <c r="E3602" s="3">
        <v>0</v>
      </c>
      <c r="F3602" s="3">
        <v>26.47</v>
      </c>
      <c r="G3602" s="3">
        <v>26.76</v>
      </c>
      <c r="H3602" s="9">
        <v>0.214</v>
      </c>
      <c r="I3602" s="9">
        <v>28.14</v>
      </c>
      <c r="J3602" s="9">
        <v>106.8</v>
      </c>
      <c r="K3602" s="3">
        <f t="shared" si="56"/>
        <v>97.7637025196953</v>
      </c>
    </row>
    <row r="3603" spans="1:11" x14ac:dyDescent="0.25">
      <c r="A3603" s="4">
        <v>45914</v>
      </c>
      <c r="B3603" s="5">
        <v>0.84027777777777779</v>
      </c>
      <c r="C3603" s="3">
        <v>3602</v>
      </c>
      <c r="D3603" s="3">
        <v>30.27</v>
      </c>
      <c r="E3603" s="3">
        <v>0</v>
      </c>
      <c r="F3603" s="3">
        <v>26.39</v>
      </c>
      <c r="G3603" s="3">
        <v>26.7</v>
      </c>
      <c r="H3603" s="9">
        <v>-1.4E-2</v>
      </c>
      <c r="I3603" s="9">
        <v>28.5</v>
      </c>
      <c r="J3603" s="9">
        <v>107.2</v>
      </c>
      <c r="K3603" s="3">
        <f t="shared" si="56"/>
        <v>97.607528742212835</v>
      </c>
    </row>
    <row r="3604" spans="1:11" x14ac:dyDescent="0.25">
      <c r="A3604" s="4">
        <v>45914</v>
      </c>
      <c r="B3604" s="5">
        <v>0.84722222222222221</v>
      </c>
      <c r="C3604" s="3">
        <v>3603</v>
      </c>
      <c r="D3604" s="3">
        <v>30.19</v>
      </c>
      <c r="E3604" s="3">
        <v>0</v>
      </c>
      <c r="F3604" s="3">
        <v>26.46</v>
      </c>
      <c r="G3604" s="3">
        <v>26.76</v>
      </c>
      <c r="H3604" s="9">
        <v>-0.14599999999999999</v>
      </c>
      <c r="I3604" s="9">
        <v>24.14</v>
      </c>
      <c r="J3604" s="9">
        <v>106.8</v>
      </c>
      <c r="K3604" s="3">
        <f t="shared" si="56"/>
        <v>97.687036387914034</v>
      </c>
    </row>
    <row r="3605" spans="1:11" x14ac:dyDescent="0.25">
      <c r="A3605" s="4">
        <v>45914</v>
      </c>
      <c r="B3605" s="5">
        <v>0.85416666666666663</v>
      </c>
      <c r="C3605" s="3">
        <v>3604</v>
      </c>
      <c r="D3605" s="3">
        <v>30.14</v>
      </c>
      <c r="E3605" s="3">
        <v>0</v>
      </c>
      <c r="F3605" s="3">
        <v>26.18</v>
      </c>
      <c r="G3605" s="3">
        <v>26.44</v>
      </c>
      <c r="H3605" s="9">
        <v>-0.24099999999999999</v>
      </c>
      <c r="I3605" s="9">
        <v>27.85</v>
      </c>
      <c r="J3605" s="9">
        <v>106</v>
      </c>
      <c r="K3605" s="3">
        <f t="shared" si="56"/>
        <v>97.980940980604501</v>
      </c>
    </row>
    <row r="3606" spans="1:11" x14ac:dyDescent="0.25">
      <c r="A3606" s="4">
        <v>45914</v>
      </c>
      <c r="B3606" s="5">
        <v>0.86111111111111116</v>
      </c>
      <c r="C3606" s="3">
        <v>3605</v>
      </c>
      <c r="D3606" s="3">
        <v>30.06</v>
      </c>
      <c r="E3606" s="3">
        <v>0</v>
      </c>
      <c r="F3606" s="3">
        <v>25.92</v>
      </c>
      <c r="G3606" s="3">
        <v>26.22</v>
      </c>
      <c r="H3606" s="9">
        <v>-1.2999999999999999E-2</v>
      </c>
      <c r="I3606" s="9">
        <v>27.13</v>
      </c>
      <c r="J3606" s="9">
        <v>106.3</v>
      </c>
      <c r="K3606" s="3">
        <f t="shared" si="56"/>
        <v>97.661717148427059</v>
      </c>
    </row>
    <row r="3607" spans="1:11" x14ac:dyDescent="0.25">
      <c r="A3607" s="4">
        <v>45914</v>
      </c>
      <c r="B3607" s="5">
        <v>0.86805555555555558</v>
      </c>
      <c r="C3607" s="3">
        <v>3606</v>
      </c>
      <c r="D3607" s="3">
        <v>29.99</v>
      </c>
      <c r="E3607" s="3">
        <v>0</v>
      </c>
      <c r="F3607" s="3">
        <v>25.78</v>
      </c>
      <c r="G3607" s="3">
        <v>26.1</v>
      </c>
      <c r="H3607" s="9">
        <v>-1.2999999999999999E-2</v>
      </c>
      <c r="I3607" s="9">
        <v>21.85</v>
      </c>
      <c r="J3607" s="9">
        <v>105.8</v>
      </c>
      <c r="K3607" s="3">
        <f t="shared" si="56"/>
        <v>97.500692524186348</v>
      </c>
    </row>
    <row r="3608" spans="1:11" x14ac:dyDescent="0.25">
      <c r="A3608" s="4">
        <v>45914</v>
      </c>
      <c r="B3608" s="5">
        <v>0.875</v>
      </c>
      <c r="C3608" s="3">
        <v>3607</v>
      </c>
      <c r="D3608" s="3">
        <v>29.9</v>
      </c>
      <c r="E3608" s="3">
        <v>0</v>
      </c>
      <c r="F3608" s="3">
        <v>25.52</v>
      </c>
      <c r="G3608" s="3">
        <v>25.87</v>
      </c>
      <c r="H3608" s="9">
        <v>2.5000000000000001E-2</v>
      </c>
      <c r="I3608" s="9">
        <v>26.09</v>
      </c>
      <c r="J3608" s="9">
        <v>105.7</v>
      </c>
      <c r="K3608" s="3">
        <f t="shared" si="56"/>
        <v>97.255062400941839</v>
      </c>
    </row>
    <row r="3609" spans="1:11" x14ac:dyDescent="0.25">
      <c r="A3609" s="4">
        <v>45914</v>
      </c>
      <c r="B3609" s="5">
        <v>0.88194444444444442</v>
      </c>
      <c r="C3609" s="3">
        <v>3608</v>
      </c>
      <c r="D3609" s="3">
        <v>29.81</v>
      </c>
      <c r="E3609" s="3">
        <v>0</v>
      </c>
      <c r="F3609" s="3">
        <v>25.15</v>
      </c>
      <c r="G3609" s="3">
        <v>25.57</v>
      </c>
      <c r="H3609" s="9">
        <v>-1.2999999999999999E-2</v>
      </c>
      <c r="I3609" s="9">
        <v>27.82</v>
      </c>
      <c r="J3609" s="9">
        <v>106</v>
      </c>
      <c r="K3609" s="3">
        <f t="shared" si="56"/>
        <v>96.690061047811696</v>
      </c>
    </row>
    <row r="3610" spans="1:11" x14ac:dyDescent="0.25">
      <c r="A3610" s="4">
        <v>45914</v>
      </c>
      <c r="B3610" s="5">
        <v>0.88888888888888884</v>
      </c>
      <c r="C3610" s="3">
        <v>3609</v>
      </c>
      <c r="D3610" s="3">
        <v>29.7</v>
      </c>
      <c r="E3610" s="3">
        <v>3.0000000000000001E-3</v>
      </c>
      <c r="F3610" s="3">
        <v>24.98</v>
      </c>
      <c r="G3610" s="3">
        <v>25.47</v>
      </c>
      <c r="H3610" s="9">
        <v>-5.0999999999999997E-2</v>
      </c>
      <c r="I3610" s="9">
        <v>27.67</v>
      </c>
      <c r="J3610" s="9">
        <v>105.9</v>
      </c>
      <c r="K3610" s="3">
        <f t="shared" si="56"/>
        <v>96.135566479238491</v>
      </c>
    </row>
    <row r="3611" spans="1:11" x14ac:dyDescent="0.25">
      <c r="A3611" s="4">
        <v>45914</v>
      </c>
      <c r="B3611" s="5">
        <v>0.89583333333333337</v>
      </c>
      <c r="C3611" s="3">
        <v>3610</v>
      </c>
      <c r="D3611" s="3">
        <v>29.57</v>
      </c>
      <c r="E3611" s="3">
        <v>0</v>
      </c>
      <c r="F3611" s="3">
        <v>24.76</v>
      </c>
      <c r="G3611" s="3">
        <v>25.18</v>
      </c>
      <c r="H3611" s="9">
        <v>8.2000000000000003E-2</v>
      </c>
      <c r="I3611" s="9">
        <v>27.54</v>
      </c>
      <c r="J3611" s="9">
        <v>105.3</v>
      </c>
      <c r="K3611" s="3">
        <f t="shared" si="56"/>
        <v>96.66299526917372</v>
      </c>
    </row>
    <row r="3612" spans="1:11" x14ac:dyDescent="0.25">
      <c r="A3612" s="4">
        <v>45914</v>
      </c>
      <c r="B3612" s="5">
        <v>0.90277777777777779</v>
      </c>
      <c r="C3612" s="3">
        <v>3611</v>
      </c>
      <c r="D3612" s="3">
        <v>29.42</v>
      </c>
      <c r="E3612" s="3">
        <v>3.0000000000000001E-3</v>
      </c>
      <c r="F3612" s="3">
        <v>24.61</v>
      </c>
      <c r="G3612" s="3">
        <v>25.03</v>
      </c>
      <c r="H3612" s="9">
        <v>0.12</v>
      </c>
      <c r="I3612" s="9">
        <v>27.39</v>
      </c>
      <c r="J3612" s="9">
        <v>105.4</v>
      </c>
      <c r="K3612" s="3">
        <f t="shared" si="56"/>
        <v>96.652437757512715</v>
      </c>
    </row>
    <row r="3613" spans="1:11" x14ac:dyDescent="0.25">
      <c r="A3613" s="4">
        <v>45914</v>
      </c>
      <c r="B3613" s="5">
        <v>0.90972222222222221</v>
      </c>
      <c r="C3613" s="3">
        <v>3612</v>
      </c>
      <c r="D3613" s="3">
        <v>29.25</v>
      </c>
      <c r="E3613" s="3">
        <v>0</v>
      </c>
      <c r="F3613" s="3">
        <v>24.19</v>
      </c>
      <c r="G3613" s="3">
        <v>24.63</v>
      </c>
      <c r="H3613" s="9">
        <v>0.27200000000000002</v>
      </c>
      <c r="I3613" s="9">
        <v>27.24</v>
      </c>
      <c r="J3613" s="9">
        <v>105.3</v>
      </c>
      <c r="K3613" s="3">
        <f t="shared" si="56"/>
        <v>96.464458768463984</v>
      </c>
    </row>
    <row r="3614" spans="1:11" x14ac:dyDescent="0.25">
      <c r="A3614" s="4">
        <v>45914</v>
      </c>
      <c r="B3614" s="5">
        <v>0.91666666666666663</v>
      </c>
      <c r="C3614" s="3">
        <v>3613</v>
      </c>
      <c r="D3614" s="3">
        <v>29.09</v>
      </c>
      <c r="E3614" s="3">
        <v>0</v>
      </c>
      <c r="F3614" s="3">
        <v>24.28</v>
      </c>
      <c r="G3614" s="3">
        <v>24.72</v>
      </c>
      <c r="H3614" s="9">
        <v>0.253</v>
      </c>
      <c r="I3614" s="9">
        <v>27.06</v>
      </c>
      <c r="J3614" s="9">
        <v>105.5</v>
      </c>
      <c r="K3614" s="3">
        <f t="shared" si="56"/>
        <v>96.471244678568752</v>
      </c>
    </row>
    <row r="3615" spans="1:11" x14ac:dyDescent="0.25">
      <c r="A3615" s="4">
        <v>45914</v>
      </c>
      <c r="B3615" s="5">
        <v>0.92361111111111116</v>
      </c>
      <c r="C3615" s="3">
        <v>3614</v>
      </c>
      <c r="D3615" s="3">
        <v>28.94</v>
      </c>
      <c r="E3615" s="3">
        <v>0</v>
      </c>
      <c r="F3615" s="3">
        <v>24.13</v>
      </c>
      <c r="G3615" s="3">
        <v>24.59</v>
      </c>
      <c r="H3615" s="9">
        <v>4.4999999999999998E-2</v>
      </c>
      <c r="I3615" s="9">
        <v>26.05</v>
      </c>
      <c r="J3615" s="9">
        <v>105.5</v>
      </c>
      <c r="K3615" s="3">
        <f t="shared" si="56"/>
        <v>96.302002131580522</v>
      </c>
    </row>
    <row r="3616" spans="1:11" x14ac:dyDescent="0.25">
      <c r="A3616" s="4">
        <v>45914</v>
      </c>
      <c r="B3616" s="5">
        <v>0.93055555555555558</v>
      </c>
      <c r="C3616" s="3">
        <v>3615</v>
      </c>
      <c r="D3616" s="3">
        <v>28.77</v>
      </c>
      <c r="E3616" s="3">
        <v>0</v>
      </c>
      <c r="F3616" s="3">
        <v>23.67</v>
      </c>
      <c r="G3616" s="3">
        <v>24.31</v>
      </c>
      <c r="H3616" s="9">
        <v>2.5999999999999999E-2</v>
      </c>
      <c r="I3616" s="9">
        <v>26.8</v>
      </c>
      <c r="J3616" s="9">
        <v>104.8</v>
      </c>
      <c r="K3616" s="3">
        <f t="shared" si="56"/>
        <v>94.841619797601737</v>
      </c>
    </row>
    <row r="3617" spans="1:11" x14ac:dyDescent="0.25">
      <c r="A3617" s="4">
        <v>45914</v>
      </c>
      <c r="B3617" s="5">
        <v>0.9375</v>
      </c>
      <c r="C3617" s="3">
        <v>3616</v>
      </c>
      <c r="D3617" s="3">
        <v>28.6</v>
      </c>
      <c r="E3617" s="3">
        <v>0</v>
      </c>
      <c r="F3617" s="3">
        <v>23.66</v>
      </c>
      <c r="G3617" s="3">
        <v>24.22</v>
      </c>
      <c r="H3617" s="9">
        <v>-0.20200000000000001</v>
      </c>
      <c r="I3617" s="9">
        <v>26.64</v>
      </c>
      <c r="J3617" s="9">
        <v>104.6</v>
      </c>
      <c r="K3617" s="3">
        <f t="shared" si="56"/>
        <v>95.470721820580579</v>
      </c>
    </row>
    <row r="3618" spans="1:11" x14ac:dyDescent="0.25">
      <c r="A3618" s="4">
        <v>45914</v>
      </c>
      <c r="B3618" s="5">
        <v>0.94444444444444442</v>
      </c>
      <c r="C3618" s="3">
        <v>3617</v>
      </c>
      <c r="D3618" s="3">
        <v>28.46</v>
      </c>
      <c r="E3618" s="3">
        <v>0</v>
      </c>
      <c r="F3618" s="3">
        <v>23.6</v>
      </c>
      <c r="G3618" s="3">
        <v>24.14</v>
      </c>
      <c r="H3618" s="9">
        <v>-3.1E-2</v>
      </c>
      <c r="I3618" s="9">
        <v>26.52</v>
      </c>
      <c r="J3618" s="9">
        <v>104</v>
      </c>
      <c r="K3618" s="3">
        <f t="shared" si="56"/>
        <v>95.623228282121758</v>
      </c>
    </row>
    <row r="3619" spans="1:11" x14ac:dyDescent="0.25">
      <c r="A3619" s="4">
        <v>45914</v>
      </c>
      <c r="B3619" s="5">
        <v>0.95138888888888884</v>
      </c>
      <c r="C3619" s="3">
        <v>3618</v>
      </c>
      <c r="D3619" s="3">
        <v>28.25</v>
      </c>
      <c r="E3619" s="3">
        <v>0</v>
      </c>
      <c r="F3619" s="3">
        <v>23.2</v>
      </c>
      <c r="G3619" s="3">
        <v>23.91</v>
      </c>
      <c r="H3619" s="9">
        <v>0.14000000000000001</v>
      </c>
      <c r="I3619" s="9">
        <v>26.35</v>
      </c>
      <c r="J3619" s="9">
        <v>104.7</v>
      </c>
      <c r="K3619" s="3">
        <f t="shared" si="56"/>
        <v>94.235079056118494</v>
      </c>
    </row>
    <row r="3620" spans="1:11" x14ac:dyDescent="0.25">
      <c r="A3620" s="4">
        <v>45914</v>
      </c>
      <c r="B3620" s="5">
        <v>0.95833333333333337</v>
      </c>
      <c r="C3620" s="3">
        <v>3619</v>
      </c>
      <c r="D3620" s="3">
        <v>28.09</v>
      </c>
      <c r="E3620" s="3">
        <v>1.7000000000000001E-2</v>
      </c>
      <c r="F3620" s="3">
        <v>23.28</v>
      </c>
      <c r="G3620" s="3">
        <v>23.9</v>
      </c>
      <c r="H3620" s="9">
        <v>0.19700000000000001</v>
      </c>
      <c r="I3620" s="9">
        <v>26.2</v>
      </c>
      <c r="J3620" s="9">
        <v>104.6</v>
      </c>
      <c r="K3620" s="3">
        <f t="shared" si="56"/>
        <v>94.956127950412139</v>
      </c>
    </row>
    <row r="3621" spans="1:11" x14ac:dyDescent="0.25">
      <c r="A3621" s="4">
        <v>45914</v>
      </c>
      <c r="B3621" s="5">
        <v>0.96527777777777779</v>
      </c>
      <c r="C3621" s="3">
        <v>3620</v>
      </c>
      <c r="D3621" s="3">
        <v>27.95</v>
      </c>
      <c r="E3621" s="3">
        <v>3.0000000000000001E-3</v>
      </c>
      <c r="F3621" s="3">
        <v>23.36</v>
      </c>
      <c r="G3621" s="3">
        <v>23.75</v>
      </c>
      <c r="H3621" s="9">
        <v>0.36899999999999999</v>
      </c>
      <c r="I3621" s="9">
        <v>25.62</v>
      </c>
      <c r="J3621" s="9">
        <v>103.9</v>
      </c>
      <c r="K3621" s="3">
        <f t="shared" si="56"/>
        <v>96.802835122398704</v>
      </c>
    </row>
    <row r="3622" spans="1:11" x14ac:dyDescent="0.25">
      <c r="A3622" s="4">
        <v>45914</v>
      </c>
      <c r="B3622" s="5">
        <v>0.97222222222222221</v>
      </c>
      <c r="C3622" s="3">
        <v>3621</v>
      </c>
      <c r="D3622" s="3">
        <v>27.84</v>
      </c>
      <c r="E3622" s="3">
        <v>0</v>
      </c>
      <c r="F3622" s="3">
        <v>23.32</v>
      </c>
      <c r="G3622" s="3">
        <v>23.73</v>
      </c>
      <c r="H3622" s="9">
        <v>0.16600000000000001</v>
      </c>
      <c r="I3622" s="9">
        <v>25.99</v>
      </c>
      <c r="J3622" s="9">
        <v>104</v>
      </c>
      <c r="K3622" s="3">
        <f t="shared" si="56"/>
        <v>96.638679138920835</v>
      </c>
    </row>
    <row r="3623" spans="1:11" x14ac:dyDescent="0.25">
      <c r="A3623" s="4">
        <v>45914</v>
      </c>
      <c r="B3623" s="5">
        <v>0.97916666666666663</v>
      </c>
      <c r="C3623" s="3">
        <v>3622</v>
      </c>
      <c r="D3623" s="3">
        <v>27.75</v>
      </c>
      <c r="E3623" s="3">
        <v>0</v>
      </c>
      <c r="F3623" s="3">
        <v>23.25</v>
      </c>
      <c r="G3623" s="3">
        <v>23.67</v>
      </c>
      <c r="H3623" s="9">
        <v>4.5999999999999999E-2</v>
      </c>
      <c r="I3623" s="9">
        <v>24.59</v>
      </c>
      <c r="J3623" s="9">
        <v>103.4</v>
      </c>
      <c r="K3623" s="3">
        <f t="shared" si="56"/>
        <v>96.552800866629454</v>
      </c>
    </row>
    <row r="3624" spans="1:11" x14ac:dyDescent="0.25">
      <c r="A3624" s="4">
        <v>45914</v>
      </c>
      <c r="B3624" s="5">
        <v>0.98611111111111116</v>
      </c>
      <c r="C3624" s="3">
        <v>3623</v>
      </c>
      <c r="D3624" s="3">
        <v>27.67</v>
      </c>
      <c r="E3624" s="3">
        <v>0</v>
      </c>
      <c r="F3624" s="3">
        <v>23.66</v>
      </c>
      <c r="G3624" s="3">
        <v>24.02</v>
      </c>
      <c r="H3624" s="9">
        <v>-0.106</v>
      </c>
      <c r="I3624" s="9">
        <v>21.15</v>
      </c>
      <c r="J3624" s="9">
        <v>103.2</v>
      </c>
      <c r="K3624" s="3">
        <f t="shared" si="56"/>
        <v>97.064475565091541</v>
      </c>
    </row>
    <row r="3625" spans="1:11" x14ac:dyDescent="0.25">
      <c r="A3625" s="4">
        <v>45914</v>
      </c>
      <c r="B3625" s="5">
        <v>0.99305555555555558</v>
      </c>
      <c r="C3625" s="3">
        <v>3624</v>
      </c>
      <c r="D3625" s="3">
        <v>27.66</v>
      </c>
      <c r="E3625" s="3">
        <v>0</v>
      </c>
      <c r="F3625" s="3">
        <v>23.86</v>
      </c>
      <c r="G3625" s="3">
        <v>24.15</v>
      </c>
      <c r="H3625" s="9">
        <v>-0.125</v>
      </c>
      <c r="I3625" s="9">
        <v>23.22</v>
      </c>
      <c r="J3625" s="9">
        <v>103.8</v>
      </c>
      <c r="K3625" s="3">
        <f t="shared" si="56"/>
        <v>97.638792618668973</v>
      </c>
    </row>
    <row r="3626" spans="1:11" x14ac:dyDescent="0.25">
      <c r="A3626" s="4">
        <v>45915</v>
      </c>
      <c r="B3626" s="5">
        <v>0</v>
      </c>
      <c r="C3626" s="3">
        <v>3625</v>
      </c>
      <c r="D3626" s="3">
        <v>27.63</v>
      </c>
      <c r="E3626" s="3">
        <v>0</v>
      </c>
      <c r="F3626" s="3">
        <v>23.78</v>
      </c>
      <c r="G3626" s="3">
        <v>24.1</v>
      </c>
      <c r="H3626" s="9">
        <v>-0.125</v>
      </c>
      <c r="I3626" s="9">
        <v>21.46</v>
      </c>
      <c r="J3626" s="9">
        <v>102.8</v>
      </c>
      <c r="K3626" s="3">
        <f t="shared" si="56"/>
        <v>97.393193872852407</v>
      </c>
    </row>
    <row r="3627" spans="1:11" x14ac:dyDescent="0.25">
      <c r="A3627" s="4">
        <v>45915</v>
      </c>
      <c r="B3627" s="5">
        <v>6.9444444444444441E-3</v>
      </c>
      <c r="C3627" s="3">
        <v>3626</v>
      </c>
      <c r="D3627" s="3">
        <v>27.63</v>
      </c>
      <c r="E3627" s="3">
        <v>0</v>
      </c>
      <c r="F3627" s="3">
        <v>23.74</v>
      </c>
      <c r="G3627" s="3">
        <v>24.05</v>
      </c>
      <c r="H3627" s="9">
        <v>0.16</v>
      </c>
      <c r="I3627" s="9">
        <v>23.44</v>
      </c>
      <c r="J3627" s="9">
        <v>102.6</v>
      </c>
      <c r="K3627" s="3">
        <f t="shared" si="56"/>
        <v>97.471427655286433</v>
      </c>
    </row>
    <row r="3628" spans="1:11" x14ac:dyDescent="0.25">
      <c r="A3628" s="4">
        <v>45915</v>
      </c>
      <c r="B3628" s="5">
        <v>1.3888888888888888E-2</v>
      </c>
      <c r="C3628" s="3">
        <v>3627</v>
      </c>
      <c r="D3628" s="3">
        <v>27.61</v>
      </c>
      <c r="E3628" s="3">
        <v>0</v>
      </c>
      <c r="F3628" s="3">
        <v>23.72</v>
      </c>
      <c r="G3628" s="3">
        <v>24.07</v>
      </c>
      <c r="H3628" s="9">
        <v>6.5000000000000002E-2</v>
      </c>
      <c r="I3628" s="9">
        <v>23.07</v>
      </c>
      <c r="J3628" s="9">
        <v>101.7</v>
      </c>
      <c r="K3628" s="3">
        <f t="shared" si="56"/>
        <v>97.148578397039003</v>
      </c>
    </row>
    <row r="3629" spans="1:11" x14ac:dyDescent="0.25">
      <c r="A3629" s="4">
        <v>45915</v>
      </c>
      <c r="B3629" s="5">
        <v>2.0833333333333332E-2</v>
      </c>
      <c r="C3629" s="3">
        <v>3628</v>
      </c>
      <c r="D3629" s="3">
        <v>27.57</v>
      </c>
      <c r="E3629" s="3">
        <v>1.2999999999999999E-2</v>
      </c>
      <c r="F3629" s="3">
        <v>23.41</v>
      </c>
      <c r="G3629" s="3">
        <v>23.81</v>
      </c>
      <c r="H3629" s="9">
        <v>8.0000000000000002E-3</v>
      </c>
      <c r="I3629" s="9">
        <v>23.47</v>
      </c>
      <c r="J3629" s="9">
        <v>102.1</v>
      </c>
      <c r="K3629" s="3">
        <f t="shared" si="56"/>
        <v>96.72579600616406</v>
      </c>
    </row>
    <row r="3630" spans="1:11" x14ac:dyDescent="0.25">
      <c r="A3630" s="4">
        <v>45915</v>
      </c>
      <c r="B3630" s="5">
        <v>2.7777777777777776E-2</v>
      </c>
      <c r="C3630" s="3">
        <v>3629</v>
      </c>
      <c r="D3630" s="3">
        <v>27.49</v>
      </c>
      <c r="E3630" s="3">
        <v>5.2999999999999999E-2</v>
      </c>
      <c r="F3630" s="3">
        <v>23.01</v>
      </c>
      <c r="G3630" s="3">
        <v>23.53</v>
      </c>
      <c r="H3630" s="9">
        <v>2.7E-2</v>
      </c>
      <c r="I3630" s="9">
        <v>25.49</v>
      </c>
      <c r="J3630" s="9">
        <v>102.1</v>
      </c>
      <c r="K3630" s="3">
        <f t="shared" si="56"/>
        <v>95.726944723660949</v>
      </c>
    </row>
    <row r="3631" spans="1:11" x14ac:dyDescent="0.25">
      <c r="A3631" s="4">
        <v>45915</v>
      </c>
      <c r="B3631" s="5">
        <v>3.4722222222222224E-2</v>
      </c>
      <c r="C3631" s="3">
        <v>3630</v>
      </c>
      <c r="D3631" s="3">
        <v>27.46</v>
      </c>
      <c r="E3631" s="3">
        <v>0</v>
      </c>
      <c r="F3631" s="3">
        <v>23.46</v>
      </c>
      <c r="G3631" s="3">
        <v>23.92</v>
      </c>
      <c r="H3631" s="9">
        <v>-2.9000000000000001E-2</v>
      </c>
      <c r="I3631" s="9">
        <v>21.56</v>
      </c>
      <c r="J3631" s="9">
        <v>101.8</v>
      </c>
      <c r="K3631" s="3">
        <f t="shared" si="56"/>
        <v>96.248011353937855</v>
      </c>
    </row>
    <row r="3632" spans="1:11" x14ac:dyDescent="0.25">
      <c r="A3632" s="4">
        <v>45915</v>
      </c>
      <c r="B3632" s="5">
        <v>4.1666666666666664E-2</v>
      </c>
      <c r="C3632" s="3">
        <v>3631</v>
      </c>
      <c r="D3632" s="3">
        <v>27.42</v>
      </c>
      <c r="E3632" s="3">
        <v>1.2999999999999999E-2</v>
      </c>
      <c r="F3632" s="3">
        <v>23.36</v>
      </c>
      <c r="G3632" s="3">
        <v>23.9</v>
      </c>
      <c r="H3632" s="9">
        <v>0.104</v>
      </c>
      <c r="I3632" s="9">
        <v>25.4</v>
      </c>
      <c r="J3632" s="9">
        <v>102.1</v>
      </c>
      <c r="K3632" s="3">
        <f t="shared" si="56"/>
        <v>95.600265284427081</v>
      </c>
    </row>
    <row r="3633" spans="1:11" x14ac:dyDescent="0.25">
      <c r="A3633" s="4">
        <v>45915</v>
      </c>
      <c r="B3633" s="5">
        <v>4.8611111111111112E-2</v>
      </c>
      <c r="C3633" s="3">
        <v>3632</v>
      </c>
      <c r="D3633" s="3">
        <v>27.39</v>
      </c>
      <c r="E3633" s="3">
        <v>2.5999999999999999E-2</v>
      </c>
      <c r="F3633" s="3">
        <v>23.37</v>
      </c>
      <c r="G3633" s="3">
        <v>23.9</v>
      </c>
      <c r="H3633" s="9">
        <v>0.104</v>
      </c>
      <c r="I3633" s="9">
        <v>23.2</v>
      </c>
      <c r="J3633" s="9">
        <v>101.6</v>
      </c>
      <c r="K3633" s="3">
        <f t="shared" si="56"/>
        <v>95.680920629407382</v>
      </c>
    </row>
    <row r="3634" spans="1:11" x14ac:dyDescent="0.25">
      <c r="A3634" s="4">
        <v>45915</v>
      </c>
      <c r="B3634" s="5">
        <v>5.5555555555555552E-2</v>
      </c>
      <c r="C3634" s="3">
        <v>3633</v>
      </c>
      <c r="D3634" s="3">
        <v>27.33</v>
      </c>
      <c r="E3634" s="3">
        <v>0.03</v>
      </c>
      <c r="F3634" s="3">
        <v>22.98</v>
      </c>
      <c r="G3634" s="3">
        <v>23.66</v>
      </c>
      <c r="H3634" s="9">
        <v>6.6000000000000003E-2</v>
      </c>
      <c r="I3634" s="9">
        <v>22.73</v>
      </c>
      <c r="J3634" s="9">
        <v>101.1</v>
      </c>
      <c r="K3634" s="3">
        <f t="shared" si="56"/>
        <v>94.445076760422737</v>
      </c>
    </row>
    <row r="3635" spans="1:11" x14ac:dyDescent="0.25">
      <c r="A3635" s="4">
        <v>45915</v>
      </c>
      <c r="B3635" s="5">
        <v>6.25E-2</v>
      </c>
      <c r="C3635" s="3">
        <v>3634</v>
      </c>
      <c r="D3635" s="3">
        <v>27.28</v>
      </c>
      <c r="E3635" s="3">
        <v>3.5999999999999997E-2</v>
      </c>
      <c r="F3635" s="3">
        <v>23.23</v>
      </c>
      <c r="G3635" s="3">
        <v>23.93</v>
      </c>
      <c r="H3635" s="9">
        <v>0.161</v>
      </c>
      <c r="I3635" s="9">
        <v>23.52</v>
      </c>
      <c r="J3635" s="9">
        <v>101.2</v>
      </c>
      <c r="K3635" s="3">
        <f t="shared" si="56"/>
        <v>94.31768451087801</v>
      </c>
    </row>
    <row r="3636" spans="1:11" x14ac:dyDescent="0.25">
      <c r="A3636" s="4">
        <v>45915</v>
      </c>
      <c r="B3636" s="5">
        <v>6.9444444444444448E-2</v>
      </c>
      <c r="C3636" s="3">
        <v>3635</v>
      </c>
      <c r="D3636" s="3">
        <v>27.28</v>
      </c>
      <c r="E3636" s="3">
        <v>0.02</v>
      </c>
      <c r="F3636" s="3">
        <v>23.52</v>
      </c>
      <c r="G3636" s="3">
        <v>24.06</v>
      </c>
      <c r="H3636" s="9">
        <v>0.23699999999999999</v>
      </c>
      <c r="I3636" s="9">
        <v>25.2</v>
      </c>
      <c r="J3636" s="9">
        <v>101.2</v>
      </c>
      <c r="K3636" s="3">
        <f t="shared" si="56"/>
        <v>95.615606656244935</v>
      </c>
    </row>
    <row r="3637" spans="1:11" x14ac:dyDescent="0.25">
      <c r="A3637" s="4">
        <v>45915</v>
      </c>
      <c r="B3637" s="5">
        <v>7.6388888888888895E-2</v>
      </c>
      <c r="C3637" s="3">
        <v>3636</v>
      </c>
      <c r="D3637" s="3">
        <v>27.28</v>
      </c>
      <c r="E3637" s="3">
        <v>1.2999999999999999E-2</v>
      </c>
      <c r="F3637" s="3">
        <v>23.42</v>
      </c>
      <c r="G3637" s="3">
        <v>23.89</v>
      </c>
      <c r="H3637" s="9">
        <v>0.33300000000000002</v>
      </c>
      <c r="I3637" s="9">
        <v>25.13</v>
      </c>
      <c r="J3637" s="9">
        <v>100.8</v>
      </c>
      <c r="K3637" s="3">
        <f t="shared" si="56"/>
        <v>96.164659815717414</v>
      </c>
    </row>
    <row r="3638" spans="1:11" x14ac:dyDescent="0.25">
      <c r="A3638" s="4">
        <v>45915</v>
      </c>
      <c r="B3638" s="5">
        <v>8.3333333333333329E-2</v>
      </c>
      <c r="C3638" s="3">
        <v>3637</v>
      </c>
      <c r="D3638" s="3">
        <v>27.31</v>
      </c>
      <c r="E3638" s="3">
        <v>0.02</v>
      </c>
      <c r="F3638" s="3">
        <v>23.61</v>
      </c>
      <c r="G3638" s="3">
        <v>24.1</v>
      </c>
      <c r="H3638" s="9">
        <v>0.19900000000000001</v>
      </c>
      <c r="I3638" s="9">
        <v>24.26</v>
      </c>
      <c r="J3638" s="9">
        <v>100.4</v>
      </c>
      <c r="K3638" s="3">
        <f t="shared" si="56"/>
        <v>96.021244120838318</v>
      </c>
    </row>
    <row r="3639" spans="1:11" x14ac:dyDescent="0.25">
      <c r="A3639" s="4">
        <v>45915</v>
      </c>
      <c r="B3639" s="5">
        <v>9.0277777777777776E-2</v>
      </c>
      <c r="C3639" s="3">
        <v>3638</v>
      </c>
      <c r="D3639" s="3">
        <v>27.32</v>
      </c>
      <c r="E3639" s="3">
        <v>4.5999999999999999E-2</v>
      </c>
      <c r="F3639" s="3">
        <v>23.52</v>
      </c>
      <c r="G3639" s="3">
        <v>24</v>
      </c>
      <c r="H3639" s="9">
        <v>6.6000000000000003E-2</v>
      </c>
      <c r="I3639" s="9">
        <v>24.26</v>
      </c>
      <c r="J3639" s="9">
        <v>100.4</v>
      </c>
      <c r="K3639" s="3">
        <f t="shared" si="56"/>
        <v>96.09320258256021</v>
      </c>
    </row>
    <row r="3640" spans="1:11" x14ac:dyDescent="0.25">
      <c r="A3640" s="4">
        <v>45915</v>
      </c>
      <c r="B3640" s="5">
        <v>9.7222222222222224E-2</v>
      </c>
      <c r="C3640" s="3">
        <v>3639</v>
      </c>
      <c r="D3640" s="3">
        <v>27.31</v>
      </c>
      <c r="E3640" s="3">
        <v>0.16900000000000001</v>
      </c>
      <c r="F3640" s="3">
        <v>23.37</v>
      </c>
      <c r="G3640" s="3">
        <v>23.83</v>
      </c>
      <c r="H3640" s="9">
        <v>0.18099999999999999</v>
      </c>
      <c r="I3640" s="9">
        <v>24.59</v>
      </c>
      <c r="J3640" s="9">
        <v>100.3</v>
      </c>
      <c r="K3640" s="3">
        <f t="shared" si="56"/>
        <v>96.240610758726504</v>
      </c>
    </row>
    <row r="3641" spans="1:11" x14ac:dyDescent="0.25">
      <c r="A3641" s="4">
        <v>45915</v>
      </c>
      <c r="B3641" s="5">
        <v>0.10416666666666667</v>
      </c>
      <c r="C3641" s="3">
        <v>3640</v>
      </c>
      <c r="D3641" s="3">
        <v>27.29</v>
      </c>
      <c r="E3641" s="3">
        <v>1.7000000000000001E-2</v>
      </c>
      <c r="F3641" s="3">
        <v>23.38</v>
      </c>
      <c r="G3641" s="3">
        <v>23.87</v>
      </c>
      <c r="H3641" s="9">
        <v>2.8000000000000001E-2</v>
      </c>
      <c r="I3641" s="9">
        <v>23.76</v>
      </c>
      <c r="J3641" s="9">
        <v>100.1</v>
      </c>
      <c r="K3641" s="3">
        <f t="shared" si="56"/>
        <v>96.001224404260682</v>
      </c>
    </row>
    <row r="3642" spans="1:11" x14ac:dyDescent="0.25">
      <c r="A3642" s="4">
        <v>45915</v>
      </c>
      <c r="B3642" s="5">
        <v>0.1111111111111111</v>
      </c>
      <c r="C3642" s="3">
        <v>3641</v>
      </c>
      <c r="D3642" s="3">
        <v>27.28</v>
      </c>
      <c r="E3642" s="3">
        <v>2.5999999999999999E-2</v>
      </c>
      <c r="F3642" s="3">
        <v>23.48</v>
      </c>
      <c r="G3642" s="3">
        <v>23.97</v>
      </c>
      <c r="H3642" s="9">
        <v>-4.8000000000000001E-2</v>
      </c>
      <c r="I3642" s="9">
        <v>22.12</v>
      </c>
      <c r="J3642" s="9">
        <v>100.3</v>
      </c>
      <c r="K3642" s="3">
        <f t="shared" si="56"/>
        <v>96.00995889386536</v>
      </c>
    </row>
    <row r="3643" spans="1:11" x14ac:dyDescent="0.25">
      <c r="A3643" s="4">
        <v>45915</v>
      </c>
      <c r="B3643" s="5">
        <v>0.11805555555555555</v>
      </c>
      <c r="C3643" s="3">
        <v>3642</v>
      </c>
      <c r="D3643" s="3">
        <v>27.29</v>
      </c>
      <c r="E3643" s="3">
        <v>6.9000000000000006E-2</v>
      </c>
      <c r="F3643" s="3">
        <v>23.46</v>
      </c>
      <c r="G3643" s="3">
        <v>23.98</v>
      </c>
      <c r="H3643" s="9">
        <v>-0.219</v>
      </c>
      <c r="I3643" s="9">
        <v>22.8</v>
      </c>
      <c r="J3643" s="9">
        <v>99.8</v>
      </c>
      <c r="K3643" s="3">
        <f t="shared" si="56"/>
        <v>95.76901114728436</v>
      </c>
    </row>
    <row r="3644" spans="1:11" x14ac:dyDescent="0.25">
      <c r="A3644" s="4">
        <v>45915</v>
      </c>
      <c r="B3644" s="5">
        <v>0.125</v>
      </c>
      <c r="C3644" s="3">
        <v>3643</v>
      </c>
      <c r="D3644" s="3">
        <v>27.3</v>
      </c>
      <c r="E3644" s="3">
        <v>3.3000000000000002E-2</v>
      </c>
      <c r="F3644" s="3">
        <v>23.45</v>
      </c>
      <c r="G3644" s="3">
        <v>23.99</v>
      </c>
      <c r="H3644" s="9">
        <v>-0.124</v>
      </c>
      <c r="I3644" s="9">
        <v>23.24</v>
      </c>
      <c r="J3644" s="9">
        <v>99.8</v>
      </c>
      <c r="K3644" s="3">
        <f t="shared" si="56"/>
        <v>95.608910961661138</v>
      </c>
    </row>
    <row r="3645" spans="1:11" x14ac:dyDescent="0.25">
      <c r="A3645" s="4">
        <v>45915</v>
      </c>
      <c r="B3645" s="5">
        <v>0.13194444444444445</v>
      </c>
      <c r="C3645" s="3">
        <v>3644</v>
      </c>
      <c r="D3645" s="3">
        <v>27.31</v>
      </c>
      <c r="E3645" s="3">
        <v>0.05</v>
      </c>
      <c r="F3645" s="3">
        <v>23.45</v>
      </c>
      <c r="G3645" s="3">
        <v>23.97</v>
      </c>
      <c r="H3645" s="9">
        <v>-0.219</v>
      </c>
      <c r="I3645" s="9">
        <v>24.9</v>
      </c>
      <c r="J3645" s="9">
        <v>98.8</v>
      </c>
      <c r="K3645" s="3">
        <f t="shared" si="56"/>
        <v>95.768087327529827</v>
      </c>
    </row>
    <row r="3646" spans="1:11" x14ac:dyDescent="0.25">
      <c r="A3646" s="4">
        <v>45915</v>
      </c>
      <c r="B3646" s="5">
        <v>0.1388888888888889</v>
      </c>
      <c r="C3646" s="3">
        <v>3645</v>
      </c>
      <c r="D3646" s="3">
        <v>27.31</v>
      </c>
      <c r="E3646" s="3">
        <v>9.9000000000000005E-2</v>
      </c>
      <c r="F3646" s="3">
        <v>23.24</v>
      </c>
      <c r="G3646" s="3">
        <v>23.78</v>
      </c>
      <c r="H3646" s="9">
        <v>-0.2</v>
      </c>
      <c r="I3646" s="9">
        <v>24.9</v>
      </c>
      <c r="J3646" s="9">
        <v>98.9</v>
      </c>
      <c r="K3646" s="3">
        <f t="shared" si="56"/>
        <v>95.588672657973348</v>
      </c>
    </row>
    <row r="3647" spans="1:11" x14ac:dyDescent="0.25">
      <c r="A3647" s="4">
        <v>45915</v>
      </c>
      <c r="B3647" s="5">
        <v>0.14583333333333334</v>
      </c>
      <c r="C3647" s="3">
        <v>3646</v>
      </c>
      <c r="D3647" s="3">
        <v>27.29</v>
      </c>
      <c r="E3647" s="3">
        <v>4.5999999999999999E-2</v>
      </c>
      <c r="F3647" s="3">
        <v>23.05</v>
      </c>
      <c r="G3647" s="3">
        <v>23.63</v>
      </c>
      <c r="H3647" s="9">
        <v>-0.23799999999999999</v>
      </c>
      <c r="I3647" s="9">
        <v>24.8</v>
      </c>
      <c r="J3647" s="9">
        <v>99.1</v>
      </c>
      <c r="K3647" s="3">
        <f t="shared" si="56"/>
        <v>95.249837651490083</v>
      </c>
    </row>
    <row r="3648" spans="1:11" x14ac:dyDescent="0.25">
      <c r="A3648" s="4">
        <v>45915</v>
      </c>
      <c r="B3648" s="5">
        <v>0.15277777777777779</v>
      </c>
      <c r="C3648" s="3">
        <v>3647</v>
      </c>
      <c r="D3648" s="3">
        <v>27.24</v>
      </c>
      <c r="E3648" s="3">
        <v>1.7000000000000001E-2</v>
      </c>
      <c r="F3648" s="3">
        <v>22.85</v>
      </c>
      <c r="G3648" s="3">
        <v>23.41</v>
      </c>
      <c r="H3648" s="9">
        <v>-0.18099999999999999</v>
      </c>
      <c r="I3648" s="9">
        <v>24.73</v>
      </c>
      <c r="J3648" s="9">
        <v>98.3</v>
      </c>
      <c r="K3648" s="3">
        <f t="shared" si="56"/>
        <v>95.38947827489595</v>
      </c>
    </row>
    <row r="3649" spans="1:11" x14ac:dyDescent="0.25">
      <c r="A3649" s="4">
        <v>45915</v>
      </c>
      <c r="B3649" s="5">
        <v>0.15972222222222221</v>
      </c>
      <c r="C3649" s="3">
        <v>3648</v>
      </c>
      <c r="D3649" s="3">
        <v>27.18</v>
      </c>
      <c r="E3649" s="3">
        <v>2.3E-2</v>
      </c>
      <c r="F3649" s="3">
        <v>22.64</v>
      </c>
      <c r="G3649" s="3">
        <v>23.26</v>
      </c>
      <c r="H3649" s="9">
        <v>-0.14299999999999999</v>
      </c>
      <c r="I3649" s="9">
        <v>24.64</v>
      </c>
      <c r="J3649" s="9">
        <v>98.6</v>
      </c>
      <c r="K3649" s="3">
        <f t="shared" si="56"/>
        <v>94.884214787635784</v>
      </c>
    </row>
    <row r="3650" spans="1:11" x14ac:dyDescent="0.25">
      <c r="A3650" s="4">
        <v>45915</v>
      </c>
      <c r="B3650" s="5">
        <v>0.16666666666666666</v>
      </c>
      <c r="C3650" s="3">
        <v>3649</v>
      </c>
      <c r="D3650" s="3">
        <v>27.11</v>
      </c>
      <c r="E3650" s="3">
        <v>7.5999999999999998E-2</v>
      </c>
      <c r="F3650" s="3">
        <v>22.62</v>
      </c>
      <c r="G3650" s="3">
        <v>23.21</v>
      </c>
      <c r="H3650" s="9">
        <v>-0.25700000000000001</v>
      </c>
      <c r="I3650" s="9">
        <v>24.56</v>
      </c>
      <c r="J3650" s="9">
        <v>98.6</v>
      </c>
      <c r="K3650" s="3">
        <f t="shared" si="56"/>
        <v>95.123539266709244</v>
      </c>
    </row>
    <row r="3651" spans="1:11" x14ac:dyDescent="0.25">
      <c r="A3651" s="4">
        <v>45915</v>
      </c>
      <c r="B3651" s="5">
        <v>0.1736111111111111</v>
      </c>
      <c r="C3651" s="3">
        <v>3650</v>
      </c>
      <c r="D3651" s="3">
        <v>27.02</v>
      </c>
      <c r="E3651" s="3">
        <v>0.04</v>
      </c>
      <c r="F3651" s="3">
        <v>22.57</v>
      </c>
      <c r="G3651" s="3">
        <v>23.15</v>
      </c>
      <c r="H3651" s="9">
        <v>-0.105</v>
      </c>
      <c r="I3651" s="9">
        <v>24.48</v>
      </c>
      <c r="J3651" s="9">
        <v>98.9</v>
      </c>
      <c r="K3651" s="3">
        <f t="shared" si="56"/>
        <v>95.19883603374879</v>
      </c>
    </row>
    <row r="3652" spans="1:11" x14ac:dyDescent="0.25">
      <c r="A3652" s="4">
        <v>45915</v>
      </c>
      <c r="B3652" s="5">
        <v>0.18055555555555555</v>
      </c>
      <c r="C3652" s="3">
        <v>3651</v>
      </c>
      <c r="D3652" s="3">
        <v>26.95</v>
      </c>
      <c r="E3652" s="3">
        <v>4.2999999999999997E-2</v>
      </c>
      <c r="F3652" s="3">
        <v>22.5</v>
      </c>
      <c r="G3652" s="3">
        <v>23.04</v>
      </c>
      <c r="H3652" s="9">
        <v>-0.124</v>
      </c>
      <c r="I3652" s="9">
        <v>24.4</v>
      </c>
      <c r="J3652" s="9">
        <v>97.7</v>
      </c>
      <c r="K3652" s="3">
        <f t="shared" si="56"/>
        <v>95.515503843479976</v>
      </c>
    </row>
    <row r="3653" spans="1:11" x14ac:dyDescent="0.25">
      <c r="A3653" s="4">
        <v>45915</v>
      </c>
      <c r="B3653" s="5">
        <v>0.1875</v>
      </c>
      <c r="C3653" s="3">
        <v>3652</v>
      </c>
      <c r="D3653" s="3">
        <v>26.88</v>
      </c>
      <c r="E3653" s="3">
        <v>3.3000000000000002E-2</v>
      </c>
      <c r="F3653" s="3">
        <v>22.31</v>
      </c>
      <c r="G3653" s="3">
        <v>22.88</v>
      </c>
      <c r="H3653" s="9">
        <v>-2.8000000000000001E-2</v>
      </c>
      <c r="I3653" s="9">
        <v>22.3</v>
      </c>
      <c r="J3653" s="9">
        <v>98.4</v>
      </c>
      <c r="K3653" s="3">
        <f t="shared" si="56"/>
        <v>95.251945464301073</v>
      </c>
    </row>
    <row r="3654" spans="1:11" x14ac:dyDescent="0.25">
      <c r="A3654" s="4">
        <v>45915</v>
      </c>
      <c r="B3654" s="5">
        <v>0.19444444444444445</v>
      </c>
      <c r="C3654" s="3">
        <v>3653</v>
      </c>
      <c r="D3654" s="3">
        <v>26.8</v>
      </c>
      <c r="E3654" s="3">
        <v>6.3E-2</v>
      </c>
      <c r="F3654" s="3">
        <v>22.63</v>
      </c>
      <c r="G3654" s="3">
        <v>23.18</v>
      </c>
      <c r="H3654" s="9">
        <v>0.14299999999999999</v>
      </c>
      <c r="I3654" s="9">
        <v>23.49</v>
      </c>
      <c r="J3654" s="9">
        <v>98.2</v>
      </c>
      <c r="K3654" s="3">
        <f t="shared" si="56"/>
        <v>95.447648309621044</v>
      </c>
    </row>
    <row r="3655" spans="1:11" x14ac:dyDescent="0.25">
      <c r="A3655" s="4">
        <v>45915</v>
      </c>
      <c r="B3655" s="5">
        <v>0.2013888888888889</v>
      </c>
      <c r="C3655" s="3">
        <v>3654</v>
      </c>
      <c r="D3655" s="3">
        <v>26.76</v>
      </c>
      <c r="E3655" s="3">
        <v>5.6000000000000001E-2</v>
      </c>
      <c r="F3655" s="3">
        <v>22.89</v>
      </c>
      <c r="G3655" s="3">
        <v>23.35</v>
      </c>
      <c r="H3655" s="9">
        <v>0.15</v>
      </c>
      <c r="I3655" s="9">
        <v>24.3</v>
      </c>
      <c r="J3655" s="9">
        <v>97.9</v>
      </c>
      <c r="K3655" s="3">
        <f t="shared" ref="K3655:K3718" si="57">100*((0.6108*EXP(17.27*F3655/(F3655+237.3)) - 0.066*(G3655-F3655)) / (0.6108*EXP(17.27*G3655/(G3655+237.3))))</f>
        <v>96.200530692873798</v>
      </c>
    </row>
    <row r="3656" spans="1:11" x14ac:dyDescent="0.25">
      <c r="A3656" s="4">
        <v>45915</v>
      </c>
      <c r="B3656" s="5">
        <v>0.20833333333333334</v>
      </c>
      <c r="C3656" s="3">
        <v>3655</v>
      </c>
      <c r="D3656" s="3">
        <v>26.74</v>
      </c>
      <c r="E3656" s="3">
        <v>0.106</v>
      </c>
      <c r="F3656" s="3">
        <v>22.93</v>
      </c>
      <c r="G3656" s="3">
        <v>23.39</v>
      </c>
      <c r="H3656" s="9">
        <v>0.14299999999999999</v>
      </c>
      <c r="I3656" s="9">
        <v>24.3</v>
      </c>
      <c r="J3656" s="9">
        <v>97.6</v>
      </c>
      <c r="K3656" s="3">
        <f t="shared" si="57"/>
        <v>96.203910454412366</v>
      </c>
    </row>
    <row r="3657" spans="1:11" x14ac:dyDescent="0.25">
      <c r="A3657" s="4">
        <v>45915</v>
      </c>
      <c r="B3657" s="5">
        <v>0.21527777777777779</v>
      </c>
      <c r="C3657" s="3">
        <v>3656</v>
      </c>
      <c r="D3657" s="3">
        <v>26.76</v>
      </c>
      <c r="E3657" s="3">
        <v>0.10199999999999999</v>
      </c>
      <c r="F3657" s="3">
        <v>22.85</v>
      </c>
      <c r="G3657" s="3">
        <v>23.35</v>
      </c>
      <c r="H3657" s="9">
        <v>-4.7E-2</v>
      </c>
      <c r="I3657" s="9">
        <v>24.29</v>
      </c>
      <c r="J3657" s="9">
        <v>97.3</v>
      </c>
      <c r="K3657" s="3">
        <f t="shared" si="57"/>
        <v>95.873273072164736</v>
      </c>
    </row>
    <row r="3658" spans="1:11" x14ac:dyDescent="0.25">
      <c r="A3658" s="4">
        <v>45915</v>
      </c>
      <c r="B3658" s="5">
        <v>0.22222222222222221</v>
      </c>
      <c r="C3658" s="3">
        <v>3657</v>
      </c>
      <c r="D3658" s="3">
        <v>26.75</v>
      </c>
      <c r="E3658" s="3">
        <v>0.70399999999999996</v>
      </c>
      <c r="F3658" s="3">
        <v>22.71</v>
      </c>
      <c r="G3658" s="3">
        <v>23.27</v>
      </c>
      <c r="H3658" s="9">
        <v>-8.5000000000000006E-2</v>
      </c>
      <c r="I3658" s="9">
        <v>24.2</v>
      </c>
      <c r="J3658" s="9">
        <v>97.4</v>
      </c>
      <c r="K3658" s="3">
        <f t="shared" si="57"/>
        <v>95.375073468419984</v>
      </c>
    </row>
    <row r="3659" spans="1:11" x14ac:dyDescent="0.25">
      <c r="A3659" s="4">
        <v>45915</v>
      </c>
      <c r="B3659" s="5">
        <v>0.22916666666666666</v>
      </c>
      <c r="C3659" s="3">
        <v>3658</v>
      </c>
      <c r="D3659" s="3">
        <v>26.74</v>
      </c>
      <c r="E3659" s="3">
        <v>2.46</v>
      </c>
      <c r="F3659" s="3">
        <v>22.47</v>
      </c>
      <c r="G3659" s="3">
        <v>22.99</v>
      </c>
      <c r="H3659" s="9">
        <v>-8.5000000000000006E-2</v>
      </c>
      <c r="I3659" s="9">
        <v>24.19</v>
      </c>
      <c r="J3659" s="9">
        <v>97.6</v>
      </c>
      <c r="K3659" s="3">
        <f t="shared" si="57"/>
        <v>95.675097897844381</v>
      </c>
    </row>
    <row r="3660" spans="1:11" x14ac:dyDescent="0.25">
      <c r="A3660" s="4">
        <v>45915</v>
      </c>
      <c r="B3660" s="5">
        <v>0.2361111111111111</v>
      </c>
      <c r="C3660" s="3">
        <v>3659</v>
      </c>
      <c r="D3660" s="3">
        <v>26.72</v>
      </c>
      <c r="E3660" s="3">
        <v>5.7960000000000003</v>
      </c>
      <c r="F3660" s="3">
        <v>22.25</v>
      </c>
      <c r="G3660" s="3">
        <v>22.78</v>
      </c>
      <c r="H3660" s="9">
        <v>-0.219</v>
      </c>
      <c r="I3660" s="9">
        <v>24.1</v>
      </c>
      <c r="J3660" s="9">
        <v>97.5</v>
      </c>
      <c r="K3660" s="3">
        <f t="shared" si="57"/>
        <v>95.571789881330076</v>
      </c>
    </row>
    <row r="3661" spans="1:11" x14ac:dyDescent="0.25">
      <c r="A3661" s="4">
        <v>45915</v>
      </c>
      <c r="B3661" s="5">
        <v>0.24305555555555555</v>
      </c>
      <c r="C3661" s="3">
        <v>3660</v>
      </c>
      <c r="D3661" s="3">
        <v>26.66</v>
      </c>
      <c r="E3661" s="3">
        <v>10.15</v>
      </c>
      <c r="F3661" s="3">
        <v>22.3</v>
      </c>
      <c r="G3661" s="3">
        <v>22.83</v>
      </c>
      <c r="H3661" s="9">
        <v>0.14000000000000001</v>
      </c>
      <c r="I3661" s="9">
        <v>24.06</v>
      </c>
      <c r="J3661" s="9">
        <v>112.3</v>
      </c>
      <c r="K3661" s="3">
        <f t="shared" si="57"/>
        <v>95.576804599644021</v>
      </c>
    </row>
    <row r="3662" spans="1:11" x14ac:dyDescent="0.25">
      <c r="A3662" s="4">
        <v>45915</v>
      </c>
      <c r="B3662" s="5">
        <v>0.25</v>
      </c>
      <c r="C3662" s="3">
        <v>3661</v>
      </c>
      <c r="D3662" s="3">
        <v>26.62</v>
      </c>
      <c r="E3662" s="3">
        <v>13.84</v>
      </c>
      <c r="F3662" s="3">
        <v>22.57</v>
      </c>
      <c r="G3662" s="3">
        <v>23.13</v>
      </c>
      <c r="H3662" s="9">
        <v>0.248</v>
      </c>
      <c r="I3662" s="9">
        <v>22.85</v>
      </c>
      <c r="J3662" s="9">
        <v>108.3</v>
      </c>
      <c r="K3662" s="3">
        <f t="shared" si="57"/>
        <v>95.360558932806839</v>
      </c>
    </row>
    <row r="3663" spans="1:11" x14ac:dyDescent="0.25">
      <c r="A3663" s="4">
        <v>45915</v>
      </c>
      <c r="B3663" s="5">
        <v>0.25694444444444442</v>
      </c>
      <c r="C3663" s="3">
        <v>3662</v>
      </c>
      <c r="D3663" s="3">
        <v>26.62</v>
      </c>
      <c r="E3663" s="3">
        <v>17.93</v>
      </c>
      <c r="F3663" s="3">
        <v>22.44</v>
      </c>
      <c r="G3663" s="3">
        <v>23.02</v>
      </c>
      <c r="H3663" s="9">
        <v>5.0999999999999997E-2</v>
      </c>
      <c r="I3663" s="9">
        <v>21.45</v>
      </c>
      <c r="J3663" s="9">
        <v>102.2</v>
      </c>
      <c r="K3663" s="3">
        <f t="shared" si="57"/>
        <v>95.184793147433837</v>
      </c>
    </row>
    <row r="3664" spans="1:11" x14ac:dyDescent="0.25">
      <c r="A3664" s="4">
        <v>45915</v>
      </c>
      <c r="B3664" s="5">
        <v>0.2638888888888889</v>
      </c>
      <c r="C3664" s="3">
        <v>3663</v>
      </c>
      <c r="D3664" s="3">
        <v>26.66</v>
      </c>
      <c r="E3664" s="3">
        <v>21.63</v>
      </c>
      <c r="F3664" s="3">
        <v>22.8</v>
      </c>
      <c r="G3664" s="3">
        <v>23.34</v>
      </c>
      <c r="H3664" s="9">
        <v>8.8999999999999996E-2</v>
      </c>
      <c r="I3664" s="9">
        <v>22.6</v>
      </c>
      <c r="J3664" s="9">
        <v>101.2</v>
      </c>
      <c r="K3664" s="3">
        <f t="shared" si="57"/>
        <v>95.545520242774217</v>
      </c>
    </row>
    <row r="3665" spans="1:11" x14ac:dyDescent="0.25">
      <c r="A3665" s="4">
        <v>45915</v>
      </c>
      <c r="B3665" s="5">
        <v>0.27083333333333331</v>
      </c>
      <c r="C3665" s="3">
        <v>3664</v>
      </c>
      <c r="D3665" s="3">
        <v>26.72</v>
      </c>
      <c r="E3665" s="3">
        <v>26.59</v>
      </c>
      <c r="F3665" s="3">
        <v>23.06</v>
      </c>
      <c r="G3665" s="3">
        <v>23.58</v>
      </c>
      <c r="H3665" s="9">
        <v>1.2E-2</v>
      </c>
      <c r="I3665" s="9">
        <v>22.68</v>
      </c>
      <c r="J3665" s="9">
        <v>100.6</v>
      </c>
      <c r="K3665" s="3">
        <f t="shared" si="57"/>
        <v>95.731669192571786</v>
      </c>
    </row>
    <row r="3666" spans="1:11" x14ac:dyDescent="0.25">
      <c r="A3666" s="4">
        <v>45915</v>
      </c>
      <c r="B3666" s="5">
        <v>0.27777777777777779</v>
      </c>
      <c r="C3666" s="3">
        <v>3665</v>
      </c>
      <c r="D3666" s="3">
        <v>26.83</v>
      </c>
      <c r="E3666" s="3">
        <v>44.33</v>
      </c>
      <c r="F3666" s="3">
        <v>23.55</v>
      </c>
      <c r="G3666" s="3">
        <v>24.28</v>
      </c>
      <c r="H3666" s="9">
        <v>-0.19800000000000001</v>
      </c>
      <c r="I3666" s="9">
        <v>21.15</v>
      </c>
      <c r="J3666" s="9">
        <v>99.9</v>
      </c>
      <c r="K3666" s="3">
        <f t="shared" si="57"/>
        <v>94.122478966999495</v>
      </c>
    </row>
    <row r="3667" spans="1:11" x14ac:dyDescent="0.25">
      <c r="A3667" s="4">
        <v>45915</v>
      </c>
      <c r="B3667" s="5">
        <v>0.28472222222222221</v>
      </c>
      <c r="C3667" s="3">
        <v>3666</v>
      </c>
      <c r="D3667" s="3">
        <v>27.08</v>
      </c>
      <c r="E3667" s="3">
        <v>55.42</v>
      </c>
      <c r="F3667" s="3">
        <v>24.36</v>
      </c>
      <c r="G3667" s="3">
        <v>25.41</v>
      </c>
      <c r="H3667" s="9">
        <v>-0.16</v>
      </c>
      <c r="I3667" s="9">
        <v>24.12</v>
      </c>
      <c r="J3667" s="9">
        <v>99.7</v>
      </c>
      <c r="K3667" s="3">
        <f t="shared" si="57"/>
        <v>91.797077543618315</v>
      </c>
    </row>
    <row r="3668" spans="1:11" x14ac:dyDescent="0.25">
      <c r="A3668" s="4">
        <v>45915</v>
      </c>
      <c r="B3668" s="5">
        <v>0.29166666666666669</v>
      </c>
      <c r="C3668" s="3">
        <v>3667</v>
      </c>
      <c r="D3668" s="3">
        <v>27.48</v>
      </c>
      <c r="E3668" s="3">
        <v>60.95</v>
      </c>
      <c r="F3668" s="3">
        <v>25.03</v>
      </c>
      <c r="G3668" s="3">
        <v>26.23</v>
      </c>
      <c r="H3668" s="9">
        <v>-0.14099999999999999</v>
      </c>
      <c r="I3668" s="9">
        <v>24.73</v>
      </c>
      <c r="J3668" s="9">
        <v>99.7</v>
      </c>
      <c r="K3668" s="3">
        <f t="shared" si="57"/>
        <v>90.80912009816609</v>
      </c>
    </row>
    <row r="3669" spans="1:11" x14ac:dyDescent="0.25">
      <c r="A3669" s="4">
        <v>45915</v>
      </c>
      <c r="B3669" s="5">
        <v>0.2986111111111111</v>
      </c>
      <c r="C3669" s="3">
        <v>3668</v>
      </c>
      <c r="D3669" s="3">
        <v>28.17</v>
      </c>
      <c r="E3669" s="3">
        <v>75.17</v>
      </c>
      <c r="F3669" s="3">
        <v>25.72</v>
      </c>
      <c r="G3669" s="3">
        <v>26.94</v>
      </c>
      <c r="H3669" s="9">
        <v>-2.7E-2</v>
      </c>
      <c r="I3669" s="9">
        <v>25</v>
      </c>
      <c r="J3669" s="9">
        <v>98.6</v>
      </c>
      <c r="K3669" s="3">
        <f t="shared" si="57"/>
        <v>90.792418583854044</v>
      </c>
    </row>
    <row r="3670" spans="1:11" x14ac:dyDescent="0.25">
      <c r="A3670" s="4">
        <v>45915</v>
      </c>
      <c r="B3670" s="5">
        <v>0.30555555555555558</v>
      </c>
      <c r="C3670" s="3">
        <v>3669</v>
      </c>
      <c r="D3670" s="3">
        <v>29.05</v>
      </c>
      <c r="E3670" s="3">
        <v>93.7</v>
      </c>
      <c r="F3670" s="3">
        <v>26.43</v>
      </c>
      <c r="G3670" s="3">
        <v>27.66</v>
      </c>
      <c r="H3670" s="9">
        <v>-2.5999999999999999E-2</v>
      </c>
      <c r="I3670" s="9">
        <v>25.28</v>
      </c>
      <c r="J3670" s="9">
        <v>141.1</v>
      </c>
      <c r="K3670" s="3">
        <f t="shared" si="57"/>
        <v>90.849729903305487</v>
      </c>
    </row>
    <row r="3671" spans="1:11" x14ac:dyDescent="0.25">
      <c r="A3671" s="4">
        <v>45915</v>
      </c>
      <c r="B3671" s="5">
        <v>0.3125</v>
      </c>
      <c r="C3671" s="3">
        <v>3670</v>
      </c>
      <c r="D3671" s="3">
        <v>29.89</v>
      </c>
      <c r="E3671" s="3">
        <v>184.9</v>
      </c>
      <c r="F3671" s="3">
        <v>26.91</v>
      </c>
      <c r="G3671" s="3">
        <v>28.15</v>
      </c>
      <c r="H3671" s="9">
        <v>-0.218</v>
      </c>
      <c r="I3671" s="9">
        <v>25.51</v>
      </c>
      <c r="J3671" s="9">
        <v>178.7</v>
      </c>
      <c r="K3671" s="3">
        <f t="shared" si="57"/>
        <v>90.864280547435797</v>
      </c>
    </row>
    <row r="3672" spans="1:11" x14ac:dyDescent="0.25">
      <c r="A3672" s="4">
        <v>45915</v>
      </c>
      <c r="B3672" s="5">
        <v>0.31944444444444442</v>
      </c>
      <c r="C3672" s="3">
        <v>3671</v>
      </c>
      <c r="D3672" s="3">
        <v>30.69</v>
      </c>
      <c r="E3672" s="3">
        <v>247</v>
      </c>
      <c r="F3672" s="3">
        <v>27.82</v>
      </c>
      <c r="G3672" s="3">
        <v>29.02</v>
      </c>
      <c r="H3672" s="9">
        <v>-0.372</v>
      </c>
      <c r="I3672" s="9">
        <v>25.76</v>
      </c>
      <c r="J3672" s="9">
        <v>175.2</v>
      </c>
      <c r="K3672" s="3">
        <f t="shared" si="57"/>
        <v>91.297052882234524</v>
      </c>
    </row>
    <row r="3673" spans="1:11" x14ac:dyDescent="0.25">
      <c r="A3673" s="4">
        <v>45915</v>
      </c>
      <c r="B3673" s="5">
        <v>0.3263888888888889</v>
      </c>
      <c r="C3673" s="3">
        <v>3672</v>
      </c>
      <c r="D3673" s="3">
        <v>31.56</v>
      </c>
      <c r="E3673" s="3">
        <v>307.7</v>
      </c>
      <c r="F3673" s="3">
        <v>28.61</v>
      </c>
      <c r="G3673" s="3">
        <v>29.67</v>
      </c>
      <c r="H3673" s="9">
        <v>-0.219</v>
      </c>
      <c r="I3673" s="9">
        <v>26.64</v>
      </c>
      <c r="J3673" s="9">
        <v>173.7</v>
      </c>
      <c r="K3673" s="3">
        <f t="shared" si="57"/>
        <v>92.383853372049757</v>
      </c>
    </row>
    <row r="3674" spans="1:11" x14ac:dyDescent="0.25">
      <c r="A3674" s="4">
        <v>45915</v>
      </c>
      <c r="B3674" s="5">
        <v>0.33333333333333331</v>
      </c>
      <c r="C3674" s="3">
        <v>3673</v>
      </c>
      <c r="D3674" s="3">
        <v>32.51</v>
      </c>
      <c r="E3674" s="3">
        <v>363.1</v>
      </c>
      <c r="F3674" s="3">
        <v>29.53</v>
      </c>
      <c r="G3674" s="3">
        <v>30.56</v>
      </c>
      <c r="H3674" s="9" t="s">
        <v>26</v>
      </c>
      <c r="I3674" s="9">
        <v>27.52</v>
      </c>
      <c r="J3674" s="9">
        <v>172.2</v>
      </c>
      <c r="K3674" s="3">
        <f t="shared" si="57"/>
        <v>92.713527699019039</v>
      </c>
    </row>
    <row r="3675" spans="1:11" x14ac:dyDescent="0.25">
      <c r="A3675" s="4">
        <v>45915</v>
      </c>
      <c r="B3675" s="5">
        <v>0.34027777777777779</v>
      </c>
      <c r="C3675" s="3">
        <v>3674</v>
      </c>
      <c r="D3675" s="3">
        <v>33.299999999999997</v>
      </c>
      <c r="E3675" s="3">
        <v>146.80000000000001</v>
      </c>
      <c r="F3675" s="3">
        <v>28.98</v>
      </c>
      <c r="G3675" s="3">
        <v>29.69</v>
      </c>
      <c r="H3675" s="9">
        <v>-0.20100000000000001</v>
      </c>
      <c r="I3675" s="9">
        <v>27.95</v>
      </c>
      <c r="J3675" s="9">
        <v>169.6</v>
      </c>
      <c r="K3675" s="3">
        <f t="shared" si="57"/>
        <v>94.865648834782263</v>
      </c>
    </row>
    <row r="3676" spans="1:11" x14ac:dyDescent="0.25">
      <c r="A3676" s="4">
        <v>45915</v>
      </c>
      <c r="B3676" s="5">
        <v>0.34722222222222221</v>
      </c>
      <c r="C3676" s="3">
        <v>3675</v>
      </c>
      <c r="D3676" s="3">
        <v>33.659999999999997</v>
      </c>
      <c r="E3676" s="3">
        <v>182.9</v>
      </c>
      <c r="F3676" s="3">
        <v>28.83</v>
      </c>
      <c r="G3676" s="3">
        <v>29.64</v>
      </c>
      <c r="H3676" s="9">
        <v>-0.22</v>
      </c>
      <c r="I3676" s="9">
        <v>27.9</v>
      </c>
      <c r="J3676" s="9">
        <v>169.7</v>
      </c>
      <c r="K3676" s="3">
        <f t="shared" si="57"/>
        <v>94.148532184060642</v>
      </c>
    </row>
    <row r="3677" spans="1:11" x14ac:dyDescent="0.25">
      <c r="A3677" s="4">
        <v>45915</v>
      </c>
      <c r="B3677" s="5">
        <v>0.35416666666666669</v>
      </c>
      <c r="C3677" s="3">
        <v>3676</v>
      </c>
      <c r="D3677" s="3">
        <v>33.82</v>
      </c>
      <c r="E3677" s="3">
        <v>246.6</v>
      </c>
      <c r="F3677" s="3">
        <v>28.81</v>
      </c>
      <c r="G3677" s="3">
        <v>29.54</v>
      </c>
      <c r="H3677" s="9">
        <v>-0.25800000000000001</v>
      </c>
      <c r="I3677" s="9">
        <v>27.84</v>
      </c>
      <c r="J3677" s="9">
        <v>170.7</v>
      </c>
      <c r="K3677" s="3">
        <f t="shared" si="57"/>
        <v>94.708515249407483</v>
      </c>
    </row>
    <row r="3678" spans="1:11" x14ac:dyDescent="0.25">
      <c r="A3678" s="4">
        <v>45915</v>
      </c>
      <c r="B3678" s="5">
        <v>0.3611111111111111</v>
      </c>
      <c r="C3678" s="3">
        <v>3677</v>
      </c>
      <c r="D3678" s="3">
        <v>34.19</v>
      </c>
      <c r="E3678" s="3">
        <v>403</v>
      </c>
      <c r="F3678" s="3">
        <v>30.26</v>
      </c>
      <c r="G3678" s="3">
        <v>31.07</v>
      </c>
      <c r="H3678" s="9">
        <v>-0.372</v>
      </c>
      <c r="I3678" s="9">
        <v>27.8</v>
      </c>
      <c r="J3678" s="9">
        <v>169.4</v>
      </c>
      <c r="K3678" s="3">
        <f t="shared" si="57"/>
        <v>94.29704559845328</v>
      </c>
    </row>
    <row r="3679" spans="1:11" x14ac:dyDescent="0.25">
      <c r="A3679" s="4">
        <v>45915</v>
      </c>
      <c r="B3679" s="5">
        <v>0.36805555555555558</v>
      </c>
      <c r="C3679" s="3">
        <v>3678</v>
      </c>
      <c r="D3679" s="3">
        <v>34.9</v>
      </c>
      <c r="E3679" s="3">
        <v>352.9</v>
      </c>
      <c r="F3679" s="3">
        <v>31.37</v>
      </c>
      <c r="G3679" s="3">
        <v>31.79</v>
      </c>
      <c r="H3679" s="9">
        <v>-0.29599999999999999</v>
      </c>
      <c r="I3679" s="9">
        <v>29.13</v>
      </c>
      <c r="J3679" s="9">
        <v>166.9</v>
      </c>
      <c r="K3679" s="3">
        <f t="shared" si="57"/>
        <v>97.057361147751749</v>
      </c>
    </row>
    <row r="3680" spans="1:11" x14ac:dyDescent="0.25">
      <c r="A3680" s="4">
        <v>45915</v>
      </c>
      <c r="B3680" s="5">
        <v>0.375</v>
      </c>
      <c r="C3680" s="3">
        <v>3679</v>
      </c>
      <c r="D3680" s="3">
        <v>35.49</v>
      </c>
      <c r="E3680" s="3">
        <v>314.10000000000002</v>
      </c>
      <c r="F3680" s="3">
        <v>31.17</v>
      </c>
      <c r="G3680" s="3">
        <v>31.45</v>
      </c>
      <c r="H3680" s="9">
        <v>0.255</v>
      </c>
      <c r="I3680" s="9">
        <v>29.66</v>
      </c>
      <c r="J3680" s="9">
        <v>165.6</v>
      </c>
      <c r="K3680" s="3">
        <f t="shared" si="57"/>
        <v>98.021232420934055</v>
      </c>
    </row>
    <row r="3681" spans="1:11" x14ac:dyDescent="0.25">
      <c r="A3681" s="4">
        <v>45915</v>
      </c>
      <c r="B3681" s="5">
        <v>0.38194444444444442</v>
      </c>
      <c r="C3681" s="3">
        <v>3680</v>
      </c>
      <c r="D3681" s="3">
        <v>35.86</v>
      </c>
      <c r="E3681" s="3">
        <v>310.39999999999998</v>
      </c>
      <c r="F3681" s="3">
        <v>31.3</v>
      </c>
      <c r="G3681" s="3">
        <v>31.7</v>
      </c>
      <c r="H3681" s="9">
        <v>-0.126</v>
      </c>
      <c r="I3681" s="9">
        <v>29.9</v>
      </c>
      <c r="J3681" s="9">
        <v>164.9</v>
      </c>
      <c r="K3681" s="3">
        <f t="shared" si="57"/>
        <v>97.19203151921559</v>
      </c>
    </row>
    <row r="3682" spans="1:11" x14ac:dyDescent="0.25">
      <c r="A3682" s="4">
        <v>45915</v>
      </c>
      <c r="B3682" s="5">
        <v>0.3888888888888889</v>
      </c>
      <c r="C3682" s="3">
        <v>3681</v>
      </c>
      <c r="D3682" s="3">
        <v>36.340000000000003</v>
      </c>
      <c r="E3682" s="3">
        <v>353.3</v>
      </c>
      <c r="F3682" s="3">
        <v>32.36</v>
      </c>
      <c r="G3682" s="3">
        <v>32.49</v>
      </c>
      <c r="H3682" s="9">
        <v>0.27300000000000002</v>
      </c>
      <c r="I3682" s="9">
        <v>30.35</v>
      </c>
      <c r="J3682" s="9">
        <v>164.1</v>
      </c>
      <c r="K3682" s="3">
        <f t="shared" si="57"/>
        <v>99.094840432062682</v>
      </c>
    </row>
    <row r="3683" spans="1:11" x14ac:dyDescent="0.25">
      <c r="A3683" s="4">
        <v>45915</v>
      </c>
      <c r="B3683" s="5">
        <v>0.39583333333333331</v>
      </c>
      <c r="C3683" s="3">
        <v>3682</v>
      </c>
      <c r="D3683" s="3">
        <v>36.869999999999997</v>
      </c>
      <c r="E3683" s="3">
        <v>404</v>
      </c>
      <c r="F3683" s="3">
        <v>32.229999999999997</v>
      </c>
      <c r="G3683" s="3">
        <v>32.299999999999997</v>
      </c>
      <c r="H3683" s="9">
        <v>0.27200000000000002</v>
      </c>
      <c r="I3683" s="9">
        <v>30.45</v>
      </c>
      <c r="J3683" s="9">
        <v>162</v>
      </c>
      <c r="K3683" s="3">
        <f t="shared" si="57"/>
        <v>99.510458880043146</v>
      </c>
    </row>
    <row r="3684" spans="1:11" x14ac:dyDescent="0.25">
      <c r="A3684" s="4">
        <v>45915</v>
      </c>
      <c r="B3684" s="5">
        <v>0.40277777777777779</v>
      </c>
      <c r="C3684" s="3">
        <v>3683</v>
      </c>
      <c r="D3684" s="3">
        <v>37.4</v>
      </c>
      <c r="E3684" s="3">
        <v>436.3</v>
      </c>
      <c r="F3684" s="3">
        <v>32.450000000000003</v>
      </c>
      <c r="G3684" s="3">
        <v>32.35</v>
      </c>
      <c r="H3684" s="9">
        <v>0.215</v>
      </c>
      <c r="I3684" s="9">
        <v>30.95</v>
      </c>
      <c r="J3684" s="9">
        <v>160.4</v>
      </c>
      <c r="K3684" s="3">
        <f t="shared" si="57"/>
        <v>100.70109781960328</v>
      </c>
    </row>
    <row r="3685" spans="1:11" x14ac:dyDescent="0.25">
      <c r="A3685" s="4">
        <v>45915</v>
      </c>
      <c r="B3685" s="5">
        <v>0.40972222222222221</v>
      </c>
      <c r="C3685" s="3">
        <v>3684</v>
      </c>
      <c r="D3685" s="3">
        <v>37.86</v>
      </c>
      <c r="E3685" s="3">
        <v>452.5</v>
      </c>
      <c r="F3685" s="3">
        <v>33.42</v>
      </c>
      <c r="G3685" s="3">
        <v>33.44</v>
      </c>
      <c r="H3685" s="9">
        <v>-5.0999999999999997E-2</v>
      </c>
      <c r="I3685" s="9">
        <v>31.87</v>
      </c>
      <c r="J3685" s="9">
        <v>159.4</v>
      </c>
      <c r="K3685" s="3">
        <f t="shared" si="57"/>
        <v>99.86263226848105</v>
      </c>
    </row>
    <row r="3686" spans="1:11" x14ac:dyDescent="0.25">
      <c r="A3686" s="4">
        <v>45915</v>
      </c>
      <c r="B3686" s="5">
        <v>0.41666666666666669</v>
      </c>
      <c r="C3686" s="3">
        <v>3685</v>
      </c>
      <c r="D3686" s="3">
        <v>38.33</v>
      </c>
      <c r="E3686" s="3">
        <v>459.1</v>
      </c>
      <c r="F3686" s="3">
        <v>33.15</v>
      </c>
      <c r="G3686" s="3">
        <v>33.04</v>
      </c>
      <c r="H3686" s="9">
        <v>0.23300000000000001</v>
      </c>
      <c r="I3686" s="9">
        <v>31.58</v>
      </c>
      <c r="J3686" s="9">
        <v>158.30000000000001</v>
      </c>
      <c r="K3686" s="3">
        <f t="shared" si="57"/>
        <v>100.76248543782995</v>
      </c>
    </row>
    <row r="3687" spans="1:11" x14ac:dyDescent="0.25">
      <c r="A3687" s="4">
        <v>45915</v>
      </c>
      <c r="B3687" s="5">
        <v>0.4236111111111111</v>
      </c>
      <c r="C3687" s="3">
        <v>3686</v>
      </c>
      <c r="D3687" s="3">
        <v>38.619999999999997</v>
      </c>
      <c r="E3687" s="3">
        <v>365.5</v>
      </c>
      <c r="F3687" s="3">
        <v>33.229999999999997</v>
      </c>
      <c r="G3687" s="3">
        <v>33.18</v>
      </c>
      <c r="H3687" s="9">
        <v>0.17599999999999999</v>
      </c>
      <c r="I3687" s="9">
        <v>32.46</v>
      </c>
      <c r="J3687" s="9">
        <v>157.19999999999999</v>
      </c>
      <c r="K3687" s="3">
        <f t="shared" si="57"/>
        <v>100.34537146618882</v>
      </c>
    </row>
    <row r="3688" spans="1:11" x14ac:dyDescent="0.25">
      <c r="A3688" s="4">
        <v>45915</v>
      </c>
      <c r="B3688" s="5">
        <v>0.43055555555555558</v>
      </c>
      <c r="C3688" s="3">
        <v>3687</v>
      </c>
      <c r="D3688" s="3">
        <v>38.89</v>
      </c>
      <c r="E3688" s="3">
        <v>363.8</v>
      </c>
      <c r="F3688" s="3">
        <v>33.65</v>
      </c>
      <c r="G3688" s="3">
        <v>33.590000000000003</v>
      </c>
      <c r="H3688" s="9">
        <v>0.17499999999999999</v>
      </c>
      <c r="I3688" s="9">
        <v>32.83</v>
      </c>
      <c r="J3688" s="9">
        <v>156</v>
      </c>
      <c r="K3688" s="3">
        <f t="shared" si="57"/>
        <v>100.41174099971133</v>
      </c>
    </row>
    <row r="3689" spans="1:11" x14ac:dyDescent="0.25">
      <c r="A3689" s="4">
        <v>45915</v>
      </c>
      <c r="B3689" s="5">
        <v>0.4375</v>
      </c>
      <c r="C3689" s="3">
        <v>3688</v>
      </c>
      <c r="D3689" s="3">
        <v>39.24</v>
      </c>
      <c r="E3689" s="3">
        <v>415.4</v>
      </c>
      <c r="F3689" s="3">
        <v>34.53</v>
      </c>
      <c r="G3689" s="3">
        <v>34.49</v>
      </c>
      <c r="H3689" s="9">
        <v>-1.4E-2</v>
      </c>
      <c r="I3689" s="9">
        <v>33.19</v>
      </c>
      <c r="J3689" s="9">
        <v>154.6</v>
      </c>
      <c r="K3689" s="3">
        <f t="shared" si="57"/>
        <v>100.27042445151888</v>
      </c>
    </row>
    <row r="3690" spans="1:11" x14ac:dyDescent="0.25">
      <c r="A3690" s="4">
        <v>45915</v>
      </c>
      <c r="B3690" s="5">
        <v>0.44444444444444442</v>
      </c>
      <c r="C3690" s="3">
        <v>3689</v>
      </c>
      <c r="D3690" s="3">
        <v>39.6</v>
      </c>
      <c r="E3690" s="3">
        <v>437.1</v>
      </c>
      <c r="F3690" s="3">
        <v>34.08</v>
      </c>
      <c r="G3690" s="3">
        <v>33.869999999999997</v>
      </c>
      <c r="H3690" s="9">
        <v>0.25</v>
      </c>
      <c r="I3690" s="9">
        <v>33.58</v>
      </c>
      <c r="J3690" s="9">
        <v>154.1</v>
      </c>
      <c r="K3690" s="3">
        <f t="shared" si="57"/>
        <v>101.43879355133268</v>
      </c>
    </row>
    <row r="3691" spans="1:11" x14ac:dyDescent="0.25">
      <c r="A3691" s="4">
        <v>45915</v>
      </c>
      <c r="B3691" s="5">
        <v>0.4513888888888889</v>
      </c>
      <c r="C3691" s="3">
        <v>3690</v>
      </c>
      <c r="D3691" s="3">
        <v>39.83</v>
      </c>
      <c r="E3691" s="3">
        <v>472.9</v>
      </c>
      <c r="F3691" s="3">
        <v>33.520000000000003</v>
      </c>
      <c r="G3691" s="3">
        <v>33.229999999999997</v>
      </c>
      <c r="H3691" s="9">
        <v>0.11700000000000001</v>
      </c>
      <c r="I3691" s="9">
        <v>33.869999999999997</v>
      </c>
      <c r="J3691" s="9">
        <v>152.6</v>
      </c>
      <c r="K3691" s="3">
        <f t="shared" si="57"/>
        <v>102.0110141231582</v>
      </c>
    </row>
    <row r="3692" spans="1:11" x14ac:dyDescent="0.25">
      <c r="A3692" s="4">
        <v>45915</v>
      </c>
      <c r="B3692" s="5">
        <v>0.45833333333333331</v>
      </c>
      <c r="C3692" s="3">
        <v>3691</v>
      </c>
      <c r="D3692" s="3">
        <v>39.89</v>
      </c>
      <c r="E3692" s="3">
        <v>454.5</v>
      </c>
      <c r="F3692" s="3">
        <v>33.03</v>
      </c>
      <c r="G3692" s="3">
        <v>32.81</v>
      </c>
      <c r="H3692" s="9">
        <v>4.1000000000000002E-2</v>
      </c>
      <c r="I3692" s="9">
        <v>33.9</v>
      </c>
      <c r="J3692" s="9">
        <v>152.5</v>
      </c>
      <c r="K3692" s="3">
        <f t="shared" si="57"/>
        <v>101.53415560863877</v>
      </c>
    </row>
    <row r="3693" spans="1:11" x14ac:dyDescent="0.25">
      <c r="A3693" s="4">
        <v>45915</v>
      </c>
      <c r="B3693" s="5">
        <v>0.46527777777777779</v>
      </c>
      <c r="C3693" s="3">
        <v>3692</v>
      </c>
      <c r="D3693" s="3">
        <v>39.92</v>
      </c>
      <c r="E3693" s="3">
        <v>429.8</v>
      </c>
      <c r="F3693" s="3">
        <v>33.03</v>
      </c>
      <c r="G3693" s="3">
        <v>32.94</v>
      </c>
      <c r="H3693" s="9">
        <v>0.11899999999999999</v>
      </c>
      <c r="I3693" s="9">
        <v>33.89</v>
      </c>
      <c r="J3693" s="9">
        <v>176</v>
      </c>
      <c r="K3693" s="3">
        <f t="shared" si="57"/>
        <v>100.62464346367541</v>
      </c>
    </row>
    <row r="3694" spans="1:11" x14ac:dyDescent="0.25">
      <c r="A3694" s="4">
        <v>45915</v>
      </c>
      <c r="B3694" s="5">
        <v>0.47222222222222221</v>
      </c>
      <c r="C3694" s="3">
        <v>3693</v>
      </c>
      <c r="D3694" s="3">
        <v>39.840000000000003</v>
      </c>
      <c r="E3694" s="3">
        <v>557.9</v>
      </c>
      <c r="F3694" s="3">
        <v>33.5</v>
      </c>
      <c r="G3694" s="3">
        <v>33.54</v>
      </c>
      <c r="H3694" s="9">
        <v>0.192</v>
      </c>
      <c r="I3694" s="9">
        <v>33.86</v>
      </c>
      <c r="J3694" s="9">
        <v>180.7</v>
      </c>
      <c r="K3694" s="3">
        <f t="shared" si="57"/>
        <v>99.72582313103338</v>
      </c>
    </row>
    <row r="3695" spans="1:11" x14ac:dyDescent="0.25">
      <c r="A3695" s="4">
        <v>45915</v>
      </c>
      <c r="B3695" s="5">
        <v>0.47916666666666669</v>
      </c>
      <c r="C3695" s="3">
        <v>3694</v>
      </c>
      <c r="D3695" s="3">
        <v>39.880000000000003</v>
      </c>
      <c r="E3695" s="3">
        <v>616.79999999999995</v>
      </c>
      <c r="F3695" s="3">
        <v>33.92</v>
      </c>
      <c r="G3695" s="3">
        <v>33.96</v>
      </c>
      <c r="H3695" s="9">
        <v>2E-3</v>
      </c>
      <c r="I3695" s="9">
        <v>34.020000000000003</v>
      </c>
      <c r="J3695" s="9">
        <v>180</v>
      </c>
      <c r="K3695" s="3">
        <f t="shared" si="57"/>
        <v>99.727692346140145</v>
      </c>
    </row>
    <row r="3696" spans="1:11" x14ac:dyDescent="0.25">
      <c r="A3696" s="4">
        <v>45915</v>
      </c>
      <c r="B3696" s="5">
        <v>0.4861111111111111</v>
      </c>
      <c r="C3696" s="3">
        <v>3695</v>
      </c>
      <c r="D3696" s="3">
        <v>39.93</v>
      </c>
      <c r="E3696" s="3">
        <v>599.9</v>
      </c>
      <c r="F3696" s="3">
        <v>33.15</v>
      </c>
      <c r="G3696" s="3">
        <v>33.07</v>
      </c>
      <c r="H3696" s="9">
        <v>-3.5999999999999997E-2</v>
      </c>
      <c r="I3696" s="9">
        <v>34.26</v>
      </c>
      <c r="J3696" s="9">
        <v>178.7</v>
      </c>
      <c r="K3696" s="3">
        <f t="shared" si="57"/>
        <v>100.55393050339663</v>
      </c>
    </row>
    <row r="3697" spans="1:11" x14ac:dyDescent="0.25">
      <c r="A3697" s="4">
        <v>45915</v>
      </c>
      <c r="B3697" s="5">
        <v>0.49305555555555558</v>
      </c>
      <c r="C3697" s="3">
        <v>3696</v>
      </c>
      <c r="D3697" s="3">
        <v>39.71</v>
      </c>
      <c r="E3697" s="3">
        <v>609.79999999999995</v>
      </c>
      <c r="F3697" s="3">
        <v>32.97</v>
      </c>
      <c r="G3697" s="3">
        <v>33.15</v>
      </c>
      <c r="H3697" s="9">
        <v>-5.5E-2</v>
      </c>
      <c r="I3697" s="9">
        <v>34.4</v>
      </c>
      <c r="J3697" s="9">
        <v>178.1</v>
      </c>
      <c r="K3697" s="3">
        <f t="shared" si="57"/>
        <v>98.761675890184648</v>
      </c>
    </row>
    <row r="3698" spans="1:11" x14ac:dyDescent="0.25">
      <c r="A3698" s="4">
        <v>45915</v>
      </c>
      <c r="B3698" s="5">
        <v>0.5</v>
      </c>
      <c r="C3698" s="3">
        <v>3697</v>
      </c>
      <c r="D3698" s="3">
        <v>39.54</v>
      </c>
      <c r="E3698" s="3">
        <v>629.20000000000005</v>
      </c>
      <c r="F3698" s="3">
        <v>33.380000000000003</v>
      </c>
      <c r="G3698" s="3">
        <v>33.54</v>
      </c>
      <c r="H3698" s="9">
        <v>5.8000000000000003E-2</v>
      </c>
      <c r="I3698" s="9">
        <v>34.44</v>
      </c>
      <c r="J3698" s="9">
        <v>177.1</v>
      </c>
      <c r="K3698" s="3">
        <f t="shared" si="57"/>
        <v>98.905885856104959</v>
      </c>
    </row>
    <row r="3699" spans="1:11" x14ac:dyDescent="0.25">
      <c r="A3699" s="4">
        <v>45915</v>
      </c>
      <c r="B3699" s="5">
        <v>0.50694444444444442</v>
      </c>
      <c r="C3699" s="3">
        <v>3698</v>
      </c>
      <c r="D3699" s="3">
        <v>39.549999999999997</v>
      </c>
      <c r="E3699" s="3">
        <v>649.29999999999995</v>
      </c>
      <c r="F3699" s="3">
        <v>33.44</v>
      </c>
      <c r="G3699" s="3">
        <v>33.54</v>
      </c>
      <c r="H3699" s="9">
        <v>0.17100000000000001</v>
      </c>
      <c r="I3699" s="9">
        <v>34.56</v>
      </c>
      <c r="J3699" s="9">
        <v>176.1</v>
      </c>
      <c r="K3699" s="3">
        <f t="shared" si="57"/>
        <v>99.315368901073924</v>
      </c>
    </row>
    <row r="3700" spans="1:11" x14ac:dyDescent="0.25">
      <c r="A3700" s="4">
        <v>45915</v>
      </c>
      <c r="B3700" s="5">
        <v>0.51388888888888884</v>
      </c>
      <c r="C3700" s="3">
        <v>3699</v>
      </c>
      <c r="D3700" s="3">
        <v>39.6</v>
      </c>
      <c r="E3700" s="3">
        <v>646.79999999999995</v>
      </c>
      <c r="F3700" s="3">
        <v>33.049999999999997</v>
      </c>
      <c r="G3700" s="3">
        <v>33.03</v>
      </c>
      <c r="H3700" s="9">
        <v>0.17100000000000001</v>
      </c>
      <c r="I3700" s="9">
        <v>34.53</v>
      </c>
      <c r="J3700" s="9">
        <v>175.8</v>
      </c>
      <c r="K3700" s="3">
        <f t="shared" si="57"/>
        <v>100.13841061431576</v>
      </c>
    </row>
    <row r="3701" spans="1:11" x14ac:dyDescent="0.25">
      <c r="A3701" s="4">
        <v>45915</v>
      </c>
      <c r="B3701" s="5">
        <v>0.52083333333333337</v>
      </c>
      <c r="C3701" s="3">
        <v>3700</v>
      </c>
      <c r="D3701" s="3">
        <v>39.479999999999997</v>
      </c>
      <c r="E3701" s="3">
        <v>657.6</v>
      </c>
      <c r="F3701" s="3">
        <v>32.64</v>
      </c>
      <c r="G3701" s="3">
        <v>32.69</v>
      </c>
      <c r="H3701" s="9">
        <v>-1.7999999999999999E-2</v>
      </c>
      <c r="I3701" s="9">
        <v>34.409999999999997</v>
      </c>
      <c r="J3701" s="9">
        <v>175.4</v>
      </c>
      <c r="K3701" s="3">
        <f t="shared" si="57"/>
        <v>99.652483793502114</v>
      </c>
    </row>
    <row r="3702" spans="1:11" x14ac:dyDescent="0.25">
      <c r="A3702" s="4">
        <v>45915</v>
      </c>
      <c r="B3702" s="5">
        <v>0.52777777777777779</v>
      </c>
      <c r="C3702" s="3">
        <v>3701</v>
      </c>
      <c r="D3702" s="3">
        <v>39.39</v>
      </c>
      <c r="E3702" s="3">
        <v>658.2</v>
      </c>
      <c r="F3702" s="3">
        <v>33.1</v>
      </c>
      <c r="G3702" s="3">
        <v>33.31</v>
      </c>
      <c r="H3702" s="9">
        <v>9.5000000000000001E-2</v>
      </c>
      <c r="I3702" s="9">
        <v>34.39</v>
      </c>
      <c r="J3702" s="9">
        <v>174.9</v>
      </c>
      <c r="K3702" s="3">
        <f t="shared" si="57"/>
        <v>98.559955711331142</v>
      </c>
    </row>
    <row r="3703" spans="1:11" x14ac:dyDescent="0.25">
      <c r="A3703" s="4">
        <v>45915</v>
      </c>
      <c r="B3703" s="5">
        <v>0.53472222222222221</v>
      </c>
      <c r="C3703" s="3">
        <v>3702</v>
      </c>
      <c r="D3703" s="3">
        <v>39.32</v>
      </c>
      <c r="E3703" s="3">
        <v>671.8</v>
      </c>
      <c r="F3703" s="3">
        <v>32.4</v>
      </c>
      <c r="G3703" s="3">
        <v>32.43</v>
      </c>
      <c r="H3703" s="9">
        <v>3.7999999999999999E-2</v>
      </c>
      <c r="I3703" s="9">
        <v>34.4</v>
      </c>
      <c r="J3703" s="9">
        <v>173.6</v>
      </c>
      <c r="K3703" s="3">
        <f t="shared" si="57"/>
        <v>99.790492866722317</v>
      </c>
    </row>
    <row r="3704" spans="1:11" x14ac:dyDescent="0.25">
      <c r="A3704" s="4">
        <v>45915</v>
      </c>
      <c r="B3704" s="5">
        <v>0.54166666666666663</v>
      </c>
      <c r="C3704" s="3">
        <v>3703</v>
      </c>
      <c r="D3704" s="3">
        <v>39</v>
      </c>
      <c r="E3704" s="3">
        <v>682.8</v>
      </c>
      <c r="F3704" s="3">
        <v>32.119999999999997</v>
      </c>
      <c r="G3704" s="3">
        <v>32.26</v>
      </c>
      <c r="H3704" s="9">
        <v>0.20799999999999999</v>
      </c>
      <c r="I3704" s="9">
        <v>34.31</v>
      </c>
      <c r="J3704" s="9">
        <v>173.1</v>
      </c>
      <c r="K3704" s="3">
        <f t="shared" si="57"/>
        <v>99.021602581281797</v>
      </c>
    </row>
    <row r="3705" spans="1:11" x14ac:dyDescent="0.25">
      <c r="A3705" s="4">
        <v>45915</v>
      </c>
      <c r="B3705" s="5">
        <v>0.54861111111111116</v>
      </c>
      <c r="C3705" s="3">
        <v>3704</v>
      </c>
      <c r="D3705" s="3">
        <v>38.57</v>
      </c>
      <c r="E3705" s="3">
        <v>683.4</v>
      </c>
      <c r="F3705" s="3">
        <v>31.84</v>
      </c>
      <c r="G3705" s="3">
        <v>32.020000000000003</v>
      </c>
      <c r="H3705" s="9">
        <v>0.17</v>
      </c>
      <c r="I3705" s="9">
        <v>34.299999999999997</v>
      </c>
      <c r="J3705" s="9">
        <v>171.9</v>
      </c>
      <c r="K3705" s="3">
        <f t="shared" si="57"/>
        <v>98.737898558457289</v>
      </c>
    </row>
    <row r="3706" spans="1:11" x14ac:dyDescent="0.25">
      <c r="A3706" s="4">
        <v>45915</v>
      </c>
      <c r="B3706" s="5">
        <v>0.55555555555555558</v>
      </c>
      <c r="C3706" s="3">
        <v>3705</v>
      </c>
      <c r="D3706" s="3">
        <v>38.07</v>
      </c>
      <c r="E3706" s="3">
        <v>617.6</v>
      </c>
      <c r="F3706" s="3">
        <v>31.26</v>
      </c>
      <c r="G3706" s="3">
        <v>31.5</v>
      </c>
      <c r="H3706" s="9">
        <v>0.22600000000000001</v>
      </c>
      <c r="I3706" s="9">
        <v>34.270000000000003</v>
      </c>
      <c r="J3706" s="9">
        <v>171.4</v>
      </c>
      <c r="K3706" s="3">
        <f t="shared" si="57"/>
        <v>98.304054250102695</v>
      </c>
    </row>
    <row r="3707" spans="1:11" x14ac:dyDescent="0.25">
      <c r="A3707" s="4">
        <v>45915</v>
      </c>
      <c r="B3707" s="5">
        <v>0.5625</v>
      </c>
      <c r="C3707" s="3">
        <v>3706</v>
      </c>
      <c r="D3707" s="3">
        <v>37.42</v>
      </c>
      <c r="E3707" s="3">
        <v>588.79999999999995</v>
      </c>
      <c r="F3707" s="3">
        <v>31.33</v>
      </c>
      <c r="G3707" s="3">
        <v>31.71</v>
      </c>
      <c r="H3707" s="9">
        <v>7.5999999999999998E-2</v>
      </c>
      <c r="I3707" s="9">
        <v>34.119999999999997</v>
      </c>
      <c r="J3707" s="9">
        <v>170.8</v>
      </c>
      <c r="K3707" s="3">
        <f t="shared" si="57"/>
        <v>97.331843051680991</v>
      </c>
    </row>
    <row r="3708" spans="1:11" x14ac:dyDescent="0.25">
      <c r="A3708" s="4">
        <v>45915</v>
      </c>
      <c r="B3708" s="5">
        <v>0.56944444444444442</v>
      </c>
      <c r="C3708" s="3">
        <v>3707</v>
      </c>
      <c r="D3708" s="3">
        <v>36.83</v>
      </c>
      <c r="E3708" s="3">
        <v>584.6</v>
      </c>
      <c r="F3708" s="3">
        <v>30.99</v>
      </c>
      <c r="G3708" s="3">
        <v>31.34</v>
      </c>
      <c r="H3708" s="9">
        <v>0.245</v>
      </c>
      <c r="I3708" s="9">
        <v>34.020000000000003</v>
      </c>
      <c r="J3708" s="9">
        <v>170</v>
      </c>
      <c r="K3708" s="3">
        <f t="shared" si="57"/>
        <v>97.525200507062294</v>
      </c>
    </row>
    <row r="3709" spans="1:11" x14ac:dyDescent="0.25">
      <c r="A3709" s="4">
        <v>45915</v>
      </c>
      <c r="B3709" s="5">
        <v>0.57638888888888884</v>
      </c>
      <c r="C3709" s="3">
        <v>3708</v>
      </c>
      <c r="D3709" s="3">
        <v>36.369999999999997</v>
      </c>
      <c r="E3709" s="3">
        <v>503.9</v>
      </c>
      <c r="F3709" s="3">
        <v>31.03</v>
      </c>
      <c r="G3709" s="3">
        <v>31.31</v>
      </c>
      <c r="H3709" s="9">
        <v>0.245</v>
      </c>
      <c r="I3709" s="9">
        <v>33.9</v>
      </c>
      <c r="J3709" s="9">
        <v>169.2</v>
      </c>
      <c r="K3709" s="3">
        <f t="shared" si="57"/>
        <v>98.016400061361239</v>
      </c>
    </row>
    <row r="3710" spans="1:11" x14ac:dyDescent="0.25">
      <c r="A3710" s="4">
        <v>45915</v>
      </c>
      <c r="B3710" s="5">
        <v>0.58333333333333337</v>
      </c>
      <c r="C3710" s="3">
        <v>3709</v>
      </c>
      <c r="D3710" s="3">
        <v>35.96</v>
      </c>
      <c r="E3710" s="3">
        <v>301.2</v>
      </c>
      <c r="F3710" s="3">
        <v>31.02</v>
      </c>
      <c r="G3710" s="3">
        <v>31.38</v>
      </c>
      <c r="H3710" s="9">
        <v>0.13200000000000001</v>
      </c>
      <c r="I3710" s="9">
        <v>33.770000000000003</v>
      </c>
      <c r="J3710" s="9">
        <v>168.4</v>
      </c>
      <c r="K3710" s="3">
        <f t="shared" si="57"/>
        <v>97.456765728061384</v>
      </c>
    </row>
    <row r="3711" spans="1:11" x14ac:dyDescent="0.25">
      <c r="A3711" s="4">
        <v>45915</v>
      </c>
      <c r="B3711" s="5">
        <v>0.59027777777777779</v>
      </c>
      <c r="C3711" s="3">
        <v>3710</v>
      </c>
      <c r="D3711" s="3">
        <v>35.69</v>
      </c>
      <c r="E3711" s="3">
        <v>337.6</v>
      </c>
      <c r="F3711" s="3">
        <v>31.22</v>
      </c>
      <c r="G3711" s="3">
        <v>31.62</v>
      </c>
      <c r="H3711" s="9">
        <v>0.188</v>
      </c>
      <c r="I3711" s="9">
        <v>33.619999999999997</v>
      </c>
      <c r="J3711" s="9">
        <v>167.6</v>
      </c>
      <c r="K3711" s="3">
        <f t="shared" si="57"/>
        <v>97.188145495272053</v>
      </c>
    </row>
    <row r="3712" spans="1:11" x14ac:dyDescent="0.25">
      <c r="A3712" s="4">
        <v>45915</v>
      </c>
      <c r="B3712" s="5">
        <v>0.59722222222222221</v>
      </c>
      <c r="C3712" s="3">
        <v>3711</v>
      </c>
      <c r="D3712" s="3">
        <v>35.5</v>
      </c>
      <c r="E3712" s="3">
        <v>452.9</v>
      </c>
      <c r="F3712" s="3">
        <v>30.95</v>
      </c>
      <c r="G3712" s="3">
        <v>31.18</v>
      </c>
      <c r="H3712" s="9">
        <v>0.20699999999999999</v>
      </c>
      <c r="I3712" s="9">
        <v>33.49</v>
      </c>
      <c r="J3712" s="9">
        <v>166.8</v>
      </c>
      <c r="K3712" s="3">
        <f t="shared" si="57"/>
        <v>98.365301511654749</v>
      </c>
    </row>
    <row r="3713" spans="1:11" x14ac:dyDescent="0.25">
      <c r="A3713" s="4">
        <v>45915</v>
      </c>
      <c r="B3713" s="5">
        <v>0.60416666666666663</v>
      </c>
      <c r="C3713" s="3">
        <v>3712</v>
      </c>
      <c r="D3713" s="3">
        <v>35.18</v>
      </c>
      <c r="E3713" s="3">
        <v>260.7</v>
      </c>
      <c r="F3713" s="3">
        <v>30.26</v>
      </c>
      <c r="G3713" s="3">
        <v>30.69</v>
      </c>
      <c r="H3713" s="9">
        <v>0.16900000000000001</v>
      </c>
      <c r="I3713" s="9">
        <v>33.28</v>
      </c>
      <c r="J3713" s="9">
        <v>166.3</v>
      </c>
      <c r="K3713" s="3">
        <f t="shared" si="57"/>
        <v>96.929343996298911</v>
      </c>
    </row>
    <row r="3714" spans="1:11" x14ac:dyDescent="0.25">
      <c r="A3714" s="4">
        <v>45915</v>
      </c>
      <c r="B3714" s="5">
        <v>0.61111111111111116</v>
      </c>
      <c r="C3714" s="3">
        <v>3713</v>
      </c>
      <c r="D3714" s="3">
        <v>34.840000000000003</v>
      </c>
      <c r="E3714" s="3">
        <v>102.4</v>
      </c>
      <c r="F3714" s="3">
        <v>30.93</v>
      </c>
      <c r="G3714" s="3">
        <v>31.53</v>
      </c>
      <c r="H3714" s="9">
        <v>0.129</v>
      </c>
      <c r="I3714" s="9">
        <v>32.549999999999997</v>
      </c>
      <c r="J3714" s="9">
        <v>119</v>
      </c>
      <c r="K3714" s="3">
        <f t="shared" si="57"/>
        <v>95.792168330959896</v>
      </c>
    </row>
    <row r="3715" spans="1:11" x14ac:dyDescent="0.25">
      <c r="A3715" s="4">
        <v>45915</v>
      </c>
      <c r="B3715" s="5">
        <v>0.61805555555555558</v>
      </c>
      <c r="C3715" s="3">
        <v>3714</v>
      </c>
      <c r="D3715" s="3">
        <v>34.64</v>
      </c>
      <c r="E3715" s="3">
        <v>88.2</v>
      </c>
      <c r="F3715" s="3">
        <v>30.89</v>
      </c>
      <c r="G3715" s="3">
        <v>31.39</v>
      </c>
      <c r="H3715" s="9">
        <v>0.17299999999999999</v>
      </c>
      <c r="I3715" s="9">
        <v>32.340000000000003</v>
      </c>
      <c r="J3715" s="9">
        <v>168.2</v>
      </c>
      <c r="K3715" s="3">
        <f t="shared" si="57"/>
        <v>96.478029477208864</v>
      </c>
    </row>
    <row r="3716" spans="1:11" x14ac:dyDescent="0.25">
      <c r="A3716" s="4">
        <v>45915</v>
      </c>
      <c r="B3716" s="5">
        <v>0.625</v>
      </c>
      <c r="C3716" s="3">
        <v>3715</v>
      </c>
      <c r="D3716" s="3">
        <v>34.47</v>
      </c>
      <c r="E3716" s="3">
        <v>88.2</v>
      </c>
      <c r="F3716" s="3">
        <v>30.78</v>
      </c>
      <c r="G3716" s="3">
        <v>31.29</v>
      </c>
      <c r="H3716" s="9">
        <v>0.23</v>
      </c>
      <c r="I3716" s="9">
        <v>32.32</v>
      </c>
      <c r="J3716" s="9">
        <v>165.4</v>
      </c>
      <c r="K3716" s="3">
        <f t="shared" si="57"/>
        <v>96.402020474067939</v>
      </c>
    </row>
    <row r="3717" spans="1:11" x14ac:dyDescent="0.25">
      <c r="A3717" s="4">
        <v>45915</v>
      </c>
      <c r="B3717" s="5">
        <v>0.63194444444444442</v>
      </c>
      <c r="C3717" s="3">
        <v>3716</v>
      </c>
      <c r="D3717" s="3">
        <v>34.299999999999997</v>
      </c>
      <c r="E3717" s="3">
        <v>83.9</v>
      </c>
      <c r="F3717" s="3">
        <v>30.39</v>
      </c>
      <c r="G3717" s="3">
        <v>30.83</v>
      </c>
      <c r="H3717" s="9">
        <v>0.16900000000000001</v>
      </c>
      <c r="I3717" s="9">
        <v>32.18</v>
      </c>
      <c r="J3717" s="9">
        <v>177.9</v>
      </c>
      <c r="K3717" s="3">
        <f t="shared" si="57"/>
        <v>96.866343384341818</v>
      </c>
    </row>
    <row r="3718" spans="1:11" x14ac:dyDescent="0.25">
      <c r="A3718" s="4">
        <v>45915</v>
      </c>
      <c r="B3718" s="5">
        <v>0.63888888888888884</v>
      </c>
      <c r="C3718" s="3">
        <v>3717</v>
      </c>
      <c r="D3718" s="3">
        <v>34.090000000000003</v>
      </c>
      <c r="E3718" s="3">
        <v>64.64</v>
      </c>
      <c r="F3718" s="3">
        <v>29.95</v>
      </c>
      <c r="G3718" s="3">
        <v>30.37</v>
      </c>
      <c r="H3718" s="9">
        <v>0.27400000000000002</v>
      </c>
      <c r="I3718" s="9">
        <v>30.95</v>
      </c>
      <c r="J3718" s="9">
        <v>147.19999999999999</v>
      </c>
      <c r="K3718" s="3">
        <f t="shared" si="57"/>
        <v>96.982969465759666</v>
      </c>
    </row>
    <row r="3719" spans="1:11" x14ac:dyDescent="0.25">
      <c r="A3719" s="4">
        <v>45915</v>
      </c>
      <c r="B3719" s="5">
        <v>0.64583333333333337</v>
      </c>
      <c r="C3719" s="3">
        <v>3718</v>
      </c>
      <c r="D3719" s="3">
        <v>33.85</v>
      </c>
      <c r="E3719" s="3">
        <v>49.67</v>
      </c>
      <c r="F3719" s="3">
        <v>29.82</v>
      </c>
      <c r="G3719" s="3">
        <v>30.28</v>
      </c>
      <c r="H3719" s="9">
        <v>0.29099999999999998</v>
      </c>
      <c r="I3719" s="9">
        <v>31.87</v>
      </c>
      <c r="J3719" s="9">
        <v>145.69999999999999</v>
      </c>
      <c r="K3719" s="3">
        <f t="shared" ref="K3719:K3782" si="58">100*((0.6108*EXP(17.27*F3719/(F3719+237.3)) - 0.066*(G3719-F3719)) / (0.6108*EXP(17.27*G3719/(G3719+237.3))))</f>
        <v>96.692872821761071</v>
      </c>
    </row>
    <row r="3720" spans="1:11" x14ac:dyDescent="0.25">
      <c r="A3720" s="4">
        <v>45915</v>
      </c>
      <c r="B3720" s="5">
        <v>0.65277777777777779</v>
      </c>
      <c r="C3720" s="3">
        <v>3719</v>
      </c>
      <c r="D3720" s="3">
        <v>33.61</v>
      </c>
      <c r="E3720" s="3">
        <v>49.08</v>
      </c>
      <c r="F3720" s="3">
        <v>29.76</v>
      </c>
      <c r="G3720" s="3">
        <v>30.27</v>
      </c>
      <c r="H3720" s="9">
        <v>0.28999999999999998</v>
      </c>
      <c r="I3720" s="9">
        <v>31.7</v>
      </c>
      <c r="J3720" s="9">
        <v>146.1</v>
      </c>
      <c r="K3720" s="3">
        <f t="shared" si="58"/>
        <v>96.336325910980676</v>
      </c>
    </row>
    <row r="3721" spans="1:11" x14ac:dyDescent="0.25">
      <c r="A3721" s="4">
        <v>45915</v>
      </c>
      <c r="B3721" s="5">
        <v>0.65972222222222221</v>
      </c>
      <c r="C3721" s="3">
        <v>3720</v>
      </c>
      <c r="D3721" s="3">
        <v>33.5</v>
      </c>
      <c r="E3721" s="3">
        <v>39.86</v>
      </c>
      <c r="F3721" s="3">
        <v>29.63</v>
      </c>
      <c r="G3721" s="3">
        <v>30.09</v>
      </c>
      <c r="H3721" s="9">
        <v>0.23400000000000001</v>
      </c>
      <c r="I3721" s="9">
        <v>31.55</v>
      </c>
      <c r="J3721" s="9">
        <v>145.6</v>
      </c>
      <c r="K3721" s="3">
        <f t="shared" si="58"/>
        <v>96.681512921574068</v>
      </c>
    </row>
    <row r="3722" spans="1:11" x14ac:dyDescent="0.25">
      <c r="A3722" s="4">
        <v>45915</v>
      </c>
      <c r="B3722" s="5">
        <v>0.66666666666666663</v>
      </c>
      <c r="C3722" s="3">
        <v>3721</v>
      </c>
      <c r="D3722" s="3">
        <v>33.33</v>
      </c>
      <c r="E3722" s="3">
        <v>40.04</v>
      </c>
      <c r="F3722" s="3">
        <v>29.63</v>
      </c>
      <c r="G3722" s="3">
        <v>30.14</v>
      </c>
      <c r="H3722" s="9">
        <v>0.215</v>
      </c>
      <c r="I3722" s="9">
        <v>31.4</v>
      </c>
      <c r="J3722" s="9">
        <v>146.19999999999999</v>
      </c>
      <c r="K3722" s="3">
        <f t="shared" si="58"/>
        <v>96.327723879956878</v>
      </c>
    </row>
    <row r="3723" spans="1:11" x14ac:dyDescent="0.25">
      <c r="A3723" s="4">
        <v>45915</v>
      </c>
      <c r="B3723" s="5">
        <v>0.67361111111111116</v>
      </c>
      <c r="C3723" s="3">
        <v>3722</v>
      </c>
      <c r="D3723" s="3">
        <v>33.15</v>
      </c>
      <c r="E3723" s="3">
        <v>36.19</v>
      </c>
      <c r="F3723" s="3">
        <v>29.35</v>
      </c>
      <c r="G3723" s="3">
        <v>29.85</v>
      </c>
      <c r="H3723" s="9">
        <v>0.34799999999999998</v>
      </c>
      <c r="I3723" s="9">
        <v>31.24</v>
      </c>
      <c r="J3723" s="9">
        <v>145.69999999999999</v>
      </c>
      <c r="K3723" s="3">
        <f t="shared" si="58"/>
        <v>96.380020534922565</v>
      </c>
    </row>
    <row r="3724" spans="1:11" x14ac:dyDescent="0.25">
      <c r="A3724" s="4">
        <v>45915</v>
      </c>
      <c r="B3724" s="5">
        <v>0.68055555555555558</v>
      </c>
      <c r="C3724" s="3">
        <v>3723</v>
      </c>
      <c r="D3724" s="3">
        <v>33.020000000000003</v>
      </c>
      <c r="E3724" s="3">
        <v>33.06</v>
      </c>
      <c r="F3724" s="3">
        <v>29.11</v>
      </c>
      <c r="G3724" s="3">
        <v>29.64</v>
      </c>
      <c r="H3724" s="9">
        <v>0.215</v>
      </c>
      <c r="I3724" s="9">
        <v>31.09</v>
      </c>
      <c r="J3724" s="9">
        <v>145.5</v>
      </c>
      <c r="K3724" s="3">
        <f t="shared" si="58"/>
        <v>96.150312771610103</v>
      </c>
    </row>
    <row r="3725" spans="1:11" x14ac:dyDescent="0.25">
      <c r="A3725" s="4">
        <v>45915</v>
      </c>
      <c r="B3725" s="5">
        <v>0.6875</v>
      </c>
      <c r="C3725" s="3">
        <v>3724</v>
      </c>
      <c r="D3725" s="3">
        <v>32.869999999999997</v>
      </c>
      <c r="E3725" s="3">
        <v>38.630000000000003</v>
      </c>
      <c r="F3725" s="3">
        <v>29.16</v>
      </c>
      <c r="G3725" s="3">
        <v>29.59</v>
      </c>
      <c r="H3725" s="9">
        <v>0.215</v>
      </c>
      <c r="I3725" s="9">
        <v>30.94</v>
      </c>
      <c r="J3725" s="9">
        <v>145.5</v>
      </c>
      <c r="K3725" s="3">
        <f t="shared" si="58"/>
        <v>96.867693342653084</v>
      </c>
    </row>
    <row r="3726" spans="1:11" x14ac:dyDescent="0.25">
      <c r="A3726" s="4">
        <v>45915</v>
      </c>
      <c r="B3726" s="5">
        <v>0.69444444444444442</v>
      </c>
      <c r="C3726" s="3">
        <v>3725</v>
      </c>
      <c r="D3726" s="3">
        <v>32.69</v>
      </c>
      <c r="E3726" s="3">
        <v>37.33</v>
      </c>
      <c r="F3726" s="3">
        <v>29.08</v>
      </c>
      <c r="G3726" s="3">
        <v>29.6</v>
      </c>
      <c r="H3726" s="9">
        <v>0.29099999999999998</v>
      </c>
      <c r="I3726" s="9">
        <v>30.82</v>
      </c>
      <c r="J3726" s="9">
        <v>145.1</v>
      </c>
      <c r="K3726" s="3">
        <f t="shared" si="58"/>
        <v>96.219436662406707</v>
      </c>
    </row>
    <row r="3727" spans="1:11" x14ac:dyDescent="0.25">
      <c r="A3727" s="4">
        <v>45915</v>
      </c>
      <c r="B3727" s="5">
        <v>0.70138888888888884</v>
      </c>
      <c r="C3727" s="3">
        <v>3726</v>
      </c>
      <c r="D3727" s="3">
        <v>32.56</v>
      </c>
      <c r="E3727" s="3">
        <v>28.68</v>
      </c>
      <c r="F3727" s="3">
        <v>28.89</v>
      </c>
      <c r="G3727" s="3">
        <v>29.46</v>
      </c>
      <c r="H3727" s="9">
        <v>0.33</v>
      </c>
      <c r="I3727" s="9">
        <v>30.72</v>
      </c>
      <c r="J3727" s="9">
        <v>144.6</v>
      </c>
      <c r="K3727" s="3">
        <f t="shared" si="58"/>
        <v>95.849278214536128</v>
      </c>
    </row>
    <row r="3728" spans="1:11" x14ac:dyDescent="0.25">
      <c r="A3728" s="4">
        <v>45915</v>
      </c>
      <c r="B3728" s="5">
        <v>0.70833333333333337</v>
      </c>
      <c r="C3728" s="3">
        <v>3727</v>
      </c>
      <c r="D3728" s="3">
        <v>32.450000000000003</v>
      </c>
      <c r="E3728" s="3">
        <v>22.43</v>
      </c>
      <c r="F3728" s="3">
        <v>28.45</v>
      </c>
      <c r="G3728" s="3">
        <v>28.8</v>
      </c>
      <c r="H3728" s="9">
        <v>0.311</v>
      </c>
      <c r="I3728" s="9">
        <v>30.59</v>
      </c>
      <c r="J3728" s="9">
        <v>144.5</v>
      </c>
      <c r="K3728" s="3">
        <f t="shared" si="58"/>
        <v>97.408705618073853</v>
      </c>
    </row>
    <row r="3729" spans="1:11" x14ac:dyDescent="0.25">
      <c r="A3729" s="4">
        <v>45915</v>
      </c>
      <c r="B3729" s="5">
        <v>0.71527777777777779</v>
      </c>
      <c r="C3729" s="3">
        <v>3728</v>
      </c>
      <c r="D3729" s="3">
        <v>32.29</v>
      </c>
      <c r="E3729" s="3">
        <v>19.21</v>
      </c>
      <c r="F3729" s="3">
        <v>28.07</v>
      </c>
      <c r="G3729" s="3">
        <v>28.48</v>
      </c>
      <c r="H3729" s="9">
        <v>0.311</v>
      </c>
      <c r="I3729" s="9">
        <v>30.42</v>
      </c>
      <c r="J3729" s="9">
        <v>144.30000000000001</v>
      </c>
      <c r="K3729" s="3">
        <f t="shared" si="58"/>
        <v>96.949644280779196</v>
      </c>
    </row>
    <row r="3730" spans="1:11" x14ac:dyDescent="0.25">
      <c r="A3730" s="4">
        <v>45915</v>
      </c>
      <c r="B3730" s="5">
        <v>0.72222222222222221</v>
      </c>
      <c r="C3730" s="3">
        <v>3729</v>
      </c>
      <c r="D3730" s="3">
        <v>32.07</v>
      </c>
      <c r="E3730" s="3">
        <v>13.63</v>
      </c>
      <c r="F3730" s="3">
        <v>27.83</v>
      </c>
      <c r="G3730" s="3">
        <v>28.27</v>
      </c>
      <c r="H3730" s="9">
        <v>4.4999999999999998E-2</v>
      </c>
      <c r="I3730" s="9">
        <v>30.24</v>
      </c>
      <c r="J3730" s="9">
        <v>144</v>
      </c>
      <c r="K3730" s="3">
        <f t="shared" si="58"/>
        <v>96.71524578935167</v>
      </c>
    </row>
    <row r="3731" spans="1:11" x14ac:dyDescent="0.25">
      <c r="A3731" s="4">
        <v>45915</v>
      </c>
      <c r="B3731" s="5">
        <v>0.72916666666666663</v>
      </c>
      <c r="C3731" s="3">
        <v>3730</v>
      </c>
      <c r="D3731" s="3">
        <v>31.85</v>
      </c>
      <c r="E3731" s="3">
        <v>9.49</v>
      </c>
      <c r="F3731" s="3">
        <v>27.61</v>
      </c>
      <c r="G3731" s="3">
        <v>28.02</v>
      </c>
      <c r="H3731" s="9">
        <v>0.27400000000000002</v>
      </c>
      <c r="I3731" s="9">
        <v>30.05</v>
      </c>
      <c r="J3731" s="9">
        <v>144</v>
      </c>
      <c r="K3731" s="3">
        <f t="shared" si="58"/>
        <v>96.922702517395834</v>
      </c>
    </row>
    <row r="3732" spans="1:11" x14ac:dyDescent="0.25">
      <c r="A3732" s="4">
        <v>45915</v>
      </c>
      <c r="B3732" s="5">
        <v>0.73611111111111116</v>
      </c>
      <c r="C3732" s="3">
        <v>3731</v>
      </c>
      <c r="D3732" s="3">
        <v>31.62</v>
      </c>
      <c r="E3732" s="3">
        <v>5.3570000000000002</v>
      </c>
      <c r="F3732" s="3">
        <v>27.45</v>
      </c>
      <c r="G3732" s="3">
        <v>27.93</v>
      </c>
      <c r="H3732" s="9">
        <v>-0.14399999999999999</v>
      </c>
      <c r="I3732" s="9">
        <v>29.88</v>
      </c>
      <c r="J3732" s="9">
        <v>143.1</v>
      </c>
      <c r="K3732" s="3">
        <f t="shared" si="58"/>
        <v>96.395956026044487</v>
      </c>
    </row>
    <row r="3733" spans="1:11" x14ac:dyDescent="0.25">
      <c r="A3733" s="4">
        <v>45915</v>
      </c>
      <c r="B3733" s="5">
        <v>0.74305555555555558</v>
      </c>
      <c r="C3733" s="3">
        <v>3732</v>
      </c>
      <c r="D3733" s="3">
        <v>31.38</v>
      </c>
      <c r="E3733" s="3">
        <v>2.702</v>
      </c>
      <c r="F3733" s="3">
        <v>27.19</v>
      </c>
      <c r="G3733" s="3">
        <v>27.6</v>
      </c>
      <c r="H3733" s="9">
        <v>-0.315</v>
      </c>
      <c r="I3733" s="9">
        <v>29.69</v>
      </c>
      <c r="J3733" s="9">
        <v>143.9</v>
      </c>
      <c r="K3733" s="3">
        <f t="shared" si="58"/>
        <v>96.897561883839586</v>
      </c>
    </row>
    <row r="3734" spans="1:11" x14ac:dyDescent="0.25">
      <c r="A3734" s="4">
        <v>45915</v>
      </c>
      <c r="B3734" s="5">
        <v>0.75</v>
      </c>
      <c r="C3734" s="3">
        <v>3733</v>
      </c>
      <c r="D3734" s="3">
        <v>31.14</v>
      </c>
      <c r="E3734" s="3">
        <v>1.0009999999999999</v>
      </c>
      <c r="F3734" s="3">
        <v>27.11</v>
      </c>
      <c r="G3734" s="3">
        <v>27.58</v>
      </c>
      <c r="H3734" s="9">
        <v>-0.41</v>
      </c>
      <c r="I3734" s="9">
        <v>29.52</v>
      </c>
      <c r="J3734" s="9">
        <v>143.4</v>
      </c>
      <c r="K3734" s="3">
        <f t="shared" si="58"/>
        <v>96.446295633483871</v>
      </c>
    </row>
    <row r="3735" spans="1:11" x14ac:dyDescent="0.25">
      <c r="A3735" s="4">
        <v>45915</v>
      </c>
      <c r="B3735" s="5">
        <v>0.75694444444444442</v>
      </c>
      <c r="C3735" s="3">
        <v>3734</v>
      </c>
      <c r="D3735" s="3">
        <v>30.96</v>
      </c>
      <c r="E3735" s="3">
        <v>0.317</v>
      </c>
      <c r="F3735" s="3">
        <v>26.95</v>
      </c>
      <c r="G3735" s="3">
        <v>27.39</v>
      </c>
      <c r="H3735" s="9">
        <v>-0.14399999999999999</v>
      </c>
      <c r="I3735" s="9">
        <v>29.36</v>
      </c>
      <c r="J3735" s="9">
        <v>143.80000000000001</v>
      </c>
      <c r="K3735" s="3">
        <f t="shared" si="58"/>
        <v>96.658793592433341</v>
      </c>
    </row>
    <row r="3736" spans="1:11" x14ac:dyDescent="0.25">
      <c r="A3736" s="4">
        <v>45915</v>
      </c>
      <c r="B3736" s="5">
        <v>0.76388888888888884</v>
      </c>
      <c r="C3736" s="3">
        <v>3735</v>
      </c>
      <c r="D3736" s="3">
        <v>30.76</v>
      </c>
      <c r="E3736" s="3">
        <v>4.2999999999999997E-2</v>
      </c>
      <c r="F3736" s="3">
        <v>27.04</v>
      </c>
      <c r="G3736" s="3">
        <v>27.46</v>
      </c>
      <c r="H3736" s="9">
        <v>-0.14399999999999999</v>
      </c>
      <c r="I3736" s="9">
        <v>29.22</v>
      </c>
      <c r="J3736" s="9">
        <v>142.4</v>
      </c>
      <c r="K3736" s="3">
        <f t="shared" si="58"/>
        <v>96.81380524257689</v>
      </c>
    </row>
    <row r="3737" spans="1:11" x14ac:dyDescent="0.25">
      <c r="A3737" s="4">
        <v>45915</v>
      </c>
      <c r="B3737" s="5">
        <v>0.77083333333333337</v>
      </c>
      <c r="C3737" s="3">
        <v>3736</v>
      </c>
      <c r="D3737" s="3">
        <v>30.61</v>
      </c>
      <c r="E3737" s="3">
        <v>2.3E-2</v>
      </c>
      <c r="F3737" s="3">
        <v>26.77</v>
      </c>
      <c r="G3737" s="3">
        <v>27.22</v>
      </c>
      <c r="H3737" s="9">
        <v>-0.16300000000000001</v>
      </c>
      <c r="I3737" s="9">
        <v>27.14</v>
      </c>
      <c r="J3737" s="9">
        <v>142.1</v>
      </c>
      <c r="K3737" s="3">
        <f t="shared" si="58"/>
        <v>96.57207213999564</v>
      </c>
    </row>
    <row r="3738" spans="1:11" x14ac:dyDescent="0.25">
      <c r="A3738" s="4">
        <v>45915</v>
      </c>
      <c r="B3738" s="5">
        <v>0.77777777777777779</v>
      </c>
      <c r="C3738" s="3">
        <v>3737</v>
      </c>
      <c r="D3738" s="3">
        <v>30.46</v>
      </c>
      <c r="E3738" s="3">
        <v>3.0000000000000001E-3</v>
      </c>
      <c r="F3738" s="3">
        <v>26.63</v>
      </c>
      <c r="G3738" s="3">
        <v>27.16</v>
      </c>
      <c r="H3738" s="9">
        <v>-8.5999999999999993E-2</v>
      </c>
      <c r="I3738" s="9">
        <v>27.92</v>
      </c>
      <c r="J3738" s="9">
        <v>142.4</v>
      </c>
      <c r="K3738" s="3">
        <f t="shared" si="58"/>
        <v>95.964128155181868</v>
      </c>
    </row>
    <row r="3739" spans="1:11" x14ac:dyDescent="0.25">
      <c r="A3739" s="4">
        <v>45915</v>
      </c>
      <c r="B3739" s="5">
        <v>0.78472222222222221</v>
      </c>
      <c r="C3739" s="3">
        <v>3738</v>
      </c>
      <c r="D3739" s="3">
        <v>30.34</v>
      </c>
      <c r="E3739" s="3">
        <v>0</v>
      </c>
      <c r="F3739" s="3">
        <v>26.63</v>
      </c>
      <c r="G3739" s="3">
        <v>27.08</v>
      </c>
      <c r="H3739" s="9">
        <v>-6.7000000000000004E-2</v>
      </c>
      <c r="I3739" s="9">
        <v>28.83</v>
      </c>
      <c r="J3739" s="9">
        <v>141.9</v>
      </c>
      <c r="K3739" s="3">
        <f t="shared" si="58"/>
        <v>96.562571514436812</v>
      </c>
    </row>
    <row r="3740" spans="1:11" x14ac:dyDescent="0.25">
      <c r="A3740" s="4">
        <v>45915</v>
      </c>
      <c r="B3740" s="5">
        <v>0.79166666666666663</v>
      </c>
      <c r="C3740" s="3">
        <v>3739</v>
      </c>
      <c r="D3740" s="3">
        <v>30.28</v>
      </c>
      <c r="E3740" s="3">
        <v>0</v>
      </c>
      <c r="F3740" s="3">
        <v>26.44</v>
      </c>
      <c r="G3740" s="3">
        <v>26.89</v>
      </c>
      <c r="H3740" s="9">
        <v>-8.5999999999999993E-2</v>
      </c>
      <c r="I3740" s="9">
        <v>28.73</v>
      </c>
      <c r="J3740" s="9">
        <v>141.5</v>
      </c>
      <c r="K3740" s="3">
        <f t="shared" si="58"/>
        <v>96.549569981035944</v>
      </c>
    </row>
    <row r="3741" spans="1:11" x14ac:dyDescent="0.25">
      <c r="A3741" s="4">
        <v>45915</v>
      </c>
      <c r="B3741" s="5">
        <v>0.79861111111111116</v>
      </c>
      <c r="C3741" s="3">
        <v>3740</v>
      </c>
      <c r="D3741" s="3">
        <v>30.2</v>
      </c>
      <c r="E3741" s="3">
        <v>0</v>
      </c>
      <c r="F3741" s="3">
        <v>26.47</v>
      </c>
      <c r="G3741" s="3">
        <v>26.89</v>
      </c>
      <c r="H3741" s="9">
        <v>-0.105</v>
      </c>
      <c r="I3741" s="9">
        <v>28.6</v>
      </c>
      <c r="J3741" s="9">
        <v>141.1</v>
      </c>
      <c r="K3741" s="3">
        <f t="shared" si="58"/>
        <v>96.777730176807012</v>
      </c>
    </row>
    <row r="3742" spans="1:11" x14ac:dyDescent="0.25">
      <c r="A3742" s="4">
        <v>45915</v>
      </c>
      <c r="B3742" s="5">
        <v>0.80555555555555558</v>
      </c>
      <c r="C3742" s="3">
        <v>3741</v>
      </c>
      <c r="D3742" s="3">
        <v>30.1</v>
      </c>
      <c r="E3742" s="3">
        <v>0</v>
      </c>
      <c r="F3742" s="3">
        <v>26.42</v>
      </c>
      <c r="G3742" s="3">
        <v>26.82</v>
      </c>
      <c r="H3742" s="9" t="s">
        <v>26</v>
      </c>
      <c r="I3742" s="9">
        <v>28.48</v>
      </c>
      <c r="J3742" s="9">
        <v>141</v>
      </c>
      <c r="K3742" s="3">
        <f t="shared" si="58"/>
        <v>96.925695280430432</v>
      </c>
    </row>
    <row r="3743" spans="1:11" x14ac:dyDescent="0.25">
      <c r="A3743" s="4">
        <v>45915</v>
      </c>
      <c r="B3743" s="5">
        <v>0.8125</v>
      </c>
      <c r="C3743" s="3">
        <v>3742</v>
      </c>
      <c r="D3743" s="3">
        <v>30.04</v>
      </c>
      <c r="E3743" s="3">
        <v>0</v>
      </c>
      <c r="F3743" s="3">
        <v>26.1</v>
      </c>
      <c r="G3743" s="3">
        <v>26.52</v>
      </c>
      <c r="H3743" s="9">
        <v>-0.46700000000000003</v>
      </c>
      <c r="I3743" s="9">
        <v>28.38</v>
      </c>
      <c r="J3743" s="9">
        <v>141.30000000000001</v>
      </c>
      <c r="K3743" s="3">
        <f t="shared" si="58"/>
        <v>96.753750468348755</v>
      </c>
    </row>
    <row r="3744" spans="1:11" x14ac:dyDescent="0.25">
      <c r="A3744" s="4">
        <v>45915</v>
      </c>
      <c r="B3744" s="5">
        <v>0.81944444444444442</v>
      </c>
      <c r="C3744" s="3">
        <v>3743</v>
      </c>
      <c r="D3744" s="3">
        <v>29.99</v>
      </c>
      <c r="E3744" s="3">
        <v>0</v>
      </c>
      <c r="F3744" s="3">
        <v>26</v>
      </c>
      <c r="G3744" s="3">
        <v>26.43</v>
      </c>
      <c r="H3744" s="9">
        <v>-0.33300000000000002</v>
      </c>
      <c r="I3744" s="9">
        <v>28.26</v>
      </c>
      <c r="J3744" s="9">
        <v>140</v>
      </c>
      <c r="K3744" s="3">
        <f t="shared" si="58"/>
        <v>96.671059247130444</v>
      </c>
    </row>
    <row r="3745" spans="1:11" x14ac:dyDescent="0.25">
      <c r="A3745" s="4">
        <v>45915</v>
      </c>
      <c r="B3745" s="5">
        <v>0.82638888888888884</v>
      </c>
      <c r="C3745" s="3">
        <v>3744</v>
      </c>
      <c r="D3745" s="3">
        <v>29.9</v>
      </c>
      <c r="E3745" s="3">
        <v>0</v>
      </c>
      <c r="F3745" s="3">
        <v>25.93</v>
      </c>
      <c r="G3745" s="3">
        <v>26.39</v>
      </c>
      <c r="H3745" s="9">
        <v>-0.2</v>
      </c>
      <c r="I3745" s="9">
        <v>28.15</v>
      </c>
      <c r="J3745" s="9">
        <v>139.4</v>
      </c>
      <c r="K3745" s="3">
        <f t="shared" si="58"/>
        <v>96.437987624381677</v>
      </c>
    </row>
    <row r="3746" spans="1:11" x14ac:dyDescent="0.25">
      <c r="A3746" s="4">
        <v>45915</v>
      </c>
      <c r="B3746" s="5">
        <v>0.83333333333333337</v>
      </c>
      <c r="C3746" s="3">
        <v>3745</v>
      </c>
      <c r="D3746" s="3">
        <v>29.83</v>
      </c>
      <c r="E3746" s="3">
        <v>0</v>
      </c>
      <c r="F3746" s="3">
        <v>25.84</v>
      </c>
      <c r="G3746" s="3">
        <v>26.29</v>
      </c>
      <c r="H3746" s="9">
        <v>0.01</v>
      </c>
      <c r="I3746" s="9">
        <v>28.04</v>
      </c>
      <c r="J3746" s="9">
        <v>139.5</v>
      </c>
      <c r="K3746" s="3">
        <f t="shared" si="58"/>
        <v>96.507679483001041</v>
      </c>
    </row>
    <row r="3747" spans="1:11" x14ac:dyDescent="0.25">
      <c r="A3747" s="4">
        <v>45915</v>
      </c>
      <c r="B3747" s="5">
        <v>0.84027777777777779</v>
      </c>
      <c r="C3747" s="3">
        <v>3746</v>
      </c>
      <c r="D3747" s="3">
        <v>29.75</v>
      </c>
      <c r="E3747" s="3">
        <v>0</v>
      </c>
      <c r="F3747" s="3">
        <v>25.88</v>
      </c>
      <c r="G3747" s="3">
        <v>26.37</v>
      </c>
      <c r="H3747" s="9">
        <v>0.14299999999999999</v>
      </c>
      <c r="I3747" s="9">
        <v>27.94</v>
      </c>
      <c r="J3747" s="9">
        <v>139</v>
      </c>
      <c r="K3747" s="3">
        <f t="shared" si="58"/>
        <v>96.206341038997451</v>
      </c>
    </row>
    <row r="3748" spans="1:11" x14ac:dyDescent="0.25">
      <c r="A3748" s="4">
        <v>45915</v>
      </c>
      <c r="B3748" s="5">
        <v>0.84722222222222221</v>
      </c>
      <c r="C3748" s="3">
        <v>3747</v>
      </c>
      <c r="D3748" s="3">
        <v>29.68</v>
      </c>
      <c r="E3748" s="3">
        <v>0</v>
      </c>
      <c r="F3748" s="3">
        <v>25.75</v>
      </c>
      <c r="G3748" s="3">
        <v>26.22</v>
      </c>
      <c r="H3748" s="9">
        <v>-6.6000000000000003E-2</v>
      </c>
      <c r="I3748" s="9">
        <v>27.84</v>
      </c>
      <c r="J3748" s="9">
        <v>138.5</v>
      </c>
      <c r="K3748" s="3">
        <f t="shared" si="58"/>
        <v>96.348680549073819</v>
      </c>
    </row>
    <row r="3749" spans="1:11" x14ac:dyDescent="0.25">
      <c r="A3749" s="4">
        <v>45915</v>
      </c>
      <c r="B3749" s="5">
        <v>0.85416666666666663</v>
      </c>
      <c r="C3749" s="3">
        <v>3748</v>
      </c>
      <c r="D3749" s="3">
        <v>29.65</v>
      </c>
      <c r="E3749" s="3">
        <v>0</v>
      </c>
      <c r="F3749" s="3">
        <v>25.46</v>
      </c>
      <c r="G3749" s="3">
        <v>25.9</v>
      </c>
      <c r="H3749" s="9">
        <v>-8.5000000000000006E-2</v>
      </c>
      <c r="I3749" s="9">
        <v>27.73</v>
      </c>
      <c r="J3749" s="9">
        <v>137.6</v>
      </c>
      <c r="K3749" s="3">
        <f t="shared" si="58"/>
        <v>96.557318403296321</v>
      </c>
    </row>
    <row r="3750" spans="1:11" x14ac:dyDescent="0.25">
      <c r="A3750" s="4">
        <v>45915</v>
      </c>
      <c r="B3750" s="5">
        <v>0.86111111111111116</v>
      </c>
      <c r="C3750" s="3">
        <v>3749</v>
      </c>
      <c r="D3750" s="3">
        <v>29.59</v>
      </c>
      <c r="E3750" s="3">
        <v>0</v>
      </c>
      <c r="F3750" s="3">
        <v>25.25</v>
      </c>
      <c r="G3750" s="3">
        <v>25.67</v>
      </c>
      <c r="H3750" s="9">
        <v>-0.33300000000000002</v>
      </c>
      <c r="I3750" s="9">
        <v>27.6</v>
      </c>
      <c r="J3750" s="9">
        <v>138.19999999999999</v>
      </c>
      <c r="K3750" s="3">
        <f t="shared" si="58"/>
        <v>96.696913042514907</v>
      </c>
    </row>
    <row r="3751" spans="1:11" x14ac:dyDescent="0.25">
      <c r="A3751" s="4">
        <v>45915</v>
      </c>
      <c r="B3751" s="5">
        <v>0.86805555555555558</v>
      </c>
      <c r="C3751" s="3">
        <v>3750</v>
      </c>
      <c r="D3751" s="3">
        <v>29.51</v>
      </c>
      <c r="E3751" s="3">
        <v>0</v>
      </c>
      <c r="F3751" s="3">
        <v>25.17</v>
      </c>
      <c r="G3751" s="3">
        <v>25.58</v>
      </c>
      <c r="H3751" s="9">
        <v>-0.35199999999999998</v>
      </c>
      <c r="I3751" s="9">
        <v>27.46</v>
      </c>
      <c r="J3751" s="9">
        <v>137.6</v>
      </c>
      <c r="K3751" s="3">
        <f t="shared" si="58"/>
        <v>96.768918636593355</v>
      </c>
    </row>
    <row r="3752" spans="1:11" x14ac:dyDescent="0.25">
      <c r="A3752" s="4">
        <v>45915</v>
      </c>
      <c r="B3752" s="5">
        <v>0.875</v>
      </c>
      <c r="C3752" s="3">
        <v>3751</v>
      </c>
      <c r="D3752" s="3">
        <v>29.41</v>
      </c>
      <c r="E3752" s="3">
        <v>0</v>
      </c>
      <c r="F3752" s="3">
        <v>24.84</v>
      </c>
      <c r="G3752" s="3">
        <v>25.24</v>
      </c>
      <c r="H3752" s="9">
        <v>-0.19900000000000001</v>
      </c>
      <c r="I3752" s="9">
        <v>27.33</v>
      </c>
      <c r="J3752" s="9">
        <v>137.19999999999999</v>
      </c>
      <c r="K3752" s="3">
        <f t="shared" si="58"/>
        <v>96.824681908064917</v>
      </c>
    </row>
    <row r="3753" spans="1:11" x14ac:dyDescent="0.25">
      <c r="A3753" s="4">
        <v>45915</v>
      </c>
      <c r="B3753" s="5">
        <v>0.88194444444444442</v>
      </c>
      <c r="C3753" s="3">
        <v>3752</v>
      </c>
      <c r="D3753" s="3">
        <v>29.3</v>
      </c>
      <c r="E3753" s="3">
        <v>0</v>
      </c>
      <c r="F3753" s="3">
        <v>24.65</v>
      </c>
      <c r="G3753" s="3">
        <v>25.02</v>
      </c>
      <c r="H3753" s="9">
        <v>-0.161</v>
      </c>
      <c r="I3753" s="9">
        <v>26.72</v>
      </c>
      <c r="J3753" s="9">
        <v>136.80000000000001</v>
      </c>
      <c r="K3753" s="3">
        <f t="shared" si="58"/>
        <v>97.047506308165381</v>
      </c>
    </row>
    <row r="3754" spans="1:11" x14ac:dyDescent="0.25">
      <c r="A3754" s="4">
        <v>45915</v>
      </c>
      <c r="B3754" s="5">
        <v>0.88888888888888884</v>
      </c>
      <c r="C3754" s="3">
        <v>3753</v>
      </c>
      <c r="D3754" s="3">
        <v>29.16</v>
      </c>
      <c r="E3754" s="3">
        <v>0</v>
      </c>
      <c r="F3754" s="3">
        <v>24.46</v>
      </c>
      <c r="G3754" s="3">
        <v>24.87</v>
      </c>
      <c r="H3754" s="9">
        <v>6.8000000000000005E-2</v>
      </c>
      <c r="I3754" s="9">
        <v>27.03</v>
      </c>
      <c r="J3754" s="9">
        <v>135.69999999999999</v>
      </c>
      <c r="K3754" s="3">
        <f t="shared" si="58"/>
        <v>96.720430820408239</v>
      </c>
    </row>
    <row r="3755" spans="1:11" x14ac:dyDescent="0.25">
      <c r="A3755" s="4">
        <v>45915</v>
      </c>
      <c r="B3755" s="5">
        <v>0.89583333333333337</v>
      </c>
      <c r="C3755" s="3">
        <v>3754</v>
      </c>
      <c r="D3755" s="3">
        <v>29.03</v>
      </c>
      <c r="E3755" s="3">
        <v>0</v>
      </c>
      <c r="F3755" s="3">
        <v>24.47</v>
      </c>
      <c r="G3755" s="3">
        <v>24.91</v>
      </c>
      <c r="H3755" s="9">
        <v>-0.23699999999999999</v>
      </c>
      <c r="I3755" s="9">
        <v>26.86</v>
      </c>
      <c r="J3755" s="9">
        <v>136.19999999999999</v>
      </c>
      <c r="K3755" s="3">
        <f t="shared" si="58"/>
        <v>96.485465225482258</v>
      </c>
    </row>
    <row r="3756" spans="1:11" x14ac:dyDescent="0.25">
      <c r="A3756" s="4">
        <v>45915</v>
      </c>
      <c r="B3756" s="5">
        <v>0.90277777777777779</v>
      </c>
      <c r="C3756" s="3">
        <v>3755</v>
      </c>
      <c r="D3756" s="3">
        <v>28.92</v>
      </c>
      <c r="E3756" s="3">
        <v>0</v>
      </c>
      <c r="F3756" s="3">
        <v>24.38</v>
      </c>
      <c r="G3756" s="3">
        <v>24.8</v>
      </c>
      <c r="H3756" s="9">
        <v>-6.5000000000000002E-2</v>
      </c>
      <c r="I3756" s="9">
        <v>26.76</v>
      </c>
      <c r="J3756" s="9">
        <v>136.5</v>
      </c>
      <c r="K3756" s="3">
        <f t="shared" si="58"/>
        <v>96.63608739131061</v>
      </c>
    </row>
    <row r="3757" spans="1:11" x14ac:dyDescent="0.25">
      <c r="A3757" s="4">
        <v>45915</v>
      </c>
      <c r="B3757" s="5">
        <v>0.90972222222222221</v>
      </c>
      <c r="C3757" s="3">
        <v>3756</v>
      </c>
      <c r="D3757" s="3">
        <v>28.81</v>
      </c>
      <c r="E3757" s="3">
        <v>0</v>
      </c>
      <c r="F3757" s="3">
        <v>24.33</v>
      </c>
      <c r="G3757" s="3">
        <v>24.7</v>
      </c>
      <c r="H3757" s="9">
        <v>4.9000000000000002E-2</v>
      </c>
      <c r="I3757" s="9">
        <v>26.66</v>
      </c>
      <c r="J3757" s="9">
        <v>135.9</v>
      </c>
      <c r="K3757" s="3">
        <f t="shared" si="58"/>
        <v>97.027393679396951</v>
      </c>
    </row>
    <row r="3758" spans="1:11" x14ac:dyDescent="0.25">
      <c r="A3758" s="4">
        <v>45915</v>
      </c>
      <c r="B3758" s="5">
        <v>0.91666666666666663</v>
      </c>
      <c r="C3758" s="3">
        <v>3757</v>
      </c>
      <c r="D3758" s="3">
        <v>28.7</v>
      </c>
      <c r="E3758" s="3">
        <v>0</v>
      </c>
      <c r="F3758" s="3">
        <v>24.06</v>
      </c>
      <c r="G3758" s="3">
        <v>24.47</v>
      </c>
      <c r="H3758" s="9">
        <v>0.126</v>
      </c>
      <c r="I3758" s="9">
        <v>26.55</v>
      </c>
      <c r="J3758" s="9">
        <v>135.5</v>
      </c>
      <c r="K3758" s="3">
        <f t="shared" si="58"/>
        <v>96.692307594832627</v>
      </c>
    </row>
    <row r="3759" spans="1:11" x14ac:dyDescent="0.25">
      <c r="A3759" s="4">
        <v>45915</v>
      </c>
      <c r="B3759" s="5">
        <v>0.92361111111111116</v>
      </c>
      <c r="C3759" s="3">
        <v>3758</v>
      </c>
      <c r="D3759" s="3">
        <v>28.59</v>
      </c>
      <c r="E3759" s="3">
        <v>0</v>
      </c>
      <c r="F3759" s="3">
        <v>24.13</v>
      </c>
      <c r="G3759" s="3">
        <v>24.56</v>
      </c>
      <c r="H3759" s="9">
        <v>0.14499999999999999</v>
      </c>
      <c r="I3759" s="9">
        <v>26.42</v>
      </c>
      <c r="J3759" s="9">
        <v>135.4</v>
      </c>
      <c r="K3759" s="3">
        <f t="shared" si="58"/>
        <v>96.538970823838426</v>
      </c>
    </row>
    <row r="3760" spans="1:11" x14ac:dyDescent="0.25">
      <c r="A3760" s="4">
        <v>45915</v>
      </c>
      <c r="B3760" s="5">
        <v>0.93055555555555558</v>
      </c>
      <c r="C3760" s="3">
        <v>3759</v>
      </c>
      <c r="D3760" s="3">
        <v>28.49</v>
      </c>
      <c r="E3760" s="3">
        <v>3.0000000000000001E-3</v>
      </c>
      <c r="F3760" s="3">
        <v>24</v>
      </c>
      <c r="G3760" s="3">
        <v>24.39</v>
      </c>
      <c r="H3760" s="9">
        <v>0.126</v>
      </c>
      <c r="I3760" s="9">
        <v>26.34</v>
      </c>
      <c r="J3760" s="9">
        <v>134.9</v>
      </c>
      <c r="K3760" s="3">
        <f t="shared" si="58"/>
        <v>96.84703587349334</v>
      </c>
    </row>
    <row r="3761" spans="1:11" x14ac:dyDescent="0.25">
      <c r="A3761" s="4">
        <v>45915</v>
      </c>
      <c r="B3761" s="5">
        <v>0.9375</v>
      </c>
      <c r="C3761" s="3">
        <v>3760</v>
      </c>
      <c r="D3761" s="3">
        <v>28.37</v>
      </c>
      <c r="E3761" s="3">
        <v>0</v>
      </c>
      <c r="F3761" s="3">
        <v>23.87</v>
      </c>
      <c r="G3761" s="3">
        <v>24.29</v>
      </c>
      <c r="H3761" s="9">
        <v>-0.14099999999999999</v>
      </c>
      <c r="I3761" s="9">
        <v>26.22</v>
      </c>
      <c r="J3761" s="9">
        <v>134.5</v>
      </c>
      <c r="K3761" s="3">
        <f t="shared" si="58"/>
        <v>96.599116949068701</v>
      </c>
    </row>
    <row r="3762" spans="1:11" x14ac:dyDescent="0.25">
      <c r="A3762" s="4">
        <v>45915</v>
      </c>
      <c r="B3762" s="5">
        <v>0.94444444444444442</v>
      </c>
      <c r="C3762" s="3">
        <v>3761</v>
      </c>
      <c r="D3762" s="3">
        <v>28.25</v>
      </c>
      <c r="E3762" s="3">
        <v>0</v>
      </c>
      <c r="F3762" s="3">
        <v>23.98</v>
      </c>
      <c r="G3762" s="3">
        <v>24.36</v>
      </c>
      <c r="H3762" s="9">
        <v>-0.23699999999999999</v>
      </c>
      <c r="I3762" s="9">
        <v>26.11</v>
      </c>
      <c r="J3762" s="9">
        <v>134.19999999999999</v>
      </c>
      <c r="K3762" s="3">
        <f t="shared" si="58"/>
        <v>96.925307799607879</v>
      </c>
    </row>
    <row r="3763" spans="1:11" x14ac:dyDescent="0.25">
      <c r="A3763" s="4">
        <v>45915</v>
      </c>
      <c r="B3763" s="5">
        <v>0.95138888888888884</v>
      </c>
      <c r="C3763" s="3">
        <v>3762</v>
      </c>
      <c r="D3763" s="3">
        <v>28.14</v>
      </c>
      <c r="E3763" s="3">
        <v>0</v>
      </c>
      <c r="F3763" s="3">
        <v>23.87</v>
      </c>
      <c r="G3763" s="3">
        <v>24.24</v>
      </c>
      <c r="H3763" s="9">
        <v>-0.35099999999999998</v>
      </c>
      <c r="I3763" s="9">
        <v>25.59</v>
      </c>
      <c r="J3763" s="9">
        <v>133.19999999999999</v>
      </c>
      <c r="K3763" s="3">
        <f t="shared" si="58"/>
        <v>96.997880262977759</v>
      </c>
    </row>
    <row r="3764" spans="1:11" x14ac:dyDescent="0.25">
      <c r="A3764" s="4">
        <v>45915</v>
      </c>
      <c r="B3764" s="5">
        <v>0.95833333333333337</v>
      </c>
      <c r="C3764" s="3">
        <v>3763</v>
      </c>
      <c r="D3764" s="3">
        <v>28.06</v>
      </c>
      <c r="E3764" s="3">
        <v>0</v>
      </c>
      <c r="F3764" s="3">
        <v>23.83</v>
      </c>
      <c r="G3764" s="3">
        <v>24.22</v>
      </c>
      <c r="H3764" s="9">
        <v>-0.29399999999999998</v>
      </c>
      <c r="I3764" s="9">
        <v>25.92</v>
      </c>
      <c r="J3764" s="9">
        <v>133.80000000000001</v>
      </c>
      <c r="K3764" s="3">
        <f t="shared" si="58"/>
        <v>96.835441702525955</v>
      </c>
    </row>
    <row r="3765" spans="1:11" x14ac:dyDescent="0.25">
      <c r="A3765" s="4">
        <v>45915</v>
      </c>
      <c r="B3765" s="5">
        <v>0.96527777777777779</v>
      </c>
      <c r="C3765" s="3">
        <v>3764</v>
      </c>
      <c r="D3765" s="3">
        <v>27.97</v>
      </c>
      <c r="E3765" s="3">
        <v>0</v>
      </c>
      <c r="F3765" s="3">
        <v>23.45</v>
      </c>
      <c r="G3765" s="3">
        <v>23.87</v>
      </c>
      <c r="H3765" s="9">
        <v>-2.5999999999999999E-2</v>
      </c>
      <c r="I3765" s="9">
        <v>25.81</v>
      </c>
      <c r="J3765" s="9">
        <v>133.19999999999999</v>
      </c>
      <c r="K3765" s="3">
        <f t="shared" si="58"/>
        <v>96.567909666949532</v>
      </c>
    </row>
    <row r="3766" spans="1:11" x14ac:dyDescent="0.25">
      <c r="A3766" s="4">
        <v>45915</v>
      </c>
      <c r="B3766" s="5">
        <v>0.97222222222222221</v>
      </c>
      <c r="C3766" s="3">
        <v>3765</v>
      </c>
      <c r="D3766" s="3">
        <v>27.89</v>
      </c>
      <c r="E3766" s="3">
        <v>0</v>
      </c>
      <c r="F3766" s="3">
        <v>23.49</v>
      </c>
      <c r="G3766" s="3">
        <v>23.87</v>
      </c>
      <c r="H3766" s="9">
        <v>-7.0000000000000001E-3</v>
      </c>
      <c r="I3766" s="9">
        <v>25.69</v>
      </c>
      <c r="J3766" s="9">
        <v>132.80000000000001</v>
      </c>
      <c r="K3766" s="3">
        <f t="shared" si="58"/>
        <v>96.892409685867392</v>
      </c>
    </row>
    <row r="3767" spans="1:11" x14ac:dyDescent="0.25">
      <c r="A3767" s="4">
        <v>45915</v>
      </c>
      <c r="B3767" s="5">
        <v>0.97916666666666663</v>
      </c>
      <c r="C3767" s="3">
        <v>3766</v>
      </c>
      <c r="D3767" s="3">
        <v>27.78</v>
      </c>
      <c r="E3767" s="3">
        <v>0</v>
      </c>
      <c r="F3767" s="3">
        <v>23.16</v>
      </c>
      <c r="G3767" s="3">
        <v>23.61</v>
      </c>
      <c r="H3767" s="9" t="s">
        <v>26</v>
      </c>
      <c r="I3767" s="9">
        <v>25.56</v>
      </c>
      <c r="J3767" s="9">
        <v>132.80000000000001</v>
      </c>
      <c r="K3767" s="3">
        <f t="shared" si="58"/>
        <v>96.303789546922062</v>
      </c>
    </row>
    <row r="3768" spans="1:11" x14ac:dyDescent="0.25">
      <c r="A3768" s="4">
        <v>45915</v>
      </c>
      <c r="B3768" s="5">
        <v>0.98611111111111116</v>
      </c>
      <c r="C3768" s="3">
        <v>3767</v>
      </c>
      <c r="D3768" s="3">
        <v>27.69</v>
      </c>
      <c r="E3768" s="3">
        <v>0</v>
      </c>
      <c r="F3768" s="3">
        <v>23.37</v>
      </c>
      <c r="G3768" s="3">
        <v>23.77</v>
      </c>
      <c r="H3768" s="9">
        <v>0.223</v>
      </c>
      <c r="I3768" s="9">
        <v>24.64</v>
      </c>
      <c r="J3768" s="9">
        <v>132.5</v>
      </c>
      <c r="K3768" s="3">
        <f t="shared" si="58"/>
        <v>96.722920456796231</v>
      </c>
    </row>
    <row r="3769" spans="1:11" x14ac:dyDescent="0.25">
      <c r="A3769" s="4">
        <v>45915</v>
      </c>
      <c r="B3769" s="5">
        <v>0.99305555555555558</v>
      </c>
      <c r="C3769" s="3">
        <v>3768</v>
      </c>
      <c r="D3769" s="3">
        <v>27.58</v>
      </c>
      <c r="E3769" s="3">
        <v>0</v>
      </c>
      <c r="F3769" s="3">
        <v>23.05</v>
      </c>
      <c r="G3769" s="3">
        <v>23.51</v>
      </c>
      <c r="H3769" s="9">
        <v>-0.16</v>
      </c>
      <c r="I3769" s="9">
        <v>24.55</v>
      </c>
      <c r="J3769" s="9">
        <v>131.80000000000001</v>
      </c>
      <c r="K3769" s="3">
        <f t="shared" si="58"/>
        <v>96.214006035494307</v>
      </c>
    </row>
    <row r="3770" spans="1:11" x14ac:dyDescent="0.25">
      <c r="A3770" s="4">
        <v>45916</v>
      </c>
      <c r="B3770" s="5">
        <v>0</v>
      </c>
      <c r="C3770" s="3">
        <v>3769</v>
      </c>
      <c r="D3770" s="3">
        <v>27.49</v>
      </c>
      <c r="E3770" s="3">
        <v>0</v>
      </c>
      <c r="F3770" s="3">
        <v>22.96</v>
      </c>
      <c r="G3770" s="3">
        <v>23.49</v>
      </c>
      <c r="H3770" s="9">
        <v>-0.19800000000000001</v>
      </c>
      <c r="I3770" s="9">
        <v>22.75</v>
      </c>
      <c r="J3770" s="9">
        <v>131.80000000000001</v>
      </c>
      <c r="K3770" s="3">
        <f t="shared" si="58"/>
        <v>95.641735750920915</v>
      </c>
    </row>
    <row r="3771" spans="1:11" x14ac:dyDescent="0.25">
      <c r="A3771" s="4">
        <v>45916</v>
      </c>
      <c r="B3771" s="5">
        <v>6.9444444444444441E-3</v>
      </c>
      <c r="C3771" s="3">
        <v>3770</v>
      </c>
      <c r="D3771" s="3">
        <v>27.41</v>
      </c>
      <c r="E3771" s="3">
        <v>0</v>
      </c>
      <c r="F3771" s="3">
        <v>22.89</v>
      </c>
      <c r="G3771" s="3">
        <v>23.34</v>
      </c>
      <c r="H3771" s="9">
        <v>-0.27400000000000002</v>
      </c>
      <c r="I3771" s="9">
        <v>17.89</v>
      </c>
      <c r="J3771" s="9">
        <v>131.1</v>
      </c>
      <c r="K3771" s="3">
        <f t="shared" si="58"/>
        <v>96.281595049673214</v>
      </c>
    </row>
    <row r="3772" spans="1:11" x14ac:dyDescent="0.25">
      <c r="A3772" s="4">
        <v>45916</v>
      </c>
      <c r="B3772" s="5">
        <v>1.3888888888888888E-2</v>
      </c>
      <c r="C3772" s="3">
        <v>3771</v>
      </c>
      <c r="D3772" s="3">
        <v>27.34</v>
      </c>
      <c r="E3772" s="3">
        <v>0</v>
      </c>
      <c r="F3772" s="3">
        <v>22.88</v>
      </c>
      <c r="G3772" s="3">
        <v>23.33</v>
      </c>
      <c r="H3772" s="9">
        <v>-0.40799999999999997</v>
      </c>
      <c r="I3772" s="9">
        <v>10.09</v>
      </c>
      <c r="J3772" s="9">
        <v>130</v>
      </c>
      <c r="K3772" s="3">
        <f t="shared" si="58"/>
        <v>96.280766800513504</v>
      </c>
    </row>
    <row r="3773" spans="1:11" x14ac:dyDescent="0.25">
      <c r="A3773" s="4">
        <v>45916</v>
      </c>
      <c r="B3773" s="5">
        <v>2.0833333333333332E-2</v>
      </c>
      <c r="C3773" s="3">
        <v>3772</v>
      </c>
      <c r="D3773" s="3">
        <v>27.26</v>
      </c>
      <c r="E3773" s="3">
        <v>0.14199999999999999</v>
      </c>
      <c r="F3773" s="3">
        <v>23.35</v>
      </c>
      <c r="G3773" s="3">
        <v>23.67</v>
      </c>
      <c r="H3773" s="9" t="s">
        <v>26</v>
      </c>
      <c r="I3773" s="9">
        <v>14.93</v>
      </c>
      <c r="J3773" s="9">
        <v>131.1</v>
      </c>
      <c r="K3773" s="3">
        <f t="shared" si="58"/>
        <v>97.368561916189094</v>
      </c>
    </row>
    <row r="3774" spans="1:11" x14ac:dyDescent="0.25">
      <c r="A3774" s="4">
        <v>45916</v>
      </c>
      <c r="B3774" s="5">
        <v>2.7777777777777776E-2</v>
      </c>
      <c r="C3774" s="3">
        <v>3773</v>
      </c>
      <c r="D3774" s="3">
        <v>27.22</v>
      </c>
      <c r="E3774" s="3">
        <v>0.11600000000000001</v>
      </c>
      <c r="F3774" s="3">
        <v>23.54</v>
      </c>
      <c r="G3774" s="3">
        <v>23.91</v>
      </c>
      <c r="H3774" s="9">
        <v>-0.159</v>
      </c>
      <c r="I3774" s="9">
        <v>20.3</v>
      </c>
      <c r="J3774" s="9">
        <v>130.19999999999999</v>
      </c>
      <c r="K3774" s="3">
        <f t="shared" si="58"/>
        <v>96.976258846977416</v>
      </c>
    </row>
    <row r="3775" spans="1:11" x14ac:dyDescent="0.25">
      <c r="A3775" s="4">
        <v>45916</v>
      </c>
      <c r="B3775" s="5">
        <v>3.4722222222222224E-2</v>
      </c>
      <c r="C3775" s="3">
        <v>3774</v>
      </c>
      <c r="D3775" s="3">
        <v>27.21</v>
      </c>
      <c r="E3775" s="3">
        <v>9.2999999999999999E-2</v>
      </c>
      <c r="F3775" s="3">
        <v>23.41</v>
      </c>
      <c r="G3775" s="3">
        <v>23.78</v>
      </c>
      <c r="H3775" s="9">
        <v>-0.10199999999999999</v>
      </c>
      <c r="I3775" s="9">
        <v>17.22</v>
      </c>
      <c r="J3775" s="9">
        <v>129.30000000000001</v>
      </c>
      <c r="K3775" s="3">
        <f t="shared" si="58"/>
        <v>96.967636104693113</v>
      </c>
    </row>
    <row r="3776" spans="1:11" x14ac:dyDescent="0.25">
      <c r="A3776" s="4">
        <v>45916</v>
      </c>
      <c r="B3776" s="5">
        <v>4.1666666666666664E-2</v>
      </c>
      <c r="C3776" s="3">
        <v>3775</v>
      </c>
      <c r="D3776" s="3">
        <v>27.15</v>
      </c>
      <c r="E3776" s="3">
        <v>6.6000000000000003E-2</v>
      </c>
      <c r="F3776" s="3">
        <v>22.63</v>
      </c>
      <c r="G3776" s="3">
        <v>23.04</v>
      </c>
      <c r="H3776" s="9">
        <v>-0.159</v>
      </c>
      <c r="I3776" s="9">
        <v>24.9</v>
      </c>
      <c r="J3776" s="9">
        <v>130.19999999999999</v>
      </c>
      <c r="K3776" s="3">
        <f t="shared" si="58"/>
        <v>96.586718434298675</v>
      </c>
    </row>
    <row r="3777" spans="1:11" x14ac:dyDescent="0.25">
      <c r="A3777" s="4">
        <v>45916</v>
      </c>
      <c r="B3777" s="5">
        <v>4.8611111111111112E-2</v>
      </c>
      <c r="C3777" s="3">
        <v>3776</v>
      </c>
      <c r="D3777" s="3">
        <v>27.08</v>
      </c>
      <c r="E3777" s="3">
        <v>0.19500000000000001</v>
      </c>
      <c r="F3777" s="3">
        <v>22.63</v>
      </c>
      <c r="G3777" s="3">
        <v>23.11</v>
      </c>
      <c r="H3777" s="9">
        <v>-0.121</v>
      </c>
      <c r="I3777" s="9">
        <v>24.79</v>
      </c>
      <c r="J3777" s="9">
        <v>128.69999999999999</v>
      </c>
      <c r="K3777" s="3">
        <f t="shared" si="58"/>
        <v>96.015524011038707</v>
      </c>
    </row>
    <row r="3778" spans="1:11" x14ac:dyDescent="0.25">
      <c r="A3778" s="4">
        <v>45916</v>
      </c>
      <c r="B3778" s="5">
        <v>5.5555555555555552E-2</v>
      </c>
      <c r="C3778" s="3">
        <v>3777</v>
      </c>
      <c r="D3778" s="3">
        <v>27.01</v>
      </c>
      <c r="E3778" s="3">
        <v>0.251</v>
      </c>
      <c r="F3778" s="3">
        <v>22.72</v>
      </c>
      <c r="G3778" s="3">
        <v>23.17</v>
      </c>
      <c r="H3778" s="9">
        <v>-0.17799999999999999</v>
      </c>
      <c r="I3778" s="9">
        <v>24.7</v>
      </c>
      <c r="J3778" s="9">
        <v>129.4</v>
      </c>
      <c r="K3778" s="3">
        <f t="shared" si="58"/>
        <v>96.267453643416786</v>
      </c>
    </row>
    <row r="3779" spans="1:11" x14ac:dyDescent="0.25">
      <c r="A3779" s="4">
        <v>45916</v>
      </c>
      <c r="B3779" s="5">
        <v>6.25E-2</v>
      </c>
      <c r="C3779" s="3">
        <v>3778</v>
      </c>
      <c r="D3779" s="3">
        <v>26.96</v>
      </c>
      <c r="E3779" s="3">
        <v>0.19800000000000001</v>
      </c>
      <c r="F3779" s="3">
        <v>22.96</v>
      </c>
      <c r="G3779" s="3">
        <v>23.39</v>
      </c>
      <c r="H3779" s="9">
        <v>-2.5000000000000001E-2</v>
      </c>
      <c r="I3779" s="9">
        <v>24.64</v>
      </c>
      <c r="J3779" s="9">
        <v>129.5</v>
      </c>
      <c r="K3779" s="3">
        <f t="shared" si="58"/>
        <v>96.449461186202541</v>
      </c>
    </row>
    <row r="3780" spans="1:11" x14ac:dyDescent="0.25">
      <c r="A3780" s="4">
        <v>45916</v>
      </c>
      <c r="B3780" s="5">
        <v>6.9444444444444448E-2</v>
      </c>
      <c r="C3780" s="3">
        <v>3779</v>
      </c>
      <c r="D3780" s="3">
        <v>26.93</v>
      </c>
      <c r="E3780" s="3">
        <v>0.23499999999999999</v>
      </c>
      <c r="F3780" s="3">
        <v>22.75</v>
      </c>
      <c r="G3780" s="3">
        <v>23.16</v>
      </c>
      <c r="H3780" s="9">
        <v>-0.19700000000000001</v>
      </c>
      <c r="I3780" s="9">
        <v>24.6</v>
      </c>
      <c r="J3780" s="9">
        <v>128.4</v>
      </c>
      <c r="K3780" s="3">
        <f t="shared" si="58"/>
        <v>96.595894963581728</v>
      </c>
    </row>
    <row r="3781" spans="1:11" x14ac:dyDescent="0.25">
      <c r="A3781" s="4">
        <v>45916</v>
      </c>
      <c r="B3781" s="5">
        <v>7.6388888888888895E-2</v>
      </c>
      <c r="C3781" s="3">
        <v>3780</v>
      </c>
      <c r="D3781" s="3">
        <v>26.93</v>
      </c>
      <c r="E3781" s="3">
        <v>0.255</v>
      </c>
      <c r="F3781" s="3">
        <v>22.89</v>
      </c>
      <c r="G3781" s="3">
        <v>23.34</v>
      </c>
      <c r="H3781" s="9">
        <v>-8.2000000000000003E-2</v>
      </c>
      <c r="I3781" s="9">
        <v>24.59</v>
      </c>
      <c r="J3781" s="9">
        <v>128.1</v>
      </c>
      <c r="K3781" s="3">
        <f t="shared" si="58"/>
        <v>96.281595049673214</v>
      </c>
    </row>
    <row r="3782" spans="1:11" x14ac:dyDescent="0.25">
      <c r="A3782" s="4">
        <v>45916</v>
      </c>
      <c r="B3782" s="5">
        <v>8.3333333333333329E-2</v>
      </c>
      <c r="C3782" s="3">
        <v>3781</v>
      </c>
      <c r="D3782" s="3">
        <v>26.95</v>
      </c>
      <c r="E3782" s="3">
        <v>0.13900000000000001</v>
      </c>
      <c r="F3782" s="3">
        <v>22.94</v>
      </c>
      <c r="G3782" s="3">
        <v>23.39</v>
      </c>
      <c r="H3782" s="9">
        <v>-0.19700000000000001</v>
      </c>
      <c r="I3782" s="9">
        <v>24.5</v>
      </c>
      <c r="J3782" s="9">
        <v>127.8</v>
      </c>
      <c r="K3782" s="3">
        <f t="shared" si="58"/>
        <v>96.285729584356957</v>
      </c>
    </row>
    <row r="3783" spans="1:11" x14ac:dyDescent="0.25">
      <c r="A3783" s="4">
        <v>45916</v>
      </c>
      <c r="B3783" s="5">
        <v>9.0277777777777776E-2</v>
      </c>
      <c r="C3783" s="3">
        <v>3782</v>
      </c>
      <c r="D3783" s="3">
        <v>26.98</v>
      </c>
      <c r="E3783" s="3">
        <v>3.0000000000000001E-3</v>
      </c>
      <c r="F3783" s="3">
        <v>23.08</v>
      </c>
      <c r="G3783" s="3">
        <v>23.53</v>
      </c>
      <c r="H3783" s="9">
        <v>-6.0000000000000001E-3</v>
      </c>
      <c r="I3783" s="9">
        <v>24.5</v>
      </c>
      <c r="J3783" s="9">
        <v>127.9</v>
      </c>
      <c r="K3783" s="3">
        <f t="shared" ref="K3783:K3846" si="59">100*((0.6108*EXP(17.27*F3783/(F3783+237.3)) - 0.066*(G3783-F3783)) / (0.6108*EXP(17.27*G3783/(G3783+237.3))))</f>
        <v>96.297247061406509</v>
      </c>
    </row>
    <row r="3784" spans="1:11" x14ac:dyDescent="0.25">
      <c r="A3784" s="4">
        <v>45916</v>
      </c>
      <c r="B3784" s="5">
        <v>9.7222222222222224E-2</v>
      </c>
      <c r="C3784" s="3">
        <v>3783</v>
      </c>
      <c r="D3784" s="3">
        <v>26.99</v>
      </c>
      <c r="E3784" s="3">
        <v>0.01</v>
      </c>
      <c r="F3784" s="3">
        <v>22.8</v>
      </c>
      <c r="G3784" s="3">
        <v>23.29</v>
      </c>
      <c r="H3784" s="9">
        <v>-5.0000000000000001E-3</v>
      </c>
      <c r="I3784" s="9">
        <v>24.5</v>
      </c>
      <c r="J3784" s="9">
        <v>127.8</v>
      </c>
      <c r="K3784" s="3">
        <f t="shared" si="59"/>
        <v>95.949628137082271</v>
      </c>
    </row>
    <row r="3785" spans="1:11" x14ac:dyDescent="0.25">
      <c r="A3785" s="4">
        <v>45916</v>
      </c>
      <c r="B3785" s="5">
        <v>0.10416666666666667</v>
      </c>
      <c r="C3785" s="3">
        <v>3784</v>
      </c>
      <c r="D3785" s="3">
        <v>26.96</v>
      </c>
      <c r="E3785" s="3">
        <v>3.0000000000000001E-3</v>
      </c>
      <c r="F3785" s="3">
        <v>22.83</v>
      </c>
      <c r="G3785" s="3">
        <v>23.32</v>
      </c>
      <c r="H3785" s="9">
        <v>0.129</v>
      </c>
      <c r="I3785" s="9">
        <v>24.49</v>
      </c>
      <c r="J3785" s="9">
        <v>126.6</v>
      </c>
      <c r="K3785" s="3">
        <f t="shared" si="59"/>
        <v>95.952336692353057</v>
      </c>
    </row>
    <row r="3786" spans="1:11" x14ac:dyDescent="0.25">
      <c r="A3786" s="4">
        <v>45916</v>
      </c>
      <c r="B3786" s="5">
        <v>0.1111111111111111</v>
      </c>
      <c r="C3786" s="3">
        <v>3785</v>
      </c>
      <c r="D3786" s="3">
        <v>26.96</v>
      </c>
      <c r="E3786" s="3">
        <v>0</v>
      </c>
      <c r="F3786" s="3">
        <v>22.85</v>
      </c>
      <c r="G3786" s="3">
        <v>23.35</v>
      </c>
      <c r="H3786" s="9">
        <v>7.0999999999999994E-2</v>
      </c>
      <c r="I3786" s="9">
        <v>24.4</v>
      </c>
      <c r="J3786" s="9">
        <v>126.6</v>
      </c>
      <c r="K3786" s="3">
        <f t="shared" si="59"/>
        <v>95.873273072164736</v>
      </c>
    </row>
    <row r="3787" spans="1:11" x14ac:dyDescent="0.25">
      <c r="A3787" s="4">
        <v>45916</v>
      </c>
      <c r="B3787" s="5">
        <v>0.11805555555555555</v>
      </c>
      <c r="C3787" s="3">
        <v>3786</v>
      </c>
      <c r="D3787" s="3">
        <v>26.93</v>
      </c>
      <c r="E3787" s="3">
        <v>0</v>
      </c>
      <c r="F3787" s="3">
        <v>22.88</v>
      </c>
      <c r="G3787" s="3">
        <v>23.41</v>
      </c>
      <c r="H3787" s="9">
        <v>0.26300000000000001</v>
      </c>
      <c r="I3787" s="9">
        <v>24.4</v>
      </c>
      <c r="J3787" s="9">
        <v>126.7</v>
      </c>
      <c r="K3787" s="3">
        <f t="shared" si="59"/>
        <v>95.633988495076551</v>
      </c>
    </row>
    <row r="3788" spans="1:11" x14ac:dyDescent="0.25">
      <c r="A3788" s="4">
        <v>45916</v>
      </c>
      <c r="B3788" s="5">
        <v>0.125</v>
      </c>
      <c r="C3788" s="3">
        <v>3787</v>
      </c>
      <c r="D3788" s="3">
        <v>26.92</v>
      </c>
      <c r="E3788" s="3">
        <v>7.0000000000000001E-3</v>
      </c>
      <c r="F3788" s="3">
        <v>22.69</v>
      </c>
      <c r="G3788" s="3">
        <v>23.35</v>
      </c>
      <c r="H3788" s="9">
        <v>0.16700000000000001</v>
      </c>
      <c r="I3788" s="9">
        <v>24.4</v>
      </c>
      <c r="J3788" s="9">
        <v>126.7</v>
      </c>
      <c r="K3788" s="3">
        <f t="shared" si="59"/>
        <v>94.569203265803651</v>
      </c>
    </row>
    <row r="3789" spans="1:11" x14ac:dyDescent="0.25">
      <c r="A3789" s="4">
        <v>45916</v>
      </c>
      <c r="B3789" s="5">
        <v>0.13194444444444445</v>
      </c>
      <c r="C3789" s="3">
        <v>3788</v>
      </c>
      <c r="D3789" s="3">
        <v>26.9</v>
      </c>
      <c r="E3789" s="3">
        <v>0</v>
      </c>
      <c r="F3789" s="3">
        <v>22.72</v>
      </c>
      <c r="G3789" s="3">
        <v>23.39</v>
      </c>
      <c r="H3789" s="9">
        <v>0.14799999999999999</v>
      </c>
      <c r="I3789" s="9">
        <v>24.33</v>
      </c>
      <c r="J3789" s="9">
        <v>126.5</v>
      </c>
      <c r="K3789" s="3">
        <f t="shared" si="59"/>
        <v>94.492870473297202</v>
      </c>
    </row>
    <row r="3790" spans="1:11" x14ac:dyDescent="0.25">
      <c r="A3790" s="4">
        <v>45916</v>
      </c>
      <c r="B3790" s="5">
        <v>0.1388888888888889</v>
      </c>
      <c r="C3790" s="3">
        <v>3789</v>
      </c>
      <c r="D3790" s="3">
        <v>26.9</v>
      </c>
      <c r="E3790" s="3">
        <v>0</v>
      </c>
      <c r="F3790" s="3">
        <v>22.74</v>
      </c>
      <c r="G3790" s="3">
        <v>23.37</v>
      </c>
      <c r="H3790" s="9">
        <v>-2.4E-2</v>
      </c>
      <c r="I3790" s="9">
        <v>24.3</v>
      </c>
      <c r="J3790" s="9">
        <v>126.2</v>
      </c>
      <c r="K3790" s="3">
        <f t="shared" si="59"/>
        <v>94.815423680006191</v>
      </c>
    </row>
    <row r="3791" spans="1:11" x14ac:dyDescent="0.25">
      <c r="A3791" s="4">
        <v>45916</v>
      </c>
      <c r="B3791" s="5">
        <v>0.14583333333333334</v>
      </c>
      <c r="C3791" s="3">
        <v>3790</v>
      </c>
      <c r="D3791" s="3">
        <v>26.88</v>
      </c>
      <c r="E3791" s="3">
        <v>1.2999999999999999E-2</v>
      </c>
      <c r="F3791" s="3">
        <v>22.71</v>
      </c>
      <c r="G3791" s="3">
        <v>23.17</v>
      </c>
      <c r="H3791" s="9">
        <v>-2.4E-2</v>
      </c>
      <c r="I3791" s="9">
        <v>24.24</v>
      </c>
      <c r="J3791" s="9">
        <v>125.9</v>
      </c>
      <c r="K3791" s="3">
        <f t="shared" si="59"/>
        <v>96.185230887154233</v>
      </c>
    </row>
    <row r="3792" spans="1:11" x14ac:dyDescent="0.25">
      <c r="A3792" s="4">
        <v>45916</v>
      </c>
      <c r="B3792" s="5">
        <v>0.15277777777777779</v>
      </c>
      <c r="C3792" s="3">
        <v>3791</v>
      </c>
      <c r="D3792" s="3">
        <v>26.82</v>
      </c>
      <c r="E3792" s="3">
        <v>3.5999999999999997E-2</v>
      </c>
      <c r="F3792" s="3">
        <v>22.39</v>
      </c>
      <c r="G3792" s="3">
        <v>22.85</v>
      </c>
      <c r="H3792" s="9">
        <v>-6.3E-2</v>
      </c>
      <c r="I3792" s="9">
        <v>24.15</v>
      </c>
      <c r="J3792" s="9">
        <v>125.4</v>
      </c>
      <c r="K3792" s="3">
        <f t="shared" si="59"/>
        <v>96.157659230723851</v>
      </c>
    </row>
    <row r="3793" spans="1:11" x14ac:dyDescent="0.25">
      <c r="A3793" s="4">
        <v>45916</v>
      </c>
      <c r="B3793" s="5">
        <v>0.15972222222222221</v>
      </c>
      <c r="C3793" s="3">
        <v>3792</v>
      </c>
      <c r="D3793" s="3">
        <v>26.7</v>
      </c>
      <c r="E3793" s="3">
        <v>0.10199999999999999</v>
      </c>
      <c r="F3793" s="3">
        <v>22.03</v>
      </c>
      <c r="G3793" s="3">
        <v>22.54</v>
      </c>
      <c r="H3793" s="9">
        <v>-0.159</v>
      </c>
      <c r="I3793" s="9">
        <v>24.01</v>
      </c>
      <c r="J3793" s="9">
        <v>125.5</v>
      </c>
      <c r="K3793" s="3">
        <f t="shared" si="59"/>
        <v>95.713929666982025</v>
      </c>
    </row>
    <row r="3794" spans="1:11" x14ac:dyDescent="0.25">
      <c r="A3794" s="4">
        <v>45916</v>
      </c>
      <c r="B3794" s="5">
        <v>0.16666666666666666</v>
      </c>
      <c r="C3794" s="3">
        <v>3793</v>
      </c>
      <c r="D3794" s="3">
        <v>26.59</v>
      </c>
      <c r="E3794" s="3">
        <v>0.53900000000000003</v>
      </c>
      <c r="F3794" s="3">
        <v>22.12</v>
      </c>
      <c r="G3794" s="3">
        <v>22.63</v>
      </c>
      <c r="H3794" s="9">
        <v>-0.29299999999999998</v>
      </c>
      <c r="I3794" s="9">
        <v>23.9</v>
      </c>
      <c r="J3794" s="9">
        <v>124.5</v>
      </c>
      <c r="K3794" s="3">
        <f t="shared" si="59"/>
        <v>95.722723101386521</v>
      </c>
    </row>
    <row r="3795" spans="1:11" x14ac:dyDescent="0.25">
      <c r="A3795" s="4">
        <v>45916</v>
      </c>
      <c r="B3795" s="5">
        <v>0.1736111111111111</v>
      </c>
      <c r="C3795" s="3">
        <v>3794</v>
      </c>
      <c r="D3795" s="3">
        <v>26.5</v>
      </c>
      <c r="E3795" s="3">
        <v>0.44</v>
      </c>
      <c r="F3795" s="3">
        <v>22.3</v>
      </c>
      <c r="G3795" s="3">
        <v>22.71</v>
      </c>
      <c r="H3795" s="9">
        <v>-0.46500000000000002</v>
      </c>
      <c r="I3795" s="9">
        <v>23.85</v>
      </c>
      <c r="J3795" s="9">
        <v>124.5</v>
      </c>
      <c r="K3795" s="3">
        <f t="shared" si="59"/>
        <v>96.561171738171197</v>
      </c>
    </row>
    <row r="3796" spans="1:11" x14ac:dyDescent="0.25">
      <c r="A3796" s="4">
        <v>45916</v>
      </c>
      <c r="B3796" s="5">
        <v>0.18055555555555555</v>
      </c>
      <c r="C3796" s="3">
        <v>3795</v>
      </c>
      <c r="D3796" s="3">
        <v>26.37</v>
      </c>
      <c r="E3796" s="3">
        <v>0.46300000000000002</v>
      </c>
      <c r="F3796" s="3">
        <v>21.68</v>
      </c>
      <c r="G3796" s="3">
        <v>22.26</v>
      </c>
      <c r="H3796" s="9">
        <v>-0.27400000000000002</v>
      </c>
      <c r="I3796" s="9">
        <v>23.75</v>
      </c>
      <c r="J3796" s="9">
        <v>124.9</v>
      </c>
      <c r="K3796" s="3">
        <f t="shared" si="59"/>
        <v>95.100668854192904</v>
      </c>
    </row>
    <row r="3797" spans="1:11" x14ac:dyDescent="0.25">
      <c r="A3797" s="4">
        <v>45916</v>
      </c>
      <c r="B3797" s="5">
        <v>0.1875</v>
      </c>
      <c r="C3797" s="3">
        <v>3796</v>
      </c>
      <c r="D3797" s="3">
        <v>26.27</v>
      </c>
      <c r="E3797" s="3">
        <v>0.45300000000000001</v>
      </c>
      <c r="F3797" s="3">
        <v>21.61</v>
      </c>
      <c r="G3797" s="3">
        <v>22.12</v>
      </c>
      <c r="H3797" s="9" t="s">
        <v>26</v>
      </c>
      <c r="I3797" s="9">
        <v>23.67</v>
      </c>
      <c r="J3797" s="9">
        <v>124.6</v>
      </c>
      <c r="K3797" s="3">
        <f t="shared" si="59"/>
        <v>95.672313143977931</v>
      </c>
    </row>
    <row r="3798" spans="1:11" x14ac:dyDescent="0.25">
      <c r="A3798" s="4">
        <v>45916</v>
      </c>
      <c r="B3798" s="5">
        <v>0.19444444444444445</v>
      </c>
      <c r="C3798" s="3">
        <v>3797</v>
      </c>
      <c r="D3798" s="3">
        <v>26.19</v>
      </c>
      <c r="E3798" s="3">
        <v>0.35699999999999998</v>
      </c>
      <c r="F3798" s="3">
        <v>21.78</v>
      </c>
      <c r="G3798" s="3">
        <v>22.21</v>
      </c>
      <c r="H3798" s="9">
        <v>-0.10100000000000001</v>
      </c>
      <c r="I3798" s="9">
        <v>23.59</v>
      </c>
      <c r="J3798" s="9">
        <v>124.5</v>
      </c>
      <c r="K3798" s="3">
        <f t="shared" si="59"/>
        <v>96.353268570892354</v>
      </c>
    </row>
    <row r="3799" spans="1:11" x14ac:dyDescent="0.25">
      <c r="A3799" s="4">
        <v>45916</v>
      </c>
      <c r="B3799" s="5">
        <v>0.2013888888888889</v>
      </c>
      <c r="C3799" s="3">
        <v>3798</v>
      </c>
      <c r="D3799" s="3">
        <v>26.1</v>
      </c>
      <c r="E3799" s="3">
        <v>0.40699999999999997</v>
      </c>
      <c r="F3799" s="3">
        <v>21.54</v>
      </c>
      <c r="G3799" s="3">
        <v>22.02</v>
      </c>
      <c r="H3799" s="9">
        <v>-4.2999999999999997E-2</v>
      </c>
      <c r="I3799" s="9">
        <v>23.5</v>
      </c>
      <c r="J3799" s="9">
        <v>124.2</v>
      </c>
      <c r="K3799" s="3">
        <f t="shared" si="59"/>
        <v>95.915121303736839</v>
      </c>
    </row>
    <row r="3800" spans="1:11" x14ac:dyDescent="0.25">
      <c r="A3800" s="4">
        <v>45916</v>
      </c>
      <c r="B3800" s="5">
        <v>0.20833333333333334</v>
      </c>
      <c r="C3800" s="3">
        <v>3799</v>
      </c>
      <c r="D3800" s="3">
        <v>26</v>
      </c>
      <c r="E3800" s="3">
        <v>0.45600000000000002</v>
      </c>
      <c r="F3800" s="3">
        <v>21.56</v>
      </c>
      <c r="G3800" s="3">
        <v>22.07</v>
      </c>
      <c r="H3800" s="9">
        <v>-0.158</v>
      </c>
      <c r="I3800" s="9">
        <v>23.41</v>
      </c>
      <c r="J3800" s="9">
        <v>123.7</v>
      </c>
      <c r="K3800" s="3">
        <f t="shared" si="59"/>
        <v>95.667294237899213</v>
      </c>
    </row>
    <row r="3801" spans="1:11" x14ac:dyDescent="0.25">
      <c r="A3801" s="4">
        <v>45916</v>
      </c>
      <c r="B3801" s="5">
        <v>0.21527777777777779</v>
      </c>
      <c r="C3801" s="3">
        <v>3800</v>
      </c>
      <c r="D3801" s="3">
        <v>25.92</v>
      </c>
      <c r="E3801" s="3">
        <v>0.52900000000000003</v>
      </c>
      <c r="F3801" s="3">
        <v>21.36</v>
      </c>
      <c r="G3801" s="3">
        <v>21.88</v>
      </c>
      <c r="H3801" s="9">
        <v>-0.158</v>
      </c>
      <c r="I3801" s="9">
        <v>23.33</v>
      </c>
      <c r="J3801" s="9">
        <v>123.2</v>
      </c>
      <c r="K3801" s="3">
        <f t="shared" si="59"/>
        <v>95.563595970309805</v>
      </c>
    </row>
    <row r="3802" spans="1:11" x14ac:dyDescent="0.25">
      <c r="A3802" s="4">
        <v>45916</v>
      </c>
      <c r="B3802" s="5">
        <v>0.22222222222222221</v>
      </c>
      <c r="C3802" s="3">
        <v>3801</v>
      </c>
      <c r="D3802" s="3">
        <v>25.86</v>
      </c>
      <c r="E3802" s="3">
        <v>1.071</v>
      </c>
      <c r="F3802" s="3">
        <v>21.62</v>
      </c>
      <c r="G3802" s="3">
        <v>22.07</v>
      </c>
      <c r="H3802" s="9">
        <v>-0.1</v>
      </c>
      <c r="I3802" s="9">
        <v>23.3</v>
      </c>
      <c r="J3802" s="9">
        <v>123.4</v>
      </c>
      <c r="K3802" s="3">
        <f t="shared" si="59"/>
        <v>96.172711033514602</v>
      </c>
    </row>
    <row r="3803" spans="1:11" x14ac:dyDescent="0.25">
      <c r="A3803" s="4">
        <v>45916</v>
      </c>
      <c r="B3803" s="5">
        <v>0.22916666666666666</v>
      </c>
      <c r="C3803" s="3">
        <v>3802</v>
      </c>
      <c r="D3803" s="3">
        <v>25.83</v>
      </c>
      <c r="E3803" s="3">
        <v>2.407</v>
      </c>
      <c r="F3803" s="3">
        <v>21.46</v>
      </c>
      <c r="G3803" s="3">
        <v>21.91</v>
      </c>
      <c r="H3803" s="9">
        <v>-4.0000000000000001E-3</v>
      </c>
      <c r="I3803" s="9">
        <v>23.26</v>
      </c>
      <c r="J3803" s="9">
        <v>123.2</v>
      </c>
      <c r="K3803" s="3">
        <f t="shared" si="59"/>
        <v>96.158446349032658</v>
      </c>
    </row>
    <row r="3804" spans="1:11" x14ac:dyDescent="0.25">
      <c r="A3804" s="4">
        <v>45916</v>
      </c>
      <c r="B3804" s="5">
        <v>0.2361111111111111</v>
      </c>
      <c r="C3804" s="3">
        <v>3803</v>
      </c>
      <c r="D3804" s="3">
        <v>25.75</v>
      </c>
      <c r="E3804" s="3">
        <v>5.7169999999999996</v>
      </c>
      <c r="F3804" s="3">
        <v>21.25</v>
      </c>
      <c r="G3804" s="3">
        <v>21.77</v>
      </c>
      <c r="H3804" s="9">
        <v>-4.0000000000000001E-3</v>
      </c>
      <c r="I3804" s="9">
        <v>21.65</v>
      </c>
      <c r="J3804" s="9">
        <v>123.2</v>
      </c>
      <c r="K3804" s="3">
        <f t="shared" si="59"/>
        <v>95.552169454202158</v>
      </c>
    </row>
    <row r="3805" spans="1:11" x14ac:dyDescent="0.25">
      <c r="A3805" s="4">
        <v>45916</v>
      </c>
      <c r="B3805" s="5">
        <v>0.24305555555555555</v>
      </c>
      <c r="C3805" s="3">
        <v>3804</v>
      </c>
      <c r="D3805" s="3">
        <v>25.71</v>
      </c>
      <c r="E3805" s="3">
        <v>10.59</v>
      </c>
      <c r="F3805" s="3">
        <v>21.04</v>
      </c>
      <c r="G3805" s="3">
        <v>21.66</v>
      </c>
      <c r="H3805" s="9">
        <v>-3.1E-2</v>
      </c>
      <c r="I3805" s="9">
        <v>22.74</v>
      </c>
      <c r="J3805" s="9">
        <v>132.1</v>
      </c>
      <c r="K3805" s="3">
        <f t="shared" si="59"/>
        <v>94.693052080644108</v>
      </c>
    </row>
    <row r="3806" spans="1:11" x14ac:dyDescent="0.25">
      <c r="A3806" s="4">
        <v>45916</v>
      </c>
      <c r="B3806" s="5">
        <v>0.25</v>
      </c>
      <c r="C3806" s="3">
        <v>3805</v>
      </c>
      <c r="D3806" s="3">
        <v>25.7</v>
      </c>
      <c r="E3806" s="3">
        <v>15.63</v>
      </c>
      <c r="F3806" s="3">
        <v>21.57</v>
      </c>
      <c r="G3806" s="3">
        <v>22.09</v>
      </c>
      <c r="H3806" s="9">
        <v>-1E-3</v>
      </c>
      <c r="I3806" s="9">
        <v>23.08</v>
      </c>
      <c r="J3806" s="9">
        <v>108.5</v>
      </c>
      <c r="K3806" s="3">
        <f t="shared" si="59"/>
        <v>95.585217422030809</v>
      </c>
    </row>
    <row r="3807" spans="1:11" x14ac:dyDescent="0.25">
      <c r="A3807" s="4">
        <v>45916</v>
      </c>
      <c r="B3807" s="5">
        <v>0.25694444444444442</v>
      </c>
      <c r="C3807" s="3">
        <v>3806</v>
      </c>
      <c r="D3807" s="3">
        <v>25.72</v>
      </c>
      <c r="E3807" s="3">
        <v>20.48</v>
      </c>
      <c r="F3807" s="3">
        <v>21.56</v>
      </c>
      <c r="G3807" s="3">
        <v>22.15</v>
      </c>
      <c r="H3807" s="9">
        <v>-6.0999999999999999E-2</v>
      </c>
      <c r="I3807" s="9">
        <v>23</v>
      </c>
      <c r="J3807" s="9">
        <v>105.1</v>
      </c>
      <c r="K3807" s="3">
        <f t="shared" si="59"/>
        <v>95.004451250079583</v>
      </c>
    </row>
    <row r="3808" spans="1:11" x14ac:dyDescent="0.25">
      <c r="A3808" s="4">
        <v>45916</v>
      </c>
      <c r="B3808" s="5">
        <v>0.2638888888888889</v>
      </c>
      <c r="C3808" s="3">
        <v>3807</v>
      </c>
      <c r="D3808" s="3">
        <v>25.8</v>
      </c>
      <c r="E3808" s="3">
        <v>24.63</v>
      </c>
      <c r="F3808" s="3">
        <v>22.05</v>
      </c>
      <c r="G3808" s="3">
        <v>22.72</v>
      </c>
      <c r="H3808" s="9">
        <v>-0.11899999999999999</v>
      </c>
      <c r="I3808" s="9">
        <v>19.21</v>
      </c>
      <c r="J3808" s="9">
        <v>104.6</v>
      </c>
      <c r="K3808" s="3">
        <f t="shared" si="59"/>
        <v>94.409222170440884</v>
      </c>
    </row>
    <row r="3809" spans="1:11" x14ac:dyDescent="0.25">
      <c r="A3809" s="4">
        <v>45916</v>
      </c>
      <c r="B3809" s="5">
        <v>0.27083333333333331</v>
      </c>
      <c r="C3809" s="3">
        <v>3808</v>
      </c>
      <c r="D3809" s="3">
        <v>25.96</v>
      </c>
      <c r="E3809" s="3">
        <v>29.64</v>
      </c>
      <c r="F3809" s="3">
        <v>22.7</v>
      </c>
      <c r="G3809" s="3">
        <v>23.27</v>
      </c>
      <c r="H3809" s="9">
        <v>-6.0999999999999999E-2</v>
      </c>
      <c r="I3809" s="9">
        <v>21.22</v>
      </c>
      <c r="J3809" s="9">
        <v>104.2</v>
      </c>
      <c r="K3809" s="3">
        <f t="shared" si="59"/>
        <v>95.293376709620119</v>
      </c>
    </row>
    <row r="3810" spans="1:11" x14ac:dyDescent="0.25">
      <c r="A3810" s="4">
        <v>45916</v>
      </c>
      <c r="B3810" s="5">
        <v>0.27777777777777779</v>
      </c>
      <c r="C3810" s="3">
        <v>3809</v>
      </c>
      <c r="D3810" s="3">
        <v>26.2</v>
      </c>
      <c r="E3810" s="3">
        <v>36.479999999999997</v>
      </c>
      <c r="F3810" s="3">
        <v>23.3</v>
      </c>
      <c r="G3810" s="3">
        <v>23.85</v>
      </c>
      <c r="H3810" s="9">
        <v>-0.13800000000000001</v>
      </c>
      <c r="I3810" s="9">
        <v>18.03</v>
      </c>
      <c r="J3810" s="9">
        <v>104.1</v>
      </c>
      <c r="K3810" s="3">
        <f t="shared" si="59"/>
        <v>95.51473087138163</v>
      </c>
    </row>
    <row r="3811" spans="1:11" x14ac:dyDescent="0.25">
      <c r="A3811" s="4">
        <v>45916</v>
      </c>
      <c r="B3811" s="5">
        <v>0.28472222222222221</v>
      </c>
      <c r="C3811" s="3">
        <v>3810</v>
      </c>
      <c r="D3811" s="3">
        <v>26.53</v>
      </c>
      <c r="E3811" s="3">
        <v>42.5</v>
      </c>
      <c r="F3811" s="3">
        <v>24.14</v>
      </c>
      <c r="G3811" s="3">
        <v>25.09</v>
      </c>
      <c r="H3811" s="9" t="s">
        <v>26</v>
      </c>
      <c r="I3811" s="9">
        <v>18.47</v>
      </c>
      <c r="J3811" s="9">
        <v>103.1</v>
      </c>
      <c r="K3811" s="3">
        <f t="shared" si="59"/>
        <v>92.513946113113334</v>
      </c>
    </row>
    <row r="3812" spans="1:11" x14ac:dyDescent="0.25">
      <c r="A3812" s="4">
        <v>45916</v>
      </c>
      <c r="B3812" s="5">
        <v>0.29166666666666669</v>
      </c>
      <c r="C3812" s="3">
        <v>3811</v>
      </c>
      <c r="D3812" s="3">
        <v>27.03</v>
      </c>
      <c r="E3812" s="3">
        <v>44.64</v>
      </c>
      <c r="F3812" s="3">
        <v>24.94</v>
      </c>
      <c r="G3812" s="3">
        <v>26.03</v>
      </c>
      <c r="H3812" s="9">
        <v>-0.254</v>
      </c>
      <c r="I3812" s="9">
        <v>23.74</v>
      </c>
      <c r="J3812" s="9">
        <v>103.1</v>
      </c>
      <c r="K3812" s="3">
        <f t="shared" si="59"/>
        <v>91.599714368919976</v>
      </c>
    </row>
    <row r="3813" spans="1:11" x14ac:dyDescent="0.25">
      <c r="A3813" s="4">
        <v>45916</v>
      </c>
      <c r="B3813" s="5">
        <v>0.2986111111111111</v>
      </c>
      <c r="C3813" s="3">
        <v>3812</v>
      </c>
      <c r="D3813" s="3">
        <v>27.77</v>
      </c>
      <c r="E3813" s="3">
        <v>46.96</v>
      </c>
      <c r="F3813" s="3">
        <v>25.42</v>
      </c>
      <c r="G3813" s="3">
        <v>26.48</v>
      </c>
      <c r="H3813" s="9">
        <v>-0.254</v>
      </c>
      <c r="I3813" s="9">
        <v>20.149999999999999</v>
      </c>
      <c r="J3813" s="9">
        <v>102.2</v>
      </c>
      <c r="K3813" s="3">
        <f t="shared" si="59"/>
        <v>91.900834424465046</v>
      </c>
    </row>
    <row r="3814" spans="1:11" x14ac:dyDescent="0.25">
      <c r="A3814" s="4">
        <v>45916</v>
      </c>
      <c r="B3814" s="5">
        <v>0.30555555555555558</v>
      </c>
      <c r="C3814" s="3">
        <v>3813</v>
      </c>
      <c r="D3814" s="3">
        <v>28.67</v>
      </c>
      <c r="E3814" s="3">
        <v>56.11</v>
      </c>
      <c r="F3814" s="3">
        <v>25.9</v>
      </c>
      <c r="G3814" s="3">
        <v>26.89</v>
      </c>
      <c r="H3814" s="9">
        <v>-0.17699999999999999</v>
      </c>
      <c r="I3814" s="9">
        <v>19.920000000000002</v>
      </c>
      <c r="J3814" s="9">
        <v>101.4</v>
      </c>
      <c r="K3814" s="3">
        <f t="shared" si="59"/>
        <v>92.487684816290454</v>
      </c>
    </row>
    <row r="3815" spans="1:11" x14ac:dyDescent="0.25">
      <c r="A3815" s="4">
        <v>45916</v>
      </c>
      <c r="B3815" s="5">
        <v>0.3125</v>
      </c>
      <c r="C3815" s="3">
        <v>3814</v>
      </c>
      <c r="D3815" s="3">
        <v>29.59</v>
      </c>
      <c r="E3815" s="3">
        <v>110.2</v>
      </c>
      <c r="F3815" s="3">
        <v>26.63</v>
      </c>
      <c r="G3815" s="3">
        <v>27.63</v>
      </c>
      <c r="H3815" s="9">
        <v>-8.1000000000000003E-2</v>
      </c>
      <c r="I3815" s="9">
        <v>19.79</v>
      </c>
      <c r="J3815" s="9">
        <v>101</v>
      </c>
      <c r="K3815" s="3">
        <f t="shared" si="59"/>
        <v>92.523327154766548</v>
      </c>
    </row>
    <row r="3816" spans="1:11" x14ac:dyDescent="0.25">
      <c r="A3816" s="4">
        <v>45916</v>
      </c>
      <c r="B3816" s="5">
        <v>0.31944444444444442</v>
      </c>
      <c r="C3816" s="3">
        <v>3815</v>
      </c>
      <c r="D3816" s="3">
        <v>30.42</v>
      </c>
      <c r="E3816" s="3">
        <v>126.2</v>
      </c>
      <c r="F3816" s="3">
        <v>27.33</v>
      </c>
      <c r="G3816" s="3">
        <v>28.41</v>
      </c>
      <c r="H3816" s="9">
        <v>5.8999999999999997E-2</v>
      </c>
      <c r="I3816" s="9">
        <v>25.24</v>
      </c>
      <c r="J3816" s="9">
        <v>100.6</v>
      </c>
      <c r="K3816" s="3">
        <f t="shared" si="59"/>
        <v>92.058103009104613</v>
      </c>
    </row>
    <row r="3817" spans="1:11" x14ac:dyDescent="0.25">
      <c r="A3817" s="4">
        <v>45916</v>
      </c>
      <c r="B3817" s="5">
        <v>0.3263888888888889</v>
      </c>
      <c r="C3817" s="3">
        <v>3816</v>
      </c>
      <c r="D3817" s="3">
        <v>31.26</v>
      </c>
      <c r="E3817" s="3">
        <v>135.19999999999999</v>
      </c>
      <c r="F3817" s="3">
        <v>27.88</v>
      </c>
      <c r="G3817" s="3">
        <v>28.94</v>
      </c>
      <c r="H3817" s="9">
        <v>-0.29299999999999998</v>
      </c>
      <c r="I3817" s="9">
        <v>22.6</v>
      </c>
      <c r="J3817" s="9">
        <v>99</v>
      </c>
      <c r="K3817" s="3">
        <f t="shared" si="59"/>
        <v>92.279952080850919</v>
      </c>
    </row>
    <row r="3818" spans="1:11" x14ac:dyDescent="0.25">
      <c r="A3818" s="4">
        <v>45916</v>
      </c>
      <c r="B3818" s="5">
        <v>0.33333333333333331</v>
      </c>
      <c r="C3818" s="3">
        <v>3817</v>
      </c>
      <c r="D3818" s="3">
        <v>32.090000000000003</v>
      </c>
      <c r="E3818" s="3">
        <v>147.30000000000001</v>
      </c>
      <c r="F3818" s="3">
        <v>28.47</v>
      </c>
      <c r="G3818" s="3">
        <v>29.45</v>
      </c>
      <c r="H3818" s="9">
        <v>-0.113</v>
      </c>
      <c r="I3818" s="9">
        <v>26.9</v>
      </c>
      <c r="J3818" s="9">
        <v>100.4</v>
      </c>
      <c r="K3818" s="3">
        <f t="shared" si="59"/>
        <v>92.919073796110126</v>
      </c>
    </row>
    <row r="3819" spans="1:11" x14ac:dyDescent="0.25">
      <c r="A3819" s="4">
        <v>45916</v>
      </c>
      <c r="B3819" s="5">
        <v>0.34027777777777779</v>
      </c>
      <c r="C3819" s="3">
        <v>3818</v>
      </c>
      <c r="D3819" s="3">
        <v>32.89</v>
      </c>
      <c r="E3819" s="3">
        <v>163.30000000000001</v>
      </c>
      <c r="F3819" s="3">
        <v>29.02</v>
      </c>
      <c r="G3819" s="3">
        <v>29.99</v>
      </c>
      <c r="H3819" s="9">
        <v>-6.2E-2</v>
      </c>
      <c r="I3819" s="9">
        <v>27.23</v>
      </c>
      <c r="J3819" s="9">
        <v>106.5</v>
      </c>
      <c r="K3819" s="3">
        <f t="shared" si="59"/>
        <v>93.058999106411562</v>
      </c>
    </row>
    <row r="3820" spans="1:11" x14ac:dyDescent="0.25">
      <c r="A3820" s="4">
        <v>45916</v>
      </c>
      <c r="B3820" s="5">
        <v>0.34722222222222221</v>
      </c>
      <c r="C3820" s="3">
        <v>3819</v>
      </c>
      <c r="D3820" s="3">
        <v>33.72</v>
      </c>
      <c r="E3820" s="3">
        <v>178.5</v>
      </c>
      <c r="F3820" s="3">
        <v>29.88</v>
      </c>
      <c r="G3820" s="3">
        <v>30.73</v>
      </c>
      <c r="H3820" s="9">
        <v>-0.27400000000000002</v>
      </c>
      <c r="I3820" s="9">
        <v>26.09</v>
      </c>
      <c r="J3820" s="9">
        <v>104.9</v>
      </c>
      <c r="K3820" s="3">
        <f t="shared" si="59"/>
        <v>93.984013300168002</v>
      </c>
    </row>
    <row r="3821" spans="1:11" x14ac:dyDescent="0.25">
      <c r="A3821" s="4">
        <v>45916</v>
      </c>
      <c r="B3821" s="5">
        <v>0.35416666666666669</v>
      </c>
      <c r="C3821" s="3">
        <v>3820</v>
      </c>
      <c r="D3821" s="3">
        <v>34.520000000000003</v>
      </c>
      <c r="E3821" s="3">
        <v>175.1</v>
      </c>
      <c r="F3821" s="3">
        <v>29.88</v>
      </c>
      <c r="G3821" s="3">
        <v>30.52</v>
      </c>
      <c r="H3821" s="9">
        <v>-7.0000000000000001E-3</v>
      </c>
      <c r="I3821" s="9">
        <v>27.89</v>
      </c>
      <c r="J3821" s="9">
        <v>105.2</v>
      </c>
      <c r="K3821" s="3">
        <f t="shared" si="59"/>
        <v>95.434639340207454</v>
      </c>
    </row>
    <row r="3822" spans="1:11" x14ac:dyDescent="0.25">
      <c r="A3822" s="4">
        <v>45916</v>
      </c>
      <c r="B3822" s="5">
        <v>0.3611111111111111</v>
      </c>
      <c r="C3822" s="3">
        <v>3821</v>
      </c>
      <c r="D3822" s="3">
        <v>35.200000000000003</v>
      </c>
      <c r="E3822" s="3">
        <v>240.3</v>
      </c>
      <c r="F3822" s="3">
        <v>30.88</v>
      </c>
      <c r="G3822" s="3">
        <v>31.37</v>
      </c>
      <c r="H3822" s="9">
        <v>-0.23699999999999999</v>
      </c>
      <c r="I3822" s="9">
        <v>28.49</v>
      </c>
      <c r="J3822" s="9">
        <v>104</v>
      </c>
      <c r="K3822" s="3">
        <f t="shared" si="59"/>
        <v>96.546588518580222</v>
      </c>
    </row>
    <row r="3823" spans="1:11" x14ac:dyDescent="0.25">
      <c r="A3823" s="4">
        <v>45916</v>
      </c>
      <c r="B3823" s="5">
        <v>0.36805555555555558</v>
      </c>
      <c r="C3823" s="3">
        <v>3822</v>
      </c>
      <c r="D3823" s="3">
        <v>35.909999999999997</v>
      </c>
      <c r="E3823" s="3">
        <v>268.2</v>
      </c>
      <c r="F3823" s="3">
        <v>31.44</v>
      </c>
      <c r="G3823" s="3">
        <v>31.63</v>
      </c>
      <c r="H3823" s="9">
        <v>6.9000000000000006E-2</v>
      </c>
      <c r="I3823" s="9">
        <v>29.2</v>
      </c>
      <c r="J3823" s="9">
        <v>104.8</v>
      </c>
      <c r="K3823" s="3">
        <f t="shared" si="59"/>
        <v>98.659080186261903</v>
      </c>
    </row>
    <row r="3824" spans="1:11" x14ac:dyDescent="0.25">
      <c r="A3824" s="4">
        <v>45916</v>
      </c>
      <c r="B3824" s="5">
        <v>0.375</v>
      </c>
      <c r="C3824" s="3">
        <v>3823</v>
      </c>
      <c r="D3824" s="3">
        <v>36.28</v>
      </c>
      <c r="E3824" s="3">
        <v>86.4</v>
      </c>
      <c r="F3824" s="3">
        <v>29.97</v>
      </c>
      <c r="G3824" s="3">
        <v>30.06</v>
      </c>
      <c r="H3824" s="9">
        <v>-2.7E-2</v>
      </c>
      <c r="I3824" s="9">
        <v>29.48</v>
      </c>
      <c r="J3824" s="9">
        <v>104.2</v>
      </c>
      <c r="K3824" s="3">
        <f t="shared" si="59"/>
        <v>99.345655638763319</v>
      </c>
    </row>
    <row r="3825" spans="1:11" x14ac:dyDescent="0.25">
      <c r="A3825" s="4">
        <v>45916</v>
      </c>
      <c r="B3825" s="5">
        <v>0.38194444444444442</v>
      </c>
      <c r="C3825" s="3">
        <v>3824</v>
      </c>
      <c r="D3825" s="3">
        <v>35.979999999999997</v>
      </c>
      <c r="E3825" s="3">
        <v>71.22</v>
      </c>
      <c r="F3825" s="3">
        <v>29.11</v>
      </c>
      <c r="G3825" s="3">
        <v>29.5</v>
      </c>
      <c r="H3825" s="9">
        <v>-8.0000000000000002E-3</v>
      </c>
      <c r="I3825" s="9">
        <v>29</v>
      </c>
      <c r="J3825" s="9">
        <v>105.6</v>
      </c>
      <c r="K3825" s="3">
        <f t="shared" si="59"/>
        <v>97.152141519208755</v>
      </c>
    </row>
    <row r="3826" spans="1:11" x14ac:dyDescent="0.25">
      <c r="A3826" s="4">
        <v>45916</v>
      </c>
      <c r="B3826" s="5">
        <v>0.3888888888888889</v>
      </c>
      <c r="C3826" s="3">
        <v>3825</v>
      </c>
      <c r="D3826" s="3">
        <v>35.58</v>
      </c>
      <c r="E3826" s="3">
        <v>71.900000000000006</v>
      </c>
      <c r="F3826" s="3">
        <v>29.02</v>
      </c>
      <c r="G3826" s="3">
        <v>29.52</v>
      </c>
      <c r="H3826" s="9">
        <v>-0.161</v>
      </c>
      <c r="I3826" s="9">
        <v>28.61</v>
      </c>
      <c r="J3826" s="9">
        <v>106.9</v>
      </c>
      <c r="K3826" s="3">
        <f t="shared" si="59"/>
        <v>96.358071005819539</v>
      </c>
    </row>
    <row r="3827" spans="1:11" x14ac:dyDescent="0.25">
      <c r="A3827" s="4">
        <v>45916</v>
      </c>
      <c r="B3827" s="5">
        <v>0.39583333333333331</v>
      </c>
      <c r="C3827" s="3">
        <v>3826</v>
      </c>
      <c r="D3827" s="3">
        <v>35.369999999999997</v>
      </c>
      <c r="E3827" s="3">
        <v>259.89999999999998</v>
      </c>
      <c r="F3827" s="3">
        <v>30.4</v>
      </c>
      <c r="G3827" s="3">
        <v>30.89</v>
      </c>
      <c r="H3827" s="9">
        <v>-8.5000000000000006E-2</v>
      </c>
      <c r="I3827" s="9">
        <v>28.59</v>
      </c>
      <c r="J3827" s="9">
        <v>106.6</v>
      </c>
      <c r="K3827" s="3">
        <f t="shared" si="59"/>
        <v>96.517361068538008</v>
      </c>
    </row>
    <row r="3828" spans="1:11" x14ac:dyDescent="0.25">
      <c r="A3828" s="4">
        <v>45916</v>
      </c>
      <c r="B3828" s="5">
        <v>0.40277777777777779</v>
      </c>
      <c r="C3828" s="3">
        <v>3827</v>
      </c>
      <c r="D3828" s="3">
        <v>35.83</v>
      </c>
      <c r="E3828" s="3">
        <v>462.8</v>
      </c>
      <c r="F3828" s="3">
        <v>32.61</v>
      </c>
      <c r="G3828" s="3">
        <v>32.700000000000003</v>
      </c>
      <c r="H3828" s="9">
        <v>-6.6000000000000003E-2</v>
      </c>
      <c r="I3828" s="9">
        <v>29.58</v>
      </c>
      <c r="J3828" s="9">
        <v>104.8</v>
      </c>
      <c r="K3828" s="3">
        <f t="shared" si="59"/>
        <v>99.375068701325091</v>
      </c>
    </row>
    <row r="3829" spans="1:11" x14ac:dyDescent="0.25">
      <c r="A3829" s="4">
        <v>45916</v>
      </c>
      <c r="B3829" s="5">
        <v>0.40972222222222221</v>
      </c>
      <c r="C3829" s="3">
        <v>3828</v>
      </c>
      <c r="D3829" s="3">
        <v>36.54</v>
      </c>
      <c r="E3829" s="3">
        <v>473.1</v>
      </c>
      <c r="F3829" s="3">
        <v>32.729999999999997</v>
      </c>
      <c r="G3829" s="3">
        <v>32.520000000000003</v>
      </c>
      <c r="H3829" s="9">
        <v>0.27700000000000002</v>
      </c>
      <c r="I3829" s="9">
        <v>30.44</v>
      </c>
      <c r="J3829" s="9">
        <v>104.6</v>
      </c>
      <c r="K3829" s="3">
        <f t="shared" si="59"/>
        <v>101.47127465325167</v>
      </c>
    </row>
    <row r="3830" spans="1:11" x14ac:dyDescent="0.25">
      <c r="A3830" s="4">
        <v>45916</v>
      </c>
      <c r="B3830" s="5">
        <v>0.41666666666666669</v>
      </c>
      <c r="C3830" s="3">
        <v>3829</v>
      </c>
      <c r="D3830" s="3">
        <v>37.03</v>
      </c>
      <c r="E3830" s="3">
        <v>243.7</v>
      </c>
      <c r="F3830" s="3">
        <v>31.51</v>
      </c>
      <c r="G3830" s="3">
        <v>31.43</v>
      </c>
      <c r="H3830" s="9">
        <v>0.314</v>
      </c>
      <c r="I3830" s="9">
        <v>30.93</v>
      </c>
      <c r="J3830" s="9">
        <v>104.2</v>
      </c>
      <c r="K3830" s="3">
        <f t="shared" si="59"/>
        <v>100.56957704573466</v>
      </c>
    </row>
    <row r="3831" spans="1:11" x14ac:dyDescent="0.25">
      <c r="A3831" s="4">
        <v>45916</v>
      </c>
      <c r="B3831" s="5">
        <v>0.4236111111111111</v>
      </c>
      <c r="C3831" s="3">
        <v>3830</v>
      </c>
      <c r="D3831" s="3">
        <v>37</v>
      </c>
      <c r="E3831" s="3">
        <v>249.9</v>
      </c>
      <c r="F3831" s="3">
        <v>30.81</v>
      </c>
      <c r="G3831" s="3">
        <v>31.05</v>
      </c>
      <c r="H3831" s="9">
        <v>0.35199999999999998</v>
      </c>
      <c r="I3831" s="9">
        <v>30.67</v>
      </c>
      <c r="J3831" s="9">
        <v>104.7</v>
      </c>
      <c r="K3831" s="3">
        <f t="shared" si="59"/>
        <v>98.290666151821583</v>
      </c>
    </row>
    <row r="3832" spans="1:11" x14ac:dyDescent="0.25">
      <c r="A3832" s="4">
        <v>45916</v>
      </c>
      <c r="B3832" s="5">
        <v>0.43055555555555558</v>
      </c>
      <c r="C3832" s="3">
        <v>3831</v>
      </c>
      <c r="D3832" s="3">
        <v>36.770000000000003</v>
      </c>
      <c r="E3832" s="3">
        <v>197</v>
      </c>
      <c r="F3832" s="3">
        <v>30.45</v>
      </c>
      <c r="G3832" s="3">
        <v>30.7</v>
      </c>
      <c r="H3832" s="9">
        <v>0.371</v>
      </c>
      <c r="I3832" s="9">
        <v>30.47</v>
      </c>
      <c r="J3832" s="9">
        <v>105.5</v>
      </c>
      <c r="K3832" s="3">
        <f t="shared" si="59"/>
        <v>98.208744795358285</v>
      </c>
    </row>
    <row r="3833" spans="1:11" x14ac:dyDescent="0.25">
      <c r="A3833" s="4">
        <v>45916</v>
      </c>
      <c r="B3833" s="5">
        <v>0.4375</v>
      </c>
      <c r="C3833" s="3">
        <v>3832</v>
      </c>
      <c r="D3833" s="3">
        <v>36.479999999999997</v>
      </c>
      <c r="E3833" s="3">
        <v>246.7</v>
      </c>
      <c r="F3833" s="3">
        <v>30.36</v>
      </c>
      <c r="G3833" s="3">
        <v>30.61</v>
      </c>
      <c r="H3833" s="9">
        <v>0.35199999999999998</v>
      </c>
      <c r="I3833" s="9">
        <v>30.25</v>
      </c>
      <c r="J3833" s="9">
        <v>106.2</v>
      </c>
      <c r="K3833" s="3">
        <f t="shared" si="59"/>
        <v>98.205874366024887</v>
      </c>
    </row>
    <row r="3834" spans="1:11" x14ac:dyDescent="0.25">
      <c r="A3834" s="4">
        <v>45916</v>
      </c>
      <c r="B3834" s="5">
        <v>0.44444444444444442</v>
      </c>
      <c r="C3834" s="3">
        <v>3833</v>
      </c>
      <c r="D3834" s="3">
        <v>36.299999999999997</v>
      </c>
      <c r="E3834" s="3">
        <v>242.8</v>
      </c>
      <c r="F3834" s="3">
        <v>31.45</v>
      </c>
      <c r="G3834" s="3">
        <v>31.66</v>
      </c>
      <c r="H3834" s="9">
        <v>0.42799999999999999</v>
      </c>
      <c r="I3834" s="9">
        <v>30.39</v>
      </c>
      <c r="J3834" s="9">
        <v>106.1</v>
      </c>
      <c r="K3834" s="3">
        <f t="shared" si="59"/>
        <v>98.519281439010328</v>
      </c>
    </row>
    <row r="3835" spans="1:11" x14ac:dyDescent="0.25">
      <c r="A3835" s="4">
        <v>45916</v>
      </c>
      <c r="B3835" s="5">
        <v>0.4513888888888889</v>
      </c>
      <c r="C3835" s="3">
        <v>3834</v>
      </c>
      <c r="D3835" s="3">
        <v>35.909999999999997</v>
      </c>
      <c r="E3835" s="3">
        <v>207.1</v>
      </c>
      <c r="F3835" s="3">
        <v>29.89</v>
      </c>
      <c r="G3835" s="3">
        <v>30.18</v>
      </c>
      <c r="H3835" s="9">
        <v>0.313</v>
      </c>
      <c r="I3835" s="9">
        <v>30.39</v>
      </c>
      <c r="J3835" s="9">
        <v>106</v>
      </c>
      <c r="K3835" s="3">
        <f t="shared" si="59"/>
        <v>97.904351753295828</v>
      </c>
    </row>
    <row r="3836" spans="1:11" x14ac:dyDescent="0.25">
      <c r="A3836" s="4">
        <v>45916</v>
      </c>
      <c r="B3836" s="5">
        <v>0.45833333333333331</v>
      </c>
      <c r="C3836" s="3">
        <v>3835</v>
      </c>
      <c r="D3836" s="3">
        <v>35.630000000000003</v>
      </c>
      <c r="E3836" s="3">
        <v>378.4</v>
      </c>
      <c r="F3836" s="3">
        <v>30.77</v>
      </c>
      <c r="G3836" s="3">
        <v>31.09</v>
      </c>
      <c r="H3836" s="9">
        <v>0.25600000000000001</v>
      </c>
      <c r="I3836" s="9">
        <v>30.29</v>
      </c>
      <c r="J3836" s="9">
        <v>106</v>
      </c>
      <c r="K3836" s="3">
        <f t="shared" si="59"/>
        <v>97.726062755481522</v>
      </c>
    </row>
    <row r="3837" spans="1:11" x14ac:dyDescent="0.25">
      <c r="A3837" s="4">
        <v>45916</v>
      </c>
      <c r="B3837" s="5">
        <v>0.46527777777777779</v>
      </c>
      <c r="C3837" s="3">
        <v>3836</v>
      </c>
      <c r="D3837" s="3">
        <v>36.03</v>
      </c>
      <c r="E3837" s="3">
        <v>442.2</v>
      </c>
      <c r="F3837" s="3">
        <v>32.17</v>
      </c>
      <c r="G3837" s="3">
        <v>32.25</v>
      </c>
      <c r="H3837" s="9">
        <v>0.29399999999999998</v>
      </c>
      <c r="I3837" s="9">
        <v>29.31</v>
      </c>
      <c r="J3837" s="9">
        <v>105.5</v>
      </c>
      <c r="K3837" s="3">
        <f t="shared" si="59"/>
        <v>99.440159671143135</v>
      </c>
    </row>
    <row r="3838" spans="1:11" x14ac:dyDescent="0.25">
      <c r="A3838" s="4">
        <v>45916</v>
      </c>
      <c r="B3838" s="5">
        <v>0.47222222222222221</v>
      </c>
      <c r="C3838" s="3">
        <v>3837</v>
      </c>
      <c r="D3838" s="3">
        <v>36.770000000000003</v>
      </c>
      <c r="E3838" s="3">
        <v>558.5</v>
      </c>
      <c r="F3838" s="3">
        <v>32.909999999999997</v>
      </c>
      <c r="G3838" s="3">
        <v>32.799999999999997</v>
      </c>
      <c r="H3838" s="9">
        <v>0.186</v>
      </c>
      <c r="I3838" s="9">
        <v>31.61</v>
      </c>
      <c r="J3838" s="9">
        <v>95.3</v>
      </c>
      <c r="K3838" s="3">
        <f t="shared" si="59"/>
        <v>100.76554109555649</v>
      </c>
    </row>
    <row r="3839" spans="1:11" x14ac:dyDescent="0.25">
      <c r="A3839" s="4">
        <v>45916</v>
      </c>
      <c r="B3839" s="5">
        <v>0.47916666666666669</v>
      </c>
      <c r="C3839" s="3">
        <v>3838</v>
      </c>
      <c r="D3839" s="3">
        <v>37.5</v>
      </c>
      <c r="E3839" s="3">
        <v>635.1</v>
      </c>
      <c r="F3839" s="3">
        <v>33.25</v>
      </c>
      <c r="G3839" s="3">
        <v>33.22</v>
      </c>
      <c r="H3839" s="9">
        <v>0.23699999999999999</v>
      </c>
      <c r="I3839" s="9">
        <v>32.21</v>
      </c>
      <c r="J3839" s="9">
        <v>90.6</v>
      </c>
      <c r="K3839" s="3">
        <f t="shared" si="59"/>
        <v>100.20700410828186</v>
      </c>
    </row>
    <row r="3840" spans="1:11" x14ac:dyDescent="0.25">
      <c r="A3840" s="4">
        <v>45916</v>
      </c>
      <c r="B3840" s="5">
        <v>0.4861111111111111</v>
      </c>
      <c r="C3840" s="3">
        <v>3839</v>
      </c>
      <c r="D3840" s="3">
        <v>38.03</v>
      </c>
      <c r="E3840" s="3">
        <v>409.7</v>
      </c>
      <c r="F3840" s="3">
        <v>33.049999999999997</v>
      </c>
      <c r="G3840" s="3">
        <v>32.9</v>
      </c>
      <c r="H3840" s="9">
        <v>0.16200000000000001</v>
      </c>
      <c r="I3840" s="9">
        <v>32.64</v>
      </c>
      <c r="J3840" s="9">
        <v>90</v>
      </c>
      <c r="K3840" s="3">
        <f t="shared" si="59"/>
        <v>101.04300161623769</v>
      </c>
    </row>
    <row r="3841" spans="1:11" x14ac:dyDescent="0.25">
      <c r="A3841" s="4">
        <v>45916</v>
      </c>
      <c r="B3841" s="5">
        <v>0.49305555555555558</v>
      </c>
      <c r="C3841" s="3">
        <v>3840</v>
      </c>
      <c r="D3841" s="3">
        <v>38.119999999999997</v>
      </c>
      <c r="E3841" s="3">
        <v>567</v>
      </c>
      <c r="F3841" s="3">
        <v>32.340000000000003</v>
      </c>
      <c r="G3841" s="3">
        <v>32.49</v>
      </c>
      <c r="H3841" s="9" t="s">
        <v>26</v>
      </c>
      <c r="I3841" s="9">
        <v>32.729999999999997</v>
      </c>
      <c r="J3841" s="9">
        <v>90.7</v>
      </c>
      <c r="K3841" s="3">
        <f t="shared" si="59"/>
        <v>98.955996450345623</v>
      </c>
    </row>
    <row r="3842" spans="1:11" x14ac:dyDescent="0.25">
      <c r="A3842" s="4">
        <v>45916</v>
      </c>
      <c r="B3842" s="5">
        <v>0.5</v>
      </c>
      <c r="C3842" s="3">
        <v>3841</v>
      </c>
      <c r="D3842" s="3">
        <v>38.04</v>
      </c>
      <c r="E3842" s="3">
        <v>360.1</v>
      </c>
      <c r="F3842" s="3">
        <v>31.59</v>
      </c>
      <c r="G3842" s="3">
        <v>31.7</v>
      </c>
      <c r="H3842" s="9">
        <v>0.27400000000000002</v>
      </c>
      <c r="I3842" s="9">
        <v>32.770000000000003</v>
      </c>
      <c r="J3842" s="9">
        <v>90.5</v>
      </c>
      <c r="K3842" s="3">
        <f t="shared" si="59"/>
        <v>99.223395299036255</v>
      </c>
    </row>
    <row r="3843" spans="1:11" x14ac:dyDescent="0.25">
      <c r="A3843" s="4">
        <v>45916</v>
      </c>
      <c r="B3843" s="5">
        <v>0.50694444444444442</v>
      </c>
      <c r="C3843" s="3">
        <v>3842</v>
      </c>
      <c r="D3843" s="3">
        <v>37.76</v>
      </c>
      <c r="E3843" s="3">
        <v>625.4</v>
      </c>
      <c r="F3843" s="3">
        <v>31.64</v>
      </c>
      <c r="G3843" s="3">
        <v>31.91</v>
      </c>
      <c r="H3843" s="9">
        <v>0.36699999999999999</v>
      </c>
      <c r="I3843" s="9">
        <v>32.6</v>
      </c>
      <c r="J3843" s="9">
        <v>91.1</v>
      </c>
      <c r="K3843" s="3">
        <f t="shared" si="59"/>
        <v>98.106631286343102</v>
      </c>
    </row>
    <row r="3844" spans="1:11" x14ac:dyDescent="0.25">
      <c r="A3844" s="4">
        <v>45916</v>
      </c>
      <c r="B3844" s="5">
        <v>0.51388888888888884</v>
      </c>
      <c r="C3844" s="3">
        <v>3843</v>
      </c>
      <c r="D3844" s="3">
        <v>37.68</v>
      </c>
      <c r="E3844" s="3">
        <v>546</v>
      </c>
      <c r="F3844" s="3">
        <v>31.78</v>
      </c>
      <c r="G3844" s="3">
        <v>31.89</v>
      </c>
      <c r="H3844" s="9">
        <v>0.23599999999999999</v>
      </c>
      <c r="I3844" s="9">
        <v>32.64</v>
      </c>
      <c r="J3844" s="9">
        <v>91.4</v>
      </c>
      <c r="K3844" s="3">
        <f t="shared" si="59"/>
        <v>99.225930527346122</v>
      </c>
    </row>
    <row r="3845" spans="1:11" x14ac:dyDescent="0.25">
      <c r="A3845" s="4">
        <v>45916</v>
      </c>
      <c r="B3845" s="5">
        <v>0.52083333333333337</v>
      </c>
      <c r="C3845" s="3">
        <v>3844</v>
      </c>
      <c r="D3845" s="3">
        <v>37.65</v>
      </c>
      <c r="E3845" s="3">
        <v>643.79999999999995</v>
      </c>
      <c r="F3845" s="3">
        <v>31.87</v>
      </c>
      <c r="G3845" s="3">
        <v>31.93</v>
      </c>
      <c r="H3845" s="9" t="s">
        <v>26</v>
      </c>
      <c r="I3845" s="9">
        <v>32.65</v>
      </c>
      <c r="J3845" s="9">
        <v>91.5</v>
      </c>
      <c r="K3845" s="3">
        <f t="shared" si="59"/>
        <v>99.577654367906348</v>
      </c>
    </row>
    <row r="3846" spans="1:11" x14ac:dyDescent="0.25">
      <c r="A3846" s="4">
        <v>45916</v>
      </c>
      <c r="B3846" s="5">
        <v>0.52777777777777779</v>
      </c>
      <c r="C3846" s="3">
        <v>3845</v>
      </c>
      <c r="D3846" s="3">
        <v>37.68</v>
      </c>
      <c r="E3846" s="3">
        <v>623.5</v>
      </c>
      <c r="F3846" s="3">
        <v>32.35</v>
      </c>
      <c r="G3846" s="3">
        <v>32.520000000000003</v>
      </c>
      <c r="H3846" s="9" t="s">
        <v>26</v>
      </c>
      <c r="I3846" s="9">
        <v>32.79</v>
      </c>
      <c r="J3846" s="9">
        <v>91.7</v>
      </c>
      <c r="K3846" s="3">
        <f t="shared" si="59"/>
        <v>98.817860258893603</v>
      </c>
    </row>
    <row r="3847" spans="1:11" x14ac:dyDescent="0.25">
      <c r="A3847" s="4">
        <v>45916</v>
      </c>
      <c r="B3847" s="5">
        <v>0.53472222222222221</v>
      </c>
      <c r="C3847" s="3">
        <v>3846</v>
      </c>
      <c r="D3847" s="3">
        <v>37.729999999999997</v>
      </c>
      <c r="E3847" s="3">
        <v>647.1</v>
      </c>
      <c r="F3847" s="3">
        <v>31.33</v>
      </c>
      <c r="G3847" s="3">
        <v>31.34</v>
      </c>
      <c r="H3847" s="9">
        <v>0.32900000000000001</v>
      </c>
      <c r="I3847" s="9">
        <v>32.9</v>
      </c>
      <c r="J3847" s="9">
        <v>91.4</v>
      </c>
      <c r="K3847" s="3">
        <f t="shared" ref="K3847:K3910" si="60">100*((0.6108*EXP(17.27*F3847/(F3847+237.3)) - 0.066*(G3847-F3847)) / (0.6108*EXP(17.27*G3847/(G3847+237.3))))</f>
        <v>99.92881746140857</v>
      </c>
    </row>
    <row r="3848" spans="1:11" x14ac:dyDescent="0.25">
      <c r="A3848" s="4">
        <v>45916</v>
      </c>
      <c r="B3848" s="5">
        <v>0.54166666666666663</v>
      </c>
      <c r="C3848" s="3">
        <v>3847</v>
      </c>
      <c r="D3848" s="3">
        <v>37.58</v>
      </c>
      <c r="E3848" s="3">
        <v>658.7</v>
      </c>
      <c r="F3848" s="3">
        <v>32.1</v>
      </c>
      <c r="G3848" s="3">
        <v>32.36</v>
      </c>
      <c r="H3848" s="9">
        <v>0.16500000000000001</v>
      </c>
      <c r="I3848" s="9">
        <v>32.85</v>
      </c>
      <c r="J3848" s="9">
        <v>219.4</v>
      </c>
      <c r="K3848" s="3">
        <f t="shared" si="60"/>
        <v>98.19033476253199</v>
      </c>
    </row>
    <row r="3849" spans="1:11" x14ac:dyDescent="0.25">
      <c r="A3849" s="4">
        <v>45916</v>
      </c>
      <c r="B3849" s="5">
        <v>0.54861111111111116</v>
      </c>
      <c r="C3849" s="3">
        <v>3848</v>
      </c>
      <c r="D3849" s="3">
        <v>37.520000000000003</v>
      </c>
      <c r="E3849" s="3">
        <v>651.5</v>
      </c>
      <c r="F3849" s="3">
        <v>31.41</v>
      </c>
      <c r="G3849" s="3">
        <v>31.53</v>
      </c>
      <c r="H3849" s="9">
        <v>0.17</v>
      </c>
      <c r="I3849" s="9">
        <v>33.4</v>
      </c>
      <c r="J3849" s="9">
        <v>312.60000000000002</v>
      </c>
      <c r="K3849" s="3">
        <f t="shared" si="60"/>
        <v>99.150466880863902</v>
      </c>
    </row>
    <row r="3850" spans="1:11" x14ac:dyDescent="0.25">
      <c r="A3850" s="4">
        <v>45916</v>
      </c>
      <c r="B3850" s="5">
        <v>0.55555555555555558</v>
      </c>
      <c r="C3850" s="3">
        <v>3849</v>
      </c>
      <c r="D3850" s="3">
        <v>37.22</v>
      </c>
      <c r="E3850" s="3">
        <v>598.6</v>
      </c>
      <c r="F3850" s="3">
        <v>31.55</v>
      </c>
      <c r="G3850" s="3">
        <v>31.82</v>
      </c>
      <c r="H3850" s="9">
        <v>0.152</v>
      </c>
      <c r="I3850" s="9">
        <v>33.61</v>
      </c>
      <c r="J3850" s="9">
        <v>309.8</v>
      </c>
      <c r="K3850" s="3">
        <f t="shared" si="60"/>
        <v>98.103701327582471</v>
      </c>
    </row>
    <row r="3851" spans="1:11" x14ac:dyDescent="0.25">
      <c r="A3851" s="4">
        <v>45916</v>
      </c>
      <c r="B3851" s="5">
        <v>0.5625</v>
      </c>
      <c r="C3851" s="3">
        <v>3850</v>
      </c>
      <c r="D3851" s="3">
        <v>36.85</v>
      </c>
      <c r="E3851" s="3">
        <v>499.2</v>
      </c>
      <c r="F3851" s="3">
        <v>31.27</v>
      </c>
      <c r="G3851" s="3">
        <v>31.58</v>
      </c>
      <c r="H3851" s="9">
        <v>6.2E-2</v>
      </c>
      <c r="I3851" s="9">
        <v>33.74</v>
      </c>
      <c r="J3851" s="9">
        <v>308.39999999999998</v>
      </c>
      <c r="K3851" s="3">
        <f t="shared" si="60"/>
        <v>97.815446299596786</v>
      </c>
    </row>
    <row r="3852" spans="1:11" x14ac:dyDescent="0.25">
      <c r="A3852" s="4">
        <v>45916</v>
      </c>
      <c r="B3852" s="5">
        <v>0.56944444444444442</v>
      </c>
      <c r="C3852" s="3">
        <v>3851</v>
      </c>
      <c r="D3852" s="3">
        <v>36.450000000000003</v>
      </c>
      <c r="E3852" s="3">
        <v>579.70000000000005</v>
      </c>
      <c r="F3852" s="3">
        <v>30.98</v>
      </c>
      <c r="G3852" s="3">
        <v>31.21</v>
      </c>
      <c r="H3852" s="9">
        <v>0.11600000000000001</v>
      </c>
      <c r="I3852" s="9">
        <v>33.700000000000003</v>
      </c>
      <c r="J3852" s="9">
        <v>307.5</v>
      </c>
      <c r="K3852" s="3">
        <f t="shared" si="60"/>
        <v>98.366160167097732</v>
      </c>
    </row>
    <row r="3853" spans="1:11" x14ac:dyDescent="0.25">
      <c r="A3853" s="4">
        <v>45916</v>
      </c>
      <c r="B3853" s="5">
        <v>0.57638888888888884</v>
      </c>
      <c r="C3853" s="3">
        <v>3852</v>
      </c>
      <c r="D3853" s="3">
        <v>35.950000000000003</v>
      </c>
      <c r="E3853" s="3">
        <v>461.8</v>
      </c>
      <c r="F3853" s="3">
        <v>30.87</v>
      </c>
      <c r="G3853" s="3">
        <v>31.27</v>
      </c>
      <c r="H3853" s="9">
        <v>0.152</v>
      </c>
      <c r="I3853" s="9">
        <v>33.6</v>
      </c>
      <c r="J3853" s="9">
        <v>305.89999999999998</v>
      </c>
      <c r="K3853" s="3">
        <f t="shared" si="60"/>
        <v>97.170974375161265</v>
      </c>
    </row>
    <row r="3854" spans="1:11" x14ac:dyDescent="0.25">
      <c r="A3854" s="4">
        <v>45916</v>
      </c>
      <c r="B3854" s="5">
        <v>0.58333333333333337</v>
      </c>
      <c r="C3854" s="3">
        <v>3853</v>
      </c>
      <c r="D3854" s="3">
        <v>35.65</v>
      </c>
      <c r="E3854" s="3">
        <v>295.5</v>
      </c>
      <c r="F3854" s="3">
        <v>30.82</v>
      </c>
      <c r="G3854" s="3">
        <v>31.23</v>
      </c>
      <c r="H3854" s="9">
        <v>0.24199999999999999</v>
      </c>
      <c r="I3854" s="9">
        <v>33.53</v>
      </c>
      <c r="J3854" s="9">
        <v>305.2</v>
      </c>
      <c r="K3854" s="3">
        <f t="shared" si="60"/>
        <v>97.098788022604069</v>
      </c>
    </row>
    <row r="3855" spans="1:11" x14ac:dyDescent="0.25">
      <c r="A3855" s="4">
        <v>45916</v>
      </c>
      <c r="B3855" s="5">
        <v>0.59027777777777779</v>
      </c>
      <c r="C3855" s="3">
        <v>3854</v>
      </c>
      <c r="D3855" s="3">
        <v>35.450000000000003</v>
      </c>
      <c r="E3855" s="3">
        <v>330.7</v>
      </c>
      <c r="F3855" s="3">
        <v>30.95</v>
      </c>
      <c r="G3855" s="3">
        <v>31.27</v>
      </c>
      <c r="H3855" s="9">
        <v>0.224</v>
      </c>
      <c r="I3855" s="9">
        <v>33.33</v>
      </c>
      <c r="J3855" s="9">
        <v>304.3</v>
      </c>
      <c r="K3855" s="3">
        <f t="shared" si="60"/>
        <v>97.733224560140826</v>
      </c>
    </row>
    <row r="3856" spans="1:11" x14ac:dyDescent="0.25">
      <c r="A3856" s="4">
        <v>45916</v>
      </c>
      <c r="B3856" s="5">
        <v>0.59722222222222221</v>
      </c>
      <c r="C3856" s="3">
        <v>3855</v>
      </c>
      <c r="D3856" s="3">
        <v>35.21</v>
      </c>
      <c r="E3856" s="3">
        <v>422.2</v>
      </c>
      <c r="F3856" s="3">
        <v>29.89</v>
      </c>
      <c r="G3856" s="3">
        <v>30.25</v>
      </c>
      <c r="H3856" s="9" t="s">
        <v>26</v>
      </c>
      <c r="I3856" s="9">
        <v>33.11</v>
      </c>
      <c r="J3856" s="9">
        <v>303.39999999999998</v>
      </c>
      <c r="K3856" s="3">
        <f t="shared" si="60"/>
        <v>97.405343910573478</v>
      </c>
    </row>
    <row r="3857" spans="1:11" x14ac:dyDescent="0.25">
      <c r="A3857" s="4">
        <v>45916</v>
      </c>
      <c r="B3857" s="5">
        <v>0.60416666666666663</v>
      </c>
      <c r="C3857" s="3">
        <v>3856</v>
      </c>
      <c r="D3857" s="3">
        <v>34.840000000000003</v>
      </c>
      <c r="E3857" s="3">
        <v>246.4</v>
      </c>
      <c r="F3857" s="3">
        <v>30.25</v>
      </c>
      <c r="G3857" s="3">
        <v>30.7</v>
      </c>
      <c r="H3857" s="9">
        <v>0.20599999999999999</v>
      </c>
      <c r="I3857" s="9">
        <v>32.83</v>
      </c>
      <c r="J3857" s="9">
        <v>302.5</v>
      </c>
      <c r="K3857" s="3">
        <f t="shared" si="60"/>
        <v>96.788352040928075</v>
      </c>
    </row>
    <row r="3858" spans="1:11" x14ac:dyDescent="0.25">
      <c r="A3858" s="4">
        <v>45916</v>
      </c>
      <c r="B3858" s="5">
        <v>0.61111111111111116</v>
      </c>
      <c r="C3858" s="3">
        <v>3857</v>
      </c>
      <c r="D3858" s="3">
        <v>34.549999999999997</v>
      </c>
      <c r="E3858" s="3">
        <v>101.7</v>
      </c>
      <c r="F3858" s="3">
        <v>30.21</v>
      </c>
      <c r="G3858" s="3">
        <v>30.68</v>
      </c>
      <c r="H3858" s="9">
        <v>0.08</v>
      </c>
      <c r="I3858" s="9">
        <v>32.549999999999997</v>
      </c>
      <c r="J3858" s="9">
        <v>301.7</v>
      </c>
      <c r="K3858" s="3">
        <f t="shared" si="60"/>
        <v>96.645732535503754</v>
      </c>
    </row>
    <row r="3859" spans="1:11" x14ac:dyDescent="0.25">
      <c r="A3859" s="4">
        <v>45916</v>
      </c>
      <c r="B3859" s="5">
        <v>0.61805555555555558</v>
      </c>
      <c r="C3859" s="3">
        <v>3858</v>
      </c>
      <c r="D3859" s="3">
        <v>34.26</v>
      </c>
      <c r="E3859" s="3">
        <v>91.6</v>
      </c>
      <c r="F3859" s="3">
        <v>30</v>
      </c>
      <c r="G3859" s="3">
        <v>30.53</v>
      </c>
      <c r="H3859" s="9">
        <v>-6.4000000000000001E-2</v>
      </c>
      <c r="I3859" s="9">
        <v>31.64</v>
      </c>
      <c r="J3859" s="9">
        <v>301.2</v>
      </c>
      <c r="K3859" s="3">
        <f t="shared" si="60"/>
        <v>96.211849059777265</v>
      </c>
    </row>
    <row r="3860" spans="1:11" x14ac:dyDescent="0.25">
      <c r="A3860" s="4">
        <v>45916</v>
      </c>
      <c r="B3860" s="5">
        <v>0.625</v>
      </c>
      <c r="C3860" s="3">
        <v>3859</v>
      </c>
      <c r="D3860" s="3">
        <v>34</v>
      </c>
      <c r="E3860" s="3">
        <v>91.2</v>
      </c>
      <c r="F3860" s="3">
        <v>29.83</v>
      </c>
      <c r="G3860" s="3">
        <v>30.26</v>
      </c>
      <c r="H3860" s="9">
        <v>2.5999999999999999E-2</v>
      </c>
      <c r="I3860" s="9">
        <v>31.86</v>
      </c>
      <c r="J3860" s="9">
        <v>300.5</v>
      </c>
      <c r="K3860" s="3">
        <f t="shared" si="60"/>
        <v>96.905626615070545</v>
      </c>
    </row>
    <row r="3861" spans="1:11" x14ac:dyDescent="0.25">
      <c r="A3861" s="4">
        <v>45916</v>
      </c>
      <c r="B3861" s="5">
        <v>0.63194444444444442</v>
      </c>
      <c r="C3861" s="3">
        <v>3860</v>
      </c>
      <c r="D3861" s="3">
        <v>33.72</v>
      </c>
      <c r="E3861" s="3">
        <v>87.1</v>
      </c>
      <c r="F3861" s="3">
        <v>29.38</v>
      </c>
      <c r="G3861" s="3">
        <v>29.92</v>
      </c>
      <c r="H3861" s="9">
        <v>0.217</v>
      </c>
      <c r="I3861" s="9">
        <v>31.6</v>
      </c>
      <c r="J3861" s="9">
        <v>292</v>
      </c>
      <c r="K3861" s="3">
        <f t="shared" si="60"/>
        <v>96.098451477070157</v>
      </c>
    </row>
    <row r="3862" spans="1:11" x14ac:dyDescent="0.25">
      <c r="A3862" s="4">
        <v>45916</v>
      </c>
      <c r="B3862" s="5">
        <v>0.63888888888888884</v>
      </c>
      <c r="C3862" s="3">
        <v>3861</v>
      </c>
      <c r="D3862" s="3">
        <v>33.47</v>
      </c>
      <c r="E3862" s="3">
        <v>94.3</v>
      </c>
      <c r="F3862" s="3">
        <v>29.72</v>
      </c>
      <c r="G3862" s="3">
        <v>30.26</v>
      </c>
      <c r="H3862" s="9">
        <v>8.6999999999999994E-2</v>
      </c>
      <c r="I3862" s="9">
        <v>31.55</v>
      </c>
      <c r="J3862" s="9">
        <v>235.7</v>
      </c>
      <c r="K3862" s="3">
        <f t="shared" si="60"/>
        <v>96.122391426614357</v>
      </c>
    </row>
    <row r="3863" spans="1:11" x14ac:dyDescent="0.25">
      <c r="A3863" s="4">
        <v>45916</v>
      </c>
      <c r="B3863" s="5">
        <v>0.64583333333333337</v>
      </c>
      <c r="C3863" s="3">
        <v>3862</v>
      </c>
      <c r="D3863" s="3">
        <v>33.380000000000003</v>
      </c>
      <c r="E3863" s="3">
        <v>102.3</v>
      </c>
      <c r="F3863" s="3">
        <v>29.33</v>
      </c>
      <c r="G3863" s="3">
        <v>29.77</v>
      </c>
      <c r="H3863" s="9">
        <v>9.9000000000000005E-2</v>
      </c>
      <c r="I3863" s="9">
        <v>31.38</v>
      </c>
      <c r="J3863" s="9">
        <v>232.8</v>
      </c>
      <c r="K3863" s="3">
        <f t="shared" si="60"/>
        <v>96.806023309455895</v>
      </c>
    </row>
    <row r="3864" spans="1:11" x14ac:dyDescent="0.25">
      <c r="A3864" s="4">
        <v>45916</v>
      </c>
      <c r="B3864" s="5">
        <v>0.65277777777777779</v>
      </c>
      <c r="C3864" s="3">
        <v>3863</v>
      </c>
      <c r="D3864" s="3">
        <v>33.229999999999997</v>
      </c>
      <c r="E3864" s="3">
        <v>79.72</v>
      </c>
      <c r="F3864" s="3">
        <v>29.39</v>
      </c>
      <c r="G3864" s="3">
        <v>29.9</v>
      </c>
      <c r="H3864" s="9">
        <v>0.19</v>
      </c>
      <c r="I3864" s="9">
        <v>31.2</v>
      </c>
      <c r="J3864" s="9">
        <v>233.2</v>
      </c>
      <c r="K3864" s="3">
        <f t="shared" si="60"/>
        <v>96.311702771098055</v>
      </c>
    </row>
    <row r="3865" spans="1:11" x14ac:dyDescent="0.25">
      <c r="A3865" s="4">
        <v>45916</v>
      </c>
      <c r="B3865" s="5">
        <v>0.65972222222222221</v>
      </c>
      <c r="C3865" s="3">
        <v>3864</v>
      </c>
      <c r="D3865" s="3">
        <v>33.04</v>
      </c>
      <c r="E3865" s="3">
        <v>77.23</v>
      </c>
      <c r="F3865" s="3">
        <v>28.87</v>
      </c>
      <c r="G3865" s="3">
        <v>29.33</v>
      </c>
      <c r="H3865" s="9">
        <v>0.17100000000000001</v>
      </c>
      <c r="I3865" s="9">
        <v>31</v>
      </c>
      <c r="J3865" s="9">
        <v>233.5</v>
      </c>
      <c r="K3865" s="3">
        <f t="shared" si="60"/>
        <v>96.63502872002536</v>
      </c>
    </row>
    <row r="3866" spans="1:11" x14ac:dyDescent="0.25">
      <c r="A3866" s="4">
        <v>45916</v>
      </c>
      <c r="B3866" s="5">
        <v>0.66666666666666663</v>
      </c>
      <c r="C3866" s="3">
        <v>3865</v>
      </c>
      <c r="D3866" s="3">
        <v>32.78</v>
      </c>
      <c r="E3866" s="3">
        <v>78.14</v>
      </c>
      <c r="F3866" s="3">
        <v>28.73</v>
      </c>
      <c r="G3866" s="3">
        <v>29.18</v>
      </c>
      <c r="H3866" s="9">
        <v>7.9000000000000001E-2</v>
      </c>
      <c r="I3866" s="9">
        <v>30.8</v>
      </c>
      <c r="J3866" s="9">
        <v>233.7</v>
      </c>
      <c r="K3866" s="3">
        <f t="shared" si="60"/>
        <v>96.698363498491773</v>
      </c>
    </row>
    <row r="3867" spans="1:11" x14ac:dyDescent="0.25">
      <c r="A3867" s="4">
        <v>45916</v>
      </c>
      <c r="B3867" s="5">
        <v>0.67361111111111116</v>
      </c>
      <c r="C3867" s="3">
        <v>3866</v>
      </c>
      <c r="D3867" s="3">
        <v>32.53</v>
      </c>
      <c r="E3867" s="3">
        <v>97</v>
      </c>
      <c r="F3867" s="3">
        <v>28.5</v>
      </c>
      <c r="G3867" s="3">
        <v>28.98</v>
      </c>
      <c r="H3867" s="9">
        <v>2.4E-2</v>
      </c>
      <c r="I3867" s="9">
        <v>30.6</v>
      </c>
      <c r="J3867" s="9">
        <v>233.8</v>
      </c>
      <c r="K3867" s="3">
        <f t="shared" si="60"/>
        <v>96.467160396942958</v>
      </c>
    </row>
    <row r="3868" spans="1:11" x14ac:dyDescent="0.25">
      <c r="A3868" s="4">
        <v>45916</v>
      </c>
      <c r="B3868" s="5">
        <v>0.68055555555555558</v>
      </c>
      <c r="C3868" s="3">
        <v>3867</v>
      </c>
      <c r="D3868" s="3">
        <v>32.380000000000003</v>
      </c>
      <c r="E3868" s="3">
        <v>116</v>
      </c>
      <c r="F3868" s="3">
        <v>28.86</v>
      </c>
      <c r="G3868" s="3">
        <v>29.37</v>
      </c>
      <c r="H3868" s="9">
        <v>0.13500000000000001</v>
      </c>
      <c r="I3868" s="9">
        <v>29.48</v>
      </c>
      <c r="J3868" s="9">
        <v>234</v>
      </c>
      <c r="K3868" s="3">
        <f t="shared" si="60"/>
        <v>96.275664139814637</v>
      </c>
    </row>
    <row r="3869" spans="1:11" x14ac:dyDescent="0.25">
      <c r="A3869" s="4">
        <v>45916</v>
      </c>
      <c r="B3869" s="5">
        <v>0.6875</v>
      </c>
      <c r="C3869" s="3">
        <v>3868</v>
      </c>
      <c r="D3869" s="3">
        <v>32.35</v>
      </c>
      <c r="E3869" s="3">
        <v>109.3</v>
      </c>
      <c r="F3869" s="3">
        <v>28.76</v>
      </c>
      <c r="G3869" s="3">
        <v>29.18</v>
      </c>
      <c r="H3869" s="9">
        <v>0.19</v>
      </c>
      <c r="I3869" s="9">
        <v>29.94</v>
      </c>
      <c r="J3869" s="9">
        <v>234.2</v>
      </c>
      <c r="K3869" s="3">
        <f t="shared" si="60"/>
        <v>96.916669388217244</v>
      </c>
    </row>
    <row r="3870" spans="1:11" x14ac:dyDescent="0.25">
      <c r="A3870" s="4">
        <v>45916</v>
      </c>
      <c r="B3870" s="5">
        <v>0.69444444444444442</v>
      </c>
      <c r="C3870" s="3">
        <v>3869</v>
      </c>
      <c r="D3870" s="3">
        <v>32.26</v>
      </c>
      <c r="E3870" s="3">
        <v>97.8</v>
      </c>
      <c r="F3870" s="3">
        <v>28.86</v>
      </c>
      <c r="G3870" s="3">
        <v>29.38</v>
      </c>
      <c r="H3870" s="9">
        <v>0.19</v>
      </c>
      <c r="I3870" s="9">
        <v>29.82</v>
      </c>
      <c r="J3870" s="9">
        <v>233.5</v>
      </c>
      <c r="K3870" s="3">
        <f t="shared" si="60"/>
        <v>96.204080179232832</v>
      </c>
    </row>
    <row r="3871" spans="1:11" x14ac:dyDescent="0.25">
      <c r="A3871" s="4">
        <v>45916</v>
      </c>
      <c r="B3871" s="5">
        <v>0.70138888888888884</v>
      </c>
      <c r="C3871" s="3">
        <v>3870</v>
      </c>
      <c r="D3871" s="3">
        <v>32.270000000000003</v>
      </c>
      <c r="E3871" s="3">
        <v>90.7</v>
      </c>
      <c r="F3871" s="3">
        <v>28.61</v>
      </c>
      <c r="G3871" s="3">
        <v>29.02</v>
      </c>
      <c r="H3871" s="9">
        <v>9.8000000000000004E-2</v>
      </c>
      <c r="I3871" s="9">
        <v>28.84</v>
      </c>
      <c r="J3871" s="9">
        <v>233.9</v>
      </c>
      <c r="K3871" s="3">
        <f t="shared" si="60"/>
        <v>96.980505562444691</v>
      </c>
    </row>
    <row r="3872" spans="1:11" x14ac:dyDescent="0.25">
      <c r="A3872" s="4">
        <v>45916</v>
      </c>
      <c r="B3872" s="5">
        <v>0.70833333333333337</v>
      </c>
      <c r="C3872" s="3">
        <v>3871</v>
      </c>
      <c r="D3872" s="3">
        <v>32.159999999999997</v>
      </c>
      <c r="E3872" s="3">
        <v>79.7</v>
      </c>
      <c r="F3872" s="3">
        <v>28.48</v>
      </c>
      <c r="G3872" s="3">
        <v>28.87</v>
      </c>
      <c r="H3872" s="9">
        <v>0.19</v>
      </c>
      <c r="I3872" s="9">
        <v>29.66</v>
      </c>
      <c r="J3872" s="9">
        <v>233.3</v>
      </c>
      <c r="K3872" s="3">
        <f t="shared" si="60"/>
        <v>97.118598234476153</v>
      </c>
    </row>
    <row r="3873" spans="1:11" x14ac:dyDescent="0.25">
      <c r="A3873" s="4">
        <v>45916</v>
      </c>
      <c r="B3873" s="5">
        <v>0.71527777777777779</v>
      </c>
      <c r="C3873" s="3">
        <v>3872</v>
      </c>
      <c r="D3873" s="3">
        <v>32.03</v>
      </c>
      <c r="E3873" s="3">
        <v>53.71</v>
      </c>
      <c r="F3873" s="3">
        <v>28.22</v>
      </c>
      <c r="G3873" s="3">
        <v>28.65</v>
      </c>
      <c r="H3873" s="9">
        <v>0.153</v>
      </c>
      <c r="I3873" s="9">
        <v>28.52</v>
      </c>
      <c r="J3873" s="9">
        <v>233.4</v>
      </c>
      <c r="K3873" s="3">
        <f t="shared" si="60"/>
        <v>96.812369619168166</v>
      </c>
    </row>
    <row r="3874" spans="1:11" x14ac:dyDescent="0.25">
      <c r="A3874" s="4">
        <v>45916</v>
      </c>
      <c r="B3874" s="5">
        <v>0.72222222222222221</v>
      </c>
      <c r="C3874" s="3">
        <v>3873</v>
      </c>
      <c r="D3874" s="3">
        <v>31.88</v>
      </c>
      <c r="E3874" s="3">
        <v>30.21</v>
      </c>
      <c r="F3874" s="3">
        <v>27.84</v>
      </c>
      <c r="G3874" s="3">
        <v>28.31</v>
      </c>
      <c r="H3874" s="9">
        <v>0.11700000000000001</v>
      </c>
      <c r="I3874" s="9">
        <v>29.85</v>
      </c>
      <c r="J3874" s="9">
        <v>233.4</v>
      </c>
      <c r="K3874" s="3">
        <f t="shared" si="60"/>
        <v>96.496008331463088</v>
      </c>
    </row>
    <row r="3875" spans="1:11" x14ac:dyDescent="0.25">
      <c r="A3875" s="4">
        <v>45916</v>
      </c>
      <c r="B3875" s="5">
        <v>0.72916666666666663</v>
      </c>
      <c r="C3875" s="3">
        <v>3874</v>
      </c>
      <c r="D3875" s="3">
        <v>31.72</v>
      </c>
      <c r="E3875" s="3">
        <v>17.77</v>
      </c>
      <c r="F3875" s="3">
        <v>27.53</v>
      </c>
      <c r="G3875" s="3">
        <v>28.05</v>
      </c>
      <c r="H3875" s="9">
        <v>-1.2E-2</v>
      </c>
      <c r="I3875" s="9">
        <v>29.63</v>
      </c>
      <c r="J3875" s="9">
        <v>233.4</v>
      </c>
      <c r="K3875" s="3">
        <f t="shared" si="60"/>
        <v>96.107661810485382</v>
      </c>
    </row>
    <row r="3876" spans="1:11" x14ac:dyDescent="0.25">
      <c r="A3876" s="4">
        <v>45916</v>
      </c>
      <c r="B3876" s="5">
        <v>0.73611111111111116</v>
      </c>
      <c r="C3876" s="3">
        <v>3875</v>
      </c>
      <c r="D3876" s="3">
        <v>31.53</v>
      </c>
      <c r="E3876" s="3">
        <v>9.0299999999999994</v>
      </c>
      <c r="F3876" s="3">
        <v>27.36</v>
      </c>
      <c r="G3876" s="3">
        <v>27.83</v>
      </c>
      <c r="H3876" s="9">
        <v>0.08</v>
      </c>
      <c r="I3876" s="9">
        <v>29.42</v>
      </c>
      <c r="J3876" s="9">
        <v>233.5</v>
      </c>
      <c r="K3876" s="3">
        <f t="shared" si="60"/>
        <v>96.463523811080847</v>
      </c>
    </row>
    <row r="3877" spans="1:11" x14ac:dyDescent="0.25">
      <c r="A3877" s="4">
        <v>45916</v>
      </c>
      <c r="B3877" s="5">
        <v>0.74305555555555558</v>
      </c>
      <c r="C3877" s="3">
        <v>3876</v>
      </c>
      <c r="D3877" s="3">
        <v>31.28</v>
      </c>
      <c r="E3877" s="3">
        <v>3.0950000000000002</v>
      </c>
      <c r="F3877" s="3">
        <v>27.09</v>
      </c>
      <c r="G3877" s="3">
        <v>27.53</v>
      </c>
      <c r="H3877" s="9">
        <v>0.13600000000000001</v>
      </c>
      <c r="I3877" s="9">
        <v>29.23</v>
      </c>
      <c r="J3877" s="9">
        <v>233.6</v>
      </c>
      <c r="K3877" s="3">
        <f t="shared" si="60"/>
        <v>96.667940976063989</v>
      </c>
    </row>
    <row r="3878" spans="1:11" x14ac:dyDescent="0.25">
      <c r="A3878" s="4">
        <v>45916</v>
      </c>
      <c r="B3878" s="5">
        <v>0.75</v>
      </c>
      <c r="C3878" s="3">
        <v>3877</v>
      </c>
      <c r="D3878" s="3">
        <v>31.04</v>
      </c>
      <c r="E3878" s="3">
        <v>0.78</v>
      </c>
      <c r="F3878" s="3">
        <v>26.98</v>
      </c>
      <c r="G3878" s="3">
        <v>27.45</v>
      </c>
      <c r="H3878" s="9">
        <v>0.22800000000000001</v>
      </c>
      <c r="I3878" s="9">
        <v>29.05</v>
      </c>
      <c r="J3878" s="9">
        <v>233.4</v>
      </c>
      <c r="K3878" s="3">
        <f t="shared" si="60"/>
        <v>96.437251625094504</v>
      </c>
    </row>
    <row r="3879" spans="1:11" x14ac:dyDescent="0.25">
      <c r="A3879" s="4">
        <v>45916</v>
      </c>
      <c r="B3879" s="5">
        <v>0.75694444444444442</v>
      </c>
      <c r="C3879" s="3">
        <v>3878</v>
      </c>
      <c r="D3879" s="3">
        <v>30.86</v>
      </c>
      <c r="E3879" s="3">
        <v>0.03</v>
      </c>
      <c r="F3879" s="3">
        <v>27.01</v>
      </c>
      <c r="G3879" s="3">
        <v>27.55</v>
      </c>
      <c r="H3879" s="9">
        <v>0.17299999999999999</v>
      </c>
      <c r="I3879" s="9">
        <v>28.9</v>
      </c>
      <c r="J3879" s="9">
        <v>233.4</v>
      </c>
      <c r="K3879" s="3">
        <f t="shared" si="60"/>
        <v>95.920165621518251</v>
      </c>
    </row>
    <row r="3880" spans="1:11" x14ac:dyDescent="0.25">
      <c r="A3880" s="4">
        <v>45916</v>
      </c>
      <c r="B3880" s="5">
        <v>0.76388888888888884</v>
      </c>
      <c r="C3880" s="3">
        <v>3879</v>
      </c>
      <c r="D3880" s="3">
        <v>30.76</v>
      </c>
      <c r="E3880" s="3">
        <v>0</v>
      </c>
      <c r="F3880" s="3">
        <v>27.08</v>
      </c>
      <c r="G3880" s="3">
        <v>27.62</v>
      </c>
      <c r="H3880" s="9">
        <v>0.154</v>
      </c>
      <c r="I3880" s="9">
        <v>28.8</v>
      </c>
      <c r="J3880" s="9">
        <v>232.9</v>
      </c>
      <c r="K3880" s="3">
        <f t="shared" si="60"/>
        <v>95.925735193393393</v>
      </c>
    </row>
    <row r="3881" spans="1:11" x14ac:dyDescent="0.25">
      <c r="A3881" s="4">
        <v>45916</v>
      </c>
      <c r="B3881" s="5">
        <v>0.77083333333333337</v>
      </c>
      <c r="C3881" s="3">
        <v>3880</v>
      </c>
      <c r="D3881" s="3">
        <v>30.66</v>
      </c>
      <c r="E3881" s="3">
        <v>0</v>
      </c>
      <c r="F3881" s="3">
        <v>27.09</v>
      </c>
      <c r="G3881" s="3">
        <v>27.58</v>
      </c>
      <c r="H3881" s="9">
        <v>0.247</v>
      </c>
      <c r="I3881" s="9">
        <v>28.71</v>
      </c>
      <c r="J3881" s="9">
        <v>232.1</v>
      </c>
      <c r="K3881" s="3">
        <f t="shared" si="60"/>
        <v>96.29651005336332</v>
      </c>
    </row>
    <row r="3882" spans="1:11" x14ac:dyDescent="0.25">
      <c r="A3882" s="4">
        <v>45916</v>
      </c>
      <c r="B3882" s="5">
        <v>0.77777777777777779</v>
      </c>
      <c r="C3882" s="3">
        <v>3881</v>
      </c>
      <c r="D3882" s="3">
        <v>30.54</v>
      </c>
      <c r="E3882" s="3">
        <v>0</v>
      </c>
      <c r="F3882" s="3">
        <v>27.08</v>
      </c>
      <c r="G3882" s="3">
        <v>27.59</v>
      </c>
      <c r="H3882" s="9">
        <v>4.3999999999999997E-2</v>
      </c>
      <c r="I3882" s="9">
        <v>28.64</v>
      </c>
      <c r="J3882" s="9">
        <v>232.1</v>
      </c>
      <c r="K3882" s="3">
        <f t="shared" si="60"/>
        <v>96.147592632456565</v>
      </c>
    </row>
    <row r="3883" spans="1:11" x14ac:dyDescent="0.25">
      <c r="A3883" s="4">
        <v>45916</v>
      </c>
      <c r="B3883" s="5">
        <v>0.78472222222222221</v>
      </c>
      <c r="C3883" s="3">
        <v>3882</v>
      </c>
      <c r="D3883" s="3">
        <v>30.48</v>
      </c>
      <c r="E3883" s="3">
        <v>0</v>
      </c>
      <c r="F3883" s="3">
        <v>27.16</v>
      </c>
      <c r="G3883" s="3">
        <v>27.69</v>
      </c>
      <c r="H3883" s="9">
        <v>2.5000000000000001E-2</v>
      </c>
      <c r="I3883" s="9">
        <v>28.53</v>
      </c>
      <c r="J3883" s="9">
        <v>232.2</v>
      </c>
      <c r="K3883" s="3">
        <f t="shared" si="60"/>
        <v>96.005857879119631</v>
      </c>
    </row>
    <row r="3884" spans="1:11" x14ac:dyDescent="0.25">
      <c r="A3884" s="4">
        <v>45916</v>
      </c>
      <c r="B3884" s="5">
        <v>0.79166666666666663</v>
      </c>
      <c r="C3884" s="3">
        <v>3883</v>
      </c>
      <c r="D3884" s="3">
        <v>30.43</v>
      </c>
      <c r="E3884" s="3">
        <v>0</v>
      </c>
      <c r="F3884" s="3">
        <v>27.02</v>
      </c>
      <c r="G3884" s="3">
        <v>27.49</v>
      </c>
      <c r="H3884" s="9">
        <v>-6.7000000000000004E-2</v>
      </c>
      <c r="I3884" s="9">
        <v>28.47</v>
      </c>
      <c r="J3884" s="9">
        <v>231.3</v>
      </c>
      <c r="K3884" s="3">
        <f t="shared" si="60"/>
        <v>96.440040666140419</v>
      </c>
    </row>
    <row r="3885" spans="1:11" x14ac:dyDescent="0.25">
      <c r="A3885" s="4">
        <v>45916</v>
      </c>
      <c r="B3885" s="5">
        <v>0.79861111111111116</v>
      </c>
      <c r="C3885" s="3">
        <v>3884</v>
      </c>
      <c r="D3885" s="3">
        <v>30.38</v>
      </c>
      <c r="E3885" s="3">
        <v>0</v>
      </c>
      <c r="F3885" s="3">
        <v>27.04</v>
      </c>
      <c r="G3885" s="3">
        <v>27.56</v>
      </c>
      <c r="H3885" s="9">
        <v>0.17399999999999999</v>
      </c>
      <c r="I3885" s="9">
        <v>28.38</v>
      </c>
      <c r="J3885" s="9">
        <v>230.9</v>
      </c>
      <c r="K3885" s="3">
        <f t="shared" si="60"/>
        <v>96.070515840194545</v>
      </c>
    </row>
    <row r="3886" spans="1:11" x14ac:dyDescent="0.25">
      <c r="A3886" s="4">
        <v>45916</v>
      </c>
      <c r="B3886" s="5">
        <v>0.80555555555555558</v>
      </c>
      <c r="C3886" s="3">
        <v>3885</v>
      </c>
      <c r="D3886" s="3">
        <v>30.33</v>
      </c>
      <c r="E3886" s="3">
        <v>0</v>
      </c>
      <c r="F3886" s="3">
        <v>27.06</v>
      </c>
      <c r="G3886" s="3">
        <v>27.61</v>
      </c>
      <c r="H3886" s="9">
        <v>8.1000000000000003E-2</v>
      </c>
      <c r="I3886" s="9">
        <v>28.3</v>
      </c>
      <c r="J3886" s="9">
        <v>230.7</v>
      </c>
      <c r="K3886" s="3">
        <f t="shared" si="60"/>
        <v>95.850280656586051</v>
      </c>
    </row>
    <row r="3887" spans="1:11" x14ac:dyDescent="0.25">
      <c r="A3887" s="4">
        <v>45916</v>
      </c>
      <c r="B3887" s="5">
        <v>0.8125</v>
      </c>
      <c r="C3887" s="3">
        <v>3886</v>
      </c>
      <c r="D3887" s="3">
        <v>30.28</v>
      </c>
      <c r="E3887" s="3">
        <v>0</v>
      </c>
      <c r="F3887" s="3">
        <v>27.03</v>
      </c>
      <c r="G3887" s="3">
        <v>27.48</v>
      </c>
      <c r="H3887" s="9">
        <v>0.17399999999999999</v>
      </c>
      <c r="I3887" s="9">
        <v>28.22</v>
      </c>
      <c r="J3887" s="9">
        <v>229.9</v>
      </c>
      <c r="K3887" s="3">
        <f t="shared" si="60"/>
        <v>96.589539735926451</v>
      </c>
    </row>
    <row r="3888" spans="1:11" x14ac:dyDescent="0.25">
      <c r="A3888" s="4">
        <v>45916</v>
      </c>
      <c r="B3888" s="5">
        <v>0.81944444444444442</v>
      </c>
      <c r="C3888" s="3">
        <v>3887</v>
      </c>
      <c r="D3888" s="3">
        <v>30.22</v>
      </c>
      <c r="E3888" s="3">
        <v>0</v>
      </c>
      <c r="F3888" s="3">
        <v>27.01</v>
      </c>
      <c r="G3888" s="3">
        <v>27.54</v>
      </c>
      <c r="H3888" s="9">
        <v>0.22900000000000001</v>
      </c>
      <c r="I3888" s="9">
        <v>28.18</v>
      </c>
      <c r="J3888" s="9">
        <v>229.8</v>
      </c>
      <c r="K3888" s="3">
        <f t="shared" si="60"/>
        <v>95.994159815698481</v>
      </c>
    </row>
    <row r="3889" spans="1:11" x14ac:dyDescent="0.25">
      <c r="A3889" s="4">
        <v>45916</v>
      </c>
      <c r="B3889" s="5">
        <v>0.82638888888888884</v>
      </c>
      <c r="C3889" s="3">
        <v>3888</v>
      </c>
      <c r="D3889" s="3">
        <v>30.19</v>
      </c>
      <c r="E3889" s="3">
        <v>0</v>
      </c>
      <c r="F3889" s="3">
        <v>26.99</v>
      </c>
      <c r="G3889" s="3">
        <v>27.52</v>
      </c>
      <c r="H3889" s="9">
        <v>0.156</v>
      </c>
      <c r="I3889" s="9">
        <v>28.1</v>
      </c>
      <c r="J3889" s="9">
        <v>229.2</v>
      </c>
      <c r="K3889" s="3">
        <f t="shared" si="60"/>
        <v>95.99259343482322</v>
      </c>
    </row>
    <row r="3890" spans="1:11" x14ac:dyDescent="0.25">
      <c r="A3890" s="4">
        <v>45916</v>
      </c>
      <c r="B3890" s="5">
        <v>0.83333333333333337</v>
      </c>
      <c r="C3890" s="3">
        <v>3889</v>
      </c>
      <c r="D3890" s="3">
        <v>30.17</v>
      </c>
      <c r="E3890" s="3">
        <v>0</v>
      </c>
      <c r="F3890" s="3">
        <v>26.87</v>
      </c>
      <c r="G3890" s="3">
        <v>27.38</v>
      </c>
      <c r="H3890" s="9">
        <v>8.2000000000000003E-2</v>
      </c>
      <c r="I3890" s="9">
        <v>28.02</v>
      </c>
      <c r="J3890" s="9">
        <v>228.7</v>
      </c>
      <c r="K3890" s="3">
        <f t="shared" si="60"/>
        <v>96.131725597706023</v>
      </c>
    </row>
    <row r="3891" spans="1:11" x14ac:dyDescent="0.25">
      <c r="A3891" s="4">
        <v>45916</v>
      </c>
      <c r="B3891" s="5">
        <v>0.84027777777777779</v>
      </c>
      <c r="C3891" s="3">
        <v>3890</v>
      </c>
      <c r="D3891" s="3">
        <v>30.13</v>
      </c>
      <c r="E3891" s="3">
        <v>0</v>
      </c>
      <c r="F3891" s="3">
        <v>26.92</v>
      </c>
      <c r="G3891" s="3">
        <v>27.41</v>
      </c>
      <c r="H3891" s="9">
        <v>8.2000000000000003E-2</v>
      </c>
      <c r="I3891" s="9">
        <v>27.96</v>
      </c>
      <c r="J3891" s="9">
        <v>228.5</v>
      </c>
      <c r="K3891" s="3">
        <f t="shared" si="60"/>
        <v>96.284171436389187</v>
      </c>
    </row>
    <row r="3892" spans="1:11" x14ac:dyDescent="0.25">
      <c r="A3892" s="4">
        <v>45916</v>
      </c>
      <c r="B3892" s="5">
        <v>0.84722222222222221</v>
      </c>
      <c r="C3892" s="3">
        <v>3891</v>
      </c>
      <c r="D3892" s="3">
        <v>30.09</v>
      </c>
      <c r="E3892" s="3">
        <v>0</v>
      </c>
      <c r="F3892" s="3">
        <v>26.91</v>
      </c>
      <c r="G3892" s="3">
        <v>27.4</v>
      </c>
      <c r="H3892" s="9">
        <v>-2.9000000000000001E-2</v>
      </c>
      <c r="I3892" s="9">
        <v>27.9</v>
      </c>
      <c r="J3892" s="9">
        <v>228.2</v>
      </c>
      <c r="K3892" s="3">
        <f t="shared" si="60"/>
        <v>96.283442357924883</v>
      </c>
    </row>
    <row r="3893" spans="1:11" x14ac:dyDescent="0.25">
      <c r="A3893" s="4">
        <v>45916</v>
      </c>
      <c r="B3893" s="5">
        <v>0.85416666666666663</v>
      </c>
      <c r="C3893" s="3">
        <v>3892</v>
      </c>
      <c r="D3893" s="3">
        <v>30.09</v>
      </c>
      <c r="E3893" s="3">
        <v>0</v>
      </c>
      <c r="F3893" s="3">
        <v>26.74</v>
      </c>
      <c r="G3893" s="3">
        <v>27.25</v>
      </c>
      <c r="H3893" s="9">
        <v>6.4000000000000001E-2</v>
      </c>
      <c r="I3893" s="9">
        <v>27.81</v>
      </c>
      <c r="J3893" s="9">
        <v>227.6</v>
      </c>
      <c r="K3893" s="3">
        <f t="shared" si="60"/>
        <v>96.121819061765521</v>
      </c>
    </row>
    <row r="3894" spans="1:11" x14ac:dyDescent="0.25">
      <c r="A3894" s="4">
        <v>45916</v>
      </c>
      <c r="B3894" s="5">
        <v>0.86111111111111116</v>
      </c>
      <c r="C3894" s="3">
        <v>3893</v>
      </c>
      <c r="D3894" s="3">
        <v>30.09</v>
      </c>
      <c r="E3894" s="3">
        <v>0</v>
      </c>
      <c r="F3894" s="3">
        <v>26.66</v>
      </c>
      <c r="G3894" s="3">
        <v>27.19</v>
      </c>
      <c r="H3894" s="9">
        <v>0.156</v>
      </c>
      <c r="I3894" s="9">
        <v>27.74</v>
      </c>
      <c r="J3894" s="9">
        <v>227.4</v>
      </c>
      <c r="K3894" s="3">
        <f t="shared" si="60"/>
        <v>95.96651999116321</v>
      </c>
    </row>
    <row r="3895" spans="1:11" x14ac:dyDescent="0.25">
      <c r="A3895" s="4">
        <v>45916</v>
      </c>
      <c r="B3895" s="5">
        <v>0.86805555555555558</v>
      </c>
      <c r="C3895" s="3">
        <v>3894</v>
      </c>
      <c r="D3895" s="3">
        <v>30.04</v>
      </c>
      <c r="E3895" s="3">
        <v>0</v>
      </c>
      <c r="F3895" s="3">
        <v>26.64</v>
      </c>
      <c r="G3895" s="3">
        <v>27.19</v>
      </c>
      <c r="H3895" s="9">
        <v>0.13800000000000001</v>
      </c>
      <c r="I3895" s="9">
        <v>27.67</v>
      </c>
      <c r="J3895" s="9">
        <v>227.3</v>
      </c>
      <c r="K3895" s="3">
        <f t="shared" si="60"/>
        <v>95.81593192193651</v>
      </c>
    </row>
    <row r="3896" spans="1:11" x14ac:dyDescent="0.25">
      <c r="A3896" s="4">
        <v>45916</v>
      </c>
      <c r="B3896" s="5">
        <v>0.875</v>
      </c>
      <c r="C3896" s="3">
        <v>3895</v>
      </c>
      <c r="D3896" s="3">
        <v>29.96</v>
      </c>
      <c r="E3896" s="3">
        <v>0</v>
      </c>
      <c r="F3896" s="3">
        <v>26.66</v>
      </c>
      <c r="G3896" s="3">
        <v>27.14</v>
      </c>
      <c r="H3896" s="9">
        <v>6.3E-2</v>
      </c>
      <c r="I3896" s="9">
        <v>27.6</v>
      </c>
      <c r="J3896" s="9">
        <v>226.6</v>
      </c>
      <c r="K3896" s="3">
        <f t="shared" si="60"/>
        <v>96.33988677964507</v>
      </c>
    </row>
    <row r="3897" spans="1:11" x14ac:dyDescent="0.25">
      <c r="A3897" s="4">
        <v>45916</v>
      </c>
      <c r="B3897" s="5">
        <v>0.88194444444444442</v>
      </c>
      <c r="C3897" s="3">
        <v>3896</v>
      </c>
      <c r="D3897" s="3">
        <v>29.91</v>
      </c>
      <c r="E3897" s="3">
        <v>0</v>
      </c>
      <c r="F3897" s="3">
        <v>26.76</v>
      </c>
      <c r="G3897" s="3">
        <v>27.31</v>
      </c>
      <c r="H3897" s="9">
        <v>2.7E-2</v>
      </c>
      <c r="I3897" s="9">
        <v>27.52</v>
      </c>
      <c r="J3897" s="9">
        <v>226.4</v>
      </c>
      <c r="K3897" s="3">
        <f t="shared" si="60"/>
        <v>95.82581987543081</v>
      </c>
    </row>
    <row r="3898" spans="1:11" x14ac:dyDescent="0.25">
      <c r="A3898" s="4">
        <v>45916</v>
      </c>
      <c r="B3898" s="5">
        <v>0.88888888888888884</v>
      </c>
      <c r="C3898" s="3">
        <v>3897</v>
      </c>
      <c r="D3898" s="3">
        <v>29.89</v>
      </c>
      <c r="E3898" s="3">
        <v>0</v>
      </c>
      <c r="F3898" s="3">
        <v>26.66</v>
      </c>
      <c r="G3898" s="3">
        <v>27.15</v>
      </c>
      <c r="H3898" s="9">
        <v>8.0000000000000002E-3</v>
      </c>
      <c r="I3898" s="9">
        <v>27.5</v>
      </c>
      <c r="J3898" s="9">
        <v>225.4</v>
      </c>
      <c r="K3898" s="3">
        <f t="shared" si="60"/>
        <v>96.265095859143614</v>
      </c>
    </row>
    <row r="3899" spans="1:11" x14ac:dyDescent="0.25">
      <c r="A3899" s="4">
        <v>45916</v>
      </c>
      <c r="B3899" s="5">
        <v>0.89583333333333337</v>
      </c>
      <c r="C3899" s="3">
        <v>3898</v>
      </c>
      <c r="D3899" s="3">
        <v>29.89</v>
      </c>
      <c r="E3899" s="3">
        <v>0</v>
      </c>
      <c r="F3899" s="3">
        <v>26.66</v>
      </c>
      <c r="G3899" s="3">
        <v>27.25</v>
      </c>
      <c r="H3899" s="9">
        <v>8.2000000000000003E-2</v>
      </c>
      <c r="I3899" s="9">
        <v>27.47</v>
      </c>
      <c r="J3899" s="9">
        <v>225.5</v>
      </c>
      <c r="K3899" s="3">
        <f t="shared" si="60"/>
        <v>95.520414289525675</v>
      </c>
    </row>
    <row r="3900" spans="1:11" x14ac:dyDescent="0.25">
      <c r="A3900" s="4">
        <v>45916</v>
      </c>
      <c r="B3900" s="5">
        <v>0.90277777777777779</v>
      </c>
      <c r="C3900" s="3">
        <v>3899</v>
      </c>
      <c r="D3900" s="3">
        <v>29.89</v>
      </c>
      <c r="E3900" s="3">
        <v>0</v>
      </c>
      <c r="F3900" s="3">
        <v>26.6</v>
      </c>
      <c r="G3900" s="3">
        <v>27.12</v>
      </c>
      <c r="H3900" s="9">
        <v>-2.9000000000000001E-2</v>
      </c>
      <c r="I3900" s="9">
        <v>27.4</v>
      </c>
      <c r="J3900" s="9">
        <v>224.7</v>
      </c>
      <c r="K3900" s="3">
        <f t="shared" si="60"/>
        <v>96.036375834811466</v>
      </c>
    </row>
    <row r="3901" spans="1:11" x14ac:dyDescent="0.25">
      <c r="A3901" s="4">
        <v>45916</v>
      </c>
      <c r="B3901" s="5">
        <v>0.90972222222222221</v>
      </c>
      <c r="C3901" s="3">
        <v>3900</v>
      </c>
      <c r="D3901" s="3">
        <v>29.87</v>
      </c>
      <c r="E3901" s="3">
        <v>0</v>
      </c>
      <c r="F3901" s="3">
        <v>26.49</v>
      </c>
      <c r="G3901" s="3">
        <v>26.96</v>
      </c>
      <c r="H3901" s="9">
        <v>6.4000000000000001E-2</v>
      </c>
      <c r="I3901" s="9">
        <v>27.35</v>
      </c>
      <c r="J3901" s="9">
        <v>224.5</v>
      </c>
      <c r="K3901" s="3">
        <f t="shared" si="60"/>
        <v>96.402627064828323</v>
      </c>
    </row>
    <row r="3902" spans="1:11" x14ac:dyDescent="0.25">
      <c r="A3902" s="4">
        <v>45916</v>
      </c>
      <c r="B3902" s="5">
        <v>0.91666666666666663</v>
      </c>
      <c r="C3902" s="3">
        <v>3901</v>
      </c>
      <c r="D3902" s="3">
        <v>29.79</v>
      </c>
      <c r="E3902" s="3">
        <v>0</v>
      </c>
      <c r="F3902" s="3">
        <v>26.28</v>
      </c>
      <c r="G3902" s="3">
        <v>26.74</v>
      </c>
      <c r="H3902" s="9">
        <v>-8.4000000000000005E-2</v>
      </c>
      <c r="I3902" s="9">
        <v>27.27</v>
      </c>
      <c r="J3902" s="9">
        <v>223.9</v>
      </c>
      <c r="K3902" s="3">
        <f t="shared" si="60"/>
        <v>96.462993976857419</v>
      </c>
    </row>
    <row r="3903" spans="1:11" x14ac:dyDescent="0.25">
      <c r="A3903" s="4">
        <v>45916</v>
      </c>
      <c r="B3903" s="5">
        <v>0.92361111111111116</v>
      </c>
      <c r="C3903" s="3">
        <v>3902</v>
      </c>
      <c r="D3903" s="3">
        <v>29.7</v>
      </c>
      <c r="E3903" s="3">
        <v>3.5999999999999997E-2</v>
      </c>
      <c r="F3903" s="3">
        <v>26.31</v>
      </c>
      <c r="G3903" s="3">
        <v>26.83</v>
      </c>
      <c r="H3903" s="9">
        <v>8.0000000000000002E-3</v>
      </c>
      <c r="I3903" s="9">
        <v>27.18</v>
      </c>
      <c r="J3903" s="9">
        <v>224.1</v>
      </c>
      <c r="K3903" s="3">
        <f t="shared" si="60"/>
        <v>96.013457027439301</v>
      </c>
    </row>
    <row r="3904" spans="1:11" x14ac:dyDescent="0.25">
      <c r="A3904" s="4">
        <v>45916</v>
      </c>
      <c r="B3904" s="5">
        <v>0.93055555555555558</v>
      </c>
      <c r="C3904" s="3">
        <v>3903</v>
      </c>
      <c r="D3904" s="3">
        <v>29.63</v>
      </c>
      <c r="E3904" s="3">
        <v>0.17199999999999999</v>
      </c>
      <c r="F3904" s="3">
        <v>26.25</v>
      </c>
      <c r="G3904" s="3">
        <v>26.72</v>
      </c>
      <c r="H3904" s="9">
        <v>-4.7E-2</v>
      </c>
      <c r="I3904" s="9">
        <v>27.1</v>
      </c>
      <c r="J3904" s="9">
        <v>223.9</v>
      </c>
      <c r="K3904" s="3">
        <f t="shared" si="60"/>
        <v>96.385352989824469</v>
      </c>
    </row>
    <row r="3905" spans="1:11" x14ac:dyDescent="0.25">
      <c r="A3905" s="4">
        <v>45916</v>
      </c>
      <c r="B3905" s="5">
        <v>0.9375</v>
      </c>
      <c r="C3905" s="3">
        <v>3904</v>
      </c>
      <c r="D3905" s="3">
        <v>29.57</v>
      </c>
      <c r="E3905" s="3">
        <v>0.23799999999999999</v>
      </c>
      <c r="F3905" s="3">
        <v>26.15</v>
      </c>
      <c r="G3905" s="3">
        <v>26.61</v>
      </c>
      <c r="H3905" s="9">
        <v>-8.4000000000000005E-2</v>
      </c>
      <c r="I3905" s="9">
        <v>27.01</v>
      </c>
      <c r="J3905" s="9">
        <v>222.8</v>
      </c>
      <c r="K3905" s="3">
        <f t="shared" si="60"/>
        <v>96.45375790273215</v>
      </c>
    </row>
    <row r="3906" spans="1:11" x14ac:dyDescent="0.25">
      <c r="A3906" s="4">
        <v>45916</v>
      </c>
      <c r="B3906" s="5">
        <v>0.94444444444444442</v>
      </c>
      <c r="C3906" s="3">
        <v>3905</v>
      </c>
      <c r="D3906" s="3">
        <v>29.52</v>
      </c>
      <c r="E3906" s="3">
        <v>0.23100000000000001</v>
      </c>
      <c r="F3906" s="3">
        <v>25.98</v>
      </c>
      <c r="G3906" s="3">
        <v>26.43</v>
      </c>
      <c r="H3906" s="9">
        <v>-0.21299999999999999</v>
      </c>
      <c r="I3906" s="9">
        <v>26.05</v>
      </c>
      <c r="J3906" s="9">
        <v>222.4</v>
      </c>
      <c r="K3906" s="3">
        <f t="shared" si="60"/>
        <v>96.517568835151053</v>
      </c>
    </row>
    <row r="3907" spans="1:11" x14ac:dyDescent="0.25">
      <c r="A3907" s="4">
        <v>45916</v>
      </c>
      <c r="B3907" s="5">
        <v>0.95138888888888884</v>
      </c>
      <c r="C3907" s="3">
        <v>3906</v>
      </c>
      <c r="D3907" s="3">
        <v>29.44</v>
      </c>
      <c r="E3907" s="3">
        <v>0.221</v>
      </c>
      <c r="F3907" s="3">
        <v>25.87</v>
      </c>
      <c r="G3907" s="3">
        <v>26.32</v>
      </c>
      <c r="H3907" s="9">
        <v>-0.19500000000000001</v>
      </c>
      <c r="I3907" s="9">
        <v>26.86</v>
      </c>
      <c r="J3907" s="9">
        <v>222.2</v>
      </c>
      <c r="K3907" s="3">
        <f t="shared" si="60"/>
        <v>96.509804596394872</v>
      </c>
    </row>
    <row r="3908" spans="1:11" x14ac:dyDescent="0.25">
      <c r="A3908" s="4">
        <v>45916</v>
      </c>
      <c r="B3908" s="5">
        <v>0.95833333333333337</v>
      </c>
      <c r="C3908" s="3">
        <v>3907</v>
      </c>
      <c r="D3908" s="3">
        <v>29.37</v>
      </c>
      <c r="E3908" s="3">
        <v>0.20799999999999999</v>
      </c>
      <c r="F3908" s="3">
        <v>25.61</v>
      </c>
      <c r="G3908" s="3">
        <v>26.1</v>
      </c>
      <c r="H3908" s="9">
        <v>-0.10199999999999999</v>
      </c>
      <c r="I3908" s="9">
        <v>26.79</v>
      </c>
      <c r="J3908" s="9">
        <v>221.2</v>
      </c>
      <c r="K3908" s="3">
        <f t="shared" si="60"/>
        <v>96.185452250422003</v>
      </c>
    </row>
    <row r="3909" spans="1:11" x14ac:dyDescent="0.25">
      <c r="A3909" s="4">
        <v>45916</v>
      </c>
      <c r="B3909" s="5">
        <v>0.96527777777777779</v>
      </c>
      <c r="C3909" s="3">
        <v>3908</v>
      </c>
      <c r="D3909" s="3">
        <v>29.31</v>
      </c>
      <c r="E3909" s="3">
        <v>0.248</v>
      </c>
      <c r="F3909" s="3">
        <v>25.51</v>
      </c>
      <c r="G3909" s="3">
        <v>26</v>
      </c>
      <c r="H3909" s="9">
        <v>-0.01</v>
      </c>
      <c r="I3909" s="9">
        <v>26.69</v>
      </c>
      <c r="J3909" s="9">
        <v>221.9</v>
      </c>
      <c r="K3909" s="3">
        <f t="shared" si="60"/>
        <v>96.177641855809767</v>
      </c>
    </row>
    <row r="3910" spans="1:11" x14ac:dyDescent="0.25">
      <c r="A3910" s="4">
        <v>45916</v>
      </c>
      <c r="B3910" s="5">
        <v>0.97222222222222221</v>
      </c>
      <c r="C3910" s="3">
        <v>3909</v>
      </c>
      <c r="D3910" s="3">
        <v>29.28</v>
      </c>
      <c r="E3910" s="3">
        <v>0.26100000000000001</v>
      </c>
      <c r="F3910" s="3">
        <v>25.29</v>
      </c>
      <c r="G3910" s="3">
        <v>25.8</v>
      </c>
      <c r="H3910" s="9">
        <v>8.9999999999999993E-3</v>
      </c>
      <c r="I3910" s="9">
        <v>26.6</v>
      </c>
      <c r="J3910" s="9">
        <v>221.2</v>
      </c>
      <c r="K3910" s="3">
        <f t="shared" si="60"/>
        <v>96.00677826576765</v>
      </c>
    </row>
    <row r="3911" spans="1:11" x14ac:dyDescent="0.25">
      <c r="A3911" s="4">
        <v>45916</v>
      </c>
      <c r="B3911" s="5">
        <v>0.97916666666666663</v>
      </c>
      <c r="C3911" s="3">
        <v>3910</v>
      </c>
      <c r="D3911" s="3">
        <v>29.21</v>
      </c>
      <c r="E3911" s="3">
        <v>0.21099999999999999</v>
      </c>
      <c r="F3911" s="3">
        <v>25.21</v>
      </c>
      <c r="G3911" s="3">
        <v>25.75</v>
      </c>
      <c r="H3911" s="9">
        <v>-8.4000000000000005E-2</v>
      </c>
      <c r="I3911" s="9">
        <v>26.51</v>
      </c>
      <c r="J3911" s="9">
        <v>221.1</v>
      </c>
      <c r="K3911" s="3">
        <f t="shared" ref="K3911:K3974" si="61">100*((0.6108*EXP(17.27*F3911/(F3911+237.3)) - 0.066*(G3911-F3911)) / (0.6108*EXP(17.27*G3911/(G3911+237.3))))</f>
        <v>95.769958063079699</v>
      </c>
    </row>
    <row r="3912" spans="1:11" x14ac:dyDescent="0.25">
      <c r="A3912" s="4">
        <v>45916</v>
      </c>
      <c r="B3912" s="5">
        <v>0.98611111111111116</v>
      </c>
      <c r="C3912" s="3">
        <v>3911</v>
      </c>
      <c r="D3912" s="3">
        <v>29.15</v>
      </c>
      <c r="E3912" s="3">
        <v>0.28399999999999997</v>
      </c>
      <c r="F3912" s="3">
        <v>24.95</v>
      </c>
      <c r="G3912" s="3">
        <v>25.46</v>
      </c>
      <c r="H3912" s="9">
        <v>0.13900000000000001</v>
      </c>
      <c r="I3912" s="9">
        <v>26.41</v>
      </c>
      <c r="J3912" s="9">
        <v>220.1</v>
      </c>
      <c r="K3912" s="3">
        <f t="shared" si="61"/>
        <v>95.978540431238841</v>
      </c>
    </row>
    <row r="3913" spans="1:11" x14ac:dyDescent="0.25">
      <c r="A3913" s="4">
        <v>45916</v>
      </c>
      <c r="B3913" s="5">
        <v>0.99305555555555558</v>
      </c>
      <c r="C3913" s="3">
        <v>3912</v>
      </c>
      <c r="D3913" s="3">
        <v>29.08</v>
      </c>
      <c r="E3913" s="3">
        <v>0.37</v>
      </c>
      <c r="F3913" s="3">
        <v>24.65</v>
      </c>
      <c r="G3913" s="3">
        <v>25.13</v>
      </c>
      <c r="H3913" s="9">
        <v>0.157</v>
      </c>
      <c r="I3913" s="9">
        <v>26.31</v>
      </c>
      <c r="J3913" s="9">
        <v>220.1</v>
      </c>
      <c r="K3913" s="3">
        <f t="shared" si="61"/>
        <v>96.186656966772844</v>
      </c>
    </row>
    <row r="3914" spans="1:11" x14ac:dyDescent="0.25">
      <c r="A3914" s="4">
        <v>45917</v>
      </c>
      <c r="B3914" s="5">
        <v>0</v>
      </c>
      <c r="C3914" s="3">
        <v>3913</v>
      </c>
      <c r="D3914" s="3">
        <v>28.97</v>
      </c>
      <c r="E3914" s="3">
        <v>0.47299999999999998</v>
      </c>
      <c r="F3914" s="3">
        <v>24.39</v>
      </c>
      <c r="G3914" s="3">
        <v>24.89</v>
      </c>
      <c r="H3914" s="9">
        <v>6.5000000000000002E-2</v>
      </c>
      <c r="I3914" s="9">
        <v>26.18</v>
      </c>
      <c r="J3914" s="9">
        <v>219.8</v>
      </c>
      <c r="K3914" s="3">
        <f t="shared" si="61"/>
        <v>96.009102503443202</v>
      </c>
    </row>
    <row r="3915" spans="1:11" x14ac:dyDescent="0.25">
      <c r="A3915" s="4">
        <v>45917</v>
      </c>
      <c r="B3915" s="5">
        <v>6.9444444444444441E-3</v>
      </c>
      <c r="C3915" s="3">
        <v>3914</v>
      </c>
      <c r="D3915" s="3">
        <v>28.85</v>
      </c>
      <c r="E3915" s="3">
        <v>0.35399999999999998</v>
      </c>
      <c r="F3915" s="3">
        <v>24.2</v>
      </c>
      <c r="G3915" s="3">
        <v>24.71</v>
      </c>
      <c r="H3915" s="9">
        <v>8.9999999999999993E-3</v>
      </c>
      <c r="I3915" s="9">
        <v>26.06</v>
      </c>
      <c r="J3915" s="9">
        <v>218.9</v>
      </c>
      <c r="K3915" s="3">
        <f t="shared" si="61"/>
        <v>95.914451003832355</v>
      </c>
    </row>
    <row r="3916" spans="1:11" x14ac:dyDescent="0.25">
      <c r="A3916" s="4">
        <v>45917</v>
      </c>
      <c r="B3916" s="5">
        <v>1.3888888888888888E-2</v>
      </c>
      <c r="C3916" s="3">
        <v>3915</v>
      </c>
      <c r="D3916" s="3">
        <v>28.72</v>
      </c>
      <c r="E3916" s="3">
        <v>0.44</v>
      </c>
      <c r="F3916" s="3">
        <v>24.03</v>
      </c>
      <c r="G3916" s="3">
        <v>24.56</v>
      </c>
      <c r="H3916" s="9">
        <v>6.5000000000000002E-2</v>
      </c>
      <c r="I3916" s="9">
        <v>25.94</v>
      </c>
      <c r="J3916" s="9">
        <v>219</v>
      </c>
      <c r="K3916" s="3">
        <f t="shared" si="61"/>
        <v>95.742220965225883</v>
      </c>
    </row>
    <row r="3917" spans="1:11" x14ac:dyDescent="0.25">
      <c r="A3917" s="4">
        <v>45917</v>
      </c>
      <c r="B3917" s="5">
        <v>2.0833333333333332E-2</v>
      </c>
      <c r="C3917" s="3">
        <v>3916</v>
      </c>
      <c r="D3917" s="3">
        <v>28.54</v>
      </c>
      <c r="E3917" s="3">
        <v>0.42</v>
      </c>
      <c r="F3917" s="3">
        <v>23.76</v>
      </c>
      <c r="G3917" s="3">
        <v>24.24</v>
      </c>
      <c r="H3917" s="9">
        <v>-6.5000000000000002E-2</v>
      </c>
      <c r="I3917" s="9">
        <v>25.8</v>
      </c>
      <c r="J3917" s="9">
        <v>218.2</v>
      </c>
      <c r="K3917" s="3">
        <f t="shared" si="61"/>
        <v>96.113522193818596</v>
      </c>
    </row>
    <row r="3918" spans="1:11" x14ac:dyDescent="0.25">
      <c r="A3918" s="4">
        <v>45917</v>
      </c>
      <c r="B3918" s="5">
        <v>2.7777777777777776E-2</v>
      </c>
      <c r="C3918" s="3">
        <v>3917</v>
      </c>
      <c r="D3918" s="3">
        <v>28.36</v>
      </c>
      <c r="E3918" s="3">
        <v>0.42599999999999999</v>
      </c>
      <c r="F3918" s="3">
        <v>23.46</v>
      </c>
      <c r="G3918" s="3">
        <v>24.01</v>
      </c>
      <c r="H3918" s="9">
        <v>-0.23200000000000001</v>
      </c>
      <c r="I3918" s="9">
        <v>25.65</v>
      </c>
      <c r="J3918" s="9">
        <v>218.8</v>
      </c>
      <c r="K3918" s="3">
        <f t="shared" si="61"/>
        <v>95.530396075142022</v>
      </c>
    </row>
    <row r="3919" spans="1:11" x14ac:dyDescent="0.25">
      <c r="A3919" s="4">
        <v>45917</v>
      </c>
      <c r="B3919" s="5">
        <v>3.4722222222222224E-2</v>
      </c>
      <c r="C3919" s="3">
        <v>3918</v>
      </c>
      <c r="D3919" s="3">
        <v>28.2</v>
      </c>
      <c r="E3919" s="3">
        <v>0.48599999999999999</v>
      </c>
      <c r="F3919" s="3">
        <v>23.19</v>
      </c>
      <c r="G3919" s="3">
        <v>23.78</v>
      </c>
      <c r="H3919" s="9">
        <v>-0.13900000000000001</v>
      </c>
      <c r="I3919" s="9">
        <v>25.53</v>
      </c>
      <c r="J3919" s="9">
        <v>217.7</v>
      </c>
      <c r="K3919" s="3">
        <f t="shared" si="61"/>
        <v>95.184791966459599</v>
      </c>
    </row>
    <row r="3920" spans="1:11" x14ac:dyDescent="0.25">
      <c r="A3920" s="4">
        <v>45917</v>
      </c>
      <c r="B3920" s="5">
        <v>4.1666666666666664E-2</v>
      </c>
      <c r="C3920" s="3">
        <v>3919</v>
      </c>
      <c r="D3920" s="3">
        <v>28.05</v>
      </c>
      <c r="E3920" s="3">
        <v>0.314</v>
      </c>
      <c r="F3920" s="3">
        <v>23.11</v>
      </c>
      <c r="G3920" s="3">
        <v>23.72</v>
      </c>
      <c r="H3920" s="9">
        <v>-8.9999999999999993E-3</v>
      </c>
      <c r="I3920" s="9">
        <v>25.39</v>
      </c>
      <c r="J3920" s="9">
        <v>217.8</v>
      </c>
      <c r="K3920" s="3">
        <f t="shared" si="61"/>
        <v>95.016881741945554</v>
      </c>
    </row>
    <row r="3921" spans="1:11" x14ac:dyDescent="0.25">
      <c r="A3921" s="4">
        <v>45917</v>
      </c>
      <c r="B3921" s="5">
        <v>4.8611111111111112E-2</v>
      </c>
      <c r="C3921" s="3">
        <v>3920</v>
      </c>
      <c r="D3921" s="3">
        <v>27.9</v>
      </c>
      <c r="E3921" s="3">
        <v>0.41299999999999998</v>
      </c>
      <c r="F3921" s="3">
        <v>23.24</v>
      </c>
      <c r="G3921" s="3">
        <v>23.81</v>
      </c>
      <c r="H3921" s="9">
        <v>-0.19400000000000001</v>
      </c>
      <c r="I3921" s="9">
        <v>24.46</v>
      </c>
      <c r="J3921" s="9">
        <v>216.8</v>
      </c>
      <c r="K3921" s="3">
        <f t="shared" si="61"/>
        <v>95.349317267748162</v>
      </c>
    </row>
    <row r="3922" spans="1:11" x14ac:dyDescent="0.25">
      <c r="A3922" s="4">
        <v>45917</v>
      </c>
      <c r="B3922" s="5">
        <v>5.5555555555555552E-2</v>
      </c>
      <c r="C3922" s="3">
        <v>3921</v>
      </c>
      <c r="D3922" s="3">
        <v>27.77</v>
      </c>
      <c r="E3922" s="3">
        <v>0.41</v>
      </c>
      <c r="F3922" s="3">
        <v>22.95</v>
      </c>
      <c r="G3922" s="3">
        <v>23.47</v>
      </c>
      <c r="H3922" s="9">
        <v>-4.5999999999999999E-2</v>
      </c>
      <c r="I3922" s="9">
        <v>24.35</v>
      </c>
      <c r="J3922" s="9">
        <v>216.6</v>
      </c>
      <c r="K3922" s="3">
        <f t="shared" si="61"/>
        <v>95.721258517369961</v>
      </c>
    </row>
    <row r="3923" spans="1:11" x14ac:dyDescent="0.25">
      <c r="A3923" s="4">
        <v>45917</v>
      </c>
      <c r="B3923" s="5">
        <v>6.25E-2</v>
      </c>
      <c r="C3923" s="3">
        <v>3922</v>
      </c>
      <c r="D3923" s="3">
        <v>27.64</v>
      </c>
      <c r="E3923" s="3">
        <v>0.36699999999999999</v>
      </c>
      <c r="F3923" s="3">
        <v>22.78</v>
      </c>
      <c r="G3923" s="3">
        <v>23.29</v>
      </c>
      <c r="H3923" s="9">
        <v>0.01</v>
      </c>
      <c r="I3923" s="9">
        <v>23.4</v>
      </c>
      <c r="J3923" s="9">
        <v>215.6</v>
      </c>
      <c r="K3923" s="3">
        <f t="shared" si="61"/>
        <v>95.785904218107646</v>
      </c>
    </row>
    <row r="3924" spans="1:11" x14ac:dyDescent="0.25">
      <c r="A3924" s="4">
        <v>45917</v>
      </c>
      <c r="B3924" s="5">
        <v>6.9444444444444448E-2</v>
      </c>
      <c r="C3924" s="3">
        <v>3923</v>
      </c>
      <c r="D3924" s="3">
        <v>27.51</v>
      </c>
      <c r="E3924" s="3">
        <v>0.46600000000000003</v>
      </c>
      <c r="F3924" s="3">
        <v>22.92</v>
      </c>
      <c r="G3924" s="3">
        <v>23.34</v>
      </c>
      <c r="H3924" s="9">
        <v>-0.10100000000000001</v>
      </c>
      <c r="I3924" s="9">
        <v>24.1</v>
      </c>
      <c r="J3924" s="9">
        <v>215.9</v>
      </c>
      <c r="K3924" s="3">
        <f t="shared" si="61"/>
        <v>96.5275132280549</v>
      </c>
    </row>
    <row r="3925" spans="1:11" x14ac:dyDescent="0.25">
      <c r="A3925" s="4">
        <v>45917</v>
      </c>
      <c r="B3925" s="5">
        <v>7.6388888888888895E-2</v>
      </c>
      <c r="C3925" s="3">
        <v>3924</v>
      </c>
      <c r="D3925" s="3">
        <v>27.39</v>
      </c>
      <c r="E3925" s="3">
        <v>0.38300000000000001</v>
      </c>
      <c r="F3925" s="3">
        <v>23.01</v>
      </c>
      <c r="G3925" s="3">
        <v>23.33</v>
      </c>
      <c r="H3925" s="9">
        <v>0.19600000000000001</v>
      </c>
      <c r="I3925" s="9">
        <v>24.83</v>
      </c>
      <c r="J3925" s="9">
        <v>214.8</v>
      </c>
      <c r="K3925" s="3">
        <f t="shared" si="61"/>
        <v>97.348678998367774</v>
      </c>
    </row>
    <row r="3926" spans="1:11" x14ac:dyDescent="0.25">
      <c r="A3926" s="4">
        <v>45917</v>
      </c>
      <c r="B3926" s="5">
        <v>8.3333333333333329E-2</v>
      </c>
      <c r="C3926" s="3">
        <v>3925</v>
      </c>
      <c r="D3926" s="3">
        <v>27.33</v>
      </c>
      <c r="E3926" s="3">
        <v>0.40300000000000002</v>
      </c>
      <c r="F3926" s="3">
        <v>22.72</v>
      </c>
      <c r="G3926" s="3">
        <v>23.07</v>
      </c>
      <c r="H3926" s="9">
        <v>0.108</v>
      </c>
      <c r="I3926" s="9">
        <v>24.75</v>
      </c>
      <c r="J3926" s="9">
        <v>214.2</v>
      </c>
      <c r="K3926" s="3">
        <f t="shared" si="61"/>
        <v>97.084874290421169</v>
      </c>
    </row>
    <row r="3927" spans="1:11" x14ac:dyDescent="0.25">
      <c r="A3927" s="4">
        <v>45917</v>
      </c>
      <c r="B3927" s="5">
        <v>9.0277777777777776E-2</v>
      </c>
      <c r="C3927" s="3">
        <v>3926</v>
      </c>
      <c r="D3927" s="3">
        <v>27.2</v>
      </c>
      <c r="E3927" s="3">
        <v>0.35699999999999998</v>
      </c>
      <c r="F3927" s="3">
        <v>22.3</v>
      </c>
      <c r="G3927" s="3">
        <v>22.72</v>
      </c>
      <c r="H3927" s="9">
        <v>0.01</v>
      </c>
      <c r="I3927" s="9">
        <v>24.64</v>
      </c>
      <c r="J3927" s="9">
        <v>214.1</v>
      </c>
      <c r="K3927" s="3">
        <f t="shared" si="61"/>
        <v>96.478763222381403</v>
      </c>
    </row>
    <row r="3928" spans="1:11" x14ac:dyDescent="0.25">
      <c r="A3928" s="4">
        <v>45917</v>
      </c>
      <c r="B3928" s="5">
        <v>9.7222222222222224E-2</v>
      </c>
      <c r="C3928" s="3">
        <v>3927</v>
      </c>
      <c r="D3928" s="3">
        <v>27.1</v>
      </c>
      <c r="E3928" s="3">
        <v>0.41299999999999998</v>
      </c>
      <c r="F3928" s="3">
        <v>22.27</v>
      </c>
      <c r="G3928" s="3">
        <v>22.62</v>
      </c>
      <c r="H3928" s="9">
        <v>-4.5999999999999999E-2</v>
      </c>
      <c r="I3928" s="9">
        <v>24.51</v>
      </c>
      <c r="J3928" s="9">
        <v>213.9</v>
      </c>
      <c r="K3928" s="3">
        <f t="shared" si="61"/>
        <v>97.055063063485264</v>
      </c>
    </row>
    <row r="3929" spans="1:11" x14ac:dyDescent="0.25">
      <c r="A3929" s="4">
        <v>45917</v>
      </c>
      <c r="B3929" s="5">
        <v>0.10416666666666667</v>
      </c>
      <c r="C3929" s="3">
        <v>3928</v>
      </c>
      <c r="D3929" s="3">
        <v>27</v>
      </c>
      <c r="E3929" s="3">
        <v>0.38700000000000001</v>
      </c>
      <c r="F3929" s="3">
        <v>22.27</v>
      </c>
      <c r="G3929" s="3">
        <v>22.61</v>
      </c>
      <c r="H3929" s="9">
        <v>0.14000000000000001</v>
      </c>
      <c r="I3929" s="9">
        <v>23.99</v>
      </c>
      <c r="J3929" s="9">
        <v>213.2</v>
      </c>
      <c r="K3929" s="3">
        <f t="shared" si="61"/>
        <v>97.138011753121646</v>
      </c>
    </row>
    <row r="3930" spans="1:11" x14ac:dyDescent="0.25">
      <c r="A3930" s="4">
        <v>45917</v>
      </c>
      <c r="B3930" s="5">
        <v>0.1111111111111111</v>
      </c>
      <c r="C3930" s="3">
        <v>3929</v>
      </c>
      <c r="D3930" s="3">
        <v>26.9</v>
      </c>
      <c r="E3930" s="3">
        <v>0.41</v>
      </c>
      <c r="F3930" s="3">
        <v>22.24</v>
      </c>
      <c r="G3930" s="3">
        <v>22.5</v>
      </c>
      <c r="H3930" s="9">
        <v>-8.0000000000000002E-3</v>
      </c>
      <c r="I3930" s="9">
        <v>24.3</v>
      </c>
      <c r="J3930" s="9">
        <v>213</v>
      </c>
      <c r="K3930" s="3">
        <f t="shared" si="61"/>
        <v>97.802602283659084</v>
      </c>
    </row>
    <row r="3931" spans="1:11" x14ac:dyDescent="0.25">
      <c r="A3931" s="4">
        <v>45917</v>
      </c>
      <c r="B3931" s="5">
        <v>0.11805555555555555</v>
      </c>
      <c r="C3931" s="3">
        <v>3930</v>
      </c>
      <c r="D3931" s="3">
        <v>26.79</v>
      </c>
      <c r="E3931" s="3">
        <v>0.41299999999999998</v>
      </c>
      <c r="F3931" s="3">
        <v>22.18</v>
      </c>
      <c r="G3931" s="3">
        <v>22.45</v>
      </c>
      <c r="H3931" s="9">
        <v>8.5000000000000006E-2</v>
      </c>
      <c r="I3931" s="9">
        <v>24.23</v>
      </c>
      <c r="J3931" s="9">
        <v>212.8</v>
      </c>
      <c r="K3931" s="3">
        <f t="shared" si="61"/>
        <v>97.715908006738218</v>
      </c>
    </row>
    <row r="3932" spans="1:11" x14ac:dyDescent="0.25">
      <c r="A3932" s="4">
        <v>45917</v>
      </c>
      <c r="B3932" s="5">
        <v>0.125</v>
      </c>
      <c r="C3932" s="3">
        <v>3931</v>
      </c>
      <c r="D3932" s="3">
        <v>26.63</v>
      </c>
      <c r="E3932" s="3">
        <v>0.46899999999999997</v>
      </c>
      <c r="F3932" s="3">
        <v>21.71</v>
      </c>
      <c r="G3932" s="3">
        <v>22.15</v>
      </c>
      <c r="H3932" s="9">
        <v>0.01</v>
      </c>
      <c r="I3932" s="9">
        <v>22.79</v>
      </c>
      <c r="J3932" s="9">
        <v>213</v>
      </c>
      <c r="K3932" s="3">
        <f t="shared" si="61"/>
        <v>96.263986805560648</v>
      </c>
    </row>
    <row r="3933" spans="1:11" x14ac:dyDescent="0.25">
      <c r="A3933" s="4">
        <v>45917</v>
      </c>
      <c r="B3933" s="5">
        <v>0.13194444444444445</v>
      </c>
      <c r="C3933" s="3">
        <v>3932</v>
      </c>
      <c r="D3933" s="3">
        <v>26.51</v>
      </c>
      <c r="E3933" s="3">
        <v>0.44</v>
      </c>
      <c r="F3933" s="3">
        <v>21.71</v>
      </c>
      <c r="G3933" s="3">
        <v>22.13</v>
      </c>
      <c r="H3933" s="9">
        <v>2.9000000000000001E-2</v>
      </c>
      <c r="I3933" s="9">
        <v>23.63</v>
      </c>
      <c r="J3933" s="9">
        <v>212.2</v>
      </c>
      <c r="K3933" s="3">
        <f t="shared" si="61"/>
        <v>96.430812273944639</v>
      </c>
    </row>
    <row r="3934" spans="1:11" x14ac:dyDescent="0.25">
      <c r="A3934" s="4">
        <v>45917</v>
      </c>
      <c r="B3934" s="5">
        <v>0.1388888888888889</v>
      </c>
      <c r="C3934" s="3">
        <v>3933</v>
      </c>
      <c r="D3934" s="3">
        <v>26.38</v>
      </c>
      <c r="E3934" s="3">
        <v>0.503</v>
      </c>
      <c r="F3934" s="3">
        <v>21.51</v>
      </c>
      <c r="G3934" s="3">
        <v>21.85</v>
      </c>
      <c r="H3934" s="9">
        <v>-0.156</v>
      </c>
      <c r="I3934" s="9">
        <v>23.89</v>
      </c>
      <c r="J3934" s="9">
        <v>211.8</v>
      </c>
      <c r="K3934" s="3">
        <f t="shared" si="61"/>
        <v>97.087415491204837</v>
      </c>
    </row>
    <row r="3935" spans="1:11" x14ac:dyDescent="0.25">
      <c r="A3935" s="4">
        <v>45917</v>
      </c>
      <c r="B3935" s="5">
        <v>0.14583333333333334</v>
      </c>
      <c r="C3935" s="3">
        <v>3934</v>
      </c>
      <c r="D3935" s="3">
        <v>26.28</v>
      </c>
      <c r="E3935" s="3">
        <v>0.39</v>
      </c>
      <c r="F3935" s="3">
        <v>21.39</v>
      </c>
      <c r="G3935" s="3">
        <v>21.72</v>
      </c>
      <c r="H3935" s="9">
        <v>-2.7E-2</v>
      </c>
      <c r="I3935" s="9">
        <v>23.77</v>
      </c>
      <c r="J3935" s="9">
        <v>211.6</v>
      </c>
      <c r="K3935" s="3">
        <f t="shared" si="61"/>
        <v>97.163938620344851</v>
      </c>
    </row>
    <row r="3936" spans="1:11" x14ac:dyDescent="0.25">
      <c r="A3936" s="4">
        <v>45917</v>
      </c>
      <c r="B3936" s="5">
        <v>0.15277777777777779</v>
      </c>
      <c r="C3936" s="3">
        <v>3935</v>
      </c>
      <c r="D3936" s="3">
        <v>26.15</v>
      </c>
      <c r="E3936" s="3">
        <v>0.443</v>
      </c>
      <c r="F3936" s="3">
        <v>21.21</v>
      </c>
      <c r="G3936" s="3">
        <v>21.59</v>
      </c>
      <c r="H3936" s="9">
        <v>6.7000000000000004E-2</v>
      </c>
      <c r="I3936" s="9">
        <v>23.66</v>
      </c>
      <c r="J3936" s="9">
        <v>211</v>
      </c>
      <c r="K3936" s="3">
        <f t="shared" si="61"/>
        <v>96.727316132079395</v>
      </c>
    </row>
    <row r="3937" spans="1:11" x14ac:dyDescent="0.25">
      <c r="A3937" s="4">
        <v>45917</v>
      </c>
      <c r="B3937" s="5">
        <v>0.15972222222222221</v>
      </c>
      <c r="C3937" s="3">
        <v>3936</v>
      </c>
      <c r="D3937" s="3">
        <v>26.03</v>
      </c>
      <c r="E3937" s="3">
        <v>0.44600000000000001</v>
      </c>
      <c r="F3937" s="3">
        <v>21.12</v>
      </c>
      <c r="G3937" s="3">
        <v>21.5</v>
      </c>
      <c r="H3937" s="9">
        <v>1.0999999999999999E-2</v>
      </c>
      <c r="I3937" s="9">
        <v>22.76</v>
      </c>
      <c r="J3937" s="9">
        <v>210.7</v>
      </c>
      <c r="K3937" s="3">
        <f t="shared" si="61"/>
        <v>96.720364478817203</v>
      </c>
    </row>
    <row r="3938" spans="1:11" x14ac:dyDescent="0.25">
      <c r="A3938" s="4">
        <v>45917</v>
      </c>
      <c r="B3938" s="5">
        <v>0.16666666666666666</v>
      </c>
      <c r="C3938" s="3">
        <v>3937</v>
      </c>
      <c r="D3938" s="3">
        <v>25.92</v>
      </c>
      <c r="E3938" s="3">
        <v>0.374</v>
      </c>
      <c r="F3938" s="3">
        <v>21.28</v>
      </c>
      <c r="G3938" s="3">
        <v>21.61</v>
      </c>
      <c r="H3938" s="9">
        <v>0.104</v>
      </c>
      <c r="I3938" s="9">
        <v>23.45</v>
      </c>
      <c r="J3938" s="9">
        <v>210.4</v>
      </c>
      <c r="K3938" s="3">
        <f t="shared" si="61"/>
        <v>97.156604643698358</v>
      </c>
    </row>
    <row r="3939" spans="1:11" x14ac:dyDescent="0.25">
      <c r="A3939" s="4">
        <v>45917</v>
      </c>
      <c r="B3939" s="5">
        <v>0.1736111111111111</v>
      </c>
      <c r="C3939" s="3">
        <v>3938</v>
      </c>
      <c r="D3939" s="3">
        <v>25.83</v>
      </c>
      <c r="E3939" s="3">
        <v>0.41</v>
      </c>
      <c r="F3939" s="3">
        <v>21.25</v>
      </c>
      <c r="G3939" s="3">
        <v>21.61</v>
      </c>
      <c r="H3939" s="9">
        <v>1.0999999999999999E-2</v>
      </c>
      <c r="I3939" s="9">
        <v>23.4</v>
      </c>
      <c r="J3939" s="9">
        <v>209.9</v>
      </c>
      <c r="K3939" s="3">
        <f t="shared" si="61"/>
        <v>96.899859191513926</v>
      </c>
    </row>
    <row r="3940" spans="1:11" x14ac:dyDescent="0.25">
      <c r="A3940" s="4">
        <v>45917</v>
      </c>
      <c r="B3940" s="5">
        <v>0.18055555555555555</v>
      </c>
      <c r="C3940" s="3">
        <v>3939</v>
      </c>
      <c r="D3940" s="3">
        <v>25.7</v>
      </c>
      <c r="E3940" s="3">
        <v>0.53900000000000003</v>
      </c>
      <c r="F3940" s="3">
        <v>21.01</v>
      </c>
      <c r="G3940" s="3">
        <v>21.44</v>
      </c>
      <c r="H3940" s="9">
        <v>0.03</v>
      </c>
      <c r="I3940" s="9">
        <v>23.3</v>
      </c>
      <c r="J3940" s="9">
        <v>209.3</v>
      </c>
      <c r="K3940" s="3">
        <f t="shared" si="61"/>
        <v>96.287044278963052</v>
      </c>
    </row>
    <row r="3941" spans="1:11" x14ac:dyDescent="0.25">
      <c r="A3941" s="4">
        <v>45917</v>
      </c>
      <c r="B3941" s="5">
        <v>0.1875</v>
      </c>
      <c r="C3941" s="3">
        <v>3940</v>
      </c>
      <c r="D3941" s="3">
        <v>25.6</v>
      </c>
      <c r="E3941" s="3">
        <v>0.41</v>
      </c>
      <c r="F3941" s="3">
        <v>20.66</v>
      </c>
      <c r="G3941" s="3">
        <v>21.11</v>
      </c>
      <c r="H3941" s="9">
        <v>0.104</v>
      </c>
      <c r="I3941" s="9">
        <v>23.19</v>
      </c>
      <c r="J3941" s="9">
        <v>209.3</v>
      </c>
      <c r="K3941" s="3">
        <f t="shared" si="61"/>
        <v>96.085184732412941</v>
      </c>
    </row>
    <row r="3942" spans="1:11" x14ac:dyDescent="0.25">
      <c r="A3942" s="4">
        <v>45917</v>
      </c>
      <c r="B3942" s="5">
        <v>0.19444444444444445</v>
      </c>
      <c r="C3942" s="3">
        <v>3941</v>
      </c>
      <c r="D3942" s="3">
        <v>25.49</v>
      </c>
      <c r="E3942" s="3">
        <v>0.50600000000000001</v>
      </c>
      <c r="F3942" s="3">
        <v>20.76</v>
      </c>
      <c r="G3942" s="3">
        <v>21.12</v>
      </c>
      <c r="H3942" s="9">
        <v>8.5999999999999993E-2</v>
      </c>
      <c r="I3942" s="9">
        <v>22.71</v>
      </c>
      <c r="J3942" s="9">
        <v>208.8</v>
      </c>
      <c r="K3942" s="3">
        <f t="shared" si="61"/>
        <v>96.863630173264909</v>
      </c>
    </row>
    <row r="3943" spans="1:11" x14ac:dyDescent="0.25">
      <c r="A3943" s="4">
        <v>45917</v>
      </c>
      <c r="B3943" s="5">
        <v>0.2013888888888889</v>
      </c>
      <c r="C3943" s="3">
        <v>3942</v>
      </c>
      <c r="D3943" s="3">
        <v>25.41</v>
      </c>
      <c r="E3943" s="3">
        <v>0.49299999999999999</v>
      </c>
      <c r="F3943" s="3">
        <v>21.11</v>
      </c>
      <c r="G3943" s="3">
        <v>21.43</v>
      </c>
      <c r="H3943" s="9">
        <v>1.0999999999999999E-2</v>
      </c>
      <c r="I3943" s="9">
        <v>23</v>
      </c>
      <c r="J3943" s="9">
        <v>208.8</v>
      </c>
      <c r="K3943" s="3">
        <f t="shared" si="61"/>
        <v>97.230517434628496</v>
      </c>
    </row>
    <row r="3944" spans="1:11" x14ac:dyDescent="0.25">
      <c r="A3944" s="4">
        <v>45917</v>
      </c>
      <c r="B3944" s="5">
        <v>0.20833333333333334</v>
      </c>
      <c r="C3944" s="3">
        <v>3943</v>
      </c>
      <c r="D3944" s="3">
        <v>25.36</v>
      </c>
      <c r="E3944" s="3">
        <v>0.50600000000000001</v>
      </c>
      <c r="F3944" s="3">
        <v>21.32</v>
      </c>
      <c r="G3944" s="3">
        <v>21.67</v>
      </c>
      <c r="H3944" s="9">
        <v>0.105</v>
      </c>
      <c r="I3944" s="9">
        <v>22.77</v>
      </c>
      <c r="J3944" s="9">
        <v>207.9</v>
      </c>
      <c r="K3944" s="3">
        <f t="shared" si="61"/>
        <v>96.989656484595102</v>
      </c>
    </row>
    <row r="3945" spans="1:11" x14ac:dyDescent="0.25">
      <c r="A3945" s="4">
        <v>45917</v>
      </c>
      <c r="B3945" s="5">
        <v>0.21527777777777779</v>
      </c>
      <c r="C3945" s="3">
        <v>3944</v>
      </c>
      <c r="D3945" s="3">
        <v>25.34</v>
      </c>
      <c r="E3945" s="3">
        <v>0.50600000000000001</v>
      </c>
      <c r="F3945" s="3">
        <v>21.42</v>
      </c>
      <c r="G3945" s="3">
        <v>21.8</v>
      </c>
      <c r="H3945" s="9">
        <v>-7.0000000000000001E-3</v>
      </c>
      <c r="I3945" s="9">
        <v>22.98</v>
      </c>
      <c r="J3945" s="9">
        <v>207.7</v>
      </c>
      <c r="K3945" s="3">
        <f t="shared" si="61"/>
        <v>96.743401712998178</v>
      </c>
    </row>
    <row r="3946" spans="1:11" x14ac:dyDescent="0.25">
      <c r="A3946" s="4">
        <v>45917</v>
      </c>
      <c r="B3946" s="5">
        <v>0.22222222222222221</v>
      </c>
      <c r="C3946" s="3">
        <v>3945</v>
      </c>
      <c r="D3946" s="3">
        <v>25.34</v>
      </c>
      <c r="E3946" s="3">
        <v>0.93600000000000005</v>
      </c>
      <c r="F3946" s="3">
        <v>21.18</v>
      </c>
      <c r="G3946" s="3">
        <v>21.59</v>
      </c>
      <c r="H3946" s="9">
        <v>-7.0000000000000001E-3</v>
      </c>
      <c r="I3946" s="9">
        <v>22.9</v>
      </c>
      <c r="J3946" s="9">
        <v>207.4</v>
      </c>
      <c r="K3946" s="3">
        <f t="shared" si="61"/>
        <v>96.470931394157716</v>
      </c>
    </row>
    <row r="3947" spans="1:11" x14ac:dyDescent="0.25">
      <c r="A3947" s="4">
        <v>45917</v>
      </c>
      <c r="B3947" s="5">
        <v>0.22916666666666666</v>
      </c>
      <c r="C3947" s="3">
        <v>3946</v>
      </c>
      <c r="D3947" s="3">
        <v>25.32</v>
      </c>
      <c r="E3947" s="3">
        <v>2.0430000000000001</v>
      </c>
      <c r="F3947" s="3">
        <v>20.89</v>
      </c>
      <c r="G3947" s="3">
        <v>21.39</v>
      </c>
      <c r="H3947" s="9">
        <v>-0.11899999999999999</v>
      </c>
      <c r="I3947" s="9">
        <v>22.9</v>
      </c>
      <c r="J3947" s="9">
        <v>206.7</v>
      </c>
      <c r="K3947" s="3">
        <f t="shared" si="61"/>
        <v>95.68314871601919</v>
      </c>
    </row>
    <row r="3948" spans="1:11" x14ac:dyDescent="0.25">
      <c r="A3948" s="4">
        <v>45917</v>
      </c>
      <c r="B3948" s="5">
        <v>0.2361111111111111</v>
      </c>
      <c r="C3948" s="3">
        <v>3947</v>
      </c>
      <c r="D3948" s="3">
        <v>25.31</v>
      </c>
      <c r="E3948" s="3">
        <v>4.7119999999999997</v>
      </c>
      <c r="F3948" s="3">
        <v>21.16</v>
      </c>
      <c r="G3948" s="3">
        <v>21.64</v>
      </c>
      <c r="H3948" s="9">
        <v>1.2E-2</v>
      </c>
      <c r="I3948" s="9">
        <v>22.8</v>
      </c>
      <c r="J3948" s="9">
        <v>206.8</v>
      </c>
      <c r="K3948" s="3">
        <f t="shared" si="61"/>
        <v>95.878675069520938</v>
      </c>
    </row>
    <row r="3949" spans="1:11" x14ac:dyDescent="0.25">
      <c r="A3949" s="4">
        <v>45917</v>
      </c>
      <c r="B3949" s="5">
        <v>0.24305555555555555</v>
      </c>
      <c r="C3949" s="3">
        <v>3948</v>
      </c>
      <c r="D3949" s="3">
        <v>25.31</v>
      </c>
      <c r="E3949" s="3">
        <v>9.44</v>
      </c>
      <c r="F3949" s="3">
        <v>21.23</v>
      </c>
      <c r="G3949" s="3">
        <v>21.73</v>
      </c>
      <c r="H3949" s="9">
        <v>-0.13700000000000001</v>
      </c>
      <c r="I3949" s="9">
        <v>20.9</v>
      </c>
      <c r="J3949" s="9">
        <v>202</v>
      </c>
      <c r="K3949" s="3">
        <f t="shared" si="61"/>
        <v>95.717623172155868</v>
      </c>
    </row>
    <row r="3950" spans="1:11" x14ac:dyDescent="0.25">
      <c r="A3950" s="4">
        <v>45917</v>
      </c>
      <c r="B3950" s="5">
        <v>0.25</v>
      </c>
      <c r="C3950" s="3">
        <v>3949</v>
      </c>
      <c r="D3950" s="3">
        <v>25.37</v>
      </c>
      <c r="E3950" s="3">
        <v>12.87</v>
      </c>
      <c r="F3950" s="3">
        <v>21.22</v>
      </c>
      <c r="G3950" s="3">
        <v>21.72</v>
      </c>
      <c r="H3950" s="9">
        <v>-0.27900000000000003</v>
      </c>
      <c r="I3950" s="9">
        <v>22.73</v>
      </c>
      <c r="J3950" s="9">
        <v>165.5</v>
      </c>
      <c r="K3950" s="3">
        <f t="shared" si="61"/>
        <v>95.716618524655033</v>
      </c>
    </row>
    <row r="3951" spans="1:11" x14ac:dyDescent="0.25">
      <c r="A3951" s="4">
        <v>45917</v>
      </c>
      <c r="B3951" s="5">
        <v>0.25694444444444442</v>
      </c>
      <c r="C3951" s="3">
        <v>3950</v>
      </c>
      <c r="D3951" s="3">
        <v>25.45</v>
      </c>
      <c r="E3951" s="3">
        <v>17.420000000000002</v>
      </c>
      <c r="F3951" s="3">
        <v>21.4</v>
      </c>
      <c r="G3951" s="3">
        <v>21.97</v>
      </c>
      <c r="H3951" s="9">
        <v>-0.22500000000000001</v>
      </c>
      <c r="I3951" s="9">
        <v>21.57</v>
      </c>
      <c r="J3951" s="9">
        <v>162.69999999999999</v>
      </c>
      <c r="K3951" s="3">
        <f t="shared" si="61"/>
        <v>95.151761041829701</v>
      </c>
    </row>
    <row r="3952" spans="1:11" x14ac:dyDescent="0.25">
      <c r="A3952" s="4">
        <v>45917</v>
      </c>
      <c r="B3952" s="5">
        <v>0.2638888888888889</v>
      </c>
      <c r="C3952" s="3">
        <v>3951</v>
      </c>
      <c r="D3952" s="3">
        <v>25.57</v>
      </c>
      <c r="E3952" s="3">
        <v>21.29</v>
      </c>
      <c r="F3952" s="3">
        <v>21.67</v>
      </c>
      <c r="G3952" s="3">
        <v>22.21</v>
      </c>
      <c r="H3952" s="9">
        <v>-0.13200000000000001</v>
      </c>
      <c r="I3952" s="9">
        <v>22.7</v>
      </c>
      <c r="J3952" s="9">
        <v>162.9</v>
      </c>
      <c r="K3952" s="3">
        <f t="shared" si="61"/>
        <v>95.429850590811995</v>
      </c>
    </row>
    <row r="3953" spans="1:11" x14ac:dyDescent="0.25">
      <c r="A3953" s="4">
        <v>45917</v>
      </c>
      <c r="B3953" s="5">
        <v>0.27083333333333331</v>
      </c>
      <c r="C3953" s="3">
        <v>3952</v>
      </c>
      <c r="D3953" s="3">
        <v>25.7</v>
      </c>
      <c r="E3953" s="3">
        <v>24.91</v>
      </c>
      <c r="F3953" s="3">
        <v>22.43</v>
      </c>
      <c r="G3953" s="3">
        <v>23.24</v>
      </c>
      <c r="H3953" s="9">
        <v>-0.28299999999999997</v>
      </c>
      <c r="I3953" s="9">
        <v>22.32</v>
      </c>
      <c r="J3953" s="9">
        <v>162.80000000000001</v>
      </c>
      <c r="K3953" s="3">
        <f t="shared" si="61"/>
        <v>93.337452708846271</v>
      </c>
    </row>
    <row r="3954" spans="1:11" x14ac:dyDescent="0.25">
      <c r="A3954" s="4">
        <v>45917</v>
      </c>
      <c r="B3954" s="5">
        <v>0.27777777777777779</v>
      </c>
      <c r="C3954" s="3">
        <v>3953</v>
      </c>
      <c r="D3954" s="3">
        <v>25.91</v>
      </c>
      <c r="E3954" s="3">
        <v>31.39</v>
      </c>
      <c r="F3954" s="3">
        <v>23.26</v>
      </c>
      <c r="G3954" s="3">
        <v>24.17</v>
      </c>
      <c r="H3954" s="9">
        <v>-0.245</v>
      </c>
      <c r="I3954" s="9">
        <v>22.82</v>
      </c>
      <c r="J3954" s="9">
        <v>163</v>
      </c>
      <c r="K3954" s="3">
        <f t="shared" si="61"/>
        <v>92.680791793205401</v>
      </c>
    </row>
    <row r="3955" spans="1:11" x14ac:dyDescent="0.25">
      <c r="A3955" s="4">
        <v>45917</v>
      </c>
      <c r="B3955" s="5">
        <v>0.28472222222222221</v>
      </c>
      <c r="C3955" s="3">
        <v>3954</v>
      </c>
      <c r="D3955" s="3">
        <v>26.24</v>
      </c>
      <c r="E3955" s="3">
        <v>40.71</v>
      </c>
      <c r="F3955" s="3">
        <v>23.87</v>
      </c>
      <c r="G3955" s="3">
        <v>24.81</v>
      </c>
      <c r="H3955" s="9" t="s">
        <v>26</v>
      </c>
      <c r="I3955" s="9">
        <v>21.08</v>
      </c>
      <c r="J3955" s="9">
        <v>162.6</v>
      </c>
      <c r="K3955" s="3">
        <f t="shared" si="61"/>
        <v>92.547191673954686</v>
      </c>
    </row>
    <row r="3956" spans="1:11" x14ac:dyDescent="0.25">
      <c r="A3956" s="4">
        <v>45917</v>
      </c>
      <c r="B3956" s="5">
        <v>0.29166666666666669</v>
      </c>
      <c r="C3956" s="3">
        <v>3955</v>
      </c>
      <c r="D3956" s="3">
        <v>26.84</v>
      </c>
      <c r="E3956" s="3">
        <v>40.340000000000003</v>
      </c>
      <c r="F3956" s="3">
        <v>24.61</v>
      </c>
      <c r="G3956" s="3">
        <v>25.56</v>
      </c>
      <c r="H3956" s="9">
        <v>-0.33900000000000002</v>
      </c>
      <c r="I3956" s="9">
        <v>18.86</v>
      </c>
      <c r="J3956" s="9">
        <v>162.6</v>
      </c>
      <c r="K3956" s="3">
        <f t="shared" si="61"/>
        <v>92.587360280319274</v>
      </c>
    </row>
    <row r="3957" spans="1:11" x14ac:dyDescent="0.25">
      <c r="A3957" s="4">
        <v>45917</v>
      </c>
      <c r="B3957" s="5">
        <v>0.2986111111111111</v>
      </c>
      <c r="C3957" s="3">
        <v>3956</v>
      </c>
      <c r="D3957" s="3">
        <v>27.7</v>
      </c>
      <c r="E3957" s="3">
        <v>43.47</v>
      </c>
      <c r="F3957" s="3">
        <v>25.34</v>
      </c>
      <c r="G3957" s="3">
        <v>26.3</v>
      </c>
      <c r="H3957" s="9">
        <v>-0.17100000000000001</v>
      </c>
      <c r="I3957" s="9">
        <v>23.57</v>
      </c>
      <c r="J3957" s="9">
        <v>163</v>
      </c>
      <c r="K3957" s="3">
        <f t="shared" si="61"/>
        <v>92.623934634235866</v>
      </c>
    </row>
    <row r="3958" spans="1:11" x14ac:dyDescent="0.25">
      <c r="A3958" s="4">
        <v>45917</v>
      </c>
      <c r="B3958" s="5">
        <v>0.30555555555555558</v>
      </c>
      <c r="C3958" s="3">
        <v>3957</v>
      </c>
      <c r="D3958" s="3">
        <v>28.7</v>
      </c>
      <c r="E3958" s="3">
        <v>55.73</v>
      </c>
      <c r="F3958" s="3">
        <v>25.97</v>
      </c>
      <c r="G3958" s="3">
        <v>26.89</v>
      </c>
      <c r="H3958" s="9">
        <v>-5.8000000000000003E-2</v>
      </c>
      <c r="I3958" s="9">
        <v>23.91</v>
      </c>
      <c r="J3958" s="9">
        <v>162.4</v>
      </c>
      <c r="K3958" s="3">
        <f t="shared" si="61"/>
        <v>93.009450305982796</v>
      </c>
    </row>
    <row r="3959" spans="1:11" x14ac:dyDescent="0.25">
      <c r="A3959" s="4">
        <v>45917</v>
      </c>
      <c r="B3959" s="5">
        <v>0.3125</v>
      </c>
      <c r="C3959" s="3">
        <v>3958</v>
      </c>
      <c r="D3959" s="3">
        <v>29.69</v>
      </c>
      <c r="E3959" s="3">
        <v>117.9</v>
      </c>
      <c r="F3959" s="3">
        <v>26.41</v>
      </c>
      <c r="G3959" s="3">
        <v>27.25</v>
      </c>
      <c r="H3959" s="9">
        <v>0.16600000000000001</v>
      </c>
      <c r="I3959" s="9">
        <v>24.26</v>
      </c>
      <c r="J3959" s="9">
        <v>162.5</v>
      </c>
      <c r="K3959" s="3">
        <f t="shared" si="61"/>
        <v>93.653004550518347</v>
      </c>
    </row>
    <row r="3960" spans="1:11" x14ac:dyDescent="0.25">
      <c r="A3960" s="4">
        <v>45917</v>
      </c>
      <c r="B3960" s="5">
        <v>0.31944444444444442</v>
      </c>
      <c r="C3960" s="3">
        <v>3959</v>
      </c>
      <c r="D3960" s="3">
        <v>30.58</v>
      </c>
      <c r="E3960" s="3">
        <v>129.80000000000001</v>
      </c>
      <c r="F3960" s="3">
        <v>27.16</v>
      </c>
      <c r="G3960" s="3">
        <v>28.2</v>
      </c>
      <c r="H3960" s="9">
        <v>-0.153</v>
      </c>
      <c r="I3960" s="9">
        <v>24.69</v>
      </c>
      <c r="J3960" s="9">
        <v>161.6</v>
      </c>
      <c r="K3960" s="3">
        <f t="shared" si="61"/>
        <v>92.315520337521022</v>
      </c>
    </row>
    <row r="3961" spans="1:11" x14ac:dyDescent="0.25">
      <c r="A3961" s="4">
        <v>45917</v>
      </c>
      <c r="B3961" s="5">
        <v>0.3263888888888889</v>
      </c>
      <c r="C3961" s="3">
        <v>3960</v>
      </c>
      <c r="D3961" s="3">
        <v>31.4</v>
      </c>
      <c r="E3961" s="3">
        <v>138.19999999999999</v>
      </c>
      <c r="F3961" s="3">
        <v>27.42</v>
      </c>
      <c r="G3961" s="3">
        <v>28.32</v>
      </c>
      <c r="H3961" s="9">
        <v>-7.8E-2</v>
      </c>
      <c r="I3961" s="9">
        <v>25.43</v>
      </c>
      <c r="J3961" s="9">
        <v>161.6</v>
      </c>
      <c r="K3961" s="3">
        <f t="shared" si="61"/>
        <v>93.347239623576797</v>
      </c>
    </row>
    <row r="3962" spans="1:11" x14ac:dyDescent="0.25">
      <c r="A3962" s="4">
        <v>45917</v>
      </c>
      <c r="B3962" s="5">
        <v>0.33333333333333331</v>
      </c>
      <c r="C3962" s="3">
        <v>3961</v>
      </c>
      <c r="D3962" s="3">
        <v>32.18</v>
      </c>
      <c r="E3962" s="3">
        <v>153.5</v>
      </c>
      <c r="F3962" s="3">
        <v>28.05</v>
      </c>
      <c r="G3962" s="3">
        <v>29.06</v>
      </c>
      <c r="H3962" s="9">
        <v>-5.0999999999999997E-2</v>
      </c>
      <c r="I3962" s="9">
        <v>23.14</v>
      </c>
      <c r="J3962" s="9">
        <v>241.9</v>
      </c>
      <c r="K3962" s="3">
        <f t="shared" si="61"/>
        <v>92.653502712549184</v>
      </c>
    </row>
    <row r="3963" spans="1:11" x14ac:dyDescent="0.25">
      <c r="A3963" s="4">
        <v>45917</v>
      </c>
      <c r="B3963" s="5">
        <v>0.34027777777777779</v>
      </c>
      <c r="C3963" s="3">
        <v>3962</v>
      </c>
      <c r="D3963" s="3">
        <v>32.94</v>
      </c>
      <c r="E3963" s="3">
        <v>170.5</v>
      </c>
      <c r="F3963" s="3">
        <v>28.86</v>
      </c>
      <c r="G3963" s="3">
        <v>29.69</v>
      </c>
      <c r="H3963" s="9">
        <v>-0.124</v>
      </c>
      <c r="I3963" s="9">
        <v>26.78</v>
      </c>
      <c r="J3963" s="9">
        <v>287</v>
      </c>
      <c r="K3963" s="3">
        <f t="shared" si="61"/>
        <v>94.011881146046363</v>
      </c>
    </row>
    <row r="3964" spans="1:11" x14ac:dyDescent="0.25">
      <c r="A3964" s="4">
        <v>45917</v>
      </c>
      <c r="B3964" s="5">
        <v>0.34722222222222221</v>
      </c>
      <c r="C3964" s="3">
        <v>3963</v>
      </c>
      <c r="D3964" s="3">
        <v>33.630000000000003</v>
      </c>
      <c r="E3964" s="3">
        <v>127.7</v>
      </c>
      <c r="F3964" s="3">
        <v>29.31</v>
      </c>
      <c r="G3964" s="3">
        <v>29.67</v>
      </c>
      <c r="H3964" s="9">
        <v>7.3999999999999996E-2</v>
      </c>
      <c r="I3964" s="9">
        <v>27.14</v>
      </c>
      <c r="J3964" s="9">
        <v>281.2</v>
      </c>
      <c r="K3964" s="3">
        <f t="shared" si="61"/>
        <v>97.377866172620472</v>
      </c>
    </row>
    <row r="3965" spans="1:11" x14ac:dyDescent="0.25">
      <c r="A3965" s="4">
        <v>45917</v>
      </c>
      <c r="B3965" s="5">
        <v>0.35416666666666669</v>
      </c>
      <c r="C3965" s="3">
        <v>3964</v>
      </c>
      <c r="D3965" s="3">
        <v>34.07</v>
      </c>
      <c r="E3965" s="3">
        <v>190.9</v>
      </c>
      <c r="F3965" s="3">
        <v>29.32</v>
      </c>
      <c r="G3965" s="3">
        <v>29.62</v>
      </c>
      <c r="H3965" s="9">
        <v>1E-3</v>
      </c>
      <c r="I3965" s="9">
        <v>27.5</v>
      </c>
      <c r="J3965" s="9">
        <v>280.39999999999998</v>
      </c>
      <c r="K3965" s="3">
        <f t="shared" si="61"/>
        <v>97.810318553230559</v>
      </c>
    </row>
    <row r="3966" spans="1:11" x14ac:dyDescent="0.25">
      <c r="A3966" s="4">
        <v>45917</v>
      </c>
      <c r="B3966" s="5">
        <v>0.3611111111111111</v>
      </c>
      <c r="C3966" s="3">
        <v>3965</v>
      </c>
      <c r="D3966" s="3">
        <v>34.409999999999997</v>
      </c>
      <c r="E3966" s="3">
        <v>139.9</v>
      </c>
      <c r="F3966" s="3">
        <v>29.75</v>
      </c>
      <c r="G3966" s="3">
        <v>30.09</v>
      </c>
      <c r="H3966" s="9">
        <v>-9.0999999999999998E-2</v>
      </c>
      <c r="I3966" s="9">
        <v>27.95</v>
      </c>
      <c r="J3966" s="9">
        <v>279</v>
      </c>
      <c r="K3966" s="3">
        <f t="shared" si="61"/>
        <v>97.54144205986924</v>
      </c>
    </row>
    <row r="3967" spans="1:11" x14ac:dyDescent="0.25">
      <c r="A3967" s="4">
        <v>45917</v>
      </c>
      <c r="B3967" s="5">
        <v>0.36805555555555558</v>
      </c>
      <c r="C3967" s="3">
        <v>3966</v>
      </c>
      <c r="D3967" s="3">
        <v>34.549999999999997</v>
      </c>
      <c r="E3967" s="3">
        <v>117</v>
      </c>
      <c r="F3967" s="3">
        <v>29.13</v>
      </c>
      <c r="G3967" s="3">
        <v>29.42</v>
      </c>
      <c r="H3967" s="9">
        <v>7.2999999999999995E-2</v>
      </c>
      <c r="I3967" s="9">
        <v>28.19</v>
      </c>
      <c r="J3967" s="9">
        <v>278.2</v>
      </c>
      <c r="K3967" s="3">
        <f t="shared" si="61"/>
        <v>97.875090350711247</v>
      </c>
    </row>
    <row r="3968" spans="1:11" x14ac:dyDescent="0.25">
      <c r="A3968" s="4">
        <v>45917</v>
      </c>
      <c r="B3968" s="5">
        <v>0.375</v>
      </c>
      <c r="C3968" s="3">
        <v>3967</v>
      </c>
      <c r="D3968" s="3">
        <v>34.4</v>
      </c>
      <c r="E3968" s="3">
        <v>92.4</v>
      </c>
      <c r="F3968" s="3">
        <v>28.59</v>
      </c>
      <c r="G3968" s="3">
        <v>28.9</v>
      </c>
      <c r="H3968" s="9">
        <v>-3.6999999999999998E-2</v>
      </c>
      <c r="I3968" s="9">
        <v>28.2</v>
      </c>
      <c r="J3968" s="9">
        <v>277.89999999999998</v>
      </c>
      <c r="K3968" s="3">
        <f t="shared" si="61"/>
        <v>97.70737006899931</v>
      </c>
    </row>
    <row r="3969" spans="1:11" x14ac:dyDescent="0.25">
      <c r="A3969" s="6">
        <v>45917</v>
      </c>
      <c r="B3969" s="7">
        <v>0.38194444444444442</v>
      </c>
      <c r="C3969" s="3">
        <v>3968</v>
      </c>
      <c r="D3969" s="8">
        <v>34.25</v>
      </c>
      <c r="E3969" s="8">
        <v>172.9</v>
      </c>
      <c r="F3969" s="8">
        <v>29.3</v>
      </c>
      <c r="G3969" s="8">
        <v>29.76</v>
      </c>
      <c r="H3969" s="10">
        <v>-1E-3</v>
      </c>
      <c r="I3969" s="10">
        <v>28.19</v>
      </c>
      <c r="J3969" s="10">
        <v>276.7</v>
      </c>
      <c r="K3969" s="3">
        <f t="shared" si="61"/>
        <v>96.661536711491209</v>
      </c>
    </row>
    <row r="3970" spans="1:11" x14ac:dyDescent="0.25">
      <c r="A3970" s="6">
        <v>45917</v>
      </c>
      <c r="B3970" s="7">
        <v>0.3888888888888889</v>
      </c>
      <c r="C3970" s="3">
        <v>3969</v>
      </c>
      <c r="D3970" s="8">
        <v>34.61</v>
      </c>
      <c r="E3970" s="8">
        <v>260.60000000000002</v>
      </c>
      <c r="F3970" s="8">
        <v>30.92</v>
      </c>
      <c r="G3970" s="8">
        <v>31.21</v>
      </c>
      <c r="H3970" s="10">
        <v>-5.6000000000000001E-2</v>
      </c>
      <c r="I3970" s="10">
        <v>28.9</v>
      </c>
      <c r="J3970" s="10">
        <v>273.8</v>
      </c>
      <c r="K3970" s="3">
        <f t="shared" si="61"/>
        <v>97.942366245616711</v>
      </c>
    </row>
    <row r="3971" spans="1:11" x14ac:dyDescent="0.25">
      <c r="A3971" s="6">
        <v>45917</v>
      </c>
      <c r="B3971" s="7">
        <v>0.39583333333333331</v>
      </c>
      <c r="C3971" s="3">
        <v>3970</v>
      </c>
      <c r="D3971" s="8">
        <v>35.270000000000003</v>
      </c>
      <c r="E3971" s="8">
        <v>298.7</v>
      </c>
      <c r="F3971" s="8">
        <v>31.48</v>
      </c>
      <c r="G3971" s="8">
        <v>31.39</v>
      </c>
      <c r="H3971" s="10">
        <v>0.126</v>
      </c>
      <c r="I3971" s="10">
        <v>29.95</v>
      </c>
      <c r="J3971" s="10">
        <v>269</v>
      </c>
      <c r="K3971" s="3">
        <f t="shared" si="61"/>
        <v>100.64134642538683</v>
      </c>
    </row>
    <row r="3972" spans="1:11" x14ac:dyDescent="0.25">
      <c r="A3972" s="6">
        <v>45917</v>
      </c>
      <c r="B3972" s="7">
        <v>0.40277777777777779</v>
      </c>
      <c r="C3972" s="3">
        <v>3971</v>
      </c>
      <c r="D3972" s="8">
        <v>35.85</v>
      </c>
      <c r="E3972" s="8">
        <v>446</v>
      </c>
      <c r="F3972" s="8">
        <v>31.6</v>
      </c>
      <c r="G3972" s="8">
        <v>31.64</v>
      </c>
      <c r="H3972" s="10">
        <v>-3.9E-2</v>
      </c>
      <c r="I3972" s="10">
        <v>30.43</v>
      </c>
      <c r="J3972" s="10">
        <v>267.89999999999998</v>
      </c>
      <c r="K3972" s="3">
        <f t="shared" si="61"/>
        <v>99.716915831388349</v>
      </c>
    </row>
    <row r="3973" spans="1:11" x14ac:dyDescent="0.25">
      <c r="A3973" s="6">
        <v>45917</v>
      </c>
      <c r="B3973" s="7">
        <v>0.40972222222222221</v>
      </c>
      <c r="C3973" s="3">
        <v>3972</v>
      </c>
      <c r="D3973" s="8">
        <v>36.590000000000003</v>
      </c>
      <c r="E3973" s="8">
        <v>448.6</v>
      </c>
      <c r="F3973" s="8">
        <v>32.409999999999997</v>
      </c>
      <c r="G3973" s="8">
        <v>32.25</v>
      </c>
      <c r="H3973" s="10">
        <v>0.17899999999999999</v>
      </c>
      <c r="I3973" s="10">
        <v>31.26</v>
      </c>
      <c r="J3973" s="10">
        <v>265.2</v>
      </c>
      <c r="K3973" s="3">
        <f t="shared" si="61"/>
        <v>101.12499128872486</v>
      </c>
    </row>
    <row r="3974" spans="1:11" x14ac:dyDescent="0.25">
      <c r="A3974" s="6">
        <v>45917</v>
      </c>
      <c r="B3974" s="7">
        <v>0.41666666666666669</v>
      </c>
      <c r="C3974" s="3">
        <v>3973</v>
      </c>
      <c r="D3974" s="8">
        <v>37.14</v>
      </c>
      <c r="E3974" s="8">
        <v>443.8</v>
      </c>
      <c r="F3974" s="8">
        <v>31.63</v>
      </c>
      <c r="G3974" s="8">
        <v>31.46</v>
      </c>
      <c r="H3974" s="10">
        <v>0.251</v>
      </c>
      <c r="I3974" s="10">
        <v>31.87</v>
      </c>
      <c r="J3974" s="10">
        <v>262.7</v>
      </c>
      <c r="K3974" s="3">
        <f t="shared" si="61"/>
        <v>101.21186738390247</v>
      </c>
    </row>
    <row r="3975" spans="1:11" x14ac:dyDescent="0.25">
      <c r="A3975" s="6">
        <v>45917</v>
      </c>
      <c r="B3975" s="7">
        <v>0.4236111111111111</v>
      </c>
      <c r="C3975" s="3">
        <v>3974</v>
      </c>
      <c r="D3975" s="8">
        <v>37.549999999999997</v>
      </c>
      <c r="E3975" s="8">
        <v>371.1</v>
      </c>
      <c r="F3975" s="8">
        <v>32.32</v>
      </c>
      <c r="G3975" s="8">
        <v>32.32</v>
      </c>
      <c r="H3975" s="10">
        <v>0.16</v>
      </c>
      <c r="I3975" s="10">
        <v>31.66</v>
      </c>
      <c r="J3975" s="10">
        <v>261.8</v>
      </c>
      <c r="K3975" s="3">
        <f t="shared" ref="K3975:K4038" si="62">100*((0.6108*EXP(17.27*F3975/(F3975+237.3)) - 0.066*(G3975-F3975)) / (0.6108*EXP(17.27*G3975/(G3975+237.3))))</f>
        <v>100</v>
      </c>
    </row>
    <row r="3976" spans="1:11" x14ac:dyDescent="0.25">
      <c r="A3976" s="6">
        <v>45917</v>
      </c>
      <c r="B3976" s="7">
        <v>0.43055555555555558</v>
      </c>
      <c r="C3976" s="3">
        <v>3975</v>
      </c>
      <c r="D3976" s="8">
        <v>37.950000000000003</v>
      </c>
      <c r="E3976" s="8">
        <v>353.3</v>
      </c>
      <c r="F3976" s="8">
        <v>32.65</v>
      </c>
      <c r="G3976" s="8">
        <v>32.68</v>
      </c>
      <c r="H3976" s="10">
        <v>0.159</v>
      </c>
      <c r="I3976" s="10">
        <v>32.69</v>
      </c>
      <c r="J3976" s="10">
        <v>260.3</v>
      </c>
      <c r="K3976" s="3">
        <f t="shared" si="62"/>
        <v>99.791373035996799</v>
      </c>
    </row>
    <row r="3977" spans="1:11" x14ac:dyDescent="0.25">
      <c r="A3977" s="6">
        <v>45917</v>
      </c>
      <c r="B3977" s="7">
        <v>0.4375</v>
      </c>
      <c r="C3977" s="3">
        <v>3976</v>
      </c>
      <c r="D3977" s="8">
        <v>38.340000000000003</v>
      </c>
      <c r="E3977" s="8">
        <v>416.1</v>
      </c>
      <c r="F3977" s="8">
        <v>32.51</v>
      </c>
      <c r="G3977" s="8">
        <v>32.22</v>
      </c>
      <c r="H3977" s="10">
        <v>0.122</v>
      </c>
      <c r="I3977" s="10">
        <v>33.18</v>
      </c>
      <c r="J3977" s="10">
        <v>257.5</v>
      </c>
      <c r="K3977" s="3">
        <f t="shared" si="62"/>
        <v>102.04532876381424</v>
      </c>
    </row>
    <row r="3978" spans="1:11" x14ac:dyDescent="0.25">
      <c r="A3978" s="6">
        <v>45917</v>
      </c>
      <c r="B3978" s="7">
        <v>0.44444444444444442</v>
      </c>
      <c r="C3978" s="3">
        <v>3977</v>
      </c>
      <c r="D3978" s="8">
        <v>38.51</v>
      </c>
      <c r="E3978" s="8">
        <v>424.3</v>
      </c>
      <c r="F3978" s="8">
        <v>32.78</v>
      </c>
      <c r="G3978" s="8">
        <v>32.68</v>
      </c>
      <c r="H3978" s="10">
        <v>0.21199999999999999</v>
      </c>
      <c r="I3978" s="10">
        <v>33.5</v>
      </c>
      <c r="J3978" s="10">
        <v>256.3</v>
      </c>
      <c r="K3978" s="3">
        <f t="shared" si="62"/>
        <v>100.69720897237818</v>
      </c>
    </row>
    <row r="3979" spans="1:11" x14ac:dyDescent="0.25">
      <c r="A3979" s="6">
        <v>45917</v>
      </c>
      <c r="B3979" s="7">
        <v>0.4513888888888889</v>
      </c>
      <c r="C3979" s="3">
        <v>3978</v>
      </c>
      <c r="D3979" s="8">
        <v>38.96</v>
      </c>
      <c r="E3979" s="8">
        <v>467.3</v>
      </c>
      <c r="F3979" s="8">
        <v>33.65</v>
      </c>
      <c r="G3979" s="8">
        <v>33.380000000000003</v>
      </c>
      <c r="H3979" s="10">
        <v>0.26600000000000001</v>
      </c>
      <c r="I3979" s="10">
        <v>33.619999999999997</v>
      </c>
      <c r="J3979" s="10">
        <v>255.1</v>
      </c>
      <c r="K3979" s="3">
        <f t="shared" si="62"/>
        <v>101.86696132978706</v>
      </c>
    </row>
    <row r="3980" spans="1:11" x14ac:dyDescent="0.25">
      <c r="A3980" s="6">
        <v>45917</v>
      </c>
      <c r="B3980" s="7">
        <v>0.45833333333333331</v>
      </c>
      <c r="C3980" s="3">
        <v>3979</v>
      </c>
      <c r="D3980" s="8">
        <v>39.56</v>
      </c>
      <c r="E3980" s="8">
        <v>458.3</v>
      </c>
      <c r="F3980" s="8">
        <v>33.31</v>
      </c>
      <c r="G3980" s="8">
        <v>32.979999999999997</v>
      </c>
      <c r="H3980" s="10">
        <v>0.13900000000000001</v>
      </c>
      <c r="I3980" s="10">
        <v>31.89</v>
      </c>
      <c r="J3980" s="10">
        <v>254.2</v>
      </c>
      <c r="K3980" s="3">
        <f t="shared" si="62"/>
        <v>102.29971572907183</v>
      </c>
    </row>
    <row r="3981" spans="1:11" x14ac:dyDescent="0.25">
      <c r="A3981" s="6">
        <v>45917</v>
      </c>
      <c r="B3981" s="7">
        <v>0.46527777777777779</v>
      </c>
      <c r="C3981" s="3">
        <v>3980</v>
      </c>
      <c r="D3981" s="8">
        <v>40.049999999999997</v>
      </c>
      <c r="E3981" s="8">
        <v>424.7</v>
      </c>
      <c r="F3981" s="8">
        <v>33.1</v>
      </c>
      <c r="G3981" s="8">
        <v>32.9</v>
      </c>
      <c r="H3981" s="10">
        <v>0.10199999999999999</v>
      </c>
      <c r="I3981" s="10">
        <v>33.76</v>
      </c>
      <c r="J3981" s="10">
        <v>251.7</v>
      </c>
      <c r="K3981" s="3">
        <f t="shared" si="62"/>
        <v>101.39204305888552</v>
      </c>
    </row>
    <row r="3982" spans="1:11" x14ac:dyDescent="0.25">
      <c r="A3982" s="6">
        <v>45917</v>
      </c>
      <c r="B3982" s="7">
        <v>0.47222222222222221</v>
      </c>
      <c r="C3982" s="3">
        <v>3981</v>
      </c>
      <c r="D3982" s="8">
        <v>40.119999999999997</v>
      </c>
      <c r="E3982" s="8">
        <v>536.9</v>
      </c>
      <c r="F3982" s="8">
        <v>32.450000000000003</v>
      </c>
      <c r="G3982" s="8">
        <v>32.32</v>
      </c>
      <c r="H3982" s="10">
        <v>3.1E-2</v>
      </c>
      <c r="I3982" s="10">
        <v>33.36</v>
      </c>
      <c r="J3982" s="10">
        <v>250.4</v>
      </c>
      <c r="K3982" s="3">
        <f t="shared" si="62"/>
        <v>100.91243037893678</v>
      </c>
    </row>
    <row r="3983" spans="1:11" x14ac:dyDescent="0.25">
      <c r="A3983" s="6">
        <v>45917</v>
      </c>
      <c r="B3983" s="7">
        <v>0.47916666666666669</v>
      </c>
      <c r="C3983" s="3">
        <v>3982</v>
      </c>
      <c r="D3983" s="8">
        <v>39.89</v>
      </c>
      <c r="E3983" s="8">
        <v>641.20000000000005</v>
      </c>
      <c r="F3983" s="8">
        <v>32.51</v>
      </c>
      <c r="G3983" s="8">
        <v>32.630000000000003</v>
      </c>
      <c r="H3983" s="10">
        <v>0.12</v>
      </c>
      <c r="I3983" s="10">
        <v>34.15</v>
      </c>
      <c r="J3983" s="10">
        <v>249.2</v>
      </c>
      <c r="K3983" s="3">
        <f t="shared" si="62"/>
        <v>99.166271426237088</v>
      </c>
    </row>
    <row r="3984" spans="1:11" x14ac:dyDescent="0.25">
      <c r="A3984" s="6">
        <v>45917</v>
      </c>
      <c r="B3984" s="7">
        <v>0.4861111111111111</v>
      </c>
      <c r="C3984" s="3">
        <v>3983</v>
      </c>
      <c r="D3984" s="8">
        <v>39.74</v>
      </c>
      <c r="E3984" s="8">
        <v>624.1</v>
      </c>
      <c r="F3984" s="8">
        <v>32.71</v>
      </c>
      <c r="G3984" s="8">
        <v>32.72</v>
      </c>
      <c r="H3984" s="10">
        <v>0.17199999999999999</v>
      </c>
      <c r="I3984" s="10">
        <v>34.409999999999997</v>
      </c>
      <c r="J3984" s="10">
        <v>247.4</v>
      </c>
      <c r="K3984" s="3">
        <f t="shared" si="62"/>
        <v>99.930476900415869</v>
      </c>
    </row>
    <row r="3985" spans="1:11" x14ac:dyDescent="0.25">
      <c r="A3985" s="6">
        <v>45917</v>
      </c>
      <c r="B3985" s="7">
        <v>0.49305555555555558</v>
      </c>
      <c r="C3985" s="3">
        <v>3984</v>
      </c>
      <c r="D3985" s="8">
        <v>39.49</v>
      </c>
      <c r="E3985" s="8">
        <v>633.6</v>
      </c>
      <c r="F3985" s="8">
        <v>31.9</v>
      </c>
      <c r="G3985" s="8">
        <v>32.06</v>
      </c>
      <c r="H3985" s="10">
        <v>6.5000000000000002E-2</v>
      </c>
      <c r="I3985" s="10">
        <v>34.44</v>
      </c>
      <c r="J3985" s="10">
        <v>246.2</v>
      </c>
      <c r="K3985" s="3">
        <f t="shared" si="62"/>
        <v>98.878457493873384</v>
      </c>
    </row>
    <row r="3986" spans="1:11" x14ac:dyDescent="0.25">
      <c r="A3986" s="6">
        <v>45917</v>
      </c>
      <c r="B3986" s="7">
        <v>0.5</v>
      </c>
      <c r="C3986" s="3">
        <v>3985</v>
      </c>
      <c r="D3986" s="8">
        <v>39.200000000000003</v>
      </c>
      <c r="E3986" s="8">
        <v>657.9</v>
      </c>
      <c r="F3986" s="8">
        <v>32.020000000000003</v>
      </c>
      <c r="G3986" s="8">
        <v>32.08</v>
      </c>
      <c r="H3986" s="10">
        <v>0.10100000000000001</v>
      </c>
      <c r="I3986" s="10">
        <v>34.4</v>
      </c>
      <c r="J3986" s="10">
        <v>245.6</v>
      </c>
      <c r="K3986" s="3">
        <f t="shared" si="62"/>
        <v>99.578736626961827</v>
      </c>
    </row>
    <row r="3987" spans="1:11" x14ac:dyDescent="0.25">
      <c r="A3987" s="6">
        <v>45917</v>
      </c>
      <c r="B3987" s="7">
        <v>0.50694444444444442</v>
      </c>
      <c r="C3987" s="3">
        <v>3986</v>
      </c>
      <c r="D3987" s="8">
        <v>38.94</v>
      </c>
      <c r="E3987" s="8">
        <v>510.4</v>
      </c>
      <c r="F3987" s="8">
        <v>31.54</v>
      </c>
      <c r="G3987" s="8">
        <v>31.68</v>
      </c>
      <c r="H3987" s="10">
        <v>0.1</v>
      </c>
      <c r="I3987" s="10">
        <v>34.369999999999997</v>
      </c>
      <c r="J3987" s="10">
        <v>244.6</v>
      </c>
      <c r="K3987" s="3">
        <f t="shared" si="62"/>
        <v>99.011836061156941</v>
      </c>
    </row>
    <row r="3988" spans="1:11" x14ac:dyDescent="0.25">
      <c r="A3988" s="6">
        <v>45917</v>
      </c>
      <c r="B3988" s="7">
        <v>0.51388888888888884</v>
      </c>
      <c r="C3988" s="3">
        <v>3987</v>
      </c>
      <c r="D3988" s="8">
        <v>38.630000000000003</v>
      </c>
      <c r="E3988" s="8">
        <v>564.70000000000005</v>
      </c>
      <c r="F3988" s="8">
        <v>31.65</v>
      </c>
      <c r="G3988" s="8">
        <v>31.86</v>
      </c>
      <c r="H3988" s="10">
        <v>6.4000000000000001E-2</v>
      </c>
      <c r="I3988" s="10">
        <v>34.07</v>
      </c>
      <c r="J3988" s="10">
        <v>243.7</v>
      </c>
      <c r="K3988" s="3">
        <f t="shared" si="62"/>
        <v>98.524375373809477</v>
      </c>
    </row>
    <row r="3989" spans="1:11" x14ac:dyDescent="0.25">
      <c r="A3989" s="6">
        <v>45917</v>
      </c>
      <c r="B3989" s="7">
        <v>0.52083333333333337</v>
      </c>
      <c r="C3989" s="3">
        <v>3988</v>
      </c>
      <c r="D3989" s="8">
        <v>38.25</v>
      </c>
      <c r="E3989" s="8">
        <v>352.1</v>
      </c>
      <c r="F3989" s="8">
        <v>31.22</v>
      </c>
      <c r="G3989" s="8">
        <v>31.44</v>
      </c>
      <c r="H3989" s="10">
        <v>0.20799999999999999</v>
      </c>
      <c r="I3989" s="10">
        <v>37.340000000000003</v>
      </c>
      <c r="J3989" s="10">
        <v>242.6</v>
      </c>
      <c r="K3989" s="3">
        <f t="shared" si="62"/>
        <v>98.44314986967909</v>
      </c>
    </row>
    <row r="3990" spans="1:11" x14ac:dyDescent="0.25">
      <c r="A3990" s="6">
        <v>45917</v>
      </c>
      <c r="B3990" s="7">
        <v>0.52777777777777779</v>
      </c>
      <c r="C3990" s="3">
        <v>3989</v>
      </c>
      <c r="D3990" s="8">
        <v>37.85</v>
      </c>
      <c r="E3990" s="8">
        <v>606.1</v>
      </c>
      <c r="F3990" s="8">
        <v>31.27</v>
      </c>
      <c r="G3990" s="8">
        <v>31.49</v>
      </c>
      <c r="H3990" s="10">
        <v>8.8999999999999996E-2</v>
      </c>
      <c r="I3990" s="10">
        <v>33.22</v>
      </c>
      <c r="J3990" s="10">
        <v>156.19999999999999</v>
      </c>
      <c r="K3990" s="3">
        <f t="shared" si="62"/>
        <v>98.444501980160865</v>
      </c>
    </row>
    <row r="3991" spans="1:11" x14ac:dyDescent="0.25">
      <c r="A3991" s="6">
        <v>45917</v>
      </c>
      <c r="B3991" s="7">
        <v>0.53472222222222221</v>
      </c>
      <c r="C3991" s="3">
        <v>3990</v>
      </c>
      <c r="D3991" s="8">
        <v>37.729999999999997</v>
      </c>
      <c r="E3991" s="8">
        <v>654.79999999999995</v>
      </c>
      <c r="F3991" s="8">
        <v>31.53</v>
      </c>
      <c r="G3991" s="8">
        <v>31.72</v>
      </c>
      <c r="H3991" s="10">
        <v>0.19800000000000001</v>
      </c>
      <c r="I3991" s="10">
        <v>33.72</v>
      </c>
      <c r="J3991" s="10">
        <v>182.6</v>
      </c>
      <c r="K3991" s="3">
        <f t="shared" si="62"/>
        <v>98.661162973411052</v>
      </c>
    </row>
    <row r="3992" spans="1:11" x14ac:dyDescent="0.25">
      <c r="A3992" s="6">
        <v>45917</v>
      </c>
      <c r="B3992" s="7">
        <v>0.54166666666666663</v>
      </c>
      <c r="C3992" s="3">
        <v>3991</v>
      </c>
      <c r="D3992" s="8">
        <v>37.659999999999997</v>
      </c>
      <c r="E3992" s="8">
        <v>661</v>
      </c>
      <c r="F3992" s="8">
        <v>31.49</v>
      </c>
      <c r="G3992" s="8">
        <v>31.7</v>
      </c>
      <c r="H3992" s="10">
        <v>0.23300000000000001</v>
      </c>
      <c r="I3992" s="10">
        <v>33.96</v>
      </c>
      <c r="J3992" s="10">
        <v>180.8</v>
      </c>
      <c r="K3992" s="3">
        <f t="shared" si="62"/>
        <v>98.520303968543885</v>
      </c>
    </row>
    <row r="3993" spans="1:11" x14ac:dyDescent="0.25">
      <c r="A3993" s="6">
        <v>45917</v>
      </c>
      <c r="B3993" s="7">
        <v>0.54861111111111116</v>
      </c>
      <c r="C3993" s="3">
        <v>3992</v>
      </c>
      <c r="D3993" s="8">
        <v>37.5</v>
      </c>
      <c r="E3993" s="8">
        <v>640.29999999999995</v>
      </c>
      <c r="F3993" s="8">
        <v>31.5</v>
      </c>
      <c r="G3993" s="8">
        <v>31.75</v>
      </c>
      <c r="H3993" s="10">
        <v>0.19700000000000001</v>
      </c>
      <c r="I3993" s="10">
        <v>34.020000000000003</v>
      </c>
      <c r="J3993" s="10">
        <v>180</v>
      </c>
      <c r="K3993" s="3">
        <f t="shared" si="62"/>
        <v>98.241358971702283</v>
      </c>
    </row>
    <row r="3994" spans="1:11" x14ac:dyDescent="0.25">
      <c r="A3994" s="6">
        <v>45917</v>
      </c>
      <c r="B3994" s="7">
        <v>0.55555555555555558</v>
      </c>
      <c r="C3994" s="3">
        <v>3993</v>
      </c>
      <c r="D3994" s="8">
        <v>37.19</v>
      </c>
      <c r="E3994" s="8">
        <v>594.70000000000005</v>
      </c>
      <c r="F3994" s="8">
        <v>31.74</v>
      </c>
      <c r="G3994" s="8">
        <v>32.1</v>
      </c>
      <c r="H3994" s="10">
        <v>7.3999999999999996E-2</v>
      </c>
      <c r="I3994" s="10">
        <v>36.53</v>
      </c>
      <c r="J3994" s="10">
        <v>178.3</v>
      </c>
      <c r="K3994" s="3">
        <f t="shared" si="62"/>
        <v>97.48815084198111</v>
      </c>
    </row>
    <row r="3995" spans="1:11" x14ac:dyDescent="0.25">
      <c r="A3995" s="6">
        <v>45917</v>
      </c>
      <c r="B3995" s="7">
        <v>0.5625</v>
      </c>
      <c r="C3995" s="3">
        <v>3994</v>
      </c>
      <c r="D3995" s="8">
        <v>36.85</v>
      </c>
      <c r="E3995" s="8">
        <v>510.5</v>
      </c>
      <c r="F3995" s="8">
        <v>30.96</v>
      </c>
      <c r="G3995" s="8">
        <v>31.22</v>
      </c>
      <c r="H3995" s="10">
        <v>0.126</v>
      </c>
      <c r="I3995" s="10">
        <v>34.1</v>
      </c>
      <c r="J3995" s="10">
        <v>177.5</v>
      </c>
      <c r="K3995" s="3">
        <f t="shared" si="62"/>
        <v>98.154461300816394</v>
      </c>
    </row>
    <row r="3996" spans="1:11" x14ac:dyDescent="0.25">
      <c r="A3996" s="6">
        <v>45917</v>
      </c>
      <c r="B3996" s="7">
        <v>0.56944444444444442</v>
      </c>
      <c r="C3996" s="3">
        <v>3995</v>
      </c>
      <c r="D3996" s="8">
        <v>36.33</v>
      </c>
      <c r="E3996" s="8">
        <v>562.79999999999995</v>
      </c>
      <c r="F3996" s="8">
        <v>30.92</v>
      </c>
      <c r="G3996" s="8">
        <v>31.37</v>
      </c>
      <c r="H3996" s="10">
        <v>0.108</v>
      </c>
      <c r="I3996" s="10">
        <v>33.869999999999997</v>
      </c>
      <c r="J3996" s="10">
        <v>177.6</v>
      </c>
      <c r="K3996" s="3">
        <f t="shared" si="62"/>
        <v>96.826011492351583</v>
      </c>
    </row>
    <row r="3997" spans="1:11" x14ac:dyDescent="0.25">
      <c r="A3997" s="6">
        <v>45917</v>
      </c>
      <c r="B3997" s="7">
        <v>0.57638888888888884</v>
      </c>
      <c r="C3997" s="3">
        <v>3996</v>
      </c>
      <c r="D3997" s="8">
        <v>35.96</v>
      </c>
      <c r="E3997" s="8">
        <v>443.7</v>
      </c>
      <c r="F3997" s="8">
        <v>31.02</v>
      </c>
      <c r="G3997" s="8">
        <v>31.33</v>
      </c>
      <c r="H3997" s="10">
        <v>0.19600000000000001</v>
      </c>
      <c r="I3997" s="10">
        <v>33.799999999999997</v>
      </c>
      <c r="J3997" s="10">
        <v>176.6</v>
      </c>
      <c r="K3997" s="3">
        <f t="shared" si="62"/>
        <v>97.805930490170638</v>
      </c>
    </row>
    <row r="3998" spans="1:11" x14ac:dyDescent="0.25">
      <c r="A3998" s="6">
        <v>45917</v>
      </c>
      <c r="B3998" s="7">
        <v>0.58333333333333337</v>
      </c>
      <c r="C3998" s="3">
        <v>3997</v>
      </c>
      <c r="D3998" s="8">
        <v>35.68</v>
      </c>
      <c r="E3998" s="8">
        <v>275.39999999999998</v>
      </c>
      <c r="F3998" s="8">
        <v>30.54</v>
      </c>
      <c r="G3998" s="8">
        <v>30.88</v>
      </c>
      <c r="H3998" s="10">
        <v>0.248</v>
      </c>
      <c r="I3998" s="10">
        <v>33.68</v>
      </c>
      <c r="J3998" s="10">
        <v>176.5</v>
      </c>
      <c r="K3998" s="3">
        <f t="shared" si="62"/>
        <v>97.575933809193373</v>
      </c>
    </row>
    <row r="3999" spans="1:11" x14ac:dyDescent="0.25">
      <c r="A3999" s="6">
        <v>45917</v>
      </c>
      <c r="B3999" s="7">
        <v>0.59027777777777779</v>
      </c>
      <c r="C3999" s="3">
        <v>3998</v>
      </c>
      <c r="D3999" s="8">
        <v>35.42</v>
      </c>
      <c r="E3999" s="8">
        <v>310.89999999999998</v>
      </c>
      <c r="F3999" s="8">
        <v>30.64</v>
      </c>
      <c r="G3999" s="8">
        <v>30.99</v>
      </c>
      <c r="H3999" s="10">
        <v>0.23100000000000001</v>
      </c>
      <c r="I3999" s="10">
        <v>33.4</v>
      </c>
      <c r="J3999" s="10">
        <v>175.6</v>
      </c>
      <c r="K3999" s="3">
        <f t="shared" si="62"/>
        <v>97.509966307638123</v>
      </c>
    </row>
    <row r="4000" spans="1:11" x14ac:dyDescent="0.25">
      <c r="A4000" s="6">
        <v>45917</v>
      </c>
      <c r="B4000" s="7">
        <v>0.59722222222222221</v>
      </c>
      <c r="C4000" s="3">
        <v>3999</v>
      </c>
      <c r="D4000" s="8">
        <v>35.14</v>
      </c>
      <c r="E4000" s="8">
        <v>412.3</v>
      </c>
      <c r="F4000" s="8">
        <v>30.45</v>
      </c>
      <c r="G4000" s="8">
        <v>30.75</v>
      </c>
      <c r="H4000" s="10">
        <v>0.30099999999999999</v>
      </c>
      <c r="I4000" s="10">
        <v>32.020000000000003</v>
      </c>
      <c r="J4000" s="10">
        <v>174.9</v>
      </c>
      <c r="K4000" s="3">
        <f t="shared" si="62"/>
        <v>97.854505756149621</v>
      </c>
    </row>
    <row r="4001" spans="1:11" x14ac:dyDescent="0.25">
      <c r="A4001" s="6">
        <v>45917</v>
      </c>
      <c r="B4001" s="7">
        <v>0.60416666666666663</v>
      </c>
      <c r="C4001" s="3">
        <v>4000</v>
      </c>
      <c r="D4001" s="8">
        <v>34.770000000000003</v>
      </c>
      <c r="E4001" s="8">
        <v>224.5</v>
      </c>
      <c r="F4001" s="8">
        <v>29.74</v>
      </c>
      <c r="G4001" s="8">
        <v>30.14</v>
      </c>
      <c r="H4001" s="10">
        <v>0.108</v>
      </c>
      <c r="I4001" s="10">
        <v>32.42</v>
      </c>
      <c r="J4001" s="10">
        <v>175.1</v>
      </c>
      <c r="K4001" s="3">
        <f t="shared" si="62"/>
        <v>97.113582590915598</v>
      </c>
    </row>
    <row r="4002" spans="1:11" x14ac:dyDescent="0.25">
      <c r="A4002" s="6">
        <v>45917</v>
      </c>
      <c r="B4002" s="7">
        <v>0.61111111111111116</v>
      </c>
      <c r="C4002" s="3">
        <v>4001</v>
      </c>
      <c r="D4002" s="8">
        <v>34.33</v>
      </c>
      <c r="E4002" s="8">
        <v>84.5</v>
      </c>
      <c r="F4002" s="8">
        <v>29.58</v>
      </c>
      <c r="G4002" s="8">
        <v>30.08</v>
      </c>
      <c r="H4002" s="10">
        <v>0.126</v>
      </c>
      <c r="I4002" s="10">
        <v>32.49</v>
      </c>
      <c r="J4002" s="10">
        <v>174.7</v>
      </c>
      <c r="K4002" s="3">
        <f t="shared" si="62"/>
        <v>96.395115059365793</v>
      </c>
    </row>
    <row r="4003" spans="1:11" x14ac:dyDescent="0.25">
      <c r="A4003" s="6">
        <v>45917</v>
      </c>
      <c r="B4003" s="7">
        <v>0.61805555555555558</v>
      </c>
      <c r="C4003" s="3">
        <v>4002</v>
      </c>
      <c r="D4003" s="8">
        <v>33.950000000000003</v>
      </c>
      <c r="E4003" s="8">
        <v>66.69</v>
      </c>
      <c r="F4003" s="8">
        <v>29.68</v>
      </c>
      <c r="G4003" s="8">
        <v>30.16</v>
      </c>
      <c r="H4003" s="10">
        <v>-1.2999999999999999E-2</v>
      </c>
      <c r="I4003" s="10">
        <v>28.82</v>
      </c>
      <c r="J4003" s="10">
        <v>174.5</v>
      </c>
      <c r="K4003" s="3">
        <f t="shared" si="62"/>
        <v>96.542962441290854</v>
      </c>
    </row>
    <row r="4004" spans="1:11" x14ac:dyDescent="0.25">
      <c r="A4004" s="6">
        <v>45917</v>
      </c>
      <c r="B4004" s="7">
        <v>0.625</v>
      </c>
      <c r="C4004" s="3">
        <v>4003</v>
      </c>
      <c r="D4004" s="8">
        <v>33.630000000000003</v>
      </c>
      <c r="E4004" s="8">
        <v>61.45</v>
      </c>
      <c r="F4004" s="8">
        <v>29.54</v>
      </c>
      <c r="G4004" s="8">
        <v>30.15</v>
      </c>
      <c r="H4004" s="10">
        <v>9.1999999999999998E-2</v>
      </c>
      <c r="I4004" s="10">
        <v>31.65</v>
      </c>
      <c r="J4004" s="10">
        <v>174.1</v>
      </c>
      <c r="K4004" s="3">
        <f t="shared" si="62"/>
        <v>95.617033595706587</v>
      </c>
    </row>
    <row r="4005" spans="1:11" x14ac:dyDescent="0.25">
      <c r="A4005" s="6">
        <v>45917</v>
      </c>
      <c r="B4005" s="7">
        <v>0.63194444444444442</v>
      </c>
      <c r="C4005" s="3">
        <v>4004</v>
      </c>
      <c r="D4005" s="8">
        <v>33.4</v>
      </c>
      <c r="E4005" s="8">
        <v>59.42</v>
      </c>
      <c r="F4005" s="8">
        <v>30.16</v>
      </c>
      <c r="G4005" s="8">
        <v>30.65</v>
      </c>
      <c r="H4005" s="10">
        <v>0.14599999999999999</v>
      </c>
      <c r="I4005" s="10">
        <v>31.41</v>
      </c>
      <c r="J4005" s="10">
        <v>204.1</v>
      </c>
      <c r="K4005" s="3">
        <f t="shared" si="62"/>
        <v>96.502499612040779</v>
      </c>
    </row>
    <row r="4006" spans="1:11" x14ac:dyDescent="0.25">
      <c r="A4006" s="6">
        <v>45917</v>
      </c>
      <c r="B4006" s="7">
        <v>0.63888888888888884</v>
      </c>
      <c r="C4006" s="3">
        <v>4005</v>
      </c>
      <c r="D4006" s="8">
        <v>33.32</v>
      </c>
      <c r="E4006" s="8">
        <v>67.739999999999995</v>
      </c>
      <c r="F4006" s="8">
        <v>29.61</v>
      </c>
      <c r="G4006" s="8">
        <v>30.1</v>
      </c>
      <c r="H4006" s="10">
        <v>0.14000000000000001</v>
      </c>
      <c r="I4006" s="10">
        <v>31.41</v>
      </c>
      <c r="J4006" s="10">
        <v>174.9</v>
      </c>
      <c r="K4006" s="3">
        <f t="shared" si="62"/>
        <v>96.467801225109994</v>
      </c>
    </row>
    <row r="4007" spans="1:11" x14ac:dyDescent="0.25">
      <c r="A4007" s="6">
        <v>45917</v>
      </c>
      <c r="B4007" s="7">
        <v>0.64583333333333337</v>
      </c>
      <c r="C4007" s="3">
        <v>4006</v>
      </c>
      <c r="D4007" s="8">
        <v>33.18</v>
      </c>
      <c r="E4007" s="8">
        <v>62.08</v>
      </c>
      <c r="F4007" s="8">
        <v>29.6</v>
      </c>
      <c r="G4007" s="8">
        <v>30.12</v>
      </c>
      <c r="H4007" s="10">
        <v>0.24</v>
      </c>
      <c r="I4007" s="10">
        <v>31.19</v>
      </c>
      <c r="J4007" s="10">
        <v>169</v>
      </c>
      <c r="K4007" s="3">
        <f t="shared" si="62"/>
        <v>96.255096140582523</v>
      </c>
    </row>
    <row r="4008" spans="1:11" x14ac:dyDescent="0.25">
      <c r="A4008" s="6">
        <v>45917</v>
      </c>
      <c r="B4008" s="7">
        <v>0.65277777777777779</v>
      </c>
      <c r="C4008" s="3">
        <v>4007</v>
      </c>
      <c r="D4008" s="8">
        <v>33.01</v>
      </c>
      <c r="E4008" s="8">
        <v>57.7</v>
      </c>
      <c r="F4008" s="8">
        <v>29.33</v>
      </c>
      <c r="G4008" s="8">
        <v>29.82</v>
      </c>
      <c r="H4008" s="10">
        <v>0.27300000000000002</v>
      </c>
      <c r="I4008" s="10">
        <v>30.98</v>
      </c>
      <c r="J4008" s="10">
        <v>166.9</v>
      </c>
      <c r="K4008" s="3">
        <f t="shared" si="62"/>
        <v>96.449785460393912</v>
      </c>
    </row>
    <row r="4009" spans="1:11" x14ac:dyDescent="0.25">
      <c r="A4009" s="6">
        <v>45917</v>
      </c>
      <c r="B4009" s="7">
        <v>0.65972222222222221</v>
      </c>
      <c r="C4009" s="3">
        <v>4008</v>
      </c>
      <c r="D4009" s="8">
        <v>32.85</v>
      </c>
      <c r="E4009" s="8">
        <v>50.26</v>
      </c>
      <c r="F4009" s="8">
        <v>29.28</v>
      </c>
      <c r="G4009" s="8">
        <v>29.75</v>
      </c>
      <c r="H4009" s="10" t="s">
        <v>26</v>
      </c>
      <c r="I4009" s="10">
        <v>30.81</v>
      </c>
      <c r="J4009" s="10">
        <v>165.5</v>
      </c>
      <c r="K4009" s="3">
        <f t="shared" si="62"/>
        <v>96.589004056660059</v>
      </c>
    </row>
    <row r="4010" spans="1:11" x14ac:dyDescent="0.25">
      <c r="A4010" s="6">
        <v>45917</v>
      </c>
      <c r="B4010" s="7">
        <v>0.66666666666666663</v>
      </c>
      <c r="C4010" s="3">
        <v>4009</v>
      </c>
      <c r="D4010" s="8">
        <v>32.68</v>
      </c>
      <c r="E4010" s="8">
        <v>53.07</v>
      </c>
      <c r="F4010" s="8">
        <v>28.73</v>
      </c>
      <c r="G4010" s="8">
        <v>29.2</v>
      </c>
      <c r="H4010" s="10">
        <v>0.23699999999999999</v>
      </c>
      <c r="I4010" s="10">
        <v>30.61</v>
      </c>
      <c r="J4010" s="10">
        <v>164.9</v>
      </c>
      <c r="K4010" s="3">
        <f t="shared" si="62"/>
        <v>96.554249660572296</v>
      </c>
    </row>
    <row r="4011" spans="1:11" x14ac:dyDescent="0.25">
      <c r="A4011" s="6">
        <v>45917</v>
      </c>
      <c r="B4011" s="7">
        <v>0.67361111111111116</v>
      </c>
      <c r="C4011" s="3">
        <v>4010</v>
      </c>
      <c r="D4011" s="8">
        <v>32.5</v>
      </c>
      <c r="E4011" s="8">
        <v>57.58</v>
      </c>
      <c r="F4011" s="8">
        <v>28.79</v>
      </c>
      <c r="G4011" s="8">
        <v>29.29</v>
      </c>
      <c r="H4011" s="10" t="s">
        <v>26</v>
      </c>
      <c r="I4011" s="10">
        <v>30.42</v>
      </c>
      <c r="J4011" s="10">
        <v>164.2</v>
      </c>
      <c r="K4011" s="3">
        <f t="shared" si="62"/>
        <v>96.342565544364476</v>
      </c>
    </row>
    <row r="4012" spans="1:11" x14ac:dyDescent="0.25">
      <c r="A4012" s="6">
        <v>45917</v>
      </c>
      <c r="B4012" s="7">
        <v>0.68055555555555558</v>
      </c>
      <c r="C4012" s="3">
        <v>4011</v>
      </c>
      <c r="D4012" s="8">
        <v>32.369999999999997</v>
      </c>
      <c r="E4012" s="8">
        <v>45.45</v>
      </c>
      <c r="F4012" s="8">
        <v>28.75</v>
      </c>
      <c r="G4012" s="8">
        <v>29.28</v>
      </c>
      <c r="H4012" s="10">
        <v>0.23699999999999999</v>
      </c>
      <c r="I4012" s="10">
        <v>30.25</v>
      </c>
      <c r="J4012" s="10">
        <v>163.1</v>
      </c>
      <c r="K4012" s="3">
        <f t="shared" si="62"/>
        <v>96.124667590929832</v>
      </c>
    </row>
    <row r="4013" spans="1:11" x14ac:dyDescent="0.25">
      <c r="A4013" s="6">
        <v>45917</v>
      </c>
      <c r="B4013" s="7">
        <v>0.6875</v>
      </c>
      <c r="C4013" s="3">
        <v>4012</v>
      </c>
      <c r="D4013" s="8">
        <v>32.270000000000003</v>
      </c>
      <c r="E4013" s="8">
        <v>45.1</v>
      </c>
      <c r="F4013" s="8">
        <v>28.97</v>
      </c>
      <c r="G4013" s="8">
        <v>29.58</v>
      </c>
      <c r="H4013" s="10">
        <v>0.27300000000000002</v>
      </c>
      <c r="I4013" s="10">
        <v>30.12</v>
      </c>
      <c r="J4013" s="10">
        <v>162.1</v>
      </c>
      <c r="K4013" s="3">
        <f t="shared" si="62"/>
        <v>95.571258625240361</v>
      </c>
    </row>
    <row r="4014" spans="1:11" x14ac:dyDescent="0.25">
      <c r="A4014" s="6">
        <v>45917</v>
      </c>
      <c r="B4014" s="7">
        <v>0.69444444444444442</v>
      </c>
      <c r="C4014" s="3">
        <v>4013</v>
      </c>
      <c r="D4014" s="8">
        <v>32.21</v>
      </c>
      <c r="E4014" s="8">
        <v>44.88</v>
      </c>
      <c r="F4014" s="8">
        <v>28.79</v>
      </c>
      <c r="G4014" s="8">
        <v>29.31</v>
      </c>
      <c r="H4014" s="10" t="s">
        <v>26</v>
      </c>
      <c r="I4014" s="10">
        <v>29.51</v>
      </c>
      <c r="J4014" s="10">
        <v>160.9</v>
      </c>
      <c r="K4014" s="3">
        <f t="shared" si="62"/>
        <v>96.199159764560591</v>
      </c>
    </row>
    <row r="4015" spans="1:11" x14ac:dyDescent="0.25">
      <c r="A4015" s="6">
        <v>45917</v>
      </c>
      <c r="B4015" s="7">
        <v>0.70138888888888884</v>
      </c>
      <c r="C4015" s="3">
        <v>4014</v>
      </c>
      <c r="D4015" s="8">
        <v>32.130000000000003</v>
      </c>
      <c r="E4015" s="8">
        <v>44.41</v>
      </c>
      <c r="F4015" s="8">
        <v>28.6</v>
      </c>
      <c r="G4015" s="8">
        <v>29.18</v>
      </c>
      <c r="H4015" s="10">
        <v>0.112</v>
      </c>
      <c r="I4015" s="10">
        <v>29.92</v>
      </c>
      <c r="J4015" s="10">
        <v>160.4</v>
      </c>
      <c r="K4015" s="3">
        <f t="shared" si="62"/>
        <v>95.755323782108803</v>
      </c>
    </row>
    <row r="4016" spans="1:11" x14ac:dyDescent="0.25">
      <c r="A4016" s="6">
        <v>45917</v>
      </c>
      <c r="B4016" s="7">
        <v>0.70833333333333337</v>
      </c>
      <c r="C4016" s="3">
        <v>4015</v>
      </c>
      <c r="D4016" s="8">
        <v>32.06</v>
      </c>
      <c r="E4016" s="8">
        <v>41.97</v>
      </c>
      <c r="F4016" s="8">
        <v>28.32</v>
      </c>
      <c r="G4016" s="8">
        <v>28.78</v>
      </c>
      <c r="H4016" s="10">
        <v>0.16600000000000001</v>
      </c>
      <c r="I4016" s="10">
        <v>29.8</v>
      </c>
      <c r="J4016" s="10">
        <v>160.1</v>
      </c>
      <c r="K4016" s="3">
        <f t="shared" si="62"/>
        <v>96.600310327496658</v>
      </c>
    </row>
    <row r="4017" spans="1:11" x14ac:dyDescent="0.25">
      <c r="A4017" s="6">
        <v>45917</v>
      </c>
      <c r="B4017" s="7">
        <v>0.71527777777777779</v>
      </c>
      <c r="C4017" s="3">
        <v>4016</v>
      </c>
      <c r="D4017" s="8">
        <v>31.97</v>
      </c>
      <c r="E4017" s="8">
        <v>36.43</v>
      </c>
      <c r="F4017" s="8">
        <v>28.09</v>
      </c>
      <c r="G4017" s="8">
        <v>28.58</v>
      </c>
      <c r="H4017" s="10">
        <v>0.16600000000000001</v>
      </c>
      <c r="I4017" s="10">
        <v>29.67</v>
      </c>
      <c r="J4017" s="10">
        <v>159.5</v>
      </c>
      <c r="K4017" s="3">
        <f t="shared" si="62"/>
        <v>96.367016674802656</v>
      </c>
    </row>
    <row r="4018" spans="1:11" x14ac:dyDescent="0.25">
      <c r="A4018" s="6">
        <v>45917</v>
      </c>
      <c r="B4018" s="7">
        <v>0.72222222222222221</v>
      </c>
      <c r="C4018" s="3">
        <v>4017</v>
      </c>
      <c r="D4018" s="8">
        <v>31.87</v>
      </c>
      <c r="E4018" s="8">
        <v>25.39</v>
      </c>
      <c r="F4018" s="8">
        <v>27.74</v>
      </c>
      <c r="G4018" s="8">
        <v>28.23</v>
      </c>
      <c r="H4018" s="10" t="s">
        <v>26</v>
      </c>
      <c r="I4018" s="10">
        <v>29.55</v>
      </c>
      <c r="J4018" s="10">
        <v>159.4</v>
      </c>
      <c r="K4018" s="3">
        <f t="shared" si="62"/>
        <v>96.342734973498551</v>
      </c>
    </row>
    <row r="4019" spans="1:11" x14ac:dyDescent="0.25">
      <c r="A4019" s="6">
        <v>45917</v>
      </c>
      <c r="B4019" s="7">
        <v>0.72916666666666663</v>
      </c>
      <c r="C4019" s="3">
        <v>4018</v>
      </c>
      <c r="D4019" s="8">
        <v>31.72</v>
      </c>
      <c r="E4019" s="8">
        <v>15.24</v>
      </c>
      <c r="F4019" s="8">
        <v>27.44</v>
      </c>
      <c r="G4019" s="8">
        <v>27.95</v>
      </c>
      <c r="H4019" s="10">
        <v>0.13</v>
      </c>
      <c r="I4019" s="10">
        <v>29.38</v>
      </c>
      <c r="J4019" s="10">
        <v>157.69999999999999</v>
      </c>
      <c r="K4019" s="3">
        <f t="shared" si="62"/>
        <v>96.174409147980015</v>
      </c>
    </row>
    <row r="4020" spans="1:11" x14ac:dyDescent="0.25">
      <c r="A4020" s="6">
        <v>45917</v>
      </c>
      <c r="B4020" s="7">
        <v>0.73611111111111116</v>
      </c>
      <c r="C4020" s="3">
        <v>4019</v>
      </c>
      <c r="D4020" s="8">
        <v>31.52</v>
      </c>
      <c r="E4020" s="8">
        <v>7.4509999999999996</v>
      </c>
      <c r="F4020" s="8">
        <v>27.29</v>
      </c>
      <c r="G4020" s="8">
        <v>27.75</v>
      </c>
      <c r="H4020" s="10">
        <v>0.22</v>
      </c>
      <c r="I4020" s="10">
        <v>29.23</v>
      </c>
      <c r="J4020" s="10">
        <v>157.9</v>
      </c>
      <c r="K4020" s="3">
        <f t="shared" si="62"/>
        <v>96.532722611191488</v>
      </c>
    </row>
    <row r="4021" spans="1:11" x14ac:dyDescent="0.25">
      <c r="A4021" s="6">
        <v>45917</v>
      </c>
      <c r="B4021" s="7">
        <v>0.74305555555555558</v>
      </c>
      <c r="C4021" s="3">
        <v>4020</v>
      </c>
      <c r="D4021" s="8">
        <v>31.25</v>
      </c>
      <c r="E4021" s="8">
        <v>2.7879999999999998</v>
      </c>
      <c r="F4021" s="8">
        <v>27</v>
      </c>
      <c r="G4021" s="8">
        <v>27.46</v>
      </c>
      <c r="H4021" s="10">
        <v>0.23799999999999999</v>
      </c>
      <c r="I4021" s="10">
        <v>29.05</v>
      </c>
      <c r="J4021" s="10">
        <v>157.4</v>
      </c>
      <c r="K4021" s="3">
        <f t="shared" si="62"/>
        <v>96.513062186486138</v>
      </c>
    </row>
    <row r="4022" spans="1:11" x14ac:dyDescent="0.25">
      <c r="A4022" s="6">
        <v>45917</v>
      </c>
      <c r="B4022" s="7">
        <v>0.75</v>
      </c>
      <c r="C4022" s="3">
        <v>4021</v>
      </c>
      <c r="D4022" s="8">
        <v>31</v>
      </c>
      <c r="E4022" s="8">
        <v>0.71</v>
      </c>
      <c r="F4022" s="8">
        <v>26.76</v>
      </c>
      <c r="G4022" s="8">
        <v>27.28</v>
      </c>
      <c r="H4022" s="10">
        <v>0.13100000000000001</v>
      </c>
      <c r="I4022" s="10">
        <v>28.86</v>
      </c>
      <c r="J4022" s="10">
        <v>157.19999999999999</v>
      </c>
      <c r="K4022" s="3">
        <f t="shared" si="62"/>
        <v>96.048877800989516</v>
      </c>
    </row>
    <row r="4023" spans="1:11" x14ac:dyDescent="0.25">
      <c r="A4023" s="6">
        <v>45917</v>
      </c>
      <c r="B4023" s="7">
        <v>0.75694444444444442</v>
      </c>
      <c r="C4023" s="3">
        <v>4022</v>
      </c>
      <c r="D4023" s="8">
        <v>30.86</v>
      </c>
      <c r="E4023" s="8">
        <v>3.5999999999999997E-2</v>
      </c>
      <c r="F4023" s="8">
        <v>26.66</v>
      </c>
      <c r="G4023" s="8">
        <v>27.25</v>
      </c>
      <c r="H4023" s="10">
        <v>0.221</v>
      </c>
      <c r="I4023" s="10">
        <v>28.71</v>
      </c>
      <c r="J4023" s="10">
        <v>156.5</v>
      </c>
      <c r="K4023" s="3">
        <f t="shared" si="62"/>
        <v>95.520414289525675</v>
      </c>
    </row>
    <row r="4024" spans="1:11" x14ac:dyDescent="0.25">
      <c r="A4024" s="6">
        <v>45917</v>
      </c>
      <c r="B4024" s="7">
        <v>0.76388888888888884</v>
      </c>
      <c r="C4024" s="3">
        <v>4023</v>
      </c>
      <c r="D4024" s="8">
        <v>30.7</v>
      </c>
      <c r="E4024" s="8">
        <v>0</v>
      </c>
      <c r="F4024" s="8">
        <v>26.39</v>
      </c>
      <c r="G4024" s="8">
        <v>26.94</v>
      </c>
      <c r="H4024" s="10">
        <v>0.20300000000000001</v>
      </c>
      <c r="I4024" s="10">
        <v>28.55</v>
      </c>
      <c r="J4024" s="10">
        <v>156.19999999999999</v>
      </c>
      <c r="K4024" s="3">
        <f t="shared" si="62"/>
        <v>95.795138828742736</v>
      </c>
    </row>
    <row r="4025" spans="1:11" x14ac:dyDescent="0.25">
      <c r="A4025" s="6">
        <v>45917</v>
      </c>
      <c r="B4025" s="7">
        <v>0.77083333333333337</v>
      </c>
      <c r="C4025" s="3">
        <v>4024</v>
      </c>
      <c r="D4025" s="8">
        <v>30.53</v>
      </c>
      <c r="E4025" s="8">
        <v>0</v>
      </c>
      <c r="F4025" s="8">
        <v>26.44</v>
      </c>
      <c r="G4025" s="8">
        <v>26.99</v>
      </c>
      <c r="H4025" s="10">
        <v>0.29299999999999998</v>
      </c>
      <c r="I4025" s="10">
        <v>28.39</v>
      </c>
      <c r="J4025" s="10">
        <v>155.19999999999999</v>
      </c>
      <c r="K4025" s="3">
        <f t="shared" si="62"/>
        <v>95.799318488347609</v>
      </c>
    </row>
    <row r="4026" spans="1:11" x14ac:dyDescent="0.25">
      <c r="A4026" s="6">
        <v>45917</v>
      </c>
      <c r="B4026" s="7">
        <v>0.77777777777777779</v>
      </c>
      <c r="C4026" s="3">
        <v>4025</v>
      </c>
      <c r="D4026" s="8">
        <v>30.36</v>
      </c>
      <c r="E4026" s="8">
        <v>0</v>
      </c>
      <c r="F4026" s="8">
        <v>26.23</v>
      </c>
      <c r="G4026" s="8">
        <v>26.73</v>
      </c>
      <c r="H4026" s="10">
        <v>0.25700000000000001</v>
      </c>
      <c r="I4026" s="10">
        <v>28.25</v>
      </c>
      <c r="J4026" s="10">
        <v>155</v>
      </c>
      <c r="K4026" s="3">
        <f t="shared" si="62"/>
        <v>96.157627733538192</v>
      </c>
    </row>
    <row r="4027" spans="1:11" x14ac:dyDescent="0.25">
      <c r="A4027" s="6">
        <v>45917</v>
      </c>
      <c r="B4027" s="7">
        <v>0.78472222222222221</v>
      </c>
      <c r="C4027" s="3">
        <v>4026</v>
      </c>
      <c r="D4027" s="8">
        <v>30.21</v>
      </c>
      <c r="E4027" s="8">
        <v>0</v>
      </c>
      <c r="F4027" s="8">
        <v>26.17</v>
      </c>
      <c r="G4027" s="8">
        <v>26.68</v>
      </c>
      <c r="H4027" s="10">
        <v>0.27500000000000002</v>
      </c>
      <c r="I4027" s="10">
        <v>28.14</v>
      </c>
      <c r="J4027" s="10">
        <v>154.19999999999999</v>
      </c>
      <c r="K4027" s="3">
        <f t="shared" si="62"/>
        <v>96.077607439630356</v>
      </c>
    </row>
    <row r="4028" spans="1:11" x14ac:dyDescent="0.25">
      <c r="A4028" s="6">
        <v>45917</v>
      </c>
      <c r="B4028" s="7">
        <v>0.79166666666666663</v>
      </c>
      <c r="C4028" s="3">
        <v>4027</v>
      </c>
      <c r="D4028" s="8">
        <v>30.1</v>
      </c>
      <c r="E4028" s="8">
        <v>0</v>
      </c>
      <c r="F4028" s="8">
        <v>26.03</v>
      </c>
      <c r="G4028" s="8">
        <v>26.54</v>
      </c>
      <c r="H4028" s="10">
        <v>0.25700000000000001</v>
      </c>
      <c r="I4028" s="10">
        <v>28</v>
      </c>
      <c r="J4028" s="10">
        <v>153.4</v>
      </c>
      <c r="K4028" s="3">
        <f t="shared" si="62"/>
        <v>96.066551499044309</v>
      </c>
    </row>
    <row r="4029" spans="1:11" x14ac:dyDescent="0.25">
      <c r="A4029" s="6">
        <v>45917</v>
      </c>
      <c r="B4029" s="7">
        <v>0.79861111111111116</v>
      </c>
      <c r="C4029" s="3">
        <v>4028</v>
      </c>
      <c r="D4029" s="8">
        <v>29.96</v>
      </c>
      <c r="E4029" s="8">
        <v>0</v>
      </c>
      <c r="F4029" s="8">
        <v>26.04</v>
      </c>
      <c r="G4029" s="8">
        <v>26.51</v>
      </c>
      <c r="H4029" s="10">
        <v>0.186</v>
      </c>
      <c r="I4029" s="10">
        <v>27.86</v>
      </c>
      <c r="J4029" s="10">
        <v>153.4</v>
      </c>
      <c r="K4029" s="3">
        <f t="shared" si="62"/>
        <v>96.370064461750786</v>
      </c>
    </row>
    <row r="4030" spans="1:11" x14ac:dyDescent="0.25">
      <c r="A4030" s="6">
        <v>45917</v>
      </c>
      <c r="B4030" s="7">
        <v>0.80555555555555558</v>
      </c>
      <c r="C4030" s="3">
        <v>4029</v>
      </c>
      <c r="D4030" s="8">
        <v>29.84</v>
      </c>
      <c r="E4030" s="8">
        <v>0.13200000000000001</v>
      </c>
      <c r="F4030" s="8">
        <v>25.96</v>
      </c>
      <c r="G4030" s="8">
        <v>26.4</v>
      </c>
      <c r="H4030" s="10">
        <v>0.186</v>
      </c>
      <c r="I4030" s="10">
        <v>27.75</v>
      </c>
      <c r="J4030" s="10">
        <v>152.69999999999999</v>
      </c>
      <c r="K4030" s="3">
        <f t="shared" si="62"/>
        <v>96.592232662577757</v>
      </c>
    </row>
    <row r="4031" spans="1:11" x14ac:dyDescent="0.25">
      <c r="A4031" s="6">
        <v>45917</v>
      </c>
      <c r="B4031" s="7">
        <v>0.8125</v>
      </c>
      <c r="C4031" s="3">
        <v>4030</v>
      </c>
      <c r="D4031" s="8">
        <v>29.76</v>
      </c>
      <c r="E4031" s="8">
        <v>0.192</v>
      </c>
      <c r="F4031" s="8">
        <v>25.72</v>
      </c>
      <c r="G4031" s="8">
        <v>26.22</v>
      </c>
      <c r="H4031" s="10">
        <v>0.15</v>
      </c>
      <c r="I4031" s="10">
        <v>27.64</v>
      </c>
      <c r="J4031" s="10">
        <v>152</v>
      </c>
      <c r="K4031" s="3">
        <f t="shared" si="62"/>
        <v>96.117862114016461</v>
      </c>
    </row>
    <row r="4032" spans="1:11" x14ac:dyDescent="0.25">
      <c r="A4032" s="6">
        <v>45917</v>
      </c>
      <c r="B4032" s="7">
        <v>0.81944444444444442</v>
      </c>
      <c r="C4032" s="3">
        <v>4031</v>
      </c>
      <c r="D4032" s="8">
        <v>29.64</v>
      </c>
      <c r="E4032" s="8">
        <v>0.25800000000000001</v>
      </c>
      <c r="F4032" s="8">
        <v>25.68</v>
      </c>
      <c r="G4032" s="8">
        <v>26.18</v>
      </c>
      <c r="H4032" s="10">
        <v>6.0000000000000001E-3</v>
      </c>
      <c r="I4032" s="10">
        <v>27.52</v>
      </c>
      <c r="J4032" s="10">
        <v>151.80000000000001</v>
      </c>
      <c r="K4032" s="3">
        <f t="shared" si="62"/>
        <v>96.11469914890192</v>
      </c>
    </row>
    <row r="4033" spans="1:11" x14ac:dyDescent="0.25">
      <c r="A4033" s="6">
        <v>45917</v>
      </c>
      <c r="B4033" s="7">
        <v>0.82638888888888884</v>
      </c>
      <c r="C4033" s="3">
        <v>4032</v>
      </c>
      <c r="D4033" s="8">
        <v>29.54</v>
      </c>
      <c r="E4033" s="8">
        <v>0.215</v>
      </c>
      <c r="F4033" s="8">
        <v>25.6</v>
      </c>
      <c r="G4033" s="8">
        <v>26.12</v>
      </c>
      <c r="H4033" s="10">
        <v>0.186</v>
      </c>
      <c r="I4033" s="10">
        <v>27.43</v>
      </c>
      <c r="J4033" s="10">
        <v>151</v>
      </c>
      <c r="K4033" s="3">
        <f t="shared" si="62"/>
        <v>95.955897701748228</v>
      </c>
    </row>
    <row r="4034" spans="1:11" x14ac:dyDescent="0.25">
      <c r="A4034" s="6">
        <v>45917</v>
      </c>
      <c r="B4034" s="7">
        <v>0.83333333333333337</v>
      </c>
      <c r="C4034" s="3">
        <v>4033</v>
      </c>
      <c r="D4034" s="8">
        <v>29.47</v>
      </c>
      <c r="E4034" s="8">
        <v>0.215</v>
      </c>
      <c r="F4034" s="8">
        <v>25.31</v>
      </c>
      <c r="G4034" s="8">
        <v>25.84</v>
      </c>
      <c r="H4034" s="10">
        <v>0.06</v>
      </c>
      <c r="I4034" s="10">
        <v>27.32</v>
      </c>
      <c r="J4034" s="10">
        <v>151</v>
      </c>
      <c r="K4034" s="3">
        <f t="shared" si="62"/>
        <v>95.855193793472864</v>
      </c>
    </row>
    <row r="4035" spans="1:11" x14ac:dyDescent="0.25">
      <c r="A4035" s="6">
        <v>45917</v>
      </c>
      <c r="B4035" s="7">
        <v>0.84027777777777779</v>
      </c>
      <c r="C4035" s="3">
        <v>4034</v>
      </c>
      <c r="D4035" s="8">
        <v>29.4</v>
      </c>
      <c r="E4035" s="8">
        <v>0.25800000000000001</v>
      </c>
      <c r="F4035" s="8">
        <v>25.03</v>
      </c>
      <c r="G4035" s="8">
        <v>25.6</v>
      </c>
      <c r="H4035" s="10">
        <v>9.6000000000000002E-2</v>
      </c>
      <c r="I4035" s="10">
        <v>27.19</v>
      </c>
      <c r="J4035" s="10">
        <v>150.19999999999999</v>
      </c>
      <c r="K4035" s="3">
        <f t="shared" si="62"/>
        <v>95.523649336086137</v>
      </c>
    </row>
    <row r="4036" spans="1:11" x14ac:dyDescent="0.25">
      <c r="A4036" s="6">
        <v>45917</v>
      </c>
      <c r="B4036" s="7">
        <v>0.84722222222222221</v>
      </c>
      <c r="C4036" s="3">
        <v>4035</v>
      </c>
      <c r="D4036" s="8">
        <v>29.31</v>
      </c>
      <c r="E4036" s="8">
        <v>0.25800000000000001</v>
      </c>
      <c r="F4036" s="8">
        <v>24.84</v>
      </c>
      <c r="G4036" s="8">
        <v>25.4</v>
      </c>
      <c r="H4036" s="10">
        <v>0.187</v>
      </c>
      <c r="I4036" s="10">
        <v>27.06</v>
      </c>
      <c r="J4036" s="10">
        <v>149.9</v>
      </c>
      <c r="K4036" s="3">
        <f t="shared" si="62"/>
        <v>95.582988555027214</v>
      </c>
    </row>
    <row r="4037" spans="1:11" x14ac:dyDescent="0.25">
      <c r="A4037" s="6">
        <v>45917</v>
      </c>
      <c r="B4037" s="7">
        <v>0.85416666666666663</v>
      </c>
      <c r="C4037" s="3">
        <v>4036</v>
      </c>
      <c r="D4037" s="8">
        <v>29.18</v>
      </c>
      <c r="E4037" s="8">
        <v>0.25800000000000001</v>
      </c>
      <c r="F4037" s="8">
        <v>24.97</v>
      </c>
      <c r="G4037" s="8">
        <v>25.53</v>
      </c>
      <c r="H4037" s="10">
        <v>-6.5000000000000002E-2</v>
      </c>
      <c r="I4037" s="10">
        <v>26.94</v>
      </c>
      <c r="J4037" s="10">
        <v>149.69999999999999</v>
      </c>
      <c r="K4037" s="3">
        <f t="shared" si="62"/>
        <v>95.594937177148509</v>
      </c>
    </row>
    <row r="4038" spans="1:11" x14ac:dyDescent="0.25">
      <c r="A4038" s="6">
        <v>45917</v>
      </c>
      <c r="B4038" s="7">
        <v>0.86111111111111116</v>
      </c>
      <c r="C4038" s="3">
        <v>4037</v>
      </c>
      <c r="D4038" s="8">
        <v>29.08</v>
      </c>
      <c r="E4038" s="8">
        <v>0.26100000000000001</v>
      </c>
      <c r="F4038" s="8">
        <v>24.81</v>
      </c>
      <c r="G4038" s="8">
        <v>25.32</v>
      </c>
      <c r="H4038" s="10">
        <v>-2.9000000000000001E-2</v>
      </c>
      <c r="I4038" s="10">
        <v>26.83</v>
      </c>
      <c r="J4038" s="10">
        <v>149.1</v>
      </c>
      <c r="K4038" s="3">
        <f t="shared" si="62"/>
        <v>95.966767248222808</v>
      </c>
    </row>
    <row r="4039" spans="1:11" x14ac:dyDescent="0.25">
      <c r="A4039" s="6">
        <v>45917</v>
      </c>
      <c r="B4039" s="7">
        <v>0.86805555555555558</v>
      </c>
      <c r="C4039" s="3">
        <v>4038</v>
      </c>
      <c r="D4039" s="8">
        <v>28.99</v>
      </c>
      <c r="E4039" s="8">
        <v>0.251</v>
      </c>
      <c r="F4039" s="8">
        <v>24.45</v>
      </c>
      <c r="G4039" s="8">
        <v>25.03</v>
      </c>
      <c r="H4039" s="10">
        <v>2.5000000000000001E-2</v>
      </c>
      <c r="I4039" s="10">
        <v>26.72</v>
      </c>
      <c r="J4039" s="10">
        <v>148.4</v>
      </c>
      <c r="K4039" s="3">
        <f t="shared" ref="K4039:K4102" si="63">100*((0.6108*EXP(17.27*F4039/(F4039+237.3)) - 0.066*(G4039-F4039)) / (0.6108*EXP(17.27*G4039/(G4039+237.3))))</f>
        <v>95.39131675579533</v>
      </c>
    </row>
    <row r="4040" spans="1:11" x14ac:dyDescent="0.25">
      <c r="A4040" s="6">
        <v>45917</v>
      </c>
      <c r="B4040" s="7">
        <v>0.875</v>
      </c>
      <c r="C4040" s="3">
        <v>4039</v>
      </c>
      <c r="D4040" s="8">
        <v>28.88</v>
      </c>
      <c r="E4040" s="8">
        <v>0.27100000000000002</v>
      </c>
      <c r="F4040" s="8">
        <v>24.26</v>
      </c>
      <c r="G4040" s="8">
        <v>24.81</v>
      </c>
      <c r="H4040" s="10">
        <v>-6.5000000000000002E-2</v>
      </c>
      <c r="I4040" s="10">
        <v>26.6</v>
      </c>
      <c r="J4040" s="10">
        <v>148.1</v>
      </c>
      <c r="K4040" s="3">
        <f t="shared" si="63"/>
        <v>95.606750234954646</v>
      </c>
    </row>
    <row r="4041" spans="1:11" x14ac:dyDescent="0.25">
      <c r="A4041" s="6">
        <v>45917</v>
      </c>
      <c r="B4041" s="7">
        <v>0.88194444444444442</v>
      </c>
      <c r="C4041" s="3">
        <v>4040</v>
      </c>
      <c r="D4041" s="8">
        <v>28.75</v>
      </c>
      <c r="E4041" s="8">
        <v>0.40300000000000002</v>
      </c>
      <c r="F4041" s="8">
        <v>24.01</v>
      </c>
      <c r="G4041" s="8">
        <v>24.56</v>
      </c>
      <c r="H4041" s="10">
        <v>9.7000000000000003E-2</v>
      </c>
      <c r="I4041" s="10">
        <v>26.45</v>
      </c>
      <c r="J4041" s="10">
        <v>148.1</v>
      </c>
      <c r="K4041" s="3">
        <f t="shared" si="63"/>
        <v>95.583236655001841</v>
      </c>
    </row>
    <row r="4042" spans="1:11" x14ac:dyDescent="0.25">
      <c r="A4042" s="6">
        <v>45917</v>
      </c>
      <c r="B4042" s="7">
        <v>0.88888888888888884</v>
      </c>
      <c r="C4042" s="3">
        <v>4041</v>
      </c>
      <c r="D4042" s="8">
        <v>28.63</v>
      </c>
      <c r="E4042" s="8">
        <v>0.30099999999999999</v>
      </c>
      <c r="F4042" s="8">
        <v>23.82</v>
      </c>
      <c r="G4042" s="8">
        <v>24.41</v>
      </c>
      <c r="H4042" s="10">
        <v>0.13300000000000001</v>
      </c>
      <c r="I4042" s="10">
        <v>26.34</v>
      </c>
      <c r="J4042" s="10">
        <v>147.1</v>
      </c>
      <c r="K4042" s="3">
        <f t="shared" si="63"/>
        <v>95.25034623215393</v>
      </c>
    </row>
    <row r="4043" spans="1:11" x14ac:dyDescent="0.25">
      <c r="A4043" s="6">
        <v>45917</v>
      </c>
      <c r="B4043" s="7">
        <v>0.89583333333333337</v>
      </c>
      <c r="C4043" s="3">
        <v>4042</v>
      </c>
      <c r="D4043" s="8">
        <v>28.49</v>
      </c>
      <c r="E4043" s="8">
        <v>0.25800000000000001</v>
      </c>
      <c r="F4043" s="8">
        <v>23.44</v>
      </c>
      <c r="G4043" s="8">
        <v>24.08</v>
      </c>
      <c r="H4043" s="10">
        <v>0.16900000000000001</v>
      </c>
      <c r="I4043" s="10">
        <v>26.19</v>
      </c>
      <c r="J4043" s="10">
        <v>146.5</v>
      </c>
      <c r="K4043" s="3">
        <f t="shared" si="63"/>
        <v>94.815816466836495</v>
      </c>
    </row>
    <row r="4044" spans="1:11" x14ac:dyDescent="0.25">
      <c r="A4044" s="6">
        <v>45917</v>
      </c>
      <c r="B4044" s="7">
        <v>0.90277777777777779</v>
      </c>
      <c r="C4044" s="3">
        <v>4043</v>
      </c>
      <c r="D4044" s="8">
        <v>28.37</v>
      </c>
      <c r="E4044" s="8">
        <v>0.27100000000000002</v>
      </c>
      <c r="F4044" s="8">
        <v>23.32</v>
      </c>
      <c r="G4044" s="8">
        <v>23.93</v>
      </c>
      <c r="H4044" s="10">
        <v>6.0999999999999999E-2</v>
      </c>
      <c r="I4044" s="10">
        <v>26.05</v>
      </c>
      <c r="J4044" s="10">
        <v>146.6</v>
      </c>
      <c r="K4044" s="3">
        <f t="shared" si="63"/>
        <v>95.039795358486543</v>
      </c>
    </row>
    <row r="4045" spans="1:11" x14ac:dyDescent="0.25">
      <c r="A4045" s="6">
        <v>45917</v>
      </c>
      <c r="B4045" s="7">
        <v>0.90972222222222221</v>
      </c>
      <c r="C4045" s="3">
        <v>4044</v>
      </c>
      <c r="D4045" s="8">
        <v>28.22</v>
      </c>
      <c r="E4045" s="8">
        <v>0.251</v>
      </c>
      <c r="F4045" s="8">
        <v>22.85</v>
      </c>
      <c r="G4045" s="8">
        <v>23.41</v>
      </c>
      <c r="H4045" s="10">
        <v>8.0000000000000002E-3</v>
      </c>
      <c r="I4045" s="10">
        <v>25.86</v>
      </c>
      <c r="J4045" s="10">
        <v>145.9</v>
      </c>
      <c r="K4045" s="3">
        <f t="shared" si="63"/>
        <v>95.38947827489595</v>
      </c>
    </row>
    <row r="4046" spans="1:11" x14ac:dyDescent="0.25">
      <c r="A4046" s="6">
        <v>45917</v>
      </c>
      <c r="B4046" s="7">
        <v>0.91666666666666663</v>
      </c>
      <c r="C4046" s="3">
        <v>4045</v>
      </c>
      <c r="D4046" s="8">
        <v>28.05</v>
      </c>
      <c r="E4046" s="8">
        <v>0.26800000000000002</v>
      </c>
      <c r="F4046" s="8">
        <v>22.89</v>
      </c>
      <c r="G4046" s="8">
        <v>23.51</v>
      </c>
      <c r="H4046" s="10">
        <v>-4.5999999999999999E-2</v>
      </c>
      <c r="I4046" s="10">
        <v>25.69</v>
      </c>
      <c r="J4046" s="10">
        <v>145.80000000000001</v>
      </c>
      <c r="K4046" s="3">
        <f t="shared" si="63"/>
        <v>94.912601774883314</v>
      </c>
    </row>
    <row r="4047" spans="1:11" x14ac:dyDescent="0.25">
      <c r="A4047" s="6">
        <v>45917</v>
      </c>
      <c r="B4047" s="7">
        <v>0.92361111111111116</v>
      </c>
      <c r="C4047" s="3">
        <v>4046</v>
      </c>
      <c r="D4047" s="8">
        <v>27.85</v>
      </c>
      <c r="E4047" s="8">
        <v>0.27100000000000002</v>
      </c>
      <c r="F4047" s="8">
        <v>22.53</v>
      </c>
      <c r="G4047" s="8">
        <v>23.15</v>
      </c>
      <c r="H4047" s="10">
        <v>-0.01</v>
      </c>
      <c r="I4047" s="10">
        <v>25.55</v>
      </c>
      <c r="J4047" s="10">
        <v>145</v>
      </c>
      <c r="K4047" s="3">
        <f t="shared" si="63"/>
        <v>94.871602146450599</v>
      </c>
    </row>
    <row r="4048" spans="1:11" x14ac:dyDescent="0.25">
      <c r="A4048" s="6">
        <v>45917</v>
      </c>
      <c r="B4048" s="7">
        <v>0.93055555555555558</v>
      </c>
      <c r="C4048" s="3">
        <v>4047</v>
      </c>
      <c r="D4048" s="8">
        <v>27.68</v>
      </c>
      <c r="E4048" s="8">
        <v>0.251</v>
      </c>
      <c r="F4048" s="8">
        <v>22.33</v>
      </c>
      <c r="G4048" s="8">
        <v>22.93</v>
      </c>
      <c r="H4048" s="10">
        <v>8.5000000000000006E-2</v>
      </c>
      <c r="I4048" s="10">
        <v>25.37</v>
      </c>
      <c r="J4048" s="10">
        <v>145.1</v>
      </c>
      <c r="K4048" s="3">
        <f t="shared" si="63"/>
        <v>95.010518813666749</v>
      </c>
    </row>
    <row r="4049" spans="1:11" x14ac:dyDescent="0.25">
      <c r="A4049" s="6">
        <v>45917</v>
      </c>
      <c r="B4049" s="7">
        <v>0.9375</v>
      </c>
      <c r="C4049" s="3">
        <v>4048</v>
      </c>
      <c r="D4049" s="8">
        <v>27.53</v>
      </c>
      <c r="E4049" s="8">
        <v>0.33700000000000002</v>
      </c>
      <c r="F4049" s="8">
        <v>22.61</v>
      </c>
      <c r="G4049" s="8">
        <v>23.12</v>
      </c>
      <c r="H4049" s="10">
        <v>0.17100000000000001</v>
      </c>
      <c r="I4049" s="10">
        <v>25.23</v>
      </c>
      <c r="J4049" s="10">
        <v>144.9</v>
      </c>
      <c r="K4049" s="3">
        <f t="shared" si="63"/>
        <v>95.769846688808869</v>
      </c>
    </row>
    <row r="4050" spans="1:11" x14ac:dyDescent="0.25">
      <c r="A4050" s="6">
        <v>45917</v>
      </c>
      <c r="B4050" s="7">
        <v>0.94444444444444442</v>
      </c>
      <c r="C4050" s="3">
        <v>4049</v>
      </c>
      <c r="D4050" s="8">
        <v>27.34</v>
      </c>
      <c r="E4050" s="8">
        <v>0.36399999999999999</v>
      </c>
      <c r="F4050" s="8">
        <v>22.13</v>
      </c>
      <c r="G4050" s="8">
        <v>22.79</v>
      </c>
      <c r="H4050" s="10">
        <v>0.153</v>
      </c>
      <c r="I4050" s="10">
        <v>25.12</v>
      </c>
      <c r="J4050" s="10">
        <v>143.69999999999999</v>
      </c>
      <c r="K4050" s="3">
        <f t="shared" si="63"/>
        <v>94.500380442839344</v>
      </c>
    </row>
    <row r="4051" spans="1:11" x14ac:dyDescent="0.25">
      <c r="A4051" s="6">
        <v>45917</v>
      </c>
      <c r="B4051" s="7">
        <v>0.95138888888888884</v>
      </c>
      <c r="C4051" s="3">
        <v>4050</v>
      </c>
      <c r="D4051" s="8">
        <v>27.21</v>
      </c>
      <c r="E4051" s="8">
        <v>0.34</v>
      </c>
      <c r="F4051" s="8">
        <v>22.19</v>
      </c>
      <c r="G4051" s="8">
        <v>22.71</v>
      </c>
      <c r="H4051" s="10">
        <v>0.11700000000000001</v>
      </c>
      <c r="I4051" s="10">
        <v>24.98</v>
      </c>
      <c r="J4051" s="10">
        <v>143.69999999999999</v>
      </c>
      <c r="K4051" s="3">
        <f t="shared" si="63"/>
        <v>95.647609006951299</v>
      </c>
    </row>
    <row r="4052" spans="1:11" x14ac:dyDescent="0.25">
      <c r="A4052" s="6">
        <v>45917</v>
      </c>
      <c r="B4052" s="7">
        <v>0.95833333333333337</v>
      </c>
      <c r="C4052" s="3">
        <v>4051</v>
      </c>
      <c r="D4052" s="8">
        <v>27.06</v>
      </c>
      <c r="E4052" s="8">
        <v>0.36699999999999999</v>
      </c>
      <c r="F4052" s="8">
        <v>22.02</v>
      </c>
      <c r="G4052" s="8">
        <v>22.58</v>
      </c>
      <c r="H4052" s="10">
        <v>8.9999999999999993E-3</v>
      </c>
      <c r="I4052" s="10">
        <v>24.86</v>
      </c>
      <c r="J4052" s="10">
        <v>143.4</v>
      </c>
      <c r="K4052" s="3">
        <f t="shared" si="63"/>
        <v>95.302453713323146</v>
      </c>
    </row>
    <row r="4053" spans="1:11" x14ac:dyDescent="0.25">
      <c r="A4053" s="6">
        <v>45917</v>
      </c>
      <c r="B4053" s="7">
        <v>0.96527777777777779</v>
      </c>
      <c r="C4053" s="3">
        <v>4052</v>
      </c>
      <c r="D4053" s="8">
        <v>26.93</v>
      </c>
      <c r="E4053" s="8">
        <v>0.40699999999999997</v>
      </c>
      <c r="F4053" s="8">
        <v>22.11</v>
      </c>
      <c r="G4053" s="8">
        <v>22.66</v>
      </c>
      <c r="H4053" s="10">
        <v>0.20699999999999999</v>
      </c>
      <c r="I4053" s="10">
        <v>24.74</v>
      </c>
      <c r="J4053" s="10">
        <v>142.6</v>
      </c>
      <c r="K4053" s="3">
        <f t="shared" si="63"/>
        <v>95.393877724857703</v>
      </c>
    </row>
    <row r="4054" spans="1:11" x14ac:dyDescent="0.25">
      <c r="A4054" s="6">
        <v>45917</v>
      </c>
      <c r="B4054" s="7">
        <v>0.97222222222222221</v>
      </c>
      <c r="C4054" s="3">
        <v>4053</v>
      </c>
      <c r="D4054" s="8">
        <v>26.83</v>
      </c>
      <c r="E4054" s="8">
        <v>0.41</v>
      </c>
      <c r="F4054" s="8">
        <v>22.09</v>
      </c>
      <c r="G4054" s="8">
        <v>22.62</v>
      </c>
      <c r="H4054" s="10">
        <v>-8.9999999999999993E-3</v>
      </c>
      <c r="I4054" s="10">
        <v>24.66</v>
      </c>
      <c r="J4054" s="10">
        <v>142.6</v>
      </c>
      <c r="K4054" s="3">
        <f t="shared" si="63"/>
        <v>95.555650295501167</v>
      </c>
    </row>
    <row r="4055" spans="1:11" x14ac:dyDescent="0.25">
      <c r="A4055" s="6">
        <v>45917</v>
      </c>
      <c r="B4055" s="7">
        <v>0.97916666666666663</v>
      </c>
      <c r="C4055" s="3">
        <v>4054</v>
      </c>
      <c r="D4055" s="8">
        <v>26.74</v>
      </c>
      <c r="E4055" s="8">
        <v>0.33700000000000002</v>
      </c>
      <c r="F4055" s="8">
        <v>21.83</v>
      </c>
      <c r="G4055" s="8">
        <v>22.43</v>
      </c>
      <c r="H4055" s="10">
        <v>8.9999999999999993E-3</v>
      </c>
      <c r="I4055" s="10">
        <v>24.56</v>
      </c>
      <c r="J4055" s="10">
        <v>141.9</v>
      </c>
      <c r="K4055" s="3">
        <f t="shared" si="63"/>
        <v>94.953408866284363</v>
      </c>
    </row>
    <row r="4056" spans="1:11" x14ac:dyDescent="0.25">
      <c r="A4056" s="6">
        <v>45917</v>
      </c>
      <c r="B4056" s="7">
        <v>0.98611111111111116</v>
      </c>
      <c r="C4056" s="3">
        <v>4055</v>
      </c>
      <c r="D4056" s="8">
        <v>26.63</v>
      </c>
      <c r="E4056" s="8">
        <v>0.38300000000000001</v>
      </c>
      <c r="F4056" s="8">
        <v>22.08</v>
      </c>
      <c r="G4056" s="8">
        <v>22.58</v>
      </c>
      <c r="H4056" s="10">
        <v>4.4999999999999998E-2</v>
      </c>
      <c r="I4056" s="10">
        <v>24.45</v>
      </c>
      <c r="J4056" s="10">
        <v>141.1</v>
      </c>
      <c r="K4056" s="3">
        <f t="shared" si="63"/>
        <v>95.801015336133204</v>
      </c>
    </row>
    <row r="4057" spans="1:11" x14ac:dyDescent="0.25">
      <c r="A4057" s="6">
        <v>45917</v>
      </c>
      <c r="B4057" s="7">
        <v>0.99305555555555558</v>
      </c>
      <c r="C4057" s="3">
        <v>4056</v>
      </c>
      <c r="D4057" s="8">
        <v>26.54</v>
      </c>
      <c r="E4057" s="8">
        <v>0.39300000000000002</v>
      </c>
      <c r="F4057" s="8">
        <v>22.28</v>
      </c>
      <c r="G4057" s="8">
        <v>22.64</v>
      </c>
      <c r="H4057" s="10">
        <v>-8.1000000000000003E-2</v>
      </c>
      <c r="I4057" s="10">
        <v>24.37</v>
      </c>
      <c r="J4057" s="10">
        <v>140.69999999999999</v>
      </c>
      <c r="K4057" s="3">
        <f t="shared" si="63"/>
        <v>96.97287293047647</v>
      </c>
    </row>
    <row r="4058" spans="1:11" x14ac:dyDescent="0.25">
      <c r="A4058" s="6">
        <v>45918</v>
      </c>
      <c r="B4058" s="7">
        <v>0</v>
      </c>
      <c r="C4058" s="3">
        <v>4057</v>
      </c>
      <c r="D4058" s="8">
        <v>26.5</v>
      </c>
      <c r="E4058" s="8">
        <v>0.46</v>
      </c>
      <c r="F4058" s="8">
        <v>22.5</v>
      </c>
      <c r="G4058" s="8">
        <v>22.89</v>
      </c>
      <c r="H4058" s="10">
        <v>-8.9999999999999993E-3</v>
      </c>
      <c r="I4058" s="10">
        <v>24.3</v>
      </c>
      <c r="J4058" s="10">
        <v>141</v>
      </c>
      <c r="K4058" s="3">
        <f t="shared" si="63"/>
        <v>96.740995534891795</v>
      </c>
    </row>
    <row r="4059" spans="1:11" x14ac:dyDescent="0.25">
      <c r="A4059" s="6">
        <v>45918</v>
      </c>
      <c r="B4059" s="7">
        <v>6.9444444444444441E-3</v>
      </c>
      <c r="C4059" s="3">
        <v>4058</v>
      </c>
      <c r="D4059" s="8">
        <v>26.49</v>
      </c>
      <c r="E4059" s="8">
        <v>0.46</v>
      </c>
      <c r="F4059" s="8">
        <v>22.06</v>
      </c>
      <c r="G4059" s="8">
        <v>22.51</v>
      </c>
      <c r="H4059" s="10">
        <v>0.1</v>
      </c>
      <c r="I4059" s="10">
        <v>24.26</v>
      </c>
      <c r="J4059" s="10">
        <v>140.6</v>
      </c>
      <c r="K4059" s="3">
        <f t="shared" si="63"/>
        <v>96.211295061257815</v>
      </c>
    </row>
    <row r="4060" spans="1:11" x14ac:dyDescent="0.25">
      <c r="A4060" s="6">
        <v>45918</v>
      </c>
      <c r="B4060" s="7">
        <v>1.3888888888888888E-2</v>
      </c>
      <c r="C4060" s="3">
        <v>4059</v>
      </c>
      <c r="D4060" s="8">
        <v>26.45</v>
      </c>
      <c r="E4060" s="8">
        <v>0.47599999999999998</v>
      </c>
      <c r="F4060" s="8">
        <v>21.96</v>
      </c>
      <c r="G4060" s="8">
        <v>22.4</v>
      </c>
      <c r="H4060" s="10">
        <v>0.19</v>
      </c>
      <c r="I4060" s="10">
        <v>24.2</v>
      </c>
      <c r="J4060" s="10">
        <v>140</v>
      </c>
      <c r="K4060" s="3">
        <f t="shared" si="63"/>
        <v>96.285442414592893</v>
      </c>
    </row>
    <row r="4061" spans="1:11" x14ac:dyDescent="0.25">
      <c r="A4061" s="6">
        <v>45918</v>
      </c>
      <c r="B4061" s="7">
        <v>2.0833333333333332E-2</v>
      </c>
      <c r="C4061" s="3">
        <v>4060</v>
      </c>
      <c r="D4061" s="8">
        <v>26.39</v>
      </c>
      <c r="E4061" s="8">
        <v>0.503</v>
      </c>
      <c r="F4061" s="8">
        <v>21.76</v>
      </c>
      <c r="G4061" s="8">
        <v>22.24</v>
      </c>
      <c r="H4061" s="10">
        <v>0.11799999999999999</v>
      </c>
      <c r="I4061" s="10">
        <v>24.11</v>
      </c>
      <c r="J4061" s="10">
        <v>140.30000000000001</v>
      </c>
      <c r="K4061" s="3">
        <f t="shared" si="63"/>
        <v>95.935873447678389</v>
      </c>
    </row>
    <row r="4062" spans="1:11" x14ac:dyDescent="0.25">
      <c r="A4062" s="6">
        <v>45918</v>
      </c>
      <c r="B4062" s="7">
        <v>2.7777777777777776E-2</v>
      </c>
      <c r="C4062" s="3">
        <v>4061</v>
      </c>
      <c r="D4062" s="8">
        <v>26.32</v>
      </c>
      <c r="E4062" s="8">
        <v>0.46899999999999997</v>
      </c>
      <c r="F4062" s="8">
        <v>21.18</v>
      </c>
      <c r="G4062" s="8">
        <v>21.75</v>
      </c>
      <c r="H4062" s="10">
        <v>0.154</v>
      </c>
      <c r="I4062" s="10">
        <v>24.01</v>
      </c>
      <c r="J4062" s="10">
        <v>139.30000000000001</v>
      </c>
      <c r="K4062" s="3">
        <f t="shared" si="63"/>
        <v>95.126775024804587</v>
      </c>
    </row>
    <row r="4063" spans="1:11" x14ac:dyDescent="0.25">
      <c r="A4063" s="6">
        <v>45918</v>
      </c>
      <c r="B4063" s="7">
        <v>3.4722222222222224E-2</v>
      </c>
      <c r="C4063" s="3">
        <v>4062</v>
      </c>
      <c r="D4063" s="8">
        <v>26.2</v>
      </c>
      <c r="E4063" s="8">
        <v>0.40300000000000002</v>
      </c>
      <c r="F4063" s="8">
        <v>20.73</v>
      </c>
      <c r="G4063" s="8">
        <v>21.46</v>
      </c>
      <c r="H4063" s="10">
        <v>0.17299999999999999</v>
      </c>
      <c r="I4063" s="10">
        <v>23.87</v>
      </c>
      <c r="J4063" s="10">
        <v>139</v>
      </c>
      <c r="K4063" s="3">
        <f t="shared" si="63"/>
        <v>93.734811164333948</v>
      </c>
    </row>
    <row r="4064" spans="1:11" x14ac:dyDescent="0.25">
      <c r="A4064" s="6">
        <v>45918</v>
      </c>
      <c r="B4064" s="7">
        <v>4.1666666666666664E-2</v>
      </c>
      <c r="C4064" s="3">
        <v>4063</v>
      </c>
      <c r="D4064" s="8">
        <v>26.06</v>
      </c>
      <c r="E4064" s="8">
        <v>0.42</v>
      </c>
      <c r="F4064" s="8">
        <v>20.94</v>
      </c>
      <c r="G4064" s="8">
        <v>21.37</v>
      </c>
      <c r="H4064" s="10">
        <v>4.5999999999999999E-2</v>
      </c>
      <c r="I4064" s="10">
        <v>23.72</v>
      </c>
      <c r="J4064" s="10">
        <v>139</v>
      </c>
      <c r="K4064" s="3">
        <f t="shared" si="63"/>
        <v>96.280881839289677</v>
      </c>
    </row>
    <row r="4065" spans="1:11" x14ac:dyDescent="0.25">
      <c r="A4065" s="6">
        <v>45918</v>
      </c>
      <c r="B4065" s="7">
        <v>4.8611111111111112E-2</v>
      </c>
      <c r="C4065" s="3">
        <v>4064</v>
      </c>
      <c r="D4065" s="8">
        <v>25.93</v>
      </c>
      <c r="E4065" s="8">
        <v>0.44</v>
      </c>
      <c r="F4065" s="8">
        <v>20.91</v>
      </c>
      <c r="G4065" s="8">
        <v>21.32</v>
      </c>
      <c r="H4065" s="10">
        <v>4.5999999999999999E-2</v>
      </c>
      <c r="I4065" s="10">
        <v>23.58</v>
      </c>
      <c r="J4065" s="10">
        <v>138.19999999999999</v>
      </c>
      <c r="K4065" s="3">
        <f t="shared" si="63"/>
        <v>96.44832489171408</v>
      </c>
    </row>
    <row r="4066" spans="1:11" x14ac:dyDescent="0.25">
      <c r="A4066" s="6">
        <v>45918</v>
      </c>
      <c r="B4066" s="7">
        <v>5.5555555555555552E-2</v>
      </c>
      <c r="C4066" s="3">
        <v>4065</v>
      </c>
      <c r="D4066" s="8">
        <v>25.74</v>
      </c>
      <c r="E4066" s="8">
        <v>0.36699999999999999</v>
      </c>
      <c r="F4066" s="8">
        <v>20.29</v>
      </c>
      <c r="G4066" s="8">
        <v>20.99</v>
      </c>
      <c r="H4066" s="10">
        <v>0.11899999999999999</v>
      </c>
      <c r="I4066" s="10">
        <v>23.45</v>
      </c>
      <c r="J4066" s="10">
        <v>138.19999999999999</v>
      </c>
      <c r="K4066" s="3">
        <f t="shared" si="63"/>
        <v>93.921106431079437</v>
      </c>
    </row>
    <row r="4067" spans="1:11" x14ac:dyDescent="0.25">
      <c r="A4067" s="6">
        <v>45918</v>
      </c>
      <c r="B4067" s="7">
        <v>6.25E-2</v>
      </c>
      <c r="C4067" s="3">
        <v>4066</v>
      </c>
      <c r="D4067" s="8">
        <v>25.57</v>
      </c>
      <c r="E4067" s="8">
        <v>0.46600000000000003</v>
      </c>
      <c r="F4067" s="8">
        <v>20.420000000000002</v>
      </c>
      <c r="G4067" s="8">
        <v>21.03</v>
      </c>
      <c r="H4067" s="10">
        <v>-0.08</v>
      </c>
      <c r="I4067" s="10">
        <v>23.32</v>
      </c>
      <c r="J4067" s="10">
        <v>138</v>
      </c>
      <c r="K4067" s="3">
        <f t="shared" si="63"/>
        <v>94.698899764624372</v>
      </c>
    </row>
    <row r="4068" spans="1:11" x14ac:dyDescent="0.25">
      <c r="A4068" s="6">
        <v>45918</v>
      </c>
      <c r="B4068" s="7">
        <v>6.9444444444444448E-2</v>
      </c>
      <c r="C4068" s="3">
        <v>4067</v>
      </c>
      <c r="D4068" s="8">
        <v>25.44</v>
      </c>
      <c r="E4068" s="8">
        <v>0.49299999999999999</v>
      </c>
      <c r="F4068" s="8">
        <v>20.65</v>
      </c>
      <c r="G4068" s="8">
        <v>21.09</v>
      </c>
      <c r="H4068" s="10">
        <v>0.10100000000000001</v>
      </c>
      <c r="I4068" s="10">
        <v>23.2</v>
      </c>
      <c r="J4068" s="10">
        <v>137.69999999999999</v>
      </c>
      <c r="K4068" s="3">
        <f t="shared" si="63"/>
        <v>96.169633651618952</v>
      </c>
    </row>
    <row r="4069" spans="1:11" x14ac:dyDescent="0.25">
      <c r="A4069" s="6">
        <v>45918</v>
      </c>
      <c r="B4069" s="7">
        <v>7.6388888888888895E-2</v>
      </c>
      <c r="C4069" s="3">
        <v>4068</v>
      </c>
      <c r="D4069" s="8">
        <v>25.32</v>
      </c>
      <c r="E4069" s="8">
        <v>0.4</v>
      </c>
      <c r="F4069" s="8">
        <v>20.59</v>
      </c>
      <c r="G4069" s="8">
        <v>20.95</v>
      </c>
      <c r="H4069" s="10">
        <v>2.9000000000000001E-2</v>
      </c>
      <c r="I4069" s="10">
        <v>23.12</v>
      </c>
      <c r="J4069" s="10">
        <v>137.1</v>
      </c>
      <c r="K4069" s="3">
        <f t="shared" si="63"/>
        <v>96.850826368307622</v>
      </c>
    </row>
    <row r="4070" spans="1:11" x14ac:dyDescent="0.25">
      <c r="A4070" s="6">
        <v>45918</v>
      </c>
      <c r="B4070" s="7">
        <v>8.3333333333333329E-2</v>
      </c>
      <c r="C4070" s="3">
        <v>4069</v>
      </c>
      <c r="D4070" s="8">
        <v>25.2</v>
      </c>
      <c r="E4070" s="8">
        <v>0.50900000000000001</v>
      </c>
      <c r="F4070" s="8">
        <v>20.11</v>
      </c>
      <c r="G4070" s="8">
        <v>20.57</v>
      </c>
      <c r="H4070" s="10">
        <v>0.155</v>
      </c>
      <c r="I4070" s="10">
        <v>23.03</v>
      </c>
      <c r="J4070" s="10">
        <v>137</v>
      </c>
      <c r="K4070" s="3">
        <f t="shared" si="63"/>
        <v>95.946454763984661</v>
      </c>
    </row>
    <row r="4071" spans="1:11" x14ac:dyDescent="0.25">
      <c r="A4071" s="6">
        <v>45918</v>
      </c>
      <c r="B4071" s="7">
        <v>9.0277777777777776E-2</v>
      </c>
      <c r="C4071" s="3">
        <v>4070</v>
      </c>
      <c r="D4071" s="8">
        <v>25.07</v>
      </c>
      <c r="E4071" s="8">
        <v>0.47599999999999998</v>
      </c>
      <c r="F4071" s="8">
        <v>20.47</v>
      </c>
      <c r="G4071" s="8">
        <v>20.85</v>
      </c>
      <c r="H4071" s="10">
        <v>-0.40600000000000003</v>
      </c>
      <c r="I4071" s="10">
        <v>14.14</v>
      </c>
      <c r="J4071" s="10">
        <v>136.30000000000001</v>
      </c>
      <c r="K4071" s="3">
        <f t="shared" si="63"/>
        <v>96.669103512225504</v>
      </c>
    </row>
    <row r="4072" spans="1:11" x14ac:dyDescent="0.25">
      <c r="A4072" s="6">
        <v>45918</v>
      </c>
      <c r="B4072" s="7">
        <v>9.7222222222222224E-2</v>
      </c>
      <c r="C4072" s="3">
        <v>4071</v>
      </c>
      <c r="D4072" s="8">
        <v>24.97</v>
      </c>
      <c r="E4072" s="8">
        <v>0.56499999999999995</v>
      </c>
      <c r="F4072" s="8">
        <v>20.350000000000001</v>
      </c>
      <c r="G4072" s="8">
        <v>20.7</v>
      </c>
      <c r="H4072" s="10">
        <v>-0.29699999999999999</v>
      </c>
      <c r="I4072" s="10">
        <v>19.760000000000002</v>
      </c>
      <c r="J4072" s="10">
        <v>136.4</v>
      </c>
      <c r="K4072" s="3">
        <f t="shared" si="63"/>
        <v>96.919205492490335</v>
      </c>
    </row>
    <row r="4073" spans="1:11" x14ac:dyDescent="0.25">
      <c r="A4073" s="6">
        <v>45918</v>
      </c>
      <c r="B4073" s="7">
        <v>0.10416666666666667</v>
      </c>
      <c r="C4073" s="3">
        <v>4072</v>
      </c>
      <c r="D4073" s="8">
        <v>24.89</v>
      </c>
      <c r="E4073" s="8">
        <v>0.496</v>
      </c>
      <c r="F4073" s="8">
        <v>20.260000000000002</v>
      </c>
      <c r="G4073" s="8">
        <v>20.62</v>
      </c>
      <c r="H4073" s="10">
        <v>-0.27900000000000003</v>
      </c>
      <c r="I4073" s="10">
        <v>18.18</v>
      </c>
      <c r="J4073" s="10">
        <v>135.4</v>
      </c>
      <c r="K4073" s="3">
        <f t="shared" si="63"/>
        <v>96.825618512856025</v>
      </c>
    </row>
    <row r="4074" spans="1:11" x14ac:dyDescent="0.25">
      <c r="A4074" s="6">
        <v>45918</v>
      </c>
      <c r="B4074" s="7">
        <v>0.1111111111111111</v>
      </c>
      <c r="C4074" s="3">
        <v>4073</v>
      </c>
      <c r="D4074" s="8">
        <v>24.78</v>
      </c>
      <c r="E4074" s="8">
        <v>0.61799999999999999</v>
      </c>
      <c r="F4074" s="8">
        <v>20.11</v>
      </c>
      <c r="G4074" s="8">
        <v>20.48</v>
      </c>
      <c r="H4074" s="10">
        <v>-0.24299999999999999</v>
      </c>
      <c r="I4074" s="10">
        <v>19.23</v>
      </c>
      <c r="J4074" s="10">
        <v>135.6</v>
      </c>
      <c r="K4074" s="3">
        <f t="shared" si="63"/>
        <v>96.726911130598751</v>
      </c>
    </row>
    <row r="4075" spans="1:11" x14ac:dyDescent="0.25">
      <c r="A4075" s="6">
        <v>45918</v>
      </c>
      <c r="B4075" s="7">
        <v>0.11805555555555555</v>
      </c>
      <c r="C4075" s="3">
        <v>4074</v>
      </c>
      <c r="D4075" s="8">
        <v>24.7</v>
      </c>
      <c r="E4075" s="8">
        <v>0.48299999999999998</v>
      </c>
      <c r="F4075" s="8">
        <v>20.329999999999998</v>
      </c>
      <c r="G4075" s="8">
        <v>20.65</v>
      </c>
      <c r="H4075" s="10">
        <v>-0.20599999999999999</v>
      </c>
      <c r="I4075" s="10">
        <v>20.85</v>
      </c>
      <c r="J4075" s="10">
        <v>135.5</v>
      </c>
      <c r="K4075" s="3">
        <f t="shared" si="63"/>
        <v>97.178281497413238</v>
      </c>
    </row>
    <row r="4076" spans="1:11" x14ac:dyDescent="0.25">
      <c r="A4076" s="6">
        <v>45918</v>
      </c>
      <c r="B4076" s="7">
        <v>0.125</v>
      </c>
      <c r="C4076" s="3">
        <v>4075</v>
      </c>
      <c r="D4076" s="8">
        <v>24.69</v>
      </c>
      <c r="E4076" s="8">
        <v>0.42699999999999999</v>
      </c>
      <c r="F4076" s="8">
        <v>20.56</v>
      </c>
      <c r="G4076" s="8">
        <v>20.86</v>
      </c>
      <c r="H4076" s="10">
        <v>-0.224</v>
      </c>
      <c r="I4076" s="10">
        <v>19.88</v>
      </c>
      <c r="J4076" s="10">
        <v>134.80000000000001</v>
      </c>
      <c r="K4076" s="3">
        <f t="shared" si="63"/>
        <v>97.367053684983929</v>
      </c>
    </row>
    <row r="4077" spans="1:11" x14ac:dyDescent="0.25">
      <c r="A4077" s="6">
        <v>45918</v>
      </c>
      <c r="B4077" s="7">
        <v>0.13194444444444445</v>
      </c>
      <c r="C4077" s="3">
        <v>4076</v>
      </c>
      <c r="D4077" s="8">
        <v>24.69</v>
      </c>
      <c r="E4077" s="8">
        <v>0.47299999999999998</v>
      </c>
      <c r="F4077" s="8">
        <v>20.37</v>
      </c>
      <c r="G4077" s="8">
        <v>20.69</v>
      </c>
      <c r="H4077" s="10">
        <v>-0.17</v>
      </c>
      <c r="I4077" s="10">
        <v>21.18</v>
      </c>
      <c r="J4077" s="10">
        <v>135</v>
      </c>
      <c r="K4077" s="3">
        <f t="shared" si="63"/>
        <v>97.181016521318668</v>
      </c>
    </row>
    <row r="4078" spans="1:11" x14ac:dyDescent="0.25">
      <c r="A4078" s="6">
        <v>45918</v>
      </c>
      <c r="B4078" s="7">
        <v>0.1388888888888889</v>
      </c>
      <c r="C4078" s="3">
        <v>4077</v>
      </c>
      <c r="D4078" s="8">
        <v>24.65</v>
      </c>
      <c r="E4078" s="8">
        <v>0.48299999999999998</v>
      </c>
      <c r="F4078" s="8">
        <v>19.97</v>
      </c>
      <c r="G4078" s="8">
        <v>20.48</v>
      </c>
      <c r="H4078" s="10">
        <v>-0.17</v>
      </c>
      <c r="I4078" s="10">
        <v>16.739999999999998</v>
      </c>
      <c r="J4078" s="10">
        <v>134.6</v>
      </c>
      <c r="K4078" s="3">
        <f t="shared" si="63"/>
        <v>95.500157546913982</v>
      </c>
    </row>
    <row r="4079" spans="1:11" x14ac:dyDescent="0.25">
      <c r="A4079" s="6">
        <v>45918</v>
      </c>
      <c r="B4079" s="7">
        <v>0.14583333333333334</v>
      </c>
      <c r="C4079" s="3">
        <v>4078</v>
      </c>
      <c r="D4079" s="8">
        <v>24.62</v>
      </c>
      <c r="E4079" s="8">
        <v>0.49299999999999999</v>
      </c>
      <c r="F4079" s="8">
        <v>19.97</v>
      </c>
      <c r="G4079" s="8">
        <v>20.43</v>
      </c>
      <c r="H4079" s="10">
        <v>-0.13400000000000001</v>
      </c>
      <c r="I4079" s="10">
        <v>21.56</v>
      </c>
      <c r="J4079" s="10">
        <v>133.9</v>
      </c>
      <c r="K4079" s="3">
        <f t="shared" si="63"/>
        <v>95.932584444243858</v>
      </c>
    </row>
    <row r="4080" spans="1:11" x14ac:dyDescent="0.25">
      <c r="A4080" s="6">
        <v>45918</v>
      </c>
      <c r="B4080" s="7">
        <v>0.15277777777777779</v>
      </c>
      <c r="C4080" s="3">
        <v>4079</v>
      </c>
      <c r="D4080" s="8">
        <v>24.56</v>
      </c>
      <c r="E4080" s="8">
        <v>0.46300000000000002</v>
      </c>
      <c r="F4080" s="8">
        <v>19.72</v>
      </c>
      <c r="G4080" s="8">
        <v>20.329999999999998</v>
      </c>
      <c r="H4080" s="10">
        <v>-0.188</v>
      </c>
      <c r="I4080" s="10">
        <v>20.73</v>
      </c>
      <c r="J4080" s="10">
        <v>133.9</v>
      </c>
      <c r="K4080" s="3">
        <f t="shared" si="63"/>
        <v>94.608027361220266</v>
      </c>
    </row>
    <row r="4081" spans="1:11" x14ac:dyDescent="0.25">
      <c r="A4081" s="6">
        <v>45918</v>
      </c>
      <c r="B4081" s="7">
        <v>0.15972222222222221</v>
      </c>
      <c r="C4081" s="3">
        <v>4080</v>
      </c>
      <c r="D4081" s="8">
        <v>24.5</v>
      </c>
      <c r="E4081" s="8">
        <v>0.54200000000000004</v>
      </c>
      <c r="F4081" s="8">
        <v>19.82</v>
      </c>
      <c r="G4081" s="8">
        <v>20.329999999999998</v>
      </c>
      <c r="H4081" s="10">
        <v>1.2E-2</v>
      </c>
      <c r="I4081" s="10">
        <v>22.13</v>
      </c>
      <c r="J4081" s="10">
        <v>133.6</v>
      </c>
      <c r="K4081" s="3">
        <f t="shared" si="63"/>
        <v>95.483601826379328</v>
      </c>
    </row>
    <row r="4082" spans="1:11" x14ac:dyDescent="0.25">
      <c r="A4082" s="6">
        <v>45918</v>
      </c>
      <c r="B4082" s="7">
        <v>0.16666666666666666</v>
      </c>
      <c r="C4082" s="3">
        <v>4081</v>
      </c>
      <c r="D4082" s="8">
        <v>24.45</v>
      </c>
      <c r="E4082" s="8">
        <v>0.46300000000000002</v>
      </c>
      <c r="F4082" s="8">
        <v>20.21</v>
      </c>
      <c r="G4082" s="8">
        <v>20.65</v>
      </c>
      <c r="H4082" s="10">
        <v>-2.5000000000000001E-2</v>
      </c>
      <c r="I4082" s="10">
        <v>22.06</v>
      </c>
      <c r="J4082" s="10">
        <v>133</v>
      </c>
      <c r="K4082" s="3">
        <f t="shared" si="63"/>
        <v>96.128790697731333</v>
      </c>
    </row>
    <row r="4083" spans="1:11" x14ac:dyDescent="0.25">
      <c r="A4083" s="6">
        <v>45918</v>
      </c>
      <c r="B4083" s="7">
        <v>0.1736111111111111</v>
      </c>
      <c r="C4083" s="3">
        <v>4082</v>
      </c>
      <c r="D4083" s="8">
        <v>24.41</v>
      </c>
      <c r="E4083" s="8">
        <v>0.33700000000000002</v>
      </c>
      <c r="F4083" s="8">
        <v>20.03</v>
      </c>
      <c r="G4083" s="8">
        <v>20.420000000000002</v>
      </c>
      <c r="H4083" s="10">
        <v>-6.0999999999999999E-2</v>
      </c>
      <c r="I4083" s="10">
        <v>22</v>
      </c>
      <c r="J4083" s="10">
        <v>132.80000000000001</v>
      </c>
      <c r="K4083" s="3">
        <f t="shared" si="63"/>
        <v>96.546210788818556</v>
      </c>
    </row>
    <row r="4084" spans="1:11" x14ac:dyDescent="0.25">
      <c r="A4084" s="6">
        <v>45918</v>
      </c>
      <c r="B4084" s="7">
        <v>0.18055555555555555</v>
      </c>
      <c r="C4084" s="3">
        <v>4083</v>
      </c>
      <c r="D4084" s="8">
        <v>24.33</v>
      </c>
      <c r="E4084" s="8">
        <v>0.499</v>
      </c>
      <c r="F4084" s="8">
        <v>19.36</v>
      </c>
      <c r="G4084" s="8">
        <v>19.920000000000002</v>
      </c>
      <c r="H4084" s="10">
        <v>-2.4E-2</v>
      </c>
      <c r="I4084" s="10">
        <v>21.94</v>
      </c>
      <c r="J4084" s="10">
        <v>132.6</v>
      </c>
      <c r="K4084" s="3">
        <f t="shared" si="63"/>
        <v>94.994947431585373</v>
      </c>
    </row>
    <row r="4085" spans="1:11" x14ac:dyDescent="0.25">
      <c r="A4085" s="6">
        <v>45918</v>
      </c>
      <c r="B4085" s="7">
        <v>0.1875</v>
      </c>
      <c r="C4085" s="3">
        <v>4084</v>
      </c>
      <c r="D4085" s="8">
        <v>24.28</v>
      </c>
      <c r="E4085" s="8">
        <v>0.55600000000000005</v>
      </c>
      <c r="F4085" s="8">
        <v>19.649999999999999</v>
      </c>
      <c r="G4085" s="8">
        <v>20.100000000000001</v>
      </c>
      <c r="H4085" s="10">
        <v>8.5000000000000006E-2</v>
      </c>
      <c r="I4085" s="10">
        <v>21.86</v>
      </c>
      <c r="J4085" s="10">
        <v>132.4</v>
      </c>
      <c r="K4085" s="3">
        <f t="shared" si="63"/>
        <v>95.987848934494977</v>
      </c>
    </row>
    <row r="4086" spans="1:11" x14ac:dyDescent="0.25">
      <c r="A4086" s="6">
        <v>45918</v>
      </c>
      <c r="B4086" s="7">
        <v>0.19444444444444445</v>
      </c>
      <c r="C4086" s="3">
        <v>4085</v>
      </c>
      <c r="D4086" s="8">
        <v>24.23</v>
      </c>
      <c r="E4086" s="8">
        <v>0.38400000000000001</v>
      </c>
      <c r="F4086" s="8">
        <v>19.64</v>
      </c>
      <c r="G4086" s="8">
        <v>20.079999999999998</v>
      </c>
      <c r="H4086" s="10">
        <v>0.21199999999999999</v>
      </c>
      <c r="I4086" s="10">
        <v>21.8</v>
      </c>
      <c r="J4086" s="10">
        <v>132.19999999999999</v>
      </c>
      <c r="K4086" s="3">
        <f t="shared" si="63"/>
        <v>96.074341140008769</v>
      </c>
    </row>
    <row r="4087" spans="1:11" x14ac:dyDescent="0.25">
      <c r="A4087" s="6">
        <v>45918</v>
      </c>
      <c r="B4087" s="7">
        <v>0.2013888888888889</v>
      </c>
      <c r="C4087" s="3">
        <v>4086</v>
      </c>
      <c r="D4087" s="8">
        <v>24.2</v>
      </c>
      <c r="E4087" s="8">
        <v>0.41299999999999998</v>
      </c>
      <c r="F4087" s="8">
        <v>19.64</v>
      </c>
      <c r="G4087" s="8">
        <v>20.09</v>
      </c>
      <c r="H4087" s="10">
        <v>0.19400000000000001</v>
      </c>
      <c r="I4087" s="10">
        <v>21.73</v>
      </c>
      <c r="J4087" s="10">
        <v>131.69999999999999</v>
      </c>
      <c r="K4087" s="3">
        <f t="shared" si="63"/>
        <v>95.986856959627815</v>
      </c>
    </row>
    <row r="4088" spans="1:11" x14ac:dyDescent="0.25">
      <c r="A4088" s="6">
        <v>45918</v>
      </c>
      <c r="B4088" s="7">
        <v>0.20833333333333334</v>
      </c>
      <c r="C4088" s="3">
        <v>4087</v>
      </c>
      <c r="D4088" s="8">
        <v>24.16</v>
      </c>
      <c r="E4088" s="8">
        <v>0.42</v>
      </c>
      <c r="F4088" s="8">
        <v>19.649999999999999</v>
      </c>
      <c r="G4088" s="8">
        <v>20.09</v>
      </c>
      <c r="H4088" s="10">
        <v>0.26600000000000001</v>
      </c>
      <c r="I4088" s="10">
        <v>21.7</v>
      </c>
      <c r="J4088" s="10">
        <v>131.30000000000001</v>
      </c>
      <c r="K4088" s="3">
        <f t="shared" si="63"/>
        <v>96.075311742574783</v>
      </c>
    </row>
    <row r="4089" spans="1:11" x14ac:dyDescent="0.25">
      <c r="A4089" s="6">
        <v>45918</v>
      </c>
      <c r="B4089" s="7">
        <v>0.21527777777777779</v>
      </c>
      <c r="C4089" s="3">
        <v>4088</v>
      </c>
      <c r="D4089" s="8">
        <v>24.13</v>
      </c>
      <c r="E4089" s="8">
        <v>0.51600000000000001</v>
      </c>
      <c r="F4089" s="8">
        <v>19.61</v>
      </c>
      <c r="G4089" s="8">
        <v>20.12</v>
      </c>
      <c r="H4089" s="10">
        <v>0.17599999999999999</v>
      </c>
      <c r="I4089" s="10">
        <v>21.66</v>
      </c>
      <c r="J4089" s="10">
        <v>131.4</v>
      </c>
      <c r="K4089" s="3">
        <f t="shared" si="63"/>
        <v>95.460184400277598</v>
      </c>
    </row>
    <row r="4090" spans="1:11" x14ac:dyDescent="0.25">
      <c r="A4090" s="6">
        <v>45918</v>
      </c>
      <c r="B4090" s="7">
        <v>0.22222222222222221</v>
      </c>
      <c r="C4090" s="3">
        <v>4089</v>
      </c>
      <c r="D4090" s="8">
        <v>24.03</v>
      </c>
      <c r="E4090" s="8">
        <v>1.0249999999999999</v>
      </c>
      <c r="F4090" s="8">
        <v>19.25</v>
      </c>
      <c r="G4090" s="8">
        <v>19.920000000000002</v>
      </c>
      <c r="H4090" s="10">
        <v>0.13900000000000001</v>
      </c>
      <c r="I4090" s="10">
        <v>21.59</v>
      </c>
      <c r="J4090" s="10">
        <v>130.69999999999999</v>
      </c>
      <c r="K4090" s="3">
        <f t="shared" si="63"/>
        <v>94.023945312279025</v>
      </c>
    </row>
    <row r="4091" spans="1:11" x14ac:dyDescent="0.25">
      <c r="A4091" s="6">
        <v>45918</v>
      </c>
      <c r="B4091" s="7">
        <v>0.22916666666666666</v>
      </c>
      <c r="C4091" s="3">
        <v>4090</v>
      </c>
      <c r="D4091" s="8">
        <v>23.99</v>
      </c>
      <c r="E4091" s="8">
        <v>2.15</v>
      </c>
      <c r="F4091" s="8">
        <v>19.3</v>
      </c>
      <c r="G4091" s="8">
        <v>19.95</v>
      </c>
      <c r="H4091" s="10">
        <v>0.13900000000000001</v>
      </c>
      <c r="I4091" s="10">
        <v>21.5</v>
      </c>
      <c r="J4091" s="10">
        <v>130.5</v>
      </c>
      <c r="K4091" s="3">
        <f t="shared" si="63"/>
        <v>94.204525679307565</v>
      </c>
    </row>
    <row r="4092" spans="1:11" x14ac:dyDescent="0.25">
      <c r="A4092" s="6">
        <v>45918</v>
      </c>
      <c r="B4092" s="7">
        <v>0.2361111111111111</v>
      </c>
      <c r="C4092" s="3">
        <v>4091</v>
      </c>
      <c r="D4092" s="8">
        <v>23.93</v>
      </c>
      <c r="E4092" s="8">
        <v>4.7359999999999998</v>
      </c>
      <c r="F4092" s="8">
        <v>19.489999999999998</v>
      </c>
      <c r="G4092" s="8">
        <v>20.07</v>
      </c>
      <c r="H4092" s="10">
        <v>0.10299999999999999</v>
      </c>
      <c r="I4092" s="10">
        <v>21.44</v>
      </c>
      <c r="J4092" s="10">
        <v>130.19999999999999</v>
      </c>
      <c r="K4092" s="3">
        <f t="shared" si="63"/>
        <v>94.837366596193533</v>
      </c>
    </row>
    <row r="4093" spans="1:11" x14ac:dyDescent="0.25">
      <c r="A4093" s="6">
        <v>45918</v>
      </c>
      <c r="B4093" s="7">
        <v>0.24305555555555555</v>
      </c>
      <c r="C4093" s="3">
        <v>4092</v>
      </c>
      <c r="D4093" s="8">
        <v>23.94</v>
      </c>
      <c r="E4093" s="8">
        <v>8.69</v>
      </c>
      <c r="F4093" s="8">
        <v>19.72</v>
      </c>
      <c r="G4093" s="8">
        <v>20.170000000000002</v>
      </c>
      <c r="H4093" s="10">
        <v>-4.9000000000000002E-2</v>
      </c>
      <c r="I4093" s="10">
        <v>21.01</v>
      </c>
      <c r="J4093" s="10">
        <v>148.80000000000001</v>
      </c>
      <c r="K4093" s="3">
        <f t="shared" si="63"/>
        <v>95.994776884342045</v>
      </c>
    </row>
    <row r="4094" spans="1:11" x14ac:dyDescent="0.25">
      <c r="A4094" s="6">
        <v>45918</v>
      </c>
      <c r="B4094" s="7">
        <v>0.25</v>
      </c>
      <c r="C4094" s="3">
        <v>4093</v>
      </c>
      <c r="D4094" s="8">
        <v>23.94</v>
      </c>
      <c r="E4094" s="8">
        <v>13.16</v>
      </c>
      <c r="F4094" s="8">
        <v>19.739999999999998</v>
      </c>
      <c r="G4094" s="8">
        <v>20.239999999999998</v>
      </c>
      <c r="H4094" s="10">
        <v>0.104</v>
      </c>
      <c r="I4094" s="10">
        <v>21.3</v>
      </c>
      <c r="J4094" s="10">
        <v>126.7</v>
      </c>
      <c r="K4094" s="3">
        <f t="shared" si="63"/>
        <v>95.561531412599876</v>
      </c>
    </row>
    <row r="4095" spans="1:11" x14ac:dyDescent="0.25">
      <c r="A4095" s="6">
        <v>45918</v>
      </c>
      <c r="B4095" s="7">
        <v>0.25694444444444442</v>
      </c>
      <c r="C4095" s="3">
        <v>4094</v>
      </c>
      <c r="D4095" s="8">
        <v>24</v>
      </c>
      <c r="E4095" s="8">
        <v>18.38</v>
      </c>
      <c r="F4095" s="8">
        <v>19.95</v>
      </c>
      <c r="G4095" s="8">
        <v>20.5</v>
      </c>
      <c r="H4095" s="10">
        <v>0.17100000000000001</v>
      </c>
      <c r="I4095" s="10">
        <v>20.59</v>
      </c>
      <c r="J4095" s="10">
        <v>121.4</v>
      </c>
      <c r="K4095" s="3">
        <f t="shared" si="63"/>
        <v>95.153195647880068</v>
      </c>
    </row>
    <row r="4096" spans="1:11" x14ac:dyDescent="0.25">
      <c r="A4096" s="6">
        <v>45918</v>
      </c>
      <c r="B4096" s="7">
        <v>0.2638888888888889</v>
      </c>
      <c r="C4096" s="3">
        <v>4095</v>
      </c>
      <c r="D4096" s="8">
        <v>24.1</v>
      </c>
      <c r="E4096" s="8">
        <v>23.98</v>
      </c>
      <c r="F4096" s="8">
        <v>20.29</v>
      </c>
      <c r="G4096" s="8">
        <v>20.84</v>
      </c>
      <c r="H4096" s="10">
        <v>0.20499999999999999</v>
      </c>
      <c r="I4096" s="10">
        <v>21.3</v>
      </c>
      <c r="J4096" s="10">
        <v>120.1</v>
      </c>
      <c r="K4096" s="3">
        <f t="shared" si="63"/>
        <v>95.193041272374685</v>
      </c>
    </row>
    <row r="4097" spans="1:11" x14ac:dyDescent="0.25">
      <c r="A4097" s="6">
        <v>45918</v>
      </c>
      <c r="B4097" s="7">
        <v>0.27083333333333331</v>
      </c>
      <c r="C4097" s="3">
        <v>4096</v>
      </c>
      <c r="D4097" s="8">
        <v>24.27</v>
      </c>
      <c r="E4097" s="8">
        <v>34.520000000000003</v>
      </c>
      <c r="F4097" s="8">
        <v>20.92</v>
      </c>
      <c r="G4097" s="8">
        <v>21.55</v>
      </c>
      <c r="H4097" s="10">
        <v>5.7000000000000002E-2</v>
      </c>
      <c r="I4097" s="10">
        <v>21.35</v>
      </c>
      <c r="J4097" s="10">
        <v>119.7</v>
      </c>
      <c r="K4097" s="3">
        <f t="shared" si="63"/>
        <v>94.594469755896711</v>
      </c>
    </row>
    <row r="4098" spans="1:11" x14ac:dyDescent="0.25">
      <c r="A4098" s="6">
        <v>45918</v>
      </c>
      <c r="B4098" s="7">
        <v>0.27777777777777779</v>
      </c>
      <c r="C4098" s="3">
        <v>4097</v>
      </c>
      <c r="D4098" s="8">
        <v>24.55</v>
      </c>
      <c r="E4098" s="8">
        <v>41.59</v>
      </c>
      <c r="F4098" s="8">
        <v>22.37</v>
      </c>
      <c r="G4098" s="8">
        <v>23.41</v>
      </c>
      <c r="H4098" s="10">
        <v>9.2999999999999999E-2</v>
      </c>
      <c r="I4098" s="10">
        <v>21.51</v>
      </c>
      <c r="J4098" s="10">
        <v>118.3</v>
      </c>
      <c r="K4098" s="3">
        <f t="shared" si="63"/>
        <v>91.51494191766642</v>
      </c>
    </row>
    <row r="4099" spans="1:11" x14ac:dyDescent="0.25">
      <c r="A4099" s="6">
        <v>45918</v>
      </c>
      <c r="B4099" s="7">
        <v>0.28472222222222221</v>
      </c>
      <c r="C4099" s="3">
        <v>4098</v>
      </c>
      <c r="D4099" s="8">
        <v>24.97</v>
      </c>
      <c r="E4099" s="8">
        <v>52.49</v>
      </c>
      <c r="F4099" s="8">
        <v>23.16</v>
      </c>
      <c r="G4099" s="8">
        <v>24.21</v>
      </c>
      <c r="H4099" s="10">
        <v>0.20499999999999999</v>
      </c>
      <c r="I4099" s="10">
        <v>21.81</v>
      </c>
      <c r="J4099" s="10">
        <v>177.2</v>
      </c>
      <c r="K4099" s="3">
        <f t="shared" si="63"/>
        <v>91.584468357192492</v>
      </c>
    </row>
    <row r="4100" spans="1:11" x14ac:dyDescent="0.25">
      <c r="A4100" s="6">
        <v>45918</v>
      </c>
      <c r="B4100" s="7">
        <v>0.29166666666666669</v>
      </c>
      <c r="C4100" s="3">
        <v>4099</v>
      </c>
      <c r="D4100" s="8">
        <v>25.63</v>
      </c>
      <c r="E4100" s="8">
        <v>48.48</v>
      </c>
      <c r="F4100" s="8">
        <v>23.92</v>
      </c>
      <c r="G4100" s="8">
        <v>24.94</v>
      </c>
      <c r="H4100" s="10">
        <v>-0.09</v>
      </c>
      <c r="I4100" s="10">
        <v>22.54</v>
      </c>
      <c r="J4100" s="10">
        <v>643.20000000000005</v>
      </c>
      <c r="K4100" s="3">
        <f t="shared" si="63"/>
        <v>91.94751514211022</v>
      </c>
    </row>
    <row r="4101" spans="1:11" x14ac:dyDescent="0.25">
      <c r="A4101" s="6">
        <v>45918</v>
      </c>
      <c r="B4101" s="7">
        <v>0.2986111111111111</v>
      </c>
      <c r="C4101" s="3">
        <v>4100</v>
      </c>
      <c r="D4101" s="8">
        <v>26.52</v>
      </c>
      <c r="E4101" s="8">
        <v>51.89</v>
      </c>
      <c r="F4101" s="8">
        <v>24.58</v>
      </c>
      <c r="G4101" s="8">
        <v>25.58</v>
      </c>
      <c r="H4101" s="10">
        <v>-0.105</v>
      </c>
      <c r="I4101" s="10">
        <v>22.07</v>
      </c>
      <c r="J4101" s="10">
        <v>545.20000000000005</v>
      </c>
      <c r="K4101" s="3">
        <f t="shared" si="63"/>
        <v>92.207917808824249</v>
      </c>
    </row>
    <row r="4102" spans="1:11" x14ac:dyDescent="0.25">
      <c r="A4102" s="6">
        <v>45918</v>
      </c>
      <c r="B4102" s="7">
        <v>0.30555555555555558</v>
      </c>
      <c r="C4102" s="3">
        <v>4101</v>
      </c>
      <c r="D4102" s="8">
        <v>27.53</v>
      </c>
      <c r="E4102" s="8">
        <v>61.77</v>
      </c>
      <c r="F4102" s="8">
        <v>25.38</v>
      </c>
      <c r="G4102" s="8">
        <v>26.39</v>
      </c>
      <c r="H4102" s="10">
        <v>-9.1999999999999998E-2</v>
      </c>
      <c r="I4102" s="10">
        <v>21.3</v>
      </c>
      <c r="J4102" s="10">
        <v>516.29999999999995</v>
      </c>
      <c r="K4102" s="3">
        <f t="shared" si="63"/>
        <v>92.261365915277565</v>
      </c>
    </row>
    <row r="4103" spans="1:11" x14ac:dyDescent="0.25">
      <c r="A4103" s="6">
        <v>45918</v>
      </c>
      <c r="B4103" s="7">
        <v>0.3125</v>
      </c>
      <c r="C4103" s="3">
        <v>4102</v>
      </c>
      <c r="D4103" s="8">
        <v>28.57</v>
      </c>
      <c r="E4103" s="8">
        <v>114.7</v>
      </c>
      <c r="F4103" s="8">
        <v>26.19</v>
      </c>
      <c r="G4103" s="8">
        <v>27.21</v>
      </c>
      <c r="H4103" s="10">
        <v>1.2999999999999999E-2</v>
      </c>
      <c r="I4103" s="10">
        <v>23.25</v>
      </c>
      <c r="J4103" s="10">
        <v>503.7</v>
      </c>
      <c r="K4103" s="3">
        <f t="shared" ref="K4103:K4166" si="64">100*((0.6108*EXP(17.27*F4103/(F4103+237.3)) - 0.066*(G4103-F4103)) / (0.6108*EXP(17.27*G4103/(G4103+237.3))))</f>
        <v>92.313551629539575</v>
      </c>
    </row>
    <row r="4104" spans="1:11" x14ac:dyDescent="0.25">
      <c r="A4104" s="6">
        <v>45918</v>
      </c>
      <c r="B4104" s="7">
        <v>0.31944444444444442</v>
      </c>
      <c r="C4104" s="3">
        <v>4103</v>
      </c>
      <c r="D4104" s="8">
        <v>29.53</v>
      </c>
      <c r="E4104" s="8">
        <v>124.5</v>
      </c>
      <c r="F4104" s="8">
        <v>27.06</v>
      </c>
      <c r="G4104" s="8">
        <v>28.09</v>
      </c>
      <c r="H4104" s="10">
        <v>-0.09</v>
      </c>
      <c r="I4104" s="10">
        <v>23.99</v>
      </c>
      <c r="J4104" s="10">
        <v>495.2</v>
      </c>
      <c r="K4104" s="3">
        <f t="shared" si="64"/>
        <v>92.371826102587434</v>
      </c>
    </row>
    <row r="4105" spans="1:11" x14ac:dyDescent="0.25">
      <c r="A4105" s="6">
        <v>45918</v>
      </c>
      <c r="B4105" s="7">
        <v>0.3263888888888889</v>
      </c>
      <c r="C4105" s="3">
        <v>4104</v>
      </c>
      <c r="D4105" s="8">
        <v>30.44</v>
      </c>
      <c r="E4105" s="8">
        <v>135.6</v>
      </c>
      <c r="F4105" s="8">
        <v>27.59</v>
      </c>
      <c r="G4105" s="8">
        <v>28.49</v>
      </c>
      <c r="H4105" s="10">
        <v>-0.06</v>
      </c>
      <c r="I4105" s="10">
        <v>24.58</v>
      </c>
      <c r="J4105" s="10">
        <v>487.7</v>
      </c>
      <c r="K4105" s="3">
        <f t="shared" si="64"/>
        <v>93.368762486903762</v>
      </c>
    </row>
    <row r="4106" spans="1:11" x14ac:dyDescent="0.25">
      <c r="A4106" s="6">
        <v>45918</v>
      </c>
      <c r="B4106" s="7">
        <v>0.33333333333333331</v>
      </c>
      <c r="C4106" s="3">
        <v>4105</v>
      </c>
      <c r="D4106" s="8">
        <v>31.3</v>
      </c>
      <c r="E4106" s="8">
        <v>148.6</v>
      </c>
      <c r="F4106" s="8">
        <v>28.24</v>
      </c>
      <c r="G4106" s="8">
        <v>29.02</v>
      </c>
      <c r="H4106" s="10">
        <v>-8.0000000000000002E-3</v>
      </c>
      <c r="I4106" s="10">
        <v>25.18</v>
      </c>
      <c r="J4106" s="10">
        <v>481.5</v>
      </c>
      <c r="K4106" s="3">
        <f t="shared" si="64"/>
        <v>94.296814290174922</v>
      </c>
    </row>
    <row r="4107" spans="1:11" x14ac:dyDescent="0.25">
      <c r="A4107" s="6">
        <v>45918</v>
      </c>
      <c r="B4107" s="7">
        <v>0.34027777777777779</v>
      </c>
      <c r="C4107" s="3">
        <v>4106</v>
      </c>
      <c r="D4107" s="8">
        <v>32.15</v>
      </c>
      <c r="E4107" s="8">
        <v>149.5</v>
      </c>
      <c r="F4107" s="8">
        <v>29.09</v>
      </c>
      <c r="G4107" s="8">
        <v>29.65</v>
      </c>
      <c r="H4107" s="10">
        <v>-6.0999999999999999E-2</v>
      </c>
      <c r="I4107" s="10">
        <v>25.79</v>
      </c>
      <c r="J4107" s="10">
        <v>476</v>
      </c>
      <c r="K4107" s="3">
        <f t="shared" si="64"/>
        <v>95.93553149469345</v>
      </c>
    </row>
    <row r="4108" spans="1:11" x14ac:dyDescent="0.25">
      <c r="A4108" s="6">
        <v>45918</v>
      </c>
      <c r="B4108" s="7">
        <v>0.34722222222222221</v>
      </c>
      <c r="C4108" s="3">
        <v>4107</v>
      </c>
      <c r="D4108" s="8">
        <v>32.979999999999997</v>
      </c>
      <c r="E4108" s="8">
        <v>165.5</v>
      </c>
      <c r="F4108" s="8">
        <v>29.55</v>
      </c>
      <c r="G4108" s="8">
        <v>29.82</v>
      </c>
      <c r="H4108" s="10">
        <v>-9.7000000000000003E-2</v>
      </c>
      <c r="I4108" s="10">
        <v>26.33</v>
      </c>
      <c r="J4108" s="10">
        <v>472.8</v>
      </c>
      <c r="K4108" s="3">
        <f t="shared" si="64"/>
        <v>98.035329129613601</v>
      </c>
    </row>
    <row r="4109" spans="1:11" x14ac:dyDescent="0.25">
      <c r="A4109" s="6">
        <v>45918</v>
      </c>
      <c r="B4109" s="7">
        <v>0.35416666666666669</v>
      </c>
      <c r="C4109" s="3">
        <v>4108</v>
      </c>
      <c r="D4109" s="8">
        <v>33.79</v>
      </c>
      <c r="E4109" s="8">
        <v>175.2</v>
      </c>
      <c r="F4109" s="8">
        <v>29.96</v>
      </c>
      <c r="G4109" s="8">
        <v>30.17</v>
      </c>
      <c r="H4109" s="10">
        <v>-4.4999999999999998E-2</v>
      </c>
      <c r="I4109" s="10">
        <v>26.92</v>
      </c>
      <c r="J4109" s="10">
        <v>469.5</v>
      </c>
      <c r="K4109" s="3">
        <f t="shared" si="64"/>
        <v>98.479807695648361</v>
      </c>
    </row>
    <row r="4110" spans="1:11" x14ac:dyDescent="0.25">
      <c r="A4110" s="6">
        <v>45918</v>
      </c>
      <c r="B4110" s="7">
        <v>0.3611111111111111</v>
      </c>
      <c r="C4110" s="3">
        <v>4109</v>
      </c>
      <c r="D4110" s="8">
        <v>34.56</v>
      </c>
      <c r="E4110" s="8">
        <v>221.8</v>
      </c>
      <c r="F4110" s="8">
        <v>30.32</v>
      </c>
      <c r="G4110" s="8">
        <v>30.35</v>
      </c>
      <c r="H4110" s="10">
        <v>-4.5999999999999999E-2</v>
      </c>
      <c r="I4110" s="10">
        <v>27.68</v>
      </c>
      <c r="J4110" s="10">
        <v>465.6</v>
      </c>
      <c r="K4110" s="3">
        <f t="shared" si="64"/>
        <v>99.782766327477958</v>
      </c>
    </row>
    <row r="4111" spans="1:11" x14ac:dyDescent="0.25">
      <c r="A4111" s="6">
        <v>45918</v>
      </c>
      <c r="B4111" s="7">
        <v>0.36805555555555558</v>
      </c>
      <c r="C4111" s="3">
        <v>4110</v>
      </c>
      <c r="D4111" s="8">
        <v>35.15</v>
      </c>
      <c r="E4111" s="8">
        <v>133</v>
      </c>
      <c r="F4111" s="8">
        <v>29.99</v>
      </c>
      <c r="G4111" s="8">
        <v>30.1</v>
      </c>
      <c r="H4111" s="10">
        <v>4.1000000000000002E-2</v>
      </c>
      <c r="I4111" s="10">
        <v>27.72</v>
      </c>
      <c r="J4111" s="10">
        <v>461.9</v>
      </c>
      <c r="K4111" s="3">
        <f t="shared" si="64"/>
        <v>99.201137419309489</v>
      </c>
    </row>
    <row r="4112" spans="1:11" x14ac:dyDescent="0.25">
      <c r="A4112" s="6">
        <v>45918</v>
      </c>
      <c r="B4112" s="7">
        <v>0.375</v>
      </c>
      <c r="C4112" s="3">
        <v>4111</v>
      </c>
      <c r="D4112" s="8">
        <v>35.54</v>
      </c>
      <c r="E4112" s="8">
        <v>442.8</v>
      </c>
      <c r="F4112" s="8">
        <v>30.73</v>
      </c>
      <c r="G4112" s="8">
        <v>30.92</v>
      </c>
      <c r="H4112" s="10">
        <v>-0.11700000000000001</v>
      </c>
      <c r="I4112" s="10">
        <v>28.76</v>
      </c>
      <c r="J4112" s="10">
        <v>460.6</v>
      </c>
      <c r="K4112" s="3">
        <f t="shared" si="64"/>
        <v>98.642342326844457</v>
      </c>
    </row>
    <row r="4113" spans="1:11" x14ac:dyDescent="0.25">
      <c r="A4113" s="6">
        <v>45918</v>
      </c>
      <c r="B4113" s="7">
        <v>0.38194444444444442</v>
      </c>
      <c r="C4113" s="3">
        <v>4112</v>
      </c>
      <c r="D4113" s="8">
        <v>36.17</v>
      </c>
      <c r="E4113" s="8">
        <v>381.8</v>
      </c>
      <c r="F4113" s="8">
        <v>30.89</v>
      </c>
      <c r="G4113" s="8">
        <v>31.79</v>
      </c>
      <c r="H4113" s="10">
        <v>4.0000000000000001E-3</v>
      </c>
      <c r="I4113" s="10">
        <v>29.51</v>
      </c>
      <c r="J4113" s="10">
        <v>457.2</v>
      </c>
      <c r="K4113" s="3">
        <f t="shared" si="64"/>
        <v>93.753369458106647</v>
      </c>
    </row>
    <row r="4114" spans="1:11" x14ac:dyDescent="0.25">
      <c r="A4114" s="6">
        <v>45918</v>
      </c>
      <c r="B4114" s="7">
        <v>0.3888888888888889</v>
      </c>
      <c r="C4114" s="3">
        <v>4113</v>
      </c>
      <c r="D4114" s="8">
        <v>36.57</v>
      </c>
      <c r="E4114" s="8">
        <v>162.9</v>
      </c>
      <c r="F4114" s="8">
        <v>28.16</v>
      </c>
      <c r="G4114" s="8">
        <v>30.83</v>
      </c>
      <c r="H4114" s="10">
        <v>9.0999999999999998E-2</v>
      </c>
      <c r="I4114" s="10">
        <v>30.22</v>
      </c>
      <c r="J4114" s="10">
        <v>454.7</v>
      </c>
      <c r="K4114" s="3">
        <f t="shared" si="64"/>
        <v>81.789777639921169</v>
      </c>
    </row>
    <row r="4115" spans="1:11" x14ac:dyDescent="0.25">
      <c r="A4115" s="6">
        <v>45918</v>
      </c>
      <c r="B4115" s="7">
        <v>0.39583333333333331</v>
      </c>
      <c r="C4115" s="3">
        <v>4114</v>
      </c>
      <c r="D4115" s="8">
        <v>36.69</v>
      </c>
      <c r="E4115" s="8">
        <v>249</v>
      </c>
      <c r="F4115" s="8">
        <v>28.23</v>
      </c>
      <c r="G4115" s="8">
        <v>31.77</v>
      </c>
      <c r="H4115" s="10">
        <v>-7.8E-2</v>
      </c>
      <c r="I4115" s="10">
        <v>30.44</v>
      </c>
      <c r="J4115" s="10">
        <v>354.2</v>
      </c>
      <c r="K4115" s="3">
        <f t="shared" si="64"/>
        <v>76.645171300065641</v>
      </c>
    </row>
    <row r="4116" spans="1:11" x14ac:dyDescent="0.25">
      <c r="A4116" s="6">
        <v>45918</v>
      </c>
      <c r="B4116" s="7">
        <v>0.40277777777777779</v>
      </c>
      <c r="C4116" s="3">
        <v>4115</v>
      </c>
      <c r="D4116" s="8">
        <v>36.840000000000003</v>
      </c>
      <c r="E4116" s="8">
        <v>327.7</v>
      </c>
      <c r="F4116" s="8">
        <v>27.3</v>
      </c>
      <c r="G4116" s="8">
        <v>31.2</v>
      </c>
      <c r="H4116" s="10">
        <v>-8.5999999999999993E-2</v>
      </c>
      <c r="I4116" s="10">
        <v>29.86</v>
      </c>
      <c r="J4116" s="10">
        <v>541.79999999999995</v>
      </c>
      <c r="K4116" s="3">
        <f t="shared" si="64"/>
        <v>74.189572021564004</v>
      </c>
    </row>
    <row r="4117" spans="1:11" x14ac:dyDescent="0.25">
      <c r="A4117" s="6">
        <v>45918</v>
      </c>
      <c r="B4117" s="7">
        <v>0.40972222222222221</v>
      </c>
      <c r="C4117" s="3">
        <v>4116</v>
      </c>
      <c r="D4117" s="8">
        <v>37.07</v>
      </c>
      <c r="E4117" s="8">
        <v>346.4</v>
      </c>
      <c r="F4117" s="8">
        <v>27.49</v>
      </c>
      <c r="G4117" s="8">
        <v>32</v>
      </c>
      <c r="H4117" s="10">
        <v>0.13900000000000001</v>
      </c>
      <c r="I4117" s="10">
        <v>29.94</v>
      </c>
      <c r="J4117" s="10">
        <v>633.5</v>
      </c>
      <c r="K4117" s="3">
        <f t="shared" si="64"/>
        <v>70.906925501525279</v>
      </c>
    </row>
    <row r="4118" spans="1:11" x14ac:dyDescent="0.25">
      <c r="A4118" s="6">
        <v>45918</v>
      </c>
      <c r="B4118" s="7">
        <v>0.41666666666666669</v>
      </c>
      <c r="C4118" s="3">
        <v>4117</v>
      </c>
      <c r="D4118" s="8">
        <v>37.06</v>
      </c>
      <c r="E4118" s="8">
        <v>397.9</v>
      </c>
      <c r="F4118" s="8">
        <v>26.72</v>
      </c>
      <c r="G4118" s="8">
        <v>31.15</v>
      </c>
      <c r="H4118" s="10">
        <v>0.23599999999999999</v>
      </c>
      <c r="I4118" s="10">
        <v>30.39</v>
      </c>
      <c r="J4118" s="10">
        <v>634.5</v>
      </c>
      <c r="K4118" s="3">
        <f t="shared" si="64"/>
        <v>70.949884184679249</v>
      </c>
    </row>
    <row r="4119" spans="1:11" x14ac:dyDescent="0.25">
      <c r="A4119" s="6">
        <v>45918</v>
      </c>
      <c r="B4119" s="7">
        <v>0.4236111111111111</v>
      </c>
      <c r="C4119" s="3">
        <v>4118</v>
      </c>
      <c r="D4119" s="8">
        <v>37.22</v>
      </c>
      <c r="E4119" s="8">
        <v>423.4</v>
      </c>
      <c r="F4119" s="8">
        <v>27.61</v>
      </c>
      <c r="G4119" s="8">
        <v>32.5</v>
      </c>
      <c r="H4119" s="10">
        <v>0.17399999999999999</v>
      </c>
      <c r="I4119" s="10">
        <v>31.06</v>
      </c>
      <c r="J4119" s="10">
        <v>655.20000000000005</v>
      </c>
      <c r="K4119" s="3">
        <f t="shared" si="64"/>
        <v>68.950144906959309</v>
      </c>
    </row>
    <row r="4120" spans="1:11" x14ac:dyDescent="0.25">
      <c r="A4120" s="6">
        <v>45918</v>
      </c>
      <c r="B4120" s="7">
        <v>0.43055555555555558</v>
      </c>
      <c r="C4120" s="3">
        <v>4119</v>
      </c>
      <c r="D4120" s="8">
        <v>37.44</v>
      </c>
      <c r="E4120" s="8">
        <v>232.1</v>
      </c>
      <c r="F4120" s="8">
        <v>26.84</v>
      </c>
      <c r="G4120" s="8">
        <v>31.36</v>
      </c>
      <c r="H4120" s="10">
        <v>0.32800000000000001</v>
      </c>
      <c r="I4120" s="10">
        <v>31.63</v>
      </c>
      <c r="J4120" s="10">
        <v>655.29999999999995</v>
      </c>
      <c r="K4120" s="3">
        <f t="shared" si="64"/>
        <v>70.520004461820037</v>
      </c>
    </row>
    <row r="4121" spans="1:11" x14ac:dyDescent="0.25">
      <c r="A4121" s="6">
        <v>45918</v>
      </c>
      <c r="B4121" s="7">
        <v>0.4375</v>
      </c>
      <c r="C4121" s="3">
        <v>4120</v>
      </c>
      <c r="D4121" s="8">
        <v>37.380000000000003</v>
      </c>
      <c r="E4121" s="8">
        <v>395.2</v>
      </c>
      <c r="F4121" s="8">
        <v>27.35</v>
      </c>
      <c r="G4121" s="8">
        <v>32.25</v>
      </c>
      <c r="H4121" s="10">
        <v>0.23100000000000001</v>
      </c>
      <c r="I4121" s="10">
        <v>31.63</v>
      </c>
      <c r="J4121" s="10">
        <v>660.1</v>
      </c>
      <c r="K4121" s="3">
        <f t="shared" si="64"/>
        <v>68.759002780260232</v>
      </c>
    </row>
    <row r="4122" spans="1:11" x14ac:dyDescent="0.25">
      <c r="A4122" s="6">
        <v>45918</v>
      </c>
      <c r="B4122" s="7">
        <v>0.44444444444444442</v>
      </c>
      <c r="C4122" s="3">
        <v>4121</v>
      </c>
      <c r="D4122" s="8">
        <v>37.380000000000003</v>
      </c>
      <c r="E4122" s="8">
        <v>296.89999999999998</v>
      </c>
      <c r="F4122" s="8">
        <v>26.67</v>
      </c>
      <c r="G4122" s="8">
        <v>31.32</v>
      </c>
      <c r="H4122" s="10">
        <v>0.38500000000000001</v>
      </c>
      <c r="I4122" s="10">
        <v>31.73</v>
      </c>
      <c r="J4122" s="10">
        <v>664.8</v>
      </c>
      <c r="K4122" s="3">
        <f t="shared" si="64"/>
        <v>69.725287376906948</v>
      </c>
    </row>
    <row r="4123" spans="1:11" x14ac:dyDescent="0.25">
      <c r="A4123" s="6">
        <v>45918</v>
      </c>
      <c r="B4123" s="7">
        <v>0.4513888888888889</v>
      </c>
      <c r="C4123" s="3">
        <v>4122</v>
      </c>
      <c r="D4123" s="8">
        <v>37.479999999999997</v>
      </c>
      <c r="E4123" s="8">
        <v>533</v>
      </c>
      <c r="F4123" s="8">
        <v>27.47</v>
      </c>
      <c r="G4123" s="8">
        <v>32.229999999999997</v>
      </c>
      <c r="H4123" s="10">
        <v>0.26800000000000002</v>
      </c>
      <c r="I4123" s="10">
        <v>31.69</v>
      </c>
      <c r="J4123" s="10">
        <v>670.5</v>
      </c>
      <c r="K4123" s="3">
        <f t="shared" si="64"/>
        <v>69.560541084109062</v>
      </c>
    </row>
    <row r="4124" spans="1:11" x14ac:dyDescent="0.25">
      <c r="A4124" s="6">
        <v>45918</v>
      </c>
      <c r="B4124" s="7">
        <v>0.45833333333333331</v>
      </c>
      <c r="C4124" s="3">
        <v>4123</v>
      </c>
      <c r="D4124" s="8">
        <v>38.03</v>
      </c>
      <c r="E4124" s="8">
        <v>538.79999999999995</v>
      </c>
      <c r="F4124" s="8">
        <v>27.74</v>
      </c>
      <c r="G4124" s="8">
        <v>32.590000000000003</v>
      </c>
      <c r="H4124" s="10">
        <v>0.36399999999999999</v>
      </c>
      <c r="I4124" s="10">
        <v>32.28</v>
      </c>
      <c r="J4124" s="10">
        <v>672.2</v>
      </c>
      <c r="K4124" s="3">
        <f t="shared" si="64"/>
        <v>69.228016965470758</v>
      </c>
    </row>
    <row r="4125" spans="1:11" x14ac:dyDescent="0.25">
      <c r="A4125" s="6">
        <v>45918</v>
      </c>
      <c r="B4125" s="7">
        <v>0.46527777777777779</v>
      </c>
      <c r="C4125" s="3">
        <v>4124</v>
      </c>
      <c r="D4125" s="8">
        <v>38.78</v>
      </c>
      <c r="E4125" s="8">
        <v>489.5</v>
      </c>
      <c r="F4125" s="8">
        <v>27.93</v>
      </c>
      <c r="G4125" s="8">
        <v>32.9</v>
      </c>
      <c r="H4125" s="10">
        <v>0.32500000000000001</v>
      </c>
      <c r="I4125" s="10">
        <v>32.82</v>
      </c>
      <c r="J4125" s="10">
        <v>675.2</v>
      </c>
      <c r="K4125" s="3">
        <f t="shared" si="64"/>
        <v>68.703126428931753</v>
      </c>
    </row>
    <row r="4126" spans="1:11" x14ac:dyDescent="0.25">
      <c r="A4126" s="6">
        <v>45918</v>
      </c>
      <c r="B4126" s="7">
        <v>0.47222222222222221</v>
      </c>
      <c r="C4126" s="3">
        <v>4125</v>
      </c>
      <c r="D4126" s="8">
        <v>39.28</v>
      </c>
      <c r="E4126" s="8">
        <v>471.8</v>
      </c>
      <c r="F4126" s="8">
        <v>27.91</v>
      </c>
      <c r="G4126" s="8">
        <v>33.1</v>
      </c>
      <c r="H4126" s="10">
        <v>0.17</v>
      </c>
      <c r="I4126" s="10">
        <v>33.130000000000003</v>
      </c>
      <c r="J4126" s="10">
        <v>680.8</v>
      </c>
      <c r="K4126" s="3">
        <f t="shared" si="64"/>
        <v>67.562987314435489</v>
      </c>
    </row>
    <row r="4127" spans="1:11" x14ac:dyDescent="0.25">
      <c r="A4127" s="6">
        <v>45918</v>
      </c>
      <c r="B4127" s="7">
        <v>0.47916666666666669</v>
      </c>
      <c r="C4127" s="3">
        <v>4126</v>
      </c>
      <c r="D4127" s="8">
        <v>39.409999999999997</v>
      </c>
      <c r="E4127" s="8">
        <v>672</v>
      </c>
      <c r="F4127" s="8">
        <v>27.55</v>
      </c>
      <c r="G4127" s="8">
        <v>32.49</v>
      </c>
      <c r="H4127" s="10">
        <v>0.32300000000000001</v>
      </c>
      <c r="I4127" s="10">
        <v>33.31</v>
      </c>
      <c r="J4127" s="10">
        <v>687.4</v>
      </c>
      <c r="K4127" s="3">
        <f t="shared" si="64"/>
        <v>68.657006545253978</v>
      </c>
    </row>
    <row r="4128" spans="1:11" x14ac:dyDescent="0.25">
      <c r="A4128" s="6">
        <v>45918</v>
      </c>
      <c r="B4128" s="7">
        <v>0.4861111111111111</v>
      </c>
      <c r="C4128" s="3">
        <v>4127</v>
      </c>
      <c r="D4128" s="8">
        <v>39.47</v>
      </c>
      <c r="E4128" s="8">
        <v>628.4</v>
      </c>
      <c r="F4128" s="8">
        <v>27.84</v>
      </c>
      <c r="G4128" s="8">
        <v>33</v>
      </c>
      <c r="H4128" s="10">
        <v>0.19700000000000001</v>
      </c>
      <c r="I4128" s="10">
        <v>33.18</v>
      </c>
      <c r="J4128" s="10">
        <v>834</v>
      </c>
      <c r="K4128" s="3">
        <f t="shared" si="64"/>
        <v>67.677902269702145</v>
      </c>
    </row>
    <row r="4129" spans="1:11" x14ac:dyDescent="0.25">
      <c r="A4129" s="6">
        <v>45918</v>
      </c>
      <c r="B4129" s="7">
        <v>0.49305555555555558</v>
      </c>
      <c r="C4129" s="3">
        <v>4128</v>
      </c>
      <c r="D4129" s="8">
        <v>39.49</v>
      </c>
      <c r="E4129" s="8">
        <v>655.5</v>
      </c>
      <c r="F4129" s="8">
        <v>27.93</v>
      </c>
      <c r="G4129" s="8">
        <v>33.200000000000003</v>
      </c>
      <c r="H4129" s="10">
        <v>0.16</v>
      </c>
      <c r="I4129" s="10">
        <v>32.28</v>
      </c>
      <c r="J4129" s="10">
        <v>957</v>
      </c>
      <c r="K4129" s="3">
        <f t="shared" si="64"/>
        <v>67.167879759610059</v>
      </c>
    </row>
    <row r="4130" spans="1:11" x14ac:dyDescent="0.25">
      <c r="A4130" s="6">
        <v>45918</v>
      </c>
      <c r="B4130" s="7">
        <v>0.5</v>
      </c>
      <c r="C4130" s="3">
        <v>4129</v>
      </c>
      <c r="D4130" s="8">
        <v>39.42</v>
      </c>
      <c r="E4130" s="8">
        <v>452.5</v>
      </c>
      <c r="F4130" s="8">
        <v>27.49</v>
      </c>
      <c r="G4130" s="8">
        <v>32.44</v>
      </c>
      <c r="H4130" s="10">
        <v>0.23300000000000001</v>
      </c>
      <c r="I4130" s="10">
        <v>32.19</v>
      </c>
      <c r="J4130" s="10">
        <v>941</v>
      </c>
      <c r="K4130" s="3">
        <f t="shared" si="64"/>
        <v>68.572662175996797</v>
      </c>
    </row>
    <row r="4131" spans="1:11" x14ac:dyDescent="0.25">
      <c r="A4131" s="6">
        <v>45918</v>
      </c>
      <c r="B4131" s="7">
        <v>0.50694444444444442</v>
      </c>
      <c r="C4131" s="3">
        <v>4130</v>
      </c>
      <c r="D4131" s="8">
        <v>39.090000000000003</v>
      </c>
      <c r="E4131" s="8">
        <v>436.3</v>
      </c>
      <c r="F4131" s="8">
        <v>27.22</v>
      </c>
      <c r="G4131" s="8">
        <v>31.95</v>
      </c>
      <c r="H4131" s="10">
        <v>0.21099999999999999</v>
      </c>
      <c r="I4131" s="10">
        <v>32.200000000000003</v>
      </c>
      <c r="J4131" s="10">
        <v>933</v>
      </c>
      <c r="K4131" s="3">
        <f t="shared" si="64"/>
        <v>69.58844115084591</v>
      </c>
    </row>
    <row r="4132" spans="1:11" x14ac:dyDescent="0.25">
      <c r="A4132" s="6">
        <v>45918</v>
      </c>
      <c r="B4132" s="7">
        <v>0.51388888888888884</v>
      </c>
      <c r="C4132" s="3">
        <v>4131</v>
      </c>
      <c r="D4132" s="8">
        <v>38.86</v>
      </c>
      <c r="E4132" s="8">
        <v>677.6</v>
      </c>
      <c r="F4132" s="8">
        <v>27.82</v>
      </c>
      <c r="G4132" s="8">
        <v>32.950000000000003</v>
      </c>
      <c r="H4132" s="10" t="s">
        <v>26</v>
      </c>
      <c r="I4132" s="10">
        <v>32.340000000000003</v>
      </c>
      <c r="J4132" s="10">
        <v>935</v>
      </c>
      <c r="K4132" s="3">
        <f t="shared" si="64"/>
        <v>67.820484728454929</v>
      </c>
    </row>
    <row r="4133" spans="1:11" x14ac:dyDescent="0.25">
      <c r="A4133" s="6">
        <v>45918</v>
      </c>
      <c r="B4133" s="7">
        <v>0.52083333333333337</v>
      </c>
      <c r="C4133" s="3">
        <v>4132</v>
      </c>
      <c r="D4133" s="8">
        <v>38.94</v>
      </c>
      <c r="E4133" s="8">
        <v>687.7</v>
      </c>
      <c r="F4133" s="8">
        <v>27.8</v>
      </c>
      <c r="G4133" s="8">
        <v>32.76</v>
      </c>
      <c r="H4133" s="10">
        <v>9.4E-2</v>
      </c>
      <c r="I4133" s="10">
        <v>32.909999999999997</v>
      </c>
      <c r="J4133" s="10">
        <v>932</v>
      </c>
      <c r="K4133" s="3">
        <f t="shared" si="64"/>
        <v>68.686161400048789</v>
      </c>
    </row>
    <row r="4134" spans="1:11" x14ac:dyDescent="0.25">
      <c r="A4134" s="6">
        <v>45918</v>
      </c>
      <c r="B4134" s="7">
        <v>0.52777777777777779</v>
      </c>
      <c r="C4134" s="3">
        <v>4133</v>
      </c>
      <c r="D4134" s="8">
        <v>39.1</v>
      </c>
      <c r="E4134" s="8">
        <v>595.70000000000005</v>
      </c>
      <c r="F4134" s="8">
        <v>27.8</v>
      </c>
      <c r="G4134" s="8">
        <v>32.659999999999997</v>
      </c>
      <c r="H4134" s="10">
        <v>0.30599999999999999</v>
      </c>
      <c r="I4134" s="10">
        <v>33.369999999999997</v>
      </c>
      <c r="J4134" s="10">
        <v>931</v>
      </c>
      <c r="K4134" s="3">
        <f t="shared" si="64"/>
        <v>69.20708686538741</v>
      </c>
    </row>
    <row r="4135" spans="1:11" x14ac:dyDescent="0.25">
      <c r="A4135" s="6">
        <v>45918</v>
      </c>
      <c r="B4135" s="7">
        <v>0.53472222222222221</v>
      </c>
      <c r="C4135" s="3">
        <v>4134</v>
      </c>
      <c r="D4135" s="8">
        <v>39.159999999999997</v>
      </c>
      <c r="E4135" s="8">
        <v>732.3</v>
      </c>
      <c r="F4135" s="8">
        <v>28.08</v>
      </c>
      <c r="G4135" s="8">
        <v>33.14</v>
      </c>
      <c r="H4135" s="10">
        <v>0.22800000000000001</v>
      </c>
      <c r="I4135" s="10">
        <v>33.49</v>
      </c>
      <c r="J4135" s="10">
        <v>935</v>
      </c>
      <c r="K4135" s="3">
        <f t="shared" si="64"/>
        <v>68.318759920447349</v>
      </c>
    </row>
    <row r="4136" spans="1:11" x14ac:dyDescent="0.25">
      <c r="A4136" s="6">
        <v>45918</v>
      </c>
      <c r="B4136" s="7">
        <v>0.54166666666666663</v>
      </c>
      <c r="C4136" s="3">
        <v>4135</v>
      </c>
      <c r="D4136" s="8">
        <v>39.200000000000003</v>
      </c>
      <c r="E4136" s="8">
        <v>677.3</v>
      </c>
      <c r="F4136" s="8">
        <v>28.25</v>
      </c>
      <c r="G4136" s="8">
        <v>33.47</v>
      </c>
      <c r="H4136" s="10">
        <v>0.22800000000000001</v>
      </c>
      <c r="I4136" s="10">
        <v>33.869999999999997</v>
      </c>
      <c r="J4136" s="10">
        <v>936</v>
      </c>
      <c r="K4136" s="3">
        <f t="shared" si="64"/>
        <v>67.594692790466752</v>
      </c>
    </row>
    <row r="4137" spans="1:11" x14ac:dyDescent="0.25">
      <c r="A4137" s="6">
        <v>45918</v>
      </c>
      <c r="B4137" s="7">
        <v>0.54861111111111116</v>
      </c>
      <c r="C4137" s="3">
        <v>4136</v>
      </c>
      <c r="D4137" s="8">
        <v>39.06</v>
      </c>
      <c r="E4137" s="8">
        <v>507.1</v>
      </c>
      <c r="F4137" s="8">
        <v>27.58</v>
      </c>
      <c r="G4137" s="8">
        <v>32.22</v>
      </c>
      <c r="H4137" s="10">
        <v>0.247</v>
      </c>
      <c r="I4137" s="10">
        <v>34.08</v>
      </c>
      <c r="J4137" s="10">
        <v>941</v>
      </c>
      <c r="K4137" s="3">
        <f t="shared" si="64"/>
        <v>70.255205734009323</v>
      </c>
    </row>
    <row r="4138" spans="1:11" x14ac:dyDescent="0.25">
      <c r="A4138" s="6">
        <v>45918</v>
      </c>
      <c r="B4138" s="7">
        <v>0.55555555555555558</v>
      </c>
      <c r="C4138" s="3">
        <v>4137</v>
      </c>
      <c r="D4138" s="8">
        <v>38.68</v>
      </c>
      <c r="E4138" s="8">
        <v>544.29999999999995</v>
      </c>
      <c r="F4138" s="8">
        <v>27.79</v>
      </c>
      <c r="G4138" s="8">
        <v>32.67</v>
      </c>
      <c r="H4138" s="10">
        <v>0.20799999999999999</v>
      </c>
      <c r="I4138" s="10">
        <v>34.1</v>
      </c>
      <c r="J4138" s="10">
        <v>947</v>
      </c>
      <c r="K4138" s="3">
        <f t="shared" si="64"/>
        <v>69.097337976766283</v>
      </c>
    </row>
    <row r="4139" spans="1:11" x14ac:dyDescent="0.25">
      <c r="A4139" s="6">
        <v>45918</v>
      </c>
      <c r="B4139" s="7">
        <v>0.5625</v>
      </c>
      <c r="C4139" s="3">
        <v>4138</v>
      </c>
      <c r="D4139" s="8">
        <v>38.31</v>
      </c>
      <c r="E4139" s="8">
        <v>503.7</v>
      </c>
      <c r="F4139" s="8">
        <v>27.65</v>
      </c>
      <c r="G4139" s="8">
        <v>32.44</v>
      </c>
      <c r="H4139" s="10">
        <v>0.32300000000000001</v>
      </c>
      <c r="I4139" s="10">
        <v>34.159999999999997</v>
      </c>
      <c r="J4139" s="10">
        <v>950</v>
      </c>
      <c r="K4139" s="3">
        <f t="shared" si="64"/>
        <v>69.496159893411672</v>
      </c>
    </row>
    <row r="4140" spans="1:11" x14ac:dyDescent="0.25">
      <c r="A4140" s="6">
        <v>45918</v>
      </c>
      <c r="B4140" s="7">
        <v>0.56944444444444442</v>
      </c>
      <c r="C4140" s="3">
        <v>4139</v>
      </c>
      <c r="D4140" s="8">
        <v>37.96</v>
      </c>
      <c r="E4140" s="8">
        <v>389.4</v>
      </c>
      <c r="F4140" s="8">
        <v>27.48</v>
      </c>
      <c r="G4140" s="8">
        <v>32.090000000000003</v>
      </c>
      <c r="H4140" s="10">
        <v>0.22700000000000001</v>
      </c>
      <c r="I4140" s="10">
        <v>34.01</v>
      </c>
      <c r="J4140" s="10">
        <v>957</v>
      </c>
      <c r="K4140" s="3">
        <f t="shared" si="64"/>
        <v>70.36437369863971</v>
      </c>
    </row>
    <row r="4141" spans="1:11" x14ac:dyDescent="0.25">
      <c r="A4141" s="6">
        <v>45918</v>
      </c>
      <c r="B4141" s="7">
        <v>0.57638888888888884</v>
      </c>
      <c r="C4141" s="3">
        <v>4140</v>
      </c>
      <c r="D4141" s="8">
        <v>37.56</v>
      </c>
      <c r="E4141" s="8">
        <v>453.5</v>
      </c>
      <c r="F4141" s="8">
        <v>27.58</v>
      </c>
      <c r="G4141" s="8">
        <v>32.229999999999997</v>
      </c>
      <c r="H4141" s="10">
        <v>0.30399999999999999</v>
      </c>
      <c r="I4141" s="10">
        <v>33.799999999999997</v>
      </c>
      <c r="J4141" s="10">
        <v>964</v>
      </c>
      <c r="K4141" s="3">
        <f t="shared" si="64"/>
        <v>70.201880985247769</v>
      </c>
    </row>
    <row r="4142" spans="1:11" x14ac:dyDescent="0.25">
      <c r="A4142" s="6">
        <v>45918</v>
      </c>
      <c r="B4142" s="7">
        <v>0.58333333333333337</v>
      </c>
      <c r="C4142" s="3">
        <v>4141</v>
      </c>
      <c r="D4142" s="8">
        <v>37.17</v>
      </c>
      <c r="E4142" s="8">
        <v>282.60000000000002</v>
      </c>
      <c r="F4142" s="8">
        <v>27.19</v>
      </c>
      <c r="G4142" s="8">
        <v>31.49</v>
      </c>
      <c r="H4142" s="10">
        <v>0.26600000000000001</v>
      </c>
      <c r="I4142" s="10">
        <v>33.68</v>
      </c>
      <c r="J4142" s="10">
        <v>970</v>
      </c>
      <c r="K4142" s="3">
        <f t="shared" si="64"/>
        <v>71.902004928274792</v>
      </c>
    </row>
    <row r="4143" spans="1:11" x14ac:dyDescent="0.25">
      <c r="A4143" s="6">
        <v>45918</v>
      </c>
      <c r="B4143" s="7">
        <v>0.59027777777777779</v>
      </c>
      <c r="C4143" s="3">
        <v>4142</v>
      </c>
      <c r="D4143" s="8">
        <v>36.78</v>
      </c>
      <c r="E4143" s="8">
        <v>222.6</v>
      </c>
      <c r="F4143" s="8">
        <v>27.11</v>
      </c>
      <c r="G4143" s="8">
        <v>31.56</v>
      </c>
      <c r="H4143" s="10">
        <v>0.32300000000000001</v>
      </c>
      <c r="I4143" s="10">
        <v>33.44</v>
      </c>
      <c r="J4143" s="10">
        <v>978</v>
      </c>
      <c r="K4143" s="3">
        <f t="shared" si="64"/>
        <v>71.04010505696607</v>
      </c>
    </row>
    <row r="4144" spans="1:11" x14ac:dyDescent="0.25">
      <c r="A4144" s="6">
        <v>45918</v>
      </c>
      <c r="B4144" s="7">
        <v>0.59722222222222221</v>
      </c>
      <c r="C4144" s="3">
        <v>4143</v>
      </c>
      <c r="D4144" s="8">
        <v>36.46</v>
      </c>
      <c r="E4144" s="8">
        <v>296.7</v>
      </c>
      <c r="F4144" s="8">
        <v>27.02</v>
      </c>
      <c r="G4144" s="8">
        <v>31.28</v>
      </c>
      <c r="H4144" s="10">
        <v>0.17</v>
      </c>
      <c r="I4144" s="10">
        <v>33.21</v>
      </c>
      <c r="J4144" s="10">
        <v>984</v>
      </c>
      <c r="K4144" s="3">
        <f t="shared" si="64"/>
        <v>72.038949903850593</v>
      </c>
    </row>
    <row r="4145" spans="1:11" x14ac:dyDescent="0.25">
      <c r="A4145" s="6">
        <v>45918</v>
      </c>
      <c r="B4145" s="7">
        <v>0.60416666666666663</v>
      </c>
      <c r="C4145" s="3">
        <v>4144</v>
      </c>
      <c r="D4145" s="8">
        <v>36.159999999999997</v>
      </c>
      <c r="E4145" s="8">
        <v>283</v>
      </c>
      <c r="F4145" s="8">
        <v>26.92</v>
      </c>
      <c r="G4145" s="8">
        <v>31.12</v>
      </c>
      <c r="H4145" s="10">
        <v>0.189</v>
      </c>
      <c r="I4145" s="10">
        <v>33.049999999999997</v>
      </c>
      <c r="J4145" s="10">
        <v>988</v>
      </c>
      <c r="K4145" s="3">
        <f t="shared" si="64"/>
        <v>72.32299729793948</v>
      </c>
    </row>
    <row r="4146" spans="1:11" x14ac:dyDescent="0.25">
      <c r="A4146" s="6">
        <v>45918</v>
      </c>
      <c r="B4146" s="7">
        <v>0.61111111111111116</v>
      </c>
      <c r="C4146" s="3">
        <v>4145</v>
      </c>
      <c r="D4146" s="8">
        <v>35.9</v>
      </c>
      <c r="E4146" s="8">
        <v>161.5</v>
      </c>
      <c r="F4146" s="8">
        <v>26.68</v>
      </c>
      <c r="G4146" s="8">
        <v>30.73</v>
      </c>
      <c r="H4146" s="10">
        <v>7.3999999999999996E-2</v>
      </c>
      <c r="I4146" s="10">
        <v>32.81</v>
      </c>
      <c r="J4146" s="10">
        <v>993</v>
      </c>
      <c r="K4146" s="3">
        <f t="shared" si="64"/>
        <v>73.048258417234607</v>
      </c>
    </row>
    <row r="4147" spans="1:11" x14ac:dyDescent="0.25">
      <c r="A4147" s="6">
        <v>45918</v>
      </c>
      <c r="B4147" s="7">
        <v>0.61805555555555558</v>
      </c>
      <c r="C4147" s="3">
        <v>4146</v>
      </c>
      <c r="D4147" s="8">
        <v>35.51</v>
      </c>
      <c r="E4147" s="8">
        <v>141.19999999999999</v>
      </c>
      <c r="F4147" s="8">
        <v>26.49</v>
      </c>
      <c r="G4147" s="8">
        <v>30.8</v>
      </c>
      <c r="H4147" s="10">
        <v>-0.13800000000000001</v>
      </c>
      <c r="I4147" s="10">
        <v>32.49</v>
      </c>
      <c r="J4147" s="10">
        <v>999</v>
      </c>
      <c r="K4147" s="3">
        <f t="shared" si="64"/>
        <v>71.494932800015519</v>
      </c>
    </row>
    <row r="4148" spans="1:11" x14ac:dyDescent="0.25">
      <c r="A4148" s="6">
        <v>45918</v>
      </c>
      <c r="B4148" s="7">
        <v>0.625</v>
      </c>
      <c r="C4148" s="3">
        <v>4147</v>
      </c>
      <c r="D4148" s="8">
        <v>35.19</v>
      </c>
      <c r="E4148" s="8">
        <v>113.9</v>
      </c>
      <c r="F4148" s="8">
        <v>26.5</v>
      </c>
      <c r="G4148" s="8">
        <v>31.01</v>
      </c>
      <c r="H4148" s="10">
        <v>-0.23400000000000001</v>
      </c>
      <c r="I4148" s="10">
        <v>32.21</v>
      </c>
      <c r="J4148" s="10">
        <v>1005</v>
      </c>
      <c r="K4148" s="3">
        <f t="shared" si="64"/>
        <v>70.396359715967392</v>
      </c>
    </row>
    <row r="4149" spans="1:11" x14ac:dyDescent="0.25">
      <c r="A4149" s="6">
        <v>45918</v>
      </c>
      <c r="B4149" s="7">
        <v>0.63194444444444442</v>
      </c>
      <c r="C4149" s="3">
        <v>4148</v>
      </c>
      <c r="D4149" s="8">
        <v>34.909999999999997</v>
      </c>
      <c r="E4149" s="8">
        <v>91.7</v>
      </c>
      <c r="F4149" s="8">
        <v>26.27</v>
      </c>
      <c r="G4149" s="8">
        <v>30.84</v>
      </c>
      <c r="H4149" s="10">
        <v>-8.0000000000000002E-3</v>
      </c>
      <c r="I4149" s="10">
        <v>31.46</v>
      </c>
      <c r="J4149" s="10">
        <v>986</v>
      </c>
      <c r="K4149" s="3">
        <f t="shared" si="64"/>
        <v>69.945273219316334</v>
      </c>
    </row>
    <row r="4150" spans="1:11" x14ac:dyDescent="0.25">
      <c r="A4150" s="6">
        <v>45918</v>
      </c>
      <c r="B4150" s="7">
        <v>0.63888888888888884</v>
      </c>
      <c r="C4150" s="3">
        <v>4149</v>
      </c>
      <c r="D4150" s="8">
        <v>34.659999999999997</v>
      </c>
      <c r="E4150" s="8">
        <v>101.3</v>
      </c>
      <c r="F4150" s="8">
        <v>26.13</v>
      </c>
      <c r="G4150" s="8">
        <v>30.36</v>
      </c>
      <c r="H4150" s="10">
        <v>0.10199999999999999</v>
      </c>
      <c r="I4150" s="10">
        <v>32.06</v>
      </c>
      <c r="J4150" s="10">
        <v>803</v>
      </c>
      <c r="K4150" s="3">
        <f t="shared" si="64"/>
        <v>71.758054712983636</v>
      </c>
    </row>
    <row r="4151" spans="1:11" x14ac:dyDescent="0.25">
      <c r="A4151" s="6">
        <v>45918</v>
      </c>
      <c r="B4151" s="7">
        <v>0.64583333333333337</v>
      </c>
      <c r="C4151" s="3">
        <v>4150</v>
      </c>
      <c r="D4151" s="8">
        <v>34.299999999999997</v>
      </c>
      <c r="E4151" s="8">
        <v>98.2</v>
      </c>
      <c r="F4151" s="8">
        <v>26.07</v>
      </c>
      <c r="G4151" s="8">
        <v>30.28</v>
      </c>
      <c r="H4151" s="10">
        <v>0.13700000000000001</v>
      </c>
      <c r="I4151" s="10">
        <v>31.81</v>
      </c>
      <c r="J4151" s="10">
        <v>785</v>
      </c>
      <c r="K4151" s="3">
        <f t="shared" si="64"/>
        <v>71.839963596153297</v>
      </c>
    </row>
    <row r="4152" spans="1:11" x14ac:dyDescent="0.25">
      <c r="A4152" s="6">
        <v>45918</v>
      </c>
      <c r="B4152" s="7">
        <v>0.65277777777777779</v>
      </c>
      <c r="C4152" s="3">
        <v>4151</v>
      </c>
      <c r="D4152" s="8">
        <v>34.049999999999997</v>
      </c>
      <c r="E4152" s="8">
        <v>75.290000000000006</v>
      </c>
      <c r="F4152" s="8">
        <v>25.82</v>
      </c>
      <c r="G4152" s="8">
        <v>29.76</v>
      </c>
      <c r="H4152" s="10">
        <v>0.21299999999999999</v>
      </c>
      <c r="I4152" s="10">
        <v>31.6</v>
      </c>
      <c r="J4152" s="10">
        <v>779.3</v>
      </c>
      <c r="K4152" s="3">
        <f t="shared" si="64"/>
        <v>73.256749853350982</v>
      </c>
    </row>
    <row r="4153" spans="1:11" x14ac:dyDescent="0.25">
      <c r="A4153" s="6">
        <v>45918</v>
      </c>
      <c r="B4153" s="7">
        <v>0.65972222222222221</v>
      </c>
      <c r="C4153" s="3">
        <v>4152</v>
      </c>
      <c r="D4153" s="8">
        <v>33.72</v>
      </c>
      <c r="E4153" s="8">
        <v>55.15</v>
      </c>
      <c r="F4153" s="8">
        <v>25.56</v>
      </c>
      <c r="G4153" s="8">
        <v>29.37</v>
      </c>
      <c r="H4153" s="10">
        <v>0.23200000000000001</v>
      </c>
      <c r="I4153" s="10">
        <v>31.3</v>
      </c>
      <c r="J4153" s="10">
        <v>780</v>
      </c>
      <c r="K4153" s="3">
        <f t="shared" si="64"/>
        <v>73.886575743438783</v>
      </c>
    </row>
    <row r="4154" spans="1:11" x14ac:dyDescent="0.25">
      <c r="A4154" s="6">
        <v>45918</v>
      </c>
      <c r="B4154" s="7">
        <v>0.66666666666666663</v>
      </c>
      <c r="C4154" s="3">
        <v>4153</v>
      </c>
      <c r="D4154" s="8">
        <v>33.409999999999997</v>
      </c>
      <c r="E4154" s="8">
        <v>46.86</v>
      </c>
      <c r="F4154" s="8">
        <v>25.52</v>
      </c>
      <c r="G4154" s="8">
        <v>29.22</v>
      </c>
      <c r="H4154" s="10">
        <v>0.154</v>
      </c>
      <c r="I4154" s="10">
        <v>31.05</v>
      </c>
      <c r="J4154" s="10">
        <v>777.5</v>
      </c>
      <c r="K4154" s="3">
        <f t="shared" si="64"/>
        <v>74.516040223244588</v>
      </c>
    </row>
    <row r="4155" spans="1:11" x14ac:dyDescent="0.25">
      <c r="A4155" s="6">
        <v>45918</v>
      </c>
      <c r="B4155" s="7">
        <v>0.67361111111111116</v>
      </c>
      <c r="C4155" s="3">
        <v>4154</v>
      </c>
      <c r="D4155" s="8">
        <v>33.090000000000003</v>
      </c>
      <c r="E4155" s="8">
        <v>33.71</v>
      </c>
      <c r="F4155" s="8">
        <v>25.51</v>
      </c>
      <c r="G4155" s="8">
        <v>29.18</v>
      </c>
      <c r="H4155" s="10">
        <v>0.154</v>
      </c>
      <c r="I4155" s="10">
        <v>30.85</v>
      </c>
      <c r="J4155" s="10">
        <v>777.3</v>
      </c>
      <c r="K4155" s="3">
        <f t="shared" si="64"/>
        <v>74.68926883274014</v>
      </c>
    </row>
    <row r="4156" spans="1:11" x14ac:dyDescent="0.25">
      <c r="A4156" s="6">
        <v>45918</v>
      </c>
      <c r="B4156" s="7">
        <v>0.68055555555555558</v>
      </c>
      <c r="C4156" s="3">
        <v>4155</v>
      </c>
      <c r="D4156" s="8">
        <v>32.880000000000003</v>
      </c>
      <c r="E4156" s="8">
        <v>37.6</v>
      </c>
      <c r="F4156" s="8">
        <v>25.35</v>
      </c>
      <c r="G4156" s="8">
        <v>28.98</v>
      </c>
      <c r="H4156" s="10">
        <v>0.25</v>
      </c>
      <c r="I4156" s="10">
        <v>30.66</v>
      </c>
      <c r="J4156" s="10">
        <v>777.8</v>
      </c>
      <c r="K4156" s="3">
        <f t="shared" si="64"/>
        <v>74.851409301163159</v>
      </c>
    </row>
    <row r="4157" spans="1:11" x14ac:dyDescent="0.25">
      <c r="A4157" s="6">
        <v>45918</v>
      </c>
      <c r="B4157" s="7">
        <v>0.6875</v>
      </c>
      <c r="C4157" s="3">
        <v>4156</v>
      </c>
      <c r="D4157" s="8">
        <v>32.69</v>
      </c>
      <c r="E4157" s="8">
        <v>42.42</v>
      </c>
      <c r="F4157" s="8">
        <v>25.24</v>
      </c>
      <c r="G4157" s="8">
        <v>28.95</v>
      </c>
      <c r="H4157" s="10">
        <v>0.154</v>
      </c>
      <c r="I4157" s="10">
        <v>30.5</v>
      </c>
      <c r="J4157" s="10">
        <v>776.7</v>
      </c>
      <c r="K4157" s="3">
        <f t="shared" si="64"/>
        <v>74.32145455265433</v>
      </c>
    </row>
    <row r="4158" spans="1:11" x14ac:dyDescent="0.25">
      <c r="A4158" s="6">
        <v>45918</v>
      </c>
      <c r="B4158" s="7">
        <v>0.69444444444444442</v>
      </c>
      <c r="C4158" s="3">
        <v>4157</v>
      </c>
      <c r="D4158" s="8">
        <v>32.58</v>
      </c>
      <c r="E4158" s="8">
        <v>41.97</v>
      </c>
      <c r="F4158" s="8">
        <v>25.41</v>
      </c>
      <c r="G4158" s="8">
        <v>29.32</v>
      </c>
      <c r="H4158" s="10">
        <v>5.7000000000000002E-2</v>
      </c>
      <c r="I4158" s="10">
        <v>30.4</v>
      </c>
      <c r="J4158" s="10">
        <v>776.6</v>
      </c>
      <c r="K4158" s="3">
        <f t="shared" si="64"/>
        <v>73.226758638151892</v>
      </c>
    </row>
    <row r="4159" spans="1:11" x14ac:dyDescent="0.25">
      <c r="A4159" s="6">
        <v>45918</v>
      </c>
      <c r="B4159" s="7">
        <v>0.70138888888888884</v>
      </c>
      <c r="C4159" s="3">
        <v>4158</v>
      </c>
      <c r="D4159" s="8">
        <v>32.51</v>
      </c>
      <c r="E4159" s="8">
        <v>26.13</v>
      </c>
      <c r="F4159" s="8">
        <v>25.28</v>
      </c>
      <c r="G4159" s="8">
        <v>29.12</v>
      </c>
      <c r="H4159" s="10">
        <v>9.6000000000000002E-2</v>
      </c>
      <c r="I4159" s="10">
        <v>30.33</v>
      </c>
      <c r="J4159" s="10">
        <v>775.9</v>
      </c>
      <c r="K4159" s="3">
        <f t="shared" si="64"/>
        <v>73.572017131200042</v>
      </c>
    </row>
    <row r="4160" spans="1:11" x14ac:dyDescent="0.25">
      <c r="A4160" s="6">
        <v>45918</v>
      </c>
      <c r="B4160" s="7">
        <v>0.70833333333333337</v>
      </c>
      <c r="C4160" s="3">
        <v>4159</v>
      </c>
      <c r="D4160" s="8">
        <v>32.43</v>
      </c>
      <c r="E4160" s="8">
        <v>21.09</v>
      </c>
      <c r="F4160" s="8">
        <v>25.09</v>
      </c>
      <c r="G4160" s="8">
        <v>28.98</v>
      </c>
      <c r="H4160" s="10">
        <v>0.23100000000000001</v>
      </c>
      <c r="I4160" s="10">
        <v>30.22</v>
      </c>
      <c r="J4160" s="10">
        <v>776.6</v>
      </c>
      <c r="K4160" s="3">
        <f t="shared" si="64"/>
        <v>73.182274048308983</v>
      </c>
    </row>
    <row r="4161" spans="1:11" x14ac:dyDescent="0.25">
      <c r="A4161" s="6">
        <v>45918</v>
      </c>
      <c r="B4161" s="7">
        <v>0.71527777777777779</v>
      </c>
      <c r="C4161" s="3">
        <v>4160</v>
      </c>
      <c r="D4161" s="8">
        <v>32.32</v>
      </c>
      <c r="E4161" s="8">
        <v>18.850000000000001</v>
      </c>
      <c r="F4161" s="8">
        <v>24.94</v>
      </c>
      <c r="G4161" s="8">
        <v>28.41</v>
      </c>
      <c r="H4161" s="10">
        <v>0.251</v>
      </c>
      <c r="I4161" s="10">
        <v>30.07</v>
      </c>
      <c r="J4161" s="10">
        <v>776</v>
      </c>
      <c r="K4161" s="3">
        <f t="shared" si="64"/>
        <v>75.623111256307183</v>
      </c>
    </row>
    <row r="4162" spans="1:11" x14ac:dyDescent="0.25">
      <c r="A4162" s="6">
        <v>45918</v>
      </c>
      <c r="B4162" s="7">
        <v>0.72222222222222221</v>
      </c>
      <c r="C4162" s="3">
        <v>4161</v>
      </c>
      <c r="D4162" s="8">
        <v>32.06</v>
      </c>
      <c r="E4162" s="8">
        <v>13.25</v>
      </c>
      <c r="F4162" s="8">
        <v>24.87</v>
      </c>
      <c r="G4162" s="8">
        <v>28.15</v>
      </c>
      <c r="H4162" s="10">
        <v>-0.27100000000000002</v>
      </c>
      <c r="I4162" s="10">
        <v>29.88</v>
      </c>
      <c r="J4162" s="10">
        <v>777.7</v>
      </c>
      <c r="K4162" s="3">
        <f t="shared" si="64"/>
        <v>76.758387623661122</v>
      </c>
    </row>
    <row r="4163" spans="1:11" x14ac:dyDescent="0.25">
      <c r="A4163" s="6">
        <v>45918</v>
      </c>
      <c r="B4163" s="7">
        <v>0.72916666666666663</v>
      </c>
      <c r="C4163" s="3">
        <v>4162</v>
      </c>
      <c r="D4163" s="8">
        <v>31.88</v>
      </c>
      <c r="E4163" s="8">
        <v>8.1999999999999993</v>
      </c>
      <c r="F4163" s="8">
        <v>24.86</v>
      </c>
      <c r="G4163" s="8">
        <v>28.27</v>
      </c>
      <c r="H4163" s="10">
        <v>-0.28999999999999998</v>
      </c>
      <c r="I4163" s="10">
        <v>29.73</v>
      </c>
      <c r="J4163" s="10">
        <v>777.8</v>
      </c>
      <c r="K4163" s="3">
        <f t="shared" si="64"/>
        <v>75.952531951309112</v>
      </c>
    </row>
    <row r="4164" spans="1:11" x14ac:dyDescent="0.25">
      <c r="A4164" s="6">
        <v>45918</v>
      </c>
      <c r="B4164" s="7">
        <v>0.73611111111111116</v>
      </c>
      <c r="C4164" s="3">
        <v>4163</v>
      </c>
      <c r="D4164" s="8">
        <v>31.77</v>
      </c>
      <c r="E4164" s="8">
        <v>3.8809999999999998</v>
      </c>
      <c r="F4164" s="8">
        <v>24.71</v>
      </c>
      <c r="G4164" s="8">
        <v>27.95</v>
      </c>
      <c r="H4164" s="10">
        <v>-0.27100000000000002</v>
      </c>
      <c r="I4164" s="10">
        <v>29.58</v>
      </c>
      <c r="J4164" s="10">
        <v>777.4</v>
      </c>
      <c r="K4164" s="3">
        <f t="shared" si="64"/>
        <v>76.934846902088822</v>
      </c>
    </row>
    <row r="4165" spans="1:11" x14ac:dyDescent="0.25">
      <c r="A4165" s="6">
        <v>45918</v>
      </c>
      <c r="B4165" s="7">
        <v>0.74305555555555558</v>
      </c>
      <c r="C4165" s="3">
        <v>4164</v>
      </c>
      <c r="D4165" s="8">
        <v>31.6</v>
      </c>
      <c r="E4165" s="8">
        <v>1.7470000000000001</v>
      </c>
      <c r="F4165" s="8">
        <v>24.59</v>
      </c>
      <c r="G4165" s="8">
        <v>27.89</v>
      </c>
      <c r="H4165" s="10">
        <v>-0.21199999999999999</v>
      </c>
      <c r="I4165" s="10">
        <v>29.43</v>
      </c>
      <c r="J4165" s="10">
        <v>776.5</v>
      </c>
      <c r="K4165" s="3">
        <f t="shared" si="64"/>
        <v>76.506816925265269</v>
      </c>
    </row>
    <row r="4166" spans="1:11" x14ac:dyDescent="0.25">
      <c r="A4166" s="6">
        <v>45918</v>
      </c>
      <c r="B4166" s="7">
        <v>0.75</v>
      </c>
      <c r="C4166" s="3">
        <v>4165</v>
      </c>
      <c r="D4166" s="8">
        <v>31.43</v>
      </c>
      <c r="E4166" s="8">
        <v>0.67</v>
      </c>
      <c r="F4166" s="8">
        <v>24.52</v>
      </c>
      <c r="G4166" s="8">
        <v>27.59</v>
      </c>
      <c r="H4166" s="10">
        <v>-0.251</v>
      </c>
      <c r="I4166" s="10">
        <v>29.26</v>
      </c>
      <c r="J4166" s="10">
        <v>775.8</v>
      </c>
      <c r="K4166" s="3">
        <f t="shared" si="64"/>
        <v>77.919245501081107</v>
      </c>
    </row>
    <row r="4167" spans="1:11" x14ac:dyDescent="0.25">
      <c r="A4167" s="6">
        <v>45918</v>
      </c>
      <c r="B4167" s="7">
        <v>0.75694444444444442</v>
      </c>
      <c r="C4167" s="3">
        <v>4166</v>
      </c>
      <c r="D4167" s="8">
        <v>31.29</v>
      </c>
      <c r="E4167" s="8">
        <v>0.39600000000000002</v>
      </c>
      <c r="F4167" s="8">
        <v>24.47</v>
      </c>
      <c r="G4167" s="8">
        <v>27.52</v>
      </c>
      <c r="H4167" s="10">
        <v>-0.11600000000000001</v>
      </c>
      <c r="I4167" s="10">
        <v>29.14</v>
      </c>
      <c r="J4167" s="10">
        <v>775.3</v>
      </c>
      <c r="K4167" s="3">
        <f t="shared" ref="K4167:K4230" si="65">100*((0.6108*EXP(17.27*F4167/(F4167+237.3)) - 0.066*(G4167-F4167)) / (0.6108*EXP(17.27*G4167/(G4167+237.3))))</f>
        <v>78.024440132243669</v>
      </c>
    </row>
    <row r="4168" spans="1:11" x14ac:dyDescent="0.25">
      <c r="A4168" s="6">
        <v>45918</v>
      </c>
      <c r="B4168" s="7">
        <v>0.76388888888888884</v>
      </c>
      <c r="C4168" s="3">
        <v>4167</v>
      </c>
      <c r="D4168" s="8">
        <v>31.18</v>
      </c>
      <c r="E4168" s="8">
        <v>0.42599999999999999</v>
      </c>
      <c r="F4168" s="8">
        <v>24.48</v>
      </c>
      <c r="G4168" s="8">
        <v>27.4</v>
      </c>
      <c r="H4168" s="10">
        <v>-0.309</v>
      </c>
      <c r="I4168" s="10">
        <v>29</v>
      </c>
      <c r="J4168" s="10">
        <v>775.5</v>
      </c>
      <c r="K4168" s="3">
        <f t="shared" si="65"/>
        <v>78.859136343139042</v>
      </c>
    </row>
    <row r="4169" spans="1:11" x14ac:dyDescent="0.25">
      <c r="A4169" s="6">
        <v>45918</v>
      </c>
      <c r="B4169" s="7">
        <v>0.77083333333333337</v>
      </c>
      <c r="C4169" s="3">
        <v>4168</v>
      </c>
      <c r="D4169" s="8">
        <v>31.05</v>
      </c>
      <c r="E4169" s="8">
        <v>0.46200000000000002</v>
      </c>
      <c r="F4169" s="8">
        <v>24.51</v>
      </c>
      <c r="G4169" s="8">
        <v>27.4</v>
      </c>
      <c r="H4169" s="10">
        <v>-0.38600000000000001</v>
      </c>
      <c r="I4169" s="10">
        <v>28.88</v>
      </c>
      <c r="J4169" s="10">
        <v>773.2</v>
      </c>
      <c r="K4169" s="3">
        <f t="shared" si="65"/>
        <v>79.064454549830543</v>
      </c>
    </row>
    <row r="4170" spans="1:11" x14ac:dyDescent="0.25">
      <c r="A4170" s="6">
        <v>45918</v>
      </c>
      <c r="B4170" s="7">
        <v>0.77777777777777779</v>
      </c>
      <c r="C4170" s="3">
        <v>4169</v>
      </c>
      <c r="D4170" s="8">
        <v>30.91</v>
      </c>
      <c r="E4170" s="8">
        <v>0.499</v>
      </c>
      <c r="F4170" s="8">
        <v>24.44</v>
      </c>
      <c r="G4170" s="8">
        <v>27.31</v>
      </c>
      <c r="H4170" s="10">
        <v>-0.27</v>
      </c>
      <c r="I4170" s="10">
        <v>28.76</v>
      </c>
      <c r="J4170" s="10">
        <v>771.1</v>
      </c>
      <c r="K4170" s="3">
        <f t="shared" si="65"/>
        <v>79.164266988946807</v>
      </c>
    </row>
    <row r="4171" spans="1:11" x14ac:dyDescent="0.25">
      <c r="A4171" s="6">
        <v>45918</v>
      </c>
      <c r="B4171" s="7">
        <v>0.78472222222222221</v>
      </c>
      <c r="C4171" s="3">
        <v>4170</v>
      </c>
      <c r="D4171" s="8">
        <v>30.79</v>
      </c>
      <c r="E4171" s="8">
        <v>0.51900000000000002</v>
      </c>
      <c r="F4171" s="8">
        <v>24.43</v>
      </c>
      <c r="G4171" s="8">
        <v>27.31</v>
      </c>
      <c r="H4171" s="10">
        <v>-0.32800000000000001</v>
      </c>
      <c r="I4171" s="10">
        <v>28.67</v>
      </c>
      <c r="J4171" s="10">
        <v>770.8</v>
      </c>
      <c r="K4171" s="3">
        <f t="shared" si="65"/>
        <v>79.095624451507902</v>
      </c>
    </row>
    <row r="4172" spans="1:11" x14ac:dyDescent="0.25">
      <c r="A4172" s="6">
        <v>45918</v>
      </c>
      <c r="B4172" s="7">
        <v>0.79166666666666663</v>
      </c>
      <c r="C4172" s="3">
        <v>4171</v>
      </c>
      <c r="D4172" s="8">
        <v>30.72</v>
      </c>
      <c r="E4172" s="8">
        <v>0.439</v>
      </c>
      <c r="F4172" s="8">
        <v>24.47</v>
      </c>
      <c r="G4172" s="8">
        <v>27.25</v>
      </c>
      <c r="H4172" s="10">
        <v>-0.28899999999999998</v>
      </c>
      <c r="I4172" s="10">
        <v>28.56</v>
      </c>
      <c r="J4172" s="10">
        <v>768.5</v>
      </c>
      <c r="K4172" s="3">
        <f t="shared" si="65"/>
        <v>79.759092027002168</v>
      </c>
    </row>
    <row r="4173" spans="1:11" x14ac:dyDescent="0.25">
      <c r="A4173" s="6">
        <v>45918</v>
      </c>
      <c r="B4173" s="7">
        <v>0.79861111111111116</v>
      </c>
      <c r="C4173" s="3">
        <v>4172</v>
      </c>
      <c r="D4173" s="8">
        <v>30.67</v>
      </c>
      <c r="E4173" s="8">
        <v>0.443</v>
      </c>
      <c r="F4173" s="8">
        <v>24.35</v>
      </c>
      <c r="G4173" s="8">
        <v>27.07</v>
      </c>
      <c r="H4173" s="10">
        <v>-1.7999999999999999E-2</v>
      </c>
      <c r="I4173" s="10">
        <v>28.47</v>
      </c>
      <c r="J4173" s="10">
        <v>768.5</v>
      </c>
      <c r="K4173" s="3">
        <f t="shared" si="65"/>
        <v>80.102058949442252</v>
      </c>
    </row>
    <row r="4174" spans="1:11" x14ac:dyDescent="0.25">
      <c r="A4174" s="6">
        <v>45918</v>
      </c>
      <c r="B4174" s="7">
        <v>0.80555555555555558</v>
      </c>
      <c r="C4174" s="3">
        <v>4173</v>
      </c>
      <c r="D4174" s="8">
        <v>30.6</v>
      </c>
      <c r="E4174" s="8">
        <v>0.52200000000000002</v>
      </c>
      <c r="F4174" s="8">
        <v>24.1</v>
      </c>
      <c r="G4174" s="8">
        <v>26.83</v>
      </c>
      <c r="H4174" s="10">
        <v>-0.154</v>
      </c>
      <c r="I4174" s="10">
        <v>28.37</v>
      </c>
      <c r="J4174" s="10">
        <v>767</v>
      </c>
      <c r="K4174" s="3">
        <f t="shared" si="65"/>
        <v>79.936148677821478</v>
      </c>
    </row>
    <row r="4175" spans="1:11" x14ac:dyDescent="0.25">
      <c r="A4175" s="6">
        <v>45918</v>
      </c>
      <c r="B4175" s="7">
        <v>0.8125</v>
      </c>
      <c r="C4175" s="3">
        <v>4174</v>
      </c>
      <c r="D4175" s="8">
        <v>30.52</v>
      </c>
      <c r="E4175" s="8">
        <v>0.49199999999999999</v>
      </c>
      <c r="F4175" s="8">
        <v>23.94</v>
      </c>
      <c r="G4175" s="8">
        <v>26.64</v>
      </c>
      <c r="H4175" s="10">
        <v>-0.23100000000000001</v>
      </c>
      <c r="I4175" s="10">
        <v>28.25</v>
      </c>
      <c r="J4175" s="10">
        <v>767.1</v>
      </c>
      <c r="K4175" s="3">
        <f t="shared" si="65"/>
        <v>80.068910731410995</v>
      </c>
    </row>
    <row r="4176" spans="1:11" x14ac:dyDescent="0.25">
      <c r="A4176" s="6">
        <v>45918</v>
      </c>
      <c r="B4176" s="7">
        <v>0.81944444444444442</v>
      </c>
      <c r="C4176" s="3">
        <v>4175</v>
      </c>
      <c r="D4176" s="8">
        <v>30.43</v>
      </c>
      <c r="E4176" s="8">
        <v>0.67100000000000004</v>
      </c>
      <c r="F4176" s="8">
        <v>23.94</v>
      </c>
      <c r="G4176" s="8">
        <v>26.54</v>
      </c>
      <c r="H4176" s="10">
        <v>-0.154</v>
      </c>
      <c r="I4176" s="10">
        <v>28.12</v>
      </c>
      <c r="J4176" s="10">
        <v>766.3</v>
      </c>
      <c r="K4176" s="3">
        <f t="shared" si="65"/>
        <v>80.731691316678763</v>
      </c>
    </row>
    <row r="4177" spans="1:11" x14ac:dyDescent="0.25">
      <c r="A4177" s="6">
        <v>45918</v>
      </c>
      <c r="B4177" s="7">
        <v>0.82638888888888884</v>
      </c>
      <c r="C4177" s="3">
        <v>4176</v>
      </c>
      <c r="D4177" s="8">
        <v>30.33</v>
      </c>
      <c r="E4177" s="8">
        <v>0.54800000000000004</v>
      </c>
      <c r="F4177" s="8">
        <v>23.75</v>
      </c>
      <c r="G4177" s="8">
        <v>26.26</v>
      </c>
      <c r="H4177" s="10">
        <v>-0.25</v>
      </c>
      <c r="I4177" s="10">
        <v>27.98</v>
      </c>
      <c r="J4177" s="10">
        <v>764.8</v>
      </c>
      <c r="K4177" s="3">
        <f t="shared" si="65"/>
        <v>81.260115487659363</v>
      </c>
    </row>
    <row r="4178" spans="1:11" x14ac:dyDescent="0.25">
      <c r="A4178" s="6">
        <v>45918</v>
      </c>
      <c r="B4178" s="7">
        <v>0.83333333333333337</v>
      </c>
      <c r="C4178" s="3">
        <v>4177</v>
      </c>
      <c r="D4178" s="8">
        <v>30.23</v>
      </c>
      <c r="E4178" s="8">
        <v>0.46899999999999997</v>
      </c>
      <c r="F4178" s="8">
        <v>23.9</v>
      </c>
      <c r="G4178" s="8">
        <v>26.45</v>
      </c>
      <c r="H4178" s="10">
        <v>-0.27</v>
      </c>
      <c r="I4178" s="10">
        <v>27.87</v>
      </c>
      <c r="J4178" s="10">
        <v>764</v>
      </c>
      <c r="K4178" s="3">
        <f t="shared" si="65"/>
        <v>81.049656961198522</v>
      </c>
    </row>
    <row r="4179" spans="1:11" x14ac:dyDescent="0.25">
      <c r="A4179" s="6">
        <v>45918</v>
      </c>
      <c r="B4179" s="7">
        <v>0.84027777777777779</v>
      </c>
      <c r="C4179" s="3">
        <v>4178</v>
      </c>
      <c r="D4179" s="8">
        <v>30.14</v>
      </c>
      <c r="E4179" s="8">
        <v>0.47899999999999998</v>
      </c>
      <c r="F4179" s="8">
        <v>24.22</v>
      </c>
      <c r="G4179" s="8">
        <v>26.76</v>
      </c>
      <c r="H4179" s="10">
        <v>-7.5999999999999998E-2</v>
      </c>
      <c r="I4179" s="10">
        <v>27.77</v>
      </c>
      <c r="J4179" s="10">
        <v>762.3</v>
      </c>
      <c r="K4179" s="3">
        <f t="shared" si="65"/>
        <v>81.238825508043362</v>
      </c>
    </row>
    <row r="4180" spans="1:11" x14ac:dyDescent="0.25">
      <c r="A4180" s="6">
        <v>45918</v>
      </c>
      <c r="B4180" s="7">
        <v>0.84722222222222221</v>
      </c>
      <c r="C4180" s="3">
        <v>4179</v>
      </c>
      <c r="D4180" s="8">
        <v>30.07</v>
      </c>
      <c r="E4180" s="8">
        <v>0.499</v>
      </c>
      <c r="F4180" s="8">
        <v>24.32</v>
      </c>
      <c r="G4180" s="8">
        <v>26.88</v>
      </c>
      <c r="H4180" s="10" t="s">
        <v>26</v>
      </c>
      <c r="I4180" s="10">
        <v>27.66</v>
      </c>
      <c r="J4180" s="10">
        <v>761.5</v>
      </c>
      <c r="K4180" s="3">
        <f t="shared" si="65"/>
        <v>81.143933844301003</v>
      </c>
    </row>
    <row r="4181" spans="1:11" x14ac:dyDescent="0.25">
      <c r="A4181" s="6">
        <v>45918</v>
      </c>
      <c r="B4181" s="7">
        <v>0.85416666666666663</v>
      </c>
      <c r="C4181" s="3">
        <v>4180</v>
      </c>
      <c r="D4181" s="8">
        <v>30.03</v>
      </c>
      <c r="E4181" s="8">
        <v>0.502</v>
      </c>
      <c r="F4181" s="8">
        <v>24.29</v>
      </c>
      <c r="G4181" s="8">
        <v>26.84</v>
      </c>
      <c r="H4181" s="10">
        <v>-0.32800000000000001</v>
      </c>
      <c r="I4181" s="10">
        <v>27.59</v>
      </c>
      <c r="J4181" s="10">
        <v>758.4</v>
      </c>
      <c r="K4181" s="3">
        <f t="shared" si="65"/>
        <v>81.198895636301117</v>
      </c>
    </row>
    <row r="4182" spans="1:11" x14ac:dyDescent="0.25">
      <c r="A4182" s="6">
        <v>45918</v>
      </c>
      <c r="B4182" s="7">
        <v>0.86111111111111116</v>
      </c>
      <c r="C4182" s="3">
        <v>4181</v>
      </c>
      <c r="D4182" s="8">
        <v>30.02</v>
      </c>
      <c r="E4182" s="8">
        <v>0.47599999999999998</v>
      </c>
      <c r="F4182" s="8">
        <v>24.24</v>
      </c>
      <c r="G4182" s="8">
        <v>26.79</v>
      </c>
      <c r="H4182" s="10">
        <v>-0.38600000000000001</v>
      </c>
      <c r="I4182" s="10">
        <v>27.5</v>
      </c>
      <c r="J4182" s="10">
        <v>758.3</v>
      </c>
      <c r="K4182" s="3">
        <f t="shared" si="65"/>
        <v>81.179930586402207</v>
      </c>
    </row>
    <row r="4183" spans="1:11" x14ac:dyDescent="0.25">
      <c r="A4183" s="6">
        <v>45918</v>
      </c>
      <c r="B4183" s="7">
        <v>0.86805555555555558</v>
      </c>
      <c r="C4183" s="3">
        <v>4182</v>
      </c>
      <c r="D4183" s="8">
        <v>30.02</v>
      </c>
      <c r="E4183" s="8">
        <v>0.39300000000000002</v>
      </c>
      <c r="F4183" s="8">
        <v>24.11</v>
      </c>
      <c r="G4183" s="8">
        <v>26.59</v>
      </c>
      <c r="H4183" s="10">
        <v>-9.5000000000000001E-2</v>
      </c>
      <c r="I4183" s="10">
        <v>27.42</v>
      </c>
      <c r="J4183" s="10">
        <v>757.3</v>
      </c>
      <c r="K4183" s="3">
        <f t="shared" si="65"/>
        <v>81.597946984874838</v>
      </c>
    </row>
    <row r="4184" spans="1:11" x14ac:dyDescent="0.25">
      <c r="A4184" s="6">
        <v>45918</v>
      </c>
      <c r="B4184" s="7">
        <v>0.875</v>
      </c>
      <c r="C4184" s="3">
        <v>4183</v>
      </c>
      <c r="D4184" s="8">
        <v>29.99</v>
      </c>
      <c r="E4184" s="8">
        <v>0.50600000000000001</v>
      </c>
      <c r="F4184" s="8">
        <v>24.06</v>
      </c>
      <c r="G4184" s="8">
        <v>26.47</v>
      </c>
      <c r="H4184" s="10">
        <v>-0.26900000000000002</v>
      </c>
      <c r="I4184" s="10">
        <v>27.35</v>
      </c>
      <c r="J4184" s="10">
        <v>756</v>
      </c>
      <c r="K4184" s="3">
        <f t="shared" si="65"/>
        <v>82.049899990891177</v>
      </c>
    </row>
    <row r="4185" spans="1:11" x14ac:dyDescent="0.25">
      <c r="A4185" s="6">
        <v>45918</v>
      </c>
      <c r="B4185" s="7">
        <v>0.88194444444444442</v>
      </c>
      <c r="C4185" s="3">
        <v>4184</v>
      </c>
      <c r="D4185" s="8">
        <v>29.95</v>
      </c>
      <c r="E4185" s="8">
        <v>0.39300000000000002</v>
      </c>
      <c r="F4185" s="8">
        <v>23.91</v>
      </c>
      <c r="G4185" s="8">
        <v>26.27</v>
      </c>
      <c r="H4185" s="10">
        <v>-0.153</v>
      </c>
      <c r="I4185" s="10">
        <v>27.27</v>
      </c>
      <c r="J4185" s="10">
        <v>755.3</v>
      </c>
      <c r="K4185" s="3">
        <f t="shared" si="65"/>
        <v>82.333620943047976</v>
      </c>
    </row>
    <row r="4186" spans="1:11" x14ac:dyDescent="0.25">
      <c r="A4186" s="6">
        <v>45918</v>
      </c>
      <c r="B4186" s="7">
        <v>0.88888888888888884</v>
      </c>
      <c r="C4186" s="3">
        <v>4185</v>
      </c>
      <c r="D4186" s="8">
        <v>29.88</v>
      </c>
      <c r="E4186" s="8">
        <v>0.55800000000000005</v>
      </c>
      <c r="F4186" s="8">
        <v>23.97</v>
      </c>
      <c r="G4186" s="8">
        <v>26.3</v>
      </c>
      <c r="H4186" s="10">
        <v>-3.6999999999999998E-2</v>
      </c>
      <c r="I4186" s="10">
        <v>27.18</v>
      </c>
      <c r="J4186" s="10">
        <v>754.7</v>
      </c>
      <c r="K4186" s="3">
        <f t="shared" si="65"/>
        <v>82.559010832300388</v>
      </c>
    </row>
    <row r="4187" spans="1:11" x14ac:dyDescent="0.25">
      <c r="A4187" s="6">
        <v>45918</v>
      </c>
      <c r="B4187" s="7">
        <v>0.89583333333333337</v>
      </c>
      <c r="C4187" s="3">
        <v>4186</v>
      </c>
      <c r="D4187" s="8">
        <v>29.8</v>
      </c>
      <c r="E4187" s="8">
        <v>0.439</v>
      </c>
      <c r="F4187" s="8">
        <v>23.71</v>
      </c>
      <c r="G4187" s="8">
        <v>25.98</v>
      </c>
      <c r="H4187" s="10">
        <v>-0.153</v>
      </c>
      <c r="I4187" s="10">
        <v>27.1</v>
      </c>
      <c r="J4187" s="10">
        <v>752.6</v>
      </c>
      <c r="K4187" s="3">
        <f t="shared" si="65"/>
        <v>82.876474750171511</v>
      </c>
    </row>
    <row r="4188" spans="1:11" x14ac:dyDescent="0.25">
      <c r="A4188" s="6">
        <v>45918</v>
      </c>
      <c r="B4188" s="7">
        <v>0.90277777777777779</v>
      </c>
      <c r="C4188" s="3">
        <v>4187</v>
      </c>
      <c r="D4188" s="8">
        <v>29.71</v>
      </c>
      <c r="E4188" s="8">
        <v>0.52900000000000003</v>
      </c>
      <c r="F4188" s="8">
        <v>23.67</v>
      </c>
      <c r="G4188" s="8">
        <v>25.91</v>
      </c>
      <c r="H4188" s="10">
        <v>-0.21099999999999999</v>
      </c>
      <c r="I4188" s="10">
        <v>27.05</v>
      </c>
      <c r="J4188" s="10">
        <v>754</v>
      </c>
      <c r="K4188" s="3">
        <f t="shared" si="65"/>
        <v>83.06867959189745</v>
      </c>
    </row>
    <row r="4189" spans="1:11" x14ac:dyDescent="0.25">
      <c r="A4189" s="6">
        <v>45918</v>
      </c>
      <c r="B4189" s="7">
        <v>0.90972222222222221</v>
      </c>
      <c r="C4189" s="3">
        <v>4188</v>
      </c>
      <c r="D4189" s="8">
        <v>29.62</v>
      </c>
      <c r="E4189" s="8">
        <v>0.54500000000000004</v>
      </c>
      <c r="F4189" s="8">
        <v>23.54</v>
      </c>
      <c r="G4189" s="8">
        <v>25.71</v>
      </c>
      <c r="H4189" s="10">
        <v>-0.28899999999999998</v>
      </c>
      <c r="I4189" s="10">
        <v>26.98</v>
      </c>
      <c r="J4189" s="10">
        <v>752.3</v>
      </c>
      <c r="K4189" s="3">
        <f t="shared" si="65"/>
        <v>83.507668915690743</v>
      </c>
    </row>
    <row r="4190" spans="1:11" x14ac:dyDescent="0.25">
      <c r="A4190" s="6">
        <v>45918</v>
      </c>
      <c r="B4190" s="7">
        <v>0.91666666666666663</v>
      </c>
      <c r="C4190" s="3">
        <v>4189</v>
      </c>
      <c r="D4190" s="8">
        <v>29.53</v>
      </c>
      <c r="E4190" s="8">
        <v>0.55500000000000005</v>
      </c>
      <c r="F4190" s="8">
        <v>23.36</v>
      </c>
      <c r="G4190" s="8">
        <v>25.56</v>
      </c>
      <c r="H4190" s="10">
        <v>-0.36599999999999999</v>
      </c>
      <c r="I4190" s="10">
        <v>26.89</v>
      </c>
      <c r="J4190" s="10">
        <v>750.7</v>
      </c>
      <c r="K4190" s="3">
        <f t="shared" si="65"/>
        <v>83.236679731286173</v>
      </c>
    </row>
    <row r="4191" spans="1:11" x14ac:dyDescent="0.25">
      <c r="A4191" s="6">
        <v>45918</v>
      </c>
      <c r="B4191" s="7">
        <v>0.92361111111111116</v>
      </c>
      <c r="C4191" s="3">
        <v>4190</v>
      </c>
      <c r="D4191" s="8">
        <v>29.42</v>
      </c>
      <c r="E4191" s="8">
        <v>0.45600000000000002</v>
      </c>
      <c r="F4191" s="8">
        <v>23.32</v>
      </c>
      <c r="G4191" s="8">
        <v>25.45</v>
      </c>
      <c r="H4191" s="10">
        <v>-0.25</v>
      </c>
      <c r="I4191" s="10">
        <v>26.8</v>
      </c>
      <c r="J4191" s="10">
        <v>750.7</v>
      </c>
      <c r="K4191" s="3">
        <f t="shared" si="65"/>
        <v>83.71105542886761</v>
      </c>
    </row>
    <row r="4192" spans="1:11" x14ac:dyDescent="0.25">
      <c r="A4192" s="6">
        <v>45918</v>
      </c>
      <c r="B4192" s="7">
        <v>0.93055555555555558</v>
      </c>
      <c r="C4192" s="3">
        <v>4191</v>
      </c>
      <c r="D4192" s="8">
        <v>29.31</v>
      </c>
      <c r="E4192" s="8">
        <v>0.56799999999999995</v>
      </c>
      <c r="F4192" s="8">
        <v>23.17</v>
      </c>
      <c r="G4192" s="8">
        <v>25.28</v>
      </c>
      <c r="H4192" s="10">
        <v>-0.26900000000000002</v>
      </c>
      <c r="I4192" s="10">
        <v>26.28</v>
      </c>
      <c r="J4192" s="10">
        <v>750.7</v>
      </c>
      <c r="K4192" s="3">
        <f t="shared" si="65"/>
        <v>83.799998829207937</v>
      </c>
    </row>
    <row r="4193" spans="1:11" x14ac:dyDescent="0.25">
      <c r="A4193" s="6">
        <v>45918</v>
      </c>
      <c r="B4193" s="7">
        <v>0.9375</v>
      </c>
      <c r="C4193" s="3">
        <v>4192</v>
      </c>
      <c r="D4193" s="8">
        <v>29.19</v>
      </c>
      <c r="E4193" s="8">
        <v>0.55800000000000005</v>
      </c>
      <c r="F4193" s="8">
        <v>22.95</v>
      </c>
      <c r="G4193" s="8">
        <v>25.04</v>
      </c>
      <c r="H4193" s="10">
        <v>-0.114</v>
      </c>
      <c r="I4193" s="10">
        <v>24.74</v>
      </c>
      <c r="J4193" s="10">
        <v>750.5</v>
      </c>
      <c r="K4193" s="3">
        <f t="shared" si="65"/>
        <v>83.865609612180592</v>
      </c>
    </row>
    <row r="4194" spans="1:11" x14ac:dyDescent="0.25">
      <c r="A4194" s="6">
        <v>45918</v>
      </c>
      <c r="B4194" s="7">
        <v>0.94444444444444442</v>
      </c>
      <c r="C4194" s="3">
        <v>4193</v>
      </c>
      <c r="D4194" s="8">
        <v>29.01</v>
      </c>
      <c r="E4194" s="8">
        <v>0.57199999999999995</v>
      </c>
      <c r="F4194" s="8">
        <v>22.46</v>
      </c>
      <c r="G4194" s="8">
        <v>24.58</v>
      </c>
      <c r="H4194" s="10">
        <v>-5.6000000000000001E-2</v>
      </c>
      <c r="I4194" s="10">
        <v>25.16</v>
      </c>
      <c r="J4194" s="10">
        <v>749.6</v>
      </c>
      <c r="K4194" s="3">
        <f t="shared" si="65"/>
        <v>83.481119919263165</v>
      </c>
    </row>
    <row r="4195" spans="1:11" x14ac:dyDescent="0.25">
      <c r="A4195" s="6">
        <v>45918</v>
      </c>
      <c r="B4195" s="7">
        <v>0.95138888888888884</v>
      </c>
      <c r="C4195" s="3">
        <v>4194</v>
      </c>
      <c r="D4195" s="8">
        <v>28.84</v>
      </c>
      <c r="E4195" s="8">
        <v>0.50900000000000001</v>
      </c>
      <c r="F4195" s="8">
        <v>22.38</v>
      </c>
      <c r="G4195" s="8">
        <v>24.57</v>
      </c>
      <c r="H4195" s="10">
        <v>-0.152</v>
      </c>
      <c r="I4195" s="10">
        <v>24.58</v>
      </c>
      <c r="J4195" s="10">
        <v>749.1</v>
      </c>
      <c r="K4195" s="3">
        <f t="shared" si="65"/>
        <v>82.954409361032205</v>
      </c>
    </row>
    <row r="4196" spans="1:11" x14ac:dyDescent="0.25">
      <c r="A4196" s="6">
        <v>45918</v>
      </c>
      <c r="B4196" s="7">
        <v>0.95833333333333337</v>
      </c>
      <c r="C4196" s="3">
        <v>4195</v>
      </c>
      <c r="D4196" s="8">
        <v>28.7</v>
      </c>
      <c r="E4196" s="8">
        <v>0.53500000000000003</v>
      </c>
      <c r="F4196" s="8">
        <v>22.59</v>
      </c>
      <c r="G4196" s="8">
        <v>24.77</v>
      </c>
      <c r="H4196" s="10">
        <v>-0.114</v>
      </c>
      <c r="I4196" s="10">
        <v>25.33</v>
      </c>
      <c r="J4196" s="10">
        <v>747.6</v>
      </c>
      <c r="K4196" s="3">
        <f t="shared" si="65"/>
        <v>83.10203474450077</v>
      </c>
    </row>
    <row r="4197" spans="1:11" x14ac:dyDescent="0.25">
      <c r="A4197" s="6">
        <v>45918</v>
      </c>
      <c r="B4197" s="7">
        <v>0.96527777777777779</v>
      </c>
      <c r="C4197" s="3">
        <v>4196</v>
      </c>
      <c r="D4197" s="8">
        <v>28.6</v>
      </c>
      <c r="E4197" s="8">
        <v>0.44600000000000001</v>
      </c>
      <c r="F4197" s="8">
        <v>22.82</v>
      </c>
      <c r="G4197" s="8">
        <v>24.91</v>
      </c>
      <c r="H4197" s="10">
        <v>-9.4E-2</v>
      </c>
      <c r="I4197" s="10">
        <v>23.97</v>
      </c>
      <c r="J4197" s="10">
        <v>746.4</v>
      </c>
      <c r="K4197" s="3">
        <f t="shared" si="65"/>
        <v>83.820814939323796</v>
      </c>
    </row>
    <row r="4198" spans="1:11" x14ac:dyDescent="0.25">
      <c r="A4198" s="6">
        <v>45918</v>
      </c>
      <c r="B4198" s="7">
        <v>0.97222222222222221</v>
      </c>
      <c r="C4198" s="3">
        <v>4197</v>
      </c>
      <c r="D4198" s="8">
        <v>28.54</v>
      </c>
      <c r="E4198" s="8">
        <v>0.49199999999999999</v>
      </c>
      <c r="F4198" s="8">
        <v>23.04</v>
      </c>
      <c r="G4198" s="8">
        <v>25</v>
      </c>
      <c r="H4198" s="10">
        <v>-3.5999999999999997E-2</v>
      </c>
      <c r="I4198" s="10">
        <v>26.1</v>
      </c>
      <c r="J4198" s="10">
        <v>745.4</v>
      </c>
      <c r="K4198" s="3">
        <f t="shared" si="65"/>
        <v>84.819141505451285</v>
      </c>
    </row>
    <row r="4199" spans="1:11" x14ac:dyDescent="0.25">
      <c r="A4199" s="6">
        <v>45918</v>
      </c>
      <c r="B4199" s="7">
        <v>0.97916666666666663</v>
      </c>
      <c r="C4199" s="3">
        <v>4198</v>
      </c>
      <c r="D4199" s="8">
        <v>28.49</v>
      </c>
      <c r="E4199" s="8">
        <v>0.39700000000000002</v>
      </c>
      <c r="F4199" s="8">
        <v>23.08</v>
      </c>
      <c r="G4199" s="8">
        <v>24.92</v>
      </c>
      <c r="H4199" s="10">
        <v>-0.191</v>
      </c>
      <c r="I4199" s="10">
        <v>24.93</v>
      </c>
      <c r="J4199" s="10">
        <v>744.4</v>
      </c>
      <c r="K4199" s="3">
        <f t="shared" si="65"/>
        <v>85.691902354442078</v>
      </c>
    </row>
    <row r="4200" spans="1:11" x14ac:dyDescent="0.25">
      <c r="A4200" s="6">
        <v>45918</v>
      </c>
      <c r="B4200" s="7">
        <v>0.98611111111111116</v>
      </c>
      <c r="C4200" s="3">
        <v>4199</v>
      </c>
      <c r="D4200" s="8">
        <v>28.46</v>
      </c>
      <c r="E4200" s="8">
        <v>0.50900000000000001</v>
      </c>
      <c r="F4200" s="8">
        <v>22.96</v>
      </c>
      <c r="G4200" s="8">
        <v>24.81</v>
      </c>
      <c r="H4200" s="10">
        <v>-1.6E-2</v>
      </c>
      <c r="I4200" s="10">
        <v>24.7</v>
      </c>
      <c r="J4200" s="10">
        <v>743</v>
      </c>
      <c r="K4200" s="3">
        <f t="shared" si="65"/>
        <v>85.582998439381115</v>
      </c>
    </row>
    <row r="4201" spans="1:11" x14ac:dyDescent="0.25">
      <c r="A4201" s="6">
        <v>45918</v>
      </c>
      <c r="B4201" s="7">
        <v>0.99305555555555558</v>
      </c>
      <c r="C4201" s="3">
        <v>4200</v>
      </c>
      <c r="D4201" s="8">
        <v>28.42</v>
      </c>
      <c r="E4201" s="8">
        <v>0.54200000000000004</v>
      </c>
      <c r="F4201" s="8">
        <v>22.9</v>
      </c>
      <c r="G4201" s="8">
        <v>24.77</v>
      </c>
      <c r="H4201" s="10">
        <v>-9.4E-2</v>
      </c>
      <c r="I4201" s="10">
        <v>25</v>
      </c>
      <c r="J4201" s="10">
        <v>741</v>
      </c>
      <c r="K4201" s="3">
        <f t="shared" si="65"/>
        <v>85.420142750700094</v>
      </c>
    </row>
    <row r="4202" spans="1:11" x14ac:dyDescent="0.25">
      <c r="A4202" s="6">
        <v>45919</v>
      </c>
      <c r="B4202" s="7">
        <v>0</v>
      </c>
      <c r="C4202" s="3">
        <v>4201</v>
      </c>
      <c r="D4202" s="8">
        <v>28.4</v>
      </c>
      <c r="E4202" s="8">
        <v>0.43</v>
      </c>
      <c r="F4202" s="8">
        <v>23.03</v>
      </c>
      <c r="G4202" s="8">
        <v>24.98</v>
      </c>
      <c r="H4202" s="10">
        <v>2.3E-2</v>
      </c>
      <c r="I4202" s="10">
        <v>25.9</v>
      </c>
      <c r="J4202" s="10">
        <v>740.9</v>
      </c>
      <c r="K4202" s="3">
        <f t="shared" si="65"/>
        <v>84.887309196735259</v>
      </c>
    </row>
    <row r="4203" spans="1:11" x14ac:dyDescent="0.25">
      <c r="A4203" s="6">
        <v>45919</v>
      </c>
      <c r="B4203" s="7">
        <v>6.9444444444444441E-3</v>
      </c>
      <c r="C4203" s="3">
        <v>4202</v>
      </c>
      <c r="D4203" s="8">
        <v>28.37</v>
      </c>
      <c r="E4203" s="8">
        <v>0.48899999999999999</v>
      </c>
      <c r="F4203" s="8">
        <v>22.98</v>
      </c>
      <c r="G4203" s="8">
        <v>24.93</v>
      </c>
      <c r="H4203" s="10">
        <v>-1.6E-2</v>
      </c>
      <c r="I4203" s="10">
        <v>25.9</v>
      </c>
      <c r="J4203" s="10">
        <v>739.7</v>
      </c>
      <c r="K4203" s="3">
        <f t="shared" si="65"/>
        <v>84.871187027338223</v>
      </c>
    </row>
    <row r="4204" spans="1:11" x14ac:dyDescent="0.25">
      <c r="A4204" s="6">
        <v>45919</v>
      </c>
      <c r="B4204" s="7">
        <v>1.3888888888888888E-2</v>
      </c>
      <c r="C4204" s="3">
        <v>4203</v>
      </c>
      <c r="D4204" s="8">
        <v>28.35</v>
      </c>
      <c r="E4204" s="8">
        <v>0.44600000000000001</v>
      </c>
      <c r="F4204" s="8">
        <v>22.61</v>
      </c>
      <c r="G4204" s="8">
        <v>24.56</v>
      </c>
      <c r="H4204" s="10">
        <v>-7.3999999999999996E-2</v>
      </c>
      <c r="I4204" s="10">
        <v>25.85</v>
      </c>
      <c r="J4204" s="10">
        <v>737.5</v>
      </c>
      <c r="K4204" s="3">
        <f t="shared" si="65"/>
        <v>84.750537125196985</v>
      </c>
    </row>
    <row r="4205" spans="1:11" x14ac:dyDescent="0.25">
      <c r="A4205" s="6">
        <v>45919</v>
      </c>
      <c r="B4205" s="7">
        <v>2.0833333333333332E-2</v>
      </c>
      <c r="C4205" s="3">
        <v>4204</v>
      </c>
      <c r="D4205" s="8">
        <v>28.28</v>
      </c>
      <c r="E4205" s="8">
        <v>0.45900000000000002</v>
      </c>
      <c r="F4205" s="8">
        <v>22.52</v>
      </c>
      <c r="G4205" s="8">
        <v>24.45</v>
      </c>
      <c r="H4205" s="10">
        <v>-0.113</v>
      </c>
      <c r="I4205" s="10">
        <v>25.76</v>
      </c>
      <c r="J4205" s="10">
        <v>738.6</v>
      </c>
      <c r="K4205" s="3">
        <f t="shared" si="65"/>
        <v>84.865293171012439</v>
      </c>
    </row>
    <row r="4206" spans="1:11" x14ac:dyDescent="0.25">
      <c r="A4206" s="6">
        <v>45919</v>
      </c>
      <c r="B4206" s="7">
        <v>2.7777777777777776E-2</v>
      </c>
      <c r="C4206" s="3">
        <v>4205</v>
      </c>
      <c r="D4206" s="8">
        <v>28.22</v>
      </c>
      <c r="E4206" s="8">
        <v>0.53900000000000003</v>
      </c>
      <c r="F4206" s="8">
        <v>22.6</v>
      </c>
      <c r="G4206" s="8">
        <v>24.47</v>
      </c>
      <c r="H4206" s="10">
        <v>-0.152</v>
      </c>
      <c r="I4206" s="10">
        <v>25.7</v>
      </c>
      <c r="J4206" s="10">
        <v>737.9</v>
      </c>
      <c r="K4206" s="3">
        <f t="shared" si="65"/>
        <v>85.325602115349369</v>
      </c>
    </row>
    <row r="4207" spans="1:11" x14ac:dyDescent="0.25">
      <c r="A4207" s="6">
        <v>45919</v>
      </c>
      <c r="B4207" s="7">
        <v>3.4722222222222224E-2</v>
      </c>
      <c r="C4207" s="3">
        <v>4206</v>
      </c>
      <c r="D4207" s="8">
        <v>28.15</v>
      </c>
      <c r="E4207" s="8">
        <v>0.46600000000000003</v>
      </c>
      <c r="F4207" s="8">
        <v>22.43</v>
      </c>
      <c r="G4207" s="8">
        <v>24.23</v>
      </c>
      <c r="H4207" s="10">
        <v>-0.13300000000000001</v>
      </c>
      <c r="I4207" s="10">
        <v>24.75</v>
      </c>
      <c r="J4207" s="10">
        <v>737.8</v>
      </c>
      <c r="K4207" s="3">
        <f t="shared" si="65"/>
        <v>85.782356183185399</v>
      </c>
    </row>
    <row r="4208" spans="1:11" x14ac:dyDescent="0.25">
      <c r="A4208" s="6">
        <v>45919</v>
      </c>
      <c r="B4208" s="7">
        <v>4.1666666666666664E-2</v>
      </c>
      <c r="C4208" s="3">
        <v>4207</v>
      </c>
      <c r="D4208" s="8">
        <v>28.06</v>
      </c>
      <c r="E4208" s="8">
        <v>0.46600000000000003</v>
      </c>
      <c r="F4208" s="8">
        <v>22.07</v>
      </c>
      <c r="G4208" s="8">
        <v>23.96</v>
      </c>
      <c r="H4208" s="10">
        <v>-0.113</v>
      </c>
      <c r="I4208" s="10">
        <v>24.29</v>
      </c>
      <c r="J4208" s="10">
        <v>736.2</v>
      </c>
      <c r="K4208" s="3">
        <f t="shared" si="65"/>
        <v>85.008266228824695</v>
      </c>
    </row>
    <row r="4209" spans="1:11" x14ac:dyDescent="0.25">
      <c r="A4209" s="6">
        <v>45919</v>
      </c>
      <c r="B4209" s="7">
        <v>4.8611111111111112E-2</v>
      </c>
      <c r="C4209" s="3">
        <v>4208</v>
      </c>
      <c r="D4209" s="8">
        <v>27.98</v>
      </c>
      <c r="E4209" s="8">
        <v>0.50600000000000001</v>
      </c>
      <c r="F4209" s="8">
        <v>22.38</v>
      </c>
      <c r="G4209" s="8">
        <v>24.24</v>
      </c>
      <c r="H4209" s="10">
        <v>-3.5000000000000003E-2</v>
      </c>
      <c r="I4209" s="10">
        <v>25.14</v>
      </c>
      <c r="J4209" s="10">
        <v>735</v>
      </c>
      <c r="K4209" s="3">
        <f t="shared" si="65"/>
        <v>85.328193365498024</v>
      </c>
    </row>
    <row r="4210" spans="1:11" x14ac:dyDescent="0.25">
      <c r="A4210" s="6">
        <v>45919</v>
      </c>
      <c r="B4210" s="7">
        <v>5.5555555555555552E-2</v>
      </c>
      <c r="C4210" s="3">
        <v>4209</v>
      </c>
      <c r="D4210" s="8">
        <v>27.91</v>
      </c>
      <c r="E4210" s="8">
        <v>0.377</v>
      </c>
      <c r="F4210" s="8">
        <v>22.75</v>
      </c>
      <c r="G4210" s="8">
        <v>24.62</v>
      </c>
      <c r="H4210" s="10">
        <v>-3.5000000000000003E-2</v>
      </c>
      <c r="I4210" s="10">
        <v>25.37</v>
      </c>
      <c r="J4210" s="10">
        <v>735.4</v>
      </c>
      <c r="K4210" s="3">
        <f t="shared" si="65"/>
        <v>85.373062108764515</v>
      </c>
    </row>
    <row r="4211" spans="1:11" x14ac:dyDescent="0.25">
      <c r="A4211" s="6">
        <v>45919</v>
      </c>
      <c r="B4211" s="7">
        <v>6.25E-2</v>
      </c>
      <c r="C4211" s="3">
        <v>4210</v>
      </c>
      <c r="D4211" s="8">
        <v>27.88</v>
      </c>
      <c r="E4211" s="8">
        <v>0.32700000000000001</v>
      </c>
      <c r="F4211" s="8">
        <v>22.89</v>
      </c>
      <c r="G4211" s="8">
        <v>24.77</v>
      </c>
      <c r="H4211" s="10">
        <v>-0.113</v>
      </c>
      <c r="I4211" s="10">
        <v>21.58</v>
      </c>
      <c r="J4211" s="10">
        <v>733.5</v>
      </c>
      <c r="K4211" s="3">
        <f t="shared" si="65"/>
        <v>85.344938305513665</v>
      </c>
    </row>
    <row r="4212" spans="1:11" x14ac:dyDescent="0.25">
      <c r="A4212" s="6">
        <v>45919</v>
      </c>
      <c r="B4212" s="7">
        <v>6.9444444444444448E-2</v>
      </c>
      <c r="C4212" s="3">
        <v>4211</v>
      </c>
      <c r="D4212" s="8">
        <v>27.88</v>
      </c>
      <c r="E4212" s="8">
        <v>0.41</v>
      </c>
      <c r="F4212" s="8">
        <v>22.91</v>
      </c>
      <c r="G4212" s="8">
        <v>24.78</v>
      </c>
      <c r="H4212" s="10">
        <v>-5.5E-2</v>
      </c>
      <c r="I4212" s="10">
        <v>24.46</v>
      </c>
      <c r="J4212" s="10">
        <v>731</v>
      </c>
      <c r="K4212" s="3">
        <f t="shared" si="65"/>
        <v>85.423268071617755</v>
      </c>
    </row>
    <row r="4213" spans="1:11" x14ac:dyDescent="0.25">
      <c r="A4213" s="6">
        <v>45919</v>
      </c>
      <c r="B4213" s="7">
        <v>7.6388888888888895E-2</v>
      </c>
      <c r="C4213" s="3">
        <v>4212</v>
      </c>
      <c r="D4213" s="8">
        <v>27.88</v>
      </c>
      <c r="E4213" s="8">
        <v>0.45300000000000001</v>
      </c>
      <c r="F4213" s="8">
        <v>22.84</v>
      </c>
      <c r="G4213" s="8">
        <v>24.72</v>
      </c>
      <c r="H4213" s="10">
        <v>-0.17100000000000001</v>
      </c>
      <c r="I4213" s="10">
        <v>24.69</v>
      </c>
      <c r="J4213" s="10">
        <v>731.4</v>
      </c>
      <c r="K4213" s="3">
        <f t="shared" si="65"/>
        <v>85.329205076569593</v>
      </c>
    </row>
    <row r="4214" spans="1:11" x14ac:dyDescent="0.25">
      <c r="A4214" s="6">
        <v>45919</v>
      </c>
      <c r="B4214" s="7">
        <v>8.3333333333333329E-2</v>
      </c>
      <c r="C4214" s="3">
        <v>4213</v>
      </c>
      <c r="D4214" s="8">
        <v>27.88</v>
      </c>
      <c r="E4214" s="8">
        <v>0.36</v>
      </c>
      <c r="F4214" s="8">
        <v>22.81</v>
      </c>
      <c r="G4214" s="8">
        <v>24.68</v>
      </c>
      <c r="H4214" s="10">
        <v>-0.19</v>
      </c>
      <c r="I4214" s="10">
        <v>22.08</v>
      </c>
      <c r="J4214" s="10">
        <v>729.8</v>
      </c>
      <c r="K4214" s="3">
        <f t="shared" si="65"/>
        <v>85.39193965975268</v>
      </c>
    </row>
    <row r="4215" spans="1:11" x14ac:dyDescent="0.25">
      <c r="A4215" s="6">
        <v>45919</v>
      </c>
      <c r="B4215" s="7">
        <v>9.0277777777777776E-2</v>
      </c>
      <c r="C4215" s="3">
        <v>4214</v>
      </c>
      <c r="D4215" s="8">
        <v>27.89</v>
      </c>
      <c r="E4215" s="8">
        <v>0.48599999999999999</v>
      </c>
      <c r="F4215" s="8">
        <v>22.82</v>
      </c>
      <c r="G4215" s="8">
        <v>24.71</v>
      </c>
      <c r="H4215" s="10">
        <v>-9.2999999999999999E-2</v>
      </c>
      <c r="I4215" s="10">
        <v>25.2</v>
      </c>
      <c r="J4215" s="10">
        <v>729.4</v>
      </c>
      <c r="K4215" s="3">
        <f t="shared" si="65"/>
        <v>85.250779618344865</v>
      </c>
    </row>
    <row r="4216" spans="1:11" x14ac:dyDescent="0.25">
      <c r="A4216" s="6">
        <v>45919</v>
      </c>
      <c r="B4216" s="7">
        <v>9.7222222222222224E-2</v>
      </c>
      <c r="C4216" s="3">
        <v>4215</v>
      </c>
      <c r="D4216" s="8">
        <v>27.91</v>
      </c>
      <c r="E4216" s="8">
        <v>0.47899999999999998</v>
      </c>
      <c r="F4216" s="8">
        <v>22.78</v>
      </c>
      <c r="G4216" s="8">
        <v>24.65</v>
      </c>
      <c r="H4216" s="10">
        <v>-5.3999999999999999E-2</v>
      </c>
      <c r="I4216" s="10">
        <v>23.94</v>
      </c>
      <c r="J4216" s="10">
        <v>728.7</v>
      </c>
      <c r="K4216" s="3">
        <f t="shared" si="65"/>
        <v>85.382508454926082</v>
      </c>
    </row>
    <row r="4217" spans="1:11" x14ac:dyDescent="0.25">
      <c r="A4217" s="6">
        <v>45919</v>
      </c>
      <c r="B4217" s="7">
        <v>0.10416666666666667</v>
      </c>
      <c r="C4217" s="3">
        <v>4216</v>
      </c>
      <c r="D4217" s="8">
        <v>27.89</v>
      </c>
      <c r="E4217" s="8">
        <v>0.45600000000000002</v>
      </c>
      <c r="F4217" s="8">
        <v>22.63</v>
      </c>
      <c r="G4217" s="8">
        <v>24.46</v>
      </c>
      <c r="H4217" s="10">
        <v>6.2E-2</v>
      </c>
      <c r="I4217" s="10">
        <v>24.34</v>
      </c>
      <c r="J4217" s="10">
        <v>727.4</v>
      </c>
      <c r="K4217" s="3">
        <f t="shared" si="65"/>
        <v>85.625567220578787</v>
      </c>
    </row>
    <row r="4218" spans="1:11" x14ac:dyDescent="0.25">
      <c r="A4218" s="6">
        <v>45919</v>
      </c>
      <c r="B4218" s="7">
        <v>0.1111111111111111</v>
      </c>
      <c r="C4218" s="3">
        <v>4217</v>
      </c>
      <c r="D4218" s="8">
        <v>27.87</v>
      </c>
      <c r="E4218" s="8">
        <v>0.53200000000000003</v>
      </c>
      <c r="F4218" s="8">
        <v>22.49</v>
      </c>
      <c r="G4218" s="8">
        <v>24.28</v>
      </c>
      <c r="H4218" s="10">
        <v>-5.3999999999999999E-2</v>
      </c>
      <c r="I4218" s="10">
        <v>23.98</v>
      </c>
      <c r="J4218" s="10">
        <v>726.7</v>
      </c>
      <c r="K4218" s="3">
        <f t="shared" si="65"/>
        <v>85.874081698996889</v>
      </c>
    </row>
    <row r="4219" spans="1:11" x14ac:dyDescent="0.25">
      <c r="A4219" s="6">
        <v>45919</v>
      </c>
      <c r="B4219" s="7">
        <v>0.11805555555555555</v>
      </c>
      <c r="C4219" s="3">
        <v>4218</v>
      </c>
      <c r="D4219" s="8">
        <v>27.83</v>
      </c>
      <c r="E4219" s="8">
        <v>0.45300000000000001</v>
      </c>
      <c r="F4219" s="8">
        <v>22.35</v>
      </c>
      <c r="G4219" s="8">
        <v>24.06</v>
      </c>
      <c r="H4219" s="10">
        <v>-0.19</v>
      </c>
      <c r="I4219" s="10">
        <v>22.95</v>
      </c>
      <c r="J4219" s="10">
        <v>726.2</v>
      </c>
      <c r="K4219" s="3">
        <f t="shared" si="65"/>
        <v>86.419991725123623</v>
      </c>
    </row>
    <row r="4220" spans="1:11" x14ac:dyDescent="0.25">
      <c r="A4220" s="6">
        <v>45919</v>
      </c>
      <c r="B4220" s="7">
        <v>0.125</v>
      </c>
      <c r="C4220" s="3">
        <v>4219</v>
      </c>
      <c r="D4220" s="8">
        <v>27.77</v>
      </c>
      <c r="E4220" s="8">
        <v>0.34399999999999997</v>
      </c>
      <c r="F4220" s="8">
        <v>22.29</v>
      </c>
      <c r="G4220" s="8">
        <v>23.91</v>
      </c>
      <c r="H4220" s="10">
        <v>-3.5000000000000003E-2</v>
      </c>
      <c r="I4220" s="10">
        <v>24.95</v>
      </c>
      <c r="J4220" s="10">
        <v>726.2</v>
      </c>
      <c r="K4220" s="3">
        <f t="shared" si="65"/>
        <v>87.07042026135592</v>
      </c>
    </row>
    <row r="4221" spans="1:11" x14ac:dyDescent="0.25">
      <c r="A4221" s="6">
        <v>45919</v>
      </c>
      <c r="B4221" s="7">
        <v>0.13194444444444445</v>
      </c>
      <c r="C4221" s="3">
        <v>4220</v>
      </c>
      <c r="D4221" s="8">
        <v>27.66</v>
      </c>
      <c r="E4221" s="8">
        <v>0.39700000000000002</v>
      </c>
      <c r="F4221" s="8">
        <v>22.25</v>
      </c>
      <c r="G4221" s="8">
        <v>23.89</v>
      </c>
      <c r="H4221" s="10">
        <v>0.47</v>
      </c>
      <c r="I4221" s="10">
        <v>24.8</v>
      </c>
      <c r="J4221" s="10">
        <v>724</v>
      </c>
      <c r="K4221" s="3">
        <f t="shared" si="65"/>
        <v>86.909952154604468</v>
      </c>
    </row>
    <row r="4222" spans="1:11" x14ac:dyDescent="0.25">
      <c r="A4222" s="6">
        <v>45919</v>
      </c>
      <c r="B4222" s="7">
        <v>0.1388888888888889</v>
      </c>
      <c r="C4222" s="3">
        <v>4221</v>
      </c>
      <c r="D4222" s="8">
        <v>27.64</v>
      </c>
      <c r="E4222" s="8">
        <v>0.41599999999999998</v>
      </c>
      <c r="F4222" s="8">
        <v>22.24</v>
      </c>
      <c r="G4222" s="8">
        <v>23.91</v>
      </c>
      <c r="H4222" s="10">
        <v>0.25700000000000001</v>
      </c>
      <c r="I4222" s="10">
        <v>24.8</v>
      </c>
      <c r="J4222" s="10">
        <v>725.8</v>
      </c>
      <c r="K4222" s="3">
        <f t="shared" si="65"/>
        <v>86.683877711396946</v>
      </c>
    </row>
    <row r="4223" spans="1:11" x14ac:dyDescent="0.25">
      <c r="A4223" s="6">
        <v>45919</v>
      </c>
      <c r="B4223" s="7">
        <v>0.14583333333333334</v>
      </c>
      <c r="C4223" s="3">
        <v>4222</v>
      </c>
      <c r="D4223" s="8">
        <v>27.58</v>
      </c>
      <c r="E4223" s="8">
        <v>0.51200000000000001</v>
      </c>
      <c r="F4223" s="8">
        <v>22.28</v>
      </c>
      <c r="G4223" s="8">
        <v>23.94</v>
      </c>
      <c r="H4223" s="10">
        <v>0.10100000000000001</v>
      </c>
      <c r="I4223" s="10">
        <v>24.35</v>
      </c>
      <c r="J4223" s="10">
        <v>724.7</v>
      </c>
      <c r="K4223" s="3">
        <f t="shared" si="65"/>
        <v>86.769864003076705</v>
      </c>
    </row>
    <row r="4224" spans="1:11" x14ac:dyDescent="0.25">
      <c r="A4224" s="6">
        <v>45919</v>
      </c>
      <c r="B4224" s="7">
        <v>0.15277777777777779</v>
      </c>
      <c r="C4224" s="3">
        <v>4223</v>
      </c>
      <c r="D4224" s="8">
        <v>27.51</v>
      </c>
      <c r="E4224" s="8">
        <v>0.443</v>
      </c>
      <c r="F4224" s="8">
        <v>22.32</v>
      </c>
      <c r="G4224" s="8">
        <v>23.92</v>
      </c>
      <c r="H4224" s="10">
        <v>0.218</v>
      </c>
      <c r="I4224" s="10">
        <v>24.7</v>
      </c>
      <c r="J4224" s="10">
        <v>724.1</v>
      </c>
      <c r="K4224" s="3">
        <f t="shared" si="65"/>
        <v>87.228052775968905</v>
      </c>
    </row>
    <row r="4225" spans="1:11" x14ac:dyDescent="0.25">
      <c r="A4225" s="6">
        <v>45919</v>
      </c>
      <c r="B4225" s="7">
        <v>0.15972222222222221</v>
      </c>
      <c r="C4225" s="3">
        <v>4224</v>
      </c>
      <c r="D4225" s="8">
        <v>27.46</v>
      </c>
      <c r="E4225" s="8">
        <v>0.436</v>
      </c>
      <c r="F4225" s="8">
        <v>22.38</v>
      </c>
      <c r="G4225" s="8">
        <v>23.98</v>
      </c>
      <c r="H4225" s="10" t="s">
        <v>26</v>
      </c>
      <c r="I4225" s="10">
        <v>24.7</v>
      </c>
      <c r="J4225" s="10">
        <v>723.2</v>
      </c>
      <c r="K4225" s="3">
        <f t="shared" si="65"/>
        <v>87.244884377406848</v>
      </c>
    </row>
    <row r="4226" spans="1:11" x14ac:dyDescent="0.25">
      <c r="A4226" s="6">
        <v>45919</v>
      </c>
      <c r="B4226" s="7">
        <v>0.16666666666666666</v>
      </c>
      <c r="C4226" s="3">
        <v>4225</v>
      </c>
      <c r="D4226" s="8">
        <v>27.41</v>
      </c>
      <c r="E4226" s="8">
        <v>0.443</v>
      </c>
      <c r="F4226" s="8">
        <v>22.51</v>
      </c>
      <c r="G4226" s="8">
        <v>24.15</v>
      </c>
      <c r="H4226" s="10" t="s">
        <v>26</v>
      </c>
      <c r="I4226" s="10">
        <v>24.6</v>
      </c>
      <c r="J4226" s="10">
        <v>722</v>
      </c>
      <c r="K4226" s="3">
        <f t="shared" si="65"/>
        <v>86.984391845569078</v>
      </c>
    </row>
    <row r="4227" spans="1:11" x14ac:dyDescent="0.25">
      <c r="A4227" s="6">
        <v>45919</v>
      </c>
      <c r="B4227" s="7">
        <v>0.1736111111111111</v>
      </c>
      <c r="C4227" s="3">
        <v>4226</v>
      </c>
      <c r="D4227" s="8">
        <v>27.37</v>
      </c>
      <c r="E4227" s="8">
        <v>0.42599999999999999</v>
      </c>
      <c r="F4227" s="8">
        <v>22.54</v>
      </c>
      <c r="G4227" s="8">
        <v>24.16</v>
      </c>
      <c r="H4227" s="10" t="s">
        <v>26</v>
      </c>
      <c r="I4227" s="10">
        <v>24.6</v>
      </c>
      <c r="J4227" s="10">
        <v>721.6</v>
      </c>
      <c r="K4227" s="3">
        <f t="shared" si="65"/>
        <v>87.141085437743499</v>
      </c>
    </row>
    <row r="4228" spans="1:11" x14ac:dyDescent="0.25">
      <c r="A4228" s="6">
        <v>45919</v>
      </c>
      <c r="B4228" s="7">
        <v>0.18055555555555555</v>
      </c>
      <c r="C4228" s="3">
        <v>4227</v>
      </c>
      <c r="D4228" s="8">
        <v>27.34</v>
      </c>
      <c r="E4228" s="8">
        <v>0.39300000000000002</v>
      </c>
      <c r="F4228" s="8">
        <v>22.54</v>
      </c>
      <c r="G4228" s="8">
        <v>24.13</v>
      </c>
      <c r="H4228" s="10">
        <v>0.10199999999999999</v>
      </c>
      <c r="I4228" s="10">
        <v>24.6</v>
      </c>
      <c r="J4228" s="10">
        <v>720.1</v>
      </c>
      <c r="K4228" s="3">
        <f t="shared" si="65"/>
        <v>87.363804461988479</v>
      </c>
    </row>
    <row r="4229" spans="1:11" x14ac:dyDescent="0.25">
      <c r="A4229" s="6">
        <v>45919</v>
      </c>
      <c r="B4229" s="7">
        <v>0.1875</v>
      </c>
      <c r="C4229" s="3">
        <v>4228</v>
      </c>
      <c r="D4229" s="8">
        <v>27.34</v>
      </c>
      <c r="E4229" s="8">
        <v>0.35</v>
      </c>
      <c r="F4229" s="8">
        <v>22.52</v>
      </c>
      <c r="G4229" s="8">
        <v>24.08</v>
      </c>
      <c r="H4229" s="10">
        <v>2.4E-2</v>
      </c>
      <c r="I4229" s="10">
        <v>24.6</v>
      </c>
      <c r="J4229" s="10">
        <v>719.4</v>
      </c>
      <c r="K4229" s="3">
        <f t="shared" si="65"/>
        <v>87.581647149134341</v>
      </c>
    </row>
    <row r="4230" spans="1:11" x14ac:dyDescent="0.25">
      <c r="A4230" s="6">
        <v>45919</v>
      </c>
      <c r="B4230" s="7">
        <v>0.19444444444444445</v>
      </c>
      <c r="C4230" s="3">
        <v>4229</v>
      </c>
      <c r="D4230" s="8">
        <v>27.33</v>
      </c>
      <c r="E4230" s="8">
        <v>0.374</v>
      </c>
      <c r="F4230" s="8">
        <v>22.47</v>
      </c>
      <c r="G4230" s="8">
        <v>24.05</v>
      </c>
      <c r="H4230" s="10" t="s">
        <v>26</v>
      </c>
      <c r="I4230" s="10">
        <v>24.52</v>
      </c>
      <c r="J4230" s="10">
        <v>718.8</v>
      </c>
      <c r="K4230" s="3">
        <f t="shared" si="65"/>
        <v>87.418911764286491</v>
      </c>
    </row>
    <row r="4231" spans="1:11" x14ac:dyDescent="0.25">
      <c r="A4231" s="6">
        <v>45919</v>
      </c>
      <c r="B4231" s="7">
        <v>0.2013888888888889</v>
      </c>
      <c r="C4231" s="3">
        <v>4230</v>
      </c>
      <c r="D4231" s="8">
        <v>27.31</v>
      </c>
      <c r="E4231" s="8">
        <v>0.433</v>
      </c>
      <c r="F4231" s="8">
        <v>22.33</v>
      </c>
      <c r="G4231" s="8">
        <v>23.84</v>
      </c>
      <c r="H4231" s="10">
        <v>6.3E-2</v>
      </c>
      <c r="I4231" s="10">
        <v>23.77</v>
      </c>
      <c r="J4231" s="10">
        <v>718.5</v>
      </c>
      <c r="K4231" s="3">
        <f t="shared" ref="K4231:K4294" si="66">100*((0.6108*EXP(17.27*F4231/(F4231+237.3)) - 0.066*(G4231-F4231)) / (0.6108*EXP(17.27*G4231/(G4231+237.3))))</f>
        <v>87.904763744626806</v>
      </c>
    </row>
    <row r="4232" spans="1:11" x14ac:dyDescent="0.25">
      <c r="A4232" s="6">
        <v>45919</v>
      </c>
      <c r="B4232" s="7">
        <v>0.20833333333333334</v>
      </c>
      <c r="C4232" s="3">
        <v>4231</v>
      </c>
      <c r="D4232" s="8">
        <v>27.28</v>
      </c>
      <c r="E4232" s="8">
        <v>0.49299999999999999</v>
      </c>
      <c r="F4232" s="8">
        <v>22.27</v>
      </c>
      <c r="G4232" s="8">
        <v>23.74</v>
      </c>
      <c r="H4232" s="10">
        <v>0.16</v>
      </c>
      <c r="I4232" s="10">
        <v>24.47</v>
      </c>
      <c r="J4232" s="10">
        <v>718</v>
      </c>
      <c r="K4232" s="3">
        <f t="shared" si="66"/>
        <v>88.190259716953108</v>
      </c>
    </row>
    <row r="4233" spans="1:11" x14ac:dyDescent="0.25">
      <c r="A4233" s="6">
        <v>45919</v>
      </c>
      <c r="B4233" s="7">
        <v>0.21527777777777779</v>
      </c>
      <c r="C4233" s="3">
        <v>4232</v>
      </c>
      <c r="D4233" s="8">
        <v>27.27</v>
      </c>
      <c r="E4233" s="8">
        <v>0.51900000000000002</v>
      </c>
      <c r="F4233" s="8">
        <v>22.27</v>
      </c>
      <c r="G4233" s="8">
        <v>23.75</v>
      </c>
      <c r="H4233" s="10">
        <v>0.16</v>
      </c>
      <c r="I4233" s="10">
        <v>24.4</v>
      </c>
      <c r="J4233" s="10">
        <v>718.5</v>
      </c>
      <c r="K4233" s="3">
        <f t="shared" si="66"/>
        <v>88.114785240783931</v>
      </c>
    </row>
    <row r="4234" spans="1:11" x14ac:dyDescent="0.25">
      <c r="A4234" s="6">
        <v>45919</v>
      </c>
      <c r="B4234" s="7">
        <v>0.22222222222222221</v>
      </c>
      <c r="C4234" s="3">
        <v>4233</v>
      </c>
      <c r="D4234" s="8">
        <v>27.23</v>
      </c>
      <c r="E4234" s="8">
        <v>0.96499999999999997</v>
      </c>
      <c r="F4234" s="8">
        <v>21.98</v>
      </c>
      <c r="G4234" s="8">
        <v>23.39</v>
      </c>
      <c r="H4234" s="10">
        <v>0.14099999999999999</v>
      </c>
      <c r="I4234" s="10">
        <v>24.4</v>
      </c>
      <c r="J4234" s="10">
        <v>717.1</v>
      </c>
      <c r="K4234" s="3">
        <f t="shared" si="66"/>
        <v>88.570924223327253</v>
      </c>
    </row>
    <row r="4235" spans="1:11" x14ac:dyDescent="0.25">
      <c r="A4235" s="6">
        <v>45919</v>
      </c>
      <c r="B4235" s="7">
        <v>0.22916666666666666</v>
      </c>
      <c r="C4235" s="3">
        <v>4234</v>
      </c>
      <c r="D4235" s="8">
        <v>27.19</v>
      </c>
      <c r="E4235" s="8">
        <v>2.1190000000000002</v>
      </c>
      <c r="F4235" s="8">
        <v>21.85</v>
      </c>
      <c r="G4235" s="8">
        <v>23.26</v>
      </c>
      <c r="H4235" s="10">
        <v>0.14099999999999999</v>
      </c>
      <c r="I4235" s="10">
        <v>24.34</v>
      </c>
      <c r="J4235" s="10">
        <v>717.4</v>
      </c>
      <c r="K4235" s="3">
        <f t="shared" si="66"/>
        <v>88.537594290354846</v>
      </c>
    </row>
    <row r="4236" spans="1:11" x14ac:dyDescent="0.25">
      <c r="A4236" s="6">
        <v>45919</v>
      </c>
      <c r="B4236" s="7">
        <v>0.2361111111111111</v>
      </c>
      <c r="C4236" s="3">
        <v>4235</v>
      </c>
      <c r="D4236" s="8">
        <v>27.11</v>
      </c>
      <c r="E4236" s="8">
        <v>4.2539999999999996</v>
      </c>
      <c r="F4236" s="8">
        <v>21.69</v>
      </c>
      <c r="G4236" s="8">
        <v>23</v>
      </c>
      <c r="H4236" s="10">
        <v>0.14099999999999999</v>
      </c>
      <c r="I4236" s="10">
        <v>24.28</v>
      </c>
      <c r="J4236" s="10">
        <v>717.1</v>
      </c>
      <c r="K4236" s="3">
        <f t="shared" si="66"/>
        <v>89.267846516158784</v>
      </c>
    </row>
    <row r="4237" spans="1:11" x14ac:dyDescent="0.25">
      <c r="A4237" s="6">
        <v>45919</v>
      </c>
      <c r="B4237" s="7">
        <v>0.24305555555555555</v>
      </c>
      <c r="C4237" s="3">
        <v>4236</v>
      </c>
      <c r="D4237" s="8">
        <v>27.03</v>
      </c>
      <c r="E4237" s="8">
        <v>7.4340000000000002</v>
      </c>
      <c r="F4237" s="8">
        <v>21.78</v>
      </c>
      <c r="G4237" s="8">
        <v>23.14</v>
      </c>
      <c r="H4237" s="10">
        <v>0.27600000000000002</v>
      </c>
      <c r="I4237" s="10">
        <v>24.2</v>
      </c>
      <c r="J4237" s="10">
        <v>665.3</v>
      </c>
      <c r="K4237" s="3">
        <f t="shared" si="66"/>
        <v>88.903787213193723</v>
      </c>
    </row>
    <row r="4238" spans="1:11" x14ac:dyDescent="0.25">
      <c r="A4238" s="6">
        <v>45919</v>
      </c>
      <c r="B4238" s="7">
        <v>0.25</v>
      </c>
      <c r="C4238" s="3">
        <v>4237</v>
      </c>
      <c r="D4238" s="8">
        <v>26.98</v>
      </c>
      <c r="E4238" s="8">
        <v>13.81</v>
      </c>
      <c r="F4238" s="8">
        <v>21.94</v>
      </c>
      <c r="G4238" s="8">
        <v>23.33</v>
      </c>
      <c r="H4238" s="10">
        <v>0.152</v>
      </c>
      <c r="I4238" s="10">
        <v>24.13</v>
      </c>
      <c r="J4238" s="10">
        <v>539.9</v>
      </c>
      <c r="K4238" s="3">
        <f t="shared" si="66"/>
        <v>88.713666743361571</v>
      </c>
    </row>
    <row r="4239" spans="1:11" x14ac:dyDescent="0.25">
      <c r="A4239" s="6">
        <v>45919</v>
      </c>
      <c r="B4239" s="7">
        <v>0.25694444444444442</v>
      </c>
      <c r="C4239" s="3">
        <v>4238</v>
      </c>
      <c r="D4239" s="8">
        <v>26.97</v>
      </c>
      <c r="E4239" s="8">
        <v>19.59</v>
      </c>
      <c r="F4239" s="8">
        <v>22.16</v>
      </c>
      <c r="G4239" s="8">
        <v>23.62</v>
      </c>
      <c r="H4239" s="10">
        <v>0.188</v>
      </c>
      <c r="I4239" s="10">
        <v>24.1</v>
      </c>
      <c r="J4239" s="10">
        <v>526.6</v>
      </c>
      <c r="K4239" s="3">
        <f t="shared" si="66"/>
        <v>88.237164221795481</v>
      </c>
    </row>
    <row r="4240" spans="1:11" x14ac:dyDescent="0.25">
      <c r="A4240" s="6">
        <v>45919</v>
      </c>
      <c r="B4240" s="7">
        <v>0.2638888888888889</v>
      </c>
      <c r="C4240" s="3">
        <v>4239</v>
      </c>
      <c r="D4240" s="8">
        <v>27.03</v>
      </c>
      <c r="E4240" s="8">
        <v>23</v>
      </c>
      <c r="F4240" s="8">
        <v>22.51</v>
      </c>
      <c r="G4240" s="8">
        <v>24.09</v>
      </c>
      <c r="H4240" s="10">
        <v>0.187</v>
      </c>
      <c r="I4240" s="10">
        <v>24.15</v>
      </c>
      <c r="J4240" s="10">
        <v>523.29999999999995</v>
      </c>
      <c r="K4240" s="3">
        <f t="shared" si="66"/>
        <v>87.429923959380545</v>
      </c>
    </row>
    <row r="4241" spans="1:11" x14ac:dyDescent="0.25">
      <c r="A4241" s="6">
        <v>45919</v>
      </c>
      <c r="B4241" s="7">
        <v>0.27083333333333331</v>
      </c>
      <c r="C4241" s="3">
        <v>4240</v>
      </c>
      <c r="D4241" s="8">
        <v>27.13</v>
      </c>
      <c r="E4241" s="8">
        <v>29.42</v>
      </c>
      <c r="F4241" s="8">
        <v>22.86</v>
      </c>
      <c r="G4241" s="8">
        <v>24.62</v>
      </c>
      <c r="H4241" s="10">
        <v>0.22500000000000001</v>
      </c>
      <c r="I4241" s="10">
        <v>24.21</v>
      </c>
      <c r="J4241" s="10">
        <v>521.6</v>
      </c>
      <c r="K4241" s="3">
        <f t="shared" si="66"/>
        <v>86.204904315097281</v>
      </c>
    </row>
    <row r="4242" spans="1:11" x14ac:dyDescent="0.25">
      <c r="A4242" s="6">
        <v>45919</v>
      </c>
      <c r="B4242" s="7">
        <v>0.27777777777777779</v>
      </c>
      <c r="C4242" s="3">
        <v>4241</v>
      </c>
      <c r="D4242" s="8">
        <v>27.31</v>
      </c>
      <c r="E4242" s="8">
        <v>42.23</v>
      </c>
      <c r="F4242" s="8">
        <v>23.26</v>
      </c>
      <c r="G4242" s="8">
        <v>25.31</v>
      </c>
      <c r="H4242" s="10" t="s">
        <v>26</v>
      </c>
      <c r="I4242" s="10">
        <v>24.32</v>
      </c>
      <c r="J4242" s="10">
        <v>519.70000000000005</v>
      </c>
      <c r="K4242" s="3">
        <f t="shared" si="66"/>
        <v>84.252809075954531</v>
      </c>
    </row>
    <row r="4243" spans="1:11" x14ac:dyDescent="0.25">
      <c r="A4243" s="6">
        <v>45919</v>
      </c>
      <c r="B4243" s="7">
        <v>0.28472222222222221</v>
      </c>
      <c r="C4243" s="3">
        <v>4242</v>
      </c>
      <c r="D4243" s="8">
        <v>27.61</v>
      </c>
      <c r="E4243" s="8">
        <v>61.28</v>
      </c>
      <c r="F4243" s="8">
        <v>23.69</v>
      </c>
      <c r="G4243" s="8">
        <v>26.05</v>
      </c>
      <c r="H4243" s="10">
        <v>0.20499999999999999</v>
      </c>
      <c r="I4243" s="10">
        <v>23.69</v>
      </c>
      <c r="J4243" s="10">
        <v>518.29999999999995</v>
      </c>
      <c r="K4243" s="3">
        <f t="shared" si="66"/>
        <v>82.253504553072702</v>
      </c>
    </row>
    <row r="4244" spans="1:11" x14ac:dyDescent="0.25">
      <c r="A4244" s="6">
        <v>45919</v>
      </c>
      <c r="B4244" s="7">
        <v>0.29166666666666669</v>
      </c>
      <c r="C4244" s="3">
        <v>4243</v>
      </c>
      <c r="D4244" s="8">
        <v>28.14</v>
      </c>
      <c r="E4244" s="8">
        <v>64.709999999999994</v>
      </c>
      <c r="F4244" s="8">
        <v>24.13</v>
      </c>
      <c r="G4244" s="8">
        <v>26.74</v>
      </c>
      <c r="H4244" s="10">
        <v>0.185</v>
      </c>
      <c r="I4244" s="10">
        <v>24.38</v>
      </c>
      <c r="J4244" s="10">
        <v>517</v>
      </c>
      <c r="K4244" s="3">
        <f t="shared" si="66"/>
        <v>80.739523912735962</v>
      </c>
    </row>
    <row r="4245" spans="1:11" x14ac:dyDescent="0.25">
      <c r="A4245" s="6">
        <v>45919</v>
      </c>
      <c r="B4245" s="7">
        <v>0.2986111111111111</v>
      </c>
      <c r="C4245" s="3">
        <v>4244</v>
      </c>
      <c r="D4245" s="8">
        <v>28.92</v>
      </c>
      <c r="E4245" s="8">
        <v>73.45</v>
      </c>
      <c r="F4245" s="8">
        <v>24.37</v>
      </c>
      <c r="G4245" s="8">
        <v>27.1</v>
      </c>
      <c r="H4245" s="10">
        <v>0.26300000000000001</v>
      </c>
      <c r="I4245" s="10">
        <v>24.34</v>
      </c>
      <c r="J4245" s="10">
        <v>514.6</v>
      </c>
      <c r="K4245" s="3">
        <f t="shared" si="66"/>
        <v>80.044667475505832</v>
      </c>
    </row>
    <row r="4246" spans="1:11" x14ac:dyDescent="0.25">
      <c r="A4246" s="6">
        <v>45919</v>
      </c>
      <c r="B4246" s="7">
        <v>0.30555555555555558</v>
      </c>
      <c r="C4246" s="3">
        <v>4245</v>
      </c>
      <c r="D4246" s="8">
        <v>29.78</v>
      </c>
      <c r="E4246" s="8">
        <v>82.1</v>
      </c>
      <c r="F4246" s="8">
        <v>24.67</v>
      </c>
      <c r="G4246" s="8">
        <v>27.65</v>
      </c>
      <c r="H4246" s="10">
        <v>0.14499999999999999</v>
      </c>
      <c r="I4246" s="10">
        <v>24.79</v>
      </c>
      <c r="J4246" s="10">
        <v>511.9</v>
      </c>
      <c r="K4246" s="3">
        <f t="shared" si="66"/>
        <v>78.55539878035917</v>
      </c>
    </row>
    <row r="4247" spans="1:11" x14ac:dyDescent="0.25">
      <c r="A4247" s="6">
        <v>45919</v>
      </c>
      <c r="B4247" s="7">
        <v>0.3125</v>
      </c>
      <c r="C4247" s="3">
        <v>4246</v>
      </c>
      <c r="D4247" s="8">
        <v>30.62</v>
      </c>
      <c r="E4247" s="8">
        <v>123.7</v>
      </c>
      <c r="F4247" s="8">
        <v>24.93</v>
      </c>
      <c r="G4247" s="8">
        <v>28.15</v>
      </c>
      <c r="H4247" s="10">
        <v>0.223</v>
      </c>
      <c r="I4247" s="10">
        <v>26.01</v>
      </c>
      <c r="J4247" s="10">
        <v>510.8</v>
      </c>
      <c r="K4247" s="3">
        <f t="shared" si="66"/>
        <v>77.157612193804994</v>
      </c>
    </row>
    <row r="4248" spans="1:11" x14ac:dyDescent="0.25">
      <c r="A4248" s="6">
        <v>45919</v>
      </c>
      <c r="B4248" s="7">
        <v>0.31944444444444442</v>
      </c>
      <c r="C4248" s="3">
        <v>4247</v>
      </c>
      <c r="D4248" s="8">
        <v>31.4</v>
      </c>
      <c r="E4248" s="8">
        <v>130.69999999999999</v>
      </c>
      <c r="F4248" s="8">
        <v>25.27</v>
      </c>
      <c r="G4248" s="8">
        <v>28.76</v>
      </c>
      <c r="H4248" s="10">
        <v>8.5999999999999993E-2</v>
      </c>
      <c r="I4248" s="10">
        <v>25.53</v>
      </c>
      <c r="J4248" s="10">
        <v>507.3</v>
      </c>
      <c r="K4248" s="3">
        <f t="shared" si="66"/>
        <v>75.655651330648055</v>
      </c>
    </row>
    <row r="4249" spans="1:11" x14ac:dyDescent="0.25">
      <c r="A4249" s="6">
        <v>45919</v>
      </c>
      <c r="B4249" s="7">
        <v>0.3263888888888889</v>
      </c>
      <c r="C4249" s="3">
        <v>4248</v>
      </c>
      <c r="D4249" s="8">
        <v>32.130000000000003</v>
      </c>
      <c r="E4249" s="8">
        <v>140.30000000000001</v>
      </c>
      <c r="F4249" s="8">
        <v>25.65</v>
      </c>
      <c r="G4249" s="8">
        <v>29.5</v>
      </c>
      <c r="H4249" s="10">
        <v>0.183</v>
      </c>
      <c r="I4249" s="10">
        <v>26.68</v>
      </c>
      <c r="J4249" s="10">
        <v>503.9</v>
      </c>
      <c r="K4249" s="3">
        <f t="shared" si="66"/>
        <v>73.696350955596074</v>
      </c>
    </row>
    <row r="4250" spans="1:11" x14ac:dyDescent="0.25">
      <c r="A4250" s="6">
        <v>45919</v>
      </c>
      <c r="B4250" s="7">
        <v>0.33333333333333331</v>
      </c>
      <c r="C4250" s="3">
        <v>4249</v>
      </c>
      <c r="D4250" s="8">
        <v>32.840000000000003</v>
      </c>
      <c r="E4250" s="8">
        <v>168.1</v>
      </c>
      <c r="F4250" s="8">
        <v>25.85</v>
      </c>
      <c r="G4250" s="8">
        <v>29.71</v>
      </c>
      <c r="H4250" s="10">
        <v>0.104</v>
      </c>
      <c r="I4250" s="10">
        <v>26.95</v>
      </c>
      <c r="J4250" s="10">
        <v>500.4</v>
      </c>
      <c r="K4250" s="3">
        <f t="shared" si="66"/>
        <v>73.735732034150089</v>
      </c>
    </row>
    <row r="4251" spans="1:11" x14ac:dyDescent="0.25">
      <c r="A4251" s="6">
        <v>45919</v>
      </c>
      <c r="B4251" s="7">
        <v>0.34027777777777779</v>
      </c>
      <c r="C4251" s="3">
        <v>4250</v>
      </c>
      <c r="D4251" s="8">
        <v>33.58</v>
      </c>
      <c r="E4251" s="8">
        <v>175.4</v>
      </c>
      <c r="F4251" s="8">
        <v>26.3</v>
      </c>
      <c r="G4251" s="8">
        <v>30.45</v>
      </c>
      <c r="H4251" s="10">
        <v>6.0000000000000001E-3</v>
      </c>
      <c r="I4251" s="10">
        <v>28.45</v>
      </c>
      <c r="J4251" s="10">
        <v>501</v>
      </c>
      <c r="K4251" s="3">
        <f t="shared" si="66"/>
        <v>72.295478821537742</v>
      </c>
    </row>
    <row r="4252" spans="1:11" x14ac:dyDescent="0.25">
      <c r="A4252" s="6">
        <v>45919</v>
      </c>
      <c r="B4252" s="7">
        <v>0.34722222222222221</v>
      </c>
      <c r="C4252" s="3">
        <v>4251</v>
      </c>
      <c r="D4252" s="8">
        <v>34.08</v>
      </c>
      <c r="E4252" s="8">
        <v>50.49</v>
      </c>
      <c r="F4252" s="8">
        <v>25.38</v>
      </c>
      <c r="G4252" s="8">
        <v>29.05</v>
      </c>
      <c r="H4252" s="10">
        <v>0.14199999999999999</v>
      </c>
      <c r="I4252" s="10">
        <v>27.1</v>
      </c>
      <c r="J4252" s="10">
        <v>503.9</v>
      </c>
      <c r="K4252" s="3">
        <f t="shared" si="66"/>
        <v>74.6271474486187</v>
      </c>
    </row>
    <row r="4253" spans="1:11" x14ac:dyDescent="0.25">
      <c r="A4253" s="6">
        <v>45919</v>
      </c>
      <c r="B4253" s="7">
        <v>0.35416666666666669</v>
      </c>
      <c r="C4253" s="3">
        <v>4252</v>
      </c>
      <c r="D4253" s="8">
        <v>34.229999999999997</v>
      </c>
      <c r="E4253" s="8">
        <v>189.6</v>
      </c>
      <c r="F4253" s="8">
        <v>25.84</v>
      </c>
      <c r="G4253" s="8">
        <v>30.19</v>
      </c>
      <c r="H4253" s="10">
        <v>0.14199999999999999</v>
      </c>
      <c r="I4253" s="10">
        <v>28.01</v>
      </c>
      <c r="J4253" s="10">
        <v>509.4</v>
      </c>
      <c r="K4253" s="3">
        <f t="shared" si="66"/>
        <v>70.932725901760023</v>
      </c>
    </row>
    <row r="4254" spans="1:11" x14ac:dyDescent="0.25">
      <c r="A4254" s="6">
        <v>45919</v>
      </c>
      <c r="B4254" s="7">
        <v>0.3611111111111111</v>
      </c>
      <c r="C4254" s="3">
        <v>4253</v>
      </c>
      <c r="D4254" s="8">
        <v>34.35</v>
      </c>
      <c r="E4254" s="8">
        <v>70.53</v>
      </c>
      <c r="F4254" s="8">
        <v>25.59</v>
      </c>
      <c r="G4254" s="8">
        <v>29.93</v>
      </c>
      <c r="H4254" s="10">
        <v>0.10299999999999999</v>
      </c>
      <c r="I4254" s="10">
        <v>28.28</v>
      </c>
      <c r="J4254" s="10">
        <v>510.1</v>
      </c>
      <c r="K4254" s="3">
        <f t="shared" si="66"/>
        <v>70.855267787793991</v>
      </c>
    </row>
    <row r="4255" spans="1:11" x14ac:dyDescent="0.25">
      <c r="A4255" s="6">
        <v>45919</v>
      </c>
      <c r="B4255" s="7">
        <v>0.36805555555555558</v>
      </c>
      <c r="C4255" s="3">
        <v>4254</v>
      </c>
      <c r="D4255" s="8">
        <v>34.21</v>
      </c>
      <c r="E4255" s="8">
        <v>99.6</v>
      </c>
      <c r="F4255" s="8">
        <v>24.77</v>
      </c>
      <c r="G4255" s="8">
        <v>28.99</v>
      </c>
      <c r="H4255" s="10">
        <v>-5.2999999999999999E-2</v>
      </c>
      <c r="I4255" s="10">
        <v>24.21</v>
      </c>
      <c r="J4255" s="10">
        <v>514.6</v>
      </c>
      <c r="K4255" s="3">
        <f t="shared" si="66"/>
        <v>71.093158742748628</v>
      </c>
    </row>
    <row r="4256" spans="1:11" x14ac:dyDescent="0.25">
      <c r="A4256" s="6">
        <v>45919</v>
      </c>
      <c r="B4256" s="7">
        <v>0.375</v>
      </c>
      <c r="C4256" s="3">
        <v>4255</v>
      </c>
      <c r="D4256" s="8">
        <v>34.380000000000003</v>
      </c>
      <c r="E4256" s="8">
        <v>453.1</v>
      </c>
      <c r="F4256" s="8">
        <v>26.23</v>
      </c>
      <c r="G4256" s="8">
        <v>31.36</v>
      </c>
      <c r="H4256" s="10" t="s">
        <v>26</v>
      </c>
      <c r="I4256" s="10">
        <v>28.9</v>
      </c>
      <c r="J4256" s="10">
        <v>515.20000000000005</v>
      </c>
      <c r="K4256" s="3">
        <f t="shared" si="66"/>
        <v>66.924850631784253</v>
      </c>
    </row>
    <row r="4257" spans="1:11" x14ac:dyDescent="0.25">
      <c r="A4257" s="6">
        <v>45919</v>
      </c>
      <c r="B4257" s="7">
        <v>0.38194444444444442</v>
      </c>
      <c r="C4257" s="3">
        <v>4256</v>
      </c>
      <c r="D4257" s="8">
        <v>34.89</v>
      </c>
      <c r="E4257" s="8">
        <v>150.69999999999999</v>
      </c>
      <c r="F4257" s="8">
        <v>25.94</v>
      </c>
      <c r="G4257" s="8">
        <v>30.49</v>
      </c>
      <c r="H4257" s="10">
        <v>4.2999999999999997E-2</v>
      </c>
      <c r="I4257" s="10">
        <v>29.81</v>
      </c>
      <c r="J4257" s="10">
        <v>513</v>
      </c>
      <c r="K4257" s="3">
        <f t="shared" si="66"/>
        <v>69.8759422406863</v>
      </c>
    </row>
    <row r="4258" spans="1:11" x14ac:dyDescent="0.25">
      <c r="A4258" s="6">
        <v>45919</v>
      </c>
      <c r="B4258" s="7">
        <v>0.3888888888888889</v>
      </c>
      <c r="C4258" s="3">
        <v>4257</v>
      </c>
      <c r="D4258" s="8">
        <v>34.99</v>
      </c>
      <c r="E4258" s="8">
        <v>188.3</v>
      </c>
      <c r="F4258" s="8">
        <v>25.64</v>
      </c>
      <c r="G4258" s="8">
        <v>30.41</v>
      </c>
      <c r="H4258" s="10">
        <v>0.16</v>
      </c>
      <c r="I4258" s="10">
        <v>29.74</v>
      </c>
      <c r="J4258" s="10">
        <v>517.6</v>
      </c>
      <c r="K4258" s="3">
        <f t="shared" si="66"/>
        <v>68.504408141822537</v>
      </c>
    </row>
    <row r="4259" spans="1:11" x14ac:dyDescent="0.25">
      <c r="A4259" s="6">
        <v>45919</v>
      </c>
      <c r="B4259" s="7">
        <v>0.39583333333333331</v>
      </c>
      <c r="C4259" s="3">
        <v>4258</v>
      </c>
      <c r="D4259" s="8">
        <v>35.409999999999997</v>
      </c>
      <c r="E4259" s="8">
        <v>244.6</v>
      </c>
      <c r="F4259" s="8">
        <v>26.54</v>
      </c>
      <c r="G4259" s="8">
        <v>31.8</v>
      </c>
      <c r="H4259" s="10">
        <v>6.2E-2</v>
      </c>
      <c r="I4259" s="10">
        <v>30.45</v>
      </c>
      <c r="J4259" s="10">
        <v>517.5</v>
      </c>
      <c r="K4259" s="3">
        <f t="shared" si="66"/>
        <v>66.43025052810377</v>
      </c>
    </row>
    <row r="4260" spans="1:11" x14ac:dyDescent="0.25">
      <c r="A4260" s="6">
        <v>45919</v>
      </c>
      <c r="B4260" s="7">
        <v>0.40277777777777779</v>
      </c>
      <c r="C4260" s="3">
        <v>4259</v>
      </c>
      <c r="D4260" s="8">
        <v>36.020000000000003</v>
      </c>
      <c r="E4260" s="8">
        <v>234</v>
      </c>
      <c r="F4260" s="8">
        <v>26.29</v>
      </c>
      <c r="G4260" s="8">
        <v>31.5</v>
      </c>
      <c r="H4260" s="10">
        <v>0.1</v>
      </c>
      <c r="I4260" s="10">
        <v>31.37</v>
      </c>
      <c r="J4260" s="10">
        <v>516.6</v>
      </c>
      <c r="K4260" s="3">
        <f t="shared" si="66"/>
        <v>66.542435153583369</v>
      </c>
    </row>
    <row r="4261" spans="1:11" x14ac:dyDescent="0.25">
      <c r="A4261" s="6">
        <v>45919</v>
      </c>
      <c r="B4261" s="7">
        <v>0.40972222222222221</v>
      </c>
      <c r="C4261" s="3">
        <v>4260</v>
      </c>
      <c r="D4261" s="8">
        <v>36.49</v>
      </c>
      <c r="E4261" s="8">
        <v>225</v>
      </c>
      <c r="F4261" s="8">
        <v>26.43</v>
      </c>
      <c r="G4261" s="8">
        <v>31.7</v>
      </c>
      <c r="H4261" s="10">
        <v>3.0000000000000001E-3</v>
      </c>
      <c r="I4261" s="10">
        <v>31.86</v>
      </c>
      <c r="J4261" s="10">
        <v>520</v>
      </c>
      <c r="K4261" s="3">
        <f t="shared" si="66"/>
        <v>66.313909913773244</v>
      </c>
    </row>
    <row r="4262" spans="1:11" x14ac:dyDescent="0.25">
      <c r="A4262" s="6">
        <v>45919</v>
      </c>
      <c r="B4262" s="7">
        <v>0.41666666666666669</v>
      </c>
      <c r="C4262" s="3">
        <v>4261</v>
      </c>
      <c r="D4262" s="8">
        <v>36.74</v>
      </c>
      <c r="E4262" s="8">
        <v>232.8</v>
      </c>
      <c r="F4262" s="8">
        <v>26.51</v>
      </c>
      <c r="G4262" s="8">
        <v>31.98</v>
      </c>
      <c r="H4262" s="10">
        <v>0.08</v>
      </c>
      <c r="I4262" s="10">
        <v>32.020000000000003</v>
      </c>
      <c r="J4262" s="10">
        <v>523.79999999999995</v>
      </c>
      <c r="K4262" s="3">
        <f t="shared" si="66"/>
        <v>65.336650905378349</v>
      </c>
    </row>
    <row r="4263" spans="1:11" x14ac:dyDescent="0.25">
      <c r="A4263" s="6">
        <v>45919</v>
      </c>
      <c r="B4263" s="7">
        <v>0.4236111111111111</v>
      </c>
      <c r="C4263" s="3">
        <v>4262</v>
      </c>
      <c r="D4263" s="8">
        <v>37.15</v>
      </c>
      <c r="E4263" s="8">
        <v>235</v>
      </c>
      <c r="F4263" s="8">
        <v>26.92</v>
      </c>
      <c r="G4263" s="8">
        <v>32.520000000000003</v>
      </c>
      <c r="H4263" s="10">
        <v>-5.6000000000000001E-2</v>
      </c>
      <c r="I4263" s="10">
        <v>32.17</v>
      </c>
      <c r="J4263" s="10">
        <v>527.20000000000005</v>
      </c>
      <c r="K4263" s="3">
        <f t="shared" si="66"/>
        <v>64.927562379711318</v>
      </c>
    </row>
    <row r="4264" spans="1:11" x14ac:dyDescent="0.25">
      <c r="A4264" s="6">
        <v>45919</v>
      </c>
      <c r="B4264" s="7">
        <v>0.43055555555555558</v>
      </c>
      <c r="C4264" s="3">
        <v>4263</v>
      </c>
      <c r="D4264" s="8">
        <v>37.619999999999997</v>
      </c>
      <c r="E4264" s="8">
        <v>302.3</v>
      </c>
      <c r="F4264" s="8">
        <v>27.12</v>
      </c>
      <c r="G4264" s="8">
        <v>32.950000000000003</v>
      </c>
      <c r="H4264" s="10">
        <v>0.13600000000000001</v>
      </c>
      <c r="I4264" s="10">
        <v>32.64</v>
      </c>
      <c r="J4264" s="10">
        <v>528.6</v>
      </c>
      <c r="K4264" s="3">
        <f t="shared" si="66"/>
        <v>63.909504847083866</v>
      </c>
    </row>
    <row r="4265" spans="1:11" x14ac:dyDescent="0.25">
      <c r="A4265" s="6">
        <v>45919</v>
      </c>
      <c r="B4265" s="7">
        <v>0.4375</v>
      </c>
      <c r="C4265" s="3">
        <v>4264</v>
      </c>
      <c r="D4265" s="8">
        <v>38.04</v>
      </c>
      <c r="E4265" s="8">
        <v>389</v>
      </c>
      <c r="F4265" s="8">
        <v>26.97</v>
      </c>
      <c r="G4265" s="8">
        <v>32.9</v>
      </c>
      <c r="H4265" s="10">
        <v>5.8000000000000003E-2</v>
      </c>
      <c r="I4265" s="10">
        <v>32.950000000000003</v>
      </c>
      <c r="J4265" s="10">
        <v>531</v>
      </c>
      <c r="K4265" s="3">
        <f t="shared" si="66"/>
        <v>63.328448305825333</v>
      </c>
    </row>
    <row r="4266" spans="1:11" x14ac:dyDescent="0.25">
      <c r="A4266" s="6">
        <v>45919</v>
      </c>
      <c r="B4266" s="7">
        <v>0.44444444444444442</v>
      </c>
      <c r="C4266" s="3">
        <v>4265</v>
      </c>
      <c r="D4266" s="8">
        <v>38.49</v>
      </c>
      <c r="E4266" s="8">
        <v>408.5</v>
      </c>
      <c r="F4266" s="8">
        <v>27.33</v>
      </c>
      <c r="G4266" s="8">
        <v>33.43</v>
      </c>
      <c r="H4266" s="10">
        <v>0.154</v>
      </c>
      <c r="I4266" s="10">
        <v>33.159999999999997</v>
      </c>
      <c r="J4266" s="10">
        <v>535.1</v>
      </c>
      <c r="K4266" s="3">
        <f t="shared" si="66"/>
        <v>62.730598585707796</v>
      </c>
    </row>
    <row r="4267" spans="1:11" x14ac:dyDescent="0.25">
      <c r="A4267" s="6">
        <v>45919</v>
      </c>
      <c r="B4267" s="7">
        <v>0.4513888888888889</v>
      </c>
      <c r="C4267" s="3">
        <v>4266</v>
      </c>
      <c r="D4267" s="8">
        <v>38.97</v>
      </c>
      <c r="E4267" s="8">
        <v>450.7</v>
      </c>
      <c r="F4267" s="8">
        <v>26.86</v>
      </c>
      <c r="G4267" s="8">
        <v>32.85</v>
      </c>
      <c r="H4267" s="10">
        <v>-5.8999999999999997E-2</v>
      </c>
      <c r="I4267" s="10">
        <v>33.340000000000003</v>
      </c>
      <c r="J4267" s="10">
        <v>538</v>
      </c>
      <c r="K4267" s="3">
        <f t="shared" si="66"/>
        <v>62.967800644393378</v>
      </c>
    </row>
    <row r="4268" spans="1:11" x14ac:dyDescent="0.25">
      <c r="A4268" s="6">
        <v>45919</v>
      </c>
      <c r="B4268" s="7">
        <v>0.45833333333333331</v>
      </c>
      <c r="C4268" s="3">
        <v>4267</v>
      </c>
      <c r="D4268" s="8">
        <v>39.369999999999997</v>
      </c>
      <c r="E4268" s="8">
        <v>450.6</v>
      </c>
      <c r="F4268" s="8">
        <v>26.7</v>
      </c>
      <c r="G4268" s="8">
        <v>32.6</v>
      </c>
      <c r="H4268" s="10">
        <v>5.6000000000000001E-2</v>
      </c>
      <c r="I4268" s="10">
        <v>33.369999999999997</v>
      </c>
      <c r="J4268" s="10">
        <v>541.29999999999995</v>
      </c>
      <c r="K4268" s="3">
        <f t="shared" si="66"/>
        <v>63.306773357499971</v>
      </c>
    </row>
    <row r="4269" spans="1:11" x14ac:dyDescent="0.25">
      <c r="A4269" s="6">
        <v>45919</v>
      </c>
      <c r="B4269" s="7">
        <v>0.46527777777777779</v>
      </c>
      <c r="C4269" s="3">
        <v>4268</v>
      </c>
      <c r="D4269" s="8">
        <v>39.619999999999997</v>
      </c>
      <c r="E4269" s="8">
        <v>410</v>
      </c>
      <c r="F4269" s="8">
        <v>26.53</v>
      </c>
      <c r="G4269" s="8">
        <v>32.549999999999997</v>
      </c>
      <c r="H4269" s="10">
        <v>-2.1999999999999999E-2</v>
      </c>
      <c r="I4269" s="10">
        <v>33.299999999999997</v>
      </c>
      <c r="J4269" s="10">
        <v>546.70000000000005</v>
      </c>
      <c r="K4269" s="3">
        <f t="shared" si="66"/>
        <v>62.612782495375683</v>
      </c>
    </row>
    <row r="4270" spans="1:11" x14ac:dyDescent="0.25">
      <c r="A4270" s="6">
        <v>45919</v>
      </c>
      <c r="B4270" s="7">
        <v>0.47222222222222221</v>
      </c>
      <c r="C4270" s="3">
        <v>4269</v>
      </c>
      <c r="D4270" s="8">
        <v>39.78</v>
      </c>
      <c r="E4270" s="8">
        <v>514.20000000000005</v>
      </c>
      <c r="F4270" s="8">
        <v>26.88</v>
      </c>
      <c r="G4270" s="8">
        <v>33.36</v>
      </c>
      <c r="H4270" s="10">
        <v>-6.0999999999999999E-2</v>
      </c>
      <c r="I4270" s="10">
        <v>33.369999999999997</v>
      </c>
      <c r="J4270" s="10">
        <v>550.29999999999995</v>
      </c>
      <c r="K4270" s="3">
        <f t="shared" si="66"/>
        <v>60.644254143210951</v>
      </c>
    </row>
    <row r="4271" spans="1:11" x14ac:dyDescent="0.25">
      <c r="A4271" s="6">
        <v>45919</v>
      </c>
      <c r="B4271" s="7">
        <v>0.47916666666666669</v>
      </c>
      <c r="C4271" s="3">
        <v>4270</v>
      </c>
      <c r="D4271" s="8">
        <v>39.89</v>
      </c>
      <c r="E4271" s="8">
        <v>604.70000000000005</v>
      </c>
      <c r="F4271" s="8">
        <v>26.99</v>
      </c>
      <c r="G4271" s="8">
        <v>33.58</v>
      </c>
      <c r="H4271" s="10">
        <v>0.26500000000000001</v>
      </c>
      <c r="I4271" s="10">
        <v>33.659999999999997</v>
      </c>
      <c r="J4271" s="10">
        <v>554</v>
      </c>
      <c r="K4271" s="3">
        <f t="shared" si="66"/>
        <v>60.204671507487838</v>
      </c>
    </row>
    <row r="4272" spans="1:11" x14ac:dyDescent="0.25">
      <c r="A4272" s="6">
        <v>45919</v>
      </c>
      <c r="B4272" s="7">
        <v>0.4861111111111111</v>
      </c>
      <c r="C4272" s="3">
        <v>4271</v>
      </c>
      <c r="D4272" s="8">
        <v>39.869999999999997</v>
      </c>
      <c r="E4272" s="8">
        <v>616.1</v>
      </c>
      <c r="F4272" s="8">
        <v>26.74</v>
      </c>
      <c r="G4272" s="8">
        <v>32.83</v>
      </c>
      <c r="H4272" s="10">
        <v>7.2999999999999995E-2</v>
      </c>
      <c r="I4272" s="10">
        <v>33.71</v>
      </c>
      <c r="J4272" s="10">
        <v>558.29999999999995</v>
      </c>
      <c r="K4272" s="3">
        <f t="shared" si="66"/>
        <v>62.407442326642659</v>
      </c>
    </row>
    <row r="4273" spans="1:11" x14ac:dyDescent="0.25">
      <c r="A4273" s="6">
        <v>45919</v>
      </c>
      <c r="B4273" s="7">
        <v>0.49305555555555558</v>
      </c>
      <c r="C4273" s="3">
        <v>4272</v>
      </c>
      <c r="D4273" s="8">
        <v>39.75</v>
      </c>
      <c r="E4273" s="8">
        <v>617</v>
      </c>
      <c r="F4273" s="8">
        <v>26.94</v>
      </c>
      <c r="G4273" s="8">
        <v>33.44</v>
      </c>
      <c r="H4273" s="10">
        <v>0.14899999999999999</v>
      </c>
      <c r="I4273" s="10">
        <v>33.799999999999997</v>
      </c>
      <c r="J4273" s="10">
        <v>562.20000000000005</v>
      </c>
      <c r="K4273" s="3">
        <f t="shared" si="66"/>
        <v>60.590238262819526</v>
      </c>
    </row>
    <row r="4274" spans="1:11" x14ac:dyDescent="0.25">
      <c r="A4274" s="6">
        <v>45919</v>
      </c>
      <c r="B4274" s="7">
        <v>0.5</v>
      </c>
      <c r="C4274" s="3">
        <v>4273</v>
      </c>
      <c r="D4274" s="8">
        <v>39.619999999999997</v>
      </c>
      <c r="E4274" s="8">
        <v>611.5</v>
      </c>
      <c r="F4274" s="8">
        <v>26.94</v>
      </c>
      <c r="G4274" s="8">
        <v>33.270000000000003</v>
      </c>
      <c r="H4274" s="10">
        <v>0.14799999999999999</v>
      </c>
      <c r="I4274" s="10">
        <v>33.799999999999997</v>
      </c>
      <c r="J4274" s="10">
        <v>565.79999999999995</v>
      </c>
      <c r="K4274" s="3">
        <f t="shared" si="66"/>
        <v>61.388941147648303</v>
      </c>
    </row>
    <row r="4275" spans="1:11" x14ac:dyDescent="0.25">
      <c r="A4275" s="6">
        <v>45919</v>
      </c>
      <c r="B4275" s="7">
        <v>0.50694444444444442</v>
      </c>
      <c r="C4275" s="3">
        <v>4274</v>
      </c>
      <c r="D4275" s="8">
        <v>39.51</v>
      </c>
      <c r="E4275" s="8">
        <v>624.79999999999995</v>
      </c>
      <c r="F4275" s="8">
        <v>27.12</v>
      </c>
      <c r="G4275" s="8">
        <v>33.35</v>
      </c>
      <c r="H4275" s="10">
        <v>0.14699999999999999</v>
      </c>
      <c r="I4275" s="10">
        <v>33.799999999999997</v>
      </c>
      <c r="J4275" s="10">
        <v>570.1</v>
      </c>
      <c r="K4275" s="3">
        <f t="shared" si="66"/>
        <v>61.978464972685742</v>
      </c>
    </row>
    <row r="4276" spans="1:11" x14ac:dyDescent="0.25">
      <c r="A4276" s="6">
        <v>45919</v>
      </c>
      <c r="B4276" s="7">
        <v>0.51388888888888884</v>
      </c>
      <c r="C4276" s="3">
        <v>4275</v>
      </c>
      <c r="D4276" s="8">
        <v>39.42</v>
      </c>
      <c r="E4276" s="8">
        <v>630.9</v>
      </c>
      <c r="F4276" s="8">
        <v>27.09</v>
      </c>
      <c r="G4276" s="8">
        <v>33.07</v>
      </c>
      <c r="H4276" s="10">
        <v>0.16600000000000001</v>
      </c>
      <c r="I4276" s="10">
        <v>33.78</v>
      </c>
      <c r="J4276" s="10">
        <v>574.6</v>
      </c>
      <c r="K4276" s="3">
        <f t="shared" si="66"/>
        <v>63.159835629430461</v>
      </c>
    </row>
    <row r="4277" spans="1:11" x14ac:dyDescent="0.25">
      <c r="A4277" s="6">
        <v>45919</v>
      </c>
      <c r="B4277" s="7">
        <v>0.52083333333333337</v>
      </c>
      <c r="C4277" s="3">
        <v>4276</v>
      </c>
      <c r="D4277" s="8">
        <v>39.479999999999997</v>
      </c>
      <c r="E4277" s="8">
        <v>642.5</v>
      </c>
      <c r="F4277" s="8">
        <v>27.11</v>
      </c>
      <c r="G4277" s="8">
        <v>33.14</v>
      </c>
      <c r="H4277" s="10">
        <v>-2.5999999999999999E-2</v>
      </c>
      <c r="I4277" s="10">
        <v>33.770000000000003</v>
      </c>
      <c r="J4277" s="10">
        <v>578.6</v>
      </c>
      <c r="K4277" s="3">
        <f t="shared" si="66"/>
        <v>62.930368889364829</v>
      </c>
    </row>
    <row r="4278" spans="1:11" x14ac:dyDescent="0.25">
      <c r="A4278" s="6">
        <v>45919</v>
      </c>
      <c r="B4278" s="7">
        <v>0.52777777777777779</v>
      </c>
      <c r="C4278" s="3">
        <v>4277</v>
      </c>
      <c r="D4278" s="8">
        <v>39.39</v>
      </c>
      <c r="E4278" s="8">
        <v>633.9</v>
      </c>
      <c r="F4278" s="8">
        <v>26.47</v>
      </c>
      <c r="G4278" s="8">
        <v>32.06</v>
      </c>
      <c r="H4278" s="10">
        <v>0.14599999999999999</v>
      </c>
      <c r="I4278" s="10">
        <v>33.869999999999997</v>
      </c>
      <c r="J4278" s="10">
        <v>580.9</v>
      </c>
      <c r="K4278" s="3">
        <f t="shared" si="66"/>
        <v>64.705137771498272</v>
      </c>
    </row>
    <row r="4279" spans="1:11" x14ac:dyDescent="0.25">
      <c r="A4279" s="6">
        <v>45919</v>
      </c>
      <c r="B4279" s="7">
        <v>0.53472222222222221</v>
      </c>
      <c r="C4279" s="3">
        <v>4278</v>
      </c>
      <c r="D4279" s="8">
        <v>39.03</v>
      </c>
      <c r="E4279" s="8">
        <v>660.4</v>
      </c>
      <c r="F4279" s="8">
        <v>26.81</v>
      </c>
      <c r="G4279" s="8">
        <v>32.72</v>
      </c>
      <c r="H4279" s="10">
        <v>0.126</v>
      </c>
      <c r="I4279" s="10">
        <v>33.799999999999997</v>
      </c>
      <c r="J4279" s="10">
        <v>585.20000000000005</v>
      </c>
      <c r="K4279" s="3">
        <f t="shared" si="66"/>
        <v>63.326566202642766</v>
      </c>
    </row>
    <row r="4280" spans="1:11" x14ac:dyDescent="0.25">
      <c r="A4280" s="6">
        <v>45919</v>
      </c>
      <c r="B4280" s="7">
        <v>0.54166666666666663</v>
      </c>
      <c r="C4280" s="3">
        <v>4279</v>
      </c>
      <c r="D4280" s="8">
        <v>38.770000000000003</v>
      </c>
      <c r="E4280" s="8">
        <v>639.4</v>
      </c>
      <c r="F4280" s="8">
        <v>26.73</v>
      </c>
      <c r="G4280" s="8">
        <v>32.47</v>
      </c>
      <c r="H4280" s="10">
        <v>4.9000000000000002E-2</v>
      </c>
      <c r="I4280" s="10">
        <v>33.89</v>
      </c>
      <c r="J4280" s="10">
        <v>587.9</v>
      </c>
      <c r="K4280" s="3">
        <f t="shared" si="66"/>
        <v>64.114634068135103</v>
      </c>
    </row>
    <row r="4281" spans="1:11" x14ac:dyDescent="0.25">
      <c r="A4281" s="6">
        <v>45919</v>
      </c>
      <c r="B4281" s="7">
        <v>0.54861111111111116</v>
      </c>
      <c r="C4281" s="3">
        <v>4280</v>
      </c>
      <c r="D4281" s="8">
        <v>38.39</v>
      </c>
      <c r="E4281" s="8">
        <v>620</v>
      </c>
      <c r="F4281" s="8">
        <v>26.79</v>
      </c>
      <c r="G4281" s="8">
        <v>32.590000000000003</v>
      </c>
      <c r="H4281" s="10">
        <v>2.9000000000000001E-2</v>
      </c>
      <c r="I4281" s="10">
        <v>33.97</v>
      </c>
      <c r="J4281" s="10">
        <v>590.70000000000005</v>
      </c>
      <c r="K4281" s="3">
        <f t="shared" si="66"/>
        <v>63.854670134654143</v>
      </c>
    </row>
    <row r="4282" spans="1:11" x14ac:dyDescent="0.25">
      <c r="A4282" s="6">
        <v>45919</v>
      </c>
      <c r="B4282" s="7">
        <v>0.55555555555555558</v>
      </c>
      <c r="C4282" s="3">
        <v>4281</v>
      </c>
      <c r="D4282" s="8">
        <v>38.01</v>
      </c>
      <c r="E4282" s="8">
        <v>458.2</v>
      </c>
      <c r="F4282" s="8">
        <v>26.58</v>
      </c>
      <c r="G4282" s="8">
        <v>32.36</v>
      </c>
      <c r="H4282" s="10">
        <v>2.9000000000000001E-2</v>
      </c>
      <c r="I4282" s="10">
        <v>34</v>
      </c>
      <c r="J4282" s="10">
        <v>593.29999999999995</v>
      </c>
      <c r="K4282" s="3">
        <f t="shared" si="66"/>
        <v>63.823486447920928</v>
      </c>
    </row>
    <row r="4283" spans="1:11" x14ac:dyDescent="0.25">
      <c r="A4283" s="6">
        <v>45919</v>
      </c>
      <c r="B4283" s="7">
        <v>0.5625</v>
      </c>
      <c r="C4283" s="3">
        <v>4282</v>
      </c>
      <c r="D4283" s="8">
        <v>37.51</v>
      </c>
      <c r="E4283" s="8">
        <v>438.9</v>
      </c>
      <c r="F4283" s="8">
        <v>26.08</v>
      </c>
      <c r="G4283" s="8">
        <v>31.62</v>
      </c>
      <c r="H4283" s="10">
        <v>6.6000000000000003E-2</v>
      </c>
      <c r="I4283" s="10">
        <v>33.93</v>
      </c>
      <c r="J4283" s="10">
        <v>596.9</v>
      </c>
      <c r="K4283" s="3">
        <f t="shared" si="66"/>
        <v>64.717968122320784</v>
      </c>
    </row>
    <row r="4284" spans="1:11" x14ac:dyDescent="0.25">
      <c r="A4284" s="6">
        <v>45919</v>
      </c>
      <c r="B4284" s="7">
        <v>0.56944444444444442</v>
      </c>
      <c r="C4284" s="3">
        <v>4283</v>
      </c>
      <c r="D4284" s="8">
        <v>36.909999999999997</v>
      </c>
      <c r="E4284" s="8">
        <v>514.5</v>
      </c>
      <c r="F4284" s="8">
        <v>26.04</v>
      </c>
      <c r="G4284" s="8">
        <v>31.59</v>
      </c>
      <c r="H4284" s="10">
        <v>4.7E-2</v>
      </c>
      <c r="I4284" s="10">
        <v>33.67</v>
      </c>
      <c r="J4284" s="10">
        <v>602.20000000000005</v>
      </c>
      <c r="K4284" s="3">
        <f t="shared" si="66"/>
        <v>64.642273855787138</v>
      </c>
    </row>
    <row r="4285" spans="1:11" x14ac:dyDescent="0.25">
      <c r="A4285" s="6">
        <v>45919</v>
      </c>
      <c r="B4285" s="7">
        <v>0.57638888888888884</v>
      </c>
      <c r="C4285" s="3">
        <v>4284</v>
      </c>
      <c r="D4285" s="8">
        <v>36.35</v>
      </c>
      <c r="E4285" s="8">
        <v>388.1</v>
      </c>
      <c r="F4285" s="8">
        <v>25.74</v>
      </c>
      <c r="G4285" s="8">
        <v>30.96</v>
      </c>
      <c r="H4285" s="10">
        <v>0.255</v>
      </c>
      <c r="I4285" s="10">
        <v>33.43</v>
      </c>
      <c r="J4285" s="10">
        <v>606.79999999999995</v>
      </c>
      <c r="K4285" s="3">
        <f t="shared" si="66"/>
        <v>66.161418151822559</v>
      </c>
    </row>
    <row r="4286" spans="1:11" x14ac:dyDescent="0.25">
      <c r="A4286" s="6">
        <v>45919</v>
      </c>
      <c r="B4286" s="7">
        <v>0.58333333333333337</v>
      </c>
      <c r="C4286" s="3">
        <v>4285</v>
      </c>
      <c r="D4286" s="8">
        <v>35.85</v>
      </c>
      <c r="E4286" s="8">
        <v>274.3</v>
      </c>
      <c r="F4286" s="8">
        <v>25.97</v>
      </c>
      <c r="G4286" s="8">
        <v>31.39</v>
      </c>
      <c r="H4286" s="10">
        <v>-0.03</v>
      </c>
      <c r="I4286" s="10">
        <v>33.299999999999997</v>
      </c>
      <c r="J4286" s="10">
        <v>609.70000000000005</v>
      </c>
      <c r="K4286" s="3">
        <f t="shared" si="66"/>
        <v>65.263692413607629</v>
      </c>
    </row>
    <row r="4287" spans="1:11" x14ac:dyDescent="0.25">
      <c r="A4287" s="6">
        <v>45919</v>
      </c>
      <c r="B4287" s="7">
        <v>0.59027777777777779</v>
      </c>
      <c r="C4287" s="3">
        <v>4286</v>
      </c>
      <c r="D4287" s="8">
        <v>35.549999999999997</v>
      </c>
      <c r="E4287" s="8">
        <v>319.3</v>
      </c>
      <c r="F4287" s="8">
        <v>26.12</v>
      </c>
      <c r="G4287" s="8">
        <v>31.44</v>
      </c>
      <c r="H4287" s="10">
        <v>6.5000000000000002E-2</v>
      </c>
      <c r="I4287" s="10">
        <v>33.19</v>
      </c>
      <c r="J4287" s="10">
        <v>613.20000000000005</v>
      </c>
      <c r="K4287" s="3">
        <f t="shared" si="66"/>
        <v>65.870598406198184</v>
      </c>
    </row>
    <row r="4288" spans="1:11" x14ac:dyDescent="0.25">
      <c r="A4288" s="6">
        <v>45919</v>
      </c>
      <c r="B4288" s="7">
        <v>0.59722222222222221</v>
      </c>
      <c r="C4288" s="3">
        <v>4287</v>
      </c>
      <c r="D4288" s="8">
        <v>35.270000000000003</v>
      </c>
      <c r="E4288" s="8">
        <v>277.10000000000002</v>
      </c>
      <c r="F4288" s="8">
        <v>25.8</v>
      </c>
      <c r="G4288" s="8">
        <v>30.86</v>
      </c>
      <c r="H4288" s="10">
        <v>0.14000000000000001</v>
      </c>
      <c r="I4288" s="10">
        <v>33.049999999999997</v>
      </c>
      <c r="J4288" s="10">
        <v>616.20000000000005</v>
      </c>
      <c r="K4288" s="3">
        <f t="shared" si="66"/>
        <v>67.040696444059364</v>
      </c>
    </row>
    <row r="4289" spans="1:11" x14ac:dyDescent="0.25">
      <c r="A4289" s="6">
        <v>45919</v>
      </c>
      <c r="B4289" s="7">
        <v>0.60416666666666663</v>
      </c>
      <c r="C4289" s="3">
        <v>4288</v>
      </c>
      <c r="D4289" s="8">
        <v>34.93</v>
      </c>
      <c r="E4289" s="8">
        <v>159.6</v>
      </c>
      <c r="F4289" s="8">
        <v>25.64</v>
      </c>
      <c r="G4289" s="8">
        <v>30.51</v>
      </c>
      <c r="H4289" s="10">
        <v>7.0000000000000001E-3</v>
      </c>
      <c r="I4289" s="10">
        <v>32.770000000000003</v>
      </c>
      <c r="J4289" s="10">
        <v>620.29999999999995</v>
      </c>
      <c r="K4289" s="3">
        <f t="shared" si="66"/>
        <v>67.962876026956408</v>
      </c>
    </row>
    <row r="4290" spans="1:11" x14ac:dyDescent="0.25">
      <c r="A4290" s="6">
        <v>45919</v>
      </c>
      <c r="B4290" s="7">
        <v>0.61111111111111116</v>
      </c>
      <c r="C4290" s="3">
        <v>4289</v>
      </c>
      <c r="D4290" s="8">
        <v>34.520000000000003</v>
      </c>
      <c r="E4290" s="8">
        <v>50.43</v>
      </c>
      <c r="F4290" s="8">
        <v>25.49</v>
      </c>
      <c r="G4290" s="8">
        <v>30.37</v>
      </c>
      <c r="H4290" s="10">
        <v>-0.107</v>
      </c>
      <c r="I4290" s="10">
        <v>32.32</v>
      </c>
      <c r="J4290" s="10">
        <v>624.70000000000005</v>
      </c>
      <c r="K4290" s="3">
        <f t="shared" si="66"/>
        <v>67.821316643092473</v>
      </c>
    </row>
    <row r="4291" spans="1:11" x14ac:dyDescent="0.25">
      <c r="A4291" s="6">
        <v>45919</v>
      </c>
      <c r="B4291" s="7">
        <v>0.61805555555555558</v>
      </c>
      <c r="C4291" s="3">
        <v>4290</v>
      </c>
      <c r="D4291" s="8">
        <v>34.14</v>
      </c>
      <c r="E4291" s="8">
        <v>37.93</v>
      </c>
      <c r="F4291" s="8">
        <v>25.27</v>
      </c>
      <c r="G4291" s="8">
        <v>30.1</v>
      </c>
      <c r="H4291" s="10">
        <v>6.3E-2</v>
      </c>
      <c r="I4291" s="10">
        <v>31.87</v>
      </c>
      <c r="J4291" s="10">
        <v>629.20000000000005</v>
      </c>
      <c r="K4291" s="3">
        <f t="shared" si="66"/>
        <v>67.963155358829781</v>
      </c>
    </row>
    <row r="4292" spans="1:11" x14ac:dyDescent="0.25">
      <c r="A4292" s="6">
        <v>45919</v>
      </c>
      <c r="B4292" s="7">
        <v>0.625</v>
      </c>
      <c r="C4292" s="3">
        <v>4291</v>
      </c>
      <c r="D4292" s="8">
        <v>33.78</v>
      </c>
      <c r="E4292" s="8">
        <v>34.07</v>
      </c>
      <c r="F4292" s="8">
        <v>25.08</v>
      </c>
      <c r="G4292" s="8">
        <v>29.77</v>
      </c>
      <c r="H4292" s="10">
        <v>-5.0999999999999997E-2</v>
      </c>
      <c r="I4292" s="10">
        <v>31.44</v>
      </c>
      <c r="J4292" s="10">
        <v>632.6</v>
      </c>
      <c r="K4292" s="3">
        <f t="shared" si="66"/>
        <v>68.619139851286874</v>
      </c>
    </row>
    <row r="4293" spans="1:11" x14ac:dyDescent="0.25">
      <c r="A4293" s="6">
        <v>45919</v>
      </c>
      <c r="B4293" s="7">
        <v>0.63194444444444442</v>
      </c>
      <c r="C4293" s="3">
        <v>4292</v>
      </c>
      <c r="D4293" s="8">
        <v>33.49</v>
      </c>
      <c r="E4293" s="8">
        <v>42.93</v>
      </c>
      <c r="F4293" s="8">
        <v>25.48</v>
      </c>
      <c r="G4293" s="8">
        <v>30.61</v>
      </c>
      <c r="H4293" s="10">
        <v>0.107</v>
      </c>
      <c r="I4293" s="10">
        <v>31.18</v>
      </c>
      <c r="J4293" s="10">
        <v>596.79999999999995</v>
      </c>
      <c r="K4293" s="3">
        <f t="shared" si="66"/>
        <v>66.477894142934602</v>
      </c>
    </row>
    <row r="4294" spans="1:11" x14ac:dyDescent="0.25">
      <c r="A4294" s="6">
        <v>45919</v>
      </c>
      <c r="B4294" s="7">
        <v>0.63888888888888884</v>
      </c>
      <c r="C4294" s="3">
        <v>4293</v>
      </c>
      <c r="D4294" s="8">
        <v>33.29</v>
      </c>
      <c r="E4294" s="8">
        <v>43.47</v>
      </c>
      <c r="F4294" s="8">
        <v>25.35</v>
      </c>
      <c r="G4294" s="8">
        <v>30.18</v>
      </c>
      <c r="H4294" s="10">
        <v>-1.4E-2</v>
      </c>
      <c r="I4294" s="10">
        <v>31.14</v>
      </c>
      <c r="J4294" s="10">
        <v>478.5</v>
      </c>
      <c r="K4294" s="3">
        <f t="shared" si="66"/>
        <v>68.010155308910541</v>
      </c>
    </row>
    <row r="4295" spans="1:11" x14ac:dyDescent="0.25">
      <c r="A4295" s="6">
        <v>45919</v>
      </c>
      <c r="B4295" s="7">
        <v>0.64583333333333337</v>
      </c>
      <c r="C4295" s="3">
        <v>4294</v>
      </c>
      <c r="D4295" s="8">
        <v>33.19</v>
      </c>
      <c r="E4295" s="8">
        <v>40.090000000000003</v>
      </c>
      <c r="F4295" s="8">
        <v>25.45</v>
      </c>
      <c r="G4295" s="8">
        <v>30.56</v>
      </c>
      <c r="H4295" s="10">
        <v>-3.1E-2</v>
      </c>
      <c r="I4295" s="10">
        <v>30.97</v>
      </c>
      <c r="J4295" s="10">
        <v>466.4</v>
      </c>
      <c r="K4295" s="3">
        <f t="shared" ref="K4295:K4311" si="67">100*((0.6108*EXP(17.27*F4295/(F4295+237.3)) - 0.066*(G4295-F4295)) / (0.6108*EXP(17.27*G4295/(G4295+237.3))))</f>
        <v>66.565758563100673</v>
      </c>
    </row>
    <row r="4296" spans="1:11" x14ac:dyDescent="0.25">
      <c r="A4296" s="6">
        <v>45919</v>
      </c>
      <c r="B4296" s="7">
        <v>0.65277777777777779</v>
      </c>
      <c r="C4296" s="3">
        <v>4295</v>
      </c>
      <c r="D4296" s="8">
        <v>33.119999999999997</v>
      </c>
      <c r="E4296" s="8">
        <v>37.119999999999997</v>
      </c>
      <c r="F4296" s="8">
        <v>25.4</v>
      </c>
      <c r="G4296" s="8">
        <v>30.17</v>
      </c>
      <c r="H4296" s="10" t="s">
        <v>26</v>
      </c>
      <c r="I4296" s="10">
        <v>30.81</v>
      </c>
      <c r="J4296" s="10">
        <v>464.2</v>
      </c>
      <c r="K4296" s="3">
        <f t="shared" si="67"/>
        <v>68.366067036255458</v>
      </c>
    </row>
    <row r="4297" spans="1:11" x14ac:dyDescent="0.25">
      <c r="A4297" s="6">
        <v>45919</v>
      </c>
      <c r="B4297" s="7">
        <v>0.65972222222222221</v>
      </c>
      <c r="C4297" s="3">
        <v>4296</v>
      </c>
      <c r="D4297" s="8">
        <v>33</v>
      </c>
      <c r="E4297" s="8">
        <v>30.5</v>
      </c>
      <c r="F4297" s="8">
        <v>25.23</v>
      </c>
      <c r="G4297" s="8">
        <v>29.76</v>
      </c>
      <c r="H4297" s="10">
        <v>-0.16800000000000001</v>
      </c>
      <c r="I4297" s="10">
        <v>30.64</v>
      </c>
      <c r="J4297" s="10">
        <v>465</v>
      </c>
      <c r="K4297" s="3">
        <f t="shared" si="67"/>
        <v>69.592679635517484</v>
      </c>
    </row>
    <row r="4298" spans="1:11" x14ac:dyDescent="0.25">
      <c r="A4298" s="6">
        <v>45919</v>
      </c>
      <c r="B4298" s="7">
        <v>0.66666666666666663</v>
      </c>
      <c r="C4298" s="3">
        <v>4297</v>
      </c>
      <c r="D4298" s="8">
        <v>32.840000000000003</v>
      </c>
      <c r="E4298" s="8">
        <v>29.25</v>
      </c>
      <c r="F4298" s="8">
        <v>25.1</v>
      </c>
      <c r="G4298" s="8">
        <v>29.78</v>
      </c>
      <c r="H4298" s="10">
        <v>1.7999999999999999E-2</v>
      </c>
      <c r="I4298" s="10">
        <v>30.46</v>
      </c>
      <c r="J4298" s="10">
        <v>466.8</v>
      </c>
      <c r="K4298" s="3">
        <f t="shared" si="67"/>
        <v>68.685971434893673</v>
      </c>
    </row>
    <row r="4299" spans="1:11" x14ac:dyDescent="0.25">
      <c r="A4299" s="6">
        <v>45919</v>
      </c>
      <c r="B4299" s="7">
        <v>0.67361111111111116</v>
      </c>
      <c r="C4299" s="3">
        <v>4298</v>
      </c>
      <c r="D4299" s="8">
        <v>32.74</v>
      </c>
      <c r="E4299" s="8">
        <v>35.86</v>
      </c>
      <c r="F4299" s="8">
        <v>25.15</v>
      </c>
      <c r="G4299" s="8">
        <v>29.87</v>
      </c>
      <c r="H4299" s="10">
        <v>-2.1000000000000001E-2</v>
      </c>
      <c r="I4299" s="10">
        <v>30.32</v>
      </c>
      <c r="J4299" s="10">
        <v>468.5</v>
      </c>
      <c r="K4299" s="3">
        <f t="shared" si="67"/>
        <v>68.494641180246731</v>
      </c>
    </row>
    <row r="4300" spans="1:11" x14ac:dyDescent="0.25">
      <c r="A4300" s="6">
        <v>45919</v>
      </c>
      <c r="B4300" s="7">
        <v>0.68055555555555558</v>
      </c>
      <c r="C4300" s="3">
        <v>4299</v>
      </c>
      <c r="D4300" s="8">
        <v>32.69</v>
      </c>
      <c r="E4300" s="8">
        <v>28.05</v>
      </c>
      <c r="F4300" s="8">
        <v>25.15</v>
      </c>
      <c r="G4300" s="8">
        <v>29.55</v>
      </c>
      <c r="H4300" s="10">
        <v>5.6000000000000001E-2</v>
      </c>
      <c r="I4300" s="10">
        <v>30.22</v>
      </c>
      <c r="J4300" s="10">
        <v>469.5</v>
      </c>
      <c r="K4300" s="3">
        <f t="shared" si="67"/>
        <v>70.277007079025026</v>
      </c>
    </row>
    <row r="4301" spans="1:11" x14ac:dyDescent="0.25">
      <c r="A4301" s="6">
        <v>45919</v>
      </c>
      <c r="B4301" s="7">
        <v>0.6875</v>
      </c>
      <c r="C4301" s="3">
        <v>4300</v>
      </c>
      <c r="D4301" s="8">
        <v>32.56</v>
      </c>
      <c r="E4301" s="8">
        <v>25.51</v>
      </c>
      <c r="F4301" s="8">
        <v>24.92</v>
      </c>
      <c r="G4301" s="8">
        <v>29.12</v>
      </c>
      <c r="H4301" s="10">
        <v>-2E-3</v>
      </c>
      <c r="I4301" s="10">
        <v>30.06</v>
      </c>
      <c r="J4301" s="10">
        <v>470.9</v>
      </c>
      <c r="K4301" s="3">
        <f t="shared" si="67"/>
        <v>71.290082931756686</v>
      </c>
    </row>
    <row r="4302" spans="1:11" x14ac:dyDescent="0.25">
      <c r="A4302" s="6">
        <v>45919</v>
      </c>
      <c r="B4302" s="7">
        <v>0.69444444444444442</v>
      </c>
      <c r="C4302" s="3">
        <v>4301</v>
      </c>
      <c r="D4302" s="8">
        <v>32.36</v>
      </c>
      <c r="E4302" s="8">
        <v>25.4</v>
      </c>
      <c r="F4302" s="8">
        <v>24.85</v>
      </c>
      <c r="G4302" s="8">
        <v>28.99</v>
      </c>
      <c r="H4302" s="10" t="s">
        <v>26</v>
      </c>
      <c r="I4302" s="10">
        <v>29.93</v>
      </c>
      <c r="J4302" s="10">
        <v>472</v>
      </c>
      <c r="K4302" s="3">
        <f t="shared" si="67"/>
        <v>71.598404750530094</v>
      </c>
    </row>
    <row r="4303" spans="1:11" x14ac:dyDescent="0.25">
      <c r="A4303" s="6">
        <v>45919</v>
      </c>
      <c r="B4303" s="7">
        <v>0.70138888888888884</v>
      </c>
      <c r="C4303" s="3">
        <v>4302</v>
      </c>
      <c r="D4303" s="8">
        <v>32.19</v>
      </c>
      <c r="E4303" s="8">
        <v>27.13</v>
      </c>
      <c r="F4303" s="8">
        <v>24.83</v>
      </c>
      <c r="G4303" s="8">
        <v>29.04</v>
      </c>
      <c r="H4303" s="10" t="s">
        <v>26</v>
      </c>
      <c r="I4303" s="10">
        <v>29.82</v>
      </c>
      <c r="J4303" s="10">
        <v>473.9</v>
      </c>
      <c r="K4303" s="3">
        <f t="shared" si="67"/>
        <v>71.183560087235293</v>
      </c>
    </row>
    <row r="4304" spans="1:11" x14ac:dyDescent="0.25">
      <c r="A4304" s="6">
        <v>45919</v>
      </c>
      <c r="B4304" s="7">
        <v>0.70833333333333337</v>
      </c>
      <c r="C4304" s="3">
        <v>4303</v>
      </c>
      <c r="D4304" s="8">
        <v>32.08</v>
      </c>
      <c r="E4304" s="8">
        <v>24.52</v>
      </c>
      <c r="F4304" s="8">
        <v>24.81</v>
      </c>
      <c r="G4304" s="8">
        <v>29.05</v>
      </c>
      <c r="H4304" s="10">
        <v>-9.2999999999999999E-2</v>
      </c>
      <c r="I4304" s="10">
        <v>29.73</v>
      </c>
      <c r="J4304" s="10">
        <v>474.3</v>
      </c>
      <c r="K4304" s="3">
        <f t="shared" si="67"/>
        <v>71.000097565665087</v>
      </c>
    </row>
    <row r="4305" spans="1:11" x14ac:dyDescent="0.25">
      <c r="A4305" s="6">
        <v>45919</v>
      </c>
      <c r="B4305" s="7">
        <v>0.71527777777777779</v>
      </c>
      <c r="C4305" s="3">
        <v>4304</v>
      </c>
      <c r="D4305" s="8">
        <v>32</v>
      </c>
      <c r="E4305" s="8">
        <v>19.53</v>
      </c>
      <c r="F4305" s="8">
        <v>24.66</v>
      </c>
      <c r="G4305" s="8">
        <v>28.78</v>
      </c>
      <c r="H4305" s="10">
        <v>-0.13100000000000001</v>
      </c>
      <c r="I4305" s="10">
        <v>29.64</v>
      </c>
      <c r="J4305" s="10">
        <v>474.9</v>
      </c>
      <c r="K4305" s="3">
        <f t="shared" si="67"/>
        <v>71.611738937662267</v>
      </c>
    </row>
    <row r="4306" spans="1:11" x14ac:dyDescent="0.25">
      <c r="A4306" s="6">
        <v>45919</v>
      </c>
      <c r="B4306" s="7">
        <v>0.72222222222222221</v>
      </c>
      <c r="C4306" s="3">
        <v>4305</v>
      </c>
      <c r="D4306" s="8">
        <v>31.89</v>
      </c>
      <c r="E4306" s="8">
        <v>13.66</v>
      </c>
      <c r="F4306" s="8">
        <v>24.33</v>
      </c>
      <c r="G4306" s="8">
        <v>28.42</v>
      </c>
      <c r="H4306" s="10">
        <v>-0.11799999999999999</v>
      </c>
      <c r="I4306" s="10">
        <v>29.54</v>
      </c>
      <c r="J4306" s="10">
        <v>475.1</v>
      </c>
      <c r="K4306" s="3">
        <f t="shared" si="67"/>
        <v>71.606966130496517</v>
      </c>
    </row>
    <row r="4307" spans="1:11" x14ac:dyDescent="0.25">
      <c r="A4307" s="6">
        <v>45919</v>
      </c>
      <c r="B4307" s="7">
        <v>0.72916666666666663</v>
      </c>
      <c r="C4307" s="3">
        <v>4306</v>
      </c>
      <c r="D4307" s="8">
        <v>31.76</v>
      </c>
      <c r="E4307" s="8">
        <v>7.59</v>
      </c>
      <c r="F4307" s="8">
        <v>24.07</v>
      </c>
      <c r="G4307" s="8">
        <v>28.12</v>
      </c>
      <c r="H4307" s="10">
        <v>-0.151</v>
      </c>
      <c r="I4307" s="10">
        <v>29.36</v>
      </c>
      <c r="J4307" s="10">
        <v>476.6</v>
      </c>
      <c r="K4307" s="3">
        <f t="shared" si="67"/>
        <v>71.699298267770502</v>
      </c>
    </row>
    <row r="4308" spans="1:11" x14ac:dyDescent="0.25">
      <c r="A4308" s="6">
        <v>45919</v>
      </c>
      <c r="B4308" s="7">
        <v>0.73611111111111116</v>
      </c>
      <c r="C4308" s="3">
        <v>4307</v>
      </c>
      <c r="D4308" s="8">
        <v>31.55</v>
      </c>
      <c r="E4308" s="8">
        <v>3.8010000000000002</v>
      </c>
      <c r="F4308" s="8">
        <v>23.86</v>
      </c>
      <c r="G4308" s="8">
        <v>27.94</v>
      </c>
      <c r="H4308" s="10">
        <v>-0.11899999999999999</v>
      </c>
      <c r="I4308" s="10">
        <v>29.17</v>
      </c>
      <c r="J4308" s="10">
        <v>478.4</v>
      </c>
      <c r="K4308" s="3">
        <f t="shared" si="67"/>
        <v>71.405285494097342</v>
      </c>
    </row>
    <row r="4309" spans="1:11" x14ac:dyDescent="0.25">
      <c r="A4309" s="6">
        <v>45919</v>
      </c>
      <c r="B4309" s="7">
        <v>0.74305555555555558</v>
      </c>
      <c r="C4309" s="3">
        <v>4308</v>
      </c>
      <c r="D4309" s="8">
        <v>31.32</v>
      </c>
      <c r="E4309" s="8">
        <v>1.635</v>
      </c>
      <c r="F4309" s="8">
        <v>23.59</v>
      </c>
      <c r="G4309" s="8">
        <v>27.73</v>
      </c>
      <c r="H4309" s="10">
        <v>-0.08</v>
      </c>
      <c r="I4309" s="10">
        <v>28.98</v>
      </c>
      <c r="J4309" s="10">
        <v>478.9</v>
      </c>
      <c r="K4309" s="3">
        <f t="shared" si="67"/>
        <v>70.897407956259286</v>
      </c>
    </row>
    <row r="4310" spans="1:11" x14ac:dyDescent="0.25">
      <c r="A4310" s="6">
        <v>45919</v>
      </c>
      <c r="B4310" s="7">
        <v>0.75</v>
      </c>
      <c r="C4310" s="3">
        <v>4309</v>
      </c>
      <c r="D4310" s="8">
        <v>31.1</v>
      </c>
      <c r="E4310" s="8">
        <v>0.71699999999999997</v>
      </c>
      <c r="F4310" s="8">
        <v>23.32</v>
      </c>
      <c r="G4310" s="8">
        <v>27.57</v>
      </c>
      <c r="H4310" s="10">
        <v>-0.17</v>
      </c>
      <c r="I4310" s="10">
        <v>28.82</v>
      </c>
      <c r="J4310" s="10">
        <v>479.2</v>
      </c>
      <c r="K4310" s="3">
        <f t="shared" si="67"/>
        <v>70.090980099032777</v>
      </c>
    </row>
    <row r="4311" spans="1:11" x14ac:dyDescent="0.25">
      <c r="A4311" s="6">
        <v>45919</v>
      </c>
      <c r="B4311" s="7">
        <v>0.75694444444444442</v>
      </c>
      <c r="C4311" s="3">
        <v>4310</v>
      </c>
      <c r="D4311" s="8">
        <v>30.94</v>
      </c>
      <c r="E4311" s="8">
        <v>0.42</v>
      </c>
      <c r="F4311" s="8">
        <v>23.47</v>
      </c>
      <c r="G4311" s="8">
        <v>27.55</v>
      </c>
      <c r="H4311" s="10">
        <v>-0.151</v>
      </c>
      <c r="I4311" s="10">
        <v>28.64</v>
      </c>
      <c r="J4311" s="10">
        <v>481.1</v>
      </c>
      <c r="K4311" s="3">
        <f t="shared" si="67"/>
        <v>71.184469898205151</v>
      </c>
    </row>
  </sheetData>
  <mergeCells count="1">
    <mergeCell ref="H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1B8C0-9466-4311-982F-5132850E17FE}">
  <dimension ref="A1:AH5905"/>
  <sheetViews>
    <sheetView tabSelected="1" zoomScale="80" zoomScaleNormal="80" workbookViewId="0">
      <selection activeCell="O27" sqref="O27"/>
    </sheetView>
  </sheetViews>
  <sheetFormatPr defaultRowHeight="15" x14ac:dyDescent="0.25"/>
  <cols>
    <col min="1" max="1" width="17.140625" style="12" customWidth="1"/>
    <col min="2" max="2" width="21.140625" style="12" customWidth="1"/>
    <col min="3" max="3" width="27.42578125" style="12" customWidth="1"/>
    <col min="4" max="4" width="21.85546875" style="12" customWidth="1"/>
    <col min="5" max="5" width="18.7109375" style="12" customWidth="1"/>
    <col min="6" max="6" width="16.140625" style="12" customWidth="1"/>
    <col min="7" max="7" width="8.5703125" customWidth="1"/>
    <col min="8" max="8" width="14.42578125" style="3" customWidth="1"/>
    <col min="9" max="9" width="17.140625" style="3" customWidth="1"/>
    <col min="10" max="10" width="16.140625" style="3" customWidth="1"/>
    <col min="11" max="11" width="17.7109375" style="29" customWidth="1"/>
    <col min="12" max="12" width="10.5703125" style="31" customWidth="1"/>
    <col min="13" max="13" width="17.28515625" style="33" customWidth="1"/>
    <col min="14" max="14" width="12.140625" style="37" customWidth="1"/>
    <col min="16" max="17" width="11.42578125" style="15" customWidth="1"/>
    <col min="18" max="21" width="8.5703125" style="15"/>
    <col min="23" max="23" width="14.42578125" style="21" customWidth="1"/>
    <col min="24" max="24" width="20.42578125" style="21" customWidth="1"/>
    <col min="25" max="25" width="8.5703125" style="21"/>
    <col min="26" max="26" width="11.140625" style="21" customWidth="1"/>
    <col min="27" max="27" width="8.5703125" style="21"/>
    <col min="28" max="29" width="12.140625" style="21" customWidth="1"/>
    <col min="30" max="30" width="12.140625" style="21" bestFit="1" customWidth="1"/>
    <col min="31" max="31" width="12.140625" style="21" customWidth="1"/>
    <col min="32" max="32" width="8.5703125" style="21"/>
    <col min="33" max="33" width="15.5703125" customWidth="1"/>
    <col min="34" max="34" width="13.5703125" customWidth="1"/>
  </cols>
  <sheetData>
    <row r="1" spans="1:34" ht="15.75" x14ac:dyDescent="0.25">
      <c r="A1" s="11" t="s">
        <v>149</v>
      </c>
      <c r="B1" s="11" t="s">
        <v>150</v>
      </c>
      <c r="C1" s="11" t="s">
        <v>151</v>
      </c>
      <c r="D1" s="11" t="s">
        <v>152</v>
      </c>
      <c r="E1" s="11" t="s">
        <v>153</v>
      </c>
      <c r="F1" s="11" t="s">
        <v>154</v>
      </c>
      <c r="H1" s="3" t="s">
        <v>0</v>
      </c>
      <c r="I1" s="3" t="s">
        <v>1</v>
      </c>
      <c r="J1" s="3" t="s">
        <v>16</v>
      </c>
      <c r="K1" s="29" t="s">
        <v>155</v>
      </c>
      <c r="L1" s="31" t="s">
        <v>156</v>
      </c>
      <c r="M1" s="33" t="s">
        <v>157</v>
      </c>
      <c r="N1" s="35" t="s">
        <v>158</v>
      </c>
      <c r="P1" s="15" t="s">
        <v>159</v>
      </c>
      <c r="Q1" s="15" t="s">
        <v>160</v>
      </c>
      <c r="R1" s="15" t="s">
        <v>161</v>
      </c>
      <c r="S1" s="15" t="s">
        <v>162</v>
      </c>
      <c r="T1" s="15" t="s">
        <v>163</v>
      </c>
      <c r="U1" s="15" t="s">
        <v>164</v>
      </c>
      <c r="W1" s="21" t="s">
        <v>165</v>
      </c>
      <c r="X1" s="21" t="s">
        <v>166</v>
      </c>
      <c r="Z1" s="21" t="s">
        <v>167</v>
      </c>
      <c r="AA1" s="21" t="s">
        <v>168</v>
      </c>
      <c r="AB1" s="21" t="s">
        <v>169</v>
      </c>
      <c r="AC1" s="21" t="s">
        <v>170</v>
      </c>
      <c r="AD1" s="21" t="s">
        <v>171</v>
      </c>
      <c r="AE1" s="21" t="s">
        <v>172</v>
      </c>
    </row>
    <row r="2" spans="1:34" ht="15.75" x14ac:dyDescent="0.25">
      <c r="A2" s="11" t="s">
        <v>173</v>
      </c>
      <c r="B2" s="11" t="s">
        <v>174</v>
      </c>
      <c r="C2" s="11">
        <v>0</v>
      </c>
      <c r="D2" s="11">
        <v>78</v>
      </c>
      <c r="E2" s="11">
        <v>28.1</v>
      </c>
      <c r="F2" s="11">
        <v>1.4</v>
      </c>
      <c r="H2" s="4">
        <v>45879</v>
      </c>
      <c r="I2" s="5">
        <v>0</v>
      </c>
      <c r="J2" s="3">
        <f t="shared" ref="J2:J33" si="0">E2+S2</f>
        <v>24.301666666666669</v>
      </c>
      <c r="K2" s="29">
        <f t="shared" ref="K2:K65" si="1">E2+T2</f>
        <v>27.122500000000002</v>
      </c>
      <c r="L2" s="31">
        <f>100*(22.1*10^6*10^((4.4-6.24*((J2+273.2)/1000)+9.95*((J2+273.2)/1000)^2-5.15*((J2+273.5)/1000)^3)*(1-647.3/(J2+273.2)))-101325*((K2-J2)/1514)*(1+J2/873))/(22.1*10^6*10^((4.4-6.24*((K2+273.2)/1000)+9.95*((K2+273.2)/1000)^2-5.15*((K2+273.5)/1000)^3)*(1-647.3/(K2+273.2))))</f>
        <v>79.135789908835832</v>
      </c>
      <c r="M2" s="33">
        <f>AVERAGE(U290,U435)</f>
        <v>2.4500000000000001E-2</v>
      </c>
      <c r="N2" s="36">
        <f>(0.408*AB2*(AE2-$Y$7)+$Y$6*($Y$6/(K2+273))*$Y$8*(Z2-AA2))/(AB2+$Y$6*(1+AC2*$Y$8))</f>
        <v>1.3416041148160315E-5</v>
      </c>
      <c r="S2" s="15">
        <v>-3.7983333333333338</v>
      </c>
      <c r="T2" s="15">
        <v>-0.97750000000000092</v>
      </c>
      <c r="Z2" s="21">
        <f>0.6108*EXP(17.27*K2/(K2+237.3))</f>
        <v>3.5910436813817501</v>
      </c>
      <c r="AA2" s="21">
        <f>(L2/100)*Z2</f>
        <v>2.8418007832327858</v>
      </c>
      <c r="AB2" s="21">
        <f>(4098*AA2)/((K2+237.3)^2)</f>
        <v>0.16655925503911001</v>
      </c>
      <c r="AC2" s="21">
        <f>IF(M2&gt;10,0.24,0.96)</f>
        <v>0.96</v>
      </c>
      <c r="AD2" s="22">
        <f>M2*3600/1000000</f>
        <v>8.8200000000000003E-5</v>
      </c>
      <c r="AE2" s="22">
        <f>IF(M2&gt;10,(1-$Y$4)*AD2,0)</f>
        <v>0</v>
      </c>
      <c r="AG2" s="5"/>
      <c r="AH2" s="4"/>
    </row>
    <row r="3" spans="1:34" ht="15.75" x14ac:dyDescent="0.25">
      <c r="A3" s="11" t="s">
        <v>173</v>
      </c>
      <c r="B3" s="11" t="s">
        <v>175</v>
      </c>
      <c r="C3" s="11">
        <v>0</v>
      </c>
      <c r="D3" s="11">
        <v>78</v>
      </c>
      <c r="E3" s="11">
        <v>28.3</v>
      </c>
      <c r="F3" s="11">
        <v>1.9</v>
      </c>
      <c r="H3" s="4">
        <v>45879</v>
      </c>
      <c r="I3" s="5">
        <v>6.9444444444444441E-3</v>
      </c>
      <c r="J3" s="3">
        <f t="shared" si="0"/>
        <v>24.628333333333334</v>
      </c>
      <c r="K3" s="29">
        <f>E3+T3</f>
        <v>27.345000000000002</v>
      </c>
      <c r="L3" s="31">
        <f t="shared" ref="L3:L66" si="2">100*(22.1*10^6*10^((4.4-6.24*((J3+273.2)/1000)+9.95*((J3+273.2)/1000)^2-5.15*((J3+273.5)/1000)^3)*(1-647.3/(J3+273.2)))-101325*((K3-J3)/1514)*(1+J3/873))/(22.1*10^6*10^((4.4-6.24*((K3+273.2)/1000)+9.95*((K3+273.2)/1000)^2-5.15*((K3+273.5)/1000)^3)*(1-647.3/(K3+273.2))))</f>
        <v>79.956493643182526</v>
      </c>
      <c r="M3" s="33">
        <f t="shared" ref="M3:M66" si="3">AVERAGE(U291,U436)</f>
        <v>5.2999999999999999E-2</v>
      </c>
      <c r="N3" s="36">
        <f t="shared" ref="N3:N66" si="4">(0.408*AB3*(AE3-$Y$7)+$Y$6*($Y$6/(K3+273))*$Y$8*(Z3-AA3))/(AB3+$Y$6*(1+AC3*$Y$8))</f>
        <v>1.2862455177103904E-5</v>
      </c>
      <c r="S3" s="15">
        <v>-3.6716666666666655</v>
      </c>
      <c r="T3" s="15">
        <v>-0.95499999999999918</v>
      </c>
      <c r="X3" s="21" t="s">
        <v>176</v>
      </c>
      <c r="Y3" s="21">
        <f>37*10/60</f>
        <v>6.166666666666667</v>
      </c>
      <c r="Z3" s="21">
        <f t="shared" ref="Z3:Z66" si="5">0.6108*EXP(17.27*K3/(K3+237.3))</f>
        <v>3.6381426360478057</v>
      </c>
      <c r="AA3" s="21">
        <f t="shared" ref="AA3:AA66" si="6">(L3/100)*Z3</f>
        <v>2.9089312855214771</v>
      </c>
      <c r="AB3" s="21">
        <f t="shared" ref="AB3:AB66" si="7">(4098*AA3)/((K3+237.3)^2)</f>
        <v>0.17020724029849357</v>
      </c>
      <c r="AC3" s="21">
        <f t="shared" ref="AC3:AC66" si="8">IF(M3&gt;10,0.24,0.96)</f>
        <v>0.96</v>
      </c>
      <c r="AD3" s="22">
        <f t="shared" ref="AD3:AD66" si="9">M3*3600/1000000</f>
        <v>1.9079999999999998E-4</v>
      </c>
      <c r="AE3" s="22">
        <f t="shared" ref="AE3:AE66" si="10">IF(M3&gt;10,(1-$Y$4)*AD3,0)</f>
        <v>0</v>
      </c>
      <c r="AG3" s="5"/>
      <c r="AH3" s="4"/>
    </row>
    <row r="4" spans="1:34" ht="15.75" x14ac:dyDescent="0.25">
      <c r="A4" s="11" t="s">
        <v>173</v>
      </c>
      <c r="B4" s="11" t="s">
        <v>177</v>
      </c>
      <c r="C4" s="11">
        <v>0</v>
      </c>
      <c r="D4" s="11">
        <v>77</v>
      </c>
      <c r="E4" s="11">
        <v>28.4</v>
      </c>
      <c r="F4" s="11">
        <v>1.8</v>
      </c>
      <c r="H4" s="4">
        <v>45879</v>
      </c>
      <c r="I4" s="5">
        <v>1.3888888888888888E-2</v>
      </c>
      <c r="J4" s="3">
        <f t="shared" si="0"/>
        <v>24.895</v>
      </c>
      <c r="K4" s="29">
        <f t="shared" si="1"/>
        <v>27.587499999999999</v>
      </c>
      <c r="L4" s="31">
        <f t="shared" si="2"/>
        <v>80.22180583717855</v>
      </c>
      <c r="M4" s="33">
        <f t="shared" si="3"/>
        <v>5.7500000000000002E-2</v>
      </c>
      <c r="N4" s="36">
        <f t="shared" si="4"/>
        <v>1.2729966185037148E-5</v>
      </c>
      <c r="S4" s="15">
        <v>-3.504999999999999</v>
      </c>
      <c r="T4" s="15">
        <v>-0.8125</v>
      </c>
      <c r="X4" s="21" t="s">
        <v>178</v>
      </c>
      <c r="Y4" s="21">
        <v>0.23</v>
      </c>
      <c r="Z4" s="21">
        <f t="shared" si="5"/>
        <v>3.690087003470456</v>
      </c>
      <c r="AA4" s="21">
        <f t="shared" si="6"/>
        <v>2.9602544311470296</v>
      </c>
      <c r="AB4" s="21">
        <f t="shared" si="7"/>
        <v>0.17289326068107239</v>
      </c>
      <c r="AC4" s="21">
        <f t="shared" si="8"/>
        <v>0.96</v>
      </c>
      <c r="AD4" s="22">
        <f t="shared" si="9"/>
        <v>2.0699999999999999E-4</v>
      </c>
      <c r="AE4" s="22">
        <f t="shared" si="10"/>
        <v>0</v>
      </c>
      <c r="AG4" s="5"/>
      <c r="AH4" s="4"/>
    </row>
    <row r="5" spans="1:34" ht="15.75" x14ac:dyDescent="0.25">
      <c r="A5" s="11" t="s">
        <v>173</v>
      </c>
      <c r="B5" s="11" t="s">
        <v>179</v>
      </c>
      <c r="C5" s="11">
        <v>0</v>
      </c>
      <c r="D5" s="11">
        <v>77</v>
      </c>
      <c r="E5" s="11">
        <v>28.4</v>
      </c>
      <c r="F5" s="11">
        <v>1.7</v>
      </c>
      <c r="H5" s="4">
        <v>45879</v>
      </c>
      <c r="I5" s="5">
        <v>2.0833333333333332E-2</v>
      </c>
      <c r="J5" s="3">
        <f t="shared" si="0"/>
        <v>25</v>
      </c>
      <c r="K5" s="29">
        <f t="shared" si="1"/>
        <v>27.75</v>
      </c>
      <c r="L5" s="31">
        <f t="shared" si="2"/>
        <v>79.886610488454593</v>
      </c>
      <c r="M5" s="33">
        <f t="shared" si="3"/>
        <v>4.5999999999999999E-2</v>
      </c>
      <c r="N5" s="36">
        <f t="shared" si="4"/>
        <v>1.3026638707749242E-5</v>
      </c>
      <c r="S5" s="15">
        <v>-3.399999999999999</v>
      </c>
      <c r="T5" s="15">
        <v>-0.64999999999999947</v>
      </c>
      <c r="X5" s="21" t="s">
        <v>180</v>
      </c>
      <c r="Y5" s="21">
        <v>6.6000000000000003E-2</v>
      </c>
      <c r="Z5" s="21">
        <f t="shared" si="5"/>
        <v>3.7252553640419341</v>
      </c>
      <c r="AA5" s="21">
        <f t="shared" si="6"/>
        <v>2.9759802423724411</v>
      </c>
      <c r="AB5" s="21">
        <f t="shared" si="7"/>
        <v>0.17359866478645439</v>
      </c>
      <c r="AC5" s="21">
        <f t="shared" si="8"/>
        <v>0.96</v>
      </c>
      <c r="AD5" s="22">
        <f t="shared" si="9"/>
        <v>1.6559999999999999E-4</v>
      </c>
      <c r="AE5" s="22">
        <f t="shared" si="10"/>
        <v>0</v>
      </c>
      <c r="AG5" s="5"/>
      <c r="AH5" s="4"/>
    </row>
    <row r="6" spans="1:34" ht="15.75" x14ac:dyDescent="0.25">
      <c r="A6" s="11" t="s">
        <v>173</v>
      </c>
      <c r="B6" s="11" t="s">
        <v>181</v>
      </c>
      <c r="C6" s="11">
        <v>0</v>
      </c>
      <c r="D6" s="11">
        <v>77</v>
      </c>
      <c r="E6" s="11">
        <v>28.3</v>
      </c>
      <c r="F6" s="11">
        <v>1.3</v>
      </c>
      <c r="H6" s="4">
        <v>45879</v>
      </c>
      <c r="I6" s="5">
        <v>2.7777777777777776E-2</v>
      </c>
      <c r="J6" s="3">
        <f t="shared" si="0"/>
        <v>25.065000000000001</v>
      </c>
      <c r="K6" s="29">
        <f t="shared" si="1"/>
        <v>27.682500000000001</v>
      </c>
      <c r="L6" s="31">
        <f t="shared" si="2"/>
        <v>80.781583266873341</v>
      </c>
      <c r="M6" s="33">
        <f t="shared" si="3"/>
        <v>3.7999999999999999E-2</v>
      </c>
      <c r="N6" s="36">
        <f t="shared" si="4"/>
        <v>1.2337176751611149E-5</v>
      </c>
      <c r="S6" s="15">
        <v>-3.2349999999999999</v>
      </c>
      <c r="T6" s="15">
        <v>-0.61749999999999972</v>
      </c>
      <c r="X6" s="21" t="s">
        <v>182</v>
      </c>
      <c r="Y6" s="21">
        <f>0.000665*(101.3*((293-0.0065*Y5)/293)^5.26)</f>
        <v>6.736398119380628E-2</v>
      </c>
      <c r="Z6" s="21">
        <f t="shared" si="5"/>
        <v>3.7106116949475663</v>
      </c>
      <c r="AA6" s="21">
        <f t="shared" si="6"/>
        <v>2.9974908760644081</v>
      </c>
      <c r="AB6" s="21">
        <f t="shared" si="7"/>
        <v>0.17494254394632811</v>
      </c>
      <c r="AC6" s="21">
        <f t="shared" si="8"/>
        <v>0.96</v>
      </c>
      <c r="AD6" s="22">
        <f t="shared" si="9"/>
        <v>1.3679999999999999E-4</v>
      </c>
      <c r="AE6" s="22">
        <f t="shared" si="10"/>
        <v>0</v>
      </c>
      <c r="AG6" s="5"/>
      <c r="AH6" s="4"/>
    </row>
    <row r="7" spans="1:34" ht="15.75" x14ac:dyDescent="0.25">
      <c r="A7" s="11" t="s">
        <v>173</v>
      </c>
      <c r="B7" s="11" t="s">
        <v>183</v>
      </c>
      <c r="C7" s="11">
        <v>0</v>
      </c>
      <c r="D7" s="11">
        <v>77</v>
      </c>
      <c r="E7" s="11">
        <v>28.3</v>
      </c>
      <c r="F7" s="11">
        <v>1.2</v>
      </c>
      <c r="H7" s="4">
        <v>45879</v>
      </c>
      <c r="I7" s="5">
        <v>3.4722222222222224E-2</v>
      </c>
      <c r="J7" s="3">
        <f t="shared" si="0"/>
        <v>25.220000000000002</v>
      </c>
      <c r="K7" s="29">
        <f t="shared" si="1"/>
        <v>27.82</v>
      </c>
      <c r="L7" s="31">
        <f t="shared" si="2"/>
        <v>80.955664923044736</v>
      </c>
      <c r="M7" s="33">
        <f t="shared" si="3"/>
        <v>1.2999999999999999E-2</v>
      </c>
      <c r="N7" s="36">
        <f t="shared" si="4"/>
        <v>1.2243133898993401E-5</v>
      </c>
      <c r="S7" s="15">
        <v>-3.0799999999999987</v>
      </c>
      <c r="T7" s="15">
        <v>-0.47999999999999865</v>
      </c>
      <c r="X7" s="21" t="s">
        <v>184</v>
      </c>
      <c r="Y7" s="21">
        <v>0</v>
      </c>
      <c r="Z7" s="21">
        <f t="shared" si="5"/>
        <v>3.7404945108531304</v>
      </c>
      <c r="AA7" s="21">
        <f t="shared" si="6"/>
        <v>3.0281422026711415</v>
      </c>
      <c r="AB7" s="21">
        <f t="shared" si="7"/>
        <v>0.17654817714754009</v>
      </c>
      <c r="AC7" s="21">
        <f t="shared" si="8"/>
        <v>0.96</v>
      </c>
      <c r="AD7" s="22">
        <f t="shared" si="9"/>
        <v>4.6799999999999999E-5</v>
      </c>
      <c r="AE7" s="22">
        <f t="shared" si="10"/>
        <v>0</v>
      </c>
      <c r="AG7" s="5"/>
      <c r="AH7" s="4"/>
    </row>
    <row r="8" spans="1:34" ht="15.75" x14ac:dyDescent="0.25">
      <c r="A8" s="11" t="s">
        <v>173</v>
      </c>
      <c r="B8" s="11" t="s">
        <v>185</v>
      </c>
      <c r="C8" s="11">
        <v>0</v>
      </c>
      <c r="D8" s="11">
        <v>78</v>
      </c>
      <c r="E8" s="11">
        <v>28.3</v>
      </c>
      <c r="F8" s="11">
        <v>1.6</v>
      </c>
      <c r="H8" s="4">
        <v>45879</v>
      </c>
      <c r="I8" s="5">
        <v>4.1666666666666664E-2</v>
      </c>
      <c r="J8" s="3">
        <f t="shared" si="0"/>
        <v>25.251666666666669</v>
      </c>
      <c r="K8" s="29">
        <f t="shared" si="1"/>
        <v>27.7775</v>
      </c>
      <c r="L8" s="31">
        <f t="shared" si="2"/>
        <v>81.45712577009084</v>
      </c>
      <c r="M8" s="33">
        <f t="shared" si="3"/>
        <v>1.6500000000000001E-2</v>
      </c>
      <c r="N8" s="36">
        <f t="shared" si="4"/>
        <v>1.1860916661655357E-5</v>
      </c>
      <c r="S8" s="15">
        <v>-3.0483333333333333</v>
      </c>
      <c r="T8" s="15">
        <v>-0.52249999999999996</v>
      </c>
      <c r="X8" s="21" t="s">
        <v>186</v>
      </c>
      <c r="Y8" s="21">
        <v>0.3</v>
      </c>
      <c r="Z8" s="21">
        <f t="shared" si="5"/>
        <v>3.7312357127599949</v>
      </c>
      <c r="AA8" s="21">
        <f t="shared" si="6"/>
        <v>3.0393573673214545</v>
      </c>
      <c r="AB8" s="21">
        <f t="shared" si="7"/>
        <v>0.17725887530536183</v>
      </c>
      <c r="AC8" s="21">
        <f t="shared" si="8"/>
        <v>0.96</v>
      </c>
      <c r="AD8" s="22">
        <f t="shared" si="9"/>
        <v>5.9400000000000007E-5</v>
      </c>
      <c r="AE8" s="22">
        <f t="shared" si="10"/>
        <v>0</v>
      </c>
      <c r="AG8" s="5"/>
      <c r="AH8" s="4"/>
    </row>
    <row r="9" spans="1:34" ht="15.75" x14ac:dyDescent="0.25">
      <c r="A9" s="11" t="s">
        <v>173</v>
      </c>
      <c r="B9" s="11" t="s">
        <v>187</v>
      </c>
      <c r="C9" s="11">
        <v>0</v>
      </c>
      <c r="D9" s="11">
        <v>78</v>
      </c>
      <c r="E9" s="11">
        <v>28.2</v>
      </c>
      <c r="F9" s="11">
        <v>1.8</v>
      </c>
      <c r="H9" s="4">
        <v>45879</v>
      </c>
      <c r="I9" s="5">
        <v>4.8611111111111112E-2</v>
      </c>
      <c r="J9" s="3">
        <f t="shared" si="0"/>
        <v>25.051666666666666</v>
      </c>
      <c r="K9" s="29">
        <f t="shared" si="1"/>
        <v>27.5425</v>
      </c>
      <c r="L9" s="31">
        <f t="shared" si="2"/>
        <v>81.616233732482399</v>
      </c>
      <c r="M9" s="33">
        <f t="shared" si="3"/>
        <v>2.5000000000000001E-2</v>
      </c>
      <c r="N9" s="36">
        <f t="shared" si="4"/>
        <v>1.1686011516192313E-5</v>
      </c>
      <c r="S9" s="15">
        <v>-3.1483333333333321</v>
      </c>
      <c r="T9" s="15">
        <v>-0.65749999999999975</v>
      </c>
      <c r="Z9" s="21">
        <f t="shared" si="5"/>
        <v>3.6803993332618594</v>
      </c>
      <c r="AA9" s="21">
        <f t="shared" si="6"/>
        <v>3.0038033221237233</v>
      </c>
      <c r="AB9" s="21">
        <f t="shared" si="7"/>
        <v>0.17549635056632529</v>
      </c>
      <c r="AC9" s="21">
        <f t="shared" si="8"/>
        <v>0.96</v>
      </c>
      <c r="AD9" s="22">
        <f t="shared" si="9"/>
        <v>9.0000000000000006E-5</v>
      </c>
      <c r="AE9" s="22">
        <f t="shared" si="10"/>
        <v>0</v>
      </c>
    </row>
    <row r="10" spans="1:34" ht="15.75" x14ac:dyDescent="0.25">
      <c r="A10" s="11" t="s">
        <v>173</v>
      </c>
      <c r="B10" s="11" t="s">
        <v>188</v>
      </c>
      <c r="C10" s="11">
        <v>0</v>
      </c>
      <c r="D10" s="11">
        <v>78</v>
      </c>
      <c r="E10" s="11">
        <v>28.2</v>
      </c>
      <c r="F10" s="11">
        <v>1.8</v>
      </c>
      <c r="H10" s="4">
        <v>45879</v>
      </c>
      <c r="I10" s="5">
        <v>5.5555555555555552E-2</v>
      </c>
      <c r="J10" s="3">
        <f t="shared" si="0"/>
        <v>25.169999999999998</v>
      </c>
      <c r="K10" s="29">
        <f t="shared" si="1"/>
        <v>27.587499999999999</v>
      </c>
      <c r="L10" s="31">
        <f t="shared" si="2"/>
        <v>82.14849376026504</v>
      </c>
      <c r="M10" s="33">
        <f t="shared" si="3"/>
        <v>1.4499999999999999E-2</v>
      </c>
      <c r="N10" s="36">
        <f t="shared" si="4"/>
        <v>1.1309028832589039E-5</v>
      </c>
      <c r="S10" s="15">
        <v>-3.0300000000000007</v>
      </c>
      <c r="T10" s="15">
        <v>-0.61249999999999982</v>
      </c>
      <c r="Z10" s="21">
        <f t="shared" si="5"/>
        <v>3.690087003470456</v>
      </c>
      <c r="AA10" s="21">
        <f t="shared" si="6"/>
        <v>3.0313508917942786</v>
      </c>
      <c r="AB10" s="21">
        <f t="shared" si="7"/>
        <v>0.17704563987349994</v>
      </c>
      <c r="AC10" s="21">
        <f t="shared" si="8"/>
        <v>0.96</v>
      </c>
      <c r="AD10" s="22">
        <f t="shared" si="9"/>
        <v>5.2199999999999995E-5</v>
      </c>
      <c r="AE10" s="22">
        <f t="shared" si="10"/>
        <v>0</v>
      </c>
    </row>
    <row r="11" spans="1:34" ht="15.75" x14ac:dyDescent="0.25">
      <c r="A11" s="11" t="s">
        <v>173</v>
      </c>
      <c r="B11" s="11" t="s">
        <v>189</v>
      </c>
      <c r="C11" s="11">
        <v>0</v>
      </c>
      <c r="D11" s="11">
        <v>79</v>
      </c>
      <c r="E11" s="11">
        <v>28.1</v>
      </c>
      <c r="F11" s="11">
        <v>1.4</v>
      </c>
      <c r="H11" s="4">
        <v>45879</v>
      </c>
      <c r="I11" s="5">
        <v>6.25E-2</v>
      </c>
      <c r="J11" s="3">
        <f t="shared" si="0"/>
        <v>24.970000000000002</v>
      </c>
      <c r="K11" s="29">
        <f t="shared" si="1"/>
        <v>27.357500000000002</v>
      </c>
      <c r="L11" s="31">
        <f t="shared" si="2"/>
        <v>82.278713411803523</v>
      </c>
      <c r="M11" s="33">
        <f t="shared" si="3"/>
        <v>0</v>
      </c>
      <c r="N11" s="36">
        <f t="shared" si="4"/>
        <v>1.116052764449607E-5</v>
      </c>
      <c r="S11" s="15">
        <v>-3.1299999999999994</v>
      </c>
      <c r="T11" s="15">
        <v>-0.74249999999999972</v>
      </c>
      <c r="Z11" s="21">
        <f t="shared" si="5"/>
        <v>3.6408045299533178</v>
      </c>
      <c r="AA11" s="21">
        <f t="shared" si="6"/>
        <v>2.9956071250842511</v>
      </c>
      <c r="AB11" s="21">
        <f t="shared" si="7"/>
        <v>0.17526225589517444</v>
      </c>
      <c r="AC11" s="21">
        <f t="shared" si="8"/>
        <v>0.96</v>
      </c>
      <c r="AD11" s="22">
        <f t="shared" si="9"/>
        <v>0</v>
      </c>
      <c r="AE11" s="22">
        <f t="shared" si="10"/>
        <v>0</v>
      </c>
    </row>
    <row r="12" spans="1:34" ht="15.75" x14ac:dyDescent="0.25">
      <c r="A12" s="11" t="s">
        <v>173</v>
      </c>
      <c r="B12" s="11" t="s">
        <v>190</v>
      </c>
      <c r="C12" s="11">
        <v>0</v>
      </c>
      <c r="D12" s="11">
        <v>78</v>
      </c>
      <c r="E12" s="11">
        <v>28.1</v>
      </c>
      <c r="F12" s="11">
        <v>2</v>
      </c>
      <c r="H12" s="4">
        <v>45879</v>
      </c>
      <c r="I12" s="5">
        <v>6.9444444444444448E-2</v>
      </c>
      <c r="J12" s="3">
        <f t="shared" si="0"/>
        <v>24.918333333333337</v>
      </c>
      <c r="K12" s="29">
        <f t="shared" si="1"/>
        <v>27.287500000000001</v>
      </c>
      <c r="L12" s="31">
        <f t="shared" si="2"/>
        <v>82.383921578227344</v>
      </c>
      <c r="M12" s="33">
        <f t="shared" si="3"/>
        <v>3.5000000000000001E-3</v>
      </c>
      <c r="N12" s="36">
        <f t="shared" si="4"/>
        <v>1.1068420867027621E-5</v>
      </c>
      <c r="S12" s="15">
        <v>-3.1816666666666666</v>
      </c>
      <c r="T12" s="15">
        <v>-0.8125</v>
      </c>
      <c r="Z12" s="21">
        <f t="shared" si="5"/>
        <v>3.6259197415310664</v>
      </c>
      <c r="AA12" s="21">
        <f t="shared" si="6"/>
        <v>2.9871748763524177</v>
      </c>
      <c r="AB12" s="21">
        <f t="shared" si="7"/>
        <v>0.17486140211561804</v>
      </c>
      <c r="AC12" s="21">
        <f t="shared" si="8"/>
        <v>0.96</v>
      </c>
      <c r="AD12" s="22">
        <f t="shared" si="9"/>
        <v>1.26E-5</v>
      </c>
      <c r="AE12" s="22">
        <f t="shared" si="10"/>
        <v>0</v>
      </c>
    </row>
    <row r="13" spans="1:34" ht="15.75" x14ac:dyDescent="0.25">
      <c r="A13" s="11" t="s">
        <v>173</v>
      </c>
      <c r="B13" s="11" t="s">
        <v>191</v>
      </c>
      <c r="C13" s="11">
        <v>0</v>
      </c>
      <c r="D13" s="11">
        <v>78</v>
      </c>
      <c r="E13" s="11">
        <v>28.1</v>
      </c>
      <c r="F13" s="11">
        <v>1.4</v>
      </c>
      <c r="H13" s="4">
        <v>45879</v>
      </c>
      <c r="I13" s="5">
        <v>7.6388888888888895E-2</v>
      </c>
      <c r="J13" s="3">
        <f t="shared" si="0"/>
        <v>25.018333333333334</v>
      </c>
      <c r="K13" s="29">
        <f t="shared" si="1"/>
        <v>27.35</v>
      </c>
      <c r="L13" s="31">
        <f t="shared" si="2"/>
        <v>82.672082189164271</v>
      </c>
      <c r="M13" s="33">
        <f t="shared" si="3"/>
        <v>8.0000000000000002E-3</v>
      </c>
      <c r="N13" s="36">
        <f t="shared" si="4"/>
        <v>1.0876288469773466E-5</v>
      </c>
      <c r="S13" s="15">
        <v>-3.0816666666666674</v>
      </c>
      <c r="T13" s="15">
        <v>-0.75</v>
      </c>
      <c r="Z13" s="21">
        <f t="shared" si="5"/>
        <v>3.6392071901603869</v>
      </c>
      <c r="AA13" s="21">
        <f t="shared" si="6"/>
        <v>3.0086083592833708</v>
      </c>
      <c r="AB13" s="21">
        <f t="shared" si="7"/>
        <v>0.17603288847456669</v>
      </c>
      <c r="AC13" s="21">
        <f t="shared" si="8"/>
        <v>0.96</v>
      </c>
      <c r="AD13" s="22">
        <f t="shared" si="9"/>
        <v>2.8800000000000002E-5</v>
      </c>
      <c r="AE13" s="22">
        <f t="shared" si="10"/>
        <v>0</v>
      </c>
    </row>
    <row r="14" spans="1:34" ht="15.75" x14ac:dyDescent="0.25">
      <c r="A14" s="11" t="s">
        <v>173</v>
      </c>
      <c r="B14" s="11" t="s">
        <v>192</v>
      </c>
      <c r="C14" s="11">
        <v>0</v>
      </c>
      <c r="D14" s="11">
        <v>79</v>
      </c>
      <c r="E14" s="11">
        <v>28</v>
      </c>
      <c r="F14" s="11">
        <v>0.8</v>
      </c>
      <c r="H14" s="4">
        <v>45879</v>
      </c>
      <c r="I14" s="5">
        <v>8.3333333333333329E-2</v>
      </c>
      <c r="J14" s="3">
        <f t="shared" si="0"/>
        <v>24.926666666666666</v>
      </c>
      <c r="K14" s="29">
        <f t="shared" si="1"/>
        <v>27.262499999999999</v>
      </c>
      <c r="L14" s="31">
        <f t="shared" si="2"/>
        <v>82.611994190557837</v>
      </c>
      <c r="M14" s="33">
        <f t="shared" si="3"/>
        <v>1.8000000000000002E-2</v>
      </c>
      <c r="N14" s="36">
        <f t="shared" si="4"/>
        <v>1.0899187674600019E-5</v>
      </c>
      <c r="S14" s="15">
        <v>-3.0733333333333341</v>
      </c>
      <c r="T14" s="15">
        <v>-0.73750000000000071</v>
      </c>
      <c r="Z14" s="21">
        <f t="shared" si="5"/>
        <v>3.6206166041561598</v>
      </c>
      <c r="AA14" s="21">
        <f t="shared" si="6"/>
        <v>2.991063578687859</v>
      </c>
      <c r="AB14" s="21">
        <f t="shared" si="7"/>
        <v>0.17512212843751368</v>
      </c>
      <c r="AC14" s="21">
        <f t="shared" si="8"/>
        <v>0.96</v>
      </c>
      <c r="AD14" s="22">
        <f t="shared" si="9"/>
        <v>6.4800000000000017E-5</v>
      </c>
      <c r="AE14" s="22">
        <f t="shared" si="10"/>
        <v>0</v>
      </c>
    </row>
    <row r="15" spans="1:34" ht="15.75" x14ac:dyDescent="0.25">
      <c r="A15" s="11" t="s">
        <v>173</v>
      </c>
      <c r="B15" s="11" t="s">
        <v>193</v>
      </c>
      <c r="C15" s="11">
        <v>0</v>
      </c>
      <c r="D15" s="11">
        <v>79</v>
      </c>
      <c r="E15" s="11">
        <v>27.9</v>
      </c>
      <c r="F15" s="11">
        <v>1.4</v>
      </c>
      <c r="H15" s="4">
        <v>45879</v>
      </c>
      <c r="I15" s="5">
        <v>9.0277777777777776E-2</v>
      </c>
      <c r="J15" s="3">
        <f t="shared" si="0"/>
        <v>24.981666666666666</v>
      </c>
      <c r="K15" s="29">
        <f t="shared" si="1"/>
        <v>27.39</v>
      </c>
      <c r="L15" s="31">
        <f t="shared" si="2"/>
        <v>82.142810196278489</v>
      </c>
      <c r="M15" s="33">
        <f t="shared" si="3"/>
        <v>2.8500000000000001E-2</v>
      </c>
      <c r="N15" s="36">
        <f t="shared" si="4"/>
        <v>1.12662807837277E-5</v>
      </c>
      <c r="S15" s="15">
        <v>-2.9183333333333334</v>
      </c>
      <c r="T15" s="15">
        <v>-0.50999999999999979</v>
      </c>
      <c r="Z15" s="21">
        <f t="shared" si="5"/>
        <v>3.6477333931764027</v>
      </c>
      <c r="AA15" s="21">
        <f t="shared" si="6"/>
        <v>2.9963507176231614</v>
      </c>
      <c r="AB15" s="21">
        <f t="shared" si="7"/>
        <v>0.17526271359082826</v>
      </c>
      <c r="AC15" s="21">
        <f t="shared" si="8"/>
        <v>0.96</v>
      </c>
      <c r="AD15" s="22">
        <f t="shared" si="9"/>
        <v>1.0260000000000001E-4</v>
      </c>
      <c r="AE15" s="22">
        <f t="shared" si="10"/>
        <v>0</v>
      </c>
    </row>
    <row r="16" spans="1:34" ht="15.75" x14ac:dyDescent="0.25">
      <c r="A16" s="11" t="s">
        <v>173</v>
      </c>
      <c r="B16" s="11" t="s">
        <v>194</v>
      </c>
      <c r="C16" s="11">
        <v>0</v>
      </c>
      <c r="D16" s="11">
        <v>79</v>
      </c>
      <c r="E16" s="11">
        <v>27.8</v>
      </c>
      <c r="F16" s="11">
        <v>0.8</v>
      </c>
      <c r="H16" s="4">
        <v>45879</v>
      </c>
      <c r="I16" s="5">
        <v>9.7222222222222224E-2</v>
      </c>
      <c r="J16" s="3">
        <f t="shared" si="0"/>
        <v>24.936666666666667</v>
      </c>
      <c r="K16" s="29">
        <f t="shared" si="1"/>
        <v>27.314999999999998</v>
      </c>
      <c r="L16" s="31">
        <f t="shared" si="2"/>
        <v>82.328612080901493</v>
      </c>
      <c r="M16" s="33">
        <f t="shared" si="3"/>
        <v>0</v>
      </c>
      <c r="N16" s="36">
        <f t="shared" si="4"/>
        <v>1.1114614569201135E-5</v>
      </c>
      <c r="S16" s="15">
        <v>-2.8633333333333333</v>
      </c>
      <c r="T16" s="15">
        <v>-0.48500000000000121</v>
      </c>
      <c r="X16" s="14" t="s">
        <v>195</v>
      </c>
      <c r="Z16" s="21">
        <f t="shared" si="5"/>
        <v>3.6317610045058193</v>
      </c>
      <c r="AA16" s="21">
        <f t="shared" si="6"/>
        <v>2.9899784291050477</v>
      </c>
      <c r="AB16" s="21">
        <f t="shared" si="7"/>
        <v>0.17498913774673924</v>
      </c>
      <c r="AC16" s="21">
        <f t="shared" si="8"/>
        <v>0.96</v>
      </c>
      <c r="AD16" s="22">
        <f t="shared" si="9"/>
        <v>0</v>
      </c>
      <c r="AE16" s="22">
        <f t="shared" si="10"/>
        <v>0</v>
      </c>
    </row>
    <row r="17" spans="1:31" ht="15.75" x14ac:dyDescent="0.25">
      <c r="A17" s="11" t="s">
        <v>173</v>
      </c>
      <c r="B17" s="11" t="s">
        <v>196</v>
      </c>
      <c r="C17" s="11">
        <v>0</v>
      </c>
      <c r="D17" s="11">
        <v>80</v>
      </c>
      <c r="E17" s="11">
        <v>27.7</v>
      </c>
      <c r="F17" s="11">
        <v>1.3</v>
      </c>
      <c r="H17" s="4">
        <v>45879</v>
      </c>
      <c r="I17" s="5">
        <v>0.10416666666666667</v>
      </c>
      <c r="J17" s="3">
        <f t="shared" si="0"/>
        <v>24.839999999999996</v>
      </c>
      <c r="K17" s="29">
        <f t="shared" si="1"/>
        <v>27.229999999999997</v>
      </c>
      <c r="L17" s="31">
        <f t="shared" si="2"/>
        <v>82.215532322463545</v>
      </c>
      <c r="M17" s="33">
        <f t="shared" si="3"/>
        <v>0</v>
      </c>
      <c r="N17" s="36">
        <f t="shared" si="4"/>
        <v>1.1175889274856663E-5</v>
      </c>
      <c r="S17" s="15">
        <v>-2.8600000000000012</v>
      </c>
      <c r="T17" s="15">
        <v>-0.47000000000000064</v>
      </c>
      <c r="Z17" s="21">
        <f t="shared" si="5"/>
        <v>3.6137326247536685</v>
      </c>
      <c r="AA17" s="21">
        <f t="shared" si="6"/>
        <v>2.9710495141517628</v>
      </c>
      <c r="AB17" s="21">
        <f t="shared" si="7"/>
        <v>0.17399308153124449</v>
      </c>
      <c r="AC17" s="21">
        <f t="shared" si="8"/>
        <v>0.96</v>
      </c>
      <c r="AD17" s="22">
        <f t="shared" si="9"/>
        <v>0</v>
      </c>
      <c r="AE17" s="22">
        <f t="shared" si="10"/>
        <v>0</v>
      </c>
    </row>
    <row r="18" spans="1:31" ht="15.75" x14ac:dyDescent="0.25">
      <c r="A18" s="11" t="s">
        <v>173</v>
      </c>
      <c r="B18" s="11" t="s">
        <v>197</v>
      </c>
      <c r="C18" s="11">
        <v>0</v>
      </c>
      <c r="D18" s="11">
        <v>80</v>
      </c>
      <c r="E18" s="11">
        <v>27.7</v>
      </c>
      <c r="F18" s="11">
        <v>1.3</v>
      </c>
      <c r="H18" s="4">
        <v>45879</v>
      </c>
      <c r="I18" s="5">
        <v>0.1111111111111111</v>
      </c>
      <c r="J18" s="3">
        <f t="shared" si="0"/>
        <v>24.828333333333333</v>
      </c>
      <c r="K18" s="29">
        <f t="shared" si="1"/>
        <v>27.169999999999998</v>
      </c>
      <c r="L18" s="31">
        <f t="shared" si="2"/>
        <v>82.538038479383346</v>
      </c>
      <c r="M18" s="33">
        <f t="shared" si="3"/>
        <v>3.0000000000000001E-3</v>
      </c>
      <c r="N18" s="36">
        <f t="shared" si="4"/>
        <v>1.0930678396220556E-5</v>
      </c>
      <c r="S18" s="15">
        <v>-2.8716666666666675</v>
      </c>
      <c r="T18" s="15">
        <v>-0.53000000000000025</v>
      </c>
      <c r="Z18" s="21">
        <f t="shared" si="5"/>
        <v>3.6010536829431086</v>
      </c>
      <c r="AA18" s="21">
        <f t="shared" si="6"/>
        <v>2.972239074490834</v>
      </c>
      <c r="AB18" s="21">
        <f t="shared" si="7"/>
        <v>0.17414173333920288</v>
      </c>
      <c r="AC18" s="21">
        <f t="shared" si="8"/>
        <v>0.96</v>
      </c>
      <c r="AD18" s="22">
        <f t="shared" si="9"/>
        <v>1.08E-5</v>
      </c>
      <c r="AE18" s="22">
        <f t="shared" si="10"/>
        <v>0</v>
      </c>
    </row>
    <row r="19" spans="1:31" ht="15.75" x14ac:dyDescent="0.25">
      <c r="A19" s="11" t="s">
        <v>173</v>
      </c>
      <c r="B19" s="11" t="s">
        <v>198</v>
      </c>
      <c r="C19" s="11">
        <v>0</v>
      </c>
      <c r="D19" s="11">
        <v>80</v>
      </c>
      <c r="E19" s="11">
        <v>27.5</v>
      </c>
      <c r="F19" s="11">
        <v>1.2</v>
      </c>
      <c r="H19" s="4">
        <v>45879</v>
      </c>
      <c r="I19" s="5">
        <v>0.11805555555555555</v>
      </c>
      <c r="J19" s="3">
        <f t="shared" si="0"/>
        <v>24.668333333333337</v>
      </c>
      <c r="K19" s="29">
        <f t="shared" si="1"/>
        <v>26.955000000000002</v>
      </c>
      <c r="L19" s="31">
        <f t="shared" si="2"/>
        <v>82.855932455352232</v>
      </c>
      <c r="M19" s="33">
        <f t="shared" si="3"/>
        <v>8.0000000000000002E-3</v>
      </c>
      <c r="N19" s="36">
        <f t="shared" si="4"/>
        <v>1.0655407672388632E-5</v>
      </c>
      <c r="S19" s="15">
        <v>-2.8316666666666652</v>
      </c>
      <c r="T19" s="15">
        <v>-0.54499999999999904</v>
      </c>
      <c r="Z19" s="21">
        <f t="shared" si="5"/>
        <v>3.5559383989369393</v>
      </c>
      <c r="AA19" s="21">
        <f t="shared" si="6"/>
        <v>2.9463059179771238</v>
      </c>
      <c r="AB19" s="21">
        <f t="shared" si="7"/>
        <v>0.17290333310465172</v>
      </c>
      <c r="AC19" s="21">
        <f t="shared" si="8"/>
        <v>0.96</v>
      </c>
      <c r="AD19" s="22">
        <f t="shared" si="9"/>
        <v>2.8800000000000002E-5</v>
      </c>
      <c r="AE19" s="22">
        <f t="shared" si="10"/>
        <v>0</v>
      </c>
    </row>
    <row r="20" spans="1:31" ht="15.75" x14ac:dyDescent="0.25">
      <c r="A20" s="11" t="s">
        <v>173</v>
      </c>
      <c r="B20" s="11" t="s">
        <v>199</v>
      </c>
      <c r="C20" s="11">
        <v>0</v>
      </c>
      <c r="D20" s="11">
        <v>80</v>
      </c>
      <c r="E20" s="11">
        <v>27.3</v>
      </c>
      <c r="F20" s="11">
        <v>0.9</v>
      </c>
      <c r="H20" s="4">
        <v>45879</v>
      </c>
      <c r="I20" s="5">
        <v>0.125</v>
      </c>
      <c r="J20" s="3">
        <f t="shared" si="0"/>
        <v>24.285</v>
      </c>
      <c r="K20" s="29">
        <f t="shared" si="1"/>
        <v>26.55</v>
      </c>
      <c r="L20" s="31">
        <f t="shared" si="2"/>
        <v>82.870387234413769</v>
      </c>
      <c r="M20" s="33">
        <f t="shared" si="3"/>
        <v>1.4E-2</v>
      </c>
      <c r="N20" s="36">
        <f t="shared" si="4"/>
        <v>1.055305290923639E-5</v>
      </c>
      <c r="S20" s="15">
        <v>-3.0150000000000001</v>
      </c>
      <c r="T20" s="15">
        <v>-0.75</v>
      </c>
      <c r="Z20" s="21">
        <f t="shared" si="5"/>
        <v>3.4722895208437885</v>
      </c>
      <c r="AA20" s="21">
        <f t="shared" si="6"/>
        <v>2.877499771823218</v>
      </c>
      <c r="AB20" s="21">
        <f t="shared" si="7"/>
        <v>0.16938426146829016</v>
      </c>
      <c r="AC20" s="21">
        <f t="shared" si="8"/>
        <v>0.96</v>
      </c>
      <c r="AD20" s="22">
        <f t="shared" si="9"/>
        <v>5.0399999999999999E-5</v>
      </c>
      <c r="AE20" s="22">
        <f t="shared" si="10"/>
        <v>0</v>
      </c>
    </row>
    <row r="21" spans="1:31" ht="15.75" x14ac:dyDescent="0.25">
      <c r="A21" s="11" t="s">
        <v>173</v>
      </c>
      <c r="B21" s="11" t="s">
        <v>200</v>
      </c>
      <c r="C21" s="11">
        <v>0</v>
      </c>
      <c r="D21" s="11">
        <v>81</v>
      </c>
      <c r="E21" s="11">
        <v>27.1</v>
      </c>
      <c r="F21" s="11">
        <v>0.7</v>
      </c>
      <c r="H21" s="4">
        <v>45879</v>
      </c>
      <c r="I21" s="5">
        <v>0.13194444444444445</v>
      </c>
      <c r="J21" s="3">
        <f t="shared" si="0"/>
        <v>24.101666666666667</v>
      </c>
      <c r="K21" s="29">
        <f t="shared" si="1"/>
        <v>26.275000000000002</v>
      </c>
      <c r="L21" s="31">
        <f t="shared" si="2"/>
        <v>83.441334925196585</v>
      </c>
      <c r="M21" s="33">
        <f t="shared" si="3"/>
        <v>1.4499999999999999E-2</v>
      </c>
      <c r="N21" s="36">
        <f t="shared" si="4"/>
        <v>1.0094794414163084E-5</v>
      </c>
      <c r="S21" s="15">
        <v>-2.9983333333333331</v>
      </c>
      <c r="T21" s="15">
        <v>-0.82500000000000018</v>
      </c>
      <c r="Z21" s="21">
        <f t="shared" si="5"/>
        <v>3.4164729481352034</v>
      </c>
      <c r="AA21" s="21">
        <f t="shared" si="6"/>
        <v>2.8507506352822332</v>
      </c>
      <c r="AB21" s="21">
        <f t="shared" si="7"/>
        <v>0.16816002120985785</v>
      </c>
      <c r="AC21" s="21">
        <f t="shared" si="8"/>
        <v>0.96</v>
      </c>
      <c r="AD21" s="22">
        <f t="shared" si="9"/>
        <v>5.2199999999999995E-5</v>
      </c>
      <c r="AE21" s="22">
        <f t="shared" si="10"/>
        <v>0</v>
      </c>
    </row>
    <row r="22" spans="1:31" ht="15.75" x14ac:dyDescent="0.25">
      <c r="A22" s="11" t="s">
        <v>173</v>
      </c>
      <c r="B22" s="11" t="s">
        <v>201</v>
      </c>
      <c r="C22" s="11">
        <v>0</v>
      </c>
      <c r="D22" s="11">
        <v>82</v>
      </c>
      <c r="E22" s="11">
        <v>27</v>
      </c>
      <c r="F22" s="11">
        <v>0.6</v>
      </c>
      <c r="H22" s="4">
        <v>45879</v>
      </c>
      <c r="I22" s="5">
        <v>0.1388888888888889</v>
      </c>
      <c r="J22" s="3">
        <f t="shared" si="0"/>
        <v>23.995000000000001</v>
      </c>
      <c r="K22" s="29">
        <f t="shared" si="1"/>
        <v>26.16</v>
      </c>
      <c r="L22" s="31">
        <f t="shared" si="2"/>
        <v>83.462826324321014</v>
      </c>
      <c r="M22" s="33">
        <f t="shared" si="3"/>
        <v>0.01</v>
      </c>
      <c r="N22" s="36">
        <f t="shared" si="4"/>
        <v>1.0054761769318393E-5</v>
      </c>
      <c r="S22" s="15">
        <v>-3.0049999999999994</v>
      </c>
      <c r="T22" s="15">
        <v>-0.83999999999999986</v>
      </c>
      <c r="Z22" s="21">
        <f t="shared" si="5"/>
        <v>3.3933643242049945</v>
      </c>
      <c r="AA22" s="21">
        <f t="shared" si="6"/>
        <v>2.8321977724626839</v>
      </c>
      <c r="AB22" s="21">
        <f t="shared" si="7"/>
        <v>0.16721150506487165</v>
      </c>
      <c r="AC22" s="21">
        <f t="shared" si="8"/>
        <v>0.96</v>
      </c>
      <c r="AD22" s="22">
        <f t="shared" si="9"/>
        <v>3.6000000000000001E-5</v>
      </c>
      <c r="AE22" s="22">
        <f t="shared" si="10"/>
        <v>0</v>
      </c>
    </row>
    <row r="23" spans="1:31" ht="15.75" x14ac:dyDescent="0.25">
      <c r="A23" s="11" t="s">
        <v>173</v>
      </c>
      <c r="B23" s="11" t="s">
        <v>202</v>
      </c>
      <c r="C23" s="11">
        <v>0</v>
      </c>
      <c r="D23" s="11">
        <v>82</v>
      </c>
      <c r="E23" s="11">
        <v>26.8</v>
      </c>
      <c r="F23" s="11">
        <v>0.7</v>
      </c>
      <c r="H23" s="4">
        <v>45879</v>
      </c>
      <c r="I23" s="5">
        <v>0.14583333333333334</v>
      </c>
      <c r="J23" s="3">
        <f t="shared" si="0"/>
        <v>23.805</v>
      </c>
      <c r="K23" s="29">
        <f t="shared" si="1"/>
        <v>25.94</v>
      </c>
      <c r="L23" s="31">
        <f t="shared" si="2"/>
        <v>83.607691199032814</v>
      </c>
      <c r="M23" s="33">
        <f t="shared" si="3"/>
        <v>0</v>
      </c>
      <c r="N23" s="36">
        <f t="shared" si="4"/>
        <v>9.9074815418346513E-6</v>
      </c>
      <c r="S23" s="15">
        <v>-2.9949999999999992</v>
      </c>
      <c r="T23" s="15">
        <v>-0.85999999999999943</v>
      </c>
      <c r="Z23" s="21">
        <f t="shared" si="5"/>
        <v>3.3495358045497676</v>
      </c>
      <c r="AA23" s="21">
        <f t="shared" si="6"/>
        <v>2.8004695520690093</v>
      </c>
      <c r="AB23" s="21">
        <f t="shared" si="7"/>
        <v>0.16561476206689674</v>
      </c>
      <c r="AC23" s="21">
        <f t="shared" si="8"/>
        <v>0.96</v>
      </c>
      <c r="AD23" s="22">
        <f t="shared" si="9"/>
        <v>0</v>
      </c>
      <c r="AE23" s="22">
        <f t="shared" si="10"/>
        <v>0</v>
      </c>
    </row>
    <row r="24" spans="1:31" ht="15.75" x14ac:dyDescent="0.25">
      <c r="A24" s="11" t="s">
        <v>173</v>
      </c>
      <c r="B24" s="11" t="s">
        <v>203</v>
      </c>
      <c r="C24" s="11">
        <v>0</v>
      </c>
      <c r="D24" s="11">
        <v>83</v>
      </c>
      <c r="E24" s="11">
        <v>26.6</v>
      </c>
      <c r="F24" s="11">
        <v>1.2</v>
      </c>
      <c r="H24" s="4">
        <v>45879</v>
      </c>
      <c r="I24" s="5">
        <v>0.15277777777777779</v>
      </c>
      <c r="J24" s="3">
        <f t="shared" si="0"/>
        <v>23.545000000000002</v>
      </c>
      <c r="K24" s="29">
        <f t="shared" si="1"/>
        <v>25.605000000000004</v>
      </c>
      <c r="L24" s="31">
        <f t="shared" si="2"/>
        <v>84.049085927384311</v>
      </c>
      <c r="M24" s="33">
        <f t="shared" si="3"/>
        <v>1.6500000000000001E-2</v>
      </c>
      <c r="N24" s="36">
        <f t="shared" si="4"/>
        <v>9.5367488206240585E-6</v>
      </c>
      <c r="S24" s="15">
        <v>-3.0549999999999997</v>
      </c>
      <c r="T24" s="15">
        <v>-0.99499999999999922</v>
      </c>
      <c r="Z24" s="21">
        <f t="shared" si="5"/>
        <v>3.2837445345769205</v>
      </c>
      <c r="AA24" s="21">
        <f t="shared" si="6"/>
        <v>2.7599572655023419</v>
      </c>
      <c r="AB24" s="21">
        <f t="shared" si="7"/>
        <v>0.16363515803420986</v>
      </c>
      <c r="AC24" s="21">
        <f t="shared" si="8"/>
        <v>0.96</v>
      </c>
      <c r="AD24" s="22">
        <f t="shared" si="9"/>
        <v>5.9400000000000007E-5</v>
      </c>
      <c r="AE24" s="22">
        <f t="shared" si="10"/>
        <v>0</v>
      </c>
    </row>
    <row r="25" spans="1:31" ht="15.75" x14ac:dyDescent="0.25">
      <c r="A25" s="11" t="s">
        <v>173</v>
      </c>
      <c r="B25" s="11" t="s">
        <v>204</v>
      </c>
      <c r="C25" s="11">
        <v>0</v>
      </c>
      <c r="D25" s="11">
        <v>83</v>
      </c>
      <c r="E25" s="11">
        <v>26.5</v>
      </c>
      <c r="F25" s="11">
        <v>1.2</v>
      </c>
      <c r="H25" s="4">
        <v>45879</v>
      </c>
      <c r="I25" s="5">
        <v>0.15972222222222221</v>
      </c>
      <c r="J25" s="3">
        <f t="shared" si="0"/>
        <v>23.441666666666666</v>
      </c>
      <c r="K25" s="29">
        <f t="shared" si="1"/>
        <v>25.4725</v>
      </c>
      <c r="L25" s="31">
        <f t="shared" si="2"/>
        <v>84.2220399882614</v>
      </c>
      <c r="M25" s="33">
        <f t="shared" si="3"/>
        <v>1.5E-3</v>
      </c>
      <c r="N25" s="36">
        <f t="shared" si="4"/>
        <v>9.3930115410873197E-6</v>
      </c>
      <c r="S25" s="15">
        <v>-3.0583333333333331</v>
      </c>
      <c r="T25" s="15">
        <v>-1.0274999999999999</v>
      </c>
      <c r="Z25" s="21">
        <f t="shared" si="5"/>
        <v>3.2580351973594173</v>
      </c>
      <c r="AA25" s="21">
        <f t="shared" si="6"/>
        <v>2.7439837067516795</v>
      </c>
      <c r="AB25" s="21">
        <f t="shared" si="7"/>
        <v>0.16285220996912839</v>
      </c>
      <c r="AC25" s="21">
        <f t="shared" si="8"/>
        <v>0.96</v>
      </c>
      <c r="AD25" s="22">
        <f t="shared" si="9"/>
        <v>5.4E-6</v>
      </c>
      <c r="AE25" s="22">
        <f t="shared" si="10"/>
        <v>0</v>
      </c>
    </row>
    <row r="26" spans="1:31" ht="15.75" x14ac:dyDescent="0.25">
      <c r="A26" s="11" t="s">
        <v>173</v>
      </c>
      <c r="B26" s="11" t="s">
        <v>205</v>
      </c>
      <c r="C26" s="11">
        <v>0</v>
      </c>
      <c r="D26" s="11">
        <v>83</v>
      </c>
      <c r="E26" s="11">
        <v>26.5</v>
      </c>
      <c r="F26" s="11">
        <v>0.5</v>
      </c>
      <c r="H26" s="4">
        <v>45879</v>
      </c>
      <c r="I26" s="5">
        <v>0.16666666666666666</v>
      </c>
      <c r="J26" s="3">
        <f>E26+S26</f>
        <v>23.493333333333332</v>
      </c>
      <c r="K26" s="29">
        <f t="shared" si="1"/>
        <v>25.577500000000001</v>
      </c>
      <c r="L26" s="31">
        <f t="shared" si="2"/>
        <v>83.859984048727242</v>
      </c>
      <c r="M26" s="33">
        <f t="shared" si="3"/>
        <v>5.0000000000000001E-3</v>
      </c>
      <c r="N26" s="36">
        <f t="shared" si="4"/>
        <v>9.6581190339384759E-6</v>
      </c>
      <c r="S26" s="15">
        <v>-3.0066666666666673</v>
      </c>
      <c r="T26" s="15">
        <v>-0.92250000000000032</v>
      </c>
      <c r="Z26" s="21">
        <f t="shared" si="5"/>
        <v>3.2783941398923866</v>
      </c>
      <c r="AA26" s="21">
        <f t="shared" si="6"/>
        <v>2.749260802768164</v>
      </c>
      <c r="AB26" s="21">
        <f t="shared" si="7"/>
        <v>0.16303508057968033</v>
      </c>
      <c r="AC26" s="21">
        <f t="shared" si="8"/>
        <v>0.96</v>
      </c>
      <c r="AD26" s="22">
        <f t="shared" si="9"/>
        <v>1.8E-5</v>
      </c>
      <c r="AE26" s="22">
        <f t="shared" si="10"/>
        <v>0</v>
      </c>
    </row>
    <row r="27" spans="1:31" ht="15.75" x14ac:dyDescent="0.25">
      <c r="A27" s="11" t="s">
        <v>173</v>
      </c>
      <c r="B27" s="11" t="s">
        <v>206</v>
      </c>
      <c r="C27" s="11">
        <v>0</v>
      </c>
      <c r="D27" s="11">
        <v>83</v>
      </c>
      <c r="E27" s="11">
        <v>26.3</v>
      </c>
      <c r="F27" s="11">
        <v>0.6</v>
      </c>
      <c r="H27" s="4">
        <v>45879</v>
      </c>
      <c r="I27" s="5">
        <v>0.1736111111111111</v>
      </c>
      <c r="J27" s="3">
        <f t="shared" si="0"/>
        <v>23.355</v>
      </c>
      <c r="K27" s="29">
        <f t="shared" si="1"/>
        <v>25.42</v>
      </c>
      <c r="L27" s="31">
        <f t="shared" si="2"/>
        <v>83.949112940349437</v>
      </c>
      <c r="M27" s="33">
        <f t="shared" si="3"/>
        <v>3.0000000000000001E-3</v>
      </c>
      <c r="N27" s="36">
        <f t="shared" si="4"/>
        <v>9.5645305033986957E-6</v>
      </c>
      <c r="S27" s="15">
        <v>-2.9450000000000007</v>
      </c>
      <c r="T27" s="15">
        <v>-0.88000000000000078</v>
      </c>
      <c r="Z27" s="21">
        <f t="shared" si="5"/>
        <v>3.2478971217778461</v>
      </c>
      <c r="AA27" s="21">
        <f t="shared" si="6"/>
        <v>2.7265808229476427</v>
      </c>
      <c r="AB27" s="21">
        <f t="shared" si="7"/>
        <v>0.16188404926347785</v>
      </c>
      <c r="AC27" s="21">
        <f t="shared" si="8"/>
        <v>0.96</v>
      </c>
      <c r="AD27" s="22">
        <f t="shared" si="9"/>
        <v>1.08E-5</v>
      </c>
      <c r="AE27" s="22">
        <f t="shared" si="10"/>
        <v>0</v>
      </c>
    </row>
    <row r="28" spans="1:31" ht="15.75" x14ac:dyDescent="0.25">
      <c r="A28" s="11" t="s">
        <v>173</v>
      </c>
      <c r="B28" s="11" t="s">
        <v>207</v>
      </c>
      <c r="C28" s="11">
        <v>0</v>
      </c>
      <c r="D28" s="11">
        <v>83</v>
      </c>
      <c r="E28" s="11">
        <v>26.2</v>
      </c>
      <c r="F28" s="11">
        <v>1</v>
      </c>
      <c r="H28" s="4">
        <v>45879</v>
      </c>
      <c r="I28" s="5">
        <v>0.18055555555555555</v>
      </c>
      <c r="J28" s="3">
        <f t="shared" si="0"/>
        <v>23.218333333333334</v>
      </c>
      <c r="K28" s="29">
        <f t="shared" si="1"/>
        <v>25.337499999999999</v>
      </c>
      <c r="L28" s="31">
        <f t="shared" si="2"/>
        <v>83.516085357951908</v>
      </c>
      <c r="M28" s="33">
        <f t="shared" si="3"/>
        <v>6.4999999999999997E-3</v>
      </c>
      <c r="N28" s="36">
        <f t="shared" si="4"/>
        <v>9.8374544459263898E-6</v>
      </c>
      <c r="S28" s="15">
        <v>-2.981666666666666</v>
      </c>
      <c r="T28" s="15">
        <v>-0.86249999999999982</v>
      </c>
      <c r="Z28" s="21">
        <f t="shared" si="5"/>
        <v>3.2320214235446048</v>
      </c>
      <c r="AA28" s="21">
        <f t="shared" si="6"/>
        <v>2.6992577708748047</v>
      </c>
      <c r="AB28" s="21">
        <f t="shared" si="7"/>
        <v>0.16036250912745395</v>
      </c>
      <c r="AC28" s="21">
        <f t="shared" si="8"/>
        <v>0.96</v>
      </c>
      <c r="AD28" s="22">
        <f t="shared" si="9"/>
        <v>2.34E-5</v>
      </c>
      <c r="AE28" s="22">
        <f t="shared" si="10"/>
        <v>0</v>
      </c>
    </row>
    <row r="29" spans="1:31" ht="15.75" x14ac:dyDescent="0.25">
      <c r="A29" s="11" t="s">
        <v>173</v>
      </c>
      <c r="B29" s="11" t="s">
        <v>208</v>
      </c>
      <c r="C29" s="11">
        <v>0</v>
      </c>
      <c r="D29" s="11">
        <v>84</v>
      </c>
      <c r="E29" s="11">
        <v>26</v>
      </c>
      <c r="F29" s="11">
        <v>1.2</v>
      </c>
      <c r="H29" s="4">
        <v>45879</v>
      </c>
      <c r="I29" s="5">
        <v>0.1875</v>
      </c>
      <c r="J29" s="3">
        <f t="shared" si="0"/>
        <v>22.931666666666665</v>
      </c>
      <c r="K29" s="29">
        <f t="shared" si="1"/>
        <v>25.094999999999999</v>
      </c>
      <c r="L29" s="31">
        <f t="shared" si="2"/>
        <v>83.099178338936696</v>
      </c>
      <c r="M29" s="33">
        <f t="shared" si="3"/>
        <v>5.0000000000000001E-3</v>
      </c>
      <c r="N29" s="36">
        <f t="shared" si="4"/>
        <v>1.0063727276446174E-5</v>
      </c>
      <c r="S29" s="15">
        <v>-3.0683333333333334</v>
      </c>
      <c r="T29" s="15">
        <v>-0.90500000000000025</v>
      </c>
      <c r="Z29" s="21">
        <f t="shared" si="5"/>
        <v>3.1857475256917462</v>
      </c>
      <c r="AA29" s="21">
        <f t="shared" si="6"/>
        <v>2.6473300178028474</v>
      </c>
      <c r="AB29" s="21">
        <f t="shared" si="7"/>
        <v>0.15756832841533455</v>
      </c>
      <c r="AC29" s="21">
        <f t="shared" si="8"/>
        <v>0.96</v>
      </c>
      <c r="AD29" s="22">
        <f t="shared" si="9"/>
        <v>1.8E-5</v>
      </c>
      <c r="AE29" s="22">
        <f t="shared" si="10"/>
        <v>0</v>
      </c>
    </row>
    <row r="30" spans="1:31" ht="15.75" x14ac:dyDescent="0.25">
      <c r="A30" s="11" t="s">
        <v>173</v>
      </c>
      <c r="B30" s="11" t="s">
        <v>209</v>
      </c>
      <c r="C30" s="11">
        <v>0</v>
      </c>
      <c r="D30" s="11">
        <v>85</v>
      </c>
      <c r="E30" s="11">
        <v>25.9</v>
      </c>
      <c r="F30" s="11">
        <v>1.2</v>
      </c>
      <c r="H30" s="4">
        <v>45879</v>
      </c>
      <c r="I30" s="5">
        <v>0.19444444444444445</v>
      </c>
      <c r="J30" s="3">
        <f t="shared" si="0"/>
        <v>22.984999999999999</v>
      </c>
      <c r="K30" s="29">
        <f t="shared" si="1"/>
        <v>25.237499999999997</v>
      </c>
      <c r="L30" s="31">
        <f t="shared" si="2"/>
        <v>82.485779428461711</v>
      </c>
      <c r="M30" s="33">
        <f t="shared" si="3"/>
        <v>3.4499999999999996E-2</v>
      </c>
      <c r="N30" s="36">
        <f t="shared" si="4"/>
        <v>1.0512858825361329E-5</v>
      </c>
      <c r="S30" s="15">
        <v>-2.9150000000000005</v>
      </c>
      <c r="T30" s="15">
        <v>-0.66249999999999964</v>
      </c>
      <c r="Z30" s="21">
        <f t="shared" si="5"/>
        <v>3.2128688891515371</v>
      </c>
      <c r="AA30" s="21">
        <f t="shared" si="6"/>
        <v>2.6501599452312048</v>
      </c>
      <c r="AB30" s="21">
        <f t="shared" si="7"/>
        <v>0.1575655787631598</v>
      </c>
      <c r="AC30" s="21">
        <f t="shared" si="8"/>
        <v>0.96</v>
      </c>
      <c r="AD30" s="22">
        <f t="shared" si="9"/>
        <v>1.2419999999999998E-4</v>
      </c>
      <c r="AE30" s="22">
        <f t="shared" si="10"/>
        <v>0</v>
      </c>
    </row>
    <row r="31" spans="1:31" ht="15.75" x14ac:dyDescent="0.25">
      <c r="A31" s="11" t="s">
        <v>173</v>
      </c>
      <c r="B31" s="11" t="s">
        <v>210</v>
      </c>
      <c r="C31" s="11">
        <v>0</v>
      </c>
      <c r="D31" s="11">
        <v>85</v>
      </c>
      <c r="E31" s="11">
        <v>25.9</v>
      </c>
      <c r="F31" s="11">
        <v>1.1000000000000001</v>
      </c>
      <c r="H31" s="4">
        <v>45879</v>
      </c>
      <c r="I31" s="5">
        <v>0.2013888888888889</v>
      </c>
      <c r="J31" s="3">
        <f t="shared" si="0"/>
        <v>23.06</v>
      </c>
      <c r="K31" s="29">
        <f t="shared" si="1"/>
        <v>25.334999999999997</v>
      </c>
      <c r="L31" s="31">
        <f t="shared" si="2"/>
        <v>82.35512862281017</v>
      </c>
      <c r="M31" s="33">
        <f t="shared" si="3"/>
        <v>0.35</v>
      </c>
      <c r="N31" s="36">
        <f t="shared" si="4"/>
        <v>1.0625555048422694E-5</v>
      </c>
      <c r="S31" s="15">
        <v>-2.8400000000000003</v>
      </c>
      <c r="T31" s="15">
        <v>-0.56500000000000128</v>
      </c>
      <c r="Z31" s="21">
        <f t="shared" si="5"/>
        <v>3.2315413997952498</v>
      </c>
      <c r="AA31" s="21">
        <f t="shared" si="6"/>
        <v>2.6613400763007382</v>
      </c>
      <c r="AB31" s="21">
        <f t="shared" si="7"/>
        <v>0.1581128345241124</v>
      </c>
      <c r="AC31" s="21">
        <f t="shared" si="8"/>
        <v>0.96</v>
      </c>
      <c r="AD31" s="22">
        <f t="shared" si="9"/>
        <v>1.2600000000000001E-3</v>
      </c>
      <c r="AE31" s="22">
        <f t="shared" si="10"/>
        <v>0</v>
      </c>
    </row>
    <row r="32" spans="1:31" ht="15.75" x14ac:dyDescent="0.25">
      <c r="A32" s="11" t="s">
        <v>173</v>
      </c>
      <c r="B32" s="11" t="s">
        <v>211</v>
      </c>
      <c r="C32" s="11">
        <v>0</v>
      </c>
      <c r="D32" s="11">
        <v>85</v>
      </c>
      <c r="E32" s="11">
        <v>25.9</v>
      </c>
      <c r="F32" s="11">
        <v>1.1000000000000001</v>
      </c>
      <c r="H32" s="4">
        <v>45879</v>
      </c>
      <c r="I32" s="5">
        <v>0.20833333333333334</v>
      </c>
      <c r="J32" s="3">
        <f t="shared" si="0"/>
        <v>23.053333333333331</v>
      </c>
      <c r="K32" s="29">
        <f t="shared" si="1"/>
        <v>25.414999999999999</v>
      </c>
      <c r="L32" s="31">
        <f t="shared" si="2"/>
        <v>81.744074552380482</v>
      </c>
      <c r="M32" s="33">
        <f t="shared" si="3"/>
        <v>1.1564999999999999</v>
      </c>
      <c r="N32" s="36">
        <f t="shared" si="4"/>
        <v>1.1066501525794068E-5</v>
      </c>
      <c r="S32" s="15">
        <v>-2.8466666666666662</v>
      </c>
      <c r="T32" s="15">
        <v>-0.48499999999999943</v>
      </c>
      <c r="Z32" s="21">
        <f t="shared" si="5"/>
        <v>3.2469330266818037</v>
      </c>
      <c r="AA32" s="21">
        <f t="shared" si="6"/>
        <v>2.6541753539966377</v>
      </c>
      <c r="AB32" s="21">
        <f t="shared" si="7"/>
        <v>0.15759115051121392</v>
      </c>
      <c r="AC32" s="21">
        <f t="shared" si="8"/>
        <v>0.96</v>
      </c>
      <c r="AD32" s="22">
        <f t="shared" si="9"/>
        <v>4.1633999999999994E-3</v>
      </c>
      <c r="AE32" s="22">
        <f t="shared" si="10"/>
        <v>0</v>
      </c>
    </row>
    <row r="33" spans="1:31" ht="15.75" x14ac:dyDescent="0.25">
      <c r="A33" s="11" t="s">
        <v>173</v>
      </c>
      <c r="B33" s="11" t="s">
        <v>212</v>
      </c>
      <c r="C33" s="11">
        <v>0</v>
      </c>
      <c r="D33" s="11">
        <v>84</v>
      </c>
      <c r="E33" s="11">
        <v>25.7</v>
      </c>
      <c r="F33" s="11">
        <v>1</v>
      </c>
      <c r="H33" s="4">
        <v>45879</v>
      </c>
      <c r="I33" s="5">
        <v>0.21527777777777779</v>
      </c>
      <c r="J33" s="3">
        <f t="shared" si="0"/>
        <v>22.984999999999999</v>
      </c>
      <c r="K33" s="29">
        <f t="shared" si="1"/>
        <v>25.302500000000002</v>
      </c>
      <c r="L33" s="31">
        <f t="shared" si="2"/>
        <v>82.027484085180859</v>
      </c>
      <c r="M33" s="33">
        <f t="shared" si="3"/>
        <v>3.6055000000000001</v>
      </c>
      <c r="N33" s="36">
        <f t="shared" si="4"/>
        <v>1.0842738655041965E-5</v>
      </c>
      <c r="S33" s="15">
        <v>-2.7149999999999999</v>
      </c>
      <c r="T33" s="15">
        <v>-0.39749999999999908</v>
      </c>
      <c r="Z33" s="21">
        <f t="shared" si="5"/>
        <v>3.2253067448783947</v>
      </c>
      <c r="AA33" s="21">
        <f t="shared" si="6"/>
        <v>2.64563797685339</v>
      </c>
      <c r="AB33" s="21">
        <f t="shared" si="7"/>
        <v>0.15721886530141249</v>
      </c>
      <c r="AC33" s="21">
        <f t="shared" si="8"/>
        <v>0.96</v>
      </c>
      <c r="AD33" s="22">
        <f t="shared" si="9"/>
        <v>1.2979800000000001E-2</v>
      </c>
      <c r="AE33" s="22">
        <f t="shared" si="10"/>
        <v>0</v>
      </c>
    </row>
    <row r="34" spans="1:31" ht="15.75" x14ac:dyDescent="0.25">
      <c r="A34" s="11" t="s">
        <v>173</v>
      </c>
      <c r="B34" s="11" t="s">
        <v>213</v>
      </c>
      <c r="C34" s="11">
        <v>0</v>
      </c>
      <c r="D34" s="11">
        <v>85</v>
      </c>
      <c r="E34" s="11">
        <v>25.7</v>
      </c>
      <c r="F34" s="11">
        <v>0.8</v>
      </c>
      <c r="H34" s="4">
        <v>45879</v>
      </c>
      <c r="I34" s="5">
        <v>0.22222222222222221</v>
      </c>
      <c r="J34" s="3">
        <f t="shared" ref="J34:J65" si="11">E34+S34</f>
        <v>23.166666666666664</v>
      </c>
      <c r="K34" s="29">
        <f t="shared" si="1"/>
        <v>25.447499999999998</v>
      </c>
      <c r="L34" s="31">
        <f t="shared" si="2"/>
        <v>82.354138646150034</v>
      </c>
      <c r="M34" s="33">
        <f t="shared" si="3"/>
        <v>8.411999999999999</v>
      </c>
      <c r="N34" s="36">
        <f t="shared" si="4"/>
        <v>1.0653252366992307E-5</v>
      </c>
      <c r="S34" s="15">
        <v>-2.5333333333333337</v>
      </c>
      <c r="T34" s="15">
        <v>-0.25250000000000128</v>
      </c>
      <c r="Z34" s="21">
        <f t="shared" si="5"/>
        <v>3.2532041069972117</v>
      </c>
      <c r="AA34" s="21">
        <f t="shared" si="6"/>
        <v>2.6791482207187309</v>
      </c>
      <c r="AB34" s="21">
        <f t="shared" si="7"/>
        <v>0.15903455947135878</v>
      </c>
      <c r="AC34" s="21">
        <f t="shared" si="8"/>
        <v>0.96</v>
      </c>
      <c r="AD34" s="22">
        <f t="shared" si="9"/>
        <v>3.0283199999999996E-2</v>
      </c>
      <c r="AE34" s="22">
        <f t="shared" si="10"/>
        <v>0</v>
      </c>
    </row>
    <row r="35" spans="1:31" ht="15.75" x14ac:dyDescent="0.25">
      <c r="A35" s="11" t="s">
        <v>173</v>
      </c>
      <c r="B35" s="11" t="s">
        <v>214</v>
      </c>
      <c r="C35" s="11">
        <v>0</v>
      </c>
      <c r="D35" s="11">
        <v>85</v>
      </c>
      <c r="E35" s="11">
        <v>25.6</v>
      </c>
      <c r="F35" s="11">
        <v>1.2</v>
      </c>
      <c r="H35" s="4">
        <v>45879</v>
      </c>
      <c r="I35" s="5">
        <v>0.22916666666666666</v>
      </c>
      <c r="J35" s="3">
        <f t="shared" si="11"/>
        <v>23.153333333333336</v>
      </c>
      <c r="K35" s="29">
        <f t="shared" si="1"/>
        <v>25.457500000000003</v>
      </c>
      <c r="L35" s="31">
        <f t="shared" si="2"/>
        <v>82.185273791587392</v>
      </c>
      <c r="M35" s="33">
        <f t="shared" si="3"/>
        <v>14.615</v>
      </c>
      <c r="N35" s="36">
        <f t="shared" si="4"/>
        <v>1.137348297945244E-2</v>
      </c>
      <c r="S35" s="15">
        <v>-2.4466666666666672</v>
      </c>
      <c r="T35" s="15">
        <v>-0.14249999999999918</v>
      </c>
      <c r="Z35" s="21">
        <f t="shared" si="5"/>
        <v>3.2551357932086624</v>
      </c>
      <c r="AA35" s="21">
        <f t="shared" si="6"/>
        <v>2.6752422639364992</v>
      </c>
      <c r="AB35" s="21">
        <f t="shared" si="7"/>
        <v>0.15879061424237595</v>
      </c>
      <c r="AC35" s="21">
        <f t="shared" si="8"/>
        <v>0.24</v>
      </c>
      <c r="AD35" s="22">
        <f t="shared" si="9"/>
        <v>5.2614000000000001E-2</v>
      </c>
      <c r="AE35" s="22">
        <f t="shared" si="10"/>
        <v>4.0512780000000005E-2</v>
      </c>
    </row>
    <row r="36" spans="1:31" ht="15.75" x14ac:dyDescent="0.25">
      <c r="A36" s="11" t="s">
        <v>173</v>
      </c>
      <c r="B36" s="11" t="s">
        <v>215</v>
      </c>
      <c r="C36" s="11">
        <v>0</v>
      </c>
      <c r="D36" s="11">
        <v>86</v>
      </c>
      <c r="E36" s="11">
        <v>25.6</v>
      </c>
      <c r="F36" s="11">
        <v>1.1000000000000001</v>
      </c>
      <c r="H36" s="4">
        <v>45879</v>
      </c>
      <c r="I36" s="5">
        <v>0.2361111111111111</v>
      </c>
      <c r="J36" s="3">
        <f t="shared" si="11"/>
        <v>23.28166666666667</v>
      </c>
      <c r="K36" s="29">
        <f t="shared" si="1"/>
        <v>25.642500000000002</v>
      </c>
      <c r="L36" s="31">
        <f t="shared" si="2"/>
        <v>81.838036940571129</v>
      </c>
      <c r="M36" s="33">
        <f t="shared" si="3"/>
        <v>25.204999999999998</v>
      </c>
      <c r="N36" s="36">
        <f t="shared" si="4"/>
        <v>1.9639318711464168E-2</v>
      </c>
      <c r="S36" s="15">
        <v>-2.3183333333333329</v>
      </c>
      <c r="T36" s="15">
        <v>4.2500000000001315E-2</v>
      </c>
      <c r="Z36" s="21">
        <f t="shared" si="5"/>
        <v>3.2910527931624283</v>
      </c>
      <c r="AA36" s="21">
        <f t="shared" si="6"/>
        <v>2.693333000601966</v>
      </c>
      <c r="AB36" s="21">
        <f t="shared" si="7"/>
        <v>0.15963952646614296</v>
      </c>
      <c r="AC36" s="21">
        <f t="shared" si="8"/>
        <v>0.24</v>
      </c>
      <c r="AD36" s="22">
        <f t="shared" si="9"/>
        <v>9.0737999999999999E-2</v>
      </c>
      <c r="AE36" s="22">
        <f t="shared" si="10"/>
        <v>6.9868260000000001E-2</v>
      </c>
    </row>
    <row r="37" spans="1:31" ht="15.75" x14ac:dyDescent="0.25">
      <c r="A37" s="11" t="s">
        <v>173</v>
      </c>
      <c r="B37" s="11" t="s">
        <v>216</v>
      </c>
      <c r="C37" s="11">
        <v>0</v>
      </c>
      <c r="D37" s="11">
        <v>86</v>
      </c>
      <c r="E37" s="11">
        <v>25.5</v>
      </c>
      <c r="F37" s="11">
        <v>1.6</v>
      </c>
      <c r="H37" s="4">
        <v>45879</v>
      </c>
      <c r="I37" s="5">
        <v>0.24305555555555555</v>
      </c>
      <c r="J37" s="3">
        <f t="shared" si="11"/>
        <v>23.348333333333333</v>
      </c>
      <c r="K37" s="29">
        <f t="shared" si="1"/>
        <v>25.747499999999999</v>
      </c>
      <c r="L37" s="31">
        <f t="shared" si="2"/>
        <v>81.597330849064107</v>
      </c>
      <c r="M37" s="33">
        <f t="shared" si="3"/>
        <v>32.42</v>
      </c>
      <c r="N37" s="36">
        <f t="shared" si="4"/>
        <v>2.5277438919343826E-2</v>
      </c>
      <c r="S37" s="15">
        <v>-2.151666666666666</v>
      </c>
      <c r="T37" s="15">
        <v>0.24749999999999961</v>
      </c>
      <c r="Z37" s="21">
        <f t="shared" si="5"/>
        <v>3.3115913964392276</v>
      </c>
      <c r="AA37" s="21">
        <f t="shared" si="6"/>
        <v>2.7021701881216589</v>
      </c>
      <c r="AB37" s="21">
        <f t="shared" si="7"/>
        <v>0.16003548675282236</v>
      </c>
      <c r="AC37" s="21">
        <f t="shared" si="8"/>
        <v>0.24</v>
      </c>
      <c r="AD37" s="22">
        <f t="shared" si="9"/>
        <v>0.116712</v>
      </c>
      <c r="AE37" s="22">
        <f t="shared" si="10"/>
        <v>8.9868240000000002E-2</v>
      </c>
    </row>
    <row r="38" spans="1:31" ht="15.75" x14ac:dyDescent="0.25">
      <c r="A38" s="11" t="s">
        <v>173</v>
      </c>
      <c r="B38" s="11" t="s">
        <v>217</v>
      </c>
      <c r="C38" s="11">
        <v>0</v>
      </c>
      <c r="D38" s="11">
        <v>86</v>
      </c>
      <c r="E38" s="11">
        <v>25.4</v>
      </c>
      <c r="F38" s="11">
        <v>1.4</v>
      </c>
      <c r="H38" s="4">
        <v>45879</v>
      </c>
      <c r="I38" s="5">
        <v>0.25</v>
      </c>
      <c r="J38" s="3">
        <f t="shared" si="11"/>
        <v>23.509999999999998</v>
      </c>
      <c r="K38" s="29">
        <f t="shared" si="1"/>
        <v>25.9925</v>
      </c>
      <c r="L38" s="31">
        <f t="shared" si="2"/>
        <v>81.085649389592135</v>
      </c>
      <c r="M38" s="33">
        <f t="shared" si="3"/>
        <v>40.104999999999997</v>
      </c>
      <c r="N38" s="36">
        <f t="shared" si="4"/>
        <v>3.1328527482044795E-2</v>
      </c>
      <c r="S38" s="15">
        <v>-1.89</v>
      </c>
      <c r="T38" s="15">
        <v>0.59250000000000025</v>
      </c>
      <c r="Z38" s="21">
        <f t="shared" si="5"/>
        <v>3.3599498121585345</v>
      </c>
      <c r="AA38" s="21">
        <f t="shared" si="6"/>
        <v>2.7244371243531287</v>
      </c>
      <c r="AB38" s="21">
        <f t="shared" si="7"/>
        <v>0.16105409329166914</v>
      </c>
      <c r="AC38" s="21">
        <f t="shared" si="8"/>
        <v>0.24</v>
      </c>
      <c r="AD38" s="22">
        <f t="shared" si="9"/>
        <v>0.14437800000000001</v>
      </c>
      <c r="AE38" s="22">
        <f t="shared" si="10"/>
        <v>0.11117106</v>
      </c>
    </row>
    <row r="39" spans="1:31" ht="15.75" x14ac:dyDescent="0.25">
      <c r="A39" s="11" t="s">
        <v>173</v>
      </c>
      <c r="B39" s="11" t="s">
        <v>218</v>
      </c>
      <c r="C39" s="11">
        <v>3</v>
      </c>
      <c r="D39" s="11">
        <v>86</v>
      </c>
      <c r="E39" s="11">
        <v>25.5</v>
      </c>
      <c r="F39" s="11">
        <v>1.5</v>
      </c>
      <c r="H39" s="4">
        <v>45879</v>
      </c>
      <c r="I39" s="5">
        <v>0.25694444444444442</v>
      </c>
      <c r="J39" s="3">
        <f t="shared" si="11"/>
        <v>22.918333333333329</v>
      </c>
      <c r="K39" s="29">
        <f t="shared" si="1"/>
        <v>26.48</v>
      </c>
      <c r="L39" s="31">
        <f t="shared" si="2"/>
        <v>73.678622073056616</v>
      </c>
      <c r="M39" s="33">
        <f t="shared" si="3"/>
        <v>48.11</v>
      </c>
      <c r="N39" s="36">
        <f t="shared" si="4"/>
        <v>3.6752055671426032E-2</v>
      </c>
      <c r="S39" s="15">
        <v>-2.5816666666666701</v>
      </c>
      <c r="T39" s="15">
        <v>0.97999999999999954</v>
      </c>
      <c r="Z39" s="21">
        <f t="shared" si="5"/>
        <v>3.458006819720282</v>
      </c>
      <c r="AA39" s="21">
        <f t="shared" si="6"/>
        <v>2.5478117759622312</v>
      </c>
      <c r="AB39" s="21">
        <f t="shared" si="7"/>
        <v>0.15005676062414067</v>
      </c>
      <c r="AC39" s="21">
        <f t="shared" si="8"/>
        <v>0.24</v>
      </c>
      <c r="AD39" s="22">
        <f t="shared" si="9"/>
        <v>0.17319599999999999</v>
      </c>
      <c r="AE39" s="22">
        <f t="shared" si="10"/>
        <v>0.13336091999999999</v>
      </c>
    </row>
    <row r="40" spans="1:31" ht="15.75" x14ac:dyDescent="0.25">
      <c r="A40" s="11" t="s">
        <v>173</v>
      </c>
      <c r="B40" s="11" t="s">
        <v>219</v>
      </c>
      <c r="C40" s="11">
        <v>10</v>
      </c>
      <c r="D40" s="11">
        <v>86</v>
      </c>
      <c r="E40" s="11">
        <v>25.5</v>
      </c>
      <c r="F40" s="11">
        <v>1.2</v>
      </c>
      <c r="H40" s="4">
        <v>45879</v>
      </c>
      <c r="I40" s="5">
        <v>0.2638888888888889</v>
      </c>
      <c r="J40" s="3">
        <f t="shared" si="11"/>
        <v>23.105</v>
      </c>
      <c r="K40" s="29">
        <f t="shared" si="1"/>
        <v>26.647500000000001</v>
      </c>
      <c r="L40" s="31">
        <f t="shared" si="2"/>
        <v>73.9012199294597</v>
      </c>
      <c r="M40" s="33">
        <f t="shared" si="3"/>
        <v>52.819999999999993</v>
      </c>
      <c r="N40" s="36">
        <f t="shared" si="4"/>
        <v>4.0499918041611196E-2</v>
      </c>
      <c r="S40" s="15">
        <v>-2.395</v>
      </c>
      <c r="T40" s="15">
        <v>1.1475</v>
      </c>
      <c r="Z40" s="21">
        <f t="shared" si="5"/>
        <v>3.4922689207635464</v>
      </c>
      <c r="AA40" s="21">
        <f t="shared" si="6"/>
        <v>2.5808293356616372</v>
      </c>
      <c r="AB40" s="21">
        <f t="shared" si="7"/>
        <v>0.15180851600067011</v>
      </c>
      <c r="AC40" s="21">
        <f t="shared" si="8"/>
        <v>0.24</v>
      </c>
      <c r="AD40" s="22">
        <f t="shared" si="9"/>
        <v>0.19015199999999996</v>
      </c>
      <c r="AE40" s="22">
        <f t="shared" si="10"/>
        <v>0.14641703999999997</v>
      </c>
    </row>
    <row r="41" spans="1:31" ht="15.75" x14ac:dyDescent="0.25">
      <c r="A41" s="11" t="s">
        <v>173</v>
      </c>
      <c r="B41" s="11" t="s">
        <v>220</v>
      </c>
      <c r="C41" s="11">
        <v>22</v>
      </c>
      <c r="D41" s="11">
        <v>86</v>
      </c>
      <c r="E41" s="11">
        <v>25.8</v>
      </c>
      <c r="F41" s="11">
        <v>1.4</v>
      </c>
      <c r="H41" s="4">
        <v>45879</v>
      </c>
      <c r="I41" s="5">
        <v>0.27083333333333331</v>
      </c>
      <c r="J41" s="3">
        <f t="shared" si="11"/>
        <v>22.513333333333332</v>
      </c>
      <c r="K41" s="29">
        <f t="shared" si="1"/>
        <v>27.268000000000001</v>
      </c>
      <c r="L41" s="31">
        <f t="shared" si="2"/>
        <v>66.188702262363478</v>
      </c>
      <c r="M41" s="33">
        <f t="shared" si="3"/>
        <v>70.694999999999993</v>
      </c>
      <c r="N41" s="36">
        <f t="shared" si="4"/>
        <v>5.2817304096107742E-2</v>
      </c>
      <c r="S41" s="15">
        <v>-3.2866666666666702</v>
      </c>
      <c r="T41" s="15">
        <v>1.468</v>
      </c>
      <c r="Z41" s="21">
        <f t="shared" si="5"/>
        <v>3.6217827144584711</v>
      </c>
      <c r="AA41" s="21">
        <f t="shared" si="6"/>
        <v>2.3972109774626635</v>
      </c>
      <c r="AB41" s="21">
        <f t="shared" si="7"/>
        <v>0.14034714525987982</v>
      </c>
      <c r="AC41" s="21">
        <f t="shared" si="8"/>
        <v>0.24</v>
      </c>
      <c r="AD41" s="22">
        <f t="shared" si="9"/>
        <v>0.25450199999999995</v>
      </c>
      <c r="AE41" s="22">
        <f t="shared" si="10"/>
        <v>0.19596653999999997</v>
      </c>
    </row>
    <row r="42" spans="1:31" ht="15.75" x14ac:dyDescent="0.25">
      <c r="A42" s="11" t="s">
        <v>173</v>
      </c>
      <c r="B42" s="11" t="s">
        <v>221</v>
      </c>
      <c r="C42" s="11">
        <v>36</v>
      </c>
      <c r="D42" s="11">
        <v>84</v>
      </c>
      <c r="E42" s="11">
        <v>26.2</v>
      </c>
      <c r="F42" s="11">
        <v>1.8</v>
      </c>
      <c r="H42" s="4">
        <v>45879</v>
      </c>
      <c r="I42" s="5">
        <v>0.27777777777777779</v>
      </c>
      <c r="J42" s="3">
        <f t="shared" si="11"/>
        <v>22.954999999999998</v>
      </c>
      <c r="K42" s="29">
        <f t="shared" si="1"/>
        <v>27.896000000000001</v>
      </c>
      <c r="L42" s="31">
        <f t="shared" si="2"/>
        <v>65.425062128352366</v>
      </c>
      <c r="M42" s="33">
        <f t="shared" si="3"/>
        <v>79.185000000000002</v>
      </c>
      <c r="N42" s="36">
        <f t="shared" si="4"/>
        <v>5.9565504099618478E-2</v>
      </c>
      <c r="S42" s="15">
        <v>-3.2450000000000001</v>
      </c>
      <c r="T42" s="15">
        <v>1.6960000000000002</v>
      </c>
      <c r="Z42" s="21">
        <f t="shared" si="5"/>
        <v>3.7571012944271924</v>
      </c>
      <c r="AA42" s="21">
        <f t="shared" si="6"/>
        <v>2.4580858561041214</v>
      </c>
      <c r="AB42" s="21">
        <f t="shared" si="7"/>
        <v>0.14323035339077533</v>
      </c>
      <c r="AC42" s="21">
        <f t="shared" si="8"/>
        <v>0.24</v>
      </c>
      <c r="AD42" s="22">
        <f t="shared" si="9"/>
        <v>0.28506599999999999</v>
      </c>
      <c r="AE42" s="22">
        <f t="shared" si="10"/>
        <v>0.21950081999999999</v>
      </c>
    </row>
    <row r="43" spans="1:31" ht="15.75" x14ac:dyDescent="0.25">
      <c r="A43" s="11" t="s">
        <v>173</v>
      </c>
      <c r="B43" s="11" t="s">
        <v>222</v>
      </c>
      <c r="C43" s="11">
        <v>47</v>
      </c>
      <c r="D43" s="11">
        <v>83</v>
      </c>
      <c r="E43" s="11">
        <v>26.5</v>
      </c>
      <c r="F43" s="11">
        <v>1.7</v>
      </c>
      <c r="H43" s="4">
        <v>45879</v>
      </c>
      <c r="I43" s="5">
        <v>0.28472222222222221</v>
      </c>
      <c r="J43" s="3">
        <f t="shared" si="11"/>
        <v>23.31</v>
      </c>
      <c r="K43" s="29">
        <f t="shared" si="1"/>
        <v>28.400000000000002</v>
      </c>
      <c r="L43" s="31">
        <f t="shared" si="2"/>
        <v>64.833624498978281</v>
      </c>
      <c r="M43" s="33">
        <f t="shared" si="3"/>
        <v>88.9</v>
      </c>
      <c r="N43" s="36">
        <f t="shared" si="4"/>
        <v>6.7238240767370089E-2</v>
      </c>
      <c r="S43" s="15">
        <v>-3.19</v>
      </c>
      <c r="T43" s="15">
        <v>1.9000000000000015</v>
      </c>
      <c r="Z43" s="21">
        <f t="shared" si="5"/>
        <v>3.8688637165287685</v>
      </c>
      <c r="AA43" s="21">
        <f t="shared" si="6"/>
        <v>2.5083245743514775</v>
      </c>
      <c r="AB43" s="21">
        <f t="shared" si="7"/>
        <v>0.14560375601807338</v>
      </c>
      <c r="AC43" s="21">
        <f t="shared" si="8"/>
        <v>0.24</v>
      </c>
      <c r="AD43" s="22">
        <f t="shared" si="9"/>
        <v>0.32003999999999999</v>
      </c>
      <c r="AE43" s="22">
        <f t="shared" si="10"/>
        <v>0.24643080000000001</v>
      </c>
    </row>
    <row r="44" spans="1:31" ht="15.75" x14ac:dyDescent="0.25">
      <c r="A44" s="11" t="s">
        <v>173</v>
      </c>
      <c r="B44" s="11" t="s">
        <v>223</v>
      </c>
      <c r="C44" s="11">
        <v>47</v>
      </c>
      <c r="D44" s="11">
        <v>82</v>
      </c>
      <c r="E44" s="11">
        <v>26.7</v>
      </c>
      <c r="F44" s="11">
        <v>1.4</v>
      </c>
      <c r="H44" s="4">
        <v>45879</v>
      </c>
      <c r="I44" s="5">
        <v>0.29166666666666669</v>
      </c>
      <c r="J44" s="3">
        <f t="shared" si="11"/>
        <v>23.15</v>
      </c>
      <c r="K44" s="29">
        <f t="shared" si="1"/>
        <v>28.556000000000001</v>
      </c>
      <c r="L44" s="31">
        <f t="shared" si="2"/>
        <v>62.98334943578368</v>
      </c>
      <c r="M44" s="33">
        <f t="shared" si="3"/>
        <v>98</v>
      </c>
      <c r="N44" s="36">
        <f t="shared" si="4"/>
        <v>7.3600615609065737E-2</v>
      </c>
      <c r="S44" s="15">
        <v>-3.55</v>
      </c>
      <c r="T44" s="15">
        <v>1.8560000000000003</v>
      </c>
      <c r="Z44" s="21">
        <f t="shared" si="5"/>
        <v>3.9040381310268932</v>
      </c>
      <c r="AA44" s="21">
        <f t="shared" si="6"/>
        <v>2.4588939781709063</v>
      </c>
      <c r="AB44" s="21">
        <f t="shared" si="7"/>
        <v>0.1425669389781441</v>
      </c>
      <c r="AC44" s="21">
        <f t="shared" si="8"/>
        <v>0.24</v>
      </c>
      <c r="AD44" s="22">
        <f t="shared" si="9"/>
        <v>0.3528</v>
      </c>
      <c r="AE44" s="22">
        <f t="shared" si="10"/>
        <v>0.27165600000000001</v>
      </c>
    </row>
    <row r="45" spans="1:31" ht="15.75" x14ac:dyDescent="0.25">
      <c r="A45" s="11" t="s">
        <v>173</v>
      </c>
      <c r="B45" s="11" t="s">
        <v>224</v>
      </c>
      <c r="C45" s="11">
        <v>55</v>
      </c>
      <c r="D45" s="11">
        <v>81</v>
      </c>
      <c r="E45" s="11">
        <v>26.9</v>
      </c>
      <c r="F45" s="11">
        <v>1.4</v>
      </c>
      <c r="H45" s="4">
        <v>45879</v>
      </c>
      <c r="I45" s="5">
        <v>0.2986111111111111</v>
      </c>
      <c r="J45" s="3">
        <f t="shared" si="11"/>
        <v>23.234999999999999</v>
      </c>
      <c r="K45" s="29">
        <f t="shared" si="1"/>
        <v>28.825999999999997</v>
      </c>
      <c r="L45" s="31">
        <f t="shared" si="2"/>
        <v>62.048515715554878</v>
      </c>
      <c r="M45" s="33">
        <f t="shared" si="3"/>
        <v>114.95</v>
      </c>
      <c r="N45" s="36">
        <f t="shared" si="4"/>
        <v>8.6287502451148773E-2</v>
      </c>
      <c r="S45" s="15">
        <v>-3.665</v>
      </c>
      <c r="T45" s="15">
        <v>1.9259999999999997</v>
      </c>
      <c r="Z45" s="21">
        <f t="shared" si="5"/>
        <v>3.9655748868236111</v>
      </c>
      <c r="AA45" s="21">
        <f t="shared" si="6"/>
        <v>2.4605803568628457</v>
      </c>
      <c r="AB45" s="21">
        <f t="shared" si="7"/>
        <v>0.14237537927029753</v>
      </c>
      <c r="AC45" s="21">
        <f t="shared" si="8"/>
        <v>0.24</v>
      </c>
      <c r="AD45" s="22">
        <f t="shared" si="9"/>
        <v>0.41382000000000002</v>
      </c>
      <c r="AE45" s="22">
        <f t="shared" si="10"/>
        <v>0.31864140000000002</v>
      </c>
    </row>
    <row r="46" spans="1:31" ht="15.75" x14ac:dyDescent="0.25">
      <c r="A46" s="11" t="s">
        <v>173</v>
      </c>
      <c r="B46" s="11" t="s">
        <v>225</v>
      </c>
      <c r="C46" s="11">
        <v>63</v>
      </c>
      <c r="D46" s="11">
        <v>81</v>
      </c>
      <c r="E46" s="11">
        <v>27.1</v>
      </c>
      <c r="F46" s="11">
        <v>1.1000000000000001</v>
      </c>
      <c r="H46" s="4">
        <v>45879</v>
      </c>
      <c r="I46" s="5">
        <v>0.30555555555555558</v>
      </c>
      <c r="J46" s="3">
        <f t="shared" si="11"/>
        <v>23.368333333333332</v>
      </c>
      <c r="K46" s="29">
        <f t="shared" si="1"/>
        <v>29.178000000000001</v>
      </c>
      <c r="L46" s="31">
        <f t="shared" si="2"/>
        <v>60.99056682816272</v>
      </c>
      <c r="M46" s="33">
        <f t="shared" si="3"/>
        <v>127.5</v>
      </c>
      <c r="N46" s="36">
        <f t="shared" si="4"/>
        <v>9.5722352366992128E-2</v>
      </c>
      <c r="S46" s="15">
        <v>-3.73166666666667</v>
      </c>
      <c r="T46" s="15">
        <v>2.0780000000000003</v>
      </c>
      <c r="Z46" s="21">
        <f t="shared" si="5"/>
        <v>4.0470668588891048</v>
      </c>
      <c r="AA46" s="21">
        <f t="shared" si="6"/>
        <v>2.4683290171511851</v>
      </c>
      <c r="AB46" s="21">
        <f t="shared" si="7"/>
        <v>0.14244666386832142</v>
      </c>
      <c r="AC46" s="21">
        <f t="shared" si="8"/>
        <v>0.24</v>
      </c>
      <c r="AD46" s="22">
        <f t="shared" si="9"/>
        <v>0.45900000000000002</v>
      </c>
      <c r="AE46" s="22">
        <f t="shared" si="10"/>
        <v>0.35343000000000002</v>
      </c>
    </row>
    <row r="47" spans="1:31" ht="15.75" x14ac:dyDescent="0.25">
      <c r="A47" s="11" t="s">
        <v>173</v>
      </c>
      <c r="B47" s="11" t="s">
        <v>226</v>
      </c>
      <c r="C47" s="11">
        <v>68</v>
      </c>
      <c r="D47" s="11">
        <v>80</v>
      </c>
      <c r="E47" s="11">
        <v>27.3</v>
      </c>
      <c r="F47" s="11">
        <v>0.7</v>
      </c>
      <c r="H47" s="4">
        <v>45879</v>
      </c>
      <c r="I47" s="5">
        <v>0.3125</v>
      </c>
      <c r="J47" s="3">
        <f t="shared" si="11"/>
        <v>23.356666666666669</v>
      </c>
      <c r="K47" s="29">
        <f t="shared" si="1"/>
        <v>29.462</v>
      </c>
      <c r="L47" s="31">
        <f t="shared" si="2"/>
        <v>59.451221021585759</v>
      </c>
      <c r="M47" s="33">
        <f t="shared" si="3"/>
        <v>176.3</v>
      </c>
      <c r="N47" s="36">
        <f t="shared" si="4"/>
        <v>0.13184420796709714</v>
      </c>
      <c r="S47" s="15">
        <v>-3.9433333333333298</v>
      </c>
      <c r="T47" s="15">
        <v>2.1619999999999999</v>
      </c>
      <c r="Z47" s="21">
        <f t="shared" si="5"/>
        <v>4.113874114290752</v>
      </c>
      <c r="AA47" s="21">
        <f t="shared" si="6"/>
        <v>2.4457483922367982</v>
      </c>
      <c r="AB47" s="21">
        <f t="shared" si="7"/>
        <v>0.14084317319689765</v>
      </c>
      <c r="AC47" s="21">
        <f t="shared" si="8"/>
        <v>0.24</v>
      </c>
      <c r="AD47" s="22">
        <f t="shared" si="9"/>
        <v>0.63468000000000002</v>
      </c>
      <c r="AE47" s="22">
        <f t="shared" si="10"/>
        <v>0.48870360000000002</v>
      </c>
    </row>
    <row r="48" spans="1:31" ht="15.75" x14ac:dyDescent="0.25">
      <c r="A48" s="11" t="s">
        <v>173</v>
      </c>
      <c r="B48" s="11" t="s">
        <v>227</v>
      </c>
      <c r="C48" s="11">
        <v>83</v>
      </c>
      <c r="D48" s="11">
        <v>80</v>
      </c>
      <c r="E48" s="11">
        <v>27.5</v>
      </c>
      <c r="F48" s="11">
        <v>0.7</v>
      </c>
      <c r="H48" s="4">
        <v>45879</v>
      </c>
      <c r="I48" s="5">
        <v>0.31944444444444442</v>
      </c>
      <c r="J48" s="3">
        <f t="shared" si="11"/>
        <v>23.501666666666669</v>
      </c>
      <c r="K48" s="29">
        <f t="shared" si="1"/>
        <v>30.202000000000002</v>
      </c>
      <c r="L48" s="31">
        <f t="shared" si="2"/>
        <v>56.598813651708852</v>
      </c>
      <c r="M48" s="33">
        <f t="shared" si="3"/>
        <v>247.45</v>
      </c>
      <c r="N48" s="36">
        <f t="shared" si="4"/>
        <v>0.18427599684370674</v>
      </c>
      <c r="S48" s="15">
        <v>-3.99833333333333</v>
      </c>
      <c r="T48" s="15">
        <v>2.7020000000000004</v>
      </c>
      <c r="Z48" s="21">
        <f t="shared" si="5"/>
        <v>4.2924746880444422</v>
      </c>
      <c r="AA48" s="21">
        <f t="shared" si="6"/>
        <v>2.4294897497330448</v>
      </c>
      <c r="AB48" s="21">
        <f t="shared" si="7"/>
        <v>0.13913389984210534</v>
      </c>
      <c r="AC48" s="21">
        <f t="shared" si="8"/>
        <v>0.24</v>
      </c>
      <c r="AD48" s="22">
        <f t="shared" si="9"/>
        <v>0.89081999999999995</v>
      </c>
      <c r="AE48" s="22">
        <f t="shared" si="10"/>
        <v>0.68593139999999997</v>
      </c>
    </row>
    <row r="49" spans="1:31" ht="15.75" x14ac:dyDescent="0.25">
      <c r="A49" s="11" t="s">
        <v>173</v>
      </c>
      <c r="B49" s="11" t="s">
        <v>228</v>
      </c>
      <c r="C49" s="11">
        <v>126</v>
      </c>
      <c r="D49" s="11">
        <v>79</v>
      </c>
      <c r="E49" s="11">
        <v>27.8</v>
      </c>
      <c r="F49" s="11">
        <v>1</v>
      </c>
      <c r="H49" s="4">
        <v>45879</v>
      </c>
      <c r="I49" s="5">
        <v>0.3263888888888889</v>
      </c>
      <c r="J49" s="3">
        <f t="shared" si="11"/>
        <v>23.793333333333329</v>
      </c>
      <c r="K49" s="29">
        <f t="shared" si="1"/>
        <v>30.841999999999999</v>
      </c>
      <c r="L49" s="31">
        <f t="shared" si="2"/>
        <v>55.170455099010169</v>
      </c>
      <c r="M49" s="33">
        <f t="shared" si="3"/>
        <v>302.95</v>
      </c>
      <c r="N49" s="36">
        <f t="shared" si="4"/>
        <v>0.22607991402029884</v>
      </c>
      <c r="S49" s="15">
        <v>-4.0066666666666704</v>
      </c>
      <c r="T49" s="15">
        <v>3.0419999999999989</v>
      </c>
      <c r="Z49" s="21">
        <f t="shared" si="5"/>
        <v>4.4523385605339438</v>
      </c>
      <c r="AA49" s="21">
        <f t="shared" si="6"/>
        <v>2.4563754463952954</v>
      </c>
      <c r="AB49" s="21">
        <f t="shared" si="7"/>
        <v>0.14000289396363622</v>
      </c>
      <c r="AC49" s="21">
        <f t="shared" si="8"/>
        <v>0.24</v>
      </c>
      <c r="AD49" s="22">
        <f t="shared" si="9"/>
        <v>1.0906199999999999</v>
      </c>
      <c r="AE49" s="22">
        <f t="shared" si="10"/>
        <v>0.83977740000000001</v>
      </c>
    </row>
    <row r="50" spans="1:31" ht="15.75" x14ac:dyDescent="0.25">
      <c r="A50" s="11" t="s">
        <v>173</v>
      </c>
      <c r="B50" s="11" t="s">
        <v>229</v>
      </c>
      <c r="C50" s="11">
        <v>277</v>
      </c>
      <c r="D50" s="11">
        <v>77</v>
      </c>
      <c r="E50" s="11">
        <v>28.2</v>
      </c>
      <c r="F50" s="11">
        <v>0.8</v>
      </c>
      <c r="H50" s="4">
        <v>45879</v>
      </c>
      <c r="I50" s="5">
        <v>0.33333333333333331</v>
      </c>
      <c r="J50" s="3">
        <f t="shared" si="11"/>
        <v>21.99</v>
      </c>
      <c r="K50" s="29">
        <f t="shared" si="1"/>
        <v>31.364000000000001</v>
      </c>
      <c r="L50" s="31">
        <f t="shared" si="2"/>
        <v>43.414117048093679</v>
      </c>
      <c r="M50" s="33">
        <f t="shared" si="3"/>
        <v>341.25</v>
      </c>
      <c r="N50" s="36">
        <f t="shared" si="4"/>
        <v>0.23556996222624665</v>
      </c>
      <c r="S50" s="15">
        <v>-6.21</v>
      </c>
      <c r="T50" s="15">
        <v>3.1640000000000001</v>
      </c>
      <c r="Z50" s="21">
        <f t="shared" si="5"/>
        <v>4.5865342687332298</v>
      </c>
      <c r="AA50" s="21">
        <f t="shared" si="6"/>
        <v>1.9912033558787721</v>
      </c>
      <c r="AB50" s="21">
        <f t="shared" si="7"/>
        <v>0.11304949240888716</v>
      </c>
      <c r="AC50" s="21">
        <f t="shared" si="8"/>
        <v>0.24</v>
      </c>
      <c r="AD50" s="22">
        <f t="shared" si="9"/>
        <v>1.2284999999999999</v>
      </c>
      <c r="AE50" s="22">
        <f t="shared" si="10"/>
        <v>0.94594499999999992</v>
      </c>
    </row>
    <row r="51" spans="1:31" ht="15.75" x14ac:dyDescent="0.25">
      <c r="A51" s="11" t="s">
        <v>173</v>
      </c>
      <c r="B51" s="11" t="s">
        <v>230</v>
      </c>
      <c r="C51" s="11">
        <v>326</v>
      </c>
      <c r="D51" s="11">
        <v>76</v>
      </c>
      <c r="E51" s="11">
        <v>28.6</v>
      </c>
      <c r="F51" s="11">
        <v>0.5</v>
      </c>
      <c r="H51" s="4">
        <v>45879</v>
      </c>
      <c r="I51" s="5">
        <v>0.34027777777777779</v>
      </c>
      <c r="J51" s="3">
        <f t="shared" si="11"/>
        <v>22.26166666666667</v>
      </c>
      <c r="K51" s="29">
        <f t="shared" si="1"/>
        <v>31.996000000000002</v>
      </c>
      <c r="L51" s="31">
        <f t="shared" si="2"/>
        <v>42.283995372172861</v>
      </c>
      <c r="M51" s="33">
        <f t="shared" si="3"/>
        <v>336.55</v>
      </c>
      <c r="N51" s="36">
        <f t="shared" si="4"/>
        <v>0.23275701369532759</v>
      </c>
      <c r="S51" s="15">
        <v>-6.338333333333332</v>
      </c>
      <c r="T51" s="15">
        <v>3.3960000000000008</v>
      </c>
      <c r="Z51" s="21">
        <f t="shared" si="5"/>
        <v>4.7537007519730601</v>
      </c>
      <c r="AA51" s="21">
        <f t="shared" si="6"/>
        <v>2.0100546059712352</v>
      </c>
      <c r="AB51" s="21">
        <f t="shared" si="7"/>
        <v>0.11358474426934073</v>
      </c>
      <c r="AC51" s="21">
        <f t="shared" si="8"/>
        <v>0.24</v>
      </c>
      <c r="AD51" s="22">
        <f t="shared" si="9"/>
        <v>1.2115800000000001</v>
      </c>
      <c r="AE51" s="22">
        <f t="shared" si="10"/>
        <v>0.9329166000000001</v>
      </c>
    </row>
    <row r="52" spans="1:31" ht="15.75" x14ac:dyDescent="0.25">
      <c r="A52" s="11" t="s">
        <v>173</v>
      </c>
      <c r="B52" s="11" t="s">
        <v>231</v>
      </c>
      <c r="C52" s="11">
        <v>322</v>
      </c>
      <c r="D52" s="11">
        <v>74</v>
      </c>
      <c r="E52" s="11">
        <v>29.1</v>
      </c>
      <c r="F52" s="11">
        <v>0.8</v>
      </c>
      <c r="H52" s="4">
        <v>45879</v>
      </c>
      <c r="I52" s="5">
        <v>0.34722222222222221</v>
      </c>
      <c r="J52" s="3">
        <f t="shared" si="11"/>
        <v>22.693333333333335</v>
      </c>
      <c r="K52" s="29">
        <f t="shared" si="1"/>
        <v>32.99</v>
      </c>
      <c r="L52" s="31">
        <f t="shared" si="2"/>
        <v>40.61823846943939</v>
      </c>
      <c r="M52" s="33">
        <f t="shared" si="3"/>
        <v>335.35</v>
      </c>
      <c r="N52" s="36">
        <f t="shared" si="4"/>
        <v>0.23268925382439296</v>
      </c>
      <c r="S52" s="15">
        <v>-6.4066666666666663</v>
      </c>
      <c r="T52" s="15">
        <v>3.8900000000000006</v>
      </c>
      <c r="Z52" s="21">
        <f t="shared" si="5"/>
        <v>5.027326991045272</v>
      </c>
      <c r="AA52" s="21">
        <f t="shared" si="6"/>
        <v>2.0420116658612604</v>
      </c>
      <c r="AB52" s="21">
        <f t="shared" si="7"/>
        <v>0.11454343856128346</v>
      </c>
      <c r="AC52" s="21">
        <f t="shared" si="8"/>
        <v>0.24</v>
      </c>
      <c r="AD52" s="22">
        <f t="shared" si="9"/>
        <v>1.20726</v>
      </c>
      <c r="AE52" s="22">
        <f t="shared" si="10"/>
        <v>0.92959020000000003</v>
      </c>
    </row>
    <row r="53" spans="1:31" ht="15.75" x14ac:dyDescent="0.25">
      <c r="A53" s="11" t="s">
        <v>173</v>
      </c>
      <c r="B53" s="11" t="s">
        <v>232</v>
      </c>
      <c r="C53" s="11">
        <v>351</v>
      </c>
      <c r="D53" s="11">
        <v>73</v>
      </c>
      <c r="E53" s="11">
        <v>29.4</v>
      </c>
      <c r="F53" s="11">
        <v>0.6</v>
      </c>
      <c r="H53" s="4">
        <v>45879</v>
      </c>
      <c r="I53" s="5">
        <v>0.35416666666666669</v>
      </c>
      <c r="J53" s="3">
        <f t="shared" si="11"/>
        <v>22.798333333333328</v>
      </c>
      <c r="K53" s="29">
        <f t="shared" si="1"/>
        <v>33.414000000000001</v>
      </c>
      <c r="L53" s="31">
        <f t="shared" si="2"/>
        <v>39.5749079992503</v>
      </c>
      <c r="M53" s="33">
        <f t="shared" si="3"/>
        <v>392.95</v>
      </c>
      <c r="N53" s="36">
        <f t="shared" si="4"/>
        <v>0.27207658570343701</v>
      </c>
      <c r="S53" s="15">
        <v>-6.6016666666666692</v>
      </c>
      <c r="T53" s="15">
        <v>4.0140000000000002</v>
      </c>
      <c r="Z53" s="21">
        <f t="shared" si="5"/>
        <v>5.1481415434590785</v>
      </c>
      <c r="AA53" s="21">
        <f t="shared" si="6"/>
        <v>2.0373722794951146</v>
      </c>
      <c r="AB53" s="21">
        <f t="shared" si="7"/>
        <v>0.11392549258831562</v>
      </c>
      <c r="AC53" s="21">
        <f t="shared" si="8"/>
        <v>0.24</v>
      </c>
      <c r="AD53" s="22">
        <f t="shared" si="9"/>
        <v>1.41462</v>
      </c>
      <c r="AE53" s="22">
        <f t="shared" si="10"/>
        <v>1.0892573999999999</v>
      </c>
    </row>
    <row r="54" spans="1:31" ht="15.75" x14ac:dyDescent="0.25">
      <c r="A54" s="11" t="s">
        <v>173</v>
      </c>
      <c r="B54" s="11" t="s">
        <v>233</v>
      </c>
      <c r="C54" s="11">
        <v>476</v>
      </c>
      <c r="D54" s="11">
        <v>71</v>
      </c>
      <c r="E54" s="11">
        <v>29.8</v>
      </c>
      <c r="F54" s="11">
        <v>0.9</v>
      </c>
      <c r="H54" s="4">
        <v>45879</v>
      </c>
      <c r="I54" s="5">
        <v>0.3611111111111111</v>
      </c>
      <c r="J54" s="3">
        <f t="shared" si="11"/>
        <v>22.661666666666669</v>
      </c>
      <c r="K54" s="29">
        <f t="shared" si="1"/>
        <v>33.838000000000001</v>
      </c>
      <c r="L54" s="31">
        <f t="shared" si="2"/>
        <v>37.478402670283621</v>
      </c>
      <c r="M54" s="33">
        <f t="shared" si="3"/>
        <v>434.9</v>
      </c>
      <c r="N54" s="36">
        <f t="shared" si="4"/>
        <v>0.29714813713881499</v>
      </c>
      <c r="S54" s="15">
        <v>-7.1383333333333319</v>
      </c>
      <c r="T54" s="15">
        <v>4.038000000000002</v>
      </c>
      <c r="Z54" s="21">
        <f t="shared" si="5"/>
        <v>5.2714679260280883</v>
      </c>
      <c r="AA54" s="21">
        <f t="shared" si="6"/>
        <v>1.9756619759516558</v>
      </c>
      <c r="AB54" s="21">
        <f t="shared" si="7"/>
        <v>0.11012953842114359</v>
      </c>
      <c r="AC54" s="21">
        <f t="shared" si="8"/>
        <v>0.24</v>
      </c>
      <c r="AD54" s="22">
        <f t="shared" si="9"/>
        <v>1.5656399999999999</v>
      </c>
      <c r="AE54" s="22">
        <f t="shared" si="10"/>
        <v>1.2055427999999999</v>
      </c>
    </row>
    <row r="55" spans="1:31" ht="15.75" x14ac:dyDescent="0.25">
      <c r="A55" s="11" t="s">
        <v>173</v>
      </c>
      <c r="B55" s="11" t="s">
        <v>234</v>
      </c>
      <c r="C55" s="11">
        <v>454</v>
      </c>
      <c r="D55" s="11">
        <v>70</v>
      </c>
      <c r="E55" s="11">
        <v>30.2</v>
      </c>
      <c r="F55" s="11">
        <v>1.1000000000000001</v>
      </c>
      <c r="H55" s="4">
        <v>45879</v>
      </c>
      <c r="I55" s="5">
        <v>0.36805555555555558</v>
      </c>
      <c r="J55" s="3">
        <f t="shared" si="11"/>
        <v>22.91</v>
      </c>
      <c r="K55" s="29">
        <f t="shared" si="1"/>
        <v>34.658000000000001</v>
      </c>
      <c r="L55" s="31">
        <f t="shared" si="2"/>
        <v>35.841296031258643</v>
      </c>
      <c r="M55" s="33">
        <f t="shared" si="3"/>
        <v>434.35</v>
      </c>
      <c r="N55" s="36">
        <f t="shared" si="4"/>
        <v>0.29617531262178565</v>
      </c>
      <c r="S55" s="15">
        <v>-7.2899999999999983</v>
      </c>
      <c r="T55" s="15">
        <v>4.4580000000000011</v>
      </c>
      <c r="Z55" s="21">
        <f t="shared" si="5"/>
        <v>5.5172651630400456</v>
      </c>
      <c r="AA55" s="21">
        <f t="shared" si="6"/>
        <v>1.9774593399146878</v>
      </c>
      <c r="AB55" s="21">
        <f t="shared" si="7"/>
        <v>0.10956600813486451</v>
      </c>
      <c r="AC55" s="21">
        <f t="shared" si="8"/>
        <v>0.24</v>
      </c>
      <c r="AD55" s="22">
        <f t="shared" si="9"/>
        <v>1.56366</v>
      </c>
      <c r="AE55" s="22">
        <f t="shared" si="10"/>
        <v>1.2040182000000001</v>
      </c>
    </row>
    <row r="56" spans="1:31" ht="15.75" x14ac:dyDescent="0.25">
      <c r="A56" s="11" t="s">
        <v>173</v>
      </c>
      <c r="B56" s="11" t="s">
        <v>235</v>
      </c>
      <c r="C56" s="11">
        <v>453</v>
      </c>
      <c r="D56" s="11">
        <v>68</v>
      </c>
      <c r="E56" s="11">
        <v>30.4</v>
      </c>
      <c r="F56" s="11">
        <v>2.2999999999999998</v>
      </c>
      <c r="H56" s="4">
        <v>45879</v>
      </c>
      <c r="I56" s="5">
        <v>0.375</v>
      </c>
      <c r="J56" s="3">
        <f t="shared" si="11"/>
        <v>22.761666666666667</v>
      </c>
      <c r="K56" s="29">
        <f t="shared" si="1"/>
        <v>34.617999999999995</v>
      </c>
      <c r="L56" s="31">
        <f t="shared" si="2"/>
        <v>35.332812003001436</v>
      </c>
      <c r="M56" s="33">
        <f t="shared" si="3"/>
        <v>413.75</v>
      </c>
      <c r="N56" s="36">
        <f t="shared" si="4"/>
        <v>0.280314591451166</v>
      </c>
      <c r="S56" s="15">
        <v>-7.6383333333333328</v>
      </c>
      <c r="T56" s="15">
        <v>4.218</v>
      </c>
      <c r="Z56" s="21">
        <f t="shared" si="5"/>
        <v>5.5050484924711558</v>
      </c>
      <c r="AA56" s="21">
        <f t="shared" si="6"/>
        <v>1.9450884345188981</v>
      </c>
      <c r="AB56" s="21">
        <f t="shared" si="7"/>
        <v>0.10780412800504889</v>
      </c>
      <c r="AC56" s="21">
        <f t="shared" si="8"/>
        <v>0.24</v>
      </c>
      <c r="AD56" s="22">
        <f t="shared" si="9"/>
        <v>1.4895</v>
      </c>
      <c r="AE56" s="22">
        <f t="shared" si="10"/>
        <v>1.1469150000000001</v>
      </c>
    </row>
    <row r="57" spans="1:31" ht="15.75" x14ac:dyDescent="0.25">
      <c r="A57" s="11" t="s">
        <v>173</v>
      </c>
      <c r="B57" s="11" t="s">
        <v>236</v>
      </c>
      <c r="C57" s="11">
        <v>326</v>
      </c>
      <c r="D57" s="11">
        <v>67</v>
      </c>
      <c r="E57" s="11">
        <v>30.6</v>
      </c>
      <c r="F57" s="11">
        <v>1.8</v>
      </c>
      <c r="H57" s="4">
        <v>45879</v>
      </c>
      <c r="I57" s="5">
        <v>0.38194444444444442</v>
      </c>
      <c r="J57" s="3">
        <f t="shared" si="11"/>
        <v>22.85</v>
      </c>
      <c r="K57" s="29">
        <f t="shared" si="1"/>
        <v>34.915999999999997</v>
      </c>
      <c r="L57" s="31">
        <f t="shared" si="2"/>
        <v>34.75845738269777</v>
      </c>
      <c r="M57" s="33">
        <f t="shared" si="3"/>
        <v>423.75</v>
      </c>
      <c r="N57" s="36">
        <f t="shared" si="4"/>
        <v>0.28685010218520324</v>
      </c>
      <c r="S57" s="15">
        <v>-7.7500000000000009</v>
      </c>
      <c r="T57" s="15">
        <v>4.3159999999999989</v>
      </c>
      <c r="Z57" s="21">
        <f t="shared" si="5"/>
        <v>5.5966290952620881</v>
      </c>
      <c r="AA57" s="21">
        <f t="shared" si="6"/>
        <v>1.9453019389443367</v>
      </c>
      <c r="AB57" s="21">
        <f t="shared" si="7"/>
        <v>0.10758003409134341</v>
      </c>
      <c r="AC57" s="21">
        <f t="shared" si="8"/>
        <v>0.24</v>
      </c>
      <c r="AD57" s="22">
        <f t="shared" si="9"/>
        <v>1.5255000000000001</v>
      </c>
      <c r="AE57" s="22">
        <f t="shared" si="10"/>
        <v>1.1746350000000001</v>
      </c>
    </row>
    <row r="58" spans="1:31" ht="15.75" x14ac:dyDescent="0.25">
      <c r="A58" s="11" t="s">
        <v>173</v>
      </c>
      <c r="B58" s="11" t="s">
        <v>237</v>
      </c>
      <c r="C58" s="11">
        <v>395</v>
      </c>
      <c r="D58" s="11">
        <v>67</v>
      </c>
      <c r="E58" s="11">
        <v>30.7</v>
      </c>
      <c r="F58" s="11">
        <v>1.1000000000000001</v>
      </c>
      <c r="H58" s="4">
        <v>45879</v>
      </c>
      <c r="I58" s="5">
        <v>0.3888888888888889</v>
      </c>
      <c r="J58" s="3">
        <f t="shared" si="11"/>
        <v>22.7</v>
      </c>
      <c r="K58" s="29">
        <f t="shared" si="1"/>
        <v>35.033999999999999</v>
      </c>
      <c r="L58" s="31">
        <f t="shared" si="2"/>
        <v>33.757608438632012</v>
      </c>
      <c r="M58" s="33">
        <f t="shared" si="3"/>
        <v>442.55</v>
      </c>
      <c r="N58" s="36">
        <f t="shared" si="4"/>
        <v>0.29673518433232887</v>
      </c>
      <c r="S58" s="15">
        <v>-8</v>
      </c>
      <c r="T58" s="15">
        <v>4.3339999999999987</v>
      </c>
      <c r="Z58" s="21">
        <f t="shared" si="5"/>
        <v>5.6332560108357184</v>
      </c>
      <c r="AA58" s="21">
        <f t="shared" si="6"/>
        <v>1.9016525064836236</v>
      </c>
      <c r="AB58" s="21">
        <f t="shared" si="7"/>
        <v>0.10507499652971067</v>
      </c>
      <c r="AC58" s="21">
        <f t="shared" si="8"/>
        <v>0.24</v>
      </c>
      <c r="AD58" s="22">
        <f t="shared" si="9"/>
        <v>1.59318</v>
      </c>
      <c r="AE58" s="22">
        <f t="shared" si="10"/>
        <v>1.2267486000000001</v>
      </c>
    </row>
    <row r="59" spans="1:31" ht="15.75" x14ac:dyDescent="0.25">
      <c r="A59" s="11" t="s">
        <v>173</v>
      </c>
      <c r="B59" s="11" t="s">
        <v>238</v>
      </c>
      <c r="C59" s="11">
        <v>439</v>
      </c>
      <c r="D59" s="11">
        <v>66</v>
      </c>
      <c r="E59" s="11">
        <v>31</v>
      </c>
      <c r="F59" s="11">
        <v>1.2</v>
      </c>
      <c r="H59" s="4">
        <v>45879</v>
      </c>
      <c r="I59" s="5">
        <v>0.39583333333333331</v>
      </c>
      <c r="J59" s="3">
        <f t="shared" si="11"/>
        <v>22.71</v>
      </c>
      <c r="K59" s="29">
        <f t="shared" si="1"/>
        <v>35.205999999999996</v>
      </c>
      <c r="L59" s="31">
        <f t="shared" si="2"/>
        <v>33.269969183902589</v>
      </c>
      <c r="M59" s="33">
        <f t="shared" si="3"/>
        <v>464.35</v>
      </c>
      <c r="N59" s="36">
        <f t="shared" si="4"/>
        <v>0.31054852694542989</v>
      </c>
      <c r="S59" s="15">
        <v>-8.2900000000000009</v>
      </c>
      <c r="T59" s="15">
        <v>4.2059999999999986</v>
      </c>
      <c r="Z59" s="21">
        <f t="shared" si="5"/>
        <v>5.6870166241434088</v>
      </c>
      <c r="AA59" s="21">
        <f t="shared" si="6"/>
        <v>1.8920686783359293</v>
      </c>
      <c r="AB59" s="21">
        <f t="shared" si="7"/>
        <v>0.10441351411996401</v>
      </c>
      <c r="AC59" s="21">
        <f t="shared" si="8"/>
        <v>0.24</v>
      </c>
      <c r="AD59" s="22">
        <f t="shared" si="9"/>
        <v>1.6716599999999999</v>
      </c>
      <c r="AE59" s="22">
        <f t="shared" si="10"/>
        <v>1.2871782000000001</v>
      </c>
    </row>
    <row r="60" spans="1:31" ht="15.75" x14ac:dyDescent="0.25">
      <c r="A60" s="11" t="s">
        <v>173</v>
      </c>
      <c r="B60" s="11" t="s">
        <v>239</v>
      </c>
      <c r="C60" s="11">
        <v>447</v>
      </c>
      <c r="D60" s="11">
        <v>66</v>
      </c>
      <c r="E60" s="11">
        <v>30.8</v>
      </c>
      <c r="F60" s="11">
        <v>1.1000000000000001</v>
      </c>
      <c r="H60" s="4">
        <v>45879</v>
      </c>
      <c r="I60" s="5">
        <v>0.40277777777777779</v>
      </c>
      <c r="J60" s="3">
        <f t="shared" si="11"/>
        <v>22.09</v>
      </c>
      <c r="K60" s="29">
        <f t="shared" si="1"/>
        <v>34.885999999999996</v>
      </c>
      <c r="L60" s="31">
        <f t="shared" si="2"/>
        <v>31.675327251967424</v>
      </c>
      <c r="M60" s="33">
        <f t="shared" si="3"/>
        <v>468.25</v>
      </c>
      <c r="N60" s="36">
        <f t="shared" si="4"/>
        <v>0.30486545275768956</v>
      </c>
      <c r="S60" s="15">
        <v>-8.7100000000000009</v>
      </c>
      <c r="T60" s="15">
        <v>4.0859999999999985</v>
      </c>
      <c r="Z60" s="21">
        <f t="shared" si="5"/>
        <v>5.5873501597456245</v>
      </c>
      <c r="AA60" s="21">
        <f t="shared" si="6"/>
        <v>1.7698114478127511</v>
      </c>
      <c r="AB60" s="21">
        <f t="shared" si="7"/>
        <v>9.7896550088984124E-2</v>
      </c>
      <c r="AC60" s="21">
        <f t="shared" si="8"/>
        <v>0.24</v>
      </c>
      <c r="AD60" s="22">
        <f t="shared" si="9"/>
        <v>1.6857</v>
      </c>
      <c r="AE60" s="22">
        <f t="shared" si="10"/>
        <v>1.2979890000000001</v>
      </c>
    </row>
    <row r="61" spans="1:31" ht="15.75" x14ac:dyDescent="0.25">
      <c r="A61" s="11" t="s">
        <v>173</v>
      </c>
      <c r="B61" s="11" t="s">
        <v>240</v>
      </c>
      <c r="C61" s="11">
        <v>645</v>
      </c>
      <c r="D61" s="11">
        <v>66</v>
      </c>
      <c r="E61" s="11">
        <v>31.1</v>
      </c>
      <c r="F61" s="11">
        <v>1.5</v>
      </c>
      <c r="H61" s="4">
        <v>45879</v>
      </c>
      <c r="I61" s="5">
        <v>0.40972222222222221</v>
      </c>
      <c r="J61" s="3">
        <f t="shared" si="11"/>
        <v>22.990000000000002</v>
      </c>
      <c r="K61" s="29">
        <f t="shared" si="1"/>
        <v>34.896000000000001</v>
      </c>
      <c r="L61" s="31">
        <f t="shared" si="2"/>
        <v>35.417034828124464</v>
      </c>
      <c r="M61" s="33">
        <f t="shared" si="3"/>
        <v>455.25</v>
      </c>
      <c r="N61" s="36">
        <f t="shared" si="4"/>
        <v>0.31036482638385915</v>
      </c>
      <c r="S61" s="15">
        <v>-8.11</v>
      </c>
      <c r="T61" s="15">
        <v>3.7960000000000007</v>
      </c>
      <c r="Z61" s="21">
        <f t="shared" si="5"/>
        <v>5.5904416548532447</v>
      </c>
      <c r="AA61" s="21">
        <f t="shared" si="6"/>
        <v>1.9799686679453514</v>
      </c>
      <c r="AB61" s="21">
        <f t="shared" si="7"/>
        <v>0.10951328192589942</v>
      </c>
      <c r="AC61" s="21">
        <f t="shared" si="8"/>
        <v>0.24</v>
      </c>
      <c r="AD61" s="22">
        <f t="shared" si="9"/>
        <v>1.6389</v>
      </c>
      <c r="AE61" s="22">
        <f t="shared" si="10"/>
        <v>1.2619530000000001</v>
      </c>
    </row>
    <row r="62" spans="1:31" ht="15.75" x14ac:dyDescent="0.25">
      <c r="A62" s="11" t="s">
        <v>173</v>
      </c>
      <c r="B62" s="11" t="s">
        <v>241</v>
      </c>
      <c r="C62" s="11">
        <v>662</v>
      </c>
      <c r="D62" s="11">
        <v>65</v>
      </c>
      <c r="E62" s="11">
        <v>31.3</v>
      </c>
      <c r="F62" s="11">
        <v>0.8</v>
      </c>
      <c r="H62" s="4">
        <v>45879</v>
      </c>
      <c r="I62" s="5">
        <v>0.41666666666666669</v>
      </c>
      <c r="J62" s="3">
        <f t="shared" si="11"/>
        <v>22.873333333333342</v>
      </c>
      <c r="K62" s="29">
        <f t="shared" si="1"/>
        <v>34.986000000000004</v>
      </c>
      <c r="L62" s="31">
        <f t="shared" si="2"/>
        <v>34.636167906255238</v>
      </c>
      <c r="M62" s="33">
        <f t="shared" si="3"/>
        <v>579.1</v>
      </c>
      <c r="N62" s="36">
        <f t="shared" si="4"/>
        <v>0.39195263771221361</v>
      </c>
      <c r="S62" s="15">
        <v>-8.4266666666666605</v>
      </c>
      <c r="T62" s="15">
        <v>3.6860000000000013</v>
      </c>
      <c r="Z62" s="21">
        <f t="shared" si="5"/>
        <v>5.6183319261545588</v>
      </c>
      <c r="AA62" s="21">
        <f t="shared" si="6"/>
        <v>1.9459748794736371</v>
      </c>
      <c r="AB62" s="21">
        <f t="shared" si="7"/>
        <v>0.10756192343819836</v>
      </c>
      <c r="AC62" s="21">
        <f t="shared" si="8"/>
        <v>0.24</v>
      </c>
      <c r="AD62" s="22">
        <f t="shared" si="9"/>
        <v>2.0847600000000002</v>
      </c>
      <c r="AE62" s="22">
        <f t="shared" si="10"/>
        <v>1.6052652000000001</v>
      </c>
    </row>
    <row r="63" spans="1:31" ht="15.75" x14ac:dyDescent="0.25">
      <c r="A63" s="11" t="s">
        <v>173</v>
      </c>
      <c r="B63" s="11" t="s">
        <v>242</v>
      </c>
      <c r="C63" s="11">
        <v>688</v>
      </c>
      <c r="D63" s="11">
        <v>63</v>
      </c>
      <c r="E63" s="11">
        <v>31.8</v>
      </c>
      <c r="F63" s="11">
        <v>1.6</v>
      </c>
      <c r="H63" s="4">
        <v>45879</v>
      </c>
      <c r="I63" s="5">
        <v>0.4236111111111111</v>
      </c>
      <c r="J63" s="3">
        <f t="shared" si="11"/>
        <v>23.11333333333333</v>
      </c>
      <c r="K63" s="29">
        <f t="shared" si="1"/>
        <v>35.276000000000003</v>
      </c>
      <c r="L63" s="31">
        <f t="shared" si="2"/>
        <v>34.735152924106288</v>
      </c>
      <c r="M63" s="33">
        <f t="shared" si="3"/>
        <v>694.8</v>
      </c>
      <c r="N63" s="36">
        <f t="shared" si="4"/>
        <v>0.47340000311067559</v>
      </c>
      <c r="S63" s="15">
        <v>-8.6866666666666692</v>
      </c>
      <c r="T63" s="15">
        <v>3.4760000000000004</v>
      </c>
      <c r="Z63" s="21">
        <f t="shared" si="5"/>
        <v>5.7090229655641513</v>
      </c>
      <c r="AA63" s="21">
        <f t="shared" si="6"/>
        <v>1.9830378575610559</v>
      </c>
      <c r="AB63" s="21">
        <f t="shared" si="7"/>
        <v>0.10937743415804486</v>
      </c>
      <c r="AC63" s="21">
        <f t="shared" si="8"/>
        <v>0.24</v>
      </c>
      <c r="AD63" s="22">
        <f t="shared" si="9"/>
        <v>2.5012799999999999</v>
      </c>
      <c r="AE63" s="22">
        <f t="shared" si="10"/>
        <v>1.9259856</v>
      </c>
    </row>
    <row r="64" spans="1:31" ht="15.75" x14ac:dyDescent="0.25">
      <c r="A64" s="11" t="s">
        <v>173</v>
      </c>
      <c r="B64" s="11" t="s">
        <v>243</v>
      </c>
      <c r="C64" s="11">
        <v>707</v>
      </c>
      <c r="D64" s="11">
        <v>61</v>
      </c>
      <c r="E64" s="11">
        <v>32.1</v>
      </c>
      <c r="F64" s="11">
        <v>1.4</v>
      </c>
      <c r="H64" s="4">
        <v>45879</v>
      </c>
      <c r="I64" s="5">
        <v>0.43055555555555558</v>
      </c>
      <c r="J64" s="3">
        <f t="shared" si="11"/>
        <v>23.268333333333331</v>
      </c>
      <c r="K64" s="29">
        <f t="shared" si="1"/>
        <v>35.328000000000003</v>
      </c>
      <c r="L64" s="31">
        <f t="shared" si="2"/>
        <v>35.222723074421317</v>
      </c>
      <c r="M64" s="33">
        <f t="shared" si="3"/>
        <v>638.5</v>
      </c>
      <c r="N64" s="36">
        <f t="shared" si="4"/>
        <v>0.43788245929407366</v>
      </c>
      <c r="S64" s="15">
        <v>-8.8316666666666706</v>
      </c>
      <c r="T64" s="15">
        <v>3.2279999999999989</v>
      </c>
      <c r="Z64" s="21">
        <f t="shared" si="5"/>
        <v>5.7254182895113743</v>
      </c>
      <c r="AA64" s="21">
        <f t="shared" si="6"/>
        <v>2.0166482289668615</v>
      </c>
      <c r="AB64" s="21">
        <f t="shared" si="7"/>
        <v>0.11118883713236172</v>
      </c>
      <c r="AC64" s="21">
        <f t="shared" si="8"/>
        <v>0.24</v>
      </c>
      <c r="AD64" s="22">
        <f t="shared" si="9"/>
        <v>2.2986</v>
      </c>
      <c r="AE64" s="22">
        <f t="shared" si="10"/>
        <v>1.769922</v>
      </c>
    </row>
    <row r="65" spans="1:31" ht="15.75" x14ac:dyDescent="0.25">
      <c r="A65" s="11" t="s">
        <v>173</v>
      </c>
      <c r="B65" s="11" t="s">
        <v>244</v>
      </c>
      <c r="C65" s="11">
        <v>736</v>
      </c>
      <c r="D65" s="11">
        <v>58</v>
      </c>
      <c r="E65" s="11">
        <v>32.5</v>
      </c>
      <c r="F65" s="11">
        <v>1.8</v>
      </c>
      <c r="H65" s="4">
        <v>45879</v>
      </c>
      <c r="I65" s="5">
        <v>0.4375</v>
      </c>
      <c r="J65" s="3">
        <f t="shared" si="11"/>
        <v>23.611666666666672</v>
      </c>
      <c r="K65" s="29">
        <f t="shared" si="1"/>
        <v>35.426000000000002</v>
      </c>
      <c r="L65" s="31">
        <f t="shared" si="2"/>
        <v>36.360739540776635</v>
      </c>
      <c r="M65" s="33">
        <f t="shared" si="3"/>
        <v>582</v>
      </c>
      <c r="N65" s="36">
        <f t="shared" si="4"/>
        <v>0.40484900045798766</v>
      </c>
      <c r="S65" s="15">
        <v>-8.8883333333333301</v>
      </c>
      <c r="T65" s="15">
        <v>2.9259999999999993</v>
      </c>
      <c r="Z65" s="21">
        <f t="shared" si="5"/>
        <v>5.756428151523588</v>
      </c>
      <c r="AA65" s="21">
        <f t="shared" si="6"/>
        <v>2.0930798470274348</v>
      </c>
      <c r="AB65" s="21">
        <f t="shared" si="7"/>
        <v>0.11532000818282381</v>
      </c>
      <c r="AC65" s="21">
        <f t="shared" si="8"/>
        <v>0.24</v>
      </c>
      <c r="AD65" s="22">
        <f t="shared" si="9"/>
        <v>2.0952000000000002</v>
      </c>
      <c r="AE65" s="22">
        <f t="shared" si="10"/>
        <v>1.6133040000000001</v>
      </c>
    </row>
    <row r="66" spans="1:31" ht="15.75" x14ac:dyDescent="0.25">
      <c r="A66" s="11" t="s">
        <v>173</v>
      </c>
      <c r="B66" s="11" t="s">
        <v>245</v>
      </c>
      <c r="C66" s="11">
        <v>757</v>
      </c>
      <c r="D66" s="11">
        <v>57</v>
      </c>
      <c r="E66" s="11">
        <v>33</v>
      </c>
      <c r="F66" s="11">
        <v>2.4</v>
      </c>
      <c r="H66" s="4">
        <v>45879</v>
      </c>
      <c r="I66" s="5">
        <v>0.44444444444444442</v>
      </c>
      <c r="J66" s="3">
        <f t="shared" ref="J66:J76" si="12">E66+S66</f>
        <v>25.936666666666699</v>
      </c>
      <c r="K66" s="29">
        <f t="shared" ref="K66:K129" si="13">E66+T66</f>
        <v>35.884</v>
      </c>
      <c r="L66" s="31">
        <f t="shared" si="2"/>
        <v>44.971986480513493</v>
      </c>
      <c r="M66" s="33">
        <f t="shared" si="3"/>
        <v>525</v>
      </c>
      <c r="N66" s="36">
        <f t="shared" si="4"/>
        <v>0.39713434247312746</v>
      </c>
      <c r="S66" s="15">
        <v>-7.0633333333332997</v>
      </c>
      <c r="T66" s="15">
        <v>2.883999999999999</v>
      </c>
      <c r="Z66" s="21">
        <f t="shared" si="5"/>
        <v>5.9032899483555932</v>
      </c>
      <c r="AA66" s="21">
        <f t="shared" si="6"/>
        <v>2.6548267574799893</v>
      </c>
      <c r="AB66" s="21">
        <f t="shared" si="7"/>
        <v>0.14577989085690082</v>
      </c>
      <c r="AC66" s="21">
        <f t="shared" si="8"/>
        <v>0.24</v>
      </c>
      <c r="AD66" s="22">
        <f t="shared" si="9"/>
        <v>1.89</v>
      </c>
      <c r="AE66" s="22">
        <f t="shared" si="10"/>
        <v>1.4553</v>
      </c>
    </row>
    <row r="67" spans="1:31" ht="15.75" x14ac:dyDescent="0.25">
      <c r="A67" s="11" t="s">
        <v>173</v>
      </c>
      <c r="B67" s="11" t="s">
        <v>246</v>
      </c>
      <c r="C67" s="11">
        <v>779</v>
      </c>
      <c r="D67" s="11">
        <v>56</v>
      </c>
      <c r="E67" s="11">
        <v>33.299999999999997</v>
      </c>
      <c r="F67" s="11">
        <v>1.3</v>
      </c>
      <c r="H67" s="4">
        <v>45879</v>
      </c>
      <c r="I67" s="5">
        <v>0.4513888888888889</v>
      </c>
      <c r="J67" s="3">
        <f t="shared" si="12"/>
        <v>26.008333333333297</v>
      </c>
      <c r="K67" s="29">
        <f t="shared" si="13"/>
        <v>35.872</v>
      </c>
      <c r="L67" s="31">
        <f t="shared" ref="L67:L130" si="14">100*(22.1*10^6*10^((4.4-6.24*((J67+273.2)/1000)+9.95*((J67+273.2)/1000)^2-5.15*((J67+273.5)/1000)^3)*(1-647.3/(J67+273.2)))-101325*((K67-J67)/1514)*(1+J67/873))/(22.1*10^6*10^((4.4-6.24*((K67+273.2)/1000)+9.95*((K67+273.2)/1000)^2-5.15*((K67+273.5)/1000)^3)*(1-647.3/(K67+273.2))))</f>
        <v>45.340592802981831</v>
      </c>
      <c r="M67" s="33">
        <f t="shared" ref="M67:M76" si="15">AVERAGE(U355,U500)</f>
        <v>470.1</v>
      </c>
      <c r="N67" s="36">
        <f t="shared" ref="N67:N130" si="16">(0.408*AB67*(AE67-$Y$7)+$Y$6*($Y$6/(K67+273))*$Y$8*(Z67-AA67))/(AB67+$Y$6*(1+AC67*$Y$8))</f>
        <v>0.35650451489866458</v>
      </c>
      <c r="S67" s="15">
        <v>-7.2916666666666998</v>
      </c>
      <c r="T67" s="15">
        <v>2.5720000000000001</v>
      </c>
      <c r="Z67" s="21">
        <f t="shared" ref="Z67:Z130" si="17">0.6108*EXP(17.27*K67/(K67+237.3))</f>
        <v>5.8994010113875204</v>
      </c>
      <c r="AA67" s="21">
        <f t="shared" ref="AA67:AA130" si="18">(L67/100)*Z67</f>
        <v>2.6748233903882075</v>
      </c>
      <c r="AB67" s="21">
        <f t="shared" ref="AB67:AB130" si="19">(4098*AA67)/((K67+237.3)^2)</f>
        <v>0.14689083572874223</v>
      </c>
      <c r="AC67" s="21">
        <f t="shared" ref="AC67:AC130" si="20">IF(M67&gt;10,0.24,0.96)</f>
        <v>0.24</v>
      </c>
      <c r="AD67" s="22">
        <f t="shared" ref="AD67:AD130" si="21">M67*3600/1000000</f>
        <v>1.6923600000000001</v>
      </c>
      <c r="AE67" s="22">
        <f t="shared" ref="AE67:AE130" si="22">IF(M67&gt;10,(1-$Y$4)*AD67,0)</f>
        <v>1.3031172000000002</v>
      </c>
    </row>
    <row r="68" spans="1:31" ht="15.75" x14ac:dyDescent="0.25">
      <c r="A68" s="11" t="s">
        <v>173</v>
      </c>
      <c r="B68" s="11" t="s">
        <v>247</v>
      </c>
      <c r="C68" s="11">
        <v>802</v>
      </c>
      <c r="D68" s="11">
        <v>57</v>
      </c>
      <c r="E68" s="11">
        <v>33.700000000000003</v>
      </c>
      <c r="F68" s="11">
        <v>2.9</v>
      </c>
      <c r="H68" s="4">
        <v>45879</v>
      </c>
      <c r="I68" s="5">
        <v>0.45833333333333331</v>
      </c>
      <c r="J68" s="3">
        <f t="shared" si="12"/>
        <v>26.225000000000001</v>
      </c>
      <c r="K68" s="29">
        <f t="shared" si="13"/>
        <v>36.212000000000003</v>
      </c>
      <c r="L68" s="31">
        <f t="shared" si="14"/>
        <v>45.07762449249126</v>
      </c>
      <c r="M68" s="33">
        <f t="shared" si="15"/>
        <v>455.4</v>
      </c>
      <c r="N68" s="36">
        <f t="shared" si="16"/>
        <v>0.34653485116487015</v>
      </c>
      <c r="S68" s="15">
        <v>-7.4749999999999996</v>
      </c>
      <c r="T68" s="15">
        <v>2.5120000000000018</v>
      </c>
      <c r="Z68" s="21">
        <f t="shared" si="17"/>
        <v>6.010451436155245</v>
      </c>
      <c r="AA68" s="21">
        <f t="shared" si="18"/>
        <v>2.7093687286936095</v>
      </c>
      <c r="AB68" s="21">
        <f t="shared" si="19"/>
        <v>0.14841824693029063</v>
      </c>
      <c r="AC68" s="21">
        <f t="shared" si="20"/>
        <v>0.24</v>
      </c>
      <c r="AD68" s="22">
        <f t="shared" si="21"/>
        <v>1.63944</v>
      </c>
      <c r="AE68" s="22">
        <f t="shared" si="22"/>
        <v>1.2623688</v>
      </c>
    </row>
    <row r="69" spans="1:31" ht="15.75" x14ac:dyDescent="0.25">
      <c r="A69" s="11" t="s">
        <v>173</v>
      </c>
      <c r="B69" s="11" t="s">
        <v>248</v>
      </c>
      <c r="C69" s="11">
        <v>827</v>
      </c>
      <c r="D69" s="11">
        <v>57</v>
      </c>
      <c r="E69" s="11">
        <v>33.700000000000003</v>
      </c>
      <c r="F69" s="11">
        <v>2.4</v>
      </c>
      <c r="H69" s="4">
        <v>45879</v>
      </c>
      <c r="I69" s="5">
        <v>0.46527777777777779</v>
      </c>
      <c r="J69" s="3">
        <f t="shared" si="12"/>
        <v>26.161666666666704</v>
      </c>
      <c r="K69" s="29">
        <f t="shared" si="13"/>
        <v>36.088000000000008</v>
      </c>
      <c r="L69" s="31">
        <f t="shared" si="14"/>
        <v>45.243782669295335</v>
      </c>
      <c r="M69" s="33">
        <f t="shared" si="15"/>
        <v>515.20000000000005</v>
      </c>
      <c r="N69" s="36">
        <f t="shared" si="16"/>
        <v>0.3917466431138858</v>
      </c>
      <c r="S69" s="15">
        <v>-7.5383333333333002</v>
      </c>
      <c r="T69" s="15">
        <v>2.3880000000000026</v>
      </c>
      <c r="Z69" s="21">
        <f t="shared" si="17"/>
        <v>5.9697426535769775</v>
      </c>
      <c r="AA69" s="21">
        <f t="shared" si="18"/>
        <v>2.7009373921005921</v>
      </c>
      <c r="AB69" s="21">
        <f t="shared" si="19"/>
        <v>0.14809062828231065</v>
      </c>
      <c r="AC69" s="21">
        <f t="shared" si="20"/>
        <v>0.24</v>
      </c>
      <c r="AD69" s="22">
        <f t="shared" si="21"/>
        <v>1.8547200000000001</v>
      </c>
      <c r="AE69" s="22">
        <f t="shared" si="22"/>
        <v>1.4281344000000002</v>
      </c>
    </row>
    <row r="70" spans="1:31" ht="15.75" x14ac:dyDescent="0.25">
      <c r="A70" s="11" t="s">
        <v>173</v>
      </c>
      <c r="B70" s="11" t="s">
        <v>249</v>
      </c>
      <c r="C70" s="11">
        <v>848</v>
      </c>
      <c r="D70" s="11">
        <v>56</v>
      </c>
      <c r="E70" s="11">
        <v>33.799999999999997</v>
      </c>
      <c r="F70" s="11">
        <v>2.4</v>
      </c>
      <c r="H70" s="4">
        <v>45879</v>
      </c>
      <c r="I70" s="5">
        <v>0.47222222222222221</v>
      </c>
      <c r="J70" s="3">
        <f t="shared" si="12"/>
        <v>26.271666666666697</v>
      </c>
      <c r="K70" s="29">
        <f t="shared" si="13"/>
        <v>36.363999999999997</v>
      </c>
      <c r="L70" s="31">
        <f t="shared" si="14"/>
        <v>44.737219178718107</v>
      </c>
      <c r="M70" s="33">
        <f t="shared" si="15"/>
        <v>572.04999999999995</v>
      </c>
      <c r="N70" s="36">
        <f t="shared" si="16"/>
        <v>0.43523070091326971</v>
      </c>
      <c r="S70" s="15">
        <v>-7.5283333333332996</v>
      </c>
      <c r="T70" s="15">
        <v>2.5639999999999987</v>
      </c>
      <c r="Z70" s="21">
        <f t="shared" si="17"/>
        <v>6.0606805021503884</v>
      </c>
      <c r="AA70" s="21">
        <f t="shared" si="18"/>
        <v>2.7113799199688526</v>
      </c>
      <c r="AB70" s="21">
        <f t="shared" si="19"/>
        <v>0.14836347210535494</v>
      </c>
      <c r="AC70" s="21">
        <f t="shared" si="20"/>
        <v>0.24</v>
      </c>
      <c r="AD70" s="22">
        <f t="shared" si="21"/>
        <v>2.05938</v>
      </c>
      <c r="AE70" s="22">
        <f t="shared" si="22"/>
        <v>1.5857226</v>
      </c>
    </row>
    <row r="71" spans="1:31" ht="15.75" x14ac:dyDescent="0.25">
      <c r="A71" s="11" t="s">
        <v>173</v>
      </c>
      <c r="B71" s="11" t="s">
        <v>250</v>
      </c>
      <c r="C71" s="11">
        <v>863</v>
      </c>
      <c r="D71" s="11">
        <v>56</v>
      </c>
      <c r="E71" s="11">
        <v>34</v>
      </c>
      <c r="F71" s="11">
        <v>2.6</v>
      </c>
      <c r="H71" s="4">
        <v>45879</v>
      </c>
      <c r="I71" s="5">
        <v>0.47916666666666669</v>
      </c>
      <c r="J71" s="3">
        <f t="shared" si="12"/>
        <v>27.32</v>
      </c>
      <c r="K71" s="29">
        <f t="shared" si="13"/>
        <v>36.673999999999999</v>
      </c>
      <c r="L71" s="31">
        <f t="shared" si="14"/>
        <v>48.328978977232246</v>
      </c>
      <c r="M71" s="33">
        <f t="shared" si="15"/>
        <v>566.70000000000005</v>
      </c>
      <c r="N71" s="36">
        <f t="shared" si="16"/>
        <v>0.44391335726639825</v>
      </c>
      <c r="S71" s="15">
        <v>-6.68</v>
      </c>
      <c r="T71" s="15">
        <v>2.6740000000000008</v>
      </c>
      <c r="Z71" s="21">
        <f t="shared" si="17"/>
        <v>6.1642497331610837</v>
      </c>
      <c r="AA71" s="21">
        <f t="shared" si="18"/>
        <v>2.9791189576435149</v>
      </c>
      <c r="AB71" s="21">
        <f t="shared" si="19"/>
        <v>0.16264514287482937</v>
      </c>
      <c r="AC71" s="21">
        <f t="shared" si="20"/>
        <v>0.24</v>
      </c>
      <c r="AD71" s="22">
        <f t="shared" si="21"/>
        <v>2.0401200000000004</v>
      </c>
      <c r="AE71" s="22">
        <f t="shared" si="22"/>
        <v>1.5708924000000004</v>
      </c>
    </row>
    <row r="72" spans="1:31" ht="15.75" x14ac:dyDescent="0.25">
      <c r="A72" s="11" t="s">
        <v>173</v>
      </c>
      <c r="B72" s="11" t="s">
        <v>251</v>
      </c>
      <c r="C72" s="11">
        <v>875</v>
      </c>
      <c r="D72" s="11">
        <v>55</v>
      </c>
      <c r="E72" s="11">
        <v>34.1</v>
      </c>
      <c r="F72" s="11">
        <v>2.5</v>
      </c>
      <c r="H72" s="4">
        <v>45879</v>
      </c>
      <c r="I72" s="5">
        <v>0.4861111111111111</v>
      </c>
      <c r="J72" s="3">
        <f t="shared" si="12"/>
        <v>27.305</v>
      </c>
      <c r="K72" s="29">
        <f t="shared" si="13"/>
        <v>36.576000000000001</v>
      </c>
      <c r="L72" s="31">
        <f t="shared" si="14"/>
        <v>48.631041507135471</v>
      </c>
      <c r="M72" s="33">
        <f t="shared" si="15"/>
        <v>608.6</v>
      </c>
      <c r="N72" s="36">
        <f t="shared" si="16"/>
        <v>0.47696330143653431</v>
      </c>
      <c r="S72" s="15">
        <v>-6.7949999999999999</v>
      </c>
      <c r="T72" s="15">
        <v>2.4759999999999991</v>
      </c>
      <c r="Z72" s="21">
        <f t="shared" si="17"/>
        <v>6.1313440207392382</v>
      </c>
      <c r="AA72" s="21">
        <f t="shared" si="18"/>
        <v>2.9817364556709678</v>
      </c>
      <c r="AB72" s="21">
        <f t="shared" si="19"/>
        <v>0.16290456579431342</v>
      </c>
      <c r="AC72" s="21">
        <f t="shared" si="20"/>
        <v>0.24</v>
      </c>
      <c r="AD72" s="22">
        <f t="shared" si="21"/>
        <v>2.19096</v>
      </c>
      <c r="AE72" s="22">
        <f t="shared" si="22"/>
        <v>1.6870392000000001</v>
      </c>
    </row>
    <row r="73" spans="1:31" ht="15.75" x14ac:dyDescent="0.25">
      <c r="A73" s="11" t="s">
        <v>173</v>
      </c>
      <c r="B73" s="11" t="s">
        <v>252</v>
      </c>
      <c r="C73" s="11">
        <v>890</v>
      </c>
      <c r="D73" s="11">
        <v>53</v>
      </c>
      <c r="E73" s="11">
        <v>34.4</v>
      </c>
      <c r="F73" s="11">
        <v>2.9</v>
      </c>
      <c r="H73" s="4">
        <v>45879</v>
      </c>
      <c r="I73" s="5">
        <v>0.49305555555555558</v>
      </c>
      <c r="J73" s="3">
        <f t="shared" si="12"/>
        <v>27.496666666666698</v>
      </c>
      <c r="K73" s="29">
        <f t="shared" si="13"/>
        <v>37.141999999999996</v>
      </c>
      <c r="L73" s="31">
        <f t="shared" si="14"/>
        <v>47.384746961874392</v>
      </c>
      <c r="M73" s="33">
        <f t="shared" si="15"/>
        <v>695.3</v>
      </c>
      <c r="N73" s="36">
        <f t="shared" si="16"/>
        <v>0.54503416664652593</v>
      </c>
      <c r="S73" s="15">
        <v>-6.9033333333332996</v>
      </c>
      <c r="T73" s="15">
        <v>2.742</v>
      </c>
      <c r="Z73" s="21">
        <f t="shared" si="17"/>
        <v>6.3235098347727847</v>
      </c>
      <c r="AA73" s="21">
        <f t="shared" si="18"/>
        <v>2.9963791343163253</v>
      </c>
      <c r="AB73" s="21">
        <f t="shared" si="19"/>
        <v>0.16303001444209139</v>
      </c>
      <c r="AC73" s="21">
        <f t="shared" si="20"/>
        <v>0.24</v>
      </c>
      <c r="AD73" s="22">
        <f t="shared" si="21"/>
        <v>2.5030800000000002</v>
      </c>
      <c r="AE73" s="22">
        <f t="shared" si="22"/>
        <v>1.9273716000000003</v>
      </c>
    </row>
    <row r="74" spans="1:31" ht="15.75" x14ac:dyDescent="0.25">
      <c r="A74" s="11" t="s">
        <v>173</v>
      </c>
      <c r="B74" s="11" t="s">
        <v>253</v>
      </c>
      <c r="C74" s="11">
        <v>902</v>
      </c>
      <c r="D74" s="11">
        <v>52</v>
      </c>
      <c r="E74" s="11">
        <v>34.799999999999997</v>
      </c>
      <c r="F74" s="11">
        <v>3.3</v>
      </c>
      <c r="H74" s="4">
        <v>45879</v>
      </c>
      <c r="I74" s="5">
        <v>0.5</v>
      </c>
      <c r="J74" s="3">
        <f t="shared" si="12"/>
        <v>28.638333333333296</v>
      </c>
      <c r="K74" s="29">
        <f t="shared" si="13"/>
        <v>37.059999999999995</v>
      </c>
      <c r="L74" s="31">
        <f t="shared" si="14"/>
        <v>52.94771357106508</v>
      </c>
      <c r="M74" s="33">
        <f t="shared" si="15"/>
        <v>690.35</v>
      </c>
      <c r="N74" s="36">
        <f t="shared" si="16"/>
        <v>0.55856270079671044</v>
      </c>
      <c r="S74" s="15">
        <v>-6.1616666666666999</v>
      </c>
      <c r="T74" s="15">
        <v>2.2600000000000007</v>
      </c>
      <c r="Z74" s="21">
        <f t="shared" si="17"/>
        <v>6.2953505268807</v>
      </c>
      <c r="AA74" s="21">
        <f t="shared" si="18"/>
        <v>3.3332441652673293</v>
      </c>
      <c r="AB74" s="21">
        <f t="shared" si="19"/>
        <v>0.18146693051174759</v>
      </c>
      <c r="AC74" s="21">
        <f t="shared" si="20"/>
        <v>0.24</v>
      </c>
      <c r="AD74" s="22">
        <f t="shared" si="21"/>
        <v>2.4852599999999998</v>
      </c>
      <c r="AE74" s="22">
        <f t="shared" si="22"/>
        <v>1.9136502</v>
      </c>
    </row>
    <row r="75" spans="1:31" ht="15.75" x14ac:dyDescent="0.25">
      <c r="A75" s="11" t="s">
        <v>173</v>
      </c>
      <c r="B75" s="11" t="s">
        <v>254</v>
      </c>
      <c r="C75" s="11">
        <v>908</v>
      </c>
      <c r="D75" s="11">
        <v>52</v>
      </c>
      <c r="E75" s="11">
        <v>34.700000000000003</v>
      </c>
      <c r="F75" s="11">
        <v>3.3</v>
      </c>
      <c r="H75" s="4">
        <v>45879</v>
      </c>
      <c r="I75" s="5">
        <v>0.50694444444444442</v>
      </c>
      <c r="J75" s="3">
        <f t="shared" si="12"/>
        <v>28.696666666666701</v>
      </c>
      <c r="K75" s="29">
        <f t="shared" si="13"/>
        <v>37.24</v>
      </c>
      <c r="L75" s="31">
        <f t="shared" si="14"/>
        <v>52.506157681335196</v>
      </c>
      <c r="M75" s="33">
        <f t="shared" si="15"/>
        <v>677.15000000000009</v>
      </c>
      <c r="N75" s="36">
        <f t="shared" si="16"/>
        <v>0.54790124135291784</v>
      </c>
      <c r="S75" s="15">
        <v>-6.0033333333333001</v>
      </c>
      <c r="T75" s="15">
        <v>2.5400000000000005</v>
      </c>
      <c r="Z75" s="21">
        <f t="shared" si="17"/>
        <v>6.357306678303881</v>
      </c>
      <c r="AA75" s="21">
        <f t="shared" si="18"/>
        <v>3.3379774687962889</v>
      </c>
      <c r="AB75" s="21">
        <f t="shared" si="19"/>
        <v>0.18148640429607868</v>
      </c>
      <c r="AC75" s="21">
        <f t="shared" si="20"/>
        <v>0.24</v>
      </c>
      <c r="AD75" s="22">
        <f t="shared" si="21"/>
        <v>2.4377400000000007</v>
      </c>
      <c r="AE75" s="22">
        <f t="shared" si="22"/>
        <v>1.8770598000000005</v>
      </c>
    </row>
    <row r="76" spans="1:31" ht="15.75" x14ac:dyDescent="0.25">
      <c r="A76" s="11" t="s">
        <v>173</v>
      </c>
      <c r="B76" s="11" t="s">
        <v>255</v>
      </c>
      <c r="C76" s="11">
        <v>913</v>
      </c>
      <c r="D76" s="11">
        <v>54</v>
      </c>
      <c r="E76" s="11">
        <v>34.4</v>
      </c>
      <c r="F76" s="11">
        <v>3.7</v>
      </c>
      <c r="H76" s="4">
        <v>45879</v>
      </c>
      <c r="I76" s="5">
        <v>0.51388888888888884</v>
      </c>
      <c r="J76" s="3">
        <f t="shared" si="12"/>
        <v>28.331666666666699</v>
      </c>
      <c r="K76" s="29">
        <f t="shared" si="13"/>
        <v>36.971999999999994</v>
      </c>
      <c r="L76" s="31">
        <f t="shared" si="14"/>
        <v>51.857247140358432</v>
      </c>
      <c r="M76" s="33">
        <f t="shared" si="15"/>
        <v>686.55</v>
      </c>
      <c r="N76" s="36">
        <f t="shared" si="16"/>
        <v>0.55152246432502339</v>
      </c>
      <c r="S76" s="15">
        <v>-6.0683333333332996</v>
      </c>
      <c r="T76" s="15">
        <v>2.5719999999999983</v>
      </c>
      <c r="Z76" s="21">
        <f t="shared" si="17"/>
        <v>6.2652516621945322</v>
      </c>
      <c r="AA76" s="21">
        <f t="shared" si="18"/>
        <v>3.2489870384296333</v>
      </c>
      <c r="AB76" s="21">
        <f t="shared" si="19"/>
        <v>0.17699336493425177</v>
      </c>
      <c r="AC76" s="21">
        <f t="shared" si="20"/>
        <v>0.24</v>
      </c>
      <c r="AD76" s="22">
        <f t="shared" si="21"/>
        <v>2.4715799999999999</v>
      </c>
      <c r="AE76" s="22">
        <f t="shared" si="22"/>
        <v>1.9031165999999999</v>
      </c>
    </row>
    <row r="77" spans="1:31" ht="15.75" x14ac:dyDescent="0.25">
      <c r="A77" s="11" t="s">
        <v>173</v>
      </c>
      <c r="B77" s="11" t="s">
        <v>256</v>
      </c>
      <c r="C77" s="11">
        <v>919</v>
      </c>
      <c r="D77" s="11">
        <v>53</v>
      </c>
      <c r="E77" s="11">
        <v>34.799999999999997</v>
      </c>
      <c r="F77" s="11">
        <v>3.5</v>
      </c>
      <c r="H77" s="4">
        <v>45879</v>
      </c>
      <c r="I77" s="5">
        <v>0.52083333333333337</v>
      </c>
      <c r="J77" s="3">
        <v>27.73</v>
      </c>
      <c r="K77" s="29">
        <f t="shared" si="13"/>
        <v>37.243999999999993</v>
      </c>
      <c r="L77" s="31">
        <f t="shared" si="14"/>
        <v>48.056025604713092</v>
      </c>
      <c r="M77" s="33">
        <f>U77</f>
        <v>685.6</v>
      </c>
      <c r="N77" s="36">
        <f t="shared" si="16"/>
        <v>0.5405317824819974</v>
      </c>
      <c r="Q77" s="16">
        <v>45879</v>
      </c>
      <c r="R77" s="17">
        <v>0.52083333333333337</v>
      </c>
      <c r="T77" s="15">
        <v>2.4439999999999982</v>
      </c>
      <c r="U77" s="18">
        <v>685.6</v>
      </c>
      <c r="Z77" s="21">
        <f t="shared" si="17"/>
        <v>6.3586894576076114</v>
      </c>
      <c r="AA77" s="21">
        <f t="shared" si="18"/>
        <v>3.0557334338721058</v>
      </c>
      <c r="AB77" s="21">
        <f t="shared" si="19"/>
        <v>0.16613590680062906</v>
      </c>
      <c r="AC77" s="21">
        <f t="shared" si="20"/>
        <v>0.24</v>
      </c>
      <c r="AD77" s="22">
        <f t="shared" si="21"/>
        <v>2.4681600000000001</v>
      </c>
      <c r="AE77" s="22">
        <f t="shared" si="22"/>
        <v>1.9004832</v>
      </c>
    </row>
    <row r="78" spans="1:31" ht="15.75" x14ac:dyDescent="0.25">
      <c r="A78" s="11" t="s">
        <v>173</v>
      </c>
      <c r="B78" s="11" t="s">
        <v>257</v>
      </c>
      <c r="C78" s="11">
        <v>924</v>
      </c>
      <c r="D78" s="11">
        <v>52</v>
      </c>
      <c r="E78" s="11">
        <v>34.799999999999997</v>
      </c>
      <c r="F78" s="11">
        <v>3.9</v>
      </c>
      <c r="H78" s="4">
        <v>45879</v>
      </c>
      <c r="I78" s="5">
        <v>0.52777777777777779</v>
      </c>
      <c r="J78" s="3">
        <v>28.17</v>
      </c>
      <c r="K78" s="29">
        <f t="shared" si="13"/>
        <v>37.195999999999998</v>
      </c>
      <c r="L78" s="31">
        <f t="shared" si="14"/>
        <v>50.237302627917174</v>
      </c>
      <c r="M78" s="33">
        <f t="shared" ref="M78:M141" si="23">U78</f>
        <v>776.2</v>
      </c>
      <c r="N78" s="36">
        <f t="shared" si="16"/>
        <v>0.61969395520146842</v>
      </c>
      <c r="Q78" s="16">
        <v>45879</v>
      </c>
      <c r="R78" s="17">
        <v>0.52777777777777779</v>
      </c>
      <c r="T78" s="15">
        <v>2.3959999999999995</v>
      </c>
      <c r="U78" s="18">
        <v>776.2</v>
      </c>
      <c r="Z78" s="21">
        <f t="shared" si="17"/>
        <v>6.3421132848320818</v>
      </c>
      <c r="AA78" s="21">
        <f t="shared" si="18"/>
        <v>3.1861066439064314</v>
      </c>
      <c r="AB78" s="21">
        <f t="shared" si="19"/>
        <v>0.17328470120749237</v>
      </c>
      <c r="AC78" s="21">
        <f t="shared" si="20"/>
        <v>0.24</v>
      </c>
      <c r="AD78" s="22">
        <f t="shared" si="21"/>
        <v>2.7943199999999999</v>
      </c>
      <c r="AE78" s="22">
        <f t="shared" si="22"/>
        <v>2.1516264000000001</v>
      </c>
    </row>
    <row r="79" spans="1:31" ht="15.75" x14ac:dyDescent="0.25">
      <c r="A79" s="11" t="s">
        <v>173</v>
      </c>
      <c r="B79" s="11" t="s">
        <v>258</v>
      </c>
      <c r="C79" s="11">
        <v>925</v>
      </c>
      <c r="D79" s="11">
        <v>52</v>
      </c>
      <c r="E79" s="11">
        <v>34.799999999999997</v>
      </c>
      <c r="F79" s="11">
        <v>3.7</v>
      </c>
      <c r="H79" s="4">
        <v>45879</v>
      </c>
      <c r="I79" s="5">
        <v>0.53472222222222221</v>
      </c>
      <c r="J79" s="3">
        <v>27.9</v>
      </c>
      <c r="K79" s="29">
        <f t="shared" si="13"/>
        <v>37.347999999999999</v>
      </c>
      <c r="L79" s="31">
        <f t="shared" si="14"/>
        <v>48.434930692783453</v>
      </c>
      <c r="M79" s="33">
        <f t="shared" si="23"/>
        <v>805</v>
      </c>
      <c r="N79" s="36">
        <f t="shared" si="16"/>
        <v>0.63710129482106181</v>
      </c>
      <c r="Q79" s="16">
        <v>45879</v>
      </c>
      <c r="R79" s="17">
        <v>0.53472222222222221</v>
      </c>
      <c r="T79" s="15">
        <v>2.5479999999999992</v>
      </c>
      <c r="U79" s="18">
        <v>805</v>
      </c>
      <c r="Z79" s="21">
        <f t="shared" si="17"/>
        <v>6.3947332616786863</v>
      </c>
      <c r="AA79" s="21">
        <f t="shared" si="18"/>
        <v>3.0972846232824423</v>
      </c>
      <c r="AB79" s="21">
        <f t="shared" si="19"/>
        <v>0.16826747928843547</v>
      </c>
      <c r="AC79" s="21">
        <f t="shared" si="20"/>
        <v>0.24</v>
      </c>
      <c r="AD79" s="22">
        <f t="shared" si="21"/>
        <v>2.8980000000000001</v>
      </c>
      <c r="AE79" s="22">
        <f t="shared" si="22"/>
        <v>2.2314600000000002</v>
      </c>
    </row>
    <row r="80" spans="1:31" ht="15.75" x14ac:dyDescent="0.25">
      <c r="A80" s="11" t="s">
        <v>173</v>
      </c>
      <c r="B80" s="11" t="s">
        <v>259</v>
      </c>
      <c r="C80" s="11">
        <v>925</v>
      </c>
      <c r="D80" s="11">
        <v>51</v>
      </c>
      <c r="E80" s="11">
        <v>35.1</v>
      </c>
      <c r="F80" s="11">
        <v>4.2</v>
      </c>
      <c r="H80" s="4">
        <v>45879</v>
      </c>
      <c r="I80" s="5">
        <v>0.54166666666666663</v>
      </c>
      <c r="J80" s="3">
        <v>27.6</v>
      </c>
      <c r="K80" s="29">
        <f t="shared" si="13"/>
        <v>37.18</v>
      </c>
      <c r="L80" s="31">
        <f t="shared" si="14"/>
        <v>47.70843773349867</v>
      </c>
      <c r="M80" s="33">
        <f t="shared" si="23"/>
        <v>811</v>
      </c>
      <c r="N80" s="36">
        <f t="shared" si="16"/>
        <v>0.63739353286344758</v>
      </c>
      <c r="Q80" s="16">
        <v>45879</v>
      </c>
      <c r="R80" s="17">
        <v>0.54166666666666663</v>
      </c>
      <c r="T80" s="15">
        <v>2.0799999999999996</v>
      </c>
      <c r="U80" s="18">
        <v>811</v>
      </c>
      <c r="Z80" s="21">
        <f t="shared" si="17"/>
        <v>6.3365962165206238</v>
      </c>
      <c r="AA80" s="21">
        <f t="shared" si="18"/>
        <v>3.0230910603819745</v>
      </c>
      <c r="AB80" s="21">
        <f t="shared" si="19"/>
        <v>0.16443784363281186</v>
      </c>
      <c r="AC80" s="21">
        <f t="shared" si="20"/>
        <v>0.24</v>
      </c>
      <c r="AD80" s="22">
        <f t="shared" si="21"/>
        <v>2.9196</v>
      </c>
      <c r="AE80" s="22">
        <f t="shared" si="22"/>
        <v>2.2480920000000002</v>
      </c>
    </row>
    <row r="81" spans="1:31" ht="15.75" x14ac:dyDescent="0.25">
      <c r="A81" s="11" t="s">
        <v>173</v>
      </c>
      <c r="B81" s="11" t="s">
        <v>260</v>
      </c>
      <c r="C81" s="11">
        <v>919</v>
      </c>
      <c r="D81" s="11">
        <v>51</v>
      </c>
      <c r="E81" s="11">
        <v>35.200000000000003</v>
      </c>
      <c r="F81" s="11">
        <v>4</v>
      </c>
      <c r="H81" s="4">
        <v>45879</v>
      </c>
      <c r="I81" s="5">
        <v>0.54861111111111116</v>
      </c>
      <c r="J81" s="3">
        <v>27.65</v>
      </c>
      <c r="K81" s="29">
        <f t="shared" si="13"/>
        <v>37.638000000000005</v>
      </c>
      <c r="L81" s="31">
        <f t="shared" si="14"/>
        <v>46.263516011701299</v>
      </c>
      <c r="M81" s="33">
        <f t="shared" si="23"/>
        <v>814</v>
      </c>
      <c r="N81" s="36">
        <f t="shared" si="16"/>
        <v>0.63795231165908617</v>
      </c>
      <c r="Q81" s="16">
        <v>45879</v>
      </c>
      <c r="R81" s="17">
        <v>0.54861111111111116</v>
      </c>
      <c r="T81" s="15">
        <v>2.4380000000000011</v>
      </c>
      <c r="U81" s="18">
        <v>814</v>
      </c>
      <c r="Z81" s="21">
        <f t="shared" si="17"/>
        <v>6.4961761154982298</v>
      </c>
      <c r="AA81" s="21">
        <f t="shared" si="18"/>
        <v>3.0053594773418393</v>
      </c>
      <c r="AB81" s="21">
        <f t="shared" si="19"/>
        <v>0.16292916887941714</v>
      </c>
      <c r="AC81" s="21">
        <f t="shared" si="20"/>
        <v>0.24</v>
      </c>
      <c r="AD81" s="22">
        <f t="shared" si="21"/>
        <v>2.9304000000000001</v>
      </c>
      <c r="AE81" s="22">
        <f t="shared" si="22"/>
        <v>2.256408</v>
      </c>
    </row>
    <row r="82" spans="1:31" ht="15.75" x14ac:dyDescent="0.25">
      <c r="A82" s="11" t="s">
        <v>173</v>
      </c>
      <c r="B82" s="11" t="s">
        <v>261</v>
      </c>
      <c r="C82" s="11">
        <v>915</v>
      </c>
      <c r="D82" s="11">
        <v>51</v>
      </c>
      <c r="E82" s="11">
        <v>34.9</v>
      </c>
      <c r="F82" s="11">
        <v>4.3</v>
      </c>
      <c r="H82" s="4">
        <v>45879</v>
      </c>
      <c r="I82" s="5">
        <v>0.55555555555555558</v>
      </c>
      <c r="J82" s="3">
        <v>27.81</v>
      </c>
      <c r="K82" s="29">
        <f t="shared" si="13"/>
        <v>36.948</v>
      </c>
      <c r="L82" s="31">
        <f t="shared" si="14"/>
        <v>49.533472433139728</v>
      </c>
      <c r="M82" s="33">
        <f t="shared" si="23"/>
        <v>729</v>
      </c>
      <c r="N82" s="36">
        <f t="shared" si="16"/>
        <v>0.57757519010870251</v>
      </c>
      <c r="Q82" s="16">
        <v>45879</v>
      </c>
      <c r="R82" s="17">
        <v>0.55555555555555558</v>
      </c>
      <c r="T82" s="15">
        <v>2.0480000000000018</v>
      </c>
      <c r="U82" s="18">
        <v>729</v>
      </c>
      <c r="Z82" s="21">
        <f t="shared" si="17"/>
        <v>6.2570645454433906</v>
      </c>
      <c r="AA82" s="21">
        <f t="shared" si="18"/>
        <v>3.0993413417409617</v>
      </c>
      <c r="AB82" s="21">
        <f t="shared" si="19"/>
        <v>0.16887074727197468</v>
      </c>
      <c r="AC82" s="21">
        <f t="shared" si="20"/>
        <v>0.24</v>
      </c>
      <c r="AD82" s="22">
        <f t="shared" si="21"/>
        <v>2.6244000000000001</v>
      </c>
      <c r="AE82" s="22">
        <f t="shared" si="22"/>
        <v>2.020788</v>
      </c>
    </row>
    <row r="83" spans="1:31" ht="15.75" x14ac:dyDescent="0.25">
      <c r="A83" s="11" t="s">
        <v>173</v>
      </c>
      <c r="B83" s="11" t="s">
        <v>262</v>
      </c>
      <c r="C83" s="11">
        <v>911</v>
      </c>
      <c r="D83" s="11">
        <v>51</v>
      </c>
      <c r="E83" s="11">
        <v>34.6</v>
      </c>
      <c r="F83" s="11">
        <v>4.5</v>
      </c>
      <c r="H83" s="4">
        <v>45879</v>
      </c>
      <c r="I83" s="5">
        <v>0.5625</v>
      </c>
      <c r="J83" s="3">
        <v>27.84</v>
      </c>
      <c r="K83" s="29">
        <f t="shared" si="13"/>
        <v>36.468000000000004</v>
      </c>
      <c r="L83" s="31">
        <f t="shared" si="14"/>
        <v>51.539960117598135</v>
      </c>
      <c r="M83" s="33">
        <f t="shared" si="23"/>
        <v>722.8</v>
      </c>
      <c r="N83" s="36">
        <f t="shared" si="16"/>
        <v>0.57556712926449527</v>
      </c>
      <c r="Q83" s="16">
        <v>45879</v>
      </c>
      <c r="R83" s="17">
        <v>0.5625</v>
      </c>
      <c r="T83" s="15">
        <v>1.8680000000000008</v>
      </c>
      <c r="U83" s="18">
        <v>722.8</v>
      </c>
      <c r="Z83" s="21">
        <f t="shared" si="17"/>
        <v>6.0952569481166581</v>
      </c>
      <c r="AA83" s="21">
        <f t="shared" si="18"/>
        <v>3.1414930001244552</v>
      </c>
      <c r="AB83" s="21">
        <f t="shared" si="19"/>
        <v>0.17176816808404374</v>
      </c>
      <c r="AC83" s="21">
        <f t="shared" si="20"/>
        <v>0.24</v>
      </c>
      <c r="AD83" s="22">
        <f t="shared" si="21"/>
        <v>2.6020799999999999</v>
      </c>
      <c r="AE83" s="22">
        <f t="shared" si="22"/>
        <v>2.0036016000000001</v>
      </c>
    </row>
    <row r="84" spans="1:31" ht="15.75" x14ac:dyDescent="0.25">
      <c r="A84" s="11" t="s">
        <v>173</v>
      </c>
      <c r="B84" s="11" t="s">
        <v>263</v>
      </c>
      <c r="C84" s="11">
        <v>907</v>
      </c>
      <c r="D84" s="11">
        <v>51</v>
      </c>
      <c r="E84" s="11">
        <v>34.6</v>
      </c>
      <c r="F84" s="11">
        <v>4</v>
      </c>
      <c r="H84" s="4">
        <v>45879</v>
      </c>
      <c r="I84" s="5">
        <v>0.56944444444444442</v>
      </c>
      <c r="J84" s="3">
        <v>27.52</v>
      </c>
      <c r="K84" s="29">
        <f t="shared" si="13"/>
        <v>36.141999999999996</v>
      </c>
      <c r="L84" s="31">
        <f t="shared" si="14"/>
        <v>51.321293493417514</v>
      </c>
      <c r="M84" s="33">
        <f t="shared" si="23"/>
        <v>762.1</v>
      </c>
      <c r="N84" s="36">
        <f t="shared" si="16"/>
        <v>0.60330384438482287</v>
      </c>
      <c r="Q84" s="16">
        <v>45879</v>
      </c>
      <c r="R84" s="17">
        <v>0.56944444444444442</v>
      </c>
      <c r="T84" s="15">
        <v>1.5419999999999974</v>
      </c>
      <c r="U84" s="18">
        <v>762.1</v>
      </c>
      <c r="Z84" s="21">
        <f t="shared" si="17"/>
        <v>5.9874412065580636</v>
      </c>
      <c r="AA84" s="21">
        <f t="shared" si="18"/>
        <v>3.0728322743634831</v>
      </c>
      <c r="AB84" s="21">
        <f t="shared" si="19"/>
        <v>0.16841484344544674</v>
      </c>
      <c r="AC84" s="21">
        <f t="shared" si="20"/>
        <v>0.24</v>
      </c>
      <c r="AD84" s="22">
        <f t="shared" si="21"/>
        <v>2.74356</v>
      </c>
      <c r="AE84" s="22">
        <f t="shared" si="22"/>
        <v>2.1125411999999999</v>
      </c>
    </row>
    <row r="85" spans="1:31" ht="15.75" x14ac:dyDescent="0.25">
      <c r="A85" s="11" t="s">
        <v>173</v>
      </c>
      <c r="B85" s="11" t="s">
        <v>264</v>
      </c>
      <c r="C85" s="11">
        <v>897</v>
      </c>
      <c r="D85" s="11">
        <v>50</v>
      </c>
      <c r="E85" s="11">
        <v>34.799999999999997</v>
      </c>
      <c r="F85" s="11">
        <v>4.4000000000000004</v>
      </c>
      <c r="H85" s="4">
        <v>45879</v>
      </c>
      <c r="I85" s="5">
        <v>0.57638888888888884</v>
      </c>
      <c r="J85" s="3">
        <v>27.72</v>
      </c>
      <c r="K85" s="29">
        <f t="shared" si="13"/>
        <v>36.161999999999999</v>
      </c>
      <c r="L85" s="31">
        <f t="shared" si="14"/>
        <v>52.192944982408783</v>
      </c>
      <c r="M85" s="33">
        <f t="shared" si="23"/>
        <v>709.7</v>
      </c>
      <c r="N85" s="36">
        <f t="shared" si="16"/>
        <v>0.56481313931983934</v>
      </c>
      <c r="Q85" s="16">
        <v>45879</v>
      </c>
      <c r="R85" s="17">
        <v>0.57638888888888884</v>
      </c>
      <c r="T85" s="15">
        <v>1.3620000000000005</v>
      </c>
      <c r="U85" s="18">
        <v>709.7</v>
      </c>
      <c r="Z85" s="21">
        <f t="shared" si="17"/>
        <v>5.9940077552166642</v>
      </c>
      <c r="AA85" s="21">
        <f t="shared" si="18"/>
        <v>3.1284491699215495</v>
      </c>
      <c r="AB85" s="21">
        <f t="shared" si="19"/>
        <v>0.17143799766720322</v>
      </c>
      <c r="AC85" s="21">
        <f t="shared" si="20"/>
        <v>0.24</v>
      </c>
      <c r="AD85" s="22">
        <f t="shared" si="21"/>
        <v>2.5549200000000001</v>
      </c>
      <c r="AE85" s="22">
        <f t="shared" si="22"/>
        <v>1.9672884000000002</v>
      </c>
    </row>
    <row r="86" spans="1:31" ht="15.75" x14ac:dyDescent="0.25">
      <c r="A86" s="11" t="s">
        <v>173</v>
      </c>
      <c r="B86" s="11" t="s">
        <v>265</v>
      </c>
      <c r="C86" s="11">
        <v>886</v>
      </c>
      <c r="D86" s="11">
        <v>50</v>
      </c>
      <c r="E86" s="11">
        <v>34.799999999999997</v>
      </c>
      <c r="F86" s="11">
        <v>4.3</v>
      </c>
      <c r="H86" s="4">
        <v>45879</v>
      </c>
      <c r="I86" s="5">
        <v>0.58333333333333337</v>
      </c>
      <c r="J86" s="3">
        <v>27.6</v>
      </c>
      <c r="K86" s="29">
        <f t="shared" si="13"/>
        <v>36.191999999999993</v>
      </c>
      <c r="L86" s="31">
        <f t="shared" si="14"/>
        <v>51.501655032271621</v>
      </c>
      <c r="M86" s="33">
        <f t="shared" si="23"/>
        <v>688.2</v>
      </c>
      <c r="N86" s="36">
        <f t="shared" si="16"/>
        <v>0.5457675912713893</v>
      </c>
      <c r="Q86" s="16">
        <v>45879</v>
      </c>
      <c r="R86" s="17">
        <v>0.58333333333333337</v>
      </c>
      <c r="T86" s="15">
        <v>1.3919999999999988</v>
      </c>
      <c r="U86" s="18">
        <v>688.2</v>
      </c>
      <c r="Z86" s="21">
        <f t="shared" si="17"/>
        <v>6.0038692790959249</v>
      </c>
      <c r="AA86" s="21">
        <f t="shared" si="18"/>
        <v>3.0920920447085165</v>
      </c>
      <c r="AB86" s="21">
        <f t="shared" si="19"/>
        <v>0.16940846725634687</v>
      </c>
      <c r="AC86" s="21">
        <f t="shared" si="20"/>
        <v>0.24</v>
      </c>
      <c r="AD86" s="22">
        <f t="shared" si="21"/>
        <v>2.4775200000000002</v>
      </c>
      <c r="AE86" s="22">
        <f t="shared" si="22"/>
        <v>1.9076904000000001</v>
      </c>
    </row>
    <row r="87" spans="1:31" ht="15.75" x14ac:dyDescent="0.25">
      <c r="A87" s="11" t="s">
        <v>173</v>
      </c>
      <c r="B87" s="11" t="s">
        <v>266</v>
      </c>
      <c r="C87" s="11">
        <v>874</v>
      </c>
      <c r="D87" s="11">
        <v>51</v>
      </c>
      <c r="E87" s="11">
        <v>34.6</v>
      </c>
      <c r="F87" s="11">
        <v>3.6</v>
      </c>
      <c r="H87" s="4">
        <v>45879</v>
      </c>
      <c r="I87" s="5">
        <v>0.59027777777777779</v>
      </c>
      <c r="J87" s="3">
        <v>27.32</v>
      </c>
      <c r="K87" s="29">
        <f t="shared" si="13"/>
        <v>35.723999999999997</v>
      </c>
      <c r="L87" s="31">
        <f t="shared" si="14"/>
        <v>52.044553759827814</v>
      </c>
      <c r="M87" s="33">
        <f t="shared" si="23"/>
        <v>672.7</v>
      </c>
      <c r="N87" s="36">
        <f t="shared" si="16"/>
        <v>0.53159377754543691</v>
      </c>
      <c r="Q87" s="16">
        <v>45879</v>
      </c>
      <c r="R87" s="17">
        <v>0.59027777777777779</v>
      </c>
      <c r="T87" s="15">
        <v>1.1239999999999981</v>
      </c>
      <c r="U87" s="18">
        <v>672.7</v>
      </c>
      <c r="Z87" s="21">
        <f t="shared" si="17"/>
        <v>5.8516197086254955</v>
      </c>
      <c r="AA87" s="21">
        <f t="shared" si="18"/>
        <v>3.0454493650762759</v>
      </c>
      <c r="AB87" s="21">
        <f t="shared" si="19"/>
        <v>0.16742553177256</v>
      </c>
      <c r="AC87" s="21">
        <f t="shared" si="20"/>
        <v>0.24</v>
      </c>
      <c r="AD87" s="22">
        <f t="shared" si="21"/>
        <v>2.4217200000000001</v>
      </c>
      <c r="AE87" s="22">
        <f t="shared" si="22"/>
        <v>1.8647244000000001</v>
      </c>
    </row>
    <row r="88" spans="1:31" ht="15.75" x14ac:dyDescent="0.25">
      <c r="A88" s="11" t="s">
        <v>173</v>
      </c>
      <c r="B88" s="11" t="s">
        <v>267</v>
      </c>
      <c r="C88" s="11">
        <v>860</v>
      </c>
      <c r="D88" s="11">
        <v>50</v>
      </c>
      <c r="E88" s="11">
        <v>34.5</v>
      </c>
      <c r="F88" s="11">
        <v>4.8</v>
      </c>
      <c r="H88" s="4">
        <v>45879</v>
      </c>
      <c r="I88" s="5">
        <v>0.59722222222222221</v>
      </c>
      <c r="J88" s="3">
        <v>27.28</v>
      </c>
      <c r="K88" s="29">
        <f t="shared" si="13"/>
        <v>35.318000000000005</v>
      </c>
      <c r="L88" s="31">
        <f t="shared" si="14"/>
        <v>53.519692142389317</v>
      </c>
      <c r="M88" s="33">
        <f t="shared" si="23"/>
        <v>659.3</v>
      </c>
      <c r="N88" s="36">
        <f t="shared" si="16"/>
        <v>0.52234600243632379</v>
      </c>
      <c r="Q88" s="16">
        <v>45879</v>
      </c>
      <c r="R88" s="17">
        <v>0.59722222222222221</v>
      </c>
      <c r="T88" s="15">
        <v>0.81800000000000206</v>
      </c>
      <c r="U88" s="18">
        <v>659.3</v>
      </c>
      <c r="Z88" s="21">
        <f t="shared" si="17"/>
        <v>5.7222621762301022</v>
      </c>
      <c r="AA88" s="21">
        <f t="shared" si="18"/>
        <v>3.062537100298738</v>
      </c>
      <c r="AB88" s="21">
        <f t="shared" si="19"/>
        <v>0.1688667938686548</v>
      </c>
      <c r="AC88" s="21">
        <f t="shared" si="20"/>
        <v>0.24</v>
      </c>
      <c r="AD88" s="22">
        <f t="shared" si="21"/>
        <v>2.3734799999999998</v>
      </c>
      <c r="AE88" s="22">
        <f t="shared" si="22"/>
        <v>1.8275796</v>
      </c>
    </row>
    <row r="89" spans="1:31" ht="15.75" x14ac:dyDescent="0.25">
      <c r="A89" s="11" t="s">
        <v>173</v>
      </c>
      <c r="B89" s="11" t="s">
        <v>268</v>
      </c>
      <c r="C89" s="11">
        <v>842</v>
      </c>
      <c r="D89" s="11">
        <v>51</v>
      </c>
      <c r="E89" s="11">
        <v>34.4</v>
      </c>
      <c r="F89" s="11">
        <v>4.7</v>
      </c>
      <c r="H89" s="4">
        <v>45879</v>
      </c>
      <c r="I89" s="5">
        <v>0.60416666666666663</v>
      </c>
      <c r="J89" s="3">
        <v>27.41</v>
      </c>
      <c r="K89" s="29">
        <f t="shared" si="13"/>
        <v>35.351999999999997</v>
      </c>
      <c r="L89" s="31">
        <f t="shared" si="14"/>
        <v>54.017711282602789</v>
      </c>
      <c r="M89" s="33">
        <f t="shared" si="23"/>
        <v>552.70000000000005</v>
      </c>
      <c r="N89" s="36">
        <f t="shared" si="16"/>
        <v>0.43932152678439856</v>
      </c>
      <c r="Q89" s="16">
        <v>45879</v>
      </c>
      <c r="R89" s="17">
        <v>0.60416666666666663</v>
      </c>
      <c r="T89" s="15">
        <v>0.95199999999999818</v>
      </c>
      <c r="U89" s="18">
        <v>552.70000000000005</v>
      </c>
      <c r="Z89" s="21">
        <f t="shared" si="17"/>
        <v>5.7329991194097785</v>
      </c>
      <c r="AA89" s="21">
        <f t="shared" si="18"/>
        <v>3.0968349121569343</v>
      </c>
      <c r="AB89" s="21">
        <f t="shared" si="19"/>
        <v>0.17071537364542835</v>
      </c>
      <c r="AC89" s="21">
        <f t="shared" si="20"/>
        <v>0.24</v>
      </c>
      <c r="AD89" s="22">
        <f t="shared" si="21"/>
        <v>1.9897200000000002</v>
      </c>
      <c r="AE89" s="22">
        <f t="shared" si="22"/>
        <v>1.5320844000000002</v>
      </c>
    </row>
    <row r="90" spans="1:31" ht="15.75" x14ac:dyDescent="0.25">
      <c r="A90" s="11" t="s">
        <v>173</v>
      </c>
      <c r="B90" s="11" t="s">
        <v>269</v>
      </c>
      <c r="C90" s="11">
        <v>823</v>
      </c>
      <c r="D90" s="11">
        <v>51</v>
      </c>
      <c r="E90" s="11">
        <v>34.4</v>
      </c>
      <c r="F90" s="11">
        <v>4.7</v>
      </c>
      <c r="H90" s="4">
        <v>45879</v>
      </c>
      <c r="I90" s="5">
        <v>0.61111111111111116</v>
      </c>
      <c r="J90" s="3">
        <v>27.13</v>
      </c>
      <c r="K90" s="29">
        <f t="shared" si="13"/>
        <v>35.512</v>
      </c>
      <c r="L90" s="31">
        <f t="shared" si="14"/>
        <v>51.988822003953302</v>
      </c>
      <c r="M90" s="33">
        <f t="shared" si="23"/>
        <v>285.60000000000002</v>
      </c>
      <c r="N90" s="36">
        <f t="shared" si="16"/>
        <v>0.22495974217148251</v>
      </c>
      <c r="Q90" s="16">
        <v>45879</v>
      </c>
      <c r="R90" s="17">
        <v>0.61111111111111116</v>
      </c>
      <c r="T90" s="15">
        <v>1.1120000000000005</v>
      </c>
      <c r="U90" s="18">
        <v>285.60000000000002</v>
      </c>
      <c r="Z90" s="21">
        <f t="shared" si="17"/>
        <v>5.7837607312865602</v>
      </c>
      <c r="AA90" s="21">
        <f t="shared" si="18"/>
        <v>3.0069090717231179</v>
      </c>
      <c r="AB90" s="21">
        <f t="shared" si="19"/>
        <v>0.16556377134049782</v>
      </c>
      <c r="AC90" s="21">
        <f t="shared" si="20"/>
        <v>0.24</v>
      </c>
      <c r="AD90" s="22">
        <f t="shared" si="21"/>
        <v>1.0281600000000002</v>
      </c>
      <c r="AE90" s="22">
        <f t="shared" si="22"/>
        <v>0.79168320000000014</v>
      </c>
    </row>
    <row r="91" spans="1:31" ht="15.75" x14ac:dyDescent="0.25">
      <c r="A91" s="11" t="s">
        <v>173</v>
      </c>
      <c r="B91" s="11" t="s">
        <v>270</v>
      </c>
      <c r="C91" s="11">
        <v>805</v>
      </c>
      <c r="D91" s="11">
        <v>51</v>
      </c>
      <c r="E91" s="11">
        <v>34.5</v>
      </c>
      <c r="F91" s="11">
        <v>4.5</v>
      </c>
      <c r="H91" s="4">
        <v>45879</v>
      </c>
      <c r="I91" s="5">
        <v>0.61805555555555558</v>
      </c>
      <c r="J91" s="3">
        <v>26.86</v>
      </c>
      <c r="K91" s="29">
        <f t="shared" si="13"/>
        <v>34.898000000000003</v>
      </c>
      <c r="L91" s="31">
        <f t="shared" si="14"/>
        <v>53.203427252244964</v>
      </c>
      <c r="M91" s="33">
        <f t="shared" si="23"/>
        <v>228</v>
      </c>
      <c r="N91" s="36">
        <f t="shared" si="16"/>
        <v>0.17925430717628921</v>
      </c>
      <c r="Q91" s="16">
        <v>45879</v>
      </c>
      <c r="R91" s="17">
        <v>0.61805555555555558</v>
      </c>
      <c r="T91" s="15">
        <v>0.39800000000000041</v>
      </c>
      <c r="U91" s="18">
        <v>228</v>
      </c>
      <c r="Z91" s="21">
        <f t="shared" si="17"/>
        <v>5.5910601318397353</v>
      </c>
      <c r="AA91" s="21">
        <f t="shared" si="18"/>
        <v>2.974635609872625</v>
      </c>
      <c r="AB91" s="21">
        <f t="shared" si="19"/>
        <v>0.16452650303398295</v>
      </c>
      <c r="AC91" s="21">
        <f t="shared" si="20"/>
        <v>0.24</v>
      </c>
      <c r="AD91" s="22">
        <f t="shared" si="21"/>
        <v>0.82079999999999997</v>
      </c>
      <c r="AE91" s="22">
        <f t="shared" si="22"/>
        <v>0.63201600000000002</v>
      </c>
    </row>
    <row r="92" spans="1:31" ht="15.75" x14ac:dyDescent="0.25">
      <c r="A92" s="11" t="s">
        <v>173</v>
      </c>
      <c r="B92" s="11" t="s">
        <v>271</v>
      </c>
      <c r="C92" s="11">
        <v>784</v>
      </c>
      <c r="D92" s="11">
        <v>50</v>
      </c>
      <c r="E92" s="11">
        <v>34.6</v>
      </c>
      <c r="F92" s="11">
        <v>5.0999999999999996</v>
      </c>
      <c r="H92" s="4">
        <v>45879</v>
      </c>
      <c r="I92" s="5">
        <v>0.625</v>
      </c>
      <c r="J92" s="3">
        <v>26.64</v>
      </c>
      <c r="K92" s="29">
        <f t="shared" si="13"/>
        <v>34.655999999999999</v>
      </c>
      <c r="L92" s="31">
        <f t="shared" si="14"/>
        <v>53.127818281608853</v>
      </c>
      <c r="M92" s="33">
        <f t="shared" si="23"/>
        <v>197.2</v>
      </c>
      <c r="N92" s="36">
        <f t="shared" si="16"/>
        <v>0.15442763820086025</v>
      </c>
      <c r="Q92" s="16">
        <v>45879</v>
      </c>
      <c r="R92" s="17">
        <v>0.625</v>
      </c>
      <c r="T92" s="15">
        <v>5.600000000000023E-2</v>
      </c>
      <c r="U92" s="18">
        <v>197.2</v>
      </c>
      <c r="Z92" s="21">
        <f t="shared" si="17"/>
        <v>5.5166537715623267</v>
      </c>
      <c r="AA92" s="21">
        <f t="shared" si="18"/>
        <v>2.9308777909811541</v>
      </c>
      <c r="AB92" s="21">
        <f t="shared" si="19"/>
        <v>0.16239489561615644</v>
      </c>
      <c r="AC92" s="21">
        <f t="shared" si="20"/>
        <v>0.24</v>
      </c>
      <c r="AD92" s="22">
        <f t="shared" si="21"/>
        <v>0.70992</v>
      </c>
      <c r="AE92" s="22">
        <f t="shared" si="22"/>
        <v>0.54663839999999997</v>
      </c>
    </row>
    <row r="93" spans="1:31" ht="15.75" x14ac:dyDescent="0.25">
      <c r="A93" s="11" t="s">
        <v>173</v>
      </c>
      <c r="B93" s="11" t="s">
        <v>272</v>
      </c>
      <c r="C93" s="11">
        <v>758</v>
      </c>
      <c r="D93" s="11">
        <v>50</v>
      </c>
      <c r="E93" s="11">
        <v>34.4</v>
      </c>
      <c r="F93" s="11">
        <v>5.0999999999999996</v>
      </c>
      <c r="H93" s="4">
        <v>45879</v>
      </c>
      <c r="I93" s="5">
        <v>0.63194444444444442</v>
      </c>
      <c r="J93" s="3">
        <v>26.93</v>
      </c>
      <c r="K93" s="29">
        <f t="shared" si="13"/>
        <v>34.211999999999996</v>
      </c>
      <c r="L93" s="31">
        <f t="shared" si="14"/>
        <v>56.516575436469026</v>
      </c>
      <c r="M93" s="33">
        <f t="shared" si="23"/>
        <v>193.3</v>
      </c>
      <c r="N93" s="36">
        <f t="shared" si="16"/>
        <v>0.15323844604544953</v>
      </c>
      <c r="Q93" s="16">
        <v>45879</v>
      </c>
      <c r="R93" s="17">
        <v>0.63194444444444442</v>
      </c>
      <c r="T93" s="15">
        <v>-0.18800000000000097</v>
      </c>
      <c r="U93" s="18">
        <v>193.3</v>
      </c>
      <c r="Z93" s="21">
        <f t="shared" si="17"/>
        <v>5.3823707729602344</v>
      </c>
      <c r="AA93" s="21">
        <f t="shared" si="18"/>
        <v>3.0419316381705319</v>
      </c>
      <c r="AB93" s="21">
        <f t="shared" si="19"/>
        <v>0.16909989823856322</v>
      </c>
      <c r="AC93" s="21">
        <f t="shared" si="20"/>
        <v>0.24</v>
      </c>
      <c r="AD93" s="22">
        <f t="shared" si="21"/>
        <v>0.69588000000000005</v>
      </c>
      <c r="AE93" s="22">
        <f t="shared" si="22"/>
        <v>0.53582760000000007</v>
      </c>
    </row>
    <row r="94" spans="1:31" ht="15.75" x14ac:dyDescent="0.25">
      <c r="A94" s="11" t="s">
        <v>173</v>
      </c>
      <c r="B94" s="11" t="s">
        <v>273</v>
      </c>
      <c r="C94" s="11">
        <v>732</v>
      </c>
      <c r="D94" s="11">
        <v>51</v>
      </c>
      <c r="E94" s="11">
        <v>34.1</v>
      </c>
      <c r="F94" s="11">
        <v>4.5999999999999996</v>
      </c>
      <c r="H94" s="4">
        <v>45879</v>
      </c>
      <c r="I94" s="5">
        <v>0.63888888888888884</v>
      </c>
      <c r="J94" s="3">
        <v>26.74</v>
      </c>
      <c r="K94" s="29">
        <f t="shared" si="13"/>
        <v>33.921999999999997</v>
      </c>
      <c r="L94" s="31">
        <f t="shared" si="14"/>
        <v>56.825871223915819</v>
      </c>
      <c r="M94" s="33">
        <f t="shared" si="23"/>
        <v>178.7</v>
      </c>
      <c r="N94" s="36">
        <f t="shared" si="16"/>
        <v>0.14130413218465596</v>
      </c>
      <c r="Q94" s="16">
        <v>45879</v>
      </c>
      <c r="R94" s="17">
        <v>0.63888888888888884</v>
      </c>
      <c r="T94" s="15">
        <v>-0.17800000000000155</v>
      </c>
      <c r="U94" s="18">
        <v>178.7</v>
      </c>
      <c r="Z94" s="21">
        <f t="shared" si="17"/>
        <v>5.2962023913481895</v>
      </c>
      <c r="AA94" s="21">
        <f t="shared" si="18"/>
        <v>3.009613150665472</v>
      </c>
      <c r="AB94" s="21">
        <f t="shared" si="19"/>
        <v>0.16766128935373867</v>
      </c>
      <c r="AC94" s="21">
        <f t="shared" si="20"/>
        <v>0.24</v>
      </c>
      <c r="AD94" s="22">
        <f t="shared" si="21"/>
        <v>0.64332</v>
      </c>
      <c r="AE94" s="22">
        <f t="shared" si="22"/>
        <v>0.49535640000000003</v>
      </c>
    </row>
    <row r="95" spans="1:31" ht="15.75" x14ac:dyDescent="0.25">
      <c r="A95" s="11" t="s">
        <v>173</v>
      </c>
      <c r="B95" s="11" t="s">
        <v>274</v>
      </c>
      <c r="C95" s="11">
        <v>708</v>
      </c>
      <c r="D95" s="11">
        <v>51</v>
      </c>
      <c r="E95" s="11">
        <v>34.299999999999997</v>
      </c>
      <c r="F95" s="11">
        <v>4.8</v>
      </c>
      <c r="H95" s="4">
        <v>45879</v>
      </c>
      <c r="I95" s="5">
        <v>0.64583333333333337</v>
      </c>
      <c r="J95" s="3">
        <v>27.02</v>
      </c>
      <c r="K95" s="29">
        <f t="shared" si="13"/>
        <v>34.335999999999999</v>
      </c>
      <c r="L95" s="31">
        <f t="shared" si="14"/>
        <v>56.430652035920644</v>
      </c>
      <c r="M95" s="33">
        <f t="shared" si="23"/>
        <v>191.4</v>
      </c>
      <c r="N95" s="36">
        <f t="shared" si="16"/>
        <v>0.15193494916670414</v>
      </c>
      <c r="Q95" s="16">
        <v>45879</v>
      </c>
      <c r="R95" s="17">
        <v>0.64583333333333337</v>
      </c>
      <c r="T95" s="15">
        <v>3.5999999999998519E-2</v>
      </c>
      <c r="U95" s="18">
        <v>191.4</v>
      </c>
      <c r="Z95" s="21">
        <f t="shared" si="17"/>
        <v>5.4195847492303306</v>
      </c>
      <c r="AA95" s="21">
        <f t="shared" si="18"/>
        <v>3.0583070116299904</v>
      </c>
      <c r="AB95" s="21">
        <f t="shared" si="19"/>
        <v>0.16985501783847259</v>
      </c>
      <c r="AC95" s="21">
        <f t="shared" si="20"/>
        <v>0.24</v>
      </c>
      <c r="AD95" s="22">
        <f t="shared" si="21"/>
        <v>0.68903999999999999</v>
      </c>
      <c r="AE95" s="22">
        <f t="shared" si="22"/>
        <v>0.53056080000000005</v>
      </c>
    </row>
    <row r="96" spans="1:31" ht="15.75" x14ac:dyDescent="0.25">
      <c r="A96" s="11" t="s">
        <v>173</v>
      </c>
      <c r="B96" s="11" t="s">
        <v>275</v>
      </c>
      <c r="C96" s="11">
        <v>682</v>
      </c>
      <c r="D96" s="11">
        <v>52</v>
      </c>
      <c r="E96" s="11">
        <v>34</v>
      </c>
      <c r="F96" s="11">
        <v>5</v>
      </c>
      <c r="H96" s="4">
        <v>45879</v>
      </c>
      <c r="I96" s="5">
        <v>0.65277777777777779</v>
      </c>
      <c r="J96" s="3">
        <v>27.08</v>
      </c>
      <c r="K96" s="29">
        <f t="shared" si="13"/>
        <v>34.183999999999997</v>
      </c>
      <c r="L96" s="31">
        <f t="shared" si="14"/>
        <v>57.41829642945001</v>
      </c>
      <c r="M96" s="33">
        <f t="shared" si="23"/>
        <v>253.5</v>
      </c>
      <c r="N96" s="36">
        <f t="shared" si="16"/>
        <v>0.20181513237865253</v>
      </c>
      <c r="Q96" s="16">
        <v>45879</v>
      </c>
      <c r="R96" s="17">
        <v>0.65277777777777779</v>
      </c>
      <c r="T96" s="15">
        <v>0.18400000000000105</v>
      </c>
      <c r="U96" s="18">
        <v>253.5</v>
      </c>
      <c r="Z96" s="21">
        <f t="shared" si="17"/>
        <v>5.373998363621717</v>
      </c>
      <c r="AA96" s="21">
        <f t="shared" si="18"/>
        <v>3.0856583105381103</v>
      </c>
      <c r="AB96" s="21">
        <f t="shared" si="19"/>
        <v>0.17156603248923394</v>
      </c>
      <c r="AC96" s="21">
        <f t="shared" si="20"/>
        <v>0.24</v>
      </c>
      <c r="AD96" s="22">
        <f t="shared" si="21"/>
        <v>0.91259999999999997</v>
      </c>
      <c r="AE96" s="22">
        <f t="shared" si="22"/>
        <v>0.70270199999999994</v>
      </c>
    </row>
    <row r="97" spans="1:31" ht="15.75" x14ac:dyDescent="0.25">
      <c r="A97" s="11" t="s">
        <v>173</v>
      </c>
      <c r="B97" s="11" t="s">
        <v>276</v>
      </c>
      <c r="C97" s="11">
        <v>652</v>
      </c>
      <c r="D97" s="11">
        <v>51</v>
      </c>
      <c r="E97" s="11">
        <v>33.9</v>
      </c>
      <c r="F97" s="11">
        <v>5</v>
      </c>
      <c r="H97" s="4">
        <v>45879</v>
      </c>
      <c r="I97" s="5">
        <v>0.65972222222222221</v>
      </c>
      <c r="J97" s="3">
        <v>26.86</v>
      </c>
      <c r="K97" s="29">
        <f t="shared" si="13"/>
        <v>33.774000000000001</v>
      </c>
      <c r="L97" s="31">
        <f t="shared" si="14"/>
        <v>58.124505278265481</v>
      </c>
      <c r="M97" s="33">
        <f t="shared" si="23"/>
        <v>269.7</v>
      </c>
      <c r="N97" s="36">
        <f t="shared" si="16"/>
        <v>0.21422512382453593</v>
      </c>
      <c r="Q97" s="16">
        <v>45879</v>
      </c>
      <c r="R97" s="17">
        <v>0.65972222222222221</v>
      </c>
      <c r="T97" s="15">
        <v>-0.1260000000000005</v>
      </c>
      <c r="U97" s="18">
        <v>269.7</v>
      </c>
      <c r="Z97" s="21">
        <f t="shared" si="17"/>
        <v>5.2526899536769198</v>
      </c>
      <c r="AA97" s="21">
        <f t="shared" si="18"/>
        <v>3.0531000493758618</v>
      </c>
      <c r="AB97" s="21">
        <f t="shared" si="19"/>
        <v>0.17026965720148962</v>
      </c>
      <c r="AC97" s="21">
        <f t="shared" si="20"/>
        <v>0.24</v>
      </c>
      <c r="AD97" s="22">
        <f t="shared" si="21"/>
        <v>0.97092000000000001</v>
      </c>
      <c r="AE97" s="22">
        <f t="shared" si="22"/>
        <v>0.74760840000000006</v>
      </c>
    </row>
    <row r="98" spans="1:31" ht="15.75" x14ac:dyDescent="0.25">
      <c r="A98" s="11" t="s">
        <v>173</v>
      </c>
      <c r="B98" s="11" t="s">
        <v>277</v>
      </c>
      <c r="C98" s="11">
        <v>620</v>
      </c>
      <c r="D98" s="11">
        <v>52</v>
      </c>
      <c r="E98" s="11">
        <v>33.799999999999997</v>
      </c>
      <c r="F98" s="11">
        <v>4.5999999999999996</v>
      </c>
      <c r="H98" s="4">
        <v>45879</v>
      </c>
      <c r="I98" s="5">
        <v>0.66666666666666663</v>
      </c>
      <c r="J98" s="3">
        <v>26.83</v>
      </c>
      <c r="K98" s="29">
        <f t="shared" si="13"/>
        <v>33.643999999999998</v>
      </c>
      <c r="L98" s="31">
        <f t="shared" si="14"/>
        <v>58.562474772143119</v>
      </c>
      <c r="M98" s="33">
        <f t="shared" si="23"/>
        <v>232.6</v>
      </c>
      <c r="N98" s="36">
        <f t="shared" si="16"/>
        <v>0.18482775065910578</v>
      </c>
      <c r="Q98" s="16">
        <v>45879</v>
      </c>
      <c r="R98" s="17">
        <v>0.66666666666666663</v>
      </c>
      <c r="T98" s="15">
        <v>-0.15600000000000164</v>
      </c>
      <c r="U98" s="18">
        <v>232.6</v>
      </c>
      <c r="Z98" s="21">
        <f t="shared" si="17"/>
        <v>5.2147258106979484</v>
      </c>
      <c r="AA98" s="21">
        <f t="shared" si="18"/>
        <v>3.0538724873264216</v>
      </c>
      <c r="AB98" s="21">
        <f t="shared" si="19"/>
        <v>0.17047620828044296</v>
      </c>
      <c r="AC98" s="21">
        <f t="shared" si="20"/>
        <v>0.24</v>
      </c>
      <c r="AD98" s="22">
        <f t="shared" si="21"/>
        <v>0.83735999999999999</v>
      </c>
      <c r="AE98" s="22">
        <f t="shared" si="22"/>
        <v>0.64476719999999998</v>
      </c>
    </row>
    <row r="99" spans="1:31" ht="15.75" x14ac:dyDescent="0.25">
      <c r="A99" s="11" t="s">
        <v>173</v>
      </c>
      <c r="B99" s="11" t="s">
        <v>278</v>
      </c>
      <c r="C99" s="11">
        <v>589</v>
      </c>
      <c r="D99" s="11">
        <v>55</v>
      </c>
      <c r="E99" s="11">
        <v>33.4</v>
      </c>
      <c r="F99" s="11">
        <v>5.3</v>
      </c>
      <c r="H99" s="4">
        <v>45879</v>
      </c>
      <c r="I99" s="5">
        <v>0.67361111111111116</v>
      </c>
      <c r="J99" s="3">
        <v>26.44</v>
      </c>
      <c r="K99" s="29">
        <f t="shared" si="13"/>
        <v>33.137999999999998</v>
      </c>
      <c r="L99" s="31">
        <f t="shared" si="14"/>
        <v>58.827876050928552</v>
      </c>
      <c r="M99" s="33">
        <f t="shared" si="23"/>
        <v>184.2</v>
      </c>
      <c r="N99" s="36">
        <f t="shared" si="16"/>
        <v>0.14549965559411543</v>
      </c>
      <c r="Q99" s="16">
        <v>45879</v>
      </c>
      <c r="R99" s="17">
        <v>0.67361111111111116</v>
      </c>
      <c r="T99" s="15">
        <v>-0.26200000000000045</v>
      </c>
      <c r="U99" s="18">
        <v>184.2</v>
      </c>
      <c r="Z99" s="21">
        <f t="shared" si="17"/>
        <v>5.0692154404960306</v>
      </c>
      <c r="AA99" s="21">
        <f t="shared" si="18"/>
        <v>2.9821117760895368</v>
      </c>
      <c r="AB99" s="21">
        <f t="shared" si="19"/>
        <v>0.16709384042970871</v>
      </c>
      <c r="AC99" s="21">
        <f t="shared" si="20"/>
        <v>0.24</v>
      </c>
      <c r="AD99" s="22">
        <f t="shared" si="21"/>
        <v>0.66312000000000004</v>
      </c>
      <c r="AE99" s="22">
        <f t="shared" si="22"/>
        <v>0.51060240000000001</v>
      </c>
    </row>
    <row r="100" spans="1:31" ht="15.75" x14ac:dyDescent="0.25">
      <c r="A100" s="11" t="s">
        <v>173</v>
      </c>
      <c r="B100" s="11" t="s">
        <v>279</v>
      </c>
      <c r="C100" s="11">
        <v>557</v>
      </c>
      <c r="D100" s="11">
        <v>54</v>
      </c>
      <c r="E100" s="11">
        <v>33.6</v>
      </c>
      <c r="F100" s="11">
        <v>5.2</v>
      </c>
      <c r="H100" s="4">
        <v>45879</v>
      </c>
      <c r="I100" s="5">
        <v>0.68055555555555558</v>
      </c>
      <c r="J100" s="3">
        <v>25.99</v>
      </c>
      <c r="K100" s="29">
        <f t="shared" si="13"/>
        <v>33.276000000000003</v>
      </c>
      <c r="L100" s="31">
        <f t="shared" si="14"/>
        <v>55.806977492708462</v>
      </c>
      <c r="M100" s="33">
        <f t="shared" si="23"/>
        <v>143.69999999999999</v>
      </c>
      <c r="N100" s="36">
        <f t="shared" si="16"/>
        <v>0.1119320155043526</v>
      </c>
      <c r="Q100" s="16">
        <v>45879</v>
      </c>
      <c r="R100" s="17">
        <v>0.68055555555555558</v>
      </c>
      <c r="T100" s="15">
        <v>-0.32399999999999879</v>
      </c>
      <c r="U100" s="18">
        <v>143.69999999999999</v>
      </c>
      <c r="Z100" s="21">
        <f t="shared" si="17"/>
        <v>5.108546196327592</v>
      </c>
      <c r="AA100" s="21">
        <f t="shared" si="18"/>
        <v>2.8509252259891538</v>
      </c>
      <c r="AB100" s="21">
        <f t="shared" si="19"/>
        <v>0.15958028503890809</v>
      </c>
      <c r="AC100" s="21">
        <f t="shared" si="20"/>
        <v>0.24</v>
      </c>
      <c r="AD100" s="22">
        <f t="shared" si="21"/>
        <v>0.51731999999999989</v>
      </c>
      <c r="AE100" s="22">
        <f t="shared" si="22"/>
        <v>0.39833639999999992</v>
      </c>
    </row>
    <row r="101" spans="1:31" ht="15.75" x14ac:dyDescent="0.25">
      <c r="A101" s="11" t="s">
        <v>173</v>
      </c>
      <c r="B101" s="11" t="s">
        <v>280</v>
      </c>
      <c r="C101" s="11">
        <v>527</v>
      </c>
      <c r="D101" s="11">
        <v>55</v>
      </c>
      <c r="E101" s="11">
        <v>33.299999999999997</v>
      </c>
      <c r="F101" s="11">
        <v>5.2</v>
      </c>
      <c r="H101" s="4">
        <v>45879</v>
      </c>
      <c r="I101" s="5">
        <v>0.6875</v>
      </c>
      <c r="J101" s="3">
        <v>25.61</v>
      </c>
      <c r="K101" s="29">
        <f t="shared" si="13"/>
        <v>32.963999999999999</v>
      </c>
      <c r="L101" s="31">
        <f t="shared" si="14"/>
        <v>55.212572880763553</v>
      </c>
      <c r="M101" s="33">
        <f t="shared" si="23"/>
        <v>137.1</v>
      </c>
      <c r="N101" s="36">
        <f t="shared" si="16"/>
        <v>0.10592865401085534</v>
      </c>
      <c r="Q101" s="16">
        <v>45879</v>
      </c>
      <c r="R101" s="17">
        <v>0.6875</v>
      </c>
      <c r="T101" s="15">
        <v>-0.33600000000000135</v>
      </c>
      <c r="U101" s="18">
        <v>137.1</v>
      </c>
      <c r="Z101" s="21">
        <f t="shared" si="17"/>
        <v>5.019999324802086</v>
      </c>
      <c r="AA101" s="21">
        <f t="shared" si="18"/>
        <v>2.7716707858201901</v>
      </c>
      <c r="AB101" s="21">
        <f t="shared" si="19"/>
        <v>0.15550243642053796</v>
      </c>
      <c r="AC101" s="21">
        <f t="shared" si="20"/>
        <v>0.24</v>
      </c>
      <c r="AD101" s="22">
        <f t="shared" si="21"/>
        <v>0.49356</v>
      </c>
      <c r="AE101" s="22">
        <f t="shared" si="22"/>
        <v>0.38004120000000002</v>
      </c>
    </row>
    <row r="102" spans="1:31" ht="15.75" x14ac:dyDescent="0.25">
      <c r="A102" s="11" t="s">
        <v>173</v>
      </c>
      <c r="B102" s="11" t="s">
        <v>281</v>
      </c>
      <c r="C102" s="11">
        <v>492</v>
      </c>
      <c r="D102" s="11">
        <v>57</v>
      </c>
      <c r="E102" s="11">
        <v>33</v>
      </c>
      <c r="F102" s="11">
        <v>5.2</v>
      </c>
      <c r="H102" s="4">
        <v>45879</v>
      </c>
      <c r="I102" s="5">
        <v>0.69444444444444442</v>
      </c>
      <c r="J102" s="3">
        <v>25.34</v>
      </c>
      <c r="K102" s="29">
        <f t="shared" si="13"/>
        <v>32.56</v>
      </c>
      <c r="L102" s="31">
        <f t="shared" si="14"/>
        <v>55.609782043058644</v>
      </c>
      <c r="M102" s="33">
        <f t="shared" si="23"/>
        <v>122</v>
      </c>
      <c r="N102" s="36">
        <f t="shared" si="16"/>
        <v>9.3890141958758194E-2</v>
      </c>
      <c r="Q102" s="16">
        <v>45879</v>
      </c>
      <c r="R102" s="17">
        <v>0.69444444444444442</v>
      </c>
      <c r="T102" s="15">
        <v>-0.43999999999999845</v>
      </c>
      <c r="U102" s="18">
        <v>122</v>
      </c>
      <c r="Z102" s="21">
        <f t="shared" si="17"/>
        <v>4.907324146977003</v>
      </c>
      <c r="AA102" s="21">
        <f t="shared" si="18"/>
        <v>2.728952262280298</v>
      </c>
      <c r="AB102" s="21">
        <f t="shared" si="19"/>
        <v>0.15356451080901798</v>
      </c>
      <c r="AC102" s="21">
        <f t="shared" si="20"/>
        <v>0.24</v>
      </c>
      <c r="AD102" s="22">
        <f t="shared" si="21"/>
        <v>0.43919999999999998</v>
      </c>
      <c r="AE102" s="22">
        <f t="shared" si="22"/>
        <v>0.33818399999999998</v>
      </c>
    </row>
    <row r="103" spans="1:31" ht="15.75" x14ac:dyDescent="0.25">
      <c r="A103" s="11" t="s">
        <v>173</v>
      </c>
      <c r="B103" s="11" t="s">
        <v>282</v>
      </c>
      <c r="C103" s="11">
        <v>457</v>
      </c>
      <c r="D103" s="11">
        <v>58</v>
      </c>
      <c r="E103" s="11">
        <v>32.799999999999997</v>
      </c>
      <c r="F103" s="11">
        <v>5.2</v>
      </c>
      <c r="H103" s="4">
        <v>45879</v>
      </c>
      <c r="I103" s="5">
        <v>0.70138888888888884</v>
      </c>
      <c r="J103" s="3">
        <v>25.21</v>
      </c>
      <c r="K103" s="29">
        <f t="shared" si="13"/>
        <v>32.39</v>
      </c>
      <c r="L103" s="31">
        <f t="shared" si="14"/>
        <v>55.691654478187075</v>
      </c>
      <c r="M103" s="33">
        <f t="shared" si="23"/>
        <v>98.6</v>
      </c>
      <c r="N103" s="36">
        <f t="shared" si="16"/>
        <v>7.5723516019651854E-2</v>
      </c>
      <c r="Q103" s="16">
        <v>45879</v>
      </c>
      <c r="R103" s="17">
        <v>0.70138888888888884</v>
      </c>
      <c r="T103" s="15">
        <v>-0.41000000000000014</v>
      </c>
      <c r="U103" s="18">
        <v>98.6</v>
      </c>
      <c r="Z103" s="21">
        <f t="shared" si="17"/>
        <v>4.8605718071840265</v>
      </c>
      <c r="AA103" s="21">
        <f t="shared" si="18"/>
        <v>2.7069328565211017</v>
      </c>
      <c r="AB103" s="21">
        <f t="shared" si="19"/>
        <v>0.1525175256912204</v>
      </c>
      <c r="AC103" s="21">
        <f t="shared" si="20"/>
        <v>0.24</v>
      </c>
      <c r="AD103" s="22">
        <f t="shared" si="21"/>
        <v>0.35496</v>
      </c>
      <c r="AE103" s="22">
        <f t="shared" si="22"/>
        <v>0.27331919999999998</v>
      </c>
    </row>
    <row r="104" spans="1:31" ht="15.75" x14ac:dyDescent="0.25">
      <c r="A104" s="11" t="s">
        <v>173</v>
      </c>
      <c r="B104" s="11" t="s">
        <v>283</v>
      </c>
      <c r="C104" s="11">
        <v>421</v>
      </c>
      <c r="D104" s="11">
        <v>57</v>
      </c>
      <c r="E104" s="11">
        <v>32.6</v>
      </c>
      <c r="F104" s="11">
        <v>4.4000000000000004</v>
      </c>
      <c r="H104" s="4">
        <v>45879</v>
      </c>
      <c r="I104" s="5">
        <v>0.70833333333333337</v>
      </c>
      <c r="J104" s="3">
        <v>25.28</v>
      </c>
      <c r="K104" s="29">
        <f t="shared" si="13"/>
        <v>32.423999999999999</v>
      </c>
      <c r="L104" s="31">
        <f t="shared" si="14"/>
        <v>55.910461495998071</v>
      </c>
      <c r="M104" s="33">
        <f t="shared" si="23"/>
        <v>112.2</v>
      </c>
      <c r="N104" s="36">
        <f t="shared" si="16"/>
        <v>8.6316340213401524E-2</v>
      </c>
      <c r="Q104" s="16">
        <v>45879</v>
      </c>
      <c r="R104" s="17">
        <v>0.70833333333333337</v>
      </c>
      <c r="T104" s="15">
        <v>-0.17600000000000121</v>
      </c>
      <c r="U104" s="18">
        <v>112.2</v>
      </c>
      <c r="Z104" s="21">
        <f t="shared" si="17"/>
        <v>4.8698912068212152</v>
      </c>
      <c r="AA104" s="21">
        <f t="shared" si="18"/>
        <v>2.7227786480867717</v>
      </c>
      <c r="AB104" s="21">
        <f t="shared" si="19"/>
        <v>0.15337165608014408</v>
      </c>
      <c r="AC104" s="21">
        <f t="shared" si="20"/>
        <v>0.24</v>
      </c>
      <c r="AD104" s="22">
        <f t="shared" si="21"/>
        <v>0.40392</v>
      </c>
      <c r="AE104" s="22">
        <f t="shared" si="22"/>
        <v>0.31101840000000003</v>
      </c>
    </row>
    <row r="105" spans="1:31" ht="15.75" x14ac:dyDescent="0.25">
      <c r="A105" s="11" t="s">
        <v>173</v>
      </c>
      <c r="B105" s="11" t="s">
        <v>284</v>
      </c>
      <c r="C105" s="11">
        <v>385</v>
      </c>
      <c r="D105" s="11">
        <v>54</v>
      </c>
      <c r="E105" s="11">
        <v>32.6</v>
      </c>
      <c r="F105" s="11">
        <v>4.3</v>
      </c>
      <c r="H105" s="4">
        <v>45879</v>
      </c>
      <c r="I105" s="5">
        <v>0.71527777777777779</v>
      </c>
      <c r="J105" s="3">
        <v>25.54</v>
      </c>
      <c r="K105" s="29">
        <f t="shared" si="13"/>
        <v>32.316000000000003</v>
      </c>
      <c r="L105" s="31">
        <f t="shared" si="14"/>
        <v>57.814063160776129</v>
      </c>
      <c r="M105" s="33">
        <f t="shared" si="23"/>
        <v>149.5</v>
      </c>
      <c r="N105" s="36">
        <f t="shared" si="16"/>
        <v>0.11602684633903053</v>
      </c>
      <c r="Q105" s="16">
        <v>45879</v>
      </c>
      <c r="R105" s="17">
        <v>0.71527777777777779</v>
      </c>
      <c r="T105" s="15">
        <v>-0.28400000000000175</v>
      </c>
      <c r="U105" s="18">
        <v>149.5</v>
      </c>
      <c r="Z105" s="21">
        <f t="shared" si="17"/>
        <v>4.8403419271012149</v>
      </c>
      <c r="AA105" s="21">
        <f t="shared" si="18"/>
        <v>2.798398338931825</v>
      </c>
      <c r="AB105" s="21">
        <f t="shared" si="19"/>
        <v>0.15775755469390898</v>
      </c>
      <c r="AC105" s="21">
        <f t="shared" si="20"/>
        <v>0.24</v>
      </c>
      <c r="AD105" s="22">
        <f t="shared" si="21"/>
        <v>0.53820000000000001</v>
      </c>
      <c r="AE105" s="22">
        <f t="shared" si="22"/>
        <v>0.414414</v>
      </c>
    </row>
    <row r="106" spans="1:31" ht="15.75" x14ac:dyDescent="0.25">
      <c r="A106" s="11" t="s">
        <v>173</v>
      </c>
      <c r="B106" s="11" t="s">
        <v>285</v>
      </c>
      <c r="C106" s="11">
        <v>356</v>
      </c>
      <c r="D106" s="11">
        <v>51</v>
      </c>
      <c r="E106" s="11">
        <v>32.6</v>
      </c>
      <c r="F106" s="11">
        <v>4.9000000000000004</v>
      </c>
      <c r="H106" s="4">
        <v>45879</v>
      </c>
      <c r="I106" s="5">
        <v>0.72222222222222221</v>
      </c>
      <c r="J106" s="3">
        <v>25.76</v>
      </c>
      <c r="K106" s="29">
        <f t="shared" si="13"/>
        <v>32.262</v>
      </c>
      <c r="L106" s="31">
        <f t="shared" si="14"/>
        <v>59.27355447162541</v>
      </c>
      <c r="M106" s="33">
        <f t="shared" si="23"/>
        <v>118.3</v>
      </c>
      <c r="N106" s="36">
        <f t="shared" si="16"/>
        <v>9.245839206979567E-2</v>
      </c>
      <c r="Q106" s="16">
        <v>45879</v>
      </c>
      <c r="R106" s="17">
        <v>0.72222222222222221</v>
      </c>
      <c r="T106" s="15">
        <v>-0.33799999999999886</v>
      </c>
      <c r="U106" s="18">
        <v>118.3</v>
      </c>
      <c r="Z106" s="21">
        <f t="shared" si="17"/>
        <v>4.8256257667123919</v>
      </c>
      <c r="AA106" s="21">
        <f t="shared" si="18"/>
        <v>2.8603199174290608</v>
      </c>
      <c r="AB106" s="21">
        <f t="shared" si="19"/>
        <v>0.16131294667834994</v>
      </c>
      <c r="AC106" s="21">
        <f t="shared" si="20"/>
        <v>0.24</v>
      </c>
      <c r="AD106" s="22">
        <f t="shared" si="21"/>
        <v>0.42587999999999998</v>
      </c>
      <c r="AE106" s="22">
        <f t="shared" si="22"/>
        <v>0.32792759999999999</v>
      </c>
    </row>
    <row r="107" spans="1:31" ht="15.75" x14ac:dyDescent="0.25">
      <c r="A107" s="11" t="s">
        <v>173</v>
      </c>
      <c r="B107" s="11" t="s">
        <v>286</v>
      </c>
      <c r="C107" s="11">
        <v>317</v>
      </c>
      <c r="D107" s="11">
        <v>51</v>
      </c>
      <c r="E107" s="11">
        <v>32.6</v>
      </c>
      <c r="F107" s="11">
        <v>4.4000000000000004</v>
      </c>
      <c r="H107" s="4">
        <v>45879</v>
      </c>
      <c r="I107" s="5">
        <v>0.72916666666666663</v>
      </c>
      <c r="J107" s="3">
        <v>25.44</v>
      </c>
      <c r="K107" s="29">
        <f t="shared" si="13"/>
        <v>32.097999999999999</v>
      </c>
      <c r="L107" s="31">
        <f t="shared" si="14"/>
        <v>58.297949283276829</v>
      </c>
      <c r="M107" s="33">
        <f t="shared" si="23"/>
        <v>82.1</v>
      </c>
      <c r="N107" s="36">
        <f t="shared" si="16"/>
        <v>6.3687787600830589E-2</v>
      </c>
      <c r="Q107" s="16">
        <v>45879</v>
      </c>
      <c r="R107" s="17">
        <v>0.72916666666666663</v>
      </c>
      <c r="T107" s="15">
        <v>-0.50200000000000033</v>
      </c>
      <c r="U107" s="18">
        <v>82.1</v>
      </c>
      <c r="Z107" s="21">
        <f t="shared" si="17"/>
        <v>4.7811701788937055</v>
      </c>
      <c r="AA107" s="21">
        <f t="shared" si="18"/>
        <v>2.7873241660386086</v>
      </c>
      <c r="AB107" s="21">
        <f t="shared" si="19"/>
        <v>0.15738766773020044</v>
      </c>
      <c r="AC107" s="21">
        <f t="shared" si="20"/>
        <v>0.24</v>
      </c>
      <c r="AD107" s="22">
        <f t="shared" si="21"/>
        <v>0.29555999999999999</v>
      </c>
      <c r="AE107" s="22">
        <f t="shared" si="22"/>
        <v>0.22758119999999998</v>
      </c>
    </row>
    <row r="108" spans="1:31" ht="15.75" x14ac:dyDescent="0.25">
      <c r="A108" s="11" t="s">
        <v>173</v>
      </c>
      <c r="B108" s="11" t="s">
        <v>287</v>
      </c>
      <c r="C108" s="11">
        <v>285</v>
      </c>
      <c r="D108" s="11">
        <v>49</v>
      </c>
      <c r="E108" s="11">
        <v>32.700000000000003</v>
      </c>
      <c r="F108" s="11">
        <v>4.5999999999999996</v>
      </c>
      <c r="H108" s="4">
        <v>45879</v>
      </c>
      <c r="I108" s="5">
        <v>0.73611111111111116</v>
      </c>
      <c r="J108" s="3">
        <v>25.14</v>
      </c>
      <c r="K108" s="29">
        <f t="shared" si="13"/>
        <v>32.150000000000006</v>
      </c>
      <c r="L108" s="31">
        <f t="shared" si="14"/>
        <v>56.420482411783937</v>
      </c>
      <c r="M108" s="33">
        <f t="shared" si="23"/>
        <v>44.56</v>
      </c>
      <c r="N108" s="36">
        <f t="shared" si="16"/>
        <v>3.4257351401062071E-2</v>
      </c>
      <c r="Q108" s="16">
        <v>45879</v>
      </c>
      <c r="R108" s="17">
        <v>0.73611111111111116</v>
      </c>
      <c r="T108" s="15">
        <v>-0.55000000000000071</v>
      </c>
      <c r="U108" s="18">
        <v>44.56</v>
      </c>
      <c r="Z108" s="21">
        <f t="shared" si="17"/>
        <v>4.7952271811629332</v>
      </c>
      <c r="AA108" s="21">
        <f t="shared" si="18"/>
        <v>2.7054903083531152</v>
      </c>
      <c r="AB108" s="21">
        <f t="shared" si="19"/>
        <v>0.15270791963810551</v>
      </c>
      <c r="AC108" s="21">
        <f t="shared" si="20"/>
        <v>0.24</v>
      </c>
      <c r="AD108" s="22">
        <f t="shared" si="21"/>
        <v>0.160416</v>
      </c>
      <c r="AE108" s="22">
        <f t="shared" si="22"/>
        <v>0.12352032</v>
      </c>
    </row>
    <row r="109" spans="1:31" ht="15.75" x14ac:dyDescent="0.25">
      <c r="A109" s="11" t="s">
        <v>173</v>
      </c>
      <c r="B109" s="11" t="s">
        <v>288</v>
      </c>
      <c r="C109" s="11">
        <v>222</v>
      </c>
      <c r="D109" s="11">
        <v>49</v>
      </c>
      <c r="E109" s="11">
        <v>32.5</v>
      </c>
      <c r="F109" s="11">
        <v>4.4000000000000004</v>
      </c>
      <c r="H109" s="4">
        <v>45879</v>
      </c>
      <c r="I109" s="5">
        <v>0.74305555555555558</v>
      </c>
      <c r="J109" s="3">
        <v>25.23</v>
      </c>
      <c r="K109" s="29">
        <f t="shared" si="13"/>
        <v>31.63</v>
      </c>
      <c r="L109" s="31">
        <f t="shared" si="14"/>
        <v>59.384554874492501</v>
      </c>
      <c r="M109" s="33">
        <f t="shared" si="23"/>
        <v>25.8</v>
      </c>
      <c r="N109" s="36">
        <f t="shared" si="16"/>
        <v>2.0010181434991673E-2</v>
      </c>
      <c r="Q109" s="16">
        <v>45879</v>
      </c>
      <c r="R109" s="17">
        <v>0.74305555555555558</v>
      </c>
      <c r="T109" s="15">
        <v>-0.86999999999999955</v>
      </c>
      <c r="U109" s="18">
        <v>25.8</v>
      </c>
      <c r="Z109" s="21">
        <f t="shared" si="17"/>
        <v>4.6562591844701009</v>
      </c>
      <c r="AA109" s="21">
        <f t="shared" si="18"/>
        <v>2.765098790500244</v>
      </c>
      <c r="AB109" s="21">
        <f t="shared" si="19"/>
        <v>0.15667658705688542</v>
      </c>
      <c r="AC109" s="21">
        <f t="shared" si="20"/>
        <v>0.24</v>
      </c>
      <c r="AD109" s="22">
        <f t="shared" si="21"/>
        <v>9.2880000000000004E-2</v>
      </c>
      <c r="AE109" s="22">
        <f t="shared" si="22"/>
        <v>7.1517600000000001E-2</v>
      </c>
    </row>
    <row r="110" spans="1:31" ht="15.75" x14ac:dyDescent="0.25">
      <c r="A110" s="11" t="s">
        <v>173</v>
      </c>
      <c r="B110" s="11" t="s">
        <v>289</v>
      </c>
      <c r="C110" s="11">
        <v>198</v>
      </c>
      <c r="D110" s="11">
        <v>52</v>
      </c>
      <c r="E110" s="11">
        <v>32.1</v>
      </c>
      <c r="F110" s="11">
        <v>4</v>
      </c>
      <c r="H110" s="4">
        <v>45879</v>
      </c>
      <c r="I110" s="5">
        <v>0.75</v>
      </c>
      <c r="J110" s="3">
        <v>24.8</v>
      </c>
      <c r="K110" s="29">
        <f t="shared" si="13"/>
        <v>31.008000000000003</v>
      </c>
      <c r="L110" s="31">
        <f t="shared" si="14"/>
        <v>60.015849441463182</v>
      </c>
      <c r="M110" s="33">
        <f t="shared" si="23"/>
        <v>17.75</v>
      </c>
      <c r="N110" s="36">
        <f t="shared" si="16"/>
        <v>1.3689382360894543E-2</v>
      </c>
      <c r="Q110" s="16">
        <v>45879</v>
      </c>
      <c r="R110" s="17">
        <v>0.75</v>
      </c>
      <c r="T110" s="15">
        <v>-1.0920000000000001</v>
      </c>
      <c r="U110" s="18">
        <v>17.75</v>
      </c>
      <c r="Z110" s="21">
        <f t="shared" si="17"/>
        <v>4.4946387978781432</v>
      </c>
      <c r="AA110" s="21">
        <f t="shared" si="18"/>
        <v>2.6974956538721373</v>
      </c>
      <c r="AB110" s="21">
        <f t="shared" si="19"/>
        <v>0.15355553084206514</v>
      </c>
      <c r="AC110" s="21">
        <f t="shared" si="20"/>
        <v>0.24</v>
      </c>
      <c r="AD110" s="22">
        <f t="shared" si="21"/>
        <v>6.3899999999999998E-2</v>
      </c>
      <c r="AE110" s="22">
        <f t="shared" si="22"/>
        <v>4.9202999999999997E-2</v>
      </c>
    </row>
    <row r="111" spans="1:31" ht="15.75" x14ac:dyDescent="0.25">
      <c r="A111" s="11" t="s">
        <v>173</v>
      </c>
      <c r="B111" s="11" t="s">
        <v>290</v>
      </c>
      <c r="C111" s="11">
        <v>180</v>
      </c>
      <c r="D111" s="11">
        <v>53</v>
      </c>
      <c r="E111" s="11">
        <v>31.9</v>
      </c>
      <c r="F111" s="11">
        <v>3.8</v>
      </c>
      <c r="H111" s="4">
        <v>45879</v>
      </c>
      <c r="I111" s="5">
        <v>0.75694444444444442</v>
      </c>
      <c r="J111" s="3">
        <v>24.63</v>
      </c>
      <c r="K111" s="29">
        <f t="shared" si="13"/>
        <v>30.65</v>
      </c>
      <c r="L111" s="31">
        <f t="shared" si="14"/>
        <v>60.83481344721767</v>
      </c>
      <c r="M111" s="33">
        <f t="shared" si="23"/>
        <v>11.01</v>
      </c>
      <c r="N111" s="36">
        <f t="shared" si="16"/>
        <v>8.4921699295175072E-3</v>
      </c>
      <c r="Q111" s="16">
        <v>45879</v>
      </c>
      <c r="R111" s="17">
        <v>0.75694444444444442</v>
      </c>
      <c r="T111" s="15">
        <v>-1.25</v>
      </c>
      <c r="U111" s="18">
        <v>11.01</v>
      </c>
      <c r="Z111" s="21">
        <f t="shared" si="17"/>
        <v>4.4038449000925164</v>
      </c>
      <c r="AA111" s="21">
        <f t="shared" si="18"/>
        <v>2.6790708294760917</v>
      </c>
      <c r="AB111" s="21">
        <f t="shared" si="19"/>
        <v>0.15291448520146761</v>
      </c>
      <c r="AC111" s="21">
        <f t="shared" si="20"/>
        <v>0.24</v>
      </c>
      <c r="AD111" s="22">
        <f t="shared" si="21"/>
        <v>3.9635999999999998E-2</v>
      </c>
      <c r="AE111" s="22">
        <f t="shared" si="22"/>
        <v>3.051972E-2</v>
      </c>
    </row>
    <row r="112" spans="1:31" ht="15.75" x14ac:dyDescent="0.25">
      <c r="A112" s="11" t="s">
        <v>173</v>
      </c>
      <c r="B112" s="11" t="s">
        <v>291</v>
      </c>
      <c r="C112" s="11">
        <v>147</v>
      </c>
      <c r="D112" s="11">
        <v>56</v>
      </c>
      <c r="E112" s="11">
        <v>31.8</v>
      </c>
      <c r="F112" s="11">
        <v>4.5999999999999996</v>
      </c>
      <c r="H112" s="4">
        <v>45879</v>
      </c>
      <c r="I112" s="5">
        <v>0.76388888888888884</v>
      </c>
      <c r="J112" s="3">
        <v>24.79</v>
      </c>
      <c r="K112" s="29">
        <f t="shared" si="13"/>
        <v>30.524000000000001</v>
      </c>
      <c r="L112" s="31">
        <f t="shared" si="14"/>
        <v>62.408233392339326</v>
      </c>
      <c r="M112" s="33">
        <f t="shared" si="23"/>
        <v>5.5650000000000004</v>
      </c>
      <c r="N112" s="36">
        <f t="shared" si="16"/>
        <v>3.0380313952110617E-5</v>
      </c>
      <c r="Q112" s="16">
        <v>45879</v>
      </c>
      <c r="R112" s="17">
        <v>0.76388888888888884</v>
      </c>
      <c r="T112" s="15">
        <v>-1.2760000000000005</v>
      </c>
      <c r="U112" s="18">
        <v>5.5650000000000004</v>
      </c>
      <c r="Z112" s="21">
        <f t="shared" si="17"/>
        <v>4.3722710276957866</v>
      </c>
      <c r="AA112" s="21">
        <f t="shared" si="18"/>
        <v>2.7286571075100197</v>
      </c>
      <c r="AB112" s="21">
        <f t="shared" si="19"/>
        <v>0.15589131991035862</v>
      </c>
      <c r="AC112" s="21">
        <f t="shared" si="20"/>
        <v>0.96</v>
      </c>
      <c r="AD112" s="22">
        <f t="shared" si="21"/>
        <v>2.0034E-2</v>
      </c>
      <c r="AE112" s="22">
        <f t="shared" si="22"/>
        <v>0</v>
      </c>
    </row>
    <row r="113" spans="1:31" ht="15.75" x14ac:dyDescent="0.25">
      <c r="A113" s="11" t="s">
        <v>173</v>
      </c>
      <c r="B113" s="11" t="s">
        <v>292</v>
      </c>
      <c r="C113" s="11">
        <v>109</v>
      </c>
      <c r="D113" s="11">
        <v>56</v>
      </c>
      <c r="E113" s="11">
        <v>31.6</v>
      </c>
      <c r="F113" s="11">
        <v>4.2</v>
      </c>
      <c r="H113" s="4">
        <v>45879</v>
      </c>
      <c r="I113" s="5">
        <v>0.77083333333333337</v>
      </c>
      <c r="J113" s="3">
        <v>24.31</v>
      </c>
      <c r="K113" s="29">
        <f t="shared" si="13"/>
        <v>30.428000000000004</v>
      </c>
      <c r="L113" s="31">
        <f t="shared" si="14"/>
        <v>60.107099185695091</v>
      </c>
      <c r="M113" s="33">
        <f t="shared" si="23"/>
        <v>2.657</v>
      </c>
      <c r="N113" s="36">
        <f t="shared" si="16"/>
        <v>3.2951314954738698E-5</v>
      </c>
      <c r="Q113" s="16">
        <v>45879</v>
      </c>
      <c r="R113" s="17">
        <v>0.77083333333333337</v>
      </c>
      <c r="T113" s="15">
        <v>-1.1719999999999984</v>
      </c>
      <c r="U113" s="18">
        <v>2.657</v>
      </c>
      <c r="Z113" s="21">
        <f t="shared" si="17"/>
        <v>4.3483470051779891</v>
      </c>
      <c r="AA113" s="21">
        <f t="shared" si="18"/>
        <v>2.6136652473405357</v>
      </c>
      <c r="AB113" s="21">
        <f t="shared" si="19"/>
        <v>0.14942880726399632</v>
      </c>
      <c r="AC113" s="21">
        <f t="shared" si="20"/>
        <v>0.96</v>
      </c>
      <c r="AD113" s="22">
        <f t="shared" si="21"/>
        <v>9.5652000000000011E-3</v>
      </c>
      <c r="AE113" s="22">
        <f t="shared" si="22"/>
        <v>0</v>
      </c>
    </row>
    <row r="114" spans="1:31" ht="15.75" x14ac:dyDescent="0.25">
      <c r="A114" s="11" t="s">
        <v>173</v>
      </c>
      <c r="B114" s="11" t="s">
        <v>293</v>
      </c>
      <c r="C114" s="11">
        <v>69</v>
      </c>
      <c r="D114" s="11">
        <v>55</v>
      </c>
      <c r="E114" s="11">
        <v>31.3</v>
      </c>
      <c r="F114" s="11">
        <v>3.4</v>
      </c>
      <c r="H114" s="4">
        <v>45879</v>
      </c>
      <c r="I114" s="5">
        <v>0.77777777777777779</v>
      </c>
      <c r="J114" s="3">
        <v>24.04</v>
      </c>
      <c r="K114" s="29">
        <f t="shared" si="13"/>
        <v>29.992000000000001</v>
      </c>
      <c r="L114" s="31">
        <f t="shared" si="14"/>
        <v>60.751715727790035</v>
      </c>
      <c r="M114" s="33">
        <f t="shared" si="23"/>
        <v>0.97699999999999998</v>
      </c>
      <c r="N114" s="36">
        <f t="shared" si="16"/>
        <v>3.1886448250882612E-5</v>
      </c>
      <c r="Q114" s="16">
        <v>45879</v>
      </c>
      <c r="R114" s="17">
        <v>0.77777777777777779</v>
      </c>
      <c r="T114" s="15">
        <v>-1.3080000000000012</v>
      </c>
      <c r="U114" s="18">
        <v>0.97699999999999998</v>
      </c>
      <c r="Z114" s="21">
        <f t="shared" si="17"/>
        <v>4.2411184655924883</v>
      </c>
      <c r="AA114" s="21">
        <f t="shared" si="18"/>
        <v>2.5765522338955589</v>
      </c>
      <c r="AB114" s="21">
        <f t="shared" si="19"/>
        <v>0.14778793609412572</v>
      </c>
      <c r="AC114" s="21">
        <f t="shared" si="20"/>
        <v>0.96</v>
      </c>
      <c r="AD114" s="22">
        <f t="shared" si="21"/>
        <v>3.5171999999999998E-3</v>
      </c>
      <c r="AE114" s="22">
        <f t="shared" si="22"/>
        <v>0</v>
      </c>
    </row>
    <row r="115" spans="1:31" ht="15.75" x14ac:dyDescent="0.25">
      <c r="A115" s="11" t="s">
        <v>173</v>
      </c>
      <c r="B115" s="11" t="s">
        <v>294</v>
      </c>
      <c r="C115" s="11">
        <v>41</v>
      </c>
      <c r="D115" s="11">
        <v>57</v>
      </c>
      <c r="E115" s="11">
        <v>31.2</v>
      </c>
      <c r="F115" s="11">
        <v>2.7</v>
      </c>
      <c r="H115" s="4">
        <v>45879</v>
      </c>
      <c r="I115" s="5">
        <v>0.78472222222222221</v>
      </c>
      <c r="J115" s="3">
        <v>23.81</v>
      </c>
      <c r="K115" s="29">
        <f t="shared" si="13"/>
        <v>30.071999999999999</v>
      </c>
      <c r="L115" s="31">
        <f t="shared" si="14"/>
        <v>59.0068875622025</v>
      </c>
      <c r="M115" s="33">
        <f t="shared" si="23"/>
        <v>0.23400000000000001</v>
      </c>
      <c r="N115" s="36">
        <f t="shared" si="16"/>
        <v>3.3980098950617743E-5</v>
      </c>
      <c r="Q115" s="16">
        <v>45879</v>
      </c>
      <c r="R115" s="17">
        <v>0.78472222222222221</v>
      </c>
      <c r="T115" s="15">
        <v>-1.1280000000000001</v>
      </c>
      <c r="U115" s="18">
        <v>0.23400000000000001</v>
      </c>
      <c r="Z115" s="21">
        <f t="shared" si="17"/>
        <v>4.2606193868971696</v>
      </c>
      <c r="AA115" s="21">
        <f t="shared" si="18"/>
        <v>2.5140588910798147</v>
      </c>
      <c r="AB115" s="21">
        <f t="shared" si="19"/>
        <v>0.14411711226172411</v>
      </c>
      <c r="AC115" s="21">
        <f t="shared" si="20"/>
        <v>0.96</v>
      </c>
      <c r="AD115" s="22">
        <f t="shared" si="21"/>
        <v>8.4240000000000009E-4</v>
      </c>
      <c r="AE115" s="22">
        <f t="shared" si="22"/>
        <v>0</v>
      </c>
    </row>
    <row r="116" spans="1:31" ht="15.75" x14ac:dyDescent="0.25">
      <c r="A116" s="11" t="s">
        <v>173</v>
      </c>
      <c r="B116" s="11" t="s">
        <v>295</v>
      </c>
      <c r="C116" s="11">
        <v>27</v>
      </c>
      <c r="D116" s="11">
        <v>56</v>
      </c>
      <c r="E116" s="11">
        <v>30.9</v>
      </c>
      <c r="F116" s="11">
        <v>3.3</v>
      </c>
      <c r="H116" s="4">
        <v>45879</v>
      </c>
      <c r="I116" s="5">
        <v>0.79166666666666663</v>
      </c>
      <c r="J116" s="3">
        <v>23.78</v>
      </c>
      <c r="K116" s="29">
        <f t="shared" si="13"/>
        <v>29.881999999999998</v>
      </c>
      <c r="L116" s="31">
        <f t="shared" si="14"/>
        <v>59.791991467311874</v>
      </c>
      <c r="M116" s="33">
        <f t="shared" si="23"/>
        <v>0</v>
      </c>
      <c r="N116" s="36">
        <f t="shared" si="16"/>
        <v>3.2911712693941464E-5</v>
      </c>
      <c r="Q116" s="16">
        <v>45879</v>
      </c>
      <c r="R116" s="17">
        <v>0.79166666666666663</v>
      </c>
      <c r="T116" s="15">
        <v>-1.0180000000000013</v>
      </c>
      <c r="U116" s="18">
        <v>0</v>
      </c>
      <c r="Z116" s="21">
        <f t="shared" si="17"/>
        <v>4.2144314491147519</v>
      </c>
      <c r="AA116" s="21">
        <f t="shared" si="18"/>
        <v>2.5198924924504009</v>
      </c>
      <c r="AB116" s="21">
        <f t="shared" si="19"/>
        <v>0.14465703985261064</v>
      </c>
      <c r="AC116" s="21">
        <f t="shared" si="20"/>
        <v>0.96</v>
      </c>
      <c r="AD116" s="22">
        <f t="shared" si="21"/>
        <v>0</v>
      </c>
      <c r="AE116" s="22">
        <f t="shared" si="22"/>
        <v>0</v>
      </c>
    </row>
    <row r="117" spans="1:31" ht="15.75" x14ac:dyDescent="0.25">
      <c r="A117" s="11" t="s">
        <v>173</v>
      </c>
      <c r="B117" s="11" t="s">
        <v>296</v>
      </c>
      <c r="C117" s="11">
        <v>16</v>
      </c>
      <c r="D117" s="11">
        <v>57</v>
      </c>
      <c r="E117" s="11">
        <v>30.8</v>
      </c>
      <c r="F117" s="11">
        <v>2.4</v>
      </c>
      <c r="H117" s="4">
        <v>45879</v>
      </c>
      <c r="I117" s="5">
        <v>0.79861111111111116</v>
      </c>
      <c r="J117" s="3">
        <v>23.62</v>
      </c>
      <c r="K117" s="29">
        <f t="shared" si="13"/>
        <v>29.763999999999999</v>
      </c>
      <c r="L117" s="31">
        <f t="shared" si="14"/>
        <v>59.456788113679565</v>
      </c>
      <c r="M117" s="33">
        <f t="shared" si="23"/>
        <v>0</v>
      </c>
      <c r="N117" s="36">
        <f t="shared" si="16"/>
        <v>3.3212485851158736E-5</v>
      </c>
      <c r="Q117" s="16">
        <v>45879</v>
      </c>
      <c r="R117" s="17">
        <v>0.79861111111111116</v>
      </c>
      <c r="T117" s="15">
        <v>-1.0360000000000014</v>
      </c>
      <c r="U117" s="18">
        <v>0</v>
      </c>
      <c r="Z117" s="21">
        <f t="shared" si="17"/>
        <v>4.1859660213379293</v>
      </c>
      <c r="AA117" s="21">
        <f t="shared" si="18"/>
        <v>2.4888409478175153</v>
      </c>
      <c r="AB117" s="21">
        <f t="shared" si="19"/>
        <v>0.14300077745310993</v>
      </c>
      <c r="AC117" s="21">
        <f t="shared" si="20"/>
        <v>0.96</v>
      </c>
      <c r="AD117" s="22">
        <f t="shared" si="21"/>
        <v>0</v>
      </c>
      <c r="AE117" s="22">
        <f t="shared" si="22"/>
        <v>0</v>
      </c>
    </row>
    <row r="118" spans="1:31" ht="15.75" x14ac:dyDescent="0.25">
      <c r="A118" s="11" t="s">
        <v>173</v>
      </c>
      <c r="B118" s="11" t="s">
        <v>297</v>
      </c>
      <c r="C118" s="11">
        <v>8</v>
      </c>
      <c r="D118" s="11">
        <v>57</v>
      </c>
      <c r="E118" s="11">
        <v>30.7</v>
      </c>
      <c r="F118" s="11">
        <v>2.5</v>
      </c>
      <c r="H118" s="4">
        <v>45879</v>
      </c>
      <c r="I118" s="5">
        <v>0.80555555555555558</v>
      </c>
      <c r="J118" s="3">
        <v>23.69</v>
      </c>
      <c r="K118" s="29">
        <f t="shared" si="13"/>
        <v>29.762</v>
      </c>
      <c r="L118" s="31">
        <f t="shared" si="14"/>
        <v>59.87664462096167</v>
      </c>
      <c r="M118" s="33">
        <f t="shared" si="23"/>
        <v>0</v>
      </c>
      <c r="N118" s="36">
        <f t="shared" si="16"/>
        <v>3.2723217951401581E-5</v>
      </c>
      <c r="Q118" s="16">
        <v>45879</v>
      </c>
      <c r="R118" s="17">
        <v>0.80555555555555558</v>
      </c>
      <c r="T118" s="15">
        <v>-0.9379999999999995</v>
      </c>
      <c r="U118" s="18">
        <v>0</v>
      </c>
      <c r="Z118" s="21">
        <f t="shared" si="17"/>
        <v>4.1854850010770495</v>
      </c>
      <c r="AA118" s="21">
        <f t="shared" si="18"/>
        <v>2.5061279797585585</v>
      </c>
      <c r="AB118" s="21">
        <f t="shared" si="19"/>
        <v>0.14399619130058822</v>
      </c>
      <c r="AC118" s="21">
        <f t="shared" si="20"/>
        <v>0.96</v>
      </c>
      <c r="AD118" s="22">
        <f t="shared" si="21"/>
        <v>0</v>
      </c>
      <c r="AE118" s="22">
        <f t="shared" si="22"/>
        <v>0</v>
      </c>
    </row>
    <row r="119" spans="1:31" ht="15.75" x14ac:dyDescent="0.25">
      <c r="A119" s="11" t="s">
        <v>173</v>
      </c>
      <c r="B119" s="11" t="s">
        <v>298</v>
      </c>
      <c r="C119" s="11">
        <v>2</v>
      </c>
      <c r="D119" s="11">
        <v>55</v>
      </c>
      <c r="E119" s="11">
        <v>30.7</v>
      </c>
      <c r="F119" s="11">
        <v>2.1</v>
      </c>
      <c r="H119" s="4">
        <v>45879</v>
      </c>
      <c r="I119" s="5">
        <v>0.8125</v>
      </c>
      <c r="J119" s="3">
        <v>23.55</v>
      </c>
      <c r="K119" s="29">
        <f t="shared" si="13"/>
        <v>29.88</v>
      </c>
      <c r="L119" s="31">
        <f t="shared" si="14"/>
        <v>58.464639926052243</v>
      </c>
      <c r="M119" s="33">
        <f t="shared" si="23"/>
        <v>0</v>
      </c>
      <c r="N119" s="36">
        <f t="shared" si="16"/>
        <v>3.4475013501352703E-5</v>
      </c>
      <c r="Q119" s="16">
        <v>45879</v>
      </c>
      <c r="R119" s="17">
        <v>0.8125</v>
      </c>
      <c r="T119" s="15">
        <v>-0.81999999999999884</v>
      </c>
      <c r="U119" s="18">
        <v>0</v>
      </c>
      <c r="Z119" s="21">
        <f t="shared" si="17"/>
        <v>4.2139475854711241</v>
      </c>
      <c r="AA119" s="21">
        <f t="shared" si="18"/>
        <v>2.4636692825182651</v>
      </c>
      <c r="AB119" s="21">
        <f t="shared" si="19"/>
        <v>0.1414316055975787</v>
      </c>
      <c r="AC119" s="21">
        <f t="shared" si="20"/>
        <v>0.96</v>
      </c>
      <c r="AD119" s="22">
        <f t="shared" si="21"/>
        <v>0</v>
      </c>
      <c r="AE119" s="22">
        <f t="shared" si="22"/>
        <v>0</v>
      </c>
    </row>
    <row r="120" spans="1:31" ht="15.75" x14ac:dyDescent="0.25">
      <c r="A120" s="11" t="s">
        <v>173</v>
      </c>
      <c r="B120" s="11" t="s">
        <v>299</v>
      </c>
      <c r="C120" s="11">
        <v>0</v>
      </c>
      <c r="D120" s="11">
        <v>53</v>
      </c>
      <c r="E120" s="11">
        <v>30.7</v>
      </c>
      <c r="F120" s="11">
        <v>2.5</v>
      </c>
      <c r="H120" s="4">
        <v>45879</v>
      </c>
      <c r="I120" s="5">
        <v>0.81944444444444442</v>
      </c>
      <c r="J120" s="3">
        <v>23.51</v>
      </c>
      <c r="K120" s="29">
        <f t="shared" si="13"/>
        <v>29.962</v>
      </c>
      <c r="L120" s="31">
        <f t="shared" si="14"/>
        <v>57.825095237885222</v>
      </c>
      <c r="M120" s="33">
        <f t="shared" si="23"/>
        <v>3.0000000000000001E-3</v>
      </c>
      <c r="N120" s="36">
        <f t="shared" si="16"/>
        <v>3.531209756596246E-5</v>
      </c>
      <c r="Q120" s="16">
        <v>45879</v>
      </c>
      <c r="R120" s="17">
        <v>0.81944444444444442</v>
      </c>
      <c r="T120" s="15">
        <v>-0.73800000000000021</v>
      </c>
      <c r="U120" s="18">
        <v>3.0000000000000001E-3</v>
      </c>
      <c r="Z120" s="21">
        <f t="shared" si="17"/>
        <v>4.2338256556361191</v>
      </c>
      <c r="AA120" s="21">
        <f t="shared" si="18"/>
        <v>2.4482137175776044</v>
      </c>
      <c r="AB120" s="21">
        <f t="shared" si="19"/>
        <v>0.14045812058369692</v>
      </c>
      <c r="AC120" s="21">
        <f t="shared" si="20"/>
        <v>0.96</v>
      </c>
      <c r="AD120" s="22">
        <f t="shared" si="21"/>
        <v>1.08E-5</v>
      </c>
      <c r="AE120" s="22">
        <f t="shared" si="22"/>
        <v>0</v>
      </c>
    </row>
    <row r="121" spans="1:31" ht="15.75" x14ac:dyDescent="0.25">
      <c r="A121" s="11" t="s">
        <v>173</v>
      </c>
      <c r="B121" s="11" t="s">
        <v>300</v>
      </c>
      <c r="C121" s="11">
        <v>0</v>
      </c>
      <c r="D121" s="11">
        <v>52</v>
      </c>
      <c r="E121" s="11">
        <v>30.5</v>
      </c>
      <c r="F121" s="11">
        <v>2.6</v>
      </c>
      <c r="H121" s="4">
        <v>45879</v>
      </c>
      <c r="I121" s="5">
        <v>0.82638888888888884</v>
      </c>
      <c r="J121" s="3">
        <v>23.53</v>
      </c>
      <c r="K121" s="29">
        <f t="shared" si="13"/>
        <v>29.798000000000002</v>
      </c>
      <c r="L121" s="31">
        <f t="shared" si="14"/>
        <v>58.760312462520055</v>
      </c>
      <c r="M121" s="33">
        <f t="shared" si="23"/>
        <v>1.7000000000000001E-2</v>
      </c>
      <c r="N121" s="36">
        <f t="shared" si="16"/>
        <v>3.4057967233935417E-5</v>
      </c>
      <c r="Q121" s="16">
        <v>45879</v>
      </c>
      <c r="R121" s="17">
        <v>0.82638888888888884</v>
      </c>
      <c r="T121" s="15">
        <v>-0.70199999999999962</v>
      </c>
      <c r="U121" s="18">
        <v>1.7000000000000001E-2</v>
      </c>
      <c r="Z121" s="21">
        <f t="shared" si="17"/>
        <v>4.1941507246735581</v>
      </c>
      <c r="AA121" s="21">
        <f t="shared" si="18"/>
        <v>2.4644960709672321</v>
      </c>
      <c r="AB121" s="21">
        <f t="shared" si="19"/>
        <v>0.14156595140702335</v>
      </c>
      <c r="AC121" s="21">
        <f t="shared" si="20"/>
        <v>0.96</v>
      </c>
      <c r="AD121" s="22">
        <f t="shared" si="21"/>
        <v>6.1199999999999997E-5</v>
      </c>
      <c r="AE121" s="22">
        <f t="shared" si="22"/>
        <v>0</v>
      </c>
    </row>
    <row r="122" spans="1:31" ht="15.75" x14ac:dyDescent="0.25">
      <c r="A122" s="11" t="s">
        <v>173</v>
      </c>
      <c r="B122" s="11" t="s">
        <v>301</v>
      </c>
      <c r="C122" s="11">
        <v>0</v>
      </c>
      <c r="D122" s="11">
        <v>52</v>
      </c>
      <c r="E122" s="11">
        <v>30.5</v>
      </c>
      <c r="F122" s="11">
        <v>2.1</v>
      </c>
      <c r="H122" s="4">
        <v>45879</v>
      </c>
      <c r="I122" s="5">
        <v>0.83333333333333337</v>
      </c>
      <c r="J122" s="3">
        <v>23.53</v>
      </c>
      <c r="K122" s="29">
        <f t="shared" si="13"/>
        <v>29.803999999999998</v>
      </c>
      <c r="L122" s="31">
        <f t="shared" si="14"/>
        <v>58.73011521807193</v>
      </c>
      <c r="M122" s="33">
        <f t="shared" si="23"/>
        <v>0.02</v>
      </c>
      <c r="N122" s="36">
        <f t="shared" si="16"/>
        <v>3.4098509375420645E-5</v>
      </c>
      <c r="Q122" s="16">
        <v>45879</v>
      </c>
      <c r="R122" s="17">
        <v>0.83333333333333337</v>
      </c>
      <c r="T122" s="15">
        <v>-0.69600000000000084</v>
      </c>
      <c r="U122" s="18">
        <v>0.02</v>
      </c>
      <c r="Z122" s="21">
        <f t="shared" si="17"/>
        <v>4.1955965278543781</v>
      </c>
      <c r="AA122" s="21">
        <f t="shared" si="18"/>
        <v>2.4640786748943015</v>
      </c>
      <c r="AB122" s="21">
        <f t="shared" si="19"/>
        <v>0.1415356163906879</v>
      </c>
      <c r="AC122" s="21">
        <f t="shared" si="20"/>
        <v>0.96</v>
      </c>
      <c r="AD122" s="22">
        <f t="shared" si="21"/>
        <v>7.2000000000000002E-5</v>
      </c>
      <c r="AE122" s="22">
        <f t="shared" si="22"/>
        <v>0</v>
      </c>
    </row>
    <row r="123" spans="1:31" ht="15.75" x14ac:dyDescent="0.25">
      <c r="A123" s="11" t="s">
        <v>173</v>
      </c>
      <c r="B123" s="11" t="s">
        <v>302</v>
      </c>
      <c r="C123" s="11">
        <v>0</v>
      </c>
      <c r="D123" s="11">
        <v>53</v>
      </c>
      <c r="E123" s="11">
        <v>30.4</v>
      </c>
      <c r="F123" s="11">
        <v>2.1</v>
      </c>
      <c r="H123" s="4">
        <v>45879</v>
      </c>
      <c r="I123" s="5">
        <v>0.84027777777777779</v>
      </c>
      <c r="J123" s="3">
        <v>23.51</v>
      </c>
      <c r="K123" s="29">
        <f t="shared" si="13"/>
        <v>29.727999999999998</v>
      </c>
      <c r="L123" s="31">
        <f t="shared" si="14"/>
        <v>58.99702559679281</v>
      </c>
      <c r="M123" s="33">
        <f t="shared" si="23"/>
        <v>0.11600000000000001</v>
      </c>
      <c r="N123" s="36">
        <f t="shared" si="16"/>
        <v>3.3723422434285315E-5</v>
      </c>
      <c r="Q123" s="16">
        <v>45879</v>
      </c>
      <c r="R123" s="17">
        <v>0.84027777777777779</v>
      </c>
      <c r="T123" s="15">
        <v>-0.67199999999999993</v>
      </c>
      <c r="U123" s="18">
        <v>0.11600000000000001</v>
      </c>
      <c r="Z123" s="21">
        <f t="shared" si="17"/>
        <v>4.1773150083481481</v>
      </c>
      <c r="AA123" s="21">
        <f t="shared" si="18"/>
        <v>2.4644916047338246</v>
      </c>
      <c r="AB123" s="21">
        <f t="shared" si="19"/>
        <v>0.14163992600513237</v>
      </c>
      <c r="AC123" s="21">
        <f t="shared" si="20"/>
        <v>0.96</v>
      </c>
      <c r="AD123" s="22">
        <f t="shared" si="21"/>
        <v>4.1760000000000001E-4</v>
      </c>
      <c r="AE123" s="22">
        <f t="shared" si="22"/>
        <v>0</v>
      </c>
    </row>
    <row r="124" spans="1:31" ht="15.75" x14ac:dyDescent="0.25">
      <c r="A124" s="11" t="s">
        <v>173</v>
      </c>
      <c r="B124" s="11" t="s">
        <v>303</v>
      </c>
      <c r="C124" s="11">
        <v>0</v>
      </c>
      <c r="D124" s="11">
        <v>53</v>
      </c>
      <c r="E124" s="11">
        <v>30.4</v>
      </c>
      <c r="F124" s="11">
        <v>1.5</v>
      </c>
      <c r="H124" s="4">
        <v>45879</v>
      </c>
      <c r="I124" s="5">
        <v>0.84722222222222221</v>
      </c>
      <c r="J124" s="3">
        <v>23.27</v>
      </c>
      <c r="K124" s="29">
        <f t="shared" si="13"/>
        <v>29.667999999999999</v>
      </c>
      <c r="L124" s="31">
        <f t="shared" si="14"/>
        <v>57.903085378717684</v>
      </c>
      <c r="M124" s="33">
        <f t="shared" si="23"/>
        <v>4.2999999999999997E-2</v>
      </c>
      <c r="N124" s="36">
        <f t="shared" si="16"/>
        <v>3.4976715445067005E-5</v>
      </c>
      <c r="Q124" s="16">
        <v>45879</v>
      </c>
      <c r="R124" s="17">
        <v>0.84722222222222221</v>
      </c>
      <c r="T124" s="15">
        <v>-0.73200000000000076</v>
      </c>
      <c r="U124" s="18">
        <v>4.2999999999999997E-2</v>
      </c>
      <c r="Z124" s="21">
        <f t="shared" si="17"/>
        <v>4.1629312042127973</v>
      </c>
      <c r="AA124" s="21">
        <f t="shared" si="18"/>
        <v>2.4104656094326162</v>
      </c>
      <c r="AB124" s="21">
        <f t="shared" si="19"/>
        <v>0.13859720678647319</v>
      </c>
      <c r="AC124" s="21">
        <f t="shared" si="20"/>
        <v>0.96</v>
      </c>
      <c r="AD124" s="22">
        <f t="shared" si="21"/>
        <v>1.548E-4</v>
      </c>
      <c r="AE124" s="22">
        <f t="shared" si="22"/>
        <v>0</v>
      </c>
    </row>
    <row r="125" spans="1:31" ht="15.75" x14ac:dyDescent="0.25">
      <c r="A125" s="11" t="s">
        <v>173</v>
      </c>
      <c r="B125" s="11" t="s">
        <v>304</v>
      </c>
      <c r="C125" s="11">
        <v>0</v>
      </c>
      <c r="D125" s="11">
        <v>54</v>
      </c>
      <c r="E125" s="11">
        <v>30.3</v>
      </c>
      <c r="F125" s="11">
        <v>1.7</v>
      </c>
      <c r="H125" s="4">
        <v>45879</v>
      </c>
      <c r="I125" s="5">
        <v>0.85416666666666663</v>
      </c>
      <c r="J125" s="3">
        <v>23.13</v>
      </c>
      <c r="K125" s="29">
        <f t="shared" si="13"/>
        <v>29.630000000000003</v>
      </c>
      <c r="L125" s="31">
        <f t="shared" si="14"/>
        <v>57.281990010637053</v>
      </c>
      <c r="M125" s="33">
        <f t="shared" si="23"/>
        <v>0.13200000000000001</v>
      </c>
      <c r="N125" s="36">
        <f t="shared" si="16"/>
        <v>3.5696447039613191E-5</v>
      </c>
      <c r="Q125" s="16">
        <v>45879</v>
      </c>
      <c r="R125" s="17">
        <v>0.85416666666666663</v>
      </c>
      <c r="T125" s="15">
        <v>-0.66999999999999882</v>
      </c>
      <c r="U125" s="18">
        <v>0.13200000000000001</v>
      </c>
      <c r="Z125" s="21">
        <f t="shared" si="17"/>
        <v>4.1538437578643403</v>
      </c>
      <c r="AA125" s="21">
        <f t="shared" si="18"/>
        <v>2.3794043664373223</v>
      </c>
      <c r="AB125" s="21">
        <f t="shared" si="19"/>
        <v>0.13685019965993991</v>
      </c>
      <c r="AC125" s="21">
        <f t="shared" si="20"/>
        <v>0.96</v>
      </c>
      <c r="AD125" s="22">
        <f t="shared" si="21"/>
        <v>4.7520000000000006E-4</v>
      </c>
      <c r="AE125" s="22">
        <f t="shared" si="22"/>
        <v>0</v>
      </c>
    </row>
    <row r="126" spans="1:31" ht="15.75" x14ac:dyDescent="0.25">
      <c r="A126" s="11" t="s">
        <v>173</v>
      </c>
      <c r="B126" s="11" t="s">
        <v>305</v>
      </c>
      <c r="C126" s="11">
        <v>0</v>
      </c>
      <c r="D126" s="11">
        <v>55</v>
      </c>
      <c r="E126" s="11">
        <v>30.2</v>
      </c>
      <c r="F126" s="11">
        <v>1.4</v>
      </c>
      <c r="H126" s="4">
        <v>45879</v>
      </c>
      <c r="I126" s="5">
        <v>0.86111111111111116</v>
      </c>
      <c r="J126" s="3">
        <v>22.94</v>
      </c>
      <c r="K126" s="29">
        <f t="shared" si="13"/>
        <v>29.474</v>
      </c>
      <c r="L126" s="31">
        <f t="shared" si="14"/>
        <v>56.957893303120031</v>
      </c>
      <c r="M126" s="33">
        <f t="shared" si="23"/>
        <v>6.6000000000000003E-2</v>
      </c>
      <c r="N126" s="36">
        <f t="shared" si="16"/>
        <v>3.5958906755027594E-5</v>
      </c>
      <c r="Q126" s="16">
        <v>45879</v>
      </c>
      <c r="R126" s="17">
        <v>0.86111111111111116</v>
      </c>
      <c r="T126" s="15">
        <v>-0.72599999999999976</v>
      </c>
      <c r="U126" s="18">
        <v>6.6000000000000003E-2</v>
      </c>
      <c r="Z126" s="21">
        <f t="shared" si="17"/>
        <v>4.116717952733854</v>
      </c>
      <c r="AA126" s="21">
        <f t="shared" si="18"/>
        <v>2.3447958191085361</v>
      </c>
      <c r="AB126" s="21">
        <f t="shared" si="19"/>
        <v>0.13501747562151387</v>
      </c>
      <c r="AC126" s="21">
        <f t="shared" si="20"/>
        <v>0.96</v>
      </c>
      <c r="AD126" s="22">
        <f t="shared" si="21"/>
        <v>2.3760000000000003E-4</v>
      </c>
      <c r="AE126" s="22">
        <f t="shared" si="22"/>
        <v>0</v>
      </c>
    </row>
    <row r="127" spans="1:31" ht="15.75" x14ac:dyDescent="0.25">
      <c r="A127" s="11" t="s">
        <v>173</v>
      </c>
      <c r="B127" s="11" t="s">
        <v>306</v>
      </c>
      <c r="C127" s="11">
        <v>0</v>
      </c>
      <c r="D127" s="11">
        <v>55</v>
      </c>
      <c r="E127" s="11">
        <v>30.1</v>
      </c>
      <c r="F127" s="11">
        <v>1.7</v>
      </c>
      <c r="H127" s="4">
        <v>45879</v>
      </c>
      <c r="I127" s="5">
        <v>0.86805555555555558</v>
      </c>
      <c r="J127" s="3">
        <v>23.04</v>
      </c>
      <c r="K127" s="29">
        <f t="shared" si="13"/>
        <v>29.312000000000001</v>
      </c>
      <c r="L127" s="31">
        <f t="shared" si="14"/>
        <v>58.35378948674127</v>
      </c>
      <c r="M127" s="33">
        <f t="shared" si="23"/>
        <v>6.9000000000000006E-2</v>
      </c>
      <c r="N127" s="36">
        <f t="shared" si="16"/>
        <v>3.4150664129797946E-5</v>
      </c>
      <c r="Q127" s="16">
        <v>45879</v>
      </c>
      <c r="R127" s="17">
        <v>0.86805555555555558</v>
      </c>
      <c r="T127" s="15">
        <v>-0.78799999999999881</v>
      </c>
      <c r="U127" s="18">
        <v>6.9000000000000006E-2</v>
      </c>
      <c r="Z127" s="21">
        <f t="shared" si="17"/>
        <v>4.0784700462561361</v>
      </c>
      <c r="AA127" s="21">
        <f t="shared" si="18"/>
        <v>2.3799418250721049</v>
      </c>
      <c r="AB127" s="21">
        <f t="shared" si="19"/>
        <v>0.13720783443394205</v>
      </c>
      <c r="AC127" s="21">
        <f t="shared" si="20"/>
        <v>0.96</v>
      </c>
      <c r="AD127" s="22">
        <f t="shared" si="21"/>
        <v>2.4840000000000002E-4</v>
      </c>
      <c r="AE127" s="22">
        <f t="shared" si="22"/>
        <v>0</v>
      </c>
    </row>
    <row r="128" spans="1:31" ht="15.75" x14ac:dyDescent="0.25">
      <c r="A128" s="11" t="s">
        <v>173</v>
      </c>
      <c r="B128" s="11" t="s">
        <v>307</v>
      </c>
      <c r="C128" s="11">
        <v>0</v>
      </c>
      <c r="D128" s="11">
        <v>55</v>
      </c>
      <c r="E128" s="11">
        <v>30.1</v>
      </c>
      <c r="F128" s="11">
        <v>1.7</v>
      </c>
      <c r="H128" s="4">
        <v>45879</v>
      </c>
      <c r="I128" s="5">
        <v>0.875</v>
      </c>
      <c r="J128" s="3">
        <v>22.97</v>
      </c>
      <c r="K128" s="29">
        <f t="shared" si="13"/>
        <v>29.202000000000002</v>
      </c>
      <c r="L128" s="31">
        <f t="shared" si="14"/>
        <v>58.501116554963957</v>
      </c>
      <c r="M128" s="33">
        <f t="shared" si="23"/>
        <v>0.14499999999999999</v>
      </c>
      <c r="N128" s="36">
        <f t="shared" si="16"/>
        <v>3.3889081384222868E-5</v>
      </c>
      <c r="Q128" s="16">
        <v>45879</v>
      </c>
      <c r="R128" s="17">
        <v>0.875</v>
      </c>
      <c r="T128" s="15">
        <v>-0.89799999999999969</v>
      </c>
      <c r="U128" s="18">
        <v>0.14499999999999999</v>
      </c>
      <c r="Z128" s="21">
        <f t="shared" si="17"/>
        <v>4.0526757969011884</v>
      </c>
      <c r="AA128" s="21">
        <f t="shared" si="18"/>
        <v>2.3708605915399787</v>
      </c>
      <c r="AB128" s="21">
        <f t="shared" si="19"/>
        <v>0.13679714283663752</v>
      </c>
      <c r="AC128" s="21">
        <f t="shared" si="20"/>
        <v>0.96</v>
      </c>
      <c r="AD128" s="22">
        <f t="shared" si="21"/>
        <v>5.22E-4</v>
      </c>
      <c r="AE128" s="22">
        <f t="shared" si="22"/>
        <v>0</v>
      </c>
    </row>
    <row r="129" spans="1:31" ht="15.75" x14ac:dyDescent="0.25">
      <c r="A129" s="11" t="s">
        <v>173</v>
      </c>
      <c r="B129" s="11" t="s">
        <v>308</v>
      </c>
      <c r="C129" s="11">
        <v>0</v>
      </c>
      <c r="D129" s="11">
        <v>54</v>
      </c>
      <c r="E129" s="11">
        <v>30</v>
      </c>
      <c r="F129" s="11">
        <v>2</v>
      </c>
      <c r="H129" s="4">
        <v>45879</v>
      </c>
      <c r="I129" s="5">
        <v>0.88194444444444442</v>
      </c>
      <c r="J129" s="3">
        <v>22.96</v>
      </c>
      <c r="K129" s="29">
        <f t="shared" si="13"/>
        <v>29.058</v>
      </c>
      <c r="L129" s="31">
        <f t="shared" si="14"/>
        <v>59.179211677759405</v>
      </c>
      <c r="M129" s="33">
        <f t="shared" si="23"/>
        <v>0.19800000000000001</v>
      </c>
      <c r="N129" s="36">
        <f t="shared" si="16"/>
        <v>3.2988285215446248E-5</v>
      </c>
      <c r="Q129" s="16">
        <v>45879</v>
      </c>
      <c r="R129" s="17">
        <v>0.88194444444444442</v>
      </c>
      <c r="T129" s="15">
        <v>-0.94200000000000084</v>
      </c>
      <c r="U129" s="18">
        <v>0.19800000000000001</v>
      </c>
      <c r="Z129" s="21">
        <f t="shared" si="17"/>
        <v>4.019123349848881</v>
      </c>
      <c r="AA129" s="21">
        <f t="shared" si="18"/>
        <v>2.3784855147973238</v>
      </c>
      <c r="AB129" s="21">
        <f t="shared" si="19"/>
        <v>0.13738552397544901</v>
      </c>
      <c r="AC129" s="21">
        <f t="shared" si="20"/>
        <v>0.96</v>
      </c>
      <c r="AD129" s="22">
        <f t="shared" si="21"/>
        <v>7.1280000000000009E-4</v>
      </c>
      <c r="AE129" s="22">
        <f t="shared" si="22"/>
        <v>0</v>
      </c>
    </row>
    <row r="130" spans="1:31" ht="15.75" x14ac:dyDescent="0.25">
      <c r="A130" s="11" t="s">
        <v>173</v>
      </c>
      <c r="B130" s="11" t="s">
        <v>309</v>
      </c>
      <c r="C130" s="11">
        <v>0</v>
      </c>
      <c r="D130" s="11">
        <v>54</v>
      </c>
      <c r="E130" s="11">
        <v>29.9</v>
      </c>
      <c r="F130" s="11">
        <v>1.6</v>
      </c>
      <c r="H130" s="4">
        <v>45879</v>
      </c>
      <c r="I130" s="5">
        <v>0.88888888888888884</v>
      </c>
      <c r="J130" s="3">
        <v>23.11</v>
      </c>
      <c r="K130" s="29">
        <f t="shared" ref="K130:K193" si="24">E130+T130</f>
        <v>28.917999999999999</v>
      </c>
      <c r="L130" s="31">
        <f t="shared" si="14"/>
        <v>60.804456183213674</v>
      </c>
      <c r="M130" s="33">
        <f t="shared" si="23"/>
        <v>0.19800000000000001</v>
      </c>
      <c r="N130" s="36">
        <f t="shared" si="16"/>
        <v>3.1048732873188919E-5</v>
      </c>
      <c r="Q130" s="16">
        <v>45879</v>
      </c>
      <c r="R130" s="17">
        <v>0.88888888888888884</v>
      </c>
      <c r="T130" s="15">
        <v>-0.98199999999999998</v>
      </c>
      <c r="U130" s="18">
        <v>0.19800000000000001</v>
      </c>
      <c r="Z130" s="21">
        <f t="shared" si="17"/>
        <v>3.9867348763473478</v>
      </c>
      <c r="AA130" s="21">
        <f t="shared" si="18"/>
        <v>2.4241124610295208</v>
      </c>
      <c r="AB130" s="21">
        <f t="shared" si="19"/>
        <v>0.1401683255443516</v>
      </c>
      <c r="AC130" s="21">
        <f t="shared" si="20"/>
        <v>0.96</v>
      </c>
      <c r="AD130" s="22">
        <f t="shared" si="21"/>
        <v>7.1280000000000009E-4</v>
      </c>
      <c r="AE130" s="22">
        <f t="shared" si="22"/>
        <v>0</v>
      </c>
    </row>
    <row r="131" spans="1:31" ht="15.75" x14ac:dyDescent="0.25">
      <c r="A131" s="11" t="s">
        <v>173</v>
      </c>
      <c r="B131" s="11" t="s">
        <v>310</v>
      </c>
      <c r="C131" s="11">
        <v>0</v>
      </c>
      <c r="D131" s="11">
        <v>54</v>
      </c>
      <c r="E131" s="11">
        <v>29.8</v>
      </c>
      <c r="F131" s="11">
        <v>1.8</v>
      </c>
      <c r="H131" s="4">
        <v>45879</v>
      </c>
      <c r="I131" s="5">
        <v>0.89583333333333337</v>
      </c>
      <c r="J131" s="3">
        <v>23.52</v>
      </c>
      <c r="K131" s="29">
        <f t="shared" si="24"/>
        <v>28.83</v>
      </c>
      <c r="L131" s="31">
        <f t="shared" ref="L131:L194" si="25">100*(22.1*10^6*10^((4.4-6.24*((J131+273.2)/1000)+9.95*((J131+273.2)/1000)^2-5.15*((J131+273.5)/1000)^3)*(1-647.3/(J131+273.2)))-101325*((K131-J131)/1514)*(1+J131/873))/(22.1*10^6*10^((4.4-6.24*((K131+273.2)/1000)+9.95*((K131+273.2)/1000)^2-5.15*((K131+273.5)/1000)^3)*(1-647.3/(K131+273.2))))</f>
        <v>63.769269604690884</v>
      </c>
      <c r="M131" s="33">
        <f t="shared" si="23"/>
        <v>4.2999999999999997E-2</v>
      </c>
      <c r="N131" s="36">
        <f t="shared" ref="N131:N194" si="26">(0.408*AB131*(AE131-$Y$7)+$Y$6*($Y$6/(K131+273))*$Y$8*(Z131-AA131))/(AB131+$Y$6*(1+AC131*$Y$8))</f>
        <v>2.78049533495494E-5</v>
      </c>
      <c r="Q131" s="16">
        <v>45879</v>
      </c>
      <c r="R131" s="17">
        <v>0.89583333333333337</v>
      </c>
      <c r="T131" s="15">
        <v>-0.97000000000000097</v>
      </c>
      <c r="U131" s="18">
        <v>4.2999999999999997E-2</v>
      </c>
      <c r="Z131" s="21">
        <f t="shared" ref="Z131:Z194" si="27">0.6108*EXP(17.27*K131/(K131+237.3))</f>
        <v>3.9664928501762717</v>
      </c>
      <c r="AA131" s="21">
        <f t="shared" ref="AA131:AA194" si="28">(L131/100)*Z131</f>
        <v>2.5294035194796942</v>
      </c>
      <c r="AB131" s="21">
        <f t="shared" ref="AB131:AB194" si="29">(4098*AA131)/((K131+237.3)^2)</f>
        <v>0.14635326131924969</v>
      </c>
      <c r="AC131" s="21">
        <f t="shared" ref="AC131:AC194" si="30">IF(M131&gt;10,0.24,0.96)</f>
        <v>0.96</v>
      </c>
      <c r="AD131" s="22">
        <f t="shared" ref="AD131:AD194" si="31">M131*3600/1000000</f>
        <v>1.548E-4</v>
      </c>
      <c r="AE131" s="22">
        <f t="shared" ref="AE131:AE194" si="32">IF(M131&gt;10,(1-$Y$4)*AD131,0)</f>
        <v>0</v>
      </c>
    </row>
    <row r="132" spans="1:31" ht="15.75" x14ac:dyDescent="0.25">
      <c r="A132" s="11" t="s">
        <v>173</v>
      </c>
      <c r="B132" s="11" t="s">
        <v>311</v>
      </c>
      <c r="C132" s="11">
        <v>0</v>
      </c>
      <c r="D132" s="11">
        <v>55</v>
      </c>
      <c r="E132" s="11">
        <v>29.7</v>
      </c>
      <c r="F132" s="11">
        <v>1.9</v>
      </c>
      <c r="H132" s="4">
        <v>45879</v>
      </c>
      <c r="I132" s="5">
        <v>0.90277777777777779</v>
      </c>
      <c r="J132" s="3">
        <v>23.64</v>
      </c>
      <c r="K132" s="29">
        <f t="shared" si="24"/>
        <v>28.673999999999999</v>
      </c>
      <c r="L132" s="31">
        <f t="shared" si="25"/>
        <v>65.369966214874196</v>
      </c>
      <c r="M132" s="33">
        <f t="shared" si="23"/>
        <v>0</v>
      </c>
      <c r="N132" s="36">
        <f t="shared" si="26"/>
        <v>2.6071668613637402E-5</v>
      </c>
      <c r="Q132" s="16">
        <v>45879</v>
      </c>
      <c r="R132" s="17">
        <v>0.90277777777777779</v>
      </c>
      <c r="T132" s="15">
        <v>-1.0259999999999998</v>
      </c>
      <c r="U132" s="18">
        <v>0</v>
      </c>
      <c r="Z132" s="21">
        <f t="shared" si="27"/>
        <v>3.9308289739581879</v>
      </c>
      <c r="AA132" s="21">
        <f t="shared" si="28"/>
        <v>2.5695815722409536</v>
      </c>
      <c r="AB132" s="21">
        <f t="shared" si="29"/>
        <v>0.14885245222367471</v>
      </c>
      <c r="AC132" s="21">
        <f t="shared" si="30"/>
        <v>0.96</v>
      </c>
      <c r="AD132" s="22">
        <f t="shared" si="31"/>
        <v>0</v>
      </c>
      <c r="AE132" s="22">
        <f t="shared" si="32"/>
        <v>0</v>
      </c>
    </row>
    <row r="133" spans="1:31" ht="15.75" x14ac:dyDescent="0.25">
      <c r="A133" s="11" t="s">
        <v>173</v>
      </c>
      <c r="B133" s="11" t="s">
        <v>312</v>
      </c>
      <c r="C133" s="11">
        <v>0</v>
      </c>
      <c r="D133" s="11">
        <v>56</v>
      </c>
      <c r="E133" s="11">
        <v>29.6</v>
      </c>
      <c r="F133" s="11">
        <v>1.6</v>
      </c>
      <c r="H133" s="4">
        <v>45879</v>
      </c>
      <c r="I133" s="5">
        <v>0.90972222222222221</v>
      </c>
      <c r="J133" s="3">
        <v>23.63</v>
      </c>
      <c r="K133" s="29">
        <f t="shared" si="24"/>
        <v>28.558000000000003</v>
      </c>
      <c r="L133" s="31">
        <f t="shared" si="25"/>
        <v>65.954954699178003</v>
      </c>
      <c r="M133" s="33">
        <f t="shared" si="23"/>
        <v>0</v>
      </c>
      <c r="N133" s="36">
        <f t="shared" si="26"/>
        <v>2.5420112404245702E-5</v>
      </c>
      <c r="Q133" s="16">
        <v>45879</v>
      </c>
      <c r="R133" s="17">
        <v>0.90972222222222221</v>
      </c>
      <c r="T133" s="15">
        <v>-1.0419999999999994</v>
      </c>
      <c r="U133" s="18">
        <v>0</v>
      </c>
      <c r="Z133" s="21">
        <f t="shared" si="27"/>
        <v>3.9044908858696403</v>
      </c>
      <c r="AA133" s="21">
        <f t="shared" si="28"/>
        <v>2.5752051950088553</v>
      </c>
      <c r="AB133" s="21">
        <f t="shared" si="29"/>
        <v>0.14930842945454562</v>
      </c>
      <c r="AC133" s="21">
        <f t="shared" si="30"/>
        <v>0.96</v>
      </c>
      <c r="AD133" s="22">
        <f t="shared" si="31"/>
        <v>0</v>
      </c>
      <c r="AE133" s="22">
        <f t="shared" si="32"/>
        <v>0</v>
      </c>
    </row>
    <row r="134" spans="1:31" ht="15.75" x14ac:dyDescent="0.25">
      <c r="A134" s="11" t="s">
        <v>173</v>
      </c>
      <c r="B134" s="11" t="s">
        <v>313</v>
      </c>
      <c r="C134" s="11">
        <v>0</v>
      </c>
      <c r="D134" s="11">
        <v>56</v>
      </c>
      <c r="E134" s="11">
        <v>29.5</v>
      </c>
      <c r="F134" s="11">
        <v>1.5</v>
      </c>
      <c r="H134" s="4">
        <v>45879</v>
      </c>
      <c r="I134" s="5">
        <v>0.91666666666666663</v>
      </c>
      <c r="J134" s="3">
        <v>23.66</v>
      </c>
      <c r="K134" s="29">
        <f t="shared" si="24"/>
        <v>28.368000000000002</v>
      </c>
      <c r="L134" s="31">
        <f t="shared" si="25"/>
        <v>67.218827089893125</v>
      </c>
      <c r="M134" s="33">
        <f t="shared" si="23"/>
        <v>7.0000000000000001E-3</v>
      </c>
      <c r="N134" s="36">
        <f t="shared" si="26"/>
        <v>2.4079703701959413E-5</v>
      </c>
      <c r="Q134" s="16">
        <v>45879</v>
      </c>
      <c r="R134" s="17">
        <v>0.91666666666666663</v>
      </c>
      <c r="T134" s="15">
        <v>-1.1319999999999992</v>
      </c>
      <c r="U134" s="18">
        <v>7.0000000000000001E-3</v>
      </c>
      <c r="Z134" s="21">
        <f t="shared" si="27"/>
        <v>3.861682643856672</v>
      </c>
      <c r="AA134" s="21">
        <f t="shared" si="28"/>
        <v>2.5957777791344299</v>
      </c>
      <c r="AB134" s="21">
        <f t="shared" si="29"/>
        <v>0.15071655955573809</v>
      </c>
      <c r="AC134" s="21">
        <f t="shared" si="30"/>
        <v>0.96</v>
      </c>
      <c r="AD134" s="22">
        <f t="shared" si="31"/>
        <v>2.5199999999999999E-5</v>
      </c>
      <c r="AE134" s="22">
        <f t="shared" si="32"/>
        <v>0</v>
      </c>
    </row>
    <row r="135" spans="1:31" ht="15.75" x14ac:dyDescent="0.25">
      <c r="A135" s="11" t="s">
        <v>173</v>
      </c>
      <c r="B135" s="11" t="s">
        <v>314</v>
      </c>
      <c r="C135" s="11">
        <v>0</v>
      </c>
      <c r="D135" s="11">
        <v>57</v>
      </c>
      <c r="E135" s="11">
        <v>29.5</v>
      </c>
      <c r="F135" s="11">
        <v>1.8</v>
      </c>
      <c r="H135" s="4">
        <v>45879</v>
      </c>
      <c r="I135" s="5">
        <v>0.92361111111111116</v>
      </c>
      <c r="J135" s="3">
        <v>23.76</v>
      </c>
      <c r="K135" s="29">
        <f t="shared" si="24"/>
        <v>28.404</v>
      </c>
      <c r="L135" s="31">
        <f t="shared" si="25"/>
        <v>67.648438350159793</v>
      </c>
      <c r="M135" s="33">
        <f t="shared" si="23"/>
        <v>0.106</v>
      </c>
      <c r="N135" s="36">
        <f t="shared" si="26"/>
        <v>2.3687378794407718E-5</v>
      </c>
      <c r="Q135" s="16">
        <v>45879</v>
      </c>
      <c r="R135" s="17">
        <v>0.92361111111111116</v>
      </c>
      <c r="T135" s="15">
        <v>-1.0960000000000008</v>
      </c>
      <c r="U135" s="18">
        <v>0.106</v>
      </c>
      <c r="Z135" s="21">
        <f t="shared" si="27"/>
        <v>3.8697621672760398</v>
      </c>
      <c r="AA135" s="21">
        <f t="shared" si="28"/>
        <v>2.6178336740275392</v>
      </c>
      <c r="AB135" s="21">
        <f t="shared" si="29"/>
        <v>0.15195598812469574</v>
      </c>
      <c r="AC135" s="21">
        <f t="shared" si="30"/>
        <v>0.96</v>
      </c>
      <c r="AD135" s="22">
        <f t="shared" si="31"/>
        <v>3.8159999999999995E-4</v>
      </c>
      <c r="AE135" s="22">
        <f t="shared" si="32"/>
        <v>0</v>
      </c>
    </row>
    <row r="136" spans="1:31" ht="15.75" x14ac:dyDescent="0.25">
      <c r="A136" s="11" t="s">
        <v>173</v>
      </c>
      <c r="B136" s="11" t="s">
        <v>315</v>
      </c>
      <c r="C136" s="11">
        <v>0</v>
      </c>
      <c r="D136" s="11">
        <v>58</v>
      </c>
      <c r="E136" s="11">
        <v>29.4</v>
      </c>
      <c r="F136" s="11">
        <v>1.6</v>
      </c>
      <c r="H136" s="4">
        <v>45879</v>
      </c>
      <c r="I136" s="5">
        <v>0.93055555555555558</v>
      </c>
      <c r="J136" s="3">
        <v>23.76</v>
      </c>
      <c r="K136" s="29">
        <f t="shared" si="24"/>
        <v>28.282</v>
      </c>
      <c r="L136" s="31">
        <f t="shared" si="25"/>
        <v>68.350445886827373</v>
      </c>
      <c r="M136" s="33">
        <f t="shared" si="23"/>
        <v>0.109</v>
      </c>
      <c r="N136" s="36">
        <f t="shared" si="26"/>
        <v>2.2958209471882029E-5</v>
      </c>
      <c r="Q136" s="16">
        <v>45879</v>
      </c>
      <c r="R136" s="17">
        <v>0.93055555555555558</v>
      </c>
      <c r="T136" s="15">
        <v>-1.1179999999999999</v>
      </c>
      <c r="U136" s="18">
        <v>0.109</v>
      </c>
      <c r="Z136" s="21">
        <f t="shared" si="27"/>
        <v>3.8424409638892865</v>
      </c>
      <c r="AA136" s="21">
        <f t="shared" si="28"/>
        <v>2.6263255317564349</v>
      </c>
      <c r="AB136" s="21">
        <f t="shared" si="29"/>
        <v>0.15258900305727804</v>
      </c>
      <c r="AC136" s="21">
        <f t="shared" si="30"/>
        <v>0.96</v>
      </c>
      <c r="AD136" s="22">
        <f t="shared" si="31"/>
        <v>3.924E-4</v>
      </c>
      <c r="AE136" s="22">
        <f t="shared" si="32"/>
        <v>0</v>
      </c>
    </row>
    <row r="137" spans="1:31" ht="15.75" x14ac:dyDescent="0.25">
      <c r="A137" s="11" t="s">
        <v>173</v>
      </c>
      <c r="B137" s="11" t="s">
        <v>316</v>
      </c>
      <c r="C137" s="11">
        <v>0</v>
      </c>
      <c r="D137" s="11">
        <v>59</v>
      </c>
      <c r="E137" s="11">
        <v>29.3</v>
      </c>
      <c r="F137" s="11">
        <v>1.8</v>
      </c>
      <c r="H137" s="4">
        <v>45879</v>
      </c>
      <c r="I137" s="5">
        <v>0.9375</v>
      </c>
      <c r="J137" s="3">
        <v>23.52</v>
      </c>
      <c r="K137" s="29">
        <f t="shared" si="24"/>
        <v>28.208000000000002</v>
      </c>
      <c r="L137" s="31">
        <f t="shared" si="25"/>
        <v>67.242965410169404</v>
      </c>
      <c r="M137" s="33">
        <f t="shared" si="23"/>
        <v>3.0000000000000001E-3</v>
      </c>
      <c r="N137" s="36">
        <f t="shared" si="26"/>
        <v>2.3969159336282335E-5</v>
      </c>
      <c r="Q137" s="16">
        <v>45879</v>
      </c>
      <c r="R137" s="17">
        <v>0.9375</v>
      </c>
      <c r="T137" s="15">
        <v>-1.0919999999999994</v>
      </c>
      <c r="U137" s="18">
        <v>3.0000000000000001E-3</v>
      </c>
      <c r="Z137" s="21">
        <f t="shared" si="27"/>
        <v>3.825951019669998</v>
      </c>
      <c r="AA137" s="21">
        <f t="shared" si="28"/>
        <v>2.5726829207667206</v>
      </c>
      <c r="AB137" s="21">
        <f t="shared" si="29"/>
        <v>0.1495557085849516</v>
      </c>
      <c r="AC137" s="21">
        <f t="shared" si="30"/>
        <v>0.96</v>
      </c>
      <c r="AD137" s="22">
        <f t="shared" si="31"/>
        <v>1.08E-5</v>
      </c>
      <c r="AE137" s="22">
        <f t="shared" si="32"/>
        <v>0</v>
      </c>
    </row>
    <row r="138" spans="1:31" ht="15.75" x14ac:dyDescent="0.25">
      <c r="A138" s="11" t="s">
        <v>173</v>
      </c>
      <c r="B138" s="11" t="s">
        <v>317</v>
      </c>
      <c r="C138" s="11">
        <v>0</v>
      </c>
      <c r="D138" s="11">
        <v>60</v>
      </c>
      <c r="E138" s="11">
        <v>29.3</v>
      </c>
      <c r="F138" s="11">
        <v>2</v>
      </c>
      <c r="H138" s="4">
        <v>45879</v>
      </c>
      <c r="I138" s="5">
        <v>0.94444444444444442</v>
      </c>
      <c r="J138" s="3">
        <v>23.33</v>
      </c>
      <c r="K138" s="29">
        <f t="shared" si="24"/>
        <v>28.054000000000002</v>
      </c>
      <c r="L138" s="31">
        <f t="shared" si="25"/>
        <v>66.91315501927923</v>
      </c>
      <c r="M138" s="33">
        <f t="shared" si="23"/>
        <v>0.152</v>
      </c>
      <c r="N138" s="36">
        <f t="shared" si="26"/>
        <v>2.4200347551993856E-5</v>
      </c>
      <c r="Q138" s="16">
        <v>45879</v>
      </c>
      <c r="R138" s="17">
        <v>0.94444444444444442</v>
      </c>
      <c r="T138" s="15">
        <v>-1.2459999999999993</v>
      </c>
      <c r="U138" s="18">
        <v>0.152</v>
      </c>
      <c r="Z138" s="21">
        <f t="shared" si="27"/>
        <v>3.7918314759044036</v>
      </c>
      <c r="AA138" s="21">
        <f t="shared" si="28"/>
        <v>2.5372340735417374</v>
      </c>
      <c r="AB138" s="21">
        <f t="shared" si="29"/>
        <v>0.14766623835942636</v>
      </c>
      <c r="AC138" s="21">
        <f t="shared" si="30"/>
        <v>0.96</v>
      </c>
      <c r="AD138" s="22">
        <f t="shared" si="31"/>
        <v>5.4719999999999997E-4</v>
      </c>
      <c r="AE138" s="22">
        <f t="shared" si="32"/>
        <v>0</v>
      </c>
    </row>
    <row r="139" spans="1:31" ht="15.75" x14ac:dyDescent="0.25">
      <c r="A139" s="11" t="s">
        <v>173</v>
      </c>
      <c r="B139" s="11" t="s">
        <v>318</v>
      </c>
      <c r="C139" s="11">
        <v>0</v>
      </c>
      <c r="D139" s="11">
        <v>60</v>
      </c>
      <c r="E139" s="11">
        <v>29.3</v>
      </c>
      <c r="F139" s="11">
        <v>1.9</v>
      </c>
      <c r="H139" s="4">
        <v>45879</v>
      </c>
      <c r="I139" s="5">
        <v>0.95138888888888884</v>
      </c>
      <c r="J139" s="3">
        <v>23.35</v>
      </c>
      <c r="K139" s="29">
        <f t="shared" si="24"/>
        <v>28.080000000000002</v>
      </c>
      <c r="L139" s="31">
        <f t="shared" si="25"/>
        <v>66.891899404114071</v>
      </c>
      <c r="M139" s="33">
        <f t="shared" si="23"/>
        <v>0</v>
      </c>
      <c r="N139" s="36">
        <f t="shared" si="26"/>
        <v>2.4235204270691851E-5</v>
      </c>
      <c r="Q139" s="16">
        <v>45879</v>
      </c>
      <c r="R139" s="17">
        <v>0.95138888888888884</v>
      </c>
      <c r="T139" s="15">
        <v>-1.2199999999999989</v>
      </c>
      <c r="U139" s="18">
        <v>0</v>
      </c>
      <c r="Z139" s="21">
        <f t="shared" si="27"/>
        <v>3.7975732649324905</v>
      </c>
      <c r="AA139" s="21">
        <f t="shared" si="28"/>
        <v>2.5402688881761719</v>
      </c>
      <c r="AB139" s="21">
        <f t="shared" si="29"/>
        <v>0.14781389591714728</v>
      </c>
      <c r="AC139" s="21">
        <f t="shared" si="30"/>
        <v>0.96</v>
      </c>
      <c r="AD139" s="22">
        <f t="shared" si="31"/>
        <v>0</v>
      </c>
      <c r="AE139" s="22">
        <f t="shared" si="32"/>
        <v>0</v>
      </c>
    </row>
    <row r="140" spans="1:31" ht="15.75" x14ac:dyDescent="0.25">
      <c r="A140" s="11" t="s">
        <v>173</v>
      </c>
      <c r="B140" s="11" t="s">
        <v>319</v>
      </c>
      <c r="C140" s="11">
        <v>0</v>
      </c>
      <c r="D140" s="11">
        <v>60</v>
      </c>
      <c r="E140" s="11">
        <v>29.3</v>
      </c>
      <c r="F140" s="11">
        <v>1.2</v>
      </c>
      <c r="H140" s="4">
        <v>45879</v>
      </c>
      <c r="I140" s="5">
        <v>0.95833333333333337</v>
      </c>
      <c r="J140" s="3">
        <v>23.58</v>
      </c>
      <c r="K140" s="29">
        <f t="shared" si="24"/>
        <v>28.16</v>
      </c>
      <c r="L140" s="31">
        <f t="shared" si="25"/>
        <v>67.902371516018505</v>
      </c>
      <c r="M140" s="33">
        <f t="shared" si="23"/>
        <v>0</v>
      </c>
      <c r="N140" s="36">
        <f t="shared" si="26"/>
        <v>2.3316383591588091E-5</v>
      </c>
      <c r="Q140" s="16">
        <v>45879</v>
      </c>
      <c r="R140" s="17">
        <v>0.95833333333333337</v>
      </c>
      <c r="T140" s="15">
        <v>-1.1399999999999992</v>
      </c>
      <c r="U140" s="18">
        <v>0</v>
      </c>
      <c r="Z140" s="21">
        <f t="shared" si="27"/>
        <v>3.8152878060928974</v>
      </c>
      <c r="AA140" s="21">
        <f t="shared" si="28"/>
        <v>2.5906709004985506</v>
      </c>
      <c r="AB140" s="21">
        <f t="shared" si="29"/>
        <v>0.15065585722282301</v>
      </c>
      <c r="AC140" s="21">
        <f t="shared" si="30"/>
        <v>0.96</v>
      </c>
      <c r="AD140" s="22">
        <f t="shared" si="31"/>
        <v>0</v>
      </c>
      <c r="AE140" s="22">
        <f t="shared" si="32"/>
        <v>0</v>
      </c>
    </row>
    <row r="141" spans="1:31" ht="15.75" x14ac:dyDescent="0.25">
      <c r="A141" s="11" t="s">
        <v>173</v>
      </c>
      <c r="B141" s="11" t="s">
        <v>320</v>
      </c>
      <c r="C141" s="11">
        <v>0</v>
      </c>
      <c r="D141" s="11">
        <v>60</v>
      </c>
      <c r="E141" s="11">
        <v>29.3</v>
      </c>
      <c r="F141" s="11">
        <v>0.8</v>
      </c>
      <c r="H141" s="4">
        <v>45879</v>
      </c>
      <c r="I141" s="5">
        <v>0.96527777777777779</v>
      </c>
      <c r="J141" s="3">
        <v>23.77</v>
      </c>
      <c r="K141" s="29">
        <f t="shared" si="24"/>
        <v>28.198</v>
      </c>
      <c r="L141" s="31">
        <f t="shared" si="25"/>
        <v>68.902245025917182</v>
      </c>
      <c r="M141" s="33">
        <f t="shared" si="23"/>
        <v>0</v>
      </c>
      <c r="N141" s="36">
        <f t="shared" si="26"/>
        <v>2.2400097084219952E-5</v>
      </c>
      <c r="Q141" s="16">
        <v>45879</v>
      </c>
      <c r="R141" s="17">
        <v>0.96527777777777779</v>
      </c>
      <c r="T141" s="15">
        <v>-1.1020000000000003</v>
      </c>
      <c r="U141" s="18">
        <v>0</v>
      </c>
      <c r="Z141" s="21">
        <f t="shared" si="27"/>
        <v>3.8237273801702005</v>
      </c>
      <c r="AA141" s="21">
        <f t="shared" si="28"/>
        <v>2.6346340086079554</v>
      </c>
      <c r="AB141" s="21">
        <f t="shared" si="29"/>
        <v>0.15316859894403562</v>
      </c>
      <c r="AC141" s="21">
        <f t="shared" si="30"/>
        <v>0.96</v>
      </c>
      <c r="AD141" s="22">
        <f t="shared" si="31"/>
        <v>0</v>
      </c>
      <c r="AE141" s="22">
        <f t="shared" si="32"/>
        <v>0</v>
      </c>
    </row>
    <row r="142" spans="1:31" ht="15.75" x14ac:dyDescent="0.25">
      <c r="A142" s="11" t="s">
        <v>173</v>
      </c>
      <c r="B142" s="11" t="s">
        <v>321</v>
      </c>
      <c r="C142" s="11">
        <v>0</v>
      </c>
      <c r="D142" s="11">
        <v>61</v>
      </c>
      <c r="E142" s="11">
        <v>29.2</v>
      </c>
      <c r="F142" s="11">
        <v>1.1000000000000001</v>
      </c>
      <c r="H142" s="4">
        <v>45879</v>
      </c>
      <c r="I142" s="5">
        <v>0.97222222222222221</v>
      </c>
      <c r="J142" s="3">
        <v>23.87</v>
      </c>
      <c r="K142" s="29">
        <f t="shared" si="24"/>
        <v>28.085999999999999</v>
      </c>
      <c r="L142" s="31">
        <f t="shared" si="25"/>
        <v>70.207137502621848</v>
      </c>
      <c r="M142" s="33">
        <f t="shared" ref="M142:M187" si="33">U142</f>
        <v>0</v>
      </c>
      <c r="N142" s="36">
        <f t="shared" si="26"/>
        <v>2.1150836897031282E-5</v>
      </c>
      <c r="Q142" s="16">
        <v>45879</v>
      </c>
      <c r="R142" s="17">
        <v>0.97222222222222221</v>
      </c>
      <c r="T142" s="15">
        <v>-1.1140000000000001</v>
      </c>
      <c r="U142" s="18">
        <v>0</v>
      </c>
      <c r="Z142" s="21">
        <f t="shared" si="27"/>
        <v>3.7988993674674578</v>
      </c>
      <c r="AA142" s="21">
        <f t="shared" si="28"/>
        <v>2.6670985025041101</v>
      </c>
      <c r="AB142" s="21">
        <f t="shared" si="29"/>
        <v>0.15518687660835082</v>
      </c>
      <c r="AC142" s="21">
        <f t="shared" si="30"/>
        <v>0.96</v>
      </c>
      <c r="AD142" s="22">
        <f t="shared" si="31"/>
        <v>0</v>
      </c>
      <c r="AE142" s="22">
        <f t="shared" si="32"/>
        <v>0</v>
      </c>
    </row>
    <row r="143" spans="1:31" ht="15.75" x14ac:dyDescent="0.25">
      <c r="A143" s="11" t="s">
        <v>173</v>
      </c>
      <c r="B143" s="11" t="s">
        <v>322</v>
      </c>
      <c r="C143" s="11">
        <v>0</v>
      </c>
      <c r="D143" s="11">
        <v>62</v>
      </c>
      <c r="E143" s="11">
        <v>28.8</v>
      </c>
      <c r="F143" s="11">
        <v>1.9</v>
      </c>
      <c r="H143" s="4">
        <v>45879</v>
      </c>
      <c r="I143" s="5">
        <v>0.97916666666666663</v>
      </c>
      <c r="J143" s="3">
        <v>23.88</v>
      </c>
      <c r="K143" s="29">
        <f t="shared" si="24"/>
        <v>27.597999999999999</v>
      </c>
      <c r="L143" s="31">
        <f t="shared" si="25"/>
        <v>73.220196267582182</v>
      </c>
      <c r="M143" s="33">
        <f t="shared" si="33"/>
        <v>0</v>
      </c>
      <c r="N143" s="36">
        <f t="shared" si="26"/>
        <v>1.8304220380423169E-5</v>
      </c>
      <c r="Q143" s="16">
        <v>45879</v>
      </c>
      <c r="R143" s="17">
        <v>0.97916666666666663</v>
      </c>
      <c r="T143" s="15">
        <v>-1.2020000000000004</v>
      </c>
      <c r="U143" s="18">
        <v>0</v>
      </c>
      <c r="Z143" s="21">
        <f t="shared" si="27"/>
        <v>3.6923506520716081</v>
      </c>
      <c r="AA143" s="21">
        <f t="shared" si="28"/>
        <v>2.703546394334182</v>
      </c>
      <c r="AB143" s="21">
        <f t="shared" si="29"/>
        <v>0.157887745002666</v>
      </c>
      <c r="AC143" s="21">
        <f t="shared" si="30"/>
        <v>0.96</v>
      </c>
      <c r="AD143" s="22">
        <f t="shared" si="31"/>
        <v>0</v>
      </c>
      <c r="AE143" s="22">
        <f t="shared" si="32"/>
        <v>0</v>
      </c>
    </row>
    <row r="144" spans="1:31" ht="15.75" x14ac:dyDescent="0.25">
      <c r="A144" s="11" t="s">
        <v>173</v>
      </c>
      <c r="B144" s="11" t="s">
        <v>323</v>
      </c>
      <c r="C144" s="11">
        <v>0</v>
      </c>
      <c r="D144" s="11">
        <v>62</v>
      </c>
      <c r="E144" s="11">
        <v>28.7</v>
      </c>
      <c r="F144" s="11">
        <v>1.5</v>
      </c>
      <c r="H144" s="4">
        <v>45879</v>
      </c>
      <c r="I144" s="5">
        <v>0.98611111111111116</v>
      </c>
      <c r="J144" s="3">
        <v>23.82</v>
      </c>
      <c r="K144" s="29">
        <f t="shared" si="24"/>
        <v>27.577999999999999</v>
      </c>
      <c r="L144" s="31">
        <f t="shared" si="25"/>
        <v>72.941671943261667</v>
      </c>
      <c r="M144" s="33">
        <f t="shared" si="33"/>
        <v>0</v>
      </c>
      <c r="N144" s="36">
        <f t="shared" si="26"/>
        <v>1.853183716926101E-5</v>
      </c>
      <c r="Q144" s="16">
        <v>45879</v>
      </c>
      <c r="R144" s="17">
        <v>0.98611111111111116</v>
      </c>
      <c r="T144" s="15">
        <v>-1.1219999999999999</v>
      </c>
      <c r="U144" s="18">
        <v>0</v>
      </c>
      <c r="Z144" s="21">
        <f t="shared" si="27"/>
        <v>3.6880399817690632</v>
      </c>
      <c r="AA144" s="21">
        <f t="shared" si="28"/>
        <v>2.6901180246383176</v>
      </c>
      <c r="AB144" s="21">
        <f t="shared" si="29"/>
        <v>0.15712725061317875</v>
      </c>
      <c r="AC144" s="21">
        <f t="shared" si="30"/>
        <v>0.96</v>
      </c>
      <c r="AD144" s="22">
        <f t="shared" si="31"/>
        <v>0</v>
      </c>
      <c r="AE144" s="22">
        <f t="shared" si="32"/>
        <v>0</v>
      </c>
    </row>
    <row r="145" spans="1:31" ht="15.75" x14ac:dyDescent="0.25">
      <c r="A145" s="11" t="s">
        <v>173</v>
      </c>
      <c r="B145" s="11" t="s">
        <v>324</v>
      </c>
      <c r="C145" s="11">
        <v>0</v>
      </c>
      <c r="D145" s="11">
        <v>61</v>
      </c>
      <c r="E145" s="11">
        <v>28.9</v>
      </c>
      <c r="F145" s="11">
        <v>1.5</v>
      </c>
      <c r="H145" s="4">
        <v>45879</v>
      </c>
      <c r="I145" s="5">
        <v>0.99305555555555558</v>
      </c>
      <c r="J145" s="3">
        <v>23.77</v>
      </c>
      <c r="K145" s="29">
        <f t="shared" si="24"/>
        <v>27.666</v>
      </c>
      <c r="L145" s="31">
        <f t="shared" si="25"/>
        <v>72.070099220854217</v>
      </c>
      <c r="M145" s="33">
        <f t="shared" si="33"/>
        <v>0</v>
      </c>
      <c r="N145" s="36">
        <f t="shared" si="26"/>
        <v>1.9315239162223765E-5</v>
      </c>
      <c r="Q145" s="16">
        <v>45879</v>
      </c>
      <c r="R145" s="17">
        <v>0.99305555555555558</v>
      </c>
      <c r="T145" s="15">
        <v>-1.2339999999999995</v>
      </c>
      <c r="U145" s="18">
        <v>0</v>
      </c>
      <c r="Z145" s="21">
        <f t="shared" si="27"/>
        <v>3.7070397638658097</v>
      </c>
      <c r="AA145" s="21">
        <f t="shared" si="28"/>
        <v>2.671667235974609</v>
      </c>
      <c r="AB145" s="21">
        <f t="shared" si="29"/>
        <v>0.15594592094333729</v>
      </c>
      <c r="AC145" s="21">
        <f t="shared" si="30"/>
        <v>0.96</v>
      </c>
      <c r="AD145" s="22">
        <f t="shared" si="31"/>
        <v>0</v>
      </c>
      <c r="AE145" s="22">
        <f t="shared" si="32"/>
        <v>0</v>
      </c>
    </row>
    <row r="146" spans="1:31" ht="15.75" x14ac:dyDescent="0.25">
      <c r="A146" s="11" t="s">
        <v>173</v>
      </c>
      <c r="B146" s="11" t="s">
        <v>325</v>
      </c>
      <c r="C146" s="11">
        <v>0</v>
      </c>
      <c r="D146" s="11">
        <v>61</v>
      </c>
      <c r="E146" s="11">
        <v>29</v>
      </c>
      <c r="F146" s="11">
        <v>2.4</v>
      </c>
      <c r="H146" s="4">
        <v>45880</v>
      </c>
      <c r="I146" s="5">
        <v>0</v>
      </c>
      <c r="J146" s="3">
        <v>23.97</v>
      </c>
      <c r="K146" s="29">
        <f t="shared" si="24"/>
        <v>28.022500000000001</v>
      </c>
      <c r="L146" s="31">
        <f t="shared" si="25"/>
        <v>71.238177037039591</v>
      </c>
      <c r="M146" s="33">
        <f t="shared" si="33"/>
        <v>0</v>
      </c>
      <c r="N146" s="36">
        <f t="shared" si="26"/>
        <v>2.0199795446146472E-5</v>
      </c>
      <c r="Q146" s="16">
        <v>45880</v>
      </c>
      <c r="R146" s="17">
        <v>0</v>
      </c>
      <c r="T146" s="15">
        <v>-0.97750000000000092</v>
      </c>
      <c r="U146" s="18">
        <v>0</v>
      </c>
      <c r="W146" s="23"/>
      <c r="Z146" s="21">
        <f t="shared" si="27"/>
        <v>3.7848852030213069</v>
      </c>
      <c r="AA146" s="21">
        <f t="shared" si="28"/>
        <v>2.6962832215770343</v>
      </c>
      <c r="AB146" s="21">
        <f t="shared" si="29"/>
        <v>0.1569601126370592</v>
      </c>
      <c r="AC146" s="21">
        <f t="shared" si="30"/>
        <v>0.96</v>
      </c>
      <c r="AD146" s="22">
        <f t="shared" si="31"/>
        <v>0</v>
      </c>
      <c r="AE146" s="22">
        <f t="shared" si="32"/>
        <v>0</v>
      </c>
    </row>
    <row r="147" spans="1:31" ht="15.75" x14ac:dyDescent="0.25">
      <c r="A147" s="11" t="s">
        <v>173</v>
      </c>
      <c r="B147" s="11" t="s">
        <v>326</v>
      </c>
      <c r="C147" s="11">
        <v>0</v>
      </c>
      <c r="D147" s="11">
        <v>63</v>
      </c>
      <c r="E147" s="11">
        <v>29</v>
      </c>
      <c r="F147" s="11">
        <v>2.5</v>
      </c>
      <c r="H147" s="4">
        <v>45880</v>
      </c>
      <c r="I147" s="5">
        <v>6.9444444444444441E-3</v>
      </c>
      <c r="J147" s="3">
        <v>24.1</v>
      </c>
      <c r="K147" s="29">
        <f t="shared" si="24"/>
        <v>28.045000000000002</v>
      </c>
      <c r="L147" s="31">
        <f t="shared" si="25"/>
        <v>71.956810771525426</v>
      </c>
      <c r="M147" s="33">
        <f t="shared" si="33"/>
        <v>7.0000000000000001E-3</v>
      </c>
      <c r="N147" s="36">
        <f t="shared" si="26"/>
        <v>1.957771190197221E-5</v>
      </c>
      <c r="Q147" s="16">
        <v>45880</v>
      </c>
      <c r="R147" s="17">
        <v>6.9444444444444441E-3</v>
      </c>
      <c r="T147" s="15">
        <v>-0.95499999999999918</v>
      </c>
      <c r="U147" s="18">
        <v>7.0000000000000001E-3</v>
      </c>
      <c r="W147" s="23"/>
      <c r="Z147" s="21">
        <f t="shared" si="27"/>
        <v>3.7898456950432924</v>
      </c>
      <c r="AA147" s="21">
        <f t="shared" si="28"/>
        <v>2.7270520953151043</v>
      </c>
      <c r="AB147" s="21">
        <f t="shared" si="29"/>
        <v>0.15872435523077205</v>
      </c>
      <c r="AC147" s="21">
        <f t="shared" si="30"/>
        <v>0.96</v>
      </c>
      <c r="AD147" s="22">
        <f t="shared" si="31"/>
        <v>2.5199999999999999E-5</v>
      </c>
      <c r="AE147" s="22">
        <f t="shared" si="32"/>
        <v>0</v>
      </c>
    </row>
    <row r="148" spans="1:31" ht="15.75" x14ac:dyDescent="0.25">
      <c r="A148" s="11" t="s">
        <v>173</v>
      </c>
      <c r="B148" s="11" t="s">
        <v>327</v>
      </c>
      <c r="C148" s="11">
        <v>0</v>
      </c>
      <c r="D148" s="11">
        <v>64</v>
      </c>
      <c r="E148" s="11">
        <v>29</v>
      </c>
      <c r="F148" s="11">
        <v>2.2000000000000002</v>
      </c>
      <c r="H148" s="4">
        <v>45880</v>
      </c>
      <c r="I148" s="5">
        <v>1.3888888888888888E-2</v>
      </c>
      <c r="J148" s="3">
        <v>24.23</v>
      </c>
      <c r="K148" s="29">
        <f t="shared" si="24"/>
        <v>28.1875</v>
      </c>
      <c r="L148" s="31">
        <f t="shared" si="25"/>
        <v>71.953443457455052</v>
      </c>
      <c r="M148" s="33">
        <f t="shared" si="33"/>
        <v>3.5999999999999997E-2</v>
      </c>
      <c r="N148" s="36">
        <f t="shared" si="26"/>
        <v>1.9642335611357928E-5</v>
      </c>
      <c r="Q148" s="16">
        <v>45880</v>
      </c>
      <c r="R148" s="17">
        <v>1.3888888888888888E-2</v>
      </c>
      <c r="T148" s="15">
        <v>-0.8125</v>
      </c>
      <c r="U148" s="18">
        <v>3.5999999999999997E-2</v>
      </c>
      <c r="W148" s="23"/>
      <c r="Z148" s="21">
        <f t="shared" si="27"/>
        <v>3.8213937694788984</v>
      </c>
      <c r="AA148" s="21">
        <f t="shared" si="28"/>
        <v>2.7496244052087091</v>
      </c>
      <c r="AB148" s="21">
        <f t="shared" si="29"/>
        <v>0.15986639146179074</v>
      </c>
      <c r="AC148" s="21">
        <f t="shared" si="30"/>
        <v>0.96</v>
      </c>
      <c r="AD148" s="22">
        <f t="shared" si="31"/>
        <v>1.2960000000000001E-4</v>
      </c>
      <c r="AE148" s="22">
        <f t="shared" si="32"/>
        <v>0</v>
      </c>
    </row>
    <row r="149" spans="1:31" ht="15.75" x14ac:dyDescent="0.25">
      <c r="A149" s="11" t="s">
        <v>173</v>
      </c>
      <c r="B149" s="11" t="s">
        <v>328</v>
      </c>
      <c r="C149" s="11">
        <v>0</v>
      </c>
      <c r="D149" s="11">
        <v>64</v>
      </c>
      <c r="E149" s="11">
        <v>29</v>
      </c>
      <c r="F149" s="11">
        <v>1.7</v>
      </c>
      <c r="H149" s="4">
        <v>45880</v>
      </c>
      <c r="I149" s="5">
        <v>2.0833333333333332E-2</v>
      </c>
      <c r="J149" s="3">
        <v>24.23</v>
      </c>
      <c r="K149" s="29">
        <f t="shared" si="24"/>
        <v>28.35</v>
      </c>
      <c r="L149" s="31">
        <f t="shared" si="25"/>
        <v>70.983822786260262</v>
      </c>
      <c r="M149" s="33">
        <f t="shared" si="33"/>
        <v>3.5999999999999997E-2</v>
      </c>
      <c r="N149" s="36">
        <f t="shared" si="26"/>
        <v>2.0574278569478611E-5</v>
      </c>
      <c r="Q149" s="16">
        <v>45880</v>
      </c>
      <c r="R149" s="17">
        <v>2.0833333333333332E-2</v>
      </c>
      <c r="T149" s="15">
        <v>-0.64999999999999947</v>
      </c>
      <c r="U149" s="18">
        <v>3.5999999999999997E-2</v>
      </c>
      <c r="W149" s="23"/>
      <c r="Z149" s="21">
        <f t="shared" si="27"/>
        <v>3.8576483907262609</v>
      </c>
      <c r="AA149" s="21">
        <f t="shared" si="28"/>
        <v>2.73830629739015</v>
      </c>
      <c r="AB149" s="21">
        <f t="shared" si="29"/>
        <v>0.15901362519853743</v>
      </c>
      <c r="AC149" s="21">
        <f t="shared" si="30"/>
        <v>0.96</v>
      </c>
      <c r="AD149" s="22">
        <f t="shared" si="31"/>
        <v>1.2960000000000001E-4</v>
      </c>
      <c r="AE149" s="22">
        <f t="shared" si="32"/>
        <v>0</v>
      </c>
    </row>
    <row r="150" spans="1:31" ht="15.75" x14ac:dyDescent="0.25">
      <c r="A150" s="11" t="s">
        <v>173</v>
      </c>
      <c r="B150" s="11" t="s">
        <v>329</v>
      </c>
      <c r="C150" s="11">
        <v>0</v>
      </c>
      <c r="D150" s="11">
        <v>65</v>
      </c>
      <c r="E150" s="11">
        <v>28.9</v>
      </c>
      <c r="F150" s="11">
        <v>1.6</v>
      </c>
      <c r="H150" s="4">
        <v>45880</v>
      </c>
      <c r="I150" s="5">
        <v>2.7777777777777776E-2</v>
      </c>
      <c r="J150" s="3">
        <v>24.25</v>
      </c>
      <c r="K150" s="29">
        <f t="shared" si="24"/>
        <v>28.282499999999999</v>
      </c>
      <c r="L150" s="31">
        <f t="shared" si="25"/>
        <v>71.515515130447284</v>
      </c>
      <c r="M150" s="33">
        <f t="shared" si="33"/>
        <v>5.8999999999999997E-2</v>
      </c>
      <c r="N150" s="36">
        <f t="shared" si="26"/>
        <v>2.0070053968883357E-5</v>
      </c>
      <c r="Q150" s="16">
        <v>45880</v>
      </c>
      <c r="R150" s="17">
        <v>2.7777777777777776E-2</v>
      </c>
      <c r="T150" s="15">
        <v>-0.61749999999999972</v>
      </c>
      <c r="U150" s="18">
        <v>5.8999999999999997E-2</v>
      </c>
      <c r="W150" s="23"/>
      <c r="Z150" s="21">
        <f t="shared" si="27"/>
        <v>3.8425525924950126</v>
      </c>
      <c r="AA150" s="21">
        <f t="shared" si="28"/>
        <v>2.748021280681165</v>
      </c>
      <c r="AB150" s="21">
        <f t="shared" si="29"/>
        <v>0.15965890125565255</v>
      </c>
      <c r="AC150" s="21">
        <f t="shared" si="30"/>
        <v>0.96</v>
      </c>
      <c r="AD150" s="22">
        <f t="shared" si="31"/>
        <v>2.1239999999999999E-4</v>
      </c>
      <c r="AE150" s="22">
        <f t="shared" si="32"/>
        <v>0</v>
      </c>
    </row>
    <row r="151" spans="1:31" ht="15.75" x14ac:dyDescent="0.25">
      <c r="A151" s="11" t="s">
        <v>173</v>
      </c>
      <c r="B151" s="11" t="s">
        <v>330</v>
      </c>
      <c r="C151" s="11">
        <v>0</v>
      </c>
      <c r="D151" s="11">
        <v>66</v>
      </c>
      <c r="E151" s="11">
        <v>28.8</v>
      </c>
      <c r="F151" s="11">
        <v>1.7</v>
      </c>
      <c r="H151" s="4">
        <v>45880</v>
      </c>
      <c r="I151" s="5">
        <v>3.4722222222222224E-2</v>
      </c>
      <c r="J151" s="3">
        <v>24.47</v>
      </c>
      <c r="K151" s="29">
        <f t="shared" si="24"/>
        <v>28.32</v>
      </c>
      <c r="L151" s="31">
        <f t="shared" si="25"/>
        <v>72.730807559876041</v>
      </c>
      <c r="M151" s="33">
        <f t="shared" si="33"/>
        <v>0.01</v>
      </c>
      <c r="N151" s="36">
        <f t="shared" si="26"/>
        <v>1.9020071595639906E-5</v>
      </c>
      <c r="Q151" s="16">
        <v>45880</v>
      </c>
      <c r="R151" s="17">
        <v>3.4722222222222224E-2</v>
      </c>
      <c r="T151" s="15">
        <v>-0.47999999999999865</v>
      </c>
      <c r="U151" s="18">
        <v>0.01</v>
      </c>
      <c r="W151" s="23"/>
      <c r="Z151" s="21">
        <f t="shared" si="27"/>
        <v>3.8509327866725735</v>
      </c>
      <c r="AA151" s="21">
        <f t="shared" si="28"/>
        <v>2.8008145143350012</v>
      </c>
      <c r="AB151" s="21">
        <f t="shared" si="29"/>
        <v>0.16268022248995528</v>
      </c>
      <c r="AC151" s="21">
        <f t="shared" si="30"/>
        <v>0.96</v>
      </c>
      <c r="AD151" s="22">
        <f t="shared" si="31"/>
        <v>3.6000000000000001E-5</v>
      </c>
      <c r="AE151" s="22">
        <f t="shared" si="32"/>
        <v>0</v>
      </c>
    </row>
    <row r="152" spans="1:31" ht="15.75" x14ac:dyDescent="0.25">
      <c r="A152" s="11" t="s">
        <v>173</v>
      </c>
      <c r="B152" s="11" t="s">
        <v>331</v>
      </c>
      <c r="C152" s="11">
        <v>0</v>
      </c>
      <c r="D152" s="11">
        <v>68</v>
      </c>
      <c r="E152" s="11">
        <v>28.8</v>
      </c>
      <c r="F152" s="11">
        <v>1.7</v>
      </c>
      <c r="H152" s="4">
        <v>45880</v>
      </c>
      <c r="I152" s="5">
        <v>4.1666666666666664E-2</v>
      </c>
      <c r="J152" s="3">
        <v>24.49</v>
      </c>
      <c r="K152" s="29">
        <f t="shared" si="24"/>
        <v>28.2775</v>
      </c>
      <c r="L152" s="31">
        <f t="shared" si="25"/>
        <v>73.119414102578446</v>
      </c>
      <c r="M152" s="33">
        <f t="shared" si="33"/>
        <v>1.2999999999999999E-2</v>
      </c>
      <c r="N152" s="36">
        <f t="shared" si="26"/>
        <v>1.866665216426733E-5</v>
      </c>
      <c r="Q152" s="16">
        <v>45880</v>
      </c>
      <c r="R152" s="17">
        <v>4.1666666666666664E-2</v>
      </c>
      <c r="T152" s="15">
        <v>-0.52249999999999996</v>
      </c>
      <c r="U152" s="18">
        <v>1.2999999999999999E-2</v>
      </c>
      <c r="W152" s="23"/>
      <c r="Z152" s="21">
        <f t="shared" si="27"/>
        <v>3.8414364334467819</v>
      </c>
      <c r="AA152" s="21">
        <f t="shared" si="28"/>
        <v>2.808835813259273</v>
      </c>
      <c r="AB152" s="21">
        <f t="shared" si="29"/>
        <v>0.16319834534023961</v>
      </c>
      <c r="AC152" s="21">
        <f t="shared" si="30"/>
        <v>0.96</v>
      </c>
      <c r="AD152" s="22">
        <f t="shared" si="31"/>
        <v>4.6799999999999999E-5</v>
      </c>
      <c r="AE152" s="22">
        <f t="shared" si="32"/>
        <v>0</v>
      </c>
    </row>
    <row r="153" spans="1:31" ht="15.75" x14ac:dyDescent="0.25">
      <c r="A153" s="11" t="s">
        <v>173</v>
      </c>
      <c r="B153" s="11" t="s">
        <v>332</v>
      </c>
      <c r="C153" s="11">
        <v>0</v>
      </c>
      <c r="D153" s="11">
        <v>69</v>
      </c>
      <c r="E153" s="11">
        <v>28.7</v>
      </c>
      <c r="F153" s="11">
        <v>1.8</v>
      </c>
      <c r="H153" s="4">
        <v>45880</v>
      </c>
      <c r="I153" s="5">
        <v>4.8611111111111112E-2</v>
      </c>
      <c r="J153" s="3">
        <v>24.55</v>
      </c>
      <c r="K153" s="29">
        <f t="shared" si="24"/>
        <v>28.0425</v>
      </c>
      <c r="L153" s="31">
        <f t="shared" si="25"/>
        <v>74.958945842380615</v>
      </c>
      <c r="M153" s="33">
        <f t="shared" si="33"/>
        <v>0.04</v>
      </c>
      <c r="N153" s="36">
        <f t="shared" si="26"/>
        <v>1.7021723938357027E-5</v>
      </c>
      <c r="Q153" s="16">
        <v>45880</v>
      </c>
      <c r="R153" s="17">
        <v>4.8611111111111112E-2</v>
      </c>
      <c r="T153" s="15">
        <v>-0.65749999999999975</v>
      </c>
      <c r="U153" s="18">
        <v>0.04</v>
      </c>
      <c r="W153" s="23"/>
      <c r="Z153" s="21">
        <f t="shared" si="27"/>
        <v>3.789294249934358</v>
      </c>
      <c r="AA153" s="21">
        <f t="shared" si="28"/>
        <v>2.8404150246167386</v>
      </c>
      <c r="AB153" s="21">
        <f t="shared" si="29"/>
        <v>0.16532560550535028</v>
      </c>
      <c r="AC153" s="21">
        <f t="shared" si="30"/>
        <v>0.96</v>
      </c>
      <c r="AD153" s="22">
        <f t="shared" si="31"/>
        <v>1.44E-4</v>
      </c>
      <c r="AE153" s="22">
        <f t="shared" si="32"/>
        <v>0</v>
      </c>
    </row>
    <row r="154" spans="1:31" ht="15.75" x14ac:dyDescent="0.25">
      <c r="A154" s="11" t="s">
        <v>173</v>
      </c>
      <c r="B154" s="11" t="s">
        <v>333</v>
      </c>
      <c r="C154" s="11">
        <v>0</v>
      </c>
      <c r="D154" s="11">
        <v>71</v>
      </c>
      <c r="E154" s="11">
        <v>28.6</v>
      </c>
      <c r="F154" s="11">
        <v>1.5</v>
      </c>
      <c r="H154" s="4">
        <v>45880</v>
      </c>
      <c r="I154" s="5">
        <v>5.5555555555555552E-2</v>
      </c>
      <c r="J154" s="3">
        <v>24.62</v>
      </c>
      <c r="K154" s="29">
        <f t="shared" si="24"/>
        <v>27.987500000000001</v>
      </c>
      <c r="L154" s="31">
        <f t="shared" si="25"/>
        <v>75.771663293416111</v>
      </c>
      <c r="M154" s="33">
        <f t="shared" si="33"/>
        <v>0.03</v>
      </c>
      <c r="N154" s="36">
        <f t="shared" si="26"/>
        <v>1.6333626136793473E-5</v>
      </c>
      <c r="Q154" s="16">
        <v>45880</v>
      </c>
      <c r="R154" s="17">
        <v>5.5555555555555552E-2</v>
      </c>
      <c r="T154" s="15">
        <v>-0.61249999999999982</v>
      </c>
      <c r="U154" s="18">
        <v>0.03</v>
      </c>
      <c r="W154" s="23"/>
      <c r="Z154" s="21">
        <f t="shared" si="27"/>
        <v>3.7771801163071559</v>
      </c>
      <c r="AA154" s="21">
        <f t="shared" si="28"/>
        <v>2.8620321997141214</v>
      </c>
      <c r="AB154" s="21">
        <f t="shared" si="29"/>
        <v>0.16665290769262231</v>
      </c>
      <c r="AC154" s="21">
        <f t="shared" si="30"/>
        <v>0.96</v>
      </c>
      <c r="AD154" s="22">
        <f t="shared" si="31"/>
        <v>1.08E-4</v>
      </c>
      <c r="AE154" s="22">
        <f t="shared" si="32"/>
        <v>0</v>
      </c>
    </row>
    <row r="155" spans="1:31" ht="15.75" x14ac:dyDescent="0.25">
      <c r="A155" s="11" t="s">
        <v>173</v>
      </c>
      <c r="B155" s="11" t="s">
        <v>334</v>
      </c>
      <c r="C155" s="11">
        <v>0</v>
      </c>
      <c r="D155" s="11">
        <v>71</v>
      </c>
      <c r="E155" s="11">
        <v>28.6</v>
      </c>
      <c r="F155" s="11">
        <v>1.7</v>
      </c>
      <c r="H155" s="4">
        <v>45880</v>
      </c>
      <c r="I155" s="5">
        <v>6.25E-2</v>
      </c>
      <c r="J155" s="3">
        <v>24.57</v>
      </c>
      <c r="K155" s="29">
        <f t="shared" si="24"/>
        <v>27.857500000000002</v>
      </c>
      <c r="L155" s="31">
        <f t="shared" si="25"/>
        <v>76.250377955751233</v>
      </c>
      <c r="M155" s="33">
        <f t="shared" si="33"/>
        <v>0.05</v>
      </c>
      <c r="N155" s="36">
        <f t="shared" si="26"/>
        <v>1.5900049127162537E-5</v>
      </c>
      <c r="Q155" s="16">
        <v>45880</v>
      </c>
      <c r="R155" s="17">
        <v>6.25E-2</v>
      </c>
      <c r="T155" s="15">
        <v>-0.74249999999999972</v>
      </c>
      <c r="U155" s="18">
        <v>0.05</v>
      </c>
      <c r="W155" s="23"/>
      <c r="Z155" s="21">
        <f t="shared" si="27"/>
        <v>3.7486806430916872</v>
      </c>
      <c r="AA155" s="21">
        <f t="shared" si="28"/>
        <v>2.8583831587114976</v>
      </c>
      <c r="AB155" s="21">
        <f t="shared" si="29"/>
        <v>0.16660367120162109</v>
      </c>
      <c r="AC155" s="21">
        <f t="shared" si="30"/>
        <v>0.96</v>
      </c>
      <c r="AD155" s="22">
        <f t="shared" si="31"/>
        <v>1.8000000000000001E-4</v>
      </c>
      <c r="AE155" s="22">
        <f t="shared" si="32"/>
        <v>0</v>
      </c>
    </row>
    <row r="156" spans="1:31" ht="15.75" x14ac:dyDescent="0.25">
      <c r="A156" s="11" t="s">
        <v>173</v>
      </c>
      <c r="B156" s="11" t="s">
        <v>335</v>
      </c>
      <c r="C156" s="11">
        <v>0</v>
      </c>
      <c r="D156" s="11">
        <v>71</v>
      </c>
      <c r="E156" s="11">
        <v>28.6</v>
      </c>
      <c r="F156" s="11">
        <v>1.6</v>
      </c>
      <c r="H156" s="4">
        <v>45880</v>
      </c>
      <c r="I156" s="5">
        <v>6.9444444444444448E-2</v>
      </c>
      <c r="J156" s="3">
        <v>24.51</v>
      </c>
      <c r="K156" s="29">
        <f t="shared" si="24"/>
        <v>27.787500000000001</v>
      </c>
      <c r="L156" s="31">
        <f t="shared" si="25"/>
        <v>76.285238836109528</v>
      </c>
      <c r="M156" s="33">
        <f t="shared" si="33"/>
        <v>0.02</v>
      </c>
      <c r="N156" s="36">
        <f t="shared" si="26"/>
        <v>1.5847939487013534E-5</v>
      </c>
      <c r="Q156" s="16">
        <v>45880</v>
      </c>
      <c r="R156" s="17">
        <v>6.9444444444444448E-2</v>
      </c>
      <c r="T156" s="15">
        <v>-0.8125</v>
      </c>
      <c r="U156" s="18">
        <v>0.02</v>
      </c>
      <c r="W156" s="23"/>
      <c r="Z156" s="21">
        <f t="shared" si="27"/>
        <v>3.733412456455925</v>
      </c>
      <c r="AA156" s="21">
        <f t="shared" si="28"/>
        <v>2.8480426091444659</v>
      </c>
      <c r="AB156" s="21">
        <f t="shared" si="29"/>
        <v>0.16608864335809342</v>
      </c>
      <c r="AC156" s="21">
        <f t="shared" si="30"/>
        <v>0.96</v>
      </c>
      <c r="AD156" s="22">
        <f t="shared" si="31"/>
        <v>7.2000000000000002E-5</v>
      </c>
      <c r="AE156" s="22">
        <f t="shared" si="32"/>
        <v>0</v>
      </c>
    </row>
    <row r="157" spans="1:31" ht="15.75" x14ac:dyDescent="0.25">
      <c r="A157" s="11" t="s">
        <v>173</v>
      </c>
      <c r="B157" s="11" t="s">
        <v>336</v>
      </c>
      <c r="C157" s="11">
        <v>0</v>
      </c>
      <c r="D157" s="11">
        <v>72</v>
      </c>
      <c r="E157" s="11">
        <v>28.6</v>
      </c>
      <c r="F157" s="11">
        <v>1.5</v>
      </c>
      <c r="H157" s="4">
        <v>45880</v>
      </c>
      <c r="I157" s="5">
        <v>7.6388888888888895E-2</v>
      </c>
      <c r="J157" s="3">
        <v>24.5</v>
      </c>
      <c r="K157" s="29">
        <f t="shared" si="24"/>
        <v>27.85</v>
      </c>
      <c r="L157" s="31">
        <f t="shared" si="25"/>
        <v>75.823927889841741</v>
      </c>
      <c r="M157" s="33">
        <f t="shared" si="33"/>
        <v>0.03</v>
      </c>
      <c r="N157" s="36">
        <f t="shared" si="26"/>
        <v>1.6242655226806722E-5</v>
      </c>
      <c r="Q157" s="16">
        <v>45880</v>
      </c>
      <c r="R157" s="17">
        <v>7.6388888888888895E-2</v>
      </c>
      <c r="T157" s="15">
        <v>-0.75</v>
      </c>
      <c r="U157" s="18">
        <v>0.03</v>
      </c>
      <c r="W157" s="23"/>
      <c r="Z157" s="21">
        <f t="shared" si="27"/>
        <v>3.7470421700216288</v>
      </c>
      <c r="AA157" s="21">
        <f t="shared" si="28"/>
        <v>2.8411545529991606</v>
      </c>
      <c r="AB157" s="21">
        <f t="shared" si="29"/>
        <v>0.16560885337341644</v>
      </c>
      <c r="AC157" s="21">
        <f t="shared" si="30"/>
        <v>0.96</v>
      </c>
      <c r="AD157" s="22">
        <f t="shared" si="31"/>
        <v>1.08E-4</v>
      </c>
      <c r="AE157" s="22">
        <f t="shared" si="32"/>
        <v>0</v>
      </c>
    </row>
    <row r="158" spans="1:31" ht="15.75" x14ac:dyDescent="0.25">
      <c r="A158" s="11" t="s">
        <v>173</v>
      </c>
      <c r="B158" s="11" t="s">
        <v>337</v>
      </c>
      <c r="C158" s="11">
        <v>0</v>
      </c>
      <c r="D158" s="11">
        <v>72</v>
      </c>
      <c r="E158" s="11">
        <v>28.5</v>
      </c>
      <c r="F158" s="11">
        <v>1.1000000000000001</v>
      </c>
      <c r="H158" s="4">
        <v>45880</v>
      </c>
      <c r="I158" s="5">
        <v>8.3333333333333329E-2</v>
      </c>
      <c r="J158" s="3">
        <v>24.51</v>
      </c>
      <c r="K158" s="29">
        <f t="shared" si="24"/>
        <v>27.762499999999999</v>
      </c>
      <c r="L158" s="31">
        <f t="shared" si="25"/>
        <v>76.443282008912433</v>
      </c>
      <c r="M158" s="33">
        <f t="shared" si="33"/>
        <v>0.04</v>
      </c>
      <c r="N158" s="36">
        <f t="shared" si="26"/>
        <v>1.5712431615488363E-5</v>
      </c>
      <c r="Q158" s="16">
        <v>45880</v>
      </c>
      <c r="R158" s="17">
        <v>8.3333333333333329E-2</v>
      </c>
      <c r="T158" s="15">
        <v>-0.73750000000000071</v>
      </c>
      <c r="U158" s="18">
        <v>0.04</v>
      </c>
      <c r="W158" s="23"/>
      <c r="Z158" s="21">
        <f t="shared" si="27"/>
        <v>3.7279726690192185</v>
      </c>
      <c r="AA158" s="21">
        <f t="shared" si="28"/>
        <v>2.8497846605935413</v>
      </c>
      <c r="AB158" s="21">
        <f t="shared" si="29"/>
        <v>0.16622158490294561</v>
      </c>
      <c r="AC158" s="21">
        <f t="shared" si="30"/>
        <v>0.96</v>
      </c>
      <c r="AD158" s="22">
        <f t="shared" si="31"/>
        <v>1.44E-4</v>
      </c>
      <c r="AE158" s="22">
        <f t="shared" si="32"/>
        <v>0</v>
      </c>
    </row>
    <row r="159" spans="1:31" ht="15.75" x14ac:dyDescent="0.25">
      <c r="A159" s="11" t="s">
        <v>173</v>
      </c>
      <c r="B159" s="11" t="s">
        <v>338</v>
      </c>
      <c r="C159" s="11">
        <v>0</v>
      </c>
      <c r="D159" s="11">
        <v>72</v>
      </c>
      <c r="E159" s="11">
        <v>28.6</v>
      </c>
      <c r="F159" s="11">
        <v>1</v>
      </c>
      <c r="H159" s="4">
        <v>45880</v>
      </c>
      <c r="I159" s="5">
        <v>9.0277777777777776E-2</v>
      </c>
      <c r="J159" s="3">
        <v>24.71</v>
      </c>
      <c r="K159" s="29">
        <f t="shared" si="24"/>
        <v>28.090000000000003</v>
      </c>
      <c r="L159" s="31">
        <f t="shared" si="25"/>
        <v>75.736544343897023</v>
      </c>
      <c r="M159" s="33">
        <f t="shared" si="33"/>
        <v>3.0000000000000001E-3</v>
      </c>
      <c r="N159" s="36">
        <f t="shared" si="26"/>
        <v>1.6398454508724847E-5</v>
      </c>
      <c r="Q159" s="16">
        <v>45880</v>
      </c>
      <c r="R159" s="17">
        <v>9.0277777777777776E-2</v>
      </c>
      <c r="T159" s="15">
        <v>-0.50999999999999979</v>
      </c>
      <c r="U159" s="18">
        <v>3.0000000000000001E-3</v>
      </c>
      <c r="W159" s="23"/>
      <c r="Z159" s="21">
        <f t="shared" si="27"/>
        <v>3.7997836597504513</v>
      </c>
      <c r="AA159" s="21">
        <f t="shared" si="28"/>
        <v>2.877824836439054</v>
      </c>
      <c r="AB159" s="21">
        <f t="shared" si="29"/>
        <v>0.16744307906290659</v>
      </c>
      <c r="AC159" s="21">
        <f t="shared" si="30"/>
        <v>0.96</v>
      </c>
      <c r="AD159" s="22">
        <f t="shared" si="31"/>
        <v>1.08E-5</v>
      </c>
      <c r="AE159" s="22">
        <f t="shared" si="32"/>
        <v>0</v>
      </c>
    </row>
    <row r="160" spans="1:31" ht="15.75" x14ac:dyDescent="0.25">
      <c r="A160" s="11" t="s">
        <v>173</v>
      </c>
      <c r="B160" s="11" t="s">
        <v>339</v>
      </c>
      <c r="C160" s="11">
        <v>0</v>
      </c>
      <c r="D160" s="11">
        <v>73</v>
      </c>
      <c r="E160" s="11">
        <v>28.6</v>
      </c>
      <c r="F160" s="11">
        <v>1.2</v>
      </c>
      <c r="H160" s="4">
        <v>45880</v>
      </c>
      <c r="I160" s="5">
        <v>9.7222222222222224E-2</v>
      </c>
      <c r="J160" s="3">
        <v>24.89</v>
      </c>
      <c r="K160" s="29">
        <f t="shared" si="24"/>
        <v>28.115000000000002</v>
      </c>
      <c r="L160" s="31">
        <f t="shared" si="25"/>
        <v>76.792423290655336</v>
      </c>
      <c r="M160" s="33">
        <f t="shared" si="33"/>
        <v>2.3E-2</v>
      </c>
      <c r="N160" s="36">
        <f t="shared" si="26"/>
        <v>1.5550407222231008E-5</v>
      </c>
      <c r="Q160" s="16">
        <v>45880</v>
      </c>
      <c r="R160" s="17">
        <v>9.7222222222222224E-2</v>
      </c>
      <c r="T160" s="15">
        <v>-0.48500000000000121</v>
      </c>
      <c r="U160" s="18">
        <v>2.3E-2</v>
      </c>
      <c r="W160" s="23"/>
      <c r="Z160" s="21">
        <f t="shared" si="27"/>
        <v>3.8053145471997047</v>
      </c>
      <c r="AA160" s="21">
        <f t="shared" si="28"/>
        <v>2.9221932546264817</v>
      </c>
      <c r="AB160" s="21">
        <f t="shared" si="29"/>
        <v>0.16999257832516762</v>
      </c>
      <c r="AC160" s="21">
        <f t="shared" si="30"/>
        <v>0.96</v>
      </c>
      <c r="AD160" s="22">
        <f t="shared" si="31"/>
        <v>8.2799999999999993E-5</v>
      </c>
      <c r="AE160" s="22">
        <f t="shared" si="32"/>
        <v>0</v>
      </c>
    </row>
    <row r="161" spans="1:31" ht="15.75" x14ac:dyDescent="0.25">
      <c r="A161" s="11" t="s">
        <v>173</v>
      </c>
      <c r="B161" s="11" t="s">
        <v>340</v>
      </c>
      <c r="C161" s="11">
        <v>0</v>
      </c>
      <c r="D161" s="11">
        <v>73</v>
      </c>
      <c r="E161" s="11">
        <v>28.5</v>
      </c>
      <c r="F161" s="11">
        <v>0.8</v>
      </c>
      <c r="H161" s="4">
        <v>45880</v>
      </c>
      <c r="I161" s="5">
        <v>0.10416666666666667</v>
      </c>
      <c r="J161" s="3">
        <v>24.7</v>
      </c>
      <c r="K161" s="29">
        <f t="shared" si="24"/>
        <v>28.03</v>
      </c>
      <c r="L161" s="31">
        <f t="shared" si="25"/>
        <v>76.044508266799795</v>
      </c>
      <c r="M161" s="33">
        <f t="shared" si="33"/>
        <v>0</v>
      </c>
      <c r="N161" s="36">
        <f t="shared" si="26"/>
        <v>1.6126273804737138E-5</v>
      </c>
      <c r="Q161" s="16">
        <v>45880</v>
      </c>
      <c r="R161" s="17">
        <v>0.10416666666666667</v>
      </c>
      <c r="T161" s="15">
        <v>-0.47000000000000064</v>
      </c>
      <c r="U161" s="18">
        <v>0</v>
      </c>
      <c r="W161" s="23"/>
      <c r="Z161" s="21">
        <f t="shared" si="27"/>
        <v>3.7865380719838457</v>
      </c>
      <c r="AA161" s="21">
        <f t="shared" si="28"/>
        <v>2.879454257175277</v>
      </c>
      <c r="AB161" s="21">
        <f t="shared" si="29"/>
        <v>0.16761366554179913</v>
      </c>
      <c r="AC161" s="21">
        <f t="shared" si="30"/>
        <v>0.96</v>
      </c>
      <c r="AD161" s="22">
        <f t="shared" si="31"/>
        <v>0</v>
      </c>
      <c r="AE161" s="22">
        <f t="shared" si="32"/>
        <v>0</v>
      </c>
    </row>
    <row r="162" spans="1:31" ht="15.75" x14ac:dyDescent="0.25">
      <c r="A162" s="11" t="s">
        <v>173</v>
      </c>
      <c r="B162" s="11" t="s">
        <v>341</v>
      </c>
      <c r="C162" s="11">
        <v>0</v>
      </c>
      <c r="D162" s="11">
        <v>73</v>
      </c>
      <c r="E162" s="11">
        <v>28.5</v>
      </c>
      <c r="F162" s="11">
        <v>1</v>
      </c>
      <c r="H162" s="4">
        <v>45880</v>
      </c>
      <c r="I162" s="5">
        <v>0.1111111111111111</v>
      </c>
      <c r="J162" s="3">
        <v>24.62</v>
      </c>
      <c r="K162" s="29">
        <f t="shared" si="24"/>
        <v>27.97</v>
      </c>
      <c r="L162" s="31">
        <f t="shared" si="25"/>
        <v>75.881243495866016</v>
      </c>
      <c r="M162" s="33">
        <f t="shared" si="33"/>
        <v>0.01</v>
      </c>
      <c r="N162" s="36">
        <f t="shared" si="26"/>
        <v>1.6238174622319689E-5</v>
      </c>
      <c r="Q162" s="16">
        <v>45880</v>
      </c>
      <c r="R162" s="17">
        <v>0.1111111111111111</v>
      </c>
      <c r="T162" s="15">
        <v>-0.53000000000000025</v>
      </c>
      <c r="U162" s="18">
        <v>0.01</v>
      </c>
      <c r="W162" s="23"/>
      <c r="Z162" s="21">
        <f t="shared" si="27"/>
        <v>3.7733326961533229</v>
      </c>
      <c r="AA162" s="21">
        <f t="shared" si="28"/>
        <v>2.8632517710772292</v>
      </c>
      <c r="AB162" s="21">
        <f t="shared" si="29"/>
        <v>0.16674592041133537</v>
      </c>
      <c r="AC162" s="21">
        <f t="shared" si="30"/>
        <v>0.96</v>
      </c>
      <c r="AD162" s="22">
        <f t="shared" si="31"/>
        <v>3.6000000000000001E-5</v>
      </c>
      <c r="AE162" s="22">
        <f t="shared" si="32"/>
        <v>0</v>
      </c>
    </row>
    <row r="163" spans="1:31" ht="15.75" x14ac:dyDescent="0.25">
      <c r="A163" s="11" t="s">
        <v>173</v>
      </c>
      <c r="B163" s="11" t="s">
        <v>342</v>
      </c>
      <c r="C163" s="11">
        <v>0</v>
      </c>
      <c r="D163" s="11">
        <v>73</v>
      </c>
      <c r="E163" s="11">
        <v>28.4</v>
      </c>
      <c r="F163" s="11">
        <v>0.8</v>
      </c>
      <c r="H163" s="4">
        <v>45880</v>
      </c>
      <c r="I163" s="5">
        <v>0.11805555555555555</v>
      </c>
      <c r="J163" s="3">
        <v>24.59</v>
      </c>
      <c r="K163" s="29">
        <f t="shared" si="24"/>
        <v>27.855</v>
      </c>
      <c r="L163" s="31">
        <f t="shared" si="25"/>
        <v>76.401687961614755</v>
      </c>
      <c r="M163" s="33">
        <f t="shared" si="33"/>
        <v>0.02</v>
      </c>
      <c r="N163" s="36">
        <f t="shared" si="26"/>
        <v>1.5777310139635007E-5</v>
      </c>
      <c r="Q163" s="16">
        <v>45880</v>
      </c>
      <c r="R163" s="17">
        <v>0.11805555555555555</v>
      </c>
      <c r="T163" s="15">
        <v>-0.54499999999999904</v>
      </c>
      <c r="U163" s="18">
        <v>0.02</v>
      </c>
      <c r="W163" s="23"/>
      <c r="Z163" s="21">
        <f t="shared" si="27"/>
        <v>3.7481344161104078</v>
      </c>
      <c r="AA163" s="21">
        <f t="shared" si="28"/>
        <v>2.8636379609785649</v>
      </c>
      <c r="AB163" s="21">
        <f t="shared" si="29"/>
        <v>0.16691309993368997</v>
      </c>
      <c r="AC163" s="21">
        <f t="shared" si="30"/>
        <v>0.96</v>
      </c>
      <c r="AD163" s="22">
        <f t="shared" si="31"/>
        <v>7.2000000000000002E-5</v>
      </c>
      <c r="AE163" s="22">
        <f t="shared" si="32"/>
        <v>0</v>
      </c>
    </row>
    <row r="164" spans="1:31" ht="15.75" x14ac:dyDescent="0.25">
      <c r="A164" s="11" t="s">
        <v>173</v>
      </c>
      <c r="B164" s="11" t="s">
        <v>343</v>
      </c>
      <c r="C164" s="11">
        <v>0</v>
      </c>
      <c r="D164" s="11">
        <v>73</v>
      </c>
      <c r="E164" s="11">
        <v>28.4</v>
      </c>
      <c r="F164" s="11">
        <v>1.3</v>
      </c>
      <c r="H164" s="4">
        <v>45880</v>
      </c>
      <c r="I164" s="5">
        <v>0.125</v>
      </c>
      <c r="J164" s="3">
        <v>24.62</v>
      </c>
      <c r="K164" s="29">
        <f t="shared" si="24"/>
        <v>27.65</v>
      </c>
      <c r="L164" s="31">
        <f t="shared" si="25"/>
        <v>77.912560418031518</v>
      </c>
      <c r="M164" s="33">
        <f t="shared" si="33"/>
        <v>0.01</v>
      </c>
      <c r="N164" s="36">
        <f t="shared" si="26"/>
        <v>1.4513602185098991E-5</v>
      </c>
      <c r="Q164" s="16">
        <v>45880</v>
      </c>
      <c r="R164" s="17">
        <v>0.125</v>
      </c>
      <c r="T164" s="15">
        <v>-0.75</v>
      </c>
      <c r="U164" s="18">
        <v>0.01</v>
      </c>
      <c r="W164" s="23"/>
      <c r="Z164" s="21">
        <f t="shared" si="27"/>
        <v>3.70357893260018</v>
      </c>
      <c r="AA164" s="21">
        <f t="shared" si="28"/>
        <v>2.8855531734916022</v>
      </c>
      <c r="AB164" s="21">
        <f t="shared" si="29"/>
        <v>0.16845084273654681</v>
      </c>
      <c r="AC164" s="21">
        <f t="shared" si="30"/>
        <v>0.96</v>
      </c>
      <c r="AD164" s="22">
        <f t="shared" si="31"/>
        <v>3.6000000000000001E-5</v>
      </c>
      <c r="AE164" s="22">
        <f t="shared" si="32"/>
        <v>0</v>
      </c>
    </row>
    <row r="165" spans="1:31" ht="15.75" x14ac:dyDescent="0.25">
      <c r="A165" s="11" t="s">
        <v>173</v>
      </c>
      <c r="B165" s="11" t="s">
        <v>344</v>
      </c>
      <c r="C165" s="11">
        <v>0</v>
      </c>
      <c r="D165" s="11">
        <v>75</v>
      </c>
      <c r="E165" s="11">
        <v>28.4</v>
      </c>
      <c r="F165" s="11">
        <v>2.1</v>
      </c>
      <c r="H165" s="4">
        <v>45880</v>
      </c>
      <c r="I165" s="5">
        <v>0.13194444444444445</v>
      </c>
      <c r="J165" s="3">
        <v>24.68</v>
      </c>
      <c r="K165" s="29">
        <f t="shared" si="24"/>
        <v>27.574999999999999</v>
      </c>
      <c r="L165" s="31">
        <f t="shared" si="25"/>
        <v>78.810807224961437</v>
      </c>
      <c r="M165" s="33">
        <f t="shared" si="33"/>
        <v>1.2999999999999999E-2</v>
      </c>
      <c r="N165" s="36">
        <f t="shared" si="26"/>
        <v>1.3796056309409101E-5</v>
      </c>
      <c r="Q165" s="16">
        <v>45880</v>
      </c>
      <c r="R165" s="17">
        <v>0.13194444444444445</v>
      </c>
      <c r="T165" s="15">
        <v>-0.82500000000000018</v>
      </c>
      <c r="U165" s="18">
        <v>1.2999999999999999E-2</v>
      </c>
      <c r="W165" s="23"/>
      <c r="Z165" s="21">
        <f t="shared" si="27"/>
        <v>3.6873937593194404</v>
      </c>
      <c r="AA165" s="21">
        <f t="shared" si="28"/>
        <v>2.9060647872825025</v>
      </c>
      <c r="AB165" s="21">
        <f t="shared" si="29"/>
        <v>0.16974434188220788</v>
      </c>
      <c r="AC165" s="21">
        <f t="shared" si="30"/>
        <v>0.96</v>
      </c>
      <c r="AD165" s="22">
        <f t="shared" si="31"/>
        <v>4.6799999999999999E-5</v>
      </c>
      <c r="AE165" s="22">
        <f t="shared" si="32"/>
        <v>0</v>
      </c>
    </row>
    <row r="166" spans="1:31" ht="15.75" x14ac:dyDescent="0.25">
      <c r="A166" s="11" t="s">
        <v>173</v>
      </c>
      <c r="B166" s="11" t="s">
        <v>345</v>
      </c>
      <c r="C166" s="11">
        <v>0</v>
      </c>
      <c r="D166" s="11">
        <v>74</v>
      </c>
      <c r="E166" s="11">
        <v>28.5</v>
      </c>
      <c r="F166" s="11">
        <v>1.9</v>
      </c>
      <c r="H166" s="4">
        <v>45880</v>
      </c>
      <c r="I166" s="5">
        <v>0.1388888888888889</v>
      </c>
      <c r="J166" s="3">
        <v>24.64</v>
      </c>
      <c r="K166" s="29">
        <f t="shared" si="24"/>
        <v>27.66</v>
      </c>
      <c r="L166" s="31">
        <f t="shared" si="25"/>
        <v>77.985658141128397</v>
      </c>
      <c r="M166" s="33">
        <f t="shared" si="33"/>
        <v>0</v>
      </c>
      <c r="N166" s="36">
        <f t="shared" si="26"/>
        <v>1.4459724582369414E-5</v>
      </c>
      <c r="Q166" s="16">
        <v>45880</v>
      </c>
      <c r="R166" s="17">
        <v>0.1388888888888889</v>
      </c>
      <c r="T166" s="15">
        <v>-0.83999999999999986</v>
      </c>
      <c r="U166" s="18">
        <v>0</v>
      </c>
      <c r="W166" s="23"/>
      <c r="Z166" s="21">
        <f t="shared" si="27"/>
        <v>3.7057416223068582</v>
      </c>
      <c r="AA166" s="21">
        <f t="shared" si="28"/>
        <v>2.889946993165732</v>
      </c>
      <c r="AB166" s="21">
        <f t="shared" si="29"/>
        <v>0.16869460781441736</v>
      </c>
      <c r="AC166" s="21">
        <f t="shared" si="30"/>
        <v>0.96</v>
      </c>
      <c r="AD166" s="22">
        <f t="shared" si="31"/>
        <v>0</v>
      </c>
      <c r="AE166" s="22">
        <f t="shared" si="32"/>
        <v>0</v>
      </c>
    </row>
    <row r="167" spans="1:31" ht="15.75" x14ac:dyDescent="0.25">
      <c r="A167" s="11" t="s">
        <v>173</v>
      </c>
      <c r="B167" s="11" t="s">
        <v>346</v>
      </c>
      <c r="C167" s="11">
        <v>0</v>
      </c>
      <c r="D167" s="11">
        <v>73</v>
      </c>
      <c r="E167" s="11">
        <v>28.4</v>
      </c>
      <c r="F167" s="11">
        <v>1.5</v>
      </c>
      <c r="H167" s="4">
        <v>45880</v>
      </c>
      <c r="I167" s="5">
        <v>0.14583333333333334</v>
      </c>
      <c r="J167" s="3">
        <v>24.56</v>
      </c>
      <c r="K167" s="29">
        <f t="shared" si="24"/>
        <v>27.54</v>
      </c>
      <c r="L167" s="31">
        <f t="shared" si="25"/>
        <v>78.208648611231922</v>
      </c>
      <c r="M167" s="33">
        <f t="shared" si="33"/>
        <v>3.0000000000000001E-3</v>
      </c>
      <c r="N167" s="36">
        <f t="shared" si="26"/>
        <v>1.4249475816852487E-5</v>
      </c>
      <c r="Q167" s="16">
        <v>45880</v>
      </c>
      <c r="R167" s="17">
        <v>0.14583333333333334</v>
      </c>
      <c r="T167" s="15">
        <v>-0.85999999999999943</v>
      </c>
      <c r="U167" s="18">
        <v>3.0000000000000001E-3</v>
      </c>
      <c r="W167" s="23"/>
      <c r="Z167" s="21">
        <f t="shared" si="27"/>
        <v>3.6798617793190114</v>
      </c>
      <c r="AA167" s="21">
        <f t="shared" si="28"/>
        <v>2.8779701683666326</v>
      </c>
      <c r="AB167" s="21">
        <f t="shared" si="29"/>
        <v>0.16814775899389833</v>
      </c>
      <c r="AC167" s="21">
        <f t="shared" si="30"/>
        <v>0.96</v>
      </c>
      <c r="AD167" s="22">
        <f t="shared" si="31"/>
        <v>1.08E-5</v>
      </c>
      <c r="AE167" s="22">
        <f t="shared" si="32"/>
        <v>0</v>
      </c>
    </row>
    <row r="168" spans="1:31" ht="15.75" x14ac:dyDescent="0.25">
      <c r="A168" s="11" t="s">
        <v>173</v>
      </c>
      <c r="B168" s="11" t="s">
        <v>347</v>
      </c>
      <c r="C168" s="11">
        <v>0</v>
      </c>
      <c r="D168" s="11">
        <v>73</v>
      </c>
      <c r="E168" s="11">
        <v>28.4</v>
      </c>
      <c r="F168" s="11">
        <v>1.1000000000000001</v>
      </c>
      <c r="H168" s="4">
        <v>45880</v>
      </c>
      <c r="I168" s="5">
        <v>0.15277777777777779</v>
      </c>
      <c r="J168" s="3">
        <v>24.69</v>
      </c>
      <c r="K168" s="29">
        <f t="shared" si="24"/>
        <v>27.405000000000001</v>
      </c>
      <c r="L168" s="31">
        <f t="shared" si="25"/>
        <v>79.992245586126984</v>
      </c>
      <c r="M168" s="33">
        <f t="shared" si="33"/>
        <v>7.0000000000000001E-3</v>
      </c>
      <c r="N168" s="36">
        <f t="shared" si="26"/>
        <v>1.2852206847065638E-5</v>
      </c>
      <c r="Q168" s="16">
        <v>45880</v>
      </c>
      <c r="R168" s="17">
        <v>0.15277777777777779</v>
      </c>
      <c r="T168" s="15">
        <v>-0.99499999999999922</v>
      </c>
      <c r="U168" s="18">
        <v>7.0000000000000001E-3</v>
      </c>
      <c r="W168" s="23"/>
      <c r="Z168" s="21">
        <f t="shared" si="27"/>
        <v>3.6509352011144554</v>
      </c>
      <c r="AA168" s="21">
        <f t="shared" si="28"/>
        <v>2.9204650522658344</v>
      </c>
      <c r="AB168" s="21">
        <f t="shared" si="29"/>
        <v>0.17080464544287804</v>
      </c>
      <c r="AC168" s="21">
        <f t="shared" si="30"/>
        <v>0.96</v>
      </c>
      <c r="AD168" s="22">
        <f t="shared" si="31"/>
        <v>2.5199999999999999E-5</v>
      </c>
      <c r="AE168" s="22">
        <f t="shared" si="32"/>
        <v>0</v>
      </c>
    </row>
    <row r="169" spans="1:31" ht="15.75" x14ac:dyDescent="0.25">
      <c r="A169" s="11" t="s">
        <v>173</v>
      </c>
      <c r="B169" s="11" t="s">
        <v>348</v>
      </c>
      <c r="C169" s="11">
        <v>0</v>
      </c>
      <c r="D169" s="11">
        <v>73</v>
      </c>
      <c r="E169" s="11">
        <v>28.5</v>
      </c>
      <c r="F169" s="11">
        <v>1.8</v>
      </c>
      <c r="H169" s="4">
        <v>45880</v>
      </c>
      <c r="I169" s="5">
        <v>0.15972222222222221</v>
      </c>
      <c r="J169" s="3">
        <v>24.92</v>
      </c>
      <c r="K169" s="29">
        <f t="shared" si="24"/>
        <v>27.4725</v>
      </c>
      <c r="L169" s="31">
        <f t="shared" si="25"/>
        <v>81.156931131185573</v>
      </c>
      <c r="M169" s="33">
        <f t="shared" si="33"/>
        <v>0</v>
      </c>
      <c r="N169" s="36">
        <f t="shared" si="26"/>
        <v>1.2005470662843863E-5</v>
      </c>
      <c r="Q169" s="16">
        <v>45880</v>
      </c>
      <c r="R169" s="17">
        <v>0.15972222222222221</v>
      </c>
      <c r="T169" s="15">
        <v>-1.0274999999999999</v>
      </c>
      <c r="U169" s="18">
        <v>0</v>
      </c>
      <c r="W169" s="23"/>
      <c r="Z169" s="21">
        <f t="shared" si="27"/>
        <v>3.6653736419758984</v>
      </c>
      <c r="AA169" s="21">
        <f t="shared" si="28"/>
        <v>2.9747047623190084</v>
      </c>
      <c r="AB169" s="21">
        <f t="shared" si="29"/>
        <v>0.17388818346606505</v>
      </c>
      <c r="AC169" s="21">
        <f t="shared" si="30"/>
        <v>0.96</v>
      </c>
      <c r="AD169" s="22">
        <f t="shared" si="31"/>
        <v>0</v>
      </c>
      <c r="AE169" s="22">
        <f t="shared" si="32"/>
        <v>0</v>
      </c>
    </row>
    <row r="170" spans="1:31" ht="15.75" x14ac:dyDescent="0.25">
      <c r="A170" s="11" t="s">
        <v>173</v>
      </c>
      <c r="B170" s="11" t="s">
        <v>349</v>
      </c>
      <c r="C170" s="11">
        <v>0</v>
      </c>
      <c r="D170" s="11">
        <v>74</v>
      </c>
      <c r="E170" s="11">
        <v>28.4</v>
      </c>
      <c r="F170" s="11">
        <v>2.2999999999999998</v>
      </c>
      <c r="H170" s="4">
        <v>45880</v>
      </c>
      <c r="I170" s="5">
        <v>0.16666666666666666</v>
      </c>
      <c r="J170" s="3">
        <v>24.87</v>
      </c>
      <c r="K170" s="29">
        <f t="shared" si="24"/>
        <v>27.477499999999999</v>
      </c>
      <c r="L170" s="31">
        <f t="shared" si="25"/>
        <v>80.772995120787726</v>
      </c>
      <c r="M170" s="33">
        <f t="shared" si="33"/>
        <v>3.0000000000000001E-3</v>
      </c>
      <c r="N170" s="36">
        <f t="shared" si="26"/>
        <v>1.2290175583224896E-5</v>
      </c>
      <c r="Q170" s="16">
        <v>45880</v>
      </c>
      <c r="R170" s="17">
        <v>0.16666666666666666</v>
      </c>
      <c r="T170" s="15">
        <v>-0.92250000000000032</v>
      </c>
      <c r="U170" s="18">
        <v>3.0000000000000001E-3</v>
      </c>
      <c r="W170" s="23"/>
      <c r="Z170" s="21">
        <f t="shared" si="27"/>
        <v>3.6664451313032727</v>
      </c>
      <c r="AA170" s="21">
        <f t="shared" si="28"/>
        <v>2.9614975470139515</v>
      </c>
      <c r="AB170" s="21">
        <f t="shared" si="29"/>
        <v>0.17310960951737842</v>
      </c>
      <c r="AC170" s="21">
        <f t="shared" si="30"/>
        <v>0.96</v>
      </c>
      <c r="AD170" s="22">
        <f t="shared" si="31"/>
        <v>1.08E-5</v>
      </c>
      <c r="AE170" s="22">
        <f t="shared" si="32"/>
        <v>0</v>
      </c>
    </row>
    <row r="171" spans="1:31" ht="15.75" x14ac:dyDescent="0.25">
      <c r="A171" s="11" t="s">
        <v>173</v>
      </c>
      <c r="B171" s="11" t="s">
        <v>350</v>
      </c>
      <c r="C171" s="11">
        <v>0</v>
      </c>
      <c r="D171" s="11">
        <v>74</v>
      </c>
      <c r="E171" s="11">
        <v>28.4</v>
      </c>
      <c r="F171" s="11">
        <v>2.9</v>
      </c>
      <c r="H171" s="4">
        <v>45880</v>
      </c>
      <c r="I171" s="5">
        <v>0.1736111111111111</v>
      </c>
      <c r="J171" s="3">
        <v>24.89</v>
      </c>
      <c r="K171" s="29">
        <f t="shared" si="24"/>
        <v>27.519999999999996</v>
      </c>
      <c r="L171" s="31">
        <f t="shared" si="25"/>
        <v>80.631843712631238</v>
      </c>
      <c r="M171" s="33">
        <f t="shared" si="33"/>
        <v>7.0000000000000001E-3</v>
      </c>
      <c r="N171" s="36">
        <f t="shared" si="26"/>
        <v>1.2406015688626646E-5</v>
      </c>
      <c r="Q171" s="16">
        <v>45880</v>
      </c>
      <c r="R171" s="17">
        <v>0.1736111111111111</v>
      </c>
      <c r="T171" s="15">
        <v>-0.88000000000000078</v>
      </c>
      <c r="U171" s="18">
        <v>7.0000000000000001E-3</v>
      </c>
      <c r="W171" s="23"/>
      <c r="Z171" s="21">
        <f t="shared" si="27"/>
        <v>3.6755638084047639</v>
      </c>
      <c r="AA171" s="21">
        <f t="shared" si="28"/>
        <v>2.9636748655509657</v>
      </c>
      <c r="AB171" s="21">
        <f t="shared" si="29"/>
        <v>0.17318128134132152</v>
      </c>
      <c r="AC171" s="21">
        <f t="shared" si="30"/>
        <v>0.96</v>
      </c>
      <c r="AD171" s="22">
        <f t="shared" si="31"/>
        <v>2.5199999999999999E-5</v>
      </c>
      <c r="AE171" s="22">
        <f t="shared" si="32"/>
        <v>0</v>
      </c>
    </row>
    <row r="172" spans="1:31" ht="15.75" x14ac:dyDescent="0.25">
      <c r="A172" s="11" t="s">
        <v>173</v>
      </c>
      <c r="B172" s="11" t="s">
        <v>351</v>
      </c>
      <c r="C172" s="11">
        <v>0</v>
      </c>
      <c r="D172" s="11">
        <v>74</v>
      </c>
      <c r="E172" s="11">
        <v>28.4</v>
      </c>
      <c r="F172" s="11">
        <v>2.5</v>
      </c>
      <c r="H172" s="4">
        <v>45880</v>
      </c>
      <c r="I172" s="5">
        <v>0.18055555555555555</v>
      </c>
      <c r="J172" s="3">
        <v>24.95</v>
      </c>
      <c r="K172" s="29">
        <f t="shared" si="24"/>
        <v>27.537499999999998</v>
      </c>
      <c r="L172" s="31">
        <f t="shared" si="25"/>
        <v>80.936046998160734</v>
      </c>
      <c r="M172" s="33">
        <f t="shared" si="33"/>
        <v>0</v>
      </c>
      <c r="N172" s="36">
        <f t="shared" si="26"/>
        <v>1.218505809028483E-5</v>
      </c>
      <c r="Q172" s="16">
        <v>45880</v>
      </c>
      <c r="R172" s="17">
        <v>0.18055555555555555</v>
      </c>
      <c r="T172" s="15">
        <v>-0.86249999999999982</v>
      </c>
      <c r="U172" s="18">
        <v>0</v>
      </c>
      <c r="W172" s="23"/>
      <c r="Z172" s="21">
        <f t="shared" si="27"/>
        <v>3.679324293744008</v>
      </c>
      <c r="AA172" s="21">
        <f t="shared" si="28"/>
        <v>2.977899639599396</v>
      </c>
      <c r="AB172" s="21">
        <f t="shared" si="29"/>
        <v>0.17398950480269265</v>
      </c>
      <c r="AC172" s="21">
        <f t="shared" si="30"/>
        <v>0.96</v>
      </c>
      <c r="AD172" s="22">
        <f t="shared" si="31"/>
        <v>0</v>
      </c>
      <c r="AE172" s="22">
        <f t="shared" si="32"/>
        <v>0</v>
      </c>
    </row>
    <row r="173" spans="1:31" ht="15.75" x14ac:dyDescent="0.25">
      <c r="A173" s="11" t="s">
        <v>173</v>
      </c>
      <c r="B173" s="11" t="s">
        <v>352</v>
      </c>
      <c r="C173" s="11">
        <v>0</v>
      </c>
      <c r="D173" s="11">
        <v>74</v>
      </c>
      <c r="E173" s="11">
        <v>28.3</v>
      </c>
      <c r="F173" s="11">
        <v>3.2</v>
      </c>
      <c r="H173" s="4">
        <v>45880</v>
      </c>
      <c r="I173" s="5">
        <v>0.1875</v>
      </c>
      <c r="J173" s="3">
        <v>24.87</v>
      </c>
      <c r="K173" s="29">
        <f t="shared" si="24"/>
        <v>27.395</v>
      </c>
      <c r="L173" s="31">
        <f t="shared" si="25"/>
        <v>81.321232082062735</v>
      </c>
      <c r="M173" s="33">
        <f t="shared" si="33"/>
        <v>3.0000000000000001E-3</v>
      </c>
      <c r="N173" s="36">
        <f t="shared" si="26"/>
        <v>1.1865250029982593E-5</v>
      </c>
      <c r="Q173" s="16">
        <v>45880</v>
      </c>
      <c r="R173" s="17">
        <v>0.1875</v>
      </c>
      <c r="T173" s="15">
        <v>-0.90500000000000025</v>
      </c>
      <c r="U173" s="18">
        <v>3.0000000000000001E-3</v>
      </c>
      <c r="W173" s="23"/>
      <c r="Z173" s="21">
        <f t="shared" si="27"/>
        <v>3.6488003906899116</v>
      </c>
      <c r="AA173" s="21">
        <f t="shared" si="28"/>
        <v>2.9672494339241546</v>
      </c>
      <c r="AB173" s="21">
        <f t="shared" si="29"/>
        <v>0.17355396274034571</v>
      </c>
      <c r="AC173" s="21">
        <f t="shared" si="30"/>
        <v>0.96</v>
      </c>
      <c r="AD173" s="22">
        <f t="shared" si="31"/>
        <v>1.08E-5</v>
      </c>
      <c r="AE173" s="22">
        <f t="shared" si="32"/>
        <v>0</v>
      </c>
    </row>
    <row r="174" spans="1:31" ht="15.75" x14ac:dyDescent="0.25">
      <c r="A174" s="11" t="s">
        <v>173</v>
      </c>
      <c r="B174" s="11" t="s">
        <v>353</v>
      </c>
      <c r="C174" s="11">
        <v>0</v>
      </c>
      <c r="D174" s="11">
        <v>76</v>
      </c>
      <c r="E174" s="11">
        <v>28.3</v>
      </c>
      <c r="F174" s="11">
        <v>3.1</v>
      </c>
      <c r="H174" s="4">
        <v>45880</v>
      </c>
      <c r="I174" s="5">
        <v>0.19444444444444445</v>
      </c>
      <c r="J174" s="3">
        <v>24.74</v>
      </c>
      <c r="K174" s="29">
        <f t="shared" si="24"/>
        <v>27.637500000000003</v>
      </c>
      <c r="L174" s="31">
        <f t="shared" si="25"/>
        <v>78.81991377245707</v>
      </c>
      <c r="M174" s="33">
        <f t="shared" si="33"/>
        <v>0</v>
      </c>
      <c r="N174" s="36">
        <f t="shared" si="26"/>
        <v>1.3807531168024538E-5</v>
      </c>
      <c r="Q174" s="16">
        <v>45880</v>
      </c>
      <c r="R174" s="17">
        <v>0.19444444444444445</v>
      </c>
      <c r="T174" s="15">
        <v>-0.66249999999999964</v>
      </c>
      <c r="U174" s="18">
        <v>0</v>
      </c>
      <c r="W174" s="23"/>
      <c r="Z174" s="21">
        <f t="shared" si="27"/>
        <v>3.7008771159379608</v>
      </c>
      <c r="AA174" s="21">
        <f t="shared" si="28"/>
        <v>2.917028151606897</v>
      </c>
      <c r="AB174" s="21">
        <f t="shared" si="29"/>
        <v>0.17030433650666477</v>
      </c>
      <c r="AC174" s="21">
        <f t="shared" si="30"/>
        <v>0.96</v>
      </c>
      <c r="AD174" s="22">
        <f t="shared" si="31"/>
        <v>0</v>
      </c>
      <c r="AE174" s="22">
        <f t="shared" si="32"/>
        <v>0</v>
      </c>
    </row>
    <row r="175" spans="1:31" ht="15.75" x14ac:dyDescent="0.25">
      <c r="A175" s="11" t="s">
        <v>173</v>
      </c>
      <c r="B175" s="11" t="s">
        <v>354</v>
      </c>
      <c r="C175" s="11">
        <v>0</v>
      </c>
      <c r="D175" s="11">
        <v>77</v>
      </c>
      <c r="E175" s="11">
        <v>28.2</v>
      </c>
      <c r="F175" s="11">
        <v>2</v>
      </c>
      <c r="H175" s="4">
        <v>45880</v>
      </c>
      <c r="I175" s="5">
        <v>0.2013888888888889</v>
      </c>
      <c r="J175" s="3">
        <v>24.56</v>
      </c>
      <c r="K175" s="29">
        <f t="shared" si="24"/>
        <v>27.634999999999998</v>
      </c>
      <c r="L175" s="31">
        <f t="shared" si="25"/>
        <v>77.596979501256229</v>
      </c>
      <c r="M175" s="33">
        <f t="shared" si="33"/>
        <v>6.6000000000000003E-2</v>
      </c>
      <c r="N175" s="36">
        <f t="shared" si="26"/>
        <v>1.4755658941255005E-5</v>
      </c>
      <c r="Q175" s="16">
        <v>45880</v>
      </c>
      <c r="R175" s="17">
        <v>0.2013888888888889</v>
      </c>
      <c r="T175" s="15">
        <v>-0.56500000000000128</v>
      </c>
      <c r="U175" s="18">
        <v>6.6000000000000003E-2</v>
      </c>
      <c r="W175" s="23"/>
      <c r="Z175" s="21">
        <f t="shared" si="27"/>
        <v>3.7003369585949786</v>
      </c>
      <c r="AA175" s="21">
        <f t="shared" si="28"/>
        <v>2.8713497112383535</v>
      </c>
      <c r="AB175" s="21">
        <f t="shared" si="29"/>
        <v>0.16764066399783115</v>
      </c>
      <c r="AC175" s="21">
        <f t="shared" si="30"/>
        <v>0.96</v>
      </c>
      <c r="AD175" s="22">
        <f t="shared" si="31"/>
        <v>2.3760000000000003E-4</v>
      </c>
      <c r="AE175" s="22">
        <f t="shared" si="32"/>
        <v>0</v>
      </c>
    </row>
    <row r="176" spans="1:31" ht="15.75" x14ac:dyDescent="0.25">
      <c r="A176" s="11" t="s">
        <v>173</v>
      </c>
      <c r="B176" s="11" t="s">
        <v>355</v>
      </c>
      <c r="C176" s="11">
        <v>0</v>
      </c>
      <c r="D176" s="11">
        <v>78</v>
      </c>
      <c r="E176" s="11">
        <v>28.1</v>
      </c>
      <c r="F176" s="11">
        <v>2.5</v>
      </c>
      <c r="H176" s="4">
        <v>45880</v>
      </c>
      <c r="I176" s="5">
        <v>0.20833333333333334</v>
      </c>
      <c r="J176" s="3">
        <v>24.44</v>
      </c>
      <c r="K176" s="29">
        <f t="shared" si="24"/>
        <v>27.615000000000002</v>
      </c>
      <c r="L176" s="31">
        <f t="shared" si="25"/>
        <v>76.903062060147604</v>
      </c>
      <c r="M176" s="33">
        <f t="shared" si="33"/>
        <v>0.64800000000000002</v>
      </c>
      <c r="N176" s="36">
        <f t="shared" si="26"/>
        <v>1.5296249348131346E-5</v>
      </c>
      <c r="Q176" s="16">
        <v>45880</v>
      </c>
      <c r="R176" s="17">
        <v>0.20833333333333334</v>
      </c>
      <c r="T176" s="15">
        <v>-0.48499999999999943</v>
      </c>
      <c r="U176" s="18">
        <v>0.64800000000000002</v>
      </c>
      <c r="W176" s="23"/>
      <c r="Z176" s="21">
        <f t="shared" si="27"/>
        <v>3.696018170492819</v>
      </c>
      <c r="AA176" s="21">
        <f t="shared" si="28"/>
        <v>2.8423511474084249</v>
      </c>
      <c r="AB176" s="21">
        <f t="shared" si="29"/>
        <v>0.16597267172357877</v>
      </c>
      <c r="AC176" s="21">
        <f t="shared" si="30"/>
        <v>0.96</v>
      </c>
      <c r="AD176" s="22">
        <f t="shared" si="31"/>
        <v>2.3328000000000003E-3</v>
      </c>
      <c r="AE176" s="22">
        <f t="shared" si="32"/>
        <v>0</v>
      </c>
    </row>
    <row r="177" spans="1:31" ht="15.75" x14ac:dyDescent="0.25">
      <c r="A177" s="11" t="s">
        <v>173</v>
      </c>
      <c r="B177" s="11" t="s">
        <v>356</v>
      </c>
      <c r="C177" s="11">
        <v>0</v>
      </c>
      <c r="D177" s="11">
        <v>78</v>
      </c>
      <c r="E177" s="11">
        <v>28</v>
      </c>
      <c r="F177" s="11">
        <v>2.8</v>
      </c>
      <c r="H177" s="4">
        <v>45880</v>
      </c>
      <c r="I177" s="5">
        <v>0.21527777777777779</v>
      </c>
      <c r="J177" s="3">
        <v>24.35</v>
      </c>
      <c r="K177" s="29">
        <f t="shared" si="24"/>
        <v>27.602499999999999</v>
      </c>
      <c r="L177" s="31">
        <f t="shared" si="25"/>
        <v>76.368117195442736</v>
      </c>
      <c r="M177" s="33">
        <f t="shared" si="33"/>
        <v>2.0619999999999998</v>
      </c>
      <c r="N177" s="36">
        <f t="shared" si="26"/>
        <v>1.5718067772802372E-5</v>
      </c>
      <c r="Q177" s="16">
        <v>45880</v>
      </c>
      <c r="R177" s="17">
        <v>0.21527777777777779</v>
      </c>
      <c r="T177" s="15">
        <v>-0.39749999999999908</v>
      </c>
      <c r="U177" s="18">
        <v>2.0619999999999998</v>
      </c>
      <c r="W177" s="23"/>
      <c r="Z177" s="21">
        <f t="shared" si="27"/>
        <v>3.6933211572577149</v>
      </c>
      <c r="AA177" s="21">
        <f t="shared" si="28"/>
        <v>2.8205198297786533</v>
      </c>
      <c r="AB177" s="21">
        <f t="shared" si="29"/>
        <v>0.16471342488938528</v>
      </c>
      <c r="AC177" s="21">
        <f t="shared" si="30"/>
        <v>0.96</v>
      </c>
      <c r="AD177" s="22">
        <f t="shared" si="31"/>
        <v>7.4231999999999996E-3</v>
      </c>
      <c r="AE177" s="22">
        <f t="shared" si="32"/>
        <v>0</v>
      </c>
    </row>
    <row r="178" spans="1:31" ht="15.75" x14ac:dyDescent="0.25">
      <c r="A178" s="11" t="s">
        <v>173</v>
      </c>
      <c r="B178" s="11" t="s">
        <v>357</v>
      </c>
      <c r="C178" s="11">
        <v>0</v>
      </c>
      <c r="D178" s="11">
        <v>79</v>
      </c>
      <c r="E178" s="11">
        <v>28</v>
      </c>
      <c r="F178" s="11">
        <v>2.2999999999999998</v>
      </c>
      <c r="H178" s="4">
        <v>45880</v>
      </c>
      <c r="I178" s="5">
        <v>0.22222222222222221</v>
      </c>
      <c r="J178" s="3">
        <v>24.41</v>
      </c>
      <c r="K178" s="29">
        <f t="shared" si="24"/>
        <v>27.747499999999999</v>
      </c>
      <c r="L178" s="31">
        <f t="shared" si="25"/>
        <v>75.859371955486367</v>
      </c>
      <c r="M178" s="33">
        <f t="shared" si="33"/>
        <v>4.9720000000000004</v>
      </c>
      <c r="N178" s="36">
        <f t="shared" si="26"/>
        <v>1.6177847083874461E-5</v>
      </c>
      <c r="Q178" s="16">
        <v>45880</v>
      </c>
      <c r="R178" s="17">
        <v>0.22222222222222221</v>
      </c>
      <c r="T178" s="15">
        <v>-0.25250000000000128</v>
      </c>
      <c r="U178" s="18">
        <v>4.9720000000000004</v>
      </c>
      <c r="W178" s="23"/>
      <c r="Z178" s="21">
        <f t="shared" si="27"/>
        <v>3.7247121100279359</v>
      </c>
      <c r="AA178" s="21">
        <f t="shared" si="28"/>
        <v>2.8255432138171366</v>
      </c>
      <c r="AB178" s="21">
        <f t="shared" si="29"/>
        <v>0.16482629001754526</v>
      </c>
      <c r="AC178" s="21">
        <f t="shared" si="30"/>
        <v>0.96</v>
      </c>
      <c r="AD178" s="22">
        <f t="shared" si="31"/>
        <v>1.7899200000000001E-2</v>
      </c>
      <c r="AE178" s="22">
        <f t="shared" si="32"/>
        <v>0</v>
      </c>
    </row>
    <row r="179" spans="1:31" ht="15.75" x14ac:dyDescent="0.25">
      <c r="A179" s="11" t="s">
        <v>173</v>
      </c>
      <c r="B179" s="11" t="s">
        <v>358</v>
      </c>
      <c r="C179" s="11">
        <v>0</v>
      </c>
      <c r="D179" s="11">
        <v>79</v>
      </c>
      <c r="E179" s="11">
        <v>28</v>
      </c>
      <c r="F179" s="11">
        <v>1.8</v>
      </c>
      <c r="H179" s="4">
        <v>45880</v>
      </c>
      <c r="I179" s="5">
        <v>0.22916666666666666</v>
      </c>
      <c r="J179" s="3">
        <v>24.47</v>
      </c>
      <c r="K179" s="29">
        <f t="shared" si="24"/>
        <v>27.857500000000002</v>
      </c>
      <c r="L179" s="31">
        <f t="shared" si="25"/>
        <v>75.574294409982386</v>
      </c>
      <c r="M179" s="33">
        <f t="shared" si="33"/>
        <v>9.75</v>
      </c>
      <c r="N179" s="36">
        <f t="shared" si="26"/>
        <v>1.6448577892407209E-5</v>
      </c>
      <c r="Q179" s="16">
        <v>45880</v>
      </c>
      <c r="R179" s="17">
        <v>0.22916666666666666</v>
      </c>
      <c r="T179" s="15">
        <v>-0.14249999999999918</v>
      </c>
      <c r="U179" s="18">
        <v>9.75</v>
      </c>
      <c r="W179" s="23"/>
      <c r="Z179" s="21">
        <f t="shared" si="27"/>
        <v>3.7486806430916872</v>
      </c>
      <c r="AA179" s="21">
        <f t="shared" si="28"/>
        <v>2.833038945700133</v>
      </c>
      <c r="AB179" s="21">
        <f t="shared" si="29"/>
        <v>0.1651264588417104</v>
      </c>
      <c r="AC179" s="21">
        <f t="shared" si="30"/>
        <v>0.96</v>
      </c>
      <c r="AD179" s="22">
        <f t="shared" si="31"/>
        <v>3.5099999999999999E-2</v>
      </c>
      <c r="AE179" s="22">
        <f t="shared" si="32"/>
        <v>0</v>
      </c>
    </row>
    <row r="180" spans="1:31" ht="15.75" x14ac:dyDescent="0.25">
      <c r="A180" s="11" t="s">
        <v>173</v>
      </c>
      <c r="B180" s="11" t="s">
        <v>359</v>
      </c>
      <c r="C180" s="11">
        <v>0</v>
      </c>
      <c r="D180" s="11">
        <v>78</v>
      </c>
      <c r="E180" s="11">
        <v>28</v>
      </c>
      <c r="F180" s="11">
        <v>2.2999999999999998</v>
      </c>
      <c r="H180" s="4">
        <v>45880</v>
      </c>
      <c r="I180" s="5">
        <v>0.2361111111111111</v>
      </c>
      <c r="J180" s="3">
        <v>24.57</v>
      </c>
      <c r="K180" s="29">
        <f t="shared" si="24"/>
        <v>28.0425</v>
      </c>
      <c r="L180" s="31">
        <f t="shared" si="25"/>
        <v>75.092910599504734</v>
      </c>
      <c r="M180" s="33">
        <f t="shared" si="33"/>
        <v>17.63</v>
      </c>
      <c r="N180" s="36">
        <f t="shared" si="26"/>
        <v>1.3902918816726543E-2</v>
      </c>
      <c r="Q180" s="16">
        <v>45880</v>
      </c>
      <c r="R180" s="17">
        <v>0.2361111111111111</v>
      </c>
      <c r="T180" s="15">
        <v>4.2500000000001315E-2</v>
      </c>
      <c r="U180" s="18">
        <v>17.63</v>
      </c>
      <c r="W180" s="23"/>
      <c r="Z180" s="21">
        <f t="shared" si="27"/>
        <v>3.789294249934358</v>
      </c>
      <c r="AA180" s="21">
        <f t="shared" si="28"/>
        <v>2.845491343455381</v>
      </c>
      <c r="AB180" s="21">
        <f t="shared" si="29"/>
        <v>0.16562107130118059</v>
      </c>
      <c r="AC180" s="21">
        <f t="shared" si="30"/>
        <v>0.24</v>
      </c>
      <c r="AD180" s="22">
        <f t="shared" si="31"/>
        <v>6.3467999999999997E-2</v>
      </c>
      <c r="AE180" s="22">
        <f t="shared" si="32"/>
        <v>4.8870360000000002E-2</v>
      </c>
    </row>
    <row r="181" spans="1:31" ht="15.75" x14ac:dyDescent="0.25">
      <c r="A181" s="11" t="s">
        <v>173</v>
      </c>
      <c r="B181" s="11" t="s">
        <v>360</v>
      </c>
      <c r="C181" s="11">
        <v>0</v>
      </c>
      <c r="D181" s="11">
        <v>77</v>
      </c>
      <c r="E181" s="11">
        <v>28</v>
      </c>
      <c r="F181" s="11">
        <v>2</v>
      </c>
      <c r="H181" s="4">
        <v>45880</v>
      </c>
      <c r="I181" s="5">
        <v>0.24305555555555555</v>
      </c>
      <c r="J181" s="3">
        <v>24.71</v>
      </c>
      <c r="K181" s="29">
        <f t="shared" si="24"/>
        <v>28.247499999999999</v>
      </c>
      <c r="L181" s="31">
        <f t="shared" si="25"/>
        <v>74.759793551542828</v>
      </c>
      <c r="M181" s="33">
        <f t="shared" si="33"/>
        <v>26.91</v>
      </c>
      <c r="N181" s="36">
        <f t="shared" si="26"/>
        <v>2.1250131350079988E-2</v>
      </c>
      <c r="Q181" s="16">
        <v>45880</v>
      </c>
      <c r="R181" s="17">
        <v>0.24305555555555555</v>
      </c>
      <c r="T181" s="15">
        <v>0.24749999999999961</v>
      </c>
      <c r="U181" s="18">
        <v>26.91</v>
      </c>
      <c r="W181" s="23"/>
      <c r="Z181" s="21">
        <f t="shared" si="27"/>
        <v>3.8347454033509507</v>
      </c>
      <c r="AA181" s="21">
        <f t="shared" si="28"/>
        <v>2.8668477467724491</v>
      </c>
      <c r="AB181" s="21">
        <f t="shared" si="29"/>
        <v>0.16660657971720177</v>
      </c>
      <c r="AC181" s="21">
        <f t="shared" si="30"/>
        <v>0.24</v>
      </c>
      <c r="AD181" s="22">
        <f t="shared" si="31"/>
        <v>9.6876000000000004E-2</v>
      </c>
      <c r="AE181" s="22">
        <f t="shared" si="32"/>
        <v>7.4594520000000011E-2</v>
      </c>
    </row>
    <row r="182" spans="1:31" ht="15.75" x14ac:dyDescent="0.25">
      <c r="A182" s="11" t="s">
        <v>173</v>
      </c>
      <c r="B182" s="11" t="s">
        <v>361</v>
      </c>
      <c r="C182" s="11">
        <v>0</v>
      </c>
      <c r="D182" s="11">
        <v>75</v>
      </c>
      <c r="E182" s="11">
        <v>28</v>
      </c>
      <c r="F182" s="11">
        <v>2.1</v>
      </c>
      <c r="H182" s="4">
        <v>45880</v>
      </c>
      <c r="I182" s="5">
        <v>0.25</v>
      </c>
      <c r="J182" s="3">
        <v>24.98</v>
      </c>
      <c r="K182" s="29">
        <f t="shared" si="24"/>
        <v>28.592500000000001</v>
      </c>
      <c r="L182" s="31">
        <f t="shared" si="25"/>
        <v>74.433772260827709</v>
      </c>
      <c r="M182" s="33">
        <f t="shared" si="33"/>
        <v>35.869999999999997</v>
      </c>
      <c r="N182" s="36">
        <f t="shared" si="26"/>
        <v>2.8431382604882927E-2</v>
      </c>
      <c r="Q182" s="16">
        <v>45880</v>
      </c>
      <c r="R182" s="17">
        <v>0.25</v>
      </c>
      <c r="T182" s="15">
        <v>0.59250000000000025</v>
      </c>
      <c r="U182" s="18">
        <v>35.869999999999997</v>
      </c>
      <c r="W182" s="23"/>
      <c r="Z182" s="21">
        <f t="shared" si="27"/>
        <v>3.9123081026169655</v>
      </c>
      <c r="AA182" s="21">
        <f t="shared" si="28"/>
        <v>2.9120785032438219</v>
      </c>
      <c r="AB182" s="21">
        <f t="shared" si="29"/>
        <v>0.16879627472713088</v>
      </c>
      <c r="AC182" s="21">
        <f t="shared" si="30"/>
        <v>0.24</v>
      </c>
      <c r="AD182" s="22">
        <f t="shared" si="31"/>
        <v>0.129132</v>
      </c>
      <c r="AE182" s="22">
        <f t="shared" si="32"/>
        <v>9.9431640000000002E-2</v>
      </c>
    </row>
    <row r="183" spans="1:31" ht="15.75" x14ac:dyDescent="0.25">
      <c r="A183" s="11" t="s">
        <v>173</v>
      </c>
      <c r="B183" s="11" t="s">
        <v>362</v>
      </c>
      <c r="C183" s="11">
        <v>2</v>
      </c>
      <c r="D183" s="11">
        <v>75</v>
      </c>
      <c r="E183" s="11">
        <v>28</v>
      </c>
      <c r="F183" s="11">
        <v>2.6</v>
      </c>
      <c r="H183" s="4">
        <v>45880</v>
      </c>
      <c r="I183" s="5">
        <v>0.25694444444444442</v>
      </c>
      <c r="J183" s="3">
        <v>25.13</v>
      </c>
      <c r="K183" s="29">
        <f t="shared" si="24"/>
        <v>28.98</v>
      </c>
      <c r="L183" s="31">
        <f t="shared" si="25"/>
        <v>73.077279540684444</v>
      </c>
      <c r="M183" s="33">
        <f t="shared" si="33"/>
        <v>45.11</v>
      </c>
      <c r="N183" s="36">
        <f t="shared" si="26"/>
        <v>3.5763828737343531E-2</v>
      </c>
      <c r="Q183" s="16">
        <v>45880</v>
      </c>
      <c r="R183" s="17">
        <v>0.25694444444444442</v>
      </c>
      <c r="T183" s="15">
        <v>0.97999999999999954</v>
      </c>
      <c r="U183" s="18">
        <v>45.11</v>
      </c>
      <c r="W183" s="23"/>
      <c r="Z183" s="21">
        <f t="shared" si="27"/>
        <v>4.0010502178185083</v>
      </c>
      <c r="AA183" s="21">
        <f t="shared" si="28"/>
        <v>2.9238586522383954</v>
      </c>
      <c r="AB183" s="21">
        <f t="shared" si="29"/>
        <v>0.16898619657010075</v>
      </c>
      <c r="AC183" s="21">
        <f t="shared" si="30"/>
        <v>0.24</v>
      </c>
      <c r="AD183" s="22">
        <f t="shared" si="31"/>
        <v>0.16239600000000001</v>
      </c>
      <c r="AE183" s="22">
        <f t="shared" si="32"/>
        <v>0.12504492</v>
      </c>
    </row>
    <row r="184" spans="1:31" ht="15.75" x14ac:dyDescent="0.25">
      <c r="A184" s="11" t="s">
        <v>173</v>
      </c>
      <c r="B184" s="11" t="s">
        <v>363</v>
      </c>
      <c r="C184" s="11">
        <v>7</v>
      </c>
      <c r="D184" s="11">
        <v>75</v>
      </c>
      <c r="E184" s="11">
        <v>28</v>
      </c>
      <c r="F184" s="11">
        <v>2.4</v>
      </c>
      <c r="H184" s="4">
        <v>45880</v>
      </c>
      <c r="I184" s="5">
        <v>0.2638888888888889</v>
      </c>
      <c r="J184" s="3">
        <v>25.27</v>
      </c>
      <c r="K184" s="29">
        <f t="shared" si="24"/>
        <v>29.147500000000001</v>
      </c>
      <c r="L184" s="31">
        <f t="shared" si="25"/>
        <v>72.985808046196226</v>
      </c>
      <c r="M184" s="33">
        <f t="shared" si="33"/>
        <v>55.59</v>
      </c>
      <c r="N184" s="36">
        <f t="shared" si="26"/>
        <v>4.4162343294406582E-2</v>
      </c>
      <c r="Q184" s="16">
        <v>45880</v>
      </c>
      <c r="R184" s="17">
        <v>0.2638888888888889</v>
      </c>
      <c r="T184" s="15">
        <v>1.1475</v>
      </c>
      <c r="U184" s="18">
        <v>55.59</v>
      </c>
      <c r="W184" s="23"/>
      <c r="Z184" s="21">
        <f t="shared" si="27"/>
        <v>4.0399485788493843</v>
      </c>
      <c r="AA184" s="21">
        <f t="shared" si="28"/>
        <v>2.9485891149240437</v>
      </c>
      <c r="AB184" s="21">
        <f t="shared" si="29"/>
        <v>0.17020131553355849</v>
      </c>
      <c r="AC184" s="21">
        <f t="shared" si="30"/>
        <v>0.24</v>
      </c>
      <c r="AD184" s="22">
        <f t="shared" si="31"/>
        <v>0.200124</v>
      </c>
      <c r="AE184" s="22">
        <f t="shared" si="32"/>
        <v>0.15409548000000001</v>
      </c>
    </row>
    <row r="185" spans="1:31" ht="15.75" x14ac:dyDescent="0.25">
      <c r="A185" s="11" t="s">
        <v>173</v>
      </c>
      <c r="B185" s="11" t="s">
        <v>364</v>
      </c>
      <c r="C185" s="11">
        <v>16</v>
      </c>
      <c r="D185" s="11">
        <v>75</v>
      </c>
      <c r="E185" s="11">
        <v>28</v>
      </c>
      <c r="F185" s="11">
        <v>2.2000000000000002</v>
      </c>
      <c r="H185" s="4">
        <v>45880</v>
      </c>
      <c r="I185" s="5">
        <v>0.27083333333333331</v>
      </c>
      <c r="J185" s="3">
        <v>25.33</v>
      </c>
      <c r="K185" s="29">
        <f t="shared" si="24"/>
        <v>29.468</v>
      </c>
      <c r="L185" s="31">
        <f t="shared" si="25"/>
        <v>71.487016641992398</v>
      </c>
      <c r="M185" s="33">
        <f t="shared" si="33"/>
        <v>65.150000000000006</v>
      </c>
      <c r="N185" s="36">
        <f t="shared" si="26"/>
        <v>5.1683065459183983E-2</v>
      </c>
      <c r="Q185" s="16">
        <v>45880</v>
      </c>
      <c r="R185" s="17">
        <v>0.27083333333333331</v>
      </c>
      <c r="T185" s="15">
        <v>1.468</v>
      </c>
      <c r="U185" s="18">
        <v>65.150000000000006</v>
      </c>
      <c r="W185" s="23"/>
      <c r="Z185" s="21">
        <f t="shared" si="27"/>
        <v>4.1152958198421903</v>
      </c>
      <c r="AA185" s="21">
        <f t="shared" si="28"/>
        <v>2.9419022075978041</v>
      </c>
      <c r="AB185" s="21">
        <f t="shared" si="29"/>
        <v>0.16940753396895789</v>
      </c>
      <c r="AC185" s="21">
        <f t="shared" si="30"/>
        <v>0.24</v>
      </c>
      <c r="AD185" s="22">
        <f t="shared" si="31"/>
        <v>0.23454000000000003</v>
      </c>
      <c r="AE185" s="22">
        <f t="shared" si="32"/>
        <v>0.18059580000000003</v>
      </c>
    </row>
    <row r="186" spans="1:31" ht="15.75" x14ac:dyDescent="0.25">
      <c r="A186" s="11" t="s">
        <v>173</v>
      </c>
      <c r="B186" s="11" t="s">
        <v>365</v>
      </c>
      <c r="C186" s="11">
        <v>30</v>
      </c>
      <c r="D186" s="11">
        <v>76</v>
      </c>
      <c r="E186" s="11">
        <v>28</v>
      </c>
      <c r="F186" s="11">
        <v>2.6</v>
      </c>
      <c r="H186" s="4">
        <v>45880</v>
      </c>
      <c r="I186" s="5">
        <v>0.27777777777777779</v>
      </c>
      <c r="J186" s="3">
        <v>25.34</v>
      </c>
      <c r="K186" s="29">
        <f t="shared" si="24"/>
        <v>29.696000000000002</v>
      </c>
      <c r="L186" s="31">
        <f t="shared" si="25"/>
        <v>70.23670023706066</v>
      </c>
      <c r="M186" s="33">
        <f t="shared" si="33"/>
        <v>73.540000000000006</v>
      </c>
      <c r="N186" s="36">
        <f t="shared" si="26"/>
        <v>5.8228524127352639E-2</v>
      </c>
      <c r="Q186" s="16">
        <v>45880</v>
      </c>
      <c r="R186" s="17">
        <v>0.27777777777777779</v>
      </c>
      <c r="T186" s="15">
        <v>1.6960000000000002</v>
      </c>
      <c r="U186" s="18">
        <v>73.540000000000006</v>
      </c>
      <c r="W186" s="23"/>
      <c r="Z186" s="21">
        <f t="shared" si="27"/>
        <v>4.1696382766742168</v>
      </c>
      <c r="AA186" s="21">
        <f t="shared" si="28"/>
        <v>2.9286163373574117</v>
      </c>
      <c r="AB186" s="21">
        <f t="shared" si="29"/>
        <v>0.16835457578547705</v>
      </c>
      <c r="AC186" s="21">
        <f t="shared" si="30"/>
        <v>0.24</v>
      </c>
      <c r="AD186" s="22">
        <f t="shared" si="31"/>
        <v>0.26474399999999998</v>
      </c>
      <c r="AE186" s="22">
        <f t="shared" si="32"/>
        <v>0.20385287999999999</v>
      </c>
    </row>
    <row r="187" spans="1:31" ht="15.75" x14ac:dyDescent="0.25">
      <c r="A187" s="11" t="s">
        <v>173</v>
      </c>
      <c r="B187" s="11" t="s">
        <v>366</v>
      </c>
      <c r="C187" s="11">
        <v>48</v>
      </c>
      <c r="D187" s="11">
        <v>77</v>
      </c>
      <c r="E187" s="11">
        <v>28.1</v>
      </c>
      <c r="F187" s="11">
        <v>2.9</v>
      </c>
      <c r="H187" s="4">
        <v>45880</v>
      </c>
      <c r="I187" s="5">
        <v>0.28472222222222221</v>
      </c>
      <c r="J187" s="3">
        <v>25.52</v>
      </c>
      <c r="K187" s="29">
        <f t="shared" si="24"/>
        <v>30.000000000000004</v>
      </c>
      <c r="L187" s="31">
        <f t="shared" si="25"/>
        <v>69.634420690983902</v>
      </c>
      <c r="M187" s="33">
        <f t="shared" si="33"/>
        <v>81.099999999999994</v>
      </c>
      <c r="N187" s="36">
        <f t="shared" si="26"/>
        <v>6.4339254791593997E-2</v>
      </c>
      <c r="Q187" s="16">
        <v>45880</v>
      </c>
      <c r="R187" s="17">
        <v>0.28472222222222221</v>
      </c>
      <c r="T187" s="15">
        <v>1.9000000000000015</v>
      </c>
      <c r="U187" s="18">
        <v>81.099999999999994</v>
      </c>
      <c r="W187" s="23"/>
      <c r="Z187" s="21">
        <f t="shared" si="27"/>
        <v>4.2430650587590133</v>
      </c>
      <c r="AA187" s="21">
        <f t="shared" si="28"/>
        <v>2.9546337732083945</v>
      </c>
      <c r="AB187" s="21">
        <f t="shared" si="29"/>
        <v>0.16946409408138274</v>
      </c>
      <c r="AC187" s="21">
        <f t="shared" si="30"/>
        <v>0.24</v>
      </c>
      <c r="AD187" s="22">
        <f t="shared" si="31"/>
        <v>0.29196</v>
      </c>
      <c r="AE187" s="22">
        <f t="shared" si="32"/>
        <v>0.22480920000000001</v>
      </c>
    </row>
    <row r="188" spans="1:31" ht="15.75" x14ac:dyDescent="0.25">
      <c r="A188" s="11" t="s">
        <v>173</v>
      </c>
      <c r="B188" s="11" t="s">
        <v>367</v>
      </c>
      <c r="C188" s="11">
        <v>65</v>
      </c>
      <c r="D188" s="11">
        <v>77</v>
      </c>
      <c r="E188" s="11">
        <v>28.2</v>
      </c>
      <c r="F188" s="11">
        <v>2.1</v>
      </c>
      <c r="H188" s="4">
        <v>45880</v>
      </c>
      <c r="I188" s="5">
        <v>0.29166666666666669</v>
      </c>
      <c r="J188" s="3">
        <f t="shared" ref="J188:J220" si="34">E187+S43</f>
        <v>24.91</v>
      </c>
      <c r="K188" s="29">
        <f t="shared" si="24"/>
        <v>30.056000000000001</v>
      </c>
      <c r="L188" s="31">
        <f t="shared" si="25"/>
        <v>65.59154097183908</v>
      </c>
      <c r="M188" s="33">
        <f>AVERAGE(U332,U476)</f>
        <v>93.95</v>
      </c>
      <c r="N188" s="36">
        <f t="shared" si="26"/>
        <v>7.3250364420006889E-2</v>
      </c>
      <c r="Q188" s="16"/>
      <c r="R188" s="17"/>
      <c r="T188" s="15">
        <v>1.8560000000000003</v>
      </c>
      <c r="U188" s="18"/>
      <c r="W188" s="23"/>
      <c r="Z188" s="21">
        <f t="shared" si="27"/>
        <v>4.2567129773981556</v>
      </c>
      <c r="AA188" s="21">
        <f t="shared" si="28"/>
        <v>2.7920436366237023</v>
      </c>
      <c r="AB188" s="21">
        <f t="shared" si="29"/>
        <v>0.16007159989092265</v>
      </c>
      <c r="AC188" s="21">
        <f t="shared" si="30"/>
        <v>0.24</v>
      </c>
      <c r="AD188" s="22">
        <f t="shared" si="31"/>
        <v>0.33822000000000002</v>
      </c>
      <c r="AE188" s="22">
        <f t="shared" si="32"/>
        <v>0.26042940000000003</v>
      </c>
    </row>
    <row r="189" spans="1:31" ht="15.75" x14ac:dyDescent="0.25">
      <c r="A189" s="11" t="s">
        <v>173</v>
      </c>
      <c r="B189" s="11" t="s">
        <v>368</v>
      </c>
      <c r="C189" s="11">
        <v>86</v>
      </c>
      <c r="D189" s="11">
        <v>77</v>
      </c>
      <c r="E189" s="11">
        <v>28.3</v>
      </c>
      <c r="F189" s="11">
        <v>1.5</v>
      </c>
      <c r="H189" s="4">
        <v>45880</v>
      </c>
      <c r="I189" s="5">
        <v>0.2986111111111111</v>
      </c>
      <c r="J189" s="3">
        <f t="shared" si="34"/>
        <v>24.65</v>
      </c>
      <c r="K189" s="29">
        <f t="shared" si="24"/>
        <v>30.225999999999999</v>
      </c>
      <c r="L189" s="31">
        <f t="shared" si="25"/>
        <v>63.13297824482968</v>
      </c>
      <c r="M189" s="33">
        <f t="shared" ref="M189:M220" si="35">AVERAGE(U333,U477)</f>
        <v>104.35</v>
      </c>
      <c r="N189" s="36">
        <f t="shared" si="26"/>
        <v>8.0602791218062117E-2</v>
      </c>
      <c r="Q189" s="16"/>
      <c r="R189" s="17"/>
      <c r="T189" s="15">
        <v>1.9259999999999997</v>
      </c>
      <c r="U189" s="18"/>
      <c r="W189" s="23"/>
      <c r="Z189" s="21">
        <f t="shared" si="27"/>
        <v>4.2983782552134819</v>
      </c>
      <c r="AA189" s="21">
        <f t="shared" si="28"/>
        <v>2.7136942087444171</v>
      </c>
      <c r="AB189" s="21">
        <f t="shared" si="29"/>
        <v>0.1553820581426163</v>
      </c>
      <c r="AC189" s="21">
        <f t="shared" si="30"/>
        <v>0.24</v>
      </c>
      <c r="AD189" s="22">
        <f t="shared" si="31"/>
        <v>0.37565999999999999</v>
      </c>
      <c r="AE189" s="22">
        <f t="shared" si="32"/>
        <v>0.28925820000000002</v>
      </c>
    </row>
    <row r="190" spans="1:31" ht="15.75" x14ac:dyDescent="0.25">
      <c r="A190" s="11" t="s">
        <v>173</v>
      </c>
      <c r="B190" s="11" t="s">
        <v>369</v>
      </c>
      <c r="C190" s="11">
        <v>110</v>
      </c>
      <c r="D190" s="11">
        <v>75</v>
      </c>
      <c r="E190" s="11">
        <v>28.4</v>
      </c>
      <c r="F190" s="11">
        <v>1.1000000000000001</v>
      </c>
      <c r="H190" s="4">
        <v>45880</v>
      </c>
      <c r="I190" s="5">
        <v>0.30555555555555558</v>
      </c>
      <c r="J190" s="3">
        <f t="shared" si="34"/>
        <v>24.635000000000002</v>
      </c>
      <c r="K190" s="29">
        <f t="shared" si="24"/>
        <v>30.477999999999998</v>
      </c>
      <c r="L190" s="31">
        <f t="shared" si="25"/>
        <v>61.739304708870499</v>
      </c>
      <c r="M190" s="33">
        <f t="shared" si="35"/>
        <v>123.9</v>
      </c>
      <c r="N190" s="36">
        <f t="shared" si="26"/>
        <v>9.5402055972344843E-2</v>
      </c>
      <c r="Q190" s="16"/>
      <c r="R190" s="17"/>
      <c r="T190" s="15">
        <v>2.0780000000000003</v>
      </c>
      <c r="U190" s="18"/>
      <c r="W190" s="23"/>
      <c r="Z190" s="21">
        <f t="shared" si="27"/>
        <v>4.3607931939422171</v>
      </c>
      <c r="AA190" s="21">
        <f t="shared" si="28"/>
        <v>2.6923233977316716</v>
      </c>
      <c r="AB190" s="21">
        <f t="shared" si="29"/>
        <v>0.15386838393010088</v>
      </c>
      <c r="AC190" s="21">
        <f t="shared" si="30"/>
        <v>0.24</v>
      </c>
      <c r="AD190" s="22">
        <f t="shared" si="31"/>
        <v>0.44603999999999999</v>
      </c>
      <c r="AE190" s="22">
        <f t="shared" si="32"/>
        <v>0.3434508</v>
      </c>
    </row>
    <row r="191" spans="1:31" ht="15.75" x14ac:dyDescent="0.25">
      <c r="A191" s="11" t="s">
        <v>173</v>
      </c>
      <c r="B191" s="11" t="s">
        <v>370</v>
      </c>
      <c r="C191" s="11">
        <v>138</v>
      </c>
      <c r="D191" s="11">
        <v>74</v>
      </c>
      <c r="E191" s="11">
        <v>28.7</v>
      </c>
      <c r="F191" s="11">
        <v>1.5</v>
      </c>
      <c r="H191" s="4">
        <v>45880</v>
      </c>
      <c r="I191" s="5">
        <v>0.3125</v>
      </c>
      <c r="J191" s="3">
        <f t="shared" si="34"/>
        <v>24.668333333333329</v>
      </c>
      <c r="K191" s="29">
        <f t="shared" si="24"/>
        <v>30.861999999999998</v>
      </c>
      <c r="L191" s="31">
        <f t="shared" si="25"/>
        <v>59.991187542128088</v>
      </c>
      <c r="M191" s="33">
        <f t="shared" si="35"/>
        <v>133.80000000000001</v>
      </c>
      <c r="N191" s="36">
        <f t="shared" si="26"/>
        <v>0.10270602029769012</v>
      </c>
      <c r="Q191" s="16"/>
      <c r="R191" s="17"/>
      <c r="T191" s="15">
        <v>2.1619999999999999</v>
      </c>
      <c r="U191" s="18"/>
      <c r="W191" s="23"/>
      <c r="Z191" s="21">
        <f t="shared" si="27"/>
        <v>4.4574165724643988</v>
      </c>
      <c r="AA191" s="21">
        <f t="shared" si="28"/>
        <v>2.6740571355210152</v>
      </c>
      <c r="AB191" s="21">
        <f t="shared" si="29"/>
        <v>0.15238708602507106</v>
      </c>
      <c r="AC191" s="21">
        <f t="shared" si="30"/>
        <v>0.24</v>
      </c>
      <c r="AD191" s="22">
        <f t="shared" si="31"/>
        <v>0.48168000000000005</v>
      </c>
      <c r="AE191" s="22">
        <f t="shared" si="32"/>
        <v>0.37089360000000005</v>
      </c>
    </row>
    <row r="192" spans="1:31" ht="15.75" x14ac:dyDescent="0.25">
      <c r="A192" s="11" t="s">
        <v>173</v>
      </c>
      <c r="B192" s="11" t="s">
        <v>371</v>
      </c>
      <c r="C192" s="11">
        <v>165</v>
      </c>
      <c r="D192" s="11">
        <v>71</v>
      </c>
      <c r="E192" s="11">
        <v>29.2</v>
      </c>
      <c r="F192" s="11">
        <v>1.8</v>
      </c>
      <c r="H192" s="4">
        <v>45880</v>
      </c>
      <c r="I192" s="5">
        <v>0.31944444444444442</v>
      </c>
      <c r="J192" s="3">
        <f t="shared" si="34"/>
        <v>24.756666666666668</v>
      </c>
      <c r="K192" s="29">
        <f t="shared" si="24"/>
        <v>31.902000000000001</v>
      </c>
      <c r="L192" s="31">
        <f t="shared" si="25"/>
        <v>55.496211741124476</v>
      </c>
      <c r="M192" s="33">
        <f t="shared" si="35"/>
        <v>201.7</v>
      </c>
      <c r="N192" s="36">
        <f t="shared" si="26"/>
        <v>0.15348646950601794</v>
      </c>
      <c r="Q192" s="16"/>
      <c r="R192" s="17"/>
      <c r="T192" s="15">
        <v>2.7020000000000004</v>
      </c>
      <c r="U192" s="18"/>
      <c r="W192" s="23"/>
      <c r="Z192" s="21">
        <f t="shared" si="27"/>
        <v>4.7285072693884915</v>
      </c>
      <c r="AA192" s="21">
        <f t="shared" si="28"/>
        <v>2.6241424064143004</v>
      </c>
      <c r="AB192" s="21">
        <f t="shared" si="29"/>
        <v>0.14838936945993761</v>
      </c>
      <c r="AC192" s="21">
        <f t="shared" si="30"/>
        <v>0.24</v>
      </c>
      <c r="AD192" s="22">
        <f t="shared" si="31"/>
        <v>0.72611999999999999</v>
      </c>
      <c r="AE192" s="22">
        <f t="shared" si="32"/>
        <v>0.55911239999999995</v>
      </c>
    </row>
    <row r="193" spans="1:31" ht="15.75" x14ac:dyDescent="0.25">
      <c r="A193" s="11" t="s">
        <v>173</v>
      </c>
      <c r="B193" s="11" t="s">
        <v>372</v>
      </c>
      <c r="C193" s="11">
        <v>197</v>
      </c>
      <c r="D193" s="11">
        <v>70</v>
      </c>
      <c r="E193" s="11">
        <v>29.4</v>
      </c>
      <c r="F193" s="11">
        <v>2.1</v>
      </c>
      <c r="H193" s="4">
        <v>45880</v>
      </c>
      <c r="I193" s="5">
        <v>0.3263888888888889</v>
      </c>
      <c r="J193" s="3">
        <f t="shared" si="34"/>
        <v>25.201666666666668</v>
      </c>
      <c r="K193" s="29">
        <f t="shared" si="24"/>
        <v>32.442</v>
      </c>
      <c r="L193" s="31">
        <f t="shared" si="25"/>
        <v>55.410000723809212</v>
      </c>
      <c r="M193" s="33">
        <f t="shared" si="35"/>
        <v>284.29999999999995</v>
      </c>
      <c r="N193" s="36">
        <f t="shared" si="26"/>
        <v>0.2180814735341064</v>
      </c>
      <c r="Q193" s="16"/>
      <c r="R193" s="17"/>
      <c r="T193" s="15">
        <v>3.0419999999999989</v>
      </c>
      <c r="U193" s="18"/>
      <c r="W193" s="23"/>
      <c r="Z193" s="21">
        <f t="shared" si="27"/>
        <v>4.8748312854228129</v>
      </c>
      <c r="AA193" s="21">
        <f t="shared" si="28"/>
        <v>2.7011440505372586</v>
      </c>
      <c r="AB193" s="21">
        <f t="shared" si="29"/>
        <v>0.15213269299491303</v>
      </c>
      <c r="AC193" s="21">
        <f t="shared" si="30"/>
        <v>0.24</v>
      </c>
      <c r="AD193" s="22">
        <f t="shared" si="31"/>
        <v>1.0234799999999999</v>
      </c>
      <c r="AE193" s="22">
        <f t="shared" si="32"/>
        <v>0.78807959999999999</v>
      </c>
    </row>
    <row r="194" spans="1:31" ht="15.75" x14ac:dyDescent="0.25">
      <c r="A194" s="11" t="s">
        <v>173</v>
      </c>
      <c r="B194" s="11" t="s">
        <v>373</v>
      </c>
      <c r="C194" s="11">
        <v>232</v>
      </c>
      <c r="D194" s="11">
        <v>69</v>
      </c>
      <c r="E194" s="11">
        <v>29.7</v>
      </c>
      <c r="F194" s="11">
        <v>2.1</v>
      </c>
      <c r="H194" s="4">
        <v>45880</v>
      </c>
      <c r="I194" s="5">
        <v>0.33333333333333331</v>
      </c>
      <c r="J194" s="3">
        <f t="shared" si="34"/>
        <v>25.393333333333327</v>
      </c>
      <c r="K194" s="29">
        <f t="shared" ref="K194:K257" si="36">E194+T194</f>
        <v>32.863999999999997</v>
      </c>
      <c r="L194" s="31">
        <f t="shared" si="25"/>
        <v>54.522443529829005</v>
      </c>
      <c r="M194" s="33">
        <f t="shared" si="35"/>
        <v>320.95</v>
      </c>
      <c r="N194" s="36">
        <f t="shared" si="26"/>
        <v>0.24654407500303874</v>
      </c>
      <c r="Q194" s="16"/>
      <c r="R194" s="17"/>
      <c r="T194" s="15">
        <v>3.1640000000000001</v>
      </c>
      <c r="U194" s="18"/>
      <c r="W194" s="23"/>
      <c r="Z194" s="21">
        <f t="shared" si="27"/>
        <v>4.9919023322010112</v>
      </c>
      <c r="AA194" s="21">
        <f t="shared" si="28"/>
        <v>2.7217071301385132</v>
      </c>
      <c r="AB194" s="21">
        <f t="shared" si="29"/>
        <v>0.15281232715465651</v>
      </c>
      <c r="AC194" s="21">
        <f t="shared" si="30"/>
        <v>0.24</v>
      </c>
      <c r="AD194" s="22">
        <f t="shared" si="31"/>
        <v>1.1554199999999999</v>
      </c>
      <c r="AE194" s="22">
        <f t="shared" si="32"/>
        <v>0.88967339999999995</v>
      </c>
    </row>
    <row r="195" spans="1:31" ht="15.75" x14ac:dyDescent="0.25">
      <c r="A195" s="11" t="s">
        <v>173</v>
      </c>
      <c r="B195" s="11" t="s">
        <v>374</v>
      </c>
      <c r="C195" s="11">
        <v>265</v>
      </c>
      <c r="D195" s="11">
        <v>67</v>
      </c>
      <c r="E195" s="11">
        <v>29.9</v>
      </c>
      <c r="F195" s="11">
        <v>2</v>
      </c>
      <c r="H195" s="4">
        <v>45880</v>
      </c>
      <c r="I195" s="5">
        <v>0.34027777777777779</v>
      </c>
      <c r="J195" s="3">
        <f t="shared" si="34"/>
        <v>23.49</v>
      </c>
      <c r="K195" s="29">
        <f t="shared" si="36"/>
        <v>33.295999999999999</v>
      </c>
      <c r="L195" s="31">
        <f t="shared" ref="L195:L258" si="37">100*(22.1*10^6*10^((4.4-6.24*((J195+273.2)/1000)+9.95*((J195+273.2)/1000)^2-5.15*((J195+273.5)/1000)^3)*(1-647.3/(J195+273.2)))-101325*((K195-J195)/1514)*(1+J195/873))/(22.1*10^6*10^((4.4-6.24*((K195+273.2)/1000)+9.95*((K195+273.2)/1000)^2-5.15*((K195+273.5)/1000)^3)*(1-647.3/(K195+273.2))))</f>
        <v>43.241777839078061</v>
      </c>
      <c r="M195" s="33">
        <f t="shared" si="35"/>
        <v>361.8</v>
      </c>
      <c r="N195" s="36">
        <f t="shared" ref="N195:N258" si="38">(0.408*AB195*(AE195-$Y$7)+$Y$6*($Y$6/(K195+273))*$Y$8*(Z195-AA195))/(AB195+$Y$6*(1+AC195*$Y$8))</f>
        <v>0.25848017991545563</v>
      </c>
      <c r="Q195" s="16"/>
      <c r="R195" s="17"/>
      <c r="T195" s="15">
        <v>3.3960000000000008</v>
      </c>
      <c r="U195" s="18"/>
      <c r="W195" s="23"/>
      <c r="Z195" s="21">
        <f t="shared" ref="Z195:Z258" si="39">0.6108*EXP(17.27*K195/(K195+237.3))</f>
        <v>5.1142682227987999</v>
      </c>
      <c r="AA195" s="21">
        <f t="shared" ref="AA195:AA258" si="40">(L195/100)*Z195</f>
        <v>2.211500502997223</v>
      </c>
      <c r="AB195" s="21">
        <f t="shared" ref="AB195:AB258" si="41">(4098*AA195)/((K195+237.3)^2)</f>
        <v>0.12377024527260137</v>
      </c>
      <c r="AC195" s="21">
        <f t="shared" ref="AC195:AC258" si="42">IF(M195&gt;10,0.24,0.96)</f>
        <v>0.24</v>
      </c>
      <c r="AD195" s="22">
        <f t="shared" ref="AD195:AD258" si="43">M195*3600/1000000</f>
        <v>1.3024800000000001</v>
      </c>
      <c r="AE195" s="22">
        <f t="shared" ref="AE195:AE258" si="44">IF(M195&gt;10,(1-$Y$4)*AD195,0)</f>
        <v>1.0029096000000002</v>
      </c>
    </row>
    <row r="196" spans="1:31" ht="15.75" x14ac:dyDescent="0.25">
      <c r="A196" s="11" t="s">
        <v>173</v>
      </c>
      <c r="B196" s="11" t="s">
        <v>375</v>
      </c>
      <c r="C196" s="11">
        <v>299</v>
      </c>
      <c r="D196" s="11">
        <v>64</v>
      </c>
      <c r="E196" s="11">
        <v>30.4</v>
      </c>
      <c r="F196" s="11">
        <v>2</v>
      </c>
      <c r="H196" s="4">
        <v>45880</v>
      </c>
      <c r="I196" s="5">
        <v>0.34722222222222221</v>
      </c>
      <c r="J196" s="3">
        <f t="shared" si="34"/>
        <v>23.561666666666667</v>
      </c>
      <c r="K196" s="29">
        <f t="shared" si="36"/>
        <v>34.29</v>
      </c>
      <c r="L196" s="31">
        <f t="shared" si="37"/>
        <v>39.954577378047496</v>
      </c>
      <c r="M196" s="33">
        <f t="shared" si="35"/>
        <v>321.25</v>
      </c>
      <c r="N196" s="36">
        <f t="shared" si="38"/>
        <v>0.22689779402321028</v>
      </c>
      <c r="Q196" s="16"/>
      <c r="R196" s="17"/>
      <c r="T196" s="15">
        <v>3.8900000000000006</v>
      </c>
      <c r="U196" s="18"/>
      <c r="W196" s="23"/>
      <c r="Z196" s="21">
        <f t="shared" si="39"/>
        <v>5.4057536068099479</v>
      </c>
      <c r="AA196" s="21">
        <f t="shared" si="40"/>
        <v>2.1598460076994739</v>
      </c>
      <c r="AB196" s="21">
        <f t="shared" si="41"/>
        <v>0.11999611675614329</v>
      </c>
      <c r="AC196" s="21">
        <f t="shared" si="42"/>
        <v>0.24</v>
      </c>
      <c r="AD196" s="22">
        <f t="shared" si="43"/>
        <v>1.1565000000000001</v>
      </c>
      <c r="AE196" s="22">
        <f t="shared" si="44"/>
        <v>0.8905050000000001</v>
      </c>
    </row>
    <row r="197" spans="1:31" ht="15.75" x14ac:dyDescent="0.25">
      <c r="A197" s="11" t="s">
        <v>173</v>
      </c>
      <c r="B197" s="11" t="s">
        <v>376</v>
      </c>
      <c r="C197" s="11">
        <v>351</v>
      </c>
      <c r="D197" s="11">
        <v>61</v>
      </c>
      <c r="E197" s="11">
        <v>30.7</v>
      </c>
      <c r="F197" s="11">
        <v>1.7</v>
      </c>
      <c r="H197" s="4">
        <v>45880</v>
      </c>
      <c r="I197" s="5">
        <v>0.35416666666666669</v>
      </c>
      <c r="J197" s="3">
        <f t="shared" si="34"/>
        <v>23.993333333333332</v>
      </c>
      <c r="K197" s="29">
        <f t="shared" si="36"/>
        <v>34.713999999999999</v>
      </c>
      <c r="L197" s="31">
        <f t="shared" si="37"/>
        <v>40.409488549849542</v>
      </c>
      <c r="M197" s="33">
        <f t="shared" si="35"/>
        <v>347.5</v>
      </c>
      <c r="N197" s="36">
        <f t="shared" si="38"/>
        <v>0.24834404278755626</v>
      </c>
      <c r="Q197" s="16"/>
      <c r="R197" s="17"/>
      <c r="T197" s="15">
        <v>4.0140000000000002</v>
      </c>
      <c r="U197" s="18"/>
      <c r="W197" s="23"/>
      <c r="Z197" s="21">
        <f t="shared" si="39"/>
        <v>5.5344080000542908</v>
      </c>
      <c r="AA197" s="21">
        <f t="shared" si="40"/>
        <v>2.2364259670838957</v>
      </c>
      <c r="AB197" s="21">
        <f t="shared" si="41"/>
        <v>0.12386367651211354</v>
      </c>
      <c r="AC197" s="21">
        <f t="shared" si="42"/>
        <v>0.24</v>
      </c>
      <c r="AD197" s="22">
        <f t="shared" si="43"/>
        <v>1.2509999999999999</v>
      </c>
      <c r="AE197" s="22">
        <f t="shared" si="44"/>
        <v>0.96326999999999996</v>
      </c>
    </row>
    <row r="198" spans="1:31" ht="15.75" x14ac:dyDescent="0.25">
      <c r="A198" s="11" t="s">
        <v>173</v>
      </c>
      <c r="B198" s="11" t="s">
        <v>377</v>
      </c>
      <c r="C198" s="11">
        <v>386</v>
      </c>
      <c r="D198" s="11">
        <v>58</v>
      </c>
      <c r="E198" s="11">
        <v>31</v>
      </c>
      <c r="F198" s="11">
        <v>1.4</v>
      </c>
      <c r="H198" s="4">
        <v>45880</v>
      </c>
      <c r="I198" s="5">
        <v>0.3611111111111111</v>
      </c>
      <c r="J198" s="3">
        <f t="shared" si="34"/>
        <v>24.098333333333329</v>
      </c>
      <c r="K198" s="29">
        <f t="shared" si="36"/>
        <v>35.038000000000004</v>
      </c>
      <c r="L198" s="31">
        <f t="shared" si="37"/>
        <v>39.754277428240748</v>
      </c>
      <c r="M198" s="33">
        <f t="shared" si="35"/>
        <v>429</v>
      </c>
      <c r="N198" s="36">
        <f t="shared" si="38"/>
        <v>0.30648268377097876</v>
      </c>
      <c r="Q198" s="16"/>
      <c r="R198" s="17"/>
      <c r="T198" s="15">
        <v>4.038000000000002</v>
      </c>
      <c r="U198" s="18"/>
      <c r="W198" s="23"/>
      <c r="Z198" s="21">
        <f t="shared" si="39"/>
        <v>5.6345012347220056</v>
      </c>
      <c r="AA198" s="21">
        <f t="shared" si="40"/>
        <v>2.2399552525490365</v>
      </c>
      <c r="AB198" s="21">
        <f t="shared" si="41"/>
        <v>0.12376413449796927</v>
      </c>
      <c r="AC198" s="21">
        <f t="shared" si="42"/>
        <v>0.24</v>
      </c>
      <c r="AD198" s="22">
        <f t="shared" si="43"/>
        <v>1.5444</v>
      </c>
      <c r="AE198" s="22">
        <f t="shared" si="44"/>
        <v>1.1891880000000001</v>
      </c>
    </row>
    <row r="199" spans="1:31" ht="15.75" x14ac:dyDescent="0.25">
      <c r="A199" s="11" t="s">
        <v>173</v>
      </c>
      <c r="B199" s="11" t="s">
        <v>378</v>
      </c>
      <c r="C199" s="11">
        <v>422</v>
      </c>
      <c r="D199" s="11">
        <v>56</v>
      </c>
      <c r="E199" s="11">
        <v>31.4</v>
      </c>
      <c r="F199" s="11">
        <v>1.4</v>
      </c>
      <c r="H199" s="4">
        <v>45880</v>
      </c>
      <c r="I199" s="5">
        <v>0.36805555555555558</v>
      </c>
      <c r="J199" s="3">
        <f t="shared" si="34"/>
        <v>23.861666666666668</v>
      </c>
      <c r="K199" s="29">
        <f t="shared" si="36"/>
        <v>35.857999999999997</v>
      </c>
      <c r="L199" s="31">
        <f t="shared" si="37"/>
        <v>36.037351022038905</v>
      </c>
      <c r="M199" s="33">
        <f t="shared" si="35"/>
        <v>442.4</v>
      </c>
      <c r="N199" s="36">
        <f t="shared" si="38"/>
        <v>0.30914357230785178</v>
      </c>
      <c r="Q199" s="16"/>
      <c r="R199" s="17"/>
      <c r="T199" s="15">
        <v>4.4580000000000011</v>
      </c>
      <c r="U199" s="18"/>
      <c r="W199" s="23"/>
      <c r="Z199" s="21">
        <f t="shared" si="39"/>
        <v>5.8948667247575912</v>
      </c>
      <c r="AA199" s="21">
        <f t="shared" si="40"/>
        <v>2.1243538138822613</v>
      </c>
      <c r="AB199" s="21">
        <f t="shared" si="41"/>
        <v>0.11667315885886476</v>
      </c>
      <c r="AC199" s="21">
        <f t="shared" si="42"/>
        <v>0.24</v>
      </c>
      <c r="AD199" s="22">
        <f t="shared" si="43"/>
        <v>1.5926400000000001</v>
      </c>
      <c r="AE199" s="22">
        <f t="shared" si="44"/>
        <v>1.2263328</v>
      </c>
    </row>
    <row r="200" spans="1:31" ht="15.75" x14ac:dyDescent="0.25">
      <c r="A200" s="11" t="s">
        <v>173</v>
      </c>
      <c r="B200" s="11" t="s">
        <v>379</v>
      </c>
      <c r="C200" s="11">
        <v>460</v>
      </c>
      <c r="D200" s="11">
        <v>54</v>
      </c>
      <c r="E200" s="11">
        <v>31.8</v>
      </c>
      <c r="F200" s="11">
        <v>1.4</v>
      </c>
      <c r="H200" s="4">
        <v>45880</v>
      </c>
      <c r="I200" s="5">
        <v>0.375</v>
      </c>
      <c r="J200" s="3">
        <f t="shared" si="34"/>
        <v>24.11</v>
      </c>
      <c r="K200" s="29">
        <f t="shared" si="36"/>
        <v>36.018000000000001</v>
      </c>
      <c r="L200" s="31">
        <f t="shared" si="37"/>
        <v>36.568895348610674</v>
      </c>
      <c r="M200" s="33">
        <f t="shared" si="35"/>
        <v>434.5</v>
      </c>
      <c r="N200" s="36">
        <f t="shared" si="38"/>
        <v>0.30619910957852825</v>
      </c>
      <c r="Q200" s="16"/>
      <c r="R200" s="17"/>
      <c r="T200" s="15">
        <v>4.218</v>
      </c>
      <c r="U200" s="18"/>
      <c r="W200" s="23"/>
      <c r="Z200" s="21">
        <f t="shared" si="39"/>
        <v>5.9468675726497864</v>
      </c>
      <c r="AA200" s="21">
        <f t="shared" si="40"/>
        <v>2.1747037791627641</v>
      </c>
      <c r="AB200" s="21">
        <f t="shared" si="41"/>
        <v>0.11929866808769428</v>
      </c>
      <c r="AC200" s="21">
        <f t="shared" si="42"/>
        <v>0.24</v>
      </c>
      <c r="AD200" s="22">
        <f t="shared" si="43"/>
        <v>1.5642</v>
      </c>
      <c r="AE200" s="22">
        <f t="shared" si="44"/>
        <v>1.204434</v>
      </c>
    </row>
    <row r="201" spans="1:31" ht="15.75" x14ac:dyDescent="0.25">
      <c r="A201" s="11" t="s">
        <v>173</v>
      </c>
      <c r="B201" s="11" t="s">
        <v>380</v>
      </c>
      <c r="C201" s="11">
        <v>491</v>
      </c>
      <c r="D201" s="11">
        <v>52</v>
      </c>
      <c r="E201" s="11">
        <v>32.1</v>
      </c>
      <c r="F201" s="11">
        <v>0.8</v>
      </c>
      <c r="H201" s="4">
        <v>45880</v>
      </c>
      <c r="I201" s="5">
        <v>0.38194444444444442</v>
      </c>
      <c r="J201" s="3">
        <f t="shared" si="34"/>
        <v>24.161666666666669</v>
      </c>
      <c r="K201" s="29">
        <f t="shared" si="36"/>
        <v>36.415999999999997</v>
      </c>
      <c r="L201" s="31">
        <f t="shared" si="37"/>
        <v>35.536512082711724</v>
      </c>
      <c r="M201" s="33">
        <f t="shared" si="35"/>
        <v>404.5</v>
      </c>
      <c r="N201" s="36">
        <f t="shared" si="38"/>
        <v>0.28401897475510823</v>
      </c>
      <c r="Q201" s="16"/>
      <c r="R201" s="17"/>
      <c r="T201" s="15">
        <v>4.3159999999999989</v>
      </c>
      <c r="U201" s="18"/>
      <c r="W201" s="23"/>
      <c r="Z201" s="21">
        <f t="shared" si="39"/>
        <v>6.0779474220810767</v>
      </c>
      <c r="AA201" s="21">
        <f t="shared" si="40"/>
        <v>2.1598905200287075</v>
      </c>
      <c r="AB201" s="21">
        <f t="shared" si="41"/>
        <v>0.11814172912549413</v>
      </c>
      <c r="AC201" s="21">
        <f t="shared" si="42"/>
        <v>0.24</v>
      </c>
      <c r="AD201" s="22">
        <f t="shared" si="43"/>
        <v>1.4561999999999999</v>
      </c>
      <c r="AE201" s="22">
        <f t="shared" si="44"/>
        <v>1.1212739999999999</v>
      </c>
    </row>
    <row r="202" spans="1:31" ht="15.75" x14ac:dyDescent="0.25">
      <c r="A202" s="11" t="s">
        <v>173</v>
      </c>
      <c r="B202" s="11" t="s">
        <v>381</v>
      </c>
      <c r="C202" s="11">
        <v>523</v>
      </c>
      <c r="D202" s="11">
        <v>49</v>
      </c>
      <c r="E202" s="11">
        <v>32.9</v>
      </c>
      <c r="F202" s="11">
        <v>0.8</v>
      </c>
      <c r="H202" s="4">
        <v>45880</v>
      </c>
      <c r="I202" s="5">
        <v>0.3888888888888889</v>
      </c>
      <c r="J202" s="3">
        <f t="shared" si="34"/>
        <v>24.35</v>
      </c>
      <c r="K202" s="29">
        <f t="shared" si="36"/>
        <v>37.233999999999995</v>
      </c>
      <c r="L202" s="31">
        <f t="shared" si="37"/>
        <v>33.83197807582718</v>
      </c>
      <c r="M202" s="33">
        <f t="shared" si="35"/>
        <v>429.95</v>
      </c>
      <c r="N202" s="36">
        <f t="shared" si="38"/>
        <v>0.3006850746844234</v>
      </c>
      <c r="Q202" s="16"/>
      <c r="R202" s="17"/>
      <c r="T202" s="15">
        <v>4.3339999999999987</v>
      </c>
      <c r="U202" s="18"/>
      <c r="W202" s="23"/>
      <c r="Z202" s="21">
        <f t="shared" si="39"/>
        <v>6.3552329976269517</v>
      </c>
      <c r="AA202" s="21">
        <f t="shared" si="40"/>
        <v>2.1501010344248845</v>
      </c>
      <c r="AB202" s="21">
        <f t="shared" si="41"/>
        <v>0.11690646982277544</v>
      </c>
      <c r="AC202" s="21">
        <f t="shared" si="42"/>
        <v>0.24</v>
      </c>
      <c r="AD202" s="22">
        <f t="shared" si="43"/>
        <v>1.54782</v>
      </c>
      <c r="AE202" s="22">
        <f t="shared" si="44"/>
        <v>1.1918214</v>
      </c>
    </row>
    <row r="203" spans="1:31" ht="15.75" x14ac:dyDescent="0.25">
      <c r="A203" s="11" t="s">
        <v>173</v>
      </c>
      <c r="B203" s="11" t="s">
        <v>382</v>
      </c>
      <c r="C203" s="11">
        <v>557</v>
      </c>
      <c r="D203" s="11">
        <v>48</v>
      </c>
      <c r="E203" s="11">
        <v>33.1</v>
      </c>
      <c r="F203" s="11">
        <v>1.2</v>
      </c>
      <c r="H203" s="4">
        <v>45880</v>
      </c>
      <c r="I203" s="5">
        <v>0.39583333333333331</v>
      </c>
      <c r="J203" s="3">
        <f t="shared" si="34"/>
        <v>24.9</v>
      </c>
      <c r="K203" s="29">
        <f t="shared" si="36"/>
        <v>37.305999999999997</v>
      </c>
      <c r="L203" s="31">
        <f t="shared" si="37"/>
        <v>35.807646751836941</v>
      </c>
      <c r="M203" s="33">
        <f t="shared" si="35"/>
        <v>458.4</v>
      </c>
      <c r="N203" s="36">
        <f t="shared" si="38"/>
        <v>0.32787489257060615</v>
      </c>
      <c r="Q203" s="16"/>
      <c r="R203" s="17"/>
      <c r="T203" s="15">
        <v>4.2059999999999986</v>
      </c>
      <c r="U203" s="18"/>
      <c r="W203" s="23"/>
      <c r="Z203" s="21">
        <f t="shared" si="39"/>
        <v>6.380155868797126</v>
      </c>
      <c r="AA203" s="21">
        <f t="shared" si="40"/>
        <v>2.2845836757154681</v>
      </c>
      <c r="AB203" s="21">
        <f t="shared" si="41"/>
        <v>0.12415350339403931</v>
      </c>
      <c r="AC203" s="21">
        <f t="shared" si="42"/>
        <v>0.24</v>
      </c>
      <c r="AD203" s="22">
        <f t="shared" si="43"/>
        <v>1.6502399999999999</v>
      </c>
      <c r="AE203" s="22">
        <f t="shared" si="44"/>
        <v>1.2706847999999999</v>
      </c>
    </row>
    <row r="204" spans="1:31" ht="15.75" x14ac:dyDescent="0.25">
      <c r="A204" s="11" t="s">
        <v>173</v>
      </c>
      <c r="B204" s="11" t="s">
        <v>383</v>
      </c>
      <c r="C204" s="11">
        <v>593</v>
      </c>
      <c r="D204" s="11">
        <v>45</v>
      </c>
      <c r="E204" s="11">
        <v>33.4</v>
      </c>
      <c r="F204" s="11">
        <v>1.5</v>
      </c>
      <c r="H204" s="4">
        <v>45880</v>
      </c>
      <c r="I204" s="5">
        <v>0.40277777777777779</v>
      </c>
      <c r="J204" s="3">
        <f t="shared" si="34"/>
        <v>24.810000000000002</v>
      </c>
      <c r="K204" s="29">
        <f t="shared" si="36"/>
        <v>37.485999999999997</v>
      </c>
      <c r="L204" s="31">
        <f t="shared" si="37"/>
        <v>34.907460662504363</v>
      </c>
      <c r="M204" s="33">
        <f t="shared" si="35"/>
        <v>472.85</v>
      </c>
      <c r="N204" s="36">
        <f t="shared" si="38"/>
        <v>0.33609268895628819</v>
      </c>
      <c r="Q204" s="16"/>
      <c r="R204" s="17"/>
      <c r="T204" s="15">
        <v>4.0859999999999985</v>
      </c>
      <c r="U204" s="18"/>
      <c r="W204" s="23"/>
      <c r="Z204" s="21">
        <f t="shared" si="39"/>
        <v>6.4428336754456668</v>
      </c>
      <c r="AA204" s="21">
        <f t="shared" si="40"/>
        <v>2.2490296308067803</v>
      </c>
      <c r="AB204" s="21">
        <f t="shared" si="41"/>
        <v>0.12206128198369849</v>
      </c>
      <c r="AC204" s="21">
        <f t="shared" si="42"/>
        <v>0.24</v>
      </c>
      <c r="AD204" s="22">
        <f t="shared" si="43"/>
        <v>1.7022600000000001</v>
      </c>
      <c r="AE204" s="22">
        <f t="shared" si="44"/>
        <v>1.3107402000000001</v>
      </c>
    </row>
    <row r="205" spans="1:31" ht="15.75" x14ac:dyDescent="0.25">
      <c r="A205" s="11" t="s">
        <v>173</v>
      </c>
      <c r="B205" s="11" t="s">
        <v>384</v>
      </c>
      <c r="C205" s="11">
        <v>623</v>
      </c>
      <c r="D205" s="11">
        <v>43</v>
      </c>
      <c r="E205" s="11">
        <v>33.799999999999997</v>
      </c>
      <c r="F205" s="11">
        <v>1.4</v>
      </c>
      <c r="H205" s="4">
        <v>45880</v>
      </c>
      <c r="I205" s="5">
        <v>0.40972222222222221</v>
      </c>
      <c r="J205" s="3">
        <f t="shared" si="34"/>
        <v>24.689999999999998</v>
      </c>
      <c r="K205" s="29">
        <f t="shared" si="36"/>
        <v>37.595999999999997</v>
      </c>
      <c r="L205" s="31">
        <f t="shared" si="37"/>
        <v>34.109886690087876</v>
      </c>
      <c r="M205" s="33">
        <f t="shared" si="35"/>
        <v>473.05</v>
      </c>
      <c r="N205" s="36">
        <f t="shared" si="38"/>
        <v>0.33399019838718014</v>
      </c>
      <c r="Q205" s="16"/>
      <c r="R205" s="17"/>
      <c r="T205" s="15">
        <v>3.7960000000000007</v>
      </c>
      <c r="U205" s="18"/>
      <c r="W205" s="23"/>
      <c r="Z205" s="21">
        <f t="shared" si="39"/>
        <v>6.4813986643178545</v>
      </c>
      <c r="AA205" s="21">
        <f t="shared" si="40"/>
        <v>2.2107977403316892</v>
      </c>
      <c r="AB205" s="21">
        <f t="shared" si="41"/>
        <v>0.11989032158069367</v>
      </c>
      <c r="AC205" s="21">
        <f t="shared" si="42"/>
        <v>0.24</v>
      </c>
      <c r="AD205" s="22">
        <f t="shared" si="43"/>
        <v>1.7029799999999999</v>
      </c>
      <c r="AE205" s="22">
        <f t="shared" si="44"/>
        <v>1.3112946000000001</v>
      </c>
    </row>
    <row r="206" spans="1:31" ht="15.75" x14ac:dyDescent="0.25">
      <c r="A206" s="11" t="s">
        <v>173</v>
      </c>
      <c r="B206" s="11" t="s">
        <v>385</v>
      </c>
      <c r="C206" s="11">
        <v>652</v>
      </c>
      <c r="D206" s="11">
        <v>40</v>
      </c>
      <c r="E206" s="11">
        <v>34.1</v>
      </c>
      <c r="F206" s="11">
        <v>2</v>
      </c>
      <c r="H206" s="4">
        <v>45880</v>
      </c>
      <c r="I206" s="5">
        <v>0.41666666666666669</v>
      </c>
      <c r="J206" s="3">
        <f t="shared" si="34"/>
        <v>25.689999999999998</v>
      </c>
      <c r="K206" s="29">
        <f t="shared" si="36"/>
        <v>37.786000000000001</v>
      </c>
      <c r="L206" s="31">
        <f t="shared" si="37"/>
        <v>37.516785870632681</v>
      </c>
      <c r="M206" s="33">
        <f t="shared" si="35"/>
        <v>435.4</v>
      </c>
      <c r="N206" s="36">
        <f t="shared" si="38"/>
        <v>0.31926955008741043</v>
      </c>
      <c r="Q206" s="16"/>
      <c r="R206" s="17"/>
      <c r="T206" s="15">
        <v>3.6860000000000013</v>
      </c>
      <c r="U206" s="18"/>
      <c r="W206" s="23"/>
      <c r="Z206" s="21">
        <f t="shared" si="39"/>
        <v>6.548481801840957</v>
      </c>
      <c r="AA206" s="21">
        <f t="shared" si="40"/>
        <v>2.4567798953740203</v>
      </c>
      <c r="AB206" s="21">
        <f t="shared" si="41"/>
        <v>0.13304581765369716</v>
      </c>
      <c r="AC206" s="21">
        <f t="shared" si="42"/>
        <v>0.24</v>
      </c>
      <c r="AD206" s="22">
        <f t="shared" si="43"/>
        <v>1.5674399999999999</v>
      </c>
      <c r="AE206" s="22">
        <f t="shared" si="44"/>
        <v>1.2069288</v>
      </c>
    </row>
    <row r="207" spans="1:31" ht="15.75" x14ac:dyDescent="0.25">
      <c r="A207" s="11" t="s">
        <v>173</v>
      </c>
      <c r="B207" s="11" t="s">
        <v>386</v>
      </c>
      <c r="C207" s="11">
        <v>685</v>
      </c>
      <c r="D207" s="11">
        <v>36</v>
      </c>
      <c r="E207" s="11">
        <v>35</v>
      </c>
      <c r="F207" s="11">
        <v>2.2000000000000002</v>
      </c>
      <c r="H207" s="4">
        <v>45880</v>
      </c>
      <c r="I207" s="5">
        <v>0.4236111111111111</v>
      </c>
      <c r="J207" s="3">
        <f t="shared" si="34"/>
        <v>25.673333333333339</v>
      </c>
      <c r="K207" s="29">
        <f t="shared" si="36"/>
        <v>38.475999999999999</v>
      </c>
      <c r="L207" s="31">
        <f t="shared" si="37"/>
        <v>35.372308895873218</v>
      </c>
      <c r="M207" s="33">
        <f t="shared" si="35"/>
        <v>736.1</v>
      </c>
      <c r="N207" s="36">
        <f t="shared" si="38"/>
        <v>0.53464535225371645</v>
      </c>
      <c r="Q207" s="16"/>
      <c r="R207" s="17"/>
      <c r="T207" s="15">
        <v>3.4760000000000004</v>
      </c>
      <c r="U207" s="18"/>
      <c r="W207" s="23"/>
      <c r="Z207" s="21">
        <f t="shared" si="39"/>
        <v>6.7971808231029804</v>
      </c>
      <c r="AA207" s="21">
        <f t="shared" si="40"/>
        <v>2.4043197969590437</v>
      </c>
      <c r="AB207" s="21">
        <f t="shared" si="41"/>
        <v>0.12955412644477204</v>
      </c>
      <c r="AC207" s="21">
        <f t="shared" si="42"/>
        <v>0.24</v>
      </c>
      <c r="AD207" s="22">
        <f t="shared" si="43"/>
        <v>2.6499600000000001</v>
      </c>
      <c r="AE207" s="22">
        <f t="shared" si="44"/>
        <v>2.0404692</v>
      </c>
    </row>
    <row r="208" spans="1:31" ht="15.75" x14ac:dyDescent="0.25">
      <c r="A208" s="11" t="s">
        <v>173</v>
      </c>
      <c r="B208" s="11" t="s">
        <v>387</v>
      </c>
      <c r="C208" s="11">
        <v>710</v>
      </c>
      <c r="D208" s="11">
        <v>46</v>
      </c>
      <c r="E208" s="11">
        <v>35.1</v>
      </c>
      <c r="F208" s="11">
        <v>3.3</v>
      </c>
      <c r="H208" s="4">
        <v>45880</v>
      </c>
      <c r="I208" s="5">
        <v>0.43055555555555558</v>
      </c>
      <c r="J208" s="3">
        <f t="shared" si="34"/>
        <v>26.313333333333333</v>
      </c>
      <c r="K208" s="29">
        <f t="shared" si="36"/>
        <v>38.328000000000003</v>
      </c>
      <c r="L208" s="31">
        <f t="shared" si="37"/>
        <v>38.346077210389801</v>
      </c>
      <c r="M208" s="33">
        <f t="shared" si="35"/>
        <v>666.5</v>
      </c>
      <c r="N208" s="36">
        <f t="shared" si="38"/>
        <v>0.49674195979111557</v>
      </c>
      <c r="Q208" s="16"/>
      <c r="R208" s="17"/>
      <c r="T208" s="15">
        <v>3.2279999999999989</v>
      </c>
      <c r="U208" s="18"/>
      <c r="W208" s="23"/>
      <c r="Z208" s="21">
        <f t="shared" si="39"/>
        <v>6.7431589979114319</v>
      </c>
      <c r="AA208" s="21">
        <f t="shared" si="40"/>
        <v>2.5857369557584646</v>
      </c>
      <c r="AB208" s="21">
        <f t="shared" si="41"/>
        <v>0.13947925818885282</v>
      </c>
      <c r="AC208" s="21">
        <f t="shared" si="42"/>
        <v>0.24</v>
      </c>
      <c r="AD208" s="22">
        <f t="shared" si="43"/>
        <v>2.3994</v>
      </c>
      <c r="AE208" s="22">
        <f t="shared" si="44"/>
        <v>1.8475380000000001</v>
      </c>
    </row>
    <row r="209" spans="1:31" ht="15.75" x14ac:dyDescent="0.25">
      <c r="A209" s="11" t="s">
        <v>173</v>
      </c>
      <c r="B209" s="11" t="s">
        <v>388</v>
      </c>
      <c r="C209" s="11">
        <v>734</v>
      </c>
      <c r="D209" s="11">
        <v>50</v>
      </c>
      <c r="E209" s="11">
        <v>34.700000000000003</v>
      </c>
      <c r="F209" s="11">
        <v>4</v>
      </c>
      <c r="H209" s="4">
        <v>45880</v>
      </c>
      <c r="I209" s="5">
        <v>0.4375</v>
      </c>
      <c r="J209" s="3">
        <f t="shared" si="34"/>
        <v>26.268333333333331</v>
      </c>
      <c r="K209" s="29">
        <f t="shared" si="36"/>
        <v>37.626000000000005</v>
      </c>
      <c r="L209" s="31">
        <f t="shared" si="37"/>
        <v>40.396128519846606</v>
      </c>
      <c r="M209" s="33">
        <f t="shared" si="35"/>
        <v>604</v>
      </c>
      <c r="N209" s="36">
        <f t="shared" si="38"/>
        <v>0.45310338686426849</v>
      </c>
      <c r="Q209" s="16"/>
      <c r="R209" s="17"/>
      <c r="T209" s="15">
        <v>2.9259999999999993</v>
      </c>
      <c r="U209" s="18"/>
      <c r="W209" s="23"/>
      <c r="Z209" s="21">
        <f t="shared" si="39"/>
        <v>6.4919510129020175</v>
      </c>
      <c r="AA209" s="21">
        <f t="shared" si="40"/>
        <v>2.6224968746173825</v>
      </c>
      <c r="AB209" s="21">
        <f t="shared" si="41"/>
        <v>0.14218549901995833</v>
      </c>
      <c r="AC209" s="21">
        <f t="shared" si="42"/>
        <v>0.24</v>
      </c>
      <c r="AD209" s="22">
        <f t="shared" si="43"/>
        <v>2.1743999999999999</v>
      </c>
      <c r="AE209" s="22">
        <f t="shared" si="44"/>
        <v>1.674288</v>
      </c>
    </row>
    <row r="210" spans="1:31" ht="15.75" x14ac:dyDescent="0.25">
      <c r="A210" s="11" t="s">
        <v>173</v>
      </c>
      <c r="B210" s="11" t="s">
        <v>389</v>
      </c>
      <c r="C210" s="11">
        <v>756</v>
      </c>
      <c r="D210" s="11">
        <v>51</v>
      </c>
      <c r="E210" s="11">
        <v>34.6</v>
      </c>
      <c r="F210" s="11">
        <v>3.9</v>
      </c>
      <c r="H210" s="4">
        <v>45880</v>
      </c>
      <c r="I210" s="5">
        <v>0.44444444444444442</v>
      </c>
      <c r="J210" s="3">
        <f t="shared" si="34"/>
        <v>25.811666666666675</v>
      </c>
      <c r="K210" s="29">
        <f t="shared" si="36"/>
        <v>37.484000000000002</v>
      </c>
      <c r="L210" s="31">
        <f t="shared" si="37"/>
        <v>38.962978757790459</v>
      </c>
      <c r="M210" s="33">
        <f t="shared" si="35"/>
        <v>563.5</v>
      </c>
      <c r="N210" s="36">
        <f t="shared" si="38"/>
        <v>0.41659677397794337</v>
      </c>
      <c r="Q210" s="16"/>
      <c r="R210" s="17"/>
      <c r="T210" s="15">
        <v>2.883999999999999</v>
      </c>
      <c r="U210" s="18"/>
      <c r="W210" s="23"/>
      <c r="Z210" s="21">
        <f t="shared" si="39"/>
        <v>6.4421343370439157</v>
      </c>
      <c r="AA210" s="21">
        <f t="shared" si="40"/>
        <v>2.5100474332907461</v>
      </c>
      <c r="AB210" s="21">
        <f t="shared" si="41"/>
        <v>0.13622944904794976</v>
      </c>
      <c r="AC210" s="21">
        <f t="shared" si="42"/>
        <v>0.24</v>
      </c>
      <c r="AD210" s="22">
        <f t="shared" si="43"/>
        <v>2.0286</v>
      </c>
      <c r="AE210" s="22">
        <f t="shared" si="44"/>
        <v>1.562022</v>
      </c>
    </row>
    <row r="211" spans="1:31" ht="15.75" x14ac:dyDescent="0.25">
      <c r="A211" s="11" t="s">
        <v>173</v>
      </c>
      <c r="B211" s="11" t="s">
        <v>390</v>
      </c>
      <c r="C211" s="11">
        <v>778</v>
      </c>
      <c r="D211" s="11">
        <v>52</v>
      </c>
      <c r="E211" s="11">
        <v>34.5</v>
      </c>
      <c r="F211" s="11">
        <v>3.7</v>
      </c>
      <c r="H211" s="4">
        <v>45880</v>
      </c>
      <c r="I211" s="5">
        <v>0.4513888888888889</v>
      </c>
      <c r="J211" s="3">
        <f t="shared" si="34"/>
        <v>27.536666666666701</v>
      </c>
      <c r="K211" s="29">
        <f t="shared" si="36"/>
        <v>37.072000000000003</v>
      </c>
      <c r="L211" s="31">
        <f t="shared" si="37"/>
        <v>47.823433150136431</v>
      </c>
      <c r="M211" s="33">
        <f t="shared" si="35"/>
        <v>489</v>
      </c>
      <c r="N211" s="36">
        <f t="shared" si="38"/>
        <v>0.38403167494237583</v>
      </c>
      <c r="Q211" s="16"/>
      <c r="R211" s="17"/>
      <c r="T211" s="15">
        <v>2.5720000000000001</v>
      </c>
      <c r="U211" s="18"/>
      <c r="W211" s="23"/>
      <c r="Z211" s="21">
        <f t="shared" si="39"/>
        <v>6.2994646049131786</v>
      </c>
      <c r="AA211" s="21">
        <f t="shared" si="40"/>
        <v>3.0126202441471599</v>
      </c>
      <c r="AB211" s="21">
        <f t="shared" si="41"/>
        <v>0.16399732573756698</v>
      </c>
      <c r="AC211" s="21">
        <f t="shared" si="42"/>
        <v>0.24</v>
      </c>
      <c r="AD211" s="22">
        <f t="shared" si="43"/>
        <v>1.7604</v>
      </c>
      <c r="AE211" s="22">
        <f t="shared" si="44"/>
        <v>1.3555079999999999</v>
      </c>
    </row>
    <row r="212" spans="1:31" ht="15.75" x14ac:dyDescent="0.25">
      <c r="A212" s="11" t="s">
        <v>173</v>
      </c>
      <c r="B212" s="11" t="s">
        <v>391</v>
      </c>
      <c r="C212" s="11">
        <v>798</v>
      </c>
      <c r="D212" s="11">
        <v>54</v>
      </c>
      <c r="E212" s="11">
        <v>34.200000000000003</v>
      </c>
      <c r="F212" s="11">
        <v>4.5</v>
      </c>
      <c r="H212" s="4">
        <v>45880</v>
      </c>
      <c r="I212" s="5">
        <v>0.45833333333333331</v>
      </c>
      <c r="J212" s="3">
        <f t="shared" si="34"/>
        <v>27.2083333333333</v>
      </c>
      <c r="K212" s="29">
        <f t="shared" si="36"/>
        <v>36.712000000000003</v>
      </c>
      <c r="L212" s="31">
        <f t="shared" si="37"/>
        <v>47.67775103185221</v>
      </c>
      <c r="M212" s="33">
        <f t="shared" si="35"/>
        <v>423.75</v>
      </c>
      <c r="N212" s="36">
        <f t="shared" si="38"/>
        <v>0.33074889095104787</v>
      </c>
      <c r="Q212" s="16"/>
      <c r="R212" s="17"/>
      <c r="T212" s="15">
        <v>2.5120000000000018</v>
      </c>
      <c r="U212" s="18"/>
      <c r="W212" s="23"/>
      <c r="Z212" s="21">
        <f t="shared" si="39"/>
        <v>6.1770501907441959</v>
      </c>
      <c r="AA212" s="21">
        <f t="shared" si="40"/>
        <v>2.9450786110555698</v>
      </c>
      <c r="AB212" s="21">
        <f t="shared" si="41"/>
        <v>0.16074211578674205</v>
      </c>
      <c r="AC212" s="21">
        <f t="shared" si="42"/>
        <v>0.24</v>
      </c>
      <c r="AD212" s="22">
        <f t="shared" si="43"/>
        <v>1.5255000000000001</v>
      </c>
      <c r="AE212" s="22">
        <f t="shared" si="44"/>
        <v>1.1746350000000001</v>
      </c>
    </row>
    <row r="213" spans="1:31" ht="15.75" x14ac:dyDescent="0.25">
      <c r="A213" s="11" t="s">
        <v>173</v>
      </c>
      <c r="B213" s="11" t="s">
        <v>392</v>
      </c>
      <c r="C213" s="11">
        <v>818</v>
      </c>
      <c r="D213" s="11">
        <v>53</v>
      </c>
      <c r="E213" s="11">
        <v>34.1</v>
      </c>
      <c r="F213" s="11">
        <v>4.3</v>
      </c>
      <c r="H213" s="4">
        <v>45880</v>
      </c>
      <c r="I213" s="5">
        <v>0.46527777777777779</v>
      </c>
      <c r="J213" s="3">
        <f t="shared" si="34"/>
        <v>26.725000000000001</v>
      </c>
      <c r="K213" s="29">
        <f t="shared" si="36"/>
        <v>36.488000000000007</v>
      </c>
      <c r="L213" s="31">
        <f t="shared" si="37"/>
        <v>46.320074914106272</v>
      </c>
      <c r="M213" s="33">
        <f t="shared" si="35"/>
        <v>482.9</v>
      </c>
      <c r="N213" s="36">
        <f t="shared" si="38"/>
        <v>0.37226371864178781</v>
      </c>
      <c r="Q213" s="16"/>
      <c r="R213" s="17"/>
      <c r="T213" s="15">
        <v>2.3880000000000026</v>
      </c>
      <c r="U213" s="18"/>
      <c r="W213" s="23"/>
      <c r="Z213" s="21">
        <f t="shared" si="39"/>
        <v>6.1019258214946941</v>
      </c>
      <c r="AA213" s="21">
        <f t="shared" si="40"/>
        <v>2.8264166117195368</v>
      </c>
      <c r="AB213" s="21">
        <f t="shared" si="41"/>
        <v>0.15451808331574959</v>
      </c>
      <c r="AC213" s="21">
        <f t="shared" si="42"/>
        <v>0.24</v>
      </c>
      <c r="AD213" s="22">
        <f t="shared" si="43"/>
        <v>1.73844</v>
      </c>
      <c r="AE213" s="22">
        <f t="shared" si="44"/>
        <v>1.3385988</v>
      </c>
    </row>
    <row r="214" spans="1:31" ht="15.75" x14ac:dyDescent="0.25">
      <c r="A214" s="11" t="s">
        <v>173</v>
      </c>
      <c r="B214" s="11" t="s">
        <v>393</v>
      </c>
      <c r="C214" s="11">
        <v>839</v>
      </c>
      <c r="D214" s="11">
        <v>53</v>
      </c>
      <c r="E214" s="11">
        <v>34.200000000000003</v>
      </c>
      <c r="F214" s="11">
        <v>3.6</v>
      </c>
      <c r="H214" s="4">
        <v>45880</v>
      </c>
      <c r="I214" s="5">
        <v>0.47222222222222221</v>
      </c>
      <c r="J214" s="3">
        <f t="shared" si="34"/>
        <v>26.561666666666703</v>
      </c>
      <c r="K214" s="29">
        <f t="shared" si="36"/>
        <v>36.764000000000003</v>
      </c>
      <c r="L214" s="31">
        <f t="shared" si="37"/>
        <v>44.592878934314882</v>
      </c>
      <c r="M214" s="33">
        <f t="shared" si="35"/>
        <v>545.95000000000005</v>
      </c>
      <c r="N214" s="36">
        <f t="shared" si="38"/>
        <v>0.41750639560634756</v>
      </c>
      <c r="Q214" s="16"/>
      <c r="R214" s="17"/>
      <c r="T214" s="15">
        <v>2.5639999999999987</v>
      </c>
      <c r="U214" s="18"/>
      <c r="W214" s="23"/>
      <c r="Z214" s="21">
        <f t="shared" si="39"/>
        <v>6.1946039172263712</v>
      </c>
      <c r="AA214" s="21">
        <f t="shared" si="40"/>
        <v>2.7623522252690829</v>
      </c>
      <c r="AB214" s="21">
        <f t="shared" si="41"/>
        <v>0.15071171932997435</v>
      </c>
      <c r="AC214" s="21">
        <f t="shared" si="42"/>
        <v>0.24</v>
      </c>
      <c r="AD214" s="22">
        <f t="shared" si="43"/>
        <v>1.9654200000000002</v>
      </c>
      <c r="AE214" s="22">
        <f t="shared" si="44"/>
        <v>1.5133734000000001</v>
      </c>
    </row>
    <row r="215" spans="1:31" ht="15.75" x14ac:dyDescent="0.25">
      <c r="A215" s="11" t="s">
        <v>173</v>
      </c>
      <c r="B215" s="11" t="s">
        <v>394</v>
      </c>
      <c r="C215" s="11">
        <v>878</v>
      </c>
      <c r="D215" s="11">
        <v>53</v>
      </c>
      <c r="E215" s="11">
        <v>34.299999999999997</v>
      </c>
      <c r="F215" s="11">
        <v>4.4000000000000004</v>
      </c>
      <c r="H215" s="4">
        <v>45880</v>
      </c>
      <c r="I215" s="5">
        <v>0.47916666666666669</v>
      </c>
      <c r="J215" s="3">
        <f t="shared" si="34"/>
        <v>26.671666666666702</v>
      </c>
      <c r="K215" s="29">
        <f t="shared" si="36"/>
        <v>36.973999999999997</v>
      </c>
      <c r="L215" s="31">
        <f t="shared" si="37"/>
        <v>44.332587256504333</v>
      </c>
      <c r="M215" s="33">
        <f t="shared" si="35"/>
        <v>598.9</v>
      </c>
      <c r="N215" s="36">
        <f t="shared" si="38"/>
        <v>0.45859563134375786</v>
      </c>
      <c r="Q215" s="16"/>
      <c r="R215" s="17"/>
      <c r="T215" s="15">
        <v>2.6740000000000008</v>
      </c>
      <c r="U215" s="18"/>
      <c r="W215" s="23"/>
      <c r="Z215" s="21">
        <f t="shared" si="39"/>
        <v>6.2659343405568437</v>
      </c>
      <c r="AA215" s="21">
        <f t="shared" si="40"/>
        <v>2.7778508089626319</v>
      </c>
      <c r="AB215" s="21">
        <f t="shared" si="41"/>
        <v>0.1513253164169478</v>
      </c>
      <c r="AC215" s="21">
        <f t="shared" si="42"/>
        <v>0.24</v>
      </c>
      <c r="AD215" s="22">
        <f t="shared" si="43"/>
        <v>2.15604</v>
      </c>
      <c r="AE215" s="22">
        <f t="shared" si="44"/>
        <v>1.6601508</v>
      </c>
    </row>
    <row r="216" spans="1:31" ht="15.75" x14ac:dyDescent="0.25">
      <c r="A216" s="11" t="s">
        <v>173</v>
      </c>
      <c r="B216" s="11" t="s">
        <v>395</v>
      </c>
      <c r="C216" s="11">
        <v>874</v>
      </c>
      <c r="D216" s="11">
        <v>51</v>
      </c>
      <c r="E216" s="11">
        <v>34.4</v>
      </c>
      <c r="F216" s="11">
        <v>4.2</v>
      </c>
      <c r="H216" s="4">
        <v>45880</v>
      </c>
      <c r="I216" s="5">
        <v>0.4861111111111111</v>
      </c>
      <c r="J216" s="3">
        <f t="shared" si="34"/>
        <v>27.619999999999997</v>
      </c>
      <c r="K216" s="29">
        <f t="shared" si="36"/>
        <v>36.875999999999998</v>
      </c>
      <c r="L216" s="31">
        <f t="shared" si="37"/>
        <v>48.936856964861711</v>
      </c>
      <c r="M216" s="33">
        <f t="shared" si="35"/>
        <v>540.29999999999995</v>
      </c>
      <c r="N216" s="36">
        <f t="shared" si="38"/>
        <v>0.42609154935441335</v>
      </c>
      <c r="Q216" s="16"/>
      <c r="R216" s="17"/>
      <c r="T216" s="15">
        <v>2.4759999999999991</v>
      </c>
      <c r="U216" s="18"/>
      <c r="W216" s="23"/>
      <c r="Z216" s="21">
        <f t="shared" si="39"/>
        <v>6.2325587697317619</v>
      </c>
      <c r="AA216" s="21">
        <f t="shared" si="40"/>
        <v>3.0500183703945773</v>
      </c>
      <c r="AB216" s="21">
        <f t="shared" si="41"/>
        <v>0.16627062792311895</v>
      </c>
      <c r="AC216" s="21">
        <f t="shared" si="42"/>
        <v>0.24</v>
      </c>
      <c r="AD216" s="22">
        <f t="shared" si="43"/>
        <v>1.9450799999999997</v>
      </c>
      <c r="AE216" s="22">
        <f t="shared" si="44"/>
        <v>1.4977115999999997</v>
      </c>
    </row>
    <row r="217" spans="1:31" ht="15.75" x14ac:dyDescent="0.25">
      <c r="A217" s="11" t="s">
        <v>173</v>
      </c>
      <c r="B217" s="11" t="s">
        <v>396</v>
      </c>
      <c r="C217" s="11">
        <v>875</v>
      </c>
      <c r="D217" s="11">
        <v>51</v>
      </c>
      <c r="E217" s="11">
        <v>34.4</v>
      </c>
      <c r="F217" s="11">
        <v>4.3</v>
      </c>
      <c r="H217" s="4">
        <v>45880</v>
      </c>
      <c r="I217" s="5">
        <v>0.49305555555555558</v>
      </c>
      <c r="J217" s="3">
        <f t="shared" si="34"/>
        <v>27.604999999999997</v>
      </c>
      <c r="K217" s="29">
        <f t="shared" si="36"/>
        <v>37.141999999999996</v>
      </c>
      <c r="L217" s="31">
        <f t="shared" si="37"/>
        <v>47.871651500345592</v>
      </c>
      <c r="M217" s="33">
        <f t="shared" si="35"/>
        <v>671.2</v>
      </c>
      <c r="N217" s="36">
        <f t="shared" si="38"/>
        <v>0.5277914289838308</v>
      </c>
      <c r="Q217" s="16"/>
      <c r="R217" s="17"/>
      <c r="T217" s="15">
        <v>2.742</v>
      </c>
      <c r="U217" s="18"/>
      <c r="W217" s="23"/>
      <c r="Z217" s="21">
        <f t="shared" si="39"/>
        <v>6.3235098347727847</v>
      </c>
      <c r="AA217" s="21">
        <f t="shared" si="40"/>
        <v>3.027168590692507</v>
      </c>
      <c r="AB217" s="21">
        <f t="shared" si="41"/>
        <v>0.16470523820138994</v>
      </c>
      <c r="AC217" s="21">
        <f t="shared" si="42"/>
        <v>0.24</v>
      </c>
      <c r="AD217" s="22">
        <f t="shared" si="43"/>
        <v>2.4163199999999998</v>
      </c>
      <c r="AE217" s="22">
        <f t="shared" si="44"/>
        <v>1.8605664</v>
      </c>
    </row>
    <row r="218" spans="1:31" ht="15.75" x14ac:dyDescent="0.25">
      <c r="A218" s="11" t="s">
        <v>173</v>
      </c>
      <c r="B218" s="11" t="s">
        <v>397</v>
      </c>
      <c r="C218" s="11">
        <v>885</v>
      </c>
      <c r="D218" s="11">
        <v>51</v>
      </c>
      <c r="E218" s="11">
        <v>34.200000000000003</v>
      </c>
      <c r="F218" s="11">
        <v>4.4000000000000004</v>
      </c>
      <c r="H218" s="4">
        <v>45880</v>
      </c>
      <c r="I218" s="5">
        <v>0.5</v>
      </c>
      <c r="J218" s="3">
        <f t="shared" si="34"/>
        <v>27.496666666666698</v>
      </c>
      <c r="K218" s="29">
        <f t="shared" si="36"/>
        <v>36.46</v>
      </c>
      <c r="L218" s="31">
        <f t="shared" si="37"/>
        <v>49.962352299595707</v>
      </c>
      <c r="M218" s="33">
        <f t="shared" si="35"/>
        <v>703.2</v>
      </c>
      <c r="N218" s="36">
        <f t="shared" si="38"/>
        <v>0.55471600706130308</v>
      </c>
      <c r="Q218" s="16"/>
      <c r="R218" s="17"/>
      <c r="T218" s="15">
        <v>2.2600000000000007</v>
      </c>
      <c r="U218" s="18"/>
      <c r="W218" s="23"/>
      <c r="Z218" s="21">
        <f t="shared" si="39"/>
        <v>6.0925911674242075</v>
      </c>
      <c r="AA218" s="21">
        <f t="shared" si="40"/>
        <v>3.0440018632425336</v>
      </c>
      <c r="AB218" s="21">
        <f t="shared" si="41"/>
        <v>0.16644734940052394</v>
      </c>
      <c r="AC218" s="21">
        <f t="shared" si="42"/>
        <v>0.24</v>
      </c>
      <c r="AD218" s="22">
        <f t="shared" si="43"/>
        <v>2.53152</v>
      </c>
      <c r="AE218" s="22">
        <f t="shared" si="44"/>
        <v>1.9492704000000001</v>
      </c>
    </row>
    <row r="219" spans="1:31" ht="15.75" x14ac:dyDescent="0.25">
      <c r="A219" s="11" t="s">
        <v>173</v>
      </c>
      <c r="B219" s="11" t="s">
        <v>398</v>
      </c>
      <c r="C219" s="11">
        <v>885</v>
      </c>
      <c r="D219" s="11">
        <v>49</v>
      </c>
      <c r="E219" s="11">
        <v>34.299999999999997</v>
      </c>
      <c r="F219" s="11">
        <v>4.0999999999999996</v>
      </c>
      <c r="H219" s="4">
        <v>45880</v>
      </c>
      <c r="I219" s="5">
        <v>0.50694444444444442</v>
      </c>
      <c r="J219" s="3">
        <f t="shared" si="34"/>
        <v>28.038333333333302</v>
      </c>
      <c r="K219" s="29">
        <f t="shared" si="36"/>
        <v>36.839999999999996</v>
      </c>
      <c r="L219" s="31">
        <f t="shared" si="37"/>
        <v>51.005944678485847</v>
      </c>
      <c r="M219" s="33">
        <f t="shared" si="35"/>
        <v>684.35</v>
      </c>
      <c r="N219" s="36">
        <f t="shared" si="38"/>
        <v>0.54611013330670255</v>
      </c>
      <c r="Q219" s="16"/>
      <c r="R219" s="17"/>
      <c r="T219" s="15">
        <v>2.5400000000000005</v>
      </c>
      <c r="U219" s="18"/>
      <c r="W219" s="23"/>
      <c r="Z219" s="21">
        <f t="shared" si="39"/>
        <v>6.2203370884758797</v>
      </c>
      <c r="AA219" s="21">
        <f t="shared" si="40"/>
        <v>3.1727416941633444</v>
      </c>
      <c r="AB219" s="21">
        <f t="shared" si="41"/>
        <v>0.17300627404781113</v>
      </c>
      <c r="AC219" s="21">
        <f t="shared" si="42"/>
        <v>0.24</v>
      </c>
      <c r="AD219" s="22">
        <f t="shared" si="43"/>
        <v>2.46366</v>
      </c>
      <c r="AE219" s="22">
        <f t="shared" si="44"/>
        <v>1.8970182</v>
      </c>
    </row>
    <row r="220" spans="1:31" ht="15.75" x14ac:dyDescent="0.25">
      <c r="A220" s="11" t="s">
        <v>173</v>
      </c>
      <c r="B220" s="11" t="s">
        <v>399</v>
      </c>
      <c r="C220" s="11">
        <v>903</v>
      </c>
      <c r="D220" s="11">
        <v>48</v>
      </c>
      <c r="E220" s="11">
        <v>34.5</v>
      </c>
      <c r="F220" s="11">
        <v>4.3</v>
      </c>
      <c r="H220" s="4">
        <v>45880</v>
      </c>
      <c r="I220" s="5">
        <v>0.51388888888888884</v>
      </c>
      <c r="J220" s="3">
        <f t="shared" si="34"/>
        <v>28.296666666666695</v>
      </c>
      <c r="K220" s="29">
        <f t="shared" si="36"/>
        <v>37.071999999999996</v>
      </c>
      <c r="L220" s="31">
        <f t="shared" si="37"/>
        <v>51.301943372753321</v>
      </c>
      <c r="M220" s="33">
        <f t="shared" si="35"/>
        <v>677.05</v>
      </c>
      <c r="N220" s="36">
        <f t="shared" si="38"/>
        <v>0.54293822170308503</v>
      </c>
      <c r="Q220" s="16"/>
      <c r="R220" s="17"/>
      <c r="T220" s="15">
        <v>2.5719999999999983</v>
      </c>
      <c r="U220" s="18"/>
      <c r="W220" s="23"/>
      <c r="Z220" s="21">
        <f t="shared" si="39"/>
        <v>6.2994646049131733</v>
      </c>
      <c r="AA220" s="21">
        <f t="shared" si="40"/>
        <v>3.231747764399195</v>
      </c>
      <c r="AB220" s="21">
        <f t="shared" si="41"/>
        <v>0.17592592091535431</v>
      </c>
      <c r="AC220" s="21">
        <f t="shared" si="42"/>
        <v>0.24</v>
      </c>
      <c r="AD220" s="22">
        <f t="shared" si="43"/>
        <v>2.4373800000000001</v>
      </c>
      <c r="AE220" s="22">
        <f t="shared" si="44"/>
        <v>1.8767826000000001</v>
      </c>
    </row>
    <row r="221" spans="1:31" ht="15.75" x14ac:dyDescent="0.25">
      <c r="A221" s="11" t="s">
        <v>173</v>
      </c>
      <c r="B221" s="11" t="s">
        <v>400</v>
      </c>
      <c r="C221" s="11">
        <v>911</v>
      </c>
      <c r="D221" s="11">
        <v>48</v>
      </c>
      <c r="E221" s="11">
        <v>34.5</v>
      </c>
      <c r="F221" s="11">
        <v>3.6</v>
      </c>
      <c r="H221" s="4">
        <v>45880</v>
      </c>
      <c r="I221" s="5">
        <v>0.52083333333333337</v>
      </c>
      <c r="J221" s="3">
        <v>28.12</v>
      </c>
      <c r="K221" s="29">
        <f t="shared" si="36"/>
        <v>36.943999999999996</v>
      </c>
      <c r="L221" s="31">
        <f t="shared" si="37"/>
        <v>50.980244320796729</v>
      </c>
      <c r="M221" s="33">
        <f>U221</f>
        <v>720.3</v>
      </c>
      <c r="N221" s="36">
        <f t="shared" si="38"/>
        <v>0.57554059469783669</v>
      </c>
      <c r="Q221" s="16">
        <v>45880</v>
      </c>
      <c r="R221" s="17">
        <v>0.52083333333333337</v>
      </c>
      <c r="T221" s="15">
        <v>2.4439999999999982</v>
      </c>
      <c r="U221" s="18">
        <v>720.3</v>
      </c>
      <c r="W221" s="23"/>
      <c r="Z221" s="21">
        <f t="shared" si="39"/>
        <v>6.2557009273014419</v>
      </c>
      <c r="AA221" s="21">
        <f t="shared" si="40"/>
        <v>3.1891716167166217</v>
      </c>
      <c r="AB221" s="21">
        <f t="shared" si="41"/>
        <v>0.17377030960729595</v>
      </c>
      <c r="AC221" s="21">
        <f t="shared" si="42"/>
        <v>0.24</v>
      </c>
      <c r="AD221" s="22">
        <f t="shared" si="43"/>
        <v>2.5930800000000001</v>
      </c>
      <c r="AE221" s="22">
        <f t="shared" si="44"/>
        <v>1.9966716</v>
      </c>
    </row>
    <row r="222" spans="1:31" ht="15.75" x14ac:dyDescent="0.25">
      <c r="A222" s="11" t="s">
        <v>173</v>
      </c>
      <c r="B222" s="11" t="s">
        <v>401</v>
      </c>
      <c r="C222" s="11">
        <v>919</v>
      </c>
      <c r="D222" s="11">
        <v>47</v>
      </c>
      <c r="E222" s="11">
        <v>34.5</v>
      </c>
      <c r="F222" s="11">
        <v>4.4000000000000004</v>
      </c>
      <c r="H222" s="4">
        <v>45880</v>
      </c>
      <c r="I222" s="5">
        <v>0.52777777777777779</v>
      </c>
      <c r="J222" s="3">
        <v>28.02</v>
      </c>
      <c r="K222" s="29">
        <f t="shared" si="36"/>
        <v>36.896000000000001</v>
      </c>
      <c r="L222" s="31">
        <f t="shared" si="37"/>
        <v>50.702644429699724</v>
      </c>
      <c r="M222" s="33">
        <f t="shared" ref="M222:M285" si="45">U222</f>
        <v>743.4</v>
      </c>
      <c r="N222" s="36">
        <f t="shared" si="38"/>
        <v>0.59264759479896878</v>
      </c>
      <c r="Q222" s="16">
        <v>45880</v>
      </c>
      <c r="R222" s="17">
        <v>0.52777777777777779</v>
      </c>
      <c r="T222" s="15">
        <v>2.3959999999999995</v>
      </c>
      <c r="U222" s="18">
        <v>743.4</v>
      </c>
      <c r="W222" s="23"/>
      <c r="Z222" s="21">
        <f t="shared" si="39"/>
        <v>6.2393575760737967</v>
      </c>
      <c r="AA222" s="21">
        <f t="shared" si="40"/>
        <v>3.1635192864942288</v>
      </c>
      <c r="AB222" s="21">
        <f t="shared" si="41"/>
        <v>0.17243293110455787</v>
      </c>
      <c r="AC222" s="21">
        <f t="shared" si="42"/>
        <v>0.24</v>
      </c>
      <c r="AD222" s="22">
        <f t="shared" si="43"/>
        <v>2.67624</v>
      </c>
      <c r="AE222" s="22">
        <f t="shared" si="44"/>
        <v>2.0607047999999999</v>
      </c>
    </row>
    <row r="223" spans="1:31" ht="15.75" x14ac:dyDescent="0.25">
      <c r="A223" s="11" t="s">
        <v>173</v>
      </c>
      <c r="B223" s="11" t="s">
        <v>402</v>
      </c>
      <c r="C223" s="11">
        <v>910</v>
      </c>
      <c r="D223" s="11">
        <v>49</v>
      </c>
      <c r="E223" s="11">
        <v>34.299999999999997</v>
      </c>
      <c r="F223" s="11">
        <v>4.4000000000000004</v>
      </c>
      <c r="H223" s="4">
        <v>45880</v>
      </c>
      <c r="I223" s="5">
        <v>0.53472222222222221</v>
      </c>
      <c r="J223" s="3">
        <v>28.03</v>
      </c>
      <c r="K223" s="29">
        <f t="shared" si="36"/>
        <v>36.847999999999999</v>
      </c>
      <c r="L223" s="31">
        <f t="shared" si="37"/>
        <v>50.935926913674969</v>
      </c>
      <c r="M223" s="33">
        <f t="shared" si="45"/>
        <v>762.2</v>
      </c>
      <c r="N223" s="36">
        <f t="shared" si="38"/>
        <v>0.60804984311802412</v>
      </c>
      <c r="Q223" s="16">
        <v>45880</v>
      </c>
      <c r="R223" s="17">
        <v>0.53472222222222221</v>
      </c>
      <c r="T223" s="15">
        <v>2.5479999999999992</v>
      </c>
      <c r="U223" s="18">
        <v>762.2</v>
      </c>
      <c r="W223" s="23"/>
      <c r="Z223" s="21">
        <f t="shared" si="39"/>
        <v>6.2230512220908958</v>
      </c>
      <c r="AA223" s="21">
        <f t="shared" si="40"/>
        <v>3.1697688222847757</v>
      </c>
      <c r="AB223" s="21">
        <f t="shared" si="41"/>
        <v>0.17283407897096917</v>
      </c>
      <c r="AC223" s="21">
        <f t="shared" si="42"/>
        <v>0.24</v>
      </c>
      <c r="AD223" s="22">
        <f t="shared" si="43"/>
        <v>2.7439200000000001</v>
      </c>
      <c r="AE223" s="22">
        <f t="shared" si="44"/>
        <v>2.1128184000000001</v>
      </c>
    </row>
    <row r="224" spans="1:31" ht="15.75" x14ac:dyDescent="0.25">
      <c r="A224" s="11" t="s">
        <v>173</v>
      </c>
      <c r="B224" s="11" t="s">
        <v>403</v>
      </c>
      <c r="C224" s="11">
        <v>908</v>
      </c>
      <c r="D224" s="11">
        <v>48</v>
      </c>
      <c r="E224" s="11">
        <v>34.700000000000003</v>
      </c>
      <c r="F224" s="11">
        <v>4.4000000000000004</v>
      </c>
      <c r="H224" s="4">
        <v>45880</v>
      </c>
      <c r="I224" s="5">
        <v>0.54166666666666663</v>
      </c>
      <c r="J224" s="3">
        <v>28.19</v>
      </c>
      <c r="K224" s="29">
        <f t="shared" si="36"/>
        <v>36.78</v>
      </c>
      <c r="L224" s="31">
        <f t="shared" si="37"/>
        <v>51.951586251837085</v>
      </c>
      <c r="M224" s="33">
        <f t="shared" si="45"/>
        <v>758.3</v>
      </c>
      <c r="N224" s="36">
        <f t="shared" si="38"/>
        <v>0.60787365248005432</v>
      </c>
      <c r="Q224" s="16">
        <v>45880</v>
      </c>
      <c r="R224" s="17">
        <v>0.54166666666666663</v>
      </c>
      <c r="T224" s="15">
        <v>2.0799999999999996</v>
      </c>
      <c r="U224" s="18">
        <v>758.3</v>
      </c>
      <c r="W224" s="23"/>
      <c r="Z224" s="21">
        <f t="shared" si="39"/>
        <v>6.2000137498969359</v>
      </c>
      <c r="AA224" s="21">
        <f t="shared" si="40"/>
        <v>3.2210054909034658</v>
      </c>
      <c r="AB224" s="21">
        <f t="shared" si="41"/>
        <v>0.17571495595766287</v>
      </c>
      <c r="AC224" s="21">
        <f t="shared" si="42"/>
        <v>0.24</v>
      </c>
      <c r="AD224" s="22">
        <f t="shared" si="43"/>
        <v>2.7298800000000001</v>
      </c>
      <c r="AE224" s="22">
        <f t="shared" si="44"/>
        <v>2.1020076000000003</v>
      </c>
    </row>
    <row r="225" spans="1:31" ht="15.75" x14ac:dyDescent="0.25">
      <c r="A225" s="11" t="s">
        <v>173</v>
      </c>
      <c r="B225" s="11" t="s">
        <v>404</v>
      </c>
      <c r="C225" s="11">
        <v>902</v>
      </c>
      <c r="D225" s="11">
        <v>49</v>
      </c>
      <c r="E225" s="11">
        <v>34.5</v>
      </c>
      <c r="F225" s="11">
        <v>4.2</v>
      </c>
      <c r="H225" s="4">
        <v>45880</v>
      </c>
      <c r="I225" s="5">
        <v>0.54861111111111116</v>
      </c>
      <c r="J225" s="3">
        <v>28.24</v>
      </c>
      <c r="K225" s="29">
        <f t="shared" si="36"/>
        <v>36.938000000000002</v>
      </c>
      <c r="L225" s="31">
        <f t="shared" si="37"/>
        <v>51.562618325866083</v>
      </c>
      <c r="M225" s="33">
        <f t="shared" si="45"/>
        <v>739.2</v>
      </c>
      <c r="N225" s="36">
        <f t="shared" si="38"/>
        <v>0.59255559617542641</v>
      </c>
      <c r="Q225" s="16">
        <v>45880</v>
      </c>
      <c r="R225" s="17">
        <v>0.54861111111111116</v>
      </c>
      <c r="T225" s="15">
        <v>2.4380000000000011</v>
      </c>
      <c r="U225" s="18">
        <v>739.2</v>
      </c>
      <c r="W225" s="23"/>
      <c r="Z225" s="21">
        <f t="shared" si="39"/>
        <v>6.2536559827214591</v>
      </c>
      <c r="AA225" s="21">
        <f t="shared" si="40"/>
        <v>3.2245487657833558</v>
      </c>
      <c r="AB225" s="21">
        <f t="shared" si="41"/>
        <v>0.17570561378521876</v>
      </c>
      <c r="AC225" s="21">
        <f t="shared" si="42"/>
        <v>0.24</v>
      </c>
      <c r="AD225" s="22">
        <f t="shared" si="43"/>
        <v>2.6611199999999999</v>
      </c>
      <c r="AE225" s="22">
        <f t="shared" si="44"/>
        <v>2.0490624</v>
      </c>
    </row>
    <row r="226" spans="1:31" ht="15.75" x14ac:dyDescent="0.25">
      <c r="A226" s="11" t="s">
        <v>173</v>
      </c>
      <c r="B226" s="11" t="s">
        <v>405</v>
      </c>
      <c r="C226" s="11">
        <v>900</v>
      </c>
      <c r="D226" s="11">
        <v>50</v>
      </c>
      <c r="E226" s="11">
        <v>34.4</v>
      </c>
      <c r="F226" s="11">
        <v>4.4000000000000004</v>
      </c>
      <c r="H226" s="4">
        <v>45880</v>
      </c>
      <c r="I226" s="5">
        <v>0.55555555555555558</v>
      </c>
      <c r="J226" s="3">
        <v>27.96</v>
      </c>
      <c r="K226" s="29">
        <f t="shared" si="36"/>
        <v>36.448</v>
      </c>
      <c r="L226" s="31">
        <f t="shared" si="37"/>
        <v>52.187285866459547</v>
      </c>
      <c r="M226" s="33">
        <f t="shared" si="45"/>
        <v>680</v>
      </c>
      <c r="N226" s="36">
        <f t="shared" si="38"/>
        <v>0.54333136755252476</v>
      </c>
      <c r="Q226" s="16">
        <v>45880</v>
      </c>
      <c r="R226" s="17">
        <v>0.55555555555555558</v>
      </c>
      <c r="T226" s="15">
        <v>2.0480000000000018</v>
      </c>
      <c r="U226" s="18">
        <v>680</v>
      </c>
      <c r="W226" s="23"/>
      <c r="Z226" s="21">
        <f t="shared" si="39"/>
        <v>6.0885943903791047</v>
      </c>
      <c r="AA226" s="21">
        <f t="shared" si="40"/>
        <v>3.1774721597563631</v>
      </c>
      <c r="AB226" s="21">
        <f t="shared" si="41"/>
        <v>0.17376079635448524</v>
      </c>
      <c r="AC226" s="21">
        <f t="shared" si="42"/>
        <v>0.24</v>
      </c>
      <c r="AD226" s="22">
        <f t="shared" si="43"/>
        <v>2.448</v>
      </c>
      <c r="AE226" s="22">
        <f t="shared" si="44"/>
        <v>1.88496</v>
      </c>
    </row>
    <row r="227" spans="1:31" ht="15.75" x14ac:dyDescent="0.25">
      <c r="A227" s="11" t="s">
        <v>173</v>
      </c>
      <c r="B227" s="11" t="s">
        <v>406</v>
      </c>
      <c r="C227" s="11">
        <v>894</v>
      </c>
      <c r="D227" s="11">
        <v>51</v>
      </c>
      <c r="E227" s="11">
        <v>34.299999999999997</v>
      </c>
      <c r="F227" s="11">
        <v>4.2</v>
      </c>
      <c r="H227" s="4">
        <v>45880</v>
      </c>
      <c r="I227" s="5">
        <v>0.5625</v>
      </c>
      <c r="J227" s="3">
        <v>27.97</v>
      </c>
      <c r="K227" s="29">
        <f t="shared" si="36"/>
        <v>36.167999999999999</v>
      </c>
      <c r="L227" s="31">
        <f t="shared" si="37"/>
        <v>53.367885954846102</v>
      </c>
      <c r="M227" s="33">
        <f t="shared" si="45"/>
        <v>682.9</v>
      </c>
      <c r="N227" s="36">
        <f t="shared" si="38"/>
        <v>0.54709905380081114</v>
      </c>
      <c r="Q227" s="16">
        <v>45880</v>
      </c>
      <c r="R227" s="17">
        <v>0.5625</v>
      </c>
      <c r="T227" s="15">
        <v>1.8680000000000008</v>
      </c>
      <c r="U227" s="18">
        <v>682.9</v>
      </c>
      <c r="W227" s="23"/>
      <c r="Z227" s="21">
        <f t="shared" si="39"/>
        <v>5.9959789363213254</v>
      </c>
      <c r="AA227" s="21">
        <f t="shared" si="40"/>
        <v>3.1999272006125596</v>
      </c>
      <c r="AB227" s="21">
        <f t="shared" si="41"/>
        <v>0.17534727588102869</v>
      </c>
      <c r="AC227" s="21">
        <f t="shared" si="42"/>
        <v>0.24</v>
      </c>
      <c r="AD227" s="22">
        <f t="shared" si="43"/>
        <v>2.45844</v>
      </c>
      <c r="AE227" s="22">
        <f t="shared" si="44"/>
        <v>1.8929988</v>
      </c>
    </row>
    <row r="228" spans="1:31" ht="15.75" x14ac:dyDescent="0.25">
      <c r="A228" s="11" t="s">
        <v>173</v>
      </c>
      <c r="B228" s="11" t="s">
        <v>407</v>
      </c>
      <c r="C228" s="11">
        <v>885</v>
      </c>
      <c r="D228" s="11">
        <v>51</v>
      </c>
      <c r="E228" s="11">
        <v>34.200000000000003</v>
      </c>
      <c r="F228" s="11">
        <v>4.5</v>
      </c>
      <c r="H228" s="4">
        <v>45880</v>
      </c>
      <c r="I228" s="5">
        <v>0.56944444444444442</v>
      </c>
      <c r="J228" s="3">
        <v>28.03</v>
      </c>
      <c r="K228" s="29">
        <f t="shared" si="36"/>
        <v>35.741999999999997</v>
      </c>
      <c r="L228" s="31">
        <f t="shared" si="37"/>
        <v>55.435057374973319</v>
      </c>
      <c r="M228" s="33">
        <f t="shared" si="45"/>
        <v>709.6</v>
      </c>
      <c r="N228" s="36">
        <f t="shared" si="38"/>
        <v>0.57141438293625813</v>
      </c>
      <c r="Q228" s="16">
        <v>45880</v>
      </c>
      <c r="R228" s="17">
        <v>0.56944444444444442</v>
      </c>
      <c r="T228" s="15">
        <v>1.5419999999999974</v>
      </c>
      <c r="U228" s="18">
        <v>709.6</v>
      </c>
      <c r="W228" s="23"/>
      <c r="Z228" s="21">
        <f t="shared" si="39"/>
        <v>5.8574129721797155</v>
      </c>
      <c r="AA228" s="21">
        <f t="shared" si="40"/>
        <v>3.2470602418169552</v>
      </c>
      <c r="AB228" s="21">
        <f t="shared" si="41"/>
        <v>0.17848568372603857</v>
      </c>
      <c r="AC228" s="21">
        <f t="shared" si="42"/>
        <v>0.24</v>
      </c>
      <c r="AD228" s="22">
        <f t="shared" si="43"/>
        <v>2.5545599999999999</v>
      </c>
      <c r="AE228" s="22">
        <f t="shared" si="44"/>
        <v>1.9670112</v>
      </c>
    </row>
    <row r="229" spans="1:31" ht="15.75" x14ac:dyDescent="0.25">
      <c r="A229" s="11" t="s">
        <v>173</v>
      </c>
      <c r="B229" s="11" t="s">
        <v>408</v>
      </c>
      <c r="C229" s="11">
        <v>870</v>
      </c>
      <c r="D229" s="11">
        <v>52</v>
      </c>
      <c r="E229" s="11">
        <v>34.200000000000003</v>
      </c>
      <c r="F229" s="11">
        <v>5.0999999999999996</v>
      </c>
      <c r="H229" s="4">
        <v>45880</v>
      </c>
      <c r="I229" s="5">
        <v>0.57638888888888884</v>
      </c>
      <c r="J229" s="3">
        <v>27.64</v>
      </c>
      <c r="K229" s="29">
        <f t="shared" si="36"/>
        <v>35.562000000000005</v>
      </c>
      <c r="L229" s="31">
        <f t="shared" si="37"/>
        <v>54.2700756310103</v>
      </c>
      <c r="M229" s="33">
        <f t="shared" si="45"/>
        <v>561.6</v>
      </c>
      <c r="N229" s="36">
        <f t="shared" si="38"/>
        <v>0.44833798835413319</v>
      </c>
      <c r="Q229" s="16">
        <v>45880</v>
      </c>
      <c r="R229" s="17">
        <v>0.57638888888888884</v>
      </c>
      <c r="T229" s="15">
        <v>1.3620000000000005</v>
      </c>
      <c r="U229" s="18">
        <v>561.6</v>
      </c>
      <c r="W229" s="23"/>
      <c r="Z229" s="21">
        <f t="shared" si="39"/>
        <v>5.7997034264423872</v>
      </c>
      <c r="AA229" s="21">
        <f t="shared" si="40"/>
        <v>3.147503435904579</v>
      </c>
      <c r="AB229" s="21">
        <f t="shared" si="41"/>
        <v>0.173241546044309</v>
      </c>
      <c r="AC229" s="21">
        <f t="shared" si="42"/>
        <v>0.24</v>
      </c>
      <c r="AD229" s="22">
        <f t="shared" si="43"/>
        <v>2.02176</v>
      </c>
      <c r="AE229" s="22">
        <f t="shared" si="44"/>
        <v>1.5567552</v>
      </c>
    </row>
    <row r="230" spans="1:31" ht="15.75" x14ac:dyDescent="0.25">
      <c r="A230" s="11" t="s">
        <v>173</v>
      </c>
      <c r="B230" s="11" t="s">
        <v>409</v>
      </c>
      <c r="C230" s="11">
        <v>856</v>
      </c>
      <c r="D230" s="11">
        <v>51</v>
      </c>
      <c r="E230" s="11">
        <v>34.299999999999997</v>
      </c>
      <c r="F230" s="11">
        <v>4.9000000000000004</v>
      </c>
      <c r="H230" s="4">
        <v>45880</v>
      </c>
      <c r="I230" s="5">
        <v>0.58333333333333337</v>
      </c>
      <c r="J230" s="3">
        <v>27.68</v>
      </c>
      <c r="K230" s="29">
        <f t="shared" si="36"/>
        <v>35.691999999999993</v>
      </c>
      <c r="L230" s="31">
        <f t="shared" si="37"/>
        <v>53.923378344925659</v>
      </c>
      <c r="M230" s="33">
        <f t="shared" si="45"/>
        <v>644.70000000000005</v>
      </c>
      <c r="N230" s="36">
        <f t="shared" si="38"/>
        <v>0.5146405496257711</v>
      </c>
      <c r="Q230" s="16">
        <v>45880</v>
      </c>
      <c r="R230" s="17">
        <v>0.58333333333333337</v>
      </c>
      <c r="T230" s="15">
        <v>1.3919999999999988</v>
      </c>
      <c r="U230" s="18">
        <v>644.70000000000005</v>
      </c>
      <c r="W230" s="23"/>
      <c r="Z230" s="21">
        <f t="shared" si="39"/>
        <v>5.8413328353891112</v>
      </c>
      <c r="AA230" s="21">
        <f t="shared" si="40"/>
        <v>3.1498440052132435</v>
      </c>
      <c r="AB230" s="21">
        <f t="shared" si="41"/>
        <v>0.17320529301343926</v>
      </c>
      <c r="AC230" s="21">
        <f t="shared" si="42"/>
        <v>0.24</v>
      </c>
      <c r="AD230" s="22">
        <f t="shared" si="43"/>
        <v>2.3209200000000001</v>
      </c>
      <c r="AE230" s="22">
        <f t="shared" si="44"/>
        <v>1.7871084000000002</v>
      </c>
    </row>
    <row r="231" spans="1:31" ht="15.75" x14ac:dyDescent="0.25">
      <c r="A231" s="11" t="s">
        <v>173</v>
      </c>
      <c r="B231" s="11" t="s">
        <v>410</v>
      </c>
      <c r="C231" s="11">
        <v>841</v>
      </c>
      <c r="D231" s="11">
        <v>51</v>
      </c>
      <c r="E231" s="11">
        <v>34.4</v>
      </c>
      <c r="F231" s="11">
        <v>5.5</v>
      </c>
      <c r="H231" s="4">
        <v>45880</v>
      </c>
      <c r="I231" s="5">
        <v>0.59027777777777779</v>
      </c>
      <c r="J231" s="3">
        <v>27.53</v>
      </c>
      <c r="K231" s="29">
        <f t="shared" si="36"/>
        <v>35.523999999999994</v>
      </c>
      <c r="L231" s="31">
        <f t="shared" si="37"/>
        <v>53.888418534308158</v>
      </c>
      <c r="M231" s="33">
        <f t="shared" si="45"/>
        <v>636.6</v>
      </c>
      <c r="N231" s="36">
        <f t="shared" si="38"/>
        <v>0.50687780301385965</v>
      </c>
      <c r="Q231" s="16">
        <v>45880</v>
      </c>
      <c r="R231" s="17">
        <v>0.59027777777777779</v>
      </c>
      <c r="T231" s="15">
        <v>1.1239999999999981</v>
      </c>
      <c r="U231" s="18">
        <v>636.6</v>
      </c>
      <c r="W231" s="23"/>
      <c r="Z231" s="21">
        <f t="shared" si="39"/>
        <v>5.7875835093279573</v>
      </c>
      <c r="AA231" s="21">
        <f t="shared" si="40"/>
        <v>3.1188372245292495</v>
      </c>
      <c r="AB231" s="21">
        <f t="shared" si="41"/>
        <v>0.17171155416942704</v>
      </c>
      <c r="AC231" s="21">
        <f t="shared" si="42"/>
        <v>0.24</v>
      </c>
      <c r="AD231" s="22">
        <f t="shared" si="43"/>
        <v>2.29176</v>
      </c>
      <c r="AE231" s="22">
        <f t="shared" si="44"/>
        <v>1.7646552</v>
      </c>
    </row>
    <row r="232" spans="1:31" ht="15.75" x14ac:dyDescent="0.25">
      <c r="A232" s="11" t="s">
        <v>173</v>
      </c>
      <c r="B232" s="11" t="s">
        <v>411</v>
      </c>
      <c r="C232" s="11">
        <v>827</v>
      </c>
      <c r="D232" s="11">
        <v>52</v>
      </c>
      <c r="E232" s="11">
        <v>34.1</v>
      </c>
      <c r="F232" s="11">
        <v>5</v>
      </c>
      <c r="H232" s="4">
        <v>45880</v>
      </c>
      <c r="I232" s="5">
        <v>0.59722222222222221</v>
      </c>
      <c r="J232" s="3">
        <v>27.31</v>
      </c>
      <c r="K232" s="29">
        <f t="shared" si="36"/>
        <v>34.918000000000006</v>
      </c>
      <c r="L232" s="31">
        <f t="shared" si="37"/>
        <v>55.365033524572098</v>
      </c>
      <c r="M232" s="33">
        <f t="shared" si="45"/>
        <v>608.5</v>
      </c>
      <c r="N232" s="36">
        <f t="shared" si="38"/>
        <v>0.48422184924253886</v>
      </c>
      <c r="Q232" s="16">
        <v>45880</v>
      </c>
      <c r="R232" s="17">
        <v>0.59722222222222221</v>
      </c>
      <c r="T232" s="15">
        <v>0.81800000000000206</v>
      </c>
      <c r="U232" s="18">
        <v>608.5</v>
      </c>
      <c r="W232" s="23"/>
      <c r="Z232" s="21">
        <f t="shared" si="39"/>
        <v>5.5972481657899555</v>
      </c>
      <c r="AA232" s="21">
        <f t="shared" si="40"/>
        <v>3.0989183234431055</v>
      </c>
      <c r="AB232" s="21">
        <f t="shared" si="41"/>
        <v>0.17137537031129418</v>
      </c>
      <c r="AC232" s="21">
        <f t="shared" si="42"/>
        <v>0.24</v>
      </c>
      <c r="AD232" s="22">
        <f t="shared" si="43"/>
        <v>2.1905999999999999</v>
      </c>
      <c r="AE232" s="22">
        <f t="shared" si="44"/>
        <v>1.6867619999999999</v>
      </c>
    </row>
    <row r="233" spans="1:31" ht="15.75" x14ac:dyDescent="0.25">
      <c r="A233" s="11" t="s">
        <v>173</v>
      </c>
      <c r="B233" s="11" t="s">
        <v>412</v>
      </c>
      <c r="C233" s="11">
        <v>806</v>
      </c>
      <c r="D233" s="11">
        <v>51</v>
      </c>
      <c r="E233" s="11">
        <v>34.700000000000003</v>
      </c>
      <c r="F233" s="11">
        <v>4.4000000000000004</v>
      </c>
      <c r="H233" s="4">
        <v>45880</v>
      </c>
      <c r="I233" s="5">
        <v>0.60416666666666663</v>
      </c>
      <c r="J233" s="3">
        <v>27.14</v>
      </c>
      <c r="K233" s="29">
        <f t="shared" si="36"/>
        <v>35.652000000000001</v>
      </c>
      <c r="L233" s="31">
        <f t="shared" si="37"/>
        <v>51.470098006529703</v>
      </c>
      <c r="M233" s="33">
        <f t="shared" si="45"/>
        <v>489.2</v>
      </c>
      <c r="N233" s="36">
        <f t="shared" si="38"/>
        <v>0.38490244906869692</v>
      </c>
      <c r="Q233" s="16">
        <v>45880</v>
      </c>
      <c r="R233" s="17">
        <v>0.60416666666666663</v>
      </c>
      <c r="T233" s="15">
        <v>0.95199999999999818</v>
      </c>
      <c r="U233" s="18">
        <v>489.2</v>
      </c>
      <c r="W233" s="23"/>
      <c r="Z233" s="21">
        <f t="shared" si="39"/>
        <v>5.8284962890745895</v>
      </c>
      <c r="AA233" s="21">
        <f t="shared" si="40"/>
        <v>2.9999327522936383</v>
      </c>
      <c r="AB233" s="21">
        <f t="shared" si="41"/>
        <v>0.16501024604172854</v>
      </c>
      <c r="AC233" s="21">
        <f t="shared" si="42"/>
        <v>0.24</v>
      </c>
      <c r="AD233" s="22">
        <f t="shared" si="43"/>
        <v>1.76112</v>
      </c>
      <c r="AE233" s="22">
        <f t="shared" si="44"/>
        <v>1.3560624000000001</v>
      </c>
    </row>
    <row r="234" spans="1:31" ht="15.75" x14ac:dyDescent="0.25">
      <c r="A234" s="11" t="s">
        <v>173</v>
      </c>
      <c r="B234" s="11" t="s">
        <v>413</v>
      </c>
      <c r="C234" s="11">
        <v>792</v>
      </c>
      <c r="D234" s="11">
        <v>51</v>
      </c>
      <c r="E234" s="11">
        <v>34.299999999999997</v>
      </c>
      <c r="F234" s="11">
        <v>3.8</v>
      </c>
      <c r="H234" s="4">
        <v>45880</v>
      </c>
      <c r="I234" s="5">
        <v>0.61111111111111116</v>
      </c>
      <c r="J234" s="3">
        <v>27.04</v>
      </c>
      <c r="K234" s="29">
        <f t="shared" si="36"/>
        <v>35.411999999999999</v>
      </c>
      <c r="L234" s="31">
        <f t="shared" si="37"/>
        <v>51.960445450972244</v>
      </c>
      <c r="M234" s="33">
        <f t="shared" si="45"/>
        <v>292.60000000000002</v>
      </c>
      <c r="N234" s="36">
        <f t="shared" si="38"/>
        <v>0.23009939538546936</v>
      </c>
      <c r="Q234" s="16">
        <v>45880</v>
      </c>
      <c r="R234" s="17">
        <v>0.61111111111111116</v>
      </c>
      <c r="T234" s="15">
        <v>1.1120000000000005</v>
      </c>
      <c r="U234" s="18">
        <v>292.60000000000002</v>
      </c>
      <c r="W234" s="23"/>
      <c r="Z234" s="21">
        <f t="shared" si="39"/>
        <v>5.751989276587766</v>
      </c>
      <c r="AA234" s="21">
        <f t="shared" si="40"/>
        <v>2.9887592504071594</v>
      </c>
      <c r="AB234" s="21">
        <f t="shared" si="41"/>
        <v>0.1646851313725271</v>
      </c>
      <c r="AC234" s="21">
        <f t="shared" si="42"/>
        <v>0.24</v>
      </c>
      <c r="AD234" s="22">
        <f t="shared" si="43"/>
        <v>1.0533600000000001</v>
      </c>
      <c r="AE234" s="22">
        <f t="shared" si="44"/>
        <v>0.81108720000000012</v>
      </c>
    </row>
    <row r="235" spans="1:31" ht="15.75" x14ac:dyDescent="0.25">
      <c r="A235" s="11" t="s">
        <v>173</v>
      </c>
      <c r="B235" s="11" t="s">
        <v>414</v>
      </c>
      <c r="C235" s="11">
        <v>740</v>
      </c>
      <c r="D235" s="11">
        <v>50</v>
      </c>
      <c r="E235" s="11">
        <v>34.5</v>
      </c>
      <c r="F235" s="11">
        <v>3.9</v>
      </c>
      <c r="H235" s="4">
        <v>45880</v>
      </c>
      <c r="I235" s="5">
        <v>0.61805555555555558</v>
      </c>
      <c r="J235" s="3">
        <v>27.16</v>
      </c>
      <c r="K235" s="29">
        <f t="shared" si="36"/>
        <v>34.898000000000003</v>
      </c>
      <c r="L235" s="31">
        <f t="shared" si="37"/>
        <v>54.697613100254713</v>
      </c>
      <c r="M235" s="33">
        <f t="shared" si="45"/>
        <v>222.6</v>
      </c>
      <c r="N235" s="36">
        <f t="shared" si="38"/>
        <v>0.17647765098659957</v>
      </c>
      <c r="Q235" s="16">
        <v>45880</v>
      </c>
      <c r="R235" s="17">
        <v>0.61805555555555558</v>
      </c>
      <c r="T235" s="15">
        <v>0.39800000000000041</v>
      </c>
      <c r="U235" s="18">
        <v>222.6</v>
      </c>
      <c r="W235" s="23"/>
      <c r="Z235" s="21">
        <f t="shared" si="39"/>
        <v>5.5910601318397353</v>
      </c>
      <c r="AA235" s="21">
        <f t="shared" si="40"/>
        <v>3.0581764391162896</v>
      </c>
      <c r="AB235" s="21">
        <f t="shared" si="41"/>
        <v>0.16914712965809833</v>
      </c>
      <c r="AC235" s="21">
        <f t="shared" si="42"/>
        <v>0.24</v>
      </c>
      <c r="AD235" s="22">
        <f t="shared" si="43"/>
        <v>0.80135999999999996</v>
      </c>
      <c r="AE235" s="22">
        <f t="shared" si="44"/>
        <v>0.61704720000000002</v>
      </c>
    </row>
    <row r="236" spans="1:31" ht="15.75" x14ac:dyDescent="0.25">
      <c r="A236" s="11" t="s">
        <v>173</v>
      </c>
      <c r="B236" s="11" t="s">
        <v>415</v>
      </c>
      <c r="C236" s="11">
        <v>744</v>
      </c>
      <c r="D236" s="11">
        <v>50</v>
      </c>
      <c r="E236" s="11">
        <v>34.200000000000003</v>
      </c>
      <c r="F236" s="11">
        <v>4.5</v>
      </c>
      <c r="H236" s="4">
        <v>45880</v>
      </c>
      <c r="I236" s="5">
        <v>0.625</v>
      </c>
      <c r="J236" s="3">
        <v>26.77</v>
      </c>
      <c r="K236" s="29">
        <f t="shared" si="36"/>
        <v>34.256</v>
      </c>
      <c r="L236" s="31">
        <f t="shared" si="37"/>
        <v>55.500784240952257</v>
      </c>
      <c r="M236" s="33">
        <f t="shared" si="45"/>
        <v>202.7</v>
      </c>
      <c r="N236" s="36">
        <f t="shared" si="38"/>
        <v>0.15991742228656375</v>
      </c>
      <c r="Q236" s="16">
        <v>45880</v>
      </c>
      <c r="R236" s="17">
        <v>0.625</v>
      </c>
      <c r="T236" s="15">
        <v>5.600000000000023E-2</v>
      </c>
      <c r="U236" s="18">
        <v>202.7</v>
      </c>
      <c r="W236" s="23"/>
      <c r="Z236" s="21">
        <f t="shared" si="39"/>
        <v>5.3955502781794964</v>
      </c>
      <c r="AA236" s="21">
        <f t="shared" si="40"/>
        <v>2.9945727185045019</v>
      </c>
      <c r="AB236" s="21">
        <f t="shared" si="41"/>
        <v>0.16641329199931146</v>
      </c>
      <c r="AC236" s="21">
        <f t="shared" si="42"/>
        <v>0.24</v>
      </c>
      <c r="AD236" s="22">
        <f t="shared" si="43"/>
        <v>0.72972000000000004</v>
      </c>
      <c r="AE236" s="22">
        <f t="shared" si="44"/>
        <v>0.56188440000000006</v>
      </c>
    </row>
    <row r="237" spans="1:31" ht="15.75" x14ac:dyDescent="0.25">
      <c r="A237" s="11" t="s">
        <v>173</v>
      </c>
      <c r="B237" s="11" t="s">
        <v>416</v>
      </c>
      <c r="C237" s="11">
        <v>730</v>
      </c>
      <c r="D237" s="11">
        <v>50</v>
      </c>
      <c r="E237" s="11">
        <v>34.4</v>
      </c>
      <c r="F237" s="11">
        <v>4.0999999999999996</v>
      </c>
      <c r="H237" s="4">
        <v>45880</v>
      </c>
      <c r="I237" s="5">
        <v>0.63194444444444442</v>
      </c>
      <c r="J237" s="3">
        <v>26.93</v>
      </c>
      <c r="K237" s="29">
        <f t="shared" si="36"/>
        <v>34.211999999999996</v>
      </c>
      <c r="L237" s="31">
        <f t="shared" si="37"/>
        <v>56.516575436469026</v>
      </c>
      <c r="M237" s="33">
        <f t="shared" si="45"/>
        <v>187.1</v>
      </c>
      <c r="N237" s="36">
        <f t="shared" si="38"/>
        <v>0.14832477870164293</v>
      </c>
      <c r="Q237" s="16">
        <v>45880</v>
      </c>
      <c r="R237" s="17">
        <v>0.63194444444444442</v>
      </c>
      <c r="T237" s="15">
        <v>-0.18800000000000097</v>
      </c>
      <c r="U237" s="18">
        <v>187.1</v>
      </c>
      <c r="W237" s="23"/>
      <c r="Z237" s="21">
        <f t="shared" si="39"/>
        <v>5.3823707729602344</v>
      </c>
      <c r="AA237" s="21">
        <f t="shared" si="40"/>
        <v>3.0419316381705319</v>
      </c>
      <c r="AB237" s="21">
        <f t="shared" si="41"/>
        <v>0.16909989823856322</v>
      </c>
      <c r="AC237" s="21">
        <f t="shared" si="42"/>
        <v>0.24</v>
      </c>
      <c r="AD237" s="22">
        <f t="shared" si="43"/>
        <v>0.67356000000000005</v>
      </c>
      <c r="AE237" s="22">
        <f t="shared" si="44"/>
        <v>0.51864120000000002</v>
      </c>
    </row>
    <row r="238" spans="1:31" ht="15.75" x14ac:dyDescent="0.25">
      <c r="A238" s="11" t="s">
        <v>173</v>
      </c>
      <c r="B238" s="11" t="s">
        <v>417</v>
      </c>
      <c r="C238" s="11">
        <v>703</v>
      </c>
      <c r="D238" s="11">
        <v>48</v>
      </c>
      <c r="E238" s="11">
        <v>34.700000000000003</v>
      </c>
      <c r="F238" s="11">
        <v>4</v>
      </c>
      <c r="H238" s="4">
        <v>45880</v>
      </c>
      <c r="I238" s="5">
        <v>0.63888888888888884</v>
      </c>
      <c r="J238" s="3">
        <v>26.35</v>
      </c>
      <c r="K238" s="29">
        <f t="shared" si="36"/>
        <v>34.521999999999998</v>
      </c>
      <c r="L238" s="31">
        <f t="shared" si="37"/>
        <v>52.249087941138868</v>
      </c>
      <c r="M238" s="33">
        <f t="shared" si="45"/>
        <v>179.9</v>
      </c>
      <c r="N238" s="36">
        <f t="shared" si="38"/>
        <v>0.13987888450863853</v>
      </c>
      <c r="Q238" s="16">
        <v>45880</v>
      </c>
      <c r="R238" s="17">
        <v>0.63888888888888884</v>
      </c>
      <c r="T238" s="15">
        <v>-0.17800000000000155</v>
      </c>
      <c r="U238" s="18">
        <v>179.9</v>
      </c>
      <c r="W238" s="23"/>
      <c r="Z238" s="21">
        <f t="shared" si="39"/>
        <v>5.4758241612143523</v>
      </c>
      <c r="AA238" s="21">
        <f t="shared" si="40"/>
        <v>2.8610681814950167</v>
      </c>
      <c r="AB238" s="21">
        <f t="shared" si="41"/>
        <v>0.15868320166294664</v>
      </c>
      <c r="AC238" s="21">
        <f t="shared" si="42"/>
        <v>0.24</v>
      </c>
      <c r="AD238" s="22">
        <f t="shared" si="43"/>
        <v>0.64763999999999999</v>
      </c>
      <c r="AE238" s="22">
        <f t="shared" si="44"/>
        <v>0.49868279999999998</v>
      </c>
    </row>
    <row r="239" spans="1:31" ht="15.75" x14ac:dyDescent="0.25">
      <c r="A239" s="11" t="s">
        <v>173</v>
      </c>
      <c r="B239" s="11" t="s">
        <v>418</v>
      </c>
      <c r="C239" s="11">
        <v>678</v>
      </c>
      <c r="D239" s="11">
        <v>47</v>
      </c>
      <c r="E239" s="11">
        <v>34.700000000000003</v>
      </c>
      <c r="F239" s="11">
        <v>4.2</v>
      </c>
      <c r="H239" s="4">
        <v>45880</v>
      </c>
      <c r="I239" s="5">
        <v>0.64583333333333337</v>
      </c>
      <c r="J239" s="3">
        <v>26.18</v>
      </c>
      <c r="K239" s="29">
        <f t="shared" si="36"/>
        <v>34.736000000000004</v>
      </c>
      <c r="L239" s="31">
        <f t="shared" si="37"/>
        <v>50.533732732774482</v>
      </c>
      <c r="M239" s="33">
        <f t="shared" si="45"/>
        <v>179.5</v>
      </c>
      <c r="N239" s="36">
        <f t="shared" si="38"/>
        <v>0.13855912139168963</v>
      </c>
      <c r="Q239" s="16">
        <v>45880</v>
      </c>
      <c r="R239" s="17">
        <v>0.64583333333333337</v>
      </c>
      <c r="T239" s="15">
        <v>3.5999999999998519E-2</v>
      </c>
      <c r="U239" s="18">
        <v>179.5</v>
      </c>
      <c r="W239" s="23"/>
      <c r="Z239" s="21">
        <f t="shared" si="39"/>
        <v>5.5411553136296128</v>
      </c>
      <c r="AA239" s="21">
        <f t="shared" si="40"/>
        <v>2.8001526164975203</v>
      </c>
      <c r="AB239" s="21">
        <f t="shared" si="41"/>
        <v>0.15506039844568284</v>
      </c>
      <c r="AC239" s="21">
        <f t="shared" si="42"/>
        <v>0.24</v>
      </c>
      <c r="AD239" s="22">
        <f t="shared" si="43"/>
        <v>0.6462</v>
      </c>
      <c r="AE239" s="22">
        <f t="shared" si="44"/>
        <v>0.49757400000000002</v>
      </c>
    </row>
    <row r="240" spans="1:31" ht="15.75" x14ac:dyDescent="0.25">
      <c r="A240" s="11" t="s">
        <v>173</v>
      </c>
      <c r="B240" s="11" t="s">
        <v>419</v>
      </c>
      <c r="C240" s="11">
        <v>657</v>
      </c>
      <c r="D240" s="11">
        <v>46</v>
      </c>
      <c r="E240" s="11">
        <v>34.9</v>
      </c>
      <c r="F240" s="11">
        <v>4.5</v>
      </c>
      <c r="H240" s="4">
        <v>45880</v>
      </c>
      <c r="I240" s="5">
        <v>0.65277777777777779</v>
      </c>
      <c r="J240" s="3">
        <v>26.19</v>
      </c>
      <c r="K240" s="29">
        <f t="shared" si="36"/>
        <v>35.084000000000003</v>
      </c>
      <c r="L240" s="31">
        <f t="shared" si="37"/>
        <v>49.188522016166601</v>
      </c>
      <c r="M240" s="33">
        <f t="shared" si="45"/>
        <v>235.2</v>
      </c>
      <c r="N240" s="36">
        <f t="shared" si="38"/>
        <v>0.18094667039890514</v>
      </c>
      <c r="Q240" s="16">
        <v>45880</v>
      </c>
      <c r="R240" s="17">
        <v>0.65277777777777779</v>
      </c>
      <c r="T240" s="15">
        <v>0.18400000000000105</v>
      </c>
      <c r="U240" s="18">
        <v>235.2</v>
      </c>
      <c r="W240" s="23"/>
      <c r="Z240" s="21">
        <f t="shared" si="39"/>
        <v>5.6488384730537105</v>
      </c>
      <c r="AA240" s="21">
        <f t="shared" si="40"/>
        <v>2.7785801559757135</v>
      </c>
      <c r="AB240" s="21">
        <f t="shared" si="41"/>
        <v>0.15347289919359192</v>
      </c>
      <c r="AC240" s="21">
        <f t="shared" si="42"/>
        <v>0.24</v>
      </c>
      <c r="AD240" s="22">
        <f t="shared" si="43"/>
        <v>0.84672000000000003</v>
      </c>
      <c r="AE240" s="22">
        <f t="shared" si="44"/>
        <v>0.65197440000000006</v>
      </c>
    </row>
    <row r="241" spans="1:31" ht="15.75" x14ac:dyDescent="0.25">
      <c r="A241" s="11" t="s">
        <v>173</v>
      </c>
      <c r="B241" s="11" t="s">
        <v>420</v>
      </c>
      <c r="C241" s="11">
        <v>630</v>
      </c>
      <c r="D241" s="11">
        <v>45</v>
      </c>
      <c r="E241" s="11">
        <v>34.6</v>
      </c>
      <c r="F241" s="11">
        <v>3.8</v>
      </c>
      <c r="H241" s="4">
        <v>45880</v>
      </c>
      <c r="I241" s="5">
        <v>0.65972222222222221</v>
      </c>
      <c r="J241" s="3">
        <v>26.03</v>
      </c>
      <c r="K241" s="29">
        <f t="shared" si="36"/>
        <v>34.474000000000004</v>
      </c>
      <c r="L241" s="31">
        <f t="shared" si="37"/>
        <v>50.8691219508571</v>
      </c>
      <c r="M241" s="33">
        <f t="shared" si="45"/>
        <v>208.1</v>
      </c>
      <c r="N241" s="36">
        <f t="shared" si="38"/>
        <v>0.16032110141027242</v>
      </c>
      <c r="Q241" s="16">
        <v>45880</v>
      </c>
      <c r="R241" s="17">
        <v>0.65972222222222221</v>
      </c>
      <c r="T241" s="15">
        <v>-0.1260000000000005</v>
      </c>
      <c r="U241" s="18">
        <v>208.1</v>
      </c>
      <c r="W241" s="23"/>
      <c r="Z241" s="21">
        <f t="shared" si="39"/>
        <v>5.4612625240597019</v>
      </c>
      <c r="AA241" s="21">
        <f t="shared" si="40"/>
        <v>2.7780962934203863</v>
      </c>
      <c r="AB241" s="21">
        <f t="shared" si="41"/>
        <v>0.15413576997596887</v>
      </c>
      <c r="AC241" s="21">
        <f t="shared" si="42"/>
        <v>0.24</v>
      </c>
      <c r="AD241" s="22">
        <f t="shared" si="43"/>
        <v>0.74916000000000005</v>
      </c>
      <c r="AE241" s="22">
        <f t="shared" si="44"/>
        <v>0.57685320000000007</v>
      </c>
    </row>
    <row r="242" spans="1:31" ht="15.75" x14ac:dyDescent="0.25">
      <c r="A242" s="11" t="s">
        <v>173</v>
      </c>
      <c r="B242" s="11" t="s">
        <v>421</v>
      </c>
      <c r="C242" s="11">
        <v>601</v>
      </c>
      <c r="D242" s="11">
        <v>44</v>
      </c>
      <c r="E242" s="11">
        <v>34.5</v>
      </c>
      <c r="F242" s="11">
        <v>4.5999999999999996</v>
      </c>
      <c r="H242" s="4">
        <v>45880</v>
      </c>
      <c r="I242" s="5">
        <v>0.66666666666666663</v>
      </c>
      <c r="J242" s="3">
        <v>26.09</v>
      </c>
      <c r="K242" s="29">
        <f t="shared" si="36"/>
        <v>34.344000000000001</v>
      </c>
      <c r="L242" s="31">
        <f t="shared" si="37"/>
        <v>51.701750843483488</v>
      </c>
      <c r="M242" s="33">
        <f t="shared" si="45"/>
        <v>233.2</v>
      </c>
      <c r="N242" s="36">
        <f t="shared" si="38"/>
        <v>0.18022090713662911</v>
      </c>
      <c r="Q242" s="16">
        <v>45880</v>
      </c>
      <c r="R242" s="17">
        <v>0.66666666666666663</v>
      </c>
      <c r="T242" s="15">
        <v>-0.15600000000000164</v>
      </c>
      <c r="U242" s="18">
        <v>233.2</v>
      </c>
      <c r="W242" s="23"/>
      <c r="Z242" s="21">
        <f t="shared" si="39"/>
        <v>5.4219932961832162</v>
      </c>
      <c r="AA242" s="21">
        <f t="shared" si="40"/>
        <v>2.8032654647430242</v>
      </c>
      <c r="AB242" s="21">
        <f t="shared" si="41"/>
        <v>0.15568111987069019</v>
      </c>
      <c r="AC242" s="21">
        <f t="shared" si="42"/>
        <v>0.24</v>
      </c>
      <c r="AD242" s="22">
        <f t="shared" si="43"/>
        <v>0.83952000000000004</v>
      </c>
      <c r="AE242" s="22">
        <f t="shared" si="44"/>
        <v>0.64643040000000007</v>
      </c>
    </row>
    <row r="243" spans="1:31" ht="15.75" x14ac:dyDescent="0.25">
      <c r="A243" s="11" t="s">
        <v>173</v>
      </c>
      <c r="B243" s="11" t="s">
        <v>422</v>
      </c>
      <c r="C243" s="11">
        <v>571</v>
      </c>
      <c r="D243" s="11">
        <v>47</v>
      </c>
      <c r="E243" s="11">
        <v>34.4</v>
      </c>
      <c r="F243" s="11">
        <v>4.2</v>
      </c>
      <c r="H243" s="4">
        <v>45880</v>
      </c>
      <c r="I243" s="5">
        <v>0.67361111111111116</v>
      </c>
      <c r="J243" s="3">
        <v>26.2</v>
      </c>
      <c r="K243" s="29">
        <f t="shared" si="36"/>
        <v>34.137999999999998</v>
      </c>
      <c r="L243" s="31">
        <f t="shared" si="37"/>
        <v>53.117784686508926</v>
      </c>
      <c r="M243" s="33">
        <f t="shared" si="45"/>
        <v>166.4</v>
      </c>
      <c r="N243" s="36">
        <f t="shared" si="38"/>
        <v>0.12930265653189474</v>
      </c>
      <c r="Q243" s="16">
        <v>45880</v>
      </c>
      <c r="R243" s="17">
        <v>0.67361111111111116</v>
      </c>
      <c r="T243" s="15">
        <v>-0.26200000000000045</v>
      </c>
      <c r="U243" s="18">
        <v>166.4</v>
      </c>
      <c r="W243" s="23"/>
      <c r="Z243" s="21">
        <f t="shared" si="39"/>
        <v>5.3602682173015905</v>
      </c>
      <c r="AA243" s="21">
        <f t="shared" si="40"/>
        <v>2.8472557302856294</v>
      </c>
      <c r="AB243" s="21">
        <f t="shared" si="41"/>
        <v>0.15836424562608789</v>
      </c>
      <c r="AC243" s="21">
        <f t="shared" si="42"/>
        <v>0.24</v>
      </c>
      <c r="AD243" s="22">
        <f t="shared" si="43"/>
        <v>0.59904000000000002</v>
      </c>
      <c r="AE243" s="22">
        <f t="shared" si="44"/>
        <v>0.46126080000000003</v>
      </c>
    </row>
    <row r="244" spans="1:31" ht="15.75" x14ac:dyDescent="0.25">
      <c r="A244" s="11" t="s">
        <v>173</v>
      </c>
      <c r="B244" s="11" t="s">
        <v>423</v>
      </c>
      <c r="C244" s="11">
        <v>540</v>
      </c>
      <c r="D244" s="11">
        <v>43</v>
      </c>
      <c r="E244" s="11">
        <v>34.5</v>
      </c>
      <c r="F244" s="11">
        <v>4.7</v>
      </c>
      <c r="H244" s="4">
        <v>45880</v>
      </c>
      <c r="I244" s="5">
        <v>0.68055555555555558</v>
      </c>
      <c r="J244" s="3">
        <v>26.18</v>
      </c>
      <c r="K244" s="29">
        <f t="shared" si="36"/>
        <v>34.176000000000002</v>
      </c>
      <c r="L244" s="31">
        <f t="shared" si="37"/>
        <v>52.855858090958186</v>
      </c>
      <c r="M244" s="33">
        <f t="shared" si="45"/>
        <v>141</v>
      </c>
      <c r="N244" s="36">
        <f t="shared" si="38"/>
        <v>0.10946646103691834</v>
      </c>
      <c r="Q244" s="16">
        <v>45880</v>
      </c>
      <c r="R244" s="17">
        <v>0.68055555555555558</v>
      </c>
      <c r="T244" s="15">
        <v>-0.32399999999999879</v>
      </c>
      <c r="U244" s="18">
        <v>141</v>
      </c>
      <c r="W244" s="23"/>
      <c r="Z244" s="21">
        <f t="shared" si="39"/>
        <v>5.3716083227964901</v>
      </c>
      <c r="AA244" s="21">
        <f t="shared" si="40"/>
        <v>2.839209672299412</v>
      </c>
      <c r="AB244" s="21">
        <f t="shared" si="41"/>
        <v>0.1578725183508517</v>
      </c>
      <c r="AC244" s="21">
        <f t="shared" si="42"/>
        <v>0.24</v>
      </c>
      <c r="AD244" s="22">
        <f t="shared" si="43"/>
        <v>0.50760000000000005</v>
      </c>
      <c r="AE244" s="22">
        <f t="shared" si="44"/>
        <v>0.39085200000000003</v>
      </c>
    </row>
    <row r="245" spans="1:31" ht="15.75" x14ac:dyDescent="0.25">
      <c r="A245" s="11" t="s">
        <v>173</v>
      </c>
      <c r="B245" s="11" t="s">
        <v>424</v>
      </c>
      <c r="C245" s="11">
        <v>510</v>
      </c>
      <c r="D245" s="11">
        <v>45</v>
      </c>
      <c r="E245" s="11">
        <v>34.1</v>
      </c>
      <c r="F245" s="11">
        <v>3.9</v>
      </c>
      <c r="H245" s="4">
        <v>45880</v>
      </c>
      <c r="I245" s="5">
        <v>0.6875</v>
      </c>
      <c r="J245" s="3">
        <v>25.86</v>
      </c>
      <c r="K245" s="29">
        <f t="shared" si="36"/>
        <v>33.764000000000003</v>
      </c>
      <c r="L245" s="31">
        <f t="shared" si="37"/>
        <v>52.996226293284472</v>
      </c>
      <c r="M245" s="33">
        <f t="shared" si="45"/>
        <v>131.5</v>
      </c>
      <c r="N245" s="36">
        <f t="shared" si="38"/>
        <v>0.10153932225255503</v>
      </c>
      <c r="Q245" s="16">
        <v>45880</v>
      </c>
      <c r="R245" s="17">
        <v>0.6875</v>
      </c>
      <c r="T245" s="15">
        <v>-0.33600000000000135</v>
      </c>
      <c r="U245" s="18">
        <v>131.5</v>
      </c>
      <c r="W245" s="23"/>
      <c r="Z245" s="21">
        <f t="shared" si="39"/>
        <v>5.2497611448159214</v>
      </c>
      <c r="AA245" s="21">
        <f t="shared" si="40"/>
        <v>2.7821752961635675</v>
      </c>
      <c r="AB245" s="21">
        <f t="shared" si="41"/>
        <v>0.15517178591229608</v>
      </c>
      <c r="AC245" s="21">
        <f t="shared" si="42"/>
        <v>0.24</v>
      </c>
      <c r="AD245" s="22">
        <f t="shared" si="43"/>
        <v>0.47339999999999999</v>
      </c>
      <c r="AE245" s="22">
        <f t="shared" si="44"/>
        <v>0.36451800000000001</v>
      </c>
    </row>
    <row r="246" spans="1:31" ht="15.75" x14ac:dyDescent="0.25">
      <c r="A246" s="11" t="s">
        <v>173</v>
      </c>
      <c r="B246" s="11" t="s">
        <v>425</v>
      </c>
      <c r="C246" s="11">
        <v>475</v>
      </c>
      <c r="D246" s="11">
        <v>45</v>
      </c>
      <c r="E246" s="11">
        <v>34.200000000000003</v>
      </c>
      <c r="F246" s="11">
        <v>4.5</v>
      </c>
      <c r="H246" s="4">
        <v>45880</v>
      </c>
      <c r="I246" s="5">
        <v>0.69444444444444442</v>
      </c>
      <c r="J246" s="3">
        <v>25.7</v>
      </c>
      <c r="K246" s="29">
        <f t="shared" si="36"/>
        <v>33.760000000000005</v>
      </c>
      <c r="L246" s="31">
        <f t="shared" si="37"/>
        <v>52.203855512148664</v>
      </c>
      <c r="M246" s="33">
        <f t="shared" si="45"/>
        <v>117.4</v>
      </c>
      <c r="N246" s="36">
        <f t="shared" si="38"/>
        <v>9.0218033980001097E-2</v>
      </c>
      <c r="Q246" s="16">
        <v>45880</v>
      </c>
      <c r="R246" s="17">
        <v>0.69444444444444442</v>
      </c>
      <c r="T246" s="15">
        <v>-0.43999999999999845</v>
      </c>
      <c r="U246" s="18">
        <v>117.4</v>
      </c>
      <c r="W246" s="23"/>
      <c r="Z246" s="21">
        <f t="shared" si="39"/>
        <v>5.2485900180996321</v>
      </c>
      <c r="AA246" s="21">
        <f t="shared" si="40"/>
        <v>2.7399663494737894</v>
      </c>
      <c r="AB246" s="21">
        <f t="shared" si="41"/>
        <v>0.15282215347765882</v>
      </c>
      <c r="AC246" s="21">
        <f t="shared" si="42"/>
        <v>0.24</v>
      </c>
      <c r="AD246" s="22">
        <f t="shared" si="43"/>
        <v>0.42264000000000002</v>
      </c>
      <c r="AE246" s="22">
        <f t="shared" si="44"/>
        <v>0.32543280000000002</v>
      </c>
    </row>
    <row r="247" spans="1:31" ht="15.75" x14ac:dyDescent="0.25">
      <c r="A247" s="11" t="s">
        <v>173</v>
      </c>
      <c r="B247" s="11" t="s">
        <v>426</v>
      </c>
      <c r="C247" s="11">
        <v>442</v>
      </c>
      <c r="D247" s="11">
        <v>44</v>
      </c>
      <c r="E247" s="11">
        <v>34.200000000000003</v>
      </c>
      <c r="F247" s="11">
        <v>4.5</v>
      </c>
      <c r="H247" s="4">
        <v>45880</v>
      </c>
      <c r="I247" s="5">
        <v>0.70138888888888884</v>
      </c>
      <c r="J247" s="3">
        <v>25.61</v>
      </c>
      <c r="K247" s="29">
        <f t="shared" si="36"/>
        <v>33.790000000000006</v>
      </c>
      <c r="L247" s="31">
        <f t="shared" si="37"/>
        <v>51.624423238876744</v>
      </c>
      <c r="M247" s="33">
        <f t="shared" si="45"/>
        <v>107</v>
      </c>
      <c r="N247" s="36">
        <f t="shared" si="38"/>
        <v>8.1974862777815821E-2</v>
      </c>
      <c r="Q247" s="16">
        <v>45880</v>
      </c>
      <c r="R247" s="17">
        <v>0.70138888888888884</v>
      </c>
      <c r="T247" s="15">
        <v>-0.41000000000000014</v>
      </c>
      <c r="U247" s="18">
        <v>107</v>
      </c>
      <c r="W247" s="23"/>
      <c r="Z247" s="21">
        <f t="shared" si="39"/>
        <v>5.2573789969132818</v>
      </c>
      <c r="AA247" s="21">
        <f t="shared" si="40"/>
        <v>2.7140915846383256</v>
      </c>
      <c r="AB247" s="21">
        <f t="shared" si="41"/>
        <v>0.15134548079949975</v>
      </c>
      <c r="AC247" s="21">
        <f t="shared" si="42"/>
        <v>0.24</v>
      </c>
      <c r="AD247" s="22">
        <f t="shared" si="43"/>
        <v>0.38519999999999999</v>
      </c>
      <c r="AE247" s="22">
        <f t="shared" si="44"/>
        <v>0.29660399999999998</v>
      </c>
    </row>
    <row r="248" spans="1:31" ht="15.75" x14ac:dyDescent="0.25">
      <c r="A248" s="11" t="s">
        <v>173</v>
      </c>
      <c r="B248" s="11" t="s">
        <v>427</v>
      </c>
      <c r="C248" s="11">
        <v>410</v>
      </c>
      <c r="D248" s="11">
        <v>46</v>
      </c>
      <c r="E248" s="11">
        <v>33.9</v>
      </c>
      <c r="F248" s="11">
        <v>4.3</v>
      </c>
      <c r="H248" s="4">
        <v>45880</v>
      </c>
      <c r="I248" s="5">
        <v>0.70833333333333337</v>
      </c>
      <c r="J248" s="3">
        <v>25.81</v>
      </c>
      <c r="K248" s="29">
        <f t="shared" si="36"/>
        <v>33.723999999999997</v>
      </c>
      <c r="L248" s="31">
        <f t="shared" si="37"/>
        <v>52.913832749458514</v>
      </c>
      <c r="M248" s="33">
        <f t="shared" si="45"/>
        <v>114.8</v>
      </c>
      <c r="N248" s="36">
        <f t="shared" si="38"/>
        <v>8.8552102225959717E-2</v>
      </c>
      <c r="Q248" s="16">
        <v>45880</v>
      </c>
      <c r="R248" s="17">
        <v>0.70833333333333337</v>
      </c>
      <c r="T248" s="15">
        <v>-0.17600000000000121</v>
      </c>
      <c r="U248" s="18">
        <v>114.8</v>
      </c>
      <c r="W248" s="23"/>
      <c r="Z248" s="21">
        <f t="shared" si="39"/>
        <v>5.2380600749263149</v>
      </c>
      <c r="AA248" s="21">
        <f t="shared" si="40"/>
        <v>2.7716583473626715</v>
      </c>
      <c r="AB248" s="21">
        <f t="shared" si="41"/>
        <v>0.15463085170825336</v>
      </c>
      <c r="AC248" s="21">
        <f t="shared" si="42"/>
        <v>0.24</v>
      </c>
      <c r="AD248" s="22">
        <f t="shared" si="43"/>
        <v>0.41327999999999998</v>
      </c>
      <c r="AE248" s="22">
        <f t="shared" si="44"/>
        <v>0.3182256</v>
      </c>
    </row>
    <row r="249" spans="1:31" ht="15.75" x14ac:dyDescent="0.25">
      <c r="A249" s="11" t="s">
        <v>173</v>
      </c>
      <c r="B249" s="11" t="s">
        <v>428</v>
      </c>
      <c r="C249" s="11">
        <v>377</v>
      </c>
      <c r="D249" s="11">
        <v>47</v>
      </c>
      <c r="E249" s="11">
        <v>33.9</v>
      </c>
      <c r="F249" s="11">
        <v>4.3</v>
      </c>
      <c r="H249" s="4">
        <v>45880</v>
      </c>
      <c r="I249" s="5">
        <v>0.71527777777777779</v>
      </c>
      <c r="J249" s="3">
        <v>26.02</v>
      </c>
      <c r="K249" s="29">
        <f t="shared" si="36"/>
        <v>33.616</v>
      </c>
      <c r="L249" s="31">
        <f t="shared" si="37"/>
        <v>54.455124556997106</v>
      </c>
      <c r="M249" s="33">
        <f t="shared" si="45"/>
        <v>130.1</v>
      </c>
      <c r="N249" s="36">
        <f t="shared" si="38"/>
        <v>0.10109141785159444</v>
      </c>
      <c r="Q249" s="16">
        <v>45880</v>
      </c>
      <c r="R249" s="17">
        <v>0.71527777777777779</v>
      </c>
      <c r="T249" s="15">
        <v>-0.28400000000000175</v>
      </c>
      <c r="U249" s="18">
        <v>130.1</v>
      </c>
      <c r="W249" s="23"/>
      <c r="Z249" s="21">
        <f t="shared" si="39"/>
        <v>5.2065801563551339</v>
      </c>
      <c r="AA249" s="21">
        <f t="shared" si="40"/>
        <v>2.8352497093030826</v>
      </c>
      <c r="AB249" s="21">
        <f t="shared" si="41"/>
        <v>0.15830475470919628</v>
      </c>
      <c r="AC249" s="21">
        <f t="shared" si="42"/>
        <v>0.24</v>
      </c>
      <c r="AD249" s="22">
        <f t="shared" si="43"/>
        <v>0.46836</v>
      </c>
      <c r="AE249" s="22">
        <f t="shared" si="44"/>
        <v>0.36063719999999999</v>
      </c>
    </row>
    <row r="250" spans="1:31" ht="15.75" x14ac:dyDescent="0.25">
      <c r="A250" s="11" t="s">
        <v>173</v>
      </c>
      <c r="B250" s="11" t="s">
        <v>429</v>
      </c>
      <c r="C250" s="11">
        <v>346</v>
      </c>
      <c r="D250" s="11">
        <v>49</v>
      </c>
      <c r="E250" s="11">
        <v>33.200000000000003</v>
      </c>
      <c r="F250" s="11">
        <v>3.7</v>
      </c>
      <c r="H250" s="4">
        <v>45880</v>
      </c>
      <c r="I250" s="5">
        <v>0.72222222222222221</v>
      </c>
      <c r="J250" s="3">
        <v>25.91</v>
      </c>
      <c r="K250" s="29">
        <f t="shared" si="36"/>
        <v>32.862000000000002</v>
      </c>
      <c r="L250" s="31">
        <f t="shared" si="37"/>
        <v>57.267356389393242</v>
      </c>
      <c r="M250" s="33">
        <f t="shared" si="45"/>
        <v>114.3</v>
      </c>
      <c r="N250" s="36">
        <f t="shared" si="38"/>
        <v>8.9195316449166617E-2</v>
      </c>
      <c r="Q250" s="16">
        <v>45880</v>
      </c>
      <c r="R250" s="17">
        <v>0.72222222222222221</v>
      </c>
      <c r="T250" s="15">
        <v>-0.33799999999999886</v>
      </c>
      <c r="U250" s="18">
        <v>114.3</v>
      </c>
      <c r="W250" s="23"/>
      <c r="Z250" s="21">
        <f t="shared" si="39"/>
        <v>4.9913417877910815</v>
      </c>
      <c r="AA250" s="21">
        <f t="shared" si="40"/>
        <v>2.8584094902270309</v>
      </c>
      <c r="AB250" s="21">
        <f t="shared" si="41"/>
        <v>0.16048996182703953</v>
      </c>
      <c r="AC250" s="21">
        <f t="shared" si="42"/>
        <v>0.24</v>
      </c>
      <c r="AD250" s="22">
        <f t="shared" si="43"/>
        <v>0.41148000000000001</v>
      </c>
      <c r="AE250" s="22">
        <f t="shared" si="44"/>
        <v>0.3168396</v>
      </c>
    </row>
    <row r="251" spans="1:31" ht="15.75" x14ac:dyDescent="0.25">
      <c r="A251" s="11" t="s">
        <v>173</v>
      </c>
      <c r="B251" s="11" t="s">
        <v>430</v>
      </c>
      <c r="C251" s="11">
        <v>311</v>
      </c>
      <c r="D251" s="11">
        <v>48</v>
      </c>
      <c r="E251" s="11">
        <v>33.200000000000003</v>
      </c>
      <c r="F251" s="11">
        <v>4.8</v>
      </c>
      <c r="H251" s="4">
        <v>45880</v>
      </c>
      <c r="I251" s="5">
        <v>0.72916666666666663</v>
      </c>
      <c r="J251" s="3">
        <v>26.12</v>
      </c>
      <c r="K251" s="29">
        <f t="shared" si="36"/>
        <v>32.698</v>
      </c>
      <c r="L251" s="31">
        <f t="shared" si="37"/>
        <v>59.167075072126991</v>
      </c>
      <c r="M251" s="33">
        <f t="shared" si="45"/>
        <v>86</v>
      </c>
      <c r="N251" s="36">
        <f t="shared" si="38"/>
        <v>6.7628792693361736E-2</v>
      </c>
      <c r="Q251" s="16">
        <v>45880</v>
      </c>
      <c r="R251" s="17">
        <v>0.72916666666666663</v>
      </c>
      <c r="T251" s="15">
        <v>-0.50200000000000033</v>
      </c>
      <c r="U251" s="18">
        <v>86</v>
      </c>
      <c r="W251" s="23"/>
      <c r="Z251" s="21">
        <f t="shared" si="39"/>
        <v>4.9455626971998452</v>
      </c>
      <c r="AA251" s="21">
        <f t="shared" si="40"/>
        <v>2.926144793791341</v>
      </c>
      <c r="AB251" s="21">
        <f t="shared" si="41"/>
        <v>0.16449271627479453</v>
      </c>
      <c r="AC251" s="21">
        <f t="shared" si="42"/>
        <v>0.24</v>
      </c>
      <c r="AD251" s="22">
        <f t="shared" si="43"/>
        <v>0.30959999999999999</v>
      </c>
      <c r="AE251" s="22">
        <f t="shared" si="44"/>
        <v>0.23839199999999999</v>
      </c>
    </row>
    <row r="252" spans="1:31" ht="15.75" x14ac:dyDescent="0.25">
      <c r="A252" s="11" t="s">
        <v>173</v>
      </c>
      <c r="B252" s="11" t="s">
        <v>431</v>
      </c>
      <c r="C252" s="11">
        <v>276</v>
      </c>
      <c r="D252" s="11">
        <v>48</v>
      </c>
      <c r="E252" s="11">
        <v>33</v>
      </c>
      <c r="F252" s="11">
        <v>4.3</v>
      </c>
      <c r="H252" s="4">
        <v>45880</v>
      </c>
      <c r="I252" s="5">
        <v>0.73611111111111116</v>
      </c>
      <c r="J252" s="3">
        <v>26.08</v>
      </c>
      <c r="K252" s="29">
        <f t="shared" si="36"/>
        <v>32.450000000000003</v>
      </c>
      <c r="L252" s="31">
        <f t="shared" si="37"/>
        <v>60.132668830332385</v>
      </c>
      <c r="M252" s="33">
        <f t="shared" si="45"/>
        <v>58.8</v>
      </c>
      <c r="N252" s="36">
        <f t="shared" si="38"/>
        <v>4.6307104870686115E-2</v>
      </c>
      <c r="Q252" s="16">
        <v>45880</v>
      </c>
      <c r="R252" s="17">
        <v>0.73611111111111116</v>
      </c>
      <c r="T252" s="15">
        <v>-0.55000000000000071</v>
      </c>
      <c r="U252" s="18">
        <v>58.8</v>
      </c>
      <c r="W252" s="23"/>
      <c r="Z252" s="21">
        <f t="shared" si="39"/>
        <v>4.8770282723426837</v>
      </c>
      <c r="AA252" s="21">
        <f t="shared" si="40"/>
        <v>2.9326872597695068</v>
      </c>
      <c r="AB252" s="21">
        <f t="shared" si="41"/>
        <v>0.16516377472410526</v>
      </c>
      <c r="AC252" s="21">
        <f t="shared" si="42"/>
        <v>0.24</v>
      </c>
      <c r="AD252" s="22">
        <f t="shared" si="43"/>
        <v>0.21168000000000001</v>
      </c>
      <c r="AE252" s="22">
        <f t="shared" si="44"/>
        <v>0.16299360000000002</v>
      </c>
    </row>
    <row r="253" spans="1:31" ht="15.75" x14ac:dyDescent="0.25">
      <c r="A253" s="11" t="s">
        <v>173</v>
      </c>
      <c r="B253" s="11" t="s">
        <v>432</v>
      </c>
      <c r="C253" s="11">
        <v>239</v>
      </c>
      <c r="D253" s="11">
        <v>49</v>
      </c>
      <c r="E253" s="11">
        <v>32.799999999999997</v>
      </c>
      <c r="F253" s="11">
        <v>4.2</v>
      </c>
      <c r="H253" s="4">
        <v>45880</v>
      </c>
      <c r="I253" s="5">
        <v>0.74305555555555558</v>
      </c>
      <c r="J253" s="3">
        <v>26.19</v>
      </c>
      <c r="K253" s="29">
        <f t="shared" si="36"/>
        <v>31.929999999999996</v>
      </c>
      <c r="L253" s="31">
        <f t="shared" si="37"/>
        <v>63.315069926383529</v>
      </c>
      <c r="M253" s="33">
        <f t="shared" si="45"/>
        <v>40.299999999999997</v>
      </c>
      <c r="N253" s="36">
        <f t="shared" si="38"/>
        <v>3.1995130225138675E-2</v>
      </c>
      <c r="Q253" s="16">
        <v>45880</v>
      </c>
      <c r="R253" s="17">
        <v>0.74305555555555558</v>
      </c>
      <c r="T253" s="15">
        <v>-0.86999999999999955</v>
      </c>
      <c r="U253" s="18">
        <v>40.299999999999997</v>
      </c>
      <c r="W253" s="23"/>
      <c r="Z253" s="21">
        <f t="shared" si="39"/>
        <v>4.7359995541628779</v>
      </c>
      <c r="AA253" s="21">
        <f t="shared" si="40"/>
        <v>2.9986014294314383</v>
      </c>
      <c r="AB253" s="21">
        <f t="shared" si="41"/>
        <v>0.16952892001447703</v>
      </c>
      <c r="AC253" s="21">
        <f t="shared" si="42"/>
        <v>0.24</v>
      </c>
      <c r="AD253" s="22">
        <f t="shared" si="43"/>
        <v>0.14507999999999999</v>
      </c>
      <c r="AE253" s="22">
        <f t="shared" si="44"/>
        <v>0.11171159999999999</v>
      </c>
    </row>
    <row r="254" spans="1:31" ht="15.75" x14ac:dyDescent="0.25">
      <c r="A254" s="11" t="s">
        <v>173</v>
      </c>
      <c r="B254" s="11" t="s">
        <v>433</v>
      </c>
      <c r="C254" s="11">
        <v>204</v>
      </c>
      <c r="D254" s="11">
        <v>51</v>
      </c>
      <c r="E254" s="11">
        <v>32.5</v>
      </c>
      <c r="F254" s="11">
        <v>4.8</v>
      </c>
      <c r="H254" s="4">
        <v>45880</v>
      </c>
      <c r="I254" s="5">
        <v>0.75</v>
      </c>
      <c r="J254" s="3">
        <v>26.04</v>
      </c>
      <c r="K254" s="29">
        <f t="shared" si="36"/>
        <v>31.408000000000001</v>
      </c>
      <c r="L254" s="31">
        <f t="shared" si="37"/>
        <v>65.129186999642329</v>
      </c>
      <c r="M254" s="33">
        <f t="shared" si="45"/>
        <v>27.15</v>
      </c>
      <c r="N254" s="36">
        <f t="shared" si="38"/>
        <v>2.1579486260856595E-2</v>
      </c>
      <c r="Q254" s="16">
        <v>45880</v>
      </c>
      <c r="R254" s="17">
        <v>0.75</v>
      </c>
      <c r="T254" s="15">
        <v>-1.0920000000000001</v>
      </c>
      <c r="U254" s="18">
        <v>27.15</v>
      </c>
      <c r="W254" s="23"/>
      <c r="Z254" s="21">
        <f t="shared" si="39"/>
        <v>4.5980047019083088</v>
      </c>
      <c r="AA254" s="21">
        <f t="shared" si="40"/>
        <v>2.9946430805582094</v>
      </c>
      <c r="AB254" s="21">
        <f t="shared" si="41"/>
        <v>0.16996356391413719</v>
      </c>
      <c r="AC254" s="21">
        <f t="shared" si="42"/>
        <v>0.24</v>
      </c>
      <c r="AD254" s="22">
        <f t="shared" si="43"/>
        <v>9.7739999999999994E-2</v>
      </c>
      <c r="AE254" s="22">
        <f t="shared" si="44"/>
        <v>7.5259800000000002E-2</v>
      </c>
    </row>
    <row r="255" spans="1:31" ht="15.75" x14ac:dyDescent="0.25">
      <c r="A255" s="11" t="s">
        <v>173</v>
      </c>
      <c r="B255" s="11" t="s">
        <v>434</v>
      </c>
      <c r="C255" s="11">
        <v>171</v>
      </c>
      <c r="D255" s="11">
        <v>55</v>
      </c>
      <c r="E255" s="11">
        <v>32.200000000000003</v>
      </c>
      <c r="F255" s="11">
        <v>4.3</v>
      </c>
      <c r="H255" s="4">
        <v>45880</v>
      </c>
      <c r="I255" s="5">
        <v>0.75694444444444442</v>
      </c>
      <c r="J255" s="3">
        <v>25.99</v>
      </c>
      <c r="K255" s="29">
        <f t="shared" si="36"/>
        <v>30.950000000000003</v>
      </c>
      <c r="L255" s="31">
        <f t="shared" si="37"/>
        <v>67.261408524318455</v>
      </c>
      <c r="M255" s="33">
        <f t="shared" si="45"/>
        <v>17</v>
      </c>
      <c r="N255" s="36">
        <f t="shared" si="38"/>
        <v>1.3558915335271022E-2</v>
      </c>
      <c r="Q255" s="16">
        <v>45880</v>
      </c>
      <c r="R255" s="17">
        <v>0.75694444444444442</v>
      </c>
      <c r="T255" s="15">
        <v>-1.25</v>
      </c>
      <c r="U255" s="18">
        <v>17</v>
      </c>
      <c r="W255" s="23"/>
      <c r="Z255" s="21">
        <f t="shared" si="39"/>
        <v>4.4798196722925452</v>
      </c>
      <c r="AA255" s="21">
        <f t="shared" si="40"/>
        <v>3.0131898109334729</v>
      </c>
      <c r="AB255" s="21">
        <f t="shared" si="41"/>
        <v>0.17160067150509192</v>
      </c>
      <c r="AC255" s="21">
        <f t="shared" si="42"/>
        <v>0.24</v>
      </c>
      <c r="AD255" s="22">
        <f t="shared" si="43"/>
        <v>6.1199999999999997E-2</v>
      </c>
      <c r="AE255" s="22">
        <f t="shared" si="44"/>
        <v>4.7123999999999999E-2</v>
      </c>
    </row>
    <row r="256" spans="1:31" ht="15.75" x14ac:dyDescent="0.25">
      <c r="A256" s="11" t="s">
        <v>173</v>
      </c>
      <c r="B256" s="11" t="s">
        <v>435</v>
      </c>
      <c r="C256" s="11">
        <v>142</v>
      </c>
      <c r="D256" s="11">
        <v>56</v>
      </c>
      <c r="E256" s="11">
        <v>32</v>
      </c>
      <c r="F256" s="11">
        <v>4.4000000000000004</v>
      </c>
      <c r="H256" s="4">
        <v>45880</v>
      </c>
      <c r="I256" s="5">
        <v>0.76388888888888884</v>
      </c>
      <c r="J256" s="3">
        <v>26.18</v>
      </c>
      <c r="K256" s="29">
        <f t="shared" si="36"/>
        <v>30.724</v>
      </c>
      <c r="L256" s="31">
        <f t="shared" si="37"/>
        <v>69.645731074671772</v>
      </c>
      <c r="M256" s="33">
        <f t="shared" si="45"/>
        <v>9.11</v>
      </c>
      <c r="N256" s="36">
        <f t="shared" si="38"/>
        <v>2.292468564164388E-5</v>
      </c>
      <c r="Q256" s="16">
        <v>45880</v>
      </c>
      <c r="R256" s="17">
        <v>0.76388888888888884</v>
      </c>
      <c r="T256" s="15">
        <v>-1.2760000000000005</v>
      </c>
      <c r="U256" s="18">
        <v>9.11</v>
      </c>
      <c r="W256" s="23"/>
      <c r="Z256" s="21">
        <f t="shared" si="39"/>
        <v>4.4224805114141725</v>
      </c>
      <c r="AA256" s="21">
        <f t="shared" si="40"/>
        <v>3.0800688838092833</v>
      </c>
      <c r="AB256" s="21">
        <f t="shared" si="41"/>
        <v>0.17570536186886099</v>
      </c>
      <c r="AC256" s="21">
        <f t="shared" si="42"/>
        <v>0.96</v>
      </c>
      <c r="AD256" s="22">
        <f t="shared" si="43"/>
        <v>3.2795999999999999E-2</v>
      </c>
      <c r="AE256" s="22">
        <f t="shared" si="44"/>
        <v>0</v>
      </c>
    </row>
    <row r="257" spans="1:31" ht="15.75" x14ac:dyDescent="0.25">
      <c r="A257" s="11" t="s">
        <v>173</v>
      </c>
      <c r="B257" s="11" t="s">
        <v>436</v>
      </c>
      <c r="C257" s="11">
        <v>114</v>
      </c>
      <c r="D257" s="11">
        <v>59</v>
      </c>
      <c r="E257" s="11">
        <v>31.7</v>
      </c>
      <c r="F257" s="11">
        <v>3.5</v>
      </c>
      <c r="H257" s="4">
        <v>45880</v>
      </c>
      <c r="I257" s="5">
        <v>0.77083333333333337</v>
      </c>
      <c r="J257" s="3">
        <v>26.14</v>
      </c>
      <c r="K257" s="29">
        <f t="shared" si="36"/>
        <v>30.528000000000002</v>
      </c>
      <c r="L257" s="31">
        <f t="shared" si="37"/>
        <v>70.495477251985747</v>
      </c>
      <c r="M257" s="33">
        <f t="shared" si="45"/>
        <v>3.7240000000000002</v>
      </c>
      <c r="N257" s="36">
        <f t="shared" si="38"/>
        <v>2.2013786684846627E-5</v>
      </c>
      <c r="Q257" s="16">
        <v>45880</v>
      </c>
      <c r="R257" s="17">
        <v>0.77083333333333337</v>
      </c>
      <c r="T257" s="15">
        <v>-1.1719999999999984</v>
      </c>
      <c r="U257" s="18">
        <v>3.7240000000000002</v>
      </c>
      <c r="W257" s="23"/>
      <c r="Z257" s="21">
        <f t="shared" si="39"/>
        <v>4.3732703401448143</v>
      </c>
      <c r="AA257" s="21">
        <f t="shared" si="40"/>
        <v>3.0829577978046272</v>
      </c>
      <c r="AB257" s="21">
        <f t="shared" si="41"/>
        <v>0.17612766493830073</v>
      </c>
      <c r="AC257" s="21">
        <f t="shared" si="42"/>
        <v>0.96</v>
      </c>
      <c r="AD257" s="22">
        <f t="shared" si="43"/>
        <v>1.3406400000000001E-2</v>
      </c>
      <c r="AE257" s="22">
        <f t="shared" si="44"/>
        <v>0</v>
      </c>
    </row>
    <row r="258" spans="1:31" ht="15.75" x14ac:dyDescent="0.25">
      <c r="A258" s="11" t="s">
        <v>173</v>
      </c>
      <c r="B258" s="11" t="s">
        <v>437</v>
      </c>
      <c r="C258" s="11">
        <v>87</v>
      </c>
      <c r="D258" s="11">
        <v>61</v>
      </c>
      <c r="E258" s="11">
        <v>31.5</v>
      </c>
      <c r="F258" s="11">
        <v>3.6</v>
      </c>
      <c r="H258" s="4">
        <v>45880</v>
      </c>
      <c r="I258" s="5">
        <v>0.77777777777777779</v>
      </c>
      <c r="J258" s="3">
        <v>26.01</v>
      </c>
      <c r="K258" s="29">
        <f t="shared" ref="K258:K321" si="46">E258+T258</f>
        <v>30.192</v>
      </c>
      <c r="L258" s="31">
        <f t="shared" si="37"/>
        <v>71.595253471108663</v>
      </c>
      <c r="M258" s="33">
        <f t="shared" si="45"/>
        <v>1.2250000000000001</v>
      </c>
      <c r="N258" s="36">
        <f t="shared" si="38"/>
        <v>2.0829961001046484E-5</v>
      </c>
      <c r="Q258" s="16">
        <v>45880</v>
      </c>
      <c r="R258" s="17">
        <v>0.77777777777777779</v>
      </c>
      <c r="T258" s="15">
        <v>-1.3080000000000012</v>
      </c>
      <c r="U258" s="18">
        <v>1.2250000000000001</v>
      </c>
      <c r="W258" s="23"/>
      <c r="Z258" s="21">
        <f t="shared" si="39"/>
        <v>4.2900169498092513</v>
      </c>
      <c r="AA258" s="21">
        <f t="shared" si="40"/>
        <v>3.0714485091694583</v>
      </c>
      <c r="AB258" s="21">
        <f t="shared" si="41"/>
        <v>0.17591124296533162</v>
      </c>
      <c r="AC258" s="21">
        <f t="shared" si="42"/>
        <v>0.96</v>
      </c>
      <c r="AD258" s="22">
        <f t="shared" si="43"/>
        <v>4.4099999999999999E-3</v>
      </c>
      <c r="AE258" s="22">
        <f t="shared" si="44"/>
        <v>0</v>
      </c>
    </row>
    <row r="259" spans="1:31" ht="15.75" x14ac:dyDescent="0.25">
      <c r="A259" s="11" t="s">
        <v>173</v>
      </c>
      <c r="B259" s="11" t="s">
        <v>438</v>
      </c>
      <c r="C259" s="11">
        <v>63</v>
      </c>
      <c r="D259" s="11">
        <v>62</v>
      </c>
      <c r="E259" s="11">
        <v>31.3</v>
      </c>
      <c r="F259" s="11">
        <v>3.8</v>
      </c>
      <c r="H259" s="4">
        <v>45880</v>
      </c>
      <c r="I259" s="5">
        <v>0.78472222222222221</v>
      </c>
      <c r="J259" s="3">
        <v>26.06</v>
      </c>
      <c r="K259" s="29">
        <f t="shared" si="46"/>
        <v>30.172000000000001</v>
      </c>
      <c r="L259" s="31">
        <f t="shared" ref="L259:L322" si="47">100*(22.1*10^6*10^((4.4-6.24*((J259+273.2)/1000)+9.95*((J259+273.2)/1000)^2-5.15*((J259+273.5)/1000)^3)*(1-647.3/(J259+273.2)))-101325*((K259-J259)/1514)*(1+J259/873))/(22.1*10^6*10^((4.4-6.24*((K259+273.2)/1000)+9.95*((K259+273.2)/1000)^2-5.15*((K259+273.5)/1000)^3)*(1-647.3/(K259+273.2))))</f>
        <v>72.023214691317406</v>
      </c>
      <c r="M259" s="33">
        <f t="shared" si="45"/>
        <v>0.33700000000000002</v>
      </c>
      <c r="N259" s="36">
        <f t="shared" ref="N259:N322" si="48">(0.408*AB259*(AE259-$Y$7)+$Y$6*($Y$6/(K259+273))*$Y$8*(Z259-AA259))/(AB259+$Y$6*(1+AC259*$Y$8))</f>
        <v>2.0425920970334854E-5</v>
      </c>
      <c r="Q259" s="16">
        <v>45880</v>
      </c>
      <c r="R259" s="17">
        <v>0.78472222222222221</v>
      </c>
      <c r="T259" s="15">
        <v>-1.1280000000000001</v>
      </c>
      <c r="U259" s="18">
        <v>0.33700000000000002</v>
      </c>
      <c r="W259" s="23"/>
      <c r="Z259" s="21">
        <f t="shared" ref="Z259:Z322" si="49">0.6108*EXP(17.27*K259/(K259+237.3))</f>
        <v>4.2851051436705987</v>
      </c>
      <c r="AA259" s="21">
        <f t="shared" ref="AA259:AA322" si="50">(L259/100)*Z259</f>
        <v>3.0862704773745606</v>
      </c>
      <c r="AB259" s="21">
        <f t="shared" ref="AB259:AB322" si="51">(4098*AA259)/((K259+237.3)^2)</f>
        <v>0.17678657756117927</v>
      </c>
      <c r="AC259" s="21">
        <f t="shared" ref="AC259:AC322" si="52">IF(M259&gt;10,0.24,0.96)</f>
        <v>0.96</v>
      </c>
      <c r="AD259" s="22">
        <f t="shared" ref="AD259:AD322" si="53">M259*3600/1000000</f>
        <v>1.2132E-3</v>
      </c>
      <c r="AE259" s="22">
        <f t="shared" ref="AE259:AE322" si="54">IF(M259&gt;10,(1-$Y$4)*AD259,0)</f>
        <v>0</v>
      </c>
    </row>
    <row r="260" spans="1:31" ht="15.75" x14ac:dyDescent="0.25">
      <c r="A260" s="11" t="s">
        <v>173</v>
      </c>
      <c r="B260" s="11" t="s">
        <v>439</v>
      </c>
      <c r="C260" s="11">
        <v>41</v>
      </c>
      <c r="D260" s="11">
        <v>64</v>
      </c>
      <c r="E260" s="11">
        <v>31</v>
      </c>
      <c r="F260" s="11">
        <v>3</v>
      </c>
      <c r="H260" s="4">
        <v>45880</v>
      </c>
      <c r="I260" s="5">
        <v>0.79166666666666663</v>
      </c>
      <c r="J260" s="3">
        <v>26.01</v>
      </c>
      <c r="K260" s="29">
        <f t="shared" si="46"/>
        <v>29.981999999999999</v>
      </c>
      <c r="L260" s="31">
        <f t="shared" si="47"/>
        <v>72.808047812582771</v>
      </c>
      <c r="M260" s="33">
        <f t="shared" si="45"/>
        <v>6.3E-2</v>
      </c>
      <c r="N260" s="36">
        <f t="shared" si="48"/>
        <v>1.9632147476156031E-5</v>
      </c>
      <c r="Q260" s="16">
        <v>45880</v>
      </c>
      <c r="R260" s="17">
        <v>0.79166666666666663</v>
      </c>
      <c r="T260" s="15">
        <v>-1.0180000000000013</v>
      </c>
      <c r="U260" s="18">
        <v>6.3E-2</v>
      </c>
      <c r="W260" s="23"/>
      <c r="Z260" s="21">
        <f t="shared" si="49"/>
        <v>4.2386863161890593</v>
      </c>
      <c r="AA260" s="21">
        <f t="shared" si="50"/>
        <v>3.0861047597163336</v>
      </c>
      <c r="AB260" s="21">
        <f t="shared" si="51"/>
        <v>0.17702850172236381</v>
      </c>
      <c r="AC260" s="21">
        <f t="shared" si="52"/>
        <v>0.96</v>
      </c>
      <c r="AD260" s="22">
        <f t="shared" si="53"/>
        <v>2.2680000000000001E-4</v>
      </c>
      <c r="AE260" s="22">
        <f t="shared" si="54"/>
        <v>0</v>
      </c>
    </row>
    <row r="261" spans="1:31" ht="15.75" x14ac:dyDescent="0.25">
      <c r="A261" s="11" t="s">
        <v>173</v>
      </c>
      <c r="B261" s="11" t="s">
        <v>440</v>
      </c>
      <c r="C261" s="11">
        <v>26</v>
      </c>
      <c r="D261" s="11">
        <v>65</v>
      </c>
      <c r="E261" s="11">
        <v>30.9</v>
      </c>
      <c r="F261" s="11">
        <v>3</v>
      </c>
      <c r="H261" s="4">
        <v>45880</v>
      </c>
      <c r="I261" s="5">
        <v>0.79861111111111116</v>
      </c>
      <c r="J261" s="3">
        <v>25.95</v>
      </c>
      <c r="K261" s="29">
        <f t="shared" si="46"/>
        <v>29.863999999999997</v>
      </c>
      <c r="L261" s="31">
        <f t="shared" si="47"/>
        <v>73.11649319468502</v>
      </c>
      <c r="M261" s="33">
        <f t="shared" si="45"/>
        <v>2.3E-2</v>
      </c>
      <c r="N261" s="36">
        <f t="shared" si="48"/>
        <v>1.930747711343691E-5</v>
      </c>
      <c r="Q261" s="16">
        <v>45880</v>
      </c>
      <c r="R261" s="17">
        <v>0.79861111111111116</v>
      </c>
      <c r="T261" s="15">
        <v>-1.0360000000000014</v>
      </c>
      <c r="U261" s="18">
        <v>2.3E-2</v>
      </c>
      <c r="W261" s="23"/>
      <c r="Z261" s="21">
        <f t="shared" si="49"/>
        <v>4.2100784151464348</v>
      </c>
      <c r="AA261" s="21">
        <f t="shared" si="50"/>
        <v>3.0782616979014459</v>
      </c>
      <c r="AB261" s="21">
        <f t="shared" si="51"/>
        <v>0.17673461507240021</v>
      </c>
      <c r="AC261" s="21">
        <f t="shared" si="52"/>
        <v>0.96</v>
      </c>
      <c r="AD261" s="22">
        <f t="shared" si="53"/>
        <v>8.2799999999999993E-5</v>
      </c>
      <c r="AE261" s="22">
        <f t="shared" si="54"/>
        <v>0</v>
      </c>
    </row>
    <row r="262" spans="1:31" ht="15.75" x14ac:dyDescent="0.25">
      <c r="A262" s="11" t="s">
        <v>173</v>
      </c>
      <c r="B262" s="11" t="s">
        <v>441</v>
      </c>
      <c r="C262" s="11">
        <v>12</v>
      </c>
      <c r="D262" s="11">
        <v>67</v>
      </c>
      <c r="E262" s="11">
        <v>30.7</v>
      </c>
      <c r="F262" s="11">
        <v>3.2</v>
      </c>
      <c r="H262" s="4">
        <v>45880</v>
      </c>
      <c r="I262" s="5">
        <v>0.80555555555555558</v>
      </c>
      <c r="J262" s="3">
        <v>25.91</v>
      </c>
      <c r="K262" s="29">
        <f t="shared" si="46"/>
        <v>29.762</v>
      </c>
      <c r="L262" s="31">
        <f t="shared" si="47"/>
        <v>73.460578721795187</v>
      </c>
      <c r="M262" s="33">
        <f t="shared" si="45"/>
        <v>3.0000000000000001E-3</v>
      </c>
      <c r="N262" s="36">
        <f t="shared" si="48"/>
        <v>1.8960485916997755E-5</v>
      </c>
      <c r="Q262" s="16">
        <v>45880</v>
      </c>
      <c r="R262" s="17">
        <v>0.80555555555555558</v>
      </c>
      <c r="T262" s="15">
        <v>-0.9379999999999995</v>
      </c>
      <c r="U262" s="18">
        <v>3.0000000000000001E-3</v>
      </c>
      <c r="W262" s="23"/>
      <c r="Z262" s="21">
        <f t="shared" si="49"/>
        <v>4.1854850010770495</v>
      </c>
      <c r="AA262" s="21">
        <f t="shared" si="50"/>
        <v>3.0746815041051363</v>
      </c>
      <c r="AB262" s="21">
        <f t="shared" si="51"/>
        <v>0.17666393321866886</v>
      </c>
      <c r="AC262" s="21">
        <f t="shared" si="52"/>
        <v>0.96</v>
      </c>
      <c r="AD262" s="22">
        <f t="shared" si="53"/>
        <v>1.08E-5</v>
      </c>
      <c r="AE262" s="22">
        <f t="shared" si="54"/>
        <v>0</v>
      </c>
    </row>
    <row r="263" spans="1:31" ht="15.75" x14ac:dyDescent="0.25">
      <c r="A263" s="11" t="s">
        <v>173</v>
      </c>
      <c r="B263" s="11" t="s">
        <v>442</v>
      </c>
      <c r="C263" s="11">
        <v>3</v>
      </c>
      <c r="D263" s="11">
        <v>69</v>
      </c>
      <c r="E263" s="11">
        <v>30.5</v>
      </c>
      <c r="F263" s="11">
        <v>2.9</v>
      </c>
      <c r="H263" s="4">
        <v>45880</v>
      </c>
      <c r="I263" s="5">
        <v>0.8125</v>
      </c>
      <c r="J263" s="3">
        <v>25.87</v>
      </c>
      <c r="K263" s="29">
        <f t="shared" si="46"/>
        <v>29.68</v>
      </c>
      <c r="L263" s="31">
        <f t="shared" si="47"/>
        <v>73.688565798564355</v>
      </c>
      <c r="M263" s="33">
        <f t="shared" si="45"/>
        <v>7.0000000000000001E-3</v>
      </c>
      <c r="N263" s="36">
        <f t="shared" si="48"/>
        <v>1.872684230472694E-5</v>
      </c>
      <c r="Q263" s="16">
        <v>45880</v>
      </c>
      <c r="R263" s="17">
        <v>0.8125</v>
      </c>
      <c r="T263" s="15">
        <v>-0.81999999999999884</v>
      </c>
      <c r="U263" s="18">
        <v>7.0000000000000001E-3</v>
      </c>
      <c r="W263" s="23"/>
      <c r="Z263" s="21">
        <f t="shared" si="49"/>
        <v>4.1658045140108317</v>
      </c>
      <c r="AA263" s="21">
        <f t="shared" si="50"/>
        <v>3.0697216003464356</v>
      </c>
      <c r="AB263" s="21">
        <f t="shared" si="51"/>
        <v>0.17648731125571937</v>
      </c>
      <c r="AC263" s="21">
        <f t="shared" si="52"/>
        <v>0.96</v>
      </c>
      <c r="AD263" s="22">
        <f t="shared" si="53"/>
        <v>2.5199999999999999E-5</v>
      </c>
      <c r="AE263" s="22">
        <f t="shared" si="54"/>
        <v>0</v>
      </c>
    </row>
    <row r="264" spans="1:31" ht="15.75" x14ac:dyDescent="0.25">
      <c r="A264" s="11" t="s">
        <v>173</v>
      </c>
      <c r="B264" s="11" t="s">
        <v>443</v>
      </c>
      <c r="C264" s="11">
        <v>0</v>
      </c>
      <c r="D264" s="11">
        <v>70</v>
      </c>
      <c r="E264" s="11">
        <v>30.3</v>
      </c>
      <c r="F264" s="11">
        <v>2.7</v>
      </c>
      <c r="H264" s="4">
        <v>45880</v>
      </c>
      <c r="I264" s="5">
        <v>0.81944444444444442</v>
      </c>
      <c r="J264" s="3">
        <v>25.83</v>
      </c>
      <c r="K264" s="29">
        <f t="shared" si="46"/>
        <v>29.562000000000001</v>
      </c>
      <c r="L264" s="31">
        <f t="shared" si="47"/>
        <v>74.131653787633368</v>
      </c>
      <c r="M264" s="33">
        <f t="shared" si="45"/>
        <v>7.0000000000000001E-3</v>
      </c>
      <c r="N264" s="36">
        <f t="shared" si="48"/>
        <v>1.8292943510116915E-5</v>
      </c>
      <c r="Q264" s="16">
        <v>45880</v>
      </c>
      <c r="R264" s="17">
        <v>0.81944444444444442</v>
      </c>
      <c r="T264" s="15">
        <v>-0.73800000000000021</v>
      </c>
      <c r="U264" s="18">
        <v>7.0000000000000001E-3</v>
      </c>
      <c r="W264" s="23"/>
      <c r="Z264" s="21">
        <f t="shared" si="49"/>
        <v>4.1376250672952466</v>
      </c>
      <c r="AA264" s="21">
        <f t="shared" si="50"/>
        <v>3.0672898899176442</v>
      </c>
      <c r="AB264" s="21">
        <f t="shared" si="51"/>
        <v>0.17650349286630884</v>
      </c>
      <c r="AC264" s="21">
        <f t="shared" si="52"/>
        <v>0.96</v>
      </c>
      <c r="AD264" s="22">
        <f t="shared" si="53"/>
        <v>2.5199999999999999E-5</v>
      </c>
      <c r="AE264" s="22">
        <f t="shared" si="54"/>
        <v>0</v>
      </c>
    </row>
    <row r="265" spans="1:31" ht="15.75" x14ac:dyDescent="0.25">
      <c r="A265" s="11" t="s">
        <v>173</v>
      </c>
      <c r="B265" s="11" t="s">
        <v>444</v>
      </c>
      <c r="C265" s="11">
        <v>0</v>
      </c>
      <c r="D265" s="11">
        <v>70</v>
      </c>
      <c r="E265" s="11">
        <v>30.1</v>
      </c>
      <c r="F265" s="11">
        <v>2.9</v>
      </c>
      <c r="H265" s="4">
        <v>45880</v>
      </c>
      <c r="I265" s="5">
        <v>0.82638888888888884</v>
      </c>
      <c r="J265" s="3">
        <v>25.67</v>
      </c>
      <c r="K265" s="29">
        <f t="shared" si="46"/>
        <v>29.398000000000003</v>
      </c>
      <c r="L265" s="31">
        <f t="shared" si="47"/>
        <v>74.077270739455059</v>
      </c>
      <c r="M265" s="33">
        <f t="shared" si="45"/>
        <v>7.0000000000000001E-3</v>
      </c>
      <c r="N265" s="36">
        <f t="shared" si="48"/>
        <v>1.8278112450775559E-5</v>
      </c>
      <c r="Q265" s="16">
        <v>45880</v>
      </c>
      <c r="R265" s="17">
        <v>0.82638888888888884</v>
      </c>
      <c r="T265" s="15">
        <v>-0.70199999999999962</v>
      </c>
      <c r="U265" s="18">
        <v>7.0000000000000001E-3</v>
      </c>
      <c r="W265" s="23"/>
      <c r="Z265" s="21">
        <f t="shared" si="49"/>
        <v>4.0987358168371912</v>
      </c>
      <c r="AA265" s="21">
        <f t="shared" si="50"/>
        <v>3.0362316279335011</v>
      </c>
      <c r="AB265" s="21">
        <f t="shared" si="51"/>
        <v>0.17493122453059634</v>
      </c>
      <c r="AC265" s="21">
        <f t="shared" si="52"/>
        <v>0.96</v>
      </c>
      <c r="AD265" s="22">
        <f t="shared" si="53"/>
        <v>2.5199999999999999E-5</v>
      </c>
      <c r="AE265" s="22">
        <f t="shared" si="54"/>
        <v>0</v>
      </c>
    </row>
    <row r="266" spans="1:31" ht="15.75" x14ac:dyDescent="0.25">
      <c r="A266" s="11" t="s">
        <v>173</v>
      </c>
      <c r="B266" s="11" t="s">
        <v>445</v>
      </c>
      <c r="C266" s="11">
        <v>0</v>
      </c>
      <c r="D266" s="11">
        <v>71</v>
      </c>
      <c r="E266" s="11">
        <v>30.1</v>
      </c>
      <c r="F266" s="11">
        <v>2.5</v>
      </c>
      <c r="H266" s="4">
        <v>45880</v>
      </c>
      <c r="I266" s="5">
        <v>0.83333333333333337</v>
      </c>
      <c r="J266" s="3">
        <v>25.6</v>
      </c>
      <c r="K266" s="29">
        <f t="shared" si="46"/>
        <v>29.404</v>
      </c>
      <c r="L266" s="31">
        <f t="shared" si="47"/>
        <v>73.589958515986908</v>
      </c>
      <c r="M266" s="33">
        <f t="shared" si="45"/>
        <v>0.05</v>
      </c>
      <c r="N266" s="36">
        <f t="shared" si="48"/>
        <v>1.8706307761736668E-5</v>
      </c>
      <c r="Q266" s="16">
        <v>45880</v>
      </c>
      <c r="R266" s="17">
        <v>0.83333333333333337</v>
      </c>
      <c r="T266" s="15">
        <v>-0.69600000000000084</v>
      </c>
      <c r="U266" s="18">
        <v>0.05</v>
      </c>
      <c r="W266" s="23"/>
      <c r="Z266" s="21">
        <f t="shared" si="49"/>
        <v>4.1001529707936584</v>
      </c>
      <c r="AA266" s="21">
        <f t="shared" si="50"/>
        <v>3.0173008702990578</v>
      </c>
      <c r="AB266" s="21">
        <f t="shared" si="51"/>
        <v>0.17383271514883997</v>
      </c>
      <c r="AC266" s="21">
        <f t="shared" si="52"/>
        <v>0.96</v>
      </c>
      <c r="AD266" s="22">
        <f t="shared" si="53"/>
        <v>1.8000000000000001E-4</v>
      </c>
      <c r="AE266" s="22">
        <f t="shared" si="54"/>
        <v>0</v>
      </c>
    </row>
    <row r="267" spans="1:31" ht="15.75" x14ac:dyDescent="0.25">
      <c r="A267" s="11" t="s">
        <v>173</v>
      </c>
      <c r="B267" s="11" t="s">
        <v>446</v>
      </c>
      <c r="C267" s="11">
        <v>0</v>
      </c>
      <c r="D267" s="11">
        <v>71</v>
      </c>
      <c r="E267" s="11">
        <v>30</v>
      </c>
      <c r="F267" s="11">
        <v>2.5</v>
      </c>
      <c r="H267" s="4">
        <v>45880</v>
      </c>
      <c r="I267" s="5">
        <v>0.84027777777777779</v>
      </c>
      <c r="J267" s="3">
        <v>25.5</v>
      </c>
      <c r="K267" s="29">
        <f t="shared" si="46"/>
        <v>29.327999999999999</v>
      </c>
      <c r="L267" s="31">
        <f t="shared" si="47"/>
        <v>73.397148767151876</v>
      </c>
      <c r="M267" s="33">
        <f t="shared" si="45"/>
        <v>6.9000000000000006E-2</v>
      </c>
      <c r="N267" s="36">
        <f t="shared" si="48"/>
        <v>1.8845857762937827E-5</v>
      </c>
      <c r="Q267" s="16">
        <v>45880</v>
      </c>
      <c r="R267" s="17">
        <v>0.84027777777777779</v>
      </c>
      <c r="T267" s="15">
        <v>-0.67199999999999993</v>
      </c>
      <c r="U267" s="18">
        <v>6.9000000000000006E-2</v>
      </c>
      <c r="W267" s="23"/>
      <c r="Z267" s="21">
        <f t="shared" si="49"/>
        <v>4.0822338086805994</v>
      </c>
      <c r="AA267" s="21">
        <f t="shared" si="50"/>
        <v>2.9962432215802695</v>
      </c>
      <c r="AB267" s="21">
        <f t="shared" si="51"/>
        <v>0.172717963481645</v>
      </c>
      <c r="AC267" s="21">
        <f t="shared" si="52"/>
        <v>0.96</v>
      </c>
      <c r="AD267" s="22">
        <f t="shared" si="53"/>
        <v>2.4840000000000002E-4</v>
      </c>
      <c r="AE267" s="22">
        <f t="shared" si="54"/>
        <v>0</v>
      </c>
    </row>
    <row r="268" spans="1:31" ht="15.75" x14ac:dyDescent="0.25">
      <c r="A268" s="11" t="s">
        <v>173</v>
      </c>
      <c r="B268" s="11" t="s">
        <v>447</v>
      </c>
      <c r="C268" s="11">
        <v>0</v>
      </c>
      <c r="D268" s="11">
        <v>71</v>
      </c>
      <c r="E268" s="11">
        <v>29.9</v>
      </c>
      <c r="F268" s="11">
        <v>1.6</v>
      </c>
      <c r="H268" s="4">
        <v>45880</v>
      </c>
      <c r="I268" s="5">
        <v>0.84722222222222221</v>
      </c>
      <c r="J268" s="3">
        <v>25.39</v>
      </c>
      <c r="K268" s="29">
        <f t="shared" si="46"/>
        <v>29.167999999999999</v>
      </c>
      <c r="L268" s="31">
        <f t="shared" si="47"/>
        <v>73.639605659896077</v>
      </c>
      <c r="M268" s="33">
        <f t="shared" si="45"/>
        <v>0.04</v>
      </c>
      <c r="N268" s="36">
        <f t="shared" si="48"/>
        <v>1.8570680598268438E-5</v>
      </c>
      <c r="Q268" s="16">
        <v>45880</v>
      </c>
      <c r="R268" s="17">
        <v>0.84722222222222221</v>
      </c>
      <c r="T268" s="15">
        <v>-0.73200000000000076</v>
      </c>
      <c r="U268" s="18">
        <v>0.04</v>
      </c>
      <c r="W268" s="23"/>
      <c r="Z268" s="21">
        <f t="shared" si="49"/>
        <v>4.0447317952919084</v>
      </c>
      <c r="AA268" s="21">
        <f t="shared" si="50"/>
        <v>2.9785245440533963</v>
      </c>
      <c r="AB268" s="21">
        <f t="shared" si="51"/>
        <v>0.17190282453847422</v>
      </c>
      <c r="AC268" s="21">
        <f t="shared" si="52"/>
        <v>0.96</v>
      </c>
      <c r="AD268" s="22">
        <f t="shared" si="53"/>
        <v>1.44E-4</v>
      </c>
      <c r="AE268" s="22">
        <f t="shared" si="54"/>
        <v>0</v>
      </c>
    </row>
    <row r="269" spans="1:31" ht="15.75" x14ac:dyDescent="0.25">
      <c r="A269" s="11" t="s">
        <v>173</v>
      </c>
      <c r="B269" s="11" t="s">
        <v>448</v>
      </c>
      <c r="C269" s="11">
        <v>0</v>
      </c>
      <c r="D269" s="11">
        <v>71</v>
      </c>
      <c r="E269" s="11">
        <v>29.9</v>
      </c>
      <c r="F269" s="11">
        <v>1.7</v>
      </c>
      <c r="H269" s="4">
        <v>45880</v>
      </c>
      <c r="I269" s="5">
        <v>0.85416666666666663</v>
      </c>
      <c r="J269" s="3">
        <v>25.48</v>
      </c>
      <c r="K269" s="29">
        <f t="shared" si="46"/>
        <v>29.23</v>
      </c>
      <c r="L269" s="31">
        <f t="shared" si="47"/>
        <v>73.851955972933439</v>
      </c>
      <c r="M269" s="33">
        <f t="shared" si="45"/>
        <v>5.8999999999999997E-2</v>
      </c>
      <c r="N269" s="36">
        <f t="shared" si="48"/>
        <v>1.8409782993544607E-5</v>
      </c>
      <c r="Q269" s="16">
        <v>45880</v>
      </c>
      <c r="R269" s="17">
        <v>0.85416666666666663</v>
      </c>
      <c r="T269" s="15">
        <v>-0.66999999999999882</v>
      </c>
      <c r="U269" s="18">
        <v>5.8999999999999997E-2</v>
      </c>
      <c r="W269" s="23"/>
      <c r="Z269" s="21">
        <f t="shared" si="49"/>
        <v>4.0592281039713214</v>
      </c>
      <c r="AA269" s="21">
        <f t="shared" si="50"/>
        <v>2.9978193521858412</v>
      </c>
      <c r="AB269" s="21">
        <f t="shared" si="51"/>
        <v>0.17293592225279292</v>
      </c>
      <c r="AC269" s="21">
        <f t="shared" si="52"/>
        <v>0.96</v>
      </c>
      <c r="AD269" s="22">
        <f t="shared" si="53"/>
        <v>2.1239999999999999E-4</v>
      </c>
      <c r="AE269" s="22">
        <f t="shared" si="54"/>
        <v>0</v>
      </c>
    </row>
    <row r="270" spans="1:31" ht="15.75" x14ac:dyDescent="0.25">
      <c r="A270" s="11" t="s">
        <v>173</v>
      </c>
      <c r="B270" s="11" t="s">
        <v>449</v>
      </c>
      <c r="C270" s="11">
        <v>0</v>
      </c>
      <c r="D270" s="11">
        <v>70</v>
      </c>
      <c r="E270" s="11">
        <v>29.8</v>
      </c>
      <c r="F270" s="11">
        <v>1.3</v>
      </c>
      <c r="H270" s="4">
        <v>45880</v>
      </c>
      <c r="I270" s="5">
        <v>0.86111111111111116</v>
      </c>
      <c r="J270" s="3">
        <v>25.36</v>
      </c>
      <c r="K270" s="29">
        <f t="shared" si="46"/>
        <v>29.074000000000002</v>
      </c>
      <c r="L270" s="31">
        <f t="shared" si="47"/>
        <v>74.008064027453585</v>
      </c>
      <c r="M270" s="33">
        <f t="shared" si="45"/>
        <v>0.05</v>
      </c>
      <c r="N270" s="36">
        <f t="shared" si="48"/>
        <v>1.8214399937789882E-5</v>
      </c>
      <c r="Q270" s="16">
        <v>45880</v>
      </c>
      <c r="R270" s="17">
        <v>0.86111111111111116</v>
      </c>
      <c r="T270" s="15">
        <v>-0.72599999999999976</v>
      </c>
      <c r="U270" s="18">
        <v>0.05</v>
      </c>
      <c r="W270" s="23"/>
      <c r="Z270" s="21">
        <f t="shared" si="49"/>
        <v>4.022839425209817</v>
      </c>
      <c r="AA270" s="21">
        <f t="shared" si="50"/>
        <v>2.9772255775309273</v>
      </c>
      <c r="AB270" s="21">
        <f t="shared" si="51"/>
        <v>0.17194914900338723</v>
      </c>
      <c r="AC270" s="21">
        <f t="shared" si="52"/>
        <v>0.96</v>
      </c>
      <c r="AD270" s="22">
        <f t="shared" si="53"/>
        <v>1.8000000000000001E-4</v>
      </c>
      <c r="AE270" s="22">
        <f t="shared" si="54"/>
        <v>0</v>
      </c>
    </row>
    <row r="271" spans="1:31" ht="15.75" x14ac:dyDescent="0.25">
      <c r="A271" s="11" t="s">
        <v>173</v>
      </c>
      <c r="B271" s="11" t="s">
        <v>450</v>
      </c>
      <c r="C271" s="11">
        <v>0</v>
      </c>
      <c r="D271" s="11">
        <v>70</v>
      </c>
      <c r="E271" s="11">
        <v>29.8</v>
      </c>
      <c r="F271" s="11">
        <v>1.2</v>
      </c>
      <c r="H271" s="4">
        <v>45880</v>
      </c>
      <c r="I271" s="5">
        <v>0.86805555555555558</v>
      </c>
      <c r="J271" s="3">
        <v>25.02</v>
      </c>
      <c r="K271" s="29">
        <f t="shared" si="46"/>
        <v>29.012</v>
      </c>
      <c r="L271" s="31">
        <f t="shared" si="47"/>
        <v>72.176336898468378</v>
      </c>
      <c r="M271" s="33">
        <f t="shared" si="45"/>
        <v>0.188</v>
      </c>
      <c r="N271" s="36">
        <f t="shared" si="48"/>
        <v>1.9797896590384114E-5</v>
      </c>
      <c r="Q271" s="16">
        <v>45880</v>
      </c>
      <c r="R271" s="17">
        <v>0.86805555555555558</v>
      </c>
      <c r="T271" s="15">
        <v>-0.78799999999999881</v>
      </c>
      <c r="U271" s="18">
        <v>0.188</v>
      </c>
      <c r="W271" s="23"/>
      <c r="Z271" s="21">
        <f t="shared" si="49"/>
        <v>4.0084562638562868</v>
      </c>
      <c r="AA271" s="21">
        <f t="shared" si="50"/>
        <v>2.8931568974286721</v>
      </c>
      <c r="AB271" s="21">
        <f t="shared" si="51"/>
        <v>0.16717158804400664</v>
      </c>
      <c r="AC271" s="21">
        <f t="shared" si="52"/>
        <v>0.96</v>
      </c>
      <c r="AD271" s="22">
        <f t="shared" si="53"/>
        <v>6.7679999999999997E-4</v>
      </c>
      <c r="AE271" s="22">
        <f t="shared" si="54"/>
        <v>0</v>
      </c>
    </row>
    <row r="272" spans="1:31" ht="15.75" x14ac:dyDescent="0.25">
      <c r="A272" s="11" t="s">
        <v>173</v>
      </c>
      <c r="B272" s="11" t="s">
        <v>451</v>
      </c>
      <c r="C272" s="11">
        <v>0</v>
      </c>
      <c r="D272" s="11">
        <v>70</v>
      </c>
      <c r="E272" s="11">
        <v>29.8</v>
      </c>
      <c r="F272" s="11">
        <v>1.2</v>
      </c>
      <c r="H272" s="4">
        <v>45880</v>
      </c>
      <c r="I272" s="5">
        <v>0.875</v>
      </c>
      <c r="J272" s="3">
        <v>25.06</v>
      </c>
      <c r="K272" s="29">
        <f t="shared" si="46"/>
        <v>28.902000000000001</v>
      </c>
      <c r="L272" s="31">
        <f t="shared" si="47"/>
        <v>73.088874708751064</v>
      </c>
      <c r="M272" s="33">
        <f t="shared" si="45"/>
        <v>0.188</v>
      </c>
      <c r="N272" s="36">
        <f t="shared" si="48"/>
        <v>1.8946128913806839E-5</v>
      </c>
      <c r="Q272" s="16">
        <v>45880</v>
      </c>
      <c r="R272" s="17">
        <v>0.875</v>
      </c>
      <c r="T272" s="15">
        <v>-0.89799999999999969</v>
      </c>
      <c r="U272" s="18">
        <v>0.188</v>
      </c>
      <c r="W272" s="23"/>
      <c r="Z272" s="21">
        <f t="shared" si="49"/>
        <v>3.9830478369148543</v>
      </c>
      <c r="AA272" s="21">
        <f t="shared" si="50"/>
        <v>2.9111648431123172</v>
      </c>
      <c r="AB272" s="21">
        <f t="shared" si="51"/>
        <v>0.16835116411573356</v>
      </c>
      <c r="AC272" s="21">
        <f t="shared" si="52"/>
        <v>0.96</v>
      </c>
      <c r="AD272" s="22">
        <f t="shared" si="53"/>
        <v>6.7679999999999997E-4</v>
      </c>
      <c r="AE272" s="22">
        <f t="shared" si="54"/>
        <v>0</v>
      </c>
    </row>
    <row r="273" spans="1:31" ht="15.75" x14ac:dyDescent="0.25">
      <c r="A273" s="11" t="s">
        <v>173</v>
      </c>
      <c r="B273" s="11" t="s">
        <v>452</v>
      </c>
      <c r="C273" s="11">
        <v>0</v>
      </c>
      <c r="D273" s="11">
        <v>69</v>
      </c>
      <c r="E273" s="11">
        <v>29.8</v>
      </c>
      <c r="F273" s="11">
        <v>1.3</v>
      </c>
      <c r="H273" s="4">
        <v>45880</v>
      </c>
      <c r="I273" s="5">
        <v>0.88194444444444442</v>
      </c>
      <c r="J273" s="3">
        <v>25.02</v>
      </c>
      <c r="K273" s="29">
        <f t="shared" si="46"/>
        <v>28.858000000000001</v>
      </c>
      <c r="L273" s="31">
        <f t="shared" si="47"/>
        <v>73.0920893207891</v>
      </c>
      <c r="M273" s="33">
        <f t="shared" si="45"/>
        <v>0.125</v>
      </c>
      <c r="N273" s="36">
        <f t="shared" si="48"/>
        <v>1.8925545935470563E-5</v>
      </c>
      <c r="Q273" s="16">
        <v>45880</v>
      </c>
      <c r="R273" s="17">
        <v>0.88194444444444442</v>
      </c>
      <c r="T273" s="15">
        <v>-0.94200000000000084</v>
      </c>
      <c r="U273" s="18">
        <v>0.125</v>
      </c>
      <c r="W273" s="23"/>
      <c r="Z273" s="21">
        <f t="shared" si="49"/>
        <v>3.9729237722978294</v>
      </c>
      <c r="AA273" s="21">
        <f t="shared" si="50"/>
        <v>2.9038929922947934</v>
      </c>
      <c r="AB273" s="21">
        <f t="shared" si="51"/>
        <v>0.16798616433642366</v>
      </c>
      <c r="AC273" s="21">
        <f t="shared" si="52"/>
        <v>0.96</v>
      </c>
      <c r="AD273" s="22">
        <f t="shared" si="53"/>
        <v>4.4999999999999999E-4</v>
      </c>
      <c r="AE273" s="22">
        <f t="shared" si="54"/>
        <v>0</v>
      </c>
    </row>
    <row r="274" spans="1:31" ht="15.75" x14ac:dyDescent="0.25">
      <c r="A274" s="11" t="s">
        <v>173</v>
      </c>
      <c r="B274" s="11" t="s">
        <v>453</v>
      </c>
      <c r="C274" s="11">
        <v>0</v>
      </c>
      <c r="D274" s="11">
        <v>70</v>
      </c>
      <c r="E274" s="11">
        <v>29.8</v>
      </c>
      <c r="F274" s="11">
        <v>1</v>
      </c>
      <c r="H274" s="4">
        <v>45880</v>
      </c>
      <c r="I274" s="5">
        <v>0.88888888888888884</v>
      </c>
      <c r="J274" s="3">
        <v>24.93</v>
      </c>
      <c r="K274" s="29">
        <f t="shared" si="46"/>
        <v>28.818000000000001</v>
      </c>
      <c r="L274" s="31">
        <f t="shared" si="47"/>
        <v>72.746349283583811</v>
      </c>
      <c r="M274" s="33">
        <f t="shared" si="45"/>
        <v>7.2999999999999995E-2</v>
      </c>
      <c r="N274" s="36">
        <f t="shared" si="48"/>
        <v>1.9212234522677294E-5</v>
      </c>
      <c r="Q274" s="16">
        <v>45880</v>
      </c>
      <c r="R274" s="17">
        <v>0.88888888888888884</v>
      </c>
      <c r="T274" s="15">
        <v>-0.98199999999999998</v>
      </c>
      <c r="U274" s="18">
        <v>7.2999999999999995E-2</v>
      </c>
      <c r="W274" s="23"/>
      <c r="Z274" s="21">
        <f t="shared" si="49"/>
        <v>3.9637395146613139</v>
      </c>
      <c r="AA274" s="21">
        <f t="shared" si="50"/>
        <v>2.8834757920269491</v>
      </c>
      <c r="AB274" s="21">
        <f t="shared" si="51"/>
        <v>0.16685520620173591</v>
      </c>
      <c r="AC274" s="21">
        <f t="shared" si="52"/>
        <v>0.96</v>
      </c>
      <c r="AD274" s="22">
        <f t="shared" si="53"/>
        <v>2.6279999999999999E-4</v>
      </c>
      <c r="AE274" s="22">
        <f t="shared" si="54"/>
        <v>0</v>
      </c>
    </row>
    <row r="275" spans="1:31" ht="15.75" x14ac:dyDescent="0.25">
      <c r="A275" s="11" t="s">
        <v>173</v>
      </c>
      <c r="B275" s="11" t="s">
        <v>454</v>
      </c>
      <c r="C275" s="11">
        <v>0</v>
      </c>
      <c r="D275" s="11">
        <v>69</v>
      </c>
      <c r="E275" s="11">
        <v>29.8</v>
      </c>
      <c r="F275" s="11">
        <v>0.7</v>
      </c>
      <c r="H275" s="4">
        <v>45880</v>
      </c>
      <c r="I275" s="5">
        <v>0.89583333333333337</v>
      </c>
      <c r="J275" s="3">
        <v>25.11</v>
      </c>
      <c r="K275" s="29">
        <f t="shared" si="46"/>
        <v>28.83</v>
      </c>
      <c r="L275" s="31">
        <f t="shared" si="47"/>
        <v>73.846891303936758</v>
      </c>
      <c r="M275" s="33">
        <f t="shared" si="45"/>
        <v>0.182</v>
      </c>
      <c r="N275" s="36">
        <f t="shared" si="48"/>
        <v>1.8259384696893196E-5</v>
      </c>
      <c r="Q275" s="16">
        <v>45880</v>
      </c>
      <c r="R275" s="17">
        <v>0.89583333333333337</v>
      </c>
      <c r="T275" s="15">
        <v>-0.97000000000000097</v>
      </c>
      <c r="U275" s="18">
        <v>0.182</v>
      </c>
      <c r="W275" s="23"/>
      <c r="Z275" s="21">
        <f t="shared" si="49"/>
        <v>3.9664928501762717</v>
      </c>
      <c r="AA275" s="21">
        <f t="shared" si="50"/>
        <v>2.9291316636480946</v>
      </c>
      <c r="AB275" s="21">
        <f t="shared" si="51"/>
        <v>0.16948184364690083</v>
      </c>
      <c r="AC275" s="21">
        <f t="shared" si="52"/>
        <v>0.96</v>
      </c>
      <c r="AD275" s="22">
        <f t="shared" si="53"/>
        <v>6.5519999999999988E-4</v>
      </c>
      <c r="AE275" s="22">
        <f t="shared" si="54"/>
        <v>0</v>
      </c>
    </row>
    <row r="276" spans="1:31" ht="15.75" x14ac:dyDescent="0.25">
      <c r="A276" s="11" t="s">
        <v>173</v>
      </c>
      <c r="B276" s="11" t="s">
        <v>455</v>
      </c>
      <c r="C276" s="11">
        <v>0</v>
      </c>
      <c r="D276" s="11">
        <v>68</v>
      </c>
      <c r="E276" s="11">
        <v>29.7</v>
      </c>
      <c r="F276" s="11">
        <v>1</v>
      </c>
      <c r="H276" s="4">
        <v>45880</v>
      </c>
      <c r="I276" s="5">
        <v>0.90277777777777779</v>
      </c>
      <c r="J276" s="3">
        <v>25.67</v>
      </c>
      <c r="K276" s="29">
        <f t="shared" si="46"/>
        <v>28.673999999999999</v>
      </c>
      <c r="L276" s="31">
        <f t="shared" si="47"/>
        <v>78.526645871216573</v>
      </c>
      <c r="M276" s="33">
        <f t="shared" si="45"/>
        <v>4.5999999999999999E-2</v>
      </c>
      <c r="N276" s="36">
        <f t="shared" si="48"/>
        <v>1.4342802526089183E-5</v>
      </c>
      <c r="Q276" s="16">
        <v>45880</v>
      </c>
      <c r="R276" s="17">
        <v>0.90277777777777779</v>
      </c>
      <c r="T276" s="15">
        <v>-1.0259999999999998</v>
      </c>
      <c r="U276" s="18">
        <v>4.5999999999999999E-2</v>
      </c>
      <c r="W276" s="23"/>
      <c r="Z276" s="21">
        <f t="shared" si="49"/>
        <v>3.9308289739581879</v>
      </c>
      <c r="AA276" s="21">
        <f t="shared" si="50"/>
        <v>3.0867481481833221</v>
      </c>
      <c r="AB276" s="21">
        <f t="shared" si="51"/>
        <v>0.17881122600566704</v>
      </c>
      <c r="AC276" s="21">
        <f t="shared" si="52"/>
        <v>0.96</v>
      </c>
      <c r="AD276" s="22">
        <f t="shared" si="53"/>
        <v>1.6559999999999999E-4</v>
      </c>
      <c r="AE276" s="22">
        <f t="shared" si="54"/>
        <v>0</v>
      </c>
    </row>
    <row r="277" spans="1:31" ht="15.75" x14ac:dyDescent="0.25">
      <c r="A277" s="11" t="s">
        <v>173</v>
      </c>
      <c r="B277" s="11" t="s">
        <v>456</v>
      </c>
      <c r="C277" s="11">
        <v>0</v>
      </c>
      <c r="D277" s="11">
        <v>68</v>
      </c>
      <c r="E277" s="11">
        <v>29.7</v>
      </c>
      <c r="F277" s="11">
        <v>0.9</v>
      </c>
      <c r="H277" s="4">
        <v>45880</v>
      </c>
      <c r="I277" s="5">
        <v>0.90972222222222221</v>
      </c>
      <c r="J277" s="3">
        <v>25.63</v>
      </c>
      <c r="K277" s="29">
        <f t="shared" si="46"/>
        <v>28.658000000000001</v>
      </c>
      <c r="L277" s="31">
        <f t="shared" si="47"/>
        <v>78.358309232969603</v>
      </c>
      <c r="M277" s="33">
        <f t="shared" si="45"/>
        <v>0</v>
      </c>
      <c r="N277" s="36">
        <f t="shared" si="48"/>
        <v>1.447133977614024E-5</v>
      </c>
      <c r="Q277" s="16">
        <v>45880</v>
      </c>
      <c r="R277" s="17">
        <v>0.90972222222222221</v>
      </c>
      <c r="T277" s="15">
        <v>-1.0419999999999994</v>
      </c>
      <c r="U277" s="18">
        <v>0</v>
      </c>
      <c r="W277" s="23"/>
      <c r="Z277" s="21">
        <f t="shared" si="49"/>
        <v>3.9271869676466169</v>
      </c>
      <c r="AA277" s="21">
        <f t="shared" si="50"/>
        <v>3.0772773082654181</v>
      </c>
      <c r="AB277" s="21">
        <f t="shared" si="51"/>
        <v>0.1782840419669334</v>
      </c>
      <c r="AC277" s="21">
        <f t="shared" si="52"/>
        <v>0.96</v>
      </c>
      <c r="AD277" s="22">
        <f t="shared" si="53"/>
        <v>0</v>
      </c>
      <c r="AE277" s="22">
        <f t="shared" si="54"/>
        <v>0</v>
      </c>
    </row>
    <row r="278" spans="1:31" ht="15.75" x14ac:dyDescent="0.25">
      <c r="A278" s="11" t="s">
        <v>173</v>
      </c>
      <c r="B278" s="11" t="s">
        <v>457</v>
      </c>
      <c r="C278" s="11">
        <v>0</v>
      </c>
      <c r="D278" s="11">
        <v>69</v>
      </c>
      <c r="E278" s="11">
        <v>29.8</v>
      </c>
      <c r="F278" s="11">
        <v>0.7</v>
      </c>
      <c r="H278" s="4">
        <v>45880</v>
      </c>
      <c r="I278" s="5">
        <v>0.91666666666666663</v>
      </c>
      <c r="J278" s="3">
        <v>25.54</v>
      </c>
      <c r="K278" s="29">
        <f t="shared" si="46"/>
        <v>28.668000000000003</v>
      </c>
      <c r="L278" s="31">
        <f t="shared" si="47"/>
        <v>77.69046848339238</v>
      </c>
      <c r="M278" s="33">
        <f t="shared" si="45"/>
        <v>5.8999999999999997E-2</v>
      </c>
      <c r="N278" s="36">
        <f t="shared" si="48"/>
        <v>1.5007048057011899E-5</v>
      </c>
      <c r="Q278" s="16">
        <v>45880</v>
      </c>
      <c r="R278" s="17">
        <v>0.91666666666666663</v>
      </c>
      <c r="T278" s="15">
        <v>-1.1319999999999992</v>
      </c>
      <c r="U278" s="18">
        <v>5.8999999999999997E-2</v>
      </c>
      <c r="W278" s="23"/>
      <c r="Z278" s="21">
        <f t="shared" si="49"/>
        <v>3.9294628773108546</v>
      </c>
      <c r="AA278" s="21">
        <f t="shared" si="50"/>
        <v>3.0528181182637932</v>
      </c>
      <c r="AB278" s="21">
        <f t="shared" si="51"/>
        <v>0.17685368342831045</v>
      </c>
      <c r="AC278" s="21">
        <f t="shared" si="52"/>
        <v>0.96</v>
      </c>
      <c r="AD278" s="22">
        <f t="shared" si="53"/>
        <v>2.1239999999999999E-4</v>
      </c>
      <c r="AE278" s="22">
        <f t="shared" si="54"/>
        <v>0</v>
      </c>
    </row>
    <row r="279" spans="1:31" ht="15.75" x14ac:dyDescent="0.25">
      <c r="A279" s="11" t="s">
        <v>173</v>
      </c>
      <c r="B279" s="11" t="s">
        <v>458</v>
      </c>
      <c r="C279" s="11">
        <v>0</v>
      </c>
      <c r="D279" s="11">
        <v>71</v>
      </c>
      <c r="E279" s="11">
        <v>29.8</v>
      </c>
      <c r="F279" s="11">
        <v>1.2</v>
      </c>
      <c r="H279" s="4">
        <v>45880</v>
      </c>
      <c r="I279" s="5">
        <v>0.92361111111111116</v>
      </c>
      <c r="J279" s="3">
        <v>25.09</v>
      </c>
      <c r="K279" s="29">
        <f t="shared" si="46"/>
        <v>28.704000000000001</v>
      </c>
      <c r="L279" s="31">
        <f t="shared" si="47"/>
        <v>74.47902595183578</v>
      </c>
      <c r="M279" s="33">
        <f t="shared" si="45"/>
        <v>0.16200000000000001</v>
      </c>
      <c r="N279" s="36">
        <f t="shared" si="48"/>
        <v>1.7670471307784492E-5</v>
      </c>
      <c r="Q279" s="16">
        <v>45880</v>
      </c>
      <c r="R279" s="17">
        <v>0.92361111111111116</v>
      </c>
      <c r="T279" s="15">
        <v>-1.0960000000000008</v>
      </c>
      <c r="U279" s="18">
        <v>0.16200000000000001</v>
      </c>
      <c r="W279" s="23"/>
      <c r="Z279" s="21">
        <f t="shared" si="49"/>
        <v>3.9376656582676439</v>
      </c>
      <c r="AA279" s="21">
        <f t="shared" si="50"/>
        <v>2.9327350275176833</v>
      </c>
      <c r="AB279" s="21">
        <f t="shared" si="51"/>
        <v>0.16985113201482444</v>
      </c>
      <c r="AC279" s="21">
        <f t="shared" si="52"/>
        <v>0.96</v>
      </c>
      <c r="AD279" s="22">
        <f t="shared" si="53"/>
        <v>5.8320000000000008E-4</v>
      </c>
      <c r="AE279" s="22">
        <f t="shared" si="54"/>
        <v>0</v>
      </c>
    </row>
    <row r="280" spans="1:31" ht="15.75" x14ac:dyDescent="0.25">
      <c r="A280" s="11" t="s">
        <v>173</v>
      </c>
      <c r="B280" s="11" t="s">
        <v>459</v>
      </c>
      <c r="C280" s="11">
        <v>0</v>
      </c>
      <c r="D280" s="11">
        <v>73</v>
      </c>
      <c r="E280" s="11">
        <v>29.7</v>
      </c>
      <c r="F280" s="11">
        <v>1.4</v>
      </c>
      <c r="H280" s="4">
        <v>45880</v>
      </c>
      <c r="I280" s="5">
        <v>0.93055555555555558</v>
      </c>
      <c r="J280" s="3">
        <v>25.44</v>
      </c>
      <c r="K280" s="29">
        <f t="shared" si="46"/>
        <v>28.582000000000001</v>
      </c>
      <c r="L280" s="31">
        <f t="shared" si="47"/>
        <v>77.559307588348489</v>
      </c>
      <c r="M280" s="33">
        <f t="shared" si="45"/>
        <v>0.122</v>
      </c>
      <c r="N280" s="36">
        <f t="shared" si="48"/>
        <v>1.5085322890242454E-5</v>
      </c>
      <c r="Q280" s="16">
        <v>45880</v>
      </c>
      <c r="R280" s="17">
        <v>0.93055555555555558</v>
      </c>
      <c r="T280" s="15">
        <v>-1.1179999999999999</v>
      </c>
      <c r="U280" s="18">
        <v>0.122</v>
      </c>
      <c r="W280" s="23"/>
      <c r="Z280" s="21">
        <f t="shared" si="49"/>
        <v>3.9099275091658821</v>
      </c>
      <c r="AA280" s="21">
        <f t="shared" si="50"/>
        <v>3.0325127033154193</v>
      </c>
      <c r="AB280" s="21">
        <f t="shared" si="51"/>
        <v>0.17579102928552667</v>
      </c>
      <c r="AC280" s="21">
        <f t="shared" si="52"/>
        <v>0.96</v>
      </c>
      <c r="AD280" s="22">
        <f t="shared" si="53"/>
        <v>4.392E-4</v>
      </c>
      <c r="AE280" s="22">
        <f t="shared" si="54"/>
        <v>0</v>
      </c>
    </row>
    <row r="281" spans="1:31" ht="15.75" x14ac:dyDescent="0.25">
      <c r="A281" s="11" t="s">
        <v>173</v>
      </c>
      <c r="B281" s="11" t="s">
        <v>460</v>
      </c>
      <c r="C281" s="11">
        <v>0</v>
      </c>
      <c r="D281" s="11">
        <v>74</v>
      </c>
      <c r="E281" s="11">
        <v>29.6</v>
      </c>
      <c r="F281" s="11">
        <v>1.4</v>
      </c>
      <c r="H281" s="4">
        <v>45880</v>
      </c>
      <c r="I281" s="5">
        <v>0.9375</v>
      </c>
      <c r="J281" s="3">
        <v>25.54</v>
      </c>
      <c r="K281" s="29">
        <f t="shared" si="46"/>
        <v>28.508000000000003</v>
      </c>
      <c r="L281" s="31">
        <f t="shared" si="47"/>
        <v>78.701125943693839</v>
      </c>
      <c r="M281" s="33">
        <f t="shared" si="45"/>
        <v>6.9000000000000006E-2</v>
      </c>
      <c r="N281" s="36">
        <f t="shared" si="48"/>
        <v>1.4156262409703192E-5</v>
      </c>
      <c r="Q281" s="16">
        <v>45880</v>
      </c>
      <c r="R281" s="17">
        <v>0.9375</v>
      </c>
      <c r="T281" s="15">
        <v>-1.0919999999999994</v>
      </c>
      <c r="U281" s="18">
        <v>6.9000000000000006E-2</v>
      </c>
      <c r="W281" s="23"/>
      <c r="Z281" s="21">
        <f t="shared" si="49"/>
        <v>3.8931857127194247</v>
      </c>
      <c r="AA281" s="21">
        <f t="shared" si="50"/>
        <v>3.0639809909892088</v>
      </c>
      <c r="AB281" s="21">
        <f t="shared" si="51"/>
        <v>0.17771411584132948</v>
      </c>
      <c r="AC281" s="21">
        <f t="shared" si="52"/>
        <v>0.96</v>
      </c>
      <c r="AD281" s="22">
        <f t="shared" si="53"/>
        <v>2.4840000000000002E-4</v>
      </c>
      <c r="AE281" s="22">
        <f t="shared" si="54"/>
        <v>0</v>
      </c>
    </row>
    <row r="282" spans="1:31" ht="15.75" x14ac:dyDescent="0.25">
      <c r="A282" s="11" t="s">
        <v>173</v>
      </c>
      <c r="B282" s="11" t="s">
        <v>461</v>
      </c>
      <c r="C282" s="11">
        <v>0</v>
      </c>
      <c r="D282" s="11">
        <v>75</v>
      </c>
      <c r="E282" s="11">
        <v>29.5</v>
      </c>
      <c r="F282" s="11">
        <v>1.5</v>
      </c>
      <c r="H282" s="4">
        <v>45880</v>
      </c>
      <c r="I282" s="5">
        <v>0.94444444444444442</v>
      </c>
      <c r="J282" s="3">
        <v>25.59</v>
      </c>
      <c r="K282" s="29">
        <f t="shared" si="46"/>
        <v>28.254000000000001</v>
      </c>
      <c r="L282" s="31">
        <f t="shared" si="47"/>
        <v>80.676186520760055</v>
      </c>
      <c r="M282" s="33">
        <f t="shared" si="45"/>
        <v>8.8999999999999996E-2</v>
      </c>
      <c r="N282" s="36">
        <f t="shared" si="48"/>
        <v>1.2564693317010049E-5</v>
      </c>
      <c r="Q282" s="16">
        <v>45880</v>
      </c>
      <c r="R282" s="17">
        <v>0.94444444444444442</v>
      </c>
      <c r="T282" s="15">
        <v>-1.2459999999999993</v>
      </c>
      <c r="U282" s="18">
        <v>8.8999999999999996E-2</v>
      </c>
      <c r="W282" s="23"/>
      <c r="Z282" s="21">
        <f t="shared" si="49"/>
        <v>3.8361942650570677</v>
      </c>
      <c r="AA282" s="21">
        <f t="shared" si="50"/>
        <v>3.0948952405761401</v>
      </c>
      <c r="AB282" s="21">
        <f t="shared" si="51"/>
        <v>0.17985073299524937</v>
      </c>
      <c r="AC282" s="21">
        <f t="shared" si="52"/>
        <v>0.96</v>
      </c>
      <c r="AD282" s="22">
        <f t="shared" si="53"/>
        <v>3.2039999999999998E-4</v>
      </c>
      <c r="AE282" s="22">
        <f t="shared" si="54"/>
        <v>0</v>
      </c>
    </row>
    <row r="283" spans="1:31" ht="15.75" x14ac:dyDescent="0.25">
      <c r="A283" s="11" t="s">
        <v>173</v>
      </c>
      <c r="B283" s="11" t="s">
        <v>462</v>
      </c>
      <c r="C283" s="11">
        <v>0</v>
      </c>
      <c r="D283" s="11">
        <v>77</v>
      </c>
      <c r="E283" s="11">
        <v>29.4</v>
      </c>
      <c r="F283" s="11">
        <v>1.3</v>
      </c>
      <c r="H283" s="4">
        <v>45880</v>
      </c>
      <c r="I283" s="5">
        <v>0.95138888888888884</v>
      </c>
      <c r="J283" s="3">
        <v>25.81</v>
      </c>
      <c r="K283" s="29">
        <f t="shared" si="46"/>
        <v>28.18</v>
      </c>
      <c r="L283" s="31">
        <f t="shared" si="47"/>
        <v>82.686836305154984</v>
      </c>
      <c r="M283" s="33">
        <f t="shared" si="45"/>
        <v>0.122</v>
      </c>
      <c r="N283" s="36">
        <f t="shared" si="48"/>
        <v>1.1054481305286206E-5</v>
      </c>
      <c r="Q283" s="16">
        <v>45880</v>
      </c>
      <c r="R283" s="17">
        <v>0.95138888888888884</v>
      </c>
      <c r="T283" s="15">
        <v>-1.2199999999999989</v>
      </c>
      <c r="U283" s="18">
        <v>0.122</v>
      </c>
      <c r="W283" s="23"/>
      <c r="Z283" s="21">
        <f t="shared" si="49"/>
        <v>3.8197276637745388</v>
      </c>
      <c r="AA283" s="21">
        <f t="shared" si="50"/>
        <v>3.1584119606479737</v>
      </c>
      <c r="AB283" s="21">
        <f t="shared" si="51"/>
        <v>0.18364415564153405</v>
      </c>
      <c r="AC283" s="21">
        <f t="shared" si="52"/>
        <v>0.96</v>
      </c>
      <c r="AD283" s="22">
        <f t="shared" si="53"/>
        <v>4.392E-4</v>
      </c>
      <c r="AE283" s="22">
        <f t="shared" si="54"/>
        <v>0</v>
      </c>
    </row>
    <row r="284" spans="1:31" ht="15.75" x14ac:dyDescent="0.25">
      <c r="A284" s="11" t="s">
        <v>173</v>
      </c>
      <c r="B284" s="11" t="s">
        <v>463</v>
      </c>
      <c r="C284" s="11">
        <v>0</v>
      </c>
      <c r="D284" s="11">
        <v>77</v>
      </c>
      <c r="E284" s="11">
        <v>29.4</v>
      </c>
      <c r="F284" s="11">
        <v>1.3</v>
      </c>
      <c r="H284" s="4">
        <v>45880</v>
      </c>
      <c r="I284" s="5">
        <v>0.95833333333333337</v>
      </c>
      <c r="J284" s="3">
        <v>25.74</v>
      </c>
      <c r="K284" s="29">
        <f t="shared" si="46"/>
        <v>28.259999999999998</v>
      </c>
      <c r="L284" s="31">
        <f t="shared" si="47"/>
        <v>81.672482045431323</v>
      </c>
      <c r="M284" s="33">
        <f t="shared" si="45"/>
        <v>0.16500000000000001</v>
      </c>
      <c r="N284" s="36">
        <f t="shared" si="48"/>
        <v>1.1819887080366535E-5</v>
      </c>
      <c r="Q284" s="16">
        <v>45880</v>
      </c>
      <c r="R284" s="17">
        <v>0.95833333333333337</v>
      </c>
      <c r="T284" s="15">
        <v>-1.1399999999999992</v>
      </c>
      <c r="U284" s="18">
        <v>0.16500000000000001</v>
      </c>
      <c r="W284" s="23"/>
      <c r="Z284" s="21">
        <f t="shared" si="49"/>
        <v>3.8375320987437918</v>
      </c>
      <c r="AA284" s="21">
        <f t="shared" si="50"/>
        <v>3.1342077143341873</v>
      </c>
      <c r="AB284" s="21">
        <f t="shared" si="51"/>
        <v>0.1821270316172359</v>
      </c>
      <c r="AC284" s="21">
        <f t="shared" si="52"/>
        <v>0.96</v>
      </c>
      <c r="AD284" s="22">
        <f t="shared" si="53"/>
        <v>5.9400000000000002E-4</v>
      </c>
      <c r="AE284" s="22">
        <f t="shared" si="54"/>
        <v>0</v>
      </c>
    </row>
    <row r="285" spans="1:31" ht="15.75" x14ac:dyDescent="0.25">
      <c r="A285" s="11" t="s">
        <v>173</v>
      </c>
      <c r="B285" s="11" t="s">
        <v>464</v>
      </c>
      <c r="C285" s="11">
        <v>0</v>
      </c>
      <c r="D285" s="11">
        <v>77</v>
      </c>
      <c r="E285" s="11">
        <v>29.3</v>
      </c>
      <c r="F285" s="11">
        <v>1.3</v>
      </c>
      <c r="H285" s="4">
        <v>45880</v>
      </c>
      <c r="I285" s="5">
        <v>0.96527777777777779</v>
      </c>
      <c r="J285" s="3">
        <v>25.76</v>
      </c>
      <c r="K285" s="29">
        <f t="shared" si="46"/>
        <v>28.198</v>
      </c>
      <c r="L285" s="31">
        <f t="shared" si="47"/>
        <v>82.219508400855531</v>
      </c>
      <c r="M285" s="33">
        <f t="shared" si="45"/>
        <v>0.03</v>
      </c>
      <c r="N285" s="36">
        <f t="shared" si="48"/>
        <v>1.1400822833694917E-5</v>
      </c>
      <c r="Q285" s="16">
        <v>45880</v>
      </c>
      <c r="R285" s="17">
        <v>0.96527777777777779</v>
      </c>
      <c r="T285" s="15">
        <v>-1.1020000000000003</v>
      </c>
      <c r="U285" s="18">
        <v>0.03</v>
      </c>
      <c r="W285" s="23"/>
      <c r="Z285" s="21">
        <f t="shared" si="49"/>
        <v>3.8237273801702005</v>
      </c>
      <c r="AA285" s="21">
        <f t="shared" si="50"/>
        <v>3.1438498545648512</v>
      </c>
      <c r="AB285" s="21">
        <f t="shared" si="51"/>
        <v>0.18277266441593384</v>
      </c>
      <c r="AC285" s="21">
        <f t="shared" si="52"/>
        <v>0.96</v>
      </c>
      <c r="AD285" s="22">
        <f t="shared" si="53"/>
        <v>1.08E-4</v>
      </c>
      <c r="AE285" s="22">
        <f t="shared" si="54"/>
        <v>0</v>
      </c>
    </row>
    <row r="286" spans="1:31" ht="15.75" x14ac:dyDescent="0.25">
      <c r="A286" s="11" t="s">
        <v>173</v>
      </c>
      <c r="B286" s="11" t="s">
        <v>465</v>
      </c>
      <c r="C286" s="11">
        <v>0</v>
      </c>
      <c r="D286" s="11">
        <v>76</v>
      </c>
      <c r="E286" s="11">
        <v>29</v>
      </c>
      <c r="F286" s="11">
        <v>1.5</v>
      </c>
      <c r="H286" s="4">
        <v>45880</v>
      </c>
      <c r="I286" s="5">
        <v>0.97222222222222221</v>
      </c>
      <c r="J286" s="3">
        <v>25.88</v>
      </c>
      <c r="K286" s="29">
        <f t="shared" si="46"/>
        <v>27.885999999999999</v>
      </c>
      <c r="L286" s="31">
        <f t="shared" si="47"/>
        <v>85.157956329119443</v>
      </c>
      <c r="M286" s="33">
        <f t="shared" ref="M286:M349" si="55">U286</f>
        <v>9.1999999999999998E-2</v>
      </c>
      <c r="N286" s="36">
        <f t="shared" si="48"/>
        <v>9.2330663241641829E-6</v>
      </c>
      <c r="Q286" s="16">
        <v>45880</v>
      </c>
      <c r="R286" s="17">
        <v>0.97222222222222221</v>
      </c>
      <c r="T286" s="15">
        <v>-1.1140000000000001</v>
      </c>
      <c r="U286" s="18">
        <v>9.1999999999999998E-2</v>
      </c>
      <c r="W286" s="23"/>
      <c r="Z286" s="21">
        <f t="shared" si="49"/>
        <v>3.7549125306913993</v>
      </c>
      <c r="AA286" s="21">
        <f t="shared" si="50"/>
        <v>3.1976067730828155</v>
      </c>
      <c r="AB286" s="21">
        <f t="shared" si="51"/>
        <v>0.1863355948264741</v>
      </c>
      <c r="AC286" s="21">
        <f t="shared" si="52"/>
        <v>0.96</v>
      </c>
      <c r="AD286" s="22">
        <f t="shared" si="53"/>
        <v>3.3119999999999997E-4</v>
      </c>
      <c r="AE286" s="22">
        <f t="shared" si="54"/>
        <v>0</v>
      </c>
    </row>
    <row r="287" spans="1:31" ht="15.75" x14ac:dyDescent="0.25">
      <c r="A287" s="11" t="s">
        <v>173</v>
      </c>
      <c r="B287" s="11" t="s">
        <v>466</v>
      </c>
      <c r="C287" s="11">
        <v>0</v>
      </c>
      <c r="D287" s="11">
        <v>79</v>
      </c>
      <c r="E287" s="11">
        <v>29</v>
      </c>
      <c r="F287" s="11">
        <v>1.3</v>
      </c>
      <c r="H287" s="4">
        <v>45880</v>
      </c>
      <c r="I287" s="5">
        <v>0.97916666666666663</v>
      </c>
      <c r="J287" s="3">
        <v>25.88</v>
      </c>
      <c r="K287" s="29">
        <f t="shared" si="46"/>
        <v>27.797999999999998</v>
      </c>
      <c r="L287" s="31">
        <f t="shared" si="47"/>
        <v>85.760384198221274</v>
      </c>
      <c r="M287" s="33">
        <f t="shared" si="55"/>
        <v>0.17799999999999999</v>
      </c>
      <c r="N287" s="36">
        <f t="shared" si="48"/>
        <v>8.8000246513009103E-6</v>
      </c>
      <c r="Q287" s="16">
        <v>45880</v>
      </c>
      <c r="R287" s="17">
        <v>0.97916666666666663</v>
      </c>
      <c r="T287" s="15">
        <v>-1.2020000000000004</v>
      </c>
      <c r="U287" s="18">
        <v>0.17799999999999999</v>
      </c>
      <c r="W287" s="23"/>
      <c r="Z287" s="21">
        <f t="shared" si="49"/>
        <v>3.7356992271522755</v>
      </c>
      <c r="AA287" s="21">
        <f t="shared" si="50"/>
        <v>3.2037500096957743</v>
      </c>
      <c r="AB287" s="21">
        <f t="shared" si="51"/>
        <v>0.18681754990381672</v>
      </c>
      <c r="AC287" s="21">
        <f t="shared" si="52"/>
        <v>0.96</v>
      </c>
      <c r="AD287" s="22">
        <f t="shared" si="53"/>
        <v>6.4079999999999996E-4</v>
      </c>
      <c r="AE287" s="22">
        <f t="shared" si="54"/>
        <v>0</v>
      </c>
    </row>
    <row r="288" spans="1:31" ht="15.75" x14ac:dyDescent="0.25">
      <c r="A288" s="11" t="s">
        <v>173</v>
      </c>
      <c r="B288" s="11" t="s">
        <v>467</v>
      </c>
      <c r="C288" s="11">
        <v>0</v>
      </c>
      <c r="D288" s="11">
        <v>79</v>
      </c>
      <c r="E288" s="11">
        <v>29.1</v>
      </c>
      <c r="F288" s="11">
        <v>1.1000000000000001</v>
      </c>
      <c r="H288" s="4">
        <v>45880</v>
      </c>
      <c r="I288" s="5">
        <v>0.98611111111111116</v>
      </c>
      <c r="J288" s="3">
        <v>25.97</v>
      </c>
      <c r="K288" s="29">
        <f t="shared" si="46"/>
        <v>27.978000000000002</v>
      </c>
      <c r="L288" s="31">
        <f t="shared" si="47"/>
        <v>85.170580364624755</v>
      </c>
      <c r="M288" s="33">
        <f t="shared" si="55"/>
        <v>5.2999999999999999E-2</v>
      </c>
      <c r="N288" s="36">
        <f t="shared" si="48"/>
        <v>9.241525666960549E-6</v>
      </c>
      <c r="Q288" s="16">
        <v>45880</v>
      </c>
      <c r="R288" s="17">
        <v>0.98611111111111116</v>
      </c>
      <c r="T288" s="15">
        <v>-1.1219999999999999</v>
      </c>
      <c r="U288" s="18">
        <v>5.2999999999999999E-2</v>
      </c>
      <c r="W288" s="23"/>
      <c r="Z288" s="21">
        <f t="shared" si="49"/>
        <v>3.7750910932658299</v>
      </c>
      <c r="AA288" s="21">
        <f t="shared" si="50"/>
        <v>3.2152669934277651</v>
      </c>
      <c r="AB288" s="21">
        <f t="shared" si="51"/>
        <v>0.18723478100648869</v>
      </c>
      <c r="AC288" s="21">
        <f t="shared" si="52"/>
        <v>0.96</v>
      </c>
      <c r="AD288" s="22">
        <f t="shared" si="53"/>
        <v>1.9079999999999998E-4</v>
      </c>
      <c r="AE288" s="22">
        <f t="shared" si="54"/>
        <v>0</v>
      </c>
    </row>
    <row r="289" spans="1:31" ht="15.75" x14ac:dyDescent="0.25">
      <c r="A289" s="11" t="s">
        <v>173</v>
      </c>
      <c r="B289" s="11" t="s">
        <v>468</v>
      </c>
      <c r="C289" s="11">
        <v>0</v>
      </c>
      <c r="D289" s="11">
        <v>80</v>
      </c>
      <c r="E289" s="11">
        <v>29.1</v>
      </c>
      <c r="F289" s="11">
        <v>1.2</v>
      </c>
      <c r="H289" s="4">
        <v>45880</v>
      </c>
      <c r="I289" s="5">
        <v>0.99305555555555558</v>
      </c>
      <c r="J289" s="3">
        <v>26.05</v>
      </c>
      <c r="K289" s="29">
        <f t="shared" si="46"/>
        <v>27.866000000000003</v>
      </c>
      <c r="L289" s="31">
        <f t="shared" si="47"/>
        <v>86.509308858611874</v>
      </c>
      <c r="M289" s="33">
        <f t="shared" si="55"/>
        <v>3.0000000000000001E-3</v>
      </c>
      <c r="N289" s="36">
        <f t="shared" si="48"/>
        <v>8.2991634551545507E-6</v>
      </c>
      <c r="Q289" s="16">
        <v>45880</v>
      </c>
      <c r="R289" s="17">
        <v>0.99305555555555558</v>
      </c>
      <c r="T289" s="15">
        <v>-1.2339999999999995</v>
      </c>
      <c r="U289" s="18">
        <v>3.0000000000000001E-3</v>
      </c>
      <c r="W289" s="23"/>
      <c r="Z289" s="21">
        <f t="shared" si="49"/>
        <v>3.7505383332445565</v>
      </c>
      <c r="AA289" s="21">
        <f t="shared" si="50"/>
        <v>3.2445647905671673</v>
      </c>
      <c r="AB289" s="21">
        <f t="shared" si="51"/>
        <v>0.18910052313086767</v>
      </c>
      <c r="AC289" s="21">
        <f t="shared" si="52"/>
        <v>0.96</v>
      </c>
      <c r="AD289" s="22">
        <f t="shared" si="53"/>
        <v>1.08E-5</v>
      </c>
      <c r="AE289" s="22">
        <f t="shared" si="54"/>
        <v>0</v>
      </c>
    </row>
    <row r="290" spans="1:31" ht="15.75" x14ac:dyDescent="0.25">
      <c r="A290" s="11" t="s">
        <v>173</v>
      </c>
      <c r="B290" s="11" t="s">
        <v>469</v>
      </c>
      <c r="C290" s="11">
        <v>0</v>
      </c>
      <c r="D290" s="11">
        <v>81</v>
      </c>
      <c r="E290" s="11">
        <v>29.1</v>
      </c>
      <c r="F290" s="11">
        <v>1.5</v>
      </c>
      <c r="H290" s="4">
        <v>45881</v>
      </c>
      <c r="I290" s="5">
        <v>0</v>
      </c>
      <c r="J290" s="3">
        <v>25.94</v>
      </c>
      <c r="K290" s="29">
        <f t="shared" si="46"/>
        <v>28.122500000000002</v>
      </c>
      <c r="L290" s="31">
        <f t="shared" si="47"/>
        <v>83.981167925862067</v>
      </c>
      <c r="M290" s="33">
        <f t="shared" si="55"/>
        <v>4.5999999999999999E-2</v>
      </c>
      <c r="N290" s="36">
        <f t="shared" si="48"/>
        <v>1.0108652411222657E-5</v>
      </c>
      <c r="Q290" s="16">
        <v>45881</v>
      </c>
      <c r="R290" s="17">
        <v>0</v>
      </c>
      <c r="T290" s="15">
        <v>-0.97750000000000092</v>
      </c>
      <c r="U290" s="18">
        <v>4.5999999999999999E-2</v>
      </c>
      <c r="W290" s="23"/>
      <c r="Z290" s="21">
        <f t="shared" si="49"/>
        <v>3.8069751793702227</v>
      </c>
      <c r="AA290" s="21">
        <f t="shared" si="50"/>
        <v>3.1971422182827953</v>
      </c>
      <c r="AB290" s="21">
        <f t="shared" si="51"/>
        <v>0.18597665773504896</v>
      </c>
      <c r="AC290" s="21">
        <f t="shared" si="52"/>
        <v>0.96</v>
      </c>
      <c r="AD290" s="22">
        <f t="shared" si="53"/>
        <v>1.6559999999999999E-4</v>
      </c>
      <c r="AE290" s="22">
        <f t="shared" si="54"/>
        <v>0</v>
      </c>
    </row>
    <row r="291" spans="1:31" ht="15.75" x14ac:dyDescent="0.25">
      <c r="A291" s="11" t="s">
        <v>173</v>
      </c>
      <c r="B291" s="11" t="s">
        <v>470</v>
      </c>
      <c r="C291" s="11">
        <v>0</v>
      </c>
      <c r="D291" s="11">
        <v>82</v>
      </c>
      <c r="E291" s="11">
        <v>29</v>
      </c>
      <c r="F291" s="11">
        <v>1.8</v>
      </c>
      <c r="H291" s="4">
        <v>45881</v>
      </c>
      <c r="I291" s="5">
        <v>6.9444444444444441E-3</v>
      </c>
      <c r="J291" s="3">
        <v>25.8</v>
      </c>
      <c r="K291" s="29">
        <f t="shared" si="46"/>
        <v>28.045000000000002</v>
      </c>
      <c r="L291" s="31">
        <f t="shared" si="47"/>
        <v>83.517161011604969</v>
      </c>
      <c r="M291" s="33">
        <f t="shared" si="55"/>
        <v>0.106</v>
      </c>
      <c r="N291" s="36">
        <f t="shared" si="48"/>
        <v>1.0424295541124636E-5</v>
      </c>
      <c r="Q291" s="16">
        <v>45881</v>
      </c>
      <c r="R291" s="17">
        <v>6.9444444444444441E-3</v>
      </c>
      <c r="T291" s="15">
        <v>-0.95499999999999918</v>
      </c>
      <c r="U291" s="18">
        <v>0.106</v>
      </c>
      <c r="W291" s="23"/>
      <c r="Z291" s="21">
        <f t="shared" si="49"/>
        <v>3.7898456950432924</v>
      </c>
      <c r="AA291" s="21">
        <f t="shared" si="50"/>
        <v>3.1651715312206861</v>
      </c>
      <c r="AB291" s="21">
        <f t="shared" si="51"/>
        <v>0.18422450064333992</v>
      </c>
      <c r="AC291" s="21">
        <f t="shared" si="52"/>
        <v>0.96</v>
      </c>
      <c r="AD291" s="22">
        <f t="shared" si="53"/>
        <v>3.8159999999999995E-4</v>
      </c>
      <c r="AE291" s="22">
        <f t="shared" si="54"/>
        <v>0</v>
      </c>
    </row>
    <row r="292" spans="1:31" ht="15.75" x14ac:dyDescent="0.25">
      <c r="A292" s="11" t="s">
        <v>173</v>
      </c>
      <c r="B292" s="11" t="s">
        <v>471</v>
      </c>
      <c r="C292" s="11">
        <v>0</v>
      </c>
      <c r="D292" s="11">
        <v>82</v>
      </c>
      <c r="E292" s="11">
        <v>29</v>
      </c>
      <c r="F292" s="11">
        <v>1.4</v>
      </c>
      <c r="H292" s="4">
        <v>45881</v>
      </c>
      <c r="I292" s="5">
        <v>1.3888888888888888E-2</v>
      </c>
      <c r="J292" s="3">
        <v>25.78</v>
      </c>
      <c r="K292" s="29">
        <f t="shared" si="46"/>
        <v>28.1875</v>
      </c>
      <c r="L292" s="31">
        <f t="shared" si="47"/>
        <v>82.42809028948102</v>
      </c>
      <c r="M292" s="33">
        <f t="shared" si="55"/>
        <v>0.112</v>
      </c>
      <c r="N292" s="36">
        <f t="shared" si="48"/>
        <v>1.1245313130184135E-5</v>
      </c>
      <c r="Q292" s="16">
        <v>45881</v>
      </c>
      <c r="R292" s="17">
        <v>1.3888888888888888E-2</v>
      </c>
      <c r="T292" s="15">
        <v>-0.8125</v>
      </c>
      <c r="U292" s="18">
        <v>0.112</v>
      </c>
      <c r="W292" s="23"/>
      <c r="Z292" s="21">
        <f t="shared" si="49"/>
        <v>3.8213937694788984</v>
      </c>
      <c r="AA292" s="21">
        <f t="shared" si="50"/>
        <v>3.1499019066226683</v>
      </c>
      <c r="AB292" s="21">
        <f t="shared" si="51"/>
        <v>0.18313899539022954</v>
      </c>
      <c r="AC292" s="21">
        <f t="shared" si="52"/>
        <v>0.96</v>
      </c>
      <c r="AD292" s="22">
        <f t="shared" si="53"/>
        <v>4.0319999999999999E-4</v>
      </c>
      <c r="AE292" s="22">
        <f t="shared" si="54"/>
        <v>0</v>
      </c>
    </row>
    <row r="293" spans="1:31" ht="15.75" x14ac:dyDescent="0.25">
      <c r="A293" s="11" t="s">
        <v>173</v>
      </c>
      <c r="B293" s="11" t="s">
        <v>472</v>
      </c>
      <c r="C293" s="11">
        <v>0</v>
      </c>
      <c r="D293" s="11">
        <v>82</v>
      </c>
      <c r="E293" s="11">
        <v>28.9</v>
      </c>
      <c r="F293" s="11">
        <v>1.5</v>
      </c>
      <c r="H293" s="4">
        <v>45881</v>
      </c>
      <c r="I293" s="5">
        <v>2.0833333333333332E-2</v>
      </c>
      <c r="J293" s="3">
        <v>25.76</v>
      </c>
      <c r="K293" s="29">
        <f t="shared" si="46"/>
        <v>28.25</v>
      </c>
      <c r="L293" s="31">
        <f t="shared" si="47"/>
        <v>81.876736437265137</v>
      </c>
      <c r="M293" s="33">
        <f t="shared" si="55"/>
        <v>9.1999999999999998E-2</v>
      </c>
      <c r="N293" s="36">
        <f t="shared" si="48"/>
        <v>1.166600005713121E-5</v>
      </c>
      <c r="Q293" s="16">
        <v>45881</v>
      </c>
      <c r="R293" s="17">
        <v>2.0833333333333332E-2</v>
      </c>
      <c r="T293" s="15">
        <v>-0.64999999999999947</v>
      </c>
      <c r="U293" s="18">
        <v>9.1999999999999998E-2</v>
      </c>
      <c r="W293" s="23"/>
      <c r="Z293" s="21">
        <f t="shared" si="49"/>
        <v>3.8353026014771463</v>
      </c>
      <c r="AA293" s="21">
        <f t="shared" si="50"/>
        <v>3.1402206025830166</v>
      </c>
      <c r="AB293" s="21">
        <f t="shared" si="51"/>
        <v>0.18249018068261394</v>
      </c>
      <c r="AC293" s="21">
        <f t="shared" si="52"/>
        <v>0.96</v>
      </c>
      <c r="AD293" s="22">
        <f t="shared" si="53"/>
        <v>3.3119999999999997E-4</v>
      </c>
      <c r="AE293" s="22">
        <f t="shared" si="54"/>
        <v>0</v>
      </c>
    </row>
    <row r="294" spans="1:31" ht="15.75" x14ac:dyDescent="0.25">
      <c r="A294" s="11" t="s">
        <v>173</v>
      </c>
      <c r="B294" s="11" t="s">
        <v>473</v>
      </c>
      <c r="C294" s="11">
        <v>0</v>
      </c>
      <c r="D294" s="11">
        <v>83</v>
      </c>
      <c r="E294" s="11">
        <v>28.9</v>
      </c>
      <c r="F294" s="11">
        <v>1.7</v>
      </c>
      <c r="H294" s="4">
        <v>45881</v>
      </c>
      <c r="I294" s="5">
        <v>2.7777777777777776E-2</v>
      </c>
      <c r="J294" s="3">
        <v>25.78</v>
      </c>
      <c r="K294" s="29">
        <f t="shared" si="46"/>
        <v>28.282499999999999</v>
      </c>
      <c r="L294" s="31">
        <f t="shared" si="47"/>
        <v>81.801648826316423</v>
      </c>
      <c r="M294" s="33">
        <f t="shared" si="55"/>
        <v>7.5999999999999998E-2</v>
      </c>
      <c r="N294" s="36">
        <f t="shared" si="48"/>
        <v>1.1729436239949082E-5</v>
      </c>
      <c r="Q294" s="16">
        <v>45881</v>
      </c>
      <c r="R294" s="17">
        <v>2.7777777777777776E-2</v>
      </c>
      <c r="T294" s="15">
        <v>-0.61749999999999972</v>
      </c>
      <c r="U294" s="18">
        <v>7.5999999999999998E-2</v>
      </c>
      <c r="W294" s="23"/>
      <c r="Z294" s="21">
        <f t="shared" si="49"/>
        <v>3.8425525924950126</v>
      </c>
      <c r="AA294" s="21">
        <f t="shared" si="50"/>
        <v>3.1432713776792878</v>
      </c>
      <c r="AB294" s="21">
        <f t="shared" si="51"/>
        <v>0.18262276862143517</v>
      </c>
      <c r="AC294" s="21">
        <f t="shared" si="52"/>
        <v>0.96</v>
      </c>
      <c r="AD294" s="22">
        <f t="shared" si="53"/>
        <v>2.7359999999999998E-4</v>
      </c>
      <c r="AE294" s="22">
        <f t="shared" si="54"/>
        <v>0</v>
      </c>
    </row>
    <row r="295" spans="1:31" ht="15.75" x14ac:dyDescent="0.25">
      <c r="A295" s="11" t="s">
        <v>173</v>
      </c>
      <c r="B295" s="11" t="s">
        <v>474</v>
      </c>
      <c r="C295" s="11">
        <v>0</v>
      </c>
      <c r="D295" s="11">
        <v>82</v>
      </c>
      <c r="E295" s="11">
        <v>28.9</v>
      </c>
      <c r="F295" s="11">
        <v>1.3</v>
      </c>
      <c r="H295" s="4">
        <v>45881</v>
      </c>
      <c r="I295" s="5">
        <v>3.4722222222222224E-2</v>
      </c>
      <c r="J295" s="3">
        <v>25.68</v>
      </c>
      <c r="K295" s="29">
        <f t="shared" si="46"/>
        <v>28.42</v>
      </c>
      <c r="L295" s="31">
        <f t="shared" si="47"/>
        <v>80.217790921200191</v>
      </c>
      <c r="M295" s="33">
        <f t="shared" si="55"/>
        <v>2.3E-2</v>
      </c>
      <c r="N295" s="36">
        <f t="shared" si="48"/>
        <v>1.2956637943968485E-5</v>
      </c>
      <c r="Q295" s="16">
        <v>45881</v>
      </c>
      <c r="R295" s="17">
        <v>3.4722222222222224E-2</v>
      </c>
      <c r="T295" s="15">
        <v>-0.47999999999999865</v>
      </c>
      <c r="U295" s="18">
        <v>2.3E-2</v>
      </c>
      <c r="W295" s="23"/>
      <c r="Z295" s="21">
        <f t="shared" si="49"/>
        <v>3.8733577864076838</v>
      </c>
      <c r="AA295" s="21">
        <f t="shared" si="50"/>
        <v>3.1071220507305437</v>
      </c>
      <c r="AB295" s="21">
        <f t="shared" si="51"/>
        <v>0.18033572892409336</v>
      </c>
      <c r="AC295" s="21">
        <f t="shared" si="52"/>
        <v>0.96</v>
      </c>
      <c r="AD295" s="22">
        <f t="shared" si="53"/>
        <v>8.2799999999999993E-5</v>
      </c>
      <c r="AE295" s="22">
        <f t="shared" si="54"/>
        <v>0</v>
      </c>
    </row>
    <row r="296" spans="1:31" ht="15.75" x14ac:dyDescent="0.25">
      <c r="A296" s="11" t="s">
        <v>173</v>
      </c>
      <c r="B296" s="11" t="s">
        <v>475</v>
      </c>
      <c r="C296" s="11">
        <v>0</v>
      </c>
      <c r="D296" s="11">
        <v>82</v>
      </c>
      <c r="E296" s="11">
        <v>28.8</v>
      </c>
      <c r="F296" s="11">
        <v>1.4</v>
      </c>
      <c r="H296" s="4">
        <v>45881</v>
      </c>
      <c r="I296" s="5">
        <v>4.1666666666666664E-2</v>
      </c>
      <c r="J296" s="3">
        <v>25.67</v>
      </c>
      <c r="K296" s="29">
        <f t="shared" si="46"/>
        <v>28.2775</v>
      </c>
      <c r="L296" s="31">
        <f t="shared" si="47"/>
        <v>81.074270061318828</v>
      </c>
      <c r="M296" s="33">
        <f t="shared" si="55"/>
        <v>2.5999999999999999E-2</v>
      </c>
      <c r="N296" s="36">
        <f t="shared" si="48"/>
        <v>1.2270969286002476E-5</v>
      </c>
      <c r="Q296" s="16">
        <v>45881</v>
      </c>
      <c r="R296" s="17">
        <v>4.1666666666666664E-2</v>
      </c>
      <c r="T296" s="15">
        <v>-0.52249999999999996</v>
      </c>
      <c r="U296" s="18">
        <v>2.5999999999999999E-2</v>
      </c>
      <c r="W296" s="23"/>
      <c r="Z296" s="21">
        <f t="shared" si="49"/>
        <v>3.8414364334467819</v>
      </c>
      <c r="AA296" s="21">
        <f t="shared" si="50"/>
        <v>3.1144165482865382</v>
      </c>
      <c r="AB296" s="21">
        <f t="shared" si="51"/>
        <v>0.18095312833214267</v>
      </c>
      <c r="AC296" s="21">
        <f t="shared" si="52"/>
        <v>0.96</v>
      </c>
      <c r="AD296" s="22">
        <f t="shared" si="53"/>
        <v>9.3599999999999998E-5</v>
      </c>
      <c r="AE296" s="22">
        <f t="shared" si="54"/>
        <v>0</v>
      </c>
    </row>
    <row r="297" spans="1:31" ht="15.75" x14ac:dyDescent="0.25">
      <c r="A297" s="11" t="s">
        <v>173</v>
      </c>
      <c r="B297" s="11" t="s">
        <v>476</v>
      </c>
      <c r="C297" s="11">
        <v>0</v>
      </c>
      <c r="D297" s="11">
        <v>82</v>
      </c>
      <c r="E297" s="11">
        <v>28.8</v>
      </c>
      <c r="F297" s="11">
        <v>1.4</v>
      </c>
      <c r="H297" s="4">
        <v>45881</v>
      </c>
      <c r="I297" s="5">
        <v>4.8611111111111112E-2</v>
      </c>
      <c r="J297" s="3">
        <v>25.42</v>
      </c>
      <c r="K297" s="29">
        <f t="shared" si="46"/>
        <v>28.142500000000002</v>
      </c>
      <c r="L297" s="31">
        <f t="shared" si="47"/>
        <v>80.230830998486312</v>
      </c>
      <c r="M297" s="33">
        <f t="shared" si="55"/>
        <v>0.04</v>
      </c>
      <c r="N297" s="36">
        <f t="shared" si="48"/>
        <v>1.2872465458835894E-5</v>
      </c>
      <c r="Q297" s="16">
        <v>45881</v>
      </c>
      <c r="R297" s="17">
        <v>4.8611111111111112E-2</v>
      </c>
      <c r="T297" s="15">
        <v>-0.65749999999999975</v>
      </c>
      <c r="U297" s="18">
        <v>0.04</v>
      </c>
      <c r="W297" s="23"/>
      <c r="Z297" s="21">
        <f t="shared" si="49"/>
        <v>3.8114066162318094</v>
      </c>
      <c r="AA297" s="21">
        <f t="shared" si="50"/>
        <v>3.0579232009340687</v>
      </c>
      <c r="AB297" s="21">
        <f t="shared" si="51"/>
        <v>0.17785153182605631</v>
      </c>
      <c r="AC297" s="21">
        <f t="shared" si="52"/>
        <v>0.96</v>
      </c>
      <c r="AD297" s="22">
        <f t="shared" si="53"/>
        <v>1.44E-4</v>
      </c>
      <c r="AE297" s="22">
        <f t="shared" si="54"/>
        <v>0</v>
      </c>
    </row>
    <row r="298" spans="1:31" ht="15.75" x14ac:dyDescent="0.25">
      <c r="A298" s="11" t="s">
        <v>173</v>
      </c>
      <c r="B298" s="11" t="s">
        <v>477</v>
      </c>
      <c r="C298" s="11">
        <v>0</v>
      </c>
      <c r="D298" s="11">
        <v>82</v>
      </c>
      <c r="E298" s="11">
        <v>28.8</v>
      </c>
      <c r="F298" s="11">
        <v>1.1000000000000001</v>
      </c>
      <c r="H298" s="4">
        <v>45881</v>
      </c>
      <c r="I298" s="5">
        <v>5.5555555555555552E-2</v>
      </c>
      <c r="J298" s="3">
        <v>25.58</v>
      </c>
      <c r="K298" s="29">
        <f t="shared" si="46"/>
        <v>28.1875</v>
      </c>
      <c r="L298" s="31">
        <f t="shared" si="47"/>
        <v>81.040976582511973</v>
      </c>
      <c r="M298" s="33">
        <f t="shared" si="55"/>
        <v>2.5999999999999999E-2</v>
      </c>
      <c r="N298" s="36">
        <f t="shared" si="48"/>
        <v>1.2273150768517728E-5</v>
      </c>
      <c r="Q298" s="16">
        <v>45881</v>
      </c>
      <c r="R298" s="17">
        <v>5.5555555555555552E-2</v>
      </c>
      <c r="T298" s="15">
        <v>-0.61249999999999982</v>
      </c>
      <c r="U298" s="18">
        <v>2.5999999999999999E-2</v>
      </c>
      <c r="W298" s="23"/>
      <c r="Z298" s="21">
        <f t="shared" si="49"/>
        <v>3.8213937694788984</v>
      </c>
      <c r="AA298" s="21">
        <f t="shared" si="50"/>
        <v>3.0968948298489654</v>
      </c>
      <c r="AB298" s="21">
        <f t="shared" si="51"/>
        <v>0.18005710170696965</v>
      </c>
      <c r="AC298" s="21">
        <f t="shared" si="52"/>
        <v>0.96</v>
      </c>
      <c r="AD298" s="22">
        <f t="shared" si="53"/>
        <v>9.3599999999999998E-5</v>
      </c>
      <c r="AE298" s="22">
        <f t="shared" si="54"/>
        <v>0</v>
      </c>
    </row>
    <row r="299" spans="1:31" ht="15.75" x14ac:dyDescent="0.25">
      <c r="A299" s="11" t="s">
        <v>173</v>
      </c>
      <c r="B299" s="11" t="s">
        <v>478</v>
      </c>
      <c r="C299" s="11">
        <v>0</v>
      </c>
      <c r="D299" s="11">
        <v>82</v>
      </c>
      <c r="E299" s="11">
        <v>28.7</v>
      </c>
      <c r="F299" s="11">
        <v>1.2</v>
      </c>
      <c r="H299" s="4">
        <v>45881</v>
      </c>
      <c r="I299" s="5">
        <v>6.25E-2</v>
      </c>
      <c r="J299" s="3">
        <v>25.61</v>
      </c>
      <c r="K299" s="29">
        <f t="shared" si="46"/>
        <v>27.9575</v>
      </c>
      <c r="L299" s="31">
        <f t="shared" si="47"/>
        <v>82.768802448083264</v>
      </c>
      <c r="M299" s="33">
        <f t="shared" si="55"/>
        <v>0</v>
      </c>
      <c r="N299" s="36">
        <f t="shared" si="48"/>
        <v>1.0944656709505834E-5</v>
      </c>
      <c r="Q299" s="16">
        <v>45881</v>
      </c>
      <c r="R299" s="17">
        <v>6.25E-2</v>
      </c>
      <c r="T299" s="15">
        <v>-0.74249999999999972</v>
      </c>
      <c r="U299" s="18">
        <v>0</v>
      </c>
      <c r="W299" s="23"/>
      <c r="Z299" s="21">
        <f t="shared" si="49"/>
        <v>3.770586628074871</v>
      </c>
      <c r="AA299" s="21">
        <f t="shared" si="50"/>
        <v>3.120869397325134</v>
      </c>
      <c r="AB299" s="21">
        <f t="shared" si="51"/>
        <v>0.18176581343738077</v>
      </c>
      <c r="AC299" s="21">
        <f t="shared" si="52"/>
        <v>0.96</v>
      </c>
      <c r="AD299" s="22">
        <f t="shared" si="53"/>
        <v>0</v>
      </c>
      <c r="AE299" s="22">
        <f t="shared" si="54"/>
        <v>0</v>
      </c>
    </row>
    <row r="300" spans="1:31" ht="15.75" x14ac:dyDescent="0.25">
      <c r="A300" s="11" t="s">
        <v>173</v>
      </c>
      <c r="B300" s="11" t="s">
        <v>479</v>
      </c>
      <c r="C300" s="11">
        <v>0</v>
      </c>
      <c r="D300" s="11">
        <v>83</v>
      </c>
      <c r="E300" s="11">
        <v>28.7</v>
      </c>
      <c r="F300" s="11">
        <v>1.6</v>
      </c>
      <c r="H300" s="4">
        <v>45881</v>
      </c>
      <c r="I300" s="5">
        <v>6.9444444444444448E-2</v>
      </c>
      <c r="J300" s="3">
        <v>25.63</v>
      </c>
      <c r="K300" s="29">
        <f t="shared" si="46"/>
        <v>27.887499999999999</v>
      </c>
      <c r="L300" s="31">
        <f t="shared" si="47"/>
        <v>83.377960260738462</v>
      </c>
      <c r="M300" s="33">
        <f t="shared" si="55"/>
        <v>7.0000000000000001E-3</v>
      </c>
      <c r="N300" s="36">
        <f t="shared" si="48"/>
        <v>1.0490308913196975E-5</v>
      </c>
      <c r="Q300" s="16">
        <v>45881</v>
      </c>
      <c r="R300" s="17">
        <v>6.9444444444444448E-2</v>
      </c>
      <c r="T300" s="15">
        <v>-0.8125</v>
      </c>
      <c r="U300" s="18">
        <v>7.0000000000000001E-3</v>
      </c>
      <c r="W300" s="23"/>
      <c r="Z300" s="21">
        <f t="shared" si="49"/>
        <v>3.7552407744671226</v>
      </c>
      <c r="AA300" s="21">
        <f t="shared" si="50"/>
        <v>3.1310431606302447</v>
      </c>
      <c r="AB300" s="21">
        <f t="shared" si="51"/>
        <v>0.18245463906137577</v>
      </c>
      <c r="AC300" s="21">
        <f t="shared" si="52"/>
        <v>0.96</v>
      </c>
      <c r="AD300" s="22">
        <f t="shared" si="53"/>
        <v>2.5199999999999999E-5</v>
      </c>
      <c r="AE300" s="22">
        <f t="shared" si="54"/>
        <v>0</v>
      </c>
    </row>
    <row r="301" spans="1:31" ht="15.75" x14ac:dyDescent="0.25">
      <c r="A301" s="11" t="s">
        <v>173</v>
      </c>
      <c r="B301" s="11" t="s">
        <v>480</v>
      </c>
      <c r="C301" s="11">
        <v>0</v>
      </c>
      <c r="D301" s="11">
        <v>83</v>
      </c>
      <c r="E301" s="11">
        <v>28.7</v>
      </c>
      <c r="F301" s="11">
        <v>1.4</v>
      </c>
      <c r="H301" s="4">
        <v>45881</v>
      </c>
      <c r="I301" s="5">
        <v>7.6388888888888895E-2</v>
      </c>
      <c r="J301" s="3">
        <v>25.74</v>
      </c>
      <c r="K301" s="29">
        <f t="shared" si="46"/>
        <v>27.95</v>
      </c>
      <c r="L301" s="31">
        <f t="shared" si="47"/>
        <v>83.732924453004372</v>
      </c>
      <c r="M301" s="33">
        <f t="shared" si="55"/>
        <v>1.2999999999999999E-2</v>
      </c>
      <c r="N301" s="36">
        <f t="shared" si="48"/>
        <v>1.0249876542146942E-5</v>
      </c>
      <c r="Q301" s="16">
        <v>45881</v>
      </c>
      <c r="R301" s="17">
        <v>7.6388888888888895E-2</v>
      </c>
      <c r="T301" s="15">
        <v>-0.75</v>
      </c>
      <c r="U301" s="18">
        <v>1.2999999999999999E-2</v>
      </c>
      <c r="W301" s="23"/>
      <c r="Z301" s="21">
        <f t="shared" si="49"/>
        <v>3.7689398224526149</v>
      </c>
      <c r="AA301" s="21">
        <f t="shared" si="50"/>
        <v>3.1558435342134454</v>
      </c>
      <c r="AB301" s="21">
        <f t="shared" si="51"/>
        <v>0.18381317293655106</v>
      </c>
      <c r="AC301" s="21">
        <f t="shared" si="52"/>
        <v>0.96</v>
      </c>
      <c r="AD301" s="22">
        <f t="shared" si="53"/>
        <v>4.6799999999999999E-5</v>
      </c>
      <c r="AE301" s="22">
        <f t="shared" si="54"/>
        <v>0</v>
      </c>
    </row>
    <row r="302" spans="1:31" ht="15.75" x14ac:dyDescent="0.25">
      <c r="A302" s="11" t="s">
        <v>173</v>
      </c>
      <c r="B302" s="11" t="s">
        <v>481</v>
      </c>
      <c r="C302" s="11">
        <v>0</v>
      </c>
      <c r="D302" s="11">
        <v>84</v>
      </c>
      <c r="E302" s="11">
        <v>28.6</v>
      </c>
      <c r="F302" s="11">
        <v>1.6</v>
      </c>
      <c r="H302" s="4">
        <v>45881</v>
      </c>
      <c r="I302" s="5">
        <v>8.3333333333333329E-2</v>
      </c>
      <c r="J302" s="3">
        <v>25.38</v>
      </c>
      <c r="K302" s="29">
        <f t="shared" si="46"/>
        <v>27.862500000000001</v>
      </c>
      <c r="L302" s="31">
        <f t="shared" si="47"/>
        <v>81.790783020621518</v>
      </c>
      <c r="M302" s="33">
        <f t="shared" si="55"/>
        <v>3.3000000000000002E-2</v>
      </c>
      <c r="N302" s="36">
        <f t="shared" si="48"/>
        <v>1.1636135492653567E-5</v>
      </c>
      <c r="Q302" s="16">
        <v>45881</v>
      </c>
      <c r="R302" s="17">
        <v>8.3333333333333329E-2</v>
      </c>
      <c r="T302" s="15">
        <v>-0.73750000000000071</v>
      </c>
      <c r="U302" s="18">
        <v>3.3000000000000002E-2</v>
      </c>
      <c r="W302" s="23"/>
      <c r="Z302" s="21">
        <f t="shared" si="49"/>
        <v>3.7497733049649655</v>
      </c>
      <c r="AA302" s="21">
        <f t="shared" si="50"/>
        <v>3.0669689476290833</v>
      </c>
      <c r="AB302" s="21">
        <f t="shared" si="51"/>
        <v>0.17875455736409354</v>
      </c>
      <c r="AC302" s="21">
        <f t="shared" si="52"/>
        <v>0.96</v>
      </c>
      <c r="AD302" s="22">
        <f t="shared" si="53"/>
        <v>1.1880000000000001E-4</v>
      </c>
      <c r="AE302" s="22">
        <f t="shared" si="54"/>
        <v>0</v>
      </c>
    </row>
    <row r="303" spans="1:31" ht="15.75" x14ac:dyDescent="0.25">
      <c r="A303" s="11" t="s">
        <v>173</v>
      </c>
      <c r="B303" s="11" t="s">
        <v>482</v>
      </c>
      <c r="C303" s="11">
        <v>0</v>
      </c>
      <c r="D303" s="11">
        <v>84</v>
      </c>
      <c r="E303" s="11">
        <v>28.5</v>
      </c>
      <c r="F303" s="11">
        <v>1.2</v>
      </c>
      <c r="H303" s="4">
        <v>45881</v>
      </c>
      <c r="I303" s="5">
        <v>9.0277777777777776E-2</v>
      </c>
      <c r="J303" s="3">
        <v>25.11</v>
      </c>
      <c r="K303" s="29">
        <f t="shared" si="46"/>
        <v>27.990000000000002</v>
      </c>
      <c r="L303" s="31">
        <f t="shared" si="47"/>
        <v>79.08730605441221</v>
      </c>
      <c r="M303" s="33">
        <f t="shared" si="55"/>
        <v>0.05</v>
      </c>
      <c r="N303" s="36">
        <f t="shared" si="48"/>
        <v>1.3704742577900725E-5</v>
      </c>
      <c r="Q303" s="16">
        <v>45881</v>
      </c>
      <c r="R303" s="17">
        <v>9.0277777777777776E-2</v>
      </c>
      <c r="T303" s="15">
        <v>-0.50999999999999979</v>
      </c>
      <c r="U303" s="18">
        <v>0.05</v>
      </c>
      <c r="W303" s="23"/>
      <c r="Z303" s="21">
        <f t="shared" si="49"/>
        <v>3.7777300264428466</v>
      </c>
      <c r="AA303" s="21">
        <f t="shared" si="50"/>
        <v>2.9877049079222813</v>
      </c>
      <c r="AB303" s="21">
        <f t="shared" si="51"/>
        <v>0.17396740891784615</v>
      </c>
      <c r="AC303" s="21">
        <f t="shared" si="52"/>
        <v>0.96</v>
      </c>
      <c r="AD303" s="22">
        <f t="shared" si="53"/>
        <v>1.8000000000000001E-4</v>
      </c>
      <c r="AE303" s="22">
        <f t="shared" si="54"/>
        <v>0</v>
      </c>
    </row>
    <row r="304" spans="1:31" ht="15.75" x14ac:dyDescent="0.25">
      <c r="A304" s="11" t="s">
        <v>173</v>
      </c>
      <c r="B304" s="11" t="s">
        <v>483</v>
      </c>
      <c r="C304" s="11">
        <v>0</v>
      </c>
      <c r="D304" s="11">
        <v>84</v>
      </c>
      <c r="E304" s="11">
        <v>28.4</v>
      </c>
      <c r="F304" s="11">
        <v>1.5</v>
      </c>
      <c r="H304" s="4">
        <v>45881</v>
      </c>
      <c r="I304" s="5">
        <v>9.7222222222222224E-2</v>
      </c>
      <c r="J304" s="3">
        <v>24.87</v>
      </c>
      <c r="K304" s="29">
        <f t="shared" si="46"/>
        <v>27.914999999999999</v>
      </c>
      <c r="L304" s="31">
        <f t="shared" si="47"/>
        <v>77.925859358183416</v>
      </c>
      <c r="M304" s="33">
        <f t="shared" si="55"/>
        <v>0</v>
      </c>
      <c r="N304" s="36">
        <f t="shared" si="48"/>
        <v>1.4585726547856763E-5</v>
      </c>
      <c r="Q304" s="16">
        <v>45881</v>
      </c>
      <c r="R304" s="17">
        <v>9.7222222222222224E-2</v>
      </c>
      <c r="T304" s="15">
        <v>-0.48500000000000121</v>
      </c>
      <c r="U304" s="18">
        <v>0</v>
      </c>
      <c r="W304" s="23"/>
      <c r="Z304" s="21">
        <f t="shared" si="49"/>
        <v>3.7612630057279444</v>
      </c>
      <c r="AA304" s="21">
        <f t="shared" si="50"/>
        <v>2.9309965199349399</v>
      </c>
      <c r="AB304" s="21">
        <f t="shared" si="51"/>
        <v>0.17076194406118542</v>
      </c>
      <c r="AC304" s="21">
        <f t="shared" si="52"/>
        <v>0.96</v>
      </c>
      <c r="AD304" s="22">
        <f t="shared" si="53"/>
        <v>0</v>
      </c>
      <c r="AE304" s="22">
        <f t="shared" si="54"/>
        <v>0</v>
      </c>
    </row>
    <row r="305" spans="1:31" ht="15.75" x14ac:dyDescent="0.25">
      <c r="A305" s="11" t="s">
        <v>173</v>
      </c>
      <c r="B305" s="11" t="s">
        <v>484</v>
      </c>
      <c r="C305" s="11">
        <v>0</v>
      </c>
      <c r="D305" s="11">
        <v>85</v>
      </c>
      <c r="E305" s="11">
        <v>28.3</v>
      </c>
      <c r="F305" s="11">
        <v>1.8</v>
      </c>
      <c r="H305" s="4">
        <v>45881</v>
      </c>
      <c r="I305" s="5">
        <v>0.10416666666666667</v>
      </c>
      <c r="J305" s="3">
        <v>24.9</v>
      </c>
      <c r="K305" s="29">
        <f t="shared" si="46"/>
        <v>27.83</v>
      </c>
      <c r="L305" s="31">
        <f t="shared" si="47"/>
        <v>78.677221079671483</v>
      </c>
      <c r="M305" s="33">
        <f t="shared" si="55"/>
        <v>0</v>
      </c>
      <c r="N305" s="36">
        <f t="shared" si="48"/>
        <v>1.3974509629996265E-5</v>
      </c>
      <c r="Q305" s="16">
        <v>45881</v>
      </c>
      <c r="R305" s="17">
        <v>0.10416666666666667</v>
      </c>
      <c r="T305" s="15">
        <v>-0.47000000000000064</v>
      </c>
      <c r="U305" s="18">
        <v>0</v>
      </c>
      <c r="W305" s="23"/>
      <c r="Z305" s="21">
        <f t="shared" si="49"/>
        <v>3.742675956233704</v>
      </c>
      <c r="AA305" s="21">
        <f t="shared" si="50"/>
        <v>2.9446334363816997</v>
      </c>
      <c r="AB305" s="21">
        <f t="shared" si="51"/>
        <v>0.17166645926786031</v>
      </c>
      <c r="AC305" s="21">
        <f t="shared" si="52"/>
        <v>0.96</v>
      </c>
      <c r="AD305" s="22">
        <f t="shared" si="53"/>
        <v>0</v>
      </c>
      <c r="AE305" s="22">
        <f t="shared" si="54"/>
        <v>0</v>
      </c>
    </row>
    <row r="306" spans="1:31" ht="15.75" x14ac:dyDescent="0.25">
      <c r="A306" s="11" t="s">
        <v>173</v>
      </c>
      <c r="B306" s="11" t="s">
        <v>485</v>
      </c>
      <c r="C306" s="11">
        <v>0</v>
      </c>
      <c r="D306" s="11">
        <v>85</v>
      </c>
      <c r="E306" s="11">
        <v>28.3</v>
      </c>
      <c r="F306" s="11">
        <v>0.9</v>
      </c>
      <c r="H306" s="4">
        <v>45881</v>
      </c>
      <c r="I306" s="5">
        <v>0.1111111111111111</v>
      </c>
      <c r="J306" s="3">
        <v>25.06</v>
      </c>
      <c r="K306" s="29">
        <f t="shared" si="46"/>
        <v>27.77</v>
      </c>
      <c r="L306" s="31">
        <f t="shared" si="47"/>
        <v>80.171919935671966</v>
      </c>
      <c r="M306" s="33">
        <f t="shared" si="55"/>
        <v>3.0000000000000001E-3</v>
      </c>
      <c r="N306" s="36">
        <f t="shared" si="48"/>
        <v>1.2816755120340259E-5</v>
      </c>
      <c r="Q306" s="16">
        <v>45881</v>
      </c>
      <c r="R306" s="17">
        <v>0.1111111111111111</v>
      </c>
      <c r="T306" s="15">
        <v>-0.53000000000000025</v>
      </c>
      <c r="U306" s="18">
        <v>3.0000000000000001E-3</v>
      </c>
      <c r="W306" s="23"/>
      <c r="Z306" s="21">
        <f t="shared" si="49"/>
        <v>3.7296038801964948</v>
      </c>
      <c r="AA306" s="21">
        <f t="shared" si="50"/>
        <v>2.9900950367488486</v>
      </c>
      <c r="AB306" s="21">
        <f t="shared" si="51"/>
        <v>0.17439570701783491</v>
      </c>
      <c r="AC306" s="21">
        <f t="shared" si="52"/>
        <v>0.96</v>
      </c>
      <c r="AD306" s="22">
        <f t="shared" si="53"/>
        <v>1.08E-5</v>
      </c>
      <c r="AE306" s="22">
        <f t="shared" si="54"/>
        <v>0</v>
      </c>
    </row>
    <row r="307" spans="1:31" ht="15.75" x14ac:dyDescent="0.25">
      <c r="A307" s="11" t="s">
        <v>173</v>
      </c>
      <c r="B307" s="11" t="s">
        <v>486</v>
      </c>
      <c r="C307" s="11">
        <v>0</v>
      </c>
      <c r="D307" s="11">
        <v>85</v>
      </c>
      <c r="E307" s="11">
        <v>28.2</v>
      </c>
      <c r="F307" s="11">
        <v>0.8</v>
      </c>
      <c r="H307" s="4">
        <v>45881</v>
      </c>
      <c r="I307" s="5">
        <v>0.11805555555555555</v>
      </c>
      <c r="J307" s="3">
        <v>25.18</v>
      </c>
      <c r="K307" s="29">
        <f t="shared" si="46"/>
        <v>27.655000000000001</v>
      </c>
      <c r="L307" s="31">
        <f t="shared" si="47"/>
        <v>81.768434239256436</v>
      </c>
      <c r="M307" s="33">
        <f t="shared" si="55"/>
        <v>1.2999999999999999E-2</v>
      </c>
      <c r="N307" s="36">
        <f t="shared" si="48"/>
        <v>1.1602188030188404E-5</v>
      </c>
      <c r="Q307" s="16">
        <v>45881</v>
      </c>
      <c r="R307" s="17">
        <v>0.11805555555555555</v>
      </c>
      <c r="T307" s="15">
        <v>-0.54499999999999904</v>
      </c>
      <c r="U307" s="18">
        <v>1.2999999999999999E-2</v>
      </c>
      <c r="W307" s="23"/>
      <c r="Z307" s="21">
        <f t="shared" si="49"/>
        <v>3.7046601400440702</v>
      </c>
      <c r="AA307" s="21">
        <f t="shared" si="50"/>
        <v>3.029242590399881</v>
      </c>
      <c r="AB307" s="21">
        <f t="shared" si="51"/>
        <v>0.17683237065736329</v>
      </c>
      <c r="AC307" s="21">
        <f t="shared" si="52"/>
        <v>0.96</v>
      </c>
      <c r="AD307" s="22">
        <f t="shared" si="53"/>
        <v>4.6799999999999999E-5</v>
      </c>
      <c r="AE307" s="22">
        <f t="shared" si="54"/>
        <v>0</v>
      </c>
    </row>
    <row r="308" spans="1:31" ht="15.75" x14ac:dyDescent="0.25">
      <c r="A308" s="11" t="s">
        <v>173</v>
      </c>
      <c r="B308" s="11" t="s">
        <v>487</v>
      </c>
      <c r="C308" s="11">
        <v>0</v>
      </c>
      <c r="D308" s="11">
        <v>85</v>
      </c>
      <c r="E308" s="11">
        <v>28</v>
      </c>
      <c r="F308" s="11">
        <v>0.9</v>
      </c>
      <c r="H308" s="4">
        <v>45881</v>
      </c>
      <c r="I308" s="5">
        <v>0.125</v>
      </c>
      <c r="J308" s="3">
        <v>25.22</v>
      </c>
      <c r="K308" s="29">
        <f t="shared" si="46"/>
        <v>27.25</v>
      </c>
      <c r="L308" s="31">
        <f t="shared" si="47"/>
        <v>84.796240950477667</v>
      </c>
      <c r="M308" s="33">
        <f t="shared" si="55"/>
        <v>2.3E-2</v>
      </c>
      <c r="N308" s="36">
        <f t="shared" si="48"/>
        <v>9.3620494464703755E-6</v>
      </c>
      <c r="Q308" s="16">
        <v>45881</v>
      </c>
      <c r="R308" s="17">
        <v>0.125</v>
      </c>
      <c r="T308" s="15">
        <v>-0.75</v>
      </c>
      <c r="U308" s="18">
        <v>2.3E-2</v>
      </c>
      <c r="W308" s="23"/>
      <c r="Z308" s="21">
        <f t="shared" si="49"/>
        <v>3.6179675694330391</v>
      </c>
      <c r="AA308" s="21">
        <f t="shared" si="50"/>
        <v>3.0679004976865802</v>
      </c>
      <c r="AB308" s="21">
        <f t="shared" si="51"/>
        <v>0.17963778532814295</v>
      </c>
      <c r="AC308" s="21">
        <f t="shared" si="52"/>
        <v>0.96</v>
      </c>
      <c r="AD308" s="22">
        <f t="shared" si="53"/>
        <v>8.2799999999999993E-5</v>
      </c>
      <c r="AE308" s="22">
        <f t="shared" si="54"/>
        <v>0</v>
      </c>
    </row>
    <row r="309" spans="1:31" ht="15.75" x14ac:dyDescent="0.25">
      <c r="A309" s="11" t="s">
        <v>173</v>
      </c>
      <c r="B309" s="11" t="s">
        <v>488</v>
      </c>
      <c r="C309" s="11">
        <v>0</v>
      </c>
      <c r="D309" s="11">
        <v>85</v>
      </c>
      <c r="E309" s="11">
        <v>28</v>
      </c>
      <c r="F309" s="11">
        <v>0.7</v>
      </c>
      <c r="H309" s="4">
        <v>45881</v>
      </c>
      <c r="I309" s="5">
        <v>0.13194444444444445</v>
      </c>
      <c r="J309" s="3">
        <v>25.32</v>
      </c>
      <c r="K309" s="29">
        <f t="shared" si="46"/>
        <v>27.175000000000001</v>
      </c>
      <c r="L309" s="31">
        <f t="shared" si="47"/>
        <v>86.039257752609032</v>
      </c>
      <c r="M309" s="33">
        <f t="shared" si="55"/>
        <v>2.5999999999999999E-2</v>
      </c>
      <c r="N309" s="36">
        <f t="shared" si="48"/>
        <v>8.4992845376258229E-6</v>
      </c>
      <c r="Q309" s="16">
        <v>45881</v>
      </c>
      <c r="R309" s="17">
        <v>0.13194444444444445</v>
      </c>
      <c r="T309" s="15">
        <v>-0.82500000000000018</v>
      </c>
      <c r="U309" s="18">
        <v>2.5999999999999999E-2</v>
      </c>
      <c r="W309" s="23"/>
      <c r="Z309" s="21">
        <f t="shared" si="49"/>
        <v>3.6021087796084355</v>
      </c>
      <c r="AA309" s="21">
        <f t="shared" si="50"/>
        <v>3.0992276574166615</v>
      </c>
      <c r="AB309" s="21">
        <f t="shared" si="51"/>
        <v>0.18157505378690617</v>
      </c>
      <c r="AC309" s="21">
        <f t="shared" si="52"/>
        <v>0.96</v>
      </c>
      <c r="AD309" s="22">
        <f t="shared" si="53"/>
        <v>9.3599999999999998E-5</v>
      </c>
      <c r="AE309" s="22">
        <f t="shared" si="54"/>
        <v>0</v>
      </c>
    </row>
    <row r="310" spans="1:31" ht="15.75" x14ac:dyDescent="0.25">
      <c r="A310" s="11" t="s">
        <v>173</v>
      </c>
      <c r="B310" s="11" t="s">
        <v>489</v>
      </c>
      <c r="C310" s="11">
        <v>0</v>
      </c>
      <c r="D310" s="11">
        <v>85</v>
      </c>
      <c r="E310" s="11">
        <v>27.9</v>
      </c>
      <c r="F310" s="11">
        <v>1</v>
      </c>
      <c r="H310" s="4">
        <v>45881</v>
      </c>
      <c r="I310" s="5">
        <v>0.1388888888888889</v>
      </c>
      <c r="J310" s="3">
        <v>25.27</v>
      </c>
      <c r="K310" s="29">
        <f t="shared" si="46"/>
        <v>27.06</v>
      </c>
      <c r="L310" s="31">
        <f t="shared" si="47"/>
        <v>86.48038141568999</v>
      </c>
      <c r="M310" s="33">
        <f t="shared" si="55"/>
        <v>1.2999999999999999E-2</v>
      </c>
      <c r="N310" s="36">
        <f t="shared" si="48"/>
        <v>8.1827574669847083E-6</v>
      </c>
      <c r="Q310" s="16">
        <v>45881</v>
      </c>
      <c r="R310" s="17">
        <v>0.1388888888888889</v>
      </c>
      <c r="T310" s="15">
        <v>-0.83999999999999986</v>
      </c>
      <c r="U310" s="18">
        <v>1.2999999999999999E-2</v>
      </c>
      <c r="W310" s="23"/>
      <c r="Z310" s="21">
        <f t="shared" si="49"/>
        <v>3.577909554459219</v>
      </c>
      <c r="AA310" s="21">
        <f t="shared" si="50"/>
        <v>3.0941898294047467</v>
      </c>
      <c r="AB310" s="21">
        <f t="shared" si="51"/>
        <v>0.18143765405901557</v>
      </c>
      <c r="AC310" s="21">
        <f t="shared" si="52"/>
        <v>0.96</v>
      </c>
      <c r="AD310" s="22">
        <f t="shared" si="53"/>
        <v>4.6799999999999999E-5</v>
      </c>
      <c r="AE310" s="22">
        <f t="shared" si="54"/>
        <v>0</v>
      </c>
    </row>
    <row r="311" spans="1:31" ht="15.75" x14ac:dyDescent="0.25">
      <c r="A311" s="11" t="s">
        <v>173</v>
      </c>
      <c r="B311" s="11" t="s">
        <v>490</v>
      </c>
      <c r="C311" s="11">
        <v>0</v>
      </c>
      <c r="D311" s="11">
        <v>85</v>
      </c>
      <c r="E311" s="11">
        <v>27.9</v>
      </c>
      <c r="F311" s="11">
        <v>1.3</v>
      </c>
      <c r="H311" s="4">
        <v>45881</v>
      </c>
      <c r="I311" s="5">
        <v>0.14583333333333334</v>
      </c>
      <c r="J311" s="3">
        <v>25.36</v>
      </c>
      <c r="K311" s="29">
        <f t="shared" si="46"/>
        <v>27.04</v>
      </c>
      <c r="L311" s="31">
        <f t="shared" si="47"/>
        <v>87.279278389063862</v>
      </c>
      <c r="M311" s="33">
        <f t="shared" si="55"/>
        <v>0</v>
      </c>
      <c r="N311" s="36">
        <f t="shared" si="48"/>
        <v>7.6482469522143086E-6</v>
      </c>
      <c r="Q311" s="16">
        <v>45881</v>
      </c>
      <c r="R311" s="17">
        <v>0.14583333333333334</v>
      </c>
      <c r="T311" s="15">
        <v>-0.85999999999999943</v>
      </c>
      <c r="U311" s="18">
        <v>0</v>
      </c>
      <c r="W311" s="23"/>
      <c r="Z311" s="21">
        <f t="shared" si="49"/>
        <v>3.5737154800319404</v>
      </c>
      <c r="AA311" s="21">
        <f t="shared" si="50"/>
        <v>3.1191130826501472</v>
      </c>
      <c r="AB311" s="21">
        <f t="shared" si="51"/>
        <v>0.1829267856090929</v>
      </c>
      <c r="AC311" s="21">
        <f t="shared" si="52"/>
        <v>0.96</v>
      </c>
      <c r="AD311" s="22">
        <f t="shared" si="53"/>
        <v>0</v>
      </c>
      <c r="AE311" s="22">
        <f t="shared" si="54"/>
        <v>0</v>
      </c>
    </row>
    <row r="312" spans="1:31" ht="15.75" x14ac:dyDescent="0.25">
      <c r="A312" s="11" t="s">
        <v>173</v>
      </c>
      <c r="B312" s="11" t="s">
        <v>491</v>
      </c>
      <c r="C312" s="11">
        <v>0</v>
      </c>
      <c r="D312" s="11">
        <v>85</v>
      </c>
      <c r="E312" s="11">
        <v>27.7</v>
      </c>
      <c r="F312" s="11">
        <v>1.6</v>
      </c>
      <c r="H312" s="4">
        <v>45881</v>
      </c>
      <c r="I312" s="5">
        <v>0.15277777777777779</v>
      </c>
      <c r="J312" s="3">
        <v>25.11</v>
      </c>
      <c r="K312" s="29">
        <f t="shared" si="46"/>
        <v>26.704999999999998</v>
      </c>
      <c r="L312" s="31">
        <f t="shared" si="47"/>
        <v>87.820736490247072</v>
      </c>
      <c r="M312" s="33">
        <f t="shared" si="55"/>
        <v>3.3000000000000002E-2</v>
      </c>
      <c r="N312" s="36">
        <f t="shared" si="48"/>
        <v>7.2415758378432414E-6</v>
      </c>
      <c r="Q312" s="16">
        <v>45881</v>
      </c>
      <c r="R312" s="17">
        <v>0.15277777777777779</v>
      </c>
      <c r="T312" s="15">
        <v>-0.99499999999999922</v>
      </c>
      <c r="U312" s="18">
        <v>3.3000000000000002E-2</v>
      </c>
      <c r="W312" s="23"/>
      <c r="Z312" s="21">
        <f t="shared" si="49"/>
        <v>3.5040985304819974</v>
      </c>
      <c r="AA312" s="21">
        <f t="shared" si="50"/>
        <v>3.0773251368132151</v>
      </c>
      <c r="AB312" s="21">
        <f t="shared" si="51"/>
        <v>0.18093435404388375</v>
      </c>
      <c r="AC312" s="21">
        <f t="shared" si="52"/>
        <v>0.96</v>
      </c>
      <c r="AD312" s="22">
        <f t="shared" si="53"/>
        <v>1.1880000000000001E-4</v>
      </c>
      <c r="AE312" s="22">
        <f t="shared" si="54"/>
        <v>0</v>
      </c>
    </row>
    <row r="313" spans="1:31" ht="15.75" x14ac:dyDescent="0.25">
      <c r="A313" s="11" t="s">
        <v>173</v>
      </c>
      <c r="B313" s="11" t="s">
        <v>492</v>
      </c>
      <c r="C313" s="11">
        <v>0</v>
      </c>
      <c r="D313" s="11">
        <v>86</v>
      </c>
      <c r="E313" s="11">
        <v>27.7</v>
      </c>
      <c r="F313" s="11">
        <v>1.7</v>
      </c>
      <c r="H313" s="4">
        <v>45881</v>
      </c>
      <c r="I313" s="5">
        <v>0.15972222222222221</v>
      </c>
      <c r="J313" s="3">
        <v>24.99</v>
      </c>
      <c r="K313" s="29">
        <f t="shared" si="46"/>
        <v>26.672499999999999</v>
      </c>
      <c r="L313" s="31">
        <f t="shared" si="47"/>
        <v>87.165610648548665</v>
      </c>
      <c r="M313" s="33">
        <f t="shared" si="55"/>
        <v>3.0000000000000001E-3</v>
      </c>
      <c r="N313" s="36">
        <f t="shared" si="48"/>
        <v>7.6645558951896668E-6</v>
      </c>
      <c r="Q313" s="16">
        <v>45881</v>
      </c>
      <c r="R313" s="17">
        <v>0.15972222222222221</v>
      </c>
      <c r="T313" s="15">
        <v>-1.0274999999999999</v>
      </c>
      <c r="U313" s="18">
        <v>3.0000000000000001E-3</v>
      </c>
      <c r="W313" s="23"/>
      <c r="Z313" s="21">
        <f t="shared" si="49"/>
        <v>3.4974079474266619</v>
      </c>
      <c r="AA313" s="21">
        <f t="shared" si="50"/>
        <v>3.0485369942453215</v>
      </c>
      <c r="AB313" s="21">
        <f t="shared" si="51"/>
        <v>0.17928586572547528</v>
      </c>
      <c r="AC313" s="21">
        <f t="shared" si="52"/>
        <v>0.96</v>
      </c>
      <c r="AD313" s="22">
        <f t="shared" si="53"/>
        <v>1.08E-5</v>
      </c>
      <c r="AE313" s="22">
        <f t="shared" si="54"/>
        <v>0</v>
      </c>
    </row>
    <row r="314" spans="1:31" ht="15.75" x14ac:dyDescent="0.25">
      <c r="A314" s="11" t="s">
        <v>173</v>
      </c>
      <c r="B314" s="11" t="s">
        <v>493</v>
      </c>
      <c r="C314" s="11">
        <v>0</v>
      </c>
      <c r="D314" s="11">
        <v>86</v>
      </c>
      <c r="E314" s="11">
        <v>27.8</v>
      </c>
      <c r="F314" s="11">
        <v>1.7</v>
      </c>
      <c r="H314" s="4">
        <v>45881</v>
      </c>
      <c r="I314" s="5">
        <v>0.16666666666666666</v>
      </c>
      <c r="J314" s="3">
        <v>24.99</v>
      </c>
      <c r="K314" s="29">
        <f t="shared" si="46"/>
        <v>26.877500000000001</v>
      </c>
      <c r="L314" s="31">
        <f t="shared" si="47"/>
        <v>85.71792186069149</v>
      </c>
      <c r="M314" s="33">
        <f t="shared" si="55"/>
        <v>0.01</v>
      </c>
      <c r="N314" s="36">
        <f t="shared" si="48"/>
        <v>8.6629636486166757E-6</v>
      </c>
      <c r="Q314" s="16">
        <v>45881</v>
      </c>
      <c r="R314" s="17">
        <v>0.16666666666666666</v>
      </c>
      <c r="T314" s="15">
        <v>-0.92250000000000032</v>
      </c>
      <c r="U314" s="18">
        <v>0.01</v>
      </c>
      <c r="W314" s="23"/>
      <c r="Z314" s="21">
        <f t="shared" si="49"/>
        <v>3.5397970654486741</v>
      </c>
      <c r="AA314" s="21">
        <f t="shared" si="50"/>
        <v>3.0342404825883449</v>
      </c>
      <c r="AB314" s="21">
        <f t="shared" si="51"/>
        <v>0.17816824432357359</v>
      </c>
      <c r="AC314" s="21">
        <f t="shared" si="52"/>
        <v>0.96</v>
      </c>
      <c r="AD314" s="22">
        <f t="shared" si="53"/>
        <v>3.6000000000000001E-5</v>
      </c>
      <c r="AE314" s="22">
        <f t="shared" si="54"/>
        <v>0</v>
      </c>
    </row>
    <row r="315" spans="1:31" ht="15.75" x14ac:dyDescent="0.25">
      <c r="A315" s="11" t="s">
        <v>173</v>
      </c>
      <c r="B315" s="11" t="s">
        <v>494</v>
      </c>
      <c r="C315" s="11">
        <v>0</v>
      </c>
      <c r="D315" s="11">
        <v>87</v>
      </c>
      <c r="E315" s="11">
        <v>27.8</v>
      </c>
      <c r="F315" s="11">
        <v>1</v>
      </c>
      <c r="H315" s="4">
        <v>45881</v>
      </c>
      <c r="I315" s="5">
        <v>0.1736111111111111</v>
      </c>
      <c r="J315" s="3">
        <v>24.88</v>
      </c>
      <c r="K315" s="29">
        <f t="shared" si="46"/>
        <v>26.92</v>
      </c>
      <c r="L315" s="31">
        <f t="shared" si="47"/>
        <v>84.622207691246786</v>
      </c>
      <c r="M315" s="33">
        <f t="shared" si="55"/>
        <v>3.0000000000000001E-3</v>
      </c>
      <c r="N315" s="36">
        <f t="shared" si="48"/>
        <v>9.4169093536002185E-6</v>
      </c>
      <c r="Q315" s="16">
        <v>45881</v>
      </c>
      <c r="R315" s="17">
        <v>0.1736111111111111</v>
      </c>
      <c r="T315" s="15">
        <v>-0.88000000000000078</v>
      </c>
      <c r="U315" s="18">
        <v>3.0000000000000001E-3</v>
      </c>
      <c r="W315" s="23"/>
      <c r="Z315" s="21">
        <f t="shared" si="49"/>
        <v>3.5486408429984739</v>
      </c>
      <c r="AA315" s="21">
        <f t="shared" si="50"/>
        <v>3.0029382243785796</v>
      </c>
      <c r="AB315" s="21">
        <f t="shared" si="51"/>
        <v>0.17627347888773298</v>
      </c>
      <c r="AC315" s="21">
        <f t="shared" si="52"/>
        <v>0.96</v>
      </c>
      <c r="AD315" s="22">
        <f t="shared" si="53"/>
        <v>1.08E-5</v>
      </c>
      <c r="AE315" s="22">
        <f t="shared" si="54"/>
        <v>0</v>
      </c>
    </row>
    <row r="316" spans="1:31" ht="15.75" x14ac:dyDescent="0.25">
      <c r="A316" s="11" t="s">
        <v>173</v>
      </c>
      <c r="B316" s="11" t="s">
        <v>495</v>
      </c>
      <c r="C316" s="11">
        <v>0</v>
      </c>
      <c r="D316" s="11">
        <v>86</v>
      </c>
      <c r="E316" s="11">
        <v>27.9</v>
      </c>
      <c r="F316" s="11">
        <v>0.9</v>
      </c>
      <c r="H316" s="4">
        <v>45881</v>
      </c>
      <c r="I316" s="5">
        <v>0.18055555555555555</v>
      </c>
      <c r="J316" s="3">
        <v>24.69</v>
      </c>
      <c r="K316" s="29">
        <f t="shared" si="46"/>
        <v>27.037499999999998</v>
      </c>
      <c r="L316" s="31">
        <f t="shared" si="47"/>
        <v>82.449593005871535</v>
      </c>
      <c r="M316" s="33">
        <f t="shared" si="55"/>
        <v>1.2999999999999999E-2</v>
      </c>
      <c r="N316" s="36">
        <f t="shared" si="48"/>
        <v>1.0962977681335217E-5</v>
      </c>
      <c r="Q316" s="16">
        <v>45881</v>
      </c>
      <c r="R316" s="17">
        <v>0.18055555555555555</v>
      </c>
      <c r="T316" s="15">
        <v>-0.86249999999999982</v>
      </c>
      <c r="U316" s="18">
        <v>1.2999999999999999E-2</v>
      </c>
      <c r="W316" s="23"/>
      <c r="Z316" s="21">
        <f t="shared" si="49"/>
        <v>3.5731915219362937</v>
      </c>
      <c r="AA316" s="21">
        <f t="shared" si="50"/>
        <v>2.946081867156781</v>
      </c>
      <c r="AB316" s="21">
        <f t="shared" si="51"/>
        <v>0.17278228316927485</v>
      </c>
      <c r="AC316" s="21">
        <f t="shared" si="52"/>
        <v>0.96</v>
      </c>
      <c r="AD316" s="22">
        <f t="shared" si="53"/>
        <v>4.6799999999999999E-5</v>
      </c>
      <c r="AE316" s="22">
        <f t="shared" si="54"/>
        <v>0</v>
      </c>
    </row>
    <row r="317" spans="1:31" ht="15.75" x14ac:dyDescent="0.25">
      <c r="A317" s="11" t="s">
        <v>173</v>
      </c>
      <c r="B317" s="11" t="s">
        <v>496</v>
      </c>
      <c r="C317" s="11">
        <v>0</v>
      </c>
      <c r="D317" s="11">
        <v>86</v>
      </c>
      <c r="E317" s="11">
        <v>27.9</v>
      </c>
      <c r="F317" s="11">
        <v>1</v>
      </c>
      <c r="H317" s="4">
        <v>45881</v>
      </c>
      <c r="I317" s="5">
        <v>0.1875</v>
      </c>
      <c r="J317" s="3">
        <v>24.35</v>
      </c>
      <c r="K317" s="29">
        <f t="shared" si="46"/>
        <v>26.994999999999997</v>
      </c>
      <c r="L317" s="31">
        <f t="shared" si="47"/>
        <v>80.320135122538915</v>
      </c>
      <c r="M317" s="33">
        <f t="shared" si="55"/>
        <v>0.01</v>
      </c>
      <c r="N317" s="36">
        <f t="shared" si="48"/>
        <v>1.2496726771546814E-5</v>
      </c>
      <c r="Q317" s="16">
        <v>45881</v>
      </c>
      <c r="R317" s="17">
        <v>0.1875</v>
      </c>
      <c r="T317" s="15">
        <v>-0.90500000000000025</v>
      </c>
      <c r="U317" s="18">
        <v>0.01</v>
      </c>
      <c r="W317" s="23"/>
      <c r="Z317" s="21">
        <f t="shared" si="49"/>
        <v>3.5642944658471114</v>
      </c>
      <c r="AA317" s="21">
        <f t="shared" si="50"/>
        <v>2.8628461311335767</v>
      </c>
      <c r="AB317" s="21">
        <f t="shared" si="51"/>
        <v>0.16795466326304198</v>
      </c>
      <c r="AC317" s="21">
        <f t="shared" si="52"/>
        <v>0.96</v>
      </c>
      <c r="AD317" s="22">
        <f t="shared" si="53"/>
        <v>3.6000000000000001E-5</v>
      </c>
      <c r="AE317" s="22">
        <f t="shared" si="54"/>
        <v>0</v>
      </c>
    </row>
    <row r="318" spans="1:31" ht="15.75" x14ac:dyDescent="0.25">
      <c r="A318" s="11" t="s">
        <v>173</v>
      </c>
      <c r="B318" s="11" t="s">
        <v>497</v>
      </c>
      <c r="C318" s="11">
        <v>0</v>
      </c>
      <c r="D318" s="11">
        <v>87</v>
      </c>
      <c r="E318" s="11">
        <v>27.8</v>
      </c>
      <c r="F318" s="11">
        <v>1.4</v>
      </c>
      <c r="H318" s="4">
        <v>45881</v>
      </c>
      <c r="I318" s="5">
        <v>0.19444444444444445</v>
      </c>
      <c r="J318" s="3">
        <v>24.5</v>
      </c>
      <c r="K318" s="29">
        <f t="shared" si="46"/>
        <v>27.137500000000003</v>
      </c>
      <c r="L318" s="31">
        <f t="shared" si="47"/>
        <v>80.429667251576319</v>
      </c>
      <c r="M318" s="33">
        <f t="shared" si="55"/>
        <v>4.2999999999999997E-2</v>
      </c>
      <c r="N318" s="36">
        <f t="shared" si="48"/>
        <v>1.2454235480508078E-5</v>
      </c>
      <c r="Q318" s="16">
        <v>45881</v>
      </c>
      <c r="R318" s="17">
        <v>0.19444444444444445</v>
      </c>
      <c r="T318" s="15">
        <v>-0.66249999999999964</v>
      </c>
      <c r="U318" s="18">
        <v>4.2999999999999997E-2</v>
      </c>
      <c r="W318" s="23"/>
      <c r="Z318" s="21">
        <f t="shared" si="49"/>
        <v>3.5942021130879538</v>
      </c>
      <c r="AA318" s="21">
        <f t="shared" si="50"/>
        <v>2.8908047999057662</v>
      </c>
      <c r="AB318" s="21">
        <f t="shared" si="51"/>
        <v>0.16941218189631171</v>
      </c>
      <c r="AC318" s="21">
        <f t="shared" si="52"/>
        <v>0.96</v>
      </c>
      <c r="AD318" s="22">
        <f t="shared" si="53"/>
        <v>1.548E-4</v>
      </c>
      <c r="AE318" s="22">
        <f t="shared" si="54"/>
        <v>0</v>
      </c>
    </row>
    <row r="319" spans="1:31" ht="15.75" x14ac:dyDescent="0.25">
      <c r="A319" s="11" t="s">
        <v>173</v>
      </c>
      <c r="B319" s="11" t="s">
        <v>498</v>
      </c>
      <c r="C319" s="11">
        <v>0</v>
      </c>
      <c r="D319" s="11">
        <v>84</v>
      </c>
      <c r="E319" s="11">
        <v>27.6</v>
      </c>
      <c r="F319" s="11">
        <v>1.8</v>
      </c>
      <c r="H319" s="4">
        <v>45881</v>
      </c>
      <c r="I319" s="5">
        <v>0.2013888888888889</v>
      </c>
      <c r="J319" s="3">
        <v>24.53</v>
      </c>
      <c r="K319" s="29">
        <f t="shared" si="46"/>
        <v>27.035</v>
      </c>
      <c r="L319" s="31">
        <f t="shared" si="47"/>
        <v>81.327242521908232</v>
      </c>
      <c r="M319" s="33">
        <f t="shared" si="55"/>
        <v>0.185</v>
      </c>
      <c r="N319" s="36">
        <f t="shared" si="48"/>
        <v>1.1770095702036345E-5</v>
      </c>
      <c r="Q319" s="16">
        <v>45881</v>
      </c>
      <c r="R319" s="17">
        <v>0.2013888888888889</v>
      </c>
      <c r="T319" s="15">
        <v>-0.56500000000000128</v>
      </c>
      <c r="U319" s="18">
        <v>0.185</v>
      </c>
      <c r="W319" s="23"/>
      <c r="Z319" s="21">
        <f t="shared" si="49"/>
        <v>3.5726676307517486</v>
      </c>
      <c r="AA319" s="21">
        <f t="shared" si="50"/>
        <v>2.9055520685631873</v>
      </c>
      <c r="AB319" s="21">
        <f t="shared" si="51"/>
        <v>0.17040850832078328</v>
      </c>
      <c r="AC319" s="21">
        <f t="shared" si="52"/>
        <v>0.96</v>
      </c>
      <c r="AD319" s="22">
        <f t="shared" si="53"/>
        <v>6.6600000000000003E-4</v>
      </c>
      <c r="AE319" s="22">
        <f t="shared" si="54"/>
        <v>0</v>
      </c>
    </row>
    <row r="320" spans="1:31" ht="15.75" x14ac:dyDescent="0.25">
      <c r="A320" s="11" t="s">
        <v>173</v>
      </c>
      <c r="B320" s="11" t="s">
        <v>499</v>
      </c>
      <c r="C320" s="11">
        <v>0</v>
      </c>
      <c r="D320" s="11">
        <v>83</v>
      </c>
      <c r="E320" s="11">
        <v>27.6</v>
      </c>
      <c r="F320" s="11">
        <v>1</v>
      </c>
      <c r="H320" s="4">
        <v>45881</v>
      </c>
      <c r="I320" s="5">
        <v>0.20833333333333334</v>
      </c>
      <c r="J320" s="3">
        <v>24.25</v>
      </c>
      <c r="K320" s="29">
        <f t="shared" si="46"/>
        <v>27.115000000000002</v>
      </c>
      <c r="L320" s="31">
        <f t="shared" si="47"/>
        <v>78.82365674218984</v>
      </c>
      <c r="M320" s="33">
        <f t="shared" si="55"/>
        <v>0.83299999999999996</v>
      </c>
      <c r="N320" s="36">
        <f t="shared" si="48"/>
        <v>1.3649924413712493E-5</v>
      </c>
      <c r="Q320" s="16">
        <v>45881</v>
      </c>
      <c r="R320" s="17">
        <v>0.20833333333333334</v>
      </c>
      <c r="T320" s="15">
        <v>-0.48499999999999943</v>
      </c>
      <c r="U320" s="18">
        <v>0.83299999999999996</v>
      </c>
      <c r="W320" s="23"/>
      <c r="Z320" s="21">
        <f t="shared" si="49"/>
        <v>3.5894653722289256</v>
      </c>
      <c r="AA320" s="21">
        <f t="shared" si="50"/>
        <v>2.829347863885495</v>
      </c>
      <c r="AB320" s="21">
        <f t="shared" si="51"/>
        <v>0.16583879116015174</v>
      </c>
      <c r="AC320" s="21">
        <f t="shared" si="52"/>
        <v>0.96</v>
      </c>
      <c r="AD320" s="22">
        <f t="shared" si="53"/>
        <v>2.9987999999999998E-3</v>
      </c>
      <c r="AE320" s="22">
        <f t="shared" si="54"/>
        <v>0</v>
      </c>
    </row>
    <row r="321" spans="1:31" ht="15.75" x14ac:dyDescent="0.25">
      <c r="A321" s="11" t="s">
        <v>173</v>
      </c>
      <c r="B321" s="11" t="s">
        <v>500</v>
      </c>
      <c r="C321" s="11">
        <v>0</v>
      </c>
      <c r="D321" s="11">
        <v>83</v>
      </c>
      <c r="E321" s="11">
        <v>27.5</v>
      </c>
      <c r="F321" s="11">
        <v>0.7</v>
      </c>
      <c r="H321" s="4">
        <v>45881</v>
      </c>
      <c r="I321" s="5">
        <v>0.21527777777777779</v>
      </c>
      <c r="J321" s="3">
        <v>24.47</v>
      </c>
      <c r="K321" s="29">
        <f t="shared" si="46"/>
        <v>27.102499999999999</v>
      </c>
      <c r="L321" s="31">
        <f t="shared" si="47"/>
        <v>80.451089417504491</v>
      </c>
      <c r="M321" s="33">
        <f t="shared" si="55"/>
        <v>2.6030000000000002</v>
      </c>
      <c r="N321" s="36">
        <f t="shared" si="48"/>
        <v>1.2429042828881511E-5</v>
      </c>
      <c r="Q321" s="16">
        <v>45881</v>
      </c>
      <c r="R321" s="17">
        <v>0.21527777777777779</v>
      </c>
      <c r="T321" s="15">
        <v>-0.39749999999999908</v>
      </c>
      <c r="U321" s="18">
        <v>2.6030000000000002</v>
      </c>
      <c r="W321" s="23"/>
      <c r="Z321" s="21">
        <f t="shared" si="49"/>
        <v>3.5868361995613376</v>
      </c>
      <c r="AA321" s="21">
        <f t="shared" si="50"/>
        <v>2.8856487981685115</v>
      </c>
      <c r="AB321" s="21">
        <f t="shared" si="51"/>
        <v>0.1691547950201284</v>
      </c>
      <c r="AC321" s="21">
        <f t="shared" si="52"/>
        <v>0.96</v>
      </c>
      <c r="AD321" s="22">
        <f t="shared" si="53"/>
        <v>9.3708000000000003E-3</v>
      </c>
      <c r="AE321" s="22">
        <f t="shared" si="54"/>
        <v>0</v>
      </c>
    </row>
    <row r="322" spans="1:31" ht="15.75" x14ac:dyDescent="0.25">
      <c r="A322" s="11" t="s">
        <v>173</v>
      </c>
      <c r="B322" s="11" t="s">
        <v>501</v>
      </c>
      <c r="C322" s="11">
        <v>0</v>
      </c>
      <c r="D322" s="11">
        <v>84</v>
      </c>
      <c r="E322" s="11">
        <v>27.4</v>
      </c>
      <c r="F322" s="11">
        <v>0.2</v>
      </c>
      <c r="H322" s="4">
        <v>45881</v>
      </c>
      <c r="I322" s="5">
        <v>0.22222222222222221</v>
      </c>
      <c r="J322" s="3">
        <v>24.82</v>
      </c>
      <c r="K322" s="29">
        <f t="shared" ref="K322:K328" si="56">E322+T322</f>
        <v>27.147499999999997</v>
      </c>
      <c r="L322" s="31">
        <f t="shared" si="47"/>
        <v>82.631114070130536</v>
      </c>
      <c r="M322" s="33">
        <f t="shared" si="55"/>
        <v>6.3140000000000001</v>
      </c>
      <c r="N322" s="36">
        <f t="shared" si="48"/>
        <v>1.085905860348415E-5</v>
      </c>
      <c r="Q322" s="16">
        <v>45881</v>
      </c>
      <c r="R322" s="17">
        <v>0.22222222222222221</v>
      </c>
      <c r="T322" s="15">
        <v>-0.25250000000000128</v>
      </c>
      <c r="U322" s="18">
        <v>6.3140000000000001</v>
      </c>
      <c r="W322" s="23"/>
      <c r="Z322" s="21">
        <f t="shared" si="49"/>
        <v>3.5963090781098455</v>
      </c>
      <c r="AA322" s="21">
        <f t="shared" si="50"/>
        <v>2.9716702566474065</v>
      </c>
      <c r="AB322" s="21">
        <f t="shared" si="51"/>
        <v>0.17413803524654353</v>
      </c>
      <c r="AC322" s="21">
        <f t="shared" si="52"/>
        <v>0.96</v>
      </c>
      <c r="AD322" s="22">
        <f t="shared" si="53"/>
        <v>2.2730400000000001E-2</v>
      </c>
      <c r="AE322" s="22">
        <f t="shared" si="54"/>
        <v>0</v>
      </c>
    </row>
    <row r="323" spans="1:31" ht="15.75" x14ac:dyDescent="0.25">
      <c r="A323" s="11" t="s">
        <v>173</v>
      </c>
      <c r="B323" s="11" t="s">
        <v>502</v>
      </c>
      <c r="C323" s="11">
        <v>0</v>
      </c>
      <c r="D323" s="11">
        <v>85</v>
      </c>
      <c r="E323" s="11">
        <v>27.3</v>
      </c>
      <c r="F323" s="11">
        <v>0.4</v>
      </c>
      <c r="H323" s="4">
        <v>45881</v>
      </c>
      <c r="I323" s="5">
        <v>0.22916666666666666</v>
      </c>
      <c r="J323" s="3">
        <v>24.87</v>
      </c>
      <c r="K323" s="29">
        <f t="shared" si="56"/>
        <v>27.157500000000002</v>
      </c>
      <c r="L323" s="31">
        <f t="shared" ref="L323:L386" si="57">100*(22.1*10^6*10^((4.4-6.24*((J323+273.2)/1000)+9.95*((J323+273.2)/1000)^2-5.15*((J323+273.5)/1000)^3)*(1-647.3/(J323+273.2)))-101325*((K323-J323)/1514)*(1+J323/873))/(22.1*10^6*10^((4.4-6.24*((K323+273.2)/1000)+9.95*((K323+273.2)/1000)^2-5.15*((K323+273.5)/1000)^3)*(1-647.3/(K323+273.2))))</f>
        <v>82.920024601185659</v>
      </c>
      <c r="M323" s="33">
        <f t="shared" si="55"/>
        <v>12</v>
      </c>
      <c r="N323" s="36">
        <f t="shared" ref="N323:N386" si="58">(0.408*AB323*(AE323-$Y$7)+$Y$6*($Y$6/(K323+273))*$Y$8*(Z323-AA323))/(AB323+$Y$6*(1+AC323*$Y$8))</f>
        <v>9.6159076798850388E-3</v>
      </c>
      <c r="Q323" s="16">
        <v>45881</v>
      </c>
      <c r="R323" s="17">
        <v>0.22916666666666666</v>
      </c>
      <c r="T323" s="15">
        <v>-0.14249999999999918</v>
      </c>
      <c r="U323" s="18">
        <v>12</v>
      </c>
      <c r="W323" s="23"/>
      <c r="Z323" s="21">
        <f t="shared" ref="Z323:Z386" si="59">0.6108*EXP(17.27*K323/(K323+237.3))</f>
        <v>3.5984171187777196</v>
      </c>
      <c r="AA323" s="21">
        <f t="shared" ref="AA323:AA386" si="60">(L323/100)*Z323</f>
        <v>2.9838083601437613</v>
      </c>
      <c r="AB323" s="21">
        <f t="shared" ref="AB323:AB386" si="61">(4098*AA323)/((K323+237.3)^2)</f>
        <v>0.17483609759306984</v>
      </c>
      <c r="AC323" s="21">
        <f t="shared" ref="AC323:AC386" si="62">IF(M323&gt;10,0.24,0.96)</f>
        <v>0.24</v>
      </c>
      <c r="AD323" s="22">
        <f t="shared" ref="AD323:AD386" si="63">M323*3600/1000000</f>
        <v>4.3200000000000002E-2</v>
      </c>
      <c r="AE323" s="22">
        <f t="shared" ref="AE323:AE386" si="64">IF(M323&gt;10,(1-$Y$4)*AD323,0)</f>
        <v>3.3264000000000002E-2</v>
      </c>
    </row>
    <row r="324" spans="1:31" ht="15.75" x14ac:dyDescent="0.25">
      <c r="A324" s="11" t="s">
        <v>173</v>
      </c>
      <c r="B324" s="11" t="s">
        <v>503</v>
      </c>
      <c r="C324" s="11">
        <v>0</v>
      </c>
      <c r="D324" s="11">
        <v>85</v>
      </c>
      <c r="E324" s="11">
        <v>27.3</v>
      </c>
      <c r="F324" s="11">
        <v>0.5</v>
      </c>
      <c r="H324" s="4">
        <v>45881</v>
      </c>
      <c r="I324" s="5">
        <v>0.2361111111111111</v>
      </c>
      <c r="J324" s="3">
        <v>24.92</v>
      </c>
      <c r="K324" s="29">
        <f t="shared" si="56"/>
        <v>27.342500000000001</v>
      </c>
      <c r="L324" s="31">
        <f t="shared" si="57"/>
        <v>82.02552274334758</v>
      </c>
      <c r="M324" s="33">
        <f t="shared" si="55"/>
        <v>18.97</v>
      </c>
      <c r="N324" s="36">
        <f t="shared" si="58"/>
        <v>1.518905084363273E-2</v>
      </c>
      <c r="Q324" s="16">
        <v>45881</v>
      </c>
      <c r="R324" s="17">
        <v>0.2361111111111111</v>
      </c>
      <c r="T324" s="15">
        <v>4.2500000000001315E-2</v>
      </c>
      <c r="U324" s="18">
        <v>18.97</v>
      </c>
      <c r="W324" s="23"/>
      <c r="Z324" s="21">
        <f t="shared" si="59"/>
        <v>3.6376104606945407</v>
      </c>
      <c r="AA324" s="21">
        <f t="shared" si="60"/>
        <v>2.9837689957513911</v>
      </c>
      <c r="AB324" s="21">
        <f t="shared" si="61"/>
        <v>0.17458943915916514</v>
      </c>
      <c r="AC324" s="21">
        <f t="shared" si="62"/>
        <v>0.24</v>
      </c>
      <c r="AD324" s="22">
        <f t="shared" si="63"/>
        <v>6.8292000000000005E-2</v>
      </c>
      <c r="AE324" s="22">
        <f t="shared" si="64"/>
        <v>5.2584840000000008E-2</v>
      </c>
    </row>
    <row r="325" spans="1:31" ht="15.75" x14ac:dyDescent="0.25">
      <c r="A325" s="11" t="s">
        <v>173</v>
      </c>
      <c r="B325" s="11" t="s">
        <v>504</v>
      </c>
      <c r="C325" s="11">
        <v>0</v>
      </c>
      <c r="D325" s="11">
        <v>85</v>
      </c>
      <c r="E325" s="11">
        <v>27.2</v>
      </c>
      <c r="F325" s="11">
        <v>0.6</v>
      </c>
      <c r="H325" s="4">
        <v>45881</v>
      </c>
      <c r="I325" s="5">
        <v>0.24305555555555555</v>
      </c>
      <c r="J325" s="3">
        <v>25.02</v>
      </c>
      <c r="K325" s="29">
        <f t="shared" si="56"/>
        <v>27.447499999999998</v>
      </c>
      <c r="L325" s="31">
        <f t="shared" si="57"/>
        <v>82.027959628497811</v>
      </c>
      <c r="M325" s="33">
        <f t="shared" si="55"/>
        <v>26.79</v>
      </c>
      <c r="N325" s="36">
        <f t="shared" si="58"/>
        <v>2.1479192903999359E-2</v>
      </c>
      <c r="Q325" s="16">
        <v>45881</v>
      </c>
      <c r="R325" s="17">
        <v>0.24305555555555555</v>
      </c>
      <c r="T325" s="15">
        <v>0.24749999999999961</v>
      </c>
      <c r="U325" s="18">
        <v>26.79</v>
      </c>
      <c r="W325" s="23"/>
      <c r="Z325" s="21">
        <f t="shared" si="59"/>
        <v>3.6600202844156291</v>
      </c>
      <c r="AA325" s="21">
        <f t="shared" si="60"/>
        <v>3.0022399612952833</v>
      </c>
      <c r="AB325" s="21">
        <f t="shared" si="61"/>
        <v>0.17553091627005951</v>
      </c>
      <c r="AC325" s="21">
        <f t="shared" si="62"/>
        <v>0.24</v>
      </c>
      <c r="AD325" s="22">
        <f t="shared" si="63"/>
        <v>9.6444000000000002E-2</v>
      </c>
      <c r="AE325" s="22">
        <f t="shared" si="64"/>
        <v>7.4261880000000002E-2</v>
      </c>
    </row>
    <row r="326" spans="1:31" ht="15.75" x14ac:dyDescent="0.25">
      <c r="A326" s="11" t="s">
        <v>173</v>
      </c>
      <c r="B326" s="11" t="s">
        <v>505</v>
      </c>
      <c r="C326" s="11">
        <v>0</v>
      </c>
      <c r="D326" s="11">
        <v>85</v>
      </c>
      <c r="E326" s="11">
        <v>27.1</v>
      </c>
      <c r="F326" s="11">
        <v>0.5</v>
      </c>
      <c r="H326" s="4">
        <v>45881</v>
      </c>
      <c r="I326" s="5">
        <v>0.25</v>
      </c>
      <c r="J326" s="3">
        <v>25.27</v>
      </c>
      <c r="K326" s="29">
        <f t="shared" si="56"/>
        <v>27.692500000000003</v>
      </c>
      <c r="L326" s="31">
        <f t="shared" si="57"/>
        <v>82.150559410445538</v>
      </c>
      <c r="M326" s="33">
        <f t="shared" si="55"/>
        <v>34.909999999999997</v>
      </c>
      <c r="N326" s="36">
        <f t="shared" si="58"/>
        <v>2.8099269880783838E-2</v>
      </c>
      <c r="Q326" s="16">
        <v>45881</v>
      </c>
      <c r="R326" s="17">
        <v>0.25</v>
      </c>
      <c r="T326" s="15">
        <v>0.59250000000000025</v>
      </c>
      <c r="U326" s="18">
        <v>34.909999999999997</v>
      </c>
      <c r="W326" s="23"/>
      <c r="Z326" s="21">
        <f t="shared" si="59"/>
        <v>3.7127779597809738</v>
      </c>
      <c r="AA326" s="21">
        <f t="shared" si="60"/>
        <v>3.0500678636277967</v>
      </c>
      <c r="AB326" s="21">
        <f t="shared" si="61"/>
        <v>0.17799765946359147</v>
      </c>
      <c r="AC326" s="21">
        <f t="shared" si="62"/>
        <v>0.24</v>
      </c>
      <c r="AD326" s="22">
        <f t="shared" si="63"/>
        <v>0.12567599999999998</v>
      </c>
      <c r="AE326" s="22">
        <f t="shared" si="64"/>
        <v>9.6770519999999985E-2</v>
      </c>
    </row>
    <row r="327" spans="1:31" ht="15.75" x14ac:dyDescent="0.25">
      <c r="A327" s="11" t="s">
        <v>173</v>
      </c>
      <c r="B327" s="11" t="s">
        <v>506</v>
      </c>
      <c r="C327" s="11">
        <v>3</v>
      </c>
      <c r="D327" s="11">
        <v>85</v>
      </c>
      <c r="E327" s="11">
        <v>27</v>
      </c>
      <c r="F327" s="11">
        <v>0.8</v>
      </c>
      <c r="H327" s="4">
        <v>45881</v>
      </c>
      <c r="I327" s="5">
        <v>0.25694444444444442</v>
      </c>
      <c r="J327" s="3">
        <v>25.55</v>
      </c>
      <c r="K327" s="29">
        <f t="shared" si="56"/>
        <v>27.98</v>
      </c>
      <c r="L327" s="31">
        <f t="shared" si="57"/>
        <v>82.199237678858935</v>
      </c>
      <c r="M327" s="33">
        <f t="shared" si="55"/>
        <v>43.67</v>
      </c>
      <c r="N327" s="36">
        <f t="shared" si="58"/>
        <v>3.5300744859822035E-2</v>
      </c>
      <c r="Q327" s="16">
        <v>45881</v>
      </c>
      <c r="R327" s="17">
        <v>0.25694444444444442</v>
      </c>
      <c r="T327" s="15">
        <v>0.97999999999999954</v>
      </c>
      <c r="U327" s="18">
        <v>43.67</v>
      </c>
      <c r="W327" s="23"/>
      <c r="Z327" s="21">
        <f t="shared" si="59"/>
        <v>3.7755308039871522</v>
      </c>
      <c r="AA327" s="21">
        <f t="shared" si="60"/>
        <v>3.1034575392079331</v>
      </c>
      <c r="AB327" s="21">
        <f t="shared" si="61"/>
        <v>0.18072105123730967</v>
      </c>
      <c r="AC327" s="21">
        <f t="shared" si="62"/>
        <v>0.24</v>
      </c>
      <c r="AD327" s="22">
        <f t="shared" si="63"/>
        <v>0.15721199999999999</v>
      </c>
      <c r="AE327" s="22">
        <f t="shared" si="64"/>
        <v>0.12105323999999999</v>
      </c>
    </row>
    <row r="328" spans="1:31" ht="15.75" x14ac:dyDescent="0.25">
      <c r="A328" s="11" t="s">
        <v>173</v>
      </c>
      <c r="B328" s="11" t="s">
        <v>507</v>
      </c>
      <c r="C328" s="11">
        <v>10</v>
      </c>
      <c r="D328" s="11">
        <v>86</v>
      </c>
      <c r="E328" s="11">
        <v>27</v>
      </c>
      <c r="F328" s="11">
        <v>1</v>
      </c>
      <c r="H328" s="4">
        <v>45881</v>
      </c>
      <c r="I328" s="5">
        <v>0.2638888888888889</v>
      </c>
      <c r="J328" s="3">
        <v>26.04</v>
      </c>
      <c r="K328" s="29">
        <f t="shared" si="56"/>
        <v>28.147500000000001</v>
      </c>
      <c r="L328" s="31">
        <f t="shared" si="57"/>
        <v>84.516944594164386</v>
      </c>
      <c r="M328" s="33">
        <f t="shared" si="55"/>
        <v>39.01</v>
      </c>
      <c r="N328" s="36">
        <f t="shared" si="58"/>
        <v>3.1857432854187399E-2</v>
      </c>
      <c r="Q328" s="16">
        <v>45881</v>
      </c>
      <c r="R328" s="17">
        <v>0.2638888888888889</v>
      </c>
      <c r="T328" s="15">
        <v>1.1475</v>
      </c>
      <c r="U328" s="18">
        <v>39.01</v>
      </c>
      <c r="W328" s="23"/>
      <c r="Z328" s="21">
        <f t="shared" si="59"/>
        <v>3.8125151767718766</v>
      </c>
      <c r="AA328" s="21">
        <f t="shared" si="60"/>
        <v>3.2222213395963952</v>
      </c>
      <c r="AB328" s="21">
        <f t="shared" si="61"/>
        <v>0.18740019764654153</v>
      </c>
      <c r="AC328" s="21">
        <f t="shared" si="62"/>
        <v>0.24</v>
      </c>
      <c r="AD328" s="22">
        <f t="shared" si="63"/>
        <v>0.14043600000000001</v>
      </c>
      <c r="AE328" s="22">
        <f t="shared" si="64"/>
        <v>0.10813572</v>
      </c>
    </row>
    <row r="329" spans="1:31" ht="15.75" x14ac:dyDescent="0.25">
      <c r="A329" s="11" t="s">
        <v>173</v>
      </c>
      <c r="B329" s="11" t="s">
        <v>508</v>
      </c>
      <c r="C329" s="11">
        <v>21</v>
      </c>
      <c r="D329" s="11">
        <v>86</v>
      </c>
      <c r="E329" s="11">
        <v>27.1</v>
      </c>
      <c r="F329" s="11">
        <v>1.1000000000000001</v>
      </c>
      <c r="H329" s="4">
        <v>45881</v>
      </c>
      <c r="I329" s="5">
        <v>0.27083333333333331</v>
      </c>
      <c r="J329" s="3">
        <v>26.11</v>
      </c>
      <c r="K329" s="29">
        <v>28.44</v>
      </c>
      <c r="L329" s="31">
        <f t="shared" si="57"/>
        <v>83.051981231212949</v>
      </c>
      <c r="M329" s="33">
        <f t="shared" si="55"/>
        <v>64.180000000000007</v>
      </c>
      <c r="N329" s="36">
        <f t="shared" si="58"/>
        <v>5.2367709087011452E-2</v>
      </c>
      <c r="Q329" s="16">
        <v>45881</v>
      </c>
      <c r="R329" s="17">
        <v>0.27083333333333331</v>
      </c>
      <c r="U329" s="18">
        <v>64.180000000000007</v>
      </c>
      <c r="W329" s="23"/>
      <c r="Z329" s="21">
        <f t="shared" si="59"/>
        <v>3.8778563989555059</v>
      </c>
      <c r="AA329" s="21">
        <f t="shared" si="60"/>
        <v>3.2206365686339171</v>
      </c>
      <c r="AB329" s="21">
        <f t="shared" si="61"/>
        <v>0.18689591649142026</v>
      </c>
      <c r="AC329" s="21">
        <f t="shared" si="62"/>
        <v>0.24</v>
      </c>
      <c r="AD329" s="22">
        <f t="shared" si="63"/>
        <v>0.23104800000000003</v>
      </c>
      <c r="AE329" s="22">
        <f t="shared" si="64"/>
        <v>0.17790696000000003</v>
      </c>
    </row>
    <row r="330" spans="1:31" ht="15.75" x14ac:dyDescent="0.25">
      <c r="A330" s="11" t="s">
        <v>173</v>
      </c>
      <c r="B330" s="11" t="s">
        <v>509</v>
      </c>
      <c r="C330" s="11">
        <v>35</v>
      </c>
      <c r="D330" s="11">
        <v>86</v>
      </c>
      <c r="E330" s="11">
        <v>27.2</v>
      </c>
      <c r="F330" s="11">
        <v>1.3</v>
      </c>
      <c r="H330" s="4">
        <v>45881</v>
      </c>
      <c r="I330" s="5">
        <v>0.27777777777777779</v>
      </c>
      <c r="J330" s="3">
        <v>26.36</v>
      </c>
      <c r="K330" s="29">
        <v>28.97</v>
      </c>
      <c r="L330" s="31">
        <f t="shared" si="57"/>
        <v>81.308519089652691</v>
      </c>
      <c r="M330" s="33">
        <f t="shared" si="55"/>
        <v>74.87</v>
      </c>
      <c r="N330" s="36">
        <f t="shared" si="58"/>
        <v>6.1183243433976783E-2</v>
      </c>
      <c r="Q330" s="16">
        <v>45881</v>
      </c>
      <c r="R330" s="17">
        <v>0.27777777777777779</v>
      </c>
      <c r="U330" s="18">
        <v>74.87</v>
      </c>
      <c r="W330" s="23"/>
      <c r="Z330" s="21">
        <f t="shared" si="59"/>
        <v>3.9987382712862525</v>
      </c>
      <c r="AA330" s="21">
        <f t="shared" si="60"/>
        <v>3.2513148706540305</v>
      </c>
      <c r="AB330" s="21">
        <f t="shared" si="61"/>
        <v>0.18792584334908102</v>
      </c>
      <c r="AC330" s="21">
        <f t="shared" si="62"/>
        <v>0.24</v>
      </c>
      <c r="AD330" s="22">
        <f t="shared" si="63"/>
        <v>0.26953199999999999</v>
      </c>
      <c r="AE330" s="22">
        <f t="shared" si="64"/>
        <v>0.20753964</v>
      </c>
    </row>
    <row r="331" spans="1:31" ht="15.75" x14ac:dyDescent="0.25">
      <c r="A331" s="11" t="s">
        <v>173</v>
      </c>
      <c r="B331" s="11" t="s">
        <v>510</v>
      </c>
      <c r="C331" s="11">
        <v>51</v>
      </c>
      <c r="D331" s="11">
        <v>86</v>
      </c>
      <c r="E331" s="11">
        <v>27.4</v>
      </c>
      <c r="F331" s="11">
        <v>0.9</v>
      </c>
      <c r="H331" s="4">
        <v>45881</v>
      </c>
      <c r="I331" s="5">
        <v>0.28472222222222221</v>
      </c>
      <c r="J331" s="3">
        <v>26.51</v>
      </c>
      <c r="K331" s="29">
        <v>29.29</v>
      </c>
      <c r="L331" s="31">
        <f t="shared" si="57"/>
        <v>80.27616309907512</v>
      </c>
      <c r="M331" s="33">
        <f t="shared" si="55"/>
        <v>85.1</v>
      </c>
      <c r="N331" s="36">
        <f t="shared" si="58"/>
        <v>6.960581829435375E-2</v>
      </c>
      <c r="Q331" s="16">
        <v>45881</v>
      </c>
      <c r="R331" s="17">
        <v>0.28472222222222221</v>
      </c>
      <c r="U331" s="18">
        <v>85.1</v>
      </c>
      <c r="W331" s="23"/>
      <c r="Z331" s="21">
        <f t="shared" si="59"/>
        <v>4.0732998019518032</v>
      </c>
      <c r="AA331" s="21">
        <f t="shared" si="60"/>
        <v>3.2698887925291333</v>
      </c>
      <c r="AB331" s="21">
        <f t="shared" si="61"/>
        <v>0.18854595841355382</v>
      </c>
      <c r="AC331" s="21">
        <f t="shared" si="62"/>
        <v>0.24</v>
      </c>
      <c r="AD331" s="22">
        <f t="shared" si="63"/>
        <v>0.30636000000000002</v>
      </c>
      <c r="AE331" s="22">
        <f t="shared" si="64"/>
        <v>0.23589720000000003</v>
      </c>
    </row>
    <row r="332" spans="1:31" ht="15.75" x14ac:dyDescent="0.25">
      <c r="A332" s="11" t="s">
        <v>173</v>
      </c>
      <c r="B332" s="11" t="s">
        <v>511</v>
      </c>
      <c r="C332" s="11">
        <v>70</v>
      </c>
      <c r="D332" s="11">
        <v>86</v>
      </c>
      <c r="E332" s="11">
        <v>27.6</v>
      </c>
      <c r="F332" s="11">
        <v>1</v>
      </c>
      <c r="H332" s="4">
        <v>45881</v>
      </c>
      <c r="I332" s="5">
        <v>0.29166666666666669</v>
      </c>
      <c r="J332" s="3">
        <v>26.45</v>
      </c>
      <c r="K332" s="29">
        <v>29.3</v>
      </c>
      <c r="L332" s="31">
        <f t="shared" si="57"/>
        <v>79.810424504679389</v>
      </c>
      <c r="M332" s="33">
        <f t="shared" si="55"/>
        <v>95.2</v>
      </c>
      <c r="N332" s="36">
        <f t="shared" si="58"/>
        <v>7.7750881435122168E-2</v>
      </c>
      <c r="Q332" s="16">
        <v>45881</v>
      </c>
      <c r="R332" s="17">
        <v>0.29166666666666669</v>
      </c>
      <c r="U332" s="18">
        <v>95.2</v>
      </c>
      <c r="W332" s="23"/>
      <c r="Z332" s="21">
        <f t="shared" si="59"/>
        <v>4.0756492057609837</v>
      </c>
      <c r="AA332" s="21">
        <f t="shared" si="60"/>
        <v>3.2527929324394349</v>
      </c>
      <c r="AB332" s="21">
        <f t="shared" si="61"/>
        <v>0.18754611904762766</v>
      </c>
      <c r="AC332" s="21">
        <f t="shared" si="62"/>
        <v>0.24</v>
      </c>
      <c r="AD332" s="22">
        <f t="shared" si="63"/>
        <v>0.34272000000000002</v>
      </c>
      <c r="AE332" s="22">
        <f t="shared" si="64"/>
        <v>0.26389440000000003</v>
      </c>
    </row>
    <row r="333" spans="1:31" ht="15.75" x14ac:dyDescent="0.25">
      <c r="A333" s="11" t="s">
        <v>173</v>
      </c>
      <c r="B333" s="11" t="s">
        <v>512</v>
      </c>
      <c r="C333" s="11">
        <v>91</v>
      </c>
      <c r="D333" s="11">
        <v>86</v>
      </c>
      <c r="E333" s="11">
        <v>27.8</v>
      </c>
      <c r="F333" s="11">
        <v>1.4</v>
      </c>
      <c r="H333" s="4">
        <v>45881</v>
      </c>
      <c r="I333" s="5">
        <v>0.2986111111111111</v>
      </c>
      <c r="J333" s="3">
        <v>26.61</v>
      </c>
      <c r="K333" s="29">
        <v>29.67</v>
      </c>
      <c r="L333" s="31">
        <f t="shared" si="57"/>
        <v>78.559586354160501</v>
      </c>
      <c r="M333" s="33">
        <f t="shared" si="55"/>
        <v>107.9</v>
      </c>
      <c r="N333" s="36">
        <f t="shared" si="58"/>
        <v>8.8189291292064195E-2</v>
      </c>
      <c r="Q333" s="16">
        <v>45881</v>
      </c>
      <c r="R333" s="17">
        <v>0.2986111111111111</v>
      </c>
      <c r="U333" s="18">
        <v>107.9</v>
      </c>
      <c r="W333" s="23"/>
      <c r="Z333" s="21">
        <f t="shared" si="59"/>
        <v>4.1634099694488995</v>
      </c>
      <c r="AA333" s="21">
        <f t="shared" si="60"/>
        <v>3.2707576502269355</v>
      </c>
      <c r="AB333" s="21">
        <f t="shared" si="61"/>
        <v>0.18805955189998205</v>
      </c>
      <c r="AC333" s="21">
        <f t="shared" si="62"/>
        <v>0.24</v>
      </c>
      <c r="AD333" s="22">
        <f t="shared" si="63"/>
        <v>0.38844000000000001</v>
      </c>
      <c r="AE333" s="22">
        <f t="shared" si="64"/>
        <v>0.2990988</v>
      </c>
    </row>
    <row r="334" spans="1:31" ht="15.75" x14ac:dyDescent="0.25">
      <c r="A334" s="11" t="s">
        <v>173</v>
      </c>
      <c r="B334" s="11" t="s">
        <v>513</v>
      </c>
      <c r="C334" s="11">
        <v>116</v>
      </c>
      <c r="D334" s="11">
        <v>85</v>
      </c>
      <c r="E334" s="11">
        <v>28</v>
      </c>
      <c r="F334" s="11">
        <v>1</v>
      </c>
      <c r="H334" s="4">
        <v>45881</v>
      </c>
      <c r="I334" s="5">
        <v>0.30555555555555558</v>
      </c>
      <c r="J334" s="3">
        <v>26.79</v>
      </c>
      <c r="K334" s="29">
        <v>30.1</v>
      </c>
      <c r="L334" s="31">
        <f t="shared" si="57"/>
        <v>77.10256313284242</v>
      </c>
      <c r="M334" s="33">
        <f t="shared" si="55"/>
        <v>125.8</v>
      </c>
      <c r="N334" s="36">
        <f t="shared" si="58"/>
        <v>0.10289650011897583</v>
      </c>
      <c r="Q334" s="16">
        <v>45881</v>
      </c>
      <c r="R334" s="17">
        <v>0.30555555555555558</v>
      </c>
      <c r="U334" s="18">
        <v>125.8</v>
      </c>
      <c r="W334" s="23"/>
      <c r="Z334" s="21">
        <f t="shared" si="59"/>
        <v>4.2674631045407558</v>
      </c>
      <c r="AA334" s="21">
        <f t="shared" si="60"/>
        <v>3.2903234343492933</v>
      </c>
      <c r="AB334" s="21">
        <f t="shared" si="61"/>
        <v>0.18857657290380678</v>
      </c>
      <c r="AC334" s="21">
        <f t="shared" si="62"/>
        <v>0.24</v>
      </c>
      <c r="AD334" s="22">
        <f t="shared" si="63"/>
        <v>0.45288</v>
      </c>
      <c r="AE334" s="22">
        <f t="shared" si="64"/>
        <v>0.34871760000000002</v>
      </c>
    </row>
    <row r="335" spans="1:31" ht="15.75" x14ac:dyDescent="0.25">
      <c r="A335" s="11" t="s">
        <v>173</v>
      </c>
      <c r="B335" s="11" t="s">
        <v>514</v>
      </c>
      <c r="C335" s="11">
        <v>143</v>
      </c>
      <c r="D335" s="11">
        <v>84</v>
      </c>
      <c r="E335" s="11">
        <v>28.3</v>
      </c>
      <c r="F335" s="11">
        <v>1.4</v>
      </c>
      <c r="H335" s="4">
        <v>45881</v>
      </c>
      <c r="I335" s="5">
        <v>0.3125</v>
      </c>
      <c r="J335" s="3">
        <v>27.05</v>
      </c>
      <c r="K335" s="29">
        <v>30.79</v>
      </c>
      <c r="L335" s="31">
        <f t="shared" si="57"/>
        <v>74.662041186614928</v>
      </c>
      <c r="M335" s="33">
        <f t="shared" si="55"/>
        <v>138.4</v>
      </c>
      <c r="N335" s="36">
        <f t="shared" si="58"/>
        <v>0.11326991106219228</v>
      </c>
      <c r="Q335" s="16">
        <v>45881</v>
      </c>
      <c r="R335" s="17">
        <v>0.3125</v>
      </c>
      <c r="U335" s="18">
        <v>138.4</v>
      </c>
      <c r="W335" s="23"/>
      <c r="Z335" s="21">
        <f t="shared" si="59"/>
        <v>4.4391592535912858</v>
      </c>
      <c r="AA335" s="21">
        <f t="shared" si="60"/>
        <v>3.3143669102557536</v>
      </c>
      <c r="AB335" s="21">
        <f t="shared" si="61"/>
        <v>0.18897802639108036</v>
      </c>
      <c r="AC335" s="21">
        <f t="shared" si="62"/>
        <v>0.24</v>
      </c>
      <c r="AD335" s="22">
        <f t="shared" si="63"/>
        <v>0.49824000000000002</v>
      </c>
      <c r="AE335" s="22">
        <f t="shared" si="64"/>
        <v>0.38364480000000001</v>
      </c>
    </row>
    <row r="336" spans="1:31" ht="15.75" x14ac:dyDescent="0.25">
      <c r="A336" s="11" t="s">
        <v>173</v>
      </c>
      <c r="B336" s="11" t="s">
        <v>515</v>
      </c>
      <c r="C336" s="11">
        <v>170</v>
      </c>
      <c r="D336" s="11">
        <v>84</v>
      </c>
      <c r="E336" s="11">
        <v>28.5</v>
      </c>
      <c r="F336" s="11">
        <v>1.9</v>
      </c>
      <c r="H336" s="4">
        <v>45881</v>
      </c>
      <c r="I336" s="5">
        <v>0.31944444444444442</v>
      </c>
      <c r="J336" s="3">
        <v>27.21</v>
      </c>
      <c r="K336" s="29">
        <v>31.44</v>
      </c>
      <c r="L336" s="31">
        <f t="shared" si="57"/>
        <v>71.938841108932138</v>
      </c>
      <c r="M336" s="33">
        <f t="shared" si="55"/>
        <v>189.2</v>
      </c>
      <c r="N336" s="36">
        <f t="shared" si="58"/>
        <v>0.15462634645717457</v>
      </c>
      <c r="Q336" s="16">
        <v>45881</v>
      </c>
      <c r="R336" s="17">
        <v>0.31944444444444442</v>
      </c>
      <c r="U336" s="18">
        <v>189.2</v>
      </c>
      <c r="W336" s="23"/>
      <c r="Z336" s="21">
        <f t="shared" si="59"/>
        <v>4.6063624824865412</v>
      </c>
      <c r="AA336" s="21">
        <f t="shared" si="60"/>
        <v>3.313763787177455</v>
      </c>
      <c r="AB336" s="21">
        <f t="shared" si="61"/>
        <v>0.18803074902431002</v>
      </c>
      <c r="AC336" s="21">
        <f t="shared" si="62"/>
        <v>0.24</v>
      </c>
      <c r="AD336" s="22">
        <f t="shared" si="63"/>
        <v>0.68111999999999995</v>
      </c>
      <c r="AE336" s="22">
        <f t="shared" si="64"/>
        <v>0.5244624</v>
      </c>
    </row>
    <row r="337" spans="1:31" ht="15.75" x14ac:dyDescent="0.25">
      <c r="A337" s="11" t="s">
        <v>173</v>
      </c>
      <c r="B337" s="11" t="s">
        <v>516</v>
      </c>
      <c r="C337" s="11">
        <v>198</v>
      </c>
      <c r="D337" s="11">
        <v>82</v>
      </c>
      <c r="E337" s="11">
        <v>28.7</v>
      </c>
      <c r="F337" s="11">
        <v>1.4</v>
      </c>
      <c r="H337" s="4">
        <v>45881</v>
      </c>
      <c r="I337" s="5">
        <v>0.3263888888888889</v>
      </c>
      <c r="J337" s="3">
        <v>27.05</v>
      </c>
      <c r="K337" s="29">
        <v>32.159999999999997</v>
      </c>
      <c r="L337" s="31">
        <f t="shared" si="57"/>
        <v>67.084010465450518</v>
      </c>
      <c r="M337" s="33">
        <f t="shared" si="55"/>
        <v>262.89999999999998</v>
      </c>
      <c r="N337" s="36">
        <f t="shared" si="58"/>
        <v>0.21278481683788625</v>
      </c>
      <c r="Q337" s="16">
        <v>45881</v>
      </c>
      <c r="R337" s="17">
        <v>0.3263888888888889</v>
      </c>
      <c r="U337" s="18">
        <v>262.89999999999998</v>
      </c>
      <c r="W337" s="23"/>
      <c r="Z337" s="21">
        <f t="shared" si="59"/>
        <v>4.797934561946513</v>
      </c>
      <c r="AA337" s="21">
        <f t="shared" si="60"/>
        <v>3.2186469236616664</v>
      </c>
      <c r="AB337" s="21">
        <f t="shared" si="61"/>
        <v>0.18165890064276416</v>
      </c>
      <c r="AC337" s="21">
        <f t="shared" si="62"/>
        <v>0.24</v>
      </c>
      <c r="AD337" s="22">
        <f t="shared" si="63"/>
        <v>0.94643999999999984</v>
      </c>
      <c r="AE337" s="22">
        <f t="shared" si="64"/>
        <v>0.72875879999999993</v>
      </c>
    </row>
    <row r="338" spans="1:31" ht="15.75" x14ac:dyDescent="0.25">
      <c r="A338" s="11" t="s">
        <v>173</v>
      </c>
      <c r="B338" s="11" t="s">
        <v>517</v>
      </c>
      <c r="C338" s="11">
        <v>228</v>
      </c>
      <c r="D338" s="11">
        <v>81</v>
      </c>
      <c r="E338" s="11">
        <v>29</v>
      </c>
      <c r="F338" s="11">
        <v>1.1000000000000001</v>
      </c>
      <c r="H338" s="4">
        <v>45881</v>
      </c>
      <c r="I338" s="5">
        <v>0.33333333333333331</v>
      </c>
      <c r="J338" s="3">
        <v>27.03</v>
      </c>
      <c r="K338" s="29">
        <v>32.54</v>
      </c>
      <c r="L338" s="31">
        <f t="shared" si="57"/>
        <v>65.007124364540587</v>
      </c>
      <c r="M338" s="33">
        <f t="shared" si="55"/>
        <v>298.89999999999998</v>
      </c>
      <c r="N338" s="36">
        <f t="shared" si="58"/>
        <v>0.24103459280434716</v>
      </c>
      <c r="Q338" s="16">
        <v>45881</v>
      </c>
      <c r="R338" s="17">
        <v>0.33333333333333331</v>
      </c>
      <c r="U338" s="18">
        <v>298.89999999999998</v>
      </c>
      <c r="W338" s="23"/>
      <c r="Z338" s="21">
        <f t="shared" si="59"/>
        <v>4.9018036830049407</v>
      </c>
      <c r="AA338" s="21">
        <f t="shared" si="60"/>
        <v>3.1865216163166528</v>
      </c>
      <c r="AB338" s="21">
        <f t="shared" si="61"/>
        <v>0.17933958755743706</v>
      </c>
      <c r="AC338" s="21">
        <f t="shared" si="62"/>
        <v>0.24</v>
      </c>
      <c r="AD338" s="22">
        <f t="shared" si="63"/>
        <v>1.0760400000000001</v>
      </c>
      <c r="AE338" s="22">
        <f t="shared" si="64"/>
        <v>0.82855080000000014</v>
      </c>
    </row>
    <row r="339" spans="1:31" ht="15.75" x14ac:dyDescent="0.25">
      <c r="A339" s="11" t="s">
        <v>173</v>
      </c>
      <c r="B339" s="11" t="s">
        <v>518</v>
      </c>
      <c r="C339" s="11">
        <v>257</v>
      </c>
      <c r="D339" s="11">
        <v>80</v>
      </c>
      <c r="E339" s="11">
        <v>29.2</v>
      </c>
      <c r="F339" s="11">
        <v>1.5</v>
      </c>
      <c r="H339" s="4">
        <v>45881</v>
      </c>
      <c r="I339" s="5">
        <v>0.34027777777777779</v>
      </c>
      <c r="J339" s="3">
        <v>27.31</v>
      </c>
      <c r="K339" s="29">
        <v>32.92</v>
      </c>
      <c r="L339" s="31">
        <f t="shared" si="57"/>
        <v>64.671240710339177</v>
      </c>
      <c r="M339" s="33">
        <f t="shared" si="55"/>
        <v>340</v>
      </c>
      <c r="N339" s="36">
        <f t="shared" si="58"/>
        <v>0.27522292945418442</v>
      </c>
      <c r="Q339" s="16">
        <v>45881</v>
      </c>
      <c r="R339" s="17">
        <v>0.34027777777777779</v>
      </c>
      <c r="U339" s="18">
        <v>340</v>
      </c>
      <c r="W339" s="23"/>
      <c r="Z339" s="21">
        <f t="shared" si="59"/>
        <v>5.0076197800189064</v>
      </c>
      <c r="AA339" s="21">
        <f t="shared" si="60"/>
        <v>3.2384898417945838</v>
      </c>
      <c r="AB339" s="21">
        <f t="shared" si="61"/>
        <v>0.18175213198342091</v>
      </c>
      <c r="AC339" s="21">
        <f t="shared" si="62"/>
        <v>0.24</v>
      </c>
      <c r="AD339" s="22">
        <f t="shared" si="63"/>
        <v>1.224</v>
      </c>
      <c r="AE339" s="22">
        <f t="shared" si="64"/>
        <v>0.94247999999999998</v>
      </c>
    </row>
    <row r="340" spans="1:31" ht="15.75" x14ac:dyDescent="0.25">
      <c r="A340" s="11" t="s">
        <v>173</v>
      </c>
      <c r="B340" s="11" t="s">
        <v>519</v>
      </c>
      <c r="C340" s="11">
        <v>286</v>
      </c>
      <c r="D340" s="11">
        <v>78</v>
      </c>
      <c r="E340" s="11">
        <v>29.5</v>
      </c>
      <c r="F340" s="11">
        <v>1</v>
      </c>
      <c r="H340" s="4">
        <v>45881</v>
      </c>
      <c r="I340" s="5">
        <v>0.34722222222222221</v>
      </c>
      <c r="J340" s="3">
        <v>27.54</v>
      </c>
      <c r="K340" s="29">
        <v>33.619999999999997</v>
      </c>
      <c r="L340" s="31">
        <f t="shared" si="57"/>
        <v>62.497415522838786</v>
      </c>
      <c r="M340" s="33">
        <f t="shared" si="55"/>
        <v>309.39999999999998</v>
      </c>
      <c r="N340" s="36">
        <f t="shared" si="58"/>
        <v>0.25044600205167133</v>
      </c>
      <c r="Q340" s="16">
        <v>45881</v>
      </c>
      <c r="R340" s="17">
        <v>0.34722222222222221</v>
      </c>
      <c r="U340" s="18">
        <v>309.39999999999998</v>
      </c>
      <c r="W340" s="23"/>
      <c r="Z340" s="21">
        <f t="shared" si="59"/>
        <v>5.2077431448106779</v>
      </c>
      <c r="AA340" s="21">
        <f t="shared" si="60"/>
        <v>3.2547048725744814</v>
      </c>
      <c r="AB340" s="21">
        <f t="shared" si="61"/>
        <v>0.18171945862027292</v>
      </c>
      <c r="AC340" s="21">
        <f t="shared" si="62"/>
        <v>0.24</v>
      </c>
      <c r="AD340" s="22">
        <f t="shared" si="63"/>
        <v>1.1138399999999999</v>
      </c>
      <c r="AE340" s="22">
        <f t="shared" si="64"/>
        <v>0.8576568</v>
      </c>
    </row>
    <row r="341" spans="1:31" ht="15.75" x14ac:dyDescent="0.25">
      <c r="A341" s="11" t="s">
        <v>173</v>
      </c>
      <c r="B341" s="11" t="s">
        <v>520</v>
      </c>
      <c r="C341" s="11">
        <v>320</v>
      </c>
      <c r="D341" s="11">
        <v>77</v>
      </c>
      <c r="E341" s="11">
        <v>29.7</v>
      </c>
      <c r="F341" s="11">
        <v>1.4</v>
      </c>
      <c r="H341" s="4">
        <v>45881</v>
      </c>
      <c r="I341" s="5">
        <v>0.35416666666666669</v>
      </c>
      <c r="J341" s="3">
        <v>27.79</v>
      </c>
      <c r="K341" s="29">
        <v>34.15</v>
      </c>
      <c r="L341" s="31">
        <f t="shared" si="57"/>
        <v>61.319950391694015</v>
      </c>
      <c r="M341" s="33">
        <f t="shared" si="55"/>
        <v>333.7</v>
      </c>
      <c r="N341" s="36">
        <f t="shared" si="58"/>
        <v>0.27062168497166583</v>
      </c>
      <c r="Q341" s="16">
        <v>45881</v>
      </c>
      <c r="R341" s="17">
        <v>0.35416666666666669</v>
      </c>
      <c r="U341" s="18">
        <v>333.7</v>
      </c>
      <c r="W341" s="23"/>
      <c r="Z341" s="21">
        <f t="shared" si="59"/>
        <v>5.3638470573695747</v>
      </c>
      <c r="AA341" s="21">
        <f t="shared" si="60"/>
        <v>3.2891083546653621</v>
      </c>
      <c r="AB341" s="21">
        <f t="shared" si="61"/>
        <v>0.18292389614873178</v>
      </c>
      <c r="AC341" s="21">
        <f t="shared" si="62"/>
        <v>0.24</v>
      </c>
      <c r="AD341" s="22">
        <f t="shared" si="63"/>
        <v>1.2013199999999999</v>
      </c>
      <c r="AE341" s="22">
        <f t="shared" si="64"/>
        <v>0.92501639999999996</v>
      </c>
    </row>
    <row r="342" spans="1:31" ht="15.75" x14ac:dyDescent="0.25">
      <c r="A342" s="11" t="s">
        <v>173</v>
      </c>
      <c r="B342" s="11" t="s">
        <v>521</v>
      </c>
      <c r="C342" s="11">
        <v>350</v>
      </c>
      <c r="D342" s="11">
        <v>72</v>
      </c>
      <c r="E342" s="11">
        <v>30.2</v>
      </c>
      <c r="F342" s="11">
        <v>2.1</v>
      </c>
      <c r="H342" s="4">
        <v>45881</v>
      </c>
      <c r="I342" s="5">
        <v>0.3611111111111111</v>
      </c>
      <c r="J342" s="3">
        <v>27.66</v>
      </c>
      <c r="K342" s="29">
        <v>34.42</v>
      </c>
      <c r="L342" s="31">
        <f t="shared" si="57"/>
        <v>59.376531326196911</v>
      </c>
      <c r="M342" s="33">
        <f t="shared" si="55"/>
        <v>405.8</v>
      </c>
      <c r="N342" s="36">
        <f t="shared" si="58"/>
        <v>0.32729301427917595</v>
      </c>
      <c r="Q342" s="16">
        <v>45881</v>
      </c>
      <c r="R342" s="17">
        <v>0.3611111111111111</v>
      </c>
      <c r="U342" s="18">
        <v>405.8</v>
      </c>
      <c r="W342" s="23"/>
      <c r="Z342" s="21">
        <f t="shared" si="59"/>
        <v>5.4449208404557075</v>
      </c>
      <c r="AA342" s="21">
        <f t="shared" si="60"/>
        <v>3.2330051285198076</v>
      </c>
      <c r="AB342" s="21">
        <f t="shared" si="61"/>
        <v>0.17944655936400083</v>
      </c>
      <c r="AC342" s="21">
        <f t="shared" si="62"/>
        <v>0.24</v>
      </c>
      <c r="AD342" s="22">
        <f t="shared" si="63"/>
        <v>1.46088</v>
      </c>
      <c r="AE342" s="22">
        <f t="shared" si="64"/>
        <v>1.1248776</v>
      </c>
    </row>
    <row r="343" spans="1:31" ht="15.75" x14ac:dyDescent="0.25">
      <c r="A343" s="11" t="s">
        <v>173</v>
      </c>
      <c r="B343" s="11" t="s">
        <v>522</v>
      </c>
      <c r="C343" s="11">
        <v>389</v>
      </c>
      <c r="D343" s="11">
        <v>68</v>
      </c>
      <c r="E343" s="11">
        <v>30.5</v>
      </c>
      <c r="F343" s="11">
        <v>2.4</v>
      </c>
      <c r="H343" s="4">
        <v>45881</v>
      </c>
      <c r="I343" s="5">
        <v>0.36805555555555558</v>
      </c>
      <c r="J343" s="3">
        <v>27.95</v>
      </c>
      <c r="K343" s="29">
        <v>35.479999999999997</v>
      </c>
      <c r="L343" s="31">
        <f t="shared" si="57"/>
        <v>56.15633964157167</v>
      </c>
      <c r="M343" s="33">
        <f t="shared" si="55"/>
        <v>420.8</v>
      </c>
      <c r="N343" s="36">
        <f t="shared" si="58"/>
        <v>0.33891393495818167</v>
      </c>
      <c r="Q343" s="16">
        <v>45881</v>
      </c>
      <c r="R343" s="17">
        <v>0.36805555555555558</v>
      </c>
      <c r="U343" s="18">
        <v>420.8</v>
      </c>
      <c r="W343" s="23"/>
      <c r="Z343" s="21">
        <f t="shared" si="59"/>
        <v>5.7735773555217138</v>
      </c>
      <c r="AA343" s="21">
        <f t="shared" si="60"/>
        <v>3.2422297092356458</v>
      </c>
      <c r="AB343" s="21">
        <f t="shared" si="61"/>
        <v>0.1785626756647079</v>
      </c>
      <c r="AC343" s="21">
        <f t="shared" si="62"/>
        <v>0.24</v>
      </c>
      <c r="AD343" s="22">
        <f t="shared" si="63"/>
        <v>1.51488</v>
      </c>
      <c r="AE343" s="22">
        <f t="shared" si="64"/>
        <v>1.1664576</v>
      </c>
    </row>
    <row r="344" spans="1:31" ht="15.75" x14ac:dyDescent="0.25">
      <c r="A344" s="11" t="s">
        <v>173</v>
      </c>
      <c r="B344" s="11" t="s">
        <v>523</v>
      </c>
      <c r="C344" s="11">
        <v>427</v>
      </c>
      <c r="D344" s="11">
        <v>66</v>
      </c>
      <c r="E344" s="11">
        <v>31</v>
      </c>
      <c r="F344" s="11">
        <v>2.2000000000000002</v>
      </c>
      <c r="H344" s="4">
        <v>45881</v>
      </c>
      <c r="I344" s="5">
        <v>0.375</v>
      </c>
      <c r="J344" s="3">
        <v>28.11</v>
      </c>
      <c r="K344" s="29">
        <v>36.07</v>
      </c>
      <c r="L344" s="31">
        <f t="shared" si="57"/>
        <v>54.450494959345548</v>
      </c>
      <c r="M344" s="33">
        <f t="shared" si="55"/>
        <v>421.1</v>
      </c>
      <c r="N344" s="36">
        <f t="shared" si="58"/>
        <v>0.33889068474511896</v>
      </c>
      <c r="Q344" s="16">
        <v>45881</v>
      </c>
      <c r="R344" s="17">
        <v>0.375</v>
      </c>
      <c r="U344" s="18">
        <v>421.1</v>
      </c>
      <c r="W344" s="23"/>
      <c r="Z344" s="21">
        <f t="shared" si="59"/>
        <v>5.9638532193515612</v>
      </c>
      <c r="AA344" s="21">
        <f t="shared" si="60"/>
        <v>3.2473475965857892</v>
      </c>
      <c r="AB344" s="21">
        <f t="shared" si="61"/>
        <v>0.17807339004019307</v>
      </c>
      <c r="AC344" s="21">
        <f t="shared" si="62"/>
        <v>0.24</v>
      </c>
      <c r="AD344" s="22">
        <f t="shared" si="63"/>
        <v>1.51596</v>
      </c>
      <c r="AE344" s="22">
        <f t="shared" si="64"/>
        <v>1.1672891999999999</v>
      </c>
    </row>
    <row r="345" spans="1:31" ht="15.75" x14ac:dyDescent="0.25">
      <c r="A345" s="11" t="s">
        <v>173</v>
      </c>
      <c r="B345" s="11" t="s">
        <v>524</v>
      </c>
      <c r="C345" s="11">
        <v>458</v>
      </c>
      <c r="D345" s="11">
        <v>65</v>
      </c>
      <c r="E345" s="11">
        <v>31.3</v>
      </c>
      <c r="F345" s="11">
        <v>1.8</v>
      </c>
      <c r="H345" s="4">
        <v>45881</v>
      </c>
      <c r="I345" s="5">
        <v>0.38194444444444442</v>
      </c>
      <c r="J345" s="3">
        <v>28.16</v>
      </c>
      <c r="K345" s="29">
        <v>36.25</v>
      </c>
      <c r="L345" s="31">
        <f t="shared" si="57"/>
        <v>53.948591203355754</v>
      </c>
      <c r="M345" s="33">
        <f t="shared" si="55"/>
        <v>402.6</v>
      </c>
      <c r="N345" s="36">
        <f t="shared" si="58"/>
        <v>0.3239388619460527</v>
      </c>
      <c r="Q345" s="16">
        <v>45881</v>
      </c>
      <c r="R345" s="17">
        <v>0.38194444444444442</v>
      </c>
      <c r="U345" s="18">
        <v>402.6</v>
      </c>
      <c r="W345" s="23"/>
      <c r="Z345" s="21">
        <f t="shared" si="59"/>
        <v>6.0229747629732762</v>
      </c>
      <c r="AA345" s="21">
        <f t="shared" si="60"/>
        <v>3.2493100331577383</v>
      </c>
      <c r="AB345" s="21">
        <f t="shared" si="61"/>
        <v>0.17794658893023532</v>
      </c>
      <c r="AC345" s="21">
        <f t="shared" si="62"/>
        <v>0.24</v>
      </c>
      <c r="AD345" s="22">
        <f t="shared" si="63"/>
        <v>1.44936</v>
      </c>
      <c r="AE345" s="22">
        <f t="shared" si="64"/>
        <v>1.1160072000000001</v>
      </c>
    </row>
    <row r="346" spans="1:31" ht="15.75" x14ac:dyDescent="0.25">
      <c r="A346" s="11" t="s">
        <v>173</v>
      </c>
      <c r="B346" s="11" t="s">
        <v>525</v>
      </c>
      <c r="C346" s="11">
        <v>488</v>
      </c>
      <c r="D346" s="11">
        <v>64</v>
      </c>
      <c r="E346" s="11">
        <v>31.5</v>
      </c>
      <c r="F346" s="11">
        <v>1.9</v>
      </c>
      <c r="H346" s="4">
        <v>45881</v>
      </c>
      <c r="I346" s="5">
        <v>0.3888888888888889</v>
      </c>
      <c r="J346" s="3">
        <v>28.42</v>
      </c>
      <c r="K346" s="29">
        <v>36.9</v>
      </c>
      <c r="L346" s="31">
        <f t="shared" si="57"/>
        <v>52.557273430542502</v>
      </c>
      <c r="M346" s="33">
        <f t="shared" si="55"/>
        <v>415</v>
      </c>
      <c r="N346" s="36">
        <f t="shared" si="58"/>
        <v>0.33436429830064329</v>
      </c>
      <c r="Q346" s="16">
        <v>45881</v>
      </c>
      <c r="R346" s="17">
        <v>0.3888888888888889</v>
      </c>
      <c r="U346" s="18">
        <v>415</v>
      </c>
      <c r="W346" s="23"/>
      <c r="Z346" s="21">
        <f t="shared" si="59"/>
        <v>6.24071810795619</v>
      </c>
      <c r="AA346" s="21">
        <f t="shared" si="60"/>
        <v>3.2799512800279138</v>
      </c>
      <c r="AB346" s="21">
        <f t="shared" si="61"/>
        <v>0.17877403644571477</v>
      </c>
      <c r="AC346" s="21">
        <f t="shared" si="62"/>
        <v>0.24</v>
      </c>
      <c r="AD346" s="22">
        <f t="shared" si="63"/>
        <v>1.494</v>
      </c>
      <c r="AE346" s="22">
        <f t="shared" si="64"/>
        <v>1.15038</v>
      </c>
    </row>
    <row r="347" spans="1:31" ht="15.75" x14ac:dyDescent="0.25">
      <c r="A347" s="11" t="s">
        <v>173</v>
      </c>
      <c r="B347" s="11" t="s">
        <v>526</v>
      </c>
      <c r="C347" s="11">
        <v>519</v>
      </c>
      <c r="D347" s="11">
        <v>62</v>
      </c>
      <c r="E347" s="11">
        <v>31.7</v>
      </c>
      <c r="F347" s="11">
        <v>2</v>
      </c>
      <c r="H347" s="4">
        <v>45881</v>
      </c>
      <c r="I347" s="5">
        <v>0.39583333333333331</v>
      </c>
      <c r="J347" s="3">
        <v>28.79</v>
      </c>
      <c r="K347" s="29">
        <v>37.409999999999997</v>
      </c>
      <c r="L347" s="31">
        <f t="shared" si="57"/>
        <v>52.271246783217194</v>
      </c>
      <c r="M347" s="33">
        <f t="shared" si="55"/>
        <v>446.7</v>
      </c>
      <c r="N347" s="36">
        <f t="shared" si="58"/>
        <v>0.3618173492393747</v>
      </c>
      <c r="Q347" s="16">
        <v>45881</v>
      </c>
      <c r="R347" s="17">
        <v>0.39583333333333331</v>
      </c>
      <c r="U347" s="18">
        <v>446.7</v>
      </c>
      <c r="W347" s="23"/>
      <c r="Z347" s="21">
        <f t="shared" si="59"/>
        <v>6.4163049818059594</v>
      </c>
      <c r="AA347" s="21">
        <f t="shared" si="60"/>
        <v>3.3538826114036522</v>
      </c>
      <c r="AB347" s="21">
        <f t="shared" si="61"/>
        <v>0.18212554908896761</v>
      </c>
      <c r="AC347" s="21">
        <f t="shared" si="62"/>
        <v>0.24</v>
      </c>
      <c r="AD347" s="22">
        <f t="shared" si="63"/>
        <v>1.60812</v>
      </c>
      <c r="AE347" s="22">
        <f t="shared" si="64"/>
        <v>1.2382523999999999</v>
      </c>
    </row>
    <row r="348" spans="1:31" ht="15.75" x14ac:dyDescent="0.25">
      <c r="A348" s="11" t="s">
        <v>173</v>
      </c>
      <c r="B348" s="11" t="s">
        <v>527</v>
      </c>
      <c r="C348" s="11">
        <v>545</v>
      </c>
      <c r="D348" s="11">
        <v>60</v>
      </c>
      <c r="E348" s="11">
        <v>32.200000000000003</v>
      </c>
      <c r="F348" s="11">
        <v>2.2000000000000002</v>
      </c>
      <c r="H348" s="4">
        <v>45881</v>
      </c>
      <c r="I348" s="5">
        <v>0.40277777777777779</v>
      </c>
      <c r="J348" s="3">
        <v>28.75</v>
      </c>
      <c r="K348" s="29">
        <v>37.5</v>
      </c>
      <c r="L348" s="31">
        <f t="shared" si="57"/>
        <v>51.733941704536385</v>
      </c>
      <c r="M348" s="33">
        <f t="shared" si="55"/>
        <v>463.7</v>
      </c>
      <c r="N348" s="36">
        <f t="shared" si="58"/>
        <v>0.37493460956823288</v>
      </c>
      <c r="Q348" s="16">
        <v>45881</v>
      </c>
      <c r="R348" s="17">
        <v>0.40277777777777779</v>
      </c>
      <c r="U348" s="18">
        <v>463.7</v>
      </c>
      <c r="W348" s="23"/>
      <c r="Z348" s="21">
        <f t="shared" si="59"/>
        <v>6.4477308851637058</v>
      </c>
      <c r="AA348" s="21">
        <f t="shared" si="60"/>
        <v>3.3356653373959793</v>
      </c>
      <c r="AB348" s="21">
        <f t="shared" si="61"/>
        <v>0.18101766949535775</v>
      </c>
      <c r="AC348" s="21">
        <f t="shared" si="62"/>
        <v>0.24</v>
      </c>
      <c r="AD348" s="22">
        <f t="shared" si="63"/>
        <v>1.6693199999999999</v>
      </c>
      <c r="AE348" s="22">
        <f t="shared" si="64"/>
        <v>1.2853763999999999</v>
      </c>
    </row>
    <row r="349" spans="1:31" ht="15.75" x14ac:dyDescent="0.25">
      <c r="A349" s="11" t="s">
        <v>173</v>
      </c>
      <c r="B349" s="11" t="s">
        <v>528</v>
      </c>
      <c r="C349" s="11">
        <v>577</v>
      </c>
      <c r="D349" s="11">
        <v>57</v>
      </c>
      <c r="E349" s="11">
        <v>32.6</v>
      </c>
      <c r="F349" s="11">
        <v>2.2999999999999998</v>
      </c>
      <c r="H349" s="4">
        <v>45881</v>
      </c>
      <c r="I349" s="5">
        <v>0.40972222222222221</v>
      </c>
      <c r="J349" s="3">
        <v>28.57</v>
      </c>
      <c r="K349" s="29">
        <v>37.47</v>
      </c>
      <c r="L349" s="31">
        <f t="shared" si="57"/>
        <v>51.020909977437476</v>
      </c>
      <c r="M349" s="33">
        <f t="shared" si="55"/>
        <v>473.3</v>
      </c>
      <c r="N349" s="36">
        <f t="shared" si="58"/>
        <v>0.38102338128809238</v>
      </c>
      <c r="Q349" s="16">
        <v>45881</v>
      </c>
      <c r="R349" s="17">
        <v>0.40972222222222221</v>
      </c>
      <c r="U349" s="18">
        <v>473.3</v>
      </c>
      <c r="W349" s="23"/>
      <c r="Z349" s="21">
        <f t="shared" si="59"/>
        <v>6.4372408084167274</v>
      </c>
      <c r="AA349" s="21">
        <f t="shared" si="60"/>
        <v>3.2843388378931673</v>
      </c>
      <c r="AB349" s="21">
        <f t="shared" si="61"/>
        <v>0.17827123886087359</v>
      </c>
      <c r="AC349" s="21">
        <f t="shared" si="62"/>
        <v>0.24</v>
      </c>
      <c r="AD349" s="22">
        <f t="shared" si="63"/>
        <v>1.7038800000000001</v>
      </c>
      <c r="AE349" s="22">
        <f t="shared" si="64"/>
        <v>1.3119876000000001</v>
      </c>
    </row>
    <row r="350" spans="1:31" ht="15.75" x14ac:dyDescent="0.25">
      <c r="A350" s="11" t="s">
        <v>173</v>
      </c>
      <c r="B350" s="11" t="s">
        <v>529</v>
      </c>
      <c r="C350" s="11">
        <v>605</v>
      </c>
      <c r="D350" s="11">
        <v>57</v>
      </c>
      <c r="E350" s="11">
        <v>32.799999999999997</v>
      </c>
      <c r="F350" s="11">
        <v>2.9</v>
      </c>
      <c r="H350" s="4">
        <v>45881</v>
      </c>
      <c r="I350" s="5">
        <v>0.41666666666666669</v>
      </c>
      <c r="J350" s="3">
        <v>28.77</v>
      </c>
      <c r="K350" s="29">
        <v>38.68</v>
      </c>
      <c r="L350" s="31">
        <f t="shared" si="57"/>
        <v>47.424275022021533</v>
      </c>
      <c r="M350" s="33">
        <f t="shared" ref="M350:M413" si="65">U350</f>
        <v>433.6</v>
      </c>
      <c r="N350" s="36">
        <f t="shared" si="58"/>
        <v>0.34741097516907643</v>
      </c>
      <c r="Q350" s="16">
        <v>45881</v>
      </c>
      <c r="R350" s="17">
        <v>0.41666666666666669</v>
      </c>
      <c r="U350" s="18">
        <v>433.6</v>
      </c>
      <c r="W350" s="23"/>
      <c r="Z350" s="21">
        <f t="shared" si="59"/>
        <v>6.8722570534041107</v>
      </c>
      <c r="AA350" s="21">
        <f t="shared" si="60"/>
        <v>3.2591180852266386</v>
      </c>
      <c r="AB350" s="21">
        <f t="shared" si="61"/>
        <v>0.17535446540137326</v>
      </c>
      <c r="AC350" s="21">
        <f t="shared" si="62"/>
        <v>0.24</v>
      </c>
      <c r="AD350" s="22">
        <f t="shared" si="63"/>
        <v>1.5609599999999999</v>
      </c>
      <c r="AE350" s="22">
        <f t="shared" si="64"/>
        <v>1.2019392</v>
      </c>
    </row>
    <row r="351" spans="1:31" ht="15.75" x14ac:dyDescent="0.25">
      <c r="A351" s="11" t="s">
        <v>173</v>
      </c>
      <c r="B351" s="11" t="s">
        <v>530</v>
      </c>
      <c r="C351" s="11">
        <v>631</v>
      </c>
      <c r="D351" s="11">
        <v>55</v>
      </c>
      <c r="E351" s="11">
        <v>33.299999999999997</v>
      </c>
      <c r="F351" s="11">
        <v>1.9</v>
      </c>
      <c r="H351" s="4">
        <v>45881</v>
      </c>
      <c r="I351" s="5">
        <v>0.4236111111111111</v>
      </c>
      <c r="J351" s="3">
        <v>29.36</v>
      </c>
      <c r="K351" s="29">
        <v>38.25</v>
      </c>
      <c r="L351" s="31">
        <f t="shared" si="57"/>
        <v>51.632870168708841</v>
      </c>
      <c r="M351" s="33">
        <f t="shared" si="65"/>
        <v>747.6</v>
      </c>
      <c r="N351" s="36">
        <f t="shared" si="58"/>
        <v>0.61013459140238901</v>
      </c>
      <c r="Q351" s="16">
        <v>45881</v>
      </c>
      <c r="R351" s="17">
        <v>0.4236111111111111</v>
      </c>
      <c r="U351" s="18">
        <v>747.6</v>
      </c>
      <c r="W351" s="23"/>
      <c r="Z351" s="21">
        <f t="shared" si="59"/>
        <v>6.714837858939962</v>
      </c>
      <c r="AA351" s="21">
        <f t="shared" si="60"/>
        <v>3.4670635137457793</v>
      </c>
      <c r="AB351" s="21">
        <f t="shared" si="61"/>
        <v>0.18712547724965703</v>
      </c>
      <c r="AC351" s="21">
        <f t="shared" si="62"/>
        <v>0.24</v>
      </c>
      <c r="AD351" s="22">
        <f t="shared" si="63"/>
        <v>2.69136</v>
      </c>
      <c r="AE351" s="22">
        <f t="shared" si="64"/>
        <v>2.0723471999999998</v>
      </c>
    </row>
    <row r="352" spans="1:31" ht="15.75" x14ac:dyDescent="0.25">
      <c r="A352" s="11" t="s">
        <v>173</v>
      </c>
      <c r="B352" s="11" t="s">
        <v>531</v>
      </c>
      <c r="C352" s="11">
        <v>660</v>
      </c>
      <c r="D352" s="11">
        <v>54</v>
      </c>
      <c r="E352" s="11">
        <v>33.799999999999997</v>
      </c>
      <c r="F352" s="11">
        <v>2</v>
      </c>
      <c r="H352" s="4">
        <v>45881</v>
      </c>
      <c r="I352" s="5">
        <v>0.43055555555555558</v>
      </c>
      <c r="J352" s="3">
        <v>29.53</v>
      </c>
      <c r="K352" s="29">
        <v>38.21</v>
      </c>
      <c r="L352" s="31">
        <f t="shared" si="57"/>
        <v>52.562699912556496</v>
      </c>
      <c r="M352" s="33">
        <f t="shared" si="65"/>
        <v>691</v>
      </c>
      <c r="N352" s="36">
        <f t="shared" si="58"/>
        <v>0.56644445213308248</v>
      </c>
      <c r="Q352" s="16">
        <v>45881</v>
      </c>
      <c r="R352" s="17">
        <v>0.43055555555555558</v>
      </c>
      <c r="U352" s="18">
        <v>691</v>
      </c>
      <c r="W352" s="23"/>
      <c r="Z352" s="21">
        <f t="shared" si="59"/>
        <v>6.700354175824641</v>
      </c>
      <c r="AA352" s="21">
        <f t="shared" si="60"/>
        <v>3.5218870585171542</v>
      </c>
      <c r="AB352" s="21">
        <f t="shared" si="61"/>
        <v>0.19013963033621342</v>
      </c>
      <c r="AC352" s="21">
        <f t="shared" si="62"/>
        <v>0.24</v>
      </c>
      <c r="AD352" s="22">
        <f t="shared" si="63"/>
        <v>2.4876</v>
      </c>
      <c r="AE352" s="22">
        <f t="shared" si="64"/>
        <v>1.9154520000000002</v>
      </c>
    </row>
    <row r="353" spans="1:31" ht="15.75" x14ac:dyDescent="0.25">
      <c r="A353" s="11" t="s">
        <v>173</v>
      </c>
      <c r="B353" s="11" t="s">
        <v>532</v>
      </c>
      <c r="C353" s="11">
        <v>682</v>
      </c>
      <c r="D353" s="11">
        <v>54</v>
      </c>
      <c r="E353" s="11">
        <v>33.9</v>
      </c>
      <c r="F353" s="11">
        <v>2</v>
      </c>
      <c r="H353" s="4">
        <v>45881</v>
      </c>
      <c r="I353" s="5">
        <v>0.4375</v>
      </c>
      <c r="J353" s="3">
        <v>29.78</v>
      </c>
      <c r="K353" s="29">
        <v>37.909999999999997</v>
      </c>
      <c r="L353" s="31">
        <f t="shared" si="57"/>
        <v>54.910651238150884</v>
      </c>
      <c r="M353" s="33">
        <f t="shared" si="65"/>
        <v>622</v>
      </c>
      <c r="N353" s="36">
        <f t="shared" si="58"/>
        <v>0.51401795343935963</v>
      </c>
      <c r="Q353" s="16">
        <v>45881</v>
      </c>
      <c r="R353" s="17">
        <v>0.4375</v>
      </c>
      <c r="U353" s="18">
        <v>622</v>
      </c>
      <c r="W353" s="23"/>
      <c r="Z353" s="21">
        <f t="shared" si="59"/>
        <v>6.5925858126442662</v>
      </c>
      <c r="AA353" s="21">
        <f t="shared" si="60"/>
        <v>3.6200318031569085</v>
      </c>
      <c r="AB353" s="21">
        <f t="shared" si="61"/>
        <v>0.19586458620828695</v>
      </c>
      <c r="AC353" s="21">
        <f t="shared" si="62"/>
        <v>0.24</v>
      </c>
      <c r="AD353" s="22">
        <f t="shared" si="63"/>
        <v>2.2391999999999999</v>
      </c>
      <c r="AE353" s="22">
        <f t="shared" si="64"/>
        <v>1.7241839999999999</v>
      </c>
    </row>
    <row r="354" spans="1:31" ht="15.75" x14ac:dyDescent="0.25">
      <c r="A354" s="11" t="s">
        <v>173</v>
      </c>
      <c r="B354" s="11" t="s">
        <v>533</v>
      </c>
      <c r="C354" s="11">
        <v>708</v>
      </c>
      <c r="D354" s="11">
        <v>52</v>
      </c>
      <c r="E354" s="11">
        <v>34.5</v>
      </c>
      <c r="F354" s="11">
        <v>2</v>
      </c>
      <c r="H354" s="4">
        <v>45881</v>
      </c>
      <c r="I354" s="5">
        <v>0.44444444444444442</v>
      </c>
      <c r="J354" s="3">
        <v>30.12</v>
      </c>
      <c r="K354" s="29">
        <v>37.99</v>
      </c>
      <c r="L354" s="31">
        <f t="shared" si="57"/>
        <v>56.192051468181731</v>
      </c>
      <c r="M354" s="33">
        <f t="shared" si="65"/>
        <v>585</v>
      </c>
      <c r="N354" s="36">
        <f t="shared" si="58"/>
        <v>0.48691204392165527</v>
      </c>
      <c r="Q354" s="16">
        <v>45881</v>
      </c>
      <c r="R354" s="17">
        <v>0.44444444444444442</v>
      </c>
      <c r="U354" s="18">
        <v>585</v>
      </c>
      <c r="W354" s="23"/>
      <c r="Z354" s="21">
        <f t="shared" si="59"/>
        <v>6.6211762781472947</v>
      </c>
      <c r="AA354" s="21">
        <f t="shared" si="60"/>
        <v>3.7205747820155679</v>
      </c>
      <c r="AB354" s="21">
        <f t="shared" si="61"/>
        <v>0.20118755862776841</v>
      </c>
      <c r="AC354" s="21">
        <f t="shared" si="62"/>
        <v>0.24</v>
      </c>
      <c r="AD354" s="22">
        <f t="shared" si="63"/>
        <v>2.1059999999999999</v>
      </c>
      <c r="AE354" s="22">
        <f t="shared" si="64"/>
        <v>1.6216199999999998</v>
      </c>
    </row>
    <row r="355" spans="1:31" ht="15.75" x14ac:dyDescent="0.25">
      <c r="A355" s="11" t="s">
        <v>173</v>
      </c>
      <c r="B355" s="11" t="s">
        <v>534</v>
      </c>
      <c r="C355" s="11">
        <v>730</v>
      </c>
      <c r="D355" s="11">
        <v>49</v>
      </c>
      <c r="E355" s="11">
        <v>34.9</v>
      </c>
      <c r="F355" s="11">
        <v>2.8</v>
      </c>
      <c r="H355" s="4">
        <v>45881</v>
      </c>
      <c r="I355" s="5">
        <v>0.4513888888888889</v>
      </c>
      <c r="J355" s="3">
        <v>30.02</v>
      </c>
      <c r="K355" s="29">
        <v>37.729999999999997</v>
      </c>
      <c r="L355" s="31">
        <f t="shared" si="57"/>
        <v>56.786916550059281</v>
      </c>
      <c r="M355" s="33">
        <f t="shared" si="65"/>
        <v>513</v>
      </c>
      <c r="N355" s="36">
        <f t="shared" si="58"/>
        <v>0.42680249327682318</v>
      </c>
      <c r="Q355" s="16">
        <v>45881</v>
      </c>
      <c r="R355" s="17">
        <v>0.4513888888888889</v>
      </c>
      <c r="U355" s="18">
        <v>513</v>
      </c>
      <c r="W355" s="23"/>
      <c r="Z355" s="21">
        <f t="shared" si="59"/>
        <v>6.5286477409193084</v>
      </c>
      <c r="AA355" s="21">
        <f t="shared" si="60"/>
        <v>3.7074177444831786</v>
      </c>
      <c r="AB355" s="21">
        <f t="shared" si="61"/>
        <v>0.20085532063909725</v>
      </c>
      <c r="AC355" s="21">
        <f t="shared" si="62"/>
        <v>0.24</v>
      </c>
      <c r="AD355" s="22">
        <f t="shared" si="63"/>
        <v>1.8468</v>
      </c>
      <c r="AE355" s="22">
        <f t="shared" si="64"/>
        <v>1.4220360000000001</v>
      </c>
    </row>
    <row r="356" spans="1:31" ht="15.75" x14ac:dyDescent="0.25">
      <c r="A356" s="11" t="s">
        <v>173</v>
      </c>
      <c r="B356" s="11" t="s">
        <v>535</v>
      </c>
      <c r="C356" s="11">
        <v>751</v>
      </c>
      <c r="D356" s="11">
        <v>49</v>
      </c>
      <c r="E356" s="11">
        <v>34.9</v>
      </c>
      <c r="F356" s="11">
        <v>2.2000000000000002</v>
      </c>
      <c r="H356" s="4">
        <v>45881</v>
      </c>
      <c r="I356" s="5">
        <v>0.45833333333333331</v>
      </c>
      <c r="J356" s="3">
        <v>29.96</v>
      </c>
      <c r="K356" s="29">
        <v>37.24</v>
      </c>
      <c r="L356" s="31">
        <f t="shared" si="57"/>
        <v>58.562125379356836</v>
      </c>
      <c r="M356" s="33">
        <f t="shared" si="65"/>
        <v>420.3</v>
      </c>
      <c r="N356" s="36">
        <f t="shared" si="58"/>
        <v>0.35039915841865954</v>
      </c>
      <c r="Q356" s="16">
        <v>45881</v>
      </c>
      <c r="R356" s="17">
        <v>0.45833333333333331</v>
      </c>
      <c r="U356" s="18">
        <v>420.3</v>
      </c>
      <c r="W356" s="23"/>
      <c r="Z356" s="21">
        <f t="shared" si="59"/>
        <v>6.357306678303881</v>
      </c>
      <c r="AA356" s="21">
        <f t="shared" si="60"/>
        <v>3.722973907698544</v>
      </c>
      <c r="AB356" s="21">
        <f t="shared" si="61"/>
        <v>0.20241872634328578</v>
      </c>
      <c r="AC356" s="21">
        <f t="shared" si="62"/>
        <v>0.24</v>
      </c>
      <c r="AD356" s="22">
        <f t="shared" si="63"/>
        <v>1.51308</v>
      </c>
      <c r="AE356" s="22">
        <f t="shared" si="64"/>
        <v>1.1650716000000001</v>
      </c>
    </row>
    <row r="357" spans="1:31" ht="15.75" x14ac:dyDescent="0.25">
      <c r="A357" s="11" t="s">
        <v>173</v>
      </c>
      <c r="B357" s="11" t="s">
        <v>536</v>
      </c>
      <c r="C357" s="11">
        <v>768</v>
      </c>
      <c r="D357" s="11">
        <v>53</v>
      </c>
      <c r="E357" s="11">
        <v>35.299999999999997</v>
      </c>
      <c r="F357" s="11">
        <v>1.9</v>
      </c>
      <c r="H357" s="4">
        <v>45881</v>
      </c>
      <c r="I357" s="5">
        <v>0.46527777777777779</v>
      </c>
      <c r="J357" s="3">
        <v>29.65</v>
      </c>
      <c r="K357" s="29">
        <v>36.46</v>
      </c>
      <c r="L357" s="31">
        <f t="shared" si="57"/>
        <v>60.423245293074032</v>
      </c>
      <c r="M357" s="33">
        <f t="shared" si="65"/>
        <v>475.3</v>
      </c>
      <c r="N357" s="36">
        <f t="shared" si="58"/>
        <v>0.39566367444847234</v>
      </c>
      <c r="Q357" s="16">
        <v>45881</v>
      </c>
      <c r="R357" s="17">
        <v>0.46527777777777779</v>
      </c>
      <c r="U357" s="18">
        <v>475.3</v>
      </c>
      <c r="W357" s="23"/>
      <c r="Z357" s="21">
        <f t="shared" si="59"/>
        <v>6.0925911674242075</v>
      </c>
      <c r="AA357" s="21">
        <f t="shared" si="60"/>
        <v>3.681341305796892</v>
      </c>
      <c r="AB357" s="21">
        <f t="shared" si="61"/>
        <v>0.20129734806924293</v>
      </c>
      <c r="AC357" s="21">
        <f t="shared" si="62"/>
        <v>0.24</v>
      </c>
      <c r="AD357" s="22">
        <f t="shared" si="63"/>
        <v>1.7110799999999999</v>
      </c>
      <c r="AE357" s="22">
        <f t="shared" si="64"/>
        <v>1.3175315999999999</v>
      </c>
    </row>
    <row r="358" spans="1:31" ht="15.75" x14ac:dyDescent="0.25">
      <c r="A358" s="11" t="s">
        <v>173</v>
      </c>
      <c r="B358" s="11" t="s">
        <v>537</v>
      </c>
      <c r="C358" s="11">
        <v>790</v>
      </c>
      <c r="D358" s="11">
        <v>54</v>
      </c>
      <c r="E358" s="11">
        <v>35.4</v>
      </c>
      <c r="F358" s="11">
        <v>2.4</v>
      </c>
      <c r="H358" s="4">
        <v>45881</v>
      </c>
      <c r="I358" s="5">
        <v>0.47222222222222221</v>
      </c>
      <c r="J358" s="3">
        <v>29.74</v>
      </c>
      <c r="K358" s="29">
        <v>36.799999999999997</v>
      </c>
      <c r="L358" s="31">
        <f t="shared" si="57"/>
        <v>59.3763255932855</v>
      </c>
      <c r="M358" s="33">
        <f t="shared" si="65"/>
        <v>536.79999999999995</v>
      </c>
      <c r="N358" s="36">
        <f t="shared" si="58"/>
        <v>0.44669189975208479</v>
      </c>
      <c r="Q358" s="16">
        <v>45881</v>
      </c>
      <c r="R358" s="17">
        <v>0.47222222222222221</v>
      </c>
      <c r="U358" s="18">
        <v>536.79999999999995</v>
      </c>
      <c r="W358" s="23"/>
      <c r="Z358" s="21">
        <f t="shared" si="59"/>
        <v>6.2067817955104676</v>
      </c>
      <c r="AA358" s="21">
        <f t="shared" si="60"/>
        <v>3.6853589677670668</v>
      </c>
      <c r="AB358" s="21">
        <f t="shared" si="61"/>
        <v>0.20101741282849789</v>
      </c>
      <c r="AC358" s="21">
        <f t="shared" si="62"/>
        <v>0.24</v>
      </c>
      <c r="AD358" s="22">
        <f t="shared" si="63"/>
        <v>1.9324799999999998</v>
      </c>
      <c r="AE358" s="22">
        <f t="shared" si="64"/>
        <v>1.4880095999999998</v>
      </c>
    </row>
    <row r="359" spans="1:31" ht="15.75" x14ac:dyDescent="0.25">
      <c r="A359" s="11" t="s">
        <v>173</v>
      </c>
      <c r="B359" s="11" t="s">
        <v>538</v>
      </c>
      <c r="C359" s="11">
        <v>805</v>
      </c>
      <c r="D359" s="11">
        <v>55</v>
      </c>
      <c r="E359" s="11">
        <v>35.4</v>
      </c>
      <c r="F359" s="11">
        <v>2.4</v>
      </c>
      <c r="H359" s="4">
        <v>45881</v>
      </c>
      <c r="I359" s="5">
        <v>0.47916666666666669</v>
      </c>
      <c r="J359" s="3">
        <v>29.83</v>
      </c>
      <c r="K359" s="29">
        <v>36.94</v>
      </c>
      <c r="L359" s="31">
        <f t="shared" si="57"/>
        <v>59.214559453989388</v>
      </c>
      <c r="M359" s="33">
        <f t="shared" si="65"/>
        <v>590.5</v>
      </c>
      <c r="N359" s="36">
        <f t="shared" si="58"/>
        <v>0.49187782791653334</v>
      </c>
      <c r="Q359" s="16">
        <v>45881</v>
      </c>
      <c r="R359" s="17">
        <v>0.47916666666666669</v>
      </c>
      <c r="U359" s="18">
        <v>590.5</v>
      </c>
      <c r="W359" s="23"/>
      <c r="Z359" s="21">
        <f t="shared" si="59"/>
        <v>6.2543375665704826</v>
      </c>
      <c r="AA359" s="21">
        <f t="shared" si="60"/>
        <v>3.7034784368100717</v>
      </c>
      <c r="AB359" s="21">
        <f t="shared" si="61"/>
        <v>0.20179954092880759</v>
      </c>
      <c r="AC359" s="21">
        <f t="shared" si="62"/>
        <v>0.24</v>
      </c>
      <c r="AD359" s="22">
        <f t="shared" si="63"/>
        <v>2.1257999999999999</v>
      </c>
      <c r="AE359" s="22">
        <f t="shared" si="64"/>
        <v>1.6368659999999999</v>
      </c>
    </row>
    <row r="360" spans="1:31" ht="15.75" x14ac:dyDescent="0.25">
      <c r="A360" s="11" t="s">
        <v>173</v>
      </c>
      <c r="B360" s="11" t="s">
        <v>539</v>
      </c>
      <c r="C360" s="11">
        <v>817</v>
      </c>
      <c r="D360" s="11">
        <v>55</v>
      </c>
      <c r="E360" s="11">
        <v>35.6</v>
      </c>
      <c r="F360" s="11">
        <v>2.8</v>
      </c>
      <c r="H360" s="4">
        <v>45881</v>
      </c>
      <c r="I360" s="5">
        <v>0.4861111111111111</v>
      </c>
      <c r="J360" s="3">
        <v>29.5</v>
      </c>
      <c r="K360" s="29">
        <v>36.03</v>
      </c>
      <c r="L360" s="31">
        <f t="shared" si="57"/>
        <v>61.593331224764896</v>
      </c>
      <c r="M360" s="33">
        <f t="shared" si="65"/>
        <v>537.70000000000005</v>
      </c>
      <c r="N360" s="36">
        <f t="shared" si="58"/>
        <v>0.44745652225993904</v>
      </c>
      <c r="Q360" s="16">
        <v>45881</v>
      </c>
      <c r="R360" s="17">
        <v>0.4861111111111111</v>
      </c>
      <c r="U360" s="18">
        <v>537.70000000000005</v>
      </c>
      <c r="W360" s="23"/>
      <c r="Z360" s="21">
        <f t="shared" si="59"/>
        <v>5.9507836116390953</v>
      </c>
      <c r="AA360" s="21">
        <f t="shared" si="60"/>
        <v>3.6652858603858949</v>
      </c>
      <c r="AB360" s="21">
        <f t="shared" si="61"/>
        <v>0.20105052098630524</v>
      </c>
      <c r="AC360" s="21">
        <f t="shared" si="62"/>
        <v>0.24</v>
      </c>
      <c r="AD360" s="22">
        <f t="shared" si="63"/>
        <v>1.9357200000000003</v>
      </c>
      <c r="AE360" s="22">
        <f t="shared" si="64"/>
        <v>1.4905044000000003</v>
      </c>
    </row>
    <row r="361" spans="1:31" ht="15.75" x14ac:dyDescent="0.25">
      <c r="A361" s="11" t="s">
        <v>173</v>
      </c>
      <c r="B361" s="11" t="s">
        <v>540</v>
      </c>
      <c r="C361" s="11">
        <v>834</v>
      </c>
      <c r="D361" s="11">
        <v>56</v>
      </c>
      <c r="E361" s="11">
        <v>35.9</v>
      </c>
      <c r="F361" s="11">
        <v>3.6</v>
      </c>
      <c r="H361" s="4">
        <v>45881</v>
      </c>
      <c r="I361" s="5">
        <v>0.49305555555555558</v>
      </c>
      <c r="J361" s="3">
        <v>29.74</v>
      </c>
      <c r="K361" s="29">
        <v>36.58</v>
      </c>
      <c r="L361" s="31">
        <f t="shared" si="57"/>
        <v>60.344961306762642</v>
      </c>
      <c r="M361" s="33">
        <f t="shared" si="65"/>
        <v>662.9</v>
      </c>
      <c r="N361" s="36">
        <f t="shared" si="58"/>
        <v>0.55245457832576017</v>
      </c>
      <c r="Q361" s="16">
        <v>45881</v>
      </c>
      <c r="R361" s="17">
        <v>0.49305555555555558</v>
      </c>
      <c r="U361" s="18">
        <v>662.9</v>
      </c>
      <c r="W361" s="23"/>
      <c r="Z361" s="21">
        <f t="shared" si="59"/>
        <v>6.1326841260022382</v>
      </c>
      <c r="AA361" s="21">
        <f t="shared" si="60"/>
        <v>3.7007658629020255</v>
      </c>
      <c r="AB361" s="21">
        <f t="shared" si="61"/>
        <v>0.20218220331982373</v>
      </c>
      <c r="AC361" s="21">
        <f t="shared" si="62"/>
        <v>0.24</v>
      </c>
      <c r="AD361" s="22">
        <f t="shared" si="63"/>
        <v>2.3864399999999999</v>
      </c>
      <c r="AE361" s="22">
        <f t="shared" si="64"/>
        <v>1.8375588</v>
      </c>
    </row>
    <row r="362" spans="1:31" ht="15.75" x14ac:dyDescent="0.25">
      <c r="A362" s="11" t="s">
        <v>173</v>
      </c>
      <c r="B362" s="11" t="s">
        <v>541</v>
      </c>
      <c r="C362" s="11">
        <v>842</v>
      </c>
      <c r="D362" s="11">
        <v>57</v>
      </c>
      <c r="E362" s="11">
        <v>35.9</v>
      </c>
      <c r="F362" s="11">
        <v>3.4</v>
      </c>
      <c r="H362" s="4">
        <v>45881</v>
      </c>
      <c r="I362" s="5">
        <v>0.5</v>
      </c>
      <c r="J362" s="3">
        <v>29.83</v>
      </c>
      <c r="K362" s="29">
        <v>36.79</v>
      </c>
      <c r="L362" s="31">
        <f t="shared" si="57"/>
        <v>59.870163290479731</v>
      </c>
      <c r="M362" s="33">
        <f t="shared" si="65"/>
        <v>678.7</v>
      </c>
      <c r="N362" s="36">
        <f t="shared" si="58"/>
        <v>0.56592442648218355</v>
      </c>
      <c r="Q362" s="16">
        <v>45881</v>
      </c>
      <c r="R362" s="17">
        <v>0.5</v>
      </c>
      <c r="U362" s="18">
        <v>678.7</v>
      </c>
      <c r="W362" s="23"/>
      <c r="Z362" s="21">
        <f t="shared" si="59"/>
        <v>6.2033969731564271</v>
      </c>
      <c r="AA362" s="21">
        <f t="shared" si="60"/>
        <v>3.7139838973854298</v>
      </c>
      <c r="AB362" s="21">
        <f t="shared" si="61"/>
        <v>0.20259353797731353</v>
      </c>
      <c r="AC362" s="21">
        <f t="shared" si="62"/>
        <v>0.24</v>
      </c>
      <c r="AD362" s="22">
        <f t="shared" si="63"/>
        <v>2.4433199999999999</v>
      </c>
      <c r="AE362" s="22">
        <f t="shared" si="64"/>
        <v>1.8813564</v>
      </c>
    </row>
    <row r="363" spans="1:31" ht="15.75" x14ac:dyDescent="0.25">
      <c r="A363" s="11" t="s">
        <v>173</v>
      </c>
      <c r="B363" s="11" t="s">
        <v>542</v>
      </c>
      <c r="C363" s="11">
        <v>851</v>
      </c>
      <c r="D363" s="11">
        <v>57</v>
      </c>
      <c r="E363" s="11">
        <v>35.799999999999997</v>
      </c>
      <c r="F363" s="11">
        <v>4.0999999999999996</v>
      </c>
      <c r="H363" s="4">
        <v>45881</v>
      </c>
      <c r="I363" s="5">
        <v>0.50694444444444442</v>
      </c>
      <c r="J363" s="3">
        <v>29.85</v>
      </c>
      <c r="K363" s="29">
        <v>36.65</v>
      </c>
      <c r="L363" s="31">
        <f t="shared" si="57"/>
        <v>60.589688438365386</v>
      </c>
      <c r="M363" s="33">
        <f t="shared" si="65"/>
        <v>666.7</v>
      </c>
      <c r="N363" s="36">
        <f t="shared" si="58"/>
        <v>0.55669513867176312</v>
      </c>
      <c r="Q363" s="16">
        <v>45881</v>
      </c>
      <c r="R363" s="17">
        <v>0.50694444444444442</v>
      </c>
      <c r="U363" s="18">
        <v>666.7</v>
      </c>
      <c r="W363" s="23"/>
      <c r="Z363" s="21">
        <f t="shared" si="59"/>
        <v>6.1561770788085139</v>
      </c>
      <c r="AA363" s="21">
        <f t="shared" si="60"/>
        <v>3.7300085117641419</v>
      </c>
      <c r="AB363" s="21">
        <f t="shared" si="61"/>
        <v>0.2036756764552605</v>
      </c>
      <c r="AC363" s="21">
        <f t="shared" si="62"/>
        <v>0.24</v>
      </c>
      <c r="AD363" s="22">
        <f t="shared" si="63"/>
        <v>2.4001199999999998</v>
      </c>
      <c r="AE363" s="22">
        <f t="shared" si="64"/>
        <v>1.8480923999999999</v>
      </c>
    </row>
    <row r="364" spans="1:31" ht="15.75" x14ac:dyDescent="0.25">
      <c r="A364" s="11" t="s">
        <v>173</v>
      </c>
      <c r="B364" s="11" t="s">
        <v>543</v>
      </c>
      <c r="C364" s="11">
        <v>856</v>
      </c>
      <c r="D364" s="11">
        <v>59</v>
      </c>
      <c r="E364" s="11">
        <v>35.200000000000003</v>
      </c>
      <c r="F364" s="11">
        <v>4.2</v>
      </c>
      <c r="H364" s="4">
        <v>45881</v>
      </c>
      <c r="I364" s="5">
        <v>0.51388888888888884</v>
      </c>
      <c r="J364" s="3">
        <v>29.87</v>
      </c>
      <c r="K364" s="29">
        <v>36.79</v>
      </c>
      <c r="L364" s="31">
        <f t="shared" si="57"/>
        <v>60.070742246669688</v>
      </c>
      <c r="M364" s="33">
        <f t="shared" si="65"/>
        <v>666.5</v>
      </c>
      <c r="N364" s="36">
        <f t="shared" si="58"/>
        <v>0.55624007847729873</v>
      </c>
      <c r="Q364" s="16">
        <v>45881</v>
      </c>
      <c r="R364" s="17">
        <v>0.51388888888888884</v>
      </c>
      <c r="U364" s="18">
        <v>666.5</v>
      </c>
      <c r="W364" s="23"/>
      <c r="Z364" s="21">
        <f t="shared" si="59"/>
        <v>6.2033969731564271</v>
      </c>
      <c r="AA364" s="21">
        <f t="shared" si="60"/>
        <v>3.7264266062825064</v>
      </c>
      <c r="AB364" s="21">
        <f t="shared" si="61"/>
        <v>0.20327227339650991</v>
      </c>
      <c r="AC364" s="21">
        <f t="shared" si="62"/>
        <v>0.24</v>
      </c>
      <c r="AD364" s="22">
        <f t="shared" si="63"/>
        <v>2.3994</v>
      </c>
      <c r="AE364" s="22">
        <f t="shared" si="64"/>
        <v>1.8475380000000001</v>
      </c>
    </row>
    <row r="365" spans="1:31" ht="15.75" x14ac:dyDescent="0.25">
      <c r="A365" s="11" t="s">
        <v>173</v>
      </c>
      <c r="B365" s="11" t="s">
        <v>544</v>
      </c>
      <c r="C365" s="11">
        <v>867</v>
      </c>
      <c r="D365" s="11">
        <v>60</v>
      </c>
      <c r="E365" s="11">
        <v>34.9</v>
      </c>
      <c r="F365" s="11">
        <v>4.8</v>
      </c>
      <c r="H365" s="4">
        <v>45881</v>
      </c>
      <c r="I365" s="5">
        <v>0.52083333333333337</v>
      </c>
      <c r="J365" s="3">
        <v>29.83</v>
      </c>
      <c r="K365" s="29">
        <v>36.54</v>
      </c>
      <c r="L365" s="31">
        <f t="shared" si="57"/>
        <v>60.979151870854551</v>
      </c>
      <c r="M365" s="33">
        <f t="shared" si="65"/>
        <v>660.5</v>
      </c>
      <c r="N365" s="36">
        <f t="shared" si="58"/>
        <v>0.55169122841879381</v>
      </c>
      <c r="Q365" s="16">
        <v>45881</v>
      </c>
      <c r="R365" s="17">
        <v>0.52083333333333337</v>
      </c>
      <c r="U365" s="18">
        <v>660.5</v>
      </c>
      <c r="W365" s="23"/>
      <c r="Z365" s="21">
        <f t="shared" si="59"/>
        <v>6.11929448530329</v>
      </c>
      <c r="AA365" s="21">
        <f t="shared" si="60"/>
        <v>3.7314938776179205</v>
      </c>
      <c r="AB365" s="21">
        <f t="shared" si="61"/>
        <v>0.20392051308941314</v>
      </c>
      <c r="AC365" s="21">
        <f t="shared" si="62"/>
        <v>0.24</v>
      </c>
      <c r="AD365" s="22">
        <f t="shared" si="63"/>
        <v>2.3778000000000001</v>
      </c>
      <c r="AE365" s="22">
        <f t="shared" si="64"/>
        <v>1.8309060000000001</v>
      </c>
    </row>
    <row r="366" spans="1:31" ht="15.75" x14ac:dyDescent="0.25">
      <c r="A366" s="11" t="s">
        <v>173</v>
      </c>
      <c r="B366" s="11" t="s">
        <v>545</v>
      </c>
      <c r="C366" s="11">
        <v>872</v>
      </c>
      <c r="D366" s="11">
        <v>60</v>
      </c>
      <c r="E366" s="11">
        <v>34.799999999999997</v>
      </c>
      <c r="F366" s="11">
        <v>4.4000000000000004</v>
      </c>
      <c r="H366" s="4">
        <v>45881</v>
      </c>
      <c r="I366" s="5">
        <v>0.52777777777777779</v>
      </c>
      <c r="J366" s="3">
        <v>29.83</v>
      </c>
      <c r="K366" s="29">
        <v>36.51</v>
      </c>
      <c r="L366" s="31">
        <f t="shared" si="57"/>
        <v>61.113616388378247</v>
      </c>
      <c r="M366" s="33">
        <f t="shared" si="65"/>
        <v>665</v>
      </c>
      <c r="N366" s="36">
        <f t="shared" si="58"/>
        <v>0.55556301727569324</v>
      </c>
      <c r="Q366" s="16">
        <v>45881</v>
      </c>
      <c r="R366" s="17">
        <v>0.52777777777777779</v>
      </c>
      <c r="U366" s="18">
        <v>665</v>
      </c>
      <c r="W366" s="23"/>
      <c r="Z366" s="21">
        <f t="shared" si="59"/>
        <v>6.1092688827328088</v>
      </c>
      <c r="AA366" s="21">
        <f t="shared" si="60"/>
        <v>3.7335951491278903</v>
      </c>
      <c r="AB366" s="21">
        <f t="shared" si="61"/>
        <v>0.20408005713390182</v>
      </c>
      <c r="AC366" s="21">
        <f t="shared" si="62"/>
        <v>0.24</v>
      </c>
      <c r="AD366" s="22">
        <f t="shared" si="63"/>
        <v>2.3940000000000001</v>
      </c>
      <c r="AE366" s="22">
        <f t="shared" si="64"/>
        <v>1.8433800000000002</v>
      </c>
    </row>
    <row r="367" spans="1:31" ht="15.75" x14ac:dyDescent="0.25">
      <c r="A367" s="11" t="s">
        <v>173</v>
      </c>
      <c r="B367" s="11" t="s">
        <v>546</v>
      </c>
      <c r="C367" s="11">
        <v>877</v>
      </c>
      <c r="D367" s="11">
        <v>61</v>
      </c>
      <c r="E367" s="11">
        <v>34.6</v>
      </c>
      <c r="F367" s="11">
        <v>4.7</v>
      </c>
      <c r="H367" s="4">
        <v>45881</v>
      </c>
      <c r="I367" s="5">
        <v>0.53472222222222221</v>
      </c>
      <c r="J367" s="3">
        <v>30.08</v>
      </c>
      <c r="K367" s="29">
        <v>37.03</v>
      </c>
      <c r="L367" s="31">
        <f t="shared" si="57"/>
        <v>60.067043190204011</v>
      </c>
      <c r="M367" s="33">
        <f t="shared" si="65"/>
        <v>693.2</v>
      </c>
      <c r="N367" s="36">
        <f t="shared" si="58"/>
        <v>0.58022584361203222</v>
      </c>
      <c r="Q367" s="16">
        <v>45881</v>
      </c>
      <c r="R367" s="17">
        <v>0.53472222222222221</v>
      </c>
      <c r="U367" s="18">
        <v>693.2</v>
      </c>
      <c r="W367" s="23"/>
      <c r="Z367" s="21">
        <f t="shared" si="59"/>
        <v>6.2850755112927699</v>
      </c>
      <c r="AA367" s="21">
        <f t="shared" si="60"/>
        <v>3.7752590219051632</v>
      </c>
      <c r="AB367" s="21">
        <f t="shared" si="61"/>
        <v>0.20557585309929241</v>
      </c>
      <c r="AC367" s="21">
        <f t="shared" si="62"/>
        <v>0.24</v>
      </c>
      <c r="AD367" s="22">
        <f t="shared" si="63"/>
        <v>2.49552</v>
      </c>
      <c r="AE367" s="22">
        <f t="shared" si="64"/>
        <v>1.9215504000000001</v>
      </c>
    </row>
    <row r="368" spans="1:31" ht="15.75" x14ac:dyDescent="0.25">
      <c r="A368" s="11" t="s">
        <v>173</v>
      </c>
      <c r="B368" s="11" t="s">
        <v>547</v>
      </c>
      <c r="C368" s="11">
        <v>874</v>
      </c>
      <c r="D368" s="11">
        <v>61</v>
      </c>
      <c r="E368" s="11">
        <v>34.700000000000003</v>
      </c>
      <c r="F368" s="11">
        <v>5.0999999999999996</v>
      </c>
      <c r="H368" s="4">
        <v>45881</v>
      </c>
      <c r="I368" s="5">
        <v>0.54166666666666663</v>
      </c>
      <c r="J368" s="3">
        <v>30.19</v>
      </c>
      <c r="K368" s="29">
        <v>37.17</v>
      </c>
      <c r="L368" s="31">
        <f t="shared" si="57"/>
        <v>60.002538217019314</v>
      </c>
      <c r="M368" s="33">
        <f t="shared" si="65"/>
        <v>700.5</v>
      </c>
      <c r="N368" s="36">
        <f t="shared" si="58"/>
        <v>0.58717686857448792</v>
      </c>
      <c r="Q368" s="16">
        <v>45881</v>
      </c>
      <c r="R368" s="17">
        <v>0.54166666666666663</v>
      </c>
      <c r="U368" s="18">
        <v>700.5</v>
      </c>
      <c r="W368" s="23"/>
      <c r="Z368" s="21">
        <f t="shared" si="59"/>
        <v>6.3331501599442523</v>
      </c>
      <c r="AA368" s="21">
        <f t="shared" si="60"/>
        <v>3.80005084506177</v>
      </c>
      <c r="AB368" s="21">
        <f t="shared" si="61"/>
        <v>0.20671481209385484</v>
      </c>
      <c r="AC368" s="21">
        <f t="shared" si="62"/>
        <v>0.24</v>
      </c>
      <c r="AD368" s="22">
        <f t="shared" si="63"/>
        <v>2.5217999999999998</v>
      </c>
      <c r="AE368" s="22">
        <f t="shared" si="64"/>
        <v>1.941786</v>
      </c>
    </row>
    <row r="369" spans="1:31" ht="15.75" x14ac:dyDescent="0.25">
      <c r="A369" s="11" t="s">
        <v>173</v>
      </c>
      <c r="B369" s="11" t="s">
        <v>548</v>
      </c>
      <c r="C369" s="11">
        <v>871</v>
      </c>
      <c r="D369" s="11">
        <v>63</v>
      </c>
      <c r="E369" s="11">
        <v>34.299999999999997</v>
      </c>
      <c r="F369" s="11">
        <v>4.7</v>
      </c>
      <c r="H369" s="4">
        <v>45881</v>
      </c>
      <c r="I369" s="5">
        <v>0.54861111111111116</v>
      </c>
      <c r="J369" s="3">
        <v>30.2</v>
      </c>
      <c r="K369" s="29">
        <v>37.4</v>
      </c>
      <c r="L369" s="31">
        <f t="shared" si="57"/>
        <v>59.054963646722079</v>
      </c>
      <c r="M369" s="33">
        <f t="shared" si="65"/>
        <v>699.6</v>
      </c>
      <c r="N369" s="36">
        <f t="shared" si="58"/>
        <v>0.58565012416605322</v>
      </c>
      <c r="Q369" s="16">
        <v>45881</v>
      </c>
      <c r="R369" s="17">
        <v>0.54861111111111116</v>
      </c>
      <c r="U369" s="18">
        <v>699.6</v>
      </c>
      <c r="W369" s="23"/>
      <c r="Z369" s="21">
        <f t="shared" si="59"/>
        <v>6.4128214159504626</v>
      </c>
      <c r="AA369" s="21">
        <f t="shared" si="60"/>
        <v>3.787089355918754</v>
      </c>
      <c r="AB369" s="21">
        <f t="shared" si="61"/>
        <v>0.20566490419710676</v>
      </c>
      <c r="AC369" s="21">
        <f t="shared" si="62"/>
        <v>0.24</v>
      </c>
      <c r="AD369" s="22">
        <f t="shared" si="63"/>
        <v>2.5185599999999999</v>
      </c>
      <c r="AE369" s="22">
        <f t="shared" si="64"/>
        <v>1.9392912</v>
      </c>
    </row>
    <row r="370" spans="1:31" ht="15.75" x14ac:dyDescent="0.25">
      <c r="A370" s="11" t="s">
        <v>173</v>
      </c>
      <c r="B370" s="11" t="s">
        <v>549</v>
      </c>
      <c r="C370" s="11">
        <v>867</v>
      </c>
      <c r="D370" s="11">
        <v>62</v>
      </c>
      <c r="E370" s="11">
        <v>34.4</v>
      </c>
      <c r="F370" s="11">
        <v>5</v>
      </c>
      <c r="H370" s="4">
        <v>45881</v>
      </c>
      <c r="I370" s="5">
        <v>0.55555555555555558</v>
      </c>
      <c r="J370" s="3">
        <v>29.73</v>
      </c>
      <c r="K370" s="29">
        <v>36.270000000000003</v>
      </c>
      <c r="L370" s="31">
        <f t="shared" si="57"/>
        <v>61.685605781472717</v>
      </c>
      <c r="M370" s="33">
        <f t="shared" si="65"/>
        <v>360.4</v>
      </c>
      <c r="N370" s="36">
        <f t="shared" si="58"/>
        <v>0.30094421075261257</v>
      </c>
      <c r="Q370" s="16">
        <v>45881</v>
      </c>
      <c r="R370" s="17">
        <v>0.55555555555555558</v>
      </c>
      <c r="U370" s="18">
        <v>360.4</v>
      </c>
      <c r="W370" s="23"/>
      <c r="Z370" s="21">
        <f t="shared" si="59"/>
        <v>6.0295750645339545</v>
      </c>
      <c r="AA370" s="21">
        <f t="shared" si="60"/>
        <v>3.7193799046063947</v>
      </c>
      <c r="AB370" s="21">
        <f t="shared" si="61"/>
        <v>0.2036599128112041</v>
      </c>
      <c r="AC370" s="21">
        <f t="shared" si="62"/>
        <v>0.24</v>
      </c>
      <c r="AD370" s="22">
        <f t="shared" si="63"/>
        <v>1.2974399999999999</v>
      </c>
      <c r="AE370" s="22">
        <f t="shared" si="64"/>
        <v>0.99902879999999994</v>
      </c>
    </row>
    <row r="371" spans="1:31" ht="15.75" x14ac:dyDescent="0.25">
      <c r="A371" s="11" t="s">
        <v>173</v>
      </c>
      <c r="B371" s="11" t="s">
        <v>550</v>
      </c>
      <c r="C371" s="11">
        <v>859</v>
      </c>
      <c r="D371" s="11">
        <v>62</v>
      </c>
      <c r="E371" s="11">
        <v>34.6</v>
      </c>
      <c r="F371" s="11">
        <v>4.8</v>
      </c>
      <c r="H371" s="4">
        <v>45881</v>
      </c>
      <c r="I371" s="5">
        <v>0.5625</v>
      </c>
      <c r="J371" s="3">
        <v>29.25</v>
      </c>
      <c r="K371" s="29">
        <v>35.450000000000003</v>
      </c>
      <c r="L371" s="31">
        <f t="shared" si="57"/>
        <v>62.968665552439489</v>
      </c>
      <c r="M371" s="33">
        <f t="shared" si="65"/>
        <v>152.30000000000001</v>
      </c>
      <c r="N371" s="36">
        <f t="shared" si="58"/>
        <v>0.12657714718061072</v>
      </c>
      <c r="Q371" s="16">
        <v>45881</v>
      </c>
      <c r="R371" s="17">
        <v>0.5625</v>
      </c>
      <c r="U371" s="18">
        <v>152.30000000000001</v>
      </c>
      <c r="W371" s="23"/>
      <c r="Z371" s="21">
        <f t="shared" si="59"/>
        <v>5.7640445604968171</v>
      </c>
      <c r="AA371" s="21">
        <f t="shared" si="60"/>
        <v>3.6295419415928212</v>
      </c>
      <c r="AB371" s="21">
        <f t="shared" si="61"/>
        <v>0.19993749881444642</v>
      </c>
      <c r="AC371" s="21">
        <f t="shared" si="62"/>
        <v>0.24</v>
      </c>
      <c r="AD371" s="22">
        <f t="shared" si="63"/>
        <v>0.54827999999999999</v>
      </c>
      <c r="AE371" s="22">
        <f t="shared" si="64"/>
        <v>0.42217559999999998</v>
      </c>
    </row>
    <row r="372" spans="1:31" ht="15.75" x14ac:dyDescent="0.25">
      <c r="A372" s="11" t="s">
        <v>173</v>
      </c>
      <c r="B372" s="11" t="s">
        <v>551</v>
      </c>
      <c r="C372" s="11">
        <v>855</v>
      </c>
      <c r="D372" s="11">
        <v>63</v>
      </c>
      <c r="E372" s="11">
        <v>34.5</v>
      </c>
      <c r="F372" s="11">
        <v>5.0999999999999996</v>
      </c>
      <c r="H372" s="4">
        <v>45881</v>
      </c>
      <c r="I372" s="5">
        <v>0.56944444444444442</v>
      </c>
      <c r="J372" s="3">
        <v>29</v>
      </c>
      <c r="K372" s="29">
        <v>34.97</v>
      </c>
      <c r="L372" s="31">
        <f t="shared" si="57"/>
        <v>63.910396924075464</v>
      </c>
      <c r="M372" s="33">
        <f t="shared" si="65"/>
        <v>229.5</v>
      </c>
      <c r="N372" s="36">
        <f t="shared" si="58"/>
        <v>0.19030761039073138</v>
      </c>
      <c r="Q372" s="16">
        <v>45881</v>
      </c>
      <c r="R372" s="17">
        <v>0.56944444444444442</v>
      </c>
      <c r="U372" s="18">
        <v>229.5</v>
      </c>
      <c r="W372" s="23"/>
      <c r="Z372" s="21">
        <f t="shared" si="59"/>
        <v>5.6133648559132228</v>
      </c>
      <c r="AA372" s="21">
        <f t="shared" si="60"/>
        <v>3.5875237602106975</v>
      </c>
      <c r="AB372" s="21">
        <f t="shared" si="61"/>
        <v>0.19832029394220077</v>
      </c>
      <c r="AC372" s="21">
        <f t="shared" si="62"/>
        <v>0.24</v>
      </c>
      <c r="AD372" s="22">
        <f t="shared" si="63"/>
        <v>0.82620000000000005</v>
      </c>
      <c r="AE372" s="22">
        <f t="shared" si="64"/>
        <v>0.63617400000000002</v>
      </c>
    </row>
    <row r="373" spans="1:31" ht="15.75" x14ac:dyDescent="0.25">
      <c r="A373" s="11" t="s">
        <v>173</v>
      </c>
      <c r="B373" s="11" t="s">
        <v>552</v>
      </c>
      <c r="C373" s="11">
        <v>844</v>
      </c>
      <c r="D373" s="11">
        <v>63</v>
      </c>
      <c r="E373" s="11">
        <v>34.5</v>
      </c>
      <c r="F373" s="11">
        <v>5.5</v>
      </c>
      <c r="H373" s="4">
        <v>45881</v>
      </c>
      <c r="I373" s="5">
        <v>0.57638888888888884</v>
      </c>
      <c r="J373" s="3">
        <v>29.31</v>
      </c>
      <c r="K373" s="29">
        <v>35.270000000000003</v>
      </c>
      <c r="L373" s="31">
        <f t="shared" si="57"/>
        <v>64.137317485945516</v>
      </c>
      <c r="M373" s="33">
        <f t="shared" si="65"/>
        <v>514.9</v>
      </c>
      <c r="N373" s="36">
        <f t="shared" si="58"/>
        <v>0.42895988124959333</v>
      </c>
      <c r="Q373" s="16">
        <v>45881</v>
      </c>
      <c r="R373" s="17">
        <v>0.57638888888888884</v>
      </c>
      <c r="U373" s="18">
        <v>514.9</v>
      </c>
      <c r="W373" s="23"/>
      <c r="Z373" s="21">
        <f t="shared" si="59"/>
        <v>5.7071338193039232</v>
      </c>
      <c r="AA373" s="21">
        <f t="shared" si="60"/>
        <v>3.6604025370347251</v>
      </c>
      <c r="AB373" s="21">
        <f t="shared" si="61"/>
        <v>0.20190389326031608</v>
      </c>
      <c r="AC373" s="21">
        <f t="shared" si="62"/>
        <v>0.24</v>
      </c>
      <c r="AD373" s="22">
        <f t="shared" si="63"/>
        <v>1.85364</v>
      </c>
      <c r="AE373" s="22">
        <f t="shared" si="64"/>
        <v>1.4273028000000001</v>
      </c>
    </row>
    <row r="374" spans="1:31" ht="15.75" x14ac:dyDescent="0.25">
      <c r="A374" s="11" t="s">
        <v>173</v>
      </c>
      <c r="B374" s="11" t="s">
        <v>553</v>
      </c>
      <c r="C374" s="11">
        <v>836</v>
      </c>
      <c r="D374" s="11">
        <v>63</v>
      </c>
      <c r="E374" s="11">
        <v>34.5</v>
      </c>
      <c r="F374" s="11">
        <v>4.8</v>
      </c>
      <c r="H374" s="4">
        <v>45881</v>
      </c>
      <c r="I374" s="5">
        <v>0.58333333333333337</v>
      </c>
      <c r="J374" s="3">
        <v>29.97</v>
      </c>
      <c r="K374" s="29">
        <v>36.770000000000003</v>
      </c>
      <c r="L374" s="31">
        <f t="shared" si="57"/>
        <v>60.662309670623408</v>
      </c>
      <c r="M374" s="33">
        <f t="shared" si="65"/>
        <v>637.9</v>
      </c>
      <c r="N374" s="36">
        <f t="shared" si="58"/>
        <v>0.53360520348689344</v>
      </c>
      <c r="Q374" s="16">
        <v>45881</v>
      </c>
      <c r="R374" s="17">
        <v>0.58333333333333337</v>
      </c>
      <c r="U374" s="18">
        <v>637.9</v>
      </c>
      <c r="W374" s="23"/>
      <c r="Z374" s="21">
        <f t="shared" si="59"/>
        <v>6.1966321251021412</v>
      </c>
      <c r="AA374" s="21">
        <f t="shared" si="60"/>
        <v>3.7590201688787928</v>
      </c>
      <c r="AB374" s="21">
        <f t="shared" si="61"/>
        <v>0.20508014242779404</v>
      </c>
      <c r="AC374" s="21">
        <f t="shared" si="62"/>
        <v>0.24</v>
      </c>
      <c r="AD374" s="22">
        <f t="shared" si="63"/>
        <v>2.29644</v>
      </c>
      <c r="AE374" s="22">
        <f t="shared" si="64"/>
        <v>1.7682588000000001</v>
      </c>
    </row>
    <row r="375" spans="1:31" ht="15.75" x14ac:dyDescent="0.25">
      <c r="A375" s="11" t="s">
        <v>173</v>
      </c>
      <c r="B375" s="11" t="s">
        <v>554</v>
      </c>
      <c r="C375" s="11">
        <v>823</v>
      </c>
      <c r="D375" s="11">
        <v>62</v>
      </c>
      <c r="E375" s="11">
        <v>34.700000000000003</v>
      </c>
      <c r="F375" s="11">
        <v>4.8</v>
      </c>
      <c r="H375" s="4">
        <v>45881</v>
      </c>
      <c r="I375" s="5">
        <v>0.59027777777777779</v>
      </c>
      <c r="J375" s="3">
        <v>29.8</v>
      </c>
      <c r="K375" s="29">
        <v>36.04</v>
      </c>
      <c r="L375" s="31">
        <f t="shared" si="57"/>
        <v>63.103210941488605</v>
      </c>
      <c r="M375" s="33">
        <f t="shared" si="65"/>
        <v>502.2</v>
      </c>
      <c r="N375" s="36">
        <f t="shared" si="58"/>
        <v>0.42062593222363148</v>
      </c>
      <c r="Q375" s="16">
        <v>45881</v>
      </c>
      <c r="R375" s="17">
        <v>0.59027777777777779</v>
      </c>
      <c r="U375" s="18">
        <v>502.2</v>
      </c>
      <c r="W375" s="23"/>
      <c r="Z375" s="21">
        <f t="shared" si="59"/>
        <v>5.9540486843687193</v>
      </c>
      <c r="AA375" s="21">
        <f t="shared" si="60"/>
        <v>3.7571959008561202</v>
      </c>
      <c r="AB375" s="21">
        <f t="shared" si="61"/>
        <v>0.20607694796111167</v>
      </c>
      <c r="AC375" s="21">
        <f t="shared" si="62"/>
        <v>0.24</v>
      </c>
      <c r="AD375" s="22">
        <f t="shared" si="63"/>
        <v>1.80792</v>
      </c>
      <c r="AE375" s="22">
        <f t="shared" si="64"/>
        <v>1.3920984000000001</v>
      </c>
    </row>
    <row r="376" spans="1:31" ht="15.75" x14ac:dyDescent="0.25">
      <c r="A376" s="11" t="s">
        <v>173</v>
      </c>
      <c r="B376" s="11" t="s">
        <v>555</v>
      </c>
      <c r="C376" s="11">
        <v>532</v>
      </c>
      <c r="D376" s="11">
        <v>63</v>
      </c>
      <c r="E376" s="11">
        <v>34.5</v>
      </c>
      <c r="F376" s="11">
        <v>4.0999999999999996</v>
      </c>
      <c r="H376" s="4">
        <v>45881</v>
      </c>
      <c r="I376" s="5">
        <v>0.59722222222222221</v>
      </c>
      <c r="J376" s="3">
        <v>29.62</v>
      </c>
      <c r="K376" s="29">
        <v>35.700000000000003</v>
      </c>
      <c r="L376" s="31">
        <f t="shared" si="57"/>
        <v>63.746960300030644</v>
      </c>
      <c r="M376" s="33">
        <f t="shared" si="65"/>
        <v>396.7</v>
      </c>
      <c r="N376" s="36">
        <f t="shared" si="58"/>
        <v>0.33174800636752078</v>
      </c>
      <c r="Q376" s="16">
        <v>45881</v>
      </c>
      <c r="R376" s="17">
        <v>0.59722222222222221</v>
      </c>
      <c r="U376" s="18">
        <v>396.7</v>
      </c>
      <c r="W376" s="23"/>
      <c r="Z376" s="21">
        <f t="shared" si="59"/>
        <v>5.8439030830807326</v>
      </c>
      <c r="AA376" s="21">
        <f t="shared" si="60"/>
        <v>3.7253105783437412</v>
      </c>
      <c r="AB376" s="21">
        <f t="shared" si="61"/>
        <v>0.20483734854959348</v>
      </c>
      <c r="AC376" s="21">
        <f t="shared" si="62"/>
        <v>0.24</v>
      </c>
      <c r="AD376" s="22">
        <f t="shared" si="63"/>
        <v>1.4281200000000001</v>
      </c>
      <c r="AE376" s="22">
        <f t="shared" si="64"/>
        <v>1.0996524000000001</v>
      </c>
    </row>
    <row r="377" spans="1:31" ht="15.75" x14ac:dyDescent="0.25">
      <c r="A377" s="11" t="s">
        <v>173</v>
      </c>
      <c r="B377" s="11" t="s">
        <v>556</v>
      </c>
      <c r="C377" s="11">
        <v>243</v>
      </c>
      <c r="D377" s="11">
        <v>64</v>
      </c>
      <c r="E377" s="11">
        <v>34.1</v>
      </c>
      <c r="F377" s="11">
        <v>3.7</v>
      </c>
      <c r="H377" s="4">
        <v>45881</v>
      </c>
      <c r="I377" s="5">
        <v>0.60416666666666663</v>
      </c>
      <c r="J377" s="3">
        <v>29.59</v>
      </c>
      <c r="K377" s="29">
        <v>35.799999999999997</v>
      </c>
      <c r="L377" s="31">
        <f t="shared" si="57"/>
        <v>63.12099533272432</v>
      </c>
      <c r="M377" s="33">
        <f t="shared" si="65"/>
        <v>348.9</v>
      </c>
      <c r="N377" s="36">
        <f t="shared" si="58"/>
        <v>0.29139070540416329</v>
      </c>
      <c r="Q377" s="16">
        <v>45881</v>
      </c>
      <c r="R377" s="17">
        <v>0.60416666666666663</v>
      </c>
      <c r="U377" s="18">
        <v>348.9</v>
      </c>
      <c r="W377" s="23"/>
      <c r="Z377" s="21">
        <f t="shared" si="59"/>
        <v>5.8761139848648147</v>
      </c>
      <c r="AA377" s="21">
        <f t="shared" si="60"/>
        <v>3.7090616341320808</v>
      </c>
      <c r="AB377" s="21">
        <f t="shared" si="61"/>
        <v>0.20379456795766876</v>
      </c>
      <c r="AC377" s="21">
        <f t="shared" si="62"/>
        <v>0.24</v>
      </c>
      <c r="AD377" s="22">
        <f t="shared" si="63"/>
        <v>1.25604</v>
      </c>
      <c r="AE377" s="22">
        <f t="shared" si="64"/>
        <v>0.96715080000000009</v>
      </c>
    </row>
    <row r="378" spans="1:31" ht="15.75" x14ac:dyDescent="0.25">
      <c r="A378" s="11" t="s">
        <v>173</v>
      </c>
      <c r="B378" s="11" t="s">
        <v>557</v>
      </c>
      <c r="C378" s="11">
        <v>353</v>
      </c>
      <c r="D378" s="11">
        <v>65</v>
      </c>
      <c r="E378" s="11">
        <v>33.700000000000003</v>
      </c>
      <c r="F378" s="11">
        <v>3.4</v>
      </c>
      <c r="H378" s="4">
        <v>45881</v>
      </c>
      <c r="I378" s="5">
        <v>0.61111111111111116</v>
      </c>
      <c r="J378" s="3">
        <v>29.73</v>
      </c>
      <c r="K378" s="29">
        <v>35.49</v>
      </c>
      <c r="L378" s="31">
        <f t="shared" si="57"/>
        <v>65.331016253818703</v>
      </c>
      <c r="M378" s="33">
        <f t="shared" si="65"/>
        <v>339.1</v>
      </c>
      <c r="N378" s="36">
        <f t="shared" si="58"/>
        <v>0.28465164020694633</v>
      </c>
      <c r="Q378" s="16">
        <v>45881</v>
      </c>
      <c r="R378" s="17">
        <v>0.61111111111111116</v>
      </c>
      <c r="U378" s="18">
        <v>339.1</v>
      </c>
      <c r="W378" s="23"/>
      <c r="Z378" s="21">
        <f t="shared" si="59"/>
        <v>5.7767579894823102</v>
      </c>
      <c r="AA378" s="21">
        <f t="shared" si="60"/>
        <v>3.774014701052459</v>
      </c>
      <c r="AB378" s="21">
        <f t="shared" si="61"/>
        <v>0.20783498287279348</v>
      </c>
      <c r="AC378" s="21">
        <f t="shared" si="62"/>
        <v>0.24</v>
      </c>
      <c r="AD378" s="22">
        <f t="shared" si="63"/>
        <v>1.2207600000000001</v>
      </c>
      <c r="AE378" s="22">
        <f t="shared" si="64"/>
        <v>0.93998520000000008</v>
      </c>
    </row>
    <row r="379" spans="1:31" ht="15.75" x14ac:dyDescent="0.25">
      <c r="A379" s="11" t="s">
        <v>173</v>
      </c>
      <c r="B379" s="11" t="s">
        <v>558</v>
      </c>
      <c r="C379" s="11">
        <v>686</v>
      </c>
      <c r="D379" s="11">
        <v>65</v>
      </c>
      <c r="E379" s="11">
        <v>33.9</v>
      </c>
      <c r="F379" s="11">
        <v>4</v>
      </c>
      <c r="H379" s="4">
        <v>45881</v>
      </c>
      <c r="I379" s="5">
        <v>0.61805555555555558</v>
      </c>
      <c r="J379" s="3">
        <v>29.67</v>
      </c>
      <c r="K379" s="29">
        <v>35.630000000000003</v>
      </c>
      <c r="L379" s="31">
        <f t="shared" si="57"/>
        <v>64.342203823341535</v>
      </c>
      <c r="M379" s="33">
        <f t="shared" si="65"/>
        <v>249.9</v>
      </c>
      <c r="N379" s="36">
        <f t="shared" si="58"/>
        <v>0.20931933937924652</v>
      </c>
      <c r="Q379" s="16">
        <v>45881</v>
      </c>
      <c r="R379" s="17">
        <v>0.61805555555555558</v>
      </c>
      <c r="U379" s="18">
        <v>249.9</v>
      </c>
      <c r="W379" s="23"/>
      <c r="Z379" s="21">
        <f t="shared" si="59"/>
        <v>5.8214466164612109</v>
      </c>
      <c r="AA379" s="21">
        <f t="shared" si="60"/>
        <v>3.7456470474304919</v>
      </c>
      <c r="AB379" s="21">
        <f t="shared" si="61"/>
        <v>0.20606121443043296</v>
      </c>
      <c r="AC379" s="21">
        <f t="shared" si="62"/>
        <v>0.24</v>
      </c>
      <c r="AD379" s="22">
        <f t="shared" si="63"/>
        <v>0.89964</v>
      </c>
      <c r="AE379" s="22">
        <f t="shared" si="64"/>
        <v>0.69272279999999997</v>
      </c>
    </row>
    <row r="380" spans="1:31" ht="15.75" x14ac:dyDescent="0.25">
      <c r="A380" s="11" t="s">
        <v>173</v>
      </c>
      <c r="B380" s="11" t="s">
        <v>559</v>
      </c>
      <c r="C380" s="11">
        <v>788</v>
      </c>
      <c r="D380" s="11">
        <v>63</v>
      </c>
      <c r="E380" s="11">
        <v>34.299999999999997</v>
      </c>
      <c r="F380" s="11">
        <v>4.5</v>
      </c>
      <c r="H380" s="4">
        <v>45881</v>
      </c>
      <c r="I380" s="5">
        <v>0.625</v>
      </c>
      <c r="J380" s="3">
        <v>29.38</v>
      </c>
      <c r="K380" s="29">
        <v>34.74</v>
      </c>
      <c r="L380" s="31">
        <f t="shared" si="57"/>
        <v>67.09882291357593</v>
      </c>
      <c r="M380" s="33">
        <f t="shared" si="65"/>
        <v>227.7</v>
      </c>
      <c r="N380" s="36">
        <f t="shared" si="58"/>
        <v>0.19069163674856046</v>
      </c>
      <c r="Q380" s="16">
        <v>45881</v>
      </c>
      <c r="R380" s="17">
        <v>0.625</v>
      </c>
      <c r="U380" s="18">
        <v>227.7</v>
      </c>
      <c r="W380" s="23"/>
      <c r="Z380" s="21">
        <f t="shared" si="59"/>
        <v>5.5423828640650123</v>
      </c>
      <c r="AA380" s="21">
        <f t="shared" si="60"/>
        <v>3.7188736631513604</v>
      </c>
      <c r="AB380" s="21">
        <f t="shared" si="61"/>
        <v>0.20592915932634998</v>
      </c>
      <c r="AC380" s="21">
        <f t="shared" si="62"/>
        <v>0.24</v>
      </c>
      <c r="AD380" s="22">
        <f t="shared" si="63"/>
        <v>0.81972</v>
      </c>
      <c r="AE380" s="22">
        <f t="shared" si="64"/>
        <v>0.63118439999999998</v>
      </c>
    </row>
    <row r="381" spans="1:31" ht="15.75" x14ac:dyDescent="0.25">
      <c r="A381" s="11" t="s">
        <v>173</v>
      </c>
      <c r="B381" s="11" t="s">
        <v>560</v>
      </c>
      <c r="C381" s="11">
        <v>685</v>
      </c>
      <c r="D381" s="11">
        <v>62</v>
      </c>
      <c r="E381" s="11">
        <v>34.6</v>
      </c>
      <c r="F381" s="11">
        <v>3.6</v>
      </c>
      <c r="H381" s="4">
        <v>45881</v>
      </c>
      <c r="I381" s="5">
        <v>0.63194444444444442</v>
      </c>
      <c r="J381" s="3">
        <v>29.2</v>
      </c>
      <c r="K381" s="29">
        <v>34.299999999999997</v>
      </c>
      <c r="L381" s="31">
        <f t="shared" si="57"/>
        <v>68.312827012582446</v>
      </c>
      <c r="M381" s="33">
        <f t="shared" si="65"/>
        <v>236.8</v>
      </c>
      <c r="N381" s="36">
        <f t="shared" si="58"/>
        <v>0.19814305521590389</v>
      </c>
      <c r="Q381" s="16">
        <v>45881</v>
      </c>
      <c r="R381" s="17">
        <v>0.63194444444444442</v>
      </c>
      <c r="U381" s="18">
        <v>236.8</v>
      </c>
      <c r="W381" s="23"/>
      <c r="Z381" s="21">
        <f t="shared" si="59"/>
        <v>5.4087577693750832</v>
      </c>
      <c r="AA381" s="21">
        <f t="shared" si="60"/>
        <v>3.6948753385228135</v>
      </c>
      <c r="AB381" s="21">
        <f t="shared" si="61"/>
        <v>0.20526372840575036</v>
      </c>
      <c r="AC381" s="21">
        <f t="shared" si="62"/>
        <v>0.24</v>
      </c>
      <c r="AD381" s="22">
        <f t="shared" si="63"/>
        <v>0.85248000000000002</v>
      </c>
      <c r="AE381" s="22">
        <f t="shared" si="64"/>
        <v>0.65640960000000004</v>
      </c>
    </row>
    <row r="382" spans="1:31" ht="15.75" x14ac:dyDescent="0.25">
      <c r="A382" s="11" t="s">
        <v>173</v>
      </c>
      <c r="B382" s="11" t="s">
        <v>561</v>
      </c>
      <c r="C382" s="11">
        <v>551</v>
      </c>
      <c r="D382" s="11">
        <v>64</v>
      </c>
      <c r="E382" s="11">
        <v>34.4</v>
      </c>
      <c r="F382" s="11">
        <v>5.0999999999999996</v>
      </c>
      <c r="H382" s="4">
        <v>45881</v>
      </c>
      <c r="I382" s="5">
        <v>0.63888888888888884</v>
      </c>
      <c r="J382" s="3">
        <v>29.06</v>
      </c>
      <c r="K382" s="29">
        <v>34.229999999999997</v>
      </c>
      <c r="L382" s="31">
        <f t="shared" si="57"/>
        <v>67.883693060734103</v>
      </c>
      <c r="M382" s="33">
        <f t="shared" si="65"/>
        <v>186.4</v>
      </c>
      <c r="N382" s="36">
        <f t="shared" si="58"/>
        <v>0.15558338214586978</v>
      </c>
      <c r="Q382" s="16">
        <v>45881</v>
      </c>
      <c r="R382" s="17">
        <v>0.63888888888888884</v>
      </c>
      <c r="U382" s="18">
        <v>186.4</v>
      </c>
      <c r="W382" s="23"/>
      <c r="Z382" s="21">
        <f t="shared" si="59"/>
        <v>5.3877590093078975</v>
      </c>
      <c r="AA382" s="21">
        <f t="shared" si="60"/>
        <v>3.6574097887306221</v>
      </c>
      <c r="AB382" s="21">
        <f t="shared" si="61"/>
        <v>0.20328715489632163</v>
      </c>
      <c r="AC382" s="21">
        <f t="shared" si="62"/>
        <v>0.24</v>
      </c>
      <c r="AD382" s="22">
        <f t="shared" si="63"/>
        <v>0.67103999999999997</v>
      </c>
      <c r="AE382" s="22">
        <f t="shared" si="64"/>
        <v>0.51670079999999996</v>
      </c>
    </row>
    <row r="383" spans="1:31" ht="15.75" x14ac:dyDescent="0.25">
      <c r="A383" s="11" t="s">
        <v>173</v>
      </c>
      <c r="B383" s="11" t="s">
        <v>562</v>
      </c>
      <c r="C383" s="11">
        <v>645</v>
      </c>
      <c r="D383" s="11">
        <v>65</v>
      </c>
      <c r="E383" s="11">
        <v>34</v>
      </c>
      <c r="F383" s="11">
        <v>4.3</v>
      </c>
      <c r="H383" s="4">
        <v>45881</v>
      </c>
      <c r="I383" s="5">
        <v>0.64583333333333337</v>
      </c>
      <c r="J383" s="3">
        <v>29.11</v>
      </c>
      <c r="K383" s="29">
        <v>34.83</v>
      </c>
      <c r="L383" s="31">
        <f t="shared" si="57"/>
        <v>65.178907497253775</v>
      </c>
      <c r="M383" s="33">
        <f t="shared" si="65"/>
        <v>191.9</v>
      </c>
      <c r="N383" s="36">
        <f t="shared" si="58"/>
        <v>0.15968024552981114</v>
      </c>
      <c r="Q383" s="16">
        <v>45881</v>
      </c>
      <c r="R383" s="17">
        <v>0.64583333333333337</v>
      </c>
      <c r="U383" s="18">
        <v>191.9</v>
      </c>
      <c r="W383" s="23"/>
      <c r="Z383" s="21">
        <f t="shared" si="59"/>
        <v>5.5700651688767175</v>
      </c>
      <c r="AA383" s="21">
        <f t="shared" si="60"/>
        <v>3.6305076239589082</v>
      </c>
      <c r="AB383" s="21">
        <f t="shared" si="61"/>
        <v>0.20090301938515975</v>
      </c>
      <c r="AC383" s="21">
        <f t="shared" si="62"/>
        <v>0.24</v>
      </c>
      <c r="AD383" s="22">
        <f t="shared" si="63"/>
        <v>0.69084000000000001</v>
      </c>
      <c r="AE383" s="22">
        <f t="shared" si="64"/>
        <v>0.53194680000000005</v>
      </c>
    </row>
    <row r="384" spans="1:31" ht="15.75" x14ac:dyDescent="0.25">
      <c r="A384" s="11" t="s">
        <v>173</v>
      </c>
      <c r="B384" s="11" t="s">
        <v>563</v>
      </c>
      <c r="C384" s="11">
        <v>703</v>
      </c>
      <c r="D384" s="11">
        <v>65</v>
      </c>
      <c r="E384" s="11">
        <v>34.4</v>
      </c>
      <c r="F384" s="11">
        <v>4</v>
      </c>
      <c r="H384" s="4">
        <v>45881</v>
      </c>
      <c r="I384" s="5">
        <v>0.65277777777777779</v>
      </c>
      <c r="J384" s="3">
        <v>29.17</v>
      </c>
      <c r="K384" s="29">
        <v>35.049999999999997</v>
      </c>
      <c r="L384" s="31">
        <f t="shared" si="57"/>
        <v>64.43974994316055</v>
      </c>
      <c r="M384" s="33">
        <f t="shared" si="65"/>
        <v>202.3</v>
      </c>
      <c r="N384" s="36">
        <f t="shared" si="58"/>
        <v>0.16829532989665774</v>
      </c>
      <c r="Q384" s="16">
        <v>45881</v>
      </c>
      <c r="R384" s="17">
        <v>0.65277777777777779</v>
      </c>
      <c r="U384" s="18">
        <v>202.3</v>
      </c>
      <c r="W384" s="23"/>
      <c r="Z384" s="21">
        <f t="shared" si="59"/>
        <v>5.6382383385221111</v>
      </c>
      <c r="AA384" s="21">
        <f t="shared" si="60"/>
        <v>3.6332666865430583</v>
      </c>
      <c r="AB384" s="21">
        <f t="shared" si="61"/>
        <v>0.20073101085960413</v>
      </c>
      <c r="AC384" s="21">
        <f t="shared" si="62"/>
        <v>0.24</v>
      </c>
      <c r="AD384" s="22">
        <f t="shared" si="63"/>
        <v>0.72828000000000004</v>
      </c>
      <c r="AE384" s="22">
        <f t="shared" si="64"/>
        <v>0.56077560000000004</v>
      </c>
    </row>
    <row r="385" spans="1:31" ht="15.75" x14ac:dyDescent="0.25">
      <c r="A385" s="11" t="s">
        <v>173</v>
      </c>
      <c r="B385" s="11" t="s">
        <v>564</v>
      </c>
      <c r="C385" s="11">
        <v>639</v>
      </c>
      <c r="D385" s="11">
        <v>65</v>
      </c>
      <c r="E385" s="11">
        <v>34.299999999999997</v>
      </c>
      <c r="F385" s="11">
        <v>4.5999999999999996</v>
      </c>
      <c r="H385" s="4">
        <v>45881</v>
      </c>
      <c r="I385" s="5">
        <v>0.65972222222222221</v>
      </c>
      <c r="J385" s="3">
        <v>29.04</v>
      </c>
      <c r="K385" s="29">
        <v>34.65</v>
      </c>
      <c r="L385" s="31">
        <f t="shared" si="57"/>
        <v>65.677099011430272</v>
      </c>
      <c r="M385" s="33">
        <f t="shared" si="65"/>
        <v>202</v>
      </c>
      <c r="N385" s="36">
        <f t="shared" si="58"/>
        <v>0.16803632129820009</v>
      </c>
      <c r="Q385" s="16">
        <v>45881</v>
      </c>
      <c r="R385" s="17">
        <v>0.65972222222222221</v>
      </c>
      <c r="U385" s="18">
        <v>202</v>
      </c>
      <c r="W385" s="23"/>
      <c r="Z385" s="21">
        <f t="shared" si="59"/>
        <v>5.5148199496690919</v>
      </c>
      <c r="AA385" s="21">
        <f t="shared" si="60"/>
        <v>3.6219737586462788</v>
      </c>
      <c r="AB385" s="21">
        <f t="shared" si="61"/>
        <v>0.20069618968359879</v>
      </c>
      <c r="AC385" s="21">
        <f t="shared" si="62"/>
        <v>0.24</v>
      </c>
      <c r="AD385" s="22">
        <f t="shared" si="63"/>
        <v>0.72719999999999996</v>
      </c>
      <c r="AE385" s="22">
        <f t="shared" si="64"/>
        <v>0.559944</v>
      </c>
    </row>
    <row r="386" spans="1:31" ht="15.75" x14ac:dyDescent="0.25">
      <c r="A386" s="11" t="s">
        <v>173</v>
      </c>
      <c r="B386" s="11" t="s">
        <v>565</v>
      </c>
      <c r="C386" s="11">
        <v>554</v>
      </c>
      <c r="D386" s="11">
        <v>65</v>
      </c>
      <c r="E386" s="11">
        <v>34.200000000000003</v>
      </c>
      <c r="F386" s="11">
        <v>3.7</v>
      </c>
      <c r="H386" s="4">
        <v>45881</v>
      </c>
      <c r="I386" s="5">
        <v>0.66666666666666663</v>
      </c>
      <c r="J386" s="3">
        <v>29.06</v>
      </c>
      <c r="K386" s="29">
        <v>34.659999999999997</v>
      </c>
      <c r="L386" s="31">
        <f t="shared" si="57"/>
        <v>65.737360175017642</v>
      </c>
      <c r="M386" s="33">
        <f t="shared" si="65"/>
        <v>186.1</v>
      </c>
      <c r="N386" s="36">
        <f t="shared" si="58"/>
        <v>0.15486927160599356</v>
      </c>
      <c r="Q386" s="16">
        <v>45881</v>
      </c>
      <c r="R386" s="17">
        <v>0.66666666666666663</v>
      </c>
      <c r="U386" s="18">
        <v>186.1</v>
      </c>
      <c r="W386" s="23"/>
      <c r="Z386" s="21">
        <f t="shared" si="59"/>
        <v>5.5178766132822759</v>
      </c>
      <c r="AA386" s="21">
        <f t="shared" si="60"/>
        <v>3.6273064232864352</v>
      </c>
      <c r="AB386" s="21">
        <f t="shared" si="61"/>
        <v>0.20097689579256622</v>
      </c>
      <c r="AC386" s="21">
        <f t="shared" si="62"/>
        <v>0.24</v>
      </c>
      <c r="AD386" s="22">
        <f t="shared" si="63"/>
        <v>0.66996</v>
      </c>
      <c r="AE386" s="22">
        <f t="shared" si="64"/>
        <v>0.51586920000000003</v>
      </c>
    </row>
    <row r="387" spans="1:31" ht="15.75" x14ac:dyDescent="0.25">
      <c r="A387" s="11" t="s">
        <v>173</v>
      </c>
      <c r="B387" s="11" t="s">
        <v>566</v>
      </c>
      <c r="C387" s="11">
        <v>505</v>
      </c>
      <c r="D387" s="11">
        <v>66</v>
      </c>
      <c r="E387" s="11">
        <v>33.9</v>
      </c>
      <c r="F387" s="11">
        <v>4.2</v>
      </c>
      <c r="H387" s="4">
        <v>45881</v>
      </c>
      <c r="I387" s="5">
        <v>0.67361111111111116</v>
      </c>
      <c r="J387" s="3">
        <v>28.9</v>
      </c>
      <c r="K387" s="29">
        <v>34.56</v>
      </c>
      <c r="L387" s="31">
        <f t="shared" ref="L387:L450" si="66">100*(22.1*10^6*10^((4.4-6.24*((J387+273.2)/1000)+9.95*((J387+273.2)/1000)^2-5.15*((J387+273.5)/1000)^3)*(1-647.3/(J387+273.2)))-101325*((K387-J387)/1514)*(1+J387/873))/(22.1*10^6*10^((4.4-6.24*((K387+273.2)/1000)+9.95*((K387+273.2)/1000)^2-5.15*((K387+273.5)/1000)^3)*(1-647.3/(K387+273.2))))</f>
        <v>65.353207790107035</v>
      </c>
      <c r="M387" s="33">
        <f t="shared" si="65"/>
        <v>154.4</v>
      </c>
      <c r="N387" s="36">
        <f t="shared" ref="N387:N450" si="67">(0.408*AB387*(AE387-$Y$7)+$Y$6*($Y$6/(K387+273))*$Y$8*(Z387-AA387))/(AB387+$Y$6*(1+AC387*$Y$8))</f>
        <v>0.12813153016222997</v>
      </c>
      <c r="Q387" s="16">
        <v>45881</v>
      </c>
      <c r="R387" s="17">
        <v>0.67361111111111116</v>
      </c>
      <c r="U387" s="18">
        <v>154.4</v>
      </c>
      <c r="W387" s="23"/>
      <c r="Z387" s="21">
        <f t="shared" ref="Z387:Z450" si="68">0.6108*EXP(17.27*K387/(K387+237.3))</f>
        <v>5.4873759953091232</v>
      </c>
      <c r="AA387" s="21">
        <f t="shared" ref="AA387:AA450" si="69">(L387/100)*Z387</f>
        <v>3.5861762364388254</v>
      </c>
      <c r="AB387" s="21">
        <f t="shared" ref="AB387:AB450" si="70">(4098*AA387)/((K387+237.3)^2)</f>
        <v>0.19884421354459444</v>
      </c>
      <c r="AC387" s="21">
        <f t="shared" ref="AC387:AC450" si="71">IF(M387&gt;10,0.24,0.96)</f>
        <v>0.24</v>
      </c>
      <c r="AD387" s="22">
        <f t="shared" ref="AD387:AD450" si="72">M387*3600/1000000</f>
        <v>0.55584</v>
      </c>
      <c r="AE387" s="22">
        <f t="shared" ref="AE387:AE450" si="73">IF(M387&gt;10,(1-$Y$4)*AD387,0)</f>
        <v>0.42799680000000001</v>
      </c>
    </row>
    <row r="388" spans="1:31" ht="15.75" x14ac:dyDescent="0.25">
      <c r="A388" s="11" t="s">
        <v>173</v>
      </c>
      <c r="B388" s="11" t="s">
        <v>567</v>
      </c>
      <c r="C388" s="11">
        <v>404</v>
      </c>
      <c r="D388" s="11">
        <v>67</v>
      </c>
      <c r="E388" s="11">
        <v>33.5</v>
      </c>
      <c r="F388" s="11">
        <v>4.9000000000000004</v>
      </c>
      <c r="H388" s="4">
        <v>45881</v>
      </c>
      <c r="I388" s="5">
        <v>0.68055555555555558</v>
      </c>
      <c r="J388" s="3">
        <v>28.65</v>
      </c>
      <c r="K388" s="29">
        <v>34.19</v>
      </c>
      <c r="L388" s="31">
        <f t="shared" si="66"/>
        <v>65.803584365978068</v>
      </c>
      <c r="M388" s="33">
        <f t="shared" si="65"/>
        <v>137.69999999999999</v>
      </c>
      <c r="N388" s="36">
        <f t="shared" si="67"/>
        <v>0.1139411373851503</v>
      </c>
      <c r="Q388" s="16">
        <v>45881</v>
      </c>
      <c r="R388" s="17">
        <v>0.68055555555555558</v>
      </c>
      <c r="U388" s="18">
        <v>137.69999999999999</v>
      </c>
      <c r="W388" s="23"/>
      <c r="Z388" s="21">
        <f t="shared" si="68"/>
        <v>5.3757914995991829</v>
      </c>
      <c r="AA388" s="21">
        <f t="shared" si="69"/>
        <v>3.5374634947778256</v>
      </c>
      <c r="AB388" s="21">
        <f t="shared" si="70"/>
        <v>0.19667820945106174</v>
      </c>
      <c r="AC388" s="21">
        <f t="shared" si="71"/>
        <v>0.24</v>
      </c>
      <c r="AD388" s="22">
        <f t="shared" si="72"/>
        <v>0.49571999999999994</v>
      </c>
      <c r="AE388" s="22">
        <f t="shared" si="73"/>
        <v>0.38170439999999994</v>
      </c>
    </row>
    <row r="389" spans="1:31" ht="15.75" x14ac:dyDescent="0.25">
      <c r="A389" s="11" t="s">
        <v>173</v>
      </c>
      <c r="B389" s="11" t="s">
        <v>568</v>
      </c>
      <c r="C389" s="11">
        <v>475</v>
      </c>
      <c r="D389" s="11">
        <v>67</v>
      </c>
      <c r="E389" s="11">
        <v>33.4</v>
      </c>
      <c r="F389" s="11">
        <v>4.4000000000000004</v>
      </c>
      <c r="H389" s="4">
        <v>45881</v>
      </c>
      <c r="I389" s="5">
        <v>0.6875</v>
      </c>
      <c r="J389" s="3">
        <v>28.63</v>
      </c>
      <c r="K389" s="29">
        <v>34.33</v>
      </c>
      <c r="L389" s="31">
        <f t="shared" si="66"/>
        <v>65.003209346194794</v>
      </c>
      <c r="M389" s="33">
        <f t="shared" si="65"/>
        <v>125.8</v>
      </c>
      <c r="N389" s="36">
        <f t="shared" si="67"/>
        <v>0.103944460886071</v>
      </c>
      <c r="Q389" s="16">
        <v>45881</v>
      </c>
      <c r="R389" s="17">
        <v>0.6875</v>
      </c>
      <c r="U389" s="18">
        <v>125.8</v>
      </c>
      <c r="W389" s="23"/>
      <c r="Z389" s="21">
        <f t="shared" si="68"/>
        <v>5.4177789481246403</v>
      </c>
      <c r="AA389" s="21">
        <f t="shared" si="69"/>
        <v>3.5217301915635302</v>
      </c>
      <c r="AB389" s="21">
        <f t="shared" si="70"/>
        <v>0.19560167403909981</v>
      </c>
      <c r="AC389" s="21">
        <f t="shared" si="71"/>
        <v>0.24</v>
      </c>
      <c r="AD389" s="22">
        <f t="shared" si="72"/>
        <v>0.45288</v>
      </c>
      <c r="AE389" s="22">
        <f t="shared" si="73"/>
        <v>0.34871760000000002</v>
      </c>
    </row>
    <row r="390" spans="1:31" ht="15.75" x14ac:dyDescent="0.25">
      <c r="A390" s="11" t="s">
        <v>173</v>
      </c>
      <c r="B390" s="11" t="s">
        <v>569</v>
      </c>
      <c r="C390" s="11">
        <v>442</v>
      </c>
      <c r="D390" s="11">
        <v>67</v>
      </c>
      <c r="E390" s="11">
        <v>33.299999999999997</v>
      </c>
      <c r="F390" s="11">
        <v>4.2</v>
      </c>
      <c r="H390" s="4">
        <v>45881</v>
      </c>
      <c r="I390" s="5">
        <v>0.69444444444444442</v>
      </c>
      <c r="J390" s="3">
        <v>28.54</v>
      </c>
      <c r="K390" s="29">
        <v>34.18</v>
      </c>
      <c r="L390" s="31">
        <f t="shared" si="66"/>
        <v>65.246487916995648</v>
      </c>
      <c r="M390" s="33">
        <f t="shared" si="65"/>
        <v>116</v>
      </c>
      <c r="N390" s="36">
        <f t="shared" si="67"/>
        <v>9.5758706455290721E-2</v>
      </c>
      <c r="Q390" s="16">
        <v>45881</v>
      </c>
      <c r="R390" s="17">
        <v>0.69444444444444442</v>
      </c>
      <c r="U390" s="18">
        <v>116</v>
      </c>
      <c r="W390" s="23"/>
      <c r="Z390" s="21">
        <f t="shared" si="68"/>
        <v>5.3728032279182063</v>
      </c>
      <c r="AA390" s="21">
        <f t="shared" si="69"/>
        <v>3.5055654089076045</v>
      </c>
      <c r="AB390" s="21">
        <f t="shared" si="70"/>
        <v>0.19491907775057879</v>
      </c>
      <c r="AC390" s="21">
        <f t="shared" si="71"/>
        <v>0.24</v>
      </c>
      <c r="AD390" s="22">
        <f t="shared" si="72"/>
        <v>0.41760000000000003</v>
      </c>
      <c r="AE390" s="22">
        <f t="shared" si="73"/>
        <v>0.321552</v>
      </c>
    </row>
    <row r="391" spans="1:31" ht="15.75" x14ac:dyDescent="0.25">
      <c r="A391" s="11" t="s">
        <v>173</v>
      </c>
      <c r="B391" s="11" t="s">
        <v>570</v>
      </c>
      <c r="C391" s="11">
        <v>409</v>
      </c>
      <c r="D391" s="11">
        <v>67</v>
      </c>
      <c r="E391" s="11">
        <v>33.299999999999997</v>
      </c>
      <c r="F391" s="11">
        <v>4.4000000000000004</v>
      </c>
      <c r="H391" s="4">
        <v>45881</v>
      </c>
      <c r="I391" s="5">
        <v>0.70138888888888884</v>
      </c>
      <c r="J391" s="3">
        <v>28.42</v>
      </c>
      <c r="K391" s="29">
        <v>33.96</v>
      </c>
      <c r="L391" s="31">
        <f t="shared" si="66"/>
        <v>65.673170402093149</v>
      </c>
      <c r="M391" s="33">
        <f t="shared" si="65"/>
        <v>104.3</v>
      </c>
      <c r="N391" s="36">
        <f t="shared" si="67"/>
        <v>8.6007202157136045E-2</v>
      </c>
      <c r="Q391" s="16">
        <v>45881</v>
      </c>
      <c r="R391" s="17">
        <v>0.70138888888888884</v>
      </c>
      <c r="U391" s="18">
        <v>104.3</v>
      </c>
      <c r="W391" s="23"/>
      <c r="Z391" s="21">
        <f t="shared" si="68"/>
        <v>5.3074248314075616</v>
      </c>
      <c r="AA391" s="21">
        <f t="shared" si="69"/>
        <v>3.4855541534932932</v>
      </c>
      <c r="AB391" s="21">
        <f t="shared" si="70"/>
        <v>0.19412089000182861</v>
      </c>
      <c r="AC391" s="21">
        <f t="shared" si="71"/>
        <v>0.24</v>
      </c>
      <c r="AD391" s="22">
        <f t="shared" si="72"/>
        <v>0.37547999999999998</v>
      </c>
      <c r="AE391" s="22">
        <f t="shared" si="73"/>
        <v>0.28911959999999998</v>
      </c>
    </row>
    <row r="392" spans="1:31" ht="15.75" x14ac:dyDescent="0.25">
      <c r="A392" s="11" t="s">
        <v>173</v>
      </c>
      <c r="B392" s="11" t="s">
        <v>571</v>
      </c>
      <c r="C392" s="11">
        <v>382</v>
      </c>
      <c r="D392" s="11">
        <v>67</v>
      </c>
      <c r="E392" s="11">
        <v>33.200000000000003</v>
      </c>
      <c r="F392" s="11">
        <v>3.8</v>
      </c>
      <c r="H392" s="4">
        <v>45881</v>
      </c>
      <c r="I392" s="5">
        <v>0.70833333333333337</v>
      </c>
      <c r="J392" s="3">
        <v>28.27</v>
      </c>
      <c r="K392" s="29">
        <v>33.79</v>
      </c>
      <c r="L392" s="31">
        <f t="shared" si="66"/>
        <v>65.687167248971534</v>
      </c>
      <c r="M392" s="33">
        <f t="shared" si="65"/>
        <v>106.7</v>
      </c>
      <c r="N392" s="36">
        <f t="shared" si="67"/>
        <v>8.7794163160543906E-2</v>
      </c>
      <c r="Q392" s="16">
        <v>45881</v>
      </c>
      <c r="R392" s="17">
        <v>0.70833333333333337</v>
      </c>
      <c r="U392" s="18">
        <v>106.7</v>
      </c>
      <c r="W392" s="23"/>
      <c r="Z392" s="21">
        <f t="shared" si="68"/>
        <v>5.2573789969132774</v>
      </c>
      <c r="AA392" s="21">
        <f t="shared" si="69"/>
        <v>3.4534233346147265</v>
      </c>
      <c r="AB392" s="21">
        <f t="shared" si="70"/>
        <v>0.1925727259683192</v>
      </c>
      <c r="AC392" s="21">
        <f t="shared" si="71"/>
        <v>0.24</v>
      </c>
      <c r="AD392" s="22">
        <f t="shared" si="72"/>
        <v>0.38412000000000002</v>
      </c>
      <c r="AE392" s="22">
        <f t="shared" si="73"/>
        <v>0.29577240000000005</v>
      </c>
    </row>
    <row r="393" spans="1:31" ht="15.75" x14ac:dyDescent="0.25">
      <c r="A393" s="11" t="s">
        <v>173</v>
      </c>
      <c r="B393" s="11" t="s">
        <v>572</v>
      </c>
      <c r="C393" s="11">
        <v>347</v>
      </c>
      <c r="D393" s="11">
        <v>67</v>
      </c>
      <c r="E393" s="11">
        <v>33.200000000000003</v>
      </c>
      <c r="F393" s="11">
        <v>4.0999999999999996</v>
      </c>
      <c r="H393" s="4">
        <v>45881</v>
      </c>
      <c r="I393" s="5">
        <v>0.71527777777777779</v>
      </c>
      <c r="J393" s="3">
        <v>28.08</v>
      </c>
      <c r="K393" s="29">
        <v>33.61</v>
      </c>
      <c r="L393" s="31">
        <f t="shared" si="66"/>
        <v>65.527850082701605</v>
      </c>
      <c r="M393" s="33">
        <f t="shared" si="65"/>
        <v>108.3</v>
      </c>
      <c r="N393" s="36">
        <f t="shared" si="67"/>
        <v>8.8838880450200608E-2</v>
      </c>
      <c r="Q393" s="16">
        <v>45881</v>
      </c>
      <c r="R393" s="17">
        <v>0.71527777777777779</v>
      </c>
      <c r="U393" s="18">
        <v>108.3</v>
      </c>
      <c r="W393" s="23"/>
      <c r="Z393" s="21">
        <f t="shared" si="68"/>
        <v>5.2048360962593625</v>
      </c>
      <c r="AA393" s="21">
        <f t="shared" si="69"/>
        <v>3.4106171942071732</v>
      </c>
      <c r="AB393" s="21">
        <f t="shared" si="70"/>
        <v>0.19043854674662747</v>
      </c>
      <c r="AC393" s="21">
        <f t="shared" si="71"/>
        <v>0.24</v>
      </c>
      <c r="AD393" s="22">
        <f t="shared" si="72"/>
        <v>0.38988</v>
      </c>
      <c r="AE393" s="22">
        <f t="shared" si="73"/>
        <v>0.30020760000000002</v>
      </c>
    </row>
    <row r="394" spans="1:31" ht="15.75" x14ac:dyDescent="0.25">
      <c r="A394" s="11" t="s">
        <v>173</v>
      </c>
      <c r="B394" s="11" t="s">
        <v>573</v>
      </c>
      <c r="C394" s="11">
        <v>312</v>
      </c>
      <c r="D394" s="11">
        <v>67</v>
      </c>
      <c r="E394" s="11">
        <v>33</v>
      </c>
      <c r="F394" s="11">
        <v>3.8</v>
      </c>
      <c r="H394" s="4">
        <v>45881</v>
      </c>
      <c r="I394" s="5">
        <v>0.72222222222222221</v>
      </c>
      <c r="J394" s="3">
        <v>27.93</v>
      </c>
      <c r="K394" s="29">
        <v>33.520000000000003</v>
      </c>
      <c r="L394" s="31">
        <f t="shared" si="66"/>
        <v>65.140715359495786</v>
      </c>
      <c r="M394" s="33">
        <f t="shared" si="65"/>
        <v>95.2</v>
      </c>
      <c r="N394" s="36">
        <f t="shared" si="67"/>
        <v>7.787566451306778E-2</v>
      </c>
      <c r="Q394" s="16">
        <v>45881</v>
      </c>
      <c r="R394" s="17">
        <v>0.72222222222222221</v>
      </c>
      <c r="U394" s="18">
        <v>95.2</v>
      </c>
      <c r="W394" s="23"/>
      <c r="Z394" s="21">
        <f t="shared" si="68"/>
        <v>5.1787359653203531</v>
      </c>
      <c r="AA394" s="21">
        <f t="shared" si="69"/>
        <v>3.3734656543891672</v>
      </c>
      <c r="AB394" s="21">
        <f t="shared" si="70"/>
        <v>0.18848933380589175</v>
      </c>
      <c r="AC394" s="21">
        <f t="shared" si="71"/>
        <v>0.24</v>
      </c>
      <c r="AD394" s="22">
        <f t="shared" si="72"/>
        <v>0.34272000000000002</v>
      </c>
      <c r="AE394" s="22">
        <f t="shared" si="73"/>
        <v>0.26389440000000003</v>
      </c>
    </row>
    <row r="395" spans="1:31" ht="15.75" x14ac:dyDescent="0.25">
      <c r="A395" s="11" t="s">
        <v>173</v>
      </c>
      <c r="B395" s="11" t="s">
        <v>574</v>
      </c>
      <c r="C395" s="11">
        <v>283</v>
      </c>
      <c r="D395" s="11">
        <v>68</v>
      </c>
      <c r="E395" s="11">
        <v>32.700000000000003</v>
      </c>
      <c r="F395" s="11">
        <v>4</v>
      </c>
      <c r="H395" s="4">
        <v>45881</v>
      </c>
      <c r="I395" s="5">
        <v>0.72916666666666663</v>
      </c>
      <c r="J395" s="3">
        <v>27.78</v>
      </c>
      <c r="K395" s="29">
        <v>33.18</v>
      </c>
      <c r="L395" s="31">
        <f t="shared" si="66"/>
        <v>66.009424775347611</v>
      </c>
      <c r="M395" s="33">
        <f t="shared" si="65"/>
        <v>72.12</v>
      </c>
      <c r="N395" s="36">
        <f t="shared" si="67"/>
        <v>5.8948632442859E-2</v>
      </c>
      <c r="Q395" s="16">
        <v>45881</v>
      </c>
      <c r="R395" s="17">
        <v>0.72916666666666663</v>
      </c>
      <c r="U395" s="18">
        <v>72.12</v>
      </c>
      <c r="W395" s="23"/>
      <c r="Z395" s="21">
        <f t="shared" si="68"/>
        <v>5.0811577495691518</v>
      </c>
      <c r="AA395" s="21">
        <f t="shared" si="69"/>
        <v>3.354043002418595</v>
      </c>
      <c r="AB395" s="21">
        <f t="shared" si="70"/>
        <v>0.18787554999760359</v>
      </c>
      <c r="AC395" s="21">
        <f t="shared" si="71"/>
        <v>0.24</v>
      </c>
      <c r="AD395" s="22">
        <f t="shared" si="72"/>
        <v>0.25963200000000003</v>
      </c>
      <c r="AE395" s="22">
        <f t="shared" si="73"/>
        <v>0.19991664000000003</v>
      </c>
    </row>
    <row r="396" spans="1:31" ht="15.75" x14ac:dyDescent="0.25">
      <c r="A396" s="11" t="s">
        <v>173</v>
      </c>
      <c r="B396" s="11" t="s">
        <v>575</v>
      </c>
      <c r="C396" s="11">
        <v>257</v>
      </c>
      <c r="D396" s="11">
        <v>68</v>
      </c>
      <c r="E396" s="11">
        <v>32.6</v>
      </c>
      <c r="F396" s="11">
        <v>3</v>
      </c>
      <c r="H396" s="4">
        <v>45881</v>
      </c>
      <c r="I396" s="5">
        <v>0.73611111111111116</v>
      </c>
      <c r="J396" s="3">
        <v>27.73</v>
      </c>
      <c r="K396" s="29">
        <v>33.14</v>
      </c>
      <c r="L396" s="31">
        <f t="shared" si="66"/>
        <v>65.929772956966104</v>
      </c>
      <c r="M396" s="33">
        <f t="shared" si="65"/>
        <v>53.07</v>
      </c>
      <c r="N396" s="36">
        <f t="shared" si="67"/>
        <v>4.3347653944304051E-2</v>
      </c>
      <c r="Q396" s="16">
        <v>45881</v>
      </c>
      <c r="R396" s="17">
        <v>0.73611111111111116</v>
      </c>
      <c r="U396" s="18">
        <v>53.07</v>
      </c>
      <c r="W396" s="23"/>
      <c r="Z396" s="21">
        <f t="shared" si="68"/>
        <v>5.0697835689137749</v>
      </c>
      <c r="AA396" s="21">
        <f t="shared" si="69"/>
        <v>3.3424967963944248</v>
      </c>
      <c r="AB396" s="21">
        <f t="shared" si="70"/>
        <v>0.1872841823276489</v>
      </c>
      <c r="AC396" s="21">
        <f t="shared" si="71"/>
        <v>0.24</v>
      </c>
      <c r="AD396" s="22">
        <f t="shared" si="72"/>
        <v>0.191052</v>
      </c>
      <c r="AE396" s="22">
        <f t="shared" si="73"/>
        <v>0.14711004</v>
      </c>
    </row>
    <row r="397" spans="1:31" ht="15.75" x14ac:dyDescent="0.25">
      <c r="A397" s="11" t="s">
        <v>173</v>
      </c>
      <c r="B397" s="11" t="s">
        <v>576</v>
      </c>
      <c r="C397" s="11">
        <v>222</v>
      </c>
      <c r="D397" s="11">
        <v>68</v>
      </c>
      <c r="E397" s="11">
        <v>32.5</v>
      </c>
      <c r="F397" s="11">
        <v>3.9</v>
      </c>
      <c r="H397" s="4">
        <v>45881</v>
      </c>
      <c r="I397" s="5">
        <v>0.74305555555555558</v>
      </c>
      <c r="J397" s="3">
        <v>27.48</v>
      </c>
      <c r="K397" s="29">
        <v>32.81</v>
      </c>
      <c r="L397" s="31">
        <f t="shared" si="66"/>
        <v>66.192605344078146</v>
      </c>
      <c r="M397" s="33">
        <f t="shared" si="65"/>
        <v>38.14</v>
      </c>
      <c r="N397" s="36">
        <f t="shared" si="67"/>
        <v>3.1055604163625357E-2</v>
      </c>
      <c r="Q397" s="16">
        <v>45881</v>
      </c>
      <c r="R397" s="17">
        <v>0.74305555555555558</v>
      </c>
      <c r="U397" s="18">
        <v>38.14</v>
      </c>
      <c r="W397" s="23"/>
      <c r="Z397" s="21">
        <f t="shared" si="68"/>
        <v>4.9767868008129046</v>
      </c>
      <c r="AA397" s="21">
        <f t="shared" si="69"/>
        <v>3.2942648458782586</v>
      </c>
      <c r="AB397" s="21">
        <f t="shared" si="70"/>
        <v>0.18503297860878876</v>
      </c>
      <c r="AC397" s="21">
        <f t="shared" si="71"/>
        <v>0.24</v>
      </c>
      <c r="AD397" s="22">
        <f t="shared" si="72"/>
        <v>0.13730400000000001</v>
      </c>
      <c r="AE397" s="22">
        <f t="shared" si="73"/>
        <v>0.10572408000000001</v>
      </c>
    </row>
    <row r="398" spans="1:31" ht="15.75" x14ac:dyDescent="0.25">
      <c r="A398" s="11" t="s">
        <v>173</v>
      </c>
      <c r="B398" s="11" t="s">
        <v>577</v>
      </c>
      <c r="C398" s="11">
        <v>190</v>
      </c>
      <c r="D398" s="11">
        <v>68</v>
      </c>
      <c r="E398" s="11">
        <v>32.5</v>
      </c>
      <c r="F398" s="11">
        <v>3.4</v>
      </c>
      <c r="H398" s="4">
        <v>45881</v>
      </c>
      <c r="I398" s="5">
        <v>0.75</v>
      </c>
      <c r="J398" s="3">
        <v>27.17</v>
      </c>
      <c r="K398" s="29">
        <v>32.44</v>
      </c>
      <c r="L398" s="31">
        <f t="shared" si="66"/>
        <v>66.320760252135372</v>
      </c>
      <c r="M398" s="33">
        <f t="shared" si="65"/>
        <v>25.64</v>
      </c>
      <c r="N398" s="36">
        <f t="shared" si="67"/>
        <v>2.0791831507989682E-2</v>
      </c>
      <c r="Q398" s="16">
        <v>45881</v>
      </c>
      <c r="R398" s="17">
        <v>0.75</v>
      </c>
      <c r="U398" s="18">
        <v>25.64</v>
      </c>
      <c r="W398" s="23"/>
      <c r="Z398" s="21">
        <f t="shared" si="68"/>
        <v>4.8742821729943007</v>
      </c>
      <c r="AA398" s="21">
        <f t="shared" si="69"/>
        <v>3.2326609939641244</v>
      </c>
      <c r="AB398" s="21">
        <f t="shared" si="70"/>
        <v>0.18207126544466209</v>
      </c>
      <c r="AC398" s="21">
        <f t="shared" si="71"/>
        <v>0.24</v>
      </c>
      <c r="AD398" s="22">
        <f t="shared" si="72"/>
        <v>9.2303999999999997E-2</v>
      </c>
      <c r="AE398" s="22">
        <f t="shared" si="73"/>
        <v>7.1074079999999998E-2</v>
      </c>
    </row>
    <row r="399" spans="1:31" ht="15.75" x14ac:dyDescent="0.25">
      <c r="A399" s="11" t="s">
        <v>173</v>
      </c>
      <c r="B399" s="11" t="s">
        <v>578</v>
      </c>
      <c r="C399" s="11">
        <v>159</v>
      </c>
      <c r="D399" s="11">
        <v>67</v>
      </c>
      <c r="E399" s="11">
        <v>32.5</v>
      </c>
      <c r="F399" s="11">
        <v>3.6</v>
      </c>
      <c r="H399" s="4">
        <v>45881</v>
      </c>
      <c r="I399" s="5">
        <v>0.75694444444444442</v>
      </c>
      <c r="J399" s="3">
        <v>27.25</v>
      </c>
      <c r="K399" s="29">
        <v>32.119999999999997</v>
      </c>
      <c r="L399" s="31">
        <f t="shared" si="66"/>
        <v>68.464877980887607</v>
      </c>
      <c r="M399" s="33">
        <f t="shared" si="65"/>
        <v>15.84</v>
      </c>
      <c r="N399" s="36">
        <f t="shared" si="67"/>
        <v>1.2911894948693417E-2</v>
      </c>
      <c r="Q399" s="16">
        <v>45881</v>
      </c>
      <c r="R399" s="17">
        <v>0.75694444444444442</v>
      </c>
      <c r="U399" s="18">
        <v>15.84</v>
      </c>
      <c r="W399" s="23"/>
      <c r="Z399" s="21">
        <f t="shared" si="68"/>
        <v>4.7871129982063856</v>
      </c>
      <c r="AA399" s="21">
        <f t="shared" si="69"/>
        <v>3.2774910730292124</v>
      </c>
      <c r="AB399" s="21">
        <f t="shared" si="70"/>
        <v>0.1850349673978007</v>
      </c>
      <c r="AC399" s="21">
        <f t="shared" si="71"/>
        <v>0.24</v>
      </c>
      <c r="AD399" s="22">
        <f t="shared" si="72"/>
        <v>5.7023999999999998E-2</v>
      </c>
      <c r="AE399" s="22">
        <f t="shared" si="73"/>
        <v>4.390848E-2</v>
      </c>
    </row>
    <row r="400" spans="1:31" ht="15.75" x14ac:dyDescent="0.25">
      <c r="A400" s="11" t="s">
        <v>173</v>
      </c>
      <c r="B400" s="11" t="s">
        <v>579</v>
      </c>
      <c r="C400" s="11">
        <v>132</v>
      </c>
      <c r="D400" s="11">
        <v>66</v>
      </c>
      <c r="E400" s="11">
        <v>32.5</v>
      </c>
      <c r="F400" s="11">
        <v>3.5</v>
      </c>
      <c r="H400" s="4">
        <v>45881</v>
      </c>
      <c r="I400" s="5">
        <v>0.76388888888888884</v>
      </c>
      <c r="J400" s="3">
        <v>27.26</v>
      </c>
      <c r="K400" s="29">
        <v>31.93</v>
      </c>
      <c r="L400" s="31">
        <f t="shared" si="66"/>
        <v>69.543550524306809</v>
      </c>
      <c r="M400" s="33">
        <f t="shared" si="65"/>
        <v>8.11</v>
      </c>
      <c r="N400" s="36">
        <f t="shared" si="67"/>
        <v>2.3591273563337685E-5</v>
      </c>
      <c r="Q400" s="16">
        <v>45881</v>
      </c>
      <c r="R400" s="17">
        <v>0.76388888888888884</v>
      </c>
      <c r="U400" s="18">
        <v>8.11</v>
      </c>
      <c r="W400" s="23"/>
      <c r="Z400" s="21">
        <f t="shared" si="68"/>
        <v>4.7359995541628797</v>
      </c>
      <c r="AA400" s="21">
        <f t="shared" si="69"/>
        <v>3.2935822427802073</v>
      </c>
      <c r="AB400" s="21">
        <f t="shared" si="70"/>
        <v>0.1862059542548998</v>
      </c>
      <c r="AC400" s="21">
        <f t="shared" si="71"/>
        <v>0.96</v>
      </c>
      <c r="AD400" s="22">
        <f t="shared" si="72"/>
        <v>2.9195999999999996E-2</v>
      </c>
      <c r="AE400" s="22">
        <f t="shared" si="73"/>
        <v>0</v>
      </c>
    </row>
    <row r="401" spans="1:31" ht="15.75" x14ac:dyDescent="0.25">
      <c r="A401" s="11" t="s">
        <v>173</v>
      </c>
      <c r="B401" s="11" t="s">
        <v>580</v>
      </c>
      <c r="C401" s="11">
        <v>106</v>
      </c>
      <c r="D401" s="11">
        <v>67</v>
      </c>
      <c r="E401" s="11">
        <v>32.299999999999997</v>
      </c>
      <c r="F401" s="11">
        <v>3.6</v>
      </c>
      <c r="H401" s="4">
        <v>45881</v>
      </c>
      <c r="I401" s="5">
        <v>0.77083333333333337</v>
      </c>
      <c r="J401" s="3">
        <v>27.01</v>
      </c>
      <c r="K401" s="29">
        <v>31.63</v>
      </c>
      <c r="L401" s="31">
        <f t="shared" si="66"/>
        <v>69.680712429107643</v>
      </c>
      <c r="M401" s="33">
        <f t="shared" si="65"/>
        <v>3.0329999999999999</v>
      </c>
      <c r="N401" s="36">
        <f t="shared" si="67"/>
        <v>2.3314309337383041E-5</v>
      </c>
      <c r="Q401" s="16">
        <v>45881</v>
      </c>
      <c r="R401" s="17">
        <v>0.77083333333333337</v>
      </c>
      <c r="U401" s="18">
        <v>3.0329999999999999</v>
      </c>
      <c r="W401" s="23"/>
      <c r="Z401" s="21">
        <f t="shared" si="68"/>
        <v>4.6562591844701009</v>
      </c>
      <c r="AA401" s="21">
        <f t="shared" si="69"/>
        <v>3.2445145722845234</v>
      </c>
      <c r="AB401" s="21">
        <f t="shared" si="70"/>
        <v>0.18384134107190581</v>
      </c>
      <c r="AC401" s="21">
        <f t="shared" si="71"/>
        <v>0.96</v>
      </c>
      <c r="AD401" s="22">
        <f t="shared" si="72"/>
        <v>1.0918799999999999E-2</v>
      </c>
      <c r="AE401" s="22">
        <f t="shared" si="73"/>
        <v>0</v>
      </c>
    </row>
    <row r="402" spans="1:31" ht="15.75" x14ac:dyDescent="0.25">
      <c r="A402" s="11" t="s">
        <v>173</v>
      </c>
      <c r="B402" s="11" t="s">
        <v>581</v>
      </c>
      <c r="C402" s="11">
        <v>82</v>
      </c>
      <c r="D402" s="11">
        <v>67</v>
      </c>
      <c r="E402" s="11">
        <v>32.200000000000003</v>
      </c>
      <c r="F402" s="11">
        <v>4</v>
      </c>
      <c r="H402" s="4">
        <v>45881</v>
      </c>
      <c r="I402" s="5">
        <v>0.77777777777777779</v>
      </c>
      <c r="J402" s="3">
        <v>26.9</v>
      </c>
      <c r="K402" s="29">
        <v>31.42</v>
      </c>
      <c r="L402" s="31">
        <f t="shared" si="66"/>
        <v>70.169283516387679</v>
      </c>
      <c r="M402" s="33">
        <f t="shared" si="65"/>
        <v>0.96399999999999997</v>
      </c>
      <c r="N402" s="36">
        <f t="shared" si="67"/>
        <v>2.2734501110056038E-5</v>
      </c>
      <c r="Q402" s="16">
        <v>45881</v>
      </c>
      <c r="R402" s="17">
        <v>0.77777777777777779</v>
      </c>
      <c r="U402" s="18">
        <v>0.96399999999999997</v>
      </c>
      <c r="W402" s="23"/>
      <c r="Z402" s="21">
        <f t="shared" si="68"/>
        <v>4.6011373242868459</v>
      </c>
      <c r="AA402" s="21">
        <f t="shared" si="69"/>
        <v>3.2285850940571708</v>
      </c>
      <c r="AB402" s="21">
        <f t="shared" si="70"/>
        <v>0.18322478035871173</v>
      </c>
      <c r="AC402" s="21">
        <f t="shared" si="71"/>
        <v>0.96</v>
      </c>
      <c r="AD402" s="22">
        <f t="shared" si="72"/>
        <v>3.4704000000000002E-3</v>
      </c>
      <c r="AE402" s="22">
        <f t="shared" si="73"/>
        <v>0</v>
      </c>
    </row>
    <row r="403" spans="1:31" ht="15.75" x14ac:dyDescent="0.25">
      <c r="A403" s="11" t="s">
        <v>173</v>
      </c>
      <c r="B403" s="11" t="s">
        <v>582</v>
      </c>
      <c r="C403" s="11">
        <v>60</v>
      </c>
      <c r="D403" s="11">
        <v>66</v>
      </c>
      <c r="E403" s="11">
        <v>32.1</v>
      </c>
      <c r="F403" s="11">
        <v>3.9</v>
      </c>
      <c r="H403" s="4">
        <v>45881</v>
      </c>
      <c r="I403" s="5">
        <v>0.78472222222222221</v>
      </c>
      <c r="J403" s="3">
        <v>26.99</v>
      </c>
      <c r="K403" s="29">
        <v>31.3</v>
      </c>
      <c r="L403" s="31">
        <f t="shared" si="66"/>
        <v>71.380123160251145</v>
      </c>
      <c r="M403" s="33">
        <f t="shared" si="65"/>
        <v>0.248</v>
      </c>
      <c r="N403" s="36">
        <f t="shared" si="67"/>
        <v>2.1507907585821031E-5</v>
      </c>
      <c r="Q403" s="16">
        <v>45881</v>
      </c>
      <c r="R403" s="17">
        <v>0.78472222222222221</v>
      </c>
      <c r="U403" s="18">
        <v>0.248</v>
      </c>
      <c r="W403" s="23"/>
      <c r="Z403" s="21">
        <f t="shared" si="68"/>
        <v>4.5698943880770111</v>
      </c>
      <c r="AA403" s="21">
        <f t="shared" si="69"/>
        <v>3.2619962425027755</v>
      </c>
      <c r="AB403" s="21">
        <f t="shared" si="70"/>
        <v>0.18528633622418181</v>
      </c>
      <c r="AC403" s="21">
        <f t="shared" si="71"/>
        <v>0.96</v>
      </c>
      <c r="AD403" s="22">
        <f t="shared" si="72"/>
        <v>8.9279999999999991E-4</v>
      </c>
      <c r="AE403" s="22">
        <f t="shared" si="73"/>
        <v>0</v>
      </c>
    </row>
    <row r="404" spans="1:31" ht="15.75" x14ac:dyDescent="0.25">
      <c r="A404" s="11" t="s">
        <v>173</v>
      </c>
      <c r="B404" s="11" t="s">
        <v>583</v>
      </c>
      <c r="C404" s="11">
        <v>40</v>
      </c>
      <c r="D404" s="11">
        <v>66</v>
      </c>
      <c r="E404" s="11">
        <v>31.9</v>
      </c>
      <c r="F404" s="11">
        <v>3.6</v>
      </c>
      <c r="H404" s="4">
        <v>45881</v>
      </c>
      <c r="I404" s="5">
        <v>0.79166666666666663</v>
      </c>
      <c r="J404" s="3">
        <v>27</v>
      </c>
      <c r="K404" s="29">
        <v>31.2</v>
      </c>
      <c r="L404" s="31">
        <f t="shared" si="66"/>
        <v>72.001972367117816</v>
      </c>
      <c r="M404" s="33">
        <f t="shared" si="65"/>
        <v>8.5999999999999993E-2</v>
      </c>
      <c r="N404" s="36">
        <f t="shared" si="67"/>
        <v>2.0875019878192038E-5</v>
      </c>
      <c r="Q404" s="16">
        <v>45881</v>
      </c>
      <c r="R404" s="17">
        <v>0.79166666666666663</v>
      </c>
      <c r="U404" s="18">
        <v>8.5999999999999993E-2</v>
      </c>
      <c r="W404" s="23"/>
      <c r="Z404" s="21">
        <f t="shared" si="68"/>
        <v>4.5439995866454055</v>
      </c>
      <c r="AA404" s="21">
        <f t="shared" si="69"/>
        <v>3.2717693267383727</v>
      </c>
      <c r="AB404" s="21">
        <f t="shared" si="70"/>
        <v>0.18597991741100953</v>
      </c>
      <c r="AC404" s="21">
        <f t="shared" si="71"/>
        <v>0.96</v>
      </c>
      <c r="AD404" s="22">
        <f t="shared" si="72"/>
        <v>3.0959999999999999E-4</v>
      </c>
      <c r="AE404" s="22">
        <f t="shared" si="73"/>
        <v>0</v>
      </c>
    </row>
    <row r="405" spans="1:31" ht="15.75" x14ac:dyDescent="0.25">
      <c r="A405" s="11" t="s">
        <v>173</v>
      </c>
      <c r="B405" s="11" t="s">
        <v>584</v>
      </c>
      <c r="C405" s="11">
        <v>24</v>
      </c>
      <c r="D405" s="11">
        <v>68</v>
      </c>
      <c r="E405" s="11">
        <v>31.8</v>
      </c>
      <c r="F405" s="11">
        <v>2.9</v>
      </c>
      <c r="H405" s="4">
        <v>45881</v>
      </c>
      <c r="I405" s="5">
        <v>0.79861111111111116</v>
      </c>
      <c r="J405" s="3">
        <v>27</v>
      </c>
      <c r="K405" s="29">
        <v>31.04</v>
      </c>
      <c r="L405" s="31">
        <f t="shared" si="66"/>
        <v>72.908507485658404</v>
      </c>
      <c r="M405" s="33">
        <f t="shared" si="65"/>
        <v>6.9000000000000006E-2</v>
      </c>
      <c r="N405" s="36">
        <f t="shared" si="67"/>
        <v>1.996384888103154E-5</v>
      </c>
      <c r="Q405" s="16">
        <v>45881</v>
      </c>
      <c r="R405" s="17">
        <v>0.79861111111111116</v>
      </c>
      <c r="U405" s="18">
        <v>6.9000000000000006E-2</v>
      </c>
      <c r="W405" s="23"/>
      <c r="Z405" s="21">
        <f t="shared" si="68"/>
        <v>4.5028330891895108</v>
      </c>
      <c r="AA405" s="21">
        <f t="shared" si="69"/>
        <v>3.2829483998984381</v>
      </c>
      <c r="AB405" s="21">
        <f t="shared" si="70"/>
        <v>0.18683798715656424</v>
      </c>
      <c r="AC405" s="21">
        <f t="shared" si="71"/>
        <v>0.96</v>
      </c>
      <c r="AD405" s="22">
        <f t="shared" si="72"/>
        <v>2.4840000000000002E-4</v>
      </c>
      <c r="AE405" s="22">
        <f t="shared" si="73"/>
        <v>0</v>
      </c>
    </row>
    <row r="406" spans="1:31" ht="15.75" x14ac:dyDescent="0.25">
      <c r="A406" s="11" t="s">
        <v>173</v>
      </c>
      <c r="B406" s="11" t="s">
        <v>585</v>
      </c>
      <c r="C406" s="11">
        <v>11</v>
      </c>
      <c r="D406" s="11">
        <v>69</v>
      </c>
      <c r="E406" s="11">
        <v>31.7</v>
      </c>
      <c r="F406" s="11">
        <v>3.4</v>
      </c>
      <c r="H406" s="4">
        <v>45881</v>
      </c>
      <c r="I406" s="5">
        <v>0.80555555555555558</v>
      </c>
      <c r="J406" s="3">
        <v>27.02</v>
      </c>
      <c r="K406" s="29">
        <v>30.86</v>
      </c>
      <c r="L406" s="31">
        <f t="shared" si="66"/>
        <v>74.067081760620439</v>
      </c>
      <c r="M406" s="33">
        <f t="shared" si="65"/>
        <v>7.5999999999999998E-2</v>
      </c>
      <c r="N406" s="36">
        <f t="shared" si="67"/>
        <v>1.8837885381276174E-5</v>
      </c>
      <c r="Q406" s="16">
        <v>45881</v>
      </c>
      <c r="R406" s="17">
        <v>0.80555555555555558</v>
      </c>
      <c r="U406" s="18">
        <v>7.5999999999999998E-2</v>
      </c>
      <c r="W406" s="23"/>
      <c r="Z406" s="21">
        <f t="shared" si="68"/>
        <v>4.4569085448591066</v>
      </c>
      <c r="AA406" s="21">
        <f t="shared" si="69"/>
        <v>3.3011020959168729</v>
      </c>
      <c r="AB406" s="21">
        <f t="shared" si="70"/>
        <v>0.18812344211838869</v>
      </c>
      <c r="AC406" s="21">
        <f t="shared" si="71"/>
        <v>0.96</v>
      </c>
      <c r="AD406" s="22">
        <f t="shared" si="72"/>
        <v>2.7359999999999998E-4</v>
      </c>
      <c r="AE406" s="22">
        <f t="shared" si="73"/>
        <v>0</v>
      </c>
    </row>
    <row r="407" spans="1:31" ht="15.75" x14ac:dyDescent="0.25">
      <c r="A407" s="11" t="s">
        <v>173</v>
      </c>
      <c r="B407" s="11" t="s">
        <v>586</v>
      </c>
      <c r="C407" s="11">
        <v>2</v>
      </c>
      <c r="D407" s="11">
        <v>69</v>
      </c>
      <c r="E407" s="11">
        <v>31.4</v>
      </c>
      <c r="F407" s="11">
        <v>3.1</v>
      </c>
      <c r="H407" s="4">
        <v>45881</v>
      </c>
      <c r="I407" s="5">
        <v>0.8125</v>
      </c>
      <c r="J407" s="3">
        <v>27.05</v>
      </c>
      <c r="K407" s="29">
        <v>30.79</v>
      </c>
      <c r="L407" s="31">
        <f t="shared" si="66"/>
        <v>74.662041186614928</v>
      </c>
      <c r="M407" s="33">
        <f t="shared" si="65"/>
        <v>6.6000000000000003E-2</v>
      </c>
      <c r="N407" s="36">
        <f t="shared" si="67"/>
        <v>1.8279797861996834E-5</v>
      </c>
      <c r="Q407" s="16">
        <v>45881</v>
      </c>
      <c r="R407" s="17">
        <v>0.8125</v>
      </c>
      <c r="U407" s="18">
        <v>6.6000000000000003E-2</v>
      </c>
      <c r="W407" s="23"/>
      <c r="Z407" s="21">
        <f t="shared" si="68"/>
        <v>4.4391592535912858</v>
      </c>
      <c r="AA407" s="21">
        <f t="shared" si="69"/>
        <v>3.3143669102557536</v>
      </c>
      <c r="AB407" s="21">
        <f t="shared" si="70"/>
        <v>0.18897802639108036</v>
      </c>
      <c r="AC407" s="21">
        <f t="shared" si="71"/>
        <v>0.96</v>
      </c>
      <c r="AD407" s="22">
        <f t="shared" si="72"/>
        <v>2.3760000000000003E-4</v>
      </c>
      <c r="AE407" s="22">
        <f t="shared" si="73"/>
        <v>0</v>
      </c>
    </row>
    <row r="408" spans="1:31" ht="15.75" x14ac:dyDescent="0.25">
      <c r="A408" s="11" t="s">
        <v>173</v>
      </c>
      <c r="B408" s="11" t="s">
        <v>587</v>
      </c>
      <c r="C408" s="11">
        <v>0</v>
      </c>
      <c r="D408" s="11">
        <v>69</v>
      </c>
      <c r="E408" s="11">
        <v>31.3</v>
      </c>
      <c r="F408" s="11">
        <v>2.7</v>
      </c>
      <c r="H408" s="4">
        <v>45881</v>
      </c>
      <c r="I408" s="5">
        <v>0.81944444444444442</v>
      </c>
      <c r="J408" s="3">
        <v>27.02</v>
      </c>
      <c r="K408" s="29">
        <v>30.71</v>
      </c>
      <c r="L408" s="31">
        <f t="shared" si="66"/>
        <v>74.940512739887325</v>
      </c>
      <c r="M408" s="33">
        <f t="shared" si="65"/>
        <v>2.5999999999999999E-2</v>
      </c>
      <c r="N408" s="36">
        <f t="shared" si="67"/>
        <v>1.8004333478117339E-5</v>
      </c>
      <c r="Q408" s="16">
        <v>45881</v>
      </c>
      <c r="R408" s="17">
        <v>0.81944444444444442</v>
      </c>
      <c r="U408" s="18">
        <v>2.5999999999999999E-2</v>
      </c>
      <c r="W408" s="23"/>
      <c r="Z408" s="21">
        <f t="shared" si="68"/>
        <v>4.4189496072644987</v>
      </c>
      <c r="AA408" s="21">
        <f t="shared" si="69"/>
        <v>3.3115834934012525</v>
      </c>
      <c r="AB408" s="21">
        <f t="shared" si="70"/>
        <v>0.18893206255861292</v>
      </c>
      <c r="AC408" s="21">
        <f t="shared" si="71"/>
        <v>0.96</v>
      </c>
      <c r="AD408" s="22">
        <f t="shared" si="72"/>
        <v>9.3599999999999998E-5</v>
      </c>
      <c r="AE408" s="22">
        <f t="shared" si="73"/>
        <v>0</v>
      </c>
    </row>
    <row r="409" spans="1:31" ht="15.75" x14ac:dyDescent="0.25">
      <c r="A409" s="11" t="s">
        <v>173</v>
      </c>
      <c r="B409" s="11" t="s">
        <v>588</v>
      </c>
      <c r="C409" s="11">
        <v>0</v>
      </c>
      <c r="D409" s="11">
        <v>71</v>
      </c>
      <c r="E409" s="11">
        <v>31.2</v>
      </c>
      <c r="F409" s="11">
        <v>2.4</v>
      </c>
      <c r="H409" s="4">
        <v>45881</v>
      </c>
      <c r="I409" s="5">
        <v>0.82638888888888884</v>
      </c>
      <c r="J409" s="3">
        <v>27.08</v>
      </c>
      <c r="K409" s="29">
        <v>30.62</v>
      </c>
      <c r="L409" s="31">
        <f t="shared" si="66"/>
        <v>75.850674226254</v>
      </c>
      <c r="M409" s="33">
        <f t="shared" si="65"/>
        <v>3.3000000000000002E-2</v>
      </c>
      <c r="N409" s="36">
        <f t="shared" si="67"/>
        <v>1.7176753648379854E-5</v>
      </c>
      <c r="Q409" s="16">
        <v>45881</v>
      </c>
      <c r="R409" s="17">
        <v>0.82638888888888884</v>
      </c>
      <c r="U409" s="18">
        <v>3.3000000000000002E-2</v>
      </c>
      <c r="W409" s="23"/>
      <c r="Z409" s="21">
        <f t="shared" si="68"/>
        <v>4.3963093906328004</v>
      </c>
      <c r="AA409" s="21">
        <f t="shared" si="69"/>
        <v>3.3346303138670979</v>
      </c>
      <c r="AB409" s="21">
        <f t="shared" si="70"/>
        <v>0.19037476439248752</v>
      </c>
      <c r="AC409" s="21">
        <f t="shared" si="71"/>
        <v>0.96</v>
      </c>
      <c r="AD409" s="22">
        <f t="shared" si="72"/>
        <v>1.1880000000000001E-4</v>
      </c>
      <c r="AE409" s="22">
        <f t="shared" si="73"/>
        <v>0</v>
      </c>
    </row>
    <row r="410" spans="1:31" ht="15.75" x14ac:dyDescent="0.25">
      <c r="A410" s="11" t="s">
        <v>173</v>
      </c>
      <c r="B410" s="11" t="s">
        <v>589</v>
      </c>
      <c r="C410" s="11">
        <v>0</v>
      </c>
      <c r="D410" s="11">
        <v>71</v>
      </c>
      <c r="E410" s="11">
        <v>31</v>
      </c>
      <c r="F410" s="11">
        <v>2.8</v>
      </c>
      <c r="H410" s="4">
        <v>45881</v>
      </c>
      <c r="I410" s="5">
        <v>0.83333333333333337</v>
      </c>
      <c r="J410" s="3">
        <v>27.06</v>
      </c>
      <c r="K410" s="29">
        <v>30.46</v>
      </c>
      <c r="L410" s="31">
        <f t="shared" si="66"/>
        <v>76.675491616531716</v>
      </c>
      <c r="M410" s="33">
        <f t="shared" si="65"/>
        <v>2.5999999999999999E-2</v>
      </c>
      <c r="N410" s="36">
        <f t="shared" si="67"/>
        <v>1.6415395112193991E-5</v>
      </c>
      <c r="Q410" s="16">
        <v>45881</v>
      </c>
      <c r="R410" s="17">
        <v>0.83333333333333337</v>
      </c>
      <c r="U410" s="18">
        <v>2.5999999999999999E-2</v>
      </c>
      <c r="W410" s="23"/>
      <c r="Z410" s="21">
        <f t="shared" si="68"/>
        <v>4.3563090030568468</v>
      </c>
      <c r="AA410" s="21">
        <f t="shared" si="69"/>
        <v>3.3402213444290685</v>
      </c>
      <c r="AB410" s="21">
        <f t="shared" si="70"/>
        <v>0.19092192399016478</v>
      </c>
      <c r="AC410" s="21">
        <f t="shared" si="71"/>
        <v>0.96</v>
      </c>
      <c r="AD410" s="22">
        <f t="shared" si="72"/>
        <v>9.3599999999999998E-5</v>
      </c>
      <c r="AE410" s="22">
        <f t="shared" si="73"/>
        <v>0</v>
      </c>
    </row>
    <row r="411" spans="1:31" ht="15.75" x14ac:dyDescent="0.25">
      <c r="A411" s="11" t="s">
        <v>173</v>
      </c>
      <c r="B411" s="11" t="s">
        <v>590</v>
      </c>
      <c r="C411" s="11">
        <v>0</v>
      </c>
      <c r="D411" s="11">
        <v>73</v>
      </c>
      <c r="E411" s="11">
        <v>30.9</v>
      </c>
      <c r="F411" s="11">
        <v>3.1</v>
      </c>
      <c r="H411" s="4">
        <v>45881</v>
      </c>
      <c r="I411" s="5">
        <v>0.84027777777777779</v>
      </c>
      <c r="J411" s="3">
        <v>27.07</v>
      </c>
      <c r="K411" s="29">
        <v>30.47</v>
      </c>
      <c r="L411" s="31">
        <f t="shared" si="66"/>
        <v>76.679761754296976</v>
      </c>
      <c r="M411" s="33">
        <f t="shared" si="65"/>
        <v>1.7000000000000001E-2</v>
      </c>
      <c r="N411" s="36">
        <f t="shared" si="67"/>
        <v>1.641499431158015E-5</v>
      </c>
      <c r="Q411" s="16">
        <v>45881</v>
      </c>
      <c r="R411" s="17">
        <v>0.84027777777777779</v>
      </c>
      <c r="U411" s="18">
        <v>1.7000000000000001E-2</v>
      </c>
      <c r="W411" s="23"/>
      <c r="Z411" s="21">
        <f t="shared" si="68"/>
        <v>4.3587997250752943</v>
      </c>
      <c r="AA411" s="21">
        <f t="shared" si="69"/>
        <v>3.3423172445346871</v>
      </c>
      <c r="AB411" s="21">
        <f t="shared" si="70"/>
        <v>0.19102745359810686</v>
      </c>
      <c r="AC411" s="21">
        <f t="shared" si="71"/>
        <v>0.96</v>
      </c>
      <c r="AD411" s="22">
        <f t="shared" si="72"/>
        <v>6.1199999999999997E-5</v>
      </c>
      <c r="AE411" s="22">
        <f t="shared" si="73"/>
        <v>0</v>
      </c>
    </row>
    <row r="412" spans="1:31" ht="15.75" x14ac:dyDescent="0.25">
      <c r="A412" s="11" t="s">
        <v>173</v>
      </c>
      <c r="B412" s="11" t="s">
        <v>591</v>
      </c>
      <c r="C412" s="11">
        <v>0</v>
      </c>
      <c r="D412" s="11">
        <v>74</v>
      </c>
      <c r="E412" s="11">
        <v>30.8</v>
      </c>
      <c r="F412" s="11">
        <v>2.7</v>
      </c>
      <c r="H412" s="4">
        <v>45881</v>
      </c>
      <c r="I412" s="5">
        <v>0.84722222222222221</v>
      </c>
      <c r="J412" s="3">
        <v>27.11</v>
      </c>
      <c r="K412" s="29">
        <v>30.36</v>
      </c>
      <c r="L412" s="31">
        <f t="shared" si="66"/>
        <v>77.599410594106402</v>
      </c>
      <c r="M412" s="33">
        <f t="shared" si="65"/>
        <v>0</v>
      </c>
      <c r="N412" s="36">
        <f t="shared" si="67"/>
        <v>1.5604994068514558E-5</v>
      </c>
      <c r="Q412" s="16">
        <v>45881</v>
      </c>
      <c r="R412" s="17">
        <v>0.84722222222222221</v>
      </c>
      <c r="U412" s="18">
        <v>0</v>
      </c>
      <c r="W412" s="23"/>
      <c r="Z412" s="21">
        <f t="shared" si="68"/>
        <v>4.3314697531815991</v>
      </c>
      <c r="AA412" s="21">
        <f t="shared" si="69"/>
        <v>3.361194998530916</v>
      </c>
      <c r="AB412" s="21">
        <f t="shared" si="70"/>
        <v>0.19226432848974281</v>
      </c>
      <c r="AC412" s="21">
        <f t="shared" si="71"/>
        <v>0.96</v>
      </c>
      <c r="AD412" s="22">
        <f t="shared" si="72"/>
        <v>0</v>
      </c>
      <c r="AE412" s="22">
        <f t="shared" si="73"/>
        <v>0</v>
      </c>
    </row>
    <row r="413" spans="1:31" ht="15.75" x14ac:dyDescent="0.25">
      <c r="A413" s="11" t="s">
        <v>173</v>
      </c>
      <c r="B413" s="11" t="s">
        <v>592</v>
      </c>
      <c r="C413" s="11">
        <v>0</v>
      </c>
      <c r="D413" s="11">
        <v>75</v>
      </c>
      <c r="E413" s="11">
        <v>30.7</v>
      </c>
      <c r="F413" s="11">
        <v>2.7</v>
      </c>
      <c r="H413" s="4">
        <v>45881</v>
      </c>
      <c r="I413" s="5">
        <v>0.85416666666666663</v>
      </c>
      <c r="J413" s="3">
        <v>27.08</v>
      </c>
      <c r="K413" s="29">
        <v>30.26</v>
      </c>
      <c r="L413" s="31">
        <f t="shared" si="66"/>
        <v>78.012111005536937</v>
      </c>
      <c r="M413" s="33">
        <f t="shared" si="65"/>
        <v>0</v>
      </c>
      <c r="N413" s="36">
        <f t="shared" si="67"/>
        <v>1.5231656707167435E-5</v>
      </c>
      <c r="Q413" s="16">
        <v>45881</v>
      </c>
      <c r="R413" s="17">
        <v>0.85416666666666663</v>
      </c>
      <c r="U413" s="18">
        <v>0</v>
      </c>
      <c r="W413" s="23"/>
      <c r="Z413" s="21">
        <f t="shared" si="68"/>
        <v>4.306753725694735</v>
      </c>
      <c r="AA413" s="21">
        <f t="shared" si="69"/>
        <v>3.3597894972240741</v>
      </c>
      <c r="AB413" s="21">
        <f t="shared" si="70"/>
        <v>0.19232761569787318</v>
      </c>
      <c r="AC413" s="21">
        <f t="shared" si="71"/>
        <v>0.96</v>
      </c>
      <c r="AD413" s="22">
        <f t="shared" si="72"/>
        <v>0</v>
      </c>
      <c r="AE413" s="22">
        <f t="shared" si="73"/>
        <v>0</v>
      </c>
    </row>
    <row r="414" spans="1:31" ht="15.75" x14ac:dyDescent="0.25">
      <c r="A414" s="11" t="s">
        <v>173</v>
      </c>
      <c r="B414" s="11" t="s">
        <v>593</v>
      </c>
      <c r="C414" s="11">
        <v>0</v>
      </c>
      <c r="D414" s="11">
        <v>75</v>
      </c>
      <c r="E414" s="11">
        <v>30.6</v>
      </c>
      <c r="F414" s="11">
        <v>2.2000000000000002</v>
      </c>
      <c r="H414" s="4">
        <v>45881</v>
      </c>
      <c r="I414" s="5">
        <v>0.86111111111111116</v>
      </c>
      <c r="J414" s="3">
        <v>27.12</v>
      </c>
      <c r="K414" s="29">
        <v>30.15</v>
      </c>
      <c r="L414" s="31">
        <f t="shared" si="66"/>
        <v>78.946343845299509</v>
      </c>
      <c r="M414" s="33">
        <f t="shared" ref="M414:M477" si="74">U414</f>
        <v>0</v>
      </c>
      <c r="N414" s="36">
        <f t="shared" si="67"/>
        <v>1.4434021777300658E-5</v>
      </c>
      <c r="Q414" s="16">
        <v>45881</v>
      </c>
      <c r="R414" s="17">
        <v>0.86111111111111116</v>
      </c>
      <c r="U414" s="18">
        <v>0</v>
      </c>
      <c r="W414" s="23"/>
      <c r="Z414" s="21">
        <f t="shared" si="68"/>
        <v>4.2797078051387158</v>
      </c>
      <c r="AA414" s="21">
        <f t="shared" si="69"/>
        <v>3.3786728394189312</v>
      </c>
      <c r="AB414" s="21">
        <f t="shared" si="70"/>
        <v>0.19356770020787969</v>
      </c>
      <c r="AC414" s="21">
        <f t="shared" si="71"/>
        <v>0.96</v>
      </c>
      <c r="AD414" s="22">
        <f t="shared" si="72"/>
        <v>0</v>
      </c>
      <c r="AE414" s="22">
        <f t="shared" si="73"/>
        <v>0</v>
      </c>
    </row>
    <row r="415" spans="1:31" ht="15.75" x14ac:dyDescent="0.25">
      <c r="A415" s="11" t="s">
        <v>173</v>
      </c>
      <c r="B415" s="11" t="s">
        <v>594</v>
      </c>
      <c r="C415" s="11">
        <v>0</v>
      </c>
      <c r="D415" s="11">
        <v>76</v>
      </c>
      <c r="E415" s="11">
        <v>30.6</v>
      </c>
      <c r="F415" s="11">
        <v>2.8</v>
      </c>
      <c r="H415" s="4">
        <v>45881</v>
      </c>
      <c r="I415" s="5">
        <v>0.86805555555555558</v>
      </c>
      <c r="J415" s="3">
        <v>27.13</v>
      </c>
      <c r="K415" s="29">
        <v>30.03</v>
      </c>
      <c r="L415" s="31">
        <f t="shared" si="66"/>
        <v>79.754483351175949</v>
      </c>
      <c r="M415" s="33">
        <f t="shared" si="74"/>
        <v>0</v>
      </c>
      <c r="N415" s="36">
        <f t="shared" si="67"/>
        <v>1.3750294233332037E-5</v>
      </c>
      <c r="Q415" s="16">
        <v>45881</v>
      </c>
      <c r="R415" s="17">
        <v>0.86805555555555558</v>
      </c>
      <c r="U415" s="18">
        <v>0</v>
      </c>
      <c r="W415" s="23"/>
      <c r="Z415" s="21">
        <f t="shared" si="68"/>
        <v>4.2503717041111324</v>
      </c>
      <c r="AA415" s="21">
        <f t="shared" si="69"/>
        <v>3.3898619931184069</v>
      </c>
      <c r="AB415" s="21">
        <f t="shared" si="70"/>
        <v>0.19438313181539457</v>
      </c>
      <c r="AC415" s="21">
        <f t="shared" si="71"/>
        <v>0.96</v>
      </c>
      <c r="AD415" s="22">
        <f t="shared" si="72"/>
        <v>0</v>
      </c>
      <c r="AE415" s="22">
        <f t="shared" si="73"/>
        <v>0</v>
      </c>
    </row>
    <row r="416" spans="1:31" ht="15.75" x14ac:dyDescent="0.25">
      <c r="A416" s="11" t="s">
        <v>173</v>
      </c>
      <c r="B416" s="11" t="s">
        <v>595</v>
      </c>
      <c r="C416" s="11">
        <v>0</v>
      </c>
      <c r="D416" s="11">
        <v>77</v>
      </c>
      <c r="E416" s="11">
        <v>30.5</v>
      </c>
      <c r="F416" s="11">
        <v>2.4</v>
      </c>
      <c r="H416" s="4">
        <v>45881</v>
      </c>
      <c r="I416" s="5">
        <v>0.875</v>
      </c>
      <c r="J416" s="3">
        <v>27.04</v>
      </c>
      <c r="K416" s="29">
        <v>29.97</v>
      </c>
      <c r="L416" s="31">
        <f t="shared" si="66"/>
        <v>79.534059533022671</v>
      </c>
      <c r="M416" s="33">
        <f t="shared" si="74"/>
        <v>2.3E-2</v>
      </c>
      <c r="N416" s="36">
        <f t="shared" si="67"/>
        <v>1.3910228548789209E-5</v>
      </c>
      <c r="Q416" s="16">
        <v>45881</v>
      </c>
      <c r="R416" s="17">
        <v>0.875</v>
      </c>
      <c r="U416" s="18">
        <v>2.3E-2</v>
      </c>
      <c r="W416" s="23"/>
      <c r="Z416" s="21">
        <f t="shared" si="68"/>
        <v>4.2357693379152686</v>
      </c>
      <c r="AA416" s="21">
        <f t="shared" si="69"/>
        <v>3.3688793068990499</v>
      </c>
      <c r="AB416" s="21">
        <f t="shared" si="70"/>
        <v>0.19326667678145604</v>
      </c>
      <c r="AC416" s="21">
        <f t="shared" si="71"/>
        <v>0.96</v>
      </c>
      <c r="AD416" s="22">
        <f t="shared" si="72"/>
        <v>8.2799999999999993E-5</v>
      </c>
      <c r="AE416" s="22">
        <f t="shared" si="73"/>
        <v>0</v>
      </c>
    </row>
    <row r="417" spans="1:31" ht="15.75" x14ac:dyDescent="0.25">
      <c r="A417" s="11" t="s">
        <v>173</v>
      </c>
      <c r="B417" s="11" t="s">
        <v>596</v>
      </c>
      <c r="C417" s="11">
        <v>0</v>
      </c>
      <c r="D417" s="11">
        <v>77</v>
      </c>
      <c r="E417" s="11">
        <v>30.4</v>
      </c>
      <c r="F417" s="11">
        <v>2.2999999999999998</v>
      </c>
      <c r="H417" s="4">
        <v>45881</v>
      </c>
      <c r="I417" s="5">
        <v>0.88194444444444442</v>
      </c>
      <c r="J417" s="3">
        <v>27.14</v>
      </c>
      <c r="K417" s="29">
        <v>29.93</v>
      </c>
      <c r="L417" s="31">
        <f t="shared" si="66"/>
        <v>80.445041917049124</v>
      </c>
      <c r="M417" s="33">
        <f t="shared" si="74"/>
        <v>0.02</v>
      </c>
      <c r="N417" s="36">
        <f t="shared" si="67"/>
        <v>1.3176513404072692E-5</v>
      </c>
      <c r="Q417" s="16">
        <v>45881</v>
      </c>
      <c r="R417" s="17">
        <v>0.88194444444444442</v>
      </c>
      <c r="U417" s="18">
        <v>0.02</v>
      </c>
      <c r="W417" s="23"/>
      <c r="Z417" s="21">
        <f t="shared" si="68"/>
        <v>4.226058680120917</v>
      </c>
      <c r="AA417" s="21">
        <f t="shared" si="69"/>
        <v>3.3996546766623643</v>
      </c>
      <c r="AB417" s="21">
        <f t="shared" si="70"/>
        <v>0.19509059627201522</v>
      </c>
      <c r="AC417" s="21">
        <f t="shared" si="71"/>
        <v>0.96</v>
      </c>
      <c r="AD417" s="22">
        <f t="shared" si="72"/>
        <v>7.2000000000000002E-5</v>
      </c>
      <c r="AE417" s="22">
        <f t="shared" si="73"/>
        <v>0</v>
      </c>
    </row>
    <row r="418" spans="1:31" ht="15.75" x14ac:dyDescent="0.25">
      <c r="A418" s="11" t="s">
        <v>173</v>
      </c>
      <c r="B418" s="11" t="s">
        <v>597</v>
      </c>
      <c r="C418" s="11">
        <v>0</v>
      </c>
      <c r="D418" s="11">
        <v>78</v>
      </c>
      <c r="E418" s="11">
        <v>30.3</v>
      </c>
      <c r="F418" s="11">
        <v>1.7</v>
      </c>
      <c r="H418" s="4">
        <v>45881</v>
      </c>
      <c r="I418" s="5">
        <v>0.88888888888888884</v>
      </c>
      <c r="J418" s="3">
        <v>27.29</v>
      </c>
      <c r="K418" s="29">
        <v>29.96</v>
      </c>
      <c r="L418" s="31">
        <f t="shared" si="66"/>
        <v>81.253386285462412</v>
      </c>
      <c r="M418" s="33">
        <f t="shared" si="74"/>
        <v>1.7000000000000001E-2</v>
      </c>
      <c r="N418" s="36">
        <f t="shared" si="67"/>
        <v>1.2551899557358192E-5</v>
      </c>
      <c r="Q418" s="16">
        <v>45881</v>
      </c>
      <c r="R418" s="17">
        <v>0.88888888888888884</v>
      </c>
      <c r="U418" s="18">
        <v>1.7000000000000001E-2</v>
      </c>
      <c r="W418" s="23"/>
      <c r="Z418" s="21">
        <f t="shared" si="68"/>
        <v>4.2333398562670581</v>
      </c>
      <c r="AA418" s="21">
        <f t="shared" si="69"/>
        <v>3.4397319861891122</v>
      </c>
      <c r="AB418" s="21">
        <f t="shared" si="70"/>
        <v>0.19734613756770586</v>
      </c>
      <c r="AC418" s="21">
        <f t="shared" si="71"/>
        <v>0.96</v>
      </c>
      <c r="AD418" s="22">
        <f t="shared" si="72"/>
        <v>6.1199999999999997E-5</v>
      </c>
      <c r="AE418" s="22">
        <f t="shared" si="73"/>
        <v>0</v>
      </c>
    </row>
    <row r="419" spans="1:31" ht="15.75" x14ac:dyDescent="0.25">
      <c r="A419" s="11" t="s">
        <v>173</v>
      </c>
      <c r="B419" s="11" t="s">
        <v>598</v>
      </c>
      <c r="C419" s="11">
        <v>0</v>
      </c>
      <c r="D419" s="11">
        <v>79</v>
      </c>
      <c r="E419" s="11">
        <v>30.3</v>
      </c>
      <c r="F419" s="11">
        <v>1.2</v>
      </c>
      <c r="H419" s="4">
        <v>45881</v>
      </c>
      <c r="I419" s="5">
        <v>0.89583333333333337</v>
      </c>
      <c r="J419" s="3">
        <v>27.36</v>
      </c>
      <c r="K419" s="29">
        <v>30.13</v>
      </c>
      <c r="L419" s="31">
        <f t="shared" si="66"/>
        <v>80.649543638092183</v>
      </c>
      <c r="M419" s="33">
        <f t="shared" si="74"/>
        <v>3.0000000000000001E-3</v>
      </c>
      <c r="N419" s="36">
        <f t="shared" si="67"/>
        <v>1.3066547294701886E-5</v>
      </c>
      <c r="Q419" s="16">
        <v>45881</v>
      </c>
      <c r="R419" s="17">
        <v>0.89583333333333337</v>
      </c>
      <c r="U419" s="18">
        <v>3.0000000000000001E-3</v>
      </c>
      <c r="W419" s="23"/>
      <c r="Z419" s="21">
        <f t="shared" si="68"/>
        <v>4.2748062640612732</v>
      </c>
      <c r="AA419" s="21">
        <f t="shared" si="69"/>
        <v>3.4476117433779945</v>
      </c>
      <c r="AB419" s="21">
        <f t="shared" si="70"/>
        <v>0.19754682623846559</v>
      </c>
      <c r="AC419" s="21">
        <f t="shared" si="71"/>
        <v>0.96</v>
      </c>
      <c r="AD419" s="22">
        <f t="shared" si="72"/>
        <v>1.08E-5</v>
      </c>
      <c r="AE419" s="22">
        <f t="shared" si="73"/>
        <v>0</v>
      </c>
    </row>
    <row r="420" spans="1:31" ht="15.75" x14ac:dyDescent="0.25">
      <c r="A420" s="11" t="s">
        <v>173</v>
      </c>
      <c r="B420" s="11" t="s">
        <v>599</v>
      </c>
      <c r="C420" s="11">
        <v>0</v>
      </c>
      <c r="D420" s="11">
        <v>79</v>
      </c>
      <c r="E420" s="11">
        <v>30.2</v>
      </c>
      <c r="F420" s="11">
        <v>1</v>
      </c>
      <c r="H420" s="4">
        <v>45881</v>
      </c>
      <c r="I420" s="5">
        <v>0.90277777777777779</v>
      </c>
      <c r="J420" s="3">
        <v>27.29</v>
      </c>
      <c r="K420" s="29">
        <v>29.94</v>
      </c>
      <c r="L420" s="31">
        <f t="shared" si="66"/>
        <v>81.379752773158827</v>
      </c>
      <c r="M420" s="33">
        <f t="shared" si="74"/>
        <v>0.01</v>
      </c>
      <c r="N420" s="36">
        <f t="shared" si="67"/>
        <v>1.2449003252809767E-5</v>
      </c>
      <c r="Q420" s="16">
        <v>45881</v>
      </c>
      <c r="R420" s="17">
        <v>0.90277777777777779</v>
      </c>
      <c r="U420" s="18">
        <v>0.01</v>
      </c>
      <c r="W420" s="23"/>
      <c r="Z420" s="21">
        <f t="shared" si="68"/>
        <v>4.2284845278768195</v>
      </c>
      <c r="AA420" s="21">
        <f t="shared" si="69"/>
        <v>3.4411302548374283</v>
      </c>
      <c r="AB420" s="21">
        <f t="shared" si="70"/>
        <v>0.1974559113084767</v>
      </c>
      <c r="AC420" s="21">
        <f t="shared" si="71"/>
        <v>0.96</v>
      </c>
      <c r="AD420" s="22">
        <f t="shared" si="72"/>
        <v>3.6000000000000001E-5</v>
      </c>
      <c r="AE420" s="22">
        <f t="shared" si="73"/>
        <v>0</v>
      </c>
    </row>
    <row r="421" spans="1:31" ht="15.75" x14ac:dyDescent="0.25">
      <c r="A421" s="11" t="s">
        <v>173</v>
      </c>
      <c r="B421" s="11" t="s">
        <v>600</v>
      </c>
      <c r="C421" s="11">
        <v>0</v>
      </c>
      <c r="D421" s="11">
        <v>79</v>
      </c>
      <c r="E421" s="11">
        <v>30.2</v>
      </c>
      <c r="F421" s="11">
        <v>1.3</v>
      </c>
      <c r="H421" s="4">
        <v>45881</v>
      </c>
      <c r="I421" s="5">
        <v>0.90972222222222221</v>
      </c>
      <c r="J421" s="3">
        <v>27.29</v>
      </c>
      <c r="K421" s="29">
        <v>29.88</v>
      </c>
      <c r="L421" s="31">
        <f t="shared" si="66"/>
        <v>81.760036771956464</v>
      </c>
      <c r="M421" s="33">
        <f t="shared" si="74"/>
        <v>3.0000000000000001E-3</v>
      </c>
      <c r="N421" s="36">
        <f t="shared" si="67"/>
        <v>1.2141163358627533E-5</v>
      </c>
      <c r="Q421" s="16">
        <v>45881</v>
      </c>
      <c r="R421" s="17">
        <v>0.90972222222222221</v>
      </c>
      <c r="U421" s="18">
        <v>3.0000000000000001E-3</v>
      </c>
      <c r="W421" s="23"/>
      <c r="Z421" s="21">
        <f t="shared" si="68"/>
        <v>4.2139475854711241</v>
      </c>
      <c r="AA421" s="21">
        <f t="shared" si="69"/>
        <v>3.4453250954321626</v>
      </c>
      <c r="AB421" s="21">
        <f t="shared" si="70"/>
        <v>0.19778541848544126</v>
      </c>
      <c r="AC421" s="21">
        <f t="shared" si="71"/>
        <v>0.96</v>
      </c>
      <c r="AD421" s="22">
        <f t="shared" si="72"/>
        <v>1.08E-5</v>
      </c>
      <c r="AE421" s="22">
        <f t="shared" si="73"/>
        <v>0</v>
      </c>
    </row>
    <row r="422" spans="1:31" ht="15.75" x14ac:dyDescent="0.25">
      <c r="A422" s="11" t="s">
        <v>173</v>
      </c>
      <c r="B422" s="11" t="s">
        <v>601</v>
      </c>
      <c r="C422" s="11">
        <v>0</v>
      </c>
      <c r="D422" s="11">
        <v>79</v>
      </c>
      <c r="E422" s="11">
        <v>30.2</v>
      </c>
      <c r="F422" s="11">
        <v>1.4</v>
      </c>
      <c r="H422" s="4">
        <v>45881</v>
      </c>
      <c r="I422" s="5">
        <v>0.91666666666666663</v>
      </c>
      <c r="J422" s="3">
        <v>27.27</v>
      </c>
      <c r="K422" s="29">
        <v>29.71</v>
      </c>
      <c r="L422" s="31">
        <f t="shared" si="66"/>
        <v>82.71211703456953</v>
      </c>
      <c r="M422" s="33">
        <f t="shared" si="74"/>
        <v>0</v>
      </c>
      <c r="N422" s="36">
        <f t="shared" si="67"/>
        <v>1.1377560206682319E-5</v>
      </c>
      <c r="Q422" s="16">
        <v>45881</v>
      </c>
      <c r="R422" s="17">
        <v>0.91666666666666663</v>
      </c>
      <c r="U422" s="18">
        <v>0</v>
      </c>
      <c r="W422" s="23"/>
      <c r="Z422" s="21">
        <f t="shared" si="68"/>
        <v>4.1729953357316596</v>
      </c>
      <c r="AA422" s="21">
        <f t="shared" si="69"/>
        <v>3.4515727859374983</v>
      </c>
      <c r="AB422" s="21">
        <f t="shared" si="70"/>
        <v>0.19839646817590598</v>
      </c>
      <c r="AC422" s="21">
        <f t="shared" si="71"/>
        <v>0.96</v>
      </c>
      <c r="AD422" s="22">
        <f t="shared" si="72"/>
        <v>0</v>
      </c>
      <c r="AE422" s="22">
        <f t="shared" si="73"/>
        <v>0</v>
      </c>
    </row>
    <row r="423" spans="1:31" ht="15.75" x14ac:dyDescent="0.25">
      <c r="A423" s="11" t="s">
        <v>173</v>
      </c>
      <c r="B423" s="11" t="s">
        <v>602</v>
      </c>
      <c r="C423" s="11">
        <v>0</v>
      </c>
      <c r="D423" s="11">
        <v>80</v>
      </c>
      <c r="E423" s="11">
        <v>30.1</v>
      </c>
      <c r="F423" s="11">
        <v>1.5</v>
      </c>
      <c r="H423" s="4">
        <v>45881</v>
      </c>
      <c r="I423" s="5">
        <v>0.92361111111111116</v>
      </c>
      <c r="J423" s="3">
        <v>27.3</v>
      </c>
      <c r="K423" s="29">
        <v>29.77</v>
      </c>
      <c r="L423" s="31">
        <f t="shared" si="66"/>
        <v>82.529221405885608</v>
      </c>
      <c r="M423" s="33">
        <f t="shared" si="74"/>
        <v>3.0000000000000001E-3</v>
      </c>
      <c r="N423" s="36">
        <f t="shared" si="67"/>
        <v>1.1529056884967674E-5</v>
      </c>
      <c r="Q423" s="16">
        <v>45881</v>
      </c>
      <c r="R423" s="17">
        <v>0.92361111111111116</v>
      </c>
      <c r="U423" s="18">
        <v>3.0000000000000001E-3</v>
      </c>
      <c r="W423" s="23"/>
      <c r="Z423" s="21">
        <f t="shared" si="68"/>
        <v>4.1874093705920155</v>
      </c>
      <c r="AA423" s="21">
        <f t="shared" si="69"/>
        <v>3.4558363506266856</v>
      </c>
      <c r="AB423" s="21">
        <f t="shared" si="70"/>
        <v>0.19855229428385288</v>
      </c>
      <c r="AC423" s="21">
        <f t="shared" si="71"/>
        <v>0.96</v>
      </c>
      <c r="AD423" s="22">
        <f t="shared" si="72"/>
        <v>1.08E-5</v>
      </c>
      <c r="AE423" s="22">
        <f t="shared" si="73"/>
        <v>0</v>
      </c>
    </row>
    <row r="424" spans="1:31" ht="15.75" x14ac:dyDescent="0.25">
      <c r="A424" s="11" t="s">
        <v>173</v>
      </c>
      <c r="B424" s="11" t="s">
        <v>603</v>
      </c>
      <c r="C424" s="11">
        <v>0</v>
      </c>
      <c r="D424" s="11">
        <v>81</v>
      </c>
      <c r="E424" s="11">
        <v>30.1</v>
      </c>
      <c r="F424" s="11">
        <v>2</v>
      </c>
      <c r="H424" s="4">
        <v>45881</v>
      </c>
      <c r="I424" s="5">
        <v>0.93055555555555558</v>
      </c>
      <c r="J424" s="3">
        <v>27.32</v>
      </c>
      <c r="K424" s="29">
        <v>29.67</v>
      </c>
      <c r="L424" s="31">
        <f t="shared" si="66"/>
        <v>83.308460926203296</v>
      </c>
      <c r="M424" s="33">
        <f t="shared" si="74"/>
        <v>0</v>
      </c>
      <c r="N424" s="36">
        <f t="shared" si="67"/>
        <v>1.0921814164624964E-5</v>
      </c>
      <c r="Q424" s="16">
        <v>45881</v>
      </c>
      <c r="R424" s="17">
        <v>0.93055555555555558</v>
      </c>
      <c r="U424" s="18">
        <v>0</v>
      </c>
      <c r="W424" s="23"/>
      <c r="Z424" s="21">
        <f t="shared" si="68"/>
        <v>4.1634099694488995</v>
      </c>
      <c r="AA424" s="21">
        <f t="shared" si="69"/>
        <v>3.4684727675959892</v>
      </c>
      <c r="AB424" s="21">
        <f t="shared" si="70"/>
        <v>0.19942762631958841</v>
      </c>
      <c r="AC424" s="21">
        <f t="shared" si="71"/>
        <v>0.96</v>
      </c>
      <c r="AD424" s="22">
        <f t="shared" si="72"/>
        <v>0</v>
      </c>
      <c r="AE424" s="22">
        <f t="shared" si="73"/>
        <v>0</v>
      </c>
    </row>
    <row r="425" spans="1:31" ht="15.75" x14ac:dyDescent="0.25">
      <c r="A425" s="11" t="s">
        <v>173</v>
      </c>
      <c r="B425" s="11" t="s">
        <v>604</v>
      </c>
      <c r="C425" s="11">
        <v>0</v>
      </c>
      <c r="D425" s="11">
        <v>81</v>
      </c>
      <c r="E425" s="11">
        <v>30</v>
      </c>
      <c r="F425" s="11">
        <v>1.9</v>
      </c>
      <c r="H425" s="4">
        <v>45881</v>
      </c>
      <c r="I425" s="5">
        <v>0.9375</v>
      </c>
      <c r="J425" s="3">
        <v>27.29</v>
      </c>
      <c r="K425" s="29">
        <v>29.67</v>
      </c>
      <c r="L425" s="31">
        <f t="shared" si="66"/>
        <v>83.105134277647053</v>
      </c>
      <c r="M425" s="33">
        <f t="shared" si="74"/>
        <v>0</v>
      </c>
      <c r="N425" s="36">
        <f t="shared" si="67"/>
        <v>1.1073690597843049E-5</v>
      </c>
      <c r="Q425" s="16">
        <v>45881</v>
      </c>
      <c r="R425" s="17">
        <v>0.9375</v>
      </c>
      <c r="U425" s="18">
        <v>0</v>
      </c>
      <c r="W425" s="23"/>
      <c r="Z425" s="21">
        <f t="shared" si="68"/>
        <v>4.1634099694488995</v>
      </c>
      <c r="AA425" s="21">
        <f t="shared" si="69"/>
        <v>3.4600074456394521</v>
      </c>
      <c r="AB425" s="21">
        <f t="shared" si="70"/>
        <v>0.19894089363435721</v>
      </c>
      <c r="AC425" s="21">
        <f t="shared" si="71"/>
        <v>0.96</v>
      </c>
      <c r="AD425" s="22">
        <f t="shared" si="72"/>
        <v>0</v>
      </c>
      <c r="AE425" s="22">
        <f t="shared" si="73"/>
        <v>0</v>
      </c>
    </row>
    <row r="426" spans="1:31" ht="15.75" x14ac:dyDescent="0.25">
      <c r="A426" s="11" t="s">
        <v>173</v>
      </c>
      <c r="B426" s="11" t="s">
        <v>605</v>
      </c>
      <c r="C426" s="11">
        <v>0</v>
      </c>
      <c r="D426" s="11">
        <v>82</v>
      </c>
      <c r="E426" s="11">
        <v>30</v>
      </c>
      <c r="F426" s="11">
        <v>2</v>
      </c>
      <c r="H426" s="4">
        <v>45881</v>
      </c>
      <c r="I426" s="5">
        <v>0.94444444444444442</v>
      </c>
      <c r="J426" s="3">
        <v>27.26</v>
      </c>
      <c r="K426" s="29">
        <v>29.61</v>
      </c>
      <c r="L426" s="31">
        <f t="shared" si="66"/>
        <v>83.28971883973567</v>
      </c>
      <c r="M426" s="33">
        <f t="shared" si="74"/>
        <v>0</v>
      </c>
      <c r="N426" s="36">
        <f t="shared" si="67"/>
        <v>1.0923089297627801E-5</v>
      </c>
      <c r="Q426" s="16">
        <v>45881</v>
      </c>
      <c r="R426" s="17">
        <v>0.94444444444444442</v>
      </c>
      <c r="U426" s="18">
        <v>0</v>
      </c>
      <c r="W426" s="23"/>
      <c r="Z426" s="21">
        <f t="shared" si="68"/>
        <v>4.1490678250432849</v>
      </c>
      <c r="AA426" s="21">
        <f t="shared" si="69"/>
        <v>3.4557469259484881</v>
      </c>
      <c r="AB426" s="21">
        <f t="shared" si="70"/>
        <v>0.19878526718451833</v>
      </c>
      <c r="AC426" s="21">
        <f t="shared" si="71"/>
        <v>0.96</v>
      </c>
      <c r="AD426" s="22">
        <f t="shared" si="72"/>
        <v>0</v>
      </c>
      <c r="AE426" s="22">
        <f t="shared" si="73"/>
        <v>0</v>
      </c>
    </row>
    <row r="427" spans="1:31" ht="15.75" x14ac:dyDescent="0.25">
      <c r="A427" s="11" t="s">
        <v>173</v>
      </c>
      <c r="B427" s="11" t="s">
        <v>606</v>
      </c>
      <c r="C427" s="11">
        <v>0</v>
      </c>
      <c r="D427" s="11">
        <v>82</v>
      </c>
      <c r="E427" s="11">
        <v>30</v>
      </c>
      <c r="F427" s="11">
        <v>1.1000000000000001</v>
      </c>
      <c r="H427" s="4">
        <v>45881</v>
      </c>
      <c r="I427" s="5">
        <v>0.95138888888888884</v>
      </c>
      <c r="J427" s="3">
        <v>27.27</v>
      </c>
      <c r="K427" s="29">
        <v>29.62</v>
      </c>
      <c r="L427" s="31">
        <f t="shared" si="66"/>
        <v>83.292846305763206</v>
      </c>
      <c r="M427" s="33">
        <f t="shared" si="74"/>
        <v>0</v>
      </c>
      <c r="N427" s="36">
        <f t="shared" si="67"/>
        <v>1.0922876923478107E-5</v>
      </c>
      <c r="Q427" s="16">
        <v>45881</v>
      </c>
      <c r="R427" s="17">
        <v>0.95138888888888884</v>
      </c>
      <c r="U427" s="18">
        <v>0</v>
      </c>
      <c r="W427" s="23"/>
      <c r="Z427" s="21">
        <f t="shared" si="68"/>
        <v>4.1514551941242575</v>
      </c>
      <c r="AA427" s="21">
        <f t="shared" si="69"/>
        <v>3.4578651942945413</v>
      </c>
      <c r="AB427" s="21">
        <f t="shared" si="70"/>
        <v>0.19889221294513715</v>
      </c>
      <c r="AC427" s="21">
        <f t="shared" si="71"/>
        <v>0.96</v>
      </c>
      <c r="AD427" s="22">
        <f t="shared" si="72"/>
        <v>0</v>
      </c>
      <c r="AE427" s="22">
        <f t="shared" si="73"/>
        <v>0</v>
      </c>
    </row>
    <row r="428" spans="1:31" ht="15.75" x14ac:dyDescent="0.25">
      <c r="A428" s="11" t="s">
        <v>173</v>
      </c>
      <c r="B428" s="11" t="s">
        <v>607</v>
      </c>
      <c r="C428" s="11">
        <v>0</v>
      </c>
      <c r="D428" s="11">
        <v>82</v>
      </c>
      <c r="E428" s="11">
        <v>29.9</v>
      </c>
      <c r="F428" s="11">
        <v>1.7</v>
      </c>
      <c r="H428" s="4">
        <v>45881</v>
      </c>
      <c r="I428" s="5">
        <v>0.95833333333333337</v>
      </c>
      <c r="J428" s="3">
        <v>27.28</v>
      </c>
      <c r="K428" s="29">
        <v>29.67</v>
      </c>
      <c r="L428" s="31">
        <f t="shared" si="66"/>
        <v>83.037411575817998</v>
      </c>
      <c r="M428" s="33">
        <f t="shared" si="74"/>
        <v>0</v>
      </c>
      <c r="N428" s="36">
        <f t="shared" si="67"/>
        <v>1.1124391548882385E-5</v>
      </c>
      <c r="Q428" s="16">
        <v>45881</v>
      </c>
      <c r="R428" s="17">
        <v>0.95833333333333337</v>
      </c>
      <c r="U428" s="18">
        <v>0</v>
      </c>
      <c r="W428" s="23"/>
      <c r="Z428" s="21">
        <f t="shared" si="68"/>
        <v>4.1634099694488995</v>
      </c>
      <c r="AA428" s="21">
        <f t="shared" si="69"/>
        <v>3.4571878719199209</v>
      </c>
      <c r="AB428" s="21">
        <f t="shared" si="70"/>
        <v>0.19877877591517762</v>
      </c>
      <c r="AC428" s="21">
        <f t="shared" si="71"/>
        <v>0.96</v>
      </c>
      <c r="AD428" s="22">
        <f t="shared" si="72"/>
        <v>0</v>
      </c>
      <c r="AE428" s="22">
        <f t="shared" si="73"/>
        <v>0</v>
      </c>
    </row>
    <row r="429" spans="1:31" ht="15.75" x14ac:dyDescent="0.25">
      <c r="A429" s="11" t="s">
        <v>173</v>
      </c>
      <c r="B429" s="11" t="s">
        <v>608</v>
      </c>
      <c r="C429" s="11">
        <v>0</v>
      </c>
      <c r="D429" s="11">
        <v>83</v>
      </c>
      <c r="E429" s="11">
        <v>29.8</v>
      </c>
      <c r="F429" s="11">
        <v>1.5</v>
      </c>
      <c r="H429" s="4">
        <v>45881</v>
      </c>
      <c r="I429" s="5">
        <v>0.96527777777777779</v>
      </c>
      <c r="J429" s="3">
        <v>27.31</v>
      </c>
      <c r="K429" s="29">
        <v>29.7</v>
      </c>
      <c r="L429" s="31">
        <f t="shared" si="66"/>
        <v>83.046915245163362</v>
      </c>
      <c r="M429" s="33">
        <f t="shared" si="74"/>
        <v>0</v>
      </c>
      <c r="N429" s="36">
        <f t="shared" si="67"/>
        <v>1.1123735802627462E-5</v>
      </c>
      <c r="Q429" s="16">
        <v>45881</v>
      </c>
      <c r="R429" s="17">
        <v>0.96527777777777779</v>
      </c>
      <c r="U429" s="18">
        <v>0</v>
      </c>
      <c r="W429" s="23"/>
      <c r="Z429" s="21">
        <f t="shared" si="68"/>
        <v>4.1705971966496023</v>
      </c>
      <c r="AA429" s="21">
        <f t="shared" si="69"/>
        <v>3.4635523191187545</v>
      </c>
      <c r="AB429" s="21">
        <f t="shared" si="70"/>
        <v>0.19909996498406005</v>
      </c>
      <c r="AC429" s="21">
        <f t="shared" si="71"/>
        <v>0.96</v>
      </c>
      <c r="AD429" s="22">
        <f t="shared" si="72"/>
        <v>0</v>
      </c>
      <c r="AE429" s="22">
        <f t="shared" si="73"/>
        <v>0</v>
      </c>
    </row>
    <row r="430" spans="1:31" ht="15.75" x14ac:dyDescent="0.25">
      <c r="A430" s="11" t="s">
        <v>173</v>
      </c>
      <c r="B430" s="11" t="s">
        <v>609</v>
      </c>
      <c r="C430" s="11">
        <v>0</v>
      </c>
      <c r="D430" s="11">
        <v>83</v>
      </c>
      <c r="E430" s="11">
        <v>29.8</v>
      </c>
      <c r="F430" s="11">
        <v>2.2999999999999998</v>
      </c>
      <c r="H430" s="4">
        <v>45881</v>
      </c>
      <c r="I430" s="5">
        <v>0.97222222222222221</v>
      </c>
      <c r="J430" s="3">
        <v>27.28</v>
      </c>
      <c r="K430" s="29">
        <v>29.71</v>
      </c>
      <c r="L430" s="31">
        <f t="shared" si="66"/>
        <v>82.779656930065229</v>
      </c>
      <c r="M430" s="33">
        <f t="shared" si="74"/>
        <v>0</v>
      </c>
      <c r="N430" s="36">
        <f t="shared" si="67"/>
        <v>1.1326675791055817E-5</v>
      </c>
      <c r="Q430" s="16">
        <v>45881</v>
      </c>
      <c r="R430" s="17">
        <v>0.97222222222222221</v>
      </c>
      <c r="U430" s="18">
        <v>0</v>
      </c>
      <c r="W430" s="23"/>
      <c r="Z430" s="21">
        <f t="shared" si="68"/>
        <v>4.1729953357316596</v>
      </c>
      <c r="AA430" s="21">
        <f t="shared" si="69"/>
        <v>3.4543912226262914</v>
      </c>
      <c r="AB430" s="21">
        <f t="shared" si="70"/>
        <v>0.19855847196939749</v>
      </c>
      <c r="AC430" s="21">
        <f t="shared" si="71"/>
        <v>0.96</v>
      </c>
      <c r="AD430" s="22">
        <f t="shared" si="72"/>
        <v>0</v>
      </c>
      <c r="AE430" s="22">
        <f t="shared" si="73"/>
        <v>0</v>
      </c>
    </row>
    <row r="431" spans="1:31" ht="15.75" x14ac:dyDescent="0.25">
      <c r="A431" s="11" t="s">
        <v>173</v>
      </c>
      <c r="B431" s="11" t="s">
        <v>610</v>
      </c>
      <c r="C431" s="11">
        <v>0</v>
      </c>
      <c r="D431" s="11">
        <v>84</v>
      </c>
      <c r="E431" s="11">
        <v>29.7</v>
      </c>
      <c r="F431" s="11">
        <v>2.4</v>
      </c>
      <c r="H431" s="4">
        <v>45881</v>
      </c>
      <c r="I431" s="5">
        <v>0.97916666666666663</v>
      </c>
      <c r="J431" s="3">
        <v>27.3</v>
      </c>
      <c r="K431" s="29">
        <v>29.83</v>
      </c>
      <c r="L431" s="31">
        <f t="shared" si="66"/>
        <v>82.145427675578645</v>
      </c>
      <c r="M431" s="33">
        <f t="shared" si="74"/>
        <v>0</v>
      </c>
      <c r="N431" s="36">
        <f t="shared" si="67"/>
        <v>1.183435276840504E-5</v>
      </c>
      <c r="Q431" s="16">
        <v>45881</v>
      </c>
      <c r="R431" s="17">
        <v>0.97916666666666663</v>
      </c>
      <c r="U431" s="18">
        <v>0</v>
      </c>
      <c r="W431" s="23"/>
      <c r="Z431" s="21">
        <f t="shared" si="68"/>
        <v>4.20186668465238</v>
      </c>
      <c r="AA431" s="21">
        <f t="shared" si="69"/>
        <v>3.4516413584653547</v>
      </c>
      <c r="AB431" s="21">
        <f t="shared" si="70"/>
        <v>0.19822219910468672</v>
      </c>
      <c r="AC431" s="21">
        <f t="shared" si="71"/>
        <v>0.96</v>
      </c>
      <c r="AD431" s="22">
        <f t="shared" si="72"/>
        <v>0</v>
      </c>
      <c r="AE431" s="22">
        <f t="shared" si="73"/>
        <v>0</v>
      </c>
    </row>
    <row r="432" spans="1:31" ht="15.75" x14ac:dyDescent="0.25">
      <c r="A432" s="11" t="s">
        <v>173</v>
      </c>
      <c r="B432" s="11" t="s">
        <v>611</v>
      </c>
      <c r="C432" s="11">
        <v>0</v>
      </c>
      <c r="D432" s="11">
        <v>84</v>
      </c>
      <c r="E432" s="11">
        <v>29.7</v>
      </c>
      <c r="F432" s="11">
        <v>2.1</v>
      </c>
      <c r="H432" s="4">
        <v>45881</v>
      </c>
      <c r="I432" s="5">
        <v>0.98611111111111116</v>
      </c>
      <c r="J432" s="3">
        <v>27.24</v>
      </c>
      <c r="K432" s="29">
        <v>29.75</v>
      </c>
      <c r="L432" s="31">
        <f t="shared" si="66"/>
        <v>82.253327668416489</v>
      </c>
      <c r="M432" s="33">
        <f t="shared" si="74"/>
        <v>0</v>
      </c>
      <c r="N432" s="36">
        <f t="shared" si="67"/>
        <v>1.1733869598047199E-5</v>
      </c>
      <c r="Q432" s="16">
        <v>45881</v>
      </c>
      <c r="R432" s="17">
        <v>0.98611111111111116</v>
      </c>
      <c r="U432" s="18">
        <v>0</v>
      </c>
      <c r="W432" s="23"/>
      <c r="Z432" s="21">
        <f t="shared" si="68"/>
        <v>4.182599888879694</v>
      </c>
      <c r="AA432" s="21">
        <f t="shared" si="69"/>
        <v>3.4403275916590386</v>
      </c>
      <c r="AB432" s="21">
        <f t="shared" si="70"/>
        <v>0.19769085876450199</v>
      </c>
      <c r="AC432" s="21">
        <f t="shared" si="71"/>
        <v>0.96</v>
      </c>
      <c r="AD432" s="22">
        <f t="shared" si="72"/>
        <v>0</v>
      </c>
      <c r="AE432" s="22">
        <f t="shared" si="73"/>
        <v>0</v>
      </c>
    </row>
    <row r="433" spans="1:31" ht="15.75" x14ac:dyDescent="0.25">
      <c r="A433" s="11" t="s">
        <v>173</v>
      </c>
      <c r="B433" s="11" t="s">
        <v>612</v>
      </c>
      <c r="C433" s="11">
        <v>0</v>
      </c>
      <c r="D433" s="11">
        <v>84</v>
      </c>
      <c r="E433" s="11">
        <v>29.7</v>
      </c>
      <c r="F433" s="11">
        <v>1.9</v>
      </c>
      <c r="H433" s="4">
        <v>45881</v>
      </c>
      <c r="I433" s="5">
        <v>0.99305555555555558</v>
      </c>
      <c r="J433" s="3">
        <v>27.18</v>
      </c>
      <c r="K433" s="29">
        <v>29.74</v>
      </c>
      <c r="L433" s="31">
        <f t="shared" si="66"/>
        <v>81.913821326668369</v>
      </c>
      <c r="M433" s="33">
        <f t="shared" si="74"/>
        <v>0</v>
      </c>
      <c r="N433" s="36">
        <f t="shared" si="67"/>
        <v>1.1990413294444375E-5</v>
      </c>
      <c r="Q433" s="16">
        <v>45881</v>
      </c>
      <c r="R433" s="17">
        <v>0.99305555555555558</v>
      </c>
      <c r="U433" s="18">
        <v>0</v>
      </c>
      <c r="W433" s="23"/>
      <c r="Z433" s="21">
        <f t="shared" si="68"/>
        <v>4.1801969500633298</v>
      </c>
      <c r="AA433" s="21">
        <f t="shared" si="69"/>
        <v>3.4241590607777166</v>
      </c>
      <c r="AB433" s="21">
        <f t="shared" si="70"/>
        <v>0.19677650647430012</v>
      </c>
      <c r="AC433" s="21">
        <f t="shared" si="71"/>
        <v>0.96</v>
      </c>
      <c r="AD433" s="22">
        <f t="shared" si="72"/>
        <v>0</v>
      </c>
      <c r="AE433" s="22">
        <f t="shared" si="73"/>
        <v>0</v>
      </c>
    </row>
    <row r="434" spans="1:31" ht="15.75" x14ac:dyDescent="0.25">
      <c r="A434" s="11" t="s">
        <v>173</v>
      </c>
      <c r="B434" s="11" t="s">
        <v>613</v>
      </c>
      <c r="C434" s="11">
        <v>0</v>
      </c>
      <c r="D434" s="11">
        <v>84</v>
      </c>
      <c r="E434" s="11">
        <v>29.7</v>
      </c>
      <c r="F434" s="11">
        <v>1.6</v>
      </c>
      <c r="H434" s="4">
        <v>45882</v>
      </c>
      <c r="I434" s="5">
        <v>0</v>
      </c>
      <c r="J434" s="3">
        <v>27.23</v>
      </c>
      <c r="K434" s="29">
        <v>29.87</v>
      </c>
      <c r="L434" s="31">
        <f t="shared" si="66"/>
        <v>81.422315163263619</v>
      </c>
      <c r="M434" s="33">
        <f t="shared" si="74"/>
        <v>0</v>
      </c>
      <c r="N434" s="36">
        <f t="shared" si="67"/>
        <v>1.239915697586615E-5</v>
      </c>
      <c r="Q434" s="16">
        <v>45882</v>
      </c>
      <c r="R434" s="17">
        <v>0</v>
      </c>
      <c r="U434" s="18">
        <v>0</v>
      </c>
      <c r="W434" s="23"/>
      <c r="Z434" s="21">
        <f t="shared" si="68"/>
        <v>4.2115289918238048</v>
      </c>
      <c r="AA434" s="21">
        <f t="shared" si="69"/>
        <v>3.4291244089149973</v>
      </c>
      <c r="AB434" s="21">
        <f t="shared" si="70"/>
        <v>0.19687012397890657</v>
      </c>
      <c r="AC434" s="21">
        <f t="shared" si="71"/>
        <v>0.96</v>
      </c>
      <c r="AD434" s="22">
        <f t="shared" si="72"/>
        <v>0</v>
      </c>
      <c r="AE434" s="22">
        <f t="shared" si="73"/>
        <v>0</v>
      </c>
    </row>
    <row r="435" spans="1:31" ht="15.75" x14ac:dyDescent="0.25">
      <c r="A435" s="11" t="s">
        <v>173</v>
      </c>
      <c r="B435" s="11" t="s">
        <v>614</v>
      </c>
      <c r="C435" s="11">
        <v>0</v>
      </c>
      <c r="D435" s="11">
        <v>84</v>
      </c>
      <c r="E435" s="11">
        <v>29.7</v>
      </c>
      <c r="F435" s="11">
        <v>1.6</v>
      </c>
      <c r="H435" s="4">
        <v>45882</v>
      </c>
      <c r="I435" s="5">
        <v>6.9444444444444441E-3</v>
      </c>
      <c r="J435" s="3">
        <v>27.2</v>
      </c>
      <c r="K435" s="29">
        <v>29.8</v>
      </c>
      <c r="L435" s="31">
        <f t="shared" si="66"/>
        <v>81.665859459011585</v>
      </c>
      <c r="M435" s="33">
        <f t="shared" si="74"/>
        <v>3.0000000000000001E-3</v>
      </c>
      <c r="N435" s="36">
        <f t="shared" si="67"/>
        <v>1.2194644563017603E-5</v>
      </c>
      <c r="Q435" s="16">
        <v>45882</v>
      </c>
      <c r="R435" s="17">
        <v>6.9444444444444441E-3</v>
      </c>
      <c r="U435" s="18">
        <v>3.0000000000000001E-3</v>
      </c>
      <c r="W435" s="23"/>
      <c r="Z435" s="21">
        <f t="shared" si="68"/>
        <v>4.1946326109173357</v>
      </c>
      <c r="AA435" s="21">
        <f t="shared" si="69"/>
        <v>3.4255827728536197</v>
      </c>
      <c r="AB435" s="21">
        <f t="shared" si="70"/>
        <v>0.19676989049226301</v>
      </c>
      <c r="AC435" s="21">
        <f t="shared" si="71"/>
        <v>0.96</v>
      </c>
      <c r="AD435" s="22">
        <f t="shared" si="72"/>
        <v>1.08E-5</v>
      </c>
      <c r="AE435" s="22">
        <f t="shared" si="73"/>
        <v>0</v>
      </c>
    </row>
    <row r="436" spans="1:31" ht="15.75" x14ac:dyDescent="0.25">
      <c r="A436" s="11" t="s">
        <v>173</v>
      </c>
      <c r="B436" s="11" t="s">
        <v>615</v>
      </c>
      <c r="C436" s="11">
        <v>0</v>
      </c>
      <c r="D436" s="11">
        <v>83</v>
      </c>
      <c r="E436" s="11">
        <v>29.7</v>
      </c>
      <c r="F436" s="11">
        <v>1.6</v>
      </c>
      <c r="H436" s="4">
        <v>45882</v>
      </c>
      <c r="I436" s="5">
        <v>1.3888888888888888E-2</v>
      </c>
      <c r="J436" s="3">
        <v>27.21</v>
      </c>
      <c r="K436" s="29">
        <v>29.77</v>
      </c>
      <c r="L436" s="31">
        <f t="shared" si="66"/>
        <v>81.923938816836511</v>
      </c>
      <c r="M436" s="33">
        <f t="shared" si="74"/>
        <v>0</v>
      </c>
      <c r="N436" s="36">
        <f t="shared" si="67"/>
        <v>1.1989679461077031E-5</v>
      </c>
      <c r="Q436" s="16">
        <v>45882</v>
      </c>
      <c r="R436" s="17">
        <v>1.3888888888888888E-2</v>
      </c>
      <c r="U436" s="18">
        <v>0</v>
      </c>
      <c r="W436" s="23"/>
      <c r="Z436" s="21">
        <f t="shared" si="68"/>
        <v>4.1874093705920155</v>
      </c>
      <c r="AA436" s="21">
        <f t="shared" si="69"/>
        <v>3.4304906907742811</v>
      </c>
      <c r="AB436" s="21">
        <f t="shared" si="70"/>
        <v>0.19709607980977326</v>
      </c>
      <c r="AC436" s="21">
        <f t="shared" si="71"/>
        <v>0.96</v>
      </c>
      <c r="AD436" s="22">
        <f t="shared" si="72"/>
        <v>0</v>
      </c>
      <c r="AE436" s="22">
        <f t="shared" si="73"/>
        <v>0</v>
      </c>
    </row>
    <row r="437" spans="1:31" ht="15.75" x14ac:dyDescent="0.25">
      <c r="A437" s="11" t="s">
        <v>173</v>
      </c>
      <c r="B437" s="11" t="s">
        <v>616</v>
      </c>
      <c r="C437" s="11">
        <v>0</v>
      </c>
      <c r="D437" s="11">
        <v>83</v>
      </c>
      <c r="E437" s="11">
        <v>29.7</v>
      </c>
      <c r="F437" s="11">
        <v>1.5</v>
      </c>
      <c r="H437" s="4">
        <v>45882</v>
      </c>
      <c r="I437" s="5">
        <v>2.0833333333333332E-2</v>
      </c>
      <c r="J437" s="3">
        <v>27.27</v>
      </c>
      <c r="K437" s="29">
        <v>29.91</v>
      </c>
      <c r="L437" s="31">
        <f t="shared" si="66"/>
        <v>81.436118354571803</v>
      </c>
      <c r="M437" s="33">
        <f t="shared" si="74"/>
        <v>3.0000000000000001E-3</v>
      </c>
      <c r="N437" s="36">
        <f t="shared" si="67"/>
        <v>1.2398124722125953E-5</v>
      </c>
      <c r="Q437" s="16">
        <v>45882</v>
      </c>
      <c r="R437" s="17">
        <v>2.0833333333333332E-2</v>
      </c>
      <c r="U437" s="18">
        <v>3.0000000000000001E-3</v>
      </c>
      <c r="W437" s="23"/>
      <c r="Z437" s="21">
        <f t="shared" si="68"/>
        <v>4.2212106149541171</v>
      </c>
      <c r="AA437" s="21">
        <f t="shared" si="69"/>
        <v>3.4375900723897832</v>
      </c>
      <c r="AB437" s="21">
        <f t="shared" si="70"/>
        <v>0.19729706578708306</v>
      </c>
      <c r="AC437" s="21">
        <f t="shared" si="71"/>
        <v>0.96</v>
      </c>
      <c r="AD437" s="22">
        <f t="shared" si="72"/>
        <v>1.08E-5</v>
      </c>
      <c r="AE437" s="22">
        <f t="shared" si="73"/>
        <v>0</v>
      </c>
    </row>
    <row r="438" spans="1:31" ht="15.75" x14ac:dyDescent="0.25">
      <c r="A438" s="11" t="s">
        <v>173</v>
      </c>
      <c r="B438" s="11" t="s">
        <v>617</v>
      </c>
      <c r="C438" s="11">
        <v>0</v>
      </c>
      <c r="D438" s="11">
        <v>83</v>
      </c>
      <c r="E438" s="11">
        <v>29.7</v>
      </c>
      <c r="F438" s="11">
        <v>1.2</v>
      </c>
      <c r="H438" s="4">
        <v>45882</v>
      </c>
      <c r="I438" s="5">
        <v>2.7777777777777776E-2</v>
      </c>
      <c r="J438" s="3">
        <v>27.25</v>
      </c>
      <c r="K438" s="29">
        <v>29.76</v>
      </c>
      <c r="L438" s="31">
        <f t="shared" si="66"/>
        <v>82.256636956241238</v>
      </c>
      <c r="M438" s="33">
        <f t="shared" si="74"/>
        <v>0</v>
      </c>
      <c r="N438" s="36">
        <f t="shared" si="67"/>
        <v>1.1733632685031465E-5</v>
      </c>
      <c r="Q438" s="16">
        <v>45882</v>
      </c>
      <c r="R438" s="17">
        <v>2.7777777777777776E-2</v>
      </c>
      <c r="U438" s="18">
        <v>0</v>
      </c>
      <c r="W438" s="23"/>
      <c r="Z438" s="21">
        <f t="shared" si="68"/>
        <v>4.1850040288880246</v>
      </c>
      <c r="AA438" s="21">
        <f t="shared" si="69"/>
        <v>3.4424435706464913</v>
      </c>
      <c r="AB438" s="21">
        <f t="shared" si="70"/>
        <v>0.19779763503782102</v>
      </c>
      <c r="AC438" s="21">
        <f t="shared" si="71"/>
        <v>0.96</v>
      </c>
      <c r="AD438" s="22">
        <f t="shared" si="72"/>
        <v>0</v>
      </c>
      <c r="AE438" s="22">
        <f t="shared" si="73"/>
        <v>0</v>
      </c>
    </row>
    <row r="439" spans="1:31" ht="15.75" x14ac:dyDescent="0.25">
      <c r="A439" s="11" t="s">
        <v>173</v>
      </c>
      <c r="B439" s="11" t="s">
        <v>618</v>
      </c>
      <c r="C439" s="11">
        <v>0</v>
      </c>
      <c r="D439" s="11">
        <v>83</v>
      </c>
      <c r="E439" s="11">
        <v>29.7</v>
      </c>
      <c r="F439" s="11">
        <v>1</v>
      </c>
      <c r="H439" s="4">
        <v>45882</v>
      </c>
      <c r="I439" s="5">
        <v>3.4722222222222224E-2</v>
      </c>
      <c r="J439" s="3">
        <v>27.21</v>
      </c>
      <c r="K439" s="29">
        <v>29.76</v>
      </c>
      <c r="L439" s="31">
        <f t="shared" si="66"/>
        <v>81.987729349099226</v>
      </c>
      <c r="M439" s="33">
        <f t="shared" si="74"/>
        <v>0</v>
      </c>
      <c r="N439" s="36">
        <f t="shared" si="67"/>
        <v>1.1938589157743115E-5</v>
      </c>
      <c r="Q439" s="16">
        <v>45882</v>
      </c>
      <c r="R439" s="17">
        <v>3.4722222222222224E-2</v>
      </c>
      <c r="U439" s="18">
        <v>0</v>
      </c>
      <c r="W439" s="23"/>
      <c r="Z439" s="21">
        <f t="shared" si="68"/>
        <v>4.1850040288880246</v>
      </c>
      <c r="AA439" s="21">
        <f t="shared" si="69"/>
        <v>3.4311897764536119</v>
      </c>
      <c r="AB439" s="21">
        <f t="shared" si="70"/>
        <v>0.19715100893317411</v>
      </c>
      <c r="AC439" s="21">
        <f t="shared" si="71"/>
        <v>0.96</v>
      </c>
      <c r="AD439" s="22">
        <f t="shared" si="72"/>
        <v>0</v>
      </c>
      <c r="AE439" s="22">
        <f t="shared" si="73"/>
        <v>0</v>
      </c>
    </row>
    <row r="440" spans="1:31" ht="15.75" x14ac:dyDescent="0.25">
      <c r="A440" s="11" t="s">
        <v>173</v>
      </c>
      <c r="B440" s="11" t="s">
        <v>619</v>
      </c>
      <c r="C440" s="11">
        <v>0</v>
      </c>
      <c r="D440" s="11">
        <v>82</v>
      </c>
      <c r="E440" s="11">
        <v>29.8</v>
      </c>
      <c r="F440" s="11">
        <v>1.2</v>
      </c>
      <c r="H440" s="4">
        <v>45882</v>
      </c>
      <c r="I440" s="5">
        <v>4.1666666666666664E-2</v>
      </c>
      <c r="J440" s="3">
        <v>27.04</v>
      </c>
      <c r="K440" s="29">
        <v>29.47</v>
      </c>
      <c r="L440" s="31">
        <f t="shared" si="66"/>
        <v>82.702047656498465</v>
      </c>
      <c r="M440" s="33">
        <f t="shared" si="74"/>
        <v>3.0000000000000001E-3</v>
      </c>
      <c r="N440" s="36">
        <f t="shared" si="67"/>
        <v>1.1332049124943084E-5</v>
      </c>
      <c r="Q440" s="16">
        <v>45882</v>
      </c>
      <c r="R440" s="17">
        <v>4.1666666666666664E-2</v>
      </c>
      <c r="U440" s="18">
        <v>3.0000000000000001E-3</v>
      </c>
      <c r="W440" s="23"/>
      <c r="Z440" s="21">
        <f t="shared" si="68"/>
        <v>4.1157698166518433</v>
      </c>
      <c r="AA440" s="21">
        <f t="shared" si="69"/>
        <v>3.403825915199187</v>
      </c>
      <c r="AB440" s="21">
        <f t="shared" si="70"/>
        <v>0.19600417265427958</v>
      </c>
      <c r="AC440" s="21">
        <f t="shared" si="71"/>
        <v>0.96</v>
      </c>
      <c r="AD440" s="22">
        <f t="shared" si="72"/>
        <v>1.08E-5</v>
      </c>
      <c r="AE440" s="22">
        <f t="shared" si="73"/>
        <v>0</v>
      </c>
    </row>
    <row r="441" spans="1:31" ht="15.75" x14ac:dyDescent="0.25">
      <c r="A441" s="11" t="s">
        <v>173</v>
      </c>
      <c r="B441" s="11" t="s">
        <v>620</v>
      </c>
      <c r="C441" s="11">
        <v>0</v>
      </c>
      <c r="D441" s="11">
        <v>82</v>
      </c>
      <c r="E441" s="11">
        <v>29.8</v>
      </c>
      <c r="F441" s="11">
        <v>1.2</v>
      </c>
      <c r="H441" s="4">
        <v>45882</v>
      </c>
      <c r="I441" s="5">
        <v>4.8611111111111112E-2</v>
      </c>
      <c r="J441" s="3">
        <v>26.85</v>
      </c>
      <c r="K441" s="29">
        <v>29.22</v>
      </c>
      <c r="L441" s="31">
        <f t="shared" si="66"/>
        <v>83.029815258963538</v>
      </c>
      <c r="M441" s="33">
        <f t="shared" si="74"/>
        <v>7.0000000000000001E-3</v>
      </c>
      <c r="N441" s="36">
        <f t="shared" si="67"/>
        <v>1.1032668333648688E-5</v>
      </c>
      <c r="Q441" s="16">
        <v>45882</v>
      </c>
      <c r="R441" s="17">
        <v>4.8611111111111112E-2</v>
      </c>
      <c r="U441" s="18">
        <v>7.0000000000000001E-3</v>
      </c>
      <c r="W441" s="23"/>
      <c r="Z441" s="21">
        <f t="shared" si="68"/>
        <v>4.0568869371622442</v>
      </c>
      <c r="AA441" s="21">
        <f t="shared" si="69"/>
        <v>3.3684257291908355</v>
      </c>
      <c r="AB441" s="21">
        <f t="shared" si="70"/>
        <v>0.19432976292949478</v>
      </c>
      <c r="AC441" s="21">
        <f t="shared" si="71"/>
        <v>0.96</v>
      </c>
      <c r="AD441" s="22">
        <f t="shared" si="72"/>
        <v>2.5199999999999999E-5</v>
      </c>
      <c r="AE441" s="22">
        <f t="shared" si="73"/>
        <v>0</v>
      </c>
    </row>
    <row r="442" spans="1:31" ht="15.75" x14ac:dyDescent="0.25">
      <c r="A442" s="11" t="s">
        <v>173</v>
      </c>
      <c r="B442" s="11" t="s">
        <v>621</v>
      </c>
      <c r="C442" s="11">
        <v>0</v>
      </c>
      <c r="D442" s="11">
        <v>82</v>
      </c>
      <c r="E442" s="11">
        <v>29.8</v>
      </c>
      <c r="F442" s="11">
        <v>0.8</v>
      </c>
      <c r="H442" s="4">
        <v>45882</v>
      </c>
      <c r="I442" s="5">
        <v>5.5555555555555552E-2</v>
      </c>
      <c r="J442" s="3">
        <v>26.71</v>
      </c>
      <c r="K442" s="29">
        <v>29.05</v>
      </c>
      <c r="L442" s="31">
        <f t="shared" si="66"/>
        <v>83.180762825382402</v>
      </c>
      <c r="M442" s="33">
        <f t="shared" si="74"/>
        <v>0.01</v>
      </c>
      <c r="N442" s="36">
        <f t="shared" si="67"/>
        <v>1.0884248419148597E-5</v>
      </c>
      <c r="Q442" s="16">
        <v>45882</v>
      </c>
      <c r="R442" s="17">
        <v>5.5555555555555552E-2</v>
      </c>
      <c r="U442" s="18">
        <v>0.01</v>
      </c>
      <c r="W442" s="23"/>
      <c r="Z442" s="21">
        <f t="shared" si="68"/>
        <v>4.0172664323630398</v>
      </c>
      <c r="AA442" s="21">
        <f t="shared" si="69"/>
        <v>3.3415928631676013</v>
      </c>
      <c r="AB442" s="21">
        <f t="shared" si="70"/>
        <v>0.19302790028139871</v>
      </c>
      <c r="AC442" s="21">
        <f t="shared" si="71"/>
        <v>0.96</v>
      </c>
      <c r="AD442" s="22">
        <f t="shared" si="72"/>
        <v>3.6000000000000001E-5</v>
      </c>
      <c r="AE442" s="22">
        <f t="shared" si="73"/>
        <v>0</v>
      </c>
    </row>
    <row r="443" spans="1:31" ht="15.75" x14ac:dyDescent="0.25">
      <c r="A443" s="11" t="s">
        <v>173</v>
      </c>
      <c r="B443" s="11" t="s">
        <v>622</v>
      </c>
      <c r="C443" s="11">
        <v>0</v>
      </c>
      <c r="D443" s="11">
        <v>82</v>
      </c>
      <c r="E443" s="11">
        <v>29.8</v>
      </c>
      <c r="F443" s="11">
        <v>0.5</v>
      </c>
      <c r="H443" s="4">
        <v>45882</v>
      </c>
      <c r="I443" s="5">
        <v>6.25E-2</v>
      </c>
      <c r="J443" s="3">
        <v>26.67</v>
      </c>
      <c r="K443" s="29">
        <v>29</v>
      </c>
      <c r="L443" s="31">
        <f t="shared" si="66"/>
        <v>83.233460484913394</v>
      </c>
      <c r="M443" s="33">
        <f t="shared" si="74"/>
        <v>3.0000000000000001E-3</v>
      </c>
      <c r="N443" s="36">
        <f t="shared" si="67"/>
        <v>1.0834677577405865E-5</v>
      </c>
      <c r="Q443" s="16">
        <v>45882</v>
      </c>
      <c r="R443" s="17">
        <v>6.25E-2</v>
      </c>
      <c r="U443" s="18">
        <v>3.0000000000000001E-3</v>
      </c>
      <c r="W443" s="23"/>
      <c r="Z443" s="21">
        <f t="shared" si="68"/>
        <v>4.0056776000859209</v>
      </c>
      <c r="AA443" s="21">
        <f t="shared" si="69"/>
        <v>3.3340640824205421</v>
      </c>
      <c r="AB443" s="21">
        <f t="shared" si="70"/>
        <v>0.1926653270913585</v>
      </c>
      <c r="AC443" s="21">
        <f t="shared" si="71"/>
        <v>0.96</v>
      </c>
      <c r="AD443" s="22">
        <f t="shared" si="72"/>
        <v>1.08E-5</v>
      </c>
      <c r="AE443" s="22">
        <f t="shared" si="73"/>
        <v>0</v>
      </c>
    </row>
    <row r="444" spans="1:31" ht="15.75" x14ac:dyDescent="0.25">
      <c r="A444" s="11" t="s">
        <v>173</v>
      </c>
      <c r="B444" s="11" t="s">
        <v>623</v>
      </c>
      <c r="C444" s="11">
        <v>0</v>
      </c>
      <c r="D444" s="11">
        <v>82</v>
      </c>
      <c r="E444" s="11">
        <v>29.8</v>
      </c>
      <c r="F444" s="11">
        <v>0.3</v>
      </c>
      <c r="H444" s="4">
        <v>45882</v>
      </c>
      <c r="I444" s="5">
        <v>6.9444444444444448E-2</v>
      </c>
      <c r="J444" s="3">
        <v>26.58</v>
      </c>
      <c r="K444" s="29">
        <v>28.88</v>
      </c>
      <c r="L444" s="31">
        <f t="shared" si="66"/>
        <v>83.401806059082901</v>
      </c>
      <c r="M444" s="33">
        <f t="shared" si="74"/>
        <v>0</v>
      </c>
      <c r="N444" s="36">
        <f t="shared" si="67"/>
        <v>1.068549634507096E-5</v>
      </c>
      <c r="Q444" s="16">
        <v>45882</v>
      </c>
      <c r="R444" s="17">
        <v>6.9444444444444448E-2</v>
      </c>
      <c r="U444" s="18">
        <v>0</v>
      </c>
      <c r="W444" s="23"/>
      <c r="Z444" s="21">
        <f t="shared" si="68"/>
        <v>3.9779830022392333</v>
      </c>
      <c r="AA444" s="21">
        <f t="shared" si="69"/>
        <v>3.3177096685908491</v>
      </c>
      <c r="AB444" s="21">
        <f t="shared" si="70"/>
        <v>0.19189315839926863</v>
      </c>
      <c r="AC444" s="21">
        <f t="shared" si="71"/>
        <v>0.96</v>
      </c>
      <c r="AD444" s="22">
        <f t="shared" si="72"/>
        <v>0</v>
      </c>
      <c r="AE444" s="22">
        <f t="shared" si="73"/>
        <v>0</v>
      </c>
    </row>
    <row r="445" spans="1:31" ht="15.75" x14ac:dyDescent="0.25">
      <c r="A445" s="11" t="s">
        <v>173</v>
      </c>
      <c r="B445" s="11" t="s">
        <v>624</v>
      </c>
      <c r="C445" s="11">
        <v>0</v>
      </c>
      <c r="D445" s="11">
        <v>82</v>
      </c>
      <c r="E445" s="11">
        <v>29.8</v>
      </c>
      <c r="F445" s="11">
        <v>0.6</v>
      </c>
      <c r="H445" s="4">
        <v>45882</v>
      </c>
      <c r="I445" s="5">
        <v>7.6388888888888895E-2</v>
      </c>
      <c r="J445" s="3">
        <v>26.4</v>
      </c>
      <c r="K445" s="29">
        <v>28.68</v>
      </c>
      <c r="L445" s="31">
        <f t="shared" si="66"/>
        <v>83.476532725649022</v>
      </c>
      <c r="M445" s="33">
        <f t="shared" si="74"/>
        <v>0</v>
      </c>
      <c r="N445" s="36">
        <f t="shared" si="67"/>
        <v>1.0588538339686715E-5</v>
      </c>
      <c r="Q445" s="16">
        <v>45882</v>
      </c>
      <c r="R445" s="17">
        <v>7.6388888888888895E-2</v>
      </c>
      <c r="U445" s="18">
        <v>0</v>
      </c>
      <c r="W445" s="23"/>
      <c r="Z445" s="21">
        <f t="shared" si="68"/>
        <v>3.9321954838703852</v>
      </c>
      <c r="AA445" s="21">
        <f t="shared" si="69"/>
        <v>3.2824604499295549</v>
      </c>
      <c r="AB445" s="21">
        <f t="shared" si="70"/>
        <v>0.1901400013761371</v>
      </c>
      <c r="AC445" s="21">
        <f t="shared" si="71"/>
        <v>0.96</v>
      </c>
      <c r="AD445" s="22">
        <f t="shared" si="72"/>
        <v>0</v>
      </c>
      <c r="AE445" s="22">
        <f t="shared" si="73"/>
        <v>0</v>
      </c>
    </row>
    <row r="446" spans="1:31" ht="15.75" x14ac:dyDescent="0.25">
      <c r="A446" s="11" t="s">
        <v>173</v>
      </c>
      <c r="B446" s="11" t="s">
        <v>625</v>
      </c>
      <c r="C446" s="11">
        <v>0</v>
      </c>
      <c r="D446" s="11">
        <v>81</v>
      </c>
      <c r="E446" s="11">
        <v>29.8</v>
      </c>
      <c r="F446" s="11">
        <v>0.5</v>
      </c>
      <c r="H446" s="4">
        <v>45882</v>
      </c>
      <c r="I446" s="5">
        <v>8.3333333333333329E-2</v>
      </c>
      <c r="J446" s="3">
        <v>26.4</v>
      </c>
      <c r="K446" s="29">
        <v>28.65</v>
      </c>
      <c r="L446" s="31">
        <f t="shared" si="66"/>
        <v>83.67512702491625</v>
      </c>
      <c r="M446" s="33">
        <f t="shared" si="74"/>
        <v>3.0000000000000001E-3</v>
      </c>
      <c r="N446" s="36">
        <f t="shared" si="67"/>
        <v>1.0437954117217628E-5</v>
      </c>
      <c r="Q446" s="16">
        <v>45882</v>
      </c>
      <c r="R446" s="17">
        <v>8.3333333333333329E-2</v>
      </c>
      <c r="U446" s="18">
        <v>3.0000000000000001E-3</v>
      </c>
      <c r="W446" s="23"/>
      <c r="Z446" s="21">
        <f t="shared" si="68"/>
        <v>3.9253670659086186</v>
      </c>
      <c r="AA446" s="21">
        <f t="shared" si="69"/>
        <v>3.2845558785932645</v>
      </c>
      <c r="AB446" s="21">
        <f t="shared" si="70"/>
        <v>0.19030430789338562</v>
      </c>
      <c r="AC446" s="21">
        <f t="shared" si="71"/>
        <v>0.96</v>
      </c>
      <c r="AD446" s="22">
        <f t="shared" si="72"/>
        <v>1.08E-5</v>
      </c>
      <c r="AE446" s="22">
        <f t="shared" si="73"/>
        <v>0</v>
      </c>
    </row>
    <row r="447" spans="1:31" ht="15.75" x14ac:dyDescent="0.25">
      <c r="A447" s="11" t="s">
        <v>173</v>
      </c>
      <c r="B447" s="11" t="s">
        <v>626</v>
      </c>
      <c r="C447" s="11">
        <v>0</v>
      </c>
      <c r="D447" s="11">
        <v>81</v>
      </c>
      <c r="E447" s="11">
        <v>29.7</v>
      </c>
      <c r="F447" s="11">
        <v>0.7</v>
      </c>
      <c r="H447" s="4">
        <v>45882</v>
      </c>
      <c r="I447" s="5">
        <v>9.0277777777777776E-2</v>
      </c>
      <c r="J447" s="3">
        <v>26.37</v>
      </c>
      <c r="K447" s="29">
        <v>28.62</v>
      </c>
      <c r="L447" s="31">
        <f t="shared" si="66"/>
        <v>83.665687852644538</v>
      </c>
      <c r="M447" s="33">
        <f t="shared" si="74"/>
        <v>3.0000000000000001E-3</v>
      </c>
      <c r="N447" s="36">
        <f t="shared" si="67"/>
        <v>1.0438531742518917E-5</v>
      </c>
      <c r="Q447" s="16">
        <v>45882</v>
      </c>
      <c r="R447" s="17">
        <v>9.0277777777777776E-2</v>
      </c>
      <c r="U447" s="18">
        <v>3.0000000000000001E-3</v>
      </c>
      <c r="W447" s="23"/>
      <c r="Z447" s="21">
        <f t="shared" si="68"/>
        <v>3.9185489690773463</v>
      </c>
      <c r="AA447" s="21">
        <f t="shared" si="69"/>
        <v>3.2784809488212732</v>
      </c>
      <c r="AB447" s="21">
        <f t="shared" si="70"/>
        <v>0.1899951934497931</v>
      </c>
      <c r="AC447" s="21">
        <f t="shared" si="71"/>
        <v>0.96</v>
      </c>
      <c r="AD447" s="22">
        <f t="shared" si="72"/>
        <v>1.08E-5</v>
      </c>
      <c r="AE447" s="22">
        <f t="shared" si="73"/>
        <v>0</v>
      </c>
    </row>
    <row r="448" spans="1:31" ht="15.75" x14ac:dyDescent="0.25">
      <c r="A448" s="11" t="s">
        <v>173</v>
      </c>
      <c r="B448" s="11" t="s">
        <v>627</v>
      </c>
      <c r="C448" s="11">
        <v>0</v>
      </c>
      <c r="D448" s="11">
        <v>81</v>
      </c>
      <c r="E448" s="11">
        <v>29.7</v>
      </c>
      <c r="F448" s="11">
        <v>0.8</v>
      </c>
      <c r="H448" s="4">
        <v>45882</v>
      </c>
      <c r="I448" s="5">
        <v>9.7222222222222224E-2</v>
      </c>
      <c r="J448" s="3">
        <v>26.3</v>
      </c>
      <c r="K448" s="29">
        <v>28.56</v>
      </c>
      <c r="L448" s="31">
        <f t="shared" si="66"/>
        <v>83.577238746379123</v>
      </c>
      <c r="M448" s="33">
        <f t="shared" si="74"/>
        <v>7.0000000000000001E-3</v>
      </c>
      <c r="N448" s="36">
        <f t="shared" si="67"/>
        <v>1.0490051464636656E-5</v>
      </c>
      <c r="Q448" s="16">
        <v>45882</v>
      </c>
      <c r="R448" s="17">
        <v>9.7222222222222224E-2</v>
      </c>
      <c r="U448" s="18">
        <v>7.0000000000000001E-3</v>
      </c>
      <c r="W448" s="23"/>
      <c r="Z448" s="21">
        <f t="shared" si="68"/>
        <v>3.9049436864056601</v>
      </c>
      <c r="AA448" s="21">
        <f t="shared" si="69"/>
        <v>3.2636441076989167</v>
      </c>
      <c r="AB448" s="21">
        <f t="shared" si="70"/>
        <v>0.18922074461080585</v>
      </c>
      <c r="AC448" s="21">
        <f t="shared" si="71"/>
        <v>0.96</v>
      </c>
      <c r="AD448" s="22">
        <f t="shared" si="72"/>
        <v>2.5199999999999999E-5</v>
      </c>
      <c r="AE448" s="22">
        <f t="shared" si="73"/>
        <v>0</v>
      </c>
    </row>
    <row r="449" spans="1:31" ht="15.75" x14ac:dyDescent="0.25">
      <c r="A449" s="11" t="s">
        <v>173</v>
      </c>
      <c r="B449" s="11" t="s">
        <v>628</v>
      </c>
      <c r="C449" s="11">
        <v>0</v>
      </c>
      <c r="D449" s="11">
        <v>82</v>
      </c>
      <c r="E449" s="11">
        <v>29.6</v>
      </c>
      <c r="F449" s="11">
        <v>1</v>
      </c>
      <c r="H449" s="4">
        <v>45882</v>
      </c>
      <c r="I449" s="5">
        <v>0.10416666666666667</v>
      </c>
      <c r="J449" s="3">
        <v>26.5</v>
      </c>
      <c r="K449" s="29">
        <v>28.75</v>
      </c>
      <c r="L449" s="31">
        <f t="shared" si="66"/>
        <v>83.706490281652577</v>
      </c>
      <c r="M449" s="33">
        <f t="shared" si="74"/>
        <v>0</v>
      </c>
      <c r="N449" s="36">
        <f t="shared" si="67"/>
        <v>1.0436024854832639E-5</v>
      </c>
      <c r="Q449" s="16">
        <v>45882</v>
      </c>
      <c r="R449" s="17">
        <v>0.10416666666666667</v>
      </c>
      <c r="U449" s="18">
        <v>0</v>
      </c>
      <c r="W449" s="23"/>
      <c r="Z449" s="21">
        <f t="shared" si="68"/>
        <v>3.9481686705482604</v>
      </c>
      <c r="AA449" s="21">
        <f t="shared" si="69"/>
        <v>3.3048734245157312</v>
      </c>
      <c r="AB449" s="21">
        <f t="shared" si="70"/>
        <v>0.19133757187955142</v>
      </c>
      <c r="AC449" s="21">
        <f t="shared" si="71"/>
        <v>0.96</v>
      </c>
      <c r="AD449" s="22">
        <f t="shared" si="72"/>
        <v>0</v>
      </c>
      <c r="AE449" s="22">
        <f t="shared" si="73"/>
        <v>0</v>
      </c>
    </row>
    <row r="450" spans="1:31" ht="15.75" x14ac:dyDescent="0.25">
      <c r="A450" s="11" t="s">
        <v>173</v>
      </c>
      <c r="B450" s="11" t="s">
        <v>629</v>
      </c>
      <c r="C450" s="11">
        <v>0</v>
      </c>
      <c r="D450" s="11">
        <v>81</v>
      </c>
      <c r="E450" s="11">
        <v>29.5</v>
      </c>
      <c r="F450" s="11">
        <v>1.2</v>
      </c>
      <c r="H450" s="4">
        <v>45882</v>
      </c>
      <c r="I450" s="5">
        <v>0.1111111111111111</v>
      </c>
      <c r="J450" s="3">
        <v>26.49</v>
      </c>
      <c r="K450" s="29">
        <v>28.65</v>
      </c>
      <c r="L450" s="31">
        <f t="shared" si="66"/>
        <v>84.301007412511822</v>
      </c>
      <c r="M450" s="33">
        <f t="shared" si="74"/>
        <v>0</v>
      </c>
      <c r="N450" s="36">
        <f t="shared" si="67"/>
        <v>9.9864668002652923E-6</v>
      </c>
      <c r="Q450" s="16">
        <v>45882</v>
      </c>
      <c r="R450" s="17">
        <v>0.1111111111111111</v>
      </c>
      <c r="U450" s="18">
        <v>0</v>
      </c>
      <c r="W450" s="23"/>
      <c r="Z450" s="21">
        <f t="shared" si="68"/>
        <v>3.9253670659086186</v>
      </c>
      <c r="AA450" s="21">
        <f t="shared" si="69"/>
        <v>3.3091239811999222</v>
      </c>
      <c r="AB450" s="21">
        <f t="shared" si="70"/>
        <v>0.19172776236809413</v>
      </c>
      <c r="AC450" s="21">
        <f t="shared" si="71"/>
        <v>0.96</v>
      </c>
      <c r="AD450" s="22">
        <f t="shared" si="72"/>
        <v>0</v>
      </c>
      <c r="AE450" s="22">
        <f t="shared" si="73"/>
        <v>0</v>
      </c>
    </row>
    <row r="451" spans="1:31" ht="15.75" x14ac:dyDescent="0.25">
      <c r="A451" s="11" t="s">
        <v>173</v>
      </c>
      <c r="B451" s="11" t="s">
        <v>630</v>
      </c>
      <c r="C451" s="11">
        <v>0</v>
      </c>
      <c r="D451" s="11">
        <v>81</v>
      </c>
      <c r="E451" s="11">
        <v>29.4</v>
      </c>
      <c r="F451" s="11">
        <v>1.2</v>
      </c>
      <c r="H451" s="4">
        <v>45882</v>
      </c>
      <c r="I451" s="5">
        <v>0.11805555555555555</v>
      </c>
      <c r="J451" s="3">
        <v>26.25</v>
      </c>
      <c r="K451" s="29">
        <v>28.38</v>
      </c>
      <c r="L451" s="31">
        <f t="shared" ref="L451:L514" si="75">100*(22.1*10^6*10^((4.4-6.24*((J451+273.2)/1000)+9.95*((J451+273.2)/1000)^2-5.15*((J451+273.5)/1000)^3)*(1-647.3/(J451+273.2)))-101325*((K451-J451)/1514)*(1+J451/873))/(22.1*10^6*10^((4.4-6.24*((K451+273.2)/1000)+9.95*((K451+273.2)/1000)^2-5.15*((K451+273.5)/1000)^3)*(1-647.3/(K451+273.2))))</f>
        <v>84.42906837503493</v>
      </c>
      <c r="M451" s="33">
        <f t="shared" si="74"/>
        <v>3.0000000000000001E-3</v>
      </c>
      <c r="N451" s="36">
        <f t="shared" ref="N451:N514" si="76">(0.408*AB451*(AE451-$Y$7)+$Y$6*($Y$6/(K451+273))*$Y$8*(Z451-AA451))/(AB451+$Y$6*(1+AC451*$Y$8))</f>
        <v>9.8413935703771801E-6</v>
      </c>
      <c r="Q451" s="16">
        <v>45882</v>
      </c>
      <c r="R451" s="17">
        <v>0.11805555555555555</v>
      </c>
      <c r="U451" s="18">
        <v>3.0000000000000001E-3</v>
      </c>
      <c r="W451" s="23"/>
      <c r="Z451" s="21">
        <f t="shared" ref="Z451:Z514" si="77">0.6108*EXP(17.27*K451/(K451+237.3))</f>
        <v>3.8643741854653428</v>
      </c>
      <c r="AA451" s="21">
        <f t="shared" ref="AA451:AA514" si="78">(L451/100)*Z451</f>
        <v>3.2626551233137335</v>
      </c>
      <c r="AB451" s="21">
        <f t="shared" ref="AB451:AB514" si="79">(4098*AA451)/((K451+237.3)^2)</f>
        <v>0.18941981072033598</v>
      </c>
      <c r="AC451" s="21">
        <f t="shared" ref="AC451:AC514" si="80">IF(M451&gt;10,0.24,0.96)</f>
        <v>0.96</v>
      </c>
      <c r="AD451" s="22">
        <f t="shared" ref="AD451:AD514" si="81">M451*3600/1000000</f>
        <v>1.08E-5</v>
      </c>
      <c r="AE451" s="22">
        <f t="shared" ref="AE451:AE514" si="82">IF(M451&gt;10,(1-$Y$4)*AD451,0)</f>
        <v>0</v>
      </c>
    </row>
    <row r="452" spans="1:31" ht="15.75" x14ac:dyDescent="0.25">
      <c r="A452" s="11" t="s">
        <v>173</v>
      </c>
      <c r="B452" s="11" t="s">
        <v>631</v>
      </c>
      <c r="C452" s="11">
        <v>0</v>
      </c>
      <c r="D452" s="11">
        <v>81</v>
      </c>
      <c r="E452" s="11">
        <v>29.4</v>
      </c>
      <c r="F452" s="11">
        <v>1.7</v>
      </c>
      <c r="H452" s="4">
        <v>45882</v>
      </c>
      <c r="I452" s="5">
        <v>0.125</v>
      </c>
      <c r="J452" s="3">
        <v>26.09</v>
      </c>
      <c r="K452" s="29">
        <v>28.26</v>
      </c>
      <c r="L452" s="31">
        <f t="shared" si="75"/>
        <v>84.111801104301108</v>
      </c>
      <c r="M452" s="33">
        <f t="shared" si="74"/>
        <v>3.0000000000000001E-3</v>
      </c>
      <c r="N452" s="36">
        <f t="shared" si="76"/>
        <v>1.0043529874359715E-5</v>
      </c>
      <c r="Q452" s="16">
        <v>45882</v>
      </c>
      <c r="R452" s="17">
        <v>0.125</v>
      </c>
      <c r="U452" s="18">
        <v>3.0000000000000001E-3</v>
      </c>
      <c r="W452" s="23"/>
      <c r="Z452" s="21">
        <f t="shared" si="77"/>
        <v>3.8375320987437931</v>
      </c>
      <c r="AA452" s="21">
        <f t="shared" si="78"/>
        <v>3.2278173662090914</v>
      </c>
      <c r="AB452" s="21">
        <f t="shared" si="79"/>
        <v>0.18756663536421372</v>
      </c>
      <c r="AC452" s="21">
        <f t="shared" si="80"/>
        <v>0.96</v>
      </c>
      <c r="AD452" s="22">
        <f t="shared" si="81"/>
        <v>1.08E-5</v>
      </c>
      <c r="AE452" s="22">
        <f t="shared" si="82"/>
        <v>0</v>
      </c>
    </row>
    <row r="453" spans="1:31" ht="15.75" x14ac:dyDescent="0.25">
      <c r="A453" s="11" t="s">
        <v>173</v>
      </c>
      <c r="B453" s="11" t="s">
        <v>632</v>
      </c>
      <c r="C453" s="11">
        <v>0</v>
      </c>
      <c r="D453" s="11">
        <v>82</v>
      </c>
      <c r="E453" s="11">
        <v>29.3</v>
      </c>
      <c r="F453" s="11">
        <v>1.1000000000000001</v>
      </c>
      <c r="H453" s="4">
        <v>45882</v>
      </c>
      <c r="I453" s="5">
        <v>0.13194444444444445</v>
      </c>
      <c r="J453" s="3">
        <v>25.99</v>
      </c>
      <c r="K453" s="29">
        <v>28.05</v>
      </c>
      <c r="L453" s="31">
        <f t="shared" si="75"/>
        <v>84.823177850077656</v>
      </c>
      <c r="M453" s="33">
        <f t="shared" si="74"/>
        <v>5.0000000000000001E-3</v>
      </c>
      <c r="N453" s="36">
        <f t="shared" si="76"/>
        <v>9.4983243853891159E-6</v>
      </c>
      <c r="Q453" s="16">
        <v>45882</v>
      </c>
      <c r="R453" s="17">
        <v>0.13194444444444445</v>
      </c>
      <c r="U453" s="18">
        <v>5.0000000000000001E-3</v>
      </c>
      <c r="W453" s="23"/>
      <c r="Z453" s="21">
        <f t="shared" si="77"/>
        <v>3.790948794839462</v>
      </c>
      <c r="AA453" s="21">
        <f t="shared" si="78"/>
        <v>3.2156032384520525</v>
      </c>
      <c r="AB453" s="21">
        <f t="shared" si="79"/>
        <v>0.18715275626453251</v>
      </c>
      <c r="AC453" s="21">
        <f t="shared" si="80"/>
        <v>0.96</v>
      </c>
      <c r="AD453" s="22">
        <f t="shared" si="81"/>
        <v>1.8E-5</v>
      </c>
      <c r="AE453" s="22">
        <f t="shared" si="82"/>
        <v>0</v>
      </c>
    </row>
    <row r="454" spans="1:31" ht="15.75" x14ac:dyDescent="0.25">
      <c r="A454" s="11" t="s">
        <v>173</v>
      </c>
      <c r="B454" s="11" t="s">
        <v>633</v>
      </c>
      <c r="C454" s="11">
        <v>0</v>
      </c>
      <c r="D454" s="11">
        <v>82</v>
      </c>
      <c r="E454" s="11">
        <v>29.3</v>
      </c>
      <c r="F454" s="11">
        <v>1.6</v>
      </c>
      <c r="H454" s="4">
        <v>45882</v>
      </c>
      <c r="I454" s="5">
        <v>0.1388888888888889</v>
      </c>
      <c r="J454" s="3">
        <v>26</v>
      </c>
      <c r="K454" s="29">
        <v>28.09</v>
      </c>
      <c r="L454" s="31">
        <f t="shared" si="75"/>
        <v>84.623069709439633</v>
      </c>
      <c r="M454" s="33">
        <f t="shared" si="74"/>
        <v>3.0000000000000001E-3</v>
      </c>
      <c r="N454" s="36">
        <f t="shared" si="76"/>
        <v>9.6469187036357377E-6</v>
      </c>
      <c r="Q454" s="16">
        <v>45882</v>
      </c>
      <c r="R454" s="17">
        <v>0.1388888888888889</v>
      </c>
      <c r="U454" s="18">
        <v>3.0000000000000001E-3</v>
      </c>
      <c r="W454" s="23"/>
      <c r="Z454" s="21">
        <f t="shared" si="77"/>
        <v>3.7997836597504504</v>
      </c>
      <c r="AA454" s="21">
        <f t="shared" si="78"/>
        <v>3.2154935751985203</v>
      </c>
      <c r="AB454" s="21">
        <f t="shared" si="79"/>
        <v>0.18708996396196628</v>
      </c>
      <c r="AC454" s="21">
        <f t="shared" si="80"/>
        <v>0.96</v>
      </c>
      <c r="AD454" s="22">
        <f t="shared" si="81"/>
        <v>1.08E-5</v>
      </c>
      <c r="AE454" s="22">
        <f t="shared" si="82"/>
        <v>0</v>
      </c>
    </row>
    <row r="455" spans="1:31" ht="15.75" x14ac:dyDescent="0.25">
      <c r="A455" s="11" t="s">
        <v>173</v>
      </c>
      <c r="B455" s="11" t="s">
        <v>634</v>
      </c>
      <c r="C455" s="11">
        <v>0</v>
      </c>
      <c r="D455" s="11">
        <v>82</v>
      </c>
      <c r="E455" s="11">
        <v>29.3</v>
      </c>
      <c r="F455" s="11">
        <v>0.9</v>
      </c>
      <c r="H455" s="4">
        <v>45882</v>
      </c>
      <c r="I455" s="5">
        <v>0.14583333333333334</v>
      </c>
      <c r="J455" s="3">
        <v>26.03</v>
      </c>
      <c r="K455" s="29">
        <v>28.1</v>
      </c>
      <c r="L455" s="31">
        <f t="shared" si="75"/>
        <v>84.7673527572192</v>
      </c>
      <c r="M455" s="33">
        <f t="shared" si="74"/>
        <v>7.0000000000000001E-3</v>
      </c>
      <c r="N455" s="36">
        <f t="shared" si="76"/>
        <v>9.5472145257720111E-6</v>
      </c>
      <c r="Q455" s="16">
        <v>45882</v>
      </c>
      <c r="R455" s="17">
        <v>0.14583333333333334</v>
      </c>
      <c r="U455" s="18">
        <v>7.0000000000000001E-3</v>
      </c>
      <c r="W455" s="23"/>
      <c r="Z455" s="21">
        <f t="shared" si="77"/>
        <v>3.8019951744225149</v>
      </c>
      <c r="AA455" s="21">
        <f t="shared" si="78"/>
        <v>3.2228506613151846</v>
      </c>
      <c r="AB455" s="21">
        <f t="shared" si="79"/>
        <v>0.18750389723364236</v>
      </c>
      <c r="AC455" s="21">
        <f t="shared" si="80"/>
        <v>0.96</v>
      </c>
      <c r="AD455" s="22">
        <f t="shared" si="81"/>
        <v>2.5199999999999999E-5</v>
      </c>
      <c r="AE455" s="22">
        <f t="shared" si="82"/>
        <v>0</v>
      </c>
    </row>
    <row r="456" spans="1:31" ht="15.75" x14ac:dyDescent="0.25">
      <c r="A456" s="11" t="s">
        <v>173</v>
      </c>
      <c r="B456" s="11" t="s">
        <v>635</v>
      </c>
      <c r="C456" s="11">
        <v>0</v>
      </c>
      <c r="D456" s="11">
        <v>82</v>
      </c>
      <c r="E456" s="11">
        <v>29.3</v>
      </c>
      <c r="F456" s="11">
        <v>0.7</v>
      </c>
      <c r="H456" s="4">
        <v>45882</v>
      </c>
      <c r="I456" s="5">
        <v>0.15277777777777779</v>
      </c>
      <c r="J456" s="3">
        <v>26.04</v>
      </c>
      <c r="K456" s="29">
        <v>28.1</v>
      </c>
      <c r="L456" s="31">
        <f t="shared" si="75"/>
        <v>84.838030697337587</v>
      </c>
      <c r="M456" s="33">
        <f t="shared" si="74"/>
        <v>0</v>
      </c>
      <c r="N456" s="36">
        <f t="shared" si="76"/>
        <v>9.4975026608717486E-6</v>
      </c>
      <c r="Q456" s="16">
        <v>45882</v>
      </c>
      <c r="R456" s="17">
        <v>0.15277777777777779</v>
      </c>
      <c r="U456" s="18">
        <v>0</v>
      </c>
      <c r="W456" s="23"/>
      <c r="Z456" s="21">
        <f t="shared" si="77"/>
        <v>3.8019951744225149</v>
      </c>
      <c r="AA456" s="21">
        <f t="shared" si="78"/>
        <v>3.2255378331878668</v>
      </c>
      <c r="AB456" s="21">
        <f t="shared" si="79"/>
        <v>0.18766023559728806</v>
      </c>
      <c r="AC456" s="21">
        <f t="shared" si="80"/>
        <v>0.96</v>
      </c>
      <c r="AD456" s="22">
        <f t="shared" si="81"/>
        <v>0</v>
      </c>
      <c r="AE456" s="22">
        <f t="shared" si="82"/>
        <v>0</v>
      </c>
    </row>
    <row r="457" spans="1:31" ht="15.75" x14ac:dyDescent="0.25">
      <c r="A457" s="11" t="s">
        <v>173</v>
      </c>
      <c r="B457" s="11" t="s">
        <v>636</v>
      </c>
      <c r="C457" s="11">
        <v>0</v>
      </c>
      <c r="D457" s="11">
        <v>83</v>
      </c>
      <c r="E457" s="11">
        <v>29</v>
      </c>
      <c r="F457" s="11">
        <v>1.1000000000000001</v>
      </c>
      <c r="H457" s="4">
        <v>45882</v>
      </c>
      <c r="I457" s="5">
        <v>0.15972222222222221</v>
      </c>
      <c r="J457" s="3">
        <v>25.78</v>
      </c>
      <c r="K457" s="29">
        <v>27.83</v>
      </c>
      <c r="L457" s="31">
        <f t="shared" si="75"/>
        <v>84.82846806775261</v>
      </c>
      <c r="M457" s="33">
        <f t="shared" si="74"/>
        <v>0</v>
      </c>
      <c r="N457" s="36">
        <f t="shared" si="76"/>
        <v>9.4522147382572784E-6</v>
      </c>
      <c r="Q457" s="16">
        <v>45882</v>
      </c>
      <c r="R457" s="17">
        <v>0.15972222222222221</v>
      </c>
      <c r="U457" s="18">
        <v>0</v>
      </c>
      <c r="W457" s="23"/>
      <c r="Z457" s="21">
        <f t="shared" si="77"/>
        <v>3.742675956233704</v>
      </c>
      <c r="AA457" s="21">
        <f t="shared" si="78"/>
        <v>3.1748546784131619</v>
      </c>
      <c r="AB457" s="21">
        <f t="shared" si="79"/>
        <v>0.18508791437310185</v>
      </c>
      <c r="AC457" s="21">
        <f t="shared" si="80"/>
        <v>0.96</v>
      </c>
      <c r="AD457" s="22">
        <f t="shared" si="81"/>
        <v>0</v>
      </c>
      <c r="AE457" s="22">
        <f t="shared" si="82"/>
        <v>0</v>
      </c>
    </row>
    <row r="458" spans="1:31" ht="15.75" x14ac:dyDescent="0.25">
      <c r="A458" s="11" t="s">
        <v>173</v>
      </c>
      <c r="B458" s="11" t="s">
        <v>637</v>
      </c>
      <c r="C458" s="11">
        <v>0</v>
      </c>
      <c r="D458" s="11">
        <v>83</v>
      </c>
      <c r="E458" s="11">
        <v>28.8</v>
      </c>
      <c r="F458" s="11">
        <v>1.1000000000000001</v>
      </c>
      <c r="H458" s="4">
        <v>45882</v>
      </c>
      <c r="I458" s="5">
        <v>0.16666666666666666</v>
      </c>
      <c r="J458" s="3">
        <v>25.58</v>
      </c>
      <c r="K458" s="29">
        <v>27.63</v>
      </c>
      <c r="L458" s="31">
        <f t="shared" si="75"/>
        <v>84.768307904733888</v>
      </c>
      <c r="M458" s="33">
        <f t="shared" si="74"/>
        <v>0</v>
      </c>
      <c r="N458" s="36">
        <f t="shared" si="76"/>
        <v>9.4554373853469825E-6</v>
      </c>
      <c r="Q458" s="16">
        <v>45882</v>
      </c>
      <c r="R458" s="17">
        <v>0.16666666666666666</v>
      </c>
      <c r="U458" s="18">
        <v>0</v>
      </c>
      <c r="W458" s="23"/>
      <c r="Z458" s="21">
        <f t="shared" si="77"/>
        <v>3.6992568498398128</v>
      </c>
      <c r="AA458" s="21">
        <f t="shared" si="78"/>
        <v>3.1357974366591717</v>
      </c>
      <c r="AB458" s="21">
        <f t="shared" si="79"/>
        <v>0.1830870705392616</v>
      </c>
      <c r="AC458" s="21">
        <f t="shared" si="80"/>
        <v>0.96</v>
      </c>
      <c r="AD458" s="22">
        <f t="shared" si="81"/>
        <v>0</v>
      </c>
      <c r="AE458" s="22">
        <f t="shared" si="82"/>
        <v>0</v>
      </c>
    </row>
    <row r="459" spans="1:31" ht="15.75" x14ac:dyDescent="0.25">
      <c r="A459" s="11" t="s">
        <v>173</v>
      </c>
      <c r="B459" s="11" t="s">
        <v>638</v>
      </c>
      <c r="C459" s="11">
        <v>0</v>
      </c>
      <c r="D459" s="11">
        <v>83</v>
      </c>
      <c r="E459" s="11">
        <v>28.6</v>
      </c>
      <c r="F459" s="11">
        <v>0.8</v>
      </c>
      <c r="H459" s="4">
        <v>45882</v>
      </c>
      <c r="I459" s="5">
        <v>0.1736111111111111</v>
      </c>
      <c r="J459" s="3">
        <v>25.65</v>
      </c>
      <c r="K459" s="29">
        <v>27.61</v>
      </c>
      <c r="L459" s="31">
        <f t="shared" si="75"/>
        <v>85.406079446224936</v>
      </c>
      <c r="M459" s="33">
        <f t="shared" si="74"/>
        <v>0</v>
      </c>
      <c r="N459" s="36">
        <f t="shared" si="76"/>
        <v>9.0098212688004548E-6</v>
      </c>
      <c r="Q459" s="16">
        <v>45882</v>
      </c>
      <c r="R459" s="17">
        <v>0.1736111111111111</v>
      </c>
      <c r="U459" s="18">
        <v>0</v>
      </c>
      <c r="W459" s="23"/>
      <c r="Z459" s="21">
        <f t="shared" si="77"/>
        <v>3.6949391594878636</v>
      </c>
      <c r="AA459" s="21">
        <f t="shared" si="78"/>
        <v>3.1557026740418808</v>
      </c>
      <c r="AB459" s="21">
        <f t="shared" si="79"/>
        <v>0.18427708198490483</v>
      </c>
      <c r="AC459" s="21">
        <f t="shared" si="80"/>
        <v>0.96</v>
      </c>
      <c r="AD459" s="22">
        <f t="shared" si="81"/>
        <v>0</v>
      </c>
      <c r="AE459" s="22">
        <f t="shared" si="82"/>
        <v>0</v>
      </c>
    </row>
    <row r="460" spans="1:31" ht="15.75" x14ac:dyDescent="0.25">
      <c r="A460" s="11" t="s">
        <v>173</v>
      </c>
      <c r="B460" s="11" t="s">
        <v>639</v>
      </c>
      <c r="C460" s="11">
        <v>0</v>
      </c>
      <c r="D460" s="11">
        <v>84</v>
      </c>
      <c r="E460" s="11">
        <v>28.4</v>
      </c>
      <c r="F460" s="11">
        <v>1.2</v>
      </c>
      <c r="H460" s="4">
        <v>45882</v>
      </c>
      <c r="I460" s="5">
        <v>0.18055555555555555</v>
      </c>
      <c r="J460" s="3">
        <v>25.43</v>
      </c>
      <c r="K460" s="29">
        <v>27.38</v>
      </c>
      <c r="L460" s="31">
        <f t="shared" si="75"/>
        <v>85.411061219983978</v>
      </c>
      <c r="M460" s="33">
        <f t="shared" si="74"/>
        <v>3.0000000000000001E-3</v>
      </c>
      <c r="N460" s="36">
        <f t="shared" si="76"/>
        <v>8.963854733077583E-6</v>
      </c>
      <c r="Q460" s="16">
        <v>45882</v>
      </c>
      <c r="R460" s="17">
        <v>0.18055555555555555</v>
      </c>
      <c r="U460" s="18">
        <v>3.0000000000000001E-3</v>
      </c>
      <c r="W460" s="23"/>
      <c r="Z460" s="21">
        <f t="shared" si="77"/>
        <v>3.6456002132559933</v>
      </c>
      <c r="AA460" s="21">
        <f t="shared" si="78"/>
        <v>3.1137458299799428</v>
      </c>
      <c r="AB460" s="21">
        <f t="shared" si="79"/>
        <v>0.18214315755528443</v>
      </c>
      <c r="AC460" s="21">
        <f t="shared" si="80"/>
        <v>0.96</v>
      </c>
      <c r="AD460" s="22">
        <f t="shared" si="81"/>
        <v>1.08E-5</v>
      </c>
      <c r="AE460" s="22">
        <f t="shared" si="82"/>
        <v>0</v>
      </c>
    </row>
    <row r="461" spans="1:31" ht="15.75" x14ac:dyDescent="0.25">
      <c r="A461" s="11" t="s">
        <v>173</v>
      </c>
      <c r="B461" s="11" t="s">
        <v>640</v>
      </c>
      <c r="C461" s="11">
        <v>0</v>
      </c>
      <c r="D461" s="11">
        <v>85</v>
      </c>
      <c r="E461" s="11">
        <v>28.3</v>
      </c>
      <c r="F461" s="11">
        <v>1</v>
      </c>
      <c r="H461" s="4">
        <v>45882</v>
      </c>
      <c r="I461" s="5">
        <v>0.1875</v>
      </c>
      <c r="J461" s="3">
        <v>25.41</v>
      </c>
      <c r="K461" s="29">
        <v>27.38</v>
      </c>
      <c r="L461" s="31">
        <f t="shared" si="75"/>
        <v>85.267076953923365</v>
      </c>
      <c r="M461" s="33">
        <f t="shared" si="74"/>
        <v>0</v>
      </c>
      <c r="N461" s="36">
        <f t="shared" si="76"/>
        <v>9.0626709559949116E-6</v>
      </c>
      <c r="Q461" s="16">
        <v>45882</v>
      </c>
      <c r="R461" s="17">
        <v>0.1875</v>
      </c>
      <c r="U461" s="18">
        <v>0</v>
      </c>
      <c r="W461" s="23"/>
      <c r="Z461" s="21">
        <f t="shared" si="77"/>
        <v>3.6456002132559933</v>
      </c>
      <c r="AA461" s="21">
        <f t="shared" si="78"/>
        <v>3.1084967392693819</v>
      </c>
      <c r="AB461" s="21">
        <f t="shared" si="79"/>
        <v>0.18183610424762189</v>
      </c>
      <c r="AC461" s="21">
        <f t="shared" si="80"/>
        <v>0.96</v>
      </c>
      <c r="AD461" s="22">
        <f t="shared" si="81"/>
        <v>0</v>
      </c>
      <c r="AE461" s="22">
        <f t="shared" si="82"/>
        <v>0</v>
      </c>
    </row>
    <row r="462" spans="1:31" ht="15.75" x14ac:dyDescent="0.25">
      <c r="A462" s="11" t="s">
        <v>173</v>
      </c>
      <c r="B462" s="11" t="s">
        <v>641</v>
      </c>
      <c r="C462" s="11">
        <v>0</v>
      </c>
      <c r="D462" s="11">
        <v>85</v>
      </c>
      <c r="E462" s="11">
        <v>28.4</v>
      </c>
      <c r="F462" s="11">
        <v>0.6</v>
      </c>
      <c r="H462" s="4">
        <v>45882</v>
      </c>
      <c r="I462" s="5">
        <v>0.19444444444444445</v>
      </c>
      <c r="J462" s="3">
        <v>25.54</v>
      </c>
      <c r="K462" s="29">
        <v>27.59</v>
      </c>
      <c r="L462" s="31">
        <f t="shared" si="75"/>
        <v>84.75620329563256</v>
      </c>
      <c r="M462" s="33">
        <f t="shared" si="74"/>
        <v>0</v>
      </c>
      <c r="N462" s="36">
        <f t="shared" si="76"/>
        <v>9.4560791797310436E-6</v>
      </c>
      <c r="Q462" s="16">
        <v>45882</v>
      </c>
      <c r="R462" s="17">
        <v>0.19444444444444445</v>
      </c>
      <c r="U462" s="18">
        <v>0</v>
      </c>
      <c r="W462" s="23"/>
      <c r="Z462" s="21">
        <f t="shared" si="77"/>
        <v>3.6906258577918747</v>
      </c>
      <c r="AA462" s="21">
        <f t="shared" si="78"/>
        <v>3.1280343549112644</v>
      </c>
      <c r="AB462" s="21">
        <f t="shared" si="79"/>
        <v>0.18268897605117176</v>
      </c>
      <c r="AC462" s="21">
        <f t="shared" si="80"/>
        <v>0.96</v>
      </c>
      <c r="AD462" s="22">
        <f t="shared" si="81"/>
        <v>0</v>
      </c>
      <c r="AE462" s="22">
        <f t="shared" si="82"/>
        <v>0</v>
      </c>
    </row>
    <row r="463" spans="1:31" ht="15.75" x14ac:dyDescent="0.25">
      <c r="A463" s="11" t="s">
        <v>173</v>
      </c>
      <c r="B463" s="11" t="s">
        <v>642</v>
      </c>
      <c r="C463" s="11">
        <v>0</v>
      </c>
      <c r="D463" s="11">
        <v>85</v>
      </c>
      <c r="E463" s="11">
        <v>28.3</v>
      </c>
      <c r="F463" s="11">
        <v>0.5</v>
      </c>
      <c r="H463" s="4">
        <v>45882</v>
      </c>
      <c r="I463" s="5">
        <v>0.2013888888888889</v>
      </c>
      <c r="J463" s="3">
        <v>25.88</v>
      </c>
      <c r="K463" s="29">
        <v>27.97</v>
      </c>
      <c r="L463" s="31">
        <f t="shared" si="75"/>
        <v>84.58683938687102</v>
      </c>
      <c r="M463" s="33">
        <f t="shared" si="74"/>
        <v>2.5999999999999999E-2</v>
      </c>
      <c r="N463" s="36">
        <f t="shared" si="76"/>
        <v>9.6489333287859609E-6</v>
      </c>
      <c r="Q463" s="16">
        <v>45882</v>
      </c>
      <c r="R463" s="17">
        <v>0.2013888888888889</v>
      </c>
      <c r="U463" s="18">
        <v>2.5999999999999999E-2</v>
      </c>
      <c r="W463" s="23"/>
      <c r="Z463" s="21">
        <f t="shared" si="77"/>
        <v>3.7733326961533229</v>
      </c>
      <c r="AA463" s="21">
        <f t="shared" si="78"/>
        <v>3.191742867227501</v>
      </c>
      <c r="AB463" s="21">
        <f t="shared" si="79"/>
        <v>0.18587611033308926</v>
      </c>
      <c r="AC463" s="21">
        <f t="shared" si="80"/>
        <v>0.96</v>
      </c>
      <c r="AD463" s="22">
        <f t="shared" si="81"/>
        <v>9.3599999999999998E-5</v>
      </c>
      <c r="AE463" s="22">
        <f t="shared" si="82"/>
        <v>0</v>
      </c>
    </row>
    <row r="464" spans="1:31" ht="15.75" x14ac:dyDescent="0.25">
      <c r="A464" s="11" t="s">
        <v>173</v>
      </c>
      <c r="B464" s="11" t="s">
        <v>643</v>
      </c>
      <c r="C464" s="11">
        <v>0</v>
      </c>
      <c r="D464" s="11">
        <v>86</v>
      </c>
      <c r="E464" s="11">
        <v>28.2</v>
      </c>
      <c r="F464" s="11">
        <v>0.4</v>
      </c>
      <c r="H464" s="4">
        <v>45882</v>
      </c>
      <c r="I464" s="5">
        <v>0.20833333333333334</v>
      </c>
      <c r="J464" s="3">
        <v>26.17</v>
      </c>
      <c r="K464" s="29">
        <v>28.21</v>
      </c>
      <c r="L464" s="31">
        <f t="shared" si="75"/>
        <v>85.01170947133474</v>
      </c>
      <c r="M464" s="33">
        <f t="shared" si="74"/>
        <v>0.51500000000000001</v>
      </c>
      <c r="N464" s="36">
        <f t="shared" si="76"/>
        <v>9.396405748609893E-6</v>
      </c>
      <c r="Q464" s="16">
        <v>45882</v>
      </c>
      <c r="R464" s="17">
        <v>0.20833333333333334</v>
      </c>
      <c r="U464" s="18">
        <v>0.51500000000000001</v>
      </c>
      <c r="W464" s="23"/>
      <c r="Z464" s="21">
        <f t="shared" si="77"/>
        <v>3.8263958826132565</v>
      </c>
      <c r="AA464" s="21">
        <f t="shared" si="78"/>
        <v>3.2528845509502964</v>
      </c>
      <c r="AB464" s="21">
        <f t="shared" si="79"/>
        <v>0.18909447447307132</v>
      </c>
      <c r="AC464" s="21">
        <f t="shared" si="80"/>
        <v>0.96</v>
      </c>
      <c r="AD464" s="22">
        <f t="shared" si="81"/>
        <v>1.854E-3</v>
      </c>
      <c r="AE464" s="22">
        <f t="shared" si="82"/>
        <v>0</v>
      </c>
    </row>
    <row r="465" spans="1:31" ht="15.75" x14ac:dyDescent="0.25">
      <c r="A465" s="11" t="s">
        <v>173</v>
      </c>
      <c r="B465" s="11" t="s">
        <v>644</v>
      </c>
      <c r="C465" s="11">
        <v>0</v>
      </c>
      <c r="D465" s="11">
        <v>85</v>
      </c>
      <c r="E465" s="11">
        <v>28.2</v>
      </c>
      <c r="F465" s="11">
        <v>0.2</v>
      </c>
      <c r="H465" s="4">
        <v>45882</v>
      </c>
      <c r="I465" s="5">
        <v>0.21527777777777779</v>
      </c>
      <c r="J465" s="3">
        <v>26.31</v>
      </c>
      <c r="K465" s="29">
        <v>28.35</v>
      </c>
      <c r="L465" s="31">
        <f t="shared" si="75"/>
        <v>85.052489145917264</v>
      </c>
      <c r="M465" s="33">
        <f t="shared" si="74"/>
        <v>1.48</v>
      </c>
      <c r="N465" s="36">
        <f t="shared" si="76"/>
        <v>9.394123881080802E-6</v>
      </c>
      <c r="Q465" s="16">
        <v>45882</v>
      </c>
      <c r="R465" s="17">
        <v>0.21527777777777779</v>
      </c>
      <c r="U465" s="18">
        <v>1.48</v>
      </c>
      <c r="W465" s="23"/>
      <c r="Z465" s="21">
        <f t="shared" si="77"/>
        <v>3.8576483907262609</v>
      </c>
      <c r="AA465" s="21">
        <f t="shared" si="78"/>
        <v>3.281025978810105</v>
      </c>
      <c r="AB465" s="21">
        <f t="shared" si="79"/>
        <v>0.190529392478273</v>
      </c>
      <c r="AC465" s="21">
        <f t="shared" si="80"/>
        <v>0.96</v>
      </c>
      <c r="AD465" s="22">
        <f t="shared" si="81"/>
        <v>5.3280000000000003E-3</v>
      </c>
      <c r="AE465" s="22">
        <f t="shared" si="82"/>
        <v>0</v>
      </c>
    </row>
    <row r="466" spans="1:31" ht="15.75" x14ac:dyDescent="0.25">
      <c r="A466" s="11" t="s">
        <v>173</v>
      </c>
      <c r="B466" s="11" t="s">
        <v>645</v>
      </c>
      <c r="C466" s="11">
        <v>0</v>
      </c>
      <c r="D466" s="11">
        <v>86</v>
      </c>
      <c r="E466" s="11">
        <v>28.1</v>
      </c>
      <c r="F466" s="11">
        <v>0.3</v>
      </c>
      <c r="H466" s="4">
        <v>45882</v>
      </c>
      <c r="I466" s="5">
        <v>0.22222222222222221</v>
      </c>
      <c r="J466" s="3">
        <v>26.45</v>
      </c>
      <c r="K466" s="29">
        <v>28.54</v>
      </c>
      <c r="L466" s="31">
        <f t="shared" si="75"/>
        <v>84.75702589073056</v>
      </c>
      <c r="M466" s="33">
        <f t="shared" si="74"/>
        <v>4.6079999999999997</v>
      </c>
      <c r="N466" s="36">
        <f t="shared" si="76"/>
        <v>9.6392906612279256E-6</v>
      </c>
      <c r="Q466" s="16">
        <v>45882</v>
      </c>
      <c r="R466" s="17">
        <v>0.22222222222222221</v>
      </c>
      <c r="U466" s="18">
        <v>4.6079999999999997</v>
      </c>
      <c r="W466" s="23"/>
      <c r="Z466" s="21">
        <f t="shared" si="77"/>
        <v>3.9004177367782273</v>
      </c>
      <c r="AA466" s="21">
        <f t="shared" si="78"/>
        <v>3.3058780710077693</v>
      </c>
      <c r="AB466" s="21">
        <f t="shared" si="79"/>
        <v>0.19169824158854187</v>
      </c>
      <c r="AC466" s="21">
        <f t="shared" si="80"/>
        <v>0.96</v>
      </c>
      <c r="AD466" s="22">
        <f t="shared" si="81"/>
        <v>1.6588800000000001E-2</v>
      </c>
      <c r="AE466" s="22">
        <f t="shared" si="82"/>
        <v>0</v>
      </c>
    </row>
    <row r="467" spans="1:31" ht="15.75" x14ac:dyDescent="0.25">
      <c r="A467" s="11" t="s">
        <v>173</v>
      </c>
      <c r="B467" s="11" t="s">
        <v>646</v>
      </c>
      <c r="C467" s="11">
        <v>0</v>
      </c>
      <c r="D467" s="11">
        <v>87</v>
      </c>
      <c r="E467" s="11">
        <v>28</v>
      </c>
      <c r="F467" s="11">
        <v>0.6</v>
      </c>
      <c r="H467" s="4">
        <v>45882</v>
      </c>
      <c r="I467" s="5">
        <v>0.22916666666666666</v>
      </c>
      <c r="J467" s="3">
        <v>26.4</v>
      </c>
      <c r="K467" s="29">
        <v>28.6</v>
      </c>
      <c r="L467" s="31">
        <f t="shared" si="75"/>
        <v>84.007165942928594</v>
      </c>
      <c r="M467" s="33">
        <f t="shared" si="74"/>
        <v>10.51</v>
      </c>
      <c r="N467" s="36">
        <f t="shared" si="76"/>
        <v>8.6309372744320812E-3</v>
      </c>
      <c r="Q467" s="16">
        <v>45882</v>
      </c>
      <c r="R467" s="17">
        <v>0.22916666666666666</v>
      </c>
      <c r="U467" s="18">
        <v>10.51</v>
      </c>
      <c r="W467" s="23"/>
      <c r="Z467" s="21">
        <f t="shared" si="77"/>
        <v>3.9140092986798436</v>
      </c>
      <c r="AA467" s="21">
        <f t="shared" si="78"/>
        <v>3.2880482865636318</v>
      </c>
      <c r="AB467" s="21">
        <f t="shared" si="79"/>
        <v>0.19057830768448611</v>
      </c>
      <c r="AC467" s="21">
        <f t="shared" si="80"/>
        <v>0.24</v>
      </c>
      <c r="AD467" s="22">
        <f t="shared" si="81"/>
        <v>3.7836000000000002E-2</v>
      </c>
      <c r="AE467" s="22">
        <f t="shared" si="82"/>
        <v>2.9133720000000002E-2</v>
      </c>
    </row>
    <row r="468" spans="1:31" ht="15.75" x14ac:dyDescent="0.25">
      <c r="A468" s="11" t="s">
        <v>173</v>
      </c>
      <c r="B468" s="11" t="s">
        <v>647</v>
      </c>
      <c r="C468" s="11">
        <v>0</v>
      </c>
      <c r="D468" s="11">
        <v>86</v>
      </c>
      <c r="E468" s="11">
        <v>28</v>
      </c>
      <c r="F468" s="11">
        <v>1.2</v>
      </c>
      <c r="H468" s="4">
        <v>45882</v>
      </c>
      <c r="I468" s="5">
        <v>0.2361111111111111</v>
      </c>
      <c r="J468" s="3">
        <v>26.48</v>
      </c>
      <c r="K468" s="29">
        <v>28.75</v>
      </c>
      <c r="L468" s="31">
        <f t="shared" si="75"/>
        <v>83.567971697641099</v>
      </c>
      <c r="M468" s="33">
        <f t="shared" si="74"/>
        <v>17.23</v>
      </c>
      <c r="N468" s="36">
        <f t="shared" si="76"/>
        <v>1.4151978530963102E-2</v>
      </c>
      <c r="Q468" s="16">
        <v>45882</v>
      </c>
      <c r="R468" s="17">
        <v>0.2361111111111111</v>
      </c>
      <c r="U468" s="18">
        <v>17.23</v>
      </c>
      <c r="W468" s="23"/>
      <c r="Z468" s="21">
        <f t="shared" si="77"/>
        <v>3.9481686705482604</v>
      </c>
      <c r="AA468" s="21">
        <f t="shared" si="78"/>
        <v>3.2994044771789031</v>
      </c>
      <c r="AB468" s="21">
        <f t="shared" si="79"/>
        <v>0.19102094398802505</v>
      </c>
      <c r="AC468" s="21">
        <f t="shared" si="80"/>
        <v>0.24</v>
      </c>
      <c r="AD468" s="22">
        <f t="shared" si="81"/>
        <v>6.2028E-2</v>
      </c>
      <c r="AE468" s="22">
        <f t="shared" si="82"/>
        <v>4.7761560000000002E-2</v>
      </c>
    </row>
    <row r="469" spans="1:31" ht="15.75" x14ac:dyDescent="0.25">
      <c r="A469" s="11" t="s">
        <v>173</v>
      </c>
      <c r="B469" s="11" t="s">
        <v>648</v>
      </c>
      <c r="C469" s="11">
        <v>0</v>
      </c>
      <c r="D469" s="11">
        <v>86</v>
      </c>
      <c r="E469" s="11">
        <v>28</v>
      </c>
      <c r="F469" s="11">
        <v>1.1000000000000001</v>
      </c>
      <c r="H469" s="4">
        <v>45882</v>
      </c>
      <c r="I469" s="5">
        <v>0.24305555555555555</v>
      </c>
      <c r="J469" s="3">
        <v>26.73</v>
      </c>
      <c r="K469" s="29">
        <v>29.13</v>
      </c>
      <c r="L469" s="31">
        <f t="shared" si="75"/>
        <v>82.795560635348934</v>
      </c>
      <c r="M469" s="33">
        <f t="shared" si="74"/>
        <v>31.44</v>
      </c>
      <c r="N469" s="36">
        <f t="shared" si="76"/>
        <v>2.5884395398168975E-2</v>
      </c>
      <c r="Q469" s="16">
        <v>45882</v>
      </c>
      <c r="R469" s="17">
        <v>0.24305555555555555</v>
      </c>
      <c r="U469" s="18">
        <v>31.44</v>
      </c>
      <c r="W469" s="23"/>
      <c r="Z469" s="21">
        <f t="shared" si="77"/>
        <v>4.0358692395384725</v>
      </c>
      <c r="AA469" s="21">
        <f t="shared" si="78"/>
        <v>3.3415205633854717</v>
      </c>
      <c r="AB469" s="21">
        <f t="shared" si="79"/>
        <v>0.19290782415967844</v>
      </c>
      <c r="AC469" s="21">
        <f t="shared" si="80"/>
        <v>0.24</v>
      </c>
      <c r="AD469" s="22">
        <f t="shared" si="81"/>
        <v>0.11318400000000001</v>
      </c>
      <c r="AE469" s="22">
        <f t="shared" si="82"/>
        <v>8.7151680000000009E-2</v>
      </c>
    </row>
    <row r="470" spans="1:31" ht="15.75" x14ac:dyDescent="0.25">
      <c r="A470" s="11" t="s">
        <v>173</v>
      </c>
      <c r="B470" s="11" t="s">
        <v>649</v>
      </c>
      <c r="C470" s="11">
        <v>0</v>
      </c>
      <c r="D470" s="11">
        <v>87</v>
      </c>
      <c r="E470" s="11">
        <v>28.1</v>
      </c>
      <c r="F470" s="11">
        <v>0.6</v>
      </c>
      <c r="H470" s="4">
        <v>45882</v>
      </c>
      <c r="I470" s="5">
        <v>0.25</v>
      </c>
      <c r="J470" s="3">
        <v>26.84</v>
      </c>
      <c r="K470" s="29">
        <v>29.25</v>
      </c>
      <c r="L470" s="31">
        <f t="shared" si="75"/>
        <v>82.766447824886257</v>
      </c>
      <c r="M470" s="33">
        <f t="shared" si="74"/>
        <v>38.049999999999997</v>
      </c>
      <c r="N470" s="36">
        <f t="shared" si="76"/>
        <v>3.1372260446000153E-2</v>
      </c>
      <c r="Q470" s="16">
        <v>45882</v>
      </c>
      <c r="R470" s="17">
        <v>0.25</v>
      </c>
      <c r="U470" s="18">
        <v>38.049999999999997</v>
      </c>
      <c r="W470" s="23"/>
      <c r="Z470" s="21">
        <f t="shared" si="77"/>
        <v>4.0639139637691173</v>
      </c>
      <c r="AA470" s="21">
        <f t="shared" si="78"/>
        <v>3.3635572304712333</v>
      </c>
      <c r="AB470" s="21">
        <f t="shared" si="79"/>
        <v>0.19400521395064635</v>
      </c>
      <c r="AC470" s="21">
        <f t="shared" si="80"/>
        <v>0.24</v>
      </c>
      <c r="AD470" s="22">
        <f t="shared" si="81"/>
        <v>0.13697999999999999</v>
      </c>
      <c r="AE470" s="22">
        <f t="shared" si="82"/>
        <v>0.1054746</v>
      </c>
    </row>
    <row r="471" spans="1:31" ht="15.75" x14ac:dyDescent="0.25">
      <c r="A471" s="11" t="s">
        <v>173</v>
      </c>
      <c r="B471" s="11" t="s">
        <v>650</v>
      </c>
      <c r="C471" s="11">
        <v>3</v>
      </c>
      <c r="D471" s="11">
        <v>86</v>
      </c>
      <c r="E471" s="11">
        <v>28.2</v>
      </c>
      <c r="F471" s="11">
        <v>0.6</v>
      </c>
      <c r="H471" s="4">
        <v>45882</v>
      </c>
      <c r="I471" s="5">
        <v>0.25694444444444442</v>
      </c>
      <c r="J471" s="3">
        <v>26.99</v>
      </c>
      <c r="K471" s="29">
        <v>29.58</v>
      </c>
      <c r="L471" s="31">
        <f t="shared" si="75"/>
        <v>81.657600284313276</v>
      </c>
      <c r="M471" s="33">
        <f t="shared" si="74"/>
        <v>45.3</v>
      </c>
      <c r="N471" s="36">
        <f t="shared" si="76"/>
        <v>3.7379451765756064E-2</v>
      </c>
      <c r="Q471" s="16">
        <v>45882</v>
      </c>
      <c r="R471" s="17">
        <v>0.25694444444444442</v>
      </c>
      <c r="U471" s="18">
        <v>45.3</v>
      </c>
      <c r="W471" s="23"/>
      <c r="Z471" s="21">
        <f t="shared" si="77"/>
        <v>4.1419128807421801</v>
      </c>
      <c r="AA471" s="21">
        <f t="shared" si="78"/>
        <v>3.3821866642809351</v>
      </c>
      <c r="AB471" s="21">
        <f t="shared" si="79"/>
        <v>0.19459759516778541</v>
      </c>
      <c r="AC471" s="21">
        <f t="shared" si="80"/>
        <v>0.24</v>
      </c>
      <c r="AD471" s="22">
        <f t="shared" si="81"/>
        <v>0.16308</v>
      </c>
      <c r="AE471" s="22">
        <f t="shared" si="82"/>
        <v>0.12557160000000001</v>
      </c>
    </row>
    <row r="472" spans="1:31" ht="15.75" x14ac:dyDescent="0.25">
      <c r="A472" s="11" t="s">
        <v>173</v>
      </c>
      <c r="B472" s="11" t="s">
        <v>651</v>
      </c>
      <c r="C472" s="11">
        <v>9</v>
      </c>
      <c r="D472" s="11">
        <v>86</v>
      </c>
      <c r="E472" s="11">
        <v>28.4</v>
      </c>
      <c r="F472" s="11">
        <v>0.5</v>
      </c>
      <c r="H472" s="4">
        <v>45882</v>
      </c>
      <c r="I472" s="5">
        <v>0.2638888888888889</v>
      </c>
      <c r="J472" s="3">
        <v>27</v>
      </c>
      <c r="K472" s="29">
        <v>29.59</v>
      </c>
      <c r="L472" s="31">
        <f t="shared" si="75"/>
        <v>81.661038908588083</v>
      </c>
      <c r="M472" s="33">
        <f t="shared" si="74"/>
        <v>52.55</v>
      </c>
      <c r="N472" s="36">
        <f t="shared" si="76"/>
        <v>4.3366127749528499E-2</v>
      </c>
      <c r="Q472" s="16">
        <v>45882</v>
      </c>
      <c r="R472" s="17">
        <v>0.2638888888888889</v>
      </c>
      <c r="U472" s="18">
        <v>52.55</v>
      </c>
      <c r="W472" s="23"/>
      <c r="Z472" s="21">
        <f t="shared" si="77"/>
        <v>4.1442966688533662</v>
      </c>
      <c r="AA472" s="21">
        <f t="shared" si="78"/>
        <v>3.3842757152396672</v>
      </c>
      <c r="AB472" s="21">
        <f t="shared" si="79"/>
        <v>0.19470319952704712</v>
      </c>
      <c r="AC472" s="21">
        <f t="shared" si="80"/>
        <v>0.24</v>
      </c>
      <c r="AD472" s="22">
        <f t="shared" si="81"/>
        <v>0.18917999999999999</v>
      </c>
      <c r="AE472" s="22">
        <f t="shared" si="82"/>
        <v>0.14566859999999998</v>
      </c>
    </row>
    <row r="473" spans="1:31" ht="15.75" x14ac:dyDescent="0.25">
      <c r="A473" s="11" t="s">
        <v>173</v>
      </c>
      <c r="B473" s="11" t="s">
        <v>652</v>
      </c>
      <c r="C473" s="11">
        <v>18</v>
      </c>
      <c r="D473" s="11">
        <v>86</v>
      </c>
      <c r="E473" s="11">
        <v>28.5</v>
      </c>
      <c r="F473" s="11">
        <v>0.3</v>
      </c>
      <c r="H473" s="4">
        <v>45882</v>
      </c>
      <c r="I473" s="5">
        <v>0.27083333333333331</v>
      </c>
      <c r="J473" s="3">
        <v>27.23</v>
      </c>
      <c r="K473" s="29">
        <v>29.99</v>
      </c>
      <c r="L473" s="31">
        <f t="shared" si="75"/>
        <v>80.665700042093775</v>
      </c>
      <c r="M473" s="33">
        <f t="shared" si="74"/>
        <v>66.63</v>
      </c>
      <c r="N473" s="36">
        <f t="shared" si="76"/>
        <v>5.5097538352236027E-2</v>
      </c>
      <c r="Q473" s="16">
        <v>45882</v>
      </c>
      <c r="R473" s="17">
        <v>0.27083333333333331</v>
      </c>
      <c r="U473" s="18">
        <v>66.63</v>
      </c>
      <c r="W473" s="23"/>
      <c r="Z473" s="21">
        <f t="shared" si="77"/>
        <v>4.2406319386538067</v>
      </c>
      <c r="AA473" s="21">
        <f t="shared" si="78"/>
        <v>3.420735439523706</v>
      </c>
      <c r="AB473" s="21">
        <f t="shared" si="79"/>
        <v>0.19621220535566913</v>
      </c>
      <c r="AC473" s="21">
        <f t="shared" si="80"/>
        <v>0.24</v>
      </c>
      <c r="AD473" s="22">
        <f t="shared" si="81"/>
        <v>0.23986799999999997</v>
      </c>
      <c r="AE473" s="22">
        <f t="shared" si="82"/>
        <v>0.18469835999999998</v>
      </c>
    </row>
    <row r="474" spans="1:31" ht="15.75" x14ac:dyDescent="0.25">
      <c r="A474" s="11" t="s">
        <v>173</v>
      </c>
      <c r="B474" s="11" t="s">
        <v>653</v>
      </c>
      <c r="C474" s="11">
        <v>29</v>
      </c>
      <c r="D474" s="11">
        <v>85</v>
      </c>
      <c r="E474" s="11">
        <v>28.6</v>
      </c>
      <c r="F474" s="11">
        <v>1</v>
      </c>
      <c r="H474" s="4">
        <v>45882</v>
      </c>
      <c r="I474" s="5">
        <v>0.27777777777777779</v>
      </c>
      <c r="J474" s="3">
        <v>27.33</v>
      </c>
      <c r="K474" s="29">
        <v>30.13</v>
      </c>
      <c r="L474" s="31">
        <f t="shared" si="75"/>
        <v>80.4512366268156</v>
      </c>
      <c r="M474" s="33">
        <f t="shared" si="74"/>
        <v>77.209999999999994</v>
      </c>
      <c r="N474" s="36">
        <f t="shared" si="76"/>
        <v>6.3918422047710685E-2</v>
      </c>
      <c r="Q474" s="16">
        <v>45882</v>
      </c>
      <c r="R474" s="17">
        <v>0.27777777777777779</v>
      </c>
      <c r="U474" s="18">
        <v>77.209999999999994</v>
      </c>
      <c r="W474" s="23"/>
      <c r="Z474" s="21">
        <f t="shared" si="77"/>
        <v>4.2748062640612732</v>
      </c>
      <c r="AA474" s="21">
        <f t="shared" si="78"/>
        <v>3.4391345028378706</v>
      </c>
      <c r="AB474" s="21">
        <f t="shared" si="79"/>
        <v>0.19706108361759822</v>
      </c>
      <c r="AC474" s="21">
        <f t="shared" si="80"/>
        <v>0.24</v>
      </c>
      <c r="AD474" s="22">
        <f t="shared" si="81"/>
        <v>0.27795599999999998</v>
      </c>
      <c r="AE474" s="22">
        <f t="shared" si="82"/>
        <v>0.21402611999999999</v>
      </c>
    </row>
    <row r="475" spans="1:31" ht="15.75" x14ac:dyDescent="0.25">
      <c r="A475" s="11" t="s">
        <v>173</v>
      </c>
      <c r="B475" s="11" t="s">
        <v>654</v>
      </c>
      <c r="C475" s="11">
        <v>48</v>
      </c>
      <c r="D475" s="11">
        <v>85</v>
      </c>
      <c r="E475" s="11">
        <v>28.9</v>
      </c>
      <c r="F475" s="11">
        <v>1</v>
      </c>
      <c r="H475" s="4">
        <v>45882</v>
      </c>
      <c r="I475" s="5">
        <v>0.28472222222222221</v>
      </c>
      <c r="J475" s="3">
        <v>27.48</v>
      </c>
      <c r="K475" s="29">
        <v>30.53</v>
      </c>
      <c r="L475" s="31">
        <f t="shared" si="75"/>
        <v>78.962765483280904</v>
      </c>
      <c r="M475" s="33">
        <f t="shared" si="74"/>
        <v>83.5</v>
      </c>
      <c r="N475" s="36">
        <f t="shared" si="76"/>
        <v>6.9148499932672816E-2</v>
      </c>
      <c r="Q475" s="16">
        <v>45882</v>
      </c>
      <c r="R475" s="17">
        <v>0.28472222222222221</v>
      </c>
      <c r="U475" s="18">
        <v>83.5</v>
      </c>
      <c r="W475" s="23"/>
      <c r="Z475" s="21">
        <f t="shared" si="77"/>
        <v>4.3737700708199601</v>
      </c>
      <c r="AA475" s="21">
        <f t="shared" si="78"/>
        <v>3.453649803799494</v>
      </c>
      <c r="AB475" s="21">
        <f t="shared" si="79"/>
        <v>0.19730214643463764</v>
      </c>
      <c r="AC475" s="21">
        <f t="shared" si="80"/>
        <v>0.24</v>
      </c>
      <c r="AD475" s="22">
        <f t="shared" si="81"/>
        <v>0.30059999999999998</v>
      </c>
      <c r="AE475" s="22">
        <f t="shared" si="82"/>
        <v>0.231462</v>
      </c>
    </row>
    <row r="476" spans="1:31" ht="15.75" x14ac:dyDescent="0.25">
      <c r="A476" s="11" t="s">
        <v>173</v>
      </c>
      <c r="B476" s="11" t="s">
        <v>655</v>
      </c>
      <c r="C476" s="11">
        <v>73</v>
      </c>
      <c r="D476" s="11">
        <v>84</v>
      </c>
      <c r="E476" s="11">
        <v>29.1</v>
      </c>
      <c r="F476" s="11">
        <v>1.1000000000000001</v>
      </c>
      <c r="H476" s="4">
        <v>45882</v>
      </c>
      <c r="I476" s="5">
        <v>0.29166666666666669</v>
      </c>
      <c r="J476" s="3">
        <v>27.45</v>
      </c>
      <c r="K476" s="29">
        <v>30.36</v>
      </c>
      <c r="L476" s="31">
        <f t="shared" si="75"/>
        <v>79.81172014326269</v>
      </c>
      <c r="M476" s="33">
        <f t="shared" si="74"/>
        <v>92.7</v>
      </c>
      <c r="N476" s="36">
        <f t="shared" si="76"/>
        <v>7.6810944788957891E-2</v>
      </c>
      <c r="Q476" s="16">
        <v>45882</v>
      </c>
      <c r="R476" s="17">
        <v>0.29166666666666669</v>
      </c>
      <c r="U476" s="18">
        <v>92.7</v>
      </c>
      <c r="W476" s="23"/>
      <c r="Z476" s="21">
        <f t="shared" si="77"/>
        <v>4.3314697531815991</v>
      </c>
      <c r="AA476" s="21">
        <f t="shared" si="78"/>
        <v>3.4570205174993691</v>
      </c>
      <c r="AB476" s="21">
        <f t="shared" si="79"/>
        <v>0.19774566148729378</v>
      </c>
      <c r="AC476" s="21">
        <f t="shared" si="80"/>
        <v>0.24</v>
      </c>
      <c r="AD476" s="22">
        <f t="shared" si="81"/>
        <v>0.33372000000000002</v>
      </c>
      <c r="AE476" s="22">
        <f t="shared" si="82"/>
        <v>0.25696440000000004</v>
      </c>
    </row>
    <row r="477" spans="1:31" ht="15.75" x14ac:dyDescent="0.25">
      <c r="A477" s="11" t="s">
        <v>173</v>
      </c>
      <c r="B477" s="11" t="s">
        <v>656</v>
      </c>
      <c r="C477" s="11">
        <v>93</v>
      </c>
      <c r="D477" s="11">
        <v>83</v>
      </c>
      <c r="E477" s="11">
        <v>29.3</v>
      </c>
      <c r="F477" s="11">
        <v>1.4</v>
      </c>
      <c r="H477" s="4">
        <v>45882</v>
      </c>
      <c r="I477" s="5">
        <v>0.2986111111111111</v>
      </c>
      <c r="J477" s="3">
        <v>27.62</v>
      </c>
      <c r="K477" s="29">
        <v>30.75</v>
      </c>
      <c r="L477" s="31">
        <f t="shared" si="75"/>
        <v>78.530195629299087</v>
      </c>
      <c r="M477" s="33">
        <f t="shared" si="74"/>
        <v>100.8</v>
      </c>
      <c r="N477" s="36">
        <f t="shared" si="76"/>
        <v>8.3593456904261093E-2</v>
      </c>
      <c r="Q477" s="16">
        <v>45882</v>
      </c>
      <c r="R477" s="17">
        <v>0.2986111111111111</v>
      </c>
      <c r="U477" s="18">
        <v>100.8</v>
      </c>
      <c r="W477" s="23"/>
      <c r="Z477" s="21">
        <f t="shared" si="77"/>
        <v>4.4290444113096541</v>
      </c>
      <c r="AA477" s="21">
        <f t="shared" si="78"/>
        <v>3.4781372407100091</v>
      </c>
      <c r="AB477" s="21">
        <f t="shared" si="79"/>
        <v>0.19837504824569796</v>
      </c>
      <c r="AC477" s="21">
        <f t="shared" si="80"/>
        <v>0.24</v>
      </c>
      <c r="AD477" s="22">
        <f t="shared" si="81"/>
        <v>0.36287999999999998</v>
      </c>
      <c r="AE477" s="22">
        <f t="shared" si="82"/>
        <v>0.27941759999999999</v>
      </c>
    </row>
    <row r="478" spans="1:31" ht="15.75" x14ac:dyDescent="0.25">
      <c r="A478" s="11" t="s">
        <v>173</v>
      </c>
      <c r="B478" s="11" t="s">
        <v>657</v>
      </c>
      <c r="C478" s="11">
        <v>118</v>
      </c>
      <c r="D478" s="11">
        <v>82</v>
      </c>
      <c r="E478" s="11">
        <v>29.4</v>
      </c>
      <c r="F478" s="11">
        <v>1.1000000000000001</v>
      </c>
      <c r="H478" s="4">
        <v>45882</v>
      </c>
      <c r="I478" s="5">
        <v>0.30555555555555558</v>
      </c>
      <c r="J478" s="3">
        <v>27.85</v>
      </c>
      <c r="K478" s="29">
        <v>31.38</v>
      </c>
      <c r="L478" s="31">
        <f t="shared" si="75"/>
        <v>76.24203616199668</v>
      </c>
      <c r="M478" s="33">
        <f t="shared" ref="M478:M541" si="83">U478</f>
        <v>122</v>
      </c>
      <c r="N478" s="36">
        <f t="shared" si="76"/>
        <v>0.10121630659705741</v>
      </c>
      <c r="Q478" s="16">
        <v>45882</v>
      </c>
      <c r="R478" s="17">
        <v>0.30555555555555558</v>
      </c>
      <c r="U478" s="18">
        <v>122</v>
      </c>
      <c r="W478" s="23"/>
      <c r="Z478" s="21">
        <f t="shared" si="77"/>
        <v>4.5907024553150269</v>
      </c>
      <c r="AA478" s="21">
        <f t="shared" si="78"/>
        <v>3.5000450260709526</v>
      </c>
      <c r="AB478" s="21">
        <f t="shared" si="79"/>
        <v>0.19868949509417891</v>
      </c>
      <c r="AC478" s="21">
        <f t="shared" si="80"/>
        <v>0.24</v>
      </c>
      <c r="AD478" s="22">
        <f t="shared" si="81"/>
        <v>0.43919999999999998</v>
      </c>
      <c r="AE478" s="22">
        <f t="shared" si="82"/>
        <v>0.33818399999999998</v>
      </c>
    </row>
    <row r="479" spans="1:31" ht="15.75" x14ac:dyDescent="0.25">
      <c r="A479" s="11" t="s">
        <v>173</v>
      </c>
      <c r="B479" s="11" t="s">
        <v>658</v>
      </c>
      <c r="C479" s="11">
        <v>150</v>
      </c>
      <c r="D479" s="11">
        <v>82</v>
      </c>
      <c r="E479" s="11">
        <v>29.6</v>
      </c>
      <c r="F479" s="11">
        <v>1.2</v>
      </c>
      <c r="H479" s="4">
        <v>45882</v>
      </c>
      <c r="I479" s="5">
        <v>0.3125</v>
      </c>
      <c r="J479" s="3">
        <v>28</v>
      </c>
      <c r="K479" s="29">
        <v>31.72</v>
      </c>
      <c r="L479" s="31">
        <f t="shared" si="75"/>
        <v>75.204185707652101</v>
      </c>
      <c r="M479" s="33">
        <f t="shared" si="83"/>
        <v>129.19999999999999</v>
      </c>
      <c r="N479" s="36">
        <f t="shared" si="76"/>
        <v>0.10727659822085991</v>
      </c>
      <c r="Q479" s="16">
        <v>45882</v>
      </c>
      <c r="R479" s="17">
        <v>0.3125</v>
      </c>
      <c r="U479" s="18">
        <v>129.19999999999999</v>
      </c>
      <c r="W479" s="23"/>
      <c r="Z479" s="21">
        <f t="shared" si="77"/>
        <v>4.6800578947190523</v>
      </c>
      <c r="AA479" s="21">
        <f t="shared" si="78"/>
        <v>3.5195994303701497</v>
      </c>
      <c r="AB479" s="21">
        <f t="shared" si="79"/>
        <v>0.1992948407768298</v>
      </c>
      <c r="AC479" s="21">
        <f t="shared" si="80"/>
        <v>0.24</v>
      </c>
      <c r="AD479" s="22">
        <f t="shared" si="81"/>
        <v>0.46511999999999992</v>
      </c>
      <c r="AE479" s="22">
        <f t="shared" si="82"/>
        <v>0.35814239999999997</v>
      </c>
    </row>
    <row r="480" spans="1:31" ht="15.75" x14ac:dyDescent="0.25">
      <c r="A480" s="11" t="s">
        <v>173</v>
      </c>
      <c r="B480" s="11" t="s">
        <v>659</v>
      </c>
      <c r="C480" s="11">
        <v>178</v>
      </c>
      <c r="D480" s="11">
        <v>81</v>
      </c>
      <c r="E480" s="11">
        <v>29.9</v>
      </c>
      <c r="F480" s="11">
        <v>1.2</v>
      </c>
      <c r="H480" s="4">
        <v>45882</v>
      </c>
      <c r="I480" s="5">
        <v>0.31944444444444442</v>
      </c>
      <c r="J480" s="3">
        <v>28.35</v>
      </c>
      <c r="K480" s="29">
        <v>32.4</v>
      </c>
      <c r="L480" s="31">
        <f t="shared" si="75"/>
        <v>73.491512539720162</v>
      </c>
      <c r="M480" s="33">
        <f t="shared" si="83"/>
        <v>214.2</v>
      </c>
      <c r="N480" s="36">
        <f t="shared" si="76"/>
        <v>0.17832971315907453</v>
      </c>
      <c r="Q480" s="16">
        <v>45882</v>
      </c>
      <c r="R480" s="17">
        <v>0.31944444444444442</v>
      </c>
      <c r="U480" s="18">
        <v>214.2</v>
      </c>
      <c r="W480" s="23"/>
      <c r="Z480" s="21">
        <f t="shared" si="77"/>
        <v>4.8633111980528723</v>
      </c>
      <c r="AA480" s="21">
        <f t="shared" si="78"/>
        <v>3.5741209589626415</v>
      </c>
      <c r="AB480" s="21">
        <f t="shared" si="79"/>
        <v>0.20136283053114132</v>
      </c>
      <c r="AC480" s="21">
        <f t="shared" si="80"/>
        <v>0.24</v>
      </c>
      <c r="AD480" s="22">
        <f t="shared" si="81"/>
        <v>0.77112000000000003</v>
      </c>
      <c r="AE480" s="22">
        <f t="shared" si="82"/>
        <v>0.59376240000000002</v>
      </c>
    </row>
    <row r="481" spans="1:31" ht="15.75" x14ac:dyDescent="0.25">
      <c r="A481" s="11" t="s">
        <v>173</v>
      </c>
      <c r="B481" s="11" t="s">
        <v>660</v>
      </c>
      <c r="C481" s="11">
        <v>212</v>
      </c>
      <c r="D481" s="11">
        <v>80</v>
      </c>
      <c r="E481" s="11">
        <v>30.1</v>
      </c>
      <c r="F481" s="11">
        <v>1.7</v>
      </c>
      <c r="H481" s="4">
        <v>45882</v>
      </c>
      <c r="I481" s="5">
        <v>0.3263888888888889</v>
      </c>
      <c r="J481" s="3">
        <v>28.54</v>
      </c>
      <c r="K481" s="29">
        <v>32.83</v>
      </c>
      <c r="L481" s="31">
        <f t="shared" si="75"/>
        <v>72.255263080024946</v>
      </c>
      <c r="M481" s="33">
        <f t="shared" si="83"/>
        <v>305.7</v>
      </c>
      <c r="N481" s="36">
        <f t="shared" si="76"/>
        <v>0.2547703564527139</v>
      </c>
      <c r="Q481" s="16">
        <v>45882</v>
      </c>
      <c r="R481" s="17">
        <v>0.3263888888888889</v>
      </c>
      <c r="U481" s="18">
        <v>305.7</v>
      </c>
      <c r="W481" s="23"/>
      <c r="Z481" s="21">
        <f t="shared" si="77"/>
        <v>4.9823805060447786</v>
      </c>
      <c r="AA481" s="21">
        <f t="shared" si="78"/>
        <v>3.6000321422905328</v>
      </c>
      <c r="AB481" s="21">
        <f t="shared" si="79"/>
        <v>0.20217744095956777</v>
      </c>
      <c r="AC481" s="21">
        <f t="shared" si="80"/>
        <v>0.24</v>
      </c>
      <c r="AD481" s="22">
        <f t="shared" si="81"/>
        <v>1.1005199999999999</v>
      </c>
      <c r="AE481" s="22">
        <f t="shared" si="82"/>
        <v>0.84740039999999994</v>
      </c>
    </row>
    <row r="482" spans="1:31" ht="15.75" x14ac:dyDescent="0.25">
      <c r="A482" s="11" t="s">
        <v>173</v>
      </c>
      <c r="B482" s="11" t="s">
        <v>661</v>
      </c>
      <c r="C482" s="11">
        <v>248</v>
      </c>
      <c r="D482" s="11">
        <v>79</v>
      </c>
      <c r="E482" s="11">
        <v>30.3</v>
      </c>
      <c r="F482" s="11">
        <v>1.5</v>
      </c>
      <c r="H482" s="4">
        <v>45882</v>
      </c>
      <c r="I482" s="5">
        <v>0.33333333333333331</v>
      </c>
      <c r="J482" s="3">
        <v>28.57</v>
      </c>
      <c r="K482" s="29">
        <v>33.090000000000003</v>
      </c>
      <c r="L482" s="31">
        <f t="shared" si="75"/>
        <v>71.024563603305822</v>
      </c>
      <c r="M482" s="33">
        <f t="shared" si="83"/>
        <v>343</v>
      </c>
      <c r="N482" s="36">
        <f t="shared" si="76"/>
        <v>0.28551480826417491</v>
      </c>
      <c r="Q482" s="16">
        <v>45882</v>
      </c>
      <c r="R482" s="17">
        <v>0.33333333333333331</v>
      </c>
      <c r="U482" s="18">
        <v>343</v>
      </c>
      <c r="W482" s="23"/>
      <c r="Z482" s="21">
        <f t="shared" si="77"/>
        <v>5.0555969272377626</v>
      </c>
      <c r="AA482" s="21">
        <f t="shared" si="78"/>
        <v>3.5907156551127595</v>
      </c>
      <c r="AB482" s="21">
        <f t="shared" si="79"/>
        <v>0.20126660350211456</v>
      </c>
      <c r="AC482" s="21">
        <f t="shared" si="80"/>
        <v>0.24</v>
      </c>
      <c r="AD482" s="22">
        <f t="shared" si="81"/>
        <v>1.2347999999999999</v>
      </c>
      <c r="AE482" s="22">
        <f t="shared" si="82"/>
        <v>0.95079599999999997</v>
      </c>
    </row>
    <row r="483" spans="1:31" ht="15.75" x14ac:dyDescent="0.25">
      <c r="A483" s="11" t="s">
        <v>173</v>
      </c>
      <c r="B483" s="11" t="s">
        <v>662</v>
      </c>
      <c r="C483" s="11">
        <v>278</v>
      </c>
      <c r="D483" s="11">
        <v>78</v>
      </c>
      <c r="E483" s="11">
        <v>30.6</v>
      </c>
      <c r="F483" s="11">
        <v>1.6</v>
      </c>
      <c r="H483" s="4">
        <v>45882</v>
      </c>
      <c r="I483" s="5">
        <v>0.34027777777777779</v>
      </c>
      <c r="J483" s="3">
        <v>28.62</v>
      </c>
      <c r="K483" s="29">
        <v>33.74</v>
      </c>
      <c r="L483" s="31">
        <f t="shared" si="75"/>
        <v>67.904371148967059</v>
      </c>
      <c r="M483" s="33">
        <f t="shared" si="83"/>
        <v>383.6</v>
      </c>
      <c r="N483" s="36">
        <f t="shared" si="76"/>
        <v>0.31817980297543702</v>
      </c>
      <c r="Q483" s="16">
        <v>45882</v>
      </c>
      <c r="R483" s="17">
        <v>0.34027777777777779</v>
      </c>
      <c r="U483" s="18">
        <v>383.6</v>
      </c>
      <c r="W483" s="23"/>
      <c r="Z483" s="21">
        <f t="shared" si="77"/>
        <v>5.2427377843427365</v>
      </c>
      <c r="AA483" s="21">
        <f t="shared" si="78"/>
        <v>3.5600481234472241</v>
      </c>
      <c r="AB483" s="21">
        <f t="shared" si="79"/>
        <v>0.19859167800766372</v>
      </c>
      <c r="AC483" s="21">
        <f t="shared" si="80"/>
        <v>0.24</v>
      </c>
      <c r="AD483" s="22">
        <f t="shared" si="81"/>
        <v>1.38096</v>
      </c>
      <c r="AE483" s="22">
        <f t="shared" si="82"/>
        <v>1.0633391999999999</v>
      </c>
    </row>
    <row r="484" spans="1:31" ht="15.75" x14ac:dyDescent="0.25">
      <c r="A484" s="11" t="s">
        <v>173</v>
      </c>
      <c r="B484" s="11" t="s">
        <v>663</v>
      </c>
      <c r="C484" s="11">
        <v>310</v>
      </c>
      <c r="D484" s="11">
        <v>77</v>
      </c>
      <c r="E484" s="11">
        <v>30.8</v>
      </c>
      <c r="F484" s="11">
        <v>1.8</v>
      </c>
      <c r="H484" s="4">
        <v>45882</v>
      </c>
      <c r="I484" s="5">
        <v>0.34722222222222221</v>
      </c>
      <c r="J484" s="3">
        <v>28.86</v>
      </c>
      <c r="K484" s="29">
        <v>34.35</v>
      </c>
      <c r="L484" s="31">
        <f t="shared" si="75"/>
        <v>66.169258224579551</v>
      </c>
      <c r="M484" s="33">
        <f t="shared" si="83"/>
        <v>333.1</v>
      </c>
      <c r="N484" s="36">
        <f t="shared" si="76"/>
        <v>0.27656115640424561</v>
      </c>
      <c r="Q484" s="16">
        <v>45882</v>
      </c>
      <c r="R484" s="17">
        <v>0.34722222222222221</v>
      </c>
      <c r="U484" s="18">
        <v>333.1</v>
      </c>
      <c r="W484" s="23"/>
      <c r="Z484" s="21">
        <f t="shared" si="77"/>
        <v>5.4238003156703183</v>
      </c>
      <c r="AA484" s="21">
        <f t="shared" si="78"/>
        <v>3.5888884364614539</v>
      </c>
      <c r="AB484" s="21">
        <f t="shared" si="79"/>
        <v>0.19930238392051619</v>
      </c>
      <c r="AC484" s="21">
        <f t="shared" si="80"/>
        <v>0.24</v>
      </c>
      <c r="AD484" s="22">
        <f t="shared" si="81"/>
        <v>1.19916</v>
      </c>
      <c r="AE484" s="22">
        <f t="shared" si="82"/>
        <v>0.92335319999999999</v>
      </c>
    </row>
    <row r="485" spans="1:31" ht="15.75" x14ac:dyDescent="0.25">
      <c r="A485" s="11" t="s">
        <v>173</v>
      </c>
      <c r="B485" s="11" t="s">
        <v>664</v>
      </c>
      <c r="C485" s="11">
        <v>348</v>
      </c>
      <c r="D485" s="11">
        <v>76</v>
      </c>
      <c r="E485" s="11">
        <v>31</v>
      </c>
      <c r="F485" s="11">
        <v>1.5</v>
      </c>
      <c r="H485" s="4">
        <v>45882</v>
      </c>
      <c r="I485" s="5">
        <v>0.35416666666666669</v>
      </c>
      <c r="J485" s="3">
        <v>28.88</v>
      </c>
      <c r="K485" s="29">
        <v>34.6</v>
      </c>
      <c r="L485" s="31">
        <f t="shared" si="75"/>
        <v>65.048520832177914</v>
      </c>
      <c r="M485" s="33">
        <f t="shared" si="83"/>
        <v>361.3</v>
      </c>
      <c r="N485" s="36">
        <f t="shared" si="76"/>
        <v>0.29957017038975614</v>
      </c>
      <c r="Q485" s="16">
        <v>45882</v>
      </c>
      <c r="R485" s="17">
        <v>0.35416666666666669</v>
      </c>
      <c r="U485" s="18">
        <v>361.3</v>
      </c>
      <c r="W485" s="23"/>
      <c r="Z485" s="21">
        <f t="shared" si="77"/>
        <v>5.4995586494348254</v>
      </c>
      <c r="AA485" s="21">
        <f t="shared" si="78"/>
        <v>3.5773815537554547</v>
      </c>
      <c r="AB485" s="21">
        <f t="shared" si="79"/>
        <v>0.19829821376427997</v>
      </c>
      <c r="AC485" s="21">
        <f t="shared" si="80"/>
        <v>0.24</v>
      </c>
      <c r="AD485" s="22">
        <f t="shared" si="81"/>
        <v>1.3006800000000001</v>
      </c>
      <c r="AE485" s="22">
        <f t="shared" si="82"/>
        <v>1.0015236000000001</v>
      </c>
    </row>
    <row r="486" spans="1:31" ht="15.75" x14ac:dyDescent="0.25">
      <c r="A486" s="11" t="s">
        <v>173</v>
      </c>
      <c r="B486" s="11" t="s">
        <v>665</v>
      </c>
      <c r="C486" s="11">
        <v>386</v>
      </c>
      <c r="D486" s="11">
        <v>74</v>
      </c>
      <c r="E486" s="11">
        <v>31.2</v>
      </c>
      <c r="F486" s="11">
        <v>1.8</v>
      </c>
      <c r="H486" s="4">
        <v>45882</v>
      </c>
      <c r="I486" s="5">
        <v>0.3611111111111111</v>
      </c>
      <c r="J486" s="3">
        <v>28.45</v>
      </c>
      <c r="K486" s="29">
        <v>35.31</v>
      </c>
      <c r="L486" s="31">
        <f t="shared" si="75"/>
        <v>59.442558440776445</v>
      </c>
      <c r="M486" s="33">
        <f t="shared" si="83"/>
        <v>452.2</v>
      </c>
      <c r="N486" s="36">
        <f t="shared" si="76"/>
        <v>0.36925384772805764</v>
      </c>
      <c r="Q486" s="16">
        <v>45882</v>
      </c>
      <c r="R486" s="17">
        <v>0.3611111111111111</v>
      </c>
      <c r="U486" s="18">
        <v>452.2</v>
      </c>
      <c r="W486" s="23"/>
      <c r="Z486" s="21">
        <f t="shared" si="77"/>
        <v>5.7197383717081332</v>
      </c>
      <c r="AA486" s="21">
        <f t="shared" si="78"/>
        <v>3.3999588242621224</v>
      </c>
      <c r="AB486" s="21">
        <f t="shared" si="79"/>
        <v>0.18748306551305213</v>
      </c>
      <c r="AC486" s="21">
        <f t="shared" si="80"/>
        <v>0.24</v>
      </c>
      <c r="AD486" s="22">
        <f t="shared" si="81"/>
        <v>1.62792</v>
      </c>
      <c r="AE486" s="22">
        <f t="shared" si="82"/>
        <v>1.2534984</v>
      </c>
    </row>
    <row r="487" spans="1:31" ht="15.75" x14ac:dyDescent="0.25">
      <c r="A487" s="11" t="s">
        <v>173</v>
      </c>
      <c r="B487" s="11" t="s">
        <v>666</v>
      </c>
      <c r="C487" s="11">
        <v>422</v>
      </c>
      <c r="D487" s="11">
        <v>72</v>
      </c>
      <c r="E487" s="11">
        <v>31.5</v>
      </c>
      <c r="F487" s="11">
        <v>1.3</v>
      </c>
      <c r="H487" s="4">
        <v>45882</v>
      </c>
      <c r="I487" s="5">
        <v>0.36805555555555558</v>
      </c>
      <c r="J487" s="3">
        <v>28.73</v>
      </c>
      <c r="K487" s="29">
        <v>35.74</v>
      </c>
      <c r="L487" s="31">
        <f t="shared" si="75"/>
        <v>58.954137110807196</v>
      </c>
      <c r="M487" s="33">
        <f t="shared" si="83"/>
        <v>464</v>
      </c>
      <c r="N487" s="36">
        <f t="shared" si="76"/>
        <v>0.38017868892365825</v>
      </c>
      <c r="Q487" s="16">
        <v>45882</v>
      </c>
      <c r="R487" s="17">
        <v>0.36805555555555558</v>
      </c>
      <c r="U487" s="18">
        <v>464</v>
      </c>
      <c r="W487" s="23"/>
      <c r="Z487" s="21">
        <f t="shared" si="77"/>
        <v>5.8567690308337674</v>
      </c>
      <c r="AA487" s="21">
        <f t="shared" si="78"/>
        <v>3.452807644701033</v>
      </c>
      <c r="AB487" s="21">
        <f t="shared" si="79"/>
        <v>0.18979806832904797</v>
      </c>
      <c r="AC487" s="21">
        <f t="shared" si="80"/>
        <v>0.24</v>
      </c>
      <c r="AD487" s="22">
        <f t="shared" si="81"/>
        <v>1.6704000000000001</v>
      </c>
      <c r="AE487" s="22">
        <f t="shared" si="82"/>
        <v>1.286208</v>
      </c>
    </row>
    <row r="488" spans="1:31" ht="15.75" x14ac:dyDescent="0.25">
      <c r="A488" s="11" t="s">
        <v>173</v>
      </c>
      <c r="B488" s="11" t="s">
        <v>667</v>
      </c>
      <c r="C488" s="11">
        <v>459</v>
      </c>
      <c r="D488" s="11">
        <v>70</v>
      </c>
      <c r="E488" s="11">
        <v>31.8</v>
      </c>
      <c r="F488" s="11">
        <v>1.3</v>
      </c>
      <c r="H488" s="4">
        <v>45882</v>
      </c>
      <c r="I488" s="5">
        <v>0.375</v>
      </c>
      <c r="J488" s="3">
        <v>28.66</v>
      </c>
      <c r="K488" s="29">
        <v>35.770000000000003</v>
      </c>
      <c r="L488" s="31">
        <f t="shared" si="75"/>
        <v>58.466408467672117</v>
      </c>
      <c r="M488" s="33">
        <f t="shared" si="83"/>
        <v>447.9</v>
      </c>
      <c r="N488" s="36">
        <f t="shared" si="76"/>
        <v>0.36629259057555374</v>
      </c>
      <c r="Q488" s="16">
        <v>45882</v>
      </c>
      <c r="R488" s="17">
        <v>0.375</v>
      </c>
      <c r="U488" s="18">
        <v>447.9</v>
      </c>
      <c r="W488" s="23"/>
      <c r="Z488" s="21">
        <f t="shared" si="77"/>
        <v>5.8664345965826499</v>
      </c>
      <c r="AA488" s="21">
        <f t="shared" si="78"/>
        <v>3.4298936137268448</v>
      </c>
      <c r="AB488" s="21">
        <f t="shared" si="79"/>
        <v>0.18849707827939577</v>
      </c>
      <c r="AC488" s="21">
        <f t="shared" si="80"/>
        <v>0.24</v>
      </c>
      <c r="AD488" s="22">
        <f t="shared" si="81"/>
        <v>1.6124400000000001</v>
      </c>
      <c r="AE488" s="22">
        <f t="shared" si="82"/>
        <v>1.2415788000000001</v>
      </c>
    </row>
    <row r="489" spans="1:31" ht="15.75" x14ac:dyDescent="0.25">
      <c r="A489" s="11" t="s">
        <v>173</v>
      </c>
      <c r="B489" s="11" t="s">
        <v>668</v>
      </c>
      <c r="C489" s="11">
        <v>490</v>
      </c>
      <c r="D489" s="11">
        <v>67</v>
      </c>
      <c r="E489" s="11">
        <v>32.200000000000003</v>
      </c>
      <c r="F489" s="11">
        <v>0.6</v>
      </c>
      <c r="H489" s="4">
        <v>45882</v>
      </c>
      <c r="I489" s="5">
        <v>0.38194444444444442</v>
      </c>
      <c r="J489" s="3">
        <v>29.02</v>
      </c>
      <c r="K489" s="29">
        <v>36.22</v>
      </c>
      <c r="L489" s="31">
        <f t="shared" si="75"/>
        <v>58.307255035843802</v>
      </c>
      <c r="M489" s="33">
        <f t="shared" si="83"/>
        <v>406.4</v>
      </c>
      <c r="N489" s="36">
        <f t="shared" si="76"/>
        <v>0.33406982201153035</v>
      </c>
      <c r="Q489" s="16">
        <v>45882</v>
      </c>
      <c r="R489" s="17">
        <v>0.38194444444444442</v>
      </c>
      <c r="U489" s="18">
        <v>406.4</v>
      </c>
      <c r="W489" s="23"/>
      <c r="Z489" s="21">
        <f t="shared" si="77"/>
        <v>6.0130860492670148</v>
      </c>
      <c r="AA489" s="21">
        <f t="shared" si="78"/>
        <v>3.5060654182708624</v>
      </c>
      <c r="AB489" s="21">
        <f t="shared" si="79"/>
        <v>0.19204977099966045</v>
      </c>
      <c r="AC489" s="21">
        <f t="shared" si="80"/>
        <v>0.24</v>
      </c>
      <c r="AD489" s="22">
        <f t="shared" si="81"/>
        <v>1.4630399999999999</v>
      </c>
      <c r="AE489" s="22">
        <f t="shared" si="82"/>
        <v>1.1265407999999999</v>
      </c>
    </row>
    <row r="490" spans="1:31" ht="15.75" x14ac:dyDescent="0.25">
      <c r="A490" s="11" t="s">
        <v>173</v>
      </c>
      <c r="B490" s="11" t="s">
        <v>669</v>
      </c>
      <c r="C490" s="11">
        <v>522</v>
      </c>
      <c r="D490" s="11">
        <v>64</v>
      </c>
      <c r="E490" s="11">
        <v>32.700000000000003</v>
      </c>
      <c r="F490" s="11">
        <v>1.4</v>
      </c>
      <c r="H490" s="4">
        <v>45882</v>
      </c>
      <c r="I490" s="5">
        <v>0.3888888888888889</v>
      </c>
      <c r="J490" s="3">
        <v>29.83</v>
      </c>
      <c r="K490" s="29">
        <v>36.32</v>
      </c>
      <c r="L490" s="31">
        <f t="shared" si="75"/>
        <v>61.972206197756734</v>
      </c>
      <c r="M490" s="33">
        <f t="shared" si="83"/>
        <v>444.9</v>
      </c>
      <c r="N490" s="36">
        <f t="shared" si="76"/>
        <v>0.37217530861727799</v>
      </c>
      <c r="Q490" s="16">
        <v>45882</v>
      </c>
      <c r="R490" s="17">
        <v>0.3888888888888889</v>
      </c>
      <c r="U490" s="18">
        <v>444.9</v>
      </c>
      <c r="W490" s="23"/>
      <c r="Z490" s="21">
        <f t="shared" si="77"/>
        <v>6.0461032447424561</v>
      </c>
      <c r="AA490" s="21">
        <f t="shared" si="78"/>
        <v>3.7469035697610549</v>
      </c>
      <c r="AB490" s="21">
        <f t="shared" si="79"/>
        <v>0.20509203445636717</v>
      </c>
      <c r="AC490" s="21">
        <f t="shared" si="80"/>
        <v>0.24</v>
      </c>
      <c r="AD490" s="22">
        <f t="shared" si="81"/>
        <v>1.60164</v>
      </c>
      <c r="AE490" s="22">
        <f t="shared" si="82"/>
        <v>1.2332627999999999</v>
      </c>
    </row>
    <row r="491" spans="1:31" ht="15.75" x14ac:dyDescent="0.25">
      <c r="A491" s="11" t="s">
        <v>173</v>
      </c>
      <c r="B491" s="11" t="s">
        <v>670</v>
      </c>
      <c r="C491" s="11">
        <v>552</v>
      </c>
      <c r="D491" s="11">
        <v>59</v>
      </c>
      <c r="E491" s="11">
        <v>33.1</v>
      </c>
      <c r="F491" s="11">
        <v>1.4</v>
      </c>
      <c r="H491" s="4">
        <v>45882</v>
      </c>
      <c r="I491" s="5">
        <v>0.39583333333333331</v>
      </c>
      <c r="J491" s="3">
        <v>29.84</v>
      </c>
      <c r="K491" s="29">
        <v>36.33</v>
      </c>
      <c r="L491" s="31">
        <f t="shared" si="75"/>
        <v>61.97811268279856</v>
      </c>
      <c r="M491" s="33">
        <f t="shared" si="83"/>
        <v>470.1</v>
      </c>
      <c r="N491" s="36">
        <f t="shared" si="76"/>
        <v>0.39331228798120044</v>
      </c>
      <c r="Q491" s="16">
        <v>45882</v>
      </c>
      <c r="R491" s="17">
        <v>0.39583333333333331</v>
      </c>
      <c r="U491" s="18">
        <v>470.1</v>
      </c>
      <c r="W491" s="23"/>
      <c r="Z491" s="21">
        <f t="shared" si="77"/>
        <v>6.0494135873999122</v>
      </c>
      <c r="AA491" s="21">
        <f t="shared" si="78"/>
        <v>3.7493123698472441</v>
      </c>
      <c r="AB491" s="21">
        <f t="shared" si="79"/>
        <v>0.20520888368845569</v>
      </c>
      <c r="AC491" s="21">
        <f t="shared" si="80"/>
        <v>0.24</v>
      </c>
      <c r="AD491" s="22">
        <f t="shared" si="81"/>
        <v>1.6923600000000001</v>
      </c>
      <c r="AE491" s="22">
        <f t="shared" si="82"/>
        <v>1.3031172000000002</v>
      </c>
    </row>
    <row r="492" spans="1:31" ht="15.75" x14ac:dyDescent="0.25">
      <c r="A492" s="11" t="s">
        <v>173</v>
      </c>
      <c r="B492" s="11" t="s">
        <v>671</v>
      </c>
      <c r="C492" s="11">
        <v>584</v>
      </c>
      <c r="D492" s="11">
        <v>56</v>
      </c>
      <c r="E492" s="11">
        <v>33.6</v>
      </c>
      <c r="F492" s="11">
        <v>1.6</v>
      </c>
      <c r="H492" s="4">
        <v>45882</v>
      </c>
      <c r="I492" s="5">
        <v>0.40277777777777779</v>
      </c>
      <c r="J492" s="3">
        <v>29.85</v>
      </c>
      <c r="K492" s="29">
        <v>36.6</v>
      </c>
      <c r="L492" s="31">
        <f t="shared" si="75"/>
        <v>60.812418993701527</v>
      </c>
      <c r="M492" s="33">
        <f t="shared" si="83"/>
        <v>482</v>
      </c>
      <c r="N492" s="36">
        <f t="shared" si="76"/>
        <v>0.40261808870786892</v>
      </c>
      <c r="Q492" s="16">
        <v>45882</v>
      </c>
      <c r="R492" s="17">
        <v>0.40277777777777779</v>
      </c>
      <c r="U492" s="18">
        <v>482</v>
      </c>
      <c r="W492" s="23"/>
      <c r="Z492" s="21">
        <f t="shared" si="77"/>
        <v>6.1393884592980328</v>
      </c>
      <c r="AA492" s="21">
        <f t="shared" si="78"/>
        <v>3.733510633519276</v>
      </c>
      <c r="AB492" s="21">
        <f t="shared" si="79"/>
        <v>0.20394134640273051</v>
      </c>
      <c r="AC492" s="21">
        <f t="shared" si="80"/>
        <v>0.24</v>
      </c>
      <c r="AD492" s="22">
        <f t="shared" si="81"/>
        <v>1.7352000000000001</v>
      </c>
      <c r="AE492" s="22">
        <f t="shared" si="82"/>
        <v>1.3361040000000002</v>
      </c>
    </row>
    <row r="493" spans="1:31" ht="15.75" x14ac:dyDescent="0.25">
      <c r="A493" s="11" t="s">
        <v>173</v>
      </c>
      <c r="B493" s="11" t="s">
        <v>672</v>
      </c>
      <c r="C493" s="11">
        <v>620</v>
      </c>
      <c r="D493" s="11">
        <v>57</v>
      </c>
      <c r="E493" s="11">
        <v>33.700000000000003</v>
      </c>
      <c r="F493" s="11">
        <v>1.5</v>
      </c>
      <c r="H493" s="4">
        <v>45882</v>
      </c>
      <c r="I493" s="5">
        <v>0.40972222222222221</v>
      </c>
      <c r="J493" s="3">
        <v>29.78</v>
      </c>
      <c r="K493" s="29">
        <v>36.340000000000003</v>
      </c>
      <c r="L493" s="31">
        <f t="shared" si="75"/>
        <v>61.624713182904131</v>
      </c>
      <c r="M493" s="33">
        <f t="shared" si="83"/>
        <v>472.8</v>
      </c>
      <c r="N493" s="36">
        <f t="shared" si="76"/>
        <v>0.39503094827886831</v>
      </c>
      <c r="Q493" s="16">
        <v>45882</v>
      </c>
      <c r="R493" s="17">
        <v>0.40972222222222221</v>
      </c>
      <c r="U493" s="18">
        <v>472.8</v>
      </c>
      <c r="W493" s="23"/>
      <c r="Z493" s="21">
        <f t="shared" si="77"/>
        <v>6.0527255003778837</v>
      </c>
      <c r="AA493" s="21">
        <f t="shared" si="78"/>
        <v>3.7299747293563699</v>
      </c>
      <c r="AB493" s="21">
        <f t="shared" si="79"/>
        <v>0.20413556728711291</v>
      </c>
      <c r="AC493" s="21">
        <f t="shared" si="80"/>
        <v>0.24</v>
      </c>
      <c r="AD493" s="22">
        <f t="shared" si="81"/>
        <v>1.70208</v>
      </c>
      <c r="AE493" s="22">
        <f t="shared" si="82"/>
        <v>1.3106016</v>
      </c>
    </row>
    <row r="494" spans="1:31" ht="15.75" x14ac:dyDescent="0.25">
      <c r="A494" s="11" t="s">
        <v>173</v>
      </c>
      <c r="B494" s="11" t="s">
        <v>673</v>
      </c>
      <c r="C494" s="11">
        <v>650</v>
      </c>
      <c r="D494" s="11">
        <v>55</v>
      </c>
      <c r="E494" s="11">
        <v>34.299999999999997</v>
      </c>
      <c r="F494" s="11">
        <v>1.4</v>
      </c>
      <c r="H494" s="4">
        <v>45882</v>
      </c>
      <c r="I494" s="5">
        <v>0.41666666666666669</v>
      </c>
      <c r="J494" s="3">
        <v>29.8</v>
      </c>
      <c r="K494" s="29">
        <v>36.18</v>
      </c>
      <c r="L494" s="31">
        <f t="shared" si="75"/>
        <v>62.457290488582984</v>
      </c>
      <c r="M494" s="33">
        <f t="shared" si="83"/>
        <v>437.2</v>
      </c>
      <c r="N494" s="36">
        <f t="shared" si="76"/>
        <v>0.3658436434763408</v>
      </c>
      <c r="Q494" s="16">
        <v>45882</v>
      </c>
      <c r="R494" s="17">
        <v>0.41666666666666669</v>
      </c>
      <c r="U494" s="18">
        <v>437.2</v>
      </c>
      <c r="W494" s="23"/>
      <c r="Z494" s="21">
        <f t="shared" si="77"/>
        <v>5.9999229837703858</v>
      </c>
      <c r="AA494" s="21">
        <f t="shared" si="78"/>
        <v>3.7473893270647256</v>
      </c>
      <c r="AB494" s="21">
        <f t="shared" si="79"/>
        <v>0.20532868564783485</v>
      </c>
      <c r="AC494" s="21">
        <f t="shared" si="80"/>
        <v>0.24</v>
      </c>
      <c r="AD494" s="22">
        <f t="shared" si="81"/>
        <v>1.57392</v>
      </c>
      <c r="AE494" s="22">
        <f t="shared" si="82"/>
        <v>1.2119184000000001</v>
      </c>
    </row>
    <row r="495" spans="1:31" ht="15.75" x14ac:dyDescent="0.25">
      <c r="A495" s="11" t="s">
        <v>173</v>
      </c>
      <c r="B495" s="11" t="s">
        <v>674</v>
      </c>
      <c r="C495" s="11">
        <v>669</v>
      </c>
      <c r="D495" s="11">
        <v>58</v>
      </c>
      <c r="E495" s="11">
        <v>34.700000000000003</v>
      </c>
      <c r="F495" s="11">
        <v>2</v>
      </c>
      <c r="H495" s="4">
        <v>45882</v>
      </c>
      <c r="I495" s="5">
        <v>0.4236111111111111</v>
      </c>
      <c r="J495" s="3">
        <v>29.84</v>
      </c>
      <c r="K495" s="29">
        <v>36.47</v>
      </c>
      <c r="L495" s="31">
        <f t="shared" si="75"/>
        <v>61.344371690052952</v>
      </c>
      <c r="M495" s="33">
        <f t="shared" si="83"/>
        <v>724.6</v>
      </c>
      <c r="N495" s="36">
        <f t="shared" si="76"/>
        <v>0.60564745355674898</v>
      </c>
      <c r="Q495" s="16">
        <v>45882</v>
      </c>
      <c r="R495" s="17">
        <v>0.4236111111111111</v>
      </c>
      <c r="U495" s="18">
        <v>724.6</v>
      </c>
      <c r="W495" s="23"/>
      <c r="Z495" s="21">
        <f t="shared" si="77"/>
        <v>6.0959235511683074</v>
      </c>
      <c r="AA495" s="21">
        <f t="shared" si="78"/>
        <v>3.7395060011701622</v>
      </c>
      <c r="AB495" s="21">
        <f t="shared" si="79"/>
        <v>0.20446288132387136</v>
      </c>
      <c r="AC495" s="21">
        <f t="shared" si="80"/>
        <v>0.24</v>
      </c>
      <c r="AD495" s="22">
        <f t="shared" si="81"/>
        <v>2.6085600000000002</v>
      </c>
      <c r="AE495" s="22">
        <f t="shared" si="82"/>
        <v>2.0085912000000001</v>
      </c>
    </row>
    <row r="496" spans="1:31" ht="15.75" x14ac:dyDescent="0.25">
      <c r="A496" s="11" t="s">
        <v>173</v>
      </c>
      <c r="B496" s="11" t="s">
        <v>675</v>
      </c>
      <c r="C496" s="11">
        <v>695</v>
      </c>
      <c r="D496" s="11">
        <v>60</v>
      </c>
      <c r="E496" s="11">
        <v>34.700000000000003</v>
      </c>
      <c r="F496" s="11">
        <v>2.2999999999999998</v>
      </c>
      <c r="H496" s="4">
        <v>45882</v>
      </c>
      <c r="I496" s="5">
        <v>0.43055555555555558</v>
      </c>
      <c r="J496" s="3">
        <v>30.34</v>
      </c>
      <c r="K496" s="29">
        <v>37.36</v>
      </c>
      <c r="L496" s="31">
        <f t="shared" si="75"/>
        <v>59.919011352932266</v>
      </c>
      <c r="M496" s="33">
        <f t="shared" si="83"/>
        <v>642</v>
      </c>
      <c r="N496" s="36">
        <f t="shared" si="76"/>
        <v>0.53919442388408212</v>
      </c>
      <c r="Q496" s="16">
        <v>45882</v>
      </c>
      <c r="R496" s="17">
        <v>0.43055555555555558</v>
      </c>
      <c r="U496" s="18">
        <v>642</v>
      </c>
      <c r="W496" s="23"/>
      <c r="Z496" s="21">
        <f t="shared" si="77"/>
        <v>6.3989035249307644</v>
      </c>
      <c r="AA496" s="21">
        <f t="shared" si="78"/>
        <v>3.8341597295664473</v>
      </c>
      <c r="AB496" s="21">
        <f t="shared" si="79"/>
        <v>0.20828180087471987</v>
      </c>
      <c r="AC496" s="21">
        <f t="shared" si="80"/>
        <v>0.24</v>
      </c>
      <c r="AD496" s="22">
        <f t="shared" si="81"/>
        <v>2.3111999999999999</v>
      </c>
      <c r="AE496" s="22">
        <f t="shared" si="82"/>
        <v>1.7796239999999999</v>
      </c>
    </row>
    <row r="497" spans="1:31" ht="15.75" x14ac:dyDescent="0.25">
      <c r="A497" s="11" t="s">
        <v>173</v>
      </c>
      <c r="B497" s="11" t="s">
        <v>676</v>
      </c>
      <c r="C497" s="11">
        <v>720</v>
      </c>
      <c r="D497" s="11">
        <v>61</v>
      </c>
      <c r="E497" s="11">
        <v>34.6</v>
      </c>
      <c r="F497" s="11">
        <v>2.5</v>
      </c>
      <c r="H497" s="4">
        <v>45882</v>
      </c>
      <c r="I497" s="5">
        <v>0.4375</v>
      </c>
      <c r="J497" s="3">
        <v>30.09</v>
      </c>
      <c r="K497" s="29">
        <v>36.92</v>
      </c>
      <c r="L497" s="31">
        <f t="shared" si="75"/>
        <v>60.601677831770431</v>
      </c>
      <c r="M497" s="33">
        <f t="shared" si="83"/>
        <v>586</v>
      </c>
      <c r="N497" s="36">
        <f t="shared" si="76"/>
        <v>0.49096964600831239</v>
      </c>
      <c r="Q497" s="16">
        <v>45882</v>
      </c>
      <c r="R497" s="17">
        <v>0.4375</v>
      </c>
      <c r="U497" s="18">
        <v>586</v>
      </c>
      <c r="W497" s="23"/>
      <c r="Z497" s="21">
        <f t="shared" si="77"/>
        <v>6.2475246226628736</v>
      </c>
      <c r="AA497" s="21">
        <f t="shared" si="78"/>
        <v>3.786104744286686</v>
      </c>
      <c r="AB497" s="21">
        <f t="shared" si="79"/>
        <v>0.2063318754956884</v>
      </c>
      <c r="AC497" s="21">
        <f t="shared" si="80"/>
        <v>0.24</v>
      </c>
      <c r="AD497" s="22">
        <f t="shared" si="81"/>
        <v>2.1095999999999999</v>
      </c>
      <c r="AE497" s="22">
        <f t="shared" si="82"/>
        <v>1.6243920000000001</v>
      </c>
    </row>
    <row r="498" spans="1:31" ht="15.75" x14ac:dyDescent="0.25">
      <c r="A498" s="11" t="s">
        <v>173</v>
      </c>
      <c r="B498" s="11" t="s">
        <v>677</v>
      </c>
      <c r="C498" s="11">
        <v>746</v>
      </c>
      <c r="D498" s="11">
        <v>60</v>
      </c>
      <c r="E498" s="11">
        <v>34.6</v>
      </c>
      <c r="F498" s="11">
        <v>2.6</v>
      </c>
      <c r="H498" s="4">
        <v>45882</v>
      </c>
      <c r="I498" s="5">
        <v>0.44444444444444442</v>
      </c>
      <c r="J498" s="3">
        <v>29.98</v>
      </c>
      <c r="K498" s="29">
        <v>36.65</v>
      </c>
      <c r="L498" s="31">
        <f t="shared" si="75"/>
        <v>61.248279115005765</v>
      </c>
      <c r="M498" s="33">
        <f t="shared" si="83"/>
        <v>542</v>
      </c>
      <c r="N498" s="36">
        <f t="shared" si="76"/>
        <v>0.45385408938110339</v>
      </c>
      <c r="Q498" s="16">
        <v>45882</v>
      </c>
      <c r="R498" s="17">
        <v>0.44444444444444442</v>
      </c>
      <c r="U498" s="18">
        <v>542</v>
      </c>
      <c r="W498" s="23"/>
      <c r="Z498" s="21">
        <f t="shared" si="77"/>
        <v>6.1561770788085139</v>
      </c>
      <c r="AA498" s="21">
        <f t="shared" si="78"/>
        <v>3.7705525200426471</v>
      </c>
      <c r="AB498" s="21">
        <f t="shared" si="79"/>
        <v>0.20588956639312198</v>
      </c>
      <c r="AC498" s="21">
        <f t="shared" si="80"/>
        <v>0.24</v>
      </c>
      <c r="AD498" s="22">
        <f t="shared" si="81"/>
        <v>1.9512</v>
      </c>
      <c r="AE498" s="22">
        <f t="shared" si="82"/>
        <v>1.502424</v>
      </c>
    </row>
    <row r="499" spans="1:31" ht="15.75" x14ac:dyDescent="0.25">
      <c r="A499" s="11" t="s">
        <v>173</v>
      </c>
      <c r="B499" s="11" t="s">
        <v>678</v>
      </c>
      <c r="C499" s="11">
        <v>763</v>
      </c>
      <c r="D499" s="11">
        <v>60</v>
      </c>
      <c r="E499" s="11">
        <v>34.9</v>
      </c>
      <c r="F499" s="11">
        <v>2.6</v>
      </c>
      <c r="H499" s="4">
        <v>45882</v>
      </c>
      <c r="I499" s="5">
        <v>0.4513888888888889</v>
      </c>
      <c r="J499" s="3">
        <v>30.03</v>
      </c>
      <c r="K499" s="29">
        <v>37.119999999999997</v>
      </c>
      <c r="L499" s="31">
        <f t="shared" si="75"/>
        <v>59.425417592403832</v>
      </c>
      <c r="M499" s="33">
        <f t="shared" si="83"/>
        <v>465</v>
      </c>
      <c r="N499" s="36">
        <f t="shared" si="76"/>
        <v>0.38857254053525925</v>
      </c>
      <c r="Q499" s="16">
        <v>45882</v>
      </c>
      <c r="R499" s="17">
        <v>0.4513888888888889</v>
      </c>
      <c r="U499" s="18">
        <v>465</v>
      </c>
      <c r="W499" s="23"/>
      <c r="Z499" s="21">
        <f t="shared" si="77"/>
        <v>6.3159442119044407</v>
      </c>
      <c r="AA499" s="21">
        <f t="shared" si="78"/>
        <v>3.753276222827473</v>
      </c>
      <c r="AB499" s="21">
        <f t="shared" si="79"/>
        <v>0.20424477801508056</v>
      </c>
      <c r="AC499" s="21">
        <f t="shared" si="80"/>
        <v>0.24</v>
      </c>
      <c r="AD499" s="22">
        <f t="shared" si="81"/>
        <v>1.6739999999999999</v>
      </c>
      <c r="AE499" s="22">
        <f t="shared" si="82"/>
        <v>1.28898</v>
      </c>
    </row>
    <row r="500" spans="1:31" ht="15.75" x14ac:dyDescent="0.25">
      <c r="A500" s="11" t="s">
        <v>173</v>
      </c>
      <c r="B500" s="11" t="s">
        <v>679</v>
      </c>
      <c r="C500" s="11">
        <v>789</v>
      </c>
      <c r="D500" s="11">
        <v>61</v>
      </c>
      <c r="E500" s="11">
        <v>34.9</v>
      </c>
      <c r="F500" s="11">
        <v>3.2</v>
      </c>
      <c r="H500" s="4">
        <v>45882</v>
      </c>
      <c r="I500" s="5">
        <v>0.45833333333333331</v>
      </c>
      <c r="J500" s="3">
        <v>29.9</v>
      </c>
      <c r="K500" s="29">
        <v>37.130000000000003</v>
      </c>
      <c r="L500" s="31">
        <f t="shared" si="75"/>
        <v>58.739247641119483</v>
      </c>
      <c r="M500" s="33">
        <f t="shared" si="83"/>
        <v>427.2</v>
      </c>
      <c r="N500" s="36">
        <f t="shared" si="76"/>
        <v>0.35594802645734569</v>
      </c>
      <c r="Q500" s="16">
        <v>45882</v>
      </c>
      <c r="R500" s="17">
        <v>0.45833333333333331</v>
      </c>
      <c r="U500" s="18">
        <v>427.2</v>
      </c>
      <c r="W500" s="23"/>
      <c r="Z500" s="21">
        <f t="shared" si="77"/>
        <v>6.3193821589898622</v>
      </c>
      <c r="AA500" s="21">
        <f t="shared" si="78"/>
        <v>3.7119575357577781</v>
      </c>
      <c r="AB500" s="21">
        <f t="shared" si="79"/>
        <v>0.20198158790778914</v>
      </c>
      <c r="AC500" s="21">
        <f t="shared" si="80"/>
        <v>0.24</v>
      </c>
      <c r="AD500" s="22">
        <f t="shared" si="81"/>
        <v>1.53792</v>
      </c>
      <c r="AE500" s="22">
        <f t="shared" si="82"/>
        <v>1.1841984000000001</v>
      </c>
    </row>
    <row r="501" spans="1:31" ht="15.75" x14ac:dyDescent="0.25">
      <c r="A501" s="11" t="s">
        <v>173</v>
      </c>
      <c r="B501" s="11" t="s">
        <v>680</v>
      </c>
      <c r="C501" s="11">
        <v>808</v>
      </c>
      <c r="D501" s="11">
        <v>60</v>
      </c>
      <c r="E501" s="11">
        <v>35</v>
      </c>
      <c r="F501" s="11">
        <v>2.7</v>
      </c>
      <c r="H501" s="4">
        <v>45882</v>
      </c>
      <c r="I501" s="5">
        <v>0.46527777777777779</v>
      </c>
      <c r="J501" s="3">
        <v>29.95</v>
      </c>
      <c r="K501" s="29">
        <v>37.43</v>
      </c>
      <c r="L501" s="31">
        <f t="shared" si="75"/>
        <v>57.704865435065386</v>
      </c>
      <c r="M501" s="33">
        <f t="shared" si="83"/>
        <v>490.5</v>
      </c>
      <c r="N501" s="36">
        <f t="shared" si="76"/>
        <v>0.40829336265944655</v>
      </c>
      <c r="Q501" s="16">
        <v>45882</v>
      </c>
      <c r="R501" s="17">
        <v>0.46527777777777779</v>
      </c>
      <c r="U501" s="18">
        <v>490.5</v>
      </c>
      <c r="W501" s="23"/>
      <c r="Z501" s="21">
        <f t="shared" si="77"/>
        <v>6.4232770297301869</v>
      </c>
      <c r="AA501" s="21">
        <f t="shared" si="78"/>
        <v>3.7065433665272693</v>
      </c>
      <c r="AB501" s="21">
        <f t="shared" si="79"/>
        <v>0.20124674627388583</v>
      </c>
      <c r="AC501" s="21">
        <f t="shared" si="80"/>
        <v>0.24</v>
      </c>
      <c r="AD501" s="22">
        <f t="shared" si="81"/>
        <v>1.7658</v>
      </c>
      <c r="AE501" s="22">
        <f t="shared" si="82"/>
        <v>1.359666</v>
      </c>
    </row>
    <row r="502" spans="1:31" ht="15.75" x14ac:dyDescent="0.25">
      <c r="A502" s="11" t="s">
        <v>173</v>
      </c>
      <c r="B502" s="11" t="s">
        <v>681</v>
      </c>
      <c r="C502" s="11">
        <v>829</v>
      </c>
      <c r="D502" s="11">
        <v>61</v>
      </c>
      <c r="E502" s="11">
        <v>34.700000000000003</v>
      </c>
      <c r="F502" s="11">
        <v>3.3</v>
      </c>
      <c r="H502" s="4">
        <v>45882</v>
      </c>
      <c r="I502" s="5">
        <v>0.47222222222222221</v>
      </c>
      <c r="J502" s="3">
        <v>29.93</v>
      </c>
      <c r="K502" s="29">
        <v>37.54</v>
      </c>
      <c r="L502" s="31">
        <f t="shared" si="75"/>
        <v>57.145550938238706</v>
      </c>
      <c r="M502" s="33">
        <f t="shared" si="83"/>
        <v>555.1</v>
      </c>
      <c r="N502" s="36">
        <f t="shared" si="76"/>
        <v>0.46150358501088329</v>
      </c>
      <c r="Q502" s="16">
        <v>45882</v>
      </c>
      <c r="R502" s="17">
        <v>0.47222222222222221</v>
      </c>
      <c r="U502" s="18">
        <v>555.1</v>
      </c>
      <c r="W502" s="23"/>
      <c r="Z502" s="21">
        <f t="shared" si="77"/>
        <v>6.4617406774996837</v>
      </c>
      <c r="AA502" s="21">
        <f t="shared" si="78"/>
        <v>3.6925973103574727</v>
      </c>
      <c r="AB502" s="21">
        <f t="shared" si="79"/>
        <v>0.20032909235765459</v>
      </c>
      <c r="AC502" s="21">
        <f t="shared" si="80"/>
        <v>0.24</v>
      </c>
      <c r="AD502" s="22">
        <f t="shared" si="81"/>
        <v>1.9983599999999999</v>
      </c>
      <c r="AE502" s="22">
        <f t="shared" si="82"/>
        <v>1.5387371999999999</v>
      </c>
    </row>
    <row r="503" spans="1:31" ht="15.75" x14ac:dyDescent="0.25">
      <c r="A503" s="11" t="s">
        <v>173</v>
      </c>
      <c r="B503" s="11" t="s">
        <v>682</v>
      </c>
      <c r="C503" s="11">
        <v>842</v>
      </c>
      <c r="D503" s="11">
        <v>60</v>
      </c>
      <c r="E503" s="11">
        <v>34.9</v>
      </c>
      <c r="F503" s="11">
        <v>3.6</v>
      </c>
      <c r="H503" s="4">
        <v>45882</v>
      </c>
      <c r="I503" s="5">
        <v>0.47916666666666669</v>
      </c>
      <c r="J503" s="3">
        <v>29.72</v>
      </c>
      <c r="K503" s="29">
        <v>36.82</v>
      </c>
      <c r="L503" s="31">
        <f t="shared" si="75"/>
        <v>59.189395411916095</v>
      </c>
      <c r="M503" s="33">
        <f t="shared" si="83"/>
        <v>607.29999999999995</v>
      </c>
      <c r="N503" s="36">
        <f t="shared" si="76"/>
        <v>0.50505755566619637</v>
      </c>
      <c r="Q503" s="16">
        <v>45882</v>
      </c>
      <c r="R503" s="17">
        <v>0.47916666666666669</v>
      </c>
      <c r="U503" s="18">
        <v>607.29999999999995</v>
      </c>
      <c r="W503" s="23"/>
      <c r="Z503" s="21">
        <f t="shared" si="77"/>
        <v>6.2135562400225623</v>
      </c>
      <c r="AA503" s="21">
        <f t="shared" si="78"/>
        <v>3.6777663720487404</v>
      </c>
      <c r="AB503" s="21">
        <f t="shared" si="79"/>
        <v>0.20057400444692899</v>
      </c>
      <c r="AC503" s="21">
        <f t="shared" si="80"/>
        <v>0.24</v>
      </c>
      <c r="AD503" s="22">
        <f t="shared" si="81"/>
        <v>2.18628</v>
      </c>
      <c r="AE503" s="22">
        <f t="shared" si="82"/>
        <v>1.6834356000000001</v>
      </c>
    </row>
    <row r="504" spans="1:31" ht="15.75" x14ac:dyDescent="0.25">
      <c r="A504" s="11" t="s">
        <v>173</v>
      </c>
      <c r="B504" s="11" t="s">
        <v>683</v>
      </c>
      <c r="C504" s="11">
        <v>854</v>
      </c>
      <c r="D504" s="11">
        <v>60</v>
      </c>
      <c r="E504" s="11">
        <v>34.700000000000003</v>
      </c>
      <c r="F504" s="11">
        <v>3.1</v>
      </c>
      <c r="H504" s="4">
        <v>45882</v>
      </c>
      <c r="I504" s="5">
        <v>0.4861111111111111</v>
      </c>
      <c r="J504" s="3">
        <v>30.01</v>
      </c>
      <c r="K504" s="29">
        <v>37.79</v>
      </c>
      <c r="L504" s="31">
        <f t="shared" si="75"/>
        <v>56.490712227197541</v>
      </c>
      <c r="M504" s="33">
        <f t="shared" si="83"/>
        <v>542.9</v>
      </c>
      <c r="N504" s="36">
        <f t="shared" si="76"/>
        <v>0.45138768350854236</v>
      </c>
      <c r="Q504" s="16">
        <v>45882</v>
      </c>
      <c r="R504" s="17">
        <v>0.4861111111111111</v>
      </c>
      <c r="U504" s="18">
        <v>542.9</v>
      </c>
      <c r="W504" s="23"/>
      <c r="Z504" s="21">
        <f t="shared" si="77"/>
        <v>6.5499005144891331</v>
      </c>
      <c r="AA504" s="21">
        <f t="shared" si="78"/>
        <v>3.7000854508077872</v>
      </c>
      <c r="AB504" s="21">
        <f t="shared" si="79"/>
        <v>0.2003706473700925</v>
      </c>
      <c r="AC504" s="21">
        <f t="shared" si="80"/>
        <v>0.24</v>
      </c>
      <c r="AD504" s="22">
        <f t="shared" si="81"/>
        <v>1.95444</v>
      </c>
      <c r="AE504" s="22">
        <f t="shared" si="82"/>
        <v>1.5049188</v>
      </c>
    </row>
    <row r="505" spans="1:31" ht="15.75" x14ac:dyDescent="0.25">
      <c r="A505" s="11" t="s">
        <v>173</v>
      </c>
      <c r="B505" s="11" t="s">
        <v>684</v>
      </c>
      <c r="C505" s="11">
        <v>869</v>
      </c>
      <c r="D505" s="11">
        <v>59</v>
      </c>
      <c r="E505" s="11">
        <v>34.9</v>
      </c>
      <c r="F505" s="11">
        <v>3.1</v>
      </c>
      <c r="H505" s="4">
        <v>45882</v>
      </c>
      <c r="I505" s="5">
        <v>0.49305555555555558</v>
      </c>
      <c r="J505" s="3">
        <v>29.87</v>
      </c>
      <c r="K505" s="29">
        <v>37.72</v>
      </c>
      <c r="L505" s="31">
        <f t="shared" si="75"/>
        <v>56.11085448673667</v>
      </c>
      <c r="M505" s="33">
        <f t="shared" si="83"/>
        <v>679.5</v>
      </c>
      <c r="N505" s="36">
        <f t="shared" si="76"/>
        <v>0.56344660357765242</v>
      </c>
      <c r="Q505" s="16">
        <v>45882</v>
      </c>
      <c r="R505" s="17">
        <v>0.49305555555555558</v>
      </c>
      <c r="U505" s="18">
        <v>679.5</v>
      </c>
      <c r="W505" s="23"/>
      <c r="Z505" s="21">
        <f t="shared" si="77"/>
        <v>6.5251114228605847</v>
      </c>
      <c r="AA505" s="21">
        <f t="shared" si="78"/>
        <v>3.6612957755787354</v>
      </c>
      <c r="AB505" s="21">
        <f t="shared" si="79"/>
        <v>0.19837101392158832</v>
      </c>
      <c r="AC505" s="21">
        <f t="shared" si="80"/>
        <v>0.24</v>
      </c>
      <c r="AD505" s="22">
        <f t="shared" si="81"/>
        <v>2.4462000000000002</v>
      </c>
      <c r="AE505" s="22">
        <f t="shared" si="82"/>
        <v>1.8835740000000001</v>
      </c>
    </row>
    <row r="506" spans="1:31" ht="15.75" x14ac:dyDescent="0.25">
      <c r="A506" s="11" t="s">
        <v>173</v>
      </c>
      <c r="B506" s="11" t="s">
        <v>685</v>
      </c>
      <c r="C506" s="11">
        <v>876</v>
      </c>
      <c r="D506" s="11">
        <v>58</v>
      </c>
      <c r="E506" s="11">
        <v>35.299999999999997</v>
      </c>
      <c r="F506" s="11">
        <v>3.4</v>
      </c>
      <c r="H506" s="4">
        <v>45882</v>
      </c>
      <c r="I506" s="5">
        <v>0.5</v>
      </c>
      <c r="J506" s="3">
        <v>29.69</v>
      </c>
      <c r="K506" s="29">
        <v>37.4</v>
      </c>
      <c r="L506" s="31">
        <f t="shared" si="75"/>
        <v>56.572231420985851</v>
      </c>
      <c r="M506" s="33">
        <f t="shared" si="83"/>
        <v>727.7</v>
      </c>
      <c r="N506" s="36">
        <f t="shared" si="76"/>
        <v>0.60230673679924862</v>
      </c>
      <c r="Q506" s="16">
        <v>45882</v>
      </c>
      <c r="R506" s="17">
        <v>0.5</v>
      </c>
      <c r="U506" s="18">
        <v>727.7</v>
      </c>
      <c r="W506" s="23"/>
      <c r="Z506" s="21">
        <f t="shared" si="77"/>
        <v>6.4128214159504626</v>
      </c>
      <c r="AA506" s="21">
        <f t="shared" si="78"/>
        <v>3.6278761720460375</v>
      </c>
      <c r="AB506" s="21">
        <f t="shared" si="79"/>
        <v>0.19701853725651086</v>
      </c>
      <c r="AC506" s="21">
        <f t="shared" si="80"/>
        <v>0.24</v>
      </c>
      <c r="AD506" s="22">
        <f t="shared" si="81"/>
        <v>2.61972</v>
      </c>
      <c r="AE506" s="22">
        <f t="shared" si="82"/>
        <v>2.0171844000000001</v>
      </c>
    </row>
    <row r="507" spans="1:31" ht="15.75" x14ac:dyDescent="0.25">
      <c r="A507" s="11" t="s">
        <v>173</v>
      </c>
      <c r="B507" s="11" t="s">
        <v>686</v>
      </c>
      <c r="C507" s="11">
        <v>885</v>
      </c>
      <c r="D507" s="11">
        <v>59</v>
      </c>
      <c r="E507" s="11">
        <v>34.9</v>
      </c>
      <c r="F507" s="11">
        <v>3.5</v>
      </c>
      <c r="H507" s="4">
        <v>45882</v>
      </c>
      <c r="I507" s="5">
        <v>0.50694444444444442</v>
      </c>
      <c r="J507" s="3">
        <v>29.99</v>
      </c>
      <c r="K507" s="29">
        <v>38.49</v>
      </c>
      <c r="L507" s="31">
        <f t="shared" si="75"/>
        <v>53.58193158132358</v>
      </c>
      <c r="M507" s="33">
        <f t="shared" si="83"/>
        <v>702</v>
      </c>
      <c r="N507" s="36">
        <f t="shared" si="76"/>
        <v>0.5805338677995332</v>
      </c>
      <c r="Q507" s="16">
        <v>45882</v>
      </c>
      <c r="R507" s="17">
        <v>0.50694444444444442</v>
      </c>
      <c r="U507" s="18">
        <v>702</v>
      </c>
      <c r="W507" s="23"/>
      <c r="Z507" s="21">
        <f t="shared" si="77"/>
        <v>6.8023103318083269</v>
      </c>
      <c r="AA507" s="21">
        <f t="shared" si="78"/>
        <v>3.6448092679388431</v>
      </c>
      <c r="AB507" s="21">
        <f t="shared" si="79"/>
        <v>0.19637659755032369</v>
      </c>
      <c r="AC507" s="21">
        <f t="shared" si="80"/>
        <v>0.24</v>
      </c>
      <c r="AD507" s="22">
        <f t="shared" si="81"/>
        <v>2.5272000000000001</v>
      </c>
      <c r="AE507" s="22">
        <f t="shared" si="82"/>
        <v>1.9459440000000001</v>
      </c>
    </row>
    <row r="508" spans="1:31" ht="15.75" x14ac:dyDescent="0.25">
      <c r="A508" s="11" t="s">
        <v>173</v>
      </c>
      <c r="B508" s="11" t="s">
        <v>687</v>
      </c>
      <c r="C508" s="11">
        <v>892</v>
      </c>
      <c r="D508" s="11">
        <v>58</v>
      </c>
      <c r="E508" s="11">
        <v>35.1</v>
      </c>
      <c r="F508" s="11">
        <v>3.2</v>
      </c>
      <c r="H508" s="4">
        <v>45882</v>
      </c>
      <c r="I508" s="5">
        <v>0.51388888888888884</v>
      </c>
      <c r="J508" s="3">
        <v>29.54</v>
      </c>
      <c r="K508" s="29">
        <v>37.32</v>
      </c>
      <c r="L508" s="31">
        <f t="shared" si="75"/>
        <v>56.182409493133669</v>
      </c>
      <c r="M508" s="33">
        <f t="shared" si="83"/>
        <v>687.6</v>
      </c>
      <c r="N508" s="36">
        <f t="shared" si="76"/>
        <v>0.56748572696484467</v>
      </c>
      <c r="Q508" s="16">
        <v>45882</v>
      </c>
      <c r="R508" s="17">
        <v>0.51388888888888884</v>
      </c>
      <c r="U508" s="18">
        <v>687.6</v>
      </c>
      <c r="W508" s="23"/>
      <c r="Z508" s="21">
        <f t="shared" si="77"/>
        <v>6.3850117989745518</v>
      </c>
      <c r="AA508" s="21">
        <f t="shared" si="78"/>
        <v>3.5872534750847835</v>
      </c>
      <c r="AB508" s="21">
        <f t="shared" si="79"/>
        <v>0.19492596522737965</v>
      </c>
      <c r="AC508" s="21">
        <f t="shared" si="80"/>
        <v>0.24</v>
      </c>
      <c r="AD508" s="22">
        <f t="shared" si="81"/>
        <v>2.4753599999999998</v>
      </c>
      <c r="AE508" s="22">
        <f t="shared" si="82"/>
        <v>1.9060271999999998</v>
      </c>
    </row>
    <row r="509" spans="1:31" ht="15.75" x14ac:dyDescent="0.25">
      <c r="A509" s="11" t="s">
        <v>173</v>
      </c>
      <c r="B509" s="11" t="s">
        <v>688</v>
      </c>
      <c r="C509" s="11">
        <v>899</v>
      </c>
      <c r="D509" s="11">
        <v>59</v>
      </c>
      <c r="E509" s="11">
        <v>34.9</v>
      </c>
      <c r="F509" s="11">
        <v>3.3</v>
      </c>
      <c r="H509" s="4">
        <v>45882</v>
      </c>
      <c r="I509" s="5">
        <v>0.52083333333333337</v>
      </c>
      <c r="J509" s="3">
        <v>29.46</v>
      </c>
      <c r="K509" s="29">
        <v>37.19</v>
      </c>
      <c r="L509" s="31">
        <f t="shared" si="75"/>
        <v>56.337330287197773</v>
      </c>
      <c r="M509" s="33">
        <f t="shared" si="83"/>
        <v>706.6</v>
      </c>
      <c r="N509" s="36">
        <f t="shared" si="76"/>
        <v>0.58263391272594112</v>
      </c>
      <c r="Q509" s="16">
        <v>45882</v>
      </c>
      <c r="R509" s="17">
        <v>0.52083333333333337</v>
      </c>
      <c r="U509" s="18">
        <v>706.6</v>
      </c>
      <c r="W509" s="23"/>
      <c r="Z509" s="21">
        <f t="shared" si="77"/>
        <v>6.3400438969066251</v>
      </c>
      <c r="AA509" s="21">
        <f t="shared" si="78"/>
        <v>3.5718114705536101</v>
      </c>
      <c r="AB509" s="21">
        <f t="shared" si="79"/>
        <v>0.19427075468687693</v>
      </c>
      <c r="AC509" s="21">
        <f t="shared" si="80"/>
        <v>0.24</v>
      </c>
      <c r="AD509" s="22">
        <f t="shared" si="81"/>
        <v>2.5437599999999998</v>
      </c>
      <c r="AE509" s="22">
        <f t="shared" si="82"/>
        <v>1.9586952</v>
      </c>
    </row>
    <row r="510" spans="1:31" ht="15.75" x14ac:dyDescent="0.25">
      <c r="A510" s="11" t="s">
        <v>173</v>
      </c>
      <c r="B510" s="11" t="s">
        <v>689</v>
      </c>
      <c r="C510" s="11">
        <v>903</v>
      </c>
      <c r="D510" s="11">
        <v>57</v>
      </c>
      <c r="E510" s="11">
        <v>35.200000000000003</v>
      </c>
      <c r="F510" s="11">
        <v>3.6</v>
      </c>
      <c r="H510" s="4">
        <v>45882</v>
      </c>
      <c r="I510" s="5">
        <v>0.52777777777777779</v>
      </c>
      <c r="J510" s="3">
        <v>29.61</v>
      </c>
      <c r="K510" s="29">
        <v>37.68</v>
      </c>
      <c r="L510" s="31">
        <f t="shared" si="75"/>
        <v>55.039137173555993</v>
      </c>
      <c r="M510" s="33">
        <f t="shared" si="83"/>
        <v>706.3</v>
      </c>
      <c r="N510" s="36">
        <f t="shared" si="76"/>
        <v>0.5823456840215544</v>
      </c>
      <c r="Q510" s="16">
        <v>45882</v>
      </c>
      <c r="R510" s="17">
        <v>0.52777777777777779</v>
      </c>
      <c r="U510" s="18">
        <v>706.3</v>
      </c>
      <c r="W510" s="23"/>
      <c r="Z510" s="21">
        <f t="shared" si="77"/>
        <v>6.510982729340677</v>
      </c>
      <c r="AA510" s="21">
        <f t="shared" si="78"/>
        <v>3.5835887157483555</v>
      </c>
      <c r="AB510" s="21">
        <f t="shared" si="79"/>
        <v>0.19421729414460076</v>
      </c>
      <c r="AC510" s="21">
        <f t="shared" si="80"/>
        <v>0.24</v>
      </c>
      <c r="AD510" s="22">
        <f t="shared" si="81"/>
        <v>2.5426799999999998</v>
      </c>
      <c r="AE510" s="22">
        <f t="shared" si="82"/>
        <v>1.9578635999999998</v>
      </c>
    </row>
    <row r="511" spans="1:31" ht="15.75" x14ac:dyDescent="0.25">
      <c r="A511" s="11" t="s">
        <v>173</v>
      </c>
      <c r="B511" s="11" t="s">
        <v>690</v>
      </c>
      <c r="C511" s="11">
        <v>903</v>
      </c>
      <c r="D511" s="11">
        <v>57</v>
      </c>
      <c r="E511" s="11">
        <v>35.200000000000003</v>
      </c>
      <c r="F511" s="11">
        <v>3.2</v>
      </c>
      <c r="H511" s="4">
        <v>45882</v>
      </c>
      <c r="I511" s="5">
        <v>0.53472222222222221</v>
      </c>
      <c r="J511" s="3">
        <v>29.67</v>
      </c>
      <c r="K511" s="29">
        <v>37.32</v>
      </c>
      <c r="L511" s="31">
        <f t="shared" si="75"/>
        <v>56.809580746645764</v>
      </c>
      <c r="M511" s="33">
        <f t="shared" si="83"/>
        <v>761</v>
      </c>
      <c r="N511" s="36">
        <f t="shared" si="76"/>
        <v>0.62993763973781525</v>
      </c>
      <c r="Q511" s="16">
        <v>45882</v>
      </c>
      <c r="R511" s="17">
        <v>0.53472222222222221</v>
      </c>
      <c r="U511" s="18">
        <v>761</v>
      </c>
      <c r="W511" s="23"/>
      <c r="Z511" s="21">
        <f t="shared" si="77"/>
        <v>6.3850117989745518</v>
      </c>
      <c r="AA511" s="21">
        <f t="shared" si="78"/>
        <v>3.627298433621307</v>
      </c>
      <c r="AB511" s="21">
        <f t="shared" si="79"/>
        <v>0.19710194812054213</v>
      </c>
      <c r="AC511" s="21">
        <f t="shared" si="80"/>
        <v>0.24</v>
      </c>
      <c r="AD511" s="22">
        <f t="shared" si="81"/>
        <v>2.7395999999999998</v>
      </c>
      <c r="AE511" s="22">
        <f t="shared" si="82"/>
        <v>2.1094919999999999</v>
      </c>
    </row>
    <row r="512" spans="1:31" ht="15.75" x14ac:dyDescent="0.25">
      <c r="A512" s="11" t="s">
        <v>173</v>
      </c>
      <c r="B512" s="11" t="s">
        <v>691</v>
      </c>
      <c r="C512" s="11">
        <v>904</v>
      </c>
      <c r="D512" s="11">
        <v>56</v>
      </c>
      <c r="E512" s="11">
        <v>35.4</v>
      </c>
      <c r="F512" s="11">
        <v>3.5</v>
      </c>
      <c r="H512" s="4">
        <v>45882</v>
      </c>
      <c r="I512" s="5">
        <v>0.54166666666666663</v>
      </c>
      <c r="J512" s="3">
        <v>29.49</v>
      </c>
      <c r="K512" s="29">
        <v>37.01</v>
      </c>
      <c r="L512" s="31">
        <f t="shared" si="75"/>
        <v>57.23912804153926</v>
      </c>
      <c r="M512" s="33">
        <f t="shared" si="83"/>
        <v>775.8</v>
      </c>
      <c r="N512" s="36">
        <f t="shared" si="76"/>
        <v>0.64096708291049864</v>
      </c>
      <c r="Q512" s="16">
        <v>45882</v>
      </c>
      <c r="R512" s="17">
        <v>0.54166666666666663</v>
      </c>
      <c r="U512" s="18">
        <v>775.8</v>
      </c>
      <c r="W512" s="23"/>
      <c r="Z512" s="21">
        <f t="shared" si="77"/>
        <v>6.2782335733036838</v>
      </c>
      <c r="AA512" s="21">
        <f t="shared" si="78"/>
        <v>3.5936061537702009</v>
      </c>
      <c r="AB512" s="21">
        <f t="shared" si="79"/>
        <v>0.19571276474078836</v>
      </c>
      <c r="AC512" s="21">
        <f t="shared" si="80"/>
        <v>0.24</v>
      </c>
      <c r="AD512" s="22">
        <f t="shared" si="81"/>
        <v>2.7928799999999998</v>
      </c>
      <c r="AE512" s="22">
        <f t="shared" si="82"/>
        <v>2.1505175999999997</v>
      </c>
    </row>
    <row r="513" spans="1:31" ht="15.75" x14ac:dyDescent="0.25">
      <c r="A513" s="11" t="s">
        <v>173</v>
      </c>
      <c r="B513" s="11" t="s">
        <v>692</v>
      </c>
      <c r="C513" s="11">
        <v>900</v>
      </c>
      <c r="D513" s="11">
        <v>53</v>
      </c>
      <c r="E513" s="11">
        <v>35.700000000000003</v>
      </c>
      <c r="F513" s="11">
        <v>3.3</v>
      </c>
      <c r="H513" s="4">
        <v>45882</v>
      </c>
      <c r="I513" s="5">
        <v>0.54861111111111116</v>
      </c>
      <c r="J513" s="3">
        <v>29.66</v>
      </c>
      <c r="K513" s="29">
        <v>37.700000000000003</v>
      </c>
      <c r="L513" s="31">
        <f t="shared" si="75"/>
        <v>55.194582453060391</v>
      </c>
      <c r="M513" s="33">
        <f t="shared" si="83"/>
        <v>743.9</v>
      </c>
      <c r="N513" s="36">
        <f t="shared" si="76"/>
        <v>0.6139684140318008</v>
      </c>
      <c r="Q513" s="16">
        <v>45882</v>
      </c>
      <c r="R513" s="17">
        <v>0.54861111111111116</v>
      </c>
      <c r="U513" s="18">
        <v>743.9</v>
      </c>
      <c r="W513" s="23"/>
      <c r="Z513" s="21">
        <f t="shared" si="77"/>
        <v>6.5180437616532609</v>
      </c>
      <c r="AA513" s="21">
        <f t="shared" si="78"/>
        <v>3.5976070383522685</v>
      </c>
      <c r="AB513" s="21">
        <f t="shared" si="79"/>
        <v>0.19494867627329052</v>
      </c>
      <c r="AC513" s="21">
        <f t="shared" si="80"/>
        <v>0.24</v>
      </c>
      <c r="AD513" s="22">
        <f t="shared" si="81"/>
        <v>2.6780400000000002</v>
      </c>
      <c r="AE513" s="22">
        <f t="shared" si="82"/>
        <v>2.0620908</v>
      </c>
    </row>
    <row r="514" spans="1:31" ht="15.75" x14ac:dyDescent="0.25">
      <c r="A514" s="11" t="s">
        <v>173</v>
      </c>
      <c r="B514" s="11" t="s">
        <v>693</v>
      </c>
      <c r="C514" s="11">
        <v>898</v>
      </c>
      <c r="D514" s="11">
        <v>53</v>
      </c>
      <c r="E514" s="11">
        <v>35.5</v>
      </c>
      <c r="F514" s="11">
        <v>3.2</v>
      </c>
      <c r="H514" s="4">
        <v>45882</v>
      </c>
      <c r="I514" s="5">
        <v>0.55555555555555558</v>
      </c>
      <c r="J514" s="3">
        <v>29.97</v>
      </c>
      <c r="K514" s="29">
        <v>37.840000000000003</v>
      </c>
      <c r="L514" s="31">
        <f t="shared" si="75"/>
        <v>56.09422175922046</v>
      </c>
      <c r="M514" s="33">
        <f t="shared" si="83"/>
        <v>700.1</v>
      </c>
      <c r="N514" s="36">
        <f t="shared" si="76"/>
        <v>0.58135171412173126</v>
      </c>
      <c r="Q514" s="16">
        <v>45882</v>
      </c>
      <c r="R514" s="17">
        <v>0.55555555555555558</v>
      </c>
      <c r="U514" s="18">
        <v>700.1</v>
      </c>
      <c r="W514" s="23"/>
      <c r="Z514" s="21">
        <f t="shared" si="77"/>
        <v>6.5676568873580488</v>
      </c>
      <c r="AA514" s="21">
        <f t="shared" si="78"/>
        <v>3.68407601877934</v>
      </c>
      <c r="AB514" s="21">
        <f t="shared" si="79"/>
        <v>0.19943118565039888</v>
      </c>
      <c r="AC514" s="21">
        <f t="shared" si="80"/>
        <v>0.24</v>
      </c>
      <c r="AD514" s="22">
        <f t="shared" si="81"/>
        <v>2.5203600000000002</v>
      </c>
      <c r="AE514" s="22">
        <f t="shared" si="82"/>
        <v>1.9406772000000001</v>
      </c>
    </row>
    <row r="515" spans="1:31" ht="15.75" x14ac:dyDescent="0.25">
      <c r="A515" s="11" t="s">
        <v>173</v>
      </c>
      <c r="B515" s="11" t="s">
        <v>694</v>
      </c>
      <c r="C515" s="11">
        <v>892</v>
      </c>
      <c r="D515" s="11">
        <v>54</v>
      </c>
      <c r="E515" s="11">
        <v>35.6</v>
      </c>
      <c r="F515" s="11">
        <v>3.2</v>
      </c>
      <c r="H515" s="4">
        <v>45882</v>
      </c>
      <c r="I515" s="5">
        <v>0.5625</v>
      </c>
      <c r="J515" s="3">
        <v>29.93</v>
      </c>
      <c r="K515" s="29">
        <v>38</v>
      </c>
      <c r="L515" s="31">
        <f t="shared" ref="L515:L578" si="84">100*(22.1*10^6*10^((4.4-6.24*((J515+273.2)/1000)+9.95*((J515+273.2)/1000)^2-5.15*((J515+273.5)/1000)^3)*(1-647.3/(J515+273.2)))-101325*((K515-J515)/1514)*(1+J515/873))/(22.1*10^6*10^((4.4-6.24*((K515+273.2)/1000)+9.95*((K515+273.2)/1000)^2-5.15*((K515+273.5)/1000)^3)*(1-647.3/(K515+273.2))))</f>
        <v>55.253097028011062</v>
      </c>
      <c r="M515" s="33">
        <f t="shared" si="83"/>
        <v>651.9</v>
      </c>
      <c r="N515" s="36">
        <f t="shared" ref="N515:N578" si="85">(0.408*AB515*(AE515-$Y$7)+$Y$6*($Y$6/(K515+273))*$Y$8*(Z515-AA515))/(AB515+$Y$6*(1+AC515*$Y$8))</f>
        <v>0.54023432575400443</v>
      </c>
      <c r="Q515" s="16">
        <v>45882</v>
      </c>
      <c r="R515" s="17">
        <v>0.5625</v>
      </c>
      <c r="U515" s="18">
        <v>651.9</v>
      </c>
      <c r="W515" s="23"/>
      <c r="Z515" s="21">
        <f t="shared" ref="Z515:Z578" si="86">0.6108*EXP(17.27*K515/(K515+237.3))</f>
        <v>6.6247576218785209</v>
      </c>
      <c r="AA515" s="21">
        <f t="shared" ref="AA515:AA578" si="87">(L515/100)*Z515</f>
        <v>3.6603837566870978</v>
      </c>
      <c r="AB515" s="21">
        <f t="shared" ref="AB515:AB578" si="88">(4098*AA515)/((K515+237.3)^2)</f>
        <v>0.19791839058251184</v>
      </c>
      <c r="AC515" s="21">
        <f t="shared" ref="AC515:AC578" si="89">IF(M515&gt;10,0.24,0.96)</f>
        <v>0.24</v>
      </c>
      <c r="AD515" s="22">
        <f t="shared" ref="AD515:AD578" si="90">M515*3600/1000000</f>
        <v>2.3468399999999998</v>
      </c>
      <c r="AE515" s="22">
        <f t="shared" ref="AE515:AE578" si="91">IF(M515&gt;10,(1-$Y$4)*AD515,0)</f>
        <v>1.8070667999999999</v>
      </c>
    </row>
    <row r="516" spans="1:31" ht="15.75" x14ac:dyDescent="0.25">
      <c r="A516" s="11" t="s">
        <v>173</v>
      </c>
      <c r="B516" s="11" t="s">
        <v>695</v>
      </c>
      <c r="C516" s="11">
        <v>885</v>
      </c>
      <c r="D516" s="11">
        <v>54</v>
      </c>
      <c r="E516" s="11">
        <v>35.6</v>
      </c>
      <c r="F516" s="11">
        <v>3.2</v>
      </c>
      <c r="H516" s="4">
        <v>45882</v>
      </c>
      <c r="I516" s="5">
        <v>0.56944444444444442</v>
      </c>
      <c r="J516" s="3">
        <v>29.73</v>
      </c>
      <c r="K516" s="29">
        <v>37.19</v>
      </c>
      <c r="L516" s="31">
        <f t="shared" si="84"/>
        <v>57.64869461224508</v>
      </c>
      <c r="M516" s="33">
        <f t="shared" si="83"/>
        <v>666.8</v>
      </c>
      <c r="N516" s="36">
        <f t="shared" si="85"/>
        <v>0.55322688409960696</v>
      </c>
      <c r="Q516" s="16">
        <v>45882</v>
      </c>
      <c r="R516" s="17">
        <v>0.56944444444444442</v>
      </c>
      <c r="U516" s="18">
        <v>666.8</v>
      </c>
      <c r="W516" s="23"/>
      <c r="Z516" s="21">
        <f t="shared" si="86"/>
        <v>6.3400438969066251</v>
      </c>
      <c r="AA516" s="21">
        <f t="shared" si="87"/>
        <v>3.6549525444099822</v>
      </c>
      <c r="AB516" s="21">
        <f t="shared" si="88"/>
        <v>0.19879279603668293</v>
      </c>
      <c r="AC516" s="21">
        <f t="shared" si="89"/>
        <v>0.24</v>
      </c>
      <c r="AD516" s="22">
        <f t="shared" si="90"/>
        <v>2.4004799999999999</v>
      </c>
      <c r="AE516" s="22">
        <f t="shared" si="91"/>
        <v>1.8483696000000001</v>
      </c>
    </row>
    <row r="517" spans="1:31" ht="15.75" x14ac:dyDescent="0.25">
      <c r="A517" s="11" t="s">
        <v>173</v>
      </c>
      <c r="B517" s="11" t="s">
        <v>696</v>
      </c>
      <c r="C517" s="11">
        <v>874</v>
      </c>
      <c r="D517" s="11">
        <v>54</v>
      </c>
      <c r="E517" s="11">
        <v>35.6</v>
      </c>
      <c r="F517" s="11">
        <v>3.9</v>
      </c>
      <c r="H517" s="4">
        <v>45882</v>
      </c>
      <c r="I517" s="5">
        <v>0.57638888888888884</v>
      </c>
      <c r="J517" s="3">
        <v>29.68</v>
      </c>
      <c r="K517" s="29">
        <v>36.619999999999997</v>
      </c>
      <c r="L517" s="31">
        <f t="shared" si="84"/>
        <v>59.865647179900009</v>
      </c>
      <c r="M517" s="33">
        <f t="shared" si="83"/>
        <v>651.20000000000005</v>
      </c>
      <c r="N517" s="36">
        <f t="shared" si="85"/>
        <v>0.54183552493591147</v>
      </c>
      <c r="Q517" s="16">
        <v>45882</v>
      </c>
      <c r="R517" s="17">
        <v>0.57638888888888884</v>
      </c>
      <c r="U517" s="18">
        <v>651.20000000000005</v>
      </c>
      <c r="W517" s="23"/>
      <c r="Z517" s="21">
        <f t="shared" si="86"/>
        <v>6.1460991412353687</v>
      </c>
      <c r="AA517" s="21">
        <f t="shared" si="87"/>
        <v>3.6794020272188299</v>
      </c>
      <c r="AB517" s="21">
        <f t="shared" si="88"/>
        <v>0.20095633954056757</v>
      </c>
      <c r="AC517" s="21">
        <f t="shared" si="89"/>
        <v>0.24</v>
      </c>
      <c r="AD517" s="22">
        <f t="shared" si="90"/>
        <v>2.3443200000000002</v>
      </c>
      <c r="AE517" s="22">
        <f t="shared" si="91"/>
        <v>1.8051264000000002</v>
      </c>
    </row>
    <row r="518" spans="1:31" ht="15.75" x14ac:dyDescent="0.25">
      <c r="A518" s="11" t="s">
        <v>173</v>
      </c>
      <c r="B518" s="11" t="s">
        <v>697</v>
      </c>
      <c r="C518" s="11">
        <v>865</v>
      </c>
      <c r="D518" s="11">
        <v>54</v>
      </c>
      <c r="E518" s="11">
        <v>35.5</v>
      </c>
      <c r="F518" s="11">
        <v>3.9</v>
      </c>
      <c r="H518" s="4">
        <v>45882</v>
      </c>
      <c r="I518" s="5">
        <v>0.58333333333333337</v>
      </c>
      <c r="J518" s="3">
        <v>29.69</v>
      </c>
      <c r="K518" s="29">
        <v>36.47</v>
      </c>
      <c r="L518" s="31">
        <f t="shared" si="84"/>
        <v>60.581421537757763</v>
      </c>
      <c r="M518" s="33">
        <f t="shared" si="83"/>
        <v>661.5</v>
      </c>
      <c r="N518" s="36">
        <f t="shared" si="85"/>
        <v>0.55109913589523385</v>
      </c>
      <c r="Q518" s="16">
        <v>45882</v>
      </c>
      <c r="R518" s="17">
        <v>0.58333333333333337</v>
      </c>
      <c r="U518" s="18">
        <v>661.5</v>
      </c>
      <c r="W518" s="23"/>
      <c r="Z518" s="21">
        <f t="shared" si="86"/>
        <v>6.0959235511683074</v>
      </c>
      <c r="AA518" s="21">
        <f t="shared" si="87"/>
        <v>3.6929971431527249</v>
      </c>
      <c r="AB518" s="21">
        <f t="shared" si="88"/>
        <v>0.20191994246661257</v>
      </c>
      <c r="AC518" s="21">
        <f t="shared" si="89"/>
        <v>0.24</v>
      </c>
      <c r="AD518" s="22">
        <f t="shared" si="90"/>
        <v>2.3814000000000002</v>
      </c>
      <c r="AE518" s="22">
        <f t="shared" si="91"/>
        <v>1.8336780000000001</v>
      </c>
    </row>
    <row r="519" spans="1:31" ht="15.75" x14ac:dyDescent="0.25">
      <c r="A519" s="11" t="s">
        <v>173</v>
      </c>
      <c r="B519" s="11" t="s">
        <v>698</v>
      </c>
      <c r="C519" s="11">
        <v>852</v>
      </c>
      <c r="D519" s="11">
        <v>55</v>
      </c>
      <c r="E519" s="11">
        <v>35.200000000000003</v>
      </c>
      <c r="F519" s="11">
        <v>3.8</v>
      </c>
      <c r="H519" s="4">
        <v>45882</v>
      </c>
      <c r="I519" s="5">
        <v>0.59027777777777779</v>
      </c>
      <c r="J519" s="3">
        <v>29.8</v>
      </c>
      <c r="K519" s="29">
        <v>36.630000000000003</v>
      </c>
      <c r="L519" s="31">
        <f t="shared" si="84"/>
        <v>60.425995514967909</v>
      </c>
      <c r="M519" s="33">
        <f t="shared" si="83"/>
        <v>649.29999999999995</v>
      </c>
      <c r="N519" s="36">
        <f t="shared" si="85"/>
        <v>0.54164874732134238</v>
      </c>
      <c r="Q519" s="16">
        <v>45882</v>
      </c>
      <c r="R519" s="17">
        <v>0.59027777777777779</v>
      </c>
      <c r="U519" s="18">
        <v>649.29999999999995</v>
      </c>
      <c r="W519" s="23"/>
      <c r="Z519" s="21">
        <f t="shared" si="86"/>
        <v>6.1494568645107002</v>
      </c>
      <c r="AA519" s="21">
        <f t="shared" si="87"/>
        <v>3.7158705291441221</v>
      </c>
      <c r="AB519" s="21">
        <f t="shared" si="88"/>
        <v>0.20293330699178982</v>
      </c>
      <c r="AC519" s="21">
        <f t="shared" si="89"/>
        <v>0.24</v>
      </c>
      <c r="AD519" s="22">
        <f t="shared" si="90"/>
        <v>2.3374799999999998</v>
      </c>
      <c r="AE519" s="22">
        <f t="shared" si="91"/>
        <v>1.7998595999999998</v>
      </c>
    </row>
    <row r="520" spans="1:31" ht="15.75" x14ac:dyDescent="0.25">
      <c r="A520" s="11" t="s">
        <v>173</v>
      </c>
      <c r="B520" s="11" t="s">
        <v>699</v>
      </c>
      <c r="C520" s="11">
        <v>837</v>
      </c>
      <c r="D520" s="11">
        <v>56</v>
      </c>
      <c r="E520" s="11">
        <v>35.200000000000003</v>
      </c>
      <c r="F520" s="11">
        <v>3.8</v>
      </c>
      <c r="H520" s="4">
        <v>45882</v>
      </c>
      <c r="I520" s="5">
        <v>0.59722222222222221</v>
      </c>
      <c r="J520" s="3">
        <v>29.82</v>
      </c>
      <c r="K520" s="29">
        <v>36.340000000000003</v>
      </c>
      <c r="L520" s="31">
        <f t="shared" si="84"/>
        <v>61.829908288560297</v>
      </c>
      <c r="M520" s="33">
        <f t="shared" si="83"/>
        <v>624.6</v>
      </c>
      <c r="N520" s="36">
        <f t="shared" si="85"/>
        <v>0.52230270861341765</v>
      </c>
      <c r="Q520" s="16">
        <v>45882</v>
      </c>
      <c r="R520" s="17">
        <v>0.59722222222222221</v>
      </c>
      <c r="U520" s="18">
        <v>624.6</v>
      </c>
      <c r="W520" s="23"/>
      <c r="Z520" s="21">
        <f t="shared" si="86"/>
        <v>6.0527255003778837</v>
      </c>
      <c r="AA520" s="21">
        <f t="shared" si="87"/>
        <v>3.742394625841948</v>
      </c>
      <c r="AB520" s="21">
        <f t="shared" si="88"/>
        <v>0.20481528841089869</v>
      </c>
      <c r="AC520" s="21">
        <f t="shared" si="89"/>
        <v>0.24</v>
      </c>
      <c r="AD520" s="22">
        <f t="shared" si="90"/>
        <v>2.2485599999999999</v>
      </c>
      <c r="AE520" s="22">
        <f t="shared" si="91"/>
        <v>1.7313912</v>
      </c>
    </row>
    <row r="521" spans="1:31" ht="15.75" x14ac:dyDescent="0.25">
      <c r="A521" s="11" t="s">
        <v>173</v>
      </c>
      <c r="B521" s="11" t="s">
        <v>700</v>
      </c>
      <c r="C521" s="11">
        <v>820</v>
      </c>
      <c r="D521" s="11">
        <v>57</v>
      </c>
      <c r="E521" s="11">
        <v>35.200000000000003</v>
      </c>
      <c r="F521" s="11">
        <v>3.9</v>
      </c>
      <c r="H521" s="4">
        <v>45882</v>
      </c>
      <c r="I521" s="5">
        <v>0.60416666666666663</v>
      </c>
      <c r="J521" s="3">
        <v>29.81</v>
      </c>
      <c r="K521" s="29">
        <v>36.270000000000003</v>
      </c>
      <c r="L521" s="31">
        <f t="shared" si="84"/>
        <v>62.097094583171213</v>
      </c>
      <c r="M521" s="33">
        <f t="shared" si="83"/>
        <v>476.2</v>
      </c>
      <c r="N521" s="36">
        <f t="shared" si="85"/>
        <v>0.39831893240580496</v>
      </c>
      <c r="Q521" s="16">
        <v>45882</v>
      </c>
      <c r="R521" s="17">
        <v>0.60416666666666663</v>
      </c>
      <c r="U521" s="18">
        <v>476.2</v>
      </c>
      <c r="W521" s="23"/>
      <c r="Z521" s="21">
        <f t="shared" si="86"/>
        <v>6.0295750645339545</v>
      </c>
      <c r="AA521" s="21">
        <f t="shared" si="87"/>
        <v>3.7441909307869561</v>
      </c>
      <c r="AB521" s="21">
        <f t="shared" si="88"/>
        <v>0.20501847567874867</v>
      </c>
      <c r="AC521" s="21">
        <f t="shared" si="89"/>
        <v>0.24</v>
      </c>
      <c r="AD521" s="22">
        <f t="shared" si="90"/>
        <v>1.7143200000000001</v>
      </c>
      <c r="AE521" s="22">
        <f t="shared" si="91"/>
        <v>1.3200264000000002</v>
      </c>
    </row>
    <row r="522" spans="1:31" ht="15.75" x14ac:dyDescent="0.25">
      <c r="A522" s="11" t="s">
        <v>173</v>
      </c>
      <c r="B522" s="11" t="s">
        <v>701</v>
      </c>
      <c r="C522" s="11">
        <v>799</v>
      </c>
      <c r="D522" s="11">
        <v>58</v>
      </c>
      <c r="E522" s="11">
        <v>35.1</v>
      </c>
      <c r="F522" s="11">
        <v>4</v>
      </c>
      <c r="H522" s="4">
        <v>45882</v>
      </c>
      <c r="I522" s="5">
        <v>0.61111111111111116</v>
      </c>
      <c r="J522" s="3">
        <v>30.02</v>
      </c>
      <c r="K522" s="29">
        <v>36.590000000000003</v>
      </c>
      <c r="L522" s="31">
        <f t="shared" si="84"/>
        <v>61.721820921288426</v>
      </c>
      <c r="M522" s="33">
        <f t="shared" si="83"/>
        <v>244.4</v>
      </c>
      <c r="N522" s="36">
        <f t="shared" si="85"/>
        <v>0.20493111272025494</v>
      </c>
      <c r="Q522" s="16">
        <v>45882</v>
      </c>
      <c r="R522" s="17">
        <v>0.61111111111111116</v>
      </c>
      <c r="U522" s="18">
        <v>244.4</v>
      </c>
      <c r="W522" s="23"/>
      <c r="Z522" s="21">
        <f t="shared" si="86"/>
        <v>6.1360354993830653</v>
      </c>
      <c r="AA522" s="21">
        <f t="shared" si="87"/>
        <v>3.7872728425959017</v>
      </c>
      <c r="AB522" s="21">
        <f t="shared" si="88"/>
        <v>0.20689318992806319</v>
      </c>
      <c r="AC522" s="21">
        <f t="shared" si="89"/>
        <v>0.24</v>
      </c>
      <c r="AD522" s="22">
        <f t="shared" si="90"/>
        <v>0.87983999999999996</v>
      </c>
      <c r="AE522" s="22">
        <f t="shared" si="91"/>
        <v>0.67747679999999999</v>
      </c>
    </row>
    <row r="523" spans="1:31" ht="15.75" x14ac:dyDescent="0.25">
      <c r="A523" s="11" t="s">
        <v>173</v>
      </c>
      <c r="B523" s="11" t="s">
        <v>702</v>
      </c>
      <c r="C523" s="11">
        <v>779</v>
      </c>
      <c r="D523" s="11">
        <v>59</v>
      </c>
      <c r="E523" s="11">
        <v>35.200000000000003</v>
      </c>
      <c r="F523" s="11">
        <v>4.2</v>
      </c>
      <c r="H523" s="4">
        <v>45882</v>
      </c>
      <c r="I523" s="5">
        <v>0.61805555555555558</v>
      </c>
      <c r="J523" s="3">
        <v>29.94</v>
      </c>
      <c r="K523" s="29">
        <v>36.729999999999997</v>
      </c>
      <c r="L523" s="31">
        <f t="shared" si="84"/>
        <v>60.688623671543326</v>
      </c>
      <c r="M523" s="33">
        <f t="shared" si="83"/>
        <v>201.7</v>
      </c>
      <c r="N523" s="36">
        <f t="shared" si="85"/>
        <v>0.16868494914605944</v>
      </c>
      <c r="Q523" s="16">
        <v>45882</v>
      </c>
      <c r="R523" s="17">
        <v>0.61805555555555558</v>
      </c>
      <c r="U523" s="18">
        <v>201.7</v>
      </c>
      <c r="W523" s="23"/>
      <c r="Z523" s="21">
        <f t="shared" si="86"/>
        <v>6.1831215979796594</v>
      </c>
      <c r="AA523" s="21">
        <f t="shared" si="87"/>
        <v>3.7524513977517917</v>
      </c>
      <c r="AB523" s="21">
        <f t="shared" si="88"/>
        <v>0.20478154183941089</v>
      </c>
      <c r="AC523" s="21">
        <f t="shared" si="89"/>
        <v>0.24</v>
      </c>
      <c r="AD523" s="22">
        <f t="shared" si="90"/>
        <v>0.72611999999999999</v>
      </c>
      <c r="AE523" s="22">
        <f t="shared" si="91"/>
        <v>0.55911239999999995</v>
      </c>
    </row>
    <row r="524" spans="1:31" ht="15.75" x14ac:dyDescent="0.25">
      <c r="A524" s="11" t="s">
        <v>173</v>
      </c>
      <c r="B524" s="11" t="s">
        <v>703</v>
      </c>
      <c r="C524" s="11">
        <v>755</v>
      </c>
      <c r="D524" s="11">
        <v>60</v>
      </c>
      <c r="E524" s="11">
        <v>35</v>
      </c>
      <c r="F524" s="11">
        <v>3.5</v>
      </c>
      <c r="H524" s="4">
        <v>45882</v>
      </c>
      <c r="I524" s="5">
        <v>0.625</v>
      </c>
      <c r="J524" s="3">
        <v>29.93</v>
      </c>
      <c r="K524" s="29">
        <v>36.6</v>
      </c>
      <c r="L524" s="31">
        <f t="shared" si="84"/>
        <v>61.218420055446273</v>
      </c>
      <c r="M524" s="33">
        <f t="shared" si="83"/>
        <v>177.1</v>
      </c>
      <c r="N524" s="36">
        <f t="shared" si="85"/>
        <v>0.1482135370435439</v>
      </c>
      <c r="Q524" s="16">
        <v>45882</v>
      </c>
      <c r="R524" s="17">
        <v>0.625</v>
      </c>
      <c r="U524" s="18">
        <v>177.1</v>
      </c>
      <c r="W524" s="23"/>
      <c r="Z524" s="21">
        <f t="shared" si="86"/>
        <v>6.1393884592980328</v>
      </c>
      <c r="AA524" s="21">
        <f t="shared" si="87"/>
        <v>3.7584366158486611</v>
      </c>
      <c r="AB524" s="21">
        <f t="shared" si="88"/>
        <v>0.20530291702503611</v>
      </c>
      <c r="AC524" s="21">
        <f t="shared" si="89"/>
        <v>0.24</v>
      </c>
      <c r="AD524" s="22">
        <f t="shared" si="90"/>
        <v>0.63756000000000002</v>
      </c>
      <c r="AE524" s="22">
        <f t="shared" si="91"/>
        <v>0.4909212</v>
      </c>
    </row>
    <row r="525" spans="1:31" ht="15.75" x14ac:dyDescent="0.25">
      <c r="A525" s="11" t="s">
        <v>173</v>
      </c>
      <c r="B525" s="11" t="s">
        <v>704</v>
      </c>
      <c r="C525" s="11">
        <v>731</v>
      </c>
      <c r="D525" s="11">
        <v>61</v>
      </c>
      <c r="E525" s="11">
        <v>34.9</v>
      </c>
      <c r="F525" s="11">
        <v>3.6</v>
      </c>
      <c r="H525" s="4">
        <v>45882</v>
      </c>
      <c r="I525" s="5">
        <v>0.63194444444444442</v>
      </c>
      <c r="J525" s="3">
        <v>29.82</v>
      </c>
      <c r="K525" s="29">
        <v>36.47</v>
      </c>
      <c r="L525" s="31">
        <f t="shared" si="84"/>
        <v>61.242384818450553</v>
      </c>
      <c r="M525" s="33">
        <f t="shared" si="83"/>
        <v>162.9</v>
      </c>
      <c r="N525" s="36">
        <f t="shared" si="85"/>
        <v>0.13612787535957821</v>
      </c>
      <c r="Q525" s="16">
        <v>45882</v>
      </c>
      <c r="R525" s="17">
        <v>0.63194444444444442</v>
      </c>
      <c r="U525" s="18">
        <v>162.9</v>
      </c>
      <c r="W525" s="23"/>
      <c r="Z525" s="21">
        <f t="shared" si="86"/>
        <v>6.0959235511683074</v>
      </c>
      <c r="AA525" s="21">
        <f t="shared" si="87"/>
        <v>3.7332889594450518</v>
      </c>
      <c r="AB525" s="21">
        <f t="shared" si="88"/>
        <v>0.20412295560533286</v>
      </c>
      <c r="AC525" s="21">
        <f t="shared" si="89"/>
        <v>0.24</v>
      </c>
      <c r="AD525" s="22">
        <f t="shared" si="90"/>
        <v>0.58643999999999996</v>
      </c>
      <c r="AE525" s="22">
        <f t="shared" si="91"/>
        <v>0.45155879999999998</v>
      </c>
    </row>
    <row r="526" spans="1:31" ht="15.75" x14ac:dyDescent="0.25">
      <c r="A526" s="11" t="s">
        <v>173</v>
      </c>
      <c r="B526" s="11" t="s">
        <v>705</v>
      </c>
      <c r="C526" s="11">
        <v>710</v>
      </c>
      <c r="D526" s="11">
        <v>61</v>
      </c>
      <c r="E526" s="11">
        <v>35.1</v>
      </c>
      <c r="F526" s="11">
        <v>3.9</v>
      </c>
      <c r="H526" s="4">
        <v>45882</v>
      </c>
      <c r="I526" s="5">
        <v>0.63888888888888884</v>
      </c>
      <c r="J526" s="3">
        <v>29.95</v>
      </c>
      <c r="K526" s="29">
        <v>37.04</v>
      </c>
      <c r="L526" s="31">
        <f t="shared" si="84"/>
        <v>59.376002081262648</v>
      </c>
      <c r="M526" s="33">
        <f t="shared" si="83"/>
        <v>153.4</v>
      </c>
      <c r="N526" s="36">
        <f t="shared" si="85"/>
        <v>0.12806014443615046</v>
      </c>
      <c r="Q526" s="16">
        <v>45882</v>
      </c>
      <c r="R526" s="17">
        <v>0.63888888888888884</v>
      </c>
      <c r="U526" s="18">
        <v>153.4</v>
      </c>
      <c r="W526" s="23"/>
      <c r="Z526" s="21">
        <f t="shared" si="86"/>
        <v>6.2884989013734849</v>
      </c>
      <c r="AA526" s="21">
        <f t="shared" si="87"/>
        <v>3.7338592385596989</v>
      </c>
      <c r="AB526" s="21">
        <f t="shared" si="88"/>
        <v>0.20330667002248387</v>
      </c>
      <c r="AC526" s="21">
        <f t="shared" si="89"/>
        <v>0.24</v>
      </c>
      <c r="AD526" s="22">
        <f t="shared" si="90"/>
        <v>0.55223999999999995</v>
      </c>
      <c r="AE526" s="22">
        <f t="shared" si="91"/>
        <v>0.42522479999999996</v>
      </c>
    </row>
    <row r="527" spans="1:31" ht="15.75" x14ac:dyDescent="0.25">
      <c r="A527" s="11" t="s">
        <v>173</v>
      </c>
      <c r="B527" s="11" t="s">
        <v>706</v>
      </c>
      <c r="C527" s="11">
        <v>681</v>
      </c>
      <c r="D527" s="11">
        <v>62</v>
      </c>
      <c r="E527" s="11">
        <v>35</v>
      </c>
      <c r="F527" s="11">
        <v>3.7</v>
      </c>
      <c r="H527" s="4">
        <v>45882</v>
      </c>
      <c r="I527" s="5">
        <v>0.64583333333333337</v>
      </c>
      <c r="J527" s="3">
        <v>29.9</v>
      </c>
      <c r="K527" s="29">
        <v>36.53</v>
      </c>
      <c r="L527" s="31">
        <f t="shared" si="84"/>
        <v>61.380209234157761</v>
      </c>
      <c r="M527" s="33">
        <f t="shared" si="83"/>
        <v>151.4</v>
      </c>
      <c r="N527" s="36">
        <f t="shared" si="85"/>
        <v>0.12668838800583127</v>
      </c>
      <c r="Q527" s="16">
        <v>45882</v>
      </c>
      <c r="R527" s="17">
        <v>0.64583333333333337</v>
      </c>
      <c r="U527" s="18">
        <v>151.4</v>
      </c>
      <c r="W527" s="23"/>
      <c r="Z527" s="21">
        <f t="shared" si="86"/>
        <v>6.1159510352070479</v>
      </c>
      <c r="AA527" s="21">
        <f t="shared" si="87"/>
        <v>3.7539835420687231</v>
      </c>
      <c r="AB527" s="21">
        <f t="shared" si="88"/>
        <v>0.20516452332484206</v>
      </c>
      <c r="AC527" s="21">
        <f t="shared" si="89"/>
        <v>0.24</v>
      </c>
      <c r="AD527" s="22">
        <f t="shared" si="90"/>
        <v>0.54503999999999997</v>
      </c>
      <c r="AE527" s="22">
        <f t="shared" si="91"/>
        <v>0.41968079999999996</v>
      </c>
    </row>
    <row r="528" spans="1:31" ht="15.75" x14ac:dyDescent="0.25">
      <c r="A528" s="11" t="s">
        <v>173</v>
      </c>
      <c r="B528" s="11" t="s">
        <v>707</v>
      </c>
      <c r="C528" s="11">
        <v>655</v>
      </c>
      <c r="D528" s="11">
        <v>62</v>
      </c>
      <c r="E528" s="11">
        <v>35.1</v>
      </c>
      <c r="F528" s="11">
        <v>3.5</v>
      </c>
      <c r="H528" s="4">
        <v>45882</v>
      </c>
      <c r="I528" s="5">
        <v>0.65277777777777779</v>
      </c>
      <c r="J528" s="3">
        <v>29.94</v>
      </c>
      <c r="K528" s="29">
        <v>36.630000000000003</v>
      </c>
      <c r="L528" s="31">
        <f t="shared" si="84"/>
        <v>61.134770790448691</v>
      </c>
      <c r="M528" s="33">
        <f t="shared" si="83"/>
        <v>184.6</v>
      </c>
      <c r="N528" s="36">
        <f t="shared" si="85"/>
        <v>0.15449086556603378</v>
      </c>
      <c r="Q528" s="16">
        <v>45882</v>
      </c>
      <c r="R528" s="17">
        <v>0.65277777777777779</v>
      </c>
      <c r="U528" s="18">
        <v>184.6</v>
      </c>
      <c r="W528" s="23"/>
      <c r="Z528" s="21">
        <f t="shared" si="86"/>
        <v>6.1494568645107002</v>
      </c>
      <c r="AA528" s="21">
        <f t="shared" si="87"/>
        <v>3.7594563589761294</v>
      </c>
      <c r="AB528" s="21">
        <f t="shared" si="88"/>
        <v>0.20531364196751567</v>
      </c>
      <c r="AC528" s="21">
        <f t="shared" si="89"/>
        <v>0.24</v>
      </c>
      <c r="AD528" s="22">
        <f t="shared" si="90"/>
        <v>0.66456000000000004</v>
      </c>
      <c r="AE528" s="22">
        <f t="shared" si="91"/>
        <v>0.51171120000000003</v>
      </c>
    </row>
    <row r="529" spans="1:31" ht="15.75" x14ac:dyDescent="0.25">
      <c r="A529" s="11" t="s">
        <v>173</v>
      </c>
      <c r="B529" s="11" t="s">
        <v>708</v>
      </c>
      <c r="C529" s="11">
        <v>630</v>
      </c>
      <c r="D529" s="11">
        <v>61</v>
      </c>
      <c r="E529" s="11">
        <v>35.1</v>
      </c>
      <c r="F529" s="11">
        <v>3.7</v>
      </c>
      <c r="H529" s="4">
        <v>45882</v>
      </c>
      <c r="I529" s="5">
        <v>0.65972222222222221</v>
      </c>
      <c r="J529" s="3">
        <v>29.75</v>
      </c>
      <c r="K529" s="29">
        <v>36.25</v>
      </c>
      <c r="L529" s="31">
        <f t="shared" si="84"/>
        <v>61.879325234759683</v>
      </c>
      <c r="M529" s="33">
        <f t="shared" si="83"/>
        <v>223.3</v>
      </c>
      <c r="N529" s="36">
        <f t="shared" si="85"/>
        <v>0.18658221734176</v>
      </c>
      <c r="Q529" s="16">
        <v>45882</v>
      </c>
      <c r="R529" s="17">
        <v>0.65972222222222221</v>
      </c>
      <c r="U529" s="18">
        <v>223.3</v>
      </c>
      <c r="W529" s="23"/>
      <c r="Z529" s="21">
        <f t="shared" si="86"/>
        <v>6.0229747629732762</v>
      </c>
      <c r="AA529" s="21">
        <f t="shared" si="87"/>
        <v>3.7269761423877297</v>
      </c>
      <c r="AB529" s="21">
        <f t="shared" si="88"/>
        <v>0.20410569776185722</v>
      </c>
      <c r="AC529" s="21">
        <f t="shared" si="89"/>
        <v>0.24</v>
      </c>
      <c r="AD529" s="22">
        <f t="shared" si="90"/>
        <v>0.80388000000000004</v>
      </c>
      <c r="AE529" s="22">
        <f t="shared" si="91"/>
        <v>0.61898760000000008</v>
      </c>
    </row>
    <row r="530" spans="1:31" ht="15.75" x14ac:dyDescent="0.25">
      <c r="A530" s="11" t="s">
        <v>173</v>
      </c>
      <c r="B530" s="11" t="s">
        <v>709</v>
      </c>
      <c r="C530" s="11">
        <v>601</v>
      </c>
      <c r="D530" s="11">
        <v>61</v>
      </c>
      <c r="E530" s="11">
        <v>35.1</v>
      </c>
      <c r="F530" s="11">
        <v>3.4</v>
      </c>
      <c r="H530" s="4">
        <v>45882</v>
      </c>
      <c r="I530" s="5">
        <v>0.66666666666666663</v>
      </c>
      <c r="J530" s="3">
        <v>29.52</v>
      </c>
      <c r="K530" s="29">
        <v>35.68</v>
      </c>
      <c r="L530" s="31">
        <f t="shared" si="84"/>
        <v>63.313887006045327</v>
      </c>
      <c r="M530" s="33">
        <f t="shared" si="83"/>
        <v>174.6</v>
      </c>
      <c r="N530" s="36">
        <f t="shared" si="85"/>
        <v>0.14573581413092357</v>
      </c>
      <c r="Q530" s="16">
        <v>45882</v>
      </c>
      <c r="R530" s="17">
        <v>0.66666666666666663</v>
      </c>
      <c r="U530" s="18">
        <v>174.6</v>
      </c>
      <c r="W530" s="23"/>
      <c r="Z530" s="21">
        <f t="shared" si="86"/>
        <v>5.8374793010514692</v>
      </c>
      <c r="AA530" s="21">
        <f t="shared" si="87"/>
        <v>3.6959350486690115</v>
      </c>
      <c r="AB530" s="21">
        <f t="shared" si="88"/>
        <v>0.20325190541872315</v>
      </c>
      <c r="AC530" s="21">
        <f t="shared" si="89"/>
        <v>0.24</v>
      </c>
      <c r="AD530" s="22">
        <f t="shared" si="90"/>
        <v>0.62856000000000001</v>
      </c>
      <c r="AE530" s="22">
        <f t="shared" si="91"/>
        <v>0.48399120000000001</v>
      </c>
    </row>
    <row r="531" spans="1:31" ht="15.75" x14ac:dyDescent="0.25">
      <c r="A531" s="11" t="s">
        <v>173</v>
      </c>
      <c r="B531" s="11" t="s">
        <v>710</v>
      </c>
      <c r="C531" s="11">
        <v>571</v>
      </c>
      <c r="D531" s="11">
        <v>60</v>
      </c>
      <c r="E531" s="11">
        <v>35.299999999999997</v>
      </c>
      <c r="F531" s="11">
        <v>2.4</v>
      </c>
      <c r="H531" s="4">
        <v>45882</v>
      </c>
      <c r="I531" s="5">
        <v>0.67361111111111116</v>
      </c>
      <c r="J531" s="3">
        <v>29.25</v>
      </c>
      <c r="K531" s="29">
        <v>35.54</v>
      </c>
      <c r="L531" s="31">
        <f t="shared" si="84"/>
        <v>62.548575040370729</v>
      </c>
      <c r="M531" s="33">
        <f t="shared" si="83"/>
        <v>138.9</v>
      </c>
      <c r="N531" s="36">
        <f t="shared" si="85"/>
        <v>0.11537056308164538</v>
      </c>
      <c r="Q531" s="16">
        <v>45882</v>
      </c>
      <c r="R531" s="17">
        <v>0.67361111111111116</v>
      </c>
      <c r="U531" s="18">
        <v>138.9</v>
      </c>
      <c r="W531" s="23"/>
      <c r="Z531" s="21">
        <f t="shared" si="86"/>
        <v>5.7926839536609247</v>
      </c>
      <c r="AA531" s="21">
        <f t="shared" si="87"/>
        <v>3.6232412696071172</v>
      </c>
      <c r="AB531" s="21">
        <f t="shared" si="88"/>
        <v>0.19945876550685296</v>
      </c>
      <c r="AC531" s="21">
        <f t="shared" si="89"/>
        <v>0.24</v>
      </c>
      <c r="AD531" s="22">
        <f t="shared" si="90"/>
        <v>0.50004000000000004</v>
      </c>
      <c r="AE531" s="22">
        <f t="shared" si="91"/>
        <v>0.38503080000000006</v>
      </c>
    </row>
    <row r="532" spans="1:31" ht="15.75" x14ac:dyDescent="0.25">
      <c r="A532" s="11" t="s">
        <v>173</v>
      </c>
      <c r="B532" s="11" t="s">
        <v>711</v>
      </c>
      <c r="C532" s="11">
        <v>537</v>
      </c>
      <c r="D532" s="11">
        <v>59</v>
      </c>
      <c r="E532" s="11">
        <v>35.4</v>
      </c>
      <c r="F532" s="11">
        <v>2.9</v>
      </c>
      <c r="H532" s="4">
        <v>45882</v>
      </c>
      <c r="I532" s="5">
        <v>0.68055555555555558</v>
      </c>
      <c r="J532" s="3">
        <v>28.92</v>
      </c>
      <c r="K532" s="29">
        <v>35.86</v>
      </c>
      <c r="L532" s="31">
        <f t="shared" si="84"/>
        <v>59.387512302665407</v>
      </c>
      <c r="M532" s="33">
        <f t="shared" si="83"/>
        <v>124.9</v>
      </c>
      <c r="N532" s="36">
        <f t="shared" si="85"/>
        <v>0.10273255724700585</v>
      </c>
      <c r="Q532" s="16">
        <v>45882</v>
      </c>
      <c r="R532" s="17">
        <v>0.68055555555555558</v>
      </c>
      <c r="U532" s="18">
        <v>124.9</v>
      </c>
      <c r="W532" s="23"/>
      <c r="Z532" s="21">
        <f t="shared" si="86"/>
        <v>5.8955142950053006</v>
      </c>
      <c r="AA532" s="21">
        <f t="shared" si="87"/>
        <v>3.5011992772516702</v>
      </c>
      <c r="AB532" s="21">
        <f t="shared" si="88"/>
        <v>0.19228905987343003</v>
      </c>
      <c r="AC532" s="21">
        <f t="shared" si="89"/>
        <v>0.24</v>
      </c>
      <c r="AD532" s="22">
        <f t="shared" si="90"/>
        <v>0.44963999999999998</v>
      </c>
      <c r="AE532" s="22">
        <f t="shared" si="91"/>
        <v>0.3462228</v>
      </c>
    </row>
    <row r="533" spans="1:31" ht="15.75" x14ac:dyDescent="0.25">
      <c r="A533" s="11" t="s">
        <v>173</v>
      </c>
      <c r="B533" s="11" t="s">
        <v>712</v>
      </c>
      <c r="C533" s="11">
        <v>506</v>
      </c>
      <c r="D533" s="11">
        <v>59</v>
      </c>
      <c r="E533" s="11">
        <v>35.700000000000003</v>
      </c>
      <c r="F533" s="11">
        <v>3.8</v>
      </c>
      <c r="H533" s="4">
        <v>45882</v>
      </c>
      <c r="I533" s="5">
        <v>0.6875</v>
      </c>
      <c r="J533" s="3">
        <v>28.81</v>
      </c>
      <c r="K533" s="29">
        <v>35.89</v>
      </c>
      <c r="L533" s="31">
        <f t="shared" si="84"/>
        <v>58.696605261476535</v>
      </c>
      <c r="M533" s="33">
        <f t="shared" si="83"/>
        <v>117.4</v>
      </c>
      <c r="N533" s="36">
        <f t="shared" si="85"/>
        <v>9.6295719882768471E-2</v>
      </c>
      <c r="Q533" s="16">
        <v>45882</v>
      </c>
      <c r="R533" s="17">
        <v>0.6875</v>
      </c>
      <c r="U533" s="18">
        <v>117.4</v>
      </c>
      <c r="W533" s="23"/>
      <c r="Z533" s="21">
        <f t="shared" si="86"/>
        <v>5.9052352498900627</v>
      </c>
      <c r="AA533" s="21">
        <f t="shared" si="87"/>
        <v>3.4661726243895372</v>
      </c>
      <c r="AB533" s="21">
        <f t="shared" si="88"/>
        <v>0.19032355698139872</v>
      </c>
      <c r="AC533" s="21">
        <f t="shared" si="89"/>
        <v>0.24</v>
      </c>
      <c r="AD533" s="22">
        <f t="shared" si="90"/>
        <v>0.42264000000000002</v>
      </c>
      <c r="AE533" s="22">
        <f t="shared" si="91"/>
        <v>0.32543280000000002</v>
      </c>
    </row>
    <row r="534" spans="1:31" ht="15.75" x14ac:dyDescent="0.25">
      <c r="A534" s="11" t="s">
        <v>173</v>
      </c>
      <c r="B534" s="11" t="s">
        <v>713</v>
      </c>
      <c r="C534" s="11">
        <v>476</v>
      </c>
      <c r="D534" s="11">
        <v>59</v>
      </c>
      <c r="E534" s="11">
        <v>35.799999999999997</v>
      </c>
      <c r="F534" s="11">
        <v>3.5</v>
      </c>
      <c r="H534" s="4">
        <v>45882</v>
      </c>
      <c r="I534" s="5">
        <v>0.69444444444444442</v>
      </c>
      <c r="J534" s="3">
        <v>28.64</v>
      </c>
      <c r="K534" s="29">
        <v>35.979999999999997</v>
      </c>
      <c r="L534" s="31">
        <f t="shared" si="84"/>
        <v>57.448460671792944</v>
      </c>
      <c r="M534" s="33">
        <f t="shared" si="83"/>
        <v>107.6</v>
      </c>
      <c r="N534" s="36">
        <f t="shared" si="85"/>
        <v>8.7843508192558137E-2</v>
      </c>
      <c r="Q534" s="16">
        <v>45882</v>
      </c>
      <c r="R534" s="17">
        <v>0.69444444444444442</v>
      </c>
      <c r="U534" s="18">
        <v>107.6</v>
      </c>
      <c r="W534" s="23"/>
      <c r="Z534" s="21">
        <f t="shared" si="86"/>
        <v>5.9344815122831802</v>
      </c>
      <c r="AA534" s="21">
        <f t="shared" si="87"/>
        <v>3.4092682776588261</v>
      </c>
      <c r="AB534" s="21">
        <f t="shared" si="88"/>
        <v>0.18707572352368662</v>
      </c>
      <c r="AC534" s="21">
        <f t="shared" si="89"/>
        <v>0.24</v>
      </c>
      <c r="AD534" s="22">
        <f t="shared" si="90"/>
        <v>0.38735999999999998</v>
      </c>
      <c r="AE534" s="22">
        <f t="shared" si="91"/>
        <v>0.29826720000000001</v>
      </c>
    </row>
    <row r="535" spans="1:31" ht="15.75" x14ac:dyDescent="0.25">
      <c r="A535" s="11" t="s">
        <v>173</v>
      </c>
      <c r="B535" s="11" t="s">
        <v>714</v>
      </c>
      <c r="C535" s="11">
        <v>444</v>
      </c>
      <c r="D535" s="11">
        <v>59</v>
      </c>
      <c r="E535" s="11">
        <v>35.5</v>
      </c>
      <c r="F535" s="11">
        <v>4.0999999999999996</v>
      </c>
      <c r="H535" s="4">
        <v>45882</v>
      </c>
      <c r="I535" s="5">
        <v>0.70138888888888884</v>
      </c>
      <c r="J535" s="3">
        <v>28.52</v>
      </c>
      <c r="K535" s="29">
        <v>35.729999999999997</v>
      </c>
      <c r="L535" s="31">
        <f t="shared" si="84"/>
        <v>57.934607965080723</v>
      </c>
      <c r="M535" s="33">
        <f t="shared" si="83"/>
        <v>95.7</v>
      </c>
      <c r="N535" s="36">
        <f t="shared" si="85"/>
        <v>7.8056673164687812E-2</v>
      </c>
      <c r="Q535" s="16">
        <v>45882</v>
      </c>
      <c r="R535" s="17">
        <v>0.70138888888888884</v>
      </c>
      <c r="U535" s="18">
        <v>95.7</v>
      </c>
      <c r="W535" s="23"/>
      <c r="Z535" s="21">
        <f t="shared" si="86"/>
        <v>5.8535502444102407</v>
      </c>
      <c r="AA535" s="21">
        <f t="shared" si="87"/>
        <v>3.3912313861380974</v>
      </c>
      <c r="AB535" s="21">
        <f t="shared" si="88"/>
        <v>0.18642692615705611</v>
      </c>
      <c r="AC535" s="21">
        <f t="shared" si="89"/>
        <v>0.24</v>
      </c>
      <c r="AD535" s="22">
        <f t="shared" si="90"/>
        <v>0.34451999999999999</v>
      </c>
      <c r="AE535" s="22">
        <f t="shared" si="91"/>
        <v>0.26528040000000003</v>
      </c>
    </row>
    <row r="536" spans="1:31" ht="15.75" x14ac:dyDescent="0.25">
      <c r="A536" s="11" t="s">
        <v>173</v>
      </c>
      <c r="B536" s="11" t="s">
        <v>715</v>
      </c>
      <c r="C536" s="11">
        <v>412</v>
      </c>
      <c r="D536" s="11">
        <v>60</v>
      </c>
      <c r="E536" s="11">
        <v>35.1</v>
      </c>
      <c r="F536" s="11">
        <v>4.2</v>
      </c>
      <c r="H536" s="4">
        <v>45882</v>
      </c>
      <c r="I536" s="5">
        <v>0.70833333333333337</v>
      </c>
      <c r="J536" s="3">
        <v>28.55</v>
      </c>
      <c r="K536" s="29">
        <v>35.65</v>
      </c>
      <c r="L536" s="31">
        <f t="shared" si="84"/>
        <v>58.438168886650757</v>
      </c>
      <c r="M536" s="33">
        <f t="shared" si="83"/>
        <v>107.2</v>
      </c>
      <c r="N536" s="36">
        <f t="shared" si="85"/>
        <v>8.7548656574056208E-2</v>
      </c>
      <c r="Q536" s="16">
        <v>45882</v>
      </c>
      <c r="R536" s="17">
        <v>0.70833333333333337</v>
      </c>
      <c r="U536" s="18">
        <v>107.2</v>
      </c>
      <c r="W536" s="23"/>
      <c r="Z536" s="21">
        <f t="shared" si="86"/>
        <v>5.827855104114092</v>
      </c>
      <c r="AA536" s="21">
        <f t="shared" si="87"/>
        <v>3.4056918082114893</v>
      </c>
      <c r="AB536" s="21">
        <f t="shared" si="88"/>
        <v>0.18733162547595048</v>
      </c>
      <c r="AC536" s="21">
        <f t="shared" si="89"/>
        <v>0.24</v>
      </c>
      <c r="AD536" s="22">
        <f t="shared" si="90"/>
        <v>0.38591999999999999</v>
      </c>
      <c r="AE536" s="22">
        <f t="shared" si="91"/>
        <v>0.29715839999999999</v>
      </c>
    </row>
    <row r="537" spans="1:31" ht="15.75" x14ac:dyDescent="0.25">
      <c r="A537" s="11" t="s">
        <v>173</v>
      </c>
      <c r="B537" s="11" t="s">
        <v>716</v>
      </c>
      <c r="C537" s="11">
        <v>379</v>
      </c>
      <c r="D537" s="11">
        <v>60</v>
      </c>
      <c r="E537" s="11">
        <v>34.9</v>
      </c>
      <c r="F537" s="11">
        <v>4.0999999999999996</v>
      </c>
      <c r="H537" s="4">
        <v>45882</v>
      </c>
      <c r="I537" s="5">
        <v>0.71527777777777779</v>
      </c>
      <c r="J537" s="3">
        <v>28.28</v>
      </c>
      <c r="K537" s="29">
        <v>35.4</v>
      </c>
      <c r="L537" s="31">
        <f t="shared" si="84"/>
        <v>58.170636355515008</v>
      </c>
      <c r="M537" s="33">
        <f t="shared" si="83"/>
        <v>123.2</v>
      </c>
      <c r="N537" s="36">
        <f t="shared" si="85"/>
        <v>0.10014574371347203</v>
      </c>
      <c r="Q537" s="16">
        <v>45882</v>
      </c>
      <c r="R537" s="17">
        <v>0.71527777777777779</v>
      </c>
      <c r="U537" s="18">
        <v>123.2</v>
      </c>
      <c r="W537" s="23"/>
      <c r="Z537" s="21">
        <f t="shared" si="86"/>
        <v>5.7481868887063436</v>
      </c>
      <c r="AA537" s="21">
        <f t="shared" si="87"/>
        <v>3.3437568920647593</v>
      </c>
      <c r="AB537" s="21">
        <f t="shared" si="88"/>
        <v>0.1842622511615484</v>
      </c>
      <c r="AC537" s="21">
        <f t="shared" si="89"/>
        <v>0.24</v>
      </c>
      <c r="AD537" s="22">
        <f t="shared" si="90"/>
        <v>0.44352000000000003</v>
      </c>
      <c r="AE537" s="22">
        <f t="shared" si="91"/>
        <v>0.34151040000000005</v>
      </c>
    </row>
    <row r="538" spans="1:31" ht="15.75" x14ac:dyDescent="0.25">
      <c r="A538" s="11" t="s">
        <v>173</v>
      </c>
      <c r="B538" s="11" t="s">
        <v>717</v>
      </c>
      <c r="C538" s="11">
        <v>345</v>
      </c>
      <c r="D538" s="11">
        <v>58</v>
      </c>
      <c r="E538" s="11">
        <v>34.700000000000003</v>
      </c>
      <c r="F538" s="11">
        <v>2.8</v>
      </c>
      <c r="H538" s="4">
        <v>45882</v>
      </c>
      <c r="I538" s="5">
        <v>0.72222222222222221</v>
      </c>
      <c r="J538" s="3">
        <v>28.47</v>
      </c>
      <c r="K538" s="29">
        <v>35.049999999999997</v>
      </c>
      <c r="L538" s="31">
        <f t="shared" si="84"/>
        <v>60.728847637057903</v>
      </c>
      <c r="M538" s="33">
        <f t="shared" si="83"/>
        <v>114.4</v>
      </c>
      <c r="N538" s="36">
        <f t="shared" si="85"/>
        <v>9.367568971044804E-2</v>
      </c>
      <c r="Q538" s="16">
        <v>45882</v>
      </c>
      <c r="R538" s="17">
        <v>0.72222222222222221</v>
      </c>
      <c r="U538" s="18">
        <v>114.4</v>
      </c>
      <c r="W538" s="23"/>
      <c r="Z538" s="21">
        <f t="shared" si="86"/>
        <v>5.6382383385221111</v>
      </c>
      <c r="AA538" s="21">
        <f t="shared" si="87"/>
        <v>3.4240371700152776</v>
      </c>
      <c r="AB538" s="21">
        <f t="shared" si="88"/>
        <v>0.18917148165965755</v>
      </c>
      <c r="AC538" s="21">
        <f t="shared" si="89"/>
        <v>0.24</v>
      </c>
      <c r="AD538" s="22">
        <f t="shared" si="90"/>
        <v>0.41183999999999998</v>
      </c>
      <c r="AE538" s="22">
        <f t="shared" si="91"/>
        <v>0.31711679999999998</v>
      </c>
    </row>
    <row r="539" spans="1:31" ht="15.75" x14ac:dyDescent="0.25">
      <c r="A539" s="11" t="s">
        <v>173</v>
      </c>
      <c r="B539" s="11" t="s">
        <v>718</v>
      </c>
      <c r="C539" s="11">
        <v>311</v>
      </c>
      <c r="D539" s="11">
        <v>56</v>
      </c>
      <c r="E539" s="11">
        <v>35</v>
      </c>
      <c r="F539" s="11">
        <v>3.2</v>
      </c>
      <c r="H539" s="4">
        <v>45882</v>
      </c>
      <c r="I539" s="5">
        <v>0.72916666666666663</v>
      </c>
      <c r="J539" s="3">
        <v>28.19</v>
      </c>
      <c r="K539" s="29">
        <v>34.78</v>
      </c>
      <c r="L539" s="31">
        <f t="shared" si="84"/>
        <v>60.504359876636698</v>
      </c>
      <c r="M539" s="33">
        <f t="shared" si="83"/>
        <v>82.9</v>
      </c>
      <c r="N539" s="36">
        <f t="shared" si="85"/>
        <v>6.7579236730851325E-2</v>
      </c>
      <c r="Q539" s="16">
        <v>45882</v>
      </c>
      <c r="R539" s="17">
        <v>0.72916666666666663</v>
      </c>
      <c r="U539" s="18">
        <v>82.9</v>
      </c>
      <c r="W539" s="23"/>
      <c r="Z539" s="21">
        <f t="shared" si="86"/>
        <v>5.5546713454637047</v>
      </c>
      <c r="AA539" s="21">
        <f t="shared" si="87"/>
        <v>3.3608183408237773</v>
      </c>
      <c r="AB539" s="21">
        <f t="shared" si="88"/>
        <v>0.1860474641051337</v>
      </c>
      <c r="AC539" s="21">
        <f t="shared" si="89"/>
        <v>0.24</v>
      </c>
      <c r="AD539" s="22">
        <f t="shared" si="90"/>
        <v>0.29843999999999998</v>
      </c>
      <c r="AE539" s="22">
        <f t="shared" si="91"/>
        <v>0.2297988</v>
      </c>
    </row>
    <row r="540" spans="1:31" ht="15.75" x14ac:dyDescent="0.25">
      <c r="A540" s="11" t="s">
        <v>173</v>
      </c>
      <c r="B540" s="11" t="s">
        <v>719</v>
      </c>
      <c r="C540" s="11">
        <v>276</v>
      </c>
      <c r="D540" s="11">
        <v>56</v>
      </c>
      <c r="E540" s="11">
        <v>34.9</v>
      </c>
      <c r="F540" s="11">
        <v>2.6</v>
      </c>
      <c r="H540" s="4">
        <v>45882</v>
      </c>
      <c r="I540" s="5">
        <v>0.73611111111111116</v>
      </c>
      <c r="J540" s="3">
        <v>28.1</v>
      </c>
      <c r="K540" s="29">
        <v>34.549999999999997</v>
      </c>
      <c r="L540" s="31">
        <f t="shared" si="84"/>
        <v>61.095824075288384</v>
      </c>
      <c r="M540" s="33">
        <f t="shared" si="83"/>
        <v>56.72</v>
      </c>
      <c r="N540" s="36">
        <f t="shared" si="85"/>
        <v>4.6231349180937263E-2</v>
      </c>
      <c r="Q540" s="16">
        <v>45882</v>
      </c>
      <c r="R540" s="17">
        <v>0.73611111111111116</v>
      </c>
      <c r="U540" s="18">
        <v>56.72</v>
      </c>
      <c r="W540" s="23"/>
      <c r="Z540" s="21">
        <f t="shared" si="86"/>
        <v>5.484333991604899</v>
      </c>
      <c r="AA540" s="21">
        <f t="shared" si="87"/>
        <v>3.3506990472121703</v>
      </c>
      <c r="AB540" s="21">
        <f t="shared" si="88"/>
        <v>0.18580127999830415</v>
      </c>
      <c r="AC540" s="21">
        <f t="shared" si="89"/>
        <v>0.24</v>
      </c>
      <c r="AD540" s="22">
        <f t="shared" si="90"/>
        <v>0.20419200000000001</v>
      </c>
      <c r="AE540" s="22">
        <f t="shared" si="91"/>
        <v>0.15722784000000001</v>
      </c>
    </row>
    <row r="541" spans="1:31" ht="15.75" x14ac:dyDescent="0.25">
      <c r="A541" s="11" t="s">
        <v>173</v>
      </c>
      <c r="B541" s="11" t="s">
        <v>720</v>
      </c>
      <c r="C541" s="11">
        <v>242</v>
      </c>
      <c r="D541" s="11">
        <v>56</v>
      </c>
      <c r="E541" s="11">
        <v>34.799999999999997</v>
      </c>
      <c r="F541" s="11">
        <v>3.1</v>
      </c>
      <c r="H541" s="4">
        <v>45882</v>
      </c>
      <c r="I541" s="5">
        <v>0.74305555555555558</v>
      </c>
      <c r="J541" s="3">
        <v>27.87</v>
      </c>
      <c r="K541" s="29">
        <v>34.01</v>
      </c>
      <c r="L541" s="31">
        <f t="shared" si="84"/>
        <v>62.415711853201827</v>
      </c>
      <c r="M541" s="33">
        <f t="shared" si="83"/>
        <v>38.700000000000003</v>
      </c>
      <c r="N541" s="36">
        <f t="shared" si="85"/>
        <v>3.1512020681781994E-2</v>
      </c>
      <c r="Q541" s="16">
        <v>45882</v>
      </c>
      <c r="R541" s="17">
        <v>0.74305555555555558</v>
      </c>
      <c r="U541" s="18">
        <v>38.700000000000003</v>
      </c>
      <c r="W541" s="23"/>
      <c r="Z541" s="21">
        <f t="shared" si="86"/>
        <v>5.3222226298034192</v>
      </c>
      <c r="AA541" s="21">
        <f t="shared" si="87"/>
        <v>3.321903140804003</v>
      </c>
      <c r="AB541" s="21">
        <f t="shared" si="88"/>
        <v>0.18493849392948769</v>
      </c>
      <c r="AC541" s="21">
        <f t="shared" si="89"/>
        <v>0.24</v>
      </c>
      <c r="AD541" s="22">
        <f t="shared" si="90"/>
        <v>0.13932</v>
      </c>
      <c r="AE541" s="22">
        <f t="shared" si="91"/>
        <v>0.10727640000000001</v>
      </c>
    </row>
    <row r="542" spans="1:31" ht="15.75" x14ac:dyDescent="0.25">
      <c r="A542" s="11" t="s">
        <v>173</v>
      </c>
      <c r="B542" s="11" t="s">
        <v>721</v>
      </c>
      <c r="C542" s="11">
        <v>207</v>
      </c>
      <c r="D542" s="11">
        <v>57</v>
      </c>
      <c r="E542" s="11">
        <v>34.6</v>
      </c>
      <c r="F542" s="11">
        <v>3.4</v>
      </c>
      <c r="H542" s="4">
        <v>45882</v>
      </c>
      <c r="I542" s="5">
        <v>0.75</v>
      </c>
      <c r="J542" s="3">
        <v>27.56</v>
      </c>
      <c r="K542" s="29">
        <v>33.75</v>
      </c>
      <c r="L542" s="31">
        <f t="shared" si="84"/>
        <v>61.980925221591157</v>
      </c>
      <c r="M542" s="33">
        <f t="shared" ref="M542:M605" si="92">U542</f>
        <v>25.41</v>
      </c>
      <c r="N542" s="36">
        <f t="shared" si="85"/>
        <v>2.0588685191273791E-2</v>
      </c>
      <c r="Q542" s="16">
        <v>45882</v>
      </c>
      <c r="R542" s="17">
        <v>0.75</v>
      </c>
      <c r="U542" s="18">
        <v>25.41</v>
      </c>
      <c r="W542" s="23"/>
      <c r="Z542" s="21">
        <f t="shared" si="86"/>
        <v>5.2456631930581308</v>
      </c>
      <c r="AA542" s="21">
        <f t="shared" si="87"/>
        <v>3.2513105810658907</v>
      </c>
      <c r="AB542" s="21">
        <f t="shared" si="88"/>
        <v>0.18135585795492701</v>
      </c>
      <c r="AC542" s="21">
        <f t="shared" si="89"/>
        <v>0.24</v>
      </c>
      <c r="AD542" s="22">
        <f t="shared" si="90"/>
        <v>9.1476000000000002E-2</v>
      </c>
      <c r="AE542" s="22">
        <f t="shared" si="91"/>
        <v>7.0436520000000002E-2</v>
      </c>
    </row>
    <row r="543" spans="1:31" ht="15.75" x14ac:dyDescent="0.25">
      <c r="A543" s="11" t="s">
        <v>173</v>
      </c>
      <c r="B543" s="11" t="s">
        <v>722</v>
      </c>
      <c r="C543" s="11">
        <v>174</v>
      </c>
      <c r="D543" s="11">
        <v>57</v>
      </c>
      <c r="E543" s="11">
        <v>34.299999999999997</v>
      </c>
      <c r="F543" s="11">
        <v>3.2</v>
      </c>
      <c r="H543" s="4">
        <v>45882</v>
      </c>
      <c r="I543" s="5">
        <v>0.75694444444444442</v>
      </c>
      <c r="J543" s="3">
        <v>27.34</v>
      </c>
      <c r="K543" s="29">
        <v>33.19</v>
      </c>
      <c r="L543" s="31">
        <f t="shared" si="84"/>
        <v>63.494970715356864</v>
      </c>
      <c r="M543" s="33">
        <f t="shared" si="92"/>
        <v>14.99</v>
      </c>
      <c r="N543" s="36">
        <f t="shared" si="85"/>
        <v>1.2147329032295231E-2</v>
      </c>
      <c r="Q543" s="16">
        <v>45882</v>
      </c>
      <c r="R543" s="17">
        <v>0.75694444444444442</v>
      </c>
      <c r="U543" s="18">
        <v>14.99</v>
      </c>
      <c r="W543" s="23"/>
      <c r="Z543" s="21">
        <f t="shared" si="86"/>
        <v>5.0840047532122288</v>
      </c>
      <c r="AA543" s="21">
        <f t="shared" si="87"/>
        <v>3.2280873292194561</v>
      </c>
      <c r="AB543" s="21">
        <f t="shared" si="88"/>
        <v>0.18080681727808942</v>
      </c>
      <c r="AC543" s="21">
        <f t="shared" si="89"/>
        <v>0.24</v>
      </c>
      <c r="AD543" s="22">
        <f t="shared" si="90"/>
        <v>5.3963999999999998E-2</v>
      </c>
      <c r="AE543" s="22">
        <f t="shared" si="91"/>
        <v>4.1552279999999997E-2</v>
      </c>
    </row>
    <row r="544" spans="1:31" ht="15.75" x14ac:dyDescent="0.25">
      <c r="A544" s="11" t="s">
        <v>173</v>
      </c>
      <c r="B544" s="11" t="s">
        <v>723</v>
      </c>
      <c r="C544" s="11">
        <v>143</v>
      </c>
      <c r="D544" s="11">
        <v>58</v>
      </c>
      <c r="E544" s="11">
        <v>34.299999999999997</v>
      </c>
      <c r="F544" s="11">
        <v>3.4</v>
      </c>
      <c r="H544" s="4">
        <v>45882</v>
      </c>
      <c r="I544" s="5">
        <v>0.76388888888888884</v>
      </c>
      <c r="J544" s="3">
        <v>27.34</v>
      </c>
      <c r="K544" s="29">
        <v>33.07</v>
      </c>
      <c r="L544" s="31">
        <f t="shared" si="84"/>
        <v>64.089414188759505</v>
      </c>
      <c r="M544" s="33">
        <f t="shared" si="92"/>
        <v>7.48</v>
      </c>
      <c r="N544" s="36">
        <f t="shared" si="85"/>
        <v>3.0074725535623778E-5</v>
      </c>
      <c r="Q544" s="16">
        <v>45882</v>
      </c>
      <c r="R544" s="17">
        <v>0.76388888888888884</v>
      </c>
      <c r="U544" s="18">
        <v>7.48</v>
      </c>
      <c r="W544" s="23"/>
      <c r="Z544" s="21">
        <f t="shared" si="86"/>
        <v>5.0499319267719915</v>
      </c>
      <c r="AA544" s="21">
        <f t="shared" si="87"/>
        <v>3.2364717887993053</v>
      </c>
      <c r="AB544" s="21">
        <f t="shared" si="88"/>
        <v>0.18143738494115655</v>
      </c>
      <c r="AC544" s="21">
        <f t="shared" si="89"/>
        <v>0.96</v>
      </c>
      <c r="AD544" s="22">
        <f t="shared" si="90"/>
        <v>2.6928000000000001E-2</v>
      </c>
      <c r="AE544" s="22">
        <f t="shared" si="91"/>
        <v>0</v>
      </c>
    </row>
    <row r="545" spans="1:31" ht="15.75" x14ac:dyDescent="0.25">
      <c r="A545" s="11" t="s">
        <v>173</v>
      </c>
      <c r="B545" s="11" t="s">
        <v>724</v>
      </c>
      <c r="C545" s="11">
        <v>113</v>
      </c>
      <c r="D545" s="11">
        <v>59</v>
      </c>
      <c r="E545" s="11">
        <v>33.799999999999997</v>
      </c>
      <c r="F545" s="11">
        <v>3.7</v>
      </c>
      <c r="H545" s="4">
        <v>45882</v>
      </c>
      <c r="I545" s="5">
        <v>0.77083333333333337</v>
      </c>
      <c r="J545" s="3">
        <v>27.25</v>
      </c>
      <c r="K545" s="29">
        <v>32.729999999999997</v>
      </c>
      <c r="L545" s="31">
        <f t="shared" si="84"/>
        <v>65.291966475781493</v>
      </c>
      <c r="M545" s="33">
        <f t="shared" si="92"/>
        <v>3.0419999999999998</v>
      </c>
      <c r="N545" s="36">
        <f t="shared" si="85"/>
        <v>2.8510790319051576E-5</v>
      </c>
      <c r="Q545" s="16">
        <v>45882</v>
      </c>
      <c r="R545" s="17">
        <v>0.77083333333333337</v>
      </c>
      <c r="U545" s="18">
        <v>3.0419999999999998</v>
      </c>
      <c r="W545" s="23"/>
      <c r="Z545" s="21">
        <f t="shared" si="86"/>
        <v>4.9544664655351314</v>
      </c>
      <c r="AA545" s="21">
        <f t="shared" si="87"/>
        <v>3.2348685837310343</v>
      </c>
      <c r="AB545" s="21">
        <f t="shared" si="88"/>
        <v>0.18180447270298988</v>
      </c>
      <c r="AC545" s="21">
        <f t="shared" si="89"/>
        <v>0.96</v>
      </c>
      <c r="AD545" s="22">
        <f t="shared" si="90"/>
        <v>1.0951199999999999E-2</v>
      </c>
      <c r="AE545" s="22">
        <f t="shared" si="91"/>
        <v>0</v>
      </c>
    </row>
    <row r="546" spans="1:31" ht="15.75" x14ac:dyDescent="0.25">
      <c r="A546" s="11" t="s">
        <v>173</v>
      </c>
      <c r="B546" s="11" t="s">
        <v>725</v>
      </c>
      <c r="C546" s="11">
        <v>86</v>
      </c>
      <c r="D546" s="11">
        <v>60</v>
      </c>
      <c r="E546" s="11">
        <v>33.6</v>
      </c>
      <c r="F546" s="11">
        <v>2.8</v>
      </c>
      <c r="H546" s="4">
        <v>45882</v>
      </c>
      <c r="I546" s="5">
        <v>0.77777777777777779</v>
      </c>
      <c r="J546" s="3">
        <v>27.14</v>
      </c>
      <c r="K546" s="29">
        <v>32.24</v>
      </c>
      <c r="L546" s="31">
        <f t="shared" si="84"/>
        <v>67.188101887984203</v>
      </c>
      <c r="M546" s="33">
        <f t="shared" si="92"/>
        <v>0.98699999999999999</v>
      </c>
      <c r="N546" s="36">
        <f t="shared" si="85"/>
        <v>2.6178885702858765E-5</v>
      </c>
      <c r="Q546" s="16">
        <v>45882</v>
      </c>
      <c r="R546" s="17">
        <v>0.77777777777777779</v>
      </c>
      <c r="U546" s="18">
        <v>0.98699999999999999</v>
      </c>
      <c r="W546" s="23"/>
      <c r="Z546" s="21">
        <f t="shared" si="86"/>
        <v>4.8196414430411734</v>
      </c>
      <c r="AA546" s="21">
        <f t="shared" si="87"/>
        <v>3.2382256033860162</v>
      </c>
      <c r="AB546" s="21">
        <f t="shared" si="88"/>
        <v>0.18265543873479806</v>
      </c>
      <c r="AC546" s="21">
        <f t="shared" si="89"/>
        <v>0.96</v>
      </c>
      <c r="AD546" s="22">
        <f t="shared" si="90"/>
        <v>3.5531999999999998E-3</v>
      </c>
      <c r="AE546" s="22">
        <f t="shared" si="91"/>
        <v>0</v>
      </c>
    </row>
    <row r="547" spans="1:31" ht="15.75" x14ac:dyDescent="0.25">
      <c r="A547" s="11" t="s">
        <v>173</v>
      </c>
      <c r="B547" s="11" t="s">
        <v>726</v>
      </c>
      <c r="C547" s="11">
        <v>60</v>
      </c>
      <c r="D547" s="11">
        <v>61</v>
      </c>
      <c r="E547" s="11">
        <v>33.299999999999997</v>
      </c>
      <c r="F547" s="11">
        <v>2.7</v>
      </c>
      <c r="H547" s="4">
        <v>45882</v>
      </c>
      <c r="I547" s="5">
        <v>0.78472222222222221</v>
      </c>
      <c r="J547" s="3">
        <v>27.04</v>
      </c>
      <c r="K547" s="29">
        <v>32.11</v>
      </c>
      <c r="L547" s="31">
        <f t="shared" si="84"/>
        <v>67.288301047112782</v>
      </c>
      <c r="M547" s="33">
        <f t="shared" si="92"/>
        <v>0.23400000000000001</v>
      </c>
      <c r="N547" s="36">
        <f t="shared" si="85"/>
        <v>2.6005057413482242E-5</v>
      </c>
      <c r="Q547" s="16">
        <v>45882</v>
      </c>
      <c r="R547" s="17">
        <v>0.78472222222222221</v>
      </c>
      <c r="U547" s="18">
        <v>0.23400000000000001</v>
      </c>
      <c r="W547" s="23"/>
      <c r="Z547" s="21">
        <f t="shared" si="86"/>
        <v>4.7844109218712854</v>
      </c>
      <c r="AA547" s="21">
        <f t="shared" si="87"/>
        <v>3.2193488244396948</v>
      </c>
      <c r="AB547" s="21">
        <f t="shared" si="88"/>
        <v>0.18176596496928221</v>
      </c>
      <c r="AC547" s="21">
        <f t="shared" si="89"/>
        <v>0.96</v>
      </c>
      <c r="AD547" s="22">
        <f t="shared" si="90"/>
        <v>8.4240000000000009E-4</v>
      </c>
      <c r="AE547" s="22">
        <f t="shared" si="91"/>
        <v>0</v>
      </c>
    </row>
    <row r="548" spans="1:31" ht="15.75" x14ac:dyDescent="0.25">
      <c r="A548" s="11" t="s">
        <v>173</v>
      </c>
      <c r="B548" s="11" t="s">
        <v>727</v>
      </c>
      <c r="C548" s="11">
        <v>38</v>
      </c>
      <c r="D548" s="11">
        <v>61</v>
      </c>
      <c r="E548" s="11">
        <v>33</v>
      </c>
      <c r="F548" s="11">
        <v>3.6</v>
      </c>
      <c r="H548" s="4">
        <v>45882</v>
      </c>
      <c r="I548" s="5">
        <v>0.79166666666666663</v>
      </c>
      <c r="J548" s="3">
        <v>26.89</v>
      </c>
      <c r="K548" s="29">
        <v>31.83</v>
      </c>
      <c r="L548" s="31">
        <f t="shared" si="84"/>
        <v>67.890732511943582</v>
      </c>
      <c r="M548" s="33">
        <f t="shared" si="92"/>
        <v>2.3E-2</v>
      </c>
      <c r="N548" s="36">
        <f t="shared" si="85"/>
        <v>2.5230763418889391E-5</v>
      </c>
      <c r="Q548" s="16">
        <v>45882</v>
      </c>
      <c r="R548" s="17">
        <v>0.79166666666666663</v>
      </c>
      <c r="U548" s="18">
        <v>2.3E-2</v>
      </c>
      <c r="W548" s="23"/>
      <c r="Z548" s="21">
        <f t="shared" si="86"/>
        <v>4.7092886509348348</v>
      </c>
      <c r="AA548" s="21">
        <f t="shared" si="87"/>
        <v>3.1971705612214856</v>
      </c>
      <c r="AB548" s="21">
        <f t="shared" si="88"/>
        <v>0.18088957430142202</v>
      </c>
      <c r="AC548" s="21">
        <f t="shared" si="89"/>
        <v>0.96</v>
      </c>
      <c r="AD548" s="22">
        <f t="shared" si="90"/>
        <v>8.2799999999999993E-5</v>
      </c>
      <c r="AE548" s="22">
        <f t="shared" si="91"/>
        <v>0</v>
      </c>
    </row>
    <row r="549" spans="1:31" ht="15.75" x14ac:dyDescent="0.25">
      <c r="A549" s="11" t="s">
        <v>173</v>
      </c>
      <c r="B549" s="11" t="s">
        <v>728</v>
      </c>
      <c r="C549" s="11">
        <v>22</v>
      </c>
      <c r="D549" s="11">
        <v>62</v>
      </c>
      <c r="E549" s="11">
        <v>32.700000000000003</v>
      </c>
      <c r="F549" s="11">
        <v>3.2</v>
      </c>
      <c r="H549" s="4">
        <v>45882</v>
      </c>
      <c r="I549" s="5">
        <v>0.79861111111111116</v>
      </c>
      <c r="J549" s="3">
        <v>26.81</v>
      </c>
      <c r="K549" s="29">
        <v>31.63</v>
      </c>
      <c r="L549" s="31">
        <f t="shared" si="84"/>
        <v>68.487977954877238</v>
      </c>
      <c r="M549" s="33">
        <f t="shared" si="92"/>
        <v>7.5999999999999998E-2</v>
      </c>
      <c r="N549" s="36">
        <f t="shared" si="85"/>
        <v>2.4516573561003465E-5</v>
      </c>
      <c r="Q549" s="16">
        <v>45882</v>
      </c>
      <c r="R549" s="17">
        <v>0.79861111111111116</v>
      </c>
      <c r="U549" s="18">
        <v>7.5999999999999998E-2</v>
      </c>
      <c r="W549" s="23"/>
      <c r="Z549" s="21">
        <f t="shared" si="86"/>
        <v>4.6562591844701009</v>
      </c>
      <c r="AA549" s="21">
        <f t="shared" si="87"/>
        <v>3.1889777637818293</v>
      </c>
      <c r="AB549" s="21">
        <f t="shared" si="88"/>
        <v>0.18069450319322741</v>
      </c>
      <c r="AC549" s="21">
        <f t="shared" si="89"/>
        <v>0.96</v>
      </c>
      <c r="AD549" s="22">
        <f t="shared" si="90"/>
        <v>2.7359999999999998E-4</v>
      </c>
      <c r="AE549" s="22">
        <f t="shared" si="91"/>
        <v>0</v>
      </c>
    </row>
    <row r="550" spans="1:31" ht="15.75" x14ac:dyDescent="0.25">
      <c r="A550" s="11" t="s">
        <v>173</v>
      </c>
      <c r="B550" s="11" t="s">
        <v>729</v>
      </c>
      <c r="C550" s="11">
        <v>9</v>
      </c>
      <c r="D550" s="11">
        <v>63</v>
      </c>
      <c r="E550" s="11">
        <v>32.5</v>
      </c>
      <c r="F550" s="11">
        <v>3.3</v>
      </c>
      <c r="H550" s="4">
        <v>45882</v>
      </c>
      <c r="I550" s="5">
        <v>0.80555555555555558</v>
      </c>
      <c r="J550" s="3">
        <v>26.82</v>
      </c>
      <c r="K550" s="29">
        <v>31.5</v>
      </c>
      <c r="L550" s="31">
        <f t="shared" si="84"/>
        <v>69.250899822676871</v>
      </c>
      <c r="M550" s="33">
        <f t="shared" si="92"/>
        <v>5.8999999999999997E-2</v>
      </c>
      <c r="N550" s="36">
        <f t="shared" si="85"/>
        <v>2.3682515962864293E-5</v>
      </c>
      <c r="Q550" s="16">
        <v>45882</v>
      </c>
      <c r="R550" s="17">
        <v>0.80555555555555558</v>
      </c>
      <c r="U550" s="18">
        <v>5.8999999999999997E-2</v>
      </c>
      <c r="W550" s="23"/>
      <c r="Z550" s="21">
        <f t="shared" si="86"/>
        <v>4.6220689030255047</v>
      </c>
      <c r="AA550" s="21">
        <f t="shared" si="87"/>
        <v>3.200824305769292</v>
      </c>
      <c r="AB550" s="21">
        <f t="shared" si="88"/>
        <v>0.18154122495818273</v>
      </c>
      <c r="AC550" s="21">
        <f t="shared" si="89"/>
        <v>0.96</v>
      </c>
      <c r="AD550" s="22">
        <f t="shared" si="90"/>
        <v>2.1239999999999999E-4</v>
      </c>
      <c r="AE550" s="22">
        <f t="shared" si="91"/>
        <v>0</v>
      </c>
    </row>
    <row r="551" spans="1:31" ht="15.75" x14ac:dyDescent="0.25">
      <c r="A551" s="11" t="s">
        <v>173</v>
      </c>
      <c r="B551" s="11" t="s">
        <v>730</v>
      </c>
      <c r="C551" s="11">
        <v>1</v>
      </c>
      <c r="D551" s="11">
        <v>64</v>
      </c>
      <c r="E551" s="11">
        <v>32.299999999999997</v>
      </c>
      <c r="F551" s="11">
        <v>2.6</v>
      </c>
      <c r="H551" s="4">
        <v>45882</v>
      </c>
      <c r="I551" s="5">
        <v>0.8125</v>
      </c>
      <c r="J551" s="3">
        <v>26.94</v>
      </c>
      <c r="K551" s="29">
        <v>31.39</v>
      </c>
      <c r="L551" s="31">
        <f t="shared" si="84"/>
        <v>70.576422094890191</v>
      </c>
      <c r="M551" s="33">
        <f t="shared" si="92"/>
        <v>8.5999999999999993E-2</v>
      </c>
      <c r="N551" s="36">
        <f t="shared" si="85"/>
        <v>2.2322896598075871E-5</v>
      </c>
      <c r="Q551" s="16">
        <v>45882</v>
      </c>
      <c r="R551" s="17">
        <v>0.8125</v>
      </c>
      <c r="U551" s="18">
        <v>8.5999999999999993E-2</v>
      </c>
      <c r="W551" s="23"/>
      <c r="Z551" s="21">
        <f t="shared" si="86"/>
        <v>4.5933092429586804</v>
      </c>
      <c r="AA551" s="21">
        <f t="shared" si="87"/>
        <v>3.2417933194341235</v>
      </c>
      <c r="AB551" s="21">
        <f t="shared" si="88"/>
        <v>0.18401544249881796</v>
      </c>
      <c r="AC551" s="21">
        <f t="shared" si="89"/>
        <v>0.96</v>
      </c>
      <c r="AD551" s="22">
        <f t="shared" si="90"/>
        <v>3.0959999999999999E-4</v>
      </c>
      <c r="AE551" s="22">
        <f t="shared" si="91"/>
        <v>0</v>
      </c>
    </row>
    <row r="552" spans="1:31" ht="15.75" x14ac:dyDescent="0.25">
      <c r="A552" s="11" t="s">
        <v>173</v>
      </c>
      <c r="B552" s="11" t="s">
        <v>731</v>
      </c>
      <c r="C552" s="11">
        <v>0</v>
      </c>
      <c r="D552" s="11">
        <v>65</v>
      </c>
      <c r="E552" s="11">
        <v>32.1</v>
      </c>
      <c r="F552" s="11">
        <v>2.8</v>
      </c>
      <c r="H552" s="4">
        <v>45882</v>
      </c>
      <c r="I552" s="5">
        <v>0.81944444444444442</v>
      </c>
      <c r="J552" s="3">
        <v>26.97</v>
      </c>
      <c r="K552" s="29">
        <v>31.21</v>
      </c>
      <c r="L552" s="31">
        <f t="shared" si="84"/>
        <v>71.761900343836118</v>
      </c>
      <c r="M552" s="33">
        <f t="shared" si="92"/>
        <v>8.3000000000000004E-2</v>
      </c>
      <c r="N552" s="36">
        <f t="shared" si="85"/>
        <v>2.1106193038780599E-5</v>
      </c>
      <c r="Q552" s="16">
        <v>45882</v>
      </c>
      <c r="R552" s="17">
        <v>0.81944444444444442</v>
      </c>
      <c r="U552" s="18">
        <v>8.3000000000000004E-2</v>
      </c>
      <c r="W552" s="23"/>
      <c r="Z552" s="21">
        <f t="shared" si="86"/>
        <v>4.5465833161558216</v>
      </c>
      <c r="AA552" s="21">
        <f t="shared" si="87"/>
        <v>3.2627145883892199</v>
      </c>
      <c r="AB552" s="21">
        <f t="shared" si="88"/>
        <v>0.18545139721219484</v>
      </c>
      <c r="AC552" s="21">
        <f t="shared" si="89"/>
        <v>0.96</v>
      </c>
      <c r="AD552" s="22">
        <f t="shared" si="90"/>
        <v>2.988E-4</v>
      </c>
      <c r="AE552" s="22">
        <f t="shared" si="91"/>
        <v>0</v>
      </c>
    </row>
    <row r="553" spans="1:31" ht="15.75" x14ac:dyDescent="0.25">
      <c r="A553" s="11" t="s">
        <v>173</v>
      </c>
      <c r="B553" s="11" t="s">
        <v>732</v>
      </c>
      <c r="C553" s="11">
        <v>0</v>
      </c>
      <c r="D553" s="11">
        <v>65</v>
      </c>
      <c r="E553" s="11">
        <v>31.9</v>
      </c>
      <c r="F553" s="11">
        <v>2.2000000000000002</v>
      </c>
      <c r="H553" s="4">
        <v>45882</v>
      </c>
      <c r="I553" s="5">
        <v>0.82638888888888884</v>
      </c>
      <c r="J553" s="3">
        <v>26.94</v>
      </c>
      <c r="K553" s="29">
        <v>31.08</v>
      </c>
      <c r="L553" s="31">
        <f t="shared" si="84"/>
        <v>72.310711143822886</v>
      </c>
      <c r="M553" s="33">
        <f t="shared" si="92"/>
        <v>6.9000000000000006E-2</v>
      </c>
      <c r="N553" s="36">
        <f t="shared" si="85"/>
        <v>2.0535617143308237E-5</v>
      </c>
      <c r="Q553" s="16">
        <v>45882</v>
      </c>
      <c r="R553" s="17">
        <v>0.82638888888888884</v>
      </c>
      <c r="U553" s="18">
        <v>6.9000000000000006E-2</v>
      </c>
      <c r="W553" s="23"/>
      <c r="Z553" s="21">
        <f t="shared" si="86"/>
        <v>4.5130942081114629</v>
      </c>
      <c r="AA553" s="21">
        <f t="shared" si="87"/>
        <v>3.2634505164760808</v>
      </c>
      <c r="AB553" s="21">
        <f t="shared" si="88"/>
        <v>0.18567297190943588</v>
      </c>
      <c r="AC553" s="21">
        <f t="shared" si="89"/>
        <v>0.96</v>
      </c>
      <c r="AD553" s="22">
        <f t="shared" si="90"/>
        <v>2.4840000000000002E-4</v>
      </c>
      <c r="AE553" s="22">
        <f t="shared" si="91"/>
        <v>0</v>
      </c>
    </row>
    <row r="554" spans="1:31" ht="15.75" x14ac:dyDescent="0.25">
      <c r="A554" s="11" t="s">
        <v>173</v>
      </c>
      <c r="B554" s="11" t="s">
        <v>733</v>
      </c>
      <c r="C554" s="11">
        <v>0</v>
      </c>
      <c r="D554" s="11">
        <v>66</v>
      </c>
      <c r="E554" s="11">
        <v>31.8</v>
      </c>
      <c r="F554" s="11">
        <v>2.6</v>
      </c>
      <c r="H554" s="4">
        <v>45882</v>
      </c>
      <c r="I554" s="5">
        <v>0.83333333333333337</v>
      </c>
      <c r="J554" s="3">
        <v>26.96</v>
      </c>
      <c r="K554" s="29">
        <v>31.04</v>
      </c>
      <c r="L554" s="31">
        <f t="shared" si="84"/>
        <v>72.661110462860918</v>
      </c>
      <c r="M554" s="33">
        <f t="shared" si="92"/>
        <v>7.5999999999999998E-2</v>
      </c>
      <c r="N554" s="36">
        <f t="shared" si="85"/>
        <v>2.0192947733913797E-5</v>
      </c>
      <c r="Q554" s="16">
        <v>45882</v>
      </c>
      <c r="R554" s="17">
        <v>0.83333333333333337</v>
      </c>
      <c r="U554" s="18">
        <v>7.5999999999999998E-2</v>
      </c>
      <c r="W554" s="23"/>
      <c r="Z554" s="21">
        <f t="shared" si="86"/>
        <v>4.5028330891895108</v>
      </c>
      <c r="AA554" s="21">
        <f t="shared" si="87"/>
        <v>3.2718085248942432</v>
      </c>
      <c r="AB554" s="21">
        <f t="shared" si="88"/>
        <v>0.18620399856782374</v>
      </c>
      <c r="AC554" s="21">
        <f t="shared" si="89"/>
        <v>0.96</v>
      </c>
      <c r="AD554" s="22">
        <f t="shared" si="90"/>
        <v>2.7359999999999998E-4</v>
      </c>
      <c r="AE554" s="22">
        <f t="shared" si="91"/>
        <v>0</v>
      </c>
    </row>
    <row r="555" spans="1:31" ht="15.75" x14ac:dyDescent="0.25">
      <c r="A555" s="11" t="s">
        <v>173</v>
      </c>
      <c r="B555" s="11" t="s">
        <v>734</v>
      </c>
      <c r="C555" s="11">
        <v>0</v>
      </c>
      <c r="D555" s="11">
        <v>66</v>
      </c>
      <c r="E555" s="11">
        <v>31.6</v>
      </c>
      <c r="F555" s="11">
        <v>2.1</v>
      </c>
      <c r="H555" s="4">
        <v>45882</v>
      </c>
      <c r="I555" s="5">
        <v>0.84027777777777779</v>
      </c>
      <c r="J555" s="3">
        <v>26.92</v>
      </c>
      <c r="K555" s="29">
        <v>30.78</v>
      </c>
      <c r="L555" s="31">
        <f t="shared" si="84"/>
        <v>73.904108386366715</v>
      </c>
      <c r="M555" s="33">
        <f t="shared" si="92"/>
        <v>2.3E-2</v>
      </c>
      <c r="N555" s="36">
        <f t="shared" si="85"/>
        <v>1.8954731711854415E-5</v>
      </c>
      <c r="Q555" s="16">
        <v>45882</v>
      </c>
      <c r="R555" s="17">
        <v>0.84027777777777779</v>
      </c>
      <c r="U555" s="18">
        <v>2.3E-2</v>
      </c>
      <c r="W555" s="23"/>
      <c r="Z555" s="21">
        <f t="shared" si="86"/>
        <v>4.4366286626143356</v>
      </c>
      <c r="AA555" s="21">
        <f t="shared" si="87"/>
        <v>3.2788508555191109</v>
      </c>
      <c r="AB555" s="21">
        <f t="shared" si="88"/>
        <v>0.1869669256454293</v>
      </c>
      <c r="AC555" s="21">
        <f t="shared" si="89"/>
        <v>0.96</v>
      </c>
      <c r="AD555" s="22">
        <f t="shared" si="90"/>
        <v>8.2799999999999993E-5</v>
      </c>
      <c r="AE555" s="22">
        <f t="shared" si="91"/>
        <v>0</v>
      </c>
    </row>
    <row r="556" spans="1:31" ht="15.75" x14ac:dyDescent="0.25">
      <c r="A556" s="11" t="s">
        <v>173</v>
      </c>
      <c r="B556" s="11" t="s">
        <v>735</v>
      </c>
      <c r="C556" s="11">
        <v>0</v>
      </c>
      <c r="D556" s="11">
        <v>67</v>
      </c>
      <c r="E556" s="11">
        <v>31.6</v>
      </c>
      <c r="F556" s="11">
        <v>1.8</v>
      </c>
      <c r="H556" s="4">
        <v>45882</v>
      </c>
      <c r="I556" s="5">
        <v>0.84722222222222221</v>
      </c>
      <c r="J556" s="3">
        <v>27.04</v>
      </c>
      <c r="K556" s="29">
        <v>30.75</v>
      </c>
      <c r="L556" s="31">
        <f t="shared" si="84"/>
        <v>74.832615310924794</v>
      </c>
      <c r="M556" s="33">
        <f t="shared" si="92"/>
        <v>5.8999999999999997E-2</v>
      </c>
      <c r="N556" s="36">
        <f t="shared" si="85"/>
        <v>1.8114037488443956E-5</v>
      </c>
      <c r="Q556" s="16">
        <v>45882</v>
      </c>
      <c r="R556" s="17">
        <v>0.84722222222222221</v>
      </c>
      <c r="U556" s="18">
        <v>5.8999999999999997E-2</v>
      </c>
      <c r="W556" s="23"/>
      <c r="Z556" s="21">
        <f t="shared" si="86"/>
        <v>4.4290444113096541</v>
      </c>
      <c r="AA556" s="21">
        <f t="shared" si="87"/>
        <v>3.3143697662653673</v>
      </c>
      <c r="AB556" s="21">
        <f t="shared" si="88"/>
        <v>0.18903459432002132</v>
      </c>
      <c r="AC556" s="21">
        <f t="shared" si="89"/>
        <v>0.96</v>
      </c>
      <c r="AD556" s="22">
        <f t="shared" si="90"/>
        <v>2.1239999999999999E-4</v>
      </c>
      <c r="AE556" s="22">
        <f t="shared" si="91"/>
        <v>0</v>
      </c>
    </row>
    <row r="557" spans="1:31" ht="15.75" x14ac:dyDescent="0.25">
      <c r="A557" s="11" t="s">
        <v>173</v>
      </c>
      <c r="B557" s="11" t="s">
        <v>736</v>
      </c>
      <c r="C557" s="11">
        <v>0</v>
      </c>
      <c r="D557" s="11">
        <v>68</v>
      </c>
      <c r="E557" s="11">
        <v>31.4</v>
      </c>
      <c r="F557" s="11">
        <v>2.4</v>
      </c>
      <c r="H557" s="4">
        <v>45882</v>
      </c>
      <c r="I557" s="5">
        <v>0.85416666666666663</v>
      </c>
      <c r="J557" s="3">
        <v>27.07</v>
      </c>
      <c r="K557" s="29">
        <v>30.66</v>
      </c>
      <c r="L557" s="31">
        <f t="shared" si="84"/>
        <v>75.550792292059697</v>
      </c>
      <c r="M557" s="33">
        <f t="shared" si="92"/>
        <v>0.02</v>
      </c>
      <c r="N557" s="36">
        <f t="shared" si="85"/>
        <v>1.7451180492314074E-5</v>
      </c>
      <c r="Q557" s="16">
        <v>45882</v>
      </c>
      <c r="R557" s="17">
        <v>0.85416666666666663</v>
      </c>
      <c r="U557" s="18">
        <v>0.02</v>
      </c>
      <c r="W557" s="23"/>
      <c r="Z557" s="21">
        <f t="shared" si="86"/>
        <v>4.4063592302756032</v>
      </c>
      <c r="AA557" s="21">
        <f t="shared" si="87"/>
        <v>3.3290393097075213</v>
      </c>
      <c r="AB557" s="21">
        <f t="shared" si="88"/>
        <v>0.18999883551760943</v>
      </c>
      <c r="AC557" s="21">
        <f t="shared" si="89"/>
        <v>0.96</v>
      </c>
      <c r="AD557" s="22">
        <f t="shared" si="90"/>
        <v>7.2000000000000002E-5</v>
      </c>
      <c r="AE557" s="22">
        <f t="shared" si="91"/>
        <v>0</v>
      </c>
    </row>
    <row r="558" spans="1:31" ht="15.75" x14ac:dyDescent="0.25">
      <c r="A558" s="11" t="s">
        <v>173</v>
      </c>
      <c r="B558" s="11" t="s">
        <v>737</v>
      </c>
      <c r="C558" s="11">
        <v>0</v>
      </c>
      <c r="D558" s="11">
        <v>70</v>
      </c>
      <c r="E558" s="11">
        <v>31.2</v>
      </c>
      <c r="F558" s="11">
        <v>2.2999999999999998</v>
      </c>
      <c r="H558" s="4">
        <v>45882</v>
      </c>
      <c r="I558" s="5">
        <v>0.86111111111111116</v>
      </c>
      <c r="J558" s="3">
        <v>27.02</v>
      </c>
      <c r="K558" s="29">
        <v>30.32</v>
      </c>
      <c r="L558" s="31">
        <f t="shared" si="84"/>
        <v>77.259832736117488</v>
      </c>
      <c r="M558" s="33">
        <f t="shared" si="92"/>
        <v>0.02</v>
      </c>
      <c r="N558" s="36">
        <f t="shared" si="85"/>
        <v>1.5876950717283042E-5</v>
      </c>
      <c r="Q558" s="16">
        <v>45882</v>
      </c>
      <c r="R558" s="17">
        <v>0.86111111111111116</v>
      </c>
      <c r="U558" s="18">
        <v>0.02</v>
      </c>
      <c r="W558" s="23"/>
      <c r="Z558" s="21">
        <f t="shared" si="86"/>
        <v>4.3215685842642317</v>
      </c>
      <c r="AA558" s="21">
        <f t="shared" si="87"/>
        <v>3.3388366597791457</v>
      </c>
      <c r="AB558" s="21">
        <f t="shared" si="88"/>
        <v>0.19104250086061911</v>
      </c>
      <c r="AC558" s="21">
        <f t="shared" si="89"/>
        <v>0.96</v>
      </c>
      <c r="AD558" s="22">
        <f t="shared" si="90"/>
        <v>7.2000000000000002E-5</v>
      </c>
      <c r="AE558" s="22">
        <f t="shared" si="91"/>
        <v>0</v>
      </c>
    </row>
    <row r="559" spans="1:31" ht="15.75" x14ac:dyDescent="0.25">
      <c r="A559" s="11" t="s">
        <v>173</v>
      </c>
      <c r="B559" s="11" t="s">
        <v>738</v>
      </c>
      <c r="C559" s="11">
        <v>0</v>
      </c>
      <c r="D559" s="11">
        <v>71</v>
      </c>
      <c r="E559" s="11">
        <v>31</v>
      </c>
      <c r="F559" s="11">
        <v>2.2999999999999998</v>
      </c>
      <c r="H559" s="4">
        <v>45882</v>
      </c>
      <c r="I559" s="5">
        <v>0.86805555555555558</v>
      </c>
      <c r="J559" s="3">
        <v>27.08</v>
      </c>
      <c r="K559" s="29">
        <v>30.26</v>
      </c>
      <c r="L559" s="31">
        <f t="shared" si="84"/>
        <v>78.012111005536937</v>
      </c>
      <c r="M559" s="33">
        <f t="shared" si="92"/>
        <v>1.7000000000000001E-2</v>
      </c>
      <c r="N559" s="36">
        <f t="shared" si="85"/>
        <v>1.5231656707167435E-5</v>
      </c>
      <c r="Q559" s="16">
        <v>45882</v>
      </c>
      <c r="R559" s="17">
        <v>0.86805555555555558</v>
      </c>
      <c r="U559" s="18">
        <v>1.7000000000000001E-2</v>
      </c>
      <c r="W559" s="23"/>
      <c r="Z559" s="21">
        <f t="shared" si="86"/>
        <v>4.306753725694735</v>
      </c>
      <c r="AA559" s="21">
        <f t="shared" si="87"/>
        <v>3.3597894972240741</v>
      </c>
      <c r="AB559" s="21">
        <f t="shared" si="88"/>
        <v>0.19232761569787318</v>
      </c>
      <c r="AC559" s="21">
        <f t="shared" si="89"/>
        <v>0.96</v>
      </c>
      <c r="AD559" s="22">
        <f t="shared" si="90"/>
        <v>6.1199999999999997E-5</v>
      </c>
      <c r="AE559" s="22">
        <f t="shared" si="91"/>
        <v>0</v>
      </c>
    </row>
    <row r="560" spans="1:31" ht="15.75" x14ac:dyDescent="0.25">
      <c r="A560" s="11" t="s">
        <v>173</v>
      </c>
      <c r="B560" s="11" t="s">
        <v>739</v>
      </c>
      <c r="C560" s="11">
        <v>0</v>
      </c>
      <c r="D560" s="11">
        <v>72</v>
      </c>
      <c r="E560" s="11">
        <v>30.9</v>
      </c>
      <c r="F560" s="11">
        <v>2.4</v>
      </c>
      <c r="H560" s="4">
        <v>45882</v>
      </c>
      <c r="I560" s="5">
        <v>0.875</v>
      </c>
      <c r="J560" s="3">
        <v>27.05</v>
      </c>
      <c r="K560" s="29">
        <v>30.15</v>
      </c>
      <c r="L560" s="31">
        <f t="shared" si="84"/>
        <v>78.488822623050481</v>
      </c>
      <c r="M560" s="33">
        <f t="shared" si="92"/>
        <v>7.0000000000000001E-3</v>
      </c>
      <c r="N560" s="36">
        <f t="shared" si="85"/>
        <v>1.4806942537995515E-5</v>
      </c>
      <c r="Q560" s="16">
        <v>45882</v>
      </c>
      <c r="R560" s="17">
        <v>0.875</v>
      </c>
      <c r="U560" s="18">
        <v>7.0000000000000001E-3</v>
      </c>
      <c r="W560" s="23"/>
      <c r="Z560" s="21">
        <f t="shared" si="86"/>
        <v>4.2797078051387158</v>
      </c>
      <c r="AA560" s="21">
        <f t="shared" si="87"/>
        <v>3.3590922679601736</v>
      </c>
      <c r="AB560" s="21">
        <f t="shared" si="88"/>
        <v>0.19244590879268025</v>
      </c>
      <c r="AC560" s="21">
        <f t="shared" si="89"/>
        <v>0.96</v>
      </c>
      <c r="AD560" s="22">
        <f t="shared" si="90"/>
        <v>2.5199999999999999E-5</v>
      </c>
      <c r="AE560" s="22">
        <f t="shared" si="91"/>
        <v>0</v>
      </c>
    </row>
    <row r="561" spans="1:31" ht="15.75" x14ac:dyDescent="0.25">
      <c r="A561" s="11" t="s">
        <v>173</v>
      </c>
      <c r="B561" s="11" t="s">
        <v>740</v>
      </c>
      <c r="C561" s="11">
        <v>0</v>
      </c>
      <c r="D561" s="11">
        <v>74</v>
      </c>
      <c r="E561" s="11">
        <v>30.8</v>
      </c>
      <c r="F561" s="11">
        <v>2.6</v>
      </c>
      <c r="H561" s="4">
        <v>45882</v>
      </c>
      <c r="I561" s="5">
        <v>0.88194444444444442</v>
      </c>
      <c r="J561" s="3">
        <v>27.11</v>
      </c>
      <c r="K561" s="29">
        <v>30.09</v>
      </c>
      <c r="L561" s="31">
        <f t="shared" si="84"/>
        <v>79.250922902409002</v>
      </c>
      <c r="M561" s="33">
        <f t="shared" si="92"/>
        <v>0</v>
      </c>
      <c r="N561" s="36">
        <f t="shared" si="85"/>
        <v>1.4170758196624973E-5</v>
      </c>
      <c r="Q561" s="16">
        <v>45882</v>
      </c>
      <c r="R561" s="17">
        <v>0.88194444444444442</v>
      </c>
      <c r="U561" s="18">
        <v>0</v>
      </c>
      <c r="W561" s="23"/>
      <c r="Z561" s="21">
        <f t="shared" si="86"/>
        <v>4.2650178232204734</v>
      </c>
      <c r="AA561" s="21">
        <f t="shared" si="87"/>
        <v>3.38006598685446</v>
      </c>
      <c r="AB561" s="21">
        <f t="shared" si="88"/>
        <v>0.19373443048198916</v>
      </c>
      <c r="AC561" s="21">
        <f t="shared" si="89"/>
        <v>0.96</v>
      </c>
      <c r="AD561" s="22">
        <f t="shared" si="90"/>
        <v>0</v>
      </c>
      <c r="AE561" s="22">
        <f t="shared" si="91"/>
        <v>0</v>
      </c>
    </row>
    <row r="562" spans="1:31" ht="15.75" x14ac:dyDescent="0.25">
      <c r="A562" s="11" t="s">
        <v>173</v>
      </c>
      <c r="B562" s="11" t="s">
        <v>741</v>
      </c>
      <c r="C562" s="11">
        <v>0</v>
      </c>
      <c r="D562" s="11">
        <v>75</v>
      </c>
      <c r="E562" s="11">
        <v>30.7</v>
      </c>
      <c r="F562" s="11">
        <v>2.5</v>
      </c>
      <c r="H562" s="4">
        <v>45882</v>
      </c>
      <c r="I562" s="5">
        <v>0.88888888888888884</v>
      </c>
      <c r="J562" s="3">
        <v>27.03</v>
      </c>
      <c r="K562" s="29">
        <v>29.85</v>
      </c>
      <c r="L562" s="31">
        <f t="shared" si="84"/>
        <v>80.216744197125166</v>
      </c>
      <c r="M562" s="33">
        <f t="shared" si="92"/>
        <v>7.0000000000000001E-3</v>
      </c>
      <c r="N562" s="36">
        <f t="shared" si="85"/>
        <v>1.3335652314856877E-5</v>
      </c>
      <c r="Q562" s="16">
        <v>45882</v>
      </c>
      <c r="R562" s="17">
        <v>0.88888888888888884</v>
      </c>
      <c r="U562" s="18">
        <v>7.0000000000000001E-3</v>
      </c>
      <c r="W562" s="23"/>
      <c r="Z562" s="21">
        <f t="shared" si="86"/>
        <v>4.2066954257653082</v>
      </c>
      <c r="AA562" s="21">
        <f t="shared" si="87"/>
        <v>3.3744741088383226</v>
      </c>
      <c r="AB562" s="21">
        <f t="shared" si="88"/>
        <v>0.19376159344006849</v>
      </c>
      <c r="AC562" s="21">
        <f t="shared" si="89"/>
        <v>0.96</v>
      </c>
      <c r="AD562" s="22">
        <f t="shared" si="90"/>
        <v>2.5199999999999999E-5</v>
      </c>
      <c r="AE562" s="22">
        <f t="shared" si="91"/>
        <v>0</v>
      </c>
    </row>
    <row r="563" spans="1:31" ht="15.75" x14ac:dyDescent="0.25">
      <c r="A563" s="11" t="s">
        <v>173</v>
      </c>
      <c r="B563" s="11" t="s">
        <v>742</v>
      </c>
      <c r="C563" s="11">
        <v>0</v>
      </c>
      <c r="D563" s="11">
        <v>76</v>
      </c>
      <c r="E563" s="11">
        <v>30.6</v>
      </c>
      <c r="F563" s="11">
        <v>2.6</v>
      </c>
      <c r="H563" s="4">
        <v>45882</v>
      </c>
      <c r="I563" s="5">
        <v>0.89583333333333337</v>
      </c>
      <c r="J563" s="3">
        <v>27</v>
      </c>
      <c r="K563" s="29">
        <v>29.81</v>
      </c>
      <c r="L563" s="31">
        <f t="shared" si="84"/>
        <v>80.268421376273423</v>
      </c>
      <c r="M563" s="33">
        <f t="shared" si="92"/>
        <v>0.01</v>
      </c>
      <c r="N563" s="36">
        <f t="shared" si="85"/>
        <v>1.3284463395210606E-5</v>
      </c>
      <c r="Q563" s="16">
        <v>45882</v>
      </c>
      <c r="R563" s="17">
        <v>0.89583333333333337</v>
      </c>
      <c r="U563" s="18">
        <v>0.01</v>
      </c>
      <c r="W563" s="23"/>
      <c r="Z563" s="21">
        <f t="shared" si="86"/>
        <v>4.1970427644441859</v>
      </c>
      <c r="AA563" s="21">
        <f t="shared" si="87"/>
        <v>3.3688999715064538</v>
      </c>
      <c r="AB563" s="21">
        <f t="shared" si="88"/>
        <v>0.19349946812456684</v>
      </c>
      <c r="AC563" s="21">
        <f t="shared" si="89"/>
        <v>0.96</v>
      </c>
      <c r="AD563" s="22">
        <f t="shared" si="90"/>
        <v>3.6000000000000001E-5</v>
      </c>
      <c r="AE563" s="22">
        <f t="shared" si="91"/>
        <v>0</v>
      </c>
    </row>
    <row r="564" spans="1:31" ht="15.75" x14ac:dyDescent="0.25">
      <c r="A564" s="11" t="s">
        <v>173</v>
      </c>
      <c r="B564" s="11" t="s">
        <v>743</v>
      </c>
      <c r="C564" s="11">
        <v>0</v>
      </c>
      <c r="D564" s="11">
        <v>77</v>
      </c>
      <c r="E564" s="11">
        <v>30.5</v>
      </c>
      <c r="F564" s="11">
        <v>2</v>
      </c>
      <c r="H564" s="4">
        <v>45882</v>
      </c>
      <c r="I564" s="5">
        <v>0.90277777777777779</v>
      </c>
      <c r="J564" s="3">
        <v>27.04</v>
      </c>
      <c r="K564" s="29">
        <v>29.8</v>
      </c>
      <c r="L564" s="31">
        <f t="shared" si="84"/>
        <v>80.597302983796297</v>
      </c>
      <c r="M564" s="33">
        <f t="shared" si="92"/>
        <v>1.2999999999999999E-2</v>
      </c>
      <c r="N564" s="36">
        <f t="shared" si="85"/>
        <v>1.3023637930312913E-5</v>
      </c>
      <c r="Q564" s="16">
        <v>45882</v>
      </c>
      <c r="R564" s="17">
        <v>0.90277777777777779</v>
      </c>
      <c r="U564" s="18">
        <v>1.2999999999999999E-2</v>
      </c>
      <c r="W564" s="23"/>
      <c r="Z564" s="21">
        <f t="shared" si="86"/>
        <v>4.1946326109173357</v>
      </c>
      <c r="AA564" s="21">
        <f t="shared" si="87"/>
        <v>3.3807607544781701</v>
      </c>
      <c r="AB564" s="21">
        <f t="shared" si="88"/>
        <v>0.19419525597539442</v>
      </c>
      <c r="AC564" s="21">
        <f t="shared" si="89"/>
        <v>0.96</v>
      </c>
      <c r="AD564" s="22">
        <f t="shared" si="90"/>
        <v>4.6799999999999999E-5</v>
      </c>
      <c r="AE564" s="22">
        <f t="shared" si="91"/>
        <v>0</v>
      </c>
    </row>
    <row r="565" spans="1:31" ht="15.75" x14ac:dyDescent="0.25">
      <c r="A565" s="11" t="s">
        <v>173</v>
      </c>
      <c r="B565" s="11" t="s">
        <v>744</v>
      </c>
      <c r="C565" s="11">
        <v>0</v>
      </c>
      <c r="D565" s="11">
        <v>78</v>
      </c>
      <c r="E565" s="11">
        <v>30.4</v>
      </c>
      <c r="F565" s="11">
        <v>1.8</v>
      </c>
      <c r="H565" s="4">
        <v>45882</v>
      </c>
      <c r="I565" s="5">
        <v>0.90972222222222221</v>
      </c>
      <c r="J565" s="3">
        <v>26.89</v>
      </c>
      <c r="K565" s="29">
        <v>29.52</v>
      </c>
      <c r="L565" s="31">
        <f t="shared" si="84"/>
        <v>81.367645514288057</v>
      </c>
      <c r="M565" s="33">
        <f t="shared" si="92"/>
        <v>4.2999999999999997E-2</v>
      </c>
      <c r="N565" s="36">
        <f t="shared" si="85"/>
        <v>1.2356464734314054E-5</v>
      </c>
      <c r="Q565" s="16">
        <v>45882</v>
      </c>
      <c r="R565" s="17">
        <v>0.90972222222222221</v>
      </c>
      <c r="U565" s="18">
        <v>4.2999999999999997E-2</v>
      </c>
      <c r="W565" s="23"/>
      <c r="Z565" s="21">
        <f t="shared" si="86"/>
        <v>4.1276351803035158</v>
      </c>
      <c r="AA565" s="21">
        <f t="shared" si="87"/>
        <v>3.3585595616324095</v>
      </c>
      <c r="AB565" s="21">
        <f t="shared" si="88"/>
        <v>0.19332510245176618</v>
      </c>
      <c r="AC565" s="21">
        <f t="shared" si="89"/>
        <v>0.96</v>
      </c>
      <c r="AD565" s="22">
        <f t="shared" si="90"/>
        <v>1.548E-4</v>
      </c>
      <c r="AE565" s="22">
        <f t="shared" si="91"/>
        <v>0</v>
      </c>
    </row>
    <row r="566" spans="1:31" ht="15.75" x14ac:dyDescent="0.25">
      <c r="A566" s="11" t="s">
        <v>173</v>
      </c>
      <c r="B566" s="11" t="s">
        <v>745</v>
      </c>
      <c r="C566" s="11">
        <v>0</v>
      </c>
      <c r="D566" s="11">
        <v>79</v>
      </c>
      <c r="E566" s="11">
        <v>30.3</v>
      </c>
      <c r="F566" s="11">
        <v>2.2000000000000002</v>
      </c>
      <c r="H566" s="4">
        <v>45882</v>
      </c>
      <c r="I566" s="5">
        <v>0.91666666666666663</v>
      </c>
      <c r="J566" s="3">
        <v>26.72</v>
      </c>
      <c r="K566" s="29">
        <v>29.29</v>
      </c>
      <c r="L566" s="31">
        <f t="shared" si="84"/>
        <v>81.692540497312478</v>
      </c>
      <c r="M566" s="33">
        <f t="shared" si="92"/>
        <v>7.0000000000000001E-3</v>
      </c>
      <c r="N566" s="36">
        <f t="shared" si="85"/>
        <v>1.2052800279029049E-5</v>
      </c>
      <c r="Q566" s="16">
        <v>45882</v>
      </c>
      <c r="R566" s="17">
        <v>0.91666666666666663</v>
      </c>
      <c r="U566" s="18">
        <v>7.0000000000000001E-3</v>
      </c>
      <c r="W566" s="23"/>
      <c r="Z566" s="21">
        <f t="shared" si="86"/>
        <v>4.0732998019518032</v>
      </c>
      <c r="AA566" s="21">
        <f t="shared" si="87"/>
        <v>3.3275820902864259</v>
      </c>
      <c r="AB566" s="21">
        <f t="shared" si="88"/>
        <v>0.19187262754815571</v>
      </c>
      <c r="AC566" s="21">
        <f t="shared" si="89"/>
        <v>0.96</v>
      </c>
      <c r="AD566" s="22">
        <f t="shared" si="90"/>
        <v>2.5199999999999999E-5</v>
      </c>
      <c r="AE566" s="22">
        <f t="shared" si="91"/>
        <v>0</v>
      </c>
    </row>
    <row r="567" spans="1:31" ht="15.75" x14ac:dyDescent="0.25">
      <c r="A567" s="11" t="s">
        <v>173</v>
      </c>
      <c r="B567" s="11" t="s">
        <v>746</v>
      </c>
      <c r="C567" s="11">
        <v>0</v>
      </c>
      <c r="D567" s="11">
        <v>80</v>
      </c>
      <c r="E567" s="11">
        <v>30.1</v>
      </c>
      <c r="F567" s="11">
        <v>2.2999999999999998</v>
      </c>
      <c r="H567" s="4">
        <v>45882</v>
      </c>
      <c r="I567" s="5">
        <v>0.92361111111111116</v>
      </c>
      <c r="J567" s="3">
        <v>26.58</v>
      </c>
      <c r="K567" s="29">
        <v>29.06</v>
      </c>
      <c r="L567" s="31">
        <f t="shared" si="84"/>
        <v>82.225716739344278</v>
      </c>
      <c r="M567" s="33">
        <f t="shared" si="92"/>
        <v>0.01</v>
      </c>
      <c r="N567" s="36">
        <f t="shared" si="85"/>
        <v>1.1596434426264771E-5</v>
      </c>
      <c r="Q567" s="16">
        <v>45882</v>
      </c>
      <c r="R567" s="17">
        <v>0.92361111111111116</v>
      </c>
      <c r="U567" s="18">
        <v>0.01</v>
      </c>
      <c r="W567" s="23"/>
      <c r="Z567" s="21">
        <f t="shared" si="86"/>
        <v>4.0195876958843098</v>
      </c>
      <c r="AA567" s="21">
        <f t="shared" si="87"/>
        <v>3.305134792907368</v>
      </c>
      <c r="AB567" s="21">
        <f t="shared" si="88"/>
        <v>0.19090755589082115</v>
      </c>
      <c r="AC567" s="21">
        <f t="shared" si="89"/>
        <v>0.96</v>
      </c>
      <c r="AD567" s="22">
        <f t="shared" si="90"/>
        <v>3.6000000000000001E-5</v>
      </c>
      <c r="AE567" s="22">
        <f t="shared" si="91"/>
        <v>0</v>
      </c>
    </row>
    <row r="568" spans="1:31" ht="15.75" x14ac:dyDescent="0.25">
      <c r="A568" s="11" t="s">
        <v>173</v>
      </c>
      <c r="B568" s="11" t="s">
        <v>747</v>
      </c>
      <c r="C568" s="11">
        <v>0</v>
      </c>
      <c r="D568" s="11">
        <v>80</v>
      </c>
      <c r="E568" s="11">
        <v>30</v>
      </c>
      <c r="F568" s="11">
        <v>2.2999999999999998</v>
      </c>
      <c r="H568" s="4">
        <v>45882</v>
      </c>
      <c r="I568" s="5">
        <v>0.93055555555555558</v>
      </c>
      <c r="J568" s="3">
        <v>26.56</v>
      </c>
      <c r="K568" s="29">
        <v>29.01</v>
      </c>
      <c r="L568" s="31">
        <f t="shared" si="84"/>
        <v>82.413872485903099</v>
      </c>
      <c r="M568" s="33">
        <f t="shared" si="92"/>
        <v>1.2999999999999999E-2</v>
      </c>
      <c r="N568" s="36">
        <f t="shared" si="85"/>
        <v>1.144426459585309E-5</v>
      </c>
      <c r="Q568" s="16">
        <v>45882</v>
      </c>
      <c r="R568" s="17">
        <v>0.93055555555555558</v>
      </c>
      <c r="U568" s="18">
        <v>1.2999999999999999E-2</v>
      </c>
      <c r="W568" s="23"/>
      <c r="Z568" s="21">
        <f t="shared" si="86"/>
        <v>4.0079930368032501</v>
      </c>
      <c r="AA568" s="21">
        <f t="shared" si="87"/>
        <v>3.3031422705949058</v>
      </c>
      <c r="AB568" s="21">
        <f t="shared" si="88"/>
        <v>0.1908641157342065</v>
      </c>
      <c r="AC568" s="21">
        <f t="shared" si="89"/>
        <v>0.96</v>
      </c>
      <c r="AD568" s="22">
        <f t="shared" si="90"/>
        <v>4.6799999999999999E-5</v>
      </c>
      <c r="AE568" s="22">
        <f t="shared" si="91"/>
        <v>0</v>
      </c>
    </row>
    <row r="569" spans="1:31" ht="15.75" x14ac:dyDescent="0.25">
      <c r="A569" s="11" t="s">
        <v>173</v>
      </c>
      <c r="B569" s="11" t="s">
        <v>748</v>
      </c>
      <c r="C569" s="11">
        <v>0</v>
      </c>
      <c r="D569" s="11">
        <v>81</v>
      </c>
      <c r="E569" s="11">
        <v>29.9</v>
      </c>
      <c r="F569" s="11">
        <v>2.2999999999999998</v>
      </c>
      <c r="H569" s="4">
        <v>45882</v>
      </c>
      <c r="I569" s="5">
        <v>0.9375</v>
      </c>
      <c r="J569" s="3">
        <v>26.47</v>
      </c>
      <c r="K569" s="29">
        <v>28.81</v>
      </c>
      <c r="L569" s="31">
        <f t="shared" si="84"/>
        <v>83.103470094502143</v>
      </c>
      <c r="M569" s="33">
        <f t="shared" si="92"/>
        <v>1.2999999999999999E-2</v>
      </c>
      <c r="N569" s="36">
        <f t="shared" si="85"/>
        <v>1.0889212944647525E-5</v>
      </c>
      <c r="Q569" s="16">
        <v>45882</v>
      </c>
      <c r="R569" s="17">
        <v>0.9375</v>
      </c>
      <c r="U569" s="18">
        <v>1.2999999999999999E-2</v>
      </c>
      <c r="W569" s="23"/>
      <c r="Z569" s="21">
        <f t="shared" si="86"/>
        <v>3.9619048816813449</v>
      </c>
      <c r="AA569" s="21">
        <f t="shared" si="87"/>
        <v>3.292480438520677</v>
      </c>
      <c r="AB569" s="21">
        <f t="shared" si="88"/>
        <v>0.19053412395642635</v>
      </c>
      <c r="AC569" s="21">
        <f t="shared" si="89"/>
        <v>0.96</v>
      </c>
      <c r="AD569" s="22">
        <f t="shared" si="90"/>
        <v>4.6799999999999999E-5</v>
      </c>
      <c r="AE569" s="22">
        <f t="shared" si="91"/>
        <v>0</v>
      </c>
    </row>
    <row r="570" spans="1:31" ht="15.75" x14ac:dyDescent="0.25">
      <c r="A570" s="11" t="s">
        <v>173</v>
      </c>
      <c r="B570" s="11" t="s">
        <v>749</v>
      </c>
      <c r="C570" s="11">
        <v>0</v>
      </c>
      <c r="D570" s="11">
        <v>81</v>
      </c>
      <c r="E570" s="11">
        <v>29.9</v>
      </c>
      <c r="F570" s="11">
        <v>2.2000000000000002</v>
      </c>
      <c r="H570" s="4">
        <v>45882</v>
      </c>
      <c r="I570" s="5">
        <v>0.94444444444444442</v>
      </c>
      <c r="J570" s="3">
        <v>26.44</v>
      </c>
      <c r="K570" s="29">
        <v>28.74</v>
      </c>
      <c r="L570" s="31">
        <f t="shared" si="84"/>
        <v>83.35719928075072</v>
      </c>
      <c r="M570" s="33">
        <f t="shared" si="92"/>
        <v>7.0000000000000001E-3</v>
      </c>
      <c r="N570" s="36">
        <f t="shared" si="85"/>
        <v>1.0688303312713155E-5</v>
      </c>
      <c r="Q570" s="16">
        <v>45882</v>
      </c>
      <c r="R570" s="17">
        <v>0.94444444444444442</v>
      </c>
      <c r="U570" s="18">
        <v>7.0000000000000001E-3</v>
      </c>
      <c r="W570" s="23"/>
      <c r="Z570" s="21">
        <f t="shared" si="86"/>
        <v>3.9458833356647869</v>
      </c>
      <c r="AA570" s="21">
        <f t="shared" si="87"/>
        <v>3.2891778354960302</v>
      </c>
      <c r="AB570" s="21">
        <f t="shared" si="88"/>
        <v>0.19044318268734878</v>
      </c>
      <c r="AC570" s="21">
        <f t="shared" si="89"/>
        <v>0.96</v>
      </c>
      <c r="AD570" s="22">
        <f t="shared" si="90"/>
        <v>2.5199999999999999E-5</v>
      </c>
      <c r="AE570" s="22">
        <f t="shared" si="91"/>
        <v>0</v>
      </c>
    </row>
    <row r="571" spans="1:31" ht="15.75" x14ac:dyDescent="0.25">
      <c r="A571" s="11" t="s">
        <v>173</v>
      </c>
      <c r="B571" s="11" t="s">
        <v>750</v>
      </c>
      <c r="C571" s="11">
        <v>0</v>
      </c>
      <c r="D571" s="11">
        <v>82</v>
      </c>
      <c r="E571" s="11">
        <v>29.8</v>
      </c>
      <c r="F571" s="11">
        <v>1.8</v>
      </c>
      <c r="H571" s="4">
        <v>45882</v>
      </c>
      <c r="I571" s="5">
        <v>0.95138888888888884</v>
      </c>
      <c r="J571" s="3">
        <v>26.51</v>
      </c>
      <c r="K571" s="29">
        <v>28.69</v>
      </c>
      <c r="L571" s="31">
        <f t="shared" si="84"/>
        <v>84.173919959492693</v>
      </c>
      <c r="M571" s="33">
        <f t="shared" si="92"/>
        <v>0</v>
      </c>
      <c r="N571" s="36">
        <f t="shared" si="85"/>
        <v>1.0085800985814643E-5</v>
      </c>
      <c r="Q571" s="16">
        <v>45882</v>
      </c>
      <c r="R571" s="17">
        <v>0.95138888888888884</v>
      </c>
      <c r="U571" s="18">
        <v>0</v>
      </c>
      <c r="W571" s="23"/>
      <c r="Z571" s="21">
        <f t="shared" si="86"/>
        <v>3.9344739190422118</v>
      </c>
      <c r="AA571" s="21">
        <f t="shared" si="87"/>
        <v>3.3118009274417068</v>
      </c>
      <c r="AB571" s="21">
        <f t="shared" si="88"/>
        <v>0.19182515534088998</v>
      </c>
      <c r="AC571" s="21">
        <f t="shared" si="89"/>
        <v>0.96</v>
      </c>
      <c r="AD571" s="22">
        <f t="shared" si="90"/>
        <v>0</v>
      </c>
      <c r="AE571" s="22">
        <f t="shared" si="91"/>
        <v>0</v>
      </c>
    </row>
    <row r="572" spans="1:31" ht="15.75" x14ac:dyDescent="0.25">
      <c r="A572" s="11" t="s">
        <v>173</v>
      </c>
      <c r="B572" s="11" t="s">
        <v>751</v>
      </c>
      <c r="C572" s="11">
        <v>0</v>
      </c>
      <c r="D572" s="11">
        <v>82</v>
      </c>
      <c r="E572" s="11">
        <v>29.7</v>
      </c>
      <c r="F572" s="11">
        <v>1.2</v>
      </c>
      <c r="H572" s="4">
        <v>45882</v>
      </c>
      <c r="I572" s="5">
        <v>0.95833333333333337</v>
      </c>
      <c r="J572" s="3">
        <v>26.17</v>
      </c>
      <c r="K572" s="29">
        <v>28.37</v>
      </c>
      <c r="L572" s="31">
        <f t="shared" si="84"/>
        <v>83.935824401068288</v>
      </c>
      <c r="M572" s="33">
        <f t="shared" si="92"/>
        <v>0.01</v>
      </c>
      <c r="N572" s="36">
        <f t="shared" si="85"/>
        <v>1.0191932662174336E-5</v>
      </c>
      <c r="Q572" s="16">
        <v>45882</v>
      </c>
      <c r="R572" s="17">
        <v>0.95833333333333337</v>
      </c>
      <c r="U572" s="18">
        <v>0.01</v>
      </c>
      <c r="W572" s="23"/>
      <c r="Z572" s="21">
        <f t="shared" si="86"/>
        <v>3.8621311207859548</v>
      </c>
      <c r="AA572" s="21">
        <f t="shared" si="87"/>
        <v>3.2417115956819096</v>
      </c>
      <c r="AB572" s="21">
        <f t="shared" si="88"/>
        <v>0.18821806186186327</v>
      </c>
      <c r="AC572" s="21">
        <f t="shared" si="89"/>
        <v>0.96</v>
      </c>
      <c r="AD572" s="22">
        <f t="shared" si="90"/>
        <v>3.6000000000000001E-5</v>
      </c>
      <c r="AE572" s="22">
        <f t="shared" si="91"/>
        <v>0</v>
      </c>
    </row>
    <row r="573" spans="1:31" ht="15.75" x14ac:dyDescent="0.25">
      <c r="A573" s="11" t="s">
        <v>173</v>
      </c>
      <c r="B573" s="11" t="s">
        <v>752</v>
      </c>
      <c r="C573" s="11">
        <v>0</v>
      </c>
      <c r="D573" s="11">
        <v>83</v>
      </c>
      <c r="E573" s="11">
        <v>29.7</v>
      </c>
      <c r="F573" s="11">
        <v>1.5</v>
      </c>
      <c r="H573" s="4">
        <v>45882</v>
      </c>
      <c r="I573" s="5">
        <v>0.96527777777777779</v>
      </c>
      <c r="J573" s="3">
        <v>25.8</v>
      </c>
      <c r="K573" s="29">
        <v>28.01</v>
      </c>
      <c r="L573" s="31">
        <f t="shared" si="84"/>
        <v>83.752091955042943</v>
      </c>
      <c r="M573" s="33">
        <f t="shared" si="92"/>
        <v>1.2999999999999999E-2</v>
      </c>
      <c r="N573" s="36">
        <f t="shared" si="85"/>
        <v>1.0248777061351316E-5</v>
      </c>
      <c r="Q573" s="16">
        <v>45882</v>
      </c>
      <c r="R573" s="17">
        <v>0.96527777777777779</v>
      </c>
      <c r="U573" s="18">
        <v>1.2999999999999999E-2</v>
      </c>
      <c r="W573" s="23"/>
      <c r="Z573" s="21">
        <f t="shared" si="86"/>
        <v>3.7821318171194234</v>
      </c>
      <c r="AA573" s="21">
        <f t="shared" si="87"/>
        <v>3.1676145173347958</v>
      </c>
      <c r="AB573" s="21">
        <f t="shared" si="88"/>
        <v>0.18441533826482132</v>
      </c>
      <c r="AC573" s="21">
        <f t="shared" si="89"/>
        <v>0.96</v>
      </c>
      <c r="AD573" s="22">
        <f t="shared" si="90"/>
        <v>4.6799999999999999E-5</v>
      </c>
      <c r="AE573" s="22">
        <f t="shared" si="91"/>
        <v>0</v>
      </c>
    </row>
    <row r="574" spans="1:31" ht="15.75" x14ac:dyDescent="0.25">
      <c r="A574" s="11" t="s">
        <v>173</v>
      </c>
      <c r="B574" s="11" t="s">
        <v>753</v>
      </c>
      <c r="C574" s="11">
        <v>0</v>
      </c>
      <c r="D574" s="11">
        <v>83</v>
      </c>
      <c r="E574" s="11">
        <v>29.6</v>
      </c>
      <c r="F574" s="11">
        <v>1.7</v>
      </c>
      <c r="H574" s="4">
        <v>45882</v>
      </c>
      <c r="I574" s="5">
        <v>0.97222222222222221</v>
      </c>
      <c r="J574" s="3">
        <v>25.47</v>
      </c>
      <c r="K574" s="29">
        <v>27.79</v>
      </c>
      <c r="L574" s="31">
        <f t="shared" si="84"/>
        <v>82.90531813080888</v>
      </c>
      <c r="M574" s="33">
        <f t="shared" si="92"/>
        <v>3.0000000000000001E-3</v>
      </c>
      <c r="N574" s="36">
        <f t="shared" si="85"/>
        <v>1.0808403370975712E-5</v>
      </c>
      <c r="Q574" s="16">
        <v>45882</v>
      </c>
      <c r="R574" s="17">
        <v>0.97222222222222221</v>
      </c>
      <c r="U574" s="18">
        <v>3.0000000000000001E-3</v>
      </c>
      <c r="W574" s="23"/>
      <c r="Z574" s="21">
        <f t="shared" si="86"/>
        <v>3.7339568150977116</v>
      </c>
      <c r="AA574" s="21">
        <f t="shared" si="87"/>
        <v>3.095648776423777</v>
      </c>
      <c r="AB574" s="21">
        <f t="shared" si="88"/>
        <v>0.1805248300340461</v>
      </c>
      <c r="AC574" s="21">
        <f t="shared" si="89"/>
        <v>0.96</v>
      </c>
      <c r="AD574" s="22">
        <f t="shared" si="90"/>
        <v>1.08E-5</v>
      </c>
      <c r="AE574" s="22">
        <f t="shared" si="91"/>
        <v>0</v>
      </c>
    </row>
    <row r="575" spans="1:31" ht="15.75" x14ac:dyDescent="0.25">
      <c r="A575" s="11" t="s">
        <v>173</v>
      </c>
      <c r="B575" s="11" t="s">
        <v>754</v>
      </c>
      <c r="C575" s="11">
        <v>0</v>
      </c>
      <c r="D575" s="11">
        <v>83</v>
      </c>
      <c r="E575" s="11">
        <v>29.5</v>
      </c>
      <c r="F575" s="11">
        <v>1.4</v>
      </c>
      <c r="H575" s="4">
        <v>45882</v>
      </c>
      <c r="I575" s="5">
        <v>0.97916666666666663</v>
      </c>
      <c r="J575" s="3">
        <v>25.62</v>
      </c>
      <c r="K575" s="29">
        <v>27.73</v>
      </c>
      <c r="L575" s="31">
        <f t="shared" si="84"/>
        <v>84.371520012835603</v>
      </c>
      <c r="M575" s="33">
        <f t="shared" si="92"/>
        <v>1.7000000000000001E-2</v>
      </c>
      <c r="N575" s="36">
        <f t="shared" si="85"/>
        <v>9.7527179904479788E-6</v>
      </c>
      <c r="Q575" s="16">
        <v>45882</v>
      </c>
      <c r="R575" s="17">
        <v>0.97916666666666663</v>
      </c>
      <c r="U575" s="18">
        <v>1.7000000000000001E-2</v>
      </c>
      <c r="W575" s="23"/>
      <c r="Z575" s="21">
        <f t="shared" si="86"/>
        <v>3.7209112628638117</v>
      </c>
      <c r="AA575" s="21">
        <f t="shared" si="87"/>
        <v>3.1393893908069948</v>
      </c>
      <c r="AB575" s="21">
        <f t="shared" si="88"/>
        <v>0.1831584953877928</v>
      </c>
      <c r="AC575" s="21">
        <f t="shared" si="89"/>
        <v>0.96</v>
      </c>
      <c r="AD575" s="22">
        <f t="shared" si="90"/>
        <v>6.1199999999999997E-5</v>
      </c>
      <c r="AE575" s="22">
        <f t="shared" si="91"/>
        <v>0</v>
      </c>
    </row>
    <row r="576" spans="1:31" ht="15.75" x14ac:dyDescent="0.25">
      <c r="A576" s="11" t="s">
        <v>173</v>
      </c>
      <c r="B576" s="11" t="s">
        <v>755</v>
      </c>
      <c r="C576" s="11">
        <v>0</v>
      </c>
      <c r="D576" s="11">
        <v>83</v>
      </c>
      <c r="E576" s="11">
        <v>29.5</v>
      </c>
      <c r="F576" s="11">
        <v>1.1000000000000001</v>
      </c>
      <c r="H576" s="4">
        <v>45882</v>
      </c>
      <c r="I576" s="5">
        <v>0.98611111111111116</v>
      </c>
      <c r="J576" s="3">
        <v>25.53</v>
      </c>
      <c r="K576" s="29">
        <v>27.58</v>
      </c>
      <c r="L576" s="31">
        <f t="shared" si="84"/>
        <v>84.753173341563823</v>
      </c>
      <c r="M576" s="33">
        <f t="shared" si="92"/>
        <v>0.01</v>
      </c>
      <c r="N576" s="36">
        <f t="shared" si="85"/>
        <v>9.4562394856317436E-6</v>
      </c>
      <c r="Q576" s="16">
        <v>45882</v>
      </c>
      <c r="R576" s="17">
        <v>0.98611111111111116</v>
      </c>
      <c r="U576" s="18">
        <v>0.01</v>
      </c>
      <c r="W576" s="23"/>
      <c r="Z576" s="21">
        <f t="shared" si="86"/>
        <v>3.688470851517911</v>
      </c>
      <c r="AA576" s="21">
        <f t="shared" si="87"/>
        <v>3.1260960944400304</v>
      </c>
      <c r="AB576" s="21">
        <f t="shared" si="88"/>
        <v>0.18258956015309813</v>
      </c>
      <c r="AC576" s="21">
        <f t="shared" si="89"/>
        <v>0.96</v>
      </c>
      <c r="AD576" s="22">
        <f t="shared" si="90"/>
        <v>3.6000000000000001E-5</v>
      </c>
      <c r="AE576" s="22">
        <f t="shared" si="91"/>
        <v>0</v>
      </c>
    </row>
    <row r="577" spans="1:31" ht="15.75" x14ac:dyDescent="0.25">
      <c r="A577" s="11" t="s">
        <v>173</v>
      </c>
      <c r="B577" s="11" t="s">
        <v>756</v>
      </c>
      <c r="C577" s="11">
        <v>0</v>
      </c>
      <c r="D577" s="11">
        <v>84</v>
      </c>
      <c r="E577" s="11">
        <v>29.3</v>
      </c>
      <c r="F577" s="11">
        <v>0.8</v>
      </c>
      <c r="H577" s="4">
        <v>45882</v>
      </c>
      <c r="I577" s="5">
        <v>0.99305555555555558</v>
      </c>
      <c r="J577" s="3">
        <v>25.03</v>
      </c>
      <c r="K577" s="29">
        <v>27.14</v>
      </c>
      <c r="L577" s="31">
        <f t="shared" si="84"/>
        <v>84.186286556719651</v>
      </c>
      <c r="M577" s="33">
        <f t="shared" si="92"/>
        <v>3.0000000000000001E-3</v>
      </c>
      <c r="N577" s="36">
        <f t="shared" si="85"/>
        <v>9.762570315544064E-6</v>
      </c>
      <c r="Q577" s="16">
        <v>45882</v>
      </c>
      <c r="R577" s="17">
        <v>0.99305555555555558</v>
      </c>
      <c r="U577" s="18">
        <v>3.0000000000000001E-3</v>
      </c>
      <c r="W577" s="23"/>
      <c r="Z577" s="21">
        <f t="shared" si="86"/>
        <v>3.5947287535268582</v>
      </c>
      <c r="AA577" s="21">
        <f t="shared" si="87"/>
        <v>3.026268649380917</v>
      </c>
      <c r="AB577" s="21">
        <f t="shared" si="88"/>
        <v>0.17734752659125586</v>
      </c>
      <c r="AC577" s="21">
        <f t="shared" si="89"/>
        <v>0.96</v>
      </c>
      <c r="AD577" s="22">
        <f t="shared" si="90"/>
        <v>1.08E-5</v>
      </c>
      <c r="AE577" s="22">
        <f t="shared" si="91"/>
        <v>0</v>
      </c>
    </row>
    <row r="578" spans="1:31" ht="15.75" x14ac:dyDescent="0.25">
      <c r="A578" s="11" t="s">
        <v>173</v>
      </c>
      <c r="B578" s="11" t="s">
        <v>757</v>
      </c>
      <c r="C578" s="11">
        <v>0</v>
      </c>
      <c r="D578" s="11">
        <v>84</v>
      </c>
      <c r="E578" s="11">
        <v>29.1</v>
      </c>
      <c r="F578" s="11">
        <v>0.8</v>
      </c>
      <c r="H578" s="4">
        <v>45883</v>
      </c>
      <c r="I578" s="5">
        <v>0</v>
      </c>
      <c r="J578" s="3">
        <v>25.51</v>
      </c>
      <c r="K578" s="29">
        <v>27.52</v>
      </c>
      <c r="L578" s="31">
        <f t="shared" si="84"/>
        <v>85.021343320734601</v>
      </c>
      <c r="M578" s="33">
        <f t="shared" si="92"/>
        <v>3.0000000000000001E-3</v>
      </c>
      <c r="N578" s="36">
        <f t="shared" si="85"/>
        <v>9.2585875501951171E-6</v>
      </c>
      <c r="Q578" s="16">
        <v>45883</v>
      </c>
      <c r="R578" s="17">
        <v>0</v>
      </c>
      <c r="U578" s="18">
        <v>3.0000000000000001E-3</v>
      </c>
      <c r="W578" s="23"/>
      <c r="Z578" s="21">
        <f t="shared" si="86"/>
        <v>3.6755638084047644</v>
      </c>
      <c r="AA578" s="21">
        <f t="shared" si="87"/>
        <v>3.1250137245164824</v>
      </c>
      <c r="AB578" s="21">
        <f t="shared" si="88"/>
        <v>0.18260905989104462</v>
      </c>
      <c r="AC578" s="21">
        <f t="shared" si="89"/>
        <v>0.96</v>
      </c>
      <c r="AD578" s="22">
        <f t="shared" si="90"/>
        <v>1.08E-5</v>
      </c>
      <c r="AE578" s="22">
        <f t="shared" si="91"/>
        <v>0</v>
      </c>
    </row>
    <row r="579" spans="1:31" ht="15.75" x14ac:dyDescent="0.25">
      <c r="A579" s="11" t="s">
        <v>173</v>
      </c>
      <c r="B579" s="11" t="s">
        <v>758</v>
      </c>
      <c r="C579" s="11">
        <v>0</v>
      </c>
      <c r="D579" s="11">
        <v>84</v>
      </c>
      <c r="E579" s="11">
        <v>29</v>
      </c>
      <c r="F579" s="11">
        <v>1</v>
      </c>
      <c r="H579" s="4">
        <v>45883</v>
      </c>
      <c r="I579" s="5">
        <v>6.9444444444444441E-3</v>
      </c>
      <c r="J579" s="3">
        <v>25.35</v>
      </c>
      <c r="K579" s="29">
        <v>27.32</v>
      </c>
      <c r="L579" s="31">
        <f t="shared" ref="L579:L642" si="93">100*(22.1*10^6*10^((4.4-6.24*((J579+273.2)/1000)+9.95*((J579+273.2)/1000)^2-5.15*((J579+273.5)/1000)^3)*(1-647.3/(J579+273.2)))-101325*((K579-J579)/1514)*(1+J579/873))/(22.1*10^6*10^((4.4-6.24*((K579+273.2)/1000)+9.95*((K579+273.2)/1000)^2-5.15*((K579+273.5)/1000)^3)*(1-647.3/(K579+273.2))))</f>
        <v>85.249377190541082</v>
      </c>
      <c r="M579" s="33">
        <f t="shared" si="92"/>
        <v>0.01</v>
      </c>
      <c r="N579" s="36">
        <f t="shared" ref="N579:N642" si="94">(0.408*AB579*(AE579-$Y$7)+$Y$6*($Y$6/(K579+273))*$Y$8*(Z579-AA579))/(AB579+$Y$6*(1+AC579*$Y$8))</f>
        <v>9.0635662294951451E-6</v>
      </c>
      <c r="Q579" s="16">
        <v>45883</v>
      </c>
      <c r="R579" s="17">
        <v>6.9444444444444441E-3</v>
      </c>
      <c r="U579" s="18">
        <v>0.01</v>
      </c>
      <c r="W579" s="23"/>
      <c r="Z579" s="21">
        <f t="shared" ref="Z579:Z642" si="95">0.6108*EXP(17.27*K579/(K579+237.3))</f>
        <v>3.6328239322991576</v>
      </c>
      <c r="AA579" s="21">
        <f t="shared" ref="AA579:AA642" si="96">(L579/100)*Z579</f>
        <v>3.0969597767139558</v>
      </c>
      <c r="AB579" s="21">
        <f t="shared" ref="AB579:AB642" si="97">(4098*AA579)/((K579+237.3)^2)</f>
        <v>0.18124339499008271</v>
      </c>
      <c r="AC579" s="21">
        <f t="shared" ref="AC579:AC642" si="98">IF(M579&gt;10,0.24,0.96)</f>
        <v>0.96</v>
      </c>
      <c r="AD579" s="22">
        <f t="shared" ref="AD579:AD642" si="99">M579*3600/1000000</f>
        <v>3.6000000000000001E-5</v>
      </c>
      <c r="AE579" s="22">
        <f t="shared" ref="AE579:AE642" si="100">IF(M579&gt;10,(1-$Y$4)*AD579,0)</f>
        <v>0</v>
      </c>
    </row>
    <row r="580" spans="1:31" ht="15.75" x14ac:dyDescent="0.25">
      <c r="A580" s="11" t="s">
        <v>173</v>
      </c>
      <c r="B580" s="11" t="s">
        <v>759</v>
      </c>
      <c r="C580" s="11">
        <v>0</v>
      </c>
      <c r="D580" s="11">
        <v>86</v>
      </c>
      <c r="E580" s="11">
        <v>28.9</v>
      </c>
      <c r="F580" s="11">
        <v>0.8</v>
      </c>
      <c r="H580" s="4">
        <v>45883</v>
      </c>
      <c r="I580" s="5">
        <v>1.3888888888888888E-2</v>
      </c>
      <c r="J580" s="3">
        <v>25.78</v>
      </c>
      <c r="K580" s="29">
        <v>27.7</v>
      </c>
      <c r="L580" s="31">
        <f t="shared" si="93"/>
        <v>85.718445010841108</v>
      </c>
      <c r="M580" s="33">
        <f t="shared" si="92"/>
        <v>0</v>
      </c>
      <c r="N580" s="36">
        <f t="shared" si="94"/>
        <v>8.8112914718085513E-6</v>
      </c>
      <c r="Q580" s="16">
        <v>45883</v>
      </c>
      <c r="R580" s="17">
        <v>1.3888888888888888E-2</v>
      </c>
      <c r="U580" s="18">
        <v>0</v>
      </c>
      <c r="W580" s="23"/>
      <c r="Z580" s="21">
        <f t="shared" si="95"/>
        <v>3.7144033809363424</v>
      </c>
      <c r="AA580" s="21">
        <f t="shared" si="96"/>
        <v>3.1839288195687416</v>
      </c>
      <c r="AB580" s="21">
        <f t="shared" si="97"/>
        <v>0.18579907871260523</v>
      </c>
      <c r="AC580" s="21">
        <f t="shared" si="98"/>
        <v>0.96</v>
      </c>
      <c r="AD580" s="22">
        <f t="shared" si="99"/>
        <v>0</v>
      </c>
      <c r="AE580" s="22">
        <f t="shared" si="100"/>
        <v>0</v>
      </c>
    </row>
    <row r="581" spans="1:31" ht="15.75" x14ac:dyDescent="0.25">
      <c r="A581" s="11" t="s">
        <v>173</v>
      </c>
      <c r="B581" s="11" t="s">
        <v>760</v>
      </c>
      <c r="C581" s="11">
        <v>0</v>
      </c>
      <c r="D581" s="11">
        <v>86</v>
      </c>
      <c r="E581" s="11">
        <v>28.9</v>
      </c>
      <c r="F581" s="11">
        <v>0.7</v>
      </c>
      <c r="H581" s="4">
        <v>45883</v>
      </c>
      <c r="I581" s="5">
        <v>2.0833333333333332E-2</v>
      </c>
      <c r="J581" s="3">
        <v>26.08</v>
      </c>
      <c r="K581" s="29">
        <v>27.97</v>
      </c>
      <c r="L581" s="31">
        <f t="shared" si="93"/>
        <v>86.008167743794729</v>
      </c>
      <c r="M581" s="33">
        <f t="shared" si="92"/>
        <v>0</v>
      </c>
      <c r="N581" s="36">
        <f t="shared" si="94"/>
        <v>8.6599482463162116E-6</v>
      </c>
      <c r="Q581" s="16">
        <v>45883</v>
      </c>
      <c r="R581" s="17">
        <v>2.0833333333333332E-2</v>
      </c>
      <c r="U581" s="18">
        <v>0</v>
      </c>
      <c r="W581" s="23"/>
      <c r="Z581" s="21">
        <f t="shared" si="95"/>
        <v>3.7733326961533229</v>
      </c>
      <c r="AA581" s="21">
        <f t="shared" si="96"/>
        <v>3.2453743148390024</v>
      </c>
      <c r="AB581" s="21">
        <f t="shared" si="97"/>
        <v>0.18899942110348916</v>
      </c>
      <c r="AC581" s="21">
        <f t="shared" si="98"/>
        <v>0.96</v>
      </c>
      <c r="AD581" s="22">
        <f t="shared" si="99"/>
        <v>0</v>
      </c>
      <c r="AE581" s="22">
        <f t="shared" si="100"/>
        <v>0</v>
      </c>
    </row>
    <row r="582" spans="1:31" ht="15.75" x14ac:dyDescent="0.25">
      <c r="A582" s="11" t="s">
        <v>173</v>
      </c>
      <c r="B582" s="11" t="s">
        <v>761</v>
      </c>
      <c r="C582" s="11">
        <v>0</v>
      </c>
      <c r="D582" s="11">
        <v>86</v>
      </c>
      <c r="E582" s="11">
        <v>28.8</v>
      </c>
      <c r="F582" s="11">
        <v>0.6</v>
      </c>
      <c r="H582" s="4">
        <v>45883</v>
      </c>
      <c r="I582" s="5">
        <v>2.7777777777777776E-2</v>
      </c>
      <c r="J582" s="3">
        <v>26.13</v>
      </c>
      <c r="K582" s="29">
        <v>27.9</v>
      </c>
      <c r="L582" s="31">
        <f t="shared" si="93"/>
        <v>86.848202543439541</v>
      </c>
      <c r="M582" s="33">
        <f t="shared" si="92"/>
        <v>0</v>
      </c>
      <c r="N582" s="36">
        <f t="shared" si="94"/>
        <v>8.0745386267129702E-6</v>
      </c>
      <c r="Q582" s="16">
        <v>45883</v>
      </c>
      <c r="R582" s="17">
        <v>2.7777777777777776E-2</v>
      </c>
      <c r="U582" s="18">
        <v>0</v>
      </c>
      <c r="W582" s="23"/>
      <c r="Z582" s="21">
        <f t="shared" si="95"/>
        <v>3.7579771108740125</v>
      </c>
      <c r="AA582" s="21">
        <f t="shared" si="96"/>
        <v>3.2637355727879602</v>
      </c>
      <c r="AB582" s="21">
        <f t="shared" si="97"/>
        <v>0.19016906869690911</v>
      </c>
      <c r="AC582" s="21">
        <f t="shared" si="98"/>
        <v>0.96</v>
      </c>
      <c r="AD582" s="22">
        <f t="shared" si="99"/>
        <v>0</v>
      </c>
      <c r="AE582" s="22">
        <f t="shared" si="100"/>
        <v>0</v>
      </c>
    </row>
    <row r="583" spans="1:31" ht="15.75" x14ac:dyDescent="0.25">
      <c r="A583" s="11" t="s">
        <v>173</v>
      </c>
      <c r="B583" s="11" t="s">
        <v>762</v>
      </c>
      <c r="C583" s="11">
        <v>0</v>
      </c>
      <c r="D583" s="11">
        <v>86</v>
      </c>
      <c r="E583" s="11">
        <v>28.5</v>
      </c>
      <c r="F583" s="11">
        <v>0.7</v>
      </c>
      <c r="H583" s="4">
        <v>45883</v>
      </c>
      <c r="I583" s="5">
        <v>3.4722222222222224E-2</v>
      </c>
      <c r="J583" s="3">
        <v>26.42</v>
      </c>
      <c r="K583" s="29">
        <v>28.03</v>
      </c>
      <c r="L583" s="31">
        <f t="shared" si="93"/>
        <v>88.030738068632601</v>
      </c>
      <c r="M583" s="33">
        <f t="shared" si="92"/>
        <v>0</v>
      </c>
      <c r="N583" s="36">
        <f t="shared" si="94"/>
        <v>7.2993256249024665E-6</v>
      </c>
      <c r="Q583" s="16">
        <v>45883</v>
      </c>
      <c r="R583" s="17">
        <v>3.4722222222222224E-2</v>
      </c>
      <c r="U583" s="18">
        <v>0</v>
      </c>
      <c r="W583" s="23"/>
      <c r="Z583" s="21">
        <f t="shared" si="95"/>
        <v>3.7865380719838457</v>
      </c>
      <c r="AA583" s="21">
        <f t="shared" si="96"/>
        <v>3.3333174120171503</v>
      </c>
      <c r="AB583" s="21">
        <f t="shared" si="97"/>
        <v>0.19403313959589966</v>
      </c>
      <c r="AC583" s="21">
        <f t="shared" si="98"/>
        <v>0.96</v>
      </c>
      <c r="AD583" s="22">
        <f t="shared" si="99"/>
        <v>0</v>
      </c>
      <c r="AE583" s="22">
        <f t="shared" si="100"/>
        <v>0</v>
      </c>
    </row>
    <row r="584" spans="1:31" ht="15.75" x14ac:dyDescent="0.25">
      <c r="A584" s="11" t="s">
        <v>173</v>
      </c>
      <c r="B584" s="11" t="s">
        <v>763</v>
      </c>
      <c r="C584" s="11">
        <v>0</v>
      </c>
      <c r="D584" s="11">
        <v>87</v>
      </c>
      <c r="E584" s="11">
        <v>28.2</v>
      </c>
      <c r="F584" s="11">
        <v>1.1000000000000001</v>
      </c>
      <c r="H584" s="4">
        <v>45883</v>
      </c>
      <c r="I584" s="5">
        <v>4.1666666666666664E-2</v>
      </c>
      <c r="J584" s="3">
        <v>26.27</v>
      </c>
      <c r="K584" s="29">
        <v>27.88</v>
      </c>
      <c r="L584" s="31">
        <f t="shared" si="93"/>
        <v>87.995457904178977</v>
      </c>
      <c r="M584" s="33">
        <f t="shared" si="92"/>
        <v>0</v>
      </c>
      <c r="N584" s="36">
        <f t="shared" si="94"/>
        <v>7.301009295588103E-6</v>
      </c>
      <c r="Q584" s="16">
        <v>45883</v>
      </c>
      <c r="R584" s="17">
        <v>4.1666666666666664E-2</v>
      </c>
      <c r="U584" s="18">
        <v>0</v>
      </c>
      <c r="W584" s="23"/>
      <c r="Z584" s="21">
        <f t="shared" si="95"/>
        <v>3.753599805359884</v>
      </c>
      <c r="AA584" s="21">
        <f t="shared" si="96"/>
        <v>3.3029973366168006</v>
      </c>
      <c r="AB584" s="21">
        <f t="shared" si="97"/>
        <v>0.19248577722704172</v>
      </c>
      <c r="AC584" s="21">
        <f t="shared" si="98"/>
        <v>0.96</v>
      </c>
      <c r="AD584" s="22">
        <f t="shared" si="99"/>
        <v>0</v>
      </c>
      <c r="AE584" s="22">
        <f t="shared" si="100"/>
        <v>0</v>
      </c>
    </row>
    <row r="585" spans="1:31" ht="15.75" x14ac:dyDescent="0.25">
      <c r="A585" s="11" t="s">
        <v>173</v>
      </c>
      <c r="B585" s="11" t="s">
        <v>764</v>
      </c>
      <c r="C585" s="11">
        <v>0</v>
      </c>
      <c r="D585" s="11">
        <v>87</v>
      </c>
      <c r="E585" s="11">
        <v>28.1</v>
      </c>
      <c r="F585" s="11">
        <v>1.8</v>
      </c>
      <c r="H585" s="4">
        <v>45883</v>
      </c>
      <c r="I585" s="5">
        <v>4.8611111111111112E-2</v>
      </c>
      <c r="J585" s="3">
        <v>26.03</v>
      </c>
      <c r="K585" s="29">
        <v>27.63</v>
      </c>
      <c r="L585" s="31">
        <f t="shared" si="93"/>
        <v>88.008693508456332</v>
      </c>
      <c r="M585" s="33">
        <f t="shared" si="92"/>
        <v>0</v>
      </c>
      <c r="N585" s="36">
        <f t="shared" si="94"/>
        <v>7.255709675919308E-6</v>
      </c>
      <c r="Q585" s="16">
        <v>45883</v>
      </c>
      <c r="R585" s="17">
        <v>4.8611111111111112E-2</v>
      </c>
      <c r="U585" s="18">
        <v>0</v>
      </c>
      <c r="W585" s="23"/>
      <c r="Z585" s="21">
        <f t="shared" si="95"/>
        <v>3.6992568498398128</v>
      </c>
      <c r="AA585" s="21">
        <f t="shared" si="96"/>
        <v>3.2556676230660977</v>
      </c>
      <c r="AB585" s="21">
        <f t="shared" si="97"/>
        <v>0.19008582658698034</v>
      </c>
      <c r="AC585" s="21">
        <f t="shared" si="98"/>
        <v>0.96</v>
      </c>
      <c r="AD585" s="22">
        <f t="shared" si="99"/>
        <v>0</v>
      </c>
      <c r="AE585" s="22">
        <f t="shared" si="100"/>
        <v>0</v>
      </c>
    </row>
    <row r="586" spans="1:31" ht="15.75" x14ac:dyDescent="0.25">
      <c r="A586" s="11" t="s">
        <v>173</v>
      </c>
      <c r="B586" s="11" t="s">
        <v>765</v>
      </c>
      <c r="C586" s="11">
        <v>0</v>
      </c>
      <c r="D586" s="11">
        <v>87</v>
      </c>
      <c r="E586" s="11">
        <v>28.2</v>
      </c>
      <c r="F586" s="11">
        <v>2.7</v>
      </c>
      <c r="H586" s="4">
        <v>45883</v>
      </c>
      <c r="I586" s="5">
        <v>5.5555555555555552E-2</v>
      </c>
      <c r="J586" s="3">
        <v>25.98</v>
      </c>
      <c r="K586" s="29">
        <v>27.57</v>
      </c>
      <c r="L586" s="31">
        <f t="shared" si="93"/>
        <v>88.067156327290462</v>
      </c>
      <c r="M586" s="33">
        <f t="shared" si="92"/>
        <v>0</v>
      </c>
      <c r="N586" s="36">
        <f t="shared" si="94"/>
        <v>7.2083146194949348E-6</v>
      </c>
      <c r="Q586" s="16">
        <v>45883</v>
      </c>
      <c r="R586" s="17">
        <v>5.5555555555555552E-2</v>
      </c>
      <c r="U586" s="18">
        <v>0</v>
      </c>
      <c r="W586" s="23"/>
      <c r="Z586" s="21">
        <f t="shared" si="95"/>
        <v>3.6863169410019108</v>
      </c>
      <c r="AA586" s="21">
        <f t="shared" si="96"/>
        <v>3.2464345031515447</v>
      </c>
      <c r="AB586" s="21">
        <f t="shared" si="97"/>
        <v>0.18963262480559309</v>
      </c>
      <c r="AC586" s="21">
        <f t="shared" si="98"/>
        <v>0.96</v>
      </c>
      <c r="AD586" s="22">
        <f t="shared" si="99"/>
        <v>0</v>
      </c>
      <c r="AE586" s="22">
        <f t="shared" si="100"/>
        <v>0</v>
      </c>
    </row>
    <row r="587" spans="1:31" ht="15.75" x14ac:dyDescent="0.25">
      <c r="A587" s="11" t="s">
        <v>173</v>
      </c>
      <c r="B587" s="11" t="s">
        <v>766</v>
      </c>
      <c r="C587" s="11">
        <v>0</v>
      </c>
      <c r="D587" s="11">
        <v>88</v>
      </c>
      <c r="E587" s="11">
        <v>28.4</v>
      </c>
      <c r="F587" s="11">
        <v>1.8</v>
      </c>
      <c r="H587" s="4">
        <v>45883</v>
      </c>
      <c r="I587" s="5">
        <v>6.25E-2</v>
      </c>
      <c r="J587" s="3">
        <v>26.3</v>
      </c>
      <c r="K587" s="29">
        <v>27.84</v>
      </c>
      <c r="L587" s="31">
        <f t="shared" si="93"/>
        <v>88.492851068409507</v>
      </c>
      <c r="M587" s="33">
        <f t="shared" si="92"/>
        <v>3.0000000000000001E-3</v>
      </c>
      <c r="N587" s="36">
        <f t="shared" si="94"/>
        <v>6.9657823944636546E-6</v>
      </c>
      <c r="Q587" s="16">
        <v>45883</v>
      </c>
      <c r="R587" s="17">
        <v>6.25E-2</v>
      </c>
      <c r="U587" s="18">
        <v>3.0000000000000001E-3</v>
      </c>
      <c r="W587" s="23"/>
      <c r="Z587" s="21">
        <f t="shared" si="95"/>
        <v>3.7448585091323809</v>
      </c>
      <c r="AA587" s="21">
        <f t="shared" si="96"/>
        <v>3.3139320632091787</v>
      </c>
      <c r="AB587" s="21">
        <f t="shared" si="97"/>
        <v>0.1931812852589791</v>
      </c>
      <c r="AC587" s="21">
        <f t="shared" si="98"/>
        <v>0.96</v>
      </c>
      <c r="AD587" s="22">
        <f t="shared" si="99"/>
        <v>1.08E-5</v>
      </c>
      <c r="AE587" s="22">
        <f t="shared" si="100"/>
        <v>0</v>
      </c>
    </row>
    <row r="588" spans="1:31" ht="15.75" x14ac:dyDescent="0.25">
      <c r="A588" s="11" t="s">
        <v>173</v>
      </c>
      <c r="B588" s="11" t="s">
        <v>767</v>
      </c>
      <c r="C588" s="11">
        <v>0</v>
      </c>
      <c r="D588" s="11">
        <v>89</v>
      </c>
      <c r="E588" s="11">
        <v>28.5</v>
      </c>
      <c r="F588" s="11">
        <v>1.7</v>
      </c>
      <c r="H588" s="4">
        <v>45883</v>
      </c>
      <c r="I588" s="5">
        <v>6.9444444444444448E-2</v>
      </c>
      <c r="J588" s="3">
        <v>26.29</v>
      </c>
      <c r="K588" s="29">
        <v>27.85</v>
      </c>
      <c r="L588" s="31">
        <f t="shared" si="93"/>
        <v>88.350190609022491</v>
      </c>
      <c r="M588" s="33">
        <f t="shared" si="92"/>
        <v>0</v>
      </c>
      <c r="N588" s="36">
        <f t="shared" si="94"/>
        <v>7.0614045706404146E-6</v>
      </c>
      <c r="Q588" s="16">
        <v>45883</v>
      </c>
      <c r="R588" s="17">
        <v>6.9444444444444448E-2</v>
      </c>
      <c r="U588" s="18">
        <v>0</v>
      </c>
      <c r="W588" s="23"/>
      <c r="Z588" s="21">
        <f t="shared" si="95"/>
        <v>3.7470421700216288</v>
      </c>
      <c r="AA588" s="21">
        <f t="shared" si="96"/>
        <v>3.3105188994145616</v>
      </c>
      <c r="AB588" s="21">
        <f t="shared" si="97"/>
        <v>0.19296776320187467</v>
      </c>
      <c r="AC588" s="21">
        <f t="shared" si="98"/>
        <v>0.96</v>
      </c>
      <c r="AD588" s="22">
        <f t="shared" si="99"/>
        <v>0</v>
      </c>
      <c r="AE588" s="22">
        <f t="shared" si="100"/>
        <v>0</v>
      </c>
    </row>
    <row r="589" spans="1:31" ht="15.75" x14ac:dyDescent="0.25">
      <c r="A589" s="11" t="s">
        <v>173</v>
      </c>
      <c r="B589" s="11" t="s">
        <v>768</v>
      </c>
      <c r="C589" s="11">
        <v>0</v>
      </c>
      <c r="D589" s="11">
        <v>88</v>
      </c>
      <c r="E589" s="11">
        <v>28.5</v>
      </c>
      <c r="F589" s="11">
        <v>1.4</v>
      </c>
      <c r="H589" s="4">
        <v>45883</v>
      </c>
      <c r="I589" s="5">
        <v>7.6388888888888895E-2</v>
      </c>
      <c r="J589" s="3">
        <v>26.3</v>
      </c>
      <c r="K589" s="29">
        <v>27.98</v>
      </c>
      <c r="L589" s="31">
        <f t="shared" si="93"/>
        <v>87.514934678733013</v>
      </c>
      <c r="M589" s="33">
        <f t="shared" si="92"/>
        <v>1.2999999999999999E-2</v>
      </c>
      <c r="N589" s="36">
        <f t="shared" si="94"/>
        <v>7.6372117097667964E-6</v>
      </c>
      <c r="Q589" s="16">
        <v>45883</v>
      </c>
      <c r="R589" s="17">
        <v>7.6388888888888895E-2</v>
      </c>
      <c r="U589" s="18">
        <v>1.2999999999999999E-2</v>
      </c>
      <c r="W589" s="23"/>
      <c r="Z589" s="21">
        <f t="shared" si="95"/>
        <v>3.7755308039871522</v>
      </c>
      <c r="AA589" s="21">
        <f t="shared" si="96"/>
        <v>3.3041533168847996</v>
      </c>
      <c r="AB589" s="21">
        <f t="shared" si="97"/>
        <v>0.19240800086121512</v>
      </c>
      <c r="AC589" s="21">
        <f t="shared" si="98"/>
        <v>0.96</v>
      </c>
      <c r="AD589" s="22">
        <f t="shared" si="99"/>
        <v>4.6799999999999999E-5</v>
      </c>
      <c r="AE589" s="22">
        <f t="shared" si="100"/>
        <v>0</v>
      </c>
    </row>
    <row r="590" spans="1:31" ht="15.75" x14ac:dyDescent="0.25">
      <c r="A590" s="11" t="s">
        <v>173</v>
      </c>
      <c r="B590" s="11" t="s">
        <v>769</v>
      </c>
      <c r="C590" s="11">
        <v>0</v>
      </c>
      <c r="D590" s="11">
        <v>89</v>
      </c>
      <c r="E590" s="11">
        <v>28.5</v>
      </c>
      <c r="F590" s="11">
        <v>0.9</v>
      </c>
      <c r="H590" s="4">
        <v>45883</v>
      </c>
      <c r="I590" s="5">
        <v>8.3333333333333329E-2</v>
      </c>
      <c r="J590" s="3">
        <v>26.14</v>
      </c>
      <c r="K590" s="29">
        <v>27.84</v>
      </c>
      <c r="L590" s="31">
        <f t="shared" si="93"/>
        <v>87.336367812315714</v>
      </c>
      <c r="M590" s="33">
        <f t="shared" si="92"/>
        <v>2.3E-2</v>
      </c>
      <c r="N590" s="36">
        <f t="shared" si="94"/>
        <v>7.7356141038922579E-6</v>
      </c>
      <c r="Q590" s="16">
        <v>45883</v>
      </c>
      <c r="R590" s="17">
        <v>8.3333333333333329E-2</v>
      </c>
      <c r="U590" s="18">
        <v>2.3E-2</v>
      </c>
      <c r="W590" s="23"/>
      <c r="Z590" s="21">
        <f t="shared" si="95"/>
        <v>3.7448585091323809</v>
      </c>
      <c r="AA590" s="21">
        <f t="shared" si="96"/>
        <v>3.2706234015866591</v>
      </c>
      <c r="AB590" s="21">
        <f t="shared" si="97"/>
        <v>0.19065666412749382</v>
      </c>
      <c r="AC590" s="21">
        <f t="shared" si="98"/>
        <v>0.96</v>
      </c>
      <c r="AD590" s="22">
        <f t="shared" si="99"/>
        <v>8.2799999999999993E-5</v>
      </c>
      <c r="AE590" s="22">
        <f t="shared" si="100"/>
        <v>0</v>
      </c>
    </row>
    <row r="591" spans="1:31" ht="15.75" x14ac:dyDescent="0.25">
      <c r="A591" s="11" t="s">
        <v>173</v>
      </c>
      <c r="B591" s="11" t="s">
        <v>770</v>
      </c>
      <c r="C591" s="11">
        <v>0</v>
      </c>
      <c r="D591" s="11">
        <v>89</v>
      </c>
      <c r="E591" s="11">
        <v>28.3</v>
      </c>
      <c r="F591" s="11">
        <v>1.1000000000000001</v>
      </c>
      <c r="H591" s="4">
        <v>45883</v>
      </c>
      <c r="I591" s="5">
        <v>9.0277777777777776E-2</v>
      </c>
      <c r="J591" s="3">
        <v>26.06</v>
      </c>
      <c r="K591" s="29">
        <v>27.74</v>
      </c>
      <c r="L591" s="31">
        <f t="shared" si="93"/>
        <v>87.455817488934599</v>
      </c>
      <c r="M591" s="33">
        <f t="shared" si="92"/>
        <v>3.0000000000000001E-3</v>
      </c>
      <c r="N591" s="36">
        <f t="shared" si="94"/>
        <v>7.6400707240589993E-6</v>
      </c>
      <c r="Q591" s="16">
        <v>45883</v>
      </c>
      <c r="R591" s="17">
        <v>9.0277777777777776E-2</v>
      </c>
      <c r="U591" s="18">
        <v>3.0000000000000001E-3</v>
      </c>
      <c r="W591" s="23"/>
      <c r="Z591" s="21">
        <f t="shared" si="95"/>
        <v>3.7230827618163569</v>
      </c>
      <c r="AA591" s="21">
        <f t="shared" si="96"/>
        <v>3.2560524651360985</v>
      </c>
      <c r="AB591" s="21">
        <f t="shared" si="97"/>
        <v>0.18995052683571334</v>
      </c>
      <c r="AC591" s="21">
        <f t="shared" si="98"/>
        <v>0.96</v>
      </c>
      <c r="AD591" s="22">
        <f t="shared" si="99"/>
        <v>1.08E-5</v>
      </c>
      <c r="AE591" s="22">
        <f t="shared" si="100"/>
        <v>0</v>
      </c>
    </row>
    <row r="592" spans="1:31" ht="15.75" x14ac:dyDescent="0.25">
      <c r="A592" s="11" t="s">
        <v>173</v>
      </c>
      <c r="B592" s="11" t="s">
        <v>771</v>
      </c>
      <c r="C592" s="11">
        <v>0</v>
      </c>
      <c r="D592" s="11">
        <v>89</v>
      </c>
      <c r="E592" s="11">
        <v>28.1</v>
      </c>
      <c r="F592" s="11">
        <v>0.6</v>
      </c>
      <c r="H592" s="4">
        <v>45883</v>
      </c>
      <c r="I592" s="5">
        <v>9.7222222222222224E-2</v>
      </c>
      <c r="J592" s="3">
        <v>25.98</v>
      </c>
      <c r="K592" s="29">
        <v>27.61</v>
      </c>
      <c r="L592" s="31">
        <f t="shared" si="93"/>
        <v>87.78606298158293</v>
      </c>
      <c r="M592" s="33">
        <f t="shared" si="92"/>
        <v>1.2999999999999999E-2</v>
      </c>
      <c r="N592" s="36">
        <f t="shared" si="94"/>
        <v>7.4002886229419435E-6</v>
      </c>
      <c r="Q592" s="16">
        <v>45883</v>
      </c>
      <c r="R592" s="17">
        <v>9.7222222222222224E-2</v>
      </c>
      <c r="U592" s="18">
        <v>1.2999999999999999E-2</v>
      </c>
      <c r="W592" s="23"/>
      <c r="Z592" s="21">
        <f t="shared" si="95"/>
        <v>3.6949391594878636</v>
      </c>
      <c r="AA592" s="21">
        <f t="shared" si="96"/>
        <v>3.2436416176791871</v>
      </c>
      <c r="AB592" s="21">
        <f t="shared" si="97"/>
        <v>0.18941227170338423</v>
      </c>
      <c r="AC592" s="21">
        <f t="shared" si="98"/>
        <v>0.96</v>
      </c>
      <c r="AD592" s="22">
        <f t="shared" si="99"/>
        <v>4.6799999999999999E-5</v>
      </c>
      <c r="AE592" s="22">
        <f t="shared" si="100"/>
        <v>0</v>
      </c>
    </row>
    <row r="593" spans="1:31" ht="15.75" x14ac:dyDescent="0.25">
      <c r="A593" s="11" t="s">
        <v>173</v>
      </c>
      <c r="B593" s="11" t="s">
        <v>772</v>
      </c>
      <c r="C593" s="11">
        <v>0</v>
      </c>
      <c r="D593" s="11">
        <v>90</v>
      </c>
      <c r="E593" s="11">
        <v>28.1</v>
      </c>
      <c r="F593" s="11">
        <v>1.1000000000000001</v>
      </c>
      <c r="H593" s="4">
        <v>45883</v>
      </c>
      <c r="I593" s="5">
        <v>0.10416666666666667</v>
      </c>
      <c r="J593" s="3">
        <v>25.9</v>
      </c>
      <c r="K593" s="29">
        <v>27.54</v>
      </c>
      <c r="L593" s="31">
        <f t="shared" si="93"/>
        <v>87.696410154408156</v>
      </c>
      <c r="M593" s="33">
        <f t="shared" si="92"/>
        <v>4.5999999999999999E-2</v>
      </c>
      <c r="N593" s="36">
        <f t="shared" si="94"/>
        <v>7.4492750659116841E-6</v>
      </c>
      <c r="Q593" s="16">
        <v>45883</v>
      </c>
      <c r="R593" s="17">
        <v>0.10416666666666667</v>
      </c>
      <c r="U593" s="18">
        <v>4.5999999999999999E-2</v>
      </c>
      <c r="W593" s="23"/>
      <c r="Z593" s="21">
        <f t="shared" si="95"/>
        <v>3.6798617793190114</v>
      </c>
      <c r="AA593" s="21">
        <f t="shared" si="96"/>
        <v>3.2271066791069023</v>
      </c>
      <c r="AB593" s="21">
        <f t="shared" si="97"/>
        <v>0.18854634495187711</v>
      </c>
      <c r="AC593" s="21">
        <f t="shared" si="98"/>
        <v>0.96</v>
      </c>
      <c r="AD593" s="22">
        <f t="shared" si="99"/>
        <v>1.6559999999999999E-4</v>
      </c>
      <c r="AE593" s="22">
        <f t="shared" si="100"/>
        <v>0</v>
      </c>
    </row>
    <row r="594" spans="1:31" ht="15.75" x14ac:dyDescent="0.25">
      <c r="A594" s="11" t="s">
        <v>173</v>
      </c>
      <c r="B594" s="11" t="s">
        <v>773</v>
      </c>
      <c r="C594" s="11">
        <v>0</v>
      </c>
      <c r="D594" s="11">
        <v>90</v>
      </c>
      <c r="E594" s="11">
        <v>28</v>
      </c>
      <c r="F594" s="11">
        <v>1.5</v>
      </c>
      <c r="H594" s="4">
        <v>45883</v>
      </c>
      <c r="I594" s="5">
        <v>0.1111111111111111</v>
      </c>
      <c r="J594" s="3">
        <v>25.69</v>
      </c>
      <c r="K594" s="29">
        <v>27.3</v>
      </c>
      <c r="L594" s="31">
        <f t="shared" si="93"/>
        <v>87.856529427596968</v>
      </c>
      <c r="M594" s="33">
        <f t="shared" si="92"/>
        <v>5.6000000000000001E-2</v>
      </c>
      <c r="N594" s="36">
        <f t="shared" si="94"/>
        <v>7.3074186165937297E-6</v>
      </c>
      <c r="Q594" s="16">
        <v>45883</v>
      </c>
      <c r="R594" s="17">
        <v>0.1111111111111111</v>
      </c>
      <c r="U594" s="18">
        <v>5.6000000000000001E-2</v>
      </c>
      <c r="W594" s="23"/>
      <c r="Z594" s="21">
        <f t="shared" si="95"/>
        <v>3.6285738459938641</v>
      </c>
      <c r="AA594" s="21">
        <f t="shared" si="96"/>
        <v>3.187939048807686</v>
      </c>
      <c r="AB594" s="21">
        <f t="shared" si="97"/>
        <v>0.18659598027019339</v>
      </c>
      <c r="AC594" s="21">
        <f t="shared" si="98"/>
        <v>0.96</v>
      </c>
      <c r="AD594" s="22">
        <f t="shared" si="99"/>
        <v>2.0159999999999999E-4</v>
      </c>
      <c r="AE594" s="22">
        <f t="shared" si="100"/>
        <v>0</v>
      </c>
    </row>
    <row r="595" spans="1:31" ht="15.75" x14ac:dyDescent="0.25">
      <c r="A595" s="11" t="s">
        <v>173</v>
      </c>
      <c r="B595" s="11" t="s">
        <v>774</v>
      </c>
      <c r="C595" s="11">
        <v>0</v>
      </c>
      <c r="D595" s="11">
        <v>90</v>
      </c>
      <c r="E595" s="11">
        <v>27.9</v>
      </c>
      <c r="F595" s="11">
        <v>0.9</v>
      </c>
      <c r="H595" s="4">
        <v>45883</v>
      </c>
      <c r="I595" s="5">
        <v>0.11805555555555555</v>
      </c>
      <c r="J595" s="3">
        <v>25.66</v>
      </c>
      <c r="K595" s="29">
        <v>27.35</v>
      </c>
      <c r="L595" s="31">
        <f t="shared" si="93"/>
        <v>87.285420000413609</v>
      </c>
      <c r="M595" s="33">
        <f t="shared" si="92"/>
        <v>1.2999999999999999E-2</v>
      </c>
      <c r="N595" s="36">
        <f t="shared" si="94"/>
        <v>7.6930555821767877E-6</v>
      </c>
      <c r="Q595" s="16">
        <v>45883</v>
      </c>
      <c r="R595" s="17">
        <v>0.11805555555555555</v>
      </c>
      <c r="U595" s="18">
        <v>1.2999999999999999E-2</v>
      </c>
      <c r="W595" s="23"/>
      <c r="Z595" s="21">
        <f t="shared" si="95"/>
        <v>3.6392071901603869</v>
      </c>
      <c r="AA595" s="21">
        <f t="shared" si="96"/>
        <v>3.1764972806167444</v>
      </c>
      <c r="AB595" s="21">
        <f t="shared" si="97"/>
        <v>0.18585602536574802</v>
      </c>
      <c r="AC595" s="21">
        <f t="shared" si="98"/>
        <v>0.96</v>
      </c>
      <c r="AD595" s="22">
        <f t="shared" si="99"/>
        <v>4.6799999999999999E-5</v>
      </c>
      <c r="AE595" s="22">
        <f t="shared" si="100"/>
        <v>0</v>
      </c>
    </row>
    <row r="596" spans="1:31" ht="15.75" x14ac:dyDescent="0.25">
      <c r="A596" s="11" t="s">
        <v>173</v>
      </c>
      <c r="B596" s="11" t="s">
        <v>775</v>
      </c>
      <c r="C596" s="11">
        <v>0</v>
      </c>
      <c r="D596" s="11">
        <v>89</v>
      </c>
      <c r="E596" s="11">
        <v>27.8</v>
      </c>
      <c r="F596" s="11">
        <v>1</v>
      </c>
      <c r="H596" s="4">
        <v>45883</v>
      </c>
      <c r="I596" s="5">
        <v>0.125</v>
      </c>
      <c r="J596" s="3">
        <v>25.5</v>
      </c>
      <c r="K596" s="29">
        <v>27.16</v>
      </c>
      <c r="L596" s="31">
        <f t="shared" si="93"/>
        <v>87.456243760118412</v>
      </c>
      <c r="M596" s="33">
        <f t="shared" si="92"/>
        <v>0.01</v>
      </c>
      <c r="N596" s="36">
        <f t="shared" si="94"/>
        <v>7.5501325442778719E-6</v>
      </c>
      <c r="Q596" s="16">
        <v>45883</v>
      </c>
      <c r="R596" s="17">
        <v>0.125</v>
      </c>
      <c r="U596" s="18">
        <v>0.01</v>
      </c>
      <c r="W596" s="23"/>
      <c r="Z596" s="21">
        <f t="shared" si="95"/>
        <v>3.5989442970684751</v>
      </c>
      <c r="AA596" s="21">
        <f t="shared" si="96"/>
        <v>3.1475014972350857</v>
      </c>
      <c r="AB596" s="21">
        <f t="shared" si="97"/>
        <v>0.1844242016959422</v>
      </c>
      <c r="AC596" s="21">
        <f t="shared" si="98"/>
        <v>0.96</v>
      </c>
      <c r="AD596" s="22">
        <f t="shared" si="99"/>
        <v>3.6000000000000001E-5</v>
      </c>
      <c r="AE596" s="22">
        <f t="shared" si="100"/>
        <v>0</v>
      </c>
    </row>
    <row r="597" spans="1:31" ht="15.75" x14ac:dyDescent="0.25">
      <c r="A597" s="11" t="s">
        <v>173</v>
      </c>
      <c r="B597" s="11" t="s">
        <v>776</v>
      </c>
      <c r="C597" s="11">
        <v>0</v>
      </c>
      <c r="D597" s="11">
        <v>89</v>
      </c>
      <c r="E597" s="11">
        <v>27.8</v>
      </c>
      <c r="F597" s="11">
        <v>1</v>
      </c>
      <c r="H597" s="4">
        <v>45883</v>
      </c>
      <c r="I597" s="5">
        <v>0.13194444444444445</v>
      </c>
      <c r="J597" s="3">
        <v>25.59</v>
      </c>
      <c r="K597" s="29">
        <v>27.24</v>
      </c>
      <c r="L597" s="31">
        <f t="shared" si="93"/>
        <v>87.549429152153152</v>
      </c>
      <c r="M597" s="33">
        <f t="shared" si="92"/>
        <v>1.7000000000000001E-2</v>
      </c>
      <c r="N597" s="36">
        <f t="shared" si="94"/>
        <v>7.5009200624511236E-6</v>
      </c>
      <c r="Q597" s="16">
        <v>45883</v>
      </c>
      <c r="R597" s="17">
        <v>0.13194444444444445</v>
      </c>
      <c r="U597" s="18">
        <v>1.7000000000000001E-2</v>
      </c>
      <c r="W597" s="23"/>
      <c r="Z597" s="21">
        <f t="shared" si="95"/>
        <v>3.6158495571320186</v>
      </c>
      <c r="AA597" s="21">
        <f t="shared" si="96"/>
        <v>3.1656556462697405</v>
      </c>
      <c r="AB597" s="21">
        <f t="shared" si="97"/>
        <v>0.18537575252931016</v>
      </c>
      <c r="AC597" s="21">
        <f t="shared" si="98"/>
        <v>0.96</v>
      </c>
      <c r="AD597" s="22">
        <f t="shared" si="99"/>
        <v>6.1199999999999997E-5</v>
      </c>
      <c r="AE597" s="22">
        <f t="shared" si="100"/>
        <v>0</v>
      </c>
    </row>
    <row r="598" spans="1:31" ht="15.75" x14ac:dyDescent="0.25">
      <c r="A598" s="11" t="s">
        <v>173</v>
      </c>
      <c r="B598" s="11" t="s">
        <v>777</v>
      </c>
      <c r="C598" s="11">
        <v>0</v>
      </c>
      <c r="D598" s="11">
        <v>89</v>
      </c>
      <c r="E598" s="11">
        <v>27.7</v>
      </c>
      <c r="F598" s="11">
        <v>1.1000000000000001</v>
      </c>
      <c r="H598" s="4">
        <v>45883</v>
      </c>
      <c r="I598" s="5">
        <v>0.1388888888888889</v>
      </c>
      <c r="J598" s="3">
        <v>25.74</v>
      </c>
      <c r="K598" s="29">
        <v>27.3</v>
      </c>
      <c r="L598" s="31">
        <f t="shared" si="93"/>
        <v>88.222345182987311</v>
      </c>
      <c r="M598" s="33">
        <f t="shared" si="92"/>
        <v>1.2999999999999999E-2</v>
      </c>
      <c r="N598" s="36">
        <f t="shared" si="94"/>
        <v>7.0672000328021029E-6</v>
      </c>
      <c r="Q598" s="16">
        <v>45883</v>
      </c>
      <c r="R598" s="17">
        <v>0.1388888888888889</v>
      </c>
      <c r="U598" s="18">
        <v>1.2999999999999999E-2</v>
      </c>
      <c r="W598" s="23"/>
      <c r="Z598" s="21">
        <f t="shared" si="95"/>
        <v>3.6285738459938641</v>
      </c>
      <c r="AA598" s="21">
        <f t="shared" si="96"/>
        <v>3.2012129436323056</v>
      </c>
      <c r="AB598" s="21">
        <f t="shared" si="97"/>
        <v>0.18737292593285584</v>
      </c>
      <c r="AC598" s="21">
        <f t="shared" si="98"/>
        <v>0.96</v>
      </c>
      <c r="AD598" s="22">
        <f t="shared" si="99"/>
        <v>4.6799999999999999E-5</v>
      </c>
      <c r="AE598" s="22">
        <f t="shared" si="100"/>
        <v>0</v>
      </c>
    </row>
    <row r="599" spans="1:31" ht="15.75" x14ac:dyDescent="0.25">
      <c r="A599" s="11" t="s">
        <v>173</v>
      </c>
      <c r="B599" s="11" t="s">
        <v>778</v>
      </c>
      <c r="C599" s="11">
        <v>0</v>
      </c>
      <c r="D599" s="11">
        <v>88</v>
      </c>
      <c r="E599" s="11">
        <v>27.7</v>
      </c>
      <c r="F599" s="11">
        <v>1.1000000000000001</v>
      </c>
      <c r="H599" s="4">
        <v>45883</v>
      </c>
      <c r="I599" s="5">
        <v>0.14583333333333334</v>
      </c>
      <c r="J599" s="3">
        <v>25.7</v>
      </c>
      <c r="K599" s="29">
        <v>27.22</v>
      </c>
      <c r="L599" s="31">
        <f t="shared" si="93"/>
        <v>88.497090514433509</v>
      </c>
      <c r="M599" s="33">
        <f t="shared" si="92"/>
        <v>1.2999999999999999E-2</v>
      </c>
      <c r="N599" s="36">
        <f t="shared" si="94"/>
        <v>6.8764700715070175E-6</v>
      </c>
      <c r="Q599" s="16">
        <v>45883</v>
      </c>
      <c r="R599" s="17">
        <v>0.14583333333333334</v>
      </c>
      <c r="U599" s="18">
        <v>1.2999999999999999E-2</v>
      </c>
      <c r="W599" s="23"/>
      <c r="Z599" s="21">
        <f t="shared" si="95"/>
        <v>3.6116167718350001</v>
      </c>
      <c r="AA599" s="21">
        <f t="shared" si="96"/>
        <v>3.1961757636052814</v>
      </c>
      <c r="AB599" s="21">
        <f t="shared" si="97"/>
        <v>0.18719126533696884</v>
      </c>
      <c r="AC599" s="21">
        <f t="shared" si="98"/>
        <v>0.96</v>
      </c>
      <c r="AD599" s="22">
        <f t="shared" si="99"/>
        <v>4.6799999999999999E-5</v>
      </c>
      <c r="AE599" s="22">
        <f t="shared" si="100"/>
        <v>0</v>
      </c>
    </row>
    <row r="600" spans="1:31" ht="15.75" x14ac:dyDescent="0.25">
      <c r="A600" s="11" t="s">
        <v>173</v>
      </c>
      <c r="B600" s="11" t="s">
        <v>779</v>
      </c>
      <c r="C600" s="11">
        <v>0</v>
      </c>
      <c r="D600" s="11">
        <v>88</v>
      </c>
      <c r="E600" s="11">
        <v>27.7</v>
      </c>
      <c r="F600" s="11">
        <v>1.5</v>
      </c>
      <c r="H600" s="4">
        <v>45883</v>
      </c>
      <c r="I600" s="5">
        <v>0.15277777777777779</v>
      </c>
      <c r="J600" s="3">
        <v>25.56</v>
      </c>
      <c r="K600" s="29">
        <v>27.09</v>
      </c>
      <c r="L600" s="31">
        <f t="shared" si="93"/>
        <v>88.393357317680824</v>
      </c>
      <c r="M600" s="33">
        <f t="shared" si="92"/>
        <v>2.5999999999999999E-2</v>
      </c>
      <c r="N600" s="36">
        <f t="shared" si="94"/>
        <v>6.9256126170722694E-6</v>
      </c>
      <c r="Q600" s="16">
        <v>45883</v>
      </c>
      <c r="R600" s="17">
        <v>0.15277777777777779</v>
      </c>
      <c r="U600" s="18">
        <v>2.5999999999999999E-2</v>
      </c>
      <c r="W600" s="23"/>
      <c r="Z600" s="21">
        <f t="shared" si="95"/>
        <v>3.5842087043473208</v>
      </c>
      <c r="AA600" s="21">
        <f t="shared" si="96"/>
        <v>3.1682024070451456</v>
      </c>
      <c r="AB600" s="21">
        <f t="shared" si="97"/>
        <v>0.1857354592507281</v>
      </c>
      <c r="AC600" s="21">
        <f t="shared" si="98"/>
        <v>0.96</v>
      </c>
      <c r="AD600" s="22">
        <f t="shared" si="99"/>
        <v>9.3599999999999998E-5</v>
      </c>
      <c r="AE600" s="22">
        <f t="shared" si="100"/>
        <v>0</v>
      </c>
    </row>
    <row r="601" spans="1:31" ht="15.75" x14ac:dyDescent="0.25">
      <c r="A601" s="11" t="s">
        <v>173</v>
      </c>
      <c r="B601" s="11" t="s">
        <v>780</v>
      </c>
      <c r="C601" s="11">
        <v>0</v>
      </c>
      <c r="D601" s="11">
        <v>87</v>
      </c>
      <c r="E601" s="11">
        <v>27.7</v>
      </c>
      <c r="F601" s="11">
        <v>1.3</v>
      </c>
      <c r="H601" s="4">
        <v>45883</v>
      </c>
      <c r="I601" s="5">
        <v>0.15972222222222221</v>
      </c>
      <c r="J601" s="3">
        <v>25.22</v>
      </c>
      <c r="K601" s="29">
        <v>26.71</v>
      </c>
      <c r="L601" s="31">
        <f t="shared" si="93"/>
        <v>88.600735360006581</v>
      </c>
      <c r="M601" s="33">
        <f t="shared" si="92"/>
        <v>5.2999999999999999E-2</v>
      </c>
      <c r="N601" s="36">
        <f t="shared" si="94"/>
        <v>6.7380563367280273E-6</v>
      </c>
      <c r="Q601" s="16">
        <v>45883</v>
      </c>
      <c r="R601" s="17">
        <v>0.15972222222222221</v>
      </c>
      <c r="U601" s="18">
        <v>5.2999999999999999E-2</v>
      </c>
      <c r="W601" s="23"/>
      <c r="Z601" s="21">
        <f t="shared" si="95"/>
        <v>3.5051288399726532</v>
      </c>
      <c r="AA601" s="21">
        <f t="shared" si="96"/>
        <v>3.1055699275314388</v>
      </c>
      <c r="AB601" s="21">
        <f t="shared" si="97"/>
        <v>0.18258811810579412</v>
      </c>
      <c r="AC601" s="21">
        <f t="shared" si="98"/>
        <v>0.96</v>
      </c>
      <c r="AD601" s="22">
        <f t="shared" si="99"/>
        <v>1.9079999999999998E-4</v>
      </c>
      <c r="AE601" s="22">
        <f t="shared" si="100"/>
        <v>0</v>
      </c>
    </row>
    <row r="602" spans="1:31" ht="15.75" x14ac:dyDescent="0.25">
      <c r="A602" s="11" t="s">
        <v>173</v>
      </c>
      <c r="B602" s="11" t="s">
        <v>781</v>
      </c>
      <c r="C602" s="11">
        <v>0</v>
      </c>
      <c r="D602" s="11">
        <v>88</v>
      </c>
      <c r="E602" s="11">
        <v>27.6</v>
      </c>
      <c r="F602" s="11">
        <v>1.4</v>
      </c>
      <c r="H602" s="4">
        <v>45883</v>
      </c>
      <c r="I602" s="5">
        <v>0.16666666666666666</v>
      </c>
      <c r="J602" s="3">
        <v>25.18</v>
      </c>
      <c r="K602" s="29">
        <v>26.75</v>
      </c>
      <c r="L602" s="31">
        <f t="shared" si="93"/>
        <v>88.016872142650584</v>
      </c>
      <c r="M602" s="33">
        <f t="shared" si="92"/>
        <v>4.5999999999999999E-2</v>
      </c>
      <c r="N602" s="36">
        <f t="shared" si="94"/>
        <v>7.1208800118924291E-6</v>
      </c>
      <c r="Q602" s="16">
        <v>45883</v>
      </c>
      <c r="R602" s="17">
        <v>0.16666666666666666</v>
      </c>
      <c r="U602" s="18">
        <v>4.5999999999999999E-2</v>
      </c>
      <c r="W602" s="23"/>
      <c r="Z602" s="21">
        <f t="shared" si="95"/>
        <v>3.5133808210696946</v>
      </c>
      <c r="AA602" s="21">
        <f t="shared" si="96"/>
        <v>3.0923679051653203</v>
      </c>
      <c r="AB602" s="21">
        <f t="shared" si="97"/>
        <v>0.18175684171765999</v>
      </c>
      <c r="AC602" s="21">
        <f t="shared" si="98"/>
        <v>0.96</v>
      </c>
      <c r="AD602" s="22">
        <f t="shared" si="99"/>
        <v>1.6559999999999999E-4</v>
      </c>
      <c r="AE602" s="22">
        <f t="shared" si="100"/>
        <v>0</v>
      </c>
    </row>
    <row r="603" spans="1:31" ht="15.75" x14ac:dyDescent="0.25">
      <c r="A603" s="11" t="s">
        <v>173</v>
      </c>
      <c r="B603" s="11" t="s">
        <v>782</v>
      </c>
      <c r="C603" s="11">
        <v>0</v>
      </c>
      <c r="D603" s="11">
        <v>88</v>
      </c>
      <c r="E603" s="11">
        <v>27.6</v>
      </c>
      <c r="F603" s="11">
        <v>1</v>
      </c>
      <c r="H603" s="4">
        <v>45883</v>
      </c>
      <c r="I603" s="5">
        <v>0.1736111111111111</v>
      </c>
      <c r="J603" s="3">
        <v>24.75</v>
      </c>
      <c r="K603" s="29">
        <v>26.42</v>
      </c>
      <c r="L603" s="31">
        <f t="shared" si="93"/>
        <v>87.191841784019303</v>
      </c>
      <c r="M603" s="33">
        <f t="shared" si="92"/>
        <v>0.03</v>
      </c>
      <c r="N603" s="36">
        <f t="shared" si="94"/>
        <v>7.6068245412385505E-6</v>
      </c>
      <c r="Q603" s="16">
        <v>45883</v>
      </c>
      <c r="R603" s="17">
        <v>0.1736111111111111</v>
      </c>
      <c r="U603" s="18">
        <v>0.03</v>
      </c>
      <c r="W603" s="23"/>
      <c r="Z603" s="21">
        <f t="shared" si="95"/>
        <v>3.4458052723712425</v>
      </c>
      <c r="AA603" s="21">
        <f t="shared" si="96"/>
        <v>3.0044610812713293</v>
      </c>
      <c r="AB603" s="21">
        <f t="shared" si="97"/>
        <v>0.1770322555150427</v>
      </c>
      <c r="AC603" s="21">
        <f t="shared" si="98"/>
        <v>0.96</v>
      </c>
      <c r="AD603" s="22">
        <f t="shared" si="99"/>
        <v>1.08E-4</v>
      </c>
      <c r="AE603" s="22">
        <f t="shared" si="100"/>
        <v>0</v>
      </c>
    </row>
    <row r="604" spans="1:31" ht="15.75" x14ac:dyDescent="0.25">
      <c r="A604" s="11" t="s">
        <v>173</v>
      </c>
      <c r="B604" s="11" t="s">
        <v>783</v>
      </c>
      <c r="C604" s="11">
        <v>0</v>
      </c>
      <c r="D604" s="11">
        <v>88</v>
      </c>
      <c r="E604" s="11">
        <v>27.6</v>
      </c>
      <c r="F604" s="11">
        <v>1</v>
      </c>
      <c r="H604" s="4">
        <v>45883</v>
      </c>
      <c r="I604" s="5">
        <v>0.18055555555555555</v>
      </c>
      <c r="J604" s="3">
        <v>24.82</v>
      </c>
      <c r="K604" s="29">
        <v>26.41</v>
      </c>
      <c r="L604" s="31">
        <f t="shared" si="93"/>
        <v>87.784211744957176</v>
      </c>
      <c r="M604" s="33">
        <f t="shared" si="92"/>
        <v>0.02</v>
      </c>
      <c r="N604" s="36">
        <f t="shared" si="94"/>
        <v>7.2205648629380337E-6</v>
      </c>
      <c r="Q604" s="16">
        <v>45883</v>
      </c>
      <c r="R604" s="17">
        <v>0.18055555555555555</v>
      </c>
      <c r="U604" s="18">
        <v>0.02</v>
      </c>
      <c r="W604" s="23"/>
      <c r="Z604" s="21">
        <f t="shared" si="95"/>
        <v>3.4437753324374021</v>
      </c>
      <c r="AA604" s="21">
        <f t="shared" si="96"/>
        <v>3.023091029847452</v>
      </c>
      <c r="AB604" s="21">
        <f t="shared" si="97"/>
        <v>0.17814350021808831</v>
      </c>
      <c r="AC604" s="21">
        <f t="shared" si="98"/>
        <v>0.96</v>
      </c>
      <c r="AD604" s="22">
        <f t="shared" si="99"/>
        <v>7.2000000000000002E-5</v>
      </c>
      <c r="AE604" s="22">
        <f t="shared" si="100"/>
        <v>0</v>
      </c>
    </row>
    <row r="605" spans="1:31" ht="15.75" x14ac:dyDescent="0.25">
      <c r="A605" s="11" t="s">
        <v>173</v>
      </c>
      <c r="B605" s="11" t="s">
        <v>784</v>
      </c>
      <c r="C605" s="11">
        <v>0</v>
      </c>
      <c r="D605" s="11">
        <v>88</v>
      </c>
      <c r="E605" s="11">
        <v>27.5</v>
      </c>
      <c r="F605" s="11">
        <v>0.7</v>
      </c>
      <c r="H605" s="4">
        <v>45883</v>
      </c>
      <c r="I605" s="5">
        <v>0.1875</v>
      </c>
      <c r="J605" s="3">
        <v>24.4</v>
      </c>
      <c r="K605" s="29">
        <v>25.95</v>
      </c>
      <c r="L605" s="31">
        <f t="shared" si="93"/>
        <v>87.968363873628533</v>
      </c>
      <c r="M605" s="33">
        <f t="shared" si="92"/>
        <v>3.3000000000000002E-2</v>
      </c>
      <c r="N605" s="36">
        <f t="shared" si="94"/>
        <v>7.0327532136286512E-6</v>
      </c>
      <c r="Q605" s="16">
        <v>45883</v>
      </c>
      <c r="R605" s="17">
        <v>0.1875</v>
      </c>
      <c r="U605" s="18">
        <v>3.3000000000000002E-2</v>
      </c>
      <c r="W605" s="23"/>
      <c r="Z605" s="21">
        <f t="shared" si="95"/>
        <v>3.3515172533831681</v>
      </c>
      <c r="AA605" s="21">
        <f t="shared" si="96"/>
        <v>2.9482748927435458</v>
      </c>
      <c r="AB605" s="21">
        <f t="shared" si="97"/>
        <v>0.17434245949249044</v>
      </c>
      <c r="AC605" s="21">
        <f t="shared" si="98"/>
        <v>0.96</v>
      </c>
      <c r="AD605" s="22">
        <f t="shared" si="99"/>
        <v>1.1880000000000001E-4</v>
      </c>
      <c r="AE605" s="22">
        <f t="shared" si="100"/>
        <v>0</v>
      </c>
    </row>
    <row r="606" spans="1:31" ht="15.75" x14ac:dyDescent="0.25">
      <c r="A606" s="11" t="s">
        <v>173</v>
      </c>
      <c r="B606" s="11" t="s">
        <v>785</v>
      </c>
      <c r="C606" s="11">
        <v>0</v>
      </c>
      <c r="D606" s="11">
        <v>88</v>
      </c>
      <c r="E606" s="11">
        <v>27.4</v>
      </c>
      <c r="F606" s="11">
        <v>0.8</v>
      </c>
      <c r="H606" s="4">
        <v>45883</v>
      </c>
      <c r="I606" s="5">
        <v>0.19444444444444445</v>
      </c>
      <c r="J606" s="3">
        <v>24.61</v>
      </c>
      <c r="K606" s="29">
        <v>26.39</v>
      </c>
      <c r="L606" s="31">
        <f t="shared" si="93"/>
        <v>86.368458626602916</v>
      </c>
      <c r="M606" s="33">
        <f t="shared" ref="M606:M669" si="101">U606</f>
        <v>4.5999999999999999E-2</v>
      </c>
      <c r="N606" s="36">
        <f t="shared" si="94"/>
        <v>8.1422768480768079E-6</v>
      </c>
      <c r="Q606" s="16">
        <v>45883</v>
      </c>
      <c r="R606" s="17">
        <v>0.19444444444444445</v>
      </c>
      <c r="U606" s="18">
        <v>4.5999999999999999E-2</v>
      </c>
      <c r="W606" s="23"/>
      <c r="Z606" s="21">
        <f t="shared" si="95"/>
        <v>3.4397185781940873</v>
      </c>
      <c r="AA606" s="21">
        <f t="shared" si="96"/>
        <v>2.9708319170791344</v>
      </c>
      <c r="AB606" s="21">
        <f t="shared" si="97"/>
        <v>0.17509055314115993</v>
      </c>
      <c r="AC606" s="21">
        <f t="shared" si="98"/>
        <v>0.96</v>
      </c>
      <c r="AD606" s="22">
        <f t="shared" si="99"/>
        <v>1.6559999999999999E-4</v>
      </c>
      <c r="AE606" s="22">
        <f t="shared" si="100"/>
        <v>0</v>
      </c>
    </row>
    <row r="607" spans="1:31" ht="15.75" x14ac:dyDescent="0.25">
      <c r="A607" s="11" t="s">
        <v>173</v>
      </c>
      <c r="B607" s="11" t="s">
        <v>786</v>
      </c>
      <c r="C607" s="11">
        <v>0</v>
      </c>
      <c r="D607" s="11">
        <v>89</v>
      </c>
      <c r="E607" s="11">
        <v>27.2</v>
      </c>
      <c r="F607" s="11">
        <v>0.8</v>
      </c>
      <c r="H607" s="4">
        <v>45883</v>
      </c>
      <c r="I607" s="5">
        <v>0.2013888888888889</v>
      </c>
      <c r="J607" s="3">
        <v>24.56</v>
      </c>
      <c r="K607" s="29">
        <v>26.31</v>
      </c>
      <c r="L607" s="31">
        <f t="shared" si="93"/>
        <v>86.568387327874419</v>
      </c>
      <c r="M607" s="33">
        <f t="shared" si="101"/>
        <v>0.14199999999999999</v>
      </c>
      <c r="N607" s="36">
        <f t="shared" si="94"/>
        <v>7.9968432360070405E-6</v>
      </c>
      <c r="Q607" s="16">
        <v>45883</v>
      </c>
      <c r="R607" s="17">
        <v>0.2013888888888889</v>
      </c>
      <c r="U607" s="18">
        <v>0.14199999999999999</v>
      </c>
      <c r="W607" s="23"/>
      <c r="Z607" s="21">
        <f t="shared" si="95"/>
        <v>3.4235331702489646</v>
      </c>
      <c r="AA607" s="21">
        <f t="shared" si="96"/>
        <v>2.963697455119382</v>
      </c>
      <c r="AB607" s="21">
        <f t="shared" si="97"/>
        <v>0.17477610599431609</v>
      </c>
      <c r="AC607" s="21">
        <f t="shared" si="98"/>
        <v>0.96</v>
      </c>
      <c r="AD607" s="22">
        <f t="shared" si="99"/>
        <v>5.1119999999999996E-4</v>
      </c>
      <c r="AE607" s="22">
        <f t="shared" si="100"/>
        <v>0</v>
      </c>
    </row>
    <row r="608" spans="1:31" ht="15.75" x14ac:dyDescent="0.25">
      <c r="A608" s="11" t="s">
        <v>173</v>
      </c>
      <c r="B608" s="11" t="s">
        <v>787</v>
      </c>
      <c r="C608" s="11">
        <v>0</v>
      </c>
      <c r="D608" s="11">
        <v>90</v>
      </c>
      <c r="E608" s="11">
        <v>27.2</v>
      </c>
      <c r="F608" s="11">
        <v>0.8</v>
      </c>
      <c r="H608" s="4">
        <v>45883</v>
      </c>
      <c r="I608" s="5">
        <v>0.20833333333333334</v>
      </c>
      <c r="J608" s="3">
        <v>24.17</v>
      </c>
      <c r="K608" s="29">
        <v>25.94</v>
      </c>
      <c r="L608" s="31">
        <f t="shared" si="93"/>
        <v>86.315372409597614</v>
      </c>
      <c r="M608" s="33">
        <f t="shared" si="101"/>
        <v>0.79300000000000004</v>
      </c>
      <c r="N608" s="36">
        <f t="shared" si="94"/>
        <v>8.0988486741068587E-6</v>
      </c>
      <c r="Q608" s="16">
        <v>45883</v>
      </c>
      <c r="R608" s="17">
        <v>0.20833333333333334</v>
      </c>
      <c r="U608" s="18">
        <v>0.79300000000000004</v>
      </c>
      <c r="W608" s="23"/>
      <c r="Z608" s="21">
        <f t="shared" si="95"/>
        <v>3.3495358045497676</v>
      </c>
      <c r="AA608" s="21">
        <f t="shared" si="96"/>
        <v>2.8911643036899437</v>
      </c>
      <c r="AB608" s="21">
        <f t="shared" si="97"/>
        <v>0.1709782875154488</v>
      </c>
      <c r="AC608" s="21">
        <f t="shared" si="98"/>
        <v>0.96</v>
      </c>
      <c r="AD608" s="22">
        <f t="shared" si="99"/>
        <v>2.8548000000000002E-3</v>
      </c>
      <c r="AE608" s="22">
        <f t="shared" si="100"/>
        <v>0</v>
      </c>
    </row>
    <row r="609" spans="1:31" ht="15.75" x14ac:dyDescent="0.25">
      <c r="A609" s="11" t="s">
        <v>173</v>
      </c>
      <c r="B609" s="11" t="s">
        <v>788</v>
      </c>
      <c r="C609" s="11">
        <v>0</v>
      </c>
      <c r="D609" s="11">
        <v>90</v>
      </c>
      <c r="E609" s="11">
        <v>27.2</v>
      </c>
      <c r="F609" s="11">
        <v>0.4</v>
      </c>
      <c r="H609" s="4">
        <v>45883</v>
      </c>
      <c r="I609" s="5">
        <v>0.21527777777777779</v>
      </c>
      <c r="J609" s="3">
        <v>24.58</v>
      </c>
      <c r="K609" s="29">
        <v>26.23</v>
      </c>
      <c r="L609" s="31">
        <f t="shared" si="93"/>
        <v>87.290694669152785</v>
      </c>
      <c r="M609" s="33">
        <f t="shared" si="101"/>
        <v>2.508</v>
      </c>
      <c r="N609" s="36">
        <f t="shared" si="94"/>
        <v>7.5120743101910998E-6</v>
      </c>
      <c r="Q609" s="16">
        <v>45883</v>
      </c>
      <c r="R609" s="17">
        <v>0.21527777777777779</v>
      </c>
      <c r="U609" s="18">
        <v>2.508</v>
      </c>
      <c r="W609" s="23"/>
      <c r="Z609" s="21">
        <f t="shared" si="95"/>
        <v>3.4074141643250382</v>
      </c>
      <c r="AA609" s="21">
        <f t="shared" si="96"/>
        <v>2.974355494294433</v>
      </c>
      <c r="AB609" s="21">
        <f t="shared" si="97"/>
        <v>0.17551114685793315</v>
      </c>
      <c r="AC609" s="21">
        <f t="shared" si="98"/>
        <v>0.96</v>
      </c>
      <c r="AD609" s="22">
        <f t="shared" si="99"/>
        <v>9.0288E-3</v>
      </c>
      <c r="AE609" s="22">
        <f t="shared" si="100"/>
        <v>0</v>
      </c>
    </row>
    <row r="610" spans="1:31" ht="15.75" x14ac:dyDescent="0.25">
      <c r="A610" s="11" t="s">
        <v>173</v>
      </c>
      <c r="B610" s="11" t="s">
        <v>789</v>
      </c>
      <c r="C610" s="11">
        <v>0</v>
      </c>
      <c r="D610" s="11">
        <v>91</v>
      </c>
      <c r="E610" s="11">
        <v>27.1</v>
      </c>
      <c r="F610" s="11">
        <v>0.6</v>
      </c>
      <c r="H610" s="4">
        <v>45883</v>
      </c>
      <c r="I610" s="5">
        <v>0.22222222222222221</v>
      </c>
      <c r="J610" s="3">
        <v>25</v>
      </c>
      <c r="K610" s="29">
        <v>26.37</v>
      </c>
      <c r="L610" s="31">
        <f t="shared" si="93"/>
        <v>89.421285300437887</v>
      </c>
      <c r="M610" s="33">
        <f t="shared" si="101"/>
        <v>6.1619999999999999</v>
      </c>
      <c r="N610" s="36">
        <f t="shared" si="94"/>
        <v>6.1703177453502324E-6</v>
      </c>
      <c r="Q610" s="16">
        <v>45883</v>
      </c>
      <c r="R610" s="17">
        <v>0.22222222222222221</v>
      </c>
      <c r="U610" s="18">
        <v>6.1619999999999999</v>
      </c>
      <c r="W610" s="23"/>
      <c r="Z610" s="21">
        <f t="shared" si="95"/>
        <v>3.43566598845005</v>
      </c>
      <c r="AA610" s="21">
        <f t="shared" si="96"/>
        <v>3.0722166855020285</v>
      </c>
      <c r="AB610" s="21">
        <f t="shared" si="97"/>
        <v>0.18109329016020329</v>
      </c>
      <c r="AC610" s="21">
        <f t="shared" si="98"/>
        <v>0.96</v>
      </c>
      <c r="AD610" s="22">
        <f t="shared" si="99"/>
        <v>2.21832E-2</v>
      </c>
      <c r="AE610" s="22">
        <f t="shared" si="100"/>
        <v>0</v>
      </c>
    </row>
    <row r="611" spans="1:31" ht="15.75" x14ac:dyDescent="0.25">
      <c r="A611" s="11" t="s">
        <v>173</v>
      </c>
      <c r="B611" s="11" t="s">
        <v>790</v>
      </c>
      <c r="C611" s="11">
        <v>0</v>
      </c>
      <c r="D611" s="11">
        <v>90</v>
      </c>
      <c r="E611" s="11">
        <v>27</v>
      </c>
      <c r="F611" s="11">
        <v>0.4</v>
      </c>
      <c r="H611" s="4">
        <v>45883</v>
      </c>
      <c r="I611" s="5">
        <v>0.22916666666666666</v>
      </c>
      <c r="J611" s="3">
        <v>24.74</v>
      </c>
      <c r="K611" s="29">
        <v>26.28</v>
      </c>
      <c r="L611" s="31">
        <f t="shared" si="93"/>
        <v>88.125268561294277</v>
      </c>
      <c r="M611" s="33">
        <f t="shared" si="101"/>
        <v>12.09</v>
      </c>
      <c r="N611" s="36">
        <f t="shared" si="94"/>
        <v>9.7289831260031802E-3</v>
      </c>
      <c r="Q611" s="16">
        <v>45883</v>
      </c>
      <c r="R611" s="17">
        <v>0.22916666666666666</v>
      </c>
      <c r="U611" s="18">
        <v>12.09</v>
      </c>
      <c r="W611" s="23"/>
      <c r="Z611" s="21">
        <f t="shared" si="95"/>
        <v>3.4174807738749688</v>
      </c>
      <c r="AA611" s="21">
        <f t="shared" si="96"/>
        <v>3.0116641100079145</v>
      </c>
      <c r="AB611" s="21">
        <f t="shared" si="97"/>
        <v>0.17764524212415594</v>
      </c>
      <c r="AC611" s="21">
        <f t="shared" si="98"/>
        <v>0.24</v>
      </c>
      <c r="AD611" s="22">
        <f t="shared" si="99"/>
        <v>4.3524E-2</v>
      </c>
      <c r="AE611" s="22">
        <f t="shared" si="100"/>
        <v>3.3513479999999998E-2</v>
      </c>
    </row>
    <row r="612" spans="1:31" ht="15.75" x14ac:dyDescent="0.25">
      <c r="A612" s="11" t="s">
        <v>173</v>
      </c>
      <c r="B612" s="11" t="s">
        <v>791</v>
      </c>
      <c r="C612" s="11">
        <v>0</v>
      </c>
      <c r="D612" s="11">
        <v>90</v>
      </c>
      <c r="E612" s="11">
        <v>26.9</v>
      </c>
      <c r="F612" s="11">
        <v>0.4</v>
      </c>
      <c r="H612" s="4">
        <v>45883</v>
      </c>
      <c r="I612" s="5">
        <v>0.2361111111111111</v>
      </c>
      <c r="J612" s="3">
        <v>24.78</v>
      </c>
      <c r="K612" s="29">
        <v>26.34</v>
      </c>
      <c r="L612" s="31">
        <f t="shared" si="93"/>
        <v>87.990523343655497</v>
      </c>
      <c r="M612" s="33">
        <f t="shared" si="101"/>
        <v>19.07</v>
      </c>
      <c r="N612" s="36">
        <f t="shared" si="94"/>
        <v>1.5348597507349369E-2</v>
      </c>
      <c r="Q612" s="16">
        <v>45883</v>
      </c>
      <c r="R612" s="17">
        <v>0.2361111111111111</v>
      </c>
      <c r="U612" s="18">
        <v>19.07</v>
      </c>
      <c r="W612" s="23"/>
      <c r="Z612" s="21">
        <f t="shared" si="95"/>
        <v>3.4295949044008585</v>
      </c>
      <c r="AA612" s="21">
        <f t="shared" si="96"/>
        <v>3.0177185049496567</v>
      </c>
      <c r="AB612" s="21">
        <f t="shared" si="97"/>
        <v>0.17792135367284193</v>
      </c>
      <c r="AC612" s="21">
        <f t="shared" si="98"/>
        <v>0.24</v>
      </c>
      <c r="AD612" s="22">
        <f t="shared" si="99"/>
        <v>6.8652000000000005E-2</v>
      </c>
      <c r="AE612" s="22">
        <f t="shared" si="100"/>
        <v>5.2862040000000006E-2</v>
      </c>
    </row>
    <row r="613" spans="1:31" ht="15.75" x14ac:dyDescent="0.25">
      <c r="A613" s="11" t="s">
        <v>173</v>
      </c>
      <c r="B613" s="11" t="s">
        <v>792</v>
      </c>
      <c r="C613" s="11">
        <v>0</v>
      </c>
      <c r="D613" s="11">
        <v>91</v>
      </c>
      <c r="E613" s="11">
        <v>26.9</v>
      </c>
      <c r="F613" s="11">
        <v>0.7</v>
      </c>
      <c r="H613" s="4">
        <v>45883</v>
      </c>
      <c r="I613" s="5">
        <v>0.24305555555555555</v>
      </c>
      <c r="J613" s="3">
        <v>25.02</v>
      </c>
      <c r="K613" s="29">
        <v>26.6</v>
      </c>
      <c r="L613" s="31">
        <f t="shared" si="93"/>
        <v>87.905916767443671</v>
      </c>
      <c r="M613" s="33">
        <f t="shared" si="101"/>
        <v>26.67</v>
      </c>
      <c r="N613" s="36">
        <f t="shared" si="94"/>
        <v>2.153910174855566E-2</v>
      </c>
      <c r="Q613" s="16">
        <v>45883</v>
      </c>
      <c r="R613" s="17">
        <v>0.24305555555555555</v>
      </c>
      <c r="U613" s="18">
        <v>26.67</v>
      </c>
      <c r="W613" s="23"/>
      <c r="Z613" s="21">
        <f t="shared" si="95"/>
        <v>3.482522891456</v>
      </c>
      <c r="AA613" s="21">
        <f t="shared" si="96"/>
        <v>3.0613436743704843</v>
      </c>
      <c r="AB613" s="21">
        <f t="shared" si="97"/>
        <v>0.18013796861991629</v>
      </c>
      <c r="AC613" s="21">
        <f t="shared" si="98"/>
        <v>0.24</v>
      </c>
      <c r="AD613" s="22">
        <f t="shared" si="99"/>
        <v>9.6012E-2</v>
      </c>
      <c r="AE613" s="22">
        <f t="shared" si="100"/>
        <v>7.3929240000000007E-2</v>
      </c>
    </row>
    <row r="614" spans="1:31" ht="15.75" x14ac:dyDescent="0.25">
      <c r="A614" s="11" t="s">
        <v>173</v>
      </c>
      <c r="B614" s="11" t="s">
        <v>793</v>
      </c>
      <c r="C614" s="11">
        <v>0</v>
      </c>
      <c r="D614" s="11">
        <v>91</v>
      </c>
      <c r="E614" s="11">
        <v>26.9</v>
      </c>
      <c r="F614" s="11">
        <v>0.6</v>
      </c>
      <c r="H614" s="4">
        <v>45883</v>
      </c>
      <c r="I614" s="5">
        <v>0.25</v>
      </c>
      <c r="J614" s="3">
        <v>25.51</v>
      </c>
      <c r="K614" s="29">
        <v>27.23</v>
      </c>
      <c r="L614" s="31">
        <f t="shared" si="93"/>
        <v>87.036049087799739</v>
      </c>
      <c r="M614" s="33">
        <f t="shared" si="101"/>
        <v>36.82</v>
      </c>
      <c r="N614" s="36">
        <f t="shared" si="94"/>
        <v>2.9922751795342525E-2</v>
      </c>
      <c r="Q614" s="16">
        <v>45883</v>
      </c>
      <c r="R614" s="17">
        <v>0.25</v>
      </c>
      <c r="U614" s="18">
        <v>36.82</v>
      </c>
      <c r="W614" s="23"/>
      <c r="Z614" s="21">
        <f t="shared" si="95"/>
        <v>3.6137326247536694</v>
      </c>
      <c r="AA614" s="21">
        <f t="shared" si="96"/>
        <v>3.1452501011824374</v>
      </c>
      <c r="AB614" s="21">
        <f t="shared" si="97"/>
        <v>0.18419476171114291</v>
      </c>
      <c r="AC614" s="21">
        <f t="shared" si="98"/>
        <v>0.24</v>
      </c>
      <c r="AD614" s="22">
        <f t="shared" si="99"/>
        <v>0.132552</v>
      </c>
      <c r="AE614" s="22">
        <f t="shared" si="100"/>
        <v>0.10206504000000001</v>
      </c>
    </row>
    <row r="615" spans="1:31" ht="15.75" x14ac:dyDescent="0.25">
      <c r="A615" s="11" t="s">
        <v>173</v>
      </c>
      <c r="B615" s="11" t="s">
        <v>794</v>
      </c>
      <c r="C615" s="11">
        <v>3</v>
      </c>
      <c r="D615" s="11">
        <v>91</v>
      </c>
      <c r="E615" s="11">
        <v>26.9</v>
      </c>
      <c r="F615" s="11">
        <v>1.3</v>
      </c>
      <c r="H615" s="4">
        <v>45883</v>
      </c>
      <c r="I615" s="5">
        <v>0.25694444444444442</v>
      </c>
      <c r="J615" s="3">
        <v>26.09</v>
      </c>
      <c r="K615" s="29">
        <v>27.82</v>
      </c>
      <c r="L615" s="31">
        <f t="shared" si="93"/>
        <v>87.115249285854688</v>
      </c>
      <c r="M615" s="33">
        <f t="shared" si="101"/>
        <v>52.76</v>
      </c>
      <c r="N615" s="36">
        <f t="shared" si="94"/>
        <v>4.32441317007385E-2</v>
      </c>
      <c r="Q615" s="16">
        <v>45883</v>
      </c>
      <c r="R615" s="17">
        <v>0.25694444444444442</v>
      </c>
      <c r="U615" s="18">
        <v>52.76</v>
      </c>
      <c r="W615" s="23"/>
      <c r="Z615" s="21">
        <f t="shared" si="95"/>
        <v>3.7404945108531304</v>
      </c>
      <c r="AA615" s="21">
        <f t="shared" si="96"/>
        <v>3.2585411176534156</v>
      </c>
      <c r="AB615" s="21">
        <f t="shared" si="97"/>
        <v>0.18998100352571035</v>
      </c>
      <c r="AC615" s="21">
        <f t="shared" si="98"/>
        <v>0.24</v>
      </c>
      <c r="AD615" s="22">
        <f t="shared" si="99"/>
        <v>0.18993599999999999</v>
      </c>
      <c r="AE615" s="22">
        <f t="shared" si="100"/>
        <v>0.14625072</v>
      </c>
    </row>
    <row r="616" spans="1:31" ht="15.75" x14ac:dyDescent="0.25">
      <c r="A616" s="11" t="s">
        <v>173</v>
      </c>
      <c r="B616" s="11" t="s">
        <v>795</v>
      </c>
      <c r="C616" s="11">
        <v>10</v>
      </c>
      <c r="D616" s="11">
        <v>91</v>
      </c>
      <c r="E616" s="11">
        <v>26.9</v>
      </c>
      <c r="F616" s="11">
        <v>1.1000000000000001</v>
      </c>
      <c r="H616" s="4">
        <v>45883</v>
      </c>
      <c r="I616" s="5">
        <v>0.2638888888888889</v>
      </c>
      <c r="J616" s="3">
        <v>26.42</v>
      </c>
      <c r="K616" s="29">
        <v>28.2</v>
      </c>
      <c r="L616" s="31">
        <f t="shared" si="93"/>
        <v>86.853879384485111</v>
      </c>
      <c r="M616" s="33">
        <f t="shared" si="101"/>
        <v>55.6</v>
      </c>
      <c r="N616" s="36">
        <f t="shared" si="94"/>
        <v>4.5774939562537711E-2</v>
      </c>
      <c r="Q616" s="16">
        <v>45883</v>
      </c>
      <c r="R616" s="17">
        <v>0.2638888888888889</v>
      </c>
      <c r="U616" s="18">
        <v>55.6</v>
      </c>
      <c r="W616" s="23"/>
      <c r="Z616" s="21">
        <f t="shared" si="95"/>
        <v>3.8241720180540506</v>
      </c>
      <c r="AA616" s="21">
        <f t="shared" si="96"/>
        <v>3.3214417520158954</v>
      </c>
      <c r="AB616" s="21">
        <f t="shared" si="97"/>
        <v>0.19309433999398695</v>
      </c>
      <c r="AC616" s="21">
        <f t="shared" si="98"/>
        <v>0.24</v>
      </c>
      <c r="AD616" s="22">
        <f t="shared" si="99"/>
        <v>0.20016</v>
      </c>
      <c r="AE616" s="22">
        <f t="shared" si="100"/>
        <v>0.15412320000000002</v>
      </c>
    </row>
    <row r="617" spans="1:31" ht="15.75" x14ac:dyDescent="0.25">
      <c r="A617" s="11" t="s">
        <v>173</v>
      </c>
      <c r="B617" s="11" t="s">
        <v>796</v>
      </c>
      <c r="C617" s="11">
        <v>22</v>
      </c>
      <c r="D617" s="11">
        <v>91</v>
      </c>
      <c r="E617" s="11">
        <v>26.8</v>
      </c>
      <c r="F617" s="11">
        <v>1.4</v>
      </c>
      <c r="H617" s="4">
        <v>45883</v>
      </c>
      <c r="I617" s="5">
        <v>0.27083333333333331</v>
      </c>
      <c r="J617" s="3">
        <v>26.56</v>
      </c>
      <c r="K617" s="29">
        <v>28.46</v>
      </c>
      <c r="L617" s="31">
        <f t="shared" si="93"/>
        <v>86.070498424717883</v>
      </c>
      <c r="M617" s="33">
        <f t="shared" si="101"/>
        <v>59.51</v>
      </c>
      <c r="N617" s="36">
        <f t="shared" si="94"/>
        <v>4.9048404905530904E-2</v>
      </c>
      <c r="Q617" s="16">
        <v>45883</v>
      </c>
      <c r="R617" s="17">
        <v>0.27083333333333331</v>
      </c>
      <c r="U617" s="18">
        <v>59.51</v>
      </c>
      <c r="W617" s="23"/>
      <c r="Z617" s="21">
        <f t="shared" si="95"/>
        <v>3.8823595580282242</v>
      </c>
      <c r="AA617" s="21">
        <f t="shared" si="96"/>
        <v>3.3415662222345666</v>
      </c>
      <c r="AB617" s="21">
        <f t="shared" si="97"/>
        <v>0.19388436835220826</v>
      </c>
      <c r="AC617" s="21">
        <f t="shared" si="98"/>
        <v>0.24</v>
      </c>
      <c r="AD617" s="22">
        <f t="shared" si="99"/>
        <v>0.21423600000000001</v>
      </c>
      <c r="AE617" s="22">
        <f t="shared" si="100"/>
        <v>0.16496172000000001</v>
      </c>
    </row>
    <row r="618" spans="1:31" ht="15.75" x14ac:dyDescent="0.25">
      <c r="A618" s="11" t="s">
        <v>173</v>
      </c>
      <c r="B618" s="11" t="s">
        <v>797</v>
      </c>
      <c r="C618" s="11">
        <v>37</v>
      </c>
      <c r="D618" s="11">
        <v>92</v>
      </c>
      <c r="E618" s="11">
        <v>26.9</v>
      </c>
      <c r="F618" s="11">
        <v>1.3</v>
      </c>
      <c r="H618" s="4">
        <v>45883</v>
      </c>
      <c r="I618" s="5">
        <v>0.27777777777777779</v>
      </c>
      <c r="J618" s="3">
        <v>26.61</v>
      </c>
      <c r="K618" s="29">
        <v>28.61</v>
      </c>
      <c r="L618" s="31">
        <f t="shared" si="93"/>
        <v>85.407872305717433</v>
      </c>
      <c r="M618" s="33">
        <f t="shared" si="101"/>
        <v>63.7</v>
      </c>
      <c r="N618" s="36">
        <f t="shared" si="94"/>
        <v>5.2499438449574262E-2</v>
      </c>
      <c r="Q618" s="16">
        <v>45883</v>
      </c>
      <c r="R618" s="17">
        <v>0.27777777777777779</v>
      </c>
      <c r="U618" s="18">
        <v>63.7</v>
      </c>
      <c r="W618" s="23"/>
      <c r="Z618" s="21">
        <f t="shared" si="95"/>
        <v>3.9162785614529732</v>
      </c>
      <c r="AA618" s="21">
        <f t="shared" si="96"/>
        <v>3.3448101929019431</v>
      </c>
      <c r="AB618" s="21">
        <f t="shared" si="97"/>
        <v>0.19385369884388381</v>
      </c>
      <c r="AC618" s="21">
        <f t="shared" si="98"/>
        <v>0.24</v>
      </c>
      <c r="AD618" s="22">
        <f t="shared" si="99"/>
        <v>0.22932</v>
      </c>
      <c r="AE618" s="22">
        <f t="shared" si="100"/>
        <v>0.17657639999999999</v>
      </c>
    </row>
    <row r="619" spans="1:31" ht="15.75" x14ac:dyDescent="0.25">
      <c r="A619" s="11" t="s">
        <v>173</v>
      </c>
      <c r="B619" s="11" t="s">
        <v>798</v>
      </c>
      <c r="C619" s="11">
        <v>53</v>
      </c>
      <c r="D619" s="11">
        <v>91</v>
      </c>
      <c r="E619" s="11">
        <v>26.9</v>
      </c>
      <c r="F619" s="11">
        <v>1</v>
      </c>
      <c r="H619" s="4">
        <v>45883</v>
      </c>
      <c r="I619" s="5">
        <v>0.28472222222222221</v>
      </c>
      <c r="J619" s="3">
        <v>26.68</v>
      </c>
      <c r="K619" s="29">
        <v>28.78</v>
      </c>
      <c r="L619" s="31">
        <f t="shared" si="93"/>
        <v>84.757595430567605</v>
      </c>
      <c r="M619" s="33">
        <f t="shared" si="101"/>
        <v>68.98</v>
      </c>
      <c r="N619" s="36">
        <f t="shared" si="94"/>
        <v>5.6865032660483143E-2</v>
      </c>
      <c r="Q619" s="16">
        <v>45883</v>
      </c>
      <c r="R619" s="17">
        <v>0.28472222222222221</v>
      </c>
      <c r="U619" s="18">
        <v>68.98</v>
      </c>
      <c r="W619" s="23"/>
      <c r="Z619" s="21">
        <f t="shared" si="95"/>
        <v>3.9550315870828747</v>
      </c>
      <c r="AA619" s="21">
        <f t="shared" si="96"/>
        <v>3.3521896717308599</v>
      </c>
      <c r="AB619" s="21">
        <f t="shared" si="97"/>
        <v>0.19403321244020358</v>
      </c>
      <c r="AC619" s="21">
        <f t="shared" si="98"/>
        <v>0.24</v>
      </c>
      <c r="AD619" s="22">
        <f t="shared" si="99"/>
        <v>0.24832799999999999</v>
      </c>
      <c r="AE619" s="22">
        <f t="shared" si="100"/>
        <v>0.19121256</v>
      </c>
    </row>
    <row r="620" spans="1:31" ht="15.75" x14ac:dyDescent="0.25">
      <c r="A620" s="11" t="s">
        <v>173</v>
      </c>
      <c r="B620" s="11" t="s">
        <v>799</v>
      </c>
      <c r="C620" s="11">
        <v>80</v>
      </c>
      <c r="D620" s="11">
        <v>91</v>
      </c>
      <c r="E620" s="11">
        <v>27.2</v>
      </c>
      <c r="F620" s="11">
        <v>0.6</v>
      </c>
      <c r="H620" s="4">
        <v>45883</v>
      </c>
      <c r="I620" s="5">
        <v>0.29166666666666669</v>
      </c>
      <c r="J620" s="3">
        <v>26.89</v>
      </c>
      <c r="K620" s="29">
        <v>29.16</v>
      </c>
      <c r="L620" s="31">
        <f t="shared" si="93"/>
        <v>83.696050080336121</v>
      </c>
      <c r="M620" s="33">
        <f t="shared" si="101"/>
        <v>92.2</v>
      </c>
      <c r="N620" s="36">
        <f t="shared" si="94"/>
        <v>7.6138271280399544E-2</v>
      </c>
      <c r="Q620" s="16">
        <v>45883</v>
      </c>
      <c r="R620" s="17">
        <v>0.29166666666666669</v>
      </c>
      <c r="U620" s="18">
        <v>92.2</v>
      </c>
      <c r="W620" s="23"/>
      <c r="Z620" s="21">
        <f t="shared" si="95"/>
        <v>4.0428645883946661</v>
      </c>
      <c r="AA620" s="21">
        <f t="shared" si="96"/>
        <v>3.3837179705829747</v>
      </c>
      <c r="AB620" s="21">
        <f t="shared" si="97"/>
        <v>0.19529991974709562</v>
      </c>
      <c r="AC620" s="21">
        <f t="shared" si="98"/>
        <v>0.24</v>
      </c>
      <c r="AD620" s="22">
        <f t="shared" si="99"/>
        <v>0.33191999999999999</v>
      </c>
      <c r="AE620" s="22">
        <f t="shared" si="100"/>
        <v>0.25557839999999998</v>
      </c>
    </row>
    <row r="621" spans="1:31" ht="15.75" x14ac:dyDescent="0.25">
      <c r="A621" s="11" t="s">
        <v>173</v>
      </c>
      <c r="B621" s="11" t="s">
        <v>800</v>
      </c>
      <c r="C621" s="11">
        <v>115</v>
      </c>
      <c r="D621" s="11">
        <v>90</v>
      </c>
      <c r="E621" s="11">
        <v>27.8</v>
      </c>
      <c r="F621" s="11">
        <v>1</v>
      </c>
      <c r="H621" s="4">
        <v>45883</v>
      </c>
      <c r="I621" s="5">
        <v>0.2986111111111111</v>
      </c>
      <c r="J621" s="3">
        <v>27.01</v>
      </c>
      <c r="K621" s="29">
        <v>29.49</v>
      </c>
      <c r="L621" s="31">
        <f t="shared" si="93"/>
        <v>82.369708544975666</v>
      </c>
      <c r="M621" s="33">
        <f t="shared" si="101"/>
        <v>101.5</v>
      </c>
      <c r="N621" s="36">
        <f t="shared" si="94"/>
        <v>8.383115508458365E-2</v>
      </c>
      <c r="Q621" s="16">
        <v>45883</v>
      </c>
      <c r="R621" s="17">
        <v>0.2986111111111111</v>
      </c>
      <c r="U621" s="18">
        <v>101.5</v>
      </c>
      <c r="W621" s="23"/>
      <c r="Z621" s="21">
        <f t="shared" si="95"/>
        <v>4.1205123971502289</v>
      </c>
      <c r="AA621" s="21">
        <f t="shared" si="96"/>
        <v>3.3940540520922338</v>
      </c>
      <c r="AB621" s="21">
        <f t="shared" si="97"/>
        <v>0.19541217311071515</v>
      </c>
      <c r="AC621" s="21">
        <f t="shared" si="98"/>
        <v>0.24</v>
      </c>
      <c r="AD621" s="22">
        <f t="shared" si="99"/>
        <v>0.3654</v>
      </c>
      <c r="AE621" s="22">
        <f t="shared" si="100"/>
        <v>0.281358</v>
      </c>
    </row>
    <row r="622" spans="1:31" ht="15.75" x14ac:dyDescent="0.25">
      <c r="A622" s="11" t="s">
        <v>173</v>
      </c>
      <c r="B622" s="11" t="s">
        <v>801</v>
      </c>
      <c r="C622" s="11">
        <v>126</v>
      </c>
      <c r="D622" s="11">
        <v>88</v>
      </c>
      <c r="E622" s="11">
        <v>28.1</v>
      </c>
      <c r="F622" s="11">
        <v>0.9</v>
      </c>
      <c r="H622" s="4">
        <v>45883</v>
      </c>
      <c r="I622" s="5">
        <v>0.30555555555555558</v>
      </c>
      <c r="J622" s="3">
        <v>27.06</v>
      </c>
      <c r="K622" s="29">
        <v>29.7</v>
      </c>
      <c r="L622" s="31">
        <f t="shared" si="93"/>
        <v>81.363352532633797</v>
      </c>
      <c r="M622" s="33">
        <f t="shared" si="101"/>
        <v>95</v>
      </c>
      <c r="N622" s="36">
        <f t="shared" si="94"/>
        <v>7.8426506085223072E-2</v>
      </c>
      <c r="Q622" s="16">
        <v>45883</v>
      </c>
      <c r="R622" s="17">
        <v>0.30555555555555558</v>
      </c>
      <c r="U622" s="18">
        <v>95</v>
      </c>
      <c r="W622" s="23"/>
      <c r="Z622" s="21">
        <f t="shared" si="95"/>
        <v>4.1705971966496023</v>
      </c>
      <c r="AA622" s="21">
        <f t="shared" si="96"/>
        <v>3.3933376998261582</v>
      </c>
      <c r="AB622" s="21">
        <f t="shared" si="97"/>
        <v>0.19506372503314112</v>
      </c>
      <c r="AC622" s="21">
        <f t="shared" si="98"/>
        <v>0.24</v>
      </c>
      <c r="AD622" s="22">
        <f t="shared" si="99"/>
        <v>0.34200000000000003</v>
      </c>
      <c r="AE622" s="22">
        <f t="shared" si="100"/>
        <v>0.26334000000000002</v>
      </c>
    </row>
    <row r="623" spans="1:31" ht="15.75" x14ac:dyDescent="0.25">
      <c r="A623" s="11" t="s">
        <v>173</v>
      </c>
      <c r="B623" s="11" t="s">
        <v>802</v>
      </c>
      <c r="C623" s="11">
        <v>140</v>
      </c>
      <c r="D623" s="11">
        <v>86</v>
      </c>
      <c r="E623" s="11">
        <v>28.5</v>
      </c>
      <c r="F623" s="11">
        <v>1.4</v>
      </c>
      <c r="H623" s="4">
        <v>45883</v>
      </c>
      <c r="I623" s="5">
        <v>0.3125</v>
      </c>
      <c r="J623" s="3">
        <v>26.97</v>
      </c>
      <c r="K623" s="29">
        <v>29.71</v>
      </c>
      <c r="L623" s="31">
        <f t="shared" si="93"/>
        <v>80.698115378277379</v>
      </c>
      <c r="M623" s="33">
        <f t="shared" si="101"/>
        <v>91</v>
      </c>
      <c r="N623" s="36">
        <f t="shared" si="94"/>
        <v>7.4968699152701282E-2</v>
      </c>
      <c r="Q623" s="16">
        <v>45883</v>
      </c>
      <c r="R623" s="17">
        <v>0.3125</v>
      </c>
      <c r="U623" s="18">
        <v>91</v>
      </c>
      <c r="W623" s="23"/>
      <c r="Z623" s="21">
        <f t="shared" si="95"/>
        <v>4.1729953357316596</v>
      </c>
      <c r="AA623" s="21">
        <f t="shared" si="96"/>
        <v>3.3675285907588681</v>
      </c>
      <c r="AB623" s="21">
        <f t="shared" si="97"/>
        <v>0.19356560626794891</v>
      </c>
      <c r="AC623" s="21">
        <f t="shared" si="98"/>
        <v>0.24</v>
      </c>
      <c r="AD623" s="22">
        <f t="shared" si="99"/>
        <v>0.3276</v>
      </c>
      <c r="AE623" s="22">
        <f t="shared" si="100"/>
        <v>0.25225200000000003</v>
      </c>
    </row>
    <row r="624" spans="1:31" ht="15.75" x14ac:dyDescent="0.25">
      <c r="A624" s="11" t="s">
        <v>173</v>
      </c>
      <c r="B624" s="11" t="s">
        <v>803</v>
      </c>
      <c r="C624" s="11">
        <v>162</v>
      </c>
      <c r="D624" s="11">
        <v>85</v>
      </c>
      <c r="E624" s="11">
        <v>28.8</v>
      </c>
      <c r="F624" s="11">
        <v>1.4</v>
      </c>
      <c r="H624" s="4">
        <v>45883</v>
      </c>
      <c r="I624" s="5">
        <v>0.31944444444444442</v>
      </c>
      <c r="J624" s="3">
        <v>27.24</v>
      </c>
      <c r="K624" s="29">
        <v>30.45</v>
      </c>
      <c r="L624" s="31">
        <f t="shared" si="93"/>
        <v>77.894662128433254</v>
      </c>
      <c r="M624" s="33">
        <f t="shared" si="101"/>
        <v>241.7</v>
      </c>
      <c r="N624" s="36">
        <f t="shared" si="94"/>
        <v>0.19918272753678803</v>
      </c>
      <c r="Q624" s="16">
        <v>45883</v>
      </c>
      <c r="R624" s="17">
        <v>0.31944444444444442</v>
      </c>
      <c r="U624" s="18">
        <v>241.7</v>
      </c>
      <c r="W624" s="23"/>
      <c r="Z624" s="21">
        <f t="shared" si="95"/>
        <v>4.3538195184074286</v>
      </c>
      <c r="AA624" s="21">
        <f t="shared" si="96"/>
        <v>3.3913930035452466</v>
      </c>
      <c r="AB624" s="21">
        <f t="shared" si="97"/>
        <v>0.1938612974221974</v>
      </c>
      <c r="AC624" s="21">
        <f t="shared" si="98"/>
        <v>0.24</v>
      </c>
      <c r="AD624" s="22">
        <f t="shared" si="99"/>
        <v>0.87012</v>
      </c>
      <c r="AE624" s="22">
        <f t="shared" si="100"/>
        <v>0.66999240000000004</v>
      </c>
    </row>
    <row r="625" spans="1:31" ht="15.75" x14ac:dyDescent="0.25">
      <c r="A625" s="11" t="s">
        <v>173</v>
      </c>
      <c r="B625" s="11" t="s">
        <v>804</v>
      </c>
      <c r="C625" s="11">
        <v>125</v>
      </c>
      <c r="D625" s="11">
        <v>84</v>
      </c>
      <c r="E625" s="11">
        <v>28.9</v>
      </c>
      <c r="F625" s="11">
        <v>1.7</v>
      </c>
      <c r="H625" s="4">
        <v>45883</v>
      </c>
      <c r="I625" s="5">
        <v>0.3263888888888889</v>
      </c>
      <c r="J625" s="3">
        <v>27.73</v>
      </c>
      <c r="K625" s="29">
        <v>31.39</v>
      </c>
      <c r="L625" s="31">
        <f t="shared" si="93"/>
        <v>75.432686932796329</v>
      </c>
      <c r="M625" s="33">
        <f t="shared" si="101"/>
        <v>350.5</v>
      </c>
      <c r="N625" s="36">
        <f t="shared" si="94"/>
        <v>0.28996574801036307</v>
      </c>
      <c r="Q625" s="16">
        <v>45883</v>
      </c>
      <c r="R625" s="17">
        <v>0.3263888888888889</v>
      </c>
      <c r="U625" s="18">
        <v>350.5</v>
      </c>
      <c r="W625" s="23"/>
      <c r="Z625" s="21">
        <f t="shared" si="95"/>
        <v>4.5933092429586804</v>
      </c>
      <c r="AA625" s="21">
        <f t="shared" si="96"/>
        <v>3.4648565810962189</v>
      </c>
      <c r="AB625" s="21">
        <f t="shared" si="97"/>
        <v>0.19667728758126299</v>
      </c>
      <c r="AC625" s="21">
        <f t="shared" si="98"/>
        <v>0.24</v>
      </c>
      <c r="AD625" s="22">
        <f t="shared" si="99"/>
        <v>1.2618</v>
      </c>
      <c r="AE625" s="22">
        <f t="shared" si="100"/>
        <v>0.97158600000000006</v>
      </c>
    </row>
    <row r="626" spans="1:31" ht="15.75" x14ac:dyDescent="0.25">
      <c r="A626" s="11" t="s">
        <v>173</v>
      </c>
      <c r="B626" s="11" t="s">
        <v>805</v>
      </c>
      <c r="C626" s="11">
        <v>188</v>
      </c>
      <c r="D626" s="11">
        <v>83</v>
      </c>
      <c r="E626" s="11">
        <v>29</v>
      </c>
      <c r="F626" s="11">
        <v>1.6</v>
      </c>
      <c r="H626" s="4">
        <v>45883</v>
      </c>
      <c r="I626" s="5">
        <v>0.33333333333333331</v>
      </c>
      <c r="J626" s="3">
        <v>28</v>
      </c>
      <c r="K626" s="29">
        <v>31.93</v>
      </c>
      <c r="L626" s="31">
        <f t="shared" si="93"/>
        <v>74.005698184328253</v>
      </c>
      <c r="M626" s="33">
        <f t="shared" si="101"/>
        <v>383.8</v>
      </c>
      <c r="N626" s="36">
        <f t="shared" si="94"/>
        <v>0.31815086053450081</v>
      </c>
      <c r="Q626" s="16">
        <v>45883</v>
      </c>
      <c r="R626" s="17">
        <v>0.33333333333333331</v>
      </c>
      <c r="U626" s="18">
        <v>383.8</v>
      </c>
      <c r="W626" s="23"/>
      <c r="Z626" s="21">
        <f t="shared" si="95"/>
        <v>4.7359995541628797</v>
      </c>
      <c r="AA626" s="21">
        <f t="shared" si="96"/>
        <v>3.5049095360649121</v>
      </c>
      <c r="AB626" s="21">
        <f t="shared" si="97"/>
        <v>0.19815355337511084</v>
      </c>
      <c r="AC626" s="21">
        <f t="shared" si="98"/>
        <v>0.24</v>
      </c>
      <c r="AD626" s="22">
        <f t="shared" si="99"/>
        <v>1.38168</v>
      </c>
      <c r="AE626" s="22">
        <f t="shared" si="100"/>
        <v>1.0638936000000001</v>
      </c>
    </row>
    <row r="627" spans="1:31" ht="15.75" x14ac:dyDescent="0.25">
      <c r="A627" s="11" t="s">
        <v>173</v>
      </c>
      <c r="B627" s="11" t="s">
        <v>806</v>
      </c>
      <c r="C627" s="11">
        <v>176</v>
      </c>
      <c r="D627" s="11">
        <v>82</v>
      </c>
      <c r="E627" s="11">
        <v>29.2</v>
      </c>
      <c r="F627" s="11">
        <v>1.9</v>
      </c>
      <c r="H627" s="4">
        <v>45883</v>
      </c>
      <c r="I627" s="5">
        <v>0.34027777777777779</v>
      </c>
      <c r="J627" s="3">
        <v>28.23</v>
      </c>
      <c r="K627" s="29">
        <v>32.75</v>
      </c>
      <c r="L627" s="31">
        <f t="shared" si="93"/>
        <v>70.855817934832174</v>
      </c>
      <c r="M627" s="33">
        <f t="shared" si="101"/>
        <v>420.1</v>
      </c>
      <c r="N627" s="36">
        <f t="shared" si="94"/>
        <v>0.34793091683413346</v>
      </c>
      <c r="Q627" s="16">
        <v>45883</v>
      </c>
      <c r="R627" s="17">
        <v>0.34027777777777779</v>
      </c>
      <c r="U627" s="18">
        <v>420.1</v>
      </c>
      <c r="W627" s="23"/>
      <c r="Z627" s="21">
        <f t="shared" si="95"/>
        <v>4.9600383853978354</v>
      </c>
      <c r="AA627" s="21">
        <f t="shared" si="96"/>
        <v>3.5144757678552798</v>
      </c>
      <c r="AB627" s="21">
        <f t="shared" si="97"/>
        <v>0.19748956083408112</v>
      </c>
      <c r="AC627" s="21">
        <f t="shared" si="98"/>
        <v>0.24</v>
      </c>
      <c r="AD627" s="22">
        <f t="shared" si="99"/>
        <v>1.5123599999999999</v>
      </c>
      <c r="AE627" s="22">
        <f t="shared" si="100"/>
        <v>1.1645171999999999</v>
      </c>
    </row>
    <row r="628" spans="1:31" ht="15.75" x14ac:dyDescent="0.25">
      <c r="A628" s="11" t="s">
        <v>173</v>
      </c>
      <c r="B628" s="11" t="s">
        <v>807</v>
      </c>
      <c r="C628" s="11">
        <v>333</v>
      </c>
      <c r="D628" s="11">
        <v>81</v>
      </c>
      <c r="E628" s="11">
        <v>29.3</v>
      </c>
      <c r="F628" s="11">
        <v>1.5</v>
      </c>
      <c r="H628" s="4">
        <v>45883</v>
      </c>
      <c r="I628" s="5">
        <v>0.34722222222222221</v>
      </c>
      <c r="J628" s="3">
        <v>28.48</v>
      </c>
      <c r="K628" s="29">
        <v>33.590000000000003</v>
      </c>
      <c r="L628" s="31">
        <f t="shared" si="93"/>
        <v>67.880451262582753</v>
      </c>
      <c r="M628" s="33">
        <f t="shared" si="101"/>
        <v>365.1</v>
      </c>
      <c r="N628" s="36">
        <f t="shared" si="94"/>
        <v>0.30221992620706928</v>
      </c>
      <c r="Q628" s="16">
        <v>45883</v>
      </c>
      <c r="R628" s="17">
        <v>0.34722222222222221</v>
      </c>
      <c r="U628" s="18">
        <v>365.1</v>
      </c>
      <c r="W628" s="23"/>
      <c r="Z628" s="21">
        <f t="shared" si="95"/>
        <v>5.1990262235488522</v>
      </c>
      <c r="AA628" s="21">
        <f t="shared" si="96"/>
        <v>3.5291224618049752</v>
      </c>
      <c r="AB628" s="21">
        <f t="shared" si="97"/>
        <v>0.1970846209726892</v>
      </c>
      <c r="AC628" s="21">
        <f t="shared" si="98"/>
        <v>0.24</v>
      </c>
      <c r="AD628" s="22">
        <f t="shared" si="99"/>
        <v>1.31436</v>
      </c>
      <c r="AE628" s="22">
        <f t="shared" si="100"/>
        <v>1.0120572000000001</v>
      </c>
    </row>
    <row r="629" spans="1:31" ht="15.75" x14ac:dyDescent="0.25">
      <c r="A629" s="11" t="s">
        <v>173</v>
      </c>
      <c r="B629" s="11" t="s">
        <v>808</v>
      </c>
      <c r="C629" s="11">
        <v>225</v>
      </c>
      <c r="D629" s="11">
        <v>80</v>
      </c>
      <c r="E629" s="11">
        <v>29.6</v>
      </c>
      <c r="F629" s="11">
        <v>0.9</v>
      </c>
      <c r="H629" s="4">
        <v>45883</v>
      </c>
      <c r="I629" s="5">
        <v>0.35416666666666669</v>
      </c>
      <c r="J629" s="3">
        <v>28.72</v>
      </c>
      <c r="K629" s="29">
        <v>34.049999999999997</v>
      </c>
      <c r="L629" s="31">
        <f t="shared" si="93"/>
        <v>66.892019559622511</v>
      </c>
      <c r="M629" s="33">
        <f t="shared" si="101"/>
        <v>390.9</v>
      </c>
      <c r="N629" s="36">
        <f t="shared" si="94"/>
        <v>0.32423279237171987</v>
      </c>
      <c r="Q629" s="16">
        <v>45883</v>
      </c>
      <c r="R629" s="17">
        <v>0.35416666666666669</v>
      </c>
      <c r="U629" s="18">
        <v>390.9</v>
      </c>
      <c r="W629" s="23"/>
      <c r="Z629" s="21">
        <f t="shared" si="95"/>
        <v>5.334086628230601</v>
      </c>
      <c r="AA629" s="21">
        <f t="shared" si="96"/>
        <v>3.5680782706832224</v>
      </c>
      <c r="AB629" s="21">
        <f t="shared" si="97"/>
        <v>0.19858510684516451</v>
      </c>
      <c r="AC629" s="21">
        <f t="shared" si="98"/>
        <v>0.24</v>
      </c>
      <c r="AD629" s="22">
        <f t="shared" si="99"/>
        <v>1.40724</v>
      </c>
      <c r="AE629" s="22">
        <f t="shared" si="100"/>
        <v>1.0835748000000001</v>
      </c>
    </row>
    <row r="630" spans="1:31" ht="15.75" x14ac:dyDescent="0.25">
      <c r="A630" s="11" t="s">
        <v>173</v>
      </c>
      <c r="B630" s="11" t="s">
        <v>809</v>
      </c>
      <c r="C630" s="11">
        <v>361</v>
      </c>
      <c r="D630" s="11">
        <v>78</v>
      </c>
      <c r="E630" s="11">
        <v>29.9</v>
      </c>
      <c r="F630" s="11">
        <v>1.1000000000000001</v>
      </c>
      <c r="H630" s="4">
        <v>45883</v>
      </c>
      <c r="I630" s="5">
        <v>0.3611111111111111</v>
      </c>
      <c r="J630" s="3">
        <v>28.92</v>
      </c>
      <c r="K630" s="29">
        <v>34.6</v>
      </c>
      <c r="L630" s="31">
        <f t="shared" si="93"/>
        <v>65.266625655205402</v>
      </c>
      <c r="M630" s="33">
        <f t="shared" si="101"/>
        <v>489.6</v>
      </c>
      <c r="N630" s="36">
        <f t="shared" si="94"/>
        <v>0.40630049207018165</v>
      </c>
      <c r="Q630" s="16">
        <v>45883</v>
      </c>
      <c r="R630" s="17">
        <v>0.3611111111111111</v>
      </c>
      <c r="U630" s="18">
        <v>489.6</v>
      </c>
      <c r="W630" s="23"/>
      <c r="Z630" s="21">
        <f t="shared" si="95"/>
        <v>5.4995586494348254</v>
      </c>
      <c r="AA630" s="21">
        <f t="shared" si="96"/>
        <v>3.5893763564150976</v>
      </c>
      <c r="AB630" s="21">
        <f t="shared" si="97"/>
        <v>0.19896309893409511</v>
      </c>
      <c r="AC630" s="21">
        <f t="shared" si="98"/>
        <v>0.24</v>
      </c>
      <c r="AD630" s="22">
        <f t="shared" si="99"/>
        <v>1.7625599999999999</v>
      </c>
      <c r="AE630" s="22">
        <f t="shared" si="100"/>
        <v>1.3571712</v>
      </c>
    </row>
    <row r="631" spans="1:31" ht="15.75" x14ac:dyDescent="0.25">
      <c r="A631" s="11" t="s">
        <v>173</v>
      </c>
      <c r="B631" s="11" t="s">
        <v>810</v>
      </c>
      <c r="C631" s="11">
        <v>454</v>
      </c>
      <c r="D631" s="11">
        <v>76</v>
      </c>
      <c r="E631" s="11">
        <v>30.4</v>
      </c>
      <c r="F631" s="11">
        <v>1.1000000000000001</v>
      </c>
      <c r="H631" s="4">
        <v>45883</v>
      </c>
      <c r="I631" s="5">
        <v>0.36805555555555558</v>
      </c>
      <c r="J631" s="3">
        <v>29.05</v>
      </c>
      <c r="K631" s="29">
        <v>35.24</v>
      </c>
      <c r="L631" s="31">
        <f t="shared" si="93"/>
        <v>62.89718290977715</v>
      </c>
      <c r="M631" s="33">
        <f t="shared" si="101"/>
        <v>493</v>
      </c>
      <c r="N631" s="36">
        <f t="shared" si="94"/>
        <v>0.40843925897710875</v>
      </c>
      <c r="Q631" s="16">
        <v>45883</v>
      </c>
      <c r="R631" s="17">
        <v>0.36805555555555558</v>
      </c>
      <c r="U631" s="18">
        <v>493</v>
      </c>
      <c r="W631" s="23"/>
      <c r="Z631" s="21">
        <f t="shared" si="95"/>
        <v>5.6976962153717281</v>
      </c>
      <c r="AA631" s="21">
        <f t="shared" si="96"/>
        <v>3.583690410225806</v>
      </c>
      <c r="AB631" s="21">
        <f t="shared" si="97"/>
        <v>0.19771605453777616</v>
      </c>
      <c r="AC631" s="21">
        <f t="shared" si="98"/>
        <v>0.24</v>
      </c>
      <c r="AD631" s="22">
        <f t="shared" si="99"/>
        <v>1.7747999999999999</v>
      </c>
      <c r="AE631" s="22">
        <f t="shared" si="100"/>
        <v>1.3665959999999999</v>
      </c>
    </row>
    <row r="632" spans="1:31" ht="15.75" x14ac:dyDescent="0.25">
      <c r="A632" s="11" t="s">
        <v>173</v>
      </c>
      <c r="B632" s="11" t="s">
        <v>811</v>
      </c>
      <c r="C632" s="11">
        <v>498</v>
      </c>
      <c r="D632" s="11">
        <v>74</v>
      </c>
      <c r="E632" s="11">
        <v>30.7</v>
      </c>
      <c r="F632" s="11">
        <v>1.1000000000000001</v>
      </c>
      <c r="H632" s="4">
        <v>45883</v>
      </c>
      <c r="I632" s="5">
        <v>0.375</v>
      </c>
      <c r="J632" s="3">
        <v>28.95</v>
      </c>
      <c r="K632" s="29">
        <v>35.43</v>
      </c>
      <c r="L632" s="31">
        <f t="shared" si="93"/>
        <v>61.488033875769744</v>
      </c>
      <c r="M632" s="33">
        <f t="shared" si="101"/>
        <v>461.2</v>
      </c>
      <c r="N632" s="36">
        <f t="shared" si="94"/>
        <v>0.38070583893755167</v>
      </c>
      <c r="Q632" s="16">
        <v>45883</v>
      </c>
      <c r="R632" s="17">
        <v>0.375</v>
      </c>
      <c r="U632" s="18">
        <v>461.2</v>
      </c>
      <c r="W632" s="23"/>
      <c r="Z632" s="21">
        <f t="shared" si="95"/>
        <v>5.7576969468142192</v>
      </c>
      <c r="AA632" s="21">
        <f t="shared" si="96"/>
        <v>3.5402946491212872</v>
      </c>
      <c r="AB632" s="21">
        <f t="shared" si="97"/>
        <v>0.19504981277579317</v>
      </c>
      <c r="AC632" s="21">
        <f t="shared" si="98"/>
        <v>0.24</v>
      </c>
      <c r="AD632" s="22">
        <f t="shared" si="99"/>
        <v>1.66032</v>
      </c>
      <c r="AE632" s="22">
        <f t="shared" si="100"/>
        <v>1.2784464</v>
      </c>
    </row>
    <row r="633" spans="1:31" ht="15.75" x14ac:dyDescent="0.25">
      <c r="A633" s="11" t="s">
        <v>173</v>
      </c>
      <c r="B633" s="11" t="s">
        <v>812</v>
      </c>
      <c r="C633" s="11">
        <v>517</v>
      </c>
      <c r="D633" s="11">
        <v>72</v>
      </c>
      <c r="E633" s="11">
        <v>31.1</v>
      </c>
      <c r="F633" s="11">
        <v>0.9</v>
      </c>
      <c r="H633" s="4">
        <v>45883</v>
      </c>
      <c r="I633" s="5">
        <v>0.38194444444444442</v>
      </c>
      <c r="J633" s="3">
        <v>28.95</v>
      </c>
      <c r="K633" s="29">
        <v>35.450000000000003</v>
      </c>
      <c r="L633" s="31">
        <f t="shared" si="93"/>
        <v>61.396038691376134</v>
      </c>
      <c r="M633" s="33">
        <f t="shared" si="101"/>
        <v>407.8</v>
      </c>
      <c r="N633" s="36">
        <f t="shared" si="94"/>
        <v>0.33658092179903532</v>
      </c>
      <c r="Q633" s="16">
        <v>45883</v>
      </c>
      <c r="R633" s="17">
        <v>0.38194444444444442</v>
      </c>
      <c r="U633" s="18">
        <v>407.8</v>
      </c>
      <c r="W633" s="23"/>
      <c r="Z633" s="21">
        <f t="shared" si="95"/>
        <v>5.7640445604968171</v>
      </c>
      <c r="AA633" s="21">
        <f t="shared" si="96"/>
        <v>3.5388950285507872</v>
      </c>
      <c r="AB633" s="21">
        <f t="shared" si="97"/>
        <v>0.19494410919103808</v>
      </c>
      <c r="AC633" s="21">
        <f t="shared" si="98"/>
        <v>0.24</v>
      </c>
      <c r="AD633" s="22">
        <f t="shared" si="99"/>
        <v>1.4680800000000001</v>
      </c>
      <c r="AE633" s="22">
        <f t="shared" si="100"/>
        <v>1.1304216</v>
      </c>
    </row>
    <row r="634" spans="1:31" ht="15.75" x14ac:dyDescent="0.25">
      <c r="A634" s="11" t="s">
        <v>173</v>
      </c>
      <c r="B634" s="11" t="s">
        <v>813</v>
      </c>
      <c r="C634" s="11">
        <v>551</v>
      </c>
      <c r="D634" s="11">
        <v>70</v>
      </c>
      <c r="E634" s="11">
        <v>31.5</v>
      </c>
      <c r="F634" s="11">
        <v>1.1000000000000001</v>
      </c>
      <c r="H634" s="4">
        <v>45883</v>
      </c>
      <c r="I634" s="5">
        <v>0.3888888888888889</v>
      </c>
      <c r="J634" s="3">
        <v>29.3</v>
      </c>
      <c r="K634" s="29">
        <v>36.57</v>
      </c>
      <c r="L634" s="31">
        <f t="shared" si="93"/>
        <v>58.184951530828819</v>
      </c>
      <c r="M634" s="33">
        <f t="shared" si="101"/>
        <v>486.6</v>
      </c>
      <c r="N634" s="36">
        <f t="shared" si="94"/>
        <v>0.40156668996271905</v>
      </c>
      <c r="Q634" s="16">
        <v>45883</v>
      </c>
      <c r="R634" s="17">
        <v>0.3888888888888889</v>
      </c>
      <c r="U634" s="18">
        <v>486.6</v>
      </c>
      <c r="W634" s="23"/>
      <c r="Z634" s="21">
        <f t="shared" si="95"/>
        <v>6.1293343385295591</v>
      </c>
      <c r="AA634" s="21">
        <f t="shared" si="96"/>
        <v>3.5663502140358712</v>
      </c>
      <c r="AB634" s="21">
        <f t="shared" si="97"/>
        <v>0.19485296511986561</v>
      </c>
      <c r="AC634" s="21">
        <f t="shared" si="98"/>
        <v>0.24</v>
      </c>
      <c r="AD634" s="22">
        <f t="shared" si="99"/>
        <v>1.75176</v>
      </c>
      <c r="AE634" s="22">
        <f t="shared" si="100"/>
        <v>1.3488552</v>
      </c>
    </row>
    <row r="635" spans="1:31" ht="15.75" x14ac:dyDescent="0.25">
      <c r="A635" s="11" t="s">
        <v>173</v>
      </c>
      <c r="B635" s="11" t="s">
        <v>814</v>
      </c>
      <c r="C635" s="11">
        <v>582</v>
      </c>
      <c r="D635" s="11">
        <v>68</v>
      </c>
      <c r="E635" s="11">
        <v>32</v>
      </c>
      <c r="F635" s="11">
        <v>0.9</v>
      </c>
      <c r="H635" s="4">
        <v>45883</v>
      </c>
      <c r="I635" s="5">
        <v>0.39583333333333331</v>
      </c>
      <c r="J635" s="3">
        <v>29.14</v>
      </c>
      <c r="K635" s="29">
        <v>36.4</v>
      </c>
      <c r="L635" s="31">
        <f t="shared" si="93"/>
        <v>58.124570430087822</v>
      </c>
      <c r="M635" s="33">
        <f t="shared" si="101"/>
        <v>460.9</v>
      </c>
      <c r="N635" s="36">
        <f t="shared" si="94"/>
        <v>0.37942314541377836</v>
      </c>
      <c r="Q635" s="16">
        <v>45883</v>
      </c>
      <c r="R635" s="17">
        <v>0.39583333333333331</v>
      </c>
      <c r="U635" s="18">
        <v>460.9</v>
      </c>
      <c r="W635" s="23"/>
      <c r="Z635" s="21">
        <f t="shared" si="95"/>
        <v>6.0726299897773925</v>
      </c>
      <c r="AA635" s="21">
        <f t="shared" si="96"/>
        <v>3.5296900953667953</v>
      </c>
      <c r="AB635" s="21">
        <f t="shared" si="97"/>
        <v>0.19308962340608163</v>
      </c>
      <c r="AC635" s="21">
        <f t="shared" si="98"/>
        <v>0.24</v>
      </c>
      <c r="AD635" s="22">
        <f t="shared" si="99"/>
        <v>1.65924</v>
      </c>
      <c r="AE635" s="22">
        <f t="shared" si="100"/>
        <v>1.2776148000000001</v>
      </c>
    </row>
    <row r="636" spans="1:31" ht="15.75" x14ac:dyDescent="0.25">
      <c r="A636" s="11" t="s">
        <v>173</v>
      </c>
      <c r="B636" s="11" t="s">
        <v>815</v>
      </c>
      <c r="C636" s="11">
        <v>618</v>
      </c>
      <c r="D636" s="11">
        <v>65</v>
      </c>
      <c r="E636" s="11">
        <v>32.5</v>
      </c>
      <c r="F636" s="11">
        <v>1.3</v>
      </c>
      <c r="H636" s="4">
        <v>45883</v>
      </c>
      <c r="I636" s="5">
        <v>0.40277777777777779</v>
      </c>
      <c r="J636" s="3">
        <v>29.25</v>
      </c>
      <c r="K636" s="29">
        <v>37.01</v>
      </c>
      <c r="L636" s="31">
        <f t="shared" si="93"/>
        <v>56.072298010511524</v>
      </c>
      <c r="M636" s="33">
        <f t="shared" si="101"/>
        <v>480.4</v>
      </c>
      <c r="N636" s="36">
        <f t="shared" si="94"/>
        <v>0.39471223247882498</v>
      </c>
      <c r="Q636" s="16">
        <v>45883</v>
      </c>
      <c r="R636" s="17">
        <v>0.40277777777777779</v>
      </c>
      <c r="U636" s="18">
        <v>480.4</v>
      </c>
      <c r="W636" s="23"/>
      <c r="Z636" s="21">
        <f t="shared" si="95"/>
        <v>6.2782335733036838</v>
      </c>
      <c r="AA636" s="21">
        <f t="shared" si="96"/>
        <v>3.5203498390188281</v>
      </c>
      <c r="AB636" s="21">
        <f t="shared" si="97"/>
        <v>0.19172312445155668</v>
      </c>
      <c r="AC636" s="21">
        <f t="shared" si="98"/>
        <v>0.24</v>
      </c>
      <c r="AD636" s="22">
        <f t="shared" si="99"/>
        <v>1.7294400000000001</v>
      </c>
      <c r="AE636" s="22">
        <f t="shared" si="100"/>
        <v>1.3316688000000001</v>
      </c>
    </row>
    <row r="637" spans="1:31" ht="15.75" x14ac:dyDescent="0.25">
      <c r="A637" s="11" t="s">
        <v>173</v>
      </c>
      <c r="B637" s="11" t="s">
        <v>816</v>
      </c>
      <c r="C637" s="11">
        <v>651</v>
      </c>
      <c r="D637" s="11">
        <v>62</v>
      </c>
      <c r="E637" s="11">
        <v>32.9</v>
      </c>
      <c r="F637" s="11">
        <v>1.3</v>
      </c>
      <c r="H637" s="4">
        <v>45883</v>
      </c>
      <c r="I637" s="5">
        <v>0.40972222222222221</v>
      </c>
      <c r="J637" s="3">
        <v>29.08</v>
      </c>
      <c r="K637" s="29">
        <v>36.520000000000003</v>
      </c>
      <c r="L637" s="31">
        <f t="shared" si="93"/>
        <v>57.310416926049058</v>
      </c>
      <c r="M637" s="33">
        <f t="shared" si="101"/>
        <v>488.5</v>
      </c>
      <c r="N637" s="36">
        <f t="shared" si="94"/>
        <v>0.40121948842434008</v>
      </c>
      <c r="Q637" s="16">
        <v>45883</v>
      </c>
      <c r="R637" s="17">
        <v>0.40972222222222221</v>
      </c>
      <c r="U637" s="18">
        <v>488.5</v>
      </c>
      <c r="W637" s="23"/>
      <c r="Z637" s="21">
        <f t="shared" si="95"/>
        <v>6.1126091678918382</v>
      </c>
      <c r="AA637" s="21">
        <f t="shared" si="96"/>
        <v>3.5031617991787103</v>
      </c>
      <c r="AB637" s="21">
        <f t="shared" si="97"/>
        <v>0.19147047654639901</v>
      </c>
      <c r="AC637" s="21">
        <f t="shared" si="98"/>
        <v>0.24</v>
      </c>
      <c r="AD637" s="22">
        <f t="shared" si="99"/>
        <v>1.7585999999999999</v>
      </c>
      <c r="AE637" s="22">
        <f t="shared" si="100"/>
        <v>1.354122</v>
      </c>
    </row>
    <row r="638" spans="1:31" ht="15.75" x14ac:dyDescent="0.25">
      <c r="A638" s="11" t="s">
        <v>173</v>
      </c>
      <c r="B638" s="11" t="s">
        <v>817</v>
      </c>
      <c r="C638" s="11">
        <v>679</v>
      </c>
      <c r="D638" s="11">
        <v>61</v>
      </c>
      <c r="E638" s="11">
        <v>33.200000000000003</v>
      </c>
      <c r="F638" s="11">
        <v>1</v>
      </c>
      <c r="H638" s="4">
        <v>45883</v>
      </c>
      <c r="I638" s="5">
        <v>0.41666666666666669</v>
      </c>
      <c r="J638" s="3">
        <v>29.51</v>
      </c>
      <c r="K638" s="29">
        <v>37.64</v>
      </c>
      <c r="L638" s="31">
        <f t="shared" si="93"/>
        <v>54.728455015431024</v>
      </c>
      <c r="M638" s="33">
        <f t="shared" si="101"/>
        <v>428.7</v>
      </c>
      <c r="N638" s="36">
        <f t="shared" si="94"/>
        <v>0.35276002490192038</v>
      </c>
      <c r="Q638" s="16">
        <v>45883</v>
      </c>
      <c r="R638" s="17">
        <v>0.41666666666666669</v>
      </c>
      <c r="U638" s="18">
        <v>428.7</v>
      </c>
      <c r="W638" s="23"/>
      <c r="Z638" s="21">
        <f t="shared" si="95"/>
        <v>6.4968805306837547</v>
      </c>
      <c r="AA638" s="21">
        <f t="shared" si="96"/>
        <v>3.555642338641555</v>
      </c>
      <c r="AB638" s="21">
        <f t="shared" si="97"/>
        <v>0.19275877883666909</v>
      </c>
      <c r="AC638" s="21">
        <f t="shared" si="98"/>
        <v>0.24</v>
      </c>
      <c r="AD638" s="22">
        <f t="shared" si="99"/>
        <v>1.54332</v>
      </c>
      <c r="AE638" s="22">
        <f t="shared" si="100"/>
        <v>1.1883564</v>
      </c>
    </row>
    <row r="639" spans="1:31" ht="15.75" x14ac:dyDescent="0.25">
      <c r="A639" s="11" t="s">
        <v>173</v>
      </c>
      <c r="B639" s="11" t="s">
        <v>818</v>
      </c>
      <c r="C639" s="11">
        <v>706</v>
      </c>
      <c r="D639" s="11">
        <v>61</v>
      </c>
      <c r="E639" s="11">
        <v>33.299999999999997</v>
      </c>
      <c r="F639" s="11">
        <v>1.5</v>
      </c>
      <c r="H639" s="4">
        <v>45883</v>
      </c>
      <c r="I639" s="5">
        <v>0.4236111111111111</v>
      </c>
      <c r="J639" s="3">
        <v>29.63</v>
      </c>
      <c r="K639" s="29">
        <v>37.840000000000003</v>
      </c>
      <c r="L639" s="31">
        <f t="shared" si="93"/>
        <v>54.487499414480077</v>
      </c>
      <c r="M639" s="33">
        <f t="shared" si="101"/>
        <v>435.3</v>
      </c>
      <c r="N639" s="36">
        <f t="shared" si="94"/>
        <v>0.35867510785711487</v>
      </c>
      <c r="Q639" s="16">
        <v>45883</v>
      </c>
      <c r="R639" s="17">
        <v>0.4236111111111111</v>
      </c>
      <c r="U639" s="18">
        <v>435.3</v>
      </c>
      <c r="W639" s="23"/>
      <c r="Z639" s="21">
        <f t="shared" si="95"/>
        <v>6.5676568873580488</v>
      </c>
      <c r="AA639" s="21">
        <f t="shared" si="96"/>
        <v>3.5785520080442774</v>
      </c>
      <c r="AB639" s="21">
        <f t="shared" si="97"/>
        <v>0.19371882291189824</v>
      </c>
      <c r="AC639" s="21">
        <f t="shared" si="98"/>
        <v>0.24</v>
      </c>
      <c r="AD639" s="22">
        <f t="shared" si="99"/>
        <v>1.56708</v>
      </c>
      <c r="AE639" s="22">
        <f t="shared" si="100"/>
        <v>1.2066516</v>
      </c>
    </row>
    <row r="640" spans="1:31" ht="15.75" x14ac:dyDescent="0.25">
      <c r="A640" s="11" t="s">
        <v>173</v>
      </c>
      <c r="B640" s="11" t="s">
        <v>819</v>
      </c>
      <c r="C640" s="11">
        <v>730</v>
      </c>
      <c r="D640" s="11">
        <v>59</v>
      </c>
      <c r="E640" s="11">
        <v>33.700000000000003</v>
      </c>
      <c r="F640" s="11">
        <v>1</v>
      </c>
      <c r="H640" s="4">
        <v>45883</v>
      </c>
      <c r="I640" s="5">
        <v>0.43055555555555558</v>
      </c>
      <c r="J640" s="3">
        <v>29.24</v>
      </c>
      <c r="K640" s="29">
        <v>37.409999999999997</v>
      </c>
      <c r="L640" s="31">
        <f t="shared" si="93"/>
        <v>54.382101896101204</v>
      </c>
      <c r="M640" s="33">
        <f t="shared" si="101"/>
        <v>415.4</v>
      </c>
      <c r="N640" s="36">
        <f t="shared" si="94"/>
        <v>0.34021383930559318</v>
      </c>
      <c r="Q640" s="16">
        <v>45883</v>
      </c>
      <c r="R640" s="17">
        <v>0.43055555555555558</v>
      </c>
      <c r="U640" s="18">
        <v>415.4</v>
      </c>
      <c r="W640" s="23"/>
      <c r="Z640" s="21">
        <f t="shared" si="95"/>
        <v>6.4163049818059594</v>
      </c>
      <c r="AA640" s="21">
        <f t="shared" si="96"/>
        <v>3.489321513170335</v>
      </c>
      <c r="AB640" s="21">
        <f t="shared" si="97"/>
        <v>0.18948027410778404</v>
      </c>
      <c r="AC640" s="21">
        <f t="shared" si="98"/>
        <v>0.24</v>
      </c>
      <c r="AD640" s="22">
        <f t="shared" si="99"/>
        <v>1.4954400000000001</v>
      </c>
      <c r="AE640" s="22">
        <f t="shared" si="100"/>
        <v>1.1514888000000001</v>
      </c>
    </row>
    <row r="641" spans="1:31" ht="15.75" x14ac:dyDescent="0.25">
      <c r="A641" s="11" t="s">
        <v>173</v>
      </c>
      <c r="B641" s="11" t="s">
        <v>820</v>
      </c>
      <c r="C641" s="11">
        <v>756</v>
      </c>
      <c r="D641" s="11">
        <v>56</v>
      </c>
      <c r="E641" s="11">
        <v>34.1</v>
      </c>
      <c r="F641" s="11">
        <v>1.2</v>
      </c>
      <c r="H641" s="4">
        <v>45883</v>
      </c>
      <c r="I641" s="5">
        <v>0.4375</v>
      </c>
      <c r="J641" s="3">
        <v>29.26</v>
      </c>
      <c r="K641" s="29">
        <v>37.659999999999997</v>
      </c>
      <c r="L641" s="31">
        <f t="shared" si="93"/>
        <v>53.473887954939606</v>
      </c>
      <c r="M641" s="33">
        <f t="shared" si="101"/>
        <v>447.3</v>
      </c>
      <c r="N641" s="36">
        <f t="shared" si="94"/>
        <v>0.36582230376917446</v>
      </c>
      <c r="Q641" s="16">
        <v>45883</v>
      </c>
      <c r="R641" s="17">
        <v>0.4375</v>
      </c>
      <c r="U641" s="18">
        <v>447.3</v>
      </c>
      <c r="W641" s="23"/>
      <c r="Z641" s="21">
        <f t="shared" si="95"/>
        <v>6.5039283207430509</v>
      </c>
      <c r="AA641" s="21">
        <f t="shared" si="96"/>
        <v>3.477903342903724</v>
      </c>
      <c r="AB641" s="21">
        <f t="shared" si="97"/>
        <v>0.18851695828991344</v>
      </c>
      <c r="AC641" s="21">
        <f t="shared" si="98"/>
        <v>0.24</v>
      </c>
      <c r="AD641" s="22">
        <f t="shared" si="99"/>
        <v>1.6102799999999999</v>
      </c>
      <c r="AE641" s="22">
        <f t="shared" si="100"/>
        <v>1.2399156</v>
      </c>
    </row>
    <row r="642" spans="1:31" ht="15.75" x14ac:dyDescent="0.25">
      <c r="A642" s="11" t="s">
        <v>173</v>
      </c>
      <c r="B642" s="11" t="s">
        <v>821</v>
      </c>
      <c r="C642" s="11">
        <v>781</v>
      </c>
      <c r="D642" s="11">
        <v>55</v>
      </c>
      <c r="E642" s="11">
        <v>34.6</v>
      </c>
      <c r="F642" s="11">
        <v>1.6</v>
      </c>
      <c r="H642" s="4">
        <v>45883</v>
      </c>
      <c r="I642" s="5">
        <v>0.44444444444444442</v>
      </c>
      <c r="J642" s="3">
        <v>29.31</v>
      </c>
      <c r="K642" s="29">
        <v>38.25</v>
      </c>
      <c r="L642" s="31">
        <f t="shared" si="93"/>
        <v>51.405982088395213</v>
      </c>
      <c r="M642" s="33">
        <f t="shared" si="101"/>
        <v>458.2</v>
      </c>
      <c r="N642" s="36">
        <f t="shared" si="94"/>
        <v>0.37351085301514475</v>
      </c>
      <c r="Q642" s="16">
        <v>45883</v>
      </c>
      <c r="R642" s="17">
        <v>0.44444444444444442</v>
      </c>
      <c r="U642" s="18">
        <v>458.2</v>
      </c>
      <c r="W642" s="23"/>
      <c r="Z642" s="21">
        <f t="shared" si="95"/>
        <v>6.714837858939962</v>
      </c>
      <c r="AA642" s="21">
        <f t="shared" si="96"/>
        <v>3.4518283470314572</v>
      </c>
      <c r="AB642" s="21">
        <f t="shared" si="97"/>
        <v>0.18630319988695723</v>
      </c>
      <c r="AC642" s="21">
        <f t="shared" si="98"/>
        <v>0.24</v>
      </c>
      <c r="AD642" s="22">
        <f t="shared" si="99"/>
        <v>1.6495200000000001</v>
      </c>
      <c r="AE642" s="22">
        <f t="shared" si="100"/>
        <v>1.2701304000000002</v>
      </c>
    </row>
    <row r="643" spans="1:31" ht="15.75" x14ac:dyDescent="0.25">
      <c r="A643" s="11" t="s">
        <v>173</v>
      </c>
      <c r="B643" s="11" t="s">
        <v>822</v>
      </c>
      <c r="C643" s="11">
        <v>798</v>
      </c>
      <c r="D643" s="11">
        <v>55</v>
      </c>
      <c r="E643" s="11">
        <v>35</v>
      </c>
      <c r="F643" s="11">
        <v>2.9</v>
      </c>
      <c r="H643" s="4">
        <v>45883</v>
      </c>
      <c r="I643" s="5">
        <v>0.4513888888888889</v>
      </c>
      <c r="J643" s="3">
        <v>29.47</v>
      </c>
      <c r="K643" s="29">
        <v>38.25</v>
      </c>
      <c r="L643" s="31">
        <f t="shared" ref="L643:L706" si="102">100*(22.1*10^6*10^((4.4-6.24*((J643+273.2)/1000)+9.95*((J643+273.2)/1000)^2-5.15*((J643+273.5)/1000)^3)*(1-647.3/(J643+273.2)))-101325*((K643-J643)/1514)*(1+J643/873))/(22.1*10^6*10^((4.4-6.24*((K643+273.2)/1000)+9.95*((K643+273.2)/1000)^2-5.15*((K643+273.5)/1000)^3)*(1-647.3/(K643+273.2))))</f>
        <v>52.133596288457071</v>
      </c>
      <c r="M643" s="33">
        <f t="shared" si="101"/>
        <v>452</v>
      </c>
      <c r="N643" s="36">
        <f t="shared" ref="N643:N706" si="103">(0.408*AB643*(AE643-$Y$7)+$Y$6*($Y$6/(K643+273))*$Y$8*(Z643-AA643))/(AB643+$Y$6*(1+AC643*$Y$8))</f>
        <v>0.36989807075327985</v>
      </c>
      <c r="Q643" s="16">
        <v>45883</v>
      </c>
      <c r="R643" s="17">
        <v>0.4513888888888889</v>
      </c>
      <c r="U643" s="18">
        <v>452</v>
      </c>
      <c r="W643" s="23"/>
      <c r="Z643" s="21">
        <f t="shared" ref="Z643:Z706" si="104">0.6108*EXP(17.27*K643/(K643+237.3))</f>
        <v>6.714837858939962</v>
      </c>
      <c r="AA643" s="21">
        <f t="shared" ref="AA643:AA706" si="105">(L643/100)*Z643</f>
        <v>3.5006864608042343</v>
      </c>
      <c r="AB643" s="21">
        <f t="shared" ref="AB643:AB706" si="106">(4098*AA643)/((K643+237.3)^2)</f>
        <v>0.1889401858611113</v>
      </c>
      <c r="AC643" s="21">
        <f t="shared" ref="AC643:AC706" si="107">IF(M643&gt;10,0.24,0.96)</f>
        <v>0.24</v>
      </c>
      <c r="AD643" s="22">
        <f t="shared" ref="AD643:AD706" si="108">M643*3600/1000000</f>
        <v>1.6272</v>
      </c>
      <c r="AE643" s="22">
        <f t="shared" ref="AE643:AE706" si="109">IF(M643&gt;10,(1-$Y$4)*AD643,0)</f>
        <v>1.2529440000000001</v>
      </c>
    </row>
    <row r="644" spans="1:31" ht="15.75" x14ac:dyDescent="0.25">
      <c r="A644" s="11" t="s">
        <v>173</v>
      </c>
      <c r="B644" s="11" t="s">
        <v>823</v>
      </c>
      <c r="C644" s="11">
        <v>825</v>
      </c>
      <c r="D644" s="11">
        <v>54</v>
      </c>
      <c r="E644" s="11">
        <v>35.200000000000003</v>
      </c>
      <c r="F644" s="11">
        <v>2.7</v>
      </c>
      <c r="H644" s="4">
        <v>45883</v>
      </c>
      <c r="I644" s="5">
        <v>0.45833333333333331</v>
      </c>
      <c r="J644" s="3">
        <v>29.2</v>
      </c>
      <c r="K644" s="29">
        <v>38.229999999999997</v>
      </c>
      <c r="L644" s="31">
        <f t="shared" si="102"/>
        <v>50.984242517967566</v>
      </c>
      <c r="M644" s="33">
        <f t="shared" si="101"/>
        <v>453.4</v>
      </c>
      <c r="N644" s="36">
        <f t="shared" si="103"/>
        <v>0.36865064996475427</v>
      </c>
      <c r="Q644" s="16">
        <v>45883</v>
      </c>
      <c r="R644" s="17">
        <v>0.45833333333333331</v>
      </c>
      <c r="U644" s="18">
        <v>453.4</v>
      </c>
      <c r="W644" s="23"/>
      <c r="Z644" s="21">
        <f t="shared" si="104"/>
        <v>6.7075926337280594</v>
      </c>
      <c r="AA644" s="21">
        <f t="shared" si="105"/>
        <v>3.4198152954972421</v>
      </c>
      <c r="AB644" s="21">
        <f t="shared" si="106"/>
        <v>0.18460217773732943</v>
      </c>
      <c r="AC644" s="21">
        <f t="shared" si="107"/>
        <v>0.24</v>
      </c>
      <c r="AD644" s="22">
        <f t="shared" si="108"/>
        <v>1.6322399999999999</v>
      </c>
      <c r="AE644" s="22">
        <f t="shared" si="109"/>
        <v>1.2568248</v>
      </c>
    </row>
    <row r="645" spans="1:31" ht="15.75" x14ac:dyDescent="0.25">
      <c r="A645" s="11" t="s">
        <v>173</v>
      </c>
      <c r="B645" s="11" t="s">
        <v>824</v>
      </c>
      <c r="C645" s="11">
        <v>845</v>
      </c>
      <c r="D645" s="11">
        <v>53</v>
      </c>
      <c r="E645" s="11">
        <v>35.4</v>
      </c>
      <c r="F645" s="11">
        <v>2.5</v>
      </c>
      <c r="H645" s="4">
        <v>45883</v>
      </c>
      <c r="I645" s="5">
        <v>0.46527777777777779</v>
      </c>
      <c r="J645" s="3">
        <v>29.54</v>
      </c>
      <c r="K645" s="29">
        <v>38.72</v>
      </c>
      <c r="L645" s="31">
        <f t="shared" si="102"/>
        <v>50.664087772955114</v>
      </c>
      <c r="M645" s="33">
        <f t="shared" si="101"/>
        <v>501.3</v>
      </c>
      <c r="N645" s="36">
        <f t="shared" si="103"/>
        <v>0.40948221391099865</v>
      </c>
      <c r="Q645" s="16">
        <v>45883</v>
      </c>
      <c r="R645" s="17">
        <v>0.46527777777777779</v>
      </c>
      <c r="U645" s="18">
        <v>501.3</v>
      </c>
      <c r="W645" s="23"/>
      <c r="Z645" s="21">
        <f t="shared" si="104"/>
        <v>6.8870617214671519</v>
      </c>
      <c r="AA645" s="21">
        <f t="shared" si="105"/>
        <v>3.489266995541711</v>
      </c>
      <c r="AB645" s="21">
        <f t="shared" si="106"/>
        <v>0.18768305045919509</v>
      </c>
      <c r="AC645" s="21">
        <f t="shared" si="107"/>
        <v>0.24</v>
      </c>
      <c r="AD645" s="22">
        <f t="shared" si="108"/>
        <v>1.8046800000000001</v>
      </c>
      <c r="AE645" s="22">
        <f t="shared" si="109"/>
        <v>1.3896036</v>
      </c>
    </row>
    <row r="646" spans="1:31" ht="15.75" x14ac:dyDescent="0.25">
      <c r="A646" s="11" t="s">
        <v>173</v>
      </c>
      <c r="B646" s="11" t="s">
        <v>825</v>
      </c>
      <c r="C646" s="11">
        <v>866</v>
      </c>
      <c r="D646" s="11">
        <v>52</v>
      </c>
      <c r="E646" s="11">
        <v>35.5</v>
      </c>
      <c r="F646" s="11">
        <v>2.5</v>
      </c>
      <c r="H646" s="4">
        <v>45883</v>
      </c>
      <c r="I646" s="5">
        <v>0.47222222222222221</v>
      </c>
      <c r="J646" s="3">
        <v>29.38</v>
      </c>
      <c r="K646" s="29">
        <v>38.409999999999997</v>
      </c>
      <c r="L646" s="31">
        <f t="shared" si="102"/>
        <v>51.113955219180305</v>
      </c>
      <c r="M646" s="33">
        <f t="shared" si="101"/>
        <v>587.4</v>
      </c>
      <c r="N646" s="36">
        <f t="shared" si="103"/>
        <v>0.47905296733086927</v>
      </c>
      <c r="Q646" s="16">
        <v>45883</v>
      </c>
      <c r="R646" s="17">
        <v>0.47222222222222221</v>
      </c>
      <c r="U646" s="18">
        <v>587.4</v>
      </c>
      <c r="W646" s="23"/>
      <c r="Z646" s="21">
        <f t="shared" si="104"/>
        <v>6.7730439164125507</v>
      </c>
      <c r="AA646" s="21">
        <f t="shared" si="105"/>
        <v>3.4619706344105272</v>
      </c>
      <c r="AB646" s="21">
        <f t="shared" si="106"/>
        <v>0.18663379939244051</v>
      </c>
      <c r="AC646" s="21">
        <f t="shared" si="107"/>
        <v>0.24</v>
      </c>
      <c r="AD646" s="22">
        <f t="shared" si="108"/>
        <v>2.1146400000000001</v>
      </c>
      <c r="AE646" s="22">
        <f t="shared" si="109"/>
        <v>1.6282728000000002</v>
      </c>
    </row>
    <row r="647" spans="1:31" ht="15.75" x14ac:dyDescent="0.25">
      <c r="A647" s="11" t="s">
        <v>173</v>
      </c>
      <c r="B647" s="11" t="s">
        <v>826</v>
      </c>
      <c r="C647" s="11">
        <v>883</v>
      </c>
      <c r="D647" s="11">
        <v>49</v>
      </c>
      <c r="E647" s="11">
        <v>35.799999999999997</v>
      </c>
      <c r="F647" s="11">
        <v>2.2999999999999998</v>
      </c>
      <c r="H647" s="4">
        <v>45883</v>
      </c>
      <c r="I647" s="5">
        <v>0.47916666666666669</v>
      </c>
      <c r="J647" s="3">
        <v>29.62</v>
      </c>
      <c r="K647" s="29">
        <v>39.700000000000003</v>
      </c>
      <c r="L647" s="31">
        <f t="shared" si="102"/>
        <v>47.465709629570043</v>
      </c>
      <c r="M647" s="33">
        <f t="shared" si="101"/>
        <v>622.4</v>
      </c>
      <c r="N647" s="36">
        <f t="shared" si="103"/>
        <v>0.50559098180870932</v>
      </c>
      <c r="Q647" s="16">
        <v>45883</v>
      </c>
      <c r="R647" s="17">
        <v>0.47916666666666669</v>
      </c>
      <c r="U647" s="18">
        <v>622.4</v>
      </c>
      <c r="W647" s="23"/>
      <c r="Z647" s="21">
        <f t="shared" si="104"/>
        <v>7.2584995877777292</v>
      </c>
      <c r="AA647" s="21">
        <f t="shared" si="105"/>
        <v>3.4452983377981155</v>
      </c>
      <c r="AB647" s="21">
        <f t="shared" si="106"/>
        <v>0.18400907855304613</v>
      </c>
      <c r="AC647" s="21">
        <f t="shared" si="107"/>
        <v>0.24</v>
      </c>
      <c r="AD647" s="22">
        <f t="shared" si="108"/>
        <v>2.24064</v>
      </c>
      <c r="AE647" s="22">
        <f t="shared" si="109"/>
        <v>1.7252928000000001</v>
      </c>
    </row>
    <row r="648" spans="1:31" ht="15.75" x14ac:dyDescent="0.25">
      <c r="A648" s="11" t="s">
        <v>173</v>
      </c>
      <c r="B648" s="11" t="s">
        <v>827</v>
      </c>
      <c r="C648" s="11">
        <v>895</v>
      </c>
      <c r="D648" s="11">
        <v>47</v>
      </c>
      <c r="E648" s="11">
        <v>36</v>
      </c>
      <c r="F648" s="11">
        <v>2.5</v>
      </c>
      <c r="H648" s="4">
        <v>45883</v>
      </c>
      <c r="I648" s="5">
        <v>0.4861111111111111</v>
      </c>
      <c r="J648" s="3">
        <v>29.41</v>
      </c>
      <c r="K648" s="29">
        <v>39.65</v>
      </c>
      <c r="L648" s="31">
        <f t="shared" si="102"/>
        <v>46.751153516193554</v>
      </c>
      <c r="M648" s="33">
        <f t="shared" si="101"/>
        <v>555.20000000000005</v>
      </c>
      <c r="N648" s="36">
        <f t="shared" si="103"/>
        <v>0.44878140538487088</v>
      </c>
      <c r="Q648" s="16">
        <v>45883</v>
      </c>
      <c r="R648" s="17">
        <v>0.4861111111111111</v>
      </c>
      <c r="U648" s="18">
        <v>555.20000000000005</v>
      </c>
      <c r="W648" s="23"/>
      <c r="Z648" s="21">
        <f t="shared" si="104"/>
        <v>7.2391377792879021</v>
      </c>
      <c r="AA648" s="21">
        <f t="shared" si="105"/>
        <v>3.3843804164436522</v>
      </c>
      <c r="AB648" s="21">
        <f t="shared" si="106"/>
        <v>0.18082080087996014</v>
      </c>
      <c r="AC648" s="21">
        <f t="shared" si="107"/>
        <v>0.24</v>
      </c>
      <c r="AD648" s="22">
        <f t="shared" si="108"/>
        <v>1.9987200000000003</v>
      </c>
      <c r="AE648" s="22">
        <f t="shared" si="109"/>
        <v>1.5390144000000003</v>
      </c>
    </row>
    <row r="649" spans="1:31" ht="15.75" x14ac:dyDescent="0.25">
      <c r="A649" s="11" t="s">
        <v>173</v>
      </c>
      <c r="B649" s="11" t="s">
        <v>828</v>
      </c>
      <c r="C649" s="11">
        <v>909</v>
      </c>
      <c r="D649" s="11">
        <v>49</v>
      </c>
      <c r="E649" s="11">
        <v>36</v>
      </c>
      <c r="F649" s="11">
        <v>2.6</v>
      </c>
      <c r="H649" s="4">
        <v>45883</v>
      </c>
      <c r="I649" s="5">
        <v>0.49305555555555558</v>
      </c>
      <c r="J649" s="3">
        <v>29.25</v>
      </c>
      <c r="K649" s="29">
        <v>39.25</v>
      </c>
      <c r="L649" s="31">
        <f t="shared" si="102"/>
        <v>47.469757985567988</v>
      </c>
      <c r="M649" s="33">
        <f t="shared" si="101"/>
        <v>670.8</v>
      </c>
      <c r="N649" s="36">
        <f t="shared" si="103"/>
        <v>0.54170327616901714</v>
      </c>
      <c r="Q649" s="16">
        <v>45883</v>
      </c>
      <c r="R649" s="17">
        <v>0.49305555555555558</v>
      </c>
      <c r="U649" s="18">
        <v>670.8</v>
      </c>
      <c r="W649" s="23"/>
      <c r="Z649" s="21">
        <f t="shared" si="104"/>
        <v>7.0858446957994783</v>
      </c>
      <c r="AA649" s="21">
        <f t="shared" si="105"/>
        <v>3.3636333283292186</v>
      </c>
      <c r="AB649" s="21">
        <f t="shared" si="106"/>
        <v>0.18023256998128542</v>
      </c>
      <c r="AC649" s="21">
        <f t="shared" si="107"/>
        <v>0.24</v>
      </c>
      <c r="AD649" s="22">
        <f t="shared" si="108"/>
        <v>2.4148800000000001</v>
      </c>
      <c r="AE649" s="22">
        <f t="shared" si="109"/>
        <v>1.8594576</v>
      </c>
    </row>
    <row r="650" spans="1:31" ht="15.75" x14ac:dyDescent="0.25">
      <c r="A650" s="11" t="s">
        <v>173</v>
      </c>
      <c r="B650" s="11" t="s">
        <v>829</v>
      </c>
      <c r="C650" s="11">
        <v>919</v>
      </c>
      <c r="D650" s="11">
        <v>48</v>
      </c>
      <c r="E650" s="11">
        <v>36.4</v>
      </c>
      <c r="F650" s="11">
        <v>2.5</v>
      </c>
      <c r="H650" s="4">
        <v>45883</v>
      </c>
      <c r="I650" s="5">
        <v>0.5</v>
      </c>
      <c r="J650" s="3">
        <v>28.91</v>
      </c>
      <c r="K650" s="29">
        <v>38.21</v>
      </c>
      <c r="L650" s="31">
        <f t="shared" si="102"/>
        <v>49.755813480383125</v>
      </c>
      <c r="M650" s="33">
        <f t="shared" si="101"/>
        <v>750.7</v>
      </c>
      <c r="N650" s="36">
        <f t="shared" si="103"/>
        <v>0.6059754093465578</v>
      </c>
      <c r="Q650" s="16">
        <v>45883</v>
      </c>
      <c r="R650" s="17">
        <v>0.5</v>
      </c>
      <c r="U650" s="18">
        <v>750.7</v>
      </c>
      <c r="W650" s="23"/>
      <c r="Z650" s="21">
        <f t="shared" si="104"/>
        <v>6.700354175824641</v>
      </c>
      <c r="AA650" s="21">
        <f t="shared" si="105"/>
        <v>3.3338157262483703</v>
      </c>
      <c r="AB650" s="21">
        <f t="shared" si="106"/>
        <v>0.17998603568645144</v>
      </c>
      <c r="AC650" s="21">
        <f t="shared" si="107"/>
        <v>0.24</v>
      </c>
      <c r="AD650" s="22">
        <f t="shared" si="108"/>
        <v>2.7025199999999998</v>
      </c>
      <c r="AE650" s="22">
        <f t="shared" si="109"/>
        <v>2.0809403999999998</v>
      </c>
    </row>
    <row r="651" spans="1:31" ht="15.75" x14ac:dyDescent="0.25">
      <c r="A651" s="11" t="s">
        <v>173</v>
      </c>
      <c r="B651" s="11" t="s">
        <v>830</v>
      </c>
      <c r="C651" s="11">
        <v>929</v>
      </c>
      <c r="D651" s="11">
        <v>48</v>
      </c>
      <c r="E651" s="11">
        <v>36.700000000000003</v>
      </c>
      <c r="F651" s="11">
        <v>3.6</v>
      </c>
      <c r="H651" s="4">
        <v>45883</v>
      </c>
      <c r="I651" s="5">
        <v>0.50694444444444442</v>
      </c>
      <c r="J651" s="3">
        <v>29.2</v>
      </c>
      <c r="K651" s="29">
        <v>38.369999999999997</v>
      </c>
      <c r="L651" s="31">
        <f t="shared" si="102"/>
        <v>50.455662501040244</v>
      </c>
      <c r="M651" s="33">
        <f t="shared" si="101"/>
        <v>732.2</v>
      </c>
      <c r="N651" s="36">
        <f t="shared" si="103"/>
        <v>0.59465356662471969</v>
      </c>
      <c r="Q651" s="16">
        <v>45883</v>
      </c>
      <c r="R651" s="17">
        <v>0.50694444444444442</v>
      </c>
      <c r="U651" s="18">
        <v>732.2</v>
      </c>
      <c r="W651" s="23"/>
      <c r="Z651" s="21">
        <f t="shared" si="104"/>
        <v>6.7584516188473271</v>
      </c>
      <c r="AA651" s="21">
        <f t="shared" si="105"/>
        <v>3.4100215391016984</v>
      </c>
      <c r="AB651" s="21">
        <f t="shared" si="106"/>
        <v>0.18388659188677534</v>
      </c>
      <c r="AC651" s="21">
        <f t="shared" si="107"/>
        <v>0.24</v>
      </c>
      <c r="AD651" s="22">
        <f t="shared" si="108"/>
        <v>2.63592</v>
      </c>
      <c r="AE651" s="22">
        <f t="shared" si="109"/>
        <v>2.0296584000000002</v>
      </c>
    </row>
    <row r="652" spans="1:31" ht="15.75" x14ac:dyDescent="0.25">
      <c r="A652" s="11" t="s">
        <v>173</v>
      </c>
      <c r="B652" s="11" t="s">
        <v>831</v>
      </c>
      <c r="C652" s="11">
        <v>938</v>
      </c>
      <c r="D652" s="11">
        <v>47</v>
      </c>
      <c r="E652" s="11">
        <v>36.700000000000003</v>
      </c>
      <c r="F652" s="11">
        <v>3</v>
      </c>
      <c r="H652" s="4">
        <v>45883</v>
      </c>
      <c r="I652" s="5">
        <v>0.51388888888888884</v>
      </c>
      <c r="J652" s="3">
        <v>29.34</v>
      </c>
      <c r="K652" s="29">
        <v>39.07</v>
      </c>
      <c r="L652" s="31">
        <f t="shared" si="102"/>
        <v>48.49959999598078</v>
      </c>
      <c r="M652" s="33">
        <f t="shared" si="101"/>
        <v>780.6</v>
      </c>
      <c r="N652" s="36">
        <f t="shared" si="103"/>
        <v>0.63271682111263217</v>
      </c>
      <c r="Q652" s="16">
        <v>45883</v>
      </c>
      <c r="R652" s="17">
        <v>0.51388888888888884</v>
      </c>
      <c r="U652" s="18">
        <v>780.6</v>
      </c>
      <c r="W652" s="23"/>
      <c r="Z652" s="21">
        <f t="shared" si="104"/>
        <v>7.0177841351027839</v>
      </c>
      <c r="AA652" s="21">
        <f t="shared" si="105"/>
        <v>3.4035972341062495</v>
      </c>
      <c r="AB652" s="21">
        <f t="shared" si="106"/>
        <v>0.18261158207727318</v>
      </c>
      <c r="AC652" s="21">
        <f t="shared" si="107"/>
        <v>0.24</v>
      </c>
      <c r="AD652" s="22">
        <f t="shared" si="108"/>
        <v>2.8101600000000002</v>
      </c>
      <c r="AE652" s="22">
        <f t="shared" si="109"/>
        <v>2.1638232000000004</v>
      </c>
    </row>
    <row r="653" spans="1:31" ht="15.75" x14ac:dyDescent="0.25">
      <c r="A653" s="11" t="s">
        <v>173</v>
      </c>
      <c r="B653" s="11" t="s">
        <v>832</v>
      </c>
      <c r="C653" s="11">
        <v>946</v>
      </c>
      <c r="D653" s="11">
        <v>44</v>
      </c>
      <c r="E653" s="11">
        <v>36.6</v>
      </c>
      <c r="F653" s="11">
        <v>2.9</v>
      </c>
      <c r="H653" s="4">
        <v>45883</v>
      </c>
      <c r="I653" s="5">
        <v>0.52083333333333337</v>
      </c>
      <c r="J653" s="3">
        <v>28.96</v>
      </c>
      <c r="K653" s="29">
        <v>39</v>
      </c>
      <c r="L653" s="31">
        <f t="shared" si="102"/>
        <v>47.108402805873077</v>
      </c>
      <c r="M653" s="33">
        <f t="shared" si="101"/>
        <v>816</v>
      </c>
      <c r="N653" s="36">
        <f t="shared" si="103"/>
        <v>0.65530448708752753</v>
      </c>
      <c r="Q653" s="16">
        <v>45883</v>
      </c>
      <c r="R653" s="17">
        <v>0.52083333333333337</v>
      </c>
      <c r="U653" s="18">
        <v>816</v>
      </c>
      <c r="W653" s="23"/>
      <c r="Z653" s="21">
        <f t="shared" si="104"/>
        <v>6.991469290024015</v>
      </c>
      <c r="AA653" s="21">
        <f t="shared" si="105"/>
        <v>3.2935695151934277</v>
      </c>
      <c r="AB653" s="21">
        <f t="shared" si="106"/>
        <v>0.17679786592702712</v>
      </c>
      <c r="AC653" s="21">
        <f t="shared" si="107"/>
        <v>0.24</v>
      </c>
      <c r="AD653" s="22">
        <f t="shared" si="108"/>
        <v>2.9376000000000002</v>
      </c>
      <c r="AE653" s="22">
        <f t="shared" si="109"/>
        <v>2.2619520000000004</v>
      </c>
    </row>
    <row r="654" spans="1:31" ht="15.75" x14ac:dyDescent="0.25">
      <c r="A654" s="11" t="s">
        <v>173</v>
      </c>
      <c r="B654" s="11" t="s">
        <v>833</v>
      </c>
      <c r="C654" s="11">
        <v>949</v>
      </c>
      <c r="D654" s="11">
        <v>44</v>
      </c>
      <c r="E654" s="11">
        <v>36.5</v>
      </c>
      <c r="F654" s="11">
        <v>3</v>
      </c>
      <c r="H654" s="4">
        <v>45883</v>
      </c>
      <c r="I654" s="5">
        <v>0.52777777777777779</v>
      </c>
      <c r="J654" s="3">
        <v>28.76</v>
      </c>
      <c r="K654" s="29">
        <v>38.61</v>
      </c>
      <c r="L654" s="31">
        <f t="shared" si="102"/>
        <v>47.63124326141439</v>
      </c>
      <c r="M654" s="33">
        <f t="shared" si="101"/>
        <v>800</v>
      </c>
      <c r="N654" s="36">
        <f t="shared" si="103"/>
        <v>0.64112984466760803</v>
      </c>
      <c r="Q654" s="16">
        <v>45883</v>
      </c>
      <c r="R654" s="17">
        <v>0.52777777777777779</v>
      </c>
      <c r="U654" s="18">
        <v>800</v>
      </c>
      <c r="W654" s="23"/>
      <c r="Z654" s="21">
        <f t="shared" si="104"/>
        <v>6.8464151419656973</v>
      </c>
      <c r="AA654" s="21">
        <f t="shared" si="105"/>
        <v>3.2610326509559906</v>
      </c>
      <c r="AB654" s="21">
        <f t="shared" si="106"/>
        <v>0.17554651770492588</v>
      </c>
      <c r="AC654" s="21">
        <f t="shared" si="107"/>
        <v>0.24</v>
      </c>
      <c r="AD654" s="22">
        <f t="shared" si="108"/>
        <v>2.88</v>
      </c>
      <c r="AE654" s="22">
        <f t="shared" si="109"/>
        <v>2.2176</v>
      </c>
    </row>
    <row r="655" spans="1:31" ht="15.75" x14ac:dyDescent="0.25">
      <c r="A655" s="11" t="s">
        <v>173</v>
      </c>
      <c r="B655" s="11" t="s">
        <v>834</v>
      </c>
      <c r="C655" s="11">
        <v>947</v>
      </c>
      <c r="D655" s="11">
        <v>45</v>
      </c>
      <c r="E655" s="11">
        <v>36.700000000000003</v>
      </c>
      <c r="F655" s="11">
        <v>3.1</v>
      </c>
      <c r="H655" s="4">
        <v>45883</v>
      </c>
      <c r="I655" s="5">
        <v>0.53472222222222221</v>
      </c>
      <c r="J655" s="3">
        <v>28.88</v>
      </c>
      <c r="K655" s="29">
        <v>38.36</v>
      </c>
      <c r="L655" s="31">
        <f t="shared" si="102"/>
        <v>49.06641549124442</v>
      </c>
      <c r="M655" s="33">
        <f t="shared" si="101"/>
        <v>830</v>
      </c>
      <c r="N655" s="36">
        <f t="shared" si="103"/>
        <v>0.66864827725750564</v>
      </c>
      <c r="Q655" s="16">
        <v>45883</v>
      </c>
      <c r="R655" s="17">
        <v>0.53472222222222221</v>
      </c>
      <c r="U655" s="18">
        <v>830</v>
      </c>
      <c r="W655" s="23"/>
      <c r="Z655" s="21">
        <f t="shared" si="104"/>
        <v>6.7548077987600754</v>
      </c>
      <c r="AA655" s="21">
        <f t="shared" si="105"/>
        <v>3.3143420601745999</v>
      </c>
      <c r="AB655" s="21">
        <f t="shared" si="106"/>
        <v>0.17874001031014131</v>
      </c>
      <c r="AC655" s="21">
        <f t="shared" si="107"/>
        <v>0.24</v>
      </c>
      <c r="AD655" s="22">
        <f t="shared" si="108"/>
        <v>2.988</v>
      </c>
      <c r="AE655" s="22">
        <f t="shared" si="109"/>
        <v>2.3007599999999999</v>
      </c>
    </row>
    <row r="656" spans="1:31" ht="15.75" x14ac:dyDescent="0.25">
      <c r="A656" s="11" t="s">
        <v>173</v>
      </c>
      <c r="B656" s="11" t="s">
        <v>835</v>
      </c>
      <c r="C656" s="11">
        <v>948</v>
      </c>
      <c r="D656" s="11">
        <v>47</v>
      </c>
      <c r="E656" s="11">
        <v>36.4</v>
      </c>
      <c r="F656" s="11">
        <v>3.6</v>
      </c>
      <c r="H656" s="4">
        <v>45883</v>
      </c>
      <c r="I656" s="5">
        <v>0.54166666666666663</v>
      </c>
      <c r="J656" s="3">
        <v>28.64</v>
      </c>
      <c r="K656" s="29">
        <v>38</v>
      </c>
      <c r="L656" s="31">
        <f t="shared" si="102"/>
        <v>49.330335697666918</v>
      </c>
      <c r="M656" s="33">
        <f t="shared" si="101"/>
        <v>843</v>
      </c>
      <c r="N656" s="36">
        <f t="shared" si="103"/>
        <v>0.67687392260249457</v>
      </c>
      <c r="Q656" s="16">
        <v>45883</v>
      </c>
      <c r="R656" s="17">
        <v>0.54166666666666663</v>
      </c>
      <c r="U656" s="18">
        <v>843</v>
      </c>
      <c r="W656" s="23"/>
      <c r="Z656" s="21">
        <f t="shared" si="104"/>
        <v>6.6247576218785209</v>
      </c>
      <c r="AA656" s="21">
        <f t="shared" si="105"/>
        <v>3.2680151740294496</v>
      </c>
      <c r="AB656" s="21">
        <f t="shared" si="106"/>
        <v>0.17670286686785414</v>
      </c>
      <c r="AC656" s="21">
        <f t="shared" si="107"/>
        <v>0.24</v>
      </c>
      <c r="AD656" s="22">
        <f t="shared" si="108"/>
        <v>3.0348000000000002</v>
      </c>
      <c r="AE656" s="22">
        <f t="shared" si="109"/>
        <v>2.3367960000000001</v>
      </c>
    </row>
    <row r="657" spans="1:31" ht="15.75" x14ac:dyDescent="0.25">
      <c r="A657" s="11" t="s">
        <v>173</v>
      </c>
      <c r="B657" s="11" t="s">
        <v>836</v>
      </c>
      <c r="C657" s="11">
        <v>947</v>
      </c>
      <c r="D657" s="11">
        <v>46</v>
      </c>
      <c r="E657" s="11">
        <v>36.299999999999997</v>
      </c>
      <c r="F657" s="11">
        <v>3.1</v>
      </c>
      <c r="H657" s="4">
        <v>45883</v>
      </c>
      <c r="I657" s="5">
        <v>0.54861111111111116</v>
      </c>
      <c r="J657" s="3">
        <v>28.96</v>
      </c>
      <c r="K657" s="29">
        <v>38.979999999999997</v>
      </c>
      <c r="L657" s="31">
        <f t="shared" si="102"/>
        <v>47.179034866523764</v>
      </c>
      <c r="M657" s="33">
        <f t="shared" si="101"/>
        <v>799.5</v>
      </c>
      <c r="N657" s="36">
        <f t="shared" si="103"/>
        <v>0.64216095384186977</v>
      </c>
      <c r="Q657" s="16">
        <v>45883</v>
      </c>
      <c r="R657" s="17">
        <v>0.54861111111111116</v>
      </c>
      <c r="U657" s="18">
        <v>799.5</v>
      </c>
      <c r="W657" s="23"/>
      <c r="Z657" s="21">
        <f t="shared" si="104"/>
        <v>6.9839664608270811</v>
      </c>
      <c r="AA657" s="21">
        <f t="shared" si="105"/>
        <v>3.2949679716199345</v>
      </c>
      <c r="AB657" s="21">
        <f t="shared" si="106"/>
        <v>0.17689854337309577</v>
      </c>
      <c r="AC657" s="21">
        <f t="shared" si="107"/>
        <v>0.24</v>
      </c>
      <c r="AD657" s="22">
        <f t="shared" si="108"/>
        <v>2.8782000000000001</v>
      </c>
      <c r="AE657" s="22">
        <f t="shared" si="109"/>
        <v>2.2162139999999999</v>
      </c>
    </row>
    <row r="658" spans="1:31" ht="15.75" x14ac:dyDescent="0.25">
      <c r="A658" s="11" t="s">
        <v>173</v>
      </c>
      <c r="B658" s="11" t="s">
        <v>837</v>
      </c>
      <c r="C658" s="11">
        <v>943</v>
      </c>
      <c r="D658" s="11">
        <v>45</v>
      </c>
      <c r="E658" s="11">
        <v>36.5</v>
      </c>
      <c r="F658" s="11">
        <v>2.9</v>
      </c>
      <c r="H658" s="4">
        <v>45883</v>
      </c>
      <c r="I658" s="5">
        <v>0.55555555555555558</v>
      </c>
      <c r="J658" s="3">
        <v>28.93</v>
      </c>
      <c r="K658" s="29">
        <v>39.51</v>
      </c>
      <c r="L658" s="31">
        <f t="shared" si="102"/>
        <v>45.216965422153685</v>
      </c>
      <c r="M658" s="33">
        <f t="shared" si="101"/>
        <v>782.3</v>
      </c>
      <c r="N658" s="36">
        <f t="shared" si="103"/>
        <v>0.62507830525742647</v>
      </c>
      <c r="Q658" s="16">
        <v>45883</v>
      </c>
      <c r="R658" s="17">
        <v>0.55555555555555558</v>
      </c>
      <c r="U658" s="18">
        <v>782.3</v>
      </c>
      <c r="W658" s="23"/>
      <c r="Z658" s="21">
        <f t="shared" si="104"/>
        <v>7.1851621532468171</v>
      </c>
      <c r="AA658" s="21">
        <f t="shared" si="105"/>
        <v>3.2489122863592863</v>
      </c>
      <c r="AB658" s="21">
        <f t="shared" si="106"/>
        <v>0.17375863246578307</v>
      </c>
      <c r="AC658" s="21">
        <f t="shared" si="107"/>
        <v>0.24</v>
      </c>
      <c r="AD658" s="22">
        <f t="shared" si="108"/>
        <v>2.8162799999999999</v>
      </c>
      <c r="AE658" s="22">
        <f t="shared" si="109"/>
        <v>2.1685355999999998</v>
      </c>
    </row>
    <row r="659" spans="1:31" ht="15.75" x14ac:dyDescent="0.25">
      <c r="A659" s="11" t="s">
        <v>173</v>
      </c>
      <c r="B659" s="11" t="s">
        <v>838</v>
      </c>
      <c r="C659" s="11">
        <v>939</v>
      </c>
      <c r="D659" s="11">
        <v>42</v>
      </c>
      <c r="E659" s="11">
        <v>36.799999999999997</v>
      </c>
      <c r="F659" s="11">
        <v>3.7</v>
      </c>
      <c r="H659" s="4">
        <v>45883</v>
      </c>
      <c r="I659" s="5">
        <v>0.5625</v>
      </c>
      <c r="J659" s="3">
        <v>28.39</v>
      </c>
      <c r="K659" s="29">
        <v>39.049999999999997</v>
      </c>
      <c r="L659" s="31">
        <f t="shared" si="102"/>
        <v>44.518665824105014</v>
      </c>
      <c r="M659" s="33">
        <f t="shared" si="101"/>
        <v>678.2</v>
      </c>
      <c r="N659" s="36">
        <f t="shared" si="103"/>
        <v>0.53599876146744563</v>
      </c>
      <c r="Q659" s="16">
        <v>45883</v>
      </c>
      <c r="R659" s="17">
        <v>0.5625</v>
      </c>
      <c r="U659" s="18">
        <v>678.2</v>
      </c>
      <c r="W659" s="23"/>
      <c r="Z659" s="21">
        <f t="shared" si="104"/>
        <v>7.0102568789799156</v>
      </c>
      <c r="AA659" s="21">
        <f t="shared" si="105"/>
        <v>3.1208728333644022</v>
      </c>
      <c r="AB659" s="21">
        <f t="shared" si="106"/>
        <v>0.16746694159984618</v>
      </c>
      <c r="AC659" s="21">
        <f t="shared" si="107"/>
        <v>0.24</v>
      </c>
      <c r="AD659" s="22">
        <f t="shared" si="108"/>
        <v>2.4415200000000001</v>
      </c>
      <c r="AE659" s="22">
        <f t="shared" si="109"/>
        <v>1.8799704000000002</v>
      </c>
    </row>
    <row r="660" spans="1:31" ht="15.75" x14ac:dyDescent="0.25">
      <c r="A660" s="11" t="s">
        <v>173</v>
      </c>
      <c r="B660" s="11" t="s">
        <v>839</v>
      </c>
      <c r="C660" s="11">
        <v>930</v>
      </c>
      <c r="D660" s="11">
        <v>42</v>
      </c>
      <c r="E660" s="11">
        <v>36.700000000000003</v>
      </c>
      <c r="F660" s="11">
        <v>4.3</v>
      </c>
      <c r="H660" s="4">
        <v>45883</v>
      </c>
      <c r="I660" s="5">
        <v>0.56944444444444442</v>
      </c>
      <c r="J660" s="3">
        <v>28.49</v>
      </c>
      <c r="K660" s="29">
        <v>38.47</v>
      </c>
      <c r="L660" s="31">
        <f t="shared" si="102"/>
        <v>46.958429404359265</v>
      </c>
      <c r="M660" s="33">
        <f t="shared" si="101"/>
        <v>730.4</v>
      </c>
      <c r="N660" s="36">
        <f t="shared" si="103"/>
        <v>0.58180297697438921</v>
      </c>
      <c r="Q660" s="16">
        <v>45883</v>
      </c>
      <c r="R660" s="17">
        <v>0.56944444444444442</v>
      </c>
      <c r="U660" s="18">
        <v>730.4</v>
      </c>
      <c r="W660" s="23"/>
      <c r="Z660" s="21">
        <f t="shared" si="104"/>
        <v>6.7949834871818435</v>
      </c>
      <c r="AA660" s="21">
        <f t="shared" si="105"/>
        <v>3.1908175238661554</v>
      </c>
      <c r="AB660" s="21">
        <f t="shared" si="106"/>
        <v>0.17194117265800427</v>
      </c>
      <c r="AC660" s="21">
        <f t="shared" si="107"/>
        <v>0.24</v>
      </c>
      <c r="AD660" s="22">
        <f t="shared" si="108"/>
        <v>2.6294400000000002</v>
      </c>
      <c r="AE660" s="22">
        <f t="shared" si="109"/>
        <v>2.0246688000000002</v>
      </c>
    </row>
    <row r="661" spans="1:31" ht="15.75" x14ac:dyDescent="0.25">
      <c r="A661" s="11" t="s">
        <v>173</v>
      </c>
      <c r="B661" s="11" t="s">
        <v>840</v>
      </c>
      <c r="C661" s="11">
        <v>921</v>
      </c>
      <c r="D661" s="11">
        <v>43</v>
      </c>
      <c r="E661" s="11">
        <v>36.9</v>
      </c>
      <c r="F661" s="11">
        <v>3.8</v>
      </c>
      <c r="H661" s="4">
        <v>45883</v>
      </c>
      <c r="I661" s="5">
        <v>0.57638888888888884</v>
      </c>
      <c r="J661" s="3">
        <v>28.69</v>
      </c>
      <c r="K661" s="29">
        <v>38.03</v>
      </c>
      <c r="L661" s="31">
        <f t="shared" si="102"/>
        <v>49.442431788572804</v>
      </c>
      <c r="M661" s="33">
        <f t="shared" si="101"/>
        <v>689.9</v>
      </c>
      <c r="N661" s="36">
        <f t="shared" si="103"/>
        <v>0.55454505722162883</v>
      </c>
      <c r="Q661" s="16">
        <v>45883</v>
      </c>
      <c r="R661" s="17">
        <v>0.57638888888888884</v>
      </c>
      <c r="U661" s="18">
        <v>689.9</v>
      </c>
      <c r="W661" s="23"/>
      <c r="Z661" s="21">
        <f t="shared" si="104"/>
        <v>6.6355117161409982</v>
      </c>
      <c r="AA661" s="21">
        <f t="shared" si="105"/>
        <v>3.2807583540757697</v>
      </c>
      <c r="AB661" s="21">
        <f t="shared" si="106"/>
        <v>0.17735324043762232</v>
      </c>
      <c r="AC661" s="21">
        <f t="shared" si="107"/>
        <v>0.24</v>
      </c>
      <c r="AD661" s="22">
        <f t="shared" si="108"/>
        <v>2.4836399999999998</v>
      </c>
      <c r="AE661" s="22">
        <f t="shared" si="109"/>
        <v>1.9124028</v>
      </c>
    </row>
    <row r="662" spans="1:31" ht="15.75" x14ac:dyDescent="0.25">
      <c r="A662" s="11" t="s">
        <v>173</v>
      </c>
      <c r="B662" s="11" t="s">
        <v>841</v>
      </c>
      <c r="C662" s="11">
        <v>910</v>
      </c>
      <c r="D662" s="11">
        <v>41</v>
      </c>
      <c r="E662" s="11">
        <v>37</v>
      </c>
      <c r="F662" s="11">
        <v>4.2</v>
      </c>
      <c r="H662" s="4">
        <v>45883</v>
      </c>
      <c r="I662" s="5">
        <v>0.58333333333333337</v>
      </c>
      <c r="J662" s="3">
        <v>28.68</v>
      </c>
      <c r="K662" s="29">
        <v>37.58</v>
      </c>
      <c r="L662" s="31">
        <f t="shared" si="102"/>
        <v>51.101989538851655</v>
      </c>
      <c r="M662" s="33">
        <f t="shared" si="101"/>
        <v>644.9</v>
      </c>
      <c r="N662" s="36">
        <f t="shared" si="103"/>
        <v>0.52015704126624229</v>
      </c>
      <c r="Q662" s="16">
        <v>45883</v>
      </c>
      <c r="R662" s="17">
        <v>0.58333333333333337</v>
      </c>
      <c r="U662" s="18">
        <v>644.9</v>
      </c>
      <c r="W662" s="23"/>
      <c r="Z662" s="21">
        <f t="shared" si="104"/>
        <v>6.4757768200165513</v>
      </c>
      <c r="AA662" s="21">
        <f t="shared" si="105"/>
        <v>3.3092507931242383</v>
      </c>
      <c r="AB662" s="21">
        <f t="shared" si="106"/>
        <v>0.17947970679489339</v>
      </c>
      <c r="AC662" s="21">
        <f t="shared" si="107"/>
        <v>0.24</v>
      </c>
      <c r="AD662" s="22">
        <f t="shared" si="108"/>
        <v>2.3216399999999999</v>
      </c>
      <c r="AE662" s="22">
        <f t="shared" si="109"/>
        <v>1.7876627999999999</v>
      </c>
    </row>
    <row r="663" spans="1:31" ht="15.75" x14ac:dyDescent="0.25">
      <c r="A663" s="11" t="s">
        <v>173</v>
      </c>
      <c r="B663" s="11" t="s">
        <v>842</v>
      </c>
      <c r="C663" s="11">
        <v>897</v>
      </c>
      <c r="D663" s="11">
        <v>41</v>
      </c>
      <c r="E663" s="11">
        <v>36.9</v>
      </c>
      <c r="F663" s="11">
        <v>4</v>
      </c>
      <c r="H663" s="4">
        <v>45883</v>
      </c>
      <c r="I663" s="5">
        <v>0.59027777777777779</v>
      </c>
      <c r="J663" s="3">
        <v>29.56</v>
      </c>
      <c r="K663" s="29">
        <v>37.049999999999997</v>
      </c>
      <c r="L663" s="31">
        <f t="shared" si="102"/>
        <v>57.411735034084188</v>
      </c>
      <c r="M663" s="33">
        <f t="shared" si="101"/>
        <v>653</v>
      </c>
      <c r="N663" s="36">
        <f t="shared" si="103"/>
        <v>0.5402275922088291</v>
      </c>
      <c r="Q663" s="16">
        <v>45883</v>
      </c>
      <c r="R663" s="17">
        <v>0.59027777777777779</v>
      </c>
      <c r="U663" s="18">
        <v>653</v>
      </c>
      <c r="W663" s="23"/>
      <c r="Z663" s="21">
        <f t="shared" si="104"/>
        <v>6.2919239063578356</v>
      </c>
      <c r="AA663" s="21">
        <f t="shared" si="105"/>
        <v>3.6123026816643597</v>
      </c>
      <c r="AB663" s="21">
        <f t="shared" si="106"/>
        <v>0.1966736412774053</v>
      </c>
      <c r="AC663" s="21">
        <f t="shared" si="107"/>
        <v>0.24</v>
      </c>
      <c r="AD663" s="22">
        <f t="shared" si="108"/>
        <v>2.3508</v>
      </c>
      <c r="AE663" s="22">
        <f t="shared" si="109"/>
        <v>1.8101160000000001</v>
      </c>
    </row>
    <row r="664" spans="1:31" ht="15.75" x14ac:dyDescent="0.25">
      <c r="A664" s="11" t="s">
        <v>173</v>
      </c>
      <c r="B664" s="11" t="s">
        <v>843</v>
      </c>
      <c r="C664" s="11">
        <v>883</v>
      </c>
      <c r="D664" s="11">
        <v>39</v>
      </c>
      <c r="E664" s="11">
        <v>36.799999999999997</v>
      </c>
      <c r="F664" s="11">
        <v>4.5</v>
      </c>
      <c r="H664" s="4">
        <v>45883</v>
      </c>
      <c r="I664" s="5">
        <v>0.59722222222222221</v>
      </c>
      <c r="J664" s="3">
        <v>29.54</v>
      </c>
      <c r="K664" s="29">
        <v>37.04</v>
      </c>
      <c r="L664" s="31">
        <f t="shared" si="102"/>
        <v>57.356371923448194</v>
      </c>
      <c r="M664" s="33">
        <f t="shared" si="101"/>
        <v>566.6</v>
      </c>
      <c r="N664" s="36">
        <f t="shared" si="103"/>
        <v>0.46857377936080979</v>
      </c>
      <c r="Q664" s="16">
        <v>45883</v>
      </c>
      <c r="R664" s="17">
        <v>0.59722222222222221</v>
      </c>
      <c r="U664" s="18">
        <v>566.6</v>
      </c>
      <c r="W664" s="23"/>
      <c r="Z664" s="21">
        <f t="shared" si="104"/>
        <v>6.2884989013734849</v>
      </c>
      <c r="AA664" s="21">
        <f t="shared" si="105"/>
        <v>3.6068548182737294</v>
      </c>
      <c r="AB664" s="21">
        <f t="shared" si="106"/>
        <v>0.1963913461935019</v>
      </c>
      <c r="AC664" s="21">
        <f t="shared" si="107"/>
        <v>0.24</v>
      </c>
      <c r="AD664" s="22">
        <f t="shared" si="108"/>
        <v>2.0397599999999998</v>
      </c>
      <c r="AE664" s="22">
        <f t="shared" si="109"/>
        <v>1.5706152</v>
      </c>
    </row>
    <row r="665" spans="1:31" ht="15.75" x14ac:dyDescent="0.25">
      <c r="A665" s="11" t="s">
        <v>173</v>
      </c>
      <c r="B665" s="11" t="s">
        <v>844</v>
      </c>
      <c r="C665" s="11">
        <v>862</v>
      </c>
      <c r="D665" s="11">
        <v>40</v>
      </c>
      <c r="E665" s="11">
        <v>36.6</v>
      </c>
      <c r="F665" s="11">
        <v>4.3</v>
      </c>
      <c r="H665" s="4">
        <v>45883</v>
      </c>
      <c r="I665" s="5">
        <v>0.60416666666666663</v>
      </c>
      <c r="J665" s="3">
        <v>29.51</v>
      </c>
      <c r="K665" s="29">
        <v>37.43</v>
      </c>
      <c r="L665" s="31">
        <f t="shared" si="102"/>
        <v>55.584423336272529</v>
      </c>
      <c r="M665" s="33">
        <f t="shared" si="101"/>
        <v>715.2</v>
      </c>
      <c r="N665" s="36">
        <f t="shared" si="103"/>
        <v>0.58938074378004823</v>
      </c>
      <c r="Q665" s="16">
        <v>45883</v>
      </c>
      <c r="R665" s="17">
        <v>0.60416666666666663</v>
      </c>
      <c r="U665" s="18">
        <v>715.2</v>
      </c>
      <c r="W665" s="23"/>
      <c r="Z665" s="21">
        <f t="shared" si="104"/>
        <v>6.4232770297301869</v>
      </c>
      <c r="AA665" s="21">
        <f t="shared" si="105"/>
        <v>3.5703414962667788</v>
      </c>
      <c r="AB665" s="21">
        <f t="shared" si="106"/>
        <v>0.19385166667657822</v>
      </c>
      <c r="AC665" s="21">
        <f t="shared" si="107"/>
        <v>0.24</v>
      </c>
      <c r="AD665" s="22">
        <f t="shared" si="108"/>
        <v>2.5747200000000001</v>
      </c>
      <c r="AE665" s="22">
        <f t="shared" si="109"/>
        <v>1.9825344</v>
      </c>
    </row>
    <row r="666" spans="1:31" ht="15.75" x14ac:dyDescent="0.25">
      <c r="A666" s="11" t="s">
        <v>173</v>
      </c>
      <c r="B666" s="11" t="s">
        <v>845</v>
      </c>
      <c r="C666" s="11">
        <v>841</v>
      </c>
      <c r="D666" s="11">
        <v>43</v>
      </c>
      <c r="E666" s="11">
        <v>36.5</v>
      </c>
      <c r="F666" s="11">
        <v>3.9</v>
      </c>
      <c r="H666" s="4">
        <v>45883</v>
      </c>
      <c r="I666" s="5">
        <v>0.61111111111111116</v>
      </c>
      <c r="J666" s="3">
        <v>29.17</v>
      </c>
      <c r="K666" s="29">
        <v>37.25</v>
      </c>
      <c r="L666" s="31">
        <f t="shared" si="102"/>
        <v>54.699258002664067</v>
      </c>
      <c r="M666" s="33">
        <f t="shared" si="101"/>
        <v>547.4</v>
      </c>
      <c r="N666" s="36">
        <f t="shared" si="103"/>
        <v>0.4480939170995476</v>
      </c>
      <c r="Q666" s="16">
        <v>45883</v>
      </c>
      <c r="R666" s="17">
        <v>0.61111111111111116</v>
      </c>
      <c r="U666" s="18">
        <v>547.4</v>
      </c>
      <c r="W666" s="23"/>
      <c r="Z666" s="21">
        <f t="shared" si="104"/>
        <v>6.360764114944069</v>
      </c>
      <c r="AA666" s="21">
        <f t="shared" si="105"/>
        <v>3.4792907741741277</v>
      </c>
      <c r="AB666" s="21">
        <f t="shared" si="106"/>
        <v>0.18915585272137439</v>
      </c>
      <c r="AC666" s="21">
        <f t="shared" si="107"/>
        <v>0.24</v>
      </c>
      <c r="AD666" s="22">
        <f t="shared" si="108"/>
        <v>1.9706399999999999</v>
      </c>
      <c r="AE666" s="22">
        <f t="shared" si="109"/>
        <v>1.5173928000000001</v>
      </c>
    </row>
    <row r="667" spans="1:31" ht="15.75" x14ac:dyDescent="0.25">
      <c r="A667" s="11" t="s">
        <v>173</v>
      </c>
      <c r="B667" s="11" t="s">
        <v>846</v>
      </c>
      <c r="C667" s="11">
        <v>820</v>
      </c>
      <c r="D667" s="11">
        <v>44</v>
      </c>
      <c r="E667" s="11">
        <v>36.6</v>
      </c>
      <c r="F667" s="11">
        <v>4.3</v>
      </c>
      <c r="H667" s="4">
        <v>45883</v>
      </c>
      <c r="I667" s="5">
        <v>0.61805555555555558</v>
      </c>
      <c r="J667" s="3">
        <v>29.28</v>
      </c>
      <c r="K667" s="29">
        <v>36.049999999999997</v>
      </c>
      <c r="L667" s="31">
        <f t="shared" si="102"/>
        <v>60.373872998170157</v>
      </c>
      <c r="M667" s="33">
        <f t="shared" si="101"/>
        <v>236.5</v>
      </c>
      <c r="N667" s="36">
        <f t="shared" si="103"/>
        <v>0.19583507324343569</v>
      </c>
      <c r="Q667" s="16">
        <v>45883</v>
      </c>
      <c r="R667" s="17">
        <v>0.61805555555555558</v>
      </c>
      <c r="U667" s="18">
        <v>236.5</v>
      </c>
      <c r="W667" s="23"/>
      <c r="Z667" s="21">
        <f t="shared" si="104"/>
        <v>5.9573153094868561</v>
      </c>
      <c r="AA667" s="21">
        <f t="shared" si="105"/>
        <v>3.5966619790501415</v>
      </c>
      <c r="AB667" s="21">
        <f t="shared" si="106"/>
        <v>0.19725745316333174</v>
      </c>
      <c r="AC667" s="21">
        <f t="shared" si="107"/>
        <v>0.24</v>
      </c>
      <c r="AD667" s="22">
        <f t="shared" si="108"/>
        <v>0.85140000000000005</v>
      </c>
      <c r="AE667" s="22">
        <f t="shared" si="109"/>
        <v>0.65557800000000011</v>
      </c>
    </row>
    <row r="668" spans="1:31" ht="15.75" x14ac:dyDescent="0.25">
      <c r="A668" s="11" t="s">
        <v>173</v>
      </c>
      <c r="B668" s="11" t="s">
        <v>847</v>
      </c>
      <c r="C668" s="11">
        <v>799</v>
      </c>
      <c r="D668" s="11">
        <v>46</v>
      </c>
      <c r="E668" s="11">
        <v>36.200000000000003</v>
      </c>
      <c r="F668" s="11">
        <v>4</v>
      </c>
      <c r="H668" s="4">
        <v>45883</v>
      </c>
      <c r="I668" s="5">
        <v>0.625</v>
      </c>
      <c r="J668" s="3">
        <v>29.45</v>
      </c>
      <c r="K668" s="29">
        <v>36.119999999999997</v>
      </c>
      <c r="L668" s="31">
        <f t="shared" si="102"/>
        <v>60.928395008787476</v>
      </c>
      <c r="M668" s="33">
        <f t="shared" si="101"/>
        <v>369.2</v>
      </c>
      <c r="N668" s="36">
        <f t="shared" si="103"/>
        <v>0.30671400774931634</v>
      </c>
      <c r="Q668" s="16">
        <v>45883</v>
      </c>
      <c r="R668" s="17">
        <v>0.625</v>
      </c>
      <c r="U668" s="18">
        <v>369.2</v>
      </c>
      <c r="W668" s="23"/>
      <c r="Z668" s="21">
        <f t="shared" si="104"/>
        <v>5.9802252039330446</v>
      </c>
      <c r="AA668" s="21">
        <f t="shared" si="105"/>
        <v>3.6436552346673916</v>
      </c>
      <c r="AB668" s="21">
        <f t="shared" si="106"/>
        <v>0.19973247016331069</v>
      </c>
      <c r="AC668" s="21">
        <f t="shared" si="107"/>
        <v>0.24</v>
      </c>
      <c r="AD668" s="22">
        <f t="shared" si="108"/>
        <v>1.3291200000000001</v>
      </c>
      <c r="AE668" s="22">
        <f t="shared" si="109"/>
        <v>1.0234224000000001</v>
      </c>
    </row>
    <row r="669" spans="1:31" ht="15.75" x14ac:dyDescent="0.25">
      <c r="A669" s="11" t="s">
        <v>173</v>
      </c>
      <c r="B669" s="11" t="s">
        <v>848</v>
      </c>
      <c r="C669" s="11">
        <v>775</v>
      </c>
      <c r="D669" s="11">
        <v>46</v>
      </c>
      <c r="E669" s="11">
        <v>35.9</v>
      </c>
      <c r="F669" s="11">
        <v>4.0999999999999996</v>
      </c>
      <c r="H669" s="4">
        <v>45883</v>
      </c>
      <c r="I669" s="5">
        <v>0.63194444444444442</v>
      </c>
      <c r="J669" s="3">
        <v>29.39</v>
      </c>
      <c r="K669" s="29">
        <v>35.299999999999997</v>
      </c>
      <c r="L669" s="31">
        <f t="shared" si="102"/>
        <v>64.421572924482817</v>
      </c>
      <c r="M669" s="33">
        <f t="shared" si="101"/>
        <v>384.1</v>
      </c>
      <c r="N669" s="36">
        <f t="shared" si="103"/>
        <v>0.32049226125031782</v>
      </c>
      <c r="Q669" s="16">
        <v>45883</v>
      </c>
      <c r="R669" s="17">
        <v>0.63194444444444442</v>
      </c>
      <c r="U669" s="18">
        <v>384.1</v>
      </c>
      <c r="W669" s="23"/>
      <c r="Z669" s="21">
        <f t="shared" si="104"/>
        <v>5.7165849731789038</v>
      </c>
      <c r="AA669" s="21">
        <f t="shared" si="105"/>
        <v>3.6827139572864742</v>
      </c>
      <c r="AB669" s="21">
        <f t="shared" si="106"/>
        <v>0.20308985935495705</v>
      </c>
      <c r="AC669" s="21">
        <f t="shared" si="107"/>
        <v>0.24</v>
      </c>
      <c r="AD669" s="22">
        <f t="shared" si="108"/>
        <v>1.38276</v>
      </c>
      <c r="AE669" s="22">
        <f t="shared" si="109"/>
        <v>1.0647252</v>
      </c>
    </row>
    <row r="670" spans="1:31" ht="15.75" x14ac:dyDescent="0.25">
      <c r="A670" s="11" t="s">
        <v>173</v>
      </c>
      <c r="B670" s="11" t="s">
        <v>849</v>
      </c>
      <c r="C670" s="11">
        <v>752</v>
      </c>
      <c r="D670" s="11">
        <v>46</v>
      </c>
      <c r="E670" s="11">
        <v>35.9</v>
      </c>
      <c r="F670" s="11">
        <v>4.4000000000000004</v>
      </c>
      <c r="H670" s="4">
        <v>45883</v>
      </c>
      <c r="I670" s="5">
        <v>0.63888888888888884</v>
      </c>
      <c r="J670" s="3">
        <v>29.22</v>
      </c>
      <c r="K670" s="29">
        <v>34.97</v>
      </c>
      <c r="L670" s="31">
        <f t="shared" si="102"/>
        <v>65.09524725275692</v>
      </c>
      <c r="M670" s="33">
        <f t="shared" ref="M670:M733" si="110">U670</f>
        <v>259.2</v>
      </c>
      <c r="N670" s="36">
        <f t="shared" si="103"/>
        <v>0.21597906390122612</v>
      </c>
      <c r="Q670" s="16">
        <v>45883</v>
      </c>
      <c r="R670" s="17">
        <v>0.63888888888888884</v>
      </c>
      <c r="U670" s="18">
        <v>259.2</v>
      </c>
      <c r="W670" s="23"/>
      <c r="Z670" s="21">
        <f t="shared" si="104"/>
        <v>5.6133648559132228</v>
      </c>
      <c r="AA670" s="21">
        <f t="shared" si="105"/>
        <v>3.6540337321560745</v>
      </c>
      <c r="AB670" s="21">
        <f t="shared" si="106"/>
        <v>0.20199700190789799</v>
      </c>
      <c r="AC670" s="21">
        <f t="shared" si="107"/>
        <v>0.24</v>
      </c>
      <c r="AD670" s="22">
        <f t="shared" si="108"/>
        <v>0.93311999999999995</v>
      </c>
      <c r="AE670" s="22">
        <f t="shared" si="109"/>
        <v>0.71850239999999999</v>
      </c>
    </row>
    <row r="671" spans="1:31" ht="15.75" x14ac:dyDescent="0.25">
      <c r="A671" s="11" t="s">
        <v>173</v>
      </c>
      <c r="B671" s="11" t="s">
        <v>850</v>
      </c>
      <c r="C671" s="11">
        <v>727</v>
      </c>
      <c r="D671" s="11">
        <v>49</v>
      </c>
      <c r="E671" s="11">
        <v>35.700000000000003</v>
      </c>
      <c r="F671" s="11">
        <v>4.8</v>
      </c>
      <c r="H671" s="4">
        <v>45883</v>
      </c>
      <c r="I671" s="5">
        <v>0.64583333333333337</v>
      </c>
      <c r="J671" s="3">
        <v>29.21</v>
      </c>
      <c r="K671" s="29">
        <v>35.26</v>
      </c>
      <c r="L671" s="31">
        <f t="shared" si="102"/>
        <v>63.651888533251054</v>
      </c>
      <c r="M671" s="33">
        <f t="shared" si="110"/>
        <v>396.3</v>
      </c>
      <c r="N671" s="36">
        <f t="shared" si="103"/>
        <v>0.32945952862503541</v>
      </c>
      <c r="Q671" s="16">
        <v>45883</v>
      </c>
      <c r="R671" s="17">
        <v>0.64583333333333337</v>
      </c>
      <c r="U671" s="18">
        <v>396.3</v>
      </c>
      <c r="W671" s="23"/>
      <c r="Z671" s="21">
        <f t="shared" si="104"/>
        <v>5.7039864465786803</v>
      </c>
      <c r="AA671" s="21">
        <f t="shared" si="105"/>
        <v>3.6306950949280092</v>
      </c>
      <c r="AB671" s="21">
        <f t="shared" si="106"/>
        <v>0.20027995789423775</v>
      </c>
      <c r="AC671" s="21">
        <f t="shared" si="107"/>
        <v>0.24</v>
      </c>
      <c r="AD671" s="22">
        <f t="shared" si="108"/>
        <v>1.4266799999999999</v>
      </c>
      <c r="AE671" s="22">
        <f t="shared" si="109"/>
        <v>1.0985436</v>
      </c>
    </row>
    <row r="672" spans="1:31" ht="15.75" x14ac:dyDescent="0.25">
      <c r="A672" s="11" t="s">
        <v>173</v>
      </c>
      <c r="B672" s="11" t="s">
        <v>851</v>
      </c>
      <c r="C672" s="11">
        <v>698</v>
      </c>
      <c r="D672" s="11">
        <v>53</v>
      </c>
      <c r="E672" s="11">
        <v>35.299999999999997</v>
      </c>
      <c r="F672" s="11">
        <v>4.3</v>
      </c>
      <c r="H672" s="4">
        <v>45883</v>
      </c>
      <c r="I672" s="5">
        <v>0.65277777777777779</v>
      </c>
      <c r="J672" s="3">
        <v>29</v>
      </c>
      <c r="K672" s="29">
        <v>35.36</v>
      </c>
      <c r="L672" s="31">
        <f t="shared" si="102"/>
        <v>62.073231617799514</v>
      </c>
      <c r="M672" s="33">
        <f t="shared" si="110"/>
        <v>466.7</v>
      </c>
      <c r="N672" s="36">
        <f t="shared" si="103"/>
        <v>0.38588153826284677</v>
      </c>
      <c r="Q672" s="16">
        <v>45883</v>
      </c>
      <c r="R672" s="17">
        <v>0.65277777777777779</v>
      </c>
      <c r="U672" s="18">
        <v>466.7</v>
      </c>
      <c r="W672" s="23"/>
      <c r="Z672" s="21">
        <f t="shared" si="104"/>
        <v>5.7355279957175744</v>
      </c>
      <c r="AA672" s="21">
        <f t="shared" si="105"/>
        <v>3.5602275772855045</v>
      </c>
      <c r="AB672" s="21">
        <f t="shared" si="106"/>
        <v>0.19624872921217035</v>
      </c>
      <c r="AC672" s="21">
        <f t="shared" si="107"/>
        <v>0.24</v>
      </c>
      <c r="AD672" s="22">
        <f t="shared" si="108"/>
        <v>1.6801200000000001</v>
      </c>
      <c r="AE672" s="22">
        <f t="shared" si="109"/>
        <v>1.2936924000000001</v>
      </c>
    </row>
    <row r="673" spans="1:31" ht="15.75" x14ac:dyDescent="0.25">
      <c r="A673" s="11" t="s">
        <v>173</v>
      </c>
      <c r="B673" s="11" t="s">
        <v>852</v>
      </c>
      <c r="C673" s="11">
        <v>668</v>
      </c>
      <c r="D673" s="11">
        <v>57</v>
      </c>
      <c r="E673" s="11">
        <v>34.9</v>
      </c>
      <c r="F673" s="11">
        <v>4.2</v>
      </c>
      <c r="H673" s="4">
        <v>45883</v>
      </c>
      <c r="I673" s="5">
        <v>0.65972222222222221</v>
      </c>
      <c r="J673" s="3">
        <v>28.88</v>
      </c>
      <c r="K673" s="29">
        <v>34.65</v>
      </c>
      <c r="L673" s="31">
        <f t="shared" si="102"/>
        <v>64.805055711454017</v>
      </c>
      <c r="M673" s="33">
        <f t="shared" si="110"/>
        <v>435.3</v>
      </c>
      <c r="N673" s="36">
        <f t="shared" si="103"/>
        <v>0.36079105248143983</v>
      </c>
      <c r="Q673" s="16">
        <v>45883</v>
      </c>
      <c r="R673" s="17">
        <v>0.65972222222222221</v>
      </c>
      <c r="U673" s="18">
        <v>435.3</v>
      </c>
      <c r="W673" s="23"/>
      <c r="Z673" s="21">
        <f t="shared" si="104"/>
        <v>5.5148199496690919</v>
      </c>
      <c r="AA673" s="21">
        <f t="shared" si="105"/>
        <v>3.5738821407694354</v>
      </c>
      <c r="AB673" s="21">
        <f t="shared" si="106"/>
        <v>0.1980313983000164</v>
      </c>
      <c r="AC673" s="21">
        <f t="shared" si="107"/>
        <v>0.24</v>
      </c>
      <c r="AD673" s="22">
        <f t="shared" si="108"/>
        <v>1.56708</v>
      </c>
      <c r="AE673" s="22">
        <f t="shared" si="109"/>
        <v>1.2066516</v>
      </c>
    </row>
    <row r="674" spans="1:31" ht="15.75" x14ac:dyDescent="0.25">
      <c r="A674" s="11" t="s">
        <v>173</v>
      </c>
      <c r="B674" s="11" t="s">
        <v>853</v>
      </c>
      <c r="C674" s="11">
        <v>637</v>
      </c>
      <c r="D674" s="11">
        <v>59</v>
      </c>
      <c r="E674" s="11">
        <v>34.9</v>
      </c>
      <c r="F674" s="11">
        <v>3.8</v>
      </c>
      <c r="H674" s="4">
        <v>45883</v>
      </c>
      <c r="I674" s="5">
        <v>0.66666666666666663</v>
      </c>
      <c r="J674" s="3">
        <v>28.19</v>
      </c>
      <c r="K674" s="29">
        <v>34.58</v>
      </c>
      <c r="L674" s="31">
        <f t="shared" si="102"/>
        <v>61.433058033188644</v>
      </c>
      <c r="M674" s="33">
        <f t="shared" si="110"/>
        <v>415.4</v>
      </c>
      <c r="N674" s="36">
        <f t="shared" si="103"/>
        <v>0.33900922551953994</v>
      </c>
      <c r="Q674" s="16">
        <v>45883</v>
      </c>
      <c r="R674" s="17">
        <v>0.66666666666666663</v>
      </c>
      <c r="U674" s="18">
        <v>415.4</v>
      </c>
      <c r="W674" s="23"/>
      <c r="Z674" s="21">
        <f t="shared" si="104"/>
        <v>5.4934643933339942</v>
      </c>
      <c r="AA674" s="21">
        <f t="shared" si="105"/>
        <v>3.3748031687894273</v>
      </c>
      <c r="AB674" s="21">
        <f t="shared" si="106"/>
        <v>0.18709659327851089</v>
      </c>
      <c r="AC674" s="21">
        <f t="shared" si="107"/>
        <v>0.24</v>
      </c>
      <c r="AD674" s="22">
        <f t="shared" si="108"/>
        <v>1.4954400000000001</v>
      </c>
      <c r="AE674" s="22">
        <f t="shared" si="109"/>
        <v>1.1514888000000001</v>
      </c>
    </row>
    <row r="675" spans="1:31" ht="15.75" x14ac:dyDescent="0.25">
      <c r="A675" s="11" t="s">
        <v>173</v>
      </c>
      <c r="B675" s="11" t="s">
        <v>854</v>
      </c>
      <c r="C675" s="11">
        <v>602</v>
      </c>
      <c r="D675" s="11">
        <v>61</v>
      </c>
      <c r="E675" s="11">
        <v>34.700000000000003</v>
      </c>
      <c r="F675" s="11">
        <v>3.2</v>
      </c>
      <c r="H675" s="4">
        <v>45883</v>
      </c>
      <c r="I675" s="5">
        <v>0.67361111111111116</v>
      </c>
      <c r="J675" s="3">
        <v>28.34</v>
      </c>
      <c r="K675" s="29">
        <v>34.979999999999997</v>
      </c>
      <c r="L675" s="31">
        <f t="shared" si="102"/>
        <v>60.370740448108023</v>
      </c>
      <c r="M675" s="33">
        <f t="shared" si="110"/>
        <v>347.3</v>
      </c>
      <c r="N675" s="36">
        <f t="shared" si="103"/>
        <v>0.2835791306093956</v>
      </c>
      <c r="Q675" s="16">
        <v>45883</v>
      </c>
      <c r="R675" s="17">
        <v>0.67361111111111116</v>
      </c>
      <c r="U675" s="18">
        <v>347.3</v>
      </c>
      <c r="W675" s="23"/>
      <c r="Z675" s="21">
        <f t="shared" si="104"/>
        <v>5.6164688283788573</v>
      </c>
      <c r="AA675" s="21">
        <f t="shared" si="105"/>
        <v>3.3907038187294933</v>
      </c>
      <c r="AB675" s="21">
        <f t="shared" si="106"/>
        <v>0.18742621099804413</v>
      </c>
      <c r="AC675" s="21">
        <f t="shared" si="107"/>
        <v>0.24</v>
      </c>
      <c r="AD675" s="22">
        <f t="shared" si="108"/>
        <v>1.2502800000000001</v>
      </c>
      <c r="AE675" s="22">
        <f t="shared" si="109"/>
        <v>0.96271560000000012</v>
      </c>
    </row>
    <row r="676" spans="1:31" ht="15.75" x14ac:dyDescent="0.25">
      <c r="A676" s="11" t="s">
        <v>173</v>
      </c>
      <c r="B676" s="11" t="s">
        <v>855</v>
      </c>
      <c r="C676" s="11">
        <v>574</v>
      </c>
      <c r="D676" s="11">
        <v>59</v>
      </c>
      <c r="E676" s="11">
        <v>34.700000000000003</v>
      </c>
      <c r="F676" s="11">
        <v>3.6</v>
      </c>
      <c r="H676" s="4">
        <v>45883</v>
      </c>
      <c r="I676" s="5">
        <v>0.68055555555555558</v>
      </c>
      <c r="J676" s="3">
        <v>27.9</v>
      </c>
      <c r="K676" s="29">
        <v>33.770000000000003</v>
      </c>
      <c r="L676" s="31">
        <f t="shared" si="102"/>
        <v>63.740207001103627</v>
      </c>
      <c r="M676" s="33">
        <f t="shared" si="110"/>
        <v>218.2</v>
      </c>
      <c r="N676" s="36">
        <f t="shared" si="103"/>
        <v>0.17797785063373986</v>
      </c>
      <c r="Q676" s="16">
        <v>45883</v>
      </c>
      <c r="R676" s="17">
        <v>0.68055555555555558</v>
      </c>
      <c r="U676" s="18">
        <v>218.2</v>
      </c>
      <c r="W676" s="23"/>
      <c r="Z676" s="21">
        <f t="shared" si="104"/>
        <v>5.2515182600403971</v>
      </c>
      <c r="AA676" s="21">
        <f t="shared" si="105"/>
        <v>3.3473286096505048</v>
      </c>
      <c r="AB676" s="21">
        <f t="shared" si="106"/>
        <v>0.18668412646665219</v>
      </c>
      <c r="AC676" s="21">
        <f t="shared" si="107"/>
        <v>0.24</v>
      </c>
      <c r="AD676" s="22">
        <f t="shared" si="108"/>
        <v>0.78552</v>
      </c>
      <c r="AE676" s="22">
        <f t="shared" si="109"/>
        <v>0.60485040000000001</v>
      </c>
    </row>
    <row r="677" spans="1:31" ht="15.75" x14ac:dyDescent="0.25">
      <c r="A677" s="11" t="s">
        <v>173</v>
      </c>
      <c r="B677" s="11" t="s">
        <v>856</v>
      </c>
      <c r="C677" s="11">
        <v>540</v>
      </c>
      <c r="D677" s="11">
        <v>59</v>
      </c>
      <c r="E677" s="11">
        <v>34.6</v>
      </c>
      <c r="F677" s="11">
        <v>3.5</v>
      </c>
      <c r="H677" s="4">
        <v>45883</v>
      </c>
      <c r="I677" s="5">
        <v>0.6875</v>
      </c>
      <c r="J677" s="3">
        <v>27.9</v>
      </c>
      <c r="K677" s="29">
        <v>34.15</v>
      </c>
      <c r="L677" s="31">
        <f t="shared" si="102"/>
        <v>61.910101605047167</v>
      </c>
      <c r="M677" s="33">
        <f t="shared" si="110"/>
        <v>174.9</v>
      </c>
      <c r="N677" s="36">
        <f t="shared" si="103"/>
        <v>0.14223920617031405</v>
      </c>
      <c r="Q677" s="16">
        <v>45883</v>
      </c>
      <c r="R677" s="17">
        <v>0.6875</v>
      </c>
      <c r="U677" s="18">
        <v>174.9</v>
      </c>
      <c r="W677" s="23"/>
      <c r="Z677" s="21">
        <f t="shared" si="104"/>
        <v>5.3638470573695747</v>
      </c>
      <c r="AA677" s="21">
        <f t="shared" si="105"/>
        <v>3.320763163156836</v>
      </c>
      <c r="AB677" s="21">
        <f t="shared" si="106"/>
        <v>0.18468437962228137</v>
      </c>
      <c r="AC677" s="21">
        <f t="shared" si="107"/>
        <v>0.24</v>
      </c>
      <c r="AD677" s="22">
        <f t="shared" si="108"/>
        <v>0.62963999999999998</v>
      </c>
      <c r="AE677" s="22">
        <f t="shared" si="109"/>
        <v>0.4848228</v>
      </c>
    </row>
    <row r="678" spans="1:31" ht="15.75" x14ac:dyDescent="0.25">
      <c r="A678" s="11" t="s">
        <v>173</v>
      </c>
      <c r="B678" s="11" t="s">
        <v>857</v>
      </c>
      <c r="C678" s="11">
        <v>508</v>
      </c>
      <c r="D678" s="11">
        <v>57</v>
      </c>
      <c r="E678" s="11">
        <v>34.9</v>
      </c>
      <c r="F678" s="11">
        <v>3.6</v>
      </c>
      <c r="H678" s="4">
        <v>45883</v>
      </c>
      <c r="I678" s="5">
        <v>0.69444444444444442</v>
      </c>
      <c r="J678" s="3">
        <v>27.65</v>
      </c>
      <c r="K678" s="29">
        <v>33.840000000000003</v>
      </c>
      <c r="L678" s="31">
        <f t="shared" si="102"/>
        <v>62.038066053947119</v>
      </c>
      <c r="M678" s="33">
        <f t="shared" si="110"/>
        <v>148.5</v>
      </c>
      <c r="N678" s="36">
        <f t="shared" si="103"/>
        <v>0.12033466409625811</v>
      </c>
      <c r="Q678" s="16">
        <v>45883</v>
      </c>
      <c r="R678" s="17">
        <v>0.69444444444444442</v>
      </c>
      <c r="U678" s="18">
        <v>148.5</v>
      </c>
      <c r="W678" s="23"/>
      <c r="Z678" s="21">
        <f t="shared" si="104"/>
        <v>5.2720556749888692</v>
      </c>
      <c r="AA678" s="21">
        <f t="shared" si="105"/>
        <v>3.2706813820504621</v>
      </c>
      <c r="AB678" s="21">
        <f t="shared" si="106"/>
        <v>0.18231525508514229</v>
      </c>
      <c r="AC678" s="21">
        <f t="shared" si="107"/>
        <v>0.24</v>
      </c>
      <c r="AD678" s="22">
        <f t="shared" si="108"/>
        <v>0.53459999999999996</v>
      </c>
      <c r="AE678" s="22">
        <f t="shared" si="109"/>
        <v>0.41164200000000001</v>
      </c>
    </row>
    <row r="679" spans="1:31" ht="15.75" x14ac:dyDescent="0.25">
      <c r="A679" s="11" t="s">
        <v>173</v>
      </c>
      <c r="B679" s="11" t="s">
        <v>858</v>
      </c>
      <c r="C679" s="11">
        <v>478</v>
      </c>
      <c r="D679" s="11">
        <v>56</v>
      </c>
      <c r="E679" s="11">
        <v>35</v>
      </c>
      <c r="F679" s="11">
        <v>4.2</v>
      </c>
      <c r="H679" s="4">
        <v>45883</v>
      </c>
      <c r="I679" s="5">
        <v>0.70138888888888884</v>
      </c>
      <c r="J679" s="3">
        <v>27.88</v>
      </c>
      <c r="K679" s="29">
        <v>34.26</v>
      </c>
      <c r="L679" s="31">
        <f t="shared" si="102"/>
        <v>61.283334611419519</v>
      </c>
      <c r="M679" s="33">
        <f t="shared" si="110"/>
        <v>134.9</v>
      </c>
      <c r="N679" s="36">
        <f t="shared" si="103"/>
        <v>0.1095674554514988</v>
      </c>
      <c r="Q679" s="16">
        <v>45883</v>
      </c>
      <c r="R679" s="17">
        <v>0.70138888888888884</v>
      </c>
      <c r="U679" s="18">
        <v>134.9</v>
      </c>
      <c r="W679" s="23"/>
      <c r="Z679" s="21">
        <f t="shared" si="104"/>
        <v>5.3967498020066174</v>
      </c>
      <c r="AA679" s="21">
        <f t="shared" si="105"/>
        <v>3.3073082393048354</v>
      </c>
      <c r="AB679" s="21">
        <f t="shared" si="106"/>
        <v>0.18378710077760912</v>
      </c>
      <c r="AC679" s="21">
        <f t="shared" si="107"/>
        <v>0.24</v>
      </c>
      <c r="AD679" s="22">
        <f t="shared" si="108"/>
        <v>0.48564000000000002</v>
      </c>
      <c r="AE679" s="22">
        <f t="shared" si="109"/>
        <v>0.37394280000000002</v>
      </c>
    </row>
    <row r="680" spans="1:31" ht="15.75" x14ac:dyDescent="0.25">
      <c r="A680" s="11" t="s">
        <v>173</v>
      </c>
      <c r="B680" s="11" t="s">
        <v>859</v>
      </c>
      <c r="C680" s="11">
        <v>441</v>
      </c>
      <c r="D680" s="11">
        <v>58</v>
      </c>
      <c r="E680" s="11">
        <v>34.799999999999997</v>
      </c>
      <c r="F680" s="11">
        <v>4</v>
      </c>
      <c r="H680" s="4">
        <v>45883</v>
      </c>
      <c r="I680" s="5">
        <v>0.70833333333333337</v>
      </c>
      <c r="J680" s="3">
        <v>27.74</v>
      </c>
      <c r="K680" s="29">
        <v>33.89</v>
      </c>
      <c r="L680" s="31">
        <f t="shared" si="102"/>
        <v>62.286393590944165</v>
      </c>
      <c r="M680" s="33">
        <f t="shared" si="110"/>
        <v>147.30000000000001</v>
      </c>
      <c r="N680" s="36">
        <f t="shared" si="103"/>
        <v>0.11957905251078851</v>
      </c>
      <c r="Q680" s="16">
        <v>45883</v>
      </c>
      <c r="R680" s="17">
        <v>0.70833333333333337</v>
      </c>
      <c r="U680" s="18">
        <v>147.30000000000001</v>
      </c>
      <c r="W680" s="23"/>
      <c r="Z680" s="21">
        <f t="shared" si="104"/>
        <v>5.286767890350748</v>
      </c>
      <c r="AA680" s="21">
        <f t="shared" si="105"/>
        <v>3.2929370564235225</v>
      </c>
      <c r="AB680" s="21">
        <f t="shared" si="106"/>
        <v>0.18348815815109662</v>
      </c>
      <c r="AC680" s="21">
        <f t="shared" si="107"/>
        <v>0.24</v>
      </c>
      <c r="AD680" s="22">
        <f t="shared" si="108"/>
        <v>0.53027999999999997</v>
      </c>
      <c r="AE680" s="22">
        <f t="shared" si="109"/>
        <v>0.4083156</v>
      </c>
    </row>
    <row r="681" spans="1:31" ht="15.75" x14ac:dyDescent="0.25">
      <c r="A681" s="11" t="s">
        <v>173</v>
      </c>
      <c r="B681" s="11" t="s">
        <v>860</v>
      </c>
      <c r="C681" s="11">
        <v>406</v>
      </c>
      <c r="D681" s="11">
        <v>58</v>
      </c>
      <c r="E681" s="11">
        <v>34.6</v>
      </c>
      <c r="F681" s="11">
        <v>4</v>
      </c>
      <c r="H681" s="4">
        <v>45883</v>
      </c>
      <c r="I681" s="5">
        <v>0.71527777777777779</v>
      </c>
      <c r="J681" s="3">
        <v>27.66</v>
      </c>
      <c r="K681" s="29">
        <v>33.61</v>
      </c>
      <c r="L681" s="31">
        <f t="shared" si="102"/>
        <v>63.203007340497855</v>
      </c>
      <c r="M681" s="33">
        <f t="shared" si="110"/>
        <v>164.8</v>
      </c>
      <c r="N681" s="36">
        <f t="shared" si="103"/>
        <v>0.13382007344778438</v>
      </c>
      <c r="Q681" s="16">
        <v>45883</v>
      </c>
      <c r="R681" s="17">
        <v>0.71527777777777779</v>
      </c>
      <c r="U681" s="18">
        <v>164.8</v>
      </c>
      <c r="W681" s="23"/>
      <c r="Z681" s="21">
        <f t="shared" si="104"/>
        <v>5.2048360962593625</v>
      </c>
      <c r="AA681" s="21">
        <f t="shared" si="105"/>
        <v>3.2896129399796865</v>
      </c>
      <c r="AB681" s="21">
        <f t="shared" si="106"/>
        <v>0.18368203523768961</v>
      </c>
      <c r="AC681" s="21">
        <f t="shared" si="107"/>
        <v>0.24</v>
      </c>
      <c r="AD681" s="22">
        <f t="shared" si="108"/>
        <v>0.59328000000000003</v>
      </c>
      <c r="AE681" s="22">
        <f t="shared" si="109"/>
        <v>0.45682560000000005</v>
      </c>
    </row>
    <row r="682" spans="1:31" ht="15.75" x14ac:dyDescent="0.25">
      <c r="A682" s="11" t="s">
        <v>173</v>
      </c>
      <c r="B682" s="11" t="s">
        <v>861</v>
      </c>
      <c r="C682" s="11">
        <v>369</v>
      </c>
      <c r="D682" s="11">
        <v>58</v>
      </c>
      <c r="E682" s="11">
        <v>34.4</v>
      </c>
      <c r="F682" s="11">
        <v>3.9</v>
      </c>
      <c r="H682" s="4">
        <v>45883</v>
      </c>
      <c r="I682" s="5">
        <v>0.72222222222222221</v>
      </c>
      <c r="J682" s="3">
        <v>27.4</v>
      </c>
      <c r="K682" s="29">
        <v>33.450000000000003</v>
      </c>
      <c r="L682" s="31">
        <f t="shared" si="102"/>
        <v>62.554331885151932</v>
      </c>
      <c r="M682" s="33">
        <f t="shared" si="110"/>
        <v>128.9</v>
      </c>
      <c r="N682" s="36">
        <f t="shared" si="103"/>
        <v>0.1041408753832065</v>
      </c>
      <c r="Q682" s="16">
        <v>45883</v>
      </c>
      <c r="R682" s="17">
        <v>0.72222222222222221</v>
      </c>
      <c r="U682" s="18">
        <v>128.9</v>
      </c>
      <c r="W682" s="23"/>
      <c r="Z682" s="21">
        <f t="shared" si="104"/>
        <v>5.1585144636006373</v>
      </c>
      <c r="AA682" s="21">
        <f t="shared" si="105"/>
        <v>3.2268742579043077</v>
      </c>
      <c r="AB682" s="21">
        <f t="shared" si="106"/>
        <v>0.1803919137635954</v>
      </c>
      <c r="AC682" s="21">
        <f t="shared" si="107"/>
        <v>0.24</v>
      </c>
      <c r="AD682" s="22">
        <f t="shared" si="108"/>
        <v>0.46404000000000001</v>
      </c>
      <c r="AE682" s="22">
        <f t="shared" si="109"/>
        <v>0.35731080000000004</v>
      </c>
    </row>
    <row r="683" spans="1:31" ht="15.75" x14ac:dyDescent="0.25">
      <c r="A683" s="11" t="s">
        <v>173</v>
      </c>
      <c r="B683" s="11" t="s">
        <v>862</v>
      </c>
      <c r="C683" s="11">
        <v>335</v>
      </c>
      <c r="D683" s="11">
        <v>58</v>
      </c>
      <c r="E683" s="11">
        <v>34.1</v>
      </c>
      <c r="F683" s="11">
        <v>4.3</v>
      </c>
      <c r="H683" s="4">
        <v>45883</v>
      </c>
      <c r="I683" s="5">
        <v>0.72916666666666663</v>
      </c>
      <c r="J683" s="3">
        <v>27.02</v>
      </c>
      <c r="K683" s="29">
        <v>32.99</v>
      </c>
      <c r="L683" s="31">
        <f t="shared" si="102"/>
        <v>62.70334530910263</v>
      </c>
      <c r="M683" s="33">
        <f t="shared" si="110"/>
        <v>103.4</v>
      </c>
      <c r="N683" s="36">
        <f t="shared" si="103"/>
        <v>8.3066127489261496E-2</v>
      </c>
      <c r="Q683" s="16">
        <v>45883</v>
      </c>
      <c r="R683" s="17">
        <v>0.72916666666666663</v>
      </c>
      <c r="U683" s="18">
        <v>103.4</v>
      </c>
      <c r="W683" s="23"/>
      <c r="Z683" s="21">
        <f t="shared" si="104"/>
        <v>5.027326991045272</v>
      </c>
      <c r="AA683" s="21">
        <f t="shared" si="105"/>
        <v>3.152302203012836</v>
      </c>
      <c r="AB683" s="21">
        <f t="shared" si="106"/>
        <v>0.17682344315359641</v>
      </c>
      <c r="AC683" s="21">
        <f t="shared" si="107"/>
        <v>0.24</v>
      </c>
      <c r="AD683" s="22">
        <f t="shared" si="108"/>
        <v>0.37224000000000002</v>
      </c>
      <c r="AE683" s="22">
        <f t="shared" si="109"/>
        <v>0.28662480000000001</v>
      </c>
    </row>
    <row r="684" spans="1:31" ht="15.75" x14ac:dyDescent="0.25">
      <c r="A684" s="11" t="s">
        <v>173</v>
      </c>
      <c r="B684" s="11" t="s">
        <v>863</v>
      </c>
      <c r="C684" s="11">
        <v>299</v>
      </c>
      <c r="D684" s="11">
        <v>59</v>
      </c>
      <c r="E684" s="11">
        <v>33.700000000000003</v>
      </c>
      <c r="F684" s="11">
        <v>3.7</v>
      </c>
      <c r="H684" s="4">
        <v>45883</v>
      </c>
      <c r="I684" s="5">
        <v>0.73611111111111116</v>
      </c>
      <c r="J684" s="3">
        <v>26.95</v>
      </c>
      <c r="K684" s="29">
        <v>32.83</v>
      </c>
      <c r="L684" s="31">
        <f t="shared" si="102"/>
        <v>63.102172332787951</v>
      </c>
      <c r="M684" s="33">
        <f t="shared" si="110"/>
        <v>80.099999999999994</v>
      </c>
      <c r="N684" s="36">
        <f t="shared" si="103"/>
        <v>6.4327911789795869E-2</v>
      </c>
      <c r="Q684" s="16">
        <v>45883</v>
      </c>
      <c r="R684" s="17">
        <v>0.73611111111111116</v>
      </c>
      <c r="U684" s="18">
        <v>80.099999999999994</v>
      </c>
      <c r="W684" s="23"/>
      <c r="Z684" s="21">
        <f t="shared" si="104"/>
        <v>4.9823805060447786</v>
      </c>
      <c r="AA684" s="21">
        <f t="shared" si="105"/>
        <v>3.1439903331996089</v>
      </c>
      <c r="AB684" s="21">
        <f t="shared" si="106"/>
        <v>0.17656617909069142</v>
      </c>
      <c r="AC684" s="21">
        <f t="shared" si="107"/>
        <v>0.24</v>
      </c>
      <c r="AD684" s="22">
        <f t="shared" si="108"/>
        <v>0.28836000000000001</v>
      </c>
      <c r="AE684" s="22">
        <f t="shared" si="109"/>
        <v>0.22203720000000002</v>
      </c>
    </row>
    <row r="685" spans="1:31" ht="15.75" x14ac:dyDescent="0.25">
      <c r="A685" s="11" t="s">
        <v>173</v>
      </c>
      <c r="B685" s="11" t="s">
        <v>864</v>
      </c>
      <c r="C685" s="11">
        <v>262</v>
      </c>
      <c r="D685" s="11">
        <v>60</v>
      </c>
      <c r="E685" s="11">
        <v>33.6</v>
      </c>
      <c r="F685" s="11">
        <v>3.3</v>
      </c>
      <c r="H685" s="4">
        <v>45883</v>
      </c>
      <c r="I685" s="5">
        <v>0.74305555555555558</v>
      </c>
      <c r="J685" s="3">
        <v>26.74</v>
      </c>
      <c r="K685" s="29">
        <v>32.369999999999997</v>
      </c>
      <c r="L685" s="31">
        <f t="shared" si="102"/>
        <v>64.220470282073634</v>
      </c>
      <c r="M685" s="33">
        <f t="shared" si="110"/>
        <v>58.21</v>
      </c>
      <c r="N685" s="36">
        <f t="shared" si="103"/>
        <v>4.6688924925654754E-2</v>
      </c>
      <c r="Q685" s="16">
        <v>45883</v>
      </c>
      <c r="R685" s="17">
        <v>0.74305555555555558</v>
      </c>
      <c r="U685" s="18">
        <v>58.21</v>
      </c>
      <c r="W685" s="23"/>
      <c r="Z685" s="21">
        <f t="shared" si="104"/>
        <v>4.855097045043494</v>
      </c>
      <c r="AA685" s="21">
        <f t="shared" si="105"/>
        <v>3.1179661549779927</v>
      </c>
      <c r="AB685" s="21">
        <f t="shared" si="106"/>
        <v>0.17570255644237925</v>
      </c>
      <c r="AC685" s="21">
        <f t="shared" si="107"/>
        <v>0.24</v>
      </c>
      <c r="AD685" s="22">
        <f t="shared" si="108"/>
        <v>0.20955599999999999</v>
      </c>
      <c r="AE685" s="22">
        <f t="shared" si="109"/>
        <v>0.16135811999999999</v>
      </c>
    </row>
    <row r="686" spans="1:31" ht="15.75" x14ac:dyDescent="0.25">
      <c r="A686" s="11" t="s">
        <v>173</v>
      </c>
      <c r="B686" s="11" t="s">
        <v>865</v>
      </c>
      <c r="C686" s="11">
        <v>225</v>
      </c>
      <c r="D686" s="11">
        <v>60</v>
      </c>
      <c r="E686" s="11">
        <v>33.5</v>
      </c>
      <c r="F686" s="11">
        <v>2.8</v>
      </c>
      <c r="H686" s="4">
        <v>45883</v>
      </c>
      <c r="I686" s="5">
        <v>0.75</v>
      </c>
      <c r="J686" s="3">
        <v>26.55</v>
      </c>
      <c r="K686" s="29">
        <v>32.07</v>
      </c>
      <c r="L686" s="31">
        <f t="shared" si="102"/>
        <v>64.661768213071682</v>
      </c>
      <c r="M686" s="33">
        <f t="shared" si="110"/>
        <v>34.39</v>
      </c>
      <c r="N686" s="36">
        <f t="shared" si="103"/>
        <v>2.7532381481432125E-2</v>
      </c>
      <c r="Q686" s="16">
        <v>45883</v>
      </c>
      <c r="R686" s="17">
        <v>0.75</v>
      </c>
      <c r="U686" s="18">
        <v>34.39</v>
      </c>
      <c r="W686" s="23"/>
      <c r="Z686" s="21">
        <f t="shared" si="104"/>
        <v>4.7736158586121968</v>
      </c>
      <c r="AA686" s="21">
        <f t="shared" si="105"/>
        <v>3.0867044218782502</v>
      </c>
      <c r="AB686" s="21">
        <f t="shared" si="106"/>
        <v>0.17432856112959461</v>
      </c>
      <c r="AC686" s="21">
        <f t="shared" si="107"/>
        <v>0.24</v>
      </c>
      <c r="AD686" s="22">
        <f t="shared" si="108"/>
        <v>0.123804</v>
      </c>
      <c r="AE686" s="22">
        <f t="shared" si="109"/>
        <v>9.5329079999999997E-2</v>
      </c>
    </row>
    <row r="687" spans="1:31" ht="15.75" x14ac:dyDescent="0.25">
      <c r="A687" s="11" t="s">
        <v>173</v>
      </c>
      <c r="B687" s="11" t="s">
        <v>866</v>
      </c>
      <c r="C687" s="11">
        <v>190</v>
      </c>
      <c r="D687" s="11">
        <v>61</v>
      </c>
      <c r="E687" s="11">
        <v>33.4</v>
      </c>
      <c r="F687" s="11">
        <v>2.9</v>
      </c>
      <c r="H687" s="4">
        <v>45883</v>
      </c>
      <c r="I687" s="5">
        <v>0.75694444444444442</v>
      </c>
      <c r="J687" s="3">
        <v>26.56</v>
      </c>
      <c r="K687" s="29">
        <v>31.79</v>
      </c>
      <c r="L687" s="31">
        <f t="shared" si="102"/>
        <v>66.167884239290345</v>
      </c>
      <c r="M687" s="33">
        <f t="shared" si="110"/>
        <v>17.8</v>
      </c>
      <c r="N687" s="36">
        <f t="shared" si="103"/>
        <v>1.4301951060025729E-2</v>
      </c>
      <c r="Q687" s="16">
        <v>45883</v>
      </c>
      <c r="R687" s="17">
        <v>0.75694444444444442</v>
      </c>
      <c r="U687" s="18">
        <v>17.8</v>
      </c>
      <c r="W687" s="23"/>
      <c r="Z687" s="21">
        <f t="shared" si="104"/>
        <v>4.698640988438771</v>
      </c>
      <c r="AA687" s="21">
        <f t="shared" si="105"/>
        <v>3.1089913300500136</v>
      </c>
      <c r="AB687" s="21">
        <f t="shared" si="106"/>
        <v>0.17595286697955501</v>
      </c>
      <c r="AC687" s="21">
        <f t="shared" si="107"/>
        <v>0.24</v>
      </c>
      <c r="AD687" s="22">
        <f t="shared" si="108"/>
        <v>6.4079999999999998E-2</v>
      </c>
      <c r="AE687" s="22">
        <f t="shared" si="109"/>
        <v>4.9341599999999999E-2</v>
      </c>
    </row>
    <row r="688" spans="1:31" ht="15.75" x14ac:dyDescent="0.25">
      <c r="A688" s="11" t="s">
        <v>173</v>
      </c>
      <c r="B688" s="11" t="s">
        <v>867</v>
      </c>
      <c r="C688" s="11">
        <v>155</v>
      </c>
      <c r="D688" s="11">
        <v>61</v>
      </c>
      <c r="E688" s="11">
        <v>33.200000000000003</v>
      </c>
      <c r="F688" s="11">
        <v>2.8</v>
      </c>
      <c r="H688" s="4">
        <v>45883</v>
      </c>
      <c r="I688" s="5">
        <v>0.76388888888888884</v>
      </c>
      <c r="J688" s="3">
        <v>25.97</v>
      </c>
      <c r="K688" s="29">
        <v>31.64</v>
      </c>
      <c r="L688" s="31">
        <f t="shared" si="102"/>
        <v>63.527685248901292</v>
      </c>
      <c r="M688" s="33">
        <f t="shared" si="110"/>
        <v>8.32</v>
      </c>
      <c r="N688" s="36">
        <f t="shared" si="103"/>
        <v>2.9841836807972333E-5</v>
      </c>
      <c r="Q688" s="16">
        <v>45883</v>
      </c>
      <c r="R688" s="17">
        <v>0.76388888888888884</v>
      </c>
      <c r="U688" s="18">
        <v>8.32</v>
      </c>
      <c r="W688" s="23"/>
      <c r="Z688" s="21">
        <f t="shared" si="104"/>
        <v>4.6588982830737242</v>
      </c>
      <c r="AA688" s="21">
        <f t="shared" si="105"/>
        <v>2.9596902373375418</v>
      </c>
      <c r="AB688" s="21">
        <f t="shared" si="106"/>
        <v>0.16769009584194083</v>
      </c>
      <c r="AC688" s="21">
        <f t="shared" si="107"/>
        <v>0.96</v>
      </c>
      <c r="AD688" s="22">
        <f t="shared" si="108"/>
        <v>2.9951999999999999E-2</v>
      </c>
      <c r="AE688" s="22">
        <f t="shared" si="109"/>
        <v>0</v>
      </c>
    </row>
    <row r="689" spans="1:31" ht="15.75" x14ac:dyDescent="0.25">
      <c r="A689" s="11" t="s">
        <v>173</v>
      </c>
      <c r="B689" s="11" t="s">
        <v>868</v>
      </c>
      <c r="C689" s="11">
        <v>120</v>
      </c>
      <c r="D689" s="11">
        <v>61</v>
      </c>
      <c r="E689" s="11">
        <v>32.9</v>
      </c>
      <c r="F689" s="11">
        <v>3.1</v>
      </c>
      <c r="H689" s="4">
        <v>45883</v>
      </c>
      <c r="I689" s="5">
        <v>0.77083333333333337</v>
      </c>
      <c r="J689" s="3">
        <v>26.35</v>
      </c>
      <c r="K689" s="29">
        <v>31.44</v>
      </c>
      <c r="L689" s="31">
        <f t="shared" si="102"/>
        <v>66.780143019414908</v>
      </c>
      <c r="M689" s="33">
        <f t="shared" si="110"/>
        <v>3</v>
      </c>
      <c r="N689" s="36">
        <f t="shared" si="103"/>
        <v>2.6186147145999991E-5</v>
      </c>
      <c r="Q689" s="16">
        <v>45883</v>
      </c>
      <c r="R689" s="17">
        <v>0.77083333333333337</v>
      </c>
      <c r="U689" s="18">
        <v>3</v>
      </c>
      <c r="W689" s="23"/>
      <c r="Z689" s="21">
        <f t="shared" si="104"/>
        <v>4.6063624824865412</v>
      </c>
      <c r="AA689" s="21">
        <f t="shared" si="105"/>
        <v>3.0761354537971832</v>
      </c>
      <c r="AB689" s="21">
        <f t="shared" si="106"/>
        <v>0.17454715864656947</v>
      </c>
      <c r="AC689" s="21">
        <f t="shared" si="107"/>
        <v>0.96</v>
      </c>
      <c r="AD689" s="22">
        <f t="shared" si="108"/>
        <v>1.0800000000000001E-2</v>
      </c>
      <c r="AE689" s="22">
        <f t="shared" si="109"/>
        <v>0</v>
      </c>
    </row>
    <row r="690" spans="1:31" ht="15.75" x14ac:dyDescent="0.25">
      <c r="A690" s="11" t="s">
        <v>173</v>
      </c>
      <c r="B690" s="11" t="s">
        <v>869</v>
      </c>
      <c r="C690" s="11">
        <v>89</v>
      </c>
      <c r="D690" s="11">
        <v>60</v>
      </c>
      <c r="E690" s="11">
        <v>32.700000000000003</v>
      </c>
      <c r="F690" s="11">
        <v>2.5</v>
      </c>
      <c r="H690" s="4">
        <v>45883</v>
      </c>
      <c r="I690" s="5">
        <v>0.77777777777777779</v>
      </c>
      <c r="J690" s="3">
        <v>26.65</v>
      </c>
      <c r="K690" s="29">
        <v>30.91</v>
      </c>
      <c r="L690" s="31">
        <f t="shared" si="102"/>
        <v>71.4856415184247</v>
      </c>
      <c r="M690" s="33">
        <f t="shared" si="110"/>
        <v>0.96699999999999997</v>
      </c>
      <c r="N690" s="36">
        <f t="shared" si="103"/>
        <v>2.1240589891402513E-5</v>
      </c>
      <c r="Q690" s="16">
        <v>45883</v>
      </c>
      <c r="R690" s="17">
        <v>0.77777777777777779</v>
      </c>
      <c r="U690" s="18">
        <v>0.96699999999999997</v>
      </c>
      <c r="W690" s="23"/>
      <c r="Z690" s="21">
        <f t="shared" si="104"/>
        <v>4.4696243433511267</v>
      </c>
      <c r="AA690" s="21">
        <f t="shared" si="105"/>
        <v>3.1951396353082306</v>
      </c>
      <c r="AB690" s="21">
        <f t="shared" si="106"/>
        <v>0.18201696325964217</v>
      </c>
      <c r="AC690" s="21">
        <f t="shared" si="107"/>
        <v>0.96</v>
      </c>
      <c r="AD690" s="22">
        <f t="shared" si="108"/>
        <v>3.4811999999999998E-3</v>
      </c>
      <c r="AE690" s="22">
        <f t="shared" si="109"/>
        <v>0</v>
      </c>
    </row>
    <row r="691" spans="1:31" ht="15.75" x14ac:dyDescent="0.25">
      <c r="A691" s="11" t="s">
        <v>173</v>
      </c>
      <c r="B691" s="11" t="s">
        <v>870</v>
      </c>
      <c r="C691" s="11">
        <v>61</v>
      </c>
      <c r="D691" s="11">
        <v>61</v>
      </c>
      <c r="E691" s="11">
        <v>32.4</v>
      </c>
      <c r="F691" s="11">
        <v>2.9</v>
      </c>
      <c r="H691" s="4">
        <v>45883</v>
      </c>
      <c r="I691" s="5">
        <v>0.78472222222222221</v>
      </c>
      <c r="J691" s="3">
        <v>26.63</v>
      </c>
      <c r="K691" s="29">
        <v>30.89</v>
      </c>
      <c r="L691" s="31">
        <f t="shared" si="102"/>
        <v>71.475305583855459</v>
      </c>
      <c r="M691" s="33">
        <f t="shared" si="110"/>
        <v>0.129</v>
      </c>
      <c r="N691" s="36">
        <f t="shared" si="103"/>
        <v>2.1241804455432053E-5</v>
      </c>
      <c r="Q691" s="16">
        <v>45883</v>
      </c>
      <c r="R691" s="17">
        <v>0.78472222222222221</v>
      </c>
      <c r="U691" s="18">
        <v>0.129</v>
      </c>
      <c r="W691" s="23"/>
      <c r="Z691" s="21">
        <f t="shared" si="104"/>
        <v>4.4645342454010351</v>
      </c>
      <c r="AA691" s="21">
        <f t="shared" si="105"/>
        <v>3.1910394947962653</v>
      </c>
      <c r="AB691" s="21">
        <f t="shared" si="106"/>
        <v>0.18181050490777542</v>
      </c>
      <c r="AC691" s="21">
        <f t="shared" si="107"/>
        <v>0.96</v>
      </c>
      <c r="AD691" s="22">
        <f t="shared" si="108"/>
        <v>4.6440000000000001E-4</v>
      </c>
      <c r="AE691" s="22">
        <f t="shared" si="109"/>
        <v>0</v>
      </c>
    </row>
    <row r="692" spans="1:31" ht="15.75" x14ac:dyDescent="0.25">
      <c r="A692" s="11" t="s">
        <v>173</v>
      </c>
      <c r="B692" s="11" t="s">
        <v>871</v>
      </c>
      <c r="C692" s="11">
        <v>33</v>
      </c>
      <c r="D692" s="11">
        <v>62</v>
      </c>
      <c r="E692" s="11">
        <v>32.200000000000003</v>
      </c>
      <c r="F692" s="11">
        <v>2.1</v>
      </c>
      <c r="H692" s="4">
        <v>45883</v>
      </c>
      <c r="I692" s="5">
        <v>0.79166666666666663</v>
      </c>
      <c r="J692" s="3">
        <v>26.89</v>
      </c>
      <c r="K692" s="29">
        <v>30.81</v>
      </c>
      <c r="L692" s="31">
        <f t="shared" si="102"/>
        <v>73.543177564705147</v>
      </c>
      <c r="M692" s="33">
        <f t="shared" si="110"/>
        <v>0</v>
      </c>
      <c r="N692" s="36">
        <f t="shared" si="103"/>
        <v>1.9292737758267293E-5</v>
      </c>
      <c r="Q692" s="16">
        <v>45883</v>
      </c>
      <c r="R692" s="17">
        <v>0.79166666666666663</v>
      </c>
      <c r="U692" s="18">
        <v>0</v>
      </c>
      <c r="W692" s="23"/>
      <c r="Z692" s="21">
        <f t="shared" si="104"/>
        <v>4.444224199484033</v>
      </c>
      <c r="AA692" s="21">
        <f t="shared" si="105"/>
        <v>3.2684236944001381</v>
      </c>
      <c r="AB692" s="21">
        <f t="shared" si="106"/>
        <v>0.18633064143506337</v>
      </c>
      <c r="AC692" s="21">
        <f t="shared" si="107"/>
        <v>0.96</v>
      </c>
      <c r="AD692" s="22">
        <f t="shared" si="108"/>
        <v>0</v>
      </c>
      <c r="AE692" s="22">
        <f t="shared" si="109"/>
        <v>0</v>
      </c>
    </row>
    <row r="693" spans="1:31" ht="15.75" x14ac:dyDescent="0.25">
      <c r="A693" s="11" t="s">
        <v>173</v>
      </c>
      <c r="B693" s="11" t="s">
        <v>872</v>
      </c>
      <c r="C693" s="11">
        <v>19</v>
      </c>
      <c r="D693" s="11">
        <v>63</v>
      </c>
      <c r="E693" s="11">
        <v>32</v>
      </c>
      <c r="F693" s="11">
        <v>2.5</v>
      </c>
      <c r="H693" s="4">
        <v>45883</v>
      </c>
      <c r="I693" s="5">
        <v>0.79861111111111116</v>
      </c>
      <c r="J693" s="3">
        <v>26.88</v>
      </c>
      <c r="K693" s="29">
        <v>30.6</v>
      </c>
      <c r="L693" s="31">
        <f t="shared" si="102"/>
        <v>74.700573243558523</v>
      </c>
      <c r="M693" s="33">
        <f t="shared" si="110"/>
        <v>0</v>
      </c>
      <c r="N693" s="36">
        <f t="shared" si="103"/>
        <v>1.8176961427381802E-5</v>
      </c>
      <c r="Q693" s="16">
        <v>45883</v>
      </c>
      <c r="R693" s="17">
        <v>0.79861111111111116</v>
      </c>
      <c r="U693" s="18">
        <v>0</v>
      </c>
      <c r="W693" s="23"/>
      <c r="Z693" s="21">
        <f t="shared" si="104"/>
        <v>4.3912919467167955</v>
      </c>
      <c r="AA693" s="21">
        <f t="shared" si="105"/>
        <v>3.2803202569956667</v>
      </c>
      <c r="AB693" s="21">
        <f t="shared" si="106"/>
        <v>0.18730215437209066</v>
      </c>
      <c r="AC693" s="21">
        <f t="shared" si="107"/>
        <v>0.96</v>
      </c>
      <c r="AD693" s="22">
        <f t="shared" si="108"/>
        <v>0</v>
      </c>
      <c r="AE693" s="22">
        <f t="shared" si="109"/>
        <v>0</v>
      </c>
    </row>
    <row r="694" spans="1:31" ht="15.75" x14ac:dyDescent="0.25">
      <c r="A694" s="11" t="s">
        <v>173</v>
      </c>
      <c r="B694" s="11" t="s">
        <v>873</v>
      </c>
      <c r="C694" s="11">
        <v>7</v>
      </c>
      <c r="D694" s="11">
        <v>63</v>
      </c>
      <c r="E694" s="11">
        <v>31.7</v>
      </c>
      <c r="F694" s="11">
        <v>3</v>
      </c>
      <c r="H694" s="4">
        <v>45883</v>
      </c>
      <c r="I694" s="5">
        <v>0.80555555555555558</v>
      </c>
      <c r="J694" s="3">
        <v>26.74</v>
      </c>
      <c r="K694" s="29">
        <v>30.54</v>
      </c>
      <c r="L694" s="31">
        <f t="shared" si="102"/>
        <v>74.167587342566819</v>
      </c>
      <c r="M694" s="33">
        <f t="shared" si="110"/>
        <v>0</v>
      </c>
      <c r="N694" s="36">
        <f t="shared" si="103"/>
        <v>1.8628493649920531E-5</v>
      </c>
      <c r="Q694" s="16">
        <v>45883</v>
      </c>
      <c r="R694" s="17">
        <v>0.80555555555555558</v>
      </c>
      <c r="U694" s="18">
        <v>0</v>
      </c>
      <c r="W694" s="23"/>
      <c r="Z694" s="21">
        <f t="shared" si="104"/>
        <v>4.3762694688673429</v>
      </c>
      <c r="AA694" s="21">
        <f t="shared" si="105"/>
        <v>3.2457734806682716</v>
      </c>
      <c r="AB694" s="21">
        <f t="shared" si="106"/>
        <v>0.1854126192281205</v>
      </c>
      <c r="AC694" s="21">
        <f t="shared" si="107"/>
        <v>0.96</v>
      </c>
      <c r="AD694" s="22">
        <f t="shared" si="108"/>
        <v>0</v>
      </c>
      <c r="AE694" s="22">
        <f t="shared" si="109"/>
        <v>0</v>
      </c>
    </row>
    <row r="695" spans="1:31" ht="15.75" x14ac:dyDescent="0.25">
      <c r="A695" s="11" t="s">
        <v>173</v>
      </c>
      <c r="B695" s="11" t="s">
        <v>874</v>
      </c>
      <c r="C695" s="11">
        <v>0</v>
      </c>
      <c r="D695" s="11">
        <v>66</v>
      </c>
      <c r="E695" s="11">
        <v>31.5</v>
      </c>
      <c r="F695" s="11">
        <v>2</v>
      </c>
      <c r="H695" s="4">
        <v>45883</v>
      </c>
      <c r="I695" s="5">
        <v>0.8125</v>
      </c>
      <c r="J695" s="3">
        <v>26.98</v>
      </c>
      <c r="K695" s="29">
        <v>30.42</v>
      </c>
      <c r="L695" s="31">
        <f t="shared" si="102"/>
        <v>76.401833651601606</v>
      </c>
      <c r="M695" s="33">
        <f t="shared" si="110"/>
        <v>0</v>
      </c>
      <c r="N695" s="36">
        <f t="shared" si="103"/>
        <v>1.6635696339266121E-5</v>
      </c>
      <c r="Q695" s="16">
        <v>45883</v>
      </c>
      <c r="R695" s="17">
        <v>0.8125</v>
      </c>
      <c r="U695" s="18">
        <v>0</v>
      </c>
      <c r="W695" s="23"/>
      <c r="Z695" s="21">
        <f t="shared" si="104"/>
        <v>4.3463584835200679</v>
      </c>
      <c r="AA695" s="21">
        <f t="shared" si="105"/>
        <v>3.3206975784812762</v>
      </c>
      <c r="AB695" s="21">
        <f t="shared" si="106"/>
        <v>0.18986269749695264</v>
      </c>
      <c r="AC695" s="21">
        <f t="shared" si="107"/>
        <v>0.96</v>
      </c>
      <c r="AD695" s="22">
        <f t="shared" si="108"/>
        <v>0</v>
      </c>
      <c r="AE695" s="22">
        <f t="shared" si="109"/>
        <v>0</v>
      </c>
    </row>
    <row r="696" spans="1:31" ht="15.75" x14ac:dyDescent="0.25">
      <c r="A696" s="11" t="s">
        <v>173</v>
      </c>
      <c r="B696" s="11" t="s">
        <v>875</v>
      </c>
      <c r="C696" s="11">
        <v>0</v>
      </c>
      <c r="D696" s="11">
        <v>68</v>
      </c>
      <c r="E696" s="11">
        <v>31.3</v>
      </c>
      <c r="F696" s="11">
        <v>1.6</v>
      </c>
      <c r="H696" s="4">
        <v>45883</v>
      </c>
      <c r="I696" s="5">
        <v>0.81944444444444442</v>
      </c>
      <c r="J696" s="3">
        <v>27</v>
      </c>
      <c r="K696" s="29">
        <v>30.46</v>
      </c>
      <c r="L696" s="31">
        <f t="shared" si="102"/>
        <v>76.291091332179548</v>
      </c>
      <c r="M696" s="33">
        <f t="shared" si="110"/>
        <v>0</v>
      </c>
      <c r="N696" s="36">
        <f t="shared" si="103"/>
        <v>1.6743643087275762E-5</v>
      </c>
      <c r="Q696" s="16">
        <v>45883</v>
      </c>
      <c r="R696" s="17">
        <v>0.81944444444444442</v>
      </c>
      <c r="U696" s="18">
        <v>0</v>
      </c>
      <c r="W696" s="23"/>
      <c r="Z696" s="21">
        <f t="shared" si="104"/>
        <v>4.3563090030568468</v>
      </c>
      <c r="AA696" s="21">
        <f t="shared" si="105"/>
        <v>3.3234756802340595</v>
      </c>
      <c r="AB696" s="21">
        <f t="shared" si="106"/>
        <v>0.18996476753347169</v>
      </c>
      <c r="AC696" s="21">
        <f t="shared" si="107"/>
        <v>0.96</v>
      </c>
      <c r="AD696" s="22">
        <f t="shared" si="108"/>
        <v>0</v>
      </c>
      <c r="AE696" s="22">
        <f t="shared" si="109"/>
        <v>0</v>
      </c>
    </row>
    <row r="697" spans="1:31" ht="15.75" x14ac:dyDescent="0.25">
      <c r="A697" s="11" t="s">
        <v>173</v>
      </c>
      <c r="B697" s="11" t="s">
        <v>876</v>
      </c>
      <c r="C697" s="11">
        <v>0</v>
      </c>
      <c r="D697" s="11">
        <v>71</v>
      </c>
      <c r="E697" s="11">
        <v>31</v>
      </c>
      <c r="F697" s="11">
        <v>2</v>
      </c>
      <c r="H697" s="4">
        <v>45883</v>
      </c>
      <c r="I697" s="5">
        <v>0.82638888888888884</v>
      </c>
      <c r="J697" s="3">
        <v>27</v>
      </c>
      <c r="K697" s="29">
        <v>30.19</v>
      </c>
      <c r="L697" s="31">
        <f t="shared" si="102"/>
        <v>77.918722159708253</v>
      </c>
      <c r="M697" s="33">
        <f t="shared" si="110"/>
        <v>0</v>
      </c>
      <c r="N697" s="36">
        <f t="shared" si="103"/>
        <v>1.5287896594510635E-5</v>
      </c>
      <c r="Q697" s="16">
        <v>45883</v>
      </c>
      <c r="R697" s="17">
        <v>0.82638888888888884</v>
      </c>
      <c r="U697" s="18">
        <v>0</v>
      </c>
      <c r="W697" s="23"/>
      <c r="Z697" s="21">
        <f t="shared" si="104"/>
        <v>4.2895255490122706</v>
      </c>
      <c r="AA697" s="21">
        <f t="shared" si="105"/>
        <v>3.3423434945045711</v>
      </c>
      <c r="AB697" s="21">
        <f t="shared" si="106"/>
        <v>0.19142908924048227</v>
      </c>
      <c r="AC697" s="21">
        <f t="shared" si="107"/>
        <v>0.96</v>
      </c>
      <c r="AD697" s="22">
        <f t="shared" si="108"/>
        <v>0</v>
      </c>
      <c r="AE697" s="22">
        <f t="shared" si="109"/>
        <v>0</v>
      </c>
    </row>
    <row r="698" spans="1:31" ht="15.75" x14ac:dyDescent="0.25">
      <c r="A698" s="11" t="s">
        <v>173</v>
      </c>
      <c r="B698" s="11" t="s">
        <v>877</v>
      </c>
      <c r="C698" s="11">
        <v>0</v>
      </c>
      <c r="D698" s="11">
        <v>73</v>
      </c>
      <c r="E698" s="11">
        <v>30.8</v>
      </c>
      <c r="F698" s="11">
        <v>2</v>
      </c>
      <c r="H698" s="4">
        <v>45883</v>
      </c>
      <c r="I698" s="5">
        <v>0.83333333333333337</v>
      </c>
      <c r="J698" s="3">
        <v>27.03</v>
      </c>
      <c r="K698" s="29">
        <v>30.06</v>
      </c>
      <c r="L698" s="31">
        <f t="shared" si="102"/>
        <v>78.911287485497255</v>
      </c>
      <c r="M698" s="33">
        <f t="shared" si="110"/>
        <v>0</v>
      </c>
      <c r="N698" s="36">
        <f t="shared" si="103"/>
        <v>1.4436958636180993E-5</v>
      </c>
      <c r="Q698" s="16">
        <v>45883</v>
      </c>
      <c r="R698" s="17">
        <v>0.83333333333333337</v>
      </c>
      <c r="U698" s="18">
        <v>0</v>
      </c>
      <c r="W698" s="23"/>
      <c r="Z698" s="21">
        <f t="shared" si="104"/>
        <v>4.2576892876882351</v>
      </c>
      <c r="AA698" s="21">
        <f t="shared" si="105"/>
        <v>3.3597974340468832</v>
      </c>
      <c r="AB698" s="21">
        <f t="shared" si="106"/>
        <v>0.19261592162783808</v>
      </c>
      <c r="AC698" s="21">
        <f t="shared" si="107"/>
        <v>0.96</v>
      </c>
      <c r="AD698" s="22">
        <f t="shared" si="108"/>
        <v>0</v>
      </c>
      <c r="AE698" s="22">
        <f t="shared" si="109"/>
        <v>0</v>
      </c>
    </row>
    <row r="699" spans="1:31" ht="15.75" x14ac:dyDescent="0.25">
      <c r="A699" s="11" t="s">
        <v>173</v>
      </c>
      <c r="B699" s="11" t="s">
        <v>878</v>
      </c>
      <c r="C699" s="11">
        <v>0</v>
      </c>
      <c r="D699" s="11">
        <v>74</v>
      </c>
      <c r="E699" s="11">
        <v>30.7</v>
      </c>
      <c r="F699" s="11">
        <v>2</v>
      </c>
      <c r="H699" s="4">
        <v>45883</v>
      </c>
      <c r="I699" s="5">
        <v>0.84027777777777779</v>
      </c>
      <c r="J699" s="3">
        <v>27</v>
      </c>
      <c r="K699" s="29">
        <v>29.93</v>
      </c>
      <c r="L699" s="31">
        <f t="shared" si="102"/>
        <v>79.518855434209655</v>
      </c>
      <c r="M699" s="33">
        <f t="shared" si="110"/>
        <v>0</v>
      </c>
      <c r="N699" s="36">
        <f t="shared" si="103"/>
        <v>1.391145773913172E-5</v>
      </c>
      <c r="Q699" s="16">
        <v>45883</v>
      </c>
      <c r="R699" s="17">
        <v>0.84027777777777779</v>
      </c>
      <c r="U699" s="18">
        <v>0</v>
      </c>
      <c r="W699" s="23"/>
      <c r="Z699" s="21">
        <f t="shared" si="104"/>
        <v>4.226058680120917</v>
      </c>
      <c r="AA699" s="21">
        <f t="shared" si="105"/>
        <v>3.3605134924102207</v>
      </c>
      <c r="AB699" s="21">
        <f t="shared" si="106"/>
        <v>0.19284446314944753</v>
      </c>
      <c r="AC699" s="21">
        <f t="shared" si="107"/>
        <v>0.96</v>
      </c>
      <c r="AD699" s="22">
        <f t="shared" si="108"/>
        <v>0</v>
      </c>
      <c r="AE699" s="22">
        <f t="shared" si="109"/>
        <v>0</v>
      </c>
    </row>
    <row r="700" spans="1:31" ht="15.75" x14ac:dyDescent="0.25">
      <c r="A700" s="11" t="s">
        <v>173</v>
      </c>
      <c r="B700" s="11" t="s">
        <v>879</v>
      </c>
      <c r="C700" s="11">
        <v>0</v>
      </c>
      <c r="D700" s="11">
        <v>74</v>
      </c>
      <c r="E700" s="11">
        <v>30.5</v>
      </c>
      <c r="F700" s="11">
        <v>2.4</v>
      </c>
      <c r="H700" s="4">
        <v>45883</v>
      </c>
      <c r="I700" s="5">
        <v>0.84722222222222221</v>
      </c>
      <c r="J700" s="3">
        <v>26.59</v>
      </c>
      <c r="K700" s="29">
        <v>29.39</v>
      </c>
      <c r="L700" s="31">
        <f t="shared" si="102"/>
        <v>80.179368430616378</v>
      </c>
      <c r="M700" s="33">
        <f t="shared" si="110"/>
        <v>0</v>
      </c>
      <c r="N700" s="36">
        <f t="shared" si="103"/>
        <v>1.3244030974244737E-5</v>
      </c>
      <c r="Q700" s="16">
        <v>45883</v>
      </c>
      <c r="R700" s="17">
        <v>0.84722222222222221</v>
      </c>
      <c r="U700" s="18">
        <v>0</v>
      </c>
      <c r="W700" s="23"/>
      <c r="Z700" s="21">
        <f t="shared" si="104"/>
        <v>4.0968469410078781</v>
      </c>
      <c r="AA700" s="21">
        <f t="shared" si="105"/>
        <v>3.2848260028691434</v>
      </c>
      <c r="AB700" s="21">
        <f t="shared" si="106"/>
        <v>0.18926524063042105</v>
      </c>
      <c r="AC700" s="21">
        <f t="shared" si="107"/>
        <v>0.96</v>
      </c>
      <c r="AD700" s="22">
        <f t="shared" si="108"/>
        <v>0</v>
      </c>
      <c r="AE700" s="22">
        <f t="shared" si="109"/>
        <v>0</v>
      </c>
    </row>
    <row r="701" spans="1:31" ht="15.75" x14ac:dyDescent="0.25">
      <c r="A701" s="11" t="s">
        <v>173</v>
      </c>
      <c r="B701" s="11" t="s">
        <v>880</v>
      </c>
      <c r="C701" s="11">
        <v>0</v>
      </c>
      <c r="D701" s="11">
        <v>76</v>
      </c>
      <c r="E701" s="11">
        <v>30.5</v>
      </c>
      <c r="F701" s="11">
        <v>2.2999999999999998</v>
      </c>
      <c r="H701" s="4">
        <v>45883</v>
      </c>
      <c r="I701" s="5">
        <v>0.85416666666666663</v>
      </c>
      <c r="J701" s="3">
        <v>26.41</v>
      </c>
      <c r="K701" s="29">
        <v>29.26</v>
      </c>
      <c r="L701" s="31">
        <f t="shared" si="102"/>
        <v>79.795125452503015</v>
      </c>
      <c r="M701" s="33">
        <f t="shared" si="110"/>
        <v>0</v>
      </c>
      <c r="N701" s="36">
        <f t="shared" si="103"/>
        <v>1.3510040075088041E-5</v>
      </c>
      <c r="Q701" s="16">
        <v>45883</v>
      </c>
      <c r="R701" s="17">
        <v>0.85416666666666663</v>
      </c>
      <c r="U701" s="18">
        <v>0</v>
      </c>
      <c r="W701" s="23"/>
      <c r="Z701" s="21">
        <f t="shared" si="104"/>
        <v>4.0662586577481994</v>
      </c>
      <c r="AA701" s="21">
        <f t="shared" si="105"/>
        <v>3.2446761971734408</v>
      </c>
      <c r="AB701" s="21">
        <f t="shared" si="106"/>
        <v>0.1871342829601185</v>
      </c>
      <c r="AC701" s="21">
        <f t="shared" si="107"/>
        <v>0.96</v>
      </c>
      <c r="AD701" s="22">
        <f t="shared" si="108"/>
        <v>0</v>
      </c>
      <c r="AE701" s="22">
        <f t="shared" si="109"/>
        <v>0</v>
      </c>
    </row>
    <row r="702" spans="1:31" ht="15.75" x14ac:dyDescent="0.25">
      <c r="A702" s="11" t="s">
        <v>173</v>
      </c>
      <c r="B702" s="11" t="s">
        <v>881</v>
      </c>
      <c r="C702" s="11">
        <v>0</v>
      </c>
      <c r="D702" s="11">
        <v>77</v>
      </c>
      <c r="E702" s="11">
        <v>30.4</v>
      </c>
      <c r="F702" s="11">
        <v>1.3</v>
      </c>
      <c r="H702" s="4">
        <v>45883</v>
      </c>
      <c r="I702" s="5">
        <v>0.86111111111111116</v>
      </c>
      <c r="J702" s="3">
        <v>26.31</v>
      </c>
      <c r="K702" s="29">
        <v>29.02</v>
      </c>
      <c r="L702" s="31">
        <f t="shared" si="102"/>
        <v>80.647985346299961</v>
      </c>
      <c r="M702" s="33">
        <f t="shared" si="110"/>
        <v>3.0000000000000001E-3</v>
      </c>
      <c r="N702" s="36">
        <f t="shared" si="103"/>
        <v>1.2784282681488377E-5</v>
      </c>
      <c r="Q702" s="16">
        <v>45883</v>
      </c>
      <c r="R702" s="17">
        <v>0.86111111111111116</v>
      </c>
      <c r="U702" s="18">
        <v>3.0000000000000001E-3</v>
      </c>
      <c r="W702" s="23"/>
      <c r="Z702" s="21">
        <f t="shared" si="104"/>
        <v>4.0103096378980494</v>
      </c>
      <c r="AA702" s="21">
        <f t="shared" si="105"/>
        <v>3.234233929113274</v>
      </c>
      <c r="AB702" s="21">
        <f t="shared" si="106"/>
        <v>0.18686837912434348</v>
      </c>
      <c r="AC702" s="21">
        <f t="shared" si="107"/>
        <v>0.96</v>
      </c>
      <c r="AD702" s="22">
        <f t="shared" si="108"/>
        <v>1.08E-5</v>
      </c>
      <c r="AE702" s="22">
        <f t="shared" si="109"/>
        <v>0</v>
      </c>
    </row>
    <row r="703" spans="1:31" ht="15.75" x14ac:dyDescent="0.25">
      <c r="A703" s="11" t="s">
        <v>173</v>
      </c>
      <c r="B703" s="11" t="s">
        <v>882</v>
      </c>
      <c r="C703" s="11">
        <v>0</v>
      </c>
      <c r="D703" s="11">
        <v>78</v>
      </c>
      <c r="E703" s="11">
        <v>30.3</v>
      </c>
      <c r="F703" s="11">
        <v>1.7</v>
      </c>
      <c r="H703" s="4">
        <v>45883</v>
      </c>
      <c r="I703" s="5">
        <v>0.86805555555555558</v>
      </c>
      <c r="J703" s="3">
        <v>25.89</v>
      </c>
      <c r="K703" s="29">
        <v>28.76</v>
      </c>
      <c r="L703" s="31">
        <f t="shared" si="102"/>
        <v>79.466024852283013</v>
      </c>
      <c r="M703" s="33">
        <f t="shared" si="110"/>
        <v>3.0000000000000001E-3</v>
      </c>
      <c r="N703" s="36">
        <f t="shared" si="103"/>
        <v>1.3629795792554776E-5</v>
      </c>
      <c r="Q703" s="16">
        <v>45883</v>
      </c>
      <c r="R703" s="17">
        <v>0.86805555555555558</v>
      </c>
      <c r="U703" s="18">
        <v>3.0000000000000001E-3</v>
      </c>
      <c r="W703" s="23"/>
      <c r="Z703" s="21">
        <f t="shared" si="104"/>
        <v>3.9504551570875677</v>
      </c>
      <c r="AA703" s="21">
        <f t="shared" si="105"/>
        <v>3.1392696769095023</v>
      </c>
      <c r="AB703" s="21">
        <f t="shared" si="106"/>
        <v>0.18173618439028691</v>
      </c>
      <c r="AC703" s="21">
        <f t="shared" si="107"/>
        <v>0.96</v>
      </c>
      <c r="AD703" s="22">
        <f t="shared" si="108"/>
        <v>1.08E-5</v>
      </c>
      <c r="AE703" s="22">
        <f t="shared" si="109"/>
        <v>0</v>
      </c>
    </row>
    <row r="704" spans="1:31" ht="15.75" x14ac:dyDescent="0.25">
      <c r="A704" s="11" t="s">
        <v>173</v>
      </c>
      <c r="B704" s="11" t="s">
        <v>883</v>
      </c>
      <c r="C704" s="11">
        <v>0</v>
      </c>
      <c r="D704" s="11">
        <v>79</v>
      </c>
      <c r="E704" s="11">
        <v>30.2</v>
      </c>
      <c r="F704" s="11">
        <v>1.3</v>
      </c>
      <c r="H704" s="4">
        <v>45883</v>
      </c>
      <c r="I704" s="5">
        <v>0.875</v>
      </c>
      <c r="J704" s="3">
        <v>25.41</v>
      </c>
      <c r="K704" s="29">
        <v>28.34</v>
      </c>
      <c r="L704" s="31">
        <f t="shared" si="102"/>
        <v>78.889747918136962</v>
      </c>
      <c r="M704" s="33">
        <f t="shared" si="110"/>
        <v>0.02</v>
      </c>
      <c r="N704" s="36">
        <f t="shared" si="103"/>
        <v>1.395946782857818E-5</v>
      </c>
      <c r="Q704" s="16">
        <v>45883</v>
      </c>
      <c r="R704" s="17">
        <v>0.875</v>
      </c>
      <c r="U704" s="18">
        <v>0.02</v>
      </c>
      <c r="W704" s="23"/>
      <c r="Z704" s="21">
        <f t="shared" si="104"/>
        <v>3.8554087243842159</v>
      </c>
      <c r="AA704" s="21">
        <f t="shared" si="105"/>
        <v>3.0415222238805679</v>
      </c>
      <c r="AB704" s="21">
        <f t="shared" si="106"/>
        <v>0.17663469186772868</v>
      </c>
      <c r="AC704" s="21">
        <f t="shared" si="107"/>
        <v>0.96</v>
      </c>
      <c r="AD704" s="22">
        <f t="shared" si="108"/>
        <v>7.2000000000000002E-5</v>
      </c>
      <c r="AE704" s="22">
        <f t="shared" si="109"/>
        <v>0</v>
      </c>
    </row>
    <row r="705" spans="1:31" ht="15.75" x14ac:dyDescent="0.25">
      <c r="A705" s="11" t="s">
        <v>173</v>
      </c>
      <c r="B705" s="11" t="s">
        <v>884</v>
      </c>
      <c r="C705" s="11">
        <v>0</v>
      </c>
      <c r="D705" s="11">
        <v>80</v>
      </c>
      <c r="E705" s="11">
        <v>30.1</v>
      </c>
      <c r="F705" s="11">
        <v>0.8</v>
      </c>
      <c r="H705" s="4">
        <v>45883</v>
      </c>
      <c r="I705" s="5">
        <v>0.88194444444444442</v>
      </c>
      <c r="J705" s="3">
        <v>25.07</v>
      </c>
      <c r="K705" s="29">
        <v>28.04</v>
      </c>
      <c r="L705" s="31">
        <f t="shared" si="102"/>
        <v>78.491882086620606</v>
      </c>
      <c r="M705" s="33">
        <f t="shared" si="110"/>
        <v>0.03</v>
      </c>
      <c r="N705" s="36">
        <f t="shared" si="103"/>
        <v>1.4181093908628139E-5</v>
      </c>
      <c r="Q705" s="16">
        <v>45883</v>
      </c>
      <c r="R705" s="17">
        <v>0.88194444444444442</v>
      </c>
      <c r="U705" s="18">
        <v>0.03</v>
      </c>
      <c r="W705" s="23"/>
      <c r="Z705" s="21">
        <f t="shared" si="104"/>
        <v>3.788742874674945</v>
      </c>
      <c r="AA705" s="21">
        <f t="shared" si="105"/>
        <v>2.9738555897550976</v>
      </c>
      <c r="AB705" s="21">
        <f t="shared" si="106"/>
        <v>0.17309574004404274</v>
      </c>
      <c r="AC705" s="21">
        <f t="shared" si="107"/>
        <v>0.96</v>
      </c>
      <c r="AD705" s="22">
        <f t="shared" si="108"/>
        <v>1.08E-4</v>
      </c>
      <c r="AE705" s="22">
        <f t="shared" si="109"/>
        <v>0</v>
      </c>
    </row>
    <row r="706" spans="1:31" ht="15.75" x14ac:dyDescent="0.25">
      <c r="A706" s="11" t="s">
        <v>173</v>
      </c>
      <c r="B706" s="11" t="s">
        <v>885</v>
      </c>
      <c r="C706" s="11">
        <v>0</v>
      </c>
      <c r="D706" s="11">
        <v>79</v>
      </c>
      <c r="E706" s="11">
        <v>30</v>
      </c>
      <c r="F706" s="11">
        <v>1.2</v>
      </c>
      <c r="H706" s="4">
        <v>45883</v>
      </c>
      <c r="I706" s="5">
        <v>0.88888888888888884</v>
      </c>
      <c r="J706" s="3">
        <v>25.06</v>
      </c>
      <c r="K706" s="29">
        <v>27.9</v>
      </c>
      <c r="L706" s="31">
        <f t="shared" si="102"/>
        <v>79.325384400281578</v>
      </c>
      <c r="M706" s="33">
        <f t="shared" si="110"/>
        <v>3.0000000000000001E-3</v>
      </c>
      <c r="N706" s="36">
        <f t="shared" si="103"/>
        <v>1.3495929701878519E-5</v>
      </c>
      <c r="Q706" s="16">
        <v>45883</v>
      </c>
      <c r="R706" s="17">
        <v>0.88888888888888884</v>
      </c>
      <c r="U706" s="18">
        <v>3.0000000000000001E-3</v>
      </c>
      <c r="W706" s="23"/>
      <c r="Z706" s="21">
        <f t="shared" si="104"/>
        <v>3.7579771108740125</v>
      </c>
      <c r="AA706" s="21">
        <f t="shared" si="105"/>
        <v>2.9810297888754063</v>
      </c>
      <c r="AB706" s="21">
        <f t="shared" si="106"/>
        <v>0.17369656519811758</v>
      </c>
      <c r="AC706" s="21">
        <f t="shared" si="107"/>
        <v>0.96</v>
      </c>
      <c r="AD706" s="22">
        <f t="shared" si="108"/>
        <v>1.08E-5</v>
      </c>
      <c r="AE706" s="22">
        <f t="shared" si="109"/>
        <v>0</v>
      </c>
    </row>
    <row r="707" spans="1:31" ht="15.75" x14ac:dyDescent="0.25">
      <c r="A707" s="11" t="s">
        <v>173</v>
      </c>
      <c r="B707" s="11" t="s">
        <v>886</v>
      </c>
      <c r="C707" s="11">
        <v>0</v>
      </c>
      <c r="D707" s="11">
        <v>79</v>
      </c>
      <c r="E707" s="11">
        <v>30</v>
      </c>
      <c r="F707" s="11">
        <v>0.9</v>
      </c>
      <c r="H707" s="4">
        <v>45883</v>
      </c>
      <c r="I707" s="5">
        <v>0.89583333333333337</v>
      </c>
      <c r="J707" s="3">
        <v>24.77</v>
      </c>
      <c r="K707" s="29">
        <v>27.69</v>
      </c>
      <c r="L707" s="31">
        <f t="shared" ref="L707:L770" si="111">100*(22.1*10^6*10^((4.4-6.24*((J707+273.2)/1000)+9.95*((J707+273.2)/1000)^2-5.15*((J707+273.5)/1000)^3)*(1-647.3/(J707+273.2)))-101325*((K707-J707)/1514)*(1+J707/873))/(22.1*10^6*10^((4.4-6.24*((K707+273.2)/1000)+9.95*((K707+273.2)/1000)^2-5.15*((K707+273.5)/1000)^3)*(1-647.3/(K707+273.2))))</f>
        <v>78.686845042559938</v>
      </c>
      <c r="M707" s="33">
        <f t="shared" si="110"/>
        <v>0.02</v>
      </c>
      <c r="N707" s="36">
        <f t="shared" ref="N707:N770" si="112">(0.408*AB707*(AE707-$Y$7)+$Y$6*($Y$6/(K707+273))*$Y$8*(Z707-AA707))/(AB707+$Y$6*(1+AC707*$Y$8))</f>
        <v>1.3925459910475095E-5</v>
      </c>
      <c r="Q707" s="16">
        <v>45883</v>
      </c>
      <c r="R707" s="17">
        <v>0.89583333333333337</v>
      </c>
      <c r="U707" s="18">
        <v>0.02</v>
      </c>
      <c r="W707" s="23"/>
      <c r="Z707" s="21">
        <f t="shared" ref="Z707:Z770" si="113">0.6108*EXP(17.27*K707/(K707+237.3))</f>
        <v>3.7122362903686983</v>
      </c>
      <c r="AA707" s="21">
        <f t="shared" ref="AA707:AA770" si="114">(L707/100)*Z707</f>
        <v>2.9210416174160931</v>
      </c>
      <c r="AB707" s="21">
        <f t="shared" ref="AB707:AB770" si="115">(4098*AA707)/((K707+237.3)^2)</f>
        <v>0.1704710861926787</v>
      </c>
      <c r="AC707" s="21">
        <f t="shared" ref="AC707:AC770" si="116">IF(M707&gt;10,0.24,0.96)</f>
        <v>0.96</v>
      </c>
      <c r="AD707" s="22">
        <f t="shared" ref="AD707:AD770" si="117">M707*3600/1000000</f>
        <v>7.2000000000000002E-5</v>
      </c>
      <c r="AE707" s="22">
        <f t="shared" ref="AE707:AE770" si="118">IF(M707&gt;10,(1-$Y$4)*AD707,0)</f>
        <v>0</v>
      </c>
    </row>
    <row r="708" spans="1:31" ht="15.75" x14ac:dyDescent="0.25">
      <c r="A708" s="11" t="s">
        <v>173</v>
      </c>
      <c r="B708" s="11" t="s">
        <v>887</v>
      </c>
      <c r="C708" s="11">
        <v>0</v>
      </c>
      <c r="D708" s="11">
        <v>78</v>
      </c>
      <c r="E708" s="11">
        <v>29.9</v>
      </c>
      <c r="F708" s="11">
        <v>0.8</v>
      </c>
      <c r="H708" s="4">
        <v>45883</v>
      </c>
      <c r="I708" s="5">
        <v>0.90277777777777779</v>
      </c>
      <c r="J708" s="3">
        <v>24.92</v>
      </c>
      <c r="K708" s="29">
        <v>27.54</v>
      </c>
      <c r="L708" s="31">
        <f t="shared" si="111"/>
        <v>80.709510122732638</v>
      </c>
      <c r="M708" s="33">
        <f t="shared" si="110"/>
        <v>3.0000000000000001E-3</v>
      </c>
      <c r="N708" s="36">
        <f t="shared" si="112"/>
        <v>1.2353577893036537E-5</v>
      </c>
      <c r="Q708" s="16">
        <v>45883</v>
      </c>
      <c r="R708" s="17">
        <v>0.90277777777777779</v>
      </c>
      <c r="U708" s="18">
        <v>3.0000000000000001E-3</v>
      </c>
      <c r="W708" s="23"/>
      <c r="Z708" s="21">
        <f t="shared" si="113"/>
        <v>3.6798617793190114</v>
      </c>
      <c r="AA708" s="21">
        <f t="shared" si="114"/>
        <v>2.9699984152820469</v>
      </c>
      <c r="AB708" s="21">
        <f t="shared" si="115"/>
        <v>0.17352458452636949</v>
      </c>
      <c r="AC708" s="21">
        <f t="shared" si="116"/>
        <v>0.96</v>
      </c>
      <c r="AD708" s="22">
        <f t="shared" si="117"/>
        <v>1.08E-5</v>
      </c>
      <c r="AE708" s="22">
        <f t="shared" si="118"/>
        <v>0</v>
      </c>
    </row>
    <row r="709" spans="1:31" ht="15.75" x14ac:dyDescent="0.25">
      <c r="A709" s="11" t="s">
        <v>173</v>
      </c>
      <c r="B709" s="11" t="s">
        <v>888</v>
      </c>
      <c r="C709" s="11">
        <v>0</v>
      </c>
      <c r="D709" s="11">
        <v>79</v>
      </c>
      <c r="E709" s="11">
        <v>29.7</v>
      </c>
      <c r="F709" s="11">
        <v>0.5</v>
      </c>
      <c r="H709" s="4">
        <v>45883</v>
      </c>
      <c r="I709" s="5">
        <v>0.90972222222222221</v>
      </c>
      <c r="J709" s="3">
        <v>25.09</v>
      </c>
      <c r="K709" s="29">
        <v>27.62</v>
      </c>
      <c r="L709" s="31">
        <f t="shared" si="111"/>
        <v>81.369880890237084</v>
      </c>
      <c r="M709" s="33">
        <f t="shared" si="110"/>
        <v>0</v>
      </c>
      <c r="N709" s="36">
        <f t="shared" si="112"/>
        <v>1.1885964436695336E-5</v>
      </c>
      <c r="Q709" s="16">
        <v>45883</v>
      </c>
      <c r="R709" s="17">
        <v>0.90972222222222221</v>
      </c>
      <c r="U709" s="18">
        <v>0</v>
      </c>
      <c r="W709" s="23"/>
      <c r="Z709" s="21">
        <f t="shared" si="113"/>
        <v>3.6970974558473748</v>
      </c>
      <c r="AA709" s="21">
        <f t="shared" si="114"/>
        <v>3.0083237962189946</v>
      </c>
      <c r="AB709" s="21">
        <f t="shared" si="115"/>
        <v>0.17565763868389817</v>
      </c>
      <c r="AC709" s="21">
        <f t="shared" si="116"/>
        <v>0.96</v>
      </c>
      <c r="AD709" s="22">
        <f t="shared" si="117"/>
        <v>0</v>
      </c>
      <c r="AE709" s="22">
        <f t="shared" si="118"/>
        <v>0</v>
      </c>
    </row>
    <row r="710" spans="1:31" ht="15.75" x14ac:dyDescent="0.25">
      <c r="A710" s="11" t="s">
        <v>173</v>
      </c>
      <c r="B710" s="11" t="s">
        <v>889</v>
      </c>
      <c r="C710" s="11">
        <v>0</v>
      </c>
      <c r="D710" s="11">
        <v>79</v>
      </c>
      <c r="E710" s="11">
        <v>29.4</v>
      </c>
      <c r="F710" s="11">
        <v>0.3</v>
      </c>
      <c r="H710" s="4">
        <v>45883</v>
      </c>
      <c r="I710" s="5">
        <v>0.91666666666666663</v>
      </c>
      <c r="J710" s="3">
        <v>25.07</v>
      </c>
      <c r="K710" s="29">
        <v>27.65</v>
      </c>
      <c r="L710" s="31">
        <f t="shared" si="111"/>
        <v>81.031124296128255</v>
      </c>
      <c r="M710" s="33">
        <f t="shared" si="110"/>
        <v>3.0000000000000001E-3</v>
      </c>
      <c r="N710" s="36">
        <f t="shared" si="112"/>
        <v>1.2143582679977024E-5</v>
      </c>
      <c r="Q710" s="16">
        <v>45883</v>
      </c>
      <c r="R710" s="17">
        <v>0.91666666666666663</v>
      </c>
      <c r="U710" s="18">
        <v>3.0000000000000001E-3</v>
      </c>
      <c r="W710" s="23"/>
      <c r="Z710" s="21">
        <f t="shared" si="113"/>
        <v>3.70357893260018</v>
      </c>
      <c r="AA710" s="21">
        <f t="shared" si="114"/>
        <v>3.0010516482804719</v>
      </c>
      <c r="AB710" s="21">
        <f t="shared" si="115"/>
        <v>0.17519333342835022</v>
      </c>
      <c r="AC710" s="21">
        <f t="shared" si="116"/>
        <v>0.96</v>
      </c>
      <c r="AD710" s="22">
        <f t="shared" si="117"/>
        <v>1.08E-5</v>
      </c>
      <c r="AE710" s="22">
        <f t="shared" si="118"/>
        <v>0</v>
      </c>
    </row>
    <row r="711" spans="1:31" ht="15.75" x14ac:dyDescent="0.25">
      <c r="A711" s="11" t="s">
        <v>173</v>
      </c>
      <c r="B711" s="11" t="s">
        <v>890</v>
      </c>
      <c r="C711" s="11">
        <v>0</v>
      </c>
      <c r="D711" s="11">
        <v>79</v>
      </c>
      <c r="E711" s="11">
        <v>29.2</v>
      </c>
      <c r="F711" s="11">
        <v>0.5</v>
      </c>
      <c r="H711" s="4">
        <v>45883</v>
      </c>
      <c r="I711" s="5">
        <v>0.92361111111111116</v>
      </c>
      <c r="J711" s="3">
        <v>24.81</v>
      </c>
      <c r="K711" s="29">
        <v>27.43</v>
      </c>
      <c r="L711" s="31">
        <f t="shared" si="111"/>
        <v>80.667066376699054</v>
      </c>
      <c r="M711" s="33">
        <f t="shared" si="110"/>
        <v>0</v>
      </c>
      <c r="N711" s="36">
        <f t="shared" si="112"/>
        <v>1.2356211980224428E-5</v>
      </c>
      <c r="Q711" s="16">
        <v>45883</v>
      </c>
      <c r="R711" s="17">
        <v>0.92361111111111116</v>
      </c>
      <c r="U711" s="18">
        <v>0</v>
      </c>
      <c r="W711" s="23"/>
      <c r="Z711" s="21">
        <f t="shared" si="113"/>
        <v>3.656276986377752</v>
      </c>
      <c r="AA711" s="21">
        <f t="shared" si="114"/>
        <v>2.949411383517313</v>
      </c>
      <c r="AB711" s="21">
        <f t="shared" si="115"/>
        <v>0.17246500561421763</v>
      </c>
      <c r="AC711" s="21">
        <f t="shared" si="116"/>
        <v>0.96</v>
      </c>
      <c r="AD711" s="22">
        <f t="shared" si="117"/>
        <v>0</v>
      </c>
      <c r="AE711" s="22">
        <f t="shared" si="118"/>
        <v>0</v>
      </c>
    </row>
    <row r="712" spans="1:31" ht="15.75" x14ac:dyDescent="0.25">
      <c r="A712" s="11" t="s">
        <v>173</v>
      </c>
      <c r="B712" s="11" t="s">
        <v>891</v>
      </c>
      <c r="C712" s="11">
        <v>0</v>
      </c>
      <c r="D712" s="11">
        <v>80</v>
      </c>
      <c r="E712" s="11">
        <v>28.9</v>
      </c>
      <c r="F712" s="11">
        <v>0.5</v>
      </c>
      <c r="H712" s="4">
        <v>45883</v>
      </c>
      <c r="I712" s="5">
        <v>0.93055555555555558</v>
      </c>
      <c r="J712" s="3">
        <v>24.49</v>
      </c>
      <c r="K712" s="29">
        <v>27.26</v>
      </c>
      <c r="L712" s="31">
        <f t="shared" si="111"/>
        <v>79.548799154721053</v>
      </c>
      <c r="M712" s="33">
        <f t="shared" si="110"/>
        <v>3.0000000000000001E-3</v>
      </c>
      <c r="N712" s="36">
        <f t="shared" si="112"/>
        <v>1.3144489102757095E-5</v>
      </c>
      <c r="Q712" s="16">
        <v>45883</v>
      </c>
      <c r="R712" s="17">
        <v>0.93055555555555558</v>
      </c>
      <c r="U712" s="18">
        <v>3.0000000000000001E-3</v>
      </c>
      <c r="W712" s="23"/>
      <c r="Z712" s="21">
        <f t="shared" si="113"/>
        <v>3.6200866621198764</v>
      </c>
      <c r="AA712" s="21">
        <f t="shared" si="114"/>
        <v>2.8797354680765856</v>
      </c>
      <c r="AB712" s="21">
        <f t="shared" si="115"/>
        <v>0.16860722692970767</v>
      </c>
      <c r="AC712" s="21">
        <f t="shared" si="116"/>
        <v>0.96</v>
      </c>
      <c r="AD712" s="22">
        <f t="shared" si="117"/>
        <v>1.08E-5</v>
      </c>
      <c r="AE712" s="22">
        <f t="shared" si="118"/>
        <v>0</v>
      </c>
    </row>
    <row r="713" spans="1:31" ht="15.75" x14ac:dyDescent="0.25">
      <c r="A713" s="11" t="s">
        <v>173</v>
      </c>
      <c r="B713" s="11" t="s">
        <v>892</v>
      </c>
      <c r="C713" s="11">
        <v>0</v>
      </c>
      <c r="D713" s="11">
        <v>82</v>
      </c>
      <c r="E713" s="11">
        <v>28.8</v>
      </c>
      <c r="F713" s="11">
        <v>0.2</v>
      </c>
      <c r="H713" s="4">
        <v>45883</v>
      </c>
      <c r="I713" s="5">
        <v>0.9375</v>
      </c>
      <c r="J713" s="3">
        <v>24.52</v>
      </c>
      <c r="K713" s="29">
        <v>27.24</v>
      </c>
      <c r="L713" s="31">
        <f t="shared" si="111"/>
        <v>79.890762753428831</v>
      </c>
      <c r="M713" s="33">
        <f t="shared" si="110"/>
        <v>0</v>
      </c>
      <c r="N713" s="36">
        <f t="shared" si="112"/>
        <v>1.2882577145659599E-5</v>
      </c>
      <c r="Q713" s="16">
        <v>45883</v>
      </c>
      <c r="R713" s="17">
        <v>0.9375</v>
      </c>
      <c r="U713" s="18">
        <v>0</v>
      </c>
      <c r="W713" s="23"/>
      <c r="Z713" s="21">
        <f t="shared" si="113"/>
        <v>3.6158495571320186</v>
      </c>
      <c r="AA713" s="21">
        <f t="shared" si="114"/>
        <v>2.888729791209248</v>
      </c>
      <c r="AB713" s="21">
        <f t="shared" si="115"/>
        <v>0.16915941553221681</v>
      </c>
      <c r="AC713" s="21">
        <f t="shared" si="116"/>
        <v>0.96</v>
      </c>
      <c r="AD713" s="22">
        <f t="shared" si="117"/>
        <v>0</v>
      </c>
      <c r="AE713" s="22">
        <f t="shared" si="118"/>
        <v>0</v>
      </c>
    </row>
    <row r="714" spans="1:31" ht="15.75" x14ac:dyDescent="0.25">
      <c r="A714" s="11" t="s">
        <v>173</v>
      </c>
      <c r="B714" s="11" t="s">
        <v>893</v>
      </c>
      <c r="C714" s="11">
        <v>0</v>
      </c>
      <c r="D714" s="11">
        <v>82</v>
      </c>
      <c r="E714" s="11">
        <v>28.9</v>
      </c>
      <c r="F714" s="11">
        <v>0.8</v>
      </c>
      <c r="H714" s="4">
        <v>45883</v>
      </c>
      <c r="I714" s="5">
        <v>0.94444444444444442</v>
      </c>
      <c r="J714" s="3">
        <v>24.29</v>
      </c>
      <c r="K714" s="29">
        <v>26.94</v>
      </c>
      <c r="L714" s="31">
        <f t="shared" si="111"/>
        <v>80.262779246703275</v>
      </c>
      <c r="M714" s="33">
        <f t="shared" si="110"/>
        <v>1.2999999999999999E-2</v>
      </c>
      <c r="N714" s="36">
        <f t="shared" si="112"/>
        <v>1.2524116385476971E-5</v>
      </c>
      <c r="Q714" s="16">
        <v>45883</v>
      </c>
      <c r="R714" s="17">
        <v>0.94444444444444442</v>
      </c>
      <c r="U714" s="18">
        <v>1.2999999999999999E-2</v>
      </c>
      <c r="W714" s="23"/>
      <c r="Z714" s="21">
        <f t="shared" si="113"/>
        <v>3.5528092759263403</v>
      </c>
      <c r="AA714" s="21">
        <f t="shared" si="114"/>
        <v>2.8515834661931554</v>
      </c>
      <c r="AB714" s="21">
        <f t="shared" si="115"/>
        <v>0.16736356596131102</v>
      </c>
      <c r="AC714" s="21">
        <f t="shared" si="116"/>
        <v>0.96</v>
      </c>
      <c r="AD714" s="22">
        <f t="shared" si="117"/>
        <v>4.6799999999999999E-5</v>
      </c>
      <c r="AE714" s="22">
        <f t="shared" si="118"/>
        <v>0</v>
      </c>
    </row>
    <row r="715" spans="1:31" ht="15.75" x14ac:dyDescent="0.25">
      <c r="A715" s="11" t="s">
        <v>173</v>
      </c>
      <c r="B715" s="11" t="s">
        <v>894</v>
      </c>
      <c r="C715" s="11">
        <v>0</v>
      </c>
      <c r="D715" s="11">
        <v>81</v>
      </c>
      <c r="E715" s="11">
        <v>28.9</v>
      </c>
      <c r="F715" s="11">
        <v>0.9</v>
      </c>
      <c r="H715" s="4">
        <v>45883</v>
      </c>
      <c r="I715" s="5">
        <v>0.95138888888888884</v>
      </c>
      <c r="J715" s="3">
        <v>24.25</v>
      </c>
      <c r="K715" s="29">
        <v>26.85</v>
      </c>
      <c r="L715" s="31">
        <f t="shared" si="111"/>
        <v>80.581248981394168</v>
      </c>
      <c r="M715" s="33">
        <f t="shared" si="110"/>
        <v>1.2999999999999999E-2</v>
      </c>
      <c r="N715" s="36">
        <f t="shared" si="112"/>
        <v>1.2265963748132975E-5</v>
      </c>
      <c r="Q715" s="16">
        <v>45883</v>
      </c>
      <c r="R715" s="17">
        <v>0.95138888888888884</v>
      </c>
      <c r="U715" s="18">
        <v>1.2999999999999999E-2</v>
      </c>
      <c r="W715" s="23"/>
      <c r="Z715" s="21">
        <f t="shared" si="113"/>
        <v>3.5340848570317789</v>
      </c>
      <c r="AA715" s="21">
        <f t="shared" si="114"/>
        <v>2.8478097178585258</v>
      </c>
      <c r="AB715" s="21">
        <f t="shared" si="115"/>
        <v>0.16725599440093847</v>
      </c>
      <c r="AC715" s="21">
        <f t="shared" si="116"/>
        <v>0.96</v>
      </c>
      <c r="AD715" s="22">
        <f t="shared" si="117"/>
        <v>4.6799999999999999E-5</v>
      </c>
      <c r="AE715" s="22">
        <f t="shared" si="118"/>
        <v>0</v>
      </c>
    </row>
    <row r="716" spans="1:31" ht="15.75" x14ac:dyDescent="0.25">
      <c r="A716" s="11" t="s">
        <v>173</v>
      </c>
      <c r="B716" s="11" t="s">
        <v>895</v>
      </c>
      <c r="C716" s="11">
        <v>0</v>
      </c>
      <c r="D716" s="11">
        <v>80</v>
      </c>
      <c r="E716" s="11">
        <v>28.6</v>
      </c>
      <c r="F716" s="11">
        <v>0.7</v>
      </c>
      <c r="H716" s="4">
        <v>45883</v>
      </c>
      <c r="I716" s="5">
        <v>0.95833333333333337</v>
      </c>
      <c r="J716" s="3">
        <v>24.19</v>
      </c>
      <c r="K716" s="29">
        <v>26.8</v>
      </c>
      <c r="L716" s="31">
        <f t="shared" si="111"/>
        <v>80.490386147834769</v>
      </c>
      <c r="M716" s="33">
        <f t="shared" si="110"/>
        <v>1.2999999999999999E-2</v>
      </c>
      <c r="N716" s="36">
        <f t="shared" si="112"/>
        <v>1.2319113673312228E-5</v>
      </c>
      <c r="Q716" s="16">
        <v>45883</v>
      </c>
      <c r="R716" s="17">
        <v>0.95833333333333337</v>
      </c>
      <c r="U716" s="18">
        <v>1.2999999999999999E-2</v>
      </c>
      <c r="W716" s="23"/>
      <c r="Z716" s="21">
        <f t="shared" si="113"/>
        <v>3.5237195928099276</v>
      </c>
      <c r="AA716" s="21">
        <f t="shared" si="114"/>
        <v>2.8362555070196218</v>
      </c>
      <c r="AB716" s="21">
        <f t="shared" si="115"/>
        <v>0.16664047842201765</v>
      </c>
      <c r="AC716" s="21">
        <f t="shared" si="116"/>
        <v>0.96</v>
      </c>
      <c r="AD716" s="22">
        <f t="shared" si="117"/>
        <v>4.6799999999999999E-5</v>
      </c>
      <c r="AE716" s="22">
        <f t="shared" si="118"/>
        <v>0</v>
      </c>
    </row>
    <row r="717" spans="1:31" ht="15.75" x14ac:dyDescent="0.25">
      <c r="A717" s="11" t="s">
        <v>173</v>
      </c>
      <c r="B717" s="11" t="s">
        <v>896</v>
      </c>
      <c r="C717" s="11">
        <v>0</v>
      </c>
      <c r="D717" s="11">
        <v>81</v>
      </c>
      <c r="E717" s="11">
        <v>28.3</v>
      </c>
      <c r="F717" s="11">
        <v>0.3</v>
      </c>
      <c r="H717" s="4">
        <v>45883</v>
      </c>
      <c r="I717" s="5">
        <v>0.96527777777777779</v>
      </c>
      <c r="J717" s="3">
        <v>24.35</v>
      </c>
      <c r="K717" s="29">
        <v>26.91</v>
      </c>
      <c r="L717" s="31">
        <f t="shared" si="111"/>
        <v>80.888808247894133</v>
      </c>
      <c r="M717" s="33">
        <f t="shared" si="110"/>
        <v>7.0000000000000001E-3</v>
      </c>
      <c r="N717" s="36">
        <f t="shared" si="112"/>
        <v>1.2057079845526949E-5</v>
      </c>
      <c r="Q717" s="16">
        <v>45883</v>
      </c>
      <c r="R717" s="17">
        <v>0.96527777777777779</v>
      </c>
      <c r="U717" s="18">
        <v>7.0000000000000001E-3</v>
      </c>
      <c r="W717" s="23"/>
      <c r="Z717" s="21">
        <f t="shared" si="113"/>
        <v>3.5465582245404645</v>
      </c>
      <c r="AA717" s="21">
        <f t="shared" si="114"/>
        <v>2.8687686816484548</v>
      </c>
      <c r="AB717" s="21">
        <f t="shared" si="115"/>
        <v>0.16841042932294684</v>
      </c>
      <c r="AC717" s="21">
        <f t="shared" si="116"/>
        <v>0.96</v>
      </c>
      <c r="AD717" s="22">
        <f t="shared" si="117"/>
        <v>2.5199999999999999E-5</v>
      </c>
      <c r="AE717" s="22">
        <f t="shared" si="118"/>
        <v>0</v>
      </c>
    </row>
    <row r="718" spans="1:31" ht="15.75" x14ac:dyDescent="0.25">
      <c r="A718" s="11" t="s">
        <v>173</v>
      </c>
      <c r="B718" s="11" t="s">
        <v>897</v>
      </c>
      <c r="C718" s="11">
        <v>0</v>
      </c>
      <c r="D718" s="11">
        <v>82</v>
      </c>
      <c r="E718" s="11">
        <v>28.1</v>
      </c>
      <c r="F718" s="11">
        <v>0.2</v>
      </c>
      <c r="H718" s="4">
        <v>45883</v>
      </c>
      <c r="I718" s="5">
        <v>0.97222222222222221</v>
      </c>
      <c r="J718" s="3">
        <v>24.31</v>
      </c>
      <c r="K718" s="29">
        <v>26.76</v>
      </c>
      <c r="L718" s="31">
        <f t="shared" si="111"/>
        <v>81.615597717495703</v>
      </c>
      <c r="M718" s="33">
        <f t="shared" si="110"/>
        <v>7.0000000000000001E-3</v>
      </c>
      <c r="N718" s="36">
        <f t="shared" si="112"/>
        <v>1.1492924654987749E-5</v>
      </c>
      <c r="Q718" s="16">
        <v>45883</v>
      </c>
      <c r="R718" s="17">
        <v>0.97222222222222221</v>
      </c>
      <c r="U718" s="18">
        <v>7.0000000000000001E-3</v>
      </c>
      <c r="W718" s="23"/>
      <c r="Z718" s="21">
        <f t="shared" si="113"/>
        <v>3.5154464587554912</v>
      </c>
      <c r="AA718" s="21">
        <f t="shared" si="114"/>
        <v>2.8691526397518303</v>
      </c>
      <c r="AB718" s="21">
        <f t="shared" si="115"/>
        <v>0.1686243814602067</v>
      </c>
      <c r="AC718" s="21">
        <f t="shared" si="116"/>
        <v>0.96</v>
      </c>
      <c r="AD718" s="22">
        <f t="shared" si="117"/>
        <v>2.5199999999999999E-5</v>
      </c>
      <c r="AE718" s="22">
        <f t="shared" si="118"/>
        <v>0</v>
      </c>
    </row>
    <row r="719" spans="1:31" ht="15.75" x14ac:dyDescent="0.25">
      <c r="A719" s="11" t="s">
        <v>173</v>
      </c>
      <c r="B719" s="11" t="s">
        <v>898</v>
      </c>
      <c r="C719" s="11">
        <v>0</v>
      </c>
      <c r="D719" s="11">
        <v>83</v>
      </c>
      <c r="E719" s="11">
        <v>28</v>
      </c>
      <c r="F719" s="11">
        <v>0.1</v>
      </c>
      <c r="H719" s="4">
        <v>45883</v>
      </c>
      <c r="I719" s="5">
        <v>0.97916666666666663</v>
      </c>
      <c r="J719" s="3">
        <v>24.04</v>
      </c>
      <c r="K719" s="29">
        <v>26.53</v>
      </c>
      <c r="L719" s="31">
        <f t="shared" si="111"/>
        <v>81.241448527023195</v>
      </c>
      <c r="M719" s="33">
        <f t="shared" si="110"/>
        <v>0.03</v>
      </c>
      <c r="N719" s="36">
        <f t="shared" si="112"/>
        <v>1.1703672631373986E-5</v>
      </c>
      <c r="Q719" s="16">
        <v>45883</v>
      </c>
      <c r="R719" s="17">
        <v>0.97916666666666663</v>
      </c>
      <c r="U719" s="18">
        <v>0.03</v>
      </c>
      <c r="W719" s="23"/>
      <c r="Z719" s="21">
        <f t="shared" si="113"/>
        <v>3.4682035141632306</v>
      </c>
      <c r="AA719" s="21">
        <f t="shared" si="114"/>
        <v>2.8176187727713304</v>
      </c>
      <c r="AB719" s="21">
        <f t="shared" si="115"/>
        <v>0.1658845088709662</v>
      </c>
      <c r="AC719" s="21">
        <f t="shared" si="116"/>
        <v>0.96</v>
      </c>
      <c r="AD719" s="22">
        <f t="shared" si="117"/>
        <v>1.08E-4</v>
      </c>
      <c r="AE719" s="22">
        <f t="shared" si="118"/>
        <v>0</v>
      </c>
    </row>
    <row r="720" spans="1:31" ht="15.75" x14ac:dyDescent="0.25">
      <c r="A720" s="11" t="s">
        <v>173</v>
      </c>
      <c r="B720" s="11" t="s">
        <v>899</v>
      </c>
      <c r="C720" s="11">
        <v>0</v>
      </c>
      <c r="D720" s="11">
        <v>82</v>
      </c>
      <c r="E720" s="11">
        <v>27.9</v>
      </c>
      <c r="F720" s="11">
        <v>0.2</v>
      </c>
      <c r="H720" s="4">
        <v>45883</v>
      </c>
      <c r="I720" s="5">
        <v>0.98611111111111116</v>
      </c>
      <c r="J720" s="3">
        <v>24.29</v>
      </c>
      <c r="K720" s="29">
        <v>26.8</v>
      </c>
      <c r="L720" s="31">
        <f t="shared" si="111"/>
        <v>81.202193647471702</v>
      </c>
      <c r="M720" s="33">
        <f t="shared" si="110"/>
        <v>3.0000000000000001E-3</v>
      </c>
      <c r="N720" s="36">
        <f t="shared" si="112"/>
        <v>1.1801023023765412E-5</v>
      </c>
      <c r="Q720" s="16">
        <v>45883</v>
      </c>
      <c r="R720" s="17">
        <v>0.98611111111111116</v>
      </c>
      <c r="U720" s="18">
        <v>3.0000000000000001E-3</v>
      </c>
      <c r="W720" s="23"/>
      <c r="Z720" s="21">
        <f t="shared" si="113"/>
        <v>3.5237195928099276</v>
      </c>
      <c r="AA720" s="21">
        <f t="shared" si="114"/>
        <v>2.8613376073474188</v>
      </c>
      <c r="AB720" s="21">
        <f t="shared" si="115"/>
        <v>0.1681141443833912</v>
      </c>
      <c r="AC720" s="21">
        <f t="shared" si="116"/>
        <v>0.96</v>
      </c>
      <c r="AD720" s="22">
        <f t="shared" si="117"/>
        <v>1.08E-5</v>
      </c>
      <c r="AE720" s="22">
        <f t="shared" si="118"/>
        <v>0</v>
      </c>
    </row>
    <row r="721" spans="1:31" ht="15.75" x14ac:dyDescent="0.25">
      <c r="A721" s="11" t="s">
        <v>173</v>
      </c>
      <c r="B721" s="11" t="s">
        <v>900</v>
      </c>
      <c r="C721" s="11">
        <v>0</v>
      </c>
      <c r="D721" s="11">
        <v>82</v>
      </c>
      <c r="E721" s="11">
        <v>27.7</v>
      </c>
      <c r="F721" s="11">
        <v>0.6</v>
      </c>
      <c r="H721" s="4">
        <v>45883</v>
      </c>
      <c r="I721" s="5">
        <v>0.99305555555555558</v>
      </c>
      <c r="J721" s="3">
        <v>23.97</v>
      </c>
      <c r="K721" s="29">
        <v>26.35</v>
      </c>
      <c r="L721" s="31">
        <f t="shared" si="111"/>
        <v>81.965839126176689</v>
      </c>
      <c r="M721" s="33">
        <f t="shared" si="110"/>
        <v>1.2999999999999999E-2</v>
      </c>
      <c r="N721" s="36">
        <f t="shared" si="112"/>
        <v>1.1142372818449921E-5</v>
      </c>
      <c r="Q721" s="16">
        <v>45883</v>
      </c>
      <c r="R721" s="17">
        <v>0.99305555555555558</v>
      </c>
      <c r="U721" s="18">
        <v>1.2999999999999999E-2</v>
      </c>
      <c r="W721" s="23"/>
      <c r="Z721" s="21">
        <f t="shared" si="113"/>
        <v>3.4316175596075973</v>
      </c>
      <c r="AA721" s="21">
        <f t="shared" si="114"/>
        <v>2.8127541283335935</v>
      </c>
      <c r="AB721" s="21">
        <f t="shared" si="115"/>
        <v>0.16582430032044151</v>
      </c>
      <c r="AC721" s="21">
        <f t="shared" si="116"/>
        <v>0.96</v>
      </c>
      <c r="AD721" s="22">
        <f t="shared" si="117"/>
        <v>4.6799999999999999E-5</v>
      </c>
      <c r="AE721" s="22">
        <f t="shared" si="118"/>
        <v>0</v>
      </c>
    </row>
    <row r="722" spans="1:31" ht="15.75" x14ac:dyDescent="0.25">
      <c r="A722" s="11" t="s">
        <v>173</v>
      </c>
      <c r="B722" s="11" t="s">
        <v>901</v>
      </c>
      <c r="C722" s="11">
        <v>0</v>
      </c>
      <c r="D722" s="11">
        <v>84</v>
      </c>
      <c r="E722" s="11">
        <v>27.6</v>
      </c>
      <c r="F722" s="11">
        <v>0.8</v>
      </c>
      <c r="H722" s="4">
        <v>45884</v>
      </c>
      <c r="I722" s="5">
        <v>0</v>
      </c>
      <c r="J722" s="3">
        <v>24.06</v>
      </c>
      <c r="K722" s="29">
        <v>26.46</v>
      </c>
      <c r="L722" s="31">
        <f t="shared" si="111"/>
        <v>81.862416360169291</v>
      </c>
      <c r="M722" s="33">
        <f t="shared" si="110"/>
        <v>0</v>
      </c>
      <c r="N722" s="36">
        <f t="shared" si="112"/>
        <v>1.1242569633746407E-5</v>
      </c>
      <c r="Q722" s="16">
        <v>45884</v>
      </c>
      <c r="R722" s="17">
        <v>0</v>
      </c>
      <c r="U722" s="18">
        <v>0</v>
      </c>
      <c r="W722" s="23"/>
      <c r="Z722" s="21">
        <f t="shared" si="113"/>
        <v>3.453935461362112</v>
      </c>
      <c r="AA722" s="21">
        <f t="shared" si="114"/>
        <v>2.827475028191786</v>
      </c>
      <c r="AB722" s="21">
        <f t="shared" si="115"/>
        <v>0.16655315495673109</v>
      </c>
      <c r="AC722" s="21">
        <f t="shared" si="116"/>
        <v>0.96</v>
      </c>
      <c r="AD722" s="22">
        <f t="shared" si="117"/>
        <v>0</v>
      </c>
      <c r="AE722" s="22">
        <f t="shared" si="118"/>
        <v>0</v>
      </c>
    </row>
    <row r="723" spans="1:31" ht="15.75" x14ac:dyDescent="0.25">
      <c r="A723" s="11" t="s">
        <v>173</v>
      </c>
      <c r="B723" s="11" t="s">
        <v>902</v>
      </c>
      <c r="C723" s="11">
        <v>0</v>
      </c>
      <c r="D723" s="11">
        <v>84</v>
      </c>
      <c r="E723" s="11">
        <v>27.5</v>
      </c>
      <c r="F723" s="11">
        <v>0.5</v>
      </c>
      <c r="H723" s="4">
        <v>45884</v>
      </c>
      <c r="I723" s="5">
        <v>6.9444444444444441E-3</v>
      </c>
      <c r="J723" s="3">
        <v>24.36</v>
      </c>
      <c r="K723" s="29">
        <v>26.39</v>
      </c>
      <c r="L723" s="31">
        <f t="shared" si="111"/>
        <v>84.527912935132633</v>
      </c>
      <c r="M723" s="33">
        <f t="shared" si="110"/>
        <v>0</v>
      </c>
      <c r="N723" s="36">
        <f t="shared" si="112"/>
        <v>9.3752464505649144E-6</v>
      </c>
      <c r="Q723" s="16">
        <v>45884</v>
      </c>
      <c r="R723" s="17">
        <v>6.9444444444444441E-3</v>
      </c>
      <c r="U723" s="18">
        <v>0</v>
      </c>
      <c r="W723" s="23"/>
      <c r="Z723" s="21">
        <f t="shared" si="113"/>
        <v>3.4397185781940873</v>
      </c>
      <c r="AA723" s="21">
        <f t="shared" si="114"/>
        <v>2.9075223249894804</v>
      </c>
      <c r="AB723" s="21">
        <f t="shared" si="115"/>
        <v>0.17135930485532042</v>
      </c>
      <c r="AC723" s="21">
        <f t="shared" si="116"/>
        <v>0.96</v>
      </c>
      <c r="AD723" s="22">
        <f t="shared" si="117"/>
        <v>0</v>
      </c>
      <c r="AE723" s="22">
        <f t="shared" si="118"/>
        <v>0</v>
      </c>
    </row>
    <row r="724" spans="1:31" ht="15.75" x14ac:dyDescent="0.25">
      <c r="A724" s="11" t="s">
        <v>173</v>
      </c>
      <c r="B724" s="11" t="s">
        <v>903</v>
      </c>
      <c r="C724" s="11">
        <v>0</v>
      </c>
      <c r="D724" s="11">
        <v>85</v>
      </c>
      <c r="E724" s="11">
        <v>27.5</v>
      </c>
      <c r="F724" s="11">
        <v>0.8</v>
      </c>
      <c r="H724" s="4">
        <v>45884</v>
      </c>
      <c r="I724" s="5">
        <v>1.3888888888888888E-2</v>
      </c>
      <c r="J724" s="3">
        <v>24.7</v>
      </c>
      <c r="K724" s="29">
        <v>26.59</v>
      </c>
      <c r="L724" s="31">
        <f t="shared" si="111"/>
        <v>85.615636968868756</v>
      </c>
      <c r="M724" s="33">
        <f t="shared" si="110"/>
        <v>0</v>
      </c>
      <c r="N724" s="36">
        <f t="shared" si="112"/>
        <v>8.6791863806362081E-6</v>
      </c>
      <c r="Q724" s="16">
        <v>45884</v>
      </c>
      <c r="R724" s="17">
        <v>1.3888888888888888E-2</v>
      </c>
      <c r="U724" s="18">
        <v>0</v>
      </c>
      <c r="W724" s="23"/>
      <c r="Z724" s="21">
        <f t="shared" si="113"/>
        <v>3.4804741179333463</v>
      </c>
      <c r="AA724" s="21">
        <f t="shared" si="114"/>
        <v>2.9798300856052506</v>
      </c>
      <c r="AB724" s="21">
        <f t="shared" si="115"/>
        <v>0.1753547717826377</v>
      </c>
      <c r="AC724" s="21">
        <f t="shared" si="116"/>
        <v>0.96</v>
      </c>
      <c r="AD724" s="22">
        <f t="shared" si="117"/>
        <v>0</v>
      </c>
      <c r="AE724" s="22">
        <f t="shared" si="118"/>
        <v>0</v>
      </c>
    </row>
    <row r="725" spans="1:31" ht="15.75" x14ac:dyDescent="0.25">
      <c r="A725" s="11" t="s">
        <v>173</v>
      </c>
      <c r="B725" s="11" t="s">
        <v>904</v>
      </c>
      <c r="C725" s="11">
        <v>0</v>
      </c>
      <c r="D725" s="11">
        <v>86</v>
      </c>
      <c r="E725" s="11">
        <v>27.4</v>
      </c>
      <c r="F725" s="11">
        <v>0.8</v>
      </c>
      <c r="H725" s="4">
        <v>45884</v>
      </c>
      <c r="I725" s="5">
        <v>2.0833333333333332E-2</v>
      </c>
      <c r="J725" s="3">
        <v>24.89</v>
      </c>
      <c r="K725" s="29">
        <v>26.71</v>
      </c>
      <c r="L725" s="31">
        <f t="shared" si="111"/>
        <v>86.163811580526669</v>
      </c>
      <c r="M725" s="33">
        <f t="shared" si="110"/>
        <v>0</v>
      </c>
      <c r="N725" s="36">
        <f t="shared" si="112"/>
        <v>8.3338944841831572E-6</v>
      </c>
      <c r="Q725" s="16">
        <v>45884</v>
      </c>
      <c r="R725" s="17">
        <v>2.0833333333333332E-2</v>
      </c>
      <c r="U725" s="18">
        <v>0</v>
      </c>
      <c r="W725" s="23"/>
      <c r="Z725" s="21">
        <f t="shared" si="113"/>
        <v>3.5051288399726532</v>
      </c>
      <c r="AA725" s="21">
        <f t="shared" si="114"/>
        <v>3.0201526093287372</v>
      </c>
      <c r="AB725" s="21">
        <f t="shared" si="115"/>
        <v>0.17756611320871807</v>
      </c>
      <c r="AC725" s="21">
        <f t="shared" si="116"/>
        <v>0.96</v>
      </c>
      <c r="AD725" s="22">
        <f t="shared" si="117"/>
        <v>0</v>
      </c>
      <c r="AE725" s="22">
        <f t="shared" si="118"/>
        <v>0</v>
      </c>
    </row>
    <row r="726" spans="1:31" ht="15.75" x14ac:dyDescent="0.25">
      <c r="A726" s="11" t="s">
        <v>173</v>
      </c>
      <c r="B726" s="11" t="s">
        <v>905</v>
      </c>
      <c r="C726" s="11">
        <v>0</v>
      </c>
      <c r="D726" s="11">
        <v>86</v>
      </c>
      <c r="E726" s="11">
        <v>27.3</v>
      </c>
      <c r="F726" s="11">
        <v>1</v>
      </c>
      <c r="H726" s="4">
        <v>45884</v>
      </c>
      <c r="I726" s="5">
        <v>2.7777777777777776E-2</v>
      </c>
      <c r="J726" s="3">
        <v>24.79</v>
      </c>
      <c r="K726" s="29">
        <v>26.53</v>
      </c>
      <c r="L726" s="31">
        <f t="shared" si="111"/>
        <v>86.702892586249604</v>
      </c>
      <c r="M726" s="33">
        <f t="shared" si="110"/>
        <v>0</v>
      </c>
      <c r="N726" s="36">
        <f t="shared" si="112"/>
        <v>7.9455128622978412E-6</v>
      </c>
      <c r="Q726" s="16">
        <v>45884</v>
      </c>
      <c r="R726" s="17">
        <v>2.7777777777777776E-2</v>
      </c>
      <c r="U726" s="18">
        <v>0</v>
      </c>
      <c r="W726" s="23"/>
      <c r="Z726" s="21">
        <f t="shared" si="113"/>
        <v>3.4682035141632306</v>
      </c>
      <c r="AA726" s="21">
        <f t="shared" si="114"/>
        <v>3.0070327675574799</v>
      </c>
      <c r="AB726" s="21">
        <f t="shared" si="115"/>
        <v>0.17703606982805178</v>
      </c>
      <c r="AC726" s="21">
        <f t="shared" si="116"/>
        <v>0.96</v>
      </c>
      <c r="AD726" s="22">
        <f t="shared" si="117"/>
        <v>0</v>
      </c>
      <c r="AE726" s="22">
        <f t="shared" si="118"/>
        <v>0</v>
      </c>
    </row>
    <row r="727" spans="1:31" ht="15.75" x14ac:dyDescent="0.25">
      <c r="A727" s="11" t="s">
        <v>173</v>
      </c>
      <c r="B727" s="11" t="s">
        <v>906</v>
      </c>
      <c r="C727" s="11">
        <v>0</v>
      </c>
      <c r="D727" s="11">
        <v>86</v>
      </c>
      <c r="E727" s="11">
        <v>27.2</v>
      </c>
      <c r="F727" s="11">
        <v>1.3</v>
      </c>
      <c r="H727" s="4">
        <v>45884</v>
      </c>
      <c r="I727" s="5">
        <v>3.4722222222222224E-2</v>
      </c>
      <c r="J727" s="3">
        <v>24.78</v>
      </c>
      <c r="K727" s="29">
        <v>26.51</v>
      </c>
      <c r="L727" s="31">
        <f t="shared" si="111"/>
        <v>86.771360002495655</v>
      </c>
      <c r="M727" s="33">
        <f t="shared" si="110"/>
        <v>0</v>
      </c>
      <c r="N727" s="36">
        <f t="shared" si="112"/>
        <v>7.8970790783600634E-6</v>
      </c>
      <c r="Q727" s="16">
        <v>45884</v>
      </c>
      <c r="R727" s="17">
        <v>3.4722222222222224E-2</v>
      </c>
      <c r="U727" s="18">
        <v>0</v>
      </c>
      <c r="W727" s="23"/>
      <c r="Z727" s="21">
        <f t="shared" si="113"/>
        <v>3.4641216972347788</v>
      </c>
      <c r="AA727" s="21">
        <f t="shared" si="114"/>
        <v>3.0058655088321524</v>
      </c>
      <c r="AB727" s="21">
        <f t="shared" si="115"/>
        <v>0.17699418219211571</v>
      </c>
      <c r="AC727" s="21">
        <f t="shared" si="116"/>
        <v>0.96</v>
      </c>
      <c r="AD727" s="22">
        <f t="shared" si="117"/>
        <v>0</v>
      </c>
      <c r="AE727" s="22">
        <f t="shared" si="118"/>
        <v>0</v>
      </c>
    </row>
    <row r="728" spans="1:31" ht="15.75" x14ac:dyDescent="0.25">
      <c r="A728" s="11" t="s">
        <v>173</v>
      </c>
      <c r="B728" s="11" t="s">
        <v>907</v>
      </c>
      <c r="C728" s="11">
        <v>0</v>
      </c>
      <c r="D728" s="11">
        <v>87</v>
      </c>
      <c r="E728" s="11">
        <v>27.3</v>
      </c>
      <c r="F728" s="11">
        <v>1.6</v>
      </c>
      <c r="H728" s="4">
        <v>45884</v>
      </c>
      <c r="I728" s="5">
        <v>4.1666666666666664E-2</v>
      </c>
      <c r="J728" s="3">
        <v>24.87</v>
      </c>
      <c r="K728" s="29">
        <v>26.55</v>
      </c>
      <c r="L728" s="31">
        <f t="shared" si="111"/>
        <v>87.151933088100364</v>
      </c>
      <c r="M728" s="33">
        <f t="shared" si="110"/>
        <v>0</v>
      </c>
      <c r="N728" s="36">
        <f t="shared" si="112"/>
        <v>7.6538248877339274E-6</v>
      </c>
      <c r="Q728" s="16">
        <v>45884</v>
      </c>
      <c r="R728" s="17">
        <v>4.1666666666666664E-2</v>
      </c>
      <c r="U728" s="18">
        <v>0</v>
      </c>
      <c r="W728" s="23"/>
      <c r="Z728" s="21">
        <f t="shared" si="113"/>
        <v>3.4722895208437885</v>
      </c>
      <c r="AA728" s="21">
        <f t="shared" si="114"/>
        <v>3.0261674398308993</v>
      </c>
      <c r="AB728" s="21">
        <f t="shared" si="115"/>
        <v>0.17813559601096449</v>
      </c>
      <c r="AC728" s="21">
        <f t="shared" si="116"/>
        <v>0.96</v>
      </c>
      <c r="AD728" s="22">
        <f t="shared" si="117"/>
        <v>0</v>
      </c>
      <c r="AE728" s="22">
        <f t="shared" si="118"/>
        <v>0</v>
      </c>
    </row>
    <row r="729" spans="1:31" ht="15.75" x14ac:dyDescent="0.25">
      <c r="A729" s="11" t="s">
        <v>173</v>
      </c>
      <c r="B729" s="11" t="s">
        <v>908</v>
      </c>
      <c r="C729" s="11">
        <v>0</v>
      </c>
      <c r="D729" s="11">
        <v>89</v>
      </c>
      <c r="E729" s="11">
        <v>27.4</v>
      </c>
      <c r="F729" s="11">
        <v>1.8</v>
      </c>
      <c r="H729" s="4">
        <v>45884</v>
      </c>
      <c r="I729" s="5">
        <v>4.8611111111111112E-2</v>
      </c>
      <c r="J729" s="3">
        <v>24.77</v>
      </c>
      <c r="K729" s="29">
        <v>26.55</v>
      </c>
      <c r="L729" s="31">
        <f t="shared" si="111"/>
        <v>86.413183578194776</v>
      </c>
      <c r="M729" s="33">
        <f t="shared" si="110"/>
        <v>7.0000000000000001E-3</v>
      </c>
      <c r="N729" s="36">
        <f t="shared" si="112"/>
        <v>8.1403124922943971E-6</v>
      </c>
      <c r="Q729" s="16">
        <v>45884</v>
      </c>
      <c r="R729" s="17">
        <v>4.8611111111111112E-2</v>
      </c>
      <c r="U729" s="18">
        <v>7.0000000000000001E-3</v>
      </c>
      <c r="W729" s="23"/>
      <c r="Z729" s="21">
        <f t="shared" si="113"/>
        <v>3.4722895208437885</v>
      </c>
      <c r="AA729" s="21">
        <f t="shared" si="114"/>
        <v>3.0005159180131629</v>
      </c>
      <c r="AB729" s="21">
        <f t="shared" si="115"/>
        <v>0.17662561706285773</v>
      </c>
      <c r="AC729" s="21">
        <f t="shared" si="116"/>
        <v>0.96</v>
      </c>
      <c r="AD729" s="22">
        <f t="shared" si="117"/>
        <v>2.5199999999999999E-5</v>
      </c>
      <c r="AE729" s="22">
        <f t="shared" si="118"/>
        <v>0</v>
      </c>
    </row>
    <row r="730" spans="1:31" ht="15.75" x14ac:dyDescent="0.25">
      <c r="A730" s="11" t="s">
        <v>173</v>
      </c>
      <c r="B730" s="11" t="s">
        <v>909</v>
      </c>
      <c r="C730" s="11">
        <v>0</v>
      </c>
      <c r="D730" s="11">
        <v>87</v>
      </c>
      <c r="E730" s="11">
        <v>27.3</v>
      </c>
      <c r="F730" s="11">
        <v>1.7</v>
      </c>
      <c r="H730" s="4">
        <v>45884</v>
      </c>
      <c r="I730" s="5">
        <v>5.5555555555555552E-2</v>
      </c>
      <c r="J730" s="3">
        <v>25.12</v>
      </c>
      <c r="K730" s="29">
        <v>26.73</v>
      </c>
      <c r="L730" s="31">
        <f t="shared" si="111"/>
        <v>87.715989197188293</v>
      </c>
      <c r="M730" s="33">
        <f t="shared" si="110"/>
        <v>0</v>
      </c>
      <c r="N730" s="36">
        <f t="shared" si="112"/>
        <v>7.3135598818134974E-6</v>
      </c>
      <c r="Q730" s="16">
        <v>45884</v>
      </c>
      <c r="R730" s="17">
        <v>5.5555555555555552E-2</v>
      </c>
      <c r="U730" s="18">
        <v>0</v>
      </c>
      <c r="W730" s="23"/>
      <c r="Z730" s="21">
        <f t="shared" si="113"/>
        <v>3.5092527175024077</v>
      </c>
      <c r="AA730" s="21">
        <f t="shared" si="114"/>
        <v>3.0781757345864484</v>
      </c>
      <c r="AB730" s="21">
        <f t="shared" si="115"/>
        <v>0.18095009395075756</v>
      </c>
      <c r="AC730" s="21">
        <f t="shared" si="116"/>
        <v>0.96</v>
      </c>
      <c r="AD730" s="22">
        <f t="shared" si="117"/>
        <v>0</v>
      </c>
      <c r="AE730" s="22">
        <f t="shared" si="118"/>
        <v>0</v>
      </c>
    </row>
    <row r="731" spans="1:31" ht="15.75" x14ac:dyDescent="0.25">
      <c r="A731" s="11" t="s">
        <v>173</v>
      </c>
      <c r="B731" s="11" t="s">
        <v>910</v>
      </c>
      <c r="C731" s="11">
        <v>0</v>
      </c>
      <c r="D731" s="11">
        <v>88</v>
      </c>
      <c r="E731" s="11">
        <v>27.2</v>
      </c>
      <c r="F731" s="11">
        <v>1.5</v>
      </c>
      <c r="H731" s="4">
        <v>45884</v>
      </c>
      <c r="I731" s="5">
        <v>6.25E-2</v>
      </c>
      <c r="J731" s="3">
        <v>24.89</v>
      </c>
      <c r="K731" s="29">
        <v>26.49</v>
      </c>
      <c r="L731" s="31">
        <f t="shared" si="111"/>
        <v>87.729911560982472</v>
      </c>
      <c r="M731" s="33">
        <f t="shared" si="110"/>
        <v>0</v>
      </c>
      <c r="N731" s="36">
        <f t="shared" si="112"/>
        <v>7.2679014689400424E-6</v>
      </c>
      <c r="Q731" s="16">
        <v>45884</v>
      </c>
      <c r="R731" s="17">
        <v>6.25E-2</v>
      </c>
      <c r="U731" s="18">
        <v>0</v>
      </c>
      <c r="W731" s="23"/>
      <c r="Z731" s="21">
        <f t="shared" si="113"/>
        <v>3.4600440664434871</v>
      </c>
      <c r="AA731" s="21">
        <f t="shared" si="114"/>
        <v>3.0354935994618928</v>
      </c>
      <c r="AB731" s="21">
        <f t="shared" si="115"/>
        <v>0.17876587533397562</v>
      </c>
      <c r="AC731" s="21">
        <f t="shared" si="116"/>
        <v>0.96</v>
      </c>
      <c r="AD731" s="22">
        <f t="shared" si="117"/>
        <v>0</v>
      </c>
      <c r="AE731" s="22">
        <f t="shared" si="118"/>
        <v>0</v>
      </c>
    </row>
    <row r="732" spans="1:31" ht="15.75" x14ac:dyDescent="0.25">
      <c r="A732" s="11" t="s">
        <v>173</v>
      </c>
      <c r="B732" s="11" t="s">
        <v>911</v>
      </c>
      <c r="C732" s="11">
        <v>0</v>
      </c>
      <c r="D732" s="11">
        <v>89</v>
      </c>
      <c r="E732" s="11">
        <v>27.2</v>
      </c>
      <c r="F732" s="11">
        <v>2</v>
      </c>
      <c r="H732" s="4">
        <v>45884</v>
      </c>
      <c r="I732" s="5">
        <v>6.9444444444444448E-2</v>
      </c>
      <c r="J732" s="3">
        <v>24.85</v>
      </c>
      <c r="K732" s="29">
        <v>26.45</v>
      </c>
      <c r="L732" s="31">
        <f t="shared" si="111"/>
        <v>87.719833955356904</v>
      </c>
      <c r="M732" s="33">
        <f t="shared" si="110"/>
        <v>3.0000000000000001E-3</v>
      </c>
      <c r="N732" s="36">
        <f t="shared" si="112"/>
        <v>7.2683178662973667E-6</v>
      </c>
      <c r="Q732" s="16">
        <v>45884</v>
      </c>
      <c r="R732" s="17">
        <v>6.9444444444444448E-2</v>
      </c>
      <c r="U732" s="18">
        <v>3.0000000000000001E-3</v>
      </c>
      <c r="W732" s="23"/>
      <c r="Z732" s="21">
        <f t="shared" si="113"/>
        <v>3.4519013488249515</v>
      </c>
      <c r="AA732" s="21">
        <f t="shared" si="114"/>
        <v>3.0280021314919727</v>
      </c>
      <c r="AB732" s="21">
        <f t="shared" si="115"/>
        <v>0.17837878193002463</v>
      </c>
      <c r="AC732" s="21">
        <f t="shared" si="116"/>
        <v>0.96</v>
      </c>
      <c r="AD732" s="22">
        <f t="shared" si="117"/>
        <v>1.08E-5</v>
      </c>
      <c r="AE732" s="22">
        <f t="shared" si="118"/>
        <v>0</v>
      </c>
    </row>
    <row r="733" spans="1:31" ht="15.75" x14ac:dyDescent="0.25">
      <c r="A733" s="11" t="s">
        <v>173</v>
      </c>
      <c r="B733" s="11" t="s">
        <v>912</v>
      </c>
      <c r="C733" s="11">
        <v>0</v>
      </c>
      <c r="D733" s="11">
        <v>90</v>
      </c>
      <c r="E733" s="11">
        <v>27.4</v>
      </c>
      <c r="F733" s="11">
        <v>1.7</v>
      </c>
      <c r="H733" s="4">
        <v>45884</v>
      </c>
      <c r="I733" s="5">
        <v>7.6388888888888895E-2</v>
      </c>
      <c r="J733" s="3">
        <v>25.38</v>
      </c>
      <c r="K733" s="29">
        <v>26.83</v>
      </c>
      <c r="L733" s="31">
        <f t="shared" si="111"/>
        <v>88.925282053264567</v>
      </c>
      <c r="M733" s="33">
        <f t="shared" si="110"/>
        <v>7.0000000000000001E-3</v>
      </c>
      <c r="N733" s="36">
        <f t="shared" si="112"/>
        <v>6.5462082768017261E-6</v>
      </c>
      <c r="Q733" s="16">
        <v>45884</v>
      </c>
      <c r="R733" s="17">
        <v>7.6388888888888895E-2</v>
      </c>
      <c r="U733" s="18">
        <v>7.0000000000000001E-3</v>
      </c>
      <c r="W733" s="23"/>
      <c r="Z733" s="21">
        <f t="shared" si="113"/>
        <v>3.5299355685946971</v>
      </c>
      <c r="AA733" s="21">
        <f t="shared" si="114"/>
        <v>3.1390051606713425</v>
      </c>
      <c r="AB733" s="21">
        <f t="shared" si="115"/>
        <v>0.1843862454146343</v>
      </c>
      <c r="AC733" s="21">
        <f t="shared" si="116"/>
        <v>0.96</v>
      </c>
      <c r="AD733" s="22">
        <f t="shared" si="117"/>
        <v>2.5199999999999999E-5</v>
      </c>
      <c r="AE733" s="22">
        <f t="shared" si="118"/>
        <v>0</v>
      </c>
    </row>
    <row r="734" spans="1:31" ht="15.75" x14ac:dyDescent="0.25">
      <c r="A734" s="11" t="s">
        <v>173</v>
      </c>
      <c r="B734" s="11" t="s">
        <v>913</v>
      </c>
      <c r="C734" s="11">
        <v>0</v>
      </c>
      <c r="D734" s="11">
        <v>90</v>
      </c>
      <c r="E734" s="11">
        <v>27.5</v>
      </c>
      <c r="F734" s="11">
        <v>1.6</v>
      </c>
      <c r="H734" s="4">
        <v>45884</v>
      </c>
      <c r="I734" s="5">
        <v>8.3333333333333329E-2</v>
      </c>
      <c r="J734" s="3">
        <v>25.95</v>
      </c>
      <c r="K734" s="29">
        <v>27.38</v>
      </c>
      <c r="L734" s="31">
        <f t="shared" si="111"/>
        <v>89.194072685439679</v>
      </c>
      <c r="M734" s="33">
        <f t="shared" ref="M734:M797" si="119">U734</f>
        <v>0.04</v>
      </c>
      <c r="N734" s="36">
        <f t="shared" si="112"/>
        <v>6.4460785123783476E-6</v>
      </c>
      <c r="Q734" s="16">
        <v>45884</v>
      </c>
      <c r="R734" s="17">
        <v>8.3333333333333329E-2</v>
      </c>
      <c r="U734" s="18">
        <v>0.04</v>
      </c>
      <c r="W734" s="23"/>
      <c r="Z734" s="21">
        <f t="shared" si="113"/>
        <v>3.6456002132559933</v>
      </c>
      <c r="AA734" s="21">
        <f t="shared" si="114"/>
        <v>3.2516593040320942</v>
      </c>
      <c r="AB734" s="21">
        <f t="shared" si="115"/>
        <v>0.19021060975109819</v>
      </c>
      <c r="AC734" s="21">
        <f t="shared" si="116"/>
        <v>0.96</v>
      </c>
      <c r="AD734" s="22">
        <f t="shared" si="117"/>
        <v>1.44E-4</v>
      </c>
      <c r="AE734" s="22">
        <f t="shared" si="118"/>
        <v>0</v>
      </c>
    </row>
    <row r="735" spans="1:31" ht="15.75" x14ac:dyDescent="0.25">
      <c r="A735" s="11" t="s">
        <v>173</v>
      </c>
      <c r="B735" s="11" t="s">
        <v>914</v>
      </c>
      <c r="C735" s="11">
        <v>0</v>
      </c>
      <c r="D735" s="11">
        <v>89</v>
      </c>
      <c r="E735" s="11">
        <v>27.2</v>
      </c>
      <c r="F735" s="11">
        <v>1.8</v>
      </c>
      <c r="H735" s="4">
        <v>45884</v>
      </c>
      <c r="I735" s="5">
        <v>9.0277777777777776E-2</v>
      </c>
      <c r="J735" s="3">
        <v>26.19</v>
      </c>
      <c r="K735" s="29">
        <v>27.53</v>
      </c>
      <c r="L735" s="31">
        <f t="shared" si="111"/>
        <v>89.886833555652501</v>
      </c>
      <c r="M735" s="33">
        <f t="shared" si="119"/>
        <v>0.04</v>
      </c>
      <c r="N735" s="36">
        <f t="shared" si="112"/>
        <v>6.0188900954633171E-6</v>
      </c>
      <c r="Q735" s="16">
        <v>45884</v>
      </c>
      <c r="R735" s="17">
        <v>9.0277777777777776E-2</v>
      </c>
      <c r="U735" s="18">
        <v>0.04</v>
      </c>
      <c r="W735" s="23"/>
      <c r="Z735" s="21">
        <f t="shared" si="113"/>
        <v>3.6777122471529813</v>
      </c>
      <c r="AA735" s="21">
        <f t="shared" si="114"/>
        <v>3.3057790862542475</v>
      </c>
      <c r="AB735" s="21">
        <f t="shared" si="115"/>
        <v>0.19315743108238753</v>
      </c>
      <c r="AC735" s="21">
        <f t="shared" si="116"/>
        <v>0.96</v>
      </c>
      <c r="AD735" s="22">
        <f t="shared" si="117"/>
        <v>1.44E-4</v>
      </c>
      <c r="AE735" s="22">
        <f t="shared" si="118"/>
        <v>0</v>
      </c>
    </row>
    <row r="736" spans="1:31" ht="15.75" x14ac:dyDescent="0.25">
      <c r="A736" s="11" t="s">
        <v>173</v>
      </c>
      <c r="B736" s="11" t="s">
        <v>915</v>
      </c>
      <c r="C736" s="11">
        <v>0</v>
      </c>
      <c r="D736" s="11">
        <v>91</v>
      </c>
      <c r="E736" s="11">
        <v>27.3</v>
      </c>
      <c r="F736" s="11">
        <v>1.6</v>
      </c>
      <c r="H736" s="4">
        <v>45884</v>
      </c>
      <c r="I736" s="5">
        <v>9.7222222222222224E-2</v>
      </c>
      <c r="J736" s="3">
        <v>26.25</v>
      </c>
      <c r="K736" s="29">
        <v>27.59</v>
      </c>
      <c r="L736" s="31">
        <f t="shared" si="111"/>
        <v>89.898863047864083</v>
      </c>
      <c r="M736" s="33">
        <f t="shared" si="119"/>
        <v>9.2999999999999999E-2</v>
      </c>
      <c r="N736" s="36">
        <f t="shared" si="112"/>
        <v>6.0183836187700016E-6</v>
      </c>
      <c r="Q736" s="16">
        <v>45884</v>
      </c>
      <c r="R736" s="17">
        <v>9.7222222222222224E-2</v>
      </c>
      <c r="U736" s="18">
        <v>9.2999999999999999E-2</v>
      </c>
      <c r="W736" s="23"/>
      <c r="Z736" s="21">
        <f t="shared" si="113"/>
        <v>3.6906258577918747</v>
      </c>
      <c r="AA736" s="21">
        <f t="shared" si="114"/>
        <v>3.3178306855053767</v>
      </c>
      <c r="AB736" s="21">
        <f t="shared" si="115"/>
        <v>0.19377379589660201</v>
      </c>
      <c r="AC736" s="21">
        <f t="shared" si="116"/>
        <v>0.96</v>
      </c>
      <c r="AD736" s="22">
        <f t="shared" si="117"/>
        <v>3.3480000000000001E-4</v>
      </c>
      <c r="AE736" s="22">
        <f t="shared" si="118"/>
        <v>0</v>
      </c>
    </row>
    <row r="737" spans="1:31" ht="15.75" x14ac:dyDescent="0.25">
      <c r="A737" s="11" t="s">
        <v>173</v>
      </c>
      <c r="B737" s="11" t="s">
        <v>916</v>
      </c>
      <c r="C737" s="11">
        <v>0</v>
      </c>
      <c r="D737" s="11">
        <v>92</v>
      </c>
      <c r="E737" s="11">
        <v>27.5</v>
      </c>
      <c r="F737" s="11">
        <v>1.5</v>
      </c>
      <c r="H737" s="4">
        <v>45884</v>
      </c>
      <c r="I737" s="5">
        <v>0.10416666666666667</v>
      </c>
      <c r="J737" s="3">
        <v>26.36</v>
      </c>
      <c r="K737" s="29">
        <v>27.63</v>
      </c>
      <c r="L737" s="31">
        <f t="shared" si="111"/>
        <v>90.421191243819507</v>
      </c>
      <c r="M737" s="33">
        <f t="shared" si="119"/>
        <v>8.3000000000000004E-2</v>
      </c>
      <c r="N737" s="36">
        <f t="shared" si="112"/>
        <v>5.6888823855068584E-6</v>
      </c>
      <c r="Q737" s="16">
        <v>45884</v>
      </c>
      <c r="R737" s="17">
        <v>0.10416666666666667</v>
      </c>
      <c r="U737" s="18">
        <v>8.3000000000000004E-2</v>
      </c>
      <c r="W737" s="23"/>
      <c r="Z737" s="21">
        <f t="shared" si="113"/>
        <v>3.6992568498398128</v>
      </c>
      <c r="AA737" s="21">
        <f t="shared" si="114"/>
        <v>3.3449121107937505</v>
      </c>
      <c r="AB737" s="21">
        <f t="shared" si="115"/>
        <v>0.19529646667132228</v>
      </c>
      <c r="AC737" s="21">
        <f t="shared" si="116"/>
        <v>0.96</v>
      </c>
      <c r="AD737" s="22">
        <f t="shared" si="117"/>
        <v>2.988E-4</v>
      </c>
      <c r="AE737" s="22">
        <f t="shared" si="118"/>
        <v>0</v>
      </c>
    </row>
    <row r="738" spans="1:31" ht="15.75" x14ac:dyDescent="0.25">
      <c r="A738" s="11" t="s">
        <v>173</v>
      </c>
      <c r="B738" s="11" t="s">
        <v>917</v>
      </c>
      <c r="C738" s="11">
        <v>0</v>
      </c>
      <c r="D738" s="11">
        <v>92</v>
      </c>
      <c r="E738" s="11">
        <v>27.5</v>
      </c>
      <c r="F738" s="11">
        <v>1.9</v>
      </c>
      <c r="H738" s="4">
        <v>45884</v>
      </c>
      <c r="I738" s="5">
        <v>0.1111111111111111</v>
      </c>
      <c r="J738" s="3">
        <v>26.27</v>
      </c>
      <c r="K738" s="29">
        <v>27.54</v>
      </c>
      <c r="L738" s="31">
        <f t="shared" si="111"/>
        <v>90.404092243121795</v>
      </c>
      <c r="M738" s="33">
        <f t="shared" si="119"/>
        <v>6.9000000000000006E-2</v>
      </c>
      <c r="N738" s="36">
        <f t="shared" si="112"/>
        <v>5.6895872798517838E-6</v>
      </c>
      <c r="Q738" s="16">
        <v>45884</v>
      </c>
      <c r="R738" s="17">
        <v>0.1111111111111111</v>
      </c>
      <c r="U738" s="18">
        <v>6.9000000000000006E-2</v>
      </c>
      <c r="W738" s="23"/>
      <c r="Z738" s="21">
        <f t="shared" si="113"/>
        <v>3.6798617793190114</v>
      </c>
      <c r="AA738" s="21">
        <f t="shared" si="114"/>
        <v>3.326745637394942</v>
      </c>
      <c r="AB738" s="21">
        <f t="shared" si="115"/>
        <v>0.19436783251584622</v>
      </c>
      <c r="AC738" s="21">
        <f t="shared" si="116"/>
        <v>0.96</v>
      </c>
      <c r="AD738" s="22">
        <f t="shared" si="117"/>
        <v>2.4840000000000002E-4</v>
      </c>
      <c r="AE738" s="22">
        <f t="shared" si="118"/>
        <v>0</v>
      </c>
    </row>
    <row r="739" spans="1:31" ht="15.75" x14ac:dyDescent="0.25">
      <c r="A739" s="11" t="s">
        <v>173</v>
      </c>
      <c r="B739" s="11" t="s">
        <v>918</v>
      </c>
      <c r="C739" s="11">
        <v>0</v>
      </c>
      <c r="D739" s="11">
        <v>93</v>
      </c>
      <c r="E739" s="11">
        <v>27.5</v>
      </c>
      <c r="F739" s="11">
        <v>2.1</v>
      </c>
      <c r="H739" s="4">
        <v>45884</v>
      </c>
      <c r="I739" s="5">
        <v>0.11805555555555555</v>
      </c>
      <c r="J739" s="3">
        <v>26.26</v>
      </c>
      <c r="K739" s="29">
        <v>27.56</v>
      </c>
      <c r="L739" s="31">
        <f t="shared" si="111"/>
        <v>90.186993261115134</v>
      </c>
      <c r="M739" s="33">
        <f t="shared" si="119"/>
        <v>4.2999999999999997E-2</v>
      </c>
      <c r="N739" s="36">
        <f t="shared" si="112"/>
        <v>5.8303105996301806E-6</v>
      </c>
      <c r="Q739" s="16">
        <v>45884</v>
      </c>
      <c r="R739" s="17">
        <v>0.11805555555555555</v>
      </c>
      <c r="U739" s="18">
        <v>4.2999999999999997E-2</v>
      </c>
      <c r="W739" s="23"/>
      <c r="Z739" s="21">
        <f t="shared" si="113"/>
        <v>3.6841641257755247</v>
      </c>
      <c r="AA739" s="21">
        <f t="shared" si="114"/>
        <v>3.3226368518415939</v>
      </c>
      <c r="AB739" s="21">
        <f t="shared" si="115"/>
        <v>0.19409845667500727</v>
      </c>
      <c r="AC739" s="21">
        <f t="shared" si="116"/>
        <v>0.96</v>
      </c>
      <c r="AD739" s="22">
        <f t="shared" si="117"/>
        <v>1.548E-4</v>
      </c>
      <c r="AE739" s="22">
        <f t="shared" si="118"/>
        <v>0</v>
      </c>
    </row>
    <row r="740" spans="1:31" ht="15.75" x14ac:dyDescent="0.25">
      <c r="A740" s="11" t="s">
        <v>173</v>
      </c>
      <c r="B740" s="11" t="s">
        <v>919</v>
      </c>
      <c r="C740" s="11">
        <v>0</v>
      </c>
      <c r="D740" s="11">
        <v>93</v>
      </c>
      <c r="E740" s="11">
        <v>27.6</v>
      </c>
      <c r="F740" s="11">
        <v>2.1</v>
      </c>
      <c r="H740" s="4">
        <v>45884</v>
      </c>
      <c r="I740" s="5">
        <v>0.125</v>
      </c>
      <c r="J740" s="3">
        <v>25.85</v>
      </c>
      <c r="K740" s="29">
        <v>27.32</v>
      </c>
      <c r="L740" s="31">
        <f t="shared" si="111"/>
        <v>88.887047955596856</v>
      </c>
      <c r="M740" s="33">
        <f t="shared" si="119"/>
        <v>0.03</v>
      </c>
      <c r="N740" s="36">
        <f t="shared" si="112"/>
        <v>6.6368700749820386E-6</v>
      </c>
      <c r="Q740" s="16">
        <v>45884</v>
      </c>
      <c r="R740" s="17">
        <v>0.125</v>
      </c>
      <c r="U740" s="18">
        <v>0.03</v>
      </c>
      <c r="W740" s="23"/>
      <c r="Z740" s="21">
        <f t="shared" si="113"/>
        <v>3.6328239322991576</v>
      </c>
      <c r="AA740" s="21">
        <f t="shared" si="114"/>
        <v>3.2291099508451517</v>
      </c>
      <c r="AB740" s="21">
        <f t="shared" si="115"/>
        <v>0.18897722039787737</v>
      </c>
      <c r="AC740" s="21">
        <f t="shared" si="116"/>
        <v>0.96</v>
      </c>
      <c r="AD740" s="22">
        <f t="shared" si="117"/>
        <v>1.08E-4</v>
      </c>
      <c r="AE740" s="22">
        <f t="shared" si="118"/>
        <v>0</v>
      </c>
    </row>
    <row r="741" spans="1:31" ht="15.75" x14ac:dyDescent="0.25">
      <c r="A741" s="11" t="s">
        <v>173</v>
      </c>
      <c r="B741" s="11" t="s">
        <v>920</v>
      </c>
      <c r="C741" s="11">
        <v>0</v>
      </c>
      <c r="D741" s="11">
        <v>93</v>
      </c>
      <c r="E741" s="11">
        <v>27.9</v>
      </c>
      <c r="F741" s="11">
        <v>1.8</v>
      </c>
      <c r="H741" s="4">
        <v>45884</v>
      </c>
      <c r="I741" s="5">
        <v>0.13194444444444445</v>
      </c>
      <c r="J741" s="3">
        <v>25.66</v>
      </c>
      <c r="K741" s="29">
        <v>27.25</v>
      </c>
      <c r="L741" s="31">
        <f t="shared" si="111"/>
        <v>87.990751285118975</v>
      </c>
      <c r="M741" s="33">
        <f t="shared" si="119"/>
        <v>7.2999999999999995E-2</v>
      </c>
      <c r="N741" s="36">
        <f t="shared" si="112"/>
        <v>7.2117582491884189E-6</v>
      </c>
      <c r="Q741" s="16">
        <v>45884</v>
      </c>
      <c r="R741" s="17">
        <v>0.13194444444444445</v>
      </c>
      <c r="U741" s="18">
        <v>7.2999999999999995E-2</v>
      </c>
      <c r="W741" s="23"/>
      <c r="Z741" s="21">
        <f t="shared" si="113"/>
        <v>3.6179675694330391</v>
      </c>
      <c r="AA741" s="21">
        <f t="shared" si="114"/>
        <v>3.1834768455960893</v>
      </c>
      <c r="AB741" s="21">
        <f t="shared" si="115"/>
        <v>0.18640524052769561</v>
      </c>
      <c r="AC741" s="21">
        <f t="shared" si="116"/>
        <v>0.96</v>
      </c>
      <c r="AD741" s="22">
        <f t="shared" si="117"/>
        <v>2.6279999999999999E-4</v>
      </c>
      <c r="AE741" s="22">
        <f t="shared" si="118"/>
        <v>0</v>
      </c>
    </row>
    <row r="742" spans="1:31" ht="15.75" x14ac:dyDescent="0.25">
      <c r="A742" s="11" t="s">
        <v>173</v>
      </c>
      <c r="B742" s="11" t="s">
        <v>921</v>
      </c>
      <c r="C742" s="11">
        <v>0</v>
      </c>
      <c r="D742" s="11">
        <v>93</v>
      </c>
      <c r="E742" s="11">
        <v>27.9</v>
      </c>
      <c r="F742" s="11">
        <v>1.9</v>
      </c>
      <c r="H742" s="4">
        <v>45884</v>
      </c>
      <c r="I742" s="5">
        <v>0.1388888888888889</v>
      </c>
      <c r="J742" s="3">
        <v>25.35</v>
      </c>
      <c r="K742" s="29">
        <v>26.96</v>
      </c>
      <c r="L742" s="31">
        <f t="shared" si="111"/>
        <v>87.773186647520006</v>
      </c>
      <c r="M742" s="33">
        <f t="shared" si="119"/>
        <v>7.5999999999999998E-2</v>
      </c>
      <c r="N742" s="36">
        <f t="shared" si="112"/>
        <v>7.3111007352188072E-6</v>
      </c>
      <c r="Q742" s="16">
        <v>45884</v>
      </c>
      <c r="R742" s="17">
        <v>0.1388888888888889</v>
      </c>
      <c r="U742" s="18">
        <v>7.5999999999999998E-2</v>
      </c>
      <c r="W742" s="23"/>
      <c r="Z742" s="21">
        <f t="shared" si="113"/>
        <v>3.5569819732584205</v>
      </c>
      <c r="AA742" s="21">
        <f t="shared" si="114"/>
        <v>3.1220764264067538</v>
      </c>
      <c r="AB742" s="21">
        <f t="shared" si="115"/>
        <v>0.18321145462909011</v>
      </c>
      <c r="AC742" s="21">
        <f t="shared" si="116"/>
        <v>0.96</v>
      </c>
      <c r="AD742" s="22">
        <f t="shared" si="117"/>
        <v>2.7359999999999998E-4</v>
      </c>
      <c r="AE742" s="22">
        <f t="shared" si="118"/>
        <v>0</v>
      </c>
    </row>
    <row r="743" spans="1:31" ht="15.75" x14ac:dyDescent="0.25">
      <c r="A743" s="11" t="s">
        <v>173</v>
      </c>
      <c r="B743" s="11" t="s">
        <v>922</v>
      </c>
      <c r="C743" s="11">
        <v>0</v>
      </c>
      <c r="D743" s="11">
        <v>93</v>
      </c>
      <c r="E743" s="11">
        <v>27.9</v>
      </c>
      <c r="F743" s="11">
        <v>1.8</v>
      </c>
      <c r="H743" s="4">
        <v>45884</v>
      </c>
      <c r="I743" s="5">
        <v>0.14583333333333334</v>
      </c>
      <c r="J743" s="3">
        <v>25.28</v>
      </c>
      <c r="K743" s="29">
        <v>26.91</v>
      </c>
      <c r="L743" s="31">
        <f t="shared" si="111"/>
        <v>87.613521676727146</v>
      </c>
      <c r="M743" s="33">
        <f t="shared" si="119"/>
        <v>8.5999999999999993E-2</v>
      </c>
      <c r="N743" s="36">
        <f t="shared" si="112"/>
        <v>7.4080562119483329E-6</v>
      </c>
      <c r="Q743" s="16">
        <v>45884</v>
      </c>
      <c r="R743" s="17">
        <v>0.14583333333333334</v>
      </c>
      <c r="U743" s="18">
        <v>8.5999999999999993E-2</v>
      </c>
      <c r="W743" s="23"/>
      <c r="Z743" s="21">
        <f t="shared" si="113"/>
        <v>3.5465582245404645</v>
      </c>
      <c r="AA743" s="21">
        <f t="shared" si="114"/>
        <v>3.1072645588355092</v>
      </c>
      <c r="AB743" s="21">
        <f t="shared" si="115"/>
        <v>0.18241127690810136</v>
      </c>
      <c r="AC743" s="21">
        <f t="shared" si="116"/>
        <v>0.96</v>
      </c>
      <c r="AD743" s="22">
        <f t="shared" si="117"/>
        <v>3.0959999999999999E-4</v>
      </c>
      <c r="AE743" s="22">
        <f t="shared" si="118"/>
        <v>0</v>
      </c>
    </row>
    <row r="744" spans="1:31" ht="15.75" x14ac:dyDescent="0.25">
      <c r="A744" s="11" t="s">
        <v>173</v>
      </c>
      <c r="B744" s="11" t="s">
        <v>923</v>
      </c>
      <c r="C744" s="11">
        <v>0</v>
      </c>
      <c r="D744" s="11">
        <v>93</v>
      </c>
      <c r="E744" s="11">
        <v>27.9</v>
      </c>
      <c r="F744" s="11">
        <v>0.8</v>
      </c>
      <c r="H744" s="4">
        <v>45884</v>
      </c>
      <c r="I744" s="5">
        <v>0.15277777777777779</v>
      </c>
      <c r="J744" s="3">
        <v>25.04</v>
      </c>
      <c r="K744" s="29">
        <v>26.59</v>
      </c>
      <c r="L744" s="31">
        <f t="shared" si="111"/>
        <v>88.126301377566918</v>
      </c>
      <c r="M744" s="33">
        <f t="shared" si="119"/>
        <v>8.3000000000000004E-2</v>
      </c>
      <c r="N744" s="36">
        <f t="shared" si="112"/>
        <v>7.0264656429899647E-6</v>
      </c>
      <c r="Q744" s="16">
        <v>45884</v>
      </c>
      <c r="R744" s="17">
        <v>0.15277777777777779</v>
      </c>
      <c r="U744" s="18">
        <v>8.3000000000000004E-2</v>
      </c>
      <c r="W744" s="23"/>
      <c r="Z744" s="21">
        <f t="shared" si="113"/>
        <v>3.4804741179333463</v>
      </c>
      <c r="AA744" s="21">
        <f t="shared" si="114"/>
        <v>3.0672131105381544</v>
      </c>
      <c r="AB744" s="21">
        <f t="shared" si="115"/>
        <v>0.18049702149305147</v>
      </c>
      <c r="AC744" s="21">
        <f t="shared" si="116"/>
        <v>0.96</v>
      </c>
      <c r="AD744" s="22">
        <f t="shared" si="117"/>
        <v>2.988E-4</v>
      </c>
      <c r="AE744" s="22">
        <f t="shared" si="118"/>
        <v>0</v>
      </c>
    </row>
    <row r="745" spans="1:31" ht="15.75" x14ac:dyDescent="0.25">
      <c r="A745" s="11" t="s">
        <v>173</v>
      </c>
      <c r="B745" s="11" t="s">
        <v>924</v>
      </c>
      <c r="C745" s="11">
        <v>0</v>
      </c>
      <c r="D745" s="11">
        <v>92</v>
      </c>
      <c r="E745" s="11">
        <v>27.8</v>
      </c>
      <c r="F745" s="11">
        <v>0.7</v>
      </c>
      <c r="H745" s="4">
        <v>45884</v>
      </c>
      <c r="I745" s="5">
        <v>0.15972222222222221</v>
      </c>
      <c r="J745" s="3">
        <v>25.19</v>
      </c>
      <c r="K745" s="29">
        <v>26.67</v>
      </c>
      <c r="L745" s="31">
        <f t="shared" si="111"/>
        <v>88.665833260487702</v>
      </c>
      <c r="M745" s="33">
        <f t="shared" si="119"/>
        <v>5.6000000000000001E-2</v>
      </c>
      <c r="N745" s="36">
        <f t="shared" si="112"/>
        <v>6.6906880020737135E-6</v>
      </c>
      <c r="Q745" s="16">
        <v>45884</v>
      </c>
      <c r="R745" s="17">
        <v>0.15972222222222221</v>
      </c>
      <c r="U745" s="18">
        <v>5.6000000000000001E-2</v>
      </c>
      <c r="W745" s="23"/>
      <c r="Z745" s="21">
        <f t="shared" si="113"/>
        <v>3.4968937484694678</v>
      </c>
      <c r="AA745" s="21">
        <f t="shared" si="114"/>
        <v>3.1005499803143564</v>
      </c>
      <c r="AB745" s="21">
        <f t="shared" si="115"/>
        <v>0.18234822731771602</v>
      </c>
      <c r="AC745" s="21">
        <f t="shared" si="116"/>
        <v>0.96</v>
      </c>
      <c r="AD745" s="22">
        <f t="shared" si="117"/>
        <v>2.0159999999999999E-4</v>
      </c>
      <c r="AE745" s="22">
        <f t="shared" si="118"/>
        <v>0</v>
      </c>
    </row>
    <row r="746" spans="1:31" ht="15.75" x14ac:dyDescent="0.25">
      <c r="A746" s="11" t="s">
        <v>173</v>
      </c>
      <c r="B746" s="11" t="s">
        <v>925</v>
      </c>
      <c r="C746" s="11">
        <v>0</v>
      </c>
      <c r="D746" s="11">
        <v>90</v>
      </c>
      <c r="E746" s="11">
        <v>27.6</v>
      </c>
      <c r="F746" s="11">
        <v>0.8</v>
      </c>
      <c r="H746" s="4">
        <v>45884</v>
      </c>
      <c r="I746" s="5">
        <v>0.16666666666666666</v>
      </c>
      <c r="J746" s="3">
        <v>25.17</v>
      </c>
      <c r="K746" s="29">
        <v>26.71</v>
      </c>
      <c r="L746" s="31">
        <f t="shared" si="111"/>
        <v>88.229503922325733</v>
      </c>
      <c r="M746" s="33">
        <f t="shared" si="119"/>
        <v>0.106</v>
      </c>
      <c r="N746" s="36">
        <f t="shared" si="112"/>
        <v>6.9773070163906111E-6</v>
      </c>
      <c r="Q746" s="16">
        <v>45884</v>
      </c>
      <c r="R746" s="17">
        <v>0.16666666666666666</v>
      </c>
      <c r="U746" s="18">
        <v>0.106</v>
      </c>
      <c r="W746" s="23"/>
      <c r="Z746" s="21">
        <f t="shared" si="113"/>
        <v>3.5051288399726532</v>
      </c>
      <c r="AA746" s="21">
        <f t="shared" si="114"/>
        <v>3.0925577873462426</v>
      </c>
      <c r="AB746" s="21">
        <f t="shared" si="115"/>
        <v>0.1818230855209918</v>
      </c>
      <c r="AC746" s="21">
        <f t="shared" si="116"/>
        <v>0.96</v>
      </c>
      <c r="AD746" s="22">
        <f t="shared" si="117"/>
        <v>3.8159999999999995E-4</v>
      </c>
      <c r="AE746" s="22">
        <f t="shared" si="118"/>
        <v>0</v>
      </c>
    </row>
    <row r="747" spans="1:31" ht="15.75" x14ac:dyDescent="0.25">
      <c r="A747" s="11" t="s">
        <v>173</v>
      </c>
      <c r="B747" s="11" t="s">
        <v>926</v>
      </c>
      <c r="C747" s="11">
        <v>0</v>
      </c>
      <c r="D747" s="11">
        <v>89</v>
      </c>
      <c r="E747" s="11">
        <v>27.4</v>
      </c>
      <c r="F747" s="11">
        <v>1.3</v>
      </c>
      <c r="H747" s="4">
        <v>45884</v>
      </c>
      <c r="I747" s="5">
        <v>0.1736111111111111</v>
      </c>
      <c r="J747" s="3">
        <v>24.93</v>
      </c>
      <c r="K747" s="29">
        <v>26.47</v>
      </c>
      <c r="L747" s="31">
        <f t="shared" si="111"/>
        <v>88.171608304251691</v>
      </c>
      <c r="M747" s="33">
        <f t="shared" si="119"/>
        <v>9.6000000000000002E-2</v>
      </c>
      <c r="N747" s="36">
        <f t="shared" si="112"/>
        <v>6.9796780100673467E-6</v>
      </c>
      <c r="Q747" s="16">
        <v>45884</v>
      </c>
      <c r="R747" s="17">
        <v>0.1736111111111111</v>
      </c>
      <c r="U747" s="18">
        <v>9.6000000000000002E-2</v>
      </c>
      <c r="W747" s="23"/>
      <c r="Z747" s="21">
        <f t="shared" si="113"/>
        <v>3.4559706181768819</v>
      </c>
      <c r="AA747" s="21">
        <f t="shared" si="114"/>
        <v>3.047184876568946</v>
      </c>
      <c r="AB747" s="21">
        <f t="shared" si="115"/>
        <v>0.17948161123264464</v>
      </c>
      <c r="AC747" s="21">
        <f t="shared" si="116"/>
        <v>0.96</v>
      </c>
      <c r="AD747" s="22">
        <f t="shared" si="117"/>
        <v>3.456E-4</v>
      </c>
      <c r="AE747" s="22">
        <f t="shared" si="118"/>
        <v>0</v>
      </c>
    </row>
    <row r="748" spans="1:31" ht="15.75" x14ac:dyDescent="0.25">
      <c r="A748" s="11" t="s">
        <v>173</v>
      </c>
      <c r="B748" s="11" t="s">
        <v>927</v>
      </c>
      <c r="C748" s="11">
        <v>0</v>
      </c>
      <c r="D748" s="11">
        <v>89</v>
      </c>
      <c r="E748" s="11">
        <v>27.3</v>
      </c>
      <c r="F748" s="11">
        <v>1.7</v>
      </c>
      <c r="H748" s="4">
        <v>45884</v>
      </c>
      <c r="I748" s="5">
        <v>0.18055555555555555</v>
      </c>
      <c r="J748" s="3">
        <v>24.98</v>
      </c>
      <c r="K748" s="29">
        <v>26.6</v>
      </c>
      <c r="L748" s="31">
        <f t="shared" si="111"/>
        <v>87.609236036103397</v>
      </c>
      <c r="M748" s="33">
        <f t="shared" si="119"/>
        <v>6.3E-2</v>
      </c>
      <c r="N748" s="36">
        <f t="shared" si="112"/>
        <v>7.3631609226011524E-6</v>
      </c>
      <c r="Q748" s="16">
        <v>45884</v>
      </c>
      <c r="R748" s="17">
        <v>0.18055555555555555</v>
      </c>
      <c r="U748" s="18">
        <v>6.3E-2</v>
      </c>
      <c r="W748" s="23"/>
      <c r="Z748" s="21">
        <f t="shared" si="113"/>
        <v>3.482522891456</v>
      </c>
      <c r="AA748" s="21">
        <f t="shared" si="114"/>
        <v>3.0510116999870203</v>
      </c>
      <c r="AB748" s="21">
        <f t="shared" si="115"/>
        <v>0.17953000653684406</v>
      </c>
      <c r="AC748" s="21">
        <f t="shared" si="116"/>
        <v>0.96</v>
      </c>
      <c r="AD748" s="22">
        <f t="shared" si="117"/>
        <v>2.2680000000000001E-4</v>
      </c>
      <c r="AE748" s="22">
        <f t="shared" si="118"/>
        <v>0</v>
      </c>
    </row>
    <row r="749" spans="1:31" ht="15.75" x14ac:dyDescent="0.25">
      <c r="A749" s="11" t="s">
        <v>173</v>
      </c>
      <c r="B749" s="11" t="s">
        <v>928</v>
      </c>
      <c r="C749" s="11">
        <v>0</v>
      </c>
      <c r="D749" s="11">
        <v>89</v>
      </c>
      <c r="E749" s="11">
        <v>27.3</v>
      </c>
      <c r="F749" s="11">
        <v>1.2</v>
      </c>
      <c r="H749" s="4">
        <v>45884</v>
      </c>
      <c r="I749" s="5">
        <v>0.1875</v>
      </c>
      <c r="J749" s="3">
        <v>25</v>
      </c>
      <c r="K749" s="29">
        <v>26.69</v>
      </c>
      <c r="L749" s="31">
        <f t="shared" si="111"/>
        <v>87.114851455741757</v>
      </c>
      <c r="M749" s="33">
        <f t="shared" si="119"/>
        <v>5.8999999999999997E-2</v>
      </c>
      <c r="N749" s="36">
        <f t="shared" si="112"/>
        <v>7.7007121553406097E-6</v>
      </c>
      <c r="Q749" s="16">
        <v>45884</v>
      </c>
      <c r="R749" s="17">
        <v>0.1875</v>
      </c>
      <c r="U749" s="18">
        <v>5.8999999999999997E-2</v>
      </c>
      <c r="W749" s="23"/>
      <c r="Z749" s="21">
        <f t="shared" si="113"/>
        <v>3.5010091848407412</v>
      </c>
      <c r="AA749" s="21">
        <f t="shared" si="114"/>
        <v>3.0498989508258871</v>
      </c>
      <c r="AB749" s="21">
        <f t="shared" si="115"/>
        <v>0.17934218332871674</v>
      </c>
      <c r="AC749" s="21">
        <f t="shared" si="116"/>
        <v>0.96</v>
      </c>
      <c r="AD749" s="22">
        <f t="shared" si="117"/>
        <v>2.1239999999999999E-4</v>
      </c>
      <c r="AE749" s="22">
        <f t="shared" si="118"/>
        <v>0</v>
      </c>
    </row>
    <row r="750" spans="1:31" ht="15.75" x14ac:dyDescent="0.25">
      <c r="A750" s="11" t="s">
        <v>173</v>
      </c>
      <c r="B750" s="11" t="s">
        <v>929</v>
      </c>
      <c r="C750" s="11">
        <v>0</v>
      </c>
      <c r="D750" s="11">
        <v>89</v>
      </c>
      <c r="E750" s="11">
        <v>27.2</v>
      </c>
      <c r="F750" s="11">
        <v>1.6</v>
      </c>
      <c r="H750" s="4">
        <v>45884</v>
      </c>
      <c r="I750" s="5">
        <v>0.19444444444444445</v>
      </c>
      <c r="J750" s="3">
        <v>24.94</v>
      </c>
      <c r="K750" s="29">
        <v>26.63</v>
      </c>
      <c r="L750" s="31">
        <f t="shared" si="111"/>
        <v>87.099060137264843</v>
      </c>
      <c r="M750" s="33">
        <f t="shared" si="119"/>
        <v>8.5999999999999993E-2</v>
      </c>
      <c r="N750" s="36">
        <f t="shared" si="112"/>
        <v>7.7013973388811438E-6</v>
      </c>
      <c r="Q750" s="16">
        <v>45884</v>
      </c>
      <c r="R750" s="17">
        <v>0.19444444444444445</v>
      </c>
      <c r="U750" s="18">
        <v>8.5999999999999993E-2</v>
      </c>
      <c r="W750" s="23"/>
      <c r="Z750" s="21">
        <f t="shared" si="113"/>
        <v>3.4886755174724007</v>
      </c>
      <c r="AA750" s="21">
        <f t="shared" si="114"/>
        <v>3.0386035869573216</v>
      </c>
      <c r="AB750" s="21">
        <f t="shared" si="115"/>
        <v>0.17875923388308043</v>
      </c>
      <c r="AC750" s="21">
        <f t="shared" si="116"/>
        <v>0.96</v>
      </c>
      <c r="AD750" s="22">
        <f t="shared" si="117"/>
        <v>3.0959999999999999E-4</v>
      </c>
      <c r="AE750" s="22">
        <f t="shared" si="118"/>
        <v>0</v>
      </c>
    </row>
    <row r="751" spans="1:31" ht="15.75" x14ac:dyDescent="0.25">
      <c r="A751" s="11" t="s">
        <v>173</v>
      </c>
      <c r="B751" s="11" t="s">
        <v>930</v>
      </c>
      <c r="C751" s="11">
        <v>0</v>
      </c>
      <c r="D751" s="11">
        <v>89</v>
      </c>
      <c r="E751" s="11">
        <v>27.2</v>
      </c>
      <c r="F751" s="11">
        <v>1.4</v>
      </c>
      <c r="H751" s="4">
        <v>45884</v>
      </c>
      <c r="I751" s="5">
        <v>0.2013888888888889</v>
      </c>
      <c r="J751" s="3">
        <v>25.01</v>
      </c>
      <c r="K751" s="29">
        <v>26.7</v>
      </c>
      <c r="L751" s="31">
        <f t="shared" si="111"/>
        <v>87.117478652980992</v>
      </c>
      <c r="M751" s="33">
        <f t="shared" si="119"/>
        <v>0.10199999999999999</v>
      </c>
      <c r="N751" s="36">
        <f t="shared" si="112"/>
        <v>7.7005977812782799E-6</v>
      </c>
      <c r="Q751" s="16">
        <v>45884</v>
      </c>
      <c r="R751" s="17">
        <v>0.2013888888888889</v>
      </c>
      <c r="U751" s="18">
        <v>0.10199999999999999</v>
      </c>
      <c r="W751" s="23"/>
      <c r="Z751" s="21">
        <f t="shared" si="113"/>
        <v>3.5030684848343494</v>
      </c>
      <c r="AA751" s="21">
        <f t="shared" si="114"/>
        <v>3.0517849394748691</v>
      </c>
      <c r="AB751" s="21">
        <f t="shared" si="115"/>
        <v>0.17943948981244279</v>
      </c>
      <c r="AC751" s="21">
        <f t="shared" si="116"/>
        <v>0.96</v>
      </c>
      <c r="AD751" s="22">
        <f t="shared" si="117"/>
        <v>3.6719999999999998E-4</v>
      </c>
      <c r="AE751" s="22">
        <f t="shared" si="118"/>
        <v>0</v>
      </c>
    </row>
    <row r="752" spans="1:31" ht="15.75" x14ac:dyDescent="0.25">
      <c r="A752" s="11" t="s">
        <v>173</v>
      </c>
      <c r="B752" s="11" t="s">
        <v>931</v>
      </c>
      <c r="C752" s="11">
        <v>0</v>
      </c>
      <c r="D752" s="11">
        <v>88</v>
      </c>
      <c r="E752" s="11">
        <v>27.1</v>
      </c>
      <c r="F752" s="11">
        <v>1.5</v>
      </c>
      <c r="H752" s="4">
        <v>45884</v>
      </c>
      <c r="I752" s="5">
        <v>0.20833333333333334</v>
      </c>
      <c r="J752" s="3">
        <v>25.08</v>
      </c>
      <c r="K752" s="29">
        <v>26.8</v>
      </c>
      <c r="L752" s="31">
        <f t="shared" si="111"/>
        <v>86.922975484989536</v>
      </c>
      <c r="M752" s="33">
        <f t="shared" si="119"/>
        <v>0.65100000000000002</v>
      </c>
      <c r="N752" s="36">
        <f t="shared" si="112"/>
        <v>7.8450424393606181E-6</v>
      </c>
      <c r="Q752" s="16">
        <v>45884</v>
      </c>
      <c r="R752" s="17">
        <v>0.20833333333333334</v>
      </c>
      <c r="U752" s="18">
        <v>0.65100000000000002</v>
      </c>
      <c r="W752" s="23"/>
      <c r="Z752" s="21">
        <f t="shared" si="113"/>
        <v>3.5237195928099276</v>
      </c>
      <c r="AA752" s="21">
        <f t="shared" si="114"/>
        <v>3.0629219178179468</v>
      </c>
      <c r="AB752" s="21">
        <f t="shared" si="115"/>
        <v>0.17995796658348642</v>
      </c>
      <c r="AC752" s="21">
        <f t="shared" si="116"/>
        <v>0.96</v>
      </c>
      <c r="AD752" s="22">
        <f t="shared" si="117"/>
        <v>2.3435999999999999E-3</v>
      </c>
      <c r="AE752" s="22">
        <f t="shared" si="118"/>
        <v>0</v>
      </c>
    </row>
    <row r="753" spans="1:31" ht="15.75" x14ac:dyDescent="0.25">
      <c r="A753" s="11" t="s">
        <v>173</v>
      </c>
      <c r="B753" s="11" t="s">
        <v>932</v>
      </c>
      <c r="C753" s="11">
        <v>0</v>
      </c>
      <c r="D753" s="11">
        <v>88</v>
      </c>
      <c r="E753" s="11">
        <v>27</v>
      </c>
      <c r="F753" s="11">
        <v>1.5</v>
      </c>
      <c r="H753" s="4">
        <v>45884</v>
      </c>
      <c r="I753" s="5">
        <v>0.21527777777777779</v>
      </c>
      <c r="J753" s="3">
        <v>24.98</v>
      </c>
      <c r="K753" s="29">
        <v>26.73</v>
      </c>
      <c r="L753" s="31">
        <f t="shared" si="111"/>
        <v>86.683571011983602</v>
      </c>
      <c r="M753" s="33">
        <f t="shared" si="119"/>
        <v>2.339</v>
      </c>
      <c r="N753" s="36">
        <f t="shared" si="112"/>
        <v>7.9918113016502677E-6</v>
      </c>
      <c r="Q753" s="16">
        <v>45884</v>
      </c>
      <c r="R753" s="17">
        <v>0.21527777777777779</v>
      </c>
      <c r="U753" s="18">
        <v>2.339</v>
      </c>
      <c r="W753" s="23"/>
      <c r="Z753" s="21">
        <f t="shared" si="113"/>
        <v>3.5092527175024077</v>
      </c>
      <c r="AA753" s="21">
        <f t="shared" si="114"/>
        <v>3.0419455713661643</v>
      </c>
      <c r="AB753" s="21">
        <f t="shared" si="115"/>
        <v>0.17882030929782175</v>
      </c>
      <c r="AC753" s="21">
        <f t="shared" si="116"/>
        <v>0.96</v>
      </c>
      <c r="AD753" s="22">
        <f t="shared" si="117"/>
        <v>8.4203999999999998E-3</v>
      </c>
      <c r="AE753" s="22">
        <f t="shared" si="118"/>
        <v>0</v>
      </c>
    </row>
    <row r="754" spans="1:31" ht="15.75" x14ac:dyDescent="0.25">
      <c r="A754" s="11" t="s">
        <v>173</v>
      </c>
      <c r="B754" s="11" t="s">
        <v>933</v>
      </c>
      <c r="C754" s="11">
        <v>0</v>
      </c>
      <c r="D754" s="11">
        <v>88</v>
      </c>
      <c r="E754" s="11">
        <v>27</v>
      </c>
      <c r="F754" s="11">
        <v>1.5</v>
      </c>
      <c r="H754" s="4">
        <v>45884</v>
      </c>
      <c r="I754" s="5">
        <v>0.22222222222222221</v>
      </c>
      <c r="J754" s="3">
        <v>25</v>
      </c>
      <c r="K754" s="29">
        <v>26.75</v>
      </c>
      <c r="L754" s="31">
        <f t="shared" si="111"/>
        <v>86.688994601284989</v>
      </c>
      <c r="M754" s="33">
        <f t="shared" si="119"/>
        <v>6.7629999999999999</v>
      </c>
      <c r="N754" s="36">
        <f t="shared" si="112"/>
        <v>7.9915694001390437E-6</v>
      </c>
      <c r="Q754" s="16">
        <v>45884</v>
      </c>
      <c r="R754" s="17">
        <v>0.22222222222222221</v>
      </c>
      <c r="U754" s="18">
        <v>6.7629999999999999</v>
      </c>
      <c r="W754" s="23"/>
      <c r="Z754" s="21">
        <f t="shared" si="113"/>
        <v>3.5133808210696946</v>
      </c>
      <c r="AA754" s="21">
        <f t="shared" si="114"/>
        <v>3.0457145102996899</v>
      </c>
      <c r="AB754" s="21">
        <f t="shared" si="115"/>
        <v>0.17901474441027942</v>
      </c>
      <c r="AC754" s="21">
        <f t="shared" si="116"/>
        <v>0.96</v>
      </c>
      <c r="AD754" s="22">
        <f t="shared" si="117"/>
        <v>2.4346799999999998E-2</v>
      </c>
      <c r="AE754" s="22">
        <f t="shared" si="118"/>
        <v>0</v>
      </c>
    </row>
    <row r="755" spans="1:31" ht="15.75" x14ac:dyDescent="0.25">
      <c r="A755" s="11" t="s">
        <v>173</v>
      </c>
      <c r="B755" s="11" t="s">
        <v>934</v>
      </c>
      <c r="C755" s="11">
        <v>0</v>
      </c>
      <c r="D755" s="11">
        <v>87</v>
      </c>
      <c r="E755" s="11">
        <v>27</v>
      </c>
      <c r="F755" s="11">
        <v>1.5</v>
      </c>
      <c r="H755" s="4">
        <v>45884</v>
      </c>
      <c r="I755" s="5">
        <v>0.22916666666666666</v>
      </c>
      <c r="J755" s="3">
        <v>25.01</v>
      </c>
      <c r="K755" s="29">
        <v>26.75</v>
      </c>
      <c r="L755" s="31">
        <f t="shared" si="111"/>
        <v>86.762523534799556</v>
      </c>
      <c r="M755" s="33">
        <f t="shared" si="119"/>
        <v>14.25</v>
      </c>
      <c r="N755" s="36">
        <f t="shared" si="112"/>
        <v>1.1495047956199043E-2</v>
      </c>
      <c r="Q755" s="16">
        <v>45884</v>
      </c>
      <c r="R755" s="17">
        <v>0.22916666666666666</v>
      </c>
      <c r="U755" s="18">
        <v>14.25</v>
      </c>
      <c r="W755" s="23"/>
      <c r="Z755" s="21">
        <f t="shared" si="113"/>
        <v>3.5133808210696946</v>
      </c>
      <c r="AA755" s="21">
        <f t="shared" si="114"/>
        <v>3.0482978617477277</v>
      </c>
      <c r="AB755" s="21">
        <f t="shared" si="115"/>
        <v>0.17916658332939955</v>
      </c>
      <c r="AC755" s="21">
        <f t="shared" si="116"/>
        <v>0.24</v>
      </c>
      <c r="AD755" s="22">
        <f t="shared" si="117"/>
        <v>5.1299999999999998E-2</v>
      </c>
      <c r="AE755" s="22">
        <f t="shared" si="118"/>
        <v>3.9501000000000001E-2</v>
      </c>
    </row>
    <row r="756" spans="1:31" ht="15.75" x14ac:dyDescent="0.25">
      <c r="A756" s="11" t="s">
        <v>173</v>
      </c>
      <c r="B756" s="11" t="s">
        <v>935</v>
      </c>
      <c r="C756" s="11">
        <v>0</v>
      </c>
      <c r="D756" s="11">
        <v>87</v>
      </c>
      <c r="E756" s="11">
        <v>27</v>
      </c>
      <c r="F756" s="11">
        <v>1.7</v>
      </c>
      <c r="H756" s="4">
        <v>45884</v>
      </c>
      <c r="I756" s="5">
        <v>0.2361111111111111</v>
      </c>
      <c r="J756" s="3">
        <v>24.99</v>
      </c>
      <c r="K756" s="29">
        <v>26.76</v>
      </c>
      <c r="L756" s="31">
        <f t="shared" si="111"/>
        <v>86.544761783915561</v>
      </c>
      <c r="M756" s="33">
        <f t="shared" si="119"/>
        <v>21.37</v>
      </c>
      <c r="N756" s="36">
        <f t="shared" si="112"/>
        <v>1.7224589236380653E-2</v>
      </c>
      <c r="Q756" s="16">
        <v>45884</v>
      </c>
      <c r="R756" s="17">
        <v>0.2361111111111111</v>
      </c>
      <c r="U756" s="18">
        <v>21.37</v>
      </c>
      <c r="W756" s="23"/>
      <c r="Z756" s="21">
        <f t="shared" si="113"/>
        <v>3.5154464587554912</v>
      </c>
      <c r="AA756" s="21">
        <f t="shared" si="114"/>
        <v>3.0424347633710354</v>
      </c>
      <c r="AB756" s="21">
        <f t="shared" si="115"/>
        <v>0.17880843040502928</v>
      </c>
      <c r="AC756" s="21">
        <f t="shared" si="116"/>
        <v>0.24</v>
      </c>
      <c r="AD756" s="22">
        <f t="shared" si="117"/>
        <v>7.6932E-2</v>
      </c>
      <c r="AE756" s="22">
        <f t="shared" si="118"/>
        <v>5.9237640000000001E-2</v>
      </c>
    </row>
    <row r="757" spans="1:31" ht="15.75" x14ac:dyDescent="0.25">
      <c r="A757" s="11" t="s">
        <v>173</v>
      </c>
      <c r="B757" s="11" t="s">
        <v>936</v>
      </c>
      <c r="C757" s="11">
        <v>0</v>
      </c>
      <c r="D757" s="11">
        <v>87</v>
      </c>
      <c r="E757" s="11">
        <v>27</v>
      </c>
      <c r="F757" s="11">
        <v>1.1000000000000001</v>
      </c>
      <c r="H757" s="4">
        <v>45884</v>
      </c>
      <c r="I757" s="5">
        <v>0.24305555555555555</v>
      </c>
      <c r="J757" s="3">
        <v>24.96</v>
      </c>
      <c r="K757" s="29">
        <v>26.83</v>
      </c>
      <c r="L757" s="31">
        <f t="shared" si="111"/>
        <v>85.831940314249792</v>
      </c>
      <c r="M757" s="33">
        <f t="shared" si="119"/>
        <v>32.97</v>
      </c>
      <c r="N757" s="36">
        <f t="shared" si="112"/>
        <v>2.6534408971874295E-2</v>
      </c>
      <c r="Q757" s="16">
        <v>45884</v>
      </c>
      <c r="R757" s="17">
        <v>0.24305555555555555</v>
      </c>
      <c r="U757" s="18">
        <v>32.97</v>
      </c>
      <c r="W757" s="23"/>
      <c r="Z757" s="21">
        <f t="shared" si="113"/>
        <v>3.5299355685946971</v>
      </c>
      <c r="AA757" s="21">
        <f t="shared" si="114"/>
        <v>3.0298121903676742</v>
      </c>
      <c r="AB757" s="21">
        <f t="shared" si="115"/>
        <v>0.1779722126910758</v>
      </c>
      <c r="AC757" s="21">
        <f t="shared" si="116"/>
        <v>0.24</v>
      </c>
      <c r="AD757" s="22">
        <f t="shared" si="117"/>
        <v>0.11869200000000001</v>
      </c>
      <c r="AE757" s="22">
        <f t="shared" si="118"/>
        <v>9.1392840000000003E-2</v>
      </c>
    </row>
    <row r="758" spans="1:31" ht="15.75" x14ac:dyDescent="0.25">
      <c r="A758" s="11" t="s">
        <v>173</v>
      </c>
      <c r="B758" s="11" t="s">
        <v>937</v>
      </c>
      <c r="C758" s="11">
        <v>0</v>
      </c>
      <c r="D758" s="11">
        <v>87</v>
      </c>
      <c r="E758" s="11">
        <v>27</v>
      </c>
      <c r="F758" s="11">
        <v>1.6</v>
      </c>
      <c r="H758" s="4">
        <v>45884</v>
      </c>
      <c r="I758" s="5">
        <v>0.25</v>
      </c>
      <c r="J758" s="3">
        <v>25.16</v>
      </c>
      <c r="K758" s="29">
        <v>27.1</v>
      </c>
      <c r="L758" s="31">
        <f t="shared" si="111"/>
        <v>85.401263028070645</v>
      </c>
      <c r="M758" s="33">
        <f t="shared" si="119"/>
        <v>45.11</v>
      </c>
      <c r="N758" s="36">
        <f t="shared" si="112"/>
        <v>3.6393458859100392E-2</v>
      </c>
      <c r="Q758" s="16">
        <v>45884</v>
      </c>
      <c r="R758" s="17">
        <v>0.25</v>
      </c>
      <c r="U758" s="18">
        <v>45.11</v>
      </c>
      <c r="W758" s="23"/>
      <c r="Z758" s="21">
        <f t="shared" si="113"/>
        <v>3.5863105663510559</v>
      </c>
      <c r="AA758" s="21">
        <f t="shared" si="114"/>
        <v>3.0627545197729553</v>
      </c>
      <c r="AB758" s="21">
        <f t="shared" si="115"/>
        <v>0.17954000869192555</v>
      </c>
      <c r="AC758" s="21">
        <f t="shared" si="116"/>
        <v>0.24</v>
      </c>
      <c r="AD758" s="22">
        <f t="shared" si="117"/>
        <v>0.16239600000000001</v>
      </c>
      <c r="AE758" s="22">
        <f t="shared" si="118"/>
        <v>0.12504492</v>
      </c>
    </row>
    <row r="759" spans="1:31" ht="15.75" x14ac:dyDescent="0.25">
      <c r="A759" s="11" t="s">
        <v>173</v>
      </c>
      <c r="B759" s="11" t="s">
        <v>938</v>
      </c>
      <c r="C759" s="11">
        <v>2</v>
      </c>
      <c r="D759" s="11">
        <v>87</v>
      </c>
      <c r="E759" s="11">
        <v>27</v>
      </c>
      <c r="F759" s="11">
        <v>1.2</v>
      </c>
      <c r="H759" s="4">
        <v>45884</v>
      </c>
      <c r="I759" s="5">
        <v>0.25694444444444442</v>
      </c>
      <c r="J759" s="3">
        <v>25.34</v>
      </c>
      <c r="K759" s="29">
        <v>27.31</v>
      </c>
      <c r="L759" s="31">
        <f t="shared" si="111"/>
        <v>85.246422018664177</v>
      </c>
      <c r="M759" s="33">
        <f t="shared" si="119"/>
        <v>46.27</v>
      </c>
      <c r="N759" s="36">
        <f t="shared" si="112"/>
        <v>3.7424297184606478E-2</v>
      </c>
      <c r="Q759" s="16">
        <v>45884</v>
      </c>
      <c r="R759" s="17">
        <v>0.25694444444444442</v>
      </c>
      <c r="U759" s="18">
        <v>46.27</v>
      </c>
      <c r="W759" s="23"/>
      <c r="Z759" s="21">
        <f t="shared" si="113"/>
        <v>3.6306983475625079</v>
      </c>
      <c r="AA759" s="21">
        <f t="shared" si="114"/>
        <v>3.0950404355878023</v>
      </c>
      <c r="AB759" s="21">
        <f t="shared" si="115"/>
        <v>0.18114476005445446</v>
      </c>
      <c r="AC759" s="21">
        <f t="shared" si="116"/>
        <v>0.24</v>
      </c>
      <c r="AD759" s="22">
        <f t="shared" si="117"/>
        <v>0.166572</v>
      </c>
      <c r="AE759" s="22">
        <f t="shared" si="118"/>
        <v>0.12826044</v>
      </c>
    </row>
    <row r="760" spans="1:31" ht="15.75" x14ac:dyDescent="0.25">
      <c r="A760" s="11" t="s">
        <v>173</v>
      </c>
      <c r="B760" s="11" t="s">
        <v>939</v>
      </c>
      <c r="C760" s="11">
        <v>9</v>
      </c>
      <c r="D760" s="11">
        <v>87</v>
      </c>
      <c r="E760" s="11">
        <v>27</v>
      </c>
      <c r="F760" s="11">
        <v>1.4</v>
      </c>
      <c r="H760" s="4">
        <v>45884</v>
      </c>
      <c r="I760" s="5">
        <v>0.2638888888888889</v>
      </c>
      <c r="J760" s="3">
        <v>25.48</v>
      </c>
      <c r="K760" s="29">
        <v>27.55</v>
      </c>
      <c r="L760" s="31">
        <f t="shared" si="111"/>
        <v>84.601135802153138</v>
      </c>
      <c r="M760" s="33">
        <f t="shared" si="119"/>
        <v>68.92</v>
      </c>
      <c r="N760" s="36">
        <f t="shared" si="112"/>
        <v>5.5813351654812403E-2</v>
      </c>
      <c r="Q760" s="16">
        <v>45884</v>
      </c>
      <c r="R760" s="17">
        <v>0.2638888888888889</v>
      </c>
      <c r="U760" s="18">
        <v>68.92</v>
      </c>
      <c r="W760" s="23"/>
      <c r="Z760" s="21">
        <f t="shared" si="113"/>
        <v>3.6820124053705694</v>
      </c>
      <c r="AA760" s="21">
        <f t="shared" si="114"/>
        <v>3.1150243153196806</v>
      </c>
      <c r="AB760" s="21">
        <f t="shared" si="115"/>
        <v>0.18198409804674348</v>
      </c>
      <c r="AC760" s="21">
        <f t="shared" si="116"/>
        <v>0.24</v>
      </c>
      <c r="AD760" s="22">
        <f t="shared" si="117"/>
        <v>0.248112</v>
      </c>
      <c r="AE760" s="22">
        <f t="shared" si="118"/>
        <v>0.19104624000000001</v>
      </c>
    </row>
    <row r="761" spans="1:31" ht="15.75" x14ac:dyDescent="0.25">
      <c r="A761" s="11" t="s">
        <v>173</v>
      </c>
      <c r="B761" s="11" t="s">
        <v>940</v>
      </c>
      <c r="C761" s="11">
        <v>21</v>
      </c>
      <c r="D761" s="11">
        <v>86</v>
      </c>
      <c r="E761" s="11">
        <v>26.9</v>
      </c>
      <c r="F761" s="11">
        <v>1.5</v>
      </c>
      <c r="H761" s="4">
        <v>45884</v>
      </c>
      <c r="I761" s="5">
        <v>0.27083333333333331</v>
      </c>
      <c r="J761" s="3">
        <v>25.65</v>
      </c>
      <c r="K761" s="29">
        <v>27.87</v>
      </c>
      <c r="L761" s="31">
        <f t="shared" si="111"/>
        <v>83.636689396513944</v>
      </c>
      <c r="M761" s="33">
        <f t="shared" si="119"/>
        <v>70.78</v>
      </c>
      <c r="N761" s="36">
        <f t="shared" si="112"/>
        <v>5.7398092699363981E-2</v>
      </c>
      <c r="Q761" s="16">
        <v>45884</v>
      </c>
      <c r="R761" s="17">
        <v>0.27083333333333331</v>
      </c>
      <c r="U761" s="18">
        <v>70.78</v>
      </c>
      <c r="W761" s="23"/>
      <c r="Z761" s="21">
        <f t="shared" si="113"/>
        <v>3.7514128176625134</v>
      </c>
      <c r="AA761" s="21">
        <f t="shared" si="114"/>
        <v>3.1375574862894084</v>
      </c>
      <c r="AB761" s="21">
        <f t="shared" si="115"/>
        <v>0.18285838026550208</v>
      </c>
      <c r="AC761" s="21">
        <f t="shared" si="116"/>
        <v>0.24</v>
      </c>
      <c r="AD761" s="22">
        <f t="shared" si="117"/>
        <v>0.25480799999999998</v>
      </c>
      <c r="AE761" s="22">
        <f t="shared" si="118"/>
        <v>0.19620215999999999</v>
      </c>
    </row>
    <row r="762" spans="1:31" ht="15.75" x14ac:dyDescent="0.25">
      <c r="A762" s="11" t="s">
        <v>173</v>
      </c>
      <c r="B762" s="11" t="s">
        <v>941</v>
      </c>
      <c r="C762" s="11">
        <v>32</v>
      </c>
      <c r="D762" s="11">
        <v>87</v>
      </c>
      <c r="E762" s="11">
        <v>26.9</v>
      </c>
      <c r="F762" s="11">
        <v>1.5</v>
      </c>
      <c r="H762" s="4">
        <v>45884</v>
      </c>
      <c r="I762" s="5">
        <v>0.27777777777777779</v>
      </c>
      <c r="J762" s="3">
        <v>25.76</v>
      </c>
      <c r="K762" s="29">
        <v>28.15</v>
      </c>
      <c r="L762" s="31">
        <f t="shared" si="111"/>
        <v>82.537176755016546</v>
      </c>
      <c r="M762" s="33">
        <f t="shared" si="119"/>
        <v>92.7</v>
      </c>
      <c r="N762" s="36">
        <f t="shared" si="112"/>
        <v>7.5191730535720924E-2</v>
      </c>
      <c r="Q762" s="16">
        <v>45884</v>
      </c>
      <c r="R762" s="17">
        <v>0.27777777777777779</v>
      </c>
      <c r="U762" s="18">
        <v>92.7</v>
      </c>
      <c r="W762" s="23"/>
      <c r="Z762" s="21">
        <f t="shared" si="113"/>
        <v>3.8130695622816329</v>
      </c>
      <c r="AA762" s="21">
        <f t="shared" si="114"/>
        <v>3.1471999644121271</v>
      </c>
      <c r="AB762" s="21">
        <f t="shared" si="115"/>
        <v>0.18303360448822423</v>
      </c>
      <c r="AC762" s="21">
        <f t="shared" si="116"/>
        <v>0.24</v>
      </c>
      <c r="AD762" s="22">
        <f t="shared" si="117"/>
        <v>0.33372000000000002</v>
      </c>
      <c r="AE762" s="22">
        <f t="shared" si="118"/>
        <v>0.25696440000000004</v>
      </c>
    </row>
    <row r="763" spans="1:31" ht="15.75" x14ac:dyDescent="0.25">
      <c r="A763" s="11" t="s">
        <v>173</v>
      </c>
      <c r="B763" s="11" t="s">
        <v>942</v>
      </c>
      <c r="C763" s="11">
        <v>52</v>
      </c>
      <c r="D763" s="11">
        <v>86</v>
      </c>
      <c r="E763" s="11">
        <v>26.9</v>
      </c>
      <c r="F763" s="11">
        <v>1.3</v>
      </c>
      <c r="H763" s="4">
        <v>45884</v>
      </c>
      <c r="I763" s="5">
        <v>0.28472222222222221</v>
      </c>
      <c r="J763" s="3">
        <v>25.91</v>
      </c>
      <c r="K763" s="29">
        <v>28.57</v>
      </c>
      <c r="L763" s="31">
        <f t="shared" si="111"/>
        <v>80.821822280342175</v>
      </c>
      <c r="M763" s="33">
        <f t="shared" si="119"/>
        <v>88.8</v>
      </c>
      <c r="N763" s="36">
        <f t="shared" si="112"/>
        <v>7.2034859652690658E-2</v>
      </c>
      <c r="Q763" s="16">
        <v>45884</v>
      </c>
      <c r="R763" s="17">
        <v>0.28472222222222221</v>
      </c>
      <c r="U763" s="18">
        <v>88.8</v>
      </c>
      <c r="W763" s="23"/>
      <c r="Z763" s="21">
        <f t="shared" si="113"/>
        <v>3.907208374620462</v>
      </c>
      <c r="AA763" s="21">
        <f t="shared" si="114"/>
        <v>3.1578770086583958</v>
      </c>
      <c r="AB763" s="21">
        <f t="shared" si="115"/>
        <v>0.18307476876202861</v>
      </c>
      <c r="AC763" s="21">
        <f t="shared" si="116"/>
        <v>0.24</v>
      </c>
      <c r="AD763" s="22">
        <f t="shared" si="117"/>
        <v>0.31968000000000002</v>
      </c>
      <c r="AE763" s="22">
        <f t="shared" si="118"/>
        <v>0.24615360000000003</v>
      </c>
    </row>
    <row r="764" spans="1:31" ht="15.75" x14ac:dyDescent="0.25">
      <c r="A764" s="11" t="s">
        <v>173</v>
      </c>
      <c r="B764" s="11" t="s">
        <v>943</v>
      </c>
      <c r="C764" s="11">
        <v>77</v>
      </c>
      <c r="D764" s="11">
        <v>86</v>
      </c>
      <c r="E764" s="11">
        <v>27</v>
      </c>
      <c r="F764" s="11">
        <v>1.5</v>
      </c>
      <c r="H764" s="4">
        <v>45884</v>
      </c>
      <c r="I764" s="5">
        <v>0.29166666666666669</v>
      </c>
      <c r="J764" s="3">
        <v>25.91</v>
      </c>
      <c r="K764" s="29">
        <v>28.76</v>
      </c>
      <c r="L764" s="31">
        <f t="shared" si="111"/>
        <v>79.601326425945118</v>
      </c>
      <c r="M764" s="33">
        <f t="shared" si="119"/>
        <v>83.8</v>
      </c>
      <c r="N764" s="36">
        <f t="shared" si="112"/>
        <v>6.7872121572688904E-2</v>
      </c>
      <c r="Q764" s="16">
        <v>45884</v>
      </c>
      <c r="R764" s="17">
        <v>0.29166666666666669</v>
      </c>
      <c r="U764" s="18">
        <v>83.8</v>
      </c>
      <c r="W764" s="23"/>
      <c r="Z764" s="21">
        <f t="shared" si="113"/>
        <v>3.9504551570875677</v>
      </c>
      <c r="AA764" s="21">
        <f t="shared" si="114"/>
        <v>3.1446147049038577</v>
      </c>
      <c r="AB764" s="21">
        <f t="shared" si="115"/>
        <v>0.18204561463780539</v>
      </c>
      <c r="AC764" s="21">
        <f t="shared" si="116"/>
        <v>0.24</v>
      </c>
      <c r="AD764" s="22">
        <f t="shared" si="117"/>
        <v>0.30168</v>
      </c>
      <c r="AE764" s="22">
        <f t="shared" si="118"/>
        <v>0.23229360000000002</v>
      </c>
    </row>
    <row r="765" spans="1:31" ht="15.75" x14ac:dyDescent="0.25">
      <c r="A765" s="11" t="s">
        <v>173</v>
      </c>
      <c r="B765" s="11" t="s">
        <v>944</v>
      </c>
      <c r="C765" s="11">
        <v>101</v>
      </c>
      <c r="D765" s="11">
        <v>86</v>
      </c>
      <c r="E765" s="11">
        <v>27.2</v>
      </c>
      <c r="F765" s="11">
        <v>1.2</v>
      </c>
      <c r="H765" s="4">
        <v>45884</v>
      </c>
      <c r="I765" s="5">
        <v>0.2986111111111111</v>
      </c>
      <c r="J765" s="3">
        <v>26.07</v>
      </c>
      <c r="K765" s="29">
        <v>29.07</v>
      </c>
      <c r="L765" s="31">
        <f t="shared" si="111"/>
        <v>78.715893321199772</v>
      </c>
      <c r="M765" s="33">
        <f t="shared" si="119"/>
        <v>108.2</v>
      </c>
      <c r="N765" s="36">
        <f t="shared" si="112"/>
        <v>8.7740747428961915E-2</v>
      </c>
      <c r="Q765" s="16">
        <v>45884</v>
      </c>
      <c r="R765" s="17">
        <v>0.2986111111111111</v>
      </c>
      <c r="U765" s="18">
        <v>108.2</v>
      </c>
      <c r="W765" s="23"/>
      <c r="Z765" s="21">
        <f t="shared" si="113"/>
        <v>4.0219101262421608</v>
      </c>
      <c r="AA765" s="21">
        <f t="shared" si="114"/>
        <v>3.1658824844473101</v>
      </c>
      <c r="AB765" s="21">
        <f t="shared" si="115"/>
        <v>0.18285048757785208</v>
      </c>
      <c r="AC765" s="21">
        <f t="shared" si="116"/>
        <v>0.24</v>
      </c>
      <c r="AD765" s="22">
        <f t="shared" si="117"/>
        <v>0.38951999999999998</v>
      </c>
      <c r="AE765" s="22">
        <f t="shared" si="118"/>
        <v>0.29993039999999999</v>
      </c>
    </row>
    <row r="766" spans="1:31" ht="15.75" x14ac:dyDescent="0.25">
      <c r="A766" s="11" t="s">
        <v>173</v>
      </c>
      <c r="B766" s="11" t="s">
        <v>945</v>
      </c>
      <c r="C766" s="11">
        <v>144</v>
      </c>
      <c r="D766" s="11">
        <v>85</v>
      </c>
      <c r="E766" s="11">
        <v>27.5</v>
      </c>
      <c r="F766" s="11">
        <v>1.7</v>
      </c>
      <c r="H766" s="4">
        <v>45884</v>
      </c>
      <c r="I766" s="5">
        <v>0.30555555555555558</v>
      </c>
      <c r="J766" s="3">
        <v>26.2</v>
      </c>
      <c r="K766" s="29">
        <v>29.3</v>
      </c>
      <c r="L766" s="31">
        <f t="shared" si="111"/>
        <v>78.144133646031349</v>
      </c>
      <c r="M766" s="33">
        <f t="shared" si="119"/>
        <v>100.8</v>
      </c>
      <c r="N766" s="36">
        <f t="shared" si="112"/>
        <v>8.1839987257403005E-2</v>
      </c>
      <c r="Q766" s="16">
        <v>45884</v>
      </c>
      <c r="R766" s="17">
        <v>0.30555555555555558</v>
      </c>
      <c r="U766" s="18">
        <v>100.8</v>
      </c>
      <c r="W766" s="23"/>
      <c r="Z766" s="21">
        <f t="shared" si="113"/>
        <v>4.0756492057609837</v>
      </c>
      <c r="AA766" s="21">
        <f t="shared" si="114"/>
        <v>3.184880762293278</v>
      </c>
      <c r="AB766" s="21">
        <f t="shared" si="115"/>
        <v>0.18363051045785431</v>
      </c>
      <c r="AC766" s="21">
        <f t="shared" si="116"/>
        <v>0.24</v>
      </c>
      <c r="AD766" s="22">
        <f t="shared" si="117"/>
        <v>0.36287999999999998</v>
      </c>
      <c r="AE766" s="22">
        <f t="shared" si="118"/>
        <v>0.27941759999999999</v>
      </c>
    </row>
    <row r="767" spans="1:31" ht="15.75" x14ac:dyDescent="0.25">
      <c r="A767" s="11" t="s">
        <v>173</v>
      </c>
      <c r="B767" s="11" t="s">
        <v>946</v>
      </c>
      <c r="C767" s="11">
        <v>127</v>
      </c>
      <c r="D767" s="11">
        <v>84</v>
      </c>
      <c r="E767" s="11">
        <v>27.8</v>
      </c>
      <c r="F767" s="11">
        <v>1.8</v>
      </c>
      <c r="H767" s="4">
        <v>45884</v>
      </c>
      <c r="I767" s="5">
        <v>0.3125</v>
      </c>
      <c r="J767" s="3">
        <v>26.39</v>
      </c>
      <c r="K767" s="29">
        <v>29.92</v>
      </c>
      <c r="L767" s="31">
        <f t="shared" si="111"/>
        <v>75.601645578454466</v>
      </c>
      <c r="M767" s="33">
        <f t="shared" si="119"/>
        <v>110.6</v>
      </c>
      <c r="N767" s="36">
        <f t="shared" si="112"/>
        <v>8.9745431663637756E-2</v>
      </c>
      <c r="Q767" s="16">
        <v>45884</v>
      </c>
      <c r="R767" s="17">
        <v>0.3125</v>
      </c>
      <c r="U767" s="18">
        <v>110.6</v>
      </c>
      <c r="W767" s="23"/>
      <c r="Z767" s="21">
        <f t="shared" si="113"/>
        <v>4.2236340426488566</v>
      </c>
      <c r="AA767" s="21">
        <f t="shared" si="114"/>
        <v>3.1931368394543371</v>
      </c>
      <c r="AB767" s="21">
        <f t="shared" si="115"/>
        <v>0.18325319913023347</v>
      </c>
      <c r="AC767" s="21">
        <f t="shared" si="116"/>
        <v>0.24</v>
      </c>
      <c r="AD767" s="22">
        <f t="shared" si="117"/>
        <v>0.39816000000000001</v>
      </c>
      <c r="AE767" s="22">
        <f t="shared" si="118"/>
        <v>0.3065832</v>
      </c>
    </row>
    <row r="768" spans="1:31" ht="15.75" x14ac:dyDescent="0.25">
      <c r="A768" s="11" t="s">
        <v>173</v>
      </c>
      <c r="B768" s="11" t="s">
        <v>947</v>
      </c>
      <c r="C768" s="11">
        <v>161</v>
      </c>
      <c r="D768" s="11">
        <v>83</v>
      </c>
      <c r="E768" s="11">
        <v>28</v>
      </c>
      <c r="F768" s="11">
        <v>1.6</v>
      </c>
      <c r="H768" s="4">
        <v>45884</v>
      </c>
      <c r="I768" s="5">
        <v>0.31944444444444442</v>
      </c>
      <c r="J768" s="3">
        <v>26.75</v>
      </c>
      <c r="K768" s="29">
        <v>30.55</v>
      </c>
      <c r="L768" s="31">
        <f t="shared" si="111"/>
        <v>74.172311211631012</v>
      </c>
      <c r="M768" s="33">
        <f t="shared" si="119"/>
        <v>165.6</v>
      </c>
      <c r="N768" s="36">
        <f t="shared" si="112"/>
        <v>0.13483217570452871</v>
      </c>
      <c r="Q768" s="16">
        <v>45884</v>
      </c>
      <c r="R768" s="17">
        <v>0.31944444444444442</v>
      </c>
      <c r="U768" s="18">
        <v>165.6</v>
      </c>
      <c r="W768" s="23"/>
      <c r="Z768" s="21">
        <f t="shared" si="113"/>
        <v>4.3787701084131347</v>
      </c>
      <c r="AA768" s="21">
        <f t="shared" si="114"/>
        <v>3.247834992054063</v>
      </c>
      <c r="AB768" s="21">
        <f t="shared" si="115"/>
        <v>0.18551652862855578</v>
      </c>
      <c r="AC768" s="21">
        <f t="shared" si="116"/>
        <v>0.24</v>
      </c>
      <c r="AD768" s="22">
        <f t="shared" si="117"/>
        <v>0.59616000000000002</v>
      </c>
      <c r="AE768" s="22">
        <f t="shared" si="118"/>
        <v>0.45904320000000004</v>
      </c>
    </row>
    <row r="769" spans="1:31" ht="15.75" x14ac:dyDescent="0.25">
      <c r="A769" s="11" t="s">
        <v>173</v>
      </c>
      <c r="B769" s="11" t="s">
        <v>948</v>
      </c>
      <c r="C769" s="11">
        <v>176</v>
      </c>
      <c r="D769" s="11">
        <v>82</v>
      </c>
      <c r="E769" s="11">
        <v>28.2</v>
      </c>
      <c r="F769" s="11">
        <v>2.2000000000000002</v>
      </c>
      <c r="H769" s="4">
        <v>45884</v>
      </c>
      <c r="I769" s="5">
        <v>0.3263888888888889</v>
      </c>
      <c r="J769" s="3">
        <v>27.42</v>
      </c>
      <c r="K769" s="29">
        <v>31.36</v>
      </c>
      <c r="L769" s="31">
        <f t="shared" si="111"/>
        <v>73.680235086757747</v>
      </c>
      <c r="M769" s="33">
        <f t="shared" si="119"/>
        <v>270.89999999999998</v>
      </c>
      <c r="N769" s="36">
        <f t="shared" si="112"/>
        <v>0.22260682919735683</v>
      </c>
      <c r="Q769" s="16">
        <v>45884</v>
      </c>
      <c r="R769" s="17">
        <v>0.3263888888888889</v>
      </c>
      <c r="U769" s="18">
        <v>270.89999999999998</v>
      </c>
      <c r="W769" s="23"/>
      <c r="Z769" s="21">
        <f t="shared" si="113"/>
        <v>4.5854927360384332</v>
      </c>
      <c r="AA769" s="21">
        <f t="shared" si="114"/>
        <v>3.3786018277993177</v>
      </c>
      <c r="AB769" s="21">
        <f t="shared" si="115"/>
        <v>0.19182400135147745</v>
      </c>
      <c r="AC769" s="21">
        <f t="shared" si="116"/>
        <v>0.24</v>
      </c>
      <c r="AD769" s="22">
        <f t="shared" si="117"/>
        <v>0.97523999999999988</v>
      </c>
      <c r="AE769" s="22">
        <f t="shared" si="118"/>
        <v>0.7509347999999999</v>
      </c>
    </row>
    <row r="770" spans="1:31" ht="15.75" x14ac:dyDescent="0.25">
      <c r="A770" s="11" t="s">
        <v>173</v>
      </c>
      <c r="B770" s="11" t="s">
        <v>949</v>
      </c>
      <c r="C770" s="11">
        <v>266</v>
      </c>
      <c r="D770" s="11">
        <v>80</v>
      </c>
      <c r="E770" s="11">
        <v>28.4</v>
      </c>
      <c r="F770" s="11">
        <v>2.5</v>
      </c>
      <c r="H770" s="4">
        <v>45884</v>
      </c>
      <c r="I770" s="5">
        <v>0.33333333333333331</v>
      </c>
      <c r="J770" s="3">
        <v>27.6</v>
      </c>
      <c r="K770" s="29">
        <v>31.83</v>
      </c>
      <c r="L770" s="31">
        <f t="shared" si="111"/>
        <v>72.132161007401578</v>
      </c>
      <c r="M770" s="33">
        <f t="shared" si="119"/>
        <v>294.10000000000002</v>
      </c>
      <c r="N770" s="36">
        <f t="shared" si="112"/>
        <v>0.24179705919079486</v>
      </c>
      <c r="Q770" s="16">
        <v>45884</v>
      </c>
      <c r="R770" s="17">
        <v>0.33333333333333331</v>
      </c>
      <c r="U770" s="18">
        <v>294.10000000000002</v>
      </c>
      <c r="W770" s="23"/>
      <c r="Z770" s="21">
        <f t="shared" si="113"/>
        <v>4.7092886509348348</v>
      </c>
      <c r="AA770" s="21">
        <f t="shared" si="114"/>
        <v>3.3969116719956047</v>
      </c>
      <c r="AB770" s="21">
        <f t="shared" si="115"/>
        <v>0.19219053050834384</v>
      </c>
      <c r="AC770" s="21">
        <f t="shared" si="116"/>
        <v>0.24</v>
      </c>
      <c r="AD770" s="22">
        <f t="shared" si="117"/>
        <v>1.0587599999999999</v>
      </c>
      <c r="AE770" s="22">
        <f t="shared" si="118"/>
        <v>0.8152452</v>
      </c>
    </row>
    <row r="771" spans="1:31" ht="15.75" x14ac:dyDescent="0.25">
      <c r="A771" s="11" t="s">
        <v>173</v>
      </c>
      <c r="B771" s="11" t="s">
        <v>950</v>
      </c>
      <c r="C771" s="11">
        <v>300</v>
      </c>
      <c r="D771" s="11">
        <v>79</v>
      </c>
      <c r="E771" s="11">
        <v>28.8</v>
      </c>
      <c r="F771" s="11">
        <v>2.6</v>
      </c>
      <c r="H771" s="4">
        <v>45884</v>
      </c>
      <c r="I771" s="5">
        <v>0.34027777777777779</v>
      </c>
      <c r="J771" s="3">
        <v>27.77</v>
      </c>
      <c r="K771" s="29">
        <v>32.299999999999997</v>
      </c>
      <c r="L771" s="31">
        <f t="shared" ref="L771:L834" si="120">100*(22.1*10^6*10^((4.4-6.24*((J771+273.2)/1000)+9.95*((J771+273.2)/1000)^2-5.15*((J771+273.5)/1000)^3)*(1-647.3/(J771+273.2)))-101325*((K771-J771)/1514)*(1+J771/873))/(22.1*10^6*10^((4.4-6.24*((K771+273.2)/1000)+9.95*((K771+273.2)/1000)^2-5.15*((K771+273.5)/1000)^3)*(1-647.3/(K771+273.2))))</f>
        <v>70.568950023626456</v>
      </c>
      <c r="M771" s="33">
        <f t="shared" si="119"/>
        <v>320.2</v>
      </c>
      <c r="N771" s="36">
        <f t="shared" ref="N771:N834" si="121">(0.408*AB771*(AE771-$Y$7)+$Y$6*($Y$6/(K771+273))*$Y$8*(Z771-AA771))/(AB771+$Y$6*(1+AC771*$Y$8))</f>
        <v>0.26333770510312476</v>
      </c>
      <c r="Q771" s="16">
        <v>45884</v>
      </c>
      <c r="R771" s="17">
        <v>0.34027777777777779</v>
      </c>
      <c r="U771" s="18">
        <v>320.2</v>
      </c>
      <c r="W771" s="23"/>
      <c r="Z771" s="21">
        <f t="shared" ref="Z771:Z834" si="122">0.6108*EXP(17.27*K771/(K771+237.3))</f>
        <v>4.8359775257467401</v>
      </c>
      <c r="AA771" s="21">
        <f t="shared" ref="AA771:AA834" si="123">(L771/100)*Z771</f>
        <v>3.412698563298024</v>
      </c>
      <c r="AB771" s="21">
        <f t="shared" ref="AB771:AB834" si="124">(4098*AA771)/((K771+237.3)^2)</f>
        <v>0.19241109359171654</v>
      </c>
      <c r="AC771" s="21">
        <f t="shared" ref="AC771:AC834" si="125">IF(M771&gt;10,0.24,0.96)</f>
        <v>0.24</v>
      </c>
      <c r="AD771" s="22">
        <f t="shared" ref="AD771:AD834" si="126">M771*3600/1000000</f>
        <v>1.15272</v>
      </c>
      <c r="AE771" s="22">
        <f t="shared" ref="AE771:AE834" si="127">IF(M771&gt;10,(1-$Y$4)*AD771,0)</f>
        <v>0.88759440000000001</v>
      </c>
    </row>
    <row r="772" spans="1:31" ht="15.75" x14ac:dyDescent="0.25">
      <c r="A772" s="11" t="s">
        <v>173</v>
      </c>
      <c r="B772" s="11" t="s">
        <v>951</v>
      </c>
      <c r="C772" s="11">
        <v>308</v>
      </c>
      <c r="D772" s="11">
        <v>78</v>
      </c>
      <c r="E772" s="11">
        <v>28.9</v>
      </c>
      <c r="F772" s="11">
        <v>2.1</v>
      </c>
      <c r="H772" s="4">
        <v>45884</v>
      </c>
      <c r="I772" s="5">
        <v>0.34722222222222221</v>
      </c>
      <c r="J772" s="3">
        <v>28</v>
      </c>
      <c r="K772" s="29">
        <v>33.020000000000003</v>
      </c>
      <c r="L772" s="31">
        <f t="shared" si="120"/>
        <v>68.08605312494781</v>
      </c>
      <c r="M772" s="33">
        <f t="shared" si="119"/>
        <v>385</v>
      </c>
      <c r="N772" s="36">
        <f t="shared" si="121"/>
        <v>0.31657108616365065</v>
      </c>
      <c r="Q772" s="16">
        <v>45884</v>
      </c>
      <c r="R772" s="17">
        <v>0.34722222222222221</v>
      </c>
      <c r="U772" s="18">
        <v>385</v>
      </c>
      <c r="W772" s="23"/>
      <c r="Z772" s="21">
        <f t="shared" si="122"/>
        <v>5.0357935268482361</v>
      </c>
      <c r="AA772" s="21">
        <f t="shared" si="123"/>
        <v>3.4286730559525731</v>
      </c>
      <c r="AB772" s="21">
        <f t="shared" si="124"/>
        <v>0.19228334610797732</v>
      </c>
      <c r="AC772" s="21">
        <f t="shared" si="125"/>
        <v>0.24</v>
      </c>
      <c r="AD772" s="22">
        <f t="shared" si="126"/>
        <v>1.3859999999999999</v>
      </c>
      <c r="AE772" s="22">
        <f t="shared" si="127"/>
        <v>1.0672200000000001</v>
      </c>
    </row>
    <row r="773" spans="1:31" ht="15.75" x14ac:dyDescent="0.25">
      <c r="A773" s="11" t="s">
        <v>173</v>
      </c>
      <c r="B773" s="11" t="s">
        <v>952</v>
      </c>
      <c r="C773" s="11">
        <v>383</v>
      </c>
      <c r="D773" s="11">
        <v>77</v>
      </c>
      <c r="E773" s="11">
        <v>29.2</v>
      </c>
      <c r="F773" s="11">
        <v>2.6</v>
      </c>
      <c r="H773" s="4">
        <v>45884</v>
      </c>
      <c r="I773" s="5">
        <v>0.35416666666666669</v>
      </c>
      <c r="J773" s="3">
        <v>27.9</v>
      </c>
      <c r="K773" s="29">
        <v>33.43</v>
      </c>
      <c r="L773" s="31">
        <f t="shared" si="120"/>
        <v>65.423316883675753</v>
      </c>
      <c r="M773" s="33">
        <f t="shared" si="119"/>
        <v>350.6</v>
      </c>
      <c r="N773" s="36">
        <f t="shared" si="121"/>
        <v>0.28671257584570203</v>
      </c>
      <c r="Q773" s="16">
        <v>45884</v>
      </c>
      <c r="R773" s="17">
        <v>0.35416666666666669</v>
      </c>
      <c r="U773" s="18">
        <v>350.6</v>
      </c>
      <c r="W773" s="23"/>
      <c r="Z773" s="21">
        <f t="shared" si="122"/>
        <v>5.1527494931388995</v>
      </c>
      <c r="AA773" s="21">
        <f t="shared" si="123"/>
        <v>3.3710996291182584</v>
      </c>
      <c r="AB773" s="21">
        <f t="shared" si="124"/>
        <v>0.1884823879360453</v>
      </c>
      <c r="AC773" s="21">
        <f t="shared" si="125"/>
        <v>0.24</v>
      </c>
      <c r="AD773" s="22">
        <f t="shared" si="126"/>
        <v>1.2621599999999999</v>
      </c>
      <c r="AE773" s="22">
        <f t="shared" si="127"/>
        <v>0.97186320000000004</v>
      </c>
    </row>
    <row r="774" spans="1:31" ht="15.75" x14ac:dyDescent="0.25">
      <c r="A774" s="11" t="s">
        <v>173</v>
      </c>
      <c r="B774" s="11" t="s">
        <v>953</v>
      </c>
      <c r="C774" s="11">
        <v>421</v>
      </c>
      <c r="D774" s="11">
        <v>75</v>
      </c>
      <c r="E774" s="11">
        <v>29.8</v>
      </c>
      <c r="F774" s="11">
        <v>2.4</v>
      </c>
      <c r="H774" s="4">
        <v>45884</v>
      </c>
      <c r="I774" s="5">
        <v>0.3611111111111111</v>
      </c>
      <c r="J774" s="3">
        <v>27.75</v>
      </c>
      <c r="K774" s="29">
        <v>33.97</v>
      </c>
      <c r="L774" s="31">
        <f t="shared" si="120"/>
        <v>61.95811145836295</v>
      </c>
      <c r="M774" s="33">
        <f t="shared" si="119"/>
        <v>532</v>
      </c>
      <c r="N774" s="36">
        <f t="shared" si="121"/>
        <v>0.43161811477012202</v>
      </c>
      <c r="Q774" s="16">
        <v>45884</v>
      </c>
      <c r="R774" s="17">
        <v>0.3611111111111111</v>
      </c>
      <c r="U774" s="18">
        <v>532</v>
      </c>
      <c r="W774" s="23"/>
      <c r="Z774" s="21">
        <f t="shared" si="122"/>
        <v>5.3103815319770442</v>
      </c>
      <c r="AA774" s="21">
        <f t="shared" si="123"/>
        <v>3.2902121084466591</v>
      </c>
      <c r="AB774" s="21">
        <f t="shared" si="124"/>
        <v>0.18322820016430294</v>
      </c>
      <c r="AC774" s="21">
        <f t="shared" si="125"/>
        <v>0.24</v>
      </c>
      <c r="AD774" s="22">
        <f t="shared" si="126"/>
        <v>1.9152</v>
      </c>
      <c r="AE774" s="22">
        <f t="shared" si="127"/>
        <v>1.474704</v>
      </c>
    </row>
    <row r="775" spans="1:31" ht="15.75" x14ac:dyDescent="0.25">
      <c r="A775" s="11" t="s">
        <v>173</v>
      </c>
      <c r="B775" s="11" t="s">
        <v>954</v>
      </c>
      <c r="C775" s="11">
        <v>453</v>
      </c>
      <c r="D775" s="11">
        <v>75</v>
      </c>
      <c r="E775" s="11">
        <v>30.2</v>
      </c>
      <c r="F775" s="11">
        <v>2.7</v>
      </c>
      <c r="H775" s="4">
        <v>45884</v>
      </c>
      <c r="I775" s="5">
        <v>0.36805555555555558</v>
      </c>
      <c r="J775" s="3">
        <v>27.96</v>
      </c>
      <c r="K775" s="29">
        <v>34.840000000000003</v>
      </c>
      <c r="L775" s="31">
        <f t="shared" si="120"/>
        <v>59.03039913202462</v>
      </c>
      <c r="M775" s="33">
        <f t="shared" si="119"/>
        <v>610.5</v>
      </c>
      <c r="N775" s="36">
        <f t="shared" si="121"/>
        <v>0.49439232211090239</v>
      </c>
      <c r="Q775" s="16">
        <v>45884</v>
      </c>
      <c r="R775" s="17">
        <v>0.36805555555555558</v>
      </c>
      <c r="U775" s="18">
        <v>610.5</v>
      </c>
      <c r="W775" s="23"/>
      <c r="Z775" s="21">
        <f t="shared" si="122"/>
        <v>5.5731483690372752</v>
      </c>
      <c r="AA775" s="21">
        <f t="shared" si="123"/>
        <v>3.2898517264626244</v>
      </c>
      <c r="AB775" s="21">
        <f t="shared" si="124"/>
        <v>0.1820386130287461</v>
      </c>
      <c r="AC775" s="21">
        <f t="shared" si="125"/>
        <v>0.24</v>
      </c>
      <c r="AD775" s="22">
        <f t="shared" si="126"/>
        <v>2.1978</v>
      </c>
      <c r="AE775" s="22">
        <f t="shared" si="127"/>
        <v>1.6923060000000001</v>
      </c>
    </row>
    <row r="776" spans="1:31" ht="15.75" x14ac:dyDescent="0.25">
      <c r="A776" s="11" t="s">
        <v>173</v>
      </c>
      <c r="B776" s="11" t="s">
        <v>955</v>
      </c>
      <c r="C776" s="11">
        <v>489</v>
      </c>
      <c r="D776" s="11">
        <v>74</v>
      </c>
      <c r="E776" s="11">
        <v>30.5</v>
      </c>
      <c r="F776" s="11">
        <v>2.9</v>
      </c>
      <c r="H776" s="4">
        <v>45884</v>
      </c>
      <c r="I776" s="5">
        <v>0.375</v>
      </c>
      <c r="J776" s="3">
        <v>28.08</v>
      </c>
      <c r="K776" s="29">
        <v>35.19</v>
      </c>
      <c r="L776" s="31">
        <f t="shared" si="120"/>
        <v>58.080739811571831</v>
      </c>
      <c r="M776" s="33">
        <f t="shared" si="119"/>
        <v>376.1</v>
      </c>
      <c r="N776" s="36">
        <f t="shared" si="121"/>
        <v>0.3046363653018227</v>
      </c>
      <c r="Q776" s="16">
        <v>45884</v>
      </c>
      <c r="R776" s="17">
        <v>0.375</v>
      </c>
      <c r="U776" s="18">
        <v>376.1</v>
      </c>
      <c r="W776" s="23"/>
      <c r="Z776" s="21">
        <f t="shared" si="122"/>
        <v>5.6819969424181673</v>
      </c>
      <c r="AA776" s="21">
        <f t="shared" si="123"/>
        <v>3.3001458602273628</v>
      </c>
      <c r="AB776" s="21">
        <f t="shared" si="124"/>
        <v>0.18213942094897009</v>
      </c>
      <c r="AC776" s="21">
        <f t="shared" si="125"/>
        <v>0.24</v>
      </c>
      <c r="AD776" s="22">
        <f t="shared" si="126"/>
        <v>1.3539600000000001</v>
      </c>
      <c r="AE776" s="22">
        <f t="shared" si="127"/>
        <v>1.0425492000000001</v>
      </c>
    </row>
    <row r="777" spans="1:31" ht="15.75" x14ac:dyDescent="0.25">
      <c r="A777" s="11" t="s">
        <v>173</v>
      </c>
      <c r="B777" s="11" t="s">
        <v>956</v>
      </c>
      <c r="C777" s="11">
        <v>527</v>
      </c>
      <c r="D777" s="11">
        <v>73</v>
      </c>
      <c r="E777" s="11">
        <v>30.6</v>
      </c>
      <c r="F777" s="11">
        <v>2.6</v>
      </c>
      <c r="H777" s="4">
        <v>45884</v>
      </c>
      <c r="I777" s="5">
        <v>0.38194444444444442</v>
      </c>
      <c r="J777" s="3">
        <v>28.3</v>
      </c>
      <c r="K777" s="29">
        <v>35.64</v>
      </c>
      <c r="L777" s="31">
        <f t="shared" si="120"/>
        <v>57.219406177182009</v>
      </c>
      <c r="M777" s="33">
        <f t="shared" si="119"/>
        <v>446</v>
      </c>
      <c r="N777" s="36">
        <f t="shared" si="121"/>
        <v>0.36191973084077517</v>
      </c>
      <c r="Q777" s="16">
        <v>45884</v>
      </c>
      <c r="R777" s="17">
        <v>0.38194444444444442</v>
      </c>
      <c r="U777" s="18">
        <v>446</v>
      </c>
      <c r="W777" s="23"/>
      <c r="Z777" s="21">
        <f t="shared" si="122"/>
        <v>5.8246500963292478</v>
      </c>
      <c r="AA777" s="21">
        <f t="shared" si="123"/>
        <v>3.3328301970182554</v>
      </c>
      <c r="AB777" s="21">
        <f t="shared" si="124"/>
        <v>0.18333727295990548</v>
      </c>
      <c r="AC777" s="21">
        <f t="shared" si="125"/>
        <v>0.24</v>
      </c>
      <c r="AD777" s="22">
        <f t="shared" si="126"/>
        <v>1.6055999999999999</v>
      </c>
      <c r="AE777" s="22">
        <f t="shared" si="127"/>
        <v>1.2363119999999999</v>
      </c>
    </row>
    <row r="778" spans="1:31" ht="15.75" x14ac:dyDescent="0.25">
      <c r="A778" s="11" t="s">
        <v>173</v>
      </c>
      <c r="B778" s="11" t="s">
        <v>957</v>
      </c>
      <c r="C778" s="11">
        <v>554</v>
      </c>
      <c r="D778" s="11">
        <v>71</v>
      </c>
      <c r="E778" s="11">
        <v>30.9</v>
      </c>
      <c r="F778" s="11">
        <v>2.5</v>
      </c>
      <c r="H778" s="4">
        <v>45884</v>
      </c>
      <c r="I778" s="5">
        <v>0.3888888888888889</v>
      </c>
      <c r="J778" s="3">
        <v>27.62</v>
      </c>
      <c r="K778" s="29">
        <v>35.369999999999997</v>
      </c>
      <c r="L778" s="31">
        <f t="shared" si="120"/>
        <v>54.981391401401048</v>
      </c>
      <c r="M778" s="33">
        <f t="shared" si="119"/>
        <v>490.6</v>
      </c>
      <c r="N778" s="36">
        <f t="shared" si="121"/>
        <v>0.39210544684322113</v>
      </c>
      <c r="Q778" s="16">
        <v>45884</v>
      </c>
      <c r="R778" s="17">
        <v>0.3888888888888889</v>
      </c>
      <c r="U778" s="18">
        <v>490.6</v>
      </c>
      <c r="W778" s="23"/>
      <c r="Z778" s="21">
        <f t="shared" si="122"/>
        <v>5.7386904510080843</v>
      </c>
      <c r="AA778" s="21">
        <f t="shared" si="123"/>
        <v>3.155211858183582</v>
      </c>
      <c r="AB778" s="21">
        <f t="shared" si="124"/>
        <v>0.17391048379765317</v>
      </c>
      <c r="AC778" s="21">
        <f t="shared" si="125"/>
        <v>0.24</v>
      </c>
      <c r="AD778" s="22">
        <f t="shared" si="126"/>
        <v>1.76616</v>
      </c>
      <c r="AE778" s="22">
        <f t="shared" si="127"/>
        <v>1.3599432</v>
      </c>
    </row>
    <row r="779" spans="1:31" ht="15.75" x14ac:dyDescent="0.25">
      <c r="A779" s="11" t="s">
        <v>173</v>
      </c>
      <c r="B779" s="11" t="s">
        <v>958</v>
      </c>
      <c r="C779" s="11">
        <v>592</v>
      </c>
      <c r="D779" s="11">
        <v>69</v>
      </c>
      <c r="E779" s="11">
        <v>31.2</v>
      </c>
      <c r="F779" s="11">
        <v>2.6</v>
      </c>
      <c r="H779" s="4">
        <v>45884</v>
      </c>
      <c r="I779" s="5">
        <v>0.39583333333333331</v>
      </c>
      <c r="J779" s="3">
        <v>27.5</v>
      </c>
      <c r="K779" s="29">
        <v>35.39</v>
      </c>
      <c r="L779" s="31">
        <f t="shared" si="120"/>
        <v>54.302306125982035</v>
      </c>
      <c r="M779" s="33">
        <f t="shared" si="119"/>
        <v>511.8</v>
      </c>
      <c r="N779" s="36">
        <f t="shared" si="121"/>
        <v>0.40766840671862159</v>
      </c>
      <c r="Q779" s="16">
        <v>45884</v>
      </c>
      <c r="R779" s="17">
        <v>0.39583333333333331</v>
      </c>
      <c r="U779" s="18">
        <v>511.8</v>
      </c>
      <c r="W779" s="23"/>
      <c r="Z779" s="21">
        <f t="shared" si="122"/>
        <v>5.7450198968993451</v>
      </c>
      <c r="AA779" s="21">
        <f t="shared" si="123"/>
        <v>3.11967829141286</v>
      </c>
      <c r="AB779" s="21">
        <f t="shared" si="124"/>
        <v>0.17192670544643524</v>
      </c>
      <c r="AC779" s="21">
        <f t="shared" si="125"/>
        <v>0.24</v>
      </c>
      <c r="AD779" s="22">
        <f t="shared" si="126"/>
        <v>1.8424799999999999</v>
      </c>
      <c r="AE779" s="22">
        <f t="shared" si="127"/>
        <v>1.4187095999999999</v>
      </c>
    </row>
    <row r="780" spans="1:31" ht="15.75" x14ac:dyDescent="0.25">
      <c r="A780" s="11" t="s">
        <v>173</v>
      </c>
      <c r="B780" s="11" t="s">
        <v>959</v>
      </c>
      <c r="C780" s="11">
        <v>621</v>
      </c>
      <c r="D780" s="11">
        <v>65</v>
      </c>
      <c r="E780" s="11">
        <v>31.5</v>
      </c>
      <c r="F780" s="11">
        <v>1.7</v>
      </c>
      <c r="H780" s="4">
        <v>45884</v>
      </c>
      <c r="I780" s="5">
        <v>0.40277777777777779</v>
      </c>
      <c r="J780" s="3">
        <v>27.75</v>
      </c>
      <c r="K780" s="29">
        <v>36.15</v>
      </c>
      <c r="L780" s="31">
        <f t="shared" si="120"/>
        <v>52.384690281478427</v>
      </c>
      <c r="M780" s="33">
        <f t="shared" si="119"/>
        <v>539.1</v>
      </c>
      <c r="N780" s="36">
        <f t="shared" si="121"/>
        <v>0.4294471634894399</v>
      </c>
      <c r="Q780" s="16">
        <v>45884</v>
      </c>
      <c r="R780" s="17">
        <v>0.40277777777777779</v>
      </c>
      <c r="U780" s="18">
        <v>539.1</v>
      </c>
      <c r="W780" s="23"/>
      <c r="Z780" s="21">
        <f t="shared" si="122"/>
        <v>5.9900670775796838</v>
      </c>
      <c r="AA780" s="21">
        <f t="shared" si="123"/>
        <v>3.1378780862429236</v>
      </c>
      <c r="AB780" s="21">
        <f t="shared" si="124"/>
        <v>0.17196979156774564</v>
      </c>
      <c r="AC780" s="21">
        <f t="shared" si="125"/>
        <v>0.24</v>
      </c>
      <c r="AD780" s="22">
        <f t="shared" si="126"/>
        <v>1.94076</v>
      </c>
      <c r="AE780" s="22">
        <f t="shared" si="127"/>
        <v>1.4943852</v>
      </c>
    </row>
    <row r="781" spans="1:31" ht="15.75" x14ac:dyDescent="0.25">
      <c r="A781" s="11" t="s">
        <v>173</v>
      </c>
      <c r="B781" s="11" t="s">
        <v>960</v>
      </c>
      <c r="C781" s="11">
        <v>650</v>
      </c>
      <c r="D781" s="11">
        <v>60</v>
      </c>
      <c r="E781" s="11">
        <v>32</v>
      </c>
      <c r="F781" s="11">
        <v>2.1</v>
      </c>
      <c r="H781" s="4">
        <v>45884</v>
      </c>
      <c r="I781" s="5">
        <v>0.40972222222222221</v>
      </c>
      <c r="J781" s="3">
        <v>27.79</v>
      </c>
      <c r="K781" s="29">
        <v>36.56</v>
      </c>
      <c r="L781" s="31">
        <f t="shared" si="120"/>
        <v>50.942081306125175</v>
      </c>
      <c r="M781" s="33">
        <f t="shared" si="119"/>
        <v>506.4</v>
      </c>
      <c r="N781" s="36">
        <f t="shared" si="121"/>
        <v>0.4023906549588786</v>
      </c>
      <c r="Q781" s="16">
        <v>45884</v>
      </c>
      <c r="R781" s="17">
        <v>0.40972222222222221</v>
      </c>
      <c r="U781" s="18">
        <v>506.4</v>
      </c>
      <c r="W781" s="23"/>
      <c r="Z781" s="21">
        <f t="shared" si="122"/>
        <v>6.1259861363392218</v>
      </c>
      <c r="AA781" s="21">
        <f t="shared" si="123"/>
        <v>3.1207048383758824</v>
      </c>
      <c r="AB781" s="21">
        <f t="shared" si="124"/>
        <v>0.17051690476939285</v>
      </c>
      <c r="AC781" s="21">
        <f t="shared" si="125"/>
        <v>0.24</v>
      </c>
      <c r="AD781" s="22">
        <f t="shared" si="126"/>
        <v>1.82304</v>
      </c>
      <c r="AE781" s="22">
        <f t="shared" si="127"/>
        <v>1.4037408</v>
      </c>
    </row>
    <row r="782" spans="1:31" ht="15.75" x14ac:dyDescent="0.25">
      <c r="A782" s="11" t="s">
        <v>173</v>
      </c>
      <c r="B782" s="11" t="s">
        <v>961</v>
      </c>
      <c r="C782" s="11">
        <v>683</v>
      </c>
      <c r="D782" s="11">
        <v>57</v>
      </c>
      <c r="E782" s="11">
        <v>32.799999999999997</v>
      </c>
      <c r="F782" s="11">
        <v>1.4</v>
      </c>
      <c r="H782" s="4">
        <v>45884</v>
      </c>
      <c r="I782" s="5">
        <v>0.41666666666666669</v>
      </c>
      <c r="J782" s="3">
        <v>27.62</v>
      </c>
      <c r="K782" s="29">
        <v>36.24</v>
      </c>
      <c r="L782" s="31">
        <f t="shared" si="120"/>
        <v>51.405389786244925</v>
      </c>
      <c r="M782" s="33">
        <f t="shared" si="119"/>
        <v>396.7</v>
      </c>
      <c r="N782" s="36">
        <f t="shared" si="121"/>
        <v>0.31465851527250294</v>
      </c>
      <c r="Q782" s="16">
        <v>45884</v>
      </c>
      <c r="R782" s="17">
        <v>0.41666666666666669</v>
      </c>
      <c r="U782" s="18">
        <v>396.7</v>
      </c>
      <c r="W782" s="23"/>
      <c r="Z782" s="21">
        <f t="shared" si="122"/>
        <v>6.0196769605393792</v>
      </c>
      <c r="AA782" s="21">
        <f t="shared" si="123"/>
        <v>3.0944384054380492</v>
      </c>
      <c r="AB782" s="21">
        <f t="shared" si="124"/>
        <v>0.16947752435372232</v>
      </c>
      <c r="AC782" s="21">
        <f t="shared" si="125"/>
        <v>0.24</v>
      </c>
      <c r="AD782" s="22">
        <f t="shared" si="126"/>
        <v>1.4281200000000001</v>
      </c>
      <c r="AE782" s="22">
        <f t="shared" si="127"/>
        <v>1.0996524000000001</v>
      </c>
    </row>
    <row r="783" spans="1:31" ht="15.75" x14ac:dyDescent="0.25">
      <c r="A783" s="11" t="s">
        <v>173</v>
      </c>
      <c r="B783" s="11" t="s">
        <v>962</v>
      </c>
      <c r="C783" s="11">
        <v>706</v>
      </c>
      <c r="D783" s="11">
        <v>57</v>
      </c>
      <c r="E783" s="11">
        <v>33.1</v>
      </c>
      <c r="F783" s="11">
        <v>1.7</v>
      </c>
      <c r="H783" s="4">
        <v>45884</v>
      </c>
      <c r="I783" s="5">
        <v>0.4236111111111111</v>
      </c>
      <c r="J783" s="3">
        <v>27.5</v>
      </c>
      <c r="K783" s="29">
        <v>37.03</v>
      </c>
      <c r="L783" s="31">
        <f t="shared" si="120"/>
        <v>47.813981507063595</v>
      </c>
      <c r="M783" s="33">
        <f t="shared" si="119"/>
        <v>443.3</v>
      </c>
      <c r="N783" s="36">
        <f t="shared" si="121"/>
        <v>0.34791537828179708</v>
      </c>
      <c r="Q783" s="16">
        <v>45884</v>
      </c>
      <c r="R783" s="17">
        <v>0.4236111111111111</v>
      </c>
      <c r="U783" s="18">
        <v>443.3</v>
      </c>
      <c r="W783" s="23"/>
      <c r="Z783" s="21">
        <f t="shared" si="122"/>
        <v>6.2850755112927699</v>
      </c>
      <c r="AA783" s="21">
        <f t="shared" si="123"/>
        <v>3.005144842674508</v>
      </c>
      <c r="AB783" s="21">
        <f t="shared" si="124"/>
        <v>0.16364048430456807</v>
      </c>
      <c r="AC783" s="21">
        <f t="shared" si="125"/>
        <v>0.24</v>
      </c>
      <c r="AD783" s="22">
        <f t="shared" si="126"/>
        <v>1.59588</v>
      </c>
      <c r="AE783" s="22">
        <f t="shared" si="127"/>
        <v>1.2288276</v>
      </c>
    </row>
    <row r="784" spans="1:31" ht="15.75" x14ac:dyDescent="0.25">
      <c r="A784" s="11" t="s">
        <v>173</v>
      </c>
      <c r="B784" s="11" t="s">
        <v>963</v>
      </c>
      <c r="C784" s="11">
        <v>731</v>
      </c>
      <c r="D784" s="11">
        <v>52</v>
      </c>
      <c r="E784" s="11">
        <v>33.6</v>
      </c>
      <c r="F784" s="11">
        <v>2</v>
      </c>
      <c r="H784" s="4">
        <v>45884</v>
      </c>
      <c r="I784" s="5">
        <v>0.43055555555555558</v>
      </c>
      <c r="J784" s="3">
        <v>27.67</v>
      </c>
      <c r="K784" s="29">
        <v>36.369999999999997</v>
      </c>
      <c r="L784" s="31">
        <f t="shared" si="120"/>
        <v>51.126391240741732</v>
      </c>
      <c r="M784" s="33">
        <f t="shared" si="119"/>
        <v>450.6</v>
      </c>
      <c r="N784" s="36">
        <f t="shared" si="121"/>
        <v>0.35748218825724121</v>
      </c>
      <c r="Q784" s="16">
        <v>45884</v>
      </c>
      <c r="R784" s="17">
        <v>0.43055555555555558</v>
      </c>
      <c r="U784" s="18">
        <v>450.6</v>
      </c>
      <c r="W784" s="23"/>
      <c r="Z784" s="21">
        <f t="shared" si="122"/>
        <v>6.0626706674478701</v>
      </c>
      <c r="AA784" s="21">
        <f t="shared" si="123"/>
        <v>3.0996247250770863</v>
      </c>
      <c r="AB784" s="21">
        <f t="shared" si="124"/>
        <v>0.16960032736281286</v>
      </c>
      <c r="AC784" s="21">
        <f t="shared" si="125"/>
        <v>0.24</v>
      </c>
      <c r="AD784" s="22">
        <f t="shared" si="126"/>
        <v>1.62216</v>
      </c>
      <c r="AE784" s="22">
        <f t="shared" si="127"/>
        <v>1.2490632000000002</v>
      </c>
    </row>
    <row r="785" spans="1:31" ht="15.75" x14ac:dyDescent="0.25">
      <c r="A785" s="11" t="s">
        <v>173</v>
      </c>
      <c r="B785" s="11" t="s">
        <v>964</v>
      </c>
      <c r="C785" s="11">
        <v>759</v>
      </c>
      <c r="D785" s="11">
        <v>52</v>
      </c>
      <c r="E785" s="11">
        <v>33.9</v>
      </c>
      <c r="F785" s="11">
        <v>2.2000000000000002</v>
      </c>
      <c r="H785" s="4">
        <v>45884</v>
      </c>
      <c r="I785" s="5">
        <v>0.4375</v>
      </c>
      <c r="J785" s="3">
        <v>27.87</v>
      </c>
      <c r="K785" s="29">
        <v>36.76</v>
      </c>
      <c r="L785" s="31">
        <f t="shared" si="120"/>
        <v>50.534400347875959</v>
      </c>
      <c r="M785" s="33">
        <f t="shared" si="119"/>
        <v>475.9</v>
      </c>
      <c r="N785" s="36">
        <f t="shared" si="121"/>
        <v>0.37831958902671725</v>
      </c>
      <c r="Q785" s="16">
        <v>45884</v>
      </c>
      <c r="R785" s="17">
        <v>0.4375</v>
      </c>
      <c r="U785" s="18">
        <v>475.9</v>
      </c>
      <c r="W785" s="23"/>
      <c r="Z785" s="21">
        <f t="shared" si="122"/>
        <v>6.1932520981423824</v>
      </c>
      <c r="AA785" s="21">
        <f t="shared" si="123"/>
        <v>3.1297228098284995</v>
      </c>
      <c r="AB785" s="21">
        <f t="shared" si="124"/>
        <v>0.17076014793378169</v>
      </c>
      <c r="AC785" s="21">
        <f t="shared" si="125"/>
        <v>0.24</v>
      </c>
      <c r="AD785" s="22">
        <f t="shared" si="126"/>
        <v>1.7132400000000001</v>
      </c>
      <c r="AE785" s="22">
        <f t="shared" si="127"/>
        <v>1.3191948</v>
      </c>
    </row>
    <row r="786" spans="1:31" ht="15.75" x14ac:dyDescent="0.25">
      <c r="A786" s="11" t="s">
        <v>173</v>
      </c>
      <c r="B786" s="11" t="s">
        <v>965</v>
      </c>
      <c r="C786" s="11">
        <v>780</v>
      </c>
      <c r="D786" s="11">
        <v>50</v>
      </c>
      <c r="E786" s="11">
        <v>34.1</v>
      </c>
      <c r="F786" s="11">
        <v>3.3</v>
      </c>
      <c r="H786" s="4">
        <v>45884</v>
      </c>
      <c r="I786" s="5">
        <v>0.44444444444444442</v>
      </c>
      <c r="J786" s="3">
        <v>28.08</v>
      </c>
      <c r="K786" s="29">
        <v>37.43</v>
      </c>
      <c r="L786" s="31">
        <f t="shared" si="120"/>
        <v>48.940699438298367</v>
      </c>
      <c r="M786" s="33">
        <f t="shared" si="119"/>
        <v>504.7</v>
      </c>
      <c r="N786" s="36">
        <f t="shared" si="121"/>
        <v>0.40115988290318627</v>
      </c>
      <c r="Q786" s="16">
        <v>45884</v>
      </c>
      <c r="R786" s="17">
        <v>0.44444444444444442</v>
      </c>
      <c r="U786" s="18">
        <v>504.7</v>
      </c>
      <c r="W786" s="23"/>
      <c r="Z786" s="21">
        <f t="shared" si="122"/>
        <v>6.4232770297301869</v>
      </c>
      <c r="AA786" s="21">
        <f t="shared" si="123"/>
        <v>3.1435967052095095</v>
      </c>
      <c r="AB786" s="21">
        <f t="shared" si="124"/>
        <v>0.17068156121789901</v>
      </c>
      <c r="AC786" s="21">
        <f t="shared" si="125"/>
        <v>0.24</v>
      </c>
      <c r="AD786" s="22">
        <f t="shared" si="126"/>
        <v>1.8169200000000001</v>
      </c>
      <c r="AE786" s="22">
        <f t="shared" si="127"/>
        <v>1.3990284000000002</v>
      </c>
    </row>
    <row r="787" spans="1:31" ht="15.75" x14ac:dyDescent="0.25">
      <c r="A787" s="11" t="s">
        <v>173</v>
      </c>
      <c r="B787" s="11" t="s">
        <v>966</v>
      </c>
      <c r="C787" s="11">
        <v>805</v>
      </c>
      <c r="D787" s="11">
        <v>48</v>
      </c>
      <c r="E787" s="11">
        <v>34.4</v>
      </c>
      <c r="F787" s="11">
        <v>1.7</v>
      </c>
      <c r="H787" s="4">
        <v>45884</v>
      </c>
      <c r="I787" s="5">
        <v>0.4513888888888889</v>
      </c>
      <c r="J787" s="3">
        <v>27.76</v>
      </c>
      <c r="K787" s="29">
        <v>37.04</v>
      </c>
      <c r="L787" s="31">
        <f t="shared" si="120"/>
        <v>48.955611847216019</v>
      </c>
      <c r="M787" s="33">
        <f t="shared" si="119"/>
        <v>474.4</v>
      </c>
      <c r="N787" s="36">
        <f t="shared" si="121"/>
        <v>0.3750473365822371</v>
      </c>
      <c r="Q787" s="16">
        <v>45884</v>
      </c>
      <c r="R787" s="17">
        <v>0.4513888888888889</v>
      </c>
      <c r="U787" s="18">
        <v>474.4</v>
      </c>
      <c r="W787" s="23"/>
      <c r="Z787" s="21">
        <f t="shared" si="122"/>
        <v>6.2884989013734849</v>
      </c>
      <c r="AA787" s="21">
        <f t="shared" si="123"/>
        <v>3.0785731131728471</v>
      </c>
      <c r="AB787" s="21">
        <f t="shared" si="124"/>
        <v>0.16762668544017098</v>
      </c>
      <c r="AC787" s="21">
        <f t="shared" si="125"/>
        <v>0.24</v>
      </c>
      <c r="AD787" s="22">
        <f t="shared" si="126"/>
        <v>1.70784</v>
      </c>
      <c r="AE787" s="22">
        <f t="shared" si="127"/>
        <v>1.3150368000000001</v>
      </c>
    </row>
    <row r="788" spans="1:31" ht="15.75" x14ac:dyDescent="0.25">
      <c r="A788" s="11" t="s">
        <v>173</v>
      </c>
      <c r="B788" s="11" t="s">
        <v>967</v>
      </c>
      <c r="C788" s="11">
        <v>824</v>
      </c>
      <c r="D788" s="11">
        <v>46</v>
      </c>
      <c r="E788" s="11">
        <v>34.799999999999997</v>
      </c>
      <c r="F788" s="11">
        <v>3.5</v>
      </c>
      <c r="H788" s="4">
        <v>45884</v>
      </c>
      <c r="I788" s="5">
        <v>0.45833333333333331</v>
      </c>
      <c r="J788" s="3">
        <v>27.51</v>
      </c>
      <c r="K788" s="29">
        <v>37.49</v>
      </c>
      <c r="L788" s="31">
        <f t="shared" si="120"/>
        <v>46.178714418227528</v>
      </c>
      <c r="M788" s="33">
        <f t="shared" si="119"/>
        <v>479.5</v>
      </c>
      <c r="N788" s="36">
        <f t="shared" si="121"/>
        <v>0.3748073790138754</v>
      </c>
      <c r="Q788" s="16">
        <v>45884</v>
      </c>
      <c r="R788" s="17">
        <v>0.45833333333333331</v>
      </c>
      <c r="U788" s="18">
        <v>479.5</v>
      </c>
      <c r="W788" s="23"/>
      <c r="Z788" s="21">
        <f t="shared" si="122"/>
        <v>6.4442325494633366</v>
      </c>
      <c r="AA788" s="21">
        <f t="shared" si="123"/>
        <v>2.9758637454631374</v>
      </c>
      <c r="AB788" s="21">
        <f t="shared" si="124"/>
        <v>0.16150394992131775</v>
      </c>
      <c r="AC788" s="21">
        <f t="shared" si="125"/>
        <v>0.24</v>
      </c>
      <c r="AD788" s="22">
        <f t="shared" si="126"/>
        <v>1.7262</v>
      </c>
      <c r="AE788" s="22">
        <f t="shared" si="127"/>
        <v>1.3291740000000001</v>
      </c>
    </row>
    <row r="789" spans="1:31" ht="15.75" x14ac:dyDescent="0.25">
      <c r="A789" s="11" t="s">
        <v>173</v>
      </c>
      <c r="B789" s="11" t="s">
        <v>968</v>
      </c>
      <c r="C789" s="11">
        <v>847</v>
      </c>
      <c r="D789" s="11">
        <v>45</v>
      </c>
      <c r="E789" s="11">
        <v>34.9</v>
      </c>
      <c r="F789" s="11">
        <v>3.4</v>
      </c>
      <c r="H789" s="4">
        <v>45884</v>
      </c>
      <c r="I789" s="5">
        <v>0.46527777777777779</v>
      </c>
      <c r="J789" s="3">
        <v>27.7</v>
      </c>
      <c r="K789" s="29">
        <v>37.56</v>
      </c>
      <c r="L789" s="31">
        <f t="shared" si="120"/>
        <v>46.764544383022269</v>
      </c>
      <c r="M789" s="33">
        <f t="shared" si="119"/>
        <v>645.6</v>
      </c>
      <c r="N789" s="36">
        <f t="shared" si="121"/>
        <v>0.50708831668658383</v>
      </c>
      <c r="Q789" s="16">
        <v>45884</v>
      </c>
      <c r="R789" s="17">
        <v>0.46527777777777779</v>
      </c>
      <c r="U789" s="18">
        <v>645.6</v>
      </c>
      <c r="W789" s="23"/>
      <c r="Z789" s="21">
        <f t="shared" si="122"/>
        <v>6.468755452406997</v>
      </c>
      <c r="AA789" s="21">
        <f t="shared" si="123"/>
        <v>3.0250840145700431</v>
      </c>
      <c r="AB789" s="21">
        <f t="shared" si="124"/>
        <v>0.16409158515795211</v>
      </c>
      <c r="AC789" s="21">
        <f t="shared" si="125"/>
        <v>0.24</v>
      </c>
      <c r="AD789" s="22">
        <f t="shared" si="126"/>
        <v>2.32416</v>
      </c>
      <c r="AE789" s="22">
        <f t="shared" si="127"/>
        <v>1.7896031999999999</v>
      </c>
    </row>
    <row r="790" spans="1:31" ht="15.75" x14ac:dyDescent="0.25">
      <c r="A790" s="11" t="s">
        <v>173</v>
      </c>
      <c r="B790" s="11" t="s">
        <v>969</v>
      </c>
      <c r="C790" s="11">
        <v>861</v>
      </c>
      <c r="D790" s="11">
        <v>48</v>
      </c>
      <c r="E790" s="11">
        <v>34.700000000000003</v>
      </c>
      <c r="F790" s="11">
        <v>3.3</v>
      </c>
      <c r="H790" s="4">
        <v>45884</v>
      </c>
      <c r="I790" s="5">
        <v>0.47222222222222221</v>
      </c>
      <c r="J790" s="3">
        <v>27.8</v>
      </c>
      <c r="K790" s="29">
        <v>38.020000000000003</v>
      </c>
      <c r="L790" s="31">
        <f t="shared" si="120"/>
        <v>45.561390042668222</v>
      </c>
      <c r="M790" s="33">
        <f t="shared" si="119"/>
        <v>756.5</v>
      </c>
      <c r="N790" s="36">
        <f t="shared" si="121"/>
        <v>0.59336995597690068</v>
      </c>
      <c r="Q790" s="16">
        <v>45884</v>
      </c>
      <c r="R790" s="17">
        <v>0.47222222222222221</v>
      </c>
      <c r="U790" s="18">
        <v>756.5</v>
      </c>
      <c r="W790" s="23"/>
      <c r="Z790" s="21">
        <f t="shared" si="122"/>
        <v>6.6319253402215965</v>
      </c>
      <c r="AA790" s="21">
        <f t="shared" si="123"/>
        <v>3.0215973715969131</v>
      </c>
      <c r="AB790" s="21">
        <f t="shared" si="124"/>
        <v>0.1633552235620804</v>
      </c>
      <c r="AC790" s="21">
        <f t="shared" si="125"/>
        <v>0.24</v>
      </c>
      <c r="AD790" s="22">
        <f t="shared" si="126"/>
        <v>2.7233999999999998</v>
      </c>
      <c r="AE790" s="22">
        <f t="shared" si="127"/>
        <v>2.0970179999999998</v>
      </c>
    </row>
    <row r="791" spans="1:31" ht="15.75" x14ac:dyDescent="0.25">
      <c r="A791" s="11" t="s">
        <v>173</v>
      </c>
      <c r="B791" s="11" t="s">
        <v>970</v>
      </c>
      <c r="C791" s="11">
        <v>878</v>
      </c>
      <c r="D791" s="11">
        <v>48</v>
      </c>
      <c r="E791" s="11">
        <v>34.799999999999997</v>
      </c>
      <c r="F791" s="11">
        <v>3.6</v>
      </c>
      <c r="H791" s="4">
        <v>45884</v>
      </c>
      <c r="I791" s="5">
        <v>0.47916666666666669</v>
      </c>
      <c r="J791" s="3">
        <v>28.2</v>
      </c>
      <c r="K791" s="29">
        <v>39.18</v>
      </c>
      <c r="L791" s="31">
        <f t="shared" si="120"/>
        <v>43.293574237183414</v>
      </c>
      <c r="M791" s="33">
        <f t="shared" si="119"/>
        <v>755.7</v>
      </c>
      <c r="N791" s="36">
        <f t="shared" si="121"/>
        <v>0.59329174134989537</v>
      </c>
      <c r="Q791" s="16">
        <v>45884</v>
      </c>
      <c r="R791" s="17">
        <v>0.47916666666666669</v>
      </c>
      <c r="U791" s="18">
        <v>755.7</v>
      </c>
      <c r="W791" s="23"/>
      <c r="Z791" s="21">
        <f t="shared" si="122"/>
        <v>7.0593091574717075</v>
      </c>
      <c r="AA791" s="21">
        <f t="shared" si="123"/>
        <v>3.0562272507223005</v>
      </c>
      <c r="AB791" s="21">
        <f t="shared" si="124"/>
        <v>0.16384385444447483</v>
      </c>
      <c r="AC791" s="21">
        <f t="shared" si="125"/>
        <v>0.24</v>
      </c>
      <c r="AD791" s="22">
        <f t="shared" si="126"/>
        <v>2.72052</v>
      </c>
      <c r="AE791" s="22">
        <f t="shared" si="127"/>
        <v>2.0948004</v>
      </c>
    </row>
    <row r="792" spans="1:31" ht="15.75" x14ac:dyDescent="0.25">
      <c r="A792" s="11" t="s">
        <v>173</v>
      </c>
      <c r="B792" s="11" t="s">
        <v>971</v>
      </c>
      <c r="C792" s="11">
        <v>894</v>
      </c>
      <c r="D792" s="11">
        <v>46</v>
      </c>
      <c r="E792" s="11">
        <v>35</v>
      </c>
      <c r="F792" s="11">
        <v>3.5</v>
      </c>
      <c r="H792" s="4">
        <v>45884</v>
      </c>
      <c r="I792" s="5">
        <v>0.4861111111111111</v>
      </c>
      <c r="J792" s="3">
        <v>27.83</v>
      </c>
      <c r="K792" s="29">
        <v>38.06</v>
      </c>
      <c r="L792" s="31">
        <f t="shared" si="120"/>
        <v>45.55053299964613</v>
      </c>
      <c r="M792" s="33">
        <f t="shared" si="119"/>
        <v>747.6</v>
      </c>
      <c r="N792" s="36">
        <f t="shared" si="121"/>
        <v>0.58668348845339136</v>
      </c>
      <c r="Q792" s="16">
        <v>45884</v>
      </c>
      <c r="R792" s="17">
        <v>0.4861111111111111</v>
      </c>
      <c r="U792" s="18">
        <v>747.6</v>
      </c>
      <c r="W792" s="23"/>
      <c r="Z792" s="21">
        <f t="shared" si="122"/>
        <v>6.6462809187402065</v>
      </c>
      <c r="AA792" s="21">
        <f t="shared" si="123"/>
        <v>3.0274163831399421</v>
      </c>
      <c r="AB792" s="21">
        <f t="shared" si="124"/>
        <v>0.16362226676155928</v>
      </c>
      <c r="AC792" s="21">
        <f t="shared" si="125"/>
        <v>0.24</v>
      </c>
      <c r="AD792" s="22">
        <f t="shared" si="126"/>
        <v>2.69136</v>
      </c>
      <c r="AE792" s="22">
        <f t="shared" si="127"/>
        <v>2.0723471999999998</v>
      </c>
    </row>
    <row r="793" spans="1:31" ht="15.75" x14ac:dyDescent="0.25">
      <c r="A793" s="11" t="s">
        <v>173</v>
      </c>
      <c r="B793" s="11" t="s">
        <v>972</v>
      </c>
      <c r="C793" s="11">
        <v>909</v>
      </c>
      <c r="D793" s="11">
        <v>45</v>
      </c>
      <c r="E793" s="11">
        <v>35.200000000000003</v>
      </c>
      <c r="F793" s="11">
        <v>3.5</v>
      </c>
      <c r="H793" s="4">
        <v>45884</v>
      </c>
      <c r="I793" s="5">
        <v>0.49305555555555558</v>
      </c>
      <c r="J793" s="3">
        <v>27.84</v>
      </c>
      <c r="K793" s="29">
        <v>39.22</v>
      </c>
      <c r="L793" s="31">
        <f t="shared" si="120"/>
        <v>41.689198687871091</v>
      </c>
      <c r="M793" s="33">
        <f t="shared" si="119"/>
        <v>746.6</v>
      </c>
      <c r="N793" s="36">
        <f t="shared" si="121"/>
        <v>0.57967017392666043</v>
      </c>
      <c r="Q793" s="16">
        <v>45884</v>
      </c>
      <c r="R793" s="17">
        <v>0.49305555555555558</v>
      </c>
      <c r="U793" s="18">
        <v>746.6</v>
      </c>
      <c r="W793" s="23"/>
      <c r="Z793" s="21">
        <f t="shared" si="122"/>
        <v>7.0744617758108683</v>
      </c>
      <c r="AA793" s="21">
        <f t="shared" si="123"/>
        <v>2.9492864258152864</v>
      </c>
      <c r="AB793" s="21">
        <f t="shared" si="124"/>
        <v>0.15806503419437418</v>
      </c>
      <c r="AC793" s="21">
        <f t="shared" si="125"/>
        <v>0.24</v>
      </c>
      <c r="AD793" s="22">
        <f t="shared" si="126"/>
        <v>2.6877599999999999</v>
      </c>
      <c r="AE793" s="22">
        <f t="shared" si="127"/>
        <v>2.0695752000000001</v>
      </c>
    </row>
    <row r="794" spans="1:31" ht="15.75" x14ac:dyDescent="0.25">
      <c r="A794" s="11" t="s">
        <v>173</v>
      </c>
      <c r="B794" s="11" t="s">
        <v>973</v>
      </c>
      <c r="C794" s="11">
        <v>919</v>
      </c>
      <c r="D794" s="11">
        <v>44</v>
      </c>
      <c r="E794" s="11">
        <v>35.299999999999997</v>
      </c>
      <c r="F794" s="11">
        <v>3.2</v>
      </c>
      <c r="H794" s="4">
        <v>45884</v>
      </c>
      <c r="I794" s="5">
        <v>0.5</v>
      </c>
      <c r="J794" s="3">
        <v>27.39</v>
      </c>
      <c r="K794" s="29">
        <v>39.35</v>
      </c>
      <c r="L794" s="31">
        <f t="shared" si="120"/>
        <v>39.473862473453551</v>
      </c>
      <c r="M794" s="33">
        <f t="shared" si="119"/>
        <v>780.1</v>
      </c>
      <c r="N794" s="36">
        <f t="shared" si="121"/>
        <v>0.59637454817253388</v>
      </c>
      <c r="Q794" s="16">
        <v>45884</v>
      </c>
      <c r="R794" s="17">
        <v>0.5</v>
      </c>
      <c r="U794" s="18">
        <v>780.1</v>
      </c>
      <c r="W794" s="23"/>
      <c r="Z794" s="21">
        <f t="shared" si="122"/>
        <v>7.1239022652576978</v>
      </c>
      <c r="AA794" s="21">
        <f t="shared" si="123"/>
        <v>2.8120793829310657</v>
      </c>
      <c r="AB794" s="21">
        <f t="shared" si="124"/>
        <v>0.15056990670212667</v>
      </c>
      <c r="AC794" s="21">
        <f t="shared" si="125"/>
        <v>0.24</v>
      </c>
      <c r="AD794" s="22">
        <f t="shared" si="126"/>
        <v>2.80836</v>
      </c>
      <c r="AE794" s="22">
        <f t="shared" si="127"/>
        <v>2.1624371999999998</v>
      </c>
    </row>
    <row r="795" spans="1:31" ht="15.75" x14ac:dyDescent="0.25">
      <c r="A795" s="11" t="s">
        <v>173</v>
      </c>
      <c r="B795" s="11" t="s">
        <v>974</v>
      </c>
      <c r="C795" s="11">
        <v>926</v>
      </c>
      <c r="D795" s="11">
        <v>45</v>
      </c>
      <c r="E795" s="11">
        <v>35</v>
      </c>
      <c r="F795" s="11">
        <v>2.7</v>
      </c>
      <c r="H795" s="4">
        <v>45884</v>
      </c>
      <c r="I795" s="5">
        <v>0.50694444444444442</v>
      </c>
      <c r="J795" s="3">
        <v>27.2</v>
      </c>
      <c r="K795" s="29">
        <v>38.520000000000003</v>
      </c>
      <c r="L795" s="31">
        <f t="shared" si="120"/>
        <v>41.339101567897366</v>
      </c>
      <c r="M795" s="33">
        <f t="shared" si="119"/>
        <v>795.7</v>
      </c>
      <c r="N795" s="36">
        <f t="shared" si="121"/>
        <v>0.60978925767366088</v>
      </c>
      <c r="Q795" s="16">
        <v>45884</v>
      </c>
      <c r="R795" s="17">
        <v>0.50694444444444442</v>
      </c>
      <c r="U795" s="18">
        <v>795.7</v>
      </c>
      <c r="W795" s="23"/>
      <c r="Z795" s="21">
        <f t="shared" si="122"/>
        <v>6.8133134179515613</v>
      </c>
      <c r="AA795" s="21">
        <f t="shared" si="123"/>
        <v>2.8165625539861758</v>
      </c>
      <c r="AB795" s="21">
        <f t="shared" si="124"/>
        <v>0.15171895644367522</v>
      </c>
      <c r="AC795" s="21">
        <f t="shared" si="125"/>
        <v>0.24</v>
      </c>
      <c r="AD795" s="22">
        <f t="shared" si="126"/>
        <v>2.8645200000000002</v>
      </c>
      <c r="AE795" s="22">
        <f t="shared" si="127"/>
        <v>2.2056804000000003</v>
      </c>
    </row>
    <row r="796" spans="1:31" ht="15.75" x14ac:dyDescent="0.25">
      <c r="A796" s="11" t="s">
        <v>173</v>
      </c>
      <c r="B796" s="11" t="s">
        <v>975</v>
      </c>
      <c r="C796" s="11">
        <v>933</v>
      </c>
      <c r="D796" s="11">
        <v>45</v>
      </c>
      <c r="E796" s="11">
        <v>35.1</v>
      </c>
      <c r="F796" s="11">
        <v>2.8</v>
      </c>
      <c r="H796" s="4">
        <v>45884</v>
      </c>
      <c r="I796" s="5">
        <v>0.51388888888888884</v>
      </c>
      <c r="J796" s="3">
        <v>27.29</v>
      </c>
      <c r="K796" s="29">
        <v>39.39</v>
      </c>
      <c r="L796" s="31">
        <f t="shared" si="120"/>
        <v>38.955765949860947</v>
      </c>
      <c r="M796" s="33">
        <f t="shared" si="119"/>
        <v>811</v>
      </c>
      <c r="N796" s="36">
        <f t="shared" si="121"/>
        <v>0.61770819908736208</v>
      </c>
      <c r="Q796" s="16">
        <v>45884</v>
      </c>
      <c r="R796" s="17">
        <v>0.51388888888888884</v>
      </c>
      <c r="U796" s="18">
        <v>811</v>
      </c>
      <c r="W796" s="23"/>
      <c r="Z796" s="21">
        <f t="shared" si="122"/>
        <v>7.1391747251767601</v>
      </c>
      <c r="AA796" s="21">
        <f t="shared" si="123"/>
        <v>2.7811201966914871</v>
      </c>
      <c r="AB796" s="21">
        <f t="shared" si="124"/>
        <v>0.14886917660994975</v>
      </c>
      <c r="AC796" s="21">
        <f t="shared" si="125"/>
        <v>0.24</v>
      </c>
      <c r="AD796" s="22">
        <f t="shared" si="126"/>
        <v>2.9196</v>
      </c>
      <c r="AE796" s="22">
        <f t="shared" si="127"/>
        <v>2.2480920000000002</v>
      </c>
    </row>
    <row r="797" spans="1:31" ht="15.75" x14ac:dyDescent="0.25">
      <c r="A797" s="11" t="s">
        <v>173</v>
      </c>
      <c r="B797" s="11" t="s">
        <v>976</v>
      </c>
      <c r="C797" s="11">
        <v>939</v>
      </c>
      <c r="D797" s="11">
        <v>42</v>
      </c>
      <c r="E797" s="11">
        <v>35.5</v>
      </c>
      <c r="F797" s="11">
        <v>3.2</v>
      </c>
      <c r="H797" s="4">
        <v>45884</v>
      </c>
      <c r="I797" s="5">
        <v>0.52083333333333337</v>
      </c>
      <c r="J797" s="3">
        <v>27.64</v>
      </c>
      <c r="K797" s="29">
        <v>39.29</v>
      </c>
      <c r="L797" s="31">
        <f t="shared" si="120"/>
        <v>40.658406312861501</v>
      </c>
      <c r="M797" s="33">
        <f t="shared" si="119"/>
        <v>852</v>
      </c>
      <c r="N797" s="36">
        <f t="shared" si="121"/>
        <v>0.65695773423115089</v>
      </c>
      <c r="Q797" s="16">
        <v>45884</v>
      </c>
      <c r="R797" s="17">
        <v>0.52083333333333337</v>
      </c>
      <c r="U797" s="18">
        <v>852</v>
      </c>
      <c r="W797" s="23"/>
      <c r="Z797" s="21">
        <f t="shared" si="122"/>
        <v>7.1010465655824646</v>
      </c>
      <c r="AA797" s="21">
        <f t="shared" si="123"/>
        <v>2.8871723651000156</v>
      </c>
      <c r="AB797" s="21">
        <f t="shared" si="124"/>
        <v>0.15465776066373152</v>
      </c>
      <c r="AC797" s="21">
        <f t="shared" si="125"/>
        <v>0.24</v>
      </c>
      <c r="AD797" s="22">
        <f t="shared" si="126"/>
        <v>3.0672000000000001</v>
      </c>
      <c r="AE797" s="22">
        <f t="shared" si="127"/>
        <v>2.3617440000000003</v>
      </c>
    </row>
    <row r="798" spans="1:31" ht="15.75" x14ac:dyDescent="0.25">
      <c r="A798" s="11" t="s">
        <v>173</v>
      </c>
      <c r="B798" s="11" t="s">
        <v>977</v>
      </c>
      <c r="C798" s="11">
        <v>942</v>
      </c>
      <c r="D798" s="11">
        <v>41</v>
      </c>
      <c r="E798" s="11">
        <v>35.6</v>
      </c>
      <c r="F798" s="11">
        <v>3.3</v>
      </c>
      <c r="H798" s="4">
        <v>45884</v>
      </c>
      <c r="I798" s="5">
        <v>0.52777777777777779</v>
      </c>
      <c r="J798" s="3">
        <v>27.44</v>
      </c>
      <c r="K798" s="29">
        <v>39.049999999999997</v>
      </c>
      <c r="L798" s="31">
        <f t="shared" si="120"/>
        <v>40.613932216798901</v>
      </c>
      <c r="M798" s="33">
        <f t="shared" ref="M798:M861" si="128">U798</f>
        <v>886</v>
      </c>
      <c r="N798" s="36">
        <f t="shared" si="121"/>
        <v>0.68050667242007679</v>
      </c>
      <c r="Q798" s="16">
        <v>45884</v>
      </c>
      <c r="R798" s="17">
        <v>0.52777777777777779</v>
      </c>
      <c r="U798" s="18">
        <v>886</v>
      </c>
      <c r="W798" s="23"/>
      <c r="Z798" s="21">
        <f t="shared" si="122"/>
        <v>7.0102568789799156</v>
      </c>
      <c r="AA798" s="21">
        <f t="shared" si="123"/>
        <v>2.8471409770523848</v>
      </c>
      <c r="AB798" s="21">
        <f t="shared" si="124"/>
        <v>0.15277841078085605</v>
      </c>
      <c r="AC798" s="21">
        <f t="shared" si="125"/>
        <v>0.24</v>
      </c>
      <c r="AD798" s="22">
        <f t="shared" si="126"/>
        <v>3.1896</v>
      </c>
      <c r="AE798" s="22">
        <f t="shared" si="127"/>
        <v>2.4559920000000002</v>
      </c>
    </row>
    <row r="799" spans="1:31" ht="15.75" x14ac:dyDescent="0.25">
      <c r="A799" s="11" t="s">
        <v>173</v>
      </c>
      <c r="B799" s="11" t="s">
        <v>978</v>
      </c>
      <c r="C799" s="11">
        <v>945</v>
      </c>
      <c r="D799" s="11">
        <v>39</v>
      </c>
      <c r="E799" s="11">
        <v>35.5</v>
      </c>
      <c r="F799" s="11">
        <v>3.6</v>
      </c>
      <c r="H799" s="4">
        <v>45884</v>
      </c>
      <c r="I799" s="5">
        <v>0.53472222222222221</v>
      </c>
      <c r="J799" s="3">
        <v>27.03</v>
      </c>
      <c r="K799" s="29">
        <v>39.83</v>
      </c>
      <c r="L799" s="31">
        <f t="shared" si="120"/>
        <v>36.635523984449783</v>
      </c>
      <c r="M799" s="33">
        <f t="shared" si="128"/>
        <v>910</v>
      </c>
      <c r="N799" s="36">
        <f t="shared" si="121"/>
        <v>0.68374786601576631</v>
      </c>
      <c r="Q799" s="16">
        <v>45884</v>
      </c>
      <c r="R799" s="17">
        <v>0.53472222222222221</v>
      </c>
      <c r="U799" s="18">
        <v>910</v>
      </c>
      <c r="W799" s="23"/>
      <c r="Z799" s="21">
        <f t="shared" si="122"/>
        <v>7.3090500212629905</v>
      </c>
      <c r="AA799" s="21">
        <f t="shared" si="123"/>
        <v>2.6777087735752345</v>
      </c>
      <c r="AB799" s="21">
        <f t="shared" si="124"/>
        <v>0.142878937538294</v>
      </c>
      <c r="AC799" s="21">
        <f t="shared" si="125"/>
        <v>0.24</v>
      </c>
      <c r="AD799" s="22">
        <f t="shared" si="126"/>
        <v>3.2759999999999998</v>
      </c>
      <c r="AE799" s="22">
        <f t="shared" si="127"/>
        <v>2.5225200000000001</v>
      </c>
    </row>
    <row r="800" spans="1:31" ht="15.75" x14ac:dyDescent="0.25">
      <c r="A800" s="11" t="s">
        <v>173</v>
      </c>
      <c r="B800" s="11" t="s">
        <v>979</v>
      </c>
      <c r="C800" s="11">
        <v>944</v>
      </c>
      <c r="D800" s="11">
        <v>35</v>
      </c>
      <c r="E800" s="11">
        <v>36.1</v>
      </c>
      <c r="F800" s="11">
        <v>2.6</v>
      </c>
      <c r="H800" s="4">
        <v>45884</v>
      </c>
      <c r="I800" s="5">
        <v>0.54166666666666663</v>
      </c>
      <c r="J800" s="3">
        <v>26.81</v>
      </c>
      <c r="K800" s="29">
        <v>38.92</v>
      </c>
      <c r="L800" s="31">
        <f t="shared" si="120"/>
        <v>38.500473880704796</v>
      </c>
      <c r="M800" s="33">
        <f t="shared" si="128"/>
        <v>935</v>
      </c>
      <c r="N800" s="36">
        <f t="shared" si="121"/>
        <v>0.70429167156182604</v>
      </c>
      <c r="Q800" s="16">
        <v>45884</v>
      </c>
      <c r="R800" s="17">
        <v>0.54166666666666663</v>
      </c>
      <c r="U800" s="18">
        <v>935</v>
      </c>
      <c r="W800" s="23"/>
      <c r="Z800" s="21">
        <f t="shared" si="122"/>
        <v>6.9614997536779502</v>
      </c>
      <c r="AA800" s="21">
        <f t="shared" si="123"/>
        <v>2.6802103943701079</v>
      </c>
      <c r="AB800" s="21">
        <f t="shared" si="124"/>
        <v>0.14395627466196778</v>
      </c>
      <c r="AC800" s="21">
        <f t="shared" si="125"/>
        <v>0.24</v>
      </c>
      <c r="AD800" s="22">
        <f t="shared" si="126"/>
        <v>3.3660000000000001</v>
      </c>
      <c r="AE800" s="22">
        <f t="shared" si="127"/>
        <v>2.5918200000000002</v>
      </c>
    </row>
    <row r="801" spans="1:31" ht="15.75" x14ac:dyDescent="0.25">
      <c r="A801" s="11" t="s">
        <v>173</v>
      </c>
      <c r="B801" s="11" t="s">
        <v>980</v>
      </c>
      <c r="C801" s="11">
        <v>942</v>
      </c>
      <c r="D801" s="11">
        <v>36</v>
      </c>
      <c r="E801" s="11">
        <v>36.299999999999997</v>
      </c>
      <c r="F801" s="11">
        <v>3.1</v>
      </c>
      <c r="H801" s="4">
        <v>45884</v>
      </c>
      <c r="I801" s="5">
        <v>0.54861111111111116</v>
      </c>
      <c r="J801" s="3">
        <v>27.14</v>
      </c>
      <c r="K801" s="29">
        <v>39.07</v>
      </c>
      <c r="L801" s="31">
        <f t="shared" si="120"/>
        <v>39.348567333947926</v>
      </c>
      <c r="M801" s="33">
        <f t="shared" si="128"/>
        <v>950</v>
      </c>
      <c r="N801" s="36">
        <f t="shared" si="121"/>
        <v>0.72242705302105392</v>
      </c>
      <c r="Q801" s="16">
        <v>45884</v>
      </c>
      <c r="R801" s="17">
        <v>0.54861111111111116</v>
      </c>
      <c r="U801" s="18">
        <v>950</v>
      </c>
      <c r="W801" s="23"/>
      <c r="Z801" s="21">
        <f t="shared" si="122"/>
        <v>7.0177841351027839</v>
      </c>
      <c r="AA801" s="21">
        <f t="shared" si="123"/>
        <v>2.7613975157520341</v>
      </c>
      <c r="AB801" s="21">
        <f t="shared" si="124"/>
        <v>0.14815594631547091</v>
      </c>
      <c r="AC801" s="21">
        <f t="shared" si="125"/>
        <v>0.24</v>
      </c>
      <c r="AD801" s="22">
        <f t="shared" si="126"/>
        <v>3.42</v>
      </c>
      <c r="AE801" s="22">
        <f t="shared" si="127"/>
        <v>2.6334</v>
      </c>
    </row>
    <row r="802" spans="1:31" ht="15.75" x14ac:dyDescent="0.25">
      <c r="A802" s="11" t="s">
        <v>173</v>
      </c>
      <c r="B802" s="11" t="s">
        <v>981</v>
      </c>
      <c r="C802" s="11">
        <v>937</v>
      </c>
      <c r="D802" s="11">
        <v>35</v>
      </c>
      <c r="E802" s="11">
        <v>36.5</v>
      </c>
      <c r="F802" s="11">
        <v>3.6</v>
      </c>
      <c r="H802" s="4">
        <v>45884</v>
      </c>
      <c r="I802" s="5">
        <v>0.55555555555555558</v>
      </c>
      <c r="J802" s="3">
        <v>26.86</v>
      </c>
      <c r="K802" s="29">
        <v>38.49</v>
      </c>
      <c r="L802" s="31">
        <f t="shared" si="120"/>
        <v>40.045378749809373</v>
      </c>
      <c r="M802" s="33">
        <f t="shared" si="128"/>
        <v>854</v>
      </c>
      <c r="N802" s="36">
        <f t="shared" si="121"/>
        <v>0.64741974840546046</v>
      </c>
      <c r="Q802" s="16">
        <v>45884</v>
      </c>
      <c r="R802" s="17">
        <v>0.55555555555555558</v>
      </c>
      <c r="U802" s="18">
        <v>854</v>
      </c>
      <c r="W802" s="23"/>
      <c r="Z802" s="21">
        <f t="shared" si="122"/>
        <v>6.8023103318083269</v>
      </c>
      <c r="AA802" s="21">
        <f t="shared" si="123"/>
        <v>2.7240109361100591</v>
      </c>
      <c r="AB802" s="21">
        <f t="shared" si="124"/>
        <v>0.14676542995778546</v>
      </c>
      <c r="AC802" s="21">
        <f t="shared" si="125"/>
        <v>0.24</v>
      </c>
      <c r="AD802" s="22">
        <f t="shared" si="126"/>
        <v>3.0743999999999998</v>
      </c>
      <c r="AE802" s="22">
        <f t="shared" si="127"/>
        <v>2.3672879999999998</v>
      </c>
    </row>
    <row r="803" spans="1:31" ht="15.75" x14ac:dyDescent="0.25">
      <c r="A803" s="11" t="s">
        <v>173</v>
      </c>
      <c r="B803" s="11" t="s">
        <v>982</v>
      </c>
      <c r="C803" s="11">
        <v>930</v>
      </c>
      <c r="D803" s="11">
        <v>36</v>
      </c>
      <c r="E803" s="11">
        <v>36.4</v>
      </c>
      <c r="F803" s="11">
        <v>3.9</v>
      </c>
      <c r="H803" s="4">
        <v>45884</v>
      </c>
      <c r="I803" s="5">
        <v>0.5625</v>
      </c>
      <c r="J803" s="3">
        <v>26.92</v>
      </c>
      <c r="K803" s="29">
        <v>39.28</v>
      </c>
      <c r="L803" s="31">
        <f t="shared" si="120"/>
        <v>37.838948065367703</v>
      </c>
      <c r="M803" s="33">
        <f t="shared" si="128"/>
        <v>883</v>
      </c>
      <c r="N803" s="36">
        <f t="shared" si="121"/>
        <v>0.66499101783263193</v>
      </c>
      <c r="Q803" s="16">
        <v>45884</v>
      </c>
      <c r="R803" s="17">
        <v>0.5625</v>
      </c>
      <c r="U803" s="18">
        <v>883</v>
      </c>
      <c r="W803" s="23"/>
      <c r="Z803" s="21">
        <f t="shared" si="122"/>
        <v>7.0972434557647937</v>
      </c>
      <c r="AA803" s="21">
        <f t="shared" si="123"/>
        <v>2.6855222652995483</v>
      </c>
      <c r="AB803" s="21">
        <f t="shared" si="124"/>
        <v>0.14386633063102672</v>
      </c>
      <c r="AC803" s="21">
        <f t="shared" si="125"/>
        <v>0.24</v>
      </c>
      <c r="AD803" s="22">
        <f t="shared" si="126"/>
        <v>3.1787999999999998</v>
      </c>
      <c r="AE803" s="22">
        <f t="shared" si="127"/>
        <v>2.447676</v>
      </c>
    </row>
    <row r="804" spans="1:31" ht="15.75" x14ac:dyDescent="0.25">
      <c r="A804" s="11" t="s">
        <v>173</v>
      </c>
      <c r="B804" s="11" t="s">
        <v>983</v>
      </c>
      <c r="C804" s="11">
        <v>923</v>
      </c>
      <c r="D804" s="11">
        <v>35</v>
      </c>
      <c r="E804" s="11">
        <v>36.6</v>
      </c>
      <c r="F804" s="11">
        <v>3.6</v>
      </c>
      <c r="H804" s="4">
        <v>45884</v>
      </c>
      <c r="I804" s="5">
        <v>0.56944444444444442</v>
      </c>
      <c r="J804" s="3">
        <v>26.8</v>
      </c>
      <c r="K804" s="29">
        <v>39.19</v>
      </c>
      <c r="L804" s="31">
        <f t="shared" si="120"/>
        <v>37.641056488541111</v>
      </c>
      <c r="M804" s="33">
        <f t="shared" si="128"/>
        <v>887</v>
      </c>
      <c r="N804" s="36">
        <f t="shared" si="121"/>
        <v>0.66589842665108245</v>
      </c>
      <c r="Q804" s="16">
        <v>45884</v>
      </c>
      <c r="R804" s="17">
        <v>0.56944444444444442</v>
      </c>
      <c r="U804" s="18">
        <v>887</v>
      </c>
      <c r="W804" s="23"/>
      <c r="Z804" s="21">
        <f t="shared" si="122"/>
        <v>7.0630946774849752</v>
      </c>
      <c r="AA804" s="21">
        <f t="shared" si="123"/>
        <v>2.6586234573912599</v>
      </c>
      <c r="AB804" s="21">
        <f t="shared" si="124"/>
        <v>0.1425180689784673</v>
      </c>
      <c r="AC804" s="21">
        <f t="shared" si="125"/>
        <v>0.24</v>
      </c>
      <c r="AD804" s="22">
        <f t="shared" si="126"/>
        <v>3.1932</v>
      </c>
      <c r="AE804" s="22">
        <f t="shared" si="127"/>
        <v>2.4587639999999999</v>
      </c>
    </row>
    <row r="805" spans="1:31" ht="15.75" x14ac:dyDescent="0.25">
      <c r="A805" s="11" t="s">
        <v>173</v>
      </c>
      <c r="B805" s="11" t="s">
        <v>984</v>
      </c>
      <c r="C805" s="11">
        <v>913</v>
      </c>
      <c r="D805" s="11">
        <v>32</v>
      </c>
      <c r="E805" s="11">
        <v>36.6</v>
      </c>
      <c r="F805" s="11">
        <v>4.8</v>
      </c>
      <c r="H805" s="4">
        <v>45884</v>
      </c>
      <c r="I805" s="5">
        <v>0.57638888888888884</v>
      </c>
      <c r="J805" s="3">
        <v>27.02</v>
      </c>
      <c r="K805" s="29">
        <v>39.42</v>
      </c>
      <c r="L805" s="31">
        <f t="shared" si="120"/>
        <v>37.808071988722823</v>
      </c>
      <c r="M805" s="33">
        <f t="shared" si="128"/>
        <v>837</v>
      </c>
      <c r="N805" s="36">
        <f t="shared" si="121"/>
        <v>0.6315459572751505</v>
      </c>
      <c r="Q805" s="16">
        <v>45884</v>
      </c>
      <c r="R805" s="17">
        <v>0.57638888888888884</v>
      </c>
      <c r="U805" s="18">
        <v>837</v>
      </c>
      <c r="W805" s="23"/>
      <c r="Z805" s="21">
        <f t="shared" si="122"/>
        <v>7.1506476476673235</v>
      </c>
      <c r="AA805" s="21">
        <f t="shared" si="123"/>
        <v>2.7035220102899769</v>
      </c>
      <c r="AB805" s="21">
        <f t="shared" si="124"/>
        <v>0.14468408620453821</v>
      </c>
      <c r="AC805" s="21">
        <f t="shared" si="125"/>
        <v>0.24</v>
      </c>
      <c r="AD805" s="22">
        <f t="shared" si="126"/>
        <v>3.0131999999999999</v>
      </c>
      <c r="AE805" s="22">
        <f t="shared" si="127"/>
        <v>2.3201640000000001</v>
      </c>
    </row>
    <row r="806" spans="1:31" ht="15.75" x14ac:dyDescent="0.25">
      <c r="A806" s="11" t="s">
        <v>173</v>
      </c>
      <c r="B806" s="11" t="s">
        <v>985</v>
      </c>
      <c r="C806" s="11">
        <v>901</v>
      </c>
      <c r="D806" s="11">
        <v>33</v>
      </c>
      <c r="E806" s="11">
        <v>36.6</v>
      </c>
      <c r="F806" s="11">
        <v>5</v>
      </c>
      <c r="H806" s="4">
        <v>45884</v>
      </c>
      <c r="I806" s="5">
        <v>0.58333333333333337</v>
      </c>
      <c r="J806" s="3">
        <v>26.83</v>
      </c>
      <c r="K806" s="29">
        <v>38.58</v>
      </c>
      <c r="L806" s="31">
        <f t="shared" si="120"/>
        <v>39.638598215210976</v>
      </c>
      <c r="M806" s="33">
        <f t="shared" si="128"/>
        <v>789.6</v>
      </c>
      <c r="N806" s="36">
        <f t="shared" si="121"/>
        <v>0.59741692031870985</v>
      </c>
      <c r="Q806" s="16">
        <v>45884</v>
      </c>
      <c r="R806" s="17">
        <v>0.58333333333333337</v>
      </c>
      <c r="U806" s="18">
        <v>789.6</v>
      </c>
      <c r="W806" s="23"/>
      <c r="Z806" s="21">
        <f t="shared" si="122"/>
        <v>6.8353658050883617</v>
      </c>
      <c r="AA806" s="21">
        <f t="shared" si="123"/>
        <v>2.7094431880188967</v>
      </c>
      <c r="AB806" s="21">
        <f t="shared" si="124"/>
        <v>0.14588531199878893</v>
      </c>
      <c r="AC806" s="21">
        <f t="shared" si="125"/>
        <v>0.24</v>
      </c>
      <c r="AD806" s="22">
        <f t="shared" si="126"/>
        <v>2.8425600000000002</v>
      </c>
      <c r="AE806" s="22">
        <f t="shared" si="127"/>
        <v>2.1887712000000001</v>
      </c>
    </row>
    <row r="807" spans="1:31" ht="15.75" x14ac:dyDescent="0.25">
      <c r="A807" s="11" t="s">
        <v>173</v>
      </c>
      <c r="B807" s="11" t="s">
        <v>986</v>
      </c>
      <c r="C807" s="11">
        <v>887</v>
      </c>
      <c r="D807" s="11">
        <v>34</v>
      </c>
      <c r="E807" s="11">
        <v>36.6</v>
      </c>
      <c r="F807" s="11">
        <v>4.2</v>
      </c>
      <c r="H807" s="4">
        <v>45884</v>
      </c>
      <c r="I807" s="5">
        <v>0.59027777777777779</v>
      </c>
      <c r="J807" s="3">
        <v>26.91</v>
      </c>
      <c r="K807" s="29">
        <v>38.69</v>
      </c>
      <c r="L807" s="31">
        <f t="shared" si="120"/>
        <v>39.61486712312184</v>
      </c>
      <c r="M807" s="33">
        <f t="shared" si="128"/>
        <v>743.7</v>
      </c>
      <c r="N807" s="36">
        <f t="shared" si="121"/>
        <v>0.56353590091380823</v>
      </c>
      <c r="Q807" s="16">
        <v>45884</v>
      </c>
      <c r="R807" s="17">
        <v>0.59027777777777779</v>
      </c>
      <c r="U807" s="18">
        <v>743.7</v>
      </c>
      <c r="W807" s="23"/>
      <c r="Z807" s="21">
        <f t="shared" si="122"/>
        <v>6.8759556362840728</v>
      </c>
      <c r="AA807" s="21">
        <f t="shared" si="123"/>
        <v>2.723900688758742</v>
      </c>
      <c r="AB807" s="21">
        <f t="shared" si="124"/>
        <v>0.14654686445298282</v>
      </c>
      <c r="AC807" s="21">
        <f t="shared" si="125"/>
        <v>0.24</v>
      </c>
      <c r="AD807" s="22">
        <f t="shared" si="126"/>
        <v>2.6773199999999999</v>
      </c>
      <c r="AE807" s="22">
        <f t="shared" si="127"/>
        <v>2.0615364</v>
      </c>
    </row>
    <row r="808" spans="1:31" ht="15.75" x14ac:dyDescent="0.25">
      <c r="A808" s="11" t="s">
        <v>173</v>
      </c>
      <c r="B808" s="11" t="s">
        <v>987</v>
      </c>
      <c r="C808" s="11">
        <v>873</v>
      </c>
      <c r="D808" s="11">
        <v>34</v>
      </c>
      <c r="E808" s="11">
        <v>36.5</v>
      </c>
      <c r="F808" s="11">
        <v>3.7</v>
      </c>
      <c r="H808" s="4">
        <v>45884</v>
      </c>
      <c r="I808" s="5">
        <v>0.59722222222222221</v>
      </c>
      <c r="J808" s="3">
        <v>26.33</v>
      </c>
      <c r="K808" s="29">
        <v>37.81</v>
      </c>
      <c r="L808" s="31">
        <f t="shared" si="120"/>
        <v>40.054274448704383</v>
      </c>
      <c r="M808" s="33">
        <f t="shared" si="128"/>
        <v>580.1</v>
      </c>
      <c r="N808" s="36">
        <f t="shared" si="121"/>
        <v>0.43519813201937302</v>
      </c>
      <c r="Q808" s="16">
        <v>45884</v>
      </c>
      <c r="R808" s="17">
        <v>0.59722222222222221</v>
      </c>
      <c r="U808" s="18">
        <v>580.1</v>
      </c>
      <c r="W808" s="23"/>
      <c r="Z808" s="21">
        <f t="shared" si="122"/>
        <v>6.5569980699068937</v>
      </c>
      <c r="AA808" s="21">
        <f t="shared" si="123"/>
        <v>2.6263580025167568</v>
      </c>
      <c r="AB808" s="21">
        <f t="shared" si="124"/>
        <v>0.1422044298265859</v>
      </c>
      <c r="AC808" s="21">
        <f t="shared" si="125"/>
        <v>0.24</v>
      </c>
      <c r="AD808" s="22">
        <f t="shared" si="126"/>
        <v>2.0883600000000002</v>
      </c>
      <c r="AE808" s="22">
        <f t="shared" si="127"/>
        <v>1.6080372000000003</v>
      </c>
    </row>
    <row r="809" spans="1:31" ht="15.75" x14ac:dyDescent="0.25">
      <c r="A809" s="11" t="s">
        <v>173</v>
      </c>
      <c r="B809" s="11" t="s">
        <v>988</v>
      </c>
      <c r="C809" s="11">
        <v>854</v>
      </c>
      <c r="D809" s="11">
        <v>34</v>
      </c>
      <c r="E809" s="11">
        <v>36.6</v>
      </c>
      <c r="F809" s="11">
        <v>4</v>
      </c>
      <c r="H809" s="4">
        <v>45884</v>
      </c>
      <c r="I809" s="5">
        <v>0.60416666666666663</v>
      </c>
      <c r="J809" s="3">
        <v>26.3</v>
      </c>
      <c r="K809" s="29">
        <v>37.799999999999997</v>
      </c>
      <c r="L809" s="31">
        <f t="shared" si="120"/>
        <v>39.962656114203256</v>
      </c>
      <c r="M809" s="33">
        <f t="shared" si="128"/>
        <v>682.8</v>
      </c>
      <c r="N809" s="36">
        <f t="shared" si="121"/>
        <v>0.51175487782720619</v>
      </c>
      <c r="Q809" s="16">
        <v>45884</v>
      </c>
      <c r="R809" s="17">
        <v>0.60416666666666663</v>
      </c>
      <c r="U809" s="18">
        <v>682.8</v>
      </c>
      <c r="W809" s="23"/>
      <c r="Z809" s="21">
        <f t="shared" si="122"/>
        <v>6.5534484603429339</v>
      </c>
      <c r="AA809" s="21">
        <f t="shared" si="123"/>
        <v>2.6189320718283944</v>
      </c>
      <c r="AB809" s="21">
        <f t="shared" si="124"/>
        <v>0.14181266136662454</v>
      </c>
      <c r="AC809" s="21">
        <f t="shared" si="125"/>
        <v>0.24</v>
      </c>
      <c r="AD809" s="22">
        <f t="shared" si="126"/>
        <v>2.4580799999999998</v>
      </c>
      <c r="AE809" s="22">
        <f t="shared" si="127"/>
        <v>1.8927216</v>
      </c>
    </row>
    <row r="810" spans="1:31" ht="15.75" x14ac:dyDescent="0.25">
      <c r="A810" s="11" t="s">
        <v>173</v>
      </c>
      <c r="B810" s="11" t="s">
        <v>989</v>
      </c>
      <c r="C810" s="11">
        <v>837</v>
      </c>
      <c r="D810" s="11">
        <v>33</v>
      </c>
      <c r="E810" s="11">
        <v>36.6</v>
      </c>
      <c r="F810" s="11">
        <v>4.7</v>
      </c>
      <c r="H810" s="4">
        <v>45884</v>
      </c>
      <c r="I810" s="5">
        <v>0.61111111111111116</v>
      </c>
      <c r="J810" s="3">
        <v>26.33</v>
      </c>
      <c r="K810" s="29">
        <v>37.68</v>
      </c>
      <c r="L810" s="31">
        <f t="shared" si="120"/>
        <v>40.476538178840087</v>
      </c>
      <c r="M810" s="33">
        <f t="shared" si="128"/>
        <v>547.70000000000005</v>
      </c>
      <c r="N810" s="36">
        <f t="shared" si="121"/>
        <v>0.41150136539063115</v>
      </c>
      <c r="Q810" s="16">
        <v>45884</v>
      </c>
      <c r="R810" s="17">
        <v>0.61111111111111116</v>
      </c>
      <c r="U810" s="18">
        <v>547.70000000000005</v>
      </c>
      <c r="W810" s="23"/>
      <c r="Z810" s="21">
        <f t="shared" si="122"/>
        <v>6.510982729340677</v>
      </c>
      <c r="AA810" s="21">
        <f t="shared" si="123"/>
        <v>2.6354204102592633</v>
      </c>
      <c r="AB810" s="21">
        <f t="shared" si="124"/>
        <v>0.1428300682956917</v>
      </c>
      <c r="AC810" s="21">
        <f t="shared" si="125"/>
        <v>0.24</v>
      </c>
      <c r="AD810" s="22">
        <f t="shared" si="126"/>
        <v>1.9717200000000001</v>
      </c>
      <c r="AE810" s="22">
        <f t="shared" si="127"/>
        <v>1.5182244000000003</v>
      </c>
    </row>
    <row r="811" spans="1:31" ht="15.75" x14ac:dyDescent="0.25">
      <c r="A811" s="11" t="s">
        <v>173</v>
      </c>
      <c r="B811" s="11" t="s">
        <v>990</v>
      </c>
      <c r="C811" s="11">
        <v>818</v>
      </c>
      <c r="D811" s="11">
        <v>33</v>
      </c>
      <c r="E811" s="11">
        <v>36.799999999999997</v>
      </c>
      <c r="F811" s="11">
        <v>4.8</v>
      </c>
      <c r="H811" s="4">
        <v>45884</v>
      </c>
      <c r="I811" s="5">
        <v>0.61805555555555558</v>
      </c>
      <c r="J811" s="3">
        <v>26.36</v>
      </c>
      <c r="K811" s="29">
        <v>36.840000000000003</v>
      </c>
      <c r="L811" s="31">
        <f t="shared" si="120"/>
        <v>43.440063143642739</v>
      </c>
      <c r="M811" s="33">
        <f t="shared" si="128"/>
        <v>240.6</v>
      </c>
      <c r="N811" s="36">
        <f t="shared" si="121"/>
        <v>0.18268333352412186</v>
      </c>
      <c r="Q811" s="16">
        <v>45884</v>
      </c>
      <c r="R811" s="17">
        <v>0.61805555555555558</v>
      </c>
      <c r="U811" s="18">
        <v>240.6</v>
      </c>
      <c r="W811" s="23"/>
      <c r="Z811" s="21">
        <f t="shared" si="122"/>
        <v>6.2203370884758815</v>
      </c>
      <c r="AA811" s="21">
        <f t="shared" si="123"/>
        <v>2.7021183589813513</v>
      </c>
      <c r="AB811" s="21">
        <f t="shared" si="124"/>
        <v>0.14734367760966602</v>
      </c>
      <c r="AC811" s="21">
        <f t="shared" si="125"/>
        <v>0.24</v>
      </c>
      <c r="AD811" s="22">
        <f t="shared" si="126"/>
        <v>0.86616000000000004</v>
      </c>
      <c r="AE811" s="22">
        <f t="shared" si="127"/>
        <v>0.66694320000000007</v>
      </c>
    </row>
    <row r="812" spans="1:31" ht="15.75" x14ac:dyDescent="0.25">
      <c r="A812" s="11" t="s">
        <v>173</v>
      </c>
      <c r="B812" s="11" t="s">
        <v>991</v>
      </c>
      <c r="C812" s="11">
        <v>797</v>
      </c>
      <c r="D812" s="11">
        <v>35</v>
      </c>
      <c r="E812" s="11">
        <v>36.6</v>
      </c>
      <c r="F812" s="11">
        <v>4.4000000000000004</v>
      </c>
      <c r="H812" s="4">
        <v>45884</v>
      </c>
      <c r="I812" s="5">
        <v>0.625</v>
      </c>
      <c r="J812" s="3">
        <v>26.73</v>
      </c>
      <c r="K812" s="29">
        <v>35.700000000000003</v>
      </c>
      <c r="L812" s="31">
        <f t="shared" si="120"/>
        <v>49.329563900317417</v>
      </c>
      <c r="M812" s="33">
        <f t="shared" si="128"/>
        <v>358.2</v>
      </c>
      <c r="N812" s="36">
        <f t="shared" si="121"/>
        <v>0.27837543266683956</v>
      </c>
      <c r="Q812" s="16">
        <v>45884</v>
      </c>
      <c r="R812" s="17">
        <v>0.625</v>
      </c>
      <c r="U812" s="18">
        <v>358.2</v>
      </c>
      <c r="W812" s="23"/>
      <c r="Z812" s="21">
        <f t="shared" si="122"/>
        <v>5.8439030830807326</v>
      </c>
      <c r="AA812" s="21">
        <f t="shared" si="123"/>
        <v>2.8827719056409298</v>
      </c>
      <c r="AB812" s="21">
        <f t="shared" si="124"/>
        <v>0.15851010035444632</v>
      </c>
      <c r="AC812" s="21">
        <f t="shared" si="125"/>
        <v>0.24</v>
      </c>
      <c r="AD812" s="22">
        <f t="shared" si="126"/>
        <v>1.28952</v>
      </c>
      <c r="AE812" s="22">
        <f t="shared" si="127"/>
        <v>0.99293039999999999</v>
      </c>
    </row>
    <row r="813" spans="1:31" ht="15.75" x14ac:dyDescent="0.25">
      <c r="A813" s="11" t="s">
        <v>173</v>
      </c>
      <c r="B813" s="11" t="s">
        <v>992</v>
      </c>
      <c r="C813" s="11">
        <v>775</v>
      </c>
      <c r="D813" s="11">
        <v>35</v>
      </c>
      <c r="E813" s="11">
        <v>36.5</v>
      </c>
      <c r="F813" s="11">
        <v>4.4000000000000004</v>
      </c>
      <c r="H813" s="4">
        <v>45884</v>
      </c>
      <c r="I813" s="5">
        <v>0.63194444444444442</v>
      </c>
      <c r="J813" s="3">
        <v>26.17</v>
      </c>
      <c r="K813" s="29">
        <v>35.14</v>
      </c>
      <c r="L813" s="31">
        <f t="shared" si="120"/>
        <v>48.872563271640011</v>
      </c>
      <c r="M813" s="33">
        <f t="shared" si="128"/>
        <v>310.39999999999998</v>
      </c>
      <c r="N813" s="36">
        <f t="shared" si="121"/>
        <v>0.23849544779346193</v>
      </c>
      <c r="Q813" s="16">
        <v>45884</v>
      </c>
      <c r="R813" s="17">
        <v>0.63194444444444442</v>
      </c>
      <c r="U813" s="18">
        <v>310.39999999999998</v>
      </c>
      <c r="W813" s="23"/>
      <c r="Z813" s="21">
        <f t="shared" si="122"/>
        <v>5.6663351881377046</v>
      </c>
      <c r="AA813" s="21">
        <f t="shared" si="123"/>
        <v>2.769283250005802</v>
      </c>
      <c r="AB813" s="21">
        <f t="shared" si="124"/>
        <v>0.15289651610703503</v>
      </c>
      <c r="AC813" s="21">
        <f t="shared" si="125"/>
        <v>0.24</v>
      </c>
      <c r="AD813" s="22">
        <f t="shared" si="126"/>
        <v>1.11744</v>
      </c>
      <c r="AE813" s="22">
        <f t="shared" si="127"/>
        <v>0.86042879999999999</v>
      </c>
    </row>
    <row r="814" spans="1:31" ht="15.75" x14ac:dyDescent="0.25">
      <c r="A814" s="11" t="s">
        <v>173</v>
      </c>
      <c r="B814" s="11" t="s">
        <v>993</v>
      </c>
      <c r="C814" s="11">
        <v>752</v>
      </c>
      <c r="D814" s="11">
        <v>34</v>
      </c>
      <c r="E814" s="11">
        <v>36.5</v>
      </c>
      <c r="F814" s="11">
        <v>4.5999999999999996</v>
      </c>
      <c r="H814" s="4">
        <v>45884</v>
      </c>
      <c r="I814" s="5">
        <v>0.63888888888888884</v>
      </c>
      <c r="J814" s="3">
        <v>26.38</v>
      </c>
      <c r="K814" s="29">
        <v>35.909999999999997</v>
      </c>
      <c r="L814" s="31">
        <f t="shared" si="120"/>
        <v>46.896651843537569</v>
      </c>
      <c r="M814" s="33">
        <f t="shared" si="128"/>
        <v>272.60000000000002</v>
      </c>
      <c r="N814" s="36">
        <f t="shared" si="121"/>
        <v>0.20915972686794368</v>
      </c>
      <c r="Q814" s="16">
        <v>45884</v>
      </c>
      <c r="R814" s="17">
        <v>0.63888888888888884</v>
      </c>
      <c r="U814" s="18">
        <v>272.60000000000002</v>
      </c>
      <c r="W814" s="23"/>
      <c r="Z814" s="21">
        <f t="shared" si="122"/>
        <v>5.9117236013397321</v>
      </c>
      <c r="AA814" s="21">
        <f t="shared" si="123"/>
        <v>2.7724004352725351</v>
      </c>
      <c r="AB814" s="21">
        <f t="shared" si="124"/>
        <v>0.1522070363566918</v>
      </c>
      <c r="AC814" s="21">
        <f t="shared" si="125"/>
        <v>0.24</v>
      </c>
      <c r="AD814" s="22">
        <f t="shared" si="126"/>
        <v>0.98136000000000012</v>
      </c>
      <c r="AE814" s="22">
        <f t="shared" si="127"/>
        <v>0.75564720000000007</v>
      </c>
    </row>
    <row r="815" spans="1:31" ht="15.75" x14ac:dyDescent="0.25">
      <c r="A815" s="11" t="s">
        <v>173</v>
      </c>
      <c r="B815" s="11" t="s">
        <v>994</v>
      </c>
      <c r="C815" s="11">
        <v>727</v>
      </c>
      <c r="D815" s="11">
        <v>34</v>
      </c>
      <c r="E815" s="11">
        <v>36.4</v>
      </c>
      <c r="F815" s="11">
        <v>5.2</v>
      </c>
      <c r="H815" s="4">
        <v>45884</v>
      </c>
      <c r="I815" s="5">
        <v>0.64583333333333337</v>
      </c>
      <c r="J815" s="3">
        <v>26.45</v>
      </c>
      <c r="K815" s="29">
        <v>35.29</v>
      </c>
      <c r="L815" s="31">
        <f t="shared" si="120"/>
        <v>49.61441484004294</v>
      </c>
      <c r="M815" s="33">
        <f t="shared" si="128"/>
        <v>344.1</v>
      </c>
      <c r="N815" s="36">
        <f t="shared" si="121"/>
        <v>0.26625981100195484</v>
      </c>
      <c r="Q815" s="16">
        <v>45884</v>
      </c>
      <c r="R815" s="17">
        <v>0.64583333333333337</v>
      </c>
      <c r="U815" s="18">
        <v>344.1</v>
      </c>
      <c r="W815" s="23"/>
      <c r="Z815" s="21">
        <f t="shared" si="122"/>
        <v>5.7134330820027817</v>
      </c>
      <c r="AA815" s="21">
        <f t="shared" si="123"/>
        <v>2.8346863909131108</v>
      </c>
      <c r="AB815" s="21">
        <f t="shared" si="124"/>
        <v>0.15633532956122584</v>
      </c>
      <c r="AC815" s="21">
        <f t="shared" si="125"/>
        <v>0.24</v>
      </c>
      <c r="AD815" s="22">
        <f t="shared" si="126"/>
        <v>1.2387600000000001</v>
      </c>
      <c r="AE815" s="22">
        <f t="shared" si="127"/>
        <v>0.95384520000000006</v>
      </c>
    </row>
    <row r="816" spans="1:31" ht="15.75" x14ac:dyDescent="0.25">
      <c r="A816" s="11" t="s">
        <v>173</v>
      </c>
      <c r="B816" s="11" t="s">
        <v>995</v>
      </c>
      <c r="C816" s="11">
        <v>700</v>
      </c>
      <c r="D816" s="11">
        <v>35</v>
      </c>
      <c r="E816" s="11">
        <v>35.9</v>
      </c>
      <c r="F816" s="11">
        <v>6</v>
      </c>
      <c r="H816" s="4">
        <v>45884</v>
      </c>
      <c r="I816" s="5">
        <v>0.65277777777777779</v>
      </c>
      <c r="J816" s="3">
        <v>26.77</v>
      </c>
      <c r="K816" s="29">
        <v>35.64</v>
      </c>
      <c r="L816" s="31">
        <f t="shared" si="120"/>
        <v>49.753755091224832</v>
      </c>
      <c r="M816" s="33">
        <f t="shared" si="128"/>
        <v>445.9</v>
      </c>
      <c r="N816" s="36">
        <f t="shared" si="121"/>
        <v>0.34713449319372586</v>
      </c>
      <c r="Q816" s="16">
        <v>45884</v>
      </c>
      <c r="R816" s="17">
        <v>0.65277777777777779</v>
      </c>
      <c r="U816" s="18">
        <v>445.9</v>
      </c>
      <c r="W816" s="23"/>
      <c r="Z816" s="21">
        <f t="shared" si="122"/>
        <v>5.8246500963292478</v>
      </c>
      <c r="AA816" s="21">
        <f t="shared" si="123"/>
        <v>2.8979821438484454</v>
      </c>
      <c r="AB816" s="21">
        <f t="shared" si="124"/>
        <v>0.15941650547184005</v>
      </c>
      <c r="AC816" s="21">
        <f t="shared" si="125"/>
        <v>0.24</v>
      </c>
      <c r="AD816" s="22">
        <f t="shared" si="126"/>
        <v>1.60524</v>
      </c>
      <c r="AE816" s="22">
        <f t="shared" si="127"/>
        <v>1.2360348000000001</v>
      </c>
    </row>
    <row r="817" spans="1:31" ht="15.75" x14ac:dyDescent="0.25">
      <c r="A817" s="11" t="s">
        <v>173</v>
      </c>
      <c r="B817" s="11" t="s">
        <v>996</v>
      </c>
      <c r="C817" s="11">
        <v>670</v>
      </c>
      <c r="D817" s="11">
        <v>38</v>
      </c>
      <c r="E817" s="11">
        <v>35.700000000000003</v>
      </c>
      <c r="F817" s="11">
        <v>5.2</v>
      </c>
      <c r="H817" s="4">
        <v>45884</v>
      </c>
      <c r="I817" s="5">
        <v>0.65972222222222221</v>
      </c>
      <c r="J817" s="3">
        <v>26.72</v>
      </c>
      <c r="K817" s="29">
        <v>34.92</v>
      </c>
      <c r="L817" s="31">
        <f t="shared" si="120"/>
        <v>52.420818945890176</v>
      </c>
      <c r="M817" s="33">
        <f t="shared" si="128"/>
        <v>420.4</v>
      </c>
      <c r="N817" s="36">
        <f t="shared" si="121"/>
        <v>0.32908889233256078</v>
      </c>
      <c r="Q817" s="16">
        <v>45884</v>
      </c>
      <c r="R817" s="17">
        <v>0.65972222222222221</v>
      </c>
      <c r="U817" s="18">
        <v>420.4</v>
      </c>
      <c r="W817" s="23"/>
      <c r="Z817" s="21">
        <f t="shared" si="122"/>
        <v>5.5978672956981104</v>
      </c>
      <c r="AA817" s="21">
        <f t="shared" si="123"/>
        <v>2.9344478799091052</v>
      </c>
      <c r="AB817" s="21">
        <f t="shared" si="124"/>
        <v>0.162277494958911</v>
      </c>
      <c r="AC817" s="21">
        <f t="shared" si="125"/>
        <v>0.24</v>
      </c>
      <c r="AD817" s="22">
        <f t="shared" si="126"/>
        <v>1.5134399999999999</v>
      </c>
      <c r="AE817" s="22">
        <f t="shared" si="127"/>
        <v>1.1653487999999999</v>
      </c>
    </row>
    <row r="818" spans="1:31" ht="15.75" x14ac:dyDescent="0.25">
      <c r="A818" s="11" t="s">
        <v>173</v>
      </c>
      <c r="B818" s="11" t="s">
        <v>997</v>
      </c>
      <c r="C818" s="11">
        <v>640</v>
      </c>
      <c r="D818" s="11">
        <v>41</v>
      </c>
      <c r="E818" s="11">
        <v>35.6</v>
      </c>
      <c r="F818" s="11">
        <v>3.8</v>
      </c>
      <c r="H818" s="4">
        <v>45884</v>
      </c>
      <c r="I818" s="5">
        <v>0.66666666666666663</v>
      </c>
      <c r="J818" s="3">
        <v>26.61</v>
      </c>
      <c r="K818" s="29">
        <v>34.43</v>
      </c>
      <c r="L818" s="31">
        <f t="shared" si="120"/>
        <v>53.936282747958174</v>
      </c>
      <c r="M818" s="33">
        <f t="shared" si="128"/>
        <v>392.8</v>
      </c>
      <c r="N818" s="36">
        <f t="shared" si="121"/>
        <v>0.30795266113307379</v>
      </c>
      <c r="Q818" s="16">
        <v>45884</v>
      </c>
      <c r="R818" s="17">
        <v>0.66666666666666663</v>
      </c>
      <c r="U818" s="18">
        <v>392.8</v>
      </c>
      <c r="W818" s="23"/>
      <c r="Z818" s="21">
        <f t="shared" si="122"/>
        <v>5.4479438741246913</v>
      </c>
      <c r="AA818" s="21">
        <f t="shared" si="123"/>
        <v>2.9384184118979602</v>
      </c>
      <c r="AB818" s="21">
        <f t="shared" si="124"/>
        <v>0.16308364631719144</v>
      </c>
      <c r="AC818" s="21">
        <f t="shared" si="125"/>
        <v>0.24</v>
      </c>
      <c r="AD818" s="22">
        <f t="shared" si="126"/>
        <v>1.41408</v>
      </c>
      <c r="AE818" s="22">
        <f t="shared" si="127"/>
        <v>1.0888416000000001</v>
      </c>
    </row>
    <row r="819" spans="1:31" ht="15.75" x14ac:dyDescent="0.25">
      <c r="A819" s="11" t="s">
        <v>173</v>
      </c>
      <c r="B819" s="11" t="s">
        <v>998</v>
      </c>
      <c r="C819" s="11">
        <v>607</v>
      </c>
      <c r="D819" s="11">
        <v>42</v>
      </c>
      <c r="E819" s="11">
        <v>35.5</v>
      </c>
      <c r="F819" s="11">
        <v>4</v>
      </c>
      <c r="H819" s="4">
        <v>45884</v>
      </c>
      <c r="I819" s="5">
        <v>0.67361111111111116</v>
      </c>
      <c r="J819" s="3">
        <v>26.34</v>
      </c>
      <c r="K819" s="29">
        <v>34.479999999999997</v>
      </c>
      <c r="L819" s="31">
        <f t="shared" si="120"/>
        <v>52.374920507600855</v>
      </c>
      <c r="M819" s="33">
        <f t="shared" si="128"/>
        <v>358.4</v>
      </c>
      <c r="N819" s="36">
        <f t="shared" si="121"/>
        <v>0.27865272418926051</v>
      </c>
      <c r="Q819" s="16">
        <v>45884</v>
      </c>
      <c r="R819" s="17">
        <v>0.67361111111111116</v>
      </c>
      <c r="U819" s="18">
        <v>358.4</v>
      </c>
      <c r="W819" s="23"/>
      <c r="Z819" s="21">
        <f t="shared" si="122"/>
        <v>5.4630808899235292</v>
      </c>
      <c r="AA819" s="21">
        <f t="shared" si="123"/>
        <v>2.8612842733633816</v>
      </c>
      <c r="AB819" s="21">
        <f t="shared" si="124"/>
        <v>0.15874423901854057</v>
      </c>
      <c r="AC819" s="21">
        <f t="shared" si="125"/>
        <v>0.24</v>
      </c>
      <c r="AD819" s="22">
        <f t="shared" si="126"/>
        <v>1.2902400000000001</v>
      </c>
      <c r="AE819" s="22">
        <f t="shared" si="127"/>
        <v>0.99348480000000006</v>
      </c>
    </row>
    <row r="820" spans="1:31" ht="15.75" x14ac:dyDescent="0.25">
      <c r="A820" s="11" t="s">
        <v>173</v>
      </c>
      <c r="B820" s="11" t="s">
        <v>999</v>
      </c>
      <c r="C820" s="11">
        <v>575</v>
      </c>
      <c r="D820" s="11">
        <v>41</v>
      </c>
      <c r="E820" s="11">
        <v>35.299999999999997</v>
      </c>
      <c r="F820" s="11">
        <v>4.7</v>
      </c>
      <c r="H820" s="4">
        <v>45884</v>
      </c>
      <c r="I820" s="5">
        <v>0.68055555555555558</v>
      </c>
      <c r="J820" s="3">
        <v>26.31</v>
      </c>
      <c r="K820" s="29">
        <v>34.32</v>
      </c>
      <c r="L820" s="31">
        <f t="shared" si="120"/>
        <v>52.898094113919889</v>
      </c>
      <c r="M820" s="33">
        <f t="shared" si="128"/>
        <v>205.5</v>
      </c>
      <c r="N820" s="36">
        <f t="shared" si="121"/>
        <v>0.15990619381164517</v>
      </c>
      <c r="Q820" s="16">
        <v>45884</v>
      </c>
      <c r="R820" s="17">
        <v>0.68055555555555558</v>
      </c>
      <c r="U820" s="18">
        <v>205.5</v>
      </c>
      <c r="W820" s="23"/>
      <c r="Z820" s="21">
        <f t="shared" si="122"/>
        <v>5.414770439449148</v>
      </c>
      <c r="AA820" s="21">
        <f t="shared" si="123"/>
        <v>2.8643103631125242</v>
      </c>
      <c r="AB820" s="21">
        <f t="shared" si="124"/>
        <v>0.15909939881331944</v>
      </c>
      <c r="AC820" s="21">
        <f t="shared" si="125"/>
        <v>0.24</v>
      </c>
      <c r="AD820" s="22">
        <f t="shared" si="126"/>
        <v>0.73980000000000001</v>
      </c>
      <c r="AE820" s="22">
        <f t="shared" si="127"/>
        <v>0.56964599999999999</v>
      </c>
    </row>
    <row r="821" spans="1:31" ht="15.75" x14ac:dyDescent="0.25">
      <c r="A821" s="11" t="s">
        <v>173</v>
      </c>
      <c r="B821" s="11" t="s">
        <v>1000</v>
      </c>
      <c r="C821" s="11">
        <v>541</v>
      </c>
      <c r="D821" s="11">
        <v>44</v>
      </c>
      <c r="E821" s="11">
        <v>35.200000000000003</v>
      </c>
      <c r="F821" s="11">
        <v>3.6</v>
      </c>
      <c r="H821" s="4">
        <v>45884</v>
      </c>
      <c r="I821" s="5">
        <v>0.6875</v>
      </c>
      <c r="J821" s="3">
        <v>26.23</v>
      </c>
      <c r="K821" s="29">
        <v>33.950000000000003</v>
      </c>
      <c r="L821" s="31">
        <f t="shared" si="120"/>
        <v>54.076490662141566</v>
      </c>
      <c r="M821" s="33">
        <f t="shared" si="128"/>
        <v>144.6</v>
      </c>
      <c r="N821" s="36">
        <f t="shared" si="121"/>
        <v>0.11267673292589116</v>
      </c>
      <c r="Q821" s="16">
        <v>45884</v>
      </c>
      <c r="R821" s="17">
        <v>0.6875</v>
      </c>
      <c r="U821" s="18">
        <v>144.6</v>
      </c>
      <c r="W821" s="23"/>
      <c r="Z821" s="21">
        <f t="shared" si="122"/>
        <v>5.304469559238699</v>
      </c>
      <c r="AA821" s="21">
        <f t="shared" si="123"/>
        <v>2.868470985877857</v>
      </c>
      <c r="AB821" s="21">
        <f t="shared" si="124"/>
        <v>0.15976547015399717</v>
      </c>
      <c r="AC821" s="21">
        <f t="shared" si="125"/>
        <v>0.24</v>
      </c>
      <c r="AD821" s="22">
        <f t="shared" si="126"/>
        <v>0.52056000000000002</v>
      </c>
      <c r="AE821" s="22">
        <f t="shared" si="127"/>
        <v>0.40083120000000005</v>
      </c>
    </row>
    <row r="822" spans="1:31" ht="15.75" x14ac:dyDescent="0.25">
      <c r="A822" s="11" t="s">
        <v>173</v>
      </c>
      <c r="B822" s="11" t="s">
        <v>1001</v>
      </c>
      <c r="C822" s="11">
        <v>509</v>
      </c>
      <c r="D822" s="11">
        <v>45</v>
      </c>
      <c r="E822" s="11">
        <v>34.9</v>
      </c>
      <c r="F822" s="11">
        <v>4.5</v>
      </c>
      <c r="H822" s="4">
        <v>45884</v>
      </c>
      <c r="I822" s="5">
        <v>0.69444444444444442</v>
      </c>
      <c r="J822" s="3">
        <v>26.33</v>
      </c>
      <c r="K822" s="29">
        <v>33.880000000000003</v>
      </c>
      <c r="L822" s="31">
        <f t="shared" si="120"/>
        <v>54.892625347755114</v>
      </c>
      <c r="M822" s="33">
        <f t="shared" si="128"/>
        <v>129.6</v>
      </c>
      <c r="N822" s="36">
        <f t="shared" si="121"/>
        <v>0.10135533374393418</v>
      </c>
      <c r="Q822" s="16">
        <v>45884</v>
      </c>
      <c r="R822" s="17">
        <v>0.69444444444444442</v>
      </c>
      <c r="U822" s="18">
        <v>129.6</v>
      </c>
      <c r="W822" s="23"/>
      <c r="Z822" s="21">
        <f t="shared" si="122"/>
        <v>5.2838226008461548</v>
      </c>
      <c r="AA822" s="21">
        <f t="shared" si="123"/>
        <v>2.9004289443224902</v>
      </c>
      <c r="AB822" s="21">
        <f t="shared" si="124"/>
        <v>0.16162884583351861</v>
      </c>
      <c r="AC822" s="21">
        <f t="shared" si="125"/>
        <v>0.24</v>
      </c>
      <c r="AD822" s="22">
        <f t="shared" si="126"/>
        <v>0.46655999999999997</v>
      </c>
      <c r="AE822" s="22">
        <f t="shared" si="127"/>
        <v>0.35925119999999999</v>
      </c>
    </row>
    <row r="823" spans="1:31" ht="15.75" x14ac:dyDescent="0.25">
      <c r="A823" s="11" t="s">
        <v>173</v>
      </c>
      <c r="B823" s="11" t="s">
        <v>1002</v>
      </c>
      <c r="C823" s="11">
        <v>473</v>
      </c>
      <c r="D823" s="11">
        <v>46</v>
      </c>
      <c r="E823" s="11">
        <v>34.700000000000003</v>
      </c>
      <c r="F823" s="11">
        <v>3.4</v>
      </c>
      <c r="H823" s="4">
        <v>45884</v>
      </c>
      <c r="I823" s="5">
        <v>0.70138888888888884</v>
      </c>
      <c r="J823" s="3">
        <v>26.15</v>
      </c>
      <c r="K823" s="29">
        <v>34.14</v>
      </c>
      <c r="L823" s="31">
        <f t="shared" si="120"/>
        <v>52.857801145146652</v>
      </c>
      <c r="M823" s="33">
        <f t="shared" si="128"/>
        <v>122.9</v>
      </c>
      <c r="N823" s="36">
        <f t="shared" si="121"/>
        <v>9.5369702351530541E-2</v>
      </c>
      <c r="Q823" s="16">
        <v>45884</v>
      </c>
      <c r="R823" s="17">
        <v>0.70138888888888884</v>
      </c>
      <c r="U823" s="18">
        <v>122.9</v>
      </c>
      <c r="W823" s="23"/>
      <c r="Z823" s="21">
        <f t="shared" si="122"/>
        <v>5.3608645467493767</v>
      </c>
      <c r="AA823" s="21">
        <f t="shared" si="123"/>
        <v>2.833635121781453</v>
      </c>
      <c r="AB823" s="21">
        <f t="shared" si="124"/>
        <v>0.15760434542777882</v>
      </c>
      <c r="AC823" s="21">
        <f t="shared" si="125"/>
        <v>0.24</v>
      </c>
      <c r="AD823" s="22">
        <f t="shared" si="126"/>
        <v>0.44244</v>
      </c>
      <c r="AE823" s="22">
        <f t="shared" si="127"/>
        <v>0.3406788</v>
      </c>
    </row>
    <row r="824" spans="1:31" ht="15.75" x14ac:dyDescent="0.25">
      <c r="A824" s="11" t="s">
        <v>173</v>
      </c>
      <c r="B824" s="11" t="s">
        <v>1003</v>
      </c>
      <c r="C824" s="11">
        <v>438</v>
      </c>
      <c r="D824" s="11">
        <v>47</v>
      </c>
      <c r="E824" s="11">
        <v>34.6</v>
      </c>
      <c r="F824" s="11">
        <v>3.9</v>
      </c>
      <c r="H824" s="4">
        <v>45884</v>
      </c>
      <c r="I824" s="5">
        <v>0.70833333333333337</v>
      </c>
      <c r="J824" s="3">
        <v>26.31</v>
      </c>
      <c r="K824" s="29">
        <v>34.49</v>
      </c>
      <c r="L824" s="31">
        <f t="shared" si="120"/>
        <v>52.184281643607612</v>
      </c>
      <c r="M824" s="33">
        <f t="shared" si="128"/>
        <v>135.80000000000001</v>
      </c>
      <c r="N824" s="36">
        <f t="shared" si="121"/>
        <v>0.10551003250000666</v>
      </c>
      <c r="Q824" s="16">
        <v>45884</v>
      </c>
      <c r="R824" s="17">
        <v>0.70833333333333337</v>
      </c>
      <c r="U824" s="18">
        <v>135.80000000000001</v>
      </c>
      <c r="W824" s="23"/>
      <c r="Z824" s="21">
        <f t="shared" si="122"/>
        <v>5.4661126666756914</v>
      </c>
      <c r="AA824" s="21">
        <f t="shared" si="123"/>
        <v>2.8524516289349533</v>
      </c>
      <c r="AB824" s="21">
        <f t="shared" si="124"/>
        <v>0.158242558211623</v>
      </c>
      <c r="AC824" s="21">
        <f t="shared" si="125"/>
        <v>0.24</v>
      </c>
      <c r="AD824" s="22">
        <f t="shared" si="126"/>
        <v>0.48888000000000004</v>
      </c>
      <c r="AE824" s="22">
        <f t="shared" si="127"/>
        <v>0.37643760000000004</v>
      </c>
    </row>
    <row r="825" spans="1:31" ht="15.75" x14ac:dyDescent="0.25">
      <c r="A825" s="11" t="s">
        <v>173</v>
      </c>
      <c r="B825" s="11" t="s">
        <v>1004</v>
      </c>
      <c r="C825" s="11">
        <v>403</v>
      </c>
      <c r="D825" s="11">
        <v>47</v>
      </c>
      <c r="E825" s="11">
        <v>34.299999999999997</v>
      </c>
      <c r="F825" s="11">
        <v>3.8</v>
      </c>
      <c r="H825" s="4">
        <v>45884</v>
      </c>
      <c r="I825" s="5">
        <v>0.71527777777777779</v>
      </c>
      <c r="J825" s="3">
        <v>26.01</v>
      </c>
      <c r="K825" s="29">
        <v>34.08</v>
      </c>
      <c r="L825" s="31">
        <f t="shared" si="120"/>
        <v>52.408972760503566</v>
      </c>
      <c r="M825" s="33">
        <f t="shared" si="128"/>
        <v>150</v>
      </c>
      <c r="N825" s="36">
        <f t="shared" si="121"/>
        <v>0.11597061223410042</v>
      </c>
      <c r="Q825" s="16">
        <v>45884</v>
      </c>
      <c r="R825" s="17">
        <v>0.71527777777777779</v>
      </c>
      <c r="U825" s="18">
        <v>150</v>
      </c>
      <c r="W825" s="23"/>
      <c r="Z825" s="21">
        <f t="shared" si="122"/>
        <v>5.3429996778277085</v>
      </c>
      <c r="AA825" s="21">
        <f t="shared" si="123"/>
        <v>2.8002112457465174</v>
      </c>
      <c r="AB825" s="21">
        <f t="shared" si="124"/>
        <v>0.15581421399466763</v>
      </c>
      <c r="AC825" s="21">
        <f t="shared" si="125"/>
        <v>0.24</v>
      </c>
      <c r="AD825" s="22">
        <f t="shared" si="126"/>
        <v>0.54</v>
      </c>
      <c r="AE825" s="22">
        <f t="shared" si="127"/>
        <v>0.41580000000000006</v>
      </c>
    </row>
    <row r="826" spans="1:31" ht="15.75" x14ac:dyDescent="0.25">
      <c r="A826" s="11" t="s">
        <v>173</v>
      </c>
      <c r="B826" s="11" t="s">
        <v>1005</v>
      </c>
      <c r="C826" s="11">
        <v>368</v>
      </c>
      <c r="D826" s="11">
        <v>47</v>
      </c>
      <c r="E826" s="11">
        <v>34.299999999999997</v>
      </c>
      <c r="F826" s="11">
        <v>3.1</v>
      </c>
      <c r="H826" s="4">
        <v>45884</v>
      </c>
      <c r="I826" s="5">
        <v>0.72222222222222221</v>
      </c>
      <c r="J826" s="3">
        <v>25.72</v>
      </c>
      <c r="K826" s="29">
        <v>33.79</v>
      </c>
      <c r="L826" s="31">
        <f t="shared" si="120"/>
        <v>52.177549347082397</v>
      </c>
      <c r="M826" s="33">
        <f t="shared" si="128"/>
        <v>123.5</v>
      </c>
      <c r="N826" s="36">
        <f t="shared" si="121"/>
        <v>9.4932029482473687E-2</v>
      </c>
      <c r="Q826" s="16">
        <v>45884</v>
      </c>
      <c r="R826" s="17">
        <v>0.72222222222222221</v>
      </c>
      <c r="U826" s="18">
        <v>123.5</v>
      </c>
      <c r="W826" s="23"/>
      <c r="Z826" s="21">
        <f t="shared" si="122"/>
        <v>5.2573789969132774</v>
      </c>
      <c r="AA826" s="21">
        <f t="shared" si="123"/>
        <v>2.7431715204775706</v>
      </c>
      <c r="AB826" s="21">
        <f t="shared" si="124"/>
        <v>0.15296706088770287</v>
      </c>
      <c r="AC826" s="21">
        <f t="shared" si="125"/>
        <v>0.24</v>
      </c>
      <c r="AD826" s="22">
        <f t="shared" si="126"/>
        <v>0.4446</v>
      </c>
      <c r="AE826" s="22">
        <f t="shared" si="127"/>
        <v>0.34234199999999998</v>
      </c>
    </row>
    <row r="827" spans="1:31" ht="15.75" x14ac:dyDescent="0.25">
      <c r="A827" s="11" t="s">
        <v>173</v>
      </c>
      <c r="B827" s="11" t="s">
        <v>1006</v>
      </c>
      <c r="C827" s="11">
        <v>332</v>
      </c>
      <c r="D827" s="11">
        <v>47</v>
      </c>
      <c r="E827" s="11">
        <v>34.200000000000003</v>
      </c>
      <c r="F827" s="11">
        <v>2.9</v>
      </c>
      <c r="H827" s="4">
        <v>45884</v>
      </c>
      <c r="I827" s="5">
        <v>0.72916666666666663</v>
      </c>
      <c r="J827" s="3">
        <v>25.91</v>
      </c>
      <c r="K827" s="29">
        <v>33.49</v>
      </c>
      <c r="L827" s="31">
        <f t="shared" si="120"/>
        <v>54.440624389962878</v>
      </c>
      <c r="M827" s="33">
        <f t="shared" si="128"/>
        <v>101.3</v>
      </c>
      <c r="N827" s="36">
        <f t="shared" si="121"/>
        <v>7.8565714196875261E-2</v>
      </c>
      <c r="Q827" s="16">
        <v>45884</v>
      </c>
      <c r="R827" s="17">
        <v>0.72916666666666663</v>
      </c>
      <c r="U827" s="18">
        <v>101.3</v>
      </c>
      <c r="W827" s="23"/>
      <c r="Z827" s="21">
        <f t="shared" si="122"/>
        <v>5.1700611996516761</v>
      </c>
      <c r="AA827" s="21">
        <f t="shared" si="123"/>
        <v>2.8146135984335778</v>
      </c>
      <c r="AB827" s="21">
        <f t="shared" si="124"/>
        <v>0.15729882956773214</v>
      </c>
      <c r="AC827" s="21">
        <f t="shared" si="125"/>
        <v>0.24</v>
      </c>
      <c r="AD827" s="22">
        <f t="shared" si="126"/>
        <v>0.36468</v>
      </c>
      <c r="AE827" s="22">
        <f t="shared" si="127"/>
        <v>0.28080359999999999</v>
      </c>
    </row>
    <row r="828" spans="1:31" ht="15.75" x14ac:dyDescent="0.25">
      <c r="A828" s="11" t="s">
        <v>173</v>
      </c>
      <c r="B828" s="11" t="s">
        <v>1007</v>
      </c>
      <c r="C828" s="11">
        <v>296</v>
      </c>
      <c r="D828" s="11">
        <v>49</v>
      </c>
      <c r="E828" s="11">
        <v>33.9</v>
      </c>
      <c r="F828" s="11">
        <v>3.3</v>
      </c>
      <c r="H828" s="4">
        <v>45884</v>
      </c>
      <c r="I828" s="5">
        <v>0.73611111111111116</v>
      </c>
      <c r="J828" s="3">
        <v>26.17</v>
      </c>
      <c r="K828" s="29">
        <v>32.68</v>
      </c>
      <c r="L828" s="31">
        <f t="shared" si="120"/>
        <v>59.52508114733817</v>
      </c>
      <c r="M828" s="33">
        <f t="shared" si="128"/>
        <v>78.430000000000007</v>
      </c>
      <c r="N828" s="36">
        <f t="shared" si="121"/>
        <v>6.1775550472484127E-2</v>
      </c>
      <c r="Q828" s="16">
        <v>45884</v>
      </c>
      <c r="R828" s="17">
        <v>0.73611111111111116</v>
      </c>
      <c r="U828" s="18">
        <v>78.430000000000007</v>
      </c>
      <c r="W828" s="23"/>
      <c r="Z828" s="21">
        <f t="shared" si="122"/>
        <v>4.9405604353310579</v>
      </c>
      <c r="AA828" s="21">
        <f t="shared" si="123"/>
        <v>2.9408726082640961</v>
      </c>
      <c r="AB828" s="21">
        <f t="shared" si="124"/>
        <v>0.16534268290129661</v>
      </c>
      <c r="AC828" s="21">
        <f t="shared" si="125"/>
        <v>0.24</v>
      </c>
      <c r="AD828" s="22">
        <f t="shared" si="126"/>
        <v>0.28234799999999999</v>
      </c>
      <c r="AE828" s="22">
        <f t="shared" si="127"/>
        <v>0.21740795999999998</v>
      </c>
    </row>
    <row r="829" spans="1:31" ht="15.75" x14ac:dyDescent="0.25">
      <c r="A829" s="11" t="s">
        <v>173</v>
      </c>
      <c r="B829" s="11" t="s">
        <v>1008</v>
      </c>
      <c r="C829" s="11">
        <v>260</v>
      </c>
      <c r="D829" s="11">
        <v>49</v>
      </c>
      <c r="E829" s="11">
        <v>33.799999999999997</v>
      </c>
      <c r="F829" s="11">
        <v>2.8</v>
      </c>
      <c r="H829" s="4">
        <v>45884</v>
      </c>
      <c r="I829" s="5">
        <v>0.74305555555555558</v>
      </c>
      <c r="J829" s="3">
        <v>25.81</v>
      </c>
      <c r="K829" s="29">
        <v>32.369999999999997</v>
      </c>
      <c r="L829" s="31">
        <f t="shared" si="120"/>
        <v>59.032283524526342</v>
      </c>
      <c r="M829" s="33">
        <f t="shared" si="128"/>
        <v>56.64</v>
      </c>
      <c r="N829" s="36">
        <f t="shared" si="121"/>
        <v>4.4303989746707885E-2</v>
      </c>
      <c r="Q829" s="16">
        <v>45884</v>
      </c>
      <c r="R829" s="17">
        <v>0.74305555555555558</v>
      </c>
      <c r="U829" s="18">
        <v>56.64</v>
      </c>
      <c r="W829" s="23"/>
      <c r="Z829" s="21">
        <f t="shared" si="122"/>
        <v>4.855097045043494</v>
      </c>
      <c r="AA829" s="21">
        <f t="shared" si="123"/>
        <v>2.8660746530209757</v>
      </c>
      <c r="AB829" s="21">
        <f t="shared" si="124"/>
        <v>0.16150805315397818</v>
      </c>
      <c r="AC829" s="21">
        <f t="shared" si="125"/>
        <v>0.24</v>
      </c>
      <c r="AD829" s="22">
        <f t="shared" si="126"/>
        <v>0.203904</v>
      </c>
      <c r="AE829" s="22">
        <f t="shared" si="127"/>
        <v>0.15700607999999999</v>
      </c>
    </row>
    <row r="830" spans="1:31" ht="15.75" x14ac:dyDescent="0.25">
      <c r="A830" s="11" t="s">
        <v>173</v>
      </c>
      <c r="B830" s="11" t="s">
        <v>1009</v>
      </c>
      <c r="C830" s="11">
        <v>223</v>
      </c>
      <c r="D830" s="11">
        <v>49</v>
      </c>
      <c r="E830" s="11">
        <v>33.700000000000003</v>
      </c>
      <c r="F830" s="11">
        <v>3.1</v>
      </c>
      <c r="H830" s="4">
        <v>45884</v>
      </c>
      <c r="I830" s="5">
        <v>0.75</v>
      </c>
      <c r="J830" s="3">
        <v>25.84</v>
      </c>
      <c r="K830" s="29">
        <v>32.090000000000003</v>
      </c>
      <c r="L830" s="31">
        <f t="shared" si="120"/>
        <v>60.547837824048798</v>
      </c>
      <c r="M830" s="33">
        <f t="shared" si="128"/>
        <v>33.380000000000003</v>
      </c>
      <c r="N830" s="36">
        <f t="shared" si="121"/>
        <v>2.6216836899344974E-2</v>
      </c>
      <c r="Q830" s="16">
        <v>45884</v>
      </c>
      <c r="R830" s="17">
        <v>0.75</v>
      </c>
      <c r="U830" s="18">
        <v>33.380000000000003</v>
      </c>
      <c r="W830" s="23"/>
      <c r="Z830" s="21">
        <f t="shared" si="122"/>
        <v>4.7790107429127593</v>
      </c>
      <c r="AA830" s="21">
        <f t="shared" si="123"/>
        <v>2.8935876742126871</v>
      </c>
      <c r="AB830" s="21">
        <f t="shared" si="124"/>
        <v>0.1633975947377945</v>
      </c>
      <c r="AC830" s="21">
        <f t="shared" si="125"/>
        <v>0.24</v>
      </c>
      <c r="AD830" s="22">
        <f t="shared" si="126"/>
        <v>0.12016800000000001</v>
      </c>
      <c r="AE830" s="22">
        <f t="shared" si="127"/>
        <v>9.2529360000000005E-2</v>
      </c>
    </row>
    <row r="831" spans="1:31" ht="15.75" x14ac:dyDescent="0.25">
      <c r="A831" s="11" t="s">
        <v>173</v>
      </c>
      <c r="B831" s="11" t="s">
        <v>1010</v>
      </c>
      <c r="C831" s="11">
        <v>186</v>
      </c>
      <c r="D831" s="11">
        <v>48</v>
      </c>
      <c r="E831" s="11">
        <v>33.5</v>
      </c>
      <c r="F831" s="11">
        <v>3.1</v>
      </c>
      <c r="H831" s="4">
        <v>45884</v>
      </c>
      <c r="I831" s="5">
        <v>0.75694444444444442</v>
      </c>
      <c r="J831" s="3">
        <v>25.73</v>
      </c>
      <c r="K831" s="29">
        <v>31.69</v>
      </c>
      <c r="L831" s="31">
        <f t="shared" si="120"/>
        <v>61.904557262635251</v>
      </c>
      <c r="M831" s="33">
        <f t="shared" si="128"/>
        <v>17.39</v>
      </c>
      <c r="N831" s="36">
        <f t="shared" si="121"/>
        <v>1.3683780924002145E-2</v>
      </c>
      <c r="Q831" s="16">
        <v>45884</v>
      </c>
      <c r="R831" s="17">
        <v>0.75694444444444442</v>
      </c>
      <c r="U831" s="18">
        <v>17.39</v>
      </c>
      <c r="W831" s="23"/>
      <c r="Z831" s="21">
        <f t="shared" si="122"/>
        <v>4.6721132775557095</v>
      </c>
      <c r="AA831" s="21">
        <f t="shared" si="123"/>
        <v>2.892251039279659</v>
      </c>
      <c r="AB831" s="21">
        <f t="shared" si="124"/>
        <v>0.1638082120308999</v>
      </c>
      <c r="AC831" s="21">
        <f t="shared" si="125"/>
        <v>0.24</v>
      </c>
      <c r="AD831" s="22">
        <f t="shared" si="126"/>
        <v>6.2604000000000007E-2</v>
      </c>
      <c r="AE831" s="22">
        <f t="shared" si="127"/>
        <v>4.8205080000000004E-2</v>
      </c>
    </row>
    <row r="832" spans="1:31" ht="15.75" x14ac:dyDescent="0.25">
      <c r="A832" s="11" t="s">
        <v>173</v>
      </c>
      <c r="B832" s="11" t="s">
        <v>1011</v>
      </c>
      <c r="C832" s="11">
        <v>151</v>
      </c>
      <c r="D832" s="11">
        <v>48</v>
      </c>
      <c r="E832" s="11">
        <v>33.200000000000003</v>
      </c>
      <c r="F832" s="11">
        <v>3.1</v>
      </c>
      <c r="H832" s="4">
        <v>45884</v>
      </c>
      <c r="I832" s="5">
        <v>0.76388888888888884</v>
      </c>
      <c r="J832" s="3">
        <v>25.59</v>
      </c>
      <c r="K832" s="29">
        <v>31.38</v>
      </c>
      <c r="L832" s="31">
        <f t="shared" si="120"/>
        <v>62.666609757793687</v>
      </c>
      <c r="M832" s="33">
        <f t="shared" si="128"/>
        <v>8.11</v>
      </c>
      <c r="N832" s="36">
        <f t="shared" si="121"/>
        <v>3.0652419233588278E-5</v>
      </c>
      <c r="Q832" s="16">
        <v>45884</v>
      </c>
      <c r="R832" s="17">
        <v>0.76388888888888884</v>
      </c>
      <c r="U832" s="18">
        <v>8.11</v>
      </c>
      <c r="W832" s="23"/>
      <c r="Z832" s="21">
        <f t="shared" si="122"/>
        <v>4.5907024553150269</v>
      </c>
      <c r="AA832" s="21">
        <f t="shared" si="123"/>
        <v>2.8768375928137213</v>
      </c>
      <c r="AB832" s="21">
        <f t="shared" si="124"/>
        <v>0.16331144443183629</v>
      </c>
      <c r="AC832" s="21">
        <f t="shared" si="125"/>
        <v>0.96</v>
      </c>
      <c r="AD832" s="22">
        <f t="shared" si="126"/>
        <v>2.9195999999999996E-2</v>
      </c>
      <c r="AE832" s="22">
        <f t="shared" si="127"/>
        <v>0</v>
      </c>
    </row>
    <row r="833" spans="1:31" ht="15.75" x14ac:dyDescent="0.25">
      <c r="A833" s="11" t="s">
        <v>173</v>
      </c>
      <c r="B833" s="11" t="s">
        <v>1012</v>
      </c>
      <c r="C833" s="11">
        <v>120</v>
      </c>
      <c r="D833" s="11">
        <v>51</v>
      </c>
      <c r="E833" s="11">
        <v>32.9</v>
      </c>
      <c r="F833" s="11">
        <v>3</v>
      </c>
      <c r="H833" s="4">
        <v>45884</v>
      </c>
      <c r="I833" s="5">
        <v>0.77083333333333337</v>
      </c>
      <c r="J833" s="3">
        <v>25.55</v>
      </c>
      <c r="K833" s="29">
        <v>31.1</v>
      </c>
      <c r="L833" s="31">
        <f t="shared" si="120"/>
        <v>63.870517737573593</v>
      </c>
      <c r="M833" s="33">
        <f t="shared" si="128"/>
        <v>2.9009999999999998</v>
      </c>
      <c r="N833" s="36">
        <f t="shared" si="121"/>
        <v>2.9123355386539169E-5</v>
      </c>
      <c r="Q833" s="16">
        <v>45884</v>
      </c>
      <c r="R833" s="17">
        <v>0.77083333333333337</v>
      </c>
      <c r="U833" s="18">
        <v>2.9009999999999998</v>
      </c>
      <c r="W833" s="23"/>
      <c r="Z833" s="21">
        <f t="shared" si="122"/>
        <v>4.5182323834037019</v>
      </c>
      <c r="AA833" s="21">
        <f t="shared" si="123"/>
        <v>2.8858184158666558</v>
      </c>
      <c r="AB833" s="21">
        <f t="shared" si="124"/>
        <v>0.16416324629783763</v>
      </c>
      <c r="AC833" s="21">
        <f t="shared" si="125"/>
        <v>0.96</v>
      </c>
      <c r="AD833" s="22">
        <f t="shared" si="126"/>
        <v>1.0443599999999999E-2</v>
      </c>
      <c r="AE833" s="22">
        <f t="shared" si="127"/>
        <v>0</v>
      </c>
    </row>
    <row r="834" spans="1:31" ht="15.75" x14ac:dyDescent="0.25">
      <c r="A834" s="11" t="s">
        <v>173</v>
      </c>
      <c r="B834" s="11" t="s">
        <v>1013</v>
      </c>
      <c r="C834" s="11">
        <v>89</v>
      </c>
      <c r="D834" s="11">
        <v>55</v>
      </c>
      <c r="E834" s="11">
        <v>32.6</v>
      </c>
      <c r="F834" s="11">
        <v>3.2</v>
      </c>
      <c r="H834" s="4">
        <v>45884</v>
      </c>
      <c r="I834" s="5">
        <v>0.77777777777777779</v>
      </c>
      <c r="J834" s="3">
        <v>25.4</v>
      </c>
      <c r="K834" s="29">
        <v>30.86</v>
      </c>
      <c r="L834" s="31">
        <f t="shared" si="120"/>
        <v>64.24075596665358</v>
      </c>
      <c r="M834" s="33">
        <f t="shared" si="128"/>
        <v>0.91400000000000003</v>
      </c>
      <c r="N834" s="36">
        <f t="shared" si="121"/>
        <v>2.8569743908828818E-5</v>
      </c>
      <c r="Q834" s="16">
        <v>45884</v>
      </c>
      <c r="R834" s="17">
        <v>0.77777777777777779</v>
      </c>
      <c r="U834" s="18">
        <v>0.91400000000000003</v>
      </c>
      <c r="W834" s="23"/>
      <c r="Z834" s="21">
        <f t="shared" si="122"/>
        <v>4.4569085448591066</v>
      </c>
      <c r="AA834" s="21">
        <f t="shared" si="123"/>
        <v>2.8631517419598698</v>
      </c>
      <c r="AB834" s="21">
        <f t="shared" si="124"/>
        <v>0.16316549605387148</v>
      </c>
      <c r="AC834" s="21">
        <f t="shared" si="125"/>
        <v>0.96</v>
      </c>
      <c r="AD834" s="22">
        <f t="shared" si="126"/>
        <v>3.2904000000000002E-3</v>
      </c>
      <c r="AE834" s="22">
        <f t="shared" si="127"/>
        <v>0</v>
      </c>
    </row>
    <row r="835" spans="1:31" ht="15.75" x14ac:dyDescent="0.25">
      <c r="A835" s="11" t="s">
        <v>173</v>
      </c>
      <c r="B835" s="11" t="s">
        <v>1014</v>
      </c>
      <c r="C835" s="11">
        <v>60</v>
      </c>
      <c r="D835" s="11">
        <v>54</v>
      </c>
      <c r="E835" s="11">
        <v>32.200000000000003</v>
      </c>
      <c r="F835" s="11">
        <v>3.1</v>
      </c>
      <c r="H835" s="4">
        <v>45884</v>
      </c>
      <c r="I835" s="5">
        <v>0.78472222222222221</v>
      </c>
      <c r="J835" s="3">
        <v>25.49</v>
      </c>
      <c r="K835" s="29">
        <v>30.82</v>
      </c>
      <c r="L835" s="31">
        <f t="shared" ref="L835:L898" si="129">100*(22.1*10^6*10^((4.4-6.24*((J835+273.2)/1000)+9.95*((J835+273.2)/1000)^2-5.15*((J835+273.5)/1000)^3)*(1-647.3/(J835+273.2)))-101325*((K835-J835)/1514)*(1+J835/873))/(22.1*10^6*10^((4.4-6.24*((K835+273.2)/1000)+9.95*((K835+273.2)/1000)^2-5.15*((K835+273.5)/1000)^3)*(1-647.3/(K835+273.2))))</f>
        <v>64.981167930651111</v>
      </c>
      <c r="M835" s="33">
        <f t="shared" si="128"/>
        <v>0.125</v>
      </c>
      <c r="N835" s="36">
        <f t="shared" ref="N835:N898" si="130">(0.408*AB835*(AE835-$Y$7)+$Y$6*($Y$6/(K835+273))*$Y$8*(Z835-AA835))/(AB835+$Y$6*(1+AC835*$Y$8))</f>
        <v>2.7745654799438456E-5</v>
      </c>
      <c r="Q835" s="16">
        <v>45884</v>
      </c>
      <c r="R835" s="17">
        <v>0.78472222222222221</v>
      </c>
      <c r="U835" s="18">
        <v>0.125</v>
      </c>
      <c r="W835" s="23"/>
      <c r="Z835" s="21">
        <f t="shared" ref="Z835:Z898" si="131">0.6108*EXP(17.27*K835/(K835+237.3))</f>
        <v>4.4467585554423428</v>
      </c>
      <c r="AA835" s="21">
        <f t="shared" ref="AA835:AA898" si="132">(L835/100)*Z835</f>
        <v>2.8895556443825843</v>
      </c>
      <c r="AB835" s="21">
        <f t="shared" ref="AB835:AB898" si="133">(4098*AA835)/((K835+237.3)^2)</f>
        <v>0.16471934048147635</v>
      </c>
      <c r="AC835" s="21">
        <f t="shared" ref="AC835:AC898" si="134">IF(M835&gt;10,0.24,0.96)</f>
        <v>0.96</v>
      </c>
      <c r="AD835" s="22">
        <f t="shared" ref="AD835:AD898" si="135">M835*3600/1000000</f>
        <v>4.4999999999999999E-4</v>
      </c>
      <c r="AE835" s="22">
        <f t="shared" ref="AE835:AE898" si="136">IF(M835&gt;10,(1-$Y$4)*AD835,0)</f>
        <v>0</v>
      </c>
    </row>
    <row r="836" spans="1:31" ht="15.75" x14ac:dyDescent="0.25">
      <c r="A836" s="11" t="s">
        <v>173</v>
      </c>
      <c r="B836" s="11" t="s">
        <v>1015</v>
      </c>
      <c r="C836" s="11">
        <v>34</v>
      </c>
      <c r="D836" s="11">
        <v>57</v>
      </c>
      <c r="E836" s="11">
        <v>32</v>
      </c>
      <c r="F836" s="11">
        <v>2.4</v>
      </c>
      <c r="H836" s="4">
        <v>45884</v>
      </c>
      <c r="I836" s="5">
        <v>0.79166666666666663</v>
      </c>
      <c r="J836" s="3">
        <v>25.57</v>
      </c>
      <c r="K836" s="29">
        <v>30.7</v>
      </c>
      <c r="L836" s="31">
        <f t="shared" si="129"/>
        <v>66.093780736609361</v>
      </c>
      <c r="M836" s="33">
        <f t="shared" si="128"/>
        <v>3.0000000000000001E-3</v>
      </c>
      <c r="N836" s="36">
        <f t="shared" si="130"/>
        <v>2.649896124441473E-5</v>
      </c>
      <c r="Q836" s="16">
        <v>45884</v>
      </c>
      <c r="R836" s="17">
        <v>0.79166666666666663</v>
      </c>
      <c r="U836" s="18">
        <v>3.0000000000000001E-3</v>
      </c>
      <c r="W836" s="23"/>
      <c r="Z836" s="21">
        <f t="shared" si="131"/>
        <v>4.4164290333261924</v>
      </c>
      <c r="AA836" s="21">
        <f t="shared" si="132"/>
        <v>2.91898492167457</v>
      </c>
      <c r="AB836" s="21">
        <f t="shared" si="133"/>
        <v>0.16654600424680313</v>
      </c>
      <c r="AC836" s="21">
        <f t="shared" si="134"/>
        <v>0.96</v>
      </c>
      <c r="AD836" s="22">
        <f t="shared" si="135"/>
        <v>1.08E-5</v>
      </c>
      <c r="AE836" s="22">
        <f t="shared" si="136"/>
        <v>0</v>
      </c>
    </row>
    <row r="837" spans="1:31" ht="15.75" x14ac:dyDescent="0.25">
      <c r="A837" s="11" t="s">
        <v>173</v>
      </c>
      <c r="B837" s="11" t="s">
        <v>1016</v>
      </c>
      <c r="C837" s="11">
        <v>19</v>
      </c>
      <c r="D837" s="11">
        <v>58</v>
      </c>
      <c r="E837" s="11">
        <v>31.8</v>
      </c>
      <c r="F837" s="11">
        <v>2.6</v>
      </c>
      <c r="H837" s="4">
        <v>45884</v>
      </c>
      <c r="I837" s="5">
        <v>0.79861111111111116</v>
      </c>
      <c r="J837" s="3">
        <v>25.39</v>
      </c>
      <c r="K837" s="29">
        <v>30.56</v>
      </c>
      <c r="L837" s="31">
        <f t="shared" si="129"/>
        <v>65.767444812160392</v>
      </c>
      <c r="M837" s="33">
        <f t="shared" si="128"/>
        <v>0</v>
      </c>
      <c r="N837" s="36">
        <f t="shared" si="130"/>
        <v>2.6761357170853024E-5</v>
      </c>
      <c r="Q837" s="16">
        <v>45884</v>
      </c>
      <c r="R837" s="17">
        <v>0.79861111111111116</v>
      </c>
      <c r="U837" s="18">
        <v>0</v>
      </c>
      <c r="W837" s="23"/>
      <c r="Z837" s="21">
        <f t="shared" si="131"/>
        <v>4.3812719899742696</v>
      </c>
      <c r="AA837" s="21">
        <f t="shared" si="132"/>
        <v>2.8814506380769691</v>
      </c>
      <c r="AB837" s="21">
        <f t="shared" si="133"/>
        <v>0.16457634353366354</v>
      </c>
      <c r="AC837" s="21">
        <f t="shared" si="134"/>
        <v>0.96</v>
      </c>
      <c r="AD837" s="22">
        <f t="shared" si="135"/>
        <v>0</v>
      </c>
      <c r="AE837" s="22">
        <f t="shared" si="136"/>
        <v>0</v>
      </c>
    </row>
    <row r="838" spans="1:31" ht="15.75" x14ac:dyDescent="0.25">
      <c r="A838" s="11" t="s">
        <v>173</v>
      </c>
      <c r="B838" s="11" t="s">
        <v>1017</v>
      </c>
      <c r="C838" s="11">
        <v>8</v>
      </c>
      <c r="D838" s="11">
        <v>58</v>
      </c>
      <c r="E838" s="11">
        <v>31.5</v>
      </c>
      <c r="F838" s="11">
        <v>2.4</v>
      </c>
      <c r="H838" s="4">
        <v>45884</v>
      </c>
      <c r="I838" s="5">
        <v>0.80555555555555558</v>
      </c>
      <c r="J838" s="3">
        <v>25.46</v>
      </c>
      <c r="K838" s="29">
        <v>30.45</v>
      </c>
      <c r="L838" s="31">
        <f t="shared" si="129"/>
        <v>66.779894382635462</v>
      </c>
      <c r="M838" s="33">
        <f t="shared" si="128"/>
        <v>0</v>
      </c>
      <c r="N838" s="36">
        <f t="shared" si="130"/>
        <v>2.5650873593610201E-5</v>
      </c>
      <c r="Q838" s="16">
        <v>45884</v>
      </c>
      <c r="R838" s="17">
        <v>0.80555555555555558</v>
      </c>
      <c r="U838" s="18">
        <v>0</v>
      </c>
      <c r="W838" s="23"/>
      <c r="Z838" s="21">
        <f t="shared" si="131"/>
        <v>4.3538195184074286</v>
      </c>
      <c r="AA838" s="21">
        <f t="shared" si="132"/>
        <v>2.9074760760030487</v>
      </c>
      <c r="AB838" s="21">
        <f t="shared" si="133"/>
        <v>0.16619928263363551</v>
      </c>
      <c r="AC838" s="21">
        <f t="shared" si="134"/>
        <v>0.96</v>
      </c>
      <c r="AD838" s="22">
        <f t="shared" si="135"/>
        <v>0</v>
      </c>
      <c r="AE838" s="22">
        <f t="shared" si="136"/>
        <v>0</v>
      </c>
    </row>
    <row r="839" spans="1:31" ht="15.75" x14ac:dyDescent="0.25">
      <c r="A839" s="11" t="s">
        <v>173</v>
      </c>
      <c r="B839" s="11" t="s">
        <v>1018</v>
      </c>
      <c r="C839" s="11">
        <v>0</v>
      </c>
      <c r="D839" s="11">
        <v>60</v>
      </c>
      <c r="E839" s="11">
        <v>31.2</v>
      </c>
      <c r="F839" s="11">
        <v>2.1</v>
      </c>
      <c r="H839" s="4">
        <v>45884</v>
      </c>
      <c r="I839" s="5">
        <v>0.8125</v>
      </c>
      <c r="J839" s="3">
        <v>25.48</v>
      </c>
      <c r="K839" s="29">
        <v>30.27</v>
      </c>
      <c r="L839" s="31">
        <f t="shared" si="129"/>
        <v>67.884273675498534</v>
      </c>
      <c r="M839" s="33">
        <f t="shared" si="128"/>
        <v>0</v>
      </c>
      <c r="N839" s="36">
        <f t="shared" si="130"/>
        <v>2.4438590826581726E-5</v>
      </c>
      <c r="Q839" s="16">
        <v>45884</v>
      </c>
      <c r="R839" s="17">
        <v>0.8125</v>
      </c>
      <c r="U839" s="18">
        <v>0</v>
      </c>
      <c r="W839" s="23"/>
      <c r="Z839" s="21">
        <f t="shared" si="131"/>
        <v>4.3092197980687601</v>
      </c>
      <c r="AA839" s="21">
        <f t="shared" si="132"/>
        <v>2.9252825609997624</v>
      </c>
      <c r="AB839" s="21">
        <f t="shared" si="133"/>
        <v>0.16744220670967158</v>
      </c>
      <c r="AC839" s="21">
        <f t="shared" si="134"/>
        <v>0.96</v>
      </c>
      <c r="AD839" s="22">
        <f t="shared" si="135"/>
        <v>0</v>
      </c>
      <c r="AE839" s="22">
        <f t="shared" si="136"/>
        <v>0</v>
      </c>
    </row>
    <row r="840" spans="1:31" ht="15.75" x14ac:dyDescent="0.25">
      <c r="A840" s="11" t="s">
        <v>173</v>
      </c>
      <c r="B840" s="11" t="s">
        <v>1019</v>
      </c>
      <c r="C840" s="11">
        <v>0</v>
      </c>
      <c r="D840" s="11">
        <v>61</v>
      </c>
      <c r="E840" s="11">
        <v>31</v>
      </c>
      <c r="F840" s="11">
        <v>2.2000000000000002</v>
      </c>
      <c r="H840" s="4">
        <v>45884</v>
      </c>
      <c r="I840" s="5">
        <v>0.81944444444444442</v>
      </c>
      <c r="J840" s="3">
        <v>25.52</v>
      </c>
      <c r="K840" s="29">
        <v>30.09</v>
      </c>
      <c r="L840" s="31">
        <f t="shared" si="129"/>
        <v>69.128821880463605</v>
      </c>
      <c r="M840" s="33">
        <f t="shared" si="128"/>
        <v>0</v>
      </c>
      <c r="N840" s="36">
        <f t="shared" si="130"/>
        <v>2.3123574487392288E-5</v>
      </c>
      <c r="Q840" s="16">
        <v>45884</v>
      </c>
      <c r="R840" s="17">
        <v>0.81944444444444442</v>
      </c>
      <c r="U840" s="18">
        <v>0</v>
      </c>
      <c r="W840" s="23"/>
      <c r="Z840" s="21">
        <f t="shared" si="131"/>
        <v>4.2650178232204734</v>
      </c>
      <c r="AA840" s="21">
        <f t="shared" si="132"/>
        <v>2.9483565741841073</v>
      </c>
      <c r="AB840" s="21">
        <f t="shared" si="133"/>
        <v>0.16899024574634183</v>
      </c>
      <c r="AC840" s="21">
        <f t="shared" si="134"/>
        <v>0.96</v>
      </c>
      <c r="AD840" s="22">
        <f t="shared" si="135"/>
        <v>0</v>
      </c>
      <c r="AE840" s="22">
        <f t="shared" si="136"/>
        <v>0</v>
      </c>
    </row>
    <row r="841" spans="1:31" ht="15.75" x14ac:dyDescent="0.25">
      <c r="A841" s="11" t="s">
        <v>173</v>
      </c>
      <c r="B841" s="11" t="s">
        <v>1020</v>
      </c>
      <c r="C841" s="11">
        <v>0</v>
      </c>
      <c r="D841" s="11">
        <v>62</v>
      </c>
      <c r="E841" s="11">
        <v>30.8</v>
      </c>
      <c r="F841" s="11">
        <v>1.7</v>
      </c>
      <c r="H841" s="4">
        <v>45884</v>
      </c>
      <c r="I841" s="5">
        <v>0.82638888888888884</v>
      </c>
      <c r="J841" s="3">
        <v>25.57</v>
      </c>
      <c r="K841" s="29">
        <v>29.94</v>
      </c>
      <c r="L841" s="31">
        <f t="shared" si="129"/>
        <v>70.285063908382796</v>
      </c>
      <c r="M841" s="33">
        <f t="shared" si="128"/>
        <v>0</v>
      </c>
      <c r="N841" s="36">
        <f t="shared" si="130"/>
        <v>2.1945123440604734E-5</v>
      </c>
      <c r="Q841" s="16">
        <v>45884</v>
      </c>
      <c r="R841" s="17">
        <v>0.82638888888888884</v>
      </c>
      <c r="U841" s="18">
        <v>0</v>
      </c>
      <c r="W841" s="23"/>
      <c r="Z841" s="21">
        <f t="shared" si="131"/>
        <v>4.2284845278768195</v>
      </c>
      <c r="AA841" s="21">
        <f t="shared" si="132"/>
        <v>2.9719930527743013</v>
      </c>
      <c r="AB841" s="21">
        <f t="shared" si="133"/>
        <v>0.17053629278143548</v>
      </c>
      <c r="AC841" s="21">
        <f t="shared" si="134"/>
        <v>0.96</v>
      </c>
      <c r="AD841" s="22">
        <f t="shared" si="135"/>
        <v>0</v>
      </c>
      <c r="AE841" s="22">
        <f t="shared" si="136"/>
        <v>0</v>
      </c>
    </row>
    <row r="842" spans="1:31" ht="15.75" x14ac:dyDescent="0.25">
      <c r="A842" s="11" t="s">
        <v>173</v>
      </c>
      <c r="B842" s="11" t="s">
        <v>1021</v>
      </c>
      <c r="C842" s="11">
        <v>0</v>
      </c>
      <c r="D842" s="11">
        <v>64</v>
      </c>
      <c r="E842" s="11">
        <v>30.7</v>
      </c>
      <c r="F842" s="11">
        <v>1.8</v>
      </c>
      <c r="H842" s="4">
        <v>45884</v>
      </c>
      <c r="I842" s="5">
        <v>0.83333333333333337</v>
      </c>
      <c r="J842" s="3">
        <v>25.39</v>
      </c>
      <c r="K842" s="29">
        <v>29.65</v>
      </c>
      <c r="L842" s="31">
        <f t="shared" si="129"/>
        <v>70.814481605601628</v>
      </c>
      <c r="M842" s="33">
        <f t="shared" si="128"/>
        <v>3.0000000000000001E-3</v>
      </c>
      <c r="N842" s="36">
        <f t="shared" si="130"/>
        <v>2.1316670085383604E-5</v>
      </c>
      <c r="Q842" s="16">
        <v>45884</v>
      </c>
      <c r="R842" s="17">
        <v>0.83333333333333337</v>
      </c>
      <c r="U842" s="18">
        <v>3.0000000000000001E-3</v>
      </c>
      <c r="W842" s="23"/>
      <c r="Z842" s="21">
        <f t="shared" si="131"/>
        <v>4.1586244713281282</v>
      </c>
      <c r="AA842" s="21">
        <f t="shared" si="132"/>
        <v>2.9449083612947056</v>
      </c>
      <c r="AB842" s="21">
        <f t="shared" si="133"/>
        <v>0.16934948831586946</v>
      </c>
      <c r="AC842" s="21">
        <f t="shared" si="134"/>
        <v>0.96</v>
      </c>
      <c r="AD842" s="22">
        <f t="shared" si="135"/>
        <v>1.08E-5</v>
      </c>
      <c r="AE842" s="22">
        <f t="shared" si="136"/>
        <v>0</v>
      </c>
    </row>
    <row r="843" spans="1:31" ht="15.75" x14ac:dyDescent="0.25">
      <c r="A843" s="11" t="s">
        <v>173</v>
      </c>
      <c r="B843" s="11" t="s">
        <v>1022</v>
      </c>
      <c r="C843" s="11">
        <v>0</v>
      </c>
      <c r="D843" s="11">
        <v>64</v>
      </c>
      <c r="E843" s="11">
        <v>30.6</v>
      </c>
      <c r="F843" s="11">
        <v>1.8</v>
      </c>
      <c r="H843" s="4">
        <v>45884</v>
      </c>
      <c r="I843" s="5">
        <v>0.84027777777777779</v>
      </c>
      <c r="J843" s="3">
        <v>25.42</v>
      </c>
      <c r="K843" s="29">
        <v>29.67</v>
      </c>
      <c r="L843" s="31">
        <f t="shared" si="129"/>
        <v>70.88843594812657</v>
      </c>
      <c r="M843" s="33">
        <f t="shared" si="128"/>
        <v>0</v>
      </c>
      <c r="N843" s="36">
        <f t="shared" si="130"/>
        <v>2.1256956425808158E-5</v>
      </c>
      <c r="Q843" s="16">
        <v>45884</v>
      </c>
      <c r="R843" s="17">
        <v>0.84027777777777779</v>
      </c>
      <c r="U843" s="18">
        <v>0</v>
      </c>
      <c r="W843" s="23"/>
      <c r="Z843" s="21">
        <f t="shared" si="131"/>
        <v>4.1634099694488995</v>
      </c>
      <c r="AA843" s="21">
        <f t="shared" si="132"/>
        <v>2.9513762094506992</v>
      </c>
      <c r="AB843" s="21">
        <f t="shared" si="133"/>
        <v>0.16969599915146755</v>
      </c>
      <c r="AC843" s="21">
        <f t="shared" si="134"/>
        <v>0.96</v>
      </c>
      <c r="AD843" s="22">
        <f t="shared" si="135"/>
        <v>0</v>
      </c>
      <c r="AE843" s="22">
        <f t="shared" si="136"/>
        <v>0</v>
      </c>
    </row>
    <row r="844" spans="1:31" ht="15.75" x14ac:dyDescent="0.25">
      <c r="A844" s="11" t="s">
        <v>173</v>
      </c>
      <c r="B844" s="11" t="s">
        <v>1023</v>
      </c>
      <c r="C844" s="11">
        <v>0</v>
      </c>
      <c r="D844" s="11">
        <v>64</v>
      </c>
      <c r="E844" s="11">
        <v>30.5</v>
      </c>
      <c r="F844" s="11">
        <v>2</v>
      </c>
      <c r="H844" s="4">
        <v>45884</v>
      </c>
      <c r="I844" s="5">
        <v>0.84722222222222221</v>
      </c>
      <c r="J844" s="3">
        <v>25.48</v>
      </c>
      <c r="K844" s="29">
        <v>29.65</v>
      </c>
      <c r="L844" s="31">
        <f t="shared" si="129"/>
        <v>71.382350479787235</v>
      </c>
      <c r="M844" s="33">
        <f t="shared" si="128"/>
        <v>7.0000000000000001E-3</v>
      </c>
      <c r="N844" s="36">
        <f t="shared" si="130"/>
        <v>2.0791660470282305E-5</v>
      </c>
      <c r="Q844" s="16">
        <v>45884</v>
      </c>
      <c r="R844" s="17">
        <v>0.84722222222222221</v>
      </c>
      <c r="U844" s="18">
        <v>7.0000000000000001E-3</v>
      </c>
      <c r="W844" s="23"/>
      <c r="Z844" s="21">
        <f t="shared" si="131"/>
        <v>4.1586244713281282</v>
      </c>
      <c r="AA844" s="21">
        <f t="shared" si="132"/>
        <v>2.9685238952616437</v>
      </c>
      <c r="AB844" s="21">
        <f t="shared" si="133"/>
        <v>0.1707075199090321</v>
      </c>
      <c r="AC844" s="21">
        <f t="shared" si="134"/>
        <v>0.96</v>
      </c>
      <c r="AD844" s="22">
        <f t="shared" si="135"/>
        <v>2.5199999999999999E-5</v>
      </c>
      <c r="AE844" s="22">
        <f t="shared" si="136"/>
        <v>0</v>
      </c>
    </row>
    <row r="845" spans="1:31" ht="15.75" x14ac:dyDescent="0.25">
      <c r="A845" s="11" t="s">
        <v>173</v>
      </c>
      <c r="B845" s="11" t="s">
        <v>1024</v>
      </c>
      <c r="C845" s="11">
        <v>0</v>
      </c>
      <c r="D845" s="11">
        <v>65</v>
      </c>
      <c r="E845" s="11">
        <v>30.3</v>
      </c>
      <c r="F845" s="11">
        <v>1.8</v>
      </c>
      <c r="H845" s="4">
        <v>45884</v>
      </c>
      <c r="I845" s="5">
        <v>0.85416666666666663</v>
      </c>
      <c r="J845" s="3">
        <v>25.42</v>
      </c>
      <c r="K845" s="29">
        <v>29.57</v>
      </c>
      <c r="L845" s="31">
        <f t="shared" si="129"/>
        <v>71.46585035014661</v>
      </c>
      <c r="M845" s="33">
        <f t="shared" si="128"/>
        <v>7.0000000000000001E-3</v>
      </c>
      <c r="N845" s="36">
        <f t="shared" si="130"/>
        <v>2.0680061311860992E-5</v>
      </c>
      <c r="Q845" s="16">
        <v>45884</v>
      </c>
      <c r="R845" s="17">
        <v>0.85416666666666663</v>
      </c>
      <c r="U845" s="18">
        <v>7.0000000000000001E-3</v>
      </c>
      <c r="W845" s="23"/>
      <c r="Z845" s="21">
        <f t="shared" si="131"/>
        <v>4.1395302852856295</v>
      </c>
      <c r="AA845" s="21">
        <f t="shared" si="132"/>
        <v>2.9583505188812249</v>
      </c>
      <c r="AB845" s="21">
        <f t="shared" si="133"/>
        <v>0.17022450216051782</v>
      </c>
      <c r="AC845" s="21">
        <f t="shared" si="134"/>
        <v>0.96</v>
      </c>
      <c r="AD845" s="22">
        <f t="shared" si="135"/>
        <v>2.5199999999999999E-5</v>
      </c>
      <c r="AE845" s="22">
        <f t="shared" si="136"/>
        <v>0</v>
      </c>
    </row>
    <row r="846" spans="1:31" ht="15.75" x14ac:dyDescent="0.25">
      <c r="A846" s="11" t="s">
        <v>173</v>
      </c>
      <c r="B846" s="11" t="s">
        <v>1025</v>
      </c>
      <c r="C846" s="11">
        <v>0</v>
      </c>
      <c r="D846" s="11">
        <v>66</v>
      </c>
      <c r="E846" s="11">
        <v>30.2</v>
      </c>
      <c r="F846" s="11">
        <v>1.3</v>
      </c>
      <c r="H846" s="4">
        <v>45884</v>
      </c>
      <c r="I846" s="5">
        <v>0.86111111111111116</v>
      </c>
      <c r="J846" s="3">
        <v>25.29</v>
      </c>
      <c r="K846" s="29">
        <v>29.43</v>
      </c>
      <c r="L846" s="31">
        <f t="shared" si="129"/>
        <v>71.453792394102948</v>
      </c>
      <c r="M846" s="33">
        <f t="shared" si="128"/>
        <v>3.0000000000000001E-3</v>
      </c>
      <c r="N846" s="36">
        <f t="shared" si="130"/>
        <v>2.0629969996984138E-5</v>
      </c>
      <c r="Q846" s="16">
        <v>45884</v>
      </c>
      <c r="R846" s="17">
        <v>0.86111111111111116</v>
      </c>
      <c r="U846" s="18">
        <v>3.0000000000000001E-3</v>
      </c>
      <c r="W846" s="23"/>
      <c r="Z846" s="21">
        <f t="shared" si="131"/>
        <v>4.1062988975368491</v>
      </c>
      <c r="AA846" s="21">
        <f t="shared" si="132"/>
        <v>2.934106289327318</v>
      </c>
      <c r="AB846" s="21">
        <f t="shared" si="133"/>
        <v>0.16900675626237885</v>
      </c>
      <c r="AC846" s="21">
        <f t="shared" si="134"/>
        <v>0.96</v>
      </c>
      <c r="AD846" s="22">
        <f t="shared" si="135"/>
        <v>1.08E-5</v>
      </c>
      <c r="AE846" s="22">
        <f t="shared" si="136"/>
        <v>0</v>
      </c>
    </row>
    <row r="847" spans="1:31" ht="15.75" x14ac:dyDescent="0.25">
      <c r="A847" s="11" t="s">
        <v>173</v>
      </c>
      <c r="B847" s="11" t="s">
        <v>1026</v>
      </c>
      <c r="C847" s="11">
        <v>0</v>
      </c>
      <c r="D847" s="11">
        <v>67</v>
      </c>
      <c r="E847" s="11">
        <v>30</v>
      </c>
      <c r="F847" s="11">
        <v>1.6</v>
      </c>
      <c r="H847" s="4">
        <v>45884</v>
      </c>
      <c r="I847" s="5">
        <v>0.86805555555555558</v>
      </c>
      <c r="J847" s="3">
        <v>25.04</v>
      </c>
      <c r="K847" s="29">
        <v>29.19</v>
      </c>
      <c r="L847" s="31">
        <f t="shared" si="129"/>
        <v>71.25944337771476</v>
      </c>
      <c r="M847" s="33">
        <f t="shared" si="128"/>
        <v>0</v>
      </c>
      <c r="N847" s="36">
        <f t="shared" si="130"/>
        <v>2.0701694341333026E-5</v>
      </c>
      <c r="Q847" s="16">
        <v>45884</v>
      </c>
      <c r="R847" s="17">
        <v>0.86805555555555558</v>
      </c>
      <c r="U847" s="18">
        <v>0</v>
      </c>
      <c r="W847" s="23"/>
      <c r="Z847" s="21">
        <f t="shared" si="131"/>
        <v>4.0498704831555576</v>
      </c>
      <c r="AA847" s="21">
        <f t="shared" si="132"/>
        <v>2.8859151638150178</v>
      </c>
      <c r="AB847" s="21">
        <f t="shared" si="133"/>
        <v>0.1665304595673946</v>
      </c>
      <c r="AC847" s="21">
        <f t="shared" si="134"/>
        <v>0.96</v>
      </c>
      <c r="AD847" s="22">
        <f t="shared" si="135"/>
        <v>0</v>
      </c>
      <c r="AE847" s="22">
        <f t="shared" si="136"/>
        <v>0</v>
      </c>
    </row>
    <row r="848" spans="1:31" ht="15.75" x14ac:dyDescent="0.25">
      <c r="A848" s="11" t="s">
        <v>173</v>
      </c>
      <c r="B848" s="11" t="s">
        <v>1027</v>
      </c>
      <c r="C848" s="11">
        <v>0</v>
      </c>
      <c r="D848" s="11">
        <v>68</v>
      </c>
      <c r="E848" s="11">
        <v>29.9</v>
      </c>
      <c r="F848" s="11">
        <v>1.7</v>
      </c>
      <c r="H848" s="4">
        <v>45884</v>
      </c>
      <c r="I848" s="5">
        <v>0.875</v>
      </c>
      <c r="J848" s="3">
        <v>24.83</v>
      </c>
      <c r="K848" s="29">
        <v>28.87</v>
      </c>
      <c r="L848" s="31">
        <f t="shared" si="129"/>
        <v>71.790480279007809</v>
      </c>
      <c r="M848" s="33">
        <f t="shared" si="128"/>
        <v>3.0000000000000001E-3</v>
      </c>
      <c r="N848" s="36">
        <f t="shared" si="130"/>
        <v>2.0081973067166214E-5</v>
      </c>
      <c r="Q848" s="16">
        <v>45884</v>
      </c>
      <c r="R848" s="17">
        <v>0.875</v>
      </c>
      <c r="U848" s="18">
        <v>3.0000000000000001E-3</v>
      </c>
      <c r="W848" s="23"/>
      <c r="Z848" s="21">
        <f t="shared" si="131"/>
        <v>3.9756826577772273</v>
      </c>
      <c r="AA848" s="21">
        <f t="shared" si="132"/>
        <v>2.8541616743874938</v>
      </c>
      <c r="AB848" s="21">
        <f t="shared" si="133"/>
        <v>0.16509438964628412</v>
      </c>
      <c r="AC848" s="21">
        <f t="shared" si="134"/>
        <v>0.96</v>
      </c>
      <c r="AD848" s="22">
        <f t="shared" si="135"/>
        <v>1.08E-5</v>
      </c>
      <c r="AE848" s="22">
        <f t="shared" si="136"/>
        <v>0</v>
      </c>
    </row>
    <row r="849" spans="1:31" ht="15.75" x14ac:dyDescent="0.25">
      <c r="A849" s="11" t="s">
        <v>173</v>
      </c>
      <c r="B849" s="11" t="s">
        <v>1028</v>
      </c>
      <c r="C849" s="11">
        <v>0</v>
      </c>
      <c r="D849" s="11">
        <v>69</v>
      </c>
      <c r="E849" s="11">
        <v>29.8</v>
      </c>
      <c r="F849" s="11">
        <v>1.2</v>
      </c>
      <c r="H849" s="4">
        <v>45884</v>
      </c>
      <c r="I849" s="5">
        <v>0.88194444444444442</v>
      </c>
      <c r="J849" s="3">
        <v>24.74</v>
      </c>
      <c r="K849" s="29">
        <v>28.65</v>
      </c>
      <c r="L849" s="31">
        <f t="shared" si="129"/>
        <v>72.514441779187052</v>
      </c>
      <c r="M849" s="33">
        <f t="shared" si="128"/>
        <v>3.3000000000000002E-2</v>
      </c>
      <c r="N849" s="36">
        <f t="shared" si="130"/>
        <v>1.9346348640836708E-5</v>
      </c>
      <c r="Q849" s="16">
        <v>45884</v>
      </c>
      <c r="R849" s="17">
        <v>0.88194444444444442</v>
      </c>
      <c r="U849" s="18">
        <v>3.3000000000000002E-2</v>
      </c>
      <c r="W849" s="23"/>
      <c r="Z849" s="21">
        <f t="shared" si="131"/>
        <v>3.9253670659086186</v>
      </c>
      <c r="AA849" s="21">
        <f t="shared" si="132"/>
        <v>2.8464580156276886</v>
      </c>
      <c r="AB849" s="21">
        <f t="shared" si="133"/>
        <v>0.1649212991448962</v>
      </c>
      <c r="AC849" s="21">
        <f t="shared" si="134"/>
        <v>0.96</v>
      </c>
      <c r="AD849" s="22">
        <f t="shared" si="135"/>
        <v>1.1880000000000001E-4</v>
      </c>
      <c r="AE849" s="22">
        <f t="shared" si="136"/>
        <v>0</v>
      </c>
    </row>
    <row r="850" spans="1:31" ht="15.75" x14ac:dyDescent="0.25">
      <c r="A850" s="11" t="s">
        <v>173</v>
      </c>
      <c r="B850" s="11" t="s">
        <v>1029</v>
      </c>
      <c r="C850" s="11">
        <v>0</v>
      </c>
      <c r="D850" s="11">
        <v>70</v>
      </c>
      <c r="E850" s="11">
        <v>29.7</v>
      </c>
      <c r="F850" s="11">
        <v>1.8</v>
      </c>
      <c r="H850" s="4">
        <v>45884</v>
      </c>
      <c r="I850" s="5">
        <v>0.88888888888888884</v>
      </c>
      <c r="J850" s="3">
        <v>24.43</v>
      </c>
      <c r="K850" s="29">
        <v>28.34</v>
      </c>
      <c r="L850" s="31">
        <f t="shared" si="129"/>
        <v>72.348036815494964</v>
      </c>
      <c r="M850" s="33">
        <f t="shared" si="128"/>
        <v>0.02</v>
      </c>
      <c r="N850" s="36">
        <f t="shared" si="130"/>
        <v>1.9361936611918512E-5</v>
      </c>
      <c r="Q850" s="16">
        <v>45884</v>
      </c>
      <c r="R850" s="17">
        <v>0.88888888888888884</v>
      </c>
      <c r="U850" s="18">
        <v>0.02</v>
      </c>
      <c r="W850" s="23"/>
      <c r="Z850" s="21">
        <f t="shared" si="131"/>
        <v>3.8554087243842159</v>
      </c>
      <c r="AA850" s="21">
        <f t="shared" si="132"/>
        <v>2.7893125233052971</v>
      </c>
      <c r="AB850" s="21">
        <f t="shared" si="133"/>
        <v>0.16198775541025748</v>
      </c>
      <c r="AC850" s="21">
        <f t="shared" si="134"/>
        <v>0.96</v>
      </c>
      <c r="AD850" s="22">
        <f t="shared" si="135"/>
        <v>7.2000000000000002E-5</v>
      </c>
      <c r="AE850" s="22">
        <f t="shared" si="136"/>
        <v>0</v>
      </c>
    </row>
    <row r="851" spans="1:31" ht="15.75" x14ac:dyDescent="0.25">
      <c r="A851" s="11" t="s">
        <v>173</v>
      </c>
      <c r="B851" s="11" t="s">
        <v>1030</v>
      </c>
      <c r="C851" s="11">
        <v>0</v>
      </c>
      <c r="D851" s="11">
        <v>69</v>
      </c>
      <c r="E851" s="11">
        <v>29.6</v>
      </c>
      <c r="F851" s="11">
        <v>2.1</v>
      </c>
      <c r="H851" s="4">
        <v>45884</v>
      </c>
      <c r="I851" s="5">
        <v>0.89583333333333337</v>
      </c>
      <c r="J851" s="3">
        <v>24.52</v>
      </c>
      <c r="K851" s="29">
        <v>28.35</v>
      </c>
      <c r="L851" s="31">
        <f t="shared" si="129"/>
        <v>72.878129029134072</v>
      </c>
      <c r="M851" s="33">
        <f t="shared" si="128"/>
        <v>2.5999999999999999E-2</v>
      </c>
      <c r="N851" s="36">
        <f t="shared" si="130"/>
        <v>1.8904696644481123E-5</v>
      </c>
      <c r="Q851" s="16">
        <v>45884</v>
      </c>
      <c r="R851" s="17">
        <v>0.89583333333333337</v>
      </c>
      <c r="U851" s="18">
        <v>2.5999999999999999E-2</v>
      </c>
      <c r="W851" s="23"/>
      <c r="Z851" s="21">
        <f t="shared" si="131"/>
        <v>3.8576483907262609</v>
      </c>
      <c r="AA851" s="21">
        <f t="shared" si="132"/>
        <v>2.8113819716837987</v>
      </c>
      <c r="AB851" s="21">
        <f t="shared" si="133"/>
        <v>0.16325713436854355</v>
      </c>
      <c r="AC851" s="21">
        <f t="shared" si="134"/>
        <v>0.96</v>
      </c>
      <c r="AD851" s="22">
        <f t="shared" si="135"/>
        <v>9.3599999999999998E-5</v>
      </c>
      <c r="AE851" s="22">
        <f t="shared" si="136"/>
        <v>0</v>
      </c>
    </row>
    <row r="852" spans="1:31" ht="15.75" x14ac:dyDescent="0.25">
      <c r="A852" s="11" t="s">
        <v>173</v>
      </c>
      <c r="B852" s="11" t="s">
        <v>1031</v>
      </c>
      <c r="C852" s="11">
        <v>0</v>
      </c>
      <c r="D852" s="11">
        <v>69</v>
      </c>
      <c r="E852" s="11">
        <v>29.5</v>
      </c>
      <c r="F852" s="11">
        <v>1.5</v>
      </c>
      <c r="H852" s="4">
        <v>45884</v>
      </c>
      <c r="I852" s="5">
        <v>0.90277777777777779</v>
      </c>
      <c r="J852" s="3">
        <v>24.17</v>
      </c>
      <c r="K852" s="29">
        <v>28.06</v>
      </c>
      <c r="L852" s="31">
        <f t="shared" si="129"/>
        <v>72.327266718815224</v>
      </c>
      <c r="M852" s="33">
        <f t="shared" si="128"/>
        <v>7.0000000000000001E-3</v>
      </c>
      <c r="N852" s="36">
        <f t="shared" si="130"/>
        <v>1.9261364435146165E-5</v>
      </c>
      <c r="Q852" s="16">
        <v>45884</v>
      </c>
      <c r="R852" s="17">
        <v>0.90277777777777779</v>
      </c>
      <c r="U852" s="18">
        <v>7.0000000000000001E-3</v>
      </c>
      <c r="W852" s="23"/>
      <c r="Z852" s="21">
        <f t="shared" si="131"/>
        <v>3.7931558329532131</v>
      </c>
      <c r="AA852" s="21">
        <f t="shared" si="132"/>
        <v>2.7434859363603676</v>
      </c>
      <c r="AB852" s="21">
        <f t="shared" si="133"/>
        <v>0.15966281253503165</v>
      </c>
      <c r="AC852" s="21">
        <f t="shared" si="134"/>
        <v>0.96</v>
      </c>
      <c r="AD852" s="22">
        <f t="shared" si="135"/>
        <v>2.5199999999999999E-5</v>
      </c>
      <c r="AE852" s="22">
        <f t="shared" si="136"/>
        <v>0</v>
      </c>
    </row>
    <row r="853" spans="1:31" ht="15.75" x14ac:dyDescent="0.25">
      <c r="A853" s="11" t="s">
        <v>173</v>
      </c>
      <c r="B853" s="11" t="s">
        <v>1032</v>
      </c>
      <c r="C853" s="11">
        <v>0</v>
      </c>
      <c r="D853" s="11">
        <v>70</v>
      </c>
      <c r="E853" s="11">
        <v>29.5</v>
      </c>
      <c r="F853" s="11">
        <v>1.4</v>
      </c>
      <c r="H853" s="4">
        <v>45884</v>
      </c>
      <c r="I853" s="5">
        <v>0.90972222222222221</v>
      </c>
      <c r="J853" s="3">
        <v>24.12</v>
      </c>
      <c r="K853" s="29">
        <v>27.92</v>
      </c>
      <c r="L853" s="31">
        <f t="shared" si="129"/>
        <v>72.846495101376334</v>
      </c>
      <c r="M853" s="33">
        <f t="shared" si="128"/>
        <v>1.7000000000000001E-2</v>
      </c>
      <c r="N853" s="36">
        <f t="shared" si="130"/>
        <v>1.8754545259429584E-5</v>
      </c>
      <c r="Q853" s="16">
        <v>45884</v>
      </c>
      <c r="R853" s="17">
        <v>0.90972222222222221</v>
      </c>
      <c r="U853" s="18">
        <v>1.7000000000000001E-2</v>
      </c>
      <c r="W853" s="23"/>
      <c r="Z853" s="21">
        <f t="shared" si="131"/>
        <v>3.7623588597032205</v>
      </c>
      <c r="AA853" s="21">
        <f t="shared" si="132"/>
        <v>2.740746562429905</v>
      </c>
      <c r="AB853" s="21">
        <f t="shared" si="133"/>
        <v>0.15967182555872189</v>
      </c>
      <c r="AC853" s="21">
        <f t="shared" si="134"/>
        <v>0.96</v>
      </c>
      <c r="AD853" s="22">
        <f t="shared" si="135"/>
        <v>6.1199999999999997E-5</v>
      </c>
      <c r="AE853" s="22">
        <f t="shared" si="136"/>
        <v>0</v>
      </c>
    </row>
    <row r="854" spans="1:31" ht="15.75" x14ac:dyDescent="0.25">
      <c r="A854" s="11" t="s">
        <v>173</v>
      </c>
      <c r="B854" s="11" t="s">
        <v>1033</v>
      </c>
      <c r="C854" s="11">
        <v>0</v>
      </c>
      <c r="D854" s="11">
        <v>69</v>
      </c>
      <c r="E854" s="11">
        <v>29.4</v>
      </c>
      <c r="F854" s="11">
        <v>0.9</v>
      </c>
      <c r="H854" s="4">
        <v>45884</v>
      </c>
      <c r="I854" s="5">
        <v>0.91666666666666663</v>
      </c>
      <c r="J854" s="3">
        <v>23.66</v>
      </c>
      <c r="K854" s="29">
        <v>27.37</v>
      </c>
      <c r="L854" s="31">
        <f t="shared" si="129"/>
        <v>73.151194666256131</v>
      </c>
      <c r="M854" s="33">
        <f t="shared" si="128"/>
        <v>7.0000000000000001E-3</v>
      </c>
      <c r="N854" s="36">
        <f t="shared" si="130"/>
        <v>1.8269194999895081E-5</v>
      </c>
      <c r="Q854" s="16">
        <v>45884</v>
      </c>
      <c r="R854" s="17">
        <v>0.91666666666666663</v>
      </c>
      <c r="U854" s="18">
        <v>7.0000000000000001E-3</v>
      </c>
      <c r="W854" s="23"/>
      <c r="Z854" s="21">
        <f t="shared" si="131"/>
        <v>3.6434681197566223</v>
      </c>
      <c r="AA854" s="21">
        <f t="shared" si="132"/>
        <v>2.6652404568861492</v>
      </c>
      <c r="AB854" s="21">
        <f t="shared" si="133"/>
        <v>0.15591895532975972</v>
      </c>
      <c r="AC854" s="21">
        <f t="shared" si="134"/>
        <v>0.96</v>
      </c>
      <c r="AD854" s="22">
        <f t="shared" si="135"/>
        <v>2.5199999999999999E-5</v>
      </c>
      <c r="AE854" s="22">
        <f t="shared" si="136"/>
        <v>0</v>
      </c>
    </row>
    <row r="855" spans="1:31" ht="15.75" x14ac:dyDescent="0.25">
      <c r="A855" s="11" t="s">
        <v>173</v>
      </c>
      <c r="B855" s="11" t="s">
        <v>1034</v>
      </c>
      <c r="C855" s="11">
        <v>0</v>
      </c>
      <c r="D855" s="11">
        <v>70</v>
      </c>
      <c r="E855" s="11">
        <v>29.3</v>
      </c>
      <c r="F855" s="11">
        <v>1.2</v>
      </c>
      <c r="H855" s="4">
        <v>45884</v>
      </c>
      <c r="I855" s="5">
        <v>0.92361111111111116</v>
      </c>
      <c r="J855" s="3">
        <v>23.49</v>
      </c>
      <c r="K855" s="29">
        <v>27.39</v>
      </c>
      <c r="L855" s="31">
        <f t="shared" si="129"/>
        <v>71.888310066827017</v>
      </c>
      <c r="M855" s="33">
        <f t="shared" si="128"/>
        <v>2.3E-2</v>
      </c>
      <c r="N855" s="36">
        <f t="shared" si="130"/>
        <v>1.935182997199628E-5</v>
      </c>
      <c r="Q855" s="16">
        <v>45884</v>
      </c>
      <c r="R855" s="17">
        <v>0.92361111111111116</v>
      </c>
      <c r="U855" s="18">
        <v>2.3E-2</v>
      </c>
      <c r="W855" s="23"/>
      <c r="Z855" s="21">
        <f t="shared" si="131"/>
        <v>3.6477333931764027</v>
      </c>
      <c r="AA855" s="21">
        <f t="shared" si="132"/>
        <v>2.6222938920978427</v>
      </c>
      <c r="AB855" s="21">
        <f t="shared" si="133"/>
        <v>0.15338336085246057</v>
      </c>
      <c r="AC855" s="21">
        <f t="shared" si="134"/>
        <v>0.96</v>
      </c>
      <c r="AD855" s="22">
        <f t="shared" si="135"/>
        <v>8.2799999999999993E-5</v>
      </c>
      <c r="AE855" s="22">
        <f t="shared" si="136"/>
        <v>0</v>
      </c>
    </row>
    <row r="856" spans="1:31" ht="15.75" x14ac:dyDescent="0.25">
      <c r="A856" s="11" t="s">
        <v>173</v>
      </c>
      <c r="B856" s="11" t="s">
        <v>1035</v>
      </c>
      <c r="C856" s="11">
        <v>0</v>
      </c>
      <c r="D856" s="11">
        <v>71</v>
      </c>
      <c r="E856" s="11">
        <v>29.3</v>
      </c>
      <c r="F856" s="11">
        <v>1.1000000000000001</v>
      </c>
      <c r="H856" s="4">
        <v>45884</v>
      </c>
      <c r="I856" s="5">
        <v>0.93055555555555558</v>
      </c>
      <c r="J856" s="3">
        <v>23.24</v>
      </c>
      <c r="K856" s="29">
        <v>26.99</v>
      </c>
      <c r="L856" s="31">
        <f t="shared" si="129"/>
        <v>72.672521746624568</v>
      </c>
      <c r="M856" s="33">
        <f t="shared" si="128"/>
        <v>2.3E-2</v>
      </c>
      <c r="N856" s="36">
        <f t="shared" si="130"/>
        <v>1.8513277895722103E-5</v>
      </c>
      <c r="Q856" s="16">
        <v>45884</v>
      </c>
      <c r="R856" s="17">
        <v>0.93055555555555558</v>
      </c>
      <c r="U856" s="18">
        <v>2.3E-2</v>
      </c>
      <c r="W856" s="23"/>
      <c r="Z856" s="21">
        <f t="shared" si="131"/>
        <v>3.5632490230394902</v>
      </c>
      <c r="AA856" s="21">
        <f t="shared" si="132"/>
        <v>2.5895029211547609</v>
      </c>
      <c r="AB856" s="21">
        <f t="shared" si="133"/>
        <v>0.15192417877374509</v>
      </c>
      <c r="AC856" s="21">
        <f t="shared" si="134"/>
        <v>0.96</v>
      </c>
      <c r="AD856" s="22">
        <f t="shared" si="135"/>
        <v>8.2799999999999993E-5</v>
      </c>
      <c r="AE856" s="22">
        <f t="shared" si="136"/>
        <v>0</v>
      </c>
    </row>
    <row r="857" spans="1:31" ht="15.75" x14ac:dyDescent="0.25">
      <c r="A857" s="11" t="s">
        <v>173</v>
      </c>
      <c r="B857" s="11" t="s">
        <v>1036</v>
      </c>
      <c r="C857" s="11">
        <v>0</v>
      </c>
      <c r="D857" s="11">
        <v>71</v>
      </c>
      <c r="E857" s="11">
        <v>29.2</v>
      </c>
      <c r="F857" s="11">
        <v>1.4</v>
      </c>
      <c r="H857" s="4">
        <v>45884</v>
      </c>
      <c r="I857" s="5">
        <v>0.9375</v>
      </c>
      <c r="J857" s="3">
        <v>23.33</v>
      </c>
      <c r="K857" s="29">
        <v>27.01</v>
      </c>
      <c r="L857" s="31">
        <f t="shared" si="129"/>
        <v>73.158238985314171</v>
      </c>
      <c r="M857" s="33">
        <f t="shared" si="128"/>
        <v>1.2999999999999999E-2</v>
      </c>
      <c r="N857" s="36">
        <f t="shared" si="130"/>
        <v>1.8115425313366416E-5</v>
      </c>
      <c r="Q857" s="16">
        <v>45884</v>
      </c>
      <c r="R857" s="17">
        <v>0.9375</v>
      </c>
      <c r="U857" s="18">
        <v>1.2999999999999999E-2</v>
      </c>
      <c r="W857" s="23"/>
      <c r="Z857" s="21">
        <f t="shared" si="131"/>
        <v>3.5674323974362978</v>
      </c>
      <c r="AA857" s="21">
        <f t="shared" si="132"/>
        <v>2.6098707189559698</v>
      </c>
      <c r="AB857" s="21">
        <f t="shared" si="133"/>
        <v>0.15309597029014188</v>
      </c>
      <c r="AC857" s="21">
        <f t="shared" si="134"/>
        <v>0.96</v>
      </c>
      <c r="AD857" s="22">
        <f t="shared" si="135"/>
        <v>4.6799999999999999E-5</v>
      </c>
      <c r="AE857" s="22">
        <f t="shared" si="136"/>
        <v>0</v>
      </c>
    </row>
    <row r="858" spans="1:31" ht="15.75" x14ac:dyDescent="0.25">
      <c r="A858" s="11" t="s">
        <v>173</v>
      </c>
      <c r="B858" s="11" t="s">
        <v>1037</v>
      </c>
      <c r="C858" s="11">
        <v>0</v>
      </c>
      <c r="D858" s="11">
        <v>70</v>
      </c>
      <c r="E858" s="11">
        <v>29.2</v>
      </c>
      <c r="F858" s="11">
        <v>1.1000000000000001</v>
      </c>
      <c r="H858" s="4">
        <v>45884</v>
      </c>
      <c r="I858" s="5">
        <v>0.94444444444444442</v>
      </c>
      <c r="J858" s="3">
        <v>23.34</v>
      </c>
      <c r="K858" s="29">
        <v>26.98</v>
      </c>
      <c r="L858" s="31">
        <f t="shared" si="129"/>
        <v>73.413755787380467</v>
      </c>
      <c r="M858" s="33">
        <f t="shared" si="128"/>
        <v>0.01</v>
      </c>
      <c r="N858" s="36">
        <f t="shared" si="130"/>
        <v>1.7890886315789197E-5</v>
      </c>
      <c r="Q858" s="16">
        <v>45884</v>
      </c>
      <c r="R858" s="17">
        <v>0.94444444444444442</v>
      </c>
      <c r="U858" s="18">
        <v>0.01</v>
      </c>
      <c r="W858" s="23"/>
      <c r="Z858" s="21">
        <f t="shared" si="131"/>
        <v>3.561158938662996</v>
      </c>
      <c r="AA858" s="21">
        <f t="shared" si="132"/>
        <v>2.614380526430522</v>
      </c>
      <c r="AB858" s="21">
        <f t="shared" si="133"/>
        <v>0.15339533695624208</v>
      </c>
      <c r="AC858" s="21">
        <f t="shared" si="134"/>
        <v>0.96</v>
      </c>
      <c r="AD858" s="22">
        <f t="shared" si="135"/>
        <v>3.6000000000000001E-5</v>
      </c>
      <c r="AE858" s="22">
        <f t="shared" si="136"/>
        <v>0</v>
      </c>
    </row>
    <row r="859" spans="1:31" ht="15.75" x14ac:dyDescent="0.25">
      <c r="A859" s="11" t="s">
        <v>173</v>
      </c>
      <c r="B859" s="11" t="s">
        <v>1038</v>
      </c>
      <c r="C859" s="11">
        <v>0</v>
      </c>
      <c r="D859" s="11">
        <v>70</v>
      </c>
      <c r="E859" s="11">
        <v>29</v>
      </c>
      <c r="F859" s="11">
        <v>0.8</v>
      </c>
      <c r="H859" s="4">
        <v>45884</v>
      </c>
      <c r="I859" s="5">
        <v>0.95138888888888884</v>
      </c>
      <c r="J859" s="3">
        <v>23.23</v>
      </c>
      <c r="K859" s="29">
        <v>26.91</v>
      </c>
      <c r="L859" s="31">
        <f t="shared" si="129"/>
        <v>73.103428750505074</v>
      </c>
      <c r="M859" s="33">
        <f t="shared" si="128"/>
        <v>7.0000000000000001E-3</v>
      </c>
      <c r="N859" s="36">
        <f t="shared" si="130"/>
        <v>1.811980617758874E-5</v>
      </c>
      <c r="Q859" s="16">
        <v>45884</v>
      </c>
      <c r="R859" s="17">
        <v>0.95138888888888884</v>
      </c>
      <c r="U859" s="18">
        <v>7.0000000000000001E-3</v>
      </c>
      <c r="W859" s="23"/>
      <c r="Z859" s="21">
        <f t="shared" si="131"/>
        <v>3.5465582245404645</v>
      </c>
      <c r="AA859" s="21">
        <f t="shared" si="132"/>
        <v>2.5926556647721162</v>
      </c>
      <c r="AB859" s="21">
        <f t="shared" si="133"/>
        <v>0.15220127589372082</v>
      </c>
      <c r="AC859" s="21">
        <f t="shared" si="134"/>
        <v>0.96</v>
      </c>
      <c r="AD859" s="22">
        <f t="shared" si="135"/>
        <v>2.5199999999999999E-5</v>
      </c>
      <c r="AE859" s="22">
        <f t="shared" si="136"/>
        <v>0</v>
      </c>
    </row>
    <row r="860" spans="1:31" ht="15.75" x14ac:dyDescent="0.25">
      <c r="A860" s="11" t="s">
        <v>173</v>
      </c>
      <c r="B860" s="11" t="s">
        <v>1039</v>
      </c>
      <c r="C860" s="11">
        <v>0</v>
      </c>
      <c r="D860" s="11">
        <v>70</v>
      </c>
      <c r="E860" s="11">
        <v>28.7</v>
      </c>
      <c r="F860" s="11">
        <v>0.5</v>
      </c>
      <c r="H860" s="4">
        <v>45884</v>
      </c>
      <c r="I860" s="5">
        <v>0.95833333333333337</v>
      </c>
      <c r="J860" s="3">
        <v>23.15</v>
      </c>
      <c r="K860" s="29">
        <v>26.78</v>
      </c>
      <c r="L860" s="31">
        <f t="shared" si="129"/>
        <v>73.373146953150425</v>
      </c>
      <c r="M860" s="33">
        <f t="shared" si="128"/>
        <v>7.0000000000000001E-3</v>
      </c>
      <c r="N860" s="36">
        <f t="shared" si="130"/>
        <v>1.784305970449182E-5</v>
      </c>
      <c r="Q860" s="16">
        <v>45884</v>
      </c>
      <c r="R860" s="17">
        <v>0.95833333333333337</v>
      </c>
      <c r="U860" s="18">
        <v>7.0000000000000001E-3</v>
      </c>
      <c r="W860" s="23"/>
      <c r="Z860" s="21">
        <f t="shared" si="131"/>
        <v>3.5195809082089093</v>
      </c>
      <c r="AA860" s="21">
        <f t="shared" si="132"/>
        <v>2.5824272719151495</v>
      </c>
      <c r="AB860" s="21">
        <f t="shared" si="133"/>
        <v>0.15175011570563782</v>
      </c>
      <c r="AC860" s="21">
        <f t="shared" si="134"/>
        <v>0.96</v>
      </c>
      <c r="AD860" s="22">
        <f t="shared" si="135"/>
        <v>2.5199999999999999E-5</v>
      </c>
      <c r="AE860" s="22">
        <f t="shared" si="136"/>
        <v>0</v>
      </c>
    </row>
    <row r="861" spans="1:31" ht="15.75" x14ac:dyDescent="0.25">
      <c r="A861" s="11" t="s">
        <v>173</v>
      </c>
      <c r="B861" s="11" t="s">
        <v>1040</v>
      </c>
      <c r="C861" s="11">
        <v>0</v>
      </c>
      <c r="D861" s="11">
        <v>71</v>
      </c>
      <c r="E861" s="11">
        <v>28.3</v>
      </c>
      <c r="F861" s="11">
        <v>0.7</v>
      </c>
      <c r="H861" s="4">
        <v>45884</v>
      </c>
      <c r="I861" s="5">
        <v>0.96527777777777779</v>
      </c>
      <c r="J861" s="3">
        <v>22.99</v>
      </c>
      <c r="K861" s="29">
        <v>26.59</v>
      </c>
      <c r="L861" s="31">
        <f t="shared" si="129"/>
        <v>73.474846071854202</v>
      </c>
      <c r="M861" s="33">
        <f t="shared" si="128"/>
        <v>3.3000000000000002E-2</v>
      </c>
      <c r="N861" s="36">
        <f t="shared" si="130"/>
        <v>1.7682088615030259E-5</v>
      </c>
      <c r="Q861" s="16">
        <v>45884</v>
      </c>
      <c r="R861" s="17">
        <v>0.96527777777777779</v>
      </c>
      <c r="U861" s="18">
        <v>3.3000000000000002E-2</v>
      </c>
      <c r="W861" s="23"/>
      <c r="Z861" s="21">
        <f t="shared" si="131"/>
        <v>3.4804741179333463</v>
      </c>
      <c r="AA861" s="21">
        <f t="shared" si="132"/>
        <v>2.5572730007222515</v>
      </c>
      <c r="AB861" s="21">
        <f t="shared" si="133"/>
        <v>0.15048845422220383</v>
      </c>
      <c r="AC861" s="21">
        <f t="shared" si="134"/>
        <v>0.96</v>
      </c>
      <c r="AD861" s="22">
        <f t="shared" si="135"/>
        <v>1.1880000000000001E-4</v>
      </c>
      <c r="AE861" s="22">
        <f t="shared" si="136"/>
        <v>0</v>
      </c>
    </row>
    <row r="862" spans="1:31" ht="15.75" x14ac:dyDescent="0.25">
      <c r="A862" s="11" t="s">
        <v>173</v>
      </c>
      <c r="B862" s="11" t="s">
        <v>1041</v>
      </c>
      <c r="C862" s="11">
        <v>0</v>
      </c>
      <c r="D862" s="11">
        <v>72</v>
      </c>
      <c r="E862" s="11">
        <v>28.1</v>
      </c>
      <c r="F862" s="11">
        <v>0.5</v>
      </c>
      <c r="H862" s="4">
        <v>45884</v>
      </c>
      <c r="I862" s="5">
        <v>0.97222222222222221</v>
      </c>
      <c r="J862" s="3">
        <v>22.9</v>
      </c>
      <c r="K862" s="29">
        <v>26.53</v>
      </c>
      <c r="L862" s="31">
        <f t="shared" si="129"/>
        <v>73.235735836859703</v>
      </c>
      <c r="M862" s="33">
        <f t="shared" ref="M862:M925" si="137">U862</f>
        <v>4.5999999999999999E-2</v>
      </c>
      <c r="N862" s="36">
        <f t="shared" si="130"/>
        <v>1.7853675553083221E-5</v>
      </c>
      <c r="Q862" s="16">
        <v>45884</v>
      </c>
      <c r="R862" s="17">
        <v>0.97222222222222221</v>
      </c>
      <c r="U862" s="18">
        <v>4.5999999999999999E-2</v>
      </c>
      <c r="W862" s="23"/>
      <c r="Z862" s="21">
        <f t="shared" si="131"/>
        <v>3.4682035141632306</v>
      </c>
      <c r="AA862" s="21">
        <f t="shared" si="132"/>
        <v>2.5399643639172687</v>
      </c>
      <c r="AB862" s="21">
        <f t="shared" si="133"/>
        <v>0.14953788111077684</v>
      </c>
      <c r="AC862" s="21">
        <f t="shared" si="134"/>
        <v>0.96</v>
      </c>
      <c r="AD862" s="22">
        <f t="shared" si="135"/>
        <v>1.6559999999999999E-4</v>
      </c>
      <c r="AE862" s="22">
        <f t="shared" si="136"/>
        <v>0</v>
      </c>
    </row>
    <row r="863" spans="1:31" ht="15.75" x14ac:dyDescent="0.25">
      <c r="A863" s="11" t="s">
        <v>173</v>
      </c>
      <c r="B863" s="11" t="s">
        <v>1042</v>
      </c>
      <c r="C863" s="11">
        <v>0</v>
      </c>
      <c r="D863" s="11">
        <v>72</v>
      </c>
      <c r="E863" s="11">
        <v>28.1</v>
      </c>
      <c r="F863" s="11">
        <v>0.4</v>
      </c>
      <c r="H863" s="4">
        <v>45884</v>
      </c>
      <c r="I863" s="5">
        <v>0.97916666666666663</v>
      </c>
      <c r="J863" s="3">
        <v>22.7</v>
      </c>
      <c r="K863" s="29">
        <v>26.32</v>
      </c>
      <c r="L863" s="31">
        <f t="shared" si="129"/>
        <v>73.187945680654991</v>
      </c>
      <c r="M863" s="33">
        <f t="shared" si="137"/>
        <v>0.03</v>
      </c>
      <c r="N863" s="36">
        <f t="shared" si="130"/>
        <v>1.7806105534933699E-5</v>
      </c>
      <c r="Q863" s="16">
        <v>45884</v>
      </c>
      <c r="R863" s="17">
        <v>0.97916666666666663</v>
      </c>
      <c r="U863" s="18">
        <v>0.03</v>
      </c>
      <c r="W863" s="23"/>
      <c r="Z863" s="21">
        <f t="shared" si="131"/>
        <v>3.4255527101704848</v>
      </c>
      <c r="AA863" s="21">
        <f t="shared" si="132"/>
        <v>2.5070916567817791</v>
      </c>
      <c r="AB863" s="21">
        <f t="shared" si="133"/>
        <v>0.14783778746833198</v>
      </c>
      <c r="AC863" s="21">
        <f t="shared" si="134"/>
        <v>0.96</v>
      </c>
      <c r="AD863" s="22">
        <f t="shared" si="135"/>
        <v>1.08E-4</v>
      </c>
      <c r="AE863" s="22">
        <f t="shared" si="136"/>
        <v>0</v>
      </c>
    </row>
    <row r="864" spans="1:31" ht="15.75" x14ac:dyDescent="0.25">
      <c r="A864" s="11" t="s">
        <v>173</v>
      </c>
      <c r="B864" s="11" t="s">
        <v>1043</v>
      </c>
      <c r="C864" s="11">
        <v>0</v>
      </c>
      <c r="D864" s="11">
        <v>73</v>
      </c>
      <c r="E864" s="11">
        <v>27.9</v>
      </c>
      <c r="F864" s="11">
        <v>0.7</v>
      </c>
      <c r="H864" s="4">
        <v>45884</v>
      </c>
      <c r="I864" s="5">
        <v>0.98611111111111116</v>
      </c>
      <c r="J864" s="3">
        <v>22.68</v>
      </c>
      <c r="K864" s="29">
        <v>26.31</v>
      </c>
      <c r="L864" s="31">
        <f t="shared" si="129"/>
        <v>73.113329224829116</v>
      </c>
      <c r="M864" s="33">
        <f t="shared" si="137"/>
        <v>3.5999999999999997E-2</v>
      </c>
      <c r="N864" s="36">
        <f t="shared" si="130"/>
        <v>1.7862981502110712E-5</v>
      </c>
      <c r="Q864" s="16">
        <v>45884</v>
      </c>
      <c r="R864" s="17">
        <v>0.98611111111111116</v>
      </c>
      <c r="U864" s="18">
        <v>3.5999999999999997E-2</v>
      </c>
      <c r="W864" s="23"/>
      <c r="Z864" s="21">
        <f t="shared" si="131"/>
        <v>3.4235331702489646</v>
      </c>
      <c r="AA864" s="21">
        <f t="shared" si="132"/>
        <v>2.503059077885355</v>
      </c>
      <c r="AB864" s="21">
        <f t="shared" si="133"/>
        <v>0.14761119356189606</v>
      </c>
      <c r="AC864" s="21">
        <f t="shared" si="134"/>
        <v>0.96</v>
      </c>
      <c r="AD864" s="22">
        <f t="shared" si="135"/>
        <v>1.2960000000000001E-4</v>
      </c>
      <c r="AE864" s="22">
        <f t="shared" si="136"/>
        <v>0</v>
      </c>
    </row>
    <row r="865" spans="1:31" ht="15.75" x14ac:dyDescent="0.25">
      <c r="A865" s="11" t="s">
        <v>173</v>
      </c>
      <c r="B865" s="11" t="s">
        <v>1044</v>
      </c>
      <c r="C865" s="11">
        <v>0</v>
      </c>
      <c r="D865" s="11">
        <v>73</v>
      </c>
      <c r="E865" s="11">
        <v>27.8</v>
      </c>
      <c r="F865" s="11">
        <v>0.9</v>
      </c>
      <c r="H865" s="4">
        <v>45884</v>
      </c>
      <c r="I865" s="5">
        <v>0.99305555555555558</v>
      </c>
      <c r="J865" s="3">
        <v>22.18</v>
      </c>
      <c r="K865" s="29">
        <v>26.01</v>
      </c>
      <c r="L865" s="31">
        <f t="shared" si="129"/>
        <v>71.560089460284999</v>
      </c>
      <c r="M865" s="33">
        <f t="shared" si="137"/>
        <v>4.2999999999999997E-2</v>
      </c>
      <c r="N865" s="36">
        <f t="shared" si="130"/>
        <v>1.9015782832396983E-5</v>
      </c>
      <c r="Q865" s="16">
        <v>45884</v>
      </c>
      <c r="R865" s="17">
        <v>0.99305555555555558</v>
      </c>
      <c r="U865" s="18">
        <v>4.2999999999999997E-2</v>
      </c>
      <c r="W865" s="23"/>
      <c r="Z865" s="21">
        <f t="shared" si="131"/>
        <v>3.3634274129615207</v>
      </c>
      <c r="AA865" s="21">
        <f t="shared" si="132"/>
        <v>2.4068716656470137</v>
      </c>
      <c r="AB865" s="21">
        <f t="shared" si="133"/>
        <v>0.14226241675789253</v>
      </c>
      <c r="AC865" s="21">
        <f t="shared" si="134"/>
        <v>0.96</v>
      </c>
      <c r="AD865" s="22">
        <f t="shared" si="135"/>
        <v>1.548E-4</v>
      </c>
      <c r="AE865" s="22">
        <f t="shared" si="136"/>
        <v>0</v>
      </c>
    </row>
    <row r="866" spans="1:31" ht="15.75" x14ac:dyDescent="0.25">
      <c r="A866" s="11" t="s">
        <v>173</v>
      </c>
      <c r="B866" s="11" t="s">
        <v>1045</v>
      </c>
      <c r="C866" s="11">
        <v>0</v>
      </c>
      <c r="D866" s="11">
        <v>73</v>
      </c>
      <c r="E866" s="11">
        <v>27.6</v>
      </c>
      <c r="F866" s="11">
        <v>0.3</v>
      </c>
      <c r="H866" s="4">
        <v>45885</v>
      </c>
      <c r="I866" s="5">
        <v>0</v>
      </c>
      <c r="J866" s="3">
        <v>22.6</v>
      </c>
      <c r="K866" s="29">
        <v>26.24</v>
      </c>
      <c r="L866" s="31">
        <f t="shared" si="129"/>
        <v>73.004973557961435</v>
      </c>
      <c r="M866" s="33">
        <f t="shared" si="137"/>
        <v>2.5999999999999999E-2</v>
      </c>
      <c r="N866" s="36">
        <f t="shared" si="130"/>
        <v>1.7922452753767801E-5</v>
      </c>
      <c r="Q866" s="16">
        <v>45885</v>
      </c>
      <c r="R866" s="17">
        <v>0</v>
      </c>
      <c r="U866" s="18">
        <v>2.5999999999999999E-2</v>
      </c>
      <c r="W866" s="23"/>
      <c r="Z866" s="21">
        <f t="shared" si="131"/>
        <v>3.4094254165514322</v>
      </c>
      <c r="AA866" s="21">
        <f t="shared" si="132"/>
        <v>2.4890501238317899</v>
      </c>
      <c r="AB866" s="21">
        <f t="shared" si="133"/>
        <v>0.14686303986406138</v>
      </c>
      <c r="AC866" s="21">
        <f t="shared" si="134"/>
        <v>0.96</v>
      </c>
      <c r="AD866" s="22">
        <f t="shared" si="135"/>
        <v>9.3599999999999998E-5</v>
      </c>
      <c r="AE866" s="22">
        <f t="shared" si="136"/>
        <v>0</v>
      </c>
    </row>
    <row r="867" spans="1:31" ht="15.75" x14ac:dyDescent="0.25">
      <c r="A867" s="11" t="s">
        <v>173</v>
      </c>
      <c r="B867" s="11" t="s">
        <v>1046</v>
      </c>
      <c r="C867" s="11">
        <v>0</v>
      </c>
      <c r="D867" s="11">
        <v>73</v>
      </c>
      <c r="E867" s="11">
        <v>27.4</v>
      </c>
      <c r="F867" s="11">
        <v>0.3</v>
      </c>
      <c r="H867" s="4">
        <v>45885</v>
      </c>
      <c r="I867" s="5">
        <v>6.9444444444444441E-3</v>
      </c>
      <c r="J867" s="3">
        <v>22.76</v>
      </c>
      <c r="K867" s="29">
        <v>26.27</v>
      </c>
      <c r="L867" s="31">
        <f t="shared" si="129"/>
        <v>73.921808683482752</v>
      </c>
      <c r="M867" s="33">
        <f t="shared" si="137"/>
        <v>3.5999999999999997E-2</v>
      </c>
      <c r="N867" s="36">
        <f t="shared" si="130"/>
        <v>1.7190087432227931E-5</v>
      </c>
      <c r="Q867" s="16">
        <v>45885</v>
      </c>
      <c r="R867" s="17">
        <v>6.9444444444444441E-3</v>
      </c>
      <c r="U867" s="18">
        <v>3.5999999999999997E-2</v>
      </c>
      <c r="W867" s="23"/>
      <c r="Z867" s="21">
        <f t="shared" si="131"/>
        <v>3.4154653813858062</v>
      </c>
      <c r="AA867" s="21">
        <f t="shared" si="132"/>
        <v>2.5247737848786</v>
      </c>
      <c r="AB867" s="21">
        <f t="shared" si="133"/>
        <v>0.14893695590072684</v>
      </c>
      <c r="AC867" s="21">
        <f t="shared" si="134"/>
        <v>0.96</v>
      </c>
      <c r="AD867" s="22">
        <f t="shared" si="135"/>
        <v>1.2960000000000001E-4</v>
      </c>
      <c r="AE867" s="22">
        <f t="shared" si="136"/>
        <v>0</v>
      </c>
    </row>
    <row r="868" spans="1:31" ht="15.75" x14ac:dyDescent="0.25">
      <c r="A868" s="11" t="s">
        <v>173</v>
      </c>
      <c r="B868" s="11" t="s">
        <v>1047</v>
      </c>
      <c r="C868" s="11">
        <v>0</v>
      </c>
      <c r="D868" s="11">
        <v>73</v>
      </c>
      <c r="E868" s="11">
        <v>27.2</v>
      </c>
      <c r="F868" s="11">
        <v>0.4</v>
      </c>
      <c r="H868" s="4">
        <v>45885</v>
      </c>
      <c r="I868" s="5">
        <v>1.3888888888888888E-2</v>
      </c>
      <c r="J868" s="3">
        <v>22.57</v>
      </c>
      <c r="K868" s="29">
        <v>25.99</v>
      </c>
      <c r="L868" s="31">
        <f t="shared" si="129"/>
        <v>74.398020906977479</v>
      </c>
      <c r="M868" s="33">
        <f t="shared" si="137"/>
        <v>5.8999999999999997E-2</v>
      </c>
      <c r="N868" s="36">
        <f t="shared" si="130"/>
        <v>1.6698918711902931E-5</v>
      </c>
      <c r="Q868" s="16">
        <v>45885</v>
      </c>
      <c r="R868" s="17">
        <v>1.3888888888888888E-2</v>
      </c>
      <c r="U868" s="18">
        <v>5.8999999999999997E-2</v>
      </c>
      <c r="W868" s="23"/>
      <c r="Z868" s="21">
        <f t="shared" si="131"/>
        <v>3.3594532679402382</v>
      </c>
      <c r="AA868" s="21">
        <f t="shared" si="132"/>
        <v>2.4993667446423165</v>
      </c>
      <c r="AB868" s="21">
        <f t="shared" si="133"/>
        <v>0.14775194684949988</v>
      </c>
      <c r="AC868" s="21">
        <f t="shared" si="134"/>
        <v>0.96</v>
      </c>
      <c r="AD868" s="22">
        <f t="shared" si="135"/>
        <v>2.1239999999999999E-4</v>
      </c>
      <c r="AE868" s="22">
        <f t="shared" si="136"/>
        <v>0</v>
      </c>
    </row>
    <row r="869" spans="1:31" ht="15.75" x14ac:dyDescent="0.25">
      <c r="A869" s="11" t="s">
        <v>173</v>
      </c>
      <c r="B869" s="11" t="s">
        <v>1048</v>
      </c>
      <c r="C869" s="11">
        <v>0</v>
      </c>
      <c r="D869" s="11">
        <v>73</v>
      </c>
      <c r="E869" s="11">
        <v>27.1</v>
      </c>
      <c r="F869" s="11">
        <v>0.7</v>
      </c>
      <c r="H869" s="4">
        <v>45885</v>
      </c>
      <c r="I869" s="5">
        <v>2.0833333333333332E-2</v>
      </c>
      <c r="J869" s="3">
        <v>22.37</v>
      </c>
      <c r="K869" s="29">
        <v>25.91</v>
      </c>
      <c r="L869" s="31">
        <f t="shared" si="129"/>
        <v>73.514747373946548</v>
      </c>
      <c r="M869" s="33">
        <f t="shared" si="137"/>
        <v>3.3000000000000002E-2</v>
      </c>
      <c r="N869" s="36">
        <f t="shared" si="130"/>
        <v>1.7372547836135735E-5</v>
      </c>
      <c r="Q869" s="16">
        <v>45885</v>
      </c>
      <c r="R869" s="17">
        <v>2.0833333333333332E-2</v>
      </c>
      <c r="U869" s="18">
        <v>3.3000000000000002E-2</v>
      </c>
      <c r="W869" s="23"/>
      <c r="Z869" s="21">
        <f t="shared" si="131"/>
        <v>3.3435975824941226</v>
      </c>
      <c r="AA869" s="21">
        <f t="shared" si="132"/>
        <v>2.458037315971938</v>
      </c>
      <c r="AB869" s="21">
        <f t="shared" si="133"/>
        <v>0.14539707019717246</v>
      </c>
      <c r="AC869" s="21">
        <f t="shared" si="134"/>
        <v>0.96</v>
      </c>
      <c r="AD869" s="22">
        <f t="shared" si="135"/>
        <v>1.1880000000000001E-4</v>
      </c>
      <c r="AE869" s="22">
        <f t="shared" si="136"/>
        <v>0</v>
      </c>
    </row>
    <row r="870" spans="1:31" ht="15.75" x14ac:dyDescent="0.25">
      <c r="A870" s="11" t="s">
        <v>173</v>
      </c>
      <c r="B870" s="11" t="s">
        <v>1049</v>
      </c>
      <c r="C870" s="11">
        <v>0</v>
      </c>
      <c r="D870" s="11">
        <v>74</v>
      </c>
      <c r="E870" s="11">
        <v>27</v>
      </c>
      <c r="F870" s="11">
        <v>1</v>
      </c>
      <c r="H870" s="4">
        <v>45885</v>
      </c>
      <c r="I870" s="5">
        <v>2.7777777777777776E-2</v>
      </c>
      <c r="J870" s="3">
        <v>22.99</v>
      </c>
      <c r="K870" s="29">
        <v>26.14</v>
      </c>
      <c r="L870" s="31">
        <f t="shared" si="129"/>
        <v>76.373541270627371</v>
      </c>
      <c r="M870" s="33">
        <f t="shared" si="137"/>
        <v>0.02</v>
      </c>
      <c r="N870" s="36">
        <f t="shared" si="130"/>
        <v>1.5209065977882698E-5</v>
      </c>
      <c r="Q870" s="16">
        <v>45885</v>
      </c>
      <c r="R870" s="17">
        <v>2.7777777777777776E-2</v>
      </c>
      <c r="U870" s="18">
        <v>0.02</v>
      </c>
      <c r="W870" s="23"/>
      <c r="Z870" s="21">
        <f t="shared" si="131"/>
        <v>3.3893593682364451</v>
      </c>
      <c r="AA870" s="21">
        <f t="shared" si="132"/>
        <v>2.5885737759099365</v>
      </c>
      <c r="AB870" s="21">
        <f t="shared" si="133"/>
        <v>0.15285127503041873</v>
      </c>
      <c r="AC870" s="21">
        <f t="shared" si="134"/>
        <v>0.96</v>
      </c>
      <c r="AD870" s="22">
        <f t="shared" si="135"/>
        <v>7.2000000000000002E-5</v>
      </c>
      <c r="AE870" s="22">
        <f t="shared" si="136"/>
        <v>0</v>
      </c>
    </row>
    <row r="871" spans="1:31" ht="15.75" x14ac:dyDescent="0.25">
      <c r="A871" s="11" t="s">
        <v>173</v>
      </c>
      <c r="B871" s="11" t="s">
        <v>1050</v>
      </c>
      <c r="C871" s="11">
        <v>0</v>
      </c>
      <c r="D871" s="11">
        <v>73</v>
      </c>
      <c r="E871" s="11">
        <v>26.9</v>
      </c>
      <c r="F871" s="11">
        <v>1.1000000000000001</v>
      </c>
      <c r="H871" s="4">
        <v>45885</v>
      </c>
      <c r="I871" s="5">
        <v>3.4722222222222224E-2</v>
      </c>
      <c r="J871" s="3">
        <v>22.96</v>
      </c>
      <c r="K871" s="29">
        <v>26.08</v>
      </c>
      <c r="L871" s="31">
        <f t="shared" si="129"/>
        <v>76.555955621833235</v>
      </c>
      <c r="M871" s="33">
        <f t="shared" si="137"/>
        <v>3.5999999999999997E-2</v>
      </c>
      <c r="N871" s="36">
        <f t="shared" si="130"/>
        <v>1.5048012123311241E-5</v>
      </c>
      <c r="Q871" s="16">
        <v>45885</v>
      </c>
      <c r="R871" s="17">
        <v>3.4722222222222224E-2</v>
      </c>
      <c r="U871" s="18">
        <v>3.5999999999999997E-2</v>
      </c>
      <c r="W871" s="23"/>
      <c r="Z871" s="21">
        <f t="shared" si="131"/>
        <v>3.3773692042926835</v>
      </c>
      <c r="AA871" s="21">
        <f t="shared" si="132"/>
        <v>2.5855772692237693</v>
      </c>
      <c r="AB871" s="21">
        <f t="shared" si="133"/>
        <v>0.15274390465954149</v>
      </c>
      <c r="AC871" s="21">
        <f t="shared" si="134"/>
        <v>0.96</v>
      </c>
      <c r="AD871" s="22">
        <f t="shared" si="135"/>
        <v>1.2960000000000001E-4</v>
      </c>
      <c r="AE871" s="22">
        <f t="shared" si="136"/>
        <v>0</v>
      </c>
    </row>
    <row r="872" spans="1:31" ht="15.75" x14ac:dyDescent="0.25">
      <c r="A872" s="11" t="s">
        <v>173</v>
      </c>
      <c r="B872" s="11" t="s">
        <v>1051</v>
      </c>
      <c r="C872" s="11">
        <v>0</v>
      </c>
      <c r="D872" s="11">
        <v>74</v>
      </c>
      <c r="E872" s="11">
        <v>26.9</v>
      </c>
      <c r="F872" s="11">
        <v>0.9</v>
      </c>
      <c r="H872" s="4">
        <v>45885</v>
      </c>
      <c r="I872" s="5">
        <v>4.1666666666666664E-2</v>
      </c>
      <c r="J872" s="3">
        <v>23.17</v>
      </c>
      <c r="K872" s="29">
        <v>26.21</v>
      </c>
      <c r="L872" s="31">
        <f t="shared" si="129"/>
        <v>77.184590973559025</v>
      </c>
      <c r="M872" s="33">
        <f t="shared" si="137"/>
        <v>2.3E-2</v>
      </c>
      <c r="N872" s="36">
        <f t="shared" si="130"/>
        <v>1.4611375122742423E-5</v>
      </c>
      <c r="Q872" s="16">
        <v>45885</v>
      </c>
      <c r="R872" s="17">
        <v>4.1666666666666664E-2</v>
      </c>
      <c r="U872" s="18">
        <v>2.3E-2</v>
      </c>
      <c r="W872" s="23"/>
      <c r="Z872" s="21">
        <f t="shared" si="131"/>
        <v>3.4033947612646993</v>
      </c>
      <c r="AA872" s="21">
        <f t="shared" si="132"/>
        <v>2.626896325697694</v>
      </c>
      <c r="AB872" s="21">
        <f t="shared" si="133"/>
        <v>0.15503176275889427</v>
      </c>
      <c r="AC872" s="21">
        <f t="shared" si="134"/>
        <v>0.96</v>
      </c>
      <c r="AD872" s="22">
        <f t="shared" si="135"/>
        <v>8.2799999999999993E-5</v>
      </c>
      <c r="AE872" s="22">
        <f t="shared" si="136"/>
        <v>0</v>
      </c>
    </row>
    <row r="873" spans="1:31" ht="15.75" x14ac:dyDescent="0.25">
      <c r="A873" s="11" t="s">
        <v>173</v>
      </c>
      <c r="B873" s="11" t="s">
        <v>1052</v>
      </c>
      <c r="C873" s="11">
        <v>0</v>
      </c>
      <c r="D873" s="11">
        <v>73</v>
      </c>
      <c r="E873" s="11">
        <v>26.9</v>
      </c>
      <c r="F873" s="11">
        <v>0.8</v>
      </c>
      <c r="H873" s="4">
        <v>45885</v>
      </c>
      <c r="I873" s="5">
        <v>4.8611111111111112E-2</v>
      </c>
      <c r="J873" s="3">
        <v>23.19</v>
      </c>
      <c r="K873" s="29">
        <v>26.17</v>
      </c>
      <c r="L873" s="31">
        <f t="shared" si="129"/>
        <v>77.590901343555757</v>
      </c>
      <c r="M873" s="33">
        <f t="shared" si="137"/>
        <v>0.03</v>
      </c>
      <c r="N873" s="36">
        <f t="shared" si="130"/>
        <v>1.4289936226892148E-5</v>
      </c>
      <c r="Q873" s="16">
        <v>45885</v>
      </c>
      <c r="R873" s="17">
        <v>4.8611111111111112E-2</v>
      </c>
      <c r="U873" s="18">
        <v>0.03</v>
      </c>
      <c r="W873" s="23"/>
      <c r="Z873" s="21">
        <f t="shared" si="131"/>
        <v>3.3953683481938604</v>
      </c>
      <c r="AA873" s="21">
        <f t="shared" si="132"/>
        <v>2.6344969052974165</v>
      </c>
      <c r="AB873" s="21">
        <f t="shared" si="133"/>
        <v>0.15552754042031</v>
      </c>
      <c r="AC873" s="21">
        <f t="shared" si="134"/>
        <v>0.96</v>
      </c>
      <c r="AD873" s="22">
        <f t="shared" si="135"/>
        <v>1.08E-4</v>
      </c>
      <c r="AE873" s="22">
        <f t="shared" si="136"/>
        <v>0</v>
      </c>
    </row>
    <row r="874" spans="1:31" ht="15.75" x14ac:dyDescent="0.25">
      <c r="A874" s="11" t="s">
        <v>173</v>
      </c>
      <c r="B874" s="11" t="s">
        <v>1053</v>
      </c>
      <c r="C874" s="11">
        <v>0</v>
      </c>
      <c r="D874" s="11">
        <v>74</v>
      </c>
      <c r="E874" s="11">
        <v>26.6</v>
      </c>
      <c r="F874" s="11">
        <v>0.3</v>
      </c>
      <c r="H874" s="4">
        <v>45885</v>
      </c>
      <c r="I874" s="5">
        <v>5.5555555555555552E-2</v>
      </c>
      <c r="J874" s="3">
        <v>23.11</v>
      </c>
      <c r="K874" s="29">
        <v>26.1</v>
      </c>
      <c r="L874" s="31">
        <f t="shared" si="129"/>
        <v>77.487088253008764</v>
      </c>
      <c r="M874" s="33">
        <f t="shared" si="137"/>
        <v>5.8999999999999997E-2</v>
      </c>
      <c r="N874" s="36">
        <f t="shared" si="130"/>
        <v>1.4345648503520668E-5</v>
      </c>
      <c r="Q874" s="16">
        <v>45885</v>
      </c>
      <c r="R874" s="17">
        <v>5.5555555555555552E-2</v>
      </c>
      <c r="U874" s="18">
        <v>5.8999999999999997E-2</v>
      </c>
      <c r="W874" s="23"/>
      <c r="Z874" s="21">
        <f t="shared" si="131"/>
        <v>3.3813618118460984</v>
      </c>
      <c r="AA874" s="21">
        <f t="shared" si="132"/>
        <v>2.6201188112987222</v>
      </c>
      <c r="AB874" s="21">
        <f t="shared" si="133"/>
        <v>0.15476095392796038</v>
      </c>
      <c r="AC874" s="21">
        <f t="shared" si="134"/>
        <v>0.96</v>
      </c>
      <c r="AD874" s="22">
        <f t="shared" si="135"/>
        <v>2.1239999999999999E-4</v>
      </c>
      <c r="AE874" s="22">
        <f t="shared" si="136"/>
        <v>0</v>
      </c>
    </row>
    <row r="875" spans="1:31" ht="15.75" x14ac:dyDescent="0.25">
      <c r="A875" s="11" t="s">
        <v>173</v>
      </c>
      <c r="B875" s="11" t="s">
        <v>1054</v>
      </c>
      <c r="C875" s="11">
        <v>0</v>
      </c>
      <c r="D875" s="11">
        <v>75</v>
      </c>
      <c r="E875" s="11">
        <v>26.5</v>
      </c>
      <c r="F875" s="11">
        <v>1</v>
      </c>
      <c r="H875" s="4">
        <v>45885</v>
      </c>
      <c r="I875" s="5">
        <v>6.25E-2</v>
      </c>
      <c r="J875" s="3">
        <v>22.38</v>
      </c>
      <c r="K875" s="29">
        <v>25.6</v>
      </c>
      <c r="L875" s="31">
        <f t="shared" si="129"/>
        <v>75.604438793106297</v>
      </c>
      <c r="M875" s="33">
        <f t="shared" si="137"/>
        <v>4.5999999999999999E-2</v>
      </c>
      <c r="N875" s="36">
        <f t="shared" si="130"/>
        <v>1.5608783762529253E-5</v>
      </c>
      <c r="Q875" s="16">
        <v>45885</v>
      </c>
      <c r="R875" s="17">
        <v>6.25E-2</v>
      </c>
      <c r="U875" s="18">
        <v>4.5999999999999999E-2</v>
      </c>
      <c r="W875" s="23"/>
      <c r="Z875" s="21">
        <f t="shared" si="131"/>
        <v>3.2827711697769288</v>
      </c>
      <c r="AA875" s="21">
        <f t="shared" si="132"/>
        <v>2.4819207197717379</v>
      </c>
      <c r="AB875" s="21">
        <f t="shared" si="133"/>
        <v>0.1471562413271259</v>
      </c>
      <c r="AC875" s="21">
        <f t="shared" si="134"/>
        <v>0.96</v>
      </c>
      <c r="AD875" s="22">
        <f t="shared" si="135"/>
        <v>1.6559999999999999E-4</v>
      </c>
      <c r="AE875" s="22">
        <f t="shared" si="136"/>
        <v>0</v>
      </c>
    </row>
    <row r="876" spans="1:31" ht="15.75" x14ac:dyDescent="0.25">
      <c r="A876" s="11" t="s">
        <v>173</v>
      </c>
      <c r="B876" s="11" t="s">
        <v>1055</v>
      </c>
      <c r="C876" s="11">
        <v>0</v>
      </c>
      <c r="D876" s="11">
        <v>75</v>
      </c>
      <c r="E876" s="11">
        <v>26.4</v>
      </c>
      <c r="F876" s="11">
        <v>1.3</v>
      </c>
      <c r="H876" s="4">
        <v>45885</v>
      </c>
      <c r="I876" s="5">
        <v>6.9444444444444448E-2</v>
      </c>
      <c r="J876" s="3">
        <v>22.25</v>
      </c>
      <c r="K876" s="29">
        <v>25.47</v>
      </c>
      <c r="L876" s="31">
        <f t="shared" si="129"/>
        <v>75.536846706608443</v>
      </c>
      <c r="M876" s="33">
        <f t="shared" si="137"/>
        <v>6.9000000000000006E-2</v>
      </c>
      <c r="N876" s="36">
        <f t="shared" si="130"/>
        <v>1.5613082990127423E-5</v>
      </c>
      <c r="Q876" s="16">
        <v>45885</v>
      </c>
      <c r="R876" s="17">
        <v>6.9444444444444448E-2</v>
      </c>
      <c r="U876" s="18">
        <v>6.9000000000000006E-2</v>
      </c>
      <c r="W876" s="23"/>
      <c r="Z876" s="21">
        <f t="shared" si="131"/>
        <v>3.2575518070470966</v>
      </c>
      <c r="AA876" s="21">
        <f t="shared" si="132"/>
        <v>2.4606519148775186</v>
      </c>
      <c r="AB876" s="21">
        <f t="shared" si="133"/>
        <v>0.14603957972544768</v>
      </c>
      <c r="AC876" s="21">
        <f t="shared" si="134"/>
        <v>0.96</v>
      </c>
      <c r="AD876" s="22">
        <f t="shared" si="135"/>
        <v>2.4840000000000002E-4</v>
      </c>
      <c r="AE876" s="22">
        <f t="shared" si="136"/>
        <v>0</v>
      </c>
    </row>
    <row r="877" spans="1:31" ht="15.75" x14ac:dyDescent="0.25">
      <c r="A877" s="11" t="s">
        <v>173</v>
      </c>
      <c r="B877" s="11" t="s">
        <v>1056</v>
      </c>
      <c r="C877" s="11">
        <v>0</v>
      </c>
      <c r="D877" s="11">
        <v>76</v>
      </c>
      <c r="E877" s="11">
        <v>26.3</v>
      </c>
      <c r="F877" s="11">
        <v>1.4</v>
      </c>
      <c r="H877" s="4">
        <v>45885</v>
      </c>
      <c r="I877" s="5">
        <v>7.6388888888888895E-2</v>
      </c>
      <c r="J877" s="3">
        <v>22.49</v>
      </c>
      <c r="K877" s="29">
        <v>25.51</v>
      </c>
      <c r="L877" s="31">
        <f t="shared" si="129"/>
        <v>76.989599064171784</v>
      </c>
      <c r="M877" s="33">
        <f t="shared" si="137"/>
        <v>7.5999999999999998E-2</v>
      </c>
      <c r="N877" s="36">
        <f t="shared" si="130"/>
        <v>1.4524357538973792E-5</v>
      </c>
      <c r="Q877" s="16">
        <v>45885</v>
      </c>
      <c r="R877" s="17">
        <v>7.6388888888888895E-2</v>
      </c>
      <c r="U877" s="18">
        <v>7.5999999999999998E-2</v>
      </c>
      <c r="W877" s="23"/>
      <c r="Z877" s="21">
        <f t="shared" si="131"/>
        <v>3.2652935595519197</v>
      </c>
      <c r="AA877" s="21">
        <f t="shared" si="132"/>
        <v>2.5139364197672465</v>
      </c>
      <c r="AB877" s="21">
        <f t="shared" si="133"/>
        <v>0.14915659868040718</v>
      </c>
      <c r="AC877" s="21">
        <f t="shared" si="134"/>
        <v>0.96</v>
      </c>
      <c r="AD877" s="22">
        <f t="shared" si="135"/>
        <v>2.7359999999999998E-4</v>
      </c>
      <c r="AE877" s="22">
        <f t="shared" si="136"/>
        <v>0</v>
      </c>
    </row>
    <row r="878" spans="1:31" ht="15.75" x14ac:dyDescent="0.25">
      <c r="A878" s="11" t="s">
        <v>173</v>
      </c>
      <c r="B878" s="11" t="s">
        <v>1057</v>
      </c>
      <c r="C878" s="11">
        <v>0</v>
      </c>
      <c r="D878" s="11">
        <v>76</v>
      </c>
      <c r="E878" s="11">
        <v>26.3</v>
      </c>
      <c r="F878" s="11">
        <v>1</v>
      </c>
      <c r="H878" s="4">
        <v>45885</v>
      </c>
      <c r="I878" s="5">
        <v>8.3333333333333329E-2</v>
      </c>
      <c r="J878" s="3">
        <v>22.38</v>
      </c>
      <c r="K878" s="29">
        <v>25.28</v>
      </c>
      <c r="L878" s="31">
        <f t="shared" si="129"/>
        <v>77.745012094215625</v>
      </c>
      <c r="M878" s="33">
        <f t="shared" si="137"/>
        <v>6.3E-2</v>
      </c>
      <c r="N878" s="36">
        <f t="shared" si="130"/>
        <v>1.3886451073305681E-5</v>
      </c>
      <c r="Q878" s="16">
        <v>45885</v>
      </c>
      <c r="R878" s="17">
        <v>8.3333333333333329E-2</v>
      </c>
      <c r="U878" s="18">
        <v>6.3E-2</v>
      </c>
      <c r="W878" s="23"/>
      <c r="Z878" s="21">
        <f t="shared" si="131"/>
        <v>3.2209965910435687</v>
      </c>
      <c r="AA878" s="21">
        <f t="shared" si="132"/>
        <v>2.5041641892610955</v>
      </c>
      <c r="AB878" s="21">
        <f t="shared" si="133"/>
        <v>0.14883719158983644</v>
      </c>
      <c r="AC878" s="21">
        <f t="shared" si="134"/>
        <v>0.96</v>
      </c>
      <c r="AD878" s="22">
        <f t="shared" si="135"/>
        <v>2.2680000000000001E-4</v>
      </c>
      <c r="AE878" s="22">
        <f t="shared" si="136"/>
        <v>0</v>
      </c>
    </row>
    <row r="879" spans="1:31" ht="15.75" x14ac:dyDescent="0.25">
      <c r="A879" s="11" t="s">
        <v>173</v>
      </c>
      <c r="B879" s="11" t="s">
        <v>1058</v>
      </c>
      <c r="C879" s="11">
        <v>0</v>
      </c>
      <c r="D879" s="11">
        <v>76</v>
      </c>
      <c r="E879" s="11">
        <v>26.1</v>
      </c>
      <c r="F879" s="11">
        <v>1.1000000000000001</v>
      </c>
      <c r="H879" s="4">
        <v>45885</v>
      </c>
      <c r="I879" s="5">
        <v>9.0277777777777776E-2</v>
      </c>
      <c r="J879" s="3">
        <v>22.45</v>
      </c>
      <c r="K879" s="29">
        <v>25.37</v>
      </c>
      <c r="L879" s="31">
        <f t="shared" si="129"/>
        <v>77.643036609784176</v>
      </c>
      <c r="M879" s="33">
        <f t="shared" si="137"/>
        <v>5.8999999999999997E-2</v>
      </c>
      <c r="N879" s="36">
        <f t="shared" si="130"/>
        <v>1.3990993662631203E-5</v>
      </c>
      <c r="Q879" s="16">
        <v>45885</v>
      </c>
      <c r="R879" s="17">
        <v>9.0277777777777776E-2</v>
      </c>
      <c r="U879" s="18">
        <v>5.8999999999999997E-2</v>
      </c>
      <c r="W879" s="23"/>
      <c r="Z879" s="21">
        <f t="shared" si="131"/>
        <v>3.238267391663018</v>
      </c>
      <c r="AA879" s="21">
        <f t="shared" si="132"/>
        <v>2.5142891364316204</v>
      </c>
      <c r="AB879" s="21">
        <f t="shared" si="133"/>
        <v>0.14933658811472317</v>
      </c>
      <c r="AC879" s="21">
        <f t="shared" si="134"/>
        <v>0.96</v>
      </c>
      <c r="AD879" s="22">
        <f t="shared" si="135"/>
        <v>2.1239999999999999E-4</v>
      </c>
      <c r="AE879" s="22">
        <f t="shared" si="136"/>
        <v>0</v>
      </c>
    </row>
    <row r="880" spans="1:31" ht="15.75" x14ac:dyDescent="0.25">
      <c r="A880" s="11" t="s">
        <v>173</v>
      </c>
      <c r="B880" s="11" t="s">
        <v>1059</v>
      </c>
      <c r="C880" s="11">
        <v>0</v>
      </c>
      <c r="D880" s="11">
        <v>77</v>
      </c>
      <c r="E880" s="11">
        <v>26</v>
      </c>
      <c r="F880" s="11">
        <v>1.3</v>
      </c>
      <c r="H880" s="4">
        <v>45885</v>
      </c>
      <c r="I880" s="5">
        <v>9.7222222222222224E-2</v>
      </c>
      <c r="J880" s="3">
        <v>22.63</v>
      </c>
      <c r="K880" s="29">
        <v>25.4</v>
      </c>
      <c r="L880" s="31">
        <f t="shared" si="129"/>
        <v>78.745183167462329</v>
      </c>
      <c r="M880" s="33">
        <f t="shared" si="137"/>
        <v>0.05</v>
      </c>
      <c r="N880" s="36">
        <f t="shared" si="130"/>
        <v>1.3192050496933839E-5</v>
      </c>
      <c r="Q880" s="16">
        <v>45885</v>
      </c>
      <c r="R880" s="17">
        <v>9.7222222222222224E-2</v>
      </c>
      <c r="U880" s="18">
        <v>0.05</v>
      </c>
      <c r="W880" s="23"/>
      <c r="Z880" s="21">
        <f t="shared" si="131"/>
        <v>3.2440422381586771</v>
      </c>
      <c r="AA880" s="21">
        <f t="shared" si="132"/>
        <v>2.554527002467895</v>
      </c>
      <c r="AB880" s="21">
        <f t="shared" si="133"/>
        <v>0.15169187036082696</v>
      </c>
      <c r="AC880" s="21">
        <f t="shared" si="134"/>
        <v>0.96</v>
      </c>
      <c r="AD880" s="22">
        <f t="shared" si="135"/>
        <v>1.8000000000000001E-4</v>
      </c>
      <c r="AE880" s="22">
        <f t="shared" si="136"/>
        <v>0</v>
      </c>
    </row>
    <row r="881" spans="1:31" ht="15.75" x14ac:dyDescent="0.25">
      <c r="A881" s="11" t="s">
        <v>173</v>
      </c>
      <c r="B881" s="11" t="s">
        <v>1060</v>
      </c>
      <c r="C881" s="11">
        <v>0</v>
      </c>
      <c r="D881" s="11">
        <v>77</v>
      </c>
      <c r="E881" s="11">
        <v>25.9</v>
      </c>
      <c r="F881" s="11">
        <v>0.8</v>
      </c>
      <c r="H881" s="4">
        <v>45885</v>
      </c>
      <c r="I881" s="5">
        <v>0.10416666666666667</v>
      </c>
      <c r="J881" s="3">
        <v>22.38</v>
      </c>
      <c r="K881" s="29">
        <v>25.3</v>
      </c>
      <c r="L881" s="31">
        <f t="shared" si="129"/>
        <v>77.609542537634582</v>
      </c>
      <c r="M881" s="33">
        <f t="shared" si="137"/>
        <v>4.5999999999999999E-2</v>
      </c>
      <c r="N881" s="36">
        <f t="shared" si="130"/>
        <v>1.3992912392709251E-5</v>
      </c>
      <c r="Q881" s="16">
        <v>45885</v>
      </c>
      <c r="R881" s="17">
        <v>0.10416666666666667</v>
      </c>
      <c r="U881" s="18">
        <v>4.5999999999999999E-2</v>
      </c>
      <c r="W881" s="23"/>
      <c r="Z881" s="21">
        <f t="shared" si="131"/>
        <v>3.2248275907111101</v>
      </c>
      <c r="AA881" s="21">
        <f t="shared" si="132"/>
        <v>2.5027739407783152</v>
      </c>
      <c r="AB881" s="21">
        <f t="shared" si="133"/>
        <v>0.14873190308685272</v>
      </c>
      <c r="AC881" s="21">
        <f t="shared" si="134"/>
        <v>0.96</v>
      </c>
      <c r="AD881" s="22">
        <f t="shared" si="135"/>
        <v>1.6559999999999999E-4</v>
      </c>
      <c r="AE881" s="22">
        <f t="shared" si="136"/>
        <v>0</v>
      </c>
    </row>
    <row r="882" spans="1:31" ht="15.75" x14ac:dyDescent="0.25">
      <c r="A882" s="11" t="s">
        <v>173</v>
      </c>
      <c r="B882" s="11" t="s">
        <v>1061</v>
      </c>
      <c r="C882" s="11">
        <v>0</v>
      </c>
      <c r="D882" s="11">
        <v>78</v>
      </c>
      <c r="E882" s="11">
        <v>25.8</v>
      </c>
      <c r="F882" s="11">
        <v>0.9</v>
      </c>
      <c r="H882" s="4">
        <v>45885</v>
      </c>
      <c r="I882" s="5">
        <v>0.1111111111111111</v>
      </c>
      <c r="J882" s="3">
        <v>22.24</v>
      </c>
      <c r="K882" s="29">
        <v>25.19</v>
      </c>
      <c r="L882" s="31">
        <f t="shared" si="129"/>
        <v>77.338845649150812</v>
      </c>
      <c r="M882" s="33">
        <f t="shared" si="137"/>
        <v>3.5999999999999997E-2</v>
      </c>
      <c r="N882" s="36">
        <f t="shared" si="130"/>
        <v>1.4156801886380463E-5</v>
      </c>
      <c r="Q882" s="16">
        <v>45885</v>
      </c>
      <c r="R882" s="17">
        <v>0.1111111111111111</v>
      </c>
      <c r="U882" s="18">
        <v>3.5999999999999997E-2</v>
      </c>
      <c r="W882" s="23"/>
      <c r="Z882" s="21">
        <f t="shared" si="131"/>
        <v>3.2038061529502069</v>
      </c>
      <c r="AA882" s="21">
        <f t="shared" si="132"/>
        <v>2.4777866955281569</v>
      </c>
      <c r="AB882" s="21">
        <f t="shared" si="133"/>
        <v>0.14737042805673856</v>
      </c>
      <c r="AC882" s="21">
        <f t="shared" si="134"/>
        <v>0.96</v>
      </c>
      <c r="AD882" s="22">
        <f t="shared" si="135"/>
        <v>1.2960000000000001E-4</v>
      </c>
      <c r="AE882" s="22">
        <f t="shared" si="136"/>
        <v>0</v>
      </c>
    </row>
    <row r="883" spans="1:31" ht="15.75" x14ac:dyDescent="0.25">
      <c r="A883" s="11" t="s">
        <v>173</v>
      </c>
      <c r="B883" s="11" t="s">
        <v>1062</v>
      </c>
      <c r="C883" s="11">
        <v>0</v>
      </c>
      <c r="D883" s="11">
        <v>79</v>
      </c>
      <c r="E883" s="11">
        <v>25.7</v>
      </c>
      <c r="F883" s="11">
        <v>1.1000000000000001</v>
      </c>
      <c r="H883" s="4">
        <v>45885</v>
      </c>
      <c r="I883" s="5">
        <v>0.11805555555555555</v>
      </c>
      <c r="J883" s="3">
        <v>22.17</v>
      </c>
      <c r="K883" s="29">
        <v>25.03</v>
      </c>
      <c r="L883" s="31">
        <f t="shared" si="129"/>
        <v>77.917085049139999</v>
      </c>
      <c r="M883" s="33">
        <f t="shared" si="137"/>
        <v>0.02</v>
      </c>
      <c r="N883" s="36">
        <f t="shared" si="130"/>
        <v>1.3679508786249628E-5</v>
      </c>
      <c r="Q883" s="16">
        <v>45885</v>
      </c>
      <c r="R883" s="17">
        <v>0.11805555555555555</v>
      </c>
      <c r="U883" s="18">
        <v>0.02</v>
      </c>
      <c r="W883" s="23"/>
      <c r="Z883" s="21">
        <f t="shared" si="131"/>
        <v>3.1734428207238463</v>
      </c>
      <c r="AA883" s="21">
        <f t="shared" si="132"/>
        <v>2.4726541416092269</v>
      </c>
      <c r="AB883" s="21">
        <f t="shared" si="133"/>
        <v>0.14724461131617686</v>
      </c>
      <c r="AC883" s="21">
        <f t="shared" si="134"/>
        <v>0.96</v>
      </c>
      <c r="AD883" s="22">
        <f t="shared" si="135"/>
        <v>7.2000000000000002E-5</v>
      </c>
      <c r="AE883" s="22">
        <f t="shared" si="136"/>
        <v>0</v>
      </c>
    </row>
    <row r="884" spans="1:31" ht="15.75" x14ac:dyDescent="0.25">
      <c r="A884" s="11" t="s">
        <v>173</v>
      </c>
      <c r="B884" s="11" t="s">
        <v>1063</v>
      </c>
      <c r="C884" s="11">
        <v>0</v>
      </c>
      <c r="D884" s="11">
        <v>80</v>
      </c>
      <c r="E884" s="11">
        <v>25.8</v>
      </c>
      <c r="F884" s="11">
        <v>1.4</v>
      </c>
      <c r="H884" s="4">
        <v>45885</v>
      </c>
      <c r="I884" s="5">
        <v>0.125</v>
      </c>
      <c r="J884" s="3">
        <v>21.63</v>
      </c>
      <c r="K884" s="29">
        <v>24.86</v>
      </c>
      <c r="L884" s="31">
        <f t="shared" si="129"/>
        <v>75.14106820504071</v>
      </c>
      <c r="M884" s="33">
        <f t="shared" si="137"/>
        <v>7.5999999999999998E-2</v>
      </c>
      <c r="N884" s="36">
        <f t="shared" si="130"/>
        <v>1.5688050723015153E-5</v>
      </c>
      <c r="Q884" s="16">
        <v>45885</v>
      </c>
      <c r="R884" s="17">
        <v>0.125</v>
      </c>
      <c r="U884" s="18">
        <v>7.5999999999999998E-2</v>
      </c>
      <c r="W884" s="23"/>
      <c r="Z884" s="21">
        <f t="shared" si="131"/>
        <v>3.1414570097920747</v>
      </c>
      <c r="AA884" s="21">
        <f t="shared" si="132"/>
        <v>2.360524354359895</v>
      </c>
      <c r="AB884" s="21">
        <f t="shared" si="133"/>
        <v>0.14074973403752622</v>
      </c>
      <c r="AC884" s="21">
        <f t="shared" si="134"/>
        <v>0.96</v>
      </c>
      <c r="AD884" s="22">
        <f t="shared" si="135"/>
        <v>2.7359999999999998E-4</v>
      </c>
      <c r="AE884" s="22">
        <f t="shared" si="136"/>
        <v>0</v>
      </c>
    </row>
    <row r="885" spans="1:31" ht="15.75" x14ac:dyDescent="0.25">
      <c r="A885" s="11" t="s">
        <v>173</v>
      </c>
      <c r="B885" s="11" t="s">
        <v>1064</v>
      </c>
      <c r="C885" s="11">
        <v>0</v>
      </c>
      <c r="D885" s="11">
        <v>80</v>
      </c>
      <c r="E885" s="11">
        <v>25.7</v>
      </c>
      <c r="F885" s="11">
        <v>1.1000000000000001</v>
      </c>
      <c r="H885" s="4">
        <v>45885</v>
      </c>
      <c r="I885" s="5">
        <v>0.13194444444444445</v>
      </c>
      <c r="J885" s="3">
        <v>21.87</v>
      </c>
      <c r="K885" s="29">
        <v>24.86</v>
      </c>
      <c r="L885" s="31">
        <f t="shared" si="129"/>
        <v>76.884611533925636</v>
      </c>
      <c r="M885" s="33">
        <f t="shared" si="137"/>
        <v>0.02</v>
      </c>
      <c r="N885" s="36">
        <f t="shared" si="130"/>
        <v>1.4381291097256148E-5</v>
      </c>
      <c r="Q885" s="16">
        <v>45885</v>
      </c>
      <c r="R885" s="17">
        <v>0.13194444444444445</v>
      </c>
      <c r="U885" s="18">
        <v>0.02</v>
      </c>
      <c r="W885" s="23"/>
      <c r="Z885" s="21">
        <f t="shared" si="131"/>
        <v>3.1414570097920747</v>
      </c>
      <c r="AA885" s="21">
        <f t="shared" si="132"/>
        <v>2.4152970184839129</v>
      </c>
      <c r="AB885" s="21">
        <f t="shared" si="133"/>
        <v>0.14401563463869702</v>
      </c>
      <c r="AC885" s="21">
        <f t="shared" si="134"/>
        <v>0.96</v>
      </c>
      <c r="AD885" s="22">
        <f t="shared" si="135"/>
        <v>7.2000000000000002E-5</v>
      </c>
      <c r="AE885" s="22">
        <f t="shared" si="136"/>
        <v>0</v>
      </c>
    </row>
    <row r="886" spans="1:31" ht="15.75" x14ac:dyDescent="0.25">
      <c r="A886" s="11" t="s">
        <v>173</v>
      </c>
      <c r="B886" s="11" t="s">
        <v>1065</v>
      </c>
      <c r="C886" s="11">
        <v>0</v>
      </c>
      <c r="D886" s="11">
        <v>80</v>
      </c>
      <c r="E886" s="11">
        <v>25.6</v>
      </c>
      <c r="F886" s="11">
        <v>1</v>
      </c>
      <c r="H886" s="4">
        <v>45885</v>
      </c>
      <c r="I886" s="5">
        <v>0.1388888888888889</v>
      </c>
      <c r="J886" s="3">
        <v>21.87</v>
      </c>
      <c r="K886" s="29">
        <v>24.79</v>
      </c>
      <c r="L886" s="31">
        <f t="shared" si="129"/>
        <v>77.361732150804585</v>
      </c>
      <c r="M886" s="33">
        <f t="shared" si="137"/>
        <v>0.04</v>
      </c>
      <c r="N886" s="36">
        <f t="shared" si="130"/>
        <v>1.4006786904378343E-5</v>
      </c>
      <c r="Q886" s="16">
        <v>45885</v>
      </c>
      <c r="R886" s="17">
        <v>0.1388888888888889</v>
      </c>
      <c r="U886" s="18">
        <v>0.04</v>
      </c>
      <c r="W886" s="23"/>
      <c r="Z886" s="21">
        <f t="shared" si="131"/>
        <v>3.1283683236916726</v>
      </c>
      <c r="AA886" s="21">
        <f t="shared" si="132"/>
        <v>2.4201599232649671</v>
      </c>
      <c r="AB886" s="21">
        <f t="shared" si="133"/>
        <v>0.14438268615699715</v>
      </c>
      <c r="AC886" s="21">
        <f t="shared" si="134"/>
        <v>0.96</v>
      </c>
      <c r="AD886" s="22">
        <f t="shared" si="135"/>
        <v>1.44E-4</v>
      </c>
      <c r="AE886" s="22">
        <f t="shared" si="136"/>
        <v>0</v>
      </c>
    </row>
    <row r="887" spans="1:31" ht="15.75" x14ac:dyDescent="0.25">
      <c r="A887" s="11" t="s">
        <v>173</v>
      </c>
      <c r="B887" s="11" t="s">
        <v>1066</v>
      </c>
      <c r="C887" s="11">
        <v>0</v>
      </c>
      <c r="D887" s="11">
        <v>81</v>
      </c>
      <c r="E887" s="11">
        <v>25.5</v>
      </c>
      <c r="F887" s="11">
        <v>0.8</v>
      </c>
      <c r="H887" s="4">
        <v>45885</v>
      </c>
      <c r="I887" s="5">
        <v>0.14583333333333334</v>
      </c>
      <c r="J887" s="3">
        <v>21.8</v>
      </c>
      <c r="K887" s="29">
        <v>24.73</v>
      </c>
      <c r="L887" s="31">
        <f t="shared" si="129"/>
        <v>77.258764271648403</v>
      </c>
      <c r="M887" s="33">
        <f t="shared" si="137"/>
        <v>3.5999999999999997E-2</v>
      </c>
      <c r="N887" s="36">
        <f t="shared" si="130"/>
        <v>1.4062071120462557E-5</v>
      </c>
      <c r="Q887" s="16">
        <v>45885</v>
      </c>
      <c r="R887" s="17">
        <v>0.14583333333333334</v>
      </c>
      <c r="U887" s="18">
        <v>3.5999999999999997E-2</v>
      </c>
      <c r="W887" s="23"/>
      <c r="Z887" s="21">
        <f t="shared" si="131"/>
        <v>3.1171873279672573</v>
      </c>
      <c r="AA887" s="21">
        <f t="shared" si="132"/>
        <v>2.408300409619919</v>
      </c>
      <c r="AB887" s="21">
        <f t="shared" si="133"/>
        <v>0.14374097286233545</v>
      </c>
      <c r="AC887" s="21">
        <f t="shared" si="134"/>
        <v>0.96</v>
      </c>
      <c r="AD887" s="22">
        <f t="shared" si="135"/>
        <v>1.2960000000000001E-4</v>
      </c>
      <c r="AE887" s="22">
        <f t="shared" si="136"/>
        <v>0</v>
      </c>
    </row>
    <row r="888" spans="1:31" ht="15.75" x14ac:dyDescent="0.25">
      <c r="A888" s="11" t="s">
        <v>173</v>
      </c>
      <c r="B888" s="11" t="s">
        <v>1067</v>
      </c>
      <c r="C888" s="11">
        <v>0</v>
      </c>
      <c r="D888" s="11">
        <v>81</v>
      </c>
      <c r="E888" s="11">
        <v>25.5</v>
      </c>
      <c r="F888" s="11">
        <v>0.4</v>
      </c>
      <c r="H888" s="4">
        <v>45885</v>
      </c>
      <c r="I888" s="5">
        <v>0.15277777777777779</v>
      </c>
      <c r="J888" s="3">
        <v>21.73</v>
      </c>
      <c r="K888" s="29">
        <v>24.64</v>
      </c>
      <c r="L888" s="31">
        <f t="shared" si="129"/>
        <v>77.361103105353351</v>
      </c>
      <c r="M888" s="33">
        <f t="shared" si="137"/>
        <v>5.2999999999999999E-2</v>
      </c>
      <c r="N888" s="36">
        <f t="shared" si="130"/>
        <v>1.3957196033206741E-5</v>
      </c>
      <c r="Q888" s="16">
        <v>45885</v>
      </c>
      <c r="R888" s="17">
        <v>0.15277777777777779</v>
      </c>
      <c r="U888" s="18">
        <v>5.2999999999999999E-2</v>
      </c>
      <c r="W888" s="23"/>
      <c r="Z888" s="21">
        <f t="shared" si="131"/>
        <v>3.1004811821143279</v>
      </c>
      <c r="AA888" s="21">
        <f t="shared" si="132"/>
        <v>2.3985664440575434</v>
      </c>
      <c r="AB888" s="21">
        <f t="shared" si="133"/>
        <v>0.14325838843526048</v>
      </c>
      <c r="AC888" s="21">
        <f t="shared" si="134"/>
        <v>0.96</v>
      </c>
      <c r="AD888" s="22">
        <f t="shared" si="135"/>
        <v>1.9079999999999998E-4</v>
      </c>
      <c r="AE888" s="22">
        <f t="shared" si="136"/>
        <v>0</v>
      </c>
    </row>
    <row r="889" spans="1:31" ht="15.75" x14ac:dyDescent="0.25">
      <c r="A889" s="11" t="s">
        <v>173</v>
      </c>
      <c r="B889" s="11" t="s">
        <v>1068</v>
      </c>
      <c r="C889" s="11">
        <v>0</v>
      </c>
      <c r="D889" s="11">
        <v>82</v>
      </c>
      <c r="E889" s="11">
        <v>25.4</v>
      </c>
      <c r="F889" s="11">
        <v>0.4</v>
      </c>
      <c r="H889" s="4">
        <v>45885</v>
      </c>
      <c r="I889" s="5">
        <v>0.15972222222222221</v>
      </c>
      <c r="J889" s="3">
        <v>21.65</v>
      </c>
      <c r="K889" s="29">
        <v>24.58</v>
      </c>
      <c r="L889" s="31">
        <f t="shared" si="129"/>
        <v>77.184108423610851</v>
      </c>
      <c r="M889" s="33">
        <f t="shared" si="137"/>
        <v>3.5999999999999997E-2</v>
      </c>
      <c r="N889" s="36">
        <f t="shared" si="130"/>
        <v>1.4066136309569408E-5</v>
      </c>
      <c r="Q889" s="16">
        <v>45885</v>
      </c>
      <c r="R889" s="17">
        <v>0.15972222222222221</v>
      </c>
      <c r="U889" s="18">
        <v>3.5999999999999997E-2</v>
      </c>
      <c r="W889" s="23"/>
      <c r="Z889" s="21">
        <f t="shared" si="131"/>
        <v>3.0893871830889825</v>
      </c>
      <c r="AA889" s="21">
        <f t="shared" si="132"/>
        <v>2.3845159530205375</v>
      </c>
      <c r="AB889" s="21">
        <f t="shared" si="133"/>
        <v>0.14248446691599437</v>
      </c>
      <c r="AC889" s="21">
        <f t="shared" si="134"/>
        <v>0.96</v>
      </c>
      <c r="AD889" s="22">
        <f t="shared" si="135"/>
        <v>1.2960000000000001E-4</v>
      </c>
      <c r="AE889" s="22">
        <f t="shared" si="136"/>
        <v>0</v>
      </c>
    </row>
    <row r="890" spans="1:31" ht="15.75" x14ac:dyDescent="0.25">
      <c r="A890" s="11" t="s">
        <v>173</v>
      </c>
      <c r="B890" s="11" t="s">
        <v>1069</v>
      </c>
      <c r="C890" s="11">
        <v>0</v>
      </c>
      <c r="D890" s="11">
        <v>82</v>
      </c>
      <c r="E890" s="11">
        <v>25.4</v>
      </c>
      <c r="F890" s="11">
        <v>0.5</v>
      </c>
      <c r="H890" s="4">
        <v>45885</v>
      </c>
      <c r="I890" s="5">
        <v>0.16666666666666666</v>
      </c>
      <c r="J890" s="3">
        <v>21.77</v>
      </c>
      <c r="K890" s="29">
        <v>24.62</v>
      </c>
      <c r="L890" s="31">
        <f t="shared" si="129"/>
        <v>77.793249001349139</v>
      </c>
      <c r="M890" s="33">
        <f t="shared" si="137"/>
        <v>0.02</v>
      </c>
      <c r="N890" s="36">
        <f t="shared" si="130"/>
        <v>1.3636796293452105E-5</v>
      </c>
      <c r="Q890" s="16">
        <v>45885</v>
      </c>
      <c r="R890" s="17">
        <v>0.16666666666666666</v>
      </c>
      <c r="U890" s="18">
        <v>0.02</v>
      </c>
      <c r="W890" s="23"/>
      <c r="Z890" s="21">
        <f t="shared" si="131"/>
        <v>3.0967793280694984</v>
      </c>
      <c r="AA890" s="21">
        <f t="shared" si="132"/>
        <v>2.4090852537074117</v>
      </c>
      <c r="AB890" s="21">
        <f t="shared" si="133"/>
        <v>0.14390861689146775</v>
      </c>
      <c r="AC890" s="21">
        <f t="shared" si="134"/>
        <v>0.96</v>
      </c>
      <c r="AD890" s="22">
        <f t="shared" si="135"/>
        <v>7.2000000000000002E-5</v>
      </c>
      <c r="AE890" s="22">
        <f t="shared" si="136"/>
        <v>0</v>
      </c>
    </row>
    <row r="891" spans="1:31" ht="15.75" x14ac:dyDescent="0.25">
      <c r="A891" s="11" t="s">
        <v>173</v>
      </c>
      <c r="B891" s="11" t="s">
        <v>1070</v>
      </c>
      <c r="C891" s="11">
        <v>0</v>
      </c>
      <c r="D891" s="11">
        <v>83</v>
      </c>
      <c r="E891" s="11">
        <v>25.3</v>
      </c>
      <c r="F891" s="11">
        <v>0.3</v>
      </c>
      <c r="H891" s="4">
        <v>45885</v>
      </c>
      <c r="I891" s="5">
        <v>0.1736111111111111</v>
      </c>
      <c r="J891" s="3">
        <v>22.33</v>
      </c>
      <c r="K891" s="29">
        <v>24.88</v>
      </c>
      <c r="L891" s="31">
        <f t="shared" si="129"/>
        <v>80.131292763525479</v>
      </c>
      <c r="M891" s="33">
        <f t="shared" si="137"/>
        <v>2.5999999999999999E-2</v>
      </c>
      <c r="N891" s="36">
        <f t="shared" si="130"/>
        <v>1.2049596698375856E-5</v>
      </c>
      <c r="Q891" s="16">
        <v>45885</v>
      </c>
      <c r="R891" s="17">
        <v>0.1736111111111111</v>
      </c>
      <c r="U891" s="18">
        <v>2.5999999999999999E-2</v>
      </c>
      <c r="W891" s="23"/>
      <c r="Z891" s="21">
        <f t="shared" si="131"/>
        <v>3.145205394660656</v>
      </c>
      <c r="AA891" s="21">
        <f t="shared" si="132"/>
        <v>2.5202937428097272</v>
      </c>
      <c r="AB891" s="21">
        <f t="shared" si="133"/>
        <v>0.15025329233864879</v>
      </c>
      <c r="AC891" s="21">
        <f t="shared" si="134"/>
        <v>0.96</v>
      </c>
      <c r="AD891" s="22">
        <f t="shared" si="135"/>
        <v>9.3599999999999998E-5</v>
      </c>
      <c r="AE891" s="22">
        <f t="shared" si="136"/>
        <v>0</v>
      </c>
    </row>
    <row r="892" spans="1:31" ht="15.75" x14ac:dyDescent="0.25">
      <c r="A892" s="11" t="s">
        <v>173</v>
      </c>
      <c r="B892" s="11" t="s">
        <v>1071</v>
      </c>
      <c r="C892" s="11">
        <v>0</v>
      </c>
      <c r="D892" s="11">
        <v>82</v>
      </c>
      <c r="E892" s="11">
        <v>25.3</v>
      </c>
      <c r="F892" s="11">
        <v>0.2</v>
      </c>
      <c r="H892" s="4">
        <v>45885</v>
      </c>
      <c r="I892" s="5">
        <v>0.18055555555555555</v>
      </c>
      <c r="J892" s="3">
        <v>22.14</v>
      </c>
      <c r="K892" s="29">
        <v>24.76</v>
      </c>
      <c r="L892" s="31">
        <f t="shared" si="129"/>
        <v>79.55957743424554</v>
      </c>
      <c r="M892" s="33">
        <f t="shared" si="137"/>
        <v>3.5999999999999997E-2</v>
      </c>
      <c r="N892" s="36">
        <f t="shared" si="130"/>
        <v>1.2417666980822386E-5</v>
      </c>
      <c r="Q892" s="16">
        <v>45885</v>
      </c>
      <c r="R892" s="17">
        <v>0.18055555555555555</v>
      </c>
      <c r="U892" s="18">
        <v>3.5999999999999997E-2</v>
      </c>
      <c r="W892" s="23"/>
      <c r="Z892" s="21">
        <f t="shared" si="131"/>
        <v>3.1227734616669198</v>
      </c>
      <c r="AA892" s="21">
        <f t="shared" si="132"/>
        <v>2.4844653703309629</v>
      </c>
      <c r="AB892" s="21">
        <f t="shared" si="133"/>
        <v>0.14825297885103558</v>
      </c>
      <c r="AC892" s="21">
        <f t="shared" si="134"/>
        <v>0.96</v>
      </c>
      <c r="AD892" s="22">
        <f t="shared" si="135"/>
        <v>1.2960000000000001E-4</v>
      </c>
      <c r="AE892" s="22">
        <f t="shared" si="136"/>
        <v>0</v>
      </c>
    </row>
    <row r="893" spans="1:31" ht="15.75" x14ac:dyDescent="0.25">
      <c r="A893" s="11" t="s">
        <v>173</v>
      </c>
      <c r="B893" s="11" t="s">
        <v>1072</v>
      </c>
      <c r="C893" s="11">
        <v>0</v>
      </c>
      <c r="D893" s="11">
        <v>83</v>
      </c>
      <c r="E893" s="11">
        <v>25.2</v>
      </c>
      <c r="F893" s="11">
        <v>0.5</v>
      </c>
      <c r="H893" s="4">
        <v>45885</v>
      </c>
      <c r="I893" s="5">
        <v>0.1875</v>
      </c>
      <c r="J893" s="3">
        <v>22.06</v>
      </c>
      <c r="K893" s="29">
        <v>24.66</v>
      </c>
      <c r="L893" s="31">
        <f t="shared" si="129"/>
        <v>79.663750189607825</v>
      </c>
      <c r="M893" s="33">
        <f t="shared" si="137"/>
        <v>2.5999999999999999E-2</v>
      </c>
      <c r="N893" s="36">
        <f t="shared" si="130"/>
        <v>1.2315196960516778E-5</v>
      </c>
      <c r="Q893" s="16">
        <v>45885</v>
      </c>
      <c r="R893" s="17">
        <v>0.1875</v>
      </c>
      <c r="U893" s="18">
        <v>2.5999999999999999E-2</v>
      </c>
      <c r="W893" s="23"/>
      <c r="Z893" s="21">
        <f t="shared" si="131"/>
        <v>3.1041868950438691</v>
      </c>
      <c r="AA893" s="21">
        <f t="shared" si="132"/>
        <v>2.4729116934862918</v>
      </c>
      <c r="AB893" s="21">
        <f t="shared" si="133"/>
        <v>0.14767623065991903</v>
      </c>
      <c r="AC893" s="21">
        <f t="shared" si="134"/>
        <v>0.96</v>
      </c>
      <c r="AD893" s="22">
        <f t="shared" si="135"/>
        <v>9.3599999999999998E-5</v>
      </c>
      <c r="AE893" s="22">
        <f t="shared" si="136"/>
        <v>0</v>
      </c>
    </row>
    <row r="894" spans="1:31" ht="15.75" x14ac:dyDescent="0.25">
      <c r="A894" s="11" t="s">
        <v>173</v>
      </c>
      <c r="B894" s="11" t="s">
        <v>1073</v>
      </c>
      <c r="C894" s="11">
        <v>0</v>
      </c>
      <c r="D894" s="11">
        <v>83</v>
      </c>
      <c r="E894" s="11">
        <v>25.1</v>
      </c>
      <c r="F894" s="11">
        <v>0.9</v>
      </c>
      <c r="H894" s="4">
        <v>45885</v>
      </c>
      <c r="I894" s="5">
        <v>0.19444444444444445</v>
      </c>
      <c r="J894" s="3">
        <v>22.38</v>
      </c>
      <c r="K894" s="29">
        <v>24.84</v>
      </c>
      <c r="L894" s="31">
        <f t="shared" si="129"/>
        <v>80.783395255057059</v>
      </c>
      <c r="M894" s="33">
        <f t="shared" si="137"/>
        <v>4.5999999999999999E-2</v>
      </c>
      <c r="N894" s="36">
        <f t="shared" si="130"/>
        <v>1.1583543461002385E-5</v>
      </c>
      <c r="Q894" s="16">
        <v>45885</v>
      </c>
      <c r="R894" s="17">
        <v>0.19444444444444445</v>
      </c>
      <c r="U894" s="18">
        <v>4.5999999999999999E-2</v>
      </c>
      <c r="W894" s="23"/>
      <c r="Z894" s="21">
        <f t="shared" si="131"/>
        <v>3.137712521219457</v>
      </c>
      <c r="AA894" s="21">
        <f t="shared" si="132"/>
        <v>2.5347507079841298</v>
      </c>
      <c r="AB894" s="21">
        <f t="shared" si="133"/>
        <v>0.15116129953999244</v>
      </c>
      <c r="AC894" s="21">
        <f t="shared" si="134"/>
        <v>0.96</v>
      </c>
      <c r="AD894" s="22">
        <f t="shared" si="135"/>
        <v>1.6559999999999999E-4</v>
      </c>
      <c r="AE894" s="22">
        <f t="shared" si="136"/>
        <v>0</v>
      </c>
    </row>
    <row r="895" spans="1:31" ht="15.75" x14ac:dyDescent="0.25">
      <c r="A895" s="11" t="s">
        <v>173</v>
      </c>
      <c r="B895" s="11" t="s">
        <v>1074</v>
      </c>
      <c r="C895" s="11">
        <v>0</v>
      </c>
      <c r="D895" s="11">
        <v>83</v>
      </c>
      <c r="E895" s="11">
        <v>25.1</v>
      </c>
      <c r="F895" s="11">
        <v>1.2</v>
      </c>
      <c r="H895" s="4">
        <v>45885</v>
      </c>
      <c r="I895" s="5">
        <v>0.2013888888888889</v>
      </c>
      <c r="J895" s="3">
        <v>22.02</v>
      </c>
      <c r="K895" s="29">
        <v>24.56</v>
      </c>
      <c r="L895" s="31">
        <f t="shared" si="129"/>
        <v>80.067155882683622</v>
      </c>
      <c r="M895" s="33">
        <f t="shared" si="137"/>
        <v>8.8999999999999996E-2</v>
      </c>
      <c r="N895" s="36">
        <f t="shared" si="130"/>
        <v>1.2004242190307828E-5</v>
      </c>
      <c r="Q895" s="16">
        <v>45885</v>
      </c>
      <c r="R895" s="17">
        <v>0.2013888888888889</v>
      </c>
      <c r="U895" s="18">
        <v>8.8999999999999996E-2</v>
      </c>
      <c r="W895" s="23"/>
      <c r="Z895" s="21">
        <f t="shared" si="131"/>
        <v>3.0856968853866937</v>
      </c>
      <c r="AA895" s="21">
        <f t="shared" si="132"/>
        <v>2.4706297352896778</v>
      </c>
      <c r="AB895" s="21">
        <f t="shared" si="133"/>
        <v>0.14765266535684743</v>
      </c>
      <c r="AC895" s="21">
        <f t="shared" si="134"/>
        <v>0.96</v>
      </c>
      <c r="AD895" s="22">
        <f t="shared" si="135"/>
        <v>3.2039999999999998E-4</v>
      </c>
      <c r="AE895" s="22">
        <f t="shared" si="136"/>
        <v>0</v>
      </c>
    </row>
    <row r="896" spans="1:31" ht="15.75" x14ac:dyDescent="0.25">
      <c r="A896" s="11" t="s">
        <v>173</v>
      </c>
      <c r="B896" s="11" t="s">
        <v>1075</v>
      </c>
      <c r="C896" s="11">
        <v>0</v>
      </c>
      <c r="D896" s="11">
        <v>83</v>
      </c>
      <c r="E896" s="11">
        <v>25</v>
      </c>
      <c r="F896" s="11">
        <v>1.4</v>
      </c>
      <c r="H896" s="4">
        <v>45885</v>
      </c>
      <c r="I896" s="5">
        <v>0.20833333333333334</v>
      </c>
      <c r="J896" s="3">
        <v>22.01</v>
      </c>
      <c r="K896" s="29">
        <v>24.61</v>
      </c>
      <c r="L896" s="31">
        <f t="shared" si="129"/>
        <v>79.641544181361979</v>
      </c>
      <c r="M896" s="33">
        <f t="shared" si="137"/>
        <v>0.73399999999999999</v>
      </c>
      <c r="N896" s="36">
        <f t="shared" si="130"/>
        <v>1.2316283054676864E-5</v>
      </c>
      <c r="Q896" s="16">
        <v>45885</v>
      </c>
      <c r="R896" s="17">
        <v>0.20833333333333334</v>
      </c>
      <c r="U896" s="18">
        <v>0.73399999999999999</v>
      </c>
      <c r="W896" s="23"/>
      <c r="Z896" s="21">
        <f t="shared" si="131"/>
        <v>3.0949298470703712</v>
      </c>
      <c r="AA896" s="21">
        <f t="shared" si="132"/>
        <v>2.4648499215367083</v>
      </c>
      <c r="AB896" s="21">
        <f t="shared" si="133"/>
        <v>0.14725100727270043</v>
      </c>
      <c r="AC896" s="21">
        <f t="shared" si="134"/>
        <v>0.96</v>
      </c>
      <c r="AD896" s="22">
        <f t="shared" si="135"/>
        <v>2.6424E-3</v>
      </c>
      <c r="AE896" s="22">
        <f t="shared" si="136"/>
        <v>0</v>
      </c>
    </row>
    <row r="897" spans="1:31" ht="15.75" x14ac:dyDescent="0.25">
      <c r="A897" s="11" t="s">
        <v>173</v>
      </c>
      <c r="B897" s="11" t="s">
        <v>1076</v>
      </c>
      <c r="C897" s="11">
        <v>0</v>
      </c>
      <c r="D897" s="11">
        <v>82</v>
      </c>
      <c r="E897" s="11">
        <v>24.9</v>
      </c>
      <c r="F897" s="11">
        <v>1.3</v>
      </c>
      <c r="H897" s="4">
        <v>45885</v>
      </c>
      <c r="I897" s="5">
        <v>0.21527777777777779</v>
      </c>
      <c r="J897" s="3">
        <v>21.82</v>
      </c>
      <c r="K897" s="29">
        <v>24.4</v>
      </c>
      <c r="L897" s="31">
        <f t="shared" si="129"/>
        <v>79.697339951582251</v>
      </c>
      <c r="M897" s="33">
        <f t="shared" si="137"/>
        <v>2.6469999999999998</v>
      </c>
      <c r="N897" s="36">
        <f t="shared" si="130"/>
        <v>1.22162362635215E-5</v>
      </c>
      <c r="Q897" s="16">
        <v>45885</v>
      </c>
      <c r="R897" s="17">
        <v>0.21527777777777779</v>
      </c>
      <c r="U897" s="18">
        <v>2.6469999999999998</v>
      </c>
      <c r="W897" s="23"/>
      <c r="Z897" s="21">
        <f t="shared" si="131"/>
        <v>3.0563126530167612</v>
      </c>
      <c r="AA897" s="21">
        <f t="shared" si="132"/>
        <v>2.4357998850579907</v>
      </c>
      <c r="AB897" s="21">
        <f t="shared" si="133"/>
        <v>0.14574917811230217</v>
      </c>
      <c r="AC897" s="21">
        <f t="shared" si="134"/>
        <v>0.96</v>
      </c>
      <c r="AD897" s="22">
        <f t="shared" si="135"/>
        <v>9.5291999999999981E-3</v>
      </c>
      <c r="AE897" s="22">
        <f t="shared" si="136"/>
        <v>0</v>
      </c>
    </row>
    <row r="898" spans="1:31" ht="15.75" x14ac:dyDescent="0.25">
      <c r="A898" s="11" t="s">
        <v>173</v>
      </c>
      <c r="B898" s="11" t="s">
        <v>1077</v>
      </c>
      <c r="C898" s="11">
        <v>0</v>
      </c>
      <c r="D898" s="11">
        <v>83</v>
      </c>
      <c r="E898" s="11">
        <v>24.8</v>
      </c>
      <c r="F898" s="11">
        <v>0.9</v>
      </c>
      <c r="H898" s="4">
        <v>45885</v>
      </c>
      <c r="I898" s="5">
        <v>0.22222222222222221</v>
      </c>
      <c r="J898" s="3">
        <v>21.52</v>
      </c>
      <c r="K898" s="29">
        <v>24.33</v>
      </c>
      <c r="L898" s="31">
        <f t="shared" si="129"/>
        <v>77.948515651867638</v>
      </c>
      <c r="M898" s="33">
        <f t="shared" si="137"/>
        <v>6.6429999999999998</v>
      </c>
      <c r="N898" s="36">
        <f t="shared" si="130"/>
        <v>1.3430930575281932E-5</v>
      </c>
      <c r="Q898" s="16">
        <v>45885</v>
      </c>
      <c r="R898" s="17">
        <v>0.22222222222222221</v>
      </c>
      <c r="U898" s="18">
        <v>6.6429999999999998</v>
      </c>
      <c r="W898" s="23"/>
      <c r="Z898" s="21">
        <f t="shared" si="131"/>
        <v>3.0435339982258998</v>
      </c>
      <c r="AA898" s="21">
        <f t="shared" si="132"/>
        <v>2.3723895749770283</v>
      </c>
      <c r="AB898" s="21">
        <f t="shared" si="133"/>
        <v>0.14203091293665931</v>
      </c>
      <c r="AC898" s="21">
        <f t="shared" si="134"/>
        <v>0.96</v>
      </c>
      <c r="AD898" s="22">
        <f t="shared" si="135"/>
        <v>2.39148E-2</v>
      </c>
      <c r="AE898" s="22">
        <f t="shared" si="136"/>
        <v>0</v>
      </c>
    </row>
    <row r="899" spans="1:31" ht="15.75" x14ac:dyDescent="0.25">
      <c r="A899" s="11" t="s">
        <v>173</v>
      </c>
      <c r="B899" s="11" t="s">
        <v>1078</v>
      </c>
      <c r="C899" s="11">
        <v>0</v>
      </c>
      <c r="D899" s="11">
        <v>83</v>
      </c>
      <c r="E899" s="11">
        <v>24.7</v>
      </c>
      <c r="F899" s="11">
        <v>1</v>
      </c>
      <c r="H899" s="4">
        <v>45885</v>
      </c>
      <c r="I899" s="5">
        <v>0.22916666666666666</v>
      </c>
      <c r="J899" s="3">
        <v>21.83</v>
      </c>
      <c r="K899" s="29">
        <v>24.5</v>
      </c>
      <c r="L899" s="31">
        <f t="shared" ref="L899:L962" si="138">100*(22.1*10^6*10^((4.4-6.24*((J899+273.2)/1000)+9.95*((J899+273.2)/1000)^2-5.15*((J899+273.5)/1000)^3)*(1-647.3/(J899+273.2)))-101325*((K899-J899)/1514)*(1+J899/873))/(22.1*10^6*10^((4.4-6.24*((K899+273.2)/1000)+9.95*((K899+273.2)/1000)^2-5.15*((K899+273.5)/1000)^3)*(1-647.3/(K899+273.2))))</f>
        <v>79.070552320823708</v>
      </c>
      <c r="M899" s="33">
        <f t="shared" si="137"/>
        <v>12.19</v>
      </c>
      <c r="N899" s="36">
        <f t="shared" ref="N899:N962" si="139">(0.408*AB899*(AE899-$Y$7)+$Y$6*($Y$6/(K899+273))*$Y$8*(Z899-AA899))/(AB899+$Y$6*(1+AC899*$Y$8))</f>
        <v>9.2242632472750458E-3</v>
      </c>
      <c r="Q899" s="16">
        <v>45885</v>
      </c>
      <c r="R899" s="17">
        <v>0.22916666666666666</v>
      </c>
      <c r="U899" s="18">
        <v>12.19</v>
      </c>
      <c r="W899" s="23"/>
      <c r="Z899" s="21">
        <f t="shared" ref="Z899:Z962" si="140">0.6108*EXP(17.27*K899/(K899+237.3))</f>
        <v>3.07464905088159</v>
      </c>
      <c r="AA899" s="21">
        <f t="shared" ref="AA899:AA962" si="141">(L899/100)*Z899</f>
        <v>2.4311419864590373</v>
      </c>
      <c r="AB899" s="21">
        <f t="shared" ref="AB899:AB962" si="142">(4098*AA899)/((K899+237.3)^2)</f>
        <v>0.14535935707062311</v>
      </c>
      <c r="AC899" s="21">
        <f t="shared" ref="AC899:AC962" si="143">IF(M899&gt;10,0.24,0.96)</f>
        <v>0.24</v>
      </c>
      <c r="AD899" s="22">
        <f t="shared" ref="AD899:AD962" si="144">M899*3600/1000000</f>
        <v>4.3883999999999999E-2</v>
      </c>
      <c r="AE899" s="22">
        <f t="shared" ref="AE899:AE962" si="145">IF(M899&gt;10,(1-$Y$4)*AD899,0)</f>
        <v>3.3790680000000003E-2</v>
      </c>
    </row>
    <row r="900" spans="1:31" ht="15.75" x14ac:dyDescent="0.25">
      <c r="A900" s="11" t="s">
        <v>173</v>
      </c>
      <c r="B900" s="11" t="s">
        <v>1079</v>
      </c>
      <c r="C900" s="11">
        <v>0</v>
      </c>
      <c r="D900" s="11">
        <v>82</v>
      </c>
      <c r="E900" s="11">
        <v>24.7</v>
      </c>
      <c r="F900" s="11">
        <v>1</v>
      </c>
      <c r="H900" s="4">
        <v>45885</v>
      </c>
      <c r="I900" s="5">
        <v>0.2361111111111111</v>
      </c>
      <c r="J900" s="3">
        <v>22.25</v>
      </c>
      <c r="K900" s="29">
        <v>24.92</v>
      </c>
      <c r="L900" s="31">
        <f t="shared" si="138"/>
        <v>79.261162895131122</v>
      </c>
      <c r="M900" s="33">
        <f t="shared" si="137"/>
        <v>18.36</v>
      </c>
      <c r="N900" s="36">
        <f t="shared" si="139"/>
        <v>1.3997585569296712E-2</v>
      </c>
      <c r="Q900" s="16">
        <v>45885</v>
      </c>
      <c r="R900" s="17">
        <v>0.2361111111111111</v>
      </c>
      <c r="U900" s="18">
        <v>18.36</v>
      </c>
      <c r="W900" s="23"/>
      <c r="Z900" s="21">
        <f t="shared" si="140"/>
        <v>3.152713866949028</v>
      </c>
      <c r="AA900" s="21">
        <f t="shared" si="141"/>
        <v>2.4988776736998566</v>
      </c>
      <c r="AB900" s="21">
        <f t="shared" si="142"/>
        <v>0.14893107517353255</v>
      </c>
      <c r="AC900" s="21">
        <f t="shared" si="143"/>
        <v>0.24</v>
      </c>
      <c r="AD900" s="22">
        <f t="shared" si="144"/>
        <v>6.6096000000000002E-2</v>
      </c>
      <c r="AE900" s="22">
        <f t="shared" si="145"/>
        <v>5.0893920000000002E-2</v>
      </c>
    </row>
    <row r="901" spans="1:31" ht="15.75" x14ac:dyDescent="0.25">
      <c r="A901" s="11" t="s">
        <v>173</v>
      </c>
      <c r="B901" s="11" t="s">
        <v>1080</v>
      </c>
      <c r="C901" s="11">
        <v>0</v>
      </c>
      <c r="D901" s="11">
        <v>82</v>
      </c>
      <c r="E901" s="11">
        <v>24.6</v>
      </c>
      <c r="F901" s="11">
        <v>1.1000000000000001</v>
      </c>
      <c r="H901" s="4">
        <v>45885</v>
      </c>
      <c r="I901" s="5">
        <v>0.24305555555555555</v>
      </c>
      <c r="J901" s="3">
        <v>22.35</v>
      </c>
      <c r="K901" s="29">
        <v>24.93</v>
      </c>
      <c r="L901" s="31">
        <f t="shared" si="138"/>
        <v>79.930614474971563</v>
      </c>
      <c r="M901" s="33">
        <f t="shared" si="137"/>
        <v>24.97</v>
      </c>
      <c r="N901" s="36">
        <f t="shared" si="139"/>
        <v>1.9087025837570801E-2</v>
      </c>
      <c r="Q901" s="16">
        <v>45885</v>
      </c>
      <c r="R901" s="17">
        <v>0.24305555555555555</v>
      </c>
      <c r="U901" s="18">
        <v>24.97</v>
      </c>
      <c r="W901" s="23"/>
      <c r="Z901" s="21">
        <f t="shared" si="140"/>
        <v>3.1545934255452797</v>
      </c>
      <c r="AA901" s="21">
        <f t="shared" si="141"/>
        <v>2.5214859092253965</v>
      </c>
      <c r="AB901" s="21">
        <f t="shared" si="142"/>
        <v>0.15026704624534465</v>
      </c>
      <c r="AC901" s="21">
        <f t="shared" si="143"/>
        <v>0.24</v>
      </c>
      <c r="AD901" s="22">
        <f t="shared" si="144"/>
        <v>8.9892E-2</v>
      </c>
      <c r="AE901" s="22">
        <f t="shared" si="145"/>
        <v>6.9216840000000002E-2</v>
      </c>
    </row>
    <row r="902" spans="1:31" ht="15.75" x14ac:dyDescent="0.25">
      <c r="A902" s="11" t="s">
        <v>173</v>
      </c>
      <c r="B902" s="11" t="s">
        <v>1081</v>
      </c>
      <c r="C902" s="11">
        <v>0</v>
      </c>
      <c r="D902" s="11">
        <v>82</v>
      </c>
      <c r="E902" s="11">
        <v>24.6</v>
      </c>
      <c r="F902" s="11">
        <v>1.1000000000000001</v>
      </c>
      <c r="H902" s="4">
        <v>45885</v>
      </c>
      <c r="I902" s="5">
        <v>0.25</v>
      </c>
      <c r="J902" s="3">
        <v>22.6</v>
      </c>
      <c r="K902" s="29">
        <v>25.39</v>
      </c>
      <c r="L902" s="31">
        <f t="shared" si="138"/>
        <v>78.595213714840511</v>
      </c>
      <c r="M902" s="33">
        <f t="shared" si="137"/>
        <v>31.47</v>
      </c>
      <c r="N902" s="36">
        <f t="shared" si="139"/>
        <v>2.4108046019934253E-2</v>
      </c>
      <c r="Q902" s="16">
        <v>45885</v>
      </c>
      <c r="R902" s="17">
        <v>0.25</v>
      </c>
      <c r="U902" s="18">
        <v>31.47</v>
      </c>
      <c r="W902" s="23"/>
      <c r="Z902" s="21">
        <f t="shared" si="140"/>
        <v>3.2421162925704525</v>
      </c>
      <c r="AA902" s="21">
        <f t="shared" si="141"/>
        <v>2.5481482290294108</v>
      </c>
      <c r="AB902" s="21">
        <f t="shared" si="142"/>
        <v>0.15132460916071264</v>
      </c>
      <c r="AC902" s="21">
        <f t="shared" si="143"/>
        <v>0.24</v>
      </c>
      <c r="AD902" s="22">
        <f t="shared" si="144"/>
        <v>0.113292</v>
      </c>
      <c r="AE902" s="22">
        <f t="shared" si="145"/>
        <v>8.7234840000000008E-2</v>
      </c>
    </row>
    <row r="903" spans="1:31" ht="15.75" x14ac:dyDescent="0.25">
      <c r="A903" s="11" t="s">
        <v>173</v>
      </c>
      <c r="B903" s="11" t="s">
        <v>1082</v>
      </c>
      <c r="C903" s="11">
        <v>3</v>
      </c>
      <c r="D903" s="11">
        <v>83</v>
      </c>
      <c r="E903" s="11">
        <v>24.6</v>
      </c>
      <c r="F903" s="11">
        <v>0.7</v>
      </c>
      <c r="H903" s="4">
        <v>45885</v>
      </c>
      <c r="I903" s="5">
        <v>0.25694444444444442</v>
      </c>
      <c r="J903" s="3">
        <v>23.11</v>
      </c>
      <c r="K903" s="29">
        <v>25.91</v>
      </c>
      <c r="L903" s="31">
        <f t="shared" si="138"/>
        <v>78.757610793793575</v>
      </c>
      <c r="M903" s="33">
        <f t="shared" si="137"/>
        <v>37.24</v>
      </c>
      <c r="N903" s="36">
        <f t="shared" si="139"/>
        <v>2.8790754329847484E-2</v>
      </c>
      <c r="Q903" s="16">
        <v>45885</v>
      </c>
      <c r="R903" s="17">
        <v>0.25694444444444442</v>
      </c>
      <c r="U903" s="18">
        <v>37.24</v>
      </c>
      <c r="W903" s="23"/>
      <c r="Z903" s="21">
        <f t="shared" si="140"/>
        <v>3.3435975824941226</v>
      </c>
      <c r="AA903" s="21">
        <f t="shared" si="141"/>
        <v>2.6333375705314124</v>
      </c>
      <c r="AB903" s="21">
        <f t="shared" si="142"/>
        <v>0.15576637714469041</v>
      </c>
      <c r="AC903" s="21">
        <f t="shared" si="143"/>
        <v>0.24</v>
      </c>
      <c r="AD903" s="22">
        <f t="shared" si="144"/>
        <v>0.13406399999999999</v>
      </c>
      <c r="AE903" s="22">
        <f t="shared" si="145"/>
        <v>0.10322927999999999</v>
      </c>
    </row>
    <row r="904" spans="1:31" ht="15.75" x14ac:dyDescent="0.25">
      <c r="A904" s="11" t="s">
        <v>173</v>
      </c>
      <c r="B904" s="11" t="s">
        <v>1083</v>
      </c>
      <c r="C904" s="11">
        <v>11</v>
      </c>
      <c r="D904" s="11">
        <v>83</v>
      </c>
      <c r="E904" s="11">
        <v>24.6</v>
      </c>
      <c r="F904" s="11">
        <v>0.5</v>
      </c>
      <c r="H904" s="4">
        <v>45885</v>
      </c>
      <c r="I904" s="5">
        <v>0.2638888888888889</v>
      </c>
      <c r="J904" s="3">
        <v>23.32</v>
      </c>
      <c r="K904" s="29">
        <v>26.15</v>
      </c>
      <c r="L904" s="31">
        <f t="shared" si="138"/>
        <v>78.649620365624159</v>
      </c>
      <c r="M904" s="33">
        <f t="shared" si="137"/>
        <v>43.32</v>
      </c>
      <c r="N904" s="36">
        <f t="shared" si="139"/>
        <v>3.3605411215538276E-2</v>
      </c>
      <c r="Q904" s="16">
        <v>45885</v>
      </c>
      <c r="R904" s="17">
        <v>0.2638888888888889</v>
      </c>
      <c r="U904" s="18">
        <v>43.32</v>
      </c>
      <c r="W904" s="23"/>
      <c r="Z904" s="21">
        <f t="shared" si="140"/>
        <v>3.3913613310346111</v>
      </c>
      <c r="AA904" s="21">
        <f t="shared" si="141"/>
        <v>2.6672928120853001</v>
      </c>
      <c r="AB904" s="21">
        <f t="shared" si="142"/>
        <v>0.15748755581595614</v>
      </c>
      <c r="AC904" s="21">
        <f t="shared" si="143"/>
        <v>0.24</v>
      </c>
      <c r="AD904" s="22">
        <f t="shared" si="144"/>
        <v>0.15595200000000001</v>
      </c>
      <c r="AE904" s="22">
        <f t="shared" si="145"/>
        <v>0.12008304</v>
      </c>
    </row>
    <row r="905" spans="1:31" ht="15.75" x14ac:dyDescent="0.25">
      <c r="A905" s="11" t="s">
        <v>173</v>
      </c>
      <c r="B905" s="11" t="s">
        <v>1084</v>
      </c>
      <c r="C905" s="11">
        <v>23</v>
      </c>
      <c r="D905" s="11">
        <v>83</v>
      </c>
      <c r="E905" s="11">
        <v>24.6</v>
      </c>
      <c r="F905" s="11">
        <v>0.7</v>
      </c>
      <c r="H905" s="4">
        <v>45885</v>
      </c>
      <c r="I905" s="5">
        <v>0.27083333333333331</v>
      </c>
      <c r="J905" s="3">
        <v>23.3</v>
      </c>
      <c r="K905" s="29">
        <v>26.48</v>
      </c>
      <c r="L905" s="31">
        <f t="shared" si="138"/>
        <v>76.32973986984851</v>
      </c>
      <c r="M905" s="33">
        <f t="shared" si="137"/>
        <v>49.26</v>
      </c>
      <c r="N905" s="36">
        <f t="shared" si="139"/>
        <v>3.805710739595302E-2</v>
      </c>
      <c r="Q905" s="16">
        <v>45885</v>
      </c>
      <c r="R905" s="17">
        <v>0.27083333333333331</v>
      </c>
      <c r="U905" s="18">
        <v>49.26</v>
      </c>
      <c r="W905" s="23"/>
      <c r="Z905" s="21">
        <f t="shared" si="140"/>
        <v>3.458006819720282</v>
      </c>
      <c r="AA905" s="21">
        <f t="shared" si="141"/>
        <v>2.6394876101741125</v>
      </c>
      <c r="AB905" s="21">
        <f t="shared" si="142"/>
        <v>0.15545613071856423</v>
      </c>
      <c r="AC905" s="21">
        <f t="shared" si="143"/>
        <v>0.24</v>
      </c>
      <c r="AD905" s="22">
        <f t="shared" si="144"/>
        <v>0.17733599999999999</v>
      </c>
      <c r="AE905" s="22">
        <f t="shared" si="145"/>
        <v>0.13654871999999998</v>
      </c>
    </row>
    <row r="906" spans="1:31" ht="15.75" x14ac:dyDescent="0.25">
      <c r="A906" s="11" t="s">
        <v>173</v>
      </c>
      <c r="B906" s="11" t="s">
        <v>1085</v>
      </c>
      <c r="C906" s="11">
        <v>35</v>
      </c>
      <c r="D906" s="11">
        <v>83</v>
      </c>
      <c r="E906" s="11">
        <v>24.7</v>
      </c>
      <c r="F906" s="11">
        <v>0.4</v>
      </c>
      <c r="H906" s="4">
        <v>45885</v>
      </c>
      <c r="I906" s="5">
        <v>0.27777777777777779</v>
      </c>
      <c r="J906" s="3">
        <v>23.43</v>
      </c>
      <c r="K906" s="29">
        <v>26.92</v>
      </c>
      <c r="L906" s="31">
        <f t="shared" si="138"/>
        <v>74.405925612734208</v>
      </c>
      <c r="M906" s="33">
        <f t="shared" si="137"/>
        <v>54.19</v>
      </c>
      <c r="N906" s="36">
        <f t="shared" si="139"/>
        <v>4.1826390294695884E-2</v>
      </c>
      <c r="Q906" s="16">
        <v>45885</v>
      </c>
      <c r="R906" s="17">
        <v>0.27777777777777779</v>
      </c>
      <c r="U906" s="18">
        <v>54.19</v>
      </c>
      <c r="W906" s="23"/>
      <c r="Z906" s="21">
        <f t="shared" si="140"/>
        <v>3.5486408429984739</v>
      </c>
      <c r="AA906" s="21">
        <f t="shared" si="141"/>
        <v>2.6403990659045484</v>
      </c>
      <c r="AB906" s="21">
        <f t="shared" si="142"/>
        <v>0.15499230893943239</v>
      </c>
      <c r="AC906" s="21">
        <f t="shared" si="143"/>
        <v>0.24</v>
      </c>
      <c r="AD906" s="22">
        <f t="shared" si="144"/>
        <v>0.19508400000000001</v>
      </c>
      <c r="AE906" s="22">
        <f t="shared" si="145"/>
        <v>0.15021468000000002</v>
      </c>
    </row>
    <row r="907" spans="1:31" ht="15.75" x14ac:dyDescent="0.25">
      <c r="A907" s="11" t="s">
        <v>173</v>
      </c>
      <c r="B907" s="11" t="s">
        <v>1086</v>
      </c>
      <c r="C907" s="11">
        <v>51</v>
      </c>
      <c r="D907" s="11">
        <v>82</v>
      </c>
      <c r="E907" s="11">
        <v>25</v>
      </c>
      <c r="F907" s="11">
        <v>0.3</v>
      </c>
      <c r="H907" s="4">
        <v>45885</v>
      </c>
      <c r="I907" s="5">
        <v>0.28472222222222221</v>
      </c>
      <c r="J907" s="3">
        <v>23.96</v>
      </c>
      <c r="K907" s="29">
        <v>27.43</v>
      </c>
      <c r="L907" s="31">
        <f t="shared" si="138"/>
        <v>74.804485351856059</v>
      </c>
      <c r="M907" s="33">
        <f t="shared" si="137"/>
        <v>60.67</v>
      </c>
      <c r="N907" s="36">
        <f t="shared" si="139"/>
        <v>4.7289577461165029E-2</v>
      </c>
      <c r="Q907" s="16">
        <v>45885</v>
      </c>
      <c r="R907" s="17">
        <v>0.28472222222222221</v>
      </c>
      <c r="U907" s="18">
        <v>60.67</v>
      </c>
      <c r="W907" s="23"/>
      <c r="Z907" s="21">
        <f t="shared" si="140"/>
        <v>3.656276986377752</v>
      </c>
      <c r="AA907" s="21">
        <f t="shared" si="141"/>
        <v>2.7350591826982296</v>
      </c>
      <c r="AB907" s="21">
        <f t="shared" si="142"/>
        <v>0.15993089330818971</v>
      </c>
      <c r="AC907" s="21">
        <f t="shared" si="143"/>
        <v>0.24</v>
      </c>
      <c r="AD907" s="22">
        <f t="shared" si="144"/>
        <v>0.218412</v>
      </c>
      <c r="AE907" s="22">
        <f t="shared" si="145"/>
        <v>0.16817724000000001</v>
      </c>
    </row>
    <row r="908" spans="1:31" ht="15.75" x14ac:dyDescent="0.25">
      <c r="A908" s="11" t="s">
        <v>173</v>
      </c>
      <c r="B908" s="11" t="s">
        <v>1087</v>
      </c>
      <c r="C908" s="11">
        <v>79</v>
      </c>
      <c r="D908" s="11">
        <v>79</v>
      </c>
      <c r="E908" s="11">
        <v>25.4</v>
      </c>
      <c r="F908" s="11">
        <v>0.6</v>
      </c>
      <c r="H908" s="4">
        <v>45885</v>
      </c>
      <c r="I908" s="5">
        <v>0.29166666666666669</v>
      </c>
      <c r="J908" s="3">
        <v>24.5</v>
      </c>
      <c r="K908" s="29">
        <v>28</v>
      </c>
      <c r="L908" s="31">
        <f t="shared" si="138"/>
        <v>74.887693402329532</v>
      </c>
      <c r="M908" s="33">
        <f t="shared" si="137"/>
        <v>68.209999999999994</v>
      </c>
      <c r="N908" s="36">
        <f t="shared" si="139"/>
        <v>5.365885917402595E-2</v>
      </c>
      <c r="Q908" s="16">
        <v>45885</v>
      </c>
      <c r="R908" s="17">
        <v>0.29166666666666669</v>
      </c>
      <c r="U908" s="18">
        <v>68.209999999999994</v>
      </c>
      <c r="W908" s="23"/>
      <c r="Z908" s="21">
        <f t="shared" si="140"/>
        <v>3.7799303639952631</v>
      </c>
      <c r="AA908" s="21">
        <f t="shared" si="141"/>
        <v>2.8307026618103315</v>
      </c>
      <c r="AB908" s="21">
        <f t="shared" si="142"/>
        <v>0.16481309210787176</v>
      </c>
      <c r="AC908" s="21">
        <f t="shared" si="143"/>
        <v>0.24</v>
      </c>
      <c r="AD908" s="22">
        <f t="shared" si="144"/>
        <v>0.24555599999999997</v>
      </c>
      <c r="AE908" s="22">
        <f t="shared" si="145"/>
        <v>0.18907811999999999</v>
      </c>
    </row>
    <row r="909" spans="1:31" ht="15.75" x14ac:dyDescent="0.25">
      <c r="A909" s="11" t="s">
        <v>173</v>
      </c>
      <c r="B909" s="11" t="s">
        <v>1088</v>
      </c>
      <c r="C909" s="11">
        <v>116</v>
      </c>
      <c r="D909" s="11">
        <v>76</v>
      </c>
      <c r="E909" s="11">
        <v>25.9</v>
      </c>
      <c r="F909" s="11">
        <v>0.7</v>
      </c>
      <c r="H909" s="4">
        <v>45885</v>
      </c>
      <c r="I909" s="5">
        <v>0.2986111111111111</v>
      </c>
      <c r="J909" s="3">
        <v>25</v>
      </c>
      <c r="K909" s="29">
        <v>28.65</v>
      </c>
      <c r="L909" s="31">
        <f t="shared" si="138"/>
        <v>74.215480599651471</v>
      </c>
      <c r="M909" s="33">
        <f t="shared" si="137"/>
        <v>78.569999999999993</v>
      </c>
      <c r="N909" s="36">
        <f t="shared" si="139"/>
        <v>6.2253606839416081E-2</v>
      </c>
      <c r="Q909" s="16">
        <v>45885</v>
      </c>
      <c r="R909" s="17">
        <v>0.2986111111111111</v>
      </c>
      <c r="U909" s="18">
        <v>78.569999999999993</v>
      </c>
      <c r="W909" s="23"/>
      <c r="Z909" s="21">
        <f t="shared" si="140"/>
        <v>3.9253670659086186</v>
      </c>
      <c r="AA909" s="21">
        <f t="shared" si="141"/>
        <v>2.9132300332645191</v>
      </c>
      <c r="AB909" s="21">
        <f t="shared" si="142"/>
        <v>0.16879001171143784</v>
      </c>
      <c r="AC909" s="21">
        <f t="shared" si="143"/>
        <v>0.24</v>
      </c>
      <c r="AD909" s="22">
        <f t="shared" si="144"/>
        <v>0.28285199999999999</v>
      </c>
      <c r="AE909" s="22">
        <f t="shared" si="145"/>
        <v>0.21779604</v>
      </c>
    </row>
    <row r="910" spans="1:31" ht="15.75" x14ac:dyDescent="0.25">
      <c r="A910" s="11" t="s">
        <v>173</v>
      </c>
      <c r="B910" s="11" t="s">
        <v>1089</v>
      </c>
      <c r="C910" s="11">
        <v>146</v>
      </c>
      <c r="D910" s="11">
        <v>73</v>
      </c>
      <c r="E910" s="11">
        <v>26.4</v>
      </c>
      <c r="F910" s="11">
        <v>1</v>
      </c>
      <c r="H910" s="4">
        <v>45885</v>
      </c>
      <c r="I910" s="5">
        <v>0.30555555555555558</v>
      </c>
      <c r="J910" s="3">
        <v>25.51</v>
      </c>
      <c r="K910" s="29">
        <v>29.31</v>
      </c>
      <c r="L910" s="31">
        <f t="shared" si="138"/>
        <v>73.568669651305356</v>
      </c>
      <c r="M910" s="33">
        <f t="shared" si="137"/>
        <v>98.1</v>
      </c>
      <c r="N910" s="36">
        <f t="shared" si="139"/>
        <v>7.8290152869601698E-2</v>
      </c>
      <c r="Q910" s="16">
        <v>45885</v>
      </c>
      <c r="R910" s="17">
        <v>0.30555555555555558</v>
      </c>
      <c r="U910" s="18">
        <v>98.1</v>
      </c>
      <c r="W910" s="23"/>
      <c r="Z910" s="21">
        <f t="shared" si="140"/>
        <v>4.0779997882674888</v>
      </c>
      <c r="AA910" s="21">
        <f t="shared" si="141"/>
        <v>3.0001301926114405</v>
      </c>
      <c r="AB910" s="21">
        <f t="shared" si="142"/>
        <v>0.17296538023221689</v>
      </c>
      <c r="AC910" s="21">
        <f t="shared" si="143"/>
        <v>0.24</v>
      </c>
      <c r="AD910" s="22">
        <f t="shared" si="144"/>
        <v>0.35315999999999997</v>
      </c>
      <c r="AE910" s="22">
        <f t="shared" si="145"/>
        <v>0.27193319999999999</v>
      </c>
    </row>
    <row r="911" spans="1:31" ht="15.75" x14ac:dyDescent="0.25">
      <c r="A911" s="11" t="s">
        <v>173</v>
      </c>
      <c r="B911" s="11" t="s">
        <v>1090</v>
      </c>
      <c r="C911" s="11">
        <v>186</v>
      </c>
      <c r="D911" s="11">
        <v>71</v>
      </c>
      <c r="E911" s="11">
        <v>26.9</v>
      </c>
      <c r="F911" s="11">
        <v>0.8</v>
      </c>
      <c r="H911" s="4">
        <v>45885</v>
      </c>
      <c r="I911" s="5">
        <v>0.3125</v>
      </c>
      <c r="J911" s="3">
        <v>25.73</v>
      </c>
      <c r="K911" s="29">
        <v>29.77</v>
      </c>
      <c r="L911" s="31">
        <f t="shared" si="138"/>
        <v>72.268642144333</v>
      </c>
      <c r="M911" s="33">
        <f t="shared" si="137"/>
        <v>145</v>
      </c>
      <c r="N911" s="36">
        <f t="shared" si="139"/>
        <v>0.11588830977894803</v>
      </c>
      <c r="Q911" s="16">
        <v>45885</v>
      </c>
      <c r="R911" s="17">
        <v>0.3125</v>
      </c>
      <c r="U911" s="18">
        <v>145</v>
      </c>
      <c r="W911" s="23"/>
      <c r="Z911" s="21">
        <f t="shared" si="140"/>
        <v>4.1874093705920155</v>
      </c>
      <c r="AA911" s="21">
        <f t="shared" si="141"/>
        <v>3.0261838931514102</v>
      </c>
      <c r="AB911" s="21">
        <f t="shared" si="142"/>
        <v>0.17386695837061103</v>
      </c>
      <c r="AC911" s="21">
        <f t="shared" si="143"/>
        <v>0.24</v>
      </c>
      <c r="AD911" s="22">
        <f t="shared" si="144"/>
        <v>0.52200000000000002</v>
      </c>
      <c r="AE911" s="22">
        <f t="shared" si="145"/>
        <v>0.40194000000000002</v>
      </c>
    </row>
    <row r="912" spans="1:31" ht="15.75" x14ac:dyDescent="0.25">
      <c r="A912" s="11" t="s">
        <v>173</v>
      </c>
      <c r="B912" s="11" t="s">
        <v>1091</v>
      </c>
      <c r="C912" s="11">
        <v>220</v>
      </c>
      <c r="D912" s="11">
        <v>70</v>
      </c>
      <c r="E912" s="11">
        <v>27.5</v>
      </c>
      <c r="F912" s="11">
        <v>0.6</v>
      </c>
      <c r="H912" s="4">
        <v>45885</v>
      </c>
      <c r="I912" s="5">
        <v>0.31944444444444442</v>
      </c>
      <c r="J912" s="3">
        <v>26.36</v>
      </c>
      <c r="K912" s="29">
        <v>31.37</v>
      </c>
      <c r="L912" s="31">
        <f t="shared" si="138"/>
        <v>67.211733423778782</v>
      </c>
      <c r="M912" s="33">
        <f t="shared" si="137"/>
        <v>251.2</v>
      </c>
      <c r="N912" s="36">
        <f t="shared" si="139"/>
        <v>0.20116250133422509</v>
      </c>
      <c r="Q912" s="16">
        <v>45885</v>
      </c>
      <c r="R912" s="17">
        <v>0.31944444444444442</v>
      </c>
      <c r="U912" s="18">
        <v>251.2</v>
      </c>
      <c r="W912" s="23"/>
      <c r="Z912" s="21">
        <f t="shared" si="140"/>
        <v>4.5880969531853095</v>
      </c>
      <c r="AA912" s="21">
        <f t="shared" si="141"/>
        <v>3.0837394933994267</v>
      </c>
      <c r="AB912" s="21">
        <f t="shared" si="142"/>
        <v>0.17506982041103886</v>
      </c>
      <c r="AC912" s="21">
        <f t="shared" si="143"/>
        <v>0.24</v>
      </c>
      <c r="AD912" s="22">
        <f t="shared" si="144"/>
        <v>0.90432000000000001</v>
      </c>
      <c r="AE912" s="22">
        <f t="shared" si="145"/>
        <v>0.69632640000000001</v>
      </c>
    </row>
    <row r="913" spans="1:31" ht="15.75" x14ac:dyDescent="0.25">
      <c r="A913" s="11" t="s">
        <v>173</v>
      </c>
      <c r="B913" s="11" t="s">
        <v>1092</v>
      </c>
      <c r="C913" s="11">
        <v>255</v>
      </c>
      <c r="D913" s="11">
        <v>69</v>
      </c>
      <c r="E913" s="11">
        <v>28.1</v>
      </c>
      <c r="F913" s="11">
        <v>0.6</v>
      </c>
      <c r="H913" s="4">
        <v>45885</v>
      </c>
      <c r="I913" s="5">
        <v>0.3263888888888889</v>
      </c>
      <c r="J913" s="3">
        <v>26.62</v>
      </c>
      <c r="K913" s="29">
        <v>31.47</v>
      </c>
      <c r="L913" s="31">
        <f t="shared" si="138"/>
        <v>68.219469750691161</v>
      </c>
      <c r="M913" s="33">
        <f t="shared" si="137"/>
        <v>305.39999999999998</v>
      </c>
      <c r="N913" s="36">
        <f t="shared" si="139"/>
        <v>0.24596828400811643</v>
      </c>
      <c r="Q913" s="16">
        <v>45885</v>
      </c>
      <c r="R913" s="17">
        <v>0.3263888888888889</v>
      </c>
      <c r="U913" s="18">
        <v>305.39999999999998</v>
      </c>
      <c r="W913" s="23"/>
      <c r="Z913" s="21">
        <f t="shared" si="140"/>
        <v>4.6142098863983909</v>
      </c>
      <c r="AA913" s="21">
        <f t="shared" si="141"/>
        <v>3.1477895176849513</v>
      </c>
      <c r="AB913" s="21">
        <f t="shared" si="142"/>
        <v>0.17857310752035091</v>
      </c>
      <c r="AC913" s="21">
        <f t="shared" si="143"/>
        <v>0.24</v>
      </c>
      <c r="AD913" s="22">
        <f t="shared" si="144"/>
        <v>1.09944</v>
      </c>
      <c r="AE913" s="22">
        <f t="shared" si="145"/>
        <v>0.84656880000000001</v>
      </c>
    </row>
    <row r="914" spans="1:31" ht="15.75" x14ac:dyDescent="0.25">
      <c r="A914" s="11" t="s">
        <v>173</v>
      </c>
      <c r="B914" s="11" t="s">
        <v>1093</v>
      </c>
      <c r="C914" s="11">
        <v>286</v>
      </c>
      <c r="D914" s="11">
        <v>70</v>
      </c>
      <c r="E914" s="11">
        <v>28.8</v>
      </c>
      <c r="F914" s="11">
        <v>0.9</v>
      </c>
      <c r="H914" s="4">
        <v>45885</v>
      </c>
      <c r="I914" s="5">
        <v>0.33333333333333331</v>
      </c>
      <c r="J914" s="3">
        <v>26.74</v>
      </c>
      <c r="K914" s="29">
        <v>31.93</v>
      </c>
      <c r="L914" s="31">
        <f t="shared" si="138"/>
        <v>66.484197589595581</v>
      </c>
      <c r="M914" s="33">
        <f t="shared" si="137"/>
        <v>293.7</v>
      </c>
      <c r="N914" s="36">
        <f t="shared" si="139"/>
        <v>0.23633475409471838</v>
      </c>
      <c r="Q914" s="16">
        <v>45885</v>
      </c>
      <c r="R914" s="17">
        <v>0.33333333333333331</v>
      </c>
      <c r="U914" s="18">
        <v>293.7</v>
      </c>
      <c r="W914" s="23"/>
      <c r="Z914" s="21">
        <f t="shared" si="140"/>
        <v>4.7359995541628797</v>
      </c>
      <c r="AA914" s="21">
        <f t="shared" si="141"/>
        <v>3.1486913014320148</v>
      </c>
      <c r="AB914" s="21">
        <f t="shared" si="142"/>
        <v>0.17801440049735445</v>
      </c>
      <c r="AC914" s="21">
        <f t="shared" si="143"/>
        <v>0.24</v>
      </c>
      <c r="AD914" s="22">
        <f t="shared" si="144"/>
        <v>1.05732</v>
      </c>
      <c r="AE914" s="22">
        <f t="shared" si="145"/>
        <v>0.81413640000000009</v>
      </c>
    </row>
    <row r="915" spans="1:31" ht="15.75" x14ac:dyDescent="0.25">
      <c r="A915" s="11" t="s">
        <v>173</v>
      </c>
      <c r="B915" s="11" t="s">
        <v>1094</v>
      </c>
      <c r="C915" s="11">
        <v>324</v>
      </c>
      <c r="D915" s="11">
        <v>70</v>
      </c>
      <c r="E915" s="11">
        <v>29.2</v>
      </c>
      <c r="F915" s="11">
        <v>1.1000000000000001</v>
      </c>
      <c r="H915" s="4">
        <v>45885</v>
      </c>
      <c r="I915" s="5">
        <v>0.34027777777777779</v>
      </c>
      <c r="J915" s="3">
        <v>26.94</v>
      </c>
      <c r="K915" s="29">
        <v>32.270000000000003</v>
      </c>
      <c r="L915" s="31">
        <f t="shared" si="138"/>
        <v>65.875145388646345</v>
      </c>
      <c r="M915" s="33">
        <f t="shared" si="137"/>
        <v>312.60000000000002</v>
      </c>
      <c r="N915" s="36">
        <f t="shared" si="139"/>
        <v>0.25208375083727974</v>
      </c>
      <c r="Q915" s="16">
        <v>45885</v>
      </c>
      <c r="R915" s="17">
        <v>0.34027777777777779</v>
      </c>
      <c r="U915" s="18">
        <v>312.60000000000002</v>
      </c>
      <c r="W915" s="23"/>
      <c r="Z915" s="21">
        <f t="shared" si="140"/>
        <v>4.8278034837514721</v>
      </c>
      <c r="AA915" s="21">
        <f t="shared" si="141"/>
        <v>3.1803225639994155</v>
      </c>
      <c r="AB915" s="21">
        <f t="shared" si="142"/>
        <v>0.17934943270003356</v>
      </c>
      <c r="AC915" s="21">
        <f t="shared" si="143"/>
        <v>0.24</v>
      </c>
      <c r="AD915" s="22">
        <f t="shared" si="144"/>
        <v>1.1253599999999999</v>
      </c>
      <c r="AE915" s="22">
        <f t="shared" si="145"/>
        <v>0.86652719999999994</v>
      </c>
    </row>
    <row r="916" spans="1:31" ht="15.75" x14ac:dyDescent="0.25">
      <c r="A916" s="11" t="s">
        <v>173</v>
      </c>
      <c r="B916" s="11" t="s">
        <v>1095</v>
      </c>
      <c r="C916" s="11">
        <v>370</v>
      </c>
      <c r="D916" s="11">
        <v>70</v>
      </c>
      <c r="E916" s="11">
        <v>29.6</v>
      </c>
      <c r="F916" s="11">
        <v>0.8</v>
      </c>
      <c r="H916" s="4">
        <v>45885</v>
      </c>
      <c r="I916" s="5">
        <v>0.34722222222222221</v>
      </c>
      <c r="J916" s="3">
        <v>27.18</v>
      </c>
      <c r="K916" s="29">
        <v>32.97</v>
      </c>
      <c r="L916" s="31">
        <f t="shared" si="138"/>
        <v>63.692487116033092</v>
      </c>
      <c r="M916" s="33">
        <f t="shared" si="137"/>
        <v>394.1</v>
      </c>
      <c r="N916" s="36">
        <f t="shared" si="139"/>
        <v>0.31784659082010791</v>
      </c>
      <c r="Q916" s="16">
        <v>45885</v>
      </c>
      <c r="R916" s="17">
        <v>0.34722222222222221</v>
      </c>
      <c r="U916" s="18">
        <v>394.1</v>
      </c>
      <c r="W916" s="23"/>
      <c r="Z916" s="21">
        <f t="shared" si="140"/>
        <v>5.0216895012428688</v>
      </c>
      <c r="AA916" s="21">
        <f t="shared" si="141"/>
        <v>3.1984389385863006</v>
      </c>
      <c r="AB916" s="21">
        <f t="shared" si="142"/>
        <v>0.17943796480152216</v>
      </c>
      <c r="AC916" s="21">
        <f t="shared" si="143"/>
        <v>0.24</v>
      </c>
      <c r="AD916" s="22">
        <f t="shared" si="144"/>
        <v>1.41876</v>
      </c>
      <c r="AE916" s="22">
        <f t="shared" si="145"/>
        <v>1.0924452</v>
      </c>
    </row>
    <row r="917" spans="1:31" ht="15.75" x14ac:dyDescent="0.25">
      <c r="A917" s="11" t="s">
        <v>173</v>
      </c>
      <c r="B917" s="11" t="s">
        <v>1096</v>
      </c>
      <c r="C917" s="11">
        <v>442</v>
      </c>
      <c r="D917" s="11">
        <v>68</v>
      </c>
      <c r="E917" s="11">
        <v>29.9</v>
      </c>
      <c r="F917" s="11">
        <v>1</v>
      </c>
      <c r="H917" s="4">
        <v>45885</v>
      </c>
      <c r="I917" s="5">
        <v>0.35416666666666669</v>
      </c>
      <c r="J917" s="3">
        <v>27.2</v>
      </c>
      <c r="K917" s="29">
        <v>33.24</v>
      </c>
      <c r="L917" s="31">
        <f t="shared" si="138"/>
        <v>62.476003279930232</v>
      </c>
      <c r="M917" s="33">
        <f t="shared" si="137"/>
        <v>356.7</v>
      </c>
      <c r="N917" s="36">
        <f t="shared" si="139"/>
        <v>0.2871796272385348</v>
      </c>
      <c r="Q917" s="16">
        <v>45885</v>
      </c>
      <c r="R917" s="17">
        <v>0.35416666666666669</v>
      </c>
      <c r="U917" s="18">
        <v>356.7</v>
      </c>
      <c r="W917" s="23"/>
      <c r="Z917" s="21">
        <f t="shared" si="140"/>
        <v>5.0982605504498189</v>
      </c>
      <c r="AA917" s="21">
        <f t="shared" si="141"/>
        <v>3.1851894287184184</v>
      </c>
      <c r="AB917" s="21">
        <f t="shared" si="142"/>
        <v>0.17833814639227161</v>
      </c>
      <c r="AC917" s="21">
        <f t="shared" si="143"/>
        <v>0.24</v>
      </c>
      <c r="AD917" s="22">
        <f t="shared" si="144"/>
        <v>1.2841199999999999</v>
      </c>
      <c r="AE917" s="22">
        <f t="shared" si="145"/>
        <v>0.9887724</v>
      </c>
    </row>
    <row r="918" spans="1:31" ht="15.75" x14ac:dyDescent="0.25">
      <c r="A918" s="11" t="s">
        <v>173</v>
      </c>
      <c r="B918" s="11" t="s">
        <v>1097</v>
      </c>
      <c r="C918" s="11">
        <v>448</v>
      </c>
      <c r="D918" s="11">
        <v>66</v>
      </c>
      <c r="E918" s="11">
        <v>30.4</v>
      </c>
      <c r="F918" s="11">
        <v>1.1000000000000001</v>
      </c>
      <c r="H918" s="4">
        <v>45885</v>
      </c>
      <c r="I918" s="5">
        <v>0.3611111111111111</v>
      </c>
      <c r="J918" s="3">
        <v>26.89</v>
      </c>
      <c r="K918" s="29">
        <v>33.39</v>
      </c>
      <c r="L918" s="31">
        <f t="shared" si="138"/>
        <v>60.067750985110969</v>
      </c>
      <c r="M918" s="33">
        <f t="shared" si="137"/>
        <v>539.29999999999995</v>
      </c>
      <c r="N918" s="36">
        <f t="shared" si="139"/>
        <v>0.43014295937002239</v>
      </c>
      <c r="Q918" s="16">
        <v>45885</v>
      </c>
      <c r="R918" s="17">
        <v>0.3611111111111111</v>
      </c>
      <c r="U918" s="18">
        <v>539.29999999999995</v>
      </c>
      <c r="W918" s="23"/>
      <c r="Z918" s="21">
        <f t="shared" si="140"/>
        <v>5.1412363246441748</v>
      </c>
      <c r="AA918" s="21">
        <f t="shared" si="141"/>
        <v>3.0882250330433343</v>
      </c>
      <c r="AB918" s="21">
        <f t="shared" si="142"/>
        <v>0.17271755000622369</v>
      </c>
      <c r="AC918" s="21">
        <f t="shared" si="143"/>
        <v>0.24</v>
      </c>
      <c r="AD918" s="22">
        <f t="shared" si="144"/>
        <v>1.9414799999999999</v>
      </c>
      <c r="AE918" s="22">
        <f t="shared" si="145"/>
        <v>1.4949395999999999</v>
      </c>
    </row>
    <row r="919" spans="1:31" ht="15.75" x14ac:dyDescent="0.25">
      <c r="A919" s="11" t="s">
        <v>173</v>
      </c>
      <c r="B919" s="11" t="s">
        <v>1098</v>
      </c>
      <c r="C919" s="11">
        <v>539</v>
      </c>
      <c r="D919" s="11">
        <v>65</v>
      </c>
      <c r="E919" s="11">
        <v>30.7</v>
      </c>
      <c r="F919" s="11">
        <v>1.3</v>
      </c>
      <c r="H919" s="4">
        <v>45885</v>
      </c>
      <c r="I919" s="5">
        <v>0.36805555555555558</v>
      </c>
      <c r="J919" s="3">
        <v>27.27</v>
      </c>
      <c r="K919" s="29">
        <v>34.29</v>
      </c>
      <c r="L919" s="31">
        <f t="shared" si="138"/>
        <v>57.929345653583454</v>
      </c>
      <c r="M919" s="33">
        <f t="shared" si="137"/>
        <v>699.7</v>
      </c>
      <c r="N919" s="36">
        <f t="shared" si="139"/>
        <v>0.55926618209489209</v>
      </c>
      <c r="Q919" s="16">
        <v>45885</v>
      </c>
      <c r="R919" s="17">
        <v>0.36805555555555558</v>
      </c>
      <c r="U919" s="18">
        <v>699.7</v>
      </c>
      <c r="W919" s="23"/>
      <c r="Z919" s="21">
        <f t="shared" si="140"/>
        <v>5.4057536068099479</v>
      </c>
      <c r="AA919" s="21">
        <f t="shared" si="141"/>
        <v>3.1315176920699894</v>
      </c>
      <c r="AB919" s="21">
        <f t="shared" si="142"/>
        <v>0.1739799787864526</v>
      </c>
      <c r="AC919" s="21">
        <f t="shared" si="143"/>
        <v>0.24</v>
      </c>
      <c r="AD919" s="22">
        <f t="shared" si="144"/>
        <v>2.51892</v>
      </c>
      <c r="AE919" s="22">
        <f t="shared" si="145"/>
        <v>1.9395684000000002</v>
      </c>
    </row>
    <row r="920" spans="1:31" ht="15.75" x14ac:dyDescent="0.25">
      <c r="A920" s="11" t="s">
        <v>173</v>
      </c>
      <c r="B920" s="11" t="s">
        <v>1099</v>
      </c>
      <c r="C920" s="11">
        <v>542</v>
      </c>
      <c r="D920" s="11">
        <v>65</v>
      </c>
      <c r="E920" s="11">
        <v>30.7</v>
      </c>
      <c r="F920" s="11">
        <v>2.7</v>
      </c>
      <c r="H920" s="4">
        <v>45885</v>
      </c>
      <c r="I920" s="5">
        <v>0.375</v>
      </c>
      <c r="J920" s="3">
        <v>26.87</v>
      </c>
      <c r="K920" s="29">
        <v>33.33</v>
      </c>
      <c r="L920" s="31">
        <f t="shared" si="138"/>
        <v>60.24327578999241</v>
      </c>
      <c r="M920" s="33">
        <f t="shared" si="137"/>
        <v>273</v>
      </c>
      <c r="N920" s="36">
        <f t="shared" si="139"/>
        <v>0.21776183158971515</v>
      </c>
      <c r="Q920" s="16">
        <v>45885</v>
      </c>
      <c r="R920" s="17">
        <v>0.375</v>
      </c>
      <c r="U920" s="18">
        <v>273</v>
      </c>
      <c r="W920" s="23"/>
      <c r="Z920" s="21">
        <f t="shared" si="140"/>
        <v>5.12400843496384</v>
      </c>
      <c r="AA920" s="21">
        <f t="shared" si="141"/>
        <v>3.0868705329777399</v>
      </c>
      <c r="AB920" s="21">
        <f t="shared" si="142"/>
        <v>0.17271835538717159</v>
      </c>
      <c r="AC920" s="21">
        <f t="shared" si="143"/>
        <v>0.24</v>
      </c>
      <c r="AD920" s="22">
        <f t="shared" si="144"/>
        <v>0.98280000000000001</v>
      </c>
      <c r="AE920" s="22">
        <f t="shared" si="145"/>
        <v>0.75675599999999998</v>
      </c>
    </row>
    <row r="921" spans="1:31" ht="15.75" x14ac:dyDescent="0.25">
      <c r="A921" s="11" t="s">
        <v>173</v>
      </c>
      <c r="B921" s="11" t="s">
        <v>1100</v>
      </c>
      <c r="C921" s="11">
        <v>451</v>
      </c>
      <c r="D921" s="11">
        <v>65</v>
      </c>
      <c r="E921" s="11">
        <v>30.6</v>
      </c>
      <c r="F921" s="11">
        <v>2</v>
      </c>
      <c r="H921" s="4">
        <v>45885</v>
      </c>
      <c r="I921" s="5">
        <v>0.38194444444444442</v>
      </c>
      <c r="J921" s="3">
        <v>26.97</v>
      </c>
      <c r="K921" s="29">
        <v>33.82</v>
      </c>
      <c r="L921" s="31">
        <f t="shared" si="138"/>
        <v>58.494335634054494</v>
      </c>
      <c r="M921" s="33">
        <f t="shared" si="137"/>
        <v>451.1</v>
      </c>
      <c r="N921" s="36">
        <f t="shared" si="139"/>
        <v>0.35919774843533908</v>
      </c>
      <c r="Q921" s="16">
        <v>45885</v>
      </c>
      <c r="R921" s="17">
        <v>0.38194444444444442</v>
      </c>
      <c r="U921" s="18">
        <v>451.1</v>
      </c>
      <c r="W921" s="23"/>
      <c r="Z921" s="21">
        <f t="shared" si="140"/>
        <v>5.2661807433065686</v>
      </c>
      <c r="AA921" s="21">
        <f t="shared" si="141"/>
        <v>3.0804174390856902</v>
      </c>
      <c r="AB921" s="21">
        <f t="shared" si="142"/>
        <v>0.17173484236657868</v>
      </c>
      <c r="AC921" s="21">
        <f t="shared" si="143"/>
        <v>0.24</v>
      </c>
      <c r="AD921" s="22">
        <f t="shared" si="144"/>
        <v>1.6239600000000001</v>
      </c>
      <c r="AE921" s="22">
        <f t="shared" si="145"/>
        <v>1.2504492</v>
      </c>
    </row>
    <row r="922" spans="1:31" ht="15.75" x14ac:dyDescent="0.25">
      <c r="A922" s="11" t="s">
        <v>173</v>
      </c>
      <c r="B922" s="11" t="s">
        <v>1101</v>
      </c>
      <c r="C922" s="11">
        <v>579</v>
      </c>
      <c r="D922" s="11">
        <v>64</v>
      </c>
      <c r="E922" s="11">
        <v>30.9</v>
      </c>
      <c r="F922" s="11">
        <v>2</v>
      </c>
      <c r="H922" s="4">
        <v>45885</v>
      </c>
      <c r="I922" s="5">
        <v>0.3888888888888889</v>
      </c>
      <c r="J922" s="3">
        <v>27.23</v>
      </c>
      <c r="K922" s="29">
        <v>34.01</v>
      </c>
      <c r="L922" s="31">
        <f t="shared" si="138"/>
        <v>58.994684734202458</v>
      </c>
      <c r="M922" s="33">
        <f t="shared" si="137"/>
        <v>488.2</v>
      </c>
      <c r="N922" s="36">
        <f t="shared" si="139"/>
        <v>0.39076499601256687</v>
      </c>
      <c r="Q922" s="16">
        <v>45885</v>
      </c>
      <c r="R922" s="17">
        <v>0.3888888888888889</v>
      </c>
      <c r="U922" s="18">
        <v>488.2</v>
      </c>
      <c r="W922" s="23"/>
      <c r="Z922" s="21">
        <f t="shared" si="140"/>
        <v>5.3222226298034192</v>
      </c>
      <c r="AA922" s="21">
        <f t="shared" si="141"/>
        <v>3.1398284613049068</v>
      </c>
      <c r="AB922" s="21">
        <f t="shared" si="142"/>
        <v>0.17480195003221222</v>
      </c>
      <c r="AC922" s="21">
        <f t="shared" si="143"/>
        <v>0.24</v>
      </c>
      <c r="AD922" s="22">
        <f t="shared" si="144"/>
        <v>1.75752</v>
      </c>
      <c r="AE922" s="22">
        <f t="shared" si="145"/>
        <v>1.3532904000000001</v>
      </c>
    </row>
    <row r="923" spans="1:31" ht="15.75" x14ac:dyDescent="0.25">
      <c r="A923" s="11" t="s">
        <v>173</v>
      </c>
      <c r="B923" s="11" t="s">
        <v>1102</v>
      </c>
      <c r="C923" s="11">
        <v>594</v>
      </c>
      <c r="D923" s="11">
        <v>62</v>
      </c>
      <c r="E923" s="11">
        <v>31.1</v>
      </c>
      <c r="F923" s="11">
        <v>1.3</v>
      </c>
      <c r="H923" s="4">
        <v>45885</v>
      </c>
      <c r="I923" s="5">
        <v>0.39583333333333331</v>
      </c>
      <c r="J923" s="3">
        <v>27.19</v>
      </c>
      <c r="K923" s="29">
        <v>34.6</v>
      </c>
      <c r="L923" s="31">
        <f t="shared" si="138"/>
        <v>56.138947903416508</v>
      </c>
      <c r="M923" s="33">
        <f t="shared" si="137"/>
        <v>502.7</v>
      </c>
      <c r="N923" s="36">
        <f t="shared" si="139"/>
        <v>0.39987189498593756</v>
      </c>
      <c r="Q923" s="16">
        <v>45885</v>
      </c>
      <c r="R923" s="17">
        <v>0.39583333333333331</v>
      </c>
      <c r="U923" s="18">
        <v>502.7</v>
      </c>
      <c r="W923" s="23"/>
      <c r="Z923" s="21">
        <f t="shared" si="140"/>
        <v>5.4995586494348254</v>
      </c>
      <c r="AA923" s="21">
        <f t="shared" si="141"/>
        <v>3.087394365124053</v>
      </c>
      <c r="AB923" s="21">
        <f t="shared" si="142"/>
        <v>0.17113768229371651</v>
      </c>
      <c r="AC923" s="21">
        <f t="shared" si="143"/>
        <v>0.24</v>
      </c>
      <c r="AD923" s="22">
        <f t="shared" si="144"/>
        <v>1.80972</v>
      </c>
      <c r="AE923" s="22">
        <f t="shared" si="145"/>
        <v>1.3934844</v>
      </c>
    </row>
    <row r="924" spans="1:31" ht="15.75" x14ac:dyDescent="0.25">
      <c r="A924" s="11" t="s">
        <v>173</v>
      </c>
      <c r="B924" s="11" t="s">
        <v>1103</v>
      </c>
      <c r="C924" s="11">
        <v>637</v>
      </c>
      <c r="D924" s="11">
        <v>58</v>
      </c>
      <c r="E924" s="11">
        <v>31.6</v>
      </c>
      <c r="F924" s="11">
        <v>2.4</v>
      </c>
      <c r="H924" s="4">
        <v>45885</v>
      </c>
      <c r="I924" s="5">
        <v>0.40277777777777779</v>
      </c>
      <c r="J924" s="3">
        <v>26.94</v>
      </c>
      <c r="K924" s="29">
        <v>34.57</v>
      </c>
      <c r="L924" s="31">
        <f t="shared" si="138"/>
        <v>54.999716716141606</v>
      </c>
      <c r="M924" s="33">
        <f t="shared" si="137"/>
        <v>532.6</v>
      </c>
      <c r="N924" s="36">
        <f t="shared" si="139"/>
        <v>0.42088419718918779</v>
      </c>
      <c r="Q924" s="16">
        <v>45885</v>
      </c>
      <c r="R924" s="17">
        <v>0.40277777777777779</v>
      </c>
      <c r="U924" s="18">
        <v>532.6</v>
      </c>
      <c r="W924" s="23"/>
      <c r="Z924" s="21">
        <f t="shared" si="140"/>
        <v>5.4904194623561651</v>
      </c>
      <c r="AA924" s="21">
        <f t="shared" si="141"/>
        <v>3.0197151508237963</v>
      </c>
      <c r="AB924" s="21">
        <f t="shared" si="142"/>
        <v>0.16742309174515954</v>
      </c>
      <c r="AC924" s="21">
        <f t="shared" si="143"/>
        <v>0.24</v>
      </c>
      <c r="AD924" s="22">
        <f t="shared" si="144"/>
        <v>1.91736</v>
      </c>
      <c r="AE924" s="22">
        <f t="shared" si="145"/>
        <v>1.4763672000000001</v>
      </c>
    </row>
    <row r="925" spans="1:31" ht="15.75" x14ac:dyDescent="0.25">
      <c r="A925" s="11" t="s">
        <v>173</v>
      </c>
      <c r="B925" s="11" t="s">
        <v>1104</v>
      </c>
      <c r="C925" s="11">
        <v>687</v>
      </c>
      <c r="D925" s="11">
        <v>57</v>
      </c>
      <c r="E925" s="11">
        <v>32</v>
      </c>
      <c r="F925" s="11">
        <v>1.2</v>
      </c>
      <c r="H925" s="4">
        <v>45885</v>
      </c>
      <c r="I925" s="5">
        <v>0.40972222222222221</v>
      </c>
      <c r="J925" s="3">
        <v>27.12</v>
      </c>
      <c r="K925" s="29">
        <v>35.29</v>
      </c>
      <c r="L925" s="31">
        <f t="shared" si="138"/>
        <v>52.851087203434403</v>
      </c>
      <c r="M925" s="33">
        <f t="shared" si="137"/>
        <v>513</v>
      </c>
      <c r="N925" s="36">
        <f t="shared" si="139"/>
        <v>0.40475025507753926</v>
      </c>
      <c r="Q925" s="16">
        <v>45885</v>
      </c>
      <c r="R925" s="17">
        <v>0.40972222222222221</v>
      </c>
      <c r="U925" s="18">
        <v>513</v>
      </c>
      <c r="W925" s="23"/>
      <c r="Z925" s="21">
        <f t="shared" si="140"/>
        <v>5.7134330820027817</v>
      </c>
      <c r="AA925" s="21">
        <f t="shared" si="141"/>
        <v>3.0196115004791597</v>
      </c>
      <c r="AB925" s="21">
        <f t="shared" si="142"/>
        <v>0.16653410429723517</v>
      </c>
      <c r="AC925" s="21">
        <f t="shared" si="143"/>
        <v>0.24</v>
      </c>
      <c r="AD925" s="22">
        <f t="shared" si="144"/>
        <v>1.8468</v>
      </c>
      <c r="AE925" s="22">
        <f t="shared" si="145"/>
        <v>1.4220360000000001</v>
      </c>
    </row>
    <row r="926" spans="1:31" ht="15.75" x14ac:dyDescent="0.25">
      <c r="A926" s="11" t="s">
        <v>173</v>
      </c>
      <c r="B926" s="11" t="s">
        <v>1105</v>
      </c>
      <c r="C926" s="11">
        <v>432</v>
      </c>
      <c r="D926" s="11">
        <v>57</v>
      </c>
      <c r="E926" s="11">
        <v>32</v>
      </c>
      <c r="F926" s="11">
        <v>2.9</v>
      </c>
      <c r="H926" s="4">
        <v>45885</v>
      </c>
      <c r="I926" s="5">
        <v>0.41666666666666669</v>
      </c>
      <c r="J926" s="3">
        <v>26.94</v>
      </c>
      <c r="K926" s="29">
        <v>34.79</v>
      </c>
      <c r="L926" s="31">
        <f t="shared" si="138"/>
        <v>54.057099045494873</v>
      </c>
      <c r="M926" s="33">
        <f t="shared" ref="M926:M989" si="146">U926</f>
        <v>388</v>
      </c>
      <c r="N926" s="36">
        <f t="shared" si="139"/>
        <v>0.30600758247661364</v>
      </c>
      <c r="Q926" s="16">
        <v>45885</v>
      </c>
      <c r="R926" s="17">
        <v>0.41666666666666669</v>
      </c>
      <c r="U926" s="18">
        <v>388</v>
      </c>
      <c r="W926" s="23"/>
      <c r="Z926" s="21">
        <f t="shared" si="140"/>
        <v>5.5577471551359992</v>
      </c>
      <c r="AA926" s="21">
        <f t="shared" si="141"/>
        <v>3.0043568843500408</v>
      </c>
      <c r="AB926" s="21">
        <f t="shared" si="142"/>
        <v>0.16630232216863483</v>
      </c>
      <c r="AC926" s="21">
        <f t="shared" si="143"/>
        <v>0.24</v>
      </c>
      <c r="AD926" s="22">
        <f t="shared" si="144"/>
        <v>1.3968</v>
      </c>
      <c r="AE926" s="22">
        <f t="shared" si="145"/>
        <v>1.075536</v>
      </c>
    </row>
    <row r="927" spans="1:31" ht="15.75" x14ac:dyDescent="0.25">
      <c r="A927" s="11" t="s">
        <v>173</v>
      </c>
      <c r="B927" s="11" t="s">
        <v>1106</v>
      </c>
      <c r="C927" s="11">
        <v>686</v>
      </c>
      <c r="D927" s="11">
        <v>57</v>
      </c>
      <c r="E927" s="11">
        <v>32.200000000000003</v>
      </c>
      <c r="F927" s="11">
        <v>2.9</v>
      </c>
      <c r="H927" s="4">
        <v>45885</v>
      </c>
      <c r="I927" s="5">
        <v>0.4236111111111111</v>
      </c>
      <c r="J927" s="3">
        <v>27.15</v>
      </c>
      <c r="K927" s="29">
        <v>34.39</v>
      </c>
      <c r="L927" s="31">
        <f t="shared" si="138"/>
        <v>56.860354954926628</v>
      </c>
      <c r="M927" s="33">
        <f t="shared" si="146"/>
        <v>407.8</v>
      </c>
      <c r="N927" s="36">
        <f t="shared" si="139"/>
        <v>0.32464710409194425</v>
      </c>
      <c r="Q927" s="16">
        <v>45885</v>
      </c>
      <c r="R927" s="17">
        <v>0.4236111111111111</v>
      </c>
      <c r="U927" s="18">
        <v>407.8</v>
      </c>
      <c r="W927" s="23"/>
      <c r="Z927" s="21">
        <f t="shared" si="140"/>
        <v>5.4358604678916</v>
      </c>
      <c r="AA927" s="21">
        <f t="shared" si="141"/>
        <v>3.090849556897699</v>
      </c>
      <c r="AB927" s="21">
        <f t="shared" si="142"/>
        <v>0.17159416405972422</v>
      </c>
      <c r="AC927" s="21">
        <f t="shared" si="143"/>
        <v>0.24</v>
      </c>
      <c r="AD927" s="22">
        <f t="shared" si="144"/>
        <v>1.4680800000000001</v>
      </c>
      <c r="AE927" s="22">
        <f t="shared" si="145"/>
        <v>1.1304216</v>
      </c>
    </row>
    <row r="928" spans="1:31" ht="15.75" x14ac:dyDescent="0.25">
      <c r="A928" s="11" t="s">
        <v>173</v>
      </c>
      <c r="B928" s="11" t="s">
        <v>1107</v>
      </c>
      <c r="C928" s="11">
        <v>738</v>
      </c>
      <c r="D928" s="11">
        <v>57</v>
      </c>
      <c r="E928" s="11">
        <v>32.299999999999997</v>
      </c>
      <c r="F928" s="11">
        <v>2.4</v>
      </c>
      <c r="H928" s="4">
        <v>45885</v>
      </c>
      <c r="I928" s="5">
        <v>0.43055555555555558</v>
      </c>
      <c r="J928" s="3">
        <v>27.43</v>
      </c>
      <c r="K928" s="29">
        <v>34.89</v>
      </c>
      <c r="L928" s="31">
        <f t="shared" si="138"/>
        <v>56.092234583048061</v>
      </c>
      <c r="M928" s="33">
        <f t="shared" si="146"/>
        <v>425.2</v>
      </c>
      <c r="N928" s="36">
        <f t="shared" si="139"/>
        <v>0.33954228849605039</v>
      </c>
      <c r="Q928" s="16">
        <v>45885</v>
      </c>
      <c r="R928" s="17">
        <v>0.43055555555555558</v>
      </c>
      <c r="U928" s="18">
        <v>425.2</v>
      </c>
      <c r="W928" s="23"/>
      <c r="Z928" s="21">
        <f t="shared" si="140"/>
        <v>5.588586579842719</v>
      </c>
      <c r="AA928" s="21">
        <f t="shared" si="141"/>
        <v>3.1347630942421203</v>
      </c>
      <c r="AB928" s="21">
        <f t="shared" si="142"/>
        <v>0.17339331433466601</v>
      </c>
      <c r="AC928" s="21">
        <f t="shared" si="143"/>
        <v>0.24</v>
      </c>
      <c r="AD928" s="22">
        <f t="shared" si="144"/>
        <v>1.5307200000000001</v>
      </c>
      <c r="AE928" s="22">
        <f t="shared" si="145"/>
        <v>1.1786544000000001</v>
      </c>
    </row>
    <row r="929" spans="1:31" ht="15.75" x14ac:dyDescent="0.25">
      <c r="A929" s="11" t="s">
        <v>173</v>
      </c>
      <c r="B929" s="11" t="s">
        <v>1108</v>
      </c>
      <c r="C929" s="11">
        <v>763</v>
      </c>
      <c r="D929" s="11">
        <v>56</v>
      </c>
      <c r="E929" s="11">
        <v>32.299999999999997</v>
      </c>
      <c r="F929" s="11">
        <v>3.1</v>
      </c>
      <c r="H929" s="4">
        <v>45885</v>
      </c>
      <c r="I929" s="5">
        <v>0.4375</v>
      </c>
      <c r="J929" s="3">
        <v>27.17</v>
      </c>
      <c r="K929" s="29">
        <v>34.18</v>
      </c>
      <c r="L929" s="31">
        <f t="shared" si="138"/>
        <v>57.904937527655733</v>
      </c>
      <c r="M929" s="33">
        <f t="shared" si="146"/>
        <v>479</v>
      </c>
      <c r="N929" s="36">
        <f t="shared" si="139"/>
        <v>0.38223112961804728</v>
      </c>
      <c r="Q929" s="16">
        <v>45885</v>
      </c>
      <c r="R929" s="17">
        <v>0.4375</v>
      </c>
      <c r="U929" s="18">
        <v>479</v>
      </c>
      <c r="W929" s="23"/>
      <c r="Z929" s="21">
        <f t="shared" si="140"/>
        <v>5.3728032279182063</v>
      </c>
      <c r="AA929" s="21">
        <f t="shared" si="141"/>
        <v>3.1111183526099078</v>
      </c>
      <c r="AB929" s="21">
        <f t="shared" si="142"/>
        <v>0.17298673661108299</v>
      </c>
      <c r="AC929" s="21">
        <f t="shared" si="143"/>
        <v>0.24</v>
      </c>
      <c r="AD929" s="22">
        <f t="shared" si="144"/>
        <v>1.7243999999999999</v>
      </c>
      <c r="AE929" s="22">
        <f t="shared" si="145"/>
        <v>1.327788</v>
      </c>
    </row>
    <row r="930" spans="1:31" ht="15.75" x14ac:dyDescent="0.25">
      <c r="A930" s="11" t="s">
        <v>173</v>
      </c>
      <c r="B930" s="11" t="s">
        <v>1109</v>
      </c>
      <c r="C930" s="11">
        <v>790</v>
      </c>
      <c r="D930" s="11">
        <v>51</v>
      </c>
      <c r="E930" s="11">
        <v>32.9</v>
      </c>
      <c r="F930" s="11">
        <v>2.8</v>
      </c>
      <c r="H930" s="4">
        <v>45885</v>
      </c>
      <c r="I930" s="5">
        <v>0.44444444444444442</v>
      </c>
      <c r="J930" s="3">
        <v>27.43</v>
      </c>
      <c r="K930" s="29">
        <v>34.799999999999997</v>
      </c>
      <c r="L930" s="31">
        <f t="shared" si="138"/>
        <v>56.485325720661614</v>
      </c>
      <c r="M930" s="33">
        <f t="shared" si="146"/>
        <v>503.8</v>
      </c>
      <c r="N930" s="36">
        <f t="shared" si="139"/>
        <v>0.40261426264410449</v>
      </c>
      <c r="Q930" s="16">
        <v>45885</v>
      </c>
      <c r="R930" s="17">
        <v>0.44444444444444442</v>
      </c>
      <c r="U930" s="18">
        <v>503.8</v>
      </c>
      <c r="W930" s="23"/>
      <c r="Z930" s="21">
        <f t="shared" si="140"/>
        <v>5.5608244417211337</v>
      </c>
      <c r="AA930" s="21">
        <f t="shared" si="141"/>
        <v>3.1410497986603452</v>
      </c>
      <c r="AB930" s="21">
        <f t="shared" si="142"/>
        <v>0.17385600359205569</v>
      </c>
      <c r="AC930" s="21">
        <f t="shared" si="143"/>
        <v>0.24</v>
      </c>
      <c r="AD930" s="22">
        <f t="shared" si="144"/>
        <v>1.81368</v>
      </c>
      <c r="AE930" s="22">
        <f t="shared" si="145"/>
        <v>1.3965335999999999</v>
      </c>
    </row>
    <row r="931" spans="1:31" ht="15.75" x14ac:dyDescent="0.25">
      <c r="A931" s="11" t="s">
        <v>173</v>
      </c>
      <c r="B931" s="11" t="s">
        <v>1110</v>
      </c>
      <c r="C931" s="11">
        <v>814</v>
      </c>
      <c r="D931" s="11">
        <v>51</v>
      </c>
      <c r="E931" s="11">
        <v>32.799999999999997</v>
      </c>
      <c r="F931" s="11">
        <v>3.1</v>
      </c>
      <c r="H931" s="4">
        <v>45885</v>
      </c>
      <c r="I931" s="5">
        <v>0.4513888888888889</v>
      </c>
      <c r="J931" s="3">
        <v>27.47</v>
      </c>
      <c r="K931" s="29">
        <v>34.72</v>
      </c>
      <c r="L931" s="31">
        <f t="shared" si="138"/>
        <v>57.041714392001765</v>
      </c>
      <c r="M931" s="33">
        <f t="shared" si="146"/>
        <v>477.5</v>
      </c>
      <c r="N931" s="36">
        <f t="shared" si="139"/>
        <v>0.38226445832995365</v>
      </c>
      <c r="Q931" s="16">
        <v>45885</v>
      </c>
      <c r="R931" s="17">
        <v>0.4513888888888889</v>
      </c>
      <c r="U931" s="18">
        <v>477.5</v>
      </c>
      <c r="W931" s="23"/>
      <c r="Z931" s="21">
        <f t="shared" si="140"/>
        <v>5.5362474694585915</v>
      </c>
      <c r="AA931" s="21">
        <f t="shared" si="141"/>
        <v>3.1579704695629949</v>
      </c>
      <c r="AB931" s="21">
        <f t="shared" si="142"/>
        <v>0.17489538349560133</v>
      </c>
      <c r="AC931" s="21">
        <f t="shared" si="143"/>
        <v>0.24</v>
      </c>
      <c r="AD931" s="22">
        <f t="shared" si="144"/>
        <v>1.7190000000000001</v>
      </c>
      <c r="AE931" s="22">
        <f t="shared" si="145"/>
        <v>1.3236300000000001</v>
      </c>
    </row>
    <row r="932" spans="1:31" ht="15.75" x14ac:dyDescent="0.25">
      <c r="A932" s="11" t="s">
        <v>173</v>
      </c>
      <c r="B932" s="11" t="s">
        <v>1111</v>
      </c>
      <c r="C932" s="11">
        <v>834</v>
      </c>
      <c r="D932" s="11">
        <v>51</v>
      </c>
      <c r="E932" s="11">
        <v>32.799999999999997</v>
      </c>
      <c r="F932" s="11">
        <v>3.5</v>
      </c>
      <c r="H932" s="4">
        <v>45885</v>
      </c>
      <c r="I932" s="5">
        <v>0.45833333333333331</v>
      </c>
      <c r="J932" s="3">
        <v>27.38</v>
      </c>
      <c r="K932" s="29">
        <v>35.07</v>
      </c>
      <c r="L932" s="31">
        <f t="shared" si="138"/>
        <v>55.063631498964114</v>
      </c>
      <c r="M932" s="33">
        <f t="shared" si="146"/>
        <v>471.5</v>
      </c>
      <c r="N932" s="36">
        <f t="shared" si="139"/>
        <v>0.37541617045385117</v>
      </c>
      <c r="Q932" s="16">
        <v>45885</v>
      </c>
      <c r="R932" s="17">
        <v>0.45833333333333331</v>
      </c>
      <c r="U932" s="18">
        <v>471.5</v>
      </c>
      <c r="W932" s="23"/>
      <c r="Z932" s="21">
        <f t="shared" si="140"/>
        <v>5.6444716209519576</v>
      </c>
      <c r="AA932" s="21">
        <f t="shared" si="141"/>
        <v>3.1080510534245924</v>
      </c>
      <c r="AB932" s="21">
        <f t="shared" si="142"/>
        <v>0.17168863840318974</v>
      </c>
      <c r="AC932" s="21">
        <f t="shared" si="143"/>
        <v>0.24</v>
      </c>
      <c r="AD932" s="22">
        <f t="shared" si="144"/>
        <v>1.6974</v>
      </c>
      <c r="AE932" s="22">
        <f t="shared" si="145"/>
        <v>1.3069980000000001</v>
      </c>
    </row>
    <row r="933" spans="1:31" ht="15.75" x14ac:dyDescent="0.25">
      <c r="A933" s="11" t="s">
        <v>173</v>
      </c>
      <c r="B933" s="11" t="s">
        <v>1112</v>
      </c>
      <c r="C933" s="11">
        <v>850</v>
      </c>
      <c r="D933" s="11">
        <v>54</v>
      </c>
      <c r="E933" s="11">
        <v>32.799999999999997</v>
      </c>
      <c r="F933" s="11">
        <v>3.5</v>
      </c>
      <c r="H933" s="4">
        <v>45885</v>
      </c>
      <c r="I933" s="5">
        <v>0.46527777777777779</v>
      </c>
      <c r="J933" s="3">
        <v>27.43</v>
      </c>
      <c r="K933" s="29">
        <v>35.17</v>
      </c>
      <c r="L933" s="31">
        <f t="shared" si="138"/>
        <v>54.886446316357031</v>
      </c>
      <c r="M933" s="33">
        <f t="shared" si="146"/>
        <v>682.3</v>
      </c>
      <c r="N933" s="36">
        <f t="shared" si="139"/>
        <v>0.54349009211597499</v>
      </c>
      <c r="Q933" s="16">
        <v>45885</v>
      </c>
      <c r="R933" s="17">
        <v>0.46527777777777779</v>
      </c>
      <c r="U933" s="18">
        <v>682.3</v>
      </c>
      <c r="W933" s="23"/>
      <c r="Z933" s="21">
        <f t="shared" si="140"/>
        <v>5.6757277426615316</v>
      </c>
      <c r="AA933" s="21">
        <f t="shared" si="141"/>
        <v>3.1152052605385041</v>
      </c>
      <c r="AB933" s="21">
        <f t="shared" si="142"/>
        <v>0.17195754577962791</v>
      </c>
      <c r="AC933" s="21">
        <f t="shared" si="143"/>
        <v>0.24</v>
      </c>
      <c r="AD933" s="22">
        <f t="shared" si="144"/>
        <v>2.45628</v>
      </c>
      <c r="AE933" s="22">
        <f t="shared" si="145"/>
        <v>1.8913356000000001</v>
      </c>
    </row>
    <row r="934" spans="1:31" ht="15.75" x14ac:dyDescent="0.25">
      <c r="A934" s="11" t="s">
        <v>173</v>
      </c>
      <c r="B934" s="11" t="s">
        <v>1113</v>
      </c>
      <c r="C934" s="11">
        <v>868</v>
      </c>
      <c r="D934" s="11">
        <v>53</v>
      </c>
      <c r="E934" s="11">
        <v>32.9</v>
      </c>
      <c r="F934" s="11">
        <v>3.5</v>
      </c>
      <c r="H934" s="4">
        <v>45885</v>
      </c>
      <c r="I934" s="5">
        <v>0.47222222222222221</v>
      </c>
      <c r="J934" s="3">
        <v>27.38</v>
      </c>
      <c r="K934" s="29">
        <v>35.25</v>
      </c>
      <c r="L934" s="31">
        <f t="shared" si="138"/>
        <v>54.298647633149898</v>
      </c>
      <c r="M934" s="33">
        <f t="shared" si="146"/>
        <v>790.1</v>
      </c>
      <c r="N934" s="36">
        <f t="shared" si="139"/>
        <v>0.62805915157337711</v>
      </c>
      <c r="Q934" s="16">
        <v>45885</v>
      </c>
      <c r="R934" s="17">
        <v>0.47222222222222221</v>
      </c>
      <c r="U934" s="18">
        <v>790.1</v>
      </c>
      <c r="W934" s="23"/>
      <c r="Z934" s="21">
        <f t="shared" si="140"/>
        <v>5.7008405788015457</v>
      </c>
      <c r="AA934" s="21">
        <f t="shared" si="141"/>
        <v>3.0954793380110743</v>
      </c>
      <c r="AB934" s="21">
        <f t="shared" si="142"/>
        <v>0.17076839271504979</v>
      </c>
      <c r="AC934" s="21">
        <f t="shared" si="143"/>
        <v>0.24</v>
      </c>
      <c r="AD934" s="22">
        <f t="shared" si="144"/>
        <v>2.84436</v>
      </c>
      <c r="AE934" s="22">
        <f t="shared" si="145"/>
        <v>2.1901572000000002</v>
      </c>
    </row>
    <row r="935" spans="1:31" ht="15.75" x14ac:dyDescent="0.25">
      <c r="A935" s="11" t="s">
        <v>173</v>
      </c>
      <c r="B935" s="11" t="s">
        <v>1114</v>
      </c>
      <c r="C935" s="11">
        <v>881</v>
      </c>
      <c r="D935" s="11">
        <v>52</v>
      </c>
      <c r="E935" s="11">
        <v>33.200000000000003</v>
      </c>
      <c r="F935" s="11">
        <v>3.5</v>
      </c>
      <c r="H935" s="4">
        <v>45885</v>
      </c>
      <c r="I935" s="5">
        <v>0.47916666666666669</v>
      </c>
      <c r="J935" s="3">
        <v>26.95</v>
      </c>
      <c r="K935" s="29">
        <v>34.83</v>
      </c>
      <c r="L935" s="31">
        <f t="shared" si="138"/>
        <v>53.937290593979554</v>
      </c>
      <c r="M935" s="33">
        <f t="shared" si="146"/>
        <v>783.4</v>
      </c>
      <c r="N935" s="36">
        <f t="shared" si="139"/>
        <v>0.61774746829022698</v>
      </c>
      <c r="Q935" s="16">
        <v>45885</v>
      </c>
      <c r="R935" s="17">
        <v>0.47916666666666669</v>
      </c>
      <c r="U935" s="18">
        <v>783.4</v>
      </c>
      <c r="W935" s="23"/>
      <c r="Z935" s="21">
        <f t="shared" si="140"/>
        <v>5.5700651688767175</v>
      </c>
      <c r="AA935" s="21">
        <f t="shared" si="141"/>
        <v>3.0043422364110732</v>
      </c>
      <c r="AB935" s="21">
        <f t="shared" si="142"/>
        <v>0.16625262610058072</v>
      </c>
      <c r="AC935" s="21">
        <f t="shared" si="143"/>
        <v>0.24</v>
      </c>
      <c r="AD935" s="22">
        <f t="shared" si="144"/>
        <v>2.8202400000000001</v>
      </c>
      <c r="AE935" s="22">
        <f t="shared" si="145"/>
        <v>2.1715848000000002</v>
      </c>
    </row>
    <row r="936" spans="1:31" ht="15.75" x14ac:dyDescent="0.25">
      <c r="A936" s="11" t="s">
        <v>173</v>
      </c>
      <c r="B936" s="11" t="s">
        <v>1115</v>
      </c>
      <c r="C936" s="11">
        <v>895</v>
      </c>
      <c r="D936" s="11">
        <v>53</v>
      </c>
      <c r="E936" s="11">
        <v>33.200000000000003</v>
      </c>
      <c r="F936" s="11">
        <v>3.1</v>
      </c>
      <c r="H936" s="4">
        <v>45885</v>
      </c>
      <c r="I936" s="5">
        <v>0.4861111111111111</v>
      </c>
      <c r="J936" s="3">
        <v>27.38</v>
      </c>
      <c r="K936" s="29">
        <v>35.35</v>
      </c>
      <c r="L936" s="31">
        <f t="shared" si="138"/>
        <v>53.878184005035038</v>
      </c>
      <c r="M936" s="33">
        <f t="shared" si="146"/>
        <v>745.7</v>
      </c>
      <c r="N936" s="36">
        <f t="shared" si="139"/>
        <v>0.59224109552876125</v>
      </c>
      <c r="Q936" s="16">
        <v>45885</v>
      </c>
      <c r="R936" s="17">
        <v>0.4861111111111111</v>
      </c>
      <c r="U936" s="18">
        <v>745.7</v>
      </c>
      <c r="W936" s="23"/>
      <c r="Z936" s="21">
        <f t="shared" si="140"/>
        <v>5.7323670513932914</v>
      </c>
      <c r="AA936" s="21">
        <f t="shared" si="141"/>
        <v>3.0884952677936788</v>
      </c>
      <c r="AB936" s="21">
        <f t="shared" si="142"/>
        <v>0.17025814222349661</v>
      </c>
      <c r="AC936" s="21">
        <f t="shared" si="143"/>
        <v>0.24</v>
      </c>
      <c r="AD936" s="22">
        <f t="shared" si="144"/>
        <v>2.68452</v>
      </c>
      <c r="AE936" s="22">
        <f t="shared" si="145"/>
        <v>2.0670804</v>
      </c>
    </row>
    <row r="937" spans="1:31" ht="15.75" x14ac:dyDescent="0.25">
      <c r="A937" s="11" t="s">
        <v>173</v>
      </c>
      <c r="B937" s="11" t="s">
        <v>1116</v>
      </c>
      <c r="C937" s="11">
        <v>909</v>
      </c>
      <c r="D937" s="11">
        <v>54</v>
      </c>
      <c r="E937" s="11">
        <v>32.9</v>
      </c>
      <c r="F937" s="11">
        <v>3.5</v>
      </c>
      <c r="H937" s="4">
        <v>45885</v>
      </c>
      <c r="I937" s="5">
        <v>0.49305555555555558</v>
      </c>
      <c r="J937" s="3">
        <v>27.18</v>
      </c>
      <c r="K937" s="29">
        <v>35.840000000000003</v>
      </c>
      <c r="L937" s="31">
        <f t="shared" si="138"/>
        <v>50.908264661449813</v>
      </c>
      <c r="M937" s="33">
        <f t="shared" si="146"/>
        <v>728.8</v>
      </c>
      <c r="N937" s="36">
        <f t="shared" si="139"/>
        <v>0.5730426692659556</v>
      </c>
      <c r="Q937" s="16">
        <v>45885</v>
      </c>
      <c r="R937" s="17">
        <v>0.49305555555555558</v>
      </c>
      <c r="U937" s="18">
        <v>728.8</v>
      </c>
      <c r="W937" s="23"/>
      <c r="Z937" s="21">
        <f t="shared" si="140"/>
        <v>5.8890413661300194</v>
      </c>
      <c r="AA937" s="21">
        <f t="shared" si="141"/>
        <v>2.9980087646917299</v>
      </c>
      <c r="AB937" s="21">
        <f t="shared" si="142"/>
        <v>0.16467749121281081</v>
      </c>
      <c r="AC937" s="21">
        <f t="shared" si="143"/>
        <v>0.24</v>
      </c>
      <c r="AD937" s="22">
        <f t="shared" si="144"/>
        <v>2.6236799999999998</v>
      </c>
      <c r="AE937" s="22">
        <f t="shared" si="145"/>
        <v>2.0202336000000001</v>
      </c>
    </row>
    <row r="938" spans="1:31" ht="15.75" x14ac:dyDescent="0.25">
      <c r="A938" s="11" t="s">
        <v>173</v>
      </c>
      <c r="B938" s="11" t="s">
        <v>1117</v>
      </c>
      <c r="C938" s="11">
        <v>924</v>
      </c>
      <c r="D938" s="11">
        <v>54</v>
      </c>
      <c r="E938" s="11">
        <v>33.1</v>
      </c>
      <c r="F938" s="11">
        <v>4.4000000000000004</v>
      </c>
      <c r="H938" s="4">
        <v>45885</v>
      </c>
      <c r="I938" s="5">
        <v>0.5</v>
      </c>
      <c r="J938" s="3">
        <v>27.41</v>
      </c>
      <c r="K938" s="29">
        <v>35.549999999999997</v>
      </c>
      <c r="L938" s="31">
        <f t="shared" si="138"/>
        <v>53.193125527147764</v>
      </c>
      <c r="M938" s="33">
        <f t="shared" si="146"/>
        <v>766.2</v>
      </c>
      <c r="N938" s="36">
        <f t="shared" si="139"/>
        <v>0.60793387983458991</v>
      </c>
      <c r="Q938" s="16">
        <v>45885</v>
      </c>
      <c r="R938" s="17">
        <v>0.5</v>
      </c>
      <c r="U938" s="18">
        <v>766.2</v>
      </c>
      <c r="W938" s="23"/>
      <c r="Z938" s="21">
        <f t="shared" si="140"/>
        <v>5.7958737096113895</v>
      </c>
      <c r="AA938" s="21">
        <f t="shared" si="141"/>
        <v>3.0830063777485424</v>
      </c>
      <c r="AB938" s="21">
        <f t="shared" si="142"/>
        <v>0.16970649384082676</v>
      </c>
      <c r="AC938" s="21">
        <f t="shared" si="143"/>
        <v>0.24</v>
      </c>
      <c r="AD938" s="22">
        <f t="shared" si="144"/>
        <v>2.7583199999999999</v>
      </c>
      <c r="AE938" s="22">
        <f t="shared" si="145"/>
        <v>2.1239064000000001</v>
      </c>
    </row>
    <row r="939" spans="1:31" ht="15.75" x14ac:dyDescent="0.25">
      <c r="A939" s="11" t="s">
        <v>173</v>
      </c>
      <c r="B939" s="11" t="s">
        <v>1118</v>
      </c>
      <c r="C939" s="11">
        <v>933</v>
      </c>
      <c r="D939" s="11">
        <v>54</v>
      </c>
      <c r="E939" s="11">
        <v>33.200000000000003</v>
      </c>
      <c r="F939" s="11">
        <v>3.9</v>
      </c>
      <c r="H939" s="4">
        <v>45885</v>
      </c>
      <c r="I939" s="5">
        <v>0.50694444444444442</v>
      </c>
      <c r="J939" s="3">
        <v>27.64</v>
      </c>
      <c r="K939" s="29">
        <v>36.270000000000003</v>
      </c>
      <c r="L939" s="31">
        <f t="shared" si="138"/>
        <v>51.380840887853758</v>
      </c>
      <c r="M939" s="33">
        <f t="shared" si="146"/>
        <v>782.4</v>
      </c>
      <c r="N939" s="36">
        <f t="shared" si="139"/>
        <v>0.6207155456702721</v>
      </c>
      <c r="Q939" s="16">
        <v>45885</v>
      </c>
      <c r="R939" s="17">
        <v>0.50694444444444442</v>
      </c>
      <c r="U939" s="18">
        <v>782.4</v>
      </c>
      <c r="W939" s="23"/>
      <c r="Z939" s="21">
        <f t="shared" si="140"/>
        <v>6.0295750645339545</v>
      </c>
      <c r="AA939" s="21">
        <f t="shared" si="141"/>
        <v>3.0980463701218972</v>
      </c>
      <c r="AB939" s="21">
        <f t="shared" si="142"/>
        <v>0.16963791540699399</v>
      </c>
      <c r="AC939" s="21">
        <f t="shared" si="143"/>
        <v>0.24</v>
      </c>
      <c r="AD939" s="22">
        <f t="shared" si="144"/>
        <v>2.81664</v>
      </c>
      <c r="AE939" s="22">
        <f t="shared" si="145"/>
        <v>2.1688128</v>
      </c>
    </row>
    <row r="940" spans="1:31" ht="15.75" x14ac:dyDescent="0.25">
      <c r="A940" s="11" t="s">
        <v>173</v>
      </c>
      <c r="B940" s="11" t="s">
        <v>1119</v>
      </c>
      <c r="C940" s="11">
        <v>943</v>
      </c>
      <c r="D940" s="11">
        <v>51</v>
      </c>
      <c r="E940" s="11">
        <v>33.6</v>
      </c>
      <c r="F940" s="11">
        <v>4</v>
      </c>
      <c r="H940" s="4">
        <v>45885</v>
      </c>
      <c r="I940" s="5">
        <v>0.51388888888888884</v>
      </c>
      <c r="J940" s="3">
        <v>27.75</v>
      </c>
      <c r="K940" s="29">
        <v>35.99</v>
      </c>
      <c r="L940" s="31">
        <f t="shared" si="138"/>
        <v>53.034599733842043</v>
      </c>
      <c r="M940" s="33">
        <f t="shared" si="146"/>
        <v>828</v>
      </c>
      <c r="N940" s="36">
        <f t="shared" si="139"/>
        <v>0.66047707554843038</v>
      </c>
      <c r="Q940" s="16">
        <v>45885</v>
      </c>
      <c r="R940" s="17">
        <v>0.51388888888888884</v>
      </c>
      <c r="U940" s="18">
        <v>828</v>
      </c>
      <c r="W940" s="23"/>
      <c r="Z940" s="21">
        <f t="shared" si="140"/>
        <v>5.9377388322987832</v>
      </c>
      <c r="AA940" s="21">
        <f t="shared" si="141"/>
        <v>3.1490560229505662</v>
      </c>
      <c r="AB940" s="21">
        <f t="shared" si="142"/>
        <v>0.17278453149988093</v>
      </c>
      <c r="AC940" s="21">
        <f t="shared" si="143"/>
        <v>0.24</v>
      </c>
      <c r="AD940" s="22">
        <f t="shared" si="144"/>
        <v>2.9807999999999999</v>
      </c>
      <c r="AE940" s="22">
        <f t="shared" si="145"/>
        <v>2.2952159999999999</v>
      </c>
    </row>
    <row r="941" spans="1:31" ht="15.75" x14ac:dyDescent="0.25">
      <c r="A941" s="11" t="s">
        <v>173</v>
      </c>
      <c r="B941" s="11" t="s">
        <v>1120</v>
      </c>
      <c r="C941" s="11">
        <v>949</v>
      </c>
      <c r="D941" s="11">
        <v>50</v>
      </c>
      <c r="E941" s="11">
        <v>33.200000000000003</v>
      </c>
      <c r="F941" s="11">
        <v>3.4</v>
      </c>
      <c r="H941" s="4">
        <v>45885</v>
      </c>
      <c r="I941" s="5">
        <v>0.52083333333333337</v>
      </c>
      <c r="J941" s="3">
        <v>27.58</v>
      </c>
      <c r="K941" s="29">
        <v>35.299999999999997</v>
      </c>
      <c r="L941" s="31">
        <f t="shared" si="138"/>
        <v>55.080179853536968</v>
      </c>
      <c r="M941" s="33">
        <f t="shared" si="146"/>
        <v>862</v>
      </c>
      <c r="N941" s="36">
        <f t="shared" si="139"/>
        <v>0.68859306027508638</v>
      </c>
      <c r="Q941" s="16">
        <v>45885</v>
      </c>
      <c r="R941" s="17">
        <v>0.52083333333333337</v>
      </c>
      <c r="U941" s="18">
        <v>862</v>
      </c>
      <c r="W941" s="23"/>
      <c r="Z941" s="21">
        <f t="shared" si="140"/>
        <v>5.7165849731789038</v>
      </c>
      <c r="AA941" s="21">
        <f t="shared" si="141"/>
        <v>3.1487052847072086</v>
      </c>
      <c r="AB941" s="21">
        <f t="shared" si="142"/>
        <v>0.17364099434227478</v>
      </c>
      <c r="AC941" s="21">
        <f t="shared" si="143"/>
        <v>0.24</v>
      </c>
      <c r="AD941" s="22">
        <f t="shared" si="144"/>
        <v>3.1032000000000002</v>
      </c>
      <c r="AE941" s="22">
        <f t="shared" si="145"/>
        <v>2.3894640000000003</v>
      </c>
    </row>
    <row r="942" spans="1:31" ht="15.75" x14ac:dyDescent="0.25">
      <c r="A942" s="11" t="s">
        <v>173</v>
      </c>
      <c r="B942" s="11" t="s">
        <v>1121</v>
      </c>
      <c r="C942" s="11">
        <v>950</v>
      </c>
      <c r="D942" s="11">
        <v>50</v>
      </c>
      <c r="E942" s="11">
        <v>33.4</v>
      </c>
      <c r="F942" s="11">
        <v>3.5</v>
      </c>
      <c r="H942" s="4">
        <v>45885</v>
      </c>
      <c r="I942" s="5">
        <v>0.52777777777777779</v>
      </c>
      <c r="J942" s="3">
        <v>27.82</v>
      </c>
      <c r="K942" s="29">
        <v>35.630000000000003</v>
      </c>
      <c r="L942" s="31">
        <f t="shared" si="138"/>
        <v>54.871157942237751</v>
      </c>
      <c r="M942" s="33">
        <f t="shared" si="146"/>
        <v>907</v>
      </c>
      <c r="N942" s="36">
        <f t="shared" si="139"/>
        <v>0.72707656312733493</v>
      </c>
      <c r="Q942" s="16">
        <v>45885</v>
      </c>
      <c r="R942" s="17">
        <v>0.52777777777777779</v>
      </c>
      <c r="U942" s="18">
        <v>907</v>
      </c>
      <c r="W942" s="23"/>
      <c r="Z942" s="21">
        <f t="shared" si="140"/>
        <v>5.8214466164612109</v>
      </c>
      <c r="AA942" s="21">
        <f t="shared" si="141"/>
        <v>3.1942951674414863</v>
      </c>
      <c r="AB942" s="21">
        <f t="shared" si="142"/>
        <v>0.17572940886242711</v>
      </c>
      <c r="AC942" s="21">
        <f t="shared" si="143"/>
        <v>0.24</v>
      </c>
      <c r="AD942" s="22">
        <f t="shared" si="144"/>
        <v>3.2652000000000001</v>
      </c>
      <c r="AE942" s="22">
        <f t="shared" si="145"/>
        <v>2.5142040000000003</v>
      </c>
    </row>
    <row r="943" spans="1:31" ht="15.75" x14ac:dyDescent="0.25">
      <c r="A943" s="11" t="s">
        <v>173</v>
      </c>
      <c r="B943" s="11" t="s">
        <v>1122</v>
      </c>
      <c r="C943" s="11">
        <v>950</v>
      </c>
      <c r="D943" s="11">
        <v>50</v>
      </c>
      <c r="E943" s="11">
        <v>33.4</v>
      </c>
      <c r="F943" s="11">
        <v>3.5</v>
      </c>
      <c r="H943" s="4">
        <v>45885</v>
      </c>
      <c r="I943" s="5">
        <v>0.53472222222222221</v>
      </c>
      <c r="J943" s="3">
        <v>27.64</v>
      </c>
      <c r="K943" s="29">
        <v>35.6</v>
      </c>
      <c r="L943" s="31">
        <f t="shared" si="138"/>
        <v>54.111019456843621</v>
      </c>
      <c r="M943" s="33">
        <f t="shared" si="146"/>
        <v>955</v>
      </c>
      <c r="N943" s="36">
        <f t="shared" si="139"/>
        <v>0.76211325251717732</v>
      </c>
      <c r="Q943" s="16">
        <v>45885</v>
      </c>
      <c r="R943" s="17">
        <v>0.53472222222222221</v>
      </c>
      <c r="U943" s="18">
        <v>955</v>
      </c>
      <c r="W943" s="23"/>
      <c r="Z943" s="21">
        <f t="shared" si="140"/>
        <v>5.8118453382797011</v>
      </c>
      <c r="AA943" s="21">
        <f t="shared" si="141"/>
        <v>3.1448487617981882</v>
      </c>
      <c r="AB943" s="21">
        <f t="shared" si="142"/>
        <v>0.17304722824724589</v>
      </c>
      <c r="AC943" s="21">
        <f t="shared" si="143"/>
        <v>0.24</v>
      </c>
      <c r="AD943" s="22">
        <f t="shared" si="144"/>
        <v>3.4380000000000002</v>
      </c>
      <c r="AE943" s="22">
        <f t="shared" si="145"/>
        <v>2.6472600000000002</v>
      </c>
    </row>
    <row r="944" spans="1:31" ht="15.75" x14ac:dyDescent="0.25">
      <c r="A944" s="11" t="s">
        <v>173</v>
      </c>
      <c r="B944" s="11" t="s">
        <v>1123</v>
      </c>
      <c r="C944" s="11">
        <v>948</v>
      </c>
      <c r="D944" s="11">
        <v>50</v>
      </c>
      <c r="E944" s="11">
        <v>33.9</v>
      </c>
      <c r="F944" s="11">
        <v>4</v>
      </c>
      <c r="H944" s="4">
        <v>45885</v>
      </c>
      <c r="I944" s="5">
        <v>0.54166666666666663</v>
      </c>
      <c r="J944" s="3">
        <v>27.38</v>
      </c>
      <c r="K944" s="29">
        <v>35.799999999999997</v>
      </c>
      <c r="L944" s="31">
        <f t="shared" si="138"/>
        <v>52.025349887859967</v>
      </c>
      <c r="M944" s="33">
        <f t="shared" si="146"/>
        <v>945</v>
      </c>
      <c r="N944" s="36">
        <f t="shared" si="139"/>
        <v>0.74748621592755393</v>
      </c>
      <c r="Q944" s="16">
        <v>45885</v>
      </c>
      <c r="R944" s="17">
        <v>0.54166666666666663</v>
      </c>
      <c r="U944" s="18">
        <v>945</v>
      </c>
      <c r="W944" s="23"/>
      <c r="Z944" s="21">
        <f t="shared" si="140"/>
        <v>5.8761139848648147</v>
      </c>
      <c r="AA944" s="21">
        <f t="shared" si="141"/>
        <v>3.0570688604353906</v>
      </c>
      <c r="AB944" s="21">
        <f t="shared" si="142"/>
        <v>0.16797079398629577</v>
      </c>
      <c r="AC944" s="21">
        <f t="shared" si="143"/>
        <v>0.24</v>
      </c>
      <c r="AD944" s="22">
        <f t="shared" si="144"/>
        <v>3.4020000000000001</v>
      </c>
      <c r="AE944" s="22">
        <f t="shared" si="145"/>
        <v>2.6195400000000002</v>
      </c>
    </row>
    <row r="945" spans="1:31" ht="15.75" x14ac:dyDescent="0.25">
      <c r="A945" s="11" t="s">
        <v>173</v>
      </c>
      <c r="B945" s="11" t="s">
        <v>1124</v>
      </c>
      <c r="C945" s="11">
        <v>946</v>
      </c>
      <c r="D945" s="11">
        <v>50</v>
      </c>
      <c r="E945" s="11">
        <v>33.5</v>
      </c>
      <c r="F945" s="11">
        <v>3.7</v>
      </c>
      <c r="H945" s="4">
        <v>45885</v>
      </c>
      <c r="I945" s="5">
        <v>0.54861111111111116</v>
      </c>
      <c r="J945" s="3">
        <v>27.43</v>
      </c>
      <c r="K945" s="29">
        <v>35.14</v>
      </c>
      <c r="L945" s="31">
        <f t="shared" si="138"/>
        <v>55.014406687051</v>
      </c>
      <c r="M945" s="33">
        <f t="shared" si="146"/>
        <v>918</v>
      </c>
      <c r="N945" s="36">
        <f t="shared" si="139"/>
        <v>0.73141507742515566</v>
      </c>
      <c r="Q945" s="16">
        <v>45885</v>
      </c>
      <c r="R945" s="17">
        <v>0.54861111111111116</v>
      </c>
      <c r="U945" s="18">
        <v>918</v>
      </c>
      <c r="W945" s="23"/>
      <c r="Z945" s="21">
        <f t="shared" si="140"/>
        <v>5.6663351881377046</v>
      </c>
      <c r="AA945" s="21">
        <f t="shared" si="141"/>
        <v>3.1173006846535531</v>
      </c>
      <c r="AB945" s="21">
        <f t="shared" si="142"/>
        <v>0.17211111010063876</v>
      </c>
      <c r="AC945" s="21">
        <f t="shared" si="143"/>
        <v>0.24</v>
      </c>
      <c r="AD945" s="22">
        <f t="shared" si="144"/>
        <v>3.3048000000000002</v>
      </c>
      <c r="AE945" s="22">
        <f t="shared" si="145"/>
        <v>2.5446960000000001</v>
      </c>
    </row>
    <row r="946" spans="1:31" ht="15.75" x14ac:dyDescent="0.25">
      <c r="A946" s="11" t="s">
        <v>173</v>
      </c>
      <c r="B946" s="11" t="s">
        <v>1125</v>
      </c>
      <c r="C946" s="11">
        <v>942</v>
      </c>
      <c r="D946" s="11">
        <v>51</v>
      </c>
      <c r="E946" s="11">
        <v>33.4</v>
      </c>
      <c r="F946" s="11">
        <v>4.0999999999999996</v>
      </c>
      <c r="H946" s="4">
        <v>45885</v>
      </c>
      <c r="I946" s="5">
        <v>0.55555555555555558</v>
      </c>
      <c r="J946" s="3">
        <v>27.1</v>
      </c>
      <c r="K946" s="29">
        <v>34.43</v>
      </c>
      <c r="L946" s="31">
        <f t="shared" si="138"/>
        <v>56.426206730553631</v>
      </c>
      <c r="M946" s="33">
        <f t="shared" si="146"/>
        <v>854</v>
      </c>
      <c r="N946" s="36">
        <f t="shared" si="139"/>
        <v>0.67866150933076685</v>
      </c>
      <c r="Q946" s="16">
        <v>45885</v>
      </c>
      <c r="R946" s="17">
        <v>0.55555555555555558</v>
      </c>
      <c r="U946" s="18">
        <v>854</v>
      </c>
      <c r="W946" s="23"/>
      <c r="Z946" s="21">
        <f t="shared" si="140"/>
        <v>5.4479438741246913</v>
      </c>
      <c r="AA946" s="21">
        <f t="shared" si="141"/>
        <v>3.0740680729781307</v>
      </c>
      <c r="AB946" s="21">
        <f t="shared" si="142"/>
        <v>0.17061226826601608</v>
      </c>
      <c r="AC946" s="21">
        <f t="shared" si="143"/>
        <v>0.24</v>
      </c>
      <c r="AD946" s="22">
        <f t="shared" si="144"/>
        <v>3.0743999999999998</v>
      </c>
      <c r="AE946" s="22">
        <f t="shared" si="145"/>
        <v>2.3672879999999998</v>
      </c>
    </row>
    <row r="947" spans="1:31" ht="15.75" x14ac:dyDescent="0.25">
      <c r="A947" s="11" t="s">
        <v>173</v>
      </c>
      <c r="B947" s="11" t="s">
        <v>1126</v>
      </c>
      <c r="C947" s="11">
        <v>932</v>
      </c>
      <c r="D947" s="11">
        <v>51</v>
      </c>
      <c r="E947" s="11">
        <v>33.4</v>
      </c>
      <c r="F947" s="11">
        <v>4.2</v>
      </c>
      <c r="H947" s="4">
        <v>45885</v>
      </c>
      <c r="I947" s="5">
        <v>0.5625</v>
      </c>
      <c r="J947" s="3">
        <v>27.12</v>
      </c>
      <c r="K947" s="29">
        <v>34.36</v>
      </c>
      <c r="L947" s="31">
        <f t="shared" si="138"/>
        <v>56.839034707003201</v>
      </c>
      <c r="M947" s="33">
        <f t="shared" si="146"/>
        <v>902</v>
      </c>
      <c r="N947" s="36">
        <f t="shared" si="139"/>
        <v>0.71763793737453441</v>
      </c>
      <c r="Q947" s="16">
        <v>45885</v>
      </c>
      <c r="R947" s="17">
        <v>0.5625</v>
      </c>
      <c r="U947" s="18">
        <v>902</v>
      </c>
      <c r="W947" s="23"/>
      <c r="Z947" s="21">
        <f t="shared" si="140"/>
        <v>5.4268131757081708</v>
      </c>
      <c r="AA947" s="21">
        <f t="shared" si="141"/>
        <v>3.0845482244249895</v>
      </c>
      <c r="AB947" s="21">
        <f t="shared" si="142"/>
        <v>0.1712821579179912</v>
      </c>
      <c r="AC947" s="21">
        <f t="shared" si="143"/>
        <v>0.24</v>
      </c>
      <c r="AD947" s="22">
        <f t="shared" si="144"/>
        <v>3.2471999999999999</v>
      </c>
      <c r="AE947" s="22">
        <f t="shared" si="145"/>
        <v>2.5003440000000001</v>
      </c>
    </row>
    <row r="948" spans="1:31" ht="15.75" x14ac:dyDescent="0.25">
      <c r="A948" s="11" t="s">
        <v>173</v>
      </c>
      <c r="B948" s="11" t="s">
        <v>1127</v>
      </c>
      <c r="C948" s="11">
        <v>924</v>
      </c>
      <c r="D948" s="11">
        <v>53</v>
      </c>
      <c r="E948" s="11">
        <v>33.4</v>
      </c>
      <c r="F948" s="11">
        <v>4.4000000000000004</v>
      </c>
      <c r="H948" s="4">
        <v>45885</v>
      </c>
      <c r="I948" s="5">
        <v>0.56944444444444442</v>
      </c>
      <c r="J948" s="3">
        <v>27.22</v>
      </c>
      <c r="K948" s="29">
        <v>34.69</v>
      </c>
      <c r="L948" s="31">
        <f t="shared" si="138"/>
        <v>55.898259323810102</v>
      </c>
      <c r="M948" s="33">
        <f t="shared" si="146"/>
        <v>862</v>
      </c>
      <c r="N948" s="36">
        <f t="shared" si="139"/>
        <v>0.68565145931992333</v>
      </c>
      <c r="Q948" s="16">
        <v>45885</v>
      </c>
      <c r="R948" s="17">
        <v>0.56944444444444442</v>
      </c>
      <c r="U948" s="18">
        <v>862</v>
      </c>
      <c r="W948" s="23"/>
      <c r="Z948" s="21">
        <f t="shared" si="140"/>
        <v>5.5270554218661943</v>
      </c>
      <c r="AA948" s="21">
        <f t="shared" si="141"/>
        <v>3.089527772685472</v>
      </c>
      <c r="AB948" s="21">
        <f t="shared" si="142"/>
        <v>0.17114262288088336</v>
      </c>
      <c r="AC948" s="21">
        <f t="shared" si="143"/>
        <v>0.24</v>
      </c>
      <c r="AD948" s="22">
        <f t="shared" si="144"/>
        <v>3.1032000000000002</v>
      </c>
      <c r="AE948" s="22">
        <f t="shared" si="145"/>
        <v>2.3894640000000003</v>
      </c>
    </row>
    <row r="949" spans="1:31" ht="15.75" x14ac:dyDescent="0.25">
      <c r="A949" s="11" t="s">
        <v>173</v>
      </c>
      <c r="B949" s="11" t="s">
        <v>1128</v>
      </c>
      <c r="C949" s="11">
        <v>917</v>
      </c>
      <c r="D949" s="11">
        <v>51</v>
      </c>
      <c r="E949" s="11">
        <v>33.4</v>
      </c>
      <c r="F949" s="11">
        <v>4</v>
      </c>
      <c r="H949" s="4">
        <v>45885</v>
      </c>
      <c r="I949" s="5">
        <v>0.57638888888888884</v>
      </c>
      <c r="J949" s="3">
        <v>27.29</v>
      </c>
      <c r="K949" s="29">
        <v>34.47</v>
      </c>
      <c r="L949" s="31">
        <f t="shared" si="138"/>
        <v>57.226113860127541</v>
      </c>
      <c r="M949" s="33">
        <f t="shared" si="146"/>
        <v>831</v>
      </c>
      <c r="N949" s="36">
        <f t="shared" si="139"/>
        <v>0.66351596259459866</v>
      </c>
      <c r="Q949" s="16">
        <v>45885</v>
      </c>
      <c r="R949" s="17">
        <v>0.57638888888888884</v>
      </c>
      <c r="U949" s="18">
        <v>831</v>
      </c>
      <c r="W949" s="23"/>
      <c r="Z949" s="21">
        <f t="shared" si="140"/>
        <v>5.46005057181707</v>
      </c>
      <c r="AA949" s="21">
        <f t="shared" si="141"/>
        <v>3.1245747570485811</v>
      </c>
      <c r="AB949" s="21">
        <f t="shared" si="142"/>
        <v>0.1733643697739517</v>
      </c>
      <c r="AC949" s="21">
        <f t="shared" si="143"/>
        <v>0.24</v>
      </c>
      <c r="AD949" s="22">
        <f t="shared" si="144"/>
        <v>2.9916</v>
      </c>
      <c r="AE949" s="22">
        <f t="shared" si="145"/>
        <v>2.3035320000000001</v>
      </c>
    </row>
    <row r="950" spans="1:31" ht="15.75" x14ac:dyDescent="0.25">
      <c r="A950" s="11" t="s">
        <v>173</v>
      </c>
      <c r="B950" s="11" t="s">
        <v>1129</v>
      </c>
      <c r="C950" s="11">
        <v>911</v>
      </c>
      <c r="D950" s="11">
        <v>51</v>
      </c>
      <c r="E950" s="11">
        <v>33.200000000000003</v>
      </c>
      <c r="F950" s="11">
        <v>4.5</v>
      </c>
      <c r="H950" s="4">
        <v>45885</v>
      </c>
      <c r="I950" s="5">
        <v>0.58333333333333337</v>
      </c>
      <c r="J950" s="3">
        <v>27.18</v>
      </c>
      <c r="K950" s="29">
        <v>34.36</v>
      </c>
      <c r="L950" s="31">
        <f t="shared" si="138"/>
        <v>57.148655538387679</v>
      </c>
      <c r="M950" s="33">
        <f t="shared" si="146"/>
        <v>791.7</v>
      </c>
      <c r="N950" s="36">
        <f t="shared" si="139"/>
        <v>0.63090082247203638</v>
      </c>
      <c r="Q950" s="16">
        <v>45885</v>
      </c>
      <c r="R950" s="17">
        <v>0.58333333333333337</v>
      </c>
      <c r="U950" s="18">
        <v>791.7</v>
      </c>
      <c r="W950" s="23"/>
      <c r="Z950" s="21">
        <f t="shared" si="140"/>
        <v>5.4268131757081708</v>
      </c>
      <c r="AA950" s="21">
        <f t="shared" si="141"/>
        <v>3.1013507684973001</v>
      </c>
      <c r="AB950" s="21">
        <f t="shared" si="142"/>
        <v>0.17221518791065862</v>
      </c>
      <c r="AC950" s="21">
        <f t="shared" si="143"/>
        <v>0.24</v>
      </c>
      <c r="AD950" s="22">
        <f t="shared" si="144"/>
        <v>2.85012</v>
      </c>
      <c r="AE950" s="22">
        <f t="shared" si="145"/>
        <v>2.1945923999999999</v>
      </c>
    </row>
    <row r="951" spans="1:31" ht="15.75" x14ac:dyDescent="0.25">
      <c r="A951" s="11" t="s">
        <v>173</v>
      </c>
      <c r="B951" s="11" t="s">
        <v>1130</v>
      </c>
      <c r="C951" s="11">
        <v>892</v>
      </c>
      <c r="D951" s="11">
        <v>53</v>
      </c>
      <c r="E951" s="11">
        <v>33.200000000000003</v>
      </c>
      <c r="F951" s="11">
        <v>4.3</v>
      </c>
      <c r="H951" s="4">
        <v>45885</v>
      </c>
      <c r="I951" s="5">
        <v>0.59027777777777779</v>
      </c>
      <c r="J951" s="3">
        <v>26.94</v>
      </c>
      <c r="K951" s="29">
        <v>33.81</v>
      </c>
      <c r="L951" s="31">
        <f t="shared" si="138"/>
        <v>58.381784767857006</v>
      </c>
      <c r="M951" s="33">
        <f t="shared" si="146"/>
        <v>732.5</v>
      </c>
      <c r="N951" s="36">
        <f t="shared" si="139"/>
        <v>0.58282747176062721</v>
      </c>
      <c r="Q951" s="16">
        <v>45885</v>
      </c>
      <c r="R951" s="17">
        <v>0.59027777777777779</v>
      </c>
      <c r="U951" s="18">
        <v>732.5</v>
      </c>
      <c r="W951" s="23"/>
      <c r="Z951" s="21">
        <f t="shared" si="140"/>
        <v>5.2632454082657008</v>
      </c>
      <c r="AA951" s="21">
        <f t="shared" si="141"/>
        <v>3.0727766060577979</v>
      </c>
      <c r="AB951" s="21">
        <f t="shared" si="142"/>
        <v>0.17132149985448705</v>
      </c>
      <c r="AC951" s="21">
        <f t="shared" si="143"/>
        <v>0.24</v>
      </c>
      <c r="AD951" s="22">
        <f t="shared" si="144"/>
        <v>2.637</v>
      </c>
      <c r="AE951" s="22">
        <f t="shared" si="145"/>
        <v>2.0304899999999999</v>
      </c>
    </row>
    <row r="952" spans="1:31" ht="15.75" x14ac:dyDescent="0.25">
      <c r="A952" s="11" t="s">
        <v>173</v>
      </c>
      <c r="B952" s="11" t="s">
        <v>1131</v>
      </c>
      <c r="C952" s="11">
        <v>877</v>
      </c>
      <c r="D952" s="11">
        <v>51</v>
      </c>
      <c r="E952" s="11">
        <v>33.4</v>
      </c>
      <c r="F952" s="11">
        <v>4.5</v>
      </c>
      <c r="H952" s="4">
        <v>45885</v>
      </c>
      <c r="I952" s="5">
        <v>0.59722222222222221</v>
      </c>
      <c r="J952" s="3">
        <v>26.65</v>
      </c>
      <c r="K952" s="29">
        <v>33.6</v>
      </c>
      <c r="L952" s="31">
        <f t="shared" si="138"/>
        <v>57.811690251675955</v>
      </c>
      <c r="M952" s="33">
        <f t="shared" si="146"/>
        <v>564</v>
      </c>
      <c r="N952" s="36">
        <f t="shared" si="139"/>
        <v>0.4460976858688569</v>
      </c>
      <c r="Q952" s="16">
        <v>45885</v>
      </c>
      <c r="R952" s="17">
        <v>0.59722222222222221</v>
      </c>
      <c r="U952" s="18">
        <v>564</v>
      </c>
      <c r="W952" s="23"/>
      <c r="Z952" s="21">
        <f t="shared" si="140"/>
        <v>5.2019304560289008</v>
      </c>
      <c r="AA952" s="21">
        <f t="shared" si="141"/>
        <v>3.0073239223470223</v>
      </c>
      <c r="AB952" s="21">
        <f t="shared" si="142"/>
        <v>0.1679322678527394</v>
      </c>
      <c r="AC952" s="21">
        <f t="shared" si="143"/>
        <v>0.24</v>
      </c>
      <c r="AD952" s="22">
        <f t="shared" si="144"/>
        <v>2.0304000000000002</v>
      </c>
      <c r="AE952" s="22">
        <f t="shared" si="145"/>
        <v>1.5634080000000001</v>
      </c>
    </row>
    <row r="953" spans="1:31" ht="15.75" x14ac:dyDescent="0.25">
      <c r="A953" s="11" t="s">
        <v>173</v>
      </c>
      <c r="B953" s="11" t="s">
        <v>1132</v>
      </c>
      <c r="C953" s="11">
        <v>855</v>
      </c>
      <c r="D953" s="11">
        <v>53</v>
      </c>
      <c r="E953" s="11">
        <v>33.4</v>
      </c>
      <c r="F953" s="11">
        <v>4</v>
      </c>
      <c r="H953" s="4">
        <v>45885</v>
      </c>
      <c r="I953" s="5">
        <v>0.60416666666666663</v>
      </c>
      <c r="J953" s="3">
        <v>26.62</v>
      </c>
      <c r="K953" s="29">
        <v>33.36</v>
      </c>
      <c r="L953" s="31">
        <f t="shared" si="138"/>
        <v>58.758328173771893</v>
      </c>
      <c r="M953" s="33">
        <f t="shared" si="146"/>
        <v>676.4</v>
      </c>
      <c r="N953" s="36">
        <f t="shared" si="139"/>
        <v>0.5357305588501623</v>
      </c>
      <c r="Q953" s="16">
        <v>45885</v>
      </c>
      <c r="R953" s="17">
        <v>0.60416666666666663</v>
      </c>
      <c r="U953" s="18">
        <v>676.4</v>
      </c>
      <c r="W953" s="23"/>
      <c r="Z953" s="21">
        <f t="shared" si="140"/>
        <v>5.1326161062913753</v>
      </c>
      <c r="AA953" s="21">
        <f t="shared" si="141"/>
        <v>3.0158394156345589</v>
      </c>
      <c r="AB953" s="21">
        <f t="shared" si="142"/>
        <v>0.16870657630849697</v>
      </c>
      <c r="AC953" s="21">
        <f t="shared" si="143"/>
        <v>0.24</v>
      </c>
      <c r="AD953" s="22">
        <f t="shared" si="144"/>
        <v>2.4350399999999999</v>
      </c>
      <c r="AE953" s="22">
        <f t="shared" si="145"/>
        <v>1.8749807999999999</v>
      </c>
    </row>
    <row r="954" spans="1:31" ht="15.75" x14ac:dyDescent="0.25">
      <c r="A954" s="11" t="s">
        <v>173</v>
      </c>
      <c r="B954" s="11" t="s">
        <v>1133</v>
      </c>
      <c r="C954" s="11">
        <v>838</v>
      </c>
      <c r="D954" s="11">
        <v>52</v>
      </c>
      <c r="E954" s="11">
        <v>33.299999999999997</v>
      </c>
      <c r="F954" s="11">
        <v>4.0999999999999996</v>
      </c>
      <c r="H954" s="4">
        <v>45885</v>
      </c>
      <c r="I954" s="5">
        <v>0.61111111111111116</v>
      </c>
      <c r="J954" s="3">
        <v>26.53</v>
      </c>
      <c r="K954" s="29">
        <v>33.75</v>
      </c>
      <c r="L954" s="31">
        <f t="shared" si="138"/>
        <v>56.503212139090643</v>
      </c>
      <c r="M954" s="33">
        <f t="shared" si="146"/>
        <v>485.9</v>
      </c>
      <c r="N954" s="36">
        <f t="shared" si="139"/>
        <v>0.3825202479964403</v>
      </c>
      <c r="Q954" s="16">
        <v>45885</v>
      </c>
      <c r="R954" s="17">
        <v>0.61111111111111116</v>
      </c>
      <c r="U954" s="18">
        <v>485.9</v>
      </c>
      <c r="W954" s="23"/>
      <c r="Z954" s="21">
        <f t="shared" si="140"/>
        <v>5.2456631930581308</v>
      </c>
      <c r="AA954" s="21">
        <f t="shared" si="141"/>
        <v>2.9639682020758316</v>
      </c>
      <c r="AB954" s="21">
        <f t="shared" si="142"/>
        <v>0.16532809857321082</v>
      </c>
      <c r="AC954" s="21">
        <f t="shared" si="143"/>
        <v>0.24</v>
      </c>
      <c r="AD954" s="22">
        <f t="shared" si="144"/>
        <v>1.7492399999999999</v>
      </c>
      <c r="AE954" s="22">
        <f t="shared" si="145"/>
        <v>1.3469148</v>
      </c>
    </row>
    <row r="955" spans="1:31" ht="15.75" x14ac:dyDescent="0.25">
      <c r="A955" s="11" t="s">
        <v>173</v>
      </c>
      <c r="B955" s="11" t="s">
        <v>1134</v>
      </c>
      <c r="C955" s="11">
        <v>819</v>
      </c>
      <c r="D955" s="11">
        <v>54</v>
      </c>
      <c r="E955" s="11">
        <v>33.4</v>
      </c>
      <c r="F955" s="11">
        <v>4.3</v>
      </c>
      <c r="H955" s="4">
        <v>45885</v>
      </c>
      <c r="I955" s="5">
        <v>0.61805555555555558</v>
      </c>
      <c r="J955" s="3">
        <v>26.38</v>
      </c>
      <c r="K955" s="29">
        <v>32.64</v>
      </c>
      <c r="L955" s="31">
        <f t="shared" si="138"/>
        <v>60.869419436718545</v>
      </c>
      <c r="M955" s="33">
        <f t="shared" si="146"/>
        <v>251.6</v>
      </c>
      <c r="N955" s="36">
        <f t="shared" si="139"/>
        <v>0.19931072397532129</v>
      </c>
      <c r="Q955" s="16">
        <v>45885</v>
      </c>
      <c r="R955" s="17">
        <v>0.61805555555555558</v>
      </c>
      <c r="U955" s="18">
        <v>251.6</v>
      </c>
      <c r="W955" s="23"/>
      <c r="Z955" s="21">
        <f t="shared" si="140"/>
        <v>4.9294600231671595</v>
      </c>
      <c r="AA955" s="21">
        <f t="shared" si="141"/>
        <v>3.0005336974669814</v>
      </c>
      <c r="AB955" s="21">
        <f t="shared" si="142"/>
        <v>0.16874696689242694</v>
      </c>
      <c r="AC955" s="21">
        <f t="shared" si="143"/>
        <v>0.24</v>
      </c>
      <c r="AD955" s="22">
        <f t="shared" si="144"/>
        <v>0.90576000000000001</v>
      </c>
      <c r="AE955" s="22">
        <f t="shared" si="145"/>
        <v>0.69743520000000003</v>
      </c>
    </row>
    <row r="956" spans="1:31" ht="15.75" x14ac:dyDescent="0.25">
      <c r="A956" s="11" t="s">
        <v>173</v>
      </c>
      <c r="B956" s="11" t="s">
        <v>1135</v>
      </c>
      <c r="C956" s="11">
        <v>799</v>
      </c>
      <c r="D956" s="11">
        <v>53</v>
      </c>
      <c r="E956" s="11">
        <v>33.4</v>
      </c>
      <c r="F956" s="11">
        <v>5.0999999999999996</v>
      </c>
      <c r="H956" s="4">
        <v>45885</v>
      </c>
      <c r="I956" s="5">
        <v>0.625</v>
      </c>
      <c r="J956" s="3">
        <v>26.37</v>
      </c>
      <c r="K956" s="29">
        <v>32.619999999999997</v>
      </c>
      <c r="L956" s="31">
        <f t="shared" si="138"/>
        <v>60.911064124068226</v>
      </c>
      <c r="M956" s="33">
        <f t="shared" si="146"/>
        <v>300.60000000000002</v>
      </c>
      <c r="N956" s="36">
        <f t="shared" si="139"/>
        <v>0.23809929526312282</v>
      </c>
      <c r="Q956" s="16">
        <v>45885</v>
      </c>
      <c r="R956" s="17">
        <v>0.625</v>
      </c>
      <c r="U956" s="18">
        <v>300.60000000000002</v>
      </c>
      <c r="W956" s="23"/>
      <c r="Z956" s="21">
        <f t="shared" si="140"/>
        <v>4.9239179422374786</v>
      </c>
      <c r="AA956" s="21">
        <f t="shared" si="141"/>
        <v>2.9992108152127712</v>
      </c>
      <c r="AB956" s="21">
        <f t="shared" si="142"/>
        <v>0.16869756619941462</v>
      </c>
      <c r="AC956" s="21">
        <f t="shared" si="143"/>
        <v>0.24</v>
      </c>
      <c r="AD956" s="22">
        <f t="shared" si="144"/>
        <v>1.08216</v>
      </c>
      <c r="AE956" s="22">
        <f t="shared" si="145"/>
        <v>0.83326319999999998</v>
      </c>
    </row>
    <row r="957" spans="1:31" ht="15.75" x14ac:dyDescent="0.25">
      <c r="A957" s="11" t="s">
        <v>173</v>
      </c>
      <c r="B957" s="11" t="s">
        <v>1136</v>
      </c>
      <c r="C957" s="11">
        <v>774</v>
      </c>
      <c r="D957" s="11">
        <v>53</v>
      </c>
      <c r="E957" s="11">
        <v>33.200000000000003</v>
      </c>
      <c r="F957" s="11">
        <v>4</v>
      </c>
      <c r="H957" s="4">
        <v>45885</v>
      </c>
      <c r="I957" s="5">
        <v>0.63194444444444442</v>
      </c>
      <c r="J957" s="3">
        <v>26.71</v>
      </c>
      <c r="K957" s="29">
        <v>32.950000000000003</v>
      </c>
      <c r="L957" s="31">
        <f t="shared" si="138"/>
        <v>61.187540062210203</v>
      </c>
      <c r="M957" s="33">
        <f t="shared" si="146"/>
        <v>275.89999999999998</v>
      </c>
      <c r="N957" s="36">
        <f t="shared" si="139"/>
        <v>0.21988294824341237</v>
      </c>
      <c r="Q957" s="16">
        <v>45885</v>
      </c>
      <c r="R957" s="17">
        <v>0.63194444444444442</v>
      </c>
      <c r="U957" s="18">
        <v>275.89999999999998</v>
      </c>
      <c r="W957" s="23"/>
      <c r="Z957" s="21">
        <f t="shared" si="140"/>
        <v>5.0160575001402403</v>
      </c>
      <c r="AA957" s="21">
        <f t="shared" si="141"/>
        <v>3.0692021924418089</v>
      </c>
      <c r="AB957" s="21">
        <f t="shared" si="142"/>
        <v>0.17221304609175261</v>
      </c>
      <c r="AC957" s="21">
        <f t="shared" si="143"/>
        <v>0.24</v>
      </c>
      <c r="AD957" s="22">
        <f t="shared" si="144"/>
        <v>0.9932399999999999</v>
      </c>
      <c r="AE957" s="22">
        <f t="shared" si="145"/>
        <v>0.76479479999999989</v>
      </c>
    </row>
    <row r="958" spans="1:31" ht="15.75" x14ac:dyDescent="0.25">
      <c r="A958" s="11" t="s">
        <v>173</v>
      </c>
      <c r="B958" s="11" t="s">
        <v>1137</v>
      </c>
      <c r="C958" s="11">
        <v>750</v>
      </c>
      <c r="D958" s="11">
        <v>53</v>
      </c>
      <c r="E958" s="11">
        <v>33.1</v>
      </c>
      <c r="F958" s="11">
        <v>5.2</v>
      </c>
      <c r="H958" s="4">
        <v>45885</v>
      </c>
      <c r="I958" s="5">
        <v>0.63888888888888884</v>
      </c>
      <c r="J958" s="3">
        <v>25.95</v>
      </c>
      <c r="K958" s="29">
        <v>31.96</v>
      </c>
      <c r="L958" s="31">
        <f t="shared" si="138"/>
        <v>61.804184335254611</v>
      </c>
      <c r="M958" s="33">
        <f t="shared" si="146"/>
        <v>170.2</v>
      </c>
      <c r="N958" s="36">
        <f t="shared" si="139"/>
        <v>0.1341056342962996</v>
      </c>
      <c r="Q958" s="16">
        <v>45885</v>
      </c>
      <c r="R958" s="17">
        <v>0.63888888888888884</v>
      </c>
      <c r="U958" s="18">
        <v>170.2</v>
      </c>
      <c r="W958" s="23"/>
      <c r="Z958" s="21">
        <f t="shared" si="140"/>
        <v>4.7440384428687681</v>
      </c>
      <c r="AA958" s="21">
        <f t="shared" si="141"/>
        <v>2.9320142641659559</v>
      </c>
      <c r="AB958" s="21">
        <f t="shared" si="142"/>
        <v>0.16572741256904741</v>
      </c>
      <c r="AC958" s="21">
        <f t="shared" si="143"/>
        <v>0.24</v>
      </c>
      <c r="AD958" s="22">
        <f t="shared" si="144"/>
        <v>0.61272000000000004</v>
      </c>
      <c r="AE958" s="22">
        <f t="shared" si="145"/>
        <v>0.47179440000000006</v>
      </c>
    </row>
    <row r="959" spans="1:31" ht="15.75" x14ac:dyDescent="0.25">
      <c r="A959" s="11" t="s">
        <v>173</v>
      </c>
      <c r="B959" s="11" t="s">
        <v>1138</v>
      </c>
      <c r="C959" s="11">
        <v>716</v>
      </c>
      <c r="D959" s="11">
        <v>53</v>
      </c>
      <c r="E959" s="11">
        <v>33</v>
      </c>
      <c r="F959" s="11">
        <v>3.9</v>
      </c>
      <c r="H959" s="4">
        <v>45885</v>
      </c>
      <c r="I959" s="5">
        <v>0.64583333333333337</v>
      </c>
      <c r="J959" s="3">
        <v>25.88</v>
      </c>
      <c r="K959" s="29">
        <v>32.369999999999997</v>
      </c>
      <c r="L959" s="31">
        <f t="shared" si="138"/>
        <v>59.416298119066369</v>
      </c>
      <c r="M959" s="33">
        <f t="shared" si="146"/>
        <v>303</v>
      </c>
      <c r="N959" s="36">
        <f t="shared" si="139"/>
        <v>0.23731585869782515</v>
      </c>
      <c r="Q959" s="16">
        <v>45885</v>
      </c>
      <c r="R959" s="17">
        <v>0.64583333333333337</v>
      </c>
      <c r="U959" s="18">
        <v>303</v>
      </c>
      <c r="W959" s="23"/>
      <c r="Z959" s="21">
        <f t="shared" si="140"/>
        <v>4.855097045043494</v>
      </c>
      <c r="AA959" s="21">
        <f t="shared" si="141"/>
        <v>2.8847189342530246</v>
      </c>
      <c r="AB959" s="21">
        <f t="shared" si="142"/>
        <v>0.16255868927787309</v>
      </c>
      <c r="AC959" s="21">
        <f t="shared" si="143"/>
        <v>0.24</v>
      </c>
      <c r="AD959" s="22">
        <f t="shared" si="144"/>
        <v>1.0908</v>
      </c>
      <c r="AE959" s="22">
        <f t="shared" si="145"/>
        <v>0.839916</v>
      </c>
    </row>
    <row r="960" spans="1:31" ht="15.75" x14ac:dyDescent="0.25">
      <c r="A960" s="11" t="s">
        <v>173</v>
      </c>
      <c r="B960" s="11" t="s">
        <v>1139</v>
      </c>
      <c r="C960" s="11">
        <v>701</v>
      </c>
      <c r="D960" s="11">
        <v>52</v>
      </c>
      <c r="E960" s="11">
        <v>33</v>
      </c>
      <c r="F960" s="11">
        <v>4.3</v>
      </c>
      <c r="H960" s="4">
        <v>45885</v>
      </c>
      <c r="I960" s="5">
        <v>0.65277777777777779</v>
      </c>
      <c r="J960" s="3">
        <v>25.9</v>
      </c>
      <c r="K960" s="29">
        <v>31.94</v>
      </c>
      <c r="L960" s="31">
        <f t="shared" si="138"/>
        <v>61.621591204390143</v>
      </c>
      <c r="M960" s="33">
        <f t="shared" si="146"/>
        <v>455.2</v>
      </c>
      <c r="N960" s="36">
        <f t="shared" si="139"/>
        <v>0.35817969972931613</v>
      </c>
      <c r="Q960" s="16">
        <v>45885</v>
      </c>
      <c r="R960" s="17">
        <v>0.65277777777777779</v>
      </c>
      <c r="U960" s="18">
        <v>455.2</v>
      </c>
      <c r="W960" s="23"/>
      <c r="Z960" s="21">
        <f t="shared" si="140"/>
        <v>4.7386778680197175</v>
      </c>
      <c r="AA960" s="21">
        <f t="shared" si="141"/>
        <v>2.9200487043240209</v>
      </c>
      <c r="AB960" s="21">
        <f t="shared" si="142"/>
        <v>0.16507560039858196</v>
      </c>
      <c r="AC960" s="21">
        <f t="shared" si="143"/>
        <v>0.24</v>
      </c>
      <c r="AD960" s="22">
        <f t="shared" si="144"/>
        <v>1.63872</v>
      </c>
      <c r="AE960" s="22">
        <f t="shared" si="145"/>
        <v>1.2618144</v>
      </c>
    </row>
    <row r="961" spans="1:31" ht="15.75" x14ac:dyDescent="0.25">
      <c r="A961" s="11" t="s">
        <v>173</v>
      </c>
      <c r="B961" s="11" t="s">
        <v>1140</v>
      </c>
      <c r="C961" s="11">
        <v>678</v>
      </c>
      <c r="D961" s="11">
        <v>55</v>
      </c>
      <c r="E961" s="11">
        <v>33</v>
      </c>
      <c r="F961" s="11">
        <v>4.4000000000000004</v>
      </c>
      <c r="H961" s="4">
        <v>45885</v>
      </c>
      <c r="I961" s="5">
        <v>0.65972222222222221</v>
      </c>
      <c r="J961" s="3">
        <v>26</v>
      </c>
      <c r="K961" s="29">
        <v>31.9</v>
      </c>
      <c r="L961" s="31">
        <f t="shared" si="138"/>
        <v>62.385870226943496</v>
      </c>
      <c r="M961" s="33">
        <f t="shared" si="146"/>
        <v>425</v>
      </c>
      <c r="N961" s="36">
        <f t="shared" si="139"/>
        <v>0.33547005533029817</v>
      </c>
      <c r="Q961" s="16">
        <v>45885</v>
      </c>
      <c r="R961" s="17">
        <v>0.65972222222222221</v>
      </c>
      <c r="U961" s="18">
        <v>425</v>
      </c>
      <c r="W961" s="23"/>
      <c r="Z961" s="21">
        <f t="shared" si="140"/>
        <v>4.727972500374011</v>
      </c>
      <c r="AA961" s="21">
        <f t="shared" si="141"/>
        <v>2.9495867884489062</v>
      </c>
      <c r="AB961" s="21">
        <f t="shared" si="142"/>
        <v>0.16679499793377683</v>
      </c>
      <c r="AC961" s="21">
        <f t="shared" si="143"/>
        <v>0.24</v>
      </c>
      <c r="AD961" s="22">
        <f t="shared" si="144"/>
        <v>1.53</v>
      </c>
      <c r="AE961" s="22">
        <f t="shared" si="145"/>
        <v>1.1781000000000001</v>
      </c>
    </row>
    <row r="962" spans="1:31" ht="15.75" x14ac:dyDescent="0.25">
      <c r="A962" s="11" t="s">
        <v>173</v>
      </c>
      <c r="B962" s="11" t="s">
        <v>1141</v>
      </c>
      <c r="C962" s="11">
        <v>646</v>
      </c>
      <c r="D962" s="11">
        <v>56</v>
      </c>
      <c r="E962" s="11">
        <v>32.9</v>
      </c>
      <c r="F962" s="11">
        <v>4.3</v>
      </c>
      <c r="H962" s="4">
        <v>45885</v>
      </c>
      <c r="I962" s="5">
        <v>0.66666666666666663</v>
      </c>
      <c r="J962" s="3">
        <v>26.25</v>
      </c>
      <c r="K962" s="29">
        <v>32.57</v>
      </c>
      <c r="L962" s="31">
        <f t="shared" si="138"/>
        <v>60.490951584437475</v>
      </c>
      <c r="M962" s="33">
        <f t="shared" si="146"/>
        <v>375.8</v>
      </c>
      <c r="N962" s="36">
        <f t="shared" si="139"/>
        <v>0.29681843634786237</v>
      </c>
      <c r="Q962" s="16">
        <v>45885</v>
      </c>
      <c r="R962" s="17">
        <v>0.66666666666666663</v>
      </c>
      <c r="U962" s="18">
        <v>375.8</v>
      </c>
      <c r="W962" s="23"/>
      <c r="Z962" s="21">
        <f t="shared" si="140"/>
        <v>4.910086402792067</v>
      </c>
      <c r="AA962" s="21">
        <f t="shared" si="141"/>
        <v>2.9701579886669971</v>
      </c>
      <c r="AB962" s="21">
        <f t="shared" si="142"/>
        <v>0.16712533349177419</v>
      </c>
      <c r="AC962" s="21">
        <f t="shared" si="143"/>
        <v>0.24</v>
      </c>
      <c r="AD962" s="22">
        <f t="shared" si="144"/>
        <v>1.3528800000000001</v>
      </c>
      <c r="AE962" s="22">
        <f t="shared" si="145"/>
        <v>1.0417176000000001</v>
      </c>
    </row>
    <row r="963" spans="1:31" ht="15.75" x14ac:dyDescent="0.25">
      <c r="A963" s="11" t="s">
        <v>173</v>
      </c>
      <c r="B963" s="11" t="s">
        <v>1142</v>
      </c>
      <c r="C963" s="11">
        <v>612</v>
      </c>
      <c r="D963" s="11">
        <v>56</v>
      </c>
      <c r="E963" s="11">
        <v>32.799999999999997</v>
      </c>
      <c r="F963" s="11">
        <v>4</v>
      </c>
      <c r="H963" s="4">
        <v>45885</v>
      </c>
      <c r="I963" s="5">
        <v>0.67361111111111116</v>
      </c>
      <c r="J963" s="3">
        <v>25.64</v>
      </c>
      <c r="K963" s="29">
        <v>31.33</v>
      </c>
      <c r="L963" s="31">
        <f t="shared" ref="L963:L1026" si="147">100*(22.1*10^6*10^((4.4-6.24*((J963+273.2)/1000)+9.95*((J963+273.2)/1000)^2-5.15*((J963+273.5)/1000)^3)*(1-647.3/(J963+273.2)))-101325*((K963-J963)/1514)*(1+J963/873))/(22.1*10^6*10^((4.4-6.24*((K963+273.2)/1000)+9.95*((K963+273.2)/1000)^2-5.15*((K963+273.5)/1000)^3)*(1-647.3/(K963+273.2))))</f>
        <v>63.209381117238365</v>
      </c>
      <c r="M963" s="33">
        <f t="shared" si="146"/>
        <v>232.5</v>
      </c>
      <c r="N963" s="36">
        <f t="shared" ref="N963:N1026" si="148">(0.408*AB963*(AE963-$Y$7)+$Y$6*($Y$6/(K963+273))*$Y$8*(Z963-AA963))/(AB963+$Y$6*(1+AC963*$Y$8))</f>
        <v>0.18270424296256063</v>
      </c>
      <c r="Q963" s="16">
        <v>45885</v>
      </c>
      <c r="R963" s="17">
        <v>0.67361111111111116</v>
      </c>
      <c r="U963" s="18">
        <v>232.5</v>
      </c>
      <c r="W963" s="23"/>
      <c r="Z963" s="21">
        <f t="shared" ref="Z963:Z1026" si="149">0.6108*EXP(17.27*K963/(K963+237.3))</f>
        <v>4.5776877891864496</v>
      </c>
      <c r="AA963" s="21">
        <f t="shared" ref="AA963:AA1026" si="150">(L963/100)*Z963</f>
        <v>2.8935281210241457</v>
      </c>
      <c r="AB963" s="21">
        <f t="shared" ref="AB963:AB1026" si="151">(4098*AA963)/((K963+237.3)^2)</f>
        <v>0.16432007987227082</v>
      </c>
      <c r="AC963" s="21">
        <f t="shared" ref="AC963:AC1026" si="152">IF(M963&gt;10,0.24,0.96)</f>
        <v>0.24</v>
      </c>
      <c r="AD963" s="22">
        <f t="shared" ref="AD963:AD1026" si="153">M963*3600/1000000</f>
        <v>0.83699999999999997</v>
      </c>
      <c r="AE963" s="22">
        <f t="shared" ref="AE963:AE1026" si="154">IF(M963&gt;10,(1-$Y$4)*AD963,0)</f>
        <v>0.64449000000000001</v>
      </c>
    </row>
    <row r="964" spans="1:31" ht="15.75" x14ac:dyDescent="0.25">
      <c r="A964" s="11" t="s">
        <v>173</v>
      </c>
      <c r="B964" s="11" t="s">
        <v>1143</v>
      </c>
      <c r="C964" s="11">
        <v>582</v>
      </c>
      <c r="D964" s="11">
        <v>54</v>
      </c>
      <c r="E964" s="11">
        <v>32.799999999999997</v>
      </c>
      <c r="F964" s="11">
        <v>4</v>
      </c>
      <c r="H964" s="4">
        <v>45885</v>
      </c>
      <c r="I964" s="5">
        <v>0.68055555555555558</v>
      </c>
      <c r="J964" s="3">
        <v>25.9</v>
      </c>
      <c r="K964" s="29">
        <v>31.94</v>
      </c>
      <c r="L964" s="31">
        <f t="shared" si="147"/>
        <v>61.621591204390143</v>
      </c>
      <c r="M964" s="33">
        <f t="shared" si="146"/>
        <v>170.2</v>
      </c>
      <c r="N964" s="36">
        <f t="shared" si="148"/>
        <v>0.13394537876508794</v>
      </c>
      <c r="Q964" s="16">
        <v>45885</v>
      </c>
      <c r="R964" s="17">
        <v>0.68055555555555558</v>
      </c>
      <c r="U964" s="18">
        <v>170.2</v>
      </c>
      <c r="W964" s="23"/>
      <c r="Z964" s="21">
        <f t="shared" si="149"/>
        <v>4.7386778680197175</v>
      </c>
      <c r="AA964" s="21">
        <f t="shared" si="150"/>
        <v>2.9200487043240209</v>
      </c>
      <c r="AB964" s="21">
        <f t="shared" si="151"/>
        <v>0.16507560039858196</v>
      </c>
      <c r="AC964" s="21">
        <f t="shared" si="152"/>
        <v>0.24</v>
      </c>
      <c r="AD964" s="22">
        <f t="shared" si="153"/>
        <v>0.61272000000000004</v>
      </c>
      <c r="AE964" s="22">
        <f t="shared" si="154"/>
        <v>0.47179440000000006</v>
      </c>
    </row>
    <row r="965" spans="1:31" ht="15.75" x14ac:dyDescent="0.25">
      <c r="A965" s="11" t="s">
        <v>173</v>
      </c>
      <c r="B965" s="11" t="s">
        <v>1144</v>
      </c>
      <c r="C965" s="11">
        <v>550</v>
      </c>
      <c r="D965" s="11">
        <v>54</v>
      </c>
      <c r="E965" s="11">
        <v>32.6</v>
      </c>
      <c r="F965" s="11">
        <v>4.7</v>
      </c>
      <c r="H965" s="4">
        <v>45885</v>
      </c>
      <c r="I965" s="5">
        <v>0.6875</v>
      </c>
      <c r="J965" s="3">
        <v>25.63</v>
      </c>
      <c r="K965" s="29">
        <v>31.5</v>
      </c>
      <c r="L965" s="31">
        <f t="shared" si="147"/>
        <v>62.288769976636473</v>
      </c>
      <c r="M965" s="33">
        <f t="shared" si="146"/>
        <v>137.5</v>
      </c>
      <c r="N965" s="36">
        <f t="shared" si="148"/>
        <v>0.10785748853488014</v>
      </c>
      <c r="Q965" s="16">
        <v>45885</v>
      </c>
      <c r="R965" s="17">
        <v>0.6875</v>
      </c>
      <c r="U965" s="18">
        <v>137.5</v>
      </c>
      <c r="W965" s="23"/>
      <c r="Z965" s="21">
        <f t="shared" si="149"/>
        <v>4.6220689030255047</v>
      </c>
      <c r="AA965" s="21">
        <f t="shared" si="150"/>
        <v>2.8790298671672012</v>
      </c>
      <c r="AB965" s="21">
        <f t="shared" si="151"/>
        <v>0.16329000246425901</v>
      </c>
      <c r="AC965" s="21">
        <f t="shared" si="152"/>
        <v>0.24</v>
      </c>
      <c r="AD965" s="22">
        <f t="shared" si="153"/>
        <v>0.495</v>
      </c>
      <c r="AE965" s="22">
        <f t="shared" si="154"/>
        <v>0.38114999999999999</v>
      </c>
    </row>
    <row r="966" spans="1:31" ht="15.75" x14ac:dyDescent="0.25">
      <c r="A966" s="11" t="s">
        <v>173</v>
      </c>
      <c r="B966" s="11" t="s">
        <v>1145</v>
      </c>
      <c r="C966" s="11">
        <v>516</v>
      </c>
      <c r="D966" s="11">
        <v>55</v>
      </c>
      <c r="E966" s="11">
        <v>32.700000000000003</v>
      </c>
      <c r="F966" s="11">
        <v>4.3</v>
      </c>
      <c r="H966" s="4">
        <v>45885</v>
      </c>
      <c r="I966" s="5">
        <v>0.69444444444444442</v>
      </c>
      <c r="J966" s="3">
        <v>25.82</v>
      </c>
      <c r="K966" s="29">
        <v>31.52</v>
      </c>
      <c r="L966" s="31">
        <f t="shared" si="147"/>
        <v>63.276889417163886</v>
      </c>
      <c r="M966" s="33">
        <f t="shared" si="146"/>
        <v>122.5</v>
      </c>
      <c r="N966" s="36">
        <f t="shared" si="148"/>
        <v>9.6584659933367734E-2</v>
      </c>
      <c r="Q966" s="16">
        <v>45885</v>
      </c>
      <c r="R966" s="17">
        <v>0.69444444444444442</v>
      </c>
      <c r="U966" s="18">
        <v>122.5</v>
      </c>
      <c r="W966" s="23"/>
      <c r="Z966" s="21">
        <f t="shared" si="149"/>
        <v>4.6273147060580904</v>
      </c>
      <c r="AA966" s="21">
        <f t="shared" si="150"/>
        <v>2.9280208095365401</v>
      </c>
      <c r="AB966" s="21">
        <f t="shared" si="151"/>
        <v>0.16604391302213933</v>
      </c>
      <c r="AC966" s="21">
        <f t="shared" si="152"/>
        <v>0.24</v>
      </c>
      <c r="AD966" s="22">
        <f t="shared" si="153"/>
        <v>0.441</v>
      </c>
      <c r="AE966" s="22">
        <f t="shared" si="154"/>
        <v>0.33956999999999998</v>
      </c>
    </row>
    <row r="967" spans="1:31" ht="15.75" x14ac:dyDescent="0.25">
      <c r="A967" s="11" t="s">
        <v>173</v>
      </c>
      <c r="B967" s="11" t="s">
        <v>1146</v>
      </c>
      <c r="C967" s="11">
        <v>477</v>
      </c>
      <c r="D967" s="11">
        <v>56</v>
      </c>
      <c r="E967" s="11">
        <v>32.4</v>
      </c>
      <c r="F967" s="11">
        <v>4.3</v>
      </c>
      <c r="H967" s="4">
        <v>45885</v>
      </c>
      <c r="I967" s="5">
        <v>0.70138888888888884</v>
      </c>
      <c r="J967" s="3">
        <v>25.42</v>
      </c>
      <c r="K967" s="29">
        <v>30.76</v>
      </c>
      <c r="L967" s="31">
        <f t="shared" si="147"/>
        <v>64.88364619992953</v>
      </c>
      <c r="M967" s="33">
        <f t="shared" si="146"/>
        <v>114.7</v>
      </c>
      <c r="N967" s="36">
        <f t="shared" si="148"/>
        <v>9.0091520228981023E-2</v>
      </c>
      <c r="Q967" s="16">
        <v>45885</v>
      </c>
      <c r="R967" s="17">
        <v>0.70138888888888884</v>
      </c>
      <c r="U967" s="18">
        <v>114.7</v>
      </c>
      <c r="W967" s="23"/>
      <c r="Z967" s="21">
        <f t="shared" si="149"/>
        <v>4.4315712419942672</v>
      </c>
      <c r="AA967" s="21">
        <f t="shared" si="150"/>
        <v>2.8753650057533835</v>
      </c>
      <c r="AB967" s="21">
        <f t="shared" si="151"/>
        <v>0.16398378654294543</v>
      </c>
      <c r="AC967" s="21">
        <f t="shared" si="152"/>
        <v>0.24</v>
      </c>
      <c r="AD967" s="22">
        <f t="shared" si="153"/>
        <v>0.41292000000000001</v>
      </c>
      <c r="AE967" s="22">
        <f t="shared" si="154"/>
        <v>0.31794840000000002</v>
      </c>
    </row>
    <row r="968" spans="1:31" ht="15.75" x14ac:dyDescent="0.25">
      <c r="A968" s="11" t="s">
        <v>173</v>
      </c>
      <c r="B968" s="11" t="s">
        <v>1147</v>
      </c>
      <c r="C968" s="11">
        <v>445</v>
      </c>
      <c r="D968" s="11">
        <v>56</v>
      </c>
      <c r="E968" s="11">
        <v>32.200000000000003</v>
      </c>
      <c r="F968" s="11">
        <v>3.7</v>
      </c>
      <c r="H968" s="4">
        <v>45885</v>
      </c>
      <c r="I968" s="5">
        <v>0.70833333333333337</v>
      </c>
      <c r="J968" s="3">
        <v>25.35</v>
      </c>
      <c r="K968" s="29">
        <v>31.2</v>
      </c>
      <c r="L968" s="31">
        <f t="shared" si="147"/>
        <v>62.199920618677616</v>
      </c>
      <c r="M968" s="33">
        <f t="shared" si="146"/>
        <v>143.4</v>
      </c>
      <c r="N968" s="36">
        <f t="shared" si="148"/>
        <v>0.11192270722695034</v>
      </c>
      <c r="Q968" s="16">
        <v>45885</v>
      </c>
      <c r="R968" s="17">
        <v>0.70833333333333337</v>
      </c>
      <c r="U968" s="18">
        <v>143.4</v>
      </c>
      <c r="W968" s="23"/>
      <c r="Z968" s="21">
        <f t="shared" si="149"/>
        <v>4.5439995866454055</v>
      </c>
      <c r="AA968" s="21">
        <f t="shared" si="150"/>
        <v>2.8263641358064815</v>
      </c>
      <c r="AB968" s="21">
        <f t="shared" si="151"/>
        <v>0.16066137800574903</v>
      </c>
      <c r="AC968" s="21">
        <f t="shared" si="152"/>
        <v>0.24</v>
      </c>
      <c r="AD968" s="22">
        <f t="shared" si="153"/>
        <v>0.51624000000000003</v>
      </c>
      <c r="AE968" s="22">
        <f t="shared" si="154"/>
        <v>0.39750480000000005</v>
      </c>
    </row>
    <row r="969" spans="1:31" ht="15.75" x14ac:dyDescent="0.25">
      <c r="A969" s="11" t="s">
        <v>173</v>
      </c>
      <c r="B969" s="11" t="s">
        <v>1148</v>
      </c>
      <c r="C969" s="11">
        <v>409</v>
      </c>
      <c r="D969" s="11">
        <v>55</v>
      </c>
      <c r="E969" s="11">
        <v>32.200000000000003</v>
      </c>
      <c r="F969" s="11">
        <v>4.2</v>
      </c>
      <c r="H969" s="4">
        <v>45885</v>
      </c>
      <c r="I969" s="5">
        <v>0.71527777777777779</v>
      </c>
      <c r="J969" s="3">
        <v>25.24</v>
      </c>
      <c r="K969" s="29">
        <v>31.08</v>
      </c>
      <c r="L969" s="31">
        <f t="shared" si="147"/>
        <v>62.17546317498887</v>
      </c>
      <c r="M969" s="33">
        <f t="shared" si="146"/>
        <v>150.5</v>
      </c>
      <c r="N969" s="36">
        <f t="shared" si="148"/>
        <v>0.11723197084017094</v>
      </c>
      <c r="Q969" s="16">
        <v>45885</v>
      </c>
      <c r="R969" s="17">
        <v>0.71527777777777779</v>
      </c>
      <c r="U969" s="18">
        <v>150.5</v>
      </c>
      <c r="W969" s="23"/>
      <c r="Z969" s="21">
        <f t="shared" si="149"/>
        <v>4.5130942081114629</v>
      </c>
      <c r="AA969" s="21">
        <f t="shared" si="150"/>
        <v>2.8060372274168981</v>
      </c>
      <c r="AB969" s="21">
        <f t="shared" si="151"/>
        <v>0.15964858932979861</v>
      </c>
      <c r="AC969" s="21">
        <f t="shared" si="152"/>
        <v>0.24</v>
      </c>
      <c r="AD969" s="22">
        <f t="shared" si="153"/>
        <v>0.54179999999999995</v>
      </c>
      <c r="AE969" s="22">
        <f t="shared" si="154"/>
        <v>0.41718599999999995</v>
      </c>
    </row>
    <row r="970" spans="1:31" ht="15.75" x14ac:dyDescent="0.25">
      <c r="A970" s="11" t="s">
        <v>173</v>
      </c>
      <c r="B970" s="11" t="s">
        <v>1149</v>
      </c>
      <c r="C970" s="11">
        <v>372</v>
      </c>
      <c r="D970" s="11">
        <v>56</v>
      </c>
      <c r="E970" s="11">
        <v>31.7</v>
      </c>
      <c r="F970" s="11">
        <v>4</v>
      </c>
      <c r="H970" s="4">
        <v>45885</v>
      </c>
      <c r="I970" s="5">
        <v>0.72222222222222221</v>
      </c>
      <c r="J970" s="3">
        <v>25.16</v>
      </c>
      <c r="K970" s="29">
        <v>30.6</v>
      </c>
      <c r="L970" s="31">
        <f t="shared" si="147"/>
        <v>64.188479959475814</v>
      </c>
      <c r="M970" s="33">
        <f t="shared" si="146"/>
        <v>108.5</v>
      </c>
      <c r="N970" s="36">
        <f t="shared" si="148"/>
        <v>8.4734961669414938E-2</v>
      </c>
      <c r="Q970" s="16">
        <v>45885</v>
      </c>
      <c r="R970" s="17">
        <v>0.72222222222222221</v>
      </c>
      <c r="U970" s="18">
        <v>108.5</v>
      </c>
      <c r="W970" s="23"/>
      <c r="Z970" s="21">
        <f t="shared" si="149"/>
        <v>4.3912919467167955</v>
      </c>
      <c r="AA970" s="21">
        <f t="shared" si="150"/>
        <v>2.8187035511803855</v>
      </c>
      <c r="AB970" s="21">
        <f t="shared" si="151"/>
        <v>0.16094442198027314</v>
      </c>
      <c r="AC970" s="21">
        <f t="shared" si="152"/>
        <v>0.24</v>
      </c>
      <c r="AD970" s="22">
        <f t="shared" si="153"/>
        <v>0.3906</v>
      </c>
      <c r="AE970" s="22">
        <f t="shared" si="154"/>
        <v>0.30076200000000003</v>
      </c>
    </row>
    <row r="971" spans="1:31" ht="15.75" x14ac:dyDescent="0.25">
      <c r="A971" s="11" t="s">
        <v>173</v>
      </c>
      <c r="B971" s="11" t="s">
        <v>1150</v>
      </c>
      <c r="C971" s="11">
        <v>334</v>
      </c>
      <c r="D971" s="11">
        <v>56</v>
      </c>
      <c r="E971" s="11">
        <v>31.7</v>
      </c>
      <c r="F971" s="11">
        <v>3.7</v>
      </c>
      <c r="H971" s="4">
        <v>45885</v>
      </c>
      <c r="I971" s="5">
        <v>0.72916666666666663</v>
      </c>
      <c r="J971" s="3">
        <v>25.37</v>
      </c>
      <c r="K971" s="29">
        <v>30.75</v>
      </c>
      <c r="L971" s="31">
        <f t="shared" si="147"/>
        <v>64.640759763441508</v>
      </c>
      <c r="M971" s="33">
        <f t="shared" si="146"/>
        <v>104.2</v>
      </c>
      <c r="N971" s="36">
        <f t="shared" si="148"/>
        <v>8.1740933508812105E-2</v>
      </c>
      <c r="Q971" s="16">
        <v>45885</v>
      </c>
      <c r="R971" s="17">
        <v>0.72916666666666663</v>
      </c>
      <c r="U971" s="18">
        <v>104.2</v>
      </c>
      <c r="W971" s="23"/>
      <c r="Z971" s="21">
        <f t="shared" si="149"/>
        <v>4.4290444113096541</v>
      </c>
      <c r="AA971" s="21">
        <f t="shared" si="150"/>
        <v>2.862967957730806</v>
      </c>
      <c r="AB971" s="21">
        <f t="shared" si="151"/>
        <v>0.16328895826571793</v>
      </c>
      <c r="AC971" s="21">
        <f t="shared" si="152"/>
        <v>0.24</v>
      </c>
      <c r="AD971" s="22">
        <f t="shared" si="153"/>
        <v>0.37512000000000001</v>
      </c>
      <c r="AE971" s="22">
        <f t="shared" si="154"/>
        <v>0.2888424</v>
      </c>
    </row>
    <row r="972" spans="1:31" ht="15.75" x14ac:dyDescent="0.25">
      <c r="A972" s="11" t="s">
        <v>173</v>
      </c>
      <c r="B972" s="11" t="s">
        <v>1151</v>
      </c>
      <c r="C972" s="11">
        <v>301</v>
      </c>
      <c r="D972" s="11">
        <v>59</v>
      </c>
      <c r="E972" s="11">
        <v>31.4</v>
      </c>
      <c r="F972" s="11">
        <v>4.9000000000000004</v>
      </c>
      <c r="H972" s="4">
        <v>45885</v>
      </c>
      <c r="I972" s="5">
        <v>0.73611111111111116</v>
      </c>
      <c r="J972" s="3">
        <v>25.06</v>
      </c>
      <c r="K972" s="29">
        <v>30.55</v>
      </c>
      <c r="L972" s="31">
        <f t="shared" si="147"/>
        <v>63.86007176082348</v>
      </c>
      <c r="M972" s="33">
        <f t="shared" si="146"/>
        <v>79.19</v>
      </c>
      <c r="N972" s="36">
        <f t="shared" si="148"/>
        <v>6.1707374452006025E-2</v>
      </c>
      <c r="Q972" s="16">
        <v>45885</v>
      </c>
      <c r="R972" s="17">
        <v>0.73611111111111116</v>
      </c>
      <c r="U972" s="18">
        <v>79.19</v>
      </c>
      <c r="W972" s="23"/>
      <c r="Z972" s="21">
        <f t="shared" si="149"/>
        <v>4.3787701084131347</v>
      </c>
      <c r="AA972" s="21">
        <f t="shared" si="150"/>
        <v>2.7962857334741158</v>
      </c>
      <c r="AB972" s="21">
        <f t="shared" si="151"/>
        <v>0.15972400802283052</v>
      </c>
      <c r="AC972" s="21">
        <f t="shared" si="152"/>
        <v>0.24</v>
      </c>
      <c r="AD972" s="22">
        <f t="shared" si="153"/>
        <v>0.285084</v>
      </c>
      <c r="AE972" s="22">
        <f t="shared" si="154"/>
        <v>0.21951468000000002</v>
      </c>
    </row>
    <row r="973" spans="1:31" ht="15.75" x14ac:dyDescent="0.25">
      <c r="A973" s="11" t="s">
        <v>173</v>
      </c>
      <c r="B973" s="11" t="s">
        <v>1152</v>
      </c>
      <c r="C973" s="11">
        <v>260</v>
      </c>
      <c r="D973" s="11">
        <v>59</v>
      </c>
      <c r="E973" s="11">
        <v>31.4</v>
      </c>
      <c r="F973" s="11">
        <v>4.7</v>
      </c>
      <c r="H973" s="4">
        <v>45885</v>
      </c>
      <c r="I973" s="5">
        <v>0.74305555555555558</v>
      </c>
      <c r="J973" s="3">
        <v>25.06</v>
      </c>
      <c r="K973" s="29">
        <v>30.19</v>
      </c>
      <c r="L973" s="31">
        <f t="shared" si="147"/>
        <v>65.773651803209418</v>
      </c>
      <c r="M973" s="33">
        <f t="shared" si="146"/>
        <v>57.66</v>
      </c>
      <c r="N973" s="36">
        <f t="shared" si="148"/>
        <v>4.5098586712415831E-2</v>
      </c>
      <c r="Q973" s="16">
        <v>45885</v>
      </c>
      <c r="R973" s="17">
        <v>0.74305555555555558</v>
      </c>
      <c r="U973" s="18">
        <v>57.66</v>
      </c>
      <c r="W973" s="23"/>
      <c r="Z973" s="21">
        <f t="shared" si="149"/>
        <v>4.2895255490122706</v>
      </c>
      <c r="AA973" s="21">
        <f t="shared" si="150"/>
        <v>2.8213775986170382</v>
      </c>
      <c r="AB973" s="21">
        <f t="shared" si="151"/>
        <v>0.1615913340429469</v>
      </c>
      <c r="AC973" s="21">
        <f t="shared" si="152"/>
        <v>0.24</v>
      </c>
      <c r="AD973" s="22">
        <f t="shared" si="153"/>
        <v>0.20757600000000001</v>
      </c>
      <c r="AE973" s="22">
        <f t="shared" si="154"/>
        <v>0.15983352000000001</v>
      </c>
    </row>
    <row r="974" spans="1:31" ht="15.75" x14ac:dyDescent="0.25">
      <c r="A974" s="11" t="s">
        <v>173</v>
      </c>
      <c r="B974" s="11" t="s">
        <v>1153</v>
      </c>
      <c r="C974" s="11">
        <v>227</v>
      </c>
      <c r="D974" s="11">
        <v>58</v>
      </c>
      <c r="E974" s="11">
        <v>31.2</v>
      </c>
      <c r="F974" s="11">
        <v>4</v>
      </c>
      <c r="H974" s="4">
        <v>45885</v>
      </c>
      <c r="I974" s="5">
        <v>0.75</v>
      </c>
      <c r="J974" s="3">
        <v>24.98</v>
      </c>
      <c r="K974" s="29">
        <v>29.69</v>
      </c>
      <c r="L974" s="31">
        <f t="shared" si="147"/>
        <v>68.028724012182849</v>
      </c>
      <c r="M974" s="33">
        <f t="shared" si="146"/>
        <v>28.26</v>
      </c>
      <c r="N974" s="36">
        <f t="shared" si="148"/>
        <v>2.2174803258288037E-2</v>
      </c>
      <c r="Q974" s="16">
        <v>45885</v>
      </c>
      <c r="R974" s="17">
        <v>0.75</v>
      </c>
      <c r="U974" s="18">
        <v>28.26</v>
      </c>
      <c r="W974" s="23"/>
      <c r="Z974" s="21">
        <f t="shared" si="149"/>
        <v>4.1682002562435585</v>
      </c>
      <c r="AA974" s="21">
        <f t="shared" si="150"/>
        <v>2.8355734485950288</v>
      </c>
      <c r="AB974" s="21">
        <f t="shared" si="151"/>
        <v>0.16301323439398457</v>
      </c>
      <c r="AC974" s="21">
        <f t="shared" si="152"/>
        <v>0.24</v>
      </c>
      <c r="AD974" s="22">
        <f t="shared" si="153"/>
        <v>0.10173599999999999</v>
      </c>
      <c r="AE974" s="22">
        <f t="shared" si="154"/>
        <v>7.8336719999999999E-2</v>
      </c>
    </row>
    <row r="975" spans="1:31" ht="15.75" x14ac:dyDescent="0.25">
      <c r="A975" s="11" t="s">
        <v>173</v>
      </c>
      <c r="B975" s="11" t="s">
        <v>1154</v>
      </c>
      <c r="C975" s="11">
        <v>181</v>
      </c>
      <c r="D975" s="11">
        <v>59</v>
      </c>
      <c r="E975" s="11">
        <v>30.9</v>
      </c>
      <c r="F975" s="11">
        <v>4.7</v>
      </c>
      <c r="H975" s="4">
        <v>45885</v>
      </c>
      <c r="I975" s="5">
        <v>0.75694444444444442</v>
      </c>
      <c r="J975" s="3">
        <v>24.9</v>
      </c>
      <c r="K975" s="29">
        <v>29.56</v>
      </c>
      <c r="L975" s="31">
        <f t="shared" si="147"/>
        <v>68.260553109898296</v>
      </c>
      <c r="M975" s="33">
        <f t="shared" si="146"/>
        <v>16.75</v>
      </c>
      <c r="N975" s="36">
        <f t="shared" si="148"/>
        <v>1.3140802003319902E-2</v>
      </c>
      <c r="Q975" s="16">
        <v>45885</v>
      </c>
      <c r="R975" s="17">
        <v>0.75694444444444442</v>
      </c>
      <c r="U975" s="18">
        <v>16.75</v>
      </c>
      <c r="W975" s="23"/>
      <c r="Z975" s="21">
        <f t="shared" si="149"/>
        <v>4.1371488819830082</v>
      </c>
      <c r="AA975" s="21">
        <f t="shared" si="150"/>
        <v>2.824040709821575</v>
      </c>
      <c r="AB975" s="21">
        <f t="shared" si="151"/>
        <v>0.1625084483620583</v>
      </c>
      <c r="AC975" s="21">
        <f t="shared" si="152"/>
        <v>0.24</v>
      </c>
      <c r="AD975" s="22">
        <f t="shared" si="153"/>
        <v>6.0299999999999999E-2</v>
      </c>
      <c r="AE975" s="22">
        <f t="shared" si="154"/>
        <v>4.6431E-2</v>
      </c>
    </row>
    <row r="976" spans="1:31" ht="15.75" x14ac:dyDescent="0.25">
      <c r="A976" s="11" t="s">
        <v>173</v>
      </c>
      <c r="B976" s="11" t="s">
        <v>1155</v>
      </c>
      <c r="C976" s="11">
        <v>141</v>
      </c>
      <c r="D976" s="11">
        <v>61</v>
      </c>
      <c r="E976" s="11">
        <v>30.5</v>
      </c>
      <c r="F976" s="11">
        <v>4.0999999999999996</v>
      </c>
      <c r="H976" s="4">
        <v>45885</v>
      </c>
      <c r="I976" s="5">
        <v>0.76388888888888884</v>
      </c>
      <c r="J976" s="3">
        <v>24.65</v>
      </c>
      <c r="K976" s="29">
        <v>29.3</v>
      </c>
      <c r="L976" s="31">
        <f t="shared" si="147"/>
        <v>68.16603329448543</v>
      </c>
      <c r="M976" s="33">
        <f t="shared" si="146"/>
        <v>7.4660000000000002</v>
      </c>
      <c r="N976" s="36">
        <f t="shared" si="148"/>
        <v>2.3660337753714232E-5</v>
      </c>
      <c r="Q976" s="16">
        <v>45885</v>
      </c>
      <c r="R976" s="17">
        <v>0.76388888888888884</v>
      </c>
      <c r="U976" s="18">
        <v>7.4660000000000002</v>
      </c>
      <c r="W976" s="23"/>
      <c r="Z976" s="21">
        <f t="shared" si="149"/>
        <v>4.0756492057609837</v>
      </c>
      <c r="AA976" s="21">
        <f t="shared" si="150"/>
        <v>2.7782083945654632</v>
      </c>
      <c r="AB976" s="21">
        <f t="shared" si="151"/>
        <v>0.16018302213769778</v>
      </c>
      <c r="AC976" s="21">
        <f t="shared" si="152"/>
        <v>0.96</v>
      </c>
      <c r="AD976" s="22">
        <f t="shared" si="153"/>
        <v>2.6877600000000001E-2</v>
      </c>
      <c r="AE976" s="22">
        <f t="shared" si="154"/>
        <v>0</v>
      </c>
    </row>
    <row r="977" spans="1:31" ht="15.75" x14ac:dyDescent="0.25">
      <c r="A977" s="11" t="s">
        <v>173</v>
      </c>
      <c r="B977" s="11" t="s">
        <v>1156</v>
      </c>
      <c r="C977" s="11">
        <v>119</v>
      </c>
      <c r="D977" s="11">
        <v>62</v>
      </c>
      <c r="E977" s="11">
        <v>30.2</v>
      </c>
      <c r="F977" s="11">
        <v>4.2</v>
      </c>
      <c r="H977" s="4">
        <v>45885</v>
      </c>
      <c r="I977" s="5">
        <v>0.77083333333333337</v>
      </c>
      <c r="J977" s="3">
        <v>24.62</v>
      </c>
      <c r="K977" s="29">
        <v>29.34</v>
      </c>
      <c r="L977" s="31">
        <f t="shared" si="147"/>
        <v>67.75394713048712</v>
      </c>
      <c r="M977" s="33">
        <f t="shared" si="146"/>
        <v>2.9590000000000001</v>
      </c>
      <c r="N977" s="36">
        <f t="shared" si="148"/>
        <v>2.4082027054756514E-5</v>
      </c>
      <c r="Q977" s="16">
        <v>45885</v>
      </c>
      <c r="R977" s="17">
        <v>0.77083333333333337</v>
      </c>
      <c r="U977" s="18">
        <v>2.9590000000000001</v>
      </c>
      <c r="W977" s="23"/>
      <c r="Z977" s="21">
        <f t="shared" si="149"/>
        <v>4.0850586129342936</v>
      </c>
      <c r="AA977" s="21">
        <f t="shared" si="150"/>
        <v>2.7677884528569119</v>
      </c>
      <c r="AB977" s="21">
        <f t="shared" si="151"/>
        <v>0.15953436421229356</v>
      </c>
      <c r="AC977" s="21">
        <f t="shared" si="152"/>
        <v>0.96</v>
      </c>
      <c r="AD977" s="22">
        <f t="shared" si="153"/>
        <v>1.0652399999999999E-2</v>
      </c>
      <c r="AE977" s="22">
        <f t="shared" si="154"/>
        <v>0</v>
      </c>
    </row>
    <row r="978" spans="1:31" ht="15.75" x14ac:dyDescent="0.25">
      <c r="A978" s="11" t="s">
        <v>173</v>
      </c>
      <c r="B978" s="11" t="s">
        <v>1157</v>
      </c>
      <c r="C978" s="11">
        <v>87</v>
      </c>
      <c r="D978" s="11">
        <v>61</v>
      </c>
      <c r="E978" s="11">
        <v>30</v>
      </c>
      <c r="F978" s="11">
        <v>4.0999999999999996</v>
      </c>
      <c r="H978" s="4">
        <v>45885</v>
      </c>
      <c r="I978" s="5">
        <v>0.77777777777777779</v>
      </c>
      <c r="J978" s="3">
        <v>24.47</v>
      </c>
      <c r="K978" s="29">
        <v>29.13</v>
      </c>
      <c r="L978" s="31">
        <f t="shared" si="147"/>
        <v>67.999841650682399</v>
      </c>
      <c r="M978" s="33">
        <f t="shared" si="146"/>
        <v>0.73299999999999998</v>
      </c>
      <c r="N978" s="36">
        <f t="shared" si="148"/>
        <v>2.373297961078647E-5</v>
      </c>
      <c r="Q978" s="16">
        <v>45885</v>
      </c>
      <c r="R978" s="17">
        <v>0.77777777777777779</v>
      </c>
      <c r="U978" s="18">
        <v>0.73299999999999998</v>
      </c>
      <c r="W978" s="23"/>
      <c r="Z978" s="21">
        <f t="shared" si="149"/>
        <v>4.0358692395384725</v>
      </c>
      <c r="AA978" s="21">
        <f t="shared" si="150"/>
        <v>2.7443846921147612</v>
      </c>
      <c r="AB978" s="21">
        <f t="shared" si="151"/>
        <v>0.15843484113609971</v>
      </c>
      <c r="AC978" s="21">
        <f t="shared" si="152"/>
        <v>0.96</v>
      </c>
      <c r="AD978" s="22">
        <f t="shared" si="153"/>
        <v>2.6387999999999997E-3</v>
      </c>
      <c r="AE978" s="22">
        <f t="shared" si="154"/>
        <v>0</v>
      </c>
    </row>
    <row r="979" spans="1:31" ht="15.75" x14ac:dyDescent="0.25">
      <c r="A979" s="11" t="s">
        <v>173</v>
      </c>
      <c r="B979" s="11" t="s">
        <v>1158</v>
      </c>
      <c r="C979" s="11">
        <v>55</v>
      </c>
      <c r="D979" s="11">
        <v>63</v>
      </c>
      <c r="E979" s="11">
        <v>29.8</v>
      </c>
      <c r="F979" s="11">
        <v>4</v>
      </c>
      <c r="H979" s="4">
        <v>45885</v>
      </c>
      <c r="I979" s="5">
        <v>0.78472222222222221</v>
      </c>
      <c r="J979" s="3">
        <v>24.51</v>
      </c>
      <c r="K979" s="29">
        <v>29.04</v>
      </c>
      <c r="L979" s="31">
        <f t="shared" si="147"/>
        <v>68.762458882264198</v>
      </c>
      <c r="M979" s="33">
        <f t="shared" si="146"/>
        <v>9.1999999999999998E-2</v>
      </c>
      <c r="N979" s="36">
        <f t="shared" si="148"/>
        <v>2.2955470236907179E-5</v>
      </c>
      <c r="Q979" s="16">
        <v>45885</v>
      </c>
      <c r="R979" s="17">
        <v>0.78472222222222221</v>
      </c>
      <c r="U979" s="18">
        <v>9.1999999999999998E-2</v>
      </c>
      <c r="W979" s="23"/>
      <c r="Z979" s="21">
        <f t="shared" si="149"/>
        <v>4.0149463351862034</v>
      </c>
      <c r="AA979" s="21">
        <f t="shared" si="150"/>
        <v>2.7607758228773864</v>
      </c>
      <c r="AB979" s="21">
        <f t="shared" si="151"/>
        <v>0.15948884254905668</v>
      </c>
      <c r="AC979" s="21">
        <f t="shared" si="152"/>
        <v>0.96</v>
      </c>
      <c r="AD979" s="22">
        <f t="shared" si="153"/>
        <v>3.3119999999999997E-4</v>
      </c>
      <c r="AE979" s="22">
        <f t="shared" si="154"/>
        <v>0</v>
      </c>
    </row>
    <row r="980" spans="1:31" ht="15.75" x14ac:dyDescent="0.25">
      <c r="A980" s="11" t="s">
        <v>173</v>
      </c>
      <c r="B980" s="11" t="s">
        <v>1159</v>
      </c>
      <c r="C980" s="11">
        <v>32</v>
      </c>
      <c r="D980" s="11">
        <v>64</v>
      </c>
      <c r="E980" s="11">
        <v>29.6</v>
      </c>
      <c r="F980" s="11">
        <v>3.6</v>
      </c>
      <c r="H980" s="4">
        <v>45885</v>
      </c>
      <c r="I980" s="5">
        <v>0.79166666666666663</v>
      </c>
      <c r="J980" s="3">
        <v>24.43</v>
      </c>
      <c r="K980" s="29">
        <v>29.07</v>
      </c>
      <c r="L980" s="31">
        <f t="shared" si="147"/>
        <v>68.088506599097684</v>
      </c>
      <c r="M980" s="33">
        <f t="shared" si="146"/>
        <v>0</v>
      </c>
      <c r="N980" s="36">
        <f t="shared" si="148"/>
        <v>2.3616137096498537E-5</v>
      </c>
      <c r="Q980" s="16">
        <v>45885</v>
      </c>
      <c r="R980" s="17">
        <v>0.79166666666666663</v>
      </c>
      <c r="U980" s="18">
        <v>0</v>
      </c>
      <c r="W980" s="23"/>
      <c r="Z980" s="21">
        <f t="shared" si="149"/>
        <v>4.0219101262421608</v>
      </c>
      <c r="AA980" s="21">
        <f t="shared" si="150"/>
        <v>2.738458541716172</v>
      </c>
      <c r="AB980" s="21">
        <f t="shared" si="151"/>
        <v>0.1581639501858994</v>
      </c>
      <c r="AC980" s="21">
        <f t="shared" si="152"/>
        <v>0.96</v>
      </c>
      <c r="AD980" s="22">
        <f t="shared" si="153"/>
        <v>0</v>
      </c>
      <c r="AE980" s="22">
        <f t="shared" si="154"/>
        <v>0</v>
      </c>
    </row>
    <row r="981" spans="1:31" ht="15.75" x14ac:dyDescent="0.25">
      <c r="A981" s="11" t="s">
        <v>173</v>
      </c>
      <c r="B981" s="11" t="s">
        <v>1160</v>
      </c>
      <c r="C981" s="11">
        <v>20</v>
      </c>
      <c r="D981" s="11">
        <v>64</v>
      </c>
      <c r="E981" s="11">
        <v>29.6</v>
      </c>
      <c r="F981" s="11">
        <v>4</v>
      </c>
      <c r="H981" s="4">
        <v>45885</v>
      </c>
      <c r="I981" s="5">
        <v>0.79861111111111116</v>
      </c>
      <c r="J981" s="3">
        <v>24.3</v>
      </c>
      <c r="K981" s="29">
        <v>28.89</v>
      </c>
      <c r="L981" s="31">
        <f t="shared" si="147"/>
        <v>68.293069982824875</v>
      </c>
      <c r="M981" s="33">
        <f t="shared" si="146"/>
        <v>0.01</v>
      </c>
      <c r="N981" s="36">
        <f t="shared" si="148"/>
        <v>2.33266270908394E-5</v>
      </c>
      <c r="Q981" s="16">
        <v>45885</v>
      </c>
      <c r="R981" s="17">
        <v>0.79861111111111116</v>
      </c>
      <c r="U981" s="18">
        <v>0.01</v>
      </c>
      <c r="W981" s="23"/>
      <c r="Z981" s="21">
        <f t="shared" si="149"/>
        <v>3.9802845047041258</v>
      </c>
      <c r="AA981" s="21">
        <f t="shared" si="150"/>
        <v>2.7182584823131228</v>
      </c>
      <c r="AB981" s="21">
        <f t="shared" si="151"/>
        <v>0.15720966183266916</v>
      </c>
      <c r="AC981" s="21">
        <f t="shared" si="152"/>
        <v>0.96</v>
      </c>
      <c r="AD981" s="22">
        <f t="shared" si="153"/>
        <v>3.6000000000000001E-5</v>
      </c>
      <c r="AE981" s="22">
        <f t="shared" si="154"/>
        <v>0</v>
      </c>
    </row>
    <row r="982" spans="1:31" ht="15.75" x14ac:dyDescent="0.25">
      <c r="A982" s="11" t="s">
        <v>173</v>
      </c>
      <c r="B982" s="11" t="s">
        <v>1161</v>
      </c>
      <c r="C982" s="11">
        <v>8</v>
      </c>
      <c r="D982" s="11">
        <v>64</v>
      </c>
      <c r="E982" s="11">
        <v>29.4</v>
      </c>
      <c r="F982" s="11">
        <v>3</v>
      </c>
      <c r="H982" s="4">
        <v>45885</v>
      </c>
      <c r="I982" s="5">
        <v>0.80555555555555558</v>
      </c>
      <c r="J982" s="3">
        <v>24.19</v>
      </c>
      <c r="K982" s="29">
        <v>28.76</v>
      </c>
      <c r="L982" s="31">
        <f t="shared" si="147"/>
        <v>68.339906081839743</v>
      </c>
      <c r="M982" s="33">
        <f t="shared" si="146"/>
        <v>0</v>
      </c>
      <c r="N982" s="36">
        <f t="shared" si="148"/>
        <v>2.3214973864731423E-5</v>
      </c>
      <c r="Q982" s="16">
        <v>45885</v>
      </c>
      <c r="R982" s="17">
        <v>0.80555555555555558</v>
      </c>
      <c r="U982" s="18">
        <v>0</v>
      </c>
      <c r="W982" s="23"/>
      <c r="Z982" s="21">
        <f t="shared" si="149"/>
        <v>3.9504551570875677</v>
      </c>
      <c r="AA982" s="21">
        <f t="shared" si="150"/>
        <v>2.6997373441588381</v>
      </c>
      <c r="AB982" s="21">
        <f t="shared" si="151"/>
        <v>0.15629111681364419</v>
      </c>
      <c r="AC982" s="21">
        <f t="shared" si="152"/>
        <v>0.96</v>
      </c>
      <c r="AD982" s="22">
        <f t="shared" si="153"/>
        <v>0</v>
      </c>
      <c r="AE982" s="22">
        <f t="shared" si="154"/>
        <v>0</v>
      </c>
    </row>
    <row r="983" spans="1:31" ht="15.75" x14ac:dyDescent="0.25">
      <c r="A983" s="11" t="s">
        <v>173</v>
      </c>
      <c r="B983" s="11" t="s">
        <v>1162</v>
      </c>
      <c r="C983" s="11">
        <v>1</v>
      </c>
      <c r="D983" s="11">
        <v>65</v>
      </c>
      <c r="E983" s="11">
        <v>29.3</v>
      </c>
      <c r="F983" s="11">
        <v>3.4</v>
      </c>
      <c r="H983" s="4">
        <v>45885</v>
      </c>
      <c r="I983" s="5">
        <v>0.8125</v>
      </c>
      <c r="J983" s="3">
        <v>24.04</v>
      </c>
      <c r="K983" s="29">
        <v>28.73</v>
      </c>
      <c r="L983" s="31">
        <f t="shared" si="147"/>
        <v>67.562922272395454</v>
      </c>
      <c r="M983" s="33">
        <f t="shared" si="146"/>
        <v>0</v>
      </c>
      <c r="N983" s="36">
        <f t="shared" si="148"/>
        <v>2.3943823156552823E-5</v>
      </c>
      <c r="Q983" s="16">
        <v>45885</v>
      </c>
      <c r="R983" s="17">
        <v>0.8125</v>
      </c>
      <c r="U983" s="18">
        <v>0</v>
      </c>
      <c r="W983" s="23"/>
      <c r="Z983" s="21">
        <f t="shared" si="149"/>
        <v>3.9435991519500502</v>
      </c>
      <c r="AA983" s="21">
        <f t="shared" si="150"/>
        <v>2.6644108297668585</v>
      </c>
      <c r="AB983" s="21">
        <f t="shared" si="151"/>
        <v>0.15428081180077324</v>
      </c>
      <c r="AC983" s="21">
        <f t="shared" si="152"/>
        <v>0.96</v>
      </c>
      <c r="AD983" s="22">
        <f t="shared" si="153"/>
        <v>0</v>
      </c>
      <c r="AE983" s="22">
        <f t="shared" si="154"/>
        <v>0</v>
      </c>
    </row>
    <row r="984" spans="1:31" ht="15.75" x14ac:dyDescent="0.25">
      <c r="A984" s="11" t="s">
        <v>173</v>
      </c>
      <c r="B984" s="11" t="s">
        <v>1163</v>
      </c>
      <c r="C984" s="11">
        <v>0</v>
      </c>
      <c r="D984" s="11">
        <v>65</v>
      </c>
      <c r="E984" s="11">
        <v>29.1</v>
      </c>
      <c r="F984" s="11">
        <v>2.9</v>
      </c>
      <c r="H984" s="4">
        <v>45885</v>
      </c>
      <c r="I984" s="5">
        <v>0.81944444444444442</v>
      </c>
      <c r="J984" s="3">
        <v>23.85</v>
      </c>
      <c r="K984" s="29">
        <v>28.64</v>
      </c>
      <c r="L984" s="31">
        <f t="shared" si="147"/>
        <v>66.875581079695181</v>
      </c>
      <c r="M984" s="33">
        <f t="shared" si="146"/>
        <v>0</v>
      </c>
      <c r="N984" s="36">
        <f t="shared" si="148"/>
        <v>2.4561673793265022E-5</v>
      </c>
      <c r="Q984" s="16">
        <v>45885</v>
      </c>
      <c r="R984" s="17">
        <v>0.81944444444444442</v>
      </c>
      <c r="U984" s="18">
        <v>0</v>
      </c>
      <c r="W984" s="23"/>
      <c r="Z984" s="21">
        <f t="shared" si="149"/>
        <v>3.9230932208199376</v>
      </c>
      <c r="AA984" s="21">
        <f t="shared" si="150"/>
        <v>2.6235913877214623</v>
      </c>
      <c r="AB984" s="21">
        <f t="shared" si="151"/>
        <v>0.15202003277540599</v>
      </c>
      <c r="AC984" s="21">
        <f t="shared" si="152"/>
        <v>0.96</v>
      </c>
      <c r="AD984" s="22">
        <f t="shared" si="153"/>
        <v>0</v>
      </c>
      <c r="AE984" s="22">
        <f t="shared" si="154"/>
        <v>0</v>
      </c>
    </row>
    <row r="985" spans="1:31" ht="15.75" x14ac:dyDescent="0.25">
      <c r="A985" s="11" t="s">
        <v>173</v>
      </c>
      <c r="B985" s="11" t="s">
        <v>1164</v>
      </c>
      <c r="C985" s="11">
        <v>0</v>
      </c>
      <c r="D985" s="11">
        <v>65</v>
      </c>
      <c r="E985" s="11">
        <v>29.1</v>
      </c>
      <c r="F985" s="11">
        <v>2.6</v>
      </c>
      <c r="H985" s="4">
        <v>45885</v>
      </c>
      <c r="I985" s="5">
        <v>0.82638888888888884</v>
      </c>
      <c r="J985" s="3">
        <v>24.03</v>
      </c>
      <c r="K985" s="29">
        <v>28.66</v>
      </c>
      <c r="L985" s="31">
        <f t="shared" si="147"/>
        <v>67.898191924322816</v>
      </c>
      <c r="M985" s="33">
        <f t="shared" si="146"/>
        <v>0</v>
      </c>
      <c r="N985" s="36">
        <f t="shared" si="148"/>
        <v>2.3584454749606931E-5</v>
      </c>
      <c r="Q985" s="16">
        <v>45885</v>
      </c>
      <c r="R985" s="17">
        <v>0.82638888888888884</v>
      </c>
      <c r="U985" s="18">
        <v>0</v>
      </c>
      <c r="W985" s="23"/>
      <c r="Z985" s="21">
        <f t="shared" si="149"/>
        <v>3.9276420577894684</v>
      </c>
      <c r="AA985" s="21">
        <f t="shared" si="150"/>
        <v>2.6667979424983153</v>
      </c>
      <c r="AB985" s="21">
        <f t="shared" si="151"/>
        <v>0.15450033196084698</v>
      </c>
      <c r="AC985" s="21">
        <f t="shared" si="152"/>
        <v>0.96</v>
      </c>
      <c r="AD985" s="22">
        <f t="shared" si="153"/>
        <v>0</v>
      </c>
      <c r="AE985" s="22">
        <f t="shared" si="154"/>
        <v>0</v>
      </c>
    </row>
    <row r="986" spans="1:31" ht="15.75" x14ac:dyDescent="0.25">
      <c r="A986" s="11" t="s">
        <v>173</v>
      </c>
      <c r="B986" s="11" t="s">
        <v>1165</v>
      </c>
      <c r="C986" s="11">
        <v>0</v>
      </c>
      <c r="D986" s="11">
        <v>65</v>
      </c>
      <c r="E986" s="11">
        <v>29</v>
      </c>
      <c r="F986" s="11">
        <v>3.2</v>
      </c>
      <c r="H986" s="4">
        <v>45885</v>
      </c>
      <c r="I986" s="5">
        <v>0.83333333333333337</v>
      </c>
      <c r="J986" s="3">
        <v>23.99</v>
      </c>
      <c r="K986" s="29">
        <v>28.61</v>
      </c>
      <c r="L986" s="31">
        <f t="shared" si="147"/>
        <v>67.93034559822479</v>
      </c>
      <c r="M986" s="33">
        <f t="shared" si="146"/>
        <v>0</v>
      </c>
      <c r="N986" s="36">
        <f t="shared" si="148"/>
        <v>2.3527383528620897E-5</v>
      </c>
      <c r="Q986" s="16">
        <v>45885</v>
      </c>
      <c r="R986" s="17">
        <v>0.83333333333333337</v>
      </c>
      <c r="U986" s="18">
        <v>0</v>
      </c>
      <c r="W986" s="23"/>
      <c r="Z986" s="21">
        <f t="shared" si="149"/>
        <v>3.9162785614529732</v>
      </c>
      <c r="AA986" s="21">
        <f t="shared" si="150"/>
        <v>2.660341561384191</v>
      </c>
      <c r="AB986" s="21">
        <f t="shared" si="151"/>
        <v>0.15418425026234589</v>
      </c>
      <c r="AC986" s="21">
        <f t="shared" si="152"/>
        <v>0.96</v>
      </c>
      <c r="AD986" s="22">
        <f t="shared" si="153"/>
        <v>0</v>
      </c>
      <c r="AE986" s="22">
        <f t="shared" si="154"/>
        <v>0</v>
      </c>
    </row>
    <row r="987" spans="1:31" ht="15.75" x14ac:dyDescent="0.25">
      <c r="A987" s="11" t="s">
        <v>173</v>
      </c>
      <c r="B987" s="11" t="s">
        <v>1166</v>
      </c>
      <c r="C987" s="11">
        <v>0</v>
      </c>
      <c r="D987" s="11">
        <v>65</v>
      </c>
      <c r="E987" s="11">
        <v>28.9</v>
      </c>
      <c r="F987" s="11">
        <v>2.8</v>
      </c>
      <c r="H987" s="4">
        <v>45885</v>
      </c>
      <c r="I987" s="5">
        <v>0.84027777777777779</v>
      </c>
      <c r="J987" s="3">
        <v>23.71</v>
      </c>
      <c r="K987" s="29">
        <v>28.49</v>
      </c>
      <c r="L987" s="31">
        <f t="shared" si="147"/>
        <v>66.841695944912985</v>
      </c>
      <c r="M987" s="33">
        <f t="shared" si="146"/>
        <v>0</v>
      </c>
      <c r="N987" s="36">
        <f t="shared" si="148"/>
        <v>2.4511533661365952E-5</v>
      </c>
      <c r="Q987" s="16">
        <v>45885</v>
      </c>
      <c r="R987" s="17">
        <v>0.84027777777777779</v>
      </c>
      <c r="U987" s="18">
        <v>0</v>
      </c>
      <c r="W987" s="23"/>
      <c r="Z987" s="21">
        <f t="shared" si="149"/>
        <v>3.8891228298128118</v>
      </c>
      <c r="AA987" s="21">
        <f t="shared" si="150"/>
        <v>2.5995556568276754</v>
      </c>
      <c r="AB987" s="21">
        <f t="shared" si="151"/>
        <v>0.15079738135225237</v>
      </c>
      <c r="AC987" s="21">
        <f t="shared" si="152"/>
        <v>0.96</v>
      </c>
      <c r="AD987" s="22">
        <f t="shared" si="153"/>
        <v>0</v>
      </c>
      <c r="AE987" s="22">
        <f t="shared" si="154"/>
        <v>0</v>
      </c>
    </row>
    <row r="988" spans="1:31" ht="15.75" x14ac:dyDescent="0.25">
      <c r="A988" s="11" t="s">
        <v>173</v>
      </c>
      <c r="B988" s="11" t="s">
        <v>1167</v>
      </c>
      <c r="C988" s="11">
        <v>0</v>
      </c>
      <c r="D988" s="11">
        <v>65</v>
      </c>
      <c r="E988" s="11">
        <v>28.9</v>
      </c>
      <c r="F988" s="11">
        <v>2.1</v>
      </c>
      <c r="H988" s="4">
        <v>45885</v>
      </c>
      <c r="I988" s="5">
        <v>0.84722222222222221</v>
      </c>
      <c r="J988" s="3">
        <v>23.78</v>
      </c>
      <c r="K988" s="29">
        <v>28.49</v>
      </c>
      <c r="L988" s="31">
        <f t="shared" si="147"/>
        <v>67.284353718290149</v>
      </c>
      <c r="M988" s="33">
        <f t="shared" si="146"/>
        <v>0</v>
      </c>
      <c r="N988" s="36">
        <f t="shared" si="148"/>
        <v>2.4083069557564403E-5</v>
      </c>
      <c r="Q988" s="16">
        <v>45885</v>
      </c>
      <c r="R988" s="17">
        <v>0.84722222222222221</v>
      </c>
      <c r="U988" s="18">
        <v>0</v>
      </c>
      <c r="W988" s="23"/>
      <c r="Z988" s="21">
        <f t="shared" si="149"/>
        <v>3.8891228298128118</v>
      </c>
      <c r="AA988" s="21">
        <f t="shared" si="150"/>
        <v>2.6167711613500275</v>
      </c>
      <c r="AB988" s="21">
        <f t="shared" si="151"/>
        <v>0.15179603394651786</v>
      </c>
      <c r="AC988" s="21">
        <f t="shared" si="152"/>
        <v>0.96</v>
      </c>
      <c r="AD988" s="22">
        <f t="shared" si="153"/>
        <v>0</v>
      </c>
      <c r="AE988" s="22">
        <f t="shared" si="154"/>
        <v>0</v>
      </c>
    </row>
    <row r="989" spans="1:31" ht="15.75" x14ac:dyDescent="0.25">
      <c r="A989" s="11" t="s">
        <v>173</v>
      </c>
      <c r="B989" s="11" t="s">
        <v>1168</v>
      </c>
      <c r="C989" s="11">
        <v>0</v>
      </c>
      <c r="D989" s="11">
        <v>64</v>
      </c>
      <c r="E989" s="11">
        <v>28.8</v>
      </c>
      <c r="F989" s="11">
        <v>3.6</v>
      </c>
      <c r="H989" s="4">
        <v>45885</v>
      </c>
      <c r="I989" s="5">
        <v>0.85416666666666663</v>
      </c>
      <c r="J989" s="3">
        <v>24.02</v>
      </c>
      <c r="K989" s="29">
        <v>28.6</v>
      </c>
      <c r="L989" s="31">
        <f t="shared" si="147"/>
        <v>68.177908539139736</v>
      </c>
      <c r="M989" s="33">
        <f t="shared" si="146"/>
        <v>0</v>
      </c>
      <c r="N989" s="36">
        <f t="shared" si="148"/>
        <v>2.3286245993725773E-5</v>
      </c>
      <c r="Q989" s="16">
        <v>45885</v>
      </c>
      <c r="R989" s="17">
        <v>0.85416666666666663</v>
      </c>
      <c r="U989" s="18">
        <v>0</v>
      </c>
      <c r="W989" s="23"/>
      <c r="Z989" s="21">
        <f t="shared" si="149"/>
        <v>3.9140092986798436</v>
      </c>
      <c r="AA989" s="21">
        <f t="shared" si="150"/>
        <v>2.6684896798673683</v>
      </c>
      <c r="AB989" s="21">
        <f t="shared" si="151"/>
        <v>0.1546681200944697</v>
      </c>
      <c r="AC989" s="21">
        <f t="shared" si="152"/>
        <v>0.96</v>
      </c>
      <c r="AD989" s="22">
        <f t="shared" si="153"/>
        <v>0</v>
      </c>
      <c r="AE989" s="22">
        <f t="shared" si="154"/>
        <v>0</v>
      </c>
    </row>
    <row r="990" spans="1:31" ht="15.75" x14ac:dyDescent="0.25">
      <c r="A990" s="11" t="s">
        <v>173</v>
      </c>
      <c r="B990" s="11" t="s">
        <v>1169</v>
      </c>
      <c r="C990" s="11">
        <v>0</v>
      </c>
      <c r="D990" s="11">
        <v>63</v>
      </c>
      <c r="E990" s="11">
        <v>28.7</v>
      </c>
      <c r="F990" s="11">
        <v>2.8</v>
      </c>
      <c r="H990" s="4">
        <v>45885</v>
      </c>
      <c r="I990" s="5">
        <v>0.86111111111111116</v>
      </c>
      <c r="J990" s="3">
        <v>23.95</v>
      </c>
      <c r="K990" s="29">
        <v>28.55</v>
      </c>
      <c r="L990" s="31">
        <f t="shared" si="147"/>
        <v>68.019828136352899</v>
      </c>
      <c r="M990" s="33">
        <f t="shared" ref="M990:M1053" si="155">U990</f>
        <v>0</v>
      </c>
      <c r="N990" s="36">
        <f t="shared" si="148"/>
        <v>2.3410525950723848E-5</v>
      </c>
      <c r="Q990" s="16">
        <v>45885</v>
      </c>
      <c r="R990" s="17">
        <v>0.86111111111111116</v>
      </c>
      <c r="U990" s="18">
        <v>0</v>
      </c>
      <c r="W990" s="23"/>
      <c r="Z990" s="21">
        <f t="shared" si="149"/>
        <v>3.9026801406195881</v>
      </c>
      <c r="AA990" s="21">
        <f t="shared" si="150"/>
        <v>2.6545963243610196</v>
      </c>
      <c r="AB990" s="21">
        <f t="shared" si="151"/>
        <v>0.15392072966592768</v>
      </c>
      <c r="AC990" s="21">
        <f t="shared" si="152"/>
        <v>0.96</v>
      </c>
      <c r="AD990" s="22">
        <f t="shared" si="153"/>
        <v>0</v>
      </c>
      <c r="AE990" s="22">
        <f t="shared" si="154"/>
        <v>0</v>
      </c>
    </row>
    <row r="991" spans="1:31" ht="15.75" x14ac:dyDescent="0.25">
      <c r="A991" s="11" t="s">
        <v>173</v>
      </c>
      <c r="B991" s="11" t="s">
        <v>1170</v>
      </c>
      <c r="C991" s="11">
        <v>0</v>
      </c>
      <c r="D991" s="11">
        <v>64</v>
      </c>
      <c r="E991" s="11">
        <v>28.7</v>
      </c>
      <c r="F991" s="11">
        <v>3.5</v>
      </c>
      <c r="H991" s="4">
        <v>45885</v>
      </c>
      <c r="I991" s="5">
        <v>0.86805555555555558</v>
      </c>
      <c r="J991" s="3">
        <v>23.76</v>
      </c>
      <c r="K991" s="29">
        <v>28.42</v>
      </c>
      <c r="L991" s="31">
        <f t="shared" si="147"/>
        <v>67.556888509436419</v>
      </c>
      <c r="M991" s="33">
        <f t="shared" si="155"/>
        <v>0</v>
      </c>
      <c r="N991" s="36">
        <f t="shared" si="148"/>
        <v>2.3783482675519998E-5</v>
      </c>
      <c r="Q991" s="16">
        <v>45885</v>
      </c>
      <c r="R991" s="17">
        <v>0.86805555555555558</v>
      </c>
      <c r="U991" s="18">
        <v>0</v>
      </c>
      <c r="W991" s="23"/>
      <c r="Z991" s="21">
        <f t="shared" si="149"/>
        <v>3.8733577864076838</v>
      </c>
      <c r="AA991" s="21">
        <f t="shared" si="150"/>
        <v>2.6167200013350134</v>
      </c>
      <c r="AB991" s="21">
        <f t="shared" si="151"/>
        <v>0.15187305201611062</v>
      </c>
      <c r="AC991" s="21">
        <f t="shared" si="152"/>
        <v>0.96</v>
      </c>
      <c r="AD991" s="22">
        <f t="shared" si="153"/>
        <v>0</v>
      </c>
      <c r="AE991" s="22">
        <f t="shared" si="154"/>
        <v>0</v>
      </c>
    </row>
    <row r="992" spans="1:31" ht="15.75" x14ac:dyDescent="0.25">
      <c r="A992" s="11" t="s">
        <v>173</v>
      </c>
      <c r="B992" s="11" t="s">
        <v>1171</v>
      </c>
      <c r="C992" s="11">
        <v>0</v>
      </c>
      <c r="D992" s="11">
        <v>64</v>
      </c>
      <c r="E992" s="11">
        <v>28.6</v>
      </c>
      <c r="F992" s="11">
        <v>2.8</v>
      </c>
      <c r="H992" s="4">
        <v>45885</v>
      </c>
      <c r="I992" s="5">
        <v>0.875</v>
      </c>
      <c r="J992" s="3">
        <v>23.54</v>
      </c>
      <c r="K992" s="29">
        <v>28.28</v>
      </c>
      <c r="L992" s="31">
        <f t="shared" si="147"/>
        <v>66.958750764386266</v>
      </c>
      <c r="M992" s="33">
        <f t="shared" si="155"/>
        <v>0</v>
      </c>
      <c r="N992" s="36">
        <f t="shared" si="148"/>
        <v>2.4281822332702218E-5</v>
      </c>
      <c r="Q992" s="16">
        <v>45885</v>
      </c>
      <c r="R992" s="17">
        <v>0.875</v>
      </c>
      <c r="U992" s="18">
        <v>0</v>
      </c>
      <c r="W992" s="23"/>
      <c r="Z992" s="21">
        <f t="shared" si="149"/>
        <v>3.8419944776916073</v>
      </c>
      <c r="AA992" s="21">
        <f t="shared" si="150"/>
        <v>2.572551506699007</v>
      </c>
      <c r="AB992" s="21">
        <f t="shared" si="151"/>
        <v>0.14946699380363934</v>
      </c>
      <c r="AC992" s="21">
        <f t="shared" si="152"/>
        <v>0.96</v>
      </c>
      <c r="AD992" s="22">
        <f t="shared" si="153"/>
        <v>0</v>
      </c>
      <c r="AE992" s="22">
        <f t="shared" si="154"/>
        <v>0</v>
      </c>
    </row>
    <row r="993" spans="1:31" ht="15.75" x14ac:dyDescent="0.25">
      <c r="A993" s="11" t="s">
        <v>173</v>
      </c>
      <c r="B993" s="11" t="s">
        <v>1172</v>
      </c>
      <c r="C993" s="11">
        <v>0</v>
      </c>
      <c r="D993" s="11">
        <v>62</v>
      </c>
      <c r="E993" s="11">
        <v>28.6</v>
      </c>
      <c r="F993" s="11">
        <v>2.1</v>
      </c>
      <c r="H993" s="4">
        <v>45885</v>
      </c>
      <c r="I993" s="5">
        <v>0.88194444444444442</v>
      </c>
      <c r="J993" s="3">
        <v>23.53</v>
      </c>
      <c r="K993" s="29">
        <v>28.28</v>
      </c>
      <c r="L993" s="31">
        <f t="shared" si="147"/>
        <v>66.89524731142356</v>
      </c>
      <c r="M993" s="33">
        <f t="shared" si="155"/>
        <v>0</v>
      </c>
      <c r="N993" s="36">
        <f t="shared" si="148"/>
        <v>2.4343098047149007E-5</v>
      </c>
      <c r="Q993" s="16">
        <v>45885</v>
      </c>
      <c r="R993" s="17">
        <v>0.88194444444444442</v>
      </c>
      <c r="U993" s="18">
        <v>0</v>
      </c>
      <c r="W993" s="23"/>
      <c r="Z993" s="21">
        <f t="shared" si="149"/>
        <v>3.8419944776916073</v>
      </c>
      <c r="AA993" s="21">
        <f t="shared" si="150"/>
        <v>2.5701117075430364</v>
      </c>
      <c r="AB993" s="21">
        <f t="shared" si="151"/>
        <v>0.14932523981178419</v>
      </c>
      <c r="AC993" s="21">
        <f t="shared" si="152"/>
        <v>0.96</v>
      </c>
      <c r="AD993" s="22">
        <f t="shared" si="153"/>
        <v>0</v>
      </c>
      <c r="AE993" s="22">
        <f t="shared" si="154"/>
        <v>0</v>
      </c>
    </row>
    <row r="994" spans="1:31" ht="15.75" x14ac:dyDescent="0.25">
      <c r="A994" s="11" t="s">
        <v>173</v>
      </c>
      <c r="B994" s="11" t="s">
        <v>1173</v>
      </c>
      <c r="C994" s="11">
        <v>0</v>
      </c>
      <c r="D994" s="11">
        <v>63</v>
      </c>
      <c r="E994" s="11">
        <v>28.5</v>
      </c>
      <c r="F994" s="11">
        <v>1.6</v>
      </c>
      <c r="H994" s="4">
        <v>45885</v>
      </c>
      <c r="I994" s="5">
        <v>0.88888888888888884</v>
      </c>
      <c r="J994" s="3">
        <v>23.52</v>
      </c>
      <c r="K994" s="29">
        <v>28.24</v>
      </c>
      <c r="L994" s="31">
        <f t="shared" si="147"/>
        <v>67.059912149443718</v>
      </c>
      <c r="M994" s="33">
        <f t="shared" si="155"/>
        <v>0</v>
      </c>
      <c r="N994" s="36">
        <f t="shared" si="148"/>
        <v>2.4162331258523294E-5</v>
      </c>
      <c r="Q994" s="16">
        <v>45885</v>
      </c>
      <c r="R994" s="17">
        <v>0.88888888888888884</v>
      </c>
      <c r="U994" s="18">
        <v>0</v>
      </c>
      <c r="W994" s="23"/>
      <c r="Z994" s="21">
        <f t="shared" si="149"/>
        <v>3.8330742317097104</v>
      </c>
      <c r="AA994" s="21">
        <f t="shared" si="150"/>
        <v>2.5704562124074966</v>
      </c>
      <c r="AB994" s="21">
        <f t="shared" si="151"/>
        <v>0.14939025284278512</v>
      </c>
      <c r="AC994" s="21">
        <f t="shared" si="152"/>
        <v>0.96</v>
      </c>
      <c r="AD994" s="22">
        <f t="shared" si="153"/>
        <v>0</v>
      </c>
      <c r="AE994" s="22">
        <f t="shared" si="154"/>
        <v>0</v>
      </c>
    </row>
    <row r="995" spans="1:31" ht="15.75" x14ac:dyDescent="0.25">
      <c r="A995" s="11" t="s">
        <v>173</v>
      </c>
      <c r="B995" s="11" t="s">
        <v>1174</v>
      </c>
      <c r="C995" s="11">
        <v>0</v>
      </c>
      <c r="D995" s="11">
        <v>64</v>
      </c>
      <c r="E995" s="11">
        <v>28.6</v>
      </c>
      <c r="F995" s="11">
        <v>2.7</v>
      </c>
      <c r="H995" s="4">
        <v>45885</v>
      </c>
      <c r="I995" s="5">
        <v>0.89583333333333337</v>
      </c>
      <c r="J995" s="3">
        <v>23.46</v>
      </c>
      <c r="K995" s="29">
        <v>28.27</v>
      </c>
      <c r="L995" s="31">
        <f t="shared" si="147"/>
        <v>66.508148266352279</v>
      </c>
      <c r="M995" s="33">
        <f t="shared" si="155"/>
        <v>0</v>
      </c>
      <c r="N995" s="36">
        <f t="shared" si="148"/>
        <v>2.4712562384282626E-5</v>
      </c>
      <c r="Q995" s="16">
        <v>45885</v>
      </c>
      <c r="R995" s="17">
        <v>0.89583333333333337</v>
      </c>
      <c r="U995" s="18">
        <v>0</v>
      </c>
      <c r="W995" s="23"/>
      <c r="Z995" s="21">
        <f t="shared" si="149"/>
        <v>3.8397627239888319</v>
      </c>
      <c r="AA995" s="21">
        <f t="shared" si="150"/>
        <v>2.5537550855466193</v>
      </c>
      <c r="AB995" s="21">
        <f t="shared" si="151"/>
        <v>0.14838608322094071</v>
      </c>
      <c r="AC995" s="21">
        <f t="shared" si="152"/>
        <v>0.96</v>
      </c>
      <c r="AD995" s="22">
        <f t="shared" si="153"/>
        <v>0</v>
      </c>
      <c r="AE995" s="22">
        <f t="shared" si="154"/>
        <v>0</v>
      </c>
    </row>
    <row r="996" spans="1:31" ht="15.75" x14ac:dyDescent="0.25">
      <c r="A996" s="11" t="s">
        <v>173</v>
      </c>
      <c r="B996" s="11" t="s">
        <v>1175</v>
      </c>
      <c r="C996" s="11">
        <v>0</v>
      </c>
      <c r="D996" s="11">
        <v>64</v>
      </c>
      <c r="E996" s="11">
        <v>28.6</v>
      </c>
      <c r="F996" s="11">
        <v>2.9</v>
      </c>
      <c r="H996" s="4">
        <v>45885</v>
      </c>
      <c r="I996" s="5">
        <v>0.90277777777777779</v>
      </c>
      <c r="J996" s="3">
        <v>23.42</v>
      </c>
      <c r="K996" s="29">
        <v>28.23</v>
      </c>
      <c r="L996" s="31">
        <f t="shared" si="147"/>
        <v>66.481756292751044</v>
      </c>
      <c r="M996" s="33">
        <f t="shared" si="155"/>
        <v>0</v>
      </c>
      <c r="N996" s="36">
        <f t="shared" si="148"/>
        <v>2.4715587716837792E-5</v>
      </c>
      <c r="Q996" s="16">
        <v>45885</v>
      </c>
      <c r="R996" s="17">
        <v>0.90277777777777779</v>
      </c>
      <c r="U996" s="18">
        <v>0</v>
      </c>
      <c r="W996" s="23"/>
      <c r="Z996" s="21">
        <f t="shared" si="149"/>
        <v>3.830846988962465</v>
      </c>
      <c r="AA996" s="21">
        <f t="shared" si="150"/>
        <v>2.5468143591502175</v>
      </c>
      <c r="AB996" s="21">
        <f t="shared" si="151"/>
        <v>0.14802738016118511</v>
      </c>
      <c r="AC996" s="21">
        <f t="shared" si="152"/>
        <v>0.96</v>
      </c>
      <c r="AD996" s="22">
        <f t="shared" si="153"/>
        <v>0</v>
      </c>
      <c r="AE996" s="22">
        <f t="shared" si="154"/>
        <v>0</v>
      </c>
    </row>
    <row r="997" spans="1:31" ht="15.75" x14ac:dyDescent="0.25">
      <c r="A997" s="11" t="s">
        <v>173</v>
      </c>
      <c r="B997" s="11" t="s">
        <v>1176</v>
      </c>
      <c r="C997" s="11">
        <v>0</v>
      </c>
      <c r="D997" s="11">
        <v>62</v>
      </c>
      <c r="E997" s="11">
        <v>28.5</v>
      </c>
      <c r="F997" s="11">
        <v>3.2</v>
      </c>
      <c r="H997" s="4">
        <v>45885</v>
      </c>
      <c r="I997" s="5">
        <v>0.90972222222222221</v>
      </c>
      <c r="J997" s="3">
        <v>23.4</v>
      </c>
      <c r="K997" s="29">
        <v>28.15</v>
      </c>
      <c r="L997" s="31">
        <f t="shared" si="147"/>
        <v>66.810318731269248</v>
      </c>
      <c r="M997" s="33">
        <f t="shared" si="155"/>
        <v>0</v>
      </c>
      <c r="N997" s="36">
        <f t="shared" si="148"/>
        <v>2.4352677685398897E-5</v>
      </c>
      <c r="Q997" s="16">
        <v>45885</v>
      </c>
      <c r="R997" s="17">
        <v>0.90972222222222221</v>
      </c>
      <c r="U997" s="18">
        <v>0</v>
      </c>
      <c r="W997" s="23"/>
      <c r="Z997" s="21">
        <f t="shared" si="149"/>
        <v>3.8130695622816329</v>
      </c>
      <c r="AA997" s="21">
        <f t="shared" si="150"/>
        <v>2.5475239280053721</v>
      </c>
      <c r="AB997" s="21">
        <f t="shared" si="151"/>
        <v>0.14815788393983434</v>
      </c>
      <c r="AC997" s="21">
        <f t="shared" si="152"/>
        <v>0.96</v>
      </c>
      <c r="AD997" s="22">
        <f t="shared" si="153"/>
        <v>0</v>
      </c>
      <c r="AE997" s="22">
        <f t="shared" si="154"/>
        <v>0</v>
      </c>
    </row>
    <row r="998" spans="1:31" ht="15.75" x14ac:dyDescent="0.25">
      <c r="A998" s="11" t="s">
        <v>173</v>
      </c>
      <c r="B998" s="11" t="s">
        <v>1177</v>
      </c>
      <c r="C998" s="11">
        <v>0</v>
      </c>
      <c r="D998" s="11">
        <v>62</v>
      </c>
      <c r="E998" s="11">
        <v>28.4</v>
      </c>
      <c r="F998" s="11">
        <v>2.8</v>
      </c>
      <c r="H998" s="4">
        <v>45885</v>
      </c>
      <c r="I998" s="5">
        <v>0.91666666666666663</v>
      </c>
      <c r="J998" s="3">
        <v>23.44</v>
      </c>
      <c r="K998" s="29">
        <v>28.02</v>
      </c>
      <c r="L998" s="31">
        <f t="shared" si="147"/>
        <v>67.813402378364927</v>
      </c>
      <c r="M998" s="33">
        <f t="shared" si="155"/>
        <v>0</v>
      </c>
      <c r="N998" s="36">
        <f t="shared" si="148"/>
        <v>2.3325952156498297E-5</v>
      </c>
      <c r="Q998" s="16">
        <v>45885</v>
      </c>
      <c r="R998" s="17">
        <v>0.91666666666666663</v>
      </c>
      <c r="U998" s="18">
        <v>0</v>
      </c>
      <c r="W998" s="23"/>
      <c r="Z998" s="21">
        <f t="shared" si="149"/>
        <v>3.7843343862905052</v>
      </c>
      <c r="AA998" s="21">
        <f t="shared" si="150"/>
        <v>2.5662859047180073</v>
      </c>
      <c r="AB998" s="21">
        <f t="shared" si="151"/>
        <v>0.14939532775884559</v>
      </c>
      <c r="AC998" s="21">
        <f t="shared" si="152"/>
        <v>0.96</v>
      </c>
      <c r="AD998" s="22">
        <f t="shared" si="153"/>
        <v>0</v>
      </c>
      <c r="AE998" s="22">
        <f t="shared" si="154"/>
        <v>0</v>
      </c>
    </row>
    <row r="999" spans="1:31" ht="15.75" x14ac:dyDescent="0.25">
      <c r="A999" s="11" t="s">
        <v>173</v>
      </c>
      <c r="B999" s="11" t="s">
        <v>1178</v>
      </c>
      <c r="C999" s="11">
        <v>0</v>
      </c>
      <c r="D999" s="11">
        <v>62</v>
      </c>
      <c r="E999" s="11">
        <v>28.4</v>
      </c>
      <c r="F999" s="11">
        <v>3.6</v>
      </c>
      <c r="H999" s="4">
        <v>45885</v>
      </c>
      <c r="I999" s="5">
        <v>0.92361111111111116</v>
      </c>
      <c r="J999" s="3">
        <v>23.51</v>
      </c>
      <c r="K999" s="29">
        <v>27.97</v>
      </c>
      <c r="L999" s="31">
        <f t="shared" si="147"/>
        <v>68.55494725074162</v>
      </c>
      <c r="M999" s="33">
        <f t="shared" si="155"/>
        <v>0</v>
      </c>
      <c r="N999" s="36">
        <f t="shared" si="148"/>
        <v>2.2606286440356257E-5</v>
      </c>
      <c r="Q999" s="16">
        <v>45885</v>
      </c>
      <c r="R999" s="17">
        <v>0.92361111111111116</v>
      </c>
      <c r="U999" s="18">
        <v>0</v>
      </c>
      <c r="W999" s="23"/>
      <c r="Z999" s="21">
        <f t="shared" si="149"/>
        <v>3.7733326961533229</v>
      </c>
      <c r="AA999" s="21">
        <f t="shared" si="150"/>
        <v>2.5868062394428968</v>
      </c>
      <c r="AB999" s="21">
        <f t="shared" si="151"/>
        <v>0.15064668489121724</v>
      </c>
      <c r="AC999" s="21">
        <f t="shared" si="152"/>
        <v>0.96</v>
      </c>
      <c r="AD999" s="22">
        <f t="shared" si="153"/>
        <v>0</v>
      </c>
      <c r="AE999" s="22">
        <f t="shared" si="154"/>
        <v>0</v>
      </c>
    </row>
    <row r="1000" spans="1:31" ht="15.75" x14ac:dyDescent="0.25">
      <c r="A1000" s="11" t="s">
        <v>173</v>
      </c>
      <c r="B1000" s="11" t="s">
        <v>1179</v>
      </c>
      <c r="C1000" s="11">
        <v>0</v>
      </c>
      <c r="D1000" s="11">
        <v>63</v>
      </c>
      <c r="E1000" s="11">
        <v>28.3</v>
      </c>
      <c r="F1000" s="11">
        <v>1.9</v>
      </c>
      <c r="H1000" s="4">
        <v>45885</v>
      </c>
      <c r="I1000" s="5">
        <v>0.93055555555555558</v>
      </c>
      <c r="J1000" s="3">
        <v>23.62</v>
      </c>
      <c r="K1000" s="29">
        <v>28.08</v>
      </c>
      <c r="L1000" s="31">
        <f t="shared" si="147"/>
        <v>68.623364203698912</v>
      </c>
      <c r="M1000" s="33">
        <f t="shared" si="155"/>
        <v>0</v>
      </c>
      <c r="N1000" s="36">
        <f t="shared" si="148"/>
        <v>2.2599164841329078E-5</v>
      </c>
      <c r="Q1000" s="16">
        <v>45885</v>
      </c>
      <c r="R1000" s="17">
        <v>0.93055555555555558</v>
      </c>
      <c r="U1000" s="18">
        <v>0</v>
      </c>
      <c r="W1000" s="23"/>
      <c r="Z1000" s="21">
        <f t="shared" si="149"/>
        <v>3.7975732649324896</v>
      </c>
      <c r="AA1000" s="21">
        <f t="shared" si="150"/>
        <v>2.606022532496922</v>
      </c>
      <c r="AB1000" s="21">
        <f t="shared" si="151"/>
        <v>0.15163998786475155</v>
      </c>
      <c r="AC1000" s="21">
        <f t="shared" si="152"/>
        <v>0.96</v>
      </c>
      <c r="AD1000" s="22">
        <f t="shared" si="153"/>
        <v>0</v>
      </c>
      <c r="AE1000" s="22">
        <f t="shared" si="154"/>
        <v>0</v>
      </c>
    </row>
    <row r="1001" spans="1:31" ht="15.75" x14ac:dyDescent="0.25">
      <c r="A1001" s="11" t="s">
        <v>173</v>
      </c>
      <c r="B1001" s="11" t="s">
        <v>1180</v>
      </c>
      <c r="C1001" s="11">
        <v>0</v>
      </c>
      <c r="D1001" s="11">
        <v>62</v>
      </c>
      <c r="E1001" s="11">
        <v>28.3</v>
      </c>
      <c r="F1001" s="11">
        <v>2.5</v>
      </c>
      <c r="H1001" s="4">
        <v>45885</v>
      </c>
      <c r="I1001" s="5">
        <v>0.9375</v>
      </c>
      <c r="J1001" s="3">
        <v>23.52</v>
      </c>
      <c r="K1001" s="29">
        <v>28.01</v>
      </c>
      <c r="L1001" s="31">
        <f t="shared" si="147"/>
        <v>68.386324959741842</v>
      </c>
      <c r="M1001" s="33">
        <f t="shared" si="155"/>
        <v>0</v>
      </c>
      <c r="N1001" s="36">
        <f t="shared" si="148"/>
        <v>2.2783771099983465E-5</v>
      </c>
      <c r="Q1001" s="16">
        <v>45885</v>
      </c>
      <c r="R1001" s="17">
        <v>0.9375</v>
      </c>
      <c r="U1001" s="18">
        <v>0</v>
      </c>
      <c r="W1001" s="23"/>
      <c r="Z1001" s="21">
        <f t="shared" si="149"/>
        <v>3.7821318171194234</v>
      </c>
      <c r="AA1001" s="21">
        <f t="shared" si="150"/>
        <v>2.586460954861078</v>
      </c>
      <c r="AB1001" s="21">
        <f t="shared" si="151"/>
        <v>0.15058116108799371</v>
      </c>
      <c r="AC1001" s="21">
        <f t="shared" si="152"/>
        <v>0.96</v>
      </c>
      <c r="AD1001" s="22">
        <f t="shared" si="153"/>
        <v>0</v>
      </c>
      <c r="AE1001" s="22">
        <f t="shared" si="154"/>
        <v>0</v>
      </c>
    </row>
    <row r="1002" spans="1:31" ht="15.75" x14ac:dyDescent="0.25">
      <c r="A1002" s="11" t="s">
        <v>173</v>
      </c>
      <c r="B1002" s="11" t="s">
        <v>1181</v>
      </c>
      <c r="C1002" s="11">
        <v>0</v>
      </c>
      <c r="D1002" s="11">
        <v>62</v>
      </c>
      <c r="E1002" s="11">
        <v>28.3</v>
      </c>
      <c r="F1002" s="11">
        <v>1.9</v>
      </c>
      <c r="H1002" s="4">
        <v>45885</v>
      </c>
      <c r="I1002" s="5">
        <v>0.94444444444444442</v>
      </c>
      <c r="J1002" s="3">
        <v>23.41</v>
      </c>
      <c r="K1002" s="29">
        <v>27.8</v>
      </c>
      <c r="L1002" s="31">
        <f t="shared" si="147"/>
        <v>68.902859911721833</v>
      </c>
      <c r="M1002" s="33">
        <f t="shared" si="155"/>
        <v>0</v>
      </c>
      <c r="N1002" s="36">
        <f t="shared" si="148"/>
        <v>2.2198383395199347E-5</v>
      </c>
      <c r="Q1002" s="16">
        <v>45885</v>
      </c>
      <c r="R1002" s="17">
        <v>0.94444444444444442</v>
      </c>
      <c r="U1002" s="18">
        <v>0</v>
      </c>
      <c r="W1002" s="23"/>
      <c r="Z1002" s="21">
        <f t="shared" si="149"/>
        <v>3.7361349407572058</v>
      </c>
      <c r="AA1002" s="21">
        <f t="shared" si="150"/>
        <v>2.5743038243428291</v>
      </c>
      <c r="AB1002" s="21">
        <f t="shared" si="151"/>
        <v>0.15011092477087659</v>
      </c>
      <c r="AC1002" s="21">
        <f t="shared" si="152"/>
        <v>0.96</v>
      </c>
      <c r="AD1002" s="22">
        <f t="shared" si="153"/>
        <v>0</v>
      </c>
      <c r="AE1002" s="22">
        <f t="shared" si="154"/>
        <v>0</v>
      </c>
    </row>
    <row r="1003" spans="1:31" ht="15.75" x14ac:dyDescent="0.25">
      <c r="A1003" s="11" t="s">
        <v>173</v>
      </c>
      <c r="B1003" s="11" t="s">
        <v>1182</v>
      </c>
      <c r="C1003" s="11">
        <v>0</v>
      </c>
      <c r="D1003" s="11">
        <v>62</v>
      </c>
      <c r="E1003" s="11">
        <v>28.2</v>
      </c>
      <c r="F1003" s="11">
        <v>2.7</v>
      </c>
      <c r="H1003" s="4">
        <v>45885</v>
      </c>
      <c r="I1003" s="5">
        <v>0.95138888888888884</v>
      </c>
      <c r="J1003" s="3">
        <v>23.39</v>
      </c>
      <c r="K1003" s="29">
        <v>27.73</v>
      </c>
      <c r="L1003" s="31">
        <f t="shared" si="147"/>
        <v>69.185176189285258</v>
      </c>
      <c r="M1003" s="33">
        <f t="shared" si="155"/>
        <v>0</v>
      </c>
      <c r="N1003" s="36">
        <f t="shared" si="148"/>
        <v>2.1904907489684661E-5</v>
      </c>
      <c r="Q1003" s="16">
        <v>45885</v>
      </c>
      <c r="R1003" s="17">
        <v>0.95138888888888884</v>
      </c>
      <c r="U1003" s="18">
        <v>0</v>
      </c>
      <c r="W1003" s="23"/>
      <c r="Z1003" s="21">
        <f t="shared" si="149"/>
        <v>3.7209112628638117</v>
      </c>
      <c r="AA1003" s="21">
        <f t="shared" si="150"/>
        <v>2.5743190130592875</v>
      </c>
      <c r="AB1003" s="21">
        <f t="shared" si="151"/>
        <v>0.15019111629186063</v>
      </c>
      <c r="AC1003" s="21">
        <f t="shared" si="152"/>
        <v>0.96</v>
      </c>
      <c r="AD1003" s="22">
        <f t="shared" si="153"/>
        <v>0</v>
      </c>
      <c r="AE1003" s="22">
        <f t="shared" si="154"/>
        <v>0</v>
      </c>
    </row>
    <row r="1004" spans="1:31" ht="15.75" x14ac:dyDescent="0.25">
      <c r="A1004" s="11" t="s">
        <v>173</v>
      </c>
      <c r="B1004" s="11" t="s">
        <v>1183</v>
      </c>
      <c r="C1004" s="11">
        <v>0</v>
      </c>
      <c r="D1004" s="11">
        <v>63</v>
      </c>
      <c r="E1004" s="11">
        <v>28.1</v>
      </c>
      <c r="F1004" s="11">
        <v>2.2999999999999998</v>
      </c>
      <c r="H1004" s="4">
        <v>45885</v>
      </c>
      <c r="I1004" s="5">
        <v>0.95833333333333337</v>
      </c>
      <c r="J1004" s="3">
        <v>23.26</v>
      </c>
      <c r="K1004" s="29">
        <v>27.68</v>
      </c>
      <c r="L1004" s="31">
        <f t="shared" si="147"/>
        <v>68.632870810983704</v>
      </c>
      <c r="M1004" s="33">
        <f t="shared" si="155"/>
        <v>0</v>
      </c>
      <c r="N1004" s="36">
        <f t="shared" si="148"/>
        <v>2.2385228981451032E-5</v>
      </c>
      <c r="Q1004" s="16">
        <v>45885</v>
      </c>
      <c r="R1004" s="17">
        <v>0.95833333333333337</v>
      </c>
      <c r="U1004" s="18">
        <v>0</v>
      </c>
      <c r="W1004" s="23"/>
      <c r="Z1004" s="21">
        <f t="shared" si="149"/>
        <v>3.7100703007212683</v>
      </c>
      <c r="AA1004" s="21">
        <f t="shared" si="150"/>
        <v>2.5463277564907028</v>
      </c>
      <c r="AB1004" s="21">
        <f t="shared" si="151"/>
        <v>0.14861411742681346</v>
      </c>
      <c r="AC1004" s="21">
        <f t="shared" si="152"/>
        <v>0.96</v>
      </c>
      <c r="AD1004" s="22">
        <f t="shared" si="153"/>
        <v>0</v>
      </c>
      <c r="AE1004" s="22">
        <f t="shared" si="154"/>
        <v>0</v>
      </c>
    </row>
    <row r="1005" spans="1:31" ht="15.75" x14ac:dyDescent="0.25">
      <c r="A1005" s="11" t="s">
        <v>173</v>
      </c>
      <c r="B1005" s="11" t="s">
        <v>1184</v>
      </c>
      <c r="C1005" s="11">
        <v>0</v>
      </c>
      <c r="D1005" s="11">
        <v>64</v>
      </c>
      <c r="E1005" s="11">
        <v>28.1</v>
      </c>
      <c r="F1005" s="11">
        <v>1.8</v>
      </c>
      <c r="H1005" s="4">
        <v>45885</v>
      </c>
      <c r="I1005" s="5">
        <v>0.96527777777777779</v>
      </c>
      <c r="J1005" s="3">
        <v>22.99</v>
      </c>
      <c r="K1005" s="29">
        <v>27.48</v>
      </c>
      <c r="L1005" s="31">
        <f t="shared" si="147"/>
        <v>68.049815909360333</v>
      </c>
      <c r="M1005" s="33">
        <f t="shared" si="155"/>
        <v>0</v>
      </c>
      <c r="N1005" s="36">
        <f t="shared" si="148"/>
        <v>2.2818471148810261E-5</v>
      </c>
      <c r="Q1005" s="16">
        <v>45885</v>
      </c>
      <c r="R1005" s="17">
        <v>0.96527777777777779</v>
      </c>
      <c r="U1005" s="18">
        <v>0</v>
      </c>
      <c r="W1005" s="23"/>
      <c r="Z1005" s="21">
        <f t="shared" si="149"/>
        <v>3.6669809782412721</v>
      </c>
      <c r="AA1005" s="21">
        <f t="shared" si="150"/>
        <v>2.4953738051244465</v>
      </c>
      <c r="AB1005" s="21">
        <f t="shared" si="151"/>
        <v>0.14586033619023839</v>
      </c>
      <c r="AC1005" s="21">
        <f t="shared" si="152"/>
        <v>0.96</v>
      </c>
      <c r="AD1005" s="22">
        <f t="shared" si="153"/>
        <v>0</v>
      </c>
      <c r="AE1005" s="22">
        <f t="shared" si="154"/>
        <v>0</v>
      </c>
    </row>
    <row r="1006" spans="1:31" ht="15.75" x14ac:dyDescent="0.25">
      <c r="A1006" s="11" t="s">
        <v>173</v>
      </c>
      <c r="B1006" s="11" t="s">
        <v>1185</v>
      </c>
      <c r="C1006" s="11">
        <v>0</v>
      </c>
      <c r="D1006" s="11">
        <v>65</v>
      </c>
      <c r="E1006" s="11">
        <v>28.2</v>
      </c>
      <c r="F1006" s="11">
        <v>3.1</v>
      </c>
      <c r="H1006" s="4">
        <v>45885</v>
      </c>
      <c r="I1006" s="5">
        <v>0.97222222222222221</v>
      </c>
      <c r="J1006" s="3">
        <v>22.93</v>
      </c>
      <c r="K1006" s="29">
        <v>27.44</v>
      </c>
      <c r="L1006" s="31">
        <f t="shared" si="147"/>
        <v>67.893629636612388</v>
      </c>
      <c r="M1006" s="33">
        <f t="shared" si="155"/>
        <v>0</v>
      </c>
      <c r="N1006" s="36">
        <f t="shared" si="148"/>
        <v>2.2941715220885134E-5</v>
      </c>
      <c r="Q1006" s="16">
        <v>45885</v>
      </c>
      <c r="R1006" s="17">
        <v>0.97222222222222221</v>
      </c>
      <c r="U1006" s="18">
        <v>0</v>
      </c>
      <c r="W1006" s="23"/>
      <c r="Z1006" s="21">
        <f t="shared" si="149"/>
        <v>3.6584156053867289</v>
      </c>
      <c r="AA1006" s="21">
        <f t="shared" si="150"/>
        <v>2.4838311416892966</v>
      </c>
      <c r="AB1006" s="21">
        <f t="shared" si="151"/>
        <v>0.1452295169606917</v>
      </c>
      <c r="AC1006" s="21">
        <f t="shared" si="152"/>
        <v>0.96</v>
      </c>
      <c r="AD1006" s="22">
        <f t="shared" si="153"/>
        <v>0</v>
      </c>
      <c r="AE1006" s="22">
        <f t="shared" si="154"/>
        <v>0</v>
      </c>
    </row>
    <row r="1007" spans="1:31" ht="15.75" x14ac:dyDescent="0.25">
      <c r="A1007" s="11" t="s">
        <v>173</v>
      </c>
      <c r="B1007" s="11" t="s">
        <v>1186</v>
      </c>
      <c r="C1007" s="11">
        <v>0</v>
      </c>
      <c r="D1007" s="11">
        <v>64</v>
      </c>
      <c r="E1007" s="11">
        <v>28.3</v>
      </c>
      <c r="F1007" s="11">
        <v>2.6</v>
      </c>
      <c r="H1007" s="4">
        <v>45885</v>
      </c>
      <c r="I1007" s="5">
        <v>0.97916666666666663</v>
      </c>
      <c r="J1007" s="3">
        <v>22.87</v>
      </c>
      <c r="K1007" s="29">
        <v>27.18</v>
      </c>
      <c r="L1007" s="31">
        <f t="shared" si="147"/>
        <v>69.039838860617053</v>
      </c>
      <c r="M1007" s="33">
        <f t="shared" si="155"/>
        <v>0</v>
      </c>
      <c r="N1007" s="36">
        <f t="shared" si="148"/>
        <v>2.1759842526513396E-5</v>
      </c>
      <c r="Q1007" s="16">
        <v>45885</v>
      </c>
      <c r="R1007" s="17">
        <v>0.97916666666666663</v>
      </c>
      <c r="U1007" s="18">
        <v>0</v>
      </c>
      <c r="W1007" s="23"/>
      <c r="Z1007" s="21">
        <f t="shared" si="149"/>
        <v>3.6031641455027672</v>
      </c>
      <c r="AA1007" s="21">
        <f t="shared" si="150"/>
        <v>2.4876187199386397</v>
      </c>
      <c r="AB1007" s="21">
        <f t="shared" si="151"/>
        <v>0.14573709148325803</v>
      </c>
      <c r="AC1007" s="21">
        <f t="shared" si="152"/>
        <v>0.96</v>
      </c>
      <c r="AD1007" s="22">
        <f t="shared" si="153"/>
        <v>0</v>
      </c>
      <c r="AE1007" s="22">
        <f t="shared" si="154"/>
        <v>0</v>
      </c>
    </row>
    <row r="1008" spans="1:31" ht="15.75" x14ac:dyDescent="0.25">
      <c r="A1008" s="11" t="s">
        <v>173</v>
      </c>
      <c r="B1008" s="11" t="s">
        <v>1187</v>
      </c>
      <c r="C1008" s="11">
        <v>0</v>
      </c>
      <c r="D1008" s="11">
        <v>64</v>
      </c>
      <c r="E1008" s="11">
        <v>28.2</v>
      </c>
      <c r="F1008" s="11">
        <v>2.5</v>
      </c>
      <c r="H1008" s="4">
        <v>45885</v>
      </c>
      <c r="I1008" s="5">
        <v>0.98611111111111116</v>
      </c>
      <c r="J1008" s="3">
        <v>22.91</v>
      </c>
      <c r="K1008" s="29">
        <v>27.15</v>
      </c>
      <c r="L1008" s="31">
        <f t="shared" si="147"/>
        <v>69.484124921303035</v>
      </c>
      <c r="M1008" s="33">
        <f t="shared" si="155"/>
        <v>0</v>
      </c>
      <c r="N1008" s="36">
        <f t="shared" si="148"/>
        <v>2.1346550049050424E-5</v>
      </c>
      <c r="Q1008" s="16">
        <v>45885</v>
      </c>
      <c r="R1008" s="17">
        <v>0.98611111111111116</v>
      </c>
      <c r="U1008" s="18">
        <v>0</v>
      </c>
      <c r="W1008" s="23"/>
      <c r="Z1008" s="21">
        <f t="shared" si="149"/>
        <v>3.5968359874169709</v>
      </c>
      <c r="AA1008" s="21">
        <f t="shared" si="150"/>
        <v>2.4992300107111918</v>
      </c>
      <c r="AB1008" s="21">
        <f t="shared" si="151"/>
        <v>0.14645056064117873</v>
      </c>
      <c r="AC1008" s="21">
        <f t="shared" si="152"/>
        <v>0.96</v>
      </c>
      <c r="AD1008" s="22">
        <f t="shared" si="153"/>
        <v>0</v>
      </c>
      <c r="AE1008" s="22">
        <f t="shared" si="154"/>
        <v>0</v>
      </c>
    </row>
    <row r="1009" spans="1:31" ht="15.75" x14ac:dyDescent="0.25">
      <c r="A1009" s="11" t="s">
        <v>173</v>
      </c>
      <c r="B1009" s="11" t="s">
        <v>1188</v>
      </c>
      <c r="C1009" s="11">
        <v>0</v>
      </c>
      <c r="D1009" s="11">
        <v>64</v>
      </c>
      <c r="E1009" s="11">
        <v>28.1</v>
      </c>
      <c r="F1009" s="11">
        <v>3.1</v>
      </c>
      <c r="H1009" s="4">
        <v>45885</v>
      </c>
      <c r="I1009" s="5">
        <v>0.99305555555555558</v>
      </c>
      <c r="J1009" s="3">
        <v>23.01</v>
      </c>
      <c r="K1009" s="29">
        <v>27.19</v>
      </c>
      <c r="L1009" s="31">
        <f t="shared" si="147"/>
        <v>69.906576157538183</v>
      </c>
      <c r="M1009" s="33">
        <f t="shared" si="155"/>
        <v>0</v>
      </c>
      <c r="N1009" s="36">
        <f t="shared" si="148"/>
        <v>2.0990383145594913E-5</v>
      </c>
      <c r="Q1009" s="16">
        <v>45885</v>
      </c>
      <c r="R1009" s="17">
        <v>0.99305555555555558</v>
      </c>
      <c r="U1009" s="18">
        <v>0</v>
      </c>
      <c r="W1009" s="23"/>
      <c r="Z1009" s="21">
        <f t="shared" si="149"/>
        <v>3.6052756852095005</v>
      </c>
      <c r="AA1009" s="21">
        <f t="shared" si="150"/>
        <v>2.5203247925701859</v>
      </c>
      <c r="AB1009" s="21">
        <f t="shared" si="151"/>
        <v>0.14764201116244535</v>
      </c>
      <c r="AC1009" s="21">
        <f t="shared" si="152"/>
        <v>0.96</v>
      </c>
      <c r="AD1009" s="22">
        <f t="shared" si="153"/>
        <v>0</v>
      </c>
      <c r="AE1009" s="22">
        <f t="shared" si="154"/>
        <v>0</v>
      </c>
    </row>
    <row r="1010" spans="1:31" ht="15.75" x14ac:dyDescent="0.25">
      <c r="A1010" s="11" t="s">
        <v>173</v>
      </c>
      <c r="B1010" s="11" t="s">
        <v>1189</v>
      </c>
      <c r="C1010" s="11">
        <v>0</v>
      </c>
      <c r="D1010" s="11">
        <v>64</v>
      </c>
      <c r="E1010" s="11">
        <v>28</v>
      </c>
      <c r="F1010" s="11">
        <v>3</v>
      </c>
      <c r="H1010" s="4">
        <v>45886</v>
      </c>
      <c r="I1010" s="5">
        <v>0</v>
      </c>
      <c r="J1010" s="3">
        <v>23.13</v>
      </c>
      <c r="K1010" s="29">
        <v>27.31</v>
      </c>
      <c r="L1010" s="31">
        <f t="shared" si="147"/>
        <v>69.979652823652145</v>
      </c>
      <c r="M1010" s="33">
        <f t="shared" si="155"/>
        <v>0</v>
      </c>
      <c r="N1010" s="36">
        <f t="shared" si="148"/>
        <v>2.0983611447767044E-5</v>
      </c>
      <c r="Q1010" s="16">
        <v>45886</v>
      </c>
      <c r="R1010" s="17">
        <v>0</v>
      </c>
      <c r="U1010" s="18">
        <v>0</v>
      </c>
      <c r="W1010" s="23"/>
      <c r="Z1010" s="21">
        <f t="shared" si="149"/>
        <v>3.6306983475625079</v>
      </c>
      <c r="AA1010" s="21">
        <f t="shared" si="150"/>
        <v>2.5407500986983185</v>
      </c>
      <c r="AB1010" s="21">
        <f t="shared" si="151"/>
        <v>0.14870357158989106</v>
      </c>
      <c r="AC1010" s="21">
        <f t="shared" si="152"/>
        <v>0.96</v>
      </c>
      <c r="AD1010" s="22">
        <f t="shared" si="153"/>
        <v>0</v>
      </c>
      <c r="AE1010" s="22">
        <f t="shared" si="154"/>
        <v>0</v>
      </c>
    </row>
    <row r="1011" spans="1:31" ht="15.75" x14ac:dyDescent="0.25">
      <c r="A1011" s="11" t="s">
        <v>173</v>
      </c>
      <c r="B1011" s="11" t="s">
        <v>1190</v>
      </c>
      <c r="C1011" s="11">
        <v>0</v>
      </c>
      <c r="D1011" s="11">
        <v>62</v>
      </c>
      <c r="E1011" s="11">
        <v>28</v>
      </c>
      <c r="F1011" s="11">
        <v>2.2000000000000002</v>
      </c>
      <c r="H1011" s="4">
        <v>45886</v>
      </c>
      <c r="I1011" s="5">
        <v>6.9444444444444441E-3</v>
      </c>
      <c r="J1011" s="3">
        <v>23.12</v>
      </c>
      <c r="K1011" s="29">
        <v>27.21</v>
      </c>
      <c r="L1011" s="31">
        <f t="shared" si="147"/>
        <v>70.516746100942996</v>
      </c>
      <c r="M1011" s="33">
        <f t="shared" si="155"/>
        <v>0</v>
      </c>
      <c r="N1011" s="36">
        <f t="shared" si="148"/>
        <v>2.0461758713490529E-5</v>
      </c>
      <c r="Q1011" s="16">
        <v>45886</v>
      </c>
      <c r="R1011" s="17">
        <v>6.9444444444444441E-3</v>
      </c>
      <c r="U1011" s="18">
        <v>0</v>
      </c>
      <c r="W1011" s="23"/>
      <c r="Z1011" s="21">
        <f t="shared" si="149"/>
        <v>3.6095019979131737</v>
      </c>
      <c r="AA1011" s="21">
        <f t="shared" si="150"/>
        <v>2.5453033593768972</v>
      </c>
      <c r="AB1011" s="21">
        <f t="shared" si="151"/>
        <v>0.14908272203456518</v>
      </c>
      <c r="AC1011" s="21">
        <f t="shared" si="152"/>
        <v>0.96</v>
      </c>
      <c r="AD1011" s="22">
        <f t="shared" si="153"/>
        <v>0</v>
      </c>
      <c r="AE1011" s="22">
        <f t="shared" si="154"/>
        <v>0</v>
      </c>
    </row>
    <row r="1012" spans="1:31" ht="15.75" x14ac:dyDescent="0.25">
      <c r="A1012" s="11" t="s">
        <v>173</v>
      </c>
      <c r="B1012" s="11" t="s">
        <v>1191</v>
      </c>
      <c r="C1012" s="11">
        <v>0</v>
      </c>
      <c r="D1012" s="11">
        <v>62</v>
      </c>
      <c r="E1012" s="11">
        <v>27.9</v>
      </c>
      <c r="F1012" s="11">
        <v>2.1</v>
      </c>
      <c r="H1012" s="4">
        <v>45886</v>
      </c>
      <c r="I1012" s="5">
        <v>1.3888888888888888E-2</v>
      </c>
      <c r="J1012" s="3">
        <v>23.05</v>
      </c>
      <c r="K1012" s="29">
        <v>27.16</v>
      </c>
      <c r="L1012" s="31">
        <f t="shared" si="147"/>
        <v>70.353619194198586</v>
      </c>
      <c r="M1012" s="33">
        <f t="shared" si="155"/>
        <v>0</v>
      </c>
      <c r="N1012" s="36">
        <f t="shared" si="148"/>
        <v>2.0581373756732678E-5</v>
      </c>
      <c r="Q1012" s="16">
        <v>45886</v>
      </c>
      <c r="R1012" s="17">
        <v>1.3888888888888888E-2</v>
      </c>
      <c r="U1012" s="18">
        <v>0</v>
      </c>
      <c r="W1012" s="23"/>
      <c r="Z1012" s="21">
        <f t="shared" si="149"/>
        <v>3.5989442970684751</v>
      </c>
      <c r="AA1012" s="21">
        <f t="shared" si="150"/>
        <v>2.5319875657708821</v>
      </c>
      <c r="AB1012" s="21">
        <f t="shared" si="151"/>
        <v>0.14835887637592754</v>
      </c>
      <c r="AC1012" s="21">
        <f t="shared" si="152"/>
        <v>0.96</v>
      </c>
      <c r="AD1012" s="22">
        <f t="shared" si="153"/>
        <v>0</v>
      </c>
      <c r="AE1012" s="22">
        <f t="shared" si="154"/>
        <v>0</v>
      </c>
    </row>
    <row r="1013" spans="1:31" ht="15.75" x14ac:dyDescent="0.25">
      <c r="A1013" s="11" t="s">
        <v>173</v>
      </c>
      <c r="B1013" s="11" t="s">
        <v>1192</v>
      </c>
      <c r="C1013" s="11">
        <v>0</v>
      </c>
      <c r="D1013" s="11">
        <v>63</v>
      </c>
      <c r="E1013" s="11">
        <v>27.8</v>
      </c>
      <c r="F1013" s="11">
        <v>2.1</v>
      </c>
      <c r="H1013" s="4">
        <v>45886</v>
      </c>
      <c r="I1013" s="5">
        <v>2.0833333333333332E-2</v>
      </c>
      <c r="J1013" s="3">
        <v>22.98</v>
      </c>
      <c r="K1013" s="29">
        <v>26.98</v>
      </c>
      <c r="L1013" s="31">
        <f t="shared" si="147"/>
        <v>70.981313618093921</v>
      </c>
      <c r="M1013" s="33">
        <f t="shared" si="155"/>
        <v>0</v>
      </c>
      <c r="N1013" s="36">
        <f t="shared" si="148"/>
        <v>1.9949968663461785E-5</v>
      </c>
      <c r="Q1013" s="16">
        <v>45886</v>
      </c>
      <c r="R1013" s="17">
        <v>2.0833333333333332E-2</v>
      </c>
      <c r="U1013" s="18">
        <v>0</v>
      </c>
      <c r="W1013" s="23"/>
      <c r="Z1013" s="21">
        <f t="shared" si="149"/>
        <v>3.561158938662996</v>
      </c>
      <c r="AA1013" s="21">
        <f t="shared" si="150"/>
        <v>2.5277573946911662</v>
      </c>
      <c r="AB1013" s="21">
        <f t="shared" si="151"/>
        <v>0.14831283869440517</v>
      </c>
      <c r="AC1013" s="21">
        <f t="shared" si="152"/>
        <v>0.96</v>
      </c>
      <c r="AD1013" s="22">
        <f t="shared" si="153"/>
        <v>0</v>
      </c>
      <c r="AE1013" s="22">
        <f t="shared" si="154"/>
        <v>0</v>
      </c>
    </row>
    <row r="1014" spans="1:31" ht="15.75" x14ac:dyDescent="0.25">
      <c r="A1014" s="11" t="s">
        <v>173</v>
      </c>
      <c r="B1014" s="11" t="s">
        <v>1193</v>
      </c>
      <c r="C1014" s="11">
        <v>0</v>
      </c>
      <c r="D1014" s="11">
        <v>64</v>
      </c>
      <c r="E1014" s="11">
        <v>27.8</v>
      </c>
      <c r="F1014" s="11">
        <v>1.9</v>
      </c>
      <c r="H1014" s="4">
        <v>45886</v>
      </c>
      <c r="I1014" s="5">
        <v>2.7777777777777776E-2</v>
      </c>
      <c r="J1014" s="3">
        <v>23.05</v>
      </c>
      <c r="K1014" s="29">
        <v>27.11</v>
      </c>
      <c r="L1014" s="31">
        <f t="shared" si="147"/>
        <v>70.656998365969173</v>
      </c>
      <c r="M1014" s="33">
        <f t="shared" si="155"/>
        <v>0</v>
      </c>
      <c r="N1014" s="36">
        <f t="shared" si="148"/>
        <v>2.0292100774996456E-5</v>
      </c>
      <c r="Q1014" s="16">
        <v>45886</v>
      </c>
      <c r="R1014" s="17">
        <v>2.7777777777777776E-2</v>
      </c>
      <c r="U1014" s="18">
        <v>0</v>
      </c>
      <c r="W1014" s="23"/>
      <c r="Z1014" s="21">
        <f t="shared" si="149"/>
        <v>3.588413501809844</v>
      </c>
      <c r="AA1014" s="21">
        <f t="shared" si="150"/>
        <v>2.5354652693379984</v>
      </c>
      <c r="AB1014" s="21">
        <f t="shared" si="151"/>
        <v>0.14861884016873786</v>
      </c>
      <c r="AC1014" s="21">
        <f t="shared" si="152"/>
        <v>0.96</v>
      </c>
      <c r="AD1014" s="22">
        <f t="shared" si="153"/>
        <v>0</v>
      </c>
      <c r="AE1014" s="22">
        <f t="shared" si="154"/>
        <v>0</v>
      </c>
    </row>
    <row r="1015" spans="1:31" ht="15.75" x14ac:dyDescent="0.25">
      <c r="A1015" s="11" t="s">
        <v>173</v>
      </c>
      <c r="B1015" s="11" t="s">
        <v>1194</v>
      </c>
      <c r="C1015" s="11">
        <v>0</v>
      </c>
      <c r="D1015" s="11">
        <v>65</v>
      </c>
      <c r="E1015" s="11">
        <v>27.8</v>
      </c>
      <c r="F1015" s="11">
        <v>1.9</v>
      </c>
      <c r="H1015" s="4">
        <v>45886</v>
      </c>
      <c r="I1015" s="5">
        <v>3.4722222222222224E-2</v>
      </c>
      <c r="J1015" s="3">
        <v>23.06</v>
      </c>
      <c r="K1015" s="29">
        <v>27.04</v>
      </c>
      <c r="L1015" s="31">
        <f t="shared" si="147"/>
        <v>71.15089569875461</v>
      </c>
      <c r="M1015" s="33">
        <f t="shared" si="155"/>
        <v>0</v>
      </c>
      <c r="N1015" s="36">
        <f t="shared" si="148"/>
        <v>1.9830935605730671E-5</v>
      </c>
      <c r="Q1015" s="16">
        <v>45886</v>
      </c>
      <c r="R1015" s="17">
        <v>3.4722222222222224E-2</v>
      </c>
      <c r="U1015" s="18">
        <v>0</v>
      </c>
      <c r="W1015" s="23"/>
      <c r="Z1015" s="21">
        <f t="shared" si="149"/>
        <v>3.5737154800319404</v>
      </c>
      <c r="AA1015" s="21">
        <f t="shared" si="150"/>
        <v>2.5427305737677734</v>
      </c>
      <c r="AB1015" s="21">
        <f t="shared" si="151"/>
        <v>0.14912365092390417</v>
      </c>
      <c r="AC1015" s="21">
        <f t="shared" si="152"/>
        <v>0.96</v>
      </c>
      <c r="AD1015" s="22">
        <f t="shared" si="153"/>
        <v>0</v>
      </c>
      <c r="AE1015" s="22">
        <f t="shared" si="154"/>
        <v>0</v>
      </c>
    </row>
    <row r="1016" spans="1:31" ht="15.75" x14ac:dyDescent="0.25">
      <c r="A1016" s="11" t="s">
        <v>173</v>
      </c>
      <c r="B1016" s="11" t="s">
        <v>1195</v>
      </c>
      <c r="C1016" s="11">
        <v>0</v>
      </c>
      <c r="D1016" s="11">
        <v>66</v>
      </c>
      <c r="E1016" s="11">
        <v>27.7</v>
      </c>
      <c r="F1016" s="11">
        <v>2.6</v>
      </c>
      <c r="H1016" s="4">
        <v>45886</v>
      </c>
      <c r="I1016" s="5">
        <v>4.1666666666666664E-2</v>
      </c>
      <c r="J1016" s="3">
        <v>23.02</v>
      </c>
      <c r="K1016" s="29">
        <v>27.05</v>
      </c>
      <c r="L1016" s="31">
        <f t="shared" si="147"/>
        <v>70.821807148699804</v>
      </c>
      <c r="M1016" s="33">
        <f t="shared" si="155"/>
        <v>0</v>
      </c>
      <c r="N1016" s="36">
        <f t="shared" si="148"/>
        <v>2.0120612256664733E-5</v>
      </c>
      <c r="Q1016" s="16">
        <v>45886</v>
      </c>
      <c r="R1016" s="17">
        <v>4.1666666666666664E-2</v>
      </c>
      <c r="U1016" s="18">
        <v>0</v>
      </c>
      <c r="W1016" s="23"/>
      <c r="Z1016" s="21">
        <f t="shared" si="149"/>
        <v>3.5758119816692693</v>
      </c>
      <c r="AA1016" s="21">
        <f t="shared" si="150"/>
        <v>2.5324546656579106</v>
      </c>
      <c r="AB1016" s="21">
        <f t="shared" si="151"/>
        <v>0.14850976273053801</v>
      </c>
      <c r="AC1016" s="21">
        <f t="shared" si="152"/>
        <v>0.96</v>
      </c>
      <c r="AD1016" s="22">
        <f t="shared" si="153"/>
        <v>0</v>
      </c>
      <c r="AE1016" s="22">
        <f t="shared" si="154"/>
        <v>0</v>
      </c>
    </row>
    <row r="1017" spans="1:31" ht="15.75" x14ac:dyDescent="0.25">
      <c r="A1017" s="11" t="s">
        <v>173</v>
      </c>
      <c r="B1017" s="11" t="s">
        <v>1196</v>
      </c>
      <c r="C1017" s="11">
        <v>0</v>
      </c>
      <c r="D1017" s="11">
        <v>66</v>
      </c>
      <c r="E1017" s="11">
        <v>27.7</v>
      </c>
      <c r="F1017" s="11">
        <v>2.8</v>
      </c>
      <c r="H1017" s="4">
        <v>45886</v>
      </c>
      <c r="I1017" s="5">
        <v>4.8611111111111112E-2</v>
      </c>
      <c r="J1017" s="3">
        <v>22.97</v>
      </c>
      <c r="K1017" s="29">
        <v>26.9</v>
      </c>
      <c r="L1017" s="31">
        <f t="shared" si="147"/>
        <v>71.40495872762088</v>
      </c>
      <c r="M1017" s="33">
        <f t="shared" si="155"/>
        <v>0</v>
      </c>
      <c r="N1017" s="36">
        <f t="shared" si="148"/>
        <v>1.9548876330903398E-5</v>
      </c>
      <c r="Q1017" s="16">
        <v>45886</v>
      </c>
      <c r="R1017" s="17">
        <v>4.8611111111111112E-2</v>
      </c>
      <c r="U1017" s="18">
        <v>0</v>
      </c>
      <c r="W1017" s="23"/>
      <c r="Z1017" s="21">
        <f t="shared" si="149"/>
        <v>3.5444766708090345</v>
      </c>
      <c r="AA1017" s="21">
        <f t="shared" si="150"/>
        <v>2.5309321039013417</v>
      </c>
      <c r="AB1017" s="21">
        <f t="shared" si="151"/>
        <v>0.14858905552631282</v>
      </c>
      <c r="AC1017" s="21">
        <f t="shared" si="152"/>
        <v>0.96</v>
      </c>
      <c r="AD1017" s="22">
        <f t="shared" si="153"/>
        <v>0</v>
      </c>
      <c r="AE1017" s="22">
        <f t="shared" si="154"/>
        <v>0</v>
      </c>
    </row>
    <row r="1018" spans="1:31" ht="15.75" x14ac:dyDescent="0.25">
      <c r="A1018" s="11" t="s">
        <v>173</v>
      </c>
      <c r="B1018" s="11" t="s">
        <v>1197</v>
      </c>
      <c r="C1018" s="11">
        <v>0</v>
      </c>
      <c r="D1018" s="11">
        <v>66</v>
      </c>
      <c r="E1018" s="11">
        <v>27.6</v>
      </c>
      <c r="F1018" s="11">
        <v>2.5</v>
      </c>
      <c r="H1018" s="4">
        <v>45886</v>
      </c>
      <c r="I1018" s="5">
        <v>5.5555555555555552E-2</v>
      </c>
      <c r="J1018" s="3">
        <v>22.81</v>
      </c>
      <c r="K1018" s="29">
        <v>26.68</v>
      </c>
      <c r="L1018" s="31">
        <f t="shared" si="147"/>
        <v>71.682214165455107</v>
      </c>
      <c r="M1018" s="33">
        <f t="shared" si="155"/>
        <v>0</v>
      </c>
      <c r="N1018" s="36">
        <f t="shared" si="148"/>
        <v>1.9213972802436828E-5</v>
      </c>
      <c r="Q1018" s="16">
        <v>45886</v>
      </c>
      <c r="R1018" s="17">
        <v>5.5555555555555552E-2</v>
      </c>
      <c r="U1018" s="18">
        <v>0</v>
      </c>
      <c r="W1018" s="23"/>
      <c r="Z1018" s="21">
        <f t="shared" si="149"/>
        <v>3.4989509395372536</v>
      </c>
      <c r="AA1018" s="21">
        <f t="shared" si="150"/>
        <v>2.5081255060232976</v>
      </c>
      <c r="AB1018" s="21">
        <f t="shared" si="151"/>
        <v>0.14749563559741058</v>
      </c>
      <c r="AC1018" s="21">
        <f t="shared" si="152"/>
        <v>0.96</v>
      </c>
      <c r="AD1018" s="22">
        <f t="shared" si="153"/>
        <v>0</v>
      </c>
      <c r="AE1018" s="22">
        <f t="shared" si="154"/>
        <v>0</v>
      </c>
    </row>
    <row r="1019" spans="1:31" ht="15.75" x14ac:dyDescent="0.25">
      <c r="A1019" s="11" t="s">
        <v>173</v>
      </c>
      <c r="B1019" s="11" t="s">
        <v>1198</v>
      </c>
      <c r="C1019" s="11">
        <v>0</v>
      </c>
      <c r="D1019" s="11">
        <v>66</v>
      </c>
      <c r="E1019" s="11">
        <v>27.5</v>
      </c>
      <c r="F1019" s="11">
        <v>2.4</v>
      </c>
      <c r="H1019" s="4">
        <v>45886</v>
      </c>
      <c r="I1019" s="5">
        <v>6.25E-2</v>
      </c>
      <c r="J1019" s="3">
        <v>22.81</v>
      </c>
      <c r="K1019" s="29">
        <v>26.86</v>
      </c>
      <c r="L1019" s="31">
        <f t="shared" si="147"/>
        <v>70.573962880759396</v>
      </c>
      <c r="M1019" s="33">
        <f t="shared" si="155"/>
        <v>0</v>
      </c>
      <c r="N1019" s="36">
        <f t="shared" si="148"/>
        <v>2.0247051337006885E-5</v>
      </c>
      <c r="Q1019" s="16">
        <v>45886</v>
      </c>
      <c r="R1019" s="17">
        <v>6.25E-2</v>
      </c>
      <c r="U1019" s="18">
        <v>0</v>
      </c>
      <c r="W1019" s="23"/>
      <c r="Z1019" s="21">
        <f t="shared" si="149"/>
        <v>3.536161093994727</v>
      </c>
      <c r="AA1019" s="21">
        <f t="shared" si="150"/>
        <v>2.4956090178796941</v>
      </c>
      <c r="AB1019" s="21">
        <f t="shared" si="151"/>
        <v>0.14655963964914268</v>
      </c>
      <c r="AC1019" s="21">
        <f t="shared" si="152"/>
        <v>0.96</v>
      </c>
      <c r="AD1019" s="22">
        <f t="shared" si="153"/>
        <v>0</v>
      </c>
      <c r="AE1019" s="22">
        <f t="shared" si="154"/>
        <v>0</v>
      </c>
    </row>
    <row r="1020" spans="1:31" ht="15.75" x14ac:dyDescent="0.25">
      <c r="A1020" s="11" t="s">
        <v>173</v>
      </c>
      <c r="B1020" s="11" t="s">
        <v>1199</v>
      </c>
      <c r="C1020" s="11">
        <v>0</v>
      </c>
      <c r="D1020" s="11">
        <v>66</v>
      </c>
      <c r="E1020" s="11">
        <v>27.6</v>
      </c>
      <c r="F1020" s="11">
        <v>2.4</v>
      </c>
      <c r="H1020" s="4">
        <v>45886</v>
      </c>
      <c r="I1020" s="5">
        <v>6.9444444444444448E-2</v>
      </c>
      <c r="J1020" s="3">
        <v>22.69</v>
      </c>
      <c r="K1020" s="29">
        <v>26.62</v>
      </c>
      <c r="L1020" s="31">
        <f t="shared" si="147"/>
        <v>71.239946313787982</v>
      </c>
      <c r="M1020" s="33">
        <f t="shared" si="155"/>
        <v>0</v>
      </c>
      <c r="N1020" s="36">
        <f t="shared" si="148"/>
        <v>1.9562775618064519E-5</v>
      </c>
      <c r="Q1020" s="16">
        <v>45886</v>
      </c>
      <c r="R1020" s="17">
        <v>6.9444444444444448E-2</v>
      </c>
      <c r="U1020" s="18">
        <v>0</v>
      </c>
      <c r="W1020" s="23"/>
      <c r="Z1020" s="21">
        <f t="shared" si="149"/>
        <v>3.48662359077227</v>
      </c>
      <c r="AA1020" s="21">
        <f t="shared" si="150"/>
        <v>2.4838687742300318</v>
      </c>
      <c r="AB1020" s="21">
        <f t="shared" si="151"/>
        <v>0.14613558983071259</v>
      </c>
      <c r="AC1020" s="21">
        <f t="shared" si="152"/>
        <v>0.96</v>
      </c>
      <c r="AD1020" s="22">
        <f t="shared" si="153"/>
        <v>0</v>
      </c>
      <c r="AE1020" s="22">
        <f t="shared" si="154"/>
        <v>0</v>
      </c>
    </row>
    <row r="1021" spans="1:31" ht="15.75" x14ac:dyDescent="0.25">
      <c r="A1021" s="11" t="s">
        <v>173</v>
      </c>
      <c r="B1021" s="11" t="s">
        <v>1200</v>
      </c>
      <c r="C1021" s="11">
        <v>0</v>
      </c>
      <c r="D1021" s="11">
        <v>66</v>
      </c>
      <c r="E1021" s="11">
        <v>27.6</v>
      </c>
      <c r="F1021" s="11">
        <v>2.2999999999999998</v>
      </c>
      <c r="H1021" s="4">
        <v>45886</v>
      </c>
      <c r="I1021" s="5">
        <v>7.6388888888888895E-2</v>
      </c>
      <c r="J1021" s="3">
        <v>22.52</v>
      </c>
      <c r="K1021" s="29">
        <v>26.39</v>
      </c>
      <c r="L1021" s="31">
        <f t="shared" si="147"/>
        <v>71.51179442476446</v>
      </c>
      <c r="M1021" s="33">
        <f t="shared" si="155"/>
        <v>0</v>
      </c>
      <c r="N1021" s="36">
        <f t="shared" si="148"/>
        <v>1.9227895813731029E-5</v>
      </c>
      <c r="Q1021" s="16">
        <v>45886</v>
      </c>
      <c r="R1021" s="17">
        <v>7.6388888888888895E-2</v>
      </c>
      <c r="U1021" s="18">
        <v>0</v>
      </c>
      <c r="W1021" s="23"/>
      <c r="Z1021" s="21">
        <f t="shared" si="149"/>
        <v>3.4397185781940873</v>
      </c>
      <c r="AA1021" s="21">
        <f t="shared" si="150"/>
        <v>2.4598044784285866</v>
      </c>
      <c r="AB1021" s="21">
        <f t="shared" si="151"/>
        <v>0.14497236422941367</v>
      </c>
      <c r="AC1021" s="21">
        <f t="shared" si="152"/>
        <v>0.96</v>
      </c>
      <c r="AD1021" s="22">
        <f t="shared" si="153"/>
        <v>0</v>
      </c>
      <c r="AE1021" s="22">
        <f t="shared" si="154"/>
        <v>0</v>
      </c>
    </row>
    <row r="1022" spans="1:31" ht="15.75" x14ac:dyDescent="0.25">
      <c r="A1022" s="11" t="s">
        <v>173</v>
      </c>
      <c r="B1022" s="11" t="s">
        <v>1201</v>
      </c>
      <c r="C1022" s="11">
        <v>0</v>
      </c>
      <c r="D1022" s="11">
        <v>66</v>
      </c>
      <c r="E1022" s="11">
        <v>27.6</v>
      </c>
      <c r="F1022" s="11">
        <v>2.8</v>
      </c>
      <c r="H1022" s="4">
        <v>45886</v>
      </c>
      <c r="I1022" s="5">
        <v>8.3333333333333329E-2</v>
      </c>
      <c r="J1022" s="3">
        <v>22.54</v>
      </c>
      <c r="K1022" s="29">
        <v>26.47</v>
      </c>
      <c r="L1022" s="31">
        <f t="shared" si="147"/>
        <v>71.150554305219885</v>
      </c>
      <c r="M1022" s="33">
        <f t="shared" si="155"/>
        <v>0</v>
      </c>
      <c r="N1022" s="36">
        <f t="shared" si="148"/>
        <v>1.9570200265776507E-5</v>
      </c>
      <c r="Q1022" s="16">
        <v>45886</v>
      </c>
      <c r="R1022" s="17">
        <v>8.3333333333333329E-2</v>
      </c>
      <c r="U1022" s="18">
        <v>0</v>
      </c>
      <c r="W1022" s="23"/>
      <c r="Z1022" s="21">
        <f t="shared" si="149"/>
        <v>3.4559706181768819</v>
      </c>
      <c r="AA1022" s="21">
        <f t="shared" si="150"/>
        <v>2.4589422514583856</v>
      </c>
      <c r="AB1022" s="21">
        <f t="shared" si="151"/>
        <v>0.1448336530590523</v>
      </c>
      <c r="AC1022" s="21">
        <f t="shared" si="152"/>
        <v>0.96</v>
      </c>
      <c r="AD1022" s="22">
        <f t="shared" si="153"/>
        <v>0</v>
      </c>
      <c r="AE1022" s="22">
        <f t="shared" si="154"/>
        <v>0</v>
      </c>
    </row>
    <row r="1023" spans="1:31" ht="15.75" x14ac:dyDescent="0.25">
      <c r="A1023" s="11" t="s">
        <v>173</v>
      </c>
      <c r="B1023" s="11" t="s">
        <v>1202</v>
      </c>
      <c r="C1023" s="11">
        <v>0</v>
      </c>
      <c r="D1023" s="11">
        <v>66</v>
      </c>
      <c r="E1023" s="11">
        <v>27.5</v>
      </c>
      <c r="F1023" s="11">
        <v>2.1</v>
      </c>
      <c r="H1023" s="4">
        <v>45886</v>
      </c>
      <c r="I1023" s="5">
        <v>9.0277777777777776E-2</v>
      </c>
      <c r="J1023" s="3">
        <v>22.48</v>
      </c>
      <c r="K1023" s="29">
        <v>26.23</v>
      </c>
      <c r="L1023" s="31">
        <f t="shared" si="147"/>
        <v>72.240675311249987</v>
      </c>
      <c r="M1023" s="33">
        <f t="shared" si="155"/>
        <v>0</v>
      </c>
      <c r="N1023" s="36">
        <f t="shared" si="148"/>
        <v>1.8547621404989606E-5</v>
      </c>
      <c r="Q1023" s="16">
        <v>45886</v>
      </c>
      <c r="R1023" s="17">
        <v>9.0277777777777776E-2</v>
      </c>
      <c r="U1023" s="18">
        <v>0</v>
      </c>
      <c r="W1023" s="23"/>
      <c r="Z1023" s="21">
        <f t="shared" si="149"/>
        <v>3.4074141643250382</v>
      </c>
      <c r="AA1023" s="21">
        <f t="shared" si="150"/>
        <v>2.4615390029595932</v>
      </c>
      <c r="AB1023" s="21">
        <f t="shared" si="151"/>
        <v>0.14525080619102515</v>
      </c>
      <c r="AC1023" s="21">
        <f t="shared" si="152"/>
        <v>0.96</v>
      </c>
      <c r="AD1023" s="22">
        <f t="shared" si="153"/>
        <v>0</v>
      </c>
      <c r="AE1023" s="22">
        <f t="shared" si="154"/>
        <v>0</v>
      </c>
    </row>
    <row r="1024" spans="1:31" ht="15.75" x14ac:dyDescent="0.25">
      <c r="A1024" s="11" t="s">
        <v>173</v>
      </c>
      <c r="B1024" s="11" t="s">
        <v>1203</v>
      </c>
      <c r="C1024" s="11">
        <v>0</v>
      </c>
      <c r="D1024" s="11">
        <v>66</v>
      </c>
      <c r="E1024" s="11">
        <v>27.4</v>
      </c>
      <c r="F1024" s="11">
        <v>1.8</v>
      </c>
      <c r="H1024" s="4">
        <v>45886</v>
      </c>
      <c r="I1024" s="5">
        <v>9.7222222222222224E-2</v>
      </c>
      <c r="J1024" s="3">
        <v>22.41</v>
      </c>
      <c r="K1024" s="29">
        <v>26.03</v>
      </c>
      <c r="L1024" s="31">
        <f t="shared" si="147"/>
        <v>73.024942462794925</v>
      </c>
      <c r="M1024" s="33">
        <f t="shared" si="155"/>
        <v>0</v>
      </c>
      <c r="N1024" s="36">
        <f t="shared" si="148"/>
        <v>1.781825760707568E-5</v>
      </c>
      <c r="Q1024" s="16">
        <v>45886</v>
      </c>
      <c r="R1024" s="17">
        <v>9.7222222222222224E-2</v>
      </c>
      <c r="U1024" s="18">
        <v>0</v>
      </c>
      <c r="W1024" s="23"/>
      <c r="Z1024" s="21">
        <f t="shared" si="149"/>
        <v>3.3674056545453652</v>
      </c>
      <c r="AA1024" s="21">
        <f t="shared" si="150"/>
        <v>2.4590460417206561</v>
      </c>
      <c r="AB1024" s="21">
        <f t="shared" si="151"/>
        <v>0.14532419839535879</v>
      </c>
      <c r="AC1024" s="21">
        <f t="shared" si="152"/>
        <v>0.96</v>
      </c>
      <c r="AD1024" s="22">
        <f t="shared" si="153"/>
        <v>0</v>
      </c>
      <c r="AE1024" s="22">
        <f t="shared" si="154"/>
        <v>0</v>
      </c>
    </row>
    <row r="1025" spans="1:31" ht="15.75" x14ac:dyDescent="0.25">
      <c r="A1025" s="11" t="s">
        <v>173</v>
      </c>
      <c r="B1025" s="11" t="s">
        <v>1204</v>
      </c>
      <c r="C1025" s="11">
        <v>0</v>
      </c>
      <c r="D1025" s="11">
        <v>65</v>
      </c>
      <c r="E1025" s="11">
        <v>27.3</v>
      </c>
      <c r="F1025" s="11">
        <v>1.6</v>
      </c>
      <c r="H1025" s="4">
        <v>45886</v>
      </c>
      <c r="I1025" s="5">
        <v>0.10416666666666667</v>
      </c>
      <c r="J1025" s="3">
        <v>22.23</v>
      </c>
      <c r="K1025" s="29">
        <v>25.83</v>
      </c>
      <c r="L1025" s="31">
        <f t="shared" si="147"/>
        <v>73.050650816166012</v>
      </c>
      <c r="M1025" s="33">
        <f t="shared" si="155"/>
        <v>0</v>
      </c>
      <c r="N1025" s="36">
        <f t="shared" si="148"/>
        <v>1.7713613788455989E-5</v>
      </c>
      <c r="Q1025" s="16">
        <v>45886</v>
      </c>
      <c r="R1025" s="17">
        <v>0.10416666666666667</v>
      </c>
      <c r="U1025" s="18">
        <v>0</v>
      </c>
      <c r="W1025" s="23"/>
      <c r="Z1025" s="21">
        <f t="shared" si="149"/>
        <v>3.3278071583947955</v>
      </c>
      <c r="AA1025" s="21">
        <f t="shared" si="150"/>
        <v>2.4309847871143586</v>
      </c>
      <c r="AB1025" s="21">
        <f t="shared" si="151"/>
        <v>0.1438843183544736</v>
      </c>
      <c r="AC1025" s="21">
        <f t="shared" si="152"/>
        <v>0.96</v>
      </c>
      <c r="AD1025" s="22">
        <f t="shared" si="153"/>
        <v>0</v>
      </c>
      <c r="AE1025" s="22">
        <f t="shared" si="154"/>
        <v>0</v>
      </c>
    </row>
    <row r="1026" spans="1:31" ht="15.75" x14ac:dyDescent="0.25">
      <c r="A1026" s="11" t="s">
        <v>173</v>
      </c>
      <c r="B1026" s="11" t="s">
        <v>1205</v>
      </c>
      <c r="C1026" s="11">
        <v>0</v>
      </c>
      <c r="D1026" s="11">
        <v>65</v>
      </c>
      <c r="E1026" s="11">
        <v>27.3</v>
      </c>
      <c r="F1026" s="11">
        <v>2.2000000000000002</v>
      </c>
      <c r="H1026" s="4">
        <v>45886</v>
      </c>
      <c r="I1026" s="5">
        <v>0.1111111111111111</v>
      </c>
      <c r="J1026" s="3">
        <v>22.03</v>
      </c>
      <c r="K1026" s="29">
        <v>25.49</v>
      </c>
      <c r="L1026" s="31">
        <f t="shared" si="147"/>
        <v>73.842579677219462</v>
      </c>
      <c r="M1026" s="33">
        <f t="shared" si="155"/>
        <v>0</v>
      </c>
      <c r="N1026" s="36">
        <f t="shared" si="148"/>
        <v>1.6940725461803569E-5</v>
      </c>
      <c r="Q1026" s="16">
        <v>45886</v>
      </c>
      <c r="R1026" s="17">
        <v>0.1111111111111111</v>
      </c>
      <c r="U1026" s="18">
        <v>0</v>
      </c>
      <c r="W1026" s="23"/>
      <c r="Z1026" s="21">
        <f t="shared" si="149"/>
        <v>3.2614206807886745</v>
      </c>
      <c r="AA1026" s="21">
        <f t="shared" si="150"/>
        <v>2.4083171648206907</v>
      </c>
      <c r="AB1026" s="21">
        <f t="shared" si="151"/>
        <v>0.14291175919772717</v>
      </c>
      <c r="AC1026" s="21">
        <f t="shared" si="152"/>
        <v>0.96</v>
      </c>
      <c r="AD1026" s="22">
        <f t="shared" si="153"/>
        <v>0</v>
      </c>
      <c r="AE1026" s="22">
        <f t="shared" si="154"/>
        <v>0</v>
      </c>
    </row>
    <row r="1027" spans="1:31" ht="15.75" x14ac:dyDescent="0.25">
      <c r="A1027" s="11" t="s">
        <v>173</v>
      </c>
      <c r="B1027" s="11" t="s">
        <v>1206</v>
      </c>
      <c r="C1027" s="11">
        <v>0</v>
      </c>
      <c r="D1027" s="11">
        <v>66</v>
      </c>
      <c r="E1027" s="11">
        <v>27.2</v>
      </c>
      <c r="F1027" s="11">
        <v>2</v>
      </c>
      <c r="H1027" s="4">
        <v>45886</v>
      </c>
      <c r="I1027" s="5">
        <v>0.11805555555555555</v>
      </c>
      <c r="J1027" s="3">
        <v>21.79</v>
      </c>
      <c r="K1027" s="29">
        <v>25.16</v>
      </c>
      <c r="L1027" s="31">
        <f t="shared" ref="L1027:L1090" si="156">100*(22.1*10^6*10^((4.4-6.24*((J1027+273.2)/1000)+9.95*((J1027+273.2)/1000)^2-5.15*((J1027+273.5)/1000)^3)*(1-647.3/(J1027+273.2)))-101325*((K1027-J1027)/1514)*(1+J1027/873))/(22.1*10^6*10^((4.4-6.24*((K1027+273.2)/1000)+9.95*((K1027+273.2)/1000)^2-5.15*((K1027+273.5)/1000)^3)*(1-647.3/(K1027+273.2))))</f>
        <v>74.298814155386523</v>
      </c>
      <c r="M1027" s="33">
        <f t="shared" si="155"/>
        <v>7.0000000000000001E-3</v>
      </c>
      <c r="N1027" s="36">
        <f t="shared" ref="N1027:N1090" si="157">(0.408*AB1027*(AE1027-$Y$7)+$Y$6*($Y$6/(K1027+273))*$Y$8*(Z1027-AA1027))/(AB1027+$Y$6*(1+AC1027*$Y$8))</f>
        <v>1.6451443656477064E-5</v>
      </c>
      <c r="Q1027" s="16">
        <v>45886</v>
      </c>
      <c r="R1027" s="17">
        <v>0.11805555555555555</v>
      </c>
      <c r="U1027" s="18">
        <v>7.0000000000000001E-3</v>
      </c>
      <c r="W1027" s="23"/>
      <c r="Z1027" s="21">
        <f t="shared" ref="Z1027:Z1090" si="158">0.6108*EXP(17.27*K1027/(K1027+237.3))</f>
        <v>3.1980938107547496</v>
      </c>
      <c r="AA1027" s="21">
        <f t="shared" ref="AA1027:AA1090" si="159">(L1027/100)*Z1027</f>
        <v>2.3761457769675904</v>
      </c>
      <c r="AB1027" s="21">
        <f t="shared" ref="AB1027:AB1090" si="160">(4098*AA1027)/((K1027+237.3)^2)</f>
        <v>0.14135747736766899</v>
      </c>
      <c r="AC1027" s="21">
        <f t="shared" ref="AC1027:AC1090" si="161">IF(M1027&gt;10,0.24,0.96)</f>
        <v>0.96</v>
      </c>
      <c r="AD1027" s="22">
        <f t="shared" ref="AD1027:AD1090" si="162">M1027*3600/1000000</f>
        <v>2.5199999999999999E-5</v>
      </c>
      <c r="AE1027" s="22">
        <f t="shared" ref="AE1027:AE1090" si="163">IF(M1027&gt;10,(1-$Y$4)*AD1027,0)</f>
        <v>0</v>
      </c>
    </row>
    <row r="1028" spans="1:31" ht="15.75" x14ac:dyDescent="0.25">
      <c r="A1028" s="11" t="s">
        <v>173</v>
      </c>
      <c r="B1028" s="11" t="s">
        <v>1207</v>
      </c>
      <c r="C1028" s="11">
        <v>0</v>
      </c>
      <c r="D1028" s="11">
        <v>66</v>
      </c>
      <c r="E1028" s="11">
        <v>27.1</v>
      </c>
      <c r="F1028" s="11">
        <v>1.7</v>
      </c>
      <c r="H1028" s="4">
        <v>45886</v>
      </c>
      <c r="I1028" s="5">
        <v>0.125</v>
      </c>
      <c r="J1028" s="3">
        <v>21.76</v>
      </c>
      <c r="K1028" s="29">
        <v>25.14</v>
      </c>
      <c r="L1028" s="31">
        <f t="shared" si="156"/>
        <v>74.216251539388978</v>
      </c>
      <c r="M1028" s="33">
        <f t="shared" si="155"/>
        <v>0</v>
      </c>
      <c r="N1028" s="36">
        <f t="shared" si="157"/>
        <v>1.6507733302058188E-5</v>
      </c>
      <c r="Q1028" s="16">
        <v>45886</v>
      </c>
      <c r="R1028" s="17">
        <v>0.125</v>
      </c>
      <c r="U1028" s="18">
        <v>0</v>
      </c>
      <c r="W1028" s="23"/>
      <c r="Z1028" s="21">
        <f t="shared" si="158"/>
        <v>3.1942905180611927</v>
      </c>
      <c r="AA1028" s="21">
        <f t="shared" si="159"/>
        <v>2.3706826857831462</v>
      </c>
      <c r="AB1028" s="21">
        <f t="shared" si="160"/>
        <v>0.14105397316934043</v>
      </c>
      <c r="AC1028" s="21">
        <f t="shared" si="161"/>
        <v>0.96</v>
      </c>
      <c r="AD1028" s="22">
        <f t="shared" si="162"/>
        <v>0</v>
      </c>
      <c r="AE1028" s="22">
        <f t="shared" si="163"/>
        <v>0</v>
      </c>
    </row>
    <row r="1029" spans="1:31" ht="15.75" x14ac:dyDescent="0.25">
      <c r="A1029" s="11" t="s">
        <v>173</v>
      </c>
      <c r="B1029" s="11" t="s">
        <v>1208</v>
      </c>
      <c r="C1029" s="11">
        <v>0</v>
      </c>
      <c r="D1029" s="11">
        <v>66</v>
      </c>
      <c r="E1029" s="11">
        <v>27</v>
      </c>
      <c r="F1029" s="11">
        <v>2.2000000000000002</v>
      </c>
      <c r="H1029" s="4">
        <v>45886</v>
      </c>
      <c r="I1029" s="5">
        <v>0.13194444444444445</v>
      </c>
      <c r="J1029" s="3">
        <v>21.61</v>
      </c>
      <c r="K1029" s="29">
        <v>24.94</v>
      </c>
      <c r="L1029" s="31">
        <f t="shared" si="156"/>
        <v>74.463684317425077</v>
      </c>
      <c r="M1029" s="33">
        <f t="shared" si="155"/>
        <v>0.01</v>
      </c>
      <c r="N1029" s="36">
        <f t="shared" si="157"/>
        <v>1.6237295692742871E-5</v>
      </c>
      <c r="Q1029" s="16">
        <v>45886</v>
      </c>
      <c r="R1029" s="17">
        <v>0.13194444444444445</v>
      </c>
      <c r="U1029" s="18">
        <v>0.01</v>
      </c>
      <c r="W1029" s="23"/>
      <c r="Z1029" s="21">
        <f t="shared" si="158"/>
        <v>3.1564739612064145</v>
      </c>
      <c r="AA1029" s="21">
        <f t="shared" si="159"/>
        <v>2.3504268060344669</v>
      </c>
      <c r="AB1029" s="21">
        <f t="shared" si="160"/>
        <v>0.14006215789540269</v>
      </c>
      <c r="AC1029" s="21">
        <f t="shared" si="161"/>
        <v>0.96</v>
      </c>
      <c r="AD1029" s="22">
        <f t="shared" si="162"/>
        <v>3.6000000000000001E-5</v>
      </c>
      <c r="AE1029" s="22">
        <f t="shared" si="163"/>
        <v>0</v>
      </c>
    </row>
    <row r="1030" spans="1:31" ht="15.75" x14ac:dyDescent="0.25">
      <c r="A1030" s="11" t="s">
        <v>173</v>
      </c>
      <c r="B1030" s="11" t="s">
        <v>1209</v>
      </c>
      <c r="C1030" s="11">
        <v>0</v>
      </c>
      <c r="D1030" s="11">
        <v>66</v>
      </c>
      <c r="E1030" s="11">
        <v>27</v>
      </c>
      <c r="F1030" s="11">
        <v>2</v>
      </c>
      <c r="H1030" s="4">
        <v>45886</v>
      </c>
      <c r="I1030" s="5">
        <v>0.1388888888888889</v>
      </c>
      <c r="J1030" s="3">
        <v>21.66</v>
      </c>
      <c r="K1030" s="29">
        <v>25.22</v>
      </c>
      <c r="L1030" s="31">
        <f t="shared" si="156"/>
        <v>72.980908257487243</v>
      </c>
      <c r="M1030" s="33">
        <f t="shared" si="155"/>
        <v>0</v>
      </c>
      <c r="N1030" s="36">
        <f t="shared" si="157"/>
        <v>1.7512650584290807E-5</v>
      </c>
      <c r="Q1030" s="16">
        <v>45886</v>
      </c>
      <c r="R1030" s="17">
        <v>0.1388888888888889</v>
      </c>
      <c r="U1030" s="18">
        <v>0</v>
      </c>
      <c r="W1030" s="23"/>
      <c r="Z1030" s="21">
        <f t="shared" si="158"/>
        <v>3.2095273892873895</v>
      </c>
      <c r="AA1030" s="21">
        <f t="shared" si="159"/>
        <v>2.3423422394747551</v>
      </c>
      <c r="AB1030" s="21">
        <f t="shared" si="160"/>
        <v>0.13928280775942603</v>
      </c>
      <c r="AC1030" s="21">
        <f t="shared" si="161"/>
        <v>0.96</v>
      </c>
      <c r="AD1030" s="22">
        <f t="shared" si="162"/>
        <v>0</v>
      </c>
      <c r="AE1030" s="22">
        <f t="shared" si="163"/>
        <v>0</v>
      </c>
    </row>
    <row r="1031" spans="1:31" ht="15.75" x14ac:dyDescent="0.25">
      <c r="A1031" s="11" t="s">
        <v>173</v>
      </c>
      <c r="B1031" s="11" t="s">
        <v>1210</v>
      </c>
      <c r="C1031" s="11">
        <v>0</v>
      </c>
      <c r="D1031" s="11">
        <v>66</v>
      </c>
      <c r="E1031" s="11">
        <v>27</v>
      </c>
      <c r="F1031" s="11">
        <v>1.4</v>
      </c>
      <c r="H1031" s="4">
        <v>45886</v>
      </c>
      <c r="I1031" s="5">
        <v>0.14583333333333334</v>
      </c>
      <c r="J1031" s="3">
        <v>22</v>
      </c>
      <c r="K1031" s="29">
        <v>25.69</v>
      </c>
      <c r="L1031" s="31">
        <f t="shared" si="156"/>
        <v>72.341495872563641</v>
      </c>
      <c r="M1031" s="33">
        <f t="shared" si="155"/>
        <v>0</v>
      </c>
      <c r="N1031" s="36">
        <f t="shared" si="157"/>
        <v>1.8229568149653671E-5</v>
      </c>
      <c r="Q1031" s="16">
        <v>45886</v>
      </c>
      <c r="R1031" s="17">
        <v>0.14583333333333334</v>
      </c>
      <c r="U1031" s="18">
        <v>0</v>
      </c>
      <c r="W1031" s="23"/>
      <c r="Z1031" s="21">
        <f t="shared" si="158"/>
        <v>3.3003302711349232</v>
      </c>
      <c r="AA1031" s="21">
        <f t="shared" si="159"/>
        <v>2.3875082868740392</v>
      </c>
      <c r="AB1031" s="21">
        <f t="shared" si="160"/>
        <v>0.14146153671654624</v>
      </c>
      <c r="AC1031" s="21">
        <f t="shared" si="161"/>
        <v>0.96</v>
      </c>
      <c r="AD1031" s="22">
        <f t="shared" si="162"/>
        <v>0</v>
      </c>
      <c r="AE1031" s="22">
        <f t="shared" si="163"/>
        <v>0</v>
      </c>
    </row>
    <row r="1032" spans="1:31" ht="15.75" x14ac:dyDescent="0.25">
      <c r="A1032" s="11" t="s">
        <v>173</v>
      </c>
      <c r="B1032" s="11" t="s">
        <v>1211</v>
      </c>
      <c r="C1032" s="11">
        <v>0</v>
      </c>
      <c r="D1032" s="11">
        <v>67</v>
      </c>
      <c r="E1032" s="11">
        <v>26.8</v>
      </c>
      <c r="F1032" s="11">
        <v>1.1000000000000001</v>
      </c>
      <c r="H1032" s="4">
        <v>45886</v>
      </c>
      <c r="I1032" s="5">
        <v>0.15277777777777779</v>
      </c>
      <c r="J1032" s="3">
        <v>22.78</v>
      </c>
      <c r="K1032" s="29">
        <v>26.59</v>
      </c>
      <c r="L1032" s="31">
        <f t="shared" si="156"/>
        <v>72.038011361121775</v>
      </c>
      <c r="M1032" s="33">
        <f t="shared" si="155"/>
        <v>0</v>
      </c>
      <c r="N1032" s="36">
        <f t="shared" si="157"/>
        <v>1.8874017325062032E-5</v>
      </c>
      <c r="Q1032" s="16">
        <v>45886</v>
      </c>
      <c r="R1032" s="17">
        <v>0.15277777777777779</v>
      </c>
      <c r="U1032" s="18">
        <v>0</v>
      </c>
      <c r="W1032" s="23"/>
      <c r="Z1032" s="21">
        <f t="shared" si="158"/>
        <v>3.4804741179333463</v>
      </c>
      <c r="AA1032" s="21">
        <f t="shared" si="159"/>
        <v>2.5072643404977271</v>
      </c>
      <c r="AB1032" s="21">
        <f t="shared" si="160"/>
        <v>0.14754558266614132</v>
      </c>
      <c r="AC1032" s="21">
        <f t="shared" si="161"/>
        <v>0.96</v>
      </c>
      <c r="AD1032" s="22">
        <f t="shared" si="162"/>
        <v>0</v>
      </c>
      <c r="AE1032" s="22">
        <f t="shared" si="163"/>
        <v>0</v>
      </c>
    </row>
    <row r="1033" spans="1:31" ht="15.75" x14ac:dyDescent="0.25">
      <c r="A1033" s="11" t="s">
        <v>173</v>
      </c>
      <c r="B1033" s="11" t="s">
        <v>1212</v>
      </c>
      <c r="C1033" s="11">
        <v>0</v>
      </c>
      <c r="D1033" s="11">
        <v>67</v>
      </c>
      <c r="E1033" s="11">
        <v>26.7</v>
      </c>
      <c r="F1033" s="11">
        <v>1</v>
      </c>
      <c r="H1033" s="4">
        <v>45886</v>
      </c>
      <c r="I1033" s="5">
        <v>0.15972222222222221</v>
      </c>
      <c r="J1033" s="3">
        <v>22.8</v>
      </c>
      <c r="K1033" s="29">
        <v>26.45</v>
      </c>
      <c r="L1033" s="31">
        <f t="shared" si="156"/>
        <v>73.053800085453133</v>
      </c>
      <c r="M1033" s="33">
        <f t="shared" si="155"/>
        <v>0</v>
      </c>
      <c r="N1033" s="36">
        <f t="shared" si="157"/>
        <v>1.7970048923111705E-5</v>
      </c>
      <c r="Q1033" s="16">
        <v>45886</v>
      </c>
      <c r="R1033" s="17">
        <v>0.15972222222222221</v>
      </c>
      <c r="U1033" s="18">
        <v>0</v>
      </c>
      <c r="W1033" s="23"/>
      <c r="Z1033" s="21">
        <f t="shared" si="158"/>
        <v>3.4519013488249515</v>
      </c>
      <c r="AA1033" s="21">
        <f t="shared" si="159"/>
        <v>2.5217451105176405</v>
      </c>
      <c r="AB1033" s="21">
        <f t="shared" si="160"/>
        <v>0.14855531852961132</v>
      </c>
      <c r="AC1033" s="21">
        <f t="shared" si="161"/>
        <v>0.96</v>
      </c>
      <c r="AD1033" s="22">
        <f t="shared" si="162"/>
        <v>0</v>
      </c>
      <c r="AE1033" s="22">
        <f t="shared" si="163"/>
        <v>0</v>
      </c>
    </row>
    <row r="1034" spans="1:31" ht="15.75" x14ac:dyDescent="0.25">
      <c r="A1034" s="11" t="s">
        <v>173</v>
      </c>
      <c r="B1034" s="11" t="s">
        <v>1213</v>
      </c>
      <c r="C1034" s="11">
        <v>0</v>
      </c>
      <c r="D1034" s="11">
        <v>67</v>
      </c>
      <c r="E1034" s="11">
        <v>26.4</v>
      </c>
      <c r="F1034" s="11">
        <v>1</v>
      </c>
      <c r="H1034" s="4">
        <v>45886</v>
      </c>
      <c r="I1034" s="5">
        <v>0.16666666666666666</v>
      </c>
      <c r="J1034" s="3">
        <v>22.81</v>
      </c>
      <c r="K1034" s="29">
        <v>26.46</v>
      </c>
      <c r="L1034" s="31">
        <f t="shared" si="156"/>
        <v>73.059382880409217</v>
      </c>
      <c r="M1034" s="33">
        <f t="shared" si="155"/>
        <v>0</v>
      </c>
      <c r="N1034" s="36">
        <f t="shared" si="157"/>
        <v>1.796962116251772E-5</v>
      </c>
      <c r="Q1034" s="16">
        <v>45886</v>
      </c>
      <c r="R1034" s="17">
        <v>0.16666666666666666</v>
      </c>
      <c r="U1034" s="18">
        <v>0</v>
      </c>
      <c r="W1034" s="23"/>
      <c r="Z1034" s="21">
        <f t="shared" si="158"/>
        <v>3.453935461362112</v>
      </c>
      <c r="AA1034" s="21">
        <f t="shared" si="159"/>
        <v>2.523423933158774</v>
      </c>
      <c r="AB1034" s="21">
        <f t="shared" si="160"/>
        <v>0.14864294579807319</v>
      </c>
      <c r="AC1034" s="21">
        <f t="shared" si="161"/>
        <v>0.96</v>
      </c>
      <c r="AD1034" s="22">
        <f t="shared" si="162"/>
        <v>0</v>
      </c>
      <c r="AE1034" s="22">
        <f t="shared" si="163"/>
        <v>0</v>
      </c>
    </row>
    <row r="1035" spans="1:31" ht="15.75" x14ac:dyDescent="0.25">
      <c r="A1035" s="11" t="s">
        <v>173</v>
      </c>
      <c r="B1035" s="11" t="s">
        <v>1214</v>
      </c>
      <c r="C1035" s="11">
        <v>0</v>
      </c>
      <c r="D1035" s="11">
        <v>68</v>
      </c>
      <c r="E1035" s="11">
        <v>26.2</v>
      </c>
      <c r="F1035" s="11">
        <v>0.9</v>
      </c>
      <c r="H1035" s="4">
        <v>45886</v>
      </c>
      <c r="I1035" s="5">
        <v>0.1736111111111111</v>
      </c>
      <c r="J1035" s="3">
        <v>22.67</v>
      </c>
      <c r="K1035" s="29">
        <v>26.34</v>
      </c>
      <c r="L1035" s="31">
        <f t="shared" si="156"/>
        <v>72.854395746718936</v>
      </c>
      <c r="M1035" s="33">
        <f t="shared" si="155"/>
        <v>0</v>
      </c>
      <c r="N1035" s="36">
        <f t="shared" si="157"/>
        <v>1.8087967632833673E-5</v>
      </c>
      <c r="Q1035" s="16">
        <v>45886</v>
      </c>
      <c r="R1035" s="17">
        <v>0.1736111111111111</v>
      </c>
      <c r="U1035" s="18">
        <v>0</v>
      </c>
      <c r="W1035" s="23"/>
      <c r="Z1035" s="21">
        <f t="shared" si="158"/>
        <v>3.4295949044008585</v>
      </c>
      <c r="AA1035" s="21">
        <f t="shared" si="159"/>
        <v>2.4986106441615084</v>
      </c>
      <c r="AB1035" s="21">
        <f t="shared" si="160"/>
        <v>0.1473153269204622</v>
      </c>
      <c r="AC1035" s="21">
        <f t="shared" si="161"/>
        <v>0.96</v>
      </c>
      <c r="AD1035" s="22">
        <f t="shared" si="162"/>
        <v>0</v>
      </c>
      <c r="AE1035" s="22">
        <f t="shared" si="163"/>
        <v>0</v>
      </c>
    </row>
    <row r="1036" spans="1:31" ht="15.75" x14ac:dyDescent="0.25">
      <c r="A1036" s="11" t="s">
        <v>173</v>
      </c>
      <c r="B1036" s="11" t="s">
        <v>1215</v>
      </c>
      <c r="C1036" s="11">
        <v>0</v>
      </c>
      <c r="D1036" s="11">
        <v>68</v>
      </c>
      <c r="E1036" s="11">
        <v>26.1</v>
      </c>
      <c r="F1036" s="11">
        <v>0.6</v>
      </c>
      <c r="H1036" s="4">
        <v>45886</v>
      </c>
      <c r="I1036" s="5">
        <v>0.18055555555555555</v>
      </c>
      <c r="J1036" s="3">
        <v>22.52</v>
      </c>
      <c r="K1036" s="29">
        <v>26.15</v>
      </c>
      <c r="L1036" s="31">
        <f t="shared" si="156"/>
        <v>73.023420197906177</v>
      </c>
      <c r="M1036" s="33">
        <f t="shared" si="155"/>
        <v>0</v>
      </c>
      <c r="N1036" s="36">
        <f t="shared" si="157"/>
        <v>1.7869728243557784E-5</v>
      </c>
      <c r="Q1036" s="16">
        <v>45886</v>
      </c>
      <c r="R1036" s="17">
        <v>0.18055555555555555</v>
      </c>
      <c r="U1036" s="18">
        <v>0</v>
      </c>
      <c r="W1036" s="23"/>
      <c r="Z1036" s="21">
        <f t="shared" si="158"/>
        <v>3.3913613310346111</v>
      </c>
      <c r="AA1036" s="21">
        <f t="shared" si="159"/>
        <v>2.4764880351907079</v>
      </c>
      <c r="AB1036" s="21">
        <f t="shared" si="160"/>
        <v>0.14622168436195351</v>
      </c>
      <c r="AC1036" s="21">
        <f t="shared" si="161"/>
        <v>0.96</v>
      </c>
      <c r="AD1036" s="22">
        <f t="shared" si="162"/>
        <v>0</v>
      </c>
      <c r="AE1036" s="22">
        <f t="shared" si="163"/>
        <v>0</v>
      </c>
    </row>
    <row r="1037" spans="1:31" ht="15.75" x14ac:dyDescent="0.25">
      <c r="A1037" s="11" t="s">
        <v>173</v>
      </c>
      <c r="B1037" s="11" t="s">
        <v>1216</v>
      </c>
      <c r="C1037" s="11">
        <v>0</v>
      </c>
      <c r="D1037" s="11">
        <v>69</v>
      </c>
      <c r="E1037" s="11">
        <v>26.2</v>
      </c>
      <c r="F1037" s="11">
        <v>1.9</v>
      </c>
      <c r="H1037" s="4">
        <v>45886</v>
      </c>
      <c r="I1037" s="5">
        <v>0.1875</v>
      </c>
      <c r="J1037" s="3">
        <v>22.31</v>
      </c>
      <c r="K1037" s="29">
        <v>25.86</v>
      </c>
      <c r="L1037" s="31">
        <f t="shared" si="156"/>
        <v>73.416897062756931</v>
      </c>
      <c r="M1037" s="33">
        <f t="shared" si="155"/>
        <v>0</v>
      </c>
      <c r="N1037" s="36">
        <f t="shared" si="157"/>
        <v>1.7430735664347536E-5</v>
      </c>
      <c r="Q1037" s="16">
        <v>45886</v>
      </c>
      <c r="R1037" s="17">
        <v>0.1875</v>
      </c>
      <c r="U1037" s="18">
        <v>0</v>
      </c>
      <c r="W1037" s="23"/>
      <c r="Z1037" s="21">
        <f t="shared" si="158"/>
        <v>3.3337209339938503</v>
      </c>
      <c r="AA1037" s="21">
        <f t="shared" si="159"/>
        <v>2.4475144664698441</v>
      </c>
      <c r="AB1037" s="21">
        <f t="shared" si="160"/>
        <v>0.14482964497150033</v>
      </c>
      <c r="AC1037" s="21">
        <f t="shared" si="161"/>
        <v>0.96</v>
      </c>
      <c r="AD1037" s="22">
        <f t="shared" si="162"/>
        <v>0</v>
      </c>
      <c r="AE1037" s="22">
        <f t="shared" si="163"/>
        <v>0</v>
      </c>
    </row>
    <row r="1038" spans="1:31" ht="15.75" x14ac:dyDescent="0.25">
      <c r="A1038" s="11" t="s">
        <v>173</v>
      </c>
      <c r="B1038" s="11" t="s">
        <v>1217</v>
      </c>
      <c r="C1038" s="11">
        <v>0</v>
      </c>
      <c r="D1038" s="11">
        <v>70</v>
      </c>
      <c r="E1038" s="11">
        <v>26.6</v>
      </c>
      <c r="F1038" s="11">
        <v>2.2000000000000002</v>
      </c>
      <c r="H1038" s="4">
        <v>45886</v>
      </c>
      <c r="I1038" s="5">
        <v>0.19444444444444445</v>
      </c>
      <c r="J1038" s="3">
        <v>22.16</v>
      </c>
      <c r="K1038" s="29">
        <v>25.55</v>
      </c>
      <c r="L1038" s="31">
        <f t="shared" si="156"/>
        <v>74.370968145688181</v>
      </c>
      <c r="M1038" s="33">
        <f t="shared" si="155"/>
        <v>0.01</v>
      </c>
      <c r="N1038" s="36">
        <f t="shared" si="157"/>
        <v>1.654844898125757E-5</v>
      </c>
      <c r="Q1038" s="16">
        <v>45886</v>
      </c>
      <c r="R1038" s="17">
        <v>0.19444444444444445</v>
      </c>
      <c r="U1038" s="18">
        <v>0.01</v>
      </c>
      <c r="W1038" s="23"/>
      <c r="Z1038" s="21">
        <f t="shared" si="158"/>
        <v>3.2730513461080708</v>
      </c>
      <c r="AA1038" s="21">
        <f t="shared" si="159"/>
        <v>2.4341999740060514</v>
      </c>
      <c r="AB1038" s="21">
        <f t="shared" si="160"/>
        <v>0.14438173117259703</v>
      </c>
      <c r="AC1038" s="21">
        <f t="shared" si="161"/>
        <v>0.96</v>
      </c>
      <c r="AD1038" s="22">
        <f t="shared" si="162"/>
        <v>3.6000000000000001E-5</v>
      </c>
      <c r="AE1038" s="22">
        <f t="shared" si="163"/>
        <v>0</v>
      </c>
    </row>
    <row r="1039" spans="1:31" ht="15.75" x14ac:dyDescent="0.25">
      <c r="A1039" s="11" t="s">
        <v>173</v>
      </c>
      <c r="B1039" s="11" t="s">
        <v>1218</v>
      </c>
      <c r="C1039" s="11">
        <v>0</v>
      </c>
      <c r="D1039" s="11">
        <v>69</v>
      </c>
      <c r="E1039" s="11">
        <v>26.8</v>
      </c>
      <c r="F1039" s="11">
        <v>2.2999999999999998</v>
      </c>
      <c r="H1039" s="4">
        <v>45886</v>
      </c>
      <c r="I1039" s="5">
        <v>0.2013888888888889</v>
      </c>
      <c r="J1039" s="3">
        <v>22.03</v>
      </c>
      <c r="K1039" s="29">
        <v>25.21</v>
      </c>
      <c r="L1039" s="31">
        <f t="shared" si="156"/>
        <v>75.687641283777822</v>
      </c>
      <c r="M1039" s="33">
        <f t="shared" si="155"/>
        <v>4.5999999999999999E-2</v>
      </c>
      <c r="N1039" s="36">
        <f t="shared" si="157"/>
        <v>1.5402534218196324E-5</v>
      </c>
      <c r="Q1039" s="16">
        <v>45886</v>
      </c>
      <c r="R1039" s="17">
        <v>0.2013888888888889</v>
      </c>
      <c r="U1039" s="18">
        <v>4.5999999999999999E-2</v>
      </c>
      <c r="W1039" s="23"/>
      <c r="Z1039" s="21">
        <f t="shared" si="158"/>
        <v>3.2076193215507858</v>
      </c>
      <c r="AA1039" s="21">
        <f t="shared" si="159"/>
        <v>2.4277714058445063</v>
      </c>
      <c r="AB1039" s="21">
        <f t="shared" si="160"/>
        <v>0.14437368518626673</v>
      </c>
      <c r="AC1039" s="21">
        <f t="shared" si="161"/>
        <v>0.96</v>
      </c>
      <c r="AD1039" s="22">
        <f t="shared" si="162"/>
        <v>1.6559999999999999E-4</v>
      </c>
      <c r="AE1039" s="22">
        <f t="shared" si="163"/>
        <v>0</v>
      </c>
    </row>
    <row r="1040" spans="1:31" ht="15.75" x14ac:dyDescent="0.25">
      <c r="A1040" s="11" t="s">
        <v>173</v>
      </c>
      <c r="B1040" s="11" t="s">
        <v>1219</v>
      </c>
      <c r="C1040" s="11">
        <v>0</v>
      </c>
      <c r="D1040" s="11">
        <v>69</v>
      </c>
      <c r="E1040" s="11">
        <v>26.8</v>
      </c>
      <c r="F1040" s="11">
        <v>2</v>
      </c>
      <c r="H1040" s="4">
        <v>45886</v>
      </c>
      <c r="I1040" s="5">
        <v>0.20833333333333334</v>
      </c>
      <c r="J1040" s="3">
        <v>21.94</v>
      </c>
      <c r="K1040" s="29">
        <v>24.97</v>
      </c>
      <c r="L1040" s="31">
        <f t="shared" si="156"/>
        <v>76.648677811643225</v>
      </c>
      <c r="M1040" s="33">
        <f t="shared" si="155"/>
        <v>0.64800000000000002</v>
      </c>
      <c r="N1040" s="36">
        <f t="shared" si="157"/>
        <v>1.4594132728727805E-5</v>
      </c>
      <c r="Q1040" s="16">
        <v>45886</v>
      </c>
      <c r="R1040" s="17">
        <v>0.20833333333333334</v>
      </c>
      <c r="U1040" s="18">
        <v>0.64800000000000002</v>
      </c>
      <c r="W1040" s="23"/>
      <c r="Z1040" s="21">
        <f t="shared" si="158"/>
        <v>3.1621214348585518</v>
      </c>
      <c r="AA1040" s="21">
        <f t="shared" si="159"/>
        <v>2.4237242706176412</v>
      </c>
      <c r="AB1040" s="21">
        <f t="shared" si="160"/>
        <v>0.14439692118824407</v>
      </c>
      <c r="AC1040" s="21">
        <f t="shared" si="161"/>
        <v>0.96</v>
      </c>
      <c r="AD1040" s="22">
        <f t="shared" si="162"/>
        <v>2.3328000000000003E-3</v>
      </c>
      <c r="AE1040" s="22">
        <f t="shared" si="163"/>
        <v>0</v>
      </c>
    </row>
    <row r="1041" spans="1:31" ht="15.75" x14ac:dyDescent="0.25">
      <c r="A1041" s="11" t="s">
        <v>173</v>
      </c>
      <c r="B1041" s="11" t="s">
        <v>1220</v>
      </c>
      <c r="C1041" s="11">
        <v>0</v>
      </c>
      <c r="D1041" s="11">
        <v>68</v>
      </c>
      <c r="E1041" s="11">
        <v>26.8</v>
      </c>
      <c r="F1041" s="11">
        <v>1.9</v>
      </c>
      <c r="H1041" s="4">
        <v>45886</v>
      </c>
      <c r="I1041" s="5">
        <v>0.21527777777777779</v>
      </c>
      <c r="J1041" s="3">
        <v>21.82</v>
      </c>
      <c r="K1041" s="29">
        <v>24.76</v>
      </c>
      <c r="L1041" s="31">
        <f t="shared" si="156"/>
        <v>77.200330600453881</v>
      </c>
      <c r="M1041" s="33">
        <f t="shared" si="155"/>
        <v>2.3860000000000001</v>
      </c>
      <c r="N1041" s="36">
        <f t="shared" si="157"/>
        <v>1.4114958197219854E-5</v>
      </c>
      <c r="Q1041" s="16">
        <v>45886</v>
      </c>
      <c r="R1041" s="17">
        <v>0.21527777777777779</v>
      </c>
      <c r="U1041" s="18">
        <v>2.3860000000000001</v>
      </c>
      <c r="W1041" s="23"/>
      <c r="Z1041" s="21">
        <f t="shared" si="158"/>
        <v>3.1227734616669198</v>
      </c>
      <c r="AA1041" s="21">
        <f t="shared" si="159"/>
        <v>2.4107914363101002</v>
      </c>
      <c r="AB1041" s="21">
        <f t="shared" si="160"/>
        <v>0.14385670900855732</v>
      </c>
      <c r="AC1041" s="21">
        <f t="shared" si="161"/>
        <v>0.96</v>
      </c>
      <c r="AD1041" s="22">
        <f t="shared" si="162"/>
        <v>8.5896000000000011E-3</v>
      </c>
      <c r="AE1041" s="22">
        <f t="shared" si="163"/>
        <v>0</v>
      </c>
    </row>
    <row r="1042" spans="1:31" ht="15.75" x14ac:dyDescent="0.25">
      <c r="A1042" s="11" t="s">
        <v>173</v>
      </c>
      <c r="B1042" s="11" t="s">
        <v>1221</v>
      </c>
      <c r="C1042" s="11">
        <v>0</v>
      </c>
      <c r="D1042" s="11">
        <v>67</v>
      </c>
      <c r="E1042" s="11">
        <v>26.8</v>
      </c>
      <c r="F1042" s="11">
        <v>1.8</v>
      </c>
      <c r="H1042" s="4">
        <v>45886</v>
      </c>
      <c r="I1042" s="5">
        <v>0.22222222222222221</v>
      </c>
      <c r="J1042" s="3">
        <v>21.91</v>
      </c>
      <c r="K1042" s="29">
        <v>24.94</v>
      </c>
      <c r="L1042" s="31">
        <f t="shared" si="156"/>
        <v>76.63350271247414</v>
      </c>
      <c r="M1042" s="33">
        <f t="shared" si="155"/>
        <v>5.585</v>
      </c>
      <c r="N1042" s="36">
        <f t="shared" si="157"/>
        <v>1.4595005382801335E-5</v>
      </c>
      <c r="Q1042" s="16">
        <v>45886</v>
      </c>
      <c r="R1042" s="17">
        <v>0.22222222222222221</v>
      </c>
      <c r="U1042" s="18">
        <v>5.585</v>
      </c>
      <c r="W1042" s="23"/>
      <c r="Z1042" s="21">
        <f t="shared" si="158"/>
        <v>3.1564739612064145</v>
      </c>
      <c r="AA1042" s="21">
        <f t="shared" si="159"/>
        <v>2.4189165586796579</v>
      </c>
      <c r="AB1042" s="21">
        <f t="shared" si="160"/>
        <v>0.1441434687979925</v>
      </c>
      <c r="AC1042" s="21">
        <f t="shared" si="161"/>
        <v>0.96</v>
      </c>
      <c r="AD1042" s="22">
        <f t="shared" si="162"/>
        <v>2.0105999999999999E-2</v>
      </c>
      <c r="AE1042" s="22">
        <f t="shared" si="163"/>
        <v>0</v>
      </c>
    </row>
    <row r="1043" spans="1:31" ht="15.75" x14ac:dyDescent="0.25">
      <c r="A1043" s="11" t="s">
        <v>173</v>
      </c>
      <c r="B1043" s="11" t="s">
        <v>1222</v>
      </c>
      <c r="C1043" s="11">
        <v>0</v>
      </c>
      <c r="D1043" s="11">
        <v>68</v>
      </c>
      <c r="E1043" s="11">
        <v>26.7</v>
      </c>
      <c r="F1043" s="11">
        <v>1.5</v>
      </c>
      <c r="H1043" s="4">
        <v>45886</v>
      </c>
      <c r="I1043" s="5">
        <v>0.22916666666666666</v>
      </c>
      <c r="J1043" s="3">
        <v>21.89</v>
      </c>
      <c r="K1043" s="29">
        <v>24.85</v>
      </c>
      <c r="L1043" s="31">
        <f t="shared" si="156"/>
        <v>77.098700571182704</v>
      </c>
      <c r="M1043" s="33">
        <f t="shared" si="155"/>
        <v>11.16</v>
      </c>
      <c r="N1043" s="36">
        <f t="shared" si="157"/>
        <v>8.4279504987244264E-3</v>
      </c>
      <c r="Q1043" s="16">
        <v>45886</v>
      </c>
      <c r="R1043" s="17">
        <v>0.22916666666666666</v>
      </c>
      <c r="U1043" s="18">
        <v>11.16</v>
      </c>
      <c r="W1043" s="23"/>
      <c r="Z1043" s="21">
        <f t="shared" si="158"/>
        <v>3.1395842786821304</v>
      </c>
      <c r="AA1043" s="21">
        <f t="shared" si="159"/>
        <v>2.4205786822010618</v>
      </c>
      <c r="AB1043" s="21">
        <f t="shared" si="160"/>
        <v>0.14434157310658438</v>
      </c>
      <c r="AC1043" s="21">
        <f t="shared" si="161"/>
        <v>0.24</v>
      </c>
      <c r="AD1043" s="22">
        <f t="shared" si="162"/>
        <v>4.0176000000000003E-2</v>
      </c>
      <c r="AE1043" s="22">
        <f t="shared" si="163"/>
        <v>3.0935520000000005E-2</v>
      </c>
    </row>
    <row r="1044" spans="1:31" ht="15.75" x14ac:dyDescent="0.25">
      <c r="A1044" s="11" t="s">
        <v>173</v>
      </c>
      <c r="B1044" s="11" t="s">
        <v>1223</v>
      </c>
      <c r="C1044" s="11">
        <v>0</v>
      </c>
      <c r="D1044" s="11">
        <v>68</v>
      </c>
      <c r="E1044" s="11">
        <v>26.7</v>
      </c>
      <c r="F1044" s="11">
        <v>1.4</v>
      </c>
      <c r="H1044" s="4">
        <v>45886</v>
      </c>
      <c r="I1044" s="5">
        <v>0.2361111111111111</v>
      </c>
      <c r="J1044" s="3">
        <v>21.96</v>
      </c>
      <c r="K1044" s="29">
        <v>24.93</v>
      </c>
      <c r="L1044" s="31">
        <f t="shared" si="156"/>
        <v>77.065471906813045</v>
      </c>
      <c r="M1044" s="33">
        <f t="shared" si="155"/>
        <v>19.98</v>
      </c>
      <c r="N1044" s="36">
        <f t="shared" si="157"/>
        <v>1.5095521127884514E-2</v>
      </c>
      <c r="Q1044" s="16">
        <v>45886</v>
      </c>
      <c r="R1044" s="17">
        <v>0.2361111111111111</v>
      </c>
      <c r="U1044" s="18">
        <v>19.98</v>
      </c>
      <c r="W1044" s="23"/>
      <c r="Z1044" s="21">
        <f t="shared" si="158"/>
        <v>3.1545934255452797</v>
      </c>
      <c r="AA1044" s="21">
        <f t="shared" si="159"/>
        <v>2.4311023101377689</v>
      </c>
      <c r="AB1044" s="21">
        <f t="shared" si="160"/>
        <v>0.14488066815208236</v>
      </c>
      <c r="AC1044" s="21">
        <f t="shared" si="161"/>
        <v>0.24</v>
      </c>
      <c r="AD1044" s="22">
        <f t="shared" si="162"/>
        <v>7.1928000000000006E-2</v>
      </c>
      <c r="AE1044" s="22">
        <f t="shared" si="163"/>
        <v>5.5384560000000006E-2</v>
      </c>
    </row>
    <row r="1045" spans="1:31" ht="15.75" x14ac:dyDescent="0.25">
      <c r="A1045" s="11" t="s">
        <v>173</v>
      </c>
      <c r="B1045" s="11" t="s">
        <v>1224</v>
      </c>
      <c r="C1045" s="11">
        <v>0</v>
      </c>
      <c r="D1045" s="11">
        <v>69</v>
      </c>
      <c r="E1045" s="11">
        <v>26.6</v>
      </c>
      <c r="F1045" s="11">
        <v>1.1000000000000001</v>
      </c>
      <c r="H1045" s="4">
        <v>45886</v>
      </c>
      <c r="I1045" s="5">
        <v>0.24305555555555555</v>
      </c>
      <c r="J1045" s="3">
        <v>22.15</v>
      </c>
      <c r="K1045" s="29">
        <v>25.28</v>
      </c>
      <c r="L1045" s="31">
        <f t="shared" si="156"/>
        <v>76.083449025406551</v>
      </c>
      <c r="M1045" s="33">
        <f t="shared" si="155"/>
        <v>32.479999999999997</v>
      </c>
      <c r="N1045" s="36">
        <f t="shared" si="157"/>
        <v>2.457454673469664E-2</v>
      </c>
      <c r="Q1045" s="16">
        <v>45886</v>
      </c>
      <c r="R1045" s="17">
        <v>0.24305555555555555</v>
      </c>
      <c r="U1045" s="18">
        <v>32.479999999999997</v>
      </c>
      <c r="W1045" s="23"/>
      <c r="Z1045" s="21">
        <f t="shared" si="158"/>
        <v>3.2209965910435687</v>
      </c>
      <c r="AA1045" s="21">
        <f t="shared" si="159"/>
        <v>2.4506452994567161</v>
      </c>
      <c r="AB1045" s="21">
        <f t="shared" si="160"/>
        <v>0.14565624950558748</v>
      </c>
      <c r="AC1045" s="21">
        <f t="shared" si="161"/>
        <v>0.24</v>
      </c>
      <c r="AD1045" s="22">
        <f t="shared" si="162"/>
        <v>0.11692799999999999</v>
      </c>
      <c r="AE1045" s="22">
        <f t="shared" si="163"/>
        <v>9.003456E-2</v>
      </c>
    </row>
    <row r="1046" spans="1:31" ht="15.75" x14ac:dyDescent="0.25">
      <c r="A1046" s="11" t="s">
        <v>173</v>
      </c>
      <c r="B1046" s="11" t="s">
        <v>1225</v>
      </c>
      <c r="C1046" s="11">
        <v>0</v>
      </c>
      <c r="D1046" s="11">
        <v>70</v>
      </c>
      <c r="E1046" s="11">
        <v>26.1</v>
      </c>
      <c r="F1046" s="11">
        <v>0.4</v>
      </c>
      <c r="H1046" s="4">
        <v>45886</v>
      </c>
      <c r="I1046" s="5">
        <v>0.25</v>
      </c>
      <c r="J1046" s="3">
        <v>22.47</v>
      </c>
      <c r="K1046" s="29">
        <v>25.76</v>
      </c>
      <c r="L1046" s="31">
        <f t="shared" si="156"/>
        <v>75.191083245591216</v>
      </c>
      <c r="M1046" s="33">
        <f t="shared" si="155"/>
        <v>44.82</v>
      </c>
      <c r="N1046" s="36">
        <f t="shared" si="157"/>
        <v>3.405184677817074E-2</v>
      </c>
      <c r="Q1046" s="16">
        <v>45886</v>
      </c>
      <c r="R1046" s="17">
        <v>0.25</v>
      </c>
      <c r="U1046" s="18">
        <v>44.82</v>
      </c>
      <c r="W1046" s="23"/>
      <c r="Z1046" s="21">
        <f t="shared" si="158"/>
        <v>3.3140438941194938</v>
      </c>
      <c r="AA1046" s="21">
        <f t="shared" si="159"/>
        <v>2.4918655032228214</v>
      </c>
      <c r="AB1046" s="21">
        <f t="shared" si="160"/>
        <v>0.14756620901577633</v>
      </c>
      <c r="AC1046" s="21">
        <f t="shared" si="161"/>
        <v>0.24</v>
      </c>
      <c r="AD1046" s="22">
        <f t="shared" si="162"/>
        <v>0.161352</v>
      </c>
      <c r="AE1046" s="22">
        <f t="shared" si="163"/>
        <v>0.12424104</v>
      </c>
    </row>
    <row r="1047" spans="1:31" ht="15.75" x14ac:dyDescent="0.25">
      <c r="A1047" s="11" t="s">
        <v>173</v>
      </c>
      <c r="B1047" s="11" t="s">
        <v>1226</v>
      </c>
      <c r="C1047" s="11">
        <v>0</v>
      </c>
      <c r="D1047" s="11">
        <v>71</v>
      </c>
      <c r="E1047" s="11">
        <v>25.8</v>
      </c>
      <c r="F1047" s="11">
        <v>0.6</v>
      </c>
      <c r="H1047" s="4">
        <v>45886</v>
      </c>
      <c r="I1047" s="5">
        <v>0.25694444444444442</v>
      </c>
      <c r="J1047" s="3">
        <v>22.75</v>
      </c>
      <c r="K1047" s="29">
        <v>26.21</v>
      </c>
      <c r="L1047" s="31">
        <f t="shared" si="156"/>
        <v>74.236939670065794</v>
      </c>
      <c r="M1047" s="33">
        <f t="shared" si="155"/>
        <v>31.97</v>
      </c>
      <c r="N1047" s="36">
        <f t="shared" si="157"/>
        <v>2.4377897912479275E-2</v>
      </c>
      <c r="Q1047" s="16">
        <v>45886</v>
      </c>
      <c r="R1047" s="17">
        <v>0.25694444444444442</v>
      </c>
      <c r="U1047" s="18">
        <v>31.97</v>
      </c>
      <c r="W1047" s="23"/>
      <c r="Z1047" s="21">
        <f t="shared" si="158"/>
        <v>3.4033947612646993</v>
      </c>
      <c r="AA1047" s="21">
        <f t="shared" si="159"/>
        <v>2.5265761156542546</v>
      </c>
      <c r="AB1047" s="21">
        <f t="shared" si="160"/>
        <v>0.14911115643300654</v>
      </c>
      <c r="AC1047" s="21">
        <f t="shared" si="161"/>
        <v>0.24</v>
      </c>
      <c r="AD1047" s="22">
        <f t="shared" si="162"/>
        <v>0.115092</v>
      </c>
      <c r="AE1047" s="22">
        <f t="shared" si="163"/>
        <v>8.8620840000000006E-2</v>
      </c>
    </row>
    <row r="1048" spans="1:31" ht="15.75" x14ac:dyDescent="0.25">
      <c r="A1048" s="11" t="s">
        <v>173</v>
      </c>
      <c r="B1048" s="11" t="s">
        <v>1227</v>
      </c>
      <c r="C1048" s="11">
        <v>7</v>
      </c>
      <c r="D1048" s="11">
        <v>73</v>
      </c>
      <c r="E1048" s="11">
        <v>25.6</v>
      </c>
      <c r="F1048" s="11">
        <v>1.2</v>
      </c>
      <c r="H1048" s="4">
        <v>45886</v>
      </c>
      <c r="I1048" s="5">
        <v>0.2638888888888889</v>
      </c>
      <c r="J1048" s="3">
        <v>22.93</v>
      </c>
      <c r="K1048" s="29">
        <v>26.55</v>
      </c>
      <c r="L1048" s="31">
        <f t="shared" si="156"/>
        <v>73.315482184145509</v>
      </c>
      <c r="M1048" s="33">
        <f t="shared" si="155"/>
        <v>36.380000000000003</v>
      </c>
      <c r="N1048" s="36">
        <f t="shared" si="157"/>
        <v>2.7784009564286141E-2</v>
      </c>
      <c r="Q1048" s="16">
        <v>45886</v>
      </c>
      <c r="R1048" s="17">
        <v>0.2638888888888889</v>
      </c>
      <c r="U1048" s="18">
        <v>36.380000000000003</v>
      </c>
      <c r="W1048" s="23"/>
      <c r="Z1048" s="21">
        <f t="shared" si="158"/>
        <v>3.4722895208437885</v>
      </c>
      <c r="AA1048" s="21">
        <f t="shared" si="159"/>
        <v>2.5457258050361791</v>
      </c>
      <c r="AB1048" s="21">
        <f t="shared" si="160"/>
        <v>0.14985435954130572</v>
      </c>
      <c r="AC1048" s="21">
        <f t="shared" si="161"/>
        <v>0.24</v>
      </c>
      <c r="AD1048" s="22">
        <f t="shared" si="162"/>
        <v>0.130968</v>
      </c>
      <c r="AE1048" s="22">
        <f t="shared" si="163"/>
        <v>0.10084536000000001</v>
      </c>
    </row>
    <row r="1049" spans="1:31" ht="15.75" x14ac:dyDescent="0.25">
      <c r="A1049" s="11" t="s">
        <v>173</v>
      </c>
      <c r="B1049" s="11" t="s">
        <v>1228</v>
      </c>
      <c r="C1049" s="11">
        <v>18</v>
      </c>
      <c r="D1049" s="11">
        <v>73</v>
      </c>
      <c r="E1049" s="11">
        <v>25.5</v>
      </c>
      <c r="F1049" s="11">
        <v>1.2</v>
      </c>
      <c r="H1049" s="4">
        <v>45886</v>
      </c>
      <c r="I1049" s="5">
        <v>0.27083333333333331</v>
      </c>
      <c r="J1049" s="3">
        <v>23.01</v>
      </c>
      <c r="K1049" s="29">
        <v>26.89</v>
      </c>
      <c r="L1049" s="31">
        <f t="shared" si="156"/>
        <v>71.736477282914223</v>
      </c>
      <c r="M1049" s="33">
        <f t="shared" si="155"/>
        <v>40.880000000000003</v>
      </c>
      <c r="N1049" s="36">
        <f t="shared" si="157"/>
        <v>3.1175696588747762E-2</v>
      </c>
      <c r="Q1049" s="16">
        <v>45886</v>
      </c>
      <c r="R1049" s="17">
        <v>0.27083333333333331</v>
      </c>
      <c r="U1049" s="18">
        <v>40.880000000000003</v>
      </c>
      <c r="W1049" s="23"/>
      <c r="Z1049" s="21">
        <f t="shared" si="158"/>
        <v>3.542396181346346</v>
      </c>
      <c r="AA1049" s="21">
        <f t="shared" si="159"/>
        <v>2.5411902319023425</v>
      </c>
      <c r="AB1049" s="21">
        <f t="shared" si="160"/>
        <v>0.14920259670025665</v>
      </c>
      <c r="AC1049" s="21">
        <f t="shared" si="161"/>
        <v>0.24</v>
      </c>
      <c r="AD1049" s="22">
        <f t="shared" si="162"/>
        <v>0.14716799999999999</v>
      </c>
      <c r="AE1049" s="22">
        <f t="shared" si="163"/>
        <v>0.11331935999999999</v>
      </c>
    </row>
    <row r="1050" spans="1:31" ht="15.75" x14ac:dyDescent="0.25">
      <c r="A1050" s="11" t="s">
        <v>173</v>
      </c>
      <c r="B1050" s="11" t="s">
        <v>1229</v>
      </c>
      <c r="C1050" s="11">
        <v>34</v>
      </c>
      <c r="D1050" s="11">
        <v>73</v>
      </c>
      <c r="E1050" s="11">
        <v>25.5</v>
      </c>
      <c r="F1050" s="11">
        <v>1.3</v>
      </c>
      <c r="H1050" s="4">
        <v>45886</v>
      </c>
      <c r="I1050" s="5">
        <v>0.27777777777777779</v>
      </c>
      <c r="J1050" s="3">
        <v>23.15</v>
      </c>
      <c r="K1050" s="29">
        <v>27.23</v>
      </c>
      <c r="L1050" s="31">
        <f t="shared" si="156"/>
        <v>70.595236643179859</v>
      </c>
      <c r="M1050" s="33">
        <f t="shared" si="155"/>
        <v>43.94</v>
      </c>
      <c r="N1050" s="36">
        <f t="shared" si="157"/>
        <v>3.3523486654145347E-2</v>
      </c>
      <c r="Q1050" s="16">
        <v>45886</v>
      </c>
      <c r="R1050" s="17">
        <v>0.27777777777777779</v>
      </c>
      <c r="U1050" s="18">
        <v>43.94</v>
      </c>
      <c r="W1050" s="23"/>
      <c r="Z1050" s="21">
        <f t="shared" si="158"/>
        <v>3.6137326247536694</v>
      </c>
      <c r="AA1050" s="21">
        <f t="shared" si="159"/>
        <v>2.5511230980966477</v>
      </c>
      <c r="AB1050" s="21">
        <f t="shared" si="160"/>
        <v>0.14940100024893008</v>
      </c>
      <c r="AC1050" s="21">
        <f t="shared" si="161"/>
        <v>0.24</v>
      </c>
      <c r="AD1050" s="22">
        <f t="shared" si="162"/>
        <v>0.15818399999999999</v>
      </c>
      <c r="AE1050" s="22">
        <f t="shared" si="163"/>
        <v>0.12180168</v>
      </c>
    </row>
    <row r="1051" spans="1:31" ht="15.75" x14ac:dyDescent="0.25">
      <c r="A1051" s="11" t="s">
        <v>173</v>
      </c>
      <c r="B1051" s="11" t="s">
        <v>1230</v>
      </c>
      <c r="C1051" s="11">
        <v>54</v>
      </c>
      <c r="D1051" s="11">
        <v>73</v>
      </c>
      <c r="E1051" s="11">
        <v>25.8</v>
      </c>
      <c r="F1051" s="11">
        <v>1.3</v>
      </c>
      <c r="H1051" s="4">
        <v>45886</v>
      </c>
      <c r="I1051" s="5">
        <v>0.28472222222222221</v>
      </c>
      <c r="J1051" s="3">
        <v>23.23</v>
      </c>
      <c r="K1051" s="29">
        <v>27.59</v>
      </c>
      <c r="L1051" s="31">
        <f t="shared" si="156"/>
        <v>68.967935943703409</v>
      </c>
      <c r="M1051" s="33">
        <f t="shared" si="155"/>
        <v>49.77</v>
      </c>
      <c r="N1051" s="36">
        <f t="shared" si="157"/>
        <v>3.7908564453927818E-2</v>
      </c>
      <c r="Q1051" s="16">
        <v>45886</v>
      </c>
      <c r="R1051" s="17">
        <v>0.28472222222222221</v>
      </c>
      <c r="U1051" s="18">
        <v>49.77</v>
      </c>
      <c r="W1051" s="23"/>
      <c r="Z1051" s="21">
        <f t="shared" si="158"/>
        <v>3.6906258577918747</v>
      </c>
      <c r="AA1051" s="21">
        <f t="shared" si="159"/>
        <v>2.5453484775236546</v>
      </c>
      <c r="AB1051" s="21">
        <f t="shared" si="160"/>
        <v>0.14865792836389632</v>
      </c>
      <c r="AC1051" s="21">
        <f t="shared" si="161"/>
        <v>0.24</v>
      </c>
      <c r="AD1051" s="22">
        <f t="shared" si="162"/>
        <v>0.179172</v>
      </c>
      <c r="AE1051" s="22">
        <f t="shared" si="163"/>
        <v>0.13796243999999999</v>
      </c>
    </row>
    <row r="1052" spans="1:31" ht="15.75" x14ac:dyDescent="0.25">
      <c r="A1052" s="11" t="s">
        <v>173</v>
      </c>
      <c r="B1052" s="11" t="s">
        <v>1231</v>
      </c>
      <c r="C1052" s="11">
        <v>94</v>
      </c>
      <c r="D1052" s="11">
        <v>71</v>
      </c>
      <c r="E1052" s="11">
        <v>26.2</v>
      </c>
      <c r="F1052" s="11">
        <v>0.8</v>
      </c>
      <c r="H1052" s="4">
        <v>45886</v>
      </c>
      <c r="I1052" s="5">
        <v>0.29166666666666669</v>
      </c>
      <c r="J1052" s="3">
        <v>23.25</v>
      </c>
      <c r="K1052" s="29">
        <v>27.55</v>
      </c>
      <c r="L1052" s="31">
        <f t="shared" si="156"/>
        <v>69.335919690225026</v>
      </c>
      <c r="M1052" s="33">
        <f t="shared" si="155"/>
        <v>63.6</v>
      </c>
      <c r="N1052" s="36">
        <f t="shared" si="157"/>
        <v>4.8487619059069023E-2</v>
      </c>
      <c r="Q1052" s="16">
        <v>45886</v>
      </c>
      <c r="R1052" s="17">
        <v>0.29166666666666669</v>
      </c>
      <c r="U1052" s="18">
        <v>63.6</v>
      </c>
      <c r="W1052" s="23"/>
      <c r="Z1052" s="21">
        <f t="shared" si="158"/>
        <v>3.6820124053705694</v>
      </c>
      <c r="AA1052" s="21">
        <f t="shared" si="159"/>
        <v>2.5529571643718607</v>
      </c>
      <c r="AB1052" s="21">
        <f t="shared" si="160"/>
        <v>0.14914734521502615</v>
      </c>
      <c r="AC1052" s="21">
        <f t="shared" si="161"/>
        <v>0.24</v>
      </c>
      <c r="AD1052" s="22">
        <f t="shared" si="162"/>
        <v>0.22896</v>
      </c>
      <c r="AE1052" s="22">
        <f t="shared" si="163"/>
        <v>0.17629919999999999</v>
      </c>
    </row>
    <row r="1053" spans="1:31" ht="15.75" x14ac:dyDescent="0.25">
      <c r="A1053" s="11" t="s">
        <v>173</v>
      </c>
      <c r="B1053" s="11" t="s">
        <v>1232</v>
      </c>
      <c r="C1053" s="11">
        <v>113</v>
      </c>
      <c r="D1053" s="11">
        <v>70</v>
      </c>
      <c r="E1053" s="11">
        <v>26.6</v>
      </c>
      <c r="F1053" s="11">
        <v>1</v>
      </c>
      <c r="H1053" s="4">
        <v>45886</v>
      </c>
      <c r="I1053" s="5">
        <v>0.2986111111111111</v>
      </c>
      <c r="J1053" s="3">
        <v>23.27</v>
      </c>
      <c r="K1053" s="29">
        <v>28.05</v>
      </c>
      <c r="L1053" s="31">
        <f t="shared" si="156"/>
        <v>66.553355242549372</v>
      </c>
      <c r="M1053" s="33">
        <f t="shared" si="155"/>
        <v>77.959999999999994</v>
      </c>
      <c r="N1053" s="36">
        <f t="shared" si="157"/>
        <v>5.9130658816937978E-2</v>
      </c>
      <c r="Q1053" s="16">
        <v>45886</v>
      </c>
      <c r="R1053" s="17">
        <v>0.2986111111111111</v>
      </c>
      <c r="U1053" s="18">
        <v>77.959999999999994</v>
      </c>
      <c r="W1053" s="23"/>
      <c r="Z1053" s="21">
        <f t="shared" si="158"/>
        <v>3.790948794839462</v>
      </c>
      <c r="AA1053" s="21">
        <f t="shared" si="159"/>
        <v>2.5230036184926514</v>
      </c>
      <c r="AB1053" s="21">
        <f t="shared" si="160"/>
        <v>0.14684245730937664</v>
      </c>
      <c r="AC1053" s="21">
        <f t="shared" si="161"/>
        <v>0.24</v>
      </c>
      <c r="AD1053" s="22">
        <f t="shared" si="162"/>
        <v>0.28065600000000002</v>
      </c>
      <c r="AE1053" s="22">
        <f t="shared" si="163"/>
        <v>0.21610512000000001</v>
      </c>
    </row>
    <row r="1054" spans="1:31" ht="15.75" x14ac:dyDescent="0.25">
      <c r="A1054" s="11" t="s">
        <v>173</v>
      </c>
      <c r="B1054" s="11" t="s">
        <v>1233</v>
      </c>
      <c r="C1054" s="11">
        <v>163</v>
      </c>
      <c r="D1054" s="11">
        <v>68</v>
      </c>
      <c r="E1054" s="11">
        <v>27.1</v>
      </c>
      <c r="F1054" s="11">
        <v>1.3</v>
      </c>
      <c r="H1054" s="4">
        <v>45886</v>
      </c>
      <c r="I1054" s="5">
        <v>0.30555555555555558</v>
      </c>
      <c r="J1054" s="3">
        <v>23.3</v>
      </c>
      <c r="K1054" s="29">
        <v>28.54</v>
      </c>
      <c r="L1054" s="31">
        <f t="shared" si="156"/>
        <v>63.997445819210547</v>
      </c>
      <c r="M1054" s="33">
        <f t="shared" ref="M1054:M1098" si="164">U1054</f>
        <v>83.5</v>
      </c>
      <c r="N1054" s="36">
        <f t="shared" si="157"/>
        <v>6.30328964851678E-2</v>
      </c>
      <c r="Q1054" s="16">
        <v>45886</v>
      </c>
      <c r="R1054" s="17">
        <v>0.30555555555555558</v>
      </c>
      <c r="U1054" s="18">
        <v>83.5</v>
      </c>
      <c r="W1054" s="23"/>
      <c r="Z1054" s="21">
        <f t="shared" si="158"/>
        <v>3.9004177367782273</v>
      </c>
      <c r="AA1054" s="21">
        <f t="shared" si="159"/>
        <v>2.4961677278175243</v>
      </c>
      <c r="AB1054" s="21">
        <f t="shared" si="160"/>
        <v>0.14474549691628988</v>
      </c>
      <c r="AC1054" s="21">
        <f t="shared" si="161"/>
        <v>0.24</v>
      </c>
      <c r="AD1054" s="22">
        <f t="shared" si="162"/>
        <v>0.30059999999999998</v>
      </c>
      <c r="AE1054" s="22">
        <f t="shared" si="163"/>
        <v>0.231462</v>
      </c>
    </row>
    <row r="1055" spans="1:31" ht="15.75" x14ac:dyDescent="0.25">
      <c r="A1055" s="11" t="s">
        <v>173</v>
      </c>
      <c r="B1055" s="11" t="s">
        <v>1234</v>
      </c>
      <c r="C1055" s="11">
        <v>195</v>
      </c>
      <c r="D1055" s="11">
        <v>66</v>
      </c>
      <c r="E1055" s="11">
        <v>27.5</v>
      </c>
      <c r="F1055" s="11">
        <v>1.6</v>
      </c>
      <c r="H1055" s="4">
        <v>45886</v>
      </c>
      <c r="I1055" s="5">
        <v>0.3125</v>
      </c>
      <c r="J1055" s="3">
        <v>23.53</v>
      </c>
      <c r="K1055" s="29">
        <v>28.96</v>
      </c>
      <c r="L1055" s="31">
        <f t="shared" si="156"/>
        <v>63.12630042244232</v>
      </c>
      <c r="M1055" s="33">
        <f t="shared" si="164"/>
        <v>107.3</v>
      </c>
      <c r="N1055" s="36">
        <f t="shared" si="157"/>
        <v>8.1192702013219001E-2</v>
      </c>
      <c r="Q1055" s="16">
        <v>45886</v>
      </c>
      <c r="R1055" s="17">
        <v>0.3125</v>
      </c>
      <c r="U1055" s="18">
        <v>107.3</v>
      </c>
      <c r="W1055" s="23"/>
      <c r="Z1055" s="21">
        <f t="shared" si="158"/>
        <v>3.996427487167117</v>
      </c>
      <c r="AA1055" s="21">
        <f t="shared" si="159"/>
        <v>2.5227968217141767</v>
      </c>
      <c r="AB1055" s="21">
        <f t="shared" si="160"/>
        <v>0.14582848833840123</v>
      </c>
      <c r="AC1055" s="21">
        <f t="shared" si="161"/>
        <v>0.24</v>
      </c>
      <c r="AD1055" s="22">
        <f t="shared" si="162"/>
        <v>0.38628000000000001</v>
      </c>
      <c r="AE1055" s="22">
        <f t="shared" si="163"/>
        <v>0.29743560000000002</v>
      </c>
    </row>
    <row r="1056" spans="1:31" ht="15.75" x14ac:dyDescent="0.25">
      <c r="A1056" s="11" t="s">
        <v>173</v>
      </c>
      <c r="B1056" s="11" t="s">
        <v>1235</v>
      </c>
      <c r="C1056" s="11">
        <v>237</v>
      </c>
      <c r="D1056" s="11">
        <v>65</v>
      </c>
      <c r="E1056" s="11">
        <v>27.9</v>
      </c>
      <c r="F1056" s="11">
        <v>1.2</v>
      </c>
      <c r="H1056" s="4">
        <v>45886</v>
      </c>
      <c r="I1056" s="5">
        <v>0.31944444444444442</v>
      </c>
      <c r="J1056" s="3">
        <v>23.6</v>
      </c>
      <c r="K1056" s="29">
        <v>29.05</v>
      </c>
      <c r="L1056" s="31">
        <f t="shared" si="156"/>
        <v>63.068465191490475</v>
      </c>
      <c r="M1056" s="33">
        <f t="shared" si="164"/>
        <v>85.3</v>
      </c>
      <c r="N1056" s="36">
        <f t="shared" si="157"/>
        <v>6.4628980200868061E-2</v>
      </c>
      <c r="Q1056" s="16">
        <v>45886</v>
      </c>
      <c r="R1056" s="17">
        <v>0.31944444444444442</v>
      </c>
      <c r="U1056" s="18">
        <v>85.3</v>
      </c>
      <c r="W1056" s="23"/>
      <c r="Z1056" s="21">
        <f t="shared" si="158"/>
        <v>4.0172664323630398</v>
      </c>
      <c r="AA1056" s="21">
        <f t="shared" si="159"/>
        <v>2.5336282815443152</v>
      </c>
      <c r="AB1056" s="21">
        <f t="shared" si="160"/>
        <v>0.14635563556251774</v>
      </c>
      <c r="AC1056" s="21">
        <f t="shared" si="161"/>
        <v>0.24</v>
      </c>
      <c r="AD1056" s="22">
        <f t="shared" si="162"/>
        <v>0.30708000000000002</v>
      </c>
      <c r="AE1056" s="22">
        <f t="shared" si="163"/>
        <v>0.23645160000000001</v>
      </c>
    </row>
    <row r="1057" spans="1:31" ht="15.75" x14ac:dyDescent="0.25">
      <c r="A1057" s="11" t="s">
        <v>173</v>
      </c>
      <c r="B1057" s="11" t="s">
        <v>1236</v>
      </c>
      <c r="C1057" s="11">
        <v>282</v>
      </c>
      <c r="D1057" s="11">
        <v>62</v>
      </c>
      <c r="E1057" s="11">
        <v>28.5</v>
      </c>
      <c r="F1057" s="11">
        <v>1.2</v>
      </c>
      <c r="H1057" s="4">
        <v>45886</v>
      </c>
      <c r="I1057" s="5">
        <v>0.3263888888888889</v>
      </c>
      <c r="J1057" s="3">
        <v>23.92</v>
      </c>
      <c r="K1057" s="29">
        <v>29.65</v>
      </c>
      <c r="L1057" s="31">
        <f t="shared" si="156"/>
        <v>61.813528022055195</v>
      </c>
      <c r="M1057" s="33">
        <f t="shared" si="164"/>
        <v>253.4</v>
      </c>
      <c r="N1057" s="36">
        <f t="shared" si="157"/>
        <v>0.19256627932546469</v>
      </c>
      <c r="Q1057" s="16">
        <v>45886</v>
      </c>
      <c r="R1057" s="17">
        <v>0.3263888888888889</v>
      </c>
      <c r="U1057" s="18">
        <v>253.4</v>
      </c>
      <c r="W1057" s="23"/>
      <c r="Z1057" s="21">
        <f t="shared" si="158"/>
        <v>4.1586244713281282</v>
      </c>
      <c r="AA1057" s="21">
        <f t="shared" si="159"/>
        <v>2.5705925029164574</v>
      </c>
      <c r="AB1057" s="21">
        <f t="shared" si="160"/>
        <v>0.14782413292008972</v>
      </c>
      <c r="AC1057" s="21">
        <f t="shared" si="161"/>
        <v>0.24</v>
      </c>
      <c r="AD1057" s="22">
        <f t="shared" si="162"/>
        <v>0.91224000000000005</v>
      </c>
      <c r="AE1057" s="22">
        <f t="shared" si="163"/>
        <v>0.70242480000000007</v>
      </c>
    </row>
    <row r="1058" spans="1:31" ht="15.75" x14ac:dyDescent="0.25">
      <c r="A1058" s="11" t="s">
        <v>173</v>
      </c>
      <c r="B1058" s="11" t="s">
        <v>1237</v>
      </c>
      <c r="C1058" s="11">
        <v>325</v>
      </c>
      <c r="D1058" s="11">
        <v>59</v>
      </c>
      <c r="E1058" s="11">
        <v>28.8</v>
      </c>
      <c r="F1058" s="11">
        <v>1.4</v>
      </c>
      <c r="H1058" s="4">
        <v>45886</v>
      </c>
      <c r="I1058" s="5">
        <v>0.33333333333333331</v>
      </c>
      <c r="J1058" s="3">
        <v>24.92</v>
      </c>
      <c r="K1058" s="29">
        <v>31.16</v>
      </c>
      <c r="L1058" s="31">
        <f t="shared" si="156"/>
        <v>59.944370098562032</v>
      </c>
      <c r="M1058" s="33">
        <f t="shared" si="164"/>
        <v>371.9</v>
      </c>
      <c r="N1058" s="36">
        <f t="shared" si="157"/>
        <v>0.28668844908169805</v>
      </c>
      <c r="Q1058" s="16">
        <v>45886</v>
      </c>
      <c r="R1058" s="17">
        <v>0.33333333333333331</v>
      </c>
      <c r="U1058" s="18">
        <v>371.9</v>
      </c>
      <c r="W1058" s="23"/>
      <c r="Z1058" s="21">
        <f t="shared" si="158"/>
        <v>4.5336774231293928</v>
      </c>
      <c r="AA1058" s="21">
        <f t="shared" si="159"/>
        <v>2.7176843735956333</v>
      </c>
      <c r="AB1058" s="21">
        <f t="shared" si="160"/>
        <v>0.15452964240214825</v>
      </c>
      <c r="AC1058" s="21">
        <f t="shared" si="161"/>
        <v>0.24</v>
      </c>
      <c r="AD1058" s="22">
        <f t="shared" si="162"/>
        <v>1.33884</v>
      </c>
      <c r="AE1058" s="22">
        <f t="shared" si="163"/>
        <v>1.0309068000000001</v>
      </c>
    </row>
    <row r="1059" spans="1:31" ht="15.75" x14ac:dyDescent="0.25">
      <c r="A1059" s="11" t="s">
        <v>173</v>
      </c>
      <c r="B1059" s="11" t="s">
        <v>1238</v>
      </c>
      <c r="C1059" s="11">
        <v>332</v>
      </c>
      <c r="D1059" s="11">
        <v>56</v>
      </c>
      <c r="E1059" s="11">
        <v>29.2</v>
      </c>
      <c r="F1059" s="11">
        <v>1.9</v>
      </c>
      <c r="H1059" s="4">
        <v>45886</v>
      </c>
      <c r="I1059" s="5">
        <v>0.34027777777777779</v>
      </c>
      <c r="J1059" s="3">
        <v>25.13</v>
      </c>
      <c r="K1059" s="29">
        <v>31.54</v>
      </c>
      <c r="L1059" s="31">
        <f t="shared" si="156"/>
        <v>59.263216310202992</v>
      </c>
      <c r="M1059" s="33">
        <f t="shared" si="164"/>
        <v>298.3</v>
      </c>
      <c r="N1059" s="36">
        <f t="shared" si="157"/>
        <v>0.23049564044805129</v>
      </c>
      <c r="Q1059" s="16">
        <v>45886</v>
      </c>
      <c r="R1059" s="17">
        <v>0.34027777777777779</v>
      </c>
      <c r="U1059" s="18">
        <v>298.3</v>
      </c>
      <c r="W1059" s="23"/>
      <c r="Z1059" s="21">
        <f t="shared" si="158"/>
        <v>4.6325656809605285</v>
      </c>
      <c r="AA1059" s="21">
        <f t="shared" si="159"/>
        <v>2.7454074202198662</v>
      </c>
      <c r="AB1059" s="21">
        <f t="shared" si="160"/>
        <v>0.15566500278432596</v>
      </c>
      <c r="AC1059" s="21">
        <f t="shared" si="161"/>
        <v>0.24</v>
      </c>
      <c r="AD1059" s="22">
        <f t="shared" si="162"/>
        <v>1.0738799999999999</v>
      </c>
      <c r="AE1059" s="22">
        <f t="shared" si="163"/>
        <v>0.82688759999999994</v>
      </c>
    </row>
    <row r="1060" spans="1:31" ht="15.75" x14ac:dyDescent="0.25">
      <c r="A1060" s="11" t="s">
        <v>173</v>
      </c>
      <c r="B1060" s="11" t="s">
        <v>1239</v>
      </c>
      <c r="C1060" s="11">
        <v>425</v>
      </c>
      <c r="D1060" s="11">
        <v>55</v>
      </c>
      <c r="E1060" s="11">
        <v>29.4</v>
      </c>
      <c r="F1060" s="11">
        <v>0.9</v>
      </c>
      <c r="H1060" s="4">
        <v>45886</v>
      </c>
      <c r="I1060" s="5">
        <v>0.34722222222222221</v>
      </c>
      <c r="J1060" s="3">
        <v>25.03</v>
      </c>
      <c r="K1060" s="29">
        <v>31.48</v>
      </c>
      <c r="L1060" s="31">
        <f t="shared" si="156"/>
        <v>58.995574275374189</v>
      </c>
      <c r="M1060" s="33">
        <f t="shared" si="164"/>
        <v>418.4</v>
      </c>
      <c r="N1060" s="36">
        <f t="shared" si="157"/>
        <v>0.32251445099276305</v>
      </c>
      <c r="Q1060" s="16">
        <v>45886</v>
      </c>
      <c r="R1060" s="17">
        <v>0.34722222222222221</v>
      </c>
      <c r="U1060" s="18">
        <v>418.4</v>
      </c>
      <c r="W1060" s="23"/>
      <c r="Z1060" s="21">
        <f t="shared" si="158"/>
        <v>4.6168282675953582</v>
      </c>
      <c r="AA1060" s="21">
        <f t="shared" si="159"/>
        <v>2.7237243497756909</v>
      </c>
      <c r="AB1060" s="21">
        <f t="shared" si="160"/>
        <v>0.154504526791403</v>
      </c>
      <c r="AC1060" s="21">
        <f t="shared" si="161"/>
        <v>0.24</v>
      </c>
      <c r="AD1060" s="22">
        <f t="shared" si="162"/>
        <v>1.50624</v>
      </c>
      <c r="AE1060" s="22">
        <f t="shared" si="163"/>
        <v>1.1598048000000001</v>
      </c>
    </row>
    <row r="1061" spans="1:31" ht="15.75" x14ac:dyDescent="0.25">
      <c r="A1061" s="11" t="s">
        <v>173</v>
      </c>
      <c r="B1061" s="11" t="s">
        <v>1240</v>
      </c>
      <c r="C1061" s="11">
        <v>302</v>
      </c>
      <c r="D1061" s="11">
        <v>54</v>
      </c>
      <c r="E1061" s="11">
        <v>29.7</v>
      </c>
      <c r="F1061" s="11">
        <v>1.7</v>
      </c>
      <c r="H1061" s="4">
        <v>45886</v>
      </c>
      <c r="I1061" s="5">
        <v>0.35416666666666669</v>
      </c>
      <c r="J1061" s="3">
        <v>25.28</v>
      </c>
      <c r="K1061" s="29">
        <v>31.9</v>
      </c>
      <c r="L1061" s="31">
        <f t="shared" si="156"/>
        <v>58.361147843589734</v>
      </c>
      <c r="M1061" s="33">
        <f t="shared" si="164"/>
        <v>351.6</v>
      </c>
      <c r="N1061" s="36">
        <f t="shared" si="157"/>
        <v>0.27187928118802607</v>
      </c>
      <c r="Q1061" s="16">
        <v>45886</v>
      </c>
      <c r="R1061" s="17">
        <v>0.35416666666666669</v>
      </c>
      <c r="U1061" s="18">
        <v>351.6</v>
      </c>
      <c r="W1061" s="23"/>
      <c r="Z1061" s="21">
        <f t="shared" si="158"/>
        <v>4.727972500374011</v>
      </c>
      <c r="AA1061" s="21">
        <f t="shared" si="159"/>
        <v>2.7592990209475428</v>
      </c>
      <c r="AB1061" s="21">
        <f t="shared" si="160"/>
        <v>0.15603449144130524</v>
      </c>
      <c r="AC1061" s="21">
        <f t="shared" si="161"/>
        <v>0.24</v>
      </c>
      <c r="AD1061" s="22">
        <f t="shared" si="162"/>
        <v>1.26576</v>
      </c>
      <c r="AE1061" s="22">
        <f t="shared" si="163"/>
        <v>0.97463520000000003</v>
      </c>
    </row>
    <row r="1062" spans="1:31" ht="15.75" x14ac:dyDescent="0.25">
      <c r="A1062" s="11" t="s">
        <v>173</v>
      </c>
      <c r="B1062" s="11" t="s">
        <v>1241</v>
      </c>
      <c r="C1062" s="11">
        <v>128</v>
      </c>
      <c r="D1062" s="11">
        <v>54</v>
      </c>
      <c r="E1062" s="11">
        <v>29.6</v>
      </c>
      <c r="F1062" s="11">
        <v>1.7</v>
      </c>
      <c r="H1062" s="4">
        <v>45886</v>
      </c>
      <c r="I1062" s="5">
        <v>0.3611111111111111</v>
      </c>
      <c r="J1062" s="3">
        <v>24.76</v>
      </c>
      <c r="K1062" s="29">
        <v>30.78</v>
      </c>
      <c r="L1062" s="31">
        <f t="shared" si="156"/>
        <v>60.928043858974426</v>
      </c>
      <c r="M1062" s="33">
        <f t="shared" si="164"/>
        <v>410.2</v>
      </c>
      <c r="N1062" s="36">
        <f t="shared" si="157"/>
        <v>0.3159529628978473</v>
      </c>
      <c r="Q1062" s="16">
        <v>45886</v>
      </c>
      <c r="R1062" s="17">
        <v>0.3611111111111111</v>
      </c>
      <c r="U1062" s="18">
        <v>410.2</v>
      </c>
      <c r="W1062" s="23"/>
      <c r="Z1062" s="21">
        <f t="shared" si="158"/>
        <v>4.4366286626143356</v>
      </c>
      <c r="AA1062" s="21">
        <f t="shared" si="159"/>
        <v>2.7031510574174926</v>
      </c>
      <c r="AB1062" s="21">
        <f t="shared" si="160"/>
        <v>0.15413932046034601</v>
      </c>
      <c r="AC1062" s="21">
        <f t="shared" si="161"/>
        <v>0.24</v>
      </c>
      <c r="AD1062" s="22">
        <f t="shared" si="162"/>
        <v>1.47672</v>
      </c>
      <c r="AE1062" s="22">
        <f t="shared" si="163"/>
        <v>1.1370744000000002</v>
      </c>
    </row>
    <row r="1063" spans="1:31" ht="15.75" x14ac:dyDescent="0.25">
      <c r="A1063" s="11" t="s">
        <v>173</v>
      </c>
      <c r="B1063" s="11" t="s">
        <v>1242</v>
      </c>
      <c r="C1063" s="11">
        <v>446</v>
      </c>
      <c r="D1063" s="11">
        <v>55</v>
      </c>
      <c r="E1063" s="11">
        <v>29.6</v>
      </c>
      <c r="F1063" s="11">
        <v>1.8</v>
      </c>
      <c r="H1063" s="4">
        <v>45886</v>
      </c>
      <c r="I1063" s="5">
        <v>0.36805555555555558</v>
      </c>
      <c r="J1063" s="3">
        <v>25.25</v>
      </c>
      <c r="K1063" s="29">
        <v>31.53</v>
      </c>
      <c r="L1063" s="31">
        <f t="shared" si="156"/>
        <v>59.985094607541384</v>
      </c>
      <c r="M1063" s="33">
        <f t="shared" si="164"/>
        <v>460.9</v>
      </c>
      <c r="N1063" s="36">
        <f t="shared" si="157"/>
        <v>0.35742290243939756</v>
      </c>
      <c r="Q1063" s="16">
        <v>45886</v>
      </c>
      <c r="R1063" s="17">
        <v>0.36805555555555558</v>
      </c>
      <c r="U1063" s="18">
        <v>460.9</v>
      </c>
      <c r="W1063" s="23"/>
      <c r="Z1063" s="21">
        <f t="shared" si="158"/>
        <v>4.6299395467587541</v>
      </c>
      <c r="AA1063" s="21">
        <f t="shared" si="159"/>
        <v>2.7772736173952115</v>
      </c>
      <c r="AB1063" s="21">
        <f t="shared" si="160"/>
        <v>0.15748353639460513</v>
      </c>
      <c r="AC1063" s="21">
        <f t="shared" si="161"/>
        <v>0.24</v>
      </c>
      <c r="AD1063" s="22">
        <f t="shared" si="162"/>
        <v>1.65924</v>
      </c>
      <c r="AE1063" s="22">
        <f t="shared" si="163"/>
        <v>1.2776148000000001</v>
      </c>
    </row>
    <row r="1064" spans="1:31" ht="15.75" x14ac:dyDescent="0.25">
      <c r="A1064" s="11" t="s">
        <v>173</v>
      </c>
      <c r="B1064" s="11" t="s">
        <v>1243</v>
      </c>
      <c r="C1064" s="11">
        <v>624</v>
      </c>
      <c r="D1064" s="11">
        <v>53</v>
      </c>
      <c r="E1064" s="11">
        <v>30.1</v>
      </c>
      <c r="F1064" s="11">
        <v>1.3</v>
      </c>
      <c r="H1064" s="4">
        <v>45886</v>
      </c>
      <c r="I1064" s="5">
        <v>0.375</v>
      </c>
      <c r="J1064" s="3">
        <v>25.63</v>
      </c>
      <c r="K1064" s="29">
        <v>32.46</v>
      </c>
      <c r="L1064" s="31">
        <f t="shared" si="156"/>
        <v>57.627424157391602</v>
      </c>
      <c r="M1064" s="33">
        <f t="shared" si="164"/>
        <v>303</v>
      </c>
      <c r="N1064" s="36">
        <f t="shared" si="157"/>
        <v>0.23539904549973681</v>
      </c>
      <c r="Q1064" s="16">
        <v>45886</v>
      </c>
      <c r="R1064" s="17">
        <v>0.375</v>
      </c>
      <c r="U1064" s="18">
        <v>303</v>
      </c>
      <c r="W1064" s="23"/>
      <c r="Z1064" s="21">
        <f t="shared" si="158"/>
        <v>4.8797757150354979</v>
      </c>
      <c r="AA1064" s="21">
        <f t="shared" si="159"/>
        <v>2.8120890492328954</v>
      </c>
      <c r="AB1064" s="21">
        <f t="shared" si="160"/>
        <v>0.15836015470866582</v>
      </c>
      <c r="AC1064" s="21">
        <f t="shared" si="161"/>
        <v>0.24</v>
      </c>
      <c r="AD1064" s="22">
        <f t="shared" si="162"/>
        <v>1.0908</v>
      </c>
      <c r="AE1064" s="22">
        <f t="shared" si="163"/>
        <v>0.839916</v>
      </c>
    </row>
    <row r="1065" spans="1:31" ht="15.75" x14ac:dyDescent="0.25">
      <c r="A1065" s="11" t="s">
        <v>173</v>
      </c>
      <c r="B1065" s="11" t="s">
        <v>1244</v>
      </c>
      <c r="C1065" s="11">
        <v>651</v>
      </c>
      <c r="D1065" s="11">
        <v>52</v>
      </c>
      <c r="E1065" s="11">
        <v>30.5</v>
      </c>
      <c r="F1065" s="11">
        <v>1.9</v>
      </c>
      <c r="H1065" s="4">
        <v>45886</v>
      </c>
      <c r="I1065" s="5">
        <v>0.38194444444444442</v>
      </c>
      <c r="J1065" s="3">
        <v>25.16</v>
      </c>
      <c r="K1065" s="29">
        <v>31.5</v>
      </c>
      <c r="L1065" s="31">
        <f t="shared" si="156"/>
        <v>59.626412601388431</v>
      </c>
      <c r="M1065" s="33">
        <f t="shared" si="164"/>
        <v>310.7</v>
      </c>
      <c r="N1065" s="36">
        <f t="shared" si="157"/>
        <v>0.24038964081892972</v>
      </c>
      <c r="Q1065" s="16">
        <v>45886</v>
      </c>
      <c r="R1065" s="17">
        <v>0.38194444444444442</v>
      </c>
      <c r="U1065" s="18">
        <v>310.7</v>
      </c>
      <c r="W1065" s="23"/>
      <c r="Z1065" s="21">
        <f t="shared" si="158"/>
        <v>4.6220689030255047</v>
      </c>
      <c r="AA1065" s="21">
        <f t="shared" si="159"/>
        <v>2.7559738748384559</v>
      </c>
      <c r="AB1065" s="21">
        <f t="shared" si="160"/>
        <v>0.15631063294824429</v>
      </c>
      <c r="AC1065" s="21">
        <f t="shared" si="161"/>
        <v>0.24</v>
      </c>
      <c r="AD1065" s="22">
        <f t="shared" si="162"/>
        <v>1.11852</v>
      </c>
      <c r="AE1065" s="22">
        <f t="shared" si="163"/>
        <v>0.86126040000000004</v>
      </c>
    </row>
    <row r="1066" spans="1:31" ht="15.75" x14ac:dyDescent="0.25">
      <c r="A1066" s="11" t="s">
        <v>173</v>
      </c>
      <c r="B1066" s="11" t="s">
        <v>1245</v>
      </c>
      <c r="C1066" s="11">
        <v>721</v>
      </c>
      <c r="D1066" s="11">
        <v>51</v>
      </c>
      <c r="E1066" s="11">
        <v>30.9</v>
      </c>
      <c r="F1066" s="11">
        <v>1.4</v>
      </c>
      <c r="H1066" s="4">
        <v>45886</v>
      </c>
      <c r="I1066" s="5">
        <v>0.3888888888888889</v>
      </c>
      <c r="J1066" s="3">
        <v>25.6</v>
      </c>
      <c r="K1066" s="29">
        <v>32.659999999999997</v>
      </c>
      <c r="L1066" s="31">
        <f t="shared" si="156"/>
        <v>56.539449454139536</v>
      </c>
      <c r="M1066" s="33">
        <f t="shared" si="164"/>
        <v>488.8</v>
      </c>
      <c r="N1066" s="36">
        <f t="shared" si="157"/>
        <v>0.37861697877679862</v>
      </c>
      <c r="Q1066" s="16">
        <v>45886</v>
      </c>
      <c r="R1066" s="17">
        <v>0.3888888888888889</v>
      </c>
      <c r="U1066" s="18">
        <v>488.8</v>
      </c>
      <c r="W1066" s="23"/>
      <c r="Z1066" s="21">
        <f t="shared" si="158"/>
        <v>4.9350075193893757</v>
      </c>
      <c r="AA1066" s="21">
        <f t="shared" si="159"/>
        <v>2.7902260819831413</v>
      </c>
      <c r="AB1066" s="21">
        <f t="shared" si="160"/>
        <v>0.15689623033618932</v>
      </c>
      <c r="AC1066" s="21">
        <f t="shared" si="161"/>
        <v>0.24</v>
      </c>
      <c r="AD1066" s="22">
        <f t="shared" si="162"/>
        <v>1.7596799999999999</v>
      </c>
      <c r="AE1066" s="22">
        <f t="shared" si="163"/>
        <v>1.3549536</v>
      </c>
    </row>
    <row r="1067" spans="1:31" ht="15.75" x14ac:dyDescent="0.25">
      <c r="A1067" s="11" t="s">
        <v>173</v>
      </c>
      <c r="B1067" s="11" t="s">
        <v>1246</v>
      </c>
      <c r="C1067" s="11">
        <v>544</v>
      </c>
      <c r="D1067" s="11">
        <v>52</v>
      </c>
      <c r="E1067" s="11">
        <v>31.2</v>
      </c>
      <c r="F1067" s="11">
        <v>2.2999999999999998</v>
      </c>
      <c r="H1067" s="4">
        <v>45886</v>
      </c>
      <c r="I1067" s="5">
        <v>0.39583333333333331</v>
      </c>
      <c r="J1067" s="3">
        <v>26.29</v>
      </c>
      <c r="K1067" s="29">
        <v>33.86</v>
      </c>
      <c r="L1067" s="31">
        <f t="shared" si="156"/>
        <v>54.774848021841734</v>
      </c>
      <c r="M1067" s="33">
        <f t="shared" si="164"/>
        <v>563.1</v>
      </c>
      <c r="N1067" s="36">
        <f t="shared" si="157"/>
        <v>0.43980477488650949</v>
      </c>
      <c r="Q1067" s="16">
        <v>45886</v>
      </c>
      <c r="R1067" s="17">
        <v>0.39583333333333331</v>
      </c>
      <c r="U1067" s="18">
        <v>563.1</v>
      </c>
      <c r="W1067" s="23"/>
      <c r="Z1067" s="21">
        <f t="shared" si="158"/>
        <v>5.2779362926357001</v>
      </c>
      <c r="AA1067" s="21">
        <f t="shared" si="159"/>
        <v>2.890981582980833</v>
      </c>
      <c r="AB1067" s="21">
        <f t="shared" si="160"/>
        <v>0.16112614946072076</v>
      </c>
      <c r="AC1067" s="21">
        <f t="shared" si="161"/>
        <v>0.24</v>
      </c>
      <c r="AD1067" s="22">
        <f t="shared" si="162"/>
        <v>2.0271599999999999</v>
      </c>
      <c r="AE1067" s="22">
        <f t="shared" si="163"/>
        <v>1.5609131999999999</v>
      </c>
    </row>
    <row r="1068" spans="1:31" ht="15.75" x14ac:dyDescent="0.25">
      <c r="A1068" s="11" t="s">
        <v>173</v>
      </c>
      <c r="B1068" s="11" t="s">
        <v>1247</v>
      </c>
      <c r="C1068" s="11">
        <v>413</v>
      </c>
      <c r="D1068" s="11">
        <v>55</v>
      </c>
      <c r="E1068" s="11">
        <v>30.8</v>
      </c>
      <c r="F1068" s="11">
        <v>2</v>
      </c>
      <c r="H1068" s="4">
        <v>45886</v>
      </c>
      <c r="I1068" s="5">
        <v>0.40277777777777779</v>
      </c>
      <c r="J1068" s="3">
        <v>25.89</v>
      </c>
      <c r="K1068" s="29">
        <v>33.25</v>
      </c>
      <c r="L1068" s="31">
        <f t="shared" si="156"/>
        <v>55.399908017830143</v>
      </c>
      <c r="M1068" s="33">
        <f t="shared" si="164"/>
        <v>563.9</v>
      </c>
      <c r="N1068" s="36">
        <f t="shared" si="157"/>
        <v>0.43793560883503269</v>
      </c>
      <c r="Q1068" s="16">
        <v>45886</v>
      </c>
      <c r="R1068" s="17">
        <v>0.40277777777777779</v>
      </c>
      <c r="U1068" s="18">
        <v>563.9</v>
      </c>
      <c r="W1068" s="23"/>
      <c r="Z1068" s="21">
        <f t="shared" si="158"/>
        <v>5.1011158696457803</v>
      </c>
      <c r="AA1068" s="21">
        <f t="shared" si="159"/>
        <v>2.8260134996666988</v>
      </c>
      <c r="AB1068" s="21">
        <f t="shared" si="160"/>
        <v>0.15821625833321015</v>
      </c>
      <c r="AC1068" s="21">
        <f t="shared" si="161"/>
        <v>0.24</v>
      </c>
      <c r="AD1068" s="22">
        <f t="shared" si="162"/>
        <v>2.0300400000000001</v>
      </c>
      <c r="AE1068" s="22">
        <f t="shared" si="163"/>
        <v>1.5631308000000002</v>
      </c>
    </row>
    <row r="1069" spans="1:31" ht="15.75" x14ac:dyDescent="0.25">
      <c r="A1069" s="11" t="s">
        <v>173</v>
      </c>
      <c r="B1069" s="11" t="s">
        <v>1248</v>
      </c>
      <c r="C1069" s="11">
        <v>332</v>
      </c>
      <c r="D1069" s="11">
        <v>56</v>
      </c>
      <c r="E1069" s="11">
        <v>30.5</v>
      </c>
      <c r="F1069" s="11">
        <v>3.2</v>
      </c>
      <c r="H1069" s="4">
        <v>45886</v>
      </c>
      <c r="I1069" s="5">
        <v>0.40972222222222221</v>
      </c>
      <c r="J1069" s="3">
        <v>26.01</v>
      </c>
      <c r="K1069" s="29">
        <v>33.39</v>
      </c>
      <c r="L1069" s="31">
        <f t="shared" si="156"/>
        <v>55.401687385477814</v>
      </c>
      <c r="M1069" s="33">
        <f t="shared" si="164"/>
        <v>562.9</v>
      </c>
      <c r="N1069" s="36">
        <f t="shared" si="157"/>
        <v>0.4380938438950614</v>
      </c>
      <c r="Q1069" s="16">
        <v>45886</v>
      </c>
      <c r="R1069" s="17">
        <v>0.40972222222222221</v>
      </c>
      <c r="U1069" s="18">
        <v>562.9</v>
      </c>
      <c r="W1069" s="23"/>
      <c r="Z1069" s="21">
        <f t="shared" si="158"/>
        <v>5.1412363246441748</v>
      </c>
      <c r="AA1069" s="21">
        <f t="shared" si="159"/>
        <v>2.8483316763279949</v>
      </c>
      <c r="AB1069" s="21">
        <f t="shared" si="160"/>
        <v>0.15930084870003325</v>
      </c>
      <c r="AC1069" s="21">
        <f t="shared" si="161"/>
        <v>0.24</v>
      </c>
      <c r="AD1069" s="22">
        <f t="shared" si="162"/>
        <v>2.02644</v>
      </c>
      <c r="AE1069" s="22">
        <f t="shared" si="163"/>
        <v>1.5603588000000002</v>
      </c>
    </row>
    <row r="1070" spans="1:31" ht="15.75" x14ac:dyDescent="0.25">
      <c r="A1070" s="11" t="s">
        <v>173</v>
      </c>
      <c r="B1070" s="11" t="s">
        <v>1249</v>
      </c>
      <c r="C1070" s="11">
        <v>751</v>
      </c>
      <c r="D1070" s="11">
        <v>54</v>
      </c>
      <c r="E1070" s="11">
        <v>30.8</v>
      </c>
      <c r="F1070" s="11">
        <v>2.5</v>
      </c>
      <c r="H1070" s="4">
        <v>45886</v>
      </c>
      <c r="I1070" s="5">
        <v>0.41666666666666669</v>
      </c>
      <c r="J1070" s="3">
        <v>25.57</v>
      </c>
      <c r="K1070" s="29">
        <v>32.729999999999997</v>
      </c>
      <c r="L1070" s="31">
        <f t="shared" si="156"/>
        <v>56.059248816432145</v>
      </c>
      <c r="M1070" s="33">
        <f t="shared" si="164"/>
        <v>307.5</v>
      </c>
      <c r="N1070" s="36">
        <f t="shared" si="157"/>
        <v>0.237816858116532</v>
      </c>
      <c r="Q1070" s="16">
        <v>45886</v>
      </c>
      <c r="R1070" s="17">
        <v>0.41666666666666669</v>
      </c>
      <c r="U1070" s="18">
        <v>307.5</v>
      </c>
      <c r="W1070" s="23"/>
      <c r="Z1070" s="21">
        <f t="shared" si="158"/>
        <v>4.9544664655351314</v>
      </c>
      <c r="AA1070" s="21">
        <f t="shared" si="159"/>
        <v>2.7774366834410311</v>
      </c>
      <c r="AB1070" s="21">
        <f t="shared" si="160"/>
        <v>0.15609611291118905</v>
      </c>
      <c r="AC1070" s="21">
        <f t="shared" si="161"/>
        <v>0.24</v>
      </c>
      <c r="AD1070" s="22">
        <f t="shared" si="162"/>
        <v>1.107</v>
      </c>
      <c r="AE1070" s="22">
        <f t="shared" si="163"/>
        <v>0.85238999999999998</v>
      </c>
    </row>
    <row r="1071" spans="1:31" ht="15.75" x14ac:dyDescent="0.25">
      <c r="A1071" s="11" t="s">
        <v>173</v>
      </c>
      <c r="B1071" s="11" t="s">
        <v>1250</v>
      </c>
      <c r="C1071" s="11">
        <v>810</v>
      </c>
      <c r="D1071" s="11">
        <v>53</v>
      </c>
      <c r="E1071" s="11">
        <v>31.1</v>
      </c>
      <c r="F1071" s="11">
        <v>3.3</v>
      </c>
      <c r="H1071" s="4">
        <v>45886</v>
      </c>
      <c r="I1071" s="5">
        <v>0.4236111111111111</v>
      </c>
      <c r="J1071" s="3">
        <v>26.04</v>
      </c>
      <c r="K1071" s="29">
        <v>33.590000000000003</v>
      </c>
      <c r="L1071" s="31">
        <f t="shared" si="156"/>
        <v>54.672279279883995</v>
      </c>
      <c r="M1071" s="33">
        <f t="shared" si="164"/>
        <v>409.2</v>
      </c>
      <c r="N1071" s="36">
        <f t="shared" si="157"/>
        <v>0.31813240618040306</v>
      </c>
      <c r="Q1071" s="16">
        <v>45886</v>
      </c>
      <c r="R1071" s="17">
        <v>0.4236111111111111</v>
      </c>
      <c r="U1071" s="18">
        <v>409.2</v>
      </c>
      <c r="W1071" s="23"/>
      <c r="Z1071" s="21">
        <f t="shared" si="158"/>
        <v>5.1990262235488522</v>
      </c>
      <c r="AA1071" s="21">
        <f t="shared" si="159"/>
        <v>2.8424261367730344</v>
      </c>
      <c r="AB1071" s="21">
        <f t="shared" si="160"/>
        <v>0.15873591349455871</v>
      </c>
      <c r="AC1071" s="21">
        <f t="shared" si="161"/>
        <v>0.24</v>
      </c>
      <c r="AD1071" s="22">
        <f t="shared" si="162"/>
        <v>1.47312</v>
      </c>
      <c r="AE1071" s="22">
        <f t="shared" si="163"/>
        <v>1.1343023999999999</v>
      </c>
    </row>
    <row r="1072" spans="1:31" ht="15.75" x14ac:dyDescent="0.25">
      <c r="A1072" s="11" t="s">
        <v>173</v>
      </c>
      <c r="B1072" s="11" t="s">
        <v>1251</v>
      </c>
      <c r="C1072" s="11">
        <v>819</v>
      </c>
      <c r="D1072" s="11">
        <v>52</v>
      </c>
      <c r="E1072" s="11">
        <v>31.3</v>
      </c>
      <c r="F1072" s="11">
        <v>2.9</v>
      </c>
      <c r="H1072" s="4">
        <v>45886</v>
      </c>
      <c r="I1072" s="5">
        <v>0.43055555555555558</v>
      </c>
      <c r="J1072" s="3">
        <v>26.45</v>
      </c>
      <c r="K1072" s="29">
        <v>33.79</v>
      </c>
      <c r="L1072" s="31">
        <f t="shared" si="156"/>
        <v>55.908815847017173</v>
      </c>
      <c r="M1072" s="33">
        <f t="shared" si="164"/>
        <v>464.8</v>
      </c>
      <c r="N1072" s="36">
        <f t="shared" si="157"/>
        <v>0.36494968127681121</v>
      </c>
      <c r="Q1072" s="16">
        <v>45886</v>
      </c>
      <c r="R1072" s="17">
        <v>0.43055555555555558</v>
      </c>
      <c r="U1072" s="18">
        <v>464.8</v>
      </c>
      <c r="W1072" s="23"/>
      <c r="Z1072" s="21">
        <f t="shared" si="158"/>
        <v>5.2573789969132774</v>
      </c>
      <c r="AA1072" s="21">
        <f t="shared" si="159"/>
        <v>2.9393383417640027</v>
      </c>
      <c r="AB1072" s="21">
        <f t="shared" si="160"/>
        <v>0.16390588183705593</v>
      </c>
      <c r="AC1072" s="21">
        <f t="shared" si="161"/>
        <v>0.24</v>
      </c>
      <c r="AD1072" s="22">
        <f t="shared" si="162"/>
        <v>1.6732800000000001</v>
      </c>
      <c r="AE1072" s="22">
        <f t="shared" si="163"/>
        <v>1.2884256000000001</v>
      </c>
    </row>
    <row r="1073" spans="1:31" ht="15.75" x14ac:dyDescent="0.25">
      <c r="A1073" s="11" t="s">
        <v>173</v>
      </c>
      <c r="B1073" s="11" t="s">
        <v>1252</v>
      </c>
      <c r="C1073" s="11">
        <v>841</v>
      </c>
      <c r="D1073" s="11">
        <v>51</v>
      </c>
      <c r="E1073" s="11">
        <v>31.6</v>
      </c>
      <c r="F1073" s="11">
        <v>3</v>
      </c>
      <c r="H1073" s="4">
        <v>45886</v>
      </c>
      <c r="I1073" s="5">
        <v>0.4375</v>
      </c>
      <c r="J1073" s="3">
        <v>26.43</v>
      </c>
      <c r="K1073" s="29">
        <v>34.08</v>
      </c>
      <c r="L1073" s="31">
        <f t="shared" si="156"/>
        <v>54.532187382761471</v>
      </c>
      <c r="M1073" s="33">
        <f t="shared" si="164"/>
        <v>492.3</v>
      </c>
      <c r="N1073" s="36">
        <f t="shared" si="157"/>
        <v>0.38524893614804379</v>
      </c>
      <c r="Q1073" s="16">
        <v>45886</v>
      </c>
      <c r="R1073" s="17">
        <v>0.4375</v>
      </c>
      <c r="U1073" s="18">
        <v>492.3</v>
      </c>
      <c r="W1073" s="23"/>
      <c r="Z1073" s="21">
        <f t="shared" si="158"/>
        <v>5.3429996778277085</v>
      </c>
      <c r="AA1073" s="21">
        <f t="shared" si="159"/>
        <v>2.9136545961733473</v>
      </c>
      <c r="AB1073" s="21">
        <f t="shared" si="160"/>
        <v>0.16212662578378817</v>
      </c>
      <c r="AC1073" s="21">
        <f t="shared" si="161"/>
        <v>0.24</v>
      </c>
      <c r="AD1073" s="22">
        <f t="shared" si="162"/>
        <v>1.7722800000000001</v>
      </c>
      <c r="AE1073" s="22">
        <f t="shared" si="163"/>
        <v>1.3646556000000001</v>
      </c>
    </row>
    <row r="1074" spans="1:31" ht="15.75" x14ac:dyDescent="0.25">
      <c r="A1074" s="11" t="s">
        <v>173</v>
      </c>
      <c r="B1074" s="11" t="s">
        <v>1253</v>
      </c>
      <c r="C1074" s="11">
        <v>839</v>
      </c>
      <c r="D1074" s="11">
        <v>50</v>
      </c>
      <c r="E1074" s="11">
        <v>31.6</v>
      </c>
      <c r="F1074" s="11">
        <v>2.9</v>
      </c>
      <c r="H1074" s="4">
        <v>45886</v>
      </c>
      <c r="I1074" s="5">
        <v>0.44444444444444442</v>
      </c>
      <c r="J1074" s="3">
        <v>26.46</v>
      </c>
      <c r="K1074" s="29">
        <v>34.29</v>
      </c>
      <c r="L1074" s="31">
        <f t="shared" si="156"/>
        <v>53.779297268402949</v>
      </c>
      <c r="M1074" s="33">
        <f t="shared" si="164"/>
        <v>506.4</v>
      </c>
      <c r="N1074" s="36">
        <f t="shared" si="157"/>
        <v>0.39582194010688226</v>
      </c>
      <c r="Q1074" s="16">
        <v>45886</v>
      </c>
      <c r="R1074" s="17">
        <v>0.44444444444444442</v>
      </c>
      <c r="U1074" s="18">
        <v>506.4</v>
      </c>
      <c r="W1074" s="23"/>
      <c r="Z1074" s="21">
        <f t="shared" si="158"/>
        <v>5.4057536068099479</v>
      </c>
      <c r="AA1074" s="21">
        <f t="shared" si="159"/>
        <v>2.907176301803736</v>
      </c>
      <c r="AB1074" s="21">
        <f t="shared" si="160"/>
        <v>0.16151608295144429</v>
      </c>
      <c r="AC1074" s="21">
        <f t="shared" si="161"/>
        <v>0.24</v>
      </c>
      <c r="AD1074" s="22">
        <f t="shared" si="162"/>
        <v>1.82304</v>
      </c>
      <c r="AE1074" s="22">
        <f t="shared" si="163"/>
        <v>1.4037408</v>
      </c>
    </row>
    <row r="1075" spans="1:31" ht="15.75" x14ac:dyDescent="0.25">
      <c r="A1075" s="11" t="s">
        <v>173</v>
      </c>
      <c r="B1075" s="11" t="s">
        <v>1254</v>
      </c>
      <c r="C1075" s="11">
        <v>876</v>
      </c>
      <c r="D1075" s="11">
        <v>51</v>
      </c>
      <c r="E1075" s="11">
        <v>31.6</v>
      </c>
      <c r="F1075" s="11">
        <v>4</v>
      </c>
      <c r="H1075" s="4">
        <v>45886</v>
      </c>
      <c r="I1075" s="5">
        <v>0.4513888888888889</v>
      </c>
      <c r="J1075" s="3">
        <v>26.05</v>
      </c>
      <c r="K1075" s="29">
        <v>34.14</v>
      </c>
      <c r="L1075" s="31">
        <f t="shared" si="156"/>
        <v>52.356320579812483</v>
      </c>
      <c r="M1075" s="33">
        <f t="shared" si="164"/>
        <v>466.4</v>
      </c>
      <c r="N1075" s="36">
        <f t="shared" si="157"/>
        <v>0.36070290642381553</v>
      </c>
      <c r="Q1075" s="16">
        <v>45886</v>
      </c>
      <c r="R1075" s="17">
        <v>0.4513888888888889</v>
      </c>
      <c r="U1075" s="18">
        <v>466.4</v>
      </c>
      <c r="W1075" s="23"/>
      <c r="Z1075" s="21">
        <f t="shared" si="158"/>
        <v>5.3608645467493767</v>
      </c>
      <c r="AA1075" s="21">
        <f t="shared" si="159"/>
        <v>2.8067514279456152</v>
      </c>
      <c r="AB1075" s="21">
        <f t="shared" si="160"/>
        <v>0.156109097526202</v>
      </c>
      <c r="AC1075" s="21">
        <f t="shared" si="161"/>
        <v>0.24</v>
      </c>
      <c r="AD1075" s="22">
        <f t="shared" si="162"/>
        <v>1.6790400000000001</v>
      </c>
      <c r="AE1075" s="22">
        <f t="shared" si="163"/>
        <v>1.2928608000000001</v>
      </c>
    </row>
    <row r="1076" spans="1:31" ht="15.75" x14ac:dyDescent="0.25">
      <c r="A1076" s="11" t="s">
        <v>173</v>
      </c>
      <c r="B1076" s="11" t="s">
        <v>1255</v>
      </c>
      <c r="C1076" s="11">
        <v>876</v>
      </c>
      <c r="D1076" s="11">
        <v>50</v>
      </c>
      <c r="E1076" s="11">
        <v>31.8</v>
      </c>
      <c r="F1076" s="11">
        <v>3.6</v>
      </c>
      <c r="H1076" s="4">
        <v>45886</v>
      </c>
      <c r="I1076" s="5">
        <v>0.45833333333333331</v>
      </c>
      <c r="J1076" s="3">
        <v>26.12</v>
      </c>
      <c r="K1076" s="29">
        <v>34.33</v>
      </c>
      <c r="L1076" s="31">
        <f t="shared" si="156"/>
        <v>51.908872304245477</v>
      </c>
      <c r="M1076" s="33">
        <f t="shared" si="164"/>
        <v>483.3</v>
      </c>
      <c r="N1076" s="36">
        <f t="shared" si="157"/>
        <v>0.37384046964549561</v>
      </c>
      <c r="Q1076" s="16">
        <v>45886</v>
      </c>
      <c r="R1076" s="17">
        <v>0.45833333333333331</v>
      </c>
      <c r="U1076" s="18">
        <v>483.3</v>
      </c>
      <c r="W1076" s="23"/>
      <c r="Z1076" s="21">
        <f t="shared" si="158"/>
        <v>5.4177789481246403</v>
      </c>
      <c r="AA1076" s="21">
        <f t="shared" si="159"/>
        <v>2.8123079559083135</v>
      </c>
      <c r="AB1076" s="21">
        <f t="shared" si="160"/>
        <v>0.15619940034217175</v>
      </c>
      <c r="AC1076" s="21">
        <f t="shared" si="161"/>
        <v>0.24</v>
      </c>
      <c r="AD1076" s="22">
        <f t="shared" si="162"/>
        <v>1.7398800000000001</v>
      </c>
      <c r="AE1076" s="22">
        <f t="shared" si="163"/>
        <v>1.3397076000000001</v>
      </c>
    </row>
    <row r="1077" spans="1:31" ht="15.75" x14ac:dyDescent="0.25">
      <c r="A1077" s="11" t="s">
        <v>173</v>
      </c>
      <c r="B1077" s="11" t="s">
        <v>1256</v>
      </c>
      <c r="C1077" s="11">
        <v>899</v>
      </c>
      <c r="D1077" s="11">
        <v>49</v>
      </c>
      <c r="E1077" s="11">
        <v>32</v>
      </c>
      <c r="F1077" s="11">
        <v>3.7</v>
      </c>
      <c r="H1077" s="4">
        <v>45886</v>
      </c>
      <c r="I1077" s="5">
        <v>0.46527777777777779</v>
      </c>
      <c r="J1077" s="3">
        <v>25.96</v>
      </c>
      <c r="K1077" s="29">
        <v>34.380000000000003</v>
      </c>
      <c r="L1077" s="31">
        <f t="shared" si="156"/>
        <v>50.910923513426681</v>
      </c>
      <c r="M1077" s="33">
        <f t="shared" si="164"/>
        <v>738.1</v>
      </c>
      <c r="N1077" s="36">
        <f t="shared" si="157"/>
        <v>0.56782924079368791</v>
      </c>
      <c r="Q1077" s="16">
        <v>45886</v>
      </c>
      <c r="R1077" s="17">
        <v>0.46527777777777779</v>
      </c>
      <c r="U1077" s="18">
        <v>738.1</v>
      </c>
      <c r="W1077" s="23"/>
      <c r="Z1077" s="21">
        <f t="shared" si="158"/>
        <v>5.4328432512344298</v>
      </c>
      <c r="AA1077" s="21">
        <f t="shared" si="159"/>
        <v>2.7659106722403237</v>
      </c>
      <c r="AB1077" s="21">
        <f t="shared" si="160"/>
        <v>0.15356589208731694</v>
      </c>
      <c r="AC1077" s="21">
        <f t="shared" si="161"/>
        <v>0.24</v>
      </c>
      <c r="AD1077" s="22">
        <f t="shared" si="162"/>
        <v>2.6571600000000002</v>
      </c>
      <c r="AE1077" s="22">
        <f t="shared" si="163"/>
        <v>2.0460132</v>
      </c>
    </row>
    <row r="1078" spans="1:31" ht="15.75" x14ac:dyDescent="0.25">
      <c r="A1078" s="11" t="s">
        <v>173</v>
      </c>
      <c r="B1078" s="11" t="s">
        <v>1257</v>
      </c>
      <c r="C1078" s="11">
        <v>908</v>
      </c>
      <c r="D1078" s="11">
        <v>51</v>
      </c>
      <c r="E1078" s="11">
        <v>32.200000000000003</v>
      </c>
      <c r="F1078" s="11">
        <v>4.0999999999999996</v>
      </c>
      <c r="H1078" s="4">
        <v>45886</v>
      </c>
      <c r="I1078" s="5">
        <v>0.47222222222222221</v>
      </c>
      <c r="J1078" s="3">
        <v>26.23</v>
      </c>
      <c r="K1078" s="29">
        <v>34.799999999999997</v>
      </c>
      <c r="L1078" s="31">
        <f t="shared" si="156"/>
        <v>50.517385201533244</v>
      </c>
      <c r="M1078" s="33">
        <f t="shared" si="164"/>
        <v>826</v>
      </c>
      <c r="N1078" s="36">
        <f t="shared" si="157"/>
        <v>0.63796797030164765</v>
      </c>
      <c r="Q1078" s="16">
        <v>45886</v>
      </c>
      <c r="R1078" s="17">
        <v>0.47222222222222221</v>
      </c>
      <c r="U1078" s="18">
        <v>826</v>
      </c>
      <c r="W1078" s="23"/>
      <c r="Z1078" s="21">
        <f t="shared" si="158"/>
        <v>5.5608244417211337</v>
      </c>
      <c r="AA1078" s="21">
        <f t="shared" si="159"/>
        <v>2.8091831036052759</v>
      </c>
      <c r="AB1078" s="21">
        <f t="shared" si="160"/>
        <v>0.1554872985329428</v>
      </c>
      <c r="AC1078" s="21">
        <f t="shared" si="161"/>
        <v>0.24</v>
      </c>
      <c r="AD1078" s="22">
        <f t="shared" si="162"/>
        <v>2.9735999999999998</v>
      </c>
      <c r="AE1078" s="22">
        <f t="shared" si="163"/>
        <v>2.2896719999999999</v>
      </c>
    </row>
    <row r="1079" spans="1:31" ht="15.75" x14ac:dyDescent="0.25">
      <c r="A1079" s="11" t="s">
        <v>173</v>
      </c>
      <c r="B1079" s="11" t="s">
        <v>1258</v>
      </c>
      <c r="C1079" s="11">
        <v>923</v>
      </c>
      <c r="D1079" s="11">
        <v>50</v>
      </c>
      <c r="E1079" s="11">
        <v>31.9</v>
      </c>
      <c r="F1079" s="11">
        <v>3.5</v>
      </c>
      <c r="H1079" s="4">
        <v>45886</v>
      </c>
      <c r="I1079" s="5">
        <v>0.47916666666666669</v>
      </c>
      <c r="J1079" s="3">
        <v>26.35</v>
      </c>
      <c r="K1079" s="29">
        <v>34.79</v>
      </c>
      <c r="L1079" s="31">
        <f t="shared" si="156"/>
        <v>51.142543383427665</v>
      </c>
      <c r="M1079" s="33">
        <f t="shared" si="164"/>
        <v>768.2</v>
      </c>
      <c r="N1079" s="36">
        <f t="shared" si="157"/>
        <v>0.59554726652058909</v>
      </c>
      <c r="Q1079" s="16">
        <v>45886</v>
      </c>
      <c r="R1079" s="17">
        <v>0.47916666666666669</v>
      </c>
      <c r="U1079" s="18">
        <v>768.2</v>
      </c>
      <c r="W1079" s="23"/>
      <c r="Z1079" s="21">
        <f t="shared" si="158"/>
        <v>5.5577471551359992</v>
      </c>
      <c r="AA1079" s="21">
        <f t="shared" si="159"/>
        <v>2.842373249956645</v>
      </c>
      <c r="AB1079" s="21">
        <f t="shared" si="160"/>
        <v>0.15733592583494338</v>
      </c>
      <c r="AC1079" s="21">
        <f t="shared" si="161"/>
        <v>0.24</v>
      </c>
      <c r="AD1079" s="22">
        <f t="shared" si="162"/>
        <v>2.76552</v>
      </c>
      <c r="AE1079" s="22">
        <f t="shared" si="163"/>
        <v>2.1294504000000001</v>
      </c>
    </row>
    <row r="1080" spans="1:31" ht="15.75" x14ac:dyDescent="0.25">
      <c r="A1080" s="11" t="s">
        <v>173</v>
      </c>
      <c r="B1080" s="11" t="s">
        <v>1259</v>
      </c>
      <c r="C1080" s="11">
        <v>885</v>
      </c>
      <c r="D1080" s="11">
        <v>49</v>
      </c>
      <c r="E1080" s="11">
        <v>32.299999999999997</v>
      </c>
      <c r="F1080" s="11">
        <v>3.5</v>
      </c>
      <c r="H1080" s="4">
        <v>45886</v>
      </c>
      <c r="I1080" s="5">
        <v>0.4861111111111111</v>
      </c>
      <c r="J1080" s="3">
        <v>25.76</v>
      </c>
      <c r="K1080" s="29">
        <v>33.93</v>
      </c>
      <c r="L1080" s="31">
        <f t="shared" si="156"/>
        <v>51.787939124416347</v>
      </c>
      <c r="M1080" s="33">
        <f t="shared" si="164"/>
        <v>711.7</v>
      </c>
      <c r="N1080" s="36">
        <f t="shared" si="157"/>
        <v>0.54670760137823771</v>
      </c>
      <c r="Q1080" s="16">
        <v>45886</v>
      </c>
      <c r="R1080" s="17">
        <v>0.4861111111111111</v>
      </c>
      <c r="U1080" s="18">
        <v>711.7</v>
      </c>
      <c r="W1080" s="23"/>
      <c r="Z1080" s="21">
        <f t="shared" si="158"/>
        <v>5.2985632977958277</v>
      </c>
      <c r="AA1080" s="21">
        <f t="shared" si="159"/>
        <v>2.7440167351311704</v>
      </c>
      <c r="AB1080" s="21">
        <f t="shared" si="160"/>
        <v>0.15285627145152744</v>
      </c>
      <c r="AC1080" s="21">
        <f t="shared" si="161"/>
        <v>0.24</v>
      </c>
      <c r="AD1080" s="22">
        <f t="shared" si="162"/>
        <v>2.5621200000000002</v>
      </c>
      <c r="AE1080" s="22">
        <f t="shared" si="163"/>
        <v>1.9728324000000002</v>
      </c>
    </row>
    <row r="1081" spans="1:31" ht="15.75" x14ac:dyDescent="0.25">
      <c r="A1081" s="11" t="s">
        <v>173</v>
      </c>
      <c r="B1081" s="11" t="s">
        <v>1260</v>
      </c>
      <c r="C1081" s="11">
        <v>910</v>
      </c>
      <c r="D1081" s="11">
        <v>49</v>
      </c>
      <c r="E1081" s="11">
        <v>32.299999999999997</v>
      </c>
      <c r="F1081" s="11">
        <v>3.7</v>
      </c>
      <c r="H1081" s="4">
        <v>45886</v>
      </c>
      <c r="I1081" s="5">
        <v>0.49305555555555558</v>
      </c>
      <c r="J1081" s="3">
        <v>26.17</v>
      </c>
      <c r="K1081" s="29">
        <v>34.369999999999997</v>
      </c>
      <c r="L1081" s="31">
        <f t="shared" si="156"/>
        <v>51.990282761572608</v>
      </c>
      <c r="M1081" s="33">
        <f t="shared" si="164"/>
        <v>711.3</v>
      </c>
      <c r="N1081" s="36">
        <f t="shared" si="157"/>
        <v>0.55078557934297367</v>
      </c>
      <c r="Q1081" s="16">
        <v>45886</v>
      </c>
      <c r="R1081" s="17">
        <v>0.49305555555555558</v>
      </c>
      <c r="U1081" s="18">
        <v>711.3</v>
      </c>
      <c r="W1081" s="23"/>
      <c r="Z1081" s="21">
        <f t="shared" si="158"/>
        <v>5.4298274873681098</v>
      </c>
      <c r="AA1081" s="21">
        <f t="shared" si="159"/>
        <v>2.8229826641482734</v>
      </c>
      <c r="AB1081" s="21">
        <f t="shared" si="160"/>
        <v>0.15674612012749284</v>
      </c>
      <c r="AC1081" s="21">
        <f t="shared" si="161"/>
        <v>0.24</v>
      </c>
      <c r="AD1081" s="22">
        <f t="shared" si="162"/>
        <v>2.5606800000000001</v>
      </c>
      <c r="AE1081" s="22">
        <f t="shared" si="163"/>
        <v>1.9717236</v>
      </c>
    </row>
    <row r="1082" spans="1:31" ht="15.75" x14ac:dyDescent="0.25">
      <c r="A1082" s="11" t="s">
        <v>173</v>
      </c>
      <c r="B1082" s="11" t="s">
        <v>1261</v>
      </c>
      <c r="C1082" s="11">
        <v>953</v>
      </c>
      <c r="D1082" s="11">
        <v>48</v>
      </c>
      <c r="E1082" s="11">
        <v>32.299999999999997</v>
      </c>
      <c r="F1082" s="11">
        <v>4.3</v>
      </c>
      <c r="H1082" s="4">
        <v>45886</v>
      </c>
      <c r="I1082" s="5">
        <v>0.5</v>
      </c>
      <c r="J1082" s="3">
        <v>26.06</v>
      </c>
      <c r="K1082" s="29">
        <v>34.159999999999997</v>
      </c>
      <c r="L1082" s="31">
        <f t="shared" si="156"/>
        <v>52.322130613846532</v>
      </c>
      <c r="M1082" s="33">
        <f t="shared" si="164"/>
        <v>802</v>
      </c>
      <c r="N1082" s="36">
        <f t="shared" si="157"/>
        <v>0.62027368154751272</v>
      </c>
      <c r="Q1082" s="16">
        <v>45886</v>
      </c>
      <c r="R1082" s="17">
        <v>0.5</v>
      </c>
      <c r="U1082" s="18">
        <v>802</v>
      </c>
      <c r="W1082" s="23"/>
      <c r="Z1082" s="21">
        <f t="shared" si="158"/>
        <v>5.3668310073841168</v>
      </c>
      <c r="AA1082" s="21">
        <f t="shared" si="159"/>
        <v>2.808040329507933</v>
      </c>
      <c r="AB1082" s="21">
        <f t="shared" si="160"/>
        <v>0.15615777251800295</v>
      </c>
      <c r="AC1082" s="21">
        <f t="shared" si="161"/>
        <v>0.24</v>
      </c>
      <c r="AD1082" s="22">
        <f t="shared" si="162"/>
        <v>2.8872</v>
      </c>
      <c r="AE1082" s="22">
        <f t="shared" si="163"/>
        <v>2.223144</v>
      </c>
    </row>
    <row r="1083" spans="1:31" ht="15.75" x14ac:dyDescent="0.25">
      <c r="A1083" s="11" t="s">
        <v>173</v>
      </c>
      <c r="B1083" s="11" t="s">
        <v>1262</v>
      </c>
      <c r="C1083" s="11">
        <v>967</v>
      </c>
      <c r="D1083" s="11">
        <v>49</v>
      </c>
      <c r="E1083" s="11">
        <v>32.200000000000003</v>
      </c>
      <c r="F1083" s="11">
        <v>4.2</v>
      </c>
      <c r="H1083" s="4">
        <v>45886</v>
      </c>
      <c r="I1083" s="5">
        <v>0.50694444444444442</v>
      </c>
      <c r="J1083" s="3">
        <v>26.62</v>
      </c>
      <c r="K1083" s="29">
        <v>34.56</v>
      </c>
      <c r="L1083" s="31">
        <f t="shared" si="156"/>
        <v>53.433353704195397</v>
      </c>
      <c r="M1083" s="33">
        <f t="shared" si="164"/>
        <v>880</v>
      </c>
      <c r="N1083" s="36">
        <f t="shared" si="157"/>
        <v>0.68919725455360781</v>
      </c>
      <c r="Q1083" s="16">
        <v>45886</v>
      </c>
      <c r="R1083" s="17">
        <v>0.50694444444444442</v>
      </c>
      <c r="U1083" s="18">
        <v>880</v>
      </c>
      <c r="W1083" s="23"/>
      <c r="Z1083" s="21">
        <f t="shared" si="158"/>
        <v>5.4873759953091232</v>
      </c>
      <c r="AA1083" s="21">
        <f t="shared" si="159"/>
        <v>2.9320890246526363</v>
      </c>
      <c r="AB1083" s="21">
        <f t="shared" si="160"/>
        <v>0.16257676636906018</v>
      </c>
      <c r="AC1083" s="21">
        <f t="shared" si="161"/>
        <v>0.24</v>
      </c>
      <c r="AD1083" s="22">
        <f t="shared" si="162"/>
        <v>3.1680000000000001</v>
      </c>
      <c r="AE1083" s="22">
        <f t="shared" si="163"/>
        <v>2.4393600000000002</v>
      </c>
    </row>
    <row r="1084" spans="1:31" ht="15.75" x14ac:dyDescent="0.25">
      <c r="A1084" s="11" t="s">
        <v>173</v>
      </c>
      <c r="B1084" s="11" t="s">
        <v>1263</v>
      </c>
      <c r="C1084" s="11">
        <v>981</v>
      </c>
      <c r="D1084" s="11">
        <v>48</v>
      </c>
      <c r="E1084" s="11">
        <v>32</v>
      </c>
      <c r="F1084" s="11">
        <v>4.0999999999999996</v>
      </c>
      <c r="H1084" s="4">
        <v>45886</v>
      </c>
      <c r="I1084" s="5">
        <v>0.51388888888888884</v>
      </c>
      <c r="J1084" s="3">
        <v>26.76</v>
      </c>
      <c r="K1084" s="29">
        <v>34.29</v>
      </c>
      <c r="L1084" s="31">
        <f t="shared" si="156"/>
        <v>55.301091350014865</v>
      </c>
      <c r="M1084" s="33">
        <f t="shared" si="164"/>
        <v>701.3</v>
      </c>
      <c r="N1084" s="36">
        <f t="shared" si="157"/>
        <v>0.55284267728612668</v>
      </c>
      <c r="Q1084" s="16">
        <v>45886</v>
      </c>
      <c r="R1084" s="17">
        <v>0.51388888888888884</v>
      </c>
      <c r="U1084" s="18">
        <v>701.3</v>
      </c>
      <c r="W1084" s="23"/>
      <c r="Z1084" s="21">
        <f t="shared" si="158"/>
        <v>5.4057536068099479</v>
      </c>
      <c r="AA1084" s="21">
        <f t="shared" si="159"/>
        <v>2.9894407402586927</v>
      </c>
      <c r="AB1084" s="21">
        <f t="shared" si="160"/>
        <v>0.16608650747547501</v>
      </c>
      <c r="AC1084" s="21">
        <f t="shared" si="161"/>
        <v>0.24</v>
      </c>
      <c r="AD1084" s="22">
        <f t="shared" si="162"/>
        <v>2.52468</v>
      </c>
      <c r="AE1084" s="22">
        <f t="shared" si="163"/>
        <v>1.9440036000000001</v>
      </c>
    </row>
    <row r="1085" spans="1:31" ht="15.75" x14ac:dyDescent="0.25">
      <c r="A1085" s="11" t="s">
        <v>173</v>
      </c>
      <c r="B1085" s="11" t="s">
        <v>1264</v>
      </c>
      <c r="C1085" s="11">
        <v>985</v>
      </c>
      <c r="D1085" s="11">
        <v>48</v>
      </c>
      <c r="E1085" s="11">
        <v>32.4</v>
      </c>
      <c r="F1085" s="11">
        <v>4.5999999999999996</v>
      </c>
      <c r="H1085" s="4">
        <v>45886</v>
      </c>
      <c r="I1085" s="5">
        <v>0.52083333333333337</v>
      </c>
      <c r="J1085" s="3">
        <v>26.88</v>
      </c>
      <c r="K1085" s="29">
        <v>34.26</v>
      </c>
      <c r="L1085" s="31">
        <f t="shared" si="156"/>
        <v>56.04690250931997</v>
      </c>
      <c r="M1085" s="33">
        <f t="shared" si="164"/>
        <v>718.1</v>
      </c>
      <c r="N1085" s="36">
        <f t="shared" si="157"/>
        <v>0.56812904439616407</v>
      </c>
      <c r="Q1085" s="16">
        <v>45886</v>
      </c>
      <c r="R1085" s="17">
        <v>0.52083333333333337</v>
      </c>
      <c r="U1085" s="18">
        <v>718.1</v>
      </c>
      <c r="W1085" s="23"/>
      <c r="Z1085" s="21">
        <f t="shared" si="158"/>
        <v>5.3967498020066174</v>
      </c>
      <c r="AA1085" s="21">
        <f t="shared" si="159"/>
        <v>3.0247111002025675</v>
      </c>
      <c r="AB1085" s="21">
        <f t="shared" si="160"/>
        <v>0.16808317930261249</v>
      </c>
      <c r="AC1085" s="21">
        <f t="shared" si="161"/>
        <v>0.24</v>
      </c>
      <c r="AD1085" s="22">
        <f t="shared" si="162"/>
        <v>2.5851600000000001</v>
      </c>
      <c r="AE1085" s="22">
        <f t="shared" si="163"/>
        <v>1.9905732</v>
      </c>
    </row>
    <row r="1086" spans="1:31" ht="15.75" x14ac:dyDescent="0.25">
      <c r="A1086" s="11" t="s">
        <v>173</v>
      </c>
      <c r="B1086" s="11" t="s">
        <v>1265</v>
      </c>
      <c r="C1086" s="11">
        <v>983</v>
      </c>
      <c r="D1086" s="11">
        <v>46</v>
      </c>
      <c r="E1086" s="11">
        <v>32.9</v>
      </c>
      <c r="F1086" s="11">
        <v>4.4000000000000004</v>
      </c>
      <c r="H1086" s="4">
        <v>45886</v>
      </c>
      <c r="I1086" s="5">
        <v>0.52777777777777779</v>
      </c>
      <c r="J1086" s="3">
        <v>26.67</v>
      </c>
      <c r="K1086" s="29">
        <v>33.979999999999997</v>
      </c>
      <c r="L1086" s="31">
        <f t="shared" si="156"/>
        <v>56.203756505100365</v>
      </c>
      <c r="M1086" s="33">
        <f t="shared" si="164"/>
        <v>811</v>
      </c>
      <c r="N1086" s="36">
        <f t="shared" si="157"/>
        <v>0.63955031398288797</v>
      </c>
      <c r="Q1086" s="16">
        <v>45886</v>
      </c>
      <c r="R1086" s="17">
        <v>0.52777777777777779</v>
      </c>
      <c r="U1086" s="18">
        <v>811</v>
      </c>
      <c r="W1086" s="23"/>
      <c r="Z1086" s="21">
        <f t="shared" si="158"/>
        <v>5.3133396615241173</v>
      </c>
      <c r="AA1086" s="21">
        <f t="shared" si="159"/>
        <v>2.9862964856519389</v>
      </c>
      <c r="AB1086" s="21">
        <f t="shared" si="160"/>
        <v>0.16629122159530188</v>
      </c>
      <c r="AC1086" s="21">
        <f t="shared" si="161"/>
        <v>0.24</v>
      </c>
      <c r="AD1086" s="22">
        <f t="shared" si="162"/>
        <v>2.9196</v>
      </c>
      <c r="AE1086" s="22">
        <f t="shared" si="163"/>
        <v>2.2480920000000002</v>
      </c>
    </row>
    <row r="1087" spans="1:31" ht="15.75" x14ac:dyDescent="0.25">
      <c r="A1087" s="11" t="s">
        <v>173</v>
      </c>
      <c r="B1087" s="11" t="s">
        <v>1266</v>
      </c>
      <c r="C1087" s="11">
        <v>982</v>
      </c>
      <c r="D1087" s="11">
        <v>46</v>
      </c>
      <c r="E1087" s="11">
        <v>32.799999999999997</v>
      </c>
      <c r="F1087" s="11">
        <v>4.3</v>
      </c>
      <c r="H1087" s="4">
        <v>45886</v>
      </c>
      <c r="I1087" s="5">
        <v>0.53472222222222221</v>
      </c>
      <c r="J1087" s="3">
        <v>26.97</v>
      </c>
      <c r="K1087" s="29">
        <v>34.54</v>
      </c>
      <c r="L1087" s="31">
        <f t="shared" si="156"/>
        <v>55.281598076665354</v>
      </c>
      <c r="M1087" s="33">
        <f t="shared" si="164"/>
        <v>984</v>
      </c>
      <c r="N1087" s="36">
        <f t="shared" si="157"/>
        <v>0.7784204725072682</v>
      </c>
      <c r="Q1087" s="16">
        <v>45886</v>
      </c>
      <c r="R1087" s="17">
        <v>0.53472222222222221</v>
      </c>
      <c r="U1087" s="18">
        <v>984</v>
      </c>
      <c r="W1087" s="23"/>
      <c r="Z1087" s="21">
        <f t="shared" si="158"/>
        <v>5.4812934506557101</v>
      </c>
      <c r="AA1087" s="21">
        <f t="shared" si="159"/>
        <v>3.030146614794071</v>
      </c>
      <c r="AB1087" s="21">
        <f t="shared" si="160"/>
        <v>0.16803852994277077</v>
      </c>
      <c r="AC1087" s="21">
        <f t="shared" si="161"/>
        <v>0.24</v>
      </c>
      <c r="AD1087" s="22">
        <f t="shared" si="162"/>
        <v>3.5424000000000002</v>
      </c>
      <c r="AE1087" s="22">
        <f t="shared" si="163"/>
        <v>2.7276480000000003</v>
      </c>
    </row>
    <row r="1088" spans="1:31" ht="15.75" x14ac:dyDescent="0.25">
      <c r="A1088" s="11" t="s">
        <v>173</v>
      </c>
      <c r="B1088" s="11" t="s">
        <v>1267</v>
      </c>
      <c r="C1088" s="11">
        <v>985</v>
      </c>
      <c r="D1088" s="11">
        <v>47</v>
      </c>
      <c r="E1088" s="11">
        <v>32.799999999999997</v>
      </c>
      <c r="F1088" s="11">
        <v>3.9</v>
      </c>
      <c r="H1088" s="4">
        <v>45886</v>
      </c>
      <c r="I1088" s="5">
        <v>0.54166666666666663</v>
      </c>
      <c r="J1088" s="3">
        <v>26.91</v>
      </c>
      <c r="K1088" s="29">
        <v>34.26</v>
      </c>
      <c r="L1088" s="31">
        <f t="shared" si="156"/>
        <v>56.201039236399318</v>
      </c>
      <c r="M1088" s="33">
        <f t="shared" si="164"/>
        <v>940</v>
      </c>
      <c r="N1088" s="36">
        <f t="shared" si="157"/>
        <v>0.74428619290715636</v>
      </c>
      <c r="Q1088" s="16">
        <v>45886</v>
      </c>
      <c r="R1088" s="17">
        <v>0.54166666666666663</v>
      </c>
      <c r="U1088" s="18">
        <v>940</v>
      </c>
      <c r="W1088" s="23"/>
      <c r="Z1088" s="21">
        <f t="shared" si="158"/>
        <v>5.3967498020066174</v>
      </c>
      <c r="AA1088" s="21">
        <f t="shared" si="159"/>
        <v>3.0330294737160415</v>
      </c>
      <c r="AB1088" s="21">
        <f t="shared" si="160"/>
        <v>0.16854543127328092</v>
      </c>
      <c r="AC1088" s="21">
        <f t="shared" si="161"/>
        <v>0.24</v>
      </c>
      <c r="AD1088" s="22">
        <f t="shared" si="162"/>
        <v>3.3839999999999999</v>
      </c>
      <c r="AE1088" s="22">
        <f t="shared" si="163"/>
        <v>2.60568</v>
      </c>
    </row>
    <row r="1089" spans="1:31" ht="15.75" x14ac:dyDescent="0.25">
      <c r="A1089" s="11" t="s">
        <v>173</v>
      </c>
      <c r="B1089" s="11" t="s">
        <v>1268</v>
      </c>
      <c r="C1089" s="11">
        <v>865</v>
      </c>
      <c r="D1089" s="11">
        <v>50</v>
      </c>
      <c r="E1089" s="11">
        <v>32.200000000000003</v>
      </c>
      <c r="F1089" s="11">
        <v>4.7</v>
      </c>
      <c r="H1089" s="4">
        <v>45886</v>
      </c>
      <c r="I1089" s="5">
        <v>0.54861111111111116</v>
      </c>
      <c r="J1089" s="3">
        <v>26.74</v>
      </c>
      <c r="K1089" s="29">
        <v>34.11</v>
      </c>
      <c r="L1089" s="31">
        <f t="shared" si="156"/>
        <v>55.989013216977291</v>
      </c>
      <c r="M1089" s="33">
        <f t="shared" si="164"/>
        <v>885</v>
      </c>
      <c r="N1089" s="36">
        <f t="shared" si="157"/>
        <v>0.69842013969885286</v>
      </c>
      <c r="Q1089" s="16">
        <v>45886</v>
      </c>
      <c r="R1089" s="17">
        <v>0.54861111111111116</v>
      </c>
      <c r="U1089" s="18">
        <v>885</v>
      </c>
      <c r="W1089" s="23"/>
      <c r="Z1089" s="21">
        <f t="shared" si="158"/>
        <v>5.3519256454531776</v>
      </c>
      <c r="AA1089" s="21">
        <f t="shared" si="159"/>
        <v>2.9964903569955768</v>
      </c>
      <c r="AB1089" s="21">
        <f t="shared" si="160"/>
        <v>0.16669905905356899</v>
      </c>
      <c r="AC1089" s="21">
        <f t="shared" si="161"/>
        <v>0.24</v>
      </c>
      <c r="AD1089" s="22">
        <f t="shared" si="162"/>
        <v>3.1859999999999999</v>
      </c>
      <c r="AE1089" s="22">
        <f t="shared" si="163"/>
        <v>2.45322</v>
      </c>
    </row>
    <row r="1090" spans="1:31" ht="15.75" x14ac:dyDescent="0.25">
      <c r="A1090" s="11" t="s">
        <v>173</v>
      </c>
      <c r="B1090" s="11" t="s">
        <v>1269</v>
      </c>
      <c r="C1090" s="11">
        <v>950</v>
      </c>
      <c r="D1090" s="11">
        <v>52</v>
      </c>
      <c r="E1090" s="11">
        <v>32.200000000000003</v>
      </c>
      <c r="F1090" s="11">
        <v>5.2</v>
      </c>
      <c r="H1090" s="4">
        <v>45886</v>
      </c>
      <c r="I1090" s="5">
        <v>0.55555555555555558</v>
      </c>
      <c r="J1090" s="3">
        <v>26.7</v>
      </c>
      <c r="K1090" s="29">
        <v>34.47</v>
      </c>
      <c r="L1090" s="31">
        <f t="shared" si="156"/>
        <v>54.218327309215091</v>
      </c>
      <c r="M1090" s="33">
        <f t="shared" si="164"/>
        <v>922</v>
      </c>
      <c r="N1090" s="36">
        <f t="shared" si="157"/>
        <v>0.72435974470911835</v>
      </c>
      <c r="Q1090" s="16">
        <v>45886</v>
      </c>
      <c r="R1090" s="17">
        <v>0.55555555555555558</v>
      </c>
      <c r="U1090" s="18">
        <v>922</v>
      </c>
      <c r="W1090" s="23"/>
      <c r="Z1090" s="21">
        <f t="shared" si="158"/>
        <v>5.46005057181707</v>
      </c>
      <c r="AA1090" s="21">
        <f t="shared" si="159"/>
        <v>2.9603480902764487</v>
      </c>
      <c r="AB1090" s="21">
        <f t="shared" si="160"/>
        <v>0.16425239300949729</v>
      </c>
      <c r="AC1090" s="21">
        <f t="shared" si="161"/>
        <v>0.24</v>
      </c>
      <c r="AD1090" s="22">
        <f t="shared" si="162"/>
        <v>3.3191999999999999</v>
      </c>
      <c r="AE1090" s="22">
        <f t="shared" si="163"/>
        <v>2.5557840000000001</v>
      </c>
    </row>
    <row r="1091" spans="1:31" ht="15.75" x14ac:dyDescent="0.25">
      <c r="A1091" s="11" t="s">
        <v>173</v>
      </c>
      <c r="B1091" s="11" t="s">
        <v>1270</v>
      </c>
      <c r="C1091" s="11">
        <v>1021</v>
      </c>
      <c r="D1091" s="11">
        <v>53</v>
      </c>
      <c r="E1091" s="11">
        <v>32.200000000000003</v>
      </c>
      <c r="F1091" s="11">
        <v>4.9000000000000004</v>
      </c>
      <c r="H1091" s="4">
        <v>45886</v>
      </c>
      <c r="I1091" s="5">
        <v>0.5625</v>
      </c>
      <c r="J1091" s="3">
        <v>26.35</v>
      </c>
      <c r="K1091" s="29">
        <v>33.31</v>
      </c>
      <c r="L1091" s="31">
        <f t="shared" ref="L1091:L1154" si="165">100*(22.1*10^6*10^((4.4-6.24*((J1091+273.2)/1000)+9.95*((J1091+273.2)/1000)^2-5.15*((J1091+273.5)/1000)^3)*(1-647.3/(J1091+273.2)))-101325*((K1091-J1091)/1514)*(1+J1091/873))/(22.1*10^6*10^((4.4-6.24*((K1091+273.2)/1000)+9.95*((K1091+273.2)/1000)^2-5.15*((K1091+273.5)/1000)^3)*(1-647.3/(K1091+273.2))))</f>
        <v>57.551146484161237</v>
      </c>
      <c r="M1091" s="33">
        <f t="shared" si="164"/>
        <v>934</v>
      </c>
      <c r="N1091" s="36">
        <f t="shared" ref="N1091:N1154" si="166">(0.408*AB1091*(AE1091-$Y$7)+$Y$6*($Y$6/(K1091+273))*$Y$8*(Z1091-AA1091))/(AB1091+$Y$6*(1+AC1091*$Y$8))</f>
        <v>0.73458008114410778</v>
      </c>
      <c r="Q1091" s="16">
        <v>45886</v>
      </c>
      <c r="R1091" s="17">
        <v>0.5625</v>
      </c>
      <c r="U1091" s="18">
        <v>934</v>
      </c>
      <c r="W1091" s="23"/>
      <c r="Z1091" s="21">
        <f t="shared" ref="Z1091:Z1154" si="167">0.6108*EXP(17.27*K1091/(K1091+237.3))</f>
        <v>5.1182769504376431</v>
      </c>
      <c r="AA1091" s="21">
        <f t="shared" ref="AA1091:AA1154" si="168">(L1091/100)*Z1091</f>
        <v>2.9456270652114287</v>
      </c>
      <c r="AB1091" s="21">
        <f t="shared" ref="AB1091:AB1154" si="169">(4098*AA1091)/((K1091+237.3)^2)</f>
        <v>0.16483978260580215</v>
      </c>
      <c r="AC1091" s="21">
        <f t="shared" ref="AC1091:AC1154" si="170">IF(M1091&gt;10,0.24,0.96)</f>
        <v>0.24</v>
      </c>
      <c r="AD1091" s="22">
        <f t="shared" ref="AD1091:AD1154" si="171">M1091*3600/1000000</f>
        <v>3.3624000000000001</v>
      </c>
      <c r="AE1091" s="22">
        <f t="shared" ref="AE1091:AE1154" si="172">IF(M1091&gt;10,(1-$Y$4)*AD1091,0)</f>
        <v>2.589048</v>
      </c>
    </row>
    <row r="1092" spans="1:31" ht="15.75" x14ac:dyDescent="0.25">
      <c r="A1092" s="11" t="s">
        <v>173</v>
      </c>
      <c r="B1092" s="11" t="s">
        <v>1271</v>
      </c>
      <c r="C1092" s="11">
        <v>1031</v>
      </c>
      <c r="D1092" s="11">
        <v>53</v>
      </c>
      <c r="E1092" s="11">
        <v>32.1</v>
      </c>
      <c r="F1092" s="11">
        <v>5.0999999999999996</v>
      </c>
      <c r="H1092" s="4">
        <v>45886</v>
      </c>
      <c r="I1092" s="5">
        <v>0.56944444444444442</v>
      </c>
      <c r="J1092" s="3">
        <v>26.37</v>
      </c>
      <c r="K1092" s="29">
        <v>33.39</v>
      </c>
      <c r="L1092" s="31">
        <f t="shared" si="165"/>
        <v>57.291233805761323</v>
      </c>
      <c r="M1092" s="33">
        <f t="shared" si="164"/>
        <v>907</v>
      </c>
      <c r="N1092" s="36">
        <f t="shared" si="166"/>
        <v>0.71320702218632537</v>
      </c>
      <c r="Q1092" s="16">
        <v>45886</v>
      </c>
      <c r="R1092" s="17">
        <v>0.56944444444444442</v>
      </c>
      <c r="U1092" s="18">
        <v>907</v>
      </c>
      <c r="W1092" s="23"/>
      <c r="Z1092" s="21">
        <f t="shared" si="167"/>
        <v>5.1412363246441748</v>
      </c>
      <c r="AA1092" s="21">
        <f t="shared" si="168"/>
        <v>2.9454777232586244</v>
      </c>
      <c r="AB1092" s="21">
        <f t="shared" si="169"/>
        <v>0.16473401080419281</v>
      </c>
      <c r="AC1092" s="21">
        <f t="shared" si="170"/>
        <v>0.24</v>
      </c>
      <c r="AD1092" s="22">
        <f t="shared" si="171"/>
        <v>3.2652000000000001</v>
      </c>
      <c r="AE1092" s="22">
        <f t="shared" si="172"/>
        <v>2.5142040000000003</v>
      </c>
    </row>
    <row r="1093" spans="1:31" ht="15.75" x14ac:dyDescent="0.25">
      <c r="A1093" s="11" t="s">
        <v>173</v>
      </c>
      <c r="B1093" s="11" t="s">
        <v>1272</v>
      </c>
      <c r="C1093" s="11">
        <v>923</v>
      </c>
      <c r="D1093" s="11">
        <v>54</v>
      </c>
      <c r="E1093" s="11">
        <v>32</v>
      </c>
      <c r="F1093" s="11">
        <v>5.2</v>
      </c>
      <c r="H1093" s="4">
        <v>45886</v>
      </c>
      <c r="I1093" s="5">
        <v>0.57638888888888884</v>
      </c>
      <c r="J1093" s="3">
        <v>26.38</v>
      </c>
      <c r="K1093" s="29">
        <v>33.43</v>
      </c>
      <c r="L1093" s="31">
        <f t="shared" si="165"/>
        <v>57.161803961715535</v>
      </c>
      <c r="M1093" s="33">
        <f t="shared" si="164"/>
        <v>787.3</v>
      </c>
      <c r="N1093" s="36">
        <f t="shared" si="166"/>
        <v>0.61902777823990041</v>
      </c>
      <c r="Q1093" s="16">
        <v>45886</v>
      </c>
      <c r="R1093" s="17">
        <v>0.57638888888888884</v>
      </c>
      <c r="U1093" s="18">
        <v>787.3</v>
      </c>
      <c r="W1093" s="23"/>
      <c r="Z1093" s="21">
        <f t="shared" si="167"/>
        <v>5.1527494931388995</v>
      </c>
      <c r="AA1093" s="21">
        <f t="shared" si="168"/>
        <v>2.9454045639063482</v>
      </c>
      <c r="AB1093" s="21">
        <f t="shared" si="169"/>
        <v>0.16468124550445309</v>
      </c>
      <c r="AC1093" s="21">
        <f t="shared" si="170"/>
        <v>0.24</v>
      </c>
      <c r="AD1093" s="22">
        <f t="shared" si="171"/>
        <v>2.8342800000000001</v>
      </c>
      <c r="AE1093" s="22">
        <f t="shared" si="172"/>
        <v>2.1823956</v>
      </c>
    </row>
    <row r="1094" spans="1:31" ht="15.75" x14ac:dyDescent="0.25">
      <c r="A1094" s="11" t="s">
        <v>173</v>
      </c>
      <c r="B1094" s="11" t="s">
        <v>1273</v>
      </c>
      <c r="C1094" s="11">
        <v>988</v>
      </c>
      <c r="D1094" s="11">
        <v>53</v>
      </c>
      <c r="E1094" s="11">
        <v>32</v>
      </c>
      <c r="F1094" s="11">
        <v>4.4000000000000004</v>
      </c>
      <c r="H1094" s="4">
        <v>45886</v>
      </c>
      <c r="I1094" s="5">
        <v>0.58333333333333337</v>
      </c>
      <c r="J1094" s="3">
        <v>26.54</v>
      </c>
      <c r="K1094" s="29">
        <v>33.67</v>
      </c>
      <c r="L1094" s="31">
        <f t="shared" si="165"/>
        <v>56.915270348143004</v>
      </c>
      <c r="M1094" s="33">
        <f t="shared" si="164"/>
        <v>649.4</v>
      </c>
      <c r="N1094" s="36">
        <f t="shared" si="166"/>
        <v>0.51174595609798101</v>
      </c>
      <c r="Q1094" s="16">
        <v>45886</v>
      </c>
      <c r="R1094" s="17">
        <v>0.58333333333333337</v>
      </c>
      <c r="U1094" s="18">
        <v>649.4</v>
      </c>
      <c r="W1094" s="23"/>
      <c r="Z1094" s="21">
        <f t="shared" si="167"/>
        <v>5.2222995323584041</v>
      </c>
      <c r="AA1094" s="21">
        <f t="shared" si="168"/>
        <v>2.9722858972315933</v>
      </c>
      <c r="AB1094" s="21">
        <f t="shared" si="169"/>
        <v>0.16588996375818421</v>
      </c>
      <c r="AC1094" s="21">
        <f t="shared" si="170"/>
        <v>0.24</v>
      </c>
      <c r="AD1094" s="22">
        <f t="shared" si="171"/>
        <v>2.3378399999999999</v>
      </c>
      <c r="AE1094" s="22">
        <f t="shared" si="172"/>
        <v>1.8001368</v>
      </c>
    </row>
    <row r="1095" spans="1:31" ht="15.75" x14ac:dyDescent="0.25">
      <c r="A1095" s="11" t="s">
        <v>173</v>
      </c>
      <c r="B1095" s="11" t="s">
        <v>1274</v>
      </c>
      <c r="C1095" s="11">
        <v>903</v>
      </c>
      <c r="D1095" s="11">
        <v>51</v>
      </c>
      <c r="E1095" s="11">
        <v>32.200000000000003</v>
      </c>
      <c r="F1095" s="11">
        <v>4.4000000000000004</v>
      </c>
      <c r="H1095" s="4">
        <v>45886</v>
      </c>
      <c r="I1095" s="5">
        <v>0.59027777777777779</v>
      </c>
      <c r="J1095" s="3">
        <v>26.14</v>
      </c>
      <c r="K1095" s="29">
        <v>32.94</v>
      </c>
      <c r="L1095" s="31">
        <f t="shared" si="165"/>
        <v>58.1389534918222</v>
      </c>
      <c r="M1095" s="33">
        <f t="shared" si="164"/>
        <v>804</v>
      </c>
      <c r="N1095" s="36">
        <f t="shared" si="166"/>
        <v>0.63082938644308495</v>
      </c>
      <c r="Q1095" s="16">
        <v>45886</v>
      </c>
      <c r="R1095" s="17">
        <v>0.59027777777777779</v>
      </c>
      <c r="U1095" s="18">
        <v>804</v>
      </c>
      <c r="W1095" s="23"/>
      <c r="Z1095" s="21">
        <f t="shared" si="167"/>
        <v>5.013243556454051</v>
      </c>
      <c r="AA1095" s="21">
        <f t="shared" si="168"/>
        <v>2.9146473397185937</v>
      </c>
      <c r="AB1095" s="21">
        <f t="shared" si="169"/>
        <v>0.16355307132327013</v>
      </c>
      <c r="AC1095" s="21">
        <f t="shared" si="170"/>
        <v>0.24</v>
      </c>
      <c r="AD1095" s="22">
        <f t="shared" si="171"/>
        <v>2.8944000000000001</v>
      </c>
      <c r="AE1095" s="22">
        <f t="shared" si="172"/>
        <v>2.228688</v>
      </c>
    </row>
    <row r="1096" spans="1:31" ht="15.75" x14ac:dyDescent="0.25">
      <c r="A1096" s="11" t="s">
        <v>173</v>
      </c>
      <c r="B1096" s="11" t="s">
        <v>1275</v>
      </c>
      <c r="C1096" s="11">
        <v>953</v>
      </c>
      <c r="D1096" s="11">
        <v>51</v>
      </c>
      <c r="E1096" s="11">
        <v>32.200000000000003</v>
      </c>
      <c r="F1096" s="11">
        <v>4.9000000000000004</v>
      </c>
      <c r="H1096" s="4">
        <v>45886</v>
      </c>
      <c r="I1096" s="5">
        <v>0.59722222222222221</v>
      </c>
      <c r="J1096" s="3">
        <v>25.95</v>
      </c>
      <c r="K1096" s="29">
        <v>32.869999999999997</v>
      </c>
      <c r="L1096" s="31">
        <f t="shared" si="165"/>
        <v>57.444485617923959</v>
      </c>
      <c r="M1096" s="33">
        <f t="shared" si="164"/>
        <v>482.8</v>
      </c>
      <c r="N1096" s="36">
        <f t="shared" si="166"/>
        <v>0.37703295342610582</v>
      </c>
      <c r="Q1096" s="16">
        <v>45886</v>
      </c>
      <c r="R1096" s="17">
        <v>0.59722222222222221</v>
      </c>
      <c r="U1096" s="18">
        <v>482.8</v>
      </c>
      <c r="W1096" s="23"/>
      <c r="Z1096" s="21">
        <f t="shared" si="167"/>
        <v>4.9935842933507875</v>
      </c>
      <c r="AA1096" s="21">
        <f t="shared" si="168"/>
        <v>2.8685388112128027</v>
      </c>
      <c r="AB1096" s="21">
        <f t="shared" si="169"/>
        <v>0.16104915064472461</v>
      </c>
      <c r="AC1096" s="21">
        <f t="shared" si="170"/>
        <v>0.24</v>
      </c>
      <c r="AD1096" s="22">
        <f t="shared" si="171"/>
        <v>1.7380800000000001</v>
      </c>
      <c r="AE1096" s="22">
        <f t="shared" si="172"/>
        <v>1.3383216</v>
      </c>
    </row>
    <row r="1097" spans="1:31" ht="15.75" x14ac:dyDescent="0.25">
      <c r="A1097" s="11" t="s">
        <v>173</v>
      </c>
      <c r="B1097" s="11" t="s">
        <v>1276</v>
      </c>
      <c r="C1097" s="11">
        <v>941</v>
      </c>
      <c r="D1097" s="11">
        <v>50</v>
      </c>
      <c r="E1097" s="11">
        <v>32.6</v>
      </c>
      <c r="F1097" s="11">
        <v>5.0999999999999996</v>
      </c>
      <c r="H1097" s="4">
        <v>45886</v>
      </c>
      <c r="I1097" s="5">
        <v>0.60416666666666663</v>
      </c>
      <c r="J1097" s="3">
        <v>25.85</v>
      </c>
      <c r="K1097" s="29">
        <v>32.56</v>
      </c>
      <c r="L1097" s="31">
        <f t="shared" si="165"/>
        <v>58.350966812881524</v>
      </c>
      <c r="M1097" s="33">
        <f t="shared" si="164"/>
        <v>639.29999999999995</v>
      </c>
      <c r="N1097" s="36">
        <f t="shared" si="166"/>
        <v>0.49931539669483344</v>
      </c>
      <c r="Q1097" s="16">
        <v>45886</v>
      </c>
      <c r="R1097" s="17">
        <v>0.60416666666666663</v>
      </c>
      <c r="U1097" s="18">
        <v>639.29999999999995</v>
      </c>
      <c r="W1097" s="23"/>
      <c r="Z1097" s="21">
        <f t="shared" si="167"/>
        <v>4.907324146977003</v>
      </c>
      <c r="AA1097" s="21">
        <f t="shared" si="168"/>
        <v>2.8634710844030722</v>
      </c>
      <c r="AB1097" s="21">
        <f t="shared" si="169"/>
        <v>0.1611341987802645</v>
      </c>
      <c r="AC1097" s="21">
        <f t="shared" si="170"/>
        <v>0.24</v>
      </c>
      <c r="AD1097" s="22">
        <f t="shared" si="171"/>
        <v>2.3014800000000002</v>
      </c>
      <c r="AE1097" s="22">
        <f t="shared" si="172"/>
        <v>1.7721396000000003</v>
      </c>
    </row>
    <row r="1098" spans="1:31" ht="15.75" x14ac:dyDescent="0.25">
      <c r="A1098" s="11" t="s">
        <v>173</v>
      </c>
      <c r="B1098" s="11" t="s">
        <v>1277</v>
      </c>
      <c r="C1098" s="11">
        <v>812</v>
      </c>
      <c r="D1098" s="11">
        <v>51</v>
      </c>
      <c r="E1098" s="11">
        <v>32.5</v>
      </c>
      <c r="F1098" s="11">
        <v>5</v>
      </c>
      <c r="H1098" s="4">
        <v>45886</v>
      </c>
      <c r="I1098" s="5">
        <v>0.61111111111111116</v>
      </c>
      <c r="J1098" s="3">
        <v>25.58</v>
      </c>
      <c r="K1098" s="29">
        <v>32.29</v>
      </c>
      <c r="L1098" s="31">
        <f t="shared" si="165"/>
        <v>58.154390742286992</v>
      </c>
      <c r="M1098" s="33">
        <f t="shared" si="164"/>
        <v>373.5</v>
      </c>
      <c r="N1098" s="36">
        <f t="shared" si="166"/>
        <v>0.29023114414035361</v>
      </c>
      <c r="Q1098" s="16">
        <v>45886</v>
      </c>
      <c r="R1098" s="17">
        <v>0.61111111111111116</v>
      </c>
      <c r="S1098" s="15" t="s">
        <v>1278</v>
      </c>
      <c r="T1098" s="15" t="s">
        <v>1279</v>
      </c>
      <c r="U1098" s="18">
        <v>373.5</v>
      </c>
      <c r="W1098" s="23"/>
      <c r="Z1098" s="21">
        <f t="shared" si="167"/>
        <v>4.8332515106942893</v>
      </c>
      <c r="AA1098" s="21">
        <f t="shared" si="168"/>
        <v>2.8107479690866457</v>
      </c>
      <c r="AB1098" s="21">
        <f t="shared" si="169"/>
        <v>0.15848432050291</v>
      </c>
      <c r="AC1098" s="21">
        <f t="shared" si="170"/>
        <v>0.24</v>
      </c>
      <c r="AD1098" s="22">
        <f t="shared" si="171"/>
        <v>1.3446</v>
      </c>
      <c r="AE1098" s="22">
        <f t="shared" si="172"/>
        <v>1.035342</v>
      </c>
    </row>
    <row r="1099" spans="1:31" ht="15.75" x14ac:dyDescent="0.25">
      <c r="A1099" s="11" t="s">
        <v>173</v>
      </c>
      <c r="B1099" s="11" t="s">
        <v>1280</v>
      </c>
      <c r="C1099" s="11">
        <v>847</v>
      </c>
      <c r="D1099" s="11">
        <v>52</v>
      </c>
      <c r="E1099" s="11">
        <v>32.200000000000003</v>
      </c>
      <c r="F1099" s="11">
        <v>4.4000000000000004</v>
      </c>
      <c r="H1099" s="4">
        <v>45886</v>
      </c>
      <c r="I1099" s="5">
        <v>0.61805555555555558</v>
      </c>
      <c r="J1099" s="3">
        <f t="shared" ref="J1099:J1130" si="173">E1100+S1099</f>
        <v>24.970000000000002</v>
      </c>
      <c r="K1099" s="29">
        <f t="shared" ref="K1099:K1130" si="174">E1099-T1099</f>
        <v>32.685000000000002</v>
      </c>
      <c r="L1099" s="31">
        <f t="shared" si="165"/>
        <v>53.102597831297885</v>
      </c>
      <c r="M1099" s="33">
        <f>AVERAGE(U811,U955)</f>
        <v>246.1</v>
      </c>
      <c r="N1099" s="36">
        <f t="shared" si="166"/>
        <v>0.18691569657981238</v>
      </c>
      <c r="Q1099" s="16"/>
      <c r="R1099" s="17"/>
      <c r="S1099" s="15">
        <v>-7.13</v>
      </c>
      <c r="T1099" s="15">
        <v>-0.48499999999999766</v>
      </c>
      <c r="U1099" s="18"/>
      <c r="W1099" s="23"/>
      <c r="Z1099" s="21">
        <f t="shared" si="167"/>
        <v>4.9419495116666958</v>
      </c>
      <c r="AA1099" s="21">
        <f t="shared" si="168"/>
        <v>2.6243035742061549</v>
      </c>
      <c r="AB1099" s="21">
        <f t="shared" si="169"/>
        <v>0.14753897228499399</v>
      </c>
      <c r="AC1099" s="21">
        <f t="shared" si="170"/>
        <v>0.24</v>
      </c>
      <c r="AD1099" s="22">
        <f t="shared" si="171"/>
        <v>0.88595999999999997</v>
      </c>
      <c r="AE1099" s="22">
        <f t="shared" si="172"/>
        <v>0.68218919999999994</v>
      </c>
    </row>
    <row r="1100" spans="1:31" ht="15.75" x14ac:dyDescent="0.25">
      <c r="A1100" s="11" t="s">
        <v>173</v>
      </c>
      <c r="B1100" s="11" t="s">
        <v>1281</v>
      </c>
      <c r="C1100" s="11">
        <v>572</v>
      </c>
      <c r="D1100" s="11">
        <v>53</v>
      </c>
      <c r="E1100" s="11">
        <v>32.1</v>
      </c>
      <c r="F1100" s="11">
        <v>4.4000000000000004</v>
      </c>
      <c r="H1100" s="4">
        <v>45886</v>
      </c>
      <c r="I1100" s="5">
        <v>0.625</v>
      </c>
      <c r="J1100" s="3">
        <f t="shared" si="173"/>
        <v>24.607500000000002</v>
      </c>
      <c r="K1100" s="29">
        <f t="shared" si="174"/>
        <v>32.895000000000003</v>
      </c>
      <c r="L1100" s="31">
        <f t="shared" si="165"/>
        <v>50.334235366485615</v>
      </c>
      <c r="M1100" s="33">
        <f t="shared" ref="M1100:M1153" si="175">AVERAGE(U812,U956)</f>
        <v>329.4</v>
      </c>
      <c r="N1100" s="36">
        <f t="shared" si="166"/>
        <v>0.2465870476258705</v>
      </c>
      <c r="Q1100" s="16"/>
      <c r="R1100" s="17"/>
      <c r="S1100" s="15">
        <v>-6.9924999999999997</v>
      </c>
      <c r="T1100" s="15">
        <v>-0.79499999999999993</v>
      </c>
      <c r="U1100" s="18"/>
      <c r="W1100" s="23"/>
      <c r="Z1100" s="21">
        <f t="shared" si="167"/>
        <v>5.0005977617251158</v>
      </c>
      <c r="AA1100" s="21">
        <f t="shared" si="168"/>
        <v>2.517012647117931</v>
      </c>
      <c r="AB1100" s="21">
        <f t="shared" si="169"/>
        <v>0.141287173060648</v>
      </c>
      <c r="AC1100" s="21">
        <f t="shared" si="170"/>
        <v>0.24</v>
      </c>
      <c r="AD1100" s="22">
        <f t="shared" si="171"/>
        <v>1.18584</v>
      </c>
      <c r="AE1100" s="22">
        <f t="shared" si="172"/>
        <v>0.91309680000000004</v>
      </c>
    </row>
    <row r="1101" spans="1:31" ht="15.75" x14ac:dyDescent="0.25">
      <c r="A1101" s="11" t="s">
        <v>173</v>
      </c>
      <c r="B1101" s="11" t="s">
        <v>1282</v>
      </c>
      <c r="C1101" s="11">
        <v>678</v>
      </c>
      <c r="D1101" s="11">
        <v>54</v>
      </c>
      <c r="E1101" s="11">
        <v>31.6</v>
      </c>
      <c r="F1101" s="11">
        <v>5</v>
      </c>
      <c r="H1101" s="4">
        <v>45886</v>
      </c>
      <c r="I1101" s="5">
        <v>0.63194444444444442</v>
      </c>
      <c r="J1101" s="3">
        <f t="shared" si="173"/>
        <v>24.495000000000001</v>
      </c>
      <c r="K1101" s="29">
        <f t="shared" si="174"/>
        <v>32.337499999999999</v>
      </c>
      <c r="L1101" s="31">
        <f t="shared" si="165"/>
        <v>52.150628513229805</v>
      </c>
      <c r="M1101" s="33">
        <f t="shared" si="175"/>
        <v>293.14999999999998</v>
      </c>
      <c r="N1101" s="36">
        <f t="shared" si="166"/>
        <v>0.22006190072260107</v>
      </c>
      <c r="Q1101" s="16"/>
      <c r="R1101" s="17"/>
      <c r="S1101" s="15">
        <v>-7.0049999999999999</v>
      </c>
      <c r="T1101" s="15">
        <v>-0.73749999999999893</v>
      </c>
      <c r="U1101" s="18"/>
      <c r="W1101" s="23"/>
      <c r="Z1101" s="21">
        <f t="shared" si="167"/>
        <v>4.8462119775458463</v>
      </c>
      <c r="AA1101" s="21">
        <f t="shared" si="168"/>
        <v>2.5273300053735821</v>
      </c>
      <c r="AB1101" s="21">
        <f t="shared" si="169"/>
        <v>0.14245356554440894</v>
      </c>
      <c r="AC1101" s="21">
        <f t="shared" si="170"/>
        <v>0.24</v>
      </c>
      <c r="AD1101" s="22">
        <f t="shared" si="171"/>
        <v>1.0553399999999999</v>
      </c>
      <c r="AE1101" s="22">
        <f t="shared" si="172"/>
        <v>0.8126118</v>
      </c>
    </row>
    <row r="1102" spans="1:31" ht="15.75" x14ac:dyDescent="0.25">
      <c r="A1102" s="11" t="s">
        <v>173</v>
      </c>
      <c r="B1102" s="11" t="s">
        <v>1283</v>
      </c>
      <c r="C1102" s="11">
        <v>787</v>
      </c>
      <c r="D1102" s="11">
        <v>53</v>
      </c>
      <c r="E1102" s="11">
        <v>31.5</v>
      </c>
      <c r="F1102" s="11">
        <v>4.3</v>
      </c>
      <c r="H1102" s="4">
        <v>45886</v>
      </c>
      <c r="I1102" s="5">
        <v>0.63888888888888884</v>
      </c>
      <c r="J1102" s="3">
        <f t="shared" si="173"/>
        <v>24.707499999999996</v>
      </c>
      <c r="K1102" s="29">
        <f t="shared" si="174"/>
        <v>32.342500000000001</v>
      </c>
      <c r="L1102" s="31">
        <f t="shared" si="165"/>
        <v>53.241423865957593</v>
      </c>
      <c r="M1102" s="33">
        <f t="shared" si="175"/>
        <v>221.4</v>
      </c>
      <c r="N1102" s="36">
        <f t="shared" si="166"/>
        <v>0.16737739558402012</v>
      </c>
      <c r="Q1102" s="16"/>
      <c r="R1102" s="17"/>
      <c r="S1102" s="15">
        <v>-7.1925000000000008</v>
      </c>
      <c r="T1102" s="15">
        <v>-0.84250000000000114</v>
      </c>
      <c r="U1102" s="18"/>
      <c r="W1102" s="23"/>
      <c r="Z1102" s="21">
        <f t="shared" si="167"/>
        <v>4.8475779912317387</v>
      </c>
      <c r="AA1102" s="21">
        <f t="shared" si="168"/>
        <v>2.5809195455445626</v>
      </c>
      <c r="AB1102" s="21">
        <f t="shared" si="169"/>
        <v>0.14546875788112662</v>
      </c>
      <c r="AC1102" s="21">
        <f t="shared" si="170"/>
        <v>0.24</v>
      </c>
      <c r="AD1102" s="22">
        <f t="shared" si="171"/>
        <v>0.79703999999999997</v>
      </c>
      <c r="AE1102" s="22">
        <f t="shared" si="172"/>
        <v>0.61372079999999996</v>
      </c>
    </row>
    <row r="1103" spans="1:31" ht="15.75" x14ac:dyDescent="0.25">
      <c r="A1103" s="11" t="s">
        <v>173</v>
      </c>
      <c r="B1103" s="11" t="s">
        <v>1284</v>
      </c>
      <c r="C1103" s="11">
        <v>789</v>
      </c>
      <c r="D1103" s="11">
        <v>52</v>
      </c>
      <c r="E1103" s="11">
        <v>31.9</v>
      </c>
      <c r="F1103" s="11">
        <v>5.5</v>
      </c>
      <c r="H1103" s="4">
        <v>45886</v>
      </c>
      <c r="I1103" s="5">
        <v>0.64583333333333337</v>
      </c>
      <c r="J1103" s="3">
        <f t="shared" si="173"/>
        <v>24.392499999999998</v>
      </c>
      <c r="K1103" s="29">
        <f t="shared" si="174"/>
        <v>33.102499999999999</v>
      </c>
      <c r="L1103" s="31">
        <f t="shared" si="165"/>
        <v>48.392046265295846</v>
      </c>
      <c r="M1103" s="33">
        <f t="shared" si="175"/>
        <v>323.55</v>
      </c>
      <c r="N1103" s="36">
        <f t="shared" si="166"/>
        <v>0.23980569183585443</v>
      </c>
      <c r="Q1103" s="16"/>
      <c r="R1103" s="17"/>
      <c r="S1103" s="15">
        <v>-7.3075000000000001</v>
      </c>
      <c r="T1103" s="15">
        <v>-1.2024999999999997</v>
      </c>
      <c r="U1103" s="18"/>
      <c r="W1103" s="23"/>
      <c r="Z1103" s="21">
        <f t="shared" si="167"/>
        <v>5.0591403531271464</v>
      </c>
      <c r="AA1103" s="21">
        <f t="shared" si="168"/>
        <v>2.4482215403115402</v>
      </c>
      <c r="AB1103" s="21">
        <f t="shared" si="169"/>
        <v>0.137214896909226</v>
      </c>
      <c r="AC1103" s="21">
        <f t="shared" si="170"/>
        <v>0.24</v>
      </c>
      <c r="AD1103" s="22">
        <f t="shared" si="171"/>
        <v>1.1647799999999999</v>
      </c>
      <c r="AE1103" s="22">
        <f t="shared" si="172"/>
        <v>0.89688059999999992</v>
      </c>
    </row>
    <row r="1104" spans="1:31" ht="15.75" x14ac:dyDescent="0.25">
      <c r="A1104" s="11" t="s">
        <v>173</v>
      </c>
      <c r="B1104" s="11" t="s">
        <v>1285</v>
      </c>
      <c r="C1104" s="11">
        <v>643</v>
      </c>
      <c r="D1104" s="11">
        <v>52</v>
      </c>
      <c r="E1104" s="11">
        <v>31.7</v>
      </c>
      <c r="F1104" s="11">
        <v>4.7</v>
      </c>
      <c r="H1104" s="4">
        <v>45886</v>
      </c>
      <c r="I1104" s="5">
        <v>0.65277777777777779</v>
      </c>
      <c r="J1104" s="3">
        <f t="shared" si="173"/>
        <v>24.772500000000001</v>
      </c>
      <c r="K1104" s="29">
        <f t="shared" si="174"/>
        <v>32.659999999999997</v>
      </c>
      <c r="L1104" s="31">
        <f t="shared" si="165"/>
        <v>52.186236121704539</v>
      </c>
      <c r="M1104" s="33">
        <f t="shared" si="175"/>
        <v>450.54999999999995</v>
      </c>
      <c r="N1104" s="36">
        <f t="shared" si="166"/>
        <v>0.34005937443423478</v>
      </c>
      <c r="Q1104" s="16"/>
      <c r="R1104" s="17"/>
      <c r="S1104" s="15">
        <v>-7.0275000000000016</v>
      </c>
      <c r="T1104" s="15">
        <v>-0.96</v>
      </c>
      <c r="U1104" s="18"/>
      <c r="W1104" s="23"/>
      <c r="Z1104" s="21">
        <f t="shared" si="167"/>
        <v>4.9350075193893757</v>
      </c>
      <c r="AA1104" s="21">
        <f t="shared" si="168"/>
        <v>2.5753946766924138</v>
      </c>
      <c r="AB1104" s="21">
        <f t="shared" si="169"/>
        <v>0.14481612046065384</v>
      </c>
      <c r="AC1104" s="21">
        <f t="shared" si="170"/>
        <v>0.24</v>
      </c>
      <c r="AD1104" s="22">
        <f t="shared" si="171"/>
        <v>1.6219799999999998</v>
      </c>
      <c r="AE1104" s="22">
        <f t="shared" si="172"/>
        <v>1.2489245999999998</v>
      </c>
    </row>
    <row r="1105" spans="1:31" ht="15.75" x14ac:dyDescent="0.25">
      <c r="A1105" s="11" t="s">
        <v>173</v>
      </c>
      <c r="B1105" s="11" t="s">
        <v>1286</v>
      </c>
      <c r="C1105" s="11">
        <v>700</v>
      </c>
      <c r="D1105" s="11">
        <v>52</v>
      </c>
      <c r="E1105" s="11">
        <v>31.8</v>
      </c>
      <c r="F1105" s="11">
        <v>5.0999999999999996</v>
      </c>
      <c r="H1105" s="4">
        <v>45886</v>
      </c>
      <c r="I1105" s="5">
        <v>0.65972222222222221</v>
      </c>
      <c r="J1105" s="3">
        <f t="shared" si="173"/>
        <v>24.879999999999995</v>
      </c>
      <c r="K1105" s="29">
        <f t="shared" si="174"/>
        <v>32.657499999999999</v>
      </c>
      <c r="L1105" s="31">
        <f t="shared" si="165"/>
        <v>52.754853784287299</v>
      </c>
      <c r="M1105" s="33">
        <f t="shared" si="175"/>
        <v>422.7</v>
      </c>
      <c r="N1105" s="36">
        <f t="shared" si="166"/>
        <v>0.3201764900849387</v>
      </c>
      <c r="Q1105" s="16"/>
      <c r="R1105" s="17"/>
      <c r="S1105" s="15">
        <v>-6.8200000000000021</v>
      </c>
      <c r="T1105" s="15">
        <v>-0.85750000000000171</v>
      </c>
      <c r="U1105" s="18"/>
      <c r="W1105" s="23"/>
      <c r="Z1105" s="21">
        <f t="shared" si="167"/>
        <v>4.9343137860615052</v>
      </c>
      <c r="AA1105" s="21">
        <f t="shared" si="168"/>
        <v>2.6030900230946781</v>
      </c>
      <c r="AB1105" s="21">
        <f t="shared" si="169"/>
        <v>0.1463761588902138</v>
      </c>
      <c r="AC1105" s="21">
        <f t="shared" si="170"/>
        <v>0.24</v>
      </c>
      <c r="AD1105" s="22">
        <f t="shared" si="171"/>
        <v>1.52172</v>
      </c>
      <c r="AE1105" s="22">
        <f t="shared" si="172"/>
        <v>1.1717244</v>
      </c>
    </row>
    <row r="1106" spans="1:31" ht="15.75" x14ac:dyDescent="0.25">
      <c r="A1106" s="11" t="s">
        <v>173</v>
      </c>
      <c r="B1106" s="11" t="s">
        <v>1287</v>
      </c>
      <c r="C1106" s="11">
        <v>673</v>
      </c>
      <c r="D1106" s="11">
        <v>52</v>
      </c>
      <c r="E1106" s="11">
        <v>31.7</v>
      </c>
      <c r="F1106" s="11">
        <v>5.3</v>
      </c>
      <c r="H1106" s="4">
        <v>45886</v>
      </c>
      <c r="I1106" s="5">
        <v>0.66666666666666663</v>
      </c>
      <c r="J1106" s="3">
        <f t="shared" si="173"/>
        <v>25.125</v>
      </c>
      <c r="K1106" s="29">
        <f t="shared" si="174"/>
        <v>32.532499999999999</v>
      </c>
      <c r="L1106" s="31">
        <f t="shared" si="165"/>
        <v>54.593801813997793</v>
      </c>
      <c r="M1106" s="33">
        <f t="shared" si="175"/>
        <v>384.3</v>
      </c>
      <c r="N1106" s="36">
        <f t="shared" si="166"/>
        <v>0.29378591870048526</v>
      </c>
      <c r="Q1106" s="16"/>
      <c r="R1106" s="17"/>
      <c r="S1106" s="15">
        <v>-6.7749999999999995</v>
      </c>
      <c r="T1106" s="15">
        <v>-0.83249999999999957</v>
      </c>
      <c r="U1106" s="18"/>
      <c r="W1106" s="23"/>
      <c r="Z1106" s="21">
        <f t="shared" si="167"/>
        <v>4.8997348996868251</v>
      </c>
      <c r="AA1106" s="21">
        <f t="shared" si="168"/>
        <v>2.6749515605463086</v>
      </c>
      <c r="AB1106" s="21">
        <f t="shared" si="169"/>
        <v>0.15055644858496467</v>
      </c>
      <c r="AC1106" s="21">
        <f t="shared" si="170"/>
        <v>0.24</v>
      </c>
      <c r="AD1106" s="22">
        <f t="shared" si="171"/>
        <v>1.38348</v>
      </c>
      <c r="AE1106" s="22">
        <f t="shared" si="172"/>
        <v>1.0652796</v>
      </c>
    </row>
    <row r="1107" spans="1:31" ht="15.75" x14ac:dyDescent="0.25">
      <c r="A1107" s="11" t="s">
        <v>173</v>
      </c>
      <c r="B1107" s="11" t="s">
        <v>1288</v>
      </c>
      <c r="C1107" s="11">
        <v>630</v>
      </c>
      <c r="D1107" s="11">
        <v>52</v>
      </c>
      <c r="E1107" s="11">
        <v>31.9</v>
      </c>
      <c r="F1107" s="11">
        <v>5.3</v>
      </c>
      <c r="H1107" s="4">
        <v>45886</v>
      </c>
      <c r="I1107" s="5">
        <v>0.67361111111111116</v>
      </c>
      <c r="J1107" s="3">
        <f t="shared" si="173"/>
        <v>24.91</v>
      </c>
      <c r="K1107" s="29">
        <f t="shared" si="174"/>
        <v>33.119999999999997</v>
      </c>
      <c r="L1107" s="31">
        <f t="shared" si="165"/>
        <v>50.918712590382789</v>
      </c>
      <c r="M1107" s="33">
        <f t="shared" si="175"/>
        <v>295.45</v>
      </c>
      <c r="N1107" s="36">
        <f t="shared" si="166"/>
        <v>0.22285351571219111</v>
      </c>
      <c r="Q1107" s="16"/>
      <c r="R1107" s="17"/>
      <c r="S1107" s="15">
        <v>-6.9899999999999984</v>
      </c>
      <c r="T1107" s="15">
        <v>-1.2199999999999998</v>
      </c>
      <c r="U1107" s="18"/>
      <c r="W1107" s="23"/>
      <c r="Z1107" s="21">
        <f t="shared" si="167"/>
        <v>5.0641047710626497</v>
      </c>
      <c r="AA1107" s="21">
        <f t="shared" si="168"/>
        <v>2.5785769536532528</v>
      </c>
      <c r="AB1107" s="21">
        <f t="shared" si="169"/>
        <v>0.1445021916162669</v>
      </c>
      <c r="AC1107" s="21">
        <f t="shared" si="170"/>
        <v>0.24</v>
      </c>
      <c r="AD1107" s="22">
        <f t="shared" si="171"/>
        <v>1.06362</v>
      </c>
      <c r="AE1107" s="22">
        <f t="shared" si="172"/>
        <v>0.81898740000000003</v>
      </c>
    </row>
    <row r="1108" spans="1:31" ht="15.75" x14ac:dyDescent="0.25">
      <c r="A1108" s="11" t="s">
        <v>173</v>
      </c>
      <c r="B1108" s="11" t="s">
        <v>1289</v>
      </c>
      <c r="C1108" s="11">
        <v>638</v>
      </c>
      <c r="D1108" s="11">
        <v>53</v>
      </c>
      <c r="E1108" s="11">
        <v>31.9</v>
      </c>
      <c r="F1108" s="11">
        <v>5.5</v>
      </c>
      <c r="H1108" s="4">
        <v>45886</v>
      </c>
      <c r="I1108" s="5">
        <v>0.68055555555555558</v>
      </c>
      <c r="J1108" s="3">
        <f t="shared" si="173"/>
        <v>25.060000000000002</v>
      </c>
      <c r="K1108" s="29">
        <f t="shared" si="174"/>
        <v>32.749999999999993</v>
      </c>
      <c r="L1108" s="31">
        <f t="shared" si="165"/>
        <v>53.285572308709433</v>
      </c>
      <c r="M1108" s="33">
        <f t="shared" si="175"/>
        <v>187.85</v>
      </c>
      <c r="N1108" s="36">
        <f t="shared" si="166"/>
        <v>0.14299462660851014</v>
      </c>
      <c r="Q1108" s="16"/>
      <c r="R1108" s="17"/>
      <c r="S1108" s="15">
        <v>-6.7399999999999984</v>
      </c>
      <c r="T1108" s="15">
        <v>-0.84999999999999698</v>
      </c>
      <c r="U1108" s="18"/>
      <c r="W1108" s="23"/>
      <c r="Z1108" s="21">
        <f t="shared" si="167"/>
        <v>4.9600383853978327</v>
      </c>
      <c r="AA1108" s="21">
        <f t="shared" si="168"/>
        <v>2.642984840390906</v>
      </c>
      <c r="AB1108" s="21">
        <f t="shared" si="169"/>
        <v>0.14851771640993927</v>
      </c>
      <c r="AC1108" s="21">
        <f t="shared" si="170"/>
        <v>0.24</v>
      </c>
      <c r="AD1108" s="22">
        <f t="shared" si="171"/>
        <v>0.67625999999999997</v>
      </c>
      <c r="AE1108" s="22">
        <f t="shared" si="172"/>
        <v>0.52072019999999997</v>
      </c>
    </row>
    <row r="1109" spans="1:31" ht="15.75" x14ac:dyDescent="0.25">
      <c r="A1109" s="11" t="s">
        <v>173</v>
      </c>
      <c r="B1109" s="11" t="s">
        <v>1290</v>
      </c>
      <c r="C1109" s="11">
        <v>574</v>
      </c>
      <c r="D1109" s="11">
        <v>53</v>
      </c>
      <c r="E1109" s="11">
        <v>31.8</v>
      </c>
      <c r="F1109" s="11">
        <v>4.5999999999999996</v>
      </c>
      <c r="H1109" s="4">
        <v>45886</v>
      </c>
      <c r="I1109" s="5">
        <v>0.6875</v>
      </c>
      <c r="J1109" s="3">
        <f t="shared" si="173"/>
        <v>24.807499999999997</v>
      </c>
      <c r="K1109" s="29">
        <f t="shared" si="174"/>
        <v>33.017499999999998</v>
      </c>
      <c r="L1109" s="31">
        <f t="shared" si="165"/>
        <v>50.832188283615103</v>
      </c>
      <c r="M1109" s="33">
        <f t="shared" si="175"/>
        <v>141.05000000000001</v>
      </c>
      <c r="N1109" s="36">
        <f t="shared" si="166"/>
        <v>0.10618125542215284</v>
      </c>
      <c r="Q1109" s="16"/>
      <c r="R1109" s="17"/>
      <c r="S1109" s="15">
        <v>-6.892500000000001</v>
      </c>
      <c r="T1109" s="15">
        <v>-1.2174999999999994</v>
      </c>
      <c r="U1109" s="18"/>
      <c r="W1109" s="23"/>
      <c r="Z1109" s="21">
        <f t="shared" si="167"/>
        <v>5.035087509759709</v>
      </c>
      <c r="AA1109" s="21">
        <f t="shared" si="168"/>
        <v>2.5594451632058419</v>
      </c>
      <c r="AB1109" s="21">
        <f t="shared" si="169"/>
        <v>0.14353884874604883</v>
      </c>
      <c r="AC1109" s="21">
        <f t="shared" si="170"/>
        <v>0.24</v>
      </c>
      <c r="AD1109" s="22">
        <f t="shared" si="171"/>
        <v>0.50778000000000001</v>
      </c>
      <c r="AE1109" s="22">
        <f t="shared" si="172"/>
        <v>0.39099060000000002</v>
      </c>
    </row>
    <row r="1110" spans="1:31" ht="15.75" x14ac:dyDescent="0.25">
      <c r="A1110" s="11" t="s">
        <v>173</v>
      </c>
      <c r="B1110" s="11" t="s">
        <v>1291</v>
      </c>
      <c r="C1110" s="11">
        <v>582</v>
      </c>
      <c r="D1110" s="11">
        <v>53</v>
      </c>
      <c r="E1110" s="11">
        <v>31.7</v>
      </c>
      <c r="F1110" s="11">
        <v>4.4000000000000004</v>
      </c>
      <c r="H1110" s="4">
        <v>45886</v>
      </c>
      <c r="I1110" s="5">
        <v>0.69444444444444442</v>
      </c>
      <c r="J1110" s="3">
        <f t="shared" si="173"/>
        <v>24.77</v>
      </c>
      <c r="K1110" s="29">
        <f t="shared" si="174"/>
        <v>32.857500000000002</v>
      </c>
      <c r="L1110" s="31">
        <f t="shared" si="165"/>
        <v>51.321854439180107</v>
      </c>
      <c r="M1110" s="33">
        <f t="shared" si="175"/>
        <v>126.05</v>
      </c>
      <c r="N1110" s="36">
        <f t="shared" si="166"/>
        <v>9.4950693423720783E-2</v>
      </c>
      <c r="Q1110" s="16"/>
      <c r="R1110" s="17"/>
      <c r="S1110" s="15">
        <v>-6.7300000000000013</v>
      </c>
      <c r="T1110" s="15">
        <v>-1.1574999999999998</v>
      </c>
      <c r="U1110" s="18"/>
      <c r="W1110" s="23"/>
      <c r="Z1110" s="21">
        <f t="shared" si="167"/>
        <v>4.9900807626610248</v>
      </c>
      <c r="AA1110" s="21">
        <f t="shared" si="168"/>
        <v>2.5610019854104196</v>
      </c>
      <c r="AB1110" s="21">
        <f t="shared" si="169"/>
        <v>0.14379633321021368</v>
      </c>
      <c r="AC1110" s="21">
        <f t="shared" si="170"/>
        <v>0.24</v>
      </c>
      <c r="AD1110" s="22">
        <f t="shared" si="171"/>
        <v>0.45378000000000002</v>
      </c>
      <c r="AE1110" s="22">
        <f t="shared" si="172"/>
        <v>0.34941060000000002</v>
      </c>
    </row>
    <row r="1111" spans="1:31" ht="15.75" x14ac:dyDescent="0.25">
      <c r="A1111" s="11" t="s">
        <v>173</v>
      </c>
      <c r="B1111" s="11" t="s">
        <v>1292</v>
      </c>
      <c r="C1111" s="11">
        <v>528</v>
      </c>
      <c r="D1111" s="11">
        <v>53</v>
      </c>
      <c r="E1111" s="11">
        <v>31.5</v>
      </c>
      <c r="F1111" s="11">
        <v>4.2</v>
      </c>
      <c r="H1111" s="4">
        <v>45886</v>
      </c>
      <c r="I1111" s="5">
        <v>0.70138888888888884</v>
      </c>
      <c r="J1111" s="3">
        <f t="shared" si="173"/>
        <v>24.475000000000001</v>
      </c>
      <c r="K1111" s="29">
        <f t="shared" si="174"/>
        <v>32.82</v>
      </c>
      <c r="L1111" s="31">
        <f t="shared" si="165"/>
        <v>49.977808386674525</v>
      </c>
      <c r="M1111" s="33">
        <f t="shared" si="175"/>
        <v>118.80000000000001</v>
      </c>
      <c r="N1111" s="36">
        <f t="shared" si="166"/>
        <v>8.8642434528496489E-2</v>
      </c>
      <c r="Q1111" s="16"/>
      <c r="R1111" s="17"/>
      <c r="S1111" s="15">
        <v>-6.8250000000000002</v>
      </c>
      <c r="T1111" s="15">
        <v>-1.3199999999999994</v>
      </c>
      <c r="U1111" s="18"/>
      <c r="W1111" s="23"/>
      <c r="Z1111" s="21">
        <f t="shared" si="167"/>
        <v>4.9795829715242492</v>
      </c>
      <c r="AA1111" s="21">
        <f t="shared" si="168"/>
        <v>2.4886864359638627</v>
      </c>
      <c r="AB1111" s="21">
        <f t="shared" si="169"/>
        <v>0.13977472701664145</v>
      </c>
      <c r="AC1111" s="21">
        <f t="shared" si="170"/>
        <v>0.24</v>
      </c>
      <c r="AD1111" s="22">
        <f t="shared" si="171"/>
        <v>0.42768000000000006</v>
      </c>
      <c r="AE1111" s="22">
        <f t="shared" si="172"/>
        <v>0.32931360000000004</v>
      </c>
    </row>
    <row r="1112" spans="1:31" ht="15.75" x14ac:dyDescent="0.25">
      <c r="A1112" s="11" t="s">
        <v>173</v>
      </c>
      <c r="B1112" s="11" t="s">
        <v>1293</v>
      </c>
      <c r="C1112" s="11">
        <v>523</v>
      </c>
      <c r="D1112" s="11">
        <v>55</v>
      </c>
      <c r="E1112" s="11">
        <v>31.3</v>
      </c>
      <c r="F1112" s="11">
        <v>4.4000000000000004</v>
      </c>
      <c r="H1112" s="4">
        <v>45886</v>
      </c>
      <c r="I1112" s="5">
        <v>0.70833333333333337</v>
      </c>
      <c r="J1112" s="3">
        <f t="shared" si="173"/>
        <v>24.875</v>
      </c>
      <c r="K1112" s="29">
        <f t="shared" si="174"/>
        <v>32.082500000000003</v>
      </c>
      <c r="L1112" s="31">
        <f t="shared" si="165"/>
        <v>55.30388308191813</v>
      </c>
      <c r="M1112" s="33">
        <f t="shared" si="175"/>
        <v>139.60000000000002</v>
      </c>
      <c r="N1112" s="36">
        <f t="shared" si="166"/>
        <v>0.10643129684728313</v>
      </c>
      <c r="Q1112" s="16"/>
      <c r="R1112" s="17"/>
      <c r="S1112" s="15">
        <v>-6.625</v>
      </c>
      <c r="T1112" s="15">
        <v>-0.78249999999999975</v>
      </c>
      <c r="U1112" s="18"/>
      <c r="W1112" s="23"/>
      <c r="Z1112" s="21">
        <f t="shared" si="167"/>
        <v>4.7769870410658459</v>
      </c>
      <c r="AA1112" s="21">
        <f t="shared" si="168"/>
        <v>2.6418593280294358</v>
      </c>
      <c r="AB1112" s="21">
        <f t="shared" si="169"/>
        <v>0.14919108926592001</v>
      </c>
      <c r="AC1112" s="21">
        <f t="shared" si="170"/>
        <v>0.24</v>
      </c>
      <c r="AD1112" s="22">
        <f t="shared" si="171"/>
        <v>0.50256000000000001</v>
      </c>
      <c r="AE1112" s="22">
        <f t="shared" si="172"/>
        <v>0.38697120000000002</v>
      </c>
    </row>
    <row r="1113" spans="1:31" ht="15.75" x14ac:dyDescent="0.25">
      <c r="A1113" s="11" t="s">
        <v>173</v>
      </c>
      <c r="B1113" s="11" t="s">
        <v>1294</v>
      </c>
      <c r="C1113" s="11">
        <v>375</v>
      </c>
      <c r="D1113" s="11">
        <v>54</v>
      </c>
      <c r="E1113" s="11">
        <v>31.5</v>
      </c>
      <c r="F1113" s="11">
        <v>4.4000000000000004</v>
      </c>
      <c r="H1113" s="4">
        <v>45886</v>
      </c>
      <c r="I1113" s="5">
        <v>0.71527777777777779</v>
      </c>
      <c r="J1113" s="3">
        <f t="shared" si="173"/>
        <v>24.2075</v>
      </c>
      <c r="K1113" s="29">
        <f t="shared" si="174"/>
        <v>32.212499999999999</v>
      </c>
      <c r="L1113" s="31">
        <f t="shared" si="165"/>
        <v>51.198430816683782</v>
      </c>
      <c r="M1113" s="33">
        <f t="shared" si="175"/>
        <v>150.25</v>
      </c>
      <c r="N1113" s="36">
        <f t="shared" si="166"/>
        <v>0.11187964912816226</v>
      </c>
      <c r="Q1113" s="16"/>
      <c r="R1113" s="17"/>
      <c r="S1113" s="15">
        <v>-6.4924999999999997</v>
      </c>
      <c r="T1113" s="15">
        <v>-0.71250000000000124</v>
      </c>
      <c r="U1113" s="18"/>
      <c r="W1113" s="23"/>
      <c r="Z1113" s="21">
        <f t="shared" si="167"/>
        <v>4.8121701025853421</v>
      </c>
      <c r="AA1113" s="21">
        <f t="shared" si="168"/>
        <v>2.4637555807532974</v>
      </c>
      <c r="AB1113" s="21">
        <f t="shared" si="169"/>
        <v>0.13899902371651102</v>
      </c>
      <c r="AC1113" s="21">
        <f t="shared" si="170"/>
        <v>0.24</v>
      </c>
      <c r="AD1113" s="22">
        <f t="shared" si="171"/>
        <v>0.54090000000000005</v>
      </c>
      <c r="AE1113" s="22">
        <f t="shared" si="172"/>
        <v>0.41649300000000006</v>
      </c>
    </row>
    <row r="1114" spans="1:31" ht="15.75" x14ac:dyDescent="0.25">
      <c r="A1114" s="11" t="s">
        <v>173</v>
      </c>
      <c r="B1114" s="11" t="s">
        <v>1295</v>
      </c>
      <c r="C1114" s="11">
        <v>260</v>
      </c>
      <c r="D1114" s="11">
        <v>56</v>
      </c>
      <c r="E1114" s="11">
        <v>30.7</v>
      </c>
      <c r="F1114" s="11">
        <v>4.2</v>
      </c>
      <c r="H1114" s="4">
        <v>45886</v>
      </c>
      <c r="I1114" s="5">
        <v>0.72222222222222221</v>
      </c>
      <c r="J1114" s="3">
        <f t="shared" si="173"/>
        <v>24.2575</v>
      </c>
      <c r="K1114" s="29">
        <f t="shared" si="174"/>
        <v>31.534999999999997</v>
      </c>
      <c r="L1114" s="31">
        <f t="shared" si="165"/>
        <v>54.486901359761845</v>
      </c>
      <c r="M1114" s="33">
        <f t="shared" si="175"/>
        <v>116</v>
      </c>
      <c r="N1114" s="36">
        <f t="shared" si="166"/>
        <v>8.7232830424709001E-2</v>
      </c>
      <c r="Q1114" s="16"/>
      <c r="R1114" s="17"/>
      <c r="S1114" s="15">
        <v>-6.4424999999999981</v>
      </c>
      <c r="T1114" s="15">
        <v>-0.8349999999999973</v>
      </c>
      <c r="U1114" s="18"/>
      <c r="W1114" s="23"/>
      <c r="Z1114" s="21">
        <f t="shared" si="167"/>
        <v>4.6312524521386393</v>
      </c>
      <c r="AA1114" s="21">
        <f t="shared" si="168"/>
        <v>2.523425955318332</v>
      </c>
      <c r="AB1114" s="21">
        <f t="shared" si="169"/>
        <v>0.14308394343766839</v>
      </c>
      <c r="AC1114" s="21">
        <f t="shared" si="170"/>
        <v>0.24</v>
      </c>
      <c r="AD1114" s="22">
        <f t="shared" si="171"/>
        <v>0.41760000000000003</v>
      </c>
      <c r="AE1114" s="22">
        <f t="shared" si="172"/>
        <v>0.321552</v>
      </c>
    </row>
    <row r="1115" spans="1:31" ht="15.75" x14ac:dyDescent="0.25">
      <c r="A1115" s="11" t="s">
        <v>173</v>
      </c>
      <c r="B1115" s="11" t="s">
        <v>1296</v>
      </c>
      <c r="C1115" s="11">
        <v>406</v>
      </c>
      <c r="D1115" s="11">
        <v>57</v>
      </c>
      <c r="E1115" s="11">
        <v>30.7</v>
      </c>
      <c r="F1115" s="11">
        <v>5.2</v>
      </c>
      <c r="H1115" s="4">
        <v>45886</v>
      </c>
      <c r="I1115" s="5">
        <v>0.72916666666666663</v>
      </c>
      <c r="J1115" s="3">
        <f t="shared" si="173"/>
        <v>24.12</v>
      </c>
      <c r="K1115" s="29">
        <f t="shared" si="174"/>
        <v>31.692499999999999</v>
      </c>
      <c r="L1115" s="31">
        <f t="shared" si="165"/>
        <v>53.032829291615691</v>
      </c>
      <c r="M1115" s="33">
        <f t="shared" si="175"/>
        <v>102.75</v>
      </c>
      <c r="N1115" s="36">
        <f t="shared" si="166"/>
        <v>7.6774708991012353E-2</v>
      </c>
      <c r="Q1115" s="16"/>
      <c r="R1115" s="17"/>
      <c r="S1115" s="15">
        <v>-6.38</v>
      </c>
      <c r="T1115" s="15">
        <v>-0.99249999999999972</v>
      </c>
      <c r="U1115" s="18"/>
      <c r="W1115" s="23"/>
      <c r="Z1115" s="21">
        <f t="shared" si="167"/>
        <v>4.6727748812017706</v>
      </c>
      <c r="AA1115" s="21">
        <f t="shared" si="168"/>
        <v>2.4781047259292328</v>
      </c>
      <c r="AB1115" s="21">
        <f t="shared" si="169"/>
        <v>0.14034962852523361</v>
      </c>
      <c r="AC1115" s="21">
        <f t="shared" si="170"/>
        <v>0.24</v>
      </c>
      <c r="AD1115" s="22">
        <f t="shared" si="171"/>
        <v>0.36990000000000001</v>
      </c>
      <c r="AE1115" s="22">
        <f t="shared" si="172"/>
        <v>0.28482299999999999</v>
      </c>
    </row>
    <row r="1116" spans="1:31" ht="15.75" x14ac:dyDescent="0.25">
      <c r="A1116" s="11" t="s">
        <v>173</v>
      </c>
      <c r="B1116" s="11" t="s">
        <v>1297</v>
      </c>
      <c r="C1116" s="11">
        <v>287</v>
      </c>
      <c r="D1116" s="11">
        <v>56</v>
      </c>
      <c r="E1116" s="11">
        <v>30.5</v>
      </c>
      <c r="F1116" s="11">
        <v>5.2</v>
      </c>
      <c r="H1116" s="4">
        <v>45886</v>
      </c>
      <c r="I1116" s="5">
        <v>0.73611111111111116</v>
      </c>
      <c r="J1116" s="3">
        <f t="shared" si="173"/>
        <v>24.027500000000003</v>
      </c>
      <c r="K1116" s="29">
        <f t="shared" si="174"/>
        <v>31.662500000000001</v>
      </c>
      <c r="L1116" s="31">
        <f t="shared" si="165"/>
        <v>52.674488670124212</v>
      </c>
      <c r="M1116" s="33">
        <f t="shared" si="175"/>
        <v>78.81</v>
      </c>
      <c r="N1116" s="36">
        <f t="shared" si="166"/>
        <v>5.8732753677077761E-2</v>
      </c>
      <c r="Q1116" s="16"/>
      <c r="R1116" s="17"/>
      <c r="S1116" s="15">
        <v>-6.2724999999999982</v>
      </c>
      <c r="T1116" s="15">
        <v>-1.1624999999999996</v>
      </c>
      <c r="U1116" s="18"/>
      <c r="W1116" s="23"/>
      <c r="Z1116" s="21">
        <f t="shared" si="167"/>
        <v>4.6648410066174311</v>
      </c>
      <c r="AA1116" s="21">
        <f t="shared" si="168"/>
        <v>2.4571811475100067</v>
      </c>
      <c r="AB1116" s="21">
        <f t="shared" si="169"/>
        <v>0.13919564985265404</v>
      </c>
      <c r="AC1116" s="21">
        <f t="shared" si="170"/>
        <v>0.24</v>
      </c>
      <c r="AD1116" s="22">
        <f t="shared" si="171"/>
        <v>0.28371600000000002</v>
      </c>
      <c r="AE1116" s="22">
        <f t="shared" si="172"/>
        <v>0.21846132000000001</v>
      </c>
    </row>
    <row r="1117" spans="1:31" ht="15.75" x14ac:dyDescent="0.25">
      <c r="A1117" s="11" t="s">
        <v>173</v>
      </c>
      <c r="B1117" s="11" t="s">
        <v>1298</v>
      </c>
      <c r="C1117" s="11">
        <v>193</v>
      </c>
      <c r="D1117" s="11">
        <v>55</v>
      </c>
      <c r="E1117" s="11">
        <v>30.3</v>
      </c>
      <c r="F1117" s="11">
        <v>5.0999999999999996</v>
      </c>
      <c r="H1117" s="4">
        <v>45886</v>
      </c>
      <c r="I1117" s="5">
        <v>0.74305555555555558</v>
      </c>
      <c r="J1117" s="3">
        <f t="shared" si="173"/>
        <v>23.712500000000002</v>
      </c>
      <c r="K1117" s="29">
        <f t="shared" si="174"/>
        <v>31.772500000000001</v>
      </c>
      <c r="L1117" s="31">
        <f t="shared" si="165"/>
        <v>50.527986885752441</v>
      </c>
      <c r="M1117" s="33">
        <f t="shared" si="175"/>
        <v>57.15</v>
      </c>
      <c r="N1117" s="36">
        <f t="shared" si="166"/>
        <v>4.207805318241533E-2</v>
      </c>
      <c r="Q1117" s="16"/>
      <c r="R1117" s="17"/>
      <c r="S1117" s="15">
        <v>-6.3874999999999993</v>
      </c>
      <c r="T1117" s="15">
        <v>-1.4724999999999993</v>
      </c>
      <c r="U1117" s="18"/>
      <c r="W1117" s="23"/>
      <c r="Z1117" s="21">
        <f t="shared" si="167"/>
        <v>4.6939892161747183</v>
      </c>
      <c r="AA1117" s="21">
        <f t="shared" si="168"/>
        <v>2.3717782555673956</v>
      </c>
      <c r="AB1117" s="21">
        <f t="shared" si="169"/>
        <v>0.13424787174634606</v>
      </c>
      <c r="AC1117" s="21">
        <f t="shared" si="170"/>
        <v>0.24</v>
      </c>
      <c r="AD1117" s="22">
        <f t="shared" si="171"/>
        <v>0.20574000000000001</v>
      </c>
      <c r="AE1117" s="22">
        <f t="shared" si="172"/>
        <v>0.1584198</v>
      </c>
    </row>
    <row r="1118" spans="1:31" ht="15.75" x14ac:dyDescent="0.25">
      <c r="A1118" s="11" t="s">
        <v>173</v>
      </c>
      <c r="B1118" s="11" t="s">
        <v>1299</v>
      </c>
      <c r="C1118" s="11">
        <v>171</v>
      </c>
      <c r="D1118" s="11">
        <v>57</v>
      </c>
      <c r="E1118" s="11">
        <v>30.1</v>
      </c>
      <c r="F1118" s="11">
        <v>4.0999999999999996</v>
      </c>
      <c r="H1118" s="4">
        <v>45886</v>
      </c>
      <c r="I1118" s="5">
        <v>0.75</v>
      </c>
      <c r="J1118" s="3">
        <f t="shared" si="173"/>
        <v>23.604999999999997</v>
      </c>
      <c r="K1118" s="29">
        <f t="shared" si="174"/>
        <v>31.732500000000002</v>
      </c>
      <c r="L1118" s="31">
        <f t="shared" si="165"/>
        <v>50.1399864049801</v>
      </c>
      <c r="M1118" s="33">
        <f t="shared" si="175"/>
        <v>30.82</v>
      </c>
      <c r="N1118" s="36">
        <f t="shared" si="166"/>
        <v>2.2638897777083635E-2</v>
      </c>
      <c r="Q1118" s="16"/>
      <c r="R1118" s="17"/>
      <c r="S1118" s="15">
        <v>-6.2950000000000008</v>
      </c>
      <c r="T1118" s="15">
        <v>-1.6324999999999994</v>
      </c>
      <c r="U1118" s="18"/>
      <c r="W1118" s="23"/>
      <c r="Z1118" s="21">
        <f t="shared" si="167"/>
        <v>4.6833716139226187</v>
      </c>
      <c r="AA1118" s="21">
        <f t="shared" si="168"/>
        <v>2.348241890515498</v>
      </c>
      <c r="AB1118" s="21">
        <f t="shared" si="169"/>
        <v>0.13295518864340128</v>
      </c>
      <c r="AC1118" s="21">
        <f t="shared" si="170"/>
        <v>0.24</v>
      </c>
      <c r="AD1118" s="22">
        <f t="shared" si="171"/>
        <v>0.110952</v>
      </c>
      <c r="AE1118" s="22">
        <f t="shared" si="172"/>
        <v>8.5433040000000002E-2</v>
      </c>
    </row>
    <row r="1119" spans="1:31" ht="15.75" x14ac:dyDescent="0.25">
      <c r="A1119" s="11" t="s">
        <v>173</v>
      </c>
      <c r="B1119" s="11" t="s">
        <v>1300</v>
      </c>
      <c r="C1119" s="11">
        <v>213</v>
      </c>
      <c r="D1119" s="11">
        <v>59</v>
      </c>
      <c r="E1119" s="11">
        <v>29.9</v>
      </c>
      <c r="F1119" s="11">
        <v>4.4000000000000004</v>
      </c>
      <c r="H1119" s="4">
        <v>45886</v>
      </c>
      <c r="I1119" s="5">
        <v>0.75694444444444442</v>
      </c>
      <c r="J1119" s="3">
        <f t="shared" si="173"/>
        <v>23.630000000000003</v>
      </c>
      <c r="K1119" s="29">
        <f t="shared" si="174"/>
        <v>31.577499999999997</v>
      </c>
      <c r="L1119" s="31">
        <f t="shared" si="165"/>
        <v>50.946072018850991</v>
      </c>
      <c r="M1119" s="33">
        <f t="shared" si="175"/>
        <v>17.07</v>
      </c>
      <c r="N1119" s="36">
        <f t="shared" si="166"/>
        <v>1.2596580003138272E-2</v>
      </c>
      <c r="Q1119" s="16"/>
      <c r="R1119" s="17"/>
      <c r="S1119" s="15">
        <v>-6.17</v>
      </c>
      <c r="T1119" s="15">
        <v>-1.6774999999999993</v>
      </c>
      <c r="U1119" s="18"/>
      <c r="W1119" s="23"/>
      <c r="Z1119" s="21">
        <f t="shared" si="167"/>
        <v>4.6424252135765833</v>
      </c>
      <c r="AA1119" s="21">
        <f t="shared" si="168"/>
        <v>2.3651332927300235</v>
      </c>
      <c r="AB1119" s="21">
        <f t="shared" si="169"/>
        <v>0.13406600021453352</v>
      </c>
      <c r="AC1119" s="21">
        <f t="shared" si="170"/>
        <v>0.24</v>
      </c>
      <c r="AD1119" s="22">
        <f t="shared" si="171"/>
        <v>6.1452E-2</v>
      </c>
      <c r="AE1119" s="22">
        <f t="shared" si="172"/>
        <v>4.7318039999999999E-2</v>
      </c>
    </row>
    <row r="1120" spans="1:31" ht="15.75" x14ac:dyDescent="0.25">
      <c r="A1120" s="11" t="s">
        <v>173</v>
      </c>
      <c r="B1120" s="11" t="s">
        <v>1301</v>
      </c>
      <c r="C1120" s="11">
        <v>156</v>
      </c>
      <c r="D1120" s="11">
        <v>58</v>
      </c>
      <c r="E1120" s="11">
        <v>29.8</v>
      </c>
      <c r="F1120" s="11">
        <v>4.0999999999999996</v>
      </c>
      <c r="H1120" s="4">
        <v>45886</v>
      </c>
      <c r="I1120" s="5">
        <v>0.76388888888888884</v>
      </c>
      <c r="J1120" s="3">
        <f t="shared" si="173"/>
        <v>23.6675</v>
      </c>
      <c r="K1120" s="29">
        <f t="shared" si="174"/>
        <v>31.342500000000001</v>
      </c>
      <c r="L1120" s="31">
        <f t="shared" si="165"/>
        <v>52.187062589725493</v>
      </c>
      <c r="M1120" s="33">
        <f t="shared" si="175"/>
        <v>7.7880000000000003</v>
      </c>
      <c r="N1120" s="36">
        <f t="shared" si="166"/>
        <v>4.4030652048271317E-5</v>
      </c>
      <c r="Q1120" s="16"/>
      <c r="R1120" s="17"/>
      <c r="S1120" s="15">
        <v>-5.932500000000001</v>
      </c>
      <c r="T1120" s="15">
        <v>-1.5425000000000013</v>
      </c>
      <c r="U1120" s="18"/>
      <c r="W1120" s="23"/>
      <c r="Z1120" s="21">
        <f t="shared" si="167"/>
        <v>4.5809384464245326</v>
      </c>
      <c r="AA1120" s="21">
        <f t="shared" si="168"/>
        <v>2.3906572142323697</v>
      </c>
      <c r="AB1120" s="21">
        <f t="shared" si="169"/>
        <v>0.1357499950182873</v>
      </c>
      <c r="AC1120" s="21">
        <f t="shared" si="170"/>
        <v>0.96</v>
      </c>
      <c r="AD1120" s="22">
        <f t="shared" si="171"/>
        <v>2.8036800000000001E-2</v>
      </c>
      <c r="AE1120" s="22">
        <f t="shared" si="172"/>
        <v>0</v>
      </c>
    </row>
    <row r="1121" spans="1:31" ht="15.75" x14ac:dyDescent="0.25">
      <c r="A1121" s="11" t="s">
        <v>173</v>
      </c>
      <c r="B1121" s="11" t="s">
        <v>1302</v>
      </c>
      <c r="C1121" s="11">
        <v>96</v>
      </c>
      <c r="D1121" s="11">
        <v>58</v>
      </c>
      <c r="E1121" s="11">
        <v>29.6</v>
      </c>
      <c r="F1121" s="11">
        <v>4.5999999999999996</v>
      </c>
      <c r="H1121" s="4">
        <v>45886</v>
      </c>
      <c r="I1121" s="5">
        <v>0.77083333333333337</v>
      </c>
      <c r="J1121" s="3">
        <f t="shared" si="173"/>
        <v>23.822500000000002</v>
      </c>
      <c r="K1121" s="29">
        <f t="shared" si="174"/>
        <v>30.9725</v>
      </c>
      <c r="L1121" s="31">
        <f t="shared" si="165"/>
        <v>54.719538332804071</v>
      </c>
      <c r="M1121" s="33">
        <f t="shared" si="175"/>
        <v>2.9299999999999997</v>
      </c>
      <c r="N1121" s="36">
        <f t="shared" si="166"/>
        <v>4.0156595701070177E-5</v>
      </c>
      <c r="Q1121" s="16"/>
      <c r="R1121" s="17"/>
      <c r="S1121" s="15">
        <v>-5.6774999999999984</v>
      </c>
      <c r="T1121" s="15">
        <v>-1.3724999999999996</v>
      </c>
      <c r="U1121" s="18"/>
      <c r="W1121" s="23"/>
      <c r="Z1121" s="21">
        <f t="shared" si="167"/>
        <v>4.485563421960455</v>
      </c>
      <c r="AA1121" s="21">
        <f t="shared" si="168"/>
        <v>2.4544795961218893</v>
      </c>
      <c r="AB1121" s="21">
        <f t="shared" si="169"/>
        <v>0.13975876922911265</v>
      </c>
      <c r="AC1121" s="21">
        <f t="shared" si="170"/>
        <v>0.96</v>
      </c>
      <c r="AD1121" s="22">
        <f t="shared" si="171"/>
        <v>1.0547999999999998E-2</v>
      </c>
      <c r="AE1121" s="22">
        <f t="shared" si="172"/>
        <v>0</v>
      </c>
    </row>
    <row r="1122" spans="1:31" ht="15.75" x14ac:dyDescent="0.25">
      <c r="A1122" s="11" t="s">
        <v>173</v>
      </c>
      <c r="B1122" s="11" t="s">
        <v>1303</v>
      </c>
      <c r="C1122" s="11">
        <v>78</v>
      </c>
      <c r="D1122" s="11">
        <v>59</v>
      </c>
      <c r="E1122" s="11">
        <v>29.5</v>
      </c>
      <c r="F1122" s="11">
        <v>3.6</v>
      </c>
      <c r="H1122" s="4">
        <v>45886</v>
      </c>
      <c r="I1122" s="5">
        <v>0.77777777777777779</v>
      </c>
      <c r="J1122" s="3">
        <f t="shared" si="173"/>
        <v>23.862499999999997</v>
      </c>
      <c r="K1122" s="29">
        <f t="shared" si="174"/>
        <v>30.802500000000002</v>
      </c>
      <c r="L1122" s="31">
        <f t="shared" si="165"/>
        <v>55.74050239641717</v>
      </c>
      <c r="M1122" s="33">
        <f t="shared" si="175"/>
        <v>0.82350000000000001</v>
      </c>
      <c r="N1122" s="36">
        <f t="shared" si="166"/>
        <v>3.8653243871211024E-5</v>
      </c>
      <c r="Q1122" s="16"/>
      <c r="R1122" s="17"/>
      <c r="S1122" s="15">
        <v>-5.5374999999999996</v>
      </c>
      <c r="T1122" s="15">
        <v>-1.3025000000000002</v>
      </c>
      <c r="U1122" s="18"/>
      <c r="W1122" s="23"/>
      <c r="Z1122" s="21">
        <f t="shared" si="167"/>
        <v>4.4423242564755814</v>
      </c>
      <c r="AA1122" s="21">
        <f t="shared" si="168"/>
        <v>2.4761738586373925</v>
      </c>
      <c r="AB1122" s="21">
        <f t="shared" si="169"/>
        <v>0.14117290807986552</v>
      </c>
      <c r="AC1122" s="21">
        <f t="shared" si="170"/>
        <v>0.96</v>
      </c>
      <c r="AD1122" s="22">
        <f t="shared" si="171"/>
        <v>2.9646E-3</v>
      </c>
      <c r="AE1122" s="22">
        <f t="shared" si="172"/>
        <v>0</v>
      </c>
    </row>
    <row r="1123" spans="1:31" ht="15.75" x14ac:dyDescent="0.25">
      <c r="A1123" s="11" t="s">
        <v>173</v>
      </c>
      <c r="B1123" s="11" t="s">
        <v>1304</v>
      </c>
      <c r="C1123" s="11">
        <v>45</v>
      </c>
      <c r="D1123" s="11">
        <v>60</v>
      </c>
      <c r="E1123" s="11">
        <v>29.4</v>
      </c>
      <c r="F1123" s="11">
        <v>3.7</v>
      </c>
      <c r="H1123" s="4">
        <v>45886</v>
      </c>
      <c r="I1123" s="5">
        <v>0.78472222222222221</v>
      </c>
      <c r="J1123" s="3">
        <f t="shared" si="173"/>
        <v>23.862499999999997</v>
      </c>
      <c r="K1123" s="29">
        <f t="shared" si="174"/>
        <v>30.56</v>
      </c>
      <c r="L1123" s="31">
        <f t="shared" si="165"/>
        <v>56.902385835956089</v>
      </c>
      <c r="M1123" s="33">
        <f t="shared" si="175"/>
        <v>0.1085</v>
      </c>
      <c r="N1123" s="36">
        <f t="shared" si="166"/>
        <v>3.6953200503032732E-5</v>
      </c>
      <c r="Q1123" s="16"/>
      <c r="R1123" s="17"/>
      <c r="S1123" s="15">
        <v>-5.3375000000000004</v>
      </c>
      <c r="T1123" s="15">
        <v>-1.1600000000000001</v>
      </c>
      <c r="U1123" s="18"/>
      <c r="W1123" s="23"/>
      <c r="Z1123" s="21">
        <f t="shared" si="167"/>
        <v>4.3812719899742696</v>
      </c>
      <c r="AA1123" s="21">
        <f t="shared" si="168"/>
        <v>2.4930482922578303</v>
      </c>
      <c r="AB1123" s="21">
        <f t="shared" si="169"/>
        <v>0.14239243482805697</v>
      </c>
      <c r="AC1123" s="21">
        <f t="shared" si="170"/>
        <v>0.96</v>
      </c>
      <c r="AD1123" s="22">
        <f t="shared" si="171"/>
        <v>3.9060000000000001E-4</v>
      </c>
      <c r="AE1123" s="22">
        <f t="shared" si="172"/>
        <v>0</v>
      </c>
    </row>
    <row r="1124" spans="1:31" ht="15.75" x14ac:dyDescent="0.25">
      <c r="A1124" s="11" t="s">
        <v>173</v>
      </c>
      <c r="B1124" s="11" t="s">
        <v>1305</v>
      </c>
      <c r="C1124" s="11">
        <v>30</v>
      </c>
      <c r="D1124" s="11">
        <v>61</v>
      </c>
      <c r="E1124" s="11">
        <v>29.2</v>
      </c>
      <c r="F1124" s="11">
        <v>3.4</v>
      </c>
      <c r="H1124" s="4">
        <v>45886</v>
      </c>
      <c r="I1124" s="5">
        <v>0.79166666666666663</v>
      </c>
      <c r="J1124" s="3">
        <f t="shared" si="173"/>
        <v>23.887499999999999</v>
      </c>
      <c r="K1124" s="29">
        <f t="shared" si="174"/>
        <v>30.262499999999999</v>
      </c>
      <c r="L1124" s="31">
        <f t="shared" si="165"/>
        <v>58.502658873323391</v>
      </c>
      <c r="M1124" s="33">
        <f t="shared" si="175"/>
        <v>1.5E-3</v>
      </c>
      <c r="N1124" s="36">
        <f t="shared" si="166"/>
        <v>3.4733998177965706E-5</v>
      </c>
      <c r="Q1124" s="16"/>
      <c r="R1124" s="17"/>
      <c r="S1124" s="15">
        <v>-5.2125000000000012</v>
      </c>
      <c r="T1124" s="15">
        <v>-1.0625000000000009</v>
      </c>
      <c r="U1124" s="18"/>
      <c r="W1124" s="23"/>
      <c r="Z1124" s="21">
        <f t="shared" si="167"/>
        <v>4.3073701287282873</v>
      </c>
      <c r="AA1124" s="21">
        <f t="shared" si="168"/>
        <v>2.5199260528213405</v>
      </c>
      <c r="AB1124" s="21">
        <f t="shared" si="169"/>
        <v>0.14424782062351935</v>
      </c>
      <c r="AC1124" s="21">
        <f t="shared" si="170"/>
        <v>0.96</v>
      </c>
      <c r="AD1124" s="22">
        <f t="shared" si="171"/>
        <v>5.4E-6</v>
      </c>
      <c r="AE1124" s="22">
        <f t="shared" si="172"/>
        <v>0</v>
      </c>
    </row>
    <row r="1125" spans="1:31" ht="15.75" x14ac:dyDescent="0.25">
      <c r="A1125" s="11" t="s">
        <v>173</v>
      </c>
      <c r="B1125" s="11" t="s">
        <v>1306</v>
      </c>
      <c r="C1125" s="11">
        <v>25</v>
      </c>
      <c r="D1125" s="11">
        <v>62</v>
      </c>
      <c r="E1125" s="11">
        <v>29.1</v>
      </c>
      <c r="F1125" s="11">
        <v>2.9</v>
      </c>
      <c r="H1125" s="4">
        <v>45886</v>
      </c>
      <c r="I1125" s="5">
        <v>0.79861111111111116</v>
      </c>
      <c r="J1125" s="3">
        <f t="shared" si="173"/>
        <v>23.7425</v>
      </c>
      <c r="K1125" s="29">
        <f t="shared" si="174"/>
        <v>30.145000000000003</v>
      </c>
      <c r="L1125" s="31">
        <f t="shared" si="165"/>
        <v>58.253574350453412</v>
      </c>
      <c r="M1125" s="33">
        <f t="shared" si="175"/>
        <v>5.0000000000000001E-3</v>
      </c>
      <c r="N1125" s="36">
        <f t="shared" si="166"/>
        <v>3.4941220785344146E-5</v>
      </c>
      <c r="Q1125" s="16"/>
      <c r="R1125" s="17"/>
      <c r="S1125" s="15">
        <v>-5.2575000000000003</v>
      </c>
      <c r="T1125" s="15">
        <v>-1.0449999999999999</v>
      </c>
      <c r="U1125" s="18"/>
      <c r="W1125" s="23"/>
      <c r="Z1125" s="21">
        <f t="shared" si="167"/>
        <v>4.2784819619777172</v>
      </c>
      <c r="AA1125" s="21">
        <f t="shared" si="168"/>
        <v>2.4923686707914272</v>
      </c>
      <c r="AB1125" s="21">
        <f t="shared" si="169"/>
        <v>0.14279574664394981</v>
      </c>
      <c r="AC1125" s="21">
        <f t="shared" si="170"/>
        <v>0.96</v>
      </c>
      <c r="AD1125" s="22">
        <f t="shared" si="171"/>
        <v>1.8E-5</v>
      </c>
      <c r="AE1125" s="22">
        <f t="shared" si="172"/>
        <v>0</v>
      </c>
    </row>
    <row r="1126" spans="1:31" ht="15.75" x14ac:dyDescent="0.25">
      <c r="A1126" s="11" t="s">
        <v>173</v>
      </c>
      <c r="B1126" s="11" t="s">
        <v>1307</v>
      </c>
      <c r="C1126" s="11">
        <v>8</v>
      </c>
      <c r="D1126" s="11">
        <v>61</v>
      </c>
      <c r="E1126" s="11">
        <v>29</v>
      </c>
      <c r="F1126" s="11">
        <v>3.7</v>
      </c>
      <c r="H1126" s="4">
        <v>45886</v>
      </c>
      <c r="I1126" s="5">
        <v>0.80555555555555558</v>
      </c>
      <c r="J1126" s="3">
        <f t="shared" si="173"/>
        <v>23.727499999999999</v>
      </c>
      <c r="K1126" s="29">
        <f t="shared" si="174"/>
        <v>29.9025</v>
      </c>
      <c r="L1126" s="31">
        <f t="shared" si="165"/>
        <v>59.381913874180654</v>
      </c>
      <c r="M1126" s="33">
        <f t="shared" si="175"/>
        <v>0</v>
      </c>
      <c r="N1126" s="36">
        <f t="shared" si="166"/>
        <v>3.3406252282036528E-5</v>
      </c>
      <c r="Q1126" s="16"/>
      <c r="R1126" s="17"/>
      <c r="S1126" s="15">
        <v>-5.0724999999999998</v>
      </c>
      <c r="T1126" s="15">
        <v>-0.90249999999999986</v>
      </c>
      <c r="U1126" s="18"/>
      <c r="W1126" s="23"/>
      <c r="Z1126" s="21">
        <f t="shared" si="167"/>
        <v>4.2193938377948195</v>
      </c>
      <c r="AA1126" s="21">
        <f t="shared" si="168"/>
        <v>2.5055568147718055</v>
      </c>
      <c r="AB1126" s="21">
        <f t="shared" si="169"/>
        <v>0.14381201612282304</v>
      </c>
      <c r="AC1126" s="21">
        <f t="shared" si="170"/>
        <v>0.96</v>
      </c>
      <c r="AD1126" s="22">
        <f t="shared" si="171"/>
        <v>0</v>
      </c>
      <c r="AE1126" s="22">
        <f t="shared" si="172"/>
        <v>0</v>
      </c>
    </row>
    <row r="1127" spans="1:31" ht="15.75" x14ac:dyDescent="0.25">
      <c r="A1127" s="11" t="s">
        <v>173</v>
      </c>
      <c r="B1127" s="11" t="s">
        <v>1308</v>
      </c>
      <c r="C1127" s="11">
        <v>0</v>
      </c>
      <c r="D1127" s="11">
        <v>61</v>
      </c>
      <c r="E1127" s="11">
        <v>28.8</v>
      </c>
      <c r="F1127" s="11">
        <v>4</v>
      </c>
      <c r="H1127" s="4">
        <v>45886</v>
      </c>
      <c r="I1127" s="5">
        <v>0.8125</v>
      </c>
      <c r="J1127" s="3">
        <f t="shared" si="173"/>
        <v>23.69</v>
      </c>
      <c r="K1127" s="29">
        <f t="shared" si="174"/>
        <v>29.6525</v>
      </c>
      <c r="L1127" s="31">
        <f t="shared" si="165"/>
        <v>60.437912631332409</v>
      </c>
      <c r="M1127" s="33">
        <f t="shared" si="175"/>
        <v>0</v>
      </c>
      <c r="N1127" s="36">
        <f t="shared" si="166"/>
        <v>3.1997475595037005E-5</v>
      </c>
      <c r="Q1127" s="16"/>
      <c r="R1127" s="17"/>
      <c r="S1127" s="15">
        <v>-4.9099999999999993</v>
      </c>
      <c r="T1127" s="15">
        <v>-0.85249999999999915</v>
      </c>
      <c r="U1127" s="18"/>
      <c r="W1127" s="23"/>
      <c r="Z1127" s="21">
        <f t="shared" si="167"/>
        <v>4.1592223968499429</v>
      </c>
      <c r="AA1127" s="21">
        <f t="shared" si="168"/>
        <v>2.5137471983509783</v>
      </c>
      <c r="AB1127" s="21">
        <f t="shared" si="169"/>
        <v>0.14455248729167072</v>
      </c>
      <c r="AC1127" s="21">
        <f t="shared" si="170"/>
        <v>0.96</v>
      </c>
      <c r="AD1127" s="22">
        <f t="shared" si="171"/>
        <v>0</v>
      </c>
      <c r="AE1127" s="22">
        <f t="shared" si="172"/>
        <v>0</v>
      </c>
    </row>
    <row r="1128" spans="1:31" ht="15.75" x14ac:dyDescent="0.25">
      <c r="A1128" s="11" t="s">
        <v>173</v>
      </c>
      <c r="B1128" s="11" t="s">
        <v>1309</v>
      </c>
      <c r="C1128" s="11">
        <v>0</v>
      </c>
      <c r="D1128" s="11">
        <v>61</v>
      </c>
      <c r="E1128" s="11">
        <v>28.6</v>
      </c>
      <c r="F1128" s="11">
        <v>3.7</v>
      </c>
      <c r="H1128" s="4">
        <v>45886</v>
      </c>
      <c r="I1128" s="5">
        <v>0.81944444444444442</v>
      </c>
      <c r="J1128" s="3">
        <f t="shared" si="173"/>
        <v>23.702500000000001</v>
      </c>
      <c r="K1128" s="29">
        <f t="shared" si="174"/>
        <v>29.360000000000003</v>
      </c>
      <c r="L1128" s="31">
        <f t="shared" si="165"/>
        <v>62.036932167278742</v>
      </c>
      <c r="M1128" s="33">
        <f t="shared" si="175"/>
        <v>0</v>
      </c>
      <c r="N1128" s="36">
        <f t="shared" si="166"/>
        <v>3.000446399368281E-5</v>
      </c>
      <c r="Q1128" s="16"/>
      <c r="R1128" s="17"/>
      <c r="S1128" s="15">
        <v>-4.7975000000000003</v>
      </c>
      <c r="T1128" s="15">
        <v>-0.76000000000000068</v>
      </c>
      <c r="U1128" s="18"/>
      <c r="W1128" s="23"/>
      <c r="Z1128" s="21">
        <f t="shared" si="167"/>
        <v>4.0897703986344371</v>
      </c>
      <c r="AA1128" s="21">
        <f t="shared" si="168"/>
        <v>2.5371680879982912</v>
      </c>
      <c r="AB1128" s="21">
        <f t="shared" si="169"/>
        <v>0.14621955060731964</v>
      </c>
      <c r="AC1128" s="21">
        <f t="shared" si="170"/>
        <v>0.96</v>
      </c>
      <c r="AD1128" s="22">
        <f t="shared" si="171"/>
        <v>0</v>
      </c>
      <c r="AE1128" s="22">
        <f t="shared" si="172"/>
        <v>0</v>
      </c>
    </row>
    <row r="1129" spans="1:31" ht="15.75" x14ac:dyDescent="0.25">
      <c r="A1129" s="11" t="s">
        <v>173</v>
      </c>
      <c r="B1129" s="11" t="s">
        <v>1310</v>
      </c>
      <c r="C1129" s="11">
        <v>0</v>
      </c>
      <c r="D1129" s="11">
        <v>61</v>
      </c>
      <c r="E1129" s="11">
        <v>28.5</v>
      </c>
      <c r="F1129" s="11">
        <v>3.1</v>
      </c>
      <c r="H1129" s="4">
        <v>45886</v>
      </c>
      <c r="I1129" s="5">
        <v>0.82638888888888884</v>
      </c>
      <c r="J1129" s="3">
        <f t="shared" si="173"/>
        <v>23.855</v>
      </c>
      <c r="K1129" s="29">
        <f t="shared" si="174"/>
        <v>29.225000000000001</v>
      </c>
      <c r="L1129" s="31">
        <f t="shared" si="165"/>
        <v>63.67840157604023</v>
      </c>
      <c r="M1129" s="33">
        <f t="shared" si="175"/>
        <v>0</v>
      </c>
      <c r="N1129" s="36">
        <f t="shared" si="166"/>
        <v>2.8152138614520914E-5</v>
      </c>
      <c r="Q1129" s="16"/>
      <c r="R1129" s="17"/>
      <c r="S1129" s="15">
        <v>-4.6450000000000005</v>
      </c>
      <c r="T1129" s="15">
        <v>-0.72500000000000053</v>
      </c>
      <c r="U1129" s="18"/>
      <c r="W1129" s="23"/>
      <c r="Z1129" s="21">
        <f t="shared" si="167"/>
        <v>4.0580573736941972</v>
      </c>
      <c r="AA1129" s="21">
        <f t="shared" si="168"/>
        <v>2.5841060706071026</v>
      </c>
      <c r="AB1129" s="21">
        <f t="shared" si="169"/>
        <v>0.14907553833661083</v>
      </c>
      <c r="AC1129" s="21">
        <f t="shared" si="170"/>
        <v>0.96</v>
      </c>
      <c r="AD1129" s="22">
        <f t="shared" si="171"/>
        <v>0</v>
      </c>
      <c r="AE1129" s="22">
        <f t="shared" si="172"/>
        <v>0</v>
      </c>
    </row>
    <row r="1130" spans="1:31" ht="15.75" x14ac:dyDescent="0.25">
      <c r="A1130" s="11" t="s">
        <v>173</v>
      </c>
      <c r="B1130" s="11" t="s">
        <v>1311</v>
      </c>
      <c r="C1130" s="11">
        <v>0</v>
      </c>
      <c r="D1130" s="11">
        <v>61</v>
      </c>
      <c r="E1130" s="11">
        <v>28.5</v>
      </c>
      <c r="F1130" s="11">
        <v>3.5</v>
      </c>
      <c r="H1130" s="4">
        <v>45886</v>
      </c>
      <c r="I1130" s="5">
        <v>0.83333333333333337</v>
      </c>
      <c r="J1130" s="3">
        <f t="shared" si="173"/>
        <v>23.7575</v>
      </c>
      <c r="K1130" s="29">
        <f t="shared" si="174"/>
        <v>29.3325</v>
      </c>
      <c r="L1130" s="31">
        <f t="shared" si="165"/>
        <v>62.513177398926096</v>
      </c>
      <c r="M1130" s="33">
        <f t="shared" si="175"/>
        <v>1.5E-3</v>
      </c>
      <c r="N1130" s="36">
        <f t="shared" si="166"/>
        <v>2.9467529487391731E-5</v>
      </c>
      <c r="Q1130" s="16"/>
      <c r="R1130" s="17"/>
      <c r="S1130" s="15">
        <v>-4.6425000000000001</v>
      </c>
      <c r="T1130" s="15">
        <v>-0.83250000000000046</v>
      </c>
      <c r="U1130" s="18"/>
      <c r="W1130" s="23"/>
      <c r="Z1130" s="21">
        <f t="shared" si="167"/>
        <v>4.0832929110899165</v>
      </c>
      <c r="AA1130" s="21">
        <f t="shared" si="168"/>
        <v>2.5525961412274132</v>
      </c>
      <c r="AB1130" s="21">
        <f t="shared" si="169"/>
        <v>0.14713903146254667</v>
      </c>
      <c r="AC1130" s="21">
        <f t="shared" si="170"/>
        <v>0.96</v>
      </c>
      <c r="AD1130" s="22">
        <f t="shared" si="171"/>
        <v>5.4E-6</v>
      </c>
      <c r="AE1130" s="22">
        <f t="shared" si="172"/>
        <v>0</v>
      </c>
    </row>
    <row r="1131" spans="1:31" ht="15.75" x14ac:dyDescent="0.25">
      <c r="A1131" s="11" t="s">
        <v>173</v>
      </c>
      <c r="B1131" s="11" t="s">
        <v>1312</v>
      </c>
      <c r="C1131" s="11">
        <v>0</v>
      </c>
      <c r="D1131" s="11">
        <v>62</v>
      </c>
      <c r="E1131" s="11">
        <v>28.4</v>
      </c>
      <c r="F1131" s="11">
        <v>2.5</v>
      </c>
      <c r="H1131" s="4">
        <v>45886</v>
      </c>
      <c r="I1131" s="5">
        <v>0.84027777777777779</v>
      </c>
      <c r="J1131" s="3">
        <f t="shared" ref="J1131:J1153" si="176">E1132+S1131</f>
        <v>23.612500000000001</v>
      </c>
      <c r="K1131" s="29">
        <f t="shared" ref="K1131:K1153" si="177">E1131-T1131</f>
        <v>29.299999999999997</v>
      </c>
      <c r="L1131" s="31">
        <f t="shared" si="165"/>
        <v>61.813222920864426</v>
      </c>
      <c r="M1131" s="33">
        <f t="shared" si="175"/>
        <v>0</v>
      </c>
      <c r="N1131" s="36">
        <f t="shared" si="166"/>
        <v>3.0208149156420694E-5</v>
      </c>
      <c r="Q1131" s="16"/>
      <c r="R1131" s="17"/>
      <c r="S1131" s="15">
        <v>-4.6874999999999991</v>
      </c>
      <c r="T1131" s="15">
        <v>-0.89999999999999947</v>
      </c>
      <c r="U1131" s="18"/>
      <c r="W1131" s="23"/>
      <c r="Z1131" s="21">
        <f t="shared" si="167"/>
        <v>4.075649205760981</v>
      </c>
      <c r="AA1131" s="21">
        <f t="shared" si="168"/>
        <v>2.5192901290294758</v>
      </c>
      <c r="AB1131" s="21">
        <f t="shared" si="169"/>
        <v>0.14525458468090563</v>
      </c>
      <c r="AC1131" s="21">
        <f t="shared" si="170"/>
        <v>0.96</v>
      </c>
      <c r="AD1131" s="22">
        <f t="shared" si="171"/>
        <v>0</v>
      </c>
      <c r="AE1131" s="22">
        <f t="shared" si="172"/>
        <v>0</v>
      </c>
    </row>
    <row r="1132" spans="1:31" ht="15.75" x14ac:dyDescent="0.25">
      <c r="A1132" s="11" t="s">
        <v>173</v>
      </c>
      <c r="B1132" s="11" t="s">
        <v>1313</v>
      </c>
      <c r="C1132" s="11">
        <v>0</v>
      </c>
      <c r="D1132" s="11">
        <v>62</v>
      </c>
      <c r="E1132" s="11">
        <v>28.3</v>
      </c>
      <c r="F1132" s="11">
        <v>3.5</v>
      </c>
      <c r="H1132" s="4">
        <v>45886</v>
      </c>
      <c r="I1132" s="5">
        <v>0.84722222222222221</v>
      </c>
      <c r="J1132" s="3">
        <f t="shared" si="176"/>
        <v>23.705000000000002</v>
      </c>
      <c r="K1132" s="29">
        <f t="shared" si="177"/>
        <v>29.112500000000001</v>
      </c>
      <c r="L1132" s="31">
        <f t="shared" si="165"/>
        <v>63.371427489217311</v>
      </c>
      <c r="M1132" s="33">
        <f t="shared" si="175"/>
        <v>3.5000000000000001E-3</v>
      </c>
      <c r="N1132" s="36">
        <f t="shared" si="166"/>
        <v>2.8404026895365483E-5</v>
      </c>
      <c r="Q1132" s="16"/>
      <c r="R1132" s="17"/>
      <c r="S1132" s="15">
        <v>-4.5949999999999989</v>
      </c>
      <c r="T1132" s="15">
        <v>-0.81250000000000089</v>
      </c>
      <c r="U1132" s="18"/>
      <c r="W1132" s="23"/>
      <c r="Z1132" s="21">
        <f t="shared" si="167"/>
        <v>4.0317934842291674</v>
      </c>
      <c r="AA1132" s="21">
        <f t="shared" si="168"/>
        <v>2.555005084373275</v>
      </c>
      <c r="AB1132" s="21">
        <f t="shared" si="169"/>
        <v>0.14752123070867837</v>
      </c>
      <c r="AC1132" s="21">
        <f t="shared" si="170"/>
        <v>0.96</v>
      </c>
      <c r="AD1132" s="22">
        <f t="shared" si="171"/>
        <v>1.26E-5</v>
      </c>
      <c r="AE1132" s="22">
        <f t="shared" si="172"/>
        <v>0</v>
      </c>
    </row>
    <row r="1133" spans="1:31" ht="15.75" x14ac:dyDescent="0.25">
      <c r="A1133" s="11" t="s">
        <v>173</v>
      </c>
      <c r="B1133" s="11" t="s">
        <v>1314</v>
      </c>
      <c r="C1133" s="11">
        <v>0</v>
      </c>
      <c r="D1133" s="11">
        <v>61</v>
      </c>
      <c r="E1133" s="11">
        <v>28.3</v>
      </c>
      <c r="F1133" s="11">
        <v>2.2999999999999998</v>
      </c>
      <c r="H1133" s="4">
        <v>45886</v>
      </c>
      <c r="I1133" s="5">
        <v>0.85416666666666663</v>
      </c>
      <c r="J1133" s="3">
        <f t="shared" si="176"/>
        <v>23.984999999999999</v>
      </c>
      <c r="K1133" s="29">
        <f t="shared" si="177"/>
        <v>29.0425</v>
      </c>
      <c r="L1133" s="31">
        <f t="shared" si="165"/>
        <v>65.470613618039422</v>
      </c>
      <c r="M1133" s="33">
        <f t="shared" si="175"/>
        <v>3.5000000000000001E-3</v>
      </c>
      <c r="N1133" s="36">
        <f t="shared" si="166"/>
        <v>2.6187931895695141E-5</v>
      </c>
      <c r="Q1133" s="16"/>
      <c r="R1133" s="17"/>
      <c r="S1133" s="15">
        <v>-4.415</v>
      </c>
      <c r="T1133" s="15">
        <v>-0.74249999999999972</v>
      </c>
      <c r="U1133" s="18"/>
      <c r="W1133" s="23"/>
      <c r="Z1133" s="21">
        <f t="shared" si="167"/>
        <v>4.0155262501625302</v>
      </c>
      <c r="AA1133" s="21">
        <f t="shared" si="168"/>
        <v>2.6289896759748572</v>
      </c>
      <c r="AB1133" s="21">
        <f t="shared" si="169"/>
        <v>0.15187276189405943</v>
      </c>
      <c r="AC1133" s="21">
        <f t="shared" si="170"/>
        <v>0.96</v>
      </c>
      <c r="AD1133" s="22">
        <f t="shared" si="171"/>
        <v>1.26E-5</v>
      </c>
      <c r="AE1133" s="22">
        <f t="shared" si="172"/>
        <v>0</v>
      </c>
    </row>
    <row r="1134" spans="1:31" ht="15.75" x14ac:dyDescent="0.25">
      <c r="A1134" s="11" t="s">
        <v>173</v>
      </c>
      <c r="B1134" s="11" t="s">
        <v>1315</v>
      </c>
      <c r="C1134" s="11">
        <v>0</v>
      </c>
      <c r="D1134" s="11">
        <v>62</v>
      </c>
      <c r="E1134" s="11">
        <v>28.4</v>
      </c>
      <c r="F1134" s="11">
        <v>2.9</v>
      </c>
      <c r="H1134" s="4">
        <v>45886</v>
      </c>
      <c r="I1134" s="5">
        <v>0.86111111111111116</v>
      </c>
      <c r="J1134" s="3">
        <f t="shared" si="176"/>
        <v>23.915000000000003</v>
      </c>
      <c r="K1134" s="29">
        <f t="shared" si="177"/>
        <v>29.139999999999997</v>
      </c>
      <c r="L1134" s="31">
        <f t="shared" si="165"/>
        <v>64.505339855612348</v>
      </c>
      <c r="M1134" s="33">
        <f t="shared" si="175"/>
        <v>1.5E-3</v>
      </c>
      <c r="N1134" s="36">
        <f t="shared" si="166"/>
        <v>2.7234974639183871E-5</v>
      </c>
      <c r="Q1134" s="16"/>
      <c r="R1134" s="17"/>
      <c r="S1134" s="15">
        <v>-4.3849999999999989</v>
      </c>
      <c r="T1134" s="15">
        <v>-0.73999999999999932</v>
      </c>
      <c r="U1134" s="18"/>
      <c r="W1134" s="23"/>
      <c r="Z1134" s="21">
        <f t="shared" si="167"/>
        <v>4.0381998515463273</v>
      </c>
      <c r="AA1134" s="21">
        <f t="shared" si="168"/>
        <v>2.6048545382887918</v>
      </c>
      <c r="AB1134" s="21">
        <f t="shared" si="169"/>
        <v>0.15036840057913892</v>
      </c>
      <c r="AC1134" s="21">
        <f t="shared" si="170"/>
        <v>0.96</v>
      </c>
      <c r="AD1134" s="22">
        <f t="shared" si="171"/>
        <v>5.4E-6</v>
      </c>
      <c r="AE1134" s="22">
        <f t="shared" si="172"/>
        <v>0</v>
      </c>
    </row>
    <row r="1135" spans="1:31" ht="15.75" x14ac:dyDescent="0.25">
      <c r="A1135" s="11" t="s">
        <v>173</v>
      </c>
      <c r="B1135" s="11" t="s">
        <v>1316</v>
      </c>
      <c r="C1135" s="11">
        <v>0</v>
      </c>
      <c r="D1135" s="11">
        <v>61</v>
      </c>
      <c r="E1135" s="11">
        <v>28.3</v>
      </c>
      <c r="F1135" s="11">
        <v>2.5</v>
      </c>
      <c r="H1135" s="4">
        <v>45886</v>
      </c>
      <c r="I1135" s="5">
        <v>0.86805555555555558</v>
      </c>
      <c r="J1135" s="3">
        <f t="shared" si="176"/>
        <v>23.852500000000003</v>
      </c>
      <c r="K1135" s="29">
        <f t="shared" si="177"/>
        <v>29.11</v>
      </c>
      <c r="L1135" s="31">
        <f t="shared" si="165"/>
        <v>64.28571743548973</v>
      </c>
      <c r="M1135" s="33">
        <f t="shared" si="175"/>
        <v>0</v>
      </c>
      <c r="N1135" s="36">
        <f t="shared" si="166"/>
        <v>2.7444148734458333E-5</v>
      </c>
      <c r="Q1135" s="16"/>
      <c r="R1135" s="17"/>
      <c r="S1135" s="15">
        <v>-4.4474999999999989</v>
      </c>
      <c r="T1135" s="15">
        <v>-0.80999999999999872</v>
      </c>
      <c r="U1135" s="18"/>
      <c r="W1135" s="23"/>
      <c r="Z1135" s="21">
        <f t="shared" si="167"/>
        <v>4.0312115258880992</v>
      </c>
      <c r="AA1135" s="21">
        <f t="shared" si="168"/>
        <v>2.5914932507593176</v>
      </c>
      <c r="AB1135" s="21">
        <f t="shared" si="169"/>
        <v>0.14963079765799978</v>
      </c>
      <c r="AC1135" s="21">
        <f t="shared" si="170"/>
        <v>0.96</v>
      </c>
      <c r="AD1135" s="22">
        <f t="shared" si="171"/>
        <v>0</v>
      </c>
      <c r="AE1135" s="22">
        <f t="shared" si="172"/>
        <v>0</v>
      </c>
    </row>
    <row r="1136" spans="1:31" ht="15.75" x14ac:dyDescent="0.25">
      <c r="A1136" s="11" t="s">
        <v>173</v>
      </c>
      <c r="B1136" s="11" t="s">
        <v>1317</v>
      </c>
      <c r="C1136" s="11">
        <v>0</v>
      </c>
      <c r="D1136" s="11">
        <v>61</v>
      </c>
      <c r="E1136" s="11">
        <v>28.3</v>
      </c>
      <c r="F1136" s="11">
        <v>2.9</v>
      </c>
      <c r="H1136" s="4">
        <v>45886</v>
      </c>
      <c r="I1136" s="5">
        <v>0.875</v>
      </c>
      <c r="J1136" s="3">
        <f t="shared" si="176"/>
        <v>23.737500000000001</v>
      </c>
      <c r="K1136" s="29">
        <f t="shared" si="177"/>
        <v>29.267499999999998</v>
      </c>
      <c r="L1136" s="31">
        <f t="shared" si="165"/>
        <v>62.738217582149723</v>
      </c>
      <c r="M1136" s="33">
        <f t="shared" si="175"/>
        <v>1.5E-3</v>
      </c>
      <c r="N1136" s="36">
        <f t="shared" si="166"/>
        <v>2.9181216873447136E-5</v>
      </c>
      <c r="Q1136" s="16"/>
      <c r="R1136" s="17"/>
      <c r="S1136" s="15">
        <v>-4.5625</v>
      </c>
      <c r="T1136" s="15">
        <v>-0.96749999999999847</v>
      </c>
      <c r="U1136" s="18"/>
      <c r="W1136" s="23"/>
      <c r="Z1136" s="21">
        <f t="shared" si="167"/>
        <v>4.0680179504239531</v>
      </c>
      <c r="AA1136" s="21">
        <f t="shared" si="168"/>
        <v>2.5522019530178874</v>
      </c>
      <c r="AB1136" s="21">
        <f t="shared" si="169"/>
        <v>0.14718806394152861</v>
      </c>
      <c r="AC1136" s="21">
        <f t="shared" si="170"/>
        <v>0.96</v>
      </c>
      <c r="AD1136" s="22">
        <f t="shared" si="171"/>
        <v>5.4E-6</v>
      </c>
      <c r="AE1136" s="22">
        <f t="shared" si="172"/>
        <v>0</v>
      </c>
    </row>
    <row r="1137" spans="1:31" ht="15.75" x14ac:dyDescent="0.25">
      <c r="A1137" s="11" t="s">
        <v>173</v>
      </c>
      <c r="B1137" s="11" t="s">
        <v>1318</v>
      </c>
      <c r="C1137" s="11">
        <v>0</v>
      </c>
      <c r="D1137" s="11">
        <v>62</v>
      </c>
      <c r="E1137" s="11">
        <v>28.3</v>
      </c>
      <c r="F1137" s="11">
        <v>2.6</v>
      </c>
      <c r="H1137" s="4">
        <v>45886</v>
      </c>
      <c r="I1137" s="5">
        <v>0.88194444444444442</v>
      </c>
      <c r="J1137" s="3">
        <f t="shared" si="176"/>
        <v>23.577499999999997</v>
      </c>
      <c r="K1137" s="29">
        <f t="shared" si="177"/>
        <v>29.340000000000003</v>
      </c>
      <c r="L1137" s="31">
        <f t="shared" si="165"/>
        <v>61.393277803556771</v>
      </c>
      <c r="M1137" s="33">
        <f t="shared" si="175"/>
        <v>1.6500000000000001E-2</v>
      </c>
      <c r="N1137" s="36">
        <f t="shared" si="166"/>
        <v>3.0699050692042928E-5</v>
      </c>
      <c r="Q1137" s="16"/>
      <c r="R1137" s="17"/>
      <c r="S1137" s="15">
        <v>-4.6225000000000014</v>
      </c>
      <c r="T1137" s="15">
        <v>-1.0400000000000018</v>
      </c>
      <c r="U1137" s="18"/>
      <c r="W1137" s="23"/>
      <c r="Z1137" s="21">
        <f t="shared" si="167"/>
        <v>4.0850586129342945</v>
      </c>
      <c r="AA1137" s="21">
        <f t="shared" si="168"/>
        <v>2.507951382676874</v>
      </c>
      <c r="AB1137" s="21">
        <f t="shared" si="169"/>
        <v>0.14455744581841495</v>
      </c>
      <c r="AC1137" s="21">
        <f t="shared" si="170"/>
        <v>0.96</v>
      </c>
      <c r="AD1137" s="22">
        <f t="shared" si="171"/>
        <v>5.9400000000000007E-5</v>
      </c>
      <c r="AE1137" s="22">
        <f t="shared" si="172"/>
        <v>0</v>
      </c>
    </row>
    <row r="1138" spans="1:31" ht="15.75" x14ac:dyDescent="0.25">
      <c r="A1138" s="11" t="s">
        <v>173</v>
      </c>
      <c r="B1138" s="11" t="s">
        <v>1319</v>
      </c>
      <c r="C1138" s="11">
        <v>0</v>
      </c>
      <c r="D1138" s="11">
        <v>62</v>
      </c>
      <c r="E1138" s="11">
        <v>28.2</v>
      </c>
      <c r="F1138" s="11">
        <v>2.4</v>
      </c>
      <c r="H1138" s="4">
        <v>45886</v>
      </c>
      <c r="I1138" s="5">
        <v>0.88888888888888884</v>
      </c>
      <c r="J1138" s="3">
        <f t="shared" si="176"/>
        <v>23.592500000000001</v>
      </c>
      <c r="K1138" s="29">
        <f t="shared" si="177"/>
        <v>29.294999999999998</v>
      </c>
      <c r="L1138" s="31">
        <f t="shared" si="165"/>
        <v>61.719560020875797</v>
      </c>
      <c r="M1138" s="33">
        <f t="shared" si="175"/>
        <v>0.01</v>
      </c>
      <c r="N1138" s="36">
        <f t="shared" si="166"/>
        <v>3.0307514946151529E-5</v>
      </c>
      <c r="Q1138" s="16"/>
      <c r="R1138" s="17"/>
      <c r="S1138" s="15">
        <v>-4.6074999999999999</v>
      </c>
      <c r="T1138" s="15">
        <v>-1.0949999999999998</v>
      </c>
      <c r="U1138" s="18"/>
      <c r="W1138" s="23"/>
      <c r="Z1138" s="21">
        <f t="shared" si="167"/>
        <v>4.0744743565502359</v>
      </c>
      <c r="AA1138" s="21">
        <f t="shared" si="168"/>
        <v>2.5147476460262159</v>
      </c>
      <c r="AB1138" s="21">
        <f t="shared" si="169"/>
        <v>0.1449981177042049</v>
      </c>
      <c r="AC1138" s="21">
        <f t="shared" si="170"/>
        <v>0.96</v>
      </c>
      <c r="AD1138" s="22">
        <f t="shared" si="171"/>
        <v>3.6000000000000001E-5</v>
      </c>
      <c r="AE1138" s="22">
        <f t="shared" si="172"/>
        <v>0</v>
      </c>
    </row>
    <row r="1139" spans="1:31" ht="15.75" x14ac:dyDescent="0.25">
      <c r="A1139" s="11" t="s">
        <v>173</v>
      </c>
      <c r="B1139" s="11" t="s">
        <v>1320</v>
      </c>
      <c r="C1139" s="11">
        <v>0</v>
      </c>
      <c r="D1139" s="11">
        <v>62</v>
      </c>
      <c r="E1139" s="11">
        <v>28.2</v>
      </c>
      <c r="F1139" s="11">
        <v>2.7</v>
      </c>
      <c r="H1139" s="4">
        <v>45886</v>
      </c>
      <c r="I1139" s="5">
        <v>0.89583333333333337</v>
      </c>
      <c r="J1139" s="3">
        <f t="shared" si="176"/>
        <v>23.407499999999999</v>
      </c>
      <c r="K1139" s="29">
        <f t="shared" si="177"/>
        <v>29.287500000000001</v>
      </c>
      <c r="L1139" s="31">
        <f t="shared" si="165"/>
        <v>60.652716948779492</v>
      </c>
      <c r="M1139" s="33">
        <f t="shared" si="175"/>
        <v>1.2999999999999999E-2</v>
      </c>
      <c r="N1139" s="36">
        <f t="shared" si="166"/>
        <v>3.1487254848947913E-5</v>
      </c>
      <c r="Q1139" s="16"/>
      <c r="R1139" s="17"/>
      <c r="S1139" s="15">
        <v>-4.5925000000000011</v>
      </c>
      <c r="T1139" s="15">
        <v>-1.0875000000000004</v>
      </c>
      <c r="U1139" s="18"/>
      <c r="W1139" s="23"/>
      <c r="Z1139" s="21">
        <f t="shared" si="167"/>
        <v>4.0727126351128282</v>
      </c>
      <c r="AA1139" s="21">
        <f t="shared" si="168"/>
        <v>2.4702108667121623</v>
      </c>
      <c r="AB1139" s="21">
        <f t="shared" si="169"/>
        <v>0.14243818071929321</v>
      </c>
      <c r="AC1139" s="21">
        <f t="shared" si="170"/>
        <v>0.96</v>
      </c>
      <c r="AD1139" s="22">
        <f t="shared" si="171"/>
        <v>4.6799999999999999E-5</v>
      </c>
      <c r="AE1139" s="22">
        <f t="shared" si="172"/>
        <v>0</v>
      </c>
    </row>
    <row r="1140" spans="1:31" ht="15.75" x14ac:dyDescent="0.25">
      <c r="A1140" s="11" t="s">
        <v>173</v>
      </c>
      <c r="B1140" s="11" t="s">
        <v>1321</v>
      </c>
      <c r="C1140" s="11">
        <v>0</v>
      </c>
      <c r="D1140" s="11">
        <v>61</v>
      </c>
      <c r="E1140" s="11">
        <v>28</v>
      </c>
      <c r="F1140" s="11">
        <v>3.5</v>
      </c>
      <c r="H1140" s="4">
        <v>45886</v>
      </c>
      <c r="I1140" s="5">
        <v>0.90277777777777779</v>
      </c>
      <c r="J1140" s="3">
        <f t="shared" si="176"/>
        <v>23.427500000000002</v>
      </c>
      <c r="K1140" s="29">
        <f t="shared" si="177"/>
        <v>29.032500000000002</v>
      </c>
      <c r="L1140" s="31">
        <f t="shared" si="165"/>
        <v>62.11505202767372</v>
      </c>
      <c r="M1140" s="33">
        <f t="shared" si="175"/>
        <v>3.5000000000000001E-3</v>
      </c>
      <c r="N1140" s="36">
        <f t="shared" si="166"/>
        <v>2.9694829138679942E-5</v>
      </c>
      <c r="Q1140" s="16"/>
      <c r="R1140" s="17"/>
      <c r="S1140" s="15">
        <v>-4.5724999999999998</v>
      </c>
      <c r="T1140" s="15">
        <v>-1.0325000000000015</v>
      </c>
      <c r="U1140" s="18"/>
      <c r="W1140" s="23"/>
      <c r="Z1140" s="21">
        <f t="shared" si="167"/>
        <v>4.013207027421144</v>
      </c>
      <c r="AA1140" s="21">
        <f t="shared" si="168"/>
        <v>2.4928056330609016</v>
      </c>
      <c r="AB1140" s="21">
        <f t="shared" si="169"/>
        <v>0.1440164296473353</v>
      </c>
      <c r="AC1140" s="21">
        <f t="shared" si="170"/>
        <v>0.96</v>
      </c>
      <c r="AD1140" s="22">
        <f t="shared" si="171"/>
        <v>1.26E-5</v>
      </c>
      <c r="AE1140" s="22">
        <f t="shared" si="172"/>
        <v>0</v>
      </c>
    </row>
    <row r="1141" spans="1:31" ht="15.75" x14ac:dyDescent="0.25">
      <c r="A1141" s="11" t="s">
        <v>173</v>
      </c>
      <c r="B1141" s="11" t="s">
        <v>1322</v>
      </c>
      <c r="C1141" s="11">
        <v>0</v>
      </c>
      <c r="D1141" s="11">
        <v>61</v>
      </c>
      <c r="E1141" s="11">
        <v>28</v>
      </c>
      <c r="F1141" s="11">
        <v>2.6</v>
      </c>
      <c r="H1141" s="4">
        <v>45886</v>
      </c>
      <c r="I1141" s="5">
        <v>0.90972222222222221</v>
      </c>
      <c r="J1141" s="3">
        <f t="shared" si="176"/>
        <v>23.41</v>
      </c>
      <c r="K1141" s="29">
        <f t="shared" si="177"/>
        <v>29.024999999999999</v>
      </c>
      <c r="L1141" s="31">
        <f t="shared" si="165"/>
        <v>62.049047896960793</v>
      </c>
      <c r="M1141" s="33">
        <f t="shared" si="175"/>
        <v>8.5000000000000006E-3</v>
      </c>
      <c r="N1141" s="36">
        <f t="shared" si="166"/>
        <v>2.9761143352567076E-5</v>
      </c>
      <c r="Q1141" s="16"/>
      <c r="R1141" s="17"/>
      <c r="S1141" s="15">
        <v>-4.4899999999999993</v>
      </c>
      <c r="T1141" s="15">
        <v>-1.0249999999999995</v>
      </c>
      <c r="U1141" s="18"/>
      <c r="W1141" s="23"/>
      <c r="Z1141" s="21">
        <f t="shared" si="167"/>
        <v>4.0114683752405869</v>
      </c>
      <c r="AA1141" s="21">
        <f t="shared" si="168"/>
        <v>2.4890779335244666</v>
      </c>
      <c r="AB1141" s="21">
        <f t="shared" si="169"/>
        <v>0.14380916920662479</v>
      </c>
      <c r="AC1141" s="21">
        <f t="shared" si="170"/>
        <v>0.96</v>
      </c>
      <c r="AD1141" s="22">
        <f t="shared" si="171"/>
        <v>3.0599999999999998E-5</v>
      </c>
      <c r="AE1141" s="22">
        <f t="shared" si="172"/>
        <v>0</v>
      </c>
    </row>
    <row r="1142" spans="1:31" ht="15.75" x14ac:dyDescent="0.25">
      <c r="A1142" s="11" t="s">
        <v>173</v>
      </c>
      <c r="B1142" s="11" t="s">
        <v>1323</v>
      </c>
      <c r="C1142" s="11">
        <v>0</v>
      </c>
      <c r="D1142" s="11">
        <v>62</v>
      </c>
      <c r="E1142" s="11">
        <v>27.9</v>
      </c>
      <c r="F1142" s="11">
        <v>1.8</v>
      </c>
      <c r="H1142" s="4">
        <v>45886</v>
      </c>
      <c r="I1142" s="5">
        <v>0.91666666666666663</v>
      </c>
      <c r="J1142" s="3">
        <f t="shared" si="176"/>
        <v>23.4175</v>
      </c>
      <c r="K1142" s="29">
        <f t="shared" si="177"/>
        <v>28.994999999999997</v>
      </c>
      <c r="L1142" s="31">
        <f t="shared" si="165"/>
        <v>62.254291236417387</v>
      </c>
      <c r="M1142" s="33">
        <f t="shared" si="175"/>
        <v>3.5000000000000001E-3</v>
      </c>
      <c r="N1142" s="36">
        <f t="shared" si="166"/>
        <v>2.9518798138756174E-5</v>
      </c>
      <c r="Q1142" s="16"/>
      <c r="R1142" s="17"/>
      <c r="S1142" s="15">
        <v>-4.482499999999999</v>
      </c>
      <c r="T1142" s="15">
        <v>-1.0949999999999989</v>
      </c>
      <c r="U1142" s="18"/>
      <c r="W1142" s="23"/>
      <c r="Z1142" s="21">
        <f t="shared" si="167"/>
        <v>4.0045203182152598</v>
      </c>
      <c r="AA1142" s="21">
        <f t="shared" si="168"/>
        <v>2.4929857415232362</v>
      </c>
      <c r="AB1142" s="21">
        <f t="shared" si="169"/>
        <v>0.14406740196213225</v>
      </c>
      <c r="AC1142" s="21">
        <f t="shared" si="170"/>
        <v>0.96</v>
      </c>
      <c r="AD1142" s="22">
        <f t="shared" si="171"/>
        <v>1.26E-5</v>
      </c>
      <c r="AE1142" s="22">
        <f t="shared" si="172"/>
        <v>0</v>
      </c>
    </row>
    <row r="1143" spans="1:31" ht="15.75" x14ac:dyDescent="0.25">
      <c r="A1143" s="11" t="s">
        <v>173</v>
      </c>
      <c r="B1143" s="11" t="s">
        <v>1324</v>
      </c>
      <c r="C1143" s="11">
        <v>0</v>
      </c>
      <c r="D1143" s="11">
        <v>62</v>
      </c>
      <c r="E1143" s="11">
        <v>27.9</v>
      </c>
      <c r="F1143" s="11">
        <v>2.2000000000000002</v>
      </c>
      <c r="H1143" s="4">
        <v>45886</v>
      </c>
      <c r="I1143" s="5">
        <v>0.92361111111111116</v>
      </c>
      <c r="J1143" s="3">
        <f t="shared" si="176"/>
        <v>23.302500000000002</v>
      </c>
      <c r="K1143" s="29">
        <f t="shared" si="177"/>
        <v>29.017499999999998</v>
      </c>
      <c r="L1143" s="31">
        <f t="shared" si="165"/>
        <v>61.439500934950772</v>
      </c>
      <c r="M1143" s="33">
        <f t="shared" si="175"/>
        <v>1.15E-2</v>
      </c>
      <c r="N1143" s="36">
        <f t="shared" si="166"/>
        <v>3.0420266433409338E-5</v>
      </c>
      <c r="Q1143" s="16"/>
      <c r="R1143" s="17"/>
      <c r="S1143" s="15">
        <v>-4.4974999999999996</v>
      </c>
      <c r="T1143" s="15">
        <v>-1.1174999999999997</v>
      </c>
      <c r="U1143" s="18"/>
      <c r="W1143" s="23"/>
      <c r="Z1143" s="21">
        <f t="shared" si="167"/>
        <v>4.0097303784370855</v>
      </c>
      <c r="AA1143" s="21">
        <f t="shared" si="168"/>
        <v>2.4635583333488582</v>
      </c>
      <c r="AB1143" s="21">
        <f t="shared" si="169"/>
        <v>0.14234276364994194</v>
      </c>
      <c r="AC1143" s="21">
        <f t="shared" si="170"/>
        <v>0.96</v>
      </c>
      <c r="AD1143" s="22">
        <f t="shared" si="171"/>
        <v>4.1399999999999997E-5</v>
      </c>
      <c r="AE1143" s="22">
        <f t="shared" si="172"/>
        <v>0</v>
      </c>
    </row>
    <row r="1144" spans="1:31" ht="15.75" x14ac:dyDescent="0.25">
      <c r="A1144" s="11" t="s">
        <v>173</v>
      </c>
      <c r="B1144" s="11" t="s">
        <v>1325</v>
      </c>
      <c r="C1144" s="11">
        <v>0</v>
      </c>
      <c r="D1144" s="11">
        <v>61</v>
      </c>
      <c r="E1144" s="11">
        <v>27.8</v>
      </c>
      <c r="F1144" s="11">
        <v>1.8</v>
      </c>
      <c r="H1144" s="4">
        <v>45886</v>
      </c>
      <c r="I1144" s="5">
        <v>0.93055555555555558</v>
      </c>
      <c r="J1144" s="3">
        <f t="shared" si="176"/>
        <v>23.34</v>
      </c>
      <c r="K1144" s="29">
        <f t="shared" si="177"/>
        <v>28.950000000000003</v>
      </c>
      <c r="L1144" s="31">
        <f t="shared" si="165"/>
        <v>62.024347494477176</v>
      </c>
      <c r="M1144" s="33">
        <f t="shared" si="175"/>
        <v>1.15E-2</v>
      </c>
      <c r="N1144" s="36">
        <f t="shared" si="166"/>
        <v>2.973623904594336E-5</v>
      </c>
      <c r="Q1144" s="16"/>
      <c r="R1144" s="17"/>
      <c r="S1144" s="15">
        <v>-4.4600000000000009</v>
      </c>
      <c r="T1144" s="15">
        <v>-1.1500000000000012</v>
      </c>
      <c r="U1144" s="18"/>
      <c r="W1144" s="23"/>
      <c r="Z1144" s="21">
        <f t="shared" si="167"/>
        <v>3.9941178649704261</v>
      </c>
      <c r="AA1144" s="21">
        <f t="shared" si="168"/>
        <v>2.4773255439082495</v>
      </c>
      <c r="AB1144" s="21">
        <f t="shared" si="169"/>
        <v>0.14321081025632137</v>
      </c>
      <c r="AC1144" s="21">
        <f t="shared" si="170"/>
        <v>0.96</v>
      </c>
      <c r="AD1144" s="22">
        <f t="shared" si="171"/>
        <v>4.1399999999999997E-5</v>
      </c>
      <c r="AE1144" s="22">
        <f t="shared" si="172"/>
        <v>0</v>
      </c>
    </row>
    <row r="1145" spans="1:31" ht="15.75" x14ac:dyDescent="0.25">
      <c r="A1145" s="11" t="s">
        <v>173</v>
      </c>
      <c r="B1145" s="11" t="s">
        <v>1326</v>
      </c>
      <c r="C1145" s="11">
        <v>0</v>
      </c>
      <c r="D1145" s="11">
        <v>62</v>
      </c>
      <c r="E1145" s="11">
        <v>27.8</v>
      </c>
      <c r="F1145" s="11">
        <v>1.3</v>
      </c>
      <c r="H1145" s="4">
        <v>45886</v>
      </c>
      <c r="I1145" s="5">
        <v>0.9375</v>
      </c>
      <c r="J1145" s="3">
        <f t="shared" si="176"/>
        <v>23.39</v>
      </c>
      <c r="K1145" s="29">
        <f t="shared" si="177"/>
        <v>28.94</v>
      </c>
      <c r="L1145" s="31">
        <f t="shared" si="165"/>
        <v>62.3811797388407</v>
      </c>
      <c r="M1145" s="33">
        <f t="shared" si="175"/>
        <v>6.4999999999999997E-3</v>
      </c>
      <c r="N1145" s="36">
        <f t="shared" si="166"/>
        <v>2.9344889217863709E-5</v>
      </c>
      <c r="Q1145" s="16"/>
      <c r="R1145" s="17"/>
      <c r="S1145" s="15">
        <v>-4.410000000000001</v>
      </c>
      <c r="T1145" s="15">
        <v>-1.1399999999999997</v>
      </c>
      <c r="U1145" s="18"/>
      <c r="W1145" s="23"/>
      <c r="Z1145" s="21">
        <f t="shared" si="167"/>
        <v>3.9918094042056604</v>
      </c>
      <c r="AA1145" s="21">
        <f t="shared" si="168"/>
        <v>2.4901377992694789</v>
      </c>
      <c r="AB1145" s="21">
        <f t="shared" si="169"/>
        <v>0.14396228312608508</v>
      </c>
      <c r="AC1145" s="21">
        <f t="shared" si="170"/>
        <v>0.96</v>
      </c>
      <c r="AD1145" s="22">
        <f t="shared" si="171"/>
        <v>2.34E-5</v>
      </c>
      <c r="AE1145" s="22">
        <f t="shared" si="172"/>
        <v>0</v>
      </c>
    </row>
    <row r="1146" spans="1:31" ht="15.75" x14ac:dyDescent="0.25">
      <c r="A1146" s="11" t="s">
        <v>173</v>
      </c>
      <c r="B1146" s="11" t="s">
        <v>1327</v>
      </c>
      <c r="C1146" s="11">
        <v>0</v>
      </c>
      <c r="D1146" s="11">
        <v>63</v>
      </c>
      <c r="E1146" s="11">
        <v>27.8</v>
      </c>
      <c r="F1146" s="11">
        <v>1.8</v>
      </c>
      <c r="H1146" s="4">
        <v>45886</v>
      </c>
      <c r="I1146" s="5">
        <v>0.94444444444444442</v>
      </c>
      <c r="J1146" s="3">
        <f t="shared" si="176"/>
        <v>23.427500000000002</v>
      </c>
      <c r="K1146" s="29">
        <f t="shared" si="177"/>
        <v>28.982500000000002</v>
      </c>
      <c r="L1146" s="31">
        <f t="shared" si="165"/>
        <v>62.381703561093175</v>
      </c>
      <c r="M1146" s="33">
        <f t="shared" si="175"/>
        <v>5.0000000000000001E-3</v>
      </c>
      <c r="N1146" s="36">
        <f t="shared" si="166"/>
        <v>2.9373150223606769E-5</v>
      </c>
      <c r="Q1146" s="16"/>
      <c r="R1146" s="17"/>
      <c r="S1146" s="15">
        <v>-4.3724999999999996</v>
      </c>
      <c r="T1146" s="15">
        <v>-1.1824999999999992</v>
      </c>
      <c r="U1146" s="18"/>
      <c r="W1146" s="23"/>
      <c r="Z1146" s="21">
        <f t="shared" si="167"/>
        <v>4.001628386136141</v>
      </c>
      <c r="AA1146" s="21">
        <f t="shared" si="168"/>
        <v>2.4962839574560043</v>
      </c>
      <c r="AB1146" s="21">
        <f t="shared" si="169"/>
        <v>0.14427154690907623</v>
      </c>
      <c r="AC1146" s="21">
        <f t="shared" si="170"/>
        <v>0.96</v>
      </c>
      <c r="AD1146" s="22">
        <f t="shared" si="171"/>
        <v>1.8E-5</v>
      </c>
      <c r="AE1146" s="22">
        <f t="shared" si="172"/>
        <v>0</v>
      </c>
    </row>
    <row r="1147" spans="1:31" ht="15.75" x14ac:dyDescent="0.25">
      <c r="A1147" s="11" t="s">
        <v>173</v>
      </c>
      <c r="B1147" s="11" t="s">
        <v>1328</v>
      </c>
      <c r="C1147" s="11">
        <v>0</v>
      </c>
      <c r="D1147" s="11">
        <v>63</v>
      </c>
      <c r="E1147" s="11">
        <v>27.8</v>
      </c>
      <c r="F1147" s="11">
        <v>1.9</v>
      </c>
      <c r="H1147" s="4">
        <v>45886</v>
      </c>
      <c r="I1147" s="5">
        <v>0.95138888888888884</v>
      </c>
      <c r="J1147" s="3">
        <f t="shared" si="176"/>
        <v>23.357500000000002</v>
      </c>
      <c r="K1147" s="29">
        <f t="shared" si="177"/>
        <v>28.97</v>
      </c>
      <c r="L1147" s="31">
        <f t="shared" si="165"/>
        <v>62.023876951203718</v>
      </c>
      <c r="M1147" s="33">
        <f t="shared" si="175"/>
        <v>3.5000000000000001E-3</v>
      </c>
      <c r="N1147" s="36">
        <f t="shared" si="166"/>
        <v>2.9750530713880494E-5</v>
      </c>
      <c r="Q1147" s="16"/>
      <c r="R1147" s="17"/>
      <c r="S1147" s="15">
        <v>-4.3424999999999994</v>
      </c>
      <c r="T1147" s="15">
        <v>-1.17</v>
      </c>
      <c r="U1147" s="18"/>
      <c r="W1147" s="23"/>
      <c r="Z1147" s="21">
        <f t="shared" si="167"/>
        <v>3.9987382712862525</v>
      </c>
      <c r="AA1147" s="21">
        <f t="shared" si="168"/>
        <v>2.4801725049832757</v>
      </c>
      <c r="AB1147" s="21">
        <f t="shared" si="169"/>
        <v>0.143353851654616</v>
      </c>
      <c r="AC1147" s="21">
        <f t="shared" si="170"/>
        <v>0.96</v>
      </c>
      <c r="AD1147" s="22">
        <f t="shared" si="171"/>
        <v>1.26E-5</v>
      </c>
      <c r="AE1147" s="22">
        <f t="shared" si="172"/>
        <v>0</v>
      </c>
    </row>
    <row r="1148" spans="1:31" ht="15.75" x14ac:dyDescent="0.25">
      <c r="A1148" s="11" t="s">
        <v>173</v>
      </c>
      <c r="B1148" s="11" t="s">
        <v>1329</v>
      </c>
      <c r="C1148" s="11">
        <v>0</v>
      </c>
      <c r="D1148" s="11">
        <v>62</v>
      </c>
      <c r="E1148" s="11">
        <v>27.7</v>
      </c>
      <c r="F1148" s="11">
        <v>2.2999999999999998</v>
      </c>
      <c r="H1148" s="4">
        <v>45886</v>
      </c>
      <c r="I1148" s="5">
        <v>0.95833333333333337</v>
      </c>
      <c r="J1148" s="3">
        <f t="shared" si="176"/>
        <v>23.439999999999998</v>
      </c>
      <c r="K1148" s="29">
        <f t="shared" si="177"/>
        <v>28.787499999999998</v>
      </c>
      <c r="L1148" s="31">
        <f t="shared" si="165"/>
        <v>63.508883096249889</v>
      </c>
      <c r="M1148" s="33">
        <f t="shared" si="175"/>
        <v>3.5000000000000001E-3</v>
      </c>
      <c r="N1148" s="36">
        <f t="shared" si="166"/>
        <v>2.8049321249915635E-5</v>
      </c>
      <c r="Q1148" s="16"/>
      <c r="R1148" s="17"/>
      <c r="S1148" s="15">
        <v>-4.2600000000000007</v>
      </c>
      <c r="T1148" s="15">
        <v>-1.0874999999999995</v>
      </c>
      <c r="U1148" s="18"/>
      <c r="W1148" s="23"/>
      <c r="Z1148" s="21">
        <f t="shared" si="167"/>
        <v>3.9567489372746385</v>
      </c>
      <c r="AA1148" s="21">
        <f t="shared" si="168"/>
        <v>2.5128870569858601</v>
      </c>
      <c r="AB1148" s="21">
        <f t="shared" si="169"/>
        <v>0.14544405598346385</v>
      </c>
      <c r="AC1148" s="21">
        <f t="shared" si="170"/>
        <v>0.96</v>
      </c>
      <c r="AD1148" s="22">
        <f t="shared" si="171"/>
        <v>1.26E-5</v>
      </c>
      <c r="AE1148" s="22">
        <f t="shared" si="172"/>
        <v>0</v>
      </c>
    </row>
    <row r="1149" spans="1:31" ht="15.75" x14ac:dyDescent="0.25">
      <c r="A1149" s="11" t="s">
        <v>173</v>
      </c>
      <c r="B1149" s="11" t="s">
        <v>1330</v>
      </c>
      <c r="C1149" s="11">
        <v>0</v>
      </c>
      <c r="D1149" s="11">
        <v>63</v>
      </c>
      <c r="E1149" s="11">
        <v>27.7</v>
      </c>
      <c r="F1149" s="11">
        <v>2</v>
      </c>
      <c r="H1149" s="4">
        <v>45886</v>
      </c>
      <c r="I1149" s="5">
        <v>0.96527777777777779</v>
      </c>
      <c r="J1149" s="3">
        <f t="shared" si="176"/>
        <v>23.322499999999998</v>
      </c>
      <c r="K1149" s="29">
        <f t="shared" si="177"/>
        <v>28.862500000000001</v>
      </c>
      <c r="L1149" s="31">
        <f t="shared" si="165"/>
        <v>62.385572381301301</v>
      </c>
      <c r="M1149" s="33">
        <f t="shared" si="175"/>
        <v>1.6500000000000001E-2</v>
      </c>
      <c r="N1149" s="36">
        <f t="shared" si="166"/>
        <v>2.9287591194537728E-5</v>
      </c>
      <c r="Q1149" s="16"/>
      <c r="R1149" s="17"/>
      <c r="S1149" s="15">
        <v>-4.3775000000000013</v>
      </c>
      <c r="T1149" s="15">
        <v>-1.1625000000000005</v>
      </c>
      <c r="U1149" s="18"/>
      <c r="W1149" s="23"/>
      <c r="Z1149" s="21">
        <f t="shared" si="167"/>
        <v>3.9739581590758188</v>
      </c>
      <c r="AA1149" s="21">
        <f t="shared" si="168"/>
        <v>2.4791765437328737</v>
      </c>
      <c r="AB1149" s="21">
        <f t="shared" si="169"/>
        <v>0.14341205999005688</v>
      </c>
      <c r="AC1149" s="21">
        <f t="shared" si="170"/>
        <v>0.96</v>
      </c>
      <c r="AD1149" s="22">
        <f t="shared" si="171"/>
        <v>5.9400000000000007E-5</v>
      </c>
      <c r="AE1149" s="22">
        <f t="shared" si="172"/>
        <v>0</v>
      </c>
    </row>
    <row r="1150" spans="1:31" ht="15.75" x14ac:dyDescent="0.25">
      <c r="A1150" s="11" t="s">
        <v>173</v>
      </c>
      <c r="B1150" s="11" t="s">
        <v>1331</v>
      </c>
      <c r="C1150" s="11">
        <v>0</v>
      </c>
      <c r="D1150" s="11">
        <v>65</v>
      </c>
      <c r="E1150" s="11">
        <v>27.7</v>
      </c>
      <c r="F1150" s="11">
        <v>3.1</v>
      </c>
      <c r="H1150" s="4">
        <v>45886</v>
      </c>
      <c r="I1150" s="5">
        <v>0.97222222222222221</v>
      </c>
      <c r="J1150" s="3">
        <f t="shared" si="176"/>
        <v>23.277499999999996</v>
      </c>
      <c r="K1150" s="29">
        <f t="shared" si="177"/>
        <v>28.96</v>
      </c>
      <c r="L1150" s="31">
        <f t="shared" si="165"/>
        <v>61.592932115080259</v>
      </c>
      <c r="M1150" s="33">
        <f t="shared" si="175"/>
        <v>2.3E-2</v>
      </c>
      <c r="N1150" s="36">
        <f t="shared" si="166"/>
        <v>3.0211906363775251E-5</v>
      </c>
      <c r="Q1150" s="16"/>
      <c r="R1150" s="17"/>
      <c r="S1150" s="15">
        <v>-4.4225000000000012</v>
      </c>
      <c r="T1150" s="15">
        <v>-1.2599999999999998</v>
      </c>
      <c r="U1150" s="18"/>
      <c r="W1150" s="23"/>
      <c r="Z1150" s="21">
        <f t="shared" si="167"/>
        <v>3.996427487167117</v>
      </c>
      <c r="AA1150" s="21">
        <f t="shared" si="168"/>
        <v>2.4615168691992499</v>
      </c>
      <c r="AB1150" s="21">
        <f t="shared" si="169"/>
        <v>0.14228624396747769</v>
      </c>
      <c r="AC1150" s="21">
        <f t="shared" si="170"/>
        <v>0.96</v>
      </c>
      <c r="AD1150" s="22">
        <f t="shared" si="171"/>
        <v>8.2799999999999993E-5</v>
      </c>
      <c r="AE1150" s="22">
        <f t="shared" si="172"/>
        <v>0</v>
      </c>
    </row>
    <row r="1151" spans="1:31" ht="15.75" x14ac:dyDescent="0.25">
      <c r="A1151" s="11" t="s">
        <v>173</v>
      </c>
      <c r="B1151" s="11" t="s">
        <v>1332</v>
      </c>
      <c r="C1151" s="11">
        <v>0</v>
      </c>
      <c r="D1151" s="11">
        <v>65</v>
      </c>
      <c r="E1151" s="11">
        <v>27.7</v>
      </c>
      <c r="F1151" s="11">
        <v>2.6</v>
      </c>
      <c r="H1151" s="4">
        <v>45886</v>
      </c>
      <c r="I1151" s="5">
        <v>0.97916666666666663</v>
      </c>
      <c r="J1151" s="3">
        <f t="shared" si="176"/>
        <v>23.2225</v>
      </c>
      <c r="K1151" s="29">
        <f t="shared" si="177"/>
        <v>28.990000000000002</v>
      </c>
      <c r="L1151" s="31">
        <f t="shared" si="165"/>
        <v>61.10264377003714</v>
      </c>
      <c r="M1151" s="33">
        <f t="shared" si="175"/>
        <v>1.4999999999999999E-2</v>
      </c>
      <c r="N1151" s="36">
        <f t="shared" si="166"/>
        <v>3.0771164073693007E-5</v>
      </c>
      <c r="Q1151" s="16"/>
      <c r="R1151" s="17"/>
      <c r="S1151" s="15">
        <v>-4.3775000000000004</v>
      </c>
      <c r="T1151" s="15">
        <v>-1.2900000000000009</v>
      </c>
      <c r="U1151" s="18"/>
      <c r="W1151" s="23"/>
      <c r="Z1151" s="21">
        <f t="shared" si="167"/>
        <v>4.0033633272547302</v>
      </c>
      <c r="AA1151" s="21">
        <f t="shared" si="168"/>
        <v>2.446160832672764</v>
      </c>
      <c r="AB1151" s="21">
        <f t="shared" si="169"/>
        <v>0.14136674123060927</v>
      </c>
      <c r="AC1151" s="21">
        <f t="shared" si="170"/>
        <v>0.96</v>
      </c>
      <c r="AD1151" s="22">
        <f t="shared" si="171"/>
        <v>5.3999999999999998E-5</v>
      </c>
      <c r="AE1151" s="22">
        <f t="shared" si="172"/>
        <v>0</v>
      </c>
    </row>
    <row r="1152" spans="1:31" ht="15.75" x14ac:dyDescent="0.25">
      <c r="A1152" s="11" t="s">
        <v>173</v>
      </c>
      <c r="B1152" s="11" t="s">
        <v>1333</v>
      </c>
      <c r="C1152" s="11">
        <v>0</v>
      </c>
      <c r="D1152" s="11">
        <v>64</v>
      </c>
      <c r="E1152" s="11">
        <v>27.6</v>
      </c>
      <c r="F1152" s="11">
        <v>2.5</v>
      </c>
      <c r="H1152" s="4">
        <v>45886</v>
      </c>
      <c r="I1152" s="5">
        <v>0.98611111111111116</v>
      </c>
      <c r="J1152" s="3">
        <f t="shared" si="176"/>
        <v>23.122500000000002</v>
      </c>
      <c r="K1152" s="29">
        <f t="shared" si="177"/>
        <v>28.8675</v>
      </c>
      <c r="L1152" s="31">
        <f t="shared" si="165"/>
        <v>61.146132978151783</v>
      </c>
      <c r="M1152" s="33">
        <f t="shared" si="175"/>
        <v>1.7999999999999999E-2</v>
      </c>
      <c r="N1152" s="36">
        <f t="shared" si="166"/>
        <v>3.06354109329841E-5</v>
      </c>
      <c r="Q1152" s="16"/>
      <c r="R1152" s="17"/>
      <c r="S1152" s="15">
        <v>-4.3774999999999986</v>
      </c>
      <c r="T1152" s="15">
        <v>-1.2675000000000001</v>
      </c>
      <c r="U1152" s="18"/>
      <c r="W1152" s="23"/>
      <c r="Z1152" s="21">
        <f t="shared" si="167"/>
        <v>3.9751077525423435</v>
      </c>
      <c r="AA1152" s="21">
        <f t="shared" si="168"/>
        <v>2.4306246723943619</v>
      </c>
      <c r="AB1152" s="21">
        <f t="shared" si="169"/>
        <v>0.14059821436953718</v>
      </c>
      <c r="AC1152" s="21">
        <f t="shared" si="170"/>
        <v>0.96</v>
      </c>
      <c r="AD1152" s="22">
        <f t="shared" si="171"/>
        <v>6.4800000000000003E-5</v>
      </c>
      <c r="AE1152" s="22">
        <f t="shared" si="172"/>
        <v>0</v>
      </c>
    </row>
    <row r="1153" spans="1:31" ht="15.75" x14ac:dyDescent="0.25">
      <c r="A1153" s="11" t="s">
        <v>173</v>
      </c>
      <c r="B1153" s="11" t="s">
        <v>1334</v>
      </c>
      <c r="C1153" s="11">
        <v>0</v>
      </c>
      <c r="D1153" s="11">
        <v>64</v>
      </c>
      <c r="E1153" s="11">
        <v>27.5</v>
      </c>
      <c r="F1153" s="11">
        <v>2.8</v>
      </c>
      <c r="H1153" s="4">
        <v>45886</v>
      </c>
      <c r="I1153" s="5">
        <v>0.99305555555555558</v>
      </c>
      <c r="J1153" s="3">
        <f t="shared" si="176"/>
        <v>23.022499999999997</v>
      </c>
      <c r="K1153" s="29">
        <f t="shared" si="177"/>
        <v>28.7425</v>
      </c>
      <c r="L1153" s="31">
        <f t="shared" si="165"/>
        <v>61.203092238592383</v>
      </c>
      <c r="M1153" s="33">
        <f t="shared" si="175"/>
        <v>2.1499999999999998E-2</v>
      </c>
      <c r="N1153" s="36">
        <f t="shared" si="166"/>
        <v>3.0483417543235057E-5</v>
      </c>
      <c r="Q1153" s="16"/>
      <c r="R1153" s="17"/>
      <c r="S1153" s="15">
        <v>-4.3775000000000004</v>
      </c>
      <c r="T1153" s="15">
        <v>-1.2424999999999997</v>
      </c>
      <c r="U1153" s="18"/>
      <c r="W1153" s="23"/>
      <c r="Z1153" s="21">
        <f t="shared" si="167"/>
        <v>3.9464545614445621</v>
      </c>
      <c r="AA1153" s="21">
        <f t="shared" si="168"/>
        <v>2.4153522253950519</v>
      </c>
      <c r="AB1153" s="21">
        <f t="shared" si="169"/>
        <v>0.13984610840862638</v>
      </c>
      <c r="AC1153" s="21">
        <f t="shared" si="170"/>
        <v>0.96</v>
      </c>
      <c r="AD1153" s="22">
        <f t="shared" si="171"/>
        <v>7.7399999999999998E-5</v>
      </c>
      <c r="AE1153" s="22">
        <f t="shared" si="172"/>
        <v>0</v>
      </c>
    </row>
    <row r="1154" spans="1:31" ht="15.75" x14ac:dyDescent="0.25">
      <c r="A1154" s="11" t="s">
        <v>173</v>
      </c>
      <c r="B1154" s="11" t="s">
        <v>1335</v>
      </c>
      <c r="C1154" s="11">
        <v>0</v>
      </c>
      <c r="D1154" s="11">
        <v>63</v>
      </c>
      <c r="E1154" s="11">
        <v>27.4</v>
      </c>
      <c r="F1154" s="11">
        <v>2.2000000000000002</v>
      </c>
      <c r="H1154" s="4">
        <v>45887</v>
      </c>
      <c r="I1154" s="5">
        <v>0</v>
      </c>
      <c r="J1154" s="3">
        <f t="shared" ref="J1154:J1185" si="178">E1154+S1154</f>
        <v>23.634999999999998</v>
      </c>
      <c r="K1154" s="29">
        <f t="shared" ref="K1154:K1185" si="179">E1153+T1154</f>
        <v>26.302499999999998</v>
      </c>
      <c r="L1154" s="31">
        <f t="shared" si="165"/>
        <v>79.877489551252737</v>
      </c>
      <c r="M1154" s="33">
        <f>AVERAGE(U722,U866)</f>
        <v>1.2999999999999999E-2</v>
      </c>
      <c r="N1154" s="36">
        <f t="shared" si="166"/>
        <v>1.2630815471277575E-5</v>
      </c>
      <c r="Q1154" s="16"/>
      <c r="R1154" s="17"/>
      <c r="S1154" s="15">
        <v>-3.7650000000000006</v>
      </c>
      <c r="T1154" s="15">
        <v>-1.1975000000000007</v>
      </c>
      <c r="U1154" s="18"/>
      <c r="W1154" s="23"/>
      <c r="Z1154" s="21">
        <f t="shared" si="167"/>
        <v>3.4220191962119286</v>
      </c>
      <c r="AA1154" s="21">
        <f t="shared" si="168"/>
        <v>2.7334230258960459</v>
      </c>
      <c r="AB1154" s="21">
        <f t="shared" si="169"/>
        <v>0.16120546216498255</v>
      </c>
      <c r="AC1154" s="21">
        <f t="shared" si="170"/>
        <v>0.96</v>
      </c>
      <c r="AD1154" s="22">
        <f t="shared" si="171"/>
        <v>4.6799999999999999E-5</v>
      </c>
      <c r="AE1154" s="22">
        <f t="shared" si="172"/>
        <v>0</v>
      </c>
    </row>
    <row r="1155" spans="1:31" ht="15.75" x14ac:dyDescent="0.25">
      <c r="A1155" s="11" t="s">
        <v>173</v>
      </c>
      <c r="B1155" s="11" t="s">
        <v>1336</v>
      </c>
      <c r="C1155" s="11">
        <v>0</v>
      </c>
      <c r="D1155" s="11">
        <v>62</v>
      </c>
      <c r="E1155" s="11">
        <v>27.3</v>
      </c>
      <c r="F1155" s="11">
        <v>1.4</v>
      </c>
      <c r="H1155" s="1">
        <v>45887</v>
      </c>
      <c r="I1155" s="5">
        <v>6.9444444444444441E-3</v>
      </c>
      <c r="J1155" s="3">
        <f t="shared" si="178"/>
        <v>23.68</v>
      </c>
      <c r="K1155" s="29">
        <f t="shared" si="179"/>
        <v>26.24</v>
      </c>
      <c r="L1155" s="31">
        <f t="shared" ref="L1155:L1218" si="180">100*(22.1*10^6*10^((4.4-6.24*((J1155+273.2)/1000)+9.95*((J1155+273.2)/1000)^2-5.15*((J1155+273.5)/1000)^3)*(1-647.3/(J1155+273.2)))-101325*((K1155-J1155)/1514)*(1+J1155/873))/(22.1*10^6*10^((4.4-6.24*((K1155+273.2)/1000)+9.95*((K1155+273.2)/1000)^2-5.15*((K1155+273.5)/1000)^3)*(1-647.3/(K1155+273.2))))</f>
        <v>80.623952875597126</v>
      </c>
      <c r="M1155" s="33">
        <f t="shared" ref="M1155:M1218" si="181">AVERAGE(U723,U867)</f>
        <v>1.7999999999999999E-2</v>
      </c>
      <c r="N1155" s="36">
        <f t="shared" ref="N1155:N1218" si="182">(0.408*AB1155*(AE1155-$Y$7)+$Y$6*($Y$6/(K1155+273))*$Y$8*(Z1155-AA1155))/(AB1155+$Y$6*(1+AC1155*$Y$8))</f>
        <v>1.207210232784108E-5</v>
      </c>
      <c r="Q1155" s="16"/>
      <c r="R1155" s="17"/>
      <c r="S1155" s="15">
        <v>-3.62</v>
      </c>
      <c r="T1155" s="15">
        <v>-1.1600000000000001</v>
      </c>
      <c r="U1155" s="18"/>
      <c r="W1155" s="23"/>
      <c r="Z1155" s="21">
        <f t="shared" ref="Z1155:Z1218" si="183">0.6108*EXP(17.27*K1155/(K1155+237.3))</f>
        <v>3.4094254165514322</v>
      </c>
      <c r="AA1155" s="21">
        <f t="shared" ref="AA1155:AA1218" si="184">(L1155/100)*Z1155</f>
        <v>2.7488135411690577</v>
      </c>
      <c r="AB1155" s="21">
        <f t="shared" ref="AB1155:AB1218" si="185">(4098*AA1155)/((K1155+237.3)^2)</f>
        <v>0.1621900293651399</v>
      </c>
      <c r="AC1155" s="21">
        <f t="shared" ref="AC1155:AC1218" si="186">IF(M1155&gt;10,0.24,0.96)</f>
        <v>0.96</v>
      </c>
      <c r="AD1155" s="22">
        <f t="shared" ref="AD1155:AD1218" si="187">M1155*3600/1000000</f>
        <v>6.4800000000000003E-5</v>
      </c>
      <c r="AE1155" s="22">
        <f t="shared" ref="AE1155:AE1218" si="188">IF(M1155&gt;10,(1-$Y$4)*AD1155,0)</f>
        <v>0</v>
      </c>
    </row>
    <row r="1156" spans="1:31" ht="15.75" x14ac:dyDescent="0.25">
      <c r="A1156" s="11" t="s">
        <v>173</v>
      </c>
      <c r="B1156" s="11" t="s">
        <v>1337</v>
      </c>
      <c r="C1156" s="11">
        <v>0</v>
      </c>
      <c r="D1156" s="11">
        <v>62</v>
      </c>
      <c r="E1156" s="11">
        <v>27.3</v>
      </c>
      <c r="F1156" s="11">
        <v>1.9</v>
      </c>
      <c r="H1156" s="1">
        <v>45887</v>
      </c>
      <c r="I1156" s="5">
        <v>1.3888888888888888E-2</v>
      </c>
      <c r="J1156" s="3">
        <f t="shared" si="178"/>
        <v>23.844999999999999</v>
      </c>
      <c r="K1156" s="29">
        <f t="shared" si="179"/>
        <v>26.164999999999999</v>
      </c>
      <c r="L1156" s="31">
        <f t="shared" si="180"/>
        <v>82.332827821201391</v>
      </c>
      <c r="M1156" s="33">
        <f t="shared" si="181"/>
        <v>2.9499999999999998E-2</v>
      </c>
      <c r="N1156" s="36">
        <f t="shared" si="182"/>
        <v>1.0839613480225861E-5</v>
      </c>
      <c r="Q1156" s="16"/>
      <c r="R1156" s="17"/>
      <c r="S1156" s="15">
        <v>-3.4550000000000001</v>
      </c>
      <c r="T1156" s="15">
        <v>-1.1349999999999998</v>
      </c>
      <c r="U1156" s="18"/>
      <c r="W1156" s="23"/>
      <c r="Z1156" s="21">
        <f t="shared" si="183"/>
        <v>3.3943662073192193</v>
      </c>
      <c r="AA1156" s="21">
        <f t="shared" si="184"/>
        <v>2.7946776850931769</v>
      </c>
      <c r="AB1156" s="21">
        <f t="shared" si="185"/>
        <v>0.16499007584152739</v>
      </c>
      <c r="AC1156" s="21">
        <f t="shared" si="186"/>
        <v>0.96</v>
      </c>
      <c r="AD1156" s="22">
        <f t="shared" si="187"/>
        <v>1.0619999999999999E-4</v>
      </c>
      <c r="AE1156" s="22">
        <f t="shared" si="188"/>
        <v>0</v>
      </c>
    </row>
    <row r="1157" spans="1:31" ht="15.75" x14ac:dyDescent="0.25">
      <c r="A1157" s="11" t="s">
        <v>173</v>
      </c>
      <c r="B1157" s="11" t="s">
        <v>1338</v>
      </c>
      <c r="C1157" s="11">
        <v>0</v>
      </c>
      <c r="D1157" s="11">
        <v>64</v>
      </c>
      <c r="E1157" s="11">
        <v>27.4</v>
      </c>
      <c r="F1157" s="11">
        <v>2.5</v>
      </c>
      <c r="H1157" s="1">
        <v>45887</v>
      </c>
      <c r="I1157" s="5">
        <v>2.0833333333333332E-2</v>
      </c>
      <c r="J1157" s="3">
        <f t="shared" si="178"/>
        <v>24.127499999999998</v>
      </c>
      <c r="K1157" s="29">
        <f t="shared" si="179"/>
        <v>26.302500000000002</v>
      </c>
      <c r="L1157" s="31">
        <f t="shared" si="180"/>
        <v>83.438587542144433</v>
      </c>
      <c r="M1157" s="33">
        <f t="shared" si="181"/>
        <v>1.6500000000000001E-2</v>
      </c>
      <c r="N1157" s="36">
        <f t="shared" si="182"/>
        <v>1.0102724408142651E-5</v>
      </c>
      <c r="Q1157" s="16"/>
      <c r="R1157" s="17"/>
      <c r="S1157" s="15">
        <v>-3.2725</v>
      </c>
      <c r="T1157" s="15">
        <v>-0.9975000000000005</v>
      </c>
      <c r="U1157" s="18"/>
      <c r="W1157" s="23"/>
      <c r="Z1157" s="21">
        <f t="shared" si="183"/>
        <v>3.4220191962119291</v>
      </c>
      <c r="AA1157" s="21">
        <f t="shared" si="184"/>
        <v>2.8552844827402777</v>
      </c>
      <c r="AB1157" s="21">
        <f t="shared" si="185"/>
        <v>0.16839232357814882</v>
      </c>
      <c r="AC1157" s="21">
        <f t="shared" si="186"/>
        <v>0.96</v>
      </c>
      <c r="AD1157" s="22">
        <f t="shared" si="187"/>
        <v>5.9400000000000007E-5</v>
      </c>
      <c r="AE1157" s="22">
        <f t="shared" si="188"/>
        <v>0</v>
      </c>
    </row>
    <row r="1158" spans="1:31" ht="15.75" x14ac:dyDescent="0.25">
      <c r="A1158" s="11" t="s">
        <v>173</v>
      </c>
      <c r="B1158" s="11" t="s">
        <v>1339</v>
      </c>
      <c r="C1158" s="11">
        <v>0</v>
      </c>
      <c r="D1158" s="11">
        <v>64</v>
      </c>
      <c r="E1158" s="11">
        <v>27.5</v>
      </c>
      <c r="F1158" s="11">
        <v>2.8</v>
      </c>
      <c r="H1158" s="1">
        <v>45887</v>
      </c>
      <c r="I1158" s="5">
        <v>2.7777777777777776E-2</v>
      </c>
      <c r="J1158" s="3">
        <f t="shared" si="178"/>
        <v>24.509999999999998</v>
      </c>
      <c r="K1158" s="29">
        <f t="shared" si="179"/>
        <v>26.529999999999998</v>
      </c>
      <c r="L1158" s="31">
        <f t="shared" si="180"/>
        <v>84.645470277983918</v>
      </c>
      <c r="M1158" s="33">
        <f t="shared" si="181"/>
        <v>0.01</v>
      </c>
      <c r="N1158" s="36">
        <f t="shared" si="182"/>
        <v>9.3233720020412135E-6</v>
      </c>
      <c r="Q1158" s="16"/>
      <c r="R1158" s="17"/>
      <c r="S1158" s="15">
        <v>-2.9900000000000011</v>
      </c>
      <c r="T1158" s="15">
        <v>-0.87000000000000011</v>
      </c>
      <c r="U1158" s="18"/>
      <c r="W1158" s="23"/>
      <c r="Z1158" s="21">
        <f t="shared" si="183"/>
        <v>3.4682035141632306</v>
      </c>
      <c r="AA1158" s="21">
        <f t="shared" si="184"/>
        <v>2.9356771747610311</v>
      </c>
      <c r="AB1158" s="21">
        <f t="shared" si="185"/>
        <v>0.17283508011978366</v>
      </c>
      <c r="AC1158" s="21">
        <f t="shared" si="186"/>
        <v>0.96</v>
      </c>
      <c r="AD1158" s="22">
        <f t="shared" si="187"/>
        <v>3.6000000000000001E-5</v>
      </c>
      <c r="AE1158" s="22">
        <f t="shared" si="188"/>
        <v>0</v>
      </c>
    </row>
    <row r="1159" spans="1:31" ht="15.75" x14ac:dyDescent="0.25">
      <c r="A1159" s="11" t="s">
        <v>173</v>
      </c>
      <c r="B1159" s="11" t="s">
        <v>1340</v>
      </c>
      <c r="C1159" s="11">
        <v>0</v>
      </c>
      <c r="D1159" s="11">
        <v>63</v>
      </c>
      <c r="E1159" s="11">
        <v>27.4</v>
      </c>
      <c r="F1159" s="11">
        <v>2.5</v>
      </c>
      <c r="H1159" s="1">
        <v>45887</v>
      </c>
      <c r="I1159" s="5">
        <v>3.4722222222222224E-2</v>
      </c>
      <c r="J1159" s="3">
        <f t="shared" si="178"/>
        <v>24.5625</v>
      </c>
      <c r="K1159" s="29">
        <f t="shared" si="179"/>
        <v>26.772500000000001</v>
      </c>
      <c r="L1159" s="31">
        <f t="shared" si="180"/>
        <v>83.344808575363174</v>
      </c>
      <c r="M1159" s="33">
        <f t="shared" si="181"/>
        <v>1.7999999999999999E-2</v>
      </c>
      <c r="N1159" s="36">
        <f t="shared" si="182"/>
        <v>1.0271017171279673E-5</v>
      </c>
      <c r="Q1159" s="16"/>
      <c r="R1159" s="17"/>
      <c r="S1159" s="15">
        <v>-2.8374999999999995</v>
      </c>
      <c r="T1159" s="15">
        <v>-0.72750000000000004</v>
      </c>
      <c r="U1159" s="18"/>
      <c r="W1159" s="23"/>
      <c r="Z1159" s="21">
        <f t="shared" si="183"/>
        <v>3.5180299935533981</v>
      </c>
      <c r="AA1159" s="21">
        <f t="shared" si="184"/>
        <v>2.9320953637509408</v>
      </c>
      <c r="AB1159" s="21">
        <f t="shared" si="185"/>
        <v>0.17230730560294136</v>
      </c>
      <c r="AC1159" s="21">
        <f t="shared" si="186"/>
        <v>0.96</v>
      </c>
      <c r="AD1159" s="22">
        <f t="shared" si="187"/>
        <v>6.4800000000000003E-5</v>
      </c>
      <c r="AE1159" s="22">
        <f t="shared" si="188"/>
        <v>0</v>
      </c>
    </row>
    <row r="1160" spans="1:31" ht="15.75" x14ac:dyDescent="0.25">
      <c r="A1160" s="11" t="s">
        <v>173</v>
      </c>
      <c r="B1160" s="11" t="s">
        <v>1341</v>
      </c>
      <c r="C1160" s="11">
        <v>0</v>
      </c>
      <c r="D1160" s="11">
        <v>63</v>
      </c>
      <c r="E1160" s="11">
        <v>27.3</v>
      </c>
      <c r="F1160" s="11">
        <v>2.2999999999999998</v>
      </c>
      <c r="H1160" s="1">
        <v>45887</v>
      </c>
      <c r="I1160" s="5">
        <v>4.1666666666666664E-2</v>
      </c>
      <c r="J1160" s="3">
        <f t="shared" si="178"/>
        <v>24.450000000000003</v>
      </c>
      <c r="K1160" s="29">
        <f t="shared" si="179"/>
        <v>26.604999999999997</v>
      </c>
      <c r="L1160" s="31">
        <f t="shared" si="180"/>
        <v>83.686520244881649</v>
      </c>
      <c r="M1160" s="33">
        <f t="shared" si="181"/>
        <v>1.15E-2</v>
      </c>
      <c r="N1160" s="36">
        <f t="shared" si="182"/>
        <v>9.9970335815683946E-6</v>
      </c>
      <c r="Q1160" s="16"/>
      <c r="R1160" s="17"/>
      <c r="S1160" s="15">
        <v>-2.8499999999999988</v>
      </c>
      <c r="T1160" s="15">
        <v>-0.79499999999999993</v>
      </c>
      <c r="U1160" s="18"/>
      <c r="W1160" s="23"/>
      <c r="Z1160" s="21">
        <f t="shared" si="183"/>
        <v>3.4835476721662291</v>
      </c>
      <c r="AA1160" s="21">
        <f t="shared" si="184"/>
        <v>2.9152598279074944</v>
      </c>
      <c r="AB1160" s="21">
        <f t="shared" si="185"/>
        <v>0.17153548907812902</v>
      </c>
      <c r="AC1160" s="21">
        <f t="shared" si="186"/>
        <v>0.96</v>
      </c>
      <c r="AD1160" s="22">
        <f t="shared" si="187"/>
        <v>4.1399999999999997E-5</v>
      </c>
      <c r="AE1160" s="22">
        <f t="shared" si="188"/>
        <v>0</v>
      </c>
    </row>
    <row r="1161" spans="1:31" ht="15.75" x14ac:dyDescent="0.25">
      <c r="A1161" s="11" t="s">
        <v>173</v>
      </c>
      <c r="B1161" s="11" t="s">
        <v>1342</v>
      </c>
      <c r="C1161" s="11">
        <v>0</v>
      </c>
      <c r="D1161" s="11">
        <v>63</v>
      </c>
      <c r="E1161" s="11">
        <v>27.2</v>
      </c>
      <c r="F1161" s="11">
        <v>2.1</v>
      </c>
      <c r="H1161" s="1">
        <v>45887</v>
      </c>
      <c r="I1161" s="5">
        <v>4.8611111111111112E-2</v>
      </c>
      <c r="J1161" s="3">
        <f t="shared" si="178"/>
        <v>24.204999999999998</v>
      </c>
      <c r="K1161" s="29">
        <f t="shared" si="179"/>
        <v>26.392500000000002</v>
      </c>
      <c r="L1161" s="31">
        <f t="shared" si="180"/>
        <v>83.378293176542044</v>
      </c>
      <c r="M1161" s="33">
        <f t="shared" si="181"/>
        <v>1.8499999999999999E-2</v>
      </c>
      <c r="N1161" s="36">
        <f t="shared" si="182"/>
        <v>1.0164170140852349E-5</v>
      </c>
      <c r="Q1161" s="16"/>
      <c r="R1161" s="17"/>
      <c r="S1161" s="15">
        <v>-2.9949999999999992</v>
      </c>
      <c r="T1161" s="15">
        <v>-0.90749999999999886</v>
      </c>
      <c r="U1161" s="18"/>
      <c r="W1161" s="23"/>
      <c r="Z1161" s="21">
        <f t="shared" si="183"/>
        <v>3.4402254446546405</v>
      </c>
      <c r="AA1161" s="21">
        <f t="shared" si="184"/>
        <v>2.8684012571781432</v>
      </c>
      <c r="AB1161" s="21">
        <f t="shared" si="185"/>
        <v>0.16905043899816635</v>
      </c>
      <c r="AC1161" s="21">
        <f t="shared" si="186"/>
        <v>0.96</v>
      </c>
      <c r="AD1161" s="22">
        <f t="shared" si="187"/>
        <v>6.6599999999999993E-5</v>
      </c>
      <c r="AE1161" s="22">
        <f t="shared" si="188"/>
        <v>0</v>
      </c>
    </row>
    <row r="1162" spans="1:31" ht="15.75" x14ac:dyDescent="0.25">
      <c r="A1162" s="11" t="s">
        <v>173</v>
      </c>
      <c r="B1162" s="11" t="s">
        <v>1343</v>
      </c>
      <c r="C1162" s="11">
        <v>0</v>
      </c>
      <c r="D1162" s="11">
        <v>63</v>
      </c>
      <c r="E1162" s="11">
        <v>27.1</v>
      </c>
      <c r="F1162" s="11">
        <v>1.5</v>
      </c>
      <c r="H1162" s="1">
        <v>45887</v>
      </c>
      <c r="I1162" s="5">
        <v>5.5555555555555552E-2</v>
      </c>
      <c r="J1162" s="3">
        <f t="shared" si="178"/>
        <v>24.082500000000003</v>
      </c>
      <c r="K1162" s="29">
        <f t="shared" si="179"/>
        <v>26.2925</v>
      </c>
      <c r="L1162" s="31">
        <f t="shared" si="180"/>
        <v>83.179804395397113</v>
      </c>
      <c r="M1162" s="33">
        <f t="shared" si="181"/>
        <v>2.9499999999999998E-2</v>
      </c>
      <c r="N1162" s="36">
        <f t="shared" si="182"/>
        <v>1.0279393942078632E-5</v>
      </c>
      <c r="Q1162" s="16"/>
      <c r="R1162" s="17"/>
      <c r="S1162" s="15">
        <v>-3.0175000000000001</v>
      </c>
      <c r="T1162" s="15">
        <v>-0.90749999999999975</v>
      </c>
      <c r="U1162" s="18"/>
      <c r="W1162" s="23"/>
      <c r="Z1162" s="21">
        <f t="shared" si="183"/>
        <v>3.420001471674889</v>
      </c>
      <c r="AA1162" s="21">
        <f t="shared" si="184"/>
        <v>2.8447505344588753</v>
      </c>
      <c r="AB1162" s="21">
        <f t="shared" si="185"/>
        <v>0.16778380671078122</v>
      </c>
      <c r="AC1162" s="21">
        <f t="shared" si="186"/>
        <v>0.96</v>
      </c>
      <c r="AD1162" s="22">
        <f t="shared" si="187"/>
        <v>1.0619999999999999E-4</v>
      </c>
      <c r="AE1162" s="22">
        <f t="shared" si="188"/>
        <v>0</v>
      </c>
    </row>
    <row r="1163" spans="1:31" ht="15.75" x14ac:dyDescent="0.25">
      <c r="A1163" s="11" t="s">
        <v>173</v>
      </c>
      <c r="B1163" s="11" t="s">
        <v>1344</v>
      </c>
      <c r="C1163" s="11">
        <v>0</v>
      </c>
      <c r="D1163" s="11">
        <v>63</v>
      </c>
      <c r="E1163" s="11">
        <v>27.1</v>
      </c>
      <c r="F1163" s="11">
        <v>1.3</v>
      </c>
      <c r="H1163" s="1">
        <v>45887</v>
      </c>
      <c r="I1163" s="5">
        <v>6.25E-2</v>
      </c>
      <c r="J1163" s="3">
        <f t="shared" si="178"/>
        <v>23.857500000000002</v>
      </c>
      <c r="K1163" s="29">
        <f t="shared" si="179"/>
        <v>26.040000000000003</v>
      </c>
      <c r="L1163" s="31">
        <f t="shared" si="180"/>
        <v>83.293029791112374</v>
      </c>
      <c r="M1163" s="33">
        <f t="shared" si="181"/>
        <v>2.3E-2</v>
      </c>
      <c r="N1163" s="36">
        <f t="shared" si="182"/>
        <v>1.0144934283233895E-5</v>
      </c>
      <c r="Q1163" s="16"/>
      <c r="R1163" s="17"/>
      <c r="S1163" s="15">
        <v>-3.2424999999999997</v>
      </c>
      <c r="T1163" s="15">
        <v>-1.0599999999999996</v>
      </c>
      <c r="U1163" s="18"/>
      <c r="W1163" s="23"/>
      <c r="Z1163" s="21">
        <f t="shared" si="183"/>
        <v>3.3693963126586532</v>
      </c>
      <c r="AA1163" s="21">
        <f t="shared" si="184"/>
        <v>2.8064722744834136</v>
      </c>
      <c r="AB1163" s="21">
        <f t="shared" si="185"/>
        <v>0.16584372648518317</v>
      </c>
      <c r="AC1163" s="21">
        <f t="shared" si="186"/>
        <v>0.96</v>
      </c>
      <c r="AD1163" s="22">
        <f t="shared" si="187"/>
        <v>8.2799999999999993E-5</v>
      </c>
      <c r="AE1163" s="22">
        <f t="shared" si="188"/>
        <v>0</v>
      </c>
    </row>
    <row r="1164" spans="1:31" ht="15.75" x14ac:dyDescent="0.25">
      <c r="A1164" s="11" t="s">
        <v>173</v>
      </c>
      <c r="B1164" s="11" t="s">
        <v>1345</v>
      </c>
      <c r="C1164" s="11">
        <v>0</v>
      </c>
      <c r="D1164" s="11">
        <v>64</v>
      </c>
      <c r="E1164" s="11">
        <v>27.1</v>
      </c>
      <c r="F1164" s="11">
        <v>1.6</v>
      </c>
      <c r="H1164" s="1">
        <v>45887</v>
      </c>
      <c r="I1164" s="5">
        <v>6.9444444444444448E-2</v>
      </c>
      <c r="J1164" s="3">
        <f t="shared" si="178"/>
        <v>23.895000000000003</v>
      </c>
      <c r="K1164" s="29">
        <f t="shared" si="179"/>
        <v>26</v>
      </c>
      <c r="L1164" s="31">
        <f t="shared" si="180"/>
        <v>83.849064776436293</v>
      </c>
      <c r="M1164" s="33">
        <f t="shared" si="181"/>
        <v>3.6000000000000004E-2</v>
      </c>
      <c r="N1164" s="36">
        <f t="shared" si="182"/>
        <v>9.7559579430235558E-6</v>
      </c>
      <c r="Q1164" s="16"/>
      <c r="R1164" s="17"/>
      <c r="S1164" s="15">
        <v>-3.2049999999999992</v>
      </c>
      <c r="T1164" s="15">
        <v>-1.0999999999999996</v>
      </c>
      <c r="U1164" s="18"/>
      <c r="W1164" s="23"/>
      <c r="Z1164" s="21">
        <f t="shared" si="183"/>
        <v>3.3614398286025637</v>
      </c>
      <c r="AA1164" s="21">
        <f t="shared" si="184"/>
        <v>2.8185358593058925</v>
      </c>
      <c r="AB1164" s="21">
        <f t="shared" si="185"/>
        <v>0.16660721332567416</v>
      </c>
      <c r="AC1164" s="21">
        <f t="shared" si="186"/>
        <v>0.96</v>
      </c>
      <c r="AD1164" s="22">
        <f t="shared" si="187"/>
        <v>1.2960000000000003E-4</v>
      </c>
      <c r="AE1164" s="22">
        <f t="shared" si="188"/>
        <v>0</v>
      </c>
    </row>
    <row r="1165" spans="1:31" ht="15.75" x14ac:dyDescent="0.25">
      <c r="A1165" s="11" t="s">
        <v>173</v>
      </c>
      <c r="B1165" s="11" t="s">
        <v>1346</v>
      </c>
      <c r="C1165" s="11">
        <v>0</v>
      </c>
      <c r="D1165" s="11">
        <v>65</v>
      </c>
      <c r="E1165" s="11">
        <v>27.1</v>
      </c>
      <c r="F1165" s="11">
        <v>1.4</v>
      </c>
      <c r="H1165" s="1">
        <v>45887</v>
      </c>
      <c r="I1165" s="5">
        <v>7.6388888888888895E-2</v>
      </c>
      <c r="J1165" s="3">
        <f t="shared" si="178"/>
        <v>24.130000000000003</v>
      </c>
      <c r="K1165" s="29">
        <f t="shared" si="179"/>
        <v>26.130000000000003</v>
      </c>
      <c r="L1165" s="31">
        <f t="shared" si="180"/>
        <v>84.665566104686846</v>
      </c>
      <c r="M1165" s="33">
        <f t="shared" si="181"/>
        <v>4.1500000000000002E-2</v>
      </c>
      <c r="N1165" s="36">
        <f t="shared" si="182"/>
        <v>9.2298564615302865E-6</v>
      </c>
      <c r="Q1165" s="16"/>
      <c r="R1165" s="17"/>
      <c r="S1165" s="15">
        <v>-2.9699999999999998</v>
      </c>
      <c r="T1165" s="15">
        <v>-0.96999999999999975</v>
      </c>
      <c r="U1165" s="18"/>
      <c r="W1165" s="23"/>
      <c r="Z1165" s="21">
        <f t="shared" si="183"/>
        <v>3.3873584353643906</v>
      </c>
      <c r="AA1165" s="21">
        <f t="shared" si="184"/>
        <v>2.8679261952961244</v>
      </c>
      <c r="AB1165" s="21">
        <f t="shared" si="185"/>
        <v>0.1693594603221622</v>
      </c>
      <c r="AC1165" s="21">
        <f t="shared" si="186"/>
        <v>0.96</v>
      </c>
      <c r="AD1165" s="22">
        <f t="shared" si="187"/>
        <v>1.494E-4</v>
      </c>
      <c r="AE1165" s="22">
        <f t="shared" si="188"/>
        <v>0</v>
      </c>
    </row>
    <row r="1166" spans="1:31" ht="15.75" x14ac:dyDescent="0.25">
      <c r="A1166" s="11" t="s">
        <v>173</v>
      </c>
      <c r="B1166" s="11" t="s">
        <v>1347</v>
      </c>
      <c r="C1166" s="11">
        <v>0</v>
      </c>
      <c r="D1166" s="11">
        <v>65</v>
      </c>
      <c r="E1166" s="11">
        <v>27.1</v>
      </c>
      <c r="F1166" s="11">
        <v>1.5</v>
      </c>
      <c r="H1166" s="1">
        <v>45887</v>
      </c>
      <c r="I1166" s="5">
        <v>8.3333333333333329E-2</v>
      </c>
      <c r="J1166" s="3">
        <f t="shared" si="178"/>
        <v>24.282499999999999</v>
      </c>
      <c r="K1166" s="29">
        <f t="shared" si="179"/>
        <v>26.215</v>
      </c>
      <c r="L1166" s="31">
        <f t="shared" si="180"/>
        <v>85.190171480222745</v>
      </c>
      <c r="M1166" s="33">
        <f t="shared" si="181"/>
        <v>5.1500000000000004E-2</v>
      </c>
      <c r="N1166" s="36">
        <f t="shared" si="182"/>
        <v>8.8940200244397326E-6</v>
      </c>
      <c r="Q1166" s="16"/>
      <c r="R1166" s="17"/>
      <c r="S1166" s="15">
        <v>-2.8175000000000008</v>
      </c>
      <c r="T1166" s="15">
        <v>-0.88500000000000068</v>
      </c>
      <c r="U1166" s="18"/>
      <c r="W1166" s="23"/>
      <c r="Z1166" s="21">
        <f t="shared" si="183"/>
        <v>3.4043992244955139</v>
      </c>
      <c r="AA1166" s="21">
        <f t="shared" si="184"/>
        <v>2.9002135372191016</v>
      </c>
      <c r="AB1166" s="21">
        <f t="shared" si="185"/>
        <v>0.17115565247534165</v>
      </c>
      <c r="AC1166" s="21">
        <f t="shared" si="186"/>
        <v>0.96</v>
      </c>
      <c r="AD1166" s="22">
        <f t="shared" si="187"/>
        <v>1.8540000000000001E-4</v>
      </c>
      <c r="AE1166" s="22">
        <f t="shared" si="188"/>
        <v>0</v>
      </c>
    </row>
    <row r="1167" spans="1:31" ht="15.75" x14ac:dyDescent="0.25">
      <c r="A1167" s="11" t="s">
        <v>173</v>
      </c>
      <c r="B1167" s="11" t="s">
        <v>1348</v>
      </c>
      <c r="C1167" s="11">
        <v>0</v>
      </c>
      <c r="D1167" s="11">
        <v>66</v>
      </c>
      <c r="E1167" s="11">
        <v>27.1</v>
      </c>
      <c r="F1167" s="11">
        <v>1.3</v>
      </c>
      <c r="H1167" s="1">
        <v>45887</v>
      </c>
      <c r="I1167" s="5">
        <v>9.0277777777777776E-2</v>
      </c>
      <c r="J1167" s="3">
        <f t="shared" si="178"/>
        <v>24.602500000000003</v>
      </c>
      <c r="K1167" s="29">
        <f t="shared" si="179"/>
        <v>26.5</v>
      </c>
      <c r="L1167" s="31">
        <f t="shared" si="180"/>
        <v>85.533956254435267</v>
      </c>
      <c r="M1167" s="33">
        <f t="shared" si="181"/>
        <v>4.9500000000000002E-2</v>
      </c>
      <c r="N1167" s="36">
        <f t="shared" si="182"/>
        <v>8.7173521330604304E-6</v>
      </c>
      <c r="Q1167" s="16"/>
      <c r="R1167" s="17"/>
      <c r="S1167" s="15">
        <v>-2.4974999999999996</v>
      </c>
      <c r="T1167" s="15">
        <v>-0.59999999999999964</v>
      </c>
      <c r="U1167" s="18"/>
      <c r="W1167" s="23"/>
      <c r="Z1167" s="21">
        <f t="shared" si="183"/>
        <v>3.4620823587978249</v>
      </c>
      <c r="AA1167" s="21">
        <f t="shared" si="184"/>
        <v>2.9612560102666525</v>
      </c>
      <c r="AB1167" s="21">
        <f t="shared" si="185"/>
        <v>0.17438066392557286</v>
      </c>
      <c r="AC1167" s="21">
        <f t="shared" si="186"/>
        <v>0.96</v>
      </c>
      <c r="AD1167" s="22">
        <f t="shared" si="187"/>
        <v>1.7820000000000002E-4</v>
      </c>
      <c r="AE1167" s="22">
        <f t="shared" si="188"/>
        <v>0</v>
      </c>
    </row>
    <row r="1168" spans="1:31" ht="15.75" x14ac:dyDescent="0.25">
      <c r="A1168" s="11" t="s">
        <v>173</v>
      </c>
      <c r="B1168" s="11" t="s">
        <v>1349</v>
      </c>
      <c r="C1168" s="11">
        <v>0</v>
      </c>
      <c r="D1168" s="11">
        <v>67</v>
      </c>
      <c r="E1168" s="11">
        <v>27.2</v>
      </c>
      <c r="F1168" s="11">
        <v>1.7</v>
      </c>
      <c r="H1168" s="1">
        <v>45887</v>
      </c>
      <c r="I1168" s="5">
        <v>9.7222222222222224E-2</v>
      </c>
      <c r="J1168" s="3">
        <f t="shared" si="178"/>
        <v>24.822499999999998</v>
      </c>
      <c r="K1168" s="29">
        <f t="shared" si="179"/>
        <v>26.575000000000003</v>
      </c>
      <c r="L1168" s="31">
        <f t="shared" si="180"/>
        <v>86.622906191367875</v>
      </c>
      <c r="M1168" s="33">
        <f t="shared" si="181"/>
        <v>7.1500000000000008E-2</v>
      </c>
      <c r="N1168" s="36">
        <f t="shared" si="182"/>
        <v>8.0058600801229603E-6</v>
      </c>
      <c r="Q1168" s="16"/>
      <c r="R1168" s="17"/>
      <c r="S1168" s="15">
        <v>-2.3775000000000004</v>
      </c>
      <c r="T1168" s="15">
        <v>-0.52500000000000036</v>
      </c>
      <c r="U1168" s="18"/>
      <c r="W1168" s="23"/>
      <c r="Z1168" s="21">
        <f t="shared" si="183"/>
        <v>3.4774029265445248</v>
      </c>
      <c r="AA1168" s="21">
        <f t="shared" si="184"/>
        <v>3.012227474956545</v>
      </c>
      <c r="AB1168" s="21">
        <f t="shared" si="185"/>
        <v>0.17728142212192591</v>
      </c>
      <c r="AC1168" s="21">
        <f t="shared" si="186"/>
        <v>0.96</v>
      </c>
      <c r="AD1168" s="22">
        <f t="shared" si="187"/>
        <v>2.5740000000000002E-4</v>
      </c>
      <c r="AE1168" s="22">
        <f t="shared" si="188"/>
        <v>0</v>
      </c>
    </row>
    <row r="1169" spans="1:31" ht="15.75" x14ac:dyDescent="0.25">
      <c r="A1169" s="11" t="s">
        <v>173</v>
      </c>
      <c r="B1169" s="11" t="s">
        <v>1350</v>
      </c>
      <c r="C1169" s="11">
        <v>0</v>
      </c>
      <c r="D1169" s="11">
        <v>67</v>
      </c>
      <c r="E1169" s="11">
        <v>27.3</v>
      </c>
      <c r="F1169" s="11">
        <v>1.7</v>
      </c>
      <c r="H1169" s="1">
        <v>45887</v>
      </c>
      <c r="I1169" s="5">
        <v>0.10416666666666667</v>
      </c>
      <c r="J1169" s="3">
        <f t="shared" si="178"/>
        <v>24.844999999999999</v>
      </c>
      <c r="K1169" s="29">
        <f t="shared" si="179"/>
        <v>26.63</v>
      </c>
      <c r="L1169" s="31">
        <f t="shared" si="180"/>
        <v>86.398607314101412</v>
      </c>
      <c r="M1169" s="33">
        <f t="shared" si="181"/>
        <v>6.4500000000000002E-2</v>
      </c>
      <c r="N1169" s="36">
        <f t="shared" si="182"/>
        <v>8.163742196269883E-6</v>
      </c>
      <c r="Q1169" s="16"/>
      <c r="R1169" s="17"/>
      <c r="S1169" s="15">
        <v>-2.4550000000000001</v>
      </c>
      <c r="T1169" s="15">
        <v>-0.5699999999999994</v>
      </c>
      <c r="U1169" s="18"/>
      <c r="W1169" s="23"/>
      <c r="Z1169" s="21">
        <f t="shared" si="183"/>
        <v>3.4886755174724007</v>
      </c>
      <c r="AA1169" s="21">
        <f t="shared" si="184"/>
        <v>3.0141670608041751</v>
      </c>
      <c r="AB1169" s="21">
        <f t="shared" si="185"/>
        <v>0.17732164764687305</v>
      </c>
      <c r="AC1169" s="21">
        <f t="shared" si="186"/>
        <v>0.96</v>
      </c>
      <c r="AD1169" s="22">
        <f t="shared" si="187"/>
        <v>2.3220000000000001E-4</v>
      </c>
      <c r="AE1169" s="22">
        <f t="shared" si="188"/>
        <v>0</v>
      </c>
    </row>
    <row r="1170" spans="1:31" ht="15.75" x14ac:dyDescent="0.25">
      <c r="A1170" s="11" t="s">
        <v>173</v>
      </c>
      <c r="B1170" s="11" t="s">
        <v>1351</v>
      </c>
      <c r="C1170" s="11">
        <v>0</v>
      </c>
      <c r="D1170" s="11">
        <v>68</v>
      </c>
      <c r="E1170" s="11">
        <v>27.4</v>
      </c>
      <c r="F1170" s="11">
        <v>2.2999999999999998</v>
      </c>
      <c r="H1170" s="1">
        <v>45887</v>
      </c>
      <c r="I1170" s="5">
        <v>0.1111111111111111</v>
      </c>
      <c r="J1170" s="3">
        <f t="shared" si="178"/>
        <v>24.864999999999998</v>
      </c>
      <c r="K1170" s="29">
        <f t="shared" si="179"/>
        <v>26.702500000000001</v>
      </c>
      <c r="L1170" s="31">
        <f t="shared" si="180"/>
        <v>86.033309666351428</v>
      </c>
      <c r="M1170" s="33">
        <f t="shared" si="181"/>
        <v>5.2500000000000005E-2</v>
      </c>
      <c r="N1170" s="36">
        <f t="shared" si="182"/>
        <v>8.4197362655492388E-6</v>
      </c>
      <c r="Q1170" s="16"/>
      <c r="R1170" s="17"/>
      <c r="S1170" s="15">
        <v>-2.535000000000001</v>
      </c>
      <c r="T1170" s="15">
        <v>-0.59750000000000014</v>
      </c>
      <c r="U1170" s="18"/>
      <c r="W1170" s="23"/>
      <c r="Z1170" s="21">
        <f t="shared" si="183"/>
        <v>3.5035834746813501</v>
      </c>
      <c r="AA1170" s="21">
        <f t="shared" si="184"/>
        <v>3.0142488201917215</v>
      </c>
      <c r="AB1170" s="21">
        <f t="shared" si="185"/>
        <v>0.17722907658483847</v>
      </c>
      <c r="AC1170" s="21">
        <f t="shared" si="186"/>
        <v>0.96</v>
      </c>
      <c r="AD1170" s="22">
        <f t="shared" si="187"/>
        <v>1.8900000000000004E-4</v>
      </c>
      <c r="AE1170" s="22">
        <f t="shared" si="188"/>
        <v>0</v>
      </c>
    </row>
    <row r="1171" spans="1:31" ht="15.75" x14ac:dyDescent="0.25">
      <c r="A1171" s="11" t="s">
        <v>173</v>
      </c>
      <c r="B1171" s="11" t="s">
        <v>1352</v>
      </c>
      <c r="C1171" s="11">
        <v>0</v>
      </c>
      <c r="D1171" s="11">
        <v>69</v>
      </c>
      <c r="E1171" s="11">
        <v>27.5</v>
      </c>
      <c r="F1171" s="11">
        <v>2.2000000000000002</v>
      </c>
      <c r="H1171" s="1">
        <v>45887</v>
      </c>
      <c r="I1171" s="5">
        <v>0.11805555555555555</v>
      </c>
      <c r="J1171" s="3">
        <f t="shared" si="178"/>
        <v>25.164999999999999</v>
      </c>
      <c r="K1171" s="29">
        <f t="shared" si="179"/>
        <v>26.917499999999997</v>
      </c>
      <c r="L1171" s="31">
        <f t="shared" si="180"/>
        <v>86.715886360146442</v>
      </c>
      <c r="M1171" s="33">
        <f t="shared" si="181"/>
        <v>3.15E-2</v>
      </c>
      <c r="N1171" s="36">
        <f t="shared" si="182"/>
        <v>8.0017072277494895E-6</v>
      </c>
      <c r="Q1171" s="16"/>
      <c r="R1171" s="17"/>
      <c r="S1171" s="15">
        <v>-2.3349999999999991</v>
      </c>
      <c r="T1171" s="15">
        <v>-0.48249999999999993</v>
      </c>
      <c r="U1171" s="18"/>
      <c r="W1171" s="23"/>
      <c r="Z1171" s="21">
        <f t="shared" si="183"/>
        <v>3.5481200885408111</v>
      </c>
      <c r="AA1171" s="21">
        <f t="shared" si="184"/>
        <v>3.0767837839005772</v>
      </c>
      <c r="AB1171" s="21">
        <f t="shared" si="185"/>
        <v>0.18061165575954136</v>
      </c>
      <c r="AC1171" s="21">
        <f t="shared" si="186"/>
        <v>0.96</v>
      </c>
      <c r="AD1171" s="22">
        <f t="shared" si="187"/>
        <v>1.1340000000000001E-4</v>
      </c>
      <c r="AE1171" s="22">
        <f t="shared" si="188"/>
        <v>0</v>
      </c>
    </row>
    <row r="1172" spans="1:31" ht="15.75" x14ac:dyDescent="0.25">
      <c r="A1172" s="11" t="s">
        <v>173</v>
      </c>
      <c r="B1172" s="11" t="s">
        <v>1353</v>
      </c>
      <c r="C1172" s="11">
        <v>0</v>
      </c>
      <c r="D1172" s="11">
        <v>68</v>
      </c>
      <c r="E1172" s="11">
        <v>27.4</v>
      </c>
      <c r="F1172" s="11">
        <v>3.1</v>
      </c>
      <c r="H1172" s="1">
        <v>45887</v>
      </c>
      <c r="I1172" s="5">
        <v>0.125</v>
      </c>
      <c r="J1172" s="3">
        <f t="shared" si="178"/>
        <v>24.824999999999999</v>
      </c>
      <c r="K1172" s="29">
        <f t="shared" si="179"/>
        <v>26.884999999999998</v>
      </c>
      <c r="L1172" s="31">
        <f t="shared" si="180"/>
        <v>84.466347991774626</v>
      </c>
      <c r="M1172" s="33">
        <f t="shared" si="181"/>
        <v>5.2999999999999999E-2</v>
      </c>
      <c r="N1172" s="36">
        <f t="shared" si="182"/>
        <v>9.5170659851455606E-6</v>
      </c>
      <c r="Q1172" s="16"/>
      <c r="R1172" s="17"/>
      <c r="S1172" s="15">
        <v>-2.5750000000000002</v>
      </c>
      <c r="T1172" s="15">
        <v>-0.6150000000000011</v>
      </c>
      <c r="U1172" s="18"/>
      <c r="W1172" s="23"/>
      <c r="Z1172" s="21">
        <f t="shared" si="183"/>
        <v>3.5413563355727478</v>
      </c>
      <c r="AA1172" s="21">
        <f t="shared" si="184"/>
        <v>2.991254366033635</v>
      </c>
      <c r="AB1172" s="21">
        <f t="shared" si="185"/>
        <v>0.17563416029827772</v>
      </c>
      <c r="AC1172" s="21">
        <f t="shared" si="186"/>
        <v>0.96</v>
      </c>
      <c r="AD1172" s="22">
        <f t="shared" si="187"/>
        <v>1.9079999999999998E-4</v>
      </c>
      <c r="AE1172" s="22">
        <f t="shared" si="188"/>
        <v>0</v>
      </c>
    </row>
    <row r="1173" spans="1:31" ht="15.75" x14ac:dyDescent="0.25">
      <c r="A1173" s="11" t="s">
        <v>173</v>
      </c>
      <c r="B1173" s="11" t="s">
        <v>1354</v>
      </c>
      <c r="C1173" s="11">
        <v>0</v>
      </c>
      <c r="D1173" s="11">
        <v>67</v>
      </c>
      <c r="E1173" s="11">
        <v>27.3</v>
      </c>
      <c r="F1173" s="11">
        <v>2.7</v>
      </c>
      <c r="H1173" s="1">
        <v>45887</v>
      </c>
      <c r="I1173" s="5">
        <v>0.13194444444444445</v>
      </c>
      <c r="J1173" s="3">
        <f t="shared" si="178"/>
        <v>24.467500000000001</v>
      </c>
      <c r="K1173" s="29">
        <f t="shared" si="179"/>
        <v>26.502499999999998</v>
      </c>
      <c r="L1173" s="31">
        <f t="shared" si="180"/>
        <v>84.527142459323102</v>
      </c>
      <c r="M1173" s="33">
        <f t="shared" si="181"/>
        <v>4.65E-2</v>
      </c>
      <c r="N1173" s="36">
        <f t="shared" si="182"/>
        <v>9.3984378585849648E-6</v>
      </c>
      <c r="Q1173" s="16"/>
      <c r="R1173" s="17"/>
      <c r="S1173" s="15">
        <v>-2.8324999999999987</v>
      </c>
      <c r="T1173" s="15">
        <v>-0.89749999999999908</v>
      </c>
      <c r="U1173" s="18"/>
      <c r="W1173" s="23"/>
      <c r="Z1173" s="21">
        <f t="shared" si="183"/>
        <v>3.4625920953191782</v>
      </c>
      <c r="AA1173" s="21">
        <f t="shared" si="184"/>
        <v>2.9268301531957026</v>
      </c>
      <c r="AB1173" s="21">
        <f t="shared" si="185"/>
        <v>0.17235014805012758</v>
      </c>
      <c r="AC1173" s="21">
        <f t="shared" si="186"/>
        <v>0.96</v>
      </c>
      <c r="AD1173" s="22">
        <f t="shared" si="187"/>
        <v>1.674E-4</v>
      </c>
      <c r="AE1173" s="22">
        <f t="shared" si="188"/>
        <v>0</v>
      </c>
    </row>
    <row r="1174" spans="1:31" ht="15.75" x14ac:dyDescent="0.25">
      <c r="A1174" s="11" t="s">
        <v>173</v>
      </c>
      <c r="B1174" s="11" t="s">
        <v>1355</v>
      </c>
      <c r="C1174" s="11">
        <v>0</v>
      </c>
      <c r="D1174" s="11">
        <v>66</v>
      </c>
      <c r="E1174" s="11">
        <v>27.2</v>
      </c>
      <c r="F1174" s="11">
        <v>2.6</v>
      </c>
      <c r="H1174" s="1">
        <v>45887</v>
      </c>
      <c r="I1174" s="5">
        <v>0.1388888888888889</v>
      </c>
      <c r="J1174" s="3">
        <f t="shared" si="178"/>
        <v>24.267499999999998</v>
      </c>
      <c r="K1174" s="29">
        <f t="shared" si="179"/>
        <v>26.32</v>
      </c>
      <c r="L1174" s="31">
        <f t="shared" si="180"/>
        <v>84.340527111135984</v>
      </c>
      <c r="M1174" s="33">
        <f t="shared" si="181"/>
        <v>5.7999999999999996E-2</v>
      </c>
      <c r="N1174" s="36">
        <f t="shared" si="182"/>
        <v>9.4884476496428802E-6</v>
      </c>
      <c r="Q1174" s="16"/>
      <c r="R1174" s="17"/>
      <c r="S1174" s="15">
        <v>-2.9324999999999992</v>
      </c>
      <c r="T1174" s="15">
        <v>-0.98000000000000043</v>
      </c>
      <c r="U1174" s="18"/>
      <c r="W1174" s="23"/>
      <c r="Z1174" s="21">
        <f t="shared" si="183"/>
        <v>3.4255527101704848</v>
      </c>
      <c r="AA1174" s="21">
        <f t="shared" si="184"/>
        <v>2.8891292122275911</v>
      </c>
      <c r="AB1174" s="21">
        <f t="shared" si="185"/>
        <v>0.17036571809828707</v>
      </c>
      <c r="AC1174" s="21">
        <f t="shared" si="186"/>
        <v>0.96</v>
      </c>
      <c r="AD1174" s="22">
        <f t="shared" si="187"/>
        <v>2.0879999999999998E-4</v>
      </c>
      <c r="AE1174" s="22">
        <f t="shared" si="188"/>
        <v>0</v>
      </c>
    </row>
    <row r="1175" spans="1:31" ht="15.75" x14ac:dyDescent="0.25">
      <c r="A1175" s="11" t="s">
        <v>173</v>
      </c>
      <c r="B1175" s="11" t="s">
        <v>1356</v>
      </c>
      <c r="C1175" s="11">
        <v>0</v>
      </c>
      <c r="D1175" s="11">
        <v>66</v>
      </c>
      <c r="E1175" s="11">
        <v>27.2</v>
      </c>
      <c r="F1175" s="11">
        <v>2.1</v>
      </c>
      <c r="H1175" s="1">
        <v>45887</v>
      </c>
      <c r="I1175" s="5">
        <v>0.14583333333333334</v>
      </c>
      <c r="J1175" s="3">
        <f t="shared" si="178"/>
        <v>24.28</v>
      </c>
      <c r="K1175" s="29">
        <f t="shared" si="179"/>
        <v>26.217500000000001</v>
      </c>
      <c r="L1175" s="31">
        <f t="shared" si="180"/>
        <v>85.154037762147667</v>
      </c>
      <c r="M1175" s="33">
        <f t="shared" si="181"/>
        <v>6.0999999999999999E-2</v>
      </c>
      <c r="N1175" s="36">
        <f t="shared" si="182"/>
        <v>8.9187107924170494E-6</v>
      </c>
      <c r="Q1175" s="16"/>
      <c r="R1175" s="17"/>
      <c r="S1175" s="15">
        <v>-2.919999999999999</v>
      </c>
      <c r="T1175" s="15">
        <v>-0.98249999999999993</v>
      </c>
      <c r="U1175" s="18"/>
      <c r="W1175" s="23"/>
      <c r="Z1175" s="21">
        <f t="shared" si="183"/>
        <v>3.4049015529770172</v>
      </c>
      <c r="AA1175" s="21">
        <f t="shared" si="184"/>
        <v>2.8994111541860019</v>
      </c>
      <c r="AB1175" s="21">
        <f t="shared" si="185"/>
        <v>0.17110505335919121</v>
      </c>
      <c r="AC1175" s="21">
        <f t="shared" si="186"/>
        <v>0.96</v>
      </c>
      <c r="AD1175" s="22">
        <f t="shared" si="187"/>
        <v>2.196E-4</v>
      </c>
      <c r="AE1175" s="22">
        <f t="shared" si="188"/>
        <v>0</v>
      </c>
    </row>
    <row r="1176" spans="1:31" ht="15.75" x14ac:dyDescent="0.25">
      <c r="A1176" s="11" t="s">
        <v>173</v>
      </c>
      <c r="B1176" s="11" t="s">
        <v>1357</v>
      </c>
      <c r="C1176" s="11">
        <v>0</v>
      </c>
      <c r="D1176" s="11">
        <v>65</v>
      </c>
      <c r="E1176" s="11">
        <v>27.1</v>
      </c>
      <c r="F1176" s="11">
        <v>1.9</v>
      </c>
      <c r="H1176" s="1">
        <v>45887</v>
      </c>
      <c r="I1176" s="5">
        <v>0.15277777777777779</v>
      </c>
      <c r="J1176" s="3">
        <f t="shared" si="178"/>
        <v>24.045000000000002</v>
      </c>
      <c r="K1176" s="29">
        <f t="shared" si="179"/>
        <v>26.067499999999999</v>
      </c>
      <c r="L1176" s="31">
        <f t="shared" si="180"/>
        <v>84.479535458382955</v>
      </c>
      <c r="M1176" s="33">
        <f t="shared" si="181"/>
        <v>6.8000000000000005E-2</v>
      </c>
      <c r="N1176" s="36">
        <f t="shared" si="182"/>
        <v>9.3427233116810559E-6</v>
      </c>
      <c r="Q1176" s="16"/>
      <c r="R1176" s="17"/>
      <c r="S1176" s="15">
        <v>-3.0549999999999997</v>
      </c>
      <c r="T1176" s="15">
        <v>-1.1324999999999994</v>
      </c>
      <c r="U1176" s="18"/>
      <c r="W1176" s="23"/>
      <c r="Z1176" s="21">
        <f t="shared" si="183"/>
        <v>3.3748759114048736</v>
      </c>
      <c r="AA1176" s="21">
        <f t="shared" si="184"/>
        <v>2.8510794922517051</v>
      </c>
      <c r="AB1176" s="21">
        <f t="shared" si="185"/>
        <v>0.1684445320806546</v>
      </c>
      <c r="AC1176" s="21">
        <f t="shared" si="186"/>
        <v>0.96</v>
      </c>
      <c r="AD1176" s="22">
        <f t="shared" si="187"/>
        <v>2.4479999999999999E-4</v>
      </c>
      <c r="AE1176" s="22">
        <f t="shared" si="188"/>
        <v>0</v>
      </c>
    </row>
    <row r="1177" spans="1:31" ht="15.75" x14ac:dyDescent="0.25">
      <c r="A1177" s="11" t="s">
        <v>173</v>
      </c>
      <c r="B1177" s="11" t="s">
        <v>1358</v>
      </c>
      <c r="C1177" s="11">
        <v>0</v>
      </c>
      <c r="D1177" s="11">
        <v>64</v>
      </c>
      <c r="E1177" s="11">
        <v>27</v>
      </c>
      <c r="F1177" s="11">
        <v>2.2999999999999998</v>
      </c>
      <c r="H1177" s="1">
        <v>45887</v>
      </c>
      <c r="I1177" s="5">
        <v>0.15972222222222221</v>
      </c>
      <c r="J1177" s="3">
        <f t="shared" si="178"/>
        <v>23.987500000000001</v>
      </c>
      <c r="K1177" s="29">
        <f t="shared" si="179"/>
        <v>25.982500000000002</v>
      </c>
      <c r="L1177" s="31">
        <f t="shared" si="180"/>
        <v>84.655390747112563</v>
      </c>
      <c r="M1177" s="33">
        <f t="shared" si="181"/>
        <v>4.5999999999999999E-2</v>
      </c>
      <c r="N1177" s="36">
        <f t="shared" si="182"/>
        <v>9.2071438026119218E-6</v>
      </c>
      <c r="Q1177" s="16"/>
      <c r="R1177" s="17"/>
      <c r="S1177" s="15">
        <v>-3.0125000000000002</v>
      </c>
      <c r="T1177" s="15">
        <v>-1.1174999999999997</v>
      </c>
      <c r="U1177" s="18"/>
      <c r="W1177" s="23"/>
      <c r="Z1177" s="21">
        <f t="shared" si="183"/>
        <v>3.3579640189774191</v>
      </c>
      <c r="AA1177" s="21">
        <f t="shared" si="184"/>
        <v>2.8426975614127792</v>
      </c>
      <c r="AB1177" s="21">
        <f t="shared" si="185"/>
        <v>0.16805778092284201</v>
      </c>
      <c r="AC1177" s="21">
        <f t="shared" si="186"/>
        <v>0.96</v>
      </c>
      <c r="AD1177" s="22">
        <f t="shared" si="187"/>
        <v>1.6559999999999999E-4</v>
      </c>
      <c r="AE1177" s="22">
        <f t="shared" si="188"/>
        <v>0</v>
      </c>
    </row>
    <row r="1178" spans="1:31" ht="15.75" x14ac:dyDescent="0.25">
      <c r="A1178" s="11" t="s">
        <v>173</v>
      </c>
      <c r="B1178" s="11" t="s">
        <v>1359</v>
      </c>
      <c r="C1178" s="11">
        <v>0</v>
      </c>
      <c r="D1178" s="11">
        <v>64</v>
      </c>
      <c r="E1178" s="11">
        <v>27</v>
      </c>
      <c r="F1178" s="11">
        <v>2.2999999999999998</v>
      </c>
      <c r="H1178" s="1">
        <v>45887</v>
      </c>
      <c r="I1178" s="5">
        <v>0.16666666666666666</v>
      </c>
      <c r="J1178" s="3">
        <f t="shared" si="178"/>
        <v>24.217500000000001</v>
      </c>
      <c r="K1178" s="29">
        <f t="shared" si="179"/>
        <v>26.094999999999999</v>
      </c>
      <c r="L1178" s="31">
        <f t="shared" si="180"/>
        <v>85.560662744137446</v>
      </c>
      <c r="M1178" s="33">
        <f t="shared" si="181"/>
        <v>6.3E-2</v>
      </c>
      <c r="N1178" s="36">
        <f t="shared" si="182"/>
        <v>8.6242442153175166E-6</v>
      </c>
      <c r="Q1178" s="16"/>
      <c r="R1178" s="17"/>
      <c r="S1178" s="15">
        <v>-2.7824999999999998</v>
      </c>
      <c r="T1178" s="15">
        <v>-0.90499999999999936</v>
      </c>
      <c r="U1178" s="18"/>
      <c r="W1178" s="23"/>
      <c r="Z1178" s="21">
        <f t="shared" si="183"/>
        <v>3.3803632745432171</v>
      </c>
      <c r="AA1178" s="21">
        <f t="shared" si="184"/>
        <v>2.8922612208586029</v>
      </c>
      <c r="AB1178" s="21">
        <f t="shared" si="185"/>
        <v>0.170841909005993</v>
      </c>
      <c r="AC1178" s="21">
        <f t="shared" si="186"/>
        <v>0.96</v>
      </c>
      <c r="AD1178" s="22">
        <f t="shared" si="187"/>
        <v>2.2680000000000001E-4</v>
      </c>
      <c r="AE1178" s="22">
        <f t="shared" si="188"/>
        <v>0</v>
      </c>
    </row>
    <row r="1179" spans="1:31" ht="15.75" x14ac:dyDescent="0.25">
      <c r="A1179" s="11" t="s">
        <v>173</v>
      </c>
      <c r="B1179" s="11" t="s">
        <v>1360</v>
      </c>
      <c r="C1179" s="11">
        <v>0</v>
      </c>
      <c r="D1179" s="11">
        <v>65</v>
      </c>
      <c r="E1179" s="11">
        <v>27</v>
      </c>
      <c r="F1179" s="11">
        <v>2.5</v>
      </c>
      <c r="H1179" s="1">
        <v>45887</v>
      </c>
      <c r="I1179" s="5">
        <v>0.1736111111111111</v>
      </c>
      <c r="J1179" s="3">
        <f t="shared" si="178"/>
        <v>24.627499999999998</v>
      </c>
      <c r="K1179" s="29">
        <f t="shared" si="179"/>
        <v>26.377499999999998</v>
      </c>
      <c r="L1179" s="31">
        <f t="shared" si="180"/>
        <v>86.587066305858201</v>
      </c>
      <c r="M1179" s="33">
        <f t="shared" si="181"/>
        <v>6.0999999999999999E-2</v>
      </c>
      <c r="N1179" s="36">
        <f t="shared" si="182"/>
        <v>7.9960407252933779E-6</v>
      </c>
      <c r="Q1179" s="16"/>
      <c r="R1179" s="17"/>
      <c r="S1179" s="15">
        <v>-2.3725000000000005</v>
      </c>
      <c r="T1179" s="15">
        <v>-0.6225000000000005</v>
      </c>
      <c r="U1179" s="18"/>
      <c r="W1179" s="23"/>
      <c r="Z1179" s="21">
        <f t="shared" si="183"/>
        <v>3.4371852218052266</v>
      </c>
      <c r="AA1179" s="21">
        <f t="shared" si="184"/>
        <v>2.9761578470596506</v>
      </c>
      <c r="AB1179" s="21">
        <f t="shared" si="185"/>
        <v>0.17542107600413429</v>
      </c>
      <c r="AC1179" s="21">
        <f t="shared" si="186"/>
        <v>0.96</v>
      </c>
      <c r="AD1179" s="22">
        <f t="shared" si="187"/>
        <v>2.196E-4</v>
      </c>
      <c r="AE1179" s="22">
        <f t="shared" si="188"/>
        <v>0</v>
      </c>
    </row>
    <row r="1180" spans="1:31" ht="15.75" x14ac:dyDescent="0.25">
      <c r="A1180" s="11" t="s">
        <v>173</v>
      </c>
      <c r="B1180" s="11" t="s">
        <v>1361</v>
      </c>
      <c r="C1180" s="11">
        <v>0</v>
      </c>
      <c r="D1180" s="11">
        <v>65</v>
      </c>
      <c r="E1180" s="11">
        <v>26.9</v>
      </c>
      <c r="F1180" s="11">
        <v>2.2999999999999998</v>
      </c>
      <c r="H1180" s="1">
        <v>45887</v>
      </c>
      <c r="I1180" s="5">
        <v>0.18055555555555555</v>
      </c>
      <c r="J1180" s="3">
        <f t="shared" si="178"/>
        <v>24.532499999999999</v>
      </c>
      <c r="K1180" s="29">
        <f t="shared" si="179"/>
        <v>26.412500000000001</v>
      </c>
      <c r="L1180" s="31">
        <f t="shared" si="180"/>
        <v>85.636768167409016</v>
      </c>
      <c r="M1180" s="33">
        <f t="shared" si="181"/>
        <v>4.9500000000000002E-2</v>
      </c>
      <c r="N1180" s="36">
        <f t="shared" si="182"/>
        <v>8.632345382001412E-6</v>
      </c>
      <c r="Q1180" s="16"/>
      <c r="R1180" s="17"/>
      <c r="S1180" s="15">
        <v>-2.3674999999999997</v>
      </c>
      <c r="T1180" s="15">
        <v>-0.58749999999999947</v>
      </c>
      <c r="U1180" s="18"/>
      <c r="W1180" s="23"/>
      <c r="Z1180" s="21">
        <f t="shared" si="183"/>
        <v>3.44428271971345</v>
      </c>
      <c r="AA1180" s="21">
        <f t="shared" si="184"/>
        <v>2.9495724077111372</v>
      </c>
      <c r="AB1180" s="21">
        <f t="shared" si="185"/>
        <v>0.17380792877750589</v>
      </c>
      <c r="AC1180" s="21">
        <f t="shared" si="186"/>
        <v>0.96</v>
      </c>
      <c r="AD1180" s="22">
        <f t="shared" si="187"/>
        <v>1.7820000000000002E-4</v>
      </c>
      <c r="AE1180" s="22">
        <f t="shared" si="188"/>
        <v>0</v>
      </c>
    </row>
    <row r="1181" spans="1:31" ht="15.75" x14ac:dyDescent="0.25">
      <c r="A1181" s="11" t="s">
        <v>173</v>
      </c>
      <c r="B1181" s="11" t="s">
        <v>1362</v>
      </c>
      <c r="C1181" s="11">
        <v>0</v>
      </c>
      <c r="D1181" s="11">
        <v>65</v>
      </c>
      <c r="E1181" s="11">
        <v>26.8</v>
      </c>
      <c r="F1181" s="11">
        <v>2</v>
      </c>
      <c r="H1181" s="1">
        <v>45887</v>
      </c>
      <c r="I1181" s="5">
        <v>0.1875</v>
      </c>
      <c r="J1181" s="3">
        <f t="shared" si="178"/>
        <v>24.377500000000001</v>
      </c>
      <c r="K1181" s="29">
        <f t="shared" si="179"/>
        <v>26.267499999999998</v>
      </c>
      <c r="L1181" s="31">
        <f t="shared" si="180"/>
        <v>85.519870594660432</v>
      </c>
      <c r="M1181" s="33">
        <f t="shared" si="181"/>
        <v>4.2499999999999996E-2</v>
      </c>
      <c r="N1181" s="36">
        <f t="shared" si="182"/>
        <v>8.6835322856448717E-6</v>
      </c>
      <c r="Q1181" s="16"/>
      <c r="R1181" s="17"/>
      <c r="S1181" s="15">
        <v>-2.4225000000000003</v>
      </c>
      <c r="T1181" s="15">
        <v>-0.6324999999999994</v>
      </c>
      <c r="U1181" s="18"/>
      <c r="W1181" s="23"/>
      <c r="Z1181" s="21">
        <f t="shared" si="183"/>
        <v>3.414961695114993</v>
      </c>
      <c r="AA1181" s="21">
        <f t="shared" si="184"/>
        <v>2.9204708225195644</v>
      </c>
      <c r="AB1181" s="21">
        <f t="shared" si="185"/>
        <v>0.17228247863567528</v>
      </c>
      <c r="AC1181" s="21">
        <f t="shared" si="186"/>
        <v>0.96</v>
      </c>
      <c r="AD1181" s="22">
        <f t="shared" si="187"/>
        <v>1.5300000000000001E-4</v>
      </c>
      <c r="AE1181" s="22">
        <f t="shared" si="188"/>
        <v>0</v>
      </c>
    </row>
    <row r="1182" spans="1:31" ht="15.75" x14ac:dyDescent="0.25">
      <c r="A1182" s="11" t="s">
        <v>173</v>
      </c>
      <c r="B1182" s="11" t="s">
        <v>1363</v>
      </c>
      <c r="C1182" s="11">
        <v>0</v>
      </c>
      <c r="D1182" s="11">
        <v>65</v>
      </c>
      <c r="E1182" s="11">
        <v>26.7</v>
      </c>
      <c r="F1182" s="11">
        <v>1.9</v>
      </c>
      <c r="H1182" s="1">
        <v>45887</v>
      </c>
      <c r="I1182" s="5">
        <v>0.19444444444444445</v>
      </c>
      <c r="J1182" s="3">
        <f t="shared" si="178"/>
        <v>24.5275</v>
      </c>
      <c r="K1182" s="29">
        <f t="shared" si="179"/>
        <v>26.37</v>
      </c>
      <c r="L1182" s="31">
        <f t="shared" si="180"/>
        <v>85.900850202640996</v>
      </c>
      <c r="M1182" s="33">
        <f t="shared" si="181"/>
        <v>6.6000000000000003E-2</v>
      </c>
      <c r="N1182" s="36">
        <f t="shared" si="182"/>
        <v>8.4485781436868835E-6</v>
      </c>
      <c r="Q1182" s="16"/>
      <c r="R1182" s="17"/>
      <c r="S1182" s="15">
        <v>-2.1725000000000003</v>
      </c>
      <c r="T1182" s="15">
        <v>-0.4300000000000006</v>
      </c>
      <c r="U1182" s="18"/>
      <c r="W1182" s="23"/>
      <c r="Z1182" s="21">
        <f t="shared" si="183"/>
        <v>3.43566598845005</v>
      </c>
      <c r="AA1182" s="21">
        <f t="shared" si="184"/>
        <v>2.9512662942015626</v>
      </c>
      <c r="AB1182" s="21">
        <f t="shared" si="185"/>
        <v>0.17396381117191173</v>
      </c>
      <c r="AC1182" s="21">
        <f t="shared" si="186"/>
        <v>0.96</v>
      </c>
      <c r="AD1182" s="22">
        <f t="shared" si="187"/>
        <v>2.3760000000000003E-4</v>
      </c>
      <c r="AE1182" s="22">
        <f t="shared" si="188"/>
        <v>0</v>
      </c>
    </row>
    <row r="1183" spans="1:31" ht="15.75" x14ac:dyDescent="0.25">
      <c r="A1183" s="11" t="s">
        <v>173</v>
      </c>
      <c r="B1183" s="11" t="s">
        <v>1364</v>
      </c>
      <c r="C1183" s="11">
        <v>0</v>
      </c>
      <c r="D1183" s="11">
        <v>66</v>
      </c>
      <c r="E1183" s="11">
        <v>26.6</v>
      </c>
      <c r="F1183" s="11">
        <v>1.8</v>
      </c>
      <c r="H1183" s="1">
        <v>45887</v>
      </c>
      <c r="I1183" s="5">
        <v>0.2013888888888889</v>
      </c>
      <c r="J1183" s="3">
        <f t="shared" si="178"/>
        <v>24.46</v>
      </c>
      <c r="K1183" s="29">
        <f t="shared" si="179"/>
        <v>26.322499999999998</v>
      </c>
      <c r="L1183" s="31">
        <f t="shared" si="180"/>
        <v>85.739283338516628</v>
      </c>
      <c r="M1183" s="33">
        <f t="shared" si="181"/>
        <v>9.5500000000000002E-2</v>
      </c>
      <c r="N1183" s="36">
        <f t="shared" si="182"/>
        <v>8.5474473902175137E-6</v>
      </c>
      <c r="Q1183" s="16"/>
      <c r="R1183" s="17"/>
      <c r="S1183" s="15">
        <v>-2.1400000000000006</v>
      </c>
      <c r="T1183" s="15">
        <v>-0.37750000000000128</v>
      </c>
      <c r="U1183" s="18"/>
      <c r="W1183" s="23"/>
      <c r="Z1183" s="21">
        <f t="shared" si="183"/>
        <v>3.4260577573176292</v>
      </c>
      <c r="AA1183" s="21">
        <f t="shared" si="184"/>
        <v>2.9374773678877903</v>
      </c>
      <c r="AB1183" s="21">
        <f t="shared" si="185"/>
        <v>0.17321341925411884</v>
      </c>
      <c r="AC1183" s="21">
        <f t="shared" si="186"/>
        <v>0.96</v>
      </c>
      <c r="AD1183" s="22">
        <f t="shared" si="187"/>
        <v>3.4380000000000001E-4</v>
      </c>
      <c r="AE1183" s="22">
        <f t="shared" si="188"/>
        <v>0</v>
      </c>
    </row>
    <row r="1184" spans="1:31" ht="15.75" x14ac:dyDescent="0.25">
      <c r="A1184" s="11" t="s">
        <v>173</v>
      </c>
      <c r="B1184" s="11" t="s">
        <v>1365</v>
      </c>
      <c r="C1184" s="11">
        <v>0</v>
      </c>
      <c r="D1184" s="11">
        <v>66</v>
      </c>
      <c r="E1184" s="11">
        <v>26.6</v>
      </c>
      <c r="F1184" s="11">
        <v>1.8</v>
      </c>
      <c r="H1184" s="1">
        <v>45887</v>
      </c>
      <c r="I1184" s="5">
        <v>0.20833333333333334</v>
      </c>
      <c r="J1184" s="3">
        <f t="shared" si="178"/>
        <v>24.450000000000003</v>
      </c>
      <c r="K1184" s="29">
        <f t="shared" si="179"/>
        <v>26.245000000000001</v>
      </c>
      <c r="L1184" s="31">
        <f t="shared" si="180"/>
        <v>86.216340057130267</v>
      </c>
      <c r="M1184" s="33">
        <f t="shared" si="181"/>
        <v>0.6925</v>
      </c>
      <c r="N1184" s="36">
        <f t="shared" si="182"/>
        <v>8.2173866318958811E-6</v>
      </c>
      <c r="Q1184" s="16"/>
      <c r="R1184" s="17"/>
      <c r="S1184" s="15">
        <v>-2.1500000000000004</v>
      </c>
      <c r="T1184" s="15">
        <v>-0.35499999999999954</v>
      </c>
      <c r="U1184" s="18"/>
      <c r="W1184" s="23"/>
      <c r="Z1184" s="21">
        <f t="shared" si="183"/>
        <v>3.4104314305344361</v>
      </c>
      <c r="AA1184" s="21">
        <f t="shared" si="184"/>
        <v>2.9403491595648221</v>
      </c>
      <c r="AB1184" s="21">
        <f t="shared" si="185"/>
        <v>0.17348474684053455</v>
      </c>
      <c r="AC1184" s="21">
        <f t="shared" si="186"/>
        <v>0.96</v>
      </c>
      <c r="AD1184" s="22">
        <f t="shared" si="187"/>
        <v>2.493E-3</v>
      </c>
      <c r="AE1184" s="22">
        <f t="shared" si="188"/>
        <v>0</v>
      </c>
    </row>
    <row r="1185" spans="1:31" ht="15.75" x14ac:dyDescent="0.25">
      <c r="A1185" s="11" t="s">
        <v>173</v>
      </c>
      <c r="B1185" s="11" t="s">
        <v>1366</v>
      </c>
      <c r="C1185" s="11">
        <v>0</v>
      </c>
      <c r="D1185" s="11">
        <v>66</v>
      </c>
      <c r="E1185" s="11">
        <v>26.5</v>
      </c>
      <c r="F1185" s="11">
        <v>1.3</v>
      </c>
      <c r="H1185" s="1">
        <v>45887</v>
      </c>
      <c r="I1185" s="5">
        <v>0.21527777777777779</v>
      </c>
      <c r="J1185" s="3">
        <f t="shared" si="178"/>
        <v>24.4025</v>
      </c>
      <c r="K1185" s="29">
        <f t="shared" si="179"/>
        <v>26.302500000000002</v>
      </c>
      <c r="L1185" s="31">
        <f t="shared" si="180"/>
        <v>85.456556598824818</v>
      </c>
      <c r="M1185" s="33">
        <f t="shared" si="181"/>
        <v>2.4929999999999999</v>
      </c>
      <c r="N1185" s="36">
        <f t="shared" si="182"/>
        <v>8.7323535118354227E-6</v>
      </c>
      <c r="Q1185" s="16"/>
      <c r="R1185" s="17"/>
      <c r="S1185" s="15">
        <v>-2.0975000000000001</v>
      </c>
      <c r="T1185" s="15">
        <v>-0.29750000000000032</v>
      </c>
      <c r="U1185" s="18"/>
      <c r="W1185" s="23"/>
      <c r="Z1185" s="21">
        <f t="shared" si="183"/>
        <v>3.4220191962119291</v>
      </c>
      <c r="AA1185" s="21">
        <f t="shared" si="184"/>
        <v>2.9243397712334973</v>
      </c>
      <c r="AB1185" s="21">
        <f t="shared" si="185"/>
        <v>0.17246490568162198</v>
      </c>
      <c r="AC1185" s="21">
        <f t="shared" si="186"/>
        <v>0.96</v>
      </c>
      <c r="AD1185" s="22">
        <f t="shared" si="187"/>
        <v>8.9747999999999998E-3</v>
      </c>
      <c r="AE1185" s="22">
        <f t="shared" si="188"/>
        <v>0</v>
      </c>
    </row>
    <row r="1186" spans="1:31" ht="15.75" x14ac:dyDescent="0.25">
      <c r="A1186" s="11" t="s">
        <v>173</v>
      </c>
      <c r="B1186" s="11" t="s">
        <v>1367</v>
      </c>
      <c r="C1186" s="11">
        <v>0</v>
      </c>
      <c r="D1186" s="11">
        <v>67</v>
      </c>
      <c r="E1186" s="11">
        <v>26.5</v>
      </c>
      <c r="F1186" s="11">
        <v>1.4</v>
      </c>
      <c r="H1186" s="1">
        <v>45887</v>
      </c>
      <c r="I1186" s="5">
        <v>0.22222222222222221</v>
      </c>
      <c r="J1186" s="3">
        <f t="shared" ref="J1186:J1217" si="189">E1186+S1186</f>
        <v>24.32</v>
      </c>
      <c r="K1186" s="29">
        <f t="shared" ref="K1186:K1217" si="190">E1185+T1186</f>
        <v>26.155000000000001</v>
      </c>
      <c r="L1186" s="31">
        <f t="shared" si="180"/>
        <v>85.893662479013187</v>
      </c>
      <c r="M1186" s="33">
        <f t="shared" si="181"/>
        <v>6.7029999999999994</v>
      </c>
      <c r="N1186" s="36">
        <f t="shared" si="182"/>
        <v>8.4145195565559127E-6</v>
      </c>
      <c r="Q1186" s="16"/>
      <c r="R1186" s="17"/>
      <c r="S1186" s="15">
        <v>-2.1800000000000006</v>
      </c>
      <c r="T1186" s="15">
        <v>-0.34500000000000064</v>
      </c>
      <c r="U1186" s="18"/>
      <c r="W1186" s="23"/>
      <c r="Z1186" s="21">
        <f t="shared" si="183"/>
        <v>3.3923626987953872</v>
      </c>
      <c r="AA1186" s="21">
        <f t="shared" si="184"/>
        <v>2.9138245665672526</v>
      </c>
      <c r="AB1186" s="21">
        <f t="shared" si="185"/>
        <v>0.17203723901415277</v>
      </c>
      <c r="AC1186" s="21">
        <f t="shared" si="186"/>
        <v>0.96</v>
      </c>
      <c r="AD1186" s="22">
        <f t="shared" si="187"/>
        <v>2.4130800000000001E-2</v>
      </c>
      <c r="AE1186" s="22">
        <f t="shared" si="188"/>
        <v>0</v>
      </c>
    </row>
    <row r="1187" spans="1:31" ht="15.75" x14ac:dyDescent="0.25">
      <c r="A1187" s="11" t="s">
        <v>173</v>
      </c>
      <c r="B1187" s="11" t="s">
        <v>1368</v>
      </c>
      <c r="C1187" s="11">
        <v>0</v>
      </c>
      <c r="D1187" s="11">
        <v>67</v>
      </c>
      <c r="E1187" s="11">
        <v>26.5</v>
      </c>
      <c r="F1187" s="11">
        <v>1.5</v>
      </c>
      <c r="H1187" s="1">
        <v>45887</v>
      </c>
      <c r="I1187" s="5">
        <v>0.22916666666666666</v>
      </c>
      <c r="J1187" s="3">
        <f t="shared" si="189"/>
        <v>24.427499999999998</v>
      </c>
      <c r="K1187" s="29">
        <f t="shared" si="190"/>
        <v>26.254999999999999</v>
      </c>
      <c r="L1187" s="31">
        <f t="shared" si="180"/>
        <v>85.978378936397945</v>
      </c>
      <c r="M1187" s="33">
        <f t="shared" si="181"/>
        <v>13.219999999999999</v>
      </c>
      <c r="N1187" s="36">
        <f t="shared" si="182"/>
        <v>1.0558946489951157E-2</v>
      </c>
      <c r="Q1187" s="16"/>
      <c r="R1187" s="17"/>
      <c r="S1187" s="15">
        <v>-2.0725000000000007</v>
      </c>
      <c r="T1187" s="15">
        <v>-0.24500000000000011</v>
      </c>
      <c r="U1187" s="18"/>
      <c r="W1187" s="23"/>
      <c r="Z1187" s="21">
        <f t="shared" si="183"/>
        <v>3.4124442345198056</v>
      </c>
      <c r="AA1187" s="21">
        <f t="shared" si="184"/>
        <v>2.9339642349487027</v>
      </c>
      <c r="AB1187" s="21">
        <f t="shared" si="185"/>
        <v>0.17309489114623053</v>
      </c>
      <c r="AC1187" s="21">
        <f t="shared" si="186"/>
        <v>0.24</v>
      </c>
      <c r="AD1187" s="22">
        <f t="shared" si="187"/>
        <v>4.7591999999999995E-2</v>
      </c>
      <c r="AE1187" s="22">
        <f t="shared" si="188"/>
        <v>3.6645839999999999E-2</v>
      </c>
    </row>
    <row r="1188" spans="1:31" ht="15.75" x14ac:dyDescent="0.25">
      <c r="A1188" s="11" t="s">
        <v>173</v>
      </c>
      <c r="B1188" s="11" t="s">
        <v>1369</v>
      </c>
      <c r="C1188" s="11">
        <v>0</v>
      </c>
      <c r="D1188" s="11">
        <v>67</v>
      </c>
      <c r="E1188" s="11">
        <v>26.5</v>
      </c>
      <c r="F1188" s="11">
        <v>1.6</v>
      </c>
      <c r="H1188" s="1">
        <v>45887</v>
      </c>
      <c r="I1188" s="5">
        <v>0.2361111111111111</v>
      </c>
      <c r="J1188" s="3">
        <f t="shared" si="189"/>
        <v>24.549999999999997</v>
      </c>
      <c r="K1188" s="29">
        <f t="shared" si="190"/>
        <v>26.39</v>
      </c>
      <c r="L1188" s="31">
        <f t="shared" si="180"/>
        <v>85.925109090971887</v>
      </c>
      <c r="M1188" s="33">
        <f t="shared" si="181"/>
        <v>19.865000000000002</v>
      </c>
      <c r="N1188" s="36">
        <f t="shared" si="182"/>
        <v>1.5891416796972677E-2</v>
      </c>
      <c r="Q1188" s="16"/>
      <c r="R1188" s="17"/>
      <c r="S1188" s="15">
        <v>-1.9500000000000011</v>
      </c>
      <c r="T1188" s="15">
        <v>-0.10999999999999943</v>
      </c>
      <c r="U1188" s="18"/>
      <c r="W1188" s="23"/>
      <c r="Z1188" s="21">
        <f t="shared" si="183"/>
        <v>3.4397185781940873</v>
      </c>
      <c r="AA1188" s="21">
        <f t="shared" si="184"/>
        <v>2.9555819407356965</v>
      </c>
      <c r="AB1188" s="21">
        <f t="shared" si="185"/>
        <v>0.17419177230539074</v>
      </c>
      <c r="AC1188" s="21">
        <f t="shared" si="186"/>
        <v>0.24</v>
      </c>
      <c r="AD1188" s="22">
        <f t="shared" si="187"/>
        <v>7.1513999999999994E-2</v>
      </c>
      <c r="AE1188" s="22">
        <f t="shared" si="188"/>
        <v>5.5065779999999995E-2</v>
      </c>
    </row>
    <row r="1189" spans="1:31" ht="15.75" x14ac:dyDescent="0.25">
      <c r="A1189" s="11" t="s">
        <v>173</v>
      </c>
      <c r="B1189" s="11" t="s">
        <v>1370</v>
      </c>
      <c r="C1189" s="11">
        <v>0</v>
      </c>
      <c r="D1189" s="11">
        <v>66</v>
      </c>
      <c r="E1189" s="11">
        <v>26.7</v>
      </c>
      <c r="F1189" s="11">
        <v>1.9</v>
      </c>
      <c r="H1189" s="1">
        <v>45887</v>
      </c>
      <c r="I1189" s="5">
        <v>0.24305555555555555</v>
      </c>
      <c r="J1189" s="3">
        <f t="shared" si="189"/>
        <v>24.85</v>
      </c>
      <c r="K1189" s="29">
        <f t="shared" si="190"/>
        <v>26.52</v>
      </c>
      <c r="L1189" s="31">
        <f t="shared" si="180"/>
        <v>87.218110512532746</v>
      </c>
      <c r="M1189" s="33">
        <f t="shared" si="181"/>
        <v>28.97</v>
      </c>
      <c r="N1189" s="36">
        <f t="shared" si="182"/>
        <v>2.3316190447382E-2</v>
      </c>
      <c r="Q1189" s="16"/>
      <c r="R1189" s="17"/>
      <c r="S1189" s="15">
        <v>-1.8499999999999996</v>
      </c>
      <c r="T1189" s="15">
        <v>1.9999999999998685E-2</v>
      </c>
      <c r="U1189" s="18"/>
      <c r="W1189" s="23"/>
      <c r="Z1189" s="21">
        <f t="shared" si="183"/>
        <v>3.4661620822059831</v>
      </c>
      <c r="AA1189" s="21">
        <f t="shared" si="184"/>
        <v>3.0231210754019204</v>
      </c>
      <c r="AB1189" s="21">
        <f t="shared" si="185"/>
        <v>0.17799674602049309</v>
      </c>
      <c r="AC1189" s="21">
        <f t="shared" si="186"/>
        <v>0.24</v>
      </c>
      <c r="AD1189" s="22">
        <f t="shared" si="187"/>
        <v>0.104292</v>
      </c>
      <c r="AE1189" s="22">
        <f t="shared" si="188"/>
        <v>8.0304840000000002E-2</v>
      </c>
    </row>
    <row r="1190" spans="1:31" ht="15.75" x14ac:dyDescent="0.25">
      <c r="A1190" s="11" t="s">
        <v>173</v>
      </c>
      <c r="B1190" s="11" t="s">
        <v>1371</v>
      </c>
      <c r="C1190" s="11">
        <v>0</v>
      </c>
      <c r="D1190" s="11">
        <v>65</v>
      </c>
      <c r="E1190" s="11">
        <v>26.9</v>
      </c>
      <c r="F1190" s="11">
        <v>2.4</v>
      </c>
      <c r="H1190" s="1">
        <v>45887</v>
      </c>
      <c r="I1190" s="5">
        <v>0.25</v>
      </c>
      <c r="J1190" s="3">
        <f t="shared" si="189"/>
        <v>25.297499999999999</v>
      </c>
      <c r="K1190" s="29">
        <f t="shared" si="190"/>
        <v>27.072499999999998</v>
      </c>
      <c r="L1190" s="31">
        <f t="shared" si="180"/>
        <v>86.593200634436357</v>
      </c>
      <c r="M1190" s="33">
        <f t="shared" si="181"/>
        <v>38.29</v>
      </c>
      <c r="N1190" s="36">
        <f t="shared" si="182"/>
        <v>3.100189534483291E-2</v>
      </c>
      <c r="Q1190" s="16"/>
      <c r="R1190" s="17"/>
      <c r="S1190" s="15">
        <v>-1.6025</v>
      </c>
      <c r="T1190" s="15">
        <v>0.3725000000000005</v>
      </c>
      <c r="U1190" s="18"/>
      <c r="W1190" s="23"/>
      <c r="Z1190" s="21">
        <f t="shared" si="183"/>
        <v>3.5805330274560929</v>
      </c>
      <c r="AA1190" s="21">
        <f t="shared" si="184"/>
        <v>3.1004981482473131</v>
      </c>
      <c r="AB1190" s="21">
        <f t="shared" si="185"/>
        <v>0.18179037042172949</v>
      </c>
      <c r="AC1190" s="21">
        <f t="shared" si="186"/>
        <v>0.24</v>
      </c>
      <c r="AD1190" s="22">
        <f t="shared" si="187"/>
        <v>0.13784399999999999</v>
      </c>
      <c r="AE1190" s="22">
        <f t="shared" si="188"/>
        <v>0.10613987999999999</v>
      </c>
    </row>
    <row r="1191" spans="1:31" ht="15.75" x14ac:dyDescent="0.25">
      <c r="A1191" s="11" t="s">
        <v>173</v>
      </c>
      <c r="B1191" s="11" t="s">
        <v>1372</v>
      </c>
      <c r="C1191" s="11">
        <v>0</v>
      </c>
      <c r="D1191" s="11">
        <v>65</v>
      </c>
      <c r="E1191" s="11">
        <v>27</v>
      </c>
      <c r="F1191" s="11">
        <v>2.4</v>
      </c>
      <c r="H1191" s="1">
        <v>45887</v>
      </c>
      <c r="I1191" s="5">
        <v>0.25694444444444442</v>
      </c>
      <c r="J1191" s="3">
        <f t="shared" si="189"/>
        <v>25.637499999999999</v>
      </c>
      <c r="K1191" s="29">
        <f t="shared" si="190"/>
        <v>27.547499999999999</v>
      </c>
      <c r="L1191" s="31">
        <f t="shared" si="180"/>
        <v>85.747041474914198</v>
      </c>
      <c r="M1191" s="33">
        <f t="shared" si="181"/>
        <v>41.755000000000003</v>
      </c>
      <c r="N1191" s="36">
        <f t="shared" si="182"/>
        <v>3.3945138487002667E-2</v>
      </c>
      <c r="Q1191" s="16"/>
      <c r="R1191" s="17"/>
      <c r="S1191" s="15">
        <v>-1.3625000000000007</v>
      </c>
      <c r="T1191" s="15">
        <v>0.64749999999999908</v>
      </c>
      <c r="U1191" s="18"/>
      <c r="W1191" s="23"/>
      <c r="Z1191" s="21">
        <f t="shared" si="183"/>
        <v>3.6814746462803276</v>
      </c>
      <c r="AA1191" s="21">
        <f t="shared" si="184"/>
        <v>3.1567555918344432</v>
      </c>
      <c r="AB1191" s="21">
        <f t="shared" si="185"/>
        <v>0.18442557954798328</v>
      </c>
      <c r="AC1191" s="21">
        <f t="shared" si="186"/>
        <v>0.24</v>
      </c>
      <c r="AD1191" s="22">
        <f t="shared" si="187"/>
        <v>0.15031800000000001</v>
      </c>
      <c r="AE1191" s="22">
        <f t="shared" si="188"/>
        <v>0.11574486</v>
      </c>
    </row>
    <row r="1192" spans="1:31" ht="15.75" x14ac:dyDescent="0.25">
      <c r="A1192" s="11" t="s">
        <v>173</v>
      </c>
      <c r="B1192" s="11" t="s">
        <v>1373</v>
      </c>
      <c r="C1192" s="11">
        <v>9</v>
      </c>
      <c r="D1192" s="11">
        <v>66</v>
      </c>
      <c r="E1192" s="11">
        <v>27.1</v>
      </c>
      <c r="F1192" s="11">
        <v>1.9</v>
      </c>
      <c r="H1192" s="1">
        <v>45887</v>
      </c>
      <c r="I1192" s="5">
        <v>0.2638888888888889</v>
      </c>
      <c r="J1192" s="3">
        <f t="shared" si="189"/>
        <v>25.975000000000001</v>
      </c>
      <c r="K1192" s="29">
        <f t="shared" si="190"/>
        <v>27.965</v>
      </c>
      <c r="L1192" s="31">
        <f t="shared" si="180"/>
        <v>85.294680789283021</v>
      </c>
      <c r="M1192" s="33">
        <f t="shared" si="181"/>
        <v>56.120000000000005</v>
      </c>
      <c r="N1192" s="36">
        <f t="shared" si="182"/>
        <v>4.5824058509808106E-2</v>
      </c>
      <c r="Q1192" s="16"/>
      <c r="R1192" s="17"/>
      <c r="S1192" s="15">
        <v>-1.1249999999999991</v>
      </c>
      <c r="T1192" s="15">
        <v>0.96499999999999986</v>
      </c>
      <c r="U1192" s="18"/>
      <c r="W1192" s="23"/>
      <c r="Z1192" s="21">
        <f t="shared" si="183"/>
        <v>3.7722340600712565</v>
      </c>
      <c r="AA1192" s="21">
        <f t="shared" si="184"/>
        <v>3.2175150001623889</v>
      </c>
      <c r="AB1192" s="21">
        <f t="shared" si="185"/>
        <v>0.18738405441335557</v>
      </c>
      <c r="AC1192" s="21">
        <f t="shared" si="186"/>
        <v>0.24</v>
      </c>
      <c r="AD1192" s="22">
        <f t="shared" si="187"/>
        <v>0.20203200000000002</v>
      </c>
      <c r="AE1192" s="22">
        <f t="shared" si="188"/>
        <v>0.15556464</v>
      </c>
    </row>
    <row r="1193" spans="1:31" ht="15.75" x14ac:dyDescent="0.25">
      <c r="A1193" s="11" t="s">
        <v>173</v>
      </c>
      <c r="B1193" s="11" t="s">
        <v>1374</v>
      </c>
      <c r="C1193" s="11">
        <v>17</v>
      </c>
      <c r="D1193" s="11">
        <v>66</v>
      </c>
      <c r="E1193" s="11">
        <v>26.8</v>
      </c>
      <c r="F1193" s="11">
        <v>1.2</v>
      </c>
      <c r="H1193" s="1">
        <v>45887</v>
      </c>
      <c r="I1193" s="5">
        <v>0.27083333333333331</v>
      </c>
      <c r="J1193" s="3">
        <f t="shared" si="189"/>
        <v>25.872499999999999</v>
      </c>
      <c r="K1193" s="29">
        <f t="shared" si="190"/>
        <v>28.462500000000002</v>
      </c>
      <c r="L1193" s="31">
        <f t="shared" si="180"/>
        <v>81.262530920848306</v>
      </c>
      <c r="M1193" s="33">
        <f t="shared" si="181"/>
        <v>60.019999999999996</v>
      </c>
      <c r="N1193" s="36">
        <f t="shared" si="182"/>
        <v>4.8692503996255035E-2</v>
      </c>
      <c r="Q1193" s="16"/>
      <c r="R1193" s="17"/>
      <c r="S1193" s="15">
        <v>-0.9275000000000011</v>
      </c>
      <c r="T1193" s="15">
        <v>1.3624999999999998</v>
      </c>
      <c r="U1193" s="18"/>
      <c r="W1193" s="23"/>
      <c r="Z1193" s="21">
        <f t="shared" si="183"/>
        <v>3.8829227727819928</v>
      </c>
      <c r="AA1193" s="21">
        <f t="shared" si="184"/>
        <v>3.1553613188646272</v>
      </c>
      <c r="AB1193" s="21">
        <f t="shared" si="185"/>
        <v>0.18307694230430796</v>
      </c>
      <c r="AC1193" s="21">
        <f t="shared" si="186"/>
        <v>0.24</v>
      </c>
      <c r="AD1193" s="22">
        <f t="shared" si="187"/>
        <v>0.21607199999999999</v>
      </c>
      <c r="AE1193" s="22">
        <f t="shared" si="188"/>
        <v>0.16637543999999999</v>
      </c>
    </row>
    <row r="1194" spans="1:31" ht="15.75" x14ac:dyDescent="0.25">
      <c r="A1194" s="11" t="s">
        <v>173</v>
      </c>
      <c r="B1194" s="11" t="s">
        <v>1375</v>
      </c>
      <c r="C1194" s="11">
        <v>26</v>
      </c>
      <c r="D1194" s="11">
        <v>67</v>
      </c>
      <c r="E1194" s="11">
        <v>26.4</v>
      </c>
      <c r="F1194" s="11">
        <v>1</v>
      </c>
      <c r="H1194" s="1">
        <v>45887</v>
      </c>
      <c r="I1194" s="5">
        <v>0.27777777777777779</v>
      </c>
      <c r="J1194" s="3">
        <f t="shared" si="189"/>
        <v>25.622499999999999</v>
      </c>
      <c r="K1194" s="29">
        <f t="shared" si="190"/>
        <v>28.522500000000001</v>
      </c>
      <c r="L1194" s="31">
        <f t="shared" si="180"/>
        <v>79.167952568054318</v>
      </c>
      <c r="M1194" s="33">
        <f t="shared" si="181"/>
        <v>73.444999999999993</v>
      </c>
      <c r="N1194" s="36">
        <f t="shared" si="182"/>
        <v>5.9191753896098653E-2</v>
      </c>
      <c r="Q1194" s="16"/>
      <c r="R1194" s="17"/>
      <c r="S1194" s="15">
        <v>-0.77749999999999897</v>
      </c>
      <c r="T1194" s="15">
        <v>1.722500000000001</v>
      </c>
      <c r="U1194" s="18"/>
      <c r="W1194" s="23"/>
      <c r="Z1194" s="21">
        <f t="shared" si="183"/>
        <v>3.8964612764050557</v>
      </c>
      <c r="AA1194" s="21">
        <f t="shared" si="184"/>
        <v>3.0847486151369585</v>
      </c>
      <c r="AB1194" s="21">
        <f t="shared" si="185"/>
        <v>0.17889914119358216</v>
      </c>
      <c r="AC1194" s="21">
        <f t="shared" si="186"/>
        <v>0.24</v>
      </c>
      <c r="AD1194" s="22">
        <f t="shared" si="187"/>
        <v>0.26440200000000003</v>
      </c>
      <c r="AE1194" s="22">
        <f t="shared" si="188"/>
        <v>0.20358954000000001</v>
      </c>
    </row>
    <row r="1195" spans="1:31" ht="15.75" x14ac:dyDescent="0.25">
      <c r="A1195" s="11" t="s">
        <v>173</v>
      </c>
      <c r="B1195" s="11" t="s">
        <v>1376</v>
      </c>
      <c r="C1195" s="11">
        <v>38</v>
      </c>
      <c r="D1195" s="11">
        <v>67</v>
      </c>
      <c r="E1195" s="11">
        <v>26.4</v>
      </c>
      <c r="F1195" s="11">
        <v>1.3</v>
      </c>
      <c r="H1195" s="1">
        <v>45887</v>
      </c>
      <c r="I1195" s="5">
        <v>0.28472222222222221</v>
      </c>
      <c r="J1195" s="3">
        <f t="shared" si="189"/>
        <v>25.732499999999998</v>
      </c>
      <c r="K1195" s="29">
        <f t="shared" si="190"/>
        <v>28.372499999999999</v>
      </c>
      <c r="L1195" s="31">
        <f t="shared" si="180"/>
        <v>80.885675642398766</v>
      </c>
      <c r="M1195" s="33">
        <f t="shared" si="181"/>
        <v>74.734999999999999</v>
      </c>
      <c r="N1195" s="36">
        <f t="shared" si="182"/>
        <v>6.0469519493761996E-2</v>
      </c>
      <c r="Q1195" s="16"/>
      <c r="R1195" s="17"/>
      <c r="S1195" s="15">
        <v>-0.66749999999999954</v>
      </c>
      <c r="T1195" s="15">
        <v>1.972500000000001</v>
      </c>
      <c r="U1195" s="18"/>
      <c r="W1195" s="23"/>
      <c r="Z1195" s="21">
        <f t="shared" si="183"/>
        <v>3.8626917806938841</v>
      </c>
      <c r="AA1195" s="21">
        <f t="shared" si="184"/>
        <v>3.1243643447976521</v>
      </c>
      <c r="AB1195" s="21">
        <f t="shared" si="185"/>
        <v>0.18140131125298201</v>
      </c>
      <c r="AC1195" s="21">
        <f t="shared" si="186"/>
        <v>0.24</v>
      </c>
      <c r="AD1195" s="22">
        <f t="shared" si="187"/>
        <v>0.26904600000000001</v>
      </c>
      <c r="AE1195" s="22">
        <f t="shared" si="188"/>
        <v>0.20716542000000002</v>
      </c>
    </row>
    <row r="1196" spans="1:31" ht="15.75" x14ac:dyDescent="0.25">
      <c r="A1196" s="11" t="s">
        <v>173</v>
      </c>
      <c r="B1196" s="11" t="s">
        <v>1377</v>
      </c>
      <c r="C1196" s="11">
        <v>77</v>
      </c>
      <c r="D1196" s="11">
        <v>67</v>
      </c>
      <c r="E1196" s="11">
        <v>26.5</v>
      </c>
      <c r="F1196" s="11">
        <v>1.2</v>
      </c>
      <c r="H1196" s="1">
        <v>45887</v>
      </c>
      <c r="I1196" s="5">
        <v>0.29166666666666669</v>
      </c>
      <c r="J1196" s="3">
        <f t="shared" si="189"/>
        <v>25.8475</v>
      </c>
      <c r="K1196" s="29">
        <f t="shared" si="190"/>
        <v>28.547499999999999</v>
      </c>
      <c r="L1196" s="31">
        <f t="shared" si="180"/>
        <v>80.539844058223551</v>
      </c>
      <c r="M1196" s="33">
        <f t="shared" si="181"/>
        <v>76.004999999999995</v>
      </c>
      <c r="N1196" s="36">
        <f t="shared" si="182"/>
        <v>6.1576822902543335E-2</v>
      </c>
      <c r="Q1196" s="16"/>
      <c r="R1196" s="17"/>
      <c r="S1196" s="15">
        <v>-0.65249999999999986</v>
      </c>
      <c r="T1196" s="15">
        <v>2.1475000000000009</v>
      </c>
      <c r="U1196" s="18"/>
      <c r="W1196" s="23"/>
      <c r="Z1196" s="21">
        <f t="shared" si="183"/>
        <v>3.9021144326208339</v>
      </c>
      <c r="AA1196" s="21">
        <f t="shared" si="184"/>
        <v>3.1427568790062543</v>
      </c>
      <c r="AB1196" s="21">
        <f t="shared" si="185"/>
        <v>0.18222903632088183</v>
      </c>
      <c r="AC1196" s="21">
        <f t="shared" si="186"/>
        <v>0.24</v>
      </c>
      <c r="AD1196" s="22">
        <f t="shared" si="187"/>
        <v>0.27361799999999997</v>
      </c>
      <c r="AE1196" s="22">
        <f t="shared" si="188"/>
        <v>0.21068585999999997</v>
      </c>
    </row>
    <row r="1197" spans="1:31" ht="15.75" x14ac:dyDescent="0.25">
      <c r="A1197" s="11" t="s">
        <v>173</v>
      </c>
      <c r="B1197" s="11" t="s">
        <v>1378</v>
      </c>
      <c r="C1197" s="11">
        <v>136</v>
      </c>
      <c r="D1197" s="11">
        <v>66</v>
      </c>
      <c r="E1197" s="11">
        <v>26.9</v>
      </c>
      <c r="F1197" s="11">
        <v>0.9</v>
      </c>
      <c r="H1197" s="1">
        <v>45887</v>
      </c>
      <c r="I1197" s="5">
        <v>0.2986111111111111</v>
      </c>
      <c r="J1197" s="3">
        <f t="shared" si="189"/>
        <v>26.155000000000001</v>
      </c>
      <c r="K1197" s="29">
        <f t="shared" si="190"/>
        <v>28.740000000000002</v>
      </c>
      <c r="L1197" s="31">
        <f t="shared" si="180"/>
        <v>81.39687128234398</v>
      </c>
      <c r="M1197" s="33">
        <f t="shared" si="181"/>
        <v>93.384999999999991</v>
      </c>
      <c r="N1197" s="36">
        <f t="shared" si="182"/>
        <v>7.6087513156094716E-2</v>
      </c>
      <c r="Q1197" s="16"/>
      <c r="R1197" s="17"/>
      <c r="S1197" s="15">
        <v>-0.74499999999999922</v>
      </c>
      <c r="T1197" s="15">
        <v>2.2400000000000002</v>
      </c>
      <c r="U1197" s="18"/>
      <c r="W1197" s="23"/>
      <c r="Z1197" s="21">
        <f t="shared" si="183"/>
        <v>3.9458833356647878</v>
      </c>
      <c r="AA1197" s="21">
        <f t="shared" si="184"/>
        <v>3.2118255796825284</v>
      </c>
      <c r="AB1197" s="21">
        <f t="shared" si="185"/>
        <v>0.18596449210814275</v>
      </c>
      <c r="AC1197" s="21">
        <f t="shared" si="186"/>
        <v>0.24</v>
      </c>
      <c r="AD1197" s="22">
        <f t="shared" si="187"/>
        <v>0.33618599999999993</v>
      </c>
      <c r="AE1197" s="22">
        <f t="shared" si="188"/>
        <v>0.25886321999999995</v>
      </c>
    </row>
    <row r="1198" spans="1:31" ht="15.75" x14ac:dyDescent="0.25">
      <c r="A1198" s="11" t="s">
        <v>173</v>
      </c>
      <c r="B1198" s="11" t="s">
        <v>1379</v>
      </c>
      <c r="C1198" s="11">
        <v>197</v>
      </c>
      <c r="D1198" s="11">
        <v>64</v>
      </c>
      <c r="E1198" s="11">
        <v>27.3</v>
      </c>
      <c r="F1198" s="11">
        <v>1.5</v>
      </c>
      <c r="H1198" s="1">
        <v>45887</v>
      </c>
      <c r="I1198" s="5">
        <v>0.30555555555555558</v>
      </c>
      <c r="J1198" s="3">
        <f t="shared" si="189"/>
        <v>26.552500000000002</v>
      </c>
      <c r="K1198" s="29">
        <f t="shared" si="190"/>
        <v>29.342499999999998</v>
      </c>
      <c r="L1198" s="31">
        <f t="shared" si="180"/>
        <v>80.228645693957375</v>
      </c>
      <c r="M1198" s="33">
        <f t="shared" si="181"/>
        <v>99.449999999999989</v>
      </c>
      <c r="N1198" s="36">
        <f t="shared" si="182"/>
        <v>8.1386765855602908E-2</v>
      </c>
      <c r="Q1198" s="16"/>
      <c r="R1198" s="17"/>
      <c r="S1198" s="15">
        <v>-0.74749999999999961</v>
      </c>
      <c r="T1198" s="15">
        <v>2.4424999999999999</v>
      </c>
      <c r="U1198" s="18"/>
      <c r="W1198" s="23"/>
      <c r="Z1198" s="21">
        <f t="shared" si="183"/>
        <v>4.0856473277908147</v>
      </c>
      <c r="AA1198" s="21">
        <f t="shared" si="184"/>
        <v>3.2778595189179303</v>
      </c>
      <c r="AB1198" s="21">
        <f t="shared" si="185"/>
        <v>0.18893114030615207</v>
      </c>
      <c r="AC1198" s="21">
        <f t="shared" si="186"/>
        <v>0.24</v>
      </c>
      <c r="AD1198" s="22">
        <f t="shared" si="187"/>
        <v>0.35801999999999995</v>
      </c>
      <c r="AE1198" s="22">
        <f t="shared" si="188"/>
        <v>0.27567539999999996</v>
      </c>
    </row>
    <row r="1199" spans="1:31" ht="15.75" x14ac:dyDescent="0.25">
      <c r="A1199" s="11" t="s">
        <v>173</v>
      </c>
      <c r="B1199" s="11" t="s">
        <v>1380</v>
      </c>
      <c r="C1199" s="11">
        <v>254</v>
      </c>
      <c r="D1199" s="11">
        <v>63</v>
      </c>
      <c r="E1199" s="11">
        <v>27.8</v>
      </c>
      <c r="F1199" s="11">
        <v>1.5</v>
      </c>
      <c r="H1199" s="1">
        <v>45887</v>
      </c>
      <c r="I1199" s="5">
        <v>0.3125</v>
      </c>
      <c r="J1199" s="3">
        <f t="shared" si="189"/>
        <v>26.85</v>
      </c>
      <c r="K1199" s="29">
        <f t="shared" si="190"/>
        <v>29.755000000000003</v>
      </c>
      <c r="L1199" s="31">
        <f t="shared" si="180"/>
        <v>79.617553836897159</v>
      </c>
      <c r="M1199" s="33">
        <f t="shared" si="181"/>
        <v>127.8</v>
      </c>
      <c r="N1199" s="36">
        <f t="shared" si="182"/>
        <v>0.10495905763939491</v>
      </c>
      <c r="Q1199" s="16"/>
      <c r="R1199" s="17"/>
      <c r="S1199" s="15">
        <v>-0.95000000000000018</v>
      </c>
      <c r="T1199" s="15">
        <v>2.4550000000000001</v>
      </c>
      <c r="U1199" s="18"/>
      <c r="W1199" s="23"/>
      <c r="Z1199" s="21">
        <f t="shared" si="183"/>
        <v>4.1838018087033868</v>
      </c>
      <c r="AA1199" s="21">
        <f t="shared" si="184"/>
        <v>3.3310406574734959</v>
      </c>
      <c r="AB1199" s="21">
        <f t="shared" si="185"/>
        <v>0.19140375804060045</v>
      </c>
      <c r="AC1199" s="21">
        <f t="shared" si="186"/>
        <v>0.24</v>
      </c>
      <c r="AD1199" s="22">
        <f t="shared" si="187"/>
        <v>0.46007999999999999</v>
      </c>
      <c r="AE1199" s="22">
        <f t="shared" si="188"/>
        <v>0.35426160000000001</v>
      </c>
    </row>
    <row r="1200" spans="1:31" ht="15.75" x14ac:dyDescent="0.25">
      <c r="A1200" s="11" t="s">
        <v>173</v>
      </c>
      <c r="B1200" s="11" t="s">
        <v>1381</v>
      </c>
      <c r="C1200" s="11">
        <v>226</v>
      </c>
      <c r="D1200" s="11">
        <v>61</v>
      </c>
      <c r="E1200" s="11">
        <v>28.3</v>
      </c>
      <c r="F1200" s="11">
        <v>1</v>
      </c>
      <c r="H1200" s="1">
        <v>45887</v>
      </c>
      <c r="I1200" s="5">
        <v>0.31944444444444442</v>
      </c>
      <c r="J1200" s="3">
        <f t="shared" si="189"/>
        <v>27.357500000000002</v>
      </c>
      <c r="K1200" s="29">
        <f t="shared" si="190"/>
        <v>30.662500000000001</v>
      </c>
      <c r="L1200" s="31">
        <f t="shared" si="180"/>
        <v>77.36976145417384</v>
      </c>
      <c r="M1200" s="33">
        <f t="shared" si="181"/>
        <v>208.39999999999998</v>
      </c>
      <c r="N1200" s="36">
        <f t="shared" si="182"/>
        <v>0.17191975568366544</v>
      </c>
      <c r="Q1200" s="16"/>
      <c r="R1200" s="17"/>
      <c r="S1200" s="15">
        <v>-0.94249999999999989</v>
      </c>
      <c r="T1200" s="15">
        <v>2.8625000000000007</v>
      </c>
      <c r="U1200" s="18"/>
      <c r="W1200" s="23"/>
      <c r="Z1200" s="21">
        <f t="shared" si="183"/>
        <v>4.4069880077562269</v>
      </c>
      <c r="AA1200" s="21">
        <f t="shared" si="184"/>
        <v>3.4096761089150407</v>
      </c>
      <c r="AB1200" s="21">
        <f t="shared" si="185"/>
        <v>0.19459740237899661</v>
      </c>
      <c r="AC1200" s="21">
        <f t="shared" si="186"/>
        <v>0.24</v>
      </c>
      <c r="AD1200" s="22">
        <f t="shared" si="187"/>
        <v>0.75023999999999991</v>
      </c>
      <c r="AE1200" s="22">
        <f t="shared" si="188"/>
        <v>0.57768479999999989</v>
      </c>
    </row>
    <row r="1201" spans="1:31" ht="15.75" x14ac:dyDescent="0.25">
      <c r="A1201" s="11" t="s">
        <v>173</v>
      </c>
      <c r="B1201" s="11" t="s">
        <v>1382</v>
      </c>
      <c r="C1201" s="11">
        <v>308</v>
      </c>
      <c r="D1201" s="11">
        <v>61</v>
      </c>
      <c r="E1201" s="11">
        <v>28.3</v>
      </c>
      <c r="F1201" s="11">
        <v>1.6</v>
      </c>
      <c r="H1201" s="1">
        <v>45887</v>
      </c>
      <c r="I1201" s="5">
        <v>0.3263888888888889</v>
      </c>
      <c r="J1201" s="3">
        <f t="shared" si="189"/>
        <v>27.470000000000002</v>
      </c>
      <c r="K1201" s="29">
        <f t="shared" si="190"/>
        <v>31.37</v>
      </c>
      <c r="L1201" s="31">
        <f t="shared" si="180"/>
        <v>73.932198345932619</v>
      </c>
      <c r="M1201" s="33">
        <f t="shared" si="181"/>
        <v>288.14999999999998</v>
      </c>
      <c r="N1201" s="36">
        <f t="shared" si="182"/>
        <v>0.23703291803386572</v>
      </c>
      <c r="Q1201" s="16"/>
      <c r="R1201" s="17"/>
      <c r="S1201" s="15">
        <v>-0.82999999999999918</v>
      </c>
      <c r="T1201" s="15">
        <v>3.0699999999999994</v>
      </c>
      <c r="U1201" s="18"/>
      <c r="W1201" s="23"/>
      <c r="Z1201" s="21">
        <f t="shared" si="183"/>
        <v>4.5880969531853095</v>
      </c>
      <c r="AA1201" s="21">
        <f t="shared" si="184"/>
        <v>3.3920809397326543</v>
      </c>
      <c r="AB1201" s="21">
        <f t="shared" si="185"/>
        <v>0.19257495719395518</v>
      </c>
      <c r="AC1201" s="21">
        <f t="shared" si="186"/>
        <v>0.24</v>
      </c>
      <c r="AD1201" s="22">
        <f t="shared" si="187"/>
        <v>1.0373399999999999</v>
      </c>
      <c r="AE1201" s="22">
        <f t="shared" si="188"/>
        <v>0.79875180000000001</v>
      </c>
    </row>
    <row r="1202" spans="1:31" ht="15.75" x14ac:dyDescent="0.25">
      <c r="A1202" s="11" t="s">
        <v>173</v>
      </c>
      <c r="B1202" s="11" t="s">
        <v>1383</v>
      </c>
      <c r="C1202" s="11">
        <v>143</v>
      </c>
      <c r="D1202" s="11">
        <v>60</v>
      </c>
      <c r="E1202" s="11">
        <v>28.6</v>
      </c>
      <c r="F1202" s="11">
        <v>2.1</v>
      </c>
      <c r="H1202" s="1">
        <v>45887</v>
      </c>
      <c r="I1202" s="5">
        <v>0.33333333333333331</v>
      </c>
      <c r="J1202" s="3">
        <f t="shared" si="189"/>
        <v>27.707500000000003</v>
      </c>
      <c r="K1202" s="29">
        <f t="shared" si="190"/>
        <v>31.65</v>
      </c>
      <c r="L1202" s="31">
        <f t="shared" si="180"/>
        <v>73.800230131683151</v>
      </c>
      <c r="M1202" s="33">
        <f t="shared" si="181"/>
        <v>293.89999999999998</v>
      </c>
      <c r="N1202" s="36">
        <f t="shared" si="182"/>
        <v>0.24255237478318914</v>
      </c>
      <c r="Q1202" s="16"/>
      <c r="R1202" s="17"/>
      <c r="S1202" s="15">
        <v>-0.89249999999999918</v>
      </c>
      <c r="T1202" s="15">
        <v>3.3499999999999996</v>
      </c>
      <c r="U1202" s="18"/>
      <c r="W1202" s="23"/>
      <c r="Z1202" s="21">
        <f t="shared" si="183"/>
        <v>4.6615386810604136</v>
      </c>
      <c r="AA1202" s="21">
        <f t="shared" si="184"/>
        <v>3.4402262743000129</v>
      </c>
      <c r="AB1202" s="21">
        <f t="shared" si="185"/>
        <v>0.19490180682177474</v>
      </c>
      <c r="AC1202" s="21">
        <f t="shared" si="186"/>
        <v>0.24</v>
      </c>
      <c r="AD1202" s="22">
        <f t="shared" si="187"/>
        <v>1.0580400000000001</v>
      </c>
      <c r="AE1202" s="22">
        <f t="shared" si="188"/>
        <v>0.81469080000000005</v>
      </c>
    </row>
    <row r="1203" spans="1:31" ht="15.75" x14ac:dyDescent="0.25">
      <c r="A1203" s="11" t="s">
        <v>173</v>
      </c>
      <c r="B1203" s="11" t="s">
        <v>1384</v>
      </c>
      <c r="C1203" s="11">
        <v>174</v>
      </c>
      <c r="D1203" s="11">
        <v>60</v>
      </c>
      <c r="E1203" s="11">
        <v>28.7</v>
      </c>
      <c r="F1203" s="11">
        <v>2</v>
      </c>
      <c r="H1203" s="1">
        <v>45887</v>
      </c>
      <c r="I1203" s="5">
        <v>0.34027777777777779</v>
      </c>
      <c r="J1203" s="3">
        <f t="shared" si="189"/>
        <v>27.66</v>
      </c>
      <c r="K1203" s="29">
        <f t="shared" si="190"/>
        <v>32.08</v>
      </c>
      <c r="L1203" s="31">
        <f t="shared" si="180"/>
        <v>71.112738076997687</v>
      </c>
      <c r="M1203" s="33">
        <f t="shared" si="181"/>
        <v>316.39999999999998</v>
      </c>
      <c r="N1203" s="36">
        <f t="shared" si="182"/>
        <v>0.25999148622775003</v>
      </c>
      <c r="Q1203" s="16"/>
      <c r="R1203" s="17"/>
      <c r="S1203" s="15">
        <v>-1.04</v>
      </c>
      <c r="T1203" s="15">
        <v>3.4799999999999995</v>
      </c>
      <c r="U1203" s="18"/>
      <c r="W1203" s="23"/>
      <c r="Z1203" s="21">
        <f t="shared" si="183"/>
        <v>4.776312639201965</v>
      </c>
      <c r="AA1203" s="21">
        <f t="shared" si="184"/>
        <v>3.396566696854229</v>
      </c>
      <c r="AB1203" s="21">
        <f t="shared" si="185"/>
        <v>0.19181448669913326</v>
      </c>
      <c r="AC1203" s="21">
        <f t="shared" si="186"/>
        <v>0.24</v>
      </c>
      <c r="AD1203" s="22">
        <f t="shared" si="187"/>
        <v>1.1390400000000001</v>
      </c>
      <c r="AE1203" s="22">
        <f t="shared" si="188"/>
        <v>0.87706080000000008</v>
      </c>
    </row>
    <row r="1204" spans="1:31" ht="15.75" x14ac:dyDescent="0.25">
      <c r="A1204" s="11" t="s">
        <v>173</v>
      </c>
      <c r="B1204" s="11" t="s">
        <v>1385</v>
      </c>
      <c r="C1204" s="11">
        <v>332</v>
      </c>
      <c r="D1204" s="11">
        <v>58</v>
      </c>
      <c r="E1204" s="11">
        <v>29</v>
      </c>
      <c r="F1204" s="11">
        <v>2.4</v>
      </c>
      <c r="H1204" s="1">
        <v>45887</v>
      </c>
      <c r="I1204" s="5">
        <v>0.34722222222222221</v>
      </c>
      <c r="J1204" s="3">
        <f t="shared" si="189"/>
        <v>27.63</v>
      </c>
      <c r="K1204" s="29">
        <f t="shared" si="190"/>
        <v>32.072499999999998</v>
      </c>
      <c r="L1204" s="31">
        <f t="shared" si="180"/>
        <v>70.974312272545532</v>
      </c>
      <c r="M1204" s="33">
        <f t="shared" si="181"/>
        <v>389.55</v>
      </c>
      <c r="N1204" s="36">
        <f t="shared" si="182"/>
        <v>0.31989200206128626</v>
      </c>
      <c r="Q1204" s="16"/>
      <c r="R1204" s="17"/>
      <c r="S1204" s="15">
        <v>-1.37</v>
      </c>
      <c r="T1204" s="15">
        <v>3.3725000000000005</v>
      </c>
      <c r="U1204" s="18"/>
      <c r="W1204" s="23"/>
      <c r="Z1204" s="21">
        <f t="shared" si="183"/>
        <v>4.7742899297467556</v>
      </c>
      <c r="AA1204" s="21">
        <f t="shared" si="184"/>
        <v>3.3885194435351571</v>
      </c>
      <c r="AB1204" s="21">
        <f t="shared" si="185"/>
        <v>0.19137068977272148</v>
      </c>
      <c r="AC1204" s="21">
        <f t="shared" si="186"/>
        <v>0.24</v>
      </c>
      <c r="AD1204" s="22">
        <f t="shared" si="187"/>
        <v>1.40238</v>
      </c>
      <c r="AE1204" s="22">
        <f t="shared" si="188"/>
        <v>1.0798326</v>
      </c>
    </row>
    <row r="1205" spans="1:31" ht="15.75" x14ac:dyDescent="0.25">
      <c r="A1205" s="11" t="s">
        <v>173</v>
      </c>
      <c r="B1205" s="11" t="s">
        <v>1386</v>
      </c>
      <c r="C1205" s="11">
        <v>183</v>
      </c>
      <c r="D1205" s="11">
        <v>57</v>
      </c>
      <c r="E1205" s="11">
        <v>29.1</v>
      </c>
      <c r="F1205" s="11">
        <v>3</v>
      </c>
      <c r="H1205" s="1">
        <v>45887</v>
      </c>
      <c r="I1205" s="5">
        <v>0.35416666666666669</v>
      </c>
      <c r="J1205" s="3">
        <f t="shared" si="189"/>
        <v>27.492500000000003</v>
      </c>
      <c r="K1205" s="29">
        <f t="shared" si="190"/>
        <v>32.435000000000002</v>
      </c>
      <c r="L1205" s="31">
        <f t="shared" si="180"/>
        <v>68.214338399637285</v>
      </c>
      <c r="M1205" s="33">
        <f t="shared" si="181"/>
        <v>353.65</v>
      </c>
      <c r="N1205" s="36">
        <f t="shared" si="182"/>
        <v>0.28866535597900739</v>
      </c>
      <c r="Q1205" s="16"/>
      <c r="R1205" s="17"/>
      <c r="S1205" s="15">
        <v>-1.607499999999999</v>
      </c>
      <c r="T1205" s="15">
        <v>3.4350000000000005</v>
      </c>
      <c r="U1205" s="18"/>
      <c r="W1205" s="23"/>
      <c r="Z1205" s="21">
        <f t="shared" si="183"/>
        <v>4.8729096269024712</v>
      </c>
      <c r="AA1205" s="21">
        <f t="shared" si="184"/>
        <v>3.3240230628037546</v>
      </c>
      <c r="AB1205" s="21">
        <f t="shared" si="185"/>
        <v>0.18722393839716522</v>
      </c>
      <c r="AC1205" s="21">
        <f t="shared" si="186"/>
        <v>0.24</v>
      </c>
      <c r="AD1205" s="22">
        <f t="shared" si="187"/>
        <v>1.2731399999999999</v>
      </c>
      <c r="AE1205" s="22">
        <f t="shared" si="188"/>
        <v>0.98031780000000002</v>
      </c>
    </row>
    <row r="1206" spans="1:31" ht="15.75" x14ac:dyDescent="0.25">
      <c r="A1206" s="11" t="s">
        <v>173</v>
      </c>
      <c r="B1206" s="11" t="s">
        <v>1387</v>
      </c>
      <c r="C1206" s="11">
        <v>439</v>
      </c>
      <c r="D1206" s="11">
        <v>58</v>
      </c>
      <c r="E1206" s="11">
        <v>29.2</v>
      </c>
      <c r="F1206" s="11">
        <v>2.1</v>
      </c>
      <c r="H1206" s="1">
        <v>45887</v>
      </c>
      <c r="I1206" s="5">
        <v>0.3611111111111111</v>
      </c>
      <c r="J1206" s="3">
        <f t="shared" si="189"/>
        <v>27.22</v>
      </c>
      <c r="K1206" s="29">
        <f t="shared" si="190"/>
        <v>32.677500000000002</v>
      </c>
      <c r="L1206" s="31">
        <f t="shared" si="180"/>
        <v>65.388471041982513</v>
      </c>
      <c r="M1206" s="33">
        <f t="shared" si="181"/>
        <v>535.65</v>
      </c>
      <c r="N1206" s="36">
        <f t="shared" si="182"/>
        <v>0.43348036730903589</v>
      </c>
      <c r="Q1206" s="16"/>
      <c r="R1206" s="17"/>
      <c r="S1206" s="15">
        <v>-1.9799999999999995</v>
      </c>
      <c r="T1206" s="15">
        <v>3.5774999999999997</v>
      </c>
      <c r="U1206" s="18"/>
      <c r="W1206" s="23"/>
      <c r="Z1206" s="21">
        <f t="shared" si="183"/>
        <v>4.9398660242960606</v>
      </c>
      <c r="AA1206" s="21">
        <f t="shared" si="184"/>
        <v>3.2301028648095622</v>
      </c>
      <c r="AB1206" s="21">
        <f t="shared" si="185"/>
        <v>0.18160724246977952</v>
      </c>
      <c r="AC1206" s="21">
        <f t="shared" si="186"/>
        <v>0.24</v>
      </c>
      <c r="AD1206" s="22">
        <f t="shared" si="187"/>
        <v>1.9283399999999999</v>
      </c>
      <c r="AE1206" s="22">
        <f t="shared" si="188"/>
        <v>1.4848218</v>
      </c>
    </row>
    <row r="1207" spans="1:31" ht="15.75" x14ac:dyDescent="0.25">
      <c r="A1207" s="11" t="s">
        <v>173</v>
      </c>
      <c r="B1207" s="11" t="s">
        <v>1388</v>
      </c>
      <c r="C1207" s="11">
        <v>309</v>
      </c>
      <c r="D1207" s="11">
        <v>57</v>
      </c>
      <c r="E1207" s="11">
        <v>29.4</v>
      </c>
      <c r="F1207" s="11">
        <v>3.7</v>
      </c>
      <c r="H1207" s="1">
        <v>45887</v>
      </c>
      <c r="I1207" s="5">
        <v>0.36805555555555558</v>
      </c>
      <c r="J1207" s="3">
        <f t="shared" si="189"/>
        <v>27.447499999999998</v>
      </c>
      <c r="K1207" s="29">
        <f t="shared" si="190"/>
        <v>33.195</v>
      </c>
      <c r="L1207" s="31">
        <f t="shared" si="180"/>
        <v>64.068185338291997</v>
      </c>
      <c r="M1207" s="33">
        <f t="shared" si="181"/>
        <v>655.1</v>
      </c>
      <c r="N1207" s="36">
        <f t="shared" si="182"/>
        <v>0.53086689868541215</v>
      </c>
      <c r="Q1207" s="16"/>
      <c r="R1207" s="17"/>
      <c r="S1207" s="15">
        <v>-1.9524999999999997</v>
      </c>
      <c r="T1207" s="15">
        <v>3.9950000000000001</v>
      </c>
      <c r="U1207" s="18"/>
      <c r="W1207" s="23"/>
      <c r="Z1207" s="21">
        <f t="shared" si="183"/>
        <v>5.0854287741925326</v>
      </c>
      <c r="AA1207" s="21">
        <f t="shared" si="184"/>
        <v>3.2581419322965024</v>
      </c>
      <c r="AB1207" s="21">
        <f t="shared" si="185"/>
        <v>0.18248344445599454</v>
      </c>
      <c r="AC1207" s="21">
        <f t="shared" si="186"/>
        <v>0.24</v>
      </c>
      <c r="AD1207" s="22">
        <f t="shared" si="187"/>
        <v>2.3583599999999998</v>
      </c>
      <c r="AE1207" s="22">
        <f t="shared" si="188"/>
        <v>1.8159371999999998</v>
      </c>
    </row>
    <row r="1208" spans="1:31" ht="15.75" x14ac:dyDescent="0.25">
      <c r="A1208" s="11" t="s">
        <v>173</v>
      </c>
      <c r="B1208" s="11" t="s">
        <v>1389</v>
      </c>
      <c r="C1208" s="11">
        <v>617</v>
      </c>
      <c r="D1208" s="11">
        <v>57</v>
      </c>
      <c r="E1208" s="11">
        <v>29.7</v>
      </c>
      <c r="F1208" s="11">
        <v>2.2999999999999998</v>
      </c>
      <c r="H1208" s="1">
        <v>45887</v>
      </c>
      <c r="I1208" s="5">
        <v>0.375</v>
      </c>
      <c r="J1208" s="3">
        <f t="shared" si="189"/>
        <v>27.607499999999998</v>
      </c>
      <c r="K1208" s="29">
        <f t="shared" si="190"/>
        <v>33.427499999999995</v>
      </c>
      <c r="L1208" s="31">
        <f t="shared" si="180"/>
        <v>63.807506605446072</v>
      </c>
      <c r="M1208" s="33">
        <f t="shared" si="181"/>
        <v>324.55</v>
      </c>
      <c r="N1208" s="36">
        <f t="shared" si="182"/>
        <v>0.26355613241831938</v>
      </c>
      <c r="Q1208" s="16"/>
      <c r="R1208" s="17"/>
      <c r="S1208" s="15">
        <v>-2.0925000000000002</v>
      </c>
      <c r="T1208" s="15">
        <v>4.027499999999999</v>
      </c>
      <c r="U1208" s="18"/>
      <c r="W1208" s="23"/>
      <c r="Z1208" s="21">
        <f t="shared" si="183"/>
        <v>5.1520292651343818</v>
      </c>
      <c r="AA1208" s="21">
        <f t="shared" si="184"/>
        <v>3.2873814136651354</v>
      </c>
      <c r="AB1208" s="21">
        <f t="shared" si="185"/>
        <v>0.18380499261876973</v>
      </c>
      <c r="AC1208" s="21">
        <f t="shared" si="186"/>
        <v>0.24</v>
      </c>
      <c r="AD1208" s="22">
        <f t="shared" si="187"/>
        <v>1.16838</v>
      </c>
      <c r="AE1208" s="22">
        <f t="shared" si="188"/>
        <v>0.89965260000000002</v>
      </c>
    </row>
    <row r="1209" spans="1:31" ht="15.75" x14ac:dyDescent="0.25">
      <c r="A1209" s="11" t="s">
        <v>173</v>
      </c>
      <c r="B1209" s="11" t="s">
        <v>1390</v>
      </c>
      <c r="C1209" s="11">
        <v>393</v>
      </c>
      <c r="D1209" s="11">
        <v>55</v>
      </c>
      <c r="E1209" s="11">
        <v>30.1</v>
      </c>
      <c r="F1209" s="11">
        <v>1.9</v>
      </c>
      <c r="H1209" s="1">
        <v>45887</v>
      </c>
      <c r="I1209" s="5">
        <v>0.38194444444444442</v>
      </c>
      <c r="J1209" s="3">
        <f t="shared" si="189"/>
        <v>28.005000000000003</v>
      </c>
      <c r="K1209" s="29">
        <f t="shared" si="190"/>
        <v>33.96</v>
      </c>
      <c r="L1209" s="31">
        <f t="shared" si="180"/>
        <v>63.390265962309549</v>
      </c>
      <c r="M1209" s="33">
        <f t="shared" si="181"/>
        <v>448.55</v>
      </c>
      <c r="N1209" s="36">
        <f t="shared" si="182"/>
        <v>0.36620758609547926</v>
      </c>
      <c r="Q1209" s="16"/>
      <c r="R1209" s="17"/>
      <c r="S1209" s="15">
        <v>-2.0950000000000006</v>
      </c>
      <c r="T1209" s="15">
        <v>4.26</v>
      </c>
      <c r="U1209" s="18"/>
      <c r="W1209" s="23"/>
      <c r="Z1209" s="21">
        <f t="shared" si="183"/>
        <v>5.3074248314075616</v>
      </c>
      <c r="AA1209" s="21">
        <f t="shared" si="184"/>
        <v>3.3643907163789124</v>
      </c>
      <c r="AB1209" s="21">
        <f t="shared" si="185"/>
        <v>0.18737293739155239</v>
      </c>
      <c r="AC1209" s="21">
        <f t="shared" si="186"/>
        <v>0.24</v>
      </c>
      <c r="AD1209" s="22">
        <f t="shared" si="187"/>
        <v>1.6147800000000001</v>
      </c>
      <c r="AE1209" s="22">
        <f t="shared" si="188"/>
        <v>1.2433806000000001</v>
      </c>
    </row>
    <row r="1210" spans="1:31" ht="15.75" x14ac:dyDescent="0.25">
      <c r="A1210" s="11" t="s">
        <v>173</v>
      </c>
      <c r="B1210" s="11" t="s">
        <v>1391</v>
      </c>
      <c r="C1210" s="11">
        <v>396</v>
      </c>
      <c r="D1210" s="11">
        <v>55</v>
      </c>
      <c r="E1210" s="11">
        <v>29.9</v>
      </c>
      <c r="F1210" s="11">
        <v>2.8</v>
      </c>
      <c r="H1210" s="1">
        <v>45887</v>
      </c>
      <c r="I1210" s="5">
        <v>0.3888888888888889</v>
      </c>
      <c r="J1210" s="3">
        <f t="shared" si="189"/>
        <v>27.384999999999998</v>
      </c>
      <c r="K1210" s="29">
        <f t="shared" si="190"/>
        <v>34.03</v>
      </c>
      <c r="L1210" s="31">
        <f t="shared" si="180"/>
        <v>59.722596203714808</v>
      </c>
      <c r="M1210" s="33">
        <f t="shared" si="181"/>
        <v>489.4</v>
      </c>
      <c r="N1210" s="36">
        <f t="shared" si="182"/>
        <v>0.39323505130694913</v>
      </c>
      <c r="Q1210" s="16"/>
      <c r="R1210" s="17"/>
      <c r="S1210" s="15">
        <v>-2.5149999999999988</v>
      </c>
      <c r="T1210" s="15">
        <v>3.9299999999999988</v>
      </c>
      <c r="U1210" s="18"/>
      <c r="W1210" s="23"/>
      <c r="Z1210" s="21">
        <f t="shared" si="183"/>
        <v>5.3281517641303591</v>
      </c>
      <c r="AA1210" s="21">
        <f t="shared" si="184"/>
        <v>3.1821105632126812</v>
      </c>
      <c r="AB1210" s="21">
        <f t="shared" si="185"/>
        <v>0.17712978262403969</v>
      </c>
      <c r="AC1210" s="21">
        <f t="shared" si="186"/>
        <v>0.24</v>
      </c>
      <c r="AD1210" s="22">
        <f t="shared" si="187"/>
        <v>1.7618400000000001</v>
      </c>
      <c r="AE1210" s="22">
        <f t="shared" si="188"/>
        <v>1.3566168000000001</v>
      </c>
    </row>
    <row r="1211" spans="1:31" ht="15.75" x14ac:dyDescent="0.25">
      <c r="A1211" s="11" t="s">
        <v>173</v>
      </c>
      <c r="B1211" s="11" t="s">
        <v>1392</v>
      </c>
      <c r="C1211" s="11">
        <v>422</v>
      </c>
      <c r="D1211" s="11">
        <v>55</v>
      </c>
      <c r="E1211" s="11">
        <v>29.9</v>
      </c>
      <c r="F1211" s="11">
        <v>2.4</v>
      </c>
      <c r="H1211" s="1">
        <v>45887</v>
      </c>
      <c r="I1211" s="5">
        <v>0.39583333333333331</v>
      </c>
      <c r="J1211" s="3">
        <f t="shared" si="189"/>
        <v>27.142499999999998</v>
      </c>
      <c r="K1211" s="29">
        <f t="shared" si="190"/>
        <v>33.822499999999998</v>
      </c>
      <c r="L1211" s="31">
        <f t="shared" si="180"/>
        <v>59.39686583934003</v>
      </c>
      <c r="M1211" s="33">
        <f t="shared" si="181"/>
        <v>507.25</v>
      </c>
      <c r="N1211" s="36">
        <f t="shared" si="182"/>
        <v>0.405741286871588</v>
      </c>
      <c r="Q1211" s="16"/>
      <c r="R1211" s="17"/>
      <c r="S1211" s="15">
        <v>-2.7574999999999994</v>
      </c>
      <c r="T1211" s="15">
        <v>3.9225000000000003</v>
      </c>
      <c r="U1211" s="18"/>
      <c r="W1211" s="23"/>
      <c r="Z1211" s="21">
        <f t="shared" si="183"/>
        <v>5.2669147989727909</v>
      </c>
      <c r="AA1211" s="21">
        <f t="shared" si="184"/>
        <v>3.1283823170182141</v>
      </c>
      <c r="AB1211" s="21">
        <f t="shared" si="185"/>
        <v>0.17440569235197653</v>
      </c>
      <c r="AC1211" s="21">
        <f t="shared" si="186"/>
        <v>0.24</v>
      </c>
      <c r="AD1211" s="22">
        <f t="shared" si="187"/>
        <v>1.8261000000000001</v>
      </c>
      <c r="AE1211" s="22">
        <f t="shared" si="188"/>
        <v>1.4060970000000002</v>
      </c>
    </row>
    <row r="1212" spans="1:31" ht="15.75" x14ac:dyDescent="0.25">
      <c r="A1212" s="11" t="s">
        <v>173</v>
      </c>
      <c r="B1212" s="11" t="s">
        <v>1393</v>
      </c>
      <c r="C1212" s="11">
        <v>508</v>
      </c>
      <c r="D1212" s="11">
        <v>54</v>
      </c>
      <c r="E1212" s="11">
        <v>30.2</v>
      </c>
      <c r="F1212" s="11">
        <v>3.3</v>
      </c>
      <c r="H1212" s="1">
        <v>45887</v>
      </c>
      <c r="I1212" s="5">
        <v>0.40277777777777779</v>
      </c>
      <c r="J1212" s="3">
        <f t="shared" si="189"/>
        <v>27.04</v>
      </c>
      <c r="K1212" s="29">
        <f t="shared" si="190"/>
        <v>33.697499999999998</v>
      </c>
      <c r="L1212" s="31">
        <f t="shared" si="180"/>
        <v>59.431688508228703</v>
      </c>
      <c r="M1212" s="33">
        <f t="shared" si="181"/>
        <v>535.85</v>
      </c>
      <c r="N1212" s="36">
        <f t="shared" si="182"/>
        <v>0.42792922156312291</v>
      </c>
      <c r="Q1212" s="16"/>
      <c r="R1212" s="17"/>
      <c r="S1212" s="15">
        <v>-3.160000000000001</v>
      </c>
      <c r="T1212" s="15">
        <v>3.7974999999999977</v>
      </c>
      <c r="U1212" s="18"/>
      <c r="W1212" s="23"/>
      <c r="Z1212" s="21">
        <f t="shared" si="183"/>
        <v>5.2303205848765311</v>
      </c>
      <c r="AA1212" s="21">
        <f t="shared" si="184"/>
        <v>3.1084678379855859</v>
      </c>
      <c r="AB1212" s="21">
        <f t="shared" si="185"/>
        <v>0.17345537548528228</v>
      </c>
      <c r="AC1212" s="21">
        <f t="shared" si="186"/>
        <v>0.24</v>
      </c>
      <c r="AD1212" s="22">
        <f t="shared" si="187"/>
        <v>1.92906</v>
      </c>
      <c r="AE1212" s="22">
        <f t="shared" si="188"/>
        <v>1.4853761999999999</v>
      </c>
    </row>
    <row r="1213" spans="1:31" ht="15.75" x14ac:dyDescent="0.25">
      <c r="A1213" s="11" t="s">
        <v>173</v>
      </c>
      <c r="B1213" s="11" t="s">
        <v>1394</v>
      </c>
      <c r="C1213" s="11">
        <v>722</v>
      </c>
      <c r="D1213" s="11">
        <v>53</v>
      </c>
      <c r="E1213" s="11">
        <v>30.3</v>
      </c>
      <c r="F1213" s="11">
        <v>2.5</v>
      </c>
      <c r="H1213" s="1">
        <v>45887</v>
      </c>
      <c r="I1213" s="5">
        <v>0.40972222222222221</v>
      </c>
      <c r="J1213" s="3">
        <f t="shared" si="189"/>
        <v>26.802500000000002</v>
      </c>
      <c r="K1213" s="29">
        <f t="shared" si="190"/>
        <v>33.987499999999997</v>
      </c>
      <c r="L1213" s="31">
        <f t="shared" si="180"/>
        <v>56.857407192010733</v>
      </c>
      <c r="M1213" s="33">
        <f t="shared" si="181"/>
        <v>509.7</v>
      </c>
      <c r="N1213" s="36">
        <f t="shared" si="182"/>
        <v>0.40340960946068621</v>
      </c>
      <c r="Q1213" s="16"/>
      <c r="R1213" s="17"/>
      <c r="S1213" s="15">
        <v>-3.4974999999999996</v>
      </c>
      <c r="T1213" s="15">
        <v>3.7875000000000005</v>
      </c>
      <c r="U1213" s="18"/>
      <c r="W1213" s="23"/>
      <c r="Z1213" s="21">
        <f t="shared" si="183"/>
        <v>5.3155591967981639</v>
      </c>
      <c r="AA1213" s="21">
        <f t="shared" si="184"/>
        <v>3.0222891370559073</v>
      </c>
      <c r="AB1213" s="21">
        <f t="shared" si="185"/>
        <v>0.16828615872698718</v>
      </c>
      <c r="AC1213" s="21">
        <f t="shared" si="186"/>
        <v>0.24</v>
      </c>
      <c r="AD1213" s="22">
        <f t="shared" si="187"/>
        <v>1.8349200000000001</v>
      </c>
      <c r="AE1213" s="22">
        <f t="shared" si="188"/>
        <v>1.4128884000000002</v>
      </c>
    </row>
    <row r="1214" spans="1:31" ht="15.75" x14ac:dyDescent="0.25">
      <c r="A1214" s="11" t="s">
        <v>173</v>
      </c>
      <c r="B1214" s="11" t="s">
        <v>1395</v>
      </c>
      <c r="C1214" s="11">
        <v>682</v>
      </c>
      <c r="D1214" s="11">
        <v>53</v>
      </c>
      <c r="E1214" s="11">
        <v>30.8</v>
      </c>
      <c r="F1214" s="11">
        <v>2.7</v>
      </c>
      <c r="H1214" s="1">
        <v>45887</v>
      </c>
      <c r="I1214" s="5">
        <v>0.41666666666666669</v>
      </c>
      <c r="J1214" s="3">
        <f t="shared" si="189"/>
        <v>27.085000000000001</v>
      </c>
      <c r="K1214" s="29">
        <f t="shared" si="190"/>
        <v>33.732500000000002</v>
      </c>
      <c r="L1214" s="31">
        <f t="shared" si="180"/>
        <v>59.508798720545819</v>
      </c>
      <c r="M1214" s="33">
        <f t="shared" si="181"/>
        <v>392.35</v>
      </c>
      <c r="N1214" s="36">
        <f t="shared" si="182"/>
        <v>0.31361576571243532</v>
      </c>
      <c r="Q1214" s="16"/>
      <c r="R1214" s="17"/>
      <c r="S1214" s="15">
        <v>-3.7149999999999981</v>
      </c>
      <c r="T1214" s="15">
        <v>3.4325000000000001</v>
      </c>
      <c r="U1214" s="18"/>
      <c r="W1214" s="23"/>
      <c r="Z1214" s="21">
        <f t="shared" si="183"/>
        <v>5.2405446569255094</v>
      </c>
      <c r="AA1214" s="21">
        <f t="shared" si="184"/>
        <v>3.1185851717501198</v>
      </c>
      <c r="AB1214" s="21">
        <f t="shared" si="185"/>
        <v>0.17397499054496066</v>
      </c>
      <c r="AC1214" s="21">
        <f t="shared" si="186"/>
        <v>0.24</v>
      </c>
      <c r="AD1214" s="22">
        <f t="shared" si="187"/>
        <v>1.41246</v>
      </c>
      <c r="AE1214" s="22">
        <f t="shared" si="188"/>
        <v>1.0875942000000001</v>
      </c>
    </row>
    <row r="1215" spans="1:31" ht="15.75" x14ac:dyDescent="0.25">
      <c r="A1215" s="11" t="s">
        <v>173</v>
      </c>
      <c r="B1215" s="11" t="s">
        <v>1396</v>
      </c>
      <c r="C1215" s="11">
        <v>505</v>
      </c>
      <c r="D1215" s="11">
        <v>52</v>
      </c>
      <c r="E1215" s="11">
        <v>30.9</v>
      </c>
      <c r="F1215" s="11">
        <v>2.9</v>
      </c>
      <c r="H1215" s="1">
        <v>45887</v>
      </c>
      <c r="I1215" s="5">
        <v>0.4236111111111111</v>
      </c>
      <c r="J1215" s="3">
        <f t="shared" si="189"/>
        <v>26.999999999999996</v>
      </c>
      <c r="K1215" s="29">
        <f t="shared" si="190"/>
        <v>34.237499999999997</v>
      </c>
      <c r="L1215" s="31">
        <f t="shared" si="180"/>
        <v>56.764581800639235</v>
      </c>
      <c r="M1215" s="33">
        <f t="shared" si="181"/>
        <v>425.55</v>
      </c>
      <c r="N1215" s="36">
        <f t="shared" si="182"/>
        <v>0.33786786471713076</v>
      </c>
      <c r="Q1215" s="16"/>
      <c r="R1215" s="17"/>
      <c r="S1215" s="15">
        <v>-3.9000000000000021</v>
      </c>
      <c r="T1215" s="15">
        <v>3.4374999999999973</v>
      </c>
      <c r="U1215" s="18"/>
      <c r="W1215" s="23"/>
      <c r="Z1215" s="21">
        <f t="shared" si="183"/>
        <v>5.3900054884575166</v>
      </c>
      <c r="AA1215" s="21">
        <f t="shared" si="184"/>
        <v>3.0596140745544114</v>
      </c>
      <c r="AB1215" s="21">
        <f t="shared" si="185"/>
        <v>0.17005091523631929</v>
      </c>
      <c r="AC1215" s="21">
        <f t="shared" si="186"/>
        <v>0.24</v>
      </c>
      <c r="AD1215" s="22">
        <f t="shared" si="187"/>
        <v>1.5319799999999999</v>
      </c>
      <c r="AE1215" s="22">
        <f t="shared" si="188"/>
        <v>1.1796245999999999</v>
      </c>
    </row>
    <row r="1216" spans="1:31" ht="15.75" x14ac:dyDescent="0.25">
      <c r="A1216" s="11" t="s">
        <v>173</v>
      </c>
      <c r="B1216" s="11" t="s">
        <v>1397</v>
      </c>
      <c r="C1216" s="11">
        <v>757</v>
      </c>
      <c r="D1216" s="11">
        <v>52</v>
      </c>
      <c r="E1216" s="11">
        <v>30.9</v>
      </c>
      <c r="F1216" s="11">
        <v>3.1</v>
      </c>
      <c r="H1216" s="1">
        <v>45887</v>
      </c>
      <c r="I1216" s="5">
        <v>0.43055555555555558</v>
      </c>
      <c r="J1216" s="3">
        <f t="shared" si="189"/>
        <v>27.032499999999999</v>
      </c>
      <c r="K1216" s="29">
        <f t="shared" si="190"/>
        <v>34.387499999999996</v>
      </c>
      <c r="L1216" s="31">
        <f t="shared" si="180"/>
        <v>56.267435755784803</v>
      </c>
      <c r="M1216" s="33">
        <f t="shared" si="181"/>
        <v>437.9</v>
      </c>
      <c r="N1216" s="36">
        <f t="shared" si="182"/>
        <v>0.34751027763578524</v>
      </c>
      <c r="Q1216" s="16"/>
      <c r="R1216" s="17"/>
      <c r="S1216" s="15">
        <v>-3.8674999999999997</v>
      </c>
      <c r="T1216" s="15">
        <v>3.4874999999999989</v>
      </c>
      <c r="U1216" s="18"/>
      <c r="W1216" s="23"/>
      <c r="Z1216" s="21">
        <f t="shared" si="183"/>
        <v>5.4351060274961904</v>
      </c>
      <c r="AA1216" s="21">
        <f t="shared" si="184"/>
        <v>3.0581947922802062</v>
      </c>
      <c r="AB1216" s="21">
        <f t="shared" si="185"/>
        <v>0.16978439968375245</v>
      </c>
      <c r="AC1216" s="21">
        <f t="shared" si="186"/>
        <v>0.24</v>
      </c>
      <c r="AD1216" s="22">
        <f t="shared" si="187"/>
        <v>1.5764400000000001</v>
      </c>
      <c r="AE1216" s="22">
        <f t="shared" si="188"/>
        <v>1.2138588000000001</v>
      </c>
    </row>
    <row r="1217" spans="1:31" ht="15.75" x14ac:dyDescent="0.25">
      <c r="A1217" s="11" t="s">
        <v>173</v>
      </c>
      <c r="B1217" s="11" t="s">
        <v>1398</v>
      </c>
      <c r="C1217" s="11">
        <v>393</v>
      </c>
      <c r="D1217" s="11">
        <v>53</v>
      </c>
      <c r="E1217" s="11">
        <v>30.7</v>
      </c>
      <c r="F1217" s="11">
        <v>3.2</v>
      </c>
      <c r="H1217" s="1">
        <v>45887</v>
      </c>
      <c r="I1217" s="5">
        <v>0.4375</v>
      </c>
      <c r="J1217" s="3">
        <f t="shared" si="189"/>
        <v>26.502500000000001</v>
      </c>
      <c r="K1217" s="29">
        <f t="shared" si="190"/>
        <v>33.727499999999999</v>
      </c>
      <c r="L1217" s="31">
        <f t="shared" si="180"/>
        <v>56.460713127661869</v>
      </c>
      <c r="M1217" s="33">
        <f t="shared" si="181"/>
        <v>477.45</v>
      </c>
      <c r="N1217" s="36">
        <f t="shared" si="182"/>
        <v>0.3756583669371697</v>
      </c>
      <c r="Q1217" s="16"/>
      <c r="R1217" s="17"/>
      <c r="S1217" s="15">
        <v>-4.197499999999998</v>
      </c>
      <c r="T1217" s="15">
        <v>2.8275000000000015</v>
      </c>
      <c r="U1217" s="18"/>
      <c r="W1217" s="23"/>
      <c r="Z1217" s="21">
        <f t="shared" si="183"/>
        <v>5.2390830142841986</v>
      </c>
      <c r="AA1217" s="21">
        <f t="shared" si="184"/>
        <v>2.9580236312150614</v>
      </c>
      <c r="AB1217" s="21">
        <f t="shared" si="185"/>
        <v>0.16502391081996723</v>
      </c>
      <c r="AC1217" s="21">
        <f t="shared" si="186"/>
        <v>0.24</v>
      </c>
      <c r="AD1217" s="22">
        <f t="shared" si="187"/>
        <v>1.71882</v>
      </c>
      <c r="AE1217" s="22">
        <f t="shared" si="188"/>
        <v>1.3234914</v>
      </c>
    </row>
    <row r="1218" spans="1:31" ht="15.75" x14ac:dyDescent="0.25">
      <c r="A1218" s="11" t="s">
        <v>173</v>
      </c>
      <c r="B1218" s="11" t="s">
        <v>1399</v>
      </c>
      <c r="C1218" s="11">
        <v>621</v>
      </c>
      <c r="D1218" s="11">
        <v>52</v>
      </c>
      <c r="E1218" s="11">
        <v>30.9</v>
      </c>
      <c r="F1218" s="11">
        <v>3.3</v>
      </c>
      <c r="H1218" s="1">
        <v>45887</v>
      </c>
      <c r="I1218" s="5">
        <v>0.44444444444444442</v>
      </c>
      <c r="J1218" s="3">
        <f t="shared" ref="J1218:J1253" si="191">E1218+S1218</f>
        <v>26.567499999999999</v>
      </c>
      <c r="K1218" s="29">
        <f t="shared" ref="K1218:K1253" si="192">E1217+T1218</f>
        <v>33.629999999999995</v>
      </c>
      <c r="L1218" s="31">
        <f t="shared" si="180"/>
        <v>57.240508557996733</v>
      </c>
      <c r="M1218" s="33">
        <f t="shared" si="181"/>
        <v>504.25</v>
      </c>
      <c r="N1218" s="36">
        <f t="shared" si="182"/>
        <v>0.39782525468104724</v>
      </c>
      <c r="Q1218" s="16"/>
      <c r="R1218" s="17"/>
      <c r="S1218" s="15">
        <v>-4.3325000000000005</v>
      </c>
      <c r="T1218" s="15">
        <v>2.9299999999999988</v>
      </c>
      <c r="U1218" s="18"/>
      <c r="W1218" s="23"/>
      <c r="Z1218" s="21">
        <f t="shared" si="183"/>
        <v>5.2106516022534795</v>
      </c>
      <c r="AA1218" s="21">
        <f t="shared" si="184"/>
        <v>2.9826034763152971</v>
      </c>
      <c r="AB1218" s="21">
        <f t="shared" si="185"/>
        <v>0.1665149685860064</v>
      </c>
      <c r="AC1218" s="21">
        <f t="shared" si="186"/>
        <v>0.24</v>
      </c>
      <c r="AD1218" s="22">
        <f t="shared" si="187"/>
        <v>1.8152999999999999</v>
      </c>
      <c r="AE1218" s="22">
        <f t="shared" si="188"/>
        <v>1.3977809999999999</v>
      </c>
    </row>
    <row r="1219" spans="1:31" ht="15.75" x14ac:dyDescent="0.25">
      <c r="A1219" s="11" t="s">
        <v>173</v>
      </c>
      <c r="B1219" s="11" t="s">
        <v>1400</v>
      </c>
      <c r="C1219" s="11">
        <v>873</v>
      </c>
      <c r="D1219" s="11">
        <v>52</v>
      </c>
      <c r="E1219" s="11">
        <v>31</v>
      </c>
      <c r="F1219" s="11">
        <v>2.9</v>
      </c>
      <c r="H1219" s="1">
        <v>45887</v>
      </c>
      <c r="I1219" s="5">
        <v>0.4513888888888889</v>
      </c>
      <c r="J1219" s="3">
        <f t="shared" si="191"/>
        <v>26.4925</v>
      </c>
      <c r="K1219" s="29">
        <f t="shared" si="192"/>
        <v>33.76</v>
      </c>
      <c r="L1219" s="31">
        <f t="shared" ref="L1219:L1282" si="193">100*(22.1*10^6*10^((4.4-6.24*((J1219+273.2)/1000)+9.95*((J1219+273.2)/1000)^2-5.15*((J1219+273.5)/1000)^3)*(1-647.3/(J1219+273.2)))-101325*((K1219-J1219)/1514)*(1+J1219/873))/(22.1*10^6*10^((4.4-6.24*((K1219+273.2)/1000)+9.95*((K1219+273.2)/1000)^2-5.15*((K1219+273.5)/1000)^3)*(1-647.3/(K1219+273.2))))</f>
        <v>56.263205969967302</v>
      </c>
      <c r="M1219" s="33">
        <f t="shared" ref="M1219:M1253" si="194">AVERAGE(U787,U931)</f>
        <v>475.95</v>
      </c>
      <c r="N1219" s="36">
        <f t="shared" ref="N1219:N1282" si="195">(0.408*AB1219*(AE1219-$Y$7)+$Y$6*($Y$6/(K1219+273))*$Y$8*(Z1219-AA1219))/(AB1219+$Y$6*(1+AC1219*$Y$8))</f>
        <v>0.37425844092006005</v>
      </c>
      <c r="Q1219" s="16"/>
      <c r="R1219" s="17"/>
      <c r="S1219" s="15">
        <v>-4.5074999999999985</v>
      </c>
      <c r="T1219" s="15">
        <v>2.8600000000000003</v>
      </c>
      <c r="U1219" s="18"/>
      <c r="W1219" s="23"/>
      <c r="Z1219" s="21">
        <f t="shared" ref="Z1219:Z1282" si="196">0.6108*EXP(17.27*K1219/(K1219+237.3))</f>
        <v>5.2485900180996294</v>
      </c>
      <c r="AA1219" s="21">
        <f t="shared" ref="AA1219:AA1282" si="197">(L1219/100)*Z1219</f>
        <v>2.9530250124025383</v>
      </c>
      <c r="AB1219" s="21">
        <f t="shared" ref="AB1219:AB1282" si="198">(4098*AA1219)/((K1219+237.3)^2)</f>
        <v>0.16470554164120152</v>
      </c>
      <c r="AC1219" s="21">
        <f t="shared" ref="AC1219:AC1282" si="199">IF(M1219&gt;10,0.24,0.96)</f>
        <v>0.24</v>
      </c>
      <c r="AD1219" s="22">
        <f t="shared" ref="AD1219:AD1282" si="200">M1219*3600/1000000</f>
        <v>1.7134199999999999</v>
      </c>
      <c r="AE1219" s="22">
        <f t="shared" ref="AE1219:AE1282" si="201">IF(M1219&gt;10,(1-$Y$4)*AD1219,0)</f>
        <v>1.3193333999999999</v>
      </c>
    </row>
    <row r="1220" spans="1:31" ht="15.75" x14ac:dyDescent="0.25">
      <c r="A1220" s="11" t="s">
        <v>173</v>
      </c>
      <c r="B1220" s="11" t="s">
        <v>1401</v>
      </c>
      <c r="C1220" s="11">
        <v>739</v>
      </c>
      <c r="D1220" s="11">
        <v>51</v>
      </c>
      <c r="E1220" s="11">
        <v>31.2</v>
      </c>
      <c r="F1220" s="11">
        <v>3.2</v>
      </c>
      <c r="H1220" s="1">
        <v>45887</v>
      </c>
      <c r="I1220" s="5">
        <v>0.45833333333333331</v>
      </c>
      <c r="J1220" s="3">
        <f t="shared" si="191"/>
        <v>26.375</v>
      </c>
      <c r="K1220" s="29">
        <f t="shared" si="192"/>
        <v>33.897500000000008</v>
      </c>
      <c r="L1220" s="31">
        <f t="shared" si="193"/>
        <v>55.047047242399088</v>
      </c>
      <c r="M1220" s="33">
        <f t="shared" si="194"/>
        <v>475.5</v>
      </c>
      <c r="N1220" s="36">
        <f t="shared" si="195"/>
        <v>0.37216923283711001</v>
      </c>
      <c r="Q1220" s="16"/>
      <c r="R1220" s="17"/>
      <c r="S1220" s="15">
        <v>-4.8249999999999975</v>
      </c>
      <c r="T1220" s="15">
        <v>2.8975000000000044</v>
      </c>
      <c r="U1220" s="18"/>
      <c r="W1220" s="23"/>
      <c r="Z1220" s="21">
        <f t="shared" si="196"/>
        <v>5.288977792188474</v>
      </c>
      <c r="AA1220" s="21">
        <f t="shared" si="197"/>
        <v>2.9114261039059852</v>
      </c>
      <c r="AB1220" s="21">
        <f t="shared" si="198"/>
        <v>0.16222073402745404</v>
      </c>
      <c r="AC1220" s="21">
        <f t="shared" si="199"/>
        <v>0.24</v>
      </c>
      <c r="AD1220" s="22">
        <f t="shared" si="200"/>
        <v>1.7118</v>
      </c>
      <c r="AE1220" s="22">
        <f t="shared" si="201"/>
        <v>1.3180860000000001</v>
      </c>
    </row>
    <row r="1221" spans="1:31" ht="15.75" x14ac:dyDescent="0.25">
      <c r="A1221" s="11" t="s">
        <v>173</v>
      </c>
      <c r="B1221" s="11" t="s">
        <v>1402</v>
      </c>
      <c r="C1221" s="11">
        <v>786</v>
      </c>
      <c r="D1221" s="11">
        <v>50</v>
      </c>
      <c r="E1221" s="11">
        <v>31.2</v>
      </c>
      <c r="F1221" s="11">
        <v>3.5</v>
      </c>
      <c r="H1221" s="1">
        <v>45887</v>
      </c>
      <c r="I1221" s="5">
        <v>0.46527777777777779</v>
      </c>
      <c r="J1221" s="3">
        <f t="shared" si="191"/>
        <v>26.279999999999998</v>
      </c>
      <c r="K1221" s="29">
        <f t="shared" si="192"/>
        <v>33.980000000000004</v>
      </c>
      <c r="L1221" s="31">
        <f t="shared" si="193"/>
        <v>54.201356060426548</v>
      </c>
      <c r="M1221" s="33">
        <f t="shared" si="194"/>
        <v>663.95</v>
      </c>
      <c r="N1221" s="36">
        <f t="shared" si="195"/>
        <v>0.51780689831001403</v>
      </c>
      <c r="Q1221" s="16"/>
      <c r="R1221" s="17"/>
      <c r="S1221" s="15">
        <v>-4.9200000000000008</v>
      </c>
      <c r="T1221" s="15">
        <v>2.7800000000000011</v>
      </c>
      <c r="U1221" s="18"/>
      <c r="W1221" s="23"/>
      <c r="Z1221" s="21">
        <f t="shared" si="196"/>
        <v>5.3133396615241191</v>
      </c>
      <c r="AA1221" s="21">
        <f t="shared" si="197"/>
        <v>2.8799021486425507</v>
      </c>
      <c r="AB1221" s="21">
        <f t="shared" si="198"/>
        <v>0.16036667781436148</v>
      </c>
      <c r="AC1221" s="21">
        <f t="shared" si="199"/>
        <v>0.24</v>
      </c>
      <c r="AD1221" s="22">
        <f t="shared" si="200"/>
        <v>2.3902199999999998</v>
      </c>
      <c r="AE1221" s="22">
        <f t="shared" si="201"/>
        <v>1.8404693999999999</v>
      </c>
    </row>
    <row r="1222" spans="1:31" ht="15.75" x14ac:dyDescent="0.25">
      <c r="A1222" s="11" t="s">
        <v>173</v>
      </c>
      <c r="B1222" s="11" t="s">
        <v>1403</v>
      </c>
      <c r="C1222" s="11">
        <v>922</v>
      </c>
      <c r="D1222" s="11">
        <v>49</v>
      </c>
      <c r="E1222" s="11">
        <v>31.6</v>
      </c>
      <c r="F1222" s="11">
        <v>2.9</v>
      </c>
      <c r="H1222" s="1">
        <v>45887</v>
      </c>
      <c r="I1222" s="5">
        <v>0.47222222222222221</v>
      </c>
      <c r="J1222" s="3">
        <f t="shared" si="191"/>
        <v>26.61</v>
      </c>
      <c r="K1222" s="29">
        <f t="shared" si="192"/>
        <v>33.855000000000004</v>
      </c>
      <c r="L1222" s="31">
        <f t="shared" si="193"/>
        <v>56.449656797256992</v>
      </c>
      <c r="M1222" s="33">
        <f t="shared" si="194"/>
        <v>773.3</v>
      </c>
      <c r="N1222" s="36">
        <f t="shared" si="195"/>
        <v>0.60951216083505588</v>
      </c>
      <c r="Q1222" s="16"/>
      <c r="R1222" s="17"/>
      <c r="S1222" s="15">
        <v>-4.99</v>
      </c>
      <c r="T1222" s="15">
        <v>2.6550000000000011</v>
      </c>
      <c r="U1222" s="18"/>
      <c r="W1222" s="23"/>
      <c r="Z1222" s="21">
        <f t="shared" si="196"/>
        <v>5.2764656049133549</v>
      </c>
      <c r="AA1222" s="21">
        <f t="shared" si="197"/>
        <v>2.9785467249988993</v>
      </c>
      <c r="AB1222" s="21">
        <f t="shared" si="198"/>
        <v>0.16601263285230403</v>
      </c>
      <c r="AC1222" s="21">
        <f t="shared" si="199"/>
        <v>0.24</v>
      </c>
      <c r="AD1222" s="22">
        <f t="shared" si="200"/>
        <v>2.7838799999999999</v>
      </c>
      <c r="AE1222" s="22">
        <f t="shared" si="201"/>
        <v>2.1435876</v>
      </c>
    </row>
    <row r="1223" spans="1:31" ht="15.75" x14ac:dyDescent="0.25">
      <c r="A1223" s="11" t="s">
        <v>173</v>
      </c>
      <c r="B1223" s="11" t="s">
        <v>1404</v>
      </c>
      <c r="C1223" s="11">
        <v>961</v>
      </c>
      <c r="D1223" s="11">
        <v>48</v>
      </c>
      <c r="E1223" s="11">
        <v>32</v>
      </c>
      <c r="F1223" s="11">
        <v>2.5</v>
      </c>
      <c r="H1223" s="1">
        <v>45887</v>
      </c>
      <c r="I1223" s="5">
        <v>0.47916666666666669</v>
      </c>
      <c r="J1223" s="3">
        <f t="shared" si="191"/>
        <v>26.725000000000001</v>
      </c>
      <c r="K1223" s="29">
        <f t="shared" si="192"/>
        <v>34.135000000000005</v>
      </c>
      <c r="L1223" s="31">
        <f t="shared" si="193"/>
        <v>55.801523623525156</v>
      </c>
      <c r="M1223" s="33">
        <f t="shared" si="194"/>
        <v>769.55</v>
      </c>
      <c r="N1223" s="36">
        <f t="shared" si="195"/>
        <v>0.60692145540255493</v>
      </c>
      <c r="Q1223" s="16"/>
      <c r="R1223" s="17"/>
      <c r="S1223" s="15">
        <v>-5.2749999999999995</v>
      </c>
      <c r="T1223" s="15">
        <v>2.5350000000000001</v>
      </c>
      <c r="U1223" s="18"/>
      <c r="W1223" s="23"/>
      <c r="Z1223" s="21">
        <f t="shared" si="196"/>
        <v>5.3593738310308217</v>
      </c>
      <c r="AA1223" s="21">
        <f t="shared" si="197"/>
        <v>2.990612254395689</v>
      </c>
      <c r="AB1223" s="21">
        <f t="shared" si="198"/>
        <v>0.16634140642377376</v>
      </c>
      <c r="AC1223" s="21">
        <f t="shared" si="199"/>
        <v>0.24</v>
      </c>
      <c r="AD1223" s="22">
        <f t="shared" si="200"/>
        <v>2.7703799999999998</v>
      </c>
      <c r="AE1223" s="22">
        <f t="shared" si="201"/>
        <v>2.1331926000000001</v>
      </c>
    </row>
    <row r="1224" spans="1:31" ht="15.75" x14ac:dyDescent="0.25">
      <c r="A1224" s="11" t="s">
        <v>173</v>
      </c>
      <c r="B1224" s="11" t="s">
        <v>1405</v>
      </c>
      <c r="C1224" s="11">
        <v>699</v>
      </c>
      <c r="D1224" s="11">
        <v>50</v>
      </c>
      <c r="E1224" s="11">
        <v>32.200000000000003</v>
      </c>
      <c r="F1224" s="11">
        <v>3.8</v>
      </c>
      <c r="H1224" s="1">
        <v>45887</v>
      </c>
      <c r="I1224" s="5">
        <v>0.4861111111111111</v>
      </c>
      <c r="J1224" s="3">
        <f t="shared" si="191"/>
        <v>26.7775</v>
      </c>
      <c r="K1224" s="29">
        <f t="shared" si="192"/>
        <v>34.299999999999997</v>
      </c>
      <c r="L1224" s="31">
        <f t="shared" si="193"/>
        <v>55.346742525991296</v>
      </c>
      <c r="M1224" s="33">
        <f t="shared" si="194"/>
        <v>746.65000000000009</v>
      </c>
      <c r="N1224" s="36">
        <f t="shared" si="195"/>
        <v>0.58882268778607783</v>
      </c>
      <c r="Q1224" s="16"/>
      <c r="R1224" s="17"/>
      <c r="S1224" s="15">
        <v>-5.4225000000000021</v>
      </c>
      <c r="T1224" s="15">
        <v>2.2999999999999989</v>
      </c>
      <c r="U1224" s="18"/>
      <c r="W1224" s="23"/>
      <c r="Z1224" s="21">
        <f t="shared" si="196"/>
        <v>5.4087577693750832</v>
      </c>
      <c r="AA1224" s="21">
        <f t="shared" si="197"/>
        <v>2.9935712364705775</v>
      </c>
      <c r="AB1224" s="21">
        <f t="shared" si="198"/>
        <v>0.16630374151995733</v>
      </c>
      <c r="AC1224" s="21">
        <f t="shared" si="199"/>
        <v>0.24</v>
      </c>
      <c r="AD1224" s="22">
        <f t="shared" si="200"/>
        <v>2.6879400000000007</v>
      </c>
      <c r="AE1224" s="22">
        <f t="shared" si="201"/>
        <v>2.0697138000000006</v>
      </c>
    </row>
    <row r="1225" spans="1:31" ht="15.75" x14ac:dyDescent="0.25">
      <c r="A1225" s="11" t="s">
        <v>173</v>
      </c>
      <c r="B1225" s="11" t="s">
        <v>1406</v>
      </c>
      <c r="C1225" s="11">
        <v>831</v>
      </c>
      <c r="D1225" s="11">
        <v>51</v>
      </c>
      <c r="E1225" s="11">
        <v>31.9</v>
      </c>
      <c r="F1225" s="11">
        <v>4.2</v>
      </c>
      <c r="H1225" s="1">
        <v>45887</v>
      </c>
      <c r="I1225" s="5">
        <v>0.49305555555555558</v>
      </c>
      <c r="J1225" s="3">
        <f t="shared" si="191"/>
        <v>26.347499999999997</v>
      </c>
      <c r="K1225" s="29">
        <f t="shared" si="192"/>
        <v>34.75</v>
      </c>
      <c r="L1225" s="31">
        <f t="shared" si="193"/>
        <v>51.294007881655659</v>
      </c>
      <c r="M1225" s="33">
        <f t="shared" si="194"/>
        <v>737.7</v>
      </c>
      <c r="N1225" s="36">
        <f t="shared" si="195"/>
        <v>0.57209037011051211</v>
      </c>
      <c r="Q1225" s="16"/>
      <c r="R1225" s="17"/>
      <c r="S1225" s="15">
        <v>-5.5525000000000011</v>
      </c>
      <c r="T1225" s="15">
        <v>2.5499999999999989</v>
      </c>
      <c r="U1225" s="18"/>
      <c r="W1225" s="23"/>
      <c r="Z1225" s="21">
        <f t="shared" si="196"/>
        <v>5.54545277200444</v>
      </c>
      <c r="AA1225" s="21">
        <f t="shared" si="197"/>
        <v>2.8444849819454494</v>
      </c>
      <c r="AB1225" s="21">
        <f t="shared" si="198"/>
        <v>0.15749912259583204</v>
      </c>
      <c r="AC1225" s="21">
        <f t="shared" si="199"/>
        <v>0.24</v>
      </c>
      <c r="AD1225" s="22">
        <f t="shared" si="200"/>
        <v>2.6557200000000001</v>
      </c>
      <c r="AE1225" s="22">
        <f t="shared" si="201"/>
        <v>2.0449044000000001</v>
      </c>
    </row>
    <row r="1226" spans="1:31" ht="15.75" x14ac:dyDescent="0.25">
      <c r="A1226" s="11" t="s">
        <v>173</v>
      </c>
      <c r="B1226" s="11" t="s">
        <v>1407</v>
      </c>
      <c r="C1226" s="11">
        <v>938</v>
      </c>
      <c r="D1226" s="11">
        <v>52</v>
      </c>
      <c r="E1226" s="11">
        <v>31.8</v>
      </c>
      <c r="F1226" s="11">
        <v>4.3</v>
      </c>
      <c r="H1226" s="1">
        <v>45887</v>
      </c>
      <c r="I1226" s="5">
        <v>0.5</v>
      </c>
      <c r="J1226" s="3">
        <f t="shared" si="191"/>
        <v>26.142500000000002</v>
      </c>
      <c r="K1226" s="29">
        <f t="shared" si="192"/>
        <v>34.4375</v>
      </c>
      <c r="L1226" s="31">
        <f t="shared" si="193"/>
        <v>51.573523920406281</v>
      </c>
      <c r="M1226" s="33">
        <f t="shared" si="194"/>
        <v>773.15000000000009</v>
      </c>
      <c r="N1226" s="36">
        <f t="shared" si="195"/>
        <v>0.59776798369942019</v>
      </c>
      <c r="Q1226" s="16"/>
      <c r="R1226" s="17"/>
      <c r="S1226" s="15">
        <v>-5.6574999999999989</v>
      </c>
      <c r="T1226" s="15">
        <v>2.5374999999999996</v>
      </c>
      <c r="U1226" s="18"/>
      <c r="W1226" s="23"/>
      <c r="Z1226" s="21">
        <f t="shared" si="196"/>
        <v>5.4502121046580205</v>
      </c>
      <c r="AA1226" s="21">
        <f t="shared" si="197"/>
        <v>2.810866443508683</v>
      </c>
      <c r="AB1226" s="21">
        <f t="shared" si="198"/>
        <v>0.15599583885974647</v>
      </c>
      <c r="AC1226" s="21">
        <f t="shared" si="199"/>
        <v>0.24</v>
      </c>
      <c r="AD1226" s="22">
        <f t="shared" si="200"/>
        <v>2.7833400000000004</v>
      </c>
      <c r="AE1226" s="22">
        <f t="shared" si="201"/>
        <v>2.1431718000000002</v>
      </c>
    </row>
    <row r="1227" spans="1:31" ht="15.75" x14ac:dyDescent="0.25">
      <c r="A1227" s="11" t="s">
        <v>173</v>
      </c>
      <c r="B1227" s="11" t="s">
        <v>1408</v>
      </c>
      <c r="C1227" s="11">
        <v>964</v>
      </c>
      <c r="D1227" s="11">
        <v>52</v>
      </c>
      <c r="E1227" s="11">
        <v>31.6</v>
      </c>
      <c r="F1227" s="11">
        <v>3.4</v>
      </c>
      <c r="H1227" s="1">
        <v>45887</v>
      </c>
      <c r="I1227" s="5">
        <v>0.50694444444444442</v>
      </c>
      <c r="J1227" s="3">
        <f t="shared" si="191"/>
        <v>25.965</v>
      </c>
      <c r="K1227" s="29">
        <f t="shared" si="192"/>
        <v>34.332500000000003</v>
      </c>
      <c r="L1227" s="31">
        <f t="shared" si="193"/>
        <v>51.131191206817022</v>
      </c>
      <c r="M1227" s="33">
        <f t="shared" si="194"/>
        <v>789.05</v>
      </c>
      <c r="N1227" s="36">
        <f t="shared" si="195"/>
        <v>0.60741541758763129</v>
      </c>
      <c r="Q1227" s="16"/>
      <c r="R1227" s="17"/>
      <c r="S1227" s="15">
        <v>-5.6350000000000016</v>
      </c>
      <c r="T1227" s="15">
        <v>2.5325000000000006</v>
      </c>
      <c r="U1227" s="18"/>
      <c r="W1227" s="23"/>
      <c r="Z1227" s="21">
        <f t="shared" si="196"/>
        <v>5.4185313018129513</v>
      </c>
      <c r="AA1227" s="21">
        <f t="shared" si="197"/>
        <v>2.7705596005312114</v>
      </c>
      <c r="AB1227" s="21">
        <f t="shared" si="198"/>
        <v>0.1538778075272777</v>
      </c>
      <c r="AC1227" s="21">
        <f t="shared" si="199"/>
        <v>0.24</v>
      </c>
      <c r="AD1227" s="22">
        <f t="shared" si="200"/>
        <v>2.8405800000000001</v>
      </c>
      <c r="AE1227" s="22">
        <f t="shared" si="201"/>
        <v>2.1872465999999999</v>
      </c>
    </row>
    <row r="1228" spans="1:31" ht="15.75" x14ac:dyDescent="0.25">
      <c r="A1228" s="11" t="s">
        <v>173</v>
      </c>
      <c r="B1228" s="11" t="s">
        <v>1409</v>
      </c>
      <c r="C1228" s="11">
        <v>961</v>
      </c>
      <c r="D1228" s="11">
        <v>50</v>
      </c>
      <c r="E1228" s="11">
        <v>32</v>
      </c>
      <c r="F1228" s="11">
        <v>3.6</v>
      </c>
      <c r="H1228" s="1">
        <v>45887</v>
      </c>
      <c r="I1228" s="5">
        <v>0.51388888888888884</v>
      </c>
      <c r="J1228" s="3">
        <f t="shared" si="191"/>
        <v>26.227499999999999</v>
      </c>
      <c r="K1228" s="29">
        <f t="shared" si="192"/>
        <v>33.945</v>
      </c>
      <c r="L1228" s="31">
        <f t="shared" si="193"/>
        <v>54.085391998358503</v>
      </c>
      <c r="M1228" s="33">
        <f t="shared" si="194"/>
        <v>819.5</v>
      </c>
      <c r="N1228" s="36">
        <f t="shared" si="195"/>
        <v>0.63834670803088078</v>
      </c>
      <c r="Q1228" s="16"/>
      <c r="R1228" s="17"/>
      <c r="S1228" s="15">
        <v>-5.7725</v>
      </c>
      <c r="T1228" s="15">
        <v>2.3450000000000006</v>
      </c>
      <c r="U1228" s="18"/>
      <c r="W1228" s="23"/>
      <c r="Z1228" s="21">
        <f t="shared" si="196"/>
        <v>5.3029924586242414</v>
      </c>
      <c r="AA1228" s="21">
        <f t="shared" si="197"/>
        <v>2.8681442588903101</v>
      </c>
      <c r="AB1228" s="21">
        <f t="shared" si="198"/>
        <v>0.159753161876654</v>
      </c>
      <c r="AC1228" s="21">
        <f t="shared" si="199"/>
        <v>0.24</v>
      </c>
      <c r="AD1228" s="22">
        <f t="shared" si="200"/>
        <v>2.9502000000000002</v>
      </c>
      <c r="AE1228" s="22">
        <f t="shared" si="201"/>
        <v>2.2716540000000003</v>
      </c>
    </row>
    <row r="1229" spans="1:31" ht="15.75" x14ac:dyDescent="0.25">
      <c r="A1229" s="11" t="s">
        <v>173</v>
      </c>
      <c r="B1229" s="11" t="s">
        <v>1410</v>
      </c>
      <c r="C1229" s="11">
        <v>965</v>
      </c>
      <c r="D1229" s="11">
        <v>48</v>
      </c>
      <c r="E1229" s="11">
        <v>32</v>
      </c>
      <c r="F1229" s="11">
        <v>4</v>
      </c>
      <c r="H1229" s="1">
        <v>45887</v>
      </c>
      <c r="I1229" s="5">
        <v>0.52083333333333337</v>
      </c>
      <c r="J1229" s="3">
        <f t="shared" si="191"/>
        <v>26.4</v>
      </c>
      <c r="K1229" s="29">
        <f t="shared" si="192"/>
        <v>34.32</v>
      </c>
      <c r="L1229" s="31">
        <f t="shared" si="193"/>
        <v>53.349361336741659</v>
      </c>
      <c r="M1229" s="33">
        <f t="shared" si="194"/>
        <v>857</v>
      </c>
      <c r="N1229" s="36">
        <f t="shared" si="195"/>
        <v>0.66846893546528252</v>
      </c>
      <c r="Q1229" s="16"/>
      <c r="R1229" s="17"/>
      <c r="S1229" s="15">
        <v>-5.6000000000000005</v>
      </c>
      <c r="T1229" s="15">
        <v>2.3199999999999985</v>
      </c>
      <c r="U1229" s="18"/>
      <c r="W1229" s="23"/>
      <c r="Z1229" s="21">
        <f t="shared" si="196"/>
        <v>5.414770439449148</v>
      </c>
      <c r="AA1229" s="21">
        <f t="shared" si="197"/>
        <v>2.8887454472968006</v>
      </c>
      <c r="AB1229" s="21">
        <f t="shared" si="198"/>
        <v>0.16045665648125132</v>
      </c>
      <c r="AC1229" s="21">
        <f t="shared" si="199"/>
        <v>0.24</v>
      </c>
      <c r="AD1229" s="22">
        <f t="shared" si="200"/>
        <v>3.0851999999999999</v>
      </c>
      <c r="AE1229" s="22">
        <f t="shared" si="201"/>
        <v>2.375604</v>
      </c>
    </row>
    <row r="1230" spans="1:31" ht="15.75" x14ac:dyDescent="0.25">
      <c r="A1230" s="11" t="s">
        <v>173</v>
      </c>
      <c r="B1230" s="11" t="s">
        <v>1411</v>
      </c>
      <c r="C1230" s="11">
        <v>959</v>
      </c>
      <c r="D1230" s="11">
        <v>48</v>
      </c>
      <c r="E1230" s="11">
        <v>32.4</v>
      </c>
      <c r="F1230" s="11">
        <v>3.8</v>
      </c>
      <c r="H1230" s="1">
        <v>45887</v>
      </c>
      <c r="I1230" s="5">
        <v>0.52777777777777779</v>
      </c>
      <c r="J1230" s="3">
        <f t="shared" si="191"/>
        <v>26.762499999999999</v>
      </c>
      <c r="K1230" s="29">
        <f t="shared" si="192"/>
        <v>34.1</v>
      </c>
      <c r="L1230" s="31">
        <f t="shared" si="193"/>
        <v>56.149211137690514</v>
      </c>
      <c r="M1230" s="33">
        <f t="shared" si="194"/>
        <v>896.5</v>
      </c>
      <c r="N1230" s="36">
        <f t="shared" si="195"/>
        <v>0.70800234350046365</v>
      </c>
      <c r="Q1230" s="16"/>
      <c r="R1230" s="17"/>
      <c r="S1230" s="15">
        <v>-5.6375000000000002</v>
      </c>
      <c r="T1230" s="15">
        <v>2.0999999999999996</v>
      </c>
      <c r="U1230" s="18"/>
      <c r="W1230" s="23"/>
      <c r="Z1230" s="21">
        <f t="shared" si="196"/>
        <v>5.3489488866095956</v>
      </c>
      <c r="AA1230" s="21">
        <f t="shared" si="197"/>
        <v>3.0033926039895675</v>
      </c>
      <c r="AB1230" s="21">
        <f t="shared" si="198"/>
        <v>0.1670953538646637</v>
      </c>
      <c r="AC1230" s="21">
        <f t="shared" si="199"/>
        <v>0.24</v>
      </c>
      <c r="AD1230" s="22">
        <f t="shared" si="200"/>
        <v>3.2273999999999998</v>
      </c>
      <c r="AE1230" s="22">
        <f t="shared" si="201"/>
        <v>2.4850979999999998</v>
      </c>
    </row>
    <row r="1231" spans="1:31" ht="15.75" x14ac:dyDescent="0.25">
      <c r="A1231" s="11" t="s">
        <v>173</v>
      </c>
      <c r="B1231" s="11" t="s">
        <v>1412</v>
      </c>
      <c r="C1231" s="11">
        <v>971</v>
      </c>
      <c r="D1231" s="11">
        <v>48</v>
      </c>
      <c r="E1231" s="11">
        <v>32.299999999999997</v>
      </c>
      <c r="F1231" s="11">
        <v>3.4</v>
      </c>
      <c r="H1231" s="1">
        <v>45887</v>
      </c>
      <c r="I1231" s="5">
        <v>0.53472222222222221</v>
      </c>
      <c r="J1231" s="3">
        <f t="shared" si="191"/>
        <v>26.522500000000001</v>
      </c>
      <c r="K1231" s="29">
        <f t="shared" si="192"/>
        <v>34.762500000000003</v>
      </c>
      <c r="L1231" s="31">
        <f t="shared" si="193"/>
        <v>52.101544658870388</v>
      </c>
      <c r="M1231" s="33">
        <f t="shared" si="194"/>
        <v>932.5</v>
      </c>
      <c r="N1231" s="36">
        <f t="shared" si="195"/>
        <v>0.72681982214737573</v>
      </c>
      <c r="Q1231" s="16"/>
      <c r="R1231" s="17"/>
      <c r="S1231" s="15">
        <v>-5.7774999999999981</v>
      </c>
      <c r="T1231" s="15">
        <v>2.3625000000000007</v>
      </c>
      <c r="U1231" s="18"/>
      <c r="W1231" s="23"/>
      <c r="Z1231" s="21">
        <f t="shared" si="196"/>
        <v>5.5492922305780894</v>
      </c>
      <c r="AA1231" s="21">
        <f t="shared" si="197"/>
        <v>2.8912669697658679</v>
      </c>
      <c r="AB1231" s="21">
        <f t="shared" si="198"/>
        <v>0.16007473069805467</v>
      </c>
      <c r="AC1231" s="21">
        <f t="shared" si="199"/>
        <v>0.24</v>
      </c>
      <c r="AD1231" s="22">
        <f t="shared" si="200"/>
        <v>3.3570000000000002</v>
      </c>
      <c r="AE1231" s="22">
        <f t="shared" si="201"/>
        <v>2.5848900000000001</v>
      </c>
    </row>
    <row r="1232" spans="1:31" ht="15.75" x14ac:dyDescent="0.25">
      <c r="A1232" s="11" t="s">
        <v>173</v>
      </c>
      <c r="B1232" s="11" t="s">
        <v>1413</v>
      </c>
      <c r="C1232" s="11">
        <v>962</v>
      </c>
      <c r="D1232" s="11">
        <v>48</v>
      </c>
      <c r="E1232" s="11">
        <v>32.299999999999997</v>
      </c>
      <c r="F1232" s="11">
        <v>3.6</v>
      </c>
      <c r="H1232" s="1">
        <v>45887</v>
      </c>
      <c r="I1232" s="5">
        <v>0.54166666666666663</v>
      </c>
      <c r="J1232" s="3">
        <f t="shared" si="191"/>
        <v>25.947499999999994</v>
      </c>
      <c r="K1232" s="29">
        <f t="shared" si="192"/>
        <v>33.949999999999996</v>
      </c>
      <c r="L1232" s="31">
        <f t="shared" si="193"/>
        <v>52.645273915782546</v>
      </c>
      <c r="M1232" s="33">
        <f t="shared" si="194"/>
        <v>940</v>
      </c>
      <c r="N1232" s="36">
        <f t="shared" si="195"/>
        <v>0.72607853713840542</v>
      </c>
      <c r="Q1232" s="16"/>
      <c r="R1232" s="17"/>
      <c r="S1232" s="15">
        <v>-6.3525000000000018</v>
      </c>
      <c r="T1232" s="15">
        <v>1.6499999999999986</v>
      </c>
      <c r="U1232" s="18"/>
      <c r="W1232" s="23"/>
      <c r="Z1232" s="21">
        <f t="shared" si="196"/>
        <v>5.3044695592386963</v>
      </c>
      <c r="AA1232" s="21">
        <f t="shared" si="197"/>
        <v>2.7925525292405147</v>
      </c>
      <c r="AB1232" s="21">
        <f t="shared" si="198"/>
        <v>0.15553703347893738</v>
      </c>
      <c r="AC1232" s="21">
        <f t="shared" si="199"/>
        <v>0.24</v>
      </c>
      <c r="AD1232" s="22">
        <f t="shared" si="200"/>
        <v>3.3839999999999999</v>
      </c>
      <c r="AE1232" s="22">
        <f t="shared" si="201"/>
        <v>2.60568</v>
      </c>
    </row>
    <row r="1233" spans="1:31" ht="15.75" x14ac:dyDescent="0.25">
      <c r="A1233" s="11" t="s">
        <v>173</v>
      </c>
      <c r="B1233" s="11" t="s">
        <v>1414</v>
      </c>
      <c r="C1233" s="11">
        <v>984</v>
      </c>
      <c r="D1233" s="11">
        <v>49</v>
      </c>
      <c r="E1233" s="11">
        <v>32.4</v>
      </c>
      <c r="F1233" s="11">
        <v>4.5</v>
      </c>
      <c r="H1233" s="1">
        <v>45887</v>
      </c>
      <c r="I1233" s="5">
        <v>0.54861111111111116</v>
      </c>
      <c r="J1233" s="3">
        <f t="shared" si="191"/>
        <v>26.245000000000001</v>
      </c>
      <c r="K1233" s="29">
        <f t="shared" si="192"/>
        <v>33.952500000000001</v>
      </c>
      <c r="L1233" s="31">
        <f t="shared" si="193"/>
        <v>54.142097626098398</v>
      </c>
      <c r="M1233" s="33">
        <f t="shared" si="194"/>
        <v>934</v>
      </c>
      <c r="N1233" s="36">
        <f t="shared" si="195"/>
        <v>0.72784882247362792</v>
      </c>
      <c r="Q1233" s="16"/>
      <c r="R1233" s="17"/>
      <c r="S1233" s="15">
        <v>-6.1549999999999985</v>
      </c>
      <c r="T1233" s="15">
        <v>1.6525000000000016</v>
      </c>
      <c r="U1233" s="18"/>
      <c r="W1233" s="23"/>
      <c r="Z1233" s="21">
        <f t="shared" si="196"/>
        <v>5.305208243399905</v>
      </c>
      <c r="AA1233" s="21">
        <f t="shared" si="197"/>
        <v>2.8723510264093965</v>
      </c>
      <c r="AB1233" s="21">
        <f t="shared" si="198"/>
        <v>0.15997862816996083</v>
      </c>
      <c r="AC1233" s="21">
        <f t="shared" si="199"/>
        <v>0.24</v>
      </c>
      <c r="AD1233" s="22">
        <f t="shared" si="200"/>
        <v>3.3624000000000001</v>
      </c>
      <c r="AE1233" s="22">
        <f t="shared" si="201"/>
        <v>2.589048</v>
      </c>
    </row>
    <row r="1234" spans="1:31" ht="15.75" x14ac:dyDescent="0.25">
      <c r="A1234" s="11" t="s">
        <v>173</v>
      </c>
      <c r="B1234" s="11" t="s">
        <v>1415</v>
      </c>
      <c r="C1234" s="11">
        <v>970</v>
      </c>
      <c r="D1234" s="11">
        <v>50</v>
      </c>
      <c r="E1234" s="11">
        <v>32.200000000000003</v>
      </c>
      <c r="F1234" s="11">
        <v>3.8</v>
      </c>
      <c r="H1234" s="1">
        <v>45887</v>
      </c>
      <c r="I1234" s="5">
        <v>0.55555555555555558</v>
      </c>
      <c r="J1234" s="3">
        <f t="shared" si="191"/>
        <v>25.817500000000003</v>
      </c>
      <c r="K1234" s="29">
        <f t="shared" si="192"/>
        <v>33.602499999999999</v>
      </c>
      <c r="L1234" s="31">
        <f t="shared" si="193"/>
        <v>53.475063208841014</v>
      </c>
      <c r="M1234" s="33">
        <f t="shared" si="194"/>
        <v>854</v>
      </c>
      <c r="N1234" s="36">
        <f t="shared" si="195"/>
        <v>0.65940653105387237</v>
      </c>
      <c r="Q1234" s="16"/>
      <c r="R1234" s="17"/>
      <c r="S1234" s="15">
        <v>-6.3824999999999994</v>
      </c>
      <c r="T1234" s="15">
        <v>1.2025000000000006</v>
      </c>
      <c r="U1234" s="18"/>
      <c r="W1234" s="23"/>
      <c r="Z1234" s="21">
        <f t="shared" si="196"/>
        <v>5.2026567340876344</v>
      </c>
      <c r="AA1234" s="21">
        <f t="shared" si="197"/>
        <v>2.782123977092386</v>
      </c>
      <c r="AB1234" s="21">
        <f t="shared" si="198"/>
        <v>0.15535398840985637</v>
      </c>
      <c r="AC1234" s="21">
        <f t="shared" si="199"/>
        <v>0.24</v>
      </c>
      <c r="AD1234" s="22">
        <f t="shared" si="200"/>
        <v>3.0743999999999998</v>
      </c>
      <c r="AE1234" s="22">
        <f t="shared" si="201"/>
        <v>2.3672879999999998</v>
      </c>
    </row>
    <row r="1235" spans="1:31" ht="15.75" x14ac:dyDescent="0.25">
      <c r="A1235" s="11" t="s">
        <v>173</v>
      </c>
      <c r="B1235" s="11" t="s">
        <v>1416</v>
      </c>
      <c r="C1235" s="11">
        <v>964</v>
      </c>
      <c r="D1235" s="11">
        <v>50</v>
      </c>
      <c r="E1235" s="11">
        <v>32.1</v>
      </c>
      <c r="F1235" s="11">
        <v>3.8</v>
      </c>
      <c r="H1235" s="1">
        <v>45887</v>
      </c>
      <c r="I1235" s="5">
        <v>0.5625</v>
      </c>
      <c r="J1235" s="3">
        <f t="shared" si="191"/>
        <v>25.802500000000002</v>
      </c>
      <c r="K1235" s="29">
        <f t="shared" si="192"/>
        <v>33.612500000000004</v>
      </c>
      <c r="L1235" s="31">
        <f t="shared" si="193"/>
        <v>53.355204974002078</v>
      </c>
      <c r="M1235" s="33">
        <f t="shared" si="194"/>
        <v>892.5</v>
      </c>
      <c r="N1235" s="36">
        <f t="shared" si="195"/>
        <v>0.68874711916515807</v>
      </c>
      <c r="Q1235" s="16"/>
      <c r="R1235" s="17"/>
      <c r="S1235" s="15">
        <v>-6.2974999999999985</v>
      </c>
      <c r="T1235" s="15">
        <v>1.4124999999999996</v>
      </c>
      <c r="U1235" s="18"/>
      <c r="W1235" s="23"/>
      <c r="Z1235" s="21">
        <f t="shared" si="196"/>
        <v>5.205562726344823</v>
      </c>
      <c r="AA1235" s="21">
        <f t="shared" si="197"/>
        <v>2.7774386626915311</v>
      </c>
      <c r="AB1235" s="21">
        <f t="shared" si="198"/>
        <v>0.15508091072511004</v>
      </c>
      <c r="AC1235" s="21">
        <f t="shared" si="199"/>
        <v>0.24</v>
      </c>
      <c r="AD1235" s="22">
        <f t="shared" si="200"/>
        <v>3.2130000000000001</v>
      </c>
      <c r="AE1235" s="22">
        <f t="shared" si="201"/>
        <v>2.4740100000000003</v>
      </c>
    </row>
    <row r="1236" spans="1:31" ht="15.75" x14ac:dyDescent="0.25">
      <c r="A1236" s="11" t="s">
        <v>173</v>
      </c>
      <c r="B1236" s="11" t="s">
        <v>1417</v>
      </c>
      <c r="C1236" s="11">
        <v>958</v>
      </c>
      <c r="D1236" s="11">
        <v>50</v>
      </c>
      <c r="E1236" s="11">
        <v>32.4</v>
      </c>
      <c r="F1236" s="11">
        <v>3.8</v>
      </c>
      <c r="H1236" s="1">
        <v>45887</v>
      </c>
      <c r="I1236" s="5">
        <v>0.56944444444444442</v>
      </c>
      <c r="J1236" s="3">
        <f t="shared" si="191"/>
        <v>25.979999999999997</v>
      </c>
      <c r="K1236" s="29">
        <f t="shared" si="192"/>
        <v>33.4925</v>
      </c>
      <c r="L1236" s="31">
        <f t="shared" si="193"/>
        <v>54.791480692282434</v>
      </c>
      <c r="M1236" s="33">
        <f t="shared" si="194"/>
        <v>874.5</v>
      </c>
      <c r="N1236" s="36">
        <f t="shared" si="195"/>
        <v>0.67928583836295631</v>
      </c>
      <c r="Q1236" s="16"/>
      <c r="R1236" s="17"/>
      <c r="S1236" s="15">
        <v>-6.42</v>
      </c>
      <c r="T1236" s="15">
        <v>1.3924999999999983</v>
      </c>
      <c r="U1236" s="18"/>
      <c r="W1236" s="23"/>
      <c r="Z1236" s="21">
        <f t="shared" si="196"/>
        <v>5.170783614817732</v>
      </c>
      <c r="AA1236" s="21">
        <f t="shared" si="197"/>
        <v>2.8331489059525614</v>
      </c>
      <c r="AB1236" s="21">
        <f t="shared" si="198"/>
        <v>0.15833177901918993</v>
      </c>
      <c r="AC1236" s="21">
        <f t="shared" si="199"/>
        <v>0.24</v>
      </c>
      <c r="AD1236" s="22">
        <f t="shared" si="200"/>
        <v>3.1482000000000001</v>
      </c>
      <c r="AE1236" s="22">
        <f t="shared" si="201"/>
        <v>2.4241140000000003</v>
      </c>
    </row>
    <row r="1237" spans="1:31" ht="15.75" x14ac:dyDescent="0.25">
      <c r="A1237" s="11" t="s">
        <v>173</v>
      </c>
      <c r="B1237" s="11" t="s">
        <v>1418</v>
      </c>
      <c r="C1237" s="11">
        <v>944</v>
      </c>
      <c r="D1237" s="11">
        <v>50</v>
      </c>
      <c r="E1237" s="11">
        <v>32.5</v>
      </c>
      <c r="F1237" s="11">
        <v>4.0999999999999996</v>
      </c>
      <c r="H1237" s="1">
        <v>45887</v>
      </c>
      <c r="I1237" s="5">
        <v>0.57638888888888884</v>
      </c>
      <c r="J1237" s="3">
        <f t="shared" si="191"/>
        <v>26.164999999999999</v>
      </c>
      <c r="K1237" s="29">
        <f t="shared" si="192"/>
        <v>33.769999999999996</v>
      </c>
      <c r="L1237" s="31">
        <f t="shared" si="193"/>
        <v>54.526792142765132</v>
      </c>
      <c r="M1237" s="33">
        <f t="shared" si="194"/>
        <v>834</v>
      </c>
      <c r="N1237" s="36">
        <f t="shared" si="195"/>
        <v>0.64957195290320136</v>
      </c>
      <c r="Q1237" s="16"/>
      <c r="R1237" s="17"/>
      <c r="S1237" s="15">
        <v>-6.335</v>
      </c>
      <c r="T1237" s="15">
        <v>1.370000000000001</v>
      </c>
      <c r="U1237" s="18"/>
      <c r="W1237" s="23"/>
      <c r="Z1237" s="21">
        <f t="shared" si="196"/>
        <v>5.2515182600403945</v>
      </c>
      <c r="AA1237" s="21">
        <f t="shared" si="197"/>
        <v>2.863484445991582</v>
      </c>
      <c r="AB1237" s="21">
        <f t="shared" si="198"/>
        <v>0.15969961566056048</v>
      </c>
      <c r="AC1237" s="21">
        <f t="shared" si="199"/>
        <v>0.24</v>
      </c>
      <c r="AD1237" s="22">
        <f t="shared" si="200"/>
        <v>3.0024000000000002</v>
      </c>
      <c r="AE1237" s="22">
        <f t="shared" si="201"/>
        <v>2.3118480000000003</v>
      </c>
    </row>
    <row r="1238" spans="1:31" ht="15.75" x14ac:dyDescent="0.25">
      <c r="A1238" s="11" t="s">
        <v>173</v>
      </c>
      <c r="B1238" s="11" t="s">
        <v>1419</v>
      </c>
      <c r="C1238" s="11">
        <v>935</v>
      </c>
      <c r="D1238" s="11">
        <v>50</v>
      </c>
      <c r="E1238" s="11">
        <v>32.299999999999997</v>
      </c>
      <c r="F1238" s="11">
        <v>4.5</v>
      </c>
      <c r="H1238" s="1">
        <v>45887</v>
      </c>
      <c r="I1238" s="5">
        <v>0.58333333333333337</v>
      </c>
      <c r="J1238" s="3">
        <f t="shared" si="191"/>
        <v>25.827499999999997</v>
      </c>
      <c r="K1238" s="29">
        <f t="shared" si="192"/>
        <v>33.51</v>
      </c>
      <c r="L1238" s="31">
        <f t="shared" si="193"/>
        <v>53.92809704239027</v>
      </c>
      <c r="M1238" s="33">
        <f t="shared" si="194"/>
        <v>790.65000000000009</v>
      </c>
      <c r="N1238" s="36">
        <f t="shared" si="195"/>
        <v>0.61125923501459545</v>
      </c>
      <c r="Q1238" s="16"/>
      <c r="R1238" s="17"/>
      <c r="S1238" s="15">
        <v>-6.4725000000000001</v>
      </c>
      <c r="T1238" s="15">
        <v>1.0099999999999998</v>
      </c>
      <c r="U1238" s="18"/>
      <c r="W1238" s="23"/>
      <c r="Z1238" s="21">
        <f t="shared" si="196"/>
        <v>5.1758429743291599</v>
      </c>
      <c r="AA1238" s="21">
        <f t="shared" si="197"/>
        <v>2.7912336219579679</v>
      </c>
      <c r="AB1238" s="21">
        <f t="shared" si="198"/>
        <v>0.15596916513831285</v>
      </c>
      <c r="AC1238" s="21">
        <f t="shared" si="199"/>
        <v>0.24</v>
      </c>
      <c r="AD1238" s="22">
        <f t="shared" si="200"/>
        <v>2.8463400000000005</v>
      </c>
      <c r="AE1238" s="22">
        <f t="shared" si="201"/>
        <v>2.1916818000000005</v>
      </c>
    </row>
    <row r="1239" spans="1:31" ht="15.75" x14ac:dyDescent="0.25">
      <c r="A1239" s="11" t="s">
        <v>173</v>
      </c>
      <c r="B1239" s="11" t="s">
        <v>1420</v>
      </c>
      <c r="C1239" s="11">
        <v>920</v>
      </c>
      <c r="D1239" s="11">
        <v>50</v>
      </c>
      <c r="E1239" s="11">
        <v>32.299999999999997</v>
      </c>
      <c r="F1239" s="11">
        <v>3.7</v>
      </c>
      <c r="H1239" s="1">
        <v>45887</v>
      </c>
      <c r="I1239" s="5">
        <v>0.59027777777777779</v>
      </c>
      <c r="J1239" s="3">
        <f t="shared" si="191"/>
        <v>25.759999999999994</v>
      </c>
      <c r="K1239" s="29">
        <f t="shared" si="192"/>
        <v>33.134999999999998</v>
      </c>
      <c r="L1239" s="31">
        <f t="shared" si="193"/>
        <v>55.233689346776934</v>
      </c>
      <c r="M1239" s="33">
        <f t="shared" si="194"/>
        <v>738.1</v>
      </c>
      <c r="N1239" s="36">
        <f t="shared" si="195"/>
        <v>0.57166278772230306</v>
      </c>
      <c r="Q1239" s="16"/>
      <c r="R1239" s="17"/>
      <c r="S1239" s="15">
        <v>-6.5400000000000018</v>
      </c>
      <c r="T1239" s="15">
        <v>0.83499999999999908</v>
      </c>
      <c r="U1239" s="18"/>
      <c r="W1239" s="23"/>
      <c r="Z1239" s="21">
        <f t="shared" si="196"/>
        <v>5.0683633514874211</v>
      </c>
      <c r="AA1239" s="21">
        <f t="shared" si="197"/>
        <v>2.7994440685264541</v>
      </c>
      <c r="AB1239" s="21">
        <f t="shared" si="198"/>
        <v>0.156862074202541</v>
      </c>
      <c r="AC1239" s="21">
        <f t="shared" si="199"/>
        <v>0.24</v>
      </c>
      <c r="AD1239" s="22">
        <f t="shared" si="200"/>
        <v>2.6571600000000002</v>
      </c>
      <c r="AE1239" s="22">
        <f t="shared" si="201"/>
        <v>2.0460132</v>
      </c>
    </row>
    <row r="1240" spans="1:31" ht="15.75" x14ac:dyDescent="0.25">
      <c r="A1240" s="11" t="s">
        <v>173</v>
      </c>
      <c r="B1240" s="11" t="s">
        <v>1421</v>
      </c>
      <c r="C1240" s="11">
        <v>903</v>
      </c>
      <c r="D1240" s="11">
        <v>51</v>
      </c>
      <c r="E1240" s="11">
        <v>32.299999999999997</v>
      </c>
      <c r="F1240" s="11">
        <v>4.2</v>
      </c>
      <c r="H1240" s="1">
        <v>45887</v>
      </c>
      <c r="I1240" s="5">
        <v>0.59722222222222221</v>
      </c>
      <c r="J1240" s="3">
        <f t="shared" si="191"/>
        <v>25.462499999999999</v>
      </c>
      <c r="K1240" s="29">
        <f t="shared" si="192"/>
        <v>32.637499999999996</v>
      </c>
      <c r="L1240" s="31">
        <f t="shared" si="193"/>
        <v>55.90888288394769</v>
      </c>
      <c r="M1240" s="33">
        <f t="shared" si="194"/>
        <v>572.04999999999995</v>
      </c>
      <c r="N1240" s="36">
        <f t="shared" si="195"/>
        <v>0.44137144496093217</v>
      </c>
      <c r="Q1240" s="16"/>
      <c r="R1240" s="17"/>
      <c r="S1240" s="15">
        <v>-6.8375000000000004</v>
      </c>
      <c r="T1240" s="15">
        <v>0.33750000000000036</v>
      </c>
      <c r="U1240" s="18"/>
      <c r="W1240" s="23"/>
      <c r="Z1240" s="21">
        <f t="shared" si="196"/>
        <v>4.9287669669928906</v>
      </c>
      <c r="AA1240" s="21">
        <f t="shared" si="197"/>
        <v>2.7556185511987557</v>
      </c>
      <c r="AB1240" s="21">
        <f t="shared" si="198"/>
        <v>0.15497605842811002</v>
      </c>
      <c r="AC1240" s="21">
        <f t="shared" si="199"/>
        <v>0.24</v>
      </c>
      <c r="AD1240" s="22">
        <f t="shared" si="200"/>
        <v>2.05938</v>
      </c>
      <c r="AE1240" s="22">
        <f t="shared" si="201"/>
        <v>1.5857226</v>
      </c>
    </row>
    <row r="1241" spans="1:31" ht="15.75" x14ac:dyDescent="0.25">
      <c r="A1241" s="11" t="s">
        <v>173</v>
      </c>
      <c r="B1241" s="11" t="s">
        <v>1422</v>
      </c>
      <c r="C1241" s="11">
        <v>882</v>
      </c>
      <c r="D1241" s="11">
        <v>50</v>
      </c>
      <c r="E1241" s="11">
        <v>32.4</v>
      </c>
      <c r="F1241" s="11">
        <v>4.3</v>
      </c>
      <c r="H1241" s="1">
        <v>45887</v>
      </c>
      <c r="I1241" s="5">
        <v>0.60416666666666663</v>
      </c>
      <c r="J1241" s="3">
        <f t="shared" si="191"/>
        <v>25.544999999999998</v>
      </c>
      <c r="K1241" s="29">
        <f t="shared" si="192"/>
        <v>32.5</v>
      </c>
      <c r="L1241" s="31">
        <f t="shared" si="193"/>
        <v>56.982472802102642</v>
      </c>
      <c r="M1241" s="33">
        <f t="shared" si="194"/>
        <v>679.59999999999991</v>
      </c>
      <c r="N1241" s="36">
        <f t="shared" si="195"/>
        <v>0.52638872613732857</v>
      </c>
      <c r="Q1241" s="16"/>
      <c r="R1241" s="17"/>
      <c r="S1241" s="15">
        <v>-6.8549999999999995</v>
      </c>
      <c r="T1241" s="15">
        <v>0.19999999999999929</v>
      </c>
      <c r="U1241" s="18"/>
      <c r="W1241" s="23"/>
      <c r="Z1241" s="21">
        <f t="shared" si="196"/>
        <v>4.8907789302521092</v>
      </c>
      <c r="AA1241" s="21">
        <f t="shared" si="197"/>
        <v>2.786886773741875</v>
      </c>
      <c r="AB1241" s="21">
        <f t="shared" si="198"/>
        <v>0.15689438019313928</v>
      </c>
      <c r="AC1241" s="21">
        <f t="shared" si="199"/>
        <v>0.24</v>
      </c>
      <c r="AD1241" s="22">
        <f t="shared" si="200"/>
        <v>2.4465599999999994</v>
      </c>
      <c r="AE1241" s="22">
        <f t="shared" si="201"/>
        <v>1.8838511999999996</v>
      </c>
    </row>
    <row r="1242" spans="1:31" ht="15.75" x14ac:dyDescent="0.25">
      <c r="A1242" s="11" t="s">
        <v>173</v>
      </c>
      <c r="B1242" s="11" t="s">
        <v>1423</v>
      </c>
      <c r="C1242" s="11">
        <v>864</v>
      </c>
      <c r="D1242" s="11">
        <v>51</v>
      </c>
      <c r="E1242" s="11">
        <v>32.1</v>
      </c>
      <c r="F1242" s="11">
        <v>4.3</v>
      </c>
      <c r="H1242" s="1">
        <v>45887</v>
      </c>
      <c r="I1242" s="5">
        <v>0.61111111111111116</v>
      </c>
      <c r="J1242" s="3">
        <f t="shared" si="191"/>
        <v>25.17</v>
      </c>
      <c r="K1242" s="29">
        <f t="shared" si="192"/>
        <v>32.534999999999997</v>
      </c>
      <c r="L1242" s="31">
        <f t="shared" si="193"/>
        <v>54.820608654780173</v>
      </c>
      <c r="M1242" s="33">
        <f t="shared" si="194"/>
        <v>516.79999999999995</v>
      </c>
      <c r="N1242" s="36">
        <f t="shared" si="195"/>
        <v>0.39560865326871614</v>
      </c>
      <c r="Q1242" s="16"/>
      <c r="R1242" s="17"/>
      <c r="S1242" s="15">
        <v>-6.93</v>
      </c>
      <c r="T1242" s="15">
        <v>0.13500000000000156</v>
      </c>
      <c r="U1242" s="18"/>
      <c r="W1242" s="23"/>
      <c r="Z1242" s="21">
        <f t="shared" si="196"/>
        <v>4.9004244098718006</v>
      </c>
      <c r="AA1242" s="21">
        <f t="shared" si="197"/>
        <v>2.6864424881591407</v>
      </c>
      <c r="AB1242" s="21">
        <f t="shared" si="198"/>
        <v>0.15120039994074055</v>
      </c>
      <c r="AC1242" s="21">
        <f t="shared" si="199"/>
        <v>0.24</v>
      </c>
      <c r="AD1242" s="22">
        <f t="shared" si="200"/>
        <v>1.8604799999999997</v>
      </c>
      <c r="AE1242" s="22">
        <f t="shared" si="201"/>
        <v>1.4325695999999999</v>
      </c>
    </row>
    <row r="1243" spans="1:31" ht="15.75" x14ac:dyDescent="0.25">
      <c r="A1243" s="11" t="s">
        <v>173</v>
      </c>
      <c r="B1243" s="11" t="s">
        <v>1424</v>
      </c>
      <c r="C1243" s="11">
        <v>843</v>
      </c>
      <c r="D1243" s="11">
        <v>52</v>
      </c>
      <c r="E1243" s="11">
        <v>31.9</v>
      </c>
      <c r="F1243" s="11">
        <v>3.4</v>
      </c>
      <c r="H1243" s="1">
        <v>45887</v>
      </c>
      <c r="I1243" s="5">
        <v>0.61805555555555558</v>
      </c>
      <c r="J1243" s="3">
        <f t="shared" si="191"/>
        <v>24.77</v>
      </c>
      <c r="K1243" s="29">
        <f t="shared" si="192"/>
        <v>31.615000000000002</v>
      </c>
      <c r="L1243" s="31">
        <f t="shared" si="193"/>
        <v>56.908143885844602</v>
      </c>
      <c r="M1243" s="33">
        <f t="shared" si="194"/>
        <v>246.1</v>
      </c>
      <c r="N1243" s="36">
        <f t="shared" si="195"/>
        <v>0.18793509362245944</v>
      </c>
      <c r="Q1243" s="16"/>
      <c r="R1243" s="17"/>
      <c r="S1243" s="15">
        <v>-7.13</v>
      </c>
      <c r="T1243" s="15">
        <v>-0.48499999999999766</v>
      </c>
      <c r="U1243" s="18"/>
      <c r="W1243" s="23"/>
      <c r="Z1243" s="21">
        <f t="shared" si="196"/>
        <v>4.6523029717363675</v>
      </c>
      <c r="AA1243" s="21">
        <f t="shared" si="197"/>
        <v>2.6475392691611561</v>
      </c>
      <c r="AB1243" s="21">
        <f t="shared" si="198"/>
        <v>0.1500321417736557</v>
      </c>
      <c r="AC1243" s="21">
        <f t="shared" si="199"/>
        <v>0.24</v>
      </c>
      <c r="AD1243" s="22">
        <f t="shared" si="200"/>
        <v>0.88595999999999997</v>
      </c>
      <c r="AE1243" s="22">
        <f t="shared" si="201"/>
        <v>0.68218919999999994</v>
      </c>
    </row>
    <row r="1244" spans="1:31" ht="15.75" x14ac:dyDescent="0.25">
      <c r="A1244" s="11" t="s">
        <v>173</v>
      </c>
      <c r="B1244" s="11" t="s">
        <v>1425</v>
      </c>
      <c r="C1244" s="11">
        <v>819</v>
      </c>
      <c r="D1244" s="11">
        <v>51</v>
      </c>
      <c r="E1244" s="11">
        <v>31.9</v>
      </c>
      <c r="F1244" s="11">
        <v>4.2</v>
      </c>
      <c r="H1244" s="1">
        <v>45887</v>
      </c>
      <c r="I1244" s="5">
        <v>0.625</v>
      </c>
      <c r="J1244" s="3">
        <f t="shared" si="191"/>
        <v>24.907499999999999</v>
      </c>
      <c r="K1244" s="29">
        <f t="shared" si="192"/>
        <v>31.104999999999997</v>
      </c>
      <c r="L1244" s="31">
        <f t="shared" si="193"/>
        <v>60.145882330234194</v>
      </c>
      <c r="M1244" s="33">
        <f t="shared" si="194"/>
        <v>329.4</v>
      </c>
      <c r="N1244" s="36">
        <f t="shared" si="195"/>
        <v>0.25398161149648457</v>
      </c>
      <c r="Q1244" s="16"/>
      <c r="R1244" s="17"/>
      <c r="S1244" s="15">
        <v>-6.9924999999999997</v>
      </c>
      <c r="T1244" s="15">
        <v>-0.79499999999999993</v>
      </c>
      <c r="U1244" s="18"/>
      <c r="W1244" s="23"/>
      <c r="Z1244" s="21">
        <f t="shared" si="196"/>
        <v>4.519517721254882</v>
      </c>
      <c r="AA1244" s="21">
        <f t="shared" si="197"/>
        <v>2.7183038105200432</v>
      </c>
      <c r="AB1244" s="21">
        <f t="shared" si="198"/>
        <v>0.15462821563222073</v>
      </c>
      <c r="AC1244" s="21">
        <f t="shared" si="199"/>
        <v>0.24</v>
      </c>
      <c r="AD1244" s="22">
        <f t="shared" si="200"/>
        <v>1.18584</v>
      </c>
      <c r="AE1244" s="22">
        <f t="shared" si="201"/>
        <v>0.91309680000000004</v>
      </c>
    </row>
    <row r="1245" spans="1:31" ht="15.75" x14ac:dyDescent="0.25">
      <c r="A1245" s="11" t="s">
        <v>173</v>
      </c>
      <c r="B1245" s="11" t="s">
        <v>1426</v>
      </c>
      <c r="C1245" s="11">
        <v>797</v>
      </c>
      <c r="D1245" s="11">
        <v>50</v>
      </c>
      <c r="E1245" s="11">
        <v>32.200000000000003</v>
      </c>
      <c r="F1245" s="11">
        <v>4.3</v>
      </c>
      <c r="H1245" s="1">
        <v>45887</v>
      </c>
      <c r="I1245" s="5">
        <v>0.63194444444444442</v>
      </c>
      <c r="J1245" s="3">
        <f t="shared" si="191"/>
        <v>25.195000000000004</v>
      </c>
      <c r="K1245" s="29">
        <f t="shared" si="192"/>
        <v>31.162500000000001</v>
      </c>
      <c r="L1245" s="31">
        <f t="shared" si="193"/>
        <v>61.499471213121979</v>
      </c>
      <c r="M1245" s="33">
        <f t="shared" si="194"/>
        <v>293.14999999999998</v>
      </c>
      <c r="N1245" s="36">
        <f t="shared" si="195"/>
        <v>0.2278308917509857</v>
      </c>
      <c r="Q1245" s="16"/>
      <c r="R1245" s="17"/>
      <c r="S1245" s="15">
        <v>-7.0049999999999999</v>
      </c>
      <c r="T1245" s="15">
        <v>-0.73749999999999893</v>
      </c>
      <c r="U1245" s="18"/>
      <c r="W1245" s="23"/>
      <c r="Z1245" s="21">
        <f t="shared" si="196"/>
        <v>4.5343219608724796</v>
      </c>
      <c r="AA1245" s="21">
        <f t="shared" si="197"/>
        <v>2.7885840290370387</v>
      </c>
      <c r="AB1245" s="21">
        <f t="shared" si="198"/>
        <v>0.15855809871011423</v>
      </c>
      <c r="AC1245" s="21">
        <f t="shared" si="199"/>
        <v>0.24</v>
      </c>
      <c r="AD1245" s="22">
        <f t="shared" si="200"/>
        <v>1.0553399999999999</v>
      </c>
      <c r="AE1245" s="22">
        <f t="shared" si="201"/>
        <v>0.8126118</v>
      </c>
    </row>
    <row r="1246" spans="1:31" ht="15.75" x14ac:dyDescent="0.25">
      <c r="A1246" s="11" t="s">
        <v>173</v>
      </c>
      <c r="B1246" s="11" t="s">
        <v>1427</v>
      </c>
      <c r="C1246" s="11">
        <v>776</v>
      </c>
      <c r="D1246" s="11">
        <v>51</v>
      </c>
      <c r="E1246" s="11">
        <v>32.1</v>
      </c>
      <c r="F1246" s="11">
        <v>5.2</v>
      </c>
      <c r="H1246" s="1">
        <v>45887</v>
      </c>
      <c r="I1246" s="5">
        <v>0.63888888888888884</v>
      </c>
      <c r="J1246" s="3">
        <f t="shared" si="191"/>
        <v>24.907499999999999</v>
      </c>
      <c r="K1246" s="29">
        <f t="shared" si="192"/>
        <v>31.357500000000002</v>
      </c>
      <c r="L1246" s="31">
        <f t="shared" si="193"/>
        <v>58.905218760182194</v>
      </c>
      <c r="M1246" s="33">
        <f t="shared" si="194"/>
        <v>221.4</v>
      </c>
      <c r="N1246" s="36">
        <f t="shared" si="195"/>
        <v>0.17026674151947135</v>
      </c>
      <c r="Q1246" s="16"/>
      <c r="R1246" s="17"/>
      <c r="S1246" s="15">
        <v>-7.1925000000000008</v>
      </c>
      <c r="T1246" s="15">
        <v>-0.84250000000000114</v>
      </c>
      <c r="U1246" s="18"/>
      <c r="W1246" s="23"/>
      <c r="Z1246" s="21">
        <f t="shared" si="196"/>
        <v>4.5848418824680639</v>
      </c>
      <c r="AA1246" s="21">
        <f t="shared" si="197"/>
        <v>2.7007111406762685</v>
      </c>
      <c r="AB1246" s="21">
        <f t="shared" si="198"/>
        <v>0.15333883233825893</v>
      </c>
      <c r="AC1246" s="21">
        <f t="shared" si="199"/>
        <v>0.24</v>
      </c>
      <c r="AD1246" s="22">
        <f t="shared" si="200"/>
        <v>0.79703999999999997</v>
      </c>
      <c r="AE1246" s="22">
        <f t="shared" si="201"/>
        <v>0.61372079999999996</v>
      </c>
    </row>
    <row r="1247" spans="1:31" ht="15.75" x14ac:dyDescent="0.25">
      <c r="A1247" s="11" t="s">
        <v>173</v>
      </c>
      <c r="B1247" s="11" t="s">
        <v>1428</v>
      </c>
      <c r="C1247" s="11">
        <v>751</v>
      </c>
      <c r="D1247" s="11">
        <v>52</v>
      </c>
      <c r="E1247" s="11">
        <v>32.1</v>
      </c>
      <c r="F1247" s="11">
        <v>4.5999999999999996</v>
      </c>
      <c r="H1247" s="1">
        <v>45887</v>
      </c>
      <c r="I1247" s="5">
        <v>0.64583333333333337</v>
      </c>
      <c r="J1247" s="3">
        <f t="shared" si="191"/>
        <v>24.7925</v>
      </c>
      <c r="K1247" s="29">
        <f t="shared" si="192"/>
        <v>30.897500000000001</v>
      </c>
      <c r="L1247" s="31">
        <f t="shared" si="193"/>
        <v>60.524117673384701</v>
      </c>
      <c r="M1247" s="33">
        <f t="shared" si="194"/>
        <v>323.55</v>
      </c>
      <c r="N1247" s="36">
        <f t="shared" si="195"/>
        <v>0.24915336041189232</v>
      </c>
      <c r="Q1247" s="16"/>
      <c r="R1247" s="17"/>
      <c r="S1247" s="15">
        <v>-7.3075000000000001</v>
      </c>
      <c r="T1247" s="15">
        <v>-1.2024999999999997</v>
      </c>
      <c r="U1247" s="18"/>
      <c r="W1247" s="23"/>
      <c r="Z1247" s="21">
        <f t="shared" si="196"/>
        <v>4.4664424414270547</v>
      </c>
      <c r="AA1247" s="21">
        <f t="shared" si="197"/>
        <v>2.7032748790633074</v>
      </c>
      <c r="AB1247" s="21">
        <f t="shared" si="198"/>
        <v>0.15401134448192211</v>
      </c>
      <c r="AC1247" s="21">
        <f t="shared" si="199"/>
        <v>0.24</v>
      </c>
      <c r="AD1247" s="22">
        <f t="shared" si="200"/>
        <v>1.1647799999999999</v>
      </c>
      <c r="AE1247" s="22">
        <f t="shared" si="201"/>
        <v>0.89688059999999992</v>
      </c>
    </row>
    <row r="1248" spans="1:31" ht="15.75" x14ac:dyDescent="0.25">
      <c r="A1248" s="11" t="s">
        <v>173</v>
      </c>
      <c r="B1248" s="11" t="s">
        <v>1429</v>
      </c>
      <c r="C1248" s="11">
        <v>726</v>
      </c>
      <c r="D1248" s="11">
        <v>53</v>
      </c>
      <c r="E1248" s="11">
        <v>32</v>
      </c>
      <c r="F1248" s="11">
        <v>4.8</v>
      </c>
      <c r="H1248" s="1">
        <v>45887</v>
      </c>
      <c r="I1248" s="5">
        <v>0.65277777777777779</v>
      </c>
      <c r="J1248" s="3">
        <f t="shared" si="191"/>
        <v>24.972499999999997</v>
      </c>
      <c r="K1248" s="29">
        <f t="shared" si="192"/>
        <v>31.14</v>
      </c>
      <c r="L1248" s="31">
        <f t="shared" si="193"/>
        <v>60.341699108245336</v>
      </c>
      <c r="M1248" s="33">
        <f t="shared" si="194"/>
        <v>450.54999999999995</v>
      </c>
      <c r="N1248" s="36">
        <f t="shared" si="195"/>
        <v>0.34793039711740942</v>
      </c>
      <c r="Q1248" s="16"/>
      <c r="R1248" s="17"/>
      <c r="S1248" s="15">
        <v>-7.0275000000000016</v>
      </c>
      <c r="T1248" s="15">
        <v>-0.96</v>
      </c>
      <c r="U1248" s="18"/>
      <c r="W1248" s="23"/>
      <c r="Z1248" s="21">
        <f t="shared" si="196"/>
        <v>4.5285239866989153</v>
      </c>
      <c r="AA1248" s="21">
        <f t="shared" si="197"/>
        <v>2.7325883180985757</v>
      </c>
      <c r="AB1248" s="21">
        <f t="shared" si="198"/>
        <v>0.15540024571356797</v>
      </c>
      <c r="AC1248" s="21">
        <f t="shared" si="199"/>
        <v>0.24</v>
      </c>
      <c r="AD1248" s="22">
        <f t="shared" si="200"/>
        <v>1.6219799999999998</v>
      </c>
      <c r="AE1248" s="22">
        <f t="shared" si="201"/>
        <v>1.2489245999999998</v>
      </c>
    </row>
    <row r="1249" spans="1:31" ht="15.75" x14ac:dyDescent="0.25">
      <c r="A1249" s="11" t="s">
        <v>173</v>
      </c>
      <c r="B1249" s="11" t="s">
        <v>1430</v>
      </c>
      <c r="C1249" s="11">
        <v>695</v>
      </c>
      <c r="D1249" s="11">
        <v>53</v>
      </c>
      <c r="E1249" s="11">
        <v>31.9</v>
      </c>
      <c r="F1249" s="11">
        <v>5.2</v>
      </c>
      <c r="H1249" s="1">
        <v>45887</v>
      </c>
      <c r="I1249" s="5">
        <v>0.65972222222222221</v>
      </c>
      <c r="J1249" s="3">
        <f t="shared" si="191"/>
        <v>25.08</v>
      </c>
      <c r="K1249" s="29">
        <f t="shared" si="192"/>
        <v>31.142499999999998</v>
      </c>
      <c r="L1249" s="31">
        <f t="shared" si="193"/>
        <v>60.941967742589512</v>
      </c>
      <c r="M1249" s="33">
        <f t="shared" si="194"/>
        <v>422.7</v>
      </c>
      <c r="N1249" s="36">
        <f t="shared" si="195"/>
        <v>0.3274609926084045</v>
      </c>
      <c r="Q1249" s="16"/>
      <c r="R1249" s="17"/>
      <c r="S1249" s="15">
        <v>-6.8200000000000021</v>
      </c>
      <c r="T1249" s="15">
        <v>-0.85750000000000171</v>
      </c>
      <c r="U1249" s="18"/>
      <c r="W1249" s="23"/>
      <c r="Z1249" s="21">
        <f t="shared" si="196"/>
        <v>4.5291678877379553</v>
      </c>
      <c r="AA1249" s="21">
        <f t="shared" si="197"/>
        <v>2.7601640331529875</v>
      </c>
      <c r="AB1249" s="21">
        <f t="shared" si="198"/>
        <v>0.15696553224674775</v>
      </c>
      <c r="AC1249" s="21">
        <f t="shared" si="199"/>
        <v>0.24</v>
      </c>
      <c r="AD1249" s="22">
        <f t="shared" si="200"/>
        <v>1.52172</v>
      </c>
      <c r="AE1249" s="22">
        <f t="shared" si="201"/>
        <v>1.1717244</v>
      </c>
    </row>
    <row r="1250" spans="1:31" ht="15.75" x14ac:dyDescent="0.25">
      <c r="A1250" s="11" t="s">
        <v>173</v>
      </c>
      <c r="B1250" s="11" t="s">
        <v>1431</v>
      </c>
      <c r="C1250" s="11">
        <v>671</v>
      </c>
      <c r="D1250" s="11">
        <v>52</v>
      </c>
      <c r="E1250" s="11">
        <v>31.9</v>
      </c>
      <c r="F1250" s="11">
        <v>4.2</v>
      </c>
      <c r="H1250" s="1">
        <v>45887</v>
      </c>
      <c r="I1250" s="5">
        <v>0.66666666666666663</v>
      </c>
      <c r="J1250" s="3">
        <f t="shared" si="191"/>
        <v>25.125</v>
      </c>
      <c r="K1250" s="29">
        <f t="shared" si="192"/>
        <v>31.067499999999999</v>
      </c>
      <c r="L1250" s="31">
        <f t="shared" si="193"/>
        <v>61.576769749486175</v>
      </c>
      <c r="M1250" s="33">
        <f t="shared" si="194"/>
        <v>384.3</v>
      </c>
      <c r="N1250" s="36">
        <f t="shared" si="195"/>
        <v>0.29833868845665618</v>
      </c>
      <c r="Q1250" s="16"/>
      <c r="R1250" s="17"/>
      <c r="S1250" s="15">
        <v>-6.7749999999999995</v>
      </c>
      <c r="T1250" s="15">
        <v>-0.83249999999999957</v>
      </c>
      <c r="U1250" s="18"/>
      <c r="W1250" s="23"/>
      <c r="Z1250" s="21">
        <f t="shared" si="196"/>
        <v>4.5098854278092277</v>
      </c>
      <c r="AA1250" s="21">
        <f t="shared" si="197"/>
        <v>2.7770417658477173</v>
      </c>
      <c r="AB1250" s="21">
        <f t="shared" si="198"/>
        <v>0.15801362069381569</v>
      </c>
      <c r="AC1250" s="21">
        <f t="shared" si="199"/>
        <v>0.24</v>
      </c>
      <c r="AD1250" s="22">
        <f t="shared" si="200"/>
        <v>1.38348</v>
      </c>
      <c r="AE1250" s="22">
        <f t="shared" si="201"/>
        <v>1.0652796</v>
      </c>
    </row>
    <row r="1251" spans="1:31" ht="15.75" x14ac:dyDescent="0.25">
      <c r="A1251" s="11" t="s">
        <v>173</v>
      </c>
      <c r="B1251" s="11" t="s">
        <v>1432</v>
      </c>
      <c r="C1251" s="11">
        <v>655</v>
      </c>
      <c r="D1251" s="11">
        <v>54</v>
      </c>
      <c r="E1251" s="11">
        <v>31.6</v>
      </c>
      <c r="F1251" s="11">
        <v>4.3</v>
      </c>
      <c r="H1251" s="1">
        <v>45887</v>
      </c>
      <c r="I1251" s="5">
        <v>0.67361111111111116</v>
      </c>
      <c r="J1251" s="3">
        <f t="shared" si="191"/>
        <v>24.610000000000003</v>
      </c>
      <c r="K1251" s="29">
        <f t="shared" si="192"/>
        <v>30.68</v>
      </c>
      <c r="L1251" s="31">
        <f t="shared" si="193"/>
        <v>60.5681421701711</v>
      </c>
      <c r="M1251" s="33">
        <f t="shared" si="194"/>
        <v>295.45</v>
      </c>
      <c r="N1251" s="36">
        <f t="shared" si="195"/>
        <v>0.22678618476272822</v>
      </c>
      <c r="Q1251" s="16"/>
      <c r="R1251" s="17"/>
      <c r="S1251" s="15">
        <v>-6.9899999999999984</v>
      </c>
      <c r="T1251" s="15">
        <v>-1.2199999999999998</v>
      </c>
      <c r="U1251" s="18"/>
      <c r="W1251" s="23"/>
      <c r="Z1251" s="21">
        <f t="shared" si="196"/>
        <v>4.4113916342990658</v>
      </c>
      <c r="AA1251" s="21">
        <f t="shared" si="197"/>
        <v>2.6718979567452927</v>
      </c>
      <c r="AB1251" s="21">
        <f t="shared" si="198"/>
        <v>0.15247093247591303</v>
      </c>
      <c r="AC1251" s="21">
        <f t="shared" si="199"/>
        <v>0.24</v>
      </c>
      <c r="AD1251" s="22">
        <f t="shared" si="200"/>
        <v>1.06362</v>
      </c>
      <c r="AE1251" s="22">
        <f t="shared" si="201"/>
        <v>0.81898740000000003</v>
      </c>
    </row>
    <row r="1252" spans="1:31" ht="15.75" x14ac:dyDescent="0.25">
      <c r="A1252" s="11" t="s">
        <v>173</v>
      </c>
      <c r="B1252" s="11" t="s">
        <v>1433</v>
      </c>
      <c r="C1252" s="11">
        <v>587</v>
      </c>
      <c r="D1252" s="11">
        <v>54</v>
      </c>
      <c r="E1252" s="11">
        <v>31.3</v>
      </c>
      <c r="F1252" s="11">
        <v>5.4</v>
      </c>
      <c r="H1252" s="1">
        <v>45887</v>
      </c>
      <c r="I1252" s="5">
        <v>0.68055555555555558</v>
      </c>
      <c r="J1252" s="3">
        <f t="shared" si="191"/>
        <v>24.560000000000002</v>
      </c>
      <c r="K1252" s="29">
        <f t="shared" si="192"/>
        <v>30.750000000000004</v>
      </c>
      <c r="L1252" s="31">
        <f t="shared" si="193"/>
        <v>59.930121792556733</v>
      </c>
      <c r="M1252" s="33">
        <f t="shared" si="194"/>
        <v>187.85</v>
      </c>
      <c r="N1252" s="36">
        <f t="shared" si="195"/>
        <v>0.14387611295739205</v>
      </c>
      <c r="Q1252" s="16"/>
      <c r="R1252" s="17"/>
      <c r="S1252" s="15">
        <v>-6.7399999999999984</v>
      </c>
      <c r="T1252" s="15">
        <v>-0.84999999999999698</v>
      </c>
      <c r="U1252" s="18"/>
      <c r="W1252" s="23"/>
      <c r="Z1252" s="21">
        <f t="shared" si="196"/>
        <v>4.4290444113096541</v>
      </c>
      <c r="AA1252" s="21">
        <f t="shared" si="197"/>
        <v>2.6543317099443033</v>
      </c>
      <c r="AB1252" s="21">
        <f t="shared" si="198"/>
        <v>0.15138942042229456</v>
      </c>
      <c r="AC1252" s="21">
        <f t="shared" si="199"/>
        <v>0.24</v>
      </c>
      <c r="AD1252" s="22">
        <f t="shared" si="200"/>
        <v>0.67625999999999997</v>
      </c>
      <c r="AE1252" s="22">
        <f t="shared" si="201"/>
        <v>0.52072019999999997</v>
      </c>
    </row>
    <row r="1253" spans="1:31" ht="15.75" x14ac:dyDescent="0.25">
      <c r="A1253" s="11" t="s">
        <v>173</v>
      </c>
      <c r="B1253" s="11" t="s">
        <v>1434</v>
      </c>
      <c r="C1253" s="11">
        <v>591</v>
      </c>
      <c r="D1253" s="11">
        <v>55</v>
      </c>
      <c r="E1253" s="11">
        <v>31.1</v>
      </c>
      <c r="F1253" s="11">
        <v>5</v>
      </c>
      <c r="H1253" s="1">
        <v>45887</v>
      </c>
      <c r="I1253" s="5">
        <v>0.6875</v>
      </c>
      <c r="J1253" s="3">
        <f t="shared" si="191"/>
        <v>24.2075</v>
      </c>
      <c r="K1253" s="29">
        <f t="shared" si="192"/>
        <v>30.082500000000003</v>
      </c>
      <c r="L1253" s="31">
        <f t="shared" si="193"/>
        <v>61.269374862146762</v>
      </c>
      <c r="M1253" s="33">
        <f t="shared" si="194"/>
        <v>141.05000000000001</v>
      </c>
      <c r="N1253" s="36">
        <f t="shared" si="195"/>
        <v>0.10765102126297278</v>
      </c>
      <c r="Q1253" s="16"/>
      <c r="R1253" s="17"/>
      <c r="S1253" s="15">
        <v>-6.892500000000001</v>
      </c>
      <c r="T1253" s="15">
        <v>-1.2174999999999994</v>
      </c>
      <c r="U1253" s="18"/>
      <c r="W1253" s="23"/>
      <c r="Z1253" s="21">
        <f t="shared" si="196"/>
        <v>4.2631846618402447</v>
      </c>
      <c r="AA1253" s="21">
        <f t="shared" si="197"/>
        <v>2.6120265915284433</v>
      </c>
      <c r="AB1253" s="21">
        <f t="shared" si="198"/>
        <v>0.14972129981942547</v>
      </c>
      <c r="AC1253" s="21">
        <f t="shared" si="199"/>
        <v>0.24</v>
      </c>
      <c r="AD1253" s="22">
        <f t="shared" si="200"/>
        <v>0.50778000000000001</v>
      </c>
      <c r="AE1253" s="22">
        <f t="shared" si="201"/>
        <v>0.39099060000000002</v>
      </c>
    </row>
    <row r="1254" spans="1:31" ht="15.75" x14ac:dyDescent="0.25">
      <c r="A1254" s="11" t="s">
        <v>173</v>
      </c>
      <c r="B1254" s="11" t="s">
        <v>1435</v>
      </c>
      <c r="C1254" s="11">
        <v>583</v>
      </c>
      <c r="D1254" s="11">
        <v>55</v>
      </c>
      <c r="E1254" s="11">
        <v>31.4</v>
      </c>
      <c r="F1254" s="11">
        <v>4.8</v>
      </c>
      <c r="H1254" s="1">
        <v>45887</v>
      </c>
      <c r="I1254" s="2" t="s">
        <v>27</v>
      </c>
      <c r="J1254" s="3">
        <v>24.96</v>
      </c>
      <c r="K1254" s="29">
        <v>30.39</v>
      </c>
      <c r="L1254" s="31">
        <f t="shared" si="193"/>
        <v>64.109045444497667</v>
      </c>
      <c r="M1254" s="33">
        <f>U1254</f>
        <v>132.80000000000001</v>
      </c>
      <c r="N1254" s="36">
        <f t="shared" si="195"/>
        <v>0.10333008649763963</v>
      </c>
      <c r="Q1254" s="19">
        <v>45887</v>
      </c>
      <c r="R1254" s="20" t="s">
        <v>27</v>
      </c>
      <c r="U1254" s="18">
        <v>132.80000000000001</v>
      </c>
      <c r="W1254" s="24"/>
      <c r="Z1254" s="21">
        <f t="shared" si="196"/>
        <v>4.3389085664092466</v>
      </c>
      <c r="AA1254" s="21">
        <f t="shared" si="197"/>
        <v>2.7816328646345063</v>
      </c>
      <c r="AB1254" s="21">
        <f t="shared" si="198"/>
        <v>0.15907702760744472</v>
      </c>
      <c r="AC1254" s="21">
        <f t="shared" si="199"/>
        <v>0.24</v>
      </c>
      <c r="AD1254" s="22">
        <f t="shared" si="200"/>
        <v>0.47808000000000006</v>
      </c>
      <c r="AE1254" s="22">
        <f t="shared" si="201"/>
        <v>0.36812160000000005</v>
      </c>
    </row>
    <row r="1255" spans="1:31" ht="15.75" x14ac:dyDescent="0.25">
      <c r="A1255" s="11" t="s">
        <v>173</v>
      </c>
      <c r="B1255" s="11" t="s">
        <v>1436</v>
      </c>
      <c r="C1255" s="11">
        <v>511</v>
      </c>
      <c r="D1255" s="11">
        <v>55</v>
      </c>
      <c r="E1255" s="11">
        <v>31.3</v>
      </c>
      <c r="F1255" s="11">
        <v>4.0999999999999996</v>
      </c>
      <c r="H1255" s="1">
        <v>45887</v>
      </c>
      <c r="I1255" s="2" t="s">
        <v>28</v>
      </c>
      <c r="J1255" s="3">
        <v>25.06</v>
      </c>
      <c r="K1255" s="29">
        <v>30.6</v>
      </c>
      <c r="L1255" s="31">
        <f t="shared" si="193"/>
        <v>63.598615717169203</v>
      </c>
      <c r="M1255" s="33">
        <f t="shared" ref="M1255:M1318" si="202">U1255</f>
        <v>107</v>
      </c>
      <c r="N1255" s="36">
        <f t="shared" si="195"/>
        <v>8.332535140785477E-2</v>
      </c>
      <c r="Q1255" s="19">
        <v>45887</v>
      </c>
      <c r="R1255" s="20" t="s">
        <v>28</v>
      </c>
      <c r="U1255" s="18">
        <v>107</v>
      </c>
      <c r="W1255" s="24"/>
      <c r="Z1255" s="21">
        <f t="shared" si="196"/>
        <v>4.3912919467167955</v>
      </c>
      <c r="AA1255" s="21">
        <f t="shared" si="197"/>
        <v>2.7928008902114132</v>
      </c>
      <c r="AB1255" s="21">
        <f t="shared" si="198"/>
        <v>0.15946541266918177</v>
      </c>
      <c r="AC1255" s="21">
        <f t="shared" si="199"/>
        <v>0.24</v>
      </c>
      <c r="AD1255" s="22">
        <f t="shared" si="200"/>
        <v>0.38519999999999999</v>
      </c>
      <c r="AE1255" s="22">
        <f t="shared" si="201"/>
        <v>0.29660399999999998</v>
      </c>
    </row>
    <row r="1256" spans="1:31" ht="15.75" x14ac:dyDescent="0.25">
      <c r="A1256" s="11" t="s">
        <v>173</v>
      </c>
      <c r="B1256" s="11" t="s">
        <v>1437</v>
      </c>
      <c r="C1256" s="11">
        <v>350</v>
      </c>
      <c r="D1256" s="11">
        <v>55</v>
      </c>
      <c r="E1256" s="11">
        <v>31.4</v>
      </c>
      <c r="F1256" s="11">
        <v>4.4000000000000004</v>
      </c>
      <c r="H1256" s="1">
        <v>45887</v>
      </c>
      <c r="I1256" s="2" t="s">
        <v>29</v>
      </c>
      <c r="J1256" s="3">
        <v>24.84</v>
      </c>
      <c r="K1256" s="29">
        <v>30.31</v>
      </c>
      <c r="L1256" s="31">
        <f t="shared" si="193"/>
        <v>63.818282536719764</v>
      </c>
      <c r="M1256" s="33">
        <f t="shared" si="202"/>
        <v>125.5</v>
      </c>
      <c r="N1256" s="36">
        <f t="shared" si="195"/>
        <v>9.7391755747512312E-2</v>
      </c>
      <c r="Q1256" s="19">
        <v>45887</v>
      </c>
      <c r="R1256" s="20" t="s">
        <v>29</v>
      </c>
      <c r="U1256" s="18">
        <v>125.5</v>
      </c>
      <c r="W1256" s="24"/>
      <c r="Z1256" s="21">
        <f t="shared" si="196"/>
        <v>4.3190963687396478</v>
      </c>
      <c r="AA1256" s="21">
        <f t="shared" si="197"/>
        <v>2.756373123635472</v>
      </c>
      <c r="AB1256" s="21">
        <f t="shared" si="198"/>
        <v>0.15772672456178646</v>
      </c>
      <c r="AC1256" s="21">
        <f t="shared" si="199"/>
        <v>0.24</v>
      </c>
      <c r="AD1256" s="22">
        <f t="shared" si="200"/>
        <v>0.45179999999999998</v>
      </c>
      <c r="AE1256" s="22">
        <f t="shared" si="201"/>
        <v>0.34788599999999997</v>
      </c>
    </row>
    <row r="1257" spans="1:31" ht="15.75" x14ac:dyDescent="0.25">
      <c r="A1257" s="11" t="s">
        <v>173</v>
      </c>
      <c r="B1257" s="11" t="s">
        <v>1438</v>
      </c>
      <c r="C1257" s="11">
        <v>307</v>
      </c>
      <c r="D1257" s="11">
        <v>56</v>
      </c>
      <c r="E1257" s="11">
        <v>30.6</v>
      </c>
      <c r="F1257" s="11">
        <v>4.4000000000000004</v>
      </c>
      <c r="H1257" s="1">
        <v>45887</v>
      </c>
      <c r="I1257" s="2" t="s">
        <v>30</v>
      </c>
      <c r="J1257" s="3">
        <v>25.07</v>
      </c>
      <c r="K1257" s="29">
        <v>30.57</v>
      </c>
      <c r="L1257" s="31">
        <f t="shared" si="193"/>
        <v>63.814349635027902</v>
      </c>
      <c r="M1257" s="33">
        <f t="shared" si="202"/>
        <v>149.80000000000001</v>
      </c>
      <c r="N1257" s="36">
        <f t="shared" si="195"/>
        <v>0.11671177542174485</v>
      </c>
      <c r="Q1257" s="19">
        <v>45887</v>
      </c>
      <c r="R1257" s="20" t="s">
        <v>30</v>
      </c>
      <c r="U1257" s="18">
        <v>149.80000000000001</v>
      </c>
      <c r="W1257" s="24"/>
      <c r="Z1257" s="21">
        <f t="shared" si="196"/>
        <v>4.3837751140678467</v>
      </c>
      <c r="AA1257" s="21">
        <f t="shared" si="197"/>
        <v>2.7974775785045987</v>
      </c>
      <c r="AB1257" s="21">
        <f t="shared" si="198"/>
        <v>0.15976822603334298</v>
      </c>
      <c r="AC1257" s="21">
        <f t="shared" si="199"/>
        <v>0.24</v>
      </c>
      <c r="AD1257" s="22">
        <f t="shared" si="200"/>
        <v>0.53927999999999998</v>
      </c>
      <c r="AE1257" s="22">
        <f t="shared" si="201"/>
        <v>0.41524559999999999</v>
      </c>
    </row>
    <row r="1258" spans="1:31" ht="15.75" x14ac:dyDescent="0.25">
      <c r="A1258" s="11" t="s">
        <v>173</v>
      </c>
      <c r="B1258" s="11" t="s">
        <v>1439</v>
      </c>
      <c r="C1258" s="11">
        <v>278</v>
      </c>
      <c r="D1258" s="11">
        <v>58</v>
      </c>
      <c r="E1258" s="11">
        <v>30.2</v>
      </c>
      <c r="F1258" s="11">
        <v>4.3</v>
      </c>
      <c r="H1258" s="1">
        <v>45887</v>
      </c>
      <c r="I1258" s="2" t="s">
        <v>31</v>
      </c>
      <c r="J1258" s="3">
        <v>24.7</v>
      </c>
      <c r="K1258" s="29">
        <v>29.8</v>
      </c>
      <c r="L1258" s="31">
        <f t="shared" si="193"/>
        <v>65.705663503659579</v>
      </c>
      <c r="M1258" s="33">
        <f t="shared" si="202"/>
        <v>91.4</v>
      </c>
      <c r="N1258" s="36">
        <f t="shared" si="195"/>
        <v>7.1017759644617914E-2</v>
      </c>
      <c r="Q1258" s="19">
        <v>45887</v>
      </c>
      <c r="R1258" s="20" t="s">
        <v>31</v>
      </c>
      <c r="U1258" s="18">
        <v>91.4</v>
      </c>
      <c r="W1258" s="24"/>
      <c r="Z1258" s="21">
        <f t="shared" si="196"/>
        <v>4.1946326109173357</v>
      </c>
      <c r="AA1258" s="21">
        <f t="shared" si="197"/>
        <v>2.7561111885441152</v>
      </c>
      <c r="AB1258" s="21">
        <f t="shared" si="198"/>
        <v>0.15831457965400639</v>
      </c>
      <c r="AC1258" s="21">
        <f t="shared" si="199"/>
        <v>0.24</v>
      </c>
      <c r="AD1258" s="22">
        <f t="shared" si="200"/>
        <v>0.32904</v>
      </c>
      <c r="AE1258" s="22">
        <f t="shared" si="201"/>
        <v>0.2533608</v>
      </c>
    </row>
    <row r="1259" spans="1:31" ht="15.75" x14ac:dyDescent="0.25">
      <c r="A1259" s="11" t="s">
        <v>173</v>
      </c>
      <c r="B1259" s="11" t="s">
        <v>1440</v>
      </c>
      <c r="C1259" s="11">
        <v>260</v>
      </c>
      <c r="D1259" s="11">
        <v>58</v>
      </c>
      <c r="E1259" s="11">
        <v>30</v>
      </c>
      <c r="F1259" s="11">
        <v>4.9000000000000004</v>
      </c>
      <c r="H1259" s="1">
        <v>45887</v>
      </c>
      <c r="I1259" s="2" t="s">
        <v>32</v>
      </c>
      <c r="J1259" s="3">
        <v>24.68</v>
      </c>
      <c r="K1259" s="29">
        <v>29.83</v>
      </c>
      <c r="L1259" s="31">
        <f t="shared" si="193"/>
        <v>65.421458206358338</v>
      </c>
      <c r="M1259" s="33">
        <f t="shared" si="202"/>
        <v>117.4</v>
      </c>
      <c r="N1259" s="36">
        <f t="shared" si="195"/>
        <v>9.1131042542787172E-2</v>
      </c>
      <c r="Q1259" s="19">
        <v>45887</v>
      </c>
      <c r="R1259" s="20" t="s">
        <v>32</v>
      </c>
      <c r="U1259" s="18">
        <v>117.4</v>
      </c>
      <c r="W1259" s="24"/>
      <c r="Z1259" s="21">
        <f t="shared" si="196"/>
        <v>4.20186668465238</v>
      </c>
      <c r="AA1259" s="21">
        <f t="shared" si="197"/>
        <v>2.7489224569867514</v>
      </c>
      <c r="AB1259" s="21">
        <f t="shared" si="198"/>
        <v>0.1578661853890988</v>
      </c>
      <c r="AC1259" s="21">
        <f t="shared" si="199"/>
        <v>0.24</v>
      </c>
      <c r="AD1259" s="22">
        <f t="shared" si="200"/>
        <v>0.42264000000000002</v>
      </c>
      <c r="AE1259" s="22">
        <f t="shared" si="201"/>
        <v>0.32543280000000002</v>
      </c>
    </row>
    <row r="1260" spans="1:31" ht="15.75" x14ac:dyDescent="0.25">
      <c r="A1260" s="11" t="s">
        <v>173</v>
      </c>
      <c r="B1260" s="11" t="s">
        <v>1441</v>
      </c>
      <c r="C1260" s="11">
        <v>250</v>
      </c>
      <c r="D1260" s="11">
        <v>59</v>
      </c>
      <c r="E1260" s="11">
        <v>29.9</v>
      </c>
      <c r="F1260" s="11">
        <v>3.8</v>
      </c>
      <c r="H1260" s="1">
        <v>45887</v>
      </c>
      <c r="I1260" s="2" t="s">
        <v>33</v>
      </c>
      <c r="J1260" s="3">
        <v>24.41</v>
      </c>
      <c r="K1260" s="29">
        <v>29.4</v>
      </c>
      <c r="L1260" s="31">
        <f t="shared" si="193"/>
        <v>66.120709405948759</v>
      </c>
      <c r="M1260" s="33">
        <f t="shared" si="202"/>
        <v>65.849999999999994</v>
      </c>
      <c r="N1260" s="36">
        <f t="shared" si="195"/>
        <v>5.0952246999927037E-2</v>
      </c>
      <c r="Q1260" s="19">
        <v>45887</v>
      </c>
      <c r="R1260" s="20" t="s">
        <v>33</v>
      </c>
      <c r="U1260" s="18">
        <v>65.849999999999994</v>
      </c>
      <c r="W1260" s="24"/>
      <c r="Z1260" s="21">
        <f t="shared" si="196"/>
        <v>4.0992081541413299</v>
      </c>
      <c r="AA1260" s="21">
        <f t="shared" si="197"/>
        <v>2.7104255115447451</v>
      </c>
      <c r="AB1260" s="21">
        <f t="shared" si="198"/>
        <v>0.15615769831794599</v>
      </c>
      <c r="AC1260" s="21">
        <f t="shared" si="199"/>
        <v>0.24</v>
      </c>
      <c r="AD1260" s="22">
        <f t="shared" si="200"/>
        <v>0.23705999999999997</v>
      </c>
      <c r="AE1260" s="22">
        <f t="shared" si="201"/>
        <v>0.18253619999999998</v>
      </c>
    </row>
    <row r="1261" spans="1:31" ht="15.75" x14ac:dyDescent="0.25">
      <c r="A1261" s="11" t="s">
        <v>173</v>
      </c>
      <c r="B1261" s="11" t="s">
        <v>1442</v>
      </c>
      <c r="C1261" s="11">
        <v>241</v>
      </c>
      <c r="D1261" s="11">
        <v>58</v>
      </c>
      <c r="E1261" s="11">
        <v>30.1</v>
      </c>
      <c r="F1261" s="11">
        <v>5.0999999999999996</v>
      </c>
      <c r="H1261" s="1">
        <v>45887</v>
      </c>
      <c r="I1261" s="2" t="s">
        <v>34</v>
      </c>
      <c r="J1261" s="3">
        <v>24.27</v>
      </c>
      <c r="K1261" s="29">
        <v>29.03</v>
      </c>
      <c r="L1261" s="31">
        <f t="shared" si="193"/>
        <v>67.311915195185293</v>
      </c>
      <c r="M1261" s="33">
        <f t="shared" si="202"/>
        <v>55.73</v>
      </c>
      <c r="N1261" s="36">
        <f t="shared" si="195"/>
        <v>4.3114748222361804E-2</v>
      </c>
      <c r="Q1261" s="19">
        <v>45887</v>
      </c>
      <c r="R1261" s="20" t="s">
        <v>34</v>
      </c>
      <c r="U1261" s="18">
        <v>55.73</v>
      </c>
      <c r="W1261" s="24"/>
      <c r="Z1261" s="21">
        <f t="shared" si="196"/>
        <v>4.0126274038618144</v>
      </c>
      <c r="AA1261" s="21">
        <f t="shared" si="197"/>
        <v>2.7009763551862296</v>
      </c>
      <c r="AB1261" s="21">
        <f t="shared" si="198"/>
        <v>0.15604597037125634</v>
      </c>
      <c r="AC1261" s="21">
        <f t="shared" si="199"/>
        <v>0.24</v>
      </c>
      <c r="AD1261" s="22">
        <f t="shared" si="200"/>
        <v>0.200628</v>
      </c>
      <c r="AE1261" s="22">
        <f t="shared" si="201"/>
        <v>0.15448355999999999</v>
      </c>
    </row>
    <row r="1262" spans="1:31" ht="15.75" x14ac:dyDescent="0.25">
      <c r="A1262" s="11" t="s">
        <v>173</v>
      </c>
      <c r="B1262" s="11" t="s">
        <v>1443</v>
      </c>
      <c r="C1262" s="11">
        <v>195</v>
      </c>
      <c r="D1262" s="11">
        <v>59</v>
      </c>
      <c r="E1262" s="11">
        <v>29.7</v>
      </c>
      <c r="F1262" s="11">
        <v>4.7</v>
      </c>
      <c r="H1262" s="1">
        <v>45887</v>
      </c>
      <c r="I1262" s="2" t="s">
        <v>35</v>
      </c>
      <c r="J1262" s="3">
        <v>24.24</v>
      </c>
      <c r="K1262" s="29">
        <v>28.88</v>
      </c>
      <c r="L1262" s="31">
        <f t="shared" si="193"/>
        <v>67.971631255186068</v>
      </c>
      <c r="M1262" s="33">
        <f t="shared" si="202"/>
        <v>22.92</v>
      </c>
      <c r="N1262" s="36">
        <f t="shared" si="195"/>
        <v>1.7758601263919486E-2</v>
      </c>
      <c r="Q1262" s="19">
        <v>45887</v>
      </c>
      <c r="R1262" s="20" t="s">
        <v>35</v>
      </c>
      <c r="U1262" s="18">
        <v>22.92</v>
      </c>
      <c r="W1262" s="24"/>
      <c r="Z1262" s="21">
        <f t="shared" si="196"/>
        <v>3.9779830022392333</v>
      </c>
      <c r="AA1262" s="21">
        <f t="shared" si="197"/>
        <v>2.7038999376760318</v>
      </c>
      <c r="AB1262" s="21">
        <f t="shared" si="198"/>
        <v>0.156390989829022</v>
      </c>
      <c r="AC1262" s="21">
        <f t="shared" si="199"/>
        <v>0.24</v>
      </c>
      <c r="AD1262" s="22">
        <f t="shared" si="200"/>
        <v>8.2512000000000002E-2</v>
      </c>
      <c r="AE1262" s="22">
        <f t="shared" si="201"/>
        <v>6.3534240000000006E-2</v>
      </c>
    </row>
    <row r="1263" spans="1:31" ht="15.75" x14ac:dyDescent="0.25">
      <c r="A1263" s="11" t="s">
        <v>173</v>
      </c>
      <c r="B1263" s="11" t="s">
        <v>1444</v>
      </c>
      <c r="C1263" s="11">
        <v>202</v>
      </c>
      <c r="D1263" s="11">
        <v>59</v>
      </c>
      <c r="E1263" s="11">
        <v>29.8</v>
      </c>
      <c r="F1263" s="11">
        <v>4.2</v>
      </c>
      <c r="H1263" s="1">
        <v>45887</v>
      </c>
      <c r="I1263" s="2" t="s">
        <v>36</v>
      </c>
      <c r="J1263" s="3">
        <v>24.13</v>
      </c>
      <c r="K1263" s="29">
        <v>28.66</v>
      </c>
      <c r="L1263" s="31">
        <f t="shared" si="193"/>
        <v>68.532436594096154</v>
      </c>
      <c r="M1263" s="33">
        <f t="shared" si="202"/>
        <v>13.6</v>
      </c>
      <c r="N1263" s="36">
        <f t="shared" si="195"/>
        <v>1.0537394234969499E-2</v>
      </c>
      <c r="Q1263" s="19">
        <v>45887</v>
      </c>
      <c r="R1263" s="20" t="s">
        <v>36</v>
      </c>
      <c r="U1263" s="18">
        <v>13.6</v>
      </c>
      <c r="W1263" s="24"/>
      <c r="Z1263" s="21">
        <f t="shared" si="196"/>
        <v>3.9276420577894684</v>
      </c>
      <c r="AA1263" s="21">
        <f t="shared" si="197"/>
        <v>2.691708802897621</v>
      </c>
      <c r="AB1263" s="21">
        <f t="shared" si="198"/>
        <v>0.15594353698954047</v>
      </c>
      <c r="AC1263" s="21">
        <f t="shared" si="199"/>
        <v>0.24</v>
      </c>
      <c r="AD1263" s="22">
        <f t="shared" si="200"/>
        <v>4.8959999999999997E-2</v>
      </c>
      <c r="AE1263" s="22">
        <f t="shared" si="201"/>
        <v>3.7699199999999995E-2</v>
      </c>
    </row>
    <row r="1264" spans="1:31" ht="15.75" x14ac:dyDescent="0.25">
      <c r="A1264" s="11" t="s">
        <v>173</v>
      </c>
      <c r="B1264" s="11" t="s">
        <v>1445</v>
      </c>
      <c r="C1264" s="11">
        <v>109</v>
      </c>
      <c r="D1264" s="11">
        <v>60</v>
      </c>
      <c r="E1264" s="11">
        <v>29.7</v>
      </c>
      <c r="F1264" s="11">
        <v>3.9</v>
      </c>
      <c r="H1264" s="1">
        <v>45887</v>
      </c>
      <c r="I1264" s="2" t="s">
        <v>37</v>
      </c>
      <c r="J1264" s="3">
        <v>23.99</v>
      </c>
      <c r="K1264" s="29">
        <v>28.43</v>
      </c>
      <c r="L1264" s="31">
        <f t="shared" si="193"/>
        <v>68.966598019926138</v>
      </c>
      <c r="M1264" s="33">
        <f t="shared" si="202"/>
        <v>6.0039999999999996</v>
      </c>
      <c r="N1264" s="36">
        <f t="shared" si="195"/>
        <v>2.2456900082098904E-5</v>
      </c>
      <c r="Q1264" s="19">
        <v>45887</v>
      </c>
      <c r="R1264" s="20" t="s">
        <v>37</v>
      </c>
      <c r="U1264" s="18">
        <v>6.0039999999999996</v>
      </c>
      <c r="W1264" s="24"/>
      <c r="Z1264" s="21">
        <f t="shared" si="196"/>
        <v>3.8756065246070421</v>
      </c>
      <c r="AA1264" s="21">
        <f t="shared" si="197"/>
        <v>2.6728739726597688</v>
      </c>
      <c r="AB1264" s="21">
        <f t="shared" si="198"/>
        <v>0.15512052325787701</v>
      </c>
      <c r="AC1264" s="21">
        <f t="shared" si="199"/>
        <v>0.96</v>
      </c>
      <c r="AD1264" s="22">
        <f t="shared" si="200"/>
        <v>2.1614399999999999E-2</v>
      </c>
      <c r="AE1264" s="22">
        <f t="shared" si="201"/>
        <v>0</v>
      </c>
    </row>
    <row r="1265" spans="1:31" ht="15.75" x14ac:dyDescent="0.25">
      <c r="A1265" s="11" t="s">
        <v>173</v>
      </c>
      <c r="B1265" s="11" t="s">
        <v>1446</v>
      </c>
      <c r="C1265" s="11">
        <v>133</v>
      </c>
      <c r="D1265" s="11">
        <v>60</v>
      </c>
      <c r="E1265" s="11">
        <v>29.6</v>
      </c>
      <c r="F1265" s="11">
        <v>3.9</v>
      </c>
      <c r="H1265" s="1">
        <v>45887</v>
      </c>
      <c r="I1265" s="2" t="s">
        <v>38</v>
      </c>
      <c r="J1265" s="3">
        <v>23.85</v>
      </c>
      <c r="K1265" s="29">
        <v>28.18</v>
      </c>
      <c r="L1265" s="31">
        <f t="shared" si="193"/>
        <v>69.523629807660512</v>
      </c>
      <c r="M1265" s="33">
        <f t="shared" si="202"/>
        <v>2.2290000000000001</v>
      </c>
      <c r="N1265" s="36">
        <f t="shared" si="195"/>
        <v>2.1818041142708022E-5</v>
      </c>
      <c r="Q1265" s="19">
        <v>45887</v>
      </c>
      <c r="R1265" s="20" t="s">
        <v>38</v>
      </c>
      <c r="U1265" s="18">
        <v>2.2290000000000001</v>
      </c>
      <c r="W1265" s="24"/>
      <c r="Z1265" s="21">
        <f t="shared" si="196"/>
        <v>3.8197276637745388</v>
      </c>
      <c r="AA1265" s="21">
        <f t="shared" si="197"/>
        <v>2.6556133206234098</v>
      </c>
      <c r="AB1265" s="21">
        <f t="shared" si="198"/>
        <v>0.15440920058960372</v>
      </c>
      <c r="AC1265" s="21">
        <f t="shared" si="199"/>
        <v>0.96</v>
      </c>
      <c r="AD1265" s="22">
        <f t="shared" si="200"/>
        <v>8.024400000000001E-3</v>
      </c>
      <c r="AE1265" s="22">
        <f t="shared" si="201"/>
        <v>0</v>
      </c>
    </row>
    <row r="1266" spans="1:31" ht="15.75" x14ac:dyDescent="0.25">
      <c r="A1266" s="11" t="s">
        <v>173</v>
      </c>
      <c r="B1266" s="11" t="s">
        <v>1447</v>
      </c>
      <c r="C1266" s="11">
        <v>80</v>
      </c>
      <c r="D1266" s="11">
        <v>60</v>
      </c>
      <c r="E1266" s="11">
        <v>29.3</v>
      </c>
      <c r="F1266" s="11">
        <v>4.4000000000000004</v>
      </c>
      <c r="H1266" s="1">
        <v>45887</v>
      </c>
      <c r="I1266" s="2" t="s">
        <v>39</v>
      </c>
      <c r="J1266" s="3">
        <v>23.86</v>
      </c>
      <c r="K1266" s="29">
        <v>28.24</v>
      </c>
      <c r="L1266" s="31">
        <f t="shared" si="193"/>
        <v>69.237020877548829</v>
      </c>
      <c r="M1266" s="33">
        <f t="shared" si="202"/>
        <v>0.51900000000000002</v>
      </c>
      <c r="N1266" s="36">
        <f t="shared" si="195"/>
        <v>2.2111266214027584E-5</v>
      </c>
      <c r="Q1266" s="19">
        <v>45887</v>
      </c>
      <c r="R1266" s="20" t="s">
        <v>39</v>
      </c>
      <c r="U1266" s="18">
        <v>0.51900000000000002</v>
      </c>
      <c r="W1266" s="24"/>
      <c r="Z1266" s="21">
        <f t="shared" si="196"/>
        <v>3.8330742317097104</v>
      </c>
      <c r="AA1266" s="21">
        <f t="shared" si="197"/>
        <v>2.6539064060607966</v>
      </c>
      <c r="AB1266" s="21">
        <f t="shared" si="198"/>
        <v>0.15424022673826324</v>
      </c>
      <c r="AC1266" s="21">
        <f t="shared" si="199"/>
        <v>0.96</v>
      </c>
      <c r="AD1266" s="22">
        <f t="shared" si="200"/>
        <v>1.8684000000000001E-3</v>
      </c>
      <c r="AE1266" s="22">
        <f t="shared" si="201"/>
        <v>0</v>
      </c>
    </row>
    <row r="1267" spans="1:31" ht="15.75" x14ac:dyDescent="0.25">
      <c r="A1267" s="11" t="s">
        <v>173</v>
      </c>
      <c r="B1267" s="11" t="s">
        <v>1448</v>
      </c>
      <c r="C1267" s="11">
        <v>38</v>
      </c>
      <c r="D1267" s="11">
        <v>61</v>
      </c>
      <c r="E1267" s="11">
        <v>29</v>
      </c>
      <c r="F1267" s="11">
        <v>2.9</v>
      </c>
      <c r="H1267" s="1">
        <v>45887</v>
      </c>
      <c r="I1267" s="2" t="s">
        <v>40</v>
      </c>
      <c r="J1267" s="3">
        <v>23.84</v>
      </c>
      <c r="K1267" s="29">
        <v>28.21</v>
      </c>
      <c r="L1267" s="31">
        <f t="shared" si="193"/>
        <v>69.283363508230536</v>
      </c>
      <c r="M1267" s="33">
        <f t="shared" si="202"/>
        <v>5.6000000000000001E-2</v>
      </c>
      <c r="N1267" s="36">
        <f t="shared" si="195"/>
        <v>2.2053659721500455E-5</v>
      </c>
      <c r="Q1267" s="19">
        <v>45887</v>
      </c>
      <c r="R1267" s="20" t="s">
        <v>40</v>
      </c>
      <c r="U1267" s="18">
        <v>5.6000000000000001E-2</v>
      </c>
      <c r="W1267" s="24"/>
      <c r="Z1267" s="21">
        <f t="shared" si="196"/>
        <v>3.8263958826132565</v>
      </c>
      <c r="AA1267" s="21">
        <f t="shared" si="197"/>
        <v>2.6510557686149085</v>
      </c>
      <c r="AB1267" s="21">
        <f t="shared" si="198"/>
        <v>0.15410937262393487</v>
      </c>
      <c r="AC1267" s="21">
        <f t="shared" si="199"/>
        <v>0.96</v>
      </c>
      <c r="AD1267" s="22">
        <f t="shared" si="200"/>
        <v>2.0159999999999999E-4</v>
      </c>
      <c r="AE1267" s="22">
        <f t="shared" si="201"/>
        <v>0</v>
      </c>
    </row>
    <row r="1268" spans="1:31" ht="15.75" x14ac:dyDescent="0.25">
      <c r="A1268" s="11" t="s">
        <v>173</v>
      </c>
      <c r="B1268" s="11" t="s">
        <v>1449</v>
      </c>
      <c r="C1268" s="11">
        <v>26</v>
      </c>
      <c r="D1268" s="11">
        <v>62</v>
      </c>
      <c r="E1268" s="11">
        <v>28.9</v>
      </c>
      <c r="F1268" s="11">
        <v>3.6</v>
      </c>
      <c r="H1268" s="1">
        <v>45887</v>
      </c>
      <c r="I1268" s="2" t="s">
        <v>41</v>
      </c>
      <c r="J1268" s="3">
        <v>23.82</v>
      </c>
      <c r="K1268" s="29">
        <v>28.01</v>
      </c>
      <c r="L1268" s="31">
        <f t="shared" si="193"/>
        <v>70.331848082925717</v>
      </c>
      <c r="M1268" s="33">
        <f t="shared" si="202"/>
        <v>0.01</v>
      </c>
      <c r="N1268" s="36">
        <f t="shared" si="195"/>
        <v>2.100256741499083E-5</v>
      </c>
      <c r="Q1268" s="19">
        <v>45887</v>
      </c>
      <c r="R1268" s="20" t="s">
        <v>41</v>
      </c>
      <c r="U1268" s="18">
        <v>0.01</v>
      </c>
      <c r="W1268" s="24"/>
      <c r="Z1268" s="21">
        <f t="shared" si="196"/>
        <v>3.7821318171194234</v>
      </c>
      <c r="AA1268" s="21">
        <f t="shared" si="197"/>
        <v>2.6600432039124309</v>
      </c>
      <c r="AB1268" s="21">
        <f t="shared" si="198"/>
        <v>0.15486504578255844</v>
      </c>
      <c r="AC1268" s="21">
        <f t="shared" si="199"/>
        <v>0.96</v>
      </c>
      <c r="AD1268" s="22">
        <f t="shared" si="200"/>
        <v>3.6000000000000001E-5</v>
      </c>
      <c r="AE1268" s="22">
        <f t="shared" si="201"/>
        <v>0</v>
      </c>
    </row>
    <row r="1269" spans="1:31" ht="15.75" x14ac:dyDescent="0.25">
      <c r="A1269" s="11" t="s">
        <v>173</v>
      </c>
      <c r="B1269" s="11" t="s">
        <v>1450</v>
      </c>
      <c r="C1269" s="11">
        <v>15</v>
      </c>
      <c r="D1269" s="11">
        <v>63</v>
      </c>
      <c r="E1269" s="11">
        <v>28.7</v>
      </c>
      <c r="F1269" s="11">
        <v>4.2</v>
      </c>
      <c r="H1269" s="1">
        <v>45887</v>
      </c>
      <c r="I1269" s="2" t="s">
        <v>42</v>
      </c>
      <c r="J1269" s="3">
        <v>23.78</v>
      </c>
      <c r="K1269" s="29">
        <v>27.93</v>
      </c>
      <c r="L1269" s="31">
        <f t="shared" si="193"/>
        <v>70.546310699831452</v>
      </c>
      <c r="M1269" s="33">
        <f t="shared" si="202"/>
        <v>3.0000000000000001E-3</v>
      </c>
      <c r="N1269" s="36">
        <f t="shared" si="195"/>
        <v>2.0772800300539865E-5</v>
      </c>
      <c r="Q1269" s="19">
        <v>45887</v>
      </c>
      <c r="R1269" s="20" t="s">
        <v>42</v>
      </c>
      <c r="U1269" s="18">
        <v>3.0000000000000001E-3</v>
      </c>
      <c r="W1269" s="24"/>
      <c r="Z1269" s="21">
        <f t="shared" si="196"/>
        <v>3.7645514015450381</v>
      </c>
      <c r="AA1269" s="21">
        <f t="shared" si="197"/>
        <v>2.6557521281888219</v>
      </c>
      <c r="AB1269" s="21">
        <f t="shared" si="198"/>
        <v>0.15470850936199954</v>
      </c>
      <c r="AC1269" s="21">
        <f t="shared" si="199"/>
        <v>0.96</v>
      </c>
      <c r="AD1269" s="22">
        <f t="shared" si="200"/>
        <v>1.08E-5</v>
      </c>
      <c r="AE1269" s="22">
        <f t="shared" si="201"/>
        <v>0</v>
      </c>
    </row>
    <row r="1270" spans="1:31" ht="15.75" x14ac:dyDescent="0.25">
      <c r="A1270" s="11" t="s">
        <v>173</v>
      </c>
      <c r="B1270" s="11" t="s">
        <v>1451</v>
      </c>
      <c r="C1270" s="11">
        <v>6</v>
      </c>
      <c r="D1270" s="11">
        <v>63</v>
      </c>
      <c r="E1270" s="11">
        <v>28.6</v>
      </c>
      <c r="F1270" s="11">
        <v>3.4</v>
      </c>
      <c r="H1270" s="1">
        <v>45887</v>
      </c>
      <c r="I1270" s="2" t="s">
        <v>43</v>
      </c>
      <c r="J1270" s="3">
        <v>23.77</v>
      </c>
      <c r="K1270" s="29">
        <v>27.93</v>
      </c>
      <c r="L1270" s="31">
        <f t="shared" si="193"/>
        <v>70.480892221829194</v>
      </c>
      <c r="M1270" s="33">
        <f t="shared" si="202"/>
        <v>7.0000000000000001E-3</v>
      </c>
      <c r="N1270" s="36">
        <f t="shared" si="195"/>
        <v>2.0831314198710446E-5</v>
      </c>
      <c r="Q1270" s="19">
        <v>45887</v>
      </c>
      <c r="R1270" s="20" t="s">
        <v>43</v>
      </c>
      <c r="U1270" s="18">
        <v>7.0000000000000001E-3</v>
      </c>
      <c r="W1270" s="24"/>
      <c r="Z1270" s="21">
        <f t="shared" si="196"/>
        <v>3.7645514015450381</v>
      </c>
      <c r="AA1270" s="21">
        <f t="shared" si="197"/>
        <v>2.6532894159583185</v>
      </c>
      <c r="AB1270" s="21">
        <f t="shared" si="198"/>
        <v>0.15456504622245248</v>
      </c>
      <c r="AC1270" s="21">
        <f t="shared" si="199"/>
        <v>0.96</v>
      </c>
      <c r="AD1270" s="22">
        <f t="shared" si="200"/>
        <v>2.5199999999999999E-5</v>
      </c>
      <c r="AE1270" s="22">
        <f t="shared" si="201"/>
        <v>0</v>
      </c>
    </row>
    <row r="1271" spans="1:31" ht="15.75" x14ac:dyDescent="0.25">
      <c r="A1271" s="11" t="s">
        <v>173</v>
      </c>
      <c r="B1271" s="11" t="s">
        <v>1452</v>
      </c>
      <c r="C1271" s="11">
        <v>0</v>
      </c>
      <c r="D1271" s="11">
        <v>63</v>
      </c>
      <c r="E1271" s="11">
        <v>28.5</v>
      </c>
      <c r="F1271" s="11">
        <v>2.8</v>
      </c>
      <c r="H1271" s="1">
        <v>45887</v>
      </c>
      <c r="I1271" s="2" t="s">
        <v>44</v>
      </c>
      <c r="J1271" s="3">
        <v>23.56</v>
      </c>
      <c r="K1271" s="29">
        <v>27.83</v>
      </c>
      <c r="L1271" s="31">
        <f t="shared" si="193"/>
        <v>69.702790682056317</v>
      </c>
      <c r="M1271" s="33">
        <f t="shared" si="202"/>
        <v>0.01</v>
      </c>
      <c r="N1271" s="36">
        <f t="shared" si="195"/>
        <v>2.1484013676928123E-5</v>
      </c>
      <c r="Q1271" s="19">
        <v>45887</v>
      </c>
      <c r="R1271" s="20" t="s">
        <v>44</v>
      </c>
      <c r="U1271" s="18">
        <v>0.01</v>
      </c>
      <c r="W1271" s="24"/>
      <c r="Z1271" s="21">
        <f t="shared" si="196"/>
        <v>3.742675956233704</v>
      </c>
      <c r="AA1271" s="21">
        <f t="shared" si="197"/>
        <v>2.6087495876812281</v>
      </c>
      <c r="AB1271" s="21">
        <f t="shared" si="198"/>
        <v>0.15208507765367776</v>
      </c>
      <c r="AC1271" s="21">
        <f t="shared" si="199"/>
        <v>0.96</v>
      </c>
      <c r="AD1271" s="22">
        <f t="shared" si="200"/>
        <v>3.6000000000000001E-5</v>
      </c>
      <c r="AE1271" s="22">
        <f t="shared" si="201"/>
        <v>0</v>
      </c>
    </row>
    <row r="1272" spans="1:31" ht="15.75" x14ac:dyDescent="0.25">
      <c r="A1272" s="11" t="s">
        <v>173</v>
      </c>
      <c r="B1272" s="11" t="s">
        <v>1453</v>
      </c>
      <c r="C1272" s="11">
        <v>0</v>
      </c>
      <c r="D1272" s="11">
        <v>64</v>
      </c>
      <c r="E1272" s="11">
        <v>28.4</v>
      </c>
      <c r="F1272" s="11">
        <v>2.9</v>
      </c>
      <c r="H1272" s="1">
        <v>45887</v>
      </c>
      <c r="I1272" s="2" t="s">
        <v>45</v>
      </c>
      <c r="J1272" s="3">
        <v>23.68</v>
      </c>
      <c r="K1272" s="29">
        <v>27.8</v>
      </c>
      <c r="L1272" s="31">
        <f t="shared" si="193"/>
        <v>70.667041194398422</v>
      </c>
      <c r="M1272" s="33">
        <f t="shared" si="202"/>
        <v>3.0000000000000001E-3</v>
      </c>
      <c r="N1272" s="36">
        <f t="shared" si="195"/>
        <v>2.0604718620066094E-5</v>
      </c>
      <c r="Q1272" s="19">
        <v>45887</v>
      </c>
      <c r="R1272" s="20" t="s">
        <v>45</v>
      </c>
      <c r="U1272" s="18">
        <v>3.0000000000000001E-3</v>
      </c>
      <c r="W1272" s="24"/>
      <c r="Z1272" s="21">
        <f t="shared" si="196"/>
        <v>3.7361349407572058</v>
      </c>
      <c r="AA1272" s="21">
        <f t="shared" si="197"/>
        <v>2.6402160176632075</v>
      </c>
      <c r="AB1272" s="21">
        <f t="shared" si="198"/>
        <v>0.15395434845670533</v>
      </c>
      <c r="AC1272" s="21">
        <f t="shared" si="199"/>
        <v>0.96</v>
      </c>
      <c r="AD1272" s="22">
        <f t="shared" si="200"/>
        <v>1.08E-5</v>
      </c>
      <c r="AE1272" s="22">
        <f t="shared" si="201"/>
        <v>0</v>
      </c>
    </row>
    <row r="1273" spans="1:31" ht="15.75" x14ac:dyDescent="0.25">
      <c r="A1273" s="11" t="s">
        <v>173</v>
      </c>
      <c r="B1273" s="11" t="s">
        <v>1454</v>
      </c>
      <c r="C1273" s="11">
        <v>0</v>
      </c>
      <c r="D1273" s="11">
        <v>64</v>
      </c>
      <c r="E1273" s="11">
        <v>28.2</v>
      </c>
      <c r="F1273" s="11">
        <v>3.1</v>
      </c>
      <c r="H1273" s="1">
        <v>45887</v>
      </c>
      <c r="I1273" s="2" t="s">
        <v>46</v>
      </c>
      <c r="J1273" s="3">
        <v>23.71</v>
      </c>
      <c r="K1273" s="29">
        <v>27.76</v>
      </c>
      <c r="L1273" s="31">
        <f t="shared" si="193"/>
        <v>71.104402066865958</v>
      </c>
      <c r="M1273" s="33">
        <f t="shared" si="202"/>
        <v>3.0000000000000001E-3</v>
      </c>
      <c r="N1273" s="36">
        <f t="shared" si="195"/>
        <v>2.0199314726242854E-5</v>
      </c>
      <c r="Q1273" s="19">
        <v>45887</v>
      </c>
      <c r="R1273" s="20" t="s">
        <v>46</v>
      </c>
      <c r="U1273" s="18">
        <v>3.0000000000000001E-3</v>
      </c>
      <c r="W1273" s="24"/>
      <c r="Z1273" s="21">
        <f t="shared" si="196"/>
        <v>3.7274290700115817</v>
      </c>
      <c r="AA1273" s="21">
        <f t="shared" si="197"/>
        <v>2.6503661526982776</v>
      </c>
      <c r="AB1273" s="21">
        <f t="shared" si="198"/>
        <v>0.15459286413874859</v>
      </c>
      <c r="AC1273" s="21">
        <f t="shared" si="199"/>
        <v>0.96</v>
      </c>
      <c r="AD1273" s="22">
        <f t="shared" si="200"/>
        <v>1.08E-5</v>
      </c>
      <c r="AE1273" s="22">
        <f t="shared" si="201"/>
        <v>0</v>
      </c>
    </row>
    <row r="1274" spans="1:31" ht="15.75" x14ac:dyDescent="0.25">
      <c r="A1274" s="11" t="s">
        <v>173</v>
      </c>
      <c r="B1274" s="11" t="s">
        <v>1455</v>
      </c>
      <c r="C1274" s="11">
        <v>0</v>
      </c>
      <c r="D1274" s="11">
        <v>65</v>
      </c>
      <c r="E1274" s="11">
        <v>28.2</v>
      </c>
      <c r="F1274" s="11">
        <v>2.4</v>
      </c>
      <c r="H1274" s="1">
        <v>45887</v>
      </c>
      <c r="I1274" s="2" t="s">
        <v>47</v>
      </c>
      <c r="J1274" s="3">
        <v>23.77</v>
      </c>
      <c r="K1274" s="29">
        <v>27.71</v>
      </c>
      <c r="L1274" s="31">
        <f t="shared" si="193"/>
        <v>71.802847200922685</v>
      </c>
      <c r="M1274" s="33">
        <f t="shared" si="202"/>
        <v>3.0000000000000001E-3</v>
      </c>
      <c r="N1274" s="36">
        <f t="shared" si="195"/>
        <v>1.9565922065481819E-5</v>
      </c>
      <c r="Q1274" s="19">
        <v>45887</v>
      </c>
      <c r="R1274" s="20" t="s">
        <v>47</v>
      </c>
      <c r="U1274" s="18">
        <v>3.0000000000000001E-3</v>
      </c>
      <c r="W1274" s="24"/>
      <c r="Z1274" s="21">
        <f t="shared" si="196"/>
        <v>3.7165715728944466</v>
      </c>
      <c r="AA1274" s="21">
        <f t="shared" si="197"/>
        <v>2.6686042075983281</v>
      </c>
      <c r="AB1274" s="21">
        <f t="shared" si="198"/>
        <v>0.15571541097170891</v>
      </c>
      <c r="AC1274" s="21">
        <f t="shared" si="199"/>
        <v>0.96</v>
      </c>
      <c r="AD1274" s="22">
        <f t="shared" si="200"/>
        <v>1.08E-5</v>
      </c>
      <c r="AE1274" s="22">
        <f t="shared" si="201"/>
        <v>0</v>
      </c>
    </row>
    <row r="1275" spans="1:31" ht="15.75" x14ac:dyDescent="0.25">
      <c r="A1275" s="11" t="s">
        <v>173</v>
      </c>
      <c r="B1275" s="11" t="s">
        <v>1456</v>
      </c>
      <c r="C1275" s="11">
        <v>0</v>
      </c>
      <c r="D1275" s="11">
        <v>65</v>
      </c>
      <c r="E1275" s="11">
        <v>28.1</v>
      </c>
      <c r="F1275" s="11">
        <v>2.2999999999999998</v>
      </c>
      <c r="H1275" s="1">
        <v>45887</v>
      </c>
      <c r="I1275" s="2" t="s">
        <v>48</v>
      </c>
      <c r="J1275" s="3">
        <v>23.66</v>
      </c>
      <c r="K1275" s="29">
        <v>27.63</v>
      </c>
      <c r="L1275" s="31">
        <f t="shared" si="193"/>
        <v>71.558773041493581</v>
      </c>
      <c r="M1275" s="33">
        <f t="shared" si="202"/>
        <v>3.0000000000000001E-3</v>
      </c>
      <c r="N1275" s="36">
        <f t="shared" si="195"/>
        <v>1.9742935181930134E-5</v>
      </c>
      <c r="Q1275" s="19">
        <v>45887</v>
      </c>
      <c r="R1275" s="20" t="s">
        <v>48</v>
      </c>
      <c r="U1275" s="18">
        <v>3.0000000000000001E-3</v>
      </c>
      <c r="W1275" s="24"/>
      <c r="Z1275" s="21">
        <f t="shared" si="196"/>
        <v>3.6992568498398128</v>
      </c>
      <c r="AA1275" s="21">
        <f t="shared" si="197"/>
        <v>2.6471428133987769</v>
      </c>
      <c r="AB1275" s="21">
        <f t="shared" si="198"/>
        <v>0.15455641915460833</v>
      </c>
      <c r="AC1275" s="21">
        <f t="shared" si="199"/>
        <v>0.96</v>
      </c>
      <c r="AD1275" s="22">
        <f t="shared" si="200"/>
        <v>1.08E-5</v>
      </c>
      <c r="AE1275" s="22">
        <f t="shared" si="201"/>
        <v>0</v>
      </c>
    </row>
    <row r="1276" spans="1:31" ht="15.75" x14ac:dyDescent="0.25">
      <c r="A1276" s="11" t="s">
        <v>173</v>
      </c>
      <c r="B1276" s="11" t="s">
        <v>1457</v>
      </c>
      <c r="C1276" s="11">
        <v>0</v>
      </c>
      <c r="D1276" s="11">
        <v>65</v>
      </c>
      <c r="E1276" s="11">
        <v>28.1</v>
      </c>
      <c r="F1276" s="11">
        <v>2.2000000000000002</v>
      </c>
      <c r="H1276" s="1">
        <v>45887</v>
      </c>
      <c r="I1276" s="2" t="s">
        <v>49</v>
      </c>
      <c r="J1276" s="3">
        <v>23.67</v>
      </c>
      <c r="K1276" s="29">
        <v>27.68</v>
      </c>
      <c r="L1276" s="31">
        <f t="shared" si="193"/>
        <v>71.32250703360738</v>
      </c>
      <c r="M1276" s="33">
        <f t="shared" si="202"/>
        <v>3.0000000000000001E-3</v>
      </c>
      <c r="N1276" s="36">
        <f t="shared" si="195"/>
        <v>1.9971604337414837E-5</v>
      </c>
      <c r="Q1276" s="19">
        <v>45887</v>
      </c>
      <c r="R1276" s="20" t="s">
        <v>49</v>
      </c>
      <c r="U1276" s="18">
        <v>3.0000000000000001E-3</v>
      </c>
      <c r="W1276" s="24"/>
      <c r="Z1276" s="21">
        <f t="shared" si="196"/>
        <v>3.7100703007212683</v>
      </c>
      <c r="AA1276" s="21">
        <f t="shared" si="197"/>
        <v>2.6461151511837051</v>
      </c>
      <c r="AB1276" s="21">
        <f t="shared" si="198"/>
        <v>0.1544381185024094</v>
      </c>
      <c r="AC1276" s="21">
        <f t="shared" si="199"/>
        <v>0.96</v>
      </c>
      <c r="AD1276" s="22">
        <f t="shared" si="200"/>
        <v>1.08E-5</v>
      </c>
      <c r="AE1276" s="22">
        <f t="shared" si="201"/>
        <v>0</v>
      </c>
    </row>
    <row r="1277" spans="1:31" ht="15.75" x14ac:dyDescent="0.25">
      <c r="A1277" s="11" t="s">
        <v>173</v>
      </c>
      <c r="B1277" s="11" t="s">
        <v>1458</v>
      </c>
      <c r="C1277" s="11">
        <v>0</v>
      </c>
      <c r="D1277" s="11">
        <v>64</v>
      </c>
      <c r="E1277" s="11">
        <v>28</v>
      </c>
      <c r="F1277" s="11">
        <v>3.2</v>
      </c>
      <c r="H1277" s="1">
        <v>45887</v>
      </c>
      <c r="I1277" s="2" t="s">
        <v>50</v>
      </c>
      <c r="J1277" s="3">
        <v>23.55</v>
      </c>
      <c r="K1277" s="29">
        <v>27.49</v>
      </c>
      <c r="L1277" s="31">
        <f t="shared" si="193"/>
        <v>71.678383682996454</v>
      </c>
      <c r="M1277" s="33">
        <f t="shared" si="202"/>
        <v>0</v>
      </c>
      <c r="N1277" s="36">
        <f t="shared" si="195"/>
        <v>1.9577019334294784E-5</v>
      </c>
      <c r="Q1277" s="19">
        <v>45887</v>
      </c>
      <c r="R1277" s="20" t="s">
        <v>50</v>
      </c>
      <c r="U1277" s="18">
        <v>0</v>
      </c>
      <c r="W1277" s="24"/>
      <c r="Z1277" s="21">
        <f t="shared" si="196"/>
        <v>3.6691250479922175</v>
      </c>
      <c r="AA1277" s="21">
        <f t="shared" si="197"/>
        <v>2.6299695297087893</v>
      </c>
      <c r="AB1277" s="21">
        <f t="shared" si="198"/>
        <v>0.15371615467254182</v>
      </c>
      <c r="AC1277" s="21">
        <f t="shared" si="199"/>
        <v>0.96</v>
      </c>
      <c r="AD1277" s="22">
        <f t="shared" si="200"/>
        <v>0</v>
      </c>
      <c r="AE1277" s="22">
        <f t="shared" si="201"/>
        <v>0</v>
      </c>
    </row>
    <row r="1278" spans="1:31" ht="15.75" x14ac:dyDescent="0.25">
      <c r="A1278" s="11" t="s">
        <v>173</v>
      </c>
      <c r="B1278" s="11" t="s">
        <v>1459</v>
      </c>
      <c r="C1278" s="11">
        <v>0</v>
      </c>
      <c r="D1278" s="11">
        <v>65</v>
      </c>
      <c r="E1278" s="11">
        <v>28</v>
      </c>
      <c r="F1278" s="11">
        <v>2.5</v>
      </c>
      <c r="H1278" s="1">
        <v>45887</v>
      </c>
      <c r="I1278" s="2" t="s">
        <v>51</v>
      </c>
      <c r="J1278" s="3">
        <v>23.64</v>
      </c>
      <c r="K1278" s="29">
        <v>27.62</v>
      </c>
      <c r="L1278" s="31">
        <f t="shared" si="193"/>
        <v>71.486794253905998</v>
      </c>
      <c r="M1278" s="33">
        <f t="shared" si="202"/>
        <v>7.0000000000000001E-3</v>
      </c>
      <c r="N1278" s="36">
        <f t="shared" si="195"/>
        <v>1.9801200400858741E-5</v>
      </c>
      <c r="Q1278" s="19">
        <v>45887</v>
      </c>
      <c r="R1278" s="20" t="s">
        <v>51</v>
      </c>
      <c r="U1278" s="18">
        <v>7.0000000000000001E-3</v>
      </c>
      <c r="W1278" s="24"/>
      <c r="Z1278" s="21">
        <f t="shared" si="196"/>
        <v>3.6970974558473748</v>
      </c>
      <c r="AA1278" s="21">
        <f t="shared" si="197"/>
        <v>2.6429364516280058</v>
      </c>
      <c r="AB1278" s="21">
        <f t="shared" si="198"/>
        <v>0.15432247581462816</v>
      </c>
      <c r="AC1278" s="21">
        <f t="shared" si="199"/>
        <v>0.96</v>
      </c>
      <c r="AD1278" s="22">
        <f t="shared" si="200"/>
        <v>2.5199999999999999E-5</v>
      </c>
      <c r="AE1278" s="22">
        <f t="shared" si="201"/>
        <v>0</v>
      </c>
    </row>
    <row r="1279" spans="1:31" ht="15.75" x14ac:dyDescent="0.25">
      <c r="A1279" s="11" t="s">
        <v>173</v>
      </c>
      <c r="B1279" s="11" t="s">
        <v>1460</v>
      </c>
      <c r="C1279" s="11">
        <v>0</v>
      </c>
      <c r="D1279" s="11">
        <v>66</v>
      </c>
      <c r="E1279" s="11">
        <v>28</v>
      </c>
      <c r="F1279" s="11">
        <v>2.7</v>
      </c>
      <c r="H1279" s="1">
        <v>45887</v>
      </c>
      <c r="I1279" s="2" t="s">
        <v>52</v>
      </c>
      <c r="J1279" s="3">
        <v>23.48</v>
      </c>
      <c r="K1279" s="29">
        <v>27.27</v>
      </c>
      <c r="L1279" s="31">
        <f t="shared" si="193"/>
        <v>72.558223775351649</v>
      </c>
      <c r="M1279" s="33">
        <f t="shared" si="202"/>
        <v>0</v>
      </c>
      <c r="N1279" s="36">
        <f t="shared" si="195"/>
        <v>1.8728109188731239E-5</v>
      </c>
      <c r="Q1279" s="19">
        <v>45887</v>
      </c>
      <c r="R1279" s="20" t="s">
        <v>52</v>
      </c>
      <c r="U1279" s="18">
        <v>0</v>
      </c>
      <c r="W1279" s="24"/>
      <c r="Z1279" s="21">
        <f t="shared" si="196"/>
        <v>3.6222068356558368</v>
      </c>
      <c r="AA1279" s="21">
        <f t="shared" si="197"/>
        <v>2.6282089414212462</v>
      </c>
      <c r="AB1279" s="21">
        <f t="shared" si="198"/>
        <v>0.15386882873144508</v>
      </c>
      <c r="AC1279" s="21">
        <f t="shared" si="199"/>
        <v>0.96</v>
      </c>
      <c r="AD1279" s="22">
        <f t="shared" si="200"/>
        <v>0</v>
      </c>
      <c r="AE1279" s="22">
        <f t="shared" si="201"/>
        <v>0</v>
      </c>
    </row>
    <row r="1280" spans="1:31" ht="15.75" x14ac:dyDescent="0.25">
      <c r="A1280" s="11" t="s">
        <v>173</v>
      </c>
      <c r="B1280" s="11" t="s">
        <v>1461</v>
      </c>
      <c r="C1280" s="11">
        <v>0</v>
      </c>
      <c r="D1280" s="11">
        <v>67</v>
      </c>
      <c r="E1280" s="11">
        <v>27.9</v>
      </c>
      <c r="F1280" s="11">
        <v>2.6</v>
      </c>
      <c r="H1280" s="1">
        <v>45887</v>
      </c>
      <c r="I1280" s="2" t="s">
        <v>53</v>
      </c>
      <c r="J1280" s="3">
        <v>23.57</v>
      </c>
      <c r="K1280" s="29">
        <v>27.49</v>
      </c>
      <c r="L1280" s="31">
        <f t="shared" si="193"/>
        <v>71.811542019112451</v>
      </c>
      <c r="M1280" s="33">
        <f t="shared" si="202"/>
        <v>0</v>
      </c>
      <c r="N1280" s="36">
        <f t="shared" si="195"/>
        <v>1.9461864850458032E-5</v>
      </c>
      <c r="Q1280" s="19">
        <v>45887</v>
      </c>
      <c r="R1280" s="20" t="s">
        <v>53</v>
      </c>
      <c r="U1280" s="18">
        <v>0</v>
      </c>
      <c r="W1280" s="24"/>
      <c r="Z1280" s="21">
        <f t="shared" si="196"/>
        <v>3.6691250479922175</v>
      </c>
      <c r="AA1280" s="21">
        <f t="shared" si="197"/>
        <v>2.6348552755727113</v>
      </c>
      <c r="AB1280" s="21">
        <f t="shared" si="198"/>
        <v>0.15400171618130673</v>
      </c>
      <c r="AC1280" s="21">
        <f t="shared" si="199"/>
        <v>0.96</v>
      </c>
      <c r="AD1280" s="22">
        <f t="shared" si="200"/>
        <v>0</v>
      </c>
      <c r="AE1280" s="22">
        <f t="shared" si="201"/>
        <v>0</v>
      </c>
    </row>
    <row r="1281" spans="1:31" ht="15.75" x14ac:dyDescent="0.25">
      <c r="A1281" s="11" t="s">
        <v>173</v>
      </c>
      <c r="B1281" s="11" t="s">
        <v>1462</v>
      </c>
      <c r="C1281" s="11">
        <v>0</v>
      </c>
      <c r="D1281" s="11">
        <v>66</v>
      </c>
      <c r="E1281" s="11">
        <v>27.8</v>
      </c>
      <c r="F1281" s="11">
        <v>2.5</v>
      </c>
      <c r="H1281" s="1">
        <v>45887</v>
      </c>
      <c r="I1281" s="2" t="s">
        <v>54</v>
      </c>
      <c r="J1281" s="3">
        <v>23.59</v>
      </c>
      <c r="K1281" s="29">
        <v>27.42</v>
      </c>
      <c r="L1281" s="31">
        <f t="shared" si="193"/>
        <v>72.373176490897862</v>
      </c>
      <c r="M1281" s="33">
        <f t="shared" si="202"/>
        <v>0.01</v>
      </c>
      <c r="N1281" s="36">
        <f t="shared" si="195"/>
        <v>1.8949285921757165E-5</v>
      </c>
      <c r="Q1281" s="19">
        <v>45887</v>
      </c>
      <c r="R1281" s="20" t="s">
        <v>54</v>
      </c>
      <c r="U1281" s="18">
        <v>0.01</v>
      </c>
      <c r="W1281" s="24"/>
      <c r="Z1281" s="21">
        <f t="shared" si="196"/>
        <v>3.6541394561181306</v>
      </c>
      <c r="AA1281" s="21">
        <f t="shared" si="197"/>
        <v>2.6446167977999098</v>
      </c>
      <c r="AB1281" s="21">
        <f t="shared" si="198"/>
        <v>0.1546540144999799</v>
      </c>
      <c r="AC1281" s="21">
        <f t="shared" si="199"/>
        <v>0.96</v>
      </c>
      <c r="AD1281" s="22">
        <f t="shared" si="200"/>
        <v>3.6000000000000001E-5</v>
      </c>
      <c r="AE1281" s="22">
        <f t="shared" si="201"/>
        <v>0</v>
      </c>
    </row>
    <row r="1282" spans="1:31" ht="15.75" x14ac:dyDescent="0.25">
      <c r="A1282" s="11" t="s">
        <v>173</v>
      </c>
      <c r="B1282" s="11" t="s">
        <v>1463</v>
      </c>
      <c r="C1282" s="11">
        <v>0</v>
      </c>
      <c r="D1282" s="11">
        <v>66</v>
      </c>
      <c r="E1282" s="11">
        <v>27.8</v>
      </c>
      <c r="F1282" s="11">
        <v>2.4</v>
      </c>
      <c r="H1282" s="1">
        <v>45887</v>
      </c>
      <c r="I1282" s="2" t="s">
        <v>55</v>
      </c>
      <c r="J1282" s="3">
        <v>23.59</v>
      </c>
      <c r="K1282" s="29">
        <v>27.39</v>
      </c>
      <c r="L1282" s="31">
        <f t="shared" si="193"/>
        <v>72.557518359088405</v>
      </c>
      <c r="M1282" s="33">
        <f t="shared" si="202"/>
        <v>3.0000000000000001E-3</v>
      </c>
      <c r="N1282" s="36">
        <f t="shared" si="195"/>
        <v>1.8779496113157735E-5</v>
      </c>
      <c r="Q1282" s="19">
        <v>45887</v>
      </c>
      <c r="R1282" s="20" t="s">
        <v>55</v>
      </c>
      <c r="U1282" s="18">
        <v>3.0000000000000001E-3</v>
      </c>
      <c r="W1282" s="24"/>
      <c r="Z1282" s="21">
        <f t="shared" si="196"/>
        <v>3.6477333931764027</v>
      </c>
      <c r="AA1282" s="21">
        <f t="shared" si="197"/>
        <v>2.6467048264445667</v>
      </c>
      <c r="AB1282" s="21">
        <f t="shared" si="198"/>
        <v>0.15481120658818542</v>
      </c>
      <c r="AC1282" s="21">
        <f t="shared" si="199"/>
        <v>0.96</v>
      </c>
      <c r="AD1282" s="22">
        <f t="shared" si="200"/>
        <v>1.08E-5</v>
      </c>
      <c r="AE1282" s="22">
        <f t="shared" si="201"/>
        <v>0</v>
      </c>
    </row>
    <row r="1283" spans="1:31" ht="15.75" x14ac:dyDescent="0.25">
      <c r="A1283" s="11" t="s">
        <v>173</v>
      </c>
      <c r="B1283" s="11" t="s">
        <v>1464</v>
      </c>
      <c r="C1283" s="11">
        <v>0</v>
      </c>
      <c r="D1283" s="11">
        <v>66</v>
      </c>
      <c r="E1283" s="11">
        <v>27.8</v>
      </c>
      <c r="F1283" s="11">
        <v>2.7</v>
      </c>
      <c r="H1283" s="1">
        <v>45887</v>
      </c>
      <c r="I1283" s="2" t="s">
        <v>56</v>
      </c>
      <c r="J1283" s="3">
        <v>23.53</v>
      </c>
      <c r="K1283" s="29">
        <v>27.29</v>
      </c>
      <c r="L1283" s="31">
        <f t="shared" ref="L1283:L1346" si="203">100*(22.1*10^6*10^((4.4-6.24*((J1283+273.2)/1000)+9.95*((J1283+273.2)/1000)^2-5.15*((J1283+273.5)/1000)^3)*(1-647.3/(J1283+273.2)))-101325*((K1283-J1283)/1514)*(1+J1283/873))/(22.1*10^6*10^((4.4-6.24*((K1283+273.2)/1000)+9.95*((K1283+273.2)/1000)^2-5.15*((K1283+273.5)/1000)^3)*(1-647.3/(K1283+273.2))))</f>
        <v>72.771066297973491</v>
      </c>
      <c r="M1283" s="33">
        <f t="shared" si="202"/>
        <v>0</v>
      </c>
      <c r="N1283" s="36">
        <f t="shared" ref="N1283:N1346" si="204">(0.408*AB1283*(AE1283-$Y$7)+$Y$6*($Y$6/(K1283+273))*$Y$8*(Z1283-AA1283))/(AB1283+$Y$6*(1+AC1283*$Y$8))</f>
        <v>1.8556435482576374E-5</v>
      </c>
      <c r="Q1283" s="19">
        <v>45887</v>
      </c>
      <c r="R1283" s="20" t="s">
        <v>56</v>
      </c>
      <c r="U1283" s="18">
        <v>0</v>
      </c>
      <c r="W1283" s="24"/>
      <c r="Z1283" s="21">
        <f t="shared" ref="Z1283:Z1346" si="205">0.6108*EXP(17.27*K1283/(K1283+237.3))</f>
        <v>3.6264504271291318</v>
      </c>
      <c r="AA1283" s="21">
        <f t="shared" ref="AA1283:AA1346" si="206">(L1283/100)*Z1283</f>
        <v>2.639006644589283</v>
      </c>
      <c r="AB1283" s="21">
        <f t="shared" ref="AB1283:AB1346" si="207">(4098*AA1283)/((K1283+237.3)^2)</f>
        <v>0.154477625487454</v>
      </c>
      <c r="AC1283" s="21">
        <f t="shared" ref="AC1283:AC1346" si="208">IF(M1283&gt;10,0.24,0.96)</f>
        <v>0.96</v>
      </c>
      <c r="AD1283" s="22">
        <f t="shared" ref="AD1283:AD1346" si="209">M1283*3600/1000000</f>
        <v>0</v>
      </c>
      <c r="AE1283" s="22">
        <f t="shared" ref="AE1283:AE1346" si="210">IF(M1283&gt;10,(1-$Y$4)*AD1283,0)</f>
        <v>0</v>
      </c>
    </row>
    <row r="1284" spans="1:31" ht="15.75" x14ac:dyDescent="0.25">
      <c r="A1284" s="11" t="s">
        <v>173</v>
      </c>
      <c r="B1284" s="11" t="s">
        <v>1465</v>
      </c>
      <c r="C1284" s="11">
        <v>0</v>
      </c>
      <c r="D1284" s="11">
        <v>66</v>
      </c>
      <c r="E1284" s="11">
        <v>27.7</v>
      </c>
      <c r="F1284" s="11">
        <v>2.5</v>
      </c>
      <c r="H1284" s="1">
        <v>45887</v>
      </c>
      <c r="I1284" s="2" t="s">
        <v>57</v>
      </c>
      <c r="J1284" s="3">
        <v>23.23</v>
      </c>
      <c r="K1284" s="29">
        <v>26.86</v>
      </c>
      <c r="L1284" s="31">
        <f t="shared" si="203"/>
        <v>73.416744243601642</v>
      </c>
      <c r="M1284" s="33">
        <f t="shared" si="202"/>
        <v>3.0000000000000001E-3</v>
      </c>
      <c r="N1284" s="36">
        <f t="shared" si="204"/>
        <v>1.7839653464139465E-5</v>
      </c>
      <c r="Q1284" s="19">
        <v>45887</v>
      </c>
      <c r="R1284" s="20" t="s">
        <v>57</v>
      </c>
      <c r="U1284" s="18">
        <v>3.0000000000000001E-3</v>
      </c>
      <c r="W1284" s="24"/>
      <c r="Z1284" s="21">
        <f t="shared" si="205"/>
        <v>3.536161093994727</v>
      </c>
      <c r="AA1284" s="21">
        <f t="shared" si="206"/>
        <v>2.5961343464198543</v>
      </c>
      <c r="AB1284" s="21">
        <f t="shared" si="207"/>
        <v>0.15246319097505306</v>
      </c>
      <c r="AC1284" s="21">
        <f t="shared" si="208"/>
        <v>0.96</v>
      </c>
      <c r="AD1284" s="22">
        <f t="shared" si="209"/>
        <v>1.08E-5</v>
      </c>
      <c r="AE1284" s="22">
        <f t="shared" si="210"/>
        <v>0</v>
      </c>
    </row>
    <row r="1285" spans="1:31" ht="15.75" x14ac:dyDescent="0.25">
      <c r="A1285" s="11" t="s">
        <v>173</v>
      </c>
      <c r="B1285" s="11" t="s">
        <v>1466</v>
      </c>
      <c r="C1285" s="11">
        <v>0</v>
      </c>
      <c r="D1285" s="11">
        <v>66</v>
      </c>
      <c r="E1285" s="11">
        <v>27.7</v>
      </c>
      <c r="F1285" s="11">
        <v>2.2999999999999998</v>
      </c>
      <c r="H1285" s="1">
        <v>45887</v>
      </c>
      <c r="I1285" s="2" t="s">
        <v>58</v>
      </c>
      <c r="J1285" s="3">
        <v>23.04</v>
      </c>
      <c r="K1285" s="29">
        <v>26.65</v>
      </c>
      <c r="L1285" s="31">
        <f t="shared" si="203"/>
        <v>73.43902908140123</v>
      </c>
      <c r="M1285" s="33">
        <f t="shared" si="202"/>
        <v>7.0000000000000001E-3</v>
      </c>
      <c r="N1285" s="36">
        <f t="shared" si="204"/>
        <v>1.7735871583177046E-5</v>
      </c>
      <c r="Q1285" s="19">
        <v>45887</v>
      </c>
      <c r="R1285" s="20" t="s">
        <v>58</v>
      </c>
      <c r="U1285" s="18">
        <v>7.0000000000000001E-3</v>
      </c>
      <c r="W1285" s="24"/>
      <c r="Z1285" s="21">
        <f t="shared" si="205"/>
        <v>3.4927825272241049</v>
      </c>
      <c r="AA1285" s="21">
        <f t="shared" si="206"/>
        <v>2.565065575918211</v>
      </c>
      <c r="AB1285" s="21">
        <f t="shared" si="207"/>
        <v>0.15087840827156765</v>
      </c>
      <c r="AC1285" s="21">
        <f t="shared" si="208"/>
        <v>0.96</v>
      </c>
      <c r="AD1285" s="22">
        <f t="shared" si="209"/>
        <v>2.5199999999999999E-5</v>
      </c>
      <c r="AE1285" s="22">
        <f t="shared" si="210"/>
        <v>0</v>
      </c>
    </row>
    <row r="1286" spans="1:31" ht="15.75" x14ac:dyDescent="0.25">
      <c r="A1286" s="11" t="s">
        <v>173</v>
      </c>
      <c r="B1286" s="11" t="s">
        <v>1467</v>
      </c>
      <c r="C1286" s="11">
        <v>0</v>
      </c>
      <c r="D1286" s="11">
        <v>67</v>
      </c>
      <c r="E1286" s="11">
        <v>27.7</v>
      </c>
      <c r="F1286" s="11">
        <v>2.1</v>
      </c>
      <c r="H1286" s="1">
        <v>45887</v>
      </c>
      <c r="I1286" s="2" t="s">
        <v>59</v>
      </c>
      <c r="J1286" s="3">
        <v>23.07</v>
      </c>
      <c r="K1286" s="29">
        <v>26.76</v>
      </c>
      <c r="L1286" s="31">
        <f t="shared" si="203"/>
        <v>72.952451653291774</v>
      </c>
      <c r="M1286" s="33">
        <f t="shared" si="202"/>
        <v>3.0000000000000001E-3</v>
      </c>
      <c r="N1286" s="36">
        <f t="shared" si="204"/>
        <v>1.8182991675746802E-5</v>
      </c>
      <c r="Q1286" s="19">
        <v>45887</v>
      </c>
      <c r="R1286" s="20" t="s">
        <v>59</v>
      </c>
      <c r="U1286" s="18">
        <v>3.0000000000000001E-3</v>
      </c>
      <c r="W1286" s="24"/>
      <c r="Z1286" s="21">
        <f t="shared" si="205"/>
        <v>3.5154464587554912</v>
      </c>
      <c r="AA1286" s="21">
        <f t="shared" si="206"/>
        <v>2.5646043782209573</v>
      </c>
      <c r="AB1286" s="21">
        <f t="shared" si="207"/>
        <v>0.15072562573912154</v>
      </c>
      <c r="AC1286" s="21">
        <f t="shared" si="208"/>
        <v>0.96</v>
      </c>
      <c r="AD1286" s="22">
        <f t="shared" si="209"/>
        <v>1.08E-5</v>
      </c>
      <c r="AE1286" s="22">
        <f t="shared" si="210"/>
        <v>0</v>
      </c>
    </row>
    <row r="1287" spans="1:31" ht="15.75" x14ac:dyDescent="0.25">
      <c r="A1287" s="11" t="s">
        <v>173</v>
      </c>
      <c r="B1287" s="11" t="s">
        <v>1468</v>
      </c>
      <c r="C1287" s="11">
        <v>0</v>
      </c>
      <c r="D1287" s="11">
        <v>67</v>
      </c>
      <c r="E1287" s="11">
        <v>27.6</v>
      </c>
      <c r="F1287" s="11">
        <v>2.2999999999999998</v>
      </c>
      <c r="H1287" s="1">
        <v>45887</v>
      </c>
      <c r="I1287" s="2" t="s">
        <v>60</v>
      </c>
      <c r="J1287" s="3">
        <v>23.12</v>
      </c>
      <c r="K1287" s="29">
        <v>26.85</v>
      </c>
      <c r="L1287" s="31">
        <f t="shared" si="203"/>
        <v>72.730160664210487</v>
      </c>
      <c r="M1287" s="33">
        <f t="shared" si="202"/>
        <v>3.0000000000000001E-3</v>
      </c>
      <c r="N1287" s="36">
        <f t="shared" si="204"/>
        <v>1.8405919329306445E-5</v>
      </c>
      <c r="Q1287" s="19">
        <v>45887</v>
      </c>
      <c r="R1287" s="20" t="s">
        <v>60</v>
      </c>
      <c r="U1287" s="18">
        <v>3.0000000000000001E-3</v>
      </c>
      <c r="W1287" s="24"/>
      <c r="Z1287" s="21">
        <f t="shared" si="205"/>
        <v>3.5340848570317789</v>
      </c>
      <c r="AA1287" s="21">
        <f t="shared" si="206"/>
        <v>2.5703455945287463</v>
      </c>
      <c r="AB1287" s="21">
        <f t="shared" si="207"/>
        <v>0.15096012408099163</v>
      </c>
      <c r="AC1287" s="21">
        <f t="shared" si="208"/>
        <v>0.96</v>
      </c>
      <c r="AD1287" s="22">
        <f t="shared" si="209"/>
        <v>1.08E-5</v>
      </c>
      <c r="AE1287" s="22">
        <f t="shared" si="210"/>
        <v>0</v>
      </c>
    </row>
    <row r="1288" spans="1:31" ht="15.75" x14ac:dyDescent="0.25">
      <c r="A1288" s="11" t="s">
        <v>173</v>
      </c>
      <c r="B1288" s="11" t="s">
        <v>1469</v>
      </c>
      <c r="C1288" s="11">
        <v>0</v>
      </c>
      <c r="D1288" s="11">
        <v>67</v>
      </c>
      <c r="E1288" s="11">
        <v>27.5</v>
      </c>
      <c r="F1288" s="11">
        <v>1.7</v>
      </c>
      <c r="H1288" s="1">
        <v>45887</v>
      </c>
      <c r="I1288" s="2" t="s">
        <v>61</v>
      </c>
      <c r="J1288" s="3">
        <v>23.15</v>
      </c>
      <c r="K1288" s="29">
        <v>26.85</v>
      </c>
      <c r="L1288" s="31">
        <f t="shared" si="203"/>
        <v>72.934230071645743</v>
      </c>
      <c r="M1288" s="33">
        <f t="shared" si="202"/>
        <v>0</v>
      </c>
      <c r="N1288" s="36">
        <f t="shared" si="204"/>
        <v>1.8235689878294984E-5</v>
      </c>
      <c r="Q1288" s="19">
        <v>45887</v>
      </c>
      <c r="R1288" s="20" t="s">
        <v>61</v>
      </c>
      <c r="U1288" s="18">
        <v>0</v>
      </c>
      <c r="W1288" s="24"/>
      <c r="Z1288" s="21">
        <f t="shared" si="205"/>
        <v>3.5340848570317789</v>
      </c>
      <c r="AA1288" s="21">
        <f t="shared" si="206"/>
        <v>2.5775575805547501</v>
      </c>
      <c r="AB1288" s="21">
        <f t="shared" si="207"/>
        <v>0.15138369447855737</v>
      </c>
      <c r="AC1288" s="21">
        <f t="shared" si="208"/>
        <v>0.96</v>
      </c>
      <c r="AD1288" s="22">
        <f t="shared" si="209"/>
        <v>0</v>
      </c>
      <c r="AE1288" s="22">
        <f t="shared" si="210"/>
        <v>0</v>
      </c>
    </row>
    <row r="1289" spans="1:31" ht="15.75" x14ac:dyDescent="0.25">
      <c r="A1289" s="11" t="s">
        <v>173</v>
      </c>
      <c r="B1289" s="11" t="s">
        <v>1470</v>
      </c>
      <c r="C1289" s="11">
        <v>0</v>
      </c>
      <c r="D1289" s="11">
        <v>67</v>
      </c>
      <c r="E1289" s="11">
        <v>27.5</v>
      </c>
      <c r="F1289" s="11">
        <v>2</v>
      </c>
      <c r="H1289" s="1">
        <v>45887</v>
      </c>
      <c r="I1289" s="2" t="s">
        <v>62</v>
      </c>
      <c r="J1289" s="3">
        <v>22.94</v>
      </c>
      <c r="K1289" s="29">
        <v>26.38</v>
      </c>
      <c r="L1289" s="31">
        <f t="shared" si="203"/>
        <v>74.46669716804071</v>
      </c>
      <c r="M1289" s="33">
        <f t="shared" si="202"/>
        <v>3.0000000000000001E-3</v>
      </c>
      <c r="N1289" s="36">
        <f t="shared" si="204"/>
        <v>1.6795389767535664E-5</v>
      </c>
      <c r="Q1289" s="19">
        <v>45887</v>
      </c>
      <c r="R1289" s="20" t="s">
        <v>62</v>
      </c>
      <c r="U1289" s="18">
        <v>3.0000000000000001E-3</v>
      </c>
      <c r="W1289" s="24"/>
      <c r="Z1289" s="21">
        <f t="shared" si="205"/>
        <v>3.437691762984572</v>
      </c>
      <c r="AA1289" s="21">
        <f t="shared" si="206"/>
        <v>2.559935514712401</v>
      </c>
      <c r="AB1289" s="21">
        <f t="shared" si="207"/>
        <v>0.15088518493881636</v>
      </c>
      <c r="AC1289" s="21">
        <f t="shared" si="208"/>
        <v>0.96</v>
      </c>
      <c r="AD1289" s="22">
        <f t="shared" si="209"/>
        <v>1.08E-5</v>
      </c>
      <c r="AE1289" s="22">
        <f t="shared" si="210"/>
        <v>0</v>
      </c>
    </row>
    <row r="1290" spans="1:31" ht="15.75" x14ac:dyDescent="0.25">
      <c r="A1290" s="11" t="s">
        <v>173</v>
      </c>
      <c r="B1290" s="11" t="s">
        <v>1471</v>
      </c>
      <c r="C1290" s="11">
        <v>0</v>
      </c>
      <c r="D1290" s="11">
        <v>67</v>
      </c>
      <c r="E1290" s="11">
        <v>27.4</v>
      </c>
      <c r="F1290" s="11">
        <v>1.7</v>
      </c>
      <c r="H1290" s="1">
        <v>45887</v>
      </c>
      <c r="I1290" s="2" t="s">
        <v>63</v>
      </c>
      <c r="J1290" s="3">
        <v>22.74</v>
      </c>
      <c r="K1290" s="29">
        <v>26.12</v>
      </c>
      <c r="L1290" s="31">
        <f t="shared" si="203"/>
        <v>74.747337870278258</v>
      </c>
      <c r="M1290" s="33">
        <f t="shared" si="202"/>
        <v>3.0000000000000001E-3</v>
      </c>
      <c r="N1290" s="36">
        <f t="shared" si="204"/>
        <v>1.6472113854047312E-5</v>
      </c>
      <c r="Q1290" s="19">
        <v>45887</v>
      </c>
      <c r="R1290" s="20" t="s">
        <v>63</v>
      </c>
      <c r="U1290" s="18">
        <v>3.0000000000000001E-3</v>
      </c>
      <c r="W1290" s="24"/>
      <c r="Z1290" s="21">
        <f t="shared" si="205"/>
        <v>3.3853585319724906</v>
      </c>
      <c r="AA1290" s="21">
        <f t="shared" si="206"/>
        <v>2.5304653800137697</v>
      </c>
      <c r="AB1290" s="21">
        <f t="shared" si="207"/>
        <v>0.1494427543019875</v>
      </c>
      <c r="AC1290" s="21">
        <f t="shared" si="208"/>
        <v>0.96</v>
      </c>
      <c r="AD1290" s="22">
        <f t="shared" si="209"/>
        <v>1.08E-5</v>
      </c>
      <c r="AE1290" s="22">
        <f t="shared" si="210"/>
        <v>0</v>
      </c>
    </row>
    <row r="1291" spans="1:31" ht="15.75" x14ac:dyDescent="0.25">
      <c r="A1291" s="11" t="s">
        <v>173</v>
      </c>
      <c r="B1291" s="11" t="s">
        <v>1472</v>
      </c>
      <c r="C1291" s="11">
        <v>0</v>
      </c>
      <c r="D1291" s="11">
        <v>66</v>
      </c>
      <c r="E1291" s="11">
        <v>27.3</v>
      </c>
      <c r="F1291" s="11">
        <v>1.6</v>
      </c>
      <c r="H1291" s="1">
        <v>45887</v>
      </c>
      <c r="I1291" s="2" t="s">
        <v>64</v>
      </c>
      <c r="J1291" s="3">
        <v>22.89</v>
      </c>
      <c r="K1291" s="29">
        <v>26.17</v>
      </c>
      <c r="L1291" s="31">
        <f t="shared" si="203"/>
        <v>75.473972836684197</v>
      </c>
      <c r="M1291" s="33">
        <f t="shared" si="202"/>
        <v>7.0000000000000001E-3</v>
      </c>
      <c r="N1291" s="36">
        <f t="shared" si="204"/>
        <v>1.5918653809210177E-5</v>
      </c>
      <c r="Q1291" s="19">
        <v>45887</v>
      </c>
      <c r="R1291" s="20" t="s">
        <v>64</v>
      </c>
      <c r="U1291" s="18">
        <v>7.0000000000000001E-3</v>
      </c>
      <c r="W1291" s="24"/>
      <c r="Z1291" s="21">
        <f t="shared" si="205"/>
        <v>3.3953683481938604</v>
      </c>
      <c r="AA1291" s="21">
        <f t="shared" si="206"/>
        <v>2.5626193848212071</v>
      </c>
      <c r="AB1291" s="21">
        <f t="shared" si="207"/>
        <v>0.15128425057294034</v>
      </c>
      <c r="AC1291" s="21">
        <f t="shared" si="208"/>
        <v>0.96</v>
      </c>
      <c r="AD1291" s="22">
        <f t="shared" si="209"/>
        <v>2.5199999999999999E-5</v>
      </c>
      <c r="AE1291" s="22">
        <f t="shared" si="210"/>
        <v>0</v>
      </c>
    </row>
    <row r="1292" spans="1:31" ht="15.75" x14ac:dyDescent="0.25">
      <c r="A1292" s="11" t="s">
        <v>173</v>
      </c>
      <c r="B1292" s="11" t="s">
        <v>1473</v>
      </c>
      <c r="C1292" s="11">
        <v>0</v>
      </c>
      <c r="D1292" s="11">
        <v>66</v>
      </c>
      <c r="E1292" s="11">
        <v>27.2</v>
      </c>
      <c r="F1292" s="11">
        <v>1.4</v>
      </c>
      <c r="H1292" s="1">
        <v>45887</v>
      </c>
      <c r="I1292" s="2" t="s">
        <v>65</v>
      </c>
      <c r="J1292" s="3">
        <v>22.76</v>
      </c>
      <c r="K1292" s="29">
        <v>25.89</v>
      </c>
      <c r="L1292" s="31">
        <f t="shared" si="203"/>
        <v>76.391338533969929</v>
      </c>
      <c r="M1292" s="33">
        <f t="shared" si="202"/>
        <v>3.0000000000000001E-3</v>
      </c>
      <c r="N1292" s="36">
        <f t="shared" si="204"/>
        <v>1.5108313490012007E-5</v>
      </c>
      <c r="Q1292" s="19">
        <v>45887</v>
      </c>
      <c r="R1292" s="20" t="s">
        <v>65</v>
      </c>
      <c r="U1292" s="18">
        <v>3.0000000000000001E-3</v>
      </c>
      <c r="W1292" s="24"/>
      <c r="Z1292" s="21">
        <f t="shared" si="205"/>
        <v>3.3396438670670077</v>
      </c>
      <c r="AA1292" s="21">
        <f t="shared" si="206"/>
        <v>2.5511986523201227</v>
      </c>
      <c r="AB1292" s="21">
        <f t="shared" si="207"/>
        <v>0.15093065706810502</v>
      </c>
      <c r="AC1292" s="21">
        <f t="shared" si="208"/>
        <v>0.96</v>
      </c>
      <c r="AD1292" s="22">
        <f t="shared" si="209"/>
        <v>1.08E-5</v>
      </c>
      <c r="AE1292" s="22">
        <f t="shared" si="210"/>
        <v>0</v>
      </c>
    </row>
    <row r="1293" spans="1:31" ht="15.75" x14ac:dyDescent="0.25">
      <c r="A1293" s="11" t="s">
        <v>173</v>
      </c>
      <c r="B1293" s="11" t="s">
        <v>1474</v>
      </c>
      <c r="C1293" s="11">
        <v>0</v>
      </c>
      <c r="D1293" s="11">
        <v>67</v>
      </c>
      <c r="E1293" s="11">
        <v>27.2</v>
      </c>
      <c r="F1293" s="11">
        <v>1.3</v>
      </c>
      <c r="H1293" s="1">
        <v>45887</v>
      </c>
      <c r="I1293" s="2" t="s">
        <v>66</v>
      </c>
      <c r="J1293" s="3">
        <v>22.73</v>
      </c>
      <c r="K1293" s="29">
        <v>25.86</v>
      </c>
      <c r="L1293" s="31">
        <f t="shared" si="203"/>
        <v>76.376425990014823</v>
      </c>
      <c r="M1293" s="33">
        <f t="shared" si="202"/>
        <v>0.01</v>
      </c>
      <c r="N1293" s="36">
        <f t="shared" si="204"/>
        <v>1.5109261235882095E-5</v>
      </c>
      <c r="Q1293" s="19">
        <v>45887</v>
      </c>
      <c r="R1293" s="20" t="s">
        <v>66</v>
      </c>
      <c r="U1293" s="18">
        <v>0.01</v>
      </c>
      <c r="W1293" s="24"/>
      <c r="Z1293" s="21">
        <f t="shared" si="205"/>
        <v>3.3337209339938503</v>
      </c>
      <c r="AA1293" s="21">
        <f t="shared" si="206"/>
        <v>2.5461769018654437</v>
      </c>
      <c r="AB1293" s="21">
        <f t="shared" si="207"/>
        <v>0.15066791301286489</v>
      </c>
      <c r="AC1293" s="21">
        <f t="shared" si="208"/>
        <v>0.96</v>
      </c>
      <c r="AD1293" s="22">
        <f t="shared" si="209"/>
        <v>3.6000000000000001E-5</v>
      </c>
      <c r="AE1293" s="22">
        <f t="shared" si="210"/>
        <v>0</v>
      </c>
    </row>
    <row r="1294" spans="1:31" ht="15.75" x14ac:dyDescent="0.25">
      <c r="A1294" s="11" t="s">
        <v>173</v>
      </c>
      <c r="B1294" s="11" t="s">
        <v>1475</v>
      </c>
      <c r="C1294" s="11">
        <v>0</v>
      </c>
      <c r="D1294" s="11">
        <v>67</v>
      </c>
      <c r="E1294" s="11">
        <v>27.1</v>
      </c>
      <c r="F1294" s="11">
        <v>1.8</v>
      </c>
      <c r="H1294" s="1">
        <v>45887</v>
      </c>
      <c r="I1294" s="2" t="s">
        <v>67</v>
      </c>
      <c r="J1294" s="3">
        <v>22.66</v>
      </c>
      <c r="K1294" s="29">
        <v>25.65</v>
      </c>
      <c r="L1294" s="31">
        <f t="shared" si="203"/>
        <v>77.272976453124102</v>
      </c>
      <c r="M1294" s="33">
        <f t="shared" si="202"/>
        <v>7.0000000000000001E-3</v>
      </c>
      <c r="N1294" s="36">
        <f t="shared" si="204"/>
        <v>1.435870948595968E-5</v>
      </c>
      <c r="Q1294" s="19">
        <v>45887</v>
      </c>
      <c r="R1294" s="20" t="s">
        <v>67</v>
      </c>
      <c r="U1294" s="18">
        <v>7.0000000000000001E-3</v>
      </c>
      <c r="W1294" s="24"/>
      <c r="Z1294" s="21">
        <f t="shared" si="205"/>
        <v>3.2925161450124296</v>
      </c>
      <c r="AA1294" s="21">
        <f t="shared" si="206"/>
        <v>2.5442252254507642</v>
      </c>
      <c r="AB1294" s="21">
        <f t="shared" si="207"/>
        <v>0.15079299184027745</v>
      </c>
      <c r="AC1294" s="21">
        <f t="shared" si="208"/>
        <v>0.96</v>
      </c>
      <c r="AD1294" s="22">
        <f t="shared" si="209"/>
        <v>2.5199999999999999E-5</v>
      </c>
      <c r="AE1294" s="22">
        <f t="shared" si="210"/>
        <v>0</v>
      </c>
    </row>
    <row r="1295" spans="1:31" ht="15.75" x14ac:dyDescent="0.25">
      <c r="A1295" s="11" t="s">
        <v>173</v>
      </c>
      <c r="B1295" s="11" t="s">
        <v>1476</v>
      </c>
      <c r="C1295" s="11">
        <v>0</v>
      </c>
      <c r="D1295" s="11">
        <v>68</v>
      </c>
      <c r="E1295" s="11">
        <v>27</v>
      </c>
      <c r="F1295" s="11">
        <v>1.4</v>
      </c>
      <c r="H1295" s="1">
        <v>45887</v>
      </c>
      <c r="I1295" s="2" t="s">
        <v>68</v>
      </c>
      <c r="J1295" s="3">
        <v>22.38</v>
      </c>
      <c r="K1295" s="29">
        <v>25.22</v>
      </c>
      <c r="L1295" s="31">
        <f t="shared" si="203"/>
        <v>78.152782500510384</v>
      </c>
      <c r="M1295" s="33">
        <f t="shared" si="202"/>
        <v>7.0000000000000001E-3</v>
      </c>
      <c r="N1295" s="36">
        <f t="shared" si="204"/>
        <v>1.3568006158796046E-5</v>
      </c>
      <c r="Q1295" s="19">
        <v>45887</v>
      </c>
      <c r="R1295" s="20" t="s">
        <v>68</v>
      </c>
      <c r="U1295" s="18">
        <v>7.0000000000000001E-3</v>
      </c>
      <c r="W1295" s="24"/>
      <c r="Z1295" s="21">
        <f t="shared" si="205"/>
        <v>3.2095273892873895</v>
      </c>
      <c r="AA1295" s="21">
        <f t="shared" si="206"/>
        <v>2.5083349598440829</v>
      </c>
      <c r="AB1295" s="21">
        <f t="shared" si="207"/>
        <v>0.1491532407691854</v>
      </c>
      <c r="AC1295" s="21">
        <f t="shared" si="208"/>
        <v>0.96</v>
      </c>
      <c r="AD1295" s="22">
        <f t="shared" si="209"/>
        <v>2.5199999999999999E-5</v>
      </c>
      <c r="AE1295" s="22">
        <f t="shared" si="210"/>
        <v>0</v>
      </c>
    </row>
    <row r="1296" spans="1:31" ht="15.75" x14ac:dyDescent="0.25">
      <c r="A1296" s="11" t="s">
        <v>173</v>
      </c>
      <c r="B1296" s="11" t="s">
        <v>1477</v>
      </c>
      <c r="C1296" s="11">
        <v>0</v>
      </c>
      <c r="D1296" s="11">
        <v>69</v>
      </c>
      <c r="E1296" s="11">
        <v>26.9</v>
      </c>
      <c r="F1296" s="11">
        <v>1.9</v>
      </c>
      <c r="H1296" s="1">
        <v>45887</v>
      </c>
      <c r="I1296" s="2" t="s">
        <v>69</v>
      </c>
      <c r="J1296" s="3">
        <v>22.27</v>
      </c>
      <c r="K1296" s="29">
        <v>25.02</v>
      </c>
      <c r="L1296" s="31">
        <f t="shared" si="203"/>
        <v>78.717912815113237</v>
      </c>
      <c r="M1296" s="33">
        <f t="shared" si="202"/>
        <v>0</v>
      </c>
      <c r="N1296" s="36">
        <f t="shared" si="204"/>
        <v>1.3095650734763725E-5</v>
      </c>
      <c r="Q1296" s="19">
        <v>45887</v>
      </c>
      <c r="R1296" s="20" t="s">
        <v>69</v>
      </c>
      <c r="U1296" s="18">
        <v>0</v>
      </c>
      <c r="W1296" s="24"/>
      <c r="Z1296" s="21">
        <f t="shared" si="205"/>
        <v>3.1715534722068077</v>
      </c>
      <c r="AA1296" s="21">
        <f t="shared" si="206"/>
        <v>2.4965806971364515</v>
      </c>
      <c r="AB1296" s="21">
        <f t="shared" si="207"/>
        <v>0.14868075408064388</v>
      </c>
      <c r="AC1296" s="21">
        <f t="shared" si="208"/>
        <v>0.96</v>
      </c>
      <c r="AD1296" s="22">
        <f t="shared" si="209"/>
        <v>0</v>
      </c>
      <c r="AE1296" s="22">
        <f t="shared" si="210"/>
        <v>0</v>
      </c>
    </row>
    <row r="1297" spans="1:31" ht="15.75" x14ac:dyDescent="0.25">
      <c r="A1297" s="11" t="s">
        <v>173</v>
      </c>
      <c r="B1297" s="11" t="s">
        <v>1478</v>
      </c>
      <c r="C1297" s="11">
        <v>0</v>
      </c>
      <c r="D1297" s="11">
        <v>70</v>
      </c>
      <c r="E1297" s="11">
        <v>26.9</v>
      </c>
      <c r="F1297" s="11">
        <v>1.5</v>
      </c>
      <c r="H1297" s="1">
        <v>45887</v>
      </c>
      <c r="I1297" s="2" t="s">
        <v>70</v>
      </c>
      <c r="J1297" s="3">
        <v>22.23</v>
      </c>
      <c r="K1297" s="29">
        <v>25.03</v>
      </c>
      <c r="L1297" s="31">
        <f t="shared" si="203"/>
        <v>78.355986720347673</v>
      </c>
      <c r="M1297" s="33">
        <f t="shared" si="202"/>
        <v>0</v>
      </c>
      <c r="N1297" s="36">
        <f t="shared" si="204"/>
        <v>1.3360272316292263E-5</v>
      </c>
      <c r="Q1297" s="19">
        <v>45887</v>
      </c>
      <c r="R1297" s="20" t="s">
        <v>70</v>
      </c>
      <c r="U1297" s="18">
        <v>0</v>
      </c>
      <c r="W1297" s="24"/>
      <c r="Z1297" s="21">
        <f t="shared" si="205"/>
        <v>3.1734428207238463</v>
      </c>
      <c r="AA1297" s="21">
        <f t="shared" si="206"/>
        <v>2.4865824351842036</v>
      </c>
      <c r="AB1297" s="21">
        <f t="shared" si="207"/>
        <v>0.14807403025481189</v>
      </c>
      <c r="AC1297" s="21">
        <f t="shared" si="208"/>
        <v>0.96</v>
      </c>
      <c r="AD1297" s="22">
        <f t="shared" si="209"/>
        <v>0</v>
      </c>
      <c r="AE1297" s="22">
        <f t="shared" si="210"/>
        <v>0</v>
      </c>
    </row>
    <row r="1298" spans="1:31" ht="15.75" x14ac:dyDescent="0.25">
      <c r="A1298" s="11" t="s">
        <v>173</v>
      </c>
      <c r="B1298" s="11" t="s">
        <v>1479</v>
      </c>
      <c r="C1298" s="11">
        <v>0</v>
      </c>
      <c r="D1298" s="11">
        <v>70</v>
      </c>
      <c r="E1298" s="11">
        <v>26.8</v>
      </c>
      <c r="F1298" s="11">
        <v>1.3</v>
      </c>
      <c r="H1298" s="1">
        <v>45888</v>
      </c>
      <c r="I1298" s="2" t="s">
        <v>71</v>
      </c>
      <c r="J1298" s="3">
        <v>22.02</v>
      </c>
      <c r="K1298" s="29">
        <v>24.79</v>
      </c>
      <c r="L1298" s="31">
        <f t="shared" si="203"/>
        <v>78.464165019870904</v>
      </c>
      <c r="M1298" s="33">
        <f t="shared" si="202"/>
        <v>0</v>
      </c>
      <c r="N1298" s="36">
        <f t="shared" si="204"/>
        <v>1.3207127610277577E-5</v>
      </c>
      <c r="Q1298" s="19">
        <v>45888</v>
      </c>
      <c r="R1298" s="20" t="s">
        <v>71</v>
      </c>
      <c r="U1298" s="18">
        <v>0</v>
      </c>
      <c r="W1298" s="24"/>
      <c r="Z1298" s="21">
        <f t="shared" si="205"/>
        <v>3.1283683236916726</v>
      </c>
      <c r="AA1298" s="21">
        <f t="shared" si="206"/>
        <v>2.4546480839308029</v>
      </c>
      <c r="AB1298" s="21">
        <f t="shared" si="207"/>
        <v>0.14644019203901745</v>
      </c>
      <c r="AC1298" s="21">
        <f t="shared" si="208"/>
        <v>0.96</v>
      </c>
      <c r="AD1298" s="22">
        <f t="shared" si="209"/>
        <v>0</v>
      </c>
      <c r="AE1298" s="22">
        <f t="shared" si="210"/>
        <v>0</v>
      </c>
    </row>
    <row r="1299" spans="1:31" ht="15.75" x14ac:dyDescent="0.25">
      <c r="A1299" s="11" t="s">
        <v>173</v>
      </c>
      <c r="B1299" s="11" t="s">
        <v>1480</v>
      </c>
      <c r="C1299" s="11">
        <v>0</v>
      </c>
      <c r="D1299" s="11">
        <v>70</v>
      </c>
      <c r="E1299" s="11">
        <v>26.8</v>
      </c>
      <c r="F1299" s="11">
        <v>1.1000000000000001</v>
      </c>
      <c r="H1299" s="1">
        <v>45888</v>
      </c>
      <c r="I1299" s="2" t="s">
        <v>72</v>
      </c>
      <c r="J1299" s="3">
        <v>21.8</v>
      </c>
      <c r="K1299" s="29">
        <v>24.59</v>
      </c>
      <c r="L1299" s="31">
        <f t="shared" si="203"/>
        <v>78.222021473672598</v>
      </c>
      <c r="M1299" s="33">
        <f t="shared" si="202"/>
        <v>0.03</v>
      </c>
      <c r="N1299" s="36">
        <f t="shared" si="204"/>
        <v>1.3318146527861086E-5</v>
      </c>
      <c r="Q1299" s="19">
        <v>45888</v>
      </c>
      <c r="R1299" s="20" t="s">
        <v>72</v>
      </c>
      <c r="U1299" s="18">
        <v>0.03</v>
      </c>
      <c r="W1299" s="24"/>
      <c r="Z1299" s="21">
        <f t="shared" si="205"/>
        <v>3.0912337750030261</v>
      </c>
      <c r="AA1299" s="21">
        <f t="shared" si="206"/>
        <v>2.4180255472842873</v>
      </c>
      <c r="AB1299" s="21">
        <f t="shared" si="207"/>
        <v>0.14447576667743023</v>
      </c>
      <c r="AC1299" s="21">
        <f t="shared" si="208"/>
        <v>0.96</v>
      </c>
      <c r="AD1299" s="22">
        <f t="shared" si="209"/>
        <v>1.08E-4</v>
      </c>
      <c r="AE1299" s="22">
        <f t="shared" si="210"/>
        <v>0</v>
      </c>
    </row>
    <row r="1300" spans="1:31" ht="15.75" x14ac:dyDescent="0.25">
      <c r="A1300" s="11" t="s">
        <v>173</v>
      </c>
      <c r="B1300" s="11" t="s">
        <v>1481</v>
      </c>
      <c r="C1300" s="11">
        <v>0</v>
      </c>
      <c r="D1300" s="11">
        <v>70</v>
      </c>
      <c r="E1300" s="11">
        <v>26.8</v>
      </c>
      <c r="F1300" s="11">
        <v>1.4</v>
      </c>
      <c r="H1300" s="1">
        <v>45888</v>
      </c>
      <c r="I1300" s="2" t="s">
        <v>73</v>
      </c>
      <c r="J1300" s="3">
        <v>21.53</v>
      </c>
      <c r="K1300" s="29">
        <v>24.33</v>
      </c>
      <c r="L1300" s="31">
        <f t="shared" si="203"/>
        <v>78.022879486563099</v>
      </c>
      <c r="M1300" s="33">
        <f t="shared" si="202"/>
        <v>1.7000000000000001E-2</v>
      </c>
      <c r="N1300" s="36">
        <f t="shared" si="204"/>
        <v>1.3377715026284203E-5</v>
      </c>
      <c r="Q1300" s="19">
        <v>45888</v>
      </c>
      <c r="R1300" s="20" t="s">
        <v>73</v>
      </c>
      <c r="U1300" s="18">
        <v>1.7000000000000001E-2</v>
      </c>
      <c r="W1300" s="24"/>
      <c r="Z1300" s="21">
        <f t="shared" si="205"/>
        <v>3.0435339982258998</v>
      </c>
      <c r="AA1300" s="21">
        <f t="shared" si="206"/>
        <v>2.3746528635683695</v>
      </c>
      <c r="AB1300" s="21">
        <f t="shared" si="207"/>
        <v>0.14216641215999848</v>
      </c>
      <c r="AC1300" s="21">
        <f t="shared" si="208"/>
        <v>0.96</v>
      </c>
      <c r="AD1300" s="22">
        <f t="shared" si="209"/>
        <v>6.1199999999999997E-5</v>
      </c>
      <c r="AE1300" s="22">
        <f t="shared" si="210"/>
        <v>0</v>
      </c>
    </row>
    <row r="1301" spans="1:31" ht="15.75" x14ac:dyDescent="0.25">
      <c r="A1301" s="11" t="s">
        <v>173</v>
      </c>
      <c r="B1301" s="11" t="s">
        <v>1482</v>
      </c>
      <c r="C1301" s="11">
        <v>0</v>
      </c>
      <c r="D1301" s="11">
        <v>70</v>
      </c>
      <c r="E1301" s="11">
        <v>26.6</v>
      </c>
      <c r="F1301" s="11">
        <v>1.3</v>
      </c>
      <c r="H1301" s="1">
        <v>45888</v>
      </c>
      <c r="I1301" s="2" t="s">
        <v>74</v>
      </c>
      <c r="J1301" s="3">
        <v>21.36</v>
      </c>
      <c r="K1301" s="29">
        <v>24.22</v>
      </c>
      <c r="L1301" s="31">
        <f t="shared" si="203"/>
        <v>77.522528346873685</v>
      </c>
      <c r="M1301" s="33">
        <f t="shared" si="202"/>
        <v>0.03</v>
      </c>
      <c r="N1301" s="36">
        <f t="shared" si="204"/>
        <v>1.3700472118802404E-5</v>
      </c>
      <c r="Q1301" s="19">
        <v>45888</v>
      </c>
      <c r="R1301" s="20" t="s">
        <v>74</v>
      </c>
      <c r="U1301" s="18">
        <v>0.03</v>
      </c>
      <c r="W1301" s="24"/>
      <c r="Z1301" s="21">
        <f t="shared" si="205"/>
        <v>3.0235474144570627</v>
      </c>
      <c r="AA1301" s="21">
        <f t="shared" si="206"/>
        <v>2.3439304014536426</v>
      </c>
      <c r="AB1301" s="21">
        <f t="shared" si="207"/>
        <v>0.14044518383580581</v>
      </c>
      <c r="AC1301" s="21">
        <f t="shared" si="208"/>
        <v>0.96</v>
      </c>
      <c r="AD1301" s="22">
        <f t="shared" si="209"/>
        <v>1.08E-4</v>
      </c>
      <c r="AE1301" s="22">
        <f t="shared" si="210"/>
        <v>0</v>
      </c>
    </row>
    <row r="1302" spans="1:31" ht="15.75" x14ac:dyDescent="0.25">
      <c r="A1302" s="11" t="s">
        <v>173</v>
      </c>
      <c r="B1302" s="11" t="s">
        <v>1483</v>
      </c>
      <c r="C1302" s="11">
        <v>0</v>
      </c>
      <c r="D1302" s="11">
        <v>71</v>
      </c>
      <c r="E1302" s="11">
        <v>26.3</v>
      </c>
      <c r="F1302" s="11">
        <v>1.2</v>
      </c>
      <c r="H1302" s="1">
        <v>45888</v>
      </c>
      <c r="I1302" s="2" t="s">
        <v>75</v>
      </c>
      <c r="J1302" s="3">
        <v>21.27</v>
      </c>
      <c r="K1302" s="29">
        <v>23.99</v>
      </c>
      <c r="L1302" s="31">
        <f t="shared" si="203"/>
        <v>78.457028703081974</v>
      </c>
      <c r="M1302" s="33">
        <f t="shared" si="202"/>
        <v>2.3E-2</v>
      </c>
      <c r="N1302" s="36">
        <f t="shared" si="204"/>
        <v>1.2961436185572336E-5</v>
      </c>
      <c r="Q1302" s="19">
        <v>45888</v>
      </c>
      <c r="R1302" s="20" t="s">
        <v>75</v>
      </c>
      <c r="U1302" s="18">
        <v>2.3E-2</v>
      </c>
      <c r="W1302" s="24"/>
      <c r="Z1302" s="21">
        <f t="shared" si="205"/>
        <v>2.982126935833473</v>
      </c>
      <c r="AA1302" s="21">
        <f t="shared" si="206"/>
        <v>2.3396881860092069</v>
      </c>
      <c r="AB1302" s="21">
        <f t="shared" si="207"/>
        <v>0.14043791025649721</v>
      </c>
      <c r="AC1302" s="21">
        <f t="shared" si="208"/>
        <v>0.96</v>
      </c>
      <c r="AD1302" s="22">
        <f t="shared" si="209"/>
        <v>8.2799999999999993E-5</v>
      </c>
      <c r="AE1302" s="22">
        <f t="shared" si="210"/>
        <v>0</v>
      </c>
    </row>
    <row r="1303" spans="1:31" ht="15.75" x14ac:dyDescent="0.25">
      <c r="A1303" s="11" t="s">
        <v>173</v>
      </c>
      <c r="B1303" s="11" t="s">
        <v>1484</v>
      </c>
      <c r="C1303" s="11">
        <v>0</v>
      </c>
      <c r="D1303" s="11">
        <v>72</v>
      </c>
      <c r="E1303" s="11">
        <v>26.1</v>
      </c>
      <c r="F1303" s="11">
        <v>1.4</v>
      </c>
      <c r="H1303" s="1">
        <v>45888</v>
      </c>
      <c r="I1303" s="2" t="s">
        <v>76</v>
      </c>
      <c r="J1303" s="3">
        <v>21.5</v>
      </c>
      <c r="K1303" s="29">
        <v>24.09</v>
      </c>
      <c r="L1303" s="31">
        <f t="shared" si="203"/>
        <v>79.482411971084943</v>
      </c>
      <c r="M1303" s="33">
        <f t="shared" si="202"/>
        <v>1.7000000000000001E-2</v>
      </c>
      <c r="N1303" s="36">
        <f t="shared" si="204"/>
        <v>1.2275114515079228E-5</v>
      </c>
      <c r="Q1303" s="19">
        <v>45888</v>
      </c>
      <c r="R1303" s="20" t="s">
        <v>76</v>
      </c>
      <c r="U1303" s="18">
        <v>1.7000000000000001E-2</v>
      </c>
      <c r="W1303" s="24"/>
      <c r="Z1303" s="21">
        <f t="shared" si="205"/>
        <v>3.0000746051789302</v>
      </c>
      <c r="AA1303" s="21">
        <f t="shared" si="206"/>
        <v>2.3845316571282176</v>
      </c>
      <c r="AB1303" s="21">
        <f t="shared" si="207"/>
        <v>0.14302011044272261</v>
      </c>
      <c r="AC1303" s="21">
        <f t="shared" si="208"/>
        <v>0.96</v>
      </c>
      <c r="AD1303" s="22">
        <f t="shared" si="209"/>
        <v>6.1199999999999997E-5</v>
      </c>
      <c r="AE1303" s="22">
        <f t="shared" si="210"/>
        <v>0</v>
      </c>
    </row>
    <row r="1304" spans="1:31" ht="15.75" x14ac:dyDescent="0.25">
      <c r="A1304" s="11" t="s">
        <v>173</v>
      </c>
      <c r="B1304" s="11" t="s">
        <v>1485</v>
      </c>
      <c r="C1304" s="11">
        <v>0</v>
      </c>
      <c r="D1304" s="11">
        <v>73</v>
      </c>
      <c r="E1304" s="11">
        <v>25.8</v>
      </c>
      <c r="F1304" s="11">
        <v>1.4</v>
      </c>
      <c r="H1304" s="1">
        <v>45888</v>
      </c>
      <c r="I1304" s="2" t="s">
        <v>77</v>
      </c>
      <c r="J1304" s="3">
        <v>21.61</v>
      </c>
      <c r="K1304" s="29">
        <v>24.21</v>
      </c>
      <c r="L1304" s="31">
        <f t="shared" si="203"/>
        <v>79.46174489406603</v>
      </c>
      <c r="M1304" s="33">
        <f t="shared" si="202"/>
        <v>1.7000000000000001E-2</v>
      </c>
      <c r="N1304" s="36">
        <f t="shared" si="204"/>
        <v>1.2324910263238018E-5</v>
      </c>
      <c r="Q1304" s="19">
        <v>45888</v>
      </c>
      <c r="R1304" s="20" t="s">
        <v>77</v>
      </c>
      <c r="U1304" s="18">
        <v>1.7000000000000001E-2</v>
      </c>
      <c r="W1304" s="24"/>
      <c r="Z1304" s="21">
        <f t="shared" si="205"/>
        <v>3.0217361430333072</v>
      </c>
      <c r="AA1304" s="21">
        <f t="shared" si="206"/>
        <v>2.4011242653489169</v>
      </c>
      <c r="AB1304" s="21">
        <f t="shared" si="207"/>
        <v>0.14388316728458986</v>
      </c>
      <c r="AC1304" s="21">
        <f t="shared" si="208"/>
        <v>0.96</v>
      </c>
      <c r="AD1304" s="22">
        <f t="shared" si="209"/>
        <v>6.1199999999999997E-5</v>
      </c>
      <c r="AE1304" s="22">
        <f t="shared" si="210"/>
        <v>0</v>
      </c>
    </row>
    <row r="1305" spans="1:31" ht="15.75" x14ac:dyDescent="0.25">
      <c r="A1305" s="11" t="s">
        <v>173</v>
      </c>
      <c r="B1305" s="11" t="s">
        <v>1486</v>
      </c>
      <c r="C1305" s="11">
        <v>0</v>
      </c>
      <c r="D1305" s="11">
        <v>73</v>
      </c>
      <c r="E1305" s="11">
        <v>25.5</v>
      </c>
      <c r="F1305" s="11">
        <v>1.5</v>
      </c>
      <c r="H1305" s="1">
        <v>45888</v>
      </c>
      <c r="I1305" s="2" t="s">
        <v>78</v>
      </c>
      <c r="J1305" s="3">
        <v>21.72</v>
      </c>
      <c r="K1305" s="29">
        <v>24.3</v>
      </c>
      <c r="L1305" s="31">
        <f t="shared" si="203"/>
        <v>79.65258130770475</v>
      </c>
      <c r="M1305" s="33">
        <f t="shared" si="202"/>
        <v>7.0000000000000001E-3</v>
      </c>
      <c r="N1305" s="36">
        <f t="shared" si="204"/>
        <v>1.2218358810289983E-5</v>
      </c>
      <c r="Q1305" s="19">
        <v>45888</v>
      </c>
      <c r="R1305" s="20" t="s">
        <v>78</v>
      </c>
      <c r="U1305" s="18">
        <v>7.0000000000000001E-3</v>
      </c>
      <c r="W1305" s="24"/>
      <c r="Z1305" s="21">
        <f t="shared" si="205"/>
        <v>3.0380717152215446</v>
      </c>
      <c r="AA1305" s="21">
        <f t="shared" si="206"/>
        <v>2.4199025431532211</v>
      </c>
      <c r="AB1305" s="21">
        <f t="shared" si="207"/>
        <v>0.14490866342739545</v>
      </c>
      <c r="AC1305" s="21">
        <f t="shared" si="208"/>
        <v>0.96</v>
      </c>
      <c r="AD1305" s="22">
        <f t="shared" si="209"/>
        <v>2.5199999999999999E-5</v>
      </c>
      <c r="AE1305" s="22">
        <f t="shared" si="210"/>
        <v>0</v>
      </c>
    </row>
    <row r="1306" spans="1:31" ht="15.75" x14ac:dyDescent="0.25">
      <c r="A1306" s="11" t="s">
        <v>173</v>
      </c>
      <c r="B1306" s="11" t="s">
        <v>1487</v>
      </c>
      <c r="C1306" s="11">
        <v>0</v>
      </c>
      <c r="D1306" s="11">
        <v>75</v>
      </c>
      <c r="E1306" s="11">
        <v>25.2</v>
      </c>
      <c r="F1306" s="11">
        <v>2</v>
      </c>
      <c r="H1306" s="1">
        <v>45888</v>
      </c>
      <c r="I1306" s="2" t="s">
        <v>79</v>
      </c>
      <c r="J1306" s="3">
        <v>21.74</v>
      </c>
      <c r="K1306" s="29">
        <v>24.35</v>
      </c>
      <c r="L1306" s="31">
        <f t="shared" si="203"/>
        <v>79.4502166524437</v>
      </c>
      <c r="M1306" s="33">
        <f t="shared" si="202"/>
        <v>0.01</v>
      </c>
      <c r="N1306" s="36">
        <f t="shared" si="204"/>
        <v>1.2374268348266799E-5</v>
      </c>
      <c r="Q1306" s="19">
        <v>45888</v>
      </c>
      <c r="R1306" s="20" t="s">
        <v>79</v>
      </c>
      <c r="U1306" s="18">
        <v>0.01</v>
      </c>
      <c r="W1306" s="24"/>
      <c r="Z1306" s="21">
        <f t="shared" si="205"/>
        <v>3.0471802778472785</v>
      </c>
      <c r="AA1306" s="21">
        <f t="shared" si="206"/>
        <v>2.4209913325401984</v>
      </c>
      <c r="AB1306" s="21">
        <f t="shared" si="207"/>
        <v>0.14491846008124923</v>
      </c>
      <c r="AC1306" s="21">
        <f t="shared" si="208"/>
        <v>0.96</v>
      </c>
      <c r="AD1306" s="22">
        <f t="shared" si="209"/>
        <v>3.6000000000000001E-5</v>
      </c>
      <c r="AE1306" s="22">
        <f t="shared" si="210"/>
        <v>0</v>
      </c>
    </row>
    <row r="1307" spans="1:31" ht="15.75" x14ac:dyDescent="0.25">
      <c r="A1307" s="11" t="s">
        <v>173</v>
      </c>
      <c r="B1307" s="11" t="s">
        <v>1488</v>
      </c>
      <c r="C1307" s="11">
        <v>0</v>
      </c>
      <c r="D1307" s="11">
        <v>76</v>
      </c>
      <c r="E1307" s="11">
        <v>25.1</v>
      </c>
      <c r="F1307" s="11">
        <v>1.7</v>
      </c>
      <c r="H1307" s="1">
        <v>45888</v>
      </c>
      <c r="I1307" s="2" t="s">
        <v>80</v>
      </c>
      <c r="J1307" s="3">
        <v>21.75</v>
      </c>
      <c r="K1307" s="29">
        <v>24.41</v>
      </c>
      <c r="L1307" s="31">
        <f t="shared" si="203"/>
        <v>79.103774679923959</v>
      </c>
      <c r="M1307" s="33">
        <f t="shared" si="202"/>
        <v>1.7000000000000001E-2</v>
      </c>
      <c r="N1307" s="36">
        <f t="shared" si="204"/>
        <v>1.2635375449040018E-5</v>
      </c>
      <c r="Q1307" s="19">
        <v>45888</v>
      </c>
      <c r="R1307" s="20" t="s">
        <v>80</v>
      </c>
      <c r="U1307" s="18">
        <v>1.7000000000000001E-2</v>
      </c>
      <c r="W1307" s="24"/>
      <c r="Z1307" s="21">
        <f t="shared" si="205"/>
        <v>3.0581419901699594</v>
      </c>
      <c r="AA1307" s="21">
        <f t="shared" si="206"/>
        <v>2.4191057492961869</v>
      </c>
      <c r="AB1307" s="21">
        <f t="shared" si="207"/>
        <v>0.14473920163640788</v>
      </c>
      <c r="AC1307" s="21">
        <f t="shared" si="208"/>
        <v>0.96</v>
      </c>
      <c r="AD1307" s="22">
        <f t="shared" si="209"/>
        <v>6.1199999999999997E-5</v>
      </c>
      <c r="AE1307" s="22">
        <f t="shared" si="210"/>
        <v>0</v>
      </c>
    </row>
    <row r="1308" spans="1:31" ht="15.75" x14ac:dyDescent="0.25">
      <c r="A1308" s="11" t="s">
        <v>173</v>
      </c>
      <c r="B1308" s="11" t="s">
        <v>1489</v>
      </c>
      <c r="C1308" s="11">
        <v>0</v>
      </c>
      <c r="D1308" s="11">
        <v>76</v>
      </c>
      <c r="E1308" s="11">
        <v>25</v>
      </c>
      <c r="F1308" s="11">
        <v>1.7</v>
      </c>
      <c r="H1308" s="1">
        <v>45888</v>
      </c>
      <c r="I1308" s="2" t="s">
        <v>81</v>
      </c>
      <c r="J1308" s="3">
        <v>21.74</v>
      </c>
      <c r="K1308" s="29">
        <v>24.32</v>
      </c>
      <c r="L1308" s="31">
        <f t="shared" si="203"/>
        <v>79.661552221115883</v>
      </c>
      <c r="M1308" s="33">
        <f t="shared" si="202"/>
        <v>7.0000000000000001E-3</v>
      </c>
      <c r="N1308" s="36">
        <f t="shared" si="204"/>
        <v>1.2217934846762188E-5</v>
      </c>
      <c r="Q1308" s="19">
        <v>45888</v>
      </c>
      <c r="R1308" s="20" t="s">
        <v>81</v>
      </c>
      <c r="U1308" s="18">
        <v>7.0000000000000001E-3</v>
      </c>
      <c r="W1308" s="24"/>
      <c r="Z1308" s="21">
        <f t="shared" si="205"/>
        <v>3.0417122861196266</v>
      </c>
      <c r="AA1308" s="21">
        <f t="shared" si="206"/>
        <v>2.423075221223284</v>
      </c>
      <c r="AB1308" s="21">
        <f t="shared" si="207"/>
        <v>0.14507646601953753</v>
      </c>
      <c r="AC1308" s="21">
        <f t="shared" si="208"/>
        <v>0.96</v>
      </c>
      <c r="AD1308" s="22">
        <f t="shared" si="209"/>
        <v>2.5199999999999999E-5</v>
      </c>
      <c r="AE1308" s="22">
        <f t="shared" si="210"/>
        <v>0</v>
      </c>
    </row>
    <row r="1309" spans="1:31" ht="15.75" x14ac:dyDescent="0.25">
      <c r="A1309" s="11" t="s">
        <v>173</v>
      </c>
      <c r="B1309" s="11" t="s">
        <v>1490</v>
      </c>
      <c r="C1309" s="11">
        <v>0</v>
      </c>
      <c r="D1309" s="11">
        <v>76</v>
      </c>
      <c r="E1309" s="11">
        <v>25</v>
      </c>
      <c r="F1309" s="11">
        <v>1.9</v>
      </c>
      <c r="H1309" s="1">
        <v>45888</v>
      </c>
      <c r="I1309" s="2" t="s">
        <v>82</v>
      </c>
      <c r="J1309" s="3">
        <v>21.22</v>
      </c>
      <c r="K1309" s="29">
        <v>23.74</v>
      </c>
      <c r="L1309" s="31">
        <f t="shared" si="203"/>
        <v>79.853990569677975</v>
      </c>
      <c r="M1309" s="33">
        <f t="shared" si="202"/>
        <v>0</v>
      </c>
      <c r="N1309" s="36">
        <f t="shared" si="204"/>
        <v>1.1916763933461558E-5</v>
      </c>
      <c r="Q1309" s="19">
        <v>45888</v>
      </c>
      <c r="R1309" s="20" t="s">
        <v>82</v>
      </c>
      <c r="U1309" s="18">
        <v>0</v>
      </c>
      <c r="W1309" s="24"/>
      <c r="Z1309" s="21">
        <f t="shared" si="205"/>
        <v>2.9376670171456065</v>
      </c>
      <c r="AA1309" s="21">
        <f t="shared" si="206"/>
        <v>2.3458443428399929</v>
      </c>
      <c r="AB1309" s="21">
        <f t="shared" si="207"/>
        <v>0.14107726248871721</v>
      </c>
      <c r="AC1309" s="21">
        <f t="shared" si="208"/>
        <v>0.96</v>
      </c>
      <c r="AD1309" s="22">
        <f t="shared" si="209"/>
        <v>0</v>
      </c>
      <c r="AE1309" s="22">
        <f t="shared" si="210"/>
        <v>0</v>
      </c>
    </row>
    <row r="1310" spans="1:31" ht="15.75" x14ac:dyDescent="0.25">
      <c r="A1310" s="11" t="s">
        <v>173</v>
      </c>
      <c r="B1310" s="11" t="s">
        <v>1491</v>
      </c>
      <c r="C1310" s="11">
        <v>0</v>
      </c>
      <c r="D1310" s="11">
        <v>76</v>
      </c>
      <c r="E1310" s="11">
        <v>25.1</v>
      </c>
      <c r="F1310" s="11">
        <v>1.7</v>
      </c>
      <c r="H1310" s="1">
        <v>45888</v>
      </c>
      <c r="I1310" s="2" t="s">
        <v>83</v>
      </c>
      <c r="J1310" s="3">
        <v>20.74</v>
      </c>
      <c r="K1310" s="29">
        <v>23.39</v>
      </c>
      <c r="L1310" s="31">
        <f t="shared" si="203"/>
        <v>78.698394250681659</v>
      </c>
      <c r="M1310" s="33">
        <f t="shared" si="202"/>
        <v>0</v>
      </c>
      <c r="N1310" s="36">
        <f t="shared" si="204"/>
        <v>1.2605230196907579E-5</v>
      </c>
      <c r="Q1310" s="19">
        <v>45888</v>
      </c>
      <c r="R1310" s="20" t="s">
        <v>83</v>
      </c>
      <c r="U1310" s="18">
        <v>0</v>
      </c>
      <c r="W1310" s="24"/>
      <c r="Z1310" s="21">
        <f t="shared" si="205"/>
        <v>2.8763952659525938</v>
      </c>
      <c r="AA1310" s="21">
        <f t="shared" si="206"/>
        <v>2.2636768866073154</v>
      </c>
      <c r="AB1310" s="21">
        <f t="shared" si="207"/>
        <v>0.13650156996473331</v>
      </c>
      <c r="AC1310" s="21">
        <f t="shared" si="208"/>
        <v>0.96</v>
      </c>
      <c r="AD1310" s="22">
        <f t="shared" si="209"/>
        <v>0</v>
      </c>
      <c r="AE1310" s="22">
        <f t="shared" si="210"/>
        <v>0</v>
      </c>
    </row>
    <row r="1311" spans="1:31" ht="15.75" x14ac:dyDescent="0.25">
      <c r="A1311" s="11" t="s">
        <v>173</v>
      </c>
      <c r="B1311" s="11" t="s">
        <v>1492</v>
      </c>
      <c r="C1311" s="11">
        <v>0</v>
      </c>
      <c r="D1311" s="11">
        <v>76</v>
      </c>
      <c r="E1311" s="11">
        <v>24.9</v>
      </c>
      <c r="F1311" s="11">
        <v>1.8</v>
      </c>
      <c r="H1311" s="1">
        <v>45888</v>
      </c>
      <c r="I1311" s="2" t="s">
        <v>84</v>
      </c>
      <c r="J1311" s="3">
        <v>20.66</v>
      </c>
      <c r="K1311" s="29">
        <v>23.27</v>
      </c>
      <c r="L1311" s="31">
        <f t="shared" si="203"/>
        <v>78.94689664356666</v>
      </c>
      <c r="M1311" s="33">
        <f t="shared" si="202"/>
        <v>3.0000000000000001E-3</v>
      </c>
      <c r="N1311" s="36">
        <f t="shared" si="204"/>
        <v>1.2397280599496489E-5</v>
      </c>
      <c r="Q1311" s="19">
        <v>45888</v>
      </c>
      <c r="R1311" s="20" t="s">
        <v>84</v>
      </c>
      <c r="U1311" s="18">
        <v>3.0000000000000001E-3</v>
      </c>
      <c r="W1311" s="24"/>
      <c r="Z1311" s="21">
        <f t="shared" si="205"/>
        <v>2.8556461325666658</v>
      </c>
      <c r="AA1311" s="21">
        <f t="shared" si="206"/>
        <v>2.2544440007834141</v>
      </c>
      <c r="AB1311" s="21">
        <f t="shared" si="207"/>
        <v>0.13607006124106039</v>
      </c>
      <c r="AC1311" s="21">
        <f t="shared" si="208"/>
        <v>0.96</v>
      </c>
      <c r="AD1311" s="22">
        <f t="shared" si="209"/>
        <v>1.08E-5</v>
      </c>
      <c r="AE1311" s="22">
        <f t="shared" si="210"/>
        <v>0</v>
      </c>
    </row>
    <row r="1312" spans="1:31" ht="15.75" x14ac:dyDescent="0.25">
      <c r="A1312" s="11" t="s">
        <v>173</v>
      </c>
      <c r="B1312" s="11" t="s">
        <v>1493</v>
      </c>
      <c r="C1312" s="11">
        <v>0</v>
      </c>
      <c r="D1312" s="11">
        <v>76</v>
      </c>
      <c r="E1312" s="11">
        <v>24.8</v>
      </c>
      <c r="F1312" s="11">
        <v>2.2999999999999998</v>
      </c>
      <c r="H1312" s="1">
        <v>45888</v>
      </c>
      <c r="I1312" s="2" t="s">
        <v>85</v>
      </c>
      <c r="J1312" s="3">
        <v>20.59</v>
      </c>
      <c r="K1312" s="29">
        <v>23.16</v>
      </c>
      <c r="L1312" s="31">
        <f t="shared" si="203"/>
        <v>79.201945462314441</v>
      </c>
      <c r="M1312" s="33">
        <f t="shared" si="202"/>
        <v>0</v>
      </c>
      <c r="N1312" s="36">
        <f t="shared" si="204"/>
        <v>1.2189655348491152E-5</v>
      </c>
      <c r="Q1312" s="19">
        <v>45888</v>
      </c>
      <c r="R1312" s="20" t="s">
        <v>85</v>
      </c>
      <c r="U1312" s="18">
        <v>0</v>
      </c>
      <c r="W1312" s="24"/>
      <c r="Z1312" s="21">
        <f t="shared" si="205"/>
        <v>2.8367409817541884</v>
      </c>
      <c r="AA1312" s="21">
        <f t="shared" si="206"/>
        <v>2.2467540452760755</v>
      </c>
      <c r="AB1312" s="21">
        <f t="shared" si="207"/>
        <v>0.13572048843568324</v>
      </c>
      <c r="AC1312" s="21">
        <f t="shared" si="208"/>
        <v>0.96</v>
      </c>
      <c r="AD1312" s="22">
        <f t="shared" si="209"/>
        <v>0</v>
      </c>
      <c r="AE1312" s="22">
        <f t="shared" si="210"/>
        <v>0</v>
      </c>
    </row>
    <row r="1313" spans="1:31" ht="15.75" x14ac:dyDescent="0.25">
      <c r="A1313" s="11" t="s">
        <v>173</v>
      </c>
      <c r="B1313" s="11" t="s">
        <v>1494</v>
      </c>
      <c r="C1313" s="11">
        <v>0</v>
      </c>
      <c r="D1313" s="11">
        <v>76</v>
      </c>
      <c r="E1313" s="11">
        <v>24.8</v>
      </c>
      <c r="F1313" s="11">
        <v>2.1</v>
      </c>
      <c r="H1313" s="1">
        <v>45888</v>
      </c>
      <c r="I1313" s="2" t="s">
        <v>86</v>
      </c>
      <c r="J1313" s="3">
        <v>20.65</v>
      </c>
      <c r="K1313" s="29">
        <v>23.13</v>
      </c>
      <c r="L1313" s="31">
        <f t="shared" si="203"/>
        <v>79.882820417957262</v>
      </c>
      <c r="M1313" s="33">
        <f t="shared" si="202"/>
        <v>0</v>
      </c>
      <c r="N1313" s="36">
        <f t="shared" si="204"/>
        <v>1.1720374888341449E-5</v>
      </c>
      <c r="Q1313" s="19">
        <v>45888</v>
      </c>
      <c r="R1313" s="20" t="s">
        <v>86</v>
      </c>
      <c r="U1313" s="18">
        <v>0</v>
      </c>
      <c r="W1313" s="24"/>
      <c r="Z1313" s="21">
        <f t="shared" si="205"/>
        <v>2.8316040304937657</v>
      </c>
      <c r="AA1313" s="21">
        <f t="shared" si="206"/>
        <v>2.261965162626975</v>
      </c>
      <c r="AB1313" s="21">
        <f t="shared" si="207"/>
        <v>0.13667083383966891</v>
      </c>
      <c r="AC1313" s="21">
        <f t="shared" si="208"/>
        <v>0.96</v>
      </c>
      <c r="AD1313" s="22">
        <f t="shared" si="209"/>
        <v>0</v>
      </c>
      <c r="AE1313" s="22">
        <f t="shared" si="210"/>
        <v>0</v>
      </c>
    </row>
    <row r="1314" spans="1:31" ht="15.75" x14ac:dyDescent="0.25">
      <c r="A1314" s="11" t="s">
        <v>173</v>
      </c>
      <c r="B1314" s="11" t="s">
        <v>1495</v>
      </c>
      <c r="C1314" s="11">
        <v>0</v>
      </c>
      <c r="D1314" s="11">
        <v>76</v>
      </c>
      <c r="E1314" s="11">
        <v>24.8</v>
      </c>
      <c r="F1314" s="11">
        <v>1.8</v>
      </c>
      <c r="H1314" s="1">
        <v>45888</v>
      </c>
      <c r="I1314" s="2" t="s">
        <v>87</v>
      </c>
      <c r="J1314" s="3">
        <v>20.86</v>
      </c>
      <c r="K1314" s="29">
        <v>23.19</v>
      </c>
      <c r="L1314" s="31">
        <f t="shared" si="203"/>
        <v>81.072607180387365</v>
      </c>
      <c r="M1314" s="33">
        <f t="shared" si="202"/>
        <v>0.01</v>
      </c>
      <c r="N1314" s="36">
        <f t="shared" si="204"/>
        <v>1.0943767422593299E-5</v>
      </c>
      <c r="Q1314" s="19">
        <v>45888</v>
      </c>
      <c r="R1314" s="20" t="s">
        <v>87</v>
      </c>
      <c r="U1314" s="18">
        <v>0.01</v>
      </c>
      <c r="W1314" s="24"/>
      <c r="Z1314" s="21">
        <f t="shared" si="205"/>
        <v>2.8418860657677194</v>
      </c>
      <c r="AA1314" s="21">
        <f t="shared" si="206"/>
        <v>2.3039911266140281</v>
      </c>
      <c r="AB1314" s="21">
        <f t="shared" si="207"/>
        <v>0.13914597387238575</v>
      </c>
      <c r="AC1314" s="21">
        <f t="shared" si="208"/>
        <v>0.96</v>
      </c>
      <c r="AD1314" s="22">
        <f t="shared" si="209"/>
        <v>3.6000000000000001E-5</v>
      </c>
      <c r="AE1314" s="22">
        <f t="shared" si="210"/>
        <v>0</v>
      </c>
    </row>
    <row r="1315" spans="1:31" ht="15.75" x14ac:dyDescent="0.25">
      <c r="A1315" s="11" t="s">
        <v>173</v>
      </c>
      <c r="B1315" s="11" t="s">
        <v>1496</v>
      </c>
      <c r="C1315" s="11">
        <v>0</v>
      </c>
      <c r="D1315" s="11">
        <v>76</v>
      </c>
      <c r="E1315" s="11">
        <v>24.6</v>
      </c>
      <c r="F1315" s="11">
        <v>1.5</v>
      </c>
      <c r="H1315" s="1">
        <v>45888</v>
      </c>
      <c r="I1315" s="2" t="s">
        <v>88</v>
      </c>
      <c r="J1315" s="3">
        <v>21.11</v>
      </c>
      <c r="K1315" s="29">
        <v>23.34</v>
      </c>
      <c r="L1315" s="31">
        <f t="shared" si="203"/>
        <v>81.912899519770789</v>
      </c>
      <c r="M1315" s="33">
        <f t="shared" si="202"/>
        <v>0</v>
      </c>
      <c r="N1315" s="36">
        <f t="shared" si="204"/>
        <v>1.042960980491415E-5</v>
      </c>
      <c r="Q1315" s="19">
        <v>45888</v>
      </c>
      <c r="R1315" s="20" t="s">
        <v>88</v>
      </c>
      <c r="U1315" s="18">
        <v>0</v>
      </c>
      <c r="W1315" s="24"/>
      <c r="Z1315" s="21">
        <f t="shared" si="205"/>
        <v>2.867733857683608</v>
      </c>
      <c r="AA1315" s="21">
        <f t="shared" si="206"/>
        <v>2.3490439533388203</v>
      </c>
      <c r="AB1315" s="21">
        <f t="shared" si="207"/>
        <v>0.14170362592116489</v>
      </c>
      <c r="AC1315" s="21">
        <f t="shared" si="208"/>
        <v>0.96</v>
      </c>
      <c r="AD1315" s="22">
        <f t="shared" si="209"/>
        <v>0</v>
      </c>
      <c r="AE1315" s="22">
        <f t="shared" si="210"/>
        <v>0</v>
      </c>
    </row>
    <row r="1316" spans="1:31" ht="15.75" x14ac:dyDescent="0.25">
      <c r="A1316" s="11" t="s">
        <v>173</v>
      </c>
      <c r="B1316" s="11" t="s">
        <v>1497</v>
      </c>
      <c r="C1316" s="11">
        <v>0</v>
      </c>
      <c r="D1316" s="11">
        <v>77</v>
      </c>
      <c r="E1316" s="11">
        <v>24.5</v>
      </c>
      <c r="F1316" s="11">
        <v>1.6</v>
      </c>
      <c r="H1316" s="1">
        <v>45888</v>
      </c>
      <c r="I1316" s="2" t="s">
        <v>89</v>
      </c>
      <c r="J1316" s="3">
        <v>20.56</v>
      </c>
      <c r="K1316" s="29">
        <v>22.86</v>
      </c>
      <c r="L1316" s="31">
        <f t="shared" si="203"/>
        <v>81.163846864211862</v>
      </c>
      <c r="M1316" s="33">
        <f t="shared" si="202"/>
        <v>7.0000000000000001E-3</v>
      </c>
      <c r="N1316" s="36">
        <f t="shared" si="204"/>
        <v>1.079520971974755E-5</v>
      </c>
      <c r="Q1316" s="19">
        <v>45888</v>
      </c>
      <c r="R1316" s="20" t="s">
        <v>89</v>
      </c>
      <c r="U1316" s="18">
        <v>7.0000000000000001E-3</v>
      </c>
      <c r="W1316" s="24"/>
      <c r="Z1316" s="21">
        <f t="shared" si="205"/>
        <v>2.7857356566120237</v>
      </c>
      <c r="AA1316" s="21">
        <f t="shared" si="206"/>
        <v>2.2610102223743298</v>
      </c>
      <c r="AB1316" s="21">
        <f t="shared" si="207"/>
        <v>0.13689684274281988</v>
      </c>
      <c r="AC1316" s="21">
        <f t="shared" si="208"/>
        <v>0.96</v>
      </c>
      <c r="AD1316" s="22">
        <f t="shared" si="209"/>
        <v>2.5199999999999999E-5</v>
      </c>
      <c r="AE1316" s="22">
        <f t="shared" si="210"/>
        <v>0</v>
      </c>
    </row>
    <row r="1317" spans="1:31" ht="15.75" x14ac:dyDescent="0.25">
      <c r="A1317" s="11" t="s">
        <v>173</v>
      </c>
      <c r="B1317" s="11" t="s">
        <v>1498</v>
      </c>
      <c r="C1317" s="11">
        <v>0</v>
      </c>
      <c r="D1317" s="11">
        <v>77</v>
      </c>
      <c r="E1317" s="11">
        <v>24.4</v>
      </c>
      <c r="F1317" s="11">
        <v>1.3</v>
      </c>
      <c r="H1317" s="1">
        <v>45888</v>
      </c>
      <c r="I1317" s="2" t="s">
        <v>90</v>
      </c>
      <c r="J1317" s="3">
        <v>20.7</v>
      </c>
      <c r="K1317" s="29">
        <v>22.93</v>
      </c>
      <c r="L1317" s="31">
        <f t="shared" si="203"/>
        <v>81.742717881692215</v>
      </c>
      <c r="M1317" s="33">
        <f t="shared" si="202"/>
        <v>2.3E-2</v>
      </c>
      <c r="N1317" s="36">
        <f t="shared" si="204"/>
        <v>1.0435998830227777E-5</v>
      </c>
      <c r="Q1317" s="19">
        <v>45888</v>
      </c>
      <c r="R1317" s="20" t="s">
        <v>90</v>
      </c>
      <c r="U1317" s="18">
        <v>2.3E-2</v>
      </c>
      <c r="W1317" s="24"/>
      <c r="Z1317" s="21">
        <f t="shared" si="205"/>
        <v>2.7975647259719896</v>
      </c>
      <c r="AA1317" s="21">
        <f t="shared" si="206"/>
        <v>2.2868054415090193</v>
      </c>
      <c r="AB1317" s="21">
        <f t="shared" si="207"/>
        <v>0.1383841809281329</v>
      </c>
      <c r="AC1317" s="21">
        <f t="shared" si="208"/>
        <v>0.96</v>
      </c>
      <c r="AD1317" s="22">
        <f t="shared" si="209"/>
        <v>8.2799999999999993E-5</v>
      </c>
      <c r="AE1317" s="22">
        <f t="shared" si="210"/>
        <v>0</v>
      </c>
    </row>
    <row r="1318" spans="1:31" ht="15.75" x14ac:dyDescent="0.25">
      <c r="A1318" s="11" t="s">
        <v>173</v>
      </c>
      <c r="B1318" s="11" t="s">
        <v>1499</v>
      </c>
      <c r="C1318" s="11">
        <v>0</v>
      </c>
      <c r="D1318" s="11">
        <v>78</v>
      </c>
      <c r="E1318" s="11">
        <v>24.3</v>
      </c>
      <c r="F1318" s="11">
        <v>1.3</v>
      </c>
      <c r="H1318" s="1">
        <v>45888</v>
      </c>
      <c r="I1318" s="2" t="s">
        <v>91</v>
      </c>
      <c r="J1318" s="3">
        <v>20.81</v>
      </c>
      <c r="K1318" s="29">
        <v>22.92</v>
      </c>
      <c r="L1318" s="31">
        <f t="shared" si="203"/>
        <v>82.682457748649071</v>
      </c>
      <c r="M1318" s="33">
        <f t="shared" si="202"/>
        <v>7.0000000000000001E-3</v>
      </c>
      <c r="N1318" s="36">
        <f t="shared" si="204"/>
        <v>9.8269713050214262E-6</v>
      </c>
      <c r="Q1318" s="19">
        <v>45888</v>
      </c>
      <c r="R1318" s="20" t="s">
        <v>91</v>
      </c>
      <c r="U1318" s="18">
        <v>7.0000000000000001E-3</v>
      </c>
      <c r="W1318" s="24"/>
      <c r="Z1318" s="21">
        <f t="shared" si="205"/>
        <v>2.7958721788209537</v>
      </c>
      <c r="AA1318" s="21">
        <f t="shared" si="206"/>
        <v>2.3116958329598694</v>
      </c>
      <c r="AB1318" s="21">
        <f t="shared" si="207"/>
        <v>0.13990115473597425</v>
      </c>
      <c r="AC1318" s="21">
        <f t="shared" si="208"/>
        <v>0.96</v>
      </c>
      <c r="AD1318" s="22">
        <f t="shared" si="209"/>
        <v>2.5199999999999999E-5</v>
      </c>
      <c r="AE1318" s="22">
        <f t="shared" si="210"/>
        <v>0</v>
      </c>
    </row>
    <row r="1319" spans="1:31" ht="15.75" x14ac:dyDescent="0.25">
      <c r="A1319" s="11" t="s">
        <v>173</v>
      </c>
      <c r="B1319" s="11" t="s">
        <v>1500</v>
      </c>
      <c r="C1319" s="11">
        <v>0</v>
      </c>
      <c r="D1319" s="11">
        <v>78</v>
      </c>
      <c r="E1319" s="11">
        <v>24.2</v>
      </c>
      <c r="F1319" s="11">
        <v>1.5</v>
      </c>
      <c r="H1319" s="1">
        <v>45888</v>
      </c>
      <c r="I1319" s="2" t="s">
        <v>92</v>
      </c>
      <c r="J1319" s="3">
        <v>20.65</v>
      </c>
      <c r="K1319" s="29">
        <v>22.81</v>
      </c>
      <c r="L1319" s="31">
        <f t="shared" si="203"/>
        <v>82.243708557822401</v>
      </c>
      <c r="M1319" s="33">
        <f t="shared" ref="M1319:M1375" si="211">U1319</f>
        <v>1.2999999999999999E-2</v>
      </c>
      <c r="N1319" s="36">
        <f t="shared" si="204"/>
        <v>1.0081684792104912E-5</v>
      </c>
      <c r="Q1319" s="19">
        <v>45888</v>
      </c>
      <c r="R1319" s="20" t="s">
        <v>92</v>
      </c>
      <c r="U1319" s="18">
        <v>1.2999999999999999E-2</v>
      </c>
      <c r="W1319" s="24"/>
      <c r="Z1319" s="21">
        <f t="shared" si="205"/>
        <v>2.7773130785611784</v>
      </c>
      <c r="AA1319" s="21">
        <f t="shared" si="206"/>
        <v>2.2841652740701406</v>
      </c>
      <c r="AB1319" s="21">
        <f t="shared" si="207"/>
        <v>0.13835198055906053</v>
      </c>
      <c r="AC1319" s="21">
        <f t="shared" si="208"/>
        <v>0.96</v>
      </c>
      <c r="AD1319" s="22">
        <f t="shared" si="209"/>
        <v>4.6799999999999999E-5</v>
      </c>
      <c r="AE1319" s="22">
        <f t="shared" si="210"/>
        <v>0</v>
      </c>
    </row>
    <row r="1320" spans="1:31" ht="15.75" x14ac:dyDescent="0.25">
      <c r="A1320" s="11" t="s">
        <v>173</v>
      </c>
      <c r="B1320" s="11" t="s">
        <v>1501</v>
      </c>
      <c r="C1320" s="11">
        <v>0</v>
      </c>
      <c r="D1320" s="11">
        <v>79</v>
      </c>
      <c r="E1320" s="11">
        <v>24.3</v>
      </c>
      <c r="F1320" s="11">
        <v>1.5</v>
      </c>
      <c r="H1320" s="1">
        <v>45888</v>
      </c>
      <c r="I1320" s="2" t="s">
        <v>93</v>
      </c>
      <c r="J1320" s="3">
        <v>20.58</v>
      </c>
      <c r="K1320" s="29">
        <v>22.72</v>
      </c>
      <c r="L1320" s="31">
        <f t="shared" si="203"/>
        <v>82.364929727971344</v>
      </c>
      <c r="M1320" s="33">
        <f t="shared" si="211"/>
        <v>7.0000000000000001E-3</v>
      </c>
      <c r="N1320" s="36">
        <f t="shared" si="204"/>
        <v>9.9815724868303852E-6</v>
      </c>
      <c r="Q1320" s="19">
        <v>45888</v>
      </c>
      <c r="R1320" s="20" t="s">
        <v>93</v>
      </c>
      <c r="U1320" s="18">
        <v>7.0000000000000001E-3</v>
      </c>
      <c r="W1320" s="24"/>
      <c r="Z1320" s="21">
        <f t="shared" si="205"/>
        <v>2.7622084529566373</v>
      </c>
      <c r="AA1320" s="21">
        <f t="shared" si="206"/>
        <v>2.2750910512178186</v>
      </c>
      <c r="AB1320" s="21">
        <f t="shared" si="207"/>
        <v>0.13789776532503159</v>
      </c>
      <c r="AC1320" s="21">
        <f t="shared" si="208"/>
        <v>0.96</v>
      </c>
      <c r="AD1320" s="22">
        <f t="shared" si="209"/>
        <v>2.5199999999999999E-5</v>
      </c>
      <c r="AE1320" s="22">
        <f t="shared" si="210"/>
        <v>0</v>
      </c>
    </row>
    <row r="1321" spans="1:31" ht="15.75" x14ac:dyDescent="0.25">
      <c r="A1321" s="11" t="s">
        <v>173</v>
      </c>
      <c r="B1321" s="11" t="s">
        <v>1502</v>
      </c>
      <c r="C1321" s="11">
        <v>0</v>
      </c>
      <c r="D1321" s="11">
        <v>78</v>
      </c>
      <c r="E1321" s="11">
        <v>24.5</v>
      </c>
      <c r="F1321" s="11">
        <v>1.6</v>
      </c>
      <c r="H1321" s="1">
        <v>45888</v>
      </c>
      <c r="I1321" s="2" t="s">
        <v>94</v>
      </c>
      <c r="J1321" s="3">
        <v>20.89</v>
      </c>
      <c r="K1321" s="29">
        <v>23.01</v>
      </c>
      <c r="L1321" s="31">
        <f t="shared" si="203"/>
        <v>82.639529741177427</v>
      </c>
      <c r="M1321" s="33">
        <f t="shared" si="211"/>
        <v>7.0000000000000001E-3</v>
      </c>
      <c r="N1321" s="36">
        <f t="shared" si="204"/>
        <v>9.8762419599225771E-6</v>
      </c>
      <c r="Q1321" s="19">
        <v>45888</v>
      </c>
      <c r="R1321" s="20" t="s">
        <v>94</v>
      </c>
      <c r="U1321" s="18">
        <v>7.0000000000000001E-3</v>
      </c>
      <c r="W1321" s="24"/>
      <c r="Z1321" s="21">
        <f t="shared" si="205"/>
        <v>2.811137336158986</v>
      </c>
      <c r="AA1321" s="21">
        <f t="shared" si="206"/>
        <v>2.3231106749804482</v>
      </c>
      <c r="AB1321" s="21">
        <f t="shared" si="207"/>
        <v>0.14049476757381382</v>
      </c>
      <c r="AC1321" s="21">
        <f t="shared" si="208"/>
        <v>0.96</v>
      </c>
      <c r="AD1321" s="22">
        <f t="shared" si="209"/>
        <v>2.5199999999999999E-5</v>
      </c>
      <c r="AE1321" s="22">
        <f t="shared" si="210"/>
        <v>0</v>
      </c>
    </row>
    <row r="1322" spans="1:31" ht="15.75" x14ac:dyDescent="0.25">
      <c r="A1322" s="11" t="s">
        <v>173</v>
      </c>
      <c r="B1322" s="11" t="s">
        <v>1503</v>
      </c>
      <c r="C1322" s="11">
        <v>0</v>
      </c>
      <c r="D1322" s="11">
        <v>78</v>
      </c>
      <c r="E1322" s="11">
        <v>24.3</v>
      </c>
      <c r="F1322" s="11">
        <v>1.1000000000000001</v>
      </c>
      <c r="H1322" s="1">
        <v>45888</v>
      </c>
      <c r="I1322" s="2" t="s">
        <v>95</v>
      </c>
      <c r="J1322" s="3">
        <v>21.14</v>
      </c>
      <c r="K1322" s="29">
        <v>23.3</v>
      </c>
      <c r="L1322" s="31">
        <f t="shared" si="203"/>
        <v>82.441759455904872</v>
      </c>
      <c r="M1322" s="33">
        <f t="shared" si="211"/>
        <v>3.0000000000000001E-3</v>
      </c>
      <c r="N1322" s="36">
        <f t="shared" si="204"/>
        <v>1.0074500358373812E-5</v>
      </c>
      <c r="Q1322" s="19">
        <v>45888</v>
      </c>
      <c r="R1322" s="20" t="s">
        <v>95</v>
      </c>
      <c r="U1322" s="18">
        <v>3.0000000000000001E-3</v>
      </c>
      <c r="W1322" s="24"/>
      <c r="Z1322" s="21">
        <f t="shared" si="205"/>
        <v>2.8608211296876744</v>
      </c>
      <c r="AA1322" s="21">
        <f t="shared" si="206"/>
        <v>2.3585112742008127</v>
      </c>
      <c r="AB1322" s="21">
        <f t="shared" si="207"/>
        <v>0.14231841157743494</v>
      </c>
      <c r="AC1322" s="21">
        <f t="shared" si="208"/>
        <v>0.96</v>
      </c>
      <c r="AD1322" s="22">
        <f t="shared" si="209"/>
        <v>1.08E-5</v>
      </c>
      <c r="AE1322" s="22">
        <f t="shared" si="210"/>
        <v>0</v>
      </c>
    </row>
    <row r="1323" spans="1:31" ht="15.75" x14ac:dyDescent="0.25">
      <c r="A1323" s="11" t="s">
        <v>173</v>
      </c>
      <c r="B1323" s="11" t="s">
        <v>1504</v>
      </c>
      <c r="C1323" s="11">
        <v>0</v>
      </c>
      <c r="D1323" s="11">
        <v>79</v>
      </c>
      <c r="E1323" s="11">
        <v>24.1</v>
      </c>
      <c r="F1323" s="11">
        <v>1.2</v>
      </c>
      <c r="H1323" s="1">
        <v>45888</v>
      </c>
      <c r="I1323" s="2" t="s">
        <v>96</v>
      </c>
      <c r="J1323" s="3">
        <v>21.21</v>
      </c>
      <c r="K1323" s="29">
        <v>23.27</v>
      </c>
      <c r="L1323" s="31">
        <f t="shared" si="203"/>
        <v>83.211824232992001</v>
      </c>
      <c r="M1323" s="33">
        <f t="shared" si="211"/>
        <v>7.0000000000000001E-3</v>
      </c>
      <c r="N1323" s="36">
        <f t="shared" si="204"/>
        <v>9.5701454465757715E-6</v>
      </c>
      <c r="Q1323" s="19">
        <v>45888</v>
      </c>
      <c r="R1323" s="20" t="s">
        <v>96</v>
      </c>
      <c r="U1323" s="18">
        <v>7.0000000000000001E-3</v>
      </c>
      <c r="W1323" s="24"/>
      <c r="Z1323" s="21">
        <f t="shared" si="205"/>
        <v>2.8556461325666658</v>
      </c>
      <c r="AA1323" s="21">
        <f t="shared" si="206"/>
        <v>2.3762352405476079</v>
      </c>
      <c r="AB1323" s="21">
        <f t="shared" si="207"/>
        <v>0.14342093864035696</v>
      </c>
      <c r="AC1323" s="21">
        <f t="shared" si="208"/>
        <v>0.96</v>
      </c>
      <c r="AD1323" s="22">
        <f t="shared" si="209"/>
        <v>2.5199999999999999E-5</v>
      </c>
      <c r="AE1323" s="22">
        <f t="shared" si="210"/>
        <v>0</v>
      </c>
    </row>
    <row r="1324" spans="1:31" ht="15.75" x14ac:dyDescent="0.25">
      <c r="A1324" s="11" t="s">
        <v>173</v>
      </c>
      <c r="B1324" s="11" t="s">
        <v>1505</v>
      </c>
      <c r="C1324" s="11">
        <v>0</v>
      </c>
      <c r="D1324" s="11">
        <v>79</v>
      </c>
      <c r="E1324" s="11">
        <v>23.9</v>
      </c>
      <c r="F1324" s="11">
        <v>1.5</v>
      </c>
      <c r="H1324" s="1">
        <v>45888</v>
      </c>
      <c r="I1324" s="2" t="s">
        <v>97</v>
      </c>
      <c r="J1324" s="3">
        <v>21.39</v>
      </c>
      <c r="K1324" s="29">
        <v>23.53</v>
      </c>
      <c r="L1324" s="31">
        <f t="shared" si="203"/>
        <v>82.688160090741761</v>
      </c>
      <c r="M1324" s="33">
        <f t="shared" si="211"/>
        <v>3.0000000000000001E-3</v>
      </c>
      <c r="N1324" s="36">
        <f t="shared" si="204"/>
        <v>9.9698580145940839E-6</v>
      </c>
      <c r="Q1324" s="19">
        <v>45888</v>
      </c>
      <c r="R1324" s="20" t="s">
        <v>97</v>
      </c>
      <c r="U1324" s="18">
        <v>3.0000000000000001E-3</v>
      </c>
      <c r="W1324" s="24"/>
      <c r="Z1324" s="21">
        <f t="shared" si="205"/>
        <v>2.9007687899942307</v>
      </c>
      <c r="AA1324" s="21">
        <f t="shared" si="206"/>
        <v>2.3985923409327019</v>
      </c>
      <c r="AB1324" s="21">
        <f t="shared" si="207"/>
        <v>0.14448185666059826</v>
      </c>
      <c r="AC1324" s="21">
        <f t="shared" si="208"/>
        <v>0.96</v>
      </c>
      <c r="AD1324" s="22">
        <f t="shared" si="209"/>
        <v>1.08E-5</v>
      </c>
      <c r="AE1324" s="22">
        <f t="shared" si="210"/>
        <v>0</v>
      </c>
    </row>
    <row r="1325" spans="1:31" ht="15.75" x14ac:dyDescent="0.25">
      <c r="A1325" s="11" t="s">
        <v>173</v>
      </c>
      <c r="B1325" s="11" t="s">
        <v>1506</v>
      </c>
      <c r="C1325" s="11">
        <v>0</v>
      </c>
      <c r="D1325" s="11">
        <v>80</v>
      </c>
      <c r="E1325" s="11">
        <v>23.8</v>
      </c>
      <c r="F1325" s="11">
        <v>1.3</v>
      </c>
      <c r="H1325" s="1">
        <v>45888</v>
      </c>
      <c r="I1325" s="2" t="s">
        <v>98</v>
      </c>
      <c r="J1325" s="3">
        <v>21.58</v>
      </c>
      <c r="K1325" s="29">
        <v>23.82</v>
      </c>
      <c r="L1325" s="31">
        <f t="shared" si="203"/>
        <v>82.030515169231194</v>
      </c>
      <c r="M1325" s="33">
        <f t="shared" si="211"/>
        <v>3.0000000000000001E-3</v>
      </c>
      <c r="N1325" s="36">
        <f t="shared" si="204"/>
        <v>1.0472910244132183E-5</v>
      </c>
      <c r="Q1325" s="19">
        <v>45888</v>
      </c>
      <c r="R1325" s="20" t="s">
        <v>98</v>
      </c>
      <c r="U1325" s="18">
        <v>3.0000000000000001E-3</v>
      </c>
      <c r="W1325" s="24"/>
      <c r="Z1325" s="21">
        <f t="shared" si="205"/>
        <v>2.9518308339077692</v>
      </c>
      <c r="AA1325" s="21">
        <f t="shared" si="206"/>
        <v>2.4214020399787559</v>
      </c>
      <c r="AB1325" s="21">
        <f t="shared" si="207"/>
        <v>0.14553202885870753</v>
      </c>
      <c r="AC1325" s="21">
        <f t="shared" si="208"/>
        <v>0.96</v>
      </c>
      <c r="AD1325" s="22">
        <f t="shared" si="209"/>
        <v>1.08E-5</v>
      </c>
      <c r="AE1325" s="22">
        <f t="shared" si="210"/>
        <v>0</v>
      </c>
    </row>
    <row r="1326" spans="1:31" ht="15.75" x14ac:dyDescent="0.25">
      <c r="A1326" s="11" t="s">
        <v>173</v>
      </c>
      <c r="B1326" s="11" t="s">
        <v>1507</v>
      </c>
      <c r="C1326" s="11">
        <v>0</v>
      </c>
      <c r="D1326" s="11">
        <v>81</v>
      </c>
      <c r="E1326" s="11">
        <v>23.8</v>
      </c>
      <c r="F1326" s="11">
        <v>1.6</v>
      </c>
      <c r="H1326" s="1">
        <v>45888</v>
      </c>
      <c r="I1326" s="2" t="s">
        <v>99</v>
      </c>
      <c r="J1326" s="3">
        <v>21.71</v>
      </c>
      <c r="K1326" s="29">
        <v>24</v>
      </c>
      <c r="L1326" s="31">
        <f t="shared" si="203"/>
        <v>81.720137529135599</v>
      </c>
      <c r="M1326" s="33">
        <f t="shared" si="211"/>
        <v>0</v>
      </c>
      <c r="N1326" s="36">
        <f t="shared" si="204"/>
        <v>1.0725064970755213E-5</v>
      </c>
      <c r="Q1326" s="19">
        <v>45888</v>
      </c>
      <c r="R1326" s="20" t="s">
        <v>99</v>
      </c>
      <c r="U1326" s="18">
        <v>0</v>
      </c>
      <c r="W1326" s="24"/>
      <c r="Z1326" s="21">
        <f t="shared" si="205"/>
        <v>2.9839174771655594</v>
      </c>
      <c r="AA1326" s="21">
        <f t="shared" si="206"/>
        <v>2.4384614660956085</v>
      </c>
      <c r="AB1326" s="21">
        <f t="shared" si="207"/>
        <v>0.14635549457018543</v>
      </c>
      <c r="AC1326" s="21">
        <f t="shared" si="208"/>
        <v>0.96</v>
      </c>
      <c r="AD1326" s="22">
        <f t="shared" si="209"/>
        <v>0</v>
      </c>
      <c r="AE1326" s="22">
        <f t="shared" si="210"/>
        <v>0</v>
      </c>
    </row>
    <row r="1327" spans="1:31" ht="15.75" x14ac:dyDescent="0.25">
      <c r="A1327" s="11" t="s">
        <v>173</v>
      </c>
      <c r="B1327" s="11" t="s">
        <v>1508</v>
      </c>
      <c r="C1327" s="11">
        <v>0</v>
      </c>
      <c r="D1327" s="11">
        <v>81</v>
      </c>
      <c r="E1327" s="11">
        <v>23.8</v>
      </c>
      <c r="F1327" s="11">
        <v>1.9</v>
      </c>
      <c r="H1327" s="1">
        <v>45888</v>
      </c>
      <c r="I1327" s="2" t="s">
        <v>100</v>
      </c>
      <c r="J1327" s="3">
        <v>21.73</v>
      </c>
      <c r="K1327" s="29">
        <v>24</v>
      </c>
      <c r="L1327" s="31">
        <f t="shared" si="203"/>
        <v>81.87298244429563</v>
      </c>
      <c r="M1327" s="33">
        <f t="shared" si="211"/>
        <v>0.01</v>
      </c>
      <c r="N1327" s="36">
        <f t="shared" si="204"/>
        <v>1.0622914925880086E-5</v>
      </c>
      <c r="Q1327" s="19">
        <v>45888</v>
      </c>
      <c r="R1327" s="20" t="s">
        <v>100</v>
      </c>
      <c r="U1327" s="18">
        <v>0.01</v>
      </c>
      <c r="W1327" s="24"/>
      <c r="Z1327" s="21">
        <f t="shared" si="205"/>
        <v>2.9839174771655594</v>
      </c>
      <c r="AA1327" s="21">
        <f t="shared" si="206"/>
        <v>2.4430222322320274</v>
      </c>
      <c r="AB1327" s="21">
        <f t="shared" si="207"/>
        <v>0.14662922995325189</v>
      </c>
      <c r="AC1327" s="21">
        <f t="shared" si="208"/>
        <v>0.96</v>
      </c>
      <c r="AD1327" s="22">
        <f t="shared" si="209"/>
        <v>3.6000000000000001E-5</v>
      </c>
      <c r="AE1327" s="22">
        <f t="shared" si="210"/>
        <v>0</v>
      </c>
    </row>
    <row r="1328" spans="1:31" ht="15.75" x14ac:dyDescent="0.25">
      <c r="A1328" s="11" t="s">
        <v>173</v>
      </c>
      <c r="B1328" s="11" t="s">
        <v>1509</v>
      </c>
      <c r="C1328" s="11">
        <v>0</v>
      </c>
      <c r="D1328" s="11">
        <v>80</v>
      </c>
      <c r="E1328" s="11">
        <v>23.9</v>
      </c>
      <c r="F1328" s="11">
        <v>1.9</v>
      </c>
      <c r="H1328" s="1">
        <v>45888</v>
      </c>
      <c r="I1328" s="2" t="s">
        <v>101</v>
      </c>
      <c r="J1328" s="3">
        <v>21.48</v>
      </c>
      <c r="K1328" s="29">
        <v>23.68</v>
      </c>
      <c r="L1328" s="31">
        <f t="shared" si="203"/>
        <v>82.282678758508254</v>
      </c>
      <c r="M1328" s="33">
        <f t="shared" si="211"/>
        <v>0.40300000000000002</v>
      </c>
      <c r="N1328" s="36">
        <f t="shared" si="204"/>
        <v>1.0271671923250467E-5</v>
      </c>
      <c r="Q1328" s="19">
        <v>45888</v>
      </c>
      <c r="R1328" s="20" t="s">
        <v>101</v>
      </c>
      <c r="U1328" s="18">
        <v>0.40300000000000002</v>
      </c>
      <c r="W1328" s="24"/>
      <c r="Z1328" s="21">
        <f t="shared" si="205"/>
        <v>2.9270831084492519</v>
      </c>
      <c r="AA1328" s="21">
        <f t="shared" si="206"/>
        <v>2.4084823911198558</v>
      </c>
      <c r="AB1328" s="21">
        <f t="shared" si="207"/>
        <v>0.144910874038399</v>
      </c>
      <c r="AC1328" s="21">
        <f t="shared" si="208"/>
        <v>0.96</v>
      </c>
      <c r="AD1328" s="22">
        <f t="shared" si="209"/>
        <v>1.4508000000000001E-3</v>
      </c>
      <c r="AE1328" s="22">
        <f t="shared" si="210"/>
        <v>0</v>
      </c>
    </row>
    <row r="1329" spans="1:31" ht="15.75" x14ac:dyDescent="0.25">
      <c r="A1329" s="11" t="s">
        <v>173</v>
      </c>
      <c r="B1329" s="11" t="s">
        <v>1510</v>
      </c>
      <c r="C1329" s="11">
        <v>0</v>
      </c>
      <c r="D1329" s="11">
        <v>79</v>
      </c>
      <c r="E1329" s="11">
        <v>23.9</v>
      </c>
      <c r="F1329" s="11">
        <v>1.1000000000000001</v>
      </c>
      <c r="H1329" s="1">
        <v>45888</v>
      </c>
      <c r="I1329" s="2" t="s">
        <v>102</v>
      </c>
      <c r="J1329" s="3">
        <v>21.12</v>
      </c>
      <c r="K1329" s="29">
        <v>23.23</v>
      </c>
      <c r="L1329" s="31">
        <f t="shared" si="203"/>
        <v>82.804799468438432</v>
      </c>
      <c r="M1329" s="33">
        <f t="shared" si="211"/>
        <v>2.1890000000000001</v>
      </c>
      <c r="N1329" s="36">
        <f t="shared" si="204"/>
        <v>9.8226093189912351E-6</v>
      </c>
      <c r="Q1329" s="19">
        <v>45888</v>
      </c>
      <c r="R1329" s="20" t="s">
        <v>102</v>
      </c>
      <c r="U1329" s="18">
        <v>2.1890000000000001</v>
      </c>
      <c r="W1329" s="24"/>
      <c r="Z1329" s="21">
        <f t="shared" si="205"/>
        <v>2.8487588475094285</v>
      </c>
      <c r="AA1329" s="21">
        <f t="shared" si="206"/>
        <v>2.3589090510195798</v>
      </c>
      <c r="AB1329" s="21">
        <f t="shared" si="207"/>
        <v>0.14241891468517553</v>
      </c>
      <c r="AC1329" s="21">
        <f t="shared" si="208"/>
        <v>0.96</v>
      </c>
      <c r="AD1329" s="22">
        <f t="shared" si="209"/>
        <v>7.8804000000000009E-3</v>
      </c>
      <c r="AE1329" s="22">
        <f t="shared" si="210"/>
        <v>0</v>
      </c>
    </row>
    <row r="1330" spans="1:31" ht="15.75" x14ac:dyDescent="0.25">
      <c r="A1330" s="11" t="s">
        <v>173</v>
      </c>
      <c r="B1330" s="11" t="s">
        <v>1511</v>
      </c>
      <c r="C1330" s="11">
        <v>0</v>
      </c>
      <c r="D1330" s="11">
        <v>81</v>
      </c>
      <c r="E1330" s="11">
        <v>23.9</v>
      </c>
      <c r="F1330" s="11">
        <v>1.6</v>
      </c>
      <c r="H1330" s="1">
        <v>45888</v>
      </c>
      <c r="I1330" s="2" t="s">
        <v>103</v>
      </c>
      <c r="J1330" s="3">
        <v>21.22</v>
      </c>
      <c r="K1330" s="29">
        <v>23.34</v>
      </c>
      <c r="L1330" s="31">
        <f t="shared" si="203"/>
        <v>82.769653538631843</v>
      </c>
      <c r="M1330" s="33">
        <f t="shared" si="211"/>
        <v>5.4580000000000002</v>
      </c>
      <c r="N1330" s="36">
        <f t="shared" si="204"/>
        <v>9.871538759590564E-6</v>
      </c>
      <c r="Q1330" s="19">
        <v>45888</v>
      </c>
      <c r="R1330" s="20" t="s">
        <v>103</v>
      </c>
      <c r="U1330" s="18">
        <v>5.4580000000000002</v>
      </c>
      <c r="W1330" s="24"/>
      <c r="Z1330" s="21">
        <f t="shared" si="205"/>
        <v>2.867733857683608</v>
      </c>
      <c r="AA1330" s="21">
        <f t="shared" si="206"/>
        <v>2.3736133784147637</v>
      </c>
      <c r="AB1330" s="21">
        <f t="shared" si="207"/>
        <v>0.14318575085761448</v>
      </c>
      <c r="AC1330" s="21">
        <f t="shared" si="208"/>
        <v>0.96</v>
      </c>
      <c r="AD1330" s="22">
        <f t="shared" si="209"/>
        <v>1.9648800000000001E-2</v>
      </c>
      <c r="AE1330" s="22">
        <f t="shared" si="210"/>
        <v>0</v>
      </c>
    </row>
    <row r="1331" spans="1:31" ht="15.75" x14ac:dyDescent="0.25">
      <c r="A1331" s="11" t="s">
        <v>173</v>
      </c>
      <c r="B1331" s="11" t="s">
        <v>1512</v>
      </c>
      <c r="C1331" s="11">
        <v>0</v>
      </c>
      <c r="D1331" s="11">
        <v>80</v>
      </c>
      <c r="E1331" s="11">
        <v>24.1</v>
      </c>
      <c r="F1331" s="11">
        <v>2.1</v>
      </c>
      <c r="H1331" s="1">
        <v>45888</v>
      </c>
      <c r="I1331" s="2" t="s">
        <v>104</v>
      </c>
      <c r="J1331" s="3">
        <v>21.35</v>
      </c>
      <c r="K1331" s="29">
        <v>23.51</v>
      </c>
      <c r="L1331" s="31">
        <f t="shared" si="203"/>
        <v>82.52503446379346</v>
      </c>
      <c r="M1331" s="33">
        <f t="shared" si="211"/>
        <v>10.15</v>
      </c>
      <c r="N1331" s="36">
        <f t="shared" si="204"/>
        <v>7.6569081965009887E-3</v>
      </c>
      <c r="Q1331" s="19">
        <v>45888</v>
      </c>
      <c r="R1331" s="20" t="s">
        <v>104</v>
      </c>
      <c r="U1331" s="18">
        <v>10.15</v>
      </c>
      <c r="W1331" s="24"/>
      <c r="Z1331" s="21">
        <f t="shared" si="205"/>
        <v>2.8972758606697502</v>
      </c>
      <c r="AA1331" s="21">
        <f t="shared" si="206"/>
        <v>2.39097790252888</v>
      </c>
      <c r="AB1331" s="21">
        <f t="shared" si="207"/>
        <v>0.14404528200698935</v>
      </c>
      <c r="AC1331" s="21">
        <f t="shared" si="208"/>
        <v>0.24</v>
      </c>
      <c r="AD1331" s="22">
        <f t="shared" si="209"/>
        <v>3.6540000000000003E-2</v>
      </c>
      <c r="AE1331" s="22">
        <f t="shared" si="210"/>
        <v>2.8135800000000002E-2</v>
      </c>
    </row>
    <row r="1332" spans="1:31" ht="15.75" x14ac:dyDescent="0.25">
      <c r="A1332" s="11" t="s">
        <v>173</v>
      </c>
      <c r="B1332" s="11" t="s">
        <v>1513</v>
      </c>
      <c r="C1332" s="11">
        <v>0</v>
      </c>
      <c r="D1332" s="11">
        <v>79</v>
      </c>
      <c r="E1332" s="11">
        <v>24.2</v>
      </c>
      <c r="F1332" s="11">
        <v>2.2000000000000002</v>
      </c>
      <c r="H1332" s="1">
        <v>45888</v>
      </c>
      <c r="I1332" s="2" t="s">
        <v>105</v>
      </c>
      <c r="J1332" s="3">
        <v>21.41</v>
      </c>
      <c r="K1332" s="29">
        <v>23.6</v>
      </c>
      <c r="L1332" s="31">
        <f t="shared" si="203"/>
        <v>82.328159737600132</v>
      </c>
      <c r="M1332" s="33">
        <f t="shared" si="211"/>
        <v>15.11</v>
      </c>
      <c r="N1332" s="36">
        <f t="shared" si="204"/>
        <v>1.1402414219136377E-2</v>
      </c>
      <c r="Q1332" s="19">
        <v>45888</v>
      </c>
      <c r="R1332" s="20" t="s">
        <v>105</v>
      </c>
      <c r="U1332" s="18">
        <v>15.11</v>
      </c>
      <c r="W1332" s="24"/>
      <c r="Z1332" s="21">
        <f t="shared" si="205"/>
        <v>2.9130230003400173</v>
      </c>
      <c r="AA1332" s="21">
        <f t="shared" si="206"/>
        <v>2.3982382289129611</v>
      </c>
      <c r="AB1332" s="21">
        <f t="shared" si="207"/>
        <v>0.14438301862608313</v>
      </c>
      <c r="AC1332" s="21">
        <f t="shared" si="208"/>
        <v>0.24</v>
      </c>
      <c r="AD1332" s="22">
        <f t="shared" si="209"/>
        <v>5.4396E-2</v>
      </c>
      <c r="AE1332" s="22">
        <f t="shared" si="210"/>
        <v>4.1884919999999999E-2</v>
      </c>
    </row>
    <row r="1333" spans="1:31" ht="15.75" x14ac:dyDescent="0.25">
      <c r="A1333" s="11" t="s">
        <v>173</v>
      </c>
      <c r="B1333" s="11" t="s">
        <v>1514</v>
      </c>
      <c r="C1333" s="11">
        <v>0</v>
      </c>
      <c r="D1333" s="11">
        <v>79</v>
      </c>
      <c r="E1333" s="11">
        <v>24.1</v>
      </c>
      <c r="F1333" s="11">
        <v>1.9</v>
      </c>
      <c r="H1333" s="1">
        <v>45888</v>
      </c>
      <c r="I1333" s="2" t="s">
        <v>106</v>
      </c>
      <c r="J1333" s="3">
        <v>21.33</v>
      </c>
      <c r="K1333" s="29">
        <v>23.55</v>
      </c>
      <c r="L1333" s="31">
        <f t="shared" si="203"/>
        <v>82.07597339932579</v>
      </c>
      <c r="M1333" s="33">
        <f t="shared" si="211"/>
        <v>19.87</v>
      </c>
      <c r="N1333" s="36">
        <f t="shared" si="204"/>
        <v>1.4962696117109073E-2</v>
      </c>
      <c r="Q1333" s="19">
        <v>45888</v>
      </c>
      <c r="R1333" s="20" t="s">
        <v>106</v>
      </c>
      <c r="U1333" s="18">
        <v>19.87</v>
      </c>
      <c r="W1333" s="24"/>
      <c r="Z1333" s="21">
        <f t="shared" si="205"/>
        <v>2.9042653937709235</v>
      </c>
      <c r="AA1333" s="21">
        <f t="shared" si="206"/>
        <v>2.3837040920372474</v>
      </c>
      <c r="AB1333" s="21">
        <f t="shared" si="207"/>
        <v>0.14356302937714813</v>
      </c>
      <c r="AC1333" s="21">
        <f t="shared" si="208"/>
        <v>0.24</v>
      </c>
      <c r="AD1333" s="22">
        <f t="shared" si="209"/>
        <v>7.1531999999999998E-2</v>
      </c>
      <c r="AE1333" s="22">
        <f t="shared" si="210"/>
        <v>5.5079639999999999E-2</v>
      </c>
    </row>
    <row r="1334" spans="1:31" ht="15.75" x14ac:dyDescent="0.25">
      <c r="A1334" s="11" t="s">
        <v>173</v>
      </c>
      <c r="B1334" s="11" t="s">
        <v>1515</v>
      </c>
      <c r="C1334" s="11">
        <v>0</v>
      </c>
      <c r="D1334" s="11">
        <v>80</v>
      </c>
      <c r="E1334" s="11">
        <v>24.1</v>
      </c>
      <c r="F1334" s="11">
        <v>1.5</v>
      </c>
      <c r="H1334" s="1">
        <v>45888</v>
      </c>
      <c r="I1334" s="2" t="s">
        <v>107</v>
      </c>
      <c r="J1334" s="3">
        <v>21.61</v>
      </c>
      <c r="K1334" s="29">
        <v>23.85</v>
      </c>
      <c r="L1334" s="31">
        <f t="shared" si="203"/>
        <v>82.042555653633144</v>
      </c>
      <c r="M1334" s="33">
        <f t="shared" si="211"/>
        <v>24.42</v>
      </c>
      <c r="N1334" s="36">
        <f t="shared" si="204"/>
        <v>1.8480648418327788E-2</v>
      </c>
      <c r="Q1334" s="19">
        <v>45888</v>
      </c>
      <c r="R1334" s="20" t="s">
        <v>107</v>
      </c>
      <c r="U1334" s="18">
        <v>24.42</v>
      </c>
      <c r="W1334" s="24"/>
      <c r="Z1334" s="21">
        <f t="shared" si="205"/>
        <v>2.9571576069152328</v>
      </c>
      <c r="AA1334" s="21">
        <f t="shared" si="206"/>
        <v>2.4261276754190759</v>
      </c>
      <c r="AB1334" s="21">
        <f t="shared" si="207"/>
        <v>0.14578255104905724</v>
      </c>
      <c r="AC1334" s="21">
        <f t="shared" si="208"/>
        <v>0.24</v>
      </c>
      <c r="AD1334" s="22">
        <f t="shared" si="209"/>
        <v>8.7912000000000004E-2</v>
      </c>
      <c r="AE1334" s="22">
        <f t="shared" si="210"/>
        <v>6.7692240000000001E-2</v>
      </c>
    </row>
    <row r="1335" spans="1:31" ht="15.75" x14ac:dyDescent="0.25">
      <c r="A1335" s="11" t="s">
        <v>173</v>
      </c>
      <c r="B1335" s="11" t="s">
        <v>1516</v>
      </c>
      <c r="C1335" s="11">
        <v>0</v>
      </c>
      <c r="D1335" s="11">
        <v>80</v>
      </c>
      <c r="E1335" s="11">
        <v>24.1</v>
      </c>
      <c r="F1335" s="11">
        <v>1.9</v>
      </c>
      <c r="H1335" s="1">
        <v>45888</v>
      </c>
      <c r="I1335" s="2" t="s">
        <v>108</v>
      </c>
      <c r="J1335" s="3">
        <v>21.93</v>
      </c>
      <c r="K1335" s="29">
        <v>24.35</v>
      </c>
      <c r="L1335" s="31">
        <f t="shared" si="203"/>
        <v>80.878116251647796</v>
      </c>
      <c r="M1335" s="33">
        <f t="shared" si="211"/>
        <v>28.63</v>
      </c>
      <c r="N1335" s="36">
        <f t="shared" si="204"/>
        <v>2.1750705973382373E-2</v>
      </c>
      <c r="Q1335" s="19">
        <v>45888</v>
      </c>
      <c r="R1335" s="20" t="s">
        <v>108</v>
      </c>
      <c r="U1335" s="18">
        <v>28.63</v>
      </c>
      <c r="W1335" s="24"/>
      <c r="Z1335" s="21">
        <f t="shared" si="205"/>
        <v>3.0471802778472785</v>
      </c>
      <c r="AA1335" s="21">
        <f t="shared" si="206"/>
        <v>2.4645020075146062</v>
      </c>
      <c r="AB1335" s="21">
        <f t="shared" si="207"/>
        <v>0.14752297168343284</v>
      </c>
      <c r="AC1335" s="21">
        <f t="shared" si="208"/>
        <v>0.24</v>
      </c>
      <c r="AD1335" s="22">
        <f t="shared" si="209"/>
        <v>0.10306800000000001</v>
      </c>
      <c r="AE1335" s="22">
        <f t="shared" si="210"/>
        <v>7.9362360000000007E-2</v>
      </c>
    </row>
    <row r="1336" spans="1:31" ht="15.75" x14ac:dyDescent="0.25">
      <c r="A1336" s="11" t="s">
        <v>173</v>
      </c>
      <c r="B1336" s="11" t="s">
        <v>1517</v>
      </c>
      <c r="C1336" s="11">
        <v>8</v>
      </c>
      <c r="D1336" s="11">
        <v>79</v>
      </c>
      <c r="E1336" s="11">
        <v>24.1</v>
      </c>
      <c r="F1336" s="11">
        <v>1.7</v>
      </c>
      <c r="H1336" s="1">
        <v>45888</v>
      </c>
      <c r="I1336" s="2" t="s">
        <v>109</v>
      </c>
      <c r="J1336" s="3">
        <v>22.26</v>
      </c>
      <c r="K1336" s="29">
        <v>25.06</v>
      </c>
      <c r="L1336" s="31">
        <f t="shared" si="203"/>
        <v>78.369987367881578</v>
      </c>
      <c r="M1336" s="33">
        <f t="shared" si="211"/>
        <v>32.89</v>
      </c>
      <c r="N1336" s="36">
        <f t="shared" si="204"/>
        <v>2.5032203661702696E-2</v>
      </c>
      <c r="Q1336" s="19">
        <v>45888</v>
      </c>
      <c r="R1336" s="20" t="s">
        <v>109</v>
      </c>
      <c r="U1336" s="18">
        <v>32.89</v>
      </c>
      <c r="W1336" s="24"/>
      <c r="Z1336" s="21">
        <f t="shared" si="205"/>
        <v>3.1791167560941456</v>
      </c>
      <c r="AA1336" s="21">
        <f t="shared" si="206"/>
        <v>2.4914734001611882</v>
      </c>
      <c r="AB1336" s="21">
        <f t="shared" si="207"/>
        <v>0.14833135515530016</v>
      </c>
      <c r="AC1336" s="21">
        <f t="shared" si="208"/>
        <v>0.24</v>
      </c>
      <c r="AD1336" s="22">
        <f t="shared" si="209"/>
        <v>0.118404</v>
      </c>
      <c r="AE1336" s="22">
        <f t="shared" si="210"/>
        <v>9.1171080000000002E-2</v>
      </c>
    </row>
    <row r="1337" spans="1:31" ht="15.75" x14ac:dyDescent="0.25">
      <c r="A1337" s="11" t="s">
        <v>173</v>
      </c>
      <c r="B1337" s="11" t="s">
        <v>1518</v>
      </c>
      <c r="C1337" s="11">
        <v>18</v>
      </c>
      <c r="D1337" s="11">
        <v>79</v>
      </c>
      <c r="E1337" s="11">
        <v>24.1</v>
      </c>
      <c r="F1337" s="11">
        <v>1.8</v>
      </c>
      <c r="H1337" s="1">
        <v>45888</v>
      </c>
      <c r="I1337" s="2" t="s">
        <v>110</v>
      </c>
      <c r="J1337" s="3">
        <v>22.55</v>
      </c>
      <c r="K1337" s="29">
        <v>25.63</v>
      </c>
      <c r="L1337" s="31">
        <f t="shared" si="203"/>
        <v>76.618567425707909</v>
      </c>
      <c r="M1337" s="33">
        <f t="shared" si="211"/>
        <v>38.22</v>
      </c>
      <c r="N1337" s="36">
        <f t="shared" si="204"/>
        <v>2.9153881697562372E-2</v>
      </c>
      <c r="Q1337" s="19">
        <v>45888</v>
      </c>
      <c r="R1337" s="20" t="s">
        <v>110</v>
      </c>
      <c r="U1337" s="18">
        <v>38.22</v>
      </c>
      <c r="W1337" s="24"/>
      <c r="Z1337" s="21">
        <f t="shared" si="205"/>
        <v>3.2886151332267013</v>
      </c>
      <c r="AA1337" s="21">
        <f t="shared" si="206"/>
        <v>2.5196898032233341</v>
      </c>
      <c r="AB1337" s="21">
        <f t="shared" si="207"/>
        <v>0.14936152862151508</v>
      </c>
      <c r="AC1337" s="21">
        <f t="shared" si="208"/>
        <v>0.24</v>
      </c>
      <c r="AD1337" s="22">
        <f t="shared" si="209"/>
        <v>0.13759199999999999</v>
      </c>
      <c r="AE1337" s="22">
        <f t="shared" si="210"/>
        <v>0.10594584</v>
      </c>
    </row>
    <row r="1338" spans="1:31" ht="15.75" x14ac:dyDescent="0.25">
      <c r="A1338" s="11" t="s">
        <v>173</v>
      </c>
      <c r="B1338" s="11" t="s">
        <v>1519</v>
      </c>
      <c r="C1338" s="11">
        <v>29</v>
      </c>
      <c r="D1338" s="11">
        <v>79</v>
      </c>
      <c r="E1338" s="11">
        <v>24.2</v>
      </c>
      <c r="F1338" s="11">
        <v>1.3</v>
      </c>
      <c r="H1338" s="1">
        <v>45888</v>
      </c>
      <c r="I1338" s="2" t="s">
        <v>111</v>
      </c>
      <c r="J1338" s="3">
        <v>22.77</v>
      </c>
      <c r="K1338" s="29">
        <v>26.07</v>
      </c>
      <c r="L1338" s="31">
        <f t="shared" si="203"/>
        <v>75.282088009238237</v>
      </c>
      <c r="M1338" s="33">
        <f t="shared" si="211"/>
        <v>43.84</v>
      </c>
      <c r="N1338" s="36">
        <f t="shared" si="204"/>
        <v>3.3495190437633174E-2</v>
      </c>
      <c r="Q1338" s="19">
        <v>45888</v>
      </c>
      <c r="R1338" s="20" t="s">
        <v>111</v>
      </c>
      <c r="U1338" s="18">
        <v>43.84</v>
      </c>
      <c r="W1338" s="24"/>
      <c r="Z1338" s="21">
        <f t="shared" si="205"/>
        <v>3.3753744416175775</v>
      </c>
      <c r="AA1338" s="21">
        <f t="shared" si="206"/>
        <v>2.5410523577798783</v>
      </c>
      <c r="AB1338" s="21">
        <f t="shared" si="207"/>
        <v>0.15012497920483803</v>
      </c>
      <c r="AC1338" s="21">
        <f t="shared" si="208"/>
        <v>0.24</v>
      </c>
      <c r="AD1338" s="22">
        <f t="shared" si="209"/>
        <v>0.15782399999999999</v>
      </c>
      <c r="AE1338" s="22">
        <f t="shared" si="210"/>
        <v>0.12152447999999999</v>
      </c>
    </row>
    <row r="1339" spans="1:31" ht="15.75" x14ac:dyDescent="0.25">
      <c r="A1339" s="11" t="s">
        <v>173</v>
      </c>
      <c r="B1339" s="11" t="s">
        <v>1520</v>
      </c>
      <c r="C1339" s="11">
        <v>40</v>
      </c>
      <c r="D1339" s="11">
        <v>78</v>
      </c>
      <c r="E1339" s="11">
        <v>24.4</v>
      </c>
      <c r="F1339" s="11">
        <v>1.4</v>
      </c>
      <c r="H1339" s="1">
        <v>45888</v>
      </c>
      <c r="I1339" s="2" t="s">
        <v>112</v>
      </c>
      <c r="J1339" s="3">
        <v>22.97</v>
      </c>
      <c r="K1339" s="29">
        <v>26.42</v>
      </c>
      <c r="L1339" s="31">
        <f t="shared" si="203"/>
        <v>74.41851496697015</v>
      </c>
      <c r="M1339" s="33">
        <f t="shared" si="211"/>
        <v>49.12</v>
      </c>
      <c r="N1339" s="36">
        <f t="shared" si="204"/>
        <v>3.7606677985098043E-2</v>
      </c>
      <c r="Q1339" s="19">
        <v>45888</v>
      </c>
      <c r="R1339" s="20" t="s">
        <v>112</v>
      </c>
      <c r="U1339" s="18">
        <v>49.12</v>
      </c>
      <c r="W1339" s="24"/>
      <c r="Z1339" s="21">
        <f t="shared" si="205"/>
        <v>3.4458052723712425</v>
      </c>
      <c r="AA1339" s="21">
        <f t="shared" si="206"/>
        <v>2.5643171123522395</v>
      </c>
      <c r="AB1339" s="21">
        <f t="shared" si="207"/>
        <v>0.151097594535471</v>
      </c>
      <c r="AC1339" s="21">
        <f t="shared" si="208"/>
        <v>0.24</v>
      </c>
      <c r="AD1339" s="22">
        <f t="shared" si="209"/>
        <v>0.17683199999999999</v>
      </c>
      <c r="AE1339" s="22">
        <f t="shared" si="210"/>
        <v>0.13616064</v>
      </c>
    </row>
    <row r="1340" spans="1:31" ht="15.75" x14ac:dyDescent="0.25">
      <c r="A1340" s="11" t="s">
        <v>173</v>
      </c>
      <c r="B1340" s="11" t="s">
        <v>1521</v>
      </c>
      <c r="C1340" s="11">
        <v>77</v>
      </c>
      <c r="D1340" s="11">
        <v>76</v>
      </c>
      <c r="E1340" s="11">
        <v>25</v>
      </c>
      <c r="F1340" s="11">
        <v>1.3</v>
      </c>
      <c r="H1340" s="1">
        <v>45888</v>
      </c>
      <c r="I1340" s="2" t="s">
        <v>113</v>
      </c>
      <c r="J1340" s="3">
        <v>23.21</v>
      </c>
      <c r="K1340" s="29">
        <v>26.78</v>
      </c>
      <c r="L1340" s="31">
        <f t="shared" si="203"/>
        <v>73.783685400617358</v>
      </c>
      <c r="M1340" s="33">
        <f t="shared" si="211"/>
        <v>54.75</v>
      </c>
      <c r="N1340" s="36">
        <f t="shared" si="204"/>
        <v>4.2049432236569262E-2</v>
      </c>
      <c r="Q1340" s="19">
        <v>45888</v>
      </c>
      <c r="R1340" s="20" t="s">
        <v>113</v>
      </c>
      <c r="U1340" s="18">
        <v>54.75</v>
      </c>
      <c r="W1340" s="24"/>
      <c r="Z1340" s="21">
        <f t="shared" si="205"/>
        <v>3.5195809082089093</v>
      </c>
      <c r="AA1340" s="21">
        <f t="shared" si="206"/>
        <v>2.5968765047330531</v>
      </c>
      <c r="AB1340" s="21">
        <f t="shared" si="207"/>
        <v>0.15259919005356648</v>
      </c>
      <c r="AC1340" s="21">
        <f t="shared" si="208"/>
        <v>0.24</v>
      </c>
      <c r="AD1340" s="22">
        <f t="shared" si="209"/>
        <v>0.1971</v>
      </c>
      <c r="AE1340" s="22">
        <f t="shared" si="210"/>
        <v>0.15176700000000001</v>
      </c>
    </row>
    <row r="1341" spans="1:31" ht="15.75" x14ac:dyDescent="0.25">
      <c r="A1341" s="11" t="s">
        <v>173</v>
      </c>
      <c r="B1341" s="11" t="s">
        <v>1522</v>
      </c>
      <c r="C1341" s="11">
        <v>132</v>
      </c>
      <c r="D1341" s="11">
        <v>73</v>
      </c>
      <c r="E1341" s="11">
        <v>25.7</v>
      </c>
      <c r="F1341" s="11">
        <v>1.4</v>
      </c>
      <c r="H1341" s="1">
        <v>45888</v>
      </c>
      <c r="I1341" s="2" t="s">
        <v>114</v>
      </c>
      <c r="J1341" s="3">
        <v>23.37</v>
      </c>
      <c r="K1341" s="29">
        <v>27.05</v>
      </c>
      <c r="L1341" s="31">
        <f t="shared" si="203"/>
        <v>73.180084104377912</v>
      </c>
      <c r="M1341" s="33">
        <f t="shared" si="211"/>
        <v>62.67</v>
      </c>
      <c r="N1341" s="36">
        <f t="shared" si="204"/>
        <v>4.8216482481082297E-2</v>
      </c>
      <c r="Q1341" s="19">
        <v>45888</v>
      </c>
      <c r="R1341" s="20" t="s">
        <v>114</v>
      </c>
      <c r="U1341" s="18">
        <v>62.67</v>
      </c>
      <c r="W1341" s="24"/>
      <c r="Z1341" s="21">
        <f t="shared" si="205"/>
        <v>3.5758119816692693</v>
      </c>
      <c r="AA1341" s="21">
        <f t="shared" si="206"/>
        <v>2.6167822155999936</v>
      </c>
      <c r="AB1341" s="21">
        <f t="shared" si="207"/>
        <v>0.15345495073464108</v>
      </c>
      <c r="AC1341" s="21">
        <f t="shared" si="208"/>
        <v>0.24</v>
      </c>
      <c r="AD1341" s="22">
        <f t="shared" si="209"/>
        <v>0.22561200000000001</v>
      </c>
      <c r="AE1341" s="22">
        <f t="shared" si="210"/>
        <v>0.17372124</v>
      </c>
    </row>
    <row r="1342" spans="1:31" ht="15.75" x14ac:dyDescent="0.25">
      <c r="A1342" s="11" t="s">
        <v>173</v>
      </c>
      <c r="B1342" s="11" t="s">
        <v>1523</v>
      </c>
      <c r="C1342" s="11">
        <v>165</v>
      </c>
      <c r="D1342" s="11">
        <v>71</v>
      </c>
      <c r="E1342" s="11">
        <v>26.1</v>
      </c>
      <c r="F1342" s="11">
        <v>2.4</v>
      </c>
      <c r="H1342" s="1">
        <v>45888</v>
      </c>
      <c r="I1342" s="2" t="s">
        <v>115</v>
      </c>
      <c r="J1342" s="3">
        <v>23.67</v>
      </c>
      <c r="K1342" s="29">
        <v>27.72</v>
      </c>
      <c r="L1342" s="31">
        <f t="shared" si="203"/>
        <v>71.081343163455969</v>
      </c>
      <c r="M1342" s="33">
        <f t="shared" si="211"/>
        <v>71.34</v>
      </c>
      <c r="N1342" s="36">
        <f t="shared" si="204"/>
        <v>5.4974742387577706E-2</v>
      </c>
      <c r="Q1342" s="19">
        <v>45888</v>
      </c>
      <c r="R1342" s="20" t="s">
        <v>115</v>
      </c>
      <c r="U1342" s="18">
        <v>71.34</v>
      </c>
      <c r="W1342" s="24"/>
      <c r="Z1342" s="21">
        <f t="shared" si="205"/>
        <v>3.7187408667134147</v>
      </c>
      <c r="AA1342" s="21">
        <f t="shared" si="206"/>
        <v>2.643330956828239</v>
      </c>
      <c r="AB1342" s="21">
        <f t="shared" si="207"/>
        <v>0.15422905477265805</v>
      </c>
      <c r="AC1342" s="21">
        <f t="shared" si="208"/>
        <v>0.24</v>
      </c>
      <c r="AD1342" s="22">
        <f t="shared" si="209"/>
        <v>0.256824</v>
      </c>
      <c r="AE1342" s="22">
        <f t="shared" si="210"/>
        <v>0.19775448000000001</v>
      </c>
    </row>
    <row r="1343" spans="1:31" ht="15.75" x14ac:dyDescent="0.25">
      <c r="A1343" s="11" t="s">
        <v>173</v>
      </c>
      <c r="B1343" s="11" t="s">
        <v>1524</v>
      </c>
      <c r="C1343" s="11">
        <v>201</v>
      </c>
      <c r="D1343" s="11">
        <v>70</v>
      </c>
      <c r="E1343" s="11">
        <v>26.5</v>
      </c>
      <c r="F1343" s="11">
        <v>3</v>
      </c>
      <c r="H1343" s="1">
        <v>45888</v>
      </c>
      <c r="I1343" s="2" t="s">
        <v>116</v>
      </c>
      <c r="J1343" s="3">
        <v>23.95</v>
      </c>
      <c r="K1343" s="29">
        <v>28.15</v>
      </c>
      <c r="L1343" s="31">
        <f t="shared" si="203"/>
        <v>70.348716231620685</v>
      </c>
      <c r="M1343" s="33">
        <f t="shared" si="211"/>
        <v>86.7</v>
      </c>
      <c r="N1343" s="36">
        <f t="shared" si="204"/>
        <v>6.7050740282668969E-2</v>
      </c>
      <c r="Q1343" s="19">
        <v>45888</v>
      </c>
      <c r="R1343" s="20" t="s">
        <v>116</v>
      </c>
      <c r="U1343" s="18">
        <v>86.7</v>
      </c>
      <c r="W1343" s="24"/>
      <c r="Z1343" s="21">
        <f t="shared" si="205"/>
        <v>3.8130695622816329</v>
      </c>
      <c r="AA1343" s="21">
        <f t="shared" si="206"/>
        <v>2.682445486083807</v>
      </c>
      <c r="AB1343" s="21">
        <f t="shared" si="207"/>
        <v>0.15600459828195148</v>
      </c>
      <c r="AC1343" s="21">
        <f t="shared" si="208"/>
        <v>0.24</v>
      </c>
      <c r="AD1343" s="22">
        <f t="shared" si="209"/>
        <v>0.31212000000000001</v>
      </c>
      <c r="AE1343" s="22">
        <f t="shared" si="210"/>
        <v>0.2403324</v>
      </c>
    </row>
    <row r="1344" spans="1:31" ht="15.75" x14ac:dyDescent="0.25">
      <c r="A1344" s="11" t="s">
        <v>173</v>
      </c>
      <c r="B1344" s="11" t="s">
        <v>1525</v>
      </c>
      <c r="C1344" s="11">
        <v>233</v>
      </c>
      <c r="D1344" s="11">
        <v>69</v>
      </c>
      <c r="E1344" s="11">
        <v>26.8</v>
      </c>
      <c r="F1344" s="11">
        <v>2.9</v>
      </c>
      <c r="H1344" s="1">
        <v>45888</v>
      </c>
      <c r="I1344" s="2" t="s">
        <v>117</v>
      </c>
      <c r="J1344" s="3">
        <v>24.37</v>
      </c>
      <c r="K1344" s="29">
        <v>28.67</v>
      </c>
      <c r="L1344" s="31">
        <f t="shared" si="203"/>
        <v>70.006319550592679</v>
      </c>
      <c r="M1344" s="33">
        <f t="shared" si="211"/>
        <v>183.9</v>
      </c>
      <c r="N1344" s="36">
        <f t="shared" si="204"/>
        <v>0.14315580691080265</v>
      </c>
      <c r="Q1344" s="19">
        <v>45888</v>
      </c>
      <c r="R1344" s="20" t="s">
        <v>117</v>
      </c>
      <c r="U1344" s="18">
        <v>183.9</v>
      </c>
      <c r="W1344" s="24"/>
      <c r="Z1344" s="21">
        <f t="shared" si="205"/>
        <v>3.9299181969481256</v>
      </c>
      <c r="AA1344" s="21">
        <f t="shared" si="206"/>
        <v>2.7511910910323949</v>
      </c>
      <c r="AB1344" s="21">
        <f t="shared" si="207"/>
        <v>0.15937764450812963</v>
      </c>
      <c r="AC1344" s="21">
        <f t="shared" si="208"/>
        <v>0.24</v>
      </c>
      <c r="AD1344" s="22">
        <f t="shared" si="209"/>
        <v>0.66203999999999996</v>
      </c>
      <c r="AE1344" s="22">
        <f t="shared" si="210"/>
        <v>0.50977079999999997</v>
      </c>
    </row>
    <row r="1345" spans="1:31" ht="15.75" x14ac:dyDescent="0.25">
      <c r="A1345" s="11" t="s">
        <v>173</v>
      </c>
      <c r="B1345" s="11" t="s">
        <v>1526</v>
      </c>
      <c r="C1345" s="11">
        <v>264</v>
      </c>
      <c r="D1345" s="11">
        <v>68</v>
      </c>
      <c r="E1345" s="11">
        <v>26.9</v>
      </c>
      <c r="F1345" s="11">
        <v>2.6</v>
      </c>
      <c r="H1345" s="1">
        <v>45888</v>
      </c>
      <c r="I1345" s="2" t="s">
        <v>118</v>
      </c>
      <c r="J1345" s="3">
        <v>24.95</v>
      </c>
      <c r="K1345" s="29">
        <v>29.55</v>
      </c>
      <c r="L1345" s="31">
        <f t="shared" si="203"/>
        <v>68.627817820466873</v>
      </c>
      <c r="M1345" s="33">
        <f t="shared" si="211"/>
        <v>261.60000000000002</v>
      </c>
      <c r="N1345" s="36">
        <f t="shared" si="204"/>
        <v>0.2051698534544541</v>
      </c>
      <c r="Q1345" s="19">
        <v>45888</v>
      </c>
      <c r="R1345" s="20" t="s">
        <v>118</v>
      </c>
      <c r="U1345" s="18">
        <v>261.60000000000002</v>
      </c>
      <c r="W1345" s="24"/>
      <c r="Z1345" s="21">
        <f t="shared" si="205"/>
        <v>4.134768670333778</v>
      </c>
      <c r="AA1345" s="21">
        <f t="shared" si="206"/>
        <v>2.8376015103744057</v>
      </c>
      <c r="AB1345" s="21">
        <f t="shared" si="207"/>
        <v>0.16330103842695151</v>
      </c>
      <c r="AC1345" s="21">
        <f t="shared" si="208"/>
        <v>0.24</v>
      </c>
      <c r="AD1345" s="22">
        <f t="shared" si="209"/>
        <v>0.94176000000000015</v>
      </c>
      <c r="AE1345" s="22">
        <f t="shared" si="210"/>
        <v>0.72515520000000011</v>
      </c>
    </row>
    <row r="1346" spans="1:31" ht="15.75" x14ac:dyDescent="0.25">
      <c r="A1346" s="11" t="s">
        <v>173</v>
      </c>
      <c r="B1346" s="11" t="s">
        <v>1527</v>
      </c>
      <c r="C1346" s="11">
        <v>298</v>
      </c>
      <c r="D1346" s="11">
        <v>67</v>
      </c>
      <c r="E1346" s="11">
        <v>27.3</v>
      </c>
      <c r="F1346" s="11">
        <v>2.7</v>
      </c>
      <c r="H1346" s="1">
        <v>45888</v>
      </c>
      <c r="I1346" s="2" t="s">
        <v>119</v>
      </c>
      <c r="J1346" s="3">
        <v>25.37</v>
      </c>
      <c r="K1346" s="29">
        <v>30.1</v>
      </c>
      <c r="L1346" s="31">
        <f t="shared" si="203"/>
        <v>68.150346127277601</v>
      </c>
      <c r="M1346" s="33">
        <f t="shared" si="211"/>
        <v>287.8</v>
      </c>
      <c r="N1346" s="36">
        <f t="shared" si="204"/>
        <v>0.22712869647254763</v>
      </c>
      <c r="Q1346" s="19">
        <v>45888</v>
      </c>
      <c r="R1346" s="20" t="s">
        <v>119</v>
      </c>
      <c r="U1346" s="18">
        <v>287.8</v>
      </c>
      <c r="W1346" s="24"/>
      <c r="Z1346" s="21">
        <f t="shared" si="205"/>
        <v>4.2674631045407558</v>
      </c>
      <c r="AA1346" s="21">
        <f t="shared" si="206"/>
        <v>2.9082908765983917</v>
      </c>
      <c r="AB1346" s="21">
        <f t="shared" si="207"/>
        <v>0.16668134226287495</v>
      </c>
      <c r="AC1346" s="21">
        <f t="shared" si="208"/>
        <v>0.24</v>
      </c>
      <c r="AD1346" s="22">
        <f t="shared" si="209"/>
        <v>1.0360799999999999</v>
      </c>
      <c r="AE1346" s="22">
        <f t="shared" si="210"/>
        <v>0.79778159999999998</v>
      </c>
    </row>
    <row r="1347" spans="1:31" ht="15.75" x14ac:dyDescent="0.25">
      <c r="A1347" s="11" t="s">
        <v>173</v>
      </c>
      <c r="B1347" s="11" t="s">
        <v>1528</v>
      </c>
      <c r="C1347" s="11">
        <v>332</v>
      </c>
      <c r="D1347" s="11">
        <v>67</v>
      </c>
      <c r="E1347" s="11">
        <v>27.4</v>
      </c>
      <c r="F1347" s="11">
        <v>2.6</v>
      </c>
      <c r="H1347" s="1">
        <v>45888</v>
      </c>
      <c r="I1347" s="2" t="s">
        <v>120</v>
      </c>
      <c r="J1347" s="3">
        <v>25.69</v>
      </c>
      <c r="K1347" s="29">
        <v>30.44</v>
      </c>
      <c r="L1347" s="31">
        <f t="shared" ref="L1347:L1410" si="212">100*(22.1*10^6*10^((4.4-6.24*((J1347+273.2)/1000)+9.95*((J1347+273.2)/1000)^2-5.15*((J1347+273.5)/1000)^3)*(1-647.3/(J1347+273.2)))-101325*((K1347-J1347)/1514)*(1+J1347/873))/(22.1*10^6*10^((4.4-6.24*((K1347+273.2)/1000)+9.95*((K1347+273.2)/1000)^2-5.15*((K1347+273.5)/1000)^3)*(1-647.3/(K1347+273.2))))</f>
        <v>68.228218279661633</v>
      </c>
      <c r="M1347" s="33">
        <f t="shared" si="211"/>
        <v>292.7</v>
      </c>
      <c r="N1347" s="36">
        <f t="shared" ref="N1347:N1410" si="213">(0.408*AB1347*(AE1347-$Y$7)+$Y$6*($Y$6/(K1347+273))*$Y$8*(Z1347-AA1347))/(AB1347+$Y$6*(1+AC1347*$Y$8))</f>
        <v>0.23225197368355729</v>
      </c>
      <c r="Q1347" s="19">
        <v>45888</v>
      </c>
      <c r="R1347" s="20" t="s">
        <v>120</v>
      </c>
      <c r="U1347" s="18">
        <v>292.7</v>
      </c>
      <c r="W1347" s="24"/>
      <c r="Z1347" s="21">
        <f t="shared" ref="Z1347:Z1410" si="214">0.6108*EXP(17.27*K1347/(K1347+237.3))</f>
        <v>4.3513312706116265</v>
      </c>
      <c r="AA1347" s="21">
        <f t="shared" ref="AA1347:AA1410" si="215">(L1347/100)*Z1347</f>
        <v>2.9688357973840747</v>
      </c>
      <c r="AB1347" s="21">
        <f t="shared" ref="AB1347:AB1410" si="216">(4098*AA1347)/((K1347+237.3)^2)</f>
        <v>0.16971944930804092</v>
      </c>
      <c r="AC1347" s="21">
        <f t="shared" ref="AC1347:AC1410" si="217">IF(M1347&gt;10,0.24,0.96)</f>
        <v>0.24</v>
      </c>
      <c r="AD1347" s="22">
        <f t="shared" ref="AD1347:AD1410" si="218">M1347*3600/1000000</f>
        <v>1.05372</v>
      </c>
      <c r="AE1347" s="22">
        <f t="shared" ref="AE1347:AE1410" si="219">IF(M1347&gt;10,(1-$Y$4)*AD1347,0)</f>
        <v>0.81136439999999999</v>
      </c>
    </row>
    <row r="1348" spans="1:31" ht="15.75" x14ac:dyDescent="0.25">
      <c r="A1348" s="11" t="s">
        <v>173</v>
      </c>
      <c r="B1348" s="11" t="s">
        <v>1529</v>
      </c>
      <c r="C1348" s="11">
        <v>368</v>
      </c>
      <c r="D1348" s="11">
        <v>66</v>
      </c>
      <c r="E1348" s="11">
        <v>27.7</v>
      </c>
      <c r="F1348" s="11">
        <v>1.8</v>
      </c>
      <c r="H1348" s="1">
        <v>45888</v>
      </c>
      <c r="I1348" s="2" t="s">
        <v>121</v>
      </c>
      <c r="J1348" s="3">
        <v>25.6</v>
      </c>
      <c r="K1348" s="29">
        <v>30.58</v>
      </c>
      <c r="L1348" s="31">
        <f t="shared" si="212"/>
        <v>66.91933893151176</v>
      </c>
      <c r="M1348" s="33">
        <f t="shared" si="211"/>
        <v>390.2</v>
      </c>
      <c r="N1348" s="36">
        <f t="shared" si="213"/>
        <v>0.30845915021410186</v>
      </c>
      <c r="Q1348" s="19">
        <v>45888</v>
      </c>
      <c r="R1348" s="20" t="s">
        <v>121</v>
      </c>
      <c r="U1348" s="18">
        <v>390.2</v>
      </c>
      <c r="W1348" s="24"/>
      <c r="Z1348" s="21">
        <f t="shared" si="214"/>
        <v>4.3862794812111376</v>
      </c>
      <c r="AA1348" s="21">
        <f t="shared" si="215"/>
        <v>2.9352692325150369</v>
      </c>
      <c r="AB1348" s="21">
        <f t="shared" si="216"/>
        <v>0.1676252026352919</v>
      </c>
      <c r="AC1348" s="21">
        <f t="shared" si="217"/>
        <v>0.24</v>
      </c>
      <c r="AD1348" s="22">
        <f t="shared" si="218"/>
        <v>1.40472</v>
      </c>
      <c r="AE1348" s="22">
        <f t="shared" si="219"/>
        <v>1.0816344</v>
      </c>
    </row>
    <row r="1349" spans="1:31" ht="15.75" x14ac:dyDescent="0.25">
      <c r="A1349" s="11" t="s">
        <v>173</v>
      </c>
      <c r="B1349" s="11" t="s">
        <v>1530</v>
      </c>
      <c r="C1349" s="11">
        <v>404</v>
      </c>
      <c r="D1349" s="11">
        <v>65</v>
      </c>
      <c r="E1349" s="11">
        <v>28</v>
      </c>
      <c r="F1349" s="11">
        <v>2</v>
      </c>
      <c r="H1349" s="1">
        <v>45888</v>
      </c>
      <c r="I1349" s="2" t="s">
        <v>122</v>
      </c>
      <c r="J1349" s="3">
        <v>26.06</v>
      </c>
      <c r="K1349" s="29">
        <v>31.48</v>
      </c>
      <c r="L1349" s="31">
        <f t="shared" si="212"/>
        <v>64.871167896346748</v>
      </c>
      <c r="M1349" s="33">
        <f t="shared" si="211"/>
        <v>439.8</v>
      </c>
      <c r="N1349" s="36">
        <f t="shared" si="213"/>
        <v>0.34907045106233919</v>
      </c>
      <c r="Q1349" s="19">
        <v>45888</v>
      </c>
      <c r="R1349" s="20" t="s">
        <v>122</v>
      </c>
      <c r="U1349" s="18">
        <v>439.8</v>
      </c>
      <c r="W1349" s="24"/>
      <c r="Z1349" s="21">
        <f t="shared" si="214"/>
        <v>4.6168282675953582</v>
      </c>
      <c r="AA1349" s="21">
        <f t="shared" si="215"/>
        <v>2.9949904169577817</v>
      </c>
      <c r="AB1349" s="21">
        <f t="shared" si="216"/>
        <v>0.16989222024429793</v>
      </c>
      <c r="AC1349" s="21">
        <f t="shared" si="217"/>
        <v>0.24</v>
      </c>
      <c r="AD1349" s="22">
        <f t="shared" si="218"/>
        <v>1.58328</v>
      </c>
      <c r="AE1349" s="22">
        <f t="shared" si="219"/>
        <v>1.2191256000000001</v>
      </c>
    </row>
    <row r="1350" spans="1:31" ht="15.75" x14ac:dyDescent="0.25">
      <c r="A1350" s="11" t="s">
        <v>173</v>
      </c>
      <c r="B1350" s="11" t="s">
        <v>1531</v>
      </c>
      <c r="C1350" s="11">
        <v>440</v>
      </c>
      <c r="D1350" s="11">
        <v>65</v>
      </c>
      <c r="E1350" s="11">
        <v>28.2</v>
      </c>
      <c r="F1350" s="11">
        <v>2.1</v>
      </c>
      <c r="H1350" s="1">
        <v>45888</v>
      </c>
      <c r="I1350" s="2" t="s">
        <v>123</v>
      </c>
      <c r="J1350" s="3">
        <v>26.39</v>
      </c>
      <c r="K1350" s="29">
        <v>31.98</v>
      </c>
      <c r="L1350" s="31">
        <f t="shared" si="212"/>
        <v>64.204226079696312</v>
      </c>
      <c r="M1350" s="33">
        <f t="shared" si="211"/>
        <v>403.6</v>
      </c>
      <c r="N1350" s="36">
        <f t="shared" si="213"/>
        <v>0.32170043315835822</v>
      </c>
      <c r="Q1350" s="19">
        <v>45888</v>
      </c>
      <c r="R1350" s="20" t="s">
        <v>123</v>
      </c>
      <c r="U1350" s="18">
        <v>403.6</v>
      </c>
      <c r="W1350" s="24"/>
      <c r="Z1350" s="21">
        <f t="shared" si="214"/>
        <v>4.7494042841723614</v>
      </c>
      <c r="AA1350" s="21">
        <f t="shared" si="215"/>
        <v>3.0493182640488055</v>
      </c>
      <c r="AB1350" s="21">
        <f t="shared" si="216"/>
        <v>0.17233223155930616</v>
      </c>
      <c r="AC1350" s="21">
        <f t="shared" si="217"/>
        <v>0.24</v>
      </c>
      <c r="AD1350" s="22">
        <f t="shared" si="218"/>
        <v>1.45296</v>
      </c>
      <c r="AE1350" s="22">
        <f t="shared" si="219"/>
        <v>1.1187792000000001</v>
      </c>
    </row>
    <row r="1351" spans="1:31" ht="15.75" x14ac:dyDescent="0.25">
      <c r="A1351" s="11" t="s">
        <v>173</v>
      </c>
      <c r="B1351" s="11" t="s">
        <v>1532</v>
      </c>
      <c r="C1351" s="11">
        <v>485</v>
      </c>
      <c r="D1351" s="11">
        <v>65</v>
      </c>
      <c r="E1351" s="11">
        <v>28.5</v>
      </c>
      <c r="F1351" s="11">
        <v>2.4</v>
      </c>
      <c r="H1351" s="1">
        <v>45888</v>
      </c>
      <c r="I1351" s="2" t="s">
        <v>124</v>
      </c>
      <c r="J1351" s="3">
        <v>25.98</v>
      </c>
      <c r="K1351" s="29">
        <v>31.43</v>
      </c>
      <c r="L1351" s="31">
        <f t="shared" si="212"/>
        <v>64.665104229348401</v>
      </c>
      <c r="M1351" s="33">
        <f t="shared" si="211"/>
        <v>578.6</v>
      </c>
      <c r="N1351" s="36">
        <f t="shared" si="213"/>
        <v>0.45845290033959835</v>
      </c>
      <c r="Q1351" s="19">
        <v>45888</v>
      </c>
      <c r="R1351" s="20" t="s">
        <v>124</v>
      </c>
      <c r="U1351" s="18">
        <v>578.6</v>
      </c>
      <c r="W1351" s="24"/>
      <c r="Z1351" s="21">
        <f t="shared" si="214"/>
        <v>4.6037492593006863</v>
      </c>
      <c r="AA1351" s="21">
        <f t="shared" si="215"/>
        <v>2.9770192569846441</v>
      </c>
      <c r="AB1351" s="21">
        <f t="shared" si="216"/>
        <v>0.16893564477376494</v>
      </c>
      <c r="AC1351" s="21">
        <f t="shared" si="217"/>
        <v>0.24</v>
      </c>
      <c r="AD1351" s="22">
        <f t="shared" si="218"/>
        <v>2.0829599999999999</v>
      </c>
      <c r="AE1351" s="22">
        <f t="shared" si="219"/>
        <v>1.6038791999999999</v>
      </c>
    </row>
    <row r="1352" spans="1:31" ht="15.75" x14ac:dyDescent="0.25">
      <c r="A1352" s="11" t="s">
        <v>173</v>
      </c>
      <c r="B1352" s="11" t="s">
        <v>1533</v>
      </c>
      <c r="C1352" s="11">
        <v>534</v>
      </c>
      <c r="D1352" s="11">
        <v>65</v>
      </c>
      <c r="E1352" s="11">
        <v>28.6</v>
      </c>
      <c r="F1352" s="11">
        <v>2.2999999999999998</v>
      </c>
      <c r="H1352" s="1">
        <v>45888</v>
      </c>
      <c r="I1352" s="2" t="s">
        <v>125</v>
      </c>
      <c r="J1352" s="3">
        <v>25.63</v>
      </c>
      <c r="K1352" s="29">
        <v>31.07</v>
      </c>
      <c r="L1352" s="31">
        <f t="shared" si="212"/>
        <v>64.493970361260679</v>
      </c>
      <c r="M1352" s="33">
        <f t="shared" si="211"/>
        <v>294</v>
      </c>
      <c r="N1352" s="36">
        <f t="shared" si="213"/>
        <v>0.23153471552932783</v>
      </c>
      <c r="Q1352" s="19">
        <v>45888</v>
      </c>
      <c r="R1352" s="20" t="s">
        <v>125</v>
      </c>
      <c r="U1352" s="18">
        <v>294</v>
      </c>
      <c r="W1352" s="24"/>
      <c r="Z1352" s="21">
        <f t="shared" si="214"/>
        <v>4.510527025212018</v>
      </c>
      <c r="AA1352" s="21">
        <f t="shared" si="215"/>
        <v>2.909017962776892</v>
      </c>
      <c r="AB1352" s="21">
        <f t="shared" si="216"/>
        <v>0.16551997980312863</v>
      </c>
      <c r="AC1352" s="21">
        <f t="shared" si="217"/>
        <v>0.24</v>
      </c>
      <c r="AD1352" s="22">
        <f t="shared" si="218"/>
        <v>1.0584</v>
      </c>
      <c r="AE1352" s="22">
        <f t="shared" si="219"/>
        <v>0.81496800000000003</v>
      </c>
    </row>
    <row r="1353" spans="1:31" ht="15.75" x14ac:dyDescent="0.25">
      <c r="A1353" s="11" t="s">
        <v>173</v>
      </c>
      <c r="B1353" s="11" t="s">
        <v>1534</v>
      </c>
      <c r="C1353" s="11">
        <v>583</v>
      </c>
      <c r="D1353" s="11">
        <v>65</v>
      </c>
      <c r="E1353" s="11">
        <v>28.8</v>
      </c>
      <c r="F1353" s="11">
        <v>2.1</v>
      </c>
      <c r="H1353" s="1">
        <v>45888</v>
      </c>
      <c r="I1353" s="2" t="s">
        <v>126</v>
      </c>
      <c r="J1353" s="3">
        <v>25.99</v>
      </c>
      <c r="K1353" s="29">
        <v>32.340000000000003</v>
      </c>
      <c r="L1353" s="31">
        <f t="shared" si="212"/>
        <v>60.166610919211649</v>
      </c>
      <c r="M1353" s="33">
        <f t="shared" si="211"/>
        <v>310.60000000000002</v>
      </c>
      <c r="N1353" s="36">
        <f t="shared" si="213"/>
        <v>0.24409360201058189</v>
      </c>
      <c r="Q1353" s="19">
        <v>45888</v>
      </c>
      <c r="R1353" s="20" t="s">
        <v>126</v>
      </c>
      <c r="U1353" s="18">
        <v>310.60000000000002</v>
      </c>
      <c r="W1353" s="24"/>
      <c r="Z1353" s="21">
        <f t="shared" si="214"/>
        <v>4.8468949425979524</v>
      </c>
      <c r="AA1353" s="21">
        <f t="shared" si="215"/>
        <v>2.9162124217758567</v>
      </c>
      <c r="AB1353" s="21">
        <f t="shared" si="216"/>
        <v>0.164369968779427</v>
      </c>
      <c r="AC1353" s="21">
        <f t="shared" si="217"/>
        <v>0.24</v>
      </c>
      <c r="AD1353" s="22">
        <f t="shared" si="218"/>
        <v>1.11816</v>
      </c>
      <c r="AE1353" s="22">
        <f t="shared" si="219"/>
        <v>0.86098320000000006</v>
      </c>
    </row>
    <row r="1354" spans="1:31" ht="15.75" x14ac:dyDescent="0.25">
      <c r="A1354" s="11" t="s">
        <v>173</v>
      </c>
      <c r="B1354" s="11" t="s">
        <v>1535</v>
      </c>
      <c r="C1354" s="11">
        <v>481</v>
      </c>
      <c r="D1354" s="11">
        <v>64</v>
      </c>
      <c r="E1354" s="11">
        <v>29.1</v>
      </c>
      <c r="F1354" s="11">
        <v>2.7</v>
      </c>
      <c r="H1354" s="1">
        <v>45888</v>
      </c>
      <c r="I1354" s="2" t="s">
        <v>127</v>
      </c>
      <c r="J1354" s="3">
        <v>26.34</v>
      </c>
      <c r="K1354" s="29">
        <v>32.99</v>
      </c>
      <c r="L1354" s="31">
        <f t="shared" si="212"/>
        <v>58.982462788044415</v>
      </c>
      <c r="M1354" s="33">
        <f t="shared" si="211"/>
        <v>473.8</v>
      </c>
      <c r="N1354" s="36">
        <f t="shared" si="213"/>
        <v>0.37367610927218531</v>
      </c>
      <c r="Q1354" s="19">
        <v>45888</v>
      </c>
      <c r="R1354" s="20" t="s">
        <v>127</v>
      </c>
      <c r="U1354" s="18">
        <v>473.8</v>
      </c>
      <c r="W1354" s="24"/>
      <c r="Z1354" s="21">
        <f t="shared" si="214"/>
        <v>5.027326991045272</v>
      </c>
      <c r="AA1354" s="21">
        <f t="shared" si="215"/>
        <v>2.9652412717265908</v>
      </c>
      <c r="AB1354" s="21">
        <f t="shared" si="216"/>
        <v>0.16633055388747883</v>
      </c>
      <c r="AC1354" s="21">
        <f t="shared" si="217"/>
        <v>0.24</v>
      </c>
      <c r="AD1354" s="22">
        <f t="shared" si="218"/>
        <v>1.7056800000000001</v>
      </c>
      <c r="AE1354" s="22">
        <f t="shared" si="219"/>
        <v>1.3133736</v>
      </c>
    </row>
    <row r="1355" spans="1:31" ht="15.75" x14ac:dyDescent="0.25">
      <c r="A1355" s="11" t="s">
        <v>173</v>
      </c>
      <c r="B1355" s="11" t="s">
        <v>1536</v>
      </c>
      <c r="C1355" s="11">
        <v>672</v>
      </c>
      <c r="D1355" s="11">
        <v>62</v>
      </c>
      <c r="E1355" s="11">
        <v>29.5</v>
      </c>
      <c r="F1355" s="11">
        <v>2.4</v>
      </c>
      <c r="H1355" s="1">
        <v>45888</v>
      </c>
      <c r="I1355" s="2" t="s">
        <v>128</v>
      </c>
      <c r="J1355" s="3">
        <v>26.32</v>
      </c>
      <c r="K1355" s="29">
        <v>32.619999999999997</v>
      </c>
      <c r="L1355" s="31">
        <f t="shared" si="212"/>
        <v>60.635317846332221</v>
      </c>
      <c r="M1355" s="33">
        <f t="shared" si="211"/>
        <v>447.5</v>
      </c>
      <c r="N1355" s="36">
        <f t="shared" si="213"/>
        <v>0.35395639190070449</v>
      </c>
      <c r="Q1355" s="19">
        <v>45888</v>
      </c>
      <c r="R1355" s="20" t="s">
        <v>128</v>
      </c>
      <c r="U1355" s="18">
        <v>447.5</v>
      </c>
      <c r="W1355" s="24"/>
      <c r="Z1355" s="21">
        <f t="shared" si="214"/>
        <v>4.9239179422374786</v>
      </c>
      <c r="AA1355" s="21">
        <f t="shared" si="215"/>
        <v>2.9856332947682764</v>
      </c>
      <c r="AB1355" s="21">
        <f t="shared" si="216"/>
        <v>0.16793386708150296</v>
      </c>
      <c r="AC1355" s="21">
        <f t="shared" si="217"/>
        <v>0.24</v>
      </c>
      <c r="AD1355" s="22">
        <f t="shared" si="218"/>
        <v>1.611</v>
      </c>
      <c r="AE1355" s="22">
        <f t="shared" si="219"/>
        <v>1.24047</v>
      </c>
    </row>
    <row r="1356" spans="1:31" ht="15.75" x14ac:dyDescent="0.25">
      <c r="A1356" s="11" t="s">
        <v>173</v>
      </c>
      <c r="B1356" s="11" t="s">
        <v>1537</v>
      </c>
      <c r="C1356" s="11">
        <v>500</v>
      </c>
      <c r="D1356" s="11">
        <v>61</v>
      </c>
      <c r="E1356" s="11">
        <v>29.7</v>
      </c>
      <c r="F1356" s="11">
        <v>2.7</v>
      </c>
      <c r="H1356" s="1">
        <v>45888</v>
      </c>
      <c r="I1356" s="2" t="s">
        <v>129</v>
      </c>
      <c r="J1356" s="3">
        <v>26.58</v>
      </c>
      <c r="K1356" s="29">
        <v>33.340000000000003</v>
      </c>
      <c r="L1356" s="31">
        <f t="shared" si="212"/>
        <v>58.637415113519722</v>
      </c>
      <c r="M1356" s="33">
        <f t="shared" si="211"/>
        <v>410.1</v>
      </c>
      <c r="N1356" s="36">
        <f t="shared" si="213"/>
        <v>0.3245326579826518</v>
      </c>
      <c r="Q1356" s="19">
        <v>45888</v>
      </c>
      <c r="R1356" s="20" t="s">
        <v>129</v>
      </c>
      <c r="U1356" s="18">
        <v>410.1</v>
      </c>
      <c r="W1356" s="24"/>
      <c r="Z1356" s="21">
        <f t="shared" si="214"/>
        <v>5.1268762655690052</v>
      </c>
      <c r="AA1356" s="21">
        <f t="shared" si="215"/>
        <v>3.0062677181982154</v>
      </c>
      <c r="AB1356" s="21">
        <f t="shared" si="216"/>
        <v>0.16819599014956152</v>
      </c>
      <c r="AC1356" s="21">
        <f t="shared" si="217"/>
        <v>0.24</v>
      </c>
      <c r="AD1356" s="22">
        <f t="shared" si="218"/>
        <v>1.4763599999999999</v>
      </c>
      <c r="AE1356" s="22">
        <f t="shared" si="219"/>
        <v>1.1367972</v>
      </c>
    </row>
    <row r="1357" spans="1:31" ht="15.75" x14ac:dyDescent="0.25">
      <c r="A1357" s="11" t="s">
        <v>173</v>
      </c>
      <c r="B1357" s="11" t="s">
        <v>1538</v>
      </c>
      <c r="C1357" s="11">
        <v>619</v>
      </c>
      <c r="D1357" s="11">
        <v>61</v>
      </c>
      <c r="E1357" s="11">
        <v>29.6</v>
      </c>
      <c r="F1357" s="11">
        <v>1.4</v>
      </c>
      <c r="H1357" s="1">
        <v>45888</v>
      </c>
      <c r="I1357" s="2" t="s">
        <v>130</v>
      </c>
      <c r="J1357" s="3">
        <v>26.62</v>
      </c>
      <c r="K1357" s="29">
        <v>33.659999999999997</v>
      </c>
      <c r="L1357" s="31">
        <f t="shared" si="212"/>
        <v>57.380315170163023</v>
      </c>
      <c r="M1357" s="33">
        <f t="shared" si="211"/>
        <v>450.6</v>
      </c>
      <c r="N1357" s="36">
        <f t="shared" si="213"/>
        <v>0.35592085664325601</v>
      </c>
      <c r="Q1357" s="19">
        <v>45888</v>
      </c>
      <c r="R1357" s="20" t="s">
        <v>130</v>
      </c>
      <c r="U1357" s="18">
        <v>450.6</v>
      </c>
      <c r="W1357" s="24"/>
      <c r="Z1357" s="21">
        <f t="shared" si="214"/>
        <v>5.2193854336397711</v>
      </c>
      <c r="AA1357" s="21">
        <f t="shared" si="215"/>
        <v>2.9948998117680805</v>
      </c>
      <c r="AB1357" s="21">
        <f t="shared" si="216"/>
        <v>0.16716443520809635</v>
      </c>
      <c r="AC1357" s="21">
        <f t="shared" si="217"/>
        <v>0.24</v>
      </c>
      <c r="AD1357" s="22">
        <f t="shared" si="218"/>
        <v>1.62216</v>
      </c>
      <c r="AE1357" s="22">
        <f t="shared" si="219"/>
        <v>1.2490632000000002</v>
      </c>
    </row>
    <row r="1358" spans="1:31" ht="15.75" x14ac:dyDescent="0.25">
      <c r="A1358" s="11" t="s">
        <v>173</v>
      </c>
      <c r="B1358" s="11" t="s">
        <v>1539</v>
      </c>
      <c r="C1358" s="11">
        <v>436</v>
      </c>
      <c r="D1358" s="11">
        <v>56</v>
      </c>
      <c r="E1358" s="11">
        <v>30.3</v>
      </c>
      <c r="F1358" s="11">
        <v>2.9</v>
      </c>
      <c r="H1358" s="1">
        <v>45888</v>
      </c>
      <c r="I1358" s="2" t="s">
        <v>131</v>
      </c>
      <c r="J1358" s="3">
        <v>26.75</v>
      </c>
      <c r="K1358" s="29">
        <v>33.89</v>
      </c>
      <c r="L1358" s="31">
        <f t="shared" si="212"/>
        <v>57.021679261482078</v>
      </c>
      <c r="M1358" s="33">
        <f t="shared" si="211"/>
        <v>381.5</v>
      </c>
      <c r="N1358" s="36">
        <f t="shared" si="213"/>
        <v>0.30178843259751492</v>
      </c>
      <c r="Q1358" s="19">
        <v>45888</v>
      </c>
      <c r="R1358" s="20" t="s">
        <v>131</v>
      </c>
      <c r="U1358" s="18">
        <v>381.5</v>
      </c>
      <c r="W1358" s="24"/>
      <c r="Z1358" s="21">
        <f t="shared" si="214"/>
        <v>5.286767890350748</v>
      </c>
      <c r="AA1358" s="21">
        <f t="shared" si="215"/>
        <v>3.0146038297348259</v>
      </c>
      <c r="AB1358" s="21">
        <f t="shared" si="216"/>
        <v>0.16797894851778863</v>
      </c>
      <c r="AC1358" s="21">
        <f t="shared" si="217"/>
        <v>0.24</v>
      </c>
      <c r="AD1358" s="22">
        <f t="shared" si="218"/>
        <v>1.3734</v>
      </c>
      <c r="AE1358" s="22">
        <f t="shared" si="219"/>
        <v>1.057518</v>
      </c>
    </row>
    <row r="1359" spans="1:31" ht="15.75" x14ac:dyDescent="0.25">
      <c r="A1359" s="11" t="s">
        <v>173</v>
      </c>
      <c r="B1359" s="11" t="s">
        <v>1540</v>
      </c>
      <c r="C1359" s="11">
        <v>779</v>
      </c>
      <c r="D1359" s="11">
        <v>55</v>
      </c>
      <c r="E1359" s="11">
        <v>30.6</v>
      </c>
      <c r="F1359" s="11">
        <v>2.1</v>
      </c>
      <c r="H1359" s="1">
        <v>45888</v>
      </c>
      <c r="I1359" s="2" t="s">
        <v>132</v>
      </c>
      <c r="J1359" s="3">
        <v>27.05</v>
      </c>
      <c r="K1359" s="29">
        <v>34.01</v>
      </c>
      <c r="L1359" s="31">
        <f t="shared" si="212"/>
        <v>58.047828281865826</v>
      </c>
      <c r="M1359" s="33">
        <f t="shared" si="211"/>
        <v>404.8</v>
      </c>
      <c r="N1359" s="36">
        <f t="shared" si="213"/>
        <v>0.32248043130007353</v>
      </c>
      <c r="Q1359" s="19">
        <v>45888</v>
      </c>
      <c r="R1359" s="20" t="s">
        <v>132</v>
      </c>
      <c r="U1359" s="18">
        <v>404.8</v>
      </c>
      <c r="W1359" s="24"/>
      <c r="Z1359" s="21">
        <f t="shared" si="214"/>
        <v>5.3222226298034192</v>
      </c>
      <c r="AA1359" s="21">
        <f t="shared" si="215"/>
        <v>3.0894346529268919</v>
      </c>
      <c r="AB1359" s="21">
        <f t="shared" si="216"/>
        <v>0.1719964031424418</v>
      </c>
      <c r="AC1359" s="21">
        <f t="shared" si="217"/>
        <v>0.24</v>
      </c>
      <c r="AD1359" s="22">
        <f t="shared" si="218"/>
        <v>1.4572799999999999</v>
      </c>
      <c r="AE1359" s="22">
        <f t="shared" si="219"/>
        <v>1.1221056</v>
      </c>
    </row>
    <row r="1360" spans="1:31" ht="15.75" x14ac:dyDescent="0.25">
      <c r="A1360" s="11" t="s">
        <v>173</v>
      </c>
      <c r="B1360" s="11" t="s">
        <v>1541</v>
      </c>
      <c r="C1360" s="11">
        <v>767</v>
      </c>
      <c r="D1360" s="11">
        <v>54</v>
      </c>
      <c r="E1360" s="11">
        <v>31.2</v>
      </c>
      <c r="F1360" s="11">
        <v>2.9</v>
      </c>
      <c r="H1360" s="1">
        <v>45888</v>
      </c>
      <c r="I1360" s="2" t="s">
        <v>133</v>
      </c>
      <c r="J1360" s="3">
        <v>26.59</v>
      </c>
      <c r="K1360" s="29">
        <v>33.409999999999997</v>
      </c>
      <c r="L1360" s="31">
        <f t="shared" si="212"/>
        <v>58.366581698408339</v>
      </c>
      <c r="M1360" s="33">
        <f t="shared" si="211"/>
        <v>428.4</v>
      </c>
      <c r="N1360" s="36">
        <f t="shared" si="213"/>
        <v>0.33888766265955245</v>
      </c>
      <c r="Q1360" s="19">
        <v>45888</v>
      </c>
      <c r="R1360" s="20" t="s">
        <v>133</v>
      </c>
      <c r="U1360" s="18">
        <v>428.4</v>
      </c>
      <c r="W1360" s="24"/>
      <c r="Z1360" s="21">
        <f t="shared" si="214"/>
        <v>5.1469901149990411</v>
      </c>
      <c r="AA1360" s="21">
        <f t="shared" si="215"/>
        <v>3.0041221904799165</v>
      </c>
      <c r="AB1360" s="21">
        <f t="shared" si="216"/>
        <v>0.1679890405373026</v>
      </c>
      <c r="AC1360" s="21">
        <f t="shared" si="217"/>
        <v>0.24</v>
      </c>
      <c r="AD1360" s="22">
        <f t="shared" si="218"/>
        <v>1.5422400000000001</v>
      </c>
      <c r="AE1360" s="22">
        <f t="shared" si="219"/>
        <v>1.1875248</v>
      </c>
    </row>
    <row r="1361" spans="1:31" ht="15.75" x14ac:dyDescent="0.25">
      <c r="A1361" s="11" t="s">
        <v>173</v>
      </c>
      <c r="B1361" s="11" t="s">
        <v>1542</v>
      </c>
      <c r="C1361" s="11">
        <v>786</v>
      </c>
      <c r="D1361" s="11">
        <v>54</v>
      </c>
      <c r="E1361" s="11">
        <v>31.1</v>
      </c>
      <c r="F1361" s="11">
        <v>2.4</v>
      </c>
      <c r="H1361" s="1">
        <v>45888</v>
      </c>
      <c r="I1361" s="2" t="s">
        <v>134</v>
      </c>
      <c r="J1361" s="3">
        <v>27.02</v>
      </c>
      <c r="K1361" s="29">
        <v>34.17</v>
      </c>
      <c r="L1361" s="31">
        <f t="shared" si="212"/>
        <v>57.169511489772596</v>
      </c>
      <c r="M1361" s="33">
        <f t="shared" si="211"/>
        <v>419.3</v>
      </c>
      <c r="N1361" s="36">
        <f t="shared" si="213"/>
        <v>0.33328757316325741</v>
      </c>
      <c r="Q1361" s="19">
        <v>45888</v>
      </c>
      <c r="R1361" s="20" t="s">
        <v>134</v>
      </c>
      <c r="U1361" s="18">
        <v>419.3</v>
      </c>
      <c r="W1361" s="24"/>
      <c r="Z1361" s="21">
        <f t="shared" si="214"/>
        <v>5.3698163973734543</v>
      </c>
      <c r="AA1361" s="21">
        <f t="shared" si="215"/>
        <v>3.0698978022761096</v>
      </c>
      <c r="AB1361" s="21">
        <f t="shared" si="216"/>
        <v>0.17070733646852407</v>
      </c>
      <c r="AC1361" s="21">
        <f t="shared" si="217"/>
        <v>0.24</v>
      </c>
      <c r="AD1361" s="22">
        <f t="shared" si="218"/>
        <v>1.5094799999999999</v>
      </c>
      <c r="AE1361" s="22">
        <f t="shared" si="219"/>
        <v>1.1622995999999999</v>
      </c>
    </row>
    <row r="1362" spans="1:31" ht="15.75" x14ac:dyDescent="0.25">
      <c r="A1362" s="11" t="s">
        <v>173</v>
      </c>
      <c r="B1362" s="11" t="s">
        <v>1543</v>
      </c>
      <c r="C1362" s="11">
        <v>806</v>
      </c>
      <c r="D1362" s="11">
        <v>54</v>
      </c>
      <c r="E1362" s="11">
        <v>31.2</v>
      </c>
      <c r="F1362" s="11">
        <v>2.2000000000000002</v>
      </c>
      <c r="H1362" s="1">
        <v>45888</v>
      </c>
      <c r="I1362" s="2" t="s">
        <v>135</v>
      </c>
      <c r="J1362" s="3">
        <v>26.99</v>
      </c>
      <c r="K1362" s="29">
        <v>33.83</v>
      </c>
      <c r="L1362" s="31">
        <f t="shared" si="212"/>
        <v>58.554093034162904</v>
      </c>
      <c r="M1362" s="33">
        <f t="shared" si="211"/>
        <v>506.1</v>
      </c>
      <c r="N1362" s="36">
        <f t="shared" si="213"/>
        <v>0.4031671566032366</v>
      </c>
      <c r="Q1362" s="19">
        <v>45888</v>
      </c>
      <c r="R1362" s="20" t="s">
        <v>135</v>
      </c>
      <c r="U1362" s="18">
        <v>506.1</v>
      </c>
      <c r="W1362" s="24"/>
      <c r="Z1362" s="21">
        <f t="shared" si="214"/>
        <v>5.2691174986894787</v>
      </c>
      <c r="AA1362" s="21">
        <f t="shared" si="215"/>
        <v>3.0852839622619945</v>
      </c>
      <c r="AB1362" s="21">
        <f t="shared" si="216"/>
        <v>0.1719934656536557</v>
      </c>
      <c r="AC1362" s="21">
        <f t="shared" si="217"/>
        <v>0.24</v>
      </c>
      <c r="AD1362" s="22">
        <f t="shared" si="218"/>
        <v>1.82196</v>
      </c>
      <c r="AE1362" s="22">
        <f t="shared" si="219"/>
        <v>1.4029092000000001</v>
      </c>
    </row>
    <row r="1363" spans="1:31" ht="15.75" x14ac:dyDescent="0.25">
      <c r="A1363" s="11" t="s">
        <v>173</v>
      </c>
      <c r="B1363" s="11" t="s">
        <v>1544</v>
      </c>
      <c r="C1363" s="11">
        <v>823</v>
      </c>
      <c r="D1363" s="11">
        <v>51</v>
      </c>
      <c r="E1363" s="11">
        <v>31.4</v>
      </c>
      <c r="F1363" s="11">
        <v>2.7</v>
      </c>
      <c r="H1363" s="1">
        <v>45888</v>
      </c>
      <c r="I1363" s="2" t="s">
        <v>136</v>
      </c>
      <c r="J1363" s="3">
        <v>27.08</v>
      </c>
      <c r="K1363" s="29">
        <v>34.01</v>
      </c>
      <c r="L1363" s="31">
        <f t="shared" si="212"/>
        <v>58.205176169813249</v>
      </c>
      <c r="M1363" s="33">
        <f t="shared" si="211"/>
        <v>474.7</v>
      </c>
      <c r="N1363" s="36">
        <f t="shared" si="213"/>
        <v>0.37846093883159393</v>
      </c>
      <c r="Q1363" s="19">
        <v>45888</v>
      </c>
      <c r="R1363" s="20" t="s">
        <v>136</v>
      </c>
      <c r="U1363" s="18">
        <v>474.7</v>
      </c>
      <c r="W1363" s="24"/>
      <c r="Z1363" s="21">
        <f t="shared" si="214"/>
        <v>5.3222226298034192</v>
      </c>
      <c r="AA1363" s="21">
        <f t="shared" si="215"/>
        <v>3.0978090578267476</v>
      </c>
      <c r="AB1363" s="21">
        <f t="shared" si="216"/>
        <v>0.17246262679920987</v>
      </c>
      <c r="AC1363" s="21">
        <f t="shared" si="217"/>
        <v>0.24</v>
      </c>
      <c r="AD1363" s="22">
        <f t="shared" si="218"/>
        <v>1.70892</v>
      </c>
      <c r="AE1363" s="22">
        <f t="shared" si="219"/>
        <v>1.3158684</v>
      </c>
    </row>
    <row r="1364" spans="1:31" ht="15.75" x14ac:dyDescent="0.25">
      <c r="A1364" s="11" t="s">
        <v>173</v>
      </c>
      <c r="B1364" s="11" t="s">
        <v>1545</v>
      </c>
      <c r="C1364" s="11">
        <v>839</v>
      </c>
      <c r="D1364" s="11">
        <v>53</v>
      </c>
      <c r="E1364" s="11">
        <v>31.5</v>
      </c>
      <c r="F1364" s="11">
        <v>2.9</v>
      </c>
      <c r="H1364" s="1">
        <v>45888</v>
      </c>
      <c r="I1364" s="2" t="s">
        <v>137</v>
      </c>
      <c r="J1364" s="3">
        <v>27.03</v>
      </c>
      <c r="K1364" s="29">
        <v>34.33</v>
      </c>
      <c r="L1364" s="31">
        <f t="shared" si="212"/>
        <v>56.508632067216247</v>
      </c>
      <c r="M1364" s="33">
        <f t="shared" si="211"/>
        <v>473.7</v>
      </c>
      <c r="N1364" s="36">
        <f t="shared" si="213"/>
        <v>0.37608565609168543</v>
      </c>
      <c r="Q1364" s="19">
        <v>45888</v>
      </c>
      <c r="R1364" s="20" t="s">
        <v>137</v>
      </c>
      <c r="U1364" s="18">
        <v>473.7</v>
      </c>
      <c r="W1364" s="24"/>
      <c r="Z1364" s="21">
        <f t="shared" si="214"/>
        <v>5.4177789481246403</v>
      </c>
      <c r="AA1364" s="21">
        <f t="shared" si="215"/>
        <v>3.0615127720108517</v>
      </c>
      <c r="AB1364" s="21">
        <f t="shared" si="216"/>
        <v>0.17004057401442896</v>
      </c>
      <c r="AC1364" s="21">
        <f t="shared" si="217"/>
        <v>0.24</v>
      </c>
      <c r="AD1364" s="22">
        <f t="shared" si="218"/>
        <v>1.7053199999999999</v>
      </c>
      <c r="AE1364" s="22">
        <f t="shared" si="219"/>
        <v>1.3130964000000001</v>
      </c>
    </row>
    <row r="1365" spans="1:31" ht="15.75" x14ac:dyDescent="0.25">
      <c r="A1365" s="11" t="s">
        <v>173</v>
      </c>
      <c r="B1365" s="11" t="s">
        <v>1546</v>
      </c>
      <c r="C1365" s="11">
        <v>858</v>
      </c>
      <c r="D1365" s="11">
        <v>52</v>
      </c>
      <c r="E1365" s="11">
        <v>31.9</v>
      </c>
      <c r="F1365" s="11">
        <v>3.4</v>
      </c>
      <c r="H1365" s="1">
        <v>45888</v>
      </c>
      <c r="I1365" s="2" t="s">
        <v>138</v>
      </c>
      <c r="J1365" s="3">
        <v>27.06</v>
      </c>
      <c r="K1365" s="29">
        <v>34.24</v>
      </c>
      <c r="L1365" s="31">
        <f t="shared" si="212"/>
        <v>57.063704529824278</v>
      </c>
      <c r="M1365" s="33">
        <f t="shared" si="211"/>
        <v>590.79999999999995</v>
      </c>
      <c r="N1365" s="36">
        <f t="shared" si="213"/>
        <v>0.46980284236653297</v>
      </c>
      <c r="Q1365" s="19">
        <v>45888</v>
      </c>
      <c r="R1365" s="20" t="s">
        <v>138</v>
      </c>
      <c r="U1365" s="18">
        <v>590.79999999999995</v>
      </c>
      <c r="W1365" s="24"/>
      <c r="Z1365" s="21">
        <f t="shared" si="214"/>
        <v>5.390754495388526</v>
      </c>
      <c r="AA1365" s="21">
        <f t="shared" si="215"/>
        <v>3.0761642171767281</v>
      </c>
      <c r="AB1365" s="21">
        <f t="shared" si="216"/>
        <v>0.17096761083720372</v>
      </c>
      <c r="AC1365" s="21">
        <f t="shared" si="217"/>
        <v>0.24</v>
      </c>
      <c r="AD1365" s="22">
        <f t="shared" si="218"/>
        <v>2.1268799999999999</v>
      </c>
      <c r="AE1365" s="22">
        <f t="shared" si="219"/>
        <v>1.6376975999999999</v>
      </c>
    </row>
    <row r="1366" spans="1:31" ht="15.75" x14ac:dyDescent="0.25">
      <c r="A1366" s="11" t="s">
        <v>173</v>
      </c>
      <c r="B1366" s="11" t="s">
        <v>1547</v>
      </c>
      <c r="C1366" s="11">
        <v>873</v>
      </c>
      <c r="D1366" s="11">
        <v>51</v>
      </c>
      <c r="E1366" s="11">
        <v>31.9</v>
      </c>
      <c r="F1366" s="11">
        <v>3.4</v>
      </c>
      <c r="H1366" s="1">
        <v>45888</v>
      </c>
      <c r="I1366" s="2" t="s">
        <v>139</v>
      </c>
      <c r="J1366" s="3">
        <v>27.07</v>
      </c>
      <c r="K1366" s="29">
        <v>34.369999999999997</v>
      </c>
      <c r="L1366" s="31">
        <f t="shared" si="212"/>
        <v>56.537300087499048</v>
      </c>
      <c r="M1366" s="33">
        <f t="shared" si="211"/>
        <v>632.9</v>
      </c>
      <c r="N1366" s="36">
        <f t="shared" si="213"/>
        <v>0.50282953476838332</v>
      </c>
      <c r="Q1366" s="19">
        <v>45888</v>
      </c>
      <c r="R1366" s="20" t="s">
        <v>139</v>
      </c>
      <c r="U1366" s="18">
        <v>632.9</v>
      </c>
      <c r="W1366" s="24"/>
      <c r="Z1366" s="21">
        <f t="shared" si="214"/>
        <v>5.4298274873681098</v>
      </c>
      <c r="AA1366" s="21">
        <f t="shared" si="215"/>
        <v>3.0698778607668173</v>
      </c>
      <c r="AB1366" s="21">
        <f t="shared" si="216"/>
        <v>0.17045497659322936</v>
      </c>
      <c r="AC1366" s="21">
        <f t="shared" si="217"/>
        <v>0.24</v>
      </c>
      <c r="AD1366" s="22">
        <f t="shared" si="218"/>
        <v>2.2784399999999998</v>
      </c>
      <c r="AE1366" s="22">
        <f t="shared" si="219"/>
        <v>1.7543987999999999</v>
      </c>
    </row>
    <row r="1367" spans="1:31" ht="15.75" x14ac:dyDescent="0.25">
      <c r="A1367" s="11" t="s">
        <v>173</v>
      </c>
      <c r="B1367" s="11" t="s">
        <v>1548</v>
      </c>
      <c r="C1367" s="11">
        <v>886</v>
      </c>
      <c r="D1367" s="11">
        <v>52</v>
      </c>
      <c r="E1367" s="11">
        <v>32.200000000000003</v>
      </c>
      <c r="F1367" s="11">
        <v>2.9</v>
      </c>
      <c r="H1367" s="1">
        <v>45888</v>
      </c>
      <c r="I1367" s="2" t="s">
        <v>140</v>
      </c>
      <c r="J1367" s="3">
        <v>27.49</v>
      </c>
      <c r="K1367" s="29">
        <v>34.54</v>
      </c>
      <c r="L1367" s="31">
        <f t="shared" si="212"/>
        <v>57.946510752068534</v>
      </c>
      <c r="M1367" s="33">
        <f t="shared" si="211"/>
        <v>649.70000000000005</v>
      </c>
      <c r="N1367" s="36">
        <f t="shared" si="213"/>
        <v>0.52117826406863954</v>
      </c>
      <c r="Q1367" s="19">
        <v>45888</v>
      </c>
      <c r="R1367" s="20" t="s">
        <v>140</v>
      </c>
      <c r="U1367" s="18">
        <v>649.70000000000005</v>
      </c>
      <c r="W1367" s="24"/>
      <c r="Z1367" s="21">
        <f t="shared" si="214"/>
        <v>5.4812934506557101</v>
      </c>
      <c r="AA1367" s="21">
        <f t="shared" si="215"/>
        <v>3.1762182987366394</v>
      </c>
      <c r="AB1367" s="21">
        <f t="shared" si="216"/>
        <v>0.1761390195085677</v>
      </c>
      <c r="AC1367" s="21">
        <f t="shared" si="217"/>
        <v>0.24</v>
      </c>
      <c r="AD1367" s="22">
        <f t="shared" si="218"/>
        <v>2.3389199999999999</v>
      </c>
      <c r="AE1367" s="22">
        <f t="shared" si="219"/>
        <v>1.8009683999999999</v>
      </c>
    </row>
    <row r="1368" spans="1:31" ht="15.75" x14ac:dyDescent="0.25">
      <c r="A1368" s="11" t="s">
        <v>173</v>
      </c>
      <c r="B1368" s="11" t="s">
        <v>1549</v>
      </c>
      <c r="C1368" s="11">
        <v>903</v>
      </c>
      <c r="D1368" s="11">
        <v>53</v>
      </c>
      <c r="E1368" s="11">
        <v>32</v>
      </c>
      <c r="F1368" s="11">
        <v>3.3</v>
      </c>
      <c r="H1368" s="1">
        <v>45888</v>
      </c>
      <c r="I1368" s="2" t="s">
        <v>141</v>
      </c>
      <c r="J1368" s="3">
        <v>27.31</v>
      </c>
      <c r="K1368" s="29">
        <v>34.54</v>
      </c>
      <c r="L1368" s="31">
        <f t="shared" si="212"/>
        <v>57.017911283002263</v>
      </c>
      <c r="M1368" s="33">
        <f t="shared" si="211"/>
        <v>687.4</v>
      </c>
      <c r="N1368" s="36">
        <f t="shared" si="213"/>
        <v>0.54882080331081295</v>
      </c>
      <c r="Q1368" s="19">
        <v>45888</v>
      </c>
      <c r="R1368" s="20" t="s">
        <v>141</v>
      </c>
      <c r="U1368" s="18">
        <v>687.4</v>
      </c>
      <c r="W1368" s="24"/>
      <c r="Z1368" s="21">
        <f t="shared" si="214"/>
        <v>5.4812934506557101</v>
      </c>
      <c r="AA1368" s="21">
        <f t="shared" si="215"/>
        <v>3.1253190368558861</v>
      </c>
      <c r="AB1368" s="21">
        <f t="shared" si="216"/>
        <v>0.17331637155488275</v>
      </c>
      <c r="AC1368" s="21">
        <f t="shared" si="217"/>
        <v>0.24</v>
      </c>
      <c r="AD1368" s="22">
        <f t="shared" si="218"/>
        <v>2.47464</v>
      </c>
      <c r="AE1368" s="22">
        <f t="shared" si="219"/>
        <v>1.9054728000000001</v>
      </c>
    </row>
    <row r="1369" spans="1:31" ht="15.75" x14ac:dyDescent="0.25">
      <c r="A1369" s="11" t="s">
        <v>173</v>
      </c>
      <c r="B1369" s="11" t="s">
        <v>1550</v>
      </c>
      <c r="C1369" s="11">
        <v>915</v>
      </c>
      <c r="D1369" s="11">
        <v>52</v>
      </c>
      <c r="E1369" s="11">
        <v>32.299999999999997</v>
      </c>
      <c r="F1369" s="11">
        <v>3.5</v>
      </c>
      <c r="H1369" s="1">
        <v>45888</v>
      </c>
      <c r="I1369" s="2" t="s">
        <v>142</v>
      </c>
      <c r="J1369" s="3">
        <v>27.26</v>
      </c>
      <c r="K1369" s="29">
        <v>35.119999999999997</v>
      </c>
      <c r="L1369" s="31">
        <f t="shared" si="212"/>
        <v>54.252549791196174</v>
      </c>
      <c r="M1369" s="33">
        <f t="shared" si="211"/>
        <v>750.8</v>
      </c>
      <c r="N1369" s="36">
        <f t="shared" si="213"/>
        <v>0.59556563004956908</v>
      </c>
      <c r="Q1369" s="19">
        <v>45888</v>
      </c>
      <c r="R1369" s="20" t="s">
        <v>142</v>
      </c>
      <c r="U1369" s="18">
        <v>750.8</v>
      </c>
      <c r="W1369" s="24"/>
      <c r="Z1369" s="21">
        <f t="shared" si="214"/>
        <v>5.6600809748752292</v>
      </c>
      <c r="AA1369" s="21">
        <f t="shared" si="215"/>
        <v>3.0707382491162054</v>
      </c>
      <c r="AB1369" s="21">
        <f t="shared" si="216"/>
        <v>0.16956521913259809</v>
      </c>
      <c r="AC1369" s="21">
        <f t="shared" si="217"/>
        <v>0.24</v>
      </c>
      <c r="AD1369" s="22">
        <f t="shared" si="218"/>
        <v>2.7028799999999999</v>
      </c>
      <c r="AE1369" s="22">
        <f t="shared" si="219"/>
        <v>2.0812176</v>
      </c>
    </row>
    <row r="1370" spans="1:31" ht="15.75" x14ac:dyDescent="0.25">
      <c r="A1370" s="11" t="s">
        <v>173</v>
      </c>
      <c r="B1370" s="11" t="s">
        <v>1551</v>
      </c>
      <c r="C1370" s="11">
        <v>931</v>
      </c>
      <c r="D1370" s="11">
        <v>49</v>
      </c>
      <c r="E1370" s="11">
        <v>32.200000000000003</v>
      </c>
      <c r="F1370" s="11">
        <v>3.7</v>
      </c>
      <c r="H1370" s="1">
        <v>45888</v>
      </c>
      <c r="I1370" s="2" t="s">
        <v>143</v>
      </c>
      <c r="J1370" s="3">
        <v>27.29</v>
      </c>
      <c r="K1370" s="29">
        <v>35.01</v>
      </c>
      <c r="L1370" s="31">
        <f t="shared" si="212"/>
        <v>54.869817432227748</v>
      </c>
      <c r="M1370" s="33">
        <f t="shared" si="211"/>
        <v>854</v>
      </c>
      <c r="N1370" s="36">
        <f t="shared" si="213"/>
        <v>0.6786419085982085</v>
      </c>
      <c r="Q1370" s="19">
        <v>45888</v>
      </c>
      <c r="R1370" s="20" t="s">
        <v>143</v>
      </c>
      <c r="U1370" s="18">
        <v>854</v>
      </c>
      <c r="W1370" s="24"/>
      <c r="Z1370" s="21">
        <f t="shared" si="214"/>
        <v>5.62578967733943</v>
      </c>
      <c r="AA1370" s="21">
        <f t="shared" si="215"/>
        <v>3.0868605250772601</v>
      </c>
      <c r="AB1370" s="21">
        <f t="shared" si="216"/>
        <v>0.17059322551102213</v>
      </c>
      <c r="AC1370" s="21">
        <f t="shared" si="217"/>
        <v>0.24</v>
      </c>
      <c r="AD1370" s="22">
        <f t="shared" si="218"/>
        <v>3.0743999999999998</v>
      </c>
      <c r="AE1370" s="22">
        <f t="shared" si="219"/>
        <v>2.3672879999999998</v>
      </c>
    </row>
    <row r="1371" spans="1:31" ht="15.75" x14ac:dyDescent="0.25">
      <c r="A1371" s="11" t="s">
        <v>173</v>
      </c>
      <c r="B1371" s="11" t="s">
        <v>1552</v>
      </c>
      <c r="C1371" s="11">
        <v>932</v>
      </c>
      <c r="D1371" s="11">
        <v>51</v>
      </c>
      <c r="E1371" s="11">
        <v>32.299999999999997</v>
      </c>
      <c r="F1371" s="11">
        <v>3.6</v>
      </c>
      <c r="H1371" s="1">
        <v>45888</v>
      </c>
      <c r="I1371" s="2" t="s">
        <v>144</v>
      </c>
      <c r="J1371" s="3">
        <v>27.19</v>
      </c>
      <c r="K1371" s="29">
        <v>34.79</v>
      </c>
      <c r="L1371" s="31">
        <f t="shared" si="212"/>
        <v>55.312450392101148</v>
      </c>
      <c r="M1371" s="33">
        <f t="shared" si="211"/>
        <v>878</v>
      </c>
      <c r="N1371" s="36">
        <f t="shared" si="213"/>
        <v>0.69718899861625994</v>
      </c>
      <c r="Q1371" s="19">
        <v>45888</v>
      </c>
      <c r="R1371" s="20" t="s">
        <v>144</v>
      </c>
      <c r="U1371" s="18">
        <v>878</v>
      </c>
      <c r="W1371" s="24"/>
      <c r="Z1371" s="21">
        <f t="shared" si="214"/>
        <v>5.5577471551359992</v>
      </c>
      <c r="AA1371" s="21">
        <f t="shared" si="215"/>
        <v>3.0741261381030127</v>
      </c>
      <c r="AB1371" s="21">
        <f t="shared" si="216"/>
        <v>0.17016430972927779</v>
      </c>
      <c r="AC1371" s="21">
        <f t="shared" si="217"/>
        <v>0.24</v>
      </c>
      <c r="AD1371" s="22">
        <f t="shared" si="218"/>
        <v>3.1608000000000001</v>
      </c>
      <c r="AE1371" s="22">
        <f t="shared" si="219"/>
        <v>2.4338160000000002</v>
      </c>
    </row>
    <row r="1372" spans="1:31" ht="15.75" x14ac:dyDescent="0.25">
      <c r="A1372" s="11" t="s">
        <v>173</v>
      </c>
      <c r="B1372" s="11" t="s">
        <v>1553</v>
      </c>
      <c r="C1372" s="11">
        <v>942</v>
      </c>
      <c r="D1372" s="11">
        <v>50</v>
      </c>
      <c r="E1372" s="11">
        <v>32.299999999999997</v>
      </c>
      <c r="F1372" s="11">
        <v>3.2</v>
      </c>
      <c r="H1372" s="1">
        <v>45888</v>
      </c>
      <c r="I1372" s="2" t="s">
        <v>145</v>
      </c>
      <c r="J1372" s="3">
        <v>27.36</v>
      </c>
      <c r="K1372" s="29">
        <v>34.799999999999997</v>
      </c>
      <c r="L1372" s="31">
        <f t="shared" si="212"/>
        <v>56.129468447240889</v>
      </c>
      <c r="M1372" s="33">
        <f t="shared" si="211"/>
        <v>919</v>
      </c>
      <c r="N1372" s="36">
        <f t="shared" si="213"/>
        <v>0.73302433533912414</v>
      </c>
      <c r="Q1372" s="19">
        <v>45888</v>
      </c>
      <c r="R1372" s="20" t="s">
        <v>145</v>
      </c>
      <c r="U1372" s="18">
        <v>919</v>
      </c>
      <c r="W1372" s="24"/>
      <c r="Z1372" s="21">
        <f t="shared" si="214"/>
        <v>5.5608244417211337</v>
      </c>
      <c r="AA1372" s="21">
        <f t="shared" si="215"/>
        <v>3.1212612004223232</v>
      </c>
      <c r="AB1372" s="21">
        <f t="shared" si="216"/>
        <v>0.17276071162698761</v>
      </c>
      <c r="AC1372" s="21">
        <f t="shared" si="217"/>
        <v>0.24</v>
      </c>
      <c r="AD1372" s="22">
        <f t="shared" si="218"/>
        <v>3.3083999999999998</v>
      </c>
      <c r="AE1372" s="22">
        <f t="shared" si="219"/>
        <v>2.5474679999999998</v>
      </c>
    </row>
    <row r="1373" spans="1:31" ht="15.75" x14ac:dyDescent="0.25">
      <c r="A1373" s="11" t="s">
        <v>173</v>
      </c>
      <c r="B1373" s="11" t="s">
        <v>1554</v>
      </c>
      <c r="C1373" s="11">
        <v>949</v>
      </c>
      <c r="D1373" s="11">
        <v>50</v>
      </c>
      <c r="E1373" s="11">
        <v>32.5</v>
      </c>
      <c r="F1373" s="11">
        <v>3.4</v>
      </c>
      <c r="H1373" s="1">
        <v>45888</v>
      </c>
      <c r="I1373" s="2" t="s">
        <v>146</v>
      </c>
      <c r="J1373" s="3">
        <v>27.28</v>
      </c>
      <c r="K1373" s="29">
        <v>34.479999999999997</v>
      </c>
      <c r="L1373" s="31">
        <f t="shared" si="212"/>
        <v>57.130056373224669</v>
      </c>
      <c r="M1373" s="33">
        <f t="shared" si="211"/>
        <v>924</v>
      </c>
      <c r="N1373" s="36">
        <f t="shared" si="213"/>
        <v>0.73750759547568923</v>
      </c>
      <c r="Q1373" s="19">
        <v>45888</v>
      </c>
      <c r="R1373" s="20" t="s">
        <v>146</v>
      </c>
      <c r="U1373" s="18">
        <v>924</v>
      </c>
      <c r="W1373" s="24"/>
      <c r="Z1373" s="21">
        <f t="shared" si="214"/>
        <v>5.4630808899235292</v>
      </c>
      <c r="AA1373" s="21">
        <f t="shared" si="215"/>
        <v>3.1210611921281761</v>
      </c>
      <c r="AB1373" s="21">
        <f t="shared" si="216"/>
        <v>0.17315667949773278</v>
      </c>
      <c r="AC1373" s="21">
        <f t="shared" si="217"/>
        <v>0.24</v>
      </c>
      <c r="AD1373" s="22">
        <f t="shared" si="218"/>
        <v>3.3264</v>
      </c>
      <c r="AE1373" s="22">
        <f t="shared" si="219"/>
        <v>2.561328</v>
      </c>
    </row>
    <row r="1374" spans="1:31" ht="15.75" x14ac:dyDescent="0.25">
      <c r="A1374" s="11" t="s">
        <v>173</v>
      </c>
      <c r="B1374" s="11" t="s">
        <v>1555</v>
      </c>
      <c r="C1374" s="11">
        <v>949</v>
      </c>
      <c r="D1374" s="11">
        <v>50</v>
      </c>
      <c r="E1374" s="11">
        <v>32.799999999999997</v>
      </c>
      <c r="F1374" s="11">
        <v>3.9</v>
      </c>
      <c r="H1374" s="1">
        <v>45888</v>
      </c>
      <c r="I1374" s="2" t="s">
        <v>147</v>
      </c>
      <c r="J1374" s="3">
        <v>27.22</v>
      </c>
      <c r="K1374" s="29">
        <v>34.19</v>
      </c>
      <c r="L1374" s="31">
        <f t="shared" si="212"/>
        <v>58.120696769914495</v>
      </c>
      <c r="M1374" s="33">
        <f t="shared" si="211"/>
        <v>922</v>
      </c>
      <c r="N1374" s="36">
        <f t="shared" si="213"/>
        <v>0.73660647150841607</v>
      </c>
      <c r="Q1374" s="19">
        <v>45888</v>
      </c>
      <c r="R1374" s="20" t="s">
        <v>147</v>
      </c>
      <c r="U1374" s="18">
        <v>922</v>
      </c>
      <c r="W1374" s="24"/>
      <c r="Z1374" s="21">
        <f t="shared" si="214"/>
        <v>5.3757914995991829</v>
      </c>
      <c r="AA1374" s="21">
        <f t="shared" si="215"/>
        <v>3.12444747646488</v>
      </c>
      <c r="AB1374" s="21">
        <f t="shared" si="216"/>
        <v>0.1737150746861901</v>
      </c>
      <c r="AC1374" s="21">
        <f t="shared" si="217"/>
        <v>0.24</v>
      </c>
      <c r="AD1374" s="22">
        <f t="shared" si="218"/>
        <v>3.3191999999999999</v>
      </c>
      <c r="AE1374" s="22">
        <f t="shared" si="219"/>
        <v>2.5557840000000001</v>
      </c>
    </row>
    <row r="1375" spans="1:31" ht="15.75" x14ac:dyDescent="0.25">
      <c r="A1375" s="11" t="s">
        <v>173</v>
      </c>
      <c r="B1375" s="11" t="s">
        <v>1556</v>
      </c>
      <c r="C1375" s="11">
        <v>955</v>
      </c>
      <c r="D1375" s="11">
        <v>47</v>
      </c>
      <c r="E1375" s="11">
        <v>32.9</v>
      </c>
      <c r="F1375" s="11">
        <v>4.0999999999999996</v>
      </c>
      <c r="H1375" s="1">
        <v>45888</v>
      </c>
      <c r="I1375" s="2" t="s">
        <v>148</v>
      </c>
      <c r="J1375" s="3">
        <v>27.55</v>
      </c>
      <c r="K1375" s="29">
        <v>35.1</v>
      </c>
      <c r="L1375" s="31">
        <f t="shared" si="212"/>
        <v>55.787657048038731</v>
      </c>
      <c r="M1375" s="33">
        <f t="shared" si="211"/>
        <v>879</v>
      </c>
      <c r="N1375" s="36">
        <f t="shared" si="213"/>
        <v>0.70282899759862583</v>
      </c>
      <c r="Q1375" s="19">
        <v>45888</v>
      </c>
      <c r="R1375" s="20" t="s">
        <v>148</v>
      </c>
      <c r="U1375" s="18">
        <v>879</v>
      </c>
      <c r="W1375" s="24"/>
      <c r="Z1375" s="21">
        <f t="shared" si="214"/>
        <v>5.6538327478295347</v>
      </c>
      <c r="AA1375" s="21">
        <f t="shared" si="215"/>
        <v>3.1541408234288451</v>
      </c>
      <c r="AB1375" s="21">
        <f t="shared" si="216"/>
        <v>0.17419626022902157</v>
      </c>
      <c r="AC1375" s="21">
        <f t="shared" si="217"/>
        <v>0.24</v>
      </c>
      <c r="AD1375" s="22">
        <f t="shared" si="218"/>
        <v>3.1644000000000001</v>
      </c>
      <c r="AE1375" s="22">
        <f t="shared" si="219"/>
        <v>2.436588</v>
      </c>
    </row>
    <row r="1376" spans="1:31" ht="15.75" x14ac:dyDescent="0.25">
      <c r="A1376" s="11" t="s">
        <v>173</v>
      </c>
      <c r="B1376" s="11" t="s">
        <v>1557</v>
      </c>
      <c r="C1376" s="11">
        <v>952</v>
      </c>
      <c r="D1376" s="11">
        <v>49</v>
      </c>
      <c r="E1376" s="11">
        <v>32.9</v>
      </c>
      <c r="F1376" s="11">
        <v>4.0999999999999996</v>
      </c>
      <c r="H1376" s="1">
        <v>45888</v>
      </c>
      <c r="I1376" s="5">
        <v>0.54166666666666663</v>
      </c>
      <c r="J1376" s="3">
        <f t="shared" ref="J1376:J1407" si="220">E1376+S1376</f>
        <v>26.547499999999996</v>
      </c>
      <c r="K1376" s="29">
        <f t="shared" ref="K1376:K1407" si="221">E1375+T1376</f>
        <v>34.549999999999997</v>
      </c>
      <c r="L1376" s="31">
        <f t="shared" si="212"/>
        <v>53.113622101024063</v>
      </c>
      <c r="M1376" s="33">
        <f>AVERAGE(U800,U944)</f>
        <v>940</v>
      </c>
      <c r="N1376" s="36">
        <f t="shared" si="213"/>
        <v>0.73471563272758078</v>
      </c>
      <c r="Q1376" s="19"/>
      <c r="R1376" s="20"/>
      <c r="S1376" s="15">
        <v>-6.3525000000000018</v>
      </c>
      <c r="T1376" s="15">
        <v>1.6499999999999986</v>
      </c>
      <c r="U1376" s="18"/>
      <c r="W1376" s="23"/>
      <c r="Z1376" s="21">
        <f t="shared" si="214"/>
        <v>5.484333991604899</v>
      </c>
      <c r="AA1376" s="21">
        <f t="shared" si="215"/>
        <v>2.9129284310590347</v>
      </c>
      <c r="AB1376" s="21">
        <f t="shared" si="216"/>
        <v>0.16152624375039834</v>
      </c>
      <c r="AC1376" s="21">
        <f t="shared" si="217"/>
        <v>0.24</v>
      </c>
      <c r="AD1376" s="22">
        <f t="shared" si="218"/>
        <v>3.3839999999999999</v>
      </c>
      <c r="AE1376" s="22">
        <f t="shared" si="219"/>
        <v>2.60568</v>
      </c>
    </row>
    <row r="1377" spans="1:31" ht="15.75" x14ac:dyDescent="0.25">
      <c r="A1377" s="11" t="s">
        <v>173</v>
      </c>
      <c r="B1377" s="11" t="s">
        <v>1558</v>
      </c>
      <c r="C1377" s="11">
        <v>952</v>
      </c>
      <c r="D1377" s="11">
        <v>49</v>
      </c>
      <c r="E1377" s="11">
        <v>32.9</v>
      </c>
      <c r="F1377" s="11">
        <v>4</v>
      </c>
      <c r="H1377" s="1">
        <v>45888</v>
      </c>
      <c r="I1377" s="5">
        <v>0.54861111111111116</v>
      </c>
      <c r="J1377" s="3">
        <f t="shared" si="220"/>
        <v>26.745000000000001</v>
      </c>
      <c r="K1377" s="29">
        <f t="shared" si="221"/>
        <v>34.552500000000002</v>
      </c>
      <c r="L1377" s="31">
        <f t="shared" si="212"/>
        <v>54.091741516690874</v>
      </c>
      <c r="M1377" s="33">
        <f t="shared" ref="M1377:M1440" si="222">AVERAGE(U801,U945)</f>
        <v>934</v>
      </c>
      <c r="N1377" s="36">
        <f t="shared" si="213"/>
        <v>0.73415260567828999</v>
      </c>
      <c r="Q1377" s="19"/>
      <c r="R1377" s="20"/>
      <c r="S1377" s="15">
        <v>-6.1549999999999985</v>
      </c>
      <c r="T1377" s="15">
        <v>1.6525000000000016</v>
      </c>
      <c r="U1377" s="18"/>
      <c r="W1377" s="23"/>
      <c r="Z1377" s="21">
        <f t="shared" si="214"/>
        <v>5.4850943553747138</v>
      </c>
      <c r="AA1377" s="21">
        <f t="shared" si="215"/>
        <v>2.9669830606558918</v>
      </c>
      <c r="AB1377" s="21">
        <f t="shared" si="216"/>
        <v>0.16452062795202749</v>
      </c>
      <c r="AC1377" s="21">
        <f t="shared" si="217"/>
        <v>0.24</v>
      </c>
      <c r="AD1377" s="22">
        <f t="shared" si="218"/>
        <v>3.3624000000000001</v>
      </c>
      <c r="AE1377" s="22">
        <f t="shared" si="219"/>
        <v>2.589048</v>
      </c>
    </row>
    <row r="1378" spans="1:31" ht="15.75" x14ac:dyDescent="0.25">
      <c r="A1378" s="11" t="s">
        <v>173</v>
      </c>
      <c r="B1378" s="11" t="s">
        <v>1559</v>
      </c>
      <c r="C1378" s="11">
        <v>949</v>
      </c>
      <c r="D1378" s="11">
        <v>49</v>
      </c>
      <c r="E1378" s="11">
        <v>32.700000000000003</v>
      </c>
      <c r="F1378" s="11">
        <v>3.4</v>
      </c>
      <c r="H1378" s="1">
        <v>45888</v>
      </c>
      <c r="I1378" s="5">
        <v>0.55555555555555558</v>
      </c>
      <c r="J1378" s="3">
        <f t="shared" si="220"/>
        <v>26.317500000000003</v>
      </c>
      <c r="K1378" s="29">
        <f t="shared" si="221"/>
        <v>34.102499999999999</v>
      </c>
      <c r="L1378" s="31">
        <f t="shared" si="212"/>
        <v>53.863209579126512</v>
      </c>
      <c r="M1378" s="33">
        <f t="shared" si="222"/>
        <v>854</v>
      </c>
      <c r="N1378" s="36">
        <f t="shared" si="213"/>
        <v>0.66594121799147732</v>
      </c>
      <c r="Q1378" s="19"/>
      <c r="R1378" s="20"/>
      <c r="S1378" s="15">
        <v>-6.3824999999999994</v>
      </c>
      <c r="T1378" s="15">
        <v>1.2025000000000006</v>
      </c>
      <c r="U1378" s="18"/>
      <c r="W1378" s="23"/>
      <c r="Z1378" s="21">
        <f t="shared" si="214"/>
        <v>5.3496929416264605</v>
      </c>
      <c r="AA1378" s="21">
        <f t="shared" si="215"/>
        <v>2.8815163209879988</v>
      </c>
      <c r="AB1378" s="21">
        <f t="shared" si="216"/>
        <v>0.16031174823962688</v>
      </c>
      <c r="AC1378" s="21">
        <f t="shared" si="217"/>
        <v>0.24</v>
      </c>
      <c r="AD1378" s="22">
        <f t="shared" si="218"/>
        <v>3.0743999999999998</v>
      </c>
      <c r="AE1378" s="22">
        <f t="shared" si="219"/>
        <v>2.3672879999999998</v>
      </c>
    </row>
    <row r="1379" spans="1:31" ht="15.75" x14ac:dyDescent="0.25">
      <c r="A1379" s="11" t="s">
        <v>173</v>
      </c>
      <c r="B1379" s="11" t="s">
        <v>1560</v>
      </c>
      <c r="C1379" s="11">
        <v>938</v>
      </c>
      <c r="D1379" s="11">
        <v>49</v>
      </c>
      <c r="E1379" s="11">
        <v>33.1</v>
      </c>
      <c r="F1379" s="11">
        <v>4.2</v>
      </c>
      <c r="H1379" s="1">
        <v>45888</v>
      </c>
      <c r="I1379" s="5">
        <v>0.5625</v>
      </c>
      <c r="J1379" s="3">
        <f t="shared" si="220"/>
        <v>26.802500000000002</v>
      </c>
      <c r="K1379" s="29">
        <f t="shared" si="221"/>
        <v>34.112500000000004</v>
      </c>
      <c r="L1379" s="31">
        <f t="shared" si="212"/>
        <v>56.300186510448185</v>
      </c>
      <c r="M1379" s="33">
        <f t="shared" si="222"/>
        <v>892.5</v>
      </c>
      <c r="N1379" s="36">
        <f t="shared" si="213"/>
        <v>0.70554230905700754</v>
      </c>
      <c r="Q1379" s="19"/>
      <c r="R1379" s="20"/>
      <c r="S1379" s="15">
        <v>-6.2974999999999985</v>
      </c>
      <c r="T1379" s="15">
        <v>1.4124999999999996</v>
      </c>
      <c r="U1379" s="18"/>
      <c r="W1379" s="23"/>
      <c r="Z1379" s="21">
        <f t="shared" si="214"/>
        <v>5.3526700596843071</v>
      </c>
      <c r="AA1379" s="21">
        <f t="shared" si="215"/>
        <v>3.0135632268911827</v>
      </c>
      <c r="AB1379" s="21">
        <f t="shared" si="216"/>
        <v>0.16764575887156624</v>
      </c>
      <c r="AC1379" s="21">
        <f t="shared" si="217"/>
        <v>0.24</v>
      </c>
      <c r="AD1379" s="22">
        <f t="shared" si="218"/>
        <v>3.2130000000000001</v>
      </c>
      <c r="AE1379" s="22">
        <f t="shared" si="219"/>
        <v>2.4740100000000003</v>
      </c>
    </row>
    <row r="1380" spans="1:31" ht="15.75" x14ac:dyDescent="0.25">
      <c r="A1380" s="11" t="s">
        <v>173</v>
      </c>
      <c r="B1380" s="11" t="s">
        <v>1561</v>
      </c>
      <c r="C1380" s="11">
        <v>933</v>
      </c>
      <c r="D1380" s="11">
        <v>48</v>
      </c>
      <c r="E1380" s="11">
        <v>33.200000000000003</v>
      </c>
      <c r="F1380" s="11">
        <v>3.1</v>
      </c>
      <c r="H1380" s="1">
        <v>45888</v>
      </c>
      <c r="I1380" s="5">
        <v>0.56944444444444442</v>
      </c>
      <c r="J1380" s="3">
        <f t="shared" si="220"/>
        <v>26.78</v>
      </c>
      <c r="K1380" s="29">
        <f t="shared" si="221"/>
        <v>34.4925</v>
      </c>
      <c r="L1380" s="31">
        <f t="shared" si="212"/>
        <v>54.525246160709386</v>
      </c>
      <c r="M1380" s="33">
        <f t="shared" si="222"/>
        <v>874.5</v>
      </c>
      <c r="N1380" s="36">
        <f t="shared" si="213"/>
        <v>0.68845340461118787</v>
      </c>
      <c r="Q1380" s="19"/>
      <c r="R1380" s="20"/>
      <c r="S1380" s="15">
        <v>-6.42</v>
      </c>
      <c r="T1380" s="15">
        <v>1.3924999999999983</v>
      </c>
      <c r="U1380" s="18"/>
      <c r="W1380" s="23"/>
      <c r="Z1380" s="21">
        <f t="shared" si="214"/>
        <v>5.4668708388458471</v>
      </c>
      <c r="AA1380" s="21">
        <f t="shared" si="215"/>
        <v>2.9808247821687361</v>
      </c>
      <c r="AB1380" s="21">
        <f t="shared" si="216"/>
        <v>0.16536114299467458</v>
      </c>
      <c r="AC1380" s="21">
        <f t="shared" si="217"/>
        <v>0.24</v>
      </c>
      <c r="AD1380" s="22">
        <f t="shared" si="218"/>
        <v>3.1482000000000001</v>
      </c>
      <c r="AE1380" s="22">
        <f t="shared" si="219"/>
        <v>2.4241140000000003</v>
      </c>
    </row>
    <row r="1381" spans="1:31" ht="15.75" x14ac:dyDescent="0.25">
      <c r="A1381" s="11" t="s">
        <v>173</v>
      </c>
      <c r="B1381" s="11" t="s">
        <v>1562</v>
      </c>
      <c r="C1381" s="11">
        <v>925</v>
      </c>
      <c r="D1381" s="11">
        <v>49</v>
      </c>
      <c r="E1381" s="11">
        <v>33.1</v>
      </c>
      <c r="F1381" s="11">
        <v>4.5</v>
      </c>
      <c r="H1381" s="1">
        <v>45888</v>
      </c>
      <c r="I1381" s="5">
        <v>0.57638888888888884</v>
      </c>
      <c r="J1381" s="3">
        <f t="shared" si="220"/>
        <v>26.765000000000001</v>
      </c>
      <c r="K1381" s="29">
        <f t="shared" si="221"/>
        <v>34.570000000000007</v>
      </c>
      <c r="L1381" s="31">
        <f t="shared" si="212"/>
        <v>54.117477000529064</v>
      </c>
      <c r="M1381" s="33">
        <f t="shared" si="222"/>
        <v>834</v>
      </c>
      <c r="N1381" s="36">
        <f t="shared" si="213"/>
        <v>0.65581789029046023</v>
      </c>
      <c r="Q1381" s="19"/>
      <c r="R1381" s="20"/>
      <c r="S1381" s="15">
        <v>-6.335</v>
      </c>
      <c r="T1381" s="15">
        <v>1.370000000000001</v>
      </c>
      <c r="U1381" s="18"/>
      <c r="W1381" s="23"/>
      <c r="Z1381" s="21">
        <f t="shared" si="214"/>
        <v>5.4904194623561668</v>
      </c>
      <c r="AA1381" s="21">
        <f t="shared" si="215"/>
        <v>2.9712764897731705</v>
      </c>
      <c r="AB1381" s="21">
        <f t="shared" si="216"/>
        <v>0.16473749062451107</v>
      </c>
      <c r="AC1381" s="21">
        <f t="shared" si="217"/>
        <v>0.24</v>
      </c>
      <c r="AD1381" s="22">
        <f t="shared" si="218"/>
        <v>3.0024000000000002</v>
      </c>
      <c r="AE1381" s="22">
        <f t="shared" si="219"/>
        <v>2.3118480000000003</v>
      </c>
    </row>
    <row r="1382" spans="1:31" ht="15.75" x14ac:dyDescent="0.25">
      <c r="A1382" s="11" t="s">
        <v>173</v>
      </c>
      <c r="B1382" s="11" t="s">
        <v>1563</v>
      </c>
      <c r="C1382" s="11">
        <v>913</v>
      </c>
      <c r="D1382" s="11">
        <v>47</v>
      </c>
      <c r="E1382" s="11">
        <v>32.9</v>
      </c>
      <c r="F1382" s="11">
        <v>3.7</v>
      </c>
      <c r="H1382" s="1">
        <v>45888</v>
      </c>
      <c r="I1382" s="5">
        <v>0.58333333333333337</v>
      </c>
      <c r="J1382" s="3">
        <f t="shared" si="220"/>
        <v>26.427499999999998</v>
      </c>
      <c r="K1382" s="29">
        <f t="shared" si="221"/>
        <v>34.11</v>
      </c>
      <c r="L1382" s="31">
        <f t="shared" si="212"/>
        <v>54.389407788743341</v>
      </c>
      <c r="M1382" s="33">
        <f t="shared" si="222"/>
        <v>790.65000000000009</v>
      </c>
      <c r="N1382" s="36">
        <f t="shared" si="213"/>
        <v>0.61847108679375429</v>
      </c>
      <c r="Q1382" s="19"/>
      <c r="R1382" s="20"/>
      <c r="S1382" s="15">
        <v>-6.4725000000000001</v>
      </c>
      <c r="T1382" s="15">
        <v>1.0099999999999998</v>
      </c>
      <c r="U1382" s="18"/>
      <c r="W1382" s="23"/>
      <c r="Z1382" s="21">
        <f t="shared" si="214"/>
        <v>5.3519256454531776</v>
      </c>
      <c r="AA1382" s="21">
        <f t="shared" si="215"/>
        <v>2.9108806638558629</v>
      </c>
      <c r="AB1382" s="21">
        <f t="shared" si="216"/>
        <v>0.16193646895914804</v>
      </c>
      <c r="AC1382" s="21">
        <f t="shared" si="217"/>
        <v>0.24</v>
      </c>
      <c r="AD1382" s="22">
        <f t="shared" si="218"/>
        <v>2.8463400000000005</v>
      </c>
      <c r="AE1382" s="22">
        <f t="shared" si="219"/>
        <v>2.1916818000000005</v>
      </c>
    </row>
    <row r="1383" spans="1:31" ht="15.75" x14ac:dyDescent="0.25">
      <c r="A1383" s="11" t="s">
        <v>173</v>
      </c>
      <c r="B1383" s="11" t="s">
        <v>1564</v>
      </c>
      <c r="C1383" s="11">
        <v>901</v>
      </c>
      <c r="D1383" s="11">
        <v>46</v>
      </c>
      <c r="E1383" s="11">
        <v>33.200000000000003</v>
      </c>
      <c r="F1383" s="11">
        <v>4</v>
      </c>
      <c r="H1383" s="1">
        <v>45888</v>
      </c>
      <c r="I1383" s="5">
        <v>0.59027777777777779</v>
      </c>
      <c r="J1383" s="3">
        <f t="shared" si="220"/>
        <v>26.66</v>
      </c>
      <c r="K1383" s="29">
        <f t="shared" si="221"/>
        <v>33.734999999999999</v>
      </c>
      <c r="L1383" s="31">
        <f t="shared" si="212"/>
        <v>57.250347395263866</v>
      </c>
      <c r="M1383" s="33">
        <f t="shared" si="222"/>
        <v>738.1</v>
      </c>
      <c r="N1383" s="36">
        <f t="shared" si="213"/>
        <v>0.58322570858117917</v>
      </c>
      <c r="Q1383" s="19"/>
      <c r="R1383" s="20"/>
      <c r="S1383" s="15">
        <v>-6.5400000000000018</v>
      </c>
      <c r="T1383" s="15">
        <v>0.83499999999999908</v>
      </c>
      <c r="U1383" s="18"/>
      <c r="W1383" s="23"/>
      <c r="Z1383" s="21">
        <f t="shared" si="214"/>
        <v>5.2412756109282661</v>
      </c>
      <c r="AA1383" s="21">
        <f t="shared" si="215"/>
        <v>3.000648495199671</v>
      </c>
      <c r="AB1383" s="21">
        <f t="shared" si="216"/>
        <v>0.16739262660020529</v>
      </c>
      <c r="AC1383" s="21">
        <f t="shared" si="217"/>
        <v>0.24</v>
      </c>
      <c r="AD1383" s="22">
        <f t="shared" si="218"/>
        <v>2.6571600000000002</v>
      </c>
      <c r="AE1383" s="22">
        <f t="shared" si="219"/>
        <v>2.0460132</v>
      </c>
    </row>
    <row r="1384" spans="1:31" ht="15.75" x14ac:dyDescent="0.25">
      <c r="A1384" s="11" t="s">
        <v>173</v>
      </c>
      <c r="B1384" s="11" t="s">
        <v>1565</v>
      </c>
      <c r="C1384" s="11">
        <v>886</v>
      </c>
      <c r="D1384" s="11">
        <v>45</v>
      </c>
      <c r="E1384" s="11">
        <v>33.1</v>
      </c>
      <c r="F1384" s="11">
        <v>4</v>
      </c>
      <c r="H1384" s="1">
        <v>45888</v>
      </c>
      <c r="I1384" s="5">
        <v>0.59722222222222221</v>
      </c>
      <c r="J1384" s="3">
        <f t="shared" si="220"/>
        <v>26.262500000000003</v>
      </c>
      <c r="K1384" s="29">
        <f t="shared" si="221"/>
        <v>33.537500000000001</v>
      </c>
      <c r="L1384" s="31">
        <f t="shared" si="212"/>
        <v>56.059927087681373</v>
      </c>
      <c r="M1384" s="33">
        <f t="shared" si="222"/>
        <v>572.04999999999995</v>
      </c>
      <c r="N1384" s="36">
        <f t="shared" si="213"/>
        <v>0.44783776636903555</v>
      </c>
      <c r="Q1384" s="19"/>
      <c r="R1384" s="20"/>
      <c r="S1384" s="15">
        <v>-6.8375000000000004</v>
      </c>
      <c r="T1384" s="15">
        <v>0.33750000000000036</v>
      </c>
      <c r="U1384" s="18"/>
      <c r="W1384" s="23"/>
      <c r="Z1384" s="21">
        <f t="shared" si="214"/>
        <v>5.1838020763311814</v>
      </c>
      <c r="AA1384" s="21">
        <f t="shared" si="215"/>
        <v>2.9060356643609735</v>
      </c>
      <c r="AB1384" s="21">
        <f t="shared" si="216"/>
        <v>0.16235112458660486</v>
      </c>
      <c r="AC1384" s="21">
        <f t="shared" si="217"/>
        <v>0.24</v>
      </c>
      <c r="AD1384" s="22">
        <f t="shared" si="218"/>
        <v>2.05938</v>
      </c>
      <c r="AE1384" s="22">
        <f t="shared" si="219"/>
        <v>1.5857226</v>
      </c>
    </row>
    <row r="1385" spans="1:31" ht="15.75" x14ac:dyDescent="0.25">
      <c r="A1385" s="11" t="s">
        <v>173</v>
      </c>
      <c r="B1385" s="11" t="s">
        <v>1566</v>
      </c>
      <c r="C1385" s="11">
        <v>870</v>
      </c>
      <c r="D1385" s="11">
        <v>43</v>
      </c>
      <c r="E1385" s="11">
        <v>32.9</v>
      </c>
      <c r="F1385" s="11">
        <v>4.5999999999999996</v>
      </c>
      <c r="H1385" s="1">
        <v>45888</v>
      </c>
      <c r="I1385" s="5">
        <v>0.60416666666666663</v>
      </c>
      <c r="J1385" s="3">
        <f t="shared" si="220"/>
        <v>26.044999999999998</v>
      </c>
      <c r="K1385" s="29">
        <f t="shared" si="221"/>
        <v>33.299999999999997</v>
      </c>
      <c r="L1385" s="31">
        <f t="shared" si="212"/>
        <v>55.987543334052091</v>
      </c>
      <c r="M1385" s="33">
        <f t="shared" si="222"/>
        <v>679.59999999999991</v>
      </c>
      <c r="N1385" s="36">
        <f t="shared" si="213"/>
        <v>0.52992220361680464</v>
      </c>
      <c r="Q1385" s="19"/>
      <c r="R1385" s="20"/>
      <c r="S1385" s="15">
        <v>-6.8549999999999995</v>
      </c>
      <c r="T1385" s="15">
        <v>0.19999999999999929</v>
      </c>
      <c r="U1385" s="18"/>
      <c r="W1385" s="23"/>
      <c r="Z1385" s="21">
        <f t="shared" si="214"/>
        <v>5.1154132953859861</v>
      </c>
      <c r="AA1385" s="21">
        <f t="shared" si="215"/>
        <v>2.8639942354700909</v>
      </c>
      <c r="AB1385" s="21">
        <f t="shared" si="216"/>
        <v>0.16028338625228586</v>
      </c>
      <c r="AC1385" s="21">
        <f t="shared" si="217"/>
        <v>0.24</v>
      </c>
      <c r="AD1385" s="22">
        <f t="shared" si="218"/>
        <v>2.4465599999999994</v>
      </c>
      <c r="AE1385" s="22">
        <f t="shared" si="219"/>
        <v>1.8838511999999996</v>
      </c>
    </row>
    <row r="1386" spans="1:31" ht="15.75" x14ac:dyDescent="0.25">
      <c r="A1386" s="11" t="s">
        <v>173</v>
      </c>
      <c r="B1386" s="11" t="s">
        <v>1567</v>
      </c>
      <c r="C1386" s="11">
        <v>848</v>
      </c>
      <c r="D1386" s="11">
        <v>46</v>
      </c>
      <c r="E1386" s="11">
        <v>32.799999999999997</v>
      </c>
      <c r="F1386" s="11">
        <v>4.5</v>
      </c>
      <c r="H1386" s="1">
        <v>45888</v>
      </c>
      <c r="I1386" s="5">
        <v>0.61111111111111116</v>
      </c>
      <c r="J1386" s="3">
        <f t="shared" si="220"/>
        <v>25.869999999999997</v>
      </c>
      <c r="K1386" s="29">
        <f t="shared" si="221"/>
        <v>33.034999999999997</v>
      </c>
      <c r="L1386" s="31">
        <f t="shared" si="212"/>
        <v>56.263023382036572</v>
      </c>
      <c r="M1386" s="33">
        <f t="shared" si="222"/>
        <v>516.79999999999995</v>
      </c>
      <c r="N1386" s="36">
        <f t="shared" si="213"/>
        <v>0.40198760435149311</v>
      </c>
      <c r="Q1386" s="19"/>
      <c r="R1386" s="20"/>
      <c r="S1386" s="15">
        <v>-6.93</v>
      </c>
      <c r="T1386" s="15">
        <v>0.13500000000000156</v>
      </c>
      <c r="U1386" s="18"/>
      <c r="W1386" s="23"/>
      <c r="Z1386" s="21">
        <f t="shared" si="214"/>
        <v>5.0400314343368802</v>
      </c>
      <c r="AA1386" s="21">
        <f t="shared" si="215"/>
        <v>2.8356740643629519</v>
      </c>
      <c r="AB1386" s="21">
        <f t="shared" si="216"/>
        <v>0.15900973401931251</v>
      </c>
      <c r="AC1386" s="21">
        <f t="shared" si="217"/>
        <v>0.24</v>
      </c>
      <c r="AD1386" s="22">
        <f t="shared" si="218"/>
        <v>1.8604799999999997</v>
      </c>
      <c r="AE1386" s="22">
        <f t="shared" si="219"/>
        <v>1.4325695999999999</v>
      </c>
    </row>
    <row r="1387" spans="1:31" ht="15.75" x14ac:dyDescent="0.25">
      <c r="A1387" s="11" t="s">
        <v>173</v>
      </c>
      <c r="B1387" s="11" t="s">
        <v>1568</v>
      </c>
      <c r="C1387" s="11">
        <v>824</v>
      </c>
      <c r="D1387" s="11">
        <v>47</v>
      </c>
      <c r="E1387" s="11">
        <v>32.9</v>
      </c>
      <c r="F1387" s="11">
        <v>4.9000000000000004</v>
      </c>
      <c r="H1387" s="1">
        <v>45888</v>
      </c>
      <c r="I1387" s="5">
        <v>0.61805555555555558</v>
      </c>
      <c r="J1387" s="3">
        <f t="shared" si="220"/>
        <v>25.77</v>
      </c>
      <c r="K1387" s="29">
        <f t="shared" si="221"/>
        <v>32.314999999999998</v>
      </c>
      <c r="L1387" s="31">
        <f t="shared" si="212"/>
        <v>59.075171291936144</v>
      </c>
      <c r="M1387" s="33">
        <f t="shared" si="222"/>
        <v>246.1</v>
      </c>
      <c r="N1387" s="36">
        <f t="shared" si="213"/>
        <v>0.1922563330833881</v>
      </c>
      <c r="Q1387" s="19"/>
      <c r="R1387" s="20"/>
      <c r="S1387" s="15">
        <v>-7.13</v>
      </c>
      <c r="T1387" s="15">
        <v>-0.48499999999999766</v>
      </c>
      <c r="U1387" s="18"/>
      <c r="W1387" s="23"/>
      <c r="Z1387" s="21">
        <f t="shared" si="214"/>
        <v>4.8400690518403851</v>
      </c>
      <c r="AA1387" s="21">
        <f t="shared" si="215"/>
        <v>2.8592790830226971</v>
      </c>
      <c r="AB1387" s="21">
        <f t="shared" si="216"/>
        <v>0.16119085553605481</v>
      </c>
      <c r="AC1387" s="21">
        <f t="shared" si="217"/>
        <v>0.24</v>
      </c>
      <c r="AD1387" s="22">
        <f t="shared" si="218"/>
        <v>0.88595999999999997</v>
      </c>
      <c r="AE1387" s="22">
        <f t="shared" si="219"/>
        <v>0.68218919999999994</v>
      </c>
    </row>
    <row r="1388" spans="1:31" ht="15.75" x14ac:dyDescent="0.25">
      <c r="A1388" s="11" t="s">
        <v>173</v>
      </c>
      <c r="B1388" s="11" t="s">
        <v>1569</v>
      </c>
      <c r="C1388" s="11">
        <v>800</v>
      </c>
      <c r="D1388" s="11">
        <v>48</v>
      </c>
      <c r="E1388" s="11">
        <v>32.9</v>
      </c>
      <c r="F1388" s="11">
        <v>4.3</v>
      </c>
      <c r="H1388" s="1">
        <v>45888</v>
      </c>
      <c r="I1388" s="5">
        <v>0.625</v>
      </c>
      <c r="J1388" s="3">
        <f t="shared" si="220"/>
        <v>25.907499999999999</v>
      </c>
      <c r="K1388" s="29">
        <f t="shared" si="221"/>
        <v>32.104999999999997</v>
      </c>
      <c r="L1388" s="31">
        <f t="shared" si="212"/>
        <v>60.851031915821189</v>
      </c>
      <c r="M1388" s="33">
        <f t="shared" si="222"/>
        <v>329.4</v>
      </c>
      <c r="N1388" s="36">
        <f t="shared" si="213"/>
        <v>0.25884882468829745</v>
      </c>
      <c r="Q1388" s="19"/>
      <c r="R1388" s="20"/>
      <c r="S1388" s="15">
        <v>-6.9924999999999997</v>
      </c>
      <c r="T1388" s="15">
        <v>-0.79499999999999993</v>
      </c>
      <c r="U1388" s="18"/>
      <c r="W1388" s="23"/>
      <c r="Z1388" s="21">
        <f t="shared" si="214"/>
        <v>4.7830603805196548</v>
      </c>
      <c r="AA1388" s="21">
        <f t="shared" si="215"/>
        <v>2.9105415987030132</v>
      </c>
      <c r="AB1388" s="21">
        <f t="shared" si="216"/>
        <v>0.16433666202616157</v>
      </c>
      <c r="AC1388" s="21">
        <f t="shared" si="217"/>
        <v>0.24</v>
      </c>
      <c r="AD1388" s="22">
        <f t="shared" si="218"/>
        <v>1.18584</v>
      </c>
      <c r="AE1388" s="22">
        <f t="shared" si="219"/>
        <v>0.91309680000000004</v>
      </c>
    </row>
    <row r="1389" spans="1:31" ht="15.75" x14ac:dyDescent="0.25">
      <c r="A1389" s="11" t="s">
        <v>173</v>
      </c>
      <c r="B1389" s="11" t="s">
        <v>1570</v>
      </c>
      <c r="C1389" s="11">
        <v>776</v>
      </c>
      <c r="D1389" s="11">
        <v>49</v>
      </c>
      <c r="E1389" s="11">
        <v>32.799999999999997</v>
      </c>
      <c r="F1389" s="11">
        <v>4.5999999999999996</v>
      </c>
      <c r="H1389" s="1">
        <v>45888</v>
      </c>
      <c r="I1389" s="5">
        <v>0.63194444444444442</v>
      </c>
      <c r="J1389" s="3">
        <f t="shared" si="220"/>
        <v>25.794999999999998</v>
      </c>
      <c r="K1389" s="29">
        <f t="shared" si="221"/>
        <v>32.162500000000001</v>
      </c>
      <c r="L1389" s="31">
        <f t="shared" si="212"/>
        <v>59.945616674678995</v>
      </c>
      <c r="M1389" s="33">
        <f t="shared" si="222"/>
        <v>293.14999999999998</v>
      </c>
      <c r="N1389" s="36">
        <f t="shared" si="213"/>
        <v>0.22951011367887111</v>
      </c>
      <c r="Q1389" s="19"/>
      <c r="R1389" s="20"/>
      <c r="S1389" s="15">
        <v>-7.0049999999999999</v>
      </c>
      <c r="T1389" s="15">
        <v>-0.73749999999999893</v>
      </c>
      <c r="U1389" s="18"/>
      <c r="W1389" s="23"/>
      <c r="Z1389" s="21">
        <f t="shared" si="214"/>
        <v>4.7986116145388342</v>
      </c>
      <c r="AA1389" s="21">
        <f t="shared" si="215"/>
        <v>2.8765573241580742</v>
      </c>
      <c r="AB1389" s="21">
        <f t="shared" si="216"/>
        <v>0.16234851395163083</v>
      </c>
      <c r="AC1389" s="21">
        <f t="shared" si="217"/>
        <v>0.24</v>
      </c>
      <c r="AD1389" s="22">
        <f t="shared" si="218"/>
        <v>1.0553399999999999</v>
      </c>
      <c r="AE1389" s="22">
        <f t="shared" si="219"/>
        <v>0.8126118</v>
      </c>
    </row>
    <row r="1390" spans="1:31" ht="15.75" x14ac:dyDescent="0.25">
      <c r="A1390" s="11" t="s">
        <v>173</v>
      </c>
      <c r="B1390" s="11" t="s">
        <v>1571</v>
      </c>
      <c r="C1390" s="11">
        <v>750</v>
      </c>
      <c r="D1390" s="11">
        <v>48</v>
      </c>
      <c r="E1390" s="11">
        <v>32.700000000000003</v>
      </c>
      <c r="F1390" s="11">
        <v>4.5999999999999996</v>
      </c>
      <c r="H1390" s="1">
        <v>45888</v>
      </c>
      <c r="I1390" s="5">
        <v>0.63888888888888884</v>
      </c>
      <c r="J1390" s="3">
        <f t="shared" si="220"/>
        <v>25.5075</v>
      </c>
      <c r="K1390" s="29">
        <f t="shared" si="221"/>
        <v>31.957499999999996</v>
      </c>
      <c r="L1390" s="31">
        <f t="shared" si="212"/>
        <v>59.342696766712841</v>
      </c>
      <c r="M1390" s="33">
        <f t="shared" si="222"/>
        <v>221.4</v>
      </c>
      <c r="N1390" s="36">
        <f t="shared" si="213"/>
        <v>0.17226580471623407</v>
      </c>
      <c r="Q1390" s="19"/>
      <c r="R1390" s="20"/>
      <c r="S1390" s="15">
        <v>-7.1925000000000008</v>
      </c>
      <c r="T1390" s="15">
        <v>-0.84250000000000114</v>
      </c>
      <c r="U1390" s="18"/>
      <c r="W1390" s="23"/>
      <c r="Z1390" s="21">
        <f t="shared" si="214"/>
        <v>4.7433680830921956</v>
      </c>
      <c r="AA1390" s="21">
        <f t="shared" si="215"/>
        <v>2.8148425380784414</v>
      </c>
      <c r="AB1390" s="21">
        <f t="shared" si="216"/>
        <v>0.15910742284386925</v>
      </c>
      <c r="AC1390" s="21">
        <f t="shared" si="217"/>
        <v>0.24</v>
      </c>
      <c r="AD1390" s="22">
        <f t="shared" si="218"/>
        <v>0.79703999999999997</v>
      </c>
      <c r="AE1390" s="22">
        <f t="shared" si="219"/>
        <v>0.61372079999999996</v>
      </c>
    </row>
    <row r="1391" spans="1:31" ht="15.75" x14ac:dyDescent="0.25">
      <c r="A1391" s="11" t="s">
        <v>173</v>
      </c>
      <c r="B1391" s="11" t="s">
        <v>1572</v>
      </c>
      <c r="C1391" s="11">
        <v>727</v>
      </c>
      <c r="D1391" s="11">
        <v>49</v>
      </c>
      <c r="E1391" s="11">
        <v>32.799999999999997</v>
      </c>
      <c r="F1391" s="11">
        <v>4.0999999999999996</v>
      </c>
      <c r="H1391" s="1">
        <v>45888</v>
      </c>
      <c r="I1391" s="5">
        <v>0.64583333333333337</v>
      </c>
      <c r="J1391" s="3">
        <f t="shared" si="220"/>
        <v>25.492499999999996</v>
      </c>
      <c r="K1391" s="29">
        <f t="shared" si="221"/>
        <v>31.497500000000002</v>
      </c>
      <c r="L1391" s="31">
        <f t="shared" si="212"/>
        <v>61.517358091869099</v>
      </c>
      <c r="M1391" s="33">
        <f t="shared" si="222"/>
        <v>323.55</v>
      </c>
      <c r="N1391" s="36">
        <f t="shared" si="213"/>
        <v>0.25277318327606851</v>
      </c>
      <c r="Q1391" s="19"/>
      <c r="R1391" s="20"/>
      <c r="S1391" s="15">
        <v>-7.3075000000000001</v>
      </c>
      <c r="T1391" s="15">
        <v>-1.2024999999999997</v>
      </c>
      <c r="U1391" s="18"/>
      <c r="W1391" s="23"/>
      <c r="Z1391" s="21">
        <f t="shared" si="214"/>
        <v>4.6214135410809618</v>
      </c>
      <c r="AA1391" s="21">
        <f t="shared" si="215"/>
        <v>2.8429715169729035</v>
      </c>
      <c r="AB1391" s="21">
        <f t="shared" si="216"/>
        <v>0.16124787958465811</v>
      </c>
      <c r="AC1391" s="21">
        <f t="shared" si="217"/>
        <v>0.24</v>
      </c>
      <c r="AD1391" s="22">
        <f t="shared" si="218"/>
        <v>1.1647799999999999</v>
      </c>
      <c r="AE1391" s="22">
        <f t="shared" si="219"/>
        <v>0.89688059999999992</v>
      </c>
    </row>
    <row r="1392" spans="1:31" ht="15.75" x14ac:dyDescent="0.25">
      <c r="A1392" s="11" t="s">
        <v>173</v>
      </c>
      <c r="B1392" s="11" t="s">
        <v>1573</v>
      </c>
      <c r="C1392" s="11">
        <v>698</v>
      </c>
      <c r="D1392" s="11">
        <v>50</v>
      </c>
      <c r="E1392" s="11">
        <v>32.9</v>
      </c>
      <c r="F1392" s="11">
        <v>3.8</v>
      </c>
      <c r="H1392" s="1">
        <v>45888</v>
      </c>
      <c r="I1392" s="5">
        <v>0.65277777777777779</v>
      </c>
      <c r="J1392" s="3">
        <f t="shared" si="220"/>
        <v>25.872499999999995</v>
      </c>
      <c r="K1392" s="29">
        <f t="shared" si="221"/>
        <v>31.839999999999996</v>
      </c>
      <c r="L1392" s="31">
        <f t="shared" si="212"/>
        <v>61.963397737319802</v>
      </c>
      <c r="M1392" s="33">
        <f t="shared" si="222"/>
        <v>450.54999999999995</v>
      </c>
      <c r="N1392" s="36">
        <f t="shared" si="213"/>
        <v>0.35458740923645116</v>
      </c>
      <c r="Q1392" s="19"/>
      <c r="R1392" s="20"/>
      <c r="S1392" s="15">
        <v>-7.0275000000000016</v>
      </c>
      <c r="T1392" s="15">
        <v>-0.96</v>
      </c>
      <c r="U1392" s="18"/>
      <c r="W1392" s="23"/>
      <c r="Z1392" s="21">
        <f t="shared" si="214"/>
        <v>4.7119538391924012</v>
      </c>
      <c r="AA1392" s="21">
        <f t="shared" si="215"/>
        <v>2.9196866985776979</v>
      </c>
      <c r="AB1392" s="21">
        <f t="shared" si="216"/>
        <v>0.16517781208772464</v>
      </c>
      <c r="AC1392" s="21">
        <f t="shared" si="217"/>
        <v>0.24</v>
      </c>
      <c r="AD1392" s="22">
        <f t="shared" si="218"/>
        <v>1.6219799999999998</v>
      </c>
      <c r="AE1392" s="22">
        <f t="shared" si="219"/>
        <v>1.2489245999999998</v>
      </c>
    </row>
    <row r="1393" spans="1:31" ht="15.75" x14ac:dyDescent="0.25">
      <c r="A1393" s="11" t="s">
        <v>173</v>
      </c>
      <c r="B1393" s="11" t="s">
        <v>1574</v>
      </c>
      <c r="C1393" s="11">
        <v>671</v>
      </c>
      <c r="D1393" s="11">
        <v>50</v>
      </c>
      <c r="E1393" s="11">
        <v>32.700000000000003</v>
      </c>
      <c r="F1393" s="11">
        <v>4.0999999999999996</v>
      </c>
      <c r="H1393" s="1">
        <v>45888</v>
      </c>
      <c r="I1393" s="5">
        <v>0.65972222222222221</v>
      </c>
      <c r="J1393" s="3">
        <f t="shared" si="220"/>
        <v>25.880000000000003</v>
      </c>
      <c r="K1393" s="29">
        <f t="shared" si="221"/>
        <v>32.042499999999997</v>
      </c>
      <c r="L1393" s="31">
        <f t="shared" si="212"/>
        <v>61.003692871268676</v>
      </c>
      <c r="M1393" s="33">
        <f t="shared" si="222"/>
        <v>422.7</v>
      </c>
      <c r="N1393" s="36">
        <f t="shared" si="213"/>
        <v>0.332098699164939</v>
      </c>
      <c r="Q1393" s="19"/>
      <c r="R1393" s="20"/>
      <c r="S1393" s="15">
        <v>-6.8200000000000021</v>
      </c>
      <c r="T1393" s="15">
        <v>-0.85750000000000171</v>
      </c>
      <c r="U1393" s="18"/>
      <c r="W1393" s="23"/>
      <c r="Z1393" s="21">
        <f t="shared" si="214"/>
        <v>4.7662065298986418</v>
      </c>
      <c r="AA1393" s="21">
        <f t="shared" si="215"/>
        <v>2.9075619931097201</v>
      </c>
      <c r="AB1393" s="21">
        <f t="shared" si="216"/>
        <v>0.16424462410941215</v>
      </c>
      <c r="AC1393" s="21">
        <f t="shared" si="217"/>
        <v>0.24</v>
      </c>
      <c r="AD1393" s="22">
        <f t="shared" si="218"/>
        <v>1.52172</v>
      </c>
      <c r="AE1393" s="22">
        <f t="shared" si="219"/>
        <v>1.1717244</v>
      </c>
    </row>
    <row r="1394" spans="1:31" ht="15.75" x14ac:dyDescent="0.25">
      <c r="A1394" s="11" t="s">
        <v>173</v>
      </c>
      <c r="B1394" s="11" t="s">
        <v>1575</v>
      </c>
      <c r="C1394" s="11">
        <v>642</v>
      </c>
      <c r="D1394" s="11">
        <v>49</v>
      </c>
      <c r="E1394" s="11">
        <v>32.700000000000003</v>
      </c>
      <c r="F1394" s="11">
        <v>4.3</v>
      </c>
      <c r="H1394" s="1">
        <v>45888</v>
      </c>
      <c r="I1394" s="5">
        <v>0.66666666666666663</v>
      </c>
      <c r="J1394" s="3">
        <f t="shared" si="220"/>
        <v>25.925000000000004</v>
      </c>
      <c r="K1394" s="29">
        <f t="shared" si="221"/>
        <v>31.867500000000003</v>
      </c>
      <c r="L1394" s="31">
        <f t="shared" si="212"/>
        <v>62.123399864239104</v>
      </c>
      <c r="M1394" s="33">
        <f t="shared" si="222"/>
        <v>384.3</v>
      </c>
      <c r="N1394" s="36">
        <f t="shared" si="213"/>
        <v>0.30281404533350109</v>
      </c>
      <c r="Q1394" s="19"/>
      <c r="R1394" s="20"/>
      <c r="S1394" s="15">
        <v>-6.7749999999999995</v>
      </c>
      <c r="T1394" s="15">
        <v>-0.83249999999999957</v>
      </c>
      <c r="U1394" s="18"/>
      <c r="W1394" s="23"/>
      <c r="Z1394" s="21">
        <f t="shared" si="214"/>
        <v>4.7192898638871394</v>
      </c>
      <c r="AA1394" s="21">
        <f t="shared" si="215"/>
        <v>2.9317833128951132</v>
      </c>
      <c r="AB1394" s="21">
        <f t="shared" si="216"/>
        <v>0.16582827419184171</v>
      </c>
      <c r="AC1394" s="21">
        <f t="shared" si="217"/>
        <v>0.24</v>
      </c>
      <c r="AD1394" s="22">
        <f t="shared" si="218"/>
        <v>1.38348</v>
      </c>
      <c r="AE1394" s="22">
        <f t="shared" si="219"/>
        <v>1.0652796</v>
      </c>
    </row>
    <row r="1395" spans="1:31" ht="15.75" x14ac:dyDescent="0.25">
      <c r="A1395" s="11" t="s">
        <v>173</v>
      </c>
      <c r="B1395" s="11" t="s">
        <v>1576</v>
      </c>
      <c r="C1395" s="11">
        <v>611</v>
      </c>
      <c r="D1395" s="11">
        <v>48</v>
      </c>
      <c r="E1395" s="11">
        <v>32.700000000000003</v>
      </c>
      <c r="F1395" s="11">
        <v>3.7</v>
      </c>
      <c r="H1395" s="1">
        <v>45888</v>
      </c>
      <c r="I1395" s="5">
        <v>0.67361111111111116</v>
      </c>
      <c r="J1395" s="3">
        <f t="shared" si="220"/>
        <v>25.710000000000004</v>
      </c>
      <c r="K1395" s="29">
        <f t="shared" si="221"/>
        <v>31.480000000000004</v>
      </c>
      <c r="L1395" s="31">
        <f t="shared" si="212"/>
        <v>62.848225845769548</v>
      </c>
      <c r="M1395" s="33">
        <f t="shared" si="222"/>
        <v>295.45</v>
      </c>
      <c r="N1395" s="36">
        <f t="shared" si="213"/>
        <v>0.23228195146381003</v>
      </c>
      <c r="Q1395" s="19"/>
      <c r="R1395" s="20"/>
      <c r="S1395" s="15">
        <v>-6.9899999999999984</v>
      </c>
      <c r="T1395" s="15">
        <v>-1.2199999999999998</v>
      </c>
      <c r="U1395" s="18"/>
      <c r="W1395" s="23"/>
      <c r="Z1395" s="21">
        <f t="shared" si="214"/>
        <v>4.61682826759536</v>
      </c>
      <c r="AA1395" s="21">
        <f t="shared" si="215"/>
        <v>2.9015946565296615</v>
      </c>
      <c r="AB1395" s="21">
        <f t="shared" si="216"/>
        <v>0.16459430242436202</v>
      </c>
      <c r="AC1395" s="21">
        <f t="shared" si="217"/>
        <v>0.24</v>
      </c>
      <c r="AD1395" s="22">
        <f t="shared" si="218"/>
        <v>1.06362</v>
      </c>
      <c r="AE1395" s="22">
        <f t="shared" si="219"/>
        <v>0.81898740000000003</v>
      </c>
    </row>
    <row r="1396" spans="1:31" ht="15.75" x14ac:dyDescent="0.25">
      <c r="A1396" s="11" t="s">
        <v>173</v>
      </c>
      <c r="B1396" s="11" t="s">
        <v>1577</v>
      </c>
      <c r="C1396" s="11">
        <v>576</v>
      </c>
      <c r="D1396" s="11">
        <v>47</v>
      </c>
      <c r="E1396" s="11">
        <v>32.5</v>
      </c>
      <c r="F1396" s="11">
        <v>4</v>
      </c>
      <c r="H1396" s="1">
        <v>45888</v>
      </c>
      <c r="I1396" s="5">
        <v>0.68055555555555558</v>
      </c>
      <c r="J1396" s="3">
        <f t="shared" si="220"/>
        <v>25.76</v>
      </c>
      <c r="K1396" s="29">
        <f t="shared" si="221"/>
        <v>31.850000000000005</v>
      </c>
      <c r="L1396" s="31">
        <f t="shared" si="212"/>
        <v>61.278596396620081</v>
      </c>
      <c r="M1396" s="33">
        <f t="shared" si="222"/>
        <v>187.85</v>
      </c>
      <c r="N1396" s="36">
        <f t="shared" si="213"/>
        <v>0.14738175397208197</v>
      </c>
      <c r="Q1396" s="19"/>
      <c r="R1396" s="20"/>
      <c r="S1396" s="15">
        <v>-6.7399999999999984</v>
      </c>
      <c r="T1396" s="15">
        <v>-0.84999999999999698</v>
      </c>
      <c r="U1396" s="18"/>
      <c r="W1396" s="23"/>
      <c r="Z1396" s="21">
        <f t="shared" si="214"/>
        <v>4.7146203375812474</v>
      </c>
      <c r="AA1396" s="21">
        <f t="shared" si="215"/>
        <v>2.8890531682993794</v>
      </c>
      <c r="AB1396" s="21">
        <f t="shared" si="216"/>
        <v>0.16343261141658874</v>
      </c>
      <c r="AC1396" s="21">
        <f t="shared" si="217"/>
        <v>0.24</v>
      </c>
      <c r="AD1396" s="22">
        <f t="shared" si="218"/>
        <v>0.67625999999999997</v>
      </c>
      <c r="AE1396" s="22">
        <f t="shared" si="219"/>
        <v>0.52072019999999997</v>
      </c>
    </row>
    <row r="1397" spans="1:31" ht="15.75" x14ac:dyDescent="0.25">
      <c r="A1397" s="11" t="s">
        <v>173</v>
      </c>
      <c r="B1397" s="11" t="s">
        <v>1578</v>
      </c>
      <c r="C1397" s="11">
        <v>546</v>
      </c>
      <c r="D1397" s="11">
        <v>52</v>
      </c>
      <c r="E1397" s="11">
        <v>32.299999999999997</v>
      </c>
      <c r="F1397" s="11">
        <v>4.4000000000000004</v>
      </c>
      <c r="H1397" s="1">
        <v>45888</v>
      </c>
      <c r="I1397" s="5">
        <v>0.6875</v>
      </c>
      <c r="J1397" s="3">
        <f t="shared" si="220"/>
        <v>25.407499999999995</v>
      </c>
      <c r="K1397" s="29">
        <f t="shared" si="221"/>
        <v>31.282499999999999</v>
      </c>
      <c r="L1397" s="31">
        <f t="shared" si="212"/>
        <v>62.112579417824435</v>
      </c>
      <c r="M1397" s="33">
        <f t="shared" si="222"/>
        <v>141.05000000000001</v>
      </c>
      <c r="N1397" s="36">
        <f t="shared" si="213"/>
        <v>0.11018028439722066</v>
      </c>
      <c r="Q1397" s="19"/>
      <c r="R1397" s="20"/>
      <c r="S1397" s="15">
        <v>-6.892500000000001</v>
      </c>
      <c r="T1397" s="15">
        <v>-1.2174999999999994</v>
      </c>
      <c r="U1397" s="18"/>
      <c r="W1397" s="23"/>
      <c r="Z1397" s="21">
        <f t="shared" si="214"/>
        <v>4.5653535636260072</v>
      </c>
      <c r="AA1397" s="21">
        <f t="shared" si="215"/>
        <v>2.8356588579116817</v>
      </c>
      <c r="AB1397" s="21">
        <f t="shared" si="216"/>
        <v>0.16109071615667225</v>
      </c>
      <c r="AC1397" s="21">
        <f t="shared" si="217"/>
        <v>0.24</v>
      </c>
      <c r="AD1397" s="22">
        <f t="shared" si="218"/>
        <v>0.50778000000000001</v>
      </c>
      <c r="AE1397" s="22">
        <f t="shared" si="219"/>
        <v>0.39099060000000002</v>
      </c>
    </row>
    <row r="1398" spans="1:31" ht="15.75" x14ac:dyDescent="0.25">
      <c r="A1398" s="11" t="s">
        <v>173</v>
      </c>
      <c r="B1398" s="11" t="s">
        <v>1579</v>
      </c>
      <c r="C1398" s="11">
        <v>508</v>
      </c>
      <c r="D1398" s="11">
        <v>51</v>
      </c>
      <c r="E1398" s="11">
        <v>32.1</v>
      </c>
      <c r="F1398" s="11">
        <v>4.2</v>
      </c>
      <c r="H1398" s="1">
        <v>45888</v>
      </c>
      <c r="I1398" s="2" t="s">
        <v>27</v>
      </c>
      <c r="J1398" s="3">
        <f t="shared" si="220"/>
        <v>25.37</v>
      </c>
      <c r="K1398" s="29">
        <f t="shared" si="221"/>
        <v>31.142499999999998</v>
      </c>
      <c r="L1398" s="31">
        <f t="shared" si="212"/>
        <v>62.607586098551828</v>
      </c>
      <c r="M1398" s="33">
        <f t="shared" si="222"/>
        <v>126.05</v>
      </c>
      <c r="N1398" s="36">
        <f t="shared" si="213"/>
        <v>9.8497120865577256E-2</v>
      </c>
      <c r="Q1398" s="19"/>
      <c r="R1398" s="20"/>
      <c r="S1398" s="15">
        <v>-6.7300000000000013</v>
      </c>
      <c r="T1398" s="15">
        <v>-1.1574999999999998</v>
      </c>
      <c r="U1398" s="18"/>
      <c r="W1398" s="23"/>
      <c r="Z1398" s="21">
        <f t="shared" si="214"/>
        <v>4.5291678877379553</v>
      </c>
      <c r="AA1398" s="21">
        <f t="shared" si="215"/>
        <v>2.8356026848635016</v>
      </c>
      <c r="AB1398" s="21">
        <f t="shared" si="216"/>
        <v>0.16125559181403781</v>
      </c>
      <c r="AC1398" s="21">
        <f t="shared" si="217"/>
        <v>0.24</v>
      </c>
      <c r="AD1398" s="22">
        <f t="shared" si="218"/>
        <v>0.45378000000000002</v>
      </c>
      <c r="AE1398" s="22">
        <f t="shared" si="219"/>
        <v>0.34941060000000002</v>
      </c>
    </row>
    <row r="1399" spans="1:31" ht="15.75" x14ac:dyDescent="0.25">
      <c r="A1399" s="11" t="s">
        <v>173</v>
      </c>
      <c r="B1399" s="11" t="s">
        <v>1580</v>
      </c>
      <c r="C1399" s="11">
        <v>474</v>
      </c>
      <c r="D1399" s="11">
        <v>52</v>
      </c>
      <c r="E1399" s="11">
        <v>32.1</v>
      </c>
      <c r="F1399" s="11">
        <v>4.3</v>
      </c>
      <c r="H1399" s="1">
        <v>45888</v>
      </c>
      <c r="I1399" s="2" t="s">
        <v>28</v>
      </c>
      <c r="J1399" s="3">
        <f t="shared" si="220"/>
        <v>25.275000000000002</v>
      </c>
      <c r="K1399" s="29">
        <f t="shared" si="221"/>
        <v>30.78</v>
      </c>
      <c r="L1399" s="31">
        <f t="shared" si="212"/>
        <v>63.923922635786546</v>
      </c>
      <c r="M1399" s="33">
        <f t="shared" si="222"/>
        <v>118.80000000000001</v>
      </c>
      <c r="N1399" s="36">
        <f t="shared" si="213"/>
        <v>9.291416745907638E-2</v>
      </c>
      <c r="Q1399" s="19"/>
      <c r="R1399" s="20"/>
      <c r="S1399" s="15">
        <v>-6.8250000000000002</v>
      </c>
      <c r="T1399" s="15">
        <v>-1.3199999999999994</v>
      </c>
      <c r="U1399" s="18"/>
      <c r="W1399" s="23"/>
      <c r="Z1399" s="21">
        <f t="shared" si="214"/>
        <v>4.4366286626143356</v>
      </c>
      <c r="AA1399" s="21">
        <f t="shared" si="215"/>
        <v>2.8360670739267193</v>
      </c>
      <c r="AB1399" s="21">
        <f t="shared" si="216"/>
        <v>0.16171846939721732</v>
      </c>
      <c r="AC1399" s="21">
        <f t="shared" si="217"/>
        <v>0.24</v>
      </c>
      <c r="AD1399" s="22">
        <f t="shared" si="218"/>
        <v>0.42768000000000006</v>
      </c>
      <c r="AE1399" s="22">
        <f t="shared" si="219"/>
        <v>0.32931360000000004</v>
      </c>
    </row>
    <row r="1400" spans="1:31" ht="15.75" x14ac:dyDescent="0.25">
      <c r="A1400" s="11" t="s">
        <v>173</v>
      </c>
      <c r="B1400" s="11" t="s">
        <v>1581</v>
      </c>
      <c r="C1400" s="11">
        <v>440</v>
      </c>
      <c r="D1400" s="11">
        <v>50</v>
      </c>
      <c r="E1400" s="11">
        <v>32.200000000000003</v>
      </c>
      <c r="F1400" s="11">
        <v>3.9</v>
      </c>
      <c r="H1400" s="1">
        <v>45888</v>
      </c>
      <c r="I1400" s="2" t="s">
        <v>29</v>
      </c>
      <c r="J1400" s="3">
        <f t="shared" si="220"/>
        <v>25.575000000000003</v>
      </c>
      <c r="K1400" s="29">
        <f t="shared" si="221"/>
        <v>31.317500000000003</v>
      </c>
      <c r="L1400" s="31">
        <f t="shared" si="212"/>
        <v>62.898200109206464</v>
      </c>
      <c r="M1400" s="33">
        <f t="shared" si="222"/>
        <v>139.60000000000002</v>
      </c>
      <c r="N1400" s="36">
        <f t="shared" si="213"/>
        <v>0.10952811041122738</v>
      </c>
      <c r="Q1400" s="19"/>
      <c r="R1400" s="20"/>
      <c r="S1400" s="15">
        <v>-6.625</v>
      </c>
      <c r="T1400" s="15">
        <v>-0.78249999999999975</v>
      </c>
      <c r="U1400" s="18"/>
      <c r="W1400" s="23"/>
      <c r="Z1400" s="21">
        <f t="shared" si="214"/>
        <v>4.5744391364173937</v>
      </c>
      <c r="AA1400" s="21">
        <f t="shared" si="215"/>
        <v>2.8772398818976681</v>
      </c>
      <c r="AB1400" s="21">
        <f t="shared" si="216"/>
        <v>0.16341029720539044</v>
      </c>
      <c r="AC1400" s="21">
        <f t="shared" si="217"/>
        <v>0.24</v>
      </c>
      <c r="AD1400" s="22">
        <f t="shared" si="218"/>
        <v>0.50256000000000001</v>
      </c>
      <c r="AE1400" s="22">
        <f t="shared" si="219"/>
        <v>0.38697120000000002</v>
      </c>
    </row>
    <row r="1401" spans="1:31" ht="15.75" x14ac:dyDescent="0.25">
      <c r="A1401" s="11" t="s">
        <v>173</v>
      </c>
      <c r="B1401" s="11" t="s">
        <v>1582</v>
      </c>
      <c r="C1401" s="11">
        <v>403</v>
      </c>
      <c r="D1401" s="11">
        <v>51</v>
      </c>
      <c r="E1401" s="11">
        <v>32</v>
      </c>
      <c r="F1401" s="11">
        <v>3.9</v>
      </c>
      <c r="H1401" s="1">
        <v>45888</v>
      </c>
      <c r="I1401" s="2" t="s">
        <v>30</v>
      </c>
      <c r="J1401" s="3">
        <f t="shared" si="220"/>
        <v>25.5075</v>
      </c>
      <c r="K1401" s="29">
        <f t="shared" si="221"/>
        <v>31.487500000000001</v>
      </c>
      <c r="L1401" s="31">
        <f t="shared" si="212"/>
        <v>61.652732888649766</v>
      </c>
      <c r="M1401" s="33">
        <f t="shared" si="222"/>
        <v>150.25</v>
      </c>
      <c r="N1401" s="36">
        <f t="shared" si="213"/>
        <v>0.11746264942158792</v>
      </c>
      <c r="Q1401" s="19"/>
      <c r="R1401" s="20"/>
      <c r="S1401" s="15">
        <v>-6.4924999999999997</v>
      </c>
      <c r="T1401" s="15">
        <v>-0.71250000000000124</v>
      </c>
      <c r="U1401" s="18"/>
      <c r="W1401" s="23"/>
      <c r="Z1401" s="21">
        <f t="shared" si="214"/>
        <v>4.618792900574018</v>
      </c>
      <c r="AA1401" s="21">
        <f t="shared" si="215"/>
        <v>2.8476120496708179</v>
      </c>
      <c r="AB1401" s="21">
        <f t="shared" si="216"/>
        <v>0.16152309965508505</v>
      </c>
      <c r="AC1401" s="21">
        <f t="shared" si="217"/>
        <v>0.24</v>
      </c>
      <c r="AD1401" s="22">
        <f t="shared" si="218"/>
        <v>0.54090000000000005</v>
      </c>
      <c r="AE1401" s="22">
        <f t="shared" si="219"/>
        <v>0.41649300000000006</v>
      </c>
    </row>
    <row r="1402" spans="1:31" ht="15.75" x14ac:dyDescent="0.25">
      <c r="A1402" s="11" t="s">
        <v>173</v>
      </c>
      <c r="B1402" s="11" t="s">
        <v>1583</v>
      </c>
      <c r="C1402" s="11">
        <v>366</v>
      </c>
      <c r="D1402" s="11">
        <v>53</v>
      </c>
      <c r="E1402" s="11">
        <v>31.9</v>
      </c>
      <c r="F1402" s="11">
        <v>4.2</v>
      </c>
      <c r="H1402" s="1">
        <v>45888</v>
      </c>
      <c r="I1402" s="2" t="s">
        <v>31</v>
      </c>
      <c r="J1402" s="3">
        <f t="shared" si="220"/>
        <v>25.4575</v>
      </c>
      <c r="K1402" s="29">
        <f t="shared" si="221"/>
        <v>31.165000000000003</v>
      </c>
      <c r="L1402" s="31">
        <f t="shared" si="212"/>
        <v>62.998532940233105</v>
      </c>
      <c r="M1402" s="33">
        <f t="shared" si="222"/>
        <v>116</v>
      </c>
      <c r="N1402" s="36">
        <f t="shared" si="213"/>
        <v>9.0851390960352663E-2</v>
      </c>
      <c r="Q1402" s="19"/>
      <c r="R1402" s="20"/>
      <c r="S1402" s="15">
        <v>-6.4424999999999981</v>
      </c>
      <c r="T1402" s="15">
        <v>-0.8349999999999973</v>
      </c>
      <c r="U1402" s="18"/>
      <c r="W1402" s="23"/>
      <c r="Z1402" s="21">
        <f t="shared" si="214"/>
        <v>4.5349665782406525</v>
      </c>
      <c r="AA1402" s="21">
        <f t="shared" si="215"/>
        <v>2.8569624136214999</v>
      </c>
      <c r="AB1402" s="21">
        <f t="shared" si="216"/>
        <v>0.16244304885936395</v>
      </c>
      <c r="AC1402" s="21">
        <f t="shared" si="217"/>
        <v>0.24</v>
      </c>
      <c r="AD1402" s="22">
        <f t="shared" si="218"/>
        <v>0.41760000000000003</v>
      </c>
      <c r="AE1402" s="22">
        <f t="shared" si="219"/>
        <v>0.321552</v>
      </c>
    </row>
    <row r="1403" spans="1:31" ht="15.75" x14ac:dyDescent="0.25">
      <c r="A1403" s="11" t="s">
        <v>173</v>
      </c>
      <c r="B1403" s="11" t="s">
        <v>1584</v>
      </c>
      <c r="C1403" s="11">
        <v>331</v>
      </c>
      <c r="D1403" s="11">
        <v>53</v>
      </c>
      <c r="E1403" s="11">
        <v>31.8</v>
      </c>
      <c r="F1403" s="11">
        <v>3.4</v>
      </c>
      <c r="H1403" s="1">
        <v>45888</v>
      </c>
      <c r="I1403" s="2" t="s">
        <v>32</v>
      </c>
      <c r="J1403" s="3">
        <f t="shared" si="220"/>
        <v>25.42</v>
      </c>
      <c r="K1403" s="29">
        <f t="shared" si="221"/>
        <v>30.907499999999999</v>
      </c>
      <c r="L1403" s="31">
        <f t="shared" si="212"/>
        <v>64.110274093292517</v>
      </c>
      <c r="M1403" s="33">
        <f t="shared" si="222"/>
        <v>102.75</v>
      </c>
      <c r="N1403" s="36">
        <f t="shared" si="213"/>
        <v>8.0593787657176841E-2</v>
      </c>
      <c r="Q1403" s="19"/>
      <c r="R1403" s="20"/>
      <c r="S1403" s="15">
        <v>-6.38</v>
      </c>
      <c r="T1403" s="15">
        <v>-0.99249999999999972</v>
      </c>
      <c r="U1403" s="18"/>
      <c r="W1403" s="23"/>
      <c r="Z1403" s="21">
        <f t="shared" si="214"/>
        <v>4.4689878054067753</v>
      </c>
      <c r="AA1403" s="21">
        <f t="shared" si="215"/>
        <v>2.8650803312421016</v>
      </c>
      <c r="AB1403" s="21">
        <f t="shared" si="216"/>
        <v>0.1632175750611928</v>
      </c>
      <c r="AC1403" s="21">
        <f t="shared" si="217"/>
        <v>0.24</v>
      </c>
      <c r="AD1403" s="22">
        <f t="shared" si="218"/>
        <v>0.36990000000000001</v>
      </c>
      <c r="AE1403" s="22">
        <f t="shared" si="219"/>
        <v>0.28482299999999999</v>
      </c>
    </row>
    <row r="1404" spans="1:31" ht="15.75" x14ac:dyDescent="0.25">
      <c r="A1404" s="11" t="s">
        <v>173</v>
      </c>
      <c r="B1404" s="11" t="s">
        <v>1585</v>
      </c>
      <c r="C1404" s="11">
        <v>293</v>
      </c>
      <c r="D1404" s="11">
        <v>55</v>
      </c>
      <c r="E1404" s="11">
        <v>31.5</v>
      </c>
      <c r="F1404" s="11">
        <v>3.4</v>
      </c>
      <c r="H1404" s="1">
        <v>45888</v>
      </c>
      <c r="I1404" s="2" t="s">
        <v>33</v>
      </c>
      <c r="J1404" s="3">
        <f t="shared" si="220"/>
        <v>25.227500000000003</v>
      </c>
      <c r="K1404" s="29">
        <f t="shared" si="221"/>
        <v>30.637500000000003</v>
      </c>
      <c r="L1404" s="31">
        <f t="shared" si="212"/>
        <v>64.390392443068322</v>
      </c>
      <c r="M1404" s="33">
        <f t="shared" si="222"/>
        <v>78.81</v>
      </c>
      <c r="N1404" s="36">
        <f t="shared" si="213"/>
        <v>6.1651324121722167E-2</v>
      </c>
      <c r="Q1404" s="19"/>
      <c r="R1404" s="20"/>
      <c r="S1404" s="15">
        <v>-6.2724999999999982</v>
      </c>
      <c r="T1404" s="15">
        <v>-1.1624999999999996</v>
      </c>
      <c r="U1404" s="18"/>
      <c r="W1404" s="23"/>
      <c r="Z1404" s="21">
        <f t="shared" si="214"/>
        <v>4.4007037411694148</v>
      </c>
      <c r="AA1404" s="21">
        <f t="shared" si="215"/>
        <v>2.8336304091957758</v>
      </c>
      <c r="AB1404" s="21">
        <f t="shared" si="216"/>
        <v>0.16175144044187914</v>
      </c>
      <c r="AC1404" s="21">
        <f t="shared" si="217"/>
        <v>0.24</v>
      </c>
      <c r="AD1404" s="22">
        <f t="shared" si="218"/>
        <v>0.28371600000000002</v>
      </c>
      <c r="AE1404" s="22">
        <f t="shared" si="219"/>
        <v>0.21846132000000001</v>
      </c>
    </row>
    <row r="1405" spans="1:31" ht="15.75" x14ac:dyDescent="0.25">
      <c r="A1405" s="11" t="s">
        <v>173</v>
      </c>
      <c r="B1405" s="11" t="s">
        <v>1586</v>
      </c>
      <c r="C1405" s="11">
        <v>255</v>
      </c>
      <c r="D1405" s="11">
        <v>55</v>
      </c>
      <c r="E1405" s="11">
        <v>31.4</v>
      </c>
      <c r="F1405" s="11">
        <v>3.4</v>
      </c>
      <c r="H1405" s="1">
        <v>45888</v>
      </c>
      <c r="I1405" s="2" t="s">
        <v>34</v>
      </c>
      <c r="J1405" s="3">
        <f t="shared" si="220"/>
        <v>25.012499999999999</v>
      </c>
      <c r="K1405" s="29">
        <f t="shared" si="221"/>
        <v>30.0275</v>
      </c>
      <c r="L1405" s="31">
        <f t="shared" si="212"/>
        <v>66.366842977895956</v>
      </c>
      <c r="M1405" s="33">
        <f t="shared" si="222"/>
        <v>57.15</v>
      </c>
      <c r="N1405" s="36">
        <f t="shared" si="213"/>
        <v>4.4711341214651042E-2</v>
      </c>
      <c r="Q1405" s="19"/>
      <c r="R1405" s="20"/>
      <c r="S1405" s="15">
        <v>-6.3874999999999993</v>
      </c>
      <c r="T1405" s="15">
        <v>-1.4724999999999993</v>
      </c>
      <c r="U1405" s="18"/>
      <c r="W1405" s="23"/>
      <c r="Z1405" s="21">
        <f t="shared" si="214"/>
        <v>4.249762399408306</v>
      </c>
      <c r="AA1405" s="21">
        <f t="shared" si="215"/>
        <v>2.820433138548974</v>
      </c>
      <c r="AB1405" s="21">
        <f t="shared" si="216"/>
        <v>0.16173368764971088</v>
      </c>
      <c r="AC1405" s="21">
        <f t="shared" si="217"/>
        <v>0.24</v>
      </c>
      <c r="AD1405" s="22">
        <f t="shared" si="218"/>
        <v>0.20574000000000001</v>
      </c>
      <c r="AE1405" s="22">
        <f t="shared" si="219"/>
        <v>0.1584198</v>
      </c>
    </row>
    <row r="1406" spans="1:31" ht="15.75" x14ac:dyDescent="0.25">
      <c r="A1406" s="11" t="s">
        <v>173</v>
      </c>
      <c r="B1406" s="11" t="s">
        <v>1587</v>
      </c>
      <c r="C1406" s="11">
        <v>219</v>
      </c>
      <c r="D1406" s="11">
        <v>57</v>
      </c>
      <c r="E1406" s="11">
        <v>31.2</v>
      </c>
      <c r="F1406" s="11">
        <v>2.7</v>
      </c>
      <c r="H1406" s="1">
        <v>45888</v>
      </c>
      <c r="I1406" s="2" t="s">
        <v>35</v>
      </c>
      <c r="J1406" s="3">
        <f t="shared" si="220"/>
        <v>24.904999999999998</v>
      </c>
      <c r="K1406" s="29">
        <f t="shared" si="221"/>
        <v>29.767499999999998</v>
      </c>
      <c r="L1406" s="31">
        <f t="shared" si="212"/>
        <v>67.136213973850445</v>
      </c>
      <c r="M1406" s="33">
        <f t="shared" si="222"/>
        <v>30.82</v>
      </c>
      <c r="N1406" s="36">
        <f t="shared" si="213"/>
        <v>2.4112911937149151E-2</v>
      </c>
      <c r="Q1406" s="19"/>
      <c r="R1406" s="20"/>
      <c r="S1406" s="15">
        <v>-6.2950000000000008</v>
      </c>
      <c r="T1406" s="15">
        <v>-1.6324999999999994</v>
      </c>
      <c r="U1406" s="18"/>
      <c r="W1406" s="23"/>
      <c r="Z1406" s="21">
        <f t="shared" si="214"/>
        <v>4.1868079224794981</v>
      </c>
      <c r="AA1406" s="21">
        <f t="shared" si="215"/>
        <v>2.8108643255099581</v>
      </c>
      <c r="AB1406" s="21">
        <f t="shared" si="216"/>
        <v>0.16149896954302839</v>
      </c>
      <c r="AC1406" s="21">
        <f t="shared" si="217"/>
        <v>0.24</v>
      </c>
      <c r="AD1406" s="22">
        <f t="shared" si="218"/>
        <v>0.110952</v>
      </c>
      <c r="AE1406" s="22">
        <f t="shared" si="219"/>
        <v>8.5433040000000002E-2</v>
      </c>
    </row>
    <row r="1407" spans="1:31" ht="15.75" x14ac:dyDescent="0.25">
      <c r="A1407" s="11" t="s">
        <v>173</v>
      </c>
      <c r="B1407" s="11" t="s">
        <v>1588</v>
      </c>
      <c r="C1407" s="11">
        <v>181</v>
      </c>
      <c r="D1407" s="11">
        <v>56</v>
      </c>
      <c r="E1407" s="11">
        <v>31.1</v>
      </c>
      <c r="F1407" s="11">
        <v>2.9</v>
      </c>
      <c r="H1407" s="1">
        <v>45888</v>
      </c>
      <c r="I1407" s="2" t="s">
        <v>36</v>
      </c>
      <c r="J1407" s="3">
        <f t="shared" si="220"/>
        <v>24.93</v>
      </c>
      <c r="K1407" s="29">
        <f t="shared" si="221"/>
        <v>29.522500000000001</v>
      </c>
      <c r="L1407" s="31">
        <f t="shared" si="212"/>
        <v>68.65824415553287</v>
      </c>
      <c r="M1407" s="33">
        <f t="shared" si="222"/>
        <v>17.07</v>
      </c>
      <c r="N1407" s="36">
        <f t="shared" si="213"/>
        <v>1.3407092514676821E-2</v>
      </c>
      <c r="Q1407" s="19"/>
      <c r="R1407" s="20"/>
      <c r="S1407" s="15">
        <v>-6.17</v>
      </c>
      <c r="T1407" s="15">
        <v>-1.6774999999999993</v>
      </c>
      <c r="U1407" s="18"/>
      <c r="W1407" s="23"/>
      <c r="Z1407" s="21">
        <f t="shared" si="214"/>
        <v>4.1282292286766955</v>
      </c>
      <c r="AA1407" s="21">
        <f t="shared" si="215"/>
        <v>2.8343697031249167</v>
      </c>
      <c r="AB1407" s="21">
        <f t="shared" si="216"/>
        <v>0.16314867581871562</v>
      </c>
      <c r="AC1407" s="21">
        <f t="shared" si="217"/>
        <v>0.24</v>
      </c>
      <c r="AD1407" s="22">
        <f t="shared" si="218"/>
        <v>6.1452E-2</v>
      </c>
      <c r="AE1407" s="22">
        <f t="shared" si="219"/>
        <v>4.7318039999999999E-2</v>
      </c>
    </row>
    <row r="1408" spans="1:31" ht="15.75" x14ac:dyDescent="0.25">
      <c r="A1408" s="11" t="s">
        <v>173</v>
      </c>
      <c r="B1408" s="11" t="s">
        <v>1589</v>
      </c>
      <c r="C1408" s="11">
        <v>143</v>
      </c>
      <c r="D1408" s="11">
        <v>58</v>
      </c>
      <c r="E1408" s="11">
        <v>30.7</v>
      </c>
      <c r="F1408" s="11">
        <v>3.1</v>
      </c>
      <c r="H1408" s="1">
        <v>45888</v>
      </c>
      <c r="I1408" s="2" t="s">
        <v>37</v>
      </c>
      <c r="J1408" s="3">
        <f t="shared" ref="J1408:J1439" si="223">E1408+S1408</f>
        <v>24.767499999999998</v>
      </c>
      <c r="K1408" s="29">
        <f t="shared" ref="K1408:K1439" si="224">E1407+T1408</f>
        <v>29.557500000000001</v>
      </c>
      <c r="L1408" s="31">
        <f t="shared" si="212"/>
        <v>67.45339223868136</v>
      </c>
      <c r="M1408" s="33">
        <f t="shared" si="222"/>
        <v>7.7880000000000003</v>
      </c>
      <c r="N1408" s="36">
        <f t="shared" si="213"/>
        <v>2.4492533218328302E-5</v>
      </c>
      <c r="Q1408" s="19"/>
      <c r="R1408" s="20"/>
      <c r="S1408" s="15">
        <v>-5.932500000000001</v>
      </c>
      <c r="T1408" s="15">
        <v>-1.5425000000000013</v>
      </c>
      <c r="U1408" s="18"/>
      <c r="W1408" s="23"/>
      <c r="Z1408" s="21">
        <f t="shared" si="214"/>
        <v>4.1365537173727445</v>
      </c>
      <c r="AA1408" s="21">
        <f t="shared" si="215"/>
        <v>2.7902458041431921</v>
      </c>
      <c r="AB1408" s="21">
        <f t="shared" si="216"/>
        <v>0.16056674060509712</v>
      </c>
      <c r="AC1408" s="21">
        <f t="shared" si="217"/>
        <v>0.96</v>
      </c>
      <c r="AD1408" s="22">
        <f t="shared" si="218"/>
        <v>2.8036800000000001E-2</v>
      </c>
      <c r="AE1408" s="22">
        <f t="shared" si="219"/>
        <v>0</v>
      </c>
    </row>
    <row r="1409" spans="1:31" ht="15.75" x14ac:dyDescent="0.25">
      <c r="A1409" s="11" t="s">
        <v>173</v>
      </c>
      <c r="B1409" s="11" t="s">
        <v>1590</v>
      </c>
      <c r="C1409" s="11">
        <v>107</v>
      </c>
      <c r="D1409" s="11">
        <v>59</v>
      </c>
      <c r="E1409" s="11">
        <v>30.4</v>
      </c>
      <c r="F1409" s="11">
        <v>3.2</v>
      </c>
      <c r="H1409" s="1">
        <v>45888</v>
      </c>
      <c r="I1409" s="2" t="s">
        <v>38</v>
      </c>
      <c r="J1409" s="3">
        <f t="shared" si="223"/>
        <v>24.7225</v>
      </c>
      <c r="K1409" s="29">
        <f t="shared" si="224"/>
        <v>29.327500000000001</v>
      </c>
      <c r="L1409" s="31">
        <f t="shared" si="212"/>
        <v>68.46388141708276</v>
      </c>
      <c r="M1409" s="33">
        <f t="shared" si="222"/>
        <v>2.9299999999999997</v>
      </c>
      <c r="N1409" s="36">
        <f t="shared" si="213"/>
        <v>2.3386708793449642E-5</v>
      </c>
      <c r="Q1409" s="19"/>
      <c r="R1409" s="20"/>
      <c r="S1409" s="15">
        <v>-5.6774999999999984</v>
      </c>
      <c r="T1409" s="15">
        <v>-1.3724999999999996</v>
      </c>
      <c r="U1409" s="18"/>
      <c r="W1409" s="23"/>
      <c r="Z1409" s="21">
        <f t="shared" si="214"/>
        <v>4.0821161453870376</v>
      </c>
      <c r="AA1409" s="21">
        <f t="shared" si="215"/>
        <v>2.7947751570853709</v>
      </c>
      <c r="AB1409" s="21">
        <f t="shared" si="216"/>
        <v>0.16110497320989153</v>
      </c>
      <c r="AC1409" s="21">
        <f t="shared" si="217"/>
        <v>0.96</v>
      </c>
      <c r="AD1409" s="22">
        <f t="shared" si="218"/>
        <v>1.0547999999999998E-2</v>
      </c>
      <c r="AE1409" s="22">
        <f t="shared" si="219"/>
        <v>0</v>
      </c>
    </row>
    <row r="1410" spans="1:31" ht="15.75" x14ac:dyDescent="0.25">
      <c r="A1410" s="11" t="s">
        <v>173</v>
      </c>
      <c r="B1410" s="11" t="s">
        <v>1591</v>
      </c>
      <c r="C1410" s="11">
        <v>74</v>
      </c>
      <c r="D1410" s="11">
        <v>60</v>
      </c>
      <c r="E1410" s="11">
        <v>30.3</v>
      </c>
      <c r="F1410" s="11">
        <v>2.9</v>
      </c>
      <c r="H1410" s="1">
        <v>45888</v>
      </c>
      <c r="I1410" s="2" t="s">
        <v>39</v>
      </c>
      <c r="J1410" s="3">
        <f t="shared" si="223"/>
        <v>24.762500000000003</v>
      </c>
      <c r="K1410" s="29">
        <f t="shared" si="224"/>
        <v>29.097499999999997</v>
      </c>
      <c r="L1410" s="31">
        <f t="shared" si="212"/>
        <v>70.030058976248085</v>
      </c>
      <c r="M1410" s="33">
        <f t="shared" si="222"/>
        <v>0.82350000000000001</v>
      </c>
      <c r="N1410" s="36">
        <f t="shared" si="213"/>
        <v>2.1791249004993439E-5</v>
      </c>
      <c r="Q1410" s="19"/>
      <c r="R1410" s="20"/>
      <c r="S1410" s="15">
        <v>-5.5374999999999996</v>
      </c>
      <c r="T1410" s="15">
        <v>-1.3025000000000002</v>
      </c>
      <c r="U1410" s="18"/>
      <c r="W1410" s="23"/>
      <c r="Z1410" s="21">
        <f t="shared" si="214"/>
        <v>4.0283028302472337</v>
      </c>
      <c r="AA1410" s="21">
        <f t="shared" si="215"/>
        <v>2.8210228477640085</v>
      </c>
      <c r="AB1410" s="21">
        <f t="shared" si="216"/>
        <v>0.16289894357352319</v>
      </c>
      <c r="AC1410" s="21">
        <f t="shared" si="217"/>
        <v>0.96</v>
      </c>
      <c r="AD1410" s="22">
        <f t="shared" si="218"/>
        <v>2.9646E-3</v>
      </c>
      <c r="AE1410" s="22">
        <f t="shared" si="219"/>
        <v>0</v>
      </c>
    </row>
    <row r="1411" spans="1:31" ht="15.75" x14ac:dyDescent="0.25">
      <c r="A1411" s="11" t="s">
        <v>173</v>
      </c>
      <c r="B1411" s="11" t="s">
        <v>1592</v>
      </c>
      <c r="C1411" s="11">
        <v>46</v>
      </c>
      <c r="D1411" s="11">
        <v>60</v>
      </c>
      <c r="E1411" s="11">
        <v>30.1</v>
      </c>
      <c r="F1411" s="11">
        <v>2.9</v>
      </c>
      <c r="H1411" s="1">
        <v>45888</v>
      </c>
      <c r="I1411" s="2" t="s">
        <v>40</v>
      </c>
      <c r="J1411" s="3">
        <f t="shared" si="223"/>
        <v>24.762500000000003</v>
      </c>
      <c r="K1411" s="29">
        <f t="shared" si="224"/>
        <v>29.14</v>
      </c>
      <c r="L1411" s="31">
        <f t="shared" ref="L1411:L1474" si="225">100*(22.1*10^6*10^((4.4-6.24*((J1411+273.2)/1000)+9.95*((J1411+273.2)/1000)^2-5.15*((J1411+273.5)/1000)^3)*(1-647.3/(J1411+273.2)))-101325*((K1411-J1411)/1514)*(1+J1411/873))/(22.1*10^6*10^((4.4-6.24*((K1411+273.2)/1000)+9.95*((K1411+273.2)/1000)^2-5.15*((K1411+273.5)/1000)^3)*(1-647.3/(K1411+273.2))))</f>
        <v>69.785082138541995</v>
      </c>
      <c r="M1411" s="33">
        <f t="shared" si="222"/>
        <v>0.1085</v>
      </c>
      <c r="N1411" s="36">
        <f t="shared" ref="N1411:N1474" si="226">(0.408*AB1411*(AE1411-$Y$7)+$Y$6*($Y$6/(K1411+273))*$Y$8*(Z1411-AA1411))/(AB1411+$Y$6*(1+AC1411*$Y$8))</f>
        <v>2.203993096844188E-5</v>
      </c>
      <c r="Q1411" s="19"/>
      <c r="R1411" s="20"/>
      <c r="S1411" s="15">
        <v>-5.3375000000000004</v>
      </c>
      <c r="T1411" s="15">
        <v>-1.1600000000000001</v>
      </c>
      <c r="U1411" s="18"/>
      <c r="W1411" s="23"/>
      <c r="Z1411" s="21">
        <f t="shared" ref="Z1411:Z1474" si="227">0.6108*EXP(17.27*K1411/(K1411+237.3))</f>
        <v>4.0381998515463282</v>
      </c>
      <c r="AA1411" s="21">
        <f t="shared" ref="AA1411:AA1474" si="228">(L1411/100)*Z1411</f>
        <v>2.8180610833200861</v>
      </c>
      <c r="AB1411" s="21">
        <f t="shared" ref="AB1411:AB1474" si="229">(4098*AA1411)/((K1411+237.3)^2)</f>
        <v>0.16267600804747021</v>
      </c>
      <c r="AC1411" s="21">
        <f t="shared" ref="AC1411:AC1474" si="230">IF(M1411&gt;10,0.24,0.96)</f>
        <v>0.96</v>
      </c>
      <c r="AD1411" s="22">
        <f t="shared" ref="AD1411:AD1474" si="231">M1411*3600/1000000</f>
        <v>3.9060000000000001E-4</v>
      </c>
      <c r="AE1411" s="22">
        <f t="shared" ref="AE1411:AE1474" si="232">IF(M1411&gt;10,(1-$Y$4)*AD1411,0)</f>
        <v>0</v>
      </c>
    </row>
    <row r="1412" spans="1:31" ht="15.75" x14ac:dyDescent="0.25">
      <c r="A1412" s="11" t="s">
        <v>173</v>
      </c>
      <c r="B1412" s="11" t="s">
        <v>1593</v>
      </c>
      <c r="C1412" s="11">
        <v>25</v>
      </c>
      <c r="D1412" s="11">
        <v>62</v>
      </c>
      <c r="E1412" s="11">
        <v>29.9</v>
      </c>
      <c r="F1412" s="11">
        <v>2.5</v>
      </c>
      <c r="H1412" s="1">
        <v>45888</v>
      </c>
      <c r="I1412" s="2" t="s">
        <v>41</v>
      </c>
      <c r="J1412" s="3">
        <f t="shared" si="223"/>
        <v>24.687499999999996</v>
      </c>
      <c r="K1412" s="29">
        <f t="shared" si="224"/>
        <v>29.037500000000001</v>
      </c>
      <c r="L1412" s="31">
        <f t="shared" si="225"/>
        <v>69.900278912382532</v>
      </c>
      <c r="M1412" s="33">
        <f t="shared" si="222"/>
        <v>1.5E-3</v>
      </c>
      <c r="N1412" s="36">
        <f t="shared" si="226"/>
        <v>2.1883596911259726E-5</v>
      </c>
      <c r="Q1412" s="19"/>
      <c r="R1412" s="20"/>
      <c r="S1412" s="15">
        <v>-5.2125000000000012</v>
      </c>
      <c r="T1412" s="15">
        <v>-1.0625000000000009</v>
      </c>
      <c r="U1412" s="18"/>
      <c r="W1412" s="23"/>
      <c r="Z1412" s="21">
        <f t="shared" si="227"/>
        <v>4.014366493075654</v>
      </c>
      <c r="AA1412" s="21">
        <f t="shared" si="228"/>
        <v>2.8060533752251113</v>
      </c>
      <c r="AB1412" s="21">
        <f t="shared" si="229"/>
        <v>0.16210755067958602</v>
      </c>
      <c r="AC1412" s="21">
        <f t="shared" si="230"/>
        <v>0.96</v>
      </c>
      <c r="AD1412" s="22">
        <f t="shared" si="231"/>
        <v>5.4E-6</v>
      </c>
      <c r="AE1412" s="22">
        <f t="shared" si="232"/>
        <v>0</v>
      </c>
    </row>
    <row r="1413" spans="1:31" ht="15.75" x14ac:dyDescent="0.25">
      <c r="A1413" s="11" t="s">
        <v>173</v>
      </c>
      <c r="B1413" s="11" t="s">
        <v>1594</v>
      </c>
      <c r="C1413" s="11">
        <v>13</v>
      </c>
      <c r="D1413" s="11">
        <v>63</v>
      </c>
      <c r="E1413" s="11">
        <v>29.7</v>
      </c>
      <c r="F1413" s="11">
        <v>2.4</v>
      </c>
      <c r="H1413" s="1">
        <v>45888</v>
      </c>
      <c r="I1413" s="2" t="s">
        <v>42</v>
      </c>
      <c r="J1413" s="3">
        <f t="shared" si="223"/>
        <v>24.442499999999999</v>
      </c>
      <c r="K1413" s="29">
        <f t="shared" si="224"/>
        <v>28.854999999999997</v>
      </c>
      <c r="L1413" s="31">
        <f t="shared" si="225"/>
        <v>69.396511377568814</v>
      </c>
      <c r="M1413" s="33">
        <f t="shared" si="222"/>
        <v>5.0000000000000001E-3</v>
      </c>
      <c r="N1413" s="36">
        <f t="shared" si="226"/>
        <v>2.226574262297396E-5</v>
      </c>
      <c r="Q1413" s="19"/>
      <c r="R1413" s="20"/>
      <c r="S1413" s="15">
        <v>-5.2575000000000003</v>
      </c>
      <c r="T1413" s="15">
        <v>-1.0449999999999999</v>
      </c>
      <c r="U1413" s="18"/>
      <c r="W1413" s="23"/>
      <c r="Z1413" s="21">
        <f t="shared" si="227"/>
        <v>3.9722343112695211</v>
      </c>
      <c r="AA1413" s="21">
        <f t="shared" si="228"/>
        <v>2.7565920357638456</v>
      </c>
      <c r="AB1413" s="21">
        <f t="shared" si="229"/>
        <v>0.15946860407929569</v>
      </c>
      <c r="AC1413" s="21">
        <f t="shared" si="230"/>
        <v>0.96</v>
      </c>
      <c r="AD1413" s="22">
        <f t="shared" si="231"/>
        <v>1.8E-5</v>
      </c>
      <c r="AE1413" s="22">
        <f t="shared" si="232"/>
        <v>0</v>
      </c>
    </row>
    <row r="1414" spans="1:31" ht="15.75" x14ac:dyDescent="0.25">
      <c r="A1414" s="11" t="s">
        <v>173</v>
      </c>
      <c r="B1414" s="11" t="s">
        <v>1595</v>
      </c>
      <c r="C1414" s="11">
        <v>4</v>
      </c>
      <c r="D1414" s="11">
        <v>64</v>
      </c>
      <c r="E1414" s="11">
        <v>29.4</v>
      </c>
      <c r="F1414" s="11">
        <v>2.7</v>
      </c>
      <c r="H1414" s="1">
        <v>45888</v>
      </c>
      <c r="I1414" s="2" t="s">
        <v>43</v>
      </c>
      <c r="J1414" s="3">
        <f t="shared" si="223"/>
        <v>24.327500000000001</v>
      </c>
      <c r="K1414" s="29">
        <f t="shared" si="224"/>
        <v>28.797499999999999</v>
      </c>
      <c r="L1414" s="31">
        <f t="shared" si="225"/>
        <v>68.996859806697998</v>
      </c>
      <c r="M1414" s="33">
        <f t="shared" si="222"/>
        <v>0</v>
      </c>
      <c r="N1414" s="36">
        <f t="shared" si="226"/>
        <v>2.2612297549655938E-5</v>
      </c>
      <c r="Q1414" s="19"/>
      <c r="R1414" s="20"/>
      <c r="S1414" s="15">
        <v>-5.0724999999999998</v>
      </c>
      <c r="T1414" s="15">
        <v>-0.90249999999999986</v>
      </c>
      <c r="U1414" s="18"/>
      <c r="W1414" s="23"/>
      <c r="Z1414" s="21">
        <f t="shared" si="227"/>
        <v>3.9590397468642964</v>
      </c>
      <c r="AA1414" s="21">
        <f t="shared" si="228"/>
        <v>2.7316131038354099</v>
      </c>
      <c r="AB1414" s="21">
        <f t="shared" si="229"/>
        <v>0.15809187589821036</v>
      </c>
      <c r="AC1414" s="21">
        <f t="shared" si="230"/>
        <v>0.96</v>
      </c>
      <c r="AD1414" s="22">
        <f t="shared" si="231"/>
        <v>0</v>
      </c>
      <c r="AE1414" s="22">
        <f t="shared" si="232"/>
        <v>0</v>
      </c>
    </row>
    <row r="1415" spans="1:31" ht="15.75" x14ac:dyDescent="0.25">
      <c r="A1415" s="11" t="s">
        <v>173</v>
      </c>
      <c r="B1415" s="11" t="s">
        <v>1596</v>
      </c>
      <c r="C1415" s="11">
        <v>0</v>
      </c>
      <c r="D1415" s="11">
        <v>65</v>
      </c>
      <c r="E1415" s="11">
        <v>29.3</v>
      </c>
      <c r="F1415" s="11">
        <v>2.5</v>
      </c>
      <c r="H1415" s="1">
        <v>45888</v>
      </c>
      <c r="I1415" s="2" t="s">
        <v>44</v>
      </c>
      <c r="J1415" s="3">
        <f t="shared" si="223"/>
        <v>24.39</v>
      </c>
      <c r="K1415" s="29">
        <f t="shared" si="224"/>
        <v>28.547499999999999</v>
      </c>
      <c r="L1415" s="31">
        <f t="shared" si="225"/>
        <v>70.852984936798848</v>
      </c>
      <c r="M1415" s="33">
        <f t="shared" si="222"/>
        <v>0</v>
      </c>
      <c r="N1415" s="36">
        <f t="shared" si="226"/>
        <v>2.0781831759187607E-5</v>
      </c>
      <c r="Q1415" s="19"/>
      <c r="R1415" s="20"/>
      <c r="S1415" s="15">
        <v>-4.9099999999999993</v>
      </c>
      <c r="T1415" s="15">
        <v>-0.85249999999999915</v>
      </c>
      <c r="U1415" s="18"/>
      <c r="W1415" s="23"/>
      <c r="Z1415" s="21">
        <f t="shared" si="227"/>
        <v>3.9021144326208339</v>
      </c>
      <c r="AA1415" s="21">
        <f t="shared" si="228"/>
        <v>2.7647645511614933</v>
      </c>
      <c r="AB1415" s="21">
        <f t="shared" si="229"/>
        <v>0.16031159876789555</v>
      </c>
      <c r="AC1415" s="21">
        <f t="shared" si="230"/>
        <v>0.96</v>
      </c>
      <c r="AD1415" s="22">
        <f t="shared" si="231"/>
        <v>0</v>
      </c>
      <c r="AE1415" s="22">
        <f t="shared" si="232"/>
        <v>0</v>
      </c>
    </row>
    <row r="1416" spans="1:31" ht="15.75" x14ac:dyDescent="0.25">
      <c r="A1416" s="11" t="s">
        <v>173</v>
      </c>
      <c r="B1416" s="11" t="s">
        <v>1597</v>
      </c>
      <c r="C1416" s="11">
        <v>0</v>
      </c>
      <c r="D1416" s="11">
        <v>65</v>
      </c>
      <c r="E1416" s="11">
        <v>29.1</v>
      </c>
      <c r="F1416" s="11">
        <v>1.8</v>
      </c>
      <c r="H1416" s="1">
        <v>45888</v>
      </c>
      <c r="I1416" s="2" t="s">
        <v>45</v>
      </c>
      <c r="J1416" s="3">
        <f t="shared" si="223"/>
        <v>24.302500000000002</v>
      </c>
      <c r="K1416" s="29">
        <f t="shared" si="224"/>
        <v>28.54</v>
      </c>
      <c r="L1416" s="31">
        <f t="shared" si="225"/>
        <v>70.332579128403538</v>
      </c>
      <c r="M1416" s="33">
        <f t="shared" si="222"/>
        <v>0</v>
      </c>
      <c r="N1416" s="36">
        <f t="shared" si="226"/>
        <v>2.1250661056610989E-5</v>
      </c>
      <c r="Q1416" s="19"/>
      <c r="R1416" s="20"/>
      <c r="S1416" s="15">
        <v>-4.7975000000000003</v>
      </c>
      <c r="T1416" s="15">
        <v>-0.76000000000000068</v>
      </c>
      <c r="U1416" s="18"/>
      <c r="W1416" s="23"/>
      <c r="Z1416" s="21">
        <f t="shared" si="227"/>
        <v>3.9004177367782273</v>
      </c>
      <c r="AA1416" s="21">
        <f t="shared" si="228"/>
        <v>2.7432643910578332</v>
      </c>
      <c r="AB1416" s="21">
        <f t="shared" si="229"/>
        <v>0.15907391279495645</v>
      </c>
      <c r="AC1416" s="21">
        <f t="shared" si="230"/>
        <v>0.96</v>
      </c>
      <c r="AD1416" s="22">
        <f t="shared" si="231"/>
        <v>0</v>
      </c>
      <c r="AE1416" s="22">
        <f t="shared" si="232"/>
        <v>0</v>
      </c>
    </row>
    <row r="1417" spans="1:31" ht="15.75" x14ac:dyDescent="0.25">
      <c r="A1417" s="11" t="s">
        <v>173</v>
      </c>
      <c r="B1417" s="11" t="s">
        <v>1598</v>
      </c>
      <c r="C1417" s="11">
        <v>0</v>
      </c>
      <c r="D1417" s="11">
        <v>66</v>
      </c>
      <c r="E1417" s="11">
        <v>29</v>
      </c>
      <c r="F1417" s="11">
        <v>1.5</v>
      </c>
      <c r="H1417" s="1">
        <v>45888</v>
      </c>
      <c r="I1417" s="2" t="s">
        <v>46</v>
      </c>
      <c r="J1417" s="3">
        <f t="shared" si="223"/>
        <v>24.355</v>
      </c>
      <c r="K1417" s="29">
        <f t="shared" si="224"/>
        <v>28.375</v>
      </c>
      <c r="L1417" s="31">
        <f t="shared" si="225"/>
        <v>71.648508683499514</v>
      </c>
      <c r="M1417" s="33">
        <f t="shared" si="222"/>
        <v>0</v>
      </c>
      <c r="N1417" s="36">
        <f t="shared" si="226"/>
        <v>1.9992880612622469E-5</v>
      </c>
      <c r="Q1417" s="19"/>
      <c r="R1417" s="20"/>
      <c r="S1417" s="15">
        <v>-4.6450000000000005</v>
      </c>
      <c r="T1417" s="15">
        <v>-0.72500000000000053</v>
      </c>
      <c r="U1417" s="18"/>
      <c r="W1417" s="23"/>
      <c r="Z1417" s="21">
        <f t="shared" si="227"/>
        <v>3.8632525114380818</v>
      </c>
      <c r="AA1417" s="21">
        <f t="shared" si="228"/>
        <v>2.7679628111232271</v>
      </c>
      <c r="AB1417" s="21">
        <f t="shared" si="229"/>
        <v>0.16070553185480918</v>
      </c>
      <c r="AC1417" s="21">
        <f t="shared" si="230"/>
        <v>0.96</v>
      </c>
      <c r="AD1417" s="22">
        <f t="shared" si="231"/>
        <v>0</v>
      </c>
      <c r="AE1417" s="22">
        <f t="shared" si="232"/>
        <v>0</v>
      </c>
    </row>
    <row r="1418" spans="1:31" ht="15.75" x14ac:dyDescent="0.25">
      <c r="A1418" s="11" t="s">
        <v>173</v>
      </c>
      <c r="B1418" s="11" t="s">
        <v>1599</v>
      </c>
      <c r="C1418" s="11">
        <v>0</v>
      </c>
      <c r="D1418" s="11">
        <v>67</v>
      </c>
      <c r="E1418" s="11">
        <v>28.9</v>
      </c>
      <c r="F1418" s="11">
        <v>1.7</v>
      </c>
      <c r="H1418" s="1">
        <v>45888</v>
      </c>
      <c r="I1418" s="2" t="s">
        <v>47</v>
      </c>
      <c r="J1418" s="3">
        <f t="shared" si="223"/>
        <v>24.2575</v>
      </c>
      <c r="K1418" s="29">
        <f t="shared" si="224"/>
        <v>28.1675</v>
      </c>
      <c r="L1418" s="31">
        <f t="shared" si="225"/>
        <v>72.25430993326853</v>
      </c>
      <c r="M1418" s="33">
        <f t="shared" si="222"/>
        <v>1.5E-3</v>
      </c>
      <c r="N1418" s="36">
        <f t="shared" si="226"/>
        <v>1.9370583592951829E-5</v>
      </c>
      <c r="Q1418" s="19"/>
      <c r="R1418" s="20"/>
      <c r="S1418" s="15">
        <v>-4.6425000000000001</v>
      </c>
      <c r="T1418" s="15">
        <v>-0.83250000000000046</v>
      </c>
      <c r="U1418" s="18"/>
      <c r="W1418" s="23"/>
      <c r="Z1418" s="21">
        <f t="shared" si="227"/>
        <v>3.8169522260211486</v>
      </c>
      <c r="AA1418" s="21">
        <f t="shared" si="228"/>
        <v>2.7579124913941131</v>
      </c>
      <c r="AB1418" s="21">
        <f t="shared" si="229"/>
        <v>0.16037243232348466</v>
      </c>
      <c r="AC1418" s="21">
        <f t="shared" si="230"/>
        <v>0.96</v>
      </c>
      <c r="AD1418" s="22">
        <f t="shared" si="231"/>
        <v>5.4E-6</v>
      </c>
      <c r="AE1418" s="22">
        <f t="shared" si="232"/>
        <v>0</v>
      </c>
    </row>
    <row r="1419" spans="1:31" ht="15.75" x14ac:dyDescent="0.25">
      <c r="A1419" s="11" t="s">
        <v>173</v>
      </c>
      <c r="B1419" s="11" t="s">
        <v>1600</v>
      </c>
      <c r="C1419" s="11">
        <v>0</v>
      </c>
      <c r="D1419" s="11">
        <v>68</v>
      </c>
      <c r="E1419" s="11">
        <v>28.8</v>
      </c>
      <c r="F1419" s="11">
        <v>1.7</v>
      </c>
      <c r="H1419" s="1">
        <v>45888</v>
      </c>
      <c r="I1419" s="2" t="s">
        <v>48</v>
      </c>
      <c r="J1419" s="3">
        <f t="shared" si="223"/>
        <v>24.112500000000001</v>
      </c>
      <c r="K1419" s="29">
        <f t="shared" si="224"/>
        <v>28</v>
      </c>
      <c r="L1419" s="31">
        <f t="shared" si="225"/>
        <v>72.310953888614222</v>
      </c>
      <c r="M1419" s="33">
        <f t="shared" si="222"/>
        <v>0</v>
      </c>
      <c r="N1419" s="36">
        <f t="shared" si="226"/>
        <v>1.9250018368251863E-5</v>
      </c>
      <c r="Q1419" s="19"/>
      <c r="R1419" s="20"/>
      <c r="S1419" s="15">
        <v>-4.6874999999999991</v>
      </c>
      <c r="T1419" s="15">
        <v>-0.89999999999999947</v>
      </c>
      <c r="U1419" s="18"/>
      <c r="W1419" s="23"/>
      <c r="Z1419" s="21">
        <f t="shared" si="227"/>
        <v>3.7799303639952631</v>
      </c>
      <c r="AA1419" s="21">
        <f t="shared" si="228"/>
        <v>2.7333037025303426</v>
      </c>
      <c r="AB1419" s="21">
        <f t="shared" si="229"/>
        <v>0.15914219496152243</v>
      </c>
      <c r="AC1419" s="21">
        <f t="shared" si="230"/>
        <v>0.96</v>
      </c>
      <c r="AD1419" s="22">
        <f t="shared" si="231"/>
        <v>0</v>
      </c>
      <c r="AE1419" s="22">
        <f t="shared" si="232"/>
        <v>0</v>
      </c>
    </row>
    <row r="1420" spans="1:31" ht="15.75" x14ac:dyDescent="0.25">
      <c r="A1420" s="11" t="s">
        <v>173</v>
      </c>
      <c r="B1420" s="11" t="s">
        <v>1601</v>
      </c>
      <c r="C1420" s="11">
        <v>0</v>
      </c>
      <c r="D1420" s="11">
        <v>69</v>
      </c>
      <c r="E1420" s="11">
        <v>28.7</v>
      </c>
      <c r="F1420" s="11">
        <v>2</v>
      </c>
      <c r="H1420" s="1">
        <v>45888</v>
      </c>
      <c r="I1420" s="2" t="s">
        <v>49</v>
      </c>
      <c r="J1420" s="3">
        <f t="shared" si="223"/>
        <v>24.105</v>
      </c>
      <c r="K1420" s="29">
        <f t="shared" si="224"/>
        <v>27.987500000000001</v>
      </c>
      <c r="L1420" s="31">
        <f t="shared" si="225"/>
        <v>72.337121827971401</v>
      </c>
      <c r="M1420" s="33">
        <f t="shared" si="222"/>
        <v>3.5000000000000001E-3</v>
      </c>
      <c r="N1420" s="36">
        <f t="shared" si="226"/>
        <v>1.922201180517242E-5</v>
      </c>
      <c r="Q1420" s="19"/>
      <c r="R1420" s="20"/>
      <c r="S1420" s="15">
        <v>-4.5949999999999989</v>
      </c>
      <c r="T1420" s="15">
        <v>-0.81250000000000089</v>
      </c>
      <c r="U1420" s="18"/>
      <c r="W1420" s="23"/>
      <c r="Z1420" s="21">
        <f t="shared" si="227"/>
        <v>3.7771801163071559</v>
      </c>
      <c r="AA1420" s="21">
        <f t="shared" si="228"/>
        <v>2.7323033823950196</v>
      </c>
      <c r="AB1420" s="21">
        <f t="shared" si="229"/>
        <v>0.1590989449454831</v>
      </c>
      <c r="AC1420" s="21">
        <f t="shared" si="230"/>
        <v>0.96</v>
      </c>
      <c r="AD1420" s="22">
        <f t="shared" si="231"/>
        <v>1.26E-5</v>
      </c>
      <c r="AE1420" s="22">
        <f t="shared" si="232"/>
        <v>0</v>
      </c>
    </row>
    <row r="1421" spans="1:31" ht="15.75" x14ac:dyDescent="0.25">
      <c r="A1421" s="11" t="s">
        <v>173</v>
      </c>
      <c r="B1421" s="11" t="s">
        <v>1602</v>
      </c>
      <c r="C1421" s="11">
        <v>0</v>
      </c>
      <c r="D1421" s="11">
        <v>69</v>
      </c>
      <c r="E1421" s="11">
        <v>28.5</v>
      </c>
      <c r="F1421" s="11">
        <v>1.9</v>
      </c>
      <c r="H1421" s="1">
        <v>45888</v>
      </c>
      <c r="I1421" s="2" t="s">
        <v>50</v>
      </c>
      <c r="J1421" s="3">
        <f t="shared" si="223"/>
        <v>24.085000000000001</v>
      </c>
      <c r="K1421" s="29">
        <f t="shared" si="224"/>
        <v>27.9575</v>
      </c>
      <c r="L1421" s="31">
        <f t="shared" si="225"/>
        <v>72.386781160312609</v>
      </c>
      <c r="M1421" s="33">
        <f t="shared" si="222"/>
        <v>3.5000000000000001E-3</v>
      </c>
      <c r="N1421" s="36">
        <f t="shared" si="226"/>
        <v>1.9166268535915905E-5</v>
      </c>
      <c r="Q1421" s="19"/>
      <c r="R1421" s="20"/>
      <c r="S1421" s="15">
        <v>-4.415</v>
      </c>
      <c r="T1421" s="15">
        <v>-0.74249999999999972</v>
      </c>
      <c r="U1421" s="18"/>
      <c r="W1421" s="23"/>
      <c r="Z1421" s="21">
        <f t="shared" si="227"/>
        <v>3.770586628074871</v>
      </c>
      <c r="AA1421" s="21">
        <f t="shared" si="228"/>
        <v>2.7294062909245671</v>
      </c>
      <c r="AB1421" s="21">
        <f t="shared" si="229"/>
        <v>0.15896620188471253</v>
      </c>
      <c r="AC1421" s="21">
        <f t="shared" si="230"/>
        <v>0.96</v>
      </c>
      <c r="AD1421" s="22">
        <f t="shared" si="231"/>
        <v>1.26E-5</v>
      </c>
      <c r="AE1421" s="22">
        <f t="shared" si="232"/>
        <v>0</v>
      </c>
    </row>
    <row r="1422" spans="1:31" ht="15.75" x14ac:dyDescent="0.25">
      <c r="A1422" s="11" t="s">
        <v>173</v>
      </c>
      <c r="B1422" s="11" t="s">
        <v>1603</v>
      </c>
      <c r="C1422" s="11">
        <v>0</v>
      </c>
      <c r="D1422" s="11">
        <v>70</v>
      </c>
      <c r="E1422" s="11">
        <v>28.5</v>
      </c>
      <c r="F1422" s="11">
        <v>1.4</v>
      </c>
      <c r="H1422" s="1">
        <v>45888</v>
      </c>
      <c r="I1422" s="2" t="s">
        <v>51</v>
      </c>
      <c r="J1422" s="3">
        <f t="shared" si="223"/>
        <v>24.115000000000002</v>
      </c>
      <c r="K1422" s="29">
        <f t="shared" si="224"/>
        <v>27.76</v>
      </c>
      <c r="L1422" s="31">
        <f t="shared" si="225"/>
        <v>73.794616719493803</v>
      </c>
      <c r="M1422" s="33">
        <f t="shared" si="222"/>
        <v>1.5E-3</v>
      </c>
      <c r="N1422" s="36">
        <f t="shared" si="226"/>
        <v>1.7885308170923654E-5</v>
      </c>
      <c r="Q1422" s="19"/>
      <c r="R1422" s="20"/>
      <c r="S1422" s="15">
        <v>-4.3849999999999989</v>
      </c>
      <c r="T1422" s="15">
        <v>-0.73999999999999932</v>
      </c>
      <c r="U1422" s="18"/>
      <c r="W1422" s="23"/>
      <c r="Z1422" s="21">
        <f t="shared" si="227"/>
        <v>3.7274290700115817</v>
      </c>
      <c r="AA1422" s="21">
        <f t="shared" si="228"/>
        <v>2.7506419957060388</v>
      </c>
      <c r="AB1422" s="21">
        <f t="shared" si="229"/>
        <v>0.16044184080135618</v>
      </c>
      <c r="AC1422" s="21">
        <f t="shared" si="230"/>
        <v>0.96</v>
      </c>
      <c r="AD1422" s="22">
        <f t="shared" si="231"/>
        <v>5.4E-6</v>
      </c>
      <c r="AE1422" s="22">
        <f t="shared" si="232"/>
        <v>0</v>
      </c>
    </row>
    <row r="1423" spans="1:31" ht="15.75" x14ac:dyDescent="0.25">
      <c r="A1423" s="11" t="s">
        <v>173</v>
      </c>
      <c r="B1423" s="11" t="s">
        <v>1604</v>
      </c>
      <c r="C1423" s="11">
        <v>0</v>
      </c>
      <c r="D1423" s="11">
        <v>69</v>
      </c>
      <c r="E1423" s="11">
        <v>28.4</v>
      </c>
      <c r="F1423" s="11">
        <v>1.6</v>
      </c>
      <c r="H1423" s="1">
        <v>45888</v>
      </c>
      <c r="I1423" s="2" t="s">
        <v>52</v>
      </c>
      <c r="J1423" s="3">
        <f t="shared" si="223"/>
        <v>23.952500000000001</v>
      </c>
      <c r="K1423" s="29">
        <f t="shared" si="224"/>
        <v>27.69</v>
      </c>
      <c r="L1423" s="31">
        <f t="shared" si="225"/>
        <v>73.13905028143121</v>
      </c>
      <c r="M1423" s="33">
        <f t="shared" si="222"/>
        <v>0</v>
      </c>
      <c r="N1423" s="36">
        <f t="shared" si="226"/>
        <v>1.8410449069593314E-5</v>
      </c>
      <c r="Q1423" s="19"/>
      <c r="R1423" s="20"/>
      <c r="S1423" s="15">
        <v>-4.4474999999999989</v>
      </c>
      <c r="T1423" s="15">
        <v>-0.80999999999999872</v>
      </c>
      <c r="U1423" s="18"/>
      <c r="W1423" s="23"/>
      <c r="Z1423" s="21">
        <f t="shared" si="227"/>
        <v>3.7122362903686983</v>
      </c>
      <c r="AA1423" s="21">
        <f t="shared" si="228"/>
        <v>2.715094366978299</v>
      </c>
      <c r="AB1423" s="21">
        <f t="shared" si="229"/>
        <v>0.15845206829467887</v>
      </c>
      <c r="AC1423" s="21">
        <f t="shared" si="230"/>
        <v>0.96</v>
      </c>
      <c r="AD1423" s="22">
        <f t="shared" si="231"/>
        <v>0</v>
      </c>
      <c r="AE1423" s="22">
        <f t="shared" si="232"/>
        <v>0</v>
      </c>
    </row>
    <row r="1424" spans="1:31" ht="15.75" x14ac:dyDescent="0.25">
      <c r="A1424" s="11" t="s">
        <v>173</v>
      </c>
      <c r="B1424" s="11" t="s">
        <v>1605</v>
      </c>
      <c r="C1424" s="11">
        <v>0</v>
      </c>
      <c r="D1424" s="11">
        <v>70</v>
      </c>
      <c r="E1424" s="11">
        <v>28.4</v>
      </c>
      <c r="F1424" s="11">
        <v>1.1000000000000001</v>
      </c>
      <c r="H1424" s="1">
        <v>45888</v>
      </c>
      <c r="I1424" s="2" t="s">
        <v>53</v>
      </c>
      <c r="J1424" s="3">
        <f t="shared" si="223"/>
        <v>23.837499999999999</v>
      </c>
      <c r="K1424" s="29">
        <f t="shared" si="224"/>
        <v>27.432500000000001</v>
      </c>
      <c r="L1424" s="31">
        <f t="shared" si="225"/>
        <v>73.959714167104579</v>
      </c>
      <c r="M1424" s="33">
        <f t="shared" si="222"/>
        <v>1.5E-3</v>
      </c>
      <c r="N1424" s="36">
        <f t="shared" si="226"/>
        <v>1.7618629869027828E-5</v>
      </c>
      <c r="Q1424" s="19"/>
      <c r="R1424" s="20"/>
      <c r="S1424" s="15">
        <v>-4.5625</v>
      </c>
      <c r="T1424" s="15">
        <v>-0.96749999999999847</v>
      </c>
      <c r="U1424" s="18"/>
      <c r="W1424" s="23"/>
      <c r="Z1424" s="21">
        <f t="shared" si="227"/>
        <v>3.6568115390415392</v>
      </c>
      <c r="AA1424" s="21">
        <f t="shared" si="228"/>
        <v>2.7045673619048203</v>
      </c>
      <c r="AB1424" s="21">
        <f t="shared" si="229"/>
        <v>0.1581449160313157</v>
      </c>
      <c r="AC1424" s="21">
        <f t="shared" si="230"/>
        <v>0.96</v>
      </c>
      <c r="AD1424" s="22">
        <f t="shared" si="231"/>
        <v>5.4E-6</v>
      </c>
      <c r="AE1424" s="22">
        <f t="shared" si="232"/>
        <v>0</v>
      </c>
    </row>
    <row r="1425" spans="1:31" ht="15.75" x14ac:dyDescent="0.25">
      <c r="A1425" s="11" t="s">
        <v>173</v>
      </c>
      <c r="B1425" s="11" t="s">
        <v>1606</v>
      </c>
      <c r="C1425" s="11">
        <v>0</v>
      </c>
      <c r="D1425" s="11">
        <v>69</v>
      </c>
      <c r="E1425" s="11">
        <v>28.3</v>
      </c>
      <c r="F1425" s="11">
        <v>0.7</v>
      </c>
      <c r="H1425" s="1">
        <v>45888</v>
      </c>
      <c r="I1425" s="2" t="s">
        <v>54</v>
      </c>
      <c r="J1425" s="3">
        <f t="shared" si="223"/>
        <v>23.677499999999998</v>
      </c>
      <c r="K1425" s="29">
        <f t="shared" si="224"/>
        <v>27.359999999999996</v>
      </c>
      <c r="L1425" s="31">
        <f t="shared" si="225"/>
        <v>73.331020280765287</v>
      </c>
      <c r="M1425" s="33">
        <f t="shared" si="222"/>
        <v>1.6500000000000001E-2</v>
      </c>
      <c r="N1425" s="36">
        <f t="shared" si="226"/>
        <v>1.8114156387891877E-5</v>
      </c>
      <c r="Q1425" s="19"/>
      <c r="R1425" s="20"/>
      <c r="S1425" s="15">
        <v>-4.6225000000000014</v>
      </c>
      <c r="T1425" s="15">
        <v>-1.0400000000000018</v>
      </c>
      <c r="U1425" s="18"/>
      <c r="W1425" s="23"/>
      <c r="Z1425" s="21">
        <f t="shared" si="227"/>
        <v>3.6413371122130958</v>
      </c>
      <c r="AA1425" s="21">
        <f t="shared" si="228"/>
        <v>2.6702296562480186</v>
      </c>
      <c r="AB1425" s="21">
        <f t="shared" si="229"/>
        <v>0.15622263282881846</v>
      </c>
      <c r="AC1425" s="21">
        <f t="shared" si="230"/>
        <v>0.96</v>
      </c>
      <c r="AD1425" s="22">
        <f t="shared" si="231"/>
        <v>5.9400000000000007E-5</v>
      </c>
      <c r="AE1425" s="22">
        <f t="shared" si="232"/>
        <v>0</v>
      </c>
    </row>
    <row r="1426" spans="1:31" ht="15.75" x14ac:dyDescent="0.25">
      <c r="A1426" s="11" t="s">
        <v>173</v>
      </c>
      <c r="B1426" s="11" t="s">
        <v>1607</v>
      </c>
      <c r="C1426" s="11">
        <v>0</v>
      </c>
      <c r="D1426" s="11">
        <v>69</v>
      </c>
      <c r="E1426" s="11">
        <v>28.3</v>
      </c>
      <c r="F1426" s="11">
        <v>0.8</v>
      </c>
      <c r="H1426" s="1">
        <v>45888</v>
      </c>
      <c r="I1426" s="2" t="s">
        <v>55</v>
      </c>
      <c r="J1426" s="3">
        <f t="shared" si="223"/>
        <v>23.692500000000003</v>
      </c>
      <c r="K1426" s="29">
        <f t="shared" si="224"/>
        <v>27.205000000000002</v>
      </c>
      <c r="L1426" s="31">
        <f t="shared" si="225"/>
        <v>74.40051341142555</v>
      </c>
      <c r="M1426" s="33">
        <f t="shared" si="222"/>
        <v>0.01</v>
      </c>
      <c r="N1426" s="36">
        <f t="shared" si="226"/>
        <v>1.7166740217282737E-5</v>
      </c>
      <c r="Q1426" s="19"/>
      <c r="R1426" s="20"/>
      <c r="S1426" s="15">
        <v>-4.6074999999999999</v>
      </c>
      <c r="T1426" s="15">
        <v>-1.0949999999999998</v>
      </c>
      <c r="U1426" s="18"/>
      <c r="W1426" s="23"/>
      <c r="Z1426" s="21">
        <f t="shared" si="227"/>
        <v>3.6084450154314847</v>
      </c>
      <c r="AA1426" s="21">
        <f t="shared" si="228"/>
        <v>2.6847016176500187</v>
      </c>
      <c r="AB1426" s="21">
        <f t="shared" si="229"/>
        <v>0.15725345878266531</v>
      </c>
      <c r="AC1426" s="21">
        <f t="shared" si="230"/>
        <v>0.96</v>
      </c>
      <c r="AD1426" s="22">
        <f t="shared" si="231"/>
        <v>3.6000000000000001E-5</v>
      </c>
      <c r="AE1426" s="22">
        <f t="shared" si="232"/>
        <v>0</v>
      </c>
    </row>
    <row r="1427" spans="1:31" ht="15.75" x14ac:dyDescent="0.25">
      <c r="A1427" s="11" t="s">
        <v>173</v>
      </c>
      <c r="B1427" s="11" t="s">
        <v>1608</v>
      </c>
      <c r="C1427" s="11">
        <v>0</v>
      </c>
      <c r="D1427" s="11">
        <v>69</v>
      </c>
      <c r="E1427" s="11">
        <v>28.2</v>
      </c>
      <c r="F1427" s="11">
        <v>0.6</v>
      </c>
      <c r="H1427" s="1">
        <v>45888</v>
      </c>
      <c r="I1427" s="2" t="s">
        <v>56</v>
      </c>
      <c r="J1427" s="3">
        <f t="shared" si="223"/>
        <v>23.607499999999998</v>
      </c>
      <c r="K1427" s="29">
        <f t="shared" si="224"/>
        <v>27.212499999999999</v>
      </c>
      <c r="L1427" s="31">
        <f t="shared" si="225"/>
        <v>73.776135329763576</v>
      </c>
      <c r="M1427" s="33">
        <f t="shared" si="222"/>
        <v>1.2999999999999999E-2</v>
      </c>
      <c r="N1427" s="36">
        <f t="shared" si="226"/>
        <v>1.7684042796703371E-5</v>
      </c>
      <c r="Q1427" s="19"/>
      <c r="R1427" s="20"/>
      <c r="S1427" s="15">
        <v>-4.5925000000000011</v>
      </c>
      <c r="T1427" s="15">
        <v>-1.0875000000000004</v>
      </c>
      <c r="U1427" s="18"/>
      <c r="W1427" s="23"/>
      <c r="Z1427" s="21">
        <f t="shared" si="227"/>
        <v>3.6100305902629808</v>
      </c>
      <c r="AA1427" s="21">
        <f t="shared" si="228"/>
        <v>2.6633410537182796</v>
      </c>
      <c r="AB1427" s="21">
        <f t="shared" si="229"/>
        <v>0.15599344066290716</v>
      </c>
      <c r="AC1427" s="21">
        <f t="shared" si="230"/>
        <v>0.96</v>
      </c>
      <c r="AD1427" s="22">
        <f t="shared" si="231"/>
        <v>4.6799999999999999E-5</v>
      </c>
      <c r="AE1427" s="22">
        <f t="shared" si="232"/>
        <v>0</v>
      </c>
    </row>
    <row r="1428" spans="1:31" ht="15.75" x14ac:dyDescent="0.25">
      <c r="A1428" s="11" t="s">
        <v>173</v>
      </c>
      <c r="B1428" s="11" t="s">
        <v>1609</v>
      </c>
      <c r="C1428" s="11">
        <v>0</v>
      </c>
      <c r="D1428" s="11">
        <v>70</v>
      </c>
      <c r="E1428" s="11">
        <v>28</v>
      </c>
      <c r="F1428" s="11">
        <v>0.7</v>
      </c>
      <c r="H1428" s="1">
        <v>45888</v>
      </c>
      <c r="I1428" s="2" t="s">
        <v>57</v>
      </c>
      <c r="J1428" s="3">
        <f t="shared" si="223"/>
        <v>23.427500000000002</v>
      </c>
      <c r="K1428" s="29">
        <f t="shared" si="224"/>
        <v>27.167499999999997</v>
      </c>
      <c r="L1428" s="31">
        <f t="shared" si="225"/>
        <v>72.838456301578859</v>
      </c>
      <c r="M1428" s="33">
        <f t="shared" si="222"/>
        <v>3.5000000000000001E-3</v>
      </c>
      <c r="N1428" s="36">
        <f t="shared" si="226"/>
        <v>1.8448393951038105E-5</v>
      </c>
      <c r="Q1428" s="19"/>
      <c r="R1428" s="20"/>
      <c r="S1428" s="15">
        <v>-4.5724999999999998</v>
      </c>
      <c r="T1428" s="15">
        <v>-1.0325000000000015</v>
      </c>
      <c r="U1428" s="18"/>
      <c r="W1428" s="23"/>
      <c r="Z1428" s="21">
        <f t="shared" si="227"/>
        <v>3.6005262355532741</v>
      </c>
      <c r="AA1428" s="21">
        <f t="shared" si="228"/>
        <v>2.6225677287103539</v>
      </c>
      <c r="AB1428" s="21">
        <f t="shared" si="229"/>
        <v>0.15365760054104277</v>
      </c>
      <c r="AC1428" s="21">
        <f t="shared" si="230"/>
        <v>0.96</v>
      </c>
      <c r="AD1428" s="22">
        <f t="shared" si="231"/>
        <v>1.26E-5</v>
      </c>
      <c r="AE1428" s="22">
        <f t="shared" si="232"/>
        <v>0</v>
      </c>
    </row>
    <row r="1429" spans="1:31" ht="15.75" x14ac:dyDescent="0.25">
      <c r="A1429" s="11" t="s">
        <v>173</v>
      </c>
      <c r="B1429" s="11" t="s">
        <v>1610</v>
      </c>
      <c r="C1429" s="11">
        <v>0</v>
      </c>
      <c r="D1429" s="11">
        <v>70</v>
      </c>
      <c r="E1429" s="11">
        <v>27.7</v>
      </c>
      <c r="F1429" s="11">
        <v>0.8</v>
      </c>
      <c r="H1429" s="1">
        <v>45888</v>
      </c>
      <c r="I1429" s="2" t="s">
        <v>58</v>
      </c>
      <c r="J1429" s="3">
        <f t="shared" si="223"/>
        <v>23.21</v>
      </c>
      <c r="K1429" s="29">
        <f t="shared" si="224"/>
        <v>26.975000000000001</v>
      </c>
      <c r="L1429" s="31">
        <f t="shared" si="225"/>
        <v>72.562557708781924</v>
      </c>
      <c r="M1429" s="33">
        <f t="shared" si="222"/>
        <v>8.5000000000000006E-3</v>
      </c>
      <c r="N1429" s="36">
        <f t="shared" si="226"/>
        <v>1.8599321787228095E-5</v>
      </c>
      <c r="Q1429" s="19"/>
      <c r="R1429" s="20"/>
      <c r="S1429" s="15">
        <v>-4.4899999999999993</v>
      </c>
      <c r="T1429" s="15">
        <v>-1.0249999999999995</v>
      </c>
      <c r="U1429" s="18"/>
      <c r="W1429" s="23"/>
      <c r="Z1429" s="21">
        <f t="shared" si="227"/>
        <v>3.5601142969793531</v>
      </c>
      <c r="AA1429" s="21">
        <f t="shared" si="228"/>
        <v>2.583309991244239</v>
      </c>
      <c r="AB1429" s="21">
        <f t="shared" si="229"/>
        <v>0.15157804964732685</v>
      </c>
      <c r="AC1429" s="21">
        <f t="shared" si="230"/>
        <v>0.96</v>
      </c>
      <c r="AD1429" s="22">
        <f t="shared" si="231"/>
        <v>3.0599999999999998E-5</v>
      </c>
      <c r="AE1429" s="22">
        <f t="shared" si="232"/>
        <v>0</v>
      </c>
    </row>
    <row r="1430" spans="1:31" ht="15.75" x14ac:dyDescent="0.25">
      <c r="A1430" s="11" t="s">
        <v>173</v>
      </c>
      <c r="B1430" s="11" t="s">
        <v>1611</v>
      </c>
      <c r="C1430" s="11">
        <v>0</v>
      </c>
      <c r="D1430" s="11">
        <v>72</v>
      </c>
      <c r="E1430" s="11">
        <v>27.5</v>
      </c>
      <c r="F1430" s="11">
        <v>0.9</v>
      </c>
      <c r="H1430" s="1">
        <v>45888</v>
      </c>
      <c r="I1430" s="2" t="s">
        <v>59</v>
      </c>
      <c r="J1430" s="3">
        <f t="shared" si="223"/>
        <v>23.017500000000002</v>
      </c>
      <c r="K1430" s="29">
        <f t="shared" si="224"/>
        <v>26.605</v>
      </c>
      <c r="L1430" s="31">
        <f t="shared" si="225"/>
        <v>73.568913549268188</v>
      </c>
      <c r="M1430" s="33">
        <f t="shared" si="222"/>
        <v>3.5000000000000001E-3</v>
      </c>
      <c r="N1430" s="36">
        <f t="shared" si="226"/>
        <v>1.7611152102173746E-5</v>
      </c>
      <c r="Q1430" s="19"/>
      <c r="R1430" s="20"/>
      <c r="S1430" s="15">
        <v>-4.482499999999999</v>
      </c>
      <c r="T1430" s="15">
        <v>-1.0949999999999989</v>
      </c>
      <c r="U1430" s="18"/>
      <c r="W1430" s="23"/>
      <c r="Z1430" s="21">
        <f t="shared" si="227"/>
        <v>3.48354767216623</v>
      </c>
      <c r="AA1430" s="21">
        <f t="shared" si="228"/>
        <v>2.5628081753835183</v>
      </c>
      <c r="AB1430" s="21">
        <f t="shared" si="229"/>
        <v>0.15079704030819885</v>
      </c>
      <c r="AC1430" s="21">
        <f t="shared" si="230"/>
        <v>0.96</v>
      </c>
      <c r="AD1430" s="22">
        <f t="shared" si="231"/>
        <v>1.26E-5</v>
      </c>
      <c r="AE1430" s="22">
        <f t="shared" si="232"/>
        <v>0</v>
      </c>
    </row>
    <row r="1431" spans="1:31" ht="15.75" x14ac:dyDescent="0.25">
      <c r="A1431" s="11" t="s">
        <v>173</v>
      </c>
      <c r="B1431" s="11" t="s">
        <v>1612</v>
      </c>
      <c r="C1431" s="11">
        <v>0</v>
      </c>
      <c r="D1431" s="11">
        <v>71</v>
      </c>
      <c r="E1431" s="11">
        <v>27.4</v>
      </c>
      <c r="F1431" s="11">
        <v>1.3</v>
      </c>
      <c r="H1431" s="1">
        <v>45888</v>
      </c>
      <c r="I1431" s="2" t="s">
        <v>60</v>
      </c>
      <c r="J1431" s="3">
        <f t="shared" si="223"/>
        <v>22.9025</v>
      </c>
      <c r="K1431" s="29">
        <f t="shared" si="224"/>
        <v>26.3825</v>
      </c>
      <c r="L1431" s="31">
        <f t="shared" si="225"/>
        <v>74.190554623016908</v>
      </c>
      <c r="M1431" s="33">
        <f t="shared" si="222"/>
        <v>1.15E-2</v>
      </c>
      <c r="N1431" s="36">
        <f t="shared" si="226"/>
        <v>1.7018077016425808E-5</v>
      </c>
      <c r="Q1431" s="19"/>
      <c r="R1431" s="20"/>
      <c r="S1431" s="15">
        <v>-4.4974999999999996</v>
      </c>
      <c r="T1431" s="15">
        <v>-1.1174999999999997</v>
      </c>
      <c r="U1431" s="18"/>
      <c r="W1431" s="23"/>
      <c r="Z1431" s="21">
        <f t="shared" si="227"/>
        <v>3.4381983692061029</v>
      </c>
      <c r="AA1431" s="21">
        <f t="shared" si="228"/>
        <v>2.5508184391535305</v>
      </c>
      <c r="AB1431" s="21">
        <f t="shared" si="229"/>
        <v>0.15034496438487979</v>
      </c>
      <c r="AC1431" s="21">
        <f t="shared" si="230"/>
        <v>0.96</v>
      </c>
      <c r="AD1431" s="22">
        <f t="shared" si="231"/>
        <v>4.1399999999999997E-5</v>
      </c>
      <c r="AE1431" s="22">
        <f t="shared" si="232"/>
        <v>0</v>
      </c>
    </row>
    <row r="1432" spans="1:31" ht="15.75" x14ac:dyDescent="0.25">
      <c r="A1432" s="11" t="s">
        <v>173</v>
      </c>
      <c r="B1432" s="11" t="s">
        <v>1613</v>
      </c>
      <c r="C1432" s="11">
        <v>0</v>
      </c>
      <c r="D1432" s="11">
        <v>71</v>
      </c>
      <c r="E1432" s="11">
        <v>27.2</v>
      </c>
      <c r="F1432" s="11">
        <v>1.2</v>
      </c>
      <c r="H1432" s="1">
        <v>45888</v>
      </c>
      <c r="I1432" s="2" t="s">
        <v>61</v>
      </c>
      <c r="J1432" s="3">
        <f t="shared" si="223"/>
        <v>22.74</v>
      </c>
      <c r="K1432" s="29">
        <f t="shared" si="224"/>
        <v>26.249999999999996</v>
      </c>
      <c r="L1432" s="31">
        <f t="shared" si="225"/>
        <v>73.910940315508995</v>
      </c>
      <c r="M1432" s="33">
        <f t="shared" si="222"/>
        <v>1.15E-2</v>
      </c>
      <c r="N1432" s="36">
        <f t="shared" si="226"/>
        <v>1.7190878240458391E-5</v>
      </c>
      <c r="Q1432" s="19"/>
      <c r="R1432" s="20"/>
      <c r="S1432" s="15">
        <v>-4.4600000000000009</v>
      </c>
      <c r="T1432" s="15">
        <v>-1.1500000000000012</v>
      </c>
      <c r="U1432" s="18"/>
      <c r="W1432" s="23"/>
      <c r="Z1432" s="21">
        <f t="shared" si="227"/>
        <v>3.4114377031719054</v>
      </c>
      <c r="AA1432" s="21">
        <f t="shared" si="228"/>
        <v>2.5214256846921579</v>
      </c>
      <c r="AB1432" s="21">
        <f t="shared" si="229"/>
        <v>0.14876202635762018</v>
      </c>
      <c r="AC1432" s="21">
        <f t="shared" si="230"/>
        <v>0.96</v>
      </c>
      <c r="AD1432" s="22">
        <f t="shared" si="231"/>
        <v>4.1399999999999997E-5</v>
      </c>
      <c r="AE1432" s="22">
        <f t="shared" si="232"/>
        <v>0</v>
      </c>
    </row>
    <row r="1433" spans="1:31" ht="15.75" x14ac:dyDescent="0.25">
      <c r="A1433" s="11" t="s">
        <v>173</v>
      </c>
      <c r="B1433" s="11" t="s">
        <v>1614</v>
      </c>
      <c r="C1433" s="11">
        <v>0</v>
      </c>
      <c r="D1433" s="11">
        <v>72</v>
      </c>
      <c r="E1433" s="11">
        <v>27.2</v>
      </c>
      <c r="F1433" s="11">
        <v>0.4</v>
      </c>
      <c r="H1433" s="1">
        <v>45888</v>
      </c>
      <c r="I1433" s="2" t="s">
        <v>62</v>
      </c>
      <c r="J1433" s="3">
        <f t="shared" si="223"/>
        <v>22.79</v>
      </c>
      <c r="K1433" s="29">
        <f t="shared" si="224"/>
        <v>26.06</v>
      </c>
      <c r="L1433" s="31">
        <f t="shared" si="225"/>
        <v>75.487844672026782</v>
      </c>
      <c r="M1433" s="33">
        <f t="shared" si="222"/>
        <v>6.4999999999999997E-3</v>
      </c>
      <c r="N1433" s="36">
        <f t="shared" si="226"/>
        <v>1.5867525218921322E-5</v>
      </c>
      <c r="Q1433" s="19"/>
      <c r="R1433" s="20"/>
      <c r="S1433" s="15">
        <v>-4.410000000000001</v>
      </c>
      <c r="T1433" s="15">
        <v>-1.1399999999999997</v>
      </c>
      <c r="U1433" s="18"/>
      <c r="W1433" s="23"/>
      <c r="Z1433" s="21">
        <f t="shared" si="227"/>
        <v>3.3733807057501011</v>
      </c>
      <c r="AA1433" s="21">
        <f t="shared" si="228"/>
        <v>2.5464923873527572</v>
      </c>
      <c r="AB1433" s="21">
        <f t="shared" si="229"/>
        <v>0.1504578006752269</v>
      </c>
      <c r="AC1433" s="21">
        <f t="shared" si="230"/>
        <v>0.96</v>
      </c>
      <c r="AD1433" s="22">
        <f t="shared" si="231"/>
        <v>2.34E-5</v>
      </c>
      <c r="AE1433" s="22">
        <f t="shared" si="232"/>
        <v>0</v>
      </c>
    </row>
    <row r="1434" spans="1:31" ht="15.75" x14ac:dyDescent="0.25">
      <c r="A1434" s="11" t="s">
        <v>173</v>
      </c>
      <c r="B1434" s="11" t="s">
        <v>1615</v>
      </c>
      <c r="C1434" s="11">
        <v>0</v>
      </c>
      <c r="D1434" s="11">
        <v>73</v>
      </c>
      <c r="E1434" s="11">
        <v>27.1</v>
      </c>
      <c r="F1434" s="11">
        <v>0.8</v>
      </c>
      <c r="H1434" s="1">
        <v>45888</v>
      </c>
      <c r="I1434" s="2" t="s">
        <v>63</v>
      </c>
      <c r="J1434" s="3">
        <f t="shared" si="223"/>
        <v>22.727500000000003</v>
      </c>
      <c r="K1434" s="29">
        <f t="shared" si="224"/>
        <v>26.017499999999998</v>
      </c>
      <c r="L1434" s="31">
        <f t="shared" si="225"/>
        <v>75.325228493198566</v>
      </c>
      <c r="M1434" s="33">
        <f t="shared" si="222"/>
        <v>5.0000000000000001E-3</v>
      </c>
      <c r="N1434" s="36">
        <f t="shared" si="226"/>
        <v>1.5978932493659639E-5</v>
      </c>
      <c r="Q1434" s="19"/>
      <c r="R1434" s="20"/>
      <c r="S1434" s="15">
        <v>-4.3724999999999996</v>
      </c>
      <c r="T1434" s="15">
        <v>-1.1824999999999992</v>
      </c>
      <c r="U1434" s="18"/>
      <c r="W1434" s="23"/>
      <c r="Z1434" s="21">
        <f t="shared" si="227"/>
        <v>3.3649187732987227</v>
      </c>
      <c r="AA1434" s="21">
        <f t="shared" si="228"/>
        <v>2.5346327545977974</v>
      </c>
      <c r="AB1434" s="21">
        <f t="shared" si="229"/>
        <v>0.14980542831993732</v>
      </c>
      <c r="AC1434" s="21">
        <f t="shared" si="230"/>
        <v>0.96</v>
      </c>
      <c r="AD1434" s="22">
        <f t="shared" si="231"/>
        <v>1.8E-5</v>
      </c>
      <c r="AE1434" s="22">
        <f t="shared" si="232"/>
        <v>0</v>
      </c>
    </row>
    <row r="1435" spans="1:31" ht="15.75" x14ac:dyDescent="0.25">
      <c r="A1435" s="11" t="s">
        <v>173</v>
      </c>
      <c r="B1435" s="11" t="s">
        <v>1616</v>
      </c>
      <c r="C1435" s="11">
        <v>0</v>
      </c>
      <c r="D1435" s="11">
        <v>73</v>
      </c>
      <c r="E1435" s="11">
        <v>27</v>
      </c>
      <c r="F1435" s="11">
        <v>0.7</v>
      </c>
      <c r="H1435" s="1">
        <v>45888</v>
      </c>
      <c r="I1435" s="2" t="s">
        <v>64</v>
      </c>
      <c r="J1435" s="3">
        <f t="shared" si="223"/>
        <v>22.657499999999999</v>
      </c>
      <c r="K1435" s="29">
        <f t="shared" si="224"/>
        <v>25.93</v>
      </c>
      <c r="L1435" s="31">
        <f t="shared" si="225"/>
        <v>75.403251771329479</v>
      </c>
      <c r="M1435" s="33">
        <f t="shared" si="222"/>
        <v>3.5000000000000001E-3</v>
      </c>
      <c r="N1435" s="36">
        <f t="shared" si="226"/>
        <v>1.5885732705109494E-5</v>
      </c>
      <c r="Q1435" s="19"/>
      <c r="R1435" s="20"/>
      <c r="S1435" s="15">
        <v>-4.3424999999999994</v>
      </c>
      <c r="T1435" s="15">
        <v>-1.17</v>
      </c>
      <c r="U1435" s="18"/>
      <c r="W1435" s="23"/>
      <c r="Z1435" s="21">
        <f t="shared" si="227"/>
        <v>3.3475553767523709</v>
      </c>
      <c r="AA1435" s="21">
        <f t="shared" si="228"/>
        <v>2.5241656089172673</v>
      </c>
      <c r="AB1435" s="21">
        <f t="shared" si="229"/>
        <v>0.14928598288113903</v>
      </c>
      <c r="AC1435" s="21">
        <f t="shared" si="230"/>
        <v>0.96</v>
      </c>
      <c r="AD1435" s="22">
        <f t="shared" si="231"/>
        <v>1.26E-5</v>
      </c>
      <c r="AE1435" s="22">
        <f t="shared" si="232"/>
        <v>0</v>
      </c>
    </row>
    <row r="1436" spans="1:31" ht="15.75" x14ac:dyDescent="0.25">
      <c r="A1436" s="11" t="s">
        <v>173</v>
      </c>
      <c r="B1436" s="11" t="s">
        <v>1617</v>
      </c>
      <c r="C1436" s="11">
        <v>0</v>
      </c>
      <c r="D1436" s="11">
        <v>72</v>
      </c>
      <c r="E1436" s="11">
        <v>26.9</v>
      </c>
      <c r="F1436" s="11">
        <v>0.5</v>
      </c>
      <c r="H1436" s="1">
        <v>45888</v>
      </c>
      <c r="I1436" s="2" t="s">
        <v>65</v>
      </c>
      <c r="J1436" s="3">
        <f t="shared" si="223"/>
        <v>22.639999999999997</v>
      </c>
      <c r="K1436" s="29">
        <f t="shared" si="224"/>
        <v>25.912500000000001</v>
      </c>
      <c r="L1436" s="31">
        <f t="shared" si="225"/>
        <v>75.394196892247862</v>
      </c>
      <c r="M1436" s="33">
        <f t="shared" si="222"/>
        <v>3.5000000000000001E-3</v>
      </c>
      <c r="N1436" s="36">
        <f t="shared" si="226"/>
        <v>1.5886334340346431E-5</v>
      </c>
      <c r="Q1436" s="19"/>
      <c r="R1436" s="20"/>
      <c r="S1436" s="15">
        <v>-4.2600000000000007</v>
      </c>
      <c r="T1436" s="15">
        <v>-1.0874999999999995</v>
      </c>
      <c r="U1436" s="18"/>
      <c r="W1436" s="23"/>
      <c r="Z1436" s="21">
        <f t="shared" si="227"/>
        <v>3.3440920836427228</v>
      </c>
      <c r="AA1436" s="21">
        <f t="shared" si="228"/>
        <v>2.5212513697996686</v>
      </c>
      <c r="AB1436" s="21">
        <f t="shared" si="229"/>
        <v>0.14913345555287794</v>
      </c>
      <c r="AC1436" s="21">
        <f t="shared" si="230"/>
        <v>0.96</v>
      </c>
      <c r="AD1436" s="22">
        <f t="shared" si="231"/>
        <v>1.26E-5</v>
      </c>
      <c r="AE1436" s="22">
        <f t="shared" si="232"/>
        <v>0</v>
      </c>
    </row>
    <row r="1437" spans="1:31" ht="15.75" x14ac:dyDescent="0.25">
      <c r="A1437" s="11" t="s">
        <v>173</v>
      </c>
      <c r="B1437" s="11" t="s">
        <v>1618</v>
      </c>
      <c r="C1437" s="11">
        <v>0</v>
      </c>
      <c r="D1437" s="11">
        <v>73</v>
      </c>
      <c r="E1437" s="11">
        <v>26.8</v>
      </c>
      <c r="F1437" s="11">
        <v>0.7</v>
      </c>
      <c r="H1437" s="1">
        <v>45888</v>
      </c>
      <c r="I1437" s="2" t="s">
        <v>66</v>
      </c>
      <c r="J1437" s="3">
        <f t="shared" si="223"/>
        <v>22.422499999999999</v>
      </c>
      <c r="K1437" s="29">
        <f t="shared" si="224"/>
        <v>25.737499999999997</v>
      </c>
      <c r="L1437" s="31">
        <f t="shared" si="225"/>
        <v>75.002398475382648</v>
      </c>
      <c r="M1437" s="33">
        <f t="shared" si="222"/>
        <v>1.6500000000000001E-2</v>
      </c>
      <c r="N1437" s="36">
        <f t="shared" si="226"/>
        <v>1.6126466761060607E-5</v>
      </c>
      <c r="Q1437" s="19"/>
      <c r="R1437" s="20"/>
      <c r="S1437" s="15">
        <v>-4.3775000000000013</v>
      </c>
      <c r="T1437" s="15">
        <v>-1.1625000000000005</v>
      </c>
      <c r="U1437" s="18"/>
      <c r="W1437" s="23"/>
      <c r="Z1437" s="21">
        <f t="shared" si="227"/>
        <v>3.3096305374401402</v>
      </c>
      <c r="AA1437" s="21">
        <f t="shared" si="228"/>
        <v>2.4823022837538025</v>
      </c>
      <c r="AB1437" s="21">
        <f t="shared" si="229"/>
        <v>0.14702503264902089</v>
      </c>
      <c r="AC1437" s="21">
        <f t="shared" si="230"/>
        <v>0.96</v>
      </c>
      <c r="AD1437" s="22">
        <f t="shared" si="231"/>
        <v>5.9400000000000007E-5</v>
      </c>
      <c r="AE1437" s="22">
        <f t="shared" si="232"/>
        <v>0</v>
      </c>
    </row>
    <row r="1438" spans="1:31" ht="15.75" x14ac:dyDescent="0.25">
      <c r="A1438" s="11" t="s">
        <v>173</v>
      </c>
      <c r="B1438" s="11" t="s">
        <v>1619</v>
      </c>
      <c r="C1438" s="11">
        <v>0</v>
      </c>
      <c r="D1438" s="11">
        <v>74</v>
      </c>
      <c r="E1438" s="11">
        <v>26.6</v>
      </c>
      <c r="F1438" s="11">
        <v>1</v>
      </c>
      <c r="H1438" s="1">
        <v>45888</v>
      </c>
      <c r="I1438" s="2" t="s">
        <v>67</v>
      </c>
      <c r="J1438" s="3">
        <f t="shared" si="223"/>
        <v>22.177500000000002</v>
      </c>
      <c r="K1438" s="29">
        <f t="shared" si="224"/>
        <v>25.54</v>
      </c>
      <c r="L1438" s="31">
        <f t="shared" si="225"/>
        <v>74.560358399933335</v>
      </c>
      <c r="M1438" s="33">
        <f t="shared" si="222"/>
        <v>2.3E-2</v>
      </c>
      <c r="N1438" s="36">
        <f t="shared" si="226"/>
        <v>1.6396197434725717E-5</v>
      </c>
      <c r="Q1438" s="19"/>
      <c r="R1438" s="20"/>
      <c r="S1438" s="15">
        <v>-4.4225000000000012</v>
      </c>
      <c r="T1438" s="15">
        <v>-1.2599999999999998</v>
      </c>
      <c r="U1438" s="18"/>
      <c r="W1438" s="23"/>
      <c r="Z1438" s="21">
        <f t="shared" si="227"/>
        <v>3.2711103947486757</v>
      </c>
      <c r="AA1438" s="21">
        <f t="shared" si="228"/>
        <v>2.4389516339820867</v>
      </c>
      <c r="AB1438" s="21">
        <f t="shared" si="229"/>
        <v>0.14467457827780139</v>
      </c>
      <c r="AC1438" s="21">
        <f t="shared" si="230"/>
        <v>0.96</v>
      </c>
      <c r="AD1438" s="22">
        <f t="shared" si="231"/>
        <v>8.2799999999999993E-5</v>
      </c>
      <c r="AE1438" s="22">
        <f t="shared" si="232"/>
        <v>0</v>
      </c>
    </row>
    <row r="1439" spans="1:31" ht="15.75" x14ac:dyDescent="0.25">
      <c r="A1439" s="11" t="s">
        <v>173</v>
      </c>
      <c r="B1439" s="11" t="s">
        <v>1620</v>
      </c>
      <c r="C1439" s="11">
        <v>0</v>
      </c>
      <c r="D1439" s="11">
        <v>74</v>
      </c>
      <c r="E1439" s="11">
        <v>26.4</v>
      </c>
      <c r="F1439" s="11">
        <v>0.9</v>
      </c>
      <c r="H1439" s="1">
        <v>45888</v>
      </c>
      <c r="I1439" s="2" t="s">
        <v>68</v>
      </c>
      <c r="J1439" s="3">
        <f t="shared" si="223"/>
        <v>22.022499999999997</v>
      </c>
      <c r="K1439" s="29">
        <f t="shared" si="224"/>
        <v>25.310000000000002</v>
      </c>
      <c r="L1439" s="31">
        <f t="shared" si="225"/>
        <v>74.970110959965353</v>
      </c>
      <c r="M1439" s="33">
        <f t="shared" si="222"/>
        <v>1.4999999999999999E-2</v>
      </c>
      <c r="N1439" s="36">
        <f t="shared" si="226"/>
        <v>1.5989583774407831E-5</v>
      </c>
      <c r="Q1439" s="19"/>
      <c r="R1439" s="20"/>
      <c r="S1439" s="15">
        <v>-4.3775000000000004</v>
      </c>
      <c r="T1439" s="15">
        <v>-1.2900000000000009</v>
      </c>
      <c r="U1439" s="18"/>
      <c r="W1439" s="23"/>
      <c r="Z1439" s="21">
        <f t="shared" si="227"/>
        <v>3.226744579821188</v>
      </c>
      <c r="AA1439" s="21">
        <f t="shared" si="228"/>
        <v>2.4190939918866126</v>
      </c>
      <c r="AB1439" s="21">
        <f t="shared" si="229"/>
        <v>0.14374812132995576</v>
      </c>
      <c r="AC1439" s="21">
        <f t="shared" si="230"/>
        <v>0.96</v>
      </c>
      <c r="AD1439" s="22">
        <f t="shared" si="231"/>
        <v>5.3999999999999998E-5</v>
      </c>
      <c r="AE1439" s="22">
        <f t="shared" si="232"/>
        <v>0</v>
      </c>
    </row>
    <row r="1440" spans="1:31" ht="15.75" x14ac:dyDescent="0.25">
      <c r="A1440" s="11" t="s">
        <v>173</v>
      </c>
      <c r="B1440" s="11" t="s">
        <v>1621</v>
      </c>
      <c r="C1440" s="11">
        <v>0</v>
      </c>
      <c r="D1440" s="11">
        <v>75</v>
      </c>
      <c r="E1440" s="11">
        <v>26.3</v>
      </c>
      <c r="F1440" s="11">
        <v>0.6</v>
      </c>
      <c r="H1440" s="1">
        <v>45888</v>
      </c>
      <c r="I1440" s="2" t="s">
        <v>69</v>
      </c>
      <c r="J1440" s="3">
        <f t="shared" ref="J1440:J1471" si="233">E1440+S1440</f>
        <v>21.922500000000003</v>
      </c>
      <c r="K1440" s="29">
        <f t="shared" ref="K1440:K1471" si="234">E1439+T1440</f>
        <v>25.1325</v>
      </c>
      <c r="L1440" s="31">
        <f t="shared" si="225"/>
        <v>75.431110460444572</v>
      </c>
      <c r="M1440" s="33">
        <f t="shared" si="222"/>
        <v>1.7999999999999999E-2</v>
      </c>
      <c r="N1440" s="36">
        <f t="shared" si="226"/>
        <v>1.556932870197435E-5</v>
      </c>
      <c r="Q1440" s="19"/>
      <c r="R1440" s="20"/>
      <c r="S1440" s="15">
        <v>-4.3774999999999986</v>
      </c>
      <c r="T1440" s="15">
        <v>-1.2675000000000001</v>
      </c>
      <c r="U1440" s="18"/>
      <c r="W1440" s="23"/>
      <c r="Z1440" s="21">
        <f t="shared" si="227"/>
        <v>3.1928653003827305</v>
      </c>
      <c r="AA1440" s="21">
        <f t="shared" si="228"/>
        <v>2.4084137515849027</v>
      </c>
      <c r="AB1440" s="21">
        <f t="shared" si="229"/>
        <v>0.14330713611156817</v>
      </c>
      <c r="AC1440" s="21">
        <f t="shared" si="230"/>
        <v>0.96</v>
      </c>
      <c r="AD1440" s="22">
        <f t="shared" si="231"/>
        <v>6.4800000000000003E-5</v>
      </c>
      <c r="AE1440" s="22">
        <f t="shared" si="232"/>
        <v>0</v>
      </c>
    </row>
    <row r="1441" spans="1:31" ht="15.75" x14ac:dyDescent="0.25">
      <c r="A1441" s="11" t="s">
        <v>173</v>
      </c>
      <c r="B1441" s="11" t="s">
        <v>1622</v>
      </c>
      <c r="C1441" s="11">
        <v>0</v>
      </c>
      <c r="D1441" s="11">
        <v>74</v>
      </c>
      <c r="E1441" s="11">
        <v>26.2</v>
      </c>
      <c r="F1441" s="11">
        <v>0.5</v>
      </c>
      <c r="H1441" s="1">
        <v>45888</v>
      </c>
      <c r="I1441" s="2" t="s">
        <v>70</v>
      </c>
      <c r="J1441" s="3">
        <f t="shared" si="233"/>
        <v>21.822499999999998</v>
      </c>
      <c r="K1441" s="29">
        <f t="shared" si="234"/>
        <v>25.057500000000001</v>
      </c>
      <c r="L1441" s="31">
        <f t="shared" si="225"/>
        <v>75.211255852112899</v>
      </c>
      <c r="M1441" s="33">
        <f t="shared" ref="M1441" si="235">AVERAGE(U865,U1009)</f>
        <v>2.1499999999999998E-2</v>
      </c>
      <c r="N1441" s="36">
        <f t="shared" si="226"/>
        <v>1.5709038249934712E-5</v>
      </c>
      <c r="Q1441" s="19"/>
      <c r="R1441" s="20"/>
      <c r="S1441" s="15">
        <v>-4.3775000000000004</v>
      </c>
      <c r="T1441" s="15">
        <v>-1.2424999999999997</v>
      </c>
      <c r="U1441" s="18"/>
      <c r="W1441" s="23"/>
      <c r="Z1441" s="21">
        <f t="shared" si="227"/>
        <v>3.1786435905245307</v>
      </c>
      <c r="AA1441" s="21">
        <f t="shared" si="228"/>
        <v>2.3906977634961928</v>
      </c>
      <c r="AB1441" s="21">
        <f t="shared" si="229"/>
        <v>0.14233433007309931</v>
      </c>
      <c r="AC1441" s="21">
        <f t="shared" si="230"/>
        <v>0.96</v>
      </c>
      <c r="AD1441" s="22">
        <f t="shared" si="231"/>
        <v>7.7399999999999998E-5</v>
      </c>
      <c r="AE1441" s="22">
        <f t="shared" si="232"/>
        <v>0</v>
      </c>
    </row>
    <row r="1442" spans="1:31" ht="15.75" x14ac:dyDescent="0.25">
      <c r="A1442" s="11" t="s">
        <v>173</v>
      </c>
      <c r="B1442" s="11" t="s">
        <v>1623</v>
      </c>
      <c r="C1442" s="11">
        <v>0</v>
      </c>
      <c r="D1442" s="11">
        <v>75</v>
      </c>
      <c r="E1442" s="11">
        <v>26.2</v>
      </c>
      <c r="F1442" s="11">
        <v>0.5</v>
      </c>
      <c r="H1442" s="4">
        <v>45889</v>
      </c>
      <c r="I1442" s="2" t="s">
        <v>71</v>
      </c>
      <c r="J1442" s="3">
        <f t="shared" si="233"/>
        <v>22.434999999999999</v>
      </c>
      <c r="K1442" s="29">
        <f t="shared" si="234"/>
        <v>25.002499999999998</v>
      </c>
      <c r="L1442" s="31">
        <f t="shared" si="225"/>
        <v>80.054406801756713</v>
      </c>
      <c r="M1442" s="33">
        <f>AVERAGE(U1874,U2018)</f>
        <v>0</v>
      </c>
      <c r="N1442" s="36">
        <f t="shared" si="226"/>
        <v>1.2138133051463012E-5</v>
      </c>
      <c r="Q1442" s="19"/>
      <c r="R1442" s="20"/>
      <c r="S1442" s="15">
        <v>-3.7650000000000006</v>
      </c>
      <c r="T1442" s="15">
        <v>-1.1975000000000007</v>
      </c>
      <c r="U1442" s="18"/>
      <c r="W1442" s="23"/>
      <c r="Z1442" s="21">
        <f t="shared" si="227"/>
        <v>3.1682494723851757</v>
      </c>
      <c r="AA1442" s="21">
        <f t="shared" si="228"/>
        <v>2.5363233211177394</v>
      </c>
      <c r="AB1442" s="21">
        <f t="shared" si="229"/>
        <v>0.15106773206818816</v>
      </c>
      <c r="AC1442" s="21">
        <f t="shared" si="230"/>
        <v>0.96</v>
      </c>
      <c r="AD1442" s="22">
        <f t="shared" si="231"/>
        <v>0</v>
      </c>
      <c r="AE1442" s="22">
        <f t="shared" si="232"/>
        <v>0</v>
      </c>
    </row>
    <row r="1443" spans="1:31" ht="15.75" x14ac:dyDescent="0.25">
      <c r="A1443" s="11" t="s">
        <v>173</v>
      </c>
      <c r="B1443" s="11" t="s">
        <v>1624</v>
      </c>
      <c r="C1443" s="11">
        <v>0</v>
      </c>
      <c r="D1443" s="11">
        <v>75</v>
      </c>
      <c r="E1443" s="11">
        <v>26.1</v>
      </c>
      <c r="F1443" s="11">
        <v>0.2</v>
      </c>
      <c r="H1443" s="4">
        <v>45889</v>
      </c>
      <c r="I1443" s="2" t="s">
        <v>72</v>
      </c>
      <c r="J1443" s="3">
        <f t="shared" si="233"/>
        <v>22.48</v>
      </c>
      <c r="K1443" s="29">
        <f t="shared" si="234"/>
        <v>25.04</v>
      </c>
      <c r="L1443" s="31">
        <f t="shared" si="225"/>
        <v>80.125936203214209</v>
      </c>
      <c r="M1443" s="33">
        <f t="shared" ref="M1443:M1506" si="236">AVERAGE(U1875,U2019)</f>
        <v>0</v>
      </c>
      <c r="N1443" s="36">
        <f t="shared" si="226"/>
        <v>1.2098259766318514E-5</v>
      </c>
      <c r="Q1443" s="19"/>
      <c r="R1443" s="20"/>
      <c r="S1443" s="15">
        <v>-3.62</v>
      </c>
      <c r="T1443" s="15">
        <v>-1.1600000000000001</v>
      </c>
      <c r="U1443" s="18"/>
      <c r="W1443" s="23"/>
      <c r="Z1443" s="21">
        <f t="shared" si="227"/>
        <v>3.1753331505911535</v>
      </c>
      <c r="AA1443" s="21">
        <f t="shared" si="228"/>
        <v>2.5442654144821795</v>
      </c>
      <c r="AB1443" s="21">
        <f t="shared" si="229"/>
        <v>0.1514974559857182</v>
      </c>
      <c r="AC1443" s="21">
        <f t="shared" si="230"/>
        <v>0.96</v>
      </c>
      <c r="AD1443" s="22">
        <f t="shared" si="231"/>
        <v>0</v>
      </c>
      <c r="AE1443" s="22">
        <f t="shared" si="232"/>
        <v>0</v>
      </c>
    </row>
    <row r="1444" spans="1:31" ht="15.75" x14ac:dyDescent="0.25">
      <c r="A1444" s="11" t="s">
        <v>173</v>
      </c>
      <c r="B1444" s="11" t="s">
        <v>1625</v>
      </c>
      <c r="C1444" s="11">
        <v>0</v>
      </c>
      <c r="D1444" s="11">
        <v>75</v>
      </c>
      <c r="E1444" s="11">
        <v>26</v>
      </c>
      <c r="F1444" s="11">
        <v>0.3</v>
      </c>
      <c r="H1444" s="4">
        <v>45889</v>
      </c>
      <c r="I1444" s="2" t="s">
        <v>73</v>
      </c>
      <c r="J1444" s="3">
        <f t="shared" si="233"/>
        <v>22.545000000000002</v>
      </c>
      <c r="K1444" s="29">
        <f t="shared" si="234"/>
        <v>24.965000000000003</v>
      </c>
      <c r="L1444" s="31">
        <f t="shared" si="225"/>
        <v>81.132682507452543</v>
      </c>
      <c r="M1444" s="33">
        <f t="shared" si="236"/>
        <v>7.0000000000000001E-3</v>
      </c>
      <c r="N1444" s="36">
        <f t="shared" si="226"/>
        <v>1.1374689528793571E-5</v>
      </c>
      <c r="Q1444" s="19"/>
      <c r="R1444" s="20"/>
      <c r="S1444" s="15">
        <v>-3.4550000000000001</v>
      </c>
      <c r="T1444" s="15">
        <v>-1.1349999999999998</v>
      </c>
      <c r="U1444" s="18"/>
      <c r="W1444" s="23"/>
      <c r="Z1444" s="21">
        <f t="shared" si="227"/>
        <v>3.1611795778263723</v>
      </c>
      <c r="AA1444" s="21">
        <f t="shared" si="228"/>
        <v>2.5647497903682992</v>
      </c>
      <c r="AB1444" s="21">
        <f t="shared" si="229"/>
        <v>0.15280454913084204</v>
      </c>
      <c r="AC1444" s="21">
        <f t="shared" si="230"/>
        <v>0.96</v>
      </c>
      <c r="AD1444" s="22">
        <f t="shared" si="231"/>
        <v>2.5199999999999999E-5</v>
      </c>
      <c r="AE1444" s="22">
        <f t="shared" si="232"/>
        <v>0</v>
      </c>
    </row>
    <row r="1445" spans="1:31" ht="15.75" x14ac:dyDescent="0.25">
      <c r="A1445" s="11" t="s">
        <v>173</v>
      </c>
      <c r="B1445" s="11" t="s">
        <v>1626</v>
      </c>
      <c r="C1445" s="11">
        <v>0</v>
      </c>
      <c r="D1445" s="11">
        <v>75</v>
      </c>
      <c r="E1445" s="11">
        <v>25.9</v>
      </c>
      <c r="F1445" s="11">
        <v>0.6</v>
      </c>
      <c r="H1445" s="4">
        <v>45889</v>
      </c>
      <c r="I1445" s="2" t="s">
        <v>74</v>
      </c>
      <c r="J1445" s="3">
        <f t="shared" si="233"/>
        <v>22.627499999999998</v>
      </c>
      <c r="K1445" s="29">
        <f t="shared" si="234"/>
        <v>25.002499999999998</v>
      </c>
      <c r="L1445" s="31">
        <f t="shared" si="225"/>
        <v>81.482783451535553</v>
      </c>
      <c r="M1445" s="33">
        <f t="shared" si="236"/>
        <v>6.4999999999999997E-3</v>
      </c>
      <c r="N1445" s="36">
        <f t="shared" si="226"/>
        <v>1.1142594274447222E-5</v>
      </c>
      <c r="Q1445" s="19"/>
      <c r="R1445" s="20"/>
      <c r="S1445" s="15">
        <v>-3.2725</v>
      </c>
      <c r="T1445" s="15">
        <v>-0.9975000000000005</v>
      </c>
      <c r="U1445" s="18"/>
      <c r="W1445" s="23"/>
      <c r="Z1445" s="21">
        <f t="shared" si="227"/>
        <v>3.1682494723851757</v>
      </c>
      <c r="AA1445" s="21">
        <f t="shared" si="228"/>
        <v>2.5815778567880305</v>
      </c>
      <c r="AB1445" s="21">
        <f t="shared" si="229"/>
        <v>0.15376316920452968</v>
      </c>
      <c r="AC1445" s="21">
        <f t="shared" si="230"/>
        <v>0.96</v>
      </c>
      <c r="AD1445" s="22">
        <f t="shared" si="231"/>
        <v>2.34E-5</v>
      </c>
      <c r="AE1445" s="22">
        <f t="shared" si="232"/>
        <v>0</v>
      </c>
    </row>
    <row r="1446" spans="1:31" ht="15.75" x14ac:dyDescent="0.25">
      <c r="A1446" s="11" t="s">
        <v>173</v>
      </c>
      <c r="B1446" s="11" t="s">
        <v>1627</v>
      </c>
      <c r="C1446" s="11">
        <v>0</v>
      </c>
      <c r="D1446" s="11">
        <v>75</v>
      </c>
      <c r="E1446" s="11">
        <v>25.8</v>
      </c>
      <c r="F1446" s="11">
        <v>0.6</v>
      </c>
      <c r="H1446" s="4">
        <v>45889</v>
      </c>
      <c r="I1446" s="2" t="s">
        <v>75</v>
      </c>
      <c r="J1446" s="3">
        <f t="shared" si="233"/>
        <v>22.81</v>
      </c>
      <c r="K1446" s="29">
        <f t="shared" si="234"/>
        <v>25.029999999999998</v>
      </c>
      <c r="L1446" s="31">
        <f t="shared" si="225"/>
        <v>82.650824963239444</v>
      </c>
      <c r="M1446" s="33">
        <f t="shared" si="236"/>
        <v>3.0000000000000001E-3</v>
      </c>
      <c r="N1446" s="36">
        <f t="shared" si="226"/>
        <v>1.0351429642383656E-5</v>
      </c>
      <c r="Q1446" s="19"/>
      <c r="R1446" s="20"/>
      <c r="S1446" s="15">
        <v>-2.9900000000000011</v>
      </c>
      <c r="T1446" s="15">
        <v>-0.87000000000000011</v>
      </c>
      <c r="U1446" s="18"/>
      <c r="W1446" s="23"/>
      <c r="Z1446" s="21">
        <f t="shared" si="227"/>
        <v>3.1734428207238472</v>
      </c>
      <c r="AA1446" s="21">
        <f t="shared" si="228"/>
        <v>2.6228766710649554</v>
      </c>
      <c r="AB1446" s="21">
        <f t="shared" si="229"/>
        <v>0.15619024491224712</v>
      </c>
      <c r="AC1446" s="21">
        <f t="shared" si="230"/>
        <v>0.96</v>
      </c>
      <c r="AD1446" s="22">
        <f t="shared" si="231"/>
        <v>1.08E-5</v>
      </c>
      <c r="AE1446" s="22">
        <f t="shared" si="232"/>
        <v>0</v>
      </c>
    </row>
    <row r="1447" spans="1:31" ht="15.75" x14ac:dyDescent="0.25">
      <c r="A1447" s="11" t="s">
        <v>173</v>
      </c>
      <c r="B1447" s="11" t="s">
        <v>1628</v>
      </c>
      <c r="C1447" s="11">
        <v>0</v>
      </c>
      <c r="D1447" s="11">
        <v>75</v>
      </c>
      <c r="E1447" s="11">
        <v>25.7</v>
      </c>
      <c r="F1447" s="11">
        <v>0.6</v>
      </c>
      <c r="H1447" s="4">
        <v>45889</v>
      </c>
      <c r="I1447" s="2" t="s">
        <v>76</v>
      </c>
      <c r="J1447" s="3">
        <f t="shared" si="233"/>
        <v>22.862500000000001</v>
      </c>
      <c r="K1447" s="29">
        <f t="shared" si="234"/>
        <v>25.072500000000002</v>
      </c>
      <c r="L1447" s="31">
        <f t="shared" si="225"/>
        <v>82.741489494535642</v>
      </c>
      <c r="M1447" s="33">
        <f t="shared" si="236"/>
        <v>0</v>
      </c>
      <c r="N1447" s="36">
        <f t="shared" si="226"/>
        <v>1.0300046399084012E-5</v>
      </c>
      <c r="Q1447" s="19"/>
      <c r="R1447" s="20"/>
      <c r="S1447" s="15">
        <v>-2.8374999999999995</v>
      </c>
      <c r="T1447" s="15">
        <v>-0.72750000000000004</v>
      </c>
      <c r="U1447" s="18"/>
      <c r="W1447" s="23"/>
      <c r="Z1447" s="21">
        <f t="shared" si="227"/>
        <v>3.1814835053003785</v>
      </c>
      <c r="AA1447" s="21">
        <f t="shared" si="228"/>
        <v>2.632406840308497</v>
      </c>
      <c r="AB1447" s="21">
        <f t="shared" si="229"/>
        <v>0.15670697879378728</v>
      </c>
      <c r="AC1447" s="21">
        <f t="shared" si="230"/>
        <v>0.96</v>
      </c>
      <c r="AD1447" s="22">
        <f t="shared" si="231"/>
        <v>0</v>
      </c>
      <c r="AE1447" s="22">
        <f t="shared" si="232"/>
        <v>0</v>
      </c>
    </row>
    <row r="1448" spans="1:31" ht="15.75" x14ac:dyDescent="0.25">
      <c r="A1448" s="11" t="s">
        <v>173</v>
      </c>
      <c r="B1448" s="11" t="s">
        <v>1629</v>
      </c>
      <c r="C1448" s="11">
        <v>0</v>
      </c>
      <c r="D1448" s="11">
        <v>75</v>
      </c>
      <c r="E1448" s="11">
        <v>25.5</v>
      </c>
      <c r="F1448" s="11">
        <v>0.7</v>
      </c>
      <c r="H1448" s="4">
        <v>45889</v>
      </c>
      <c r="I1448" s="2" t="s">
        <v>77</v>
      </c>
      <c r="J1448" s="3">
        <f t="shared" si="233"/>
        <v>22.650000000000002</v>
      </c>
      <c r="K1448" s="29">
        <f t="shared" si="234"/>
        <v>24.905000000000001</v>
      </c>
      <c r="L1448" s="31">
        <f t="shared" si="225"/>
        <v>82.341417251903465</v>
      </c>
      <c r="M1448" s="33">
        <f t="shared" si="236"/>
        <v>6.5000000000000006E-3</v>
      </c>
      <c r="N1448" s="36">
        <f t="shared" si="226"/>
        <v>1.0531257592844224E-5</v>
      </c>
      <c r="Q1448" s="19"/>
      <c r="R1448" s="20"/>
      <c r="S1448" s="15">
        <v>-2.8499999999999988</v>
      </c>
      <c r="T1448" s="15">
        <v>-0.79499999999999993</v>
      </c>
      <c r="U1448" s="18"/>
      <c r="W1448" s="23"/>
      <c r="Z1448" s="21">
        <f t="shared" si="227"/>
        <v>3.1498963601157057</v>
      </c>
      <c r="AA1448" s="21">
        <f t="shared" si="228"/>
        <v>2.5936693048853932</v>
      </c>
      <c r="AB1448" s="21">
        <f t="shared" si="229"/>
        <v>0.15459826596204429</v>
      </c>
      <c r="AC1448" s="21">
        <f t="shared" si="230"/>
        <v>0.96</v>
      </c>
      <c r="AD1448" s="22">
        <f t="shared" si="231"/>
        <v>2.3400000000000003E-5</v>
      </c>
      <c r="AE1448" s="22">
        <f t="shared" si="232"/>
        <v>0</v>
      </c>
    </row>
    <row r="1449" spans="1:31" ht="15.75" x14ac:dyDescent="0.25">
      <c r="A1449" s="11" t="s">
        <v>173</v>
      </c>
      <c r="B1449" s="11" t="s">
        <v>1630</v>
      </c>
      <c r="C1449" s="11">
        <v>0</v>
      </c>
      <c r="D1449" s="11">
        <v>76</v>
      </c>
      <c r="E1449" s="11">
        <v>25.3</v>
      </c>
      <c r="F1449" s="11">
        <v>1</v>
      </c>
      <c r="H1449" s="4">
        <v>45889</v>
      </c>
      <c r="I1449" s="2" t="s">
        <v>78</v>
      </c>
      <c r="J1449" s="3">
        <f t="shared" si="233"/>
        <v>22.305</v>
      </c>
      <c r="K1449" s="29">
        <f t="shared" si="234"/>
        <v>24.592500000000001</v>
      </c>
      <c r="L1449" s="31">
        <f t="shared" si="225"/>
        <v>81.97600104888204</v>
      </c>
      <c r="M1449" s="33">
        <f t="shared" si="236"/>
        <v>6.4999999999999997E-3</v>
      </c>
      <c r="N1449" s="36">
        <f t="shared" si="226"/>
        <v>1.0702174531245891E-5</v>
      </c>
      <c r="Q1449" s="19"/>
      <c r="R1449" s="20"/>
      <c r="S1449" s="15">
        <v>-2.9949999999999992</v>
      </c>
      <c r="T1449" s="15">
        <v>-0.90749999999999886</v>
      </c>
      <c r="U1449" s="18"/>
      <c r="W1449" s="23"/>
      <c r="Z1449" s="21">
        <f t="shared" si="227"/>
        <v>3.0916955733721267</v>
      </c>
      <c r="AA1449" s="21">
        <f t="shared" si="228"/>
        <v>2.5344483956557742</v>
      </c>
      <c r="AB1449" s="21">
        <f t="shared" si="229"/>
        <v>0.1514290801166602</v>
      </c>
      <c r="AC1449" s="21">
        <f t="shared" si="230"/>
        <v>0.96</v>
      </c>
      <c r="AD1449" s="22">
        <f t="shared" si="231"/>
        <v>2.34E-5</v>
      </c>
      <c r="AE1449" s="22">
        <f t="shared" si="232"/>
        <v>0</v>
      </c>
    </row>
    <row r="1450" spans="1:31" ht="15.75" x14ac:dyDescent="0.25">
      <c r="A1450" s="11" t="s">
        <v>173</v>
      </c>
      <c r="B1450" s="11" t="s">
        <v>1631</v>
      </c>
      <c r="C1450" s="11">
        <v>0</v>
      </c>
      <c r="D1450" s="11">
        <v>77</v>
      </c>
      <c r="E1450" s="11">
        <v>25.2</v>
      </c>
      <c r="F1450" s="11">
        <v>0.9</v>
      </c>
      <c r="H1450" s="4">
        <v>45889</v>
      </c>
      <c r="I1450" s="2" t="s">
        <v>79</v>
      </c>
      <c r="J1450" s="3">
        <f t="shared" si="233"/>
        <v>22.182499999999997</v>
      </c>
      <c r="K1450" s="29">
        <f t="shared" si="234"/>
        <v>24.392500000000002</v>
      </c>
      <c r="L1450" s="31">
        <f t="shared" si="225"/>
        <v>82.484713453163835</v>
      </c>
      <c r="M1450" s="33">
        <f t="shared" si="236"/>
        <v>5.0000000000000001E-3</v>
      </c>
      <c r="N1450" s="36">
        <f t="shared" si="226"/>
        <v>1.0311155628595389E-5</v>
      </c>
      <c r="Q1450" s="19"/>
      <c r="R1450" s="20"/>
      <c r="S1450" s="15">
        <v>-3.0175000000000001</v>
      </c>
      <c r="T1450" s="15">
        <v>-0.90749999999999975</v>
      </c>
      <c r="U1450" s="18"/>
      <c r="W1450" s="23"/>
      <c r="Z1450" s="21">
        <f t="shared" si="227"/>
        <v>3.0549412766307404</v>
      </c>
      <c r="AA1450" s="21">
        <f t="shared" si="228"/>
        <v>2.5198595581912913</v>
      </c>
      <c r="AB1450" s="21">
        <f t="shared" si="229"/>
        <v>0.15078763801158329</v>
      </c>
      <c r="AC1450" s="21">
        <f t="shared" si="230"/>
        <v>0.96</v>
      </c>
      <c r="AD1450" s="22">
        <f t="shared" si="231"/>
        <v>1.8E-5</v>
      </c>
      <c r="AE1450" s="22">
        <f t="shared" si="232"/>
        <v>0</v>
      </c>
    </row>
    <row r="1451" spans="1:31" ht="15.75" x14ac:dyDescent="0.25">
      <c r="A1451" s="11" t="s">
        <v>173</v>
      </c>
      <c r="B1451" s="11" t="s">
        <v>1632</v>
      </c>
      <c r="C1451" s="11">
        <v>0</v>
      </c>
      <c r="D1451" s="11">
        <v>77</v>
      </c>
      <c r="E1451" s="11">
        <v>25.1</v>
      </c>
      <c r="F1451" s="11">
        <v>0.6</v>
      </c>
      <c r="H1451" s="4">
        <v>45889</v>
      </c>
      <c r="I1451" s="2" t="s">
        <v>80</v>
      </c>
      <c r="J1451" s="3">
        <f t="shared" si="233"/>
        <v>21.857500000000002</v>
      </c>
      <c r="K1451" s="29">
        <f t="shared" si="234"/>
        <v>24.14</v>
      </c>
      <c r="L1451" s="31">
        <f t="shared" si="225"/>
        <v>81.833944350085261</v>
      </c>
      <c r="M1451" s="33">
        <f t="shared" si="236"/>
        <v>1.5E-3</v>
      </c>
      <c r="N1451" s="36">
        <f t="shared" si="226"/>
        <v>1.0684379681743488E-5</v>
      </c>
      <c r="Q1451" s="19"/>
      <c r="R1451" s="20"/>
      <c r="S1451" s="15">
        <v>-3.2424999999999997</v>
      </c>
      <c r="T1451" s="15">
        <v>-1.0599999999999996</v>
      </c>
      <c r="U1451" s="18"/>
      <c r="W1451" s="23"/>
      <c r="Z1451" s="21">
        <f t="shared" si="227"/>
        <v>3.0090837258189378</v>
      </c>
      <c r="AA1451" s="21">
        <f t="shared" si="228"/>
        <v>2.4624519016341417</v>
      </c>
      <c r="AB1451" s="21">
        <f t="shared" si="229"/>
        <v>0.14763714582423001</v>
      </c>
      <c r="AC1451" s="21">
        <f t="shared" si="230"/>
        <v>0.96</v>
      </c>
      <c r="AD1451" s="22">
        <f t="shared" si="231"/>
        <v>5.4E-6</v>
      </c>
      <c r="AE1451" s="22">
        <f t="shared" si="232"/>
        <v>0</v>
      </c>
    </row>
    <row r="1452" spans="1:31" ht="15.75" x14ac:dyDescent="0.25">
      <c r="A1452" s="11" t="s">
        <v>173</v>
      </c>
      <c r="B1452" s="11" t="s">
        <v>1633</v>
      </c>
      <c r="C1452" s="11">
        <v>0</v>
      </c>
      <c r="D1452" s="11">
        <v>77</v>
      </c>
      <c r="E1452" s="11">
        <v>25</v>
      </c>
      <c r="F1452" s="11">
        <v>0.7</v>
      </c>
      <c r="H1452" s="4">
        <v>45889</v>
      </c>
      <c r="I1452" s="2" t="s">
        <v>81</v>
      </c>
      <c r="J1452" s="3">
        <f t="shared" si="233"/>
        <v>21.795000000000002</v>
      </c>
      <c r="K1452" s="29">
        <f t="shared" si="234"/>
        <v>24</v>
      </c>
      <c r="L1452" s="31">
        <f t="shared" si="225"/>
        <v>82.370529895036412</v>
      </c>
      <c r="M1452" s="33">
        <f t="shared" si="236"/>
        <v>5.0000000000000001E-3</v>
      </c>
      <c r="N1452" s="36">
        <f t="shared" si="226"/>
        <v>1.0292044861462044E-5</v>
      </c>
      <c r="Q1452" s="19"/>
      <c r="R1452" s="20"/>
      <c r="S1452" s="15">
        <v>-3.2049999999999992</v>
      </c>
      <c r="T1452" s="15">
        <v>-1.0999999999999996</v>
      </c>
      <c r="U1452" s="18"/>
      <c r="W1452" s="23"/>
      <c r="Z1452" s="21">
        <f t="shared" si="227"/>
        <v>2.9839174771655594</v>
      </c>
      <c r="AA1452" s="21">
        <f t="shared" si="228"/>
        <v>2.4578686375718735</v>
      </c>
      <c r="AB1452" s="21">
        <f t="shared" si="229"/>
        <v>0.14752030534087396</v>
      </c>
      <c r="AC1452" s="21">
        <f t="shared" si="230"/>
        <v>0.96</v>
      </c>
      <c r="AD1452" s="22">
        <f t="shared" si="231"/>
        <v>1.8E-5</v>
      </c>
      <c r="AE1452" s="22">
        <f t="shared" si="232"/>
        <v>0</v>
      </c>
    </row>
    <row r="1453" spans="1:31" ht="15.75" x14ac:dyDescent="0.25">
      <c r="A1453" s="11" t="s">
        <v>173</v>
      </c>
      <c r="B1453" s="11" t="s">
        <v>1634</v>
      </c>
      <c r="C1453" s="11">
        <v>0</v>
      </c>
      <c r="D1453" s="11">
        <v>78</v>
      </c>
      <c r="E1453" s="11">
        <v>25</v>
      </c>
      <c r="F1453" s="11">
        <v>0.8</v>
      </c>
      <c r="H1453" s="4">
        <v>45889</v>
      </c>
      <c r="I1453" s="2" t="s">
        <v>82</v>
      </c>
      <c r="J1453" s="3">
        <f t="shared" si="233"/>
        <v>22.03</v>
      </c>
      <c r="K1453" s="29">
        <f t="shared" si="234"/>
        <v>24.03</v>
      </c>
      <c r="L1453" s="31">
        <f t="shared" si="225"/>
        <v>83.958463548817193</v>
      </c>
      <c r="M1453" s="33">
        <f t="shared" si="236"/>
        <v>6.4999999999999997E-3</v>
      </c>
      <c r="N1453" s="36">
        <f t="shared" si="226"/>
        <v>9.2592059602374553E-6</v>
      </c>
      <c r="Q1453" s="19"/>
      <c r="R1453" s="20"/>
      <c r="S1453" s="15">
        <v>-2.9699999999999998</v>
      </c>
      <c r="T1453" s="15">
        <v>-0.96999999999999975</v>
      </c>
      <c r="U1453" s="18"/>
      <c r="W1453" s="23"/>
      <c r="Z1453" s="21">
        <f t="shared" si="227"/>
        <v>2.9892947303240214</v>
      </c>
      <c r="AA1453" s="21">
        <f t="shared" si="228"/>
        <v>2.509765926525807</v>
      </c>
      <c r="AB1453" s="21">
        <f t="shared" si="229"/>
        <v>0.15060057707744381</v>
      </c>
      <c r="AC1453" s="21">
        <f t="shared" si="230"/>
        <v>0.96</v>
      </c>
      <c r="AD1453" s="22">
        <f t="shared" si="231"/>
        <v>2.34E-5</v>
      </c>
      <c r="AE1453" s="22">
        <f t="shared" si="232"/>
        <v>0</v>
      </c>
    </row>
    <row r="1454" spans="1:31" ht="15.75" x14ac:dyDescent="0.25">
      <c r="A1454" s="11" t="s">
        <v>173</v>
      </c>
      <c r="B1454" s="11" t="s">
        <v>1635</v>
      </c>
      <c r="C1454" s="11">
        <v>0</v>
      </c>
      <c r="D1454" s="11">
        <v>78</v>
      </c>
      <c r="E1454" s="11">
        <v>24.8</v>
      </c>
      <c r="F1454" s="11">
        <v>0.9</v>
      </c>
      <c r="H1454" s="4">
        <v>45889</v>
      </c>
      <c r="I1454" s="2" t="s">
        <v>83</v>
      </c>
      <c r="J1454" s="3">
        <f t="shared" si="233"/>
        <v>21.982500000000002</v>
      </c>
      <c r="K1454" s="29">
        <f t="shared" si="234"/>
        <v>24.114999999999998</v>
      </c>
      <c r="L1454" s="31">
        <f t="shared" si="225"/>
        <v>82.970417602170357</v>
      </c>
      <c r="M1454" s="33">
        <f t="shared" si="236"/>
        <v>3.5000000000000001E-3</v>
      </c>
      <c r="N1454" s="36">
        <f t="shared" si="226"/>
        <v>9.9232830643028354E-6</v>
      </c>
      <c r="Q1454" s="19"/>
      <c r="R1454" s="20"/>
      <c r="S1454" s="15">
        <v>-2.8175000000000008</v>
      </c>
      <c r="T1454" s="15">
        <v>-0.88500000000000068</v>
      </c>
      <c r="U1454" s="18"/>
      <c r="W1454" s="23"/>
      <c r="Z1454" s="21">
        <f t="shared" si="227"/>
        <v>3.0045762195934276</v>
      </c>
      <c r="AA1454" s="21">
        <f t="shared" si="228"/>
        <v>2.49290943657217</v>
      </c>
      <c r="AB1454" s="21">
        <f t="shared" si="229"/>
        <v>0.14949182646285714</v>
      </c>
      <c r="AC1454" s="21">
        <f t="shared" si="230"/>
        <v>0.96</v>
      </c>
      <c r="AD1454" s="22">
        <f t="shared" si="231"/>
        <v>1.26E-5</v>
      </c>
      <c r="AE1454" s="22">
        <f t="shared" si="232"/>
        <v>0</v>
      </c>
    </row>
    <row r="1455" spans="1:31" ht="15.75" x14ac:dyDescent="0.25">
      <c r="A1455" s="11" t="s">
        <v>173</v>
      </c>
      <c r="B1455" s="11" t="s">
        <v>1636</v>
      </c>
      <c r="C1455" s="11">
        <v>0</v>
      </c>
      <c r="D1455" s="11">
        <v>79</v>
      </c>
      <c r="E1455" s="11">
        <v>24.7</v>
      </c>
      <c r="F1455" s="11">
        <v>1.5</v>
      </c>
      <c r="H1455" s="4">
        <v>45889</v>
      </c>
      <c r="I1455" s="2" t="s">
        <v>84</v>
      </c>
      <c r="J1455" s="3">
        <f t="shared" si="233"/>
        <v>22.202500000000001</v>
      </c>
      <c r="K1455" s="29">
        <f t="shared" si="234"/>
        <v>24.200000000000003</v>
      </c>
      <c r="L1455" s="31">
        <f t="shared" si="225"/>
        <v>84.037895378888351</v>
      </c>
      <c r="M1455" s="33">
        <f t="shared" si="236"/>
        <v>8.5000000000000006E-3</v>
      </c>
      <c r="N1455" s="36">
        <f t="shared" si="226"/>
        <v>9.2444439972585164E-6</v>
      </c>
      <c r="Q1455" s="19"/>
      <c r="R1455" s="20"/>
      <c r="S1455" s="15">
        <v>-2.4974999999999996</v>
      </c>
      <c r="T1455" s="15">
        <v>-0.59999999999999964</v>
      </c>
      <c r="U1455" s="18"/>
      <c r="W1455" s="23"/>
      <c r="Z1455" s="21">
        <f t="shared" si="227"/>
        <v>3.0199258182559938</v>
      </c>
      <c r="AA1455" s="21">
        <f t="shared" si="228"/>
        <v>2.5378820996660099</v>
      </c>
      <c r="AB1455" s="21">
        <f t="shared" si="229"/>
        <v>0.15208977248381425</v>
      </c>
      <c r="AC1455" s="21">
        <f t="shared" si="230"/>
        <v>0.96</v>
      </c>
      <c r="AD1455" s="22">
        <f t="shared" si="231"/>
        <v>3.0599999999999998E-5</v>
      </c>
      <c r="AE1455" s="22">
        <f t="shared" si="232"/>
        <v>0</v>
      </c>
    </row>
    <row r="1456" spans="1:31" ht="15.75" x14ac:dyDescent="0.25">
      <c r="A1456" s="11" t="s">
        <v>173</v>
      </c>
      <c r="B1456" s="11" t="s">
        <v>1637</v>
      </c>
      <c r="C1456" s="11">
        <v>0</v>
      </c>
      <c r="D1456" s="11">
        <v>79</v>
      </c>
      <c r="E1456" s="11">
        <v>24.7</v>
      </c>
      <c r="F1456" s="11">
        <v>1.6</v>
      </c>
      <c r="H1456" s="4">
        <v>45889</v>
      </c>
      <c r="I1456" s="2" t="s">
        <v>85</v>
      </c>
      <c r="J1456" s="3">
        <f t="shared" si="233"/>
        <v>22.322499999999998</v>
      </c>
      <c r="K1456" s="29">
        <f t="shared" si="234"/>
        <v>24.174999999999997</v>
      </c>
      <c r="L1456" s="31">
        <f t="shared" si="225"/>
        <v>85.147863984943953</v>
      </c>
      <c r="M1456" s="33">
        <f t="shared" si="236"/>
        <v>0.01</v>
      </c>
      <c r="N1456" s="36">
        <f t="shared" si="226"/>
        <v>8.5249388291362754E-6</v>
      </c>
      <c r="Q1456" s="19"/>
      <c r="R1456" s="20"/>
      <c r="S1456" s="15">
        <v>-2.3775000000000004</v>
      </c>
      <c r="T1456" s="15">
        <v>-0.52500000000000036</v>
      </c>
      <c r="U1456" s="18"/>
      <c r="W1456" s="23"/>
      <c r="Z1456" s="21">
        <f t="shared" si="227"/>
        <v>3.0154041451539082</v>
      </c>
      <c r="AA1456" s="21">
        <f t="shared" si="228"/>
        <v>2.5675522201120118</v>
      </c>
      <c r="AB1456" s="21">
        <f t="shared" si="229"/>
        <v>0.15389726293805991</v>
      </c>
      <c r="AC1456" s="21">
        <f t="shared" si="230"/>
        <v>0.96</v>
      </c>
      <c r="AD1456" s="22">
        <f t="shared" si="231"/>
        <v>3.6000000000000001E-5</v>
      </c>
      <c r="AE1456" s="22">
        <f t="shared" si="232"/>
        <v>0</v>
      </c>
    </row>
    <row r="1457" spans="1:31" ht="15.75" x14ac:dyDescent="0.25">
      <c r="A1457" s="11" t="s">
        <v>173</v>
      </c>
      <c r="B1457" s="11" t="s">
        <v>1638</v>
      </c>
      <c r="C1457" s="11">
        <v>0</v>
      </c>
      <c r="D1457" s="11">
        <v>79</v>
      </c>
      <c r="E1457" s="11">
        <v>24.6</v>
      </c>
      <c r="F1457" s="11">
        <v>1.6</v>
      </c>
      <c r="H1457" s="4">
        <v>45889</v>
      </c>
      <c r="I1457" s="2" t="s">
        <v>86</v>
      </c>
      <c r="J1457" s="3">
        <f t="shared" si="233"/>
        <v>22.145000000000003</v>
      </c>
      <c r="K1457" s="29">
        <f t="shared" si="234"/>
        <v>24.13</v>
      </c>
      <c r="L1457" s="31">
        <f t="shared" si="225"/>
        <v>84.109500609169672</v>
      </c>
      <c r="M1457" s="33">
        <f t="shared" si="236"/>
        <v>3.5000000000000001E-3</v>
      </c>
      <c r="N1457" s="36">
        <f t="shared" si="226"/>
        <v>9.1829983247596313E-6</v>
      </c>
      <c r="Q1457" s="19"/>
      <c r="R1457" s="20"/>
      <c r="S1457" s="15">
        <v>-2.4550000000000001</v>
      </c>
      <c r="T1457" s="15">
        <v>-0.5699999999999994</v>
      </c>
      <c r="U1457" s="18"/>
      <c r="W1457" s="23"/>
      <c r="Z1457" s="21">
        <f t="shared" si="227"/>
        <v>3.0072800158955513</v>
      </c>
      <c r="AA1457" s="21">
        <f t="shared" si="228"/>
        <v>2.5294082032891065</v>
      </c>
      <c r="AB1457" s="21">
        <f t="shared" si="229"/>
        <v>0.1516631357015516</v>
      </c>
      <c r="AC1457" s="21">
        <f t="shared" si="230"/>
        <v>0.96</v>
      </c>
      <c r="AD1457" s="22">
        <f t="shared" si="231"/>
        <v>1.26E-5</v>
      </c>
      <c r="AE1457" s="22">
        <f t="shared" si="232"/>
        <v>0</v>
      </c>
    </row>
    <row r="1458" spans="1:31" ht="15.75" x14ac:dyDescent="0.25">
      <c r="A1458" s="11" t="s">
        <v>173</v>
      </c>
      <c r="B1458" s="11" t="s">
        <v>1639</v>
      </c>
      <c r="C1458" s="11">
        <v>0</v>
      </c>
      <c r="D1458" s="11">
        <v>78</v>
      </c>
      <c r="E1458" s="11">
        <v>24.6</v>
      </c>
      <c r="F1458" s="11">
        <v>1.8</v>
      </c>
      <c r="H1458" s="4">
        <v>45889</v>
      </c>
      <c r="I1458" s="2" t="s">
        <v>87</v>
      </c>
      <c r="J1458" s="3">
        <f t="shared" si="233"/>
        <v>22.065000000000001</v>
      </c>
      <c r="K1458" s="29">
        <f t="shared" si="234"/>
        <v>24.002500000000001</v>
      </c>
      <c r="L1458" s="31">
        <f t="shared" si="225"/>
        <v>84.431962537334243</v>
      </c>
      <c r="M1458" s="33">
        <f t="shared" si="236"/>
        <v>1.5E-3</v>
      </c>
      <c r="N1458" s="36">
        <f t="shared" si="226"/>
        <v>8.9481109547960404E-6</v>
      </c>
      <c r="Q1458" s="19"/>
      <c r="R1458" s="20"/>
      <c r="S1458" s="15">
        <v>-2.535000000000001</v>
      </c>
      <c r="T1458" s="15">
        <v>-0.59750000000000014</v>
      </c>
      <c r="U1458" s="18"/>
      <c r="W1458" s="23"/>
      <c r="Z1458" s="21">
        <f t="shared" si="227"/>
        <v>2.9843652590320193</v>
      </c>
      <c r="AA1458" s="21">
        <f t="shared" si="228"/>
        <v>2.5197581574831327</v>
      </c>
      <c r="AB1458" s="21">
        <f t="shared" si="229"/>
        <v>0.15123199604172094</v>
      </c>
      <c r="AC1458" s="21">
        <f t="shared" si="230"/>
        <v>0.96</v>
      </c>
      <c r="AD1458" s="22">
        <f t="shared" si="231"/>
        <v>5.4E-6</v>
      </c>
      <c r="AE1458" s="22">
        <f t="shared" si="232"/>
        <v>0</v>
      </c>
    </row>
    <row r="1459" spans="1:31" ht="15.75" x14ac:dyDescent="0.25">
      <c r="A1459" s="11" t="s">
        <v>173</v>
      </c>
      <c r="B1459" s="11" t="s">
        <v>1640</v>
      </c>
      <c r="C1459" s="11">
        <v>0</v>
      </c>
      <c r="D1459" s="11">
        <v>79</v>
      </c>
      <c r="E1459" s="11">
        <v>24.4</v>
      </c>
      <c r="F1459" s="11">
        <v>1.2</v>
      </c>
      <c r="H1459" s="4">
        <v>45889</v>
      </c>
      <c r="I1459" s="2" t="s">
        <v>88</v>
      </c>
      <c r="J1459" s="3">
        <f t="shared" si="233"/>
        <v>22.064999999999998</v>
      </c>
      <c r="K1459" s="29">
        <f t="shared" si="234"/>
        <v>24.1175</v>
      </c>
      <c r="L1459" s="31">
        <f t="shared" si="225"/>
        <v>83.58548532525765</v>
      </c>
      <c r="M1459" s="33">
        <f t="shared" si="236"/>
        <v>1.2999999999999999E-2</v>
      </c>
      <c r="N1459" s="36">
        <f t="shared" si="226"/>
        <v>9.52077895895703E-6</v>
      </c>
      <c r="Q1459" s="19"/>
      <c r="R1459" s="20"/>
      <c r="S1459" s="15">
        <v>-2.3349999999999991</v>
      </c>
      <c r="T1459" s="15">
        <v>-0.48249999999999993</v>
      </c>
      <c r="U1459" s="18"/>
      <c r="W1459" s="23"/>
      <c r="Z1459" s="21">
        <f t="shared" si="227"/>
        <v>3.0050267049772805</v>
      </c>
      <c r="AA1459" s="21">
        <f t="shared" si="228"/>
        <v>2.5117661555088584</v>
      </c>
      <c r="AB1459" s="21">
        <f t="shared" si="229"/>
        <v>0.15061972287563785</v>
      </c>
      <c r="AC1459" s="21">
        <f t="shared" si="230"/>
        <v>0.96</v>
      </c>
      <c r="AD1459" s="22">
        <f t="shared" si="231"/>
        <v>4.6799999999999999E-5</v>
      </c>
      <c r="AE1459" s="22">
        <f t="shared" si="232"/>
        <v>0</v>
      </c>
    </row>
    <row r="1460" spans="1:31" ht="15.75" x14ac:dyDescent="0.25">
      <c r="A1460" s="11" t="s">
        <v>173</v>
      </c>
      <c r="B1460" s="11" t="s">
        <v>1641</v>
      </c>
      <c r="C1460" s="11">
        <v>0</v>
      </c>
      <c r="D1460" s="11">
        <v>80</v>
      </c>
      <c r="E1460" s="11">
        <v>24.3</v>
      </c>
      <c r="F1460" s="11">
        <v>1.2</v>
      </c>
      <c r="H1460" s="4">
        <v>45889</v>
      </c>
      <c r="I1460" s="2" t="s">
        <v>89</v>
      </c>
      <c r="J1460" s="3">
        <f t="shared" si="233"/>
        <v>21.725000000000001</v>
      </c>
      <c r="K1460" s="29">
        <f t="shared" si="234"/>
        <v>23.784999999999997</v>
      </c>
      <c r="L1460" s="31">
        <f t="shared" si="225"/>
        <v>83.405570352569683</v>
      </c>
      <c r="M1460" s="33">
        <f t="shared" si="236"/>
        <v>0.01</v>
      </c>
      <c r="N1460" s="36">
        <f t="shared" si="226"/>
        <v>9.5630613000815792E-6</v>
      </c>
      <c r="Q1460" s="19"/>
      <c r="R1460" s="20"/>
      <c r="S1460" s="15">
        <v>-2.5750000000000002</v>
      </c>
      <c r="T1460" s="15">
        <v>-0.6150000000000011</v>
      </c>
      <c r="U1460" s="18"/>
      <c r="W1460" s="23"/>
      <c r="Z1460" s="21">
        <f t="shared" si="227"/>
        <v>2.9456268489054098</v>
      </c>
      <c r="AA1460" s="21">
        <f t="shared" si="228"/>
        <v>2.4568168737879832</v>
      </c>
      <c r="AB1460" s="21">
        <f t="shared" si="229"/>
        <v>0.14770013691189035</v>
      </c>
      <c r="AC1460" s="21">
        <f t="shared" si="230"/>
        <v>0.96</v>
      </c>
      <c r="AD1460" s="22">
        <f t="shared" si="231"/>
        <v>3.6000000000000001E-5</v>
      </c>
      <c r="AE1460" s="22">
        <f t="shared" si="232"/>
        <v>0</v>
      </c>
    </row>
    <row r="1461" spans="1:31" ht="15.75" x14ac:dyDescent="0.25">
      <c r="A1461" s="11" t="s">
        <v>173</v>
      </c>
      <c r="B1461" s="11" t="s">
        <v>1642</v>
      </c>
      <c r="C1461" s="11">
        <v>0</v>
      </c>
      <c r="D1461" s="11">
        <v>81</v>
      </c>
      <c r="E1461" s="11">
        <v>24.2</v>
      </c>
      <c r="F1461" s="11">
        <v>1.1000000000000001</v>
      </c>
      <c r="H1461" s="4">
        <v>45889</v>
      </c>
      <c r="I1461" s="2" t="s">
        <v>90</v>
      </c>
      <c r="J1461" s="3">
        <f t="shared" si="233"/>
        <v>21.3675</v>
      </c>
      <c r="K1461" s="29">
        <f t="shared" si="234"/>
        <v>23.402500000000003</v>
      </c>
      <c r="L1461" s="31">
        <f t="shared" si="225"/>
        <v>83.457565984484233</v>
      </c>
      <c r="M1461" s="33">
        <f t="shared" si="236"/>
        <v>8.5000000000000006E-3</v>
      </c>
      <c r="N1461" s="36">
        <f t="shared" si="226"/>
        <v>9.4428035561455383E-6</v>
      </c>
      <c r="Q1461" s="19"/>
      <c r="R1461" s="20"/>
      <c r="S1461" s="15">
        <v>-2.8324999999999987</v>
      </c>
      <c r="T1461" s="15">
        <v>-0.89749999999999908</v>
      </c>
      <c r="U1461" s="18"/>
      <c r="W1461" s="23"/>
      <c r="Z1461" s="21">
        <f t="shared" si="227"/>
        <v>2.8785641821517176</v>
      </c>
      <c r="AA1461" s="21">
        <f t="shared" si="228"/>
        <v>2.402379601724999</v>
      </c>
      <c r="AB1461" s="21">
        <f t="shared" si="229"/>
        <v>0.14485156576541294</v>
      </c>
      <c r="AC1461" s="21">
        <f t="shared" si="230"/>
        <v>0.96</v>
      </c>
      <c r="AD1461" s="22">
        <f t="shared" si="231"/>
        <v>3.0599999999999998E-5</v>
      </c>
      <c r="AE1461" s="22">
        <f t="shared" si="232"/>
        <v>0</v>
      </c>
    </row>
    <row r="1462" spans="1:31" ht="15.75" x14ac:dyDescent="0.25">
      <c r="A1462" s="11" t="s">
        <v>173</v>
      </c>
      <c r="B1462" s="11" t="s">
        <v>1643</v>
      </c>
      <c r="C1462" s="11">
        <v>0</v>
      </c>
      <c r="D1462" s="11">
        <v>80</v>
      </c>
      <c r="E1462" s="11">
        <v>24.1</v>
      </c>
      <c r="F1462" s="11">
        <v>1.2</v>
      </c>
      <c r="H1462" s="4">
        <v>45889</v>
      </c>
      <c r="I1462" s="2" t="s">
        <v>91</v>
      </c>
      <c r="J1462" s="3">
        <f t="shared" si="233"/>
        <v>21.167500000000004</v>
      </c>
      <c r="K1462" s="29">
        <f t="shared" si="234"/>
        <v>23.22</v>
      </c>
      <c r="L1462" s="31">
        <f t="shared" si="225"/>
        <v>83.251564118184007</v>
      </c>
      <c r="M1462" s="33">
        <f t="shared" si="236"/>
        <v>1.5E-3</v>
      </c>
      <c r="N1462" s="36">
        <f t="shared" si="226"/>
        <v>9.5331221946475009E-6</v>
      </c>
      <c r="Q1462" s="19"/>
      <c r="R1462" s="20"/>
      <c r="S1462" s="15">
        <v>-2.9324999999999992</v>
      </c>
      <c r="T1462" s="15">
        <v>-0.98000000000000043</v>
      </c>
      <c r="U1462" s="18"/>
      <c r="W1462" s="23"/>
      <c r="Z1462" s="21">
        <f t="shared" si="227"/>
        <v>2.8470392933957229</v>
      </c>
      <c r="AA1462" s="21">
        <f t="shared" si="228"/>
        <v>2.3702047428112332</v>
      </c>
      <c r="AB1462" s="21">
        <f t="shared" si="229"/>
        <v>0.14311187702722966</v>
      </c>
      <c r="AC1462" s="21">
        <f t="shared" si="230"/>
        <v>0.96</v>
      </c>
      <c r="AD1462" s="22">
        <f t="shared" si="231"/>
        <v>5.4E-6</v>
      </c>
      <c r="AE1462" s="22">
        <f t="shared" si="232"/>
        <v>0</v>
      </c>
    </row>
    <row r="1463" spans="1:31" ht="15.75" x14ac:dyDescent="0.25">
      <c r="A1463" s="11" t="s">
        <v>173</v>
      </c>
      <c r="B1463" s="11" t="s">
        <v>1644</v>
      </c>
      <c r="C1463" s="11">
        <v>0</v>
      </c>
      <c r="D1463" s="11">
        <v>82</v>
      </c>
      <c r="E1463" s="11">
        <v>24</v>
      </c>
      <c r="F1463" s="11">
        <v>0.9</v>
      </c>
      <c r="H1463" s="4">
        <v>45889</v>
      </c>
      <c r="I1463" s="2" t="s">
        <v>92</v>
      </c>
      <c r="J1463" s="3">
        <f t="shared" si="233"/>
        <v>21.080000000000002</v>
      </c>
      <c r="K1463" s="29">
        <f t="shared" si="234"/>
        <v>23.1175</v>
      </c>
      <c r="L1463" s="31">
        <f t="shared" si="225"/>
        <v>83.330393911005402</v>
      </c>
      <c r="M1463" s="33">
        <f t="shared" si="236"/>
        <v>5.0000000000000001E-3</v>
      </c>
      <c r="N1463" s="36">
        <f t="shared" si="226"/>
        <v>9.4591456709430328E-6</v>
      </c>
      <c r="Q1463" s="19"/>
      <c r="R1463" s="20"/>
      <c r="S1463" s="15">
        <v>-2.919999999999999</v>
      </c>
      <c r="T1463" s="15">
        <v>-0.98249999999999993</v>
      </c>
      <c r="U1463" s="18"/>
      <c r="W1463" s="23"/>
      <c r="Z1463" s="21">
        <f t="shared" si="227"/>
        <v>2.8294660318470135</v>
      </c>
      <c r="AA1463" s="21">
        <f t="shared" si="228"/>
        <v>2.3578051899162102</v>
      </c>
      <c r="AB1463" s="21">
        <f t="shared" si="229"/>
        <v>0.14247528770683957</v>
      </c>
      <c r="AC1463" s="21">
        <f t="shared" si="230"/>
        <v>0.96</v>
      </c>
      <c r="AD1463" s="22">
        <f t="shared" si="231"/>
        <v>1.8E-5</v>
      </c>
      <c r="AE1463" s="22">
        <f t="shared" si="232"/>
        <v>0</v>
      </c>
    </row>
    <row r="1464" spans="1:31" ht="15.75" x14ac:dyDescent="0.25">
      <c r="A1464" s="11" t="s">
        <v>173</v>
      </c>
      <c r="B1464" s="11" t="s">
        <v>1645</v>
      </c>
      <c r="C1464" s="11">
        <v>0</v>
      </c>
      <c r="D1464" s="11">
        <v>83</v>
      </c>
      <c r="E1464" s="11">
        <v>23.8</v>
      </c>
      <c r="F1464" s="11">
        <v>1</v>
      </c>
      <c r="H1464" s="4">
        <v>45889</v>
      </c>
      <c r="I1464" s="2" t="s">
        <v>93</v>
      </c>
      <c r="J1464" s="3">
        <f t="shared" si="233"/>
        <v>20.745000000000001</v>
      </c>
      <c r="K1464" s="29">
        <f t="shared" si="234"/>
        <v>22.8675</v>
      </c>
      <c r="L1464" s="31">
        <f t="shared" si="225"/>
        <v>82.562886135510041</v>
      </c>
      <c r="M1464" s="33">
        <f t="shared" si="236"/>
        <v>2.4499999999999997E-2</v>
      </c>
      <c r="N1464" s="36">
        <f t="shared" si="226"/>
        <v>9.8908954445196924E-6</v>
      </c>
      <c r="Q1464" s="19"/>
      <c r="R1464" s="20"/>
      <c r="S1464" s="15">
        <v>-3.0549999999999997</v>
      </c>
      <c r="T1464" s="15">
        <v>-1.1324999999999994</v>
      </c>
      <c r="U1464" s="18"/>
      <c r="W1464" s="23"/>
      <c r="Z1464" s="21">
        <f t="shared" si="227"/>
        <v>2.7870009647063911</v>
      </c>
      <c r="AA1464" s="21">
        <f t="shared" si="228"/>
        <v>2.3010284330861039</v>
      </c>
      <c r="AB1464" s="21">
        <f t="shared" si="229"/>
        <v>0.13931178334159142</v>
      </c>
      <c r="AC1464" s="21">
        <f t="shared" si="230"/>
        <v>0.96</v>
      </c>
      <c r="AD1464" s="22">
        <f t="shared" si="231"/>
        <v>8.8199999999999989E-5</v>
      </c>
      <c r="AE1464" s="22">
        <f t="shared" si="232"/>
        <v>0</v>
      </c>
    </row>
    <row r="1465" spans="1:31" ht="15.75" x14ac:dyDescent="0.25">
      <c r="A1465" s="11" t="s">
        <v>173</v>
      </c>
      <c r="B1465" s="11" t="s">
        <v>1646</v>
      </c>
      <c r="C1465" s="11">
        <v>0</v>
      </c>
      <c r="D1465" s="11">
        <v>82</v>
      </c>
      <c r="E1465" s="11">
        <v>23.7</v>
      </c>
      <c r="F1465" s="11">
        <v>1.4</v>
      </c>
      <c r="H1465" s="4">
        <v>45889</v>
      </c>
      <c r="I1465" s="2" t="s">
        <v>94</v>
      </c>
      <c r="J1465" s="3">
        <f t="shared" si="233"/>
        <v>20.6875</v>
      </c>
      <c r="K1465" s="29">
        <f t="shared" si="234"/>
        <v>22.682500000000001</v>
      </c>
      <c r="L1465" s="31">
        <f t="shared" si="225"/>
        <v>83.500986044799888</v>
      </c>
      <c r="M1465" s="33">
        <f t="shared" si="236"/>
        <v>1.2999999999999999E-2</v>
      </c>
      <c r="N1465" s="36">
        <f t="shared" si="226"/>
        <v>9.2516229403868622E-6</v>
      </c>
      <c r="Q1465" s="19"/>
      <c r="R1465" s="20"/>
      <c r="S1465" s="15">
        <v>-3.0125000000000002</v>
      </c>
      <c r="T1465" s="15">
        <v>-1.1174999999999997</v>
      </c>
      <c r="U1465" s="18"/>
      <c r="W1465" s="23"/>
      <c r="Z1465" s="21">
        <f t="shared" si="227"/>
        <v>2.7559360585191794</v>
      </c>
      <c r="AA1465" s="21">
        <f t="shared" si="228"/>
        <v>2.3012337836277079</v>
      </c>
      <c r="AB1465" s="21">
        <f t="shared" si="229"/>
        <v>0.13952256890465373</v>
      </c>
      <c r="AC1465" s="21">
        <f t="shared" si="230"/>
        <v>0.96</v>
      </c>
      <c r="AD1465" s="22">
        <f t="shared" si="231"/>
        <v>4.6799999999999999E-5</v>
      </c>
      <c r="AE1465" s="22">
        <f t="shared" si="232"/>
        <v>0</v>
      </c>
    </row>
    <row r="1466" spans="1:31" ht="15.75" x14ac:dyDescent="0.25">
      <c r="A1466" s="11" t="s">
        <v>173</v>
      </c>
      <c r="B1466" s="11" t="s">
        <v>1647</v>
      </c>
      <c r="C1466" s="11">
        <v>0</v>
      </c>
      <c r="D1466" s="11">
        <v>82</v>
      </c>
      <c r="E1466" s="11">
        <v>23.7</v>
      </c>
      <c r="F1466" s="11">
        <v>2</v>
      </c>
      <c r="H1466" s="4">
        <v>45889</v>
      </c>
      <c r="I1466" s="2" t="s">
        <v>95</v>
      </c>
      <c r="J1466" s="3">
        <f t="shared" si="233"/>
        <v>20.9175</v>
      </c>
      <c r="K1466" s="29">
        <f t="shared" si="234"/>
        <v>22.795000000000002</v>
      </c>
      <c r="L1466" s="31">
        <f t="shared" si="225"/>
        <v>84.478975291285749</v>
      </c>
      <c r="M1466" s="33">
        <f t="shared" si="236"/>
        <v>1.5E-3</v>
      </c>
      <c r="N1466" s="36">
        <f t="shared" si="226"/>
        <v>8.6645950368078808E-6</v>
      </c>
      <c r="Q1466" s="19"/>
      <c r="R1466" s="20"/>
      <c r="S1466" s="15">
        <v>-2.7824999999999998</v>
      </c>
      <c r="T1466" s="15">
        <v>-0.90499999999999936</v>
      </c>
      <c r="U1466" s="18"/>
      <c r="W1466" s="23"/>
      <c r="Z1466" s="21">
        <f t="shared" si="227"/>
        <v>2.7747906444685375</v>
      </c>
      <c r="AA1466" s="21">
        <f t="shared" si="228"/>
        <v>2.3441147029254843</v>
      </c>
      <c r="AB1466" s="21">
        <f t="shared" si="229"/>
        <v>0.14199949698065573</v>
      </c>
      <c r="AC1466" s="21">
        <f t="shared" si="230"/>
        <v>0.96</v>
      </c>
      <c r="AD1466" s="22">
        <f t="shared" si="231"/>
        <v>5.4E-6</v>
      </c>
      <c r="AE1466" s="22">
        <f t="shared" si="232"/>
        <v>0</v>
      </c>
    </row>
    <row r="1467" spans="1:31" ht="15.75" x14ac:dyDescent="0.25">
      <c r="A1467" s="11" t="s">
        <v>173</v>
      </c>
      <c r="B1467" s="11" t="s">
        <v>1648</v>
      </c>
      <c r="C1467" s="11">
        <v>0</v>
      </c>
      <c r="D1467" s="11">
        <v>79</v>
      </c>
      <c r="E1467" s="11">
        <v>23.7</v>
      </c>
      <c r="F1467" s="11">
        <v>1.7</v>
      </c>
      <c r="H1467" s="4">
        <v>45889</v>
      </c>
      <c r="I1467" s="2" t="s">
        <v>96</v>
      </c>
      <c r="J1467" s="3">
        <f t="shared" si="233"/>
        <v>21.327500000000001</v>
      </c>
      <c r="K1467" s="29">
        <f t="shared" si="234"/>
        <v>23.077500000000001</v>
      </c>
      <c r="L1467" s="31">
        <f t="shared" si="225"/>
        <v>85.592046006132932</v>
      </c>
      <c r="M1467" s="33">
        <f t="shared" si="236"/>
        <v>3.5000000000000001E-3</v>
      </c>
      <c r="N1467" s="36">
        <f t="shared" si="226"/>
        <v>8.0324506415244902E-6</v>
      </c>
      <c r="Q1467" s="19"/>
      <c r="R1467" s="20"/>
      <c r="S1467" s="15">
        <v>-2.3725000000000005</v>
      </c>
      <c r="T1467" s="15">
        <v>-0.6225000000000005</v>
      </c>
      <c r="U1467" s="18"/>
      <c r="W1467" s="23"/>
      <c r="Z1467" s="21">
        <f t="shared" si="227"/>
        <v>2.8226339025973943</v>
      </c>
      <c r="AA1467" s="21">
        <f t="shared" si="228"/>
        <v>2.415950108495867</v>
      </c>
      <c r="AB1467" s="21">
        <f t="shared" si="229"/>
        <v>0.14603367342915308</v>
      </c>
      <c r="AC1467" s="21">
        <f t="shared" si="230"/>
        <v>0.96</v>
      </c>
      <c r="AD1467" s="22">
        <f t="shared" si="231"/>
        <v>1.26E-5</v>
      </c>
      <c r="AE1467" s="22">
        <f t="shared" si="232"/>
        <v>0</v>
      </c>
    </row>
    <row r="1468" spans="1:31" ht="15.75" x14ac:dyDescent="0.25">
      <c r="A1468" s="11" t="s">
        <v>173</v>
      </c>
      <c r="B1468" s="11" t="s">
        <v>1649</v>
      </c>
      <c r="C1468" s="11">
        <v>0</v>
      </c>
      <c r="D1468" s="11">
        <v>75</v>
      </c>
      <c r="E1468" s="11">
        <v>23.8</v>
      </c>
      <c r="F1468" s="11">
        <v>1.7</v>
      </c>
      <c r="H1468" s="4">
        <v>45889</v>
      </c>
      <c r="I1468" s="2" t="s">
        <v>97</v>
      </c>
      <c r="J1468" s="3">
        <f t="shared" si="233"/>
        <v>21.432500000000001</v>
      </c>
      <c r="K1468" s="29">
        <f t="shared" si="234"/>
        <v>23.112500000000001</v>
      </c>
      <c r="L1468" s="31">
        <f t="shared" si="225"/>
        <v>86.161223919583946</v>
      </c>
      <c r="M1468" s="33">
        <f t="shared" si="236"/>
        <v>6.4999999999999997E-3</v>
      </c>
      <c r="N1468" s="36">
        <f t="shared" si="226"/>
        <v>7.6895062442077027E-6</v>
      </c>
      <c r="Q1468" s="19"/>
      <c r="R1468" s="20"/>
      <c r="S1468" s="15">
        <v>-2.3674999999999997</v>
      </c>
      <c r="T1468" s="15">
        <v>-0.58749999999999947</v>
      </c>
      <c r="U1468" s="18"/>
      <c r="W1468" s="23"/>
      <c r="Z1468" s="21">
        <f t="shared" si="227"/>
        <v>2.8286112270273294</v>
      </c>
      <c r="AA1468" s="21">
        <f t="shared" si="228"/>
        <v>2.4371660531335082</v>
      </c>
      <c r="AB1468" s="21">
        <f t="shared" si="229"/>
        <v>0.14727648844607166</v>
      </c>
      <c r="AC1468" s="21">
        <f t="shared" si="230"/>
        <v>0.96</v>
      </c>
      <c r="AD1468" s="22">
        <f t="shared" si="231"/>
        <v>2.34E-5</v>
      </c>
      <c r="AE1468" s="22">
        <f t="shared" si="232"/>
        <v>0</v>
      </c>
    </row>
    <row r="1469" spans="1:31" ht="15.75" x14ac:dyDescent="0.25">
      <c r="A1469" s="11" t="s">
        <v>173</v>
      </c>
      <c r="B1469" s="11" t="s">
        <v>1650</v>
      </c>
      <c r="C1469" s="11">
        <v>0</v>
      </c>
      <c r="D1469" s="11">
        <v>73</v>
      </c>
      <c r="E1469" s="11">
        <v>23.9</v>
      </c>
      <c r="F1469" s="11">
        <v>0.7</v>
      </c>
      <c r="H1469" s="4">
        <v>45889</v>
      </c>
      <c r="I1469" s="2" t="s">
        <v>98</v>
      </c>
      <c r="J1469" s="3">
        <f t="shared" si="233"/>
        <v>21.477499999999999</v>
      </c>
      <c r="K1469" s="29">
        <f t="shared" si="234"/>
        <v>23.1675</v>
      </c>
      <c r="L1469" s="31">
        <f t="shared" si="225"/>
        <v>86.098886030554681</v>
      </c>
      <c r="M1469" s="33">
        <f t="shared" si="236"/>
        <v>6.4999999999999997E-3</v>
      </c>
      <c r="N1469" s="36">
        <f t="shared" si="226"/>
        <v>7.7378040344807715E-6</v>
      </c>
      <c r="Q1469" s="19"/>
      <c r="R1469" s="20"/>
      <c r="S1469" s="15">
        <v>-2.4225000000000003</v>
      </c>
      <c r="T1469" s="15">
        <v>-0.6324999999999994</v>
      </c>
      <c r="U1469" s="18"/>
      <c r="W1469" s="23"/>
      <c r="Z1469" s="21">
        <f t="shared" si="227"/>
        <v>2.8380264898878926</v>
      </c>
      <c r="AA1469" s="21">
        <f t="shared" si="228"/>
        <v>2.4435091930455282</v>
      </c>
      <c r="AB1469" s="21">
        <f t="shared" si="229"/>
        <v>0.1475974478577167</v>
      </c>
      <c r="AC1469" s="21">
        <f t="shared" si="230"/>
        <v>0.96</v>
      </c>
      <c r="AD1469" s="22">
        <f t="shared" si="231"/>
        <v>2.34E-5</v>
      </c>
      <c r="AE1469" s="22">
        <f t="shared" si="232"/>
        <v>0</v>
      </c>
    </row>
    <row r="1470" spans="1:31" ht="15.75" x14ac:dyDescent="0.25">
      <c r="A1470" s="11" t="s">
        <v>173</v>
      </c>
      <c r="B1470" s="11" t="s">
        <v>1651</v>
      </c>
      <c r="C1470" s="11">
        <v>0</v>
      </c>
      <c r="D1470" s="11">
        <v>72</v>
      </c>
      <c r="E1470" s="11">
        <v>23.8</v>
      </c>
      <c r="F1470" s="11">
        <v>0.2</v>
      </c>
      <c r="H1470" s="4">
        <v>45889</v>
      </c>
      <c r="I1470" s="2" t="s">
        <v>99</v>
      </c>
      <c r="J1470" s="3">
        <f t="shared" si="233"/>
        <v>21.627500000000001</v>
      </c>
      <c r="K1470" s="29">
        <f t="shared" si="234"/>
        <v>23.47</v>
      </c>
      <c r="L1470" s="31">
        <f t="shared" si="225"/>
        <v>84.991069221586244</v>
      </c>
      <c r="M1470" s="33">
        <f t="shared" si="236"/>
        <v>3.0000000000000002E-2</v>
      </c>
      <c r="N1470" s="36">
        <f t="shared" si="226"/>
        <v>8.4837063162887258E-6</v>
      </c>
      <c r="Q1470" s="19"/>
      <c r="R1470" s="20"/>
      <c r="S1470" s="15">
        <v>-2.1725000000000003</v>
      </c>
      <c r="T1470" s="15">
        <v>-0.4300000000000006</v>
      </c>
      <c r="U1470" s="18"/>
      <c r="W1470" s="23"/>
      <c r="Z1470" s="21">
        <f t="shared" si="227"/>
        <v>2.8903010123491923</v>
      </c>
      <c r="AA1470" s="21">
        <f t="shared" si="228"/>
        <v>2.4564977341179102</v>
      </c>
      <c r="AB1470" s="21">
        <f t="shared" si="229"/>
        <v>0.14803795187548205</v>
      </c>
      <c r="AC1470" s="21">
        <f t="shared" si="230"/>
        <v>0.96</v>
      </c>
      <c r="AD1470" s="22">
        <f t="shared" si="231"/>
        <v>1.0800000000000001E-4</v>
      </c>
      <c r="AE1470" s="22">
        <f t="shared" si="232"/>
        <v>0</v>
      </c>
    </row>
    <row r="1471" spans="1:31" ht="15.75" x14ac:dyDescent="0.25">
      <c r="A1471" s="11" t="s">
        <v>173</v>
      </c>
      <c r="B1471" s="11" t="s">
        <v>1652</v>
      </c>
      <c r="C1471" s="11">
        <v>0</v>
      </c>
      <c r="D1471" s="11">
        <v>73</v>
      </c>
      <c r="E1471" s="11">
        <v>23.7</v>
      </c>
      <c r="F1471" s="11">
        <v>0.3</v>
      </c>
      <c r="H1471" s="4">
        <v>45889</v>
      </c>
      <c r="I1471" s="2" t="s">
        <v>100</v>
      </c>
      <c r="J1471" s="3">
        <f t="shared" si="233"/>
        <v>21.56</v>
      </c>
      <c r="K1471" s="29">
        <f t="shared" si="234"/>
        <v>23.422499999999999</v>
      </c>
      <c r="L1471" s="31">
        <f t="shared" si="225"/>
        <v>84.817581449824871</v>
      </c>
      <c r="M1471" s="33">
        <f t="shared" si="236"/>
        <v>1.4999999999999999E-2</v>
      </c>
      <c r="N1471" s="36">
        <f t="shared" si="226"/>
        <v>8.5831285959389501E-6</v>
      </c>
      <c r="Q1471" s="19"/>
      <c r="R1471" s="20"/>
      <c r="S1471" s="15">
        <v>-2.1400000000000006</v>
      </c>
      <c r="T1471" s="15">
        <v>-0.37750000000000128</v>
      </c>
      <c r="U1471" s="18"/>
      <c r="W1471" s="23"/>
      <c r="Z1471" s="21">
        <f t="shared" si="227"/>
        <v>2.8820374170506087</v>
      </c>
      <c r="AA1471" s="21">
        <f t="shared" si="228"/>
        <v>2.4444744336213291</v>
      </c>
      <c r="AB1471" s="21">
        <f t="shared" si="229"/>
        <v>0.14736706356024259</v>
      </c>
      <c r="AC1471" s="21">
        <f t="shared" si="230"/>
        <v>0.96</v>
      </c>
      <c r="AD1471" s="22">
        <f t="shared" si="231"/>
        <v>5.3999999999999998E-5</v>
      </c>
      <c r="AE1471" s="22">
        <f t="shared" si="232"/>
        <v>0</v>
      </c>
    </row>
    <row r="1472" spans="1:31" ht="15.75" x14ac:dyDescent="0.25">
      <c r="A1472" s="11" t="s">
        <v>173</v>
      </c>
      <c r="B1472" s="11" t="s">
        <v>1653</v>
      </c>
      <c r="C1472" s="11">
        <v>0</v>
      </c>
      <c r="D1472" s="11">
        <v>74</v>
      </c>
      <c r="E1472" s="11">
        <v>23.6</v>
      </c>
      <c r="F1472" s="11">
        <v>0.2</v>
      </c>
      <c r="H1472" s="4">
        <v>45889</v>
      </c>
      <c r="I1472" s="2" t="s">
        <v>101</v>
      </c>
      <c r="J1472" s="3">
        <f t="shared" ref="J1472:J1508" si="237">E1472+S1472</f>
        <v>21.450000000000003</v>
      </c>
      <c r="K1472" s="29">
        <f t="shared" ref="K1472:K1508" si="238">E1471+T1472</f>
        <v>23.344999999999999</v>
      </c>
      <c r="L1472" s="31">
        <f t="shared" si="225"/>
        <v>84.534991224570263</v>
      </c>
      <c r="M1472" s="33">
        <f t="shared" si="236"/>
        <v>0.248</v>
      </c>
      <c r="N1472" s="36">
        <f t="shared" si="226"/>
        <v>8.7450669229939766E-6</v>
      </c>
      <c r="Q1472" s="19"/>
      <c r="R1472" s="20"/>
      <c r="S1472" s="15">
        <v>-2.1500000000000004</v>
      </c>
      <c r="T1472" s="15">
        <v>-0.35499999999999954</v>
      </c>
      <c r="U1472" s="18"/>
      <c r="W1472" s="23"/>
      <c r="Z1472" s="21">
        <f t="shared" si="227"/>
        <v>2.8685989729139068</v>
      </c>
      <c r="AA1472" s="21">
        <f t="shared" si="228"/>
        <v>2.424969890020884</v>
      </c>
      <c r="AB1472" s="21">
        <f t="shared" si="229"/>
        <v>0.14627816652189224</v>
      </c>
      <c r="AC1472" s="21">
        <f t="shared" si="230"/>
        <v>0.96</v>
      </c>
      <c r="AD1472" s="22">
        <f t="shared" si="231"/>
        <v>8.9279999999999991E-4</v>
      </c>
      <c r="AE1472" s="22">
        <f t="shared" si="232"/>
        <v>0</v>
      </c>
    </row>
    <row r="1473" spans="1:31" ht="15.75" x14ac:dyDescent="0.25">
      <c r="A1473" s="11" t="s">
        <v>173</v>
      </c>
      <c r="B1473" s="11" t="s">
        <v>1654</v>
      </c>
      <c r="C1473" s="11">
        <v>0</v>
      </c>
      <c r="D1473" s="11">
        <v>75</v>
      </c>
      <c r="E1473" s="11">
        <v>23.4</v>
      </c>
      <c r="F1473" s="11">
        <v>0.4</v>
      </c>
      <c r="H1473" s="4">
        <v>45889</v>
      </c>
      <c r="I1473" s="2" t="s">
        <v>102</v>
      </c>
      <c r="J1473" s="3">
        <f t="shared" si="237"/>
        <v>21.302499999999998</v>
      </c>
      <c r="K1473" s="29">
        <f t="shared" si="238"/>
        <v>23.302500000000002</v>
      </c>
      <c r="L1473" s="31">
        <f t="shared" si="225"/>
        <v>83.694503806253081</v>
      </c>
      <c r="M1473" s="33">
        <f t="shared" si="236"/>
        <v>1.5550000000000002</v>
      </c>
      <c r="N1473" s="36">
        <f t="shared" si="226"/>
        <v>9.2687688630356435E-6</v>
      </c>
      <c r="Q1473" s="19"/>
      <c r="R1473" s="20"/>
      <c r="S1473" s="15">
        <v>-2.0975000000000001</v>
      </c>
      <c r="T1473" s="15">
        <v>-0.29750000000000032</v>
      </c>
      <c r="U1473" s="18"/>
      <c r="W1473" s="23"/>
      <c r="Z1473" s="21">
        <f t="shared" si="227"/>
        <v>2.8612527486931096</v>
      </c>
      <c r="AA1473" s="21">
        <f t="shared" si="228"/>
        <v>2.3947112906614758</v>
      </c>
      <c r="AB1473" s="21">
        <f t="shared" si="229"/>
        <v>0.14450003776453058</v>
      </c>
      <c r="AC1473" s="21">
        <f t="shared" si="230"/>
        <v>0.96</v>
      </c>
      <c r="AD1473" s="22">
        <f t="shared" si="231"/>
        <v>5.5980000000000005E-3</v>
      </c>
      <c r="AE1473" s="22">
        <f t="shared" si="232"/>
        <v>0</v>
      </c>
    </row>
    <row r="1474" spans="1:31" ht="15.75" x14ac:dyDescent="0.25">
      <c r="A1474" s="11" t="s">
        <v>173</v>
      </c>
      <c r="B1474" s="11" t="s">
        <v>1655</v>
      </c>
      <c r="C1474" s="11">
        <v>0</v>
      </c>
      <c r="D1474" s="11">
        <v>75</v>
      </c>
      <c r="E1474" s="11">
        <v>23.3</v>
      </c>
      <c r="F1474" s="11">
        <v>0.8</v>
      </c>
      <c r="H1474" s="4">
        <v>45889</v>
      </c>
      <c r="I1474" s="2" t="s">
        <v>103</v>
      </c>
      <c r="J1474" s="3">
        <f t="shared" si="237"/>
        <v>21.12</v>
      </c>
      <c r="K1474" s="29">
        <f t="shared" si="238"/>
        <v>23.055</v>
      </c>
      <c r="L1474" s="31">
        <f t="shared" si="225"/>
        <v>84.115915081871137</v>
      </c>
      <c r="M1474" s="33">
        <f t="shared" si="236"/>
        <v>4.7515000000000001</v>
      </c>
      <c r="N1474" s="36">
        <f t="shared" si="226"/>
        <v>8.9473724697477557E-6</v>
      </c>
      <c r="Q1474" s="19"/>
      <c r="R1474" s="20"/>
      <c r="S1474" s="15">
        <v>-2.1800000000000006</v>
      </c>
      <c r="T1474" s="15">
        <v>-0.34500000000000064</v>
      </c>
      <c r="U1474" s="18"/>
      <c r="W1474" s="23"/>
      <c r="Z1474" s="21">
        <f t="shared" si="227"/>
        <v>2.8187971619638006</v>
      </c>
      <c r="AA1474" s="21">
        <f t="shared" si="228"/>
        <v>2.3710570270876641</v>
      </c>
      <c r="AB1474" s="21">
        <f t="shared" si="229"/>
        <v>0.14334485461255128</v>
      </c>
      <c r="AC1474" s="21">
        <f t="shared" si="230"/>
        <v>0.96</v>
      </c>
      <c r="AD1474" s="22">
        <f t="shared" si="231"/>
        <v>1.71054E-2</v>
      </c>
      <c r="AE1474" s="22">
        <f t="shared" si="232"/>
        <v>0</v>
      </c>
    </row>
    <row r="1475" spans="1:31" ht="15.75" x14ac:dyDescent="0.25">
      <c r="A1475" s="11" t="s">
        <v>173</v>
      </c>
      <c r="B1475" s="11" t="s">
        <v>1656</v>
      </c>
      <c r="C1475" s="11">
        <v>0</v>
      </c>
      <c r="D1475" s="11">
        <v>75</v>
      </c>
      <c r="E1475" s="11">
        <v>23.2</v>
      </c>
      <c r="F1475" s="11">
        <v>1</v>
      </c>
      <c r="H1475" s="4">
        <v>45889</v>
      </c>
      <c r="I1475" s="2" t="s">
        <v>104</v>
      </c>
      <c r="J1475" s="3">
        <f t="shared" si="237"/>
        <v>21.127499999999998</v>
      </c>
      <c r="K1475" s="29">
        <f t="shared" si="238"/>
        <v>23.055</v>
      </c>
      <c r="L1475" s="31">
        <f t="shared" ref="L1475:L1538" si="239">100*(22.1*10^6*10^((4.4-6.24*((J1475+273.2)/1000)+9.95*((J1475+273.2)/1000)^2-5.15*((J1475+273.5)/1000)^3)*(1-647.3/(J1475+273.2)))-101325*((K1475-J1475)/1514)*(1+J1475/873))/(22.1*10^6*10^((4.4-6.24*((K1475+273.2)/1000)+9.95*((K1475+273.2)/1000)^2-5.15*((K1475+273.5)/1000)^3)*(1-647.3/(K1475+273.2))))</f>
        <v>84.175258670530241</v>
      </c>
      <c r="M1475" s="33">
        <f t="shared" si="236"/>
        <v>9.48</v>
      </c>
      <c r="N1475" s="36">
        <f t="shared" ref="N1475:N1538" si="240">(0.408*AB1475*(AE1475-$Y$7)+$Y$6*($Y$6/(K1475+273))*$Y$8*(Z1475-AA1475))/(AB1475+$Y$6*(1+AC1475*$Y$8))</f>
        <v>8.9100289080337641E-6</v>
      </c>
      <c r="Q1475" s="19"/>
      <c r="R1475" s="20"/>
      <c r="S1475" s="15">
        <v>-2.0725000000000007</v>
      </c>
      <c r="T1475" s="15">
        <v>-0.24500000000000011</v>
      </c>
      <c r="U1475" s="18"/>
      <c r="W1475" s="23"/>
      <c r="Z1475" s="21">
        <f t="shared" ref="Z1475:Z1538" si="241">0.6108*EXP(17.27*K1475/(K1475+237.3))</f>
        <v>2.8187971619638006</v>
      </c>
      <c r="AA1475" s="21">
        <f t="shared" ref="AA1475:AA1538" si="242">(L1475/100)*Z1475</f>
        <v>2.3727298024805945</v>
      </c>
      <c r="AB1475" s="21">
        <f t="shared" ref="AB1475:AB1538" si="243">(4098*AA1475)/((K1475+237.3)^2)</f>
        <v>0.14344598408466422</v>
      </c>
      <c r="AC1475" s="21">
        <f t="shared" ref="AC1475:AC1538" si="244">IF(M1475&gt;10,0.24,0.96)</f>
        <v>0.96</v>
      </c>
      <c r="AD1475" s="22">
        <f t="shared" ref="AD1475:AD1538" si="245">M1475*3600/1000000</f>
        <v>3.4127999999999999E-2</v>
      </c>
      <c r="AE1475" s="22">
        <f t="shared" ref="AE1475:AE1538" si="246">IF(M1475&gt;10,(1-$Y$4)*AD1475,0)</f>
        <v>0</v>
      </c>
    </row>
    <row r="1476" spans="1:31" ht="15.75" x14ac:dyDescent="0.25">
      <c r="A1476" s="11" t="s">
        <v>173</v>
      </c>
      <c r="B1476" s="11" t="s">
        <v>1657</v>
      </c>
      <c r="C1476" s="11">
        <v>0</v>
      </c>
      <c r="D1476" s="11">
        <v>76</v>
      </c>
      <c r="E1476" s="11">
        <v>23</v>
      </c>
      <c r="F1476" s="11">
        <v>0.7</v>
      </c>
      <c r="H1476" s="4">
        <v>45889</v>
      </c>
      <c r="I1476" s="2" t="s">
        <v>105</v>
      </c>
      <c r="J1476" s="3">
        <f t="shared" si="237"/>
        <v>21.049999999999997</v>
      </c>
      <c r="K1476" s="29">
        <f t="shared" si="238"/>
        <v>23.09</v>
      </c>
      <c r="L1476" s="31">
        <f t="shared" si="239"/>
        <v>83.300235269399309</v>
      </c>
      <c r="M1476" s="33">
        <f t="shared" si="236"/>
        <v>15.14</v>
      </c>
      <c r="N1476" s="36">
        <f t="shared" si="240"/>
        <v>1.1366577565175607E-2</v>
      </c>
      <c r="Q1476" s="19"/>
      <c r="R1476" s="20"/>
      <c r="S1476" s="15">
        <v>-1.9500000000000011</v>
      </c>
      <c r="T1476" s="15">
        <v>-0.10999999999999943</v>
      </c>
      <c r="U1476" s="18"/>
      <c r="W1476" s="23"/>
      <c r="Z1476" s="21">
        <f t="shared" si="241"/>
        <v>2.8247673943446587</v>
      </c>
      <c r="AA1476" s="21">
        <f t="shared" si="242"/>
        <v>2.3530378853023812</v>
      </c>
      <c r="AB1476" s="21">
        <f t="shared" si="243"/>
        <v>0.14221724800046218</v>
      </c>
      <c r="AC1476" s="21">
        <f t="shared" si="244"/>
        <v>0.24</v>
      </c>
      <c r="AD1476" s="22">
        <f t="shared" si="245"/>
        <v>5.4503999999999997E-2</v>
      </c>
      <c r="AE1476" s="22">
        <f t="shared" si="246"/>
        <v>4.1968079999999998E-2</v>
      </c>
    </row>
    <row r="1477" spans="1:31" ht="15.75" x14ac:dyDescent="0.25">
      <c r="A1477" s="11" t="s">
        <v>173</v>
      </c>
      <c r="B1477" s="11" t="s">
        <v>1658</v>
      </c>
      <c r="C1477" s="11">
        <v>0</v>
      </c>
      <c r="D1477" s="11">
        <v>75</v>
      </c>
      <c r="E1477" s="11">
        <v>23</v>
      </c>
      <c r="F1477" s="11">
        <v>0.4</v>
      </c>
      <c r="H1477" s="4">
        <v>45889</v>
      </c>
      <c r="I1477" s="2" t="s">
        <v>106</v>
      </c>
      <c r="J1477" s="3">
        <f t="shared" si="237"/>
        <v>21.15</v>
      </c>
      <c r="K1477" s="29">
        <f t="shared" si="238"/>
        <v>23.02</v>
      </c>
      <c r="L1477" s="31">
        <f t="shared" si="239"/>
        <v>84.618479318393895</v>
      </c>
      <c r="M1477" s="33">
        <f t="shared" si="236"/>
        <v>25.45</v>
      </c>
      <c r="N1477" s="36">
        <f t="shared" si="240"/>
        <v>1.9176204160638262E-2</v>
      </c>
      <c r="Q1477" s="19"/>
      <c r="R1477" s="20"/>
      <c r="S1477" s="15">
        <v>-1.8499999999999996</v>
      </c>
      <c r="T1477" s="15">
        <v>1.9999999999998685E-2</v>
      </c>
      <c r="U1477" s="18"/>
      <c r="W1477" s="23"/>
      <c r="Z1477" s="21">
        <f t="shared" si="241"/>
        <v>2.8128379475451371</v>
      </c>
      <c r="AA1477" s="21">
        <f t="shared" si="242"/>
        <v>2.3801806969034169</v>
      </c>
      <c r="AB1477" s="21">
        <f t="shared" si="243"/>
        <v>0.1439351324100534</v>
      </c>
      <c r="AC1477" s="21">
        <f t="shared" si="244"/>
        <v>0.24</v>
      </c>
      <c r="AD1477" s="22">
        <f t="shared" si="245"/>
        <v>9.1619999999999993E-2</v>
      </c>
      <c r="AE1477" s="22">
        <f t="shared" si="246"/>
        <v>7.0547399999999996E-2</v>
      </c>
    </row>
    <row r="1478" spans="1:31" ht="15.75" x14ac:dyDescent="0.25">
      <c r="A1478" s="11" t="s">
        <v>173</v>
      </c>
      <c r="B1478" s="11" t="s">
        <v>1659</v>
      </c>
      <c r="C1478" s="11">
        <v>0</v>
      </c>
      <c r="D1478" s="11">
        <v>74</v>
      </c>
      <c r="E1478" s="11">
        <v>23</v>
      </c>
      <c r="F1478" s="11">
        <v>0.4</v>
      </c>
      <c r="H1478" s="4">
        <v>45889</v>
      </c>
      <c r="I1478" s="2" t="s">
        <v>107</v>
      </c>
      <c r="J1478" s="3">
        <f t="shared" si="237"/>
        <v>21.397500000000001</v>
      </c>
      <c r="K1478" s="29">
        <f t="shared" si="238"/>
        <v>23.372500000000002</v>
      </c>
      <c r="L1478" s="31">
        <f t="shared" si="239"/>
        <v>83.916311164813308</v>
      </c>
      <c r="M1478" s="33">
        <f t="shared" si="236"/>
        <v>31.324999999999999</v>
      </c>
      <c r="N1478" s="36">
        <f t="shared" si="240"/>
        <v>2.36820017500926E-2</v>
      </c>
      <c r="Q1478" s="19"/>
      <c r="R1478" s="20"/>
      <c r="S1478" s="15">
        <v>-1.6025</v>
      </c>
      <c r="T1478" s="15">
        <v>0.3725000000000005</v>
      </c>
      <c r="U1478" s="18"/>
      <c r="W1478" s="23"/>
      <c r="Z1478" s="21">
        <f t="shared" si="241"/>
        <v>2.8733611795225715</v>
      </c>
      <c r="AA1478" s="21">
        <f t="shared" si="242"/>
        <v>2.411218708297111</v>
      </c>
      <c r="AB1478" s="21">
        <f t="shared" si="243"/>
        <v>0.14541798566305197</v>
      </c>
      <c r="AC1478" s="21">
        <f t="shared" si="244"/>
        <v>0.24</v>
      </c>
      <c r="AD1478" s="22">
        <f t="shared" si="245"/>
        <v>0.11277</v>
      </c>
      <c r="AE1478" s="22">
        <f t="shared" si="246"/>
        <v>8.6832900000000005E-2</v>
      </c>
    </row>
    <row r="1479" spans="1:31" ht="15.75" x14ac:dyDescent="0.25">
      <c r="A1479" s="11" t="s">
        <v>173</v>
      </c>
      <c r="B1479" s="11" t="s">
        <v>1660</v>
      </c>
      <c r="C1479" s="11">
        <v>0</v>
      </c>
      <c r="D1479" s="11">
        <v>74</v>
      </c>
      <c r="E1479" s="11">
        <v>22.9</v>
      </c>
      <c r="F1479" s="11">
        <v>0.7</v>
      </c>
      <c r="H1479" s="4">
        <v>45889</v>
      </c>
      <c r="I1479" s="2" t="s">
        <v>108</v>
      </c>
      <c r="J1479" s="3">
        <f t="shared" si="237"/>
        <v>21.537499999999998</v>
      </c>
      <c r="K1479" s="29">
        <f t="shared" si="238"/>
        <v>23.647500000000001</v>
      </c>
      <c r="L1479" s="31">
        <f t="shared" si="239"/>
        <v>82.966341658221552</v>
      </c>
      <c r="M1479" s="33">
        <f t="shared" si="236"/>
        <v>35.695</v>
      </c>
      <c r="N1479" s="36">
        <f t="shared" si="240"/>
        <v>2.7012623709182504E-2</v>
      </c>
      <c r="Q1479" s="19"/>
      <c r="R1479" s="20"/>
      <c r="S1479" s="15">
        <v>-1.3625000000000007</v>
      </c>
      <c r="T1479" s="15">
        <v>0.64749999999999908</v>
      </c>
      <c r="U1479" s="18"/>
      <c r="W1479" s="23"/>
      <c r="Z1479" s="21">
        <f t="shared" si="241"/>
        <v>2.9213640635416502</v>
      </c>
      <c r="AA1479" s="21">
        <f t="shared" si="242"/>
        <v>2.4237488900384703</v>
      </c>
      <c r="AB1479" s="21">
        <f t="shared" si="243"/>
        <v>0.14586573890444776</v>
      </c>
      <c r="AC1479" s="21">
        <f t="shared" si="244"/>
        <v>0.24</v>
      </c>
      <c r="AD1479" s="22">
        <f t="shared" si="245"/>
        <v>0.12850200000000001</v>
      </c>
      <c r="AE1479" s="22">
        <f t="shared" si="246"/>
        <v>9.8946539999999999E-2</v>
      </c>
    </row>
    <row r="1480" spans="1:31" ht="15.75" x14ac:dyDescent="0.25">
      <c r="A1480" s="11" t="s">
        <v>173</v>
      </c>
      <c r="B1480" s="11" t="s">
        <v>1661</v>
      </c>
      <c r="C1480" s="11">
        <v>8</v>
      </c>
      <c r="D1480" s="11">
        <v>74</v>
      </c>
      <c r="E1480" s="11">
        <v>22.8</v>
      </c>
      <c r="F1480" s="11">
        <v>0.6</v>
      </c>
      <c r="H1480" s="4">
        <v>45889</v>
      </c>
      <c r="I1480" s="2" t="s">
        <v>109</v>
      </c>
      <c r="J1480" s="3">
        <f t="shared" si="237"/>
        <v>21.675000000000001</v>
      </c>
      <c r="K1480" s="29">
        <f t="shared" si="238"/>
        <v>23.864999999999998</v>
      </c>
      <c r="L1480" s="31">
        <f t="shared" si="239"/>
        <v>82.432791441978324</v>
      </c>
      <c r="M1480" s="33">
        <f t="shared" si="236"/>
        <v>44.3</v>
      </c>
      <c r="N1480" s="36">
        <f t="shared" si="240"/>
        <v>3.3577470987430434E-2</v>
      </c>
      <c r="Q1480" s="19"/>
      <c r="R1480" s="20"/>
      <c r="S1480" s="15">
        <v>-1.1249999999999991</v>
      </c>
      <c r="T1480" s="15">
        <v>0.96499999999999986</v>
      </c>
      <c r="U1480" s="18"/>
      <c r="W1480" s="23"/>
      <c r="Z1480" s="21">
        <f t="shared" si="241"/>
        <v>2.9598241372852248</v>
      </c>
      <c r="AA1480" s="21">
        <f t="shared" si="242"/>
        <v>2.4398656581376637</v>
      </c>
      <c r="AB1480" s="21">
        <f t="shared" si="243"/>
        <v>0.14659120646334992</v>
      </c>
      <c r="AC1480" s="21">
        <f t="shared" si="244"/>
        <v>0.24</v>
      </c>
      <c r="AD1480" s="22">
        <f t="shared" si="245"/>
        <v>0.15948000000000001</v>
      </c>
      <c r="AE1480" s="22">
        <f t="shared" si="246"/>
        <v>0.12279960000000001</v>
      </c>
    </row>
    <row r="1481" spans="1:31" ht="15.75" x14ac:dyDescent="0.25">
      <c r="A1481" s="11" t="s">
        <v>173</v>
      </c>
      <c r="B1481" s="11" t="s">
        <v>1662</v>
      </c>
      <c r="C1481" s="11">
        <v>18</v>
      </c>
      <c r="D1481" s="11">
        <v>75</v>
      </c>
      <c r="E1481" s="11">
        <v>22.8</v>
      </c>
      <c r="F1481" s="11">
        <v>1.1000000000000001</v>
      </c>
      <c r="H1481" s="4">
        <v>45889</v>
      </c>
      <c r="I1481" s="2" t="s">
        <v>110</v>
      </c>
      <c r="J1481" s="3">
        <f t="shared" si="237"/>
        <v>21.872499999999999</v>
      </c>
      <c r="K1481" s="29">
        <f t="shared" si="238"/>
        <v>24.162500000000001</v>
      </c>
      <c r="L1481" s="31">
        <f t="shared" si="239"/>
        <v>81.785891156718506</v>
      </c>
      <c r="M1481" s="33">
        <f t="shared" si="236"/>
        <v>77.19</v>
      </c>
      <c r="N1481" s="36">
        <f t="shared" si="240"/>
        <v>5.8647525983563063E-2</v>
      </c>
      <c r="Q1481" s="19"/>
      <c r="R1481" s="20"/>
      <c r="S1481" s="15">
        <v>-0.9275000000000011</v>
      </c>
      <c r="T1481" s="15">
        <v>1.3624999999999998</v>
      </c>
      <c r="U1481" s="18"/>
      <c r="W1481" s="23"/>
      <c r="Z1481" s="21">
        <f t="shared" si="241"/>
        <v>3.0131455242923013</v>
      </c>
      <c r="AA1481" s="21">
        <f t="shared" si="242"/>
        <v>2.4643279188912368</v>
      </c>
      <c r="AB1481" s="21">
        <f t="shared" si="243"/>
        <v>0.14772419516258622</v>
      </c>
      <c r="AC1481" s="21">
        <f t="shared" si="244"/>
        <v>0.24</v>
      </c>
      <c r="AD1481" s="22">
        <f t="shared" si="245"/>
        <v>0.27788400000000002</v>
      </c>
      <c r="AE1481" s="22">
        <f t="shared" si="246"/>
        <v>0.21397068000000002</v>
      </c>
    </row>
    <row r="1482" spans="1:31" ht="15.75" x14ac:dyDescent="0.25">
      <c r="A1482" s="11" t="s">
        <v>173</v>
      </c>
      <c r="B1482" s="11" t="s">
        <v>1663</v>
      </c>
      <c r="C1482" s="11">
        <v>29</v>
      </c>
      <c r="D1482" s="11">
        <v>75</v>
      </c>
      <c r="E1482" s="11">
        <v>23</v>
      </c>
      <c r="F1482" s="11">
        <v>1.2</v>
      </c>
      <c r="H1482" s="4">
        <v>45889</v>
      </c>
      <c r="I1482" s="2" t="s">
        <v>111</v>
      </c>
      <c r="J1482" s="3">
        <f t="shared" si="237"/>
        <v>22.2225</v>
      </c>
      <c r="K1482" s="29">
        <f t="shared" si="238"/>
        <v>24.522500000000001</v>
      </c>
      <c r="L1482" s="31">
        <f t="shared" si="239"/>
        <v>81.854046246980687</v>
      </c>
      <c r="M1482" s="33">
        <f t="shared" si="236"/>
        <v>82.60499999999999</v>
      </c>
      <c r="N1482" s="36">
        <f t="shared" si="240"/>
        <v>6.3164098537341618E-2</v>
      </c>
      <c r="Q1482" s="19"/>
      <c r="R1482" s="20"/>
      <c r="S1482" s="15">
        <v>-0.77749999999999897</v>
      </c>
      <c r="T1482" s="15">
        <v>1.722500000000001</v>
      </c>
      <c r="U1482" s="18"/>
      <c r="W1482" s="23"/>
      <c r="Z1482" s="21">
        <f t="shared" si="241"/>
        <v>3.0787879389637389</v>
      </c>
      <c r="AA1482" s="21">
        <f t="shared" si="242"/>
        <v>2.5201125034058425</v>
      </c>
      <c r="AB1482" s="21">
        <f t="shared" si="243"/>
        <v>0.15065305829199876</v>
      </c>
      <c r="AC1482" s="21">
        <f t="shared" si="244"/>
        <v>0.24</v>
      </c>
      <c r="AD1482" s="22">
        <f t="shared" si="245"/>
        <v>0.29737799999999992</v>
      </c>
      <c r="AE1482" s="22">
        <f t="shared" si="246"/>
        <v>0.22898105999999993</v>
      </c>
    </row>
    <row r="1483" spans="1:31" ht="15.75" x14ac:dyDescent="0.25">
      <c r="A1483" s="11" t="s">
        <v>173</v>
      </c>
      <c r="B1483" s="11" t="s">
        <v>1664</v>
      </c>
      <c r="C1483" s="11">
        <v>40</v>
      </c>
      <c r="D1483" s="11">
        <v>73</v>
      </c>
      <c r="E1483" s="11">
        <v>23.5</v>
      </c>
      <c r="F1483" s="11">
        <v>1.1000000000000001</v>
      </c>
      <c r="H1483" s="4">
        <v>45889</v>
      </c>
      <c r="I1483" s="2" t="s">
        <v>112</v>
      </c>
      <c r="J1483" s="3">
        <f t="shared" si="237"/>
        <v>22.8325</v>
      </c>
      <c r="K1483" s="29">
        <f t="shared" si="238"/>
        <v>24.9725</v>
      </c>
      <c r="L1483" s="31">
        <f t="shared" si="239"/>
        <v>83.229961836651555</v>
      </c>
      <c r="M1483" s="33">
        <f t="shared" si="236"/>
        <v>82.08</v>
      </c>
      <c r="N1483" s="36">
        <f t="shared" si="240"/>
        <v>6.3571190931726029E-2</v>
      </c>
      <c r="Q1483" s="19"/>
      <c r="R1483" s="20"/>
      <c r="S1483" s="15">
        <v>-0.66749999999999954</v>
      </c>
      <c r="T1483" s="15">
        <v>1.972500000000001</v>
      </c>
      <c r="U1483" s="18"/>
      <c r="W1483" s="23"/>
      <c r="Z1483" s="21">
        <f t="shared" si="241"/>
        <v>3.1625924551316604</v>
      </c>
      <c r="AA1483" s="21">
        <f t="shared" si="242"/>
        <v>2.6322244934549026</v>
      </c>
      <c r="AB1483" s="21">
        <f t="shared" si="243"/>
        <v>0.15681563756118</v>
      </c>
      <c r="AC1483" s="21">
        <f t="shared" si="244"/>
        <v>0.24</v>
      </c>
      <c r="AD1483" s="22">
        <f t="shared" si="245"/>
        <v>0.29548799999999997</v>
      </c>
      <c r="AE1483" s="22">
        <f t="shared" si="246"/>
        <v>0.22752575999999999</v>
      </c>
    </row>
    <row r="1484" spans="1:31" ht="15.75" x14ac:dyDescent="0.25">
      <c r="A1484" s="11" t="s">
        <v>173</v>
      </c>
      <c r="B1484" s="11" t="s">
        <v>1665</v>
      </c>
      <c r="C1484" s="11">
        <v>74</v>
      </c>
      <c r="D1484" s="11">
        <v>70</v>
      </c>
      <c r="E1484" s="11">
        <v>24.3</v>
      </c>
      <c r="F1484" s="11">
        <v>1.5</v>
      </c>
      <c r="H1484" s="4">
        <v>45889</v>
      </c>
      <c r="I1484" s="2" t="s">
        <v>113</v>
      </c>
      <c r="J1484" s="3">
        <f t="shared" si="237"/>
        <v>23.647500000000001</v>
      </c>
      <c r="K1484" s="29">
        <f t="shared" si="238"/>
        <v>25.647500000000001</v>
      </c>
      <c r="L1484" s="31">
        <f t="shared" si="239"/>
        <v>84.509918434013969</v>
      </c>
      <c r="M1484" s="33">
        <f t="shared" si="236"/>
        <v>102.46000000000001</v>
      </c>
      <c r="N1484" s="36">
        <f t="shared" si="240"/>
        <v>8.0597013393046729E-2</v>
      </c>
      <c r="Q1484" s="19"/>
      <c r="R1484" s="20"/>
      <c r="S1484" s="15">
        <v>-0.65249999999999986</v>
      </c>
      <c r="T1484" s="15">
        <v>2.1475000000000009</v>
      </c>
      <c r="U1484" s="18"/>
      <c r="W1484" s="23"/>
      <c r="Z1484" s="21">
        <f t="shared" si="241"/>
        <v>3.2920282980557305</v>
      </c>
      <c r="AA1484" s="21">
        <f t="shared" si="242"/>
        <v>2.7820904295115558</v>
      </c>
      <c r="AB1484" s="21">
        <f t="shared" si="243"/>
        <v>0.16489409527519597</v>
      </c>
      <c r="AC1484" s="21">
        <f t="shared" si="244"/>
        <v>0.24</v>
      </c>
      <c r="AD1484" s="22">
        <f t="shared" si="245"/>
        <v>0.36885600000000002</v>
      </c>
      <c r="AE1484" s="22">
        <f t="shared" si="246"/>
        <v>0.28401912000000001</v>
      </c>
    </row>
    <row r="1485" spans="1:31" ht="15.75" x14ac:dyDescent="0.25">
      <c r="A1485" s="11" t="s">
        <v>173</v>
      </c>
      <c r="B1485" s="11" t="s">
        <v>1666</v>
      </c>
      <c r="C1485" s="11">
        <v>126</v>
      </c>
      <c r="D1485" s="11">
        <v>65</v>
      </c>
      <c r="E1485" s="11">
        <v>25</v>
      </c>
      <c r="F1485" s="11">
        <v>1.4</v>
      </c>
      <c r="H1485" s="4">
        <v>45889</v>
      </c>
      <c r="I1485" s="2" t="s">
        <v>114</v>
      </c>
      <c r="J1485" s="3">
        <f t="shared" si="237"/>
        <v>24.255000000000003</v>
      </c>
      <c r="K1485" s="29">
        <f t="shared" si="238"/>
        <v>26.54</v>
      </c>
      <c r="L1485" s="31">
        <f t="shared" si="239"/>
        <v>82.722161072269699</v>
      </c>
      <c r="M1485" s="33">
        <f t="shared" si="236"/>
        <v>99.465000000000003</v>
      </c>
      <c r="N1485" s="36">
        <f t="shared" si="240"/>
        <v>7.8825297889806814E-2</v>
      </c>
      <c r="Q1485" s="19"/>
      <c r="R1485" s="20"/>
      <c r="S1485" s="15">
        <v>-0.74499999999999922</v>
      </c>
      <c r="T1485" s="15">
        <v>2.2400000000000002</v>
      </c>
      <c r="U1485" s="18"/>
      <c r="W1485" s="23"/>
      <c r="Z1485" s="21">
        <f t="shared" si="241"/>
        <v>3.470245993558466</v>
      </c>
      <c r="AA1485" s="21">
        <f t="shared" si="242"/>
        <v>2.8706624803954202</v>
      </c>
      <c r="AB1485" s="21">
        <f t="shared" si="243"/>
        <v>0.16899459340061584</v>
      </c>
      <c r="AC1485" s="21">
        <f t="shared" si="244"/>
        <v>0.24</v>
      </c>
      <c r="AD1485" s="22">
        <f t="shared" si="245"/>
        <v>0.358074</v>
      </c>
      <c r="AE1485" s="22">
        <f t="shared" si="246"/>
        <v>0.27571698</v>
      </c>
    </row>
    <row r="1486" spans="1:31" ht="15.75" x14ac:dyDescent="0.25">
      <c r="A1486" s="11" t="s">
        <v>173</v>
      </c>
      <c r="B1486" s="11" t="s">
        <v>1667</v>
      </c>
      <c r="C1486" s="11">
        <v>158</v>
      </c>
      <c r="D1486" s="11">
        <v>63</v>
      </c>
      <c r="E1486" s="11">
        <v>25.5</v>
      </c>
      <c r="F1486" s="11">
        <v>1.4</v>
      </c>
      <c r="H1486" s="4">
        <v>45889</v>
      </c>
      <c r="I1486" s="2" t="s">
        <v>115</v>
      </c>
      <c r="J1486" s="3">
        <f t="shared" si="237"/>
        <v>24.752500000000001</v>
      </c>
      <c r="K1486" s="29">
        <f t="shared" si="238"/>
        <v>27.442499999999999</v>
      </c>
      <c r="L1486" s="31">
        <f t="shared" si="239"/>
        <v>80.181933024359296</v>
      </c>
      <c r="M1486" s="33">
        <f t="shared" si="236"/>
        <v>131.9</v>
      </c>
      <c r="N1486" s="36">
        <f t="shared" si="240"/>
        <v>0.1049941191243844</v>
      </c>
      <c r="Q1486" s="19"/>
      <c r="R1486" s="20"/>
      <c r="S1486" s="15">
        <v>-0.74749999999999961</v>
      </c>
      <c r="T1486" s="15">
        <v>2.4424999999999999</v>
      </c>
      <c r="U1486" s="18"/>
      <c r="W1486" s="23"/>
      <c r="Z1486" s="21">
        <f t="shared" si="241"/>
        <v>3.6589504303106817</v>
      </c>
      <c r="AA1486" s="21">
        <f t="shared" si="242"/>
        <v>2.9338171834262172</v>
      </c>
      <c r="AB1486" s="21">
        <f t="shared" si="243"/>
        <v>0.17153694479530124</v>
      </c>
      <c r="AC1486" s="21">
        <f t="shared" si="244"/>
        <v>0.24</v>
      </c>
      <c r="AD1486" s="22">
        <f t="shared" si="245"/>
        <v>0.47483999999999998</v>
      </c>
      <c r="AE1486" s="22">
        <f t="shared" si="246"/>
        <v>0.36562679999999997</v>
      </c>
    </row>
    <row r="1487" spans="1:31" ht="15.75" x14ac:dyDescent="0.25">
      <c r="A1487" s="11" t="s">
        <v>173</v>
      </c>
      <c r="B1487" s="11" t="s">
        <v>1668</v>
      </c>
      <c r="C1487" s="11">
        <v>191</v>
      </c>
      <c r="D1487" s="11">
        <v>61</v>
      </c>
      <c r="E1487" s="11">
        <v>25.9</v>
      </c>
      <c r="F1487" s="11">
        <v>1.8</v>
      </c>
      <c r="H1487" s="4">
        <v>45889</v>
      </c>
      <c r="I1487" s="2" t="s">
        <v>116</v>
      </c>
      <c r="J1487" s="3">
        <f t="shared" si="237"/>
        <v>24.95</v>
      </c>
      <c r="K1487" s="29">
        <f t="shared" si="238"/>
        <v>27.954999999999998</v>
      </c>
      <c r="L1487" s="31">
        <f t="shared" si="239"/>
        <v>78.216462969484382</v>
      </c>
      <c r="M1487" s="33">
        <f t="shared" si="236"/>
        <v>125.1</v>
      </c>
      <c r="N1487" s="36">
        <f t="shared" si="240"/>
        <v>9.9619729694896506E-2</v>
      </c>
      <c r="Q1487" s="19"/>
      <c r="R1487" s="20"/>
      <c r="S1487" s="15">
        <v>-0.95000000000000018</v>
      </c>
      <c r="T1487" s="15">
        <v>2.4550000000000001</v>
      </c>
      <c r="U1487" s="18"/>
      <c r="W1487" s="23"/>
      <c r="Z1487" s="21">
        <f t="shared" si="241"/>
        <v>3.7700376232802104</v>
      </c>
      <c r="AA1487" s="21">
        <f t="shared" si="242"/>
        <v>2.9487900815485948</v>
      </c>
      <c r="AB1487" s="21">
        <f t="shared" si="243"/>
        <v>0.17174679966359499</v>
      </c>
      <c r="AC1487" s="21">
        <f t="shared" si="244"/>
        <v>0.24</v>
      </c>
      <c r="AD1487" s="22">
        <f t="shared" si="245"/>
        <v>0.45035999999999998</v>
      </c>
      <c r="AE1487" s="22">
        <f t="shared" si="246"/>
        <v>0.34677720000000001</v>
      </c>
    </row>
    <row r="1488" spans="1:31" ht="15.75" x14ac:dyDescent="0.25">
      <c r="A1488" s="11" t="s">
        <v>173</v>
      </c>
      <c r="B1488" s="11" t="s">
        <v>1669</v>
      </c>
      <c r="C1488" s="11">
        <v>226</v>
      </c>
      <c r="D1488" s="11">
        <v>58</v>
      </c>
      <c r="E1488" s="11">
        <v>26.3</v>
      </c>
      <c r="F1488" s="11">
        <v>1.8</v>
      </c>
      <c r="H1488" s="4">
        <v>45889</v>
      </c>
      <c r="I1488" s="2" t="s">
        <v>117</v>
      </c>
      <c r="J1488" s="3">
        <f t="shared" si="237"/>
        <v>25.357500000000002</v>
      </c>
      <c r="K1488" s="29">
        <f t="shared" si="238"/>
        <v>28.762499999999999</v>
      </c>
      <c r="L1488" s="31">
        <f t="shared" si="239"/>
        <v>75.886534851046605</v>
      </c>
      <c r="M1488" s="33">
        <f t="shared" si="236"/>
        <v>189.8</v>
      </c>
      <c r="N1488" s="36">
        <f t="shared" si="240"/>
        <v>0.15160788534549396</v>
      </c>
      <c r="Q1488" s="19"/>
      <c r="R1488" s="20"/>
      <c r="S1488" s="15">
        <v>-0.94249999999999989</v>
      </c>
      <c r="T1488" s="15">
        <v>2.8625000000000007</v>
      </c>
      <c r="U1488" s="18"/>
      <c r="W1488" s="23"/>
      <c r="Z1488" s="21">
        <f t="shared" si="241"/>
        <v>3.9510269587257141</v>
      </c>
      <c r="AA1488" s="21">
        <f t="shared" si="242"/>
        <v>2.9982974500076356</v>
      </c>
      <c r="AB1488" s="21">
        <f t="shared" si="243"/>
        <v>0.17357186680345091</v>
      </c>
      <c r="AC1488" s="21">
        <f t="shared" si="244"/>
        <v>0.24</v>
      </c>
      <c r="AD1488" s="22">
        <f t="shared" si="245"/>
        <v>0.68328</v>
      </c>
      <c r="AE1488" s="22">
        <f t="shared" si="246"/>
        <v>0.52612559999999997</v>
      </c>
    </row>
    <row r="1489" spans="1:31" ht="15.75" x14ac:dyDescent="0.25">
      <c r="A1489" s="11" t="s">
        <v>173</v>
      </c>
      <c r="B1489" s="11" t="s">
        <v>1670</v>
      </c>
      <c r="C1489" s="11">
        <v>261</v>
      </c>
      <c r="D1489" s="11">
        <v>56</v>
      </c>
      <c r="E1489" s="11">
        <v>26.8</v>
      </c>
      <c r="F1489" s="11">
        <v>1.2</v>
      </c>
      <c r="H1489" s="4">
        <v>45889</v>
      </c>
      <c r="I1489" s="2" t="s">
        <v>118</v>
      </c>
      <c r="J1489" s="3">
        <f t="shared" si="237"/>
        <v>25.970000000000002</v>
      </c>
      <c r="K1489" s="29">
        <f t="shared" si="238"/>
        <v>29.37</v>
      </c>
      <c r="L1489" s="31">
        <f t="shared" si="239"/>
        <v>76.197408875175157</v>
      </c>
      <c r="M1489" s="33">
        <f t="shared" si="236"/>
        <v>215.3</v>
      </c>
      <c r="N1489" s="36">
        <f t="shared" si="240"/>
        <v>0.17371061389476647</v>
      </c>
      <c r="Q1489" s="19"/>
      <c r="R1489" s="20"/>
      <c r="S1489" s="15">
        <v>-0.82999999999999918</v>
      </c>
      <c r="T1489" s="15">
        <v>3.0699999999999994</v>
      </c>
      <c r="U1489" s="18"/>
      <c r="W1489" s="23"/>
      <c r="Z1489" s="21">
        <f t="shared" si="241"/>
        <v>4.0921280637519155</v>
      </c>
      <c r="AA1489" s="21">
        <f t="shared" si="242"/>
        <v>3.1180955524328353</v>
      </c>
      <c r="AB1489" s="21">
        <f t="shared" si="243"/>
        <v>0.17968550809176534</v>
      </c>
      <c r="AC1489" s="21">
        <f t="shared" si="244"/>
        <v>0.24</v>
      </c>
      <c r="AD1489" s="22">
        <f t="shared" si="245"/>
        <v>0.77507999999999999</v>
      </c>
      <c r="AE1489" s="22">
        <f t="shared" si="246"/>
        <v>0.5968116</v>
      </c>
    </row>
    <row r="1490" spans="1:31" ht="15.75" x14ac:dyDescent="0.25">
      <c r="A1490" s="11" t="s">
        <v>173</v>
      </c>
      <c r="B1490" s="11" t="s">
        <v>1671</v>
      </c>
      <c r="C1490" s="11">
        <v>295</v>
      </c>
      <c r="D1490" s="11">
        <v>55</v>
      </c>
      <c r="E1490" s="11">
        <v>27.5</v>
      </c>
      <c r="F1490" s="11">
        <v>1.1000000000000001</v>
      </c>
      <c r="H1490" s="4">
        <v>45889</v>
      </c>
      <c r="I1490" s="2" t="s">
        <v>119</v>
      </c>
      <c r="J1490" s="3">
        <f t="shared" si="237"/>
        <v>26.607500000000002</v>
      </c>
      <c r="K1490" s="29">
        <f t="shared" si="238"/>
        <v>30.15</v>
      </c>
      <c r="L1490" s="31">
        <f t="shared" si="239"/>
        <v>75.625328999795542</v>
      </c>
      <c r="M1490" s="33">
        <f t="shared" si="236"/>
        <v>309.45000000000005</v>
      </c>
      <c r="N1490" s="36">
        <f t="shared" si="240"/>
        <v>0.2519019629577402</v>
      </c>
      <c r="Q1490" s="19"/>
      <c r="R1490" s="20"/>
      <c r="S1490" s="15">
        <v>-0.89249999999999918</v>
      </c>
      <c r="T1490" s="15">
        <v>3.3499999999999996</v>
      </c>
      <c r="U1490" s="18"/>
      <c r="W1490" s="23"/>
      <c r="Z1490" s="21">
        <f t="shared" si="241"/>
        <v>4.2797078051387158</v>
      </c>
      <c r="AA1490" s="21">
        <f t="shared" si="242"/>
        <v>3.2365431078660825</v>
      </c>
      <c r="AB1490" s="21">
        <f t="shared" si="243"/>
        <v>0.18542493925545209</v>
      </c>
      <c r="AC1490" s="21">
        <f t="shared" si="244"/>
        <v>0.24</v>
      </c>
      <c r="AD1490" s="22">
        <f t="shared" si="245"/>
        <v>1.1140200000000002</v>
      </c>
      <c r="AE1490" s="22">
        <f t="shared" si="246"/>
        <v>0.85779540000000021</v>
      </c>
    </row>
    <row r="1491" spans="1:31" ht="15.75" x14ac:dyDescent="0.25">
      <c r="A1491" s="11" t="s">
        <v>173</v>
      </c>
      <c r="B1491" s="11" t="s">
        <v>1672</v>
      </c>
      <c r="C1491" s="11">
        <v>330</v>
      </c>
      <c r="D1491" s="11">
        <v>55</v>
      </c>
      <c r="E1491" s="11">
        <v>27.9</v>
      </c>
      <c r="F1491" s="11">
        <v>1.2</v>
      </c>
      <c r="H1491" s="4">
        <v>45889</v>
      </c>
      <c r="I1491" s="2" t="s">
        <v>120</v>
      </c>
      <c r="J1491" s="3">
        <f t="shared" si="237"/>
        <v>26.86</v>
      </c>
      <c r="K1491" s="29">
        <f t="shared" si="238"/>
        <v>30.98</v>
      </c>
      <c r="L1491" s="31">
        <f t="shared" si="239"/>
        <v>72.384201588735834</v>
      </c>
      <c r="M1491" s="33">
        <f t="shared" si="236"/>
        <v>298.10000000000002</v>
      </c>
      <c r="N1491" s="36">
        <f t="shared" si="240"/>
        <v>0.24249025729450566</v>
      </c>
      <c r="Q1491" s="19"/>
      <c r="R1491" s="20"/>
      <c r="S1491" s="15">
        <v>-1.04</v>
      </c>
      <c r="T1491" s="15">
        <v>3.4799999999999995</v>
      </c>
      <c r="U1491" s="18"/>
      <c r="W1491" s="23"/>
      <c r="Z1491" s="21">
        <f t="shared" si="241"/>
        <v>4.4874794269003786</v>
      </c>
      <c r="AA1491" s="21">
        <f t="shared" si="242"/>
        <v>3.2482261546206175</v>
      </c>
      <c r="AB1491" s="21">
        <f t="shared" si="243"/>
        <v>0.18494458396661553</v>
      </c>
      <c r="AC1491" s="21">
        <f t="shared" si="244"/>
        <v>0.24</v>
      </c>
      <c r="AD1491" s="22">
        <f t="shared" si="245"/>
        <v>1.0731599999999999</v>
      </c>
      <c r="AE1491" s="22">
        <f t="shared" si="246"/>
        <v>0.82633319999999999</v>
      </c>
    </row>
    <row r="1492" spans="1:31" ht="15.75" x14ac:dyDescent="0.25">
      <c r="A1492" s="11" t="s">
        <v>173</v>
      </c>
      <c r="B1492" s="11" t="s">
        <v>1673</v>
      </c>
      <c r="C1492" s="11">
        <v>365</v>
      </c>
      <c r="D1492" s="11">
        <v>57</v>
      </c>
      <c r="E1492" s="11">
        <v>28.4</v>
      </c>
      <c r="F1492" s="11">
        <v>0.9</v>
      </c>
      <c r="H1492" s="4">
        <v>45889</v>
      </c>
      <c r="I1492" s="2" t="s">
        <v>121</v>
      </c>
      <c r="J1492" s="3">
        <f t="shared" si="237"/>
        <v>27.029999999999998</v>
      </c>
      <c r="K1492" s="29">
        <f t="shared" si="238"/>
        <v>31.272500000000001</v>
      </c>
      <c r="L1492" s="31">
        <f t="shared" si="239"/>
        <v>71.77824796826178</v>
      </c>
      <c r="M1492" s="33">
        <f t="shared" si="236"/>
        <v>321.10000000000002</v>
      </c>
      <c r="N1492" s="36">
        <f t="shared" si="240"/>
        <v>0.26164191326690167</v>
      </c>
      <c r="Q1492" s="19"/>
      <c r="R1492" s="20"/>
      <c r="S1492" s="15">
        <v>-1.37</v>
      </c>
      <c r="T1492" s="15">
        <v>3.3725000000000005</v>
      </c>
      <c r="U1492" s="18"/>
      <c r="W1492" s="23"/>
      <c r="Z1492" s="21">
        <f t="shared" si="241"/>
        <v>4.5627605674506251</v>
      </c>
      <c r="AA1492" s="21">
        <f t="shared" si="242"/>
        <v>3.2750695943027779</v>
      </c>
      <c r="AB1492" s="21">
        <f t="shared" si="243"/>
        <v>0.18606702059040842</v>
      </c>
      <c r="AC1492" s="21">
        <f t="shared" si="244"/>
        <v>0.24</v>
      </c>
      <c r="AD1492" s="22">
        <f t="shared" si="245"/>
        <v>1.1559600000000001</v>
      </c>
      <c r="AE1492" s="22">
        <f t="shared" si="246"/>
        <v>0.89008920000000014</v>
      </c>
    </row>
    <row r="1493" spans="1:31" ht="15.75" x14ac:dyDescent="0.25">
      <c r="A1493" s="11" t="s">
        <v>173</v>
      </c>
      <c r="B1493" s="11" t="s">
        <v>1674</v>
      </c>
      <c r="C1493" s="11">
        <v>403</v>
      </c>
      <c r="D1493" s="11">
        <v>58</v>
      </c>
      <c r="E1493" s="11">
        <v>28.8</v>
      </c>
      <c r="F1493" s="11">
        <v>0.9</v>
      </c>
      <c r="H1493" s="4">
        <v>45889</v>
      </c>
      <c r="I1493" s="2" t="s">
        <v>122</v>
      </c>
      <c r="J1493" s="3">
        <f t="shared" si="237"/>
        <v>27.192500000000003</v>
      </c>
      <c r="K1493" s="29">
        <f t="shared" si="238"/>
        <v>31.835000000000001</v>
      </c>
      <c r="L1493" s="31">
        <f t="shared" si="239"/>
        <v>69.656337848483233</v>
      </c>
      <c r="M1493" s="33">
        <f t="shared" si="236"/>
        <v>303.85000000000002</v>
      </c>
      <c r="N1493" s="36">
        <f t="shared" si="240"/>
        <v>0.24743044217558405</v>
      </c>
      <c r="Q1493" s="19"/>
      <c r="R1493" s="20"/>
      <c r="S1493" s="15">
        <v>-1.607499999999999</v>
      </c>
      <c r="T1493" s="15">
        <v>3.4350000000000005</v>
      </c>
      <c r="U1493" s="18"/>
      <c r="W1493" s="23"/>
      <c r="Z1493" s="21">
        <f t="shared" si="241"/>
        <v>4.7106210813309035</v>
      </c>
      <c r="AA1493" s="21">
        <f t="shared" si="242"/>
        <v>3.2812461351737281</v>
      </c>
      <c r="AB1493" s="21">
        <f t="shared" si="243"/>
        <v>0.18563950582984651</v>
      </c>
      <c r="AC1493" s="21">
        <f t="shared" si="244"/>
        <v>0.24</v>
      </c>
      <c r="AD1493" s="22">
        <f t="shared" si="245"/>
        <v>1.0938600000000001</v>
      </c>
      <c r="AE1493" s="22">
        <f t="shared" si="246"/>
        <v>0.84227220000000003</v>
      </c>
    </row>
    <row r="1494" spans="1:31" ht="15.75" x14ac:dyDescent="0.25">
      <c r="A1494" s="11" t="s">
        <v>173</v>
      </c>
      <c r="B1494" s="11" t="s">
        <v>1675</v>
      </c>
      <c r="C1494" s="11">
        <v>437</v>
      </c>
      <c r="D1494" s="11">
        <v>61</v>
      </c>
      <c r="E1494" s="11">
        <v>29.3</v>
      </c>
      <c r="F1494" s="11">
        <v>0.6</v>
      </c>
      <c r="H1494" s="4">
        <v>45889</v>
      </c>
      <c r="I1494" s="2" t="s">
        <v>123</v>
      </c>
      <c r="J1494" s="3">
        <f t="shared" si="237"/>
        <v>27.32</v>
      </c>
      <c r="K1494" s="29">
        <f t="shared" si="238"/>
        <v>32.377499999999998</v>
      </c>
      <c r="L1494" s="31">
        <f t="shared" si="239"/>
        <v>67.513208110295125</v>
      </c>
      <c r="M1494" s="33">
        <f t="shared" si="236"/>
        <v>379.75</v>
      </c>
      <c r="N1494" s="36">
        <f t="shared" si="240"/>
        <v>0.30883086776270796</v>
      </c>
      <c r="Q1494" s="19"/>
      <c r="R1494" s="20"/>
      <c r="S1494" s="15">
        <v>-1.9799999999999995</v>
      </c>
      <c r="T1494" s="15">
        <v>3.5774999999999997</v>
      </c>
      <c r="U1494" s="18"/>
      <c r="W1494" s="23"/>
      <c r="Z1494" s="21">
        <f t="shared" si="241"/>
        <v>4.8571494529770307</v>
      </c>
      <c r="AA1494" s="21">
        <f t="shared" si="242"/>
        <v>3.2792174184164438</v>
      </c>
      <c r="AB1494" s="21">
        <f t="shared" si="243"/>
        <v>0.18477905397453728</v>
      </c>
      <c r="AC1494" s="21">
        <f t="shared" si="244"/>
        <v>0.24</v>
      </c>
      <c r="AD1494" s="22">
        <f t="shared" si="245"/>
        <v>1.3671</v>
      </c>
      <c r="AE1494" s="22">
        <f t="shared" si="246"/>
        <v>1.052667</v>
      </c>
    </row>
    <row r="1495" spans="1:31" ht="15.75" x14ac:dyDescent="0.25">
      <c r="A1495" s="11" t="s">
        <v>173</v>
      </c>
      <c r="B1495" s="11" t="s">
        <v>1676</v>
      </c>
      <c r="C1495" s="11">
        <v>470</v>
      </c>
      <c r="D1495" s="11">
        <v>62</v>
      </c>
      <c r="E1495" s="11">
        <v>29.5</v>
      </c>
      <c r="F1495" s="11">
        <v>1.2</v>
      </c>
      <c r="H1495" s="4">
        <v>45889</v>
      </c>
      <c r="I1495" s="2" t="s">
        <v>124</v>
      </c>
      <c r="J1495" s="3">
        <f t="shared" si="237"/>
        <v>27.547499999999999</v>
      </c>
      <c r="K1495" s="29">
        <f t="shared" si="238"/>
        <v>33.295000000000002</v>
      </c>
      <c r="L1495" s="31">
        <f t="shared" si="239"/>
        <v>64.129101984668665</v>
      </c>
      <c r="M1495" s="33">
        <f t="shared" si="236"/>
        <v>686.5</v>
      </c>
      <c r="N1495" s="36">
        <f t="shared" si="240"/>
        <v>0.55722588299817832</v>
      </c>
      <c r="Q1495" s="19"/>
      <c r="R1495" s="20"/>
      <c r="S1495" s="15">
        <v>-1.9524999999999997</v>
      </c>
      <c r="T1495" s="15">
        <v>3.9950000000000001</v>
      </c>
      <c r="U1495" s="18"/>
      <c r="W1495" s="23"/>
      <c r="Z1495" s="21">
        <f t="shared" si="241"/>
        <v>5.1139819894157856</v>
      </c>
      <c r="AA1495" s="21">
        <f t="shared" si="242"/>
        <v>3.2795507254700369</v>
      </c>
      <c r="AB1495" s="21">
        <f t="shared" si="243"/>
        <v>0.18354678068850425</v>
      </c>
      <c r="AC1495" s="21">
        <f t="shared" si="244"/>
        <v>0.24</v>
      </c>
      <c r="AD1495" s="22">
        <f t="shared" si="245"/>
        <v>2.4714</v>
      </c>
      <c r="AE1495" s="22">
        <f t="shared" si="246"/>
        <v>1.9029780000000001</v>
      </c>
    </row>
    <row r="1496" spans="1:31" ht="15.75" x14ac:dyDescent="0.25">
      <c r="A1496" s="11" t="s">
        <v>173</v>
      </c>
      <c r="B1496" s="11" t="s">
        <v>1677</v>
      </c>
      <c r="C1496" s="11">
        <v>502</v>
      </c>
      <c r="D1496" s="11">
        <v>62</v>
      </c>
      <c r="E1496" s="11">
        <v>29.7</v>
      </c>
      <c r="F1496" s="11">
        <v>1.2</v>
      </c>
      <c r="H1496" s="4">
        <v>45889</v>
      </c>
      <c r="I1496" s="2" t="s">
        <v>125</v>
      </c>
      <c r="J1496" s="3">
        <f t="shared" si="237"/>
        <v>27.607499999999998</v>
      </c>
      <c r="K1496" s="29">
        <f t="shared" si="238"/>
        <v>33.527499999999996</v>
      </c>
      <c r="L1496" s="31">
        <f t="shared" si="239"/>
        <v>63.316957293018127</v>
      </c>
      <c r="M1496" s="33">
        <f t="shared" si="236"/>
        <v>358.79999999999995</v>
      </c>
      <c r="N1496" s="36">
        <f t="shared" si="240"/>
        <v>0.29113093626623227</v>
      </c>
      <c r="Q1496" s="19"/>
      <c r="R1496" s="20"/>
      <c r="S1496" s="15">
        <v>-2.0925000000000002</v>
      </c>
      <c r="T1496" s="15">
        <v>4.027499999999999</v>
      </c>
      <c r="U1496" s="18"/>
      <c r="W1496" s="23"/>
      <c r="Z1496" s="21">
        <f t="shared" si="241"/>
        <v>5.1809066293782555</v>
      </c>
      <c r="AA1496" s="21">
        <f t="shared" si="242"/>
        <v>3.2803924379145752</v>
      </c>
      <c r="AB1496" s="21">
        <f t="shared" si="243"/>
        <v>0.18327880078380465</v>
      </c>
      <c r="AC1496" s="21">
        <f t="shared" si="244"/>
        <v>0.24</v>
      </c>
      <c r="AD1496" s="22">
        <f t="shared" si="245"/>
        <v>1.2916799999999997</v>
      </c>
      <c r="AE1496" s="22">
        <f t="shared" si="246"/>
        <v>0.99459359999999986</v>
      </c>
    </row>
    <row r="1497" spans="1:31" ht="15.75" x14ac:dyDescent="0.25">
      <c r="A1497" s="11" t="s">
        <v>173</v>
      </c>
      <c r="B1497" s="11" t="s">
        <v>1678</v>
      </c>
      <c r="C1497" s="11">
        <v>544</v>
      </c>
      <c r="D1497" s="11">
        <v>59</v>
      </c>
      <c r="E1497" s="11">
        <v>30.2</v>
      </c>
      <c r="F1497" s="11">
        <v>1.6</v>
      </c>
      <c r="H1497" s="4">
        <v>45889</v>
      </c>
      <c r="I1497" s="2" t="s">
        <v>126</v>
      </c>
      <c r="J1497" s="3">
        <f t="shared" si="237"/>
        <v>28.104999999999997</v>
      </c>
      <c r="K1497" s="29">
        <f t="shared" si="238"/>
        <v>33.96</v>
      </c>
      <c r="L1497" s="31">
        <f t="shared" si="239"/>
        <v>63.936976472321177</v>
      </c>
      <c r="M1497" s="33">
        <f t="shared" si="236"/>
        <v>466.65</v>
      </c>
      <c r="N1497" s="36">
        <f t="shared" si="240"/>
        <v>0.38189118493302932</v>
      </c>
      <c r="Q1497" s="19"/>
      <c r="R1497" s="20"/>
      <c r="S1497" s="15">
        <v>-2.0950000000000006</v>
      </c>
      <c r="T1497" s="15">
        <v>4.26</v>
      </c>
      <c r="U1497" s="18"/>
      <c r="W1497" s="23"/>
      <c r="Z1497" s="21">
        <f t="shared" si="241"/>
        <v>5.3074248314075616</v>
      </c>
      <c r="AA1497" s="21">
        <f t="shared" si="242"/>
        <v>3.3934069657431842</v>
      </c>
      <c r="AB1497" s="21">
        <f t="shared" si="243"/>
        <v>0.18898893872249206</v>
      </c>
      <c r="AC1497" s="21">
        <f t="shared" si="244"/>
        <v>0.24</v>
      </c>
      <c r="AD1497" s="22">
        <f t="shared" si="245"/>
        <v>1.67994</v>
      </c>
      <c r="AE1497" s="22">
        <f t="shared" si="246"/>
        <v>1.2935538</v>
      </c>
    </row>
    <row r="1498" spans="1:31" ht="15.75" x14ac:dyDescent="0.25">
      <c r="A1498" s="11" t="s">
        <v>173</v>
      </c>
      <c r="B1498" s="11" t="s">
        <v>1679</v>
      </c>
      <c r="C1498" s="11">
        <v>572</v>
      </c>
      <c r="D1498" s="11">
        <v>57</v>
      </c>
      <c r="E1498" s="11">
        <v>30.5</v>
      </c>
      <c r="F1498" s="11">
        <v>1.9</v>
      </c>
      <c r="H1498" s="4">
        <v>45889</v>
      </c>
      <c r="I1498" s="2" t="s">
        <v>127</v>
      </c>
      <c r="J1498" s="3">
        <f t="shared" si="237"/>
        <v>27.984999999999999</v>
      </c>
      <c r="K1498" s="29">
        <f t="shared" si="238"/>
        <v>34.129999999999995</v>
      </c>
      <c r="L1498" s="31">
        <f t="shared" si="239"/>
        <v>62.46338607013594</v>
      </c>
      <c r="M1498" s="33">
        <f t="shared" si="236"/>
        <v>462.20000000000005</v>
      </c>
      <c r="N1498" s="36">
        <f t="shared" si="240"/>
        <v>0.37666667247046459</v>
      </c>
      <c r="Q1498" s="19"/>
      <c r="R1498" s="20"/>
      <c r="S1498" s="15">
        <v>-2.5149999999999988</v>
      </c>
      <c r="T1498" s="15">
        <v>3.9299999999999988</v>
      </c>
      <c r="U1498" s="18"/>
      <c r="W1498" s="23"/>
      <c r="Z1498" s="21">
        <f t="shared" si="241"/>
        <v>5.3578834749432644</v>
      </c>
      <c r="AA1498" s="21">
        <f t="shared" si="242"/>
        <v>3.3467154401418266</v>
      </c>
      <c r="AB1498" s="21">
        <f t="shared" si="243"/>
        <v>0.18615514678591846</v>
      </c>
      <c r="AC1498" s="21">
        <f t="shared" si="244"/>
        <v>0.24</v>
      </c>
      <c r="AD1498" s="22">
        <f t="shared" si="245"/>
        <v>1.6639200000000003</v>
      </c>
      <c r="AE1498" s="22">
        <f t="shared" si="246"/>
        <v>1.2812184000000002</v>
      </c>
    </row>
    <row r="1499" spans="1:31" ht="15.75" x14ac:dyDescent="0.25">
      <c r="A1499" s="11" t="s">
        <v>173</v>
      </c>
      <c r="B1499" s="11" t="s">
        <v>1680</v>
      </c>
      <c r="C1499" s="11">
        <v>600</v>
      </c>
      <c r="D1499" s="11">
        <v>58</v>
      </c>
      <c r="E1499" s="11">
        <v>30.6</v>
      </c>
      <c r="F1499" s="11">
        <v>1.2</v>
      </c>
      <c r="H1499" s="4">
        <v>45889</v>
      </c>
      <c r="I1499" s="2" t="s">
        <v>128</v>
      </c>
      <c r="J1499" s="3">
        <f t="shared" si="237"/>
        <v>27.842500000000001</v>
      </c>
      <c r="K1499" s="29">
        <f t="shared" si="238"/>
        <v>34.422499999999999</v>
      </c>
      <c r="L1499" s="31">
        <f t="shared" si="239"/>
        <v>60.325874800148789</v>
      </c>
      <c r="M1499" s="33">
        <f t="shared" si="236"/>
        <v>468.25</v>
      </c>
      <c r="N1499" s="36">
        <f t="shared" si="240"/>
        <v>0.37937986748546032</v>
      </c>
      <c r="Q1499" s="19"/>
      <c r="R1499" s="20"/>
      <c r="S1499" s="15">
        <v>-2.7574999999999994</v>
      </c>
      <c r="T1499" s="15">
        <v>3.9225000000000003</v>
      </c>
      <c r="U1499" s="18"/>
      <c r="W1499" s="23"/>
      <c r="Z1499" s="21">
        <f t="shared" si="241"/>
        <v>5.4456764624315976</v>
      </c>
      <c r="AA1499" s="21">
        <f t="shared" si="242"/>
        <v>3.2851519647476572</v>
      </c>
      <c r="AB1499" s="21">
        <f t="shared" si="243"/>
        <v>0.18233759182070405</v>
      </c>
      <c r="AC1499" s="21">
        <f t="shared" si="244"/>
        <v>0.24</v>
      </c>
      <c r="AD1499" s="22">
        <f t="shared" si="245"/>
        <v>1.6857</v>
      </c>
      <c r="AE1499" s="22">
        <f t="shared" si="246"/>
        <v>1.2979890000000001</v>
      </c>
    </row>
    <row r="1500" spans="1:31" ht="15.75" x14ac:dyDescent="0.25">
      <c r="A1500" s="11" t="s">
        <v>173</v>
      </c>
      <c r="B1500" s="11" t="s">
        <v>1681</v>
      </c>
      <c r="C1500" s="11">
        <v>631</v>
      </c>
      <c r="D1500" s="11">
        <v>56</v>
      </c>
      <c r="E1500" s="11">
        <v>30.8</v>
      </c>
      <c r="F1500" s="11">
        <v>0.7</v>
      </c>
      <c r="H1500" s="4">
        <v>45889</v>
      </c>
      <c r="I1500" s="2" t="s">
        <v>129</v>
      </c>
      <c r="J1500" s="3">
        <f t="shared" si="237"/>
        <v>27.64</v>
      </c>
      <c r="K1500" s="29">
        <f t="shared" si="238"/>
        <v>34.397500000000001</v>
      </c>
      <c r="L1500" s="31">
        <f t="shared" si="239"/>
        <v>59.374629654193427</v>
      </c>
      <c r="M1500" s="33">
        <f t="shared" si="236"/>
        <v>483</v>
      </c>
      <c r="N1500" s="36">
        <f t="shared" si="240"/>
        <v>0.38942560965527601</v>
      </c>
      <c r="Q1500" s="19"/>
      <c r="R1500" s="20"/>
      <c r="S1500" s="15">
        <v>-3.160000000000001</v>
      </c>
      <c r="T1500" s="15">
        <v>3.7974999999999977</v>
      </c>
      <c r="U1500" s="18"/>
      <c r="W1500" s="23"/>
      <c r="Z1500" s="21">
        <f t="shared" si="241"/>
        <v>5.4381243341301735</v>
      </c>
      <c r="AA1500" s="21">
        <f t="shared" si="242"/>
        <v>3.2288661835243624</v>
      </c>
      <c r="AB1500" s="21">
        <f t="shared" si="243"/>
        <v>0.17924651308526046</v>
      </c>
      <c r="AC1500" s="21">
        <f t="shared" si="244"/>
        <v>0.24</v>
      </c>
      <c r="AD1500" s="22">
        <f t="shared" si="245"/>
        <v>1.7387999999999999</v>
      </c>
      <c r="AE1500" s="22">
        <f t="shared" si="246"/>
        <v>1.338876</v>
      </c>
    </row>
    <row r="1501" spans="1:31" ht="15.75" x14ac:dyDescent="0.25">
      <c r="A1501" s="11" t="s">
        <v>173</v>
      </c>
      <c r="B1501" s="11" t="s">
        <v>1682</v>
      </c>
      <c r="C1501" s="11">
        <v>663</v>
      </c>
      <c r="D1501" s="11">
        <v>55</v>
      </c>
      <c r="E1501" s="11">
        <v>31.4</v>
      </c>
      <c r="F1501" s="11">
        <v>0.9</v>
      </c>
      <c r="H1501" s="4">
        <v>45889</v>
      </c>
      <c r="I1501" s="2" t="s">
        <v>130</v>
      </c>
      <c r="J1501" s="3">
        <f t="shared" si="237"/>
        <v>27.9025</v>
      </c>
      <c r="K1501" s="29">
        <f t="shared" si="238"/>
        <v>34.587499999999999</v>
      </c>
      <c r="L1501" s="31">
        <f t="shared" si="239"/>
        <v>59.880858075630734</v>
      </c>
      <c r="M1501" s="33">
        <f t="shared" si="236"/>
        <v>471.85</v>
      </c>
      <c r="N1501" s="36">
        <f t="shared" si="240"/>
        <v>0.38235502802335558</v>
      </c>
      <c r="Q1501" s="19"/>
      <c r="R1501" s="20"/>
      <c r="S1501" s="15">
        <v>-3.4974999999999996</v>
      </c>
      <c r="T1501" s="15">
        <v>3.7875000000000005</v>
      </c>
      <c r="U1501" s="18"/>
      <c r="W1501" s="23"/>
      <c r="Z1501" s="21">
        <f t="shared" si="241"/>
        <v>5.4957490526257526</v>
      </c>
      <c r="AA1501" s="21">
        <f t="shared" si="242"/>
        <v>3.2909016903956476</v>
      </c>
      <c r="AB1501" s="21">
        <f t="shared" si="243"/>
        <v>0.18243509199187843</v>
      </c>
      <c r="AC1501" s="21">
        <f t="shared" si="244"/>
        <v>0.24</v>
      </c>
      <c r="AD1501" s="22">
        <f t="shared" si="245"/>
        <v>1.6986600000000001</v>
      </c>
      <c r="AE1501" s="22">
        <f t="shared" si="246"/>
        <v>1.3079682000000001</v>
      </c>
    </row>
    <row r="1502" spans="1:31" ht="15.75" x14ac:dyDescent="0.25">
      <c r="A1502" s="11" t="s">
        <v>173</v>
      </c>
      <c r="B1502" s="11" t="s">
        <v>1683</v>
      </c>
      <c r="C1502" s="11">
        <v>673</v>
      </c>
      <c r="D1502" s="11">
        <v>53</v>
      </c>
      <c r="E1502" s="11">
        <v>31.8</v>
      </c>
      <c r="F1502" s="11">
        <v>2.4</v>
      </c>
      <c r="H1502" s="4">
        <v>45889</v>
      </c>
      <c r="I1502" s="2" t="s">
        <v>131</v>
      </c>
      <c r="J1502" s="3">
        <f t="shared" si="237"/>
        <v>28.085000000000001</v>
      </c>
      <c r="K1502" s="29">
        <f t="shared" si="238"/>
        <v>34.832499999999996</v>
      </c>
      <c r="L1502" s="31">
        <f t="shared" si="239"/>
        <v>59.714382638760362</v>
      </c>
      <c r="M1502" s="33">
        <f t="shared" si="236"/>
        <v>386.45</v>
      </c>
      <c r="N1502" s="36">
        <f t="shared" si="240"/>
        <v>0.31395629842753431</v>
      </c>
      <c r="Q1502" s="19"/>
      <c r="R1502" s="20"/>
      <c r="S1502" s="15">
        <v>-3.7149999999999981</v>
      </c>
      <c r="T1502" s="15">
        <v>3.4325000000000001</v>
      </c>
      <c r="U1502" s="18"/>
      <c r="W1502" s="23"/>
      <c r="Z1502" s="21">
        <f t="shared" si="241"/>
        <v>5.57083583021093</v>
      </c>
      <c r="AA1502" s="21">
        <f t="shared" si="242"/>
        <v>3.3265902238293177</v>
      </c>
      <c r="AB1502" s="21">
        <f t="shared" si="243"/>
        <v>0.18408162443204562</v>
      </c>
      <c r="AC1502" s="21">
        <f t="shared" si="244"/>
        <v>0.24</v>
      </c>
      <c r="AD1502" s="22">
        <f t="shared" si="245"/>
        <v>1.3912199999999999</v>
      </c>
      <c r="AE1502" s="22">
        <f t="shared" si="246"/>
        <v>1.0712393999999998</v>
      </c>
    </row>
    <row r="1503" spans="1:31" ht="15.75" x14ac:dyDescent="0.25">
      <c r="A1503" s="11" t="s">
        <v>173</v>
      </c>
      <c r="B1503" s="11" t="s">
        <v>1684</v>
      </c>
      <c r="C1503" s="11">
        <v>731</v>
      </c>
      <c r="D1503" s="11">
        <v>52</v>
      </c>
      <c r="E1503" s="11">
        <v>31.9</v>
      </c>
      <c r="F1503" s="11">
        <v>1.5</v>
      </c>
      <c r="H1503" s="4">
        <v>45889</v>
      </c>
      <c r="I1503" s="2" t="s">
        <v>132</v>
      </c>
      <c r="J1503" s="3">
        <f t="shared" si="237"/>
        <v>27.999999999999996</v>
      </c>
      <c r="K1503" s="29">
        <f t="shared" si="238"/>
        <v>35.237499999999997</v>
      </c>
      <c r="L1503" s="31">
        <f t="shared" si="239"/>
        <v>57.463346070886331</v>
      </c>
      <c r="M1503" s="33">
        <f t="shared" si="236"/>
        <v>384.54999999999995</v>
      </c>
      <c r="N1503" s="36">
        <f t="shared" si="240"/>
        <v>0.31073545440276856</v>
      </c>
      <c r="Q1503" s="19"/>
      <c r="R1503" s="20"/>
      <c r="S1503" s="15">
        <v>-3.9000000000000021</v>
      </c>
      <c r="T1503" s="15">
        <v>3.4374999999999973</v>
      </c>
      <c r="U1503" s="18"/>
      <c r="W1503" s="23"/>
      <c r="Z1503" s="21">
        <f t="shared" si="241"/>
        <v>5.6969103594981565</v>
      </c>
      <c r="AA1503" s="21">
        <f t="shared" si="242"/>
        <v>3.2736353152266005</v>
      </c>
      <c r="AB1503" s="21">
        <f t="shared" si="243"/>
        <v>0.18061329495625611</v>
      </c>
      <c r="AC1503" s="21">
        <f t="shared" si="244"/>
        <v>0.24</v>
      </c>
      <c r="AD1503" s="22">
        <f t="shared" si="245"/>
        <v>1.3843799999999997</v>
      </c>
      <c r="AE1503" s="22">
        <f t="shared" si="246"/>
        <v>1.0659725999999998</v>
      </c>
    </row>
    <row r="1504" spans="1:31" ht="15.75" x14ac:dyDescent="0.25">
      <c r="A1504" s="11" t="s">
        <v>173</v>
      </c>
      <c r="B1504" s="11" t="s">
        <v>1685</v>
      </c>
      <c r="C1504" s="11">
        <v>751</v>
      </c>
      <c r="D1504" s="11">
        <v>51</v>
      </c>
      <c r="E1504" s="11">
        <v>32</v>
      </c>
      <c r="F1504" s="11">
        <v>2.2999999999999998</v>
      </c>
      <c r="H1504" s="4">
        <v>45889</v>
      </c>
      <c r="I1504" s="2" t="s">
        <v>133</v>
      </c>
      <c r="J1504" s="3">
        <f t="shared" si="237"/>
        <v>28.1325</v>
      </c>
      <c r="K1504" s="29">
        <f t="shared" si="238"/>
        <v>35.387499999999996</v>
      </c>
      <c r="L1504" s="31">
        <f t="shared" si="239"/>
        <v>57.476771367651736</v>
      </c>
      <c r="M1504" s="33">
        <f t="shared" si="236"/>
        <v>478</v>
      </c>
      <c r="N1504" s="36">
        <f t="shared" si="240"/>
        <v>0.38705299064918836</v>
      </c>
      <c r="Q1504" s="19"/>
      <c r="R1504" s="20"/>
      <c r="S1504" s="15">
        <v>-3.8674999999999997</v>
      </c>
      <c r="T1504" s="15">
        <v>3.4874999999999989</v>
      </c>
      <c r="U1504" s="18"/>
      <c r="W1504" s="23"/>
      <c r="Z1504" s="21">
        <f t="shared" si="241"/>
        <v>5.7442283853423062</v>
      </c>
      <c r="AA1504" s="21">
        <f t="shared" si="242"/>
        <v>3.3015970158789503</v>
      </c>
      <c r="AB1504" s="21">
        <f t="shared" si="243"/>
        <v>0.18195565465174618</v>
      </c>
      <c r="AC1504" s="21">
        <f t="shared" si="244"/>
        <v>0.24</v>
      </c>
      <c r="AD1504" s="22">
        <f t="shared" si="245"/>
        <v>1.7208000000000001</v>
      </c>
      <c r="AE1504" s="22">
        <f t="shared" si="246"/>
        <v>1.3250160000000002</v>
      </c>
    </row>
    <row r="1505" spans="1:31" ht="15.75" x14ac:dyDescent="0.25">
      <c r="A1505" s="11" t="s">
        <v>173</v>
      </c>
      <c r="B1505" s="11" t="s">
        <v>1686</v>
      </c>
      <c r="C1505" s="11">
        <v>782</v>
      </c>
      <c r="D1505" s="11">
        <v>48</v>
      </c>
      <c r="E1505" s="11">
        <v>32.299999999999997</v>
      </c>
      <c r="F1505" s="11">
        <v>2.4</v>
      </c>
      <c r="H1505" s="4">
        <v>45889</v>
      </c>
      <c r="I1505" s="2" t="s">
        <v>134</v>
      </c>
      <c r="J1505" s="3">
        <f t="shared" si="237"/>
        <v>28.102499999999999</v>
      </c>
      <c r="K1505" s="29">
        <f t="shared" si="238"/>
        <v>34.827500000000001</v>
      </c>
      <c r="L1505" s="31">
        <f t="shared" si="239"/>
        <v>59.828473447046271</v>
      </c>
      <c r="M1505" s="33">
        <f t="shared" si="236"/>
        <v>419</v>
      </c>
      <c r="N1505" s="36">
        <f t="shared" si="240"/>
        <v>0.34055683685912147</v>
      </c>
      <c r="Q1505" s="19"/>
      <c r="R1505" s="20"/>
      <c r="S1505" s="15">
        <v>-4.197499999999998</v>
      </c>
      <c r="T1505" s="15">
        <v>2.8275000000000015</v>
      </c>
      <c r="U1505" s="18"/>
      <c r="W1505" s="23"/>
      <c r="Z1505" s="21">
        <f t="shared" si="241"/>
        <v>5.5692945999976802</v>
      </c>
      <c r="AA1505" s="21">
        <f t="shared" si="242"/>
        <v>3.3320239409473937</v>
      </c>
      <c r="AB1505" s="21">
        <f t="shared" si="243"/>
        <v>0.18438908258217312</v>
      </c>
      <c r="AC1505" s="21">
        <f t="shared" si="244"/>
        <v>0.24</v>
      </c>
      <c r="AD1505" s="22">
        <f t="shared" si="245"/>
        <v>1.5084</v>
      </c>
      <c r="AE1505" s="22">
        <f t="shared" si="246"/>
        <v>1.1614679999999999</v>
      </c>
    </row>
    <row r="1506" spans="1:31" ht="15.75" x14ac:dyDescent="0.25">
      <c r="A1506" s="11" t="s">
        <v>173</v>
      </c>
      <c r="B1506" s="11" t="s">
        <v>1687</v>
      </c>
      <c r="C1506" s="11">
        <v>804</v>
      </c>
      <c r="D1506" s="11">
        <v>45</v>
      </c>
      <c r="E1506" s="11">
        <v>32.1</v>
      </c>
      <c r="F1506" s="11">
        <v>2</v>
      </c>
      <c r="H1506" s="4">
        <v>45889</v>
      </c>
      <c r="I1506" s="2" t="s">
        <v>135</v>
      </c>
      <c r="J1506" s="3">
        <f t="shared" si="237"/>
        <v>27.767500000000002</v>
      </c>
      <c r="K1506" s="29">
        <f t="shared" si="238"/>
        <v>35.229999999999997</v>
      </c>
      <c r="L1506" s="31">
        <f t="shared" si="239"/>
        <v>56.320027630702171</v>
      </c>
      <c r="M1506" s="33">
        <f t="shared" si="236"/>
        <v>519.1</v>
      </c>
      <c r="N1506" s="36">
        <f t="shared" si="240"/>
        <v>0.41698431126657842</v>
      </c>
      <c r="Q1506" s="19"/>
      <c r="R1506" s="20"/>
      <c r="S1506" s="15">
        <v>-4.3325000000000005</v>
      </c>
      <c r="T1506" s="15">
        <v>2.9299999999999988</v>
      </c>
      <c r="U1506" s="18"/>
      <c r="W1506" s="23"/>
      <c r="Z1506" s="21">
        <f t="shared" si="241"/>
        <v>5.6945533556886367</v>
      </c>
      <c r="AA1506" s="21">
        <f t="shared" si="242"/>
        <v>3.2071740233689181</v>
      </c>
      <c r="AB1506" s="21">
        <f t="shared" si="243"/>
        <v>0.17695622596361538</v>
      </c>
      <c r="AC1506" s="21">
        <f t="shared" si="244"/>
        <v>0.24</v>
      </c>
      <c r="AD1506" s="22">
        <f t="shared" si="245"/>
        <v>1.86876</v>
      </c>
      <c r="AE1506" s="22">
        <f t="shared" si="246"/>
        <v>1.4389452</v>
      </c>
    </row>
    <row r="1507" spans="1:31" ht="15.75" x14ac:dyDescent="0.25">
      <c r="A1507" s="11" t="s">
        <v>173</v>
      </c>
      <c r="B1507" s="11" t="s">
        <v>1688</v>
      </c>
      <c r="C1507" s="11">
        <v>828</v>
      </c>
      <c r="D1507" s="11">
        <v>42</v>
      </c>
      <c r="E1507" s="11">
        <v>32.5</v>
      </c>
      <c r="F1507" s="11">
        <v>2.7</v>
      </c>
      <c r="H1507" s="4">
        <v>45889</v>
      </c>
      <c r="I1507" s="2" t="s">
        <v>136</v>
      </c>
      <c r="J1507" s="3">
        <f t="shared" si="237"/>
        <v>27.9925</v>
      </c>
      <c r="K1507" s="29">
        <f t="shared" si="238"/>
        <v>34.96</v>
      </c>
      <c r="L1507" s="31">
        <f t="shared" si="239"/>
        <v>58.65789943077715</v>
      </c>
      <c r="M1507" s="33">
        <f t="shared" ref="M1507:M1570" si="247">AVERAGE(U1939,U2083)</f>
        <v>528</v>
      </c>
      <c r="N1507" s="36">
        <f t="shared" si="240"/>
        <v>0.42751875405051365</v>
      </c>
      <c r="Q1507" s="19"/>
      <c r="R1507" s="20"/>
      <c r="S1507" s="15">
        <v>-4.5074999999999985</v>
      </c>
      <c r="T1507" s="15">
        <v>2.8600000000000003</v>
      </c>
      <c r="U1507" s="18"/>
      <c r="W1507" s="23"/>
      <c r="Z1507" s="21">
        <f t="shared" si="241"/>
        <v>5.61026237104877</v>
      </c>
      <c r="AA1507" s="21">
        <f t="shared" si="242"/>
        <v>3.2908620594125209</v>
      </c>
      <c r="AB1507" s="21">
        <f t="shared" si="243"/>
        <v>0.1819340353424104</v>
      </c>
      <c r="AC1507" s="21">
        <f t="shared" si="244"/>
        <v>0.24</v>
      </c>
      <c r="AD1507" s="22">
        <f t="shared" si="245"/>
        <v>1.9008</v>
      </c>
      <c r="AE1507" s="22">
        <f t="shared" si="246"/>
        <v>1.463616</v>
      </c>
    </row>
    <row r="1508" spans="1:31" ht="15.75" x14ac:dyDescent="0.25">
      <c r="A1508" s="11" t="s">
        <v>173</v>
      </c>
      <c r="B1508" s="11" t="s">
        <v>1689</v>
      </c>
      <c r="C1508" s="11">
        <v>844</v>
      </c>
      <c r="D1508" s="11">
        <v>43</v>
      </c>
      <c r="E1508" s="11">
        <v>32.700000000000003</v>
      </c>
      <c r="F1508" s="11">
        <v>2.5</v>
      </c>
      <c r="H1508" s="4">
        <v>45889</v>
      </c>
      <c r="I1508" s="2" t="s">
        <v>137</v>
      </c>
      <c r="J1508" s="3">
        <f t="shared" si="237"/>
        <v>27.875000000000007</v>
      </c>
      <c r="K1508" s="29">
        <f t="shared" si="238"/>
        <v>35.397500000000008</v>
      </c>
      <c r="L1508" s="31">
        <f t="shared" si="239"/>
        <v>56.136115601055138</v>
      </c>
      <c r="M1508" s="33">
        <f t="shared" si="247"/>
        <v>463.7</v>
      </c>
      <c r="N1508" s="36">
        <f t="shared" si="240"/>
        <v>0.37299834197780735</v>
      </c>
      <c r="Q1508" s="19"/>
      <c r="R1508" s="20"/>
      <c r="S1508" s="15">
        <v>-4.8249999999999975</v>
      </c>
      <c r="T1508" s="15">
        <v>2.8975000000000044</v>
      </c>
      <c r="U1508" s="18"/>
      <c r="W1508" s="23"/>
      <c r="Z1508" s="21">
        <f t="shared" si="241"/>
        <v>5.7473949988989164</v>
      </c>
      <c r="AA1508" s="21">
        <f t="shared" si="242"/>
        <v>3.2263643006311571</v>
      </c>
      <c r="AB1508" s="21">
        <f t="shared" si="243"/>
        <v>0.17779643336712803</v>
      </c>
      <c r="AC1508" s="21">
        <f t="shared" si="244"/>
        <v>0.24</v>
      </c>
      <c r="AD1508" s="22">
        <f t="shared" si="245"/>
        <v>1.6693199999999999</v>
      </c>
      <c r="AE1508" s="22">
        <f t="shared" si="246"/>
        <v>1.2853763999999999</v>
      </c>
    </row>
    <row r="1509" spans="1:31" ht="15.75" x14ac:dyDescent="0.25">
      <c r="A1509" s="11" t="s">
        <v>173</v>
      </c>
      <c r="B1509" s="11" t="s">
        <v>1690</v>
      </c>
      <c r="C1509" s="11">
        <v>863</v>
      </c>
      <c r="D1509" s="11">
        <v>42</v>
      </c>
      <c r="E1509" s="11">
        <v>33.1</v>
      </c>
      <c r="F1509" s="11">
        <v>2.6</v>
      </c>
      <c r="H1509" s="4">
        <v>45889</v>
      </c>
      <c r="I1509" s="2" t="s">
        <v>138</v>
      </c>
      <c r="J1509" s="3">
        <v>27.24</v>
      </c>
      <c r="K1509" s="29">
        <v>35.700000000000003</v>
      </c>
      <c r="L1509" s="31">
        <f t="shared" si="239"/>
        <v>51.756806111811329</v>
      </c>
      <c r="M1509" s="33">
        <f>U1509</f>
        <v>597.29999999999995</v>
      </c>
      <c r="N1509" s="36">
        <f t="shared" si="240"/>
        <v>0.47106357993164016</v>
      </c>
      <c r="Q1509" s="16">
        <v>45889</v>
      </c>
      <c r="R1509" s="17">
        <v>0.46527777777777779</v>
      </c>
      <c r="U1509" s="18">
        <v>597.29999999999995</v>
      </c>
      <c r="W1509" s="24"/>
      <c r="Z1509" s="21">
        <f t="shared" si="241"/>
        <v>5.8439030830807326</v>
      </c>
      <c r="AA1509" s="21">
        <f t="shared" si="242"/>
        <v>3.024617588072259</v>
      </c>
      <c r="AB1509" s="21">
        <f t="shared" si="243"/>
        <v>0.166309528853468</v>
      </c>
      <c r="AC1509" s="21">
        <f t="shared" si="244"/>
        <v>0.24</v>
      </c>
      <c r="AD1509" s="22">
        <f t="shared" si="245"/>
        <v>2.15028</v>
      </c>
      <c r="AE1509" s="22">
        <f t="shared" si="246"/>
        <v>1.6557156</v>
      </c>
    </row>
    <row r="1510" spans="1:31" ht="15.75" x14ac:dyDescent="0.25">
      <c r="A1510" s="11" t="s">
        <v>173</v>
      </c>
      <c r="B1510" s="11" t="s">
        <v>1691</v>
      </c>
      <c r="C1510" s="11">
        <v>877</v>
      </c>
      <c r="D1510" s="11">
        <v>43</v>
      </c>
      <c r="E1510" s="11">
        <v>33.299999999999997</v>
      </c>
      <c r="F1510" s="11">
        <v>3.1</v>
      </c>
      <c r="H1510" s="4">
        <v>45889</v>
      </c>
      <c r="I1510" s="5">
        <v>0.47222222222222221</v>
      </c>
      <c r="J1510" s="3">
        <v>27.1</v>
      </c>
      <c r="K1510" s="29">
        <v>35.82</v>
      </c>
      <c r="L1510" s="31">
        <f t="shared" si="239"/>
        <v>50.607449577814755</v>
      </c>
      <c r="M1510" s="33">
        <f t="shared" ref="M1510:M1534" si="248">U1510</f>
        <v>612.9</v>
      </c>
      <c r="N1510" s="36">
        <f t="shared" si="240"/>
        <v>0.48090982609526206</v>
      </c>
      <c r="Q1510" s="16">
        <v>45889</v>
      </c>
      <c r="R1510" s="17">
        <v>0.47222222222222221</v>
      </c>
      <c r="U1510" s="18">
        <v>612.9</v>
      </c>
      <c r="W1510" s="24"/>
      <c r="Z1510" s="21">
        <f t="shared" si="241"/>
        <v>5.8825745977141226</v>
      </c>
      <c r="AA1510" s="21">
        <f t="shared" si="242"/>
        <v>2.977020973415514</v>
      </c>
      <c r="AB1510" s="21">
        <f t="shared" si="243"/>
        <v>0.16354860375744601</v>
      </c>
      <c r="AC1510" s="21">
        <f t="shared" si="244"/>
        <v>0.24</v>
      </c>
      <c r="AD1510" s="22">
        <f t="shared" si="245"/>
        <v>2.2064400000000002</v>
      </c>
      <c r="AE1510" s="22">
        <f t="shared" si="246"/>
        <v>1.6989588000000002</v>
      </c>
    </row>
    <row r="1511" spans="1:31" ht="15.75" x14ac:dyDescent="0.25">
      <c r="A1511" s="11" t="s">
        <v>173</v>
      </c>
      <c r="B1511" s="11" t="s">
        <v>1692</v>
      </c>
      <c r="C1511" s="11">
        <v>894</v>
      </c>
      <c r="D1511" s="11">
        <v>40</v>
      </c>
      <c r="E1511" s="11">
        <v>33.4</v>
      </c>
      <c r="F1511" s="11">
        <v>2.5</v>
      </c>
      <c r="H1511" s="4">
        <v>45889</v>
      </c>
      <c r="I1511" s="5">
        <v>0.47916666666666669</v>
      </c>
      <c r="J1511" s="3">
        <v>27.03</v>
      </c>
      <c r="K1511" s="29">
        <v>35.28</v>
      </c>
      <c r="L1511" s="31">
        <f t="shared" si="239"/>
        <v>52.452517397972962</v>
      </c>
      <c r="M1511" s="33">
        <f t="shared" si="248"/>
        <v>645.4</v>
      </c>
      <c r="N1511" s="36">
        <f t="shared" si="240"/>
        <v>0.50795853367889099</v>
      </c>
      <c r="Q1511" s="16">
        <v>45889</v>
      </c>
      <c r="R1511" s="17">
        <v>0.47916666666666669</v>
      </c>
      <c r="U1511" s="18">
        <v>645.4</v>
      </c>
      <c r="W1511" s="24"/>
      <c r="Z1511" s="21">
        <f t="shared" si="241"/>
        <v>5.7102826975782346</v>
      </c>
      <c r="AA1511" s="21">
        <f t="shared" si="242"/>
        <v>2.9951870254206634</v>
      </c>
      <c r="AB1511" s="21">
        <f t="shared" si="243"/>
        <v>0.16519919451922219</v>
      </c>
      <c r="AC1511" s="21">
        <f t="shared" si="244"/>
        <v>0.24</v>
      </c>
      <c r="AD1511" s="22">
        <f t="shared" si="245"/>
        <v>2.3234400000000002</v>
      </c>
      <c r="AE1511" s="22">
        <f t="shared" si="246"/>
        <v>1.7890488000000002</v>
      </c>
    </row>
    <row r="1512" spans="1:31" ht="15.75" x14ac:dyDescent="0.25">
      <c r="A1512" s="11" t="s">
        <v>173</v>
      </c>
      <c r="B1512" s="11" t="s">
        <v>1693</v>
      </c>
      <c r="C1512" s="11">
        <v>908</v>
      </c>
      <c r="D1512" s="11">
        <v>40</v>
      </c>
      <c r="E1512" s="11">
        <v>33.700000000000003</v>
      </c>
      <c r="F1512" s="11">
        <v>3.4</v>
      </c>
      <c r="H1512" s="4">
        <v>45889</v>
      </c>
      <c r="I1512" s="5">
        <v>0.4861111111111111</v>
      </c>
      <c r="J1512" s="3">
        <v>27.05</v>
      </c>
      <c r="K1512" s="29">
        <v>35.33</v>
      </c>
      <c r="L1512" s="31">
        <f t="shared" si="239"/>
        <v>52.344492848682506</v>
      </c>
      <c r="M1512" s="33">
        <f t="shared" si="248"/>
        <v>698.6</v>
      </c>
      <c r="N1512" s="36">
        <f t="shared" si="240"/>
        <v>0.54988037510663368</v>
      </c>
      <c r="Q1512" s="16">
        <v>45889</v>
      </c>
      <c r="R1512" s="17">
        <v>0.4861111111111111</v>
      </c>
      <c r="U1512" s="18">
        <v>698.6</v>
      </c>
      <c r="W1512" s="24"/>
      <c r="Z1512" s="21">
        <f t="shared" si="241"/>
        <v>5.7260496932329703</v>
      </c>
      <c r="AA1512" s="21">
        <f t="shared" si="242"/>
        <v>2.9972716721863391</v>
      </c>
      <c r="AB1512" s="21">
        <f t="shared" si="243"/>
        <v>0.16525354170732831</v>
      </c>
      <c r="AC1512" s="21">
        <f t="shared" si="244"/>
        <v>0.24</v>
      </c>
      <c r="AD1512" s="22">
        <f t="shared" si="245"/>
        <v>2.5149599999999999</v>
      </c>
      <c r="AE1512" s="22">
        <f t="shared" si="246"/>
        <v>1.9365192</v>
      </c>
    </row>
    <row r="1513" spans="1:31" ht="15.75" x14ac:dyDescent="0.25">
      <c r="A1513" s="11" t="s">
        <v>173</v>
      </c>
      <c r="B1513" s="11" t="s">
        <v>1694</v>
      </c>
      <c r="C1513" s="11">
        <v>920</v>
      </c>
      <c r="D1513" s="11">
        <v>39</v>
      </c>
      <c r="E1513" s="11">
        <v>33.5</v>
      </c>
      <c r="F1513" s="11">
        <v>3</v>
      </c>
      <c r="H1513" s="4">
        <v>45889</v>
      </c>
      <c r="I1513" s="5">
        <v>0.49305555555555558</v>
      </c>
      <c r="J1513" s="3">
        <v>27.11</v>
      </c>
      <c r="K1513" s="29">
        <v>35.22</v>
      </c>
      <c r="L1513" s="31">
        <f t="shared" si="239"/>
        <v>53.092324587813472</v>
      </c>
      <c r="M1513" s="33">
        <f t="shared" si="248"/>
        <v>778.3</v>
      </c>
      <c r="N1513" s="36">
        <f t="shared" si="240"/>
        <v>0.61426614804599811</v>
      </c>
      <c r="Q1513" s="16">
        <v>45889</v>
      </c>
      <c r="R1513" s="17">
        <v>0.49305555555555558</v>
      </c>
      <c r="U1513" s="18">
        <v>778.3</v>
      </c>
      <c r="W1513" s="24"/>
      <c r="Z1513" s="21">
        <f t="shared" si="241"/>
        <v>5.6914119991518684</v>
      </c>
      <c r="AA1513" s="21">
        <f t="shared" si="242"/>
        <v>3.0217029322194739</v>
      </c>
      <c r="AB1513" s="21">
        <f t="shared" si="243"/>
        <v>0.16673507128712195</v>
      </c>
      <c r="AC1513" s="21">
        <f t="shared" si="244"/>
        <v>0.24</v>
      </c>
      <c r="AD1513" s="22">
        <f t="shared" si="245"/>
        <v>2.8018800000000001</v>
      </c>
      <c r="AE1513" s="22">
        <f t="shared" si="246"/>
        <v>2.1574476000000002</v>
      </c>
    </row>
    <row r="1514" spans="1:31" ht="15.75" x14ac:dyDescent="0.25">
      <c r="A1514" s="11" t="s">
        <v>173</v>
      </c>
      <c r="B1514" s="11" t="s">
        <v>1695</v>
      </c>
      <c r="C1514" s="11">
        <v>928</v>
      </c>
      <c r="D1514" s="11">
        <v>41</v>
      </c>
      <c r="E1514" s="11">
        <v>33.799999999999997</v>
      </c>
      <c r="F1514" s="11">
        <v>2.8</v>
      </c>
      <c r="H1514" s="4">
        <v>45889</v>
      </c>
      <c r="I1514" s="5">
        <v>0.5</v>
      </c>
      <c r="J1514" s="3">
        <v>27.54</v>
      </c>
      <c r="K1514" s="29">
        <v>35.799999999999997</v>
      </c>
      <c r="L1514" s="31">
        <f t="shared" si="239"/>
        <v>52.796806678172317</v>
      </c>
      <c r="M1514" s="33">
        <f t="shared" si="248"/>
        <v>874</v>
      </c>
      <c r="N1514" s="36">
        <f t="shared" si="240"/>
        <v>0.69437872976461279</v>
      </c>
      <c r="Q1514" s="16">
        <v>45889</v>
      </c>
      <c r="R1514" s="17">
        <v>0.5</v>
      </c>
      <c r="U1514" s="18">
        <v>874</v>
      </c>
      <c r="W1514" s="24"/>
      <c r="Z1514" s="21">
        <f t="shared" si="241"/>
        <v>5.8761139848648147</v>
      </c>
      <c r="AA1514" s="21">
        <f t="shared" si="242"/>
        <v>3.1024005407781239</v>
      </c>
      <c r="AB1514" s="21">
        <f t="shared" si="243"/>
        <v>0.17046154531952462</v>
      </c>
      <c r="AC1514" s="21">
        <f t="shared" si="244"/>
        <v>0.24</v>
      </c>
      <c r="AD1514" s="22">
        <f t="shared" si="245"/>
        <v>3.1463999999999999</v>
      </c>
      <c r="AE1514" s="22">
        <f t="shared" si="246"/>
        <v>2.4227279999999998</v>
      </c>
    </row>
    <row r="1515" spans="1:31" ht="15.75" x14ac:dyDescent="0.25">
      <c r="A1515" s="11" t="s">
        <v>173</v>
      </c>
      <c r="B1515" s="11" t="s">
        <v>1696</v>
      </c>
      <c r="C1515" s="11">
        <v>939</v>
      </c>
      <c r="D1515" s="11">
        <v>40</v>
      </c>
      <c r="E1515" s="11">
        <v>33.700000000000003</v>
      </c>
      <c r="F1515" s="11">
        <v>3.4</v>
      </c>
      <c r="H1515" s="4">
        <v>45889</v>
      </c>
      <c r="I1515" s="5">
        <v>0.50694444444444442</v>
      </c>
      <c r="J1515" s="3">
        <v>27.26</v>
      </c>
      <c r="K1515" s="29">
        <v>35.26</v>
      </c>
      <c r="L1515" s="31">
        <f t="shared" si="239"/>
        <v>53.663553772453362</v>
      </c>
      <c r="M1515" s="33">
        <f t="shared" si="248"/>
        <v>895</v>
      </c>
      <c r="N1515" s="36">
        <f t="shared" si="240"/>
        <v>0.70904829580230033</v>
      </c>
      <c r="Q1515" s="16">
        <v>45889</v>
      </c>
      <c r="R1515" s="17">
        <v>0.50694444444444442</v>
      </c>
      <c r="U1515" s="18">
        <v>895</v>
      </c>
      <c r="W1515" s="24"/>
      <c r="Z1515" s="21">
        <f t="shared" si="241"/>
        <v>5.7039864465786803</v>
      </c>
      <c r="AA1515" s="21">
        <f t="shared" si="242"/>
        <v>3.0609618339332019</v>
      </c>
      <c r="AB1515" s="21">
        <f t="shared" si="243"/>
        <v>0.16885177388550887</v>
      </c>
      <c r="AC1515" s="21">
        <f t="shared" si="244"/>
        <v>0.24</v>
      </c>
      <c r="AD1515" s="22">
        <f t="shared" si="245"/>
        <v>3.222</v>
      </c>
      <c r="AE1515" s="22">
        <f t="shared" si="246"/>
        <v>2.4809399999999999</v>
      </c>
    </row>
    <row r="1516" spans="1:31" ht="15.75" x14ac:dyDescent="0.25">
      <c r="A1516" s="11" t="s">
        <v>173</v>
      </c>
      <c r="B1516" s="11" t="s">
        <v>1697</v>
      </c>
      <c r="C1516" s="11">
        <v>945</v>
      </c>
      <c r="D1516" s="11">
        <v>40</v>
      </c>
      <c r="E1516" s="11">
        <v>33.799999999999997</v>
      </c>
      <c r="F1516" s="11">
        <v>3.1</v>
      </c>
      <c r="H1516" s="4">
        <v>45889</v>
      </c>
      <c r="I1516" s="5">
        <v>0.51388888888888884</v>
      </c>
      <c r="J1516" s="3">
        <v>27.25</v>
      </c>
      <c r="K1516" s="29">
        <v>35.119999999999997</v>
      </c>
      <c r="L1516" s="31">
        <f t="shared" si="239"/>
        <v>54.202882030624565</v>
      </c>
      <c r="M1516" s="33">
        <f t="shared" si="248"/>
        <v>896</v>
      </c>
      <c r="N1516" s="36">
        <f t="shared" si="240"/>
        <v>0.71054075623282675</v>
      </c>
      <c r="Q1516" s="16">
        <v>45889</v>
      </c>
      <c r="R1516" s="17">
        <v>0.51388888888888884</v>
      </c>
      <c r="U1516" s="18">
        <v>896</v>
      </c>
      <c r="W1516" s="24"/>
      <c r="Z1516" s="21">
        <f t="shared" si="241"/>
        <v>5.6600809748752292</v>
      </c>
      <c r="AA1516" s="21">
        <f t="shared" si="242"/>
        <v>3.0679270136494452</v>
      </c>
      <c r="AB1516" s="21">
        <f t="shared" si="243"/>
        <v>0.16940998357707926</v>
      </c>
      <c r="AC1516" s="21">
        <f t="shared" si="244"/>
        <v>0.24</v>
      </c>
      <c r="AD1516" s="22">
        <f t="shared" si="245"/>
        <v>3.2256</v>
      </c>
      <c r="AE1516" s="22">
        <f t="shared" si="246"/>
        <v>2.4837120000000001</v>
      </c>
    </row>
    <row r="1517" spans="1:31" ht="15.75" x14ac:dyDescent="0.25">
      <c r="A1517" s="11" t="s">
        <v>173</v>
      </c>
      <c r="B1517" s="11" t="s">
        <v>1698</v>
      </c>
      <c r="C1517" s="11">
        <v>946</v>
      </c>
      <c r="D1517" s="11">
        <v>41</v>
      </c>
      <c r="E1517" s="11">
        <v>33.6</v>
      </c>
      <c r="F1517" s="11">
        <v>3</v>
      </c>
      <c r="H1517" s="4">
        <v>45889</v>
      </c>
      <c r="I1517" s="5">
        <v>0.52083333333333337</v>
      </c>
      <c r="J1517" s="3">
        <v>27.1</v>
      </c>
      <c r="K1517" s="29">
        <v>35.409999999999997</v>
      </c>
      <c r="L1517" s="31">
        <f t="shared" si="239"/>
        <v>52.259739077149135</v>
      </c>
      <c r="M1517" s="33">
        <f t="shared" si="248"/>
        <v>919</v>
      </c>
      <c r="N1517" s="36">
        <f t="shared" si="240"/>
        <v>0.72382953724995547</v>
      </c>
      <c r="Q1517" s="16">
        <v>45889</v>
      </c>
      <c r="R1517" s="17">
        <v>0.52083333333333337</v>
      </c>
      <c r="U1517" s="18">
        <v>919</v>
      </c>
      <c r="W1517" s="24"/>
      <c r="Z1517" s="21">
        <f t="shared" si="241"/>
        <v>5.7513553938920579</v>
      </c>
      <c r="AA1517" s="21">
        <f t="shared" si="242"/>
        <v>3.0056433222475323</v>
      </c>
      <c r="AB1517" s="21">
        <f t="shared" si="243"/>
        <v>0.16561789832314427</v>
      </c>
      <c r="AC1517" s="21">
        <f t="shared" si="244"/>
        <v>0.24</v>
      </c>
      <c r="AD1517" s="22">
        <f t="shared" si="245"/>
        <v>3.3083999999999998</v>
      </c>
      <c r="AE1517" s="22">
        <f t="shared" si="246"/>
        <v>2.5474679999999998</v>
      </c>
    </row>
    <row r="1518" spans="1:31" ht="15.75" x14ac:dyDescent="0.25">
      <c r="A1518" s="11" t="s">
        <v>173</v>
      </c>
      <c r="B1518" s="11" t="s">
        <v>1699</v>
      </c>
      <c r="C1518" s="11">
        <v>951</v>
      </c>
      <c r="D1518" s="11">
        <v>41</v>
      </c>
      <c r="E1518" s="11">
        <v>33.799999999999997</v>
      </c>
      <c r="F1518" s="11">
        <v>3.4</v>
      </c>
      <c r="H1518" s="4">
        <v>45889</v>
      </c>
      <c r="I1518" s="5">
        <v>0.52777777777777779</v>
      </c>
      <c r="J1518" s="3">
        <v>27.32</v>
      </c>
      <c r="K1518" s="29">
        <v>35.57</v>
      </c>
      <c r="L1518" s="31">
        <f t="shared" si="239"/>
        <v>52.672654109009429</v>
      </c>
      <c r="M1518" s="33">
        <f t="shared" si="248"/>
        <v>884</v>
      </c>
      <c r="N1518" s="36">
        <f t="shared" si="240"/>
        <v>0.69953238538133067</v>
      </c>
      <c r="Q1518" s="16">
        <v>45889</v>
      </c>
      <c r="R1518" s="17">
        <v>0.52777777777777779</v>
      </c>
      <c r="U1518" s="18">
        <v>884</v>
      </c>
      <c r="W1518" s="24"/>
      <c r="Z1518" s="21">
        <f t="shared" si="241"/>
        <v>5.8022577894757239</v>
      </c>
      <c r="AA1518" s="21">
        <f t="shared" si="242"/>
        <v>3.0562031759636046</v>
      </c>
      <c r="AB1518" s="21">
        <f t="shared" si="243"/>
        <v>0.16820643058209409</v>
      </c>
      <c r="AC1518" s="21">
        <f t="shared" si="244"/>
        <v>0.24</v>
      </c>
      <c r="AD1518" s="22">
        <f t="shared" si="245"/>
        <v>3.1823999999999999</v>
      </c>
      <c r="AE1518" s="22">
        <f t="shared" si="246"/>
        <v>2.4504480000000002</v>
      </c>
    </row>
    <row r="1519" spans="1:31" ht="15.75" x14ac:dyDescent="0.25">
      <c r="A1519" s="11" t="s">
        <v>173</v>
      </c>
      <c r="B1519" s="11" t="s">
        <v>1700</v>
      </c>
      <c r="C1519" s="11">
        <v>951</v>
      </c>
      <c r="D1519" s="11">
        <v>40</v>
      </c>
      <c r="E1519" s="11">
        <v>34.299999999999997</v>
      </c>
      <c r="F1519" s="11">
        <v>3.7</v>
      </c>
      <c r="H1519" s="4">
        <v>45889</v>
      </c>
      <c r="I1519" s="5">
        <v>0.53472222222222221</v>
      </c>
      <c r="J1519" s="3">
        <v>27.07</v>
      </c>
      <c r="K1519" s="29">
        <v>35.06</v>
      </c>
      <c r="L1519" s="31">
        <f t="shared" si="239"/>
        <v>53.563397225415891</v>
      </c>
      <c r="M1519" s="33">
        <f t="shared" si="248"/>
        <v>879</v>
      </c>
      <c r="N1519" s="36">
        <f t="shared" si="240"/>
        <v>0.69398142389125606</v>
      </c>
      <c r="Q1519" s="16">
        <v>45889</v>
      </c>
      <c r="R1519" s="17">
        <v>0.53472222222222221</v>
      </c>
      <c r="U1519" s="18">
        <v>879</v>
      </c>
      <c r="W1519" s="24"/>
      <c r="Z1519" s="21">
        <f t="shared" si="241"/>
        <v>5.6413542332530673</v>
      </c>
      <c r="AA1519" s="21">
        <f t="shared" si="242"/>
        <v>3.021700976850155</v>
      </c>
      <c r="AB1519" s="21">
        <f t="shared" si="243"/>
        <v>0.16693092043450949</v>
      </c>
      <c r="AC1519" s="21">
        <f t="shared" si="244"/>
        <v>0.24</v>
      </c>
      <c r="AD1519" s="22">
        <f t="shared" si="245"/>
        <v>3.1644000000000001</v>
      </c>
      <c r="AE1519" s="22">
        <f t="shared" si="246"/>
        <v>2.436588</v>
      </c>
    </row>
    <row r="1520" spans="1:31" ht="15.75" x14ac:dyDescent="0.25">
      <c r="A1520" s="11" t="s">
        <v>173</v>
      </c>
      <c r="B1520" s="11" t="s">
        <v>1701</v>
      </c>
      <c r="C1520" s="11">
        <v>951</v>
      </c>
      <c r="D1520" s="11">
        <v>40</v>
      </c>
      <c r="E1520" s="11">
        <v>34.5</v>
      </c>
      <c r="F1520" s="11">
        <v>4.0999999999999996</v>
      </c>
      <c r="H1520" s="4">
        <v>45889</v>
      </c>
      <c r="I1520" s="5">
        <v>0.54166666666666663</v>
      </c>
      <c r="J1520" s="3">
        <v>26.85</v>
      </c>
      <c r="K1520" s="29">
        <v>34.92</v>
      </c>
      <c r="L1520" s="31">
        <f t="shared" si="239"/>
        <v>53.061853585800677</v>
      </c>
      <c r="M1520" s="33">
        <f t="shared" si="248"/>
        <v>922</v>
      </c>
      <c r="N1520" s="36">
        <f t="shared" si="240"/>
        <v>0.72437490173159191</v>
      </c>
      <c r="Q1520" s="16">
        <v>45889</v>
      </c>
      <c r="R1520" s="17">
        <v>0.54166666666666663</v>
      </c>
      <c r="U1520" s="18">
        <v>922</v>
      </c>
      <c r="W1520" s="24"/>
      <c r="Z1520" s="21">
        <f t="shared" si="241"/>
        <v>5.5978672956981104</v>
      </c>
      <c r="AA1520" s="21">
        <f t="shared" si="242"/>
        <v>2.9703321483707512</v>
      </c>
      <c r="AB1520" s="21">
        <f t="shared" si="243"/>
        <v>0.16426192590902533</v>
      </c>
      <c r="AC1520" s="21">
        <f t="shared" si="244"/>
        <v>0.24</v>
      </c>
      <c r="AD1520" s="22">
        <f t="shared" si="245"/>
        <v>3.3191999999999999</v>
      </c>
      <c r="AE1520" s="22">
        <f t="shared" si="246"/>
        <v>2.5557840000000001</v>
      </c>
    </row>
    <row r="1521" spans="1:31" ht="15.75" x14ac:dyDescent="0.25">
      <c r="A1521" s="11" t="s">
        <v>173</v>
      </c>
      <c r="B1521" s="11" t="s">
        <v>1702</v>
      </c>
      <c r="C1521" s="11">
        <v>949</v>
      </c>
      <c r="D1521" s="11">
        <v>40</v>
      </c>
      <c r="E1521" s="11">
        <v>34.200000000000003</v>
      </c>
      <c r="F1521" s="11">
        <v>3.7</v>
      </c>
      <c r="H1521" s="4">
        <v>45889</v>
      </c>
      <c r="I1521" s="5">
        <v>0.54861111111111116</v>
      </c>
      <c r="J1521" s="3">
        <v>26.77</v>
      </c>
      <c r="K1521" s="29">
        <v>34.89</v>
      </c>
      <c r="L1521" s="31">
        <f t="shared" si="239"/>
        <v>52.791912659347254</v>
      </c>
      <c r="M1521" s="33">
        <f t="shared" si="248"/>
        <v>816</v>
      </c>
      <c r="N1521" s="36">
        <f t="shared" si="240"/>
        <v>0.63981969566737107</v>
      </c>
      <c r="Q1521" s="16">
        <v>45889</v>
      </c>
      <c r="R1521" s="17">
        <v>0.54861111111111116</v>
      </c>
      <c r="U1521" s="18">
        <v>816</v>
      </c>
      <c r="W1521" s="24"/>
      <c r="Z1521" s="21">
        <f t="shared" si="241"/>
        <v>5.588586579842719</v>
      </c>
      <c r="AA1521" s="21">
        <f t="shared" si="242"/>
        <v>2.9503217461225701</v>
      </c>
      <c r="AB1521" s="21">
        <f t="shared" si="243"/>
        <v>0.16319130043781216</v>
      </c>
      <c r="AC1521" s="21">
        <f t="shared" si="244"/>
        <v>0.24</v>
      </c>
      <c r="AD1521" s="22">
        <f t="shared" si="245"/>
        <v>2.9376000000000002</v>
      </c>
      <c r="AE1521" s="22">
        <f t="shared" si="246"/>
        <v>2.2619520000000004</v>
      </c>
    </row>
    <row r="1522" spans="1:31" ht="15.75" x14ac:dyDescent="0.25">
      <c r="A1522" s="11" t="s">
        <v>173</v>
      </c>
      <c r="B1522" s="11" t="s">
        <v>1703</v>
      </c>
      <c r="C1522" s="11">
        <v>944</v>
      </c>
      <c r="D1522" s="11">
        <v>41</v>
      </c>
      <c r="E1522" s="11">
        <v>34</v>
      </c>
      <c r="F1522" s="11">
        <v>4</v>
      </c>
      <c r="H1522" s="4">
        <v>45889</v>
      </c>
      <c r="I1522" s="5">
        <v>0.55555555555555558</v>
      </c>
      <c r="J1522" s="3">
        <v>26.83</v>
      </c>
      <c r="K1522" s="29">
        <v>34.78</v>
      </c>
      <c r="L1522" s="31">
        <f t="shared" si="239"/>
        <v>53.550807025314036</v>
      </c>
      <c r="M1522" s="33">
        <f t="shared" si="248"/>
        <v>872</v>
      </c>
      <c r="N1522" s="36">
        <f t="shared" si="240"/>
        <v>0.68560714757159713</v>
      </c>
      <c r="Q1522" s="16">
        <v>45889</v>
      </c>
      <c r="R1522" s="17">
        <v>0.55555555555555558</v>
      </c>
      <c r="U1522" s="18">
        <v>872</v>
      </c>
      <c r="W1522" s="24"/>
      <c r="Z1522" s="21">
        <f t="shared" si="241"/>
        <v>5.5546713454637047</v>
      </c>
      <c r="AA1522" s="21">
        <f t="shared" si="242"/>
        <v>2.9745713330996835</v>
      </c>
      <c r="AB1522" s="21">
        <f t="shared" si="243"/>
        <v>0.1646656847234936</v>
      </c>
      <c r="AC1522" s="21">
        <f t="shared" si="244"/>
        <v>0.24</v>
      </c>
      <c r="AD1522" s="22">
        <f t="shared" si="245"/>
        <v>3.1392000000000002</v>
      </c>
      <c r="AE1522" s="22">
        <f t="shared" si="246"/>
        <v>2.4171840000000002</v>
      </c>
    </row>
    <row r="1523" spans="1:31" ht="15.75" x14ac:dyDescent="0.25">
      <c r="A1523" s="11" t="s">
        <v>173</v>
      </c>
      <c r="B1523" s="11" t="s">
        <v>1704</v>
      </c>
      <c r="C1523" s="11">
        <v>941</v>
      </c>
      <c r="D1523" s="11">
        <v>39</v>
      </c>
      <c r="E1523" s="11">
        <v>34.4</v>
      </c>
      <c r="F1523" s="11">
        <v>4.5</v>
      </c>
      <c r="H1523" s="4">
        <v>45889</v>
      </c>
      <c r="I1523" s="5">
        <v>0.5625</v>
      </c>
      <c r="J1523" s="3">
        <v>26.7</v>
      </c>
      <c r="K1523" s="29">
        <v>35.28</v>
      </c>
      <c r="L1523" s="31">
        <f t="shared" si="239"/>
        <v>50.852503829336882</v>
      </c>
      <c r="M1523" s="33">
        <f t="shared" si="248"/>
        <v>853</v>
      </c>
      <c r="N1523" s="36">
        <f t="shared" si="240"/>
        <v>0.66497204594519377</v>
      </c>
      <c r="Q1523" s="16">
        <v>45889</v>
      </c>
      <c r="R1523" s="17">
        <v>0.5625</v>
      </c>
      <c r="U1523" s="18">
        <v>853</v>
      </c>
      <c r="W1523" s="24"/>
      <c r="Z1523" s="21">
        <f t="shared" si="241"/>
        <v>5.7102826975782346</v>
      </c>
      <c r="AA1523" s="21">
        <f t="shared" si="242"/>
        <v>2.9038217274519331</v>
      </c>
      <c r="AB1523" s="21">
        <f t="shared" si="243"/>
        <v>0.16015995206012296</v>
      </c>
      <c r="AC1523" s="21">
        <f t="shared" si="244"/>
        <v>0.24</v>
      </c>
      <c r="AD1523" s="22">
        <f t="shared" si="245"/>
        <v>3.0708000000000002</v>
      </c>
      <c r="AE1523" s="22">
        <f t="shared" si="246"/>
        <v>2.3645160000000001</v>
      </c>
    </row>
    <row r="1524" spans="1:31" ht="15.75" x14ac:dyDescent="0.25">
      <c r="A1524" s="11" t="s">
        <v>173</v>
      </c>
      <c r="B1524" s="11" t="s">
        <v>1705</v>
      </c>
      <c r="C1524" s="11">
        <v>933</v>
      </c>
      <c r="D1524" s="11">
        <v>39</v>
      </c>
      <c r="E1524" s="11">
        <v>34.1</v>
      </c>
      <c r="F1524" s="11">
        <v>4.4000000000000004</v>
      </c>
      <c r="H1524" s="4">
        <v>45889</v>
      </c>
      <c r="I1524" s="5">
        <v>0.56944444444444442</v>
      </c>
      <c r="J1524" s="3">
        <v>26.55</v>
      </c>
      <c r="K1524" s="29">
        <v>34.56</v>
      </c>
      <c r="L1524" s="31">
        <f t="shared" si="239"/>
        <v>53.083924000954497</v>
      </c>
      <c r="M1524" s="33">
        <f t="shared" si="248"/>
        <v>848</v>
      </c>
      <c r="N1524" s="36">
        <f t="shared" si="240"/>
        <v>0.66279607588860789</v>
      </c>
      <c r="Q1524" s="16">
        <v>45889</v>
      </c>
      <c r="R1524" s="17">
        <v>0.56944444444444442</v>
      </c>
      <c r="U1524" s="18">
        <v>848</v>
      </c>
      <c r="W1524" s="24"/>
      <c r="Z1524" s="21">
        <f t="shared" si="241"/>
        <v>5.4873759953091232</v>
      </c>
      <c r="AA1524" s="21">
        <f t="shared" si="242"/>
        <v>2.9129145029965153</v>
      </c>
      <c r="AB1524" s="21">
        <f t="shared" si="243"/>
        <v>0.16151358864788068</v>
      </c>
      <c r="AC1524" s="21">
        <f t="shared" si="244"/>
        <v>0.24</v>
      </c>
      <c r="AD1524" s="22">
        <f t="shared" si="245"/>
        <v>3.0528</v>
      </c>
      <c r="AE1524" s="22">
        <f t="shared" si="246"/>
        <v>2.3506559999999999</v>
      </c>
    </row>
    <row r="1525" spans="1:31" ht="15.75" x14ac:dyDescent="0.25">
      <c r="A1525" s="11" t="s">
        <v>173</v>
      </c>
      <c r="B1525" s="11" t="s">
        <v>1706</v>
      </c>
      <c r="C1525" s="11">
        <v>921</v>
      </c>
      <c r="D1525" s="11">
        <v>38</v>
      </c>
      <c r="E1525" s="11">
        <v>34.5</v>
      </c>
      <c r="F1525" s="11">
        <v>4.5999999999999996</v>
      </c>
      <c r="H1525" s="4">
        <v>45889</v>
      </c>
      <c r="I1525" s="5">
        <v>0.57638888888888884</v>
      </c>
      <c r="J1525" s="3">
        <v>26.74</v>
      </c>
      <c r="K1525" s="29">
        <v>34.479999999999997</v>
      </c>
      <c r="L1525" s="31">
        <f t="shared" si="239"/>
        <v>54.377103065642444</v>
      </c>
      <c r="M1525" s="33">
        <f t="shared" si="248"/>
        <v>828</v>
      </c>
      <c r="N1525" s="36">
        <f t="shared" si="240"/>
        <v>0.65119016591554646</v>
      </c>
      <c r="Q1525" s="16">
        <v>45889</v>
      </c>
      <c r="R1525" s="17">
        <v>0.57638888888888884</v>
      </c>
      <c r="U1525" s="18">
        <v>828</v>
      </c>
      <c r="W1525" s="24"/>
      <c r="Z1525" s="21">
        <f t="shared" si="241"/>
        <v>5.4630808899235292</v>
      </c>
      <c r="AA1525" s="21">
        <f t="shared" si="242"/>
        <v>2.9706651260731336</v>
      </c>
      <c r="AB1525" s="21">
        <f t="shared" si="243"/>
        <v>0.16481269589584277</v>
      </c>
      <c r="AC1525" s="21">
        <f t="shared" si="244"/>
        <v>0.24</v>
      </c>
      <c r="AD1525" s="22">
        <f t="shared" si="245"/>
        <v>2.9807999999999999</v>
      </c>
      <c r="AE1525" s="22">
        <f t="shared" si="246"/>
        <v>2.2952159999999999</v>
      </c>
    </row>
    <row r="1526" spans="1:31" ht="15.75" x14ac:dyDescent="0.25">
      <c r="A1526" s="11" t="s">
        <v>173</v>
      </c>
      <c r="B1526" s="11" t="s">
        <v>1707</v>
      </c>
      <c r="C1526" s="11">
        <v>911</v>
      </c>
      <c r="D1526" s="11">
        <v>39</v>
      </c>
      <c r="E1526" s="11">
        <v>34.299999999999997</v>
      </c>
      <c r="F1526" s="11">
        <v>4.5999999999999996</v>
      </c>
      <c r="H1526" s="4">
        <v>45889</v>
      </c>
      <c r="I1526" s="5">
        <v>0.58333333333333337</v>
      </c>
      <c r="J1526" s="3">
        <v>26.65</v>
      </c>
      <c r="K1526" s="29">
        <v>34.42</v>
      </c>
      <c r="L1526" s="31">
        <f t="shared" si="239"/>
        <v>54.180638124380295</v>
      </c>
      <c r="M1526" s="33">
        <f t="shared" si="248"/>
        <v>774.4</v>
      </c>
      <c r="N1526" s="36">
        <f t="shared" si="240"/>
        <v>0.60783014684343384</v>
      </c>
      <c r="Q1526" s="16">
        <v>45889</v>
      </c>
      <c r="R1526" s="17">
        <v>0.58333333333333337</v>
      </c>
      <c r="U1526" s="18">
        <v>774.4</v>
      </c>
      <c r="W1526" s="24"/>
      <c r="Z1526" s="21">
        <f t="shared" si="241"/>
        <v>5.4449208404557075</v>
      </c>
      <c r="AA1526" s="21">
        <f t="shared" si="242"/>
        <v>2.9500928567262732</v>
      </c>
      <c r="AB1526" s="21">
        <f t="shared" si="243"/>
        <v>0.16374363537932835</v>
      </c>
      <c r="AC1526" s="21">
        <f t="shared" si="244"/>
        <v>0.24</v>
      </c>
      <c r="AD1526" s="22">
        <f t="shared" si="245"/>
        <v>2.7878400000000001</v>
      </c>
      <c r="AE1526" s="22">
        <f t="shared" si="246"/>
        <v>2.1466368</v>
      </c>
    </row>
    <row r="1527" spans="1:31" ht="15.75" x14ac:dyDescent="0.25">
      <c r="A1527" s="11" t="s">
        <v>173</v>
      </c>
      <c r="B1527" s="11" t="s">
        <v>1708</v>
      </c>
      <c r="C1527" s="11">
        <v>897</v>
      </c>
      <c r="D1527" s="11">
        <v>36</v>
      </c>
      <c r="E1527" s="11">
        <v>34.200000000000003</v>
      </c>
      <c r="F1527" s="11">
        <v>4.5999999999999996</v>
      </c>
      <c r="H1527" s="4">
        <v>45889</v>
      </c>
      <c r="I1527" s="5">
        <v>0.59027777777777779</v>
      </c>
      <c r="J1527" s="3">
        <v>26.44</v>
      </c>
      <c r="K1527" s="29">
        <v>34.03</v>
      </c>
      <c r="L1527" s="31">
        <f t="shared" si="239"/>
        <v>54.800747621866769</v>
      </c>
      <c r="M1527" s="33">
        <f t="shared" si="248"/>
        <v>764.6</v>
      </c>
      <c r="N1527" s="36">
        <f t="shared" si="240"/>
        <v>0.59877156370198947</v>
      </c>
      <c r="Q1527" s="16">
        <v>45889</v>
      </c>
      <c r="R1527" s="17">
        <v>0.59027777777777779</v>
      </c>
      <c r="U1527" s="18">
        <v>764.6</v>
      </c>
      <c r="W1527" s="24"/>
      <c r="Z1527" s="21">
        <f t="shared" si="241"/>
        <v>5.3281517641303591</v>
      </c>
      <c r="AA1527" s="21">
        <f t="shared" si="242"/>
        <v>2.9198670011711205</v>
      </c>
      <c r="AB1527" s="21">
        <f t="shared" si="243"/>
        <v>0.16253219268609673</v>
      </c>
      <c r="AC1527" s="21">
        <f t="shared" si="244"/>
        <v>0.24</v>
      </c>
      <c r="AD1527" s="22">
        <f t="shared" si="245"/>
        <v>2.7525599999999999</v>
      </c>
      <c r="AE1527" s="22">
        <f t="shared" si="246"/>
        <v>2.1194712</v>
      </c>
    </row>
    <row r="1528" spans="1:31" ht="15.75" x14ac:dyDescent="0.25">
      <c r="A1528" s="11" t="s">
        <v>173</v>
      </c>
      <c r="B1528" s="11" t="s">
        <v>1709</v>
      </c>
      <c r="C1528" s="11">
        <v>880</v>
      </c>
      <c r="D1528" s="11">
        <v>37</v>
      </c>
      <c r="E1528" s="11">
        <v>34.299999999999997</v>
      </c>
      <c r="F1528" s="11">
        <v>4.0999999999999996</v>
      </c>
      <c r="H1528" s="4">
        <v>45889</v>
      </c>
      <c r="I1528" s="5">
        <v>0.59722222222222221</v>
      </c>
      <c r="J1528" s="3">
        <v>26.53</v>
      </c>
      <c r="K1528" s="29">
        <v>34.19</v>
      </c>
      <c r="L1528" s="31">
        <f t="shared" si="239"/>
        <v>54.564307371099474</v>
      </c>
      <c r="M1528" s="33">
        <f t="shared" si="248"/>
        <v>533.70000000000005</v>
      </c>
      <c r="N1528" s="36">
        <f t="shared" si="240"/>
        <v>0.41840064110108283</v>
      </c>
      <c r="Q1528" s="16">
        <v>45889</v>
      </c>
      <c r="R1528" s="17">
        <v>0.59722222222222221</v>
      </c>
      <c r="U1528" s="18">
        <v>533.70000000000005</v>
      </c>
      <c r="W1528" s="24"/>
      <c r="Z1528" s="21">
        <f t="shared" si="241"/>
        <v>5.3757914995991829</v>
      </c>
      <c r="AA1528" s="21">
        <f t="shared" si="242"/>
        <v>2.9332633974707361</v>
      </c>
      <c r="AB1528" s="21">
        <f t="shared" si="243"/>
        <v>0.16308549719722715</v>
      </c>
      <c r="AC1528" s="21">
        <f t="shared" si="244"/>
        <v>0.24</v>
      </c>
      <c r="AD1528" s="22">
        <f t="shared" si="245"/>
        <v>1.9213200000000001</v>
      </c>
      <c r="AE1528" s="22">
        <f t="shared" si="246"/>
        <v>1.4794164000000001</v>
      </c>
    </row>
    <row r="1529" spans="1:31" ht="15.75" x14ac:dyDescent="0.25">
      <c r="A1529" s="11" t="s">
        <v>173</v>
      </c>
      <c r="B1529" s="11" t="s">
        <v>1710</v>
      </c>
      <c r="C1529" s="11">
        <v>864</v>
      </c>
      <c r="D1529" s="11">
        <v>35</v>
      </c>
      <c r="E1529" s="11">
        <v>34.5</v>
      </c>
      <c r="F1529" s="11">
        <v>5</v>
      </c>
      <c r="H1529" s="4">
        <v>45889</v>
      </c>
      <c r="I1529" s="5">
        <v>0.60416666666666663</v>
      </c>
      <c r="J1529" s="3">
        <v>26.02</v>
      </c>
      <c r="K1529" s="29">
        <v>33.22</v>
      </c>
      <c r="L1529" s="31">
        <f t="shared" si="239"/>
        <v>56.216758467157575</v>
      </c>
      <c r="M1529" s="33">
        <f t="shared" si="248"/>
        <v>596.1</v>
      </c>
      <c r="N1529" s="36">
        <f t="shared" si="240"/>
        <v>0.46484608318599124</v>
      </c>
      <c r="Q1529" s="16">
        <v>45889</v>
      </c>
      <c r="R1529" s="17">
        <v>0.60416666666666663</v>
      </c>
      <c r="U1529" s="18">
        <v>596.1</v>
      </c>
      <c r="W1529" s="24"/>
      <c r="Z1529" s="21">
        <f t="shared" si="241"/>
        <v>5.0925540734971646</v>
      </c>
      <c r="AA1529" s="21">
        <f t="shared" si="242"/>
        <v>2.8628688233072954</v>
      </c>
      <c r="AB1529" s="21">
        <f t="shared" si="243"/>
        <v>0.16031517951004579</v>
      </c>
      <c r="AC1529" s="21">
        <f t="shared" si="244"/>
        <v>0.24</v>
      </c>
      <c r="AD1529" s="22">
        <f t="shared" si="245"/>
        <v>2.1459600000000001</v>
      </c>
      <c r="AE1529" s="22">
        <f t="shared" si="246"/>
        <v>1.6523892</v>
      </c>
    </row>
    <row r="1530" spans="1:31" ht="15.75" x14ac:dyDescent="0.25">
      <c r="A1530" s="11" t="s">
        <v>173</v>
      </c>
      <c r="B1530" s="11" t="s">
        <v>1711</v>
      </c>
      <c r="C1530" s="11">
        <v>844</v>
      </c>
      <c r="D1530" s="11">
        <v>35</v>
      </c>
      <c r="E1530" s="11">
        <v>34.6</v>
      </c>
      <c r="F1530" s="11">
        <v>4.8</v>
      </c>
      <c r="H1530" s="4">
        <v>45889</v>
      </c>
      <c r="I1530" s="5">
        <v>0.61111111111111116</v>
      </c>
      <c r="J1530" s="3">
        <v>26.6</v>
      </c>
      <c r="K1530" s="29">
        <v>33.979999999999997</v>
      </c>
      <c r="L1530" s="31">
        <f t="shared" si="239"/>
        <v>55.842108182901093</v>
      </c>
      <c r="M1530" s="33">
        <f t="shared" si="248"/>
        <v>213.3</v>
      </c>
      <c r="N1530" s="36">
        <f t="shared" si="240"/>
        <v>0.16791053032039011</v>
      </c>
      <c r="Q1530" s="16">
        <v>45889</v>
      </c>
      <c r="R1530" s="17">
        <v>0.61111111111111116</v>
      </c>
      <c r="U1530" s="18">
        <v>213.3</v>
      </c>
      <c r="W1530" s="24"/>
      <c r="Z1530" s="21">
        <f t="shared" si="241"/>
        <v>5.3133396615241173</v>
      </c>
      <c r="AA1530" s="21">
        <f t="shared" si="242"/>
        <v>2.9670808819132883</v>
      </c>
      <c r="AB1530" s="21">
        <f t="shared" si="243"/>
        <v>0.16522120519380121</v>
      </c>
      <c r="AC1530" s="21">
        <f t="shared" si="244"/>
        <v>0.24</v>
      </c>
      <c r="AD1530" s="22">
        <f t="shared" si="245"/>
        <v>0.76788000000000001</v>
      </c>
      <c r="AE1530" s="22">
        <f t="shared" si="246"/>
        <v>0.5912676</v>
      </c>
    </row>
    <row r="1531" spans="1:31" ht="15.75" x14ac:dyDescent="0.25">
      <c r="A1531" s="11" t="s">
        <v>173</v>
      </c>
      <c r="B1531" s="11" t="s">
        <v>1712</v>
      </c>
      <c r="C1531" s="11">
        <v>823</v>
      </c>
      <c r="D1531" s="11">
        <v>37</v>
      </c>
      <c r="E1531" s="11">
        <v>34.5</v>
      </c>
      <c r="F1531" s="11">
        <v>4.5</v>
      </c>
      <c r="H1531" s="4">
        <v>45889</v>
      </c>
      <c r="I1531" s="5">
        <v>0.61805555555555558</v>
      </c>
      <c r="J1531" s="3">
        <v>26.43</v>
      </c>
      <c r="K1531" s="29">
        <v>33.729999999999997</v>
      </c>
      <c r="L1531" s="31">
        <f t="shared" si="239"/>
        <v>56.072145657604139</v>
      </c>
      <c r="M1531" s="33">
        <f t="shared" si="248"/>
        <v>176.3</v>
      </c>
      <c r="N1531" s="36">
        <f t="shared" si="240"/>
        <v>0.13845378036149136</v>
      </c>
      <c r="Q1531" s="16">
        <v>45889</v>
      </c>
      <c r="R1531" s="17">
        <v>0.61805555555555558</v>
      </c>
      <c r="U1531" s="18">
        <v>176.3</v>
      </c>
      <c r="W1531" s="24"/>
      <c r="Z1531" s="21">
        <f t="shared" si="241"/>
        <v>5.2398137913804659</v>
      </c>
      <c r="AA1531" s="21">
        <f t="shared" si="242"/>
        <v>2.9380760212900849</v>
      </c>
      <c r="AB1531" s="21">
        <f t="shared" si="243"/>
        <v>0.16390803833044587</v>
      </c>
      <c r="AC1531" s="21">
        <f t="shared" si="244"/>
        <v>0.24</v>
      </c>
      <c r="AD1531" s="22">
        <f t="shared" si="245"/>
        <v>0.63468000000000002</v>
      </c>
      <c r="AE1531" s="22">
        <f t="shared" si="246"/>
        <v>0.48870360000000002</v>
      </c>
    </row>
    <row r="1532" spans="1:31" ht="15.75" x14ac:dyDescent="0.25">
      <c r="A1532" s="11" t="s">
        <v>173</v>
      </c>
      <c r="B1532" s="11" t="s">
        <v>1713</v>
      </c>
      <c r="C1532" s="11">
        <v>799</v>
      </c>
      <c r="D1532" s="11">
        <v>40</v>
      </c>
      <c r="E1532" s="11">
        <v>34.1</v>
      </c>
      <c r="F1532" s="11">
        <v>4.0999999999999996</v>
      </c>
      <c r="H1532" s="4">
        <v>45889</v>
      </c>
      <c r="I1532" s="5">
        <v>0.625</v>
      </c>
      <c r="J1532" s="3">
        <v>25.69</v>
      </c>
      <c r="K1532" s="29">
        <v>32.869999999999997</v>
      </c>
      <c r="L1532" s="31">
        <f t="shared" si="239"/>
        <v>56.059280387548071</v>
      </c>
      <c r="M1532" s="33">
        <f t="shared" si="248"/>
        <v>181.4</v>
      </c>
      <c r="N1532" s="36">
        <f t="shared" si="240"/>
        <v>0.14061270930898179</v>
      </c>
      <c r="Q1532" s="16">
        <v>45889</v>
      </c>
      <c r="R1532" s="17">
        <v>0.625</v>
      </c>
      <c r="U1532" s="18">
        <v>181.4</v>
      </c>
      <c r="W1532" s="24"/>
      <c r="Z1532" s="21">
        <f t="shared" si="241"/>
        <v>4.9935842933507875</v>
      </c>
      <c r="AA1532" s="21">
        <f t="shared" si="242"/>
        <v>2.7993674203980792</v>
      </c>
      <c r="AB1532" s="21">
        <f t="shared" si="243"/>
        <v>0.15716564253387721</v>
      </c>
      <c r="AC1532" s="21">
        <f t="shared" si="244"/>
        <v>0.24</v>
      </c>
      <c r="AD1532" s="22">
        <f t="shared" si="245"/>
        <v>0.65303999999999995</v>
      </c>
      <c r="AE1532" s="22">
        <f t="shared" si="246"/>
        <v>0.50284079999999998</v>
      </c>
    </row>
    <row r="1533" spans="1:31" ht="15.75" x14ac:dyDescent="0.25">
      <c r="A1533" s="11" t="s">
        <v>173</v>
      </c>
      <c r="B1533" s="11" t="s">
        <v>1714</v>
      </c>
      <c r="C1533" s="11">
        <v>776</v>
      </c>
      <c r="D1533" s="11">
        <v>39</v>
      </c>
      <c r="E1533" s="11">
        <v>33.9</v>
      </c>
      <c r="F1533" s="11">
        <v>4.4000000000000004</v>
      </c>
      <c r="H1533" s="4">
        <v>45889</v>
      </c>
      <c r="I1533" s="5">
        <v>0.63194444444444442</v>
      </c>
      <c r="J1533" s="3">
        <v>25.89</v>
      </c>
      <c r="K1533" s="29">
        <v>32.840000000000003</v>
      </c>
      <c r="L1533" s="31">
        <f t="shared" si="239"/>
        <v>57.261858561538716</v>
      </c>
      <c r="M1533" s="33">
        <f t="shared" si="248"/>
        <v>164.5</v>
      </c>
      <c r="N1533" s="36">
        <f t="shared" si="240"/>
        <v>0.12830499704667367</v>
      </c>
      <c r="Q1533" s="16">
        <v>45889</v>
      </c>
      <c r="R1533" s="17">
        <v>0.63194444444444442</v>
      </c>
      <c r="U1533" s="18">
        <v>164.5</v>
      </c>
      <c r="W1533" s="24"/>
      <c r="Z1533" s="21">
        <f t="shared" si="241"/>
        <v>4.9851794049309639</v>
      </c>
      <c r="AA1533" s="21">
        <f t="shared" si="242"/>
        <v>2.8546063798905257</v>
      </c>
      <c r="AB1533" s="21">
        <f t="shared" si="243"/>
        <v>0.1603025367775209</v>
      </c>
      <c r="AC1533" s="21">
        <f t="shared" si="244"/>
        <v>0.24</v>
      </c>
      <c r="AD1533" s="22">
        <f t="shared" si="245"/>
        <v>0.59219999999999995</v>
      </c>
      <c r="AE1533" s="22">
        <f t="shared" si="246"/>
        <v>0.45599399999999995</v>
      </c>
    </row>
    <row r="1534" spans="1:31" ht="15.75" x14ac:dyDescent="0.25">
      <c r="A1534" s="11" t="s">
        <v>173</v>
      </c>
      <c r="B1534" s="11" t="s">
        <v>1715</v>
      </c>
      <c r="C1534" s="11">
        <v>751</v>
      </c>
      <c r="D1534" s="11">
        <v>39</v>
      </c>
      <c r="E1534" s="11">
        <v>34</v>
      </c>
      <c r="F1534" s="11">
        <v>4.5999999999999996</v>
      </c>
      <c r="H1534" s="4">
        <v>45889</v>
      </c>
      <c r="I1534" s="5">
        <v>0.63888888888888884</v>
      </c>
      <c r="J1534" s="3">
        <v>26.07</v>
      </c>
      <c r="K1534" s="29">
        <v>32.69</v>
      </c>
      <c r="L1534" s="31">
        <f t="shared" si="239"/>
        <v>58.932982649218005</v>
      </c>
      <c r="M1534" s="33">
        <f t="shared" si="248"/>
        <v>145.4</v>
      </c>
      <c r="N1534" s="36">
        <f t="shared" si="240"/>
        <v>0.11416196807552341</v>
      </c>
      <c r="Q1534" s="16">
        <v>45889</v>
      </c>
      <c r="R1534" s="17">
        <v>0.63888888888888884</v>
      </c>
      <c r="U1534" s="18">
        <v>145.4</v>
      </c>
      <c r="W1534" s="24"/>
      <c r="Z1534" s="21">
        <f t="shared" si="241"/>
        <v>4.9433389270808847</v>
      </c>
      <c r="AA1534" s="21">
        <f t="shared" si="242"/>
        <v>2.9132570721886171</v>
      </c>
      <c r="AB1534" s="21">
        <f t="shared" si="243"/>
        <v>0.16377794055322556</v>
      </c>
      <c r="AC1534" s="21">
        <f t="shared" si="244"/>
        <v>0.24</v>
      </c>
      <c r="AD1534" s="22">
        <f t="shared" si="245"/>
        <v>0.52344000000000002</v>
      </c>
      <c r="AE1534" s="22">
        <f t="shared" si="246"/>
        <v>0.40304880000000004</v>
      </c>
    </row>
    <row r="1535" spans="1:31" ht="15.75" x14ac:dyDescent="0.25">
      <c r="A1535" s="11" t="s">
        <v>173</v>
      </c>
      <c r="B1535" s="11" t="s">
        <v>1716</v>
      </c>
      <c r="C1535" s="11">
        <v>725</v>
      </c>
      <c r="D1535" s="11">
        <v>40</v>
      </c>
      <c r="E1535" s="11">
        <v>34.200000000000003</v>
      </c>
      <c r="F1535" s="11">
        <v>3.8</v>
      </c>
      <c r="H1535" s="4">
        <v>45889</v>
      </c>
      <c r="I1535" s="5">
        <v>0.64583333333333337</v>
      </c>
      <c r="J1535" s="3">
        <v>27.58</v>
      </c>
      <c r="K1535" s="29">
        <v>33.26</v>
      </c>
      <c r="L1535" s="31">
        <f t="shared" si="239"/>
        <v>64.484079066927478</v>
      </c>
      <c r="M1535" s="33">
        <f t="shared" si="247"/>
        <v>150.75</v>
      </c>
      <c r="N1535" s="36">
        <f t="shared" si="240"/>
        <v>0.1225186861015245</v>
      </c>
      <c r="Q1535" s="16"/>
      <c r="R1535" s="17"/>
      <c r="U1535" s="18"/>
      <c r="W1535" s="24"/>
      <c r="Z1535" s="21">
        <f t="shared" si="241"/>
        <v>5.1039725767400617</v>
      </c>
      <c r="AA1535" s="21">
        <f t="shared" si="242"/>
        <v>3.2912497119393573</v>
      </c>
      <c r="AB1535" s="21">
        <f t="shared" si="243"/>
        <v>0.18424919864620273</v>
      </c>
      <c r="AC1535" s="21">
        <f t="shared" si="244"/>
        <v>0.24</v>
      </c>
      <c r="AD1535" s="22">
        <f t="shared" si="245"/>
        <v>0.54269999999999996</v>
      </c>
      <c r="AE1535" s="22">
        <f t="shared" si="246"/>
        <v>0.417879</v>
      </c>
    </row>
    <row r="1536" spans="1:31" ht="15.75" x14ac:dyDescent="0.25">
      <c r="A1536" s="11" t="s">
        <v>173</v>
      </c>
      <c r="B1536" s="11" t="s">
        <v>1717</v>
      </c>
      <c r="C1536" s="11">
        <v>700</v>
      </c>
      <c r="D1536" s="11">
        <v>42</v>
      </c>
      <c r="E1536" s="11">
        <v>33.5</v>
      </c>
      <c r="F1536" s="11">
        <v>4.7</v>
      </c>
      <c r="H1536" s="4">
        <v>45889</v>
      </c>
      <c r="I1536" s="5">
        <v>0.65277777777777779</v>
      </c>
      <c r="J1536" s="3">
        <f t="shared" ref="J1536:J1567" si="249">E1536+S1536</f>
        <v>26.472499999999997</v>
      </c>
      <c r="K1536" s="29">
        <f t="shared" ref="K1536:K1599" si="250">E1535+T1536</f>
        <v>33.24</v>
      </c>
      <c r="L1536" s="31">
        <f t="shared" si="239"/>
        <v>58.526929032449523</v>
      </c>
      <c r="M1536" s="33">
        <f t="shared" si="247"/>
        <v>180.6</v>
      </c>
      <c r="N1536" s="36">
        <f t="shared" si="240"/>
        <v>0.14264996791945378</v>
      </c>
      <c r="Q1536" s="16"/>
      <c r="R1536" s="17"/>
      <c r="S1536" s="15">
        <v>-7.0275000000000016</v>
      </c>
      <c r="T1536" s="15">
        <v>-0.96</v>
      </c>
      <c r="U1536" s="18"/>
      <c r="W1536" s="24"/>
      <c r="Z1536" s="21">
        <f t="shared" si="241"/>
        <v>5.0982605504498189</v>
      </c>
      <c r="AA1536" s="21">
        <f t="shared" si="242"/>
        <v>2.9838553342511362</v>
      </c>
      <c r="AB1536" s="21">
        <f t="shared" si="243"/>
        <v>0.1670654889832244</v>
      </c>
      <c r="AC1536" s="21">
        <f t="shared" si="244"/>
        <v>0.24</v>
      </c>
      <c r="AD1536" s="22">
        <f t="shared" si="245"/>
        <v>0.65015999999999996</v>
      </c>
      <c r="AE1536" s="22">
        <f t="shared" si="246"/>
        <v>0.50062319999999993</v>
      </c>
    </row>
    <row r="1537" spans="1:31" ht="15.75" x14ac:dyDescent="0.25">
      <c r="A1537" s="11" t="s">
        <v>173</v>
      </c>
      <c r="B1537" s="11" t="s">
        <v>1718</v>
      </c>
      <c r="C1537" s="11">
        <v>674</v>
      </c>
      <c r="D1537" s="11">
        <v>43</v>
      </c>
      <c r="E1537" s="11">
        <v>33.4</v>
      </c>
      <c r="F1537" s="11">
        <v>4.5999999999999996</v>
      </c>
      <c r="H1537" s="4">
        <v>45889</v>
      </c>
      <c r="I1537" s="5">
        <v>0.65972222222222221</v>
      </c>
      <c r="J1537" s="3">
        <f t="shared" si="249"/>
        <v>26.58</v>
      </c>
      <c r="K1537" s="29">
        <f t="shared" si="250"/>
        <v>32.642499999999998</v>
      </c>
      <c r="L1537" s="31">
        <f t="shared" si="239"/>
        <v>61.964709819111981</v>
      </c>
      <c r="M1537" s="33">
        <f t="shared" si="247"/>
        <v>318.20000000000005</v>
      </c>
      <c r="N1537" s="36">
        <f t="shared" si="240"/>
        <v>0.25340990938062635</v>
      </c>
      <c r="Q1537" s="16"/>
      <c r="R1537" s="17"/>
      <c r="S1537" s="15">
        <v>-6.8200000000000021</v>
      </c>
      <c r="T1537" s="15">
        <v>-0.85750000000000171</v>
      </c>
      <c r="U1537" s="18"/>
      <c r="W1537" s="24"/>
      <c r="Z1537" s="21">
        <f t="shared" si="241"/>
        <v>4.9301531639553637</v>
      </c>
      <c r="AA1537" s="21">
        <f t="shared" si="242"/>
        <v>3.0549551016827095</v>
      </c>
      <c r="AB1537" s="21">
        <f t="shared" si="243"/>
        <v>0.17180438909394855</v>
      </c>
      <c r="AC1537" s="21">
        <f t="shared" si="244"/>
        <v>0.24</v>
      </c>
      <c r="AD1537" s="22">
        <f t="shared" si="245"/>
        <v>1.1455200000000003</v>
      </c>
      <c r="AE1537" s="22">
        <f t="shared" si="246"/>
        <v>0.88205040000000023</v>
      </c>
    </row>
    <row r="1538" spans="1:31" ht="15.75" x14ac:dyDescent="0.25">
      <c r="A1538" s="11" t="s">
        <v>173</v>
      </c>
      <c r="B1538" s="11" t="s">
        <v>1719</v>
      </c>
      <c r="C1538" s="11">
        <v>645</v>
      </c>
      <c r="D1538" s="11">
        <v>39</v>
      </c>
      <c r="E1538" s="11">
        <v>33.799999999999997</v>
      </c>
      <c r="F1538" s="11">
        <v>4.2</v>
      </c>
      <c r="H1538" s="4">
        <v>45889</v>
      </c>
      <c r="I1538" s="5">
        <v>0.66666666666666663</v>
      </c>
      <c r="J1538" s="3">
        <f t="shared" si="249"/>
        <v>27.024999999999999</v>
      </c>
      <c r="K1538" s="29">
        <f t="shared" si="250"/>
        <v>32.567499999999995</v>
      </c>
      <c r="L1538" s="31">
        <f t="shared" si="239"/>
        <v>64.839066844138884</v>
      </c>
      <c r="M1538" s="33">
        <f t="shared" si="247"/>
        <v>247.75</v>
      </c>
      <c r="N1538" s="36">
        <f t="shared" si="240"/>
        <v>0.19972096944610351</v>
      </c>
      <c r="Q1538" s="16"/>
      <c r="R1538" s="17"/>
      <c r="S1538" s="15">
        <v>-6.7749999999999995</v>
      </c>
      <c r="T1538" s="15">
        <v>-0.83249999999999957</v>
      </c>
      <c r="U1538" s="18"/>
      <c r="W1538" s="24"/>
      <c r="Z1538" s="21">
        <f t="shared" si="241"/>
        <v>4.9093957123015679</v>
      </c>
      <c r="AA1538" s="21">
        <f t="shared" si="242"/>
        <v>3.183206367542502</v>
      </c>
      <c r="AB1538" s="21">
        <f t="shared" si="243"/>
        <v>0.17911649293065066</v>
      </c>
      <c r="AC1538" s="21">
        <f t="shared" si="244"/>
        <v>0.24</v>
      </c>
      <c r="AD1538" s="22">
        <f t="shared" si="245"/>
        <v>0.89190000000000003</v>
      </c>
      <c r="AE1538" s="22">
        <f t="shared" si="246"/>
        <v>0.68676300000000001</v>
      </c>
    </row>
    <row r="1539" spans="1:31" ht="15.75" x14ac:dyDescent="0.25">
      <c r="A1539" s="11" t="s">
        <v>173</v>
      </c>
      <c r="B1539" s="11" t="s">
        <v>1720</v>
      </c>
      <c r="C1539" s="11">
        <v>609</v>
      </c>
      <c r="D1539" s="11">
        <v>42</v>
      </c>
      <c r="E1539" s="11">
        <v>33.5</v>
      </c>
      <c r="F1539" s="11">
        <v>3.5</v>
      </c>
      <c r="H1539" s="4">
        <v>45889</v>
      </c>
      <c r="I1539" s="5">
        <v>0.67361111111111116</v>
      </c>
      <c r="J1539" s="3">
        <f t="shared" si="249"/>
        <v>26.51</v>
      </c>
      <c r="K1539" s="29">
        <f t="shared" si="250"/>
        <v>32.58</v>
      </c>
      <c r="L1539" s="31">
        <f t="shared" ref="L1539:L1602" si="251">100*(22.1*10^6*10^((4.4-6.24*((J1539+273.2)/1000)+9.95*((J1539+273.2)/1000)^2-5.15*((J1539+273.5)/1000)^3)*(1-647.3/(J1539+273.2)))-101325*((K1539-J1539)/1514)*(1+J1539/873))/(22.1*10^6*10^((4.4-6.24*((K1539+273.2)/1000)+9.95*((K1539+273.2)/1000)^2-5.15*((K1539+273.5)/1000)^3)*(1-647.3/(K1539+273.2))))</f>
        <v>61.881815832577438</v>
      </c>
      <c r="M1539" s="33">
        <f t="shared" si="247"/>
        <v>96.05</v>
      </c>
      <c r="N1539" s="36">
        <f t="shared" ref="N1539:N1602" si="252">(0.408*AB1539*(AE1539-$Y$7)+$Y$6*($Y$6/(K1539+273))*$Y$8*(Z1539-AA1539))/(AB1539+$Y$6*(1+AC1539*$Y$8))</f>
        <v>7.6417320343761461E-2</v>
      </c>
      <c r="Q1539" s="16"/>
      <c r="R1539" s="17"/>
      <c r="S1539" s="15">
        <v>-6.9899999999999984</v>
      </c>
      <c r="T1539" s="15">
        <v>-1.2199999999999998</v>
      </c>
      <c r="U1539" s="18"/>
      <c r="W1539" s="24"/>
      <c r="Z1539" s="21">
        <f t="shared" ref="Z1539:Z1602" si="253">0.6108*EXP(17.27*K1539/(K1539+237.3))</f>
        <v>4.9128500085622413</v>
      </c>
      <c r="AA1539" s="21">
        <f t="shared" ref="AA1539:AA1602" si="254">(L1539/100)*Z1539</f>
        <v>3.040160794429251</v>
      </c>
      <c r="AB1539" s="21">
        <f t="shared" ref="AB1539:AB1602" si="255">(4098*AA1539)/((K1539+237.3)^2)</f>
        <v>0.17105158594234976</v>
      </c>
      <c r="AC1539" s="21">
        <f t="shared" ref="AC1539:AC1602" si="256">IF(M1539&gt;10,0.24,0.96)</f>
        <v>0.24</v>
      </c>
      <c r="AD1539" s="22">
        <f t="shared" ref="AD1539:AD1602" si="257">M1539*3600/1000000</f>
        <v>0.34577999999999998</v>
      </c>
      <c r="AE1539" s="22">
        <f t="shared" ref="AE1539:AE1602" si="258">IF(M1539&gt;10,(1-$Y$4)*AD1539,0)</f>
        <v>0.2662506</v>
      </c>
    </row>
    <row r="1540" spans="1:31" ht="15.75" x14ac:dyDescent="0.25">
      <c r="A1540" s="11" t="s">
        <v>173</v>
      </c>
      <c r="B1540" s="11" t="s">
        <v>1721</v>
      </c>
      <c r="C1540" s="11">
        <v>580</v>
      </c>
      <c r="D1540" s="11">
        <v>44</v>
      </c>
      <c r="E1540" s="11">
        <v>33.4</v>
      </c>
      <c r="F1540" s="11">
        <v>4</v>
      </c>
      <c r="H1540" s="4">
        <v>45889</v>
      </c>
      <c r="I1540" s="5">
        <v>0.68055555555555558</v>
      </c>
      <c r="J1540" s="3">
        <f t="shared" si="249"/>
        <v>26.66</v>
      </c>
      <c r="K1540" s="29">
        <f t="shared" si="250"/>
        <v>32.650000000000006</v>
      </c>
      <c r="L1540" s="31">
        <f t="shared" si="251"/>
        <v>62.373150069151009</v>
      </c>
      <c r="M1540" s="33">
        <f t="shared" si="247"/>
        <v>91.95</v>
      </c>
      <c r="N1540" s="36">
        <f t="shared" si="252"/>
        <v>7.3401554722181975E-2</v>
      </c>
      <c r="Q1540" s="16"/>
      <c r="R1540" s="17"/>
      <c r="S1540" s="15">
        <v>-6.7399999999999984</v>
      </c>
      <c r="T1540" s="15">
        <v>-0.84999999999999698</v>
      </c>
      <c r="U1540" s="18"/>
      <c r="W1540" s="24"/>
      <c r="Z1540" s="21">
        <f t="shared" si="253"/>
        <v>4.9322330940900834</v>
      </c>
      <c r="AA1540" s="21">
        <f t="shared" si="254"/>
        <v>3.0763891495371376</v>
      </c>
      <c r="AB1540" s="21">
        <f t="shared" si="255"/>
        <v>0.17300018254089619</v>
      </c>
      <c r="AC1540" s="21">
        <f t="shared" si="256"/>
        <v>0.24</v>
      </c>
      <c r="AD1540" s="22">
        <f t="shared" si="257"/>
        <v>0.33101999999999998</v>
      </c>
      <c r="AE1540" s="22">
        <f t="shared" si="258"/>
        <v>0.25488539999999998</v>
      </c>
    </row>
    <row r="1541" spans="1:31" ht="15.75" x14ac:dyDescent="0.25">
      <c r="A1541" s="11" t="s">
        <v>173</v>
      </c>
      <c r="B1541" s="11" t="s">
        <v>1722</v>
      </c>
      <c r="C1541" s="11">
        <v>546</v>
      </c>
      <c r="D1541" s="11">
        <v>45</v>
      </c>
      <c r="E1541" s="11">
        <v>33.200000000000003</v>
      </c>
      <c r="F1541" s="11">
        <v>4.8</v>
      </c>
      <c r="H1541" s="4">
        <v>45889</v>
      </c>
      <c r="I1541" s="5">
        <v>0.6875</v>
      </c>
      <c r="J1541" s="3">
        <f t="shared" si="249"/>
        <v>26.307500000000001</v>
      </c>
      <c r="K1541" s="29">
        <f t="shared" si="250"/>
        <v>32.182499999999997</v>
      </c>
      <c r="L1541" s="31">
        <f t="shared" si="251"/>
        <v>62.713469877364552</v>
      </c>
      <c r="M1541" s="33">
        <f t="shared" si="247"/>
        <v>81.35499999999999</v>
      </c>
      <c r="N1541" s="36">
        <f t="shared" si="252"/>
        <v>6.4612608266947119E-2</v>
      </c>
      <c r="Q1541" s="16"/>
      <c r="R1541" s="17"/>
      <c r="S1541" s="15">
        <v>-6.892500000000001</v>
      </c>
      <c r="T1541" s="15">
        <v>-1.2174999999999994</v>
      </c>
      <c r="U1541" s="18"/>
      <c r="W1541" s="24"/>
      <c r="Z1541" s="21">
        <f t="shared" si="253"/>
        <v>4.8040310231138514</v>
      </c>
      <c r="AA1541" s="21">
        <f t="shared" si="254"/>
        <v>3.012774548579753</v>
      </c>
      <c r="AB1541" s="21">
        <f t="shared" si="255"/>
        <v>0.17001116860208723</v>
      </c>
      <c r="AC1541" s="21">
        <f t="shared" si="256"/>
        <v>0.24</v>
      </c>
      <c r="AD1541" s="22">
        <f t="shared" si="257"/>
        <v>0.29287799999999992</v>
      </c>
      <c r="AE1541" s="22">
        <f t="shared" si="258"/>
        <v>0.22551605999999993</v>
      </c>
    </row>
    <row r="1542" spans="1:31" ht="15.75" x14ac:dyDescent="0.25">
      <c r="A1542" s="11" t="s">
        <v>173</v>
      </c>
      <c r="B1542" s="11" t="s">
        <v>1723</v>
      </c>
      <c r="C1542" s="11">
        <v>512</v>
      </c>
      <c r="D1542" s="11">
        <v>44</v>
      </c>
      <c r="E1542" s="11">
        <v>33.1</v>
      </c>
      <c r="F1542" s="11">
        <v>4</v>
      </c>
      <c r="H1542" s="4">
        <v>45889</v>
      </c>
      <c r="I1542" s="2" t="s">
        <v>27</v>
      </c>
      <c r="J1542" s="3">
        <f t="shared" si="249"/>
        <v>26.37</v>
      </c>
      <c r="K1542" s="29">
        <f t="shared" si="250"/>
        <v>32.042500000000004</v>
      </c>
      <c r="L1542" s="31">
        <f t="shared" si="251"/>
        <v>63.772232677681934</v>
      </c>
      <c r="M1542" s="33">
        <f t="shared" si="247"/>
        <v>70.259999999999991</v>
      </c>
      <c r="N1542" s="36">
        <f t="shared" si="252"/>
        <v>5.5967887554547159E-2</v>
      </c>
      <c r="Q1542" s="16"/>
      <c r="R1542" s="17"/>
      <c r="S1542" s="15">
        <v>-6.7300000000000013</v>
      </c>
      <c r="T1542" s="15">
        <v>-1.1574999999999998</v>
      </c>
      <c r="U1542" s="18"/>
      <c r="W1542" s="24"/>
      <c r="Z1542" s="21">
        <f t="shared" si="253"/>
        <v>4.7662065298986445</v>
      </c>
      <c r="AA1542" s="21">
        <f t="shared" si="254"/>
        <v>3.0395163181458336</v>
      </c>
      <c r="AB1542" s="21">
        <f t="shared" si="255"/>
        <v>0.17169856268975106</v>
      </c>
      <c r="AC1542" s="21">
        <f t="shared" si="256"/>
        <v>0.24</v>
      </c>
      <c r="AD1542" s="22">
        <f t="shared" si="257"/>
        <v>0.25293599999999999</v>
      </c>
      <c r="AE1542" s="22">
        <f t="shared" si="258"/>
        <v>0.19476072</v>
      </c>
    </row>
    <row r="1543" spans="1:31" ht="15.75" x14ac:dyDescent="0.25">
      <c r="A1543" s="11" t="s">
        <v>173</v>
      </c>
      <c r="B1543" s="11" t="s">
        <v>1724</v>
      </c>
      <c r="C1543" s="11">
        <v>477</v>
      </c>
      <c r="D1543" s="11">
        <v>45</v>
      </c>
      <c r="E1543" s="11">
        <v>32.700000000000003</v>
      </c>
      <c r="F1543" s="11">
        <v>4</v>
      </c>
      <c r="H1543" s="4">
        <v>45889</v>
      </c>
      <c r="I1543" s="2" t="s">
        <v>28</v>
      </c>
      <c r="J1543" s="3">
        <f t="shared" si="249"/>
        <v>25.875000000000004</v>
      </c>
      <c r="K1543" s="29">
        <f t="shared" si="250"/>
        <v>31.78</v>
      </c>
      <c r="L1543" s="31">
        <f t="shared" si="251"/>
        <v>62.277464350290757</v>
      </c>
      <c r="M1543" s="33">
        <f t="shared" si="247"/>
        <v>66.650000000000006</v>
      </c>
      <c r="N1543" s="36">
        <f t="shared" si="252"/>
        <v>5.2516112320942783E-2</v>
      </c>
      <c r="Q1543" s="16"/>
      <c r="R1543" s="17"/>
      <c r="S1543" s="15">
        <v>-6.8250000000000002</v>
      </c>
      <c r="T1543" s="15">
        <v>-1.3199999999999994</v>
      </c>
      <c r="U1543" s="18"/>
      <c r="W1543" s="24"/>
      <c r="Z1543" s="21">
        <f t="shared" si="253"/>
        <v>4.6959823427551761</v>
      </c>
      <c r="AA1543" s="21">
        <f t="shared" si="254"/>
        <v>2.9245387294053034</v>
      </c>
      <c r="AB1543" s="21">
        <f t="shared" si="255"/>
        <v>0.16552610398170964</v>
      </c>
      <c r="AC1543" s="21">
        <f t="shared" si="256"/>
        <v>0.24</v>
      </c>
      <c r="AD1543" s="22">
        <f t="shared" si="257"/>
        <v>0.23994000000000004</v>
      </c>
      <c r="AE1543" s="22">
        <f t="shared" si="258"/>
        <v>0.18475380000000002</v>
      </c>
    </row>
    <row r="1544" spans="1:31" ht="15.75" x14ac:dyDescent="0.25">
      <c r="A1544" s="11" t="s">
        <v>173</v>
      </c>
      <c r="B1544" s="11" t="s">
        <v>1725</v>
      </c>
      <c r="C1544" s="11">
        <v>440</v>
      </c>
      <c r="D1544" s="11">
        <v>47</v>
      </c>
      <c r="E1544" s="11">
        <v>32.5</v>
      </c>
      <c r="F1544" s="11">
        <v>4.2</v>
      </c>
      <c r="H1544" s="4">
        <v>45889</v>
      </c>
      <c r="I1544" s="2" t="s">
        <v>29</v>
      </c>
      <c r="J1544" s="3">
        <f t="shared" si="249"/>
        <v>25.875</v>
      </c>
      <c r="K1544" s="29">
        <f t="shared" si="250"/>
        <v>31.917500000000004</v>
      </c>
      <c r="L1544" s="31">
        <f t="shared" si="251"/>
        <v>61.592243966513436</v>
      </c>
      <c r="M1544" s="33">
        <f t="shared" si="247"/>
        <v>97</v>
      </c>
      <c r="N1544" s="36">
        <f t="shared" si="252"/>
        <v>7.6315847012406818E-2</v>
      </c>
      <c r="Q1544" s="16"/>
      <c r="R1544" s="17"/>
      <c r="S1544" s="15">
        <v>-6.625</v>
      </c>
      <c r="T1544" s="15">
        <v>-0.78249999999999975</v>
      </c>
      <c r="U1544" s="18"/>
      <c r="W1544" s="24"/>
      <c r="Z1544" s="21">
        <f t="shared" si="253"/>
        <v>4.7326535109840941</v>
      </c>
      <c r="AA1544" s="21">
        <f t="shared" si="254"/>
        <v>2.914947496575087</v>
      </c>
      <c r="AB1544" s="21">
        <f t="shared" si="255"/>
        <v>0.16481476547331222</v>
      </c>
      <c r="AC1544" s="21">
        <f t="shared" si="256"/>
        <v>0.24</v>
      </c>
      <c r="AD1544" s="22">
        <f t="shared" si="257"/>
        <v>0.34920000000000001</v>
      </c>
      <c r="AE1544" s="22">
        <f t="shared" si="258"/>
        <v>0.26888400000000001</v>
      </c>
    </row>
    <row r="1545" spans="1:31" ht="15.75" x14ac:dyDescent="0.25">
      <c r="A1545" s="11" t="s">
        <v>173</v>
      </c>
      <c r="B1545" s="11" t="s">
        <v>1726</v>
      </c>
      <c r="C1545" s="11">
        <v>405</v>
      </c>
      <c r="D1545" s="11">
        <v>48</v>
      </c>
      <c r="E1545" s="11">
        <v>32.5</v>
      </c>
      <c r="F1545" s="11">
        <v>3.9</v>
      </c>
      <c r="H1545" s="4">
        <v>45889</v>
      </c>
      <c r="I1545" s="2" t="s">
        <v>30</v>
      </c>
      <c r="J1545" s="3">
        <f t="shared" si="249"/>
        <v>26.0075</v>
      </c>
      <c r="K1545" s="29">
        <f t="shared" si="250"/>
        <v>31.787499999999998</v>
      </c>
      <c r="L1545" s="31">
        <f t="shared" si="251"/>
        <v>62.994057320489077</v>
      </c>
      <c r="M1545" s="33">
        <f t="shared" si="247"/>
        <v>119.30000000000001</v>
      </c>
      <c r="N1545" s="36">
        <f t="shared" si="252"/>
        <v>9.4310105745493089E-2</v>
      </c>
      <c r="Q1545" s="16"/>
      <c r="R1545" s="17"/>
      <c r="S1545" s="15">
        <v>-6.4924999999999997</v>
      </c>
      <c r="T1545" s="15">
        <v>-0.71250000000000124</v>
      </c>
      <c r="U1545" s="18"/>
      <c r="W1545" s="24"/>
      <c r="Z1545" s="21">
        <f t="shared" si="253"/>
        <v>4.6979762044666113</v>
      </c>
      <c r="AA1545" s="21">
        <f t="shared" si="254"/>
        <v>2.9594458231446339</v>
      </c>
      <c r="AB1545" s="21">
        <f t="shared" si="255"/>
        <v>0.1674924751263232</v>
      </c>
      <c r="AC1545" s="21">
        <f t="shared" si="256"/>
        <v>0.24</v>
      </c>
      <c r="AD1545" s="22">
        <f t="shared" si="257"/>
        <v>0.42948000000000008</v>
      </c>
      <c r="AE1545" s="22">
        <f t="shared" si="258"/>
        <v>0.33069960000000009</v>
      </c>
    </row>
    <row r="1546" spans="1:31" ht="15.75" x14ac:dyDescent="0.25">
      <c r="A1546" s="11" t="s">
        <v>173</v>
      </c>
      <c r="B1546" s="11" t="s">
        <v>1727</v>
      </c>
      <c r="C1546" s="11">
        <v>367</v>
      </c>
      <c r="D1546" s="11">
        <v>49</v>
      </c>
      <c r="E1546" s="11">
        <v>32.299999999999997</v>
      </c>
      <c r="F1546" s="11">
        <v>4.5</v>
      </c>
      <c r="H1546" s="4">
        <v>45889</v>
      </c>
      <c r="I1546" s="2" t="s">
        <v>31</v>
      </c>
      <c r="J1546" s="3">
        <f t="shared" si="249"/>
        <v>25.857499999999998</v>
      </c>
      <c r="K1546" s="29">
        <f t="shared" si="250"/>
        <v>31.665000000000003</v>
      </c>
      <c r="L1546" s="31">
        <f t="shared" si="251"/>
        <v>62.756265465198858</v>
      </c>
      <c r="M1546" s="33">
        <f t="shared" si="247"/>
        <v>120.1</v>
      </c>
      <c r="N1546" s="36">
        <f t="shared" si="252"/>
        <v>9.4661555906327854E-2</v>
      </c>
      <c r="Q1546" s="16"/>
      <c r="R1546" s="17"/>
      <c r="S1546" s="15">
        <v>-6.4424999999999981</v>
      </c>
      <c r="T1546" s="15">
        <v>-0.8349999999999973</v>
      </c>
      <c r="U1546" s="18"/>
      <c r="W1546" s="24"/>
      <c r="Z1546" s="21">
        <f t="shared" si="253"/>
        <v>4.6655017155557283</v>
      </c>
      <c r="AA1546" s="21">
        <f t="shared" si="254"/>
        <v>2.9278946418975598</v>
      </c>
      <c r="AB1546" s="21">
        <f t="shared" si="255"/>
        <v>0.16585778446126803</v>
      </c>
      <c r="AC1546" s="21">
        <f t="shared" si="256"/>
        <v>0.24</v>
      </c>
      <c r="AD1546" s="22">
        <f t="shared" si="257"/>
        <v>0.43236000000000002</v>
      </c>
      <c r="AE1546" s="22">
        <f t="shared" si="258"/>
        <v>0.33291720000000002</v>
      </c>
    </row>
    <row r="1547" spans="1:31" ht="15.75" x14ac:dyDescent="0.25">
      <c r="A1547" s="11" t="s">
        <v>173</v>
      </c>
      <c r="B1547" s="11" t="s">
        <v>1728</v>
      </c>
      <c r="C1547" s="11">
        <v>329</v>
      </c>
      <c r="D1547" s="11">
        <v>53</v>
      </c>
      <c r="E1547" s="11">
        <v>32.1</v>
      </c>
      <c r="F1547" s="11">
        <v>4.0999999999999996</v>
      </c>
      <c r="H1547" s="4">
        <v>45889</v>
      </c>
      <c r="I1547" s="2" t="s">
        <v>32</v>
      </c>
      <c r="J1547" s="3">
        <f t="shared" si="249"/>
        <v>25.720000000000002</v>
      </c>
      <c r="K1547" s="29">
        <f t="shared" si="250"/>
        <v>31.307499999999997</v>
      </c>
      <c r="L1547" s="31">
        <f t="shared" si="251"/>
        <v>63.787791304501575</v>
      </c>
      <c r="M1547" s="33">
        <f t="shared" si="247"/>
        <v>102.35</v>
      </c>
      <c r="N1547" s="36">
        <f t="shared" si="252"/>
        <v>8.0642344008403241E-2</v>
      </c>
      <c r="Q1547" s="16"/>
      <c r="R1547" s="17"/>
      <c r="S1547" s="15">
        <v>-6.38</v>
      </c>
      <c r="T1547" s="15">
        <v>-0.99249999999999972</v>
      </c>
      <c r="U1547" s="18"/>
      <c r="W1547" s="24"/>
      <c r="Z1547" s="21">
        <f t="shared" si="253"/>
        <v>4.5718416567239206</v>
      </c>
      <c r="AA1547" s="21">
        <f t="shared" si="254"/>
        <v>2.9162768147633216</v>
      </c>
      <c r="AB1547" s="21">
        <f t="shared" si="255"/>
        <v>0.1656396978464246</v>
      </c>
      <c r="AC1547" s="21">
        <f t="shared" si="256"/>
        <v>0.24</v>
      </c>
      <c r="AD1547" s="22">
        <f t="shared" si="257"/>
        <v>0.36846000000000001</v>
      </c>
      <c r="AE1547" s="22">
        <f t="shared" si="258"/>
        <v>0.28371420000000003</v>
      </c>
    </row>
    <row r="1548" spans="1:31" ht="15.75" x14ac:dyDescent="0.25">
      <c r="A1548" s="11" t="s">
        <v>173</v>
      </c>
      <c r="B1548" s="11" t="s">
        <v>1729</v>
      </c>
      <c r="C1548" s="11">
        <v>293</v>
      </c>
      <c r="D1548" s="11">
        <v>54</v>
      </c>
      <c r="E1548" s="11">
        <v>31.7</v>
      </c>
      <c r="F1548" s="11">
        <v>4.0999999999999996</v>
      </c>
      <c r="H1548" s="4">
        <v>45889</v>
      </c>
      <c r="I1548" s="2" t="s">
        <v>33</v>
      </c>
      <c r="J1548" s="3">
        <f t="shared" si="249"/>
        <v>25.427500000000002</v>
      </c>
      <c r="K1548" s="29">
        <f t="shared" si="250"/>
        <v>30.9375</v>
      </c>
      <c r="L1548" s="31">
        <f t="shared" si="251"/>
        <v>63.998003871318936</v>
      </c>
      <c r="M1548" s="33">
        <f t="shared" si="247"/>
        <v>69.889999999999986</v>
      </c>
      <c r="N1548" s="36">
        <f t="shared" si="252"/>
        <v>5.4824876323561415E-2</v>
      </c>
      <c r="Q1548" s="16"/>
      <c r="R1548" s="17"/>
      <c r="S1548" s="15">
        <v>-6.2724999999999982</v>
      </c>
      <c r="T1548" s="15">
        <v>-1.1624999999999996</v>
      </c>
      <c r="U1548" s="18"/>
      <c r="W1548" s="24"/>
      <c r="Z1548" s="21">
        <f t="shared" si="253"/>
        <v>4.4766314630812909</v>
      </c>
      <c r="AA1548" s="21">
        <f t="shared" si="254"/>
        <v>2.8649547770474459</v>
      </c>
      <c r="AB1548" s="21">
        <f t="shared" si="255"/>
        <v>0.163173917251136</v>
      </c>
      <c r="AC1548" s="21">
        <f t="shared" si="256"/>
        <v>0.24</v>
      </c>
      <c r="AD1548" s="22">
        <f t="shared" si="257"/>
        <v>0.25160399999999994</v>
      </c>
      <c r="AE1548" s="22">
        <f t="shared" si="258"/>
        <v>0.19373507999999995</v>
      </c>
    </row>
    <row r="1549" spans="1:31" ht="15.75" x14ac:dyDescent="0.25">
      <c r="A1549" s="11" t="s">
        <v>173</v>
      </c>
      <c r="B1549" s="11" t="s">
        <v>1730</v>
      </c>
      <c r="C1549" s="11">
        <v>253</v>
      </c>
      <c r="D1549" s="11">
        <v>57</v>
      </c>
      <c r="E1549" s="11">
        <v>31.4</v>
      </c>
      <c r="F1549" s="11">
        <v>3.7</v>
      </c>
      <c r="H1549" s="4">
        <v>45889</v>
      </c>
      <c r="I1549" s="2" t="s">
        <v>34</v>
      </c>
      <c r="J1549" s="3">
        <f t="shared" si="249"/>
        <v>25.012499999999999</v>
      </c>
      <c r="K1549" s="29">
        <f t="shared" si="250"/>
        <v>30.227499999999999</v>
      </c>
      <c r="L1549" s="31">
        <f t="shared" si="251"/>
        <v>65.286306455883732</v>
      </c>
      <c r="M1549" s="33">
        <f t="shared" si="247"/>
        <v>40.864999999999995</v>
      </c>
      <c r="N1549" s="36">
        <f t="shared" si="252"/>
        <v>3.1916203387666826E-2</v>
      </c>
      <c r="Q1549" s="16"/>
      <c r="R1549" s="17"/>
      <c r="S1549" s="15">
        <v>-6.3874999999999993</v>
      </c>
      <c r="T1549" s="15">
        <v>-1.4724999999999993</v>
      </c>
      <c r="U1549" s="18"/>
      <c r="W1549" s="24"/>
      <c r="Z1549" s="21">
        <f t="shared" si="253"/>
        <v>4.2987474624368529</v>
      </c>
      <c r="AA1549" s="21">
        <f t="shared" si="254"/>
        <v>2.8064934420910492</v>
      </c>
      <c r="AB1549" s="21">
        <f t="shared" si="255"/>
        <v>0.16069380098338665</v>
      </c>
      <c r="AC1549" s="21">
        <f t="shared" si="256"/>
        <v>0.24</v>
      </c>
      <c r="AD1549" s="22">
        <f t="shared" si="257"/>
        <v>0.14711399999999997</v>
      </c>
      <c r="AE1549" s="22">
        <f t="shared" si="258"/>
        <v>0.11327777999999998</v>
      </c>
    </row>
    <row r="1550" spans="1:31" ht="15.75" x14ac:dyDescent="0.25">
      <c r="A1550" s="11" t="s">
        <v>173</v>
      </c>
      <c r="B1550" s="11" t="s">
        <v>1731</v>
      </c>
      <c r="C1550" s="11">
        <v>217</v>
      </c>
      <c r="D1550" s="11">
        <v>58</v>
      </c>
      <c r="E1550" s="11">
        <v>31.2</v>
      </c>
      <c r="F1550" s="11">
        <v>4.0999999999999996</v>
      </c>
      <c r="H1550" s="4">
        <v>45889</v>
      </c>
      <c r="I1550" s="2" t="s">
        <v>35</v>
      </c>
      <c r="J1550" s="3">
        <f t="shared" si="249"/>
        <v>24.904999999999998</v>
      </c>
      <c r="K1550" s="29">
        <f t="shared" si="250"/>
        <v>29.767499999999998</v>
      </c>
      <c r="L1550" s="31">
        <f t="shared" si="251"/>
        <v>67.136213973850445</v>
      </c>
      <c r="M1550" s="33">
        <f t="shared" si="247"/>
        <v>17.38</v>
      </c>
      <c r="N1550" s="36">
        <f t="shared" si="252"/>
        <v>1.3609285907801331E-2</v>
      </c>
      <c r="Q1550" s="16"/>
      <c r="R1550" s="17"/>
      <c r="S1550" s="15">
        <v>-6.2950000000000008</v>
      </c>
      <c r="T1550" s="15">
        <v>-1.6324999999999994</v>
      </c>
      <c r="U1550" s="18"/>
      <c r="W1550" s="24"/>
      <c r="Z1550" s="21">
        <f t="shared" si="253"/>
        <v>4.1868079224794981</v>
      </c>
      <c r="AA1550" s="21">
        <f t="shared" si="254"/>
        <v>2.8108643255099581</v>
      </c>
      <c r="AB1550" s="21">
        <f t="shared" si="255"/>
        <v>0.16149896954302839</v>
      </c>
      <c r="AC1550" s="21">
        <f t="shared" si="256"/>
        <v>0.24</v>
      </c>
      <c r="AD1550" s="22">
        <f t="shared" si="257"/>
        <v>6.2567999999999999E-2</v>
      </c>
      <c r="AE1550" s="22">
        <f t="shared" si="258"/>
        <v>4.8177360000000002E-2</v>
      </c>
    </row>
    <row r="1551" spans="1:31" ht="15.75" x14ac:dyDescent="0.25">
      <c r="A1551" s="11" t="s">
        <v>173</v>
      </c>
      <c r="B1551" s="11" t="s">
        <v>1732</v>
      </c>
      <c r="C1551" s="11">
        <v>181</v>
      </c>
      <c r="D1551" s="11">
        <v>59</v>
      </c>
      <c r="E1551" s="11">
        <v>31</v>
      </c>
      <c r="F1551" s="11">
        <v>4.2</v>
      </c>
      <c r="H1551" s="4">
        <v>45889</v>
      </c>
      <c r="I1551" s="2" t="s">
        <v>36</v>
      </c>
      <c r="J1551" s="3">
        <f t="shared" si="249"/>
        <v>24.83</v>
      </c>
      <c r="K1551" s="29">
        <f t="shared" si="250"/>
        <v>29.522500000000001</v>
      </c>
      <c r="L1551" s="31">
        <f t="shared" si="251"/>
        <v>68.036106832297762</v>
      </c>
      <c r="M1551" s="33">
        <f t="shared" si="247"/>
        <v>8.1720000000000006</v>
      </c>
      <c r="N1551" s="36">
        <f t="shared" si="252"/>
        <v>2.390174046338387E-5</v>
      </c>
      <c r="Q1551" s="16"/>
      <c r="R1551" s="17"/>
      <c r="S1551" s="15">
        <v>-6.17</v>
      </c>
      <c r="T1551" s="15">
        <v>-1.6774999999999993</v>
      </c>
      <c r="U1551" s="18"/>
      <c r="W1551" s="24"/>
      <c r="Z1551" s="21">
        <f t="shared" si="253"/>
        <v>4.1282292286766955</v>
      </c>
      <c r="AA1551" s="21">
        <f t="shared" si="254"/>
        <v>2.8086864483046186</v>
      </c>
      <c r="AB1551" s="21">
        <f t="shared" si="255"/>
        <v>0.1616703263253427</v>
      </c>
      <c r="AC1551" s="21">
        <f t="shared" si="256"/>
        <v>0.96</v>
      </c>
      <c r="AD1551" s="22">
        <f t="shared" si="257"/>
        <v>2.94192E-2</v>
      </c>
      <c r="AE1551" s="22">
        <f t="shared" si="258"/>
        <v>0</v>
      </c>
    </row>
    <row r="1552" spans="1:31" ht="15.75" x14ac:dyDescent="0.25">
      <c r="A1552" s="11" t="s">
        <v>173</v>
      </c>
      <c r="B1552" s="11" t="s">
        <v>1733</v>
      </c>
      <c r="C1552" s="11">
        <v>147</v>
      </c>
      <c r="D1552" s="11">
        <v>61</v>
      </c>
      <c r="E1552" s="11">
        <v>30.7</v>
      </c>
      <c r="F1552" s="11">
        <v>4</v>
      </c>
      <c r="H1552" s="4">
        <v>45889</v>
      </c>
      <c r="I1552" s="2" t="s">
        <v>37</v>
      </c>
      <c r="J1552" s="3">
        <f t="shared" si="249"/>
        <v>24.767499999999998</v>
      </c>
      <c r="K1552" s="29">
        <f t="shared" si="250"/>
        <v>29.4575</v>
      </c>
      <c r="L1552" s="31">
        <f t="shared" si="251"/>
        <v>68.012271026703374</v>
      </c>
      <c r="M1552" s="33">
        <f t="shared" si="247"/>
        <v>3.2495000000000003</v>
      </c>
      <c r="N1552" s="36">
        <f t="shared" si="252"/>
        <v>2.389129072937247E-5</v>
      </c>
      <c r="Q1552" s="16"/>
      <c r="R1552" s="17"/>
      <c r="S1552" s="15">
        <v>-5.932500000000001</v>
      </c>
      <c r="T1552" s="15">
        <v>-1.5425000000000013</v>
      </c>
      <c r="U1552" s="18"/>
      <c r="W1552" s="24"/>
      <c r="Z1552" s="21">
        <f t="shared" si="253"/>
        <v>4.112808115504369</v>
      </c>
      <c r="AA1552" s="21">
        <f t="shared" si="254"/>
        <v>2.7972142023250832</v>
      </c>
      <c r="AB1552" s="21">
        <f t="shared" si="255"/>
        <v>0.16108844950678844</v>
      </c>
      <c r="AC1552" s="21">
        <f t="shared" si="256"/>
        <v>0.96</v>
      </c>
      <c r="AD1552" s="22">
        <f t="shared" si="257"/>
        <v>1.1698200000000001E-2</v>
      </c>
      <c r="AE1552" s="22">
        <f t="shared" si="258"/>
        <v>0</v>
      </c>
    </row>
    <row r="1553" spans="1:31" ht="15.75" x14ac:dyDescent="0.25">
      <c r="A1553" s="11" t="s">
        <v>173</v>
      </c>
      <c r="B1553" s="11" t="s">
        <v>1734</v>
      </c>
      <c r="C1553" s="11">
        <v>114</v>
      </c>
      <c r="D1553" s="11">
        <v>62</v>
      </c>
      <c r="E1553" s="11">
        <v>30.4</v>
      </c>
      <c r="F1553" s="11">
        <v>4.0999999999999996</v>
      </c>
      <c r="H1553" s="4">
        <v>45889</v>
      </c>
      <c r="I1553" s="2" t="s">
        <v>38</v>
      </c>
      <c r="J1553" s="3">
        <f t="shared" si="249"/>
        <v>24.7225</v>
      </c>
      <c r="K1553" s="29">
        <f t="shared" si="250"/>
        <v>29.327500000000001</v>
      </c>
      <c r="L1553" s="31">
        <f t="shared" si="251"/>
        <v>68.46388141708276</v>
      </c>
      <c r="M1553" s="33">
        <f t="shared" si="247"/>
        <v>0.97449999999999992</v>
      </c>
      <c r="N1553" s="36">
        <f t="shared" si="252"/>
        <v>2.3386708793449642E-5</v>
      </c>
      <c r="Q1553" s="16"/>
      <c r="R1553" s="17"/>
      <c r="S1553" s="15">
        <v>-5.6774999999999984</v>
      </c>
      <c r="T1553" s="15">
        <v>-1.3724999999999996</v>
      </c>
      <c r="U1553" s="18"/>
      <c r="W1553" s="24"/>
      <c r="Z1553" s="21">
        <f t="shared" si="253"/>
        <v>4.0821161453870376</v>
      </c>
      <c r="AA1553" s="21">
        <f t="shared" si="254"/>
        <v>2.7947751570853709</v>
      </c>
      <c r="AB1553" s="21">
        <f t="shared" si="255"/>
        <v>0.16110497320989153</v>
      </c>
      <c r="AC1553" s="21">
        <f t="shared" si="256"/>
        <v>0.96</v>
      </c>
      <c r="AD1553" s="22">
        <f t="shared" si="257"/>
        <v>3.5081999999999999E-3</v>
      </c>
      <c r="AE1553" s="22">
        <f t="shared" si="258"/>
        <v>0</v>
      </c>
    </row>
    <row r="1554" spans="1:31" ht="15.75" x14ac:dyDescent="0.25">
      <c r="A1554" s="11" t="s">
        <v>173</v>
      </c>
      <c r="B1554" s="11" t="s">
        <v>1735</v>
      </c>
      <c r="C1554" s="11">
        <v>85</v>
      </c>
      <c r="D1554" s="11">
        <v>63</v>
      </c>
      <c r="E1554" s="11">
        <v>30</v>
      </c>
      <c r="F1554" s="11">
        <v>3.8</v>
      </c>
      <c r="H1554" s="4">
        <v>45889</v>
      </c>
      <c r="I1554" s="2" t="s">
        <v>39</v>
      </c>
      <c r="J1554" s="3">
        <f t="shared" si="249"/>
        <v>24.462499999999999</v>
      </c>
      <c r="K1554" s="29">
        <f t="shared" si="250"/>
        <v>29.097499999999997</v>
      </c>
      <c r="L1554" s="31">
        <f t="shared" si="251"/>
        <v>68.136701511157426</v>
      </c>
      <c r="M1554" s="33">
        <f t="shared" si="247"/>
        <v>9.7500000000000003E-2</v>
      </c>
      <c r="N1554" s="36">
        <f t="shared" si="252"/>
        <v>2.3583948496897273E-5</v>
      </c>
      <c r="Q1554" s="16"/>
      <c r="R1554" s="17"/>
      <c r="S1554" s="15">
        <v>-5.5374999999999996</v>
      </c>
      <c r="T1554" s="15">
        <v>-1.3025000000000002</v>
      </c>
      <c r="U1554" s="18"/>
      <c r="W1554" s="24"/>
      <c r="Z1554" s="21">
        <f t="shared" si="253"/>
        <v>4.0283028302472337</v>
      </c>
      <c r="AA1554" s="21">
        <f t="shared" si="254"/>
        <v>2.7447526754110645</v>
      </c>
      <c r="AB1554" s="21">
        <f t="shared" si="255"/>
        <v>0.15849475006891803</v>
      </c>
      <c r="AC1554" s="21">
        <f t="shared" si="256"/>
        <v>0.96</v>
      </c>
      <c r="AD1554" s="22">
        <f t="shared" si="257"/>
        <v>3.5100000000000002E-4</v>
      </c>
      <c r="AE1554" s="22">
        <f t="shared" si="258"/>
        <v>0</v>
      </c>
    </row>
    <row r="1555" spans="1:31" ht="15.75" x14ac:dyDescent="0.25">
      <c r="A1555" s="11" t="s">
        <v>173</v>
      </c>
      <c r="B1555" s="11" t="s">
        <v>1736</v>
      </c>
      <c r="C1555" s="11">
        <v>48</v>
      </c>
      <c r="D1555" s="11">
        <v>63</v>
      </c>
      <c r="E1555" s="11">
        <v>29.8</v>
      </c>
      <c r="F1555" s="11">
        <v>3.3</v>
      </c>
      <c r="H1555" s="4">
        <v>45889</v>
      </c>
      <c r="I1555" s="2" t="s">
        <v>40</v>
      </c>
      <c r="J1555" s="3">
        <f t="shared" si="249"/>
        <v>24.462499999999999</v>
      </c>
      <c r="K1555" s="29">
        <f t="shared" si="250"/>
        <v>28.84</v>
      </c>
      <c r="L1555" s="31">
        <f t="shared" si="251"/>
        <v>69.610430559213626</v>
      </c>
      <c r="M1555" s="33">
        <f t="shared" si="247"/>
        <v>0</v>
      </c>
      <c r="N1555" s="36">
        <f t="shared" si="252"/>
        <v>2.2058802007137928E-5</v>
      </c>
      <c r="Q1555" s="16"/>
      <c r="R1555" s="17"/>
      <c r="S1555" s="15">
        <v>-5.3375000000000004</v>
      </c>
      <c r="T1555" s="15">
        <v>-1.1600000000000001</v>
      </c>
      <c r="U1555" s="18"/>
      <c r="W1555" s="24"/>
      <c r="Z1555" s="21">
        <f t="shared" si="253"/>
        <v>3.9687885675172216</v>
      </c>
      <c r="AA1555" s="21">
        <f t="shared" si="254"/>
        <v>2.7626908098335847</v>
      </c>
      <c r="AB1555" s="21">
        <f t="shared" si="255"/>
        <v>0.15983943361452771</v>
      </c>
      <c r="AC1555" s="21">
        <f t="shared" si="256"/>
        <v>0.96</v>
      </c>
      <c r="AD1555" s="22">
        <f t="shared" si="257"/>
        <v>0</v>
      </c>
      <c r="AE1555" s="22">
        <f t="shared" si="258"/>
        <v>0</v>
      </c>
    </row>
    <row r="1556" spans="1:31" ht="15.75" x14ac:dyDescent="0.25">
      <c r="A1556" s="11" t="s">
        <v>173</v>
      </c>
      <c r="B1556" s="11" t="s">
        <v>1737</v>
      </c>
      <c r="C1556" s="11">
        <v>22</v>
      </c>
      <c r="D1556" s="11">
        <v>62</v>
      </c>
      <c r="E1556" s="11">
        <v>29.7</v>
      </c>
      <c r="F1556" s="11">
        <v>3.5</v>
      </c>
      <c r="H1556" s="4">
        <v>45889</v>
      </c>
      <c r="I1556" s="2" t="s">
        <v>41</v>
      </c>
      <c r="J1556" s="3">
        <f t="shared" si="249"/>
        <v>24.487499999999997</v>
      </c>
      <c r="K1556" s="29">
        <f t="shared" si="250"/>
        <v>28.737500000000001</v>
      </c>
      <c r="L1556" s="31">
        <f t="shared" si="251"/>
        <v>70.365901583387668</v>
      </c>
      <c r="M1556" s="33">
        <f t="shared" si="247"/>
        <v>0</v>
      </c>
      <c r="N1556" s="36">
        <f t="shared" si="252"/>
        <v>2.1312435272176984E-5</v>
      </c>
      <c r="Q1556" s="16"/>
      <c r="R1556" s="17"/>
      <c r="S1556" s="15">
        <v>-5.2125000000000012</v>
      </c>
      <c r="T1556" s="15">
        <v>-1.0625000000000009</v>
      </c>
      <c r="U1556" s="18"/>
      <c r="W1556" s="24"/>
      <c r="Z1556" s="21">
        <f t="shared" si="253"/>
        <v>3.9453121818330579</v>
      </c>
      <c r="AA1556" s="21">
        <f t="shared" si="254"/>
        <v>2.7761544870260542</v>
      </c>
      <c r="AB1556" s="21">
        <f t="shared" si="255"/>
        <v>0.1607421851884584</v>
      </c>
      <c r="AC1556" s="21">
        <f t="shared" si="256"/>
        <v>0.96</v>
      </c>
      <c r="AD1556" s="22">
        <f t="shared" si="257"/>
        <v>0</v>
      </c>
      <c r="AE1556" s="22">
        <f t="shared" si="258"/>
        <v>0</v>
      </c>
    </row>
    <row r="1557" spans="1:31" ht="15.75" x14ac:dyDescent="0.25">
      <c r="A1557" s="11" t="s">
        <v>173</v>
      </c>
      <c r="B1557" s="11" t="s">
        <v>1738</v>
      </c>
      <c r="C1557" s="11">
        <v>12</v>
      </c>
      <c r="D1557" s="11">
        <v>63</v>
      </c>
      <c r="E1557" s="11">
        <v>29.5</v>
      </c>
      <c r="F1557" s="11">
        <v>3.2</v>
      </c>
      <c r="H1557" s="4">
        <v>45889</v>
      </c>
      <c r="I1557" s="2" t="s">
        <v>42</v>
      </c>
      <c r="J1557" s="3">
        <f t="shared" si="249"/>
        <v>24.2425</v>
      </c>
      <c r="K1557" s="29">
        <f t="shared" si="250"/>
        <v>28.655000000000001</v>
      </c>
      <c r="L1557" s="31">
        <f t="shared" si="251"/>
        <v>69.277818859326956</v>
      </c>
      <c r="M1557" s="33">
        <f t="shared" si="247"/>
        <v>0</v>
      </c>
      <c r="N1557" s="36">
        <f t="shared" si="252"/>
        <v>2.2278496320688625E-5</v>
      </c>
      <c r="Q1557" s="16"/>
      <c r="R1557" s="17"/>
      <c r="S1557" s="15">
        <v>-5.2575000000000003</v>
      </c>
      <c r="T1557" s="15">
        <v>-1.0449999999999999</v>
      </c>
      <c r="U1557" s="18"/>
      <c r="W1557" s="24"/>
      <c r="Z1557" s="21">
        <f t="shared" si="253"/>
        <v>3.9265044184696745</v>
      </c>
      <c r="AA1557" s="21">
        <f t="shared" si="254"/>
        <v>2.7201966185308906</v>
      </c>
      <c r="AB1557" s="21">
        <f t="shared" si="255"/>
        <v>0.15759989774933453</v>
      </c>
      <c r="AC1557" s="21">
        <f t="shared" si="256"/>
        <v>0.96</v>
      </c>
      <c r="AD1557" s="22">
        <f t="shared" si="257"/>
        <v>0</v>
      </c>
      <c r="AE1557" s="22">
        <f t="shared" si="258"/>
        <v>0</v>
      </c>
    </row>
    <row r="1558" spans="1:31" ht="15.75" x14ac:dyDescent="0.25">
      <c r="A1558" s="11" t="s">
        <v>173</v>
      </c>
      <c r="B1558" s="11" t="s">
        <v>1739</v>
      </c>
      <c r="C1558" s="11">
        <v>4</v>
      </c>
      <c r="D1558" s="11">
        <v>63</v>
      </c>
      <c r="E1558" s="11">
        <v>29.3</v>
      </c>
      <c r="F1558" s="11">
        <v>3.8</v>
      </c>
      <c r="H1558" s="4">
        <v>45889</v>
      </c>
      <c r="I1558" s="2" t="s">
        <v>43</v>
      </c>
      <c r="J1558" s="3">
        <f t="shared" si="249"/>
        <v>24.227499999999999</v>
      </c>
      <c r="K1558" s="29">
        <f t="shared" si="250"/>
        <v>28.5975</v>
      </c>
      <c r="L1558" s="31">
        <f t="shared" si="251"/>
        <v>69.515329628405411</v>
      </c>
      <c r="M1558" s="33">
        <f t="shared" si="247"/>
        <v>0</v>
      </c>
      <c r="N1558" s="36">
        <f t="shared" si="252"/>
        <v>2.2029494175255481E-5</v>
      </c>
      <c r="Q1558" s="16"/>
      <c r="R1558" s="17"/>
      <c r="S1558" s="15">
        <v>-5.0724999999999998</v>
      </c>
      <c r="T1558" s="15">
        <v>-0.90249999999999986</v>
      </c>
      <c r="U1558" s="18"/>
      <c r="W1558" s="24"/>
      <c r="Z1558" s="21">
        <f t="shared" si="253"/>
        <v>3.9134421618127488</v>
      </c>
      <c r="AA1558" s="21">
        <f t="shared" si="254"/>
        <v>2.7204422186011268</v>
      </c>
      <c r="AB1558" s="21">
        <f t="shared" si="255"/>
        <v>0.1576823021526671</v>
      </c>
      <c r="AC1558" s="21">
        <f t="shared" si="256"/>
        <v>0.96</v>
      </c>
      <c r="AD1558" s="22">
        <f t="shared" si="257"/>
        <v>0</v>
      </c>
      <c r="AE1558" s="22">
        <f t="shared" si="258"/>
        <v>0</v>
      </c>
    </row>
    <row r="1559" spans="1:31" ht="15.75" x14ac:dyDescent="0.25">
      <c r="A1559" s="11" t="s">
        <v>173</v>
      </c>
      <c r="B1559" s="11" t="s">
        <v>1740</v>
      </c>
      <c r="C1559" s="11">
        <v>0</v>
      </c>
      <c r="D1559" s="11">
        <v>65</v>
      </c>
      <c r="E1559" s="11">
        <v>29.1</v>
      </c>
      <c r="F1559" s="11">
        <v>2.9</v>
      </c>
      <c r="H1559" s="4">
        <v>45889</v>
      </c>
      <c r="I1559" s="2" t="s">
        <v>44</v>
      </c>
      <c r="J1559" s="3">
        <f t="shared" si="249"/>
        <v>24.19</v>
      </c>
      <c r="K1559" s="29">
        <f t="shared" si="250"/>
        <v>28.447500000000002</v>
      </c>
      <c r="L1559" s="31">
        <f t="shared" si="251"/>
        <v>70.149999150772359</v>
      </c>
      <c r="M1559" s="33">
        <f t="shared" si="247"/>
        <v>0</v>
      </c>
      <c r="N1559" s="36">
        <f t="shared" si="252"/>
        <v>2.1373714861422855E-5</v>
      </c>
      <c r="Q1559" s="16"/>
      <c r="R1559" s="17"/>
      <c r="S1559" s="15">
        <v>-4.9099999999999993</v>
      </c>
      <c r="T1559" s="15">
        <v>-0.85249999999999915</v>
      </c>
      <c r="U1559" s="18"/>
      <c r="W1559" s="24"/>
      <c r="Z1559" s="21">
        <f t="shared" si="253"/>
        <v>3.8795445506046988</v>
      </c>
      <c r="AA1559" s="21">
        <f t="shared" si="254"/>
        <v>2.7215004693030314</v>
      </c>
      <c r="AB1559" s="21">
        <f t="shared" si="255"/>
        <v>0.15792176614775918</v>
      </c>
      <c r="AC1559" s="21">
        <f t="shared" si="256"/>
        <v>0.96</v>
      </c>
      <c r="AD1559" s="22">
        <f t="shared" si="257"/>
        <v>0</v>
      </c>
      <c r="AE1559" s="22">
        <f t="shared" si="258"/>
        <v>0</v>
      </c>
    </row>
    <row r="1560" spans="1:31" ht="15.75" x14ac:dyDescent="0.25">
      <c r="A1560" s="11" t="s">
        <v>173</v>
      </c>
      <c r="B1560" s="11" t="s">
        <v>1741</v>
      </c>
      <c r="C1560" s="11">
        <v>0</v>
      </c>
      <c r="D1560" s="11">
        <v>65</v>
      </c>
      <c r="E1560" s="11">
        <v>29</v>
      </c>
      <c r="F1560" s="11">
        <v>2.8</v>
      </c>
      <c r="H1560" s="4">
        <v>45889</v>
      </c>
      <c r="I1560" s="2" t="s">
        <v>45</v>
      </c>
      <c r="J1560" s="3">
        <f t="shared" si="249"/>
        <v>24.202500000000001</v>
      </c>
      <c r="K1560" s="29">
        <f t="shared" si="250"/>
        <v>28.34</v>
      </c>
      <c r="L1560" s="31">
        <f t="shared" si="251"/>
        <v>70.864482989747032</v>
      </c>
      <c r="M1560" s="33">
        <f t="shared" si="247"/>
        <v>0</v>
      </c>
      <c r="N1560" s="36">
        <f t="shared" si="252"/>
        <v>2.0676828244008649E-5</v>
      </c>
      <c r="Q1560" s="16"/>
      <c r="R1560" s="17"/>
      <c r="S1560" s="15">
        <v>-4.7975000000000003</v>
      </c>
      <c r="T1560" s="15">
        <v>-0.76000000000000068</v>
      </c>
      <c r="U1560" s="18"/>
      <c r="W1560" s="24"/>
      <c r="Z1560" s="21">
        <f t="shared" si="253"/>
        <v>3.8554087243842159</v>
      </c>
      <c r="AA1560" s="21">
        <f t="shared" si="254"/>
        <v>2.7321154596764758</v>
      </c>
      <c r="AB1560" s="21">
        <f t="shared" si="255"/>
        <v>0.15866606812140854</v>
      </c>
      <c r="AC1560" s="21">
        <f t="shared" si="256"/>
        <v>0.96</v>
      </c>
      <c r="AD1560" s="22">
        <f t="shared" si="257"/>
        <v>0</v>
      </c>
      <c r="AE1560" s="22">
        <f t="shared" si="258"/>
        <v>0</v>
      </c>
    </row>
    <row r="1561" spans="1:31" ht="15.75" x14ac:dyDescent="0.25">
      <c r="A1561" s="11" t="s">
        <v>173</v>
      </c>
      <c r="B1561" s="11" t="s">
        <v>1742</v>
      </c>
      <c r="C1561" s="11">
        <v>0</v>
      </c>
      <c r="D1561" s="11">
        <v>63</v>
      </c>
      <c r="E1561" s="11">
        <v>28.8</v>
      </c>
      <c r="F1561" s="11">
        <v>3.1</v>
      </c>
      <c r="H1561" s="4">
        <v>45889</v>
      </c>
      <c r="I1561" s="2" t="s">
        <v>46</v>
      </c>
      <c r="J1561" s="3">
        <f t="shared" si="249"/>
        <v>24.155000000000001</v>
      </c>
      <c r="K1561" s="29">
        <f t="shared" si="250"/>
        <v>28.274999999999999</v>
      </c>
      <c r="L1561" s="31">
        <f t="shared" si="251"/>
        <v>70.941143245077271</v>
      </c>
      <c r="M1561" s="33">
        <f t="shared" si="247"/>
        <v>0</v>
      </c>
      <c r="N1561" s="36">
        <f t="shared" si="252"/>
        <v>2.0578440517621447E-5</v>
      </c>
      <c r="Q1561" s="16"/>
      <c r="R1561" s="17"/>
      <c r="S1561" s="15">
        <v>-4.6450000000000005</v>
      </c>
      <c r="T1561" s="15">
        <v>-0.72500000000000053</v>
      </c>
      <c r="U1561" s="18"/>
      <c r="W1561" s="24"/>
      <c r="Z1561" s="21">
        <f t="shared" si="253"/>
        <v>3.8408784597530383</v>
      </c>
      <c r="AA1561" s="21">
        <f t="shared" si="254"/>
        <v>2.7247630900027207</v>
      </c>
      <c r="AB1561" s="21">
        <f t="shared" si="255"/>
        <v>0.15831655151792409</v>
      </c>
      <c r="AC1561" s="21">
        <f t="shared" si="256"/>
        <v>0.96</v>
      </c>
      <c r="AD1561" s="22">
        <f t="shared" si="257"/>
        <v>0</v>
      </c>
      <c r="AE1561" s="22">
        <f t="shared" si="258"/>
        <v>0</v>
      </c>
    </row>
    <row r="1562" spans="1:31" ht="15.75" x14ac:dyDescent="0.25">
      <c r="A1562" s="11" t="s">
        <v>173</v>
      </c>
      <c r="B1562" s="11" t="s">
        <v>1743</v>
      </c>
      <c r="C1562" s="11">
        <v>0</v>
      </c>
      <c r="D1562" s="11">
        <v>63</v>
      </c>
      <c r="E1562" s="11">
        <v>28.7</v>
      </c>
      <c r="F1562" s="11">
        <v>2.4</v>
      </c>
      <c r="H1562" s="4">
        <v>45889</v>
      </c>
      <c r="I1562" s="2" t="s">
        <v>47</v>
      </c>
      <c r="J1562" s="3">
        <f t="shared" si="249"/>
        <v>24.057499999999997</v>
      </c>
      <c r="K1562" s="29">
        <f t="shared" si="250"/>
        <v>27.967500000000001</v>
      </c>
      <c r="L1562" s="31">
        <f t="shared" si="251"/>
        <v>72.144613106261829</v>
      </c>
      <c r="M1562" s="33">
        <f t="shared" si="247"/>
        <v>0</v>
      </c>
      <c r="N1562" s="36">
        <f t="shared" si="252"/>
        <v>1.9380584827014525E-5</v>
      </c>
      <c r="Q1562" s="16"/>
      <c r="R1562" s="17"/>
      <c r="S1562" s="15">
        <v>-4.6425000000000001</v>
      </c>
      <c r="T1562" s="15">
        <v>-0.83250000000000046</v>
      </c>
      <c r="U1562" s="18"/>
      <c r="W1562" s="24"/>
      <c r="Z1562" s="21">
        <f t="shared" si="253"/>
        <v>3.7727833432988991</v>
      </c>
      <c r="AA1562" s="21">
        <f t="shared" si="254"/>
        <v>2.7218599463604809</v>
      </c>
      <c r="AB1562" s="21">
        <f t="shared" si="255"/>
        <v>0.15851473536289271</v>
      </c>
      <c r="AC1562" s="21">
        <f t="shared" si="256"/>
        <v>0.96</v>
      </c>
      <c r="AD1562" s="22">
        <f t="shared" si="257"/>
        <v>0</v>
      </c>
      <c r="AE1562" s="22">
        <f t="shared" si="258"/>
        <v>0</v>
      </c>
    </row>
    <row r="1563" spans="1:31" ht="15.75" x14ac:dyDescent="0.25">
      <c r="A1563" s="11" t="s">
        <v>173</v>
      </c>
      <c r="B1563" s="11" t="s">
        <v>1744</v>
      </c>
      <c r="C1563" s="11">
        <v>0</v>
      </c>
      <c r="D1563" s="11">
        <v>64</v>
      </c>
      <c r="E1563" s="11">
        <v>28.7</v>
      </c>
      <c r="F1563" s="11">
        <v>2.2999999999999998</v>
      </c>
      <c r="H1563" s="4">
        <v>45889</v>
      </c>
      <c r="I1563" s="2" t="s">
        <v>48</v>
      </c>
      <c r="J1563" s="3">
        <f t="shared" si="249"/>
        <v>24.012499999999999</v>
      </c>
      <c r="K1563" s="29">
        <f t="shared" si="250"/>
        <v>27.8</v>
      </c>
      <c r="L1563" s="31">
        <f t="shared" si="251"/>
        <v>72.864882555126016</v>
      </c>
      <c r="M1563" s="33">
        <f t="shared" si="247"/>
        <v>0</v>
      </c>
      <c r="N1563" s="36">
        <f t="shared" si="252"/>
        <v>1.8689112642403831E-5</v>
      </c>
      <c r="Q1563" s="16"/>
      <c r="R1563" s="17"/>
      <c r="S1563" s="15">
        <v>-4.6874999999999991</v>
      </c>
      <c r="T1563" s="15">
        <v>-0.89999999999999947</v>
      </c>
      <c r="U1563" s="18"/>
      <c r="W1563" s="24"/>
      <c r="Z1563" s="21">
        <f t="shared" si="253"/>
        <v>3.7361349407572058</v>
      </c>
      <c r="AA1563" s="21">
        <f t="shared" si="254"/>
        <v>2.7223303366837652</v>
      </c>
      <c r="AB1563" s="21">
        <f t="shared" si="255"/>
        <v>0.1587425386650827</v>
      </c>
      <c r="AC1563" s="21">
        <f t="shared" si="256"/>
        <v>0.96</v>
      </c>
      <c r="AD1563" s="22">
        <f t="shared" si="257"/>
        <v>0</v>
      </c>
      <c r="AE1563" s="22">
        <f t="shared" si="258"/>
        <v>0</v>
      </c>
    </row>
    <row r="1564" spans="1:31" ht="15.75" x14ac:dyDescent="0.25">
      <c r="A1564" s="11" t="s">
        <v>173</v>
      </c>
      <c r="B1564" s="11" t="s">
        <v>1745</v>
      </c>
      <c r="C1564" s="11">
        <v>0</v>
      </c>
      <c r="D1564" s="11">
        <v>65</v>
      </c>
      <c r="E1564" s="11">
        <v>28.6</v>
      </c>
      <c r="F1564" s="11">
        <v>2.5</v>
      </c>
      <c r="H1564" s="4">
        <v>45889</v>
      </c>
      <c r="I1564" s="2" t="s">
        <v>49</v>
      </c>
      <c r="J1564" s="3">
        <f t="shared" si="249"/>
        <v>24.005000000000003</v>
      </c>
      <c r="K1564" s="29">
        <f t="shared" si="250"/>
        <v>27.887499999999999</v>
      </c>
      <c r="L1564" s="31">
        <f t="shared" si="251"/>
        <v>72.282277201947309</v>
      </c>
      <c r="M1564" s="33">
        <f t="shared" si="247"/>
        <v>0</v>
      </c>
      <c r="N1564" s="36">
        <f t="shared" si="252"/>
        <v>1.9226936657725917E-5</v>
      </c>
      <c r="Q1564" s="16"/>
      <c r="R1564" s="17"/>
      <c r="S1564" s="15">
        <v>-4.5949999999999989</v>
      </c>
      <c r="T1564" s="15">
        <v>-0.81250000000000089</v>
      </c>
      <c r="U1564" s="18"/>
      <c r="W1564" s="24"/>
      <c r="Z1564" s="21">
        <f t="shared" si="253"/>
        <v>3.7552407744671226</v>
      </c>
      <c r="AA1564" s="21">
        <f t="shared" si="254"/>
        <v>2.7143735462008785</v>
      </c>
      <c r="AB1564" s="21">
        <f t="shared" si="255"/>
        <v>0.15817413566095315</v>
      </c>
      <c r="AC1564" s="21">
        <f t="shared" si="256"/>
        <v>0.96</v>
      </c>
      <c r="AD1564" s="22">
        <f t="shared" si="257"/>
        <v>0</v>
      </c>
      <c r="AE1564" s="22">
        <f t="shared" si="258"/>
        <v>0</v>
      </c>
    </row>
    <row r="1565" spans="1:31" ht="15.75" x14ac:dyDescent="0.25">
      <c r="A1565" s="11" t="s">
        <v>173</v>
      </c>
      <c r="B1565" s="11" t="s">
        <v>1746</v>
      </c>
      <c r="C1565" s="11">
        <v>0</v>
      </c>
      <c r="D1565" s="11">
        <v>66</v>
      </c>
      <c r="E1565" s="11">
        <v>28.5</v>
      </c>
      <c r="F1565" s="11">
        <v>1.5</v>
      </c>
      <c r="H1565" s="4">
        <v>45889</v>
      </c>
      <c r="I1565" s="2" t="s">
        <v>50</v>
      </c>
      <c r="J1565" s="3">
        <f t="shared" si="249"/>
        <v>24.085000000000001</v>
      </c>
      <c r="K1565" s="29">
        <f t="shared" si="250"/>
        <v>27.857500000000002</v>
      </c>
      <c r="L1565" s="31">
        <f t="shared" si="251"/>
        <v>72.99555867459982</v>
      </c>
      <c r="M1565" s="33">
        <f t="shared" si="247"/>
        <v>0</v>
      </c>
      <c r="N1565" s="36">
        <f t="shared" si="252"/>
        <v>1.8601211687291367E-5</v>
      </c>
      <c r="Q1565" s="16"/>
      <c r="R1565" s="17"/>
      <c r="S1565" s="15">
        <v>-4.415</v>
      </c>
      <c r="T1565" s="15">
        <v>-0.74249999999999972</v>
      </c>
      <c r="U1565" s="18"/>
      <c r="W1565" s="24"/>
      <c r="Z1565" s="21">
        <f t="shared" si="253"/>
        <v>3.7486806430916872</v>
      </c>
      <c r="AA1565" s="21">
        <f t="shared" si="254"/>
        <v>2.7363703783513587</v>
      </c>
      <c r="AB1565" s="21">
        <f t="shared" si="255"/>
        <v>0.15949203640221948</v>
      </c>
      <c r="AC1565" s="21">
        <f t="shared" si="256"/>
        <v>0.96</v>
      </c>
      <c r="AD1565" s="22">
        <f t="shared" si="257"/>
        <v>0</v>
      </c>
      <c r="AE1565" s="22">
        <f t="shared" si="258"/>
        <v>0</v>
      </c>
    </row>
    <row r="1566" spans="1:31" ht="15.75" x14ac:dyDescent="0.25">
      <c r="A1566" s="11" t="s">
        <v>173</v>
      </c>
      <c r="B1566" s="11" t="s">
        <v>1747</v>
      </c>
      <c r="C1566" s="11">
        <v>0</v>
      </c>
      <c r="D1566" s="11">
        <v>67</v>
      </c>
      <c r="E1566" s="11">
        <v>28.4</v>
      </c>
      <c r="F1566" s="11">
        <v>2.6</v>
      </c>
      <c r="H1566" s="4">
        <v>45889</v>
      </c>
      <c r="I1566" s="2" t="s">
        <v>51</v>
      </c>
      <c r="J1566" s="3">
        <f t="shared" si="249"/>
        <v>24.015000000000001</v>
      </c>
      <c r="K1566" s="29">
        <f t="shared" si="250"/>
        <v>27.76</v>
      </c>
      <c r="L1566" s="31">
        <f t="shared" si="251"/>
        <v>73.126466187331175</v>
      </c>
      <c r="M1566" s="33">
        <f t="shared" si="247"/>
        <v>0</v>
      </c>
      <c r="N1566" s="36">
        <f t="shared" si="252"/>
        <v>1.8449741333376087E-5</v>
      </c>
      <c r="Q1566" s="16"/>
      <c r="R1566" s="17"/>
      <c r="S1566" s="15">
        <v>-4.3849999999999989</v>
      </c>
      <c r="T1566" s="15">
        <v>-0.73999999999999932</v>
      </c>
      <c r="U1566" s="18"/>
      <c r="W1566" s="24"/>
      <c r="Z1566" s="21">
        <f t="shared" si="253"/>
        <v>3.7274290700115817</v>
      </c>
      <c r="AA1566" s="21">
        <f t="shared" si="254"/>
        <v>2.725737158538772</v>
      </c>
      <c r="AB1566" s="21">
        <f t="shared" si="255"/>
        <v>0.15898916977902317</v>
      </c>
      <c r="AC1566" s="21">
        <f t="shared" si="256"/>
        <v>0.96</v>
      </c>
      <c r="AD1566" s="22">
        <f t="shared" si="257"/>
        <v>0</v>
      </c>
      <c r="AE1566" s="22">
        <f t="shared" si="258"/>
        <v>0</v>
      </c>
    </row>
    <row r="1567" spans="1:31" ht="15.75" x14ac:dyDescent="0.25">
      <c r="A1567" s="11" t="s">
        <v>173</v>
      </c>
      <c r="B1567" s="11" t="s">
        <v>1748</v>
      </c>
      <c r="C1567" s="11">
        <v>0</v>
      </c>
      <c r="D1567" s="11">
        <v>68</v>
      </c>
      <c r="E1567" s="11">
        <v>28.4</v>
      </c>
      <c r="F1567" s="11">
        <v>2</v>
      </c>
      <c r="H1567" s="4">
        <v>45889</v>
      </c>
      <c r="I1567" s="2" t="s">
        <v>52</v>
      </c>
      <c r="J1567" s="3">
        <f t="shared" si="249"/>
        <v>23.952500000000001</v>
      </c>
      <c r="K1567" s="29">
        <f t="shared" si="250"/>
        <v>27.59</v>
      </c>
      <c r="L1567" s="31">
        <f t="shared" si="251"/>
        <v>73.755987541806419</v>
      </c>
      <c r="M1567" s="33">
        <f t="shared" si="247"/>
        <v>5.0000000000000001E-3</v>
      </c>
      <c r="N1567" s="36">
        <f t="shared" si="252"/>
        <v>1.7850523019032557E-5</v>
      </c>
      <c r="Q1567" s="16"/>
      <c r="R1567" s="17"/>
      <c r="S1567" s="15">
        <v>-4.4474999999999989</v>
      </c>
      <c r="T1567" s="15">
        <v>-0.80999999999999872</v>
      </c>
      <c r="U1567" s="18"/>
      <c r="W1567" s="24"/>
      <c r="Z1567" s="21">
        <f t="shared" si="253"/>
        <v>3.6906258577918747</v>
      </c>
      <c r="AA1567" s="21">
        <f t="shared" si="254"/>
        <v>2.7220575478876614</v>
      </c>
      <c r="AB1567" s="21">
        <f t="shared" si="255"/>
        <v>0.15897840296900043</v>
      </c>
      <c r="AC1567" s="21">
        <f t="shared" si="256"/>
        <v>0.96</v>
      </c>
      <c r="AD1567" s="22">
        <f t="shared" si="257"/>
        <v>1.8E-5</v>
      </c>
      <c r="AE1567" s="22">
        <f t="shared" si="258"/>
        <v>0</v>
      </c>
    </row>
    <row r="1568" spans="1:31" ht="15.75" x14ac:dyDescent="0.25">
      <c r="A1568" s="11" t="s">
        <v>173</v>
      </c>
      <c r="B1568" s="11" t="s">
        <v>1749</v>
      </c>
      <c r="C1568" s="11">
        <v>0</v>
      </c>
      <c r="D1568" s="11">
        <v>69</v>
      </c>
      <c r="E1568" s="11">
        <v>28.3</v>
      </c>
      <c r="F1568" s="11">
        <v>2.4</v>
      </c>
      <c r="H1568" s="4">
        <v>45889</v>
      </c>
      <c r="I1568" s="2" t="s">
        <v>53</v>
      </c>
      <c r="J1568" s="3">
        <f t="shared" ref="J1568:J1599" si="259">E1568+S1568</f>
        <v>23.737500000000001</v>
      </c>
      <c r="K1568" s="29">
        <f t="shared" si="250"/>
        <v>27.432500000000001</v>
      </c>
      <c r="L1568" s="31">
        <f t="shared" si="251"/>
        <v>73.285805022727132</v>
      </c>
      <c r="M1568" s="33">
        <f t="shared" si="247"/>
        <v>5.0000000000000001E-3</v>
      </c>
      <c r="N1568" s="36">
        <f t="shared" si="252"/>
        <v>1.8181566978578512E-5</v>
      </c>
      <c r="Q1568" s="16"/>
      <c r="R1568" s="17"/>
      <c r="S1568" s="15">
        <v>-4.5625</v>
      </c>
      <c r="T1568" s="15">
        <v>-0.96749999999999847</v>
      </c>
      <c r="U1568" s="18"/>
      <c r="W1568" s="24"/>
      <c r="Z1568" s="21">
        <f t="shared" si="253"/>
        <v>3.6568115390415392</v>
      </c>
      <c r="AA1568" s="21">
        <f t="shared" si="254"/>
        <v>2.67992377455057</v>
      </c>
      <c r="AB1568" s="21">
        <f t="shared" si="255"/>
        <v>0.15670392472610989</v>
      </c>
      <c r="AC1568" s="21">
        <f t="shared" si="256"/>
        <v>0.96</v>
      </c>
      <c r="AD1568" s="22">
        <f t="shared" si="257"/>
        <v>1.8E-5</v>
      </c>
      <c r="AE1568" s="22">
        <f t="shared" si="258"/>
        <v>0</v>
      </c>
    </row>
    <row r="1569" spans="1:31" ht="15.75" x14ac:dyDescent="0.25">
      <c r="A1569" s="11" t="s">
        <v>173</v>
      </c>
      <c r="B1569" s="11" t="s">
        <v>1750</v>
      </c>
      <c r="C1569" s="11">
        <v>0</v>
      </c>
      <c r="D1569" s="11">
        <v>69</v>
      </c>
      <c r="E1569" s="11">
        <v>28.2</v>
      </c>
      <c r="F1569" s="11">
        <v>2.8</v>
      </c>
      <c r="H1569" s="4">
        <v>45889</v>
      </c>
      <c r="I1569" s="2" t="s">
        <v>54</v>
      </c>
      <c r="J1569" s="3">
        <f t="shared" si="259"/>
        <v>23.577499999999997</v>
      </c>
      <c r="K1569" s="29">
        <f t="shared" si="250"/>
        <v>27.259999999999998</v>
      </c>
      <c r="L1569" s="31">
        <f t="shared" si="251"/>
        <v>73.277152705032123</v>
      </c>
      <c r="M1569" s="33">
        <f t="shared" si="247"/>
        <v>1.5E-3</v>
      </c>
      <c r="N1569" s="36">
        <f t="shared" si="252"/>
        <v>1.8118566998099329E-5</v>
      </c>
      <c r="Q1569" s="16"/>
      <c r="R1569" s="17"/>
      <c r="S1569" s="15">
        <v>-4.6225000000000014</v>
      </c>
      <c r="T1569" s="15">
        <v>-1.0400000000000018</v>
      </c>
      <c r="U1569" s="18"/>
      <c r="W1569" s="24"/>
      <c r="Z1569" s="21">
        <f t="shared" si="253"/>
        <v>3.620086662119876</v>
      </c>
      <c r="AA1569" s="21">
        <f t="shared" si="254"/>
        <v>2.6526964314560817</v>
      </c>
      <c r="AB1569" s="21">
        <f t="shared" si="255"/>
        <v>0.15531419262369778</v>
      </c>
      <c r="AC1569" s="21">
        <f t="shared" si="256"/>
        <v>0.96</v>
      </c>
      <c r="AD1569" s="22">
        <f t="shared" si="257"/>
        <v>5.4E-6</v>
      </c>
      <c r="AE1569" s="22">
        <f t="shared" si="258"/>
        <v>0</v>
      </c>
    </row>
    <row r="1570" spans="1:31" ht="15.75" x14ac:dyDescent="0.25">
      <c r="A1570" s="11" t="s">
        <v>173</v>
      </c>
      <c r="B1570" s="11" t="s">
        <v>1751</v>
      </c>
      <c r="C1570" s="11">
        <v>0</v>
      </c>
      <c r="D1570" s="11">
        <v>68</v>
      </c>
      <c r="E1570" s="11">
        <v>28.1</v>
      </c>
      <c r="F1570" s="11">
        <v>2.1</v>
      </c>
      <c r="H1570" s="4">
        <v>45889</v>
      </c>
      <c r="I1570" s="2" t="s">
        <v>55</v>
      </c>
      <c r="J1570" s="3">
        <f t="shared" si="259"/>
        <v>23.4925</v>
      </c>
      <c r="K1570" s="29">
        <f t="shared" si="250"/>
        <v>27.105</v>
      </c>
      <c r="L1570" s="31">
        <f t="shared" si="251"/>
        <v>73.667985598513098</v>
      </c>
      <c r="M1570" s="33">
        <f t="shared" si="247"/>
        <v>3.5000000000000001E-3</v>
      </c>
      <c r="N1570" s="36">
        <f t="shared" si="252"/>
        <v>1.773073831275481E-5</v>
      </c>
      <c r="Q1570" s="16"/>
      <c r="R1570" s="17"/>
      <c r="S1570" s="15">
        <v>-4.6074999999999999</v>
      </c>
      <c r="T1570" s="15">
        <v>-1.0949999999999998</v>
      </c>
      <c r="U1570" s="18"/>
      <c r="W1570" s="24"/>
      <c r="Z1570" s="21">
        <f t="shared" si="253"/>
        <v>3.5873618998697623</v>
      </c>
      <c r="AA1570" s="21">
        <f t="shared" si="254"/>
        <v>2.6427372477626023</v>
      </c>
      <c r="AB1570" s="21">
        <f t="shared" si="255"/>
        <v>0.15491255353752131</v>
      </c>
      <c r="AC1570" s="21">
        <f t="shared" si="256"/>
        <v>0.96</v>
      </c>
      <c r="AD1570" s="22">
        <f t="shared" si="257"/>
        <v>1.26E-5</v>
      </c>
      <c r="AE1570" s="22">
        <f t="shared" si="258"/>
        <v>0</v>
      </c>
    </row>
    <row r="1571" spans="1:31" ht="15.75" x14ac:dyDescent="0.25">
      <c r="A1571" s="11" t="s">
        <v>173</v>
      </c>
      <c r="B1571" s="11" t="s">
        <v>1752</v>
      </c>
      <c r="C1571" s="11">
        <v>0</v>
      </c>
      <c r="D1571" s="11">
        <v>68</v>
      </c>
      <c r="E1571" s="11">
        <v>28.1</v>
      </c>
      <c r="F1571" s="11">
        <v>2.4</v>
      </c>
      <c r="H1571" s="4">
        <v>45889</v>
      </c>
      <c r="I1571" s="2" t="s">
        <v>56</v>
      </c>
      <c r="J1571" s="3">
        <f t="shared" si="259"/>
        <v>23.5075</v>
      </c>
      <c r="K1571" s="29">
        <f t="shared" si="250"/>
        <v>27.012500000000003</v>
      </c>
      <c r="L1571" s="31">
        <f t="shared" si="251"/>
        <v>74.351581322956207</v>
      </c>
      <c r="M1571" s="33">
        <f t="shared" ref="M1571:M1585" si="260">AVERAGE(U2003,U2147)</f>
        <v>1.5E-3</v>
      </c>
      <c r="N1571" s="36">
        <f t="shared" si="252"/>
        <v>1.7132643247240525E-5</v>
      </c>
      <c r="Q1571" s="16"/>
      <c r="R1571" s="17"/>
      <c r="S1571" s="15">
        <v>-4.5925000000000011</v>
      </c>
      <c r="T1571" s="15">
        <v>-1.0875000000000004</v>
      </c>
      <c r="U1571" s="18"/>
      <c r="W1571" s="24"/>
      <c r="Z1571" s="21">
        <f t="shared" si="253"/>
        <v>3.5679556199049447</v>
      </c>
      <c r="AA1571" s="21">
        <f t="shared" si="254"/>
        <v>2.652831424300611</v>
      </c>
      <c r="AB1571" s="21">
        <f t="shared" si="255"/>
        <v>0.15561311719257423</v>
      </c>
      <c r="AC1571" s="21">
        <f t="shared" si="256"/>
        <v>0.96</v>
      </c>
      <c r="AD1571" s="22">
        <f t="shared" si="257"/>
        <v>5.4E-6</v>
      </c>
      <c r="AE1571" s="22">
        <f t="shared" si="258"/>
        <v>0</v>
      </c>
    </row>
    <row r="1572" spans="1:31" ht="15.75" x14ac:dyDescent="0.25">
      <c r="A1572" s="11" t="s">
        <v>173</v>
      </c>
      <c r="B1572" s="11" t="s">
        <v>1753</v>
      </c>
      <c r="C1572" s="11">
        <v>0</v>
      </c>
      <c r="D1572" s="11">
        <v>69</v>
      </c>
      <c r="E1572" s="11">
        <v>28</v>
      </c>
      <c r="F1572" s="11">
        <v>1.8</v>
      </c>
      <c r="H1572" s="4">
        <v>45889</v>
      </c>
      <c r="I1572" s="2" t="s">
        <v>57</v>
      </c>
      <c r="J1572" s="3">
        <f t="shared" si="259"/>
        <v>23.427500000000002</v>
      </c>
      <c r="K1572" s="29">
        <f t="shared" si="250"/>
        <v>27.067499999999999</v>
      </c>
      <c r="L1572" s="31">
        <f t="shared" si="251"/>
        <v>73.461064998209821</v>
      </c>
      <c r="M1572" s="33">
        <f t="shared" si="260"/>
        <v>0</v>
      </c>
      <c r="N1572" s="36">
        <f t="shared" si="252"/>
        <v>1.7887128692205902E-5</v>
      </c>
      <c r="Q1572" s="16"/>
      <c r="R1572" s="17"/>
      <c r="S1572" s="15">
        <v>-4.5724999999999998</v>
      </c>
      <c r="T1572" s="15">
        <v>-1.0325000000000015</v>
      </c>
      <c r="U1572" s="18"/>
      <c r="W1572" s="24"/>
      <c r="Z1572" s="21">
        <f t="shared" si="253"/>
        <v>3.5794834372724078</v>
      </c>
      <c r="AA1572" s="21">
        <f t="shared" si="254"/>
        <v>2.6295266544548386</v>
      </c>
      <c r="AB1572" s="21">
        <f t="shared" si="255"/>
        <v>0.15418190355487299</v>
      </c>
      <c r="AC1572" s="21">
        <f t="shared" si="256"/>
        <v>0.96</v>
      </c>
      <c r="AD1572" s="22">
        <f t="shared" si="257"/>
        <v>0</v>
      </c>
      <c r="AE1572" s="22">
        <f t="shared" si="258"/>
        <v>0</v>
      </c>
    </row>
    <row r="1573" spans="1:31" ht="15.75" x14ac:dyDescent="0.25">
      <c r="A1573" s="11" t="s">
        <v>173</v>
      </c>
      <c r="B1573" s="11" t="s">
        <v>1754</v>
      </c>
      <c r="C1573" s="11">
        <v>0</v>
      </c>
      <c r="D1573" s="11">
        <v>70</v>
      </c>
      <c r="E1573" s="11">
        <v>27.9</v>
      </c>
      <c r="F1573" s="11">
        <v>2.2000000000000002</v>
      </c>
      <c r="H1573" s="4">
        <v>45889</v>
      </c>
      <c r="I1573" s="2" t="s">
        <v>58</v>
      </c>
      <c r="J1573" s="3">
        <f t="shared" si="259"/>
        <v>23.41</v>
      </c>
      <c r="K1573" s="29">
        <f t="shared" si="250"/>
        <v>26.975000000000001</v>
      </c>
      <c r="L1573" s="31">
        <f t="shared" si="251"/>
        <v>73.92209295647227</v>
      </c>
      <c r="M1573" s="33">
        <f t="shared" si="260"/>
        <v>0</v>
      </c>
      <c r="N1573" s="36">
        <f t="shared" si="252"/>
        <v>1.7469560181654178E-5</v>
      </c>
      <c r="Q1573" s="16"/>
      <c r="R1573" s="17"/>
      <c r="S1573" s="15">
        <v>-4.4899999999999993</v>
      </c>
      <c r="T1573" s="15">
        <v>-1.0249999999999995</v>
      </c>
      <c r="U1573" s="18"/>
      <c r="W1573" s="24"/>
      <c r="Z1573" s="21">
        <f t="shared" si="253"/>
        <v>3.5601142969793531</v>
      </c>
      <c r="AA1573" s="21">
        <f t="shared" si="254"/>
        <v>2.6317109999697368</v>
      </c>
      <c r="AB1573" s="21">
        <f t="shared" si="255"/>
        <v>0.15441802260002718</v>
      </c>
      <c r="AC1573" s="21">
        <f t="shared" si="256"/>
        <v>0.96</v>
      </c>
      <c r="AD1573" s="22">
        <f t="shared" si="257"/>
        <v>0</v>
      </c>
      <c r="AE1573" s="22">
        <f t="shared" si="258"/>
        <v>0</v>
      </c>
    </row>
    <row r="1574" spans="1:31" ht="15.75" x14ac:dyDescent="0.25">
      <c r="A1574" s="11" t="s">
        <v>173</v>
      </c>
      <c r="B1574" s="11" t="s">
        <v>1755</v>
      </c>
      <c r="C1574" s="11">
        <v>0</v>
      </c>
      <c r="D1574" s="11">
        <v>70</v>
      </c>
      <c r="E1574" s="11">
        <v>27.9</v>
      </c>
      <c r="F1574" s="11">
        <v>2.6</v>
      </c>
      <c r="H1574" s="4">
        <v>45889</v>
      </c>
      <c r="I1574" s="2" t="s">
        <v>59</v>
      </c>
      <c r="J1574" s="3">
        <f t="shared" si="259"/>
        <v>23.4175</v>
      </c>
      <c r="K1574" s="29">
        <f t="shared" si="250"/>
        <v>26.805</v>
      </c>
      <c r="L1574" s="31">
        <f t="shared" si="251"/>
        <v>75.050997434400287</v>
      </c>
      <c r="M1574" s="33">
        <f t="shared" si="260"/>
        <v>0</v>
      </c>
      <c r="N1574" s="36">
        <f t="shared" si="252"/>
        <v>1.64882624252704E-5</v>
      </c>
      <c r="Q1574" s="16"/>
      <c r="R1574" s="17"/>
      <c r="S1574" s="15">
        <v>-4.482499999999999</v>
      </c>
      <c r="T1574" s="15">
        <v>-1.0949999999999989</v>
      </c>
      <c r="U1574" s="18"/>
      <c r="W1574" s="24"/>
      <c r="Z1574" s="21">
        <f t="shared" si="253"/>
        <v>3.5247549261294835</v>
      </c>
      <c r="AA1574" s="21">
        <f t="shared" si="254"/>
        <v>2.6453637291783365</v>
      </c>
      <c r="AB1574" s="21">
        <f t="shared" si="255"/>
        <v>0.15541899706555704</v>
      </c>
      <c r="AC1574" s="21">
        <f t="shared" si="256"/>
        <v>0.96</v>
      </c>
      <c r="AD1574" s="22">
        <f t="shared" si="257"/>
        <v>0</v>
      </c>
      <c r="AE1574" s="22">
        <f t="shared" si="258"/>
        <v>0</v>
      </c>
    </row>
    <row r="1575" spans="1:31" ht="15.75" x14ac:dyDescent="0.25">
      <c r="A1575" s="11" t="s">
        <v>173</v>
      </c>
      <c r="B1575" s="11" t="s">
        <v>1756</v>
      </c>
      <c r="C1575" s="11">
        <v>0</v>
      </c>
      <c r="D1575" s="11">
        <v>71</v>
      </c>
      <c r="E1575" s="11">
        <v>27.9</v>
      </c>
      <c r="F1575" s="11">
        <v>2.4</v>
      </c>
      <c r="H1575" s="4">
        <v>45889</v>
      </c>
      <c r="I1575" s="2" t="s">
        <v>60</v>
      </c>
      <c r="J1575" s="3">
        <f t="shared" si="259"/>
        <v>23.4025</v>
      </c>
      <c r="K1575" s="29">
        <f t="shared" si="250"/>
        <v>26.782499999999999</v>
      </c>
      <c r="L1575" s="31">
        <f t="shared" si="251"/>
        <v>75.091240917364956</v>
      </c>
      <c r="M1575" s="33">
        <f t="shared" si="260"/>
        <v>1.5E-3</v>
      </c>
      <c r="N1575" s="36">
        <f t="shared" si="252"/>
        <v>1.6447646900800617E-5</v>
      </c>
      <c r="Q1575" s="16"/>
      <c r="R1575" s="17"/>
      <c r="S1575" s="15">
        <v>-4.4974999999999996</v>
      </c>
      <c r="T1575" s="15">
        <v>-1.1174999999999997</v>
      </c>
      <c r="U1575" s="18"/>
      <c r="W1575" s="24"/>
      <c r="Z1575" s="21">
        <f t="shared" si="253"/>
        <v>3.5200980120996075</v>
      </c>
      <c r="AA1575" s="21">
        <f t="shared" si="254"/>
        <v>2.6432852787930909</v>
      </c>
      <c r="AB1575" s="21">
        <f t="shared" si="255"/>
        <v>0.15532334897616998</v>
      </c>
      <c r="AC1575" s="21">
        <f t="shared" si="256"/>
        <v>0.96</v>
      </c>
      <c r="AD1575" s="22">
        <f t="shared" si="257"/>
        <v>5.4E-6</v>
      </c>
      <c r="AE1575" s="22">
        <f t="shared" si="258"/>
        <v>0</v>
      </c>
    </row>
    <row r="1576" spans="1:31" ht="15.75" x14ac:dyDescent="0.25">
      <c r="A1576" s="11" t="s">
        <v>173</v>
      </c>
      <c r="B1576" s="11" t="s">
        <v>1757</v>
      </c>
      <c r="C1576" s="11">
        <v>0</v>
      </c>
      <c r="D1576" s="11">
        <v>71</v>
      </c>
      <c r="E1576" s="11">
        <v>27.8</v>
      </c>
      <c r="F1576" s="11">
        <v>2.4</v>
      </c>
      <c r="H1576" s="4">
        <v>45889</v>
      </c>
      <c r="I1576" s="2" t="s">
        <v>61</v>
      </c>
      <c r="J1576" s="3">
        <f t="shared" si="259"/>
        <v>23.34</v>
      </c>
      <c r="K1576" s="29">
        <f t="shared" si="250"/>
        <v>26.749999999999996</v>
      </c>
      <c r="L1576" s="31">
        <f t="shared" si="251"/>
        <v>74.867627384227589</v>
      </c>
      <c r="M1576" s="33">
        <f t="shared" si="260"/>
        <v>0</v>
      </c>
      <c r="N1576" s="36">
        <f t="shared" si="252"/>
        <v>1.6614844882478941E-5</v>
      </c>
      <c r="Q1576" s="16"/>
      <c r="R1576" s="17"/>
      <c r="S1576" s="15">
        <v>-4.4600000000000009</v>
      </c>
      <c r="T1576" s="15">
        <v>-1.1500000000000012</v>
      </c>
      <c r="U1576" s="18"/>
      <c r="W1576" s="24"/>
      <c r="Z1576" s="21">
        <f t="shared" si="253"/>
        <v>3.5133808210696933</v>
      </c>
      <c r="AA1576" s="21">
        <f t="shared" si="254"/>
        <v>2.6303848617073737</v>
      </c>
      <c r="AB1576" s="21">
        <f t="shared" si="255"/>
        <v>0.15460335239131806</v>
      </c>
      <c r="AC1576" s="21">
        <f t="shared" si="256"/>
        <v>0.96</v>
      </c>
      <c r="AD1576" s="22">
        <f t="shared" si="257"/>
        <v>0</v>
      </c>
      <c r="AE1576" s="22">
        <f t="shared" si="258"/>
        <v>0</v>
      </c>
    </row>
    <row r="1577" spans="1:31" ht="15.75" x14ac:dyDescent="0.25">
      <c r="A1577" s="11" t="s">
        <v>173</v>
      </c>
      <c r="B1577" s="11" t="s">
        <v>1758</v>
      </c>
      <c r="C1577" s="11">
        <v>0</v>
      </c>
      <c r="D1577" s="11">
        <v>71</v>
      </c>
      <c r="E1577" s="11">
        <v>27.7</v>
      </c>
      <c r="F1577" s="11">
        <v>2.2000000000000002</v>
      </c>
      <c r="H1577" s="4">
        <v>45889</v>
      </c>
      <c r="I1577" s="2" t="s">
        <v>62</v>
      </c>
      <c r="J1577" s="3">
        <f t="shared" si="259"/>
        <v>23.29</v>
      </c>
      <c r="K1577" s="29">
        <f t="shared" si="250"/>
        <v>26.66</v>
      </c>
      <c r="L1577" s="31">
        <f t="shared" si="251"/>
        <v>75.097726556448961</v>
      </c>
      <c r="M1577" s="33">
        <f t="shared" si="260"/>
        <v>0</v>
      </c>
      <c r="N1577" s="36">
        <f t="shared" si="252"/>
        <v>1.6396933765160016E-5</v>
      </c>
      <c r="Q1577" s="16"/>
      <c r="R1577" s="17"/>
      <c r="S1577" s="15">
        <v>-4.410000000000001</v>
      </c>
      <c r="T1577" s="15">
        <v>-1.1399999999999997</v>
      </c>
      <c r="U1577" s="18"/>
      <c r="W1577" s="24"/>
      <c r="Z1577" s="21">
        <f t="shared" si="253"/>
        <v>3.4948376111831219</v>
      </c>
      <c r="AA1577" s="21">
        <f t="shared" si="254"/>
        <v>2.6245435928382337</v>
      </c>
      <c r="AB1577" s="21">
        <f t="shared" si="255"/>
        <v>0.15436523746387076</v>
      </c>
      <c r="AC1577" s="21">
        <f t="shared" si="256"/>
        <v>0.96</v>
      </c>
      <c r="AD1577" s="22">
        <f t="shared" si="257"/>
        <v>0</v>
      </c>
      <c r="AE1577" s="22">
        <f t="shared" si="258"/>
        <v>0</v>
      </c>
    </row>
    <row r="1578" spans="1:31" ht="15.75" x14ac:dyDescent="0.25">
      <c r="A1578" s="11" t="s">
        <v>173</v>
      </c>
      <c r="B1578" s="11" t="s">
        <v>1759</v>
      </c>
      <c r="C1578" s="11">
        <v>0</v>
      </c>
      <c r="D1578" s="11">
        <v>72</v>
      </c>
      <c r="E1578" s="11">
        <v>27.7</v>
      </c>
      <c r="F1578" s="11">
        <v>1.9</v>
      </c>
      <c r="H1578" s="4">
        <v>45889</v>
      </c>
      <c r="I1578" s="2" t="s">
        <v>63</v>
      </c>
      <c r="J1578" s="3">
        <f t="shared" si="259"/>
        <v>23.327500000000001</v>
      </c>
      <c r="K1578" s="29">
        <f t="shared" si="250"/>
        <v>26.517499999999998</v>
      </c>
      <c r="L1578" s="31">
        <f t="shared" si="251"/>
        <v>76.278158335248563</v>
      </c>
      <c r="M1578" s="33">
        <f t="shared" si="260"/>
        <v>0</v>
      </c>
      <c r="N1578" s="36">
        <f t="shared" si="252"/>
        <v>1.5414457653464467E-5</v>
      </c>
      <c r="Q1578" s="16"/>
      <c r="R1578" s="17"/>
      <c r="S1578" s="15">
        <v>-4.3724999999999996</v>
      </c>
      <c r="T1578" s="15">
        <v>-1.1824999999999992</v>
      </c>
      <c r="U1578" s="18"/>
      <c r="W1578" s="24"/>
      <c r="Z1578" s="21">
        <f t="shared" si="253"/>
        <v>3.4656518878258908</v>
      </c>
      <c r="AA1578" s="21">
        <f t="shared" si="254"/>
        <v>2.6435354343443636</v>
      </c>
      <c r="AB1578" s="21">
        <f t="shared" si="255"/>
        <v>0.15565027384935137</v>
      </c>
      <c r="AC1578" s="21">
        <f t="shared" si="256"/>
        <v>0.96</v>
      </c>
      <c r="AD1578" s="22">
        <f t="shared" si="257"/>
        <v>0</v>
      </c>
      <c r="AE1578" s="22">
        <f t="shared" si="258"/>
        <v>0</v>
      </c>
    </row>
    <row r="1579" spans="1:31" ht="15.75" x14ac:dyDescent="0.25">
      <c r="A1579" s="11" t="s">
        <v>173</v>
      </c>
      <c r="B1579" s="11" t="s">
        <v>1760</v>
      </c>
      <c r="C1579" s="11">
        <v>0</v>
      </c>
      <c r="D1579" s="11">
        <v>72</v>
      </c>
      <c r="E1579" s="11">
        <v>27.6</v>
      </c>
      <c r="F1579" s="11">
        <v>2.2000000000000002</v>
      </c>
      <c r="H1579" s="4">
        <v>45889</v>
      </c>
      <c r="I1579" s="2" t="s">
        <v>64</v>
      </c>
      <c r="J1579" s="3">
        <f t="shared" si="259"/>
        <v>23.2575</v>
      </c>
      <c r="K1579" s="29">
        <f t="shared" si="250"/>
        <v>26.53</v>
      </c>
      <c r="L1579" s="31">
        <f t="shared" si="251"/>
        <v>75.70875642601645</v>
      </c>
      <c r="M1579" s="33">
        <f t="shared" si="260"/>
        <v>1.5E-3</v>
      </c>
      <c r="N1579" s="36">
        <f t="shared" si="252"/>
        <v>1.5864973222677248E-5</v>
      </c>
      <c r="Q1579" s="16"/>
      <c r="R1579" s="17"/>
      <c r="S1579" s="15">
        <v>-4.3424999999999994</v>
      </c>
      <c r="T1579" s="15">
        <v>-1.17</v>
      </c>
      <c r="U1579" s="18"/>
      <c r="W1579" s="24"/>
      <c r="Z1579" s="21">
        <f t="shared" si="253"/>
        <v>3.4682035141632306</v>
      </c>
      <c r="AA1579" s="21">
        <f t="shared" si="254"/>
        <v>2.6257337508963832</v>
      </c>
      <c r="AB1579" s="21">
        <f t="shared" si="255"/>
        <v>0.15458746864642495</v>
      </c>
      <c r="AC1579" s="21">
        <f t="shared" si="256"/>
        <v>0.96</v>
      </c>
      <c r="AD1579" s="22">
        <f t="shared" si="257"/>
        <v>5.4E-6</v>
      </c>
      <c r="AE1579" s="22">
        <f t="shared" si="258"/>
        <v>0</v>
      </c>
    </row>
    <row r="1580" spans="1:31" ht="15.75" x14ac:dyDescent="0.25">
      <c r="A1580" s="11" t="s">
        <v>173</v>
      </c>
      <c r="B1580" s="11" t="s">
        <v>1761</v>
      </c>
      <c r="C1580" s="11">
        <v>0</v>
      </c>
      <c r="D1580" s="11">
        <v>72</v>
      </c>
      <c r="E1580" s="11">
        <v>27.5</v>
      </c>
      <c r="F1580" s="11">
        <v>1.8</v>
      </c>
      <c r="H1580" s="4">
        <v>45889</v>
      </c>
      <c r="I1580" s="2" t="s">
        <v>65</v>
      </c>
      <c r="J1580" s="3">
        <f t="shared" si="259"/>
        <v>23.24</v>
      </c>
      <c r="K1580" s="29">
        <f t="shared" si="250"/>
        <v>26.512500000000003</v>
      </c>
      <c r="L1580" s="31">
        <f t="shared" si="251"/>
        <v>75.699980121753171</v>
      </c>
      <c r="M1580" s="33">
        <f t="shared" si="260"/>
        <v>0</v>
      </c>
      <c r="N1580" s="36">
        <f t="shared" si="252"/>
        <v>1.5865582329672674E-5</v>
      </c>
      <c r="Q1580" s="16"/>
      <c r="R1580" s="17"/>
      <c r="S1580" s="15">
        <v>-4.2600000000000007</v>
      </c>
      <c r="T1580" s="15">
        <v>-1.0874999999999995</v>
      </c>
      <c r="U1580" s="18"/>
      <c r="W1580" s="24"/>
      <c r="Z1580" s="21">
        <f t="shared" si="253"/>
        <v>3.4646316953473484</v>
      </c>
      <c r="AA1580" s="21">
        <f t="shared" si="254"/>
        <v>2.6227255046699027</v>
      </c>
      <c r="AB1580" s="21">
        <f t="shared" si="255"/>
        <v>0.15443084743491503</v>
      </c>
      <c r="AC1580" s="21">
        <f t="shared" si="256"/>
        <v>0.96</v>
      </c>
      <c r="AD1580" s="22">
        <f t="shared" si="257"/>
        <v>0</v>
      </c>
      <c r="AE1580" s="22">
        <f t="shared" si="258"/>
        <v>0</v>
      </c>
    </row>
    <row r="1581" spans="1:31" ht="15.75" x14ac:dyDescent="0.25">
      <c r="A1581" s="11" t="s">
        <v>173</v>
      </c>
      <c r="B1581" s="11" t="s">
        <v>1762</v>
      </c>
      <c r="C1581" s="11">
        <v>0</v>
      </c>
      <c r="D1581" s="11">
        <v>72</v>
      </c>
      <c r="E1581" s="11">
        <v>27.5</v>
      </c>
      <c r="F1581" s="11">
        <v>2.4</v>
      </c>
      <c r="H1581" s="4">
        <v>45889</v>
      </c>
      <c r="I1581" s="2" t="s">
        <v>66</v>
      </c>
      <c r="J1581" s="3">
        <f t="shared" si="259"/>
        <v>23.122499999999999</v>
      </c>
      <c r="K1581" s="29">
        <f t="shared" si="250"/>
        <v>26.337499999999999</v>
      </c>
      <c r="L1581" s="31">
        <f t="shared" si="251"/>
        <v>76.014330664363342</v>
      </c>
      <c r="M1581" s="33">
        <f t="shared" si="260"/>
        <v>1.5E-3</v>
      </c>
      <c r="N1581" s="36">
        <f t="shared" si="252"/>
        <v>1.5556847274345195E-5</v>
      </c>
      <c r="Q1581" s="16"/>
      <c r="R1581" s="17"/>
      <c r="S1581" s="15">
        <v>-4.3775000000000013</v>
      </c>
      <c r="T1581" s="15">
        <v>-1.1625000000000005</v>
      </c>
      <c r="U1581" s="18"/>
      <c r="W1581" s="24"/>
      <c r="Z1581" s="21">
        <f t="shared" si="253"/>
        <v>3.4290894029413059</v>
      </c>
      <c r="AA1581" s="21">
        <f t="shared" si="254"/>
        <v>2.606599357528447</v>
      </c>
      <c r="AB1581" s="21">
        <f t="shared" si="255"/>
        <v>0.15368513698322189</v>
      </c>
      <c r="AC1581" s="21">
        <f t="shared" si="256"/>
        <v>0.96</v>
      </c>
      <c r="AD1581" s="22">
        <f t="shared" si="257"/>
        <v>5.4E-6</v>
      </c>
      <c r="AE1581" s="22">
        <f t="shared" si="258"/>
        <v>0</v>
      </c>
    </row>
    <row r="1582" spans="1:31" ht="15.75" x14ac:dyDescent="0.25">
      <c r="A1582" s="11" t="s">
        <v>173</v>
      </c>
      <c r="B1582" s="11" t="s">
        <v>1763</v>
      </c>
      <c r="C1582" s="11">
        <v>0</v>
      </c>
      <c r="D1582" s="11">
        <v>72</v>
      </c>
      <c r="E1582" s="11">
        <v>27.5</v>
      </c>
      <c r="F1582" s="11">
        <v>2.4</v>
      </c>
      <c r="H1582" s="4">
        <v>45889</v>
      </c>
      <c r="I1582" s="2" t="s">
        <v>67</v>
      </c>
      <c r="J1582" s="3">
        <f t="shared" si="259"/>
        <v>23.077500000000001</v>
      </c>
      <c r="K1582" s="29">
        <f t="shared" si="250"/>
        <v>26.240000000000002</v>
      </c>
      <c r="L1582" s="31">
        <f t="shared" si="251"/>
        <v>76.334751811679439</v>
      </c>
      <c r="M1582" s="33">
        <f t="shared" si="260"/>
        <v>0</v>
      </c>
      <c r="N1582" s="36">
        <f t="shared" si="252"/>
        <v>1.5273832828514486E-5</v>
      </c>
      <c r="Q1582" s="16"/>
      <c r="R1582" s="17"/>
      <c r="S1582" s="15">
        <v>-4.4225000000000012</v>
      </c>
      <c r="T1582" s="15">
        <v>-1.2599999999999998</v>
      </c>
      <c r="U1582" s="18"/>
      <c r="W1582" s="24"/>
      <c r="Z1582" s="21">
        <f t="shared" si="253"/>
        <v>3.4094254165514331</v>
      </c>
      <c r="AA1582" s="21">
        <f t="shared" si="254"/>
        <v>2.6025764299288543</v>
      </c>
      <c r="AB1582" s="21">
        <f t="shared" si="255"/>
        <v>0.15356150618192152</v>
      </c>
      <c r="AC1582" s="21">
        <f t="shared" si="256"/>
        <v>0.96</v>
      </c>
      <c r="AD1582" s="22">
        <f t="shared" si="257"/>
        <v>0</v>
      </c>
      <c r="AE1582" s="22">
        <f t="shared" si="258"/>
        <v>0</v>
      </c>
    </row>
    <row r="1583" spans="1:31" ht="15.75" x14ac:dyDescent="0.25">
      <c r="A1583" s="11" t="s">
        <v>173</v>
      </c>
      <c r="B1583" s="11" t="s">
        <v>1764</v>
      </c>
      <c r="C1583" s="11">
        <v>0</v>
      </c>
      <c r="D1583" s="11">
        <v>72</v>
      </c>
      <c r="E1583" s="11">
        <v>27.5</v>
      </c>
      <c r="F1583" s="11">
        <v>1.7</v>
      </c>
      <c r="H1583" s="4">
        <v>45889</v>
      </c>
      <c r="I1583" s="2" t="s">
        <v>68</v>
      </c>
      <c r="J1583" s="3">
        <f t="shared" si="259"/>
        <v>23.122499999999999</v>
      </c>
      <c r="K1583" s="29">
        <f t="shared" si="250"/>
        <v>26.21</v>
      </c>
      <c r="L1583" s="31">
        <f t="shared" si="251"/>
        <v>76.848846277408597</v>
      </c>
      <c r="M1583" s="33">
        <f t="shared" si="260"/>
        <v>5.0000000000000001E-3</v>
      </c>
      <c r="N1583" s="36">
        <f t="shared" si="252"/>
        <v>1.4867858236549179E-5</v>
      </c>
      <c r="Q1583" s="16"/>
      <c r="R1583" s="17"/>
      <c r="S1583" s="15">
        <v>-4.3775000000000004</v>
      </c>
      <c r="T1583" s="15">
        <v>-1.2900000000000009</v>
      </c>
      <c r="U1583" s="18"/>
      <c r="W1583" s="24"/>
      <c r="Z1583" s="21">
        <f t="shared" si="253"/>
        <v>3.4033947612646993</v>
      </c>
      <c r="AA1583" s="21">
        <f t="shared" si="254"/>
        <v>2.615469608297686</v>
      </c>
      <c r="AB1583" s="21">
        <f t="shared" si="255"/>
        <v>0.15435739121109421</v>
      </c>
      <c r="AC1583" s="21">
        <f t="shared" si="256"/>
        <v>0.96</v>
      </c>
      <c r="AD1583" s="22">
        <f t="shared" si="257"/>
        <v>1.8E-5</v>
      </c>
      <c r="AE1583" s="22">
        <f t="shared" si="258"/>
        <v>0</v>
      </c>
    </row>
    <row r="1584" spans="1:31" ht="15.75" x14ac:dyDescent="0.25">
      <c r="A1584" s="11" t="s">
        <v>173</v>
      </c>
      <c r="B1584" s="11" t="s">
        <v>1765</v>
      </c>
      <c r="C1584" s="11">
        <v>0</v>
      </c>
      <c r="D1584" s="11">
        <v>71</v>
      </c>
      <c r="E1584" s="11">
        <v>27.4</v>
      </c>
      <c r="F1584" s="11">
        <v>2.1</v>
      </c>
      <c r="H1584" s="4">
        <v>45889</v>
      </c>
      <c r="I1584" s="2" t="s">
        <v>69</v>
      </c>
      <c r="J1584" s="3">
        <f t="shared" si="259"/>
        <v>23.022500000000001</v>
      </c>
      <c r="K1584" s="29">
        <f t="shared" si="250"/>
        <v>26.232500000000002</v>
      </c>
      <c r="L1584" s="31">
        <f t="shared" si="251"/>
        <v>75.997041136908933</v>
      </c>
      <c r="M1584" s="33">
        <f t="shared" si="260"/>
        <v>1.5E-3</v>
      </c>
      <c r="N1584" s="36">
        <f t="shared" si="252"/>
        <v>1.5533048476519848E-5</v>
      </c>
      <c r="Q1584" s="16"/>
      <c r="R1584" s="17"/>
      <c r="S1584" s="15">
        <v>-4.3774999999999986</v>
      </c>
      <c r="T1584" s="15">
        <v>-1.2675000000000001</v>
      </c>
      <c r="U1584" s="18"/>
      <c r="W1584" s="24"/>
      <c r="Z1584" s="21">
        <f t="shared" si="253"/>
        <v>3.4079168804316664</v>
      </c>
      <c r="AA1584" s="21">
        <f t="shared" si="254"/>
        <v>2.5899159935333174</v>
      </c>
      <c r="AB1584" s="21">
        <f t="shared" si="255"/>
        <v>0.15282319240485684</v>
      </c>
      <c r="AC1584" s="21">
        <f t="shared" si="256"/>
        <v>0.96</v>
      </c>
      <c r="AD1584" s="22">
        <f t="shared" si="257"/>
        <v>5.4E-6</v>
      </c>
      <c r="AE1584" s="22">
        <f t="shared" si="258"/>
        <v>0</v>
      </c>
    </row>
    <row r="1585" spans="1:31" ht="15.75" x14ac:dyDescent="0.25">
      <c r="A1585" s="11" t="s">
        <v>173</v>
      </c>
      <c r="B1585" s="11" t="s">
        <v>1766</v>
      </c>
      <c r="C1585" s="11">
        <v>0</v>
      </c>
      <c r="D1585" s="11">
        <v>71</v>
      </c>
      <c r="E1585" s="11">
        <v>27.4</v>
      </c>
      <c r="F1585" s="11">
        <v>1.7</v>
      </c>
      <c r="H1585" s="4">
        <v>45889</v>
      </c>
      <c r="I1585" s="2" t="s">
        <v>70</v>
      </c>
      <c r="J1585" s="3">
        <f t="shared" si="259"/>
        <v>23.022499999999997</v>
      </c>
      <c r="K1585" s="29">
        <f t="shared" si="250"/>
        <v>26.157499999999999</v>
      </c>
      <c r="L1585" s="31">
        <f t="shared" si="251"/>
        <v>76.487992335327888</v>
      </c>
      <c r="M1585" s="33">
        <f t="shared" si="260"/>
        <v>0</v>
      </c>
      <c r="N1585" s="36">
        <f t="shared" si="252"/>
        <v>1.5126985386407838E-5</v>
      </c>
      <c r="Q1585" s="16"/>
      <c r="R1585" s="17"/>
      <c r="S1585" s="15">
        <v>-4.3775000000000004</v>
      </c>
      <c r="T1585" s="15">
        <v>-1.2424999999999997</v>
      </c>
      <c r="U1585" s="18"/>
      <c r="W1585" s="24"/>
      <c r="Z1585" s="21">
        <f t="shared" si="253"/>
        <v>3.3928634792906012</v>
      </c>
      <c r="AA1585" s="21">
        <f t="shared" si="254"/>
        <v>2.5951331579879344</v>
      </c>
      <c r="AB1585" s="21">
        <f t="shared" si="255"/>
        <v>0.15321823950978877</v>
      </c>
      <c r="AC1585" s="21">
        <f t="shared" si="256"/>
        <v>0.96</v>
      </c>
      <c r="AD1585" s="22">
        <f t="shared" si="257"/>
        <v>0</v>
      </c>
      <c r="AE1585" s="22">
        <f t="shared" si="258"/>
        <v>0</v>
      </c>
    </row>
    <row r="1586" spans="1:31" ht="15.75" x14ac:dyDescent="0.25">
      <c r="A1586" s="11" t="s">
        <v>173</v>
      </c>
      <c r="B1586" s="11" t="s">
        <v>1767</v>
      </c>
      <c r="C1586" s="11">
        <v>0</v>
      </c>
      <c r="D1586" s="11">
        <v>71</v>
      </c>
      <c r="E1586" s="11">
        <v>27.3</v>
      </c>
      <c r="F1586" s="11">
        <v>2.2999999999999998</v>
      </c>
      <c r="H1586" s="4">
        <v>45890</v>
      </c>
      <c r="I1586" s="2" t="s">
        <v>71</v>
      </c>
      <c r="J1586" s="3">
        <f t="shared" si="259"/>
        <v>23.535</v>
      </c>
      <c r="K1586" s="29">
        <f t="shared" si="250"/>
        <v>26.422499999999999</v>
      </c>
      <c r="L1586" s="31">
        <f t="shared" si="251"/>
        <v>78.362206481761248</v>
      </c>
      <c r="M1586" s="33">
        <f>AVERAGE(U1874,U2018)</f>
        <v>0</v>
      </c>
      <c r="N1586" s="36">
        <f t="shared" si="252"/>
        <v>1.3788566628932818E-5</v>
      </c>
      <c r="Q1586" s="16"/>
      <c r="R1586" s="17"/>
      <c r="S1586" s="15">
        <v>-3.7650000000000006</v>
      </c>
      <c r="T1586" s="15">
        <v>-0.97750000000000092</v>
      </c>
      <c r="U1586" s="18"/>
      <c r="W1586" s="24"/>
      <c r="Z1586" s="21">
        <f t="shared" si="253"/>
        <v>3.4463129202238401</v>
      </c>
      <c r="AA1586" s="21">
        <f t="shared" si="254"/>
        <v>2.7006068465534212</v>
      </c>
      <c r="AB1586" s="21">
        <f t="shared" si="255"/>
        <v>0.15912519552326385</v>
      </c>
      <c r="AC1586" s="21">
        <f t="shared" si="256"/>
        <v>0.96</v>
      </c>
      <c r="AD1586" s="22">
        <f t="shared" si="257"/>
        <v>0</v>
      </c>
      <c r="AE1586" s="22">
        <f t="shared" si="258"/>
        <v>0</v>
      </c>
    </row>
    <row r="1587" spans="1:31" ht="15.75" x14ac:dyDescent="0.25">
      <c r="A1587" s="11" t="s">
        <v>173</v>
      </c>
      <c r="B1587" s="11" t="s">
        <v>1768</v>
      </c>
      <c r="C1587" s="11">
        <v>0</v>
      </c>
      <c r="D1587" s="11">
        <v>71</v>
      </c>
      <c r="E1587" s="11">
        <v>27.3</v>
      </c>
      <c r="F1587" s="11">
        <v>2.2999999999999998</v>
      </c>
      <c r="H1587" s="4">
        <v>45890</v>
      </c>
      <c r="I1587" s="2" t="s">
        <v>72</v>
      </c>
      <c r="J1587" s="3">
        <f t="shared" si="259"/>
        <v>23.68</v>
      </c>
      <c r="K1587" s="29">
        <f t="shared" si="250"/>
        <v>26.345000000000002</v>
      </c>
      <c r="L1587" s="31">
        <f t="shared" si="251"/>
        <v>79.913086102200865</v>
      </c>
      <c r="M1587" s="33">
        <f t="shared" ref="M1587:M1650" si="261">AVERAGE(U1875,U2019)</f>
        <v>0</v>
      </c>
      <c r="N1587" s="36">
        <f t="shared" si="252"/>
        <v>1.2616721573032656E-5</v>
      </c>
      <c r="Q1587" s="16"/>
      <c r="R1587" s="17"/>
      <c r="S1587" s="15">
        <v>-3.62</v>
      </c>
      <c r="T1587" s="15">
        <v>-0.95499999999999918</v>
      </c>
      <c r="U1587" s="18"/>
      <c r="W1587" s="24"/>
      <c r="Z1587" s="21">
        <f t="shared" si="253"/>
        <v>3.430606102116486</v>
      </c>
      <c r="AA1587" s="21">
        <f t="shared" si="254"/>
        <v>2.7415032082117046</v>
      </c>
      <c r="AB1587" s="21">
        <f t="shared" si="255"/>
        <v>0.1616298737572282</v>
      </c>
      <c r="AC1587" s="21">
        <f t="shared" si="256"/>
        <v>0.96</v>
      </c>
      <c r="AD1587" s="22">
        <f t="shared" si="257"/>
        <v>0</v>
      </c>
      <c r="AE1587" s="22">
        <f t="shared" si="258"/>
        <v>0</v>
      </c>
    </row>
    <row r="1588" spans="1:31" ht="15.75" x14ac:dyDescent="0.25">
      <c r="A1588" s="11" t="s">
        <v>173</v>
      </c>
      <c r="B1588" s="11" t="s">
        <v>1769</v>
      </c>
      <c r="C1588" s="11">
        <v>0</v>
      </c>
      <c r="D1588" s="11">
        <v>71</v>
      </c>
      <c r="E1588" s="11">
        <v>27.3</v>
      </c>
      <c r="F1588" s="11">
        <v>2.2999999999999998</v>
      </c>
      <c r="H1588" s="4">
        <v>45890</v>
      </c>
      <c r="I1588" s="2" t="s">
        <v>73</v>
      </c>
      <c r="J1588" s="3">
        <f t="shared" si="259"/>
        <v>23.844999999999999</v>
      </c>
      <c r="K1588" s="29">
        <f t="shared" si="250"/>
        <v>26.487500000000001</v>
      </c>
      <c r="L1588" s="31">
        <f t="shared" si="251"/>
        <v>80.132733445718685</v>
      </c>
      <c r="M1588" s="33">
        <f t="shared" si="261"/>
        <v>7.0000000000000001E-3</v>
      </c>
      <c r="N1588" s="36">
        <f t="shared" si="252"/>
        <v>1.2495778453744741E-5</v>
      </c>
      <c r="Q1588" s="16"/>
      <c r="R1588" s="17"/>
      <c r="S1588" s="15">
        <v>-3.4550000000000001</v>
      </c>
      <c r="T1588" s="15">
        <v>-0.8125</v>
      </c>
      <c r="U1588" s="18"/>
      <c r="W1588" s="24"/>
      <c r="Z1588" s="21">
        <f t="shared" si="253"/>
        <v>3.4595346567523997</v>
      </c>
      <c r="AA1588" s="21">
        <f t="shared" si="254"/>
        <v>2.7722196849576592</v>
      </c>
      <c r="AB1588" s="21">
        <f t="shared" si="255"/>
        <v>0.1632642784175902</v>
      </c>
      <c r="AC1588" s="21">
        <f t="shared" si="256"/>
        <v>0.96</v>
      </c>
      <c r="AD1588" s="22">
        <f t="shared" si="257"/>
        <v>2.5199999999999999E-5</v>
      </c>
      <c r="AE1588" s="22">
        <f t="shared" si="258"/>
        <v>0</v>
      </c>
    </row>
    <row r="1589" spans="1:31" ht="15.75" x14ac:dyDescent="0.25">
      <c r="A1589" s="11" t="s">
        <v>173</v>
      </c>
      <c r="B1589" s="11" t="s">
        <v>1770</v>
      </c>
      <c r="C1589" s="11">
        <v>0</v>
      </c>
      <c r="D1589" s="11">
        <v>71</v>
      </c>
      <c r="E1589" s="11">
        <v>27.4</v>
      </c>
      <c r="F1589" s="11">
        <v>1.4</v>
      </c>
      <c r="H1589" s="4">
        <v>45890</v>
      </c>
      <c r="I1589" s="2" t="s">
        <v>74</v>
      </c>
      <c r="J1589" s="3">
        <f t="shared" si="259"/>
        <v>24.127499999999998</v>
      </c>
      <c r="K1589" s="29">
        <f t="shared" si="250"/>
        <v>26.650000000000002</v>
      </c>
      <c r="L1589" s="31">
        <f t="shared" si="251"/>
        <v>81.055060475070306</v>
      </c>
      <c r="M1589" s="33">
        <f t="shared" si="261"/>
        <v>6.4999999999999997E-3</v>
      </c>
      <c r="N1589" s="36">
        <f t="shared" si="252"/>
        <v>1.1868858561634556E-5</v>
      </c>
      <c r="Q1589" s="16"/>
      <c r="R1589" s="17"/>
      <c r="S1589" s="15">
        <v>-3.2725</v>
      </c>
      <c r="T1589" s="15">
        <v>-0.64999999999999947</v>
      </c>
      <c r="U1589" s="18"/>
      <c r="W1589" s="24"/>
      <c r="Z1589" s="21">
        <f t="shared" si="253"/>
        <v>3.4927825272241066</v>
      </c>
      <c r="AA1589" s="21">
        <f t="shared" si="254"/>
        <v>2.8310769897041888</v>
      </c>
      <c r="AB1589" s="21">
        <f t="shared" si="255"/>
        <v>0.16652532937600392</v>
      </c>
      <c r="AC1589" s="21">
        <f t="shared" si="256"/>
        <v>0.96</v>
      </c>
      <c r="AD1589" s="22">
        <f t="shared" si="257"/>
        <v>2.34E-5</v>
      </c>
      <c r="AE1589" s="22">
        <f t="shared" si="258"/>
        <v>0</v>
      </c>
    </row>
    <row r="1590" spans="1:31" ht="15.75" x14ac:dyDescent="0.25">
      <c r="A1590" s="11" t="s">
        <v>173</v>
      </c>
      <c r="B1590" s="11" t="s">
        <v>1771</v>
      </c>
      <c r="C1590" s="11">
        <v>0</v>
      </c>
      <c r="D1590" s="11">
        <v>71</v>
      </c>
      <c r="E1590" s="11">
        <v>27.3</v>
      </c>
      <c r="F1590" s="11">
        <v>1.4</v>
      </c>
      <c r="H1590" s="4">
        <v>45890</v>
      </c>
      <c r="I1590" s="2" t="s">
        <v>75</v>
      </c>
      <c r="J1590" s="3">
        <f t="shared" si="259"/>
        <v>24.31</v>
      </c>
      <c r="K1590" s="29">
        <f t="shared" si="250"/>
        <v>26.782499999999999</v>
      </c>
      <c r="L1590" s="31">
        <f t="shared" si="251"/>
        <v>81.463213010040448</v>
      </c>
      <c r="M1590" s="33">
        <f t="shared" si="261"/>
        <v>3.0000000000000001E-3</v>
      </c>
      <c r="N1590" s="36">
        <f t="shared" si="252"/>
        <v>1.1608142662116786E-5</v>
      </c>
      <c r="Q1590" s="16"/>
      <c r="R1590" s="17"/>
      <c r="S1590" s="15">
        <v>-2.9900000000000011</v>
      </c>
      <c r="T1590" s="15">
        <v>-0.61749999999999972</v>
      </c>
      <c r="U1590" s="18"/>
      <c r="W1590" s="24"/>
      <c r="Z1590" s="21">
        <f t="shared" si="253"/>
        <v>3.5200980120996075</v>
      </c>
      <c r="AA1590" s="21">
        <f t="shared" si="254"/>
        <v>2.8675849417589028</v>
      </c>
      <c r="AB1590" s="21">
        <f t="shared" si="255"/>
        <v>0.16850352862064003</v>
      </c>
      <c r="AC1590" s="21">
        <f t="shared" si="256"/>
        <v>0.96</v>
      </c>
      <c r="AD1590" s="22">
        <f t="shared" si="257"/>
        <v>1.08E-5</v>
      </c>
      <c r="AE1590" s="22">
        <f t="shared" si="258"/>
        <v>0</v>
      </c>
    </row>
    <row r="1591" spans="1:31" ht="15.75" x14ac:dyDescent="0.25">
      <c r="A1591" s="11" t="s">
        <v>173</v>
      </c>
      <c r="B1591" s="11" t="s">
        <v>1772</v>
      </c>
      <c r="C1591" s="11">
        <v>0</v>
      </c>
      <c r="D1591" s="11">
        <v>71</v>
      </c>
      <c r="E1591" s="11">
        <v>27.2</v>
      </c>
      <c r="F1591" s="11">
        <v>1.7</v>
      </c>
      <c r="H1591" s="4">
        <v>45890</v>
      </c>
      <c r="I1591" s="2" t="s">
        <v>76</v>
      </c>
      <c r="J1591" s="3">
        <f t="shared" si="259"/>
        <v>24.362500000000001</v>
      </c>
      <c r="K1591" s="29">
        <f t="shared" si="250"/>
        <v>26.82</v>
      </c>
      <c r="L1591" s="31">
        <f t="shared" si="251"/>
        <v>81.584500523818676</v>
      </c>
      <c r="M1591" s="33">
        <f t="shared" si="261"/>
        <v>0</v>
      </c>
      <c r="N1591" s="36">
        <f t="shared" si="252"/>
        <v>1.1530205311219626E-5</v>
      </c>
      <c r="Q1591" s="16"/>
      <c r="R1591" s="17"/>
      <c r="S1591" s="15">
        <v>-2.8374999999999995</v>
      </c>
      <c r="T1591" s="15">
        <v>-0.47999999999999865</v>
      </c>
      <c r="U1591" s="18"/>
      <c r="W1591" s="24"/>
      <c r="Z1591" s="21">
        <f t="shared" si="253"/>
        <v>3.5278625162069175</v>
      </c>
      <c r="AA1591" s="21">
        <f t="shared" si="254"/>
        <v>2.8781890130144352</v>
      </c>
      <c r="AB1591" s="21">
        <f t="shared" si="255"/>
        <v>0.16907861741565669</v>
      </c>
      <c r="AC1591" s="21">
        <f t="shared" si="256"/>
        <v>0.96</v>
      </c>
      <c r="AD1591" s="22">
        <f t="shared" si="257"/>
        <v>0</v>
      </c>
      <c r="AE1591" s="22">
        <f t="shared" si="258"/>
        <v>0</v>
      </c>
    </row>
    <row r="1592" spans="1:31" ht="15.75" x14ac:dyDescent="0.25">
      <c r="A1592" s="11" t="s">
        <v>173</v>
      </c>
      <c r="B1592" s="11" t="s">
        <v>1773</v>
      </c>
      <c r="C1592" s="11">
        <v>0</v>
      </c>
      <c r="D1592" s="11">
        <v>71</v>
      </c>
      <c r="E1592" s="11">
        <v>27.2</v>
      </c>
      <c r="F1592" s="11">
        <v>2.1</v>
      </c>
      <c r="H1592" s="4">
        <v>45890</v>
      </c>
      <c r="I1592" s="2" t="s">
        <v>77</v>
      </c>
      <c r="J1592" s="3">
        <f t="shared" si="259"/>
        <v>24.35</v>
      </c>
      <c r="K1592" s="29">
        <f t="shared" si="250"/>
        <v>26.677499999999998</v>
      </c>
      <c r="L1592" s="31">
        <f t="shared" si="251"/>
        <v>82.464523771935845</v>
      </c>
      <c r="M1592" s="33">
        <f t="shared" si="261"/>
        <v>6.5000000000000006E-3</v>
      </c>
      <c r="N1592" s="36">
        <f t="shared" si="252"/>
        <v>1.0868115692037444E-5</v>
      </c>
      <c r="Q1592" s="16"/>
      <c r="R1592" s="17"/>
      <c r="S1592" s="15">
        <v>-2.8499999999999988</v>
      </c>
      <c r="T1592" s="15">
        <v>-0.52249999999999996</v>
      </c>
      <c r="U1592" s="18"/>
      <c r="W1592" s="24"/>
      <c r="Z1592" s="21">
        <f t="shared" si="253"/>
        <v>3.4984365429534567</v>
      </c>
      <c r="AA1592" s="21">
        <f t="shared" si="254"/>
        <v>2.8849690346099441</v>
      </c>
      <c r="AB1592" s="21">
        <f t="shared" si="255"/>
        <v>0.16965993138668048</v>
      </c>
      <c r="AC1592" s="21">
        <f t="shared" si="256"/>
        <v>0.96</v>
      </c>
      <c r="AD1592" s="22">
        <f t="shared" si="257"/>
        <v>2.3400000000000003E-5</v>
      </c>
      <c r="AE1592" s="22">
        <f t="shared" si="258"/>
        <v>0</v>
      </c>
    </row>
    <row r="1593" spans="1:31" ht="15.75" x14ac:dyDescent="0.25">
      <c r="A1593" s="11" t="s">
        <v>173</v>
      </c>
      <c r="B1593" s="11" t="s">
        <v>1774</v>
      </c>
      <c r="C1593" s="11">
        <v>0</v>
      </c>
      <c r="D1593" s="11">
        <v>71</v>
      </c>
      <c r="E1593" s="11">
        <v>27.1</v>
      </c>
      <c r="F1593" s="11">
        <v>1.7</v>
      </c>
      <c r="H1593" s="4">
        <v>45890</v>
      </c>
      <c r="I1593" s="2" t="s">
        <v>78</v>
      </c>
      <c r="J1593" s="3">
        <f t="shared" si="259"/>
        <v>24.105000000000004</v>
      </c>
      <c r="K1593" s="29">
        <f t="shared" si="250"/>
        <v>26.5425</v>
      </c>
      <c r="L1593" s="31">
        <f t="shared" si="251"/>
        <v>81.623359791268456</v>
      </c>
      <c r="M1593" s="33">
        <f t="shared" si="261"/>
        <v>6.4999999999999997E-3</v>
      </c>
      <c r="N1593" s="36">
        <f t="shared" si="252"/>
        <v>1.1433229328225571E-5</v>
      </c>
      <c r="Q1593" s="16"/>
      <c r="R1593" s="17"/>
      <c r="S1593" s="15">
        <v>-2.9949999999999992</v>
      </c>
      <c r="T1593" s="15">
        <v>-0.65749999999999975</v>
      </c>
      <c r="U1593" s="18"/>
      <c r="W1593" s="24"/>
      <c r="Z1593" s="21">
        <f t="shared" si="253"/>
        <v>3.4707567771224377</v>
      </c>
      <c r="AA1593" s="21">
        <f t="shared" si="254"/>
        <v>2.8329482916704807</v>
      </c>
      <c r="AB1593" s="21">
        <f t="shared" si="255"/>
        <v>0.16677121580296331</v>
      </c>
      <c r="AC1593" s="21">
        <f t="shared" si="256"/>
        <v>0.96</v>
      </c>
      <c r="AD1593" s="22">
        <f t="shared" si="257"/>
        <v>2.34E-5</v>
      </c>
      <c r="AE1593" s="22">
        <f t="shared" si="258"/>
        <v>0</v>
      </c>
    </row>
    <row r="1594" spans="1:31" ht="15.75" x14ac:dyDescent="0.25">
      <c r="A1594" s="11" t="s">
        <v>173</v>
      </c>
      <c r="B1594" s="11" t="s">
        <v>1775</v>
      </c>
      <c r="C1594" s="11">
        <v>0</v>
      </c>
      <c r="D1594" s="11">
        <v>71</v>
      </c>
      <c r="E1594" s="11">
        <v>27.1</v>
      </c>
      <c r="F1594" s="11">
        <v>2.2000000000000002</v>
      </c>
      <c r="H1594" s="4">
        <v>45890</v>
      </c>
      <c r="I1594" s="2" t="s">
        <v>79</v>
      </c>
      <c r="J1594" s="3">
        <f t="shared" si="259"/>
        <v>24.082500000000003</v>
      </c>
      <c r="K1594" s="29">
        <f t="shared" si="250"/>
        <v>26.487500000000001</v>
      </c>
      <c r="L1594" s="31">
        <f t="shared" si="251"/>
        <v>81.836645102743532</v>
      </c>
      <c r="M1594" s="33">
        <f t="shared" si="261"/>
        <v>5.0000000000000001E-3</v>
      </c>
      <c r="N1594" s="36">
        <f t="shared" si="252"/>
        <v>1.1267632667583313E-5</v>
      </c>
      <c r="Q1594" s="16"/>
      <c r="R1594" s="17"/>
      <c r="S1594" s="15">
        <v>-3.0175000000000001</v>
      </c>
      <c r="T1594" s="15">
        <v>-0.61249999999999982</v>
      </c>
      <c r="U1594" s="18"/>
      <c r="W1594" s="24"/>
      <c r="Z1594" s="21">
        <f t="shared" si="253"/>
        <v>3.4595346567523997</v>
      </c>
      <c r="AA1594" s="21">
        <f t="shared" si="254"/>
        <v>2.8311670992528781</v>
      </c>
      <c r="AB1594" s="21">
        <f t="shared" si="255"/>
        <v>0.1667358673077898</v>
      </c>
      <c r="AC1594" s="21">
        <f t="shared" si="256"/>
        <v>0.96</v>
      </c>
      <c r="AD1594" s="22">
        <f t="shared" si="257"/>
        <v>1.8E-5</v>
      </c>
      <c r="AE1594" s="22">
        <f t="shared" si="258"/>
        <v>0</v>
      </c>
    </row>
    <row r="1595" spans="1:31" ht="15.75" x14ac:dyDescent="0.25">
      <c r="A1595" s="11" t="s">
        <v>173</v>
      </c>
      <c r="B1595" s="11" t="s">
        <v>1776</v>
      </c>
      <c r="C1595" s="11">
        <v>0</v>
      </c>
      <c r="D1595" s="11">
        <v>72</v>
      </c>
      <c r="E1595" s="11">
        <v>27</v>
      </c>
      <c r="F1595" s="11">
        <v>1.9</v>
      </c>
      <c r="H1595" s="4">
        <v>45890</v>
      </c>
      <c r="I1595" s="2" t="s">
        <v>80</v>
      </c>
      <c r="J1595" s="3">
        <f t="shared" si="259"/>
        <v>23.7575</v>
      </c>
      <c r="K1595" s="29">
        <f t="shared" si="250"/>
        <v>26.357500000000002</v>
      </c>
      <c r="L1595" s="31">
        <f t="shared" si="251"/>
        <v>80.383932185554698</v>
      </c>
      <c r="M1595" s="33">
        <f t="shared" si="261"/>
        <v>1.5E-3</v>
      </c>
      <c r="N1595" s="36">
        <f t="shared" si="252"/>
        <v>1.2277316842486792E-5</v>
      </c>
      <c r="Q1595" s="16"/>
      <c r="R1595" s="17"/>
      <c r="S1595" s="15">
        <v>-3.2424999999999997</v>
      </c>
      <c r="T1595" s="15">
        <v>-0.74249999999999972</v>
      </c>
      <c r="U1595" s="18"/>
      <c r="W1595" s="24"/>
      <c r="Z1595" s="21">
        <f t="shared" si="253"/>
        <v>3.4331352330461296</v>
      </c>
      <c r="AA1595" s="21">
        <f t="shared" si="254"/>
        <v>2.759689097570186</v>
      </c>
      <c r="AB1595" s="21">
        <f t="shared" si="255"/>
        <v>0.16268662602063486</v>
      </c>
      <c r="AC1595" s="21">
        <f t="shared" si="256"/>
        <v>0.96</v>
      </c>
      <c r="AD1595" s="22">
        <f t="shared" si="257"/>
        <v>5.4E-6</v>
      </c>
      <c r="AE1595" s="22">
        <f t="shared" si="258"/>
        <v>0</v>
      </c>
    </row>
    <row r="1596" spans="1:31" ht="15.75" x14ac:dyDescent="0.25">
      <c r="A1596" s="11" t="s">
        <v>173</v>
      </c>
      <c r="B1596" s="11" t="s">
        <v>1777</v>
      </c>
      <c r="C1596" s="11">
        <v>0</v>
      </c>
      <c r="D1596" s="11">
        <v>72</v>
      </c>
      <c r="E1596" s="11">
        <v>27</v>
      </c>
      <c r="F1596" s="11">
        <v>1.7</v>
      </c>
      <c r="H1596" s="4">
        <v>45890</v>
      </c>
      <c r="I1596" s="2" t="s">
        <v>81</v>
      </c>
      <c r="J1596" s="3">
        <f t="shared" si="259"/>
        <v>23.795000000000002</v>
      </c>
      <c r="K1596" s="29">
        <f t="shared" si="250"/>
        <v>26.1875</v>
      </c>
      <c r="L1596" s="31">
        <f t="shared" si="251"/>
        <v>81.814290993566289</v>
      </c>
      <c r="M1596" s="33">
        <f t="shared" si="261"/>
        <v>5.0000000000000001E-3</v>
      </c>
      <c r="N1596" s="36">
        <f t="shared" si="252"/>
        <v>1.1209562484624298E-5</v>
      </c>
      <c r="Q1596" s="16"/>
      <c r="R1596" s="17"/>
      <c r="S1596" s="15">
        <v>-3.2049999999999992</v>
      </c>
      <c r="T1596" s="15">
        <v>-0.8125</v>
      </c>
      <c r="U1596" s="18"/>
      <c r="W1596" s="24"/>
      <c r="Z1596" s="21">
        <f t="shared" si="253"/>
        <v>3.398877871924157</v>
      </c>
      <c r="AA1596" s="21">
        <f t="shared" si="254"/>
        <v>2.7807678326519629</v>
      </c>
      <c r="AB1596" s="21">
        <f t="shared" si="255"/>
        <v>0.16414083988843084</v>
      </c>
      <c r="AC1596" s="21">
        <f t="shared" si="256"/>
        <v>0.96</v>
      </c>
      <c r="AD1596" s="22">
        <f t="shared" si="257"/>
        <v>1.8E-5</v>
      </c>
      <c r="AE1596" s="22">
        <f t="shared" si="258"/>
        <v>0</v>
      </c>
    </row>
    <row r="1597" spans="1:31" ht="15.75" x14ac:dyDescent="0.25">
      <c r="A1597" s="11" t="s">
        <v>173</v>
      </c>
      <c r="B1597" s="11" t="s">
        <v>1778</v>
      </c>
      <c r="C1597" s="11">
        <v>0</v>
      </c>
      <c r="D1597" s="11">
        <v>73</v>
      </c>
      <c r="E1597" s="11">
        <v>27</v>
      </c>
      <c r="F1597" s="11">
        <v>1.9</v>
      </c>
      <c r="H1597" s="4">
        <v>45890</v>
      </c>
      <c r="I1597" s="2" t="s">
        <v>82</v>
      </c>
      <c r="J1597" s="3">
        <f t="shared" si="259"/>
        <v>24.03</v>
      </c>
      <c r="K1597" s="29">
        <f t="shared" si="250"/>
        <v>26.25</v>
      </c>
      <c r="L1597" s="31">
        <f t="shared" si="251"/>
        <v>83.092036606087987</v>
      </c>
      <c r="M1597" s="33">
        <f t="shared" si="261"/>
        <v>6.4999999999999997E-3</v>
      </c>
      <c r="N1597" s="36">
        <f t="shared" si="252"/>
        <v>1.0330650777461417E-5</v>
      </c>
      <c r="Q1597" s="16"/>
      <c r="R1597" s="17"/>
      <c r="S1597" s="15">
        <v>-2.9699999999999998</v>
      </c>
      <c r="T1597" s="15">
        <v>-0.75</v>
      </c>
      <c r="U1597" s="18"/>
      <c r="W1597" s="24"/>
      <c r="Z1597" s="21">
        <f t="shared" si="253"/>
        <v>3.4114377031719068</v>
      </c>
      <c r="AA1597" s="21">
        <f t="shared" si="254"/>
        <v>2.8346330651134877</v>
      </c>
      <c r="AB1597" s="21">
        <f t="shared" si="255"/>
        <v>0.16724100230543901</v>
      </c>
      <c r="AC1597" s="21">
        <f t="shared" si="256"/>
        <v>0.96</v>
      </c>
      <c r="AD1597" s="22">
        <f t="shared" si="257"/>
        <v>2.34E-5</v>
      </c>
      <c r="AE1597" s="22">
        <f t="shared" si="258"/>
        <v>0</v>
      </c>
    </row>
    <row r="1598" spans="1:31" ht="15.75" x14ac:dyDescent="0.25">
      <c r="A1598" s="11" t="s">
        <v>173</v>
      </c>
      <c r="B1598" s="11" t="s">
        <v>1779</v>
      </c>
      <c r="C1598" s="11">
        <v>0</v>
      </c>
      <c r="D1598" s="11">
        <v>73</v>
      </c>
      <c r="E1598" s="11">
        <v>26.9</v>
      </c>
      <c r="F1598" s="11">
        <v>1.6</v>
      </c>
      <c r="H1598" s="4">
        <v>45890</v>
      </c>
      <c r="I1598" s="2" t="s">
        <v>83</v>
      </c>
      <c r="J1598" s="3">
        <f t="shared" si="259"/>
        <v>24.082499999999996</v>
      </c>
      <c r="K1598" s="29">
        <f t="shared" si="250"/>
        <v>26.262499999999999</v>
      </c>
      <c r="L1598" s="31">
        <f t="shared" si="251"/>
        <v>83.388349737963281</v>
      </c>
      <c r="M1598" s="33">
        <f t="shared" si="261"/>
        <v>3.5000000000000001E-3</v>
      </c>
      <c r="N1598" s="36">
        <f t="shared" si="252"/>
        <v>1.0128585418516386E-5</v>
      </c>
      <c r="Q1598" s="16"/>
      <c r="R1598" s="17"/>
      <c r="S1598" s="15">
        <v>-2.8175000000000008</v>
      </c>
      <c r="T1598" s="15">
        <v>-0.73750000000000071</v>
      </c>
      <c r="U1598" s="18"/>
      <c r="W1598" s="24"/>
      <c r="Z1598" s="21">
        <f t="shared" si="253"/>
        <v>3.4139545167461396</v>
      </c>
      <c r="AA1598" s="21">
        <f t="shared" si="254"/>
        <v>2.8468403323192653</v>
      </c>
      <c r="AB1598" s="21">
        <f t="shared" si="255"/>
        <v>0.16794528951365836</v>
      </c>
      <c r="AC1598" s="21">
        <f t="shared" si="256"/>
        <v>0.96</v>
      </c>
      <c r="AD1598" s="22">
        <f t="shared" si="257"/>
        <v>1.26E-5</v>
      </c>
      <c r="AE1598" s="22">
        <f t="shared" si="258"/>
        <v>0</v>
      </c>
    </row>
    <row r="1599" spans="1:31" ht="15.75" x14ac:dyDescent="0.25">
      <c r="A1599" s="11" t="s">
        <v>173</v>
      </c>
      <c r="B1599" s="11" t="s">
        <v>1780</v>
      </c>
      <c r="C1599" s="11">
        <v>0</v>
      </c>
      <c r="D1599" s="11">
        <v>73</v>
      </c>
      <c r="E1599" s="11">
        <v>26.7</v>
      </c>
      <c r="F1599" s="11">
        <v>1.4</v>
      </c>
      <c r="H1599" s="4">
        <v>45890</v>
      </c>
      <c r="I1599" s="2" t="s">
        <v>84</v>
      </c>
      <c r="J1599" s="3">
        <f t="shared" si="259"/>
        <v>24.202500000000001</v>
      </c>
      <c r="K1599" s="29">
        <f t="shared" si="250"/>
        <v>26.39</v>
      </c>
      <c r="L1599" s="31">
        <f t="shared" si="251"/>
        <v>83.377436079888298</v>
      </c>
      <c r="M1599" s="33">
        <f t="shared" si="261"/>
        <v>8.5000000000000006E-3</v>
      </c>
      <c r="N1599" s="36">
        <f t="shared" si="252"/>
        <v>1.0164212821119524E-5</v>
      </c>
      <c r="Q1599" s="16"/>
      <c r="R1599" s="17"/>
      <c r="S1599" s="15">
        <v>-2.4974999999999996</v>
      </c>
      <c r="T1599" s="15">
        <v>-0.50999999999999979</v>
      </c>
      <c r="U1599" s="18"/>
      <c r="W1599" s="24"/>
      <c r="Z1599" s="21">
        <f t="shared" si="253"/>
        <v>3.4397185781940873</v>
      </c>
      <c r="AA1599" s="21">
        <f t="shared" si="254"/>
        <v>2.8679491588618178</v>
      </c>
      <c r="AB1599" s="21">
        <f t="shared" si="255"/>
        <v>0.16902699937987239</v>
      </c>
      <c r="AC1599" s="21">
        <f t="shared" si="256"/>
        <v>0.96</v>
      </c>
      <c r="AD1599" s="22">
        <f t="shared" si="257"/>
        <v>3.0599999999999998E-5</v>
      </c>
      <c r="AE1599" s="22">
        <f t="shared" si="258"/>
        <v>0</v>
      </c>
    </row>
    <row r="1600" spans="1:31" ht="15.75" x14ac:dyDescent="0.25">
      <c r="A1600" s="11" t="s">
        <v>173</v>
      </c>
      <c r="B1600" s="11" t="s">
        <v>1781</v>
      </c>
      <c r="C1600" s="11">
        <v>0</v>
      </c>
      <c r="D1600" s="11">
        <v>74</v>
      </c>
      <c r="E1600" s="11">
        <v>26.5</v>
      </c>
      <c r="F1600" s="11">
        <v>1.5</v>
      </c>
      <c r="H1600" s="4">
        <v>45890</v>
      </c>
      <c r="I1600" s="2" t="s">
        <v>85</v>
      </c>
      <c r="J1600" s="3">
        <f t="shared" ref="J1600:J1631" si="262">E1600+S1600</f>
        <v>24.122499999999999</v>
      </c>
      <c r="K1600" s="29">
        <f t="shared" ref="K1600:K1663" si="263">E1599+T1600</f>
        <v>26.214999999999996</v>
      </c>
      <c r="L1600" s="31">
        <f t="shared" si="251"/>
        <v>84.012804755838161</v>
      </c>
      <c r="M1600" s="33">
        <f t="shared" si="261"/>
        <v>0.01</v>
      </c>
      <c r="N1600" s="36">
        <f t="shared" si="252"/>
        <v>9.6899546522358959E-6</v>
      </c>
      <c r="Q1600" s="16"/>
      <c r="R1600" s="17"/>
      <c r="S1600" s="15">
        <v>-2.3775000000000004</v>
      </c>
      <c r="T1600" s="15">
        <v>-0.48500000000000121</v>
      </c>
      <c r="U1600" s="18"/>
      <c r="W1600" s="24"/>
      <c r="Z1600" s="21">
        <f t="shared" si="253"/>
        <v>3.4043992244955135</v>
      </c>
      <c r="AA1600" s="21">
        <f t="shared" si="254"/>
        <v>2.8601312735846842</v>
      </c>
      <c r="AB1600" s="21">
        <f t="shared" si="255"/>
        <v>0.16879020389819466</v>
      </c>
      <c r="AC1600" s="21">
        <f t="shared" si="256"/>
        <v>0.96</v>
      </c>
      <c r="AD1600" s="22">
        <f t="shared" si="257"/>
        <v>3.6000000000000001E-5</v>
      </c>
      <c r="AE1600" s="22">
        <f t="shared" si="258"/>
        <v>0</v>
      </c>
    </row>
    <row r="1601" spans="1:31" ht="15.75" x14ac:dyDescent="0.25">
      <c r="A1601" s="11" t="s">
        <v>173</v>
      </c>
      <c r="B1601" s="11" t="s">
        <v>1782</v>
      </c>
      <c r="C1601" s="11">
        <v>0</v>
      </c>
      <c r="D1601" s="11">
        <v>75</v>
      </c>
      <c r="E1601" s="11">
        <v>26.3</v>
      </c>
      <c r="F1601" s="11">
        <v>1.4</v>
      </c>
      <c r="H1601" s="4">
        <v>45890</v>
      </c>
      <c r="I1601" s="2" t="s">
        <v>86</v>
      </c>
      <c r="J1601" s="3">
        <f t="shared" si="262"/>
        <v>23.844999999999999</v>
      </c>
      <c r="K1601" s="29">
        <f t="shared" si="263"/>
        <v>26.03</v>
      </c>
      <c r="L1601" s="31">
        <f t="shared" si="251"/>
        <v>83.27119882110658</v>
      </c>
      <c r="M1601" s="33">
        <f t="shared" si="261"/>
        <v>3.5000000000000001E-3</v>
      </c>
      <c r="N1601" s="36">
        <f t="shared" si="252"/>
        <v>1.0157709367882322E-5</v>
      </c>
      <c r="Q1601" s="16"/>
      <c r="R1601" s="17"/>
      <c r="S1601" s="15">
        <v>-2.4550000000000001</v>
      </c>
      <c r="T1601" s="15">
        <v>-0.47000000000000064</v>
      </c>
      <c r="U1601" s="18"/>
      <c r="W1601" s="24"/>
      <c r="Z1601" s="21">
        <f t="shared" si="253"/>
        <v>3.3674056545453652</v>
      </c>
      <c r="AA1601" s="21">
        <f t="shared" si="254"/>
        <v>2.8040790577096568</v>
      </c>
      <c r="AB1601" s="21">
        <f t="shared" si="255"/>
        <v>0.16571488877602741</v>
      </c>
      <c r="AC1601" s="21">
        <f t="shared" si="256"/>
        <v>0.96</v>
      </c>
      <c r="AD1601" s="22">
        <f t="shared" si="257"/>
        <v>1.26E-5</v>
      </c>
      <c r="AE1601" s="22">
        <f t="shared" si="258"/>
        <v>0</v>
      </c>
    </row>
    <row r="1602" spans="1:31" ht="15.75" x14ac:dyDescent="0.25">
      <c r="A1602" s="11" t="s">
        <v>173</v>
      </c>
      <c r="B1602" s="11" t="s">
        <v>1783</v>
      </c>
      <c r="C1602" s="11">
        <v>0</v>
      </c>
      <c r="D1602" s="11">
        <v>76</v>
      </c>
      <c r="E1602" s="11">
        <v>26.1</v>
      </c>
      <c r="F1602" s="11">
        <v>1.5</v>
      </c>
      <c r="H1602" s="4">
        <v>45890</v>
      </c>
      <c r="I1602" s="2" t="s">
        <v>87</v>
      </c>
      <c r="J1602" s="3">
        <f t="shared" si="262"/>
        <v>23.565000000000001</v>
      </c>
      <c r="K1602" s="29">
        <f t="shared" si="263"/>
        <v>25.77</v>
      </c>
      <c r="L1602" s="31">
        <f t="shared" si="251"/>
        <v>83.032350210732218</v>
      </c>
      <c r="M1602" s="33">
        <f t="shared" si="261"/>
        <v>1.5E-3</v>
      </c>
      <c r="N1602" s="36">
        <f t="shared" si="252"/>
        <v>1.0263074104677427E-5</v>
      </c>
      <c r="Q1602" s="16"/>
      <c r="R1602" s="17"/>
      <c r="S1602" s="15">
        <v>-2.535000000000001</v>
      </c>
      <c r="T1602" s="15">
        <v>-0.53000000000000025</v>
      </c>
      <c r="U1602" s="18"/>
      <c r="W1602" s="24"/>
      <c r="Z1602" s="21">
        <f t="shared" si="253"/>
        <v>3.3160070319452655</v>
      </c>
      <c r="AA1602" s="21">
        <f t="shared" si="254"/>
        <v>2.7533585717772997</v>
      </c>
      <c r="AB1602" s="21">
        <f t="shared" si="255"/>
        <v>0.16303921589616621</v>
      </c>
      <c r="AC1602" s="21">
        <f t="shared" si="256"/>
        <v>0.96</v>
      </c>
      <c r="AD1602" s="22">
        <f t="shared" si="257"/>
        <v>5.4E-6</v>
      </c>
      <c r="AE1602" s="22">
        <f t="shared" si="258"/>
        <v>0</v>
      </c>
    </row>
    <row r="1603" spans="1:31" ht="15.75" x14ac:dyDescent="0.25">
      <c r="A1603" s="11" t="s">
        <v>173</v>
      </c>
      <c r="B1603" s="11" t="s">
        <v>1784</v>
      </c>
      <c r="C1603" s="11">
        <v>0</v>
      </c>
      <c r="D1603" s="11">
        <v>76</v>
      </c>
      <c r="E1603" s="11">
        <v>26</v>
      </c>
      <c r="F1603" s="11">
        <v>1.6</v>
      </c>
      <c r="H1603" s="4">
        <v>45890</v>
      </c>
      <c r="I1603" s="2" t="s">
        <v>88</v>
      </c>
      <c r="J1603" s="3">
        <f t="shared" si="262"/>
        <v>23.664999999999999</v>
      </c>
      <c r="K1603" s="29">
        <f t="shared" si="263"/>
        <v>25.555000000000003</v>
      </c>
      <c r="L1603" s="31">
        <f t="shared" ref="L1603:L1666" si="264">100*(22.1*10^6*10^((4.4-6.24*((J1603+273.2)/1000)+9.95*((J1603+273.2)/1000)^2-5.15*((J1603+273.5)/1000)^3)*(1-647.3/(J1603+273.2)))-101325*((K1603-J1603)/1514)*(1+J1603/873))/(22.1*10^6*10^((4.4-6.24*((K1603+273.2)/1000)+9.95*((K1603+273.2)/1000)^2-5.15*((K1603+273.5)/1000)^3)*(1-647.3/(K1603+273.2))))</f>
        <v>85.302565043564883</v>
      </c>
      <c r="M1603" s="33">
        <f t="shared" si="261"/>
        <v>1.2999999999999999E-2</v>
      </c>
      <c r="N1603" s="36">
        <f t="shared" ref="N1603:N1666" si="265">(0.408*AB1603*(AE1603-$Y$7)+$Y$6*($Y$6/(K1603+273))*$Y$8*(Z1603-AA1603))/(AB1603+$Y$6*(1+AC1603*$Y$8))</f>
        <v>8.6929294836476445E-6</v>
      </c>
      <c r="Q1603" s="16"/>
      <c r="R1603" s="17"/>
      <c r="S1603" s="15">
        <v>-2.3349999999999991</v>
      </c>
      <c r="T1603" s="15">
        <v>-0.54499999999999904</v>
      </c>
      <c r="U1603" s="18"/>
      <c r="W1603" s="24"/>
      <c r="Z1603" s="21">
        <f t="shared" ref="Z1603:Z1666" si="266">0.6108*EXP(17.27*K1603/(K1603+237.3))</f>
        <v>3.2740221982136166</v>
      </c>
      <c r="AA1603" s="21">
        <f t="shared" ref="AA1603:AA1666" si="267">(L1603/100)*Z1603</f>
        <v>2.7928249151719231</v>
      </c>
      <c r="AB1603" s="21">
        <f t="shared" ref="AB1603:AB1666" si="268">(4098*AA1603)/((K1603+237.3)^2)</f>
        <v>0.16564684909178631</v>
      </c>
      <c r="AC1603" s="21">
        <f t="shared" ref="AC1603:AC1666" si="269">IF(M1603&gt;10,0.24,0.96)</f>
        <v>0.96</v>
      </c>
      <c r="AD1603" s="22">
        <f t="shared" ref="AD1603:AD1666" si="270">M1603*3600/1000000</f>
        <v>4.6799999999999999E-5</v>
      </c>
      <c r="AE1603" s="22">
        <f t="shared" ref="AE1603:AE1666" si="271">IF(M1603&gt;10,(1-$Y$4)*AD1603,0)</f>
        <v>0</v>
      </c>
    </row>
    <row r="1604" spans="1:31" ht="15.75" x14ac:dyDescent="0.25">
      <c r="A1604" s="11" t="s">
        <v>173</v>
      </c>
      <c r="B1604" s="11" t="s">
        <v>1785</v>
      </c>
      <c r="C1604" s="11">
        <v>0</v>
      </c>
      <c r="D1604" s="11">
        <v>76</v>
      </c>
      <c r="E1604" s="11">
        <v>26</v>
      </c>
      <c r="F1604" s="11">
        <v>2.2000000000000002</v>
      </c>
      <c r="H1604" s="4">
        <v>45890</v>
      </c>
      <c r="I1604" s="2" t="s">
        <v>89</v>
      </c>
      <c r="J1604" s="3">
        <f t="shared" si="262"/>
        <v>23.425000000000001</v>
      </c>
      <c r="K1604" s="29">
        <f t="shared" si="263"/>
        <v>25.25</v>
      </c>
      <c r="L1604" s="31">
        <f t="shared" si="264"/>
        <v>85.698167955323143</v>
      </c>
      <c r="M1604" s="33">
        <f t="shared" si="261"/>
        <v>0.01</v>
      </c>
      <c r="N1604" s="36">
        <f t="shared" si="265"/>
        <v>8.3766375689104769E-6</v>
      </c>
      <c r="Q1604" s="16"/>
      <c r="R1604" s="17"/>
      <c r="S1604" s="15">
        <v>-2.5750000000000002</v>
      </c>
      <c r="T1604" s="15">
        <v>-0.75</v>
      </c>
      <c r="U1604" s="18"/>
      <c r="W1604" s="24"/>
      <c r="Z1604" s="21">
        <f t="shared" si="266"/>
        <v>3.2152575314274272</v>
      </c>
      <c r="AA1604" s="21">
        <f t="shared" si="267"/>
        <v>2.7554167994788537</v>
      </c>
      <c r="AB1604" s="21">
        <f t="shared" si="268"/>
        <v>0.16380803880236819</v>
      </c>
      <c r="AC1604" s="21">
        <f t="shared" si="269"/>
        <v>0.96</v>
      </c>
      <c r="AD1604" s="22">
        <f t="shared" si="270"/>
        <v>3.6000000000000001E-5</v>
      </c>
      <c r="AE1604" s="22">
        <f t="shared" si="271"/>
        <v>0</v>
      </c>
    </row>
    <row r="1605" spans="1:31" ht="15.75" x14ac:dyDescent="0.25">
      <c r="A1605" s="11" t="s">
        <v>173</v>
      </c>
      <c r="B1605" s="11" t="s">
        <v>1786</v>
      </c>
      <c r="C1605" s="11">
        <v>0</v>
      </c>
      <c r="D1605" s="11">
        <v>76</v>
      </c>
      <c r="E1605" s="11">
        <v>26</v>
      </c>
      <c r="F1605" s="11">
        <v>2.2000000000000002</v>
      </c>
      <c r="H1605" s="4">
        <v>45890</v>
      </c>
      <c r="I1605" s="2" t="s">
        <v>90</v>
      </c>
      <c r="J1605" s="3">
        <f t="shared" si="262"/>
        <v>23.1675</v>
      </c>
      <c r="K1605" s="29">
        <f t="shared" si="263"/>
        <v>25.175000000000001</v>
      </c>
      <c r="L1605" s="31">
        <f t="shared" si="264"/>
        <v>84.297219485805527</v>
      </c>
      <c r="M1605" s="33">
        <f t="shared" si="261"/>
        <v>8.5000000000000006E-3</v>
      </c>
      <c r="N1605" s="36">
        <f t="shared" si="265"/>
        <v>9.2808992558906406E-6</v>
      </c>
      <c r="Q1605" s="16"/>
      <c r="R1605" s="17"/>
      <c r="S1605" s="15">
        <v>-2.8324999999999987</v>
      </c>
      <c r="T1605" s="15">
        <v>-0.82500000000000018</v>
      </c>
      <c r="U1605" s="18"/>
      <c r="W1605" s="24"/>
      <c r="Z1605" s="21">
        <f t="shared" si="266"/>
        <v>3.2009488708131104</v>
      </c>
      <c r="AA1605" s="21">
        <f t="shared" si="267"/>
        <v>2.6983108952577415</v>
      </c>
      <c r="AB1605" s="21">
        <f t="shared" si="268"/>
        <v>0.16050481014543494</v>
      </c>
      <c r="AC1605" s="21">
        <f t="shared" si="269"/>
        <v>0.96</v>
      </c>
      <c r="AD1605" s="22">
        <f t="shared" si="270"/>
        <v>3.0599999999999998E-5</v>
      </c>
      <c r="AE1605" s="22">
        <f t="shared" si="271"/>
        <v>0</v>
      </c>
    </row>
    <row r="1606" spans="1:31" ht="15.75" x14ac:dyDescent="0.25">
      <c r="A1606" s="11" t="s">
        <v>173</v>
      </c>
      <c r="B1606" s="11" t="s">
        <v>1787</v>
      </c>
      <c r="C1606" s="11">
        <v>0</v>
      </c>
      <c r="D1606" s="11">
        <v>76</v>
      </c>
      <c r="E1606" s="11">
        <v>26</v>
      </c>
      <c r="F1606" s="11">
        <v>2.1</v>
      </c>
      <c r="H1606" s="4">
        <v>45890</v>
      </c>
      <c r="I1606" s="2" t="s">
        <v>91</v>
      </c>
      <c r="J1606" s="3">
        <f t="shared" si="262"/>
        <v>23.067500000000003</v>
      </c>
      <c r="K1606" s="29">
        <f t="shared" si="263"/>
        <v>25.16</v>
      </c>
      <c r="L1606" s="31">
        <f t="shared" si="264"/>
        <v>83.653428881334179</v>
      </c>
      <c r="M1606" s="33">
        <f t="shared" si="261"/>
        <v>1.5E-3</v>
      </c>
      <c r="N1606" s="36">
        <f t="shared" si="265"/>
        <v>9.706250327685384E-6</v>
      </c>
      <c r="Q1606" s="16"/>
      <c r="R1606" s="17"/>
      <c r="S1606" s="15">
        <v>-2.9324999999999992</v>
      </c>
      <c r="T1606" s="15">
        <v>-0.83999999999999986</v>
      </c>
      <c r="U1606" s="18"/>
      <c r="W1606" s="24"/>
      <c r="Z1606" s="21">
        <f t="shared" si="266"/>
        <v>3.1980938107547496</v>
      </c>
      <c r="AA1606" s="21">
        <f t="shared" si="267"/>
        <v>2.6753151315380745</v>
      </c>
      <c r="AB1606" s="21">
        <f t="shared" si="268"/>
        <v>0.15915513341963355</v>
      </c>
      <c r="AC1606" s="21">
        <f t="shared" si="269"/>
        <v>0.96</v>
      </c>
      <c r="AD1606" s="22">
        <f t="shared" si="270"/>
        <v>5.4E-6</v>
      </c>
      <c r="AE1606" s="22">
        <f t="shared" si="271"/>
        <v>0</v>
      </c>
    </row>
    <row r="1607" spans="1:31" ht="15.75" x14ac:dyDescent="0.25">
      <c r="A1607" s="11" t="s">
        <v>173</v>
      </c>
      <c r="B1607" s="11" t="s">
        <v>1788</v>
      </c>
      <c r="C1607" s="11">
        <v>0</v>
      </c>
      <c r="D1607" s="11">
        <v>76</v>
      </c>
      <c r="E1607" s="11">
        <v>26</v>
      </c>
      <c r="F1607" s="11">
        <v>2.6</v>
      </c>
      <c r="H1607" s="4">
        <v>45890</v>
      </c>
      <c r="I1607" s="2" t="s">
        <v>92</v>
      </c>
      <c r="J1607" s="3">
        <f t="shared" si="262"/>
        <v>23.080000000000002</v>
      </c>
      <c r="K1607" s="29">
        <f t="shared" si="263"/>
        <v>25.14</v>
      </c>
      <c r="L1607" s="31">
        <f t="shared" si="264"/>
        <v>83.890510673616319</v>
      </c>
      <c r="M1607" s="33">
        <f t="shared" si="261"/>
        <v>5.0000000000000001E-3</v>
      </c>
      <c r="N1607" s="36">
        <f t="shared" si="265"/>
        <v>9.5436598246997387E-6</v>
      </c>
      <c r="Q1607" s="16"/>
      <c r="R1607" s="17"/>
      <c r="S1607" s="15">
        <v>-2.919999999999999</v>
      </c>
      <c r="T1607" s="15">
        <v>-0.85999999999999943</v>
      </c>
      <c r="U1607" s="18"/>
      <c r="W1607" s="24"/>
      <c r="Z1607" s="21">
        <f t="shared" si="266"/>
        <v>3.1942905180611927</v>
      </c>
      <c r="AA1607" s="21">
        <f t="shared" si="267"/>
        <v>2.6797066280004387</v>
      </c>
      <c r="AB1607" s="21">
        <f t="shared" si="268"/>
        <v>0.15944068308864046</v>
      </c>
      <c r="AC1607" s="21">
        <f t="shared" si="269"/>
        <v>0.96</v>
      </c>
      <c r="AD1607" s="22">
        <f t="shared" si="270"/>
        <v>1.8E-5</v>
      </c>
      <c r="AE1607" s="22">
        <f t="shared" si="271"/>
        <v>0</v>
      </c>
    </row>
    <row r="1608" spans="1:31" ht="15.75" x14ac:dyDescent="0.25">
      <c r="A1608" s="11" t="s">
        <v>173</v>
      </c>
      <c r="B1608" s="11" t="s">
        <v>1789</v>
      </c>
      <c r="C1608" s="11">
        <v>0</v>
      </c>
      <c r="D1608" s="11">
        <v>76</v>
      </c>
      <c r="E1608" s="11">
        <v>26.1</v>
      </c>
      <c r="F1608" s="11">
        <v>2.2999999999999998</v>
      </c>
      <c r="H1608" s="4">
        <v>45890</v>
      </c>
      <c r="I1608" s="2" t="s">
        <v>93</v>
      </c>
      <c r="J1608" s="3">
        <f t="shared" si="262"/>
        <v>23.045000000000002</v>
      </c>
      <c r="K1608" s="29">
        <f t="shared" si="263"/>
        <v>25.005000000000003</v>
      </c>
      <c r="L1608" s="31">
        <f t="shared" si="264"/>
        <v>84.598895565846689</v>
      </c>
      <c r="M1608" s="33">
        <f t="shared" si="261"/>
        <v>2.4499999999999997E-2</v>
      </c>
      <c r="N1608" s="36">
        <f t="shared" si="265"/>
        <v>9.0468475864137502E-6</v>
      </c>
      <c r="Q1608" s="16"/>
      <c r="R1608" s="17"/>
      <c r="S1608" s="15">
        <v>-3.0549999999999997</v>
      </c>
      <c r="T1608" s="15">
        <v>-0.99499999999999922</v>
      </c>
      <c r="U1608" s="18"/>
      <c r="W1608" s="24"/>
      <c r="Z1608" s="21">
        <f t="shared" si="266"/>
        <v>3.1687212885241482</v>
      </c>
      <c r="AA1608" s="21">
        <f t="shared" si="267"/>
        <v>2.6807032136512956</v>
      </c>
      <c r="AB1608" s="21">
        <f t="shared" si="268"/>
        <v>0.15966420057463016</v>
      </c>
      <c r="AC1608" s="21">
        <f t="shared" si="269"/>
        <v>0.96</v>
      </c>
      <c r="AD1608" s="22">
        <f t="shared" si="270"/>
        <v>8.8199999999999989E-5</v>
      </c>
      <c r="AE1608" s="22">
        <f t="shared" si="271"/>
        <v>0</v>
      </c>
    </row>
    <row r="1609" spans="1:31" ht="15.75" x14ac:dyDescent="0.25">
      <c r="A1609" s="11" t="s">
        <v>173</v>
      </c>
      <c r="B1609" s="11" t="s">
        <v>1790</v>
      </c>
      <c r="C1609" s="11">
        <v>0</v>
      </c>
      <c r="D1609" s="11">
        <v>75</v>
      </c>
      <c r="E1609" s="11">
        <v>26.2</v>
      </c>
      <c r="F1609" s="11">
        <v>2.5</v>
      </c>
      <c r="H1609" s="4">
        <v>45890</v>
      </c>
      <c r="I1609" s="2" t="s">
        <v>94</v>
      </c>
      <c r="J1609" s="3">
        <f t="shared" si="262"/>
        <v>23.1875</v>
      </c>
      <c r="K1609" s="29">
        <f t="shared" si="263"/>
        <v>25.072500000000002</v>
      </c>
      <c r="L1609" s="31">
        <f t="shared" si="264"/>
        <v>85.188645680898802</v>
      </c>
      <c r="M1609" s="33">
        <f t="shared" si="261"/>
        <v>1.2999999999999999E-2</v>
      </c>
      <c r="N1609" s="36">
        <f t="shared" si="265"/>
        <v>8.6744324696301725E-6</v>
      </c>
      <c r="Q1609" s="16"/>
      <c r="R1609" s="17"/>
      <c r="S1609" s="15">
        <v>-3.0125000000000002</v>
      </c>
      <c r="T1609" s="15">
        <v>-1.0274999999999999</v>
      </c>
      <c r="U1609" s="18"/>
      <c r="W1609" s="24"/>
      <c r="Z1609" s="21">
        <f t="shared" si="266"/>
        <v>3.1814835053003785</v>
      </c>
      <c r="AA1609" s="21">
        <f t="shared" si="267"/>
        <v>2.7102627107265786</v>
      </c>
      <c r="AB1609" s="21">
        <f t="shared" si="268"/>
        <v>0.16134173283247091</v>
      </c>
      <c r="AC1609" s="21">
        <f t="shared" si="269"/>
        <v>0.96</v>
      </c>
      <c r="AD1609" s="22">
        <f t="shared" si="270"/>
        <v>4.6799999999999999E-5</v>
      </c>
      <c r="AE1609" s="22">
        <f t="shared" si="271"/>
        <v>0</v>
      </c>
    </row>
    <row r="1610" spans="1:31" ht="15.75" x14ac:dyDescent="0.25">
      <c r="A1610" s="11" t="s">
        <v>173</v>
      </c>
      <c r="B1610" s="11" t="s">
        <v>1791</v>
      </c>
      <c r="C1610" s="11">
        <v>0</v>
      </c>
      <c r="D1610" s="11">
        <v>75</v>
      </c>
      <c r="E1610" s="11">
        <v>26.3</v>
      </c>
      <c r="F1610" s="11">
        <v>2.7</v>
      </c>
      <c r="H1610" s="4">
        <v>45890</v>
      </c>
      <c r="I1610" s="2" t="s">
        <v>95</v>
      </c>
      <c r="J1610" s="3">
        <f t="shared" si="262"/>
        <v>23.517500000000002</v>
      </c>
      <c r="K1610" s="29">
        <f t="shared" si="263"/>
        <v>25.2775</v>
      </c>
      <c r="L1610" s="31">
        <f t="shared" si="264"/>
        <v>86.198597563726352</v>
      </c>
      <c r="M1610" s="33">
        <f t="shared" si="261"/>
        <v>1.5E-3</v>
      </c>
      <c r="N1610" s="36">
        <f t="shared" si="265"/>
        <v>8.0576961284440963E-6</v>
      </c>
      <c r="Q1610" s="16"/>
      <c r="R1610" s="17"/>
      <c r="S1610" s="15">
        <v>-2.7824999999999998</v>
      </c>
      <c r="T1610" s="15">
        <v>-0.92250000000000032</v>
      </c>
      <c r="U1610" s="18"/>
      <c r="W1610" s="24"/>
      <c r="Z1610" s="21">
        <f t="shared" si="266"/>
        <v>3.2205179951924463</v>
      </c>
      <c r="AA1610" s="21">
        <f t="shared" si="267"/>
        <v>2.7760413461433249</v>
      </c>
      <c r="AB1610" s="21">
        <f t="shared" si="268"/>
        <v>0.16499959038016093</v>
      </c>
      <c r="AC1610" s="21">
        <f t="shared" si="269"/>
        <v>0.96</v>
      </c>
      <c r="AD1610" s="22">
        <f t="shared" si="270"/>
        <v>5.4E-6</v>
      </c>
      <c r="AE1610" s="22">
        <f t="shared" si="271"/>
        <v>0</v>
      </c>
    </row>
    <row r="1611" spans="1:31" ht="15.75" x14ac:dyDescent="0.25">
      <c r="A1611" s="11" t="s">
        <v>173</v>
      </c>
      <c r="B1611" s="11" t="s">
        <v>1792</v>
      </c>
      <c r="C1611" s="11">
        <v>0</v>
      </c>
      <c r="D1611" s="11">
        <v>75</v>
      </c>
      <c r="E1611" s="11">
        <v>26.3</v>
      </c>
      <c r="F1611" s="11">
        <v>1.7</v>
      </c>
      <c r="H1611" s="4">
        <v>45890</v>
      </c>
      <c r="I1611" s="2" t="s">
        <v>96</v>
      </c>
      <c r="J1611" s="3">
        <f t="shared" si="262"/>
        <v>23.927500000000002</v>
      </c>
      <c r="K1611" s="29">
        <f t="shared" si="263"/>
        <v>25.42</v>
      </c>
      <c r="L1611" s="31">
        <f t="shared" si="264"/>
        <v>88.272056410269613</v>
      </c>
      <c r="M1611" s="33">
        <f t="shared" si="261"/>
        <v>3.5000000000000001E-3</v>
      </c>
      <c r="N1611" s="36">
        <f t="shared" si="265"/>
        <v>6.7618433044118746E-6</v>
      </c>
      <c r="Q1611" s="16"/>
      <c r="R1611" s="17"/>
      <c r="S1611" s="15">
        <v>-2.3725000000000005</v>
      </c>
      <c r="T1611" s="15">
        <v>-0.88000000000000078</v>
      </c>
      <c r="U1611" s="18"/>
      <c r="W1611" s="24"/>
      <c r="Z1611" s="21">
        <f t="shared" si="266"/>
        <v>3.2478971217778461</v>
      </c>
      <c r="AA1611" s="21">
        <f t="shared" si="267"/>
        <v>2.8669855794832637</v>
      </c>
      <c r="AB1611" s="21">
        <f t="shared" si="268"/>
        <v>0.17022023733189792</v>
      </c>
      <c r="AC1611" s="21">
        <f t="shared" si="269"/>
        <v>0.96</v>
      </c>
      <c r="AD1611" s="22">
        <f t="shared" si="270"/>
        <v>1.26E-5</v>
      </c>
      <c r="AE1611" s="22">
        <f t="shared" si="271"/>
        <v>0</v>
      </c>
    </row>
    <row r="1612" spans="1:31" ht="15.75" x14ac:dyDescent="0.25">
      <c r="A1612" s="11" t="s">
        <v>173</v>
      </c>
      <c r="B1612" s="11" t="s">
        <v>1793</v>
      </c>
      <c r="C1612" s="11">
        <v>0</v>
      </c>
      <c r="D1612" s="11">
        <v>75</v>
      </c>
      <c r="E1612" s="11">
        <v>26.2</v>
      </c>
      <c r="F1612" s="11">
        <v>1.5</v>
      </c>
      <c r="H1612" s="4">
        <v>45890</v>
      </c>
      <c r="I1612" s="2" t="s">
        <v>97</v>
      </c>
      <c r="J1612" s="3">
        <f t="shared" si="262"/>
        <v>23.8325</v>
      </c>
      <c r="K1612" s="29">
        <f t="shared" si="263"/>
        <v>25.4375</v>
      </c>
      <c r="L1612" s="31">
        <f t="shared" si="264"/>
        <v>87.419722074127463</v>
      </c>
      <c r="M1612" s="33">
        <f t="shared" si="261"/>
        <v>6.4999999999999997E-3</v>
      </c>
      <c r="N1612" s="36">
        <f t="shared" si="265"/>
        <v>7.3027433291254341E-6</v>
      </c>
      <c r="Q1612" s="16"/>
      <c r="R1612" s="17"/>
      <c r="S1612" s="15">
        <v>-2.3674999999999997</v>
      </c>
      <c r="T1612" s="15">
        <v>-0.86249999999999982</v>
      </c>
      <c r="U1612" s="18"/>
      <c r="W1612" s="24"/>
      <c r="Z1612" s="21">
        <f t="shared" si="266"/>
        <v>3.2512734201887787</v>
      </c>
      <c r="AA1612" s="21">
        <f t="shared" si="267"/>
        <v>2.8422541877990088</v>
      </c>
      <c r="AB1612" s="21">
        <f t="shared" si="268"/>
        <v>0.16872939244390306</v>
      </c>
      <c r="AC1612" s="21">
        <f t="shared" si="269"/>
        <v>0.96</v>
      </c>
      <c r="AD1612" s="22">
        <f t="shared" si="270"/>
        <v>2.34E-5</v>
      </c>
      <c r="AE1612" s="22">
        <f t="shared" si="271"/>
        <v>0</v>
      </c>
    </row>
    <row r="1613" spans="1:31" ht="15.75" x14ac:dyDescent="0.25">
      <c r="A1613" s="11" t="s">
        <v>173</v>
      </c>
      <c r="B1613" s="11" t="s">
        <v>1794</v>
      </c>
      <c r="C1613" s="11">
        <v>0</v>
      </c>
      <c r="D1613" s="11">
        <v>75</v>
      </c>
      <c r="E1613" s="11">
        <v>26.1</v>
      </c>
      <c r="F1613" s="11">
        <v>1.6</v>
      </c>
      <c r="H1613" s="4">
        <v>45890</v>
      </c>
      <c r="I1613" s="2" t="s">
        <v>98</v>
      </c>
      <c r="J1613" s="3">
        <f t="shared" si="262"/>
        <v>23.677500000000002</v>
      </c>
      <c r="K1613" s="29">
        <f t="shared" si="263"/>
        <v>25.294999999999998</v>
      </c>
      <c r="L1613" s="31">
        <f t="shared" si="264"/>
        <v>87.286351393468721</v>
      </c>
      <c r="M1613" s="33">
        <f t="shared" si="261"/>
        <v>6.4999999999999997E-3</v>
      </c>
      <c r="N1613" s="36">
        <f t="shared" si="265"/>
        <v>7.364578450212918E-6</v>
      </c>
      <c r="Q1613" s="16"/>
      <c r="R1613" s="17"/>
      <c r="S1613" s="15">
        <v>-2.4225000000000003</v>
      </c>
      <c r="T1613" s="15">
        <v>-0.90500000000000025</v>
      </c>
      <c r="U1613" s="18"/>
      <c r="W1613" s="24"/>
      <c r="Z1613" s="21">
        <f t="shared" si="266"/>
        <v>3.2238694685563836</v>
      </c>
      <c r="AA1613" s="21">
        <f t="shared" si="267"/>
        <v>2.8139980327908773</v>
      </c>
      <c r="AB1613" s="21">
        <f t="shared" si="268"/>
        <v>0.16723333031106671</v>
      </c>
      <c r="AC1613" s="21">
        <f t="shared" si="269"/>
        <v>0.96</v>
      </c>
      <c r="AD1613" s="22">
        <f t="shared" si="270"/>
        <v>2.34E-5</v>
      </c>
      <c r="AE1613" s="22">
        <f t="shared" si="271"/>
        <v>0</v>
      </c>
    </row>
    <row r="1614" spans="1:31" ht="15.75" x14ac:dyDescent="0.25">
      <c r="A1614" s="11" t="s">
        <v>173</v>
      </c>
      <c r="B1614" s="11" t="s">
        <v>1795</v>
      </c>
      <c r="C1614" s="11">
        <v>0</v>
      </c>
      <c r="D1614" s="11">
        <v>75</v>
      </c>
      <c r="E1614" s="11">
        <v>26.1</v>
      </c>
      <c r="F1614" s="11">
        <v>1.7</v>
      </c>
      <c r="H1614" s="4">
        <v>45890</v>
      </c>
      <c r="I1614" s="2" t="s">
        <v>99</v>
      </c>
      <c r="J1614" s="3">
        <f t="shared" si="262"/>
        <v>23.927500000000002</v>
      </c>
      <c r="K1614" s="29">
        <f t="shared" si="263"/>
        <v>25.4375</v>
      </c>
      <c r="L1614" s="31">
        <f t="shared" si="264"/>
        <v>88.142898142165237</v>
      </c>
      <c r="M1614" s="33">
        <f t="shared" si="261"/>
        <v>3.0000000000000002E-2</v>
      </c>
      <c r="N1614" s="36">
        <f t="shared" si="265"/>
        <v>6.8455474747170244E-6</v>
      </c>
      <c r="Q1614" s="16"/>
      <c r="R1614" s="17"/>
      <c r="S1614" s="15">
        <v>-2.1725000000000003</v>
      </c>
      <c r="T1614" s="15">
        <v>-0.66249999999999964</v>
      </c>
      <c r="U1614" s="18"/>
      <c r="W1614" s="24"/>
      <c r="Z1614" s="21">
        <f t="shared" si="266"/>
        <v>3.2512734201887787</v>
      </c>
      <c r="AA1614" s="21">
        <f t="shared" si="267"/>
        <v>2.8657666190802873</v>
      </c>
      <c r="AB1614" s="21">
        <f t="shared" si="268"/>
        <v>0.17012519942766946</v>
      </c>
      <c r="AC1614" s="21">
        <f t="shared" si="269"/>
        <v>0.96</v>
      </c>
      <c r="AD1614" s="22">
        <f t="shared" si="270"/>
        <v>1.0800000000000001E-4</v>
      </c>
      <c r="AE1614" s="22">
        <f t="shared" si="271"/>
        <v>0</v>
      </c>
    </row>
    <row r="1615" spans="1:31" ht="15.75" x14ac:dyDescent="0.25">
      <c r="A1615" s="11" t="s">
        <v>173</v>
      </c>
      <c r="B1615" s="11" t="s">
        <v>1796</v>
      </c>
      <c r="C1615" s="11">
        <v>0</v>
      </c>
      <c r="D1615" s="11">
        <v>75</v>
      </c>
      <c r="E1615" s="11">
        <v>26.1</v>
      </c>
      <c r="F1615" s="11">
        <v>1.4</v>
      </c>
      <c r="H1615" s="4">
        <v>45890</v>
      </c>
      <c r="I1615" s="2" t="s">
        <v>100</v>
      </c>
      <c r="J1615" s="3">
        <f t="shared" si="262"/>
        <v>23.96</v>
      </c>
      <c r="K1615" s="29">
        <f t="shared" si="263"/>
        <v>25.535</v>
      </c>
      <c r="L1615" s="31">
        <f t="shared" si="264"/>
        <v>87.673256159524655</v>
      </c>
      <c r="M1615" s="33">
        <f t="shared" si="261"/>
        <v>1.4999999999999999E-2</v>
      </c>
      <c r="N1615" s="36">
        <f t="shared" si="265"/>
        <v>7.1570629552930226E-6</v>
      </c>
      <c r="Q1615" s="16"/>
      <c r="R1615" s="17"/>
      <c r="S1615" s="15">
        <v>-2.1400000000000006</v>
      </c>
      <c r="T1615" s="15">
        <v>-0.56500000000000128</v>
      </c>
      <c r="U1615" s="18"/>
      <c r="W1615" s="24"/>
      <c r="Z1615" s="21">
        <f t="shared" si="266"/>
        <v>3.2701402953855774</v>
      </c>
      <c r="AA1615" s="21">
        <f t="shared" si="267"/>
        <v>2.8670384779492335</v>
      </c>
      <c r="AB1615" s="21">
        <f t="shared" si="268"/>
        <v>0.17007445263200152</v>
      </c>
      <c r="AC1615" s="21">
        <f t="shared" si="269"/>
        <v>0.96</v>
      </c>
      <c r="AD1615" s="22">
        <f t="shared" si="270"/>
        <v>5.3999999999999998E-5</v>
      </c>
      <c r="AE1615" s="22">
        <f t="shared" si="271"/>
        <v>0</v>
      </c>
    </row>
    <row r="1616" spans="1:31" ht="15.75" x14ac:dyDescent="0.25">
      <c r="A1616" s="11" t="s">
        <v>173</v>
      </c>
      <c r="B1616" s="11" t="s">
        <v>1797</v>
      </c>
      <c r="C1616" s="11">
        <v>0</v>
      </c>
      <c r="D1616" s="11">
        <v>75</v>
      </c>
      <c r="E1616" s="11">
        <v>26.1</v>
      </c>
      <c r="F1616" s="11">
        <v>1.5</v>
      </c>
      <c r="H1616" s="4">
        <v>45890</v>
      </c>
      <c r="I1616" s="2" t="s">
        <v>101</v>
      </c>
      <c r="J1616" s="3">
        <f t="shared" si="262"/>
        <v>23.950000000000003</v>
      </c>
      <c r="K1616" s="29">
        <f t="shared" si="263"/>
        <v>25.615000000000002</v>
      </c>
      <c r="L1616" s="31">
        <f t="shared" si="264"/>
        <v>87.013146353423551</v>
      </c>
      <c r="M1616" s="33">
        <f t="shared" si="261"/>
        <v>0.248</v>
      </c>
      <c r="N1616" s="36">
        <f t="shared" si="265"/>
        <v>7.5913328981156244E-6</v>
      </c>
      <c r="Q1616" s="16"/>
      <c r="R1616" s="17"/>
      <c r="S1616" s="15">
        <v>-2.1500000000000004</v>
      </c>
      <c r="T1616" s="15">
        <v>-0.48499999999999943</v>
      </c>
      <c r="U1616" s="18"/>
      <c r="W1616" s="24"/>
      <c r="Z1616" s="21">
        <f t="shared" si="266"/>
        <v>3.2856920189426124</v>
      </c>
      <c r="AA1616" s="21">
        <f t="shared" si="267"/>
        <v>2.8589840051652926</v>
      </c>
      <c r="AB1616" s="21">
        <f t="shared" si="268"/>
        <v>0.16949346211841168</v>
      </c>
      <c r="AC1616" s="21">
        <f t="shared" si="269"/>
        <v>0.96</v>
      </c>
      <c r="AD1616" s="22">
        <f t="shared" si="270"/>
        <v>8.9279999999999991E-4</v>
      </c>
      <c r="AE1616" s="22">
        <f t="shared" si="271"/>
        <v>0</v>
      </c>
    </row>
    <row r="1617" spans="1:31" ht="15.75" x14ac:dyDescent="0.25">
      <c r="A1617" s="11" t="s">
        <v>173</v>
      </c>
      <c r="B1617" s="11" t="s">
        <v>1798</v>
      </c>
      <c r="C1617" s="11">
        <v>0</v>
      </c>
      <c r="D1617" s="11">
        <v>75</v>
      </c>
      <c r="E1617" s="11">
        <v>26</v>
      </c>
      <c r="F1617" s="11">
        <v>1.7</v>
      </c>
      <c r="H1617" s="4">
        <v>45890</v>
      </c>
      <c r="I1617" s="2" t="s">
        <v>102</v>
      </c>
      <c r="J1617" s="3">
        <f t="shared" si="262"/>
        <v>23.9025</v>
      </c>
      <c r="K1617" s="29">
        <f t="shared" si="263"/>
        <v>25.702500000000001</v>
      </c>
      <c r="L1617" s="31">
        <f t="shared" si="264"/>
        <v>86.021992748921036</v>
      </c>
      <c r="M1617" s="33">
        <f t="shared" si="261"/>
        <v>1.5550000000000002</v>
      </c>
      <c r="N1617" s="36">
        <f t="shared" si="265"/>
        <v>8.2484869360510692E-6</v>
      </c>
      <c r="Q1617" s="16"/>
      <c r="R1617" s="17"/>
      <c r="S1617" s="15">
        <v>-2.0975000000000001</v>
      </c>
      <c r="T1617" s="15">
        <v>-0.39749999999999908</v>
      </c>
      <c r="U1617" s="18"/>
      <c r="W1617" s="24"/>
      <c r="Z1617" s="21">
        <f t="shared" si="266"/>
        <v>3.3027754983195021</v>
      </c>
      <c r="AA1617" s="21">
        <f t="shared" si="267"/>
        <v>2.8411132996775428</v>
      </c>
      <c r="AB1617" s="21">
        <f t="shared" si="268"/>
        <v>0.16832194997270952</v>
      </c>
      <c r="AC1617" s="21">
        <f t="shared" si="269"/>
        <v>0.96</v>
      </c>
      <c r="AD1617" s="22">
        <f t="shared" si="270"/>
        <v>5.5980000000000005E-3</v>
      </c>
      <c r="AE1617" s="22">
        <f t="shared" si="271"/>
        <v>0</v>
      </c>
    </row>
    <row r="1618" spans="1:31" ht="15.75" x14ac:dyDescent="0.25">
      <c r="A1618" s="11" t="s">
        <v>173</v>
      </c>
      <c r="B1618" s="11" t="s">
        <v>1799</v>
      </c>
      <c r="C1618" s="11">
        <v>0</v>
      </c>
      <c r="D1618" s="11">
        <v>76</v>
      </c>
      <c r="E1618" s="11">
        <v>25.9</v>
      </c>
      <c r="F1618" s="11">
        <v>1.7</v>
      </c>
      <c r="H1618" s="4">
        <v>45890</v>
      </c>
      <c r="I1618" s="2" t="s">
        <v>103</v>
      </c>
      <c r="J1618" s="3">
        <f t="shared" si="262"/>
        <v>23.72</v>
      </c>
      <c r="K1618" s="29">
        <f t="shared" si="263"/>
        <v>25.747499999999999</v>
      </c>
      <c r="L1618" s="31">
        <f t="shared" si="264"/>
        <v>84.338145313820846</v>
      </c>
      <c r="M1618" s="33">
        <f t="shared" si="261"/>
        <v>4.7515000000000001</v>
      </c>
      <c r="N1618" s="36">
        <f t="shared" si="265"/>
        <v>9.3723604163690004E-6</v>
      </c>
      <c r="Q1618" s="16"/>
      <c r="R1618" s="17"/>
      <c r="S1618" s="15">
        <v>-2.1800000000000006</v>
      </c>
      <c r="T1618" s="15">
        <v>-0.25250000000000128</v>
      </c>
      <c r="U1618" s="18"/>
      <c r="W1618" s="24"/>
      <c r="Z1618" s="21">
        <f t="shared" si="266"/>
        <v>3.3115913964392276</v>
      </c>
      <c r="AA1618" s="21">
        <f t="shared" si="267"/>
        <v>2.7929347641289048</v>
      </c>
      <c r="AB1618" s="21">
        <f t="shared" si="268"/>
        <v>0.16541100053988336</v>
      </c>
      <c r="AC1618" s="21">
        <f t="shared" si="269"/>
        <v>0.96</v>
      </c>
      <c r="AD1618" s="22">
        <f t="shared" si="270"/>
        <v>1.71054E-2</v>
      </c>
      <c r="AE1618" s="22">
        <f t="shared" si="271"/>
        <v>0</v>
      </c>
    </row>
    <row r="1619" spans="1:31" ht="15.75" x14ac:dyDescent="0.25">
      <c r="A1619" s="11" t="s">
        <v>173</v>
      </c>
      <c r="B1619" s="11" t="s">
        <v>1800</v>
      </c>
      <c r="C1619" s="11">
        <v>0</v>
      </c>
      <c r="D1619" s="11">
        <v>76</v>
      </c>
      <c r="E1619" s="11">
        <v>25.9</v>
      </c>
      <c r="F1619" s="11">
        <v>1.3</v>
      </c>
      <c r="H1619" s="4">
        <v>45890</v>
      </c>
      <c r="I1619" s="2" t="s">
        <v>104</v>
      </c>
      <c r="J1619" s="3">
        <f t="shared" si="262"/>
        <v>23.827499999999997</v>
      </c>
      <c r="K1619" s="29">
        <f t="shared" si="263"/>
        <v>25.7575</v>
      </c>
      <c r="L1619" s="31">
        <f t="shared" si="264"/>
        <v>85.066780399029298</v>
      </c>
      <c r="M1619" s="33">
        <f t="shared" si="261"/>
        <v>9.48</v>
      </c>
      <c r="N1619" s="36">
        <f t="shared" si="265"/>
        <v>8.8879223066415685E-6</v>
      </c>
      <c r="Q1619" s="16"/>
      <c r="R1619" s="17"/>
      <c r="S1619" s="15">
        <v>-2.0725000000000007</v>
      </c>
      <c r="T1619" s="15">
        <v>-0.14249999999999918</v>
      </c>
      <c r="U1619" s="18"/>
      <c r="W1619" s="24"/>
      <c r="Z1619" s="21">
        <f t="shared" si="266"/>
        <v>3.3135532679750836</v>
      </c>
      <c r="AA1619" s="21">
        <f t="shared" si="267"/>
        <v>2.8187330818732232</v>
      </c>
      <c r="AB1619" s="21">
        <f t="shared" si="268"/>
        <v>0.16692620877029354</v>
      </c>
      <c r="AC1619" s="21">
        <f t="shared" si="269"/>
        <v>0.96</v>
      </c>
      <c r="AD1619" s="22">
        <f t="shared" si="270"/>
        <v>3.4127999999999999E-2</v>
      </c>
      <c r="AE1619" s="22">
        <f t="shared" si="271"/>
        <v>0</v>
      </c>
    </row>
    <row r="1620" spans="1:31" ht="15.75" x14ac:dyDescent="0.25">
      <c r="A1620" s="11" t="s">
        <v>173</v>
      </c>
      <c r="B1620" s="11" t="s">
        <v>1801</v>
      </c>
      <c r="C1620" s="11">
        <v>0</v>
      </c>
      <c r="D1620" s="11">
        <v>77</v>
      </c>
      <c r="E1620" s="11">
        <v>25.8</v>
      </c>
      <c r="F1620" s="11">
        <v>1.1000000000000001</v>
      </c>
      <c r="H1620" s="4">
        <v>45890</v>
      </c>
      <c r="I1620" s="2" t="s">
        <v>105</v>
      </c>
      <c r="J1620" s="3">
        <f t="shared" si="262"/>
        <v>23.85</v>
      </c>
      <c r="K1620" s="29">
        <f t="shared" si="263"/>
        <v>25.942499999999999</v>
      </c>
      <c r="L1620" s="31">
        <f t="shared" si="264"/>
        <v>83.921859397843107</v>
      </c>
      <c r="M1620" s="33">
        <f t="shared" si="261"/>
        <v>15.14</v>
      </c>
      <c r="N1620" s="36">
        <f t="shared" si="265"/>
        <v>1.1948090718376592E-2</v>
      </c>
      <c r="Q1620" s="16"/>
      <c r="R1620" s="17"/>
      <c r="S1620" s="15">
        <v>-1.9500000000000011</v>
      </c>
      <c r="T1620" s="15">
        <v>4.2500000000001315E-2</v>
      </c>
      <c r="U1620" s="18"/>
      <c r="W1620" s="24"/>
      <c r="Z1620" s="21">
        <f t="shared" si="266"/>
        <v>3.3500310710186874</v>
      </c>
      <c r="AA1620" s="21">
        <f t="shared" si="267"/>
        <v>2.8114083652043607</v>
      </c>
      <c r="AB1620" s="21">
        <f t="shared" si="268"/>
        <v>0.16625850597577616</v>
      </c>
      <c r="AC1620" s="21">
        <f t="shared" si="269"/>
        <v>0.24</v>
      </c>
      <c r="AD1620" s="22">
        <f t="shared" si="270"/>
        <v>5.4503999999999997E-2</v>
      </c>
      <c r="AE1620" s="22">
        <f t="shared" si="271"/>
        <v>4.1968079999999998E-2</v>
      </c>
    </row>
    <row r="1621" spans="1:31" ht="15.75" x14ac:dyDescent="0.25">
      <c r="A1621" s="11" t="s">
        <v>173</v>
      </c>
      <c r="B1621" s="11" t="s">
        <v>1802</v>
      </c>
      <c r="C1621" s="11">
        <v>0</v>
      </c>
      <c r="D1621" s="11">
        <v>77</v>
      </c>
      <c r="E1621" s="11">
        <v>25.6</v>
      </c>
      <c r="F1621" s="11">
        <v>1.3</v>
      </c>
      <c r="H1621" s="4">
        <v>45890</v>
      </c>
      <c r="I1621" s="2" t="s">
        <v>106</v>
      </c>
      <c r="J1621" s="3">
        <f t="shared" si="262"/>
        <v>23.75</v>
      </c>
      <c r="K1621" s="29">
        <f t="shared" si="263"/>
        <v>26.047499999999999</v>
      </c>
      <c r="L1621" s="31">
        <f t="shared" si="264"/>
        <v>82.453824227994659</v>
      </c>
      <c r="M1621" s="33">
        <f t="shared" si="261"/>
        <v>25.45</v>
      </c>
      <c r="N1621" s="36">
        <f t="shared" si="265"/>
        <v>2.0004022844825515E-2</v>
      </c>
      <c r="Q1621" s="16"/>
      <c r="R1621" s="17"/>
      <c r="S1621" s="15">
        <v>-1.8499999999999996</v>
      </c>
      <c r="T1621" s="15">
        <v>0.24749999999999961</v>
      </c>
      <c r="U1621" s="18"/>
      <c r="W1621" s="24"/>
      <c r="Z1621" s="21">
        <f t="shared" si="266"/>
        <v>3.3708899791862477</v>
      </c>
      <c r="AA1621" s="21">
        <f t="shared" si="267"/>
        <v>2.7794276983573143</v>
      </c>
      <c r="AB1621" s="21">
        <f t="shared" si="268"/>
        <v>0.16423621793322957</v>
      </c>
      <c r="AC1621" s="21">
        <f t="shared" si="269"/>
        <v>0.24</v>
      </c>
      <c r="AD1621" s="22">
        <f t="shared" si="270"/>
        <v>9.1619999999999993E-2</v>
      </c>
      <c r="AE1621" s="22">
        <f t="shared" si="271"/>
        <v>7.0547399999999996E-2</v>
      </c>
    </row>
    <row r="1622" spans="1:31" ht="15.75" x14ac:dyDescent="0.25">
      <c r="A1622" s="11" t="s">
        <v>173</v>
      </c>
      <c r="B1622" s="11" t="s">
        <v>1803</v>
      </c>
      <c r="C1622" s="11">
        <v>0</v>
      </c>
      <c r="D1622" s="11">
        <v>77</v>
      </c>
      <c r="E1622" s="11">
        <v>25.5</v>
      </c>
      <c r="F1622" s="11">
        <v>1.7</v>
      </c>
      <c r="H1622" s="4">
        <v>45890</v>
      </c>
      <c r="I1622" s="2" t="s">
        <v>107</v>
      </c>
      <c r="J1622" s="3">
        <f t="shared" si="262"/>
        <v>23.897500000000001</v>
      </c>
      <c r="K1622" s="29">
        <f t="shared" si="263"/>
        <v>26.192500000000003</v>
      </c>
      <c r="L1622" s="31">
        <f t="shared" si="264"/>
        <v>82.524891680075896</v>
      </c>
      <c r="M1622" s="33">
        <f t="shared" si="261"/>
        <v>31.324999999999999</v>
      </c>
      <c r="N1622" s="36">
        <f t="shared" si="265"/>
        <v>2.4681658087004777E-2</v>
      </c>
      <c r="Q1622" s="16"/>
      <c r="R1622" s="17"/>
      <c r="S1622" s="15">
        <v>-1.6025</v>
      </c>
      <c r="T1622" s="15">
        <v>0.59250000000000025</v>
      </c>
      <c r="U1622" s="18"/>
      <c r="W1622" s="24"/>
      <c r="Z1622" s="21">
        <f t="shared" si="266"/>
        <v>3.3998811734114076</v>
      </c>
      <c r="AA1622" s="21">
        <f t="shared" si="267"/>
        <v>2.8057482556090574</v>
      </c>
      <c r="AB1622" s="21">
        <f t="shared" si="268"/>
        <v>0.16560907808765446</v>
      </c>
      <c r="AC1622" s="21">
        <f t="shared" si="269"/>
        <v>0.24</v>
      </c>
      <c r="AD1622" s="22">
        <f t="shared" si="270"/>
        <v>0.11277</v>
      </c>
      <c r="AE1622" s="22">
        <f t="shared" si="271"/>
        <v>8.6832900000000005E-2</v>
      </c>
    </row>
    <row r="1623" spans="1:31" ht="15.75" x14ac:dyDescent="0.25">
      <c r="A1623" s="11" t="s">
        <v>173</v>
      </c>
      <c r="B1623" s="11" t="s">
        <v>1804</v>
      </c>
      <c r="C1623" s="11">
        <v>2</v>
      </c>
      <c r="D1623" s="11">
        <v>77</v>
      </c>
      <c r="E1623" s="11">
        <v>25.6</v>
      </c>
      <c r="F1623" s="11">
        <v>1.9</v>
      </c>
      <c r="H1623" s="4">
        <v>45890</v>
      </c>
      <c r="I1623" s="2" t="s">
        <v>108</v>
      </c>
      <c r="J1623" s="3">
        <f t="shared" si="262"/>
        <v>24.237500000000001</v>
      </c>
      <c r="K1623" s="29">
        <f t="shared" si="263"/>
        <v>26.48</v>
      </c>
      <c r="L1623" s="31">
        <f t="shared" si="264"/>
        <v>83.008857084191433</v>
      </c>
      <c r="M1623" s="33">
        <f t="shared" si="261"/>
        <v>35.695</v>
      </c>
      <c r="N1623" s="36">
        <f t="shared" si="265"/>
        <v>2.8298277211635633E-2</v>
      </c>
      <c r="Q1623" s="16"/>
      <c r="R1623" s="17"/>
      <c r="S1623" s="15">
        <v>-1.3625000000000007</v>
      </c>
      <c r="T1623" s="15">
        <v>0.97999999999999954</v>
      </c>
      <c r="U1623" s="18"/>
      <c r="W1623" s="24"/>
      <c r="Z1623" s="21">
        <f t="shared" si="266"/>
        <v>3.458006819720282</v>
      </c>
      <c r="AA1623" s="21">
        <f t="shared" si="267"/>
        <v>2.8704519389432024</v>
      </c>
      <c r="AB1623" s="21">
        <f t="shared" si="268"/>
        <v>0.16905908181636636</v>
      </c>
      <c r="AC1623" s="21">
        <f t="shared" si="269"/>
        <v>0.24</v>
      </c>
      <c r="AD1623" s="22">
        <f t="shared" si="270"/>
        <v>0.12850200000000001</v>
      </c>
      <c r="AE1623" s="22">
        <f t="shared" si="271"/>
        <v>9.8946539999999999E-2</v>
      </c>
    </row>
    <row r="1624" spans="1:31" ht="15.75" x14ac:dyDescent="0.25">
      <c r="A1624" s="11" t="s">
        <v>173</v>
      </c>
      <c r="B1624" s="11" t="s">
        <v>1805</v>
      </c>
      <c r="C1624" s="11">
        <v>6</v>
      </c>
      <c r="D1624" s="11">
        <v>77</v>
      </c>
      <c r="E1624" s="11">
        <v>25.6</v>
      </c>
      <c r="F1624" s="11">
        <v>1.5</v>
      </c>
      <c r="H1624" s="4">
        <v>45890</v>
      </c>
      <c r="I1624" s="2" t="s">
        <v>109</v>
      </c>
      <c r="J1624" s="3">
        <f t="shared" si="262"/>
        <v>24.475000000000001</v>
      </c>
      <c r="K1624" s="29">
        <f t="shared" si="263"/>
        <v>26.747500000000002</v>
      </c>
      <c r="L1624" s="31">
        <f t="shared" si="264"/>
        <v>82.885451359465847</v>
      </c>
      <c r="M1624" s="33">
        <f t="shared" si="261"/>
        <v>44.3</v>
      </c>
      <c r="N1624" s="36">
        <f t="shared" si="265"/>
        <v>3.5245763078800896E-2</v>
      </c>
      <c r="Q1624" s="16"/>
      <c r="R1624" s="17"/>
      <c r="S1624" s="15">
        <v>-1.1249999999999991</v>
      </c>
      <c r="T1624" s="15">
        <v>1.1475</v>
      </c>
      <c r="U1624" s="18"/>
      <c r="W1624" s="24"/>
      <c r="Z1624" s="21">
        <f t="shared" si="266"/>
        <v>3.5128645768878921</v>
      </c>
      <c r="AA1624" s="21">
        <f t="shared" si="267"/>
        <v>2.9116536602003196</v>
      </c>
      <c r="AB1624" s="21">
        <f t="shared" si="268"/>
        <v>0.17113843206917936</v>
      </c>
      <c r="AC1624" s="21">
        <f t="shared" si="269"/>
        <v>0.24</v>
      </c>
      <c r="AD1624" s="22">
        <f t="shared" si="270"/>
        <v>0.15948000000000001</v>
      </c>
      <c r="AE1624" s="22">
        <f t="shared" si="271"/>
        <v>0.12279960000000001</v>
      </c>
    </row>
    <row r="1625" spans="1:31" ht="15.75" x14ac:dyDescent="0.25">
      <c r="A1625" s="11" t="s">
        <v>173</v>
      </c>
      <c r="B1625" s="11" t="s">
        <v>1806</v>
      </c>
      <c r="C1625" s="11">
        <v>20</v>
      </c>
      <c r="D1625" s="11">
        <v>77</v>
      </c>
      <c r="E1625" s="11">
        <v>25.6</v>
      </c>
      <c r="F1625" s="11">
        <v>2.1</v>
      </c>
      <c r="H1625" s="4">
        <v>45890</v>
      </c>
      <c r="I1625" s="2" t="s">
        <v>110</v>
      </c>
      <c r="J1625" s="3">
        <f t="shared" si="262"/>
        <v>24.672499999999999</v>
      </c>
      <c r="K1625" s="29">
        <f t="shared" si="263"/>
        <v>27.068000000000001</v>
      </c>
      <c r="L1625" s="31">
        <f t="shared" si="264"/>
        <v>82.118145191905725</v>
      </c>
      <c r="M1625" s="33">
        <f t="shared" si="261"/>
        <v>77.19</v>
      </c>
      <c r="N1625" s="36">
        <f t="shared" si="265"/>
        <v>6.1534847752152164E-2</v>
      </c>
      <c r="Q1625" s="16"/>
      <c r="R1625" s="17"/>
      <c r="S1625" s="15">
        <v>-0.9275000000000011</v>
      </c>
      <c r="T1625" s="15">
        <v>1.468</v>
      </c>
      <c r="U1625" s="18"/>
      <c r="W1625" s="24"/>
      <c r="Z1625" s="21">
        <f t="shared" si="266"/>
        <v>3.5795883842302993</v>
      </c>
      <c r="AA1625" s="21">
        <f t="shared" si="267"/>
        <v>2.9394915866348295</v>
      </c>
      <c r="AB1625" s="21">
        <f t="shared" si="268"/>
        <v>0.17235599920828354</v>
      </c>
      <c r="AC1625" s="21">
        <f t="shared" si="269"/>
        <v>0.24</v>
      </c>
      <c r="AD1625" s="22">
        <f t="shared" si="270"/>
        <v>0.27788400000000002</v>
      </c>
      <c r="AE1625" s="22">
        <f t="shared" si="271"/>
        <v>0.21397068000000002</v>
      </c>
    </row>
    <row r="1626" spans="1:31" ht="15.75" x14ac:dyDescent="0.25">
      <c r="A1626" s="11" t="s">
        <v>173</v>
      </c>
      <c r="B1626" s="11" t="s">
        <v>1807</v>
      </c>
      <c r="C1626" s="11">
        <v>35</v>
      </c>
      <c r="D1626" s="11">
        <v>76</v>
      </c>
      <c r="E1626" s="11">
        <v>26</v>
      </c>
      <c r="F1626" s="11">
        <v>3.3</v>
      </c>
      <c r="H1626" s="4">
        <v>45890</v>
      </c>
      <c r="I1626" s="2" t="s">
        <v>111</v>
      </c>
      <c r="J1626" s="3">
        <f t="shared" si="262"/>
        <v>25.2225</v>
      </c>
      <c r="K1626" s="29">
        <f t="shared" si="263"/>
        <v>27.296000000000003</v>
      </c>
      <c r="L1626" s="31">
        <f t="shared" si="264"/>
        <v>84.497680082414064</v>
      </c>
      <c r="M1626" s="33">
        <f t="shared" si="261"/>
        <v>82.60499999999999</v>
      </c>
      <c r="N1626" s="36">
        <f t="shared" si="265"/>
        <v>6.6624028362906096E-2</v>
      </c>
      <c r="Q1626" s="16"/>
      <c r="R1626" s="17"/>
      <c r="S1626" s="15">
        <v>-0.77749999999999897</v>
      </c>
      <c r="T1626" s="15">
        <v>1.6960000000000002</v>
      </c>
      <c r="U1626" s="18"/>
      <c r="W1626" s="24"/>
      <c r="Z1626" s="21">
        <f t="shared" si="266"/>
        <v>3.6277243485494863</v>
      </c>
      <c r="AA1626" s="21">
        <f t="shared" si="267"/>
        <v>3.0653429143091846</v>
      </c>
      <c r="AB1626" s="21">
        <f t="shared" si="268"/>
        <v>0.17942562609848711</v>
      </c>
      <c r="AC1626" s="21">
        <f t="shared" si="269"/>
        <v>0.24</v>
      </c>
      <c r="AD1626" s="22">
        <f t="shared" si="270"/>
        <v>0.29737799999999992</v>
      </c>
      <c r="AE1626" s="22">
        <f t="shared" si="271"/>
        <v>0.22898105999999993</v>
      </c>
    </row>
    <row r="1627" spans="1:31" ht="15.75" x14ac:dyDescent="0.25">
      <c r="A1627" s="11" t="s">
        <v>173</v>
      </c>
      <c r="B1627" s="11" t="s">
        <v>1808</v>
      </c>
      <c r="C1627" s="11">
        <v>41</v>
      </c>
      <c r="D1627" s="11">
        <v>76</v>
      </c>
      <c r="E1627" s="11">
        <v>26.2</v>
      </c>
      <c r="F1627" s="11">
        <v>4</v>
      </c>
      <c r="H1627" s="4">
        <v>45890</v>
      </c>
      <c r="I1627" s="2" t="s">
        <v>112</v>
      </c>
      <c r="J1627" s="3">
        <f t="shared" si="262"/>
        <v>25.532499999999999</v>
      </c>
      <c r="K1627" s="29">
        <f t="shared" si="263"/>
        <v>27.900000000000002</v>
      </c>
      <c r="L1627" s="31">
        <f t="shared" si="264"/>
        <v>82.608965327600615</v>
      </c>
      <c r="M1627" s="33">
        <f t="shared" si="261"/>
        <v>82.08</v>
      </c>
      <c r="N1627" s="36">
        <f t="shared" si="265"/>
        <v>6.6355978264074508E-2</v>
      </c>
      <c r="Q1627" s="16"/>
      <c r="R1627" s="17"/>
      <c r="S1627" s="15">
        <v>-0.66749999999999954</v>
      </c>
      <c r="T1627" s="15">
        <v>1.9000000000000015</v>
      </c>
      <c r="U1627" s="18"/>
      <c r="W1627" s="24"/>
      <c r="Z1627" s="21">
        <f t="shared" si="266"/>
        <v>3.757977110874013</v>
      </c>
      <c r="AA1627" s="21">
        <f t="shared" si="267"/>
        <v>3.1044260085410809</v>
      </c>
      <c r="AB1627" s="21">
        <f t="shared" si="268"/>
        <v>0.180886530086877</v>
      </c>
      <c r="AC1627" s="21">
        <f t="shared" si="269"/>
        <v>0.24</v>
      </c>
      <c r="AD1627" s="22">
        <f t="shared" si="270"/>
        <v>0.29548799999999997</v>
      </c>
      <c r="AE1627" s="22">
        <f t="shared" si="271"/>
        <v>0.22752575999999999</v>
      </c>
    </row>
    <row r="1628" spans="1:31" ht="15.75" x14ac:dyDescent="0.25">
      <c r="A1628" s="11" t="s">
        <v>173</v>
      </c>
      <c r="B1628" s="11" t="s">
        <v>1809</v>
      </c>
      <c r="C1628" s="11">
        <v>37</v>
      </c>
      <c r="D1628" s="11">
        <v>75</v>
      </c>
      <c r="E1628" s="11">
        <v>26.3</v>
      </c>
      <c r="F1628" s="11">
        <v>3.7</v>
      </c>
      <c r="H1628" s="4">
        <v>45890</v>
      </c>
      <c r="I1628" s="2" t="s">
        <v>113</v>
      </c>
      <c r="J1628" s="3">
        <f t="shared" si="262"/>
        <v>25.647500000000001</v>
      </c>
      <c r="K1628" s="29">
        <f t="shared" si="263"/>
        <v>28.056000000000001</v>
      </c>
      <c r="L1628" s="31">
        <f t="shared" si="264"/>
        <v>82.3758075089644</v>
      </c>
      <c r="M1628" s="33">
        <f t="shared" si="261"/>
        <v>102.46000000000001</v>
      </c>
      <c r="N1628" s="36">
        <f t="shared" si="265"/>
        <v>8.2949064169789935E-2</v>
      </c>
      <c r="Q1628" s="16"/>
      <c r="R1628" s="17"/>
      <c r="S1628" s="15">
        <v>-0.65249999999999986</v>
      </c>
      <c r="T1628" s="15">
        <v>1.8560000000000003</v>
      </c>
      <c r="U1628" s="18"/>
      <c r="W1628" s="24"/>
      <c r="Z1628" s="21">
        <f t="shared" si="266"/>
        <v>3.792272883523347</v>
      </c>
      <c r="AA1628" s="21">
        <f t="shared" si="267"/>
        <v>3.1239154107458464</v>
      </c>
      <c r="AB1628" s="21">
        <f t="shared" si="268"/>
        <v>0.18180817011120895</v>
      </c>
      <c r="AC1628" s="21">
        <f t="shared" si="269"/>
        <v>0.24</v>
      </c>
      <c r="AD1628" s="22">
        <f t="shared" si="270"/>
        <v>0.36885600000000002</v>
      </c>
      <c r="AE1628" s="22">
        <f t="shared" si="271"/>
        <v>0.28401912000000001</v>
      </c>
    </row>
    <row r="1629" spans="1:31" ht="15.75" x14ac:dyDescent="0.25">
      <c r="A1629" s="11" t="s">
        <v>173</v>
      </c>
      <c r="B1629" s="11" t="s">
        <v>1810</v>
      </c>
      <c r="C1629" s="11">
        <v>51</v>
      </c>
      <c r="D1629" s="11">
        <v>75</v>
      </c>
      <c r="E1629" s="11">
        <v>26.3</v>
      </c>
      <c r="F1629" s="11">
        <v>4</v>
      </c>
      <c r="H1629" s="4">
        <v>45890</v>
      </c>
      <c r="I1629" s="2" t="s">
        <v>114</v>
      </c>
      <c r="J1629" s="3">
        <f t="shared" si="262"/>
        <v>25.555</v>
      </c>
      <c r="K1629" s="29">
        <f t="shared" si="263"/>
        <v>28.225999999999999</v>
      </c>
      <c r="L1629" s="31">
        <f t="shared" si="264"/>
        <v>80.617405114131415</v>
      </c>
      <c r="M1629" s="33">
        <f t="shared" si="261"/>
        <v>99.465000000000003</v>
      </c>
      <c r="N1629" s="36">
        <f t="shared" si="265"/>
        <v>8.0228470230673199E-2</v>
      </c>
      <c r="Q1629" s="16"/>
      <c r="R1629" s="17"/>
      <c r="S1629" s="15">
        <v>-0.74499999999999922</v>
      </c>
      <c r="T1629" s="15">
        <v>1.9259999999999997</v>
      </c>
      <c r="U1629" s="18"/>
      <c r="W1629" s="24"/>
      <c r="Z1629" s="21">
        <f t="shared" si="266"/>
        <v>3.8299564073219488</v>
      </c>
      <c r="AA1629" s="21">
        <f t="shared" si="267"/>
        <v>3.0876114725853685</v>
      </c>
      <c r="AB1629" s="21">
        <f t="shared" si="268"/>
        <v>0.17946530187336024</v>
      </c>
      <c r="AC1629" s="21">
        <f t="shared" si="269"/>
        <v>0.24</v>
      </c>
      <c r="AD1629" s="22">
        <f t="shared" si="270"/>
        <v>0.358074</v>
      </c>
      <c r="AE1629" s="22">
        <f t="shared" si="271"/>
        <v>0.27571698</v>
      </c>
    </row>
    <row r="1630" spans="1:31" ht="15.75" x14ac:dyDescent="0.25">
      <c r="A1630" s="11" t="s">
        <v>173</v>
      </c>
      <c r="B1630" s="11" t="s">
        <v>1811</v>
      </c>
      <c r="C1630" s="11">
        <v>136</v>
      </c>
      <c r="D1630" s="11">
        <v>75</v>
      </c>
      <c r="E1630" s="11">
        <v>26.4</v>
      </c>
      <c r="F1630" s="11">
        <v>3.3</v>
      </c>
      <c r="H1630" s="4">
        <v>45890</v>
      </c>
      <c r="I1630" s="2" t="s">
        <v>115</v>
      </c>
      <c r="J1630" s="3">
        <f t="shared" si="262"/>
        <v>25.6525</v>
      </c>
      <c r="K1630" s="29">
        <f t="shared" si="263"/>
        <v>28.378</v>
      </c>
      <c r="L1630" s="31">
        <f t="shared" si="264"/>
        <v>80.300950273946256</v>
      </c>
      <c r="M1630" s="33">
        <f t="shared" si="261"/>
        <v>131.9</v>
      </c>
      <c r="N1630" s="36">
        <f t="shared" si="265"/>
        <v>0.10650093000760885</v>
      </c>
      <c r="Q1630" s="16"/>
      <c r="R1630" s="17"/>
      <c r="S1630" s="15">
        <v>-0.74749999999999961</v>
      </c>
      <c r="T1630" s="15">
        <v>2.0780000000000003</v>
      </c>
      <c r="U1630" s="18"/>
      <c r="W1630" s="24"/>
      <c r="Z1630" s="21">
        <f t="shared" si="266"/>
        <v>3.8639254818455737</v>
      </c>
      <c r="AA1630" s="21">
        <f t="shared" si="267"/>
        <v>3.1027688797991524</v>
      </c>
      <c r="AB1630" s="21">
        <f t="shared" si="268"/>
        <v>0.18014001493722689</v>
      </c>
      <c r="AC1630" s="21">
        <f t="shared" si="269"/>
        <v>0.24</v>
      </c>
      <c r="AD1630" s="22">
        <f t="shared" si="270"/>
        <v>0.47483999999999998</v>
      </c>
      <c r="AE1630" s="22">
        <f t="shared" si="271"/>
        <v>0.36562679999999997</v>
      </c>
    </row>
    <row r="1631" spans="1:31" ht="15.75" x14ac:dyDescent="0.25">
      <c r="A1631" s="11" t="s">
        <v>173</v>
      </c>
      <c r="B1631" s="11" t="s">
        <v>1812</v>
      </c>
      <c r="C1631" s="11">
        <v>177</v>
      </c>
      <c r="D1631" s="11">
        <v>74</v>
      </c>
      <c r="E1631" s="11">
        <v>26.7</v>
      </c>
      <c r="F1631" s="11">
        <v>3.4</v>
      </c>
      <c r="H1631" s="4">
        <v>45890</v>
      </c>
      <c r="I1631" s="2" t="s">
        <v>116</v>
      </c>
      <c r="J1631" s="3">
        <f t="shared" si="262"/>
        <v>25.75</v>
      </c>
      <c r="K1631" s="29">
        <f t="shared" si="263"/>
        <v>28.561999999999998</v>
      </c>
      <c r="L1631" s="31">
        <f t="shared" si="264"/>
        <v>79.781607133774585</v>
      </c>
      <c r="M1631" s="33">
        <f t="shared" si="261"/>
        <v>125.1</v>
      </c>
      <c r="N1631" s="36">
        <f t="shared" si="265"/>
        <v>0.10109248410867548</v>
      </c>
      <c r="Q1631" s="16"/>
      <c r="R1631" s="17"/>
      <c r="S1631" s="15">
        <v>-0.95000000000000018</v>
      </c>
      <c r="T1631" s="15">
        <v>2.1619999999999999</v>
      </c>
      <c r="U1631" s="18"/>
      <c r="W1631" s="24"/>
      <c r="Z1631" s="21">
        <f t="shared" si="266"/>
        <v>3.9053965326388305</v>
      </c>
      <c r="AA1631" s="21">
        <f t="shared" si="267"/>
        <v>3.1157881186859666</v>
      </c>
      <c r="AB1631" s="21">
        <f t="shared" si="268"/>
        <v>0.18064557840953713</v>
      </c>
      <c r="AC1631" s="21">
        <f t="shared" si="269"/>
        <v>0.24</v>
      </c>
      <c r="AD1631" s="22">
        <f t="shared" si="270"/>
        <v>0.45035999999999998</v>
      </c>
      <c r="AE1631" s="22">
        <f t="shared" si="271"/>
        <v>0.34677720000000001</v>
      </c>
    </row>
    <row r="1632" spans="1:31" ht="15.75" x14ac:dyDescent="0.25">
      <c r="A1632" s="11" t="s">
        <v>173</v>
      </c>
      <c r="B1632" s="11" t="s">
        <v>1813</v>
      </c>
      <c r="C1632" s="11">
        <v>191</v>
      </c>
      <c r="D1632" s="11">
        <v>73</v>
      </c>
      <c r="E1632" s="11">
        <v>26.9</v>
      </c>
      <c r="F1632" s="11">
        <v>3.7</v>
      </c>
      <c r="H1632" s="4">
        <v>45890</v>
      </c>
      <c r="I1632" s="2" t="s">
        <v>117</v>
      </c>
      <c r="J1632" s="3">
        <f t="shared" ref="J1632:J1667" si="272">E1632+S1632</f>
        <v>25.9575</v>
      </c>
      <c r="K1632" s="29">
        <f t="shared" si="263"/>
        <v>29.402000000000001</v>
      </c>
      <c r="L1632" s="31">
        <f t="shared" si="264"/>
        <v>75.920887899566196</v>
      </c>
      <c r="M1632" s="33">
        <f t="shared" si="261"/>
        <v>189.8</v>
      </c>
      <c r="N1632" s="36">
        <f t="shared" si="265"/>
        <v>0.15304953336868068</v>
      </c>
      <c r="Q1632" s="16"/>
      <c r="R1632" s="17"/>
      <c r="S1632" s="15">
        <v>-0.94249999999999989</v>
      </c>
      <c r="T1632" s="15">
        <v>2.7020000000000004</v>
      </c>
      <c r="U1632" s="18"/>
      <c r="W1632" s="24"/>
      <c r="Z1632" s="21">
        <f t="shared" si="266"/>
        <v>4.0996805387921595</v>
      </c>
      <c r="AA1632" s="21">
        <f t="shared" si="267"/>
        <v>3.1125138660967266</v>
      </c>
      <c r="AB1632" s="21">
        <f t="shared" si="268"/>
        <v>0.17932081497548585</v>
      </c>
      <c r="AC1632" s="21">
        <f t="shared" si="269"/>
        <v>0.24</v>
      </c>
      <c r="AD1632" s="22">
        <f t="shared" si="270"/>
        <v>0.68328</v>
      </c>
      <c r="AE1632" s="22">
        <f t="shared" si="271"/>
        <v>0.52612559999999997</v>
      </c>
    </row>
    <row r="1633" spans="1:31" ht="15.75" x14ac:dyDescent="0.25">
      <c r="A1633" s="11" t="s">
        <v>173</v>
      </c>
      <c r="B1633" s="11" t="s">
        <v>1814</v>
      </c>
      <c r="C1633" s="11">
        <v>280</v>
      </c>
      <c r="D1633" s="11">
        <v>72</v>
      </c>
      <c r="E1633" s="11">
        <v>27.2</v>
      </c>
      <c r="F1633" s="11">
        <v>3.2</v>
      </c>
      <c r="H1633" s="4">
        <v>45890</v>
      </c>
      <c r="I1633" s="2" t="s">
        <v>118</v>
      </c>
      <c r="J1633" s="3">
        <f t="shared" si="272"/>
        <v>26.37</v>
      </c>
      <c r="K1633" s="29">
        <f t="shared" si="263"/>
        <v>29.941999999999997</v>
      </c>
      <c r="L1633" s="31">
        <f t="shared" si="264"/>
        <v>75.341214007075124</v>
      </c>
      <c r="M1633" s="33">
        <f t="shared" si="261"/>
        <v>215.3</v>
      </c>
      <c r="N1633" s="36">
        <f t="shared" si="265"/>
        <v>0.1745702130646675</v>
      </c>
      <c r="Q1633" s="16"/>
      <c r="R1633" s="17"/>
      <c r="S1633" s="15">
        <v>-0.82999999999999918</v>
      </c>
      <c r="T1633" s="15">
        <v>3.0419999999999989</v>
      </c>
      <c r="U1633" s="18"/>
      <c r="W1633" s="24"/>
      <c r="Z1633" s="21">
        <f t="shared" si="266"/>
        <v>4.2289698427066442</v>
      </c>
      <c r="AA1633" s="21">
        <f t="shared" si="267"/>
        <v>3.186157219488281</v>
      </c>
      <c r="AB1633" s="21">
        <f t="shared" si="268"/>
        <v>0.18282253626684716</v>
      </c>
      <c r="AC1633" s="21">
        <f t="shared" si="269"/>
        <v>0.24</v>
      </c>
      <c r="AD1633" s="22">
        <f t="shared" si="270"/>
        <v>0.77507999999999999</v>
      </c>
      <c r="AE1633" s="22">
        <f t="shared" si="271"/>
        <v>0.5968116</v>
      </c>
    </row>
    <row r="1634" spans="1:31" ht="15.75" x14ac:dyDescent="0.25">
      <c r="A1634" s="11" t="s">
        <v>173</v>
      </c>
      <c r="B1634" s="11" t="s">
        <v>1815</v>
      </c>
      <c r="C1634" s="11">
        <v>294</v>
      </c>
      <c r="D1634" s="11">
        <v>71</v>
      </c>
      <c r="E1634" s="11">
        <v>27.6</v>
      </c>
      <c r="F1634" s="11">
        <v>3.8</v>
      </c>
      <c r="H1634" s="4">
        <v>45890</v>
      </c>
      <c r="I1634" s="2" t="s">
        <v>119</v>
      </c>
      <c r="J1634" s="3">
        <f t="shared" si="272"/>
        <v>26.707500000000003</v>
      </c>
      <c r="K1634" s="29">
        <f t="shared" si="263"/>
        <v>30.364000000000001</v>
      </c>
      <c r="L1634" s="31">
        <f t="shared" si="264"/>
        <v>74.994434831115981</v>
      </c>
      <c r="M1634" s="33">
        <f t="shared" si="261"/>
        <v>309.45000000000005</v>
      </c>
      <c r="N1634" s="36">
        <f t="shared" si="265"/>
        <v>0.25206308404134875</v>
      </c>
      <c r="Q1634" s="16"/>
      <c r="R1634" s="17"/>
      <c r="S1634" s="15">
        <v>-0.89249999999999918</v>
      </c>
      <c r="T1634" s="15">
        <v>3.1640000000000001</v>
      </c>
      <c r="U1634" s="18"/>
      <c r="W1634" s="24"/>
      <c r="Z1634" s="21">
        <f t="shared" si="266"/>
        <v>4.3324609538867165</v>
      </c>
      <c r="AA1634" s="21">
        <f t="shared" si="267"/>
        <v>3.2491046066461196</v>
      </c>
      <c r="AB1634" s="21">
        <f t="shared" si="268"/>
        <v>0.18584707076606125</v>
      </c>
      <c r="AC1634" s="21">
        <f t="shared" si="269"/>
        <v>0.24</v>
      </c>
      <c r="AD1634" s="22">
        <f t="shared" si="270"/>
        <v>1.1140200000000002</v>
      </c>
      <c r="AE1634" s="22">
        <f t="shared" si="271"/>
        <v>0.85779540000000021</v>
      </c>
    </row>
    <row r="1635" spans="1:31" ht="15.75" x14ac:dyDescent="0.25">
      <c r="A1635" s="11" t="s">
        <v>173</v>
      </c>
      <c r="B1635" s="11" t="s">
        <v>1816</v>
      </c>
      <c r="C1635" s="11">
        <v>313</v>
      </c>
      <c r="D1635" s="11">
        <v>70</v>
      </c>
      <c r="E1635" s="11">
        <v>27.7</v>
      </c>
      <c r="F1635" s="11">
        <v>3.9</v>
      </c>
      <c r="H1635" s="4">
        <v>45890</v>
      </c>
      <c r="I1635" s="2" t="s">
        <v>120</v>
      </c>
      <c r="J1635" s="3">
        <f t="shared" si="272"/>
        <v>26.66</v>
      </c>
      <c r="K1635" s="29">
        <f t="shared" si="263"/>
        <v>30.996000000000002</v>
      </c>
      <c r="L1635" s="31">
        <f t="shared" si="264"/>
        <v>71.06388109065675</v>
      </c>
      <c r="M1635" s="33">
        <f t="shared" si="261"/>
        <v>298.10000000000002</v>
      </c>
      <c r="N1635" s="36">
        <f t="shared" si="265"/>
        <v>0.24128744360424992</v>
      </c>
      <c r="Q1635" s="16"/>
      <c r="R1635" s="17"/>
      <c r="S1635" s="15">
        <v>-1.04</v>
      </c>
      <c r="T1635" s="15">
        <v>3.3960000000000008</v>
      </c>
      <c r="U1635" s="18"/>
      <c r="W1635" s="24"/>
      <c r="Z1635" s="21">
        <f t="shared" si="266"/>
        <v>4.4915692814642973</v>
      </c>
      <c r="AA1635" s="21">
        <f t="shared" si="267"/>
        <v>3.1918834532842544</v>
      </c>
      <c r="AB1635" s="21">
        <f t="shared" si="268"/>
        <v>0.18171491852738214</v>
      </c>
      <c r="AC1635" s="21">
        <f t="shared" si="269"/>
        <v>0.24</v>
      </c>
      <c r="AD1635" s="22">
        <f t="shared" si="270"/>
        <v>1.0731599999999999</v>
      </c>
      <c r="AE1635" s="22">
        <f t="shared" si="271"/>
        <v>0.82633319999999999</v>
      </c>
    </row>
    <row r="1636" spans="1:31" ht="15.75" x14ac:dyDescent="0.25">
      <c r="A1636" s="11" t="s">
        <v>173</v>
      </c>
      <c r="B1636" s="11" t="s">
        <v>1817</v>
      </c>
      <c r="C1636" s="11">
        <v>354</v>
      </c>
      <c r="D1636" s="11">
        <v>70</v>
      </c>
      <c r="E1636" s="11">
        <v>27.9</v>
      </c>
      <c r="F1636" s="11">
        <v>3.1</v>
      </c>
      <c r="H1636" s="4">
        <v>45890</v>
      </c>
      <c r="I1636" s="2" t="s">
        <v>121</v>
      </c>
      <c r="J1636" s="3">
        <f t="shared" si="272"/>
        <v>26.529999999999998</v>
      </c>
      <c r="K1636" s="29">
        <f t="shared" si="263"/>
        <v>31.59</v>
      </c>
      <c r="L1636" s="31">
        <f t="shared" si="264"/>
        <v>67.045477028441766</v>
      </c>
      <c r="M1636" s="33">
        <f t="shared" si="261"/>
        <v>321.10000000000002</v>
      </c>
      <c r="N1636" s="36">
        <f t="shared" si="265"/>
        <v>0.25775864809416688</v>
      </c>
      <c r="Q1636" s="16"/>
      <c r="R1636" s="17"/>
      <c r="S1636" s="15">
        <v>-1.37</v>
      </c>
      <c r="T1636" s="15">
        <v>3.8900000000000006</v>
      </c>
      <c r="U1636" s="18"/>
      <c r="W1636" s="24"/>
      <c r="Z1636" s="21">
        <f t="shared" si="266"/>
        <v>4.6457157731771188</v>
      </c>
      <c r="AA1636" s="21">
        <f t="shared" si="267"/>
        <v>3.1147423015121611</v>
      </c>
      <c r="AB1636" s="21">
        <f t="shared" si="268"/>
        <v>0.17654067097418455</v>
      </c>
      <c r="AC1636" s="21">
        <f t="shared" si="269"/>
        <v>0.24</v>
      </c>
      <c r="AD1636" s="22">
        <f t="shared" si="270"/>
        <v>1.1559600000000001</v>
      </c>
      <c r="AE1636" s="22">
        <f t="shared" si="271"/>
        <v>0.89008920000000014</v>
      </c>
    </row>
    <row r="1637" spans="1:31" ht="15.75" x14ac:dyDescent="0.25">
      <c r="A1637" s="11" t="s">
        <v>173</v>
      </c>
      <c r="B1637" s="11" t="s">
        <v>1818</v>
      </c>
      <c r="C1637" s="11">
        <v>397</v>
      </c>
      <c r="D1637" s="11">
        <v>69</v>
      </c>
      <c r="E1637" s="11">
        <v>28.3</v>
      </c>
      <c r="F1637" s="11">
        <v>3.8</v>
      </c>
      <c r="H1637" s="4">
        <v>45890</v>
      </c>
      <c r="I1637" s="2" t="s">
        <v>122</v>
      </c>
      <c r="J1637" s="3">
        <f t="shared" si="272"/>
        <v>26.692500000000003</v>
      </c>
      <c r="K1637" s="29">
        <f t="shared" si="263"/>
        <v>31.913999999999998</v>
      </c>
      <c r="L1637" s="31">
        <f t="shared" si="264"/>
        <v>66.291350910006855</v>
      </c>
      <c r="M1637" s="33">
        <f t="shared" si="261"/>
        <v>303.85000000000002</v>
      </c>
      <c r="N1637" s="36">
        <f t="shared" si="265"/>
        <v>0.24424090827048867</v>
      </c>
      <c r="Q1637" s="16"/>
      <c r="R1637" s="17"/>
      <c r="S1637" s="15">
        <v>-1.607499999999999</v>
      </c>
      <c r="T1637" s="15">
        <v>4.0140000000000002</v>
      </c>
      <c r="U1637" s="18"/>
      <c r="W1637" s="24"/>
      <c r="Z1637" s="21">
        <f t="shared" si="266"/>
        <v>4.7317169869476112</v>
      </c>
      <c r="AA1637" s="21">
        <f t="shared" si="267"/>
        <v>3.136719111885844</v>
      </c>
      <c r="AB1637" s="21">
        <f t="shared" si="268"/>
        <v>0.17735862060343949</v>
      </c>
      <c r="AC1637" s="21">
        <f t="shared" si="269"/>
        <v>0.24</v>
      </c>
      <c r="AD1637" s="22">
        <f t="shared" si="270"/>
        <v>1.0938600000000001</v>
      </c>
      <c r="AE1637" s="22">
        <f t="shared" si="271"/>
        <v>0.84227220000000003</v>
      </c>
    </row>
    <row r="1638" spans="1:31" ht="15.75" x14ac:dyDescent="0.25">
      <c r="A1638" s="11" t="s">
        <v>173</v>
      </c>
      <c r="B1638" s="11" t="s">
        <v>1819</v>
      </c>
      <c r="C1638" s="11">
        <v>427</v>
      </c>
      <c r="D1638" s="11">
        <v>68</v>
      </c>
      <c r="E1638" s="11">
        <v>28.6</v>
      </c>
      <c r="F1638" s="11">
        <v>3.5</v>
      </c>
      <c r="H1638" s="4">
        <v>45890</v>
      </c>
      <c r="I1638" s="2" t="s">
        <v>123</v>
      </c>
      <c r="J1638" s="3">
        <f t="shared" si="272"/>
        <v>26.62</v>
      </c>
      <c r="K1638" s="29">
        <f t="shared" si="263"/>
        <v>32.338000000000001</v>
      </c>
      <c r="L1638" s="31">
        <f t="shared" si="264"/>
        <v>63.701230662922569</v>
      </c>
      <c r="M1638" s="33">
        <f t="shared" si="261"/>
        <v>379.75</v>
      </c>
      <c r="N1638" s="36">
        <f t="shared" si="265"/>
        <v>0.30355658705190552</v>
      </c>
      <c r="Q1638" s="16"/>
      <c r="R1638" s="17"/>
      <c r="S1638" s="15">
        <v>-1.9799999999999995</v>
      </c>
      <c r="T1638" s="15">
        <v>4.038000000000002</v>
      </c>
      <c r="U1638" s="18"/>
      <c r="W1638" s="24"/>
      <c r="Z1638" s="21">
        <f t="shared" si="266"/>
        <v>4.8463485638701425</v>
      </c>
      <c r="AA1638" s="21">
        <f t="shared" si="267"/>
        <v>3.0871836774001546</v>
      </c>
      <c r="AB1638" s="21">
        <f t="shared" si="268"/>
        <v>0.17400920750351206</v>
      </c>
      <c r="AC1638" s="21">
        <f t="shared" si="269"/>
        <v>0.24</v>
      </c>
      <c r="AD1638" s="22">
        <f t="shared" si="270"/>
        <v>1.3671</v>
      </c>
      <c r="AE1638" s="22">
        <f t="shared" si="271"/>
        <v>1.052667</v>
      </c>
    </row>
    <row r="1639" spans="1:31" ht="15.75" x14ac:dyDescent="0.25">
      <c r="A1639" s="11" t="s">
        <v>173</v>
      </c>
      <c r="B1639" s="11" t="s">
        <v>1820</v>
      </c>
      <c r="C1639" s="11">
        <v>414</v>
      </c>
      <c r="D1639" s="11">
        <v>68</v>
      </c>
      <c r="E1639" s="11">
        <v>28.7</v>
      </c>
      <c r="F1639" s="11">
        <v>2.7</v>
      </c>
      <c r="H1639" s="4">
        <v>45890</v>
      </c>
      <c r="I1639" s="2" t="s">
        <v>124</v>
      </c>
      <c r="J1639" s="3">
        <f t="shared" si="272"/>
        <v>26.747499999999999</v>
      </c>
      <c r="K1639" s="29">
        <f t="shared" si="263"/>
        <v>33.058</v>
      </c>
      <c r="L1639" s="31">
        <f t="shared" si="264"/>
        <v>60.873387236753075</v>
      </c>
      <c r="M1639" s="33">
        <f t="shared" si="261"/>
        <v>686.5</v>
      </c>
      <c r="N1639" s="36">
        <f t="shared" si="265"/>
        <v>0.54708293438728695</v>
      </c>
      <c r="Q1639" s="16"/>
      <c r="R1639" s="17"/>
      <c r="S1639" s="15">
        <v>-1.9524999999999997</v>
      </c>
      <c r="T1639" s="15">
        <v>4.4580000000000011</v>
      </c>
      <c r="U1639" s="18"/>
      <c r="W1639" s="24"/>
      <c r="Z1639" s="21">
        <f t="shared" si="266"/>
        <v>5.0465355721064284</v>
      </c>
      <c r="AA1639" s="21">
        <f t="shared" si="267"/>
        <v>3.0719971408488385</v>
      </c>
      <c r="AB1639" s="21">
        <f t="shared" si="268"/>
        <v>0.17223218495524334</v>
      </c>
      <c r="AC1639" s="21">
        <f t="shared" si="269"/>
        <v>0.24</v>
      </c>
      <c r="AD1639" s="22">
        <f t="shared" si="270"/>
        <v>2.4714</v>
      </c>
      <c r="AE1639" s="22">
        <f t="shared" si="271"/>
        <v>1.9029780000000001</v>
      </c>
    </row>
    <row r="1640" spans="1:31" ht="15.75" x14ac:dyDescent="0.25">
      <c r="A1640" s="11" t="s">
        <v>173</v>
      </c>
      <c r="B1640" s="11" t="s">
        <v>1821</v>
      </c>
      <c r="C1640" s="11">
        <v>408</v>
      </c>
      <c r="D1640" s="11">
        <v>67</v>
      </c>
      <c r="E1640" s="11">
        <v>29.2</v>
      </c>
      <c r="F1640" s="11">
        <v>2.9</v>
      </c>
      <c r="H1640" s="4">
        <v>45890</v>
      </c>
      <c r="I1640" s="2" t="s">
        <v>125</v>
      </c>
      <c r="J1640" s="3">
        <f t="shared" si="272"/>
        <v>27.107499999999998</v>
      </c>
      <c r="K1640" s="29">
        <f t="shared" si="263"/>
        <v>32.917999999999999</v>
      </c>
      <c r="L1640" s="31">
        <f t="shared" si="264"/>
        <v>63.545580450350975</v>
      </c>
      <c r="M1640" s="33">
        <f t="shared" si="261"/>
        <v>358.79999999999995</v>
      </c>
      <c r="N1640" s="36">
        <f t="shared" si="265"/>
        <v>0.2889772624954931</v>
      </c>
      <c r="Q1640" s="16"/>
      <c r="R1640" s="17"/>
      <c r="S1640" s="15">
        <v>-2.0925000000000002</v>
      </c>
      <c r="T1640" s="15">
        <v>4.218</v>
      </c>
      <c r="U1640" s="18"/>
      <c r="W1640" s="24"/>
      <c r="Z1640" s="21">
        <f t="shared" si="266"/>
        <v>5.0070577037130892</v>
      </c>
      <c r="AA1640" s="21">
        <f t="shared" si="267"/>
        <v>3.1817638813084974</v>
      </c>
      <c r="AB1640" s="21">
        <f t="shared" si="268"/>
        <v>0.17857117284935495</v>
      </c>
      <c r="AC1640" s="21">
        <f t="shared" si="269"/>
        <v>0.24</v>
      </c>
      <c r="AD1640" s="22">
        <f t="shared" si="270"/>
        <v>1.2916799999999997</v>
      </c>
      <c r="AE1640" s="22">
        <f t="shared" si="271"/>
        <v>0.99459359999999986</v>
      </c>
    </row>
    <row r="1641" spans="1:31" ht="15.75" x14ac:dyDescent="0.25">
      <c r="A1641" s="11" t="s">
        <v>173</v>
      </c>
      <c r="B1641" s="11" t="s">
        <v>1822</v>
      </c>
      <c r="C1641" s="11">
        <v>448</v>
      </c>
      <c r="D1641" s="11">
        <v>67</v>
      </c>
      <c r="E1641" s="11">
        <v>29.2</v>
      </c>
      <c r="F1641" s="11">
        <v>3.7</v>
      </c>
      <c r="H1641" s="4">
        <v>45890</v>
      </c>
      <c r="I1641" s="2" t="s">
        <v>126</v>
      </c>
      <c r="J1641" s="3">
        <f t="shared" si="272"/>
        <v>27.104999999999997</v>
      </c>
      <c r="K1641" s="29">
        <f t="shared" si="263"/>
        <v>33.515999999999998</v>
      </c>
      <c r="L1641" s="31">
        <f t="shared" si="264"/>
        <v>60.632508957609325</v>
      </c>
      <c r="M1641" s="33">
        <f t="shared" si="261"/>
        <v>466.65</v>
      </c>
      <c r="N1641" s="36">
        <f t="shared" si="265"/>
        <v>0.37389422959797886</v>
      </c>
      <c r="Q1641" s="16"/>
      <c r="R1641" s="17"/>
      <c r="S1641" s="15">
        <v>-2.0950000000000006</v>
      </c>
      <c r="T1641" s="15">
        <v>4.3159999999999989</v>
      </c>
      <c r="U1641" s="18"/>
      <c r="W1641" s="24"/>
      <c r="Z1641" s="21">
        <f t="shared" si="266"/>
        <v>5.1775786005725308</v>
      </c>
      <c r="AA1641" s="21">
        <f t="shared" si="267"/>
        <v>3.1392958087794032</v>
      </c>
      <c r="AB1641" s="21">
        <f t="shared" si="268"/>
        <v>0.17541048764030873</v>
      </c>
      <c r="AC1641" s="21">
        <f t="shared" si="269"/>
        <v>0.24</v>
      </c>
      <c r="AD1641" s="22">
        <f t="shared" si="270"/>
        <v>1.67994</v>
      </c>
      <c r="AE1641" s="22">
        <f t="shared" si="271"/>
        <v>1.2935538</v>
      </c>
    </row>
    <row r="1642" spans="1:31" ht="15.75" x14ac:dyDescent="0.25">
      <c r="A1642" s="11" t="s">
        <v>173</v>
      </c>
      <c r="B1642" s="11" t="s">
        <v>1823</v>
      </c>
      <c r="C1642" s="11">
        <v>659</v>
      </c>
      <c r="D1642" s="11">
        <v>65</v>
      </c>
      <c r="E1642" s="11">
        <v>29.5</v>
      </c>
      <c r="F1642" s="11">
        <v>3.1</v>
      </c>
      <c r="H1642" s="4">
        <v>45890</v>
      </c>
      <c r="I1642" s="2" t="s">
        <v>127</v>
      </c>
      <c r="J1642" s="3">
        <f t="shared" si="272"/>
        <v>26.984999999999999</v>
      </c>
      <c r="K1642" s="29">
        <f t="shared" si="263"/>
        <v>33.533999999999999</v>
      </c>
      <c r="L1642" s="31">
        <f t="shared" si="264"/>
        <v>59.901380954534197</v>
      </c>
      <c r="M1642" s="33">
        <f t="shared" si="261"/>
        <v>462.20000000000005</v>
      </c>
      <c r="N1642" s="36">
        <f t="shared" si="265"/>
        <v>0.36911145524307576</v>
      </c>
      <c r="Q1642" s="16"/>
      <c r="R1642" s="17"/>
      <c r="S1642" s="15">
        <v>-2.5149999999999988</v>
      </c>
      <c r="T1642" s="15">
        <v>4.3339999999999987</v>
      </c>
      <c r="U1642" s="18"/>
      <c r="W1642" s="24"/>
      <c r="Z1642" s="21">
        <f t="shared" si="266"/>
        <v>5.1827885102002718</v>
      </c>
      <c r="AA1642" s="21">
        <f t="shared" si="267"/>
        <v>3.1045618895628926</v>
      </c>
      <c r="AB1642" s="21">
        <f t="shared" si="268"/>
        <v>0.17344664677273419</v>
      </c>
      <c r="AC1642" s="21">
        <f t="shared" si="269"/>
        <v>0.24</v>
      </c>
      <c r="AD1642" s="22">
        <f t="shared" si="270"/>
        <v>1.6639200000000003</v>
      </c>
      <c r="AE1642" s="22">
        <f t="shared" si="271"/>
        <v>1.2812184000000002</v>
      </c>
    </row>
    <row r="1643" spans="1:31" ht="15.75" x14ac:dyDescent="0.25">
      <c r="A1643" s="11" t="s">
        <v>173</v>
      </c>
      <c r="B1643" s="11" t="s">
        <v>1824</v>
      </c>
      <c r="C1643" s="11">
        <v>698</v>
      </c>
      <c r="D1643" s="11">
        <v>63</v>
      </c>
      <c r="E1643" s="11">
        <v>29.9</v>
      </c>
      <c r="F1643" s="11">
        <v>2.1</v>
      </c>
      <c r="H1643" s="4">
        <v>45890</v>
      </c>
      <c r="I1643" s="2" t="s">
        <v>128</v>
      </c>
      <c r="J1643" s="3">
        <f t="shared" si="272"/>
        <v>27.142499999999998</v>
      </c>
      <c r="K1643" s="29">
        <f t="shared" si="263"/>
        <v>33.705999999999996</v>
      </c>
      <c r="L1643" s="31">
        <f t="shared" si="264"/>
        <v>59.939569629359646</v>
      </c>
      <c r="M1643" s="33">
        <f t="shared" si="261"/>
        <v>468.25</v>
      </c>
      <c r="N1643" s="36">
        <f t="shared" si="265"/>
        <v>0.37492676569615835</v>
      </c>
      <c r="Q1643" s="16"/>
      <c r="R1643" s="17"/>
      <c r="S1643" s="15">
        <v>-2.7574999999999994</v>
      </c>
      <c r="T1643" s="15">
        <v>4.2059999999999986</v>
      </c>
      <c r="U1643" s="18"/>
      <c r="W1643" s="24"/>
      <c r="Z1643" s="21">
        <f t="shared" si="266"/>
        <v>5.2328019811165198</v>
      </c>
      <c r="AA1643" s="21">
        <f t="shared" si="267"/>
        <v>3.1365189870378476</v>
      </c>
      <c r="AB1643" s="21">
        <f t="shared" si="268"/>
        <v>0.17500967676246124</v>
      </c>
      <c r="AC1643" s="21">
        <f t="shared" si="269"/>
        <v>0.24</v>
      </c>
      <c r="AD1643" s="22">
        <f t="shared" si="270"/>
        <v>1.6857</v>
      </c>
      <c r="AE1643" s="22">
        <f t="shared" si="271"/>
        <v>1.2979890000000001</v>
      </c>
    </row>
    <row r="1644" spans="1:31" ht="15.75" x14ac:dyDescent="0.25">
      <c r="A1644" s="11" t="s">
        <v>173</v>
      </c>
      <c r="B1644" s="11" t="s">
        <v>1825</v>
      </c>
      <c r="C1644" s="11">
        <v>509</v>
      </c>
      <c r="D1644" s="11">
        <v>62</v>
      </c>
      <c r="E1644" s="11">
        <v>30.4</v>
      </c>
      <c r="F1644" s="11">
        <v>3.4</v>
      </c>
      <c r="H1644" s="4">
        <v>45890</v>
      </c>
      <c r="I1644" s="2" t="s">
        <v>129</v>
      </c>
      <c r="J1644" s="3">
        <f t="shared" si="272"/>
        <v>27.24</v>
      </c>
      <c r="K1644" s="29">
        <f t="shared" si="263"/>
        <v>33.985999999999997</v>
      </c>
      <c r="L1644" s="31">
        <f t="shared" si="264"/>
        <v>59.157981166622726</v>
      </c>
      <c r="M1644" s="33">
        <f t="shared" si="261"/>
        <v>483</v>
      </c>
      <c r="N1644" s="36">
        <f t="shared" si="265"/>
        <v>0.38678427653361591</v>
      </c>
      <c r="Q1644" s="16"/>
      <c r="R1644" s="17"/>
      <c r="S1644" s="15">
        <v>-3.160000000000001</v>
      </c>
      <c r="T1644" s="15">
        <v>4.0859999999999985</v>
      </c>
      <c r="U1644" s="18"/>
      <c r="W1644" s="24"/>
      <c r="Z1644" s="21">
        <f t="shared" si="266"/>
        <v>5.3151152254017031</v>
      </c>
      <c r="AA1644" s="21">
        <f t="shared" si="267"/>
        <v>3.1443148640274368</v>
      </c>
      <c r="AB1644" s="21">
        <f t="shared" si="268"/>
        <v>0.17508269322691644</v>
      </c>
      <c r="AC1644" s="21">
        <f t="shared" si="269"/>
        <v>0.24</v>
      </c>
      <c r="AD1644" s="22">
        <f t="shared" si="270"/>
        <v>1.7387999999999999</v>
      </c>
      <c r="AE1644" s="22">
        <f t="shared" si="271"/>
        <v>1.338876</v>
      </c>
    </row>
    <row r="1645" spans="1:31" ht="15.75" x14ac:dyDescent="0.25">
      <c r="A1645" s="11" t="s">
        <v>173</v>
      </c>
      <c r="B1645" s="11" t="s">
        <v>1826</v>
      </c>
      <c r="C1645" s="11">
        <v>526</v>
      </c>
      <c r="D1645" s="11">
        <v>61</v>
      </c>
      <c r="E1645" s="11">
        <v>30.3</v>
      </c>
      <c r="F1645" s="11">
        <v>3.2</v>
      </c>
      <c r="H1645" s="4">
        <v>45890</v>
      </c>
      <c r="I1645" s="2" t="s">
        <v>130</v>
      </c>
      <c r="J1645" s="3">
        <f t="shared" si="272"/>
        <v>26.802500000000002</v>
      </c>
      <c r="K1645" s="29">
        <f t="shared" si="263"/>
        <v>34.195999999999998</v>
      </c>
      <c r="L1645" s="31">
        <f t="shared" si="264"/>
        <v>55.930949729802435</v>
      </c>
      <c r="M1645" s="33">
        <f t="shared" si="261"/>
        <v>471.85</v>
      </c>
      <c r="N1645" s="36">
        <f t="shared" si="265"/>
        <v>0.37274293063272051</v>
      </c>
      <c r="Q1645" s="16"/>
      <c r="R1645" s="17"/>
      <c r="S1645" s="15">
        <v>-3.4974999999999996</v>
      </c>
      <c r="T1645" s="15">
        <v>3.7960000000000007</v>
      </c>
      <c r="U1645" s="18"/>
      <c r="W1645" s="24"/>
      <c r="Z1645" s="21">
        <f t="shared" si="266"/>
        <v>5.3775851545948408</v>
      </c>
      <c r="AA1645" s="21">
        <f t="shared" si="267"/>
        <v>3.0077344494937592</v>
      </c>
      <c r="AB1645" s="21">
        <f t="shared" si="268"/>
        <v>0.16721859623252508</v>
      </c>
      <c r="AC1645" s="21">
        <f t="shared" si="269"/>
        <v>0.24</v>
      </c>
      <c r="AD1645" s="22">
        <f t="shared" si="270"/>
        <v>1.6986600000000001</v>
      </c>
      <c r="AE1645" s="22">
        <f t="shared" si="271"/>
        <v>1.3079682000000001</v>
      </c>
    </row>
    <row r="1646" spans="1:31" ht="15.75" x14ac:dyDescent="0.25">
      <c r="A1646" s="11" t="s">
        <v>173</v>
      </c>
      <c r="B1646" s="11" t="s">
        <v>1827</v>
      </c>
      <c r="C1646" s="11">
        <v>387</v>
      </c>
      <c r="D1646" s="11">
        <v>60</v>
      </c>
      <c r="E1646" s="11">
        <v>30.4</v>
      </c>
      <c r="F1646" s="11">
        <v>3.8</v>
      </c>
      <c r="H1646" s="4">
        <v>45890</v>
      </c>
      <c r="I1646" s="2" t="s">
        <v>131</v>
      </c>
      <c r="J1646" s="3">
        <f t="shared" si="272"/>
        <v>26.685000000000002</v>
      </c>
      <c r="K1646" s="29">
        <f t="shared" si="263"/>
        <v>33.986000000000004</v>
      </c>
      <c r="L1646" s="31">
        <f t="shared" si="264"/>
        <v>56.254700522407546</v>
      </c>
      <c r="M1646" s="33">
        <f t="shared" si="261"/>
        <v>386.45</v>
      </c>
      <c r="N1646" s="36">
        <f t="shared" si="265"/>
        <v>0.30488531933074164</v>
      </c>
      <c r="Q1646" s="16"/>
      <c r="R1646" s="17"/>
      <c r="S1646" s="15">
        <v>-3.7149999999999981</v>
      </c>
      <c r="T1646" s="15">
        <v>3.6860000000000013</v>
      </c>
      <c r="U1646" s="18"/>
      <c r="W1646" s="24"/>
      <c r="Z1646" s="21">
        <f t="shared" si="266"/>
        <v>5.3151152254017076</v>
      </c>
      <c r="AA1646" s="21">
        <f t="shared" si="267"/>
        <v>2.9900021524706171</v>
      </c>
      <c r="AB1646" s="21">
        <f t="shared" si="268"/>
        <v>0.16649020605344342</v>
      </c>
      <c r="AC1646" s="21">
        <f t="shared" si="269"/>
        <v>0.24</v>
      </c>
      <c r="AD1646" s="22">
        <f t="shared" si="270"/>
        <v>1.3912199999999999</v>
      </c>
      <c r="AE1646" s="22">
        <f t="shared" si="271"/>
        <v>1.0712393999999998</v>
      </c>
    </row>
    <row r="1647" spans="1:31" ht="15.75" x14ac:dyDescent="0.25">
      <c r="A1647" s="11" t="s">
        <v>173</v>
      </c>
      <c r="B1647" s="11" t="s">
        <v>1828</v>
      </c>
      <c r="C1647" s="11">
        <v>811</v>
      </c>
      <c r="D1647" s="11">
        <v>58</v>
      </c>
      <c r="E1647" s="11">
        <v>30.7</v>
      </c>
      <c r="F1647" s="11">
        <v>3</v>
      </c>
      <c r="H1647" s="4">
        <v>45890</v>
      </c>
      <c r="I1647" s="2" t="s">
        <v>132</v>
      </c>
      <c r="J1647" s="3">
        <f t="shared" si="272"/>
        <v>26.799999999999997</v>
      </c>
      <c r="K1647" s="29">
        <f t="shared" si="263"/>
        <v>33.875999999999998</v>
      </c>
      <c r="L1647" s="31">
        <f t="shared" si="264"/>
        <v>57.345934801528735</v>
      </c>
      <c r="M1647" s="33">
        <f t="shared" si="261"/>
        <v>384.54999999999995</v>
      </c>
      <c r="N1647" s="36">
        <f t="shared" si="265"/>
        <v>0.30465650801262312</v>
      </c>
      <c r="Q1647" s="16"/>
      <c r="R1647" s="17"/>
      <c r="S1647" s="15">
        <v>-3.9000000000000021</v>
      </c>
      <c r="T1647" s="15">
        <v>3.4760000000000004</v>
      </c>
      <c r="U1647" s="18"/>
      <c r="W1647" s="24"/>
      <c r="Z1647" s="21">
        <f t="shared" si="266"/>
        <v>5.2826448837381204</v>
      </c>
      <c r="AA1647" s="21">
        <f t="shared" si="267"/>
        <v>3.0293820908247557</v>
      </c>
      <c r="AB1647" s="21">
        <f t="shared" si="268"/>
        <v>0.16881984880134199</v>
      </c>
      <c r="AC1647" s="21">
        <f t="shared" si="269"/>
        <v>0.24</v>
      </c>
      <c r="AD1647" s="22">
        <f t="shared" si="270"/>
        <v>1.3843799999999997</v>
      </c>
      <c r="AE1647" s="22">
        <f t="shared" si="271"/>
        <v>1.0659725999999998</v>
      </c>
    </row>
    <row r="1648" spans="1:31" ht="15.75" x14ac:dyDescent="0.25">
      <c r="A1648" s="11" t="s">
        <v>173</v>
      </c>
      <c r="B1648" s="11" t="s">
        <v>1829</v>
      </c>
      <c r="C1648" s="11">
        <v>802</v>
      </c>
      <c r="D1648" s="11">
        <v>57</v>
      </c>
      <c r="E1648" s="11">
        <v>31.6</v>
      </c>
      <c r="F1648" s="11">
        <v>4.8</v>
      </c>
      <c r="H1648" s="4">
        <v>45890</v>
      </c>
      <c r="I1648" s="2" t="s">
        <v>133</v>
      </c>
      <c r="J1648" s="3">
        <f t="shared" si="272"/>
        <v>27.732500000000002</v>
      </c>
      <c r="K1648" s="29">
        <f t="shared" si="263"/>
        <v>33.927999999999997</v>
      </c>
      <c r="L1648" s="31">
        <f t="shared" si="264"/>
        <v>62.063958693618304</v>
      </c>
      <c r="M1648" s="33">
        <f t="shared" si="261"/>
        <v>478</v>
      </c>
      <c r="N1648" s="36">
        <f t="shared" si="265"/>
        <v>0.38777525720899986</v>
      </c>
      <c r="Q1648" s="16"/>
      <c r="R1648" s="17"/>
      <c r="S1648" s="15">
        <v>-3.8674999999999997</v>
      </c>
      <c r="T1648" s="15">
        <v>3.2279999999999989</v>
      </c>
      <c r="U1648" s="18"/>
      <c r="W1648" s="24"/>
      <c r="Z1648" s="21">
        <f t="shared" si="266"/>
        <v>5.2979729855951989</v>
      </c>
      <c r="AA1648" s="21">
        <f t="shared" si="267"/>
        <v>3.2881317653788606</v>
      </c>
      <c r="AB1648" s="21">
        <f t="shared" si="268"/>
        <v>0.18316906295581722</v>
      </c>
      <c r="AC1648" s="21">
        <f t="shared" si="269"/>
        <v>0.24</v>
      </c>
      <c r="AD1648" s="22">
        <f t="shared" si="270"/>
        <v>1.7208000000000001</v>
      </c>
      <c r="AE1648" s="22">
        <f t="shared" si="271"/>
        <v>1.3250160000000002</v>
      </c>
    </row>
    <row r="1649" spans="1:31" ht="15.75" x14ac:dyDescent="0.25">
      <c r="A1649" s="11" t="s">
        <v>173</v>
      </c>
      <c r="B1649" s="11" t="s">
        <v>1830</v>
      </c>
      <c r="C1649" s="11">
        <v>833</v>
      </c>
      <c r="D1649" s="11">
        <v>57</v>
      </c>
      <c r="E1649" s="11">
        <v>31.6</v>
      </c>
      <c r="F1649" s="11">
        <v>4.7</v>
      </c>
      <c r="H1649" s="4">
        <v>45890</v>
      </c>
      <c r="I1649" s="2" t="s">
        <v>134</v>
      </c>
      <c r="J1649" s="3">
        <f t="shared" si="272"/>
        <v>27.402500000000003</v>
      </c>
      <c r="K1649" s="29">
        <f t="shared" si="263"/>
        <v>34.526000000000003</v>
      </c>
      <c r="L1649" s="31">
        <f t="shared" si="264"/>
        <v>57.556807154109961</v>
      </c>
      <c r="M1649" s="33">
        <f t="shared" si="261"/>
        <v>419</v>
      </c>
      <c r="N1649" s="36">
        <f t="shared" si="265"/>
        <v>0.33540343425842656</v>
      </c>
      <c r="Q1649" s="16"/>
      <c r="R1649" s="17"/>
      <c r="S1649" s="15">
        <v>-4.197499999999998</v>
      </c>
      <c r="T1649" s="15">
        <v>2.9259999999999993</v>
      </c>
      <c r="U1649" s="18"/>
      <c r="W1649" s="24"/>
      <c r="Z1649" s="21">
        <f t="shared" si="266"/>
        <v>5.4770391496365489</v>
      </c>
      <c r="AA1649" s="21">
        <f t="shared" si="267"/>
        <v>3.1524088611114123</v>
      </c>
      <c r="AB1649" s="21">
        <f t="shared" si="268"/>
        <v>0.17483666142007978</v>
      </c>
      <c r="AC1649" s="21">
        <f t="shared" si="269"/>
        <v>0.24</v>
      </c>
      <c r="AD1649" s="22">
        <f t="shared" si="270"/>
        <v>1.5084</v>
      </c>
      <c r="AE1649" s="22">
        <f t="shared" si="271"/>
        <v>1.1614679999999999</v>
      </c>
    </row>
    <row r="1650" spans="1:31" ht="15.75" x14ac:dyDescent="0.25">
      <c r="A1650" s="11" t="s">
        <v>173</v>
      </c>
      <c r="B1650" s="11" t="s">
        <v>1831</v>
      </c>
      <c r="C1650" s="11">
        <v>876</v>
      </c>
      <c r="D1650" s="11">
        <v>56</v>
      </c>
      <c r="E1650" s="11">
        <v>31.8</v>
      </c>
      <c r="F1650" s="11">
        <v>4.5999999999999996</v>
      </c>
      <c r="H1650" s="4">
        <v>45890</v>
      </c>
      <c r="I1650" s="2" t="s">
        <v>135</v>
      </c>
      <c r="J1650" s="3">
        <f t="shared" si="272"/>
        <v>27.467500000000001</v>
      </c>
      <c r="K1650" s="29">
        <f t="shared" si="263"/>
        <v>34.484000000000002</v>
      </c>
      <c r="L1650" s="31">
        <f t="shared" si="264"/>
        <v>58.081590056572665</v>
      </c>
      <c r="M1650" s="33">
        <f t="shared" si="261"/>
        <v>519.1</v>
      </c>
      <c r="N1650" s="36">
        <f t="shared" si="265"/>
        <v>0.41637689191179439</v>
      </c>
      <c r="Q1650" s="16"/>
      <c r="R1650" s="17"/>
      <c r="S1650" s="15">
        <v>-4.3325000000000005</v>
      </c>
      <c r="T1650" s="15">
        <v>2.883999999999999</v>
      </c>
      <c r="U1650" s="18"/>
      <c r="W1650" s="24"/>
      <c r="Z1650" s="21">
        <f t="shared" si="266"/>
        <v>5.4642934255540743</v>
      </c>
      <c r="AA1650" s="21">
        <f t="shared" si="267"/>
        <v>3.1737485069185691</v>
      </c>
      <c r="AB1650" s="21">
        <f t="shared" si="268"/>
        <v>0.17607459228086467</v>
      </c>
      <c r="AC1650" s="21">
        <f t="shared" si="269"/>
        <v>0.24</v>
      </c>
      <c r="AD1650" s="22">
        <f t="shared" si="270"/>
        <v>1.86876</v>
      </c>
      <c r="AE1650" s="22">
        <f t="shared" si="271"/>
        <v>1.4389452</v>
      </c>
    </row>
    <row r="1651" spans="1:31" ht="15.75" x14ac:dyDescent="0.25">
      <c r="A1651" s="11" t="s">
        <v>173</v>
      </c>
      <c r="B1651" s="11" t="s">
        <v>1832</v>
      </c>
      <c r="C1651" s="11">
        <v>642</v>
      </c>
      <c r="D1651" s="11">
        <v>57</v>
      </c>
      <c r="E1651" s="11">
        <v>32.200000000000003</v>
      </c>
      <c r="F1651" s="11">
        <v>4.5</v>
      </c>
      <c r="H1651" s="4">
        <v>45890</v>
      </c>
      <c r="I1651" s="2" t="s">
        <v>136</v>
      </c>
      <c r="J1651" s="3">
        <f t="shared" si="272"/>
        <v>27.692500000000003</v>
      </c>
      <c r="K1651" s="29">
        <f t="shared" si="263"/>
        <v>34.372</v>
      </c>
      <c r="L1651" s="31">
        <f t="shared" si="264"/>
        <v>59.767816640113388</v>
      </c>
      <c r="M1651" s="33">
        <f t="shared" ref="M1651:M1714" si="273">AVERAGE(U1939,U2083)</f>
        <v>528</v>
      </c>
      <c r="N1651" s="36">
        <f t="shared" si="265"/>
        <v>0.42635925927079965</v>
      </c>
      <c r="Q1651" s="16"/>
      <c r="R1651" s="17"/>
      <c r="S1651" s="15">
        <v>-4.5074999999999985</v>
      </c>
      <c r="T1651" s="15">
        <v>2.5720000000000001</v>
      </c>
      <c r="U1651" s="18"/>
      <c r="W1651" s="24"/>
      <c r="Z1651" s="21">
        <f t="shared" si="266"/>
        <v>5.4304305239461605</v>
      </c>
      <c r="AA1651" s="21">
        <f t="shared" si="267"/>
        <v>3.2456497583208903</v>
      </c>
      <c r="AB1651" s="21">
        <f t="shared" si="268"/>
        <v>0.18021205827810888</v>
      </c>
      <c r="AC1651" s="21">
        <f t="shared" si="269"/>
        <v>0.24</v>
      </c>
      <c r="AD1651" s="22">
        <f t="shared" si="270"/>
        <v>1.9008</v>
      </c>
      <c r="AE1651" s="22">
        <f t="shared" si="271"/>
        <v>1.463616</v>
      </c>
    </row>
    <row r="1652" spans="1:31" ht="15.75" x14ac:dyDescent="0.25">
      <c r="A1652" s="11" t="s">
        <v>173</v>
      </c>
      <c r="B1652" s="11" t="s">
        <v>1833</v>
      </c>
      <c r="C1652" s="11">
        <v>603</v>
      </c>
      <c r="D1652" s="11">
        <v>57</v>
      </c>
      <c r="E1652" s="11">
        <v>32.200000000000003</v>
      </c>
      <c r="F1652" s="11">
        <v>4.5</v>
      </c>
      <c r="H1652" s="4">
        <v>45890</v>
      </c>
      <c r="I1652" s="2" t="s">
        <v>137</v>
      </c>
      <c r="J1652" s="3">
        <f t="shared" si="272"/>
        <v>27.375000000000007</v>
      </c>
      <c r="K1652" s="29">
        <f t="shared" si="263"/>
        <v>34.712000000000003</v>
      </c>
      <c r="L1652" s="31">
        <f t="shared" si="264"/>
        <v>56.591250000251797</v>
      </c>
      <c r="M1652" s="33">
        <f t="shared" si="273"/>
        <v>463.7</v>
      </c>
      <c r="N1652" s="36">
        <f t="shared" si="265"/>
        <v>0.37031548690068261</v>
      </c>
      <c r="Q1652" s="16"/>
      <c r="R1652" s="17"/>
      <c r="S1652" s="15">
        <v>-4.8249999999999975</v>
      </c>
      <c r="T1652" s="15">
        <v>2.5120000000000018</v>
      </c>
      <c r="U1652" s="18"/>
      <c r="W1652" s="24"/>
      <c r="Z1652" s="21">
        <f t="shared" si="266"/>
        <v>5.5337949613859356</v>
      </c>
      <c r="AA1652" s="21">
        <f t="shared" si="267"/>
        <v>3.1316437410992526</v>
      </c>
      <c r="AB1652" s="21">
        <f t="shared" si="268"/>
        <v>0.17344755299013803</v>
      </c>
      <c r="AC1652" s="21">
        <f t="shared" si="269"/>
        <v>0.24</v>
      </c>
      <c r="AD1652" s="22">
        <f t="shared" si="270"/>
        <v>1.6693199999999999</v>
      </c>
      <c r="AE1652" s="22">
        <f t="shared" si="271"/>
        <v>1.2853763999999999</v>
      </c>
    </row>
    <row r="1653" spans="1:31" ht="15.75" x14ac:dyDescent="0.25">
      <c r="A1653" s="11" t="s">
        <v>173</v>
      </c>
      <c r="B1653" s="11" t="s">
        <v>1834</v>
      </c>
      <c r="C1653" s="11">
        <v>492</v>
      </c>
      <c r="D1653" s="11">
        <v>58</v>
      </c>
      <c r="E1653" s="11">
        <v>31.7</v>
      </c>
      <c r="F1653" s="11">
        <v>5.3</v>
      </c>
      <c r="H1653" s="4">
        <v>45890</v>
      </c>
      <c r="I1653" s="2" t="s">
        <v>138</v>
      </c>
      <c r="J1653" s="3">
        <f t="shared" si="272"/>
        <v>26.779999999999998</v>
      </c>
      <c r="K1653" s="29">
        <f t="shared" si="263"/>
        <v>34.588000000000008</v>
      </c>
      <c r="L1653" s="31">
        <f t="shared" si="264"/>
        <v>54.115946990633461</v>
      </c>
      <c r="M1653" s="33">
        <f t="shared" si="273"/>
        <v>523.70000000000005</v>
      </c>
      <c r="N1653" s="36">
        <f t="shared" si="265"/>
        <v>0.41193532875634448</v>
      </c>
      <c r="Q1653" s="16"/>
      <c r="R1653" s="17"/>
      <c r="S1653" s="15">
        <v>-4.9200000000000008</v>
      </c>
      <c r="T1653" s="15">
        <v>2.3880000000000026</v>
      </c>
      <c r="U1653" s="18"/>
      <c r="W1653" s="24"/>
      <c r="Z1653" s="21">
        <f t="shared" si="266"/>
        <v>5.4959013925416613</v>
      </c>
      <c r="AA1653" s="21">
        <f t="shared" si="267"/>
        <v>2.9741590842453314</v>
      </c>
      <c r="AB1653" s="21">
        <f t="shared" si="268"/>
        <v>0.16487547837621472</v>
      </c>
      <c r="AC1653" s="21">
        <f t="shared" si="269"/>
        <v>0.24</v>
      </c>
      <c r="AD1653" s="22">
        <f t="shared" si="270"/>
        <v>1.8853200000000003</v>
      </c>
      <c r="AE1653" s="22">
        <f t="shared" si="271"/>
        <v>1.4516964000000003</v>
      </c>
    </row>
    <row r="1654" spans="1:31" ht="15.75" x14ac:dyDescent="0.25">
      <c r="A1654" s="11" t="s">
        <v>173</v>
      </c>
      <c r="B1654" s="11" t="s">
        <v>1835</v>
      </c>
      <c r="C1654" s="11">
        <v>854</v>
      </c>
      <c r="D1654" s="11">
        <v>58</v>
      </c>
      <c r="E1654" s="11">
        <v>31.7</v>
      </c>
      <c r="F1654" s="11">
        <v>5.0999999999999996</v>
      </c>
      <c r="H1654" s="4">
        <v>45890</v>
      </c>
      <c r="I1654" s="5">
        <v>0.47222222222222221</v>
      </c>
      <c r="J1654" s="3">
        <f t="shared" si="272"/>
        <v>26.71</v>
      </c>
      <c r="K1654" s="29">
        <f t="shared" si="263"/>
        <v>34.263999999999996</v>
      </c>
      <c r="L1654" s="31">
        <f t="shared" si="264"/>
        <v>55.159422747600289</v>
      </c>
      <c r="M1654" s="33">
        <f t="shared" si="273"/>
        <v>657.8</v>
      </c>
      <c r="N1654" s="36">
        <f t="shared" si="265"/>
        <v>0.51795371589353423</v>
      </c>
      <c r="Q1654" s="16"/>
      <c r="R1654" s="17"/>
      <c r="S1654" s="15">
        <v>-4.99</v>
      </c>
      <c r="T1654" s="15">
        <v>2.5639999999999987</v>
      </c>
      <c r="U1654" s="18"/>
      <c r="W1654" s="24"/>
      <c r="Z1654" s="21">
        <f t="shared" si="266"/>
        <v>5.3979495571600218</v>
      </c>
      <c r="AA1654" s="21">
        <f t="shared" si="267"/>
        <v>2.9774778159361137</v>
      </c>
      <c r="AB1654" s="21">
        <f t="shared" si="268"/>
        <v>0.16545355175263185</v>
      </c>
      <c r="AC1654" s="21">
        <f t="shared" si="269"/>
        <v>0.24</v>
      </c>
      <c r="AD1654" s="22">
        <f t="shared" si="270"/>
        <v>2.36808</v>
      </c>
      <c r="AE1654" s="22">
        <f t="shared" si="271"/>
        <v>1.8234216000000001</v>
      </c>
    </row>
    <row r="1655" spans="1:31" ht="15.75" x14ac:dyDescent="0.25">
      <c r="A1655" s="11" t="s">
        <v>173</v>
      </c>
      <c r="B1655" s="11" t="s">
        <v>1836</v>
      </c>
      <c r="C1655" s="11">
        <v>868</v>
      </c>
      <c r="D1655" s="11">
        <v>55</v>
      </c>
      <c r="E1655" s="11">
        <v>32.200000000000003</v>
      </c>
      <c r="F1655" s="11">
        <v>4.5</v>
      </c>
      <c r="H1655" s="4">
        <v>45890</v>
      </c>
      <c r="I1655" s="5">
        <v>0.47916666666666669</v>
      </c>
      <c r="J1655" s="3">
        <f t="shared" si="272"/>
        <v>26.925000000000004</v>
      </c>
      <c r="K1655" s="29">
        <f t="shared" si="263"/>
        <v>34.374000000000002</v>
      </c>
      <c r="L1655" s="31">
        <f t="shared" si="264"/>
        <v>55.776371135013036</v>
      </c>
      <c r="M1655" s="33">
        <f t="shared" si="273"/>
        <v>732.2</v>
      </c>
      <c r="N1655" s="36">
        <f t="shared" si="265"/>
        <v>0.57939793026528752</v>
      </c>
      <c r="Q1655" s="16"/>
      <c r="R1655" s="17"/>
      <c r="S1655" s="15">
        <v>-5.2749999999999995</v>
      </c>
      <c r="T1655" s="15">
        <v>2.6740000000000008</v>
      </c>
      <c r="U1655" s="18"/>
      <c r="W1655" s="24"/>
      <c r="Z1655" s="21">
        <f t="shared" si="266"/>
        <v>5.4310336186171462</v>
      </c>
      <c r="AA1655" s="21">
        <f t="shared" si="267"/>
        <v>3.0292334675872281</v>
      </c>
      <c r="AB1655" s="21">
        <f t="shared" si="268"/>
        <v>0.16819324364549579</v>
      </c>
      <c r="AC1655" s="21">
        <f t="shared" si="269"/>
        <v>0.24</v>
      </c>
      <c r="AD1655" s="22">
        <f t="shared" si="270"/>
        <v>2.63592</v>
      </c>
      <c r="AE1655" s="22">
        <f t="shared" si="271"/>
        <v>2.0296584000000002</v>
      </c>
    </row>
    <row r="1656" spans="1:31" ht="15.75" x14ac:dyDescent="0.25">
      <c r="A1656" s="11" t="s">
        <v>173</v>
      </c>
      <c r="B1656" s="11" t="s">
        <v>1837</v>
      </c>
      <c r="C1656" s="11">
        <v>805</v>
      </c>
      <c r="D1656" s="11">
        <v>54</v>
      </c>
      <c r="E1656" s="11">
        <v>32.4</v>
      </c>
      <c r="F1656" s="11">
        <v>4.5999999999999996</v>
      </c>
      <c r="H1656" s="4">
        <v>45890</v>
      </c>
      <c r="I1656" s="5">
        <v>0.4861111111111111</v>
      </c>
      <c r="J1656" s="3">
        <f t="shared" si="272"/>
        <v>26.977499999999996</v>
      </c>
      <c r="K1656" s="29">
        <f t="shared" si="263"/>
        <v>34.676000000000002</v>
      </c>
      <c r="L1656" s="31">
        <f t="shared" si="264"/>
        <v>54.732270597732423</v>
      </c>
      <c r="M1656" s="33">
        <f t="shared" si="273"/>
        <v>795.35</v>
      </c>
      <c r="N1656" s="36">
        <f t="shared" si="265"/>
        <v>0.62854074208123378</v>
      </c>
      <c r="Q1656" s="16"/>
      <c r="R1656" s="17"/>
      <c r="S1656" s="15">
        <v>-5.4225000000000021</v>
      </c>
      <c r="T1656" s="15">
        <v>2.4759999999999991</v>
      </c>
      <c r="U1656" s="18"/>
      <c r="W1656" s="24"/>
      <c r="Z1656" s="21">
        <f t="shared" si="266"/>
        <v>5.522770331308835</v>
      </c>
      <c r="AA1656" s="21">
        <f t="shared" si="267"/>
        <v>3.0227376022232351</v>
      </c>
      <c r="AB1656" s="21">
        <f t="shared" si="268"/>
        <v>0.16746005833660613</v>
      </c>
      <c r="AC1656" s="21">
        <f t="shared" si="269"/>
        <v>0.24</v>
      </c>
      <c r="AD1656" s="22">
        <f t="shared" si="270"/>
        <v>2.8632599999999999</v>
      </c>
      <c r="AE1656" s="22">
        <f t="shared" si="271"/>
        <v>2.2047102000000001</v>
      </c>
    </row>
    <row r="1657" spans="1:31" ht="15.75" x14ac:dyDescent="0.25">
      <c r="A1657" s="11" t="s">
        <v>173</v>
      </c>
      <c r="B1657" s="11" t="s">
        <v>1838</v>
      </c>
      <c r="C1657" s="11">
        <v>807</v>
      </c>
      <c r="D1657" s="11">
        <v>55</v>
      </c>
      <c r="E1657" s="11">
        <v>32.5</v>
      </c>
      <c r="F1657" s="11">
        <v>5.5</v>
      </c>
      <c r="H1657" s="4">
        <v>45890</v>
      </c>
      <c r="I1657" s="5">
        <v>0.49305555555555558</v>
      </c>
      <c r="J1657" s="3">
        <f t="shared" si="272"/>
        <v>26.947499999999998</v>
      </c>
      <c r="K1657" s="29">
        <f t="shared" si="263"/>
        <v>35.141999999999996</v>
      </c>
      <c r="L1657" s="31">
        <f t="shared" si="264"/>
        <v>52.618469775323241</v>
      </c>
      <c r="M1657" s="33">
        <f t="shared" si="273"/>
        <v>803.8</v>
      </c>
      <c r="N1657" s="36">
        <f t="shared" si="265"/>
        <v>0.63195050120956697</v>
      </c>
      <c r="Q1657" s="16"/>
      <c r="R1657" s="17"/>
      <c r="S1657" s="15">
        <v>-5.5525000000000011</v>
      </c>
      <c r="T1657" s="15">
        <v>2.742</v>
      </c>
      <c r="U1657" s="18"/>
      <c r="W1657" s="24"/>
      <c r="Z1657" s="21">
        <f t="shared" si="266"/>
        <v>5.6669609388901687</v>
      </c>
      <c r="AA1657" s="21">
        <f t="shared" si="267"/>
        <v>2.9818681288092974</v>
      </c>
      <c r="AB1657" s="21">
        <f t="shared" si="268"/>
        <v>0.16463124695574116</v>
      </c>
      <c r="AC1657" s="21">
        <f t="shared" si="269"/>
        <v>0.24</v>
      </c>
      <c r="AD1657" s="22">
        <f t="shared" si="270"/>
        <v>2.8936799999999998</v>
      </c>
      <c r="AE1657" s="22">
        <f t="shared" si="271"/>
        <v>2.2281336</v>
      </c>
    </row>
    <row r="1658" spans="1:31" ht="15.75" x14ac:dyDescent="0.25">
      <c r="A1658" s="11" t="s">
        <v>173</v>
      </c>
      <c r="B1658" s="11" t="s">
        <v>1839</v>
      </c>
      <c r="C1658" s="11">
        <v>719</v>
      </c>
      <c r="D1658" s="11">
        <v>56</v>
      </c>
      <c r="E1658" s="11">
        <v>32.299999999999997</v>
      </c>
      <c r="F1658" s="11">
        <v>4.8</v>
      </c>
      <c r="H1658" s="4">
        <v>45890</v>
      </c>
      <c r="I1658" s="5">
        <v>0.5</v>
      </c>
      <c r="J1658" s="3">
        <f t="shared" si="272"/>
        <v>26.642499999999998</v>
      </c>
      <c r="K1658" s="29">
        <f t="shared" si="263"/>
        <v>34.76</v>
      </c>
      <c r="L1658" s="31">
        <f t="shared" si="264"/>
        <v>52.704224969519849</v>
      </c>
      <c r="M1658" s="33">
        <f t="shared" si="273"/>
        <v>783.75</v>
      </c>
      <c r="N1658" s="36">
        <f t="shared" si="265"/>
        <v>0.61304299025672493</v>
      </c>
      <c r="Q1658" s="16"/>
      <c r="R1658" s="17"/>
      <c r="S1658" s="15">
        <v>-5.6574999999999989</v>
      </c>
      <c r="T1658" s="15">
        <v>2.2600000000000007</v>
      </c>
      <c r="U1658" s="18"/>
      <c r="W1658" s="24"/>
      <c r="Z1658" s="21">
        <f t="shared" si="266"/>
        <v>5.5485241544896819</v>
      </c>
      <c r="AA1658" s="21">
        <f t="shared" si="267"/>
        <v>2.9243066528703912</v>
      </c>
      <c r="AB1658" s="21">
        <f t="shared" si="268"/>
        <v>0.16190694525714572</v>
      </c>
      <c r="AC1658" s="21">
        <f t="shared" si="269"/>
        <v>0.24</v>
      </c>
      <c r="AD1658" s="22">
        <f t="shared" si="270"/>
        <v>2.8214999999999999</v>
      </c>
      <c r="AE1658" s="22">
        <f t="shared" si="271"/>
        <v>2.172555</v>
      </c>
    </row>
    <row r="1659" spans="1:31" ht="15.75" x14ac:dyDescent="0.25">
      <c r="A1659" s="11" t="s">
        <v>173</v>
      </c>
      <c r="B1659" s="11" t="s">
        <v>1840</v>
      </c>
      <c r="C1659" s="11">
        <v>656</v>
      </c>
      <c r="D1659" s="11">
        <v>56</v>
      </c>
      <c r="E1659" s="11">
        <v>32.299999999999997</v>
      </c>
      <c r="F1659" s="11">
        <v>4.2</v>
      </c>
      <c r="H1659" s="4">
        <v>45890</v>
      </c>
      <c r="I1659" s="5">
        <v>0.50694444444444442</v>
      </c>
      <c r="J1659" s="3">
        <f t="shared" si="272"/>
        <v>26.664999999999996</v>
      </c>
      <c r="K1659" s="29">
        <f t="shared" si="263"/>
        <v>34.839999999999996</v>
      </c>
      <c r="L1659" s="31">
        <f t="shared" si="264"/>
        <v>52.482064616722973</v>
      </c>
      <c r="M1659" s="33">
        <f t="shared" si="273"/>
        <v>795.2</v>
      </c>
      <c r="N1659" s="36">
        <f t="shared" si="265"/>
        <v>0.62192514717952307</v>
      </c>
      <c r="Q1659" s="16"/>
      <c r="R1659" s="17"/>
      <c r="S1659" s="15">
        <v>-5.6350000000000016</v>
      </c>
      <c r="T1659" s="15">
        <v>2.5400000000000005</v>
      </c>
      <c r="U1659" s="18"/>
      <c r="W1659" s="24"/>
      <c r="Z1659" s="21">
        <f t="shared" si="266"/>
        <v>5.5731483690372725</v>
      </c>
      <c r="AA1659" s="21">
        <f t="shared" si="267"/>
        <v>2.9249033282239836</v>
      </c>
      <c r="AB1659" s="21">
        <f t="shared" si="268"/>
        <v>0.16184478492760618</v>
      </c>
      <c r="AC1659" s="21">
        <f t="shared" si="269"/>
        <v>0.24</v>
      </c>
      <c r="AD1659" s="22">
        <f t="shared" si="270"/>
        <v>2.8627199999999999</v>
      </c>
      <c r="AE1659" s="22">
        <f t="shared" si="271"/>
        <v>2.2042944000000002</v>
      </c>
    </row>
    <row r="1660" spans="1:31" ht="15.75" x14ac:dyDescent="0.25">
      <c r="A1660" s="11" t="s">
        <v>173</v>
      </c>
      <c r="B1660" s="11" t="s">
        <v>1841</v>
      </c>
      <c r="C1660" s="11">
        <v>671</v>
      </c>
      <c r="D1660" s="11">
        <v>56</v>
      </c>
      <c r="E1660" s="11">
        <v>32.1</v>
      </c>
      <c r="F1660" s="11">
        <v>4.7</v>
      </c>
      <c r="H1660" s="4">
        <v>45890</v>
      </c>
      <c r="I1660" s="5">
        <v>0.51388888888888884</v>
      </c>
      <c r="J1660" s="3">
        <f t="shared" si="272"/>
        <v>26.327500000000001</v>
      </c>
      <c r="K1660" s="29">
        <f t="shared" si="263"/>
        <v>34.871999999999993</v>
      </c>
      <c r="L1660" s="31">
        <f t="shared" si="264"/>
        <v>50.699214357473899</v>
      </c>
      <c r="M1660" s="33">
        <f t="shared" si="273"/>
        <v>800.7</v>
      </c>
      <c r="N1660" s="36">
        <f t="shared" si="265"/>
        <v>0.61980911957873275</v>
      </c>
      <c r="Q1660" s="16"/>
      <c r="R1660" s="17"/>
      <c r="S1660" s="15">
        <v>-5.7725</v>
      </c>
      <c r="T1660" s="15">
        <v>2.5719999999999983</v>
      </c>
      <c r="U1660" s="18"/>
      <c r="W1660" s="24"/>
      <c r="Z1660" s="21">
        <f t="shared" si="266"/>
        <v>5.5830245572397024</v>
      </c>
      <c r="AA1660" s="21">
        <f t="shared" si="267"/>
        <v>2.8305495879053648</v>
      </c>
      <c r="AB1660" s="21">
        <f t="shared" si="268"/>
        <v>0.15658704641552221</v>
      </c>
      <c r="AC1660" s="21">
        <f t="shared" si="269"/>
        <v>0.24</v>
      </c>
      <c r="AD1660" s="22">
        <f t="shared" si="270"/>
        <v>2.88252</v>
      </c>
      <c r="AE1660" s="22">
        <f t="shared" si="271"/>
        <v>2.2195404000000001</v>
      </c>
    </row>
    <row r="1661" spans="1:31" ht="15.75" x14ac:dyDescent="0.25">
      <c r="A1661" s="11" t="s">
        <v>173</v>
      </c>
      <c r="B1661" s="11" t="s">
        <v>1842</v>
      </c>
      <c r="C1661" s="11">
        <v>1041</v>
      </c>
      <c r="D1661" s="11">
        <v>55</v>
      </c>
      <c r="E1661" s="11">
        <v>32.299999999999997</v>
      </c>
      <c r="F1661" s="11">
        <v>4.8</v>
      </c>
      <c r="H1661" s="4">
        <v>45890</v>
      </c>
      <c r="I1661" s="5">
        <v>0.52083333333333337</v>
      </c>
      <c r="J1661" s="3">
        <f t="shared" si="272"/>
        <v>26.699999999999996</v>
      </c>
      <c r="K1661" s="29">
        <f t="shared" si="263"/>
        <v>34.543999999999997</v>
      </c>
      <c r="L1661" s="31">
        <f t="shared" si="264"/>
        <v>53.902023369206525</v>
      </c>
      <c r="M1661" s="33">
        <f t="shared" si="273"/>
        <v>815</v>
      </c>
      <c r="N1661" s="36">
        <f t="shared" si="265"/>
        <v>0.63985424390005408</v>
      </c>
      <c r="Q1661" s="16"/>
      <c r="R1661" s="17"/>
      <c r="S1661" s="15">
        <v>-5.6000000000000005</v>
      </c>
      <c r="T1661" s="15">
        <v>2.4439999999999982</v>
      </c>
      <c r="U1661" s="18"/>
      <c r="W1661" s="24"/>
      <c r="Z1661" s="21">
        <f t="shared" si="266"/>
        <v>5.4825094915423902</v>
      </c>
      <c r="AA1661" s="21">
        <f t="shared" si="267"/>
        <v>2.9551835473501447</v>
      </c>
      <c r="AB1661" s="21">
        <f t="shared" si="268"/>
        <v>0.16387658698662286</v>
      </c>
      <c r="AC1661" s="21">
        <f t="shared" si="269"/>
        <v>0.24</v>
      </c>
      <c r="AD1661" s="22">
        <f t="shared" si="270"/>
        <v>2.9340000000000002</v>
      </c>
      <c r="AE1661" s="22">
        <f t="shared" si="271"/>
        <v>2.2591800000000002</v>
      </c>
    </row>
    <row r="1662" spans="1:31" ht="15.75" x14ac:dyDescent="0.25">
      <c r="A1662" s="11" t="s">
        <v>173</v>
      </c>
      <c r="B1662" s="11" t="s">
        <v>1843</v>
      </c>
      <c r="C1662" s="11">
        <v>965</v>
      </c>
      <c r="D1662" s="11">
        <v>53</v>
      </c>
      <c r="E1662" s="11">
        <v>32.700000000000003</v>
      </c>
      <c r="F1662" s="11">
        <v>4.5</v>
      </c>
      <c r="H1662" s="4">
        <v>45890</v>
      </c>
      <c r="I1662" s="5">
        <v>0.52777777777777779</v>
      </c>
      <c r="J1662" s="3">
        <f t="shared" si="272"/>
        <v>27.062500000000004</v>
      </c>
      <c r="K1662" s="29">
        <f t="shared" si="263"/>
        <v>34.695999999999998</v>
      </c>
      <c r="L1662" s="31">
        <f t="shared" si="264"/>
        <v>55.074714188404407</v>
      </c>
      <c r="M1662" s="33">
        <f t="shared" si="273"/>
        <v>824.5</v>
      </c>
      <c r="N1662" s="36">
        <f t="shared" si="265"/>
        <v>0.65298588436763394</v>
      </c>
      <c r="Q1662" s="16"/>
      <c r="R1662" s="17"/>
      <c r="S1662" s="15">
        <v>-5.6375000000000002</v>
      </c>
      <c r="T1662" s="15">
        <v>2.3959999999999995</v>
      </c>
      <c r="U1662" s="18"/>
      <c r="W1662" s="24"/>
      <c r="Z1662" s="21">
        <f t="shared" si="266"/>
        <v>5.5288927717539735</v>
      </c>
      <c r="AA1662" s="21">
        <f t="shared" si="267"/>
        <v>3.0450218918268512</v>
      </c>
      <c r="AB1662" s="21">
        <f t="shared" si="268"/>
        <v>0.16866980341019602</v>
      </c>
      <c r="AC1662" s="21">
        <f t="shared" si="269"/>
        <v>0.24</v>
      </c>
      <c r="AD1662" s="22">
        <f t="shared" si="270"/>
        <v>2.9681999999999999</v>
      </c>
      <c r="AE1662" s="22">
        <f t="shared" si="271"/>
        <v>2.285514</v>
      </c>
    </row>
    <row r="1663" spans="1:31" ht="15.75" x14ac:dyDescent="0.25">
      <c r="A1663" s="11" t="s">
        <v>173</v>
      </c>
      <c r="B1663" s="11" t="s">
        <v>1844</v>
      </c>
      <c r="C1663" s="11">
        <v>982</v>
      </c>
      <c r="D1663" s="11">
        <v>54</v>
      </c>
      <c r="E1663" s="11">
        <v>32.6</v>
      </c>
      <c r="F1663" s="11">
        <v>4.8</v>
      </c>
      <c r="H1663" s="4">
        <v>45890</v>
      </c>
      <c r="I1663" s="5">
        <v>0.53472222222222221</v>
      </c>
      <c r="J1663" s="3">
        <f t="shared" si="272"/>
        <v>26.822500000000005</v>
      </c>
      <c r="K1663" s="29">
        <f t="shared" si="263"/>
        <v>35.248000000000005</v>
      </c>
      <c r="L1663" s="31">
        <f t="shared" si="264"/>
        <v>51.574116665631294</v>
      </c>
      <c r="M1663" s="33">
        <f t="shared" si="273"/>
        <v>830</v>
      </c>
      <c r="N1663" s="36">
        <f t="shared" si="265"/>
        <v>0.64956144161881735</v>
      </c>
      <c r="Q1663" s="16"/>
      <c r="R1663" s="17"/>
      <c r="S1663" s="15">
        <v>-5.7774999999999981</v>
      </c>
      <c r="T1663" s="15">
        <v>2.5479999999999992</v>
      </c>
      <c r="U1663" s="18"/>
      <c r="W1663" s="24"/>
      <c r="Z1663" s="21">
        <f t="shared" si="266"/>
        <v>5.7002115857870184</v>
      </c>
      <c r="AA1663" s="21">
        <f t="shared" si="267"/>
        <v>2.9398337734416287</v>
      </c>
      <c r="AB1663" s="21">
        <f t="shared" si="268"/>
        <v>0.1621842698680783</v>
      </c>
      <c r="AC1663" s="21">
        <f t="shared" si="269"/>
        <v>0.24</v>
      </c>
      <c r="AD1663" s="22">
        <f t="shared" si="270"/>
        <v>2.988</v>
      </c>
      <c r="AE1663" s="22">
        <f t="shared" si="271"/>
        <v>2.3007599999999999</v>
      </c>
    </row>
    <row r="1664" spans="1:31" ht="15.75" x14ac:dyDescent="0.25">
      <c r="A1664" s="11" t="s">
        <v>173</v>
      </c>
      <c r="B1664" s="11" t="s">
        <v>1845</v>
      </c>
      <c r="C1664" s="11">
        <v>972</v>
      </c>
      <c r="D1664" s="11">
        <v>53</v>
      </c>
      <c r="E1664" s="11">
        <v>32.9</v>
      </c>
      <c r="F1664" s="11">
        <v>4.2</v>
      </c>
      <c r="H1664" s="4">
        <v>45890</v>
      </c>
      <c r="I1664" s="5">
        <v>0.54166666666666663</v>
      </c>
      <c r="J1664" s="3">
        <f t="shared" si="272"/>
        <v>26.547499999999996</v>
      </c>
      <c r="K1664" s="29">
        <f t="shared" ref="K1664:K1727" si="274">E1663+T1664</f>
        <v>34.68</v>
      </c>
      <c r="L1664" s="31">
        <f t="shared" si="264"/>
        <v>52.5680767968868</v>
      </c>
      <c r="M1664" s="33">
        <f t="shared" si="273"/>
        <v>824.5</v>
      </c>
      <c r="N1664" s="36">
        <f t="shared" si="265"/>
        <v>0.64363451313707754</v>
      </c>
      <c r="Q1664" s="16"/>
      <c r="R1664" s="17"/>
      <c r="S1664" s="15">
        <v>-6.3525000000000018</v>
      </c>
      <c r="T1664" s="15">
        <v>2.0799999999999996</v>
      </c>
      <c r="U1664" s="18"/>
      <c r="W1664" s="24"/>
      <c r="Z1664" s="21">
        <f t="shared" si="266"/>
        <v>5.5239943487909224</v>
      </c>
      <c r="AA1664" s="21">
        <f t="shared" si="267"/>
        <v>2.9038575915280989</v>
      </c>
      <c r="AB1664" s="21">
        <f t="shared" si="268"/>
        <v>0.16086935829845225</v>
      </c>
      <c r="AC1664" s="21">
        <f t="shared" si="269"/>
        <v>0.24</v>
      </c>
      <c r="AD1664" s="22">
        <f t="shared" si="270"/>
        <v>2.9681999999999999</v>
      </c>
      <c r="AE1664" s="22">
        <f t="shared" si="271"/>
        <v>2.285514</v>
      </c>
    </row>
    <row r="1665" spans="1:31" ht="15.75" x14ac:dyDescent="0.25">
      <c r="A1665" s="11" t="s">
        <v>173</v>
      </c>
      <c r="B1665" s="11" t="s">
        <v>1846</v>
      </c>
      <c r="C1665" s="11">
        <v>1010</v>
      </c>
      <c r="D1665" s="11">
        <v>52</v>
      </c>
      <c r="E1665" s="11">
        <v>32.9</v>
      </c>
      <c r="F1665" s="11">
        <v>4.5999999999999996</v>
      </c>
      <c r="H1665" s="4">
        <v>45890</v>
      </c>
      <c r="I1665" s="5">
        <v>0.54861111111111116</v>
      </c>
      <c r="J1665" s="3">
        <f t="shared" si="272"/>
        <v>26.745000000000001</v>
      </c>
      <c r="K1665" s="29">
        <f t="shared" si="274"/>
        <v>35.338000000000001</v>
      </c>
      <c r="L1665" s="31">
        <f t="shared" si="264"/>
        <v>50.835742025414667</v>
      </c>
      <c r="M1665" s="33">
        <f t="shared" si="273"/>
        <v>776.75</v>
      </c>
      <c r="N1665" s="36">
        <f t="shared" si="265"/>
        <v>0.60599431153937611</v>
      </c>
      <c r="Q1665" s="16"/>
      <c r="R1665" s="17"/>
      <c r="S1665" s="15">
        <v>-6.1549999999999985</v>
      </c>
      <c r="T1665" s="15">
        <v>2.4380000000000011</v>
      </c>
      <c r="U1665" s="18"/>
      <c r="W1665" s="24"/>
      <c r="Z1665" s="21">
        <f t="shared" si="266"/>
        <v>5.7285759118310411</v>
      </c>
      <c r="AA1665" s="21">
        <f t="shared" si="267"/>
        <v>2.9121640722684741</v>
      </c>
      <c r="AB1665" s="21">
        <f t="shared" si="268"/>
        <v>0.16055174095341124</v>
      </c>
      <c r="AC1665" s="21">
        <f t="shared" si="269"/>
        <v>0.24</v>
      </c>
      <c r="AD1665" s="22">
        <f t="shared" si="270"/>
        <v>2.7963</v>
      </c>
      <c r="AE1665" s="22">
        <f t="shared" si="271"/>
        <v>2.1531510000000003</v>
      </c>
    </row>
    <row r="1666" spans="1:31" ht="15.75" x14ac:dyDescent="0.25">
      <c r="A1666" s="11" t="s">
        <v>173</v>
      </c>
      <c r="B1666" s="11" t="s">
        <v>1847</v>
      </c>
      <c r="C1666" s="11">
        <v>977</v>
      </c>
      <c r="D1666" s="11">
        <v>51</v>
      </c>
      <c r="E1666" s="11">
        <v>33</v>
      </c>
      <c r="F1666" s="11">
        <v>5</v>
      </c>
      <c r="H1666" s="4">
        <v>45890</v>
      </c>
      <c r="I1666" s="5">
        <v>0.55555555555555558</v>
      </c>
      <c r="J1666" s="3">
        <f t="shared" si="272"/>
        <v>26.6175</v>
      </c>
      <c r="K1666" s="29">
        <f t="shared" si="274"/>
        <v>34.948</v>
      </c>
      <c r="L1666" s="31">
        <f t="shared" si="264"/>
        <v>51.802501933942217</v>
      </c>
      <c r="M1666" s="33">
        <f t="shared" si="273"/>
        <v>819.5</v>
      </c>
      <c r="N1666" s="36">
        <f t="shared" si="265"/>
        <v>0.63937485682946482</v>
      </c>
      <c r="Q1666" s="16"/>
      <c r="R1666" s="17"/>
      <c r="S1666" s="15">
        <v>-6.3824999999999994</v>
      </c>
      <c r="T1666" s="15">
        <v>2.0480000000000018</v>
      </c>
      <c r="U1666" s="18"/>
      <c r="W1666" s="24"/>
      <c r="Z1666" s="21">
        <f t="shared" si="266"/>
        <v>5.6065413520067215</v>
      </c>
      <c r="AA1666" s="21">
        <f t="shared" si="267"/>
        <v>2.904328692300552</v>
      </c>
      <c r="AB1666" s="21">
        <f t="shared" si="268"/>
        <v>0.16057884261450744</v>
      </c>
      <c r="AC1666" s="21">
        <f t="shared" si="269"/>
        <v>0.24</v>
      </c>
      <c r="AD1666" s="22">
        <f t="shared" si="270"/>
        <v>2.9502000000000002</v>
      </c>
      <c r="AE1666" s="22">
        <f t="shared" si="271"/>
        <v>2.2716540000000003</v>
      </c>
    </row>
    <row r="1667" spans="1:31" ht="15.75" x14ac:dyDescent="0.25">
      <c r="A1667" s="11" t="s">
        <v>173</v>
      </c>
      <c r="B1667" s="11" t="s">
        <v>1848</v>
      </c>
      <c r="C1667" s="11">
        <v>1010</v>
      </c>
      <c r="D1667" s="11">
        <v>52</v>
      </c>
      <c r="E1667" s="11">
        <v>32.9</v>
      </c>
      <c r="F1667" s="11">
        <v>4.4000000000000004</v>
      </c>
      <c r="H1667" s="4">
        <v>45890</v>
      </c>
      <c r="I1667" s="5">
        <v>0.5625</v>
      </c>
      <c r="J1667" s="3">
        <f t="shared" si="272"/>
        <v>26.602499999999999</v>
      </c>
      <c r="K1667" s="29">
        <f t="shared" si="274"/>
        <v>34.868000000000002</v>
      </c>
      <c r="L1667" s="31">
        <f t="shared" ref="L1667:L1730" si="275">100*(22.1*10^6*10^((4.4-6.24*((J1667+273.2)/1000)+9.95*((J1667+273.2)/1000)^2-5.15*((J1667+273.5)/1000)^3)*(1-647.3/(J1667+273.2)))-101325*((K1667-J1667)/1514)*(1+J1667/873))/(22.1*10^6*10^((4.4-6.24*((K1667+273.2)/1000)+9.95*((K1667+273.2)/1000)^2-5.15*((K1667+273.5)/1000)^3)*(1-647.3/(K1667+273.2))))</f>
        <v>52.058549504388701</v>
      </c>
      <c r="M1667" s="33">
        <f t="shared" si="273"/>
        <v>809.35</v>
      </c>
      <c r="N1667" s="36">
        <f t="shared" ref="N1667:N1730" si="276">(0.408*AB1667*(AE1667-$Y$7)+$Y$6*($Y$6/(K1667+273))*$Y$8*(Z1667-AA1667))/(AB1667+$Y$6*(1+AC1667*$Y$8))</f>
        <v>0.63167010855075811</v>
      </c>
      <c r="Q1667" s="16"/>
      <c r="R1667" s="17"/>
      <c r="S1667" s="15">
        <v>-6.2974999999999985</v>
      </c>
      <c r="T1667" s="15">
        <v>1.8680000000000008</v>
      </c>
      <c r="U1667" s="18"/>
      <c r="W1667" s="24"/>
      <c r="Z1667" s="21">
        <f t="shared" ref="Z1667:Z1730" si="277">0.6108*EXP(17.27*K1667/(K1667+237.3))</f>
        <v>5.5817892043195103</v>
      </c>
      <c r="AA1667" s="21">
        <f t="shared" ref="AA1667:AA1730" si="278">(L1667/100)*Z1667</f>
        <v>2.9057984961612964</v>
      </c>
      <c r="AB1667" s="21">
        <f t="shared" ref="AB1667:AB1730" si="279">(4098*AA1667)/((K1667+237.3)^2)</f>
        <v>0.16075456880649436</v>
      </c>
      <c r="AC1667" s="21">
        <f t="shared" ref="AC1667:AC1730" si="280">IF(M1667&gt;10,0.24,0.96)</f>
        <v>0.24</v>
      </c>
      <c r="AD1667" s="22">
        <f t="shared" ref="AD1667:AD1730" si="281">M1667*3600/1000000</f>
        <v>2.9136600000000001</v>
      </c>
      <c r="AE1667" s="22">
        <f t="shared" ref="AE1667:AE1730" si="282">IF(M1667&gt;10,(1-$Y$4)*AD1667,0)</f>
        <v>2.2435182</v>
      </c>
    </row>
    <row r="1668" spans="1:31" ht="15.75" x14ac:dyDescent="0.25">
      <c r="A1668" s="11" t="s">
        <v>173</v>
      </c>
      <c r="B1668" s="11" t="s">
        <v>1849</v>
      </c>
      <c r="C1668" s="11">
        <v>872</v>
      </c>
      <c r="D1668" s="11">
        <v>52</v>
      </c>
      <c r="E1668" s="11">
        <v>33</v>
      </c>
      <c r="F1668" s="11">
        <v>4.5999999999999996</v>
      </c>
      <c r="H1668" s="4">
        <v>45890</v>
      </c>
      <c r="I1668" s="5">
        <v>0.56944444444444442</v>
      </c>
      <c r="J1668" s="3">
        <v>27.22</v>
      </c>
      <c r="K1668" s="29">
        <f t="shared" si="274"/>
        <v>34.441999999999993</v>
      </c>
      <c r="L1668" s="31">
        <f t="shared" si="275"/>
        <v>56.989922327950353</v>
      </c>
      <c r="M1668" s="33">
        <f t="shared" si="273"/>
        <v>799.4</v>
      </c>
      <c r="N1668" s="36">
        <f t="shared" si="276"/>
        <v>0.63725640151917262</v>
      </c>
      <c r="Q1668" s="16">
        <v>45890</v>
      </c>
      <c r="R1668" s="17">
        <v>0.56944444444444442</v>
      </c>
      <c r="T1668" s="15">
        <v>1.5419999999999974</v>
      </c>
      <c r="U1668" s="18">
        <v>761.7</v>
      </c>
      <c r="W1668" s="24"/>
      <c r="Z1668" s="21">
        <f t="shared" si="277"/>
        <v>5.4515734361240868</v>
      </c>
      <c r="AA1668" s="21">
        <f t="shared" si="278"/>
        <v>3.1068474668982908</v>
      </c>
      <c r="AB1668" s="21">
        <f t="shared" si="279"/>
        <v>0.17241631186246123</v>
      </c>
      <c r="AC1668" s="21">
        <f t="shared" si="280"/>
        <v>0.24</v>
      </c>
      <c r="AD1668" s="22">
        <f t="shared" si="281"/>
        <v>2.87784</v>
      </c>
      <c r="AE1668" s="22">
        <f t="shared" si="282"/>
        <v>2.2159368000000002</v>
      </c>
    </row>
    <row r="1669" spans="1:31" ht="15.75" x14ac:dyDescent="0.25">
      <c r="A1669" s="11" t="s">
        <v>173</v>
      </c>
      <c r="B1669" s="11" t="s">
        <v>1850</v>
      </c>
      <c r="C1669" s="11">
        <v>898</v>
      </c>
      <c r="D1669" s="11">
        <v>53</v>
      </c>
      <c r="E1669" s="11">
        <v>32.799999999999997</v>
      </c>
      <c r="F1669" s="11">
        <v>5.3</v>
      </c>
      <c r="H1669" s="4">
        <v>45890</v>
      </c>
      <c r="I1669" s="5">
        <v>0.57638888888888884</v>
      </c>
      <c r="J1669" s="3">
        <v>27.7</v>
      </c>
      <c r="K1669" s="29">
        <f t="shared" si="274"/>
        <v>34.362000000000002</v>
      </c>
      <c r="L1669" s="31">
        <f t="shared" si="275"/>
        <v>59.853423046370864</v>
      </c>
      <c r="M1669" s="33">
        <f t="shared" si="273"/>
        <v>768.05</v>
      </c>
      <c r="N1669" s="36">
        <f t="shared" si="276"/>
        <v>0.62035018143433318</v>
      </c>
      <c r="Q1669" s="16">
        <v>45890</v>
      </c>
      <c r="R1669" s="17">
        <v>0.57638888888888884</v>
      </c>
      <c r="T1669" s="15">
        <v>1.3620000000000005</v>
      </c>
      <c r="U1669" s="18">
        <v>540</v>
      </c>
      <c r="W1669" s="24"/>
      <c r="Z1669" s="21">
        <f t="shared" si="277"/>
        <v>5.4274159218916971</v>
      </c>
      <c r="AA1669" s="21">
        <f t="shared" si="278"/>
        <v>3.248494212215927</v>
      </c>
      <c r="AB1669" s="21">
        <f t="shared" si="279"/>
        <v>0.18038327350806446</v>
      </c>
      <c r="AC1669" s="21">
        <f t="shared" si="280"/>
        <v>0.24</v>
      </c>
      <c r="AD1669" s="22">
        <f t="shared" si="281"/>
        <v>2.76498</v>
      </c>
      <c r="AE1669" s="22">
        <f t="shared" si="282"/>
        <v>2.1290346000000002</v>
      </c>
    </row>
    <row r="1670" spans="1:31" ht="15.75" x14ac:dyDescent="0.25">
      <c r="A1670" s="11" t="s">
        <v>173</v>
      </c>
      <c r="B1670" s="11" t="s">
        <v>1851</v>
      </c>
      <c r="C1670" s="11">
        <v>734</v>
      </c>
      <c r="D1670" s="11">
        <v>54</v>
      </c>
      <c r="E1670" s="11">
        <v>32.4</v>
      </c>
      <c r="F1670" s="11">
        <v>5.2</v>
      </c>
      <c r="H1670" s="4">
        <v>45890</v>
      </c>
      <c r="I1670" s="5">
        <v>0.58333333333333337</v>
      </c>
      <c r="J1670" s="3">
        <f t="shared" ref="J1670:J1701" si="283">E1670+S1670</f>
        <v>25.927499999999998</v>
      </c>
      <c r="K1670" s="29">
        <f t="shared" si="274"/>
        <v>34.191999999999993</v>
      </c>
      <c r="L1670" s="31">
        <f t="shared" si="275"/>
        <v>51.527802443031852</v>
      </c>
      <c r="M1670" s="33">
        <f t="shared" si="273"/>
        <v>711.34999999999991</v>
      </c>
      <c r="N1670" s="36">
        <f t="shared" si="276"/>
        <v>0.54777254773764217</v>
      </c>
      <c r="Q1670" s="16">
        <v>45890</v>
      </c>
      <c r="R1670" s="17">
        <v>0.58333333333333337</v>
      </c>
      <c r="S1670" s="15">
        <v>-6.4725000000000001</v>
      </c>
      <c r="T1670" s="15">
        <v>1.3919999999999988</v>
      </c>
      <c r="U1670" s="18">
        <v>576.4</v>
      </c>
      <c r="W1670" s="24"/>
      <c r="Z1670" s="21">
        <f t="shared" si="277"/>
        <v>5.3763893269228467</v>
      </c>
      <c r="AA1670" s="21">
        <f t="shared" si="278"/>
        <v>2.7703352709450546</v>
      </c>
      <c r="AB1670" s="21">
        <f t="shared" si="279"/>
        <v>0.15402464330590609</v>
      </c>
      <c r="AC1670" s="21">
        <f t="shared" si="280"/>
        <v>0.24</v>
      </c>
      <c r="AD1670" s="22">
        <f t="shared" si="281"/>
        <v>2.5608599999999995</v>
      </c>
      <c r="AE1670" s="22">
        <f t="shared" si="282"/>
        <v>1.9718621999999997</v>
      </c>
    </row>
    <row r="1671" spans="1:31" ht="15.75" x14ac:dyDescent="0.25">
      <c r="A1671" s="11" t="s">
        <v>173</v>
      </c>
      <c r="B1671" s="11" t="s">
        <v>1852</v>
      </c>
      <c r="C1671" s="11">
        <v>870</v>
      </c>
      <c r="D1671" s="11">
        <v>53</v>
      </c>
      <c r="E1671" s="11">
        <v>32.700000000000003</v>
      </c>
      <c r="F1671" s="11">
        <v>4.3</v>
      </c>
      <c r="H1671" s="4">
        <v>45890</v>
      </c>
      <c r="I1671" s="5">
        <v>0.59027777777777779</v>
      </c>
      <c r="J1671" s="3">
        <f t="shared" si="283"/>
        <v>26.16</v>
      </c>
      <c r="K1671" s="29">
        <f t="shared" si="274"/>
        <v>33.523999999999994</v>
      </c>
      <c r="L1671" s="31">
        <f t="shared" si="275"/>
        <v>55.586016282788592</v>
      </c>
      <c r="M1671" s="33">
        <f t="shared" si="273"/>
        <v>696.5</v>
      </c>
      <c r="N1671" s="36">
        <f t="shared" si="276"/>
        <v>0.54371905981107926</v>
      </c>
      <c r="Q1671" s="16"/>
      <c r="R1671" s="17"/>
      <c r="S1671" s="15">
        <v>-6.5400000000000018</v>
      </c>
      <c r="T1671" s="15">
        <v>1.1239999999999981</v>
      </c>
      <c r="U1671" s="18"/>
      <c r="W1671" s="24"/>
      <c r="Z1671" s="21">
        <f t="shared" si="277"/>
        <v>5.1798935545790998</v>
      </c>
      <c r="AA1671" s="21">
        <f t="shared" si="278"/>
        <v>2.8792964746794549</v>
      </c>
      <c r="AB1671" s="21">
        <f t="shared" si="279"/>
        <v>0.16087332686674619</v>
      </c>
      <c r="AC1671" s="21">
        <f t="shared" si="280"/>
        <v>0.24</v>
      </c>
      <c r="AD1671" s="22">
        <f t="shared" si="281"/>
        <v>2.5074000000000001</v>
      </c>
      <c r="AE1671" s="22">
        <f t="shared" si="282"/>
        <v>1.930698</v>
      </c>
    </row>
    <row r="1672" spans="1:31" ht="15.75" x14ac:dyDescent="0.25">
      <c r="A1672" s="11" t="s">
        <v>173</v>
      </c>
      <c r="B1672" s="11" t="s">
        <v>1853</v>
      </c>
      <c r="C1672" s="11">
        <v>973</v>
      </c>
      <c r="D1672" s="11">
        <v>51</v>
      </c>
      <c r="E1672" s="11">
        <v>33</v>
      </c>
      <c r="F1672" s="11">
        <v>4.5</v>
      </c>
      <c r="H1672" s="4">
        <v>45890</v>
      </c>
      <c r="I1672" s="5">
        <v>0.59722222222222221</v>
      </c>
      <c r="J1672" s="3">
        <f t="shared" si="283"/>
        <v>26.162500000000001</v>
      </c>
      <c r="K1672" s="29">
        <f t="shared" si="274"/>
        <v>33.518000000000008</v>
      </c>
      <c r="L1672" s="31">
        <f t="shared" si="275"/>
        <v>55.625750787675535</v>
      </c>
      <c r="M1672" s="33">
        <f t="shared" si="273"/>
        <v>526.5</v>
      </c>
      <c r="N1672" s="36">
        <f t="shared" si="276"/>
        <v>0.41107402285254196</v>
      </c>
      <c r="Q1672" s="16"/>
      <c r="R1672" s="17"/>
      <c r="S1672" s="15">
        <v>-6.8375000000000004</v>
      </c>
      <c r="T1672" s="15">
        <v>0.81800000000000206</v>
      </c>
      <c r="U1672" s="18"/>
      <c r="W1672" s="24"/>
      <c r="Z1672" s="21">
        <f t="shared" si="277"/>
        <v>5.1781572548848533</v>
      </c>
      <c r="AA1672" s="21">
        <f t="shared" si="278"/>
        <v>2.8803888499961889</v>
      </c>
      <c r="AB1672" s="21">
        <f t="shared" si="279"/>
        <v>0.160941491656723</v>
      </c>
      <c r="AC1672" s="21">
        <f t="shared" si="280"/>
        <v>0.24</v>
      </c>
      <c r="AD1672" s="22">
        <f t="shared" si="281"/>
        <v>1.8954</v>
      </c>
      <c r="AE1672" s="22">
        <f t="shared" si="282"/>
        <v>1.4594579999999999</v>
      </c>
    </row>
    <row r="1673" spans="1:31" ht="15.75" x14ac:dyDescent="0.25">
      <c r="A1673" s="11" t="s">
        <v>173</v>
      </c>
      <c r="B1673" s="11" t="s">
        <v>1854</v>
      </c>
      <c r="C1673" s="11">
        <v>882</v>
      </c>
      <c r="D1673" s="11">
        <v>52</v>
      </c>
      <c r="E1673" s="11">
        <v>33</v>
      </c>
      <c r="F1673" s="11">
        <v>3.8</v>
      </c>
      <c r="H1673" s="4">
        <v>45890</v>
      </c>
      <c r="I1673" s="5">
        <v>0.60416666666666663</v>
      </c>
      <c r="J1673" s="3">
        <f t="shared" si="283"/>
        <v>26.145</v>
      </c>
      <c r="K1673" s="29">
        <f t="shared" si="274"/>
        <v>33.951999999999998</v>
      </c>
      <c r="L1673" s="31">
        <f t="shared" si="275"/>
        <v>53.635599204679806</v>
      </c>
      <c r="M1673" s="33">
        <f t="shared" si="273"/>
        <v>599.9</v>
      </c>
      <c r="N1673" s="36">
        <f t="shared" si="276"/>
        <v>0.46613592740066506</v>
      </c>
      <c r="Q1673" s="16"/>
      <c r="R1673" s="17"/>
      <c r="S1673" s="15">
        <v>-6.8549999999999995</v>
      </c>
      <c r="T1673" s="15">
        <v>0.95199999999999818</v>
      </c>
      <c r="U1673" s="18"/>
      <c r="W1673" s="24"/>
      <c r="Z1673" s="21">
        <f t="shared" si="277"/>
        <v>5.3050604994281061</v>
      </c>
      <c r="AA1673" s="21">
        <f t="shared" si="278"/>
        <v>2.845400987039044</v>
      </c>
      <c r="AB1673" s="21">
        <f t="shared" si="279"/>
        <v>0.15847820147079436</v>
      </c>
      <c r="AC1673" s="21">
        <f t="shared" si="280"/>
        <v>0.24</v>
      </c>
      <c r="AD1673" s="22">
        <f t="shared" si="281"/>
        <v>2.15964</v>
      </c>
      <c r="AE1673" s="22">
        <f t="shared" si="282"/>
        <v>1.6629228</v>
      </c>
    </row>
    <row r="1674" spans="1:31" ht="15.75" x14ac:dyDescent="0.25">
      <c r="A1674" s="11" t="s">
        <v>173</v>
      </c>
      <c r="B1674" s="11" t="s">
        <v>1855</v>
      </c>
      <c r="C1674" s="11">
        <v>946</v>
      </c>
      <c r="D1674" s="11">
        <v>53</v>
      </c>
      <c r="E1674" s="11">
        <v>33</v>
      </c>
      <c r="F1674" s="11">
        <v>4.3</v>
      </c>
      <c r="H1674" s="4">
        <v>45890</v>
      </c>
      <c r="I1674" s="5">
        <v>0.61111111111111116</v>
      </c>
      <c r="J1674" s="3">
        <f t="shared" si="283"/>
        <v>26.07</v>
      </c>
      <c r="K1674" s="29">
        <f t="shared" si="274"/>
        <v>34.112000000000002</v>
      </c>
      <c r="L1674" s="31">
        <f t="shared" si="275"/>
        <v>52.574710595044451</v>
      </c>
      <c r="M1674" s="33">
        <f t="shared" si="273"/>
        <v>181.95</v>
      </c>
      <c r="N1674" s="36">
        <f t="shared" si="276"/>
        <v>0.14087077852715998</v>
      </c>
      <c r="Q1674" s="16"/>
      <c r="R1674" s="17"/>
      <c r="S1674" s="15">
        <v>-6.93</v>
      </c>
      <c r="T1674" s="15">
        <v>1.1120000000000005</v>
      </c>
      <c r="U1674" s="18"/>
      <c r="W1674" s="24"/>
      <c r="Z1674" s="21">
        <f t="shared" si="277"/>
        <v>5.3525211696522721</v>
      </c>
      <c r="AA1674" s="21">
        <f t="shared" si="278"/>
        <v>2.8140725144831702</v>
      </c>
      <c r="AB1674" s="21">
        <f t="shared" si="279"/>
        <v>0.15654858547457309</v>
      </c>
      <c r="AC1674" s="21">
        <f t="shared" si="280"/>
        <v>0.24</v>
      </c>
      <c r="AD1674" s="22">
        <f t="shared" si="281"/>
        <v>0.65502000000000005</v>
      </c>
      <c r="AE1674" s="22">
        <f t="shared" si="282"/>
        <v>0.50436540000000007</v>
      </c>
    </row>
    <row r="1675" spans="1:31" ht="15.75" x14ac:dyDescent="0.25">
      <c r="A1675" s="11" t="s">
        <v>173</v>
      </c>
      <c r="B1675" s="11" t="s">
        <v>1856</v>
      </c>
      <c r="C1675" s="11">
        <v>926</v>
      </c>
      <c r="D1675" s="11">
        <v>52</v>
      </c>
      <c r="E1675" s="11">
        <v>33.200000000000003</v>
      </c>
      <c r="F1675" s="11">
        <v>3.8</v>
      </c>
      <c r="H1675" s="4">
        <v>45890</v>
      </c>
      <c r="I1675" s="5">
        <v>0.61805555555555558</v>
      </c>
      <c r="J1675" s="3">
        <f t="shared" si="283"/>
        <v>26.070000000000004</v>
      </c>
      <c r="K1675" s="29">
        <f t="shared" si="274"/>
        <v>33.398000000000003</v>
      </c>
      <c r="L1675" s="31">
        <f t="shared" si="275"/>
        <v>55.679006390694113</v>
      </c>
      <c r="M1675" s="33">
        <f t="shared" si="273"/>
        <v>136.15</v>
      </c>
      <c r="N1675" s="36">
        <f t="shared" si="276"/>
        <v>0.10617344347379566</v>
      </c>
      <c r="Q1675" s="16"/>
      <c r="R1675" s="17"/>
      <c r="S1675" s="15">
        <v>-7.13</v>
      </c>
      <c r="T1675" s="15">
        <v>0.39800000000000041</v>
      </c>
      <c r="U1675" s="18"/>
      <c r="W1675" s="24"/>
      <c r="Z1675" s="21">
        <f t="shared" si="277"/>
        <v>5.1435371705421629</v>
      </c>
      <c r="AA1675" s="21">
        <f t="shared" si="278"/>
        <v>2.863870389893898</v>
      </c>
      <c r="AB1675" s="21">
        <f t="shared" si="279"/>
        <v>0.16016042741676795</v>
      </c>
      <c r="AC1675" s="21">
        <f t="shared" si="280"/>
        <v>0.24</v>
      </c>
      <c r="AD1675" s="22">
        <f t="shared" si="281"/>
        <v>0.49014000000000002</v>
      </c>
      <c r="AE1675" s="22">
        <f t="shared" si="282"/>
        <v>0.37740780000000002</v>
      </c>
    </row>
    <row r="1676" spans="1:31" ht="15.75" x14ac:dyDescent="0.25">
      <c r="A1676" s="11" t="s">
        <v>173</v>
      </c>
      <c r="B1676" s="11" t="s">
        <v>1857</v>
      </c>
      <c r="C1676" s="11">
        <v>666</v>
      </c>
      <c r="D1676" s="11">
        <v>52</v>
      </c>
      <c r="E1676" s="11">
        <v>33.1</v>
      </c>
      <c r="F1676" s="11">
        <v>5</v>
      </c>
      <c r="H1676" s="4">
        <v>45890</v>
      </c>
      <c r="I1676" s="5">
        <v>0.625</v>
      </c>
      <c r="J1676" s="3">
        <f t="shared" si="283"/>
        <v>26.107500000000002</v>
      </c>
      <c r="K1676" s="29">
        <f t="shared" si="274"/>
        <v>33.256</v>
      </c>
      <c r="L1676" s="31">
        <f t="shared" si="275"/>
        <v>56.514819999111552</v>
      </c>
      <c r="M1676" s="33">
        <f t="shared" si="273"/>
        <v>135</v>
      </c>
      <c r="N1676" s="36">
        <f t="shared" si="276"/>
        <v>0.10553697316576721</v>
      </c>
      <c r="Q1676" s="16"/>
      <c r="R1676" s="17"/>
      <c r="S1676" s="15">
        <v>-6.9924999999999997</v>
      </c>
      <c r="T1676" s="15">
        <v>5.600000000000023E-2</v>
      </c>
      <c r="U1676" s="18"/>
      <c r="W1676" s="24"/>
      <c r="Z1676" s="21">
        <f t="shared" si="277"/>
        <v>5.1028297273184471</v>
      </c>
      <c r="AA1676" s="21">
        <f t="shared" si="278"/>
        <v>2.8838550352551753</v>
      </c>
      <c r="AB1676" s="21">
        <f t="shared" si="279"/>
        <v>0.16144739450682069</v>
      </c>
      <c r="AC1676" s="21">
        <f t="shared" si="280"/>
        <v>0.24</v>
      </c>
      <c r="AD1676" s="22">
        <f t="shared" si="281"/>
        <v>0.48599999999999999</v>
      </c>
      <c r="AE1676" s="22">
        <f t="shared" si="282"/>
        <v>0.37422</v>
      </c>
    </row>
    <row r="1677" spans="1:31" ht="15.75" x14ac:dyDescent="0.25">
      <c r="A1677" s="11" t="s">
        <v>173</v>
      </c>
      <c r="B1677" s="11" t="s">
        <v>1858</v>
      </c>
      <c r="C1677" s="11">
        <v>794</v>
      </c>
      <c r="D1677" s="11">
        <v>54</v>
      </c>
      <c r="E1677" s="11">
        <v>33</v>
      </c>
      <c r="F1677" s="11">
        <v>3.5</v>
      </c>
      <c r="H1677" s="4">
        <v>45890</v>
      </c>
      <c r="I1677" s="5">
        <v>0.63194444444444442</v>
      </c>
      <c r="J1677" s="3">
        <f t="shared" si="283"/>
        <v>25.995000000000001</v>
      </c>
      <c r="K1677" s="29">
        <f t="shared" si="274"/>
        <v>32.911999999999999</v>
      </c>
      <c r="L1677" s="31">
        <f t="shared" si="275"/>
        <v>57.491280258855106</v>
      </c>
      <c r="M1677" s="33">
        <f t="shared" si="273"/>
        <v>133.39999999999998</v>
      </c>
      <c r="N1677" s="36">
        <f t="shared" si="276"/>
        <v>0.10429757151504572</v>
      </c>
      <c r="Q1677" s="16"/>
      <c r="R1677" s="17"/>
      <c r="S1677" s="15">
        <v>-7.0049999999999999</v>
      </c>
      <c r="T1677" s="15">
        <v>-0.18800000000000097</v>
      </c>
      <c r="U1677" s="18"/>
      <c r="W1677" s="24"/>
      <c r="Z1677" s="21">
        <f t="shared" si="277"/>
        <v>5.005371803402638</v>
      </c>
      <c r="AA1677" s="21">
        <f t="shared" si="278"/>
        <v>2.8776523314919205</v>
      </c>
      <c r="AB1677" s="21">
        <f t="shared" si="279"/>
        <v>0.16151059345381599</v>
      </c>
      <c r="AC1677" s="21">
        <f t="shared" si="280"/>
        <v>0.24</v>
      </c>
      <c r="AD1677" s="22">
        <f t="shared" si="281"/>
        <v>0.48023999999999994</v>
      </c>
      <c r="AE1677" s="22">
        <f t="shared" si="282"/>
        <v>0.36978479999999997</v>
      </c>
    </row>
    <row r="1678" spans="1:31" ht="15.75" x14ac:dyDescent="0.25">
      <c r="A1678" s="11" t="s">
        <v>173</v>
      </c>
      <c r="B1678" s="11" t="s">
        <v>1859</v>
      </c>
      <c r="C1678" s="11">
        <v>594</v>
      </c>
      <c r="D1678" s="11">
        <v>54</v>
      </c>
      <c r="E1678" s="11">
        <v>33</v>
      </c>
      <c r="F1678" s="11">
        <v>4.0999999999999996</v>
      </c>
      <c r="H1678" s="4">
        <v>45890</v>
      </c>
      <c r="I1678" s="5">
        <v>0.63888888888888884</v>
      </c>
      <c r="J1678" s="3">
        <f t="shared" si="283"/>
        <v>25.807499999999997</v>
      </c>
      <c r="K1678" s="29">
        <f t="shared" si="274"/>
        <v>32.821999999999996</v>
      </c>
      <c r="L1678" s="31">
        <f t="shared" si="275"/>
        <v>56.903761368080865</v>
      </c>
      <c r="M1678" s="33">
        <f t="shared" si="273"/>
        <v>168.2</v>
      </c>
      <c r="N1678" s="36">
        <f t="shared" si="276"/>
        <v>0.1308988071485587</v>
      </c>
      <c r="Q1678" s="16"/>
      <c r="R1678" s="17"/>
      <c r="S1678" s="15">
        <v>-7.1925000000000008</v>
      </c>
      <c r="T1678" s="15">
        <v>-0.17800000000000155</v>
      </c>
      <c r="U1678" s="18"/>
      <c r="W1678" s="24"/>
      <c r="Z1678" s="21">
        <f t="shared" si="277"/>
        <v>4.9801423693058151</v>
      </c>
      <c r="AA1678" s="21">
        <f t="shared" si="278"/>
        <v>2.8338883296204695</v>
      </c>
      <c r="AB1678" s="21">
        <f t="shared" si="279"/>
        <v>0.15916030898061728</v>
      </c>
      <c r="AC1678" s="21">
        <f t="shared" si="280"/>
        <v>0.24</v>
      </c>
      <c r="AD1678" s="22">
        <f t="shared" si="281"/>
        <v>0.60551999999999995</v>
      </c>
      <c r="AE1678" s="22">
        <f t="shared" si="282"/>
        <v>0.46625039999999995</v>
      </c>
    </row>
    <row r="1679" spans="1:31" ht="15.75" x14ac:dyDescent="0.25">
      <c r="A1679" s="11" t="s">
        <v>173</v>
      </c>
      <c r="B1679" s="11" t="s">
        <v>1860</v>
      </c>
      <c r="C1679" s="11">
        <v>813</v>
      </c>
      <c r="D1679" s="11">
        <v>56</v>
      </c>
      <c r="E1679" s="11">
        <v>32.5</v>
      </c>
      <c r="F1679" s="11">
        <v>4.4000000000000004</v>
      </c>
      <c r="H1679" s="4">
        <v>45890</v>
      </c>
      <c r="I1679" s="5">
        <v>0.64583333333333337</v>
      </c>
      <c r="J1679" s="3">
        <f t="shared" si="283"/>
        <v>25.192499999999999</v>
      </c>
      <c r="K1679" s="29">
        <f t="shared" si="274"/>
        <v>33.036000000000001</v>
      </c>
      <c r="L1679" s="31">
        <f t="shared" si="275"/>
        <v>52.722381842972929</v>
      </c>
      <c r="M1679" s="33">
        <f t="shared" si="273"/>
        <v>150.75</v>
      </c>
      <c r="N1679" s="36">
        <f t="shared" si="276"/>
        <v>0.11488812426658947</v>
      </c>
      <c r="Q1679" s="16"/>
      <c r="R1679" s="17"/>
      <c r="S1679" s="15">
        <v>-7.3075000000000001</v>
      </c>
      <c r="T1679" s="15">
        <v>3.5999999999998519E-2</v>
      </c>
      <c r="U1679" s="18"/>
      <c r="W1679" s="24"/>
      <c r="Z1679" s="21">
        <f t="shared" si="277"/>
        <v>5.0403140715468782</v>
      </c>
      <c r="AA1679" s="21">
        <f t="shared" si="278"/>
        <v>2.6573736308860409</v>
      </c>
      <c r="AB1679" s="21">
        <f t="shared" si="279"/>
        <v>0.14901047812801796</v>
      </c>
      <c r="AC1679" s="21">
        <f t="shared" si="280"/>
        <v>0.24</v>
      </c>
      <c r="AD1679" s="22">
        <f t="shared" si="281"/>
        <v>0.54269999999999996</v>
      </c>
      <c r="AE1679" s="22">
        <f t="shared" si="282"/>
        <v>0.417879</v>
      </c>
    </row>
    <row r="1680" spans="1:31" ht="15.75" x14ac:dyDescent="0.25">
      <c r="A1680" s="11" t="s">
        <v>173</v>
      </c>
      <c r="B1680" s="11" t="s">
        <v>1861</v>
      </c>
      <c r="C1680" s="11">
        <v>644</v>
      </c>
      <c r="D1680" s="11">
        <v>57</v>
      </c>
      <c r="E1680" s="11">
        <v>32.299999999999997</v>
      </c>
      <c r="F1680" s="11">
        <v>3.7</v>
      </c>
      <c r="H1680" s="4">
        <v>45890</v>
      </c>
      <c r="I1680" s="5">
        <v>0.65277777777777779</v>
      </c>
      <c r="J1680" s="3">
        <f t="shared" si="283"/>
        <v>25.272499999999994</v>
      </c>
      <c r="K1680" s="29">
        <f t="shared" si="274"/>
        <v>32.683999999999997</v>
      </c>
      <c r="L1680" s="31">
        <f t="shared" si="275"/>
        <v>54.692129402749359</v>
      </c>
      <c r="M1680" s="33">
        <f t="shared" si="273"/>
        <v>180.6</v>
      </c>
      <c r="N1680" s="36">
        <f t="shared" si="276"/>
        <v>0.13849788962617574</v>
      </c>
      <c r="Q1680" s="16"/>
      <c r="R1680" s="17"/>
      <c r="S1680" s="15">
        <v>-7.0275000000000016</v>
      </c>
      <c r="T1680" s="15">
        <v>0.18400000000000105</v>
      </c>
      <c r="U1680" s="18"/>
      <c r="W1680" s="24"/>
      <c r="Z1680" s="21">
        <f t="shared" si="277"/>
        <v>4.9416716692754976</v>
      </c>
      <c r="AA1680" s="21">
        <f t="shared" si="278"/>
        <v>2.7027054640191595</v>
      </c>
      <c r="AB1680" s="21">
        <f t="shared" si="279"/>
        <v>0.15194787081283515</v>
      </c>
      <c r="AC1680" s="21">
        <f t="shared" si="280"/>
        <v>0.24</v>
      </c>
      <c r="AD1680" s="22">
        <f t="shared" si="281"/>
        <v>0.65015999999999996</v>
      </c>
      <c r="AE1680" s="22">
        <f t="shared" si="282"/>
        <v>0.50062319999999993</v>
      </c>
    </row>
    <row r="1681" spans="1:31" ht="15.75" x14ac:dyDescent="0.25">
      <c r="A1681" s="11" t="s">
        <v>173</v>
      </c>
      <c r="B1681" s="11" t="s">
        <v>1862</v>
      </c>
      <c r="C1681" s="11">
        <v>550</v>
      </c>
      <c r="D1681" s="11">
        <v>55</v>
      </c>
      <c r="E1681" s="11">
        <v>32.6</v>
      </c>
      <c r="F1681" s="11">
        <v>3.9</v>
      </c>
      <c r="H1681" s="4">
        <v>45890</v>
      </c>
      <c r="I1681" s="5">
        <v>0.65972222222222221</v>
      </c>
      <c r="J1681" s="3">
        <f t="shared" si="283"/>
        <v>25.78</v>
      </c>
      <c r="K1681" s="29">
        <f t="shared" si="274"/>
        <v>32.173999999999999</v>
      </c>
      <c r="L1681" s="31">
        <f t="shared" si="275"/>
        <v>59.80699542954239</v>
      </c>
      <c r="M1681" s="33">
        <f t="shared" si="273"/>
        <v>318.20000000000005</v>
      </c>
      <c r="N1681" s="36">
        <f t="shared" si="276"/>
        <v>0.24898472986949916</v>
      </c>
      <c r="Q1681" s="16"/>
      <c r="R1681" s="17"/>
      <c r="S1681" s="15">
        <v>-6.8200000000000021</v>
      </c>
      <c r="T1681" s="15">
        <v>-0.1260000000000005</v>
      </c>
      <c r="U1681" s="18"/>
      <c r="W1681" s="24"/>
      <c r="Z1681" s="21">
        <f t="shared" si="277"/>
        <v>4.8017271253207134</v>
      </c>
      <c r="AA1681" s="21">
        <f t="shared" si="278"/>
        <v>2.871768722379656</v>
      </c>
      <c r="AB1681" s="21">
        <f t="shared" si="279"/>
        <v>0.1620644192402961</v>
      </c>
      <c r="AC1681" s="21">
        <f t="shared" si="280"/>
        <v>0.24</v>
      </c>
      <c r="AD1681" s="22">
        <f t="shared" si="281"/>
        <v>1.1455200000000003</v>
      </c>
      <c r="AE1681" s="22">
        <f t="shared" si="282"/>
        <v>0.88205040000000023</v>
      </c>
    </row>
    <row r="1682" spans="1:31" ht="15.75" x14ac:dyDescent="0.25">
      <c r="A1682" s="11" t="s">
        <v>173</v>
      </c>
      <c r="B1682" s="11" t="s">
        <v>1863</v>
      </c>
      <c r="C1682" s="11">
        <v>482</v>
      </c>
      <c r="D1682" s="11">
        <v>56</v>
      </c>
      <c r="E1682" s="11">
        <v>32.4</v>
      </c>
      <c r="F1682" s="11">
        <v>3.7</v>
      </c>
      <c r="H1682" s="4">
        <v>45890</v>
      </c>
      <c r="I1682" s="5">
        <v>0.66666666666666663</v>
      </c>
      <c r="J1682" s="3">
        <f t="shared" si="283"/>
        <v>25.625</v>
      </c>
      <c r="K1682" s="29">
        <f t="shared" si="274"/>
        <v>32.444000000000003</v>
      </c>
      <c r="L1682" s="31">
        <f t="shared" si="275"/>
        <v>57.675173167844314</v>
      </c>
      <c r="M1682" s="33">
        <f t="shared" si="273"/>
        <v>247.75</v>
      </c>
      <c r="N1682" s="36">
        <f t="shared" si="276"/>
        <v>0.19248558704100299</v>
      </c>
      <c r="Q1682" s="16"/>
      <c r="R1682" s="17"/>
      <c r="S1682" s="15">
        <v>-6.7749999999999995</v>
      </c>
      <c r="T1682" s="15">
        <v>-0.15600000000000164</v>
      </c>
      <c r="U1682" s="18"/>
      <c r="W1682" s="24"/>
      <c r="Z1682" s="21">
        <f t="shared" si="277"/>
        <v>4.8753804515675094</v>
      </c>
      <c r="AA1682" s="21">
        <f t="shared" si="278"/>
        <v>2.8118841180327911</v>
      </c>
      <c r="AB1682" s="21">
        <f t="shared" si="279"/>
        <v>0.15836739981183057</v>
      </c>
      <c r="AC1682" s="21">
        <f t="shared" si="280"/>
        <v>0.24</v>
      </c>
      <c r="AD1682" s="22">
        <f t="shared" si="281"/>
        <v>0.89190000000000003</v>
      </c>
      <c r="AE1682" s="22">
        <f t="shared" si="282"/>
        <v>0.68676300000000001</v>
      </c>
    </row>
    <row r="1683" spans="1:31" ht="15.75" x14ac:dyDescent="0.25">
      <c r="A1683" s="11" t="s">
        <v>173</v>
      </c>
      <c r="B1683" s="11" t="s">
        <v>1864</v>
      </c>
      <c r="C1683" s="11">
        <v>473</v>
      </c>
      <c r="D1683" s="11">
        <v>56</v>
      </c>
      <c r="E1683" s="11">
        <v>32.1</v>
      </c>
      <c r="F1683" s="11">
        <v>3.9</v>
      </c>
      <c r="H1683" s="4">
        <v>45890</v>
      </c>
      <c r="I1683" s="5">
        <v>0.67361111111111116</v>
      </c>
      <c r="J1683" s="3">
        <f t="shared" si="283"/>
        <v>25.110000000000003</v>
      </c>
      <c r="K1683" s="29">
        <f t="shared" si="274"/>
        <v>32.137999999999998</v>
      </c>
      <c r="L1683" s="31">
        <f t="shared" si="275"/>
        <v>56.313995425424423</v>
      </c>
      <c r="M1683" s="33">
        <f t="shared" si="273"/>
        <v>96.05</v>
      </c>
      <c r="N1683" s="36">
        <f t="shared" si="276"/>
        <v>7.3735985637411378E-2</v>
      </c>
      <c r="Q1683" s="16"/>
      <c r="R1683" s="17"/>
      <c r="S1683" s="15">
        <v>-6.9899999999999984</v>
      </c>
      <c r="T1683" s="15">
        <v>-0.26200000000000045</v>
      </c>
      <c r="U1683" s="18"/>
      <c r="W1683" s="24"/>
      <c r="Z1683" s="21">
        <f t="shared" si="277"/>
        <v>4.7919800757205371</v>
      </c>
      <c r="AA1683" s="21">
        <f t="shared" si="278"/>
        <v>2.698555440628513</v>
      </c>
      <c r="AB1683" s="21">
        <f t="shared" si="279"/>
        <v>0.15233005773776612</v>
      </c>
      <c r="AC1683" s="21">
        <f t="shared" si="280"/>
        <v>0.24</v>
      </c>
      <c r="AD1683" s="22">
        <f t="shared" si="281"/>
        <v>0.34577999999999998</v>
      </c>
      <c r="AE1683" s="22">
        <f t="shared" si="282"/>
        <v>0.2662506</v>
      </c>
    </row>
    <row r="1684" spans="1:31" ht="15.75" x14ac:dyDescent="0.25">
      <c r="A1684" s="11" t="s">
        <v>173</v>
      </c>
      <c r="B1684" s="11" t="s">
        <v>1865</v>
      </c>
      <c r="C1684" s="11">
        <v>418</v>
      </c>
      <c r="D1684" s="11">
        <v>57</v>
      </c>
      <c r="E1684" s="11">
        <v>32</v>
      </c>
      <c r="F1684" s="11">
        <v>4</v>
      </c>
      <c r="H1684" s="4">
        <v>45890</v>
      </c>
      <c r="I1684" s="5">
        <v>0.68055555555555558</v>
      </c>
      <c r="J1684" s="3">
        <f t="shared" si="283"/>
        <v>25.26</v>
      </c>
      <c r="K1684" s="29">
        <f t="shared" si="274"/>
        <v>31.776000000000003</v>
      </c>
      <c r="L1684" s="31">
        <f t="shared" si="275"/>
        <v>58.845128379455659</v>
      </c>
      <c r="M1684" s="33">
        <f t="shared" si="273"/>
        <v>91.95</v>
      </c>
      <c r="N1684" s="36">
        <f t="shared" si="276"/>
        <v>7.1177887452320732E-2</v>
      </c>
      <c r="Q1684" s="16"/>
      <c r="R1684" s="17"/>
      <c r="S1684" s="15">
        <v>-6.7399999999999984</v>
      </c>
      <c r="T1684" s="15">
        <v>-0.32399999999999879</v>
      </c>
      <c r="U1684" s="18"/>
      <c r="W1684" s="24"/>
      <c r="Z1684" s="21">
        <f t="shared" si="277"/>
        <v>4.6949192504437374</v>
      </c>
      <c r="AA1684" s="21">
        <f t="shared" si="278"/>
        <v>2.7627312602353946</v>
      </c>
      <c r="AB1684" s="21">
        <f t="shared" si="279"/>
        <v>0.15637260455468346</v>
      </c>
      <c r="AC1684" s="21">
        <f t="shared" si="280"/>
        <v>0.24</v>
      </c>
      <c r="AD1684" s="22">
        <f t="shared" si="281"/>
        <v>0.33101999999999998</v>
      </c>
      <c r="AE1684" s="22">
        <f t="shared" si="282"/>
        <v>0.25488539999999998</v>
      </c>
    </row>
    <row r="1685" spans="1:31" ht="15.75" x14ac:dyDescent="0.25">
      <c r="A1685" s="11" t="s">
        <v>173</v>
      </c>
      <c r="B1685" s="11" t="s">
        <v>1866</v>
      </c>
      <c r="C1685" s="11">
        <v>315</v>
      </c>
      <c r="D1685" s="11">
        <v>57</v>
      </c>
      <c r="E1685" s="11">
        <v>31.4</v>
      </c>
      <c r="F1685" s="11">
        <v>3.7</v>
      </c>
      <c r="H1685" s="4">
        <v>45890</v>
      </c>
      <c r="I1685" s="5">
        <v>0.6875</v>
      </c>
      <c r="J1685" s="3">
        <f t="shared" si="283"/>
        <v>24.507499999999997</v>
      </c>
      <c r="K1685" s="29">
        <f t="shared" si="274"/>
        <v>31.663999999999998</v>
      </c>
      <c r="L1685" s="31">
        <f t="shared" si="275"/>
        <v>55.24658403218308</v>
      </c>
      <c r="M1685" s="33">
        <f t="shared" si="273"/>
        <v>81.35499999999999</v>
      </c>
      <c r="N1685" s="36">
        <f t="shared" si="276"/>
        <v>6.1604482001373091E-2</v>
      </c>
      <c r="Q1685" s="16"/>
      <c r="R1685" s="17"/>
      <c r="S1685" s="15">
        <v>-6.892500000000001</v>
      </c>
      <c r="T1685" s="15">
        <v>-0.33600000000000135</v>
      </c>
      <c r="U1685" s="18"/>
      <c r="W1685" s="24"/>
      <c r="Z1685" s="21">
        <f t="shared" si="277"/>
        <v>4.6652374222254576</v>
      </c>
      <c r="AA1685" s="21">
        <f t="shared" si="278"/>
        <v>2.5773843127706391</v>
      </c>
      <c r="AB1685" s="21">
        <f t="shared" si="279"/>
        <v>0.14600335149355956</v>
      </c>
      <c r="AC1685" s="21">
        <f t="shared" si="280"/>
        <v>0.24</v>
      </c>
      <c r="AD1685" s="22">
        <f t="shared" si="281"/>
        <v>0.29287799999999992</v>
      </c>
      <c r="AE1685" s="22">
        <f t="shared" si="282"/>
        <v>0.22551605999999993</v>
      </c>
    </row>
    <row r="1686" spans="1:31" ht="15.75" x14ac:dyDescent="0.25">
      <c r="A1686" s="11" t="s">
        <v>173</v>
      </c>
      <c r="B1686" s="11" t="s">
        <v>1867</v>
      </c>
      <c r="C1686" s="11">
        <v>526</v>
      </c>
      <c r="D1686" s="11">
        <v>59</v>
      </c>
      <c r="E1686" s="11">
        <v>31.4</v>
      </c>
      <c r="F1686" s="11">
        <v>3.9</v>
      </c>
      <c r="H1686" s="4">
        <v>45890</v>
      </c>
      <c r="I1686" s="2" t="s">
        <v>27</v>
      </c>
      <c r="J1686" s="3">
        <f t="shared" si="283"/>
        <v>24.669999999999998</v>
      </c>
      <c r="K1686" s="29">
        <f t="shared" si="274"/>
        <v>30.96</v>
      </c>
      <c r="L1686" s="31">
        <f t="shared" si="275"/>
        <v>59.514368420941217</v>
      </c>
      <c r="M1686" s="33">
        <f t="shared" si="273"/>
        <v>70.259999999999991</v>
      </c>
      <c r="N1686" s="36">
        <f t="shared" si="276"/>
        <v>5.3895511359759049E-2</v>
      </c>
      <c r="Q1686" s="16"/>
      <c r="R1686" s="17"/>
      <c r="S1686" s="15">
        <v>-6.7300000000000013</v>
      </c>
      <c r="T1686" s="15">
        <v>-0.43999999999999845</v>
      </c>
      <c r="U1686" s="18"/>
      <c r="W1686" s="24"/>
      <c r="Z1686" s="21">
        <f t="shared" si="277"/>
        <v>4.4823716602981563</v>
      </c>
      <c r="AA1686" s="21">
        <f t="shared" si="278"/>
        <v>2.6676551839057048</v>
      </c>
      <c r="AB1686" s="21">
        <f t="shared" si="279"/>
        <v>0.15191120418012966</v>
      </c>
      <c r="AC1686" s="21">
        <f t="shared" si="280"/>
        <v>0.24</v>
      </c>
      <c r="AD1686" s="22">
        <f t="shared" si="281"/>
        <v>0.25293599999999999</v>
      </c>
      <c r="AE1686" s="22">
        <f t="shared" si="282"/>
        <v>0.19476072</v>
      </c>
    </row>
    <row r="1687" spans="1:31" ht="15.75" x14ac:dyDescent="0.25">
      <c r="A1687" s="11" t="s">
        <v>173</v>
      </c>
      <c r="B1687" s="11" t="s">
        <v>1868</v>
      </c>
      <c r="C1687" s="11">
        <v>465</v>
      </c>
      <c r="D1687" s="11">
        <v>58</v>
      </c>
      <c r="E1687" s="11">
        <v>31.5</v>
      </c>
      <c r="F1687" s="11">
        <v>3.8</v>
      </c>
      <c r="H1687" s="4">
        <v>45890</v>
      </c>
      <c r="I1687" s="2" t="s">
        <v>28</v>
      </c>
      <c r="J1687" s="3">
        <f t="shared" si="283"/>
        <v>24.675000000000001</v>
      </c>
      <c r="K1687" s="29">
        <f t="shared" si="274"/>
        <v>30.99</v>
      </c>
      <c r="L1687" s="31">
        <f t="shared" si="275"/>
        <v>59.394606699003951</v>
      </c>
      <c r="M1687" s="33">
        <f t="shared" si="273"/>
        <v>66.650000000000006</v>
      </c>
      <c r="N1687" s="36">
        <f t="shared" si="276"/>
        <v>5.1119649069309311E-2</v>
      </c>
      <c r="Q1687" s="16"/>
      <c r="R1687" s="17"/>
      <c r="S1687" s="15">
        <v>-6.8250000000000002</v>
      </c>
      <c r="T1687" s="15">
        <v>-0.41000000000000014</v>
      </c>
      <c r="U1687" s="18"/>
      <c r="W1687" s="24"/>
      <c r="Z1687" s="21">
        <f t="shared" si="277"/>
        <v>4.4900352065452989</v>
      </c>
      <c r="AA1687" s="21">
        <f t="shared" si="278"/>
        <v>2.6668387515743897</v>
      </c>
      <c r="AB1687" s="21">
        <f t="shared" si="279"/>
        <v>0.15183075104482177</v>
      </c>
      <c r="AC1687" s="21">
        <f t="shared" si="280"/>
        <v>0.24</v>
      </c>
      <c r="AD1687" s="22">
        <f t="shared" si="281"/>
        <v>0.23994000000000004</v>
      </c>
      <c r="AE1687" s="22">
        <f t="shared" si="282"/>
        <v>0.18475380000000002</v>
      </c>
    </row>
    <row r="1688" spans="1:31" ht="15.75" x14ac:dyDescent="0.25">
      <c r="A1688" s="11" t="s">
        <v>173</v>
      </c>
      <c r="B1688" s="11" t="s">
        <v>1869</v>
      </c>
      <c r="C1688" s="11">
        <v>475</v>
      </c>
      <c r="D1688" s="11">
        <v>58</v>
      </c>
      <c r="E1688" s="11">
        <v>31.7</v>
      </c>
      <c r="F1688" s="11">
        <v>3</v>
      </c>
      <c r="H1688" s="4">
        <v>45890</v>
      </c>
      <c r="I1688" s="2" t="s">
        <v>29</v>
      </c>
      <c r="J1688" s="3">
        <f t="shared" si="283"/>
        <v>25.074999999999999</v>
      </c>
      <c r="K1688" s="29">
        <f t="shared" si="274"/>
        <v>31.323999999999998</v>
      </c>
      <c r="L1688" s="31">
        <f t="shared" si="275"/>
        <v>60.011915219935197</v>
      </c>
      <c r="M1688" s="33">
        <f t="shared" si="273"/>
        <v>97</v>
      </c>
      <c r="N1688" s="36">
        <f t="shared" si="276"/>
        <v>7.5020694516202899E-2</v>
      </c>
      <c r="Q1688" s="16"/>
      <c r="R1688" s="17"/>
      <c r="S1688" s="15">
        <v>-6.625</v>
      </c>
      <c r="T1688" s="15">
        <v>-0.17600000000000121</v>
      </c>
      <c r="U1688" s="18"/>
      <c r="W1688" s="24"/>
      <c r="Z1688" s="21">
        <f t="shared" si="277"/>
        <v>4.5761281857633342</v>
      </c>
      <c r="AA1688" s="21">
        <f t="shared" si="278"/>
        <v>2.7462221671958509</v>
      </c>
      <c r="AB1688" s="21">
        <f t="shared" si="279"/>
        <v>0.15596171383886867</v>
      </c>
      <c r="AC1688" s="21">
        <f t="shared" si="280"/>
        <v>0.24</v>
      </c>
      <c r="AD1688" s="22">
        <f t="shared" si="281"/>
        <v>0.34920000000000001</v>
      </c>
      <c r="AE1688" s="22">
        <f t="shared" si="282"/>
        <v>0.26888400000000001</v>
      </c>
    </row>
    <row r="1689" spans="1:31" ht="15.75" x14ac:dyDescent="0.25">
      <c r="A1689" s="11" t="s">
        <v>173</v>
      </c>
      <c r="B1689" s="11" t="s">
        <v>1870</v>
      </c>
      <c r="C1689" s="11">
        <v>425</v>
      </c>
      <c r="D1689" s="11">
        <v>57</v>
      </c>
      <c r="E1689" s="11">
        <v>32</v>
      </c>
      <c r="F1689" s="11">
        <v>3.9</v>
      </c>
      <c r="H1689" s="4">
        <v>45890</v>
      </c>
      <c r="I1689" s="2" t="s">
        <v>30</v>
      </c>
      <c r="J1689" s="3">
        <f t="shared" si="283"/>
        <v>25.5075</v>
      </c>
      <c r="K1689" s="29">
        <f t="shared" si="274"/>
        <v>31.415999999999997</v>
      </c>
      <c r="L1689" s="31">
        <f t="shared" si="275"/>
        <v>62.011735932718913</v>
      </c>
      <c r="M1689" s="33">
        <f t="shared" si="273"/>
        <v>119.30000000000001</v>
      </c>
      <c r="N1689" s="36">
        <f t="shared" si="276"/>
        <v>9.33386854989499E-2</v>
      </c>
      <c r="Q1689" s="16"/>
      <c r="R1689" s="17"/>
      <c r="S1689" s="15">
        <v>-6.4924999999999997</v>
      </c>
      <c r="T1689" s="15">
        <v>-0.28400000000000175</v>
      </c>
      <c r="U1689" s="18"/>
      <c r="W1689" s="24"/>
      <c r="Z1689" s="21">
        <f t="shared" si="277"/>
        <v>4.6000929108503081</v>
      </c>
      <c r="AA1689" s="21">
        <f t="shared" si="278"/>
        <v>2.8525974685362159</v>
      </c>
      <c r="AB1689" s="21">
        <f t="shared" si="279"/>
        <v>0.16189200220146832</v>
      </c>
      <c r="AC1689" s="21">
        <f t="shared" si="280"/>
        <v>0.24</v>
      </c>
      <c r="AD1689" s="22">
        <f t="shared" si="281"/>
        <v>0.42948000000000008</v>
      </c>
      <c r="AE1689" s="22">
        <f t="shared" si="282"/>
        <v>0.33069960000000009</v>
      </c>
    </row>
    <row r="1690" spans="1:31" ht="15.75" x14ac:dyDescent="0.25">
      <c r="A1690" s="11" t="s">
        <v>173</v>
      </c>
      <c r="B1690" s="11" t="s">
        <v>1871</v>
      </c>
      <c r="C1690" s="11">
        <v>353</v>
      </c>
      <c r="D1690" s="11">
        <v>57</v>
      </c>
      <c r="E1690" s="11">
        <v>31.7</v>
      </c>
      <c r="F1690" s="11">
        <v>3</v>
      </c>
      <c r="H1690" s="4">
        <v>45890</v>
      </c>
      <c r="I1690" s="2" t="s">
        <v>31</v>
      </c>
      <c r="J1690" s="3">
        <f t="shared" si="283"/>
        <v>25.2575</v>
      </c>
      <c r="K1690" s="29">
        <f t="shared" si="274"/>
        <v>31.662000000000003</v>
      </c>
      <c r="L1690" s="31">
        <f t="shared" si="275"/>
        <v>59.382611780925451</v>
      </c>
      <c r="M1690" s="33">
        <f t="shared" si="273"/>
        <v>120.1</v>
      </c>
      <c r="N1690" s="36">
        <f t="shared" si="276"/>
        <v>9.3058469096330573E-2</v>
      </c>
      <c r="Q1690" s="16"/>
      <c r="R1690" s="17"/>
      <c r="S1690" s="15">
        <v>-6.4424999999999981</v>
      </c>
      <c r="T1690" s="15">
        <v>-0.33799999999999886</v>
      </c>
      <c r="U1690" s="18"/>
      <c r="W1690" s="24"/>
      <c r="Z1690" s="21">
        <f t="shared" si="277"/>
        <v>4.6647088745844583</v>
      </c>
      <c r="AA1690" s="21">
        <f t="shared" si="278"/>
        <v>2.7700259617048655</v>
      </c>
      <c r="AB1690" s="21">
        <f t="shared" si="279"/>
        <v>0.15691842573723561</v>
      </c>
      <c r="AC1690" s="21">
        <f t="shared" si="280"/>
        <v>0.24</v>
      </c>
      <c r="AD1690" s="22">
        <f t="shared" si="281"/>
        <v>0.43236000000000002</v>
      </c>
      <c r="AE1690" s="22">
        <f t="shared" si="282"/>
        <v>0.33291720000000002</v>
      </c>
    </row>
    <row r="1691" spans="1:31" ht="15.75" x14ac:dyDescent="0.25">
      <c r="A1691" s="11" t="s">
        <v>173</v>
      </c>
      <c r="B1691" s="11" t="s">
        <v>1872</v>
      </c>
      <c r="C1691" s="11">
        <v>224</v>
      </c>
      <c r="D1691" s="11">
        <v>57</v>
      </c>
      <c r="E1691" s="11">
        <v>31.7</v>
      </c>
      <c r="F1691" s="11">
        <v>3.4</v>
      </c>
      <c r="H1691" s="4">
        <v>45890</v>
      </c>
      <c r="I1691" s="2" t="s">
        <v>32</v>
      </c>
      <c r="J1691" s="3">
        <f t="shared" si="283"/>
        <v>25.32</v>
      </c>
      <c r="K1691" s="29">
        <f t="shared" si="274"/>
        <v>31.198</v>
      </c>
      <c r="L1691" s="31">
        <f t="shared" si="275"/>
        <v>62.037570186539675</v>
      </c>
      <c r="M1691" s="33">
        <f t="shared" si="273"/>
        <v>102.35</v>
      </c>
      <c r="N1691" s="36">
        <f t="shared" si="276"/>
        <v>7.9825911602627822E-2</v>
      </c>
      <c r="Q1691" s="16"/>
      <c r="R1691" s="17"/>
      <c r="S1691" s="15">
        <v>-6.38</v>
      </c>
      <c r="T1691" s="15">
        <v>-0.50200000000000033</v>
      </c>
      <c r="U1691" s="18"/>
      <c r="W1691" s="24"/>
      <c r="Z1691" s="21">
        <f t="shared" si="277"/>
        <v>4.5434829938778796</v>
      </c>
      <c r="AA1691" s="21">
        <f t="shared" si="278"/>
        <v>2.8186664512404835</v>
      </c>
      <c r="AB1691" s="21">
        <f t="shared" si="279"/>
        <v>0.16022619906412122</v>
      </c>
      <c r="AC1691" s="21">
        <f t="shared" si="280"/>
        <v>0.24</v>
      </c>
      <c r="AD1691" s="22">
        <f t="shared" si="281"/>
        <v>0.36846000000000001</v>
      </c>
      <c r="AE1691" s="22">
        <f t="shared" si="282"/>
        <v>0.28371420000000003</v>
      </c>
    </row>
    <row r="1692" spans="1:31" ht="15.75" x14ac:dyDescent="0.25">
      <c r="A1692" s="11" t="s">
        <v>173</v>
      </c>
      <c r="B1692" s="11" t="s">
        <v>1873</v>
      </c>
      <c r="C1692" s="11">
        <v>303</v>
      </c>
      <c r="D1692" s="11">
        <v>58</v>
      </c>
      <c r="E1692" s="11">
        <v>31.3</v>
      </c>
      <c r="F1692" s="11">
        <v>3.4</v>
      </c>
      <c r="H1692" s="4">
        <v>45890</v>
      </c>
      <c r="I1692" s="2" t="s">
        <v>33</v>
      </c>
      <c r="J1692" s="3">
        <f t="shared" si="283"/>
        <v>25.027500000000003</v>
      </c>
      <c r="K1692" s="29">
        <f t="shared" si="274"/>
        <v>31.15</v>
      </c>
      <c r="L1692" s="31">
        <f t="shared" si="275"/>
        <v>60.605032838418168</v>
      </c>
      <c r="M1692" s="33">
        <f t="shared" si="273"/>
        <v>69.889999999999986</v>
      </c>
      <c r="N1692" s="36">
        <f t="shared" si="276"/>
        <v>5.4083943165058344E-2</v>
      </c>
      <c r="Q1692" s="16"/>
      <c r="R1692" s="17"/>
      <c r="S1692" s="15">
        <v>-6.2724999999999982</v>
      </c>
      <c r="T1692" s="15">
        <v>-0.55000000000000071</v>
      </c>
      <c r="U1692" s="18"/>
      <c r="W1692" s="24"/>
      <c r="Z1692" s="21">
        <f t="shared" si="277"/>
        <v>4.5311000682430658</v>
      </c>
      <c r="AA1692" s="21">
        <f t="shared" si="278"/>
        <v>2.7460746843002983</v>
      </c>
      <c r="AB1692" s="21">
        <f t="shared" si="279"/>
        <v>0.15615557071595657</v>
      </c>
      <c r="AC1692" s="21">
        <f t="shared" si="280"/>
        <v>0.24</v>
      </c>
      <c r="AD1692" s="22">
        <f t="shared" si="281"/>
        <v>0.25160399999999994</v>
      </c>
      <c r="AE1692" s="22">
        <f t="shared" si="282"/>
        <v>0.19373507999999995</v>
      </c>
    </row>
    <row r="1693" spans="1:31" ht="15.75" x14ac:dyDescent="0.25">
      <c r="A1693" s="11" t="s">
        <v>173</v>
      </c>
      <c r="B1693" s="11" t="s">
        <v>1874</v>
      </c>
      <c r="C1693" s="11">
        <v>150</v>
      </c>
      <c r="D1693" s="11">
        <v>59</v>
      </c>
      <c r="E1693" s="11">
        <v>31.1</v>
      </c>
      <c r="F1693" s="11">
        <v>3.6</v>
      </c>
      <c r="H1693" s="4">
        <v>45890</v>
      </c>
      <c r="I1693" s="2" t="s">
        <v>34</v>
      </c>
      <c r="J1693" s="3">
        <f t="shared" si="283"/>
        <v>24.712500000000002</v>
      </c>
      <c r="K1693" s="29">
        <f t="shared" si="274"/>
        <v>30.43</v>
      </c>
      <c r="L1693" s="31">
        <f t="shared" si="275"/>
        <v>62.439741891695718</v>
      </c>
      <c r="M1693" s="33">
        <f t="shared" si="273"/>
        <v>40.864999999999995</v>
      </c>
      <c r="N1693" s="36">
        <f t="shared" si="276"/>
        <v>3.1576273747150795E-2</v>
      </c>
      <c r="Q1693" s="16"/>
      <c r="R1693" s="17"/>
      <c r="S1693" s="15">
        <v>-6.3874999999999993</v>
      </c>
      <c r="T1693" s="15">
        <v>-0.86999999999999955</v>
      </c>
      <c r="U1693" s="18"/>
      <c r="W1693" s="24"/>
      <c r="Z1693" s="21">
        <f t="shared" si="277"/>
        <v>4.3488442591541965</v>
      </c>
      <c r="AA1693" s="21">
        <f t="shared" si="278"/>
        <v>2.7154071306877072</v>
      </c>
      <c r="AB1693" s="21">
        <f t="shared" si="279"/>
        <v>0.1552432879393115</v>
      </c>
      <c r="AC1693" s="21">
        <f t="shared" si="280"/>
        <v>0.24</v>
      </c>
      <c r="AD1693" s="22">
        <f t="shared" si="281"/>
        <v>0.14711399999999997</v>
      </c>
      <c r="AE1693" s="22">
        <f t="shared" si="282"/>
        <v>0.11327777999999998</v>
      </c>
    </row>
    <row r="1694" spans="1:31" ht="15.75" x14ac:dyDescent="0.25">
      <c r="A1694" s="11" t="s">
        <v>173</v>
      </c>
      <c r="B1694" s="11" t="s">
        <v>1875</v>
      </c>
      <c r="C1694" s="11">
        <v>200</v>
      </c>
      <c r="D1694" s="11">
        <v>60</v>
      </c>
      <c r="E1694" s="11">
        <v>30.7</v>
      </c>
      <c r="F1694" s="11">
        <v>3</v>
      </c>
      <c r="H1694" s="4">
        <v>45890</v>
      </c>
      <c r="I1694" s="2" t="s">
        <v>35</v>
      </c>
      <c r="J1694" s="3">
        <f t="shared" si="283"/>
        <v>24.404999999999998</v>
      </c>
      <c r="K1694" s="29">
        <f t="shared" si="274"/>
        <v>30.008000000000003</v>
      </c>
      <c r="L1694" s="31">
        <f t="shared" si="275"/>
        <v>62.822397876571493</v>
      </c>
      <c r="M1694" s="33">
        <f t="shared" si="273"/>
        <v>17.38</v>
      </c>
      <c r="N1694" s="36">
        <f t="shared" si="276"/>
        <v>1.3383627901002225E-2</v>
      </c>
      <c r="Q1694" s="16"/>
      <c r="R1694" s="17"/>
      <c r="S1694" s="15">
        <v>-6.2950000000000008</v>
      </c>
      <c r="T1694" s="15">
        <v>-1.0920000000000001</v>
      </c>
      <c r="U1694" s="18"/>
      <c r="W1694" s="24"/>
      <c r="Z1694" s="21">
        <f t="shared" si="277"/>
        <v>4.2450124287793933</v>
      </c>
      <c r="AA1694" s="21">
        <f t="shared" si="278"/>
        <v>2.6668185979177013</v>
      </c>
      <c r="AB1694" s="21">
        <f t="shared" si="279"/>
        <v>0.15294719485547251</v>
      </c>
      <c r="AC1694" s="21">
        <f t="shared" si="280"/>
        <v>0.24</v>
      </c>
      <c r="AD1694" s="22">
        <f t="shared" si="281"/>
        <v>6.2567999999999999E-2</v>
      </c>
      <c r="AE1694" s="22">
        <f t="shared" si="282"/>
        <v>4.8177360000000002E-2</v>
      </c>
    </row>
    <row r="1695" spans="1:31" ht="15.75" x14ac:dyDescent="0.25">
      <c r="A1695" s="11" t="s">
        <v>173</v>
      </c>
      <c r="B1695" s="11" t="s">
        <v>1876</v>
      </c>
      <c r="C1695" s="11">
        <v>151</v>
      </c>
      <c r="D1695" s="11">
        <v>61</v>
      </c>
      <c r="E1695" s="11">
        <v>30.5</v>
      </c>
      <c r="F1695" s="11">
        <v>3.8</v>
      </c>
      <c r="H1695" s="4">
        <v>45890</v>
      </c>
      <c r="I1695" s="2" t="s">
        <v>36</v>
      </c>
      <c r="J1695" s="3">
        <f t="shared" si="283"/>
        <v>24.33</v>
      </c>
      <c r="K1695" s="29">
        <f t="shared" si="274"/>
        <v>29.45</v>
      </c>
      <c r="L1695" s="31">
        <f t="shared" si="275"/>
        <v>65.355761533604976</v>
      </c>
      <c r="M1695" s="33">
        <f t="shared" si="273"/>
        <v>8.1720000000000006</v>
      </c>
      <c r="N1695" s="36">
        <f t="shared" si="276"/>
        <v>2.6544973822239172E-5</v>
      </c>
      <c r="Q1695" s="16"/>
      <c r="R1695" s="17"/>
      <c r="S1695" s="15">
        <v>-6.17</v>
      </c>
      <c r="T1695" s="15">
        <v>-1.25</v>
      </c>
      <c r="U1695" s="18"/>
      <c r="W1695" s="24"/>
      <c r="Z1695" s="21">
        <f t="shared" si="277"/>
        <v>4.1110319847775276</v>
      </c>
      <c r="AA1695" s="21">
        <f t="shared" si="278"/>
        <v>2.6867962605414286</v>
      </c>
      <c r="AB1695" s="21">
        <f t="shared" si="279"/>
        <v>0.15473830420072604</v>
      </c>
      <c r="AC1695" s="21">
        <f t="shared" si="280"/>
        <v>0.96</v>
      </c>
      <c r="AD1695" s="22">
        <f t="shared" si="281"/>
        <v>2.94192E-2</v>
      </c>
      <c r="AE1695" s="22">
        <f t="shared" si="282"/>
        <v>0</v>
      </c>
    </row>
    <row r="1696" spans="1:31" ht="15.75" x14ac:dyDescent="0.25">
      <c r="A1696" s="11" t="s">
        <v>173</v>
      </c>
      <c r="B1696" s="11" t="s">
        <v>1877</v>
      </c>
      <c r="C1696" s="11">
        <v>67</v>
      </c>
      <c r="D1696" s="11">
        <v>61</v>
      </c>
      <c r="E1696" s="11">
        <v>30.3</v>
      </c>
      <c r="F1696" s="11">
        <v>3</v>
      </c>
      <c r="H1696" s="4">
        <v>45890</v>
      </c>
      <c r="I1696" s="2" t="s">
        <v>37</v>
      </c>
      <c r="J1696" s="3">
        <f t="shared" si="283"/>
        <v>24.3675</v>
      </c>
      <c r="K1696" s="29">
        <f t="shared" si="274"/>
        <v>29.224</v>
      </c>
      <c r="L1696" s="31">
        <f t="shared" si="275"/>
        <v>66.83319599410251</v>
      </c>
      <c r="M1696" s="33">
        <f t="shared" si="273"/>
        <v>3.2495000000000003</v>
      </c>
      <c r="N1696" s="36">
        <f t="shared" si="276"/>
        <v>2.4925775755498738E-5</v>
      </c>
      <c r="Q1696" s="16"/>
      <c r="R1696" s="17"/>
      <c r="S1696" s="15">
        <v>-5.932500000000001</v>
      </c>
      <c r="T1696" s="15">
        <v>-1.2760000000000005</v>
      </c>
      <c r="U1696" s="18"/>
      <c r="W1696" s="24"/>
      <c r="Z1696" s="21">
        <f t="shared" si="277"/>
        <v>4.0578232628901736</v>
      </c>
      <c r="AA1696" s="21">
        <f t="shared" si="278"/>
        <v>2.7119729743816752</v>
      </c>
      <c r="AB1696" s="21">
        <f t="shared" si="279"/>
        <v>0.15645327779068555</v>
      </c>
      <c r="AC1696" s="21">
        <f t="shared" si="280"/>
        <v>0.96</v>
      </c>
      <c r="AD1696" s="22">
        <f t="shared" si="281"/>
        <v>1.1698200000000001E-2</v>
      </c>
      <c r="AE1696" s="22">
        <f t="shared" si="282"/>
        <v>0</v>
      </c>
    </row>
    <row r="1697" spans="1:31" ht="15.75" x14ac:dyDescent="0.25">
      <c r="A1697" s="11" t="s">
        <v>173</v>
      </c>
      <c r="B1697" s="11" t="s">
        <v>1878</v>
      </c>
      <c r="C1697" s="11">
        <v>87</v>
      </c>
      <c r="D1697" s="11">
        <v>63</v>
      </c>
      <c r="E1697" s="11">
        <v>29.9</v>
      </c>
      <c r="F1697" s="11">
        <v>3.3</v>
      </c>
      <c r="H1697" s="4">
        <v>45890</v>
      </c>
      <c r="I1697" s="2" t="s">
        <v>38</v>
      </c>
      <c r="J1697" s="3">
        <f t="shared" si="283"/>
        <v>24.2225</v>
      </c>
      <c r="K1697" s="29">
        <f t="shared" si="274"/>
        <v>29.128000000000004</v>
      </c>
      <c r="L1697" s="31">
        <f t="shared" si="275"/>
        <v>66.467823772010206</v>
      </c>
      <c r="M1697" s="33">
        <f t="shared" si="273"/>
        <v>0.97449999999999992</v>
      </c>
      <c r="N1697" s="36">
        <f t="shared" si="276"/>
        <v>2.5235463082012801E-5</v>
      </c>
      <c r="Q1697" s="16"/>
      <c r="R1697" s="17"/>
      <c r="S1697" s="15">
        <v>-5.6774999999999984</v>
      </c>
      <c r="T1697" s="15">
        <v>-1.1719999999999984</v>
      </c>
      <c r="U1697" s="18"/>
      <c r="W1697" s="24"/>
      <c r="Z1697" s="21">
        <f t="shared" si="277"/>
        <v>4.0354032575870367</v>
      </c>
      <c r="AA1697" s="21">
        <f t="shared" si="278"/>
        <v>2.6822447257429105</v>
      </c>
      <c r="AB1697" s="21">
        <f t="shared" si="279"/>
        <v>0.15484979142379757</v>
      </c>
      <c r="AC1697" s="21">
        <f t="shared" si="280"/>
        <v>0.96</v>
      </c>
      <c r="AD1697" s="22">
        <f t="shared" si="281"/>
        <v>3.5081999999999999E-3</v>
      </c>
      <c r="AE1697" s="22">
        <f t="shared" si="282"/>
        <v>0</v>
      </c>
    </row>
    <row r="1698" spans="1:31" ht="15.75" x14ac:dyDescent="0.25">
      <c r="A1698" s="11" t="s">
        <v>173</v>
      </c>
      <c r="B1698" s="11" t="s">
        <v>1879</v>
      </c>
      <c r="C1698" s="11">
        <v>69</v>
      </c>
      <c r="D1698" s="11">
        <v>62</v>
      </c>
      <c r="E1698" s="11">
        <v>29.8</v>
      </c>
      <c r="F1698" s="11">
        <v>2.7</v>
      </c>
      <c r="H1698" s="4">
        <v>45890</v>
      </c>
      <c r="I1698" s="2" t="s">
        <v>39</v>
      </c>
      <c r="J1698" s="3">
        <f t="shared" si="283"/>
        <v>24.262500000000003</v>
      </c>
      <c r="K1698" s="29">
        <f t="shared" si="274"/>
        <v>28.591999999999999</v>
      </c>
      <c r="L1698" s="31">
        <f t="shared" si="275"/>
        <v>69.771574556805717</v>
      </c>
      <c r="M1698" s="33">
        <f t="shared" si="273"/>
        <v>9.7500000000000003E-2</v>
      </c>
      <c r="N1698" s="36">
        <f t="shared" si="276"/>
        <v>2.1789857888843698E-5</v>
      </c>
      <c r="Q1698" s="16"/>
      <c r="R1698" s="17"/>
      <c r="S1698" s="15">
        <v>-5.5374999999999996</v>
      </c>
      <c r="T1698" s="15">
        <v>-1.3080000000000012</v>
      </c>
      <c r="U1698" s="18"/>
      <c r="W1698" s="24"/>
      <c r="Z1698" s="21">
        <f t="shared" si="277"/>
        <v>3.9121947124284264</v>
      </c>
      <c r="AA1698" s="21">
        <f t="shared" si="278"/>
        <v>2.7295998505894103</v>
      </c>
      <c r="AB1698" s="21">
        <f t="shared" si="279"/>
        <v>0.15821964229194729</v>
      </c>
      <c r="AC1698" s="21">
        <f t="shared" si="280"/>
        <v>0.96</v>
      </c>
      <c r="AD1698" s="22">
        <f t="shared" si="281"/>
        <v>3.5100000000000002E-4</v>
      </c>
      <c r="AE1698" s="22">
        <f t="shared" si="282"/>
        <v>0</v>
      </c>
    </row>
    <row r="1699" spans="1:31" ht="15.75" x14ac:dyDescent="0.25">
      <c r="A1699" s="11" t="s">
        <v>173</v>
      </c>
      <c r="B1699" s="11" t="s">
        <v>1880</v>
      </c>
      <c r="C1699" s="11">
        <v>38</v>
      </c>
      <c r="D1699" s="11">
        <v>61</v>
      </c>
      <c r="E1699" s="11">
        <v>29.7</v>
      </c>
      <c r="F1699" s="11">
        <v>3</v>
      </c>
      <c r="H1699" s="4">
        <v>45890</v>
      </c>
      <c r="I1699" s="2" t="s">
        <v>40</v>
      </c>
      <c r="J1699" s="3">
        <f t="shared" si="283"/>
        <v>24.362499999999997</v>
      </c>
      <c r="K1699" s="29">
        <f t="shared" si="274"/>
        <v>28.672000000000001</v>
      </c>
      <c r="L1699" s="31">
        <f t="shared" si="275"/>
        <v>69.946602173207097</v>
      </c>
      <c r="M1699" s="33">
        <f t="shared" si="273"/>
        <v>0</v>
      </c>
      <c r="N1699" s="36">
        <f t="shared" si="276"/>
        <v>2.1666772818176294E-5</v>
      </c>
      <c r="Q1699" s="16"/>
      <c r="R1699" s="17"/>
      <c r="S1699" s="15">
        <v>-5.3375000000000004</v>
      </c>
      <c r="T1699" s="15">
        <v>-1.1280000000000001</v>
      </c>
      <c r="U1699" s="18"/>
      <c r="W1699" s="24"/>
      <c r="Z1699" s="21">
        <f t="shared" si="277"/>
        <v>3.9303735624959404</v>
      </c>
      <c r="AA1699" s="21">
        <f t="shared" si="278"/>
        <v>2.7491627596799426</v>
      </c>
      <c r="AB1699" s="21">
        <f t="shared" si="279"/>
        <v>0.15925774729654102</v>
      </c>
      <c r="AC1699" s="21">
        <f t="shared" si="280"/>
        <v>0.96</v>
      </c>
      <c r="AD1699" s="22">
        <f t="shared" si="281"/>
        <v>0</v>
      </c>
      <c r="AE1699" s="22">
        <f t="shared" si="282"/>
        <v>0</v>
      </c>
    </row>
    <row r="1700" spans="1:31" ht="15.75" x14ac:dyDescent="0.25">
      <c r="A1700" s="11" t="s">
        <v>173</v>
      </c>
      <c r="B1700" s="11" t="s">
        <v>1881</v>
      </c>
      <c r="C1700" s="11">
        <v>19</v>
      </c>
      <c r="D1700" s="11">
        <v>64</v>
      </c>
      <c r="E1700" s="11">
        <v>29.4</v>
      </c>
      <c r="F1700" s="11">
        <v>2.8</v>
      </c>
      <c r="H1700" s="4">
        <v>45890</v>
      </c>
      <c r="I1700" s="2" t="s">
        <v>41</v>
      </c>
      <c r="J1700" s="3">
        <f t="shared" si="283"/>
        <v>24.187499999999996</v>
      </c>
      <c r="K1700" s="29">
        <f t="shared" si="274"/>
        <v>28.681999999999999</v>
      </c>
      <c r="L1700" s="31">
        <f t="shared" si="275"/>
        <v>68.771520088866197</v>
      </c>
      <c r="M1700" s="33">
        <f t="shared" si="273"/>
        <v>0</v>
      </c>
      <c r="N1700" s="36">
        <f t="shared" si="276"/>
        <v>2.2766517300485717E-5</v>
      </c>
      <c r="Q1700" s="16"/>
      <c r="R1700" s="17"/>
      <c r="S1700" s="15">
        <v>-5.2125000000000012</v>
      </c>
      <c r="T1700" s="15">
        <v>-1.0180000000000013</v>
      </c>
      <c r="U1700" s="18"/>
      <c r="W1700" s="24"/>
      <c r="Z1700" s="21">
        <f t="shared" si="277"/>
        <v>3.9326510790292315</v>
      </c>
      <c r="AA1700" s="21">
        <f t="shared" si="278"/>
        <v>2.7045439268396012</v>
      </c>
      <c r="AB1700" s="21">
        <f t="shared" si="279"/>
        <v>0.15666121811938435</v>
      </c>
      <c r="AC1700" s="21">
        <f t="shared" si="280"/>
        <v>0.96</v>
      </c>
      <c r="AD1700" s="22">
        <f t="shared" si="281"/>
        <v>0</v>
      </c>
      <c r="AE1700" s="22">
        <f t="shared" si="282"/>
        <v>0</v>
      </c>
    </row>
    <row r="1701" spans="1:31" ht="15.75" x14ac:dyDescent="0.25">
      <c r="A1701" s="11" t="s">
        <v>173</v>
      </c>
      <c r="B1701" s="11" t="s">
        <v>1882</v>
      </c>
      <c r="C1701" s="11">
        <v>9</v>
      </c>
      <c r="D1701" s="11">
        <v>64</v>
      </c>
      <c r="E1701" s="11">
        <v>29.3</v>
      </c>
      <c r="F1701" s="11">
        <v>2.2999999999999998</v>
      </c>
      <c r="H1701" s="4">
        <v>45890</v>
      </c>
      <c r="I1701" s="2" t="s">
        <v>42</v>
      </c>
      <c r="J1701" s="3">
        <f t="shared" si="283"/>
        <v>24.0425</v>
      </c>
      <c r="K1701" s="29">
        <f t="shared" si="274"/>
        <v>28.363999999999997</v>
      </c>
      <c r="L1701" s="31">
        <f t="shared" si="275"/>
        <v>69.688322652035183</v>
      </c>
      <c r="M1701" s="33">
        <f t="shared" si="273"/>
        <v>0</v>
      </c>
      <c r="N1701" s="36">
        <f t="shared" si="276"/>
        <v>2.1756464159962811E-5</v>
      </c>
      <c r="Q1701" s="16"/>
      <c r="R1701" s="17"/>
      <c r="S1701" s="15">
        <v>-5.2575000000000003</v>
      </c>
      <c r="T1701" s="15">
        <v>-1.0360000000000014</v>
      </c>
      <c r="U1701" s="18"/>
      <c r="W1701" s="24"/>
      <c r="Z1701" s="21">
        <f t="shared" si="277"/>
        <v>3.8607858259739114</v>
      </c>
      <c r="AA1701" s="21">
        <f t="shared" si="278"/>
        <v>2.6905168833087409</v>
      </c>
      <c r="AB1701" s="21">
        <f t="shared" si="279"/>
        <v>0.1562220242840521</v>
      </c>
      <c r="AC1701" s="21">
        <f t="shared" si="280"/>
        <v>0.96</v>
      </c>
      <c r="AD1701" s="22">
        <f t="shared" si="281"/>
        <v>0</v>
      </c>
      <c r="AE1701" s="22">
        <f t="shared" si="282"/>
        <v>0</v>
      </c>
    </row>
    <row r="1702" spans="1:31" ht="15.75" x14ac:dyDescent="0.25">
      <c r="A1702" s="11" t="s">
        <v>173</v>
      </c>
      <c r="B1702" s="11" t="s">
        <v>1883</v>
      </c>
      <c r="C1702" s="11">
        <v>2</v>
      </c>
      <c r="D1702" s="11">
        <v>66</v>
      </c>
      <c r="E1702" s="11">
        <v>29.1</v>
      </c>
      <c r="F1702" s="11">
        <v>2.2999999999999998</v>
      </c>
      <c r="H1702" s="4">
        <v>45890</v>
      </c>
      <c r="I1702" s="2" t="s">
        <v>43</v>
      </c>
      <c r="J1702" s="3">
        <f t="shared" ref="J1702:J1733" si="284">E1702+S1702</f>
        <v>24.027500000000003</v>
      </c>
      <c r="K1702" s="29">
        <f t="shared" si="274"/>
        <v>28.362000000000002</v>
      </c>
      <c r="L1702" s="31">
        <f t="shared" si="275"/>
        <v>69.603385212065618</v>
      </c>
      <c r="M1702" s="33">
        <f t="shared" si="273"/>
        <v>0</v>
      </c>
      <c r="N1702" s="36">
        <f t="shared" si="276"/>
        <v>2.1833565913537802E-5</v>
      </c>
      <c r="Q1702" s="16"/>
      <c r="R1702" s="17"/>
      <c r="S1702" s="15">
        <v>-5.0724999999999998</v>
      </c>
      <c r="T1702" s="15">
        <v>-0.9379999999999995</v>
      </c>
      <c r="U1702" s="18"/>
      <c r="W1702" s="24"/>
      <c r="Z1702" s="21">
        <f t="shared" si="277"/>
        <v>3.8603374850127405</v>
      </c>
      <c r="AA1702" s="21">
        <f t="shared" si="278"/>
        <v>2.6869255701791834</v>
      </c>
      <c r="AB1702" s="21">
        <f t="shared" si="279"/>
        <v>0.15601584753746114</v>
      </c>
      <c r="AC1702" s="21">
        <f t="shared" si="280"/>
        <v>0.96</v>
      </c>
      <c r="AD1702" s="22">
        <f t="shared" si="281"/>
        <v>0</v>
      </c>
      <c r="AE1702" s="22">
        <f t="shared" si="282"/>
        <v>0</v>
      </c>
    </row>
    <row r="1703" spans="1:31" ht="15.75" x14ac:dyDescent="0.25">
      <c r="A1703" s="11" t="s">
        <v>173</v>
      </c>
      <c r="B1703" s="11" t="s">
        <v>1884</v>
      </c>
      <c r="C1703" s="11">
        <v>0</v>
      </c>
      <c r="D1703" s="11">
        <v>67</v>
      </c>
      <c r="E1703" s="11">
        <v>28.9</v>
      </c>
      <c r="F1703" s="11">
        <v>2.4</v>
      </c>
      <c r="H1703" s="4">
        <v>45890</v>
      </c>
      <c r="I1703" s="2" t="s">
        <v>44</v>
      </c>
      <c r="J1703" s="3">
        <f t="shared" si="284"/>
        <v>23.99</v>
      </c>
      <c r="K1703" s="29">
        <f t="shared" si="274"/>
        <v>28.28</v>
      </c>
      <c r="L1703" s="31">
        <f t="shared" si="275"/>
        <v>69.841796263968078</v>
      </c>
      <c r="M1703" s="33">
        <f t="shared" si="273"/>
        <v>0</v>
      </c>
      <c r="N1703" s="36">
        <f t="shared" si="276"/>
        <v>2.1575317738998719E-5</v>
      </c>
      <c r="Q1703" s="16"/>
      <c r="R1703" s="17"/>
      <c r="S1703" s="15">
        <v>-4.9099999999999993</v>
      </c>
      <c r="T1703" s="15">
        <v>-0.81999999999999884</v>
      </c>
      <c r="U1703" s="18"/>
      <c r="W1703" s="24"/>
      <c r="Z1703" s="21">
        <f t="shared" si="277"/>
        <v>3.8419944776916073</v>
      </c>
      <c r="AA1703" s="21">
        <f t="shared" si="278"/>
        <v>2.683317955582277</v>
      </c>
      <c r="AB1703" s="21">
        <f t="shared" si="279"/>
        <v>0.15590259988801694</v>
      </c>
      <c r="AC1703" s="21">
        <f t="shared" si="280"/>
        <v>0.96</v>
      </c>
      <c r="AD1703" s="22">
        <f t="shared" si="281"/>
        <v>0</v>
      </c>
      <c r="AE1703" s="22">
        <f t="shared" si="282"/>
        <v>0</v>
      </c>
    </row>
    <row r="1704" spans="1:31" ht="15.75" x14ac:dyDescent="0.25">
      <c r="A1704" s="11" t="s">
        <v>173</v>
      </c>
      <c r="B1704" s="11" t="s">
        <v>1885</v>
      </c>
      <c r="C1704" s="11">
        <v>0</v>
      </c>
      <c r="D1704" s="11">
        <v>67</v>
      </c>
      <c r="E1704" s="11">
        <v>28.8</v>
      </c>
      <c r="F1704" s="11">
        <v>2.1</v>
      </c>
      <c r="H1704" s="4">
        <v>45890</v>
      </c>
      <c r="I1704" s="2" t="s">
        <v>45</v>
      </c>
      <c r="J1704" s="3">
        <f t="shared" si="284"/>
        <v>24.002500000000001</v>
      </c>
      <c r="K1704" s="29">
        <f t="shared" si="274"/>
        <v>28.161999999999999</v>
      </c>
      <c r="L1704" s="31">
        <f t="shared" si="275"/>
        <v>70.619183629122745</v>
      </c>
      <c r="M1704" s="33">
        <f t="shared" si="273"/>
        <v>0</v>
      </c>
      <c r="N1704" s="36">
        <f t="shared" si="276"/>
        <v>2.0815309130095684E-5</v>
      </c>
      <c r="Q1704" s="16"/>
      <c r="R1704" s="17"/>
      <c r="S1704" s="15">
        <v>-4.7975000000000003</v>
      </c>
      <c r="T1704" s="15">
        <v>-0.73800000000000021</v>
      </c>
      <c r="U1704" s="18"/>
      <c r="W1704" s="24"/>
      <c r="Z1704" s="21">
        <f t="shared" si="277"/>
        <v>3.8157315896231223</v>
      </c>
      <c r="AA1704" s="21">
        <f t="shared" si="278"/>
        <v>2.6946384980703968</v>
      </c>
      <c r="AB1704" s="21">
        <f t="shared" si="279"/>
        <v>0.1566995467071233</v>
      </c>
      <c r="AC1704" s="21">
        <f t="shared" si="280"/>
        <v>0.96</v>
      </c>
      <c r="AD1704" s="22">
        <f t="shared" si="281"/>
        <v>0</v>
      </c>
      <c r="AE1704" s="22">
        <f t="shared" si="282"/>
        <v>0</v>
      </c>
    </row>
    <row r="1705" spans="1:31" ht="15.75" x14ac:dyDescent="0.25">
      <c r="A1705" s="11" t="s">
        <v>173</v>
      </c>
      <c r="B1705" s="11" t="s">
        <v>1886</v>
      </c>
      <c r="C1705" s="11">
        <v>0</v>
      </c>
      <c r="D1705" s="11">
        <v>67</v>
      </c>
      <c r="E1705" s="11">
        <v>28.7</v>
      </c>
      <c r="F1705" s="11">
        <v>2</v>
      </c>
      <c r="H1705" s="4">
        <v>45890</v>
      </c>
      <c r="I1705" s="2" t="s">
        <v>46</v>
      </c>
      <c r="J1705" s="3">
        <f t="shared" si="284"/>
        <v>24.055</v>
      </c>
      <c r="K1705" s="29">
        <f t="shared" si="274"/>
        <v>28.098000000000003</v>
      </c>
      <c r="L1705" s="31">
        <f t="shared" si="275"/>
        <v>71.343216022361929</v>
      </c>
      <c r="M1705" s="33">
        <f t="shared" si="273"/>
        <v>0</v>
      </c>
      <c r="N1705" s="36">
        <f t="shared" si="276"/>
        <v>2.0140679401485957E-5</v>
      </c>
      <c r="Q1705" s="16"/>
      <c r="R1705" s="17"/>
      <c r="S1705" s="15">
        <v>-4.6450000000000005</v>
      </c>
      <c r="T1705" s="15">
        <v>-0.70199999999999962</v>
      </c>
      <c r="U1705" s="18"/>
      <c r="W1705" s="24"/>
      <c r="Z1705" s="21">
        <f t="shared" si="277"/>
        <v>3.8015527818768993</v>
      </c>
      <c r="AA1705" s="21">
        <f t="shared" si="278"/>
        <v>2.7121500133785457</v>
      </c>
      <c r="AB1705" s="21">
        <f t="shared" si="279"/>
        <v>0.1577939580224407</v>
      </c>
      <c r="AC1705" s="21">
        <f t="shared" si="280"/>
        <v>0.96</v>
      </c>
      <c r="AD1705" s="22">
        <f t="shared" si="281"/>
        <v>0</v>
      </c>
      <c r="AE1705" s="22">
        <f t="shared" si="282"/>
        <v>0</v>
      </c>
    </row>
    <row r="1706" spans="1:31" ht="15.75" x14ac:dyDescent="0.25">
      <c r="A1706" s="11" t="s">
        <v>173</v>
      </c>
      <c r="B1706" s="11" t="s">
        <v>1887</v>
      </c>
      <c r="C1706" s="11">
        <v>0</v>
      </c>
      <c r="D1706" s="11">
        <v>67</v>
      </c>
      <c r="E1706" s="11">
        <v>28.7</v>
      </c>
      <c r="F1706" s="11">
        <v>2.1</v>
      </c>
      <c r="H1706" s="4">
        <v>45890</v>
      </c>
      <c r="I1706" s="2" t="s">
        <v>47</v>
      </c>
      <c r="J1706" s="3">
        <f t="shared" si="284"/>
        <v>24.057499999999997</v>
      </c>
      <c r="K1706" s="29">
        <f t="shared" si="274"/>
        <v>28.003999999999998</v>
      </c>
      <c r="L1706" s="31">
        <f t="shared" si="275"/>
        <v>71.924206693469074</v>
      </c>
      <c r="M1706" s="33">
        <f t="shared" si="273"/>
        <v>0</v>
      </c>
      <c r="N1706" s="36">
        <f t="shared" si="276"/>
        <v>1.9588424784301886E-5</v>
      </c>
      <c r="Q1706" s="16"/>
      <c r="R1706" s="17"/>
      <c r="S1706" s="15">
        <v>-4.6425000000000001</v>
      </c>
      <c r="T1706" s="15">
        <v>-0.69600000000000084</v>
      </c>
      <c r="U1706" s="18"/>
      <c r="W1706" s="24"/>
      <c r="Z1706" s="21">
        <f t="shared" si="277"/>
        <v>3.7808108113497103</v>
      </c>
      <c r="AA1706" s="21">
        <f t="shared" si="278"/>
        <v>2.7193181826441908</v>
      </c>
      <c r="AB1706" s="21">
        <f t="shared" si="279"/>
        <v>0.15832313644913107</v>
      </c>
      <c r="AC1706" s="21">
        <f t="shared" si="280"/>
        <v>0.96</v>
      </c>
      <c r="AD1706" s="22">
        <f t="shared" si="281"/>
        <v>0</v>
      </c>
      <c r="AE1706" s="22">
        <f t="shared" si="282"/>
        <v>0</v>
      </c>
    </row>
    <row r="1707" spans="1:31" ht="15.75" x14ac:dyDescent="0.25">
      <c r="A1707" s="11" t="s">
        <v>173</v>
      </c>
      <c r="B1707" s="11" t="s">
        <v>1888</v>
      </c>
      <c r="C1707" s="11">
        <v>0</v>
      </c>
      <c r="D1707" s="11">
        <v>68</v>
      </c>
      <c r="E1707" s="11">
        <v>28.6</v>
      </c>
      <c r="F1707" s="11">
        <v>2.2999999999999998</v>
      </c>
      <c r="H1707" s="4">
        <v>45890</v>
      </c>
      <c r="I1707" s="2" t="s">
        <v>48</v>
      </c>
      <c r="J1707" s="3">
        <f t="shared" si="284"/>
        <v>23.912500000000001</v>
      </c>
      <c r="K1707" s="29">
        <f t="shared" si="274"/>
        <v>28.027999999999999</v>
      </c>
      <c r="L1707" s="31">
        <f t="shared" si="275"/>
        <v>70.82885729359846</v>
      </c>
      <c r="M1707" s="33">
        <f t="shared" si="273"/>
        <v>0</v>
      </c>
      <c r="N1707" s="36">
        <f t="shared" si="276"/>
        <v>2.0565881663582925E-5</v>
      </c>
      <c r="Q1707" s="16"/>
      <c r="R1707" s="17"/>
      <c r="S1707" s="15">
        <v>-4.6874999999999991</v>
      </c>
      <c r="T1707" s="15">
        <v>-0.67199999999999993</v>
      </c>
      <c r="U1707" s="18"/>
      <c r="W1707" s="24"/>
      <c r="Z1707" s="21">
        <f t="shared" si="277"/>
        <v>3.7860972455005735</v>
      </c>
      <c r="AA1707" s="21">
        <f t="shared" si="278"/>
        <v>2.6816494150124632</v>
      </c>
      <c r="AB1707" s="21">
        <f t="shared" si="279"/>
        <v>0.15610175549298549</v>
      </c>
      <c r="AC1707" s="21">
        <f t="shared" si="280"/>
        <v>0.96</v>
      </c>
      <c r="AD1707" s="22">
        <f t="shared" si="281"/>
        <v>0</v>
      </c>
      <c r="AE1707" s="22">
        <f t="shared" si="282"/>
        <v>0</v>
      </c>
    </row>
    <row r="1708" spans="1:31" ht="15.75" x14ac:dyDescent="0.25">
      <c r="A1708" s="11" t="s">
        <v>173</v>
      </c>
      <c r="B1708" s="11" t="s">
        <v>1889</v>
      </c>
      <c r="C1708" s="11">
        <v>0</v>
      </c>
      <c r="D1708" s="11">
        <v>68</v>
      </c>
      <c r="E1708" s="11">
        <v>28.5</v>
      </c>
      <c r="F1708" s="11">
        <v>2.2999999999999998</v>
      </c>
      <c r="H1708" s="4">
        <v>45890</v>
      </c>
      <c r="I1708" s="2" t="s">
        <v>49</v>
      </c>
      <c r="J1708" s="3">
        <f t="shared" si="284"/>
        <v>23.905000000000001</v>
      </c>
      <c r="K1708" s="29">
        <f t="shared" si="274"/>
        <v>27.868000000000002</v>
      </c>
      <c r="L1708" s="31">
        <f t="shared" si="275"/>
        <v>71.739542910072004</v>
      </c>
      <c r="M1708" s="33">
        <f t="shared" si="273"/>
        <v>0</v>
      </c>
      <c r="N1708" s="36">
        <f t="shared" si="276"/>
        <v>1.9690372461441558E-5</v>
      </c>
      <c r="Q1708" s="16"/>
      <c r="R1708" s="17"/>
      <c r="S1708" s="15">
        <v>-4.5949999999999989</v>
      </c>
      <c r="T1708" s="15">
        <v>-0.73200000000000076</v>
      </c>
      <c r="U1708" s="18"/>
      <c r="W1708" s="24"/>
      <c r="Z1708" s="21">
        <f t="shared" si="277"/>
        <v>3.7509755532672489</v>
      </c>
      <c r="AA1708" s="21">
        <f t="shared" si="278"/>
        <v>2.690932716582469</v>
      </c>
      <c r="AB1708" s="21">
        <f t="shared" si="279"/>
        <v>0.15683123663709458</v>
      </c>
      <c r="AC1708" s="21">
        <f t="shared" si="280"/>
        <v>0.96</v>
      </c>
      <c r="AD1708" s="22">
        <f t="shared" si="281"/>
        <v>0</v>
      </c>
      <c r="AE1708" s="22">
        <f t="shared" si="282"/>
        <v>0</v>
      </c>
    </row>
    <row r="1709" spans="1:31" ht="15.75" x14ac:dyDescent="0.25">
      <c r="A1709" s="11" t="s">
        <v>173</v>
      </c>
      <c r="B1709" s="11" t="s">
        <v>1890</v>
      </c>
      <c r="C1709" s="11">
        <v>0</v>
      </c>
      <c r="D1709" s="11">
        <v>68</v>
      </c>
      <c r="E1709" s="11">
        <v>28.4</v>
      </c>
      <c r="F1709" s="11">
        <v>2</v>
      </c>
      <c r="H1709" s="4">
        <v>45890</v>
      </c>
      <c r="I1709" s="2" t="s">
        <v>50</v>
      </c>
      <c r="J1709" s="3">
        <f t="shared" si="284"/>
        <v>23.984999999999999</v>
      </c>
      <c r="K1709" s="29">
        <f t="shared" si="274"/>
        <v>27.830000000000002</v>
      </c>
      <c r="L1709" s="31">
        <f t="shared" si="275"/>
        <v>72.499198293012398</v>
      </c>
      <c r="M1709" s="33">
        <f t="shared" si="273"/>
        <v>0</v>
      </c>
      <c r="N1709" s="36">
        <f t="shared" si="276"/>
        <v>1.9015304185523961E-5</v>
      </c>
      <c r="Q1709" s="16"/>
      <c r="R1709" s="17"/>
      <c r="S1709" s="15">
        <v>-4.415</v>
      </c>
      <c r="T1709" s="15">
        <v>-0.66999999999999882</v>
      </c>
      <c r="U1709" s="18"/>
      <c r="W1709" s="24"/>
      <c r="Z1709" s="21">
        <f t="shared" si="277"/>
        <v>3.7426759562337053</v>
      </c>
      <c r="AA1709" s="21">
        <f t="shared" si="278"/>
        <v>2.7134100629747722</v>
      </c>
      <c r="AB1709" s="21">
        <f t="shared" si="279"/>
        <v>0.15818658183309481</v>
      </c>
      <c r="AC1709" s="21">
        <f t="shared" si="280"/>
        <v>0.96</v>
      </c>
      <c r="AD1709" s="22">
        <f t="shared" si="281"/>
        <v>0</v>
      </c>
      <c r="AE1709" s="22">
        <f t="shared" si="282"/>
        <v>0</v>
      </c>
    </row>
    <row r="1710" spans="1:31" ht="15.75" x14ac:dyDescent="0.25">
      <c r="A1710" s="11" t="s">
        <v>173</v>
      </c>
      <c r="B1710" s="11" t="s">
        <v>1891</v>
      </c>
      <c r="C1710" s="11">
        <v>0</v>
      </c>
      <c r="D1710" s="11">
        <v>68</v>
      </c>
      <c r="E1710" s="11">
        <v>28.3</v>
      </c>
      <c r="F1710" s="11">
        <v>2</v>
      </c>
      <c r="H1710" s="4">
        <v>45890</v>
      </c>
      <c r="I1710" s="2" t="s">
        <v>51</v>
      </c>
      <c r="J1710" s="3">
        <f t="shared" si="284"/>
        <v>23.915000000000003</v>
      </c>
      <c r="K1710" s="29">
        <f t="shared" si="274"/>
        <v>27.673999999999999</v>
      </c>
      <c r="L1710" s="31">
        <f t="shared" si="275"/>
        <v>72.986865811025922</v>
      </c>
      <c r="M1710" s="33">
        <f t="shared" si="273"/>
        <v>0</v>
      </c>
      <c r="N1710" s="36">
        <f t="shared" si="276"/>
        <v>1.8533089567192913E-5</v>
      </c>
      <c r="Q1710" s="16"/>
      <c r="R1710" s="17"/>
      <c r="S1710" s="15">
        <v>-4.3849999999999989</v>
      </c>
      <c r="T1710" s="15">
        <v>-0.72599999999999976</v>
      </c>
      <c r="U1710" s="18"/>
      <c r="W1710" s="24"/>
      <c r="Z1710" s="21">
        <f t="shared" si="277"/>
        <v>3.7087712351789506</v>
      </c>
      <c r="AA1710" s="21">
        <f t="shared" si="278"/>
        <v>2.7069158846579895</v>
      </c>
      <c r="AB1710" s="21">
        <f t="shared" si="279"/>
        <v>0.15799385324061591</v>
      </c>
      <c r="AC1710" s="21">
        <f t="shared" si="280"/>
        <v>0.96</v>
      </c>
      <c r="AD1710" s="22">
        <f t="shared" si="281"/>
        <v>0</v>
      </c>
      <c r="AE1710" s="22">
        <f t="shared" si="282"/>
        <v>0</v>
      </c>
    </row>
    <row r="1711" spans="1:31" ht="15.75" x14ac:dyDescent="0.25">
      <c r="A1711" s="11" t="s">
        <v>173</v>
      </c>
      <c r="B1711" s="11" t="s">
        <v>1892</v>
      </c>
      <c r="C1711" s="11">
        <v>0</v>
      </c>
      <c r="D1711" s="11">
        <v>68</v>
      </c>
      <c r="E1711" s="11">
        <v>28.3</v>
      </c>
      <c r="F1711" s="11">
        <v>1.8</v>
      </c>
      <c r="H1711" s="4">
        <v>45890</v>
      </c>
      <c r="I1711" s="2" t="s">
        <v>52</v>
      </c>
      <c r="J1711" s="3">
        <f t="shared" si="284"/>
        <v>23.852500000000003</v>
      </c>
      <c r="K1711" s="29">
        <f t="shared" si="274"/>
        <v>27.512</v>
      </c>
      <c r="L1711" s="31">
        <f t="shared" si="275"/>
        <v>73.566965985876692</v>
      </c>
      <c r="M1711" s="33">
        <f t="shared" si="273"/>
        <v>5.0000000000000001E-3</v>
      </c>
      <c r="N1711" s="36">
        <f t="shared" si="276"/>
        <v>1.7977737315739429E-5</v>
      </c>
      <c r="Q1711" s="16"/>
      <c r="R1711" s="17"/>
      <c r="S1711" s="15">
        <v>-4.4474999999999989</v>
      </c>
      <c r="T1711" s="15">
        <v>-0.78799999999999881</v>
      </c>
      <c r="U1711" s="18"/>
      <c r="W1711" s="24"/>
      <c r="Z1711" s="21">
        <f t="shared" si="277"/>
        <v>3.6738458443528126</v>
      </c>
      <c r="AA1711" s="21">
        <f t="shared" si="278"/>
        <v>2.7027369226885778</v>
      </c>
      <c r="AB1711" s="21">
        <f t="shared" si="279"/>
        <v>0.1579430084471595</v>
      </c>
      <c r="AC1711" s="21">
        <f t="shared" si="280"/>
        <v>0.96</v>
      </c>
      <c r="AD1711" s="22">
        <f t="shared" si="281"/>
        <v>1.8E-5</v>
      </c>
      <c r="AE1711" s="22">
        <f t="shared" si="282"/>
        <v>0</v>
      </c>
    </row>
    <row r="1712" spans="1:31" ht="15.75" x14ac:dyDescent="0.25">
      <c r="A1712" s="11" t="s">
        <v>173</v>
      </c>
      <c r="B1712" s="11" t="s">
        <v>1893</v>
      </c>
      <c r="C1712" s="11">
        <v>0</v>
      </c>
      <c r="D1712" s="11">
        <v>69</v>
      </c>
      <c r="E1712" s="11">
        <v>28.2</v>
      </c>
      <c r="F1712" s="11">
        <v>1.5</v>
      </c>
      <c r="H1712" s="4">
        <v>45890</v>
      </c>
      <c r="I1712" s="2" t="s">
        <v>53</v>
      </c>
      <c r="J1712" s="3">
        <f t="shared" si="284"/>
        <v>23.637499999999999</v>
      </c>
      <c r="K1712" s="29">
        <f t="shared" si="274"/>
        <v>27.402000000000001</v>
      </c>
      <c r="L1712" s="31">
        <f t="shared" si="275"/>
        <v>72.802276764966507</v>
      </c>
      <c r="M1712" s="33">
        <f t="shared" si="273"/>
        <v>5.0000000000000001E-3</v>
      </c>
      <c r="N1712" s="36">
        <f t="shared" si="276"/>
        <v>1.8576865178579403E-5</v>
      </c>
      <c r="Q1712" s="16"/>
      <c r="R1712" s="17"/>
      <c r="S1712" s="15">
        <v>-4.5625</v>
      </c>
      <c r="T1712" s="15">
        <v>-0.89799999999999969</v>
      </c>
      <c r="U1712" s="18"/>
      <c r="W1712" s="24"/>
      <c r="Z1712" s="21">
        <f t="shared" si="277"/>
        <v>3.6502946438118862</v>
      </c>
      <c r="AA1712" s="21">
        <f t="shared" si="278"/>
        <v>2.657497609324678</v>
      </c>
      <c r="AB1712" s="21">
        <f t="shared" si="279"/>
        <v>0.15542840530697913</v>
      </c>
      <c r="AC1712" s="21">
        <f t="shared" si="280"/>
        <v>0.96</v>
      </c>
      <c r="AD1712" s="22">
        <f t="shared" si="281"/>
        <v>1.8E-5</v>
      </c>
      <c r="AE1712" s="22">
        <f t="shared" si="282"/>
        <v>0</v>
      </c>
    </row>
    <row r="1713" spans="1:31" ht="15.75" x14ac:dyDescent="0.25">
      <c r="A1713" s="11" t="s">
        <v>173</v>
      </c>
      <c r="B1713" s="11" t="s">
        <v>1894</v>
      </c>
      <c r="C1713" s="11">
        <v>0</v>
      </c>
      <c r="D1713" s="11">
        <v>70</v>
      </c>
      <c r="E1713" s="11">
        <v>28.1</v>
      </c>
      <c r="F1713" s="11">
        <v>2.1</v>
      </c>
      <c r="H1713" s="4">
        <v>45890</v>
      </c>
      <c r="I1713" s="2" t="s">
        <v>54</v>
      </c>
      <c r="J1713" s="3">
        <f t="shared" si="284"/>
        <v>23.477499999999999</v>
      </c>
      <c r="K1713" s="29">
        <f t="shared" si="274"/>
        <v>27.257999999999999</v>
      </c>
      <c r="L1713" s="31">
        <f t="shared" si="275"/>
        <v>72.615471532996494</v>
      </c>
      <c r="M1713" s="33">
        <f t="shared" si="273"/>
        <v>1.5E-3</v>
      </c>
      <c r="N1713" s="36">
        <f t="shared" si="276"/>
        <v>1.8674548235498439E-5</v>
      </c>
      <c r="Q1713" s="16"/>
      <c r="R1713" s="17"/>
      <c r="S1713" s="15">
        <v>-4.6225000000000014</v>
      </c>
      <c r="T1713" s="15">
        <v>-0.94200000000000084</v>
      </c>
      <c r="U1713" s="18"/>
      <c r="W1713" s="24"/>
      <c r="Z1713" s="21">
        <f t="shared" si="277"/>
        <v>3.6196627571294071</v>
      </c>
      <c r="AA1713" s="21">
        <f t="shared" si="278"/>
        <v>2.6284351789937803</v>
      </c>
      <c r="AB1713" s="21">
        <f t="shared" si="279"/>
        <v>0.15389603392922749</v>
      </c>
      <c r="AC1713" s="21">
        <f t="shared" si="280"/>
        <v>0.96</v>
      </c>
      <c r="AD1713" s="22">
        <f t="shared" si="281"/>
        <v>5.4E-6</v>
      </c>
      <c r="AE1713" s="22">
        <f t="shared" si="282"/>
        <v>0</v>
      </c>
    </row>
    <row r="1714" spans="1:31" ht="15.75" x14ac:dyDescent="0.25">
      <c r="A1714" s="11" t="s">
        <v>173</v>
      </c>
      <c r="B1714" s="11" t="s">
        <v>1895</v>
      </c>
      <c r="C1714" s="11">
        <v>0</v>
      </c>
      <c r="D1714" s="11">
        <v>70</v>
      </c>
      <c r="E1714" s="11">
        <v>28.1</v>
      </c>
      <c r="F1714" s="11">
        <v>1.9</v>
      </c>
      <c r="H1714" s="4">
        <v>45890</v>
      </c>
      <c r="I1714" s="2" t="s">
        <v>55</v>
      </c>
      <c r="J1714" s="3">
        <f t="shared" si="284"/>
        <v>23.4925</v>
      </c>
      <c r="K1714" s="29">
        <f t="shared" si="274"/>
        <v>27.118000000000002</v>
      </c>
      <c r="L1714" s="31">
        <f t="shared" si="275"/>
        <v>73.586668695317556</v>
      </c>
      <c r="M1714" s="33">
        <f t="shared" si="273"/>
        <v>3.5000000000000001E-3</v>
      </c>
      <c r="N1714" s="36">
        <f t="shared" si="276"/>
        <v>1.7803309054847766E-5</v>
      </c>
      <c r="Q1714" s="16"/>
      <c r="R1714" s="17"/>
      <c r="S1714" s="15">
        <v>-4.6074999999999999</v>
      </c>
      <c r="T1714" s="15">
        <v>-0.98199999999999998</v>
      </c>
      <c r="U1714" s="18"/>
      <c r="W1714" s="24"/>
      <c r="Z1714" s="21">
        <f t="shared" si="277"/>
        <v>3.5900966233742708</v>
      </c>
      <c r="AA1714" s="21">
        <f t="shared" si="278"/>
        <v>2.6418325080842071</v>
      </c>
      <c r="AB1714" s="21">
        <f t="shared" si="279"/>
        <v>0.15484429247572826</v>
      </c>
      <c r="AC1714" s="21">
        <f t="shared" si="280"/>
        <v>0.96</v>
      </c>
      <c r="AD1714" s="22">
        <f t="shared" si="281"/>
        <v>1.26E-5</v>
      </c>
      <c r="AE1714" s="22">
        <f t="shared" si="282"/>
        <v>0</v>
      </c>
    </row>
    <row r="1715" spans="1:31" ht="15.75" x14ac:dyDescent="0.25">
      <c r="A1715" s="11" t="s">
        <v>173</v>
      </c>
      <c r="B1715" s="11" t="s">
        <v>1896</v>
      </c>
      <c r="C1715" s="11">
        <v>0</v>
      </c>
      <c r="D1715" s="11">
        <v>70</v>
      </c>
      <c r="E1715" s="11">
        <v>28</v>
      </c>
      <c r="F1715" s="11">
        <v>1.6</v>
      </c>
      <c r="H1715" s="4">
        <v>45890</v>
      </c>
      <c r="I1715" s="2" t="s">
        <v>56</v>
      </c>
      <c r="J1715" s="3">
        <f t="shared" si="284"/>
        <v>23.407499999999999</v>
      </c>
      <c r="K1715" s="29">
        <f t="shared" si="274"/>
        <v>27.13</v>
      </c>
      <c r="L1715" s="31">
        <f t="shared" si="275"/>
        <v>72.936064425660902</v>
      </c>
      <c r="M1715" s="33">
        <f t="shared" ref="M1715:M1729" si="285">AVERAGE(U2003,U2147)</f>
        <v>1.5E-3</v>
      </c>
      <c r="N1715" s="36">
        <f t="shared" si="276"/>
        <v>1.8350777221438445E-5</v>
      </c>
      <c r="Q1715" s="16"/>
      <c r="R1715" s="17"/>
      <c r="S1715" s="15">
        <v>-4.5925000000000011</v>
      </c>
      <c r="T1715" s="15">
        <v>-0.97000000000000097</v>
      </c>
      <c r="U1715" s="18"/>
      <c r="W1715" s="24"/>
      <c r="Z1715" s="21">
        <f t="shared" si="277"/>
        <v>3.5926225949365551</v>
      </c>
      <c r="AA1715" s="21">
        <f t="shared" si="278"/>
        <v>2.6203175304137765</v>
      </c>
      <c r="AB1715" s="21">
        <f t="shared" si="279"/>
        <v>0.15356930769415436</v>
      </c>
      <c r="AC1715" s="21">
        <f t="shared" si="280"/>
        <v>0.96</v>
      </c>
      <c r="AD1715" s="22">
        <f t="shared" si="281"/>
        <v>5.4E-6</v>
      </c>
      <c r="AE1715" s="22">
        <f t="shared" si="282"/>
        <v>0</v>
      </c>
    </row>
    <row r="1716" spans="1:31" ht="15.75" x14ac:dyDescent="0.25">
      <c r="A1716" s="11" t="s">
        <v>173</v>
      </c>
      <c r="B1716" s="11" t="s">
        <v>1897</v>
      </c>
      <c r="C1716" s="11">
        <v>0</v>
      </c>
      <c r="D1716" s="11">
        <v>71</v>
      </c>
      <c r="E1716" s="11">
        <v>27.9</v>
      </c>
      <c r="F1716" s="11">
        <v>1.3</v>
      </c>
      <c r="H1716" s="4">
        <v>45890</v>
      </c>
      <c r="I1716" s="2" t="s">
        <v>57</v>
      </c>
      <c r="J1716" s="3">
        <f t="shared" si="284"/>
        <v>23.327500000000001</v>
      </c>
      <c r="K1716" s="29">
        <f t="shared" si="274"/>
        <v>26.974</v>
      </c>
      <c r="L1716" s="31">
        <f t="shared" si="275"/>
        <v>73.366281381635517</v>
      </c>
      <c r="M1716" s="33">
        <f t="shared" si="285"/>
        <v>0</v>
      </c>
      <c r="N1716" s="36">
        <f t="shared" si="276"/>
        <v>1.7927796712960975E-5</v>
      </c>
      <c r="Q1716" s="16"/>
      <c r="R1716" s="17"/>
      <c r="S1716" s="15">
        <v>-4.5724999999999998</v>
      </c>
      <c r="T1716" s="15">
        <v>-1.0259999999999998</v>
      </c>
      <c r="U1716" s="18"/>
      <c r="W1716" s="24"/>
      <c r="Z1716" s="21">
        <f t="shared" si="277"/>
        <v>3.5599054006756492</v>
      </c>
      <c r="AA1716" s="21">
        <f t="shared" si="278"/>
        <v>2.611770213179736</v>
      </c>
      <c r="AB1716" s="21">
        <f t="shared" si="279"/>
        <v>0.15324913867206522</v>
      </c>
      <c r="AC1716" s="21">
        <f t="shared" si="280"/>
        <v>0.96</v>
      </c>
      <c r="AD1716" s="22">
        <f t="shared" si="281"/>
        <v>0</v>
      </c>
      <c r="AE1716" s="22">
        <f t="shared" si="282"/>
        <v>0</v>
      </c>
    </row>
    <row r="1717" spans="1:31" ht="15.75" x14ac:dyDescent="0.25">
      <c r="A1717" s="11" t="s">
        <v>173</v>
      </c>
      <c r="B1717" s="11" t="s">
        <v>1898</v>
      </c>
      <c r="C1717" s="11">
        <v>0</v>
      </c>
      <c r="D1717" s="11">
        <v>71</v>
      </c>
      <c r="E1717" s="11">
        <v>27.8</v>
      </c>
      <c r="F1717" s="11">
        <v>1.3</v>
      </c>
      <c r="H1717" s="4">
        <v>45890</v>
      </c>
      <c r="I1717" s="2" t="s">
        <v>58</v>
      </c>
      <c r="J1717" s="3">
        <f t="shared" si="284"/>
        <v>23.310000000000002</v>
      </c>
      <c r="K1717" s="29">
        <f t="shared" si="274"/>
        <v>26.858000000000001</v>
      </c>
      <c r="L1717" s="31">
        <f t="shared" si="275"/>
        <v>73.976050653785862</v>
      </c>
      <c r="M1717" s="33">
        <f t="shared" si="285"/>
        <v>0</v>
      </c>
      <c r="N1717" s="36">
        <f t="shared" si="276"/>
        <v>1.7379138480543639E-5</v>
      </c>
      <c r="Q1717" s="16"/>
      <c r="R1717" s="17"/>
      <c r="S1717" s="15">
        <v>-4.4899999999999993</v>
      </c>
      <c r="T1717" s="15">
        <v>-1.0419999999999994</v>
      </c>
      <c r="U1717" s="18"/>
      <c r="W1717" s="24"/>
      <c r="Z1717" s="21">
        <f t="shared" si="277"/>
        <v>3.5357457616216483</v>
      </c>
      <c r="AA1717" s="21">
        <f t="shared" si="278"/>
        <v>2.6156050756063172</v>
      </c>
      <c r="AB1717" s="21">
        <f t="shared" si="279"/>
        <v>0.15360897454728553</v>
      </c>
      <c r="AC1717" s="21">
        <f t="shared" si="280"/>
        <v>0.96</v>
      </c>
      <c r="AD1717" s="22">
        <f t="shared" si="281"/>
        <v>0</v>
      </c>
      <c r="AE1717" s="22">
        <f t="shared" si="282"/>
        <v>0</v>
      </c>
    </row>
    <row r="1718" spans="1:31" ht="15.75" x14ac:dyDescent="0.25">
      <c r="A1718" s="11" t="s">
        <v>173</v>
      </c>
      <c r="B1718" s="11" t="s">
        <v>1899</v>
      </c>
      <c r="C1718" s="11">
        <v>0</v>
      </c>
      <c r="D1718" s="11">
        <v>70</v>
      </c>
      <c r="E1718" s="11">
        <v>27.7</v>
      </c>
      <c r="F1718" s="11">
        <v>1</v>
      </c>
      <c r="H1718" s="4">
        <v>45890</v>
      </c>
      <c r="I1718" s="2" t="s">
        <v>59</v>
      </c>
      <c r="J1718" s="3">
        <f t="shared" si="284"/>
        <v>23.217500000000001</v>
      </c>
      <c r="K1718" s="29">
        <f t="shared" si="274"/>
        <v>26.668000000000003</v>
      </c>
      <c r="L1718" s="31">
        <f t="shared" si="275"/>
        <v>74.545700281744345</v>
      </c>
      <c r="M1718" s="33">
        <f t="shared" si="285"/>
        <v>0</v>
      </c>
      <c r="N1718" s="36">
        <f t="shared" si="276"/>
        <v>1.6842726519175298E-5</v>
      </c>
      <c r="Q1718" s="16"/>
      <c r="R1718" s="17"/>
      <c r="S1718" s="15">
        <v>-4.482499999999999</v>
      </c>
      <c r="T1718" s="15">
        <v>-1.1319999999999992</v>
      </c>
      <c r="U1718" s="18"/>
      <c r="W1718" s="24"/>
      <c r="Z1718" s="21">
        <f t="shared" si="277"/>
        <v>3.496482436724218</v>
      </c>
      <c r="AA1718" s="21">
        <f t="shared" si="278"/>
        <v>2.6064773176842668</v>
      </c>
      <c r="AB1718" s="21">
        <f t="shared" si="279"/>
        <v>0.1532933588080829</v>
      </c>
      <c r="AC1718" s="21">
        <f t="shared" si="280"/>
        <v>0.96</v>
      </c>
      <c r="AD1718" s="22">
        <f t="shared" si="281"/>
        <v>0</v>
      </c>
      <c r="AE1718" s="22">
        <f t="shared" si="282"/>
        <v>0</v>
      </c>
    </row>
    <row r="1719" spans="1:31" ht="15.75" x14ac:dyDescent="0.25">
      <c r="A1719" s="11" t="s">
        <v>173</v>
      </c>
      <c r="B1719" s="11" t="s">
        <v>1900</v>
      </c>
      <c r="C1719" s="11">
        <v>0</v>
      </c>
      <c r="D1719" s="11">
        <v>71</v>
      </c>
      <c r="E1719" s="11">
        <v>27.6</v>
      </c>
      <c r="F1719" s="11">
        <v>1.1000000000000001</v>
      </c>
      <c r="H1719" s="4">
        <v>45890</v>
      </c>
      <c r="I1719" s="2" t="s">
        <v>60</v>
      </c>
      <c r="J1719" s="3">
        <f t="shared" si="284"/>
        <v>23.102500000000003</v>
      </c>
      <c r="K1719" s="29">
        <f t="shared" si="274"/>
        <v>26.603999999999999</v>
      </c>
      <c r="L1719" s="31">
        <f t="shared" si="275"/>
        <v>74.160233493037566</v>
      </c>
      <c r="M1719" s="33">
        <f t="shared" si="285"/>
        <v>1.5E-3</v>
      </c>
      <c r="N1719" s="36">
        <f t="shared" si="276"/>
        <v>1.7129364421759704E-5</v>
      </c>
      <c r="Q1719" s="16"/>
      <c r="R1719" s="17"/>
      <c r="S1719" s="15">
        <v>-4.4974999999999996</v>
      </c>
      <c r="T1719" s="15">
        <v>-1.0960000000000008</v>
      </c>
      <c r="U1719" s="18"/>
      <c r="W1719" s="24"/>
      <c r="Z1719" s="21">
        <f t="shared" si="277"/>
        <v>3.4833426950093478</v>
      </c>
      <c r="AA1719" s="21">
        <f t="shared" si="278"/>
        <v>2.5832550759815995</v>
      </c>
      <c r="AB1719" s="21">
        <f t="shared" si="279"/>
        <v>0.15200129910436216</v>
      </c>
      <c r="AC1719" s="21">
        <f t="shared" si="280"/>
        <v>0.96</v>
      </c>
      <c r="AD1719" s="22">
        <f t="shared" si="281"/>
        <v>5.4E-6</v>
      </c>
      <c r="AE1719" s="22">
        <f t="shared" si="282"/>
        <v>0</v>
      </c>
    </row>
    <row r="1720" spans="1:31" ht="15.75" x14ac:dyDescent="0.25">
      <c r="A1720" s="11" t="s">
        <v>173</v>
      </c>
      <c r="B1720" s="11" t="s">
        <v>1901</v>
      </c>
      <c r="C1720" s="11">
        <v>0</v>
      </c>
      <c r="D1720" s="11">
        <v>70</v>
      </c>
      <c r="E1720" s="11">
        <v>27.6</v>
      </c>
      <c r="F1720" s="11">
        <v>1</v>
      </c>
      <c r="H1720" s="4">
        <v>45890</v>
      </c>
      <c r="I1720" s="2" t="s">
        <v>61</v>
      </c>
      <c r="J1720" s="3">
        <f t="shared" si="284"/>
        <v>23.14</v>
      </c>
      <c r="K1720" s="29">
        <f t="shared" si="274"/>
        <v>26.482000000000003</v>
      </c>
      <c r="L1720" s="31">
        <f t="shared" si="275"/>
        <v>75.200755970695582</v>
      </c>
      <c r="M1720" s="33">
        <f t="shared" si="285"/>
        <v>0</v>
      </c>
      <c r="N1720" s="36">
        <f t="shared" si="276"/>
        <v>1.6248888342239492E-5</v>
      </c>
      <c r="Q1720" s="16"/>
      <c r="R1720" s="17"/>
      <c r="S1720" s="15">
        <v>-4.4600000000000009</v>
      </c>
      <c r="T1720" s="15">
        <v>-1.1179999999999999</v>
      </c>
      <c r="U1720" s="18"/>
      <c r="W1720" s="24"/>
      <c r="Z1720" s="21">
        <f t="shared" si="277"/>
        <v>3.4584141854360984</v>
      </c>
      <c r="AA1720" s="21">
        <f t="shared" si="278"/>
        <v>2.6007536120457195</v>
      </c>
      <c r="AB1720" s="21">
        <f t="shared" si="279"/>
        <v>0.15317251768060916</v>
      </c>
      <c r="AC1720" s="21">
        <f t="shared" si="280"/>
        <v>0.96</v>
      </c>
      <c r="AD1720" s="22">
        <f t="shared" si="281"/>
        <v>0</v>
      </c>
      <c r="AE1720" s="22">
        <f t="shared" si="282"/>
        <v>0</v>
      </c>
    </row>
    <row r="1721" spans="1:31" ht="15.75" x14ac:dyDescent="0.25">
      <c r="A1721" s="11" t="s">
        <v>173</v>
      </c>
      <c r="B1721" s="11" t="s">
        <v>1902</v>
      </c>
      <c r="C1721" s="11">
        <v>0</v>
      </c>
      <c r="D1721" s="11">
        <v>70</v>
      </c>
      <c r="E1721" s="11">
        <v>27.5</v>
      </c>
      <c r="F1721" s="11">
        <v>1</v>
      </c>
      <c r="H1721" s="4">
        <v>45890</v>
      </c>
      <c r="I1721" s="2" t="s">
        <v>62</v>
      </c>
      <c r="J1721" s="3">
        <f t="shared" si="284"/>
        <v>23.09</v>
      </c>
      <c r="K1721" s="29">
        <f t="shared" si="274"/>
        <v>26.508000000000003</v>
      </c>
      <c r="L1721" s="31">
        <f t="shared" si="275"/>
        <v>74.686669363276664</v>
      </c>
      <c r="M1721" s="33">
        <f t="shared" si="285"/>
        <v>0</v>
      </c>
      <c r="N1721" s="36">
        <f t="shared" si="276"/>
        <v>1.6668334797578211E-5</v>
      </c>
      <c r="Q1721" s="16"/>
      <c r="R1721" s="17"/>
      <c r="S1721" s="15">
        <v>-4.410000000000001</v>
      </c>
      <c r="T1721" s="15">
        <v>-1.0919999999999994</v>
      </c>
      <c r="U1721" s="18"/>
      <c r="W1721" s="24"/>
      <c r="Z1721" s="21">
        <f t="shared" si="277"/>
        <v>3.4637137458391036</v>
      </c>
      <c r="AA1721" s="21">
        <f t="shared" si="278"/>
        <v>2.5869324330452161</v>
      </c>
      <c r="AB1721" s="21">
        <f t="shared" si="279"/>
        <v>0.15232848294693138</v>
      </c>
      <c r="AC1721" s="21">
        <f t="shared" si="280"/>
        <v>0.96</v>
      </c>
      <c r="AD1721" s="22">
        <f t="shared" si="281"/>
        <v>0</v>
      </c>
      <c r="AE1721" s="22">
        <f t="shared" si="282"/>
        <v>0</v>
      </c>
    </row>
    <row r="1722" spans="1:31" ht="15.75" x14ac:dyDescent="0.25">
      <c r="A1722" s="11" t="s">
        <v>173</v>
      </c>
      <c r="B1722" s="11" t="s">
        <v>1903</v>
      </c>
      <c r="C1722" s="11">
        <v>0</v>
      </c>
      <c r="D1722" s="11">
        <v>70</v>
      </c>
      <c r="E1722" s="11">
        <v>27.5</v>
      </c>
      <c r="F1722" s="11">
        <v>0.8</v>
      </c>
      <c r="H1722" s="4">
        <v>45890</v>
      </c>
      <c r="I1722" s="2" t="s">
        <v>63</v>
      </c>
      <c r="J1722" s="3">
        <f t="shared" si="284"/>
        <v>23.127500000000001</v>
      </c>
      <c r="K1722" s="29">
        <f t="shared" si="274"/>
        <v>26.254000000000001</v>
      </c>
      <c r="L1722" s="31">
        <f t="shared" si="275"/>
        <v>76.595083247472559</v>
      </c>
      <c r="M1722" s="33">
        <f t="shared" si="285"/>
        <v>0</v>
      </c>
      <c r="N1722" s="36">
        <f t="shared" si="276"/>
        <v>1.5077770258312471E-5</v>
      </c>
      <c r="Q1722" s="16"/>
      <c r="R1722" s="17"/>
      <c r="S1722" s="15">
        <v>-4.3724999999999996</v>
      </c>
      <c r="T1722" s="15">
        <v>-1.2459999999999993</v>
      </c>
      <c r="U1722" s="18"/>
      <c r="W1722" s="24"/>
      <c r="Z1722" s="21">
        <f t="shared" si="277"/>
        <v>3.4122429075507048</v>
      </c>
      <c r="AA1722" s="21">
        <f t="shared" si="278"/>
        <v>2.6136102956444405</v>
      </c>
      <c r="AB1722" s="21">
        <f t="shared" si="279"/>
        <v>0.15419616140271575</v>
      </c>
      <c r="AC1722" s="21">
        <f t="shared" si="280"/>
        <v>0.96</v>
      </c>
      <c r="AD1722" s="22">
        <f t="shared" si="281"/>
        <v>0</v>
      </c>
      <c r="AE1722" s="22">
        <f t="shared" si="282"/>
        <v>0</v>
      </c>
    </row>
    <row r="1723" spans="1:31" ht="15.75" x14ac:dyDescent="0.25">
      <c r="A1723" s="11" t="s">
        <v>173</v>
      </c>
      <c r="B1723" s="11" t="s">
        <v>1904</v>
      </c>
      <c r="C1723" s="11">
        <v>0</v>
      </c>
      <c r="D1723" s="11">
        <v>71</v>
      </c>
      <c r="E1723" s="11">
        <v>27.4</v>
      </c>
      <c r="F1723" s="11">
        <v>0.7</v>
      </c>
      <c r="H1723" s="4">
        <v>45890</v>
      </c>
      <c r="I1723" s="2" t="s">
        <v>64</v>
      </c>
      <c r="J1723" s="3">
        <f t="shared" si="284"/>
        <v>23.057499999999997</v>
      </c>
      <c r="K1723" s="29">
        <f t="shared" si="274"/>
        <v>26.28</v>
      </c>
      <c r="L1723" s="31">
        <f t="shared" si="275"/>
        <v>75.933042350451274</v>
      </c>
      <c r="M1723" s="33">
        <f t="shared" si="285"/>
        <v>1.5E-3</v>
      </c>
      <c r="N1723" s="36">
        <f t="shared" si="276"/>
        <v>1.5599764414294515E-5</v>
      </c>
      <c r="Q1723" s="16"/>
      <c r="R1723" s="17"/>
      <c r="S1723" s="15">
        <v>-4.3424999999999994</v>
      </c>
      <c r="T1723" s="15">
        <v>-1.2199999999999989</v>
      </c>
      <c r="U1723" s="18"/>
      <c r="W1723" s="24"/>
      <c r="Z1723" s="21">
        <f t="shared" si="277"/>
        <v>3.4174807738749688</v>
      </c>
      <c r="AA1723" s="21">
        <f t="shared" si="278"/>
        <v>2.59499712334501</v>
      </c>
      <c r="AB1723" s="21">
        <f t="shared" si="279"/>
        <v>0.15306783075716268</v>
      </c>
      <c r="AC1723" s="21">
        <f t="shared" si="280"/>
        <v>0.96</v>
      </c>
      <c r="AD1723" s="22">
        <f t="shared" si="281"/>
        <v>5.4E-6</v>
      </c>
      <c r="AE1723" s="22">
        <f t="shared" si="282"/>
        <v>0</v>
      </c>
    </row>
    <row r="1724" spans="1:31" ht="15.75" x14ac:dyDescent="0.25">
      <c r="A1724" s="11" t="s">
        <v>173</v>
      </c>
      <c r="B1724" s="11" t="s">
        <v>1905</v>
      </c>
      <c r="C1724" s="11">
        <v>0</v>
      </c>
      <c r="D1724" s="11">
        <v>71</v>
      </c>
      <c r="E1724" s="11">
        <v>27.1</v>
      </c>
      <c r="F1724" s="11">
        <v>0.7</v>
      </c>
      <c r="H1724" s="4">
        <v>45890</v>
      </c>
      <c r="I1724" s="2" t="s">
        <v>65</v>
      </c>
      <c r="J1724" s="3">
        <f t="shared" si="284"/>
        <v>22.84</v>
      </c>
      <c r="K1724" s="29">
        <f t="shared" si="274"/>
        <v>26.259999999999998</v>
      </c>
      <c r="L1724" s="31">
        <f t="shared" si="275"/>
        <v>74.542176664525613</v>
      </c>
      <c r="M1724" s="33">
        <f t="shared" si="285"/>
        <v>0</v>
      </c>
      <c r="N1724" s="36">
        <f t="shared" si="276"/>
        <v>1.6688785359771851E-5</v>
      </c>
      <c r="Q1724" s="16"/>
      <c r="R1724" s="17"/>
      <c r="S1724" s="15">
        <v>-4.2600000000000007</v>
      </c>
      <c r="T1724" s="15">
        <v>-1.1399999999999992</v>
      </c>
      <c r="U1724" s="18"/>
      <c r="W1724" s="24"/>
      <c r="Z1724" s="21">
        <f t="shared" si="277"/>
        <v>3.4134510246340999</v>
      </c>
      <c r="AA1724" s="21">
        <f t="shared" si="278"/>
        <v>2.5444606931398104</v>
      </c>
      <c r="AB1724" s="21">
        <f t="shared" si="279"/>
        <v>0.15010968119242549</v>
      </c>
      <c r="AC1724" s="21">
        <f t="shared" si="280"/>
        <v>0.96</v>
      </c>
      <c r="AD1724" s="22">
        <f t="shared" si="281"/>
        <v>0</v>
      </c>
      <c r="AE1724" s="22">
        <f t="shared" si="282"/>
        <v>0</v>
      </c>
    </row>
    <row r="1725" spans="1:31" ht="15.75" x14ac:dyDescent="0.25">
      <c r="A1725" s="11" t="s">
        <v>173</v>
      </c>
      <c r="B1725" s="11" t="s">
        <v>1906</v>
      </c>
      <c r="C1725" s="11">
        <v>0</v>
      </c>
      <c r="D1725" s="11">
        <v>72</v>
      </c>
      <c r="E1725" s="11">
        <v>26.7</v>
      </c>
      <c r="F1725" s="11">
        <v>1.1000000000000001</v>
      </c>
      <c r="H1725" s="4">
        <v>45890</v>
      </c>
      <c r="I1725" s="2" t="s">
        <v>66</v>
      </c>
      <c r="J1725" s="3">
        <f t="shared" si="284"/>
        <v>22.322499999999998</v>
      </c>
      <c r="K1725" s="29">
        <f t="shared" si="274"/>
        <v>25.998000000000001</v>
      </c>
      <c r="L1725" s="31">
        <f t="shared" si="275"/>
        <v>72.621429468679949</v>
      </c>
      <c r="M1725" s="33">
        <f t="shared" si="285"/>
        <v>1.5E-3</v>
      </c>
      <c r="N1725" s="36">
        <f t="shared" si="276"/>
        <v>1.8133894703092369E-5</v>
      </c>
      <c r="Q1725" s="16"/>
      <c r="R1725" s="17"/>
      <c r="S1725" s="15">
        <v>-4.3775000000000013</v>
      </c>
      <c r="T1725" s="15">
        <v>-1.1020000000000003</v>
      </c>
      <c r="U1725" s="18"/>
      <c r="W1725" s="24"/>
      <c r="Z1725" s="21">
        <f t="shared" si="277"/>
        <v>3.3610424345885734</v>
      </c>
      <c r="AA1725" s="21">
        <f t="shared" si="278"/>
        <v>2.4408370610471444</v>
      </c>
      <c r="AB1725" s="21">
        <f t="shared" si="279"/>
        <v>0.14428315239022205</v>
      </c>
      <c r="AC1725" s="21">
        <f t="shared" si="280"/>
        <v>0.96</v>
      </c>
      <c r="AD1725" s="22">
        <f t="shared" si="281"/>
        <v>5.4E-6</v>
      </c>
      <c r="AE1725" s="22">
        <f t="shared" si="282"/>
        <v>0</v>
      </c>
    </row>
    <row r="1726" spans="1:31" ht="15.75" x14ac:dyDescent="0.25">
      <c r="A1726" s="11" t="s">
        <v>173</v>
      </c>
      <c r="B1726" s="11" t="s">
        <v>1907</v>
      </c>
      <c r="C1726" s="11">
        <v>0</v>
      </c>
      <c r="D1726" s="11">
        <v>73</v>
      </c>
      <c r="E1726" s="11">
        <v>26.6</v>
      </c>
      <c r="F1726" s="11">
        <v>1</v>
      </c>
      <c r="H1726" s="4">
        <v>45890</v>
      </c>
      <c r="I1726" s="2" t="s">
        <v>67</v>
      </c>
      <c r="J1726" s="3">
        <f t="shared" si="284"/>
        <v>22.177500000000002</v>
      </c>
      <c r="K1726" s="29">
        <f t="shared" si="274"/>
        <v>25.585999999999999</v>
      </c>
      <c r="L1726" s="31">
        <f t="shared" si="275"/>
        <v>74.259758851944326</v>
      </c>
      <c r="M1726" s="33">
        <f t="shared" si="285"/>
        <v>0</v>
      </c>
      <c r="N1726" s="36">
        <f t="shared" si="276"/>
        <v>1.6649977400878978E-5</v>
      </c>
      <c r="Q1726" s="16"/>
      <c r="R1726" s="17"/>
      <c r="S1726" s="15">
        <v>-4.4225000000000012</v>
      </c>
      <c r="T1726" s="15">
        <v>-1.1140000000000001</v>
      </c>
      <c r="U1726" s="18"/>
      <c r="W1726" s="24"/>
      <c r="Z1726" s="21">
        <f t="shared" si="277"/>
        <v>3.2800470862252102</v>
      </c>
      <c r="AA1726" s="21">
        <f t="shared" si="278"/>
        <v>2.4357550564610673</v>
      </c>
      <c r="AB1726" s="21">
        <f t="shared" si="279"/>
        <v>0.14443440282263456</v>
      </c>
      <c r="AC1726" s="21">
        <f t="shared" si="280"/>
        <v>0.96</v>
      </c>
      <c r="AD1726" s="22">
        <f t="shared" si="281"/>
        <v>0</v>
      </c>
      <c r="AE1726" s="22">
        <f t="shared" si="282"/>
        <v>0</v>
      </c>
    </row>
    <row r="1727" spans="1:31" ht="15.75" x14ac:dyDescent="0.25">
      <c r="A1727" s="11" t="s">
        <v>173</v>
      </c>
      <c r="B1727" s="11" t="s">
        <v>1908</v>
      </c>
      <c r="C1727" s="11">
        <v>0</v>
      </c>
      <c r="D1727" s="11">
        <v>73</v>
      </c>
      <c r="E1727" s="11">
        <v>26.4</v>
      </c>
      <c r="F1727" s="11">
        <v>0.5</v>
      </c>
      <c r="H1727" s="4">
        <v>45890</v>
      </c>
      <c r="I1727" s="2" t="s">
        <v>68</v>
      </c>
      <c r="J1727" s="3">
        <f t="shared" si="284"/>
        <v>22.022499999999997</v>
      </c>
      <c r="K1727" s="29">
        <f t="shared" si="274"/>
        <v>25.398</v>
      </c>
      <c r="L1727" s="31">
        <f t="shared" si="275"/>
        <v>74.390722854051745</v>
      </c>
      <c r="M1727" s="33">
        <f t="shared" si="285"/>
        <v>5.0000000000000001E-3</v>
      </c>
      <c r="N1727" s="36">
        <f t="shared" si="276"/>
        <v>1.6473432789407166E-5</v>
      </c>
      <c r="Q1727" s="16"/>
      <c r="R1727" s="17"/>
      <c r="S1727" s="15">
        <v>-4.3775000000000004</v>
      </c>
      <c r="T1727" s="15">
        <v>-1.2020000000000004</v>
      </c>
      <c r="U1727" s="18"/>
      <c r="W1727" s="24"/>
      <c r="Z1727" s="21">
        <f t="shared" si="277"/>
        <v>3.2436569692680699</v>
      </c>
      <c r="AA1727" s="21">
        <f t="shared" si="278"/>
        <v>2.4129798663443442</v>
      </c>
      <c r="AB1727" s="21">
        <f t="shared" si="279"/>
        <v>0.14328875839784028</v>
      </c>
      <c r="AC1727" s="21">
        <f t="shared" si="280"/>
        <v>0.96</v>
      </c>
      <c r="AD1727" s="22">
        <f t="shared" si="281"/>
        <v>1.8E-5</v>
      </c>
      <c r="AE1727" s="22">
        <f t="shared" si="282"/>
        <v>0</v>
      </c>
    </row>
    <row r="1728" spans="1:31" ht="15.75" x14ac:dyDescent="0.25">
      <c r="A1728" s="11" t="s">
        <v>173</v>
      </c>
      <c r="B1728" s="11" t="s">
        <v>1909</v>
      </c>
      <c r="C1728" s="11">
        <v>0</v>
      </c>
      <c r="D1728" s="11">
        <v>74</v>
      </c>
      <c r="E1728" s="11">
        <v>26.3</v>
      </c>
      <c r="F1728" s="11">
        <v>0.5</v>
      </c>
      <c r="H1728" s="4">
        <v>45890</v>
      </c>
      <c r="I1728" s="2" t="s">
        <v>69</v>
      </c>
      <c r="J1728" s="3">
        <f t="shared" si="284"/>
        <v>21.922500000000003</v>
      </c>
      <c r="K1728" s="29">
        <f t="shared" ref="K1728:K1791" si="286">E1727+T1728</f>
        <v>25.277999999999999</v>
      </c>
      <c r="L1728" s="31">
        <f t="shared" si="275"/>
        <v>74.467351109028499</v>
      </c>
      <c r="M1728" s="33">
        <f t="shared" si="285"/>
        <v>1.5E-3</v>
      </c>
      <c r="N1728" s="36">
        <f t="shared" si="276"/>
        <v>1.6366753172412217E-5</v>
      </c>
      <c r="Q1728" s="16"/>
      <c r="R1728" s="17"/>
      <c r="S1728" s="15">
        <v>-4.3774999999999986</v>
      </c>
      <c r="T1728" s="15">
        <v>-1.1219999999999999</v>
      </c>
      <c r="U1728" s="18"/>
      <c r="W1728" s="24"/>
      <c r="Z1728" s="21">
        <f t="shared" si="277"/>
        <v>3.220613709402349</v>
      </c>
      <c r="AA1728" s="21">
        <f t="shared" si="278"/>
        <v>2.3983057188461543</v>
      </c>
      <c r="AB1728" s="21">
        <f t="shared" si="279"/>
        <v>0.14254757217946643</v>
      </c>
      <c r="AC1728" s="21">
        <f t="shared" si="280"/>
        <v>0.96</v>
      </c>
      <c r="AD1728" s="22">
        <f t="shared" si="281"/>
        <v>5.4E-6</v>
      </c>
      <c r="AE1728" s="22">
        <f t="shared" si="282"/>
        <v>0</v>
      </c>
    </row>
    <row r="1729" spans="1:31" ht="15.75" x14ac:dyDescent="0.25">
      <c r="A1729" s="11" t="s">
        <v>173</v>
      </c>
      <c r="B1729" s="11" t="s">
        <v>1910</v>
      </c>
      <c r="C1729" s="11">
        <v>0</v>
      </c>
      <c r="D1729" s="11">
        <v>75</v>
      </c>
      <c r="E1729" s="11">
        <v>26.3</v>
      </c>
      <c r="F1729" s="11">
        <v>0.9</v>
      </c>
      <c r="H1729" s="4">
        <v>45890</v>
      </c>
      <c r="I1729" s="2" t="s">
        <v>70</v>
      </c>
      <c r="J1729" s="3">
        <f t="shared" si="284"/>
        <v>21.922499999999999</v>
      </c>
      <c r="K1729" s="29">
        <f t="shared" si="286"/>
        <v>25.066000000000003</v>
      </c>
      <c r="L1729" s="31">
        <f t="shared" si="275"/>
        <v>75.875534036116264</v>
      </c>
      <c r="M1729" s="33">
        <f t="shared" si="285"/>
        <v>0</v>
      </c>
      <c r="N1729" s="36">
        <f t="shared" si="276"/>
        <v>1.5207721420634458E-5</v>
      </c>
      <c r="Q1729" s="16"/>
      <c r="R1729" s="17"/>
      <c r="S1729" s="15">
        <v>-4.3775000000000004</v>
      </c>
      <c r="T1729" s="15">
        <v>-1.2339999999999995</v>
      </c>
      <c r="U1729" s="18"/>
      <c r="W1729" s="24"/>
      <c r="Z1729" s="21">
        <f t="shared" si="277"/>
        <v>3.1802526040468964</v>
      </c>
      <c r="AA1729" s="21">
        <f t="shared" si="278"/>
        <v>2.4130336470180769</v>
      </c>
      <c r="AB1729" s="21">
        <f t="shared" si="279"/>
        <v>0.14365482700181165</v>
      </c>
      <c r="AC1729" s="21">
        <f t="shared" si="280"/>
        <v>0.96</v>
      </c>
      <c r="AD1729" s="22">
        <f t="shared" si="281"/>
        <v>0</v>
      </c>
      <c r="AE1729" s="22">
        <f t="shared" si="282"/>
        <v>0</v>
      </c>
    </row>
    <row r="1730" spans="1:31" ht="15.75" x14ac:dyDescent="0.25">
      <c r="A1730" s="11" t="s">
        <v>173</v>
      </c>
      <c r="B1730" s="11" t="s">
        <v>1911</v>
      </c>
      <c r="C1730" s="11">
        <v>0</v>
      </c>
      <c r="D1730" s="11">
        <v>75</v>
      </c>
      <c r="E1730" s="11">
        <v>26.2</v>
      </c>
      <c r="F1730" s="11">
        <v>1.1000000000000001</v>
      </c>
      <c r="H1730" s="1">
        <v>45891</v>
      </c>
      <c r="I1730" s="2" t="s">
        <v>71</v>
      </c>
      <c r="J1730" s="3">
        <f t="shared" si="284"/>
        <v>22.434999999999999</v>
      </c>
      <c r="K1730" s="29">
        <f t="shared" si="286"/>
        <v>24.785</v>
      </c>
      <c r="L1730" s="31">
        <f t="shared" si="275"/>
        <v>81.582641329852535</v>
      </c>
      <c r="M1730" s="33">
        <f>AVERAGE(U1874,U2018)</f>
        <v>0</v>
      </c>
      <c r="N1730" s="36">
        <f t="shared" si="276"/>
        <v>1.101838738137546E-5</v>
      </c>
      <c r="Q1730" s="16"/>
      <c r="R1730" s="17"/>
      <c r="S1730" s="15">
        <v>-3.7650000000000006</v>
      </c>
      <c r="T1730" s="15">
        <v>-1.5149999999999997</v>
      </c>
      <c r="U1730" s="18"/>
      <c r="W1730" s="24"/>
      <c r="Z1730" s="21">
        <f t="shared" si="277"/>
        <v>3.1274352400664593</v>
      </c>
      <c r="AA1730" s="21">
        <f t="shared" si="278"/>
        <v>2.551444274726832</v>
      </c>
      <c r="AB1730" s="21">
        <f t="shared" si="279"/>
        <v>0.15222069850423386</v>
      </c>
      <c r="AC1730" s="21">
        <f t="shared" si="280"/>
        <v>0.96</v>
      </c>
      <c r="AD1730" s="22">
        <f t="shared" si="281"/>
        <v>0</v>
      </c>
      <c r="AE1730" s="22">
        <f t="shared" si="282"/>
        <v>0</v>
      </c>
    </row>
    <row r="1731" spans="1:31" ht="15.75" x14ac:dyDescent="0.25">
      <c r="A1731" s="11" t="s">
        <v>173</v>
      </c>
      <c r="B1731" s="11" t="s">
        <v>1912</v>
      </c>
      <c r="C1731" s="11">
        <v>0</v>
      </c>
      <c r="D1731" s="11">
        <v>76</v>
      </c>
      <c r="E1731" s="11">
        <v>26.1</v>
      </c>
      <c r="F1731" s="11">
        <v>1.3</v>
      </c>
      <c r="H1731" s="1">
        <v>45891</v>
      </c>
      <c r="I1731" s="2" t="s">
        <v>72</v>
      </c>
      <c r="J1731" s="3">
        <f t="shared" si="284"/>
        <v>22.48</v>
      </c>
      <c r="K1731" s="29">
        <f t="shared" si="286"/>
        <v>24.697499999999998</v>
      </c>
      <c r="L1731" s="31">
        <f t="shared" ref="L1731:L1794" si="287">100*(22.1*10^6*10^((4.4-6.24*((J1731+273.2)/1000)+9.95*((J1731+273.2)/1000)^2-5.15*((J1731+273.5)/1000)^3)*(1-647.3/(J1731+273.2)))-101325*((K1731-J1731)/1514)*(1+J1731/873))/(22.1*10^6*10^((4.4-6.24*((K1731+273.2)/1000)+9.95*((K1731+273.2)/1000)^2-5.15*((K1731+273.5)/1000)^3)*(1-647.3/(K1731+273.2))))</f>
        <v>82.544454142326259</v>
      </c>
      <c r="M1731" s="33">
        <f t="shared" ref="M1731:M1794" si="288">AVERAGE(U1875,U2019)</f>
        <v>0</v>
      </c>
      <c r="N1731" s="36">
        <f t="shared" ref="N1731:N1794" si="289">(0.408*AB1731*(AE1731-$Y$7)+$Y$6*($Y$6/(K1731+273))*$Y$8*(Z1731-AA1731))/(AB1731+$Y$6*(1+AC1731*$Y$8))</f>
        <v>1.0344247276412819E-5</v>
      </c>
      <c r="Q1731" s="16"/>
      <c r="R1731" s="17"/>
      <c r="S1731" s="15">
        <v>-3.62</v>
      </c>
      <c r="T1731" s="15">
        <v>-1.5024999999999995</v>
      </c>
      <c r="U1731" s="18"/>
      <c r="W1731" s="24"/>
      <c r="Z1731" s="21">
        <f t="shared" ref="Z1731:Z1794" si="290">0.6108*EXP(17.27*K1731/(K1731+237.3))</f>
        <v>3.1111455194880744</v>
      </c>
      <c r="AA1731" s="21">
        <f t="shared" ref="AA1731:AA1794" si="291">(L1731/100)*Z1731</f>
        <v>2.5680780866348716</v>
      </c>
      <c r="AB1731" s="21">
        <f t="shared" ref="AB1731:AB1794" si="292">(4098*AA1731)/((K1731+237.3)^2)</f>
        <v>0.15331543676495607</v>
      </c>
      <c r="AC1731" s="21">
        <f t="shared" ref="AC1731:AC1794" si="293">IF(M1731&gt;10,0.24,0.96)</f>
        <v>0.96</v>
      </c>
      <c r="AD1731" s="22">
        <f t="shared" ref="AD1731:AD1794" si="294">M1731*3600/1000000</f>
        <v>0</v>
      </c>
      <c r="AE1731" s="22">
        <f t="shared" ref="AE1731:AE1794" si="295">IF(M1731&gt;10,(1-$Y$4)*AD1731,0)</f>
        <v>0</v>
      </c>
    </row>
    <row r="1732" spans="1:31" ht="15.75" x14ac:dyDescent="0.25">
      <c r="A1732" s="11" t="s">
        <v>173</v>
      </c>
      <c r="B1732" s="11" t="s">
        <v>1913</v>
      </c>
      <c r="C1732" s="11">
        <v>0</v>
      </c>
      <c r="D1732" s="11">
        <v>76</v>
      </c>
      <c r="E1732" s="11">
        <v>25.9</v>
      </c>
      <c r="F1732" s="11">
        <v>1.2</v>
      </c>
      <c r="H1732" s="1">
        <v>45891</v>
      </c>
      <c r="I1732" s="2" t="s">
        <v>73</v>
      </c>
      <c r="J1732" s="3">
        <f t="shared" si="284"/>
        <v>22.445</v>
      </c>
      <c r="K1732" s="29">
        <f t="shared" si="286"/>
        <v>24.587500000000002</v>
      </c>
      <c r="L1732" s="31">
        <f t="shared" si="287"/>
        <v>83.070452448323252</v>
      </c>
      <c r="M1732" s="33">
        <f t="shared" si="288"/>
        <v>7.0000000000000001E-3</v>
      </c>
      <c r="N1732" s="36">
        <f t="shared" si="289"/>
        <v>9.966564234286498E-6</v>
      </c>
      <c r="Q1732" s="16"/>
      <c r="R1732" s="17"/>
      <c r="S1732" s="15">
        <v>-3.4550000000000001</v>
      </c>
      <c r="T1732" s="15">
        <v>-1.5124999999999993</v>
      </c>
      <c r="U1732" s="18"/>
      <c r="W1732" s="24"/>
      <c r="Z1732" s="21">
        <f t="shared" si="290"/>
        <v>3.0907720367967659</v>
      </c>
      <c r="AA1732" s="21">
        <f t="shared" si="291"/>
        <v>2.5675183151133294</v>
      </c>
      <c r="AB1732" s="21">
        <f t="shared" si="292"/>
        <v>0.15341081057357037</v>
      </c>
      <c r="AC1732" s="21">
        <f t="shared" si="293"/>
        <v>0.96</v>
      </c>
      <c r="AD1732" s="22">
        <f t="shared" si="294"/>
        <v>2.5199999999999999E-5</v>
      </c>
      <c r="AE1732" s="22">
        <f t="shared" si="295"/>
        <v>0</v>
      </c>
    </row>
    <row r="1733" spans="1:31" ht="15.75" x14ac:dyDescent="0.25">
      <c r="A1733" s="11" t="s">
        <v>173</v>
      </c>
      <c r="B1733" s="11" t="s">
        <v>1914</v>
      </c>
      <c r="C1733" s="11">
        <v>0</v>
      </c>
      <c r="D1733" s="11">
        <v>77</v>
      </c>
      <c r="E1733" s="11">
        <v>25.9</v>
      </c>
      <c r="F1733" s="11">
        <v>1.3</v>
      </c>
      <c r="H1733" s="1">
        <v>45891</v>
      </c>
      <c r="I1733" s="2" t="s">
        <v>74</v>
      </c>
      <c r="J1733" s="3">
        <f t="shared" si="284"/>
        <v>22.627499999999998</v>
      </c>
      <c r="K1733" s="29">
        <f t="shared" si="286"/>
        <v>24.28</v>
      </c>
      <c r="L1733" s="31">
        <f t="shared" si="287"/>
        <v>86.731863490467418</v>
      </c>
      <c r="M1733" s="33">
        <f t="shared" si="288"/>
        <v>6.4999999999999997E-3</v>
      </c>
      <c r="N1733" s="36">
        <f t="shared" si="289"/>
        <v>7.5443079602445706E-6</v>
      </c>
      <c r="Q1733" s="16"/>
      <c r="R1733" s="17"/>
      <c r="S1733" s="15">
        <v>-3.2725</v>
      </c>
      <c r="T1733" s="15">
        <v>-1.6199999999999992</v>
      </c>
      <c r="U1733" s="18"/>
      <c r="W1733" s="24"/>
      <c r="Z1733" s="21">
        <f t="shared" si="290"/>
        <v>3.0344349459519684</v>
      </c>
      <c r="AA1733" s="21">
        <f t="shared" si="291"/>
        <v>2.6318219750301002</v>
      </c>
      <c r="AB1733" s="21">
        <f t="shared" si="292"/>
        <v>0.1576229284874173</v>
      </c>
      <c r="AC1733" s="21">
        <f t="shared" si="293"/>
        <v>0.96</v>
      </c>
      <c r="AD1733" s="22">
        <f t="shared" si="294"/>
        <v>2.34E-5</v>
      </c>
      <c r="AE1733" s="22">
        <f t="shared" si="295"/>
        <v>0</v>
      </c>
    </row>
    <row r="1734" spans="1:31" ht="15.75" x14ac:dyDescent="0.25">
      <c r="A1734" s="11" t="s">
        <v>173</v>
      </c>
      <c r="B1734" s="11" t="s">
        <v>1915</v>
      </c>
      <c r="C1734" s="11">
        <v>0</v>
      </c>
      <c r="D1734" s="11">
        <v>77</v>
      </c>
      <c r="E1734" s="11">
        <v>25.7</v>
      </c>
      <c r="F1734" s="11">
        <v>1.2</v>
      </c>
      <c r="H1734" s="1">
        <v>45891</v>
      </c>
      <c r="I1734" s="2" t="s">
        <v>75</v>
      </c>
      <c r="J1734" s="3">
        <f t="shared" ref="J1734:J1765" si="296">E1734+S1734</f>
        <v>22.709999999999997</v>
      </c>
      <c r="K1734" s="29">
        <f t="shared" si="286"/>
        <v>24.39</v>
      </c>
      <c r="L1734" s="31">
        <f t="shared" si="287"/>
        <v>86.550566350372137</v>
      </c>
      <c r="M1734" s="33">
        <f t="shared" si="288"/>
        <v>3.0000000000000001E-3</v>
      </c>
      <c r="N1734" s="36">
        <f t="shared" si="289"/>
        <v>7.6769587381880951E-6</v>
      </c>
      <c r="Q1734" s="16"/>
      <c r="R1734" s="17"/>
      <c r="S1734" s="15">
        <v>-2.9900000000000011</v>
      </c>
      <c r="T1734" s="15">
        <v>-1.5099999999999989</v>
      </c>
      <c r="U1734" s="18"/>
      <c r="W1734" s="24"/>
      <c r="Z1734" s="21">
        <f t="shared" si="290"/>
        <v>3.0544842704630484</v>
      </c>
      <c r="AA1734" s="21">
        <f t="shared" si="291"/>
        <v>2.6436734351688012</v>
      </c>
      <c r="AB1734" s="21">
        <f t="shared" si="292"/>
        <v>0.1581996457781597</v>
      </c>
      <c r="AC1734" s="21">
        <f t="shared" si="293"/>
        <v>0.96</v>
      </c>
      <c r="AD1734" s="22">
        <f t="shared" si="294"/>
        <v>1.08E-5</v>
      </c>
      <c r="AE1734" s="22">
        <f t="shared" si="295"/>
        <v>0</v>
      </c>
    </row>
    <row r="1735" spans="1:31" ht="15.75" x14ac:dyDescent="0.25">
      <c r="A1735" s="11" t="s">
        <v>173</v>
      </c>
      <c r="B1735" s="11" t="s">
        <v>1916</v>
      </c>
      <c r="C1735" s="11">
        <v>0</v>
      </c>
      <c r="D1735" s="11">
        <v>78</v>
      </c>
      <c r="E1735" s="11">
        <v>25.7</v>
      </c>
      <c r="F1735" s="11">
        <v>1.2</v>
      </c>
      <c r="H1735" s="1">
        <v>45891</v>
      </c>
      <c r="I1735" s="2" t="s">
        <v>76</v>
      </c>
      <c r="J1735" s="3">
        <f t="shared" si="296"/>
        <v>22.862500000000001</v>
      </c>
      <c r="K1735" s="29">
        <f t="shared" si="286"/>
        <v>24.204999999999998</v>
      </c>
      <c r="L1735" s="31">
        <f t="shared" si="287"/>
        <v>89.139499135512736</v>
      </c>
      <c r="M1735" s="33">
        <f t="shared" si="288"/>
        <v>0</v>
      </c>
      <c r="N1735" s="36">
        <f t="shared" si="289"/>
        <v>6.0564546480286375E-6</v>
      </c>
      <c r="Q1735" s="16"/>
      <c r="R1735" s="17"/>
      <c r="S1735" s="15">
        <v>-2.8374999999999995</v>
      </c>
      <c r="T1735" s="15">
        <v>-1.4949999999999992</v>
      </c>
      <c r="U1735" s="18"/>
      <c r="W1735" s="24"/>
      <c r="Z1735" s="21">
        <f t="shared" si="290"/>
        <v>3.0208308623399178</v>
      </c>
      <c r="AA1735" s="21">
        <f t="shared" si="291"/>
        <v>2.692753500420793</v>
      </c>
      <c r="AB1735" s="21">
        <f t="shared" si="292"/>
        <v>0.16136470899942981</v>
      </c>
      <c r="AC1735" s="21">
        <f t="shared" si="293"/>
        <v>0.96</v>
      </c>
      <c r="AD1735" s="22">
        <f t="shared" si="294"/>
        <v>0</v>
      </c>
      <c r="AE1735" s="22">
        <f t="shared" si="295"/>
        <v>0</v>
      </c>
    </row>
    <row r="1736" spans="1:31" ht="15.75" x14ac:dyDescent="0.25">
      <c r="A1736" s="11" t="s">
        <v>173</v>
      </c>
      <c r="B1736" s="11" t="s">
        <v>1917</v>
      </c>
      <c r="C1736" s="11">
        <v>0</v>
      </c>
      <c r="D1736" s="11">
        <v>78</v>
      </c>
      <c r="E1736" s="11">
        <v>25.6</v>
      </c>
      <c r="F1736" s="11">
        <v>1.3</v>
      </c>
      <c r="H1736" s="1">
        <v>45891</v>
      </c>
      <c r="I1736" s="2" t="s">
        <v>77</v>
      </c>
      <c r="J1736" s="3">
        <f t="shared" si="296"/>
        <v>22.750000000000004</v>
      </c>
      <c r="K1736" s="29">
        <f t="shared" si="286"/>
        <v>24.39</v>
      </c>
      <c r="L1736" s="31">
        <f t="shared" si="287"/>
        <v>86.860843035311575</v>
      </c>
      <c r="M1736" s="33">
        <f t="shared" si="288"/>
        <v>6.5000000000000006E-3</v>
      </c>
      <c r="N1736" s="36">
        <f t="shared" si="289"/>
        <v>7.4825290205819673E-6</v>
      </c>
      <c r="Q1736" s="16"/>
      <c r="R1736" s="17"/>
      <c r="S1736" s="15">
        <v>-2.8499999999999988</v>
      </c>
      <c r="T1736" s="15">
        <v>-1.3099999999999996</v>
      </c>
      <c r="U1736" s="18"/>
      <c r="W1736" s="24"/>
      <c r="Z1736" s="21">
        <f t="shared" si="290"/>
        <v>3.0544842704630484</v>
      </c>
      <c r="AA1736" s="21">
        <f t="shared" si="291"/>
        <v>2.6531507877051905</v>
      </c>
      <c r="AB1736" s="21">
        <f t="shared" si="292"/>
        <v>0.15876677853904692</v>
      </c>
      <c r="AC1736" s="21">
        <f t="shared" si="293"/>
        <v>0.96</v>
      </c>
      <c r="AD1736" s="22">
        <f t="shared" si="294"/>
        <v>2.3400000000000003E-5</v>
      </c>
      <c r="AE1736" s="22">
        <f t="shared" si="295"/>
        <v>0</v>
      </c>
    </row>
    <row r="1737" spans="1:31" ht="15.75" x14ac:dyDescent="0.25">
      <c r="A1737" s="11" t="s">
        <v>173</v>
      </c>
      <c r="B1737" s="11" t="s">
        <v>1918</v>
      </c>
      <c r="C1737" s="11">
        <v>0</v>
      </c>
      <c r="D1737" s="11">
        <v>79</v>
      </c>
      <c r="E1737" s="11">
        <v>25.6</v>
      </c>
      <c r="F1737" s="11">
        <v>1.1000000000000001</v>
      </c>
      <c r="H1737" s="1">
        <v>45891</v>
      </c>
      <c r="I1737" s="2" t="s">
        <v>78</v>
      </c>
      <c r="J1737" s="3">
        <f t="shared" si="296"/>
        <v>22.605000000000004</v>
      </c>
      <c r="K1737" s="29">
        <f t="shared" si="286"/>
        <v>24.157500000000002</v>
      </c>
      <c r="L1737" s="31">
        <f t="shared" si="287"/>
        <v>87.477451982980057</v>
      </c>
      <c r="M1737" s="33">
        <f t="shared" si="288"/>
        <v>6.4999999999999997E-3</v>
      </c>
      <c r="N1737" s="36">
        <f t="shared" si="289"/>
        <v>7.061371995252531E-6</v>
      </c>
      <c r="Q1737" s="16"/>
      <c r="R1737" s="17"/>
      <c r="S1737" s="15">
        <v>-2.9949999999999992</v>
      </c>
      <c r="T1737" s="15">
        <v>-1.4424999999999999</v>
      </c>
      <c r="U1737" s="18"/>
      <c r="W1737" s="24"/>
      <c r="Z1737" s="21">
        <f t="shared" si="290"/>
        <v>3.0122424892847754</v>
      </c>
      <c r="AA1737" s="21">
        <f t="shared" si="291"/>
        <v>2.6350329771750127</v>
      </c>
      <c r="AB1737" s="21">
        <f t="shared" si="292"/>
        <v>0.15796315536821612</v>
      </c>
      <c r="AC1737" s="21">
        <f t="shared" si="293"/>
        <v>0.96</v>
      </c>
      <c r="AD1737" s="22">
        <f t="shared" si="294"/>
        <v>2.34E-5</v>
      </c>
      <c r="AE1737" s="22">
        <f t="shared" si="295"/>
        <v>0</v>
      </c>
    </row>
    <row r="1738" spans="1:31" ht="15.75" x14ac:dyDescent="0.25">
      <c r="A1738" s="11" t="s">
        <v>173</v>
      </c>
      <c r="B1738" s="11" t="s">
        <v>1919</v>
      </c>
      <c r="C1738" s="11">
        <v>0</v>
      </c>
      <c r="D1738" s="11">
        <v>79</v>
      </c>
      <c r="E1738" s="11">
        <v>25.5</v>
      </c>
      <c r="F1738" s="11">
        <v>1.2</v>
      </c>
      <c r="H1738" s="1">
        <v>45891</v>
      </c>
      <c r="I1738" s="2" t="s">
        <v>79</v>
      </c>
      <c r="J1738" s="3">
        <f t="shared" si="296"/>
        <v>22.482500000000002</v>
      </c>
      <c r="K1738" s="29">
        <f t="shared" si="286"/>
        <v>24.407500000000002</v>
      </c>
      <c r="L1738" s="31">
        <f t="shared" si="287"/>
        <v>84.666297437517585</v>
      </c>
      <c r="M1738" s="33">
        <f t="shared" si="288"/>
        <v>5.0000000000000001E-3</v>
      </c>
      <c r="N1738" s="36">
        <f t="shared" si="289"/>
        <v>8.8808925706762558E-6</v>
      </c>
      <c r="Q1738" s="16"/>
      <c r="R1738" s="17"/>
      <c r="S1738" s="15">
        <v>-3.0175000000000001</v>
      </c>
      <c r="T1738" s="15">
        <v>-1.1924999999999999</v>
      </c>
      <c r="U1738" s="18"/>
      <c r="W1738" s="24"/>
      <c r="Z1738" s="21">
        <f t="shared" si="290"/>
        <v>3.0576845663649892</v>
      </c>
      <c r="AA1738" s="21">
        <f t="shared" si="291"/>
        <v>2.5888283096596516</v>
      </c>
      <c r="AB1738" s="21">
        <f t="shared" si="292"/>
        <v>0.15489694971250992</v>
      </c>
      <c r="AC1738" s="21">
        <f t="shared" si="293"/>
        <v>0.96</v>
      </c>
      <c r="AD1738" s="22">
        <f t="shared" si="294"/>
        <v>1.8E-5</v>
      </c>
      <c r="AE1738" s="22">
        <f t="shared" si="295"/>
        <v>0</v>
      </c>
    </row>
    <row r="1739" spans="1:31" ht="15.75" x14ac:dyDescent="0.25">
      <c r="A1739" s="11" t="s">
        <v>173</v>
      </c>
      <c r="B1739" s="11" t="s">
        <v>1920</v>
      </c>
      <c r="C1739" s="11">
        <v>0</v>
      </c>
      <c r="D1739" s="11">
        <v>79</v>
      </c>
      <c r="E1739" s="11">
        <v>25.4</v>
      </c>
      <c r="F1739" s="11">
        <v>1.4</v>
      </c>
      <c r="H1739" s="1">
        <v>45891</v>
      </c>
      <c r="I1739" s="2" t="s">
        <v>80</v>
      </c>
      <c r="J1739" s="3">
        <f t="shared" si="296"/>
        <v>22.157499999999999</v>
      </c>
      <c r="K1739" s="29">
        <f t="shared" si="286"/>
        <v>24.51</v>
      </c>
      <c r="L1739" s="31">
        <f t="shared" si="287"/>
        <v>81.45310455981884</v>
      </c>
      <c r="M1739" s="33">
        <f t="shared" si="288"/>
        <v>1.5E-3</v>
      </c>
      <c r="N1739" s="36">
        <f t="shared" si="289"/>
        <v>1.1036197888816909E-5</v>
      </c>
      <c r="Q1739" s="16"/>
      <c r="R1739" s="17"/>
      <c r="S1739" s="15">
        <v>-3.2424999999999997</v>
      </c>
      <c r="T1739" s="15">
        <v>-0.98999999999999932</v>
      </c>
      <c r="U1739" s="18"/>
      <c r="W1739" s="24"/>
      <c r="Z1739" s="21">
        <f t="shared" si="290"/>
        <v>3.0764879571563792</v>
      </c>
      <c r="AA1739" s="21">
        <f t="shared" si="291"/>
        <v>2.5058949525128202</v>
      </c>
      <c r="AB1739" s="21">
        <f t="shared" si="292"/>
        <v>0.14981743387192564</v>
      </c>
      <c r="AC1739" s="21">
        <f t="shared" si="293"/>
        <v>0.96</v>
      </c>
      <c r="AD1739" s="22">
        <f t="shared" si="294"/>
        <v>5.4E-6</v>
      </c>
      <c r="AE1739" s="22">
        <f t="shared" si="295"/>
        <v>0</v>
      </c>
    </row>
    <row r="1740" spans="1:31" ht="15.75" x14ac:dyDescent="0.25">
      <c r="A1740" s="11" t="s">
        <v>173</v>
      </c>
      <c r="B1740" s="11" t="s">
        <v>1921</v>
      </c>
      <c r="C1740" s="11">
        <v>0</v>
      </c>
      <c r="D1740" s="11">
        <v>79</v>
      </c>
      <c r="E1740" s="11">
        <v>25.4</v>
      </c>
      <c r="F1740" s="11">
        <v>1.7</v>
      </c>
      <c r="H1740" s="1">
        <v>45891</v>
      </c>
      <c r="I1740" s="2" t="s">
        <v>81</v>
      </c>
      <c r="J1740" s="3">
        <f t="shared" si="296"/>
        <v>22.195</v>
      </c>
      <c r="K1740" s="29">
        <f t="shared" si="286"/>
        <v>24.375</v>
      </c>
      <c r="L1740" s="31">
        <f t="shared" si="287"/>
        <v>82.706070226620142</v>
      </c>
      <c r="M1740" s="33">
        <f t="shared" si="288"/>
        <v>5.0000000000000001E-3</v>
      </c>
      <c r="N1740" s="36">
        <f t="shared" si="289"/>
        <v>1.0159384223965406E-5</v>
      </c>
      <c r="Q1740" s="16"/>
      <c r="R1740" s="17"/>
      <c r="S1740" s="15">
        <v>-3.2049999999999992</v>
      </c>
      <c r="T1740" s="15">
        <v>-1.0250000000000004</v>
      </c>
      <c r="U1740" s="18"/>
      <c r="W1740" s="24"/>
      <c r="Z1740" s="21">
        <f t="shared" si="290"/>
        <v>3.0517434855880277</v>
      </c>
      <c r="AA1740" s="21">
        <f t="shared" si="291"/>
        <v>2.5239771103267397</v>
      </c>
      <c r="AB1740" s="21">
        <f t="shared" si="292"/>
        <v>0.15105423312915184</v>
      </c>
      <c r="AC1740" s="21">
        <f t="shared" si="293"/>
        <v>0.96</v>
      </c>
      <c r="AD1740" s="22">
        <f t="shared" si="294"/>
        <v>1.8E-5</v>
      </c>
      <c r="AE1740" s="22">
        <f t="shared" si="295"/>
        <v>0</v>
      </c>
    </row>
    <row r="1741" spans="1:31" ht="15.75" x14ac:dyDescent="0.25">
      <c r="A1741" s="11" t="s">
        <v>173</v>
      </c>
      <c r="B1741" s="11" t="s">
        <v>1922</v>
      </c>
      <c r="C1741" s="11">
        <v>0</v>
      </c>
      <c r="D1741" s="11">
        <v>79</v>
      </c>
      <c r="E1741" s="11">
        <v>25.5</v>
      </c>
      <c r="F1741" s="11">
        <v>1.7</v>
      </c>
      <c r="H1741" s="1">
        <v>45891</v>
      </c>
      <c r="I1741" s="2" t="s">
        <v>82</v>
      </c>
      <c r="J1741" s="3">
        <f t="shared" si="296"/>
        <v>22.53</v>
      </c>
      <c r="K1741" s="29">
        <f t="shared" si="286"/>
        <v>24.424999999999997</v>
      </c>
      <c r="L1741" s="31">
        <f t="shared" si="287"/>
        <v>84.902495089531811</v>
      </c>
      <c r="M1741" s="33">
        <f t="shared" si="288"/>
        <v>6.4999999999999997E-3</v>
      </c>
      <c r="N1741" s="36">
        <f t="shared" si="289"/>
        <v>8.7319957985135211E-6</v>
      </c>
      <c r="Q1741" s="16"/>
      <c r="R1741" s="17"/>
      <c r="S1741" s="15">
        <v>-2.9699999999999998</v>
      </c>
      <c r="T1741" s="15">
        <v>-0.97499999999999964</v>
      </c>
      <c r="U1741" s="18"/>
      <c r="W1741" s="24"/>
      <c r="Z1741" s="21">
        <f t="shared" si="290"/>
        <v>3.0608877866926836</v>
      </c>
      <c r="AA1741" s="21">
        <f t="shared" si="291"/>
        <v>2.5987701027928347</v>
      </c>
      <c r="AB1741" s="21">
        <f t="shared" si="292"/>
        <v>0.15547100249417112</v>
      </c>
      <c r="AC1741" s="21">
        <f t="shared" si="293"/>
        <v>0.96</v>
      </c>
      <c r="AD1741" s="22">
        <f t="shared" si="294"/>
        <v>2.34E-5</v>
      </c>
      <c r="AE1741" s="22">
        <f t="shared" si="295"/>
        <v>0</v>
      </c>
    </row>
    <row r="1742" spans="1:31" ht="15.75" x14ac:dyDescent="0.25">
      <c r="A1742" s="11" t="s">
        <v>173</v>
      </c>
      <c r="B1742" s="11" t="s">
        <v>1923</v>
      </c>
      <c r="C1742" s="11">
        <v>0</v>
      </c>
      <c r="D1742" s="11">
        <v>80</v>
      </c>
      <c r="E1742" s="11">
        <v>25.6</v>
      </c>
      <c r="F1742" s="11">
        <v>1.6</v>
      </c>
      <c r="H1742" s="1">
        <v>45891</v>
      </c>
      <c r="I1742" s="2" t="s">
        <v>83</v>
      </c>
      <c r="J1742" s="3">
        <f t="shared" si="296"/>
        <v>22.782499999999999</v>
      </c>
      <c r="K1742" s="29">
        <f t="shared" si="286"/>
        <v>24.547499999999999</v>
      </c>
      <c r="L1742" s="31">
        <f t="shared" si="287"/>
        <v>85.941263339885822</v>
      </c>
      <c r="M1742" s="33">
        <f t="shared" si="288"/>
        <v>3.5000000000000001E-3</v>
      </c>
      <c r="N1742" s="36">
        <f t="shared" si="289"/>
        <v>8.0903893463623173E-6</v>
      </c>
      <c r="Q1742" s="16"/>
      <c r="R1742" s="17"/>
      <c r="S1742" s="15">
        <v>-2.8175000000000008</v>
      </c>
      <c r="T1742" s="15">
        <v>-0.95249999999999968</v>
      </c>
      <c r="U1742" s="18"/>
      <c r="W1742" s="24"/>
      <c r="Z1742" s="21">
        <f t="shared" si="290"/>
        <v>3.0833924022547636</v>
      </c>
      <c r="AA1742" s="21">
        <f t="shared" si="291"/>
        <v>2.6499063842237978</v>
      </c>
      <c r="AB1742" s="21">
        <f t="shared" si="292"/>
        <v>0.15838192673715115</v>
      </c>
      <c r="AC1742" s="21">
        <f t="shared" si="293"/>
        <v>0.96</v>
      </c>
      <c r="AD1742" s="22">
        <f t="shared" si="294"/>
        <v>1.26E-5</v>
      </c>
      <c r="AE1742" s="22">
        <f t="shared" si="295"/>
        <v>0</v>
      </c>
    </row>
    <row r="1743" spans="1:31" ht="15.75" x14ac:dyDescent="0.25">
      <c r="A1743" s="11" t="s">
        <v>173</v>
      </c>
      <c r="B1743" s="11" t="s">
        <v>1924</v>
      </c>
      <c r="C1743" s="11">
        <v>0</v>
      </c>
      <c r="D1743" s="11">
        <v>79</v>
      </c>
      <c r="E1743" s="11">
        <v>25.5</v>
      </c>
      <c r="F1743" s="11">
        <v>1.8</v>
      </c>
      <c r="H1743" s="1">
        <v>45891</v>
      </c>
      <c r="I1743" s="2" t="s">
        <v>84</v>
      </c>
      <c r="J1743" s="3">
        <f t="shared" si="296"/>
        <v>23.002500000000001</v>
      </c>
      <c r="K1743" s="29">
        <f t="shared" si="286"/>
        <v>24.695</v>
      </c>
      <c r="L1743" s="31">
        <f t="shared" si="287"/>
        <v>86.543440627159498</v>
      </c>
      <c r="M1743" s="33">
        <f t="shared" si="288"/>
        <v>8.5000000000000006E-3</v>
      </c>
      <c r="N1743" s="36">
        <f t="shared" si="289"/>
        <v>7.7346827560892776E-6</v>
      </c>
      <c r="Q1743" s="16"/>
      <c r="R1743" s="17"/>
      <c r="S1743" s="15">
        <v>-2.4974999999999996</v>
      </c>
      <c r="T1743" s="15">
        <v>-0.90500000000000025</v>
      </c>
      <c r="U1743" s="18"/>
      <c r="W1743" s="24"/>
      <c r="Z1743" s="21">
        <f t="shared" si="290"/>
        <v>3.1106811883073173</v>
      </c>
      <c r="AA1743" s="21">
        <f t="shared" si="291"/>
        <v>2.6920905273029625</v>
      </c>
      <c r="AB1743" s="21">
        <f t="shared" si="292"/>
        <v>0.1607221034435713</v>
      </c>
      <c r="AC1743" s="21">
        <f t="shared" si="293"/>
        <v>0.96</v>
      </c>
      <c r="AD1743" s="22">
        <f t="shared" si="294"/>
        <v>3.0599999999999998E-5</v>
      </c>
      <c r="AE1743" s="22">
        <f t="shared" si="295"/>
        <v>0</v>
      </c>
    </row>
    <row r="1744" spans="1:31" ht="15.75" x14ac:dyDescent="0.25">
      <c r="A1744" s="11" t="s">
        <v>173</v>
      </c>
      <c r="B1744" s="11" t="s">
        <v>1925</v>
      </c>
      <c r="C1744" s="11">
        <v>0</v>
      </c>
      <c r="D1744" s="11">
        <v>80</v>
      </c>
      <c r="E1744" s="11">
        <v>25.3</v>
      </c>
      <c r="F1744" s="11">
        <v>1.7</v>
      </c>
      <c r="H1744" s="1">
        <v>45891</v>
      </c>
      <c r="I1744" s="2" t="s">
        <v>85</v>
      </c>
      <c r="J1744" s="3">
        <f t="shared" si="296"/>
        <v>22.922499999999999</v>
      </c>
      <c r="K1744" s="29">
        <f t="shared" si="286"/>
        <v>24.672499999999999</v>
      </c>
      <c r="L1744" s="31">
        <f t="shared" si="287"/>
        <v>86.094644168515543</v>
      </c>
      <c r="M1744" s="33">
        <f t="shared" si="288"/>
        <v>0.01</v>
      </c>
      <c r="N1744" s="36">
        <f t="shared" si="289"/>
        <v>8.0155771736401791E-6</v>
      </c>
      <c r="Q1744" s="16"/>
      <c r="R1744" s="17"/>
      <c r="S1744" s="15">
        <v>-2.3775000000000004</v>
      </c>
      <c r="T1744" s="15">
        <v>-0.82750000000000057</v>
      </c>
      <c r="U1744" s="18"/>
      <c r="W1744" s="24"/>
      <c r="Z1744" s="21">
        <f t="shared" si="290"/>
        <v>3.1065049267205715</v>
      </c>
      <c r="AA1744" s="21">
        <f t="shared" si="291"/>
        <v>2.6745343627374805</v>
      </c>
      <c r="AB1744" s="21">
        <f t="shared" si="292"/>
        <v>0.15970140135944288</v>
      </c>
      <c r="AC1744" s="21">
        <f t="shared" si="293"/>
        <v>0.96</v>
      </c>
      <c r="AD1744" s="22">
        <f t="shared" si="294"/>
        <v>3.6000000000000001E-5</v>
      </c>
      <c r="AE1744" s="22">
        <f t="shared" si="295"/>
        <v>0</v>
      </c>
    </row>
    <row r="1745" spans="1:31" ht="15.75" x14ac:dyDescent="0.25">
      <c r="A1745" s="11" t="s">
        <v>173</v>
      </c>
      <c r="B1745" s="11" t="s">
        <v>1926</v>
      </c>
      <c r="C1745" s="11">
        <v>0</v>
      </c>
      <c r="D1745" s="11">
        <v>81</v>
      </c>
      <c r="E1745" s="11">
        <v>25.1</v>
      </c>
      <c r="F1745" s="11">
        <v>1.3</v>
      </c>
      <c r="H1745" s="1">
        <v>45891</v>
      </c>
      <c r="I1745" s="2" t="s">
        <v>86</v>
      </c>
      <c r="J1745" s="3">
        <f t="shared" si="296"/>
        <v>22.645000000000003</v>
      </c>
      <c r="K1745" s="29">
        <f t="shared" si="286"/>
        <v>24.605</v>
      </c>
      <c r="L1745" s="31">
        <f t="shared" si="287"/>
        <v>84.464988151663022</v>
      </c>
      <c r="M1745" s="33">
        <f t="shared" si="288"/>
        <v>3.5000000000000001E-3</v>
      </c>
      <c r="N1745" s="36">
        <f t="shared" si="289"/>
        <v>9.0521896892721353E-6</v>
      </c>
      <c r="Q1745" s="16"/>
      <c r="R1745" s="17"/>
      <c r="S1745" s="15">
        <v>-2.4550000000000001</v>
      </c>
      <c r="T1745" s="15">
        <v>-0.69500000000000028</v>
      </c>
      <c r="U1745" s="18"/>
      <c r="W1745" s="24"/>
      <c r="Z1745" s="21">
        <f t="shared" si="290"/>
        <v>3.0940054678914848</v>
      </c>
      <c r="AA1745" s="21">
        <f t="shared" si="291"/>
        <v>2.6133513518663487</v>
      </c>
      <c r="AB1745" s="21">
        <f t="shared" si="292"/>
        <v>0.15612849640813195</v>
      </c>
      <c r="AC1745" s="21">
        <f t="shared" si="293"/>
        <v>0.96</v>
      </c>
      <c r="AD1745" s="22">
        <f t="shared" si="294"/>
        <v>1.26E-5</v>
      </c>
      <c r="AE1745" s="22">
        <f t="shared" si="295"/>
        <v>0</v>
      </c>
    </row>
    <row r="1746" spans="1:31" ht="15.75" x14ac:dyDescent="0.25">
      <c r="A1746" s="11" t="s">
        <v>173</v>
      </c>
      <c r="B1746" s="11" t="s">
        <v>1927</v>
      </c>
      <c r="C1746" s="11">
        <v>0</v>
      </c>
      <c r="D1746" s="11">
        <v>81</v>
      </c>
      <c r="E1746" s="11">
        <v>25.1</v>
      </c>
      <c r="F1746" s="11">
        <v>1.3</v>
      </c>
      <c r="H1746" s="1">
        <v>45891</v>
      </c>
      <c r="I1746" s="2" t="s">
        <v>87</v>
      </c>
      <c r="J1746" s="3">
        <f t="shared" si="296"/>
        <v>22.565000000000001</v>
      </c>
      <c r="K1746" s="29">
        <f t="shared" si="286"/>
        <v>24.490000000000002</v>
      </c>
      <c r="L1746" s="31">
        <f t="shared" si="287"/>
        <v>84.693952524363496</v>
      </c>
      <c r="M1746" s="33">
        <f t="shared" si="288"/>
        <v>1.5E-3</v>
      </c>
      <c r="N1746" s="36">
        <f t="shared" si="289"/>
        <v>8.8798402519479075E-6</v>
      </c>
      <c r="Q1746" s="16"/>
      <c r="R1746" s="17"/>
      <c r="S1746" s="15">
        <v>-2.535000000000001</v>
      </c>
      <c r="T1746" s="15">
        <v>-0.60999999999999943</v>
      </c>
      <c r="U1746" s="18"/>
      <c r="W1746" s="24"/>
      <c r="Z1746" s="21">
        <f t="shared" si="290"/>
        <v>3.0728111034133492</v>
      </c>
      <c r="AA1746" s="21">
        <f t="shared" si="291"/>
        <v>2.6024851770882718</v>
      </c>
      <c r="AB1746" s="21">
        <f t="shared" si="292"/>
        <v>0.15561595146470855</v>
      </c>
      <c r="AC1746" s="21">
        <f t="shared" si="293"/>
        <v>0.96</v>
      </c>
      <c r="AD1746" s="22">
        <f t="shared" si="294"/>
        <v>5.4E-6</v>
      </c>
      <c r="AE1746" s="22">
        <f t="shared" si="295"/>
        <v>0</v>
      </c>
    </row>
    <row r="1747" spans="1:31" ht="15.75" x14ac:dyDescent="0.25">
      <c r="A1747" s="11" t="s">
        <v>173</v>
      </c>
      <c r="B1747" s="11" t="s">
        <v>1928</v>
      </c>
      <c r="C1747" s="11">
        <v>0</v>
      </c>
      <c r="D1747" s="11">
        <v>81</v>
      </c>
      <c r="E1747" s="11">
        <v>25</v>
      </c>
      <c r="F1747" s="11">
        <v>1.4</v>
      </c>
      <c r="H1747" s="1">
        <v>45891</v>
      </c>
      <c r="I1747" s="2" t="s">
        <v>88</v>
      </c>
      <c r="J1747" s="3">
        <f t="shared" si="296"/>
        <v>22.664999999999999</v>
      </c>
      <c r="K1747" s="29">
        <f t="shared" si="286"/>
        <v>24.412500000000001</v>
      </c>
      <c r="L1747" s="31">
        <f t="shared" si="287"/>
        <v>86.034928155829249</v>
      </c>
      <c r="M1747" s="33">
        <f t="shared" si="288"/>
        <v>1.2999999999999999E-2</v>
      </c>
      <c r="N1747" s="36">
        <f t="shared" si="289"/>
        <v>8.0061855912601565E-6</v>
      </c>
      <c r="Q1747" s="16"/>
      <c r="R1747" s="17"/>
      <c r="S1747" s="15">
        <v>-2.3349999999999991</v>
      </c>
      <c r="T1747" s="15">
        <v>-0.6875</v>
      </c>
      <c r="U1747" s="18"/>
      <c r="W1747" s="24"/>
      <c r="Z1747" s="21">
        <f t="shared" si="290"/>
        <v>3.0585994736636493</v>
      </c>
      <c r="AA1747" s="21">
        <f t="shared" si="291"/>
        <v>2.6314638597410922</v>
      </c>
      <c r="AB1747" s="21">
        <f t="shared" si="292"/>
        <v>0.1574419397453718</v>
      </c>
      <c r="AC1747" s="21">
        <f t="shared" si="293"/>
        <v>0.96</v>
      </c>
      <c r="AD1747" s="22">
        <f t="shared" si="294"/>
        <v>4.6799999999999999E-5</v>
      </c>
      <c r="AE1747" s="22">
        <f t="shared" si="295"/>
        <v>0</v>
      </c>
    </row>
    <row r="1748" spans="1:31" ht="15.75" x14ac:dyDescent="0.25">
      <c r="A1748" s="11" t="s">
        <v>173</v>
      </c>
      <c r="B1748" s="11" t="s">
        <v>1929</v>
      </c>
      <c r="C1748" s="11">
        <v>0</v>
      </c>
      <c r="D1748" s="11">
        <v>81</v>
      </c>
      <c r="E1748" s="11">
        <v>24.8</v>
      </c>
      <c r="F1748" s="11">
        <v>1.1000000000000001</v>
      </c>
      <c r="H1748" s="1">
        <v>45891</v>
      </c>
      <c r="I1748" s="2" t="s">
        <v>89</v>
      </c>
      <c r="J1748" s="3">
        <f t="shared" si="296"/>
        <v>22.225000000000001</v>
      </c>
      <c r="K1748" s="29">
        <f t="shared" si="286"/>
        <v>24.5275</v>
      </c>
      <c r="L1748" s="31">
        <f t="shared" si="287"/>
        <v>81.837163578603096</v>
      </c>
      <c r="M1748" s="33">
        <f t="shared" si="288"/>
        <v>0.01</v>
      </c>
      <c r="N1748" s="36">
        <f t="shared" si="289"/>
        <v>1.0779894135743699E-5</v>
      </c>
      <c r="Q1748" s="16"/>
      <c r="R1748" s="17"/>
      <c r="S1748" s="15">
        <v>-2.5750000000000002</v>
      </c>
      <c r="T1748" s="15">
        <v>-0.47250000000000103</v>
      </c>
      <c r="U1748" s="18"/>
      <c r="W1748" s="24"/>
      <c r="Z1748" s="21">
        <f t="shared" si="290"/>
        <v>3.0797083515334354</v>
      </c>
      <c r="AA1748" s="21">
        <f t="shared" si="291"/>
        <v>2.5203459613883186</v>
      </c>
      <c r="AB1748" s="21">
        <f t="shared" si="292"/>
        <v>0.15066126009491274</v>
      </c>
      <c r="AC1748" s="21">
        <f t="shared" si="293"/>
        <v>0.96</v>
      </c>
      <c r="AD1748" s="22">
        <f t="shared" si="294"/>
        <v>3.6000000000000001E-5</v>
      </c>
      <c r="AE1748" s="22">
        <f t="shared" si="295"/>
        <v>0</v>
      </c>
    </row>
    <row r="1749" spans="1:31" ht="15.75" x14ac:dyDescent="0.25">
      <c r="A1749" s="11" t="s">
        <v>173</v>
      </c>
      <c r="B1749" s="11" t="s">
        <v>1930</v>
      </c>
      <c r="C1749" s="11">
        <v>0</v>
      </c>
      <c r="D1749" s="11">
        <v>81</v>
      </c>
      <c r="E1749" s="11">
        <v>24.8</v>
      </c>
      <c r="F1749" s="11">
        <v>0.8</v>
      </c>
      <c r="H1749" s="1">
        <v>45891</v>
      </c>
      <c r="I1749" s="2" t="s">
        <v>90</v>
      </c>
      <c r="J1749" s="3">
        <f t="shared" si="296"/>
        <v>21.967500000000001</v>
      </c>
      <c r="K1749" s="29">
        <f t="shared" si="286"/>
        <v>24.2575</v>
      </c>
      <c r="L1749" s="31">
        <f t="shared" si="287"/>
        <v>81.824067243147041</v>
      </c>
      <c r="M1749" s="33">
        <f t="shared" si="288"/>
        <v>8.5000000000000006E-3</v>
      </c>
      <c r="N1749" s="36">
        <f t="shared" si="289"/>
        <v>1.0720689138565204E-5</v>
      </c>
      <c r="Q1749" s="16"/>
      <c r="R1749" s="17"/>
      <c r="S1749" s="15">
        <v>-2.8324999999999987</v>
      </c>
      <c r="T1749" s="15">
        <v>-0.54250000000000043</v>
      </c>
      <c r="U1749" s="18"/>
      <c r="W1749" s="24"/>
      <c r="Z1749" s="21">
        <f t="shared" si="290"/>
        <v>3.0303481204905882</v>
      </c>
      <c r="AA1749" s="21">
        <f t="shared" si="291"/>
        <v>2.4795540838116614</v>
      </c>
      <c r="AB1749" s="21">
        <f t="shared" si="292"/>
        <v>0.14852897508904575</v>
      </c>
      <c r="AC1749" s="21">
        <f t="shared" si="293"/>
        <v>0.96</v>
      </c>
      <c r="AD1749" s="22">
        <f t="shared" si="294"/>
        <v>3.0599999999999998E-5</v>
      </c>
      <c r="AE1749" s="22">
        <f t="shared" si="295"/>
        <v>0</v>
      </c>
    </row>
    <row r="1750" spans="1:31" ht="15.75" x14ac:dyDescent="0.25">
      <c r="A1750" s="11" t="s">
        <v>173</v>
      </c>
      <c r="B1750" s="11" t="s">
        <v>1931</v>
      </c>
      <c r="C1750" s="11">
        <v>0</v>
      </c>
      <c r="D1750" s="11">
        <v>82</v>
      </c>
      <c r="E1750" s="11">
        <v>24.6</v>
      </c>
      <c r="F1750" s="11">
        <v>0.8</v>
      </c>
      <c r="H1750" s="1">
        <v>45891</v>
      </c>
      <c r="I1750" s="2" t="s">
        <v>91</v>
      </c>
      <c r="J1750" s="3">
        <f t="shared" si="296"/>
        <v>21.667500000000004</v>
      </c>
      <c r="K1750" s="29">
        <f t="shared" si="286"/>
        <v>24.135000000000002</v>
      </c>
      <c r="L1750" s="31">
        <f t="shared" si="287"/>
        <v>80.427466361058833</v>
      </c>
      <c r="M1750" s="33">
        <f t="shared" si="288"/>
        <v>1.5E-3</v>
      </c>
      <c r="N1750" s="36">
        <f t="shared" si="289"/>
        <v>1.1636191019282227E-5</v>
      </c>
      <c r="Q1750" s="16"/>
      <c r="R1750" s="17"/>
      <c r="S1750" s="15">
        <v>-2.9324999999999992</v>
      </c>
      <c r="T1750" s="15">
        <v>-0.66500000000000004</v>
      </c>
      <c r="U1750" s="18"/>
      <c r="W1750" s="24"/>
      <c r="Z1750" s="21">
        <f t="shared" si="290"/>
        <v>3.0081817529170456</v>
      </c>
      <c r="AA1750" s="21">
        <f t="shared" si="291"/>
        <v>2.4194043674068668</v>
      </c>
      <c r="AB1750" s="21">
        <f t="shared" si="292"/>
        <v>0.1450617647041228</v>
      </c>
      <c r="AC1750" s="21">
        <f t="shared" si="293"/>
        <v>0.96</v>
      </c>
      <c r="AD1750" s="22">
        <f t="shared" si="294"/>
        <v>5.4E-6</v>
      </c>
      <c r="AE1750" s="22">
        <f t="shared" si="295"/>
        <v>0</v>
      </c>
    </row>
    <row r="1751" spans="1:31" ht="15.75" x14ac:dyDescent="0.25">
      <c r="A1751" s="11" t="s">
        <v>173</v>
      </c>
      <c r="B1751" s="11" t="s">
        <v>1932</v>
      </c>
      <c r="C1751" s="11">
        <v>0</v>
      </c>
      <c r="D1751" s="11">
        <v>81</v>
      </c>
      <c r="E1751" s="11">
        <v>24.8</v>
      </c>
      <c r="F1751" s="11">
        <v>1.1000000000000001</v>
      </c>
      <c r="H1751" s="1">
        <v>45891</v>
      </c>
      <c r="I1751" s="2" t="s">
        <v>92</v>
      </c>
      <c r="J1751" s="3">
        <f t="shared" si="296"/>
        <v>21.880000000000003</v>
      </c>
      <c r="K1751" s="29">
        <f t="shared" si="286"/>
        <v>23.817500000000003</v>
      </c>
      <c r="L1751" s="31">
        <f t="shared" si="287"/>
        <v>84.367733976618155</v>
      </c>
      <c r="M1751" s="33">
        <f t="shared" si="288"/>
        <v>5.0000000000000001E-3</v>
      </c>
      <c r="N1751" s="36">
        <f t="shared" si="289"/>
        <v>8.9504390412929052E-6</v>
      </c>
      <c r="Q1751" s="16"/>
      <c r="R1751" s="17"/>
      <c r="S1751" s="15">
        <v>-2.919999999999999</v>
      </c>
      <c r="T1751" s="15">
        <v>-0.78249999999999886</v>
      </c>
      <c r="U1751" s="18"/>
      <c r="W1751" s="24"/>
      <c r="Z1751" s="21">
        <f t="shared" si="290"/>
        <v>2.9513873143206202</v>
      </c>
      <c r="AA1751" s="21">
        <f t="shared" si="291"/>
        <v>2.4900185979656757</v>
      </c>
      <c r="AB1751" s="21">
        <f t="shared" si="292"/>
        <v>0.14965891309288501</v>
      </c>
      <c r="AC1751" s="21">
        <f t="shared" si="293"/>
        <v>0.96</v>
      </c>
      <c r="AD1751" s="22">
        <f t="shared" si="294"/>
        <v>1.8E-5</v>
      </c>
      <c r="AE1751" s="22">
        <f t="shared" si="295"/>
        <v>0</v>
      </c>
    </row>
    <row r="1752" spans="1:31" ht="15.75" x14ac:dyDescent="0.25">
      <c r="A1752" s="11" t="s">
        <v>173</v>
      </c>
      <c r="B1752" s="11" t="s">
        <v>1933</v>
      </c>
      <c r="C1752" s="11">
        <v>0</v>
      </c>
      <c r="D1752" s="11">
        <v>81</v>
      </c>
      <c r="E1752" s="11">
        <v>24.7</v>
      </c>
      <c r="F1752" s="11">
        <v>0.9</v>
      </c>
      <c r="H1752" s="1">
        <v>45891</v>
      </c>
      <c r="I1752" s="2" t="s">
        <v>93</v>
      </c>
      <c r="J1752" s="3">
        <f t="shared" si="296"/>
        <v>21.645</v>
      </c>
      <c r="K1752" s="29">
        <f t="shared" si="286"/>
        <v>23.95</v>
      </c>
      <c r="L1752" s="31">
        <f t="shared" si="287"/>
        <v>81.585103169552028</v>
      </c>
      <c r="M1752" s="33">
        <f t="shared" si="288"/>
        <v>2.4499999999999997E-2</v>
      </c>
      <c r="N1752" s="36">
        <f t="shared" si="289"/>
        <v>1.0802638735232085E-5</v>
      </c>
      <c r="Q1752" s="16"/>
      <c r="R1752" s="17"/>
      <c r="S1752" s="15">
        <v>-3.0549999999999997</v>
      </c>
      <c r="T1752" s="15">
        <v>-0.85000000000000053</v>
      </c>
      <c r="U1752" s="18"/>
      <c r="W1752" s="24"/>
      <c r="Z1752" s="21">
        <f t="shared" si="290"/>
        <v>2.9749741414014519</v>
      </c>
      <c r="AA1752" s="21">
        <f t="shared" si="291"/>
        <v>2.4271357225298691</v>
      </c>
      <c r="AB1752" s="21">
        <f t="shared" si="292"/>
        <v>0.14573149429256516</v>
      </c>
      <c r="AC1752" s="21">
        <f t="shared" si="293"/>
        <v>0.96</v>
      </c>
      <c r="AD1752" s="22">
        <f t="shared" si="294"/>
        <v>8.8199999999999989E-5</v>
      </c>
      <c r="AE1752" s="22">
        <f t="shared" si="295"/>
        <v>0</v>
      </c>
    </row>
    <row r="1753" spans="1:31" ht="15.75" x14ac:dyDescent="0.25">
      <c r="A1753" s="11" t="s">
        <v>173</v>
      </c>
      <c r="B1753" s="11" t="s">
        <v>1934</v>
      </c>
      <c r="C1753" s="11">
        <v>0</v>
      </c>
      <c r="D1753" s="11">
        <v>81</v>
      </c>
      <c r="E1753" s="11">
        <v>24.6</v>
      </c>
      <c r="F1753" s="11">
        <v>0.9</v>
      </c>
      <c r="H1753" s="1">
        <v>45891</v>
      </c>
      <c r="I1753" s="2" t="s">
        <v>94</v>
      </c>
      <c r="J1753" s="3">
        <f t="shared" si="296"/>
        <v>21.587500000000002</v>
      </c>
      <c r="K1753" s="29">
        <f t="shared" si="286"/>
        <v>23.862500000000001</v>
      </c>
      <c r="L1753" s="31">
        <f t="shared" si="287"/>
        <v>81.779028494295801</v>
      </c>
      <c r="M1753" s="33">
        <f t="shared" si="288"/>
        <v>1.2999999999999999E-2</v>
      </c>
      <c r="N1753" s="36">
        <f t="shared" si="289"/>
        <v>1.065072935138963E-5</v>
      </c>
      <c r="Q1753" s="16"/>
      <c r="R1753" s="17"/>
      <c r="S1753" s="15">
        <v>-3.0125000000000002</v>
      </c>
      <c r="T1753" s="15">
        <v>-0.83749999999999947</v>
      </c>
      <c r="U1753" s="18"/>
      <c r="W1753" s="24"/>
      <c r="Z1753" s="21">
        <f t="shared" si="290"/>
        <v>2.9593795699163414</v>
      </c>
      <c r="AA1753" s="21">
        <f t="shared" si="291"/>
        <v>2.4201518617362536</v>
      </c>
      <c r="AB1753" s="21">
        <f t="shared" si="292"/>
        <v>0.14540955247846016</v>
      </c>
      <c r="AC1753" s="21">
        <f t="shared" si="293"/>
        <v>0.96</v>
      </c>
      <c r="AD1753" s="22">
        <f t="shared" si="294"/>
        <v>4.6799999999999999E-5</v>
      </c>
      <c r="AE1753" s="22">
        <f t="shared" si="295"/>
        <v>0</v>
      </c>
    </row>
    <row r="1754" spans="1:31" ht="15.75" x14ac:dyDescent="0.25">
      <c r="A1754" s="11" t="s">
        <v>173</v>
      </c>
      <c r="B1754" s="11" t="s">
        <v>1935</v>
      </c>
      <c r="C1754" s="11">
        <v>0</v>
      </c>
      <c r="D1754" s="11">
        <v>81</v>
      </c>
      <c r="E1754" s="11">
        <v>24.4</v>
      </c>
      <c r="F1754" s="11">
        <v>1</v>
      </c>
      <c r="H1754" s="1">
        <v>45891</v>
      </c>
      <c r="I1754" s="2" t="s">
        <v>95</v>
      </c>
      <c r="J1754" s="3">
        <f t="shared" si="296"/>
        <v>21.6175</v>
      </c>
      <c r="K1754" s="29">
        <f t="shared" si="286"/>
        <v>23.740000000000002</v>
      </c>
      <c r="L1754" s="31">
        <f t="shared" si="287"/>
        <v>82.904952500198362</v>
      </c>
      <c r="M1754" s="33">
        <f t="shared" si="288"/>
        <v>1.5E-3</v>
      </c>
      <c r="N1754" s="36">
        <f t="shared" si="289"/>
        <v>9.8783650528024053E-6</v>
      </c>
      <c r="Q1754" s="16"/>
      <c r="R1754" s="17"/>
      <c r="S1754" s="15">
        <v>-2.7824999999999998</v>
      </c>
      <c r="T1754" s="15">
        <v>-0.85999999999999943</v>
      </c>
      <c r="U1754" s="18"/>
      <c r="W1754" s="24"/>
      <c r="Z1754" s="21">
        <f t="shared" si="290"/>
        <v>2.937667017145607</v>
      </c>
      <c r="AA1754" s="21">
        <f t="shared" si="291"/>
        <v>2.4354714451785595</v>
      </c>
      <c r="AB1754" s="21">
        <f t="shared" si="292"/>
        <v>0.14646736702882204</v>
      </c>
      <c r="AC1754" s="21">
        <f t="shared" si="293"/>
        <v>0.96</v>
      </c>
      <c r="AD1754" s="22">
        <f t="shared" si="294"/>
        <v>5.4E-6</v>
      </c>
      <c r="AE1754" s="22">
        <f t="shared" si="295"/>
        <v>0</v>
      </c>
    </row>
    <row r="1755" spans="1:31" ht="15.75" x14ac:dyDescent="0.25">
      <c r="A1755" s="11" t="s">
        <v>173</v>
      </c>
      <c r="B1755" s="11" t="s">
        <v>1936</v>
      </c>
      <c r="C1755" s="11">
        <v>0</v>
      </c>
      <c r="D1755" s="11">
        <v>82</v>
      </c>
      <c r="E1755" s="11">
        <v>24.3</v>
      </c>
      <c r="F1755" s="11">
        <v>0.7</v>
      </c>
      <c r="H1755" s="1">
        <v>45891</v>
      </c>
      <c r="I1755" s="2" t="s">
        <v>96</v>
      </c>
      <c r="J1755" s="3">
        <f t="shared" si="296"/>
        <v>21.927500000000002</v>
      </c>
      <c r="K1755" s="29">
        <f t="shared" si="286"/>
        <v>23.727499999999999</v>
      </c>
      <c r="L1755" s="31">
        <f t="shared" si="287"/>
        <v>85.410168331690997</v>
      </c>
      <c r="M1755" s="33">
        <f t="shared" si="288"/>
        <v>3.5000000000000001E-3</v>
      </c>
      <c r="N1755" s="36">
        <f t="shared" si="289"/>
        <v>8.271295131655613E-6</v>
      </c>
      <c r="Q1755" s="16"/>
      <c r="R1755" s="17"/>
      <c r="S1755" s="15">
        <v>-2.3725000000000005</v>
      </c>
      <c r="T1755" s="15">
        <v>-0.67250000000000121</v>
      </c>
      <c r="U1755" s="18"/>
      <c r="W1755" s="24"/>
      <c r="Z1755" s="21">
        <f t="shared" si="290"/>
        <v>2.9354592864877089</v>
      </c>
      <c r="AA1755" s="21">
        <f t="shared" si="291"/>
        <v>2.5071807178974077</v>
      </c>
      <c r="AB1755" s="21">
        <f t="shared" si="292"/>
        <v>0.15079434851268256</v>
      </c>
      <c r="AC1755" s="21">
        <f t="shared" si="293"/>
        <v>0.96</v>
      </c>
      <c r="AD1755" s="22">
        <f t="shared" si="294"/>
        <v>1.26E-5</v>
      </c>
      <c r="AE1755" s="22">
        <f t="shared" si="295"/>
        <v>0</v>
      </c>
    </row>
    <row r="1756" spans="1:31" ht="15.75" x14ac:dyDescent="0.25">
      <c r="A1756" s="11" t="s">
        <v>173</v>
      </c>
      <c r="B1756" s="11" t="s">
        <v>1937</v>
      </c>
      <c r="C1756" s="11">
        <v>0</v>
      </c>
      <c r="D1756" s="11">
        <v>82</v>
      </c>
      <c r="E1756" s="11">
        <v>24.3</v>
      </c>
      <c r="F1756" s="11">
        <v>0.9</v>
      </c>
      <c r="H1756" s="1">
        <v>45891</v>
      </c>
      <c r="I1756" s="2" t="s">
        <v>97</v>
      </c>
      <c r="J1756" s="3">
        <f t="shared" si="296"/>
        <v>21.932500000000001</v>
      </c>
      <c r="K1756" s="29">
        <f t="shared" si="286"/>
        <v>23.805</v>
      </c>
      <c r="L1756" s="31">
        <f t="shared" si="287"/>
        <v>84.869453990365557</v>
      </c>
      <c r="M1756" s="33">
        <f t="shared" si="288"/>
        <v>6.4999999999999997E-3</v>
      </c>
      <c r="N1756" s="36">
        <f t="shared" si="289"/>
        <v>8.6281521845708257E-6</v>
      </c>
      <c r="Q1756" s="16"/>
      <c r="R1756" s="17"/>
      <c r="S1756" s="15">
        <v>-2.3674999999999997</v>
      </c>
      <c r="T1756" s="15">
        <v>-0.49500000000000011</v>
      </c>
      <c r="U1756" s="18"/>
      <c r="W1756" s="24"/>
      <c r="Z1756" s="21">
        <f t="shared" si="290"/>
        <v>2.9491705884910324</v>
      </c>
      <c r="AA1756" s="21">
        <f t="shared" si="291"/>
        <v>2.5029449756967899</v>
      </c>
      <c r="AB1756" s="21">
        <f t="shared" si="292"/>
        <v>0.15045023816646355</v>
      </c>
      <c r="AC1756" s="21">
        <f t="shared" si="293"/>
        <v>0.96</v>
      </c>
      <c r="AD1756" s="22">
        <f t="shared" si="294"/>
        <v>2.34E-5</v>
      </c>
      <c r="AE1756" s="22">
        <f t="shared" si="295"/>
        <v>0</v>
      </c>
    </row>
    <row r="1757" spans="1:31" ht="15.75" x14ac:dyDescent="0.25">
      <c r="A1757" s="11" t="s">
        <v>173</v>
      </c>
      <c r="B1757" s="11" t="s">
        <v>1938</v>
      </c>
      <c r="C1757" s="11">
        <v>0</v>
      </c>
      <c r="D1757" s="11">
        <v>83</v>
      </c>
      <c r="E1757" s="11">
        <v>24.4</v>
      </c>
      <c r="F1757" s="11">
        <v>0.9</v>
      </c>
      <c r="H1757" s="1">
        <v>45891</v>
      </c>
      <c r="I1757" s="2" t="s">
        <v>98</v>
      </c>
      <c r="J1757" s="3">
        <f t="shared" si="296"/>
        <v>21.977499999999999</v>
      </c>
      <c r="K1757" s="29">
        <f t="shared" si="286"/>
        <v>23.78</v>
      </c>
      <c r="L1757" s="31">
        <f t="shared" si="287"/>
        <v>85.407724076291544</v>
      </c>
      <c r="M1757" s="33">
        <f t="shared" si="288"/>
        <v>6.4999999999999997E-3</v>
      </c>
      <c r="N1757" s="36">
        <f t="shared" si="289"/>
        <v>8.2830181117949975E-6</v>
      </c>
      <c r="Q1757" s="16"/>
      <c r="R1757" s="17"/>
      <c r="S1757" s="15">
        <v>-2.4225000000000003</v>
      </c>
      <c r="T1757" s="15">
        <v>-0.52000000000000046</v>
      </c>
      <c r="U1757" s="18"/>
      <c r="W1757" s="24"/>
      <c r="Z1757" s="21">
        <f t="shared" si="290"/>
        <v>2.9447414947919381</v>
      </c>
      <c r="AA1757" s="21">
        <f t="shared" si="291"/>
        <v>2.5150366906319617</v>
      </c>
      <c r="AB1757" s="21">
        <f t="shared" si="292"/>
        <v>0.15120601616617743</v>
      </c>
      <c r="AC1757" s="21">
        <f t="shared" si="293"/>
        <v>0.96</v>
      </c>
      <c r="AD1757" s="22">
        <f t="shared" si="294"/>
        <v>2.34E-5</v>
      </c>
      <c r="AE1757" s="22">
        <f t="shared" si="295"/>
        <v>0</v>
      </c>
    </row>
    <row r="1758" spans="1:31" ht="15.75" x14ac:dyDescent="0.25">
      <c r="A1758" s="11" t="s">
        <v>173</v>
      </c>
      <c r="B1758" s="11" t="s">
        <v>1939</v>
      </c>
      <c r="C1758" s="11">
        <v>0</v>
      </c>
      <c r="D1758" s="11">
        <v>82</v>
      </c>
      <c r="E1758" s="11">
        <v>24.5</v>
      </c>
      <c r="F1758" s="11">
        <v>1</v>
      </c>
      <c r="H1758" s="1">
        <v>45891</v>
      </c>
      <c r="I1758" s="2" t="s">
        <v>99</v>
      </c>
      <c r="J1758" s="3">
        <f t="shared" si="296"/>
        <v>22.327500000000001</v>
      </c>
      <c r="K1758" s="29">
        <f t="shared" si="286"/>
        <v>24.034999999999997</v>
      </c>
      <c r="L1758" s="31">
        <f t="shared" si="287"/>
        <v>86.230308430856411</v>
      </c>
      <c r="M1758" s="33">
        <f t="shared" si="288"/>
        <v>3.0000000000000002E-2</v>
      </c>
      <c r="N1758" s="36">
        <f t="shared" si="289"/>
        <v>7.8146476561138046E-6</v>
      </c>
      <c r="Q1758" s="16"/>
      <c r="R1758" s="17"/>
      <c r="S1758" s="15">
        <v>-2.1725000000000003</v>
      </c>
      <c r="T1758" s="15">
        <v>-0.3650000000000011</v>
      </c>
      <c r="U1758" s="18"/>
      <c r="W1758" s="24"/>
      <c r="Z1758" s="21">
        <f t="shared" si="290"/>
        <v>2.990191760647066</v>
      </c>
      <c r="AA1758" s="21">
        <f t="shared" si="291"/>
        <v>2.5784515778800206</v>
      </c>
      <c r="AB1758" s="21">
        <f t="shared" si="292"/>
        <v>0.15471619591532013</v>
      </c>
      <c r="AC1758" s="21">
        <f t="shared" si="293"/>
        <v>0.96</v>
      </c>
      <c r="AD1758" s="22">
        <f t="shared" si="294"/>
        <v>1.0800000000000001E-4</v>
      </c>
      <c r="AE1758" s="22">
        <f t="shared" si="295"/>
        <v>0</v>
      </c>
    </row>
    <row r="1759" spans="1:31" ht="15.75" x14ac:dyDescent="0.25">
      <c r="A1759" s="11" t="s">
        <v>173</v>
      </c>
      <c r="B1759" s="11" t="s">
        <v>1940</v>
      </c>
      <c r="C1759" s="11">
        <v>0</v>
      </c>
      <c r="D1759" s="11">
        <v>83</v>
      </c>
      <c r="E1759" s="11">
        <v>24.4</v>
      </c>
      <c r="F1759" s="11">
        <v>1</v>
      </c>
      <c r="H1759" s="1">
        <v>45891</v>
      </c>
      <c r="I1759" s="2" t="s">
        <v>100</v>
      </c>
      <c r="J1759" s="3">
        <f t="shared" si="296"/>
        <v>22.259999999999998</v>
      </c>
      <c r="K1759" s="29">
        <f t="shared" si="286"/>
        <v>24.155000000000001</v>
      </c>
      <c r="L1759" s="31">
        <f t="shared" si="287"/>
        <v>84.812603585519099</v>
      </c>
      <c r="M1759" s="33">
        <f t="shared" si="288"/>
        <v>1.4999999999999999E-2</v>
      </c>
      <c r="N1759" s="36">
        <f t="shared" si="289"/>
        <v>8.7353258015140312E-6</v>
      </c>
      <c r="Q1759" s="16"/>
      <c r="R1759" s="17"/>
      <c r="S1759" s="15">
        <v>-2.1400000000000006</v>
      </c>
      <c r="T1759" s="15">
        <v>-0.34499999999999975</v>
      </c>
      <c r="U1759" s="18"/>
      <c r="W1759" s="24"/>
      <c r="Z1759" s="21">
        <f t="shared" si="290"/>
        <v>3.0117910603272202</v>
      </c>
      <c r="AA1759" s="21">
        <f t="shared" si="291"/>
        <v>2.5543784128194278</v>
      </c>
      <c r="AB1759" s="21">
        <f t="shared" si="292"/>
        <v>0.15313105908505767</v>
      </c>
      <c r="AC1759" s="21">
        <f t="shared" si="293"/>
        <v>0.96</v>
      </c>
      <c r="AD1759" s="22">
        <f t="shared" si="294"/>
        <v>5.3999999999999998E-5</v>
      </c>
      <c r="AE1759" s="22">
        <f t="shared" si="295"/>
        <v>0</v>
      </c>
    </row>
    <row r="1760" spans="1:31" ht="15.75" x14ac:dyDescent="0.25">
      <c r="A1760" s="11" t="s">
        <v>173</v>
      </c>
      <c r="B1760" s="11" t="s">
        <v>1941</v>
      </c>
      <c r="C1760" s="11">
        <v>0</v>
      </c>
      <c r="D1760" s="11">
        <v>83</v>
      </c>
      <c r="E1760" s="11">
        <v>24.4</v>
      </c>
      <c r="F1760" s="11">
        <v>1.1000000000000001</v>
      </c>
      <c r="H1760" s="1">
        <v>45891</v>
      </c>
      <c r="I1760" s="2" t="s">
        <v>101</v>
      </c>
      <c r="J1760" s="3">
        <f t="shared" si="296"/>
        <v>22.25</v>
      </c>
      <c r="K1760" s="29">
        <f t="shared" si="286"/>
        <v>24.044999999999998</v>
      </c>
      <c r="L1760" s="31">
        <f t="shared" si="287"/>
        <v>85.551779732323865</v>
      </c>
      <c r="M1760" s="33">
        <f t="shared" si="288"/>
        <v>0.248</v>
      </c>
      <c r="N1760" s="36">
        <f t="shared" si="289"/>
        <v>8.2431895888369702E-6</v>
      </c>
      <c r="Q1760" s="16"/>
      <c r="R1760" s="17"/>
      <c r="S1760" s="15">
        <v>-2.1500000000000004</v>
      </c>
      <c r="T1760" s="15">
        <v>-0.35499999999999954</v>
      </c>
      <c r="U1760" s="18"/>
      <c r="W1760" s="24"/>
      <c r="Z1760" s="21">
        <f t="shared" si="290"/>
        <v>2.9919865258709097</v>
      </c>
      <c r="AA1760" s="21">
        <f t="shared" si="291"/>
        <v>2.5596977222338899</v>
      </c>
      <c r="AB1760" s="21">
        <f t="shared" si="292"/>
        <v>0.15357914472458312</v>
      </c>
      <c r="AC1760" s="21">
        <f t="shared" si="293"/>
        <v>0.96</v>
      </c>
      <c r="AD1760" s="22">
        <f t="shared" si="294"/>
        <v>8.9279999999999991E-4</v>
      </c>
      <c r="AE1760" s="22">
        <f t="shared" si="295"/>
        <v>0</v>
      </c>
    </row>
    <row r="1761" spans="1:31" ht="15.75" x14ac:dyDescent="0.25">
      <c r="A1761" s="11" t="s">
        <v>173</v>
      </c>
      <c r="B1761" s="11" t="s">
        <v>1942</v>
      </c>
      <c r="C1761" s="11">
        <v>0</v>
      </c>
      <c r="D1761" s="11">
        <v>83</v>
      </c>
      <c r="E1761" s="11">
        <v>24.5</v>
      </c>
      <c r="F1761" s="11">
        <v>0.9</v>
      </c>
      <c r="H1761" s="1">
        <v>45891</v>
      </c>
      <c r="I1761" s="2" t="s">
        <v>102</v>
      </c>
      <c r="J1761" s="3">
        <f t="shared" si="296"/>
        <v>22.4025</v>
      </c>
      <c r="K1761" s="29">
        <f t="shared" si="286"/>
        <v>24.034999999999997</v>
      </c>
      <c r="L1761" s="31">
        <f t="shared" si="287"/>
        <v>86.816457540112665</v>
      </c>
      <c r="M1761" s="33">
        <f t="shared" si="288"/>
        <v>1.5550000000000002</v>
      </c>
      <c r="N1761" s="36">
        <f t="shared" si="289"/>
        <v>7.4495494905992938E-6</v>
      </c>
      <c r="Q1761" s="16"/>
      <c r="R1761" s="17"/>
      <c r="S1761" s="15">
        <v>-2.0975000000000001</v>
      </c>
      <c r="T1761" s="15">
        <v>-0.36500000000000021</v>
      </c>
      <c r="U1761" s="18"/>
      <c r="W1761" s="24"/>
      <c r="Z1761" s="21">
        <f t="shared" si="290"/>
        <v>2.990191760647066</v>
      </c>
      <c r="AA1761" s="21">
        <f t="shared" si="291"/>
        <v>2.5959785602501073</v>
      </c>
      <c r="AB1761" s="21">
        <f t="shared" si="292"/>
        <v>0.1557678767230723</v>
      </c>
      <c r="AC1761" s="21">
        <f t="shared" si="293"/>
        <v>0.96</v>
      </c>
      <c r="AD1761" s="22">
        <f t="shared" si="294"/>
        <v>5.5980000000000005E-3</v>
      </c>
      <c r="AE1761" s="22">
        <f t="shared" si="295"/>
        <v>0</v>
      </c>
    </row>
    <row r="1762" spans="1:31" ht="15.75" x14ac:dyDescent="0.25">
      <c r="A1762" s="11" t="s">
        <v>173</v>
      </c>
      <c r="B1762" s="11" t="s">
        <v>1943</v>
      </c>
      <c r="C1762" s="11">
        <v>0</v>
      </c>
      <c r="D1762" s="11">
        <v>83</v>
      </c>
      <c r="E1762" s="11">
        <v>24.5</v>
      </c>
      <c r="F1762" s="11">
        <v>0.9</v>
      </c>
      <c r="H1762" s="1">
        <v>45891</v>
      </c>
      <c r="I1762" s="2" t="s">
        <v>103</v>
      </c>
      <c r="J1762" s="3">
        <f t="shared" si="296"/>
        <v>22.32</v>
      </c>
      <c r="K1762" s="29">
        <f t="shared" si="286"/>
        <v>24.119999999999997</v>
      </c>
      <c r="L1762" s="31">
        <f t="shared" si="287"/>
        <v>85.536914531674029</v>
      </c>
      <c r="M1762" s="33">
        <f t="shared" si="288"/>
        <v>4.7515000000000001</v>
      </c>
      <c r="N1762" s="36">
        <f t="shared" si="289"/>
        <v>8.2669317958714341E-6</v>
      </c>
      <c r="Q1762" s="16"/>
      <c r="R1762" s="17"/>
      <c r="S1762" s="15">
        <v>-2.1800000000000006</v>
      </c>
      <c r="T1762" s="15">
        <v>-0.38000000000000078</v>
      </c>
      <c r="U1762" s="18"/>
      <c r="W1762" s="24"/>
      <c r="Z1762" s="21">
        <f t="shared" si="290"/>
        <v>3.005477249285736</v>
      </c>
      <c r="AA1762" s="21">
        <f t="shared" si="291"/>
        <v>2.5707925059904473</v>
      </c>
      <c r="AB1762" s="21">
        <f t="shared" si="292"/>
        <v>0.15415632863408851</v>
      </c>
      <c r="AC1762" s="21">
        <f t="shared" si="293"/>
        <v>0.96</v>
      </c>
      <c r="AD1762" s="22">
        <f t="shared" si="294"/>
        <v>1.71054E-2</v>
      </c>
      <c r="AE1762" s="22">
        <f t="shared" si="295"/>
        <v>0</v>
      </c>
    </row>
    <row r="1763" spans="1:31" ht="15.75" x14ac:dyDescent="0.25">
      <c r="A1763" s="11" t="s">
        <v>173</v>
      </c>
      <c r="B1763" s="11" t="s">
        <v>1944</v>
      </c>
      <c r="C1763" s="11">
        <v>0</v>
      </c>
      <c r="D1763" s="11">
        <v>83</v>
      </c>
      <c r="E1763" s="11">
        <v>24.3</v>
      </c>
      <c r="F1763" s="11">
        <v>0.8</v>
      </c>
      <c r="H1763" s="1">
        <v>45891</v>
      </c>
      <c r="I1763" s="2" t="s">
        <v>104</v>
      </c>
      <c r="J1763" s="3">
        <f t="shared" si="296"/>
        <v>22.227499999999999</v>
      </c>
      <c r="K1763" s="29">
        <f t="shared" si="286"/>
        <v>24.0625</v>
      </c>
      <c r="L1763" s="31">
        <f t="shared" si="287"/>
        <v>85.246674903163751</v>
      </c>
      <c r="M1763" s="33">
        <f t="shared" si="288"/>
        <v>9.48</v>
      </c>
      <c r="N1763" s="36">
        <f t="shared" si="289"/>
        <v>8.4399165836186881E-6</v>
      </c>
      <c r="Q1763" s="16"/>
      <c r="R1763" s="17"/>
      <c r="S1763" s="15">
        <v>-2.0725000000000007</v>
      </c>
      <c r="T1763" s="15">
        <v>-0.4375</v>
      </c>
      <c r="U1763" s="18"/>
      <c r="W1763" s="24"/>
      <c r="Z1763" s="21">
        <f t="shared" si="290"/>
        <v>2.9951296266141108</v>
      </c>
      <c r="AA1763" s="21">
        <f t="shared" si="291"/>
        <v>2.5532484157280733</v>
      </c>
      <c r="AB1763" s="21">
        <f t="shared" si="292"/>
        <v>0.15317167934870152</v>
      </c>
      <c r="AC1763" s="21">
        <f t="shared" si="293"/>
        <v>0.96</v>
      </c>
      <c r="AD1763" s="22">
        <f t="shared" si="294"/>
        <v>3.4127999999999999E-2</v>
      </c>
      <c r="AE1763" s="22">
        <f t="shared" si="295"/>
        <v>0</v>
      </c>
    </row>
    <row r="1764" spans="1:31" ht="15.75" x14ac:dyDescent="0.25">
      <c r="A1764" s="11" t="s">
        <v>173</v>
      </c>
      <c r="B1764" s="11" t="s">
        <v>1945</v>
      </c>
      <c r="C1764" s="11">
        <v>0</v>
      </c>
      <c r="D1764" s="11">
        <v>84</v>
      </c>
      <c r="E1764" s="11">
        <v>24.2</v>
      </c>
      <c r="F1764" s="11">
        <v>1.1000000000000001</v>
      </c>
      <c r="H1764" s="1">
        <v>45891</v>
      </c>
      <c r="I1764" s="2" t="s">
        <v>105</v>
      </c>
      <c r="J1764" s="3">
        <f t="shared" si="296"/>
        <v>22.25</v>
      </c>
      <c r="K1764" s="29">
        <f t="shared" si="286"/>
        <v>23.905000000000001</v>
      </c>
      <c r="L1764" s="31">
        <f t="shared" si="287"/>
        <v>86.60185824563861</v>
      </c>
      <c r="M1764" s="33">
        <f t="shared" si="288"/>
        <v>15.14</v>
      </c>
      <c r="N1764" s="36">
        <f t="shared" si="289"/>
        <v>1.1672789769211685E-2</v>
      </c>
      <c r="Q1764" s="16"/>
      <c r="R1764" s="17"/>
      <c r="S1764" s="15">
        <v>-1.9500000000000011</v>
      </c>
      <c r="T1764" s="15">
        <v>-0.39499999999999957</v>
      </c>
      <c r="U1764" s="18"/>
      <c r="W1764" s="24"/>
      <c r="Z1764" s="21">
        <f t="shared" si="290"/>
        <v>2.9669451444576875</v>
      </c>
      <c r="AA1764" s="21">
        <f t="shared" si="291"/>
        <v>2.5694296282291043</v>
      </c>
      <c r="AB1764" s="21">
        <f t="shared" si="292"/>
        <v>0.15432834888243119</v>
      </c>
      <c r="AC1764" s="21">
        <f t="shared" si="293"/>
        <v>0.24</v>
      </c>
      <c r="AD1764" s="22">
        <f t="shared" si="294"/>
        <v>5.4503999999999997E-2</v>
      </c>
      <c r="AE1764" s="22">
        <f t="shared" si="295"/>
        <v>4.1968079999999998E-2</v>
      </c>
    </row>
    <row r="1765" spans="1:31" ht="15.75" x14ac:dyDescent="0.25">
      <c r="A1765" s="11" t="s">
        <v>173</v>
      </c>
      <c r="B1765" s="11" t="s">
        <v>1946</v>
      </c>
      <c r="C1765" s="11">
        <v>0</v>
      </c>
      <c r="D1765" s="11">
        <v>84</v>
      </c>
      <c r="E1765" s="11">
        <v>24.1</v>
      </c>
      <c r="F1765" s="11">
        <v>1</v>
      </c>
      <c r="H1765" s="1">
        <v>45891</v>
      </c>
      <c r="I1765" s="2" t="s">
        <v>106</v>
      </c>
      <c r="J1765" s="3">
        <f t="shared" si="296"/>
        <v>22.25</v>
      </c>
      <c r="K1765" s="29">
        <f t="shared" si="286"/>
        <v>23.88</v>
      </c>
      <c r="L1765" s="31">
        <f t="shared" si="287"/>
        <v>86.79067568913436</v>
      </c>
      <c r="M1765" s="33">
        <f t="shared" si="288"/>
        <v>25.45</v>
      </c>
      <c r="N1765" s="36">
        <f t="shared" si="289"/>
        <v>1.9621511002592157E-2</v>
      </c>
      <c r="Q1765" s="16"/>
      <c r="R1765" s="17"/>
      <c r="S1765" s="15">
        <v>-1.8499999999999996</v>
      </c>
      <c r="T1765" s="15">
        <v>-0.32000000000000028</v>
      </c>
      <c r="U1765" s="18"/>
      <c r="W1765" s="24"/>
      <c r="Z1765" s="21">
        <f t="shared" si="290"/>
        <v>2.9624927654201212</v>
      </c>
      <c r="AA1765" s="21">
        <f t="shared" si="291"/>
        <v>2.571167488349845</v>
      </c>
      <c r="AB1765" s="21">
        <f t="shared" si="292"/>
        <v>0.15446229628631702</v>
      </c>
      <c r="AC1765" s="21">
        <f t="shared" si="293"/>
        <v>0.24</v>
      </c>
      <c r="AD1765" s="22">
        <f t="shared" si="294"/>
        <v>9.1619999999999993E-2</v>
      </c>
      <c r="AE1765" s="22">
        <f t="shared" si="295"/>
        <v>7.0547399999999996E-2</v>
      </c>
    </row>
    <row r="1766" spans="1:31" ht="15.75" x14ac:dyDescent="0.25">
      <c r="A1766" s="11" t="s">
        <v>173</v>
      </c>
      <c r="B1766" s="11" t="s">
        <v>1947</v>
      </c>
      <c r="C1766" s="11">
        <v>0</v>
      </c>
      <c r="D1766" s="11">
        <v>84</v>
      </c>
      <c r="E1766" s="11">
        <v>24</v>
      </c>
      <c r="F1766" s="11">
        <v>1</v>
      </c>
      <c r="H1766" s="1">
        <v>45891</v>
      </c>
      <c r="I1766" s="2" t="s">
        <v>107</v>
      </c>
      <c r="J1766" s="3">
        <f t="shared" ref="J1766:J1797" si="297">E1766+S1766</f>
        <v>22.397500000000001</v>
      </c>
      <c r="K1766" s="29">
        <f t="shared" si="286"/>
        <v>24.057500000000001</v>
      </c>
      <c r="L1766" s="31">
        <f t="shared" si="287"/>
        <v>86.608011380147801</v>
      </c>
      <c r="M1766" s="33">
        <f t="shared" si="288"/>
        <v>31.324999999999999</v>
      </c>
      <c r="N1766" s="36">
        <f t="shared" si="289"/>
        <v>2.4204589869749913E-2</v>
      </c>
      <c r="Q1766" s="16"/>
      <c r="R1766" s="17"/>
      <c r="S1766" s="15">
        <v>-1.6025</v>
      </c>
      <c r="T1766" s="15">
        <v>-4.2499999999999538E-2</v>
      </c>
      <c r="U1766" s="18"/>
      <c r="W1766" s="24"/>
      <c r="Z1766" s="21">
        <f t="shared" si="290"/>
        <v>2.9942313040186286</v>
      </c>
      <c r="AA1766" s="21">
        <f t="shared" si="291"/>
        <v>2.5932441885324016</v>
      </c>
      <c r="AB1766" s="21">
        <f t="shared" si="292"/>
        <v>0.15557701437666924</v>
      </c>
      <c r="AC1766" s="21">
        <f t="shared" si="293"/>
        <v>0.24</v>
      </c>
      <c r="AD1766" s="22">
        <f t="shared" si="294"/>
        <v>0.11277</v>
      </c>
      <c r="AE1766" s="22">
        <f t="shared" si="295"/>
        <v>8.6832900000000005E-2</v>
      </c>
    </row>
    <row r="1767" spans="1:31" ht="15.75" x14ac:dyDescent="0.25">
      <c r="A1767" s="11" t="s">
        <v>173</v>
      </c>
      <c r="B1767" s="11" t="s">
        <v>1948</v>
      </c>
      <c r="C1767" s="11">
        <v>1</v>
      </c>
      <c r="D1767" s="11">
        <v>84</v>
      </c>
      <c r="E1767" s="11">
        <v>24</v>
      </c>
      <c r="F1767" s="11">
        <v>0.9</v>
      </c>
      <c r="H1767" s="1">
        <v>45891</v>
      </c>
      <c r="I1767" s="2" t="s">
        <v>108</v>
      </c>
      <c r="J1767" s="3">
        <f t="shared" si="297"/>
        <v>22.637499999999999</v>
      </c>
      <c r="K1767" s="29">
        <f t="shared" si="286"/>
        <v>24.055</v>
      </c>
      <c r="L1767" s="31">
        <f t="shared" si="287"/>
        <v>88.51114220486302</v>
      </c>
      <c r="M1767" s="33">
        <f t="shared" si="288"/>
        <v>35.695</v>
      </c>
      <c r="N1767" s="36">
        <f t="shared" si="289"/>
        <v>2.7766979103174626E-2</v>
      </c>
      <c r="Q1767" s="16"/>
      <c r="R1767" s="17"/>
      <c r="S1767" s="15">
        <v>-1.3625000000000007</v>
      </c>
      <c r="T1767" s="15">
        <v>5.5000000000001492E-2</v>
      </c>
      <c r="U1767" s="18"/>
      <c r="W1767" s="24"/>
      <c r="Z1767" s="21">
        <f t="shared" si="290"/>
        <v>2.9937822308773674</v>
      </c>
      <c r="AA1767" s="21">
        <f t="shared" si="291"/>
        <v>2.6498308476757875</v>
      </c>
      <c r="AB1767" s="21">
        <f t="shared" si="292"/>
        <v>0.1589748703885093</v>
      </c>
      <c r="AC1767" s="21">
        <f t="shared" si="293"/>
        <v>0.24</v>
      </c>
      <c r="AD1767" s="22">
        <f t="shared" si="294"/>
        <v>0.12850200000000001</v>
      </c>
      <c r="AE1767" s="22">
        <f t="shared" si="295"/>
        <v>9.8946539999999999E-2</v>
      </c>
    </row>
    <row r="1768" spans="1:31" ht="15.75" x14ac:dyDescent="0.25">
      <c r="A1768" s="11" t="s">
        <v>173</v>
      </c>
      <c r="B1768" s="11" t="s">
        <v>1949</v>
      </c>
      <c r="C1768" s="11">
        <v>6</v>
      </c>
      <c r="D1768" s="11">
        <v>85</v>
      </c>
      <c r="E1768" s="11">
        <v>23.9</v>
      </c>
      <c r="F1768" s="11">
        <v>0.7</v>
      </c>
      <c r="H1768" s="1">
        <v>45891</v>
      </c>
      <c r="I1768" s="2" t="s">
        <v>109</v>
      </c>
      <c r="J1768" s="3">
        <f t="shared" si="297"/>
        <v>22.774999999999999</v>
      </c>
      <c r="K1768" s="29">
        <f t="shared" si="286"/>
        <v>24.28</v>
      </c>
      <c r="L1768" s="31">
        <f t="shared" si="287"/>
        <v>87.882357015884324</v>
      </c>
      <c r="M1768" s="33">
        <f t="shared" si="288"/>
        <v>44.3</v>
      </c>
      <c r="N1768" s="36">
        <f t="shared" si="289"/>
        <v>3.450942847560632E-2</v>
      </c>
      <c r="Q1768" s="16"/>
      <c r="R1768" s="17"/>
      <c r="S1768" s="15">
        <v>-1.1249999999999991</v>
      </c>
      <c r="T1768" s="15">
        <v>0.27999999999999936</v>
      </c>
      <c r="U1768" s="18"/>
      <c r="W1768" s="24"/>
      <c r="Z1768" s="21">
        <f t="shared" si="290"/>
        <v>3.0344349459519684</v>
      </c>
      <c r="AA1768" s="21">
        <f t="shared" si="291"/>
        <v>2.6667329526162655</v>
      </c>
      <c r="AB1768" s="21">
        <f t="shared" si="292"/>
        <v>0.1597137881943802</v>
      </c>
      <c r="AC1768" s="21">
        <f t="shared" si="293"/>
        <v>0.24</v>
      </c>
      <c r="AD1768" s="22">
        <f t="shared" si="294"/>
        <v>0.15948000000000001</v>
      </c>
      <c r="AE1768" s="22">
        <f t="shared" si="295"/>
        <v>0.12279960000000001</v>
      </c>
    </row>
    <row r="1769" spans="1:31" ht="15.75" x14ac:dyDescent="0.25">
      <c r="A1769" s="11" t="s">
        <v>173</v>
      </c>
      <c r="B1769" s="11" t="s">
        <v>1950</v>
      </c>
      <c r="C1769" s="11">
        <v>16</v>
      </c>
      <c r="D1769" s="11">
        <v>85</v>
      </c>
      <c r="E1769" s="11">
        <v>23.8</v>
      </c>
      <c r="F1769" s="11">
        <v>0.8</v>
      </c>
      <c r="H1769" s="1">
        <v>45891</v>
      </c>
      <c r="I1769" s="2" t="s">
        <v>110</v>
      </c>
      <c r="J1769" s="3">
        <f t="shared" si="297"/>
        <v>22.872499999999999</v>
      </c>
      <c r="K1769" s="29">
        <f t="shared" si="286"/>
        <v>24.71</v>
      </c>
      <c r="L1769" s="31">
        <f t="shared" si="287"/>
        <v>85.435413340252907</v>
      </c>
      <c r="M1769" s="33">
        <f t="shared" si="288"/>
        <v>77.19</v>
      </c>
      <c r="N1769" s="36">
        <f t="shared" si="289"/>
        <v>6.0017963019564427E-2</v>
      </c>
      <c r="Q1769" s="16"/>
      <c r="R1769" s="17"/>
      <c r="S1769" s="15">
        <v>-0.9275000000000011</v>
      </c>
      <c r="T1769" s="15">
        <v>0.8100000000000005</v>
      </c>
      <c r="U1769" s="18"/>
      <c r="W1769" s="24"/>
      <c r="Z1769" s="21">
        <f t="shared" si="290"/>
        <v>3.113468082235777</v>
      </c>
      <c r="AA1769" s="21">
        <f t="shared" si="291"/>
        <v>2.6600043252749814</v>
      </c>
      <c r="AB1769" s="21">
        <f t="shared" si="292"/>
        <v>0.15878832320791958</v>
      </c>
      <c r="AC1769" s="21">
        <f t="shared" si="293"/>
        <v>0.24</v>
      </c>
      <c r="AD1769" s="22">
        <f t="shared" si="294"/>
        <v>0.27788400000000002</v>
      </c>
      <c r="AE1769" s="22">
        <f t="shared" si="295"/>
        <v>0.21397068000000002</v>
      </c>
    </row>
    <row r="1770" spans="1:31" ht="15.75" x14ac:dyDescent="0.25">
      <c r="A1770" s="11" t="s">
        <v>173</v>
      </c>
      <c r="B1770" s="11" t="s">
        <v>1951</v>
      </c>
      <c r="C1770" s="11">
        <v>28</v>
      </c>
      <c r="D1770" s="11">
        <v>85</v>
      </c>
      <c r="E1770" s="11">
        <v>23.9</v>
      </c>
      <c r="F1770" s="11">
        <v>0.5</v>
      </c>
      <c r="H1770" s="1">
        <v>45891</v>
      </c>
      <c r="I1770" s="2" t="s">
        <v>111</v>
      </c>
      <c r="J1770" s="3">
        <f t="shared" si="297"/>
        <v>23.122499999999999</v>
      </c>
      <c r="K1770" s="29">
        <f t="shared" si="286"/>
        <v>25.092500000000001</v>
      </c>
      <c r="L1770" s="31">
        <f t="shared" si="287"/>
        <v>84.552311378276571</v>
      </c>
      <c r="M1770" s="33">
        <f t="shared" si="288"/>
        <v>82.60499999999999</v>
      </c>
      <c r="N1770" s="36">
        <f t="shared" si="289"/>
        <v>6.4418613760803517E-2</v>
      </c>
      <c r="Q1770" s="16"/>
      <c r="R1770" s="17"/>
      <c r="S1770" s="15">
        <v>-0.77749999999999897</v>
      </c>
      <c r="T1770" s="15">
        <v>1.2924999999999995</v>
      </c>
      <c r="U1770" s="18"/>
      <c r="W1770" s="24"/>
      <c r="Z1770" s="21">
        <f t="shared" si="290"/>
        <v>3.1852734997019438</v>
      </c>
      <c r="AA1770" s="21">
        <f t="shared" si="291"/>
        <v>2.6932223677177149</v>
      </c>
      <c r="AB1770" s="21">
        <f t="shared" si="292"/>
        <v>0.16030288260272318</v>
      </c>
      <c r="AC1770" s="21">
        <f t="shared" si="293"/>
        <v>0.24</v>
      </c>
      <c r="AD1770" s="22">
        <f t="shared" si="294"/>
        <v>0.29737799999999992</v>
      </c>
      <c r="AE1770" s="22">
        <f t="shared" si="295"/>
        <v>0.22898105999999993</v>
      </c>
    </row>
    <row r="1771" spans="1:31" ht="15.75" x14ac:dyDescent="0.25">
      <c r="A1771" s="11" t="s">
        <v>173</v>
      </c>
      <c r="B1771" s="11" t="s">
        <v>1952</v>
      </c>
      <c r="C1771" s="11">
        <v>43</v>
      </c>
      <c r="D1771" s="11">
        <v>85</v>
      </c>
      <c r="E1771" s="11">
        <v>24</v>
      </c>
      <c r="F1771" s="11">
        <v>0.3</v>
      </c>
      <c r="H1771" s="1">
        <v>45891</v>
      </c>
      <c r="I1771" s="2" t="s">
        <v>112</v>
      </c>
      <c r="J1771" s="3">
        <f t="shared" si="297"/>
        <v>23.3325</v>
      </c>
      <c r="K1771" s="29">
        <f t="shared" si="286"/>
        <v>25.599999999999998</v>
      </c>
      <c r="L1771" s="31">
        <f t="shared" si="287"/>
        <v>82.50948833992463</v>
      </c>
      <c r="M1771" s="33">
        <f t="shared" si="288"/>
        <v>82.08</v>
      </c>
      <c r="N1771" s="36">
        <f t="shared" si="289"/>
        <v>6.4047164273487264E-2</v>
      </c>
      <c r="Q1771" s="16"/>
      <c r="R1771" s="17"/>
      <c r="S1771" s="15">
        <v>-0.66749999999999954</v>
      </c>
      <c r="T1771" s="15">
        <v>1.6999999999999984</v>
      </c>
      <c r="U1771" s="18"/>
      <c r="W1771" s="24"/>
      <c r="Z1771" s="21">
        <f t="shared" si="290"/>
        <v>3.282771169776928</v>
      </c>
      <c r="AA1771" s="21">
        <f t="shared" si="291"/>
        <v>2.7085976955535016</v>
      </c>
      <c r="AB1771" s="21">
        <f t="shared" si="292"/>
        <v>0.16059620799717819</v>
      </c>
      <c r="AC1771" s="21">
        <f t="shared" si="293"/>
        <v>0.24</v>
      </c>
      <c r="AD1771" s="22">
        <f t="shared" si="294"/>
        <v>0.29548799999999997</v>
      </c>
      <c r="AE1771" s="22">
        <f t="shared" si="295"/>
        <v>0.22752575999999999</v>
      </c>
    </row>
    <row r="1772" spans="1:31" ht="15.75" x14ac:dyDescent="0.25">
      <c r="A1772" s="11" t="s">
        <v>173</v>
      </c>
      <c r="B1772" s="11" t="s">
        <v>1953</v>
      </c>
      <c r="C1772" s="11">
        <v>72</v>
      </c>
      <c r="D1772" s="11">
        <v>84</v>
      </c>
      <c r="E1772" s="11">
        <v>24.6</v>
      </c>
      <c r="F1772" s="11">
        <v>0.9</v>
      </c>
      <c r="H1772" s="1">
        <v>45891</v>
      </c>
      <c r="I1772" s="2" t="s">
        <v>113</v>
      </c>
      <c r="J1772" s="3">
        <f t="shared" si="297"/>
        <v>23.947500000000002</v>
      </c>
      <c r="K1772" s="29">
        <f t="shared" si="286"/>
        <v>26.012499999999999</v>
      </c>
      <c r="L1772" s="31">
        <f t="shared" si="287"/>
        <v>84.148048173675164</v>
      </c>
      <c r="M1772" s="33">
        <f t="shared" si="288"/>
        <v>102.46000000000001</v>
      </c>
      <c r="N1772" s="36">
        <f t="shared" si="289"/>
        <v>8.0953169297286881E-2</v>
      </c>
      <c r="Q1772" s="16"/>
      <c r="R1772" s="17"/>
      <c r="S1772" s="15">
        <v>-0.65249999999999986</v>
      </c>
      <c r="T1772" s="15">
        <v>2.0124999999999993</v>
      </c>
      <c r="U1772" s="18"/>
      <c r="W1772" s="24"/>
      <c r="Z1772" s="21">
        <f t="shared" si="290"/>
        <v>3.3639244690558829</v>
      </c>
      <c r="AA1772" s="21">
        <f t="shared" si="291"/>
        <v>2.8306767827471906</v>
      </c>
      <c r="AB1772" s="21">
        <f t="shared" si="292"/>
        <v>0.16730899248636302</v>
      </c>
      <c r="AC1772" s="21">
        <f t="shared" si="293"/>
        <v>0.24</v>
      </c>
      <c r="AD1772" s="22">
        <f t="shared" si="294"/>
        <v>0.36885600000000002</v>
      </c>
      <c r="AE1772" s="22">
        <f t="shared" si="295"/>
        <v>0.28401912000000001</v>
      </c>
    </row>
    <row r="1773" spans="1:31" ht="15.75" x14ac:dyDescent="0.25">
      <c r="A1773" s="11" t="s">
        <v>173</v>
      </c>
      <c r="B1773" s="11" t="s">
        <v>1954</v>
      </c>
      <c r="C1773" s="11">
        <v>122</v>
      </c>
      <c r="D1773" s="11">
        <v>81</v>
      </c>
      <c r="E1773" s="11">
        <v>25.2</v>
      </c>
      <c r="F1773" s="11">
        <v>1.4</v>
      </c>
      <c r="H1773" s="1">
        <v>45891</v>
      </c>
      <c r="I1773" s="2" t="s">
        <v>114</v>
      </c>
      <c r="J1773" s="3">
        <f t="shared" si="297"/>
        <v>24.454999999999998</v>
      </c>
      <c r="K1773" s="29">
        <f t="shared" si="286"/>
        <v>26.877499999999998</v>
      </c>
      <c r="L1773" s="31">
        <f t="shared" si="287"/>
        <v>81.855934752163151</v>
      </c>
      <c r="M1773" s="33">
        <f t="shared" si="288"/>
        <v>99.465000000000003</v>
      </c>
      <c r="N1773" s="36">
        <f t="shared" si="289"/>
        <v>7.8985332267262578E-2</v>
      </c>
      <c r="Q1773" s="16"/>
      <c r="R1773" s="17"/>
      <c r="S1773" s="15">
        <v>-0.74499999999999922</v>
      </c>
      <c r="T1773" s="15">
        <v>2.2774999999999981</v>
      </c>
      <c r="U1773" s="18"/>
      <c r="W1773" s="24"/>
      <c r="Z1773" s="21">
        <f t="shared" si="290"/>
        <v>3.5397970654486732</v>
      </c>
      <c r="AA1773" s="21">
        <f t="shared" si="291"/>
        <v>2.8975339762526517</v>
      </c>
      <c r="AB1773" s="21">
        <f t="shared" si="292"/>
        <v>0.17014094445686609</v>
      </c>
      <c r="AC1773" s="21">
        <f t="shared" si="293"/>
        <v>0.24</v>
      </c>
      <c r="AD1773" s="22">
        <f t="shared" si="294"/>
        <v>0.358074</v>
      </c>
      <c r="AE1773" s="22">
        <f t="shared" si="295"/>
        <v>0.27571698</v>
      </c>
    </row>
    <row r="1774" spans="1:31" ht="15.75" x14ac:dyDescent="0.25">
      <c r="A1774" s="11" t="s">
        <v>173</v>
      </c>
      <c r="B1774" s="11" t="s">
        <v>1955</v>
      </c>
      <c r="C1774" s="11">
        <v>162</v>
      </c>
      <c r="D1774" s="11">
        <v>78</v>
      </c>
      <c r="E1774" s="11">
        <v>25.7</v>
      </c>
      <c r="F1774" s="11">
        <v>1.4</v>
      </c>
      <c r="H1774" s="1">
        <v>45891</v>
      </c>
      <c r="I1774" s="2" t="s">
        <v>115</v>
      </c>
      <c r="J1774" s="3">
        <f t="shared" si="297"/>
        <v>24.952500000000001</v>
      </c>
      <c r="K1774" s="29">
        <f t="shared" si="286"/>
        <v>27.97</v>
      </c>
      <c r="L1774" s="31">
        <f t="shared" si="287"/>
        <v>78.137517147445124</v>
      </c>
      <c r="M1774" s="33">
        <f t="shared" si="288"/>
        <v>131.9</v>
      </c>
      <c r="N1774" s="36">
        <f t="shared" si="289"/>
        <v>0.10502620368210358</v>
      </c>
      <c r="Q1774" s="16"/>
      <c r="R1774" s="17"/>
      <c r="S1774" s="15">
        <v>-0.74749999999999961</v>
      </c>
      <c r="T1774" s="15">
        <v>2.7699999999999987</v>
      </c>
      <c r="U1774" s="18"/>
      <c r="W1774" s="24"/>
      <c r="Z1774" s="21">
        <f t="shared" si="290"/>
        <v>3.7733326961533229</v>
      </c>
      <c r="AA1774" s="21">
        <f t="shared" si="291"/>
        <v>2.9483884824869562</v>
      </c>
      <c r="AB1774" s="21">
        <f t="shared" si="292"/>
        <v>0.17170398922254165</v>
      </c>
      <c r="AC1774" s="21">
        <f t="shared" si="293"/>
        <v>0.24</v>
      </c>
      <c r="AD1774" s="22">
        <f t="shared" si="294"/>
        <v>0.47483999999999998</v>
      </c>
      <c r="AE1774" s="22">
        <f t="shared" si="295"/>
        <v>0.36562679999999997</v>
      </c>
    </row>
    <row r="1775" spans="1:31" ht="15.75" x14ac:dyDescent="0.25">
      <c r="A1775" s="11" t="s">
        <v>173</v>
      </c>
      <c r="B1775" s="11" t="s">
        <v>1956</v>
      </c>
      <c r="C1775" s="11">
        <v>119</v>
      </c>
      <c r="D1775" s="11">
        <v>76</v>
      </c>
      <c r="E1775" s="11">
        <v>26.2</v>
      </c>
      <c r="F1775" s="11">
        <v>2.1</v>
      </c>
      <c r="H1775" s="1">
        <v>45891</v>
      </c>
      <c r="I1775" s="2" t="s">
        <v>116</v>
      </c>
      <c r="J1775" s="3">
        <f t="shared" si="297"/>
        <v>25.25</v>
      </c>
      <c r="K1775" s="29">
        <f t="shared" si="286"/>
        <v>28.977499999999999</v>
      </c>
      <c r="L1775" s="31">
        <f t="shared" si="287"/>
        <v>73.872046294378919</v>
      </c>
      <c r="M1775" s="33">
        <f t="shared" si="288"/>
        <v>125.1</v>
      </c>
      <c r="N1775" s="36">
        <f t="shared" si="289"/>
        <v>9.9461166657315317E-2</v>
      </c>
      <c r="Q1775" s="16"/>
      <c r="R1775" s="17"/>
      <c r="S1775" s="15">
        <v>-0.95000000000000018</v>
      </c>
      <c r="T1775" s="15">
        <v>3.2774999999999999</v>
      </c>
      <c r="U1775" s="18"/>
      <c r="W1775" s="24"/>
      <c r="Z1775" s="21">
        <f t="shared" si="290"/>
        <v>4.0004721221823738</v>
      </c>
      <c r="AA1775" s="21">
        <f t="shared" si="291"/>
        <v>2.955230618092286</v>
      </c>
      <c r="AB1775" s="21">
        <f t="shared" si="292"/>
        <v>0.17080256568072907</v>
      </c>
      <c r="AC1775" s="21">
        <f t="shared" si="293"/>
        <v>0.24</v>
      </c>
      <c r="AD1775" s="22">
        <f t="shared" si="294"/>
        <v>0.45035999999999998</v>
      </c>
      <c r="AE1775" s="22">
        <f t="shared" si="295"/>
        <v>0.34677720000000001</v>
      </c>
    </row>
    <row r="1776" spans="1:31" ht="15.75" x14ac:dyDescent="0.25">
      <c r="A1776" s="11" t="s">
        <v>173</v>
      </c>
      <c r="B1776" s="11" t="s">
        <v>1957</v>
      </c>
      <c r="C1776" s="11">
        <v>211</v>
      </c>
      <c r="D1776" s="11">
        <v>75</v>
      </c>
      <c r="E1776" s="11">
        <v>26.4</v>
      </c>
      <c r="F1776" s="11">
        <v>2.5</v>
      </c>
      <c r="H1776" s="1">
        <v>45891</v>
      </c>
      <c r="I1776" s="2" t="s">
        <v>117</v>
      </c>
      <c r="J1776" s="3">
        <f t="shared" si="297"/>
        <v>25.4575</v>
      </c>
      <c r="K1776" s="29">
        <f t="shared" si="286"/>
        <v>29.82</v>
      </c>
      <c r="L1776" s="31">
        <f t="shared" si="287"/>
        <v>70.265218976990894</v>
      </c>
      <c r="M1776" s="33">
        <f t="shared" si="288"/>
        <v>189.8</v>
      </c>
      <c r="N1776" s="36">
        <f t="shared" si="289"/>
        <v>0.15054317446895282</v>
      </c>
      <c r="Q1776" s="16"/>
      <c r="R1776" s="17"/>
      <c r="S1776" s="15">
        <v>-0.94249999999999989</v>
      </c>
      <c r="T1776" s="15">
        <v>3.62</v>
      </c>
      <c r="U1776" s="18"/>
      <c r="W1776" s="24"/>
      <c r="Z1776" s="21">
        <f t="shared" si="290"/>
        <v>4.1994541221876389</v>
      </c>
      <c r="AA1776" s="21">
        <f t="shared" si="291"/>
        <v>2.9507556347934152</v>
      </c>
      <c r="AB1776" s="21">
        <f t="shared" si="292"/>
        <v>0.16946982738541772</v>
      </c>
      <c r="AC1776" s="21">
        <f t="shared" si="293"/>
        <v>0.24</v>
      </c>
      <c r="AD1776" s="22">
        <f t="shared" si="294"/>
        <v>0.68328</v>
      </c>
      <c r="AE1776" s="22">
        <f t="shared" si="295"/>
        <v>0.52612559999999997</v>
      </c>
    </row>
    <row r="1777" spans="1:31" ht="15.75" x14ac:dyDescent="0.25">
      <c r="A1777" s="11" t="s">
        <v>173</v>
      </c>
      <c r="B1777" s="11" t="s">
        <v>1958</v>
      </c>
      <c r="C1777" s="11">
        <v>251</v>
      </c>
      <c r="D1777" s="11">
        <v>74</v>
      </c>
      <c r="E1777" s="11">
        <v>26.8</v>
      </c>
      <c r="F1777" s="11">
        <v>2.6</v>
      </c>
      <c r="H1777" s="1">
        <v>45891</v>
      </c>
      <c r="I1777" s="2" t="s">
        <v>118</v>
      </c>
      <c r="J1777" s="3">
        <f t="shared" si="297"/>
        <v>25.970000000000002</v>
      </c>
      <c r="K1777" s="29">
        <f t="shared" si="286"/>
        <v>29.905000000000001</v>
      </c>
      <c r="L1777" s="31">
        <f t="shared" si="287"/>
        <v>73.003700716426394</v>
      </c>
      <c r="M1777" s="33">
        <f t="shared" si="288"/>
        <v>215.3</v>
      </c>
      <c r="N1777" s="36">
        <f t="shared" si="289"/>
        <v>0.17291154412207829</v>
      </c>
      <c r="Q1777" s="16"/>
      <c r="R1777" s="17"/>
      <c r="S1777" s="15">
        <v>-0.82999999999999918</v>
      </c>
      <c r="T1777" s="15">
        <v>3.5050000000000008</v>
      </c>
      <c r="U1777" s="18"/>
      <c r="W1777" s="24"/>
      <c r="Z1777" s="21">
        <f t="shared" si="290"/>
        <v>4.2199993546149983</v>
      </c>
      <c r="AA1777" s="21">
        <f t="shared" si="291"/>
        <v>3.0807556990782587</v>
      </c>
      <c r="AB1777" s="21">
        <f t="shared" si="292"/>
        <v>0.17682352890494571</v>
      </c>
      <c r="AC1777" s="21">
        <f t="shared" si="293"/>
        <v>0.24</v>
      </c>
      <c r="AD1777" s="22">
        <f t="shared" si="294"/>
        <v>0.77507999999999999</v>
      </c>
      <c r="AE1777" s="22">
        <f t="shared" si="295"/>
        <v>0.5968116</v>
      </c>
    </row>
    <row r="1778" spans="1:31" ht="15.75" x14ac:dyDescent="0.25">
      <c r="A1778" s="11" t="s">
        <v>173</v>
      </c>
      <c r="B1778" s="11" t="s">
        <v>1959</v>
      </c>
      <c r="C1778" s="11">
        <v>289</v>
      </c>
      <c r="D1778" s="11">
        <v>73</v>
      </c>
      <c r="E1778" s="11">
        <v>27.1</v>
      </c>
      <c r="F1778" s="11">
        <v>3.1</v>
      </c>
      <c r="H1778" s="1">
        <v>45891</v>
      </c>
      <c r="I1778" s="2" t="s">
        <v>119</v>
      </c>
      <c r="J1778" s="3">
        <f t="shared" si="297"/>
        <v>26.207500000000003</v>
      </c>
      <c r="K1778" s="29">
        <f t="shared" si="286"/>
        <v>30.147500000000001</v>
      </c>
      <c r="L1778" s="31">
        <f t="shared" si="287"/>
        <v>73.093500964173572</v>
      </c>
      <c r="M1778" s="33">
        <f t="shared" si="288"/>
        <v>309.45000000000005</v>
      </c>
      <c r="N1778" s="36">
        <f t="shared" si="289"/>
        <v>0.24947344482846343</v>
      </c>
      <c r="Q1778" s="16"/>
      <c r="R1778" s="17"/>
      <c r="S1778" s="15">
        <v>-0.89249999999999918</v>
      </c>
      <c r="T1778" s="15">
        <v>3.3474999999999984</v>
      </c>
      <c r="U1778" s="18"/>
      <c r="W1778" s="24"/>
      <c r="Z1778" s="21">
        <f t="shared" si="290"/>
        <v>4.2790948453912803</v>
      </c>
      <c r="AA1778" s="21">
        <f t="shared" si="291"/>
        <v>3.1277402320739771</v>
      </c>
      <c r="AB1778" s="21">
        <f t="shared" si="292"/>
        <v>0.17919485876815763</v>
      </c>
      <c r="AC1778" s="21">
        <f t="shared" si="293"/>
        <v>0.24</v>
      </c>
      <c r="AD1778" s="22">
        <f t="shared" si="294"/>
        <v>1.1140200000000002</v>
      </c>
      <c r="AE1778" s="22">
        <f t="shared" si="295"/>
        <v>0.85779540000000021</v>
      </c>
    </row>
    <row r="1779" spans="1:31" ht="15.75" x14ac:dyDescent="0.25">
      <c r="A1779" s="11" t="s">
        <v>173</v>
      </c>
      <c r="B1779" s="11" t="s">
        <v>1960</v>
      </c>
      <c r="C1779" s="11">
        <v>334</v>
      </c>
      <c r="D1779" s="11">
        <v>72</v>
      </c>
      <c r="E1779" s="11">
        <v>27.4</v>
      </c>
      <c r="F1779" s="11">
        <v>3.3</v>
      </c>
      <c r="H1779" s="1">
        <v>45891</v>
      </c>
      <c r="I1779" s="2" t="s">
        <v>120</v>
      </c>
      <c r="J1779" s="3">
        <f t="shared" si="297"/>
        <v>26.36</v>
      </c>
      <c r="K1779" s="29">
        <f t="shared" si="286"/>
        <v>30.117500000000003</v>
      </c>
      <c r="L1779" s="31">
        <f t="shared" si="287"/>
        <v>74.236233714015171</v>
      </c>
      <c r="M1779" s="33">
        <f t="shared" si="288"/>
        <v>298.10000000000002</v>
      </c>
      <c r="N1779" s="36">
        <f t="shared" si="289"/>
        <v>0.24128762107513888</v>
      </c>
      <c r="Q1779" s="16"/>
      <c r="R1779" s="17"/>
      <c r="S1779" s="15">
        <v>-1.04</v>
      </c>
      <c r="T1779" s="15">
        <v>3.017500000000001</v>
      </c>
      <c r="U1779" s="18"/>
      <c r="W1779" s="24"/>
      <c r="Z1779" s="21">
        <f t="shared" si="290"/>
        <v>4.2717452801845655</v>
      </c>
      <c r="AA1779" s="21">
        <f t="shared" si="291"/>
        <v>3.1711828098652264</v>
      </c>
      <c r="AB1779" s="21">
        <f t="shared" si="292"/>
        <v>0.18172454236986818</v>
      </c>
      <c r="AC1779" s="21">
        <f t="shared" si="293"/>
        <v>0.24</v>
      </c>
      <c r="AD1779" s="22">
        <f t="shared" si="294"/>
        <v>1.0731599999999999</v>
      </c>
      <c r="AE1779" s="22">
        <f t="shared" si="295"/>
        <v>0.82633319999999999</v>
      </c>
    </row>
    <row r="1780" spans="1:31" ht="15.75" x14ac:dyDescent="0.25">
      <c r="A1780" s="11" t="s">
        <v>173</v>
      </c>
      <c r="B1780" s="11" t="s">
        <v>1961</v>
      </c>
      <c r="C1780" s="11">
        <v>301</v>
      </c>
      <c r="D1780" s="11">
        <v>72</v>
      </c>
      <c r="E1780" s="11">
        <v>27.6</v>
      </c>
      <c r="F1780" s="11">
        <v>2.2999999999999998</v>
      </c>
      <c r="H1780" s="1">
        <v>45891</v>
      </c>
      <c r="I1780" s="2" t="s">
        <v>121</v>
      </c>
      <c r="J1780" s="3">
        <f t="shared" si="297"/>
        <v>26.23</v>
      </c>
      <c r="K1780" s="29">
        <f t="shared" si="286"/>
        <v>30.1325</v>
      </c>
      <c r="L1780" s="31">
        <f t="shared" si="287"/>
        <v>73.32316985057922</v>
      </c>
      <c r="M1780" s="33">
        <f t="shared" si="288"/>
        <v>321.10000000000002</v>
      </c>
      <c r="N1780" s="36">
        <f t="shared" si="289"/>
        <v>0.25904207892835224</v>
      </c>
      <c r="Q1780" s="16"/>
      <c r="R1780" s="17"/>
      <c r="S1780" s="15">
        <v>-1.37</v>
      </c>
      <c r="T1780" s="15">
        <v>2.7324999999999999</v>
      </c>
      <c r="U1780" s="18"/>
      <c r="W1780" s="24"/>
      <c r="Z1780" s="21">
        <f t="shared" si="290"/>
        <v>4.2754186896389923</v>
      </c>
      <c r="AA1780" s="21">
        <f t="shared" si="291"/>
        <v>3.1348725076274064</v>
      </c>
      <c r="AB1780" s="21">
        <f t="shared" si="292"/>
        <v>0.17962363002793372</v>
      </c>
      <c r="AC1780" s="21">
        <f t="shared" si="293"/>
        <v>0.24</v>
      </c>
      <c r="AD1780" s="22">
        <f t="shared" si="294"/>
        <v>1.1559600000000001</v>
      </c>
      <c r="AE1780" s="22">
        <f t="shared" si="295"/>
        <v>0.89008920000000014</v>
      </c>
    </row>
    <row r="1781" spans="1:31" ht="15.75" x14ac:dyDescent="0.25">
      <c r="A1781" s="11" t="s">
        <v>173</v>
      </c>
      <c r="B1781" s="11" t="s">
        <v>1962</v>
      </c>
      <c r="C1781" s="11">
        <v>369</v>
      </c>
      <c r="D1781" s="11">
        <v>71</v>
      </c>
      <c r="E1781" s="11">
        <v>27.9</v>
      </c>
      <c r="F1781" s="11">
        <v>1.8</v>
      </c>
      <c r="H1781" s="1">
        <v>45891</v>
      </c>
      <c r="I1781" s="2" t="s">
        <v>122</v>
      </c>
      <c r="J1781" s="3">
        <f t="shared" si="297"/>
        <v>26.2925</v>
      </c>
      <c r="K1781" s="29">
        <f t="shared" si="286"/>
        <v>30.130000000000003</v>
      </c>
      <c r="L1781" s="31">
        <f t="shared" si="287"/>
        <v>73.733824542860518</v>
      </c>
      <c r="M1781" s="33">
        <f t="shared" si="288"/>
        <v>303.85000000000002</v>
      </c>
      <c r="N1781" s="36">
        <f t="shared" si="289"/>
        <v>0.24550996140258444</v>
      </c>
      <c r="Q1781" s="16"/>
      <c r="R1781" s="17"/>
      <c r="S1781" s="15">
        <v>-1.607499999999999</v>
      </c>
      <c r="T1781" s="15">
        <v>2.5299999999999994</v>
      </c>
      <c r="U1781" s="18"/>
      <c r="W1781" s="24"/>
      <c r="Z1781" s="21">
        <f t="shared" si="290"/>
        <v>4.2748062640612732</v>
      </c>
      <c r="AA1781" s="21">
        <f t="shared" si="291"/>
        <v>3.1519781502901498</v>
      </c>
      <c r="AB1781" s="21">
        <f t="shared" si="292"/>
        <v>0.18060713511571883</v>
      </c>
      <c r="AC1781" s="21">
        <f t="shared" si="293"/>
        <v>0.24</v>
      </c>
      <c r="AD1781" s="22">
        <f t="shared" si="294"/>
        <v>1.0938600000000001</v>
      </c>
      <c r="AE1781" s="22">
        <f t="shared" si="295"/>
        <v>0.84227220000000003</v>
      </c>
    </row>
    <row r="1782" spans="1:31" ht="15.75" x14ac:dyDescent="0.25">
      <c r="A1782" s="11" t="s">
        <v>173</v>
      </c>
      <c r="B1782" s="11" t="s">
        <v>1963</v>
      </c>
      <c r="C1782" s="11">
        <v>430</v>
      </c>
      <c r="D1782" s="11">
        <v>69</v>
      </c>
      <c r="E1782" s="11">
        <v>28.3</v>
      </c>
      <c r="F1782" s="11">
        <v>1.6</v>
      </c>
      <c r="H1782" s="1">
        <v>45891</v>
      </c>
      <c r="I1782" s="2" t="s">
        <v>123</v>
      </c>
      <c r="J1782" s="3">
        <f t="shared" si="297"/>
        <v>26.32</v>
      </c>
      <c r="K1782" s="29">
        <f t="shared" si="286"/>
        <v>30.767499999999998</v>
      </c>
      <c r="L1782" s="31">
        <f t="shared" si="287"/>
        <v>70.259536655363917</v>
      </c>
      <c r="M1782" s="33">
        <f t="shared" si="288"/>
        <v>379.75</v>
      </c>
      <c r="N1782" s="36">
        <f t="shared" si="289"/>
        <v>0.30537714008495087</v>
      </c>
      <c r="Q1782" s="16"/>
      <c r="R1782" s="17"/>
      <c r="S1782" s="15">
        <v>-1.9799999999999995</v>
      </c>
      <c r="T1782" s="15">
        <v>2.8675000000000006</v>
      </c>
      <c r="U1782" s="18"/>
      <c r="W1782" s="24"/>
      <c r="Z1782" s="21">
        <f t="shared" si="290"/>
        <v>4.4334671872014821</v>
      </c>
      <c r="AA1782" s="21">
        <f t="shared" si="291"/>
        <v>3.1149335034953571</v>
      </c>
      <c r="AB1782" s="21">
        <f t="shared" si="292"/>
        <v>0.17763658103788915</v>
      </c>
      <c r="AC1782" s="21">
        <f t="shared" si="293"/>
        <v>0.24</v>
      </c>
      <c r="AD1782" s="22">
        <f t="shared" si="294"/>
        <v>1.3671</v>
      </c>
      <c r="AE1782" s="22">
        <f t="shared" si="295"/>
        <v>1.052667</v>
      </c>
    </row>
    <row r="1783" spans="1:31" ht="15.75" x14ac:dyDescent="0.25">
      <c r="A1783" s="11" t="s">
        <v>173</v>
      </c>
      <c r="B1783" s="11" t="s">
        <v>1964</v>
      </c>
      <c r="C1783" s="11">
        <v>392</v>
      </c>
      <c r="D1783" s="11">
        <v>69</v>
      </c>
      <c r="E1783" s="11">
        <v>28.6</v>
      </c>
      <c r="F1783" s="11">
        <v>1.5</v>
      </c>
      <c r="H1783" s="1">
        <v>45891</v>
      </c>
      <c r="I1783" s="2" t="s">
        <v>124</v>
      </c>
      <c r="J1783" s="3">
        <f t="shared" si="297"/>
        <v>26.647500000000001</v>
      </c>
      <c r="K1783" s="29">
        <f t="shared" si="286"/>
        <v>31.077500000000001</v>
      </c>
      <c r="L1783" s="31">
        <f t="shared" si="287"/>
        <v>70.532698884860153</v>
      </c>
      <c r="M1783" s="33">
        <f t="shared" si="288"/>
        <v>686.5</v>
      </c>
      <c r="N1783" s="36">
        <f t="shared" si="289"/>
        <v>0.55508707120421052</v>
      </c>
      <c r="Q1783" s="16"/>
      <c r="R1783" s="17"/>
      <c r="S1783" s="15">
        <v>-1.9524999999999997</v>
      </c>
      <c r="T1783" s="15">
        <v>2.7774999999999999</v>
      </c>
      <c r="U1783" s="18"/>
      <c r="W1783" s="24"/>
      <c r="Z1783" s="21">
        <f t="shared" si="290"/>
        <v>4.5124522933769251</v>
      </c>
      <c r="AA1783" s="21">
        <f t="shared" si="291"/>
        <v>3.1827543884105132</v>
      </c>
      <c r="AB1783" s="21">
        <f t="shared" si="292"/>
        <v>0.1810851652039859</v>
      </c>
      <c r="AC1783" s="21">
        <f t="shared" si="293"/>
        <v>0.24</v>
      </c>
      <c r="AD1783" s="22">
        <f t="shared" si="294"/>
        <v>2.4714</v>
      </c>
      <c r="AE1783" s="22">
        <f t="shared" si="295"/>
        <v>1.9029780000000001</v>
      </c>
    </row>
    <row r="1784" spans="1:31" ht="15.75" x14ac:dyDescent="0.25">
      <c r="A1784" s="11" t="s">
        <v>173</v>
      </c>
      <c r="B1784" s="11" t="s">
        <v>1965</v>
      </c>
      <c r="C1784" s="11">
        <v>267</v>
      </c>
      <c r="D1784" s="11">
        <v>68</v>
      </c>
      <c r="E1784" s="11">
        <v>28.8</v>
      </c>
      <c r="F1784" s="11">
        <v>2</v>
      </c>
      <c r="H1784" s="1">
        <v>45891</v>
      </c>
      <c r="I1784" s="2" t="s">
        <v>125</v>
      </c>
      <c r="J1784" s="3">
        <f t="shared" si="297"/>
        <v>26.7075</v>
      </c>
      <c r="K1784" s="29">
        <f t="shared" si="286"/>
        <v>31.550000000000004</v>
      </c>
      <c r="L1784" s="31">
        <f t="shared" si="287"/>
        <v>68.309327705518811</v>
      </c>
      <c r="M1784" s="33">
        <f t="shared" si="288"/>
        <v>358.79999999999995</v>
      </c>
      <c r="N1784" s="36">
        <f t="shared" si="289"/>
        <v>0.28940887323552728</v>
      </c>
      <c r="Q1784" s="16"/>
      <c r="R1784" s="17"/>
      <c r="S1784" s="15">
        <v>-2.0925000000000002</v>
      </c>
      <c r="T1784" s="15">
        <v>2.9500000000000011</v>
      </c>
      <c r="U1784" s="18"/>
      <c r="W1784" s="24"/>
      <c r="Z1784" s="21">
        <f t="shared" si="290"/>
        <v>4.6351931091972691</v>
      </c>
      <c r="AA1784" s="21">
        <f t="shared" si="291"/>
        <v>3.1662692507451888</v>
      </c>
      <c r="AB1784" s="21">
        <f t="shared" si="292"/>
        <v>0.17951457520895514</v>
      </c>
      <c r="AC1784" s="21">
        <f t="shared" si="293"/>
        <v>0.24</v>
      </c>
      <c r="AD1784" s="22">
        <f t="shared" si="294"/>
        <v>1.2916799999999997</v>
      </c>
      <c r="AE1784" s="22">
        <f t="shared" si="295"/>
        <v>0.99459359999999986</v>
      </c>
    </row>
    <row r="1785" spans="1:31" ht="15.75" x14ac:dyDescent="0.25">
      <c r="A1785" s="11" t="s">
        <v>173</v>
      </c>
      <c r="B1785" s="11" t="s">
        <v>1966</v>
      </c>
      <c r="C1785" s="11">
        <v>287</v>
      </c>
      <c r="D1785" s="11">
        <v>68</v>
      </c>
      <c r="E1785" s="11">
        <v>29</v>
      </c>
      <c r="F1785" s="11">
        <v>1.7</v>
      </c>
      <c r="H1785" s="1">
        <v>45891</v>
      </c>
      <c r="I1785" s="2" t="s">
        <v>126</v>
      </c>
      <c r="J1785" s="3">
        <f t="shared" si="297"/>
        <v>26.905000000000001</v>
      </c>
      <c r="K1785" s="29">
        <f t="shared" si="286"/>
        <v>32.414999999999999</v>
      </c>
      <c r="L1785" s="31">
        <f t="shared" si="287"/>
        <v>64.931155361100849</v>
      </c>
      <c r="M1785" s="33">
        <f t="shared" si="288"/>
        <v>466.65</v>
      </c>
      <c r="N1785" s="36">
        <f t="shared" si="289"/>
        <v>0.37550438168552519</v>
      </c>
      <c r="Q1785" s="16"/>
      <c r="R1785" s="17"/>
      <c r="S1785" s="15">
        <v>-2.0950000000000006</v>
      </c>
      <c r="T1785" s="15">
        <v>3.6149999999999984</v>
      </c>
      <c r="U1785" s="18"/>
      <c r="W1785" s="24"/>
      <c r="Z1785" s="21">
        <f t="shared" si="290"/>
        <v>4.8674227981479774</v>
      </c>
      <c r="AA1785" s="21">
        <f t="shared" si="291"/>
        <v>3.1604738591471051</v>
      </c>
      <c r="AB1785" s="21">
        <f t="shared" si="292"/>
        <v>0.17803851221724157</v>
      </c>
      <c r="AC1785" s="21">
        <f t="shared" si="293"/>
        <v>0.24</v>
      </c>
      <c r="AD1785" s="22">
        <f t="shared" si="294"/>
        <v>1.67994</v>
      </c>
      <c r="AE1785" s="22">
        <f t="shared" si="295"/>
        <v>1.2935538</v>
      </c>
    </row>
    <row r="1786" spans="1:31" ht="15.75" x14ac:dyDescent="0.25">
      <c r="A1786" s="11" t="s">
        <v>173</v>
      </c>
      <c r="B1786" s="11" t="s">
        <v>1967</v>
      </c>
      <c r="C1786" s="11">
        <v>555</v>
      </c>
      <c r="D1786" s="11">
        <v>66</v>
      </c>
      <c r="E1786" s="11">
        <v>29</v>
      </c>
      <c r="F1786" s="11">
        <v>1.5</v>
      </c>
      <c r="H1786" s="1">
        <v>45891</v>
      </c>
      <c r="I1786" s="2" t="s">
        <v>127</v>
      </c>
      <c r="J1786" s="3">
        <f t="shared" si="297"/>
        <v>26.484999999999999</v>
      </c>
      <c r="K1786" s="29">
        <f t="shared" si="286"/>
        <v>32.442499999999995</v>
      </c>
      <c r="L1786" s="31">
        <f t="shared" si="287"/>
        <v>62.419462442744162</v>
      </c>
      <c r="M1786" s="33">
        <f t="shared" si="288"/>
        <v>462.20000000000005</v>
      </c>
      <c r="N1786" s="36">
        <f t="shared" si="289"/>
        <v>0.36780496080903696</v>
      </c>
      <c r="Q1786" s="16"/>
      <c r="R1786" s="17"/>
      <c r="S1786" s="15">
        <v>-2.5149999999999988</v>
      </c>
      <c r="T1786" s="15">
        <v>3.442499999999999</v>
      </c>
      <c r="U1786" s="18"/>
      <c r="W1786" s="24"/>
      <c r="Z1786" s="21">
        <f t="shared" si="290"/>
        <v>4.8749685719229214</v>
      </c>
      <c r="AA1786" s="21">
        <f t="shared" si="291"/>
        <v>3.0429291768470095</v>
      </c>
      <c r="AB1786" s="21">
        <f t="shared" si="292"/>
        <v>0.17138193499432891</v>
      </c>
      <c r="AC1786" s="21">
        <f t="shared" si="293"/>
        <v>0.24</v>
      </c>
      <c r="AD1786" s="22">
        <f t="shared" si="294"/>
        <v>1.6639200000000003</v>
      </c>
      <c r="AE1786" s="22">
        <f t="shared" si="295"/>
        <v>1.2812184000000002</v>
      </c>
    </row>
    <row r="1787" spans="1:31" ht="15.75" x14ac:dyDescent="0.25">
      <c r="A1787" s="11" t="s">
        <v>173</v>
      </c>
      <c r="B1787" s="11" t="s">
        <v>1968</v>
      </c>
      <c r="C1787" s="11">
        <v>645</v>
      </c>
      <c r="D1787" s="11">
        <v>65</v>
      </c>
      <c r="E1787" s="11">
        <v>29.6</v>
      </c>
      <c r="F1787" s="11">
        <v>1.7</v>
      </c>
      <c r="H1787" s="1">
        <v>45891</v>
      </c>
      <c r="I1787" s="2" t="s">
        <v>128</v>
      </c>
      <c r="J1787" s="3">
        <f t="shared" si="297"/>
        <v>26.842500000000001</v>
      </c>
      <c r="K1787" s="29">
        <f t="shared" si="286"/>
        <v>33.022500000000001</v>
      </c>
      <c r="L1787" s="31">
        <f t="shared" si="287"/>
        <v>61.565087974487369</v>
      </c>
      <c r="M1787" s="33">
        <f t="shared" si="288"/>
        <v>468.25</v>
      </c>
      <c r="N1787" s="36">
        <f t="shared" si="289"/>
        <v>0.37421939633114637</v>
      </c>
      <c r="Q1787" s="16"/>
      <c r="R1787" s="17"/>
      <c r="S1787" s="15">
        <v>-2.7574999999999994</v>
      </c>
      <c r="T1787" s="15">
        <v>4.0225</v>
      </c>
      <c r="U1787" s="18"/>
      <c r="W1787" s="24"/>
      <c r="Z1787" s="21">
        <f t="shared" si="290"/>
        <v>5.0364996298725364</v>
      </c>
      <c r="AA1787" s="21">
        <f t="shared" si="291"/>
        <v>3.1007254279657577</v>
      </c>
      <c r="AB1787" s="21">
        <f t="shared" si="292"/>
        <v>0.17388850528281649</v>
      </c>
      <c r="AC1787" s="21">
        <f t="shared" si="293"/>
        <v>0.24</v>
      </c>
      <c r="AD1787" s="22">
        <f t="shared" si="294"/>
        <v>1.6857</v>
      </c>
      <c r="AE1787" s="22">
        <f t="shared" si="295"/>
        <v>1.2979890000000001</v>
      </c>
    </row>
    <row r="1788" spans="1:31" ht="15.75" x14ac:dyDescent="0.25">
      <c r="A1788" s="11" t="s">
        <v>173</v>
      </c>
      <c r="B1788" s="11" t="s">
        <v>1969</v>
      </c>
      <c r="C1788" s="11">
        <v>513</v>
      </c>
      <c r="D1788" s="11">
        <v>63</v>
      </c>
      <c r="E1788" s="11">
        <v>29.8</v>
      </c>
      <c r="F1788" s="11">
        <v>1.5</v>
      </c>
      <c r="H1788" s="1">
        <v>45891</v>
      </c>
      <c r="I1788" s="2" t="s">
        <v>129</v>
      </c>
      <c r="J1788" s="3">
        <f t="shared" si="297"/>
        <v>26.64</v>
      </c>
      <c r="K1788" s="29">
        <f t="shared" si="286"/>
        <v>33.61</v>
      </c>
      <c r="L1788" s="31">
        <f t="shared" si="287"/>
        <v>57.713237727127471</v>
      </c>
      <c r="M1788" s="33">
        <f t="shared" si="288"/>
        <v>483</v>
      </c>
      <c r="N1788" s="36">
        <f t="shared" si="289"/>
        <v>0.3818962856682126</v>
      </c>
      <c r="Q1788" s="16"/>
      <c r="R1788" s="17"/>
      <c r="S1788" s="15">
        <v>-3.160000000000001</v>
      </c>
      <c r="T1788" s="15">
        <v>4.01</v>
      </c>
      <c r="U1788" s="18"/>
      <c r="W1788" s="24"/>
      <c r="Z1788" s="21">
        <f t="shared" si="290"/>
        <v>5.2048360962593625</v>
      </c>
      <c r="AA1788" s="21">
        <f t="shared" si="291"/>
        <v>3.0038794295415072</v>
      </c>
      <c r="AB1788" s="21">
        <f t="shared" si="292"/>
        <v>0.16772754038054741</v>
      </c>
      <c r="AC1788" s="21">
        <f t="shared" si="293"/>
        <v>0.24</v>
      </c>
      <c r="AD1788" s="22">
        <f t="shared" si="294"/>
        <v>1.7387999999999999</v>
      </c>
      <c r="AE1788" s="22">
        <f t="shared" si="295"/>
        <v>1.338876</v>
      </c>
    </row>
    <row r="1789" spans="1:31" ht="15.75" x14ac:dyDescent="0.25">
      <c r="A1789" s="11" t="s">
        <v>173</v>
      </c>
      <c r="B1789" s="11" t="s">
        <v>1970</v>
      </c>
      <c r="C1789" s="11">
        <v>304</v>
      </c>
      <c r="D1789" s="11">
        <v>61</v>
      </c>
      <c r="E1789" s="11">
        <v>30</v>
      </c>
      <c r="F1789" s="11">
        <v>1.2</v>
      </c>
      <c r="H1789" s="1">
        <v>45891</v>
      </c>
      <c r="I1789" s="2" t="s">
        <v>130</v>
      </c>
      <c r="J1789" s="3">
        <f t="shared" si="297"/>
        <v>26.502500000000001</v>
      </c>
      <c r="K1789" s="29">
        <f t="shared" si="286"/>
        <v>33.29</v>
      </c>
      <c r="L1789" s="31">
        <f t="shared" si="287"/>
        <v>58.45527690937098</v>
      </c>
      <c r="M1789" s="33">
        <f t="shared" si="288"/>
        <v>471.85</v>
      </c>
      <c r="N1789" s="36">
        <f t="shared" si="289"/>
        <v>0.37277091107159671</v>
      </c>
      <c r="Q1789" s="16"/>
      <c r="R1789" s="17"/>
      <c r="S1789" s="15">
        <v>-3.4974999999999996</v>
      </c>
      <c r="T1789" s="15">
        <v>3.49</v>
      </c>
      <c r="U1789" s="18"/>
      <c r="W1789" s="24"/>
      <c r="Z1789" s="21">
        <f t="shared" si="290"/>
        <v>5.1125510310551761</v>
      </c>
      <c r="AA1789" s="21">
        <f t="shared" si="291"/>
        <v>2.9885558623362041</v>
      </c>
      <c r="AB1789" s="21">
        <f t="shared" si="292"/>
        <v>0.16726683791096092</v>
      </c>
      <c r="AC1789" s="21">
        <f t="shared" si="293"/>
        <v>0.24</v>
      </c>
      <c r="AD1789" s="22">
        <f t="shared" si="294"/>
        <v>1.6986600000000001</v>
      </c>
      <c r="AE1789" s="22">
        <f t="shared" si="295"/>
        <v>1.3079682000000001</v>
      </c>
    </row>
    <row r="1790" spans="1:31" ht="15.75" x14ac:dyDescent="0.25">
      <c r="A1790" s="11" t="s">
        <v>173</v>
      </c>
      <c r="B1790" s="11" t="s">
        <v>1971</v>
      </c>
      <c r="C1790" s="11">
        <v>573</v>
      </c>
      <c r="D1790" s="11">
        <v>60</v>
      </c>
      <c r="E1790" s="11">
        <v>30.2</v>
      </c>
      <c r="F1790" s="11">
        <v>1.6</v>
      </c>
      <c r="H1790" s="1">
        <v>45891</v>
      </c>
      <c r="I1790" s="2" t="s">
        <v>131</v>
      </c>
      <c r="J1790" s="3">
        <f t="shared" si="297"/>
        <v>26.484999999999999</v>
      </c>
      <c r="K1790" s="29">
        <f t="shared" si="286"/>
        <v>33.734999999999999</v>
      </c>
      <c r="L1790" s="31">
        <f t="shared" si="287"/>
        <v>56.335948209027833</v>
      </c>
      <c r="M1790" s="33">
        <f t="shared" si="288"/>
        <v>386.45</v>
      </c>
      <c r="N1790" s="36">
        <f t="shared" si="289"/>
        <v>0.30389657241833407</v>
      </c>
      <c r="Q1790" s="16"/>
      <c r="R1790" s="17"/>
      <c r="S1790" s="15">
        <v>-3.7149999999999981</v>
      </c>
      <c r="T1790" s="15">
        <v>3.7349999999999985</v>
      </c>
      <c r="U1790" s="18"/>
      <c r="W1790" s="24"/>
      <c r="Z1790" s="21">
        <f t="shared" si="290"/>
        <v>5.2412756109282661</v>
      </c>
      <c r="AA1790" s="21">
        <f t="shared" si="291"/>
        <v>2.952722313664955</v>
      </c>
      <c r="AB1790" s="21">
        <f t="shared" si="292"/>
        <v>0.16471904139925672</v>
      </c>
      <c r="AC1790" s="21">
        <f t="shared" si="293"/>
        <v>0.24</v>
      </c>
      <c r="AD1790" s="22">
        <f t="shared" si="294"/>
        <v>1.3912199999999999</v>
      </c>
      <c r="AE1790" s="22">
        <f t="shared" si="295"/>
        <v>1.0712393999999998</v>
      </c>
    </row>
    <row r="1791" spans="1:31" ht="15.75" x14ac:dyDescent="0.25">
      <c r="A1791" s="11" t="s">
        <v>173</v>
      </c>
      <c r="B1791" s="11" t="s">
        <v>1972</v>
      </c>
      <c r="C1791" s="11">
        <v>597</v>
      </c>
      <c r="D1791" s="11">
        <v>58</v>
      </c>
      <c r="E1791" s="11">
        <v>30.8</v>
      </c>
      <c r="F1791" s="11">
        <v>2.9</v>
      </c>
      <c r="H1791" s="1">
        <v>45891</v>
      </c>
      <c r="I1791" s="2" t="s">
        <v>132</v>
      </c>
      <c r="J1791" s="3">
        <f t="shared" si="297"/>
        <v>26.9</v>
      </c>
      <c r="K1791" s="29">
        <f t="shared" si="286"/>
        <v>33.582499999999996</v>
      </c>
      <c r="L1791" s="31">
        <f t="shared" si="287"/>
        <v>59.219680761564113</v>
      </c>
      <c r="M1791" s="33">
        <f t="shared" si="288"/>
        <v>384.54999999999995</v>
      </c>
      <c r="N1791" s="36">
        <f t="shared" si="289"/>
        <v>0.30628524848610439</v>
      </c>
      <c r="Q1791" s="16"/>
      <c r="R1791" s="17"/>
      <c r="S1791" s="15">
        <v>-3.9000000000000021</v>
      </c>
      <c r="T1791" s="15">
        <v>3.3825000000000003</v>
      </c>
      <c r="U1791" s="18"/>
      <c r="W1791" s="24"/>
      <c r="Z1791" s="21">
        <f t="shared" si="290"/>
        <v>5.19684897268196</v>
      </c>
      <c r="AA1791" s="21">
        <f t="shared" si="291"/>
        <v>3.0775573712828805</v>
      </c>
      <c r="AB1791" s="21">
        <f t="shared" si="292"/>
        <v>0.17187638624483451</v>
      </c>
      <c r="AC1791" s="21">
        <f t="shared" si="293"/>
        <v>0.24</v>
      </c>
      <c r="AD1791" s="22">
        <f t="shared" si="294"/>
        <v>1.3843799999999997</v>
      </c>
      <c r="AE1791" s="22">
        <f t="shared" si="295"/>
        <v>1.0659725999999998</v>
      </c>
    </row>
    <row r="1792" spans="1:31" ht="15.75" x14ac:dyDescent="0.25">
      <c r="A1792" s="11" t="s">
        <v>173</v>
      </c>
      <c r="B1792" s="11" t="s">
        <v>1973</v>
      </c>
      <c r="C1792" s="11">
        <v>637</v>
      </c>
      <c r="D1792" s="11">
        <v>57</v>
      </c>
      <c r="E1792" s="11">
        <v>30.7</v>
      </c>
      <c r="F1792" s="11">
        <v>1.7</v>
      </c>
      <c r="H1792" s="1">
        <v>45891</v>
      </c>
      <c r="I1792" s="2" t="s">
        <v>133</v>
      </c>
      <c r="J1792" s="3">
        <f t="shared" si="297"/>
        <v>26.8325</v>
      </c>
      <c r="K1792" s="29">
        <f t="shared" ref="K1792:K1855" si="298">E1791+T1792</f>
        <v>34.005000000000003</v>
      </c>
      <c r="L1792" s="31">
        <f t="shared" si="287"/>
        <v>56.934951894935878</v>
      </c>
      <c r="M1792" s="33">
        <f t="shared" si="288"/>
        <v>478</v>
      </c>
      <c r="N1792" s="36">
        <f t="shared" si="289"/>
        <v>0.37857342308209074</v>
      </c>
      <c r="Q1792" s="16"/>
      <c r="R1792" s="17"/>
      <c r="S1792" s="15">
        <v>-3.8674999999999997</v>
      </c>
      <c r="T1792" s="15">
        <v>3.2049999999999992</v>
      </c>
      <c r="U1792" s="18"/>
      <c r="W1792" s="24"/>
      <c r="Z1792" s="21">
        <f t="shared" si="290"/>
        <v>5.3207412409568438</v>
      </c>
      <c r="AA1792" s="21">
        <f t="shared" si="291"/>
        <v>3.0293614659927934</v>
      </c>
      <c r="AB1792" s="21">
        <f t="shared" si="292"/>
        <v>0.16865819789376221</v>
      </c>
      <c r="AC1792" s="21">
        <f t="shared" si="293"/>
        <v>0.24</v>
      </c>
      <c r="AD1792" s="22">
        <f t="shared" si="294"/>
        <v>1.7208000000000001</v>
      </c>
      <c r="AE1792" s="22">
        <f t="shared" si="295"/>
        <v>1.3250160000000002</v>
      </c>
    </row>
    <row r="1793" spans="1:31" ht="15.75" x14ac:dyDescent="0.25">
      <c r="A1793" s="11" t="s">
        <v>173</v>
      </c>
      <c r="B1793" s="11" t="s">
        <v>1974</v>
      </c>
      <c r="C1793" s="11">
        <v>806</v>
      </c>
      <c r="D1793" s="11">
        <v>56</v>
      </c>
      <c r="E1793" s="11">
        <v>30.9</v>
      </c>
      <c r="F1793" s="11">
        <v>1.6</v>
      </c>
      <c r="H1793" s="1">
        <v>45891</v>
      </c>
      <c r="I1793" s="2" t="s">
        <v>134</v>
      </c>
      <c r="J1793" s="3">
        <f t="shared" si="297"/>
        <v>26.702500000000001</v>
      </c>
      <c r="K1793" s="29">
        <f t="shared" si="298"/>
        <v>34.25</v>
      </c>
      <c r="L1793" s="31">
        <f t="shared" si="287"/>
        <v>55.18219821507688</v>
      </c>
      <c r="M1793" s="33">
        <f t="shared" si="288"/>
        <v>419</v>
      </c>
      <c r="N1793" s="36">
        <f t="shared" si="289"/>
        <v>0.32991193078772019</v>
      </c>
      <c r="Q1793" s="16"/>
      <c r="R1793" s="17"/>
      <c r="S1793" s="15">
        <v>-4.197499999999998</v>
      </c>
      <c r="T1793" s="15">
        <v>3.549999999999998</v>
      </c>
      <c r="U1793" s="18"/>
      <c r="W1793" s="24"/>
      <c r="Z1793" s="21">
        <f t="shared" si="290"/>
        <v>5.3937514260940693</v>
      </c>
      <c r="AA1793" s="21">
        <f t="shared" si="291"/>
        <v>2.9763906031757656</v>
      </c>
      <c r="AB1793" s="21">
        <f t="shared" si="292"/>
        <v>0.16541019154331071</v>
      </c>
      <c r="AC1793" s="21">
        <f t="shared" si="293"/>
        <v>0.24</v>
      </c>
      <c r="AD1793" s="22">
        <f t="shared" si="294"/>
        <v>1.5084</v>
      </c>
      <c r="AE1793" s="22">
        <f t="shared" si="295"/>
        <v>1.1614679999999999</v>
      </c>
    </row>
    <row r="1794" spans="1:31" ht="15.75" x14ac:dyDescent="0.25">
      <c r="A1794" s="11" t="s">
        <v>173</v>
      </c>
      <c r="B1794" s="11" t="s">
        <v>1975</v>
      </c>
      <c r="C1794" s="11">
        <v>374</v>
      </c>
      <c r="D1794" s="11">
        <v>56</v>
      </c>
      <c r="E1794" s="11">
        <v>31.2</v>
      </c>
      <c r="F1794" s="11">
        <v>2.2000000000000002</v>
      </c>
      <c r="H1794" s="1">
        <v>45891</v>
      </c>
      <c r="I1794" s="2" t="s">
        <v>135</v>
      </c>
      <c r="J1794" s="3">
        <f t="shared" si="297"/>
        <v>26.8675</v>
      </c>
      <c r="K1794" s="29">
        <f t="shared" si="298"/>
        <v>34.027499999999996</v>
      </c>
      <c r="L1794" s="31">
        <f t="shared" si="287"/>
        <v>57.01605562164508</v>
      </c>
      <c r="M1794" s="33">
        <f t="shared" si="288"/>
        <v>519.1</v>
      </c>
      <c r="N1794" s="36">
        <f t="shared" si="289"/>
        <v>0.41142988459873581</v>
      </c>
      <c r="Q1794" s="16"/>
      <c r="R1794" s="17"/>
      <c r="S1794" s="15">
        <v>-4.3325000000000005</v>
      </c>
      <c r="T1794" s="15">
        <v>3.1275000000000004</v>
      </c>
      <c r="U1794" s="18"/>
      <c r="W1794" s="24"/>
      <c r="Z1794" s="21">
        <f t="shared" si="290"/>
        <v>5.3274103090873695</v>
      </c>
      <c r="AA1794" s="21">
        <f t="shared" si="291"/>
        <v>3.0374792250225084</v>
      </c>
      <c r="AB1794" s="21">
        <f t="shared" si="292"/>
        <v>0.16908210413984648</v>
      </c>
      <c r="AC1794" s="21">
        <f t="shared" si="293"/>
        <v>0.24</v>
      </c>
      <c r="AD1794" s="22">
        <f t="shared" si="294"/>
        <v>1.86876</v>
      </c>
      <c r="AE1794" s="22">
        <f t="shared" si="295"/>
        <v>1.4389452</v>
      </c>
    </row>
    <row r="1795" spans="1:31" ht="15.75" x14ac:dyDescent="0.25">
      <c r="A1795" s="11" t="s">
        <v>173</v>
      </c>
      <c r="B1795" s="11" t="s">
        <v>1976</v>
      </c>
      <c r="C1795" s="11">
        <v>492</v>
      </c>
      <c r="D1795" s="11">
        <v>57</v>
      </c>
      <c r="E1795" s="11">
        <v>31.2</v>
      </c>
      <c r="F1795" s="11">
        <v>3.1</v>
      </c>
      <c r="H1795" s="1">
        <v>45891</v>
      </c>
      <c r="I1795" s="2" t="s">
        <v>136</v>
      </c>
      <c r="J1795" s="3">
        <f t="shared" si="297"/>
        <v>26.692500000000003</v>
      </c>
      <c r="K1795" s="29">
        <f t="shared" si="298"/>
        <v>34.232499999999995</v>
      </c>
      <c r="L1795" s="31">
        <f t="shared" ref="L1795:L1858" si="299">100*(22.1*10^6*10^((4.4-6.24*((J1795+273.2)/1000)+9.95*((J1795+273.2)/1000)^2-5.15*((J1795+273.5)/1000)^3)*(1-647.3/(J1795+273.2)))-101325*((K1795-J1795)/1514)*(1+J1795/873))/(22.1*10^6*10^((4.4-6.24*((K1795+273.2)/1000)+9.95*((K1795+273.2)/1000)^2-5.15*((K1795+273.5)/1000)^3)*(1-647.3/(K1795+273.2))))</f>
        <v>55.207501093642108</v>
      </c>
      <c r="M1795" s="33">
        <f t="shared" ref="M1795:M1858" si="300">AVERAGE(U1939,U2083)</f>
        <v>528</v>
      </c>
      <c r="N1795" s="36">
        <f t="shared" ref="N1795:N1858" si="301">(0.408*AB1795*(AE1795-$Y$7)+$Y$6*($Y$6/(K1795+273))*$Y$8*(Z1795-AA1795))/(AB1795+$Y$6*(1+AC1795*$Y$8))</f>
        <v>0.41567581471327086</v>
      </c>
      <c r="Q1795" s="16"/>
      <c r="R1795" s="17"/>
      <c r="S1795" s="15">
        <v>-4.5074999999999985</v>
      </c>
      <c r="T1795" s="15">
        <v>3.032499999999998</v>
      </c>
      <c r="U1795" s="18"/>
      <c r="W1795" s="24"/>
      <c r="Z1795" s="21">
        <f t="shared" ref="Z1795:Z1858" si="302">0.6108*EXP(17.27*K1795/(K1795+237.3))</f>
        <v>5.3885077454262937</v>
      </c>
      <c r="AA1795" s="21">
        <f t="shared" ref="AA1795:AA1858" si="303">(L1795/100)*Z1795</f>
        <v>2.9748604724872107</v>
      </c>
      <c r="AB1795" s="21">
        <f t="shared" ref="AB1795:AB1858" si="304">(4098*AA1795)/((K1795+237.3)^2)</f>
        <v>0.16534646669765657</v>
      </c>
      <c r="AC1795" s="21">
        <f t="shared" ref="AC1795:AC1858" si="305">IF(M1795&gt;10,0.24,0.96)</f>
        <v>0.24</v>
      </c>
      <c r="AD1795" s="22">
        <f t="shared" ref="AD1795:AD1858" si="306">M1795*3600/1000000</f>
        <v>1.9008</v>
      </c>
      <c r="AE1795" s="22">
        <f t="shared" ref="AE1795:AE1858" si="307">IF(M1795&gt;10,(1-$Y$4)*AD1795,0)</f>
        <v>1.463616</v>
      </c>
    </row>
    <row r="1796" spans="1:31" ht="15.75" x14ac:dyDescent="0.25">
      <c r="A1796" s="11" t="s">
        <v>173</v>
      </c>
      <c r="B1796" s="11" t="s">
        <v>1977</v>
      </c>
      <c r="C1796" s="11">
        <v>569</v>
      </c>
      <c r="D1796" s="11">
        <v>58</v>
      </c>
      <c r="E1796" s="11">
        <v>31</v>
      </c>
      <c r="F1796" s="11">
        <v>2.4</v>
      </c>
      <c r="H1796" s="1">
        <v>45891</v>
      </c>
      <c r="I1796" s="2" t="s">
        <v>137</v>
      </c>
      <c r="J1796" s="3">
        <f t="shared" si="297"/>
        <v>26.175000000000004</v>
      </c>
      <c r="K1796" s="29">
        <f t="shared" si="298"/>
        <v>33.594999999999999</v>
      </c>
      <c r="L1796" s="31">
        <f t="shared" si="299"/>
        <v>55.348520007084652</v>
      </c>
      <c r="M1796" s="33">
        <f t="shared" si="300"/>
        <v>463.7</v>
      </c>
      <c r="N1796" s="36">
        <f t="shared" si="301"/>
        <v>0.36190583711131386</v>
      </c>
      <c r="Q1796" s="16"/>
      <c r="R1796" s="17"/>
      <c r="S1796" s="15">
        <v>-4.8249999999999975</v>
      </c>
      <c r="T1796" s="15">
        <v>2.3949999999999996</v>
      </c>
      <c r="U1796" s="18"/>
      <c r="W1796" s="24"/>
      <c r="Z1796" s="21">
        <f t="shared" si="302"/>
        <v>5.2004781638557205</v>
      </c>
      <c r="AA1796" s="21">
        <f t="shared" si="303"/>
        <v>2.8783876969857523</v>
      </c>
      <c r="AB1796" s="21">
        <f t="shared" si="304"/>
        <v>0.16073826097875282</v>
      </c>
      <c r="AC1796" s="21">
        <f t="shared" si="305"/>
        <v>0.24</v>
      </c>
      <c r="AD1796" s="22">
        <f t="shared" si="306"/>
        <v>1.6693199999999999</v>
      </c>
      <c r="AE1796" s="22">
        <f t="shared" si="307"/>
        <v>1.2853763999999999</v>
      </c>
    </row>
    <row r="1797" spans="1:31" ht="15.75" x14ac:dyDescent="0.25">
      <c r="A1797" s="11" t="s">
        <v>173</v>
      </c>
      <c r="B1797" s="11" t="s">
        <v>1978</v>
      </c>
      <c r="C1797" s="11">
        <v>542</v>
      </c>
      <c r="D1797" s="11">
        <v>59</v>
      </c>
      <c r="E1797" s="11">
        <v>31</v>
      </c>
      <c r="F1797" s="11">
        <v>3.1</v>
      </c>
      <c r="H1797" s="1">
        <v>45891</v>
      </c>
      <c r="I1797" s="2" t="s">
        <v>138</v>
      </c>
      <c r="J1797" s="3">
        <f t="shared" si="297"/>
        <v>26.08</v>
      </c>
      <c r="K1797" s="29">
        <f t="shared" si="298"/>
        <v>33.397500000000001</v>
      </c>
      <c r="L1797" s="31">
        <f t="shared" si="299"/>
        <v>55.733472153709563</v>
      </c>
      <c r="M1797" s="33">
        <f t="shared" si="300"/>
        <v>523.70000000000005</v>
      </c>
      <c r="N1797" s="36">
        <f t="shared" si="301"/>
        <v>0.40839216954792706</v>
      </c>
      <c r="Q1797" s="16"/>
      <c r="R1797" s="17"/>
      <c r="S1797" s="15">
        <v>-4.9200000000000008</v>
      </c>
      <c r="T1797" s="15">
        <v>2.3975000000000009</v>
      </c>
      <c r="U1797" s="18"/>
      <c r="W1797" s="24"/>
      <c r="Z1797" s="21">
        <f t="shared" si="302"/>
        <v>5.1433933414965614</v>
      </c>
      <c r="AA1797" s="21">
        <f t="shared" si="303"/>
        <v>2.8665916957387378</v>
      </c>
      <c r="AB1797" s="21">
        <f t="shared" si="304"/>
        <v>0.16031320721894463</v>
      </c>
      <c r="AC1797" s="21">
        <f t="shared" si="305"/>
        <v>0.24</v>
      </c>
      <c r="AD1797" s="22">
        <f t="shared" si="306"/>
        <v>1.8853200000000003</v>
      </c>
      <c r="AE1797" s="22">
        <f t="shared" si="307"/>
        <v>1.4516964000000003</v>
      </c>
    </row>
    <row r="1798" spans="1:31" ht="15.75" x14ac:dyDescent="0.25">
      <c r="A1798" s="11" t="s">
        <v>173</v>
      </c>
      <c r="B1798" s="11" t="s">
        <v>1979</v>
      </c>
      <c r="C1798" s="11">
        <v>708</v>
      </c>
      <c r="D1798" s="11">
        <v>57</v>
      </c>
      <c r="E1798" s="11">
        <v>31.6</v>
      </c>
      <c r="F1798" s="11">
        <v>3.1</v>
      </c>
      <c r="H1798" s="1">
        <v>45891</v>
      </c>
      <c r="I1798" s="5">
        <v>0.47222222222222221</v>
      </c>
      <c r="J1798" s="3">
        <f t="shared" ref="J1798:J1829" si="308">E1798+S1798</f>
        <v>26.61</v>
      </c>
      <c r="K1798" s="29">
        <f t="shared" si="298"/>
        <v>33.504999999999995</v>
      </c>
      <c r="L1798" s="31">
        <f t="shared" si="299"/>
        <v>58.035265879517162</v>
      </c>
      <c r="M1798" s="33">
        <f t="shared" si="300"/>
        <v>657.8</v>
      </c>
      <c r="N1798" s="36">
        <f t="shared" si="301"/>
        <v>0.52016529812115553</v>
      </c>
      <c r="Q1798" s="16"/>
      <c r="R1798" s="17"/>
      <c r="S1798" s="15">
        <v>-4.99</v>
      </c>
      <c r="T1798" s="15">
        <v>2.504999999999999</v>
      </c>
      <c r="U1798" s="18"/>
      <c r="W1798" s="24"/>
      <c r="Z1798" s="21">
        <f t="shared" si="302"/>
        <v>5.174397004853299</v>
      </c>
      <c r="AA1798" s="21">
        <f t="shared" si="303"/>
        <v>3.0029750594283846</v>
      </c>
      <c r="AB1798" s="21">
        <f t="shared" si="304"/>
        <v>0.16780709609971911</v>
      </c>
      <c r="AC1798" s="21">
        <f t="shared" si="305"/>
        <v>0.24</v>
      </c>
      <c r="AD1798" s="22">
        <f t="shared" si="306"/>
        <v>2.36808</v>
      </c>
      <c r="AE1798" s="22">
        <f t="shared" si="307"/>
        <v>1.8234216000000001</v>
      </c>
    </row>
    <row r="1799" spans="1:31" ht="15.75" x14ac:dyDescent="0.25">
      <c r="A1799" s="11" t="s">
        <v>173</v>
      </c>
      <c r="B1799" s="11" t="s">
        <v>1980</v>
      </c>
      <c r="C1799" s="11">
        <v>907</v>
      </c>
      <c r="D1799" s="11">
        <v>56</v>
      </c>
      <c r="E1799" s="11">
        <v>31.8</v>
      </c>
      <c r="F1799" s="11">
        <v>3.2</v>
      </c>
      <c r="H1799" s="1">
        <v>45891</v>
      </c>
      <c r="I1799" s="5">
        <v>0.47916666666666669</v>
      </c>
      <c r="J1799" s="3">
        <f t="shared" si="308"/>
        <v>26.525000000000002</v>
      </c>
      <c r="K1799" s="29">
        <f t="shared" si="298"/>
        <v>33.827500000000001</v>
      </c>
      <c r="L1799" s="31">
        <f t="shared" si="299"/>
        <v>56.130937818291578</v>
      </c>
      <c r="M1799" s="33">
        <f t="shared" si="300"/>
        <v>732.2</v>
      </c>
      <c r="N1799" s="36">
        <f t="shared" si="301"/>
        <v>0.57589520223073676</v>
      </c>
      <c r="Q1799" s="16"/>
      <c r="R1799" s="17"/>
      <c r="S1799" s="15">
        <v>-5.2749999999999995</v>
      </c>
      <c r="T1799" s="15">
        <v>2.2275000000000009</v>
      </c>
      <c r="U1799" s="18"/>
      <c r="W1799" s="24"/>
      <c r="Z1799" s="21">
        <f t="shared" si="302"/>
        <v>5.2683831766552736</v>
      </c>
      <c r="AA1799" s="21">
        <f t="shared" si="303"/>
        <v>2.9571928849177063</v>
      </c>
      <c r="AB1799" s="21">
        <f t="shared" si="304"/>
        <v>0.16485588971005011</v>
      </c>
      <c r="AC1799" s="21">
        <f t="shared" si="305"/>
        <v>0.24</v>
      </c>
      <c r="AD1799" s="22">
        <f t="shared" si="306"/>
        <v>2.63592</v>
      </c>
      <c r="AE1799" s="22">
        <f t="shared" si="307"/>
        <v>2.0296584000000002</v>
      </c>
    </row>
    <row r="1800" spans="1:31" ht="15.75" x14ac:dyDescent="0.25">
      <c r="A1800" s="11" t="s">
        <v>173</v>
      </c>
      <c r="B1800" s="11" t="s">
        <v>1981</v>
      </c>
      <c r="C1800" s="11">
        <v>949</v>
      </c>
      <c r="D1800" s="11">
        <v>55</v>
      </c>
      <c r="E1800" s="11">
        <v>32.200000000000003</v>
      </c>
      <c r="F1800" s="11">
        <v>3.6</v>
      </c>
      <c r="H1800" s="1">
        <v>45891</v>
      </c>
      <c r="I1800" s="5">
        <v>0.4861111111111111</v>
      </c>
      <c r="J1800" s="3">
        <f t="shared" si="308"/>
        <v>26.7775</v>
      </c>
      <c r="K1800" s="29">
        <f t="shared" si="298"/>
        <v>33.594999999999999</v>
      </c>
      <c r="L1800" s="31">
        <f t="shared" si="299"/>
        <v>58.509712950083049</v>
      </c>
      <c r="M1800" s="33">
        <f t="shared" si="300"/>
        <v>795.35</v>
      </c>
      <c r="N1800" s="36">
        <f t="shared" si="301"/>
        <v>0.63128621262611473</v>
      </c>
      <c r="Q1800" s="16"/>
      <c r="R1800" s="17"/>
      <c r="S1800" s="15">
        <v>-5.4225000000000021</v>
      </c>
      <c r="T1800" s="15">
        <v>1.7950000000000017</v>
      </c>
      <c r="U1800" s="18"/>
      <c r="W1800" s="24"/>
      <c r="Z1800" s="21">
        <f t="shared" si="302"/>
        <v>5.2004781638557205</v>
      </c>
      <c r="AA1800" s="21">
        <f t="shared" si="303"/>
        <v>3.0427848457037316</v>
      </c>
      <c r="AB1800" s="21">
        <f t="shared" si="304"/>
        <v>0.16991871704534373</v>
      </c>
      <c r="AC1800" s="21">
        <f t="shared" si="305"/>
        <v>0.24</v>
      </c>
      <c r="AD1800" s="22">
        <f t="shared" si="306"/>
        <v>2.8632599999999999</v>
      </c>
      <c r="AE1800" s="22">
        <f t="shared" si="307"/>
        <v>2.2047102000000001</v>
      </c>
    </row>
    <row r="1801" spans="1:31" ht="15.75" x14ac:dyDescent="0.25">
      <c r="A1801" s="11" t="s">
        <v>173</v>
      </c>
      <c r="B1801" s="11" t="s">
        <v>1982</v>
      </c>
      <c r="C1801" s="11">
        <v>925</v>
      </c>
      <c r="D1801" s="11">
        <v>54</v>
      </c>
      <c r="E1801" s="11">
        <v>32.4</v>
      </c>
      <c r="F1801" s="11">
        <v>3.3</v>
      </c>
      <c r="H1801" s="1">
        <v>45891</v>
      </c>
      <c r="I1801" s="5">
        <v>0.49305555555555558</v>
      </c>
      <c r="J1801" s="3">
        <f t="shared" si="308"/>
        <v>26.847499999999997</v>
      </c>
      <c r="K1801" s="29">
        <f t="shared" si="298"/>
        <v>34.032499999999999</v>
      </c>
      <c r="L1801" s="31">
        <f t="shared" si="299"/>
        <v>56.889715908841957</v>
      </c>
      <c r="M1801" s="33">
        <f t="shared" si="300"/>
        <v>803.8</v>
      </c>
      <c r="N1801" s="36">
        <f t="shared" si="301"/>
        <v>0.63667838616558381</v>
      </c>
      <c r="Q1801" s="16"/>
      <c r="R1801" s="17"/>
      <c r="S1801" s="15">
        <v>-5.5525000000000011</v>
      </c>
      <c r="T1801" s="15">
        <v>1.8324999999999996</v>
      </c>
      <c r="U1801" s="18"/>
      <c r="W1801" s="24"/>
      <c r="Z1801" s="21">
        <f t="shared" si="302"/>
        <v>5.3288933087010584</v>
      </c>
      <c r="AA1801" s="21">
        <f t="shared" si="303"/>
        <v>3.0315922644053201</v>
      </c>
      <c r="AB1801" s="21">
        <f t="shared" si="304"/>
        <v>0.16874818547026729</v>
      </c>
      <c r="AC1801" s="21">
        <f t="shared" si="305"/>
        <v>0.24</v>
      </c>
      <c r="AD1801" s="22">
        <f t="shared" si="306"/>
        <v>2.8936799999999998</v>
      </c>
      <c r="AE1801" s="22">
        <f t="shared" si="307"/>
        <v>2.2281336</v>
      </c>
    </row>
    <row r="1802" spans="1:31" ht="15.75" x14ac:dyDescent="0.25">
      <c r="A1802" s="11" t="s">
        <v>173</v>
      </c>
      <c r="B1802" s="11" t="s">
        <v>1983</v>
      </c>
      <c r="C1802" s="11">
        <v>925</v>
      </c>
      <c r="D1802" s="11">
        <v>54</v>
      </c>
      <c r="E1802" s="11">
        <v>32.299999999999997</v>
      </c>
      <c r="F1802" s="11">
        <v>3.4</v>
      </c>
      <c r="H1802" s="1">
        <v>45891</v>
      </c>
      <c r="I1802" s="5">
        <v>0.5</v>
      </c>
      <c r="J1802" s="3">
        <f t="shared" si="308"/>
        <v>26.642499999999998</v>
      </c>
      <c r="K1802" s="29">
        <f t="shared" si="298"/>
        <v>34.024999999999999</v>
      </c>
      <c r="L1802" s="31">
        <f t="shared" si="299"/>
        <v>55.862314251815484</v>
      </c>
      <c r="M1802" s="33">
        <f t="shared" si="300"/>
        <v>783.75</v>
      </c>
      <c r="N1802" s="36">
        <f t="shared" si="301"/>
        <v>0.61732906495139495</v>
      </c>
      <c r="Q1802" s="16"/>
      <c r="R1802" s="17"/>
      <c r="S1802" s="15">
        <v>-5.6574999999999989</v>
      </c>
      <c r="T1802" s="15">
        <v>1.6249999999999982</v>
      </c>
      <c r="U1802" s="18"/>
      <c r="W1802" s="24"/>
      <c r="Z1802" s="21">
        <f t="shared" si="302"/>
        <v>5.3266689435630461</v>
      </c>
      <c r="AA1802" s="21">
        <f t="shared" si="303"/>
        <v>2.9756005444070488</v>
      </c>
      <c r="AB1802" s="21">
        <f t="shared" si="304"/>
        <v>0.16564066301378219</v>
      </c>
      <c r="AC1802" s="21">
        <f t="shared" si="305"/>
        <v>0.24</v>
      </c>
      <c r="AD1802" s="22">
        <f t="shared" si="306"/>
        <v>2.8214999999999999</v>
      </c>
      <c r="AE1802" s="22">
        <f t="shared" si="307"/>
        <v>2.172555</v>
      </c>
    </row>
    <row r="1803" spans="1:31" ht="15.75" x14ac:dyDescent="0.25">
      <c r="A1803" s="11" t="s">
        <v>173</v>
      </c>
      <c r="B1803" s="11" t="s">
        <v>1984</v>
      </c>
      <c r="C1803" s="11">
        <v>953</v>
      </c>
      <c r="D1803" s="11">
        <v>54</v>
      </c>
      <c r="E1803" s="11">
        <v>32.6</v>
      </c>
      <c r="F1803" s="11">
        <v>3.3</v>
      </c>
      <c r="H1803" s="1">
        <v>45891</v>
      </c>
      <c r="I1803" s="5">
        <v>0.50694444444444442</v>
      </c>
      <c r="J1803" s="3">
        <f t="shared" si="308"/>
        <v>26.965</v>
      </c>
      <c r="K1803" s="29">
        <f t="shared" si="298"/>
        <v>33.907499999999999</v>
      </c>
      <c r="L1803" s="31">
        <f t="shared" si="299"/>
        <v>58.068035791596706</v>
      </c>
      <c r="M1803" s="33">
        <f t="shared" si="300"/>
        <v>795.2</v>
      </c>
      <c r="N1803" s="36">
        <f t="shared" si="301"/>
        <v>0.63258667875520747</v>
      </c>
      <c r="Q1803" s="16"/>
      <c r="R1803" s="17"/>
      <c r="S1803" s="15">
        <v>-5.6350000000000016</v>
      </c>
      <c r="T1803" s="15">
        <v>1.6075000000000008</v>
      </c>
      <c r="U1803" s="18"/>
      <c r="W1803" s="24"/>
      <c r="Z1803" s="21">
        <f t="shared" si="302"/>
        <v>5.291925574712895</v>
      </c>
      <c r="AA1803" s="21">
        <f t="shared" si="303"/>
        <v>3.0729172367889435</v>
      </c>
      <c r="AB1803" s="21">
        <f t="shared" si="304"/>
        <v>0.17120617587309017</v>
      </c>
      <c r="AC1803" s="21">
        <f t="shared" si="305"/>
        <v>0.24</v>
      </c>
      <c r="AD1803" s="22">
        <f t="shared" si="306"/>
        <v>2.8627199999999999</v>
      </c>
      <c r="AE1803" s="22">
        <f t="shared" si="307"/>
        <v>2.2042944000000002</v>
      </c>
    </row>
    <row r="1804" spans="1:31" ht="15.75" x14ac:dyDescent="0.25">
      <c r="A1804" s="11" t="s">
        <v>173</v>
      </c>
      <c r="B1804" s="11" t="s">
        <v>1985</v>
      </c>
      <c r="C1804" s="11">
        <v>908</v>
      </c>
      <c r="D1804" s="11">
        <v>53</v>
      </c>
      <c r="E1804" s="11">
        <v>32.799999999999997</v>
      </c>
      <c r="F1804" s="11">
        <v>3.4</v>
      </c>
      <c r="H1804" s="1">
        <v>45891</v>
      </c>
      <c r="I1804" s="5">
        <v>0.51388888888888884</v>
      </c>
      <c r="J1804" s="3">
        <f t="shared" si="308"/>
        <v>27.027499999999996</v>
      </c>
      <c r="K1804" s="29">
        <f t="shared" si="298"/>
        <v>34.15</v>
      </c>
      <c r="L1804" s="31">
        <f t="shared" si="299"/>
        <v>57.298137270951315</v>
      </c>
      <c r="M1804" s="33">
        <f t="shared" si="300"/>
        <v>800.7</v>
      </c>
      <c r="N1804" s="36">
        <f t="shared" si="301"/>
        <v>0.63665387356419001</v>
      </c>
      <c r="Q1804" s="16"/>
      <c r="R1804" s="17"/>
      <c r="S1804" s="15">
        <v>-5.7725</v>
      </c>
      <c r="T1804" s="15">
        <v>1.5499999999999998</v>
      </c>
      <c r="U1804" s="18"/>
      <c r="W1804" s="24"/>
      <c r="Z1804" s="21">
        <f t="shared" si="302"/>
        <v>5.3638470573695747</v>
      </c>
      <c r="AA1804" s="21">
        <f t="shared" si="303"/>
        <v>3.0733844499355012</v>
      </c>
      <c r="AB1804" s="21">
        <f t="shared" si="304"/>
        <v>0.17092640233262463</v>
      </c>
      <c r="AC1804" s="21">
        <f t="shared" si="305"/>
        <v>0.24</v>
      </c>
      <c r="AD1804" s="22">
        <f t="shared" si="306"/>
        <v>2.88252</v>
      </c>
      <c r="AE1804" s="22">
        <f t="shared" si="307"/>
        <v>2.2195404000000001</v>
      </c>
    </row>
    <row r="1805" spans="1:31" ht="15.75" x14ac:dyDescent="0.25">
      <c r="A1805" s="11" t="s">
        <v>173</v>
      </c>
      <c r="B1805" s="11" t="s">
        <v>1986</v>
      </c>
      <c r="C1805" s="11">
        <v>952</v>
      </c>
      <c r="D1805" s="11">
        <v>52</v>
      </c>
      <c r="E1805" s="11">
        <v>32.799999999999997</v>
      </c>
      <c r="F1805" s="11">
        <v>3.6</v>
      </c>
      <c r="H1805" s="1">
        <v>45891</v>
      </c>
      <c r="I1805" s="5">
        <v>0.52083333333333337</v>
      </c>
      <c r="J1805" s="3">
        <f t="shared" si="308"/>
        <v>27.199999999999996</v>
      </c>
      <c r="K1805" s="29">
        <f t="shared" si="298"/>
        <v>34.017499999999998</v>
      </c>
      <c r="L1805" s="31">
        <f t="shared" si="299"/>
        <v>58.802012827465781</v>
      </c>
      <c r="M1805" s="33">
        <f t="shared" si="300"/>
        <v>815</v>
      </c>
      <c r="N1805" s="36">
        <f t="shared" si="301"/>
        <v>0.65176122148496585</v>
      </c>
      <c r="Q1805" s="16"/>
      <c r="R1805" s="17"/>
      <c r="S1805" s="15">
        <v>-5.6000000000000005</v>
      </c>
      <c r="T1805" s="15">
        <v>1.2175000000000002</v>
      </c>
      <c r="U1805" s="18"/>
      <c r="W1805" s="24"/>
      <c r="Z1805" s="21">
        <f t="shared" si="302"/>
        <v>5.3244453840117831</v>
      </c>
      <c r="AA1805" s="21">
        <f t="shared" si="303"/>
        <v>3.1308810576980184</v>
      </c>
      <c r="AB1805" s="21">
        <f t="shared" si="304"/>
        <v>0.17429418974225597</v>
      </c>
      <c r="AC1805" s="21">
        <f t="shared" si="305"/>
        <v>0.24</v>
      </c>
      <c r="AD1805" s="22">
        <f t="shared" si="306"/>
        <v>2.9340000000000002</v>
      </c>
      <c r="AE1805" s="22">
        <f t="shared" si="307"/>
        <v>2.2591800000000002</v>
      </c>
    </row>
    <row r="1806" spans="1:31" ht="15.75" x14ac:dyDescent="0.25">
      <c r="A1806" s="11" t="s">
        <v>173</v>
      </c>
      <c r="B1806" s="11" t="s">
        <v>1987</v>
      </c>
      <c r="C1806" s="11">
        <v>946</v>
      </c>
      <c r="D1806" s="11">
        <v>51</v>
      </c>
      <c r="E1806" s="11">
        <v>32.9</v>
      </c>
      <c r="F1806" s="11">
        <v>3.9</v>
      </c>
      <c r="H1806" s="1">
        <v>45891</v>
      </c>
      <c r="I1806" s="5">
        <v>0.52777777777777779</v>
      </c>
      <c r="J1806" s="3">
        <f t="shared" si="308"/>
        <v>27.262499999999999</v>
      </c>
      <c r="K1806" s="29">
        <f t="shared" si="298"/>
        <v>33.594999999999999</v>
      </c>
      <c r="L1806" s="31">
        <f t="shared" si="299"/>
        <v>61.108883825003304</v>
      </c>
      <c r="M1806" s="33">
        <f t="shared" si="300"/>
        <v>824.5</v>
      </c>
      <c r="N1806" s="36">
        <f t="shared" si="301"/>
        <v>0.6628257953421125</v>
      </c>
      <c r="Q1806" s="16"/>
      <c r="R1806" s="17"/>
      <c r="S1806" s="15">
        <v>-5.6375000000000002</v>
      </c>
      <c r="T1806" s="15">
        <v>0.79500000000000082</v>
      </c>
      <c r="U1806" s="18"/>
      <c r="W1806" s="24"/>
      <c r="Z1806" s="21">
        <f t="shared" si="302"/>
        <v>5.2004781638557205</v>
      </c>
      <c r="AA1806" s="21">
        <f t="shared" si="303"/>
        <v>3.1779541594952572</v>
      </c>
      <c r="AB1806" s="21">
        <f t="shared" si="304"/>
        <v>0.17746699848751829</v>
      </c>
      <c r="AC1806" s="21">
        <f t="shared" si="305"/>
        <v>0.24</v>
      </c>
      <c r="AD1806" s="22">
        <f t="shared" si="306"/>
        <v>2.9681999999999999</v>
      </c>
      <c r="AE1806" s="22">
        <f t="shared" si="307"/>
        <v>2.285514</v>
      </c>
    </row>
    <row r="1807" spans="1:31" ht="15.75" x14ac:dyDescent="0.25">
      <c r="A1807" s="11" t="s">
        <v>173</v>
      </c>
      <c r="B1807" s="11" t="s">
        <v>1988</v>
      </c>
      <c r="C1807" s="11">
        <v>941</v>
      </c>
      <c r="D1807" s="11">
        <v>51</v>
      </c>
      <c r="E1807" s="11">
        <v>33.200000000000003</v>
      </c>
      <c r="F1807" s="11">
        <v>2.9</v>
      </c>
      <c r="H1807" s="1">
        <v>45891</v>
      </c>
      <c r="I1807" s="5">
        <v>0.53472222222222221</v>
      </c>
      <c r="J1807" s="3">
        <f t="shared" si="308"/>
        <v>27.422500000000007</v>
      </c>
      <c r="K1807" s="29">
        <f t="shared" si="298"/>
        <v>33.887500000000003</v>
      </c>
      <c r="L1807" s="31">
        <f t="shared" si="299"/>
        <v>60.587487972974394</v>
      </c>
      <c r="M1807" s="33">
        <f t="shared" si="300"/>
        <v>830</v>
      </c>
      <c r="N1807" s="36">
        <f t="shared" si="301"/>
        <v>0.66832542727858468</v>
      </c>
      <c r="Q1807" s="16"/>
      <c r="R1807" s="17"/>
      <c r="S1807" s="15">
        <v>-5.7774999999999981</v>
      </c>
      <c r="T1807" s="15">
        <v>0.98750000000000071</v>
      </c>
      <c r="U1807" s="18"/>
      <c r="W1807" s="24"/>
      <c r="Z1807" s="21">
        <f t="shared" si="302"/>
        <v>5.2860314344626884</v>
      </c>
      <c r="AA1807" s="21">
        <f t="shared" si="303"/>
        <v>3.2026736596027274</v>
      </c>
      <c r="AB1807" s="21">
        <f t="shared" si="304"/>
        <v>0.17846181562058427</v>
      </c>
      <c r="AC1807" s="21">
        <f t="shared" si="305"/>
        <v>0.24</v>
      </c>
      <c r="AD1807" s="22">
        <f t="shared" si="306"/>
        <v>2.988</v>
      </c>
      <c r="AE1807" s="22">
        <f t="shared" si="307"/>
        <v>2.3007599999999999</v>
      </c>
    </row>
    <row r="1808" spans="1:31" ht="15.75" x14ac:dyDescent="0.25">
      <c r="A1808" s="11" t="s">
        <v>173</v>
      </c>
      <c r="B1808" s="11" t="s">
        <v>1989</v>
      </c>
      <c r="C1808" s="11">
        <v>939</v>
      </c>
      <c r="D1808" s="11">
        <v>51</v>
      </c>
      <c r="E1808" s="11">
        <v>33.200000000000003</v>
      </c>
      <c r="F1808" s="11">
        <v>4.3</v>
      </c>
      <c r="H1808" s="1">
        <v>45891</v>
      </c>
      <c r="I1808" s="5">
        <v>0.54166666666666663</v>
      </c>
      <c r="J1808" s="3">
        <f t="shared" si="308"/>
        <v>26.8475</v>
      </c>
      <c r="K1808" s="29">
        <f t="shared" si="298"/>
        <v>34.21</v>
      </c>
      <c r="L1808" s="31">
        <f t="shared" si="299"/>
        <v>56.100494913943962</v>
      </c>
      <c r="M1808" s="33">
        <f t="shared" si="300"/>
        <v>824.5</v>
      </c>
      <c r="N1808" s="36">
        <f t="shared" si="301"/>
        <v>0.65201612084092098</v>
      </c>
      <c r="Q1808" s="16"/>
      <c r="R1808" s="17"/>
      <c r="S1808" s="15">
        <v>-6.3525000000000018</v>
      </c>
      <c r="T1808" s="15">
        <v>1.0099999999999989</v>
      </c>
      <c r="U1808" s="18"/>
      <c r="W1808" s="24"/>
      <c r="Z1808" s="21">
        <f t="shared" si="302"/>
        <v>5.3817723686939569</v>
      </c>
      <c r="AA1808" s="21">
        <f t="shared" si="303"/>
        <v>3.019200933979195</v>
      </c>
      <c r="AB1808" s="21">
        <f t="shared" si="304"/>
        <v>0.16783877911869802</v>
      </c>
      <c r="AC1808" s="21">
        <f t="shared" si="305"/>
        <v>0.24</v>
      </c>
      <c r="AD1808" s="22">
        <f t="shared" si="306"/>
        <v>2.9681999999999999</v>
      </c>
      <c r="AE1808" s="22">
        <f t="shared" si="307"/>
        <v>2.285514</v>
      </c>
    </row>
    <row r="1809" spans="1:31" ht="15.75" x14ac:dyDescent="0.25">
      <c r="A1809" s="11" t="s">
        <v>173</v>
      </c>
      <c r="B1809" s="11" t="s">
        <v>1990</v>
      </c>
      <c r="C1809" s="11">
        <v>936</v>
      </c>
      <c r="D1809" s="11">
        <v>52</v>
      </c>
      <c r="E1809" s="11">
        <v>33</v>
      </c>
      <c r="F1809" s="11">
        <v>4.3</v>
      </c>
      <c r="H1809" s="1">
        <v>45891</v>
      </c>
      <c r="I1809" s="5">
        <v>0.54861111111111116</v>
      </c>
      <c r="J1809" s="3">
        <f t="shared" si="308"/>
        <v>26.845000000000002</v>
      </c>
      <c r="K1809" s="29">
        <f t="shared" si="298"/>
        <v>33.837500000000006</v>
      </c>
      <c r="L1809" s="31">
        <f t="shared" si="299"/>
        <v>57.756183794280638</v>
      </c>
      <c r="M1809" s="33">
        <f t="shared" si="300"/>
        <v>776.75</v>
      </c>
      <c r="N1809" s="36">
        <f t="shared" si="301"/>
        <v>0.61630055156759156</v>
      </c>
      <c r="Q1809" s="16"/>
      <c r="R1809" s="17"/>
      <c r="S1809" s="15">
        <v>-6.1549999999999985</v>
      </c>
      <c r="T1809" s="15">
        <v>0.63749999999999929</v>
      </c>
      <c r="U1809" s="18"/>
      <c r="W1809" s="24"/>
      <c r="Z1809" s="21">
        <f t="shared" si="302"/>
        <v>5.2713209976716771</v>
      </c>
      <c r="AA1809" s="21">
        <f t="shared" si="303"/>
        <v>3.0445138438017616</v>
      </c>
      <c r="AB1809" s="21">
        <f t="shared" si="304"/>
        <v>0.16971128919089612</v>
      </c>
      <c r="AC1809" s="21">
        <f t="shared" si="305"/>
        <v>0.24</v>
      </c>
      <c r="AD1809" s="22">
        <f t="shared" si="306"/>
        <v>2.7963</v>
      </c>
      <c r="AE1809" s="22">
        <f t="shared" si="307"/>
        <v>2.1531510000000003</v>
      </c>
    </row>
    <row r="1810" spans="1:31" ht="15.75" x14ac:dyDescent="0.25">
      <c r="A1810" s="11" t="s">
        <v>173</v>
      </c>
      <c r="B1810" s="11" t="s">
        <v>1991</v>
      </c>
      <c r="C1810" s="11">
        <v>933</v>
      </c>
      <c r="D1810" s="11">
        <v>52</v>
      </c>
      <c r="E1810" s="11">
        <v>33</v>
      </c>
      <c r="F1810" s="11">
        <v>4.3</v>
      </c>
      <c r="H1810" s="1">
        <v>45891</v>
      </c>
      <c r="I1810" s="5">
        <v>0.55555555555555558</v>
      </c>
      <c r="J1810" s="3">
        <f t="shared" si="308"/>
        <v>26.6175</v>
      </c>
      <c r="K1810" s="29">
        <f t="shared" si="298"/>
        <v>33.739999999999995</v>
      </c>
      <c r="L1810" s="31">
        <f t="shared" si="299"/>
        <v>57.005144533199939</v>
      </c>
      <c r="M1810" s="33">
        <f t="shared" si="300"/>
        <v>819.5</v>
      </c>
      <c r="N1810" s="36">
        <f t="shared" si="301"/>
        <v>0.64675046027712435</v>
      </c>
      <c r="Q1810" s="16"/>
      <c r="R1810" s="17"/>
      <c r="S1810" s="15">
        <v>-6.3824999999999994</v>
      </c>
      <c r="T1810" s="15">
        <v>0.73999999999999844</v>
      </c>
      <c r="U1810" s="18"/>
      <c r="W1810" s="24"/>
      <c r="Z1810" s="21">
        <f t="shared" si="302"/>
        <v>5.2427377843427347</v>
      </c>
      <c r="AA1810" s="21">
        <f t="shared" si="303"/>
        <v>2.9886302514612599</v>
      </c>
      <c r="AB1810" s="21">
        <f t="shared" si="304"/>
        <v>0.16671603191909948</v>
      </c>
      <c r="AC1810" s="21">
        <f t="shared" si="305"/>
        <v>0.24</v>
      </c>
      <c r="AD1810" s="22">
        <f t="shared" si="306"/>
        <v>2.9502000000000002</v>
      </c>
      <c r="AE1810" s="22">
        <f t="shared" si="307"/>
        <v>2.2716540000000003</v>
      </c>
    </row>
    <row r="1811" spans="1:31" ht="15.75" x14ac:dyDescent="0.25">
      <c r="A1811" s="11" t="s">
        <v>173</v>
      </c>
      <c r="B1811" s="11" t="s">
        <v>1992</v>
      </c>
      <c r="C1811" s="11">
        <v>930</v>
      </c>
      <c r="D1811" s="11">
        <v>52</v>
      </c>
      <c r="E1811" s="11">
        <v>32.9</v>
      </c>
      <c r="F1811" s="11">
        <v>3.9</v>
      </c>
      <c r="H1811" s="1">
        <v>45891</v>
      </c>
      <c r="I1811" s="5">
        <v>0.5625</v>
      </c>
      <c r="J1811" s="3">
        <f t="shared" si="308"/>
        <v>26.602499999999999</v>
      </c>
      <c r="K1811" s="29">
        <f t="shared" si="298"/>
        <v>33.947499999999998</v>
      </c>
      <c r="L1811" s="31">
        <f t="shared" si="299"/>
        <v>55.998964835044447</v>
      </c>
      <c r="M1811" s="33">
        <f t="shared" si="300"/>
        <v>809.35</v>
      </c>
      <c r="N1811" s="36">
        <f t="shared" si="301"/>
        <v>0.63723962616557261</v>
      </c>
      <c r="Q1811" s="16"/>
      <c r="R1811" s="17"/>
      <c r="S1811" s="15">
        <v>-6.2974999999999985</v>
      </c>
      <c r="T1811" s="15">
        <v>0.94750000000000068</v>
      </c>
      <c r="U1811" s="18"/>
      <c r="W1811" s="24"/>
      <c r="Z1811" s="21">
        <f t="shared" si="302"/>
        <v>5.3037309643164816</v>
      </c>
      <c r="AA1811" s="21">
        <f t="shared" si="303"/>
        <v>2.9700344376529504</v>
      </c>
      <c r="AB1811" s="21">
        <f t="shared" si="304"/>
        <v>0.16542530758407331</v>
      </c>
      <c r="AC1811" s="21">
        <f t="shared" si="305"/>
        <v>0.24</v>
      </c>
      <c r="AD1811" s="22">
        <f t="shared" si="306"/>
        <v>2.9136600000000001</v>
      </c>
      <c r="AE1811" s="22">
        <f t="shared" si="307"/>
        <v>2.2435182</v>
      </c>
    </row>
    <row r="1812" spans="1:31" ht="15.75" x14ac:dyDescent="0.25">
      <c r="A1812" s="11" t="s">
        <v>173</v>
      </c>
      <c r="B1812" s="11" t="s">
        <v>1993</v>
      </c>
      <c r="C1812" s="11">
        <v>922</v>
      </c>
      <c r="D1812" s="11">
        <v>53</v>
      </c>
      <c r="E1812" s="11">
        <v>32.799999999999997</v>
      </c>
      <c r="F1812" s="11">
        <v>4.2</v>
      </c>
      <c r="H1812" s="1">
        <v>45891</v>
      </c>
      <c r="I1812" s="5">
        <v>0.56944444444444442</v>
      </c>
      <c r="J1812" s="3">
        <f t="shared" si="308"/>
        <v>26.379999999999995</v>
      </c>
      <c r="K1812" s="29">
        <f t="shared" si="298"/>
        <v>33.407499999999999</v>
      </c>
      <c r="L1812" s="31">
        <f t="shared" si="299"/>
        <v>57.264275591456865</v>
      </c>
      <c r="M1812" s="33">
        <f t="shared" si="300"/>
        <v>799.4</v>
      </c>
      <c r="N1812" s="36">
        <f t="shared" si="301"/>
        <v>0.62867472638419708</v>
      </c>
      <c r="Q1812" s="16"/>
      <c r="R1812" s="17"/>
      <c r="S1812" s="15">
        <v>-6.42</v>
      </c>
      <c r="T1812" s="15">
        <v>0.5074999999999994</v>
      </c>
      <c r="U1812" s="18"/>
      <c r="W1812" s="24"/>
      <c r="Z1812" s="21">
        <f t="shared" si="302"/>
        <v>5.1462705857157021</v>
      </c>
      <c r="AA1812" s="21">
        <f t="shared" si="303"/>
        <v>2.9469745708863213</v>
      </c>
      <c r="AB1812" s="21">
        <f t="shared" si="304"/>
        <v>0.16479641742576015</v>
      </c>
      <c r="AC1812" s="21">
        <f t="shared" si="305"/>
        <v>0.24</v>
      </c>
      <c r="AD1812" s="22">
        <f t="shared" si="306"/>
        <v>2.87784</v>
      </c>
      <c r="AE1812" s="22">
        <f t="shared" si="307"/>
        <v>2.2159368000000002</v>
      </c>
    </row>
    <row r="1813" spans="1:31" ht="15.75" x14ac:dyDescent="0.25">
      <c r="A1813" s="11" t="s">
        <v>173</v>
      </c>
      <c r="B1813" s="11" t="s">
        <v>1994</v>
      </c>
      <c r="C1813" s="11">
        <v>911</v>
      </c>
      <c r="D1813" s="11">
        <v>52</v>
      </c>
      <c r="E1813" s="11">
        <v>33</v>
      </c>
      <c r="F1813" s="11">
        <v>4.0999999999999996</v>
      </c>
      <c r="H1813" s="1">
        <v>45891</v>
      </c>
      <c r="I1813" s="5">
        <v>0.57638888888888884</v>
      </c>
      <c r="J1813" s="3">
        <f t="shared" si="308"/>
        <v>26.664999999999999</v>
      </c>
      <c r="K1813" s="29">
        <f t="shared" si="298"/>
        <v>33.197499999999998</v>
      </c>
      <c r="L1813" s="31">
        <f t="shared" si="299"/>
        <v>59.761261517395823</v>
      </c>
      <c r="M1813" s="33">
        <f t="shared" si="300"/>
        <v>768.05</v>
      </c>
      <c r="N1813" s="36">
        <f t="shared" si="301"/>
        <v>0.60995688297959461</v>
      </c>
      <c r="Q1813" s="16"/>
      <c r="R1813" s="17"/>
      <c r="S1813" s="15">
        <v>-6.335</v>
      </c>
      <c r="T1813" s="15">
        <v>0.39750000000000174</v>
      </c>
      <c r="U1813" s="18"/>
      <c r="W1813" s="24"/>
      <c r="Z1813" s="21">
        <f t="shared" si="302"/>
        <v>5.0861409145031624</v>
      </c>
      <c r="AA1813" s="21">
        <f t="shared" si="303"/>
        <v>3.0395419730595026</v>
      </c>
      <c r="AB1813" s="21">
        <f t="shared" si="304"/>
        <v>0.17023685514099568</v>
      </c>
      <c r="AC1813" s="21">
        <f t="shared" si="305"/>
        <v>0.24</v>
      </c>
      <c r="AD1813" s="22">
        <f t="shared" si="306"/>
        <v>2.76498</v>
      </c>
      <c r="AE1813" s="22">
        <f t="shared" si="307"/>
        <v>2.1290346000000002</v>
      </c>
    </row>
    <row r="1814" spans="1:31" ht="15.75" x14ac:dyDescent="0.25">
      <c r="A1814" s="11" t="s">
        <v>173</v>
      </c>
      <c r="B1814" s="11" t="s">
        <v>1995</v>
      </c>
      <c r="C1814" s="11">
        <v>898</v>
      </c>
      <c r="D1814" s="11">
        <v>52</v>
      </c>
      <c r="E1814" s="11">
        <v>32.9</v>
      </c>
      <c r="F1814" s="11">
        <v>4.2</v>
      </c>
      <c r="H1814" s="1">
        <v>45891</v>
      </c>
      <c r="I1814" s="5">
        <v>0.58333333333333337</v>
      </c>
      <c r="J1814" s="3">
        <f t="shared" si="308"/>
        <v>26.427499999999998</v>
      </c>
      <c r="K1814" s="29">
        <f t="shared" si="298"/>
        <v>33.115000000000002</v>
      </c>
      <c r="L1814" s="31">
        <f t="shared" si="299"/>
        <v>58.868185416407364</v>
      </c>
      <c r="M1814" s="33">
        <f t="shared" si="300"/>
        <v>711.34999999999991</v>
      </c>
      <c r="N1814" s="36">
        <f t="shared" si="301"/>
        <v>0.56171104623809831</v>
      </c>
      <c r="Q1814" s="16"/>
      <c r="R1814" s="17"/>
      <c r="S1814" s="15">
        <v>-6.4725000000000001</v>
      </c>
      <c r="T1814" s="15">
        <v>0.11500000000000199</v>
      </c>
      <c r="U1814" s="18"/>
      <c r="W1814" s="24"/>
      <c r="Z1814" s="21">
        <f t="shared" si="302"/>
        <v>5.0626859346383872</v>
      </c>
      <c r="AA1814" s="21">
        <f t="shared" si="303"/>
        <v>2.9803113430533017</v>
      </c>
      <c r="AB1814" s="21">
        <f t="shared" si="304"/>
        <v>0.16702136667087258</v>
      </c>
      <c r="AC1814" s="21">
        <f t="shared" si="305"/>
        <v>0.24</v>
      </c>
      <c r="AD1814" s="22">
        <f t="shared" si="306"/>
        <v>2.5608599999999995</v>
      </c>
      <c r="AE1814" s="22">
        <f t="shared" si="307"/>
        <v>1.9718621999999997</v>
      </c>
    </row>
    <row r="1815" spans="1:31" ht="15.75" x14ac:dyDescent="0.25">
      <c r="A1815" s="11" t="s">
        <v>173</v>
      </c>
      <c r="B1815" s="11" t="s">
        <v>1996</v>
      </c>
      <c r="C1815" s="11">
        <v>874</v>
      </c>
      <c r="D1815" s="11">
        <v>52</v>
      </c>
      <c r="E1815" s="11">
        <v>33</v>
      </c>
      <c r="F1815" s="11">
        <v>4</v>
      </c>
      <c r="H1815" s="1">
        <v>45891</v>
      </c>
      <c r="I1815" s="5">
        <v>0.59027777777777779</v>
      </c>
      <c r="J1815" s="3">
        <f t="shared" si="308"/>
        <v>26.459999999999997</v>
      </c>
      <c r="K1815" s="29">
        <f t="shared" si="298"/>
        <v>32.822499999999998</v>
      </c>
      <c r="L1815" s="31">
        <f t="shared" si="299"/>
        <v>60.429976867830753</v>
      </c>
      <c r="M1815" s="33">
        <f t="shared" si="300"/>
        <v>696.5</v>
      </c>
      <c r="N1815" s="36">
        <f t="shared" si="301"/>
        <v>0.55196045925840775</v>
      </c>
      <c r="Q1815" s="16"/>
      <c r="R1815" s="17"/>
      <c r="S1815" s="15">
        <v>-6.5400000000000018</v>
      </c>
      <c r="T1815" s="15">
        <v>-7.7500000000000568E-2</v>
      </c>
      <c r="U1815" s="18"/>
      <c r="W1815" s="24"/>
      <c r="Z1815" s="21">
        <f t="shared" si="302"/>
        <v>4.9802822272755369</v>
      </c>
      <c r="AA1815" s="21">
        <f t="shared" si="303"/>
        <v>3.0095833978952928</v>
      </c>
      <c r="AB1815" s="21">
        <f t="shared" si="304"/>
        <v>0.16902728495486216</v>
      </c>
      <c r="AC1815" s="21">
        <f t="shared" si="305"/>
        <v>0.24</v>
      </c>
      <c r="AD1815" s="22">
        <f t="shared" si="306"/>
        <v>2.5074000000000001</v>
      </c>
      <c r="AE1815" s="22">
        <f t="shared" si="307"/>
        <v>1.930698</v>
      </c>
    </row>
    <row r="1816" spans="1:31" ht="15.75" x14ac:dyDescent="0.25">
      <c r="A1816" s="11" t="s">
        <v>173</v>
      </c>
      <c r="B1816" s="11" t="s">
        <v>1997</v>
      </c>
      <c r="C1816" s="11">
        <v>858</v>
      </c>
      <c r="D1816" s="11">
        <v>52</v>
      </c>
      <c r="E1816" s="11">
        <v>33</v>
      </c>
      <c r="F1816" s="11">
        <v>4.2</v>
      </c>
      <c r="H1816" s="1">
        <v>45891</v>
      </c>
      <c r="I1816" s="5">
        <v>0.59722222222222221</v>
      </c>
      <c r="J1816" s="3">
        <f t="shared" si="308"/>
        <v>26.162500000000001</v>
      </c>
      <c r="K1816" s="29">
        <f t="shared" si="298"/>
        <v>32.782499999999999</v>
      </c>
      <c r="L1816" s="31">
        <f t="shared" si="299"/>
        <v>58.998537350173613</v>
      </c>
      <c r="M1816" s="33">
        <f t="shared" si="300"/>
        <v>526.5</v>
      </c>
      <c r="N1816" s="36">
        <f t="shared" si="301"/>
        <v>0.41399579629253414</v>
      </c>
      <c r="Q1816" s="16"/>
      <c r="R1816" s="17"/>
      <c r="S1816" s="15">
        <v>-6.8375000000000004</v>
      </c>
      <c r="T1816" s="15">
        <v>-0.21750000000000114</v>
      </c>
      <c r="U1816" s="18"/>
      <c r="W1816" s="24"/>
      <c r="Z1816" s="21">
        <f t="shared" si="302"/>
        <v>4.9691043589568533</v>
      </c>
      <c r="AA1816" s="21">
        <f t="shared" si="303"/>
        <v>2.9316988911882644</v>
      </c>
      <c r="AB1816" s="21">
        <f t="shared" si="304"/>
        <v>0.1647018308439448</v>
      </c>
      <c r="AC1816" s="21">
        <f t="shared" si="305"/>
        <v>0.24</v>
      </c>
      <c r="AD1816" s="22">
        <f t="shared" si="306"/>
        <v>1.8954</v>
      </c>
      <c r="AE1816" s="22">
        <f t="shared" si="307"/>
        <v>1.4594579999999999</v>
      </c>
    </row>
    <row r="1817" spans="1:31" ht="15.75" x14ac:dyDescent="0.25">
      <c r="A1817" s="11" t="s">
        <v>173</v>
      </c>
      <c r="B1817" s="11" t="s">
        <v>1998</v>
      </c>
      <c r="C1817" s="11">
        <v>835</v>
      </c>
      <c r="D1817" s="11">
        <v>52</v>
      </c>
      <c r="E1817" s="11">
        <v>33.1</v>
      </c>
      <c r="F1817" s="11">
        <v>4.0999999999999996</v>
      </c>
      <c r="H1817" s="1">
        <v>45891</v>
      </c>
      <c r="I1817" s="5">
        <v>0.60416666666666663</v>
      </c>
      <c r="J1817" s="3">
        <f t="shared" si="308"/>
        <v>26.245000000000001</v>
      </c>
      <c r="K1817" s="29">
        <f t="shared" si="298"/>
        <v>32.655000000000001</v>
      </c>
      <c r="L1817" s="31">
        <f t="shared" si="299"/>
        <v>60.054770820680865</v>
      </c>
      <c r="M1817" s="33">
        <f t="shared" si="300"/>
        <v>599.9</v>
      </c>
      <c r="N1817" s="36">
        <f t="shared" si="301"/>
        <v>0.47335736505271497</v>
      </c>
      <c r="Q1817" s="16"/>
      <c r="R1817" s="17"/>
      <c r="S1817" s="15">
        <v>-6.8549999999999995</v>
      </c>
      <c r="T1817" s="15">
        <v>-0.34500000000000064</v>
      </c>
      <c r="U1817" s="18"/>
      <c r="W1817" s="24"/>
      <c r="Z1817" s="21">
        <f t="shared" si="302"/>
        <v>4.9336201374080977</v>
      </c>
      <c r="AA1817" s="21">
        <f t="shared" si="303"/>
        <v>2.9628742666833938</v>
      </c>
      <c r="AB1817" s="21">
        <f t="shared" si="304"/>
        <v>0.16661052185409181</v>
      </c>
      <c r="AC1817" s="21">
        <f t="shared" si="305"/>
        <v>0.24</v>
      </c>
      <c r="AD1817" s="22">
        <f t="shared" si="306"/>
        <v>2.15964</v>
      </c>
      <c r="AE1817" s="22">
        <f t="shared" si="307"/>
        <v>1.6629228</v>
      </c>
    </row>
    <row r="1818" spans="1:31" ht="15.75" x14ac:dyDescent="0.25">
      <c r="A1818" s="11" t="s">
        <v>173</v>
      </c>
      <c r="B1818" s="11" t="s">
        <v>1999</v>
      </c>
      <c r="C1818" s="11">
        <v>815</v>
      </c>
      <c r="D1818" s="11">
        <v>52</v>
      </c>
      <c r="E1818" s="11">
        <v>33</v>
      </c>
      <c r="F1818" s="11">
        <v>4.0999999999999996</v>
      </c>
      <c r="H1818" s="1">
        <v>45891</v>
      </c>
      <c r="I1818" s="5">
        <v>0.61111111111111116</v>
      </c>
      <c r="J1818" s="3">
        <f t="shared" si="308"/>
        <v>26.07</v>
      </c>
      <c r="K1818" s="29">
        <f t="shared" si="298"/>
        <v>32.580000000000005</v>
      </c>
      <c r="L1818" s="31">
        <f t="shared" si="299"/>
        <v>59.454914935372315</v>
      </c>
      <c r="M1818" s="33">
        <f t="shared" si="300"/>
        <v>181.95</v>
      </c>
      <c r="N1818" s="36">
        <f t="shared" si="301"/>
        <v>0.14299954014794239</v>
      </c>
      <c r="Q1818" s="16"/>
      <c r="R1818" s="17"/>
      <c r="S1818" s="15">
        <v>-6.93</v>
      </c>
      <c r="T1818" s="15">
        <v>-0.51999999999999869</v>
      </c>
      <c r="U1818" s="18"/>
      <c r="W1818" s="24"/>
      <c r="Z1818" s="21">
        <f t="shared" si="302"/>
        <v>4.912850008562244</v>
      </c>
      <c r="AA1818" s="21">
        <f t="shared" si="303"/>
        <v>2.9209307934931137</v>
      </c>
      <c r="AB1818" s="21">
        <f t="shared" si="304"/>
        <v>0.16434322999308396</v>
      </c>
      <c r="AC1818" s="21">
        <f t="shared" si="305"/>
        <v>0.24</v>
      </c>
      <c r="AD1818" s="22">
        <f t="shared" si="306"/>
        <v>0.65502000000000005</v>
      </c>
      <c r="AE1818" s="22">
        <f t="shared" si="307"/>
        <v>0.50436540000000007</v>
      </c>
    </row>
    <row r="1819" spans="1:31" ht="15.75" x14ac:dyDescent="0.25">
      <c r="A1819" s="11" t="s">
        <v>173</v>
      </c>
      <c r="B1819" s="11" t="s">
        <v>2000</v>
      </c>
      <c r="C1819" s="11">
        <v>794</v>
      </c>
      <c r="D1819" s="11">
        <v>54</v>
      </c>
      <c r="E1819" s="11">
        <v>32.700000000000003</v>
      </c>
      <c r="F1819" s="11">
        <v>4.2</v>
      </c>
      <c r="H1819" s="1">
        <v>45891</v>
      </c>
      <c r="I1819" s="5">
        <v>0.61805555555555558</v>
      </c>
      <c r="J1819" s="3">
        <f t="shared" si="308"/>
        <v>25.570000000000004</v>
      </c>
      <c r="K1819" s="29">
        <f t="shared" si="298"/>
        <v>32.232500000000002</v>
      </c>
      <c r="L1819" s="31">
        <f t="shared" si="299"/>
        <v>58.371792697125812</v>
      </c>
      <c r="M1819" s="33">
        <f t="shared" si="300"/>
        <v>136.15</v>
      </c>
      <c r="N1819" s="36">
        <f t="shared" si="301"/>
        <v>0.10585123077543677</v>
      </c>
      <c r="Q1819" s="16"/>
      <c r="R1819" s="17"/>
      <c r="S1819" s="15">
        <v>-7.13</v>
      </c>
      <c r="T1819" s="15">
        <v>-0.76750000000000007</v>
      </c>
      <c r="U1819" s="18"/>
      <c r="W1819" s="24"/>
      <c r="Z1819" s="21">
        <f t="shared" si="302"/>
        <v>4.8176028063352136</v>
      </c>
      <c r="AA1819" s="21">
        <f t="shared" si="303"/>
        <v>2.8121211230849066</v>
      </c>
      <c r="AB1819" s="21">
        <f t="shared" si="304"/>
        <v>0.15862940584994073</v>
      </c>
      <c r="AC1819" s="21">
        <f t="shared" si="305"/>
        <v>0.24</v>
      </c>
      <c r="AD1819" s="22">
        <f t="shared" si="306"/>
        <v>0.49014000000000002</v>
      </c>
      <c r="AE1819" s="22">
        <f t="shared" si="307"/>
        <v>0.37740780000000002</v>
      </c>
    </row>
    <row r="1820" spans="1:31" ht="15.75" x14ac:dyDescent="0.25">
      <c r="A1820" s="11" t="s">
        <v>173</v>
      </c>
      <c r="B1820" s="11" t="s">
        <v>2001</v>
      </c>
      <c r="C1820" s="11">
        <v>772</v>
      </c>
      <c r="D1820" s="11">
        <v>54</v>
      </c>
      <c r="E1820" s="11">
        <v>32.799999999999997</v>
      </c>
      <c r="F1820" s="11">
        <v>4</v>
      </c>
      <c r="H1820" s="1">
        <v>45891</v>
      </c>
      <c r="I1820" s="5">
        <v>0.625</v>
      </c>
      <c r="J1820" s="3">
        <f t="shared" si="308"/>
        <v>25.807499999999997</v>
      </c>
      <c r="K1820" s="29">
        <f t="shared" si="298"/>
        <v>31.762500000000003</v>
      </c>
      <c r="L1820" s="31">
        <f t="shared" si="299"/>
        <v>61.981956347199116</v>
      </c>
      <c r="M1820" s="33">
        <f t="shared" si="300"/>
        <v>135</v>
      </c>
      <c r="N1820" s="36">
        <f t="shared" si="301"/>
        <v>0.10615638157072432</v>
      </c>
      <c r="Q1820" s="16"/>
      <c r="R1820" s="17"/>
      <c r="S1820" s="15">
        <v>-6.9924999999999997</v>
      </c>
      <c r="T1820" s="15">
        <v>-0.93749999999999911</v>
      </c>
      <c r="U1820" s="18"/>
      <c r="W1820" s="24"/>
      <c r="Z1820" s="21">
        <f t="shared" si="302"/>
        <v>4.6913328572122044</v>
      </c>
      <c r="AA1820" s="21">
        <f t="shared" si="303"/>
        <v>2.9077798836590776</v>
      </c>
      <c r="AB1820" s="21">
        <f t="shared" si="304"/>
        <v>0.16459897844999044</v>
      </c>
      <c r="AC1820" s="21">
        <f t="shared" si="305"/>
        <v>0.24</v>
      </c>
      <c r="AD1820" s="22">
        <f t="shared" si="306"/>
        <v>0.48599999999999999</v>
      </c>
      <c r="AE1820" s="22">
        <f t="shared" si="307"/>
        <v>0.37422</v>
      </c>
    </row>
    <row r="1821" spans="1:31" ht="15.75" x14ac:dyDescent="0.25">
      <c r="A1821" s="11" t="s">
        <v>173</v>
      </c>
      <c r="B1821" s="11" t="s">
        <v>2002</v>
      </c>
      <c r="C1821" s="11">
        <v>745</v>
      </c>
      <c r="D1821" s="11">
        <v>54</v>
      </c>
      <c r="E1821" s="11">
        <v>32.799999999999997</v>
      </c>
      <c r="F1821" s="11">
        <v>4</v>
      </c>
      <c r="H1821" s="1">
        <v>45891</v>
      </c>
      <c r="I1821" s="5">
        <v>0.63194444444444442</v>
      </c>
      <c r="J1821" s="3">
        <f t="shared" si="308"/>
        <v>25.794999999999998</v>
      </c>
      <c r="K1821" s="29">
        <f t="shared" si="298"/>
        <v>32.049999999999997</v>
      </c>
      <c r="L1821" s="31">
        <f t="shared" si="299"/>
        <v>60.492168310475172</v>
      </c>
      <c r="M1821" s="33">
        <f t="shared" si="300"/>
        <v>133.39999999999998</v>
      </c>
      <c r="N1821" s="36">
        <f t="shared" si="301"/>
        <v>0.104573674772494</v>
      </c>
      <c r="Q1821" s="16"/>
      <c r="R1821" s="17"/>
      <c r="S1821" s="15">
        <v>-7.0049999999999999</v>
      </c>
      <c r="T1821" s="15">
        <v>-0.75000000000000089</v>
      </c>
      <c r="U1821" s="18"/>
      <c r="W1821" s="24"/>
      <c r="Z1821" s="21">
        <f t="shared" si="302"/>
        <v>4.7682262646229221</v>
      </c>
      <c r="AA1821" s="21">
        <f t="shared" si="303"/>
        <v>2.8844034574199813</v>
      </c>
      <c r="AB1821" s="21">
        <f t="shared" si="304"/>
        <v>0.16292735298488534</v>
      </c>
      <c r="AC1821" s="21">
        <f t="shared" si="305"/>
        <v>0.24</v>
      </c>
      <c r="AD1821" s="22">
        <f t="shared" si="306"/>
        <v>0.48023999999999994</v>
      </c>
      <c r="AE1821" s="22">
        <f t="shared" si="307"/>
        <v>0.36978479999999997</v>
      </c>
    </row>
    <row r="1822" spans="1:31" ht="15.75" x14ac:dyDescent="0.25">
      <c r="A1822" s="11" t="s">
        <v>173</v>
      </c>
      <c r="B1822" s="11" t="s">
        <v>2003</v>
      </c>
      <c r="C1822" s="11">
        <v>721</v>
      </c>
      <c r="D1822" s="11">
        <v>55</v>
      </c>
      <c r="E1822" s="11">
        <v>32.700000000000003</v>
      </c>
      <c r="F1822" s="11">
        <v>4.3</v>
      </c>
      <c r="H1822" s="1">
        <v>45891</v>
      </c>
      <c r="I1822" s="5">
        <v>0.63888888888888884</v>
      </c>
      <c r="J1822" s="3">
        <f t="shared" si="308"/>
        <v>25.5075</v>
      </c>
      <c r="K1822" s="29">
        <f t="shared" si="298"/>
        <v>32.074999999999996</v>
      </c>
      <c r="L1822" s="31">
        <f t="shared" si="299"/>
        <v>58.77846603938157</v>
      </c>
      <c r="M1822" s="33">
        <f t="shared" si="300"/>
        <v>168.2</v>
      </c>
      <c r="N1822" s="36">
        <f t="shared" si="301"/>
        <v>0.1307272094985312</v>
      </c>
      <c r="Q1822" s="16"/>
      <c r="R1822" s="17"/>
      <c r="S1822" s="15">
        <v>-7.1925000000000008</v>
      </c>
      <c r="T1822" s="15">
        <v>-0.72499999999999964</v>
      </c>
      <c r="U1822" s="18"/>
      <c r="W1822" s="24"/>
      <c r="Z1822" s="21">
        <f t="shared" si="302"/>
        <v>4.7749640835509082</v>
      </c>
      <c r="AA1822" s="21">
        <f t="shared" si="303"/>
        <v>2.806650642242638</v>
      </c>
      <c r="AB1822" s="21">
        <f t="shared" si="304"/>
        <v>0.15850601089405444</v>
      </c>
      <c r="AC1822" s="21">
        <f t="shared" si="305"/>
        <v>0.24</v>
      </c>
      <c r="AD1822" s="22">
        <f t="shared" si="306"/>
        <v>0.60551999999999995</v>
      </c>
      <c r="AE1822" s="22">
        <f t="shared" si="307"/>
        <v>0.46625039999999995</v>
      </c>
    </row>
    <row r="1823" spans="1:31" ht="15.75" x14ac:dyDescent="0.25">
      <c r="A1823" s="11" t="s">
        <v>173</v>
      </c>
      <c r="B1823" s="11" t="s">
        <v>2004</v>
      </c>
      <c r="C1823" s="11">
        <v>698</v>
      </c>
      <c r="D1823" s="11">
        <v>55</v>
      </c>
      <c r="E1823" s="11">
        <v>32.4</v>
      </c>
      <c r="F1823" s="11">
        <v>4.5</v>
      </c>
      <c r="H1823" s="1">
        <v>45891</v>
      </c>
      <c r="I1823" s="5">
        <v>0.64583333333333337</v>
      </c>
      <c r="J1823" s="3">
        <f t="shared" si="308"/>
        <v>25.092499999999998</v>
      </c>
      <c r="K1823" s="29">
        <f t="shared" si="298"/>
        <v>31.962500000000002</v>
      </c>
      <c r="L1823" s="31">
        <f t="shared" si="299"/>
        <v>57.037330370212509</v>
      </c>
      <c r="M1823" s="33">
        <f t="shared" si="300"/>
        <v>150.75</v>
      </c>
      <c r="N1823" s="36">
        <f t="shared" si="301"/>
        <v>0.11585773846617806</v>
      </c>
      <c r="Q1823" s="16"/>
      <c r="R1823" s="17"/>
      <c r="S1823" s="15">
        <v>-7.3075000000000001</v>
      </c>
      <c r="T1823" s="15">
        <v>-0.73749999999999982</v>
      </c>
      <c r="U1823" s="18"/>
      <c r="W1823" s="24"/>
      <c r="Z1823" s="21">
        <f t="shared" si="302"/>
        <v>4.7447088849336847</v>
      </c>
      <c r="AA1823" s="21">
        <f t="shared" si="303"/>
        <v>2.7062552818044519</v>
      </c>
      <c r="AB1823" s="21">
        <f t="shared" si="304"/>
        <v>0.15296390703410034</v>
      </c>
      <c r="AC1823" s="21">
        <f t="shared" si="305"/>
        <v>0.24</v>
      </c>
      <c r="AD1823" s="22">
        <f t="shared" si="306"/>
        <v>0.54269999999999996</v>
      </c>
      <c r="AE1823" s="22">
        <f t="shared" si="307"/>
        <v>0.417879</v>
      </c>
    </row>
    <row r="1824" spans="1:31" ht="15.75" x14ac:dyDescent="0.25">
      <c r="A1824" s="11" t="s">
        <v>173</v>
      </c>
      <c r="B1824" s="11" t="s">
        <v>2005</v>
      </c>
      <c r="C1824" s="11">
        <v>670</v>
      </c>
      <c r="D1824" s="11">
        <v>55</v>
      </c>
      <c r="E1824" s="11">
        <v>32.299999999999997</v>
      </c>
      <c r="F1824" s="11">
        <v>4.5</v>
      </c>
      <c r="H1824" s="1">
        <v>45891</v>
      </c>
      <c r="I1824" s="5">
        <v>0.65277777777777779</v>
      </c>
      <c r="J1824" s="3">
        <f t="shared" si="308"/>
        <v>25.272499999999994</v>
      </c>
      <c r="K1824" s="29">
        <f t="shared" si="298"/>
        <v>31.467500000000001</v>
      </c>
      <c r="L1824" s="31">
        <f t="shared" si="299"/>
        <v>60.419572187641357</v>
      </c>
      <c r="M1824" s="33">
        <f t="shared" si="300"/>
        <v>180.6</v>
      </c>
      <c r="N1824" s="36">
        <f t="shared" si="301"/>
        <v>0.14025663843662772</v>
      </c>
      <c r="Q1824" s="16"/>
      <c r="R1824" s="17"/>
      <c r="S1824" s="15">
        <v>-7.0275000000000016</v>
      </c>
      <c r="T1824" s="15">
        <v>-0.93249999999999922</v>
      </c>
      <c r="U1824" s="18"/>
      <c r="W1824" s="24"/>
      <c r="Z1824" s="21">
        <f t="shared" si="302"/>
        <v>4.6135554927295779</v>
      </c>
      <c r="AA1824" s="21">
        <f t="shared" si="303"/>
        <v>2.7874904913466403</v>
      </c>
      <c r="AB1824" s="21">
        <f t="shared" si="304"/>
        <v>0.15813639912054558</v>
      </c>
      <c r="AC1824" s="21">
        <f t="shared" si="305"/>
        <v>0.24</v>
      </c>
      <c r="AD1824" s="22">
        <f t="shared" si="306"/>
        <v>0.65015999999999996</v>
      </c>
      <c r="AE1824" s="22">
        <f t="shared" si="307"/>
        <v>0.50062319999999993</v>
      </c>
    </row>
    <row r="1825" spans="1:31" ht="15.75" x14ac:dyDescent="0.25">
      <c r="A1825" s="11" t="s">
        <v>173</v>
      </c>
      <c r="B1825" s="11" t="s">
        <v>2006</v>
      </c>
      <c r="C1825" s="11">
        <v>644</v>
      </c>
      <c r="D1825" s="11">
        <v>56</v>
      </c>
      <c r="E1825" s="11">
        <v>32.1</v>
      </c>
      <c r="F1825" s="11">
        <v>3.6</v>
      </c>
      <c r="H1825" s="1">
        <v>45891</v>
      </c>
      <c r="I1825" s="5">
        <v>0.65972222222222221</v>
      </c>
      <c r="J1825" s="3">
        <f t="shared" si="308"/>
        <v>25.28</v>
      </c>
      <c r="K1825" s="29">
        <f t="shared" si="298"/>
        <v>31.307499999999997</v>
      </c>
      <c r="L1825" s="31">
        <f t="shared" si="299"/>
        <v>61.257548112822555</v>
      </c>
      <c r="M1825" s="33">
        <f t="shared" si="300"/>
        <v>318.20000000000005</v>
      </c>
      <c r="N1825" s="36">
        <f t="shared" si="301"/>
        <v>0.2475457362030658</v>
      </c>
      <c r="Q1825" s="16"/>
      <c r="R1825" s="17"/>
      <c r="S1825" s="15">
        <v>-6.8200000000000021</v>
      </c>
      <c r="T1825" s="15">
        <v>-0.99249999999999972</v>
      </c>
      <c r="U1825" s="18"/>
      <c r="W1825" s="24"/>
      <c r="Z1825" s="21">
        <f t="shared" si="302"/>
        <v>4.5718416567239206</v>
      </c>
      <c r="AA1825" s="21">
        <f t="shared" si="303"/>
        <v>2.8005981025097197</v>
      </c>
      <c r="AB1825" s="21">
        <f t="shared" si="304"/>
        <v>0.15906933839085105</v>
      </c>
      <c r="AC1825" s="21">
        <f t="shared" si="305"/>
        <v>0.24</v>
      </c>
      <c r="AD1825" s="22">
        <f t="shared" si="306"/>
        <v>1.1455200000000003</v>
      </c>
      <c r="AE1825" s="22">
        <f t="shared" si="307"/>
        <v>0.88205040000000023</v>
      </c>
    </row>
    <row r="1826" spans="1:31" ht="15.75" x14ac:dyDescent="0.25">
      <c r="A1826" s="11" t="s">
        <v>173</v>
      </c>
      <c r="B1826" s="11" t="s">
        <v>2007</v>
      </c>
      <c r="C1826" s="11">
        <v>614</v>
      </c>
      <c r="D1826" s="11">
        <v>57</v>
      </c>
      <c r="E1826" s="11">
        <v>32.200000000000003</v>
      </c>
      <c r="F1826" s="11">
        <v>4</v>
      </c>
      <c r="H1826" s="1">
        <v>45891</v>
      </c>
      <c r="I1826" s="5">
        <v>0.66666666666666663</v>
      </c>
      <c r="J1826" s="3">
        <f t="shared" si="308"/>
        <v>25.425000000000004</v>
      </c>
      <c r="K1826" s="29">
        <f t="shared" si="298"/>
        <v>31.185000000000002</v>
      </c>
      <c r="L1826" s="31">
        <f t="shared" si="299"/>
        <v>62.708444556639506</v>
      </c>
      <c r="M1826" s="33">
        <f t="shared" si="300"/>
        <v>247.75</v>
      </c>
      <c r="N1826" s="36">
        <f t="shared" si="301"/>
        <v>0.19378555586528395</v>
      </c>
      <c r="Q1826" s="16"/>
      <c r="R1826" s="17"/>
      <c r="S1826" s="15">
        <v>-6.7749999999999995</v>
      </c>
      <c r="T1826" s="15">
        <v>-0.91500000000000004</v>
      </c>
      <c r="U1826" s="18"/>
      <c r="W1826" s="24"/>
      <c r="Z1826" s="21">
        <f t="shared" si="302"/>
        <v>4.5401263846781816</v>
      </c>
      <c r="AA1826" s="21">
        <f t="shared" si="303"/>
        <v>2.8470426367372794</v>
      </c>
      <c r="AB1826" s="21">
        <f t="shared" si="304"/>
        <v>0.16185490715311474</v>
      </c>
      <c r="AC1826" s="21">
        <f t="shared" si="305"/>
        <v>0.24</v>
      </c>
      <c r="AD1826" s="22">
        <f t="shared" si="306"/>
        <v>0.89190000000000003</v>
      </c>
      <c r="AE1826" s="22">
        <f t="shared" si="307"/>
        <v>0.68676300000000001</v>
      </c>
    </row>
    <row r="1827" spans="1:31" ht="15.75" x14ac:dyDescent="0.25">
      <c r="A1827" s="11" t="s">
        <v>173</v>
      </c>
      <c r="B1827" s="11" t="s">
        <v>2008</v>
      </c>
      <c r="C1827" s="11">
        <v>582</v>
      </c>
      <c r="D1827" s="11">
        <v>57</v>
      </c>
      <c r="E1827" s="11">
        <v>32.299999999999997</v>
      </c>
      <c r="F1827" s="11">
        <v>3.9</v>
      </c>
      <c r="H1827" s="1">
        <v>45891</v>
      </c>
      <c r="I1827" s="5">
        <v>0.67361111111111116</v>
      </c>
      <c r="J1827" s="3">
        <f t="shared" si="308"/>
        <v>25.31</v>
      </c>
      <c r="K1827" s="29">
        <f t="shared" si="298"/>
        <v>31.287500000000001</v>
      </c>
      <c r="L1827" s="31">
        <f t="shared" si="299"/>
        <v>61.529056313114395</v>
      </c>
      <c r="M1827" s="33">
        <f t="shared" si="300"/>
        <v>96.05</v>
      </c>
      <c r="N1827" s="36">
        <f t="shared" si="301"/>
        <v>7.4826362387598933E-2</v>
      </c>
      <c r="Q1827" s="16"/>
      <c r="R1827" s="17"/>
      <c r="S1827" s="15">
        <v>-6.9899999999999984</v>
      </c>
      <c r="T1827" s="15">
        <v>-0.91250000000000053</v>
      </c>
      <c r="U1827" s="18"/>
      <c r="W1827" s="24"/>
      <c r="Z1827" s="21">
        <f t="shared" si="302"/>
        <v>4.5666505418092518</v>
      </c>
      <c r="AA1827" s="21">
        <f t="shared" si="303"/>
        <v>2.8098169834929583</v>
      </c>
      <c r="AB1827" s="21">
        <f t="shared" si="304"/>
        <v>0.15961672420350431</v>
      </c>
      <c r="AC1827" s="21">
        <f t="shared" si="305"/>
        <v>0.24</v>
      </c>
      <c r="AD1827" s="22">
        <f t="shared" si="306"/>
        <v>0.34577999999999998</v>
      </c>
      <c r="AE1827" s="22">
        <f t="shared" si="307"/>
        <v>0.2662506</v>
      </c>
    </row>
    <row r="1828" spans="1:31" ht="15.75" x14ac:dyDescent="0.25">
      <c r="A1828" s="11" t="s">
        <v>173</v>
      </c>
      <c r="B1828" s="11" t="s">
        <v>2009</v>
      </c>
      <c r="C1828" s="11">
        <v>549</v>
      </c>
      <c r="D1828" s="11">
        <v>57</v>
      </c>
      <c r="E1828" s="11">
        <v>32.4</v>
      </c>
      <c r="F1828" s="11">
        <v>3.2</v>
      </c>
      <c r="H1828" s="1">
        <v>45891</v>
      </c>
      <c r="I1828" s="5">
        <v>0.68055555555555558</v>
      </c>
      <c r="J1828" s="3">
        <f t="shared" si="308"/>
        <v>25.66</v>
      </c>
      <c r="K1828" s="29">
        <f t="shared" si="298"/>
        <v>31.384999999999998</v>
      </c>
      <c r="L1828" s="31">
        <f t="shared" si="299"/>
        <v>63.043933678170454</v>
      </c>
      <c r="M1828" s="33">
        <f t="shared" si="300"/>
        <v>91.95</v>
      </c>
      <c r="N1828" s="36">
        <f t="shared" si="301"/>
        <v>7.2278112337344616E-2</v>
      </c>
      <c r="Q1828" s="16"/>
      <c r="R1828" s="17"/>
      <c r="S1828" s="15">
        <v>-6.7399999999999984</v>
      </c>
      <c r="T1828" s="15">
        <v>-0.91500000000000004</v>
      </c>
      <c r="U1828" s="18"/>
      <c r="W1828" s="24"/>
      <c r="Z1828" s="21">
        <f t="shared" si="302"/>
        <v>4.5920056884144085</v>
      </c>
      <c r="AA1828" s="21">
        <f t="shared" si="303"/>
        <v>2.8949810207017941</v>
      </c>
      <c r="AB1828" s="21">
        <f t="shared" si="304"/>
        <v>0.16433528859503244</v>
      </c>
      <c r="AC1828" s="21">
        <f t="shared" si="305"/>
        <v>0.24</v>
      </c>
      <c r="AD1828" s="22">
        <f t="shared" si="306"/>
        <v>0.33101999999999998</v>
      </c>
      <c r="AE1828" s="22">
        <f t="shared" si="307"/>
        <v>0.25488539999999998</v>
      </c>
    </row>
    <row r="1829" spans="1:31" ht="15.75" x14ac:dyDescent="0.25">
      <c r="A1829" s="11" t="s">
        <v>173</v>
      </c>
      <c r="B1829" s="11" t="s">
        <v>2010</v>
      </c>
      <c r="C1829" s="11">
        <v>518</v>
      </c>
      <c r="D1829" s="11">
        <v>57</v>
      </c>
      <c r="E1829" s="11">
        <v>32.299999999999997</v>
      </c>
      <c r="F1829" s="11">
        <v>3.6</v>
      </c>
      <c r="H1829" s="1">
        <v>45891</v>
      </c>
      <c r="I1829" s="5">
        <v>0.6875</v>
      </c>
      <c r="J1829" s="3">
        <f t="shared" si="308"/>
        <v>25.407499999999995</v>
      </c>
      <c r="K1829" s="29">
        <f t="shared" si="298"/>
        <v>31.479999999999997</v>
      </c>
      <c r="L1829" s="31">
        <f t="shared" si="299"/>
        <v>61.121822357229526</v>
      </c>
      <c r="M1829" s="33">
        <f t="shared" si="300"/>
        <v>81.35499999999999</v>
      </c>
      <c r="N1829" s="36">
        <f t="shared" si="301"/>
        <v>6.3440564955327072E-2</v>
      </c>
      <c r="Q1829" s="16"/>
      <c r="R1829" s="17"/>
      <c r="S1829" s="15">
        <v>-6.892500000000001</v>
      </c>
      <c r="T1829" s="15">
        <v>-0.91999999999999993</v>
      </c>
      <c r="U1829" s="18"/>
      <c r="W1829" s="24"/>
      <c r="Z1829" s="21">
        <f t="shared" si="302"/>
        <v>4.6168282675953582</v>
      </c>
      <c r="AA1829" s="21">
        <f t="shared" si="303"/>
        <v>2.8218895722579922</v>
      </c>
      <c r="AB1829" s="21">
        <f t="shared" si="304"/>
        <v>0.1600729945580659</v>
      </c>
      <c r="AC1829" s="21">
        <f t="shared" si="305"/>
        <v>0.24</v>
      </c>
      <c r="AD1829" s="22">
        <f t="shared" si="306"/>
        <v>0.29287799999999992</v>
      </c>
      <c r="AE1829" s="22">
        <f t="shared" si="307"/>
        <v>0.22551605999999993</v>
      </c>
    </row>
    <row r="1830" spans="1:31" ht="15.75" x14ac:dyDescent="0.25">
      <c r="A1830" s="11" t="s">
        <v>173</v>
      </c>
      <c r="B1830" s="11" t="s">
        <v>2011</v>
      </c>
      <c r="C1830" s="11">
        <v>459</v>
      </c>
      <c r="D1830" s="11">
        <v>58</v>
      </c>
      <c r="E1830" s="11">
        <v>32.1</v>
      </c>
      <c r="F1830" s="11">
        <v>3.7</v>
      </c>
      <c r="H1830" s="1">
        <v>45891</v>
      </c>
      <c r="I1830" s="2" t="s">
        <v>27</v>
      </c>
      <c r="J1830" s="3">
        <f t="shared" ref="J1830:J1861" si="309">E1830+S1830</f>
        <v>25.37</v>
      </c>
      <c r="K1830" s="29">
        <f t="shared" si="298"/>
        <v>31.164999999999996</v>
      </c>
      <c r="L1830" s="31">
        <f t="shared" si="299"/>
        <v>62.492942125614384</v>
      </c>
      <c r="M1830" s="33">
        <f t="shared" si="300"/>
        <v>70.259999999999991</v>
      </c>
      <c r="N1830" s="36">
        <f t="shared" si="301"/>
        <v>5.4904369141868803E-2</v>
      </c>
      <c r="Q1830" s="16"/>
      <c r="R1830" s="17"/>
      <c r="S1830" s="15">
        <v>-6.7300000000000013</v>
      </c>
      <c r="T1830" s="15">
        <v>-1.1350000000000007</v>
      </c>
      <c r="U1830" s="18"/>
      <c r="W1830" s="24"/>
      <c r="Z1830" s="21">
        <f t="shared" si="302"/>
        <v>4.5349665782406516</v>
      </c>
      <c r="AA1830" s="21">
        <f t="shared" si="303"/>
        <v>2.8340340391558851</v>
      </c>
      <c r="AB1830" s="21">
        <f t="shared" si="304"/>
        <v>0.16113937225661076</v>
      </c>
      <c r="AC1830" s="21">
        <f t="shared" si="305"/>
        <v>0.24</v>
      </c>
      <c r="AD1830" s="22">
        <f t="shared" si="306"/>
        <v>0.25293599999999999</v>
      </c>
      <c r="AE1830" s="22">
        <f t="shared" si="307"/>
        <v>0.19476072</v>
      </c>
    </row>
    <row r="1831" spans="1:31" ht="15.75" x14ac:dyDescent="0.25">
      <c r="A1831" s="11" t="s">
        <v>173</v>
      </c>
      <c r="B1831" s="11" t="s">
        <v>2012</v>
      </c>
      <c r="C1831" s="11">
        <v>436</v>
      </c>
      <c r="D1831" s="11">
        <v>58</v>
      </c>
      <c r="E1831" s="11">
        <v>32.1</v>
      </c>
      <c r="F1831" s="11">
        <v>3.6</v>
      </c>
      <c r="H1831" s="1">
        <v>45891</v>
      </c>
      <c r="I1831" s="2" t="s">
        <v>28</v>
      </c>
      <c r="J1831" s="3">
        <f t="shared" si="309"/>
        <v>25.275000000000002</v>
      </c>
      <c r="K1831" s="29">
        <f t="shared" si="298"/>
        <v>30.835000000000001</v>
      </c>
      <c r="L1831" s="31">
        <f t="shared" si="299"/>
        <v>63.637638229575742</v>
      </c>
      <c r="M1831" s="33">
        <f t="shared" si="300"/>
        <v>66.650000000000006</v>
      </c>
      <c r="N1831" s="36">
        <f t="shared" si="301"/>
        <v>5.2112810905367346E-2</v>
      </c>
      <c r="Q1831" s="16"/>
      <c r="R1831" s="17"/>
      <c r="S1831" s="15">
        <v>-6.8250000000000002</v>
      </c>
      <c r="T1831" s="15">
        <v>-1.2649999999999997</v>
      </c>
      <c r="U1831" s="18"/>
      <c r="W1831" s="24"/>
      <c r="Z1831" s="21">
        <f t="shared" si="302"/>
        <v>4.4505624446114229</v>
      </c>
      <c r="AA1831" s="21">
        <f t="shared" si="303"/>
        <v>2.8322328276831796</v>
      </c>
      <c r="AB1831" s="21">
        <f t="shared" si="304"/>
        <v>0.16143358559068324</v>
      </c>
      <c r="AC1831" s="21">
        <f t="shared" si="305"/>
        <v>0.24</v>
      </c>
      <c r="AD1831" s="22">
        <f t="shared" si="306"/>
        <v>0.23994000000000004</v>
      </c>
      <c r="AE1831" s="22">
        <f t="shared" si="307"/>
        <v>0.18475380000000002</v>
      </c>
    </row>
    <row r="1832" spans="1:31" ht="15.75" x14ac:dyDescent="0.25">
      <c r="A1832" s="11" t="s">
        <v>173</v>
      </c>
      <c r="B1832" s="11" t="s">
        <v>2013</v>
      </c>
      <c r="C1832" s="11">
        <v>417</v>
      </c>
      <c r="D1832" s="11">
        <v>59</v>
      </c>
      <c r="E1832" s="11">
        <v>31.8</v>
      </c>
      <c r="F1832" s="11">
        <v>3.4</v>
      </c>
      <c r="H1832" s="1">
        <v>45891</v>
      </c>
      <c r="I1832" s="2" t="s">
        <v>29</v>
      </c>
      <c r="J1832" s="3">
        <f t="shared" si="309"/>
        <v>25.175000000000001</v>
      </c>
      <c r="K1832" s="29">
        <f t="shared" si="298"/>
        <v>30.785000000000004</v>
      </c>
      <c r="L1832" s="31">
        <f t="shared" si="299"/>
        <v>63.311609908534038</v>
      </c>
      <c r="M1832" s="33">
        <f t="shared" si="300"/>
        <v>97</v>
      </c>
      <c r="N1832" s="36">
        <f t="shared" si="301"/>
        <v>7.5650695462423118E-2</v>
      </c>
      <c r="Q1832" s="16"/>
      <c r="R1832" s="17"/>
      <c r="S1832" s="15">
        <v>-6.625</v>
      </c>
      <c r="T1832" s="15">
        <v>-1.3149999999999995</v>
      </c>
      <c r="U1832" s="18"/>
      <c r="W1832" s="24"/>
      <c r="Z1832" s="21">
        <f t="shared" si="302"/>
        <v>4.4378938013263083</v>
      </c>
      <c r="AA1832" s="21">
        <f t="shared" si="303"/>
        <v>2.809702011650725</v>
      </c>
      <c r="AB1832" s="21">
        <f t="shared" si="304"/>
        <v>0.16020910224347978</v>
      </c>
      <c r="AC1832" s="21">
        <f t="shared" si="305"/>
        <v>0.24</v>
      </c>
      <c r="AD1832" s="22">
        <f t="shared" si="306"/>
        <v>0.34920000000000001</v>
      </c>
      <c r="AE1832" s="22">
        <f t="shared" si="307"/>
        <v>0.26888400000000001</v>
      </c>
    </row>
    <row r="1833" spans="1:31" ht="15.75" x14ac:dyDescent="0.25">
      <c r="A1833" s="11" t="s">
        <v>173</v>
      </c>
      <c r="B1833" s="11" t="s">
        <v>2014</v>
      </c>
      <c r="C1833" s="11">
        <v>385</v>
      </c>
      <c r="D1833" s="11">
        <v>59</v>
      </c>
      <c r="E1833" s="11">
        <v>31.7</v>
      </c>
      <c r="F1833" s="11">
        <v>4.0999999999999996</v>
      </c>
      <c r="H1833" s="1">
        <v>45891</v>
      </c>
      <c r="I1833" s="2" t="s">
        <v>30</v>
      </c>
      <c r="J1833" s="3">
        <f t="shared" si="309"/>
        <v>25.2075</v>
      </c>
      <c r="K1833" s="29">
        <f t="shared" si="298"/>
        <v>30.647500000000001</v>
      </c>
      <c r="L1833" s="31">
        <f t="shared" si="299"/>
        <v>64.219673239268403</v>
      </c>
      <c r="M1833" s="33">
        <f t="shared" si="300"/>
        <v>119.30000000000001</v>
      </c>
      <c r="N1833" s="36">
        <f t="shared" si="301"/>
        <v>9.324835864308581E-2</v>
      </c>
      <c r="Q1833" s="16"/>
      <c r="R1833" s="17"/>
      <c r="S1833" s="15">
        <v>-6.4924999999999997</v>
      </c>
      <c r="T1833" s="15">
        <v>-1.1524999999999981</v>
      </c>
      <c r="U1833" s="18"/>
      <c r="W1833" s="24"/>
      <c r="Z1833" s="21">
        <f t="shared" si="302"/>
        <v>4.4032165124410678</v>
      </c>
      <c r="AA1833" s="21">
        <f t="shared" si="303"/>
        <v>2.8277312563071639</v>
      </c>
      <c r="AB1833" s="21">
        <f t="shared" si="304"/>
        <v>0.16140265251339977</v>
      </c>
      <c r="AC1833" s="21">
        <f t="shared" si="305"/>
        <v>0.24</v>
      </c>
      <c r="AD1833" s="22">
        <f t="shared" si="306"/>
        <v>0.42948000000000008</v>
      </c>
      <c r="AE1833" s="22">
        <f t="shared" si="307"/>
        <v>0.33069960000000009</v>
      </c>
    </row>
    <row r="1834" spans="1:31" ht="15.75" x14ac:dyDescent="0.25">
      <c r="A1834" s="11" t="s">
        <v>173</v>
      </c>
      <c r="B1834" s="11" t="s">
        <v>2015</v>
      </c>
      <c r="C1834" s="11">
        <v>348</v>
      </c>
      <c r="D1834" s="11">
        <v>59</v>
      </c>
      <c r="E1834" s="11">
        <v>31.4</v>
      </c>
      <c r="F1834" s="11">
        <v>3.8</v>
      </c>
      <c r="H1834" s="1">
        <v>45891</v>
      </c>
      <c r="I1834" s="2" t="s">
        <v>31</v>
      </c>
      <c r="J1834" s="3">
        <f t="shared" si="309"/>
        <v>24.9575</v>
      </c>
      <c r="K1834" s="29">
        <f t="shared" si="298"/>
        <v>30.607499999999998</v>
      </c>
      <c r="L1834" s="31">
        <f t="shared" si="299"/>
        <v>62.957499173527417</v>
      </c>
      <c r="M1834" s="33">
        <f t="shared" si="300"/>
        <v>120.1</v>
      </c>
      <c r="N1834" s="36">
        <f t="shared" si="301"/>
        <v>9.3238919777275817E-2</v>
      </c>
      <c r="Q1834" s="16"/>
      <c r="R1834" s="17"/>
      <c r="S1834" s="15">
        <v>-6.4424999999999981</v>
      </c>
      <c r="T1834" s="15">
        <v>-1.0925000000000002</v>
      </c>
      <c r="U1834" s="18"/>
      <c r="W1834" s="24"/>
      <c r="Z1834" s="21">
        <f t="shared" si="302"/>
        <v>4.3931729045553007</v>
      </c>
      <c r="AA1834" s="21">
        <f t="shared" si="303"/>
        <v>2.7658317950770339</v>
      </c>
      <c r="AB1834" s="21">
        <f t="shared" si="304"/>
        <v>0.15791666926812062</v>
      </c>
      <c r="AC1834" s="21">
        <f t="shared" si="305"/>
        <v>0.24</v>
      </c>
      <c r="AD1834" s="22">
        <f t="shared" si="306"/>
        <v>0.43236000000000002</v>
      </c>
      <c r="AE1834" s="22">
        <f t="shared" si="307"/>
        <v>0.33291720000000002</v>
      </c>
    </row>
    <row r="1835" spans="1:31" ht="15.75" x14ac:dyDescent="0.25">
      <c r="A1835" s="11" t="s">
        <v>173</v>
      </c>
      <c r="B1835" s="11" t="s">
        <v>2016</v>
      </c>
      <c r="C1835" s="11">
        <v>312</v>
      </c>
      <c r="D1835" s="11">
        <v>61</v>
      </c>
      <c r="E1835" s="11">
        <v>31.4</v>
      </c>
      <c r="F1835" s="11">
        <v>4</v>
      </c>
      <c r="H1835" s="1">
        <v>45891</v>
      </c>
      <c r="I1835" s="2" t="s">
        <v>32</v>
      </c>
      <c r="J1835" s="3">
        <f t="shared" si="309"/>
        <v>25.02</v>
      </c>
      <c r="K1835" s="29">
        <f t="shared" si="298"/>
        <v>30.274999999999999</v>
      </c>
      <c r="L1835" s="31">
        <f t="shared" si="299"/>
        <v>65.07711699644851</v>
      </c>
      <c r="M1835" s="33">
        <f t="shared" si="300"/>
        <v>102.35</v>
      </c>
      <c r="N1835" s="36">
        <f t="shared" si="301"/>
        <v>7.9873005483797249E-2</v>
      </c>
      <c r="Q1835" s="16"/>
      <c r="R1835" s="17"/>
      <c r="S1835" s="15">
        <v>-6.38</v>
      </c>
      <c r="T1835" s="15">
        <v>-1.1250000000000009</v>
      </c>
      <c r="U1835" s="18"/>
      <c r="W1835" s="24"/>
      <c r="Z1835" s="21">
        <f t="shared" si="302"/>
        <v>4.3104532945756349</v>
      </c>
      <c r="AA1835" s="21">
        <f t="shared" si="303"/>
        <v>2.8051187335882553</v>
      </c>
      <c r="AB1835" s="21">
        <f t="shared" si="304"/>
        <v>0.16055806829752955</v>
      </c>
      <c r="AC1835" s="21">
        <f t="shared" si="305"/>
        <v>0.24</v>
      </c>
      <c r="AD1835" s="22">
        <f t="shared" si="306"/>
        <v>0.36846000000000001</v>
      </c>
      <c r="AE1835" s="22">
        <f t="shared" si="307"/>
        <v>0.28371420000000003</v>
      </c>
    </row>
    <row r="1836" spans="1:31" ht="15.75" x14ac:dyDescent="0.25">
      <c r="A1836" s="11" t="s">
        <v>173</v>
      </c>
      <c r="B1836" s="11" t="s">
        <v>2017</v>
      </c>
      <c r="C1836" s="11">
        <v>276</v>
      </c>
      <c r="D1836" s="11">
        <v>61</v>
      </c>
      <c r="E1836" s="11">
        <v>31.2</v>
      </c>
      <c r="F1836" s="11">
        <v>3.2</v>
      </c>
      <c r="H1836" s="1">
        <v>45891</v>
      </c>
      <c r="I1836" s="2" t="s">
        <v>33</v>
      </c>
      <c r="J1836" s="3">
        <f t="shared" si="309"/>
        <v>24.927500000000002</v>
      </c>
      <c r="K1836" s="29">
        <f t="shared" si="298"/>
        <v>30.114999999999998</v>
      </c>
      <c r="L1836" s="31">
        <f t="shared" si="299"/>
        <v>65.379188378375972</v>
      </c>
      <c r="M1836" s="33">
        <f t="shared" si="300"/>
        <v>69.889999999999986</v>
      </c>
      <c r="N1836" s="36">
        <f t="shared" si="301"/>
        <v>5.4493819240926382E-2</v>
      </c>
      <c r="Q1836" s="16"/>
      <c r="R1836" s="17"/>
      <c r="S1836" s="15">
        <v>-6.2724999999999982</v>
      </c>
      <c r="T1836" s="15">
        <v>-1.2850000000000001</v>
      </c>
      <c r="U1836" s="18"/>
      <c r="W1836" s="24"/>
      <c r="Z1836" s="21">
        <f t="shared" si="302"/>
        <v>4.2711333121558361</v>
      </c>
      <c r="AA1836" s="21">
        <f t="shared" si="303"/>
        <v>2.7924322940459332</v>
      </c>
      <c r="AB1836" s="21">
        <f t="shared" si="304"/>
        <v>0.16002324663426282</v>
      </c>
      <c r="AC1836" s="21">
        <f t="shared" si="305"/>
        <v>0.24</v>
      </c>
      <c r="AD1836" s="22">
        <f t="shared" si="306"/>
        <v>0.25160399999999994</v>
      </c>
      <c r="AE1836" s="22">
        <f t="shared" si="307"/>
        <v>0.19373507999999995</v>
      </c>
    </row>
    <row r="1837" spans="1:31" ht="15.75" x14ac:dyDescent="0.25">
      <c r="A1837" s="11" t="s">
        <v>173</v>
      </c>
      <c r="B1837" s="11" t="s">
        <v>2018</v>
      </c>
      <c r="C1837" s="11">
        <v>234</v>
      </c>
      <c r="D1837" s="11">
        <v>62</v>
      </c>
      <c r="E1837" s="11">
        <v>31.1</v>
      </c>
      <c r="F1837" s="11">
        <v>3.6</v>
      </c>
      <c r="H1837" s="1">
        <v>45891</v>
      </c>
      <c r="I1837" s="2" t="s">
        <v>34</v>
      </c>
      <c r="J1837" s="3">
        <f t="shared" si="309"/>
        <v>24.712500000000002</v>
      </c>
      <c r="K1837" s="29">
        <f t="shared" si="298"/>
        <v>29.852499999999999</v>
      </c>
      <c r="L1837" s="31">
        <f t="shared" si="299"/>
        <v>65.496691394573574</v>
      </c>
      <c r="M1837" s="33">
        <f t="shared" si="300"/>
        <v>40.864999999999995</v>
      </c>
      <c r="N1837" s="36">
        <f t="shared" si="301"/>
        <v>3.1762258942571113E-2</v>
      </c>
      <c r="Q1837" s="16"/>
      <c r="R1837" s="17"/>
      <c r="S1837" s="15">
        <v>-6.3874999999999993</v>
      </c>
      <c r="T1837" s="15">
        <v>-1.3474999999999993</v>
      </c>
      <c r="U1837" s="18"/>
      <c r="W1837" s="24"/>
      <c r="Z1837" s="21">
        <f t="shared" si="302"/>
        <v>4.2072993575755122</v>
      </c>
      <c r="AA1837" s="21">
        <f t="shared" si="303"/>
        <v>2.7556418762771098</v>
      </c>
      <c r="AB1837" s="21">
        <f t="shared" si="304"/>
        <v>0.15822541545744781</v>
      </c>
      <c r="AC1837" s="21">
        <f t="shared" si="305"/>
        <v>0.24</v>
      </c>
      <c r="AD1837" s="22">
        <f t="shared" si="306"/>
        <v>0.14711399999999997</v>
      </c>
      <c r="AE1837" s="22">
        <f t="shared" si="307"/>
        <v>0.11327777999999998</v>
      </c>
    </row>
    <row r="1838" spans="1:31" ht="15.75" x14ac:dyDescent="0.25">
      <c r="A1838" s="11" t="s">
        <v>173</v>
      </c>
      <c r="B1838" s="11" t="s">
        <v>2019</v>
      </c>
      <c r="C1838" s="11">
        <v>199</v>
      </c>
      <c r="D1838" s="11">
        <v>64</v>
      </c>
      <c r="E1838" s="11">
        <v>30.8</v>
      </c>
      <c r="F1838" s="11">
        <v>3.1</v>
      </c>
      <c r="H1838" s="1">
        <v>45891</v>
      </c>
      <c r="I1838" s="2" t="s">
        <v>35</v>
      </c>
      <c r="J1838" s="3">
        <f t="shared" si="309"/>
        <v>24.504999999999999</v>
      </c>
      <c r="K1838" s="29">
        <f t="shared" si="298"/>
        <v>29.765000000000001</v>
      </c>
      <c r="L1838" s="31">
        <f t="shared" si="299"/>
        <v>64.712658177235085</v>
      </c>
      <c r="M1838" s="33">
        <f t="shared" si="300"/>
        <v>17.38</v>
      </c>
      <c r="N1838" s="36">
        <f t="shared" si="301"/>
        <v>1.3456051865820159E-2</v>
      </c>
      <c r="Q1838" s="16"/>
      <c r="R1838" s="17"/>
      <c r="S1838" s="15">
        <v>-6.2950000000000008</v>
      </c>
      <c r="T1838" s="15">
        <v>-1.335</v>
      </c>
      <c r="U1838" s="18"/>
      <c r="W1838" s="24"/>
      <c r="Z1838" s="21">
        <f t="shared" si="302"/>
        <v>4.1862065494965766</v>
      </c>
      <c r="AA1838" s="21">
        <f t="shared" si="303"/>
        <v>2.709005534968747</v>
      </c>
      <c r="AB1838" s="21">
        <f t="shared" si="304"/>
        <v>0.15564955923748972</v>
      </c>
      <c r="AC1838" s="21">
        <f t="shared" si="305"/>
        <v>0.24</v>
      </c>
      <c r="AD1838" s="22">
        <f t="shared" si="306"/>
        <v>6.2567999999999999E-2</v>
      </c>
      <c r="AE1838" s="22">
        <f t="shared" si="307"/>
        <v>4.8177360000000002E-2</v>
      </c>
    </row>
    <row r="1839" spans="1:31" ht="15.75" x14ac:dyDescent="0.25">
      <c r="A1839" s="11" t="s">
        <v>173</v>
      </c>
      <c r="B1839" s="11" t="s">
        <v>2020</v>
      </c>
      <c r="C1839" s="11">
        <v>169</v>
      </c>
      <c r="D1839" s="11">
        <v>65</v>
      </c>
      <c r="E1839" s="11">
        <v>30.7</v>
      </c>
      <c r="F1839" s="11">
        <v>2.5</v>
      </c>
      <c r="H1839" s="1">
        <v>45891</v>
      </c>
      <c r="I1839" s="2" t="s">
        <v>36</v>
      </c>
      <c r="J1839" s="3">
        <f t="shared" si="309"/>
        <v>24.53</v>
      </c>
      <c r="K1839" s="29">
        <f t="shared" si="298"/>
        <v>29.574999999999999</v>
      </c>
      <c r="L1839" s="31">
        <f t="shared" si="299"/>
        <v>65.896051317246517</v>
      </c>
      <c r="M1839" s="33">
        <f t="shared" si="300"/>
        <v>8.1720000000000006</v>
      </c>
      <c r="N1839" s="36">
        <f t="shared" si="301"/>
        <v>2.6065051100684565E-5</v>
      </c>
      <c r="Q1839" s="16"/>
      <c r="R1839" s="17"/>
      <c r="S1839" s="15">
        <v>-6.17</v>
      </c>
      <c r="T1839" s="15">
        <v>-1.2250000000000005</v>
      </c>
      <c r="U1839" s="18"/>
      <c r="W1839" s="24"/>
      <c r="Z1839" s="21">
        <f t="shared" si="302"/>
        <v>4.1407214339633738</v>
      </c>
      <c r="AA1839" s="21">
        <f t="shared" si="303"/>
        <v>2.7285719210287307</v>
      </c>
      <c r="AB1839" s="21">
        <f t="shared" si="304"/>
        <v>0.15699707997565879</v>
      </c>
      <c r="AC1839" s="21">
        <f t="shared" si="305"/>
        <v>0.96</v>
      </c>
      <c r="AD1839" s="22">
        <f t="shared" si="306"/>
        <v>2.94192E-2</v>
      </c>
      <c r="AE1839" s="22">
        <f t="shared" si="307"/>
        <v>0</v>
      </c>
    </row>
    <row r="1840" spans="1:31" ht="15.75" x14ac:dyDescent="0.25">
      <c r="A1840" s="11" t="s">
        <v>173</v>
      </c>
      <c r="B1840" s="11" t="s">
        <v>2021</v>
      </c>
      <c r="C1840" s="11">
        <v>131</v>
      </c>
      <c r="D1840" s="11">
        <v>65</v>
      </c>
      <c r="E1840" s="11">
        <v>30.6</v>
      </c>
      <c r="F1840" s="11">
        <v>3.2</v>
      </c>
      <c r="H1840" s="1">
        <v>45891</v>
      </c>
      <c r="I1840" s="2" t="s">
        <v>37</v>
      </c>
      <c r="J1840" s="3">
        <f t="shared" si="309"/>
        <v>24.6675</v>
      </c>
      <c r="K1840" s="29">
        <f t="shared" si="298"/>
        <v>29.602499999999999</v>
      </c>
      <c r="L1840" s="31">
        <f t="shared" si="299"/>
        <v>66.587969338415604</v>
      </c>
      <c r="M1840" s="33">
        <f t="shared" si="300"/>
        <v>3.2495000000000003</v>
      </c>
      <c r="N1840" s="36">
        <f t="shared" si="301"/>
        <v>2.5379957746117815E-5</v>
      </c>
      <c r="Q1840" s="16"/>
      <c r="R1840" s="17"/>
      <c r="S1840" s="15">
        <v>-5.932500000000001</v>
      </c>
      <c r="T1840" s="15">
        <v>-1.0975000000000001</v>
      </c>
      <c r="U1840" s="18"/>
      <c r="W1840" s="24"/>
      <c r="Z1840" s="21">
        <f t="shared" si="302"/>
        <v>4.1472780819259851</v>
      </c>
      <c r="AA1840" s="21">
        <f t="shared" si="303"/>
        <v>2.7615882575717059</v>
      </c>
      <c r="AB1840" s="21">
        <f t="shared" si="304"/>
        <v>0.15886403828754822</v>
      </c>
      <c r="AC1840" s="21">
        <f t="shared" si="305"/>
        <v>0.96</v>
      </c>
      <c r="AD1840" s="22">
        <f t="shared" si="306"/>
        <v>1.1698200000000001E-2</v>
      </c>
      <c r="AE1840" s="22">
        <f t="shared" si="307"/>
        <v>0</v>
      </c>
    </row>
    <row r="1841" spans="1:31" ht="15.75" x14ac:dyDescent="0.25">
      <c r="A1841" s="11" t="s">
        <v>173</v>
      </c>
      <c r="B1841" s="11" t="s">
        <v>2022</v>
      </c>
      <c r="C1841" s="11">
        <v>102</v>
      </c>
      <c r="D1841" s="11">
        <v>67</v>
      </c>
      <c r="E1841" s="11">
        <v>30.2</v>
      </c>
      <c r="F1841" s="11">
        <v>2.9</v>
      </c>
      <c r="H1841" s="1">
        <v>45891</v>
      </c>
      <c r="I1841" s="2" t="s">
        <v>38</v>
      </c>
      <c r="J1841" s="3">
        <f t="shared" si="309"/>
        <v>24.522500000000001</v>
      </c>
      <c r="K1841" s="29">
        <f t="shared" si="298"/>
        <v>29.475000000000001</v>
      </c>
      <c r="L1841" s="31">
        <f t="shared" si="299"/>
        <v>66.3995098263063</v>
      </c>
      <c r="M1841" s="33">
        <f t="shared" si="300"/>
        <v>0.97449999999999992</v>
      </c>
      <c r="N1841" s="36">
        <f t="shared" si="301"/>
        <v>2.5498483245145297E-5</v>
      </c>
      <c r="Q1841" s="16"/>
      <c r="R1841" s="17"/>
      <c r="S1841" s="15">
        <v>-5.6774999999999984</v>
      </c>
      <c r="T1841" s="15">
        <v>-1.125</v>
      </c>
      <c r="U1841" s="18"/>
      <c r="W1841" s="24"/>
      <c r="Z1841" s="21">
        <f t="shared" si="302"/>
        <v>4.1169550164369975</v>
      </c>
      <c r="AA1841" s="21">
        <f t="shared" si="303"/>
        <v>2.7336379506836943</v>
      </c>
      <c r="AB1841" s="21">
        <f t="shared" si="304"/>
        <v>0.15740651075852943</v>
      </c>
      <c r="AC1841" s="21">
        <f t="shared" si="305"/>
        <v>0.96</v>
      </c>
      <c r="AD1841" s="22">
        <f t="shared" si="306"/>
        <v>3.5081999999999999E-3</v>
      </c>
      <c r="AE1841" s="22">
        <f t="shared" si="307"/>
        <v>0</v>
      </c>
    </row>
    <row r="1842" spans="1:31" ht="15.75" x14ac:dyDescent="0.25">
      <c r="A1842" s="11" t="s">
        <v>173</v>
      </c>
      <c r="B1842" s="11" t="s">
        <v>2023</v>
      </c>
      <c r="C1842" s="11">
        <v>70</v>
      </c>
      <c r="D1842" s="11">
        <v>68</v>
      </c>
      <c r="E1842" s="11">
        <v>30</v>
      </c>
      <c r="F1842" s="11">
        <v>3.4</v>
      </c>
      <c r="H1842" s="1">
        <v>45891</v>
      </c>
      <c r="I1842" s="2" t="s">
        <v>39</v>
      </c>
      <c r="J1842" s="3">
        <f t="shared" si="309"/>
        <v>24.462499999999999</v>
      </c>
      <c r="K1842" s="29">
        <f t="shared" si="298"/>
        <v>29.195</v>
      </c>
      <c r="L1842" s="31">
        <f t="shared" si="299"/>
        <v>67.586628529662917</v>
      </c>
      <c r="M1842" s="33">
        <f t="shared" si="300"/>
        <v>9.7500000000000003E-2</v>
      </c>
      <c r="N1842" s="36">
        <f t="shared" si="301"/>
        <v>2.4168762179471093E-5</v>
      </c>
      <c r="Q1842" s="16"/>
      <c r="R1842" s="17"/>
      <c r="S1842" s="15">
        <v>-5.5374999999999996</v>
      </c>
      <c r="T1842" s="15">
        <v>-1.0049999999999999</v>
      </c>
      <c r="U1842" s="18"/>
      <c r="W1842" s="24"/>
      <c r="Z1842" s="21">
        <f t="shared" si="302"/>
        <v>4.051039158515227</v>
      </c>
      <c r="AA1842" s="21">
        <f t="shared" si="303"/>
        <v>2.7379607876568688</v>
      </c>
      <c r="AB1842" s="21">
        <f t="shared" si="304"/>
        <v>0.15798688916399856</v>
      </c>
      <c r="AC1842" s="21">
        <f t="shared" si="305"/>
        <v>0.96</v>
      </c>
      <c r="AD1842" s="22">
        <f t="shared" si="306"/>
        <v>3.5100000000000002E-4</v>
      </c>
      <c r="AE1842" s="22">
        <f t="shared" si="307"/>
        <v>0</v>
      </c>
    </row>
    <row r="1843" spans="1:31" ht="15.75" x14ac:dyDescent="0.25">
      <c r="A1843" s="11" t="s">
        <v>173</v>
      </c>
      <c r="B1843" s="11" t="s">
        <v>2024</v>
      </c>
      <c r="C1843" s="11">
        <v>34</v>
      </c>
      <c r="D1843" s="11">
        <v>68</v>
      </c>
      <c r="E1843" s="11">
        <v>29.9</v>
      </c>
      <c r="F1843" s="11">
        <v>3.1</v>
      </c>
      <c r="H1843" s="1">
        <v>45891</v>
      </c>
      <c r="I1843" s="2" t="s">
        <v>40</v>
      </c>
      <c r="J1843" s="3">
        <f t="shared" si="309"/>
        <v>24.5625</v>
      </c>
      <c r="K1843" s="29">
        <f t="shared" si="298"/>
        <v>29.185000000000002</v>
      </c>
      <c r="L1843" s="31">
        <f t="shared" si="299"/>
        <v>68.268345303686459</v>
      </c>
      <c r="M1843" s="33">
        <f t="shared" si="300"/>
        <v>0</v>
      </c>
      <c r="N1843" s="36">
        <f t="shared" si="301"/>
        <v>2.3502249399083474E-5</v>
      </c>
      <c r="Q1843" s="16"/>
      <c r="R1843" s="17"/>
      <c r="S1843" s="15">
        <v>-5.3375000000000004</v>
      </c>
      <c r="T1843" s="15">
        <v>-0.81499999999999861</v>
      </c>
      <c r="U1843" s="18"/>
      <c r="W1843" s="24"/>
      <c r="Z1843" s="21">
        <f t="shared" si="302"/>
        <v>4.0487021011082414</v>
      </c>
      <c r="AA1843" s="21">
        <f t="shared" si="303"/>
        <v>2.7639819307021831</v>
      </c>
      <c r="AB1843" s="21">
        <f t="shared" si="304"/>
        <v>0.15950034139103436</v>
      </c>
      <c r="AC1843" s="21">
        <f t="shared" si="305"/>
        <v>0.96</v>
      </c>
      <c r="AD1843" s="22">
        <f t="shared" si="306"/>
        <v>0</v>
      </c>
      <c r="AE1843" s="22">
        <f t="shared" si="307"/>
        <v>0</v>
      </c>
    </row>
    <row r="1844" spans="1:31" ht="15.75" x14ac:dyDescent="0.25">
      <c r="A1844" s="11" t="s">
        <v>173</v>
      </c>
      <c r="B1844" s="11" t="s">
        <v>2025</v>
      </c>
      <c r="C1844" s="11">
        <v>21</v>
      </c>
      <c r="D1844" s="11">
        <v>69</v>
      </c>
      <c r="E1844" s="11">
        <v>29.6</v>
      </c>
      <c r="F1844" s="11">
        <v>2.9</v>
      </c>
      <c r="H1844" s="1">
        <v>45891</v>
      </c>
      <c r="I1844" s="2" t="s">
        <v>41</v>
      </c>
      <c r="J1844" s="3">
        <f t="shared" si="309"/>
        <v>24.387499999999999</v>
      </c>
      <c r="K1844" s="29">
        <f t="shared" si="298"/>
        <v>29.137499999999996</v>
      </c>
      <c r="L1844" s="31">
        <f t="shared" si="299"/>
        <v>67.441672521350327</v>
      </c>
      <c r="M1844" s="33">
        <f t="shared" si="300"/>
        <v>0</v>
      </c>
      <c r="N1844" s="36">
        <f t="shared" si="301"/>
        <v>2.4279717807941208E-5</v>
      </c>
      <c r="Q1844" s="16"/>
      <c r="R1844" s="17"/>
      <c r="S1844" s="15">
        <v>-5.2125000000000012</v>
      </c>
      <c r="T1844" s="15">
        <v>-0.76250000000000107</v>
      </c>
      <c r="U1844" s="18"/>
      <c r="W1844" s="24"/>
      <c r="Z1844" s="21">
        <f t="shared" si="302"/>
        <v>4.0376170888030476</v>
      </c>
      <c r="AA1844" s="21">
        <f t="shared" si="303"/>
        <v>2.7230364946966299</v>
      </c>
      <c r="AB1844" s="21">
        <f t="shared" si="304"/>
        <v>0.15719354781481965</v>
      </c>
      <c r="AC1844" s="21">
        <f t="shared" si="305"/>
        <v>0.96</v>
      </c>
      <c r="AD1844" s="22">
        <f t="shared" si="306"/>
        <v>0</v>
      </c>
      <c r="AE1844" s="22">
        <f t="shared" si="307"/>
        <v>0</v>
      </c>
    </row>
    <row r="1845" spans="1:31" ht="15.75" x14ac:dyDescent="0.25">
      <c r="A1845" s="11" t="s">
        <v>173</v>
      </c>
      <c r="B1845" s="11" t="s">
        <v>2026</v>
      </c>
      <c r="C1845" s="11">
        <v>10</v>
      </c>
      <c r="D1845" s="11">
        <v>69</v>
      </c>
      <c r="E1845" s="11">
        <v>29.5</v>
      </c>
      <c r="F1845" s="11">
        <v>2.7</v>
      </c>
      <c r="H1845" s="1">
        <v>45891</v>
      </c>
      <c r="I1845" s="2" t="s">
        <v>42</v>
      </c>
      <c r="J1845" s="3">
        <f t="shared" si="309"/>
        <v>24.2425</v>
      </c>
      <c r="K1845" s="29">
        <f t="shared" si="298"/>
        <v>28.892500000000002</v>
      </c>
      <c r="L1845" s="31">
        <f t="shared" si="299"/>
        <v>67.916378699900491</v>
      </c>
      <c r="M1845" s="33">
        <f t="shared" si="300"/>
        <v>0</v>
      </c>
      <c r="N1845" s="36">
        <f t="shared" si="301"/>
        <v>2.3689261411631409E-5</v>
      </c>
      <c r="Q1845" s="16"/>
      <c r="R1845" s="17"/>
      <c r="S1845" s="15">
        <v>-5.2575000000000003</v>
      </c>
      <c r="T1845" s="15">
        <v>-0.70749999999999957</v>
      </c>
      <c r="U1845" s="18"/>
      <c r="W1845" s="24"/>
      <c r="Z1845" s="21">
        <f t="shared" si="302"/>
        <v>3.9808600613156444</v>
      </c>
      <c r="AA1845" s="21">
        <f t="shared" si="303"/>
        <v>2.703655994756224</v>
      </c>
      <c r="AB1845" s="21">
        <f t="shared" si="304"/>
        <v>0.15636219430148721</v>
      </c>
      <c r="AC1845" s="21">
        <f t="shared" si="305"/>
        <v>0.96</v>
      </c>
      <c r="AD1845" s="22">
        <f t="shared" si="306"/>
        <v>0</v>
      </c>
      <c r="AE1845" s="22">
        <f t="shared" si="307"/>
        <v>0</v>
      </c>
    </row>
    <row r="1846" spans="1:31" ht="15.75" x14ac:dyDescent="0.25">
      <c r="A1846" s="11" t="s">
        <v>173</v>
      </c>
      <c r="B1846" s="11" t="s">
        <v>2027</v>
      </c>
      <c r="C1846" s="11">
        <v>2</v>
      </c>
      <c r="D1846" s="11">
        <v>70</v>
      </c>
      <c r="E1846" s="11">
        <v>29.3</v>
      </c>
      <c r="F1846" s="11">
        <v>2.2000000000000002</v>
      </c>
      <c r="H1846" s="1">
        <v>45891</v>
      </c>
      <c r="I1846" s="2" t="s">
        <v>43</v>
      </c>
      <c r="J1846" s="3">
        <f t="shared" si="309"/>
        <v>24.227499999999999</v>
      </c>
      <c r="K1846" s="29">
        <f t="shared" si="298"/>
        <v>28.844999999999999</v>
      </c>
      <c r="L1846" s="31">
        <f t="shared" si="299"/>
        <v>68.091897265345352</v>
      </c>
      <c r="M1846" s="33">
        <f t="shared" si="300"/>
        <v>0</v>
      </c>
      <c r="N1846" s="36">
        <f t="shared" si="301"/>
        <v>2.3495842179218397E-5</v>
      </c>
      <c r="Q1846" s="16"/>
      <c r="R1846" s="17"/>
      <c r="S1846" s="15">
        <v>-5.0724999999999998</v>
      </c>
      <c r="T1846" s="15">
        <v>-0.65500000000000025</v>
      </c>
      <c r="U1846" s="18"/>
      <c r="W1846" s="24"/>
      <c r="Z1846" s="21">
        <f t="shared" si="302"/>
        <v>3.9699368596747866</v>
      </c>
      <c r="AA1846" s="21">
        <f t="shared" si="303"/>
        <v>2.7032053279888331</v>
      </c>
      <c r="AB1846" s="21">
        <f t="shared" si="304"/>
        <v>0.15639193950681435</v>
      </c>
      <c r="AC1846" s="21">
        <f t="shared" si="305"/>
        <v>0.96</v>
      </c>
      <c r="AD1846" s="22">
        <f t="shared" si="306"/>
        <v>0</v>
      </c>
      <c r="AE1846" s="22">
        <f t="shared" si="307"/>
        <v>0</v>
      </c>
    </row>
    <row r="1847" spans="1:31" ht="15.75" x14ac:dyDescent="0.25">
      <c r="A1847" s="11" t="s">
        <v>173</v>
      </c>
      <c r="B1847" s="11" t="s">
        <v>2028</v>
      </c>
      <c r="C1847" s="11">
        <v>0</v>
      </c>
      <c r="D1847" s="11">
        <v>71</v>
      </c>
      <c r="E1847" s="11">
        <v>29.1</v>
      </c>
      <c r="F1847" s="11">
        <v>2.2000000000000002</v>
      </c>
      <c r="H1847" s="1">
        <v>45891</v>
      </c>
      <c r="I1847" s="2" t="s">
        <v>44</v>
      </c>
      <c r="J1847" s="3">
        <f t="shared" si="309"/>
        <v>24.19</v>
      </c>
      <c r="K1847" s="29">
        <f t="shared" si="298"/>
        <v>28.622500000000002</v>
      </c>
      <c r="L1847" s="31">
        <f t="shared" si="299"/>
        <v>69.130703199043239</v>
      </c>
      <c r="M1847" s="33">
        <f t="shared" si="300"/>
        <v>0</v>
      </c>
      <c r="N1847" s="36">
        <f t="shared" si="301"/>
        <v>2.2399752443537006E-5</v>
      </c>
      <c r="Q1847" s="16"/>
      <c r="R1847" s="17"/>
      <c r="S1847" s="15">
        <v>-4.9099999999999993</v>
      </c>
      <c r="T1847" s="15">
        <v>-0.67750000000000021</v>
      </c>
      <c r="U1847" s="18"/>
      <c r="W1847" s="24"/>
      <c r="Z1847" s="21">
        <f t="shared" si="302"/>
        <v>3.9191167499232775</v>
      </c>
      <c r="AA1847" s="21">
        <f t="shared" si="303"/>
        <v>2.7093129684134509</v>
      </c>
      <c r="AB1847" s="21">
        <f t="shared" si="304"/>
        <v>0.15700770293859129</v>
      </c>
      <c r="AC1847" s="21">
        <f t="shared" si="305"/>
        <v>0.96</v>
      </c>
      <c r="AD1847" s="22">
        <f t="shared" si="306"/>
        <v>0</v>
      </c>
      <c r="AE1847" s="22">
        <f t="shared" si="307"/>
        <v>0</v>
      </c>
    </row>
    <row r="1848" spans="1:31" ht="15.75" x14ac:dyDescent="0.25">
      <c r="A1848" s="11" t="s">
        <v>173</v>
      </c>
      <c r="B1848" s="11" t="s">
        <v>2029</v>
      </c>
      <c r="C1848" s="11">
        <v>0</v>
      </c>
      <c r="D1848" s="11">
        <v>72</v>
      </c>
      <c r="E1848" s="11">
        <v>28.9</v>
      </c>
      <c r="F1848" s="11">
        <v>2.1</v>
      </c>
      <c r="H1848" s="1">
        <v>45891</v>
      </c>
      <c r="I1848" s="2" t="s">
        <v>45</v>
      </c>
      <c r="J1848" s="3">
        <f t="shared" si="309"/>
        <v>24.102499999999999</v>
      </c>
      <c r="K1848" s="29">
        <f t="shared" si="298"/>
        <v>28.487500000000004</v>
      </c>
      <c r="L1848" s="31">
        <f t="shared" si="299"/>
        <v>69.353731874119575</v>
      </c>
      <c r="M1848" s="33">
        <f t="shared" si="300"/>
        <v>0</v>
      </c>
      <c r="N1848" s="36">
        <f t="shared" si="301"/>
        <v>2.212548676544517E-5</v>
      </c>
      <c r="Q1848" s="16"/>
      <c r="R1848" s="17"/>
      <c r="S1848" s="15">
        <v>-4.7975000000000003</v>
      </c>
      <c r="T1848" s="15">
        <v>-0.61249999999999893</v>
      </c>
      <c r="U1848" s="18"/>
      <c r="W1848" s="24"/>
      <c r="Z1848" s="21">
        <f t="shared" si="302"/>
        <v>3.8885588324642018</v>
      </c>
      <c r="AA1848" s="21">
        <f t="shared" si="303"/>
        <v>2.6968606664346169</v>
      </c>
      <c r="AB1848" s="21">
        <f t="shared" si="304"/>
        <v>0.1564448815711246</v>
      </c>
      <c r="AC1848" s="21">
        <f t="shared" si="305"/>
        <v>0.96</v>
      </c>
      <c r="AD1848" s="22">
        <f t="shared" si="306"/>
        <v>0</v>
      </c>
      <c r="AE1848" s="22">
        <f t="shared" si="307"/>
        <v>0</v>
      </c>
    </row>
    <row r="1849" spans="1:31" ht="15.75" x14ac:dyDescent="0.25">
      <c r="A1849" s="11" t="s">
        <v>173</v>
      </c>
      <c r="B1849" s="11" t="s">
        <v>2030</v>
      </c>
      <c r="C1849" s="11">
        <v>0</v>
      </c>
      <c r="D1849" s="11">
        <v>72</v>
      </c>
      <c r="E1849" s="11">
        <v>28.8</v>
      </c>
      <c r="F1849" s="11">
        <v>2.4</v>
      </c>
      <c r="H1849" s="1">
        <v>45891</v>
      </c>
      <c r="I1849" s="2" t="s">
        <v>46</v>
      </c>
      <c r="J1849" s="3">
        <f t="shared" si="309"/>
        <v>24.155000000000001</v>
      </c>
      <c r="K1849" s="29">
        <f t="shared" si="298"/>
        <v>28.317499999999995</v>
      </c>
      <c r="L1849" s="31">
        <f t="shared" si="299"/>
        <v>70.689329240228915</v>
      </c>
      <c r="M1849" s="33">
        <f t="shared" si="300"/>
        <v>0</v>
      </c>
      <c r="N1849" s="36">
        <f t="shared" si="301"/>
        <v>2.0824056596566473E-5</v>
      </c>
      <c r="Q1849" s="16"/>
      <c r="R1849" s="17"/>
      <c r="S1849" s="15">
        <v>-4.6450000000000005</v>
      </c>
      <c r="T1849" s="15">
        <v>-0.58250000000000135</v>
      </c>
      <c r="U1849" s="18"/>
      <c r="W1849" s="24"/>
      <c r="Z1849" s="21">
        <f t="shared" si="302"/>
        <v>3.8503736125909067</v>
      </c>
      <c r="AA1849" s="21">
        <f t="shared" si="303"/>
        <v>2.7218032799832823</v>
      </c>
      <c r="AB1849" s="21">
        <f t="shared" si="304"/>
        <v>0.15809397442039899</v>
      </c>
      <c r="AC1849" s="21">
        <f t="shared" si="305"/>
        <v>0.96</v>
      </c>
      <c r="AD1849" s="22">
        <f t="shared" si="306"/>
        <v>0</v>
      </c>
      <c r="AE1849" s="22">
        <f t="shared" si="307"/>
        <v>0</v>
      </c>
    </row>
    <row r="1850" spans="1:31" ht="15.75" x14ac:dyDescent="0.25">
      <c r="A1850" s="11" t="s">
        <v>173</v>
      </c>
      <c r="B1850" s="11" t="s">
        <v>2031</v>
      </c>
      <c r="C1850" s="11">
        <v>0</v>
      </c>
      <c r="D1850" s="11">
        <v>72</v>
      </c>
      <c r="E1850" s="11">
        <v>28.8</v>
      </c>
      <c r="F1850" s="11">
        <v>2.4</v>
      </c>
      <c r="H1850" s="1">
        <v>45891</v>
      </c>
      <c r="I1850" s="2" t="s">
        <v>47</v>
      </c>
      <c r="J1850" s="3">
        <f t="shared" si="309"/>
        <v>24.157499999999999</v>
      </c>
      <c r="K1850" s="29">
        <f t="shared" si="298"/>
        <v>28.155000000000001</v>
      </c>
      <c r="L1850" s="31">
        <f t="shared" si="299"/>
        <v>71.673232095023593</v>
      </c>
      <c r="M1850" s="33">
        <f t="shared" si="300"/>
        <v>0</v>
      </c>
      <c r="N1850" s="36">
        <f t="shared" si="301"/>
        <v>1.9874522625086338E-5</v>
      </c>
      <c r="Q1850" s="16"/>
      <c r="R1850" s="17"/>
      <c r="S1850" s="15">
        <v>-4.6425000000000001</v>
      </c>
      <c r="T1850" s="15">
        <v>-0.64499999999999957</v>
      </c>
      <c r="U1850" s="18"/>
      <c r="W1850" s="24"/>
      <c r="Z1850" s="21">
        <f t="shared" si="302"/>
        <v>3.8141785438178935</v>
      </c>
      <c r="AA1850" s="21">
        <f t="shared" si="303"/>
        <v>2.7337450402291901</v>
      </c>
      <c r="AB1850" s="21">
        <f t="shared" si="304"/>
        <v>0.15898206815040355</v>
      </c>
      <c r="AC1850" s="21">
        <f t="shared" si="305"/>
        <v>0.96</v>
      </c>
      <c r="AD1850" s="22">
        <f t="shared" si="306"/>
        <v>0</v>
      </c>
      <c r="AE1850" s="22">
        <f t="shared" si="307"/>
        <v>0</v>
      </c>
    </row>
    <row r="1851" spans="1:31" ht="15.75" x14ac:dyDescent="0.25">
      <c r="A1851" s="11" t="s">
        <v>173</v>
      </c>
      <c r="B1851" s="11" t="s">
        <v>2032</v>
      </c>
      <c r="C1851" s="11">
        <v>0</v>
      </c>
      <c r="D1851" s="11">
        <v>72</v>
      </c>
      <c r="E1851" s="11">
        <v>28.7</v>
      </c>
      <c r="F1851" s="11">
        <v>2.1</v>
      </c>
      <c r="H1851" s="1">
        <v>45891</v>
      </c>
      <c r="I1851" s="2" t="s">
        <v>48</v>
      </c>
      <c r="J1851" s="3">
        <f t="shared" si="309"/>
        <v>24.012499999999999</v>
      </c>
      <c r="K1851" s="29">
        <f t="shared" si="298"/>
        <v>28.237500000000001</v>
      </c>
      <c r="L1851" s="31">
        <f t="shared" si="299"/>
        <v>70.237542997695442</v>
      </c>
      <c r="M1851" s="33">
        <f t="shared" si="300"/>
        <v>0</v>
      </c>
      <c r="N1851" s="36">
        <f t="shared" si="301"/>
        <v>2.1194922291645871E-5</v>
      </c>
      <c r="Q1851" s="16"/>
      <c r="R1851" s="17"/>
      <c r="S1851" s="15">
        <v>-4.6874999999999991</v>
      </c>
      <c r="T1851" s="15">
        <v>-0.5625</v>
      </c>
      <c r="U1851" s="18"/>
      <c r="W1851" s="24"/>
      <c r="Z1851" s="21">
        <f t="shared" si="302"/>
        <v>3.8325173153834644</v>
      </c>
      <c r="AA1851" s="21">
        <f t="shared" si="303"/>
        <v>2.6918659972865839</v>
      </c>
      <c r="AB1851" s="21">
        <f t="shared" si="304"/>
        <v>0.15644931518734717</v>
      </c>
      <c r="AC1851" s="21">
        <f t="shared" si="305"/>
        <v>0.96</v>
      </c>
      <c r="AD1851" s="22">
        <f t="shared" si="306"/>
        <v>0</v>
      </c>
      <c r="AE1851" s="22">
        <f t="shared" si="307"/>
        <v>0</v>
      </c>
    </row>
    <row r="1852" spans="1:31" ht="15.75" x14ac:dyDescent="0.25">
      <c r="A1852" s="11" t="s">
        <v>173</v>
      </c>
      <c r="B1852" s="11" t="s">
        <v>2033</v>
      </c>
      <c r="C1852" s="11">
        <v>0</v>
      </c>
      <c r="D1852" s="11">
        <v>73</v>
      </c>
      <c r="E1852" s="11">
        <v>28.6</v>
      </c>
      <c r="F1852" s="11">
        <v>2</v>
      </c>
      <c r="H1852" s="1">
        <v>45891</v>
      </c>
      <c r="I1852" s="2" t="s">
        <v>49</v>
      </c>
      <c r="J1852" s="3">
        <f t="shared" si="309"/>
        <v>24.005000000000003</v>
      </c>
      <c r="K1852" s="29">
        <f t="shared" si="298"/>
        <v>28.1525</v>
      </c>
      <c r="L1852" s="31">
        <f t="shared" si="299"/>
        <v>70.691841565071869</v>
      </c>
      <c r="M1852" s="33">
        <f t="shared" si="300"/>
        <v>0</v>
      </c>
      <c r="N1852" s="36">
        <f t="shared" si="301"/>
        <v>2.074570798935415E-5</v>
      </c>
      <c r="Q1852" s="16"/>
      <c r="R1852" s="17"/>
      <c r="S1852" s="15">
        <v>-4.5949999999999989</v>
      </c>
      <c r="T1852" s="15">
        <v>-0.54749999999999943</v>
      </c>
      <c r="U1852" s="18"/>
      <c r="W1852" s="24"/>
      <c r="Z1852" s="21">
        <f t="shared" si="302"/>
        <v>3.8136240179611525</v>
      </c>
      <c r="AA1852" s="21">
        <f t="shared" si="303"/>
        <v>2.6959210486646259</v>
      </c>
      <c r="AB1852" s="21">
        <f t="shared" si="304"/>
        <v>0.15678535148064321</v>
      </c>
      <c r="AC1852" s="21">
        <f t="shared" si="305"/>
        <v>0.96</v>
      </c>
      <c r="AD1852" s="22">
        <f t="shared" si="306"/>
        <v>0</v>
      </c>
      <c r="AE1852" s="22">
        <f t="shared" si="307"/>
        <v>0</v>
      </c>
    </row>
    <row r="1853" spans="1:31" ht="15.75" x14ac:dyDescent="0.25">
      <c r="A1853" s="11" t="s">
        <v>173</v>
      </c>
      <c r="B1853" s="11" t="s">
        <v>2034</v>
      </c>
      <c r="C1853" s="11">
        <v>0</v>
      </c>
      <c r="D1853" s="11">
        <v>74</v>
      </c>
      <c r="E1853" s="11">
        <v>28.5</v>
      </c>
      <c r="F1853" s="11">
        <v>2.1</v>
      </c>
      <c r="H1853" s="1">
        <v>45891</v>
      </c>
      <c r="I1853" s="2" t="s">
        <v>50</v>
      </c>
      <c r="J1853" s="3">
        <f t="shared" si="309"/>
        <v>24.085000000000001</v>
      </c>
      <c r="K1853" s="29">
        <f t="shared" si="298"/>
        <v>27.985000000000003</v>
      </c>
      <c r="L1853" s="31">
        <f t="shared" si="299"/>
        <v>72.22023309418644</v>
      </c>
      <c r="M1853" s="33">
        <f t="shared" si="300"/>
        <v>0</v>
      </c>
      <c r="N1853" s="36">
        <f t="shared" si="301"/>
        <v>1.9322370524400094E-5</v>
      </c>
      <c r="Q1853" s="16"/>
      <c r="R1853" s="17"/>
      <c r="S1853" s="15">
        <v>-4.415</v>
      </c>
      <c r="T1853" s="15">
        <v>-0.61499999999999932</v>
      </c>
      <c r="U1853" s="18"/>
      <c r="W1853" s="24"/>
      <c r="Z1853" s="21">
        <f t="shared" si="302"/>
        <v>3.7766302758575918</v>
      </c>
      <c r="AA1853" s="21">
        <f t="shared" si="303"/>
        <v>2.7274911883299691</v>
      </c>
      <c r="AB1853" s="21">
        <f t="shared" si="304"/>
        <v>0.15882172968618183</v>
      </c>
      <c r="AC1853" s="21">
        <f t="shared" si="305"/>
        <v>0.96</v>
      </c>
      <c r="AD1853" s="22">
        <f t="shared" si="306"/>
        <v>0</v>
      </c>
      <c r="AE1853" s="22">
        <f t="shared" si="307"/>
        <v>0</v>
      </c>
    </row>
    <row r="1854" spans="1:31" ht="15.75" x14ac:dyDescent="0.25">
      <c r="A1854" s="11" t="s">
        <v>173</v>
      </c>
      <c r="B1854" s="11" t="s">
        <v>2035</v>
      </c>
      <c r="C1854" s="11">
        <v>0</v>
      </c>
      <c r="D1854" s="11">
        <v>74</v>
      </c>
      <c r="E1854" s="11">
        <v>28.4</v>
      </c>
      <c r="F1854" s="11">
        <v>2</v>
      </c>
      <c r="H1854" s="1">
        <v>45891</v>
      </c>
      <c r="I1854" s="2" t="s">
        <v>51</v>
      </c>
      <c r="J1854" s="3">
        <f t="shared" si="309"/>
        <v>24.015000000000001</v>
      </c>
      <c r="K1854" s="29">
        <f t="shared" si="298"/>
        <v>27.927500000000002</v>
      </c>
      <c r="L1854" s="31">
        <f t="shared" si="299"/>
        <v>72.106030592462588</v>
      </c>
      <c r="M1854" s="33">
        <f t="shared" si="300"/>
        <v>0</v>
      </c>
      <c r="N1854" s="36">
        <f t="shared" si="301"/>
        <v>1.9396927677528035E-5</v>
      </c>
      <c r="Q1854" s="16"/>
      <c r="R1854" s="17"/>
      <c r="S1854" s="15">
        <v>-4.3849999999999989</v>
      </c>
      <c r="T1854" s="15">
        <v>-0.5724999999999989</v>
      </c>
      <c r="U1854" s="18"/>
      <c r="W1854" s="24"/>
      <c r="Z1854" s="21">
        <f t="shared" si="302"/>
        <v>3.7640031618296641</v>
      </c>
      <c r="AA1854" s="21">
        <f t="shared" si="303"/>
        <v>2.7140732713701565</v>
      </c>
      <c r="AB1854" s="21">
        <f t="shared" si="304"/>
        <v>0.15810893695799957</v>
      </c>
      <c r="AC1854" s="21">
        <f t="shared" si="305"/>
        <v>0.96</v>
      </c>
      <c r="AD1854" s="22">
        <f t="shared" si="306"/>
        <v>0</v>
      </c>
      <c r="AE1854" s="22">
        <f t="shared" si="307"/>
        <v>0</v>
      </c>
    </row>
    <row r="1855" spans="1:31" ht="15.75" x14ac:dyDescent="0.25">
      <c r="A1855" s="11" t="s">
        <v>173</v>
      </c>
      <c r="B1855" s="11" t="s">
        <v>2036</v>
      </c>
      <c r="C1855" s="11">
        <v>0</v>
      </c>
      <c r="D1855" s="11">
        <v>75</v>
      </c>
      <c r="E1855" s="11">
        <v>28.3</v>
      </c>
      <c r="F1855" s="11">
        <v>1.4</v>
      </c>
      <c r="H1855" s="1">
        <v>45891</v>
      </c>
      <c r="I1855" s="2" t="s">
        <v>52</v>
      </c>
      <c r="J1855" s="3">
        <f t="shared" si="309"/>
        <v>23.852500000000003</v>
      </c>
      <c r="K1855" s="29">
        <f t="shared" si="298"/>
        <v>27.63</v>
      </c>
      <c r="L1855" s="31">
        <f t="shared" si="299"/>
        <v>72.83953175093076</v>
      </c>
      <c r="M1855" s="33">
        <f t="shared" si="300"/>
        <v>5.0000000000000001E-3</v>
      </c>
      <c r="N1855" s="36">
        <f t="shared" si="301"/>
        <v>1.8640204409157696E-5</v>
      </c>
      <c r="Q1855" s="16"/>
      <c r="R1855" s="17"/>
      <c r="S1855" s="15">
        <v>-4.4474999999999989</v>
      </c>
      <c r="T1855" s="15">
        <v>-0.77000000000000046</v>
      </c>
      <c r="U1855" s="18"/>
      <c r="W1855" s="24"/>
      <c r="Z1855" s="21">
        <f t="shared" si="302"/>
        <v>3.6992568498398128</v>
      </c>
      <c r="AA1855" s="21">
        <f t="shared" si="303"/>
        <v>2.6945213676875515</v>
      </c>
      <c r="AB1855" s="21">
        <f t="shared" si="304"/>
        <v>0.15732266949007598</v>
      </c>
      <c r="AC1855" s="21">
        <f t="shared" si="305"/>
        <v>0.96</v>
      </c>
      <c r="AD1855" s="22">
        <f t="shared" si="306"/>
        <v>1.8E-5</v>
      </c>
      <c r="AE1855" s="22">
        <f t="shared" si="307"/>
        <v>0</v>
      </c>
    </row>
    <row r="1856" spans="1:31" ht="15.75" x14ac:dyDescent="0.25">
      <c r="A1856" s="11" t="s">
        <v>173</v>
      </c>
      <c r="B1856" s="11" t="s">
        <v>2037</v>
      </c>
      <c r="C1856" s="11">
        <v>0</v>
      </c>
      <c r="D1856" s="11">
        <v>75</v>
      </c>
      <c r="E1856" s="11">
        <v>28.3</v>
      </c>
      <c r="F1856" s="11">
        <v>2.1</v>
      </c>
      <c r="H1856" s="1">
        <v>45891</v>
      </c>
      <c r="I1856" s="2" t="s">
        <v>53</v>
      </c>
      <c r="J1856" s="3">
        <f t="shared" si="309"/>
        <v>23.737500000000001</v>
      </c>
      <c r="K1856" s="29">
        <f t="shared" ref="K1856:K1873" si="310">E1855+T1856</f>
        <v>27.377500000000001</v>
      </c>
      <c r="L1856" s="31">
        <f t="shared" si="299"/>
        <v>73.626973534106753</v>
      </c>
      <c r="M1856" s="33">
        <f t="shared" si="300"/>
        <v>5.0000000000000001E-3</v>
      </c>
      <c r="N1856" s="36">
        <f t="shared" si="301"/>
        <v>1.7873773477382983E-5</v>
      </c>
      <c r="Q1856" s="16"/>
      <c r="R1856" s="17"/>
      <c r="S1856" s="15">
        <v>-4.5625</v>
      </c>
      <c r="T1856" s="15">
        <v>-0.92250000000000032</v>
      </c>
      <c r="U1856" s="18"/>
      <c r="W1856" s="24"/>
      <c r="Z1856" s="21">
        <f t="shared" si="302"/>
        <v>3.645067088047353</v>
      </c>
      <c r="AA1856" s="21">
        <f t="shared" si="303"/>
        <v>2.6837525802170603</v>
      </c>
      <c r="AB1856" s="21">
        <f t="shared" si="304"/>
        <v>0.15699303353120883</v>
      </c>
      <c r="AC1856" s="21">
        <f t="shared" si="305"/>
        <v>0.96</v>
      </c>
      <c r="AD1856" s="22">
        <f t="shared" si="306"/>
        <v>1.8E-5</v>
      </c>
      <c r="AE1856" s="22">
        <f t="shared" si="307"/>
        <v>0</v>
      </c>
    </row>
    <row r="1857" spans="1:31" ht="15.75" x14ac:dyDescent="0.25">
      <c r="A1857" s="11" t="s">
        <v>173</v>
      </c>
      <c r="B1857" s="11" t="s">
        <v>2038</v>
      </c>
      <c r="C1857" s="11">
        <v>0</v>
      </c>
      <c r="D1857" s="11">
        <v>76</v>
      </c>
      <c r="E1857" s="11">
        <v>28.2</v>
      </c>
      <c r="F1857" s="11">
        <v>1.8</v>
      </c>
      <c r="H1857" s="1">
        <v>45891</v>
      </c>
      <c r="I1857" s="2" t="s">
        <v>54</v>
      </c>
      <c r="J1857" s="3">
        <f t="shared" si="309"/>
        <v>23.577499999999997</v>
      </c>
      <c r="K1857" s="29">
        <f t="shared" si="310"/>
        <v>27.247500000000002</v>
      </c>
      <c r="L1857" s="31">
        <f t="shared" si="299"/>
        <v>73.354857134563048</v>
      </c>
      <c r="M1857" s="33">
        <f t="shared" si="300"/>
        <v>1.5E-3</v>
      </c>
      <c r="N1857" s="36">
        <f t="shared" si="301"/>
        <v>1.8048522859436459E-5</v>
      </c>
      <c r="Q1857" s="16"/>
      <c r="R1857" s="17"/>
      <c r="S1857" s="15">
        <v>-4.6225000000000014</v>
      </c>
      <c r="T1857" s="15">
        <v>-1.0524999999999993</v>
      </c>
      <c r="U1857" s="18"/>
      <c r="W1857" s="24"/>
      <c r="Z1857" s="21">
        <f t="shared" si="302"/>
        <v>3.6174379650897084</v>
      </c>
      <c r="AA1857" s="21">
        <f t="shared" si="303"/>
        <v>2.6535664512230004</v>
      </c>
      <c r="AB1857" s="21">
        <f t="shared" si="304"/>
        <v>0.15537981439817408</v>
      </c>
      <c r="AC1857" s="21">
        <f t="shared" si="305"/>
        <v>0.96</v>
      </c>
      <c r="AD1857" s="22">
        <f t="shared" si="306"/>
        <v>5.4E-6</v>
      </c>
      <c r="AE1857" s="22">
        <f t="shared" si="307"/>
        <v>0</v>
      </c>
    </row>
    <row r="1858" spans="1:31" ht="15.75" x14ac:dyDescent="0.25">
      <c r="A1858" s="11" t="s">
        <v>173</v>
      </c>
      <c r="B1858" s="11" t="s">
        <v>2039</v>
      </c>
      <c r="C1858" s="11">
        <v>0</v>
      </c>
      <c r="D1858" s="11">
        <v>76</v>
      </c>
      <c r="E1858" s="11">
        <v>28.1</v>
      </c>
      <c r="F1858" s="11">
        <v>1.8</v>
      </c>
      <c r="H1858" s="1">
        <v>45891</v>
      </c>
      <c r="I1858" s="2" t="s">
        <v>55</v>
      </c>
      <c r="J1858" s="3">
        <f t="shared" si="309"/>
        <v>23.4925</v>
      </c>
      <c r="K1858" s="29">
        <f t="shared" si="310"/>
        <v>27.072500000000002</v>
      </c>
      <c r="L1858" s="31">
        <f t="shared" si="299"/>
        <v>73.871657803819517</v>
      </c>
      <c r="M1858" s="33">
        <f t="shared" si="300"/>
        <v>3.5000000000000001E-3</v>
      </c>
      <c r="N1858" s="36">
        <f t="shared" si="301"/>
        <v>1.7549609751241788E-5</v>
      </c>
      <c r="Q1858" s="16"/>
      <c r="R1858" s="17"/>
      <c r="S1858" s="15">
        <v>-4.6074999999999999</v>
      </c>
      <c r="T1858" s="15">
        <v>-1.1274999999999986</v>
      </c>
      <c r="U1858" s="18"/>
      <c r="W1858" s="24"/>
      <c r="Z1858" s="21">
        <f t="shared" si="302"/>
        <v>3.5805330274560934</v>
      </c>
      <c r="AA1858" s="21">
        <f t="shared" si="303"/>
        <v>2.6449991055951041</v>
      </c>
      <c r="AB1858" s="21">
        <f t="shared" si="304"/>
        <v>0.15508326216646495</v>
      </c>
      <c r="AC1858" s="21">
        <f t="shared" si="305"/>
        <v>0.96</v>
      </c>
      <c r="AD1858" s="22">
        <f t="shared" si="306"/>
        <v>1.26E-5</v>
      </c>
      <c r="AE1858" s="22">
        <f t="shared" si="307"/>
        <v>0</v>
      </c>
    </row>
    <row r="1859" spans="1:31" ht="15.75" x14ac:dyDescent="0.25">
      <c r="A1859" s="11" t="s">
        <v>173</v>
      </c>
      <c r="B1859" s="11" t="s">
        <v>2040</v>
      </c>
      <c r="C1859" s="11">
        <v>0</v>
      </c>
      <c r="D1859" s="11">
        <v>76</v>
      </c>
      <c r="E1859" s="11">
        <v>28.1</v>
      </c>
      <c r="F1859" s="11">
        <v>1.5</v>
      </c>
      <c r="H1859" s="1">
        <v>45891</v>
      </c>
      <c r="I1859" s="2" t="s">
        <v>56</v>
      </c>
      <c r="J1859" s="3">
        <f t="shared" si="309"/>
        <v>23.5075</v>
      </c>
      <c r="K1859" s="29">
        <f t="shared" si="310"/>
        <v>26.875</v>
      </c>
      <c r="L1859" s="31">
        <f t="shared" ref="L1859:L1922" si="311">100*(22.1*10^6*10^((4.4-6.24*((J1859+273.2)/1000)+9.95*((J1859+273.2)/1000)^2-5.15*((J1859+273.5)/1000)^3)*(1-647.3/(J1859+273.2)))-101325*((K1859-J1859)/1514)*(1+J1859/873))/(22.1*10^6*10^((4.4-6.24*((K1859+273.2)/1000)+9.95*((K1859+273.2)/1000)^2-5.15*((K1859+273.5)/1000)^3)*(1-647.3/(K1859+273.2))))</f>
        <v>75.224429006294713</v>
      </c>
      <c r="M1859" s="33">
        <f t="shared" ref="M1859:M1873" si="312">AVERAGE(U2003,U2147)</f>
        <v>1.5E-3</v>
      </c>
      <c r="N1859" s="36">
        <f t="shared" ref="N1859:N1922" si="313">(0.408*AB1859*(AE1859-$Y$7)+$Y$6*($Y$6/(K1859+273))*$Y$8*(Z1859-AA1859))/(AB1859+$Y$6*(1+AC1859*$Y$8))</f>
        <v>1.6375192458672173E-5</v>
      </c>
      <c r="Q1859" s="16"/>
      <c r="R1859" s="17"/>
      <c r="S1859" s="15">
        <v>-4.5925000000000011</v>
      </c>
      <c r="T1859" s="15">
        <v>-1.2249999999999996</v>
      </c>
      <c r="U1859" s="18"/>
      <c r="W1859" s="24"/>
      <c r="Z1859" s="21">
        <f t="shared" ref="Z1859:Z1922" si="314">0.6108*EXP(17.27*K1859/(K1859+237.3))</f>
        <v>3.5392774416550754</v>
      </c>
      <c r="AA1859" s="21">
        <f t="shared" ref="AA1859:AA1922" si="315">(L1859/100)*Z1859</f>
        <v>2.662401246433626</v>
      </c>
      <c r="AB1859" s="21">
        <f t="shared" ref="AB1859:AB1922" si="316">(4098*AA1859)/((K1859+237.3)^2)</f>
        <v>0.15633709212507454</v>
      </c>
      <c r="AC1859" s="21">
        <f t="shared" ref="AC1859:AC1922" si="317">IF(M1859&gt;10,0.24,0.96)</f>
        <v>0.96</v>
      </c>
      <c r="AD1859" s="22">
        <f t="shared" ref="AD1859:AD1922" si="318">M1859*3600/1000000</f>
        <v>5.4E-6</v>
      </c>
      <c r="AE1859" s="22">
        <f t="shared" ref="AE1859:AE1922" si="319">IF(M1859&gt;10,(1-$Y$4)*AD1859,0)</f>
        <v>0</v>
      </c>
    </row>
    <row r="1860" spans="1:31" ht="15.75" x14ac:dyDescent="0.25">
      <c r="A1860" s="11" t="s">
        <v>173</v>
      </c>
      <c r="B1860" s="11" t="s">
        <v>2041</v>
      </c>
      <c r="C1860" s="11">
        <v>0</v>
      </c>
      <c r="D1860" s="11">
        <v>76</v>
      </c>
      <c r="E1860" s="11">
        <v>28</v>
      </c>
      <c r="F1860" s="11">
        <v>1.3</v>
      </c>
      <c r="H1860" s="1">
        <v>45891</v>
      </c>
      <c r="I1860" s="2" t="s">
        <v>57</v>
      </c>
      <c r="J1860" s="3">
        <f t="shared" si="309"/>
        <v>23.427500000000002</v>
      </c>
      <c r="K1860" s="29">
        <f t="shared" si="310"/>
        <v>26.717500000000001</v>
      </c>
      <c r="L1860" s="31">
        <f t="shared" si="311"/>
        <v>75.680921694249164</v>
      </c>
      <c r="M1860" s="33">
        <f t="shared" si="312"/>
        <v>0</v>
      </c>
      <c r="N1860" s="36">
        <f t="shared" si="313"/>
        <v>1.595440085792731E-5</v>
      </c>
      <c r="Q1860" s="16"/>
      <c r="R1860" s="17"/>
      <c r="S1860" s="15">
        <v>-4.5724999999999998</v>
      </c>
      <c r="T1860" s="15">
        <v>-1.3825000000000003</v>
      </c>
      <c r="U1860" s="18"/>
      <c r="W1860" s="24"/>
      <c r="Z1860" s="21">
        <f t="shared" si="314"/>
        <v>3.5066747990386262</v>
      </c>
      <c r="AA1860" s="21">
        <f t="shared" si="315"/>
        <v>2.6538838087323917</v>
      </c>
      <c r="AB1860" s="21">
        <f t="shared" si="316"/>
        <v>0.15602293027616454</v>
      </c>
      <c r="AC1860" s="21">
        <f t="shared" si="317"/>
        <v>0.96</v>
      </c>
      <c r="AD1860" s="22">
        <f t="shared" si="318"/>
        <v>0</v>
      </c>
      <c r="AE1860" s="22">
        <f t="shared" si="319"/>
        <v>0</v>
      </c>
    </row>
    <row r="1861" spans="1:31" ht="15.75" x14ac:dyDescent="0.25">
      <c r="A1861" s="11" t="s">
        <v>173</v>
      </c>
      <c r="B1861" s="11" t="s">
        <v>2042</v>
      </c>
      <c r="C1861" s="11">
        <v>0</v>
      </c>
      <c r="D1861" s="11">
        <v>76</v>
      </c>
      <c r="E1861" s="11">
        <v>28</v>
      </c>
      <c r="F1861" s="11">
        <v>1.5</v>
      </c>
      <c r="H1861" s="1">
        <v>45891</v>
      </c>
      <c r="I1861" s="2" t="s">
        <v>58</v>
      </c>
      <c r="J1861" s="3">
        <f t="shared" si="309"/>
        <v>23.51</v>
      </c>
      <c r="K1861" s="29">
        <f t="shared" si="310"/>
        <v>26.535</v>
      </c>
      <c r="L1861" s="31">
        <f t="shared" si="311"/>
        <v>77.443111241653057</v>
      </c>
      <c r="M1861" s="33">
        <f t="shared" si="312"/>
        <v>0</v>
      </c>
      <c r="N1861" s="36">
        <f t="shared" si="313"/>
        <v>1.4520829310982195E-5</v>
      </c>
      <c r="Q1861" s="16"/>
      <c r="R1861" s="17"/>
      <c r="S1861" s="15">
        <v>-4.4899999999999993</v>
      </c>
      <c r="T1861" s="15">
        <v>-1.4649999999999999</v>
      </c>
      <c r="U1861" s="18"/>
      <c r="W1861" s="24"/>
      <c r="Z1861" s="21">
        <f t="shared" si="314"/>
        <v>3.4692246229028476</v>
      </c>
      <c r="AA1861" s="21">
        <f t="shared" si="315"/>
        <v>2.6866754839374711</v>
      </c>
      <c r="AB1861" s="21">
        <f t="shared" si="316"/>
        <v>0.15816935751609559</v>
      </c>
      <c r="AC1861" s="21">
        <f t="shared" si="317"/>
        <v>0.96</v>
      </c>
      <c r="AD1861" s="22">
        <f t="shared" si="318"/>
        <v>0</v>
      </c>
      <c r="AE1861" s="22">
        <f t="shared" si="319"/>
        <v>0</v>
      </c>
    </row>
    <row r="1862" spans="1:31" ht="15.75" x14ac:dyDescent="0.25">
      <c r="A1862" s="11" t="s">
        <v>173</v>
      </c>
      <c r="B1862" s="11" t="s">
        <v>2043</v>
      </c>
      <c r="C1862" s="11">
        <v>0</v>
      </c>
      <c r="D1862" s="11">
        <v>76</v>
      </c>
      <c r="E1862" s="11">
        <v>28</v>
      </c>
      <c r="F1862" s="11">
        <v>1.3</v>
      </c>
      <c r="H1862" s="1">
        <v>45891</v>
      </c>
      <c r="I1862" s="2" t="s">
        <v>59</v>
      </c>
      <c r="J1862" s="3">
        <f t="shared" ref="J1862:J1868" si="320">E1862+S1862</f>
        <v>23.517500000000002</v>
      </c>
      <c r="K1862" s="29">
        <f t="shared" si="310"/>
        <v>26.454999999999998</v>
      </c>
      <c r="L1862" s="31">
        <f t="shared" si="311"/>
        <v>78.023087285419777</v>
      </c>
      <c r="M1862" s="33">
        <f t="shared" si="312"/>
        <v>0</v>
      </c>
      <c r="N1862" s="36">
        <f t="shared" si="313"/>
        <v>1.405422651994564E-5</v>
      </c>
      <c r="Q1862" s="16"/>
      <c r="R1862" s="17"/>
      <c r="S1862" s="15">
        <v>-4.482499999999999</v>
      </c>
      <c r="T1862" s="15">
        <v>-1.5449999999999999</v>
      </c>
      <c r="U1862" s="18"/>
      <c r="W1862" s="24"/>
      <c r="Z1862" s="21">
        <f t="shared" si="314"/>
        <v>3.4529182745870126</v>
      </c>
      <c r="AA1862" s="21">
        <f t="shared" si="315"/>
        <v>2.6940734392752352</v>
      </c>
      <c r="AB1862" s="21">
        <f t="shared" si="316"/>
        <v>0.1587011163413298</v>
      </c>
      <c r="AC1862" s="21">
        <f t="shared" si="317"/>
        <v>0.96</v>
      </c>
      <c r="AD1862" s="22">
        <f t="shared" si="318"/>
        <v>0</v>
      </c>
      <c r="AE1862" s="22">
        <f t="shared" si="319"/>
        <v>0</v>
      </c>
    </row>
    <row r="1863" spans="1:31" ht="15.75" x14ac:dyDescent="0.25">
      <c r="A1863" s="11" t="s">
        <v>173</v>
      </c>
      <c r="B1863" s="11" t="s">
        <v>2044</v>
      </c>
      <c r="C1863" s="11">
        <v>0</v>
      </c>
      <c r="D1863" s="11">
        <v>76</v>
      </c>
      <c r="E1863" s="11">
        <v>27.9</v>
      </c>
      <c r="F1863" s="11">
        <v>1.1000000000000001</v>
      </c>
      <c r="H1863" s="1">
        <v>45891</v>
      </c>
      <c r="I1863" s="2" t="s">
        <v>60</v>
      </c>
      <c r="J1863" s="3">
        <f t="shared" si="320"/>
        <v>23.4025</v>
      </c>
      <c r="K1863" s="29">
        <f t="shared" si="310"/>
        <v>26.4025</v>
      </c>
      <c r="L1863" s="31">
        <f t="shared" si="311"/>
        <v>77.557639743620371</v>
      </c>
      <c r="M1863" s="33">
        <f t="shared" si="312"/>
        <v>1.5E-3</v>
      </c>
      <c r="N1863" s="36">
        <f t="shared" si="313"/>
        <v>1.4390456907236895E-5</v>
      </c>
      <c r="Q1863" s="16"/>
      <c r="R1863" s="17"/>
      <c r="S1863" s="15">
        <v>-4.4974999999999996</v>
      </c>
      <c r="T1863" s="15">
        <v>-1.5975000000000001</v>
      </c>
      <c r="U1863" s="18"/>
      <c r="W1863" s="24"/>
      <c r="Z1863" s="21">
        <f t="shared" si="314"/>
        <v>3.4422535613404284</v>
      </c>
      <c r="AA1863" s="21">
        <f t="shared" si="315"/>
        <v>2.6697306161663517</v>
      </c>
      <c r="AB1863" s="21">
        <f t="shared" si="316"/>
        <v>0.15732976785348327</v>
      </c>
      <c r="AC1863" s="21">
        <f t="shared" si="317"/>
        <v>0.96</v>
      </c>
      <c r="AD1863" s="22">
        <f t="shared" si="318"/>
        <v>5.4E-6</v>
      </c>
      <c r="AE1863" s="22">
        <f t="shared" si="319"/>
        <v>0</v>
      </c>
    </row>
    <row r="1864" spans="1:31" ht="15.75" x14ac:dyDescent="0.25">
      <c r="A1864" s="11" t="s">
        <v>173</v>
      </c>
      <c r="B1864" s="11" t="s">
        <v>2045</v>
      </c>
      <c r="C1864" s="11">
        <v>0</v>
      </c>
      <c r="D1864" s="11">
        <v>76</v>
      </c>
      <c r="E1864" s="11">
        <v>27.9</v>
      </c>
      <c r="F1864" s="11">
        <v>0.7</v>
      </c>
      <c r="H1864" s="1">
        <v>45891</v>
      </c>
      <c r="I1864" s="2" t="s">
        <v>61</v>
      </c>
      <c r="J1864" s="3">
        <f t="shared" si="320"/>
        <v>23.439999999999998</v>
      </c>
      <c r="K1864" s="29">
        <f t="shared" si="310"/>
        <v>26.274999999999999</v>
      </c>
      <c r="L1864" s="31">
        <f t="shared" si="311"/>
        <v>78.669449770540439</v>
      </c>
      <c r="M1864" s="33">
        <f t="shared" si="312"/>
        <v>0</v>
      </c>
      <c r="N1864" s="36">
        <f t="shared" si="313"/>
        <v>1.3513710920216929E-5</v>
      </c>
      <c r="Q1864" s="16"/>
      <c r="R1864" s="17"/>
      <c r="S1864" s="15">
        <v>-4.4600000000000009</v>
      </c>
      <c r="T1864" s="15">
        <v>-1.6250000000000009</v>
      </c>
      <c r="U1864" s="18"/>
      <c r="W1864" s="24"/>
      <c r="Z1864" s="21">
        <f t="shared" si="314"/>
        <v>3.416472948135203</v>
      </c>
      <c r="AA1864" s="21">
        <f t="shared" si="315"/>
        <v>2.6877204698573256</v>
      </c>
      <c r="AB1864" s="21">
        <f t="shared" si="316"/>
        <v>0.15854320108662567</v>
      </c>
      <c r="AC1864" s="21">
        <f t="shared" si="317"/>
        <v>0.96</v>
      </c>
      <c r="AD1864" s="22">
        <f t="shared" si="318"/>
        <v>0</v>
      </c>
      <c r="AE1864" s="22">
        <f t="shared" si="319"/>
        <v>0</v>
      </c>
    </row>
    <row r="1865" spans="1:31" ht="15.75" x14ac:dyDescent="0.25">
      <c r="A1865" s="11" t="s">
        <v>173</v>
      </c>
      <c r="B1865" s="11" t="s">
        <v>2046</v>
      </c>
      <c r="C1865" s="11">
        <v>0</v>
      </c>
      <c r="D1865" s="11">
        <v>77</v>
      </c>
      <c r="E1865" s="11">
        <v>27.7</v>
      </c>
      <c r="F1865" s="11">
        <v>0.8</v>
      </c>
      <c r="H1865" s="1">
        <v>45891</v>
      </c>
      <c r="I1865" s="2" t="s">
        <v>62</v>
      </c>
      <c r="J1865" s="3">
        <f t="shared" si="320"/>
        <v>23.29</v>
      </c>
      <c r="K1865" s="29">
        <f t="shared" si="310"/>
        <v>26.184999999999999</v>
      </c>
      <c r="L1865" s="31">
        <f t="shared" si="311"/>
        <v>78.201940211017885</v>
      </c>
      <c r="M1865" s="33">
        <f t="shared" si="312"/>
        <v>0</v>
      </c>
      <c r="N1865" s="36">
        <f t="shared" si="313"/>
        <v>1.3835056588662733E-5</v>
      </c>
      <c r="Q1865" s="16"/>
      <c r="R1865" s="17"/>
      <c r="S1865" s="15">
        <v>-4.410000000000001</v>
      </c>
      <c r="T1865" s="15">
        <v>-1.7150000000000007</v>
      </c>
      <c r="U1865" s="18"/>
      <c r="W1865" s="24"/>
      <c r="Z1865" s="21">
        <f t="shared" si="314"/>
        <v>3.3983763179383795</v>
      </c>
      <c r="AA1865" s="21">
        <f t="shared" si="315"/>
        <v>2.6575962162995626</v>
      </c>
      <c r="AB1865" s="21">
        <f t="shared" si="316"/>
        <v>0.156873345497161</v>
      </c>
      <c r="AC1865" s="21">
        <f t="shared" si="317"/>
        <v>0.96</v>
      </c>
      <c r="AD1865" s="22">
        <f t="shared" si="318"/>
        <v>0</v>
      </c>
      <c r="AE1865" s="22">
        <f t="shared" si="319"/>
        <v>0</v>
      </c>
    </row>
    <row r="1866" spans="1:31" ht="15.75" x14ac:dyDescent="0.25">
      <c r="A1866" s="11" t="s">
        <v>173</v>
      </c>
      <c r="B1866" s="11" t="s">
        <v>2047</v>
      </c>
      <c r="C1866" s="11">
        <v>0</v>
      </c>
      <c r="D1866" s="11">
        <v>77</v>
      </c>
      <c r="E1866" s="11">
        <v>27.6</v>
      </c>
      <c r="F1866" s="11">
        <v>1</v>
      </c>
      <c r="H1866" s="1">
        <v>45891</v>
      </c>
      <c r="I1866" s="2" t="s">
        <v>63</v>
      </c>
      <c r="J1866" s="3">
        <f t="shared" si="320"/>
        <v>23.227500000000003</v>
      </c>
      <c r="K1866" s="29">
        <f t="shared" si="310"/>
        <v>25.9725</v>
      </c>
      <c r="L1866" s="31">
        <f t="shared" si="311"/>
        <v>79.180534511923995</v>
      </c>
      <c r="M1866" s="33">
        <f t="shared" si="312"/>
        <v>0</v>
      </c>
      <c r="N1866" s="36">
        <f t="shared" si="313"/>
        <v>1.3045800670682447E-5</v>
      </c>
      <c r="Q1866" s="16"/>
      <c r="R1866" s="17"/>
      <c r="S1866" s="15">
        <v>-4.3724999999999996</v>
      </c>
      <c r="T1866" s="15">
        <v>-1.7275</v>
      </c>
      <c r="U1866" s="18"/>
      <c r="W1866" s="24"/>
      <c r="Z1866" s="21">
        <f t="shared" si="314"/>
        <v>3.355979248716352</v>
      </c>
      <c r="AA1866" s="21">
        <f t="shared" si="315"/>
        <v>2.6572823072428586</v>
      </c>
      <c r="AB1866" s="21">
        <f t="shared" si="316"/>
        <v>0.15710812842794533</v>
      </c>
      <c r="AC1866" s="21">
        <f t="shared" si="317"/>
        <v>0.96</v>
      </c>
      <c r="AD1866" s="22">
        <f t="shared" si="318"/>
        <v>0</v>
      </c>
      <c r="AE1866" s="22">
        <f t="shared" si="319"/>
        <v>0</v>
      </c>
    </row>
    <row r="1867" spans="1:31" ht="15.75" x14ac:dyDescent="0.25">
      <c r="A1867" s="11" t="s">
        <v>173</v>
      </c>
      <c r="B1867" s="11" t="s">
        <v>2048</v>
      </c>
      <c r="C1867" s="11">
        <v>0</v>
      </c>
      <c r="D1867" s="11">
        <v>77</v>
      </c>
      <c r="E1867" s="11">
        <v>27.4</v>
      </c>
      <c r="F1867" s="11">
        <v>1.1000000000000001</v>
      </c>
      <c r="H1867" s="1">
        <v>45891</v>
      </c>
      <c r="I1867" s="2" t="s">
        <v>64</v>
      </c>
      <c r="J1867" s="3">
        <f t="shared" si="320"/>
        <v>23.057499999999997</v>
      </c>
      <c r="K1867" s="29">
        <f t="shared" si="310"/>
        <v>26.047499999999999</v>
      </c>
      <c r="L1867" s="31">
        <f t="shared" si="311"/>
        <v>77.462367053858117</v>
      </c>
      <c r="M1867" s="33">
        <f t="shared" si="312"/>
        <v>1.5E-3</v>
      </c>
      <c r="N1867" s="36">
        <f t="shared" si="313"/>
        <v>1.4347179657624344E-5</v>
      </c>
      <c r="Q1867" s="16"/>
      <c r="R1867" s="17"/>
      <c r="S1867" s="15">
        <v>-4.3424999999999994</v>
      </c>
      <c r="T1867" s="15">
        <v>-1.5525000000000002</v>
      </c>
      <c r="U1867" s="18"/>
      <c r="W1867" s="24"/>
      <c r="Z1867" s="21">
        <f t="shared" si="314"/>
        <v>3.3708899791862477</v>
      </c>
      <c r="AA1867" s="21">
        <f t="shared" si="315"/>
        <v>2.6111711686589727</v>
      </c>
      <c r="AB1867" s="21">
        <f t="shared" si="316"/>
        <v>0.15429394956749448</v>
      </c>
      <c r="AC1867" s="21">
        <f t="shared" si="317"/>
        <v>0.96</v>
      </c>
      <c r="AD1867" s="22">
        <f t="shared" si="318"/>
        <v>5.4E-6</v>
      </c>
      <c r="AE1867" s="22">
        <f t="shared" si="319"/>
        <v>0</v>
      </c>
    </row>
    <row r="1868" spans="1:31" ht="15.75" x14ac:dyDescent="0.25">
      <c r="A1868" s="11" t="s">
        <v>173</v>
      </c>
      <c r="B1868" s="11" t="s">
        <v>2049</v>
      </c>
      <c r="C1868" s="11">
        <v>0</v>
      </c>
      <c r="D1868" s="11">
        <v>78</v>
      </c>
      <c r="E1868" s="11">
        <v>27.2</v>
      </c>
      <c r="F1868" s="11">
        <v>0.9</v>
      </c>
      <c r="H1868" s="1">
        <v>45891</v>
      </c>
      <c r="I1868" s="2" t="s">
        <v>65</v>
      </c>
      <c r="J1868" s="3">
        <f t="shared" si="320"/>
        <v>22.939999999999998</v>
      </c>
      <c r="K1868" s="29">
        <f t="shared" si="310"/>
        <v>25.83</v>
      </c>
      <c r="L1868" s="31">
        <f t="shared" si="311"/>
        <v>78.075168809539448</v>
      </c>
      <c r="M1868" s="33">
        <f t="shared" si="312"/>
        <v>0</v>
      </c>
      <c r="N1868" s="36">
        <f t="shared" si="313"/>
        <v>1.3818134277759083E-5</v>
      </c>
      <c r="Q1868" s="16"/>
      <c r="R1868" s="17"/>
      <c r="S1868" s="15">
        <v>-4.2600000000000007</v>
      </c>
      <c r="T1868" s="15">
        <v>-1.5699999999999994</v>
      </c>
      <c r="U1868" s="18"/>
      <c r="W1868" s="24"/>
      <c r="Z1868" s="21">
        <f t="shared" si="314"/>
        <v>3.3278071583947955</v>
      </c>
      <c r="AA1868" s="21">
        <f t="shared" si="315"/>
        <v>2.5981910565726745</v>
      </c>
      <c r="AB1868" s="21">
        <f t="shared" si="316"/>
        <v>0.15378086737161575</v>
      </c>
      <c r="AC1868" s="21">
        <f t="shared" si="317"/>
        <v>0.96</v>
      </c>
      <c r="AD1868" s="22">
        <f t="shared" si="318"/>
        <v>0</v>
      </c>
      <c r="AE1868" s="22">
        <f t="shared" si="319"/>
        <v>0</v>
      </c>
    </row>
    <row r="1869" spans="1:31" ht="15.75" x14ac:dyDescent="0.25">
      <c r="A1869" s="11" t="s">
        <v>173</v>
      </c>
      <c r="B1869" s="11" t="s">
        <v>2050</v>
      </c>
      <c r="C1869" s="11">
        <v>0</v>
      </c>
      <c r="D1869" s="11">
        <v>79</v>
      </c>
      <c r="E1869" s="11">
        <v>27</v>
      </c>
      <c r="F1869" s="11">
        <v>0.8</v>
      </c>
      <c r="H1869" s="1">
        <v>45891</v>
      </c>
      <c r="I1869" s="2" t="s">
        <v>66</v>
      </c>
      <c r="J1869" s="3">
        <v>22.94</v>
      </c>
      <c r="K1869" s="29">
        <f t="shared" si="310"/>
        <v>25.555</v>
      </c>
      <c r="L1869" s="31">
        <f t="shared" si="311"/>
        <v>79.942037976335243</v>
      </c>
      <c r="M1869" s="33">
        <f t="shared" si="312"/>
        <v>1.5E-3</v>
      </c>
      <c r="N1869" s="36">
        <f t="shared" si="313"/>
        <v>1.2373755492410837E-5</v>
      </c>
      <c r="Q1869" s="19">
        <v>45891</v>
      </c>
      <c r="R1869" s="17">
        <v>0.96527777777777779</v>
      </c>
      <c r="T1869" s="15">
        <v>-1.6450000000000005</v>
      </c>
      <c r="U1869" s="18">
        <v>1.2E-2</v>
      </c>
      <c r="W1869" s="24"/>
      <c r="Z1869" s="21">
        <f t="shared" si="314"/>
        <v>3.2740221982136157</v>
      </c>
      <c r="AA1869" s="21">
        <f t="shared" si="315"/>
        <v>2.6173200690495748</v>
      </c>
      <c r="AB1869" s="21">
        <f t="shared" si="316"/>
        <v>0.15523737995443576</v>
      </c>
      <c r="AC1869" s="21">
        <f t="shared" si="317"/>
        <v>0.96</v>
      </c>
      <c r="AD1869" s="22">
        <f t="shared" si="318"/>
        <v>5.4E-6</v>
      </c>
      <c r="AE1869" s="22">
        <f t="shared" si="319"/>
        <v>0</v>
      </c>
    </row>
    <row r="1870" spans="1:31" ht="15.75" x14ac:dyDescent="0.25">
      <c r="A1870" s="11" t="s">
        <v>173</v>
      </c>
      <c r="B1870" s="11" t="s">
        <v>2051</v>
      </c>
      <c r="C1870" s="11">
        <v>0</v>
      </c>
      <c r="D1870" s="11">
        <v>79</v>
      </c>
      <c r="E1870" s="11">
        <v>26.8</v>
      </c>
      <c r="F1870" s="11">
        <v>0.7</v>
      </c>
      <c r="H1870" s="1">
        <v>45891</v>
      </c>
      <c r="I1870" s="2" t="s">
        <v>67</v>
      </c>
      <c r="J1870" s="3">
        <v>22.89</v>
      </c>
      <c r="K1870" s="29">
        <f t="shared" si="310"/>
        <v>25.4725</v>
      </c>
      <c r="L1870" s="31">
        <f t="shared" si="311"/>
        <v>80.144416528460994</v>
      </c>
      <c r="M1870" s="33">
        <f t="shared" si="312"/>
        <v>0</v>
      </c>
      <c r="N1870" s="36">
        <f t="shared" si="313"/>
        <v>1.2206068461062875E-5</v>
      </c>
      <c r="Q1870" s="19">
        <v>45891</v>
      </c>
      <c r="R1870" s="17">
        <v>0.97222222222222221</v>
      </c>
      <c r="T1870" s="15">
        <v>-1.5274999999999999</v>
      </c>
      <c r="U1870" s="18">
        <v>0</v>
      </c>
      <c r="W1870" s="24"/>
      <c r="Z1870" s="21">
        <f t="shared" si="314"/>
        <v>3.2580351973594173</v>
      </c>
      <c r="AA1870" s="21">
        <f t="shared" si="315"/>
        <v>2.6111332992155973</v>
      </c>
      <c r="AB1870" s="21">
        <f t="shared" si="316"/>
        <v>0.15496769432520655</v>
      </c>
      <c r="AC1870" s="21">
        <f t="shared" si="317"/>
        <v>0.96</v>
      </c>
      <c r="AD1870" s="22">
        <f t="shared" si="318"/>
        <v>0</v>
      </c>
      <c r="AE1870" s="22">
        <f t="shared" si="319"/>
        <v>0</v>
      </c>
    </row>
    <row r="1871" spans="1:31" ht="15.75" x14ac:dyDescent="0.25">
      <c r="A1871" s="11" t="s">
        <v>173</v>
      </c>
      <c r="B1871" s="11" t="s">
        <v>2052</v>
      </c>
      <c r="C1871" s="11">
        <v>0</v>
      </c>
      <c r="D1871" s="11">
        <v>80</v>
      </c>
      <c r="E1871" s="11">
        <v>26.6</v>
      </c>
      <c r="F1871" s="11">
        <v>0.5</v>
      </c>
      <c r="H1871" s="1">
        <v>45891</v>
      </c>
      <c r="I1871" s="2" t="s">
        <v>68</v>
      </c>
      <c r="J1871" s="3">
        <v>22.82</v>
      </c>
      <c r="K1871" s="29">
        <f t="shared" si="310"/>
        <v>25.297499999999999</v>
      </c>
      <c r="L1871" s="31">
        <f t="shared" si="311"/>
        <v>80.842603607009792</v>
      </c>
      <c r="M1871" s="33">
        <f t="shared" si="312"/>
        <v>5.0000000000000001E-3</v>
      </c>
      <c r="N1871" s="36">
        <f t="shared" si="313"/>
        <v>1.1664827448236364E-5</v>
      </c>
      <c r="Q1871" s="19">
        <v>45891</v>
      </c>
      <c r="R1871" s="17">
        <v>0.97916666666666663</v>
      </c>
      <c r="T1871" s="15">
        <v>-1.5025000000000013</v>
      </c>
      <c r="U1871" s="18">
        <v>0</v>
      </c>
      <c r="W1871" s="24"/>
      <c r="Z1871" s="21">
        <f t="shared" si="314"/>
        <v>3.2243484986060298</v>
      </c>
      <c r="AA1871" s="21">
        <f t="shared" si="315"/>
        <v>2.6066472756366443</v>
      </c>
      <c r="AB1871" s="21">
        <f t="shared" si="316"/>
        <v>0.15490771481999316</v>
      </c>
      <c r="AC1871" s="21">
        <f t="shared" si="317"/>
        <v>0.96</v>
      </c>
      <c r="AD1871" s="22">
        <f t="shared" si="318"/>
        <v>1.8E-5</v>
      </c>
      <c r="AE1871" s="22">
        <f t="shared" si="319"/>
        <v>0</v>
      </c>
    </row>
    <row r="1872" spans="1:31" ht="15.75" x14ac:dyDescent="0.25">
      <c r="A1872" s="11" t="s">
        <v>173</v>
      </c>
      <c r="B1872" s="11" t="s">
        <v>2053</v>
      </c>
      <c r="C1872" s="11">
        <v>0</v>
      </c>
      <c r="D1872" s="11">
        <v>81</v>
      </c>
      <c r="E1872" s="11">
        <v>26.4</v>
      </c>
      <c r="F1872" s="11">
        <v>0.6</v>
      </c>
      <c r="H1872" s="1">
        <v>45891</v>
      </c>
      <c r="I1872" s="2" t="s">
        <v>69</v>
      </c>
      <c r="J1872" s="3">
        <v>22.85</v>
      </c>
      <c r="K1872" s="29">
        <f t="shared" si="310"/>
        <v>25.09</v>
      </c>
      <c r="L1872" s="31">
        <f t="shared" si="311"/>
        <v>82.523699082162196</v>
      </c>
      <c r="M1872" s="33">
        <f t="shared" si="312"/>
        <v>1.5E-3</v>
      </c>
      <c r="N1872" s="36">
        <f t="shared" si="313"/>
        <v>1.045189383098416E-5</v>
      </c>
      <c r="Q1872" s="19">
        <v>45891</v>
      </c>
      <c r="R1872" s="17">
        <v>0.98611111111111116</v>
      </c>
      <c r="T1872" s="15">
        <v>-1.5100000000000007</v>
      </c>
      <c r="U1872" s="18">
        <v>0</v>
      </c>
      <c r="W1872" s="24"/>
      <c r="Z1872" s="21">
        <f t="shared" si="314"/>
        <v>3.1847995352144043</v>
      </c>
      <c r="AA1872" s="21">
        <f t="shared" si="315"/>
        <v>2.6282143848104353</v>
      </c>
      <c r="AB1872" s="21">
        <f t="shared" si="316"/>
        <v>0.1564365332007395</v>
      </c>
      <c r="AC1872" s="21">
        <f t="shared" si="317"/>
        <v>0.96</v>
      </c>
      <c r="AD1872" s="22">
        <f t="shared" si="318"/>
        <v>5.4E-6</v>
      </c>
      <c r="AE1872" s="22">
        <f t="shared" si="319"/>
        <v>0</v>
      </c>
    </row>
    <row r="1873" spans="1:31" ht="15.75" x14ac:dyDescent="0.25">
      <c r="A1873" s="11" t="s">
        <v>173</v>
      </c>
      <c r="B1873" s="11" t="s">
        <v>2054</v>
      </c>
      <c r="C1873" s="11">
        <v>0</v>
      </c>
      <c r="D1873" s="11">
        <v>81</v>
      </c>
      <c r="E1873" s="11">
        <v>26.3</v>
      </c>
      <c r="F1873" s="11">
        <v>0.7</v>
      </c>
      <c r="H1873" s="1">
        <v>45891</v>
      </c>
      <c r="I1873" s="2" t="s">
        <v>70</v>
      </c>
      <c r="J1873" s="3">
        <v>22.99</v>
      </c>
      <c r="K1873" s="29">
        <f t="shared" si="310"/>
        <v>24.86</v>
      </c>
      <c r="L1873" s="31">
        <f t="shared" si="311"/>
        <v>85.234945753964965</v>
      </c>
      <c r="M1873" s="33">
        <f t="shared" si="312"/>
        <v>0</v>
      </c>
      <c r="N1873" s="36">
        <f t="shared" si="313"/>
        <v>8.6030337561728825E-6</v>
      </c>
      <c r="Q1873" s="19">
        <v>45891</v>
      </c>
      <c r="R1873" s="17">
        <v>0.99305555555555558</v>
      </c>
      <c r="T1873" s="15">
        <v>-1.5399999999999991</v>
      </c>
      <c r="U1873" s="18">
        <v>3.0000000000000001E-3</v>
      </c>
      <c r="W1873" s="24"/>
      <c r="Z1873" s="21">
        <f t="shared" si="314"/>
        <v>3.1414570097920747</v>
      </c>
      <c r="AA1873" s="21">
        <f t="shared" si="315"/>
        <v>2.6776191781804046</v>
      </c>
      <c r="AB1873" s="21">
        <f t="shared" si="316"/>
        <v>0.15965697896172254</v>
      </c>
      <c r="AC1873" s="21">
        <f t="shared" si="317"/>
        <v>0.96</v>
      </c>
      <c r="AD1873" s="22">
        <f t="shared" si="318"/>
        <v>0</v>
      </c>
      <c r="AE1873" s="22">
        <f t="shared" si="319"/>
        <v>0</v>
      </c>
    </row>
    <row r="1874" spans="1:31" ht="15.75" x14ac:dyDescent="0.25">
      <c r="A1874" s="11" t="s">
        <v>173</v>
      </c>
      <c r="B1874" s="11" t="s">
        <v>2055</v>
      </c>
      <c r="C1874" s="11">
        <v>0</v>
      </c>
      <c r="D1874" s="11">
        <v>82</v>
      </c>
      <c r="E1874" s="11">
        <v>26.1</v>
      </c>
      <c r="F1874" s="11">
        <v>0.6</v>
      </c>
      <c r="H1874" s="1">
        <v>45892</v>
      </c>
      <c r="I1874" s="2" t="s">
        <v>71</v>
      </c>
      <c r="J1874" s="3">
        <v>22.96</v>
      </c>
      <c r="K1874" s="29">
        <v>25.11</v>
      </c>
      <c r="L1874" s="31">
        <f t="shared" si="311"/>
        <v>83.204514839450937</v>
      </c>
      <c r="M1874" s="33">
        <f>U1874</f>
        <v>0</v>
      </c>
      <c r="N1874" s="36">
        <f t="shared" si="313"/>
        <v>9.996234689026458E-6</v>
      </c>
      <c r="Q1874" s="19">
        <v>45892</v>
      </c>
      <c r="R1874" s="17">
        <v>0</v>
      </c>
      <c r="U1874" s="18">
        <v>0</v>
      </c>
      <c r="W1874" s="24"/>
      <c r="Z1874" s="21">
        <f t="shared" si="314"/>
        <v>3.1885929735545364</v>
      </c>
      <c r="AA1874" s="21">
        <f t="shared" si="315"/>
        <v>2.6530533138508741</v>
      </c>
      <c r="AB1874" s="21">
        <f t="shared" si="316"/>
        <v>0.15789092495163143</v>
      </c>
      <c r="AC1874" s="21">
        <f t="shared" si="317"/>
        <v>0.96</v>
      </c>
      <c r="AD1874" s="22">
        <f t="shared" si="318"/>
        <v>0</v>
      </c>
      <c r="AE1874" s="22">
        <f t="shared" si="319"/>
        <v>0</v>
      </c>
    </row>
    <row r="1875" spans="1:31" ht="15.75" x14ac:dyDescent="0.25">
      <c r="A1875" s="11" t="s">
        <v>173</v>
      </c>
      <c r="B1875" s="11" t="s">
        <v>2056</v>
      </c>
      <c r="C1875" s="11">
        <v>0</v>
      </c>
      <c r="D1875" s="11">
        <v>82</v>
      </c>
      <c r="E1875" s="11">
        <v>26</v>
      </c>
      <c r="F1875" s="11">
        <v>0.6</v>
      </c>
      <c r="H1875" s="1">
        <v>45892</v>
      </c>
      <c r="I1875" s="2" t="s">
        <v>72</v>
      </c>
      <c r="J1875" s="3">
        <v>22.63</v>
      </c>
      <c r="K1875" s="29">
        <v>24.83</v>
      </c>
      <c r="L1875" s="31">
        <f t="shared" si="311"/>
        <v>82.726219702328478</v>
      </c>
      <c r="M1875" s="33">
        <f t="shared" ref="M1875:M1938" si="321">U1875</f>
        <v>0</v>
      </c>
      <c r="N1875" s="36">
        <f t="shared" si="313"/>
        <v>1.0253374916662472E-5</v>
      </c>
      <c r="Q1875" s="19">
        <v>45892</v>
      </c>
      <c r="R1875" s="17">
        <v>6.9444444444444441E-3</v>
      </c>
      <c r="U1875" s="18">
        <v>0</v>
      </c>
      <c r="W1875" s="24"/>
      <c r="Z1875" s="21">
        <f t="shared" si="314"/>
        <v>3.1358417369775222</v>
      </c>
      <c r="AA1875" s="21">
        <f t="shared" si="315"/>
        <v>2.5941633248493385</v>
      </c>
      <c r="AB1875" s="21">
        <f t="shared" si="316"/>
        <v>0.15471620858923674</v>
      </c>
      <c r="AC1875" s="21">
        <f t="shared" si="317"/>
        <v>0.96</v>
      </c>
      <c r="AD1875" s="22">
        <f t="shared" si="318"/>
        <v>0</v>
      </c>
      <c r="AE1875" s="22">
        <f t="shared" si="319"/>
        <v>0</v>
      </c>
    </row>
    <row r="1876" spans="1:31" ht="15.75" x14ac:dyDescent="0.25">
      <c r="A1876" s="11" t="s">
        <v>173</v>
      </c>
      <c r="B1876" s="11" t="s">
        <v>2057</v>
      </c>
      <c r="C1876" s="11">
        <v>0</v>
      </c>
      <c r="D1876" s="11">
        <v>83</v>
      </c>
      <c r="E1876" s="11">
        <v>26</v>
      </c>
      <c r="F1876" s="11">
        <v>0.5</v>
      </c>
      <c r="H1876" s="1">
        <v>45892</v>
      </c>
      <c r="I1876" s="2" t="s">
        <v>73</v>
      </c>
      <c r="J1876" s="3">
        <v>22.72</v>
      </c>
      <c r="K1876" s="29">
        <v>24.8</v>
      </c>
      <c r="L1876" s="31">
        <f t="shared" si="311"/>
        <v>83.620727673021875</v>
      </c>
      <c r="M1876" s="33">
        <f t="shared" si="321"/>
        <v>7.0000000000000001E-3</v>
      </c>
      <c r="N1876" s="36">
        <f t="shared" si="313"/>
        <v>9.6489065536692708E-6</v>
      </c>
      <c r="Q1876" s="19">
        <v>45892</v>
      </c>
      <c r="R1876" s="17">
        <v>1.3888888888888888E-2</v>
      </c>
      <c r="U1876" s="18">
        <v>7.0000000000000001E-3</v>
      </c>
      <c r="W1876" s="24"/>
      <c r="Z1876" s="21">
        <f t="shared" si="314"/>
        <v>3.1302352193130303</v>
      </c>
      <c r="AA1876" s="21">
        <f t="shared" si="315"/>
        <v>2.6175254682667681</v>
      </c>
      <c r="AB1876" s="21">
        <f t="shared" si="316"/>
        <v>0.15614526827467712</v>
      </c>
      <c r="AC1876" s="21">
        <f t="shared" si="317"/>
        <v>0.96</v>
      </c>
      <c r="AD1876" s="22">
        <f t="shared" si="318"/>
        <v>2.5199999999999999E-5</v>
      </c>
      <c r="AE1876" s="22">
        <f t="shared" si="319"/>
        <v>0</v>
      </c>
    </row>
    <row r="1877" spans="1:31" ht="15.75" x14ac:dyDescent="0.25">
      <c r="A1877" s="11" t="s">
        <v>173</v>
      </c>
      <c r="B1877" s="11" t="s">
        <v>2058</v>
      </c>
      <c r="C1877" s="11">
        <v>0</v>
      </c>
      <c r="D1877" s="11">
        <v>83</v>
      </c>
      <c r="E1877" s="11">
        <v>25.8</v>
      </c>
      <c r="F1877" s="11">
        <v>0.8</v>
      </c>
      <c r="H1877" s="1">
        <v>45892</v>
      </c>
      <c r="I1877" s="2" t="s">
        <v>74</v>
      </c>
      <c r="J1877" s="3">
        <v>23.26</v>
      </c>
      <c r="K1877" s="29">
        <v>25.15</v>
      </c>
      <c r="L1877" s="31">
        <f t="shared" si="311"/>
        <v>85.175407794171676</v>
      </c>
      <c r="M1877" s="33">
        <f t="shared" si="321"/>
        <v>1.2999999999999999E-2</v>
      </c>
      <c r="N1877" s="36">
        <f t="shared" si="313"/>
        <v>8.6981448238024242E-6</v>
      </c>
      <c r="Q1877" s="19">
        <v>45892</v>
      </c>
      <c r="R1877" s="17">
        <v>2.0833333333333332E-2</v>
      </c>
      <c r="U1877" s="18">
        <v>1.2999999999999999E-2</v>
      </c>
      <c r="W1877" s="24"/>
      <c r="Z1877" s="21">
        <f t="shared" si="314"/>
        <v>3.1961916711517779</v>
      </c>
      <c r="AA1877" s="21">
        <f t="shared" si="315"/>
        <v>2.7223692897868772</v>
      </c>
      <c r="AB1877" s="21">
        <f t="shared" si="316"/>
        <v>0.16196673845281329</v>
      </c>
      <c r="AC1877" s="21">
        <f t="shared" si="317"/>
        <v>0.96</v>
      </c>
      <c r="AD1877" s="22">
        <f t="shared" si="318"/>
        <v>4.6799999999999999E-5</v>
      </c>
      <c r="AE1877" s="22">
        <f t="shared" si="319"/>
        <v>0</v>
      </c>
    </row>
    <row r="1878" spans="1:31" ht="15.75" x14ac:dyDescent="0.25">
      <c r="A1878" s="11" t="s">
        <v>173</v>
      </c>
      <c r="B1878" s="11" t="s">
        <v>2059</v>
      </c>
      <c r="C1878" s="11">
        <v>0</v>
      </c>
      <c r="D1878" s="11">
        <v>82</v>
      </c>
      <c r="E1878" s="11">
        <v>25.6</v>
      </c>
      <c r="F1878" s="11">
        <v>1.1000000000000001</v>
      </c>
      <c r="H1878" s="1">
        <v>45892</v>
      </c>
      <c r="I1878" s="2" t="s">
        <v>75</v>
      </c>
      <c r="J1878" s="3">
        <v>23.28</v>
      </c>
      <c r="K1878" s="29">
        <v>25.05</v>
      </c>
      <c r="L1878" s="31">
        <f t="shared" si="311"/>
        <v>86.055146196273938</v>
      </c>
      <c r="M1878" s="33">
        <f t="shared" si="321"/>
        <v>3.0000000000000001E-3</v>
      </c>
      <c r="N1878" s="36">
        <f t="shared" si="313"/>
        <v>8.1092199796540144E-6</v>
      </c>
      <c r="Q1878" s="19">
        <v>45892</v>
      </c>
      <c r="R1878" s="17">
        <v>2.7777777777777776E-2</v>
      </c>
      <c r="U1878" s="18">
        <v>3.0000000000000001E-3</v>
      </c>
      <c r="W1878" s="24"/>
      <c r="Z1878" s="21">
        <f t="shared" si="314"/>
        <v>3.177224462238085</v>
      </c>
      <c r="AA1878" s="21">
        <f t="shared" si="315"/>
        <v>2.7341651559627622</v>
      </c>
      <c r="AB1878" s="21">
        <f t="shared" si="316"/>
        <v>0.16279256323857072</v>
      </c>
      <c r="AC1878" s="21">
        <f t="shared" si="317"/>
        <v>0.96</v>
      </c>
      <c r="AD1878" s="22">
        <f t="shared" si="318"/>
        <v>1.08E-5</v>
      </c>
      <c r="AE1878" s="22">
        <f t="shared" si="319"/>
        <v>0</v>
      </c>
    </row>
    <row r="1879" spans="1:31" ht="15.75" x14ac:dyDescent="0.25">
      <c r="A1879" s="11" t="s">
        <v>173</v>
      </c>
      <c r="B1879" s="11" t="s">
        <v>2060</v>
      </c>
      <c r="C1879" s="11">
        <v>0</v>
      </c>
      <c r="D1879" s="11">
        <v>84</v>
      </c>
      <c r="E1879" s="11">
        <v>25.6</v>
      </c>
      <c r="F1879" s="11">
        <v>1.2</v>
      </c>
      <c r="H1879" s="1">
        <v>45892</v>
      </c>
      <c r="I1879" s="2" t="s">
        <v>76</v>
      </c>
      <c r="J1879" s="3">
        <v>23.29</v>
      </c>
      <c r="K1879" s="29">
        <v>25.06</v>
      </c>
      <c r="L1879" s="31">
        <f t="shared" si="311"/>
        <v>86.058137791373326</v>
      </c>
      <c r="M1879" s="33">
        <f t="shared" si="321"/>
        <v>0</v>
      </c>
      <c r="N1879" s="36">
        <f t="shared" si="313"/>
        <v>8.1091057971242366E-6</v>
      </c>
      <c r="Q1879" s="19">
        <v>45892</v>
      </c>
      <c r="R1879" s="17">
        <v>3.4722222222222224E-2</v>
      </c>
      <c r="U1879" s="18">
        <v>0</v>
      </c>
      <c r="W1879" s="24"/>
      <c r="Z1879" s="21">
        <f t="shared" si="314"/>
        <v>3.1791167560941456</v>
      </c>
      <c r="AA1879" s="21">
        <f t="shared" si="315"/>
        <v>2.7358886785081378</v>
      </c>
      <c r="AB1879" s="21">
        <f t="shared" si="316"/>
        <v>0.16288276455646708</v>
      </c>
      <c r="AC1879" s="21">
        <f t="shared" si="317"/>
        <v>0.96</v>
      </c>
      <c r="AD1879" s="22">
        <f t="shared" si="318"/>
        <v>0</v>
      </c>
      <c r="AE1879" s="22">
        <f t="shared" si="319"/>
        <v>0</v>
      </c>
    </row>
    <row r="1880" spans="1:31" ht="15.75" x14ac:dyDescent="0.25">
      <c r="A1880" s="11" t="s">
        <v>173</v>
      </c>
      <c r="B1880" s="11" t="s">
        <v>2061</v>
      </c>
      <c r="C1880" s="11">
        <v>0</v>
      </c>
      <c r="D1880" s="11">
        <v>84</v>
      </c>
      <c r="E1880" s="11">
        <v>25.6</v>
      </c>
      <c r="F1880" s="11">
        <v>1.2</v>
      </c>
      <c r="H1880" s="1">
        <v>45892</v>
      </c>
      <c r="I1880" s="2" t="s">
        <v>77</v>
      </c>
      <c r="J1880" s="3">
        <v>23.19</v>
      </c>
      <c r="K1880" s="29">
        <v>24.9</v>
      </c>
      <c r="L1880" s="31">
        <f t="shared" si="311"/>
        <v>86.468922361831787</v>
      </c>
      <c r="M1880" s="33">
        <f t="shared" si="321"/>
        <v>3.0000000000000001E-3</v>
      </c>
      <c r="N1880" s="36">
        <f t="shared" si="313"/>
        <v>7.8177784211055787E-6</v>
      </c>
      <c r="Q1880" s="19">
        <v>45892</v>
      </c>
      <c r="R1880" s="17">
        <v>4.1666666666666664E-2</v>
      </c>
      <c r="U1880" s="18">
        <v>3.0000000000000001E-3</v>
      </c>
      <c r="W1880" s="24"/>
      <c r="Z1880" s="21">
        <f t="shared" si="314"/>
        <v>3.1489576792404375</v>
      </c>
      <c r="AA1880" s="21">
        <f t="shared" si="315"/>
        <v>2.7228697708693539</v>
      </c>
      <c r="AB1880" s="21">
        <f t="shared" si="316"/>
        <v>0.16230557957083513</v>
      </c>
      <c r="AC1880" s="21">
        <f t="shared" si="317"/>
        <v>0.96</v>
      </c>
      <c r="AD1880" s="22">
        <f t="shared" si="318"/>
        <v>1.08E-5</v>
      </c>
      <c r="AE1880" s="22">
        <f t="shared" si="319"/>
        <v>0</v>
      </c>
    </row>
    <row r="1881" spans="1:31" ht="15.75" x14ac:dyDescent="0.25">
      <c r="A1881" s="11" t="s">
        <v>173</v>
      </c>
      <c r="B1881" s="11" t="s">
        <v>2062</v>
      </c>
      <c r="C1881" s="11">
        <v>0</v>
      </c>
      <c r="D1881" s="11">
        <v>83</v>
      </c>
      <c r="E1881" s="11">
        <v>25.6</v>
      </c>
      <c r="F1881" s="11">
        <v>1.1000000000000001</v>
      </c>
      <c r="H1881" s="1">
        <v>45892</v>
      </c>
      <c r="I1881" s="2" t="s">
        <v>78</v>
      </c>
      <c r="J1881" s="3">
        <v>23.05</v>
      </c>
      <c r="K1881" s="29">
        <v>24.75</v>
      </c>
      <c r="L1881" s="31">
        <f t="shared" si="311"/>
        <v>86.501830488752361</v>
      </c>
      <c r="M1881" s="33">
        <f t="shared" si="321"/>
        <v>0</v>
      </c>
      <c r="N1881" s="36">
        <f t="shared" si="313"/>
        <v>7.7706391854694561E-6</v>
      </c>
      <c r="Q1881" s="19">
        <v>45892</v>
      </c>
      <c r="R1881" s="17">
        <v>4.8611111111111112E-2</v>
      </c>
      <c r="U1881" s="18">
        <v>0</v>
      </c>
      <c r="W1881" s="24"/>
      <c r="Z1881" s="21">
        <f t="shared" si="314"/>
        <v>3.1209104478534502</v>
      </c>
      <c r="AA1881" s="21">
        <f t="shared" si="315"/>
        <v>2.6996446653079538</v>
      </c>
      <c r="AB1881" s="21">
        <f t="shared" si="316"/>
        <v>0.16110544946233404</v>
      </c>
      <c r="AC1881" s="21">
        <f t="shared" si="317"/>
        <v>0.96</v>
      </c>
      <c r="AD1881" s="22">
        <f t="shared" si="318"/>
        <v>0</v>
      </c>
      <c r="AE1881" s="22">
        <f t="shared" si="319"/>
        <v>0</v>
      </c>
    </row>
    <row r="1882" spans="1:31" ht="15.75" x14ac:dyDescent="0.25">
      <c r="A1882" s="11" t="s">
        <v>173</v>
      </c>
      <c r="B1882" s="11" t="s">
        <v>2063</v>
      </c>
      <c r="C1882" s="11">
        <v>0</v>
      </c>
      <c r="D1882" s="11">
        <v>83</v>
      </c>
      <c r="E1882" s="11">
        <v>25.4</v>
      </c>
      <c r="F1882" s="11">
        <v>1.2</v>
      </c>
      <c r="H1882" s="1">
        <v>45892</v>
      </c>
      <c r="I1882" s="2" t="s">
        <v>79</v>
      </c>
      <c r="J1882" s="3">
        <v>22.52</v>
      </c>
      <c r="K1882" s="29">
        <v>24.4</v>
      </c>
      <c r="L1882" s="31">
        <f t="shared" si="311"/>
        <v>85.009549172183526</v>
      </c>
      <c r="M1882" s="33">
        <f t="shared" si="321"/>
        <v>0</v>
      </c>
      <c r="N1882" s="36">
        <f t="shared" si="313"/>
        <v>8.6580952519135809E-6</v>
      </c>
      <c r="Q1882" s="19">
        <v>45892</v>
      </c>
      <c r="R1882" s="17">
        <v>5.5555555555555552E-2</v>
      </c>
      <c r="U1882" s="18">
        <v>0</v>
      </c>
      <c r="W1882" s="24"/>
      <c r="Z1882" s="21">
        <f t="shared" si="314"/>
        <v>3.0563126530167612</v>
      </c>
      <c r="AA1882" s="21">
        <f t="shared" si="315"/>
        <v>2.5981576076219506</v>
      </c>
      <c r="AB1882" s="21">
        <f t="shared" si="316"/>
        <v>0.15546405853784212</v>
      </c>
      <c r="AC1882" s="21">
        <f t="shared" si="317"/>
        <v>0.96</v>
      </c>
      <c r="AD1882" s="22">
        <f t="shared" si="318"/>
        <v>0</v>
      </c>
      <c r="AE1882" s="22">
        <f t="shared" si="319"/>
        <v>0</v>
      </c>
    </row>
    <row r="1883" spans="1:31" ht="15.75" x14ac:dyDescent="0.25">
      <c r="A1883" s="11" t="s">
        <v>173</v>
      </c>
      <c r="B1883" s="11" t="s">
        <v>2064</v>
      </c>
      <c r="C1883" s="11">
        <v>0</v>
      </c>
      <c r="D1883" s="11">
        <v>84</v>
      </c>
      <c r="E1883" s="11">
        <v>25.4</v>
      </c>
      <c r="F1883" s="11">
        <v>1.2</v>
      </c>
      <c r="H1883" s="1">
        <v>45892</v>
      </c>
      <c r="I1883" s="2" t="s">
        <v>80</v>
      </c>
      <c r="J1883" s="3">
        <v>22.39</v>
      </c>
      <c r="K1883" s="29">
        <v>24.29</v>
      </c>
      <c r="L1883" s="31">
        <f t="shared" si="311"/>
        <v>84.819190808151305</v>
      </c>
      <c r="M1883" s="33">
        <f t="shared" si="321"/>
        <v>0</v>
      </c>
      <c r="N1883" s="36">
        <f t="shared" si="313"/>
        <v>8.7584281926699434E-6</v>
      </c>
      <c r="Q1883" s="19">
        <v>45892</v>
      </c>
      <c r="R1883" s="17">
        <v>6.25E-2</v>
      </c>
      <c r="U1883" s="18">
        <v>0</v>
      </c>
      <c r="W1883" s="24"/>
      <c r="Z1883" s="21">
        <f t="shared" si="314"/>
        <v>3.0362528555924286</v>
      </c>
      <c r="AA1883" s="21">
        <f t="shared" si="315"/>
        <v>2.5753251030028848</v>
      </c>
      <c r="AB1883" s="21">
        <f t="shared" si="316"/>
        <v>0.1542274718331747</v>
      </c>
      <c r="AC1883" s="21">
        <f t="shared" si="317"/>
        <v>0.96</v>
      </c>
      <c r="AD1883" s="22">
        <f t="shared" si="318"/>
        <v>0</v>
      </c>
      <c r="AE1883" s="22">
        <f t="shared" si="319"/>
        <v>0</v>
      </c>
    </row>
    <row r="1884" spans="1:31" ht="15.75" x14ac:dyDescent="0.25">
      <c r="A1884" s="11" t="s">
        <v>173</v>
      </c>
      <c r="B1884" s="11" t="s">
        <v>2065</v>
      </c>
      <c r="C1884" s="11">
        <v>0</v>
      </c>
      <c r="D1884" s="11">
        <v>85</v>
      </c>
      <c r="E1884" s="11">
        <v>25.5</v>
      </c>
      <c r="F1884" s="11">
        <v>1.7</v>
      </c>
      <c r="H1884" s="1">
        <v>45892</v>
      </c>
      <c r="I1884" s="2" t="s">
        <v>81</v>
      </c>
      <c r="J1884" s="3">
        <v>22.45</v>
      </c>
      <c r="K1884" s="29">
        <v>24.25</v>
      </c>
      <c r="L1884" s="31">
        <f t="shared" si="311"/>
        <v>85.578310877242856</v>
      </c>
      <c r="M1884" s="33">
        <f t="shared" si="321"/>
        <v>3.0000000000000001E-3</v>
      </c>
      <c r="N1884" s="36">
        <f t="shared" si="313"/>
        <v>8.265468000792965E-6</v>
      </c>
      <c r="Q1884" s="19">
        <v>45892</v>
      </c>
      <c r="R1884" s="17">
        <v>6.9444444444444448E-2</v>
      </c>
      <c r="U1884" s="18">
        <v>3.0000000000000001E-3</v>
      </c>
      <c r="W1884" s="24"/>
      <c r="Z1884" s="21">
        <f t="shared" si="314"/>
        <v>3.0289869127803684</v>
      </c>
      <c r="AA1884" s="21">
        <f t="shared" si="315"/>
        <v>2.5921558366501847</v>
      </c>
      <c r="AB1884" s="21">
        <f t="shared" si="316"/>
        <v>0.15528289260361627</v>
      </c>
      <c r="AC1884" s="21">
        <f t="shared" si="317"/>
        <v>0.96</v>
      </c>
      <c r="AD1884" s="22">
        <f t="shared" si="318"/>
        <v>1.08E-5</v>
      </c>
      <c r="AE1884" s="22">
        <f t="shared" si="319"/>
        <v>0</v>
      </c>
    </row>
    <row r="1885" spans="1:31" ht="15.75" x14ac:dyDescent="0.25">
      <c r="A1885" s="11" t="s">
        <v>173</v>
      </c>
      <c r="B1885" s="11" t="s">
        <v>2066</v>
      </c>
      <c r="C1885" s="11">
        <v>0</v>
      </c>
      <c r="D1885" s="11">
        <v>85</v>
      </c>
      <c r="E1885" s="11">
        <v>25.5</v>
      </c>
      <c r="F1885" s="11">
        <v>1.9</v>
      </c>
      <c r="H1885" s="1">
        <v>45892</v>
      </c>
      <c r="I1885" s="2" t="s">
        <v>82</v>
      </c>
      <c r="J1885" s="3">
        <v>22.3</v>
      </c>
      <c r="K1885" s="29">
        <v>24.2</v>
      </c>
      <c r="L1885" s="31">
        <f t="shared" si="311"/>
        <v>84.789078145885838</v>
      </c>
      <c r="M1885" s="33">
        <f t="shared" si="321"/>
        <v>0</v>
      </c>
      <c r="N1885" s="36">
        <f t="shared" si="313"/>
        <v>8.7595408250973528E-6</v>
      </c>
      <c r="Q1885" s="19">
        <v>45892</v>
      </c>
      <c r="R1885" s="17">
        <v>7.6388888888888895E-2</v>
      </c>
      <c r="U1885" s="18">
        <v>0</v>
      </c>
      <c r="W1885" s="24"/>
      <c r="Z1885" s="21">
        <f t="shared" si="314"/>
        <v>3.0199258182559934</v>
      </c>
      <c r="AA1885" s="21">
        <f t="shared" si="315"/>
        <v>2.5605672619888566</v>
      </c>
      <c r="AB1885" s="21">
        <f t="shared" si="316"/>
        <v>0.15344924508378027</v>
      </c>
      <c r="AC1885" s="21">
        <f t="shared" si="317"/>
        <v>0.96</v>
      </c>
      <c r="AD1885" s="22">
        <f t="shared" si="318"/>
        <v>0</v>
      </c>
      <c r="AE1885" s="22">
        <f t="shared" si="319"/>
        <v>0</v>
      </c>
    </row>
    <row r="1886" spans="1:31" ht="15.75" x14ac:dyDescent="0.25">
      <c r="A1886" s="11" t="s">
        <v>173</v>
      </c>
      <c r="B1886" s="11" t="s">
        <v>2067</v>
      </c>
      <c r="C1886" s="11">
        <v>0</v>
      </c>
      <c r="D1886" s="11">
        <v>85</v>
      </c>
      <c r="E1886" s="11">
        <v>25.6</v>
      </c>
      <c r="F1886" s="11">
        <v>1.9</v>
      </c>
      <c r="H1886" s="1">
        <v>45892</v>
      </c>
      <c r="I1886" s="2" t="s">
        <v>83</v>
      </c>
      <c r="J1886" s="3">
        <v>22.28</v>
      </c>
      <c r="K1886" s="29">
        <v>24.07</v>
      </c>
      <c r="L1886" s="31">
        <f t="shared" si="311"/>
        <v>85.598637655305012</v>
      </c>
      <c r="M1886" s="33">
        <f t="shared" si="321"/>
        <v>0</v>
      </c>
      <c r="N1886" s="36">
        <f t="shared" si="313"/>
        <v>8.2183395313689609E-6</v>
      </c>
      <c r="Q1886" s="19">
        <v>45892</v>
      </c>
      <c r="R1886" s="17">
        <v>8.3333333333333329E-2</v>
      </c>
      <c r="U1886" s="18">
        <v>0</v>
      </c>
      <c r="W1886" s="24"/>
      <c r="Z1886" s="21">
        <f t="shared" si="314"/>
        <v>2.996477551387005</v>
      </c>
      <c r="AA1886" s="21">
        <f t="shared" si="315"/>
        <v>2.5649439616343184</v>
      </c>
      <c r="AB1886" s="21">
        <f t="shared" si="316"/>
        <v>0.15386447506666703</v>
      </c>
      <c r="AC1886" s="21">
        <f t="shared" si="317"/>
        <v>0.96</v>
      </c>
      <c r="AD1886" s="22">
        <f t="shared" si="318"/>
        <v>0</v>
      </c>
      <c r="AE1886" s="22">
        <f t="shared" si="319"/>
        <v>0</v>
      </c>
    </row>
    <row r="1887" spans="1:31" ht="15.75" x14ac:dyDescent="0.25">
      <c r="A1887" s="11" t="s">
        <v>173</v>
      </c>
      <c r="B1887" s="11" t="s">
        <v>2068</v>
      </c>
      <c r="C1887" s="11">
        <v>0</v>
      </c>
      <c r="D1887" s="11">
        <v>85</v>
      </c>
      <c r="E1887" s="11">
        <v>25.6</v>
      </c>
      <c r="F1887" s="11">
        <v>1.9</v>
      </c>
      <c r="H1887" s="1">
        <v>45892</v>
      </c>
      <c r="I1887" s="2" t="s">
        <v>84</v>
      </c>
      <c r="J1887" s="3">
        <v>22.26</v>
      </c>
      <c r="K1887" s="29">
        <v>24.05</v>
      </c>
      <c r="L1887" s="31">
        <f t="shared" si="311"/>
        <v>85.592261079707001</v>
      </c>
      <c r="M1887" s="33">
        <f t="shared" si="321"/>
        <v>0</v>
      </c>
      <c r="N1887" s="36">
        <f t="shared" si="313"/>
        <v>8.2185612891556449E-6</v>
      </c>
      <c r="Q1887" s="19">
        <v>45892</v>
      </c>
      <c r="R1887" s="17">
        <v>9.0277777777777776E-2</v>
      </c>
      <c r="U1887" s="18">
        <v>0</v>
      </c>
      <c r="W1887" s="24"/>
      <c r="Z1887" s="21">
        <f t="shared" si="314"/>
        <v>2.9928842608753863</v>
      </c>
      <c r="AA1887" s="21">
        <f t="shared" si="315"/>
        <v>2.5616773103819197</v>
      </c>
      <c r="AB1887" s="21">
        <f t="shared" si="316"/>
        <v>0.15369203704441439</v>
      </c>
      <c r="AC1887" s="21">
        <f t="shared" si="317"/>
        <v>0.96</v>
      </c>
      <c r="AD1887" s="22">
        <f t="shared" si="318"/>
        <v>0</v>
      </c>
      <c r="AE1887" s="22">
        <f t="shared" si="319"/>
        <v>0</v>
      </c>
    </row>
    <row r="1888" spans="1:31" ht="15.75" x14ac:dyDescent="0.25">
      <c r="A1888" s="11" t="s">
        <v>173</v>
      </c>
      <c r="B1888" s="11" t="s">
        <v>2069</v>
      </c>
      <c r="C1888" s="11">
        <v>0</v>
      </c>
      <c r="D1888" s="11">
        <v>85</v>
      </c>
      <c r="E1888" s="11">
        <v>25.5</v>
      </c>
      <c r="F1888" s="11">
        <v>1.2</v>
      </c>
      <c r="H1888" s="1">
        <v>45892</v>
      </c>
      <c r="I1888" s="2" t="s">
        <v>85</v>
      </c>
      <c r="J1888" s="3">
        <v>22.14</v>
      </c>
      <c r="K1888" s="29">
        <v>23.98</v>
      </c>
      <c r="L1888" s="31">
        <f t="shared" si="311"/>
        <v>85.180794926643969</v>
      </c>
      <c r="M1888" s="33">
        <f t="shared" si="321"/>
        <v>3.0000000000000001E-3</v>
      </c>
      <c r="N1888" s="36">
        <f t="shared" si="313"/>
        <v>8.4655312978248246E-6</v>
      </c>
      <c r="Q1888" s="19">
        <v>45892</v>
      </c>
      <c r="R1888" s="17">
        <v>9.7222222222222224E-2</v>
      </c>
      <c r="U1888" s="18">
        <v>3.0000000000000001E-3</v>
      </c>
      <c r="W1888" s="24"/>
      <c r="Z1888" s="21">
        <f t="shared" si="314"/>
        <v>2.9803373320048636</v>
      </c>
      <c r="AA1888" s="21">
        <f t="shared" si="315"/>
        <v>2.538675030897275</v>
      </c>
      <c r="AB1888" s="21">
        <f t="shared" si="316"/>
        <v>0.15239360080247555</v>
      </c>
      <c r="AC1888" s="21">
        <f t="shared" si="317"/>
        <v>0.96</v>
      </c>
      <c r="AD1888" s="22">
        <f t="shared" si="318"/>
        <v>1.08E-5</v>
      </c>
      <c r="AE1888" s="22">
        <f t="shared" si="319"/>
        <v>0</v>
      </c>
    </row>
    <row r="1889" spans="1:31" ht="15.75" x14ac:dyDescent="0.25">
      <c r="A1889" s="11" t="s">
        <v>173</v>
      </c>
      <c r="B1889" s="11" t="s">
        <v>2070</v>
      </c>
      <c r="C1889" s="11">
        <v>0</v>
      </c>
      <c r="D1889" s="11">
        <v>85</v>
      </c>
      <c r="E1889" s="11">
        <v>25.5</v>
      </c>
      <c r="F1889" s="11">
        <v>1.5</v>
      </c>
      <c r="H1889" s="1">
        <v>45892</v>
      </c>
      <c r="I1889" s="2" t="s">
        <v>86</v>
      </c>
      <c r="J1889" s="3">
        <v>22</v>
      </c>
      <c r="K1889" s="29">
        <v>23.88</v>
      </c>
      <c r="L1889" s="31">
        <f t="shared" si="311"/>
        <v>84.836373505878854</v>
      </c>
      <c r="M1889" s="33">
        <f t="shared" si="321"/>
        <v>0</v>
      </c>
      <c r="N1889" s="36">
        <f t="shared" si="313"/>
        <v>8.6643794221394137E-6</v>
      </c>
      <c r="Q1889" s="19">
        <v>45892</v>
      </c>
      <c r="R1889" s="17">
        <v>0.10416666666666667</v>
      </c>
      <c r="U1889" s="18">
        <v>0</v>
      </c>
      <c r="W1889" s="24"/>
      <c r="Z1889" s="21">
        <f t="shared" si="314"/>
        <v>2.9624927654201212</v>
      </c>
      <c r="AA1889" s="21">
        <f t="shared" si="315"/>
        <v>2.5132714275564534</v>
      </c>
      <c r="AB1889" s="21">
        <f t="shared" si="316"/>
        <v>0.15098420373240923</v>
      </c>
      <c r="AC1889" s="21">
        <f t="shared" si="317"/>
        <v>0.96</v>
      </c>
      <c r="AD1889" s="22">
        <f t="shared" si="318"/>
        <v>0</v>
      </c>
      <c r="AE1889" s="22">
        <f t="shared" si="319"/>
        <v>0</v>
      </c>
    </row>
    <row r="1890" spans="1:31" ht="15.75" x14ac:dyDescent="0.25">
      <c r="A1890" s="11" t="s">
        <v>173</v>
      </c>
      <c r="B1890" s="11" t="s">
        <v>2071</v>
      </c>
      <c r="C1890" s="11">
        <v>0</v>
      </c>
      <c r="D1890" s="11">
        <v>85</v>
      </c>
      <c r="E1890" s="11">
        <v>25.5</v>
      </c>
      <c r="F1890" s="11">
        <v>1.3</v>
      </c>
      <c r="H1890" s="1">
        <v>45892</v>
      </c>
      <c r="I1890" s="2" t="s">
        <v>87</v>
      </c>
      <c r="J1890" s="3">
        <v>21.86</v>
      </c>
      <c r="K1890" s="29">
        <v>23.91</v>
      </c>
      <c r="L1890" s="31">
        <f t="shared" si="311"/>
        <v>83.529023429935393</v>
      </c>
      <c r="M1890" s="33">
        <f t="shared" si="321"/>
        <v>0</v>
      </c>
      <c r="N1890" s="36">
        <f t="shared" si="313"/>
        <v>9.5111334215492851E-6</v>
      </c>
      <c r="Q1890" s="19">
        <v>45892</v>
      </c>
      <c r="R1890" s="17">
        <v>0.1111111111111111</v>
      </c>
      <c r="U1890" s="18">
        <v>0</v>
      </c>
      <c r="W1890" s="24"/>
      <c r="Z1890" s="21">
        <f t="shared" si="314"/>
        <v>2.9678363205512177</v>
      </c>
      <c r="AA1890" s="21">
        <f t="shared" si="315"/>
        <v>2.4790046955553589</v>
      </c>
      <c r="AB1890" s="21">
        <f t="shared" si="316"/>
        <v>0.14889143138775129</v>
      </c>
      <c r="AC1890" s="21">
        <f t="shared" si="317"/>
        <v>0.96</v>
      </c>
      <c r="AD1890" s="22">
        <f t="shared" si="318"/>
        <v>0</v>
      </c>
      <c r="AE1890" s="22">
        <f t="shared" si="319"/>
        <v>0</v>
      </c>
    </row>
    <row r="1891" spans="1:31" ht="15.75" x14ac:dyDescent="0.25">
      <c r="A1891" s="11" t="s">
        <v>173</v>
      </c>
      <c r="B1891" s="11" t="s">
        <v>2072</v>
      </c>
      <c r="C1891" s="11">
        <v>0</v>
      </c>
      <c r="D1891" s="11">
        <v>85</v>
      </c>
      <c r="E1891" s="11">
        <v>25.3</v>
      </c>
      <c r="F1891" s="11">
        <v>1.2</v>
      </c>
      <c r="H1891" s="1">
        <v>45892</v>
      </c>
      <c r="I1891" s="2" t="s">
        <v>88</v>
      </c>
      <c r="J1891" s="3">
        <v>22.3</v>
      </c>
      <c r="K1891" s="29">
        <v>24</v>
      </c>
      <c r="L1891" s="31">
        <f t="shared" si="311"/>
        <v>86.278212769430453</v>
      </c>
      <c r="M1891" s="33">
        <f t="shared" si="321"/>
        <v>0</v>
      </c>
      <c r="N1891" s="36">
        <f t="shared" si="313"/>
        <v>7.7783973436977808E-6</v>
      </c>
      <c r="Q1891" s="19">
        <v>45892</v>
      </c>
      <c r="R1891" s="17">
        <v>0.11805555555555555</v>
      </c>
      <c r="U1891" s="18">
        <v>0</v>
      </c>
      <c r="W1891" s="24"/>
      <c r="Z1891" s="21">
        <f t="shared" si="314"/>
        <v>2.9839174771655594</v>
      </c>
      <c r="AA1891" s="21">
        <f t="shared" si="315"/>
        <v>2.5744706698131226</v>
      </c>
      <c r="AB1891" s="21">
        <f t="shared" si="316"/>
        <v>0.15451871328532316</v>
      </c>
      <c r="AC1891" s="21">
        <f t="shared" si="317"/>
        <v>0.96</v>
      </c>
      <c r="AD1891" s="22">
        <f t="shared" si="318"/>
        <v>0</v>
      </c>
      <c r="AE1891" s="22">
        <f t="shared" si="319"/>
        <v>0</v>
      </c>
    </row>
    <row r="1892" spans="1:31" ht="15.75" x14ac:dyDescent="0.25">
      <c r="A1892" s="11" t="s">
        <v>173</v>
      </c>
      <c r="B1892" s="11" t="s">
        <v>2073</v>
      </c>
      <c r="C1892" s="11">
        <v>0</v>
      </c>
      <c r="D1892" s="11">
        <v>85</v>
      </c>
      <c r="E1892" s="11">
        <v>25.3</v>
      </c>
      <c r="F1892" s="11">
        <v>1.3</v>
      </c>
      <c r="H1892" s="1">
        <v>45892</v>
      </c>
      <c r="I1892" s="2" t="s">
        <v>89</v>
      </c>
      <c r="J1892" s="3">
        <v>22.55</v>
      </c>
      <c r="K1892" s="29">
        <v>24.16</v>
      </c>
      <c r="L1892" s="31">
        <f t="shared" si="311"/>
        <v>87.028492740748263</v>
      </c>
      <c r="M1892" s="33">
        <f t="shared" si="321"/>
        <v>0</v>
      </c>
      <c r="N1892" s="36">
        <f t="shared" si="313"/>
        <v>7.3392681622468666E-6</v>
      </c>
      <c r="Q1892" s="19">
        <v>45892</v>
      </c>
      <c r="R1892" s="17">
        <v>0.125</v>
      </c>
      <c r="U1892" s="18">
        <v>0</v>
      </c>
      <c r="W1892" s="24"/>
      <c r="Z1892" s="21">
        <f t="shared" si="314"/>
        <v>3.0126939772709664</v>
      </c>
      <c r="AA1892" s="21">
        <f t="shared" si="315"/>
        <v>2.6219021593102232</v>
      </c>
      <c r="AB1892" s="21">
        <f t="shared" si="316"/>
        <v>0.15717299235366697</v>
      </c>
      <c r="AC1892" s="21">
        <f t="shared" si="317"/>
        <v>0.96</v>
      </c>
      <c r="AD1892" s="22">
        <f t="shared" si="318"/>
        <v>0</v>
      </c>
      <c r="AE1892" s="22">
        <f t="shared" si="319"/>
        <v>0</v>
      </c>
    </row>
    <row r="1893" spans="1:31" ht="15.75" x14ac:dyDescent="0.25">
      <c r="A1893" s="11" t="s">
        <v>173</v>
      </c>
      <c r="B1893" s="11" t="s">
        <v>2074</v>
      </c>
      <c r="C1893" s="11">
        <v>0</v>
      </c>
      <c r="D1893" s="11">
        <v>85</v>
      </c>
      <c r="E1893" s="11">
        <v>25.3</v>
      </c>
      <c r="F1893" s="11">
        <v>1.5</v>
      </c>
      <c r="H1893" s="1">
        <v>45892</v>
      </c>
      <c r="I1893" s="2" t="s">
        <v>90</v>
      </c>
      <c r="J1893" s="3">
        <v>22.02</v>
      </c>
      <c r="K1893" s="29">
        <v>23.68</v>
      </c>
      <c r="L1893" s="31">
        <f t="shared" si="311"/>
        <v>86.495040865887191</v>
      </c>
      <c r="M1893" s="33">
        <f t="shared" si="321"/>
        <v>0</v>
      </c>
      <c r="N1893" s="36">
        <f t="shared" si="313"/>
        <v>7.5866094803717806E-6</v>
      </c>
      <c r="Q1893" s="19">
        <v>45892</v>
      </c>
      <c r="R1893" s="17">
        <v>0.13194444444444445</v>
      </c>
      <c r="U1893" s="18">
        <v>0</v>
      </c>
      <c r="W1893" s="24"/>
      <c r="Z1893" s="21">
        <f t="shared" si="314"/>
        <v>2.9270831084492519</v>
      </c>
      <c r="AA1893" s="21">
        <f t="shared" si="315"/>
        <v>2.5317817308316615</v>
      </c>
      <c r="AB1893" s="21">
        <f t="shared" si="316"/>
        <v>0.15232941077002424</v>
      </c>
      <c r="AC1893" s="21">
        <f t="shared" si="317"/>
        <v>0.96</v>
      </c>
      <c r="AD1893" s="22">
        <f t="shared" si="318"/>
        <v>0</v>
      </c>
      <c r="AE1893" s="22">
        <f t="shared" si="319"/>
        <v>0</v>
      </c>
    </row>
    <row r="1894" spans="1:31" ht="15.75" x14ac:dyDescent="0.25">
      <c r="A1894" s="11" t="s">
        <v>173</v>
      </c>
      <c r="B1894" s="11" t="s">
        <v>2075</v>
      </c>
      <c r="C1894" s="11">
        <v>0</v>
      </c>
      <c r="D1894" s="11">
        <v>85</v>
      </c>
      <c r="E1894" s="11">
        <v>25.1</v>
      </c>
      <c r="F1894" s="11">
        <v>1.3</v>
      </c>
      <c r="H1894" s="1">
        <v>45892</v>
      </c>
      <c r="I1894" s="2" t="s">
        <v>91</v>
      </c>
      <c r="J1894" s="3">
        <v>21.8</v>
      </c>
      <c r="K1894" s="29">
        <v>23.6</v>
      </c>
      <c r="L1894" s="31">
        <f t="shared" si="311"/>
        <v>85.36841779930262</v>
      </c>
      <c r="M1894" s="33">
        <f t="shared" si="321"/>
        <v>0</v>
      </c>
      <c r="N1894" s="36">
        <f t="shared" si="313"/>
        <v>8.2726943231527864E-6</v>
      </c>
      <c r="Q1894" s="19">
        <v>45892</v>
      </c>
      <c r="R1894" s="17">
        <v>0.1388888888888889</v>
      </c>
      <c r="U1894" s="18">
        <v>0</v>
      </c>
      <c r="W1894" s="24"/>
      <c r="Z1894" s="21">
        <f t="shared" si="314"/>
        <v>2.9130230003400173</v>
      </c>
      <c r="AA1894" s="21">
        <f t="shared" si="315"/>
        <v>2.4868016455200466</v>
      </c>
      <c r="AB1894" s="21">
        <f t="shared" si="316"/>
        <v>0.14971487151517926</v>
      </c>
      <c r="AC1894" s="21">
        <f t="shared" si="317"/>
        <v>0.96</v>
      </c>
      <c r="AD1894" s="22">
        <f t="shared" si="318"/>
        <v>0</v>
      </c>
      <c r="AE1894" s="22">
        <f t="shared" si="319"/>
        <v>0</v>
      </c>
    </row>
    <row r="1895" spans="1:31" ht="15.75" x14ac:dyDescent="0.25">
      <c r="A1895" s="11" t="s">
        <v>173</v>
      </c>
      <c r="B1895" s="11" t="s">
        <v>2076</v>
      </c>
      <c r="C1895" s="11">
        <v>0</v>
      </c>
      <c r="D1895" s="11">
        <v>85</v>
      </c>
      <c r="E1895" s="11">
        <v>25</v>
      </c>
      <c r="F1895" s="11">
        <v>1.1000000000000001</v>
      </c>
      <c r="H1895" s="1">
        <v>45892</v>
      </c>
      <c r="I1895" s="2" t="s">
        <v>92</v>
      </c>
      <c r="J1895" s="3">
        <v>21.85</v>
      </c>
      <c r="K1895" s="29">
        <v>23.59</v>
      </c>
      <c r="L1895" s="31">
        <f t="shared" si="311"/>
        <v>85.836972485926751</v>
      </c>
      <c r="M1895" s="33">
        <f t="shared" si="321"/>
        <v>3.0000000000000001E-3</v>
      </c>
      <c r="N1895" s="36">
        <f t="shared" si="313"/>
        <v>7.9781684501510046E-6</v>
      </c>
      <c r="Q1895" s="19">
        <v>45892</v>
      </c>
      <c r="R1895" s="17">
        <v>0.14583333333333334</v>
      </c>
      <c r="U1895" s="18">
        <v>3.0000000000000001E-3</v>
      </c>
      <c r="W1895" s="24"/>
      <c r="Z1895" s="21">
        <f t="shared" si="314"/>
        <v>2.9112696377229557</v>
      </c>
      <c r="AA1895" s="21">
        <f t="shared" si="315"/>
        <v>2.4989457179233932</v>
      </c>
      <c r="AB1895" s="21">
        <f t="shared" si="316"/>
        <v>0.1504575241489505</v>
      </c>
      <c r="AC1895" s="21">
        <f t="shared" si="317"/>
        <v>0.96</v>
      </c>
      <c r="AD1895" s="22">
        <f t="shared" si="318"/>
        <v>1.08E-5</v>
      </c>
      <c r="AE1895" s="22">
        <f t="shared" si="319"/>
        <v>0</v>
      </c>
    </row>
    <row r="1896" spans="1:31" ht="15.75" x14ac:dyDescent="0.25">
      <c r="A1896" s="11" t="s">
        <v>173</v>
      </c>
      <c r="B1896" s="11" t="s">
        <v>2077</v>
      </c>
      <c r="C1896" s="11">
        <v>0</v>
      </c>
      <c r="D1896" s="11">
        <v>86</v>
      </c>
      <c r="E1896" s="11">
        <v>24.9</v>
      </c>
      <c r="F1896" s="11">
        <v>1.2</v>
      </c>
      <c r="H1896" s="1">
        <v>45892</v>
      </c>
      <c r="I1896" s="2" t="s">
        <v>93</v>
      </c>
      <c r="J1896" s="3">
        <v>21.81</v>
      </c>
      <c r="K1896" s="29">
        <v>23.56</v>
      </c>
      <c r="L1896" s="31">
        <f t="shared" si="311"/>
        <v>85.748654567386211</v>
      </c>
      <c r="M1896" s="33">
        <f t="shared" si="321"/>
        <v>1.2999999999999999E-2</v>
      </c>
      <c r="N1896" s="36">
        <f t="shared" si="313"/>
        <v>8.0274905928971133E-6</v>
      </c>
      <c r="Q1896" s="19">
        <v>45892</v>
      </c>
      <c r="R1896" s="17">
        <v>0.15277777777777779</v>
      </c>
      <c r="U1896" s="18">
        <v>1.2999999999999999E-2</v>
      </c>
      <c r="W1896" s="24"/>
      <c r="Z1896" s="21">
        <f t="shared" si="314"/>
        <v>2.9060150745974869</v>
      </c>
      <c r="AA1896" s="21">
        <f t="shared" si="315"/>
        <v>2.4918688279927697</v>
      </c>
      <c r="AB1896" s="21">
        <f t="shared" si="316"/>
        <v>0.15006594640691176</v>
      </c>
      <c r="AC1896" s="21">
        <f t="shared" si="317"/>
        <v>0.96</v>
      </c>
      <c r="AD1896" s="22">
        <f t="shared" si="318"/>
        <v>4.6799999999999999E-5</v>
      </c>
      <c r="AE1896" s="22">
        <f t="shared" si="319"/>
        <v>0</v>
      </c>
    </row>
    <row r="1897" spans="1:31" ht="15.75" x14ac:dyDescent="0.25">
      <c r="A1897" s="11" t="s">
        <v>173</v>
      </c>
      <c r="B1897" s="11" t="s">
        <v>2078</v>
      </c>
      <c r="C1897" s="11">
        <v>0</v>
      </c>
      <c r="D1897" s="11">
        <v>87</v>
      </c>
      <c r="E1897" s="11">
        <v>24.9</v>
      </c>
      <c r="F1897" s="11">
        <v>1.7</v>
      </c>
      <c r="H1897" s="1">
        <v>45892</v>
      </c>
      <c r="I1897" s="2" t="s">
        <v>94</v>
      </c>
      <c r="J1897" s="3">
        <v>21.81</v>
      </c>
      <c r="K1897" s="29">
        <v>23.5</v>
      </c>
      <c r="L1897" s="31">
        <f t="shared" si="311"/>
        <v>86.203105751720059</v>
      </c>
      <c r="M1897" s="33">
        <f t="shared" si="321"/>
        <v>3.0000000000000001E-3</v>
      </c>
      <c r="N1897" s="36">
        <f t="shared" si="313"/>
        <v>7.7345787047697864E-6</v>
      </c>
      <c r="Q1897" s="19">
        <v>45892</v>
      </c>
      <c r="R1897" s="17">
        <v>0.15972222222222221</v>
      </c>
      <c r="U1897" s="18">
        <v>3.0000000000000001E-3</v>
      </c>
      <c r="W1897" s="24"/>
      <c r="Z1897" s="21">
        <f t="shared" si="314"/>
        <v>2.8955307729089892</v>
      </c>
      <c r="AA1897" s="21">
        <f t="shared" si="315"/>
        <v>2.4960374542443331</v>
      </c>
      <c r="AB1897" s="21">
        <f t="shared" si="316"/>
        <v>0.15038616267274121</v>
      </c>
      <c r="AC1897" s="21">
        <f t="shared" si="317"/>
        <v>0.96</v>
      </c>
      <c r="AD1897" s="22">
        <f t="shared" si="318"/>
        <v>1.08E-5</v>
      </c>
      <c r="AE1897" s="22">
        <f t="shared" si="319"/>
        <v>0</v>
      </c>
    </row>
    <row r="1898" spans="1:31" ht="15.75" x14ac:dyDescent="0.25">
      <c r="A1898" s="11" t="s">
        <v>173</v>
      </c>
      <c r="B1898" s="11" t="s">
        <v>2079</v>
      </c>
      <c r="C1898" s="11">
        <v>0</v>
      </c>
      <c r="D1898" s="11">
        <v>87</v>
      </c>
      <c r="E1898" s="11">
        <v>24.8</v>
      </c>
      <c r="F1898" s="11">
        <v>1.6</v>
      </c>
      <c r="H1898" s="1">
        <v>45892</v>
      </c>
      <c r="I1898" s="2" t="s">
        <v>95</v>
      </c>
      <c r="J1898" s="3">
        <v>21.87</v>
      </c>
      <c r="K1898" s="29">
        <v>23.57</v>
      </c>
      <c r="L1898" s="31">
        <f t="shared" si="311"/>
        <v>86.145909049668333</v>
      </c>
      <c r="M1898" s="33">
        <f t="shared" si="321"/>
        <v>3.0000000000000001E-3</v>
      </c>
      <c r="N1898" s="36">
        <f t="shared" si="313"/>
        <v>7.782712226397843E-6</v>
      </c>
      <c r="Q1898" s="19">
        <v>45892</v>
      </c>
      <c r="R1898" s="17">
        <v>0.16666666666666666</v>
      </c>
      <c r="U1898" s="18">
        <v>3.0000000000000001E-3</v>
      </c>
      <c r="W1898" s="24"/>
      <c r="Z1898" s="21">
        <f t="shared" si="314"/>
        <v>2.9077656752597565</v>
      </c>
      <c r="AA1898" s="21">
        <f t="shared" si="315"/>
        <v>2.5049211739867441</v>
      </c>
      <c r="AB1898" s="21">
        <f t="shared" si="316"/>
        <v>0.15084042296644254</v>
      </c>
      <c r="AC1898" s="21">
        <f t="shared" si="317"/>
        <v>0.96</v>
      </c>
      <c r="AD1898" s="22">
        <f t="shared" si="318"/>
        <v>1.08E-5</v>
      </c>
      <c r="AE1898" s="22">
        <f t="shared" si="319"/>
        <v>0</v>
      </c>
    </row>
    <row r="1899" spans="1:31" ht="15.75" x14ac:dyDescent="0.25">
      <c r="A1899" s="11" t="s">
        <v>173</v>
      </c>
      <c r="B1899" s="11" t="s">
        <v>2080</v>
      </c>
      <c r="C1899" s="11">
        <v>0</v>
      </c>
      <c r="D1899" s="11">
        <v>87</v>
      </c>
      <c r="E1899" s="11">
        <v>24.8</v>
      </c>
      <c r="F1899" s="11">
        <v>1.4</v>
      </c>
      <c r="H1899" s="1">
        <v>45892</v>
      </c>
      <c r="I1899" s="2" t="s">
        <v>96</v>
      </c>
      <c r="J1899" s="3">
        <v>22.68</v>
      </c>
      <c r="K1899" s="29">
        <v>24.19</v>
      </c>
      <c r="L1899" s="31">
        <f t="shared" si="311"/>
        <v>87.819176146790184</v>
      </c>
      <c r="M1899" s="33">
        <f t="shared" si="321"/>
        <v>0</v>
      </c>
      <c r="N1899" s="36">
        <f t="shared" si="313"/>
        <v>6.8564721712840079E-6</v>
      </c>
      <c r="Q1899" s="19">
        <v>45892</v>
      </c>
      <c r="R1899" s="17">
        <v>0.1736111111111111</v>
      </c>
      <c r="U1899" s="18">
        <v>0</v>
      </c>
      <c r="W1899" s="24"/>
      <c r="Z1899" s="21">
        <f t="shared" si="314"/>
        <v>3.0181164397080029</v>
      </c>
      <c r="AA1899" s="21">
        <f t="shared" si="315"/>
        <v>2.6504849925024034</v>
      </c>
      <c r="AB1899" s="21">
        <f t="shared" si="316"/>
        <v>0.15884996865013787</v>
      </c>
      <c r="AC1899" s="21">
        <f t="shared" si="317"/>
        <v>0.96</v>
      </c>
      <c r="AD1899" s="22">
        <f t="shared" si="318"/>
        <v>0</v>
      </c>
      <c r="AE1899" s="22">
        <f t="shared" si="319"/>
        <v>0</v>
      </c>
    </row>
    <row r="1900" spans="1:31" ht="15.75" x14ac:dyDescent="0.25">
      <c r="A1900" s="11" t="s">
        <v>173</v>
      </c>
      <c r="B1900" s="11" t="s">
        <v>2081</v>
      </c>
      <c r="C1900" s="11">
        <v>0</v>
      </c>
      <c r="D1900" s="11">
        <v>87</v>
      </c>
      <c r="E1900" s="11">
        <v>24.9</v>
      </c>
      <c r="F1900" s="11">
        <v>1.3</v>
      </c>
      <c r="H1900" s="1">
        <v>45892</v>
      </c>
      <c r="I1900" s="2" t="s">
        <v>97</v>
      </c>
      <c r="J1900" s="3">
        <v>22.79</v>
      </c>
      <c r="K1900" s="29">
        <v>24.23</v>
      </c>
      <c r="L1900" s="31">
        <f t="shared" si="311"/>
        <v>88.378659560078489</v>
      </c>
      <c r="M1900" s="33">
        <f t="shared" si="321"/>
        <v>0</v>
      </c>
      <c r="N1900" s="36">
        <f t="shared" si="313"/>
        <v>6.5206097949536918E-6</v>
      </c>
      <c r="Q1900" s="19">
        <v>45892</v>
      </c>
      <c r="R1900" s="17">
        <v>0.18055555555555555</v>
      </c>
      <c r="U1900" s="18">
        <v>0</v>
      </c>
      <c r="W1900" s="24"/>
      <c r="Z1900" s="21">
        <f t="shared" si="314"/>
        <v>3.0253596329445256</v>
      </c>
      <c r="AA1900" s="21">
        <f t="shared" si="315"/>
        <v>2.6737722904680825</v>
      </c>
      <c r="AB1900" s="21">
        <f t="shared" si="316"/>
        <v>0.16019661852624864</v>
      </c>
      <c r="AC1900" s="21">
        <f t="shared" si="317"/>
        <v>0.96</v>
      </c>
      <c r="AD1900" s="22">
        <f t="shared" si="318"/>
        <v>0</v>
      </c>
      <c r="AE1900" s="22">
        <f t="shared" si="319"/>
        <v>0</v>
      </c>
    </row>
    <row r="1901" spans="1:31" ht="15.75" x14ac:dyDescent="0.25">
      <c r="A1901" s="11" t="s">
        <v>173</v>
      </c>
      <c r="B1901" s="11" t="s">
        <v>2082</v>
      </c>
      <c r="C1901" s="11">
        <v>0</v>
      </c>
      <c r="D1901" s="11">
        <v>87</v>
      </c>
      <c r="E1901" s="11">
        <v>24.9</v>
      </c>
      <c r="F1901" s="11">
        <v>1.4</v>
      </c>
      <c r="H1901" s="1">
        <v>45892</v>
      </c>
      <c r="I1901" s="2" t="s">
        <v>98</v>
      </c>
      <c r="J1901" s="3">
        <v>22.57</v>
      </c>
      <c r="K1901" s="29">
        <v>23.99</v>
      </c>
      <c r="L1901" s="31">
        <f t="shared" si="311"/>
        <v>88.474866689986271</v>
      </c>
      <c r="M1901" s="33">
        <f t="shared" si="321"/>
        <v>0</v>
      </c>
      <c r="N1901" s="36">
        <f t="shared" si="313"/>
        <v>6.4269118305559748E-6</v>
      </c>
      <c r="Q1901" s="19">
        <v>45892</v>
      </c>
      <c r="R1901" s="17">
        <v>0.1875</v>
      </c>
      <c r="U1901" s="18">
        <v>0</v>
      </c>
      <c r="W1901" s="24"/>
      <c r="Z1901" s="21">
        <f t="shared" si="314"/>
        <v>2.982126935833473</v>
      </c>
      <c r="AA1901" s="21">
        <f t="shared" si="315"/>
        <v>2.6384328310048377</v>
      </c>
      <c r="AB1901" s="21">
        <f t="shared" si="316"/>
        <v>0.15836981840322684</v>
      </c>
      <c r="AC1901" s="21">
        <f t="shared" si="317"/>
        <v>0.96</v>
      </c>
      <c r="AD1901" s="22">
        <f t="shared" si="318"/>
        <v>0</v>
      </c>
      <c r="AE1901" s="22">
        <f t="shared" si="319"/>
        <v>0</v>
      </c>
    </row>
    <row r="1902" spans="1:31" ht="15.75" x14ac:dyDescent="0.25">
      <c r="A1902" s="11" t="s">
        <v>173</v>
      </c>
      <c r="B1902" s="11" t="s">
        <v>2083</v>
      </c>
      <c r="C1902" s="11">
        <v>0</v>
      </c>
      <c r="D1902" s="11">
        <v>86</v>
      </c>
      <c r="E1902" s="11">
        <v>24.7</v>
      </c>
      <c r="F1902" s="11">
        <v>1.3</v>
      </c>
      <c r="H1902" s="1">
        <v>45892</v>
      </c>
      <c r="I1902" s="2" t="s">
        <v>99</v>
      </c>
      <c r="J1902" s="3">
        <v>22.73</v>
      </c>
      <c r="K1902" s="29">
        <v>24.12</v>
      </c>
      <c r="L1902" s="31">
        <f t="shared" si="311"/>
        <v>88.74431726157141</v>
      </c>
      <c r="M1902" s="33">
        <f t="shared" si="321"/>
        <v>0.01</v>
      </c>
      <c r="N1902" s="36">
        <f t="shared" si="313"/>
        <v>6.2828720412928254E-6</v>
      </c>
      <c r="Q1902" s="19">
        <v>45892</v>
      </c>
      <c r="R1902" s="17">
        <v>0.19444444444444445</v>
      </c>
      <c r="U1902" s="18">
        <v>0.01</v>
      </c>
      <c r="W1902" s="24"/>
      <c r="Z1902" s="21">
        <f t="shared" si="314"/>
        <v>3.0054772492857373</v>
      </c>
      <c r="AA1902" s="21">
        <f t="shared" si="315"/>
        <v>2.6671902653304844</v>
      </c>
      <c r="AB1902" s="21">
        <f t="shared" si="316"/>
        <v>0.15993677362674549</v>
      </c>
      <c r="AC1902" s="21">
        <f t="shared" si="317"/>
        <v>0.96</v>
      </c>
      <c r="AD1902" s="22">
        <f t="shared" si="318"/>
        <v>3.6000000000000001E-5</v>
      </c>
      <c r="AE1902" s="22">
        <f t="shared" si="319"/>
        <v>0</v>
      </c>
    </row>
    <row r="1903" spans="1:31" ht="15.75" x14ac:dyDescent="0.25">
      <c r="A1903" s="11" t="s">
        <v>173</v>
      </c>
      <c r="B1903" s="11" t="s">
        <v>2084</v>
      </c>
      <c r="C1903" s="11">
        <v>0</v>
      </c>
      <c r="D1903" s="11">
        <v>87</v>
      </c>
      <c r="E1903" s="11">
        <v>24.5</v>
      </c>
      <c r="F1903" s="11">
        <v>0.9</v>
      </c>
      <c r="H1903" s="1">
        <v>45892</v>
      </c>
      <c r="I1903" s="2" t="s">
        <v>100</v>
      </c>
      <c r="J1903" s="3">
        <v>22.75</v>
      </c>
      <c r="K1903" s="29">
        <v>24.14</v>
      </c>
      <c r="L1903" s="31">
        <f t="shared" si="311"/>
        <v>88.74927801249963</v>
      </c>
      <c r="M1903" s="33">
        <f t="shared" si="321"/>
        <v>7.0000000000000001E-3</v>
      </c>
      <c r="N1903" s="36">
        <f t="shared" si="313"/>
        <v>6.2827240829268818E-6</v>
      </c>
      <c r="Q1903" s="19">
        <v>45892</v>
      </c>
      <c r="R1903" s="17">
        <v>0.2013888888888889</v>
      </c>
      <c r="U1903" s="18">
        <v>7.0000000000000001E-3</v>
      </c>
      <c r="W1903" s="24"/>
      <c r="Z1903" s="21">
        <f t="shared" si="314"/>
        <v>3.0090837258189378</v>
      </c>
      <c r="AA1903" s="21">
        <f t="shared" si="315"/>
        <v>2.6705400814559312</v>
      </c>
      <c r="AB1903" s="21">
        <f t="shared" si="316"/>
        <v>0.16011314380342329</v>
      </c>
      <c r="AC1903" s="21">
        <f t="shared" si="317"/>
        <v>0.96</v>
      </c>
      <c r="AD1903" s="22">
        <f t="shared" si="318"/>
        <v>2.5199999999999999E-5</v>
      </c>
      <c r="AE1903" s="22">
        <f t="shared" si="319"/>
        <v>0</v>
      </c>
    </row>
    <row r="1904" spans="1:31" ht="15.75" x14ac:dyDescent="0.25">
      <c r="A1904" s="11" t="s">
        <v>173</v>
      </c>
      <c r="B1904" s="11" t="s">
        <v>2085</v>
      </c>
      <c r="C1904" s="11">
        <v>0</v>
      </c>
      <c r="D1904" s="11">
        <v>87</v>
      </c>
      <c r="E1904" s="11">
        <v>24.4</v>
      </c>
      <c r="F1904" s="11">
        <v>1</v>
      </c>
      <c r="H1904" s="1">
        <v>45892</v>
      </c>
      <c r="I1904" s="2" t="s">
        <v>101</v>
      </c>
      <c r="J1904" s="3">
        <v>22.54</v>
      </c>
      <c r="K1904" s="29">
        <v>23.94</v>
      </c>
      <c r="L1904" s="31">
        <f t="shared" si="311"/>
        <v>88.620287921936821</v>
      </c>
      <c r="M1904" s="33">
        <f t="shared" si="321"/>
        <v>0.25800000000000001</v>
      </c>
      <c r="N1904" s="36">
        <f t="shared" si="313"/>
        <v>6.3318571032133077E-6</v>
      </c>
      <c r="Q1904" s="19">
        <v>45892</v>
      </c>
      <c r="R1904" s="17">
        <v>0.20833333333333334</v>
      </c>
      <c r="U1904" s="18">
        <v>0.25800000000000001</v>
      </c>
      <c r="W1904" s="24"/>
      <c r="Z1904" s="21">
        <f t="shared" si="314"/>
        <v>2.9731882834490326</v>
      </c>
      <c r="AA1904" s="21">
        <f t="shared" si="315"/>
        <v>2.634848017253824</v>
      </c>
      <c r="AB1904" s="21">
        <f t="shared" si="316"/>
        <v>0.15821518860092165</v>
      </c>
      <c r="AC1904" s="21">
        <f t="shared" si="317"/>
        <v>0.96</v>
      </c>
      <c r="AD1904" s="22">
        <f t="shared" si="318"/>
        <v>9.2880000000000002E-4</v>
      </c>
      <c r="AE1904" s="22">
        <f t="shared" si="319"/>
        <v>0</v>
      </c>
    </row>
    <row r="1905" spans="1:31" ht="15.75" x14ac:dyDescent="0.25">
      <c r="A1905" s="11" t="s">
        <v>173</v>
      </c>
      <c r="B1905" s="11" t="s">
        <v>2086</v>
      </c>
      <c r="C1905" s="11">
        <v>0</v>
      </c>
      <c r="D1905" s="11">
        <v>88</v>
      </c>
      <c r="E1905" s="11">
        <v>24.3</v>
      </c>
      <c r="F1905" s="11">
        <v>1.7</v>
      </c>
      <c r="H1905" s="1">
        <v>45892</v>
      </c>
      <c r="I1905" s="2" t="s">
        <v>102</v>
      </c>
      <c r="J1905" s="3">
        <v>22.77</v>
      </c>
      <c r="K1905" s="29">
        <v>24.18</v>
      </c>
      <c r="L1905" s="31">
        <f t="shared" si="311"/>
        <v>88.601768827926293</v>
      </c>
      <c r="M1905" s="33">
        <f t="shared" si="321"/>
        <v>1.659</v>
      </c>
      <c r="N1905" s="36">
        <f t="shared" si="313"/>
        <v>6.3777473210029434E-6</v>
      </c>
      <c r="Q1905" s="19">
        <v>45892</v>
      </c>
      <c r="R1905" s="17">
        <v>0.21527777777777779</v>
      </c>
      <c r="U1905" s="18">
        <v>1.659</v>
      </c>
      <c r="W1905" s="24"/>
      <c r="Z1905" s="21">
        <f t="shared" si="314"/>
        <v>3.0163080069723622</v>
      </c>
      <c r="AA1905" s="21">
        <f t="shared" si="315"/>
        <v>2.6725022474758835</v>
      </c>
      <c r="AB1905" s="21">
        <f t="shared" si="316"/>
        <v>0.16018176715986901</v>
      </c>
      <c r="AC1905" s="21">
        <f t="shared" si="317"/>
        <v>0.96</v>
      </c>
      <c r="AD1905" s="22">
        <f t="shared" si="318"/>
        <v>5.972400000000001E-3</v>
      </c>
      <c r="AE1905" s="22">
        <f t="shared" si="319"/>
        <v>0</v>
      </c>
    </row>
    <row r="1906" spans="1:31" ht="15.75" x14ac:dyDescent="0.25">
      <c r="A1906" s="11" t="s">
        <v>173</v>
      </c>
      <c r="B1906" s="11" t="s">
        <v>2087</v>
      </c>
      <c r="C1906" s="11">
        <v>0</v>
      </c>
      <c r="D1906" s="11">
        <v>89</v>
      </c>
      <c r="E1906" s="11">
        <v>24.5</v>
      </c>
      <c r="F1906" s="11">
        <v>1.6</v>
      </c>
      <c r="H1906" s="1">
        <v>45892</v>
      </c>
      <c r="I1906" s="2" t="s">
        <v>103</v>
      </c>
      <c r="J1906" s="3">
        <v>22.68</v>
      </c>
      <c r="K1906" s="29">
        <v>24</v>
      </c>
      <c r="L1906" s="31">
        <f t="shared" si="311"/>
        <v>89.268552399313805</v>
      </c>
      <c r="M1906" s="33">
        <f t="shared" si="321"/>
        <v>5.0380000000000003</v>
      </c>
      <c r="N1906" s="36">
        <f t="shared" si="313"/>
        <v>5.9511872792152946E-6</v>
      </c>
      <c r="Q1906" s="19">
        <v>45892</v>
      </c>
      <c r="R1906" s="17">
        <v>0.22222222222222221</v>
      </c>
      <c r="U1906" s="18">
        <v>5.0380000000000003</v>
      </c>
      <c r="W1906" s="24"/>
      <c r="Z1906" s="21">
        <f t="shared" si="314"/>
        <v>2.9839174771655594</v>
      </c>
      <c r="AA1906" s="21">
        <f t="shared" si="315"/>
        <v>2.6636999366558198</v>
      </c>
      <c r="AB1906" s="21">
        <f t="shared" si="316"/>
        <v>0.15987421865642421</v>
      </c>
      <c r="AC1906" s="21">
        <f t="shared" si="317"/>
        <v>0.96</v>
      </c>
      <c r="AD1906" s="22">
        <f t="shared" si="318"/>
        <v>1.8136799999999998E-2</v>
      </c>
      <c r="AE1906" s="22">
        <f t="shared" si="319"/>
        <v>0</v>
      </c>
    </row>
    <row r="1907" spans="1:31" ht="15.75" x14ac:dyDescent="0.25">
      <c r="A1907" s="11" t="s">
        <v>173</v>
      </c>
      <c r="B1907" s="11" t="s">
        <v>2088</v>
      </c>
      <c r="C1907" s="11">
        <v>0</v>
      </c>
      <c r="D1907" s="11">
        <v>89</v>
      </c>
      <c r="E1907" s="11">
        <v>24.6</v>
      </c>
      <c r="F1907" s="11">
        <v>1.6</v>
      </c>
      <c r="H1907" s="1">
        <v>45892</v>
      </c>
      <c r="I1907" s="2" t="s">
        <v>104</v>
      </c>
      <c r="J1907" s="3">
        <v>22.74</v>
      </c>
      <c r="K1907" s="29">
        <v>24.14</v>
      </c>
      <c r="L1907" s="31">
        <f t="shared" si="311"/>
        <v>88.670485696852339</v>
      </c>
      <c r="M1907" s="33">
        <f t="shared" si="321"/>
        <v>9.5500000000000007</v>
      </c>
      <c r="N1907" s="36">
        <f t="shared" si="313"/>
        <v>6.3303689192623702E-6</v>
      </c>
      <c r="Q1907" s="19">
        <v>45892</v>
      </c>
      <c r="R1907" s="17">
        <v>0.22916666666666666</v>
      </c>
      <c r="U1907" s="18">
        <v>9.5500000000000007</v>
      </c>
      <c r="W1907" s="24"/>
      <c r="Z1907" s="21">
        <f t="shared" si="314"/>
        <v>3.0090837258189378</v>
      </c>
      <c r="AA1907" s="21">
        <f t="shared" si="315"/>
        <v>2.6681691547085928</v>
      </c>
      <c r="AB1907" s="21">
        <f t="shared" si="316"/>
        <v>0.15997099407952284</v>
      </c>
      <c r="AC1907" s="21">
        <f t="shared" si="317"/>
        <v>0.96</v>
      </c>
      <c r="AD1907" s="22">
        <f t="shared" si="318"/>
        <v>3.4380000000000001E-2</v>
      </c>
      <c r="AE1907" s="22">
        <f t="shared" si="319"/>
        <v>0</v>
      </c>
    </row>
    <row r="1908" spans="1:31" ht="15.75" x14ac:dyDescent="0.25">
      <c r="A1908" s="11" t="s">
        <v>173</v>
      </c>
      <c r="B1908" s="11" t="s">
        <v>2089</v>
      </c>
      <c r="C1908" s="11">
        <v>0</v>
      </c>
      <c r="D1908" s="11">
        <v>88</v>
      </c>
      <c r="E1908" s="11">
        <v>24.6</v>
      </c>
      <c r="F1908" s="11">
        <v>1.5</v>
      </c>
      <c r="H1908" s="1">
        <v>45892</v>
      </c>
      <c r="I1908" s="2" t="s">
        <v>105</v>
      </c>
      <c r="J1908" s="3">
        <v>22.86</v>
      </c>
      <c r="K1908" s="29">
        <v>24.23</v>
      </c>
      <c r="L1908" s="31">
        <f t="shared" si="311"/>
        <v>88.928896974803934</v>
      </c>
      <c r="M1908" s="33">
        <f t="shared" si="321"/>
        <v>14.78</v>
      </c>
      <c r="N1908" s="36">
        <f t="shared" si="313"/>
        <v>1.1550686362134696E-2</v>
      </c>
      <c r="Q1908" s="19">
        <v>45892</v>
      </c>
      <c r="R1908" s="17">
        <v>0.2361111111111111</v>
      </c>
      <c r="U1908" s="18">
        <v>14.78</v>
      </c>
      <c r="W1908" s="24"/>
      <c r="Z1908" s="21">
        <f t="shared" si="314"/>
        <v>3.0253596329445256</v>
      </c>
      <c r="AA1908" s="21">
        <f t="shared" si="315"/>
        <v>2.6904189510985432</v>
      </c>
      <c r="AB1908" s="21">
        <f t="shared" si="316"/>
        <v>0.16119398795529863</v>
      </c>
      <c r="AC1908" s="21">
        <f t="shared" si="317"/>
        <v>0.24</v>
      </c>
      <c r="AD1908" s="22">
        <f t="shared" si="318"/>
        <v>5.3207999999999998E-2</v>
      </c>
      <c r="AE1908" s="22">
        <f t="shared" si="319"/>
        <v>4.0970159999999999E-2</v>
      </c>
    </row>
    <row r="1909" spans="1:31" ht="15.75" x14ac:dyDescent="0.25">
      <c r="A1909" s="11" t="s">
        <v>173</v>
      </c>
      <c r="B1909" s="11" t="s">
        <v>2090</v>
      </c>
      <c r="C1909" s="11">
        <v>0</v>
      </c>
      <c r="D1909" s="11">
        <v>88</v>
      </c>
      <c r="E1909" s="11">
        <v>24.6</v>
      </c>
      <c r="F1909" s="11">
        <v>1.4</v>
      </c>
      <c r="H1909" s="1">
        <v>45892</v>
      </c>
      <c r="I1909" s="2" t="s">
        <v>106</v>
      </c>
      <c r="J1909" s="3">
        <v>22.88</v>
      </c>
      <c r="K1909" s="29">
        <v>24.29</v>
      </c>
      <c r="L1909" s="31">
        <f t="shared" si="311"/>
        <v>88.629283758087283</v>
      </c>
      <c r="M1909" s="33">
        <f t="shared" si="321"/>
        <v>29.4</v>
      </c>
      <c r="N1909" s="36">
        <f t="shared" si="313"/>
        <v>2.2968330790080368E-2</v>
      </c>
      <c r="Q1909" s="19">
        <v>45892</v>
      </c>
      <c r="R1909" s="17">
        <v>0.24305555555555555</v>
      </c>
      <c r="U1909" s="18">
        <v>29.4</v>
      </c>
      <c r="W1909" s="24"/>
      <c r="Z1909" s="21">
        <f t="shared" si="314"/>
        <v>3.0362528555924286</v>
      </c>
      <c r="AA1909" s="21">
        <f t="shared" si="315"/>
        <v>2.6910091589960419</v>
      </c>
      <c r="AB1909" s="21">
        <f t="shared" si="316"/>
        <v>0.16115539695859996</v>
      </c>
      <c r="AC1909" s="21">
        <f t="shared" si="317"/>
        <v>0.24</v>
      </c>
      <c r="AD1909" s="22">
        <f t="shared" si="318"/>
        <v>0.10584</v>
      </c>
      <c r="AE1909" s="22">
        <f t="shared" si="319"/>
        <v>8.1496800000000008E-2</v>
      </c>
    </row>
    <row r="1910" spans="1:31" ht="15.75" x14ac:dyDescent="0.25">
      <c r="A1910" s="11" t="s">
        <v>173</v>
      </c>
      <c r="B1910" s="11" t="s">
        <v>2091</v>
      </c>
      <c r="C1910" s="11">
        <v>0</v>
      </c>
      <c r="D1910" s="11">
        <v>88</v>
      </c>
      <c r="E1910" s="11">
        <v>24.6</v>
      </c>
      <c r="F1910" s="11">
        <v>1.3</v>
      </c>
      <c r="H1910" s="1">
        <v>45892</v>
      </c>
      <c r="I1910" s="2" t="s">
        <v>107</v>
      </c>
      <c r="J1910" s="3">
        <v>23.3</v>
      </c>
      <c r="K1910" s="29">
        <v>24.8</v>
      </c>
      <c r="L1910" s="31">
        <f t="shared" si="311"/>
        <v>88.057456974518274</v>
      </c>
      <c r="M1910" s="33">
        <f t="shared" si="321"/>
        <v>35.15</v>
      </c>
      <c r="N1910" s="36">
        <f t="shared" si="313"/>
        <v>2.7629781386140716E-2</v>
      </c>
      <c r="Q1910" s="19">
        <v>45892</v>
      </c>
      <c r="R1910" s="17">
        <v>0.25</v>
      </c>
      <c r="U1910" s="18">
        <v>35.15</v>
      </c>
      <c r="W1910" s="24"/>
      <c r="Z1910" s="21">
        <f t="shared" si="314"/>
        <v>3.1302352193130303</v>
      </c>
      <c r="AA1910" s="21">
        <f t="shared" si="315"/>
        <v>2.7564055314477893</v>
      </c>
      <c r="AB1910" s="21">
        <f t="shared" si="316"/>
        <v>0.1644299879407532</v>
      </c>
      <c r="AC1910" s="21">
        <f t="shared" si="317"/>
        <v>0.24</v>
      </c>
      <c r="AD1910" s="22">
        <f t="shared" si="318"/>
        <v>0.12654000000000001</v>
      </c>
      <c r="AE1910" s="22">
        <f t="shared" si="319"/>
        <v>9.7435800000000017E-2</v>
      </c>
    </row>
    <row r="1911" spans="1:31" ht="15.75" x14ac:dyDescent="0.25">
      <c r="A1911" s="11" t="s">
        <v>173</v>
      </c>
      <c r="B1911" s="11" t="s">
        <v>2092</v>
      </c>
      <c r="C1911" s="11">
        <v>1</v>
      </c>
      <c r="D1911" s="11">
        <v>88</v>
      </c>
      <c r="E1911" s="11">
        <v>24.6</v>
      </c>
      <c r="F1911" s="11">
        <v>1.6</v>
      </c>
      <c r="H1911" s="1">
        <v>45892</v>
      </c>
      <c r="I1911" s="2" t="s">
        <v>108</v>
      </c>
      <c r="J1911" s="3">
        <v>23.45</v>
      </c>
      <c r="K1911" s="29">
        <v>24.95</v>
      </c>
      <c r="L1911" s="31">
        <f t="shared" si="311"/>
        <v>88.095995680480016</v>
      </c>
      <c r="M1911" s="33">
        <f t="shared" si="321"/>
        <v>37.74</v>
      </c>
      <c r="N1911" s="36">
        <f t="shared" si="313"/>
        <v>2.9739548742433734E-2</v>
      </c>
      <c r="Q1911" s="19">
        <v>45892</v>
      </c>
      <c r="R1911" s="17">
        <v>0.25694444444444442</v>
      </c>
      <c r="U1911" s="18">
        <v>37.74</v>
      </c>
      <c r="W1911" s="24"/>
      <c r="Z1911" s="21">
        <f t="shared" si="314"/>
        <v>3.1583554743603011</v>
      </c>
      <c r="AA1911" s="21">
        <f t="shared" si="315"/>
        <v>2.7823847022666546</v>
      </c>
      <c r="AB1911" s="21">
        <f t="shared" si="316"/>
        <v>0.16578992581633423</v>
      </c>
      <c r="AC1911" s="21">
        <f t="shared" si="317"/>
        <v>0.24</v>
      </c>
      <c r="AD1911" s="22">
        <f t="shared" si="318"/>
        <v>0.13586400000000001</v>
      </c>
      <c r="AE1911" s="22">
        <f t="shared" si="319"/>
        <v>0.10461528000000002</v>
      </c>
    </row>
    <row r="1912" spans="1:31" ht="15.75" x14ac:dyDescent="0.25">
      <c r="A1912" s="11" t="s">
        <v>173</v>
      </c>
      <c r="B1912" s="11" t="s">
        <v>2093</v>
      </c>
      <c r="C1912" s="11">
        <v>7</v>
      </c>
      <c r="D1912" s="11">
        <v>89</v>
      </c>
      <c r="E1912" s="11">
        <v>24.4</v>
      </c>
      <c r="F1912" s="11">
        <v>1.2</v>
      </c>
      <c r="H1912" s="1">
        <v>45892</v>
      </c>
      <c r="I1912" s="2" t="s">
        <v>109</v>
      </c>
      <c r="J1912" s="3">
        <v>23.67</v>
      </c>
      <c r="K1912" s="29">
        <v>25.27</v>
      </c>
      <c r="L1912" s="31">
        <f t="shared" si="311"/>
        <v>87.413015021744258</v>
      </c>
      <c r="M1912" s="33">
        <f t="shared" si="321"/>
        <v>48.63</v>
      </c>
      <c r="N1912" s="36">
        <f t="shared" si="313"/>
        <v>3.8421799380100222E-2</v>
      </c>
      <c r="Q1912" s="19">
        <v>45892</v>
      </c>
      <c r="R1912" s="17">
        <v>0.2638888888888889</v>
      </c>
      <c r="U1912" s="18">
        <v>48.63</v>
      </c>
      <c r="W1912" s="24"/>
      <c r="Z1912" s="21">
        <f t="shared" si="314"/>
        <v>3.2190825796197751</v>
      </c>
      <c r="AA1912" s="21">
        <f t="shared" si="315"/>
        <v>2.8138971388853866</v>
      </c>
      <c r="AB1912" s="21">
        <f t="shared" si="316"/>
        <v>0.16725918012825569</v>
      </c>
      <c r="AC1912" s="21">
        <f t="shared" si="317"/>
        <v>0.24</v>
      </c>
      <c r="AD1912" s="22">
        <f t="shared" si="318"/>
        <v>0.175068</v>
      </c>
      <c r="AE1912" s="22">
        <f t="shared" si="319"/>
        <v>0.13480236000000001</v>
      </c>
    </row>
    <row r="1913" spans="1:31" ht="15.75" x14ac:dyDescent="0.25">
      <c r="A1913" s="11" t="s">
        <v>173</v>
      </c>
      <c r="B1913" s="11" t="s">
        <v>2094</v>
      </c>
      <c r="C1913" s="11">
        <v>14</v>
      </c>
      <c r="D1913" s="11">
        <v>89</v>
      </c>
      <c r="E1913" s="11">
        <v>24.3</v>
      </c>
      <c r="F1913" s="11">
        <v>1.2</v>
      </c>
      <c r="H1913" s="1">
        <v>45892</v>
      </c>
      <c r="I1913" s="2" t="s">
        <v>110</v>
      </c>
      <c r="J1913" s="3">
        <v>24.02</v>
      </c>
      <c r="K1913" s="29">
        <v>25.73</v>
      </c>
      <c r="L1913" s="31">
        <f t="shared" si="311"/>
        <v>86.705792208613516</v>
      </c>
      <c r="M1913" s="33">
        <f t="shared" si="321"/>
        <v>79.599999999999994</v>
      </c>
      <c r="N1913" s="36">
        <f t="shared" si="313"/>
        <v>6.3182572364668135E-2</v>
      </c>
      <c r="Q1913" s="19">
        <v>45892</v>
      </c>
      <c r="R1913" s="17">
        <v>0.27083333333333331</v>
      </c>
      <c r="U1913" s="18">
        <v>79.599999999999994</v>
      </c>
      <c r="W1913" s="24"/>
      <c r="Z1913" s="21">
        <f t="shared" si="314"/>
        <v>3.3081605574033968</v>
      </c>
      <c r="AA1913" s="21">
        <f t="shared" si="315"/>
        <v>2.8683668188295002</v>
      </c>
      <c r="AB1913" s="21">
        <f t="shared" si="316"/>
        <v>0.16990105440318434</v>
      </c>
      <c r="AC1913" s="21">
        <f t="shared" si="317"/>
        <v>0.24</v>
      </c>
      <c r="AD1913" s="22">
        <f t="shared" si="318"/>
        <v>0.28655999999999998</v>
      </c>
      <c r="AE1913" s="22">
        <f t="shared" si="319"/>
        <v>0.22065119999999999</v>
      </c>
    </row>
    <row r="1914" spans="1:31" ht="15.75" x14ac:dyDescent="0.25">
      <c r="A1914" s="11" t="s">
        <v>173</v>
      </c>
      <c r="B1914" s="11" t="s">
        <v>2095</v>
      </c>
      <c r="C1914" s="11">
        <v>22</v>
      </c>
      <c r="D1914" s="11">
        <v>89</v>
      </c>
      <c r="E1914" s="11">
        <v>24.4</v>
      </c>
      <c r="F1914" s="11">
        <v>1.1000000000000001</v>
      </c>
      <c r="H1914" s="1">
        <v>45892</v>
      </c>
      <c r="I1914" s="2" t="s">
        <v>111</v>
      </c>
      <c r="J1914" s="3">
        <v>24.5</v>
      </c>
      <c r="K1914" s="29">
        <v>26.49</v>
      </c>
      <c r="L1914" s="31">
        <f t="shared" si="311"/>
        <v>84.852411576262355</v>
      </c>
      <c r="M1914" s="33">
        <f t="shared" si="321"/>
        <v>92.1</v>
      </c>
      <c r="N1914" s="36">
        <f t="shared" si="313"/>
        <v>7.3485019379100874E-2</v>
      </c>
      <c r="Q1914" s="19">
        <v>45892</v>
      </c>
      <c r="R1914" s="17">
        <v>0.27777777777777779</v>
      </c>
      <c r="U1914" s="18">
        <v>92.1</v>
      </c>
      <c r="W1914" s="24"/>
      <c r="Z1914" s="21">
        <f t="shared" si="314"/>
        <v>3.4600440664434871</v>
      </c>
      <c r="AA1914" s="21">
        <f t="shared" si="315"/>
        <v>2.9359308319786721</v>
      </c>
      <c r="AB1914" s="21">
        <f t="shared" si="316"/>
        <v>0.17290243840135741</v>
      </c>
      <c r="AC1914" s="21">
        <f t="shared" si="317"/>
        <v>0.24</v>
      </c>
      <c r="AD1914" s="22">
        <f t="shared" si="318"/>
        <v>0.33156000000000002</v>
      </c>
      <c r="AE1914" s="22">
        <f t="shared" si="319"/>
        <v>0.25530120000000001</v>
      </c>
    </row>
    <row r="1915" spans="1:31" ht="15.75" x14ac:dyDescent="0.25">
      <c r="A1915" s="11" t="s">
        <v>173</v>
      </c>
      <c r="B1915" s="11" t="s">
        <v>2096</v>
      </c>
      <c r="C1915" s="11">
        <v>44</v>
      </c>
      <c r="D1915" s="11">
        <v>89</v>
      </c>
      <c r="E1915" s="11">
        <v>24.5</v>
      </c>
      <c r="F1915" s="11">
        <v>1</v>
      </c>
      <c r="H1915" s="1">
        <v>45892</v>
      </c>
      <c r="I1915" s="2" t="s">
        <v>112</v>
      </c>
      <c r="J1915" s="3">
        <v>24.68</v>
      </c>
      <c r="K1915" s="29">
        <v>26.78</v>
      </c>
      <c r="L1915" s="31">
        <f t="shared" si="311"/>
        <v>84.142984607435977</v>
      </c>
      <c r="M1915" s="33">
        <f t="shared" si="321"/>
        <v>79.06</v>
      </c>
      <c r="N1915" s="36">
        <f t="shared" si="313"/>
        <v>6.320258802840735E-2</v>
      </c>
      <c r="Q1915" s="19">
        <v>45892</v>
      </c>
      <c r="R1915" s="17">
        <v>0.28472222222222221</v>
      </c>
      <c r="U1915" s="18">
        <v>79.06</v>
      </c>
      <c r="W1915" s="24"/>
      <c r="Z1915" s="21">
        <f t="shared" si="314"/>
        <v>3.5195809082089093</v>
      </c>
      <c r="AA1915" s="21">
        <f t="shared" si="315"/>
        <v>2.961480421840478</v>
      </c>
      <c r="AB1915" s="21">
        <f t="shared" si="316"/>
        <v>0.1740242606487776</v>
      </c>
      <c r="AC1915" s="21">
        <f t="shared" si="317"/>
        <v>0.24</v>
      </c>
      <c r="AD1915" s="22">
        <f t="shared" si="318"/>
        <v>0.28461599999999998</v>
      </c>
      <c r="AE1915" s="22">
        <f t="shared" si="319"/>
        <v>0.21915431999999999</v>
      </c>
    </row>
    <row r="1916" spans="1:31" ht="15.75" x14ac:dyDescent="0.25">
      <c r="A1916" s="11" t="s">
        <v>173</v>
      </c>
      <c r="B1916" s="11" t="s">
        <v>2097</v>
      </c>
      <c r="C1916" s="11">
        <v>57</v>
      </c>
      <c r="D1916" s="11">
        <v>89</v>
      </c>
      <c r="E1916" s="11">
        <v>24.7</v>
      </c>
      <c r="F1916" s="11">
        <v>1.1000000000000001</v>
      </c>
      <c r="H1916" s="1">
        <v>45892</v>
      </c>
      <c r="I1916" s="2" t="s">
        <v>113</v>
      </c>
      <c r="J1916" s="3">
        <v>24.94</v>
      </c>
      <c r="K1916" s="29">
        <v>27.27</v>
      </c>
      <c r="L1916" s="31">
        <f t="shared" si="311"/>
        <v>82.656100491867733</v>
      </c>
      <c r="M1916" s="33">
        <f t="shared" si="321"/>
        <v>132.5</v>
      </c>
      <c r="N1916" s="36">
        <f t="shared" si="313"/>
        <v>0.10614160012039681</v>
      </c>
      <c r="Q1916" s="19">
        <v>45892</v>
      </c>
      <c r="R1916" s="17">
        <v>0.29166666666666669</v>
      </c>
      <c r="U1916" s="18">
        <v>132.5</v>
      </c>
      <c r="W1916" s="24"/>
      <c r="Z1916" s="21">
        <f t="shared" si="314"/>
        <v>3.6222068356558368</v>
      </c>
      <c r="AA1916" s="21">
        <f t="shared" si="315"/>
        <v>2.993974922102991</v>
      </c>
      <c r="AB1916" s="21">
        <f t="shared" si="316"/>
        <v>0.17528264486695908</v>
      </c>
      <c r="AC1916" s="21">
        <f t="shared" si="317"/>
        <v>0.24</v>
      </c>
      <c r="AD1916" s="22">
        <f t="shared" si="318"/>
        <v>0.47699999999999998</v>
      </c>
      <c r="AE1916" s="22">
        <f t="shared" si="319"/>
        <v>0.36729000000000001</v>
      </c>
    </row>
    <row r="1917" spans="1:31" ht="15.75" x14ac:dyDescent="0.25">
      <c r="A1917" s="11" t="s">
        <v>173</v>
      </c>
      <c r="B1917" s="11" t="s">
        <v>2098</v>
      </c>
      <c r="C1917" s="11">
        <v>60</v>
      </c>
      <c r="D1917" s="11">
        <v>88</v>
      </c>
      <c r="E1917" s="11">
        <v>25</v>
      </c>
      <c r="F1917" s="11">
        <v>1.1000000000000001</v>
      </c>
      <c r="H1917" s="1">
        <v>45892</v>
      </c>
      <c r="I1917" s="2" t="s">
        <v>114</v>
      </c>
      <c r="J1917" s="3">
        <v>25.14</v>
      </c>
      <c r="K1917" s="29">
        <v>27.76</v>
      </c>
      <c r="L1917" s="31">
        <f t="shared" si="311"/>
        <v>80.793693437262206</v>
      </c>
      <c r="M1917" s="33">
        <f t="shared" si="321"/>
        <v>126.6</v>
      </c>
      <c r="N1917" s="36">
        <f t="shared" si="313"/>
        <v>0.10148080481984456</v>
      </c>
      <c r="Q1917" s="19">
        <v>45892</v>
      </c>
      <c r="R1917" s="17">
        <v>0.2986111111111111</v>
      </c>
      <c r="U1917" s="18">
        <v>126.6</v>
      </c>
      <c r="W1917" s="24"/>
      <c r="Z1917" s="21">
        <f t="shared" si="314"/>
        <v>3.7274290700115817</v>
      </c>
      <c r="AA1917" s="21">
        <f t="shared" si="315"/>
        <v>3.0115276159165507</v>
      </c>
      <c r="AB1917" s="21">
        <f t="shared" si="316"/>
        <v>0.17565900436190673</v>
      </c>
      <c r="AC1917" s="21">
        <f t="shared" si="317"/>
        <v>0.24</v>
      </c>
      <c r="AD1917" s="22">
        <f t="shared" si="318"/>
        <v>0.45576</v>
      </c>
      <c r="AE1917" s="22">
        <f t="shared" si="319"/>
        <v>0.3509352</v>
      </c>
    </row>
    <row r="1918" spans="1:31" ht="15.75" x14ac:dyDescent="0.25">
      <c r="A1918" s="11" t="s">
        <v>173</v>
      </c>
      <c r="B1918" s="11" t="s">
        <v>2099</v>
      </c>
      <c r="C1918" s="11">
        <v>114</v>
      </c>
      <c r="D1918" s="11">
        <v>87</v>
      </c>
      <c r="E1918" s="11">
        <v>25.3</v>
      </c>
      <c r="F1918" s="11">
        <v>1.1000000000000001</v>
      </c>
      <c r="H1918" s="1">
        <v>45892</v>
      </c>
      <c r="I1918" s="2" t="s">
        <v>115</v>
      </c>
      <c r="J1918" s="3">
        <v>25.5</v>
      </c>
      <c r="K1918" s="29">
        <v>28.35</v>
      </c>
      <c r="L1918" s="31">
        <f t="shared" si="311"/>
        <v>79.438794859162243</v>
      </c>
      <c r="M1918" s="33">
        <f t="shared" si="321"/>
        <v>144.30000000000001</v>
      </c>
      <c r="N1918" s="36">
        <f t="shared" si="313"/>
        <v>0.11610446677742112</v>
      </c>
      <c r="Q1918" s="19">
        <v>45892</v>
      </c>
      <c r="R1918" s="17">
        <v>0.30555555555555558</v>
      </c>
      <c r="U1918" s="18">
        <v>144.30000000000001</v>
      </c>
      <c r="W1918" s="24"/>
      <c r="Z1918" s="21">
        <f t="shared" si="314"/>
        <v>3.8576483907262609</v>
      </c>
      <c r="AA1918" s="21">
        <f t="shared" si="315"/>
        <v>3.0644693914968077</v>
      </c>
      <c r="AB1918" s="21">
        <f t="shared" si="316"/>
        <v>0.17795393733575257</v>
      </c>
      <c r="AC1918" s="21">
        <f t="shared" si="317"/>
        <v>0.24</v>
      </c>
      <c r="AD1918" s="22">
        <f t="shared" si="318"/>
        <v>0.51948000000000005</v>
      </c>
      <c r="AE1918" s="22">
        <f t="shared" si="319"/>
        <v>0.39999960000000007</v>
      </c>
    </row>
    <row r="1919" spans="1:31" ht="15.75" x14ac:dyDescent="0.25">
      <c r="A1919" s="11" t="s">
        <v>173</v>
      </c>
      <c r="B1919" s="11" t="s">
        <v>2100</v>
      </c>
      <c r="C1919" s="11">
        <v>177</v>
      </c>
      <c r="D1919" s="11">
        <v>85</v>
      </c>
      <c r="E1919" s="11">
        <v>25.8</v>
      </c>
      <c r="F1919" s="11">
        <v>0.9</v>
      </c>
      <c r="H1919" s="1">
        <v>45892</v>
      </c>
      <c r="I1919" s="2" t="s">
        <v>116</v>
      </c>
      <c r="J1919" s="3">
        <v>25.46</v>
      </c>
      <c r="K1919" s="29">
        <v>28.29</v>
      </c>
      <c r="L1919" s="31">
        <f t="shared" si="311"/>
        <v>79.551389310547791</v>
      </c>
      <c r="M1919" s="33">
        <f t="shared" si="321"/>
        <v>106.1</v>
      </c>
      <c r="N1919" s="36">
        <f t="shared" si="313"/>
        <v>8.5332392111216293E-2</v>
      </c>
      <c r="Q1919" s="19">
        <v>45892</v>
      </c>
      <c r="R1919" s="17">
        <v>0.3125</v>
      </c>
      <c r="U1919" s="18">
        <v>106.1</v>
      </c>
      <c r="W1919" s="24"/>
      <c r="Z1919" s="21">
        <f t="shared" si="314"/>
        <v>3.844227360331625</v>
      </c>
      <c r="AA1919" s="21">
        <f t="shared" si="315"/>
        <v>3.0581362734000059</v>
      </c>
      <c r="AB1919" s="21">
        <f t="shared" si="316"/>
        <v>0.17766641955596191</v>
      </c>
      <c r="AC1919" s="21">
        <f t="shared" si="317"/>
        <v>0.24</v>
      </c>
      <c r="AD1919" s="22">
        <f t="shared" si="318"/>
        <v>0.38196000000000002</v>
      </c>
      <c r="AE1919" s="22">
        <f t="shared" si="319"/>
        <v>0.29410920000000002</v>
      </c>
    </row>
    <row r="1920" spans="1:31" ht="15.75" x14ac:dyDescent="0.25">
      <c r="A1920" s="11" t="s">
        <v>173</v>
      </c>
      <c r="B1920" s="11" t="s">
        <v>2101</v>
      </c>
      <c r="C1920" s="11">
        <v>164</v>
      </c>
      <c r="D1920" s="11">
        <v>83</v>
      </c>
      <c r="E1920" s="11">
        <v>26.3</v>
      </c>
      <c r="F1920" s="11">
        <v>1.2</v>
      </c>
      <c r="H1920" s="1">
        <v>45892</v>
      </c>
      <c r="I1920" s="2" t="s">
        <v>117</v>
      </c>
      <c r="J1920" s="3">
        <v>25.42</v>
      </c>
      <c r="K1920" s="29">
        <v>28.34</v>
      </c>
      <c r="L1920" s="31">
        <f t="shared" si="311"/>
        <v>78.957785771781715</v>
      </c>
      <c r="M1920" s="33">
        <f t="shared" si="321"/>
        <v>145.6</v>
      </c>
      <c r="N1920" s="36">
        <f t="shared" si="313"/>
        <v>0.11692795792057746</v>
      </c>
      <c r="Q1920" s="19">
        <v>45892</v>
      </c>
      <c r="R1920" s="17">
        <v>0.31944444444444442</v>
      </c>
      <c r="U1920" s="18">
        <v>145.6</v>
      </c>
      <c r="W1920" s="24"/>
      <c r="Z1920" s="21">
        <f t="shared" si="314"/>
        <v>3.8554087243842159</v>
      </c>
      <c r="AA1920" s="21">
        <f t="shared" si="315"/>
        <v>3.0441453612258713</v>
      </c>
      <c r="AB1920" s="21">
        <f t="shared" si="316"/>
        <v>0.17678702909317337</v>
      </c>
      <c r="AC1920" s="21">
        <f t="shared" si="317"/>
        <v>0.24</v>
      </c>
      <c r="AD1920" s="22">
        <f t="shared" si="318"/>
        <v>0.52415999999999996</v>
      </c>
      <c r="AE1920" s="22">
        <f t="shared" si="319"/>
        <v>0.4036032</v>
      </c>
    </row>
    <row r="1921" spans="1:31" ht="15.75" x14ac:dyDescent="0.25">
      <c r="A1921" s="11" t="s">
        <v>173</v>
      </c>
      <c r="B1921" s="11" t="s">
        <v>2102</v>
      </c>
      <c r="C1921" s="11">
        <v>120</v>
      </c>
      <c r="D1921" s="11">
        <v>82</v>
      </c>
      <c r="E1921" s="11">
        <v>26.7</v>
      </c>
      <c r="F1921" s="11">
        <v>1.3</v>
      </c>
      <c r="H1921" s="1">
        <v>45892</v>
      </c>
      <c r="I1921" s="2" t="s">
        <v>118</v>
      </c>
      <c r="J1921" s="3">
        <v>25.8</v>
      </c>
      <c r="K1921" s="29">
        <v>29.11</v>
      </c>
      <c r="L1921" s="31">
        <f t="shared" si="311"/>
        <v>76.672796365818257</v>
      </c>
      <c r="M1921" s="33">
        <f t="shared" si="321"/>
        <v>207.5</v>
      </c>
      <c r="N1921" s="36">
        <f t="shared" si="313"/>
        <v>0.16708932022552436</v>
      </c>
      <c r="Q1921" s="19">
        <v>45892</v>
      </c>
      <c r="R1921" s="17">
        <v>0.3263888888888889</v>
      </c>
      <c r="U1921" s="18">
        <v>207.5</v>
      </c>
      <c r="W1921" s="24"/>
      <c r="Z1921" s="21">
        <f t="shared" si="314"/>
        <v>4.0312115258880992</v>
      </c>
      <c r="AA1921" s="21">
        <f t="shared" si="315"/>
        <v>3.0908426043195769</v>
      </c>
      <c r="AB1921" s="21">
        <f t="shared" si="316"/>
        <v>0.17846283959418288</v>
      </c>
      <c r="AC1921" s="21">
        <f t="shared" si="317"/>
        <v>0.24</v>
      </c>
      <c r="AD1921" s="22">
        <f t="shared" si="318"/>
        <v>0.747</v>
      </c>
      <c r="AE1921" s="22">
        <f t="shared" si="319"/>
        <v>0.57518999999999998</v>
      </c>
    </row>
    <row r="1922" spans="1:31" ht="15.75" x14ac:dyDescent="0.25">
      <c r="A1922" s="11" t="s">
        <v>173</v>
      </c>
      <c r="B1922" s="11" t="s">
        <v>2103</v>
      </c>
      <c r="C1922" s="11">
        <v>270</v>
      </c>
      <c r="D1922" s="11">
        <v>81</v>
      </c>
      <c r="E1922" s="11">
        <v>27</v>
      </c>
      <c r="F1922" s="11">
        <v>1.3</v>
      </c>
      <c r="H1922" s="1">
        <v>45892</v>
      </c>
      <c r="I1922" s="2" t="s">
        <v>119</v>
      </c>
      <c r="J1922" s="3">
        <v>26.42</v>
      </c>
      <c r="K1922" s="29">
        <v>30.21</v>
      </c>
      <c r="L1922" s="31">
        <f t="shared" si="311"/>
        <v>74.073868393433315</v>
      </c>
      <c r="M1922" s="33">
        <f t="shared" si="321"/>
        <v>331.8</v>
      </c>
      <c r="N1922" s="36">
        <f t="shared" si="313"/>
        <v>0.26874755753941876</v>
      </c>
      <c r="Q1922" s="19">
        <v>45892</v>
      </c>
      <c r="R1922" s="17">
        <v>0.33333333333333331</v>
      </c>
      <c r="U1922" s="18">
        <v>331.8</v>
      </c>
      <c r="W1922" s="24"/>
      <c r="Z1922" s="21">
        <f t="shared" si="314"/>
        <v>4.2944417599782625</v>
      </c>
      <c r="AA1922" s="21">
        <f t="shared" si="315"/>
        <v>3.1810591375189397</v>
      </c>
      <c r="AB1922" s="21">
        <f t="shared" si="316"/>
        <v>0.18216446148962809</v>
      </c>
      <c r="AC1922" s="21">
        <f t="shared" si="317"/>
        <v>0.24</v>
      </c>
      <c r="AD1922" s="22">
        <f t="shared" si="318"/>
        <v>1.19448</v>
      </c>
      <c r="AE1922" s="22">
        <f t="shared" si="319"/>
        <v>0.91974960000000006</v>
      </c>
    </row>
    <row r="1923" spans="1:31" ht="15.75" x14ac:dyDescent="0.25">
      <c r="A1923" s="11" t="s">
        <v>173</v>
      </c>
      <c r="B1923" s="11" t="s">
        <v>2104</v>
      </c>
      <c r="C1923" s="11">
        <v>188</v>
      </c>
      <c r="D1923" s="11">
        <v>79</v>
      </c>
      <c r="E1923" s="11">
        <v>27.5</v>
      </c>
      <c r="F1923" s="11">
        <v>1.3</v>
      </c>
      <c r="H1923" s="1">
        <v>45892</v>
      </c>
      <c r="I1923" s="2" t="s">
        <v>120</v>
      </c>
      <c r="J1923" s="3">
        <v>26.97</v>
      </c>
      <c r="K1923" s="29">
        <v>31.15</v>
      </c>
      <c r="L1923" s="31">
        <f t="shared" ref="L1923:L1986" si="322">100*(22.1*10^6*10^((4.4-6.24*((J1923+273.2)/1000)+9.95*((J1923+273.2)/1000)^2-5.15*((J1923+273.5)/1000)^3)*(1-647.3/(J1923+273.2)))-101325*((K1923-J1923)/1514)*(1+J1923/873))/(22.1*10^6*10^((4.4-6.24*((K1923+273.2)/1000)+9.95*((K1923+273.2)/1000)^2-5.15*((K1923+273.5)/1000)^3)*(1-647.3/(K1923+273.2))))</f>
        <v>72.099633002289067</v>
      </c>
      <c r="M1923" s="33">
        <f t="shared" si="321"/>
        <v>305.39999999999998</v>
      </c>
      <c r="N1923" s="36">
        <f t="shared" ref="N1923:N1986" si="323">(0.408*AB1923*(AE1923-$Y$7)+$Y$6*($Y$6/(K1923+273))*$Y$8*(Z1923-AA1923))/(AB1923+$Y$6*(1+AC1923*$Y$8))</f>
        <v>0.24873961900468464</v>
      </c>
      <c r="Q1923" s="19">
        <v>45892</v>
      </c>
      <c r="R1923" s="17">
        <v>0.34027777777777779</v>
      </c>
      <c r="U1923" s="18">
        <v>305.39999999999998</v>
      </c>
      <c r="W1923" s="24"/>
      <c r="Z1923" s="21">
        <f t="shared" ref="Z1923:Z1986" si="324">0.6108*EXP(17.27*K1923/(K1923+237.3))</f>
        <v>4.5311000682430658</v>
      </c>
      <c r="AA1923" s="21">
        <f t="shared" ref="AA1923:AA1986" si="325">(L1923/100)*Z1923</f>
        <v>3.2669065201697198</v>
      </c>
      <c r="AB1923" s="21">
        <f t="shared" ref="AB1923:AB1986" si="326">(4098*AA1923)/((K1923+237.3)^2)</f>
        <v>0.18577267947203255</v>
      </c>
      <c r="AC1923" s="21">
        <f t="shared" ref="AC1923:AC1986" si="327">IF(M1923&gt;10,0.24,0.96)</f>
        <v>0.24</v>
      </c>
      <c r="AD1923" s="22">
        <f t="shared" ref="AD1923:AD1986" si="328">M1923*3600/1000000</f>
        <v>1.09944</v>
      </c>
      <c r="AE1923" s="22">
        <f t="shared" ref="AE1923:AE1986" si="329">IF(M1923&gt;10,(1-$Y$4)*AD1923,0)</f>
        <v>0.84656880000000001</v>
      </c>
    </row>
    <row r="1924" spans="1:31" ht="15.75" x14ac:dyDescent="0.25">
      <c r="A1924" s="11" t="s">
        <v>173</v>
      </c>
      <c r="B1924" s="11" t="s">
        <v>2105</v>
      </c>
      <c r="C1924" s="11">
        <v>294</v>
      </c>
      <c r="D1924" s="11">
        <v>78</v>
      </c>
      <c r="E1924" s="11">
        <v>27.8</v>
      </c>
      <c r="F1924" s="11">
        <v>1.5</v>
      </c>
      <c r="H1924" s="1">
        <v>45892</v>
      </c>
      <c r="I1924" s="2" t="s">
        <v>121</v>
      </c>
      <c r="J1924" s="3">
        <v>26.32</v>
      </c>
      <c r="K1924" s="29">
        <v>30.18</v>
      </c>
      <c r="L1924" s="31">
        <f t="shared" si="322"/>
        <v>73.615556301105414</v>
      </c>
      <c r="M1924" s="33">
        <f t="shared" si="321"/>
        <v>285</v>
      </c>
      <c r="N1924" s="36">
        <f t="shared" si="323"/>
        <v>0.23033880338630935</v>
      </c>
      <c r="Q1924" s="19">
        <v>45892</v>
      </c>
      <c r="R1924" s="17">
        <v>0.34722222222222221</v>
      </c>
      <c r="U1924" s="18">
        <v>285</v>
      </c>
      <c r="W1924" s="24"/>
      <c r="Z1924" s="21">
        <f t="shared" si="324"/>
        <v>4.2870692790528171</v>
      </c>
      <c r="AA1924" s="21">
        <f t="shared" si="325"/>
        <v>3.1559498987885206</v>
      </c>
      <c r="AB1924" s="21">
        <f t="shared" si="326"/>
        <v>0.18076711427794614</v>
      </c>
      <c r="AC1924" s="21">
        <f t="shared" si="327"/>
        <v>0.24</v>
      </c>
      <c r="AD1924" s="22">
        <f t="shared" si="328"/>
        <v>1.026</v>
      </c>
      <c r="AE1924" s="22">
        <f t="shared" si="329"/>
        <v>0.79002000000000006</v>
      </c>
    </row>
    <row r="1925" spans="1:31" ht="15.75" x14ac:dyDescent="0.25">
      <c r="A1925" s="11" t="s">
        <v>173</v>
      </c>
      <c r="B1925" s="11" t="s">
        <v>2106</v>
      </c>
      <c r="C1925" s="11">
        <v>333</v>
      </c>
      <c r="D1925" s="11">
        <v>77</v>
      </c>
      <c r="E1925" s="11">
        <v>27.9</v>
      </c>
      <c r="F1925" s="11">
        <v>1.9</v>
      </c>
      <c r="H1925" s="1">
        <v>45892</v>
      </c>
      <c r="I1925" s="2" t="s">
        <v>122</v>
      </c>
      <c r="J1925" s="3">
        <v>26.17</v>
      </c>
      <c r="K1925" s="29">
        <v>29.99</v>
      </c>
      <c r="L1925" s="31">
        <f t="shared" si="322"/>
        <v>73.776852835199932</v>
      </c>
      <c r="M1925" s="33">
        <f t="shared" si="321"/>
        <v>152.30000000000001</v>
      </c>
      <c r="N1925" s="36">
        <f t="shared" si="323"/>
        <v>0.12284273658476137</v>
      </c>
      <c r="Q1925" s="19">
        <v>45892</v>
      </c>
      <c r="R1925" s="17">
        <v>0.35416666666666669</v>
      </c>
      <c r="U1925" s="18">
        <v>152.30000000000001</v>
      </c>
      <c r="W1925" s="24"/>
      <c r="Z1925" s="21">
        <f t="shared" si="324"/>
        <v>4.2406319386538067</v>
      </c>
      <c r="AA1925" s="21">
        <f t="shared" si="325"/>
        <v>3.1286047846631049</v>
      </c>
      <c r="AB1925" s="21">
        <f t="shared" si="326"/>
        <v>0.17945569171830483</v>
      </c>
      <c r="AC1925" s="21">
        <f t="shared" si="327"/>
        <v>0.24</v>
      </c>
      <c r="AD1925" s="22">
        <f t="shared" si="328"/>
        <v>0.54827999999999999</v>
      </c>
      <c r="AE1925" s="22">
        <f t="shared" si="329"/>
        <v>0.42217559999999998</v>
      </c>
    </row>
    <row r="1926" spans="1:31" ht="15.75" x14ac:dyDescent="0.25">
      <c r="A1926" s="11" t="s">
        <v>173</v>
      </c>
      <c r="B1926" s="11" t="s">
        <v>2107</v>
      </c>
      <c r="C1926" s="11">
        <v>322</v>
      </c>
      <c r="D1926" s="11">
        <v>76</v>
      </c>
      <c r="E1926" s="11">
        <v>28</v>
      </c>
      <c r="F1926" s="11">
        <v>1.3</v>
      </c>
      <c r="H1926" s="1">
        <v>45892</v>
      </c>
      <c r="I1926" s="2" t="s">
        <v>123</v>
      </c>
      <c r="J1926" s="3">
        <v>27.05</v>
      </c>
      <c r="K1926" s="29">
        <v>31.71</v>
      </c>
      <c r="L1926" s="31">
        <f t="shared" si="322"/>
        <v>69.484732886047169</v>
      </c>
      <c r="M1926" s="33">
        <f t="shared" si="321"/>
        <v>451.4</v>
      </c>
      <c r="N1926" s="36">
        <f t="shared" si="323"/>
        <v>0.36668286833041325</v>
      </c>
      <c r="Q1926" s="19">
        <v>45892</v>
      </c>
      <c r="R1926" s="17">
        <v>0.3611111111111111</v>
      </c>
      <c r="U1926" s="18">
        <v>451.4</v>
      </c>
      <c r="W1926" s="24"/>
      <c r="Z1926" s="21">
        <f t="shared" si="324"/>
        <v>4.6774083860398274</v>
      </c>
      <c r="AA1926" s="21">
        <f t="shared" si="325"/>
        <v>3.2500847230293441</v>
      </c>
      <c r="AB1926" s="21">
        <f t="shared" si="326"/>
        <v>0.18404744270156265</v>
      </c>
      <c r="AC1926" s="21">
        <f t="shared" si="327"/>
        <v>0.24</v>
      </c>
      <c r="AD1926" s="22">
        <f t="shared" si="328"/>
        <v>1.62504</v>
      </c>
      <c r="AE1926" s="22">
        <f t="shared" si="329"/>
        <v>1.2512808</v>
      </c>
    </row>
    <row r="1927" spans="1:31" ht="15.75" x14ac:dyDescent="0.25">
      <c r="A1927" s="11" t="s">
        <v>173</v>
      </c>
      <c r="B1927" s="11" t="s">
        <v>2108</v>
      </c>
      <c r="C1927" s="11">
        <v>261</v>
      </c>
      <c r="D1927" s="11">
        <v>75</v>
      </c>
      <c r="E1927" s="11">
        <v>28.3</v>
      </c>
      <c r="F1927" s="11">
        <v>1.3</v>
      </c>
      <c r="H1927" s="1">
        <v>45892</v>
      </c>
      <c r="I1927" s="2" t="s">
        <v>124</v>
      </c>
      <c r="J1927" s="3">
        <v>27.27</v>
      </c>
      <c r="K1927" s="29">
        <v>32.04</v>
      </c>
      <c r="L1927" s="31">
        <f t="shared" si="322"/>
        <v>69.010333874203354</v>
      </c>
      <c r="M1927" s="33">
        <f t="shared" si="321"/>
        <v>507</v>
      </c>
      <c r="N1927" s="36">
        <f t="shared" si="323"/>
        <v>0.41292996217788985</v>
      </c>
      <c r="Q1927" s="19">
        <v>45892</v>
      </c>
      <c r="R1927" s="17">
        <v>0.36805555555555558</v>
      </c>
      <c r="U1927" s="18">
        <v>507</v>
      </c>
      <c r="W1927" s="24"/>
      <c r="Z1927" s="21">
        <f t="shared" si="324"/>
        <v>4.7655334501374487</v>
      </c>
      <c r="AA1927" s="21">
        <f t="shared" si="325"/>
        <v>3.2887105448266958</v>
      </c>
      <c r="AB1927" s="21">
        <f t="shared" si="326"/>
        <v>0.18577868878168388</v>
      </c>
      <c r="AC1927" s="21">
        <f t="shared" si="327"/>
        <v>0.24</v>
      </c>
      <c r="AD1927" s="22">
        <f t="shared" si="328"/>
        <v>1.8251999999999999</v>
      </c>
      <c r="AE1927" s="22">
        <f t="shared" si="329"/>
        <v>1.4054039999999999</v>
      </c>
    </row>
    <row r="1928" spans="1:31" ht="15.75" x14ac:dyDescent="0.25">
      <c r="A1928" s="11" t="s">
        <v>173</v>
      </c>
      <c r="B1928" s="11" t="s">
        <v>2109</v>
      </c>
      <c r="C1928" s="11">
        <v>482</v>
      </c>
      <c r="D1928" s="11">
        <v>74</v>
      </c>
      <c r="E1928" s="11">
        <v>28.6</v>
      </c>
      <c r="F1928" s="11">
        <v>0.9</v>
      </c>
      <c r="H1928" s="1">
        <v>45892</v>
      </c>
      <c r="I1928" s="2" t="s">
        <v>125</v>
      </c>
      <c r="J1928" s="3">
        <v>27.81</v>
      </c>
      <c r="K1928" s="29">
        <v>33.299999999999997</v>
      </c>
      <c r="L1928" s="31">
        <f t="shared" si="322"/>
        <v>65.571876349270298</v>
      </c>
      <c r="M1928" s="33">
        <f t="shared" si="321"/>
        <v>377.2</v>
      </c>
      <c r="N1928" s="36">
        <f t="shared" si="323"/>
        <v>0.30811711190770424</v>
      </c>
      <c r="Q1928" s="19">
        <v>45892</v>
      </c>
      <c r="R1928" s="17">
        <v>0.375</v>
      </c>
      <c r="U1928" s="18">
        <v>377.2</v>
      </c>
      <c r="W1928" s="24"/>
      <c r="Z1928" s="21">
        <f t="shared" si="324"/>
        <v>5.1154132953859861</v>
      </c>
      <c r="AA1928" s="21">
        <f t="shared" si="325"/>
        <v>3.3542724808046316</v>
      </c>
      <c r="AB1928" s="21">
        <f t="shared" si="326"/>
        <v>0.18772179949865561</v>
      </c>
      <c r="AC1928" s="21">
        <f t="shared" si="327"/>
        <v>0.24</v>
      </c>
      <c r="AD1928" s="22">
        <f t="shared" si="328"/>
        <v>1.35792</v>
      </c>
      <c r="AE1928" s="22">
        <f t="shared" si="329"/>
        <v>1.0455984</v>
      </c>
    </row>
    <row r="1929" spans="1:31" ht="15.75" x14ac:dyDescent="0.25">
      <c r="A1929" s="11" t="s">
        <v>173</v>
      </c>
      <c r="B1929" s="11" t="s">
        <v>2110</v>
      </c>
      <c r="C1929" s="11">
        <v>469</v>
      </c>
      <c r="D1929" s="11">
        <v>71</v>
      </c>
      <c r="E1929" s="11">
        <v>29.2</v>
      </c>
      <c r="F1929" s="11">
        <v>1.2</v>
      </c>
      <c r="H1929" s="1">
        <v>45892</v>
      </c>
      <c r="I1929" s="2" t="s">
        <v>126</v>
      </c>
      <c r="J1929" s="3">
        <v>28.13</v>
      </c>
      <c r="K1929" s="29">
        <v>33.630000000000003</v>
      </c>
      <c r="L1929" s="31">
        <f t="shared" si="322"/>
        <v>65.706880617300911</v>
      </c>
      <c r="M1929" s="33">
        <f t="shared" si="321"/>
        <v>516.6</v>
      </c>
      <c r="N1929" s="36">
        <f t="shared" si="323"/>
        <v>0.42408457817716089</v>
      </c>
      <c r="Q1929" s="19">
        <v>45892</v>
      </c>
      <c r="R1929" s="17">
        <v>0.38194444444444442</v>
      </c>
      <c r="U1929" s="18">
        <v>516.6</v>
      </c>
      <c r="W1929" s="24"/>
      <c r="Z1929" s="21">
        <f t="shared" si="324"/>
        <v>5.2106516022534821</v>
      </c>
      <c r="AA1929" s="21">
        <f t="shared" si="325"/>
        <v>3.4237566276761724</v>
      </c>
      <c r="AB1929" s="21">
        <f t="shared" si="326"/>
        <v>0.1911439894142207</v>
      </c>
      <c r="AC1929" s="21">
        <f t="shared" si="327"/>
        <v>0.24</v>
      </c>
      <c r="AD1929" s="22">
        <f t="shared" si="328"/>
        <v>1.8597600000000001</v>
      </c>
      <c r="AE1929" s="22">
        <f t="shared" si="329"/>
        <v>1.4320152000000002</v>
      </c>
    </row>
    <row r="1930" spans="1:31" ht="15.75" x14ac:dyDescent="0.25">
      <c r="A1930" s="11" t="s">
        <v>173</v>
      </c>
      <c r="B1930" s="11" t="s">
        <v>2111</v>
      </c>
      <c r="C1930" s="11">
        <v>243</v>
      </c>
      <c r="D1930" s="11">
        <v>70</v>
      </c>
      <c r="E1930" s="11">
        <v>29.3</v>
      </c>
      <c r="F1930" s="11">
        <v>1.9</v>
      </c>
      <c r="H1930" s="1">
        <v>45892</v>
      </c>
      <c r="I1930" s="2" t="s">
        <v>127</v>
      </c>
      <c r="J1930" s="3">
        <v>27.93</v>
      </c>
      <c r="K1930" s="29">
        <v>33.14</v>
      </c>
      <c r="L1930" s="31">
        <f t="shared" si="322"/>
        <v>67.064715670500505</v>
      </c>
      <c r="M1930" s="33">
        <f t="shared" si="321"/>
        <v>483.6</v>
      </c>
      <c r="N1930" s="36">
        <f t="shared" si="323"/>
        <v>0.39663149883362431</v>
      </c>
      <c r="Q1930" s="19">
        <v>45892</v>
      </c>
      <c r="R1930" s="17">
        <v>0.3888888888888889</v>
      </c>
      <c r="U1930" s="18">
        <v>483.6</v>
      </c>
      <c r="W1930" s="24"/>
      <c r="Z1930" s="21">
        <f t="shared" si="324"/>
        <v>5.0697835689137749</v>
      </c>
      <c r="AA1930" s="21">
        <f t="shared" si="325"/>
        <v>3.4000359356017764</v>
      </c>
      <c r="AB1930" s="21">
        <f t="shared" si="326"/>
        <v>0.19050817064976483</v>
      </c>
      <c r="AC1930" s="21">
        <f t="shared" si="327"/>
        <v>0.24</v>
      </c>
      <c r="AD1930" s="22">
        <f t="shared" si="328"/>
        <v>1.7409600000000001</v>
      </c>
      <c r="AE1930" s="22">
        <f t="shared" si="329"/>
        <v>1.3405392</v>
      </c>
    </row>
    <row r="1931" spans="1:31" ht="15.75" x14ac:dyDescent="0.25">
      <c r="A1931" s="11" t="s">
        <v>173</v>
      </c>
      <c r="B1931" s="11" t="s">
        <v>2112</v>
      </c>
      <c r="C1931" s="11">
        <v>515</v>
      </c>
      <c r="D1931" s="11">
        <v>69</v>
      </c>
      <c r="E1931" s="11">
        <v>29.7</v>
      </c>
      <c r="F1931" s="11">
        <v>2.4</v>
      </c>
      <c r="H1931" s="1">
        <v>45892</v>
      </c>
      <c r="I1931" s="2" t="s">
        <v>128</v>
      </c>
      <c r="J1931" s="3">
        <v>28.03</v>
      </c>
      <c r="K1931" s="29">
        <v>33.33</v>
      </c>
      <c r="L1931" s="31">
        <f t="shared" si="322"/>
        <v>66.660458802824778</v>
      </c>
      <c r="M1931" s="33">
        <f t="shared" si="321"/>
        <v>475.3</v>
      </c>
      <c r="N1931" s="36">
        <f t="shared" si="323"/>
        <v>0.39016653256773226</v>
      </c>
      <c r="Q1931" s="19">
        <v>45892</v>
      </c>
      <c r="R1931" s="17">
        <v>0.39583333333333331</v>
      </c>
      <c r="U1931" s="18">
        <v>475.3</v>
      </c>
      <c r="W1931" s="24"/>
      <c r="Z1931" s="21">
        <f t="shared" si="324"/>
        <v>5.12400843496384</v>
      </c>
      <c r="AA1931" s="21">
        <f t="shared" si="325"/>
        <v>3.415687531842337</v>
      </c>
      <c r="AB1931" s="21">
        <f t="shared" si="326"/>
        <v>0.19111651321741066</v>
      </c>
      <c r="AC1931" s="21">
        <f t="shared" si="327"/>
        <v>0.24</v>
      </c>
      <c r="AD1931" s="22">
        <f t="shared" si="328"/>
        <v>1.7110799999999999</v>
      </c>
      <c r="AE1931" s="22">
        <f t="shared" si="329"/>
        <v>1.3175315999999999</v>
      </c>
    </row>
    <row r="1932" spans="1:31" ht="15.75" x14ac:dyDescent="0.25">
      <c r="A1932" s="11" t="s">
        <v>173</v>
      </c>
      <c r="B1932" s="11" t="s">
        <v>2113</v>
      </c>
      <c r="C1932" s="11">
        <v>721</v>
      </c>
      <c r="D1932" s="11">
        <v>67</v>
      </c>
      <c r="E1932" s="11">
        <v>30.1</v>
      </c>
      <c r="F1932" s="11">
        <v>1.7</v>
      </c>
      <c r="H1932" s="1">
        <v>45892</v>
      </c>
      <c r="I1932" s="2" t="s">
        <v>129</v>
      </c>
      <c r="J1932" s="3">
        <v>28.09</v>
      </c>
      <c r="K1932" s="29">
        <v>33.61</v>
      </c>
      <c r="L1932" s="31">
        <f t="shared" si="322"/>
        <v>65.583670359008465</v>
      </c>
      <c r="M1932" s="33">
        <f t="shared" si="321"/>
        <v>459.7</v>
      </c>
      <c r="N1932" s="36">
        <f t="shared" si="323"/>
        <v>0.37708332013921053</v>
      </c>
      <c r="Q1932" s="19">
        <v>45892</v>
      </c>
      <c r="R1932" s="17">
        <v>0.40277777777777779</v>
      </c>
      <c r="U1932" s="18">
        <v>459.7</v>
      </c>
      <c r="W1932" s="24"/>
      <c r="Z1932" s="21">
        <f t="shared" si="324"/>
        <v>5.2048360962593625</v>
      </c>
      <c r="AA1932" s="21">
        <f t="shared" si="325"/>
        <v>3.4135225480974247</v>
      </c>
      <c r="AB1932" s="21">
        <f t="shared" si="326"/>
        <v>0.19060077291894134</v>
      </c>
      <c r="AC1932" s="21">
        <f t="shared" si="327"/>
        <v>0.24</v>
      </c>
      <c r="AD1932" s="22">
        <f t="shared" si="328"/>
        <v>1.6549199999999999</v>
      </c>
      <c r="AE1932" s="22">
        <f t="shared" si="329"/>
        <v>1.2742884000000001</v>
      </c>
    </row>
    <row r="1933" spans="1:31" ht="15.75" x14ac:dyDescent="0.25">
      <c r="A1933" s="11" t="s">
        <v>173</v>
      </c>
      <c r="B1933" s="11" t="s">
        <v>2114</v>
      </c>
      <c r="C1933" s="11">
        <v>325</v>
      </c>
      <c r="D1933" s="11">
        <v>64</v>
      </c>
      <c r="E1933" s="11">
        <v>30.7</v>
      </c>
      <c r="F1933" s="11">
        <v>2.4</v>
      </c>
      <c r="H1933" s="1">
        <v>45892</v>
      </c>
      <c r="I1933" s="2" t="s">
        <v>130</v>
      </c>
      <c r="J1933" s="3">
        <v>28.43</v>
      </c>
      <c r="K1933" s="29">
        <v>34.25</v>
      </c>
      <c r="L1933" s="31">
        <f t="shared" si="322"/>
        <v>64.300535216607599</v>
      </c>
      <c r="M1933" s="33">
        <f t="shared" si="321"/>
        <v>491.5</v>
      </c>
      <c r="N1933" s="36">
        <f t="shared" si="323"/>
        <v>0.40440283833067259</v>
      </c>
      <c r="Q1933" s="19">
        <v>45892</v>
      </c>
      <c r="R1933" s="17">
        <v>0.40972222222222221</v>
      </c>
      <c r="U1933" s="18">
        <v>491.5</v>
      </c>
      <c r="W1933" s="24"/>
      <c r="Z1933" s="21">
        <f t="shared" si="324"/>
        <v>5.3937514260940693</v>
      </c>
      <c r="AA1933" s="21">
        <f t="shared" si="325"/>
        <v>3.4682110352318918</v>
      </c>
      <c r="AB1933" s="21">
        <f t="shared" si="326"/>
        <v>0.19274266322378042</v>
      </c>
      <c r="AC1933" s="21">
        <f t="shared" si="327"/>
        <v>0.24</v>
      </c>
      <c r="AD1933" s="22">
        <f t="shared" si="328"/>
        <v>1.7694000000000001</v>
      </c>
      <c r="AE1933" s="22">
        <f t="shared" si="329"/>
        <v>1.362438</v>
      </c>
    </row>
    <row r="1934" spans="1:31" ht="15.75" x14ac:dyDescent="0.25">
      <c r="A1934" s="11" t="s">
        <v>173</v>
      </c>
      <c r="B1934" s="11" t="s">
        <v>2115</v>
      </c>
      <c r="C1934" s="11">
        <v>639</v>
      </c>
      <c r="D1934" s="11">
        <v>65</v>
      </c>
      <c r="E1934" s="11">
        <v>30.3</v>
      </c>
      <c r="F1934" s="11">
        <v>0.9</v>
      </c>
      <c r="H1934" s="1">
        <v>45892</v>
      </c>
      <c r="I1934" s="2" t="s">
        <v>131</v>
      </c>
      <c r="J1934" s="3">
        <v>28.44</v>
      </c>
      <c r="K1934" s="29">
        <v>34.29</v>
      </c>
      <c r="L1934" s="31">
        <f t="shared" si="322"/>
        <v>64.16048512215518</v>
      </c>
      <c r="M1934" s="33">
        <f t="shared" si="321"/>
        <v>382.5</v>
      </c>
      <c r="N1934" s="36">
        <f t="shared" si="323"/>
        <v>0.31470408525317539</v>
      </c>
      <c r="Q1934" s="19">
        <v>45892</v>
      </c>
      <c r="R1934" s="17">
        <v>0.41666666666666669</v>
      </c>
      <c r="U1934" s="18">
        <v>382.5</v>
      </c>
      <c r="W1934" s="24"/>
      <c r="Z1934" s="21">
        <f t="shared" si="324"/>
        <v>5.4057536068099479</v>
      </c>
      <c r="AA1934" s="21">
        <f t="shared" si="325"/>
        <v>3.4683577386376632</v>
      </c>
      <c r="AB1934" s="21">
        <f t="shared" si="326"/>
        <v>0.19269404331327114</v>
      </c>
      <c r="AC1934" s="21">
        <f t="shared" si="327"/>
        <v>0.24</v>
      </c>
      <c r="AD1934" s="22">
        <f t="shared" si="328"/>
        <v>1.377</v>
      </c>
      <c r="AE1934" s="22">
        <f t="shared" si="329"/>
        <v>1.06029</v>
      </c>
    </row>
    <row r="1935" spans="1:31" ht="15.75" x14ac:dyDescent="0.25">
      <c r="A1935" s="11" t="s">
        <v>173</v>
      </c>
      <c r="B1935" s="11" t="s">
        <v>2116</v>
      </c>
      <c r="C1935" s="11">
        <v>602</v>
      </c>
      <c r="D1935" s="11">
        <v>63</v>
      </c>
      <c r="E1935" s="11">
        <v>31.1</v>
      </c>
      <c r="F1935" s="11">
        <v>2.4</v>
      </c>
      <c r="H1935" s="1">
        <v>45892</v>
      </c>
      <c r="I1935" s="2" t="s">
        <v>132</v>
      </c>
      <c r="J1935" s="3">
        <v>28.98</v>
      </c>
      <c r="K1935" s="29">
        <v>35.159999999999997</v>
      </c>
      <c r="L1935" s="31">
        <f t="shared" si="322"/>
        <v>62.902559883136767</v>
      </c>
      <c r="M1935" s="33">
        <f t="shared" si="321"/>
        <v>384.7</v>
      </c>
      <c r="N1935" s="36">
        <f t="shared" si="323"/>
        <v>0.31840336378798623</v>
      </c>
      <c r="Q1935" s="19">
        <v>45892</v>
      </c>
      <c r="R1935" s="17">
        <v>0.4236111111111111</v>
      </c>
      <c r="U1935" s="18">
        <v>384.7</v>
      </c>
      <c r="W1935" s="24"/>
      <c r="Z1935" s="21">
        <f t="shared" si="324"/>
        <v>5.6725953924045385</v>
      </c>
      <c r="AA1935" s="21">
        <f t="shared" si="325"/>
        <v>3.5682077136353216</v>
      </c>
      <c r="AB1935" s="21">
        <f t="shared" si="326"/>
        <v>0.19697748006907273</v>
      </c>
      <c r="AC1935" s="21">
        <f t="shared" si="327"/>
        <v>0.24</v>
      </c>
      <c r="AD1935" s="22">
        <f t="shared" si="328"/>
        <v>1.3849199999999999</v>
      </c>
      <c r="AE1935" s="22">
        <f t="shared" si="329"/>
        <v>1.0663883999999999</v>
      </c>
    </row>
    <row r="1936" spans="1:31" ht="15.75" x14ac:dyDescent="0.25">
      <c r="A1936" s="11" t="s">
        <v>173</v>
      </c>
      <c r="B1936" s="11" t="s">
        <v>2117</v>
      </c>
      <c r="C1936" s="11">
        <v>604</v>
      </c>
      <c r="D1936" s="11">
        <v>63</v>
      </c>
      <c r="E1936" s="11">
        <v>31.1</v>
      </c>
      <c r="F1936" s="11">
        <v>2.2000000000000002</v>
      </c>
      <c r="H1936" s="1">
        <v>45892</v>
      </c>
      <c r="I1936" s="2" t="s">
        <v>133</v>
      </c>
      <c r="J1936" s="3">
        <v>29.27</v>
      </c>
      <c r="K1936" s="29">
        <v>35.68</v>
      </c>
      <c r="L1936" s="31">
        <f t="shared" si="322"/>
        <v>62.004866541095865</v>
      </c>
      <c r="M1936" s="33">
        <f t="shared" si="321"/>
        <v>495.7</v>
      </c>
      <c r="N1936" s="36">
        <f t="shared" si="323"/>
        <v>0.41141478396478531</v>
      </c>
      <c r="Q1936" s="19">
        <v>45892</v>
      </c>
      <c r="R1936" s="17">
        <v>0.43055555555555558</v>
      </c>
      <c r="U1936" s="18">
        <v>495.7</v>
      </c>
      <c r="W1936" s="24"/>
      <c r="Z1936" s="21">
        <f t="shared" si="324"/>
        <v>5.8374793010514692</v>
      </c>
      <c r="AA1936" s="21">
        <f t="shared" si="325"/>
        <v>3.6195212499810587</v>
      </c>
      <c r="AB1936" s="21">
        <f t="shared" si="326"/>
        <v>0.19904965349083759</v>
      </c>
      <c r="AC1936" s="21">
        <f t="shared" si="327"/>
        <v>0.24</v>
      </c>
      <c r="AD1936" s="22">
        <f t="shared" si="328"/>
        <v>1.7845200000000001</v>
      </c>
      <c r="AE1936" s="22">
        <f t="shared" si="329"/>
        <v>1.3740804000000002</v>
      </c>
    </row>
    <row r="1937" spans="1:31" ht="15.75" x14ac:dyDescent="0.25">
      <c r="A1937" s="11" t="s">
        <v>173</v>
      </c>
      <c r="B1937" s="11" t="s">
        <v>2118</v>
      </c>
      <c r="C1937" s="11">
        <v>811</v>
      </c>
      <c r="D1937" s="11">
        <v>62</v>
      </c>
      <c r="E1937" s="11">
        <v>31.4</v>
      </c>
      <c r="F1937" s="11">
        <v>2.7</v>
      </c>
      <c r="H1937" s="1">
        <v>45892</v>
      </c>
      <c r="I1937" s="2" t="s">
        <v>134</v>
      </c>
      <c r="J1937" s="3">
        <v>29.04</v>
      </c>
      <c r="K1937" s="29">
        <v>34.840000000000003</v>
      </c>
      <c r="L1937" s="31">
        <f t="shared" si="322"/>
        <v>64.751076781116936</v>
      </c>
      <c r="M1937" s="33">
        <f t="shared" si="321"/>
        <v>417.5</v>
      </c>
      <c r="N1937" s="36">
        <f t="shared" si="323"/>
        <v>0.34680439071231284</v>
      </c>
      <c r="Q1937" s="19">
        <v>45892</v>
      </c>
      <c r="R1937" s="17">
        <v>0.4375</v>
      </c>
      <c r="U1937" s="18">
        <v>417.5</v>
      </c>
      <c r="W1937" s="24"/>
      <c r="Z1937" s="21">
        <f t="shared" si="324"/>
        <v>5.5731483690372752</v>
      </c>
      <c r="AA1937" s="21">
        <f t="shared" si="325"/>
        <v>3.6086735795608922</v>
      </c>
      <c r="AB1937" s="21">
        <f t="shared" si="326"/>
        <v>0.19968010351733656</v>
      </c>
      <c r="AC1937" s="21">
        <f t="shared" si="327"/>
        <v>0.24</v>
      </c>
      <c r="AD1937" s="22">
        <f t="shared" si="328"/>
        <v>1.5029999999999999</v>
      </c>
      <c r="AE1937" s="22">
        <f t="shared" si="329"/>
        <v>1.1573099999999998</v>
      </c>
    </row>
    <row r="1938" spans="1:31" ht="15.75" x14ac:dyDescent="0.25">
      <c r="A1938" s="11" t="s">
        <v>173</v>
      </c>
      <c r="B1938" s="11" t="s">
        <v>2119</v>
      </c>
      <c r="C1938" s="11">
        <v>824</v>
      </c>
      <c r="D1938" s="11">
        <v>62</v>
      </c>
      <c r="E1938" s="11">
        <v>31.5</v>
      </c>
      <c r="F1938" s="11">
        <v>2.1</v>
      </c>
      <c r="H1938" s="1">
        <v>45892</v>
      </c>
      <c r="I1938" s="2" t="s">
        <v>135</v>
      </c>
      <c r="J1938" s="3">
        <v>29.12</v>
      </c>
      <c r="K1938" s="29">
        <v>35.03</v>
      </c>
      <c r="L1938" s="31">
        <f t="shared" si="322"/>
        <v>64.267105783331772</v>
      </c>
      <c r="M1938" s="33">
        <f t="shared" si="321"/>
        <v>514.6</v>
      </c>
      <c r="N1938" s="36">
        <f t="shared" si="323"/>
        <v>0.42763815679106865</v>
      </c>
      <c r="Q1938" s="19">
        <v>45892</v>
      </c>
      <c r="R1938" s="17">
        <v>0.44444444444444442</v>
      </c>
      <c r="U1938" s="18">
        <v>514.6</v>
      </c>
      <c r="W1938" s="24"/>
      <c r="Z1938" s="21">
        <f t="shared" si="324"/>
        <v>5.6320110255759896</v>
      </c>
      <c r="AA1938" s="21">
        <f t="shared" si="325"/>
        <v>3.6195304835358297</v>
      </c>
      <c r="AB1938" s="21">
        <f t="shared" si="326"/>
        <v>0.20000148511516302</v>
      </c>
      <c r="AC1938" s="21">
        <f t="shared" si="327"/>
        <v>0.24</v>
      </c>
      <c r="AD1938" s="22">
        <f t="shared" si="328"/>
        <v>1.85256</v>
      </c>
      <c r="AE1938" s="22">
        <f t="shared" si="329"/>
        <v>1.4264711999999999</v>
      </c>
    </row>
    <row r="1939" spans="1:31" ht="15.75" x14ac:dyDescent="0.25">
      <c r="A1939" s="11" t="s">
        <v>173</v>
      </c>
      <c r="B1939" s="11" t="s">
        <v>2120</v>
      </c>
      <c r="C1939" s="11">
        <v>797</v>
      </c>
      <c r="D1939" s="11">
        <v>61</v>
      </c>
      <c r="E1939" s="11">
        <v>31.8</v>
      </c>
      <c r="F1939" s="11">
        <v>2.2000000000000002</v>
      </c>
      <c r="H1939" s="1">
        <v>45892</v>
      </c>
      <c r="I1939" s="2" t="s">
        <v>136</v>
      </c>
      <c r="J1939" s="3">
        <v>29.17</v>
      </c>
      <c r="K1939" s="29">
        <v>35.33</v>
      </c>
      <c r="L1939" s="31">
        <f t="shared" si="322"/>
        <v>63.10921812654697</v>
      </c>
      <c r="M1939" s="33">
        <f t="shared" ref="M1939:M2002" si="330">U1939</f>
        <v>529.4</v>
      </c>
      <c r="N1939" s="36">
        <f t="shared" si="323"/>
        <v>0.43949123200860751</v>
      </c>
      <c r="Q1939" s="19">
        <v>45892</v>
      </c>
      <c r="R1939" s="17">
        <v>0.4513888888888889</v>
      </c>
      <c r="U1939" s="18">
        <v>529.4</v>
      </c>
      <c r="W1939" s="24"/>
      <c r="Z1939" s="21">
        <f t="shared" si="324"/>
        <v>5.7260496932329703</v>
      </c>
      <c r="AA1939" s="21">
        <f t="shared" si="325"/>
        <v>3.6136651909368691</v>
      </c>
      <c r="AB1939" s="21">
        <f t="shared" si="326"/>
        <v>0.19923818614386871</v>
      </c>
      <c r="AC1939" s="21">
        <f t="shared" si="327"/>
        <v>0.24</v>
      </c>
      <c r="AD1939" s="22">
        <f t="shared" si="328"/>
        <v>1.90584</v>
      </c>
      <c r="AE1939" s="22">
        <f t="shared" si="329"/>
        <v>1.4674967999999999</v>
      </c>
    </row>
    <row r="1940" spans="1:31" ht="15.75" x14ac:dyDescent="0.25">
      <c r="A1940" s="11" t="s">
        <v>173</v>
      </c>
      <c r="B1940" s="11" t="s">
        <v>2121</v>
      </c>
      <c r="C1940" s="11">
        <v>834</v>
      </c>
      <c r="D1940" s="11">
        <v>60</v>
      </c>
      <c r="E1940" s="11">
        <v>31.9</v>
      </c>
      <c r="F1940" s="11">
        <v>2.8</v>
      </c>
      <c r="H1940" s="1">
        <v>45892</v>
      </c>
      <c r="I1940" s="2" t="s">
        <v>137</v>
      </c>
      <c r="J1940" s="3">
        <v>29.19</v>
      </c>
      <c r="K1940" s="29">
        <v>35.590000000000003</v>
      </c>
      <c r="L1940" s="31">
        <f t="shared" si="322"/>
        <v>62.00284230528311</v>
      </c>
      <c r="M1940" s="33">
        <f t="shared" si="330"/>
        <v>462.2</v>
      </c>
      <c r="N1940" s="36">
        <f t="shared" si="323"/>
        <v>0.38317123994451396</v>
      </c>
      <c r="Q1940" s="19">
        <v>45892</v>
      </c>
      <c r="R1940" s="17">
        <v>0.45833333333333331</v>
      </c>
      <c r="U1940" s="18">
        <v>462.2</v>
      </c>
      <c r="W1940" s="24"/>
      <c r="Z1940" s="21">
        <f t="shared" si="324"/>
        <v>5.8086479640016</v>
      </c>
      <c r="AA1940" s="21">
        <f t="shared" si="325"/>
        <v>3.6015268371889504</v>
      </c>
      <c r="AB1940" s="21">
        <f t="shared" si="326"/>
        <v>0.19819074342527671</v>
      </c>
      <c r="AC1940" s="21">
        <f t="shared" si="327"/>
        <v>0.24</v>
      </c>
      <c r="AD1940" s="22">
        <f t="shared" si="328"/>
        <v>1.6639200000000001</v>
      </c>
      <c r="AE1940" s="22">
        <f t="shared" si="329"/>
        <v>1.2812184</v>
      </c>
    </row>
    <row r="1941" spans="1:31" ht="15.75" x14ac:dyDescent="0.25">
      <c r="A1941" s="11" t="s">
        <v>173</v>
      </c>
      <c r="B1941" s="11" t="s">
        <v>2122</v>
      </c>
      <c r="C1941" s="11">
        <v>855</v>
      </c>
      <c r="D1941" s="11">
        <v>59</v>
      </c>
      <c r="E1941" s="11">
        <v>32.200000000000003</v>
      </c>
      <c r="F1941" s="11">
        <v>2.9</v>
      </c>
      <c r="H1941" s="1">
        <v>45892</v>
      </c>
      <c r="I1941" s="2" t="s">
        <v>138</v>
      </c>
      <c r="J1941" s="3">
        <v>29.38</v>
      </c>
      <c r="K1941" s="29">
        <v>35.96</v>
      </c>
      <c r="L1941" s="31">
        <f t="shared" si="322"/>
        <v>61.29326072827228</v>
      </c>
      <c r="M1941" s="33">
        <f t="shared" si="330"/>
        <v>519</v>
      </c>
      <c r="N1941" s="36">
        <f t="shared" si="323"/>
        <v>0.43095760829714325</v>
      </c>
      <c r="Q1941" s="19">
        <v>45892</v>
      </c>
      <c r="R1941" s="17">
        <v>0.46527777777777779</v>
      </c>
      <c r="U1941" s="18">
        <v>519</v>
      </c>
      <c r="W1941" s="24"/>
      <c r="Z1941" s="21">
        <f t="shared" si="324"/>
        <v>5.92797151773292</v>
      </c>
      <c r="AA1941" s="21">
        <f t="shared" si="325"/>
        <v>3.6334470382617581</v>
      </c>
      <c r="AB1941" s="21">
        <f t="shared" si="326"/>
        <v>0.19940620132562209</v>
      </c>
      <c r="AC1941" s="21">
        <f t="shared" si="327"/>
        <v>0.24</v>
      </c>
      <c r="AD1941" s="22">
        <f t="shared" si="328"/>
        <v>1.8684000000000001</v>
      </c>
      <c r="AE1941" s="22">
        <f t="shared" si="329"/>
        <v>1.4386680000000001</v>
      </c>
    </row>
    <row r="1942" spans="1:31" ht="15.75" x14ac:dyDescent="0.25">
      <c r="A1942" s="11" t="s">
        <v>173</v>
      </c>
      <c r="B1942" s="11" t="s">
        <v>2123</v>
      </c>
      <c r="C1942" s="11">
        <v>873</v>
      </c>
      <c r="D1942" s="11">
        <v>58</v>
      </c>
      <c r="E1942" s="11">
        <v>32.4</v>
      </c>
      <c r="F1942" s="11">
        <v>2.8</v>
      </c>
      <c r="H1942" s="1">
        <v>45892</v>
      </c>
      <c r="I1942" s="5">
        <v>0.47222222222222221</v>
      </c>
      <c r="J1942" s="3">
        <v>28.97</v>
      </c>
      <c r="K1942" s="29">
        <v>35.15</v>
      </c>
      <c r="L1942" s="31">
        <f t="shared" si="322"/>
        <v>62.896602338830171</v>
      </c>
      <c r="M1942" s="33">
        <f t="shared" si="330"/>
        <v>643.29999999999995</v>
      </c>
      <c r="N1942" s="36">
        <f t="shared" si="323"/>
        <v>0.5323328480312064</v>
      </c>
      <c r="Q1942" s="19">
        <v>45892</v>
      </c>
      <c r="R1942" s="17">
        <v>0.47222222222222221</v>
      </c>
      <c r="U1942" s="18">
        <v>643.29999999999995</v>
      </c>
      <c r="W1942" s="24"/>
      <c r="Z1942" s="21">
        <f t="shared" si="324"/>
        <v>5.6694645410962359</v>
      </c>
      <c r="AA1942" s="21">
        <f t="shared" si="325"/>
        <v>3.5659005671542818</v>
      </c>
      <c r="AB1942" s="21">
        <f t="shared" si="326"/>
        <v>0.19686456818813169</v>
      </c>
      <c r="AC1942" s="21">
        <f t="shared" si="327"/>
        <v>0.24</v>
      </c>
      <c r="AD1942" s="22">
        <f t="shared" si="328"/>
        <v>2.3158799999999999</v>
      </c>
      <c r="AE1942" s="22">
        <f t="shared" si="329"/>
        <v>1.7832276</v>
      </c>
    </row>
    <row r="1943" spans="1:31" ht="15.75" x14ac:dyDescent="0.25">
      <c r="A1943" s="11" t="s">
        <v>173</v>
      </c>
      <c r="B1943" s="11" t="s">
        <v>2124</v>
      </c>
      <c r="C1943" s="11">
        <v>887</v>
      </c>
      <c r="D1943" s="11">
        <v>57</v>
      </c>
      <c r="E1943" s="11">
        <v>32.799999999999997</v>
      </c>
      <c r="F1943" s="11">
        <v>2.7</v>
      </c>
      <c r="H1943" s="1">
        <v>45892</v>
      </c>
      <c r="I1943" s="5">
        <v>0.47916666666666669</v>
      </c>
      <c r="J1943" s="3">
        <v>28.91</v>
      </c>
      <c r="K1943" s="29">
        <v>35.119999999999997</v>
      </c>
      <c r="L1943" s="31">
        <f t="shared" si="322"/>
        <v>62.719643439789337</v>
      </c>
      <c r="M1943" s="33">
        <f t="shared" si="330"/>
        <v>737.1</v>
      </c>
      <c r="N1943" s="36">
        <f t="shared" si="323"/>
        <v>0.60925088128351901</v>
      </c>
      <c r="Q1943" s="19">
        <v>45892</v>
      </c>
      <c r="R1943" s="17">
        <v>0.47916666666666669</v>
      </c>
      <c r="U1943" s="18">
        <v>737.1</v>
      </c>
      <c r="W1943" s="24"/>
      <c r="Z1943" s="21">
        <f t="shared" si="324"/>
        <v>5.6600809748752292</v>
      </c>
      <c r="AA1943" s="21">
        <f t="shared" si="325"/>
        <v>3.5499826058450963</v>
      </c>
      <c r="AB1943" s="21">
        <f t="shared" si="326"/>
        <v>0.19602894471721408</v>
      </c>
      <c r="AC1943" s="21">
        <f t="shared" si="327"/>
        <v>0.24</v>
      </c>
      <c r="AD1943" s="22">
        <f t="shared" si="328"/>
        <v>2.6535600000000001</v>
      </c>
      <c r="AE1943" s="22">
        <f t="shared" si="329"/>
        <v>2.0432412000000002</v>
      </c>
    </row>
    <row r="1944" spans="1:31" ht="15.75" x14ac:dyDescent="0.25">
      <c r="A1944" s="11" t="s">
        <v>173</v>
      </c>
      <c r="B1944" s="11" t="s">
        <v>2125</v>
      </c>
      <c r="C1944" s="11">
        <v>903</v>
      </c>
      <c r="D1944" s="11">
        <v>58</v>
      </c>
      <c r="E1944" s="11">
        <v>32.9</v>
      </c>
      <c r="F1944" s="11">
        <v>2.5</v>
      </c>
      <c r="H1944" s="1">
        <v>45892</v>
      </c>
      <c r="I1944" s="5">
        <v>0.4861111111111111</v>
      </c>
      <c r="J1944" s="3">
        <v>28.84</v>
      </c>
      <c r="K1944" s="29">
        <v>35.11</v>
      </c>
      <c r="L1944" s="31">
        <f t="shared" si="322"/>
        <v>62.396018275966476</v>
      </c>
      <c r="M1944" s="33">
        <f t="shared" si="330"/>
        <v>832</v>
      </c>
      <c r="N1944" s="36">
        <f t="shared" si="323"/>
        <v>0.68663884995333557</v>
      </c>
      <c r="Q1944" s="19">
        <v>45892</v>
      </c>
      <c r="R1944" s="17">
        <v>0.4861111111111111</v>
      </c>
      <c r="U1944" s="18">
        <v>832</v>
      </c>
      <c r="W1944" s="24"/>
      <c r="Z1944" s="21">
        <f t="shared" si="324"/>
        <v>5.6569561133743926</v>
      </c>
      <c r="AA1944" s="21">
        <f t="shared" si="325"/>
        <v>3.5297153703644892</v>
      </c>
      <c r="AB1944" s="21">
        <f t="shared" si="326"/>
        <v>0.19492410451908207</v>
      </c>
      <c r="AC1944" s="21">
        <f t="shared" si="327"/>
        <v>0.24</v>
      </c>
      <c r="AD1944" s="22">
        <f t="shared" si="328"/>
        <v>2.9952000000000001</v>
      </c>
      <c r="AE1944" s="22">
        <f t="shared" si="329"/>
        <v>2.3063039999999999</v>
      </c>
    </row>
    <row r="1945" spans="1:31" ht="15.75" x14ac:dyDescent="0.25">
      <c r="A1945" s="11" t="s">
        <v>173</v>
      </c>
      <c r="B1945" s="11" t="s">
        <v>2126</v>
      </c>
      <c r="C1945" s="11">
        <v>912</v>
      </c>
      <c r="D1945" s="11">
        <v>57</v>
      </c>
      <c r="E1945" s="11">
        <v>33.1</v>
      </c>
      <c r="F1945" s="11">
        <v>3.2</v>
      </c>
      <c r="H1945" s="1">
        <v>45892</v>
      </c>
      <c r="I1945" s="5">
        <v>0.49305555555555558</v>
      </c>
      <c r="J1945" s="3">
        <v>28.93</v>
      </c>
      <c r="K1945" s="29">
        <v>35.229999999999997</v>
      </c>
      <c r="L1945" s="31">
        <f t="shared" si="322"/>
        <v>62.31016442950709</v>
      </c>
      <c r="M1945" s="33">
        <f t="shared" si="330"/>
        <v>848</v>
      </c>
      <c r="N1945" s="36">
        <f t="shared" si="323"/>
        <v>0.70066815673482841</v>
      </c>
      <c r="Q1945" s="19">
        <v>45892</v>
      </c>
      <c r="R1945" s="17">
        <v>0.49305555555555558</v>
      </c>
      <c r="U1945" s="18">
        <v>848</v>
      </c>
      <c r="W1945" s="24"/>
      <c r="Z1945" s="21">
        <f t="shared" si="324"/>
        <v>5.6945533556886367</v>
      </c>
      <c r="AA1945" s="21">
        <f t="shared" si="325"/>
        <v>3.5482855594556031</v>
      </c>
      <c r="AB1945" s="21">
        <f t="shared" si="326"/>
        <v>0.19577709742825308</v>
      </c>
      <c r="AC1945" s="21">
        <f t="shared" si="327"/>
        <v>0.24</v>
      </c>
      <c r="AD1945" s="22">
        <f t="shared" si="328"/>
        <v>3.0528</v>
      </c>
      <c r="AE1945" s="22">
        <f t="shared" si="329"/>
        <v>2.3506559999999999</v>
      </c>
    </row>
    <row r="1946" spans="1:31" ht="15.75" x14ac:dyDescent="0.25">
      <c r="A1946" s="11" t="s">
        <v>173</v>
      </c>
      <c r="B1946" s="11" t="s">
        <v>2127</v>
      </c>
      <c r="C1946" s="11">
        <v>927</v>
      </c>
      <c r="D1946" s="11">
        <v>56</v>
      </c>
      <c r="E1946" s="11">
        <v>33.299999999999997</v>
      </c>
      <c r="F1946" s="11">
        <v>3.4</v>
      </c>
      <c r="H1946" s="1">
        <v>45892</v>
      </c>
      <c r="I1946" s="5">
        <v>0.5</v>
      </c>
      <c r="J1946" s="3">
        <v>29.01</v>
      </c>
      <c r="K1946" s="29">
        <v>35.33</v>
      </c>
      <c r="L1946" s="31">
        <f t="shared" si="322"/>
        <v>62.265222856442435</v>
      </c>
      <c r="M1946" s="33">
        <f t="shared" si="330"/>
        <v>811</v>
      </c>
      <c r="N1946" s="36">
        <f t="shared" si="323"/>
        <v>0.67083068045063743</v>
      </c>
      <c r="Q1946" s="19">
        <v>45892</v>
      </c>
      <c r="R1946" s="17">
        <v>0.5</v>
      </c>
      <c r="U1946" s="18">
        <v>811</v>
      </c>
      <c r="W1946" s="24"/>
      <c r="Z1946" s="21">
        <f t="shared" si="324"/>
        <v>5.7260496932329703</v>
      </c>
      <c r="AA1946" s="21">
        <f t="shared" si="325"/>
        <v>3.5653376023621477</v>
      </c>
      <c r="AB1946" s="21">
        <f t="shared" si="326"/>
        <v>0.19657366118663594</v>
      </c>
      <c r="AC1946" s="21">
        <f t="shared" si="327"/>
        <v>0.24</v>
      </c>
      <c r="AD1946" s="22">
        <f t="shared" si="328"/>
        <v>2.9196</v>
      </c>
      <c r="AE1946" s="22">
        <f t="shared" si="329"/>
        <v>2.2480920000000002</v>
      </c>
    </row>
    <row r="1947" spans="1:31" ht="15.75" x14ac:dyDescent="0.25">
      <c r="A1947" s="11" t="s">
        <v>173</v>
      </c>
      <c r="B1947" s="11" t="s">
        <v>2128</v>
      </c>
      <c r="C1947" s="11">
        <v>937</v>
      </c>
      <c r="D1947" s="11">
        <v>57</v>
      </c>
      <c r="E1947" s="11">
        <v>33.200000000000003</v>
      </c>
      <c r="F1947" s="11">
        <v>3.6</v>
      </c>
      <c r="H1947" s="1">
        <v>45892</v>
      </c>
      <c r="I1947" s="5">
        <v>0.50694444444444442</v>
      </c>
      <c r="J1947" s="3">
        <v>28.93</v>
      </c>
      <c r="K1947" s="29">
        <v>35.1</v>
      </c>
      <c r="L1947" s="31">
        <f t="shared" si="322"/>
        <v>62.91985656213172</v>
      </c>
      <c r="M1947" s="33">
        <f t="shared" si="330"/>
        <v>795.4</v>
      </c>
      <c r="N1947" s="36">
        <f t="shared" si="323"/>
        <v>0.65783014843027843</v>
      </c>
      <c r="Q1947" s="19">
        <v>45892</v>
      </c>
      <c r="R1947" s="17">
        <v>0.50694444444444442</v>
      </c>
      <c r="U1947" s="18">
        <v>795.4</v>
      </c>
      <c r="W1947" s="24"/>
      <c r="Z1947" s="21">
        <f t="shared" si="324"/>
        <v>5.6538327478295347</v>
      </c>
      <c r="AA1947" s="21">
        <f t="shared" si="325"/>
        <v>3.5573834551971735</v>
      </c>
      <c r="AB1947" s="21">
        <f t="shared" si="326"/>
        <v>0.19646646386012961</v>
      </c>
      <c r="AC1947" s="21">
        <f t="shared" si="327"/>
        <v>0.24</v>
      </c>
      <c r="AD1947" s="22">
        <f t="shared" si="328"/>
        <v>2.8634400000000002</v>
      </c>
      <c r="AE1947" s="22">
        <f t="shared" si="329"/>
        <v>2.2048488000000002</v>
      </c>
    </row>
    <row r="1948" spans="1:31" ht="15.75" x14ac:dyDescent="0.25">
      <c r="A1948" s="11" t="s">
        <v>173</v>
      </c>
      <c r="B1948" s="11" t="s">
        <v>2129</v>
      </c>
      <c r="C1948" s="11">
        <v>945</v>
      </c>
      <c r="D1948" s="11">
        <v>55</v>
      </c>
      <c r="E1948" s="11">
        <v>33.4</v>
      </c>
      <c r="F1948" s="11">
        <v>4.3</v>
      </c>
      <c r="H1948" s="1">
        <v>45892</v>
      </c>
      <c r="I1948" s="5">
        <v>0.51388888888888884</v>
      </c>
      <c r="J1948" s="3">
        <v>28.96</v>
      </c>
      <c r="K1948" s="29">
        <v>34.9</v>
      </c>
      <c r="L1948" s="31">
        <f t="shared" si="322"/>
        <v>64.030716952278809</v>
      </c>
      <c r="M1948" s="33">
        <f t="shared" si="330"/>
        <v>802</v>
      </c>
      <c r="N1948" s="36">
        <f t="shared" si="323"/>
        <v>0.66469532841149204</v>
      </c>
      <c r="Q1948" s="19">
        <v>45892</v>
      </c>
      <c r="R1948" s="17">
        <v>0.51388888888888884</v>
      </c>
      <c r="U1948" s="18">
        <v>802</v>
      </c>
      <c r="W1948" s="24"/>
      <c r="Z1948" s="21">
        <f t="shared" si="324"/>
        <v>5.5916786681589672</v>
      </c>
      <c r="AA1948" s="21">
        <f t="shared" si="325"/>
        <v>3.5803919408898217</v>
      </c>
      <c r="AB1948" s="21">
        <f t="shared" si="326"/>
        <v>0.19802785496906974</v>
      </c>
      <c r="AC1948" s="21">
        <f t="shared" si="327"/>
        <v>0.24</v>
      </c>
      <c r="AD1948" s="22">
        <f t="shared" si="328"/>
        <v>2.8872</v>
      </c>
      <c r="AE1948" s="22">
        <f t="shared" si="329"/>
        <v>2.223144</v>
      </c>
    </row>
    <row r="1949" spans="1:31" ht="15.75" x14ac:dyDescent="0.25">
      <c r="A1949" s="11" t="s">
        <v>173</v>
      </c>
      <c r="B1949" s="11" t="s">
        <v>2130</v>
      </c>
      <c r="C1949" s="11">
        <v>951</v>
      </c>
      <c r="D1949" s="11">
        <v>55</v>
      </c>
      <c r="E1949" s="11">
        <v>33.4</v>
      </c>
      <c r="F1949" s="11">
        <v>4</v>
      </c>
      <c r="H1949" s="1">
        <v>45892</v>
      </c>
      <c r="I1949" s="5">
        <v>0.52083333333333337</v>
      </c>
      <c r="J1949" s="3">
        <v>29.21</v>
      </c>
      <c r="K1949" s="29">
        <v>35.32</v>
      </c>
      <c r="L1949" s="31">
        <f t="shared" si="322"/>
        <v>63.368203468151023</v>
      </c>
      <c r="M1949" s="33">
        <f t="shared" si="330"/>
        <v>828</v>
      </c>
      <c r="N1949" s="36">
        <f t="shared" si="323"/>
        <v>0.68802069787096676</v>
      </c>
      <c r="Q1949" s="19">
        <v>45892</v>
      </c>
      <c r="R1949" s="17">
        <v>0.52083333333333337</v>
      </c>
      <c r="U1949" s="18">
        <v>828</v>
      </c>
      <c r="W1949" s="24"/>
      <c r="Z1949" s="21">
        <f t="shared" si="324"/>
        <v>5.7228932781921866</v>
      </c>
      <c r="AA1949" s="21">
        <f t="shared" si="325"/>
        <v>3.6264946567899625</v>
      </c>
      <c r="AB1949" s="21">
        <f t="shared" si="326"/>
        <v>0.19996020303771972</v>
      </c>
      <c r="AC1949" s="21">
        <f t="shared" si="327"/>
        <v>0.24</v>
      </c>
      <c r="AD1949" s="22">
        <f t="shared" si="328"/>
        <v>2.9807999999999999</v>
      </c>
      <c r="AE1949" s="22">
        <f t="shared" si="329"/>
        <v>2.2952159999999999</v>
      </c>
    </row>
    <row r="1950" spans="1:31" ht="15.75" x14ac:dyDescent="0.25">
      <c r="A1950" s="11" t="s">
        <v>173</v>
      </c>
      <c r="B1950" s="11" t="s">
        <v>2131</v>
      </c>
      <c r="C1950" s="11">
        <v>955</v>
      </c>
      <c r="D1950" s="11">
        <v>55</v>
      </c>
      <c r="E1950" s="11">
        <v>33.1</v>
      </c>
      <c r="F1950" s="11">
        <v>3.6</v>
      </c>
      <c r="H1950" s="1">
        <v>45892</v>
      </c>
      <c r="I1950" s="5">
        <v>0.52777777777777779</v>
      </c>
      <c r="J1950" s="3">
        <v>29.06</v>
      </c>
      <c r="K1950" s="29">
        <v>34.94</v>
      </c>
      <c r="L1950" s="31">
        <f t="shared" si="322"/>
        <v>64.376625268118858</v>
      </c>
      <c r="M1950" s="33">
        <f t="shared" si="330"/>
        <v>836</v>
      </c>
      <c r="N1950" s="36">
        <f t="shared" si="323"/>
        <v>0.69422293916703659</v>
      </c>
      <c r="Q1950" s="19">
        <v>45892</v>
      </c>
      <c r="R1950" s="17">
        <v>0.52777777777777779</v>
      </c>
      <c r="U1950" s="18">
        <v>836</v>
      </c>
      <c r="W1950" s="24"/>
      <c r="Z1950" s="21">
        <f t="shared" si="324"/>
        <v>5.6040618617421112</v>
      </c>
      <c r="AA1950" s="21">
        <f t="shared" si="325"/>
        <v>3.6077059045272839</v>
      </c>
      <c r="AB1950" s="21">
        <f t="shared" si="326"/>
        <v>0.19947993088954169</v>
      </c>
      <c r="AC1950" s="21">
        <f t="shared" si="327"/>
        <v>0.24</v>
      </c>
      <c r="AD1950" s="22">
        <f t="shared" si="328"/>
        <v>3.0095999999999998</v>
      </c>
      <c r="AE1950" s="22">
        <f t="shared" si="329"/>
        <v>2.3173919999999999</v>
      </c>
    </row>
    <row r="1951" spans="1:31" ht="15.75" x14ac:dyDescent="0.25">
      <c r="A1951" s="11" t="s">
        <v>173</v>
      </c>
      <c r="B1951" s="11" t="s">
        <v>2132</v>
      </c>
      <c r="C1951" s="11">
        <v>958</v>
      </c>
      <c r="D1951" s="11">
        <v>54</v>
      </c>
      <c r="E1951" s="11">
        <v>33.4</v>
      </c>
      <c r="F1951" s="11">
        <v>3.7</v>
      </c>
      <c r="H1951" s="1">
        <v>45892</v>
      </c>
      <c r="I1951" s="5">
        <v>0.53472222222222221</v>
      </c>
      <c r="J1951" s="3">
        <v>29.14</v>
      </c>
      <c r="K1951" s="29">
        <v>35.04</v>
      </c>
      <c r="L1951" s="31">
        <f t="shared" si="322"/>
        <v>64.326560551896861</v>
      </c>
      <c r="M1951" s="33">
        <f t="shared" si="330"/>
        <v>827</v>
      </c>
      <c r="N1951" s="36">
        <f t="shared" si="323"/>
        <v>0.68748185628174463</v>
      </c>
      <c r="Q1951" s="19">
        <v>45892</v>
      </c>
      <c r="R1951" s="17">
        <v>0.53472222222222221</v>
      </c>
      <c r="U1951" s="18">
        <v>827</v>
      </c>
      <c r="W1951" s="24"/>
      <c r="Z1951" s="21">
        <f t="shared" si="324"/>
        <v>5.6351239361620395</v>
      </c>
      <c r="AA1951" s="21">
        <f t="shared" si="325"/>
        <v>3.6248814109697083</v>
      </c>
      <c r="AB1951" s="21">
        <f t="shared" si="326"/>
        <v>0.20028244793378364</v>
      </c>
      <c r="AC1951" s="21">
        <f t="shared" si="327"/>
        <v>0.24</v>
      </c>
      <c r="AD1951" s="22">
        <f t="shared" si="328"/>
        <v>2.9771999999999998</v>
      </c>
      <c r="AE1951" s="22">
        <f t="shared" si="329"/>
        <v>2.2924440000000001</v>
      </c>
    </row>
    <row r="1952" spans="1:31" ht="15.75" x14ac:dyDescent="0.25">
      <c r="A1952" s="11" t="s">
        <v>173</v>
      </c>
      <c r="B1952" s="11" t="s">
        <v>2133</v>
      </c>
      <c r="C1952" s="11">
        <v>956</v>
      </c>
      <c r="D1952" s="11">
        <v>54</v>
      </c>
      <c r="E1952" s="11">
        <v>33.700000000000003</v>
      </c>
      <c r="F1952" s="11">
        <v>3.7</v>
      </c>
      <c r="H1952" s="1">
        <v>45892</v>
      </c>
      <c r="I1952" s="5">
        <v>0.54166666666666663</v>
      </c>
      <c r="J1952" s="3">
        <v>29.11</v>
      </c>
      <c r="K1952" s="29">
        <v>34.78</v>
      </c>
      <c r="L1952" s="31">
        <f t="shared" si="322"/>
        <v>65.422555465179158</v>
      </c>
      <c r="M1952" s="33">
        <f t="shared" si="330"/>
        <v>828</v>
      </c>
      <c r="N1952" s="36">
        <f t="shared" si="323"/>
        <v>0.68911784585114677</v>
      </c>
      <c r="Q1952" s="19">
        <v>45892</v>
      </c>
      <c r="R1952" s="17">
        <v>0.54166666666666663</v>
      </c>
      <c r="U1952" s="18">
        <v>828</v>
      </c>
      <c r="W1952" s="24"/>
      <c r="Z1952" s="21">
        <f t="shared" si="324"/>
        <v>5.5546713454637047</v>
      </c>
      <c r="AA1952" s="21">
        <f t="shared" si="325"/>
        <v>3.6340079418944056</v>
      </c>
      <c r="AB1952" s="21">
        <f t="shared" si="326"/>
        <v>0.20117063570941188</v>
      </c>
      <c r="AC1952" s="21">
        <f t="shared" si="327"/>
        <v>0.24</v>
      </c>
      <c r="AD1952" s="22">
        <f t="shared" si="328"/>
        <v>2.9807999999999999</v>
      </c>
      <c r="AE1952" s="22">
        <f t="shared" si="329"/>
        <v>2.2952159999999999</v>
      </c>
    </row>
    <row r="1953" spans="1:31" ht="15.75" x14ac:dyDescent="0.25">
      <c r="A1953" s="11" t="s">
        <v>173</v>
      </c>
      <c r="B1953" s="11" t="s">
        <v>2134</v>
      </c>
      <c r="C1953" s="11">
        <v>953</v>
      </c>
      <c r="D1953" s="11">
        <v>55</v>
      </c>
      <c r="E1953" s="11">
        <v>33.299999999999997</v>
      </c>
      <c r="F1953" s="11">
        <v>3.8</v>
      </c>
      <c r="H1953" s="1">
        <v>45892</v>
      </c>
      <c r="I1953" s="5">
        <v>0.54861111111111116</v>
      </c>
      <c r="J1953" s="3">
        <v>28.96</v>
      </c>
      <c r="K1953" s="29">
        <v>34.75</v>
      </c>
      <c r="L1953" s="31">
        <f t="shared" si="322"/>
        <v>64.753788864216858</v>
      </c>
      <c r="M1953" s="33">
        <f t="shared" si="330"/>
        <v>777.7</v>
      </c>
      <c r="N1953" s="36">
        <f t="shared" si="323"/>
        <v>0.64524906125461734</v>
      </c>
      <c r="Q1953" s="19">
        <v>45892</v>
      </c>
      <c r="R1953" s="17">
        <v>0.54861111111111116</v>
      </c>
      <c r="U1953" s="18">
        <v>777.7</v>
      </c>
      <c r="W1953" s="24"/>
      <c r="Z1953" s="21">
        <f t="shared" si="324"/>
        <v>5.54545277200444</v>
      </c>
      <c r="AA1953" s="21">
        <f t="shared" si="325"/>
        <v>3.5908907795486158</v>
      </c>
      <c r="AB1953" s="21">
        <f t="shared" si="326"/>
        <v>0.19882760876085248</v>
      </c>
      <c r="AC1953" s="21">
        <f t="shared" si="327"/>
        <v>0.24</v>
      </c>
      <c r="AD1953" s="22">
        <f t="shared" si="328"/>
        <v>2.7997200000000002</v>
      </c>
      <c r="AE1953" s="22">
        <f t="shared" si="329"/>
        <v>2.1557844000000004</v>
      </c>
    </row>
    <row r="1954" spans="1:31" ht="15.75" x14ac:dyDescent="0.25">
      <c r="A1954" s="11" t="s">
        <v>173</v>
      </c>
      <c r="B1954" s="11" t="s">
        <v>2135</v>
      </c>
      <c r="C1954" s="11">
        <v>950</v>
      </c>
      <c r="D1954" s="11">
        <v>55</v>
      </c>
      <c r="E1954" s="11">
        <v>33.700000000000003</v>
      </c>
      <c r="F1954" s="11">
        <v>3.7</v>
      </c>
      <c r="H1954" s="1">
        <v>45892</v>
      </c>
      <c r="I1954" s="5">
        <v>0.55555555555555558</v>
      </c>
      <c r="J1954" s="3">
        <v>28.96</v>
      </c>
      <c r="K1954" s="29">
        <v>34.65</v>
      </c>
      <c r="L1954" s="31">
        <f t="shared" si="322"/>
        <v>65.240393115552266</v>
      </c>
      <c r="M1954" s="33">
        <f t="shared" si="330"/>
        <v>828</v>
      </c>
      <c r="N1954" s="36">
        <f t="shared" si="323"/>
        <v>0.68747036252712024</v>
      </c>
      <c r="Q1954" s="19">
        <v>45892</v>
      </c>
      <c r="R1954" s="17">
        <v>0.55555555555555558</v>
      </c>
      <c r="U1954" s="18">
        <v>828</v>
      </c>
      <c r="W1954" s="24"/>
      <c r="Z1954" s="21">
        <f t="shared" si="324"/>
        <v>5.5148199496690919</v>
      </c>
      <c r="AA1954" s="21">
        <f t="shared" si="325"/>
        <v>3.5978902147790173</v>
      </c>
      <c r="AB1954" s="21">
        <f t="shared" si="326"/>
        <v>0.19936170307206583</v>
      </c>
      <c r="AC1954" s="21">
        <f t="shared" si="327"/>
        <v>0.24</v>
      </c>
      <c r="AD1954" s="22">
        <f t="shared" si="328"/>
        <v>2.9807999999999999</v>
      </c>
      <c r="AE1954" s="22">
        <f t="shared" si="329"/>
        <v>2.2952159999999999</v>
      </c>
    </row>
    <row r="1955" spans="1:31" ht="15.75" x14ac:dyDescent="0.25">
      <c r="A1955" s="11" t="s">
        <v>173</v>
      </c>
      <c r="B1955" s="11" t="s">
        <v>2136</v>
      </c>
      <c r="C1955" s="11">
        <v>943</v>
      </c>
      <c r="D1955" s="11">
        <v>55</v>
      </c>
      <c r="E1955" s="11">
        <v>33.6</v>
      </c>
      <c r="F1955" s="11">
        <v>3.1</v>
      </c>
      <c r="H1955" s="1">
        <v>45892</v>
      </c>
      <c r="I1955" s="5">
        <v>0.5625</v>
      </c>
      <c r="J1955" s="3">
        <v>29</v>
      </c>
      <c r="K1955" s="29">
        <v>34.549999999999997</v>
      </c>
      <c r="L1955" s="31">
        <f t="shared" si="322"/>
        <v>65.950077314413875</v>
      </c>
      <c r="M1955" s="33">
        <f t="shared" si="330"/>
        <v>821</v>
      </c>
      <c r="N1955" s="36">
        <f t="shared" si="323"/>
        <v>0.68274579355017939</v>
      </c>
      <c r="Q1955" s="19">
        <v>45892</v>
      </c>
      <c r="R1955" s="17">
        <v>0.5625</v>
      </c>
      <c r="U1955" s="18">
        <v>821</v>
      </c>
      <c r="W1955" s="24"/>
      <c r="Z1955" s="21">
        <f t="shared" si="324"/>
        <v>5.484333991604899</v>
      </c>
      <c r="AA1955" s="21">
        <f t="shared" si="325"/>
        <v>3.6169225076441118</v>
      </c>
      <c r="AB1955" s="21">
        <f t="shared" si="326"/>
        <v>0.20056376956148583</v>
      </c>
      <c r="AC1955" s="21">
        <f t="shared" si="327"/>
        <v>0.24</v>
      </c>
      <c r="AD1955" s="22">
        <f t="shared" si="328"/>
        <v>2.9556</v>
      </c>
      <c r="AE1955" s="22">
        <f t="shared" si="329"/>
        <v>2.2758120000000002</v>
      </c>
    </row>
    <row r="1956" spans="1:31" ht="15.75" x14ac:dyDescent="0.25">
      <c r="A1956" s="11" t="s">
        <v>173</v>
      </c>
      <c r="B1956" s="11" t="s">
        <v>2137</v>
      </c>
      <c r="C1956" s="11">
        <v>934</v>
      </c>
      <c r="D1956" s="11">
        <v>56</v>
      </c>
      <c r="E1956" s="11">
        <v>33.6</v>
      </c>
      <c r="F1956" s="11">
        <v>3.7</v>
      </c>
      <c r="H1956" s="1">
        <v>45892</v>
      </c>
      <c r="I1956" s="5">
        <v>0.56944444444444442</v>
      </c>
      <c r="J1956" s="3">
        <v>29</v>
      </c>
      <c r="K1956" s="29">
        <v>34.65</v>
      </c>
      <c r="L1956" s="31">
        <f t="shared" si="322"/>
        <v>65.458574717311478</v>
      </c>
      <c r="M1956" s="33">
        <f t="shared" si="330"/>
        <v>811</v>
      </c>
      <c r="N1956" s="36">
        <f t="shared" si="323"/>
        <v>0.67395330240900275</v>
      </c>
      <c r="Q1956" s="19">
        <v>45892</v>
      </c>
      <c r="R1956" s="17">
        <v>0.56944444444444442</v>
      </c>
      <c r="U1956" s="18">
        <v>811</v>
      </c>
      <c r="W1956" s="24"/>
      <c r="Z1956" s="21">
        <f t="shared" si="324"/>
        <v>5.5148199496690919</v>
      </c>
      <c r="AA1956" s="21">
        <f t="shared" si="325"/>
        <v>3.609922537279342</v>
      </c>
      <c r="AB1956" s="21">
        <f t="shared" si="326"/>
        <v>0.20002842277788774</v>
      </c>
      <c r="AC1956" s="21">
        <f t="shared" si="327"/>
        <v>0.24</v>
      </c>
      <c r="AD1956" s="22">
        <f t="shared" si="328"/>
        <v>2.9196</v>
      </c>
      <c r="AE1956" s="22">
        <f t="shared" si="329"/>
        <v>2.2480920000000002</v>
      </c>
    </row>
    <row r="1957" spans="1:31" ht="15.75" x14ac:dyDescent="0.25">
      <c r="A1957" s="11" t="s">
        <v>173</v>
      </c>
      <c r="B1957" s="11" t="s">
        <v>2138</v>
      </c>
      <c r="C1957" s="11">
        <v>924</v>
      </c>
      <c r="D1957" s="11">
        <v>57</v>
      </c>
      <c r="E1957" s="11">
        <v>33.5</v>
      </c>
      <c r="F1957" s="11">
        <v>4.7</v>
      </c>
      <c r="H1957" s="1">
        <v>45892</v>
      </c>
      <c r="I1957" s="5">
        <v>0.57638888888888884</v>
      </c>
      <c r="J1957" s="3">
        <v>28.82</v>
      </c>
      <c r="K1957" s="29">
        <v>34.32</v>
      </c>
      <c r="L1957" s="31">
        <f t="shared" si="322"/>
        <v>66.097364181174768</v>
      </c>
      <c r="M1957" s="33">
        <f t="shared" si="330"/>
        <v>772.4</v>
      </c>
      <c r="N1957" s="36">
        <f t="shared" si="323"/>
        <v>0.6408248585881513</v>
      </c>
      <c r="Q1957" s="19">
        <v>45892</v>
      </c>
      <c r="R1957" s="17">
        <v>0.57638888888888884</v>
      </c>
      <c r="U1957" s="18">
        <v>772.4</v>
      </c>
      <c r="W1957" s="24"/>
      <c r="Z1957" s="21">
        <f t="shared" si="324"/>
        <v>5.414770439449148</v>
      </c>
      <c r="AA1957" s="21">
        <f t="shared" si="325"/>
        <v>3.5790205369373007</v>
      </c>
      <c r="AB1957" s="21">
        <f t="shared" si="326"/>
        <v>0.19879829473105134</v>
      </c>
      <c r="AC1957" s="21">
        <f t="shared" si="327"/>
        <v>0.24</v>
      </c>
      <c r="AD1957" s="22">
        <f t="shared" si="328"/>
        <v>2.78064</v>
      </c>
      <c r="AE1957" s="22">
        <f t="shared" si="329"/>
        <v>2.1410928</v>
      </c>
    </row>
    <row r="1958" spans="1:31" ht="15.75" x14ac:dyDescent="0.25">
      <c r="A1958" s="11" t="s">
        <v>173</v>
      </c>
      <c r="B1958" s="11" t="s">
        <v>2139</v>
      </c>
      <c r="C1958" s="11">
        <v>913</v>
      </c>
      <c r="D1958" s="11">
        <v>57</v>
      </c>
      <c r="E1958" s="11">
        <v>33.299999999999997</v>
      </c>
      <c r="F1958" s="11">
        <v>3.8</v>
      </c>
      <c r="H1958" s="1">
        <v>45892</v>
      </c>
      <c r="I1958" s="5">
        <v>0.58333333333333337</v>
      </c>
      <c r="J1958" s="3">
        <v>28.7</v>
      </c>
      <c r="K1958" s="29">
        <v>33.979999999999997</v>
      </c>
      <c r="L1958" s="31">
        <f t="shared" si="322"/>
        <v>67.133353665794658</v>
      </c>
      <c r="M1958" s="33">
        <f t="shared" si="330"/>
        <v>718.4</v>
      </c>
      <c r="N1958" s="36">
        <f t="shared" si="323"/>
        <v>0.59588877346649138</v>
      </c>
      <c r="Q1958" s="19">
        <v>45892</v>
      </c>
      <c r="R1958" s="17">
        <v>0.58333333333333337</v>
      </c>
      <c r="U1958" s="18">
        <v>718.4</v>
      </c>
      <c r="W1958" s="24"/>
      <c r="Z1958" s="21">
        <f t="shared" si="324"/>
        <v>5.3133396615241173</v>
      </c>
      <c r="AA1958" s="21">
        <f t="shared" si="325"/>
        <v>3.5670231064359226</v>
      </c>
      <c r="AB1958" s="21">
        <f t="shared" si="326"/>
        <v>0.19862884769741951</v>
      </c>
      <c r="AC1958" s="21">
        <f t="shared" si="327"/>
        <v>0.24</v>
      </c>
      <c r="AD1958" s="22">
        <f t="shared" si="328"/>
        <v>2.5862400000000001</v>
      </c>
      <c r="AE1958" s="22">
        <f t="shared" si="329"/>
        <v>1.9914048000000002</v>
      </c>
    </row>
    <row r="1959" spans="1:31" ht="15.75" x14ac:dyDescent="0.25">
      <c r="A1959" s="11" t="s">
        <v>173</v>
      </c>
      <c r="B1959" s="11" t="s">
        <v>2140</v>
      </c>
      <c r="C1959" s="11">
        <v>896</v>
      </c>
      <c r="D1959" s="11">
        <v>56</v>
      </c>
      <c r="E1959" s="11">
        <v>33.5</v>
      </c>
      <c r="F1959" s="11">
        <v>4.5</v>
      </c>
      <c r="H1959" s="1">
        <v>45892</v>
      </c>
      <c r="I1959" s="5">
        <v>0.59027777777777779</v>
      </c>
      <c r="J1959" s="3">
        <v>28.56</v>
      </c>
      <c r="K1959" s="29">
        <v>33.64</v>
      </c>
      <c r="L1959" s="31">
        <f t="shared" si="322"/>
        <v>68.077570204713396</v>
      </c>
      <c r="M1959" s="33">
        <f t="shared" si="330"/>
        <v>707.8</v>
      </c>
      <c r="N1959" s="36">
        <f t="shared" si="323"/>
        <v>0.58670680102862538</v>
      </c>
      <c r="Q1959" s="19">
        <v>45892</v>
      </c>
      <c r="R1959" s="17">
        <v>0.59027777777777779</v>
      </c>
      <c r="U1959" s="18">
        <v>707.8</v>
      </c>
      <c r="W1959" s="24"/>
      <c r="Z1959" s="21">
        <f t="shared" si="324"/>
        <v>5.2135614691585737</v>
      </c>
      <c r="AA1959" s="21">
        <f t="shared" si="325"/>
        <v>3.5492659693323154</v>
      </c>
      <c r="AB1959" s="21">
        <f t="shared" si="326"/>
        <v>0.19813639008780493</v>
      </c>
      <c r="AC1959" s="21">
        <f t="shared" si="327"/>
        <v>0.24</v>
      </c>
      <c r="AD1959" s="22">
        <f t="shared" si="328"/>
        <v>2.5480800000000001</v>
      </c>
      <c r="AE1959" s="22">
        <f t="shared" si="329"/>
        <v>1.9620216000000001</v>
      </c>
    </row>
    <row r="1960" spans="1:31" ht="15.75" x14ac:dyDescent="0.25">
      <c r="A1960" s="11" t="s">
        <v>173</v>
      </c>
      <c r="B1960" s="11" t="s">
        <v>2141</v>
      </c>
      <c r="C1960" s="11">
        <v>881</v>
      </c>
      <c r="D1960" s="11">
        <v>57</v>
      </c>
      <c r="E1960" s="11">
        <v>33.5</v>
      </c>
      <c r="F1960" s="11">
        <v>4.7</v>
      </c>
      <c r="H1960" s="1">
        <v>45892</v>
      </c>
      <c r="I1960" s="5">
        <v>0.59722222222222221</v>
      </c>
      <c r="J1960" s="3">
        <v>28.48</v>
      </c>
      <c r="K1960" s="29">
        <v>33.369999999999997</v>
      </c>
      <c r="L1960" s="31">
        <f t="shared" si="322"/>
        <v>69.020039185071667</v>
      </c>
      <c r="M1960" s="33">
        <f t="shared" si="330"/>
        <v>528.6</v>
      </c>
      <c r="N1960" s="36">
        <f t="shared" si="323"/>
        <v>0.43824739218582731</v>
      </c>
      <c r="Q1960" s="19">
        <v>45892</v>
      </c>
      <c r="R1960" s="17">
        <v>0.59722222222222221</v>
      </c>
      <c r="U1960" s="18">
        <v>528.6</v>
      </c>
      <c r="W1960" s="24"/>
      <c r="Z1960" s="21">
        <f t="shared" si="324"/>
        <v>5.13548811754029</v>
      </c>
      <c r="AA1960" s="21">
        <f t="shared" si="325"/>
        <v>3.5445159110710076</v>
      </c>
      <c r="AB1960" s="21">
        <f t="shared" si="326"/>
        <v>0.19826617967181989</v>
      </c>
      <c r="AC1960" s="21">
        <f t="shared" si="327"/>
        <v>0.24</v>
      </c>
      <c r="AD1960" s="22">
        <f t="shared" si="328"/>
        <v>1.90296</v>
      </c>
      <c r="AE1960" s="22">
        <f t="shared" si="329"/>
        <v>1.4652792000000001</v>
      </c>
    </row>
    <row r="1961" spans="1:31" ht="15.75" x14ac:dyDescent="0.25">
      <c r="A1961" s="11" t="s">
        <v>173</v>
      </c>
      <c r="B1961" s="11" t="s">
        <v>2142</v>
      </c>
      <c r="C1961" s="11">
        <v>859</v>
      </c>
      <c r="D1961" s="11">
        <v>57</v>
      </c>
      <c r="E1961" s="11">
        <v>33.6</v>
      </c>
      <c r="F1961" s="11">
        <v>4.5</v>
      </c>
      <c r="H1961" s="1">
        <v>45892</v>
      </c>
      <c r="I1961" s="5">
        <v>0.60416666666666663</v>
      </c>
      <c r="J1961" s="3">
        <v>28.38</v>
      </c>
      <c r="K1961" s="29">
        <v>33.08</v>
      </c>
      <c r="L1961" s="31">
        <f t="shared" si="322"/>
        <v>69.968735716061545</v>
      </c>
      <c r="M1961" s="33">
        <f t="shared" si="330"/>
        <v>606.5</v>
      </c>
      <c r="N1961" s="36">
        <f t="shared" si="323"/>
        <v>0.50276746374508763</v>
      </c>
      <c r="Q1961" s="19">
        <v>45892</v>
      </c>
      <c r="R1961" s="17">
        <v>0.60416666666666663</v>
      </c>
      <c r="U1961" s="18">
        <v>606.5</v>
      </c>
      <c r="W1961" s="24"/>
      <c r="Z1961" s="21">
        <f t="shared" si="324"/>
        <v>5.0527637378372514</v>
      </c>
      <c r="AA1961" s="21">
        <f t="shared" si="325"/>
        <v>3.5353549060843394</v>
      </c>
      <c r="AB1961" s="21">
        <f t="shared" si="326"/>
        <v>0.19817818415384722</v>
      </c>
      <c r="AC1961" s="21">
        <f t="shared" si="327"/>
        <v>0.24</v>
      </c>
      <c r="AD1961" s="22">
        <f t="shared" si="328"/>
        <v>2.1833999999999998</v>
      </c>
      <c r="AE1961" s="22">
        <f t="shared" si="329"/>
        <v>1.6812179999999999</v>
      </c>
    </row>
    <row r="1962" spans="1:31" ht="15.75" x14ac:dyDescent="0.25">
      <c r="A1962" s="11" t="s">
        <v>173</v>
      </c>
      <c r="B1962" s="11" t="s">
        <v>2143</v>
      </c>
      <c r="C1962" s="11">
        <v>841</v>
      </c>
      <c r="D1962" s="11">
        <v>58</v>
      </c>
      <c r="E1962" s="11">
        <v>33.4</v>
      </c>
      <c r="F1962" s="11">
        <v>4.7</v>
      </c>
      <c r="H1962" s="1">
        <v>45892</v>
      </c>
      <c r="I1962" s="5">
        <v>0.61111111111111116</v>
      </c>
      <c r="J1962" s="3">
        <v>28.15</v>
      </c>
      <c r="K1962" s="29">
        <v>32.81</v>
      </c>
      <c r="L1962" s="31">
        <f t="shared" si="322"/>
        <v>70.063957515219272</v>
      </c>
      <c r="M1962" s="33">
        <f t="shared" si="330"/>
        <v>179.6</v>
      </c>
      <c r="N1962" s="36">
        <f t="shared" si="323"/>
        <v>0.14842935264322871</v>
      </c>
      <c r="Q1962" s="19">
        <v>45892</v>
      </c>
      <c r="R1962" s="17">
        <v>0.61111111111111116</v>
      </c>
      <c r="U1962" s="18">
        <v>179.6</v>
      </c>
      <c r="W1962" s="24"/>
      <c r="Z1962" s="21">
        <f t="shared" si="324"/>
        <v>4.9767868008129046</v>
      </c>
      <c r="AA1962" s="21">
        <f t="shared" si="325"/>
        <v>3.4869337897445942</v>
      </c>
      <c r="AB1962" s="21">
        <f t="shared" si="326"/>
        <v>0.19585484941665732</v>
      </c>
      <c r="AC1962" s="21">
        <f t="shared" si="327"/>
        <v>0.24</v>
      </c>
      <c r="AD1962" s="22">
        <f t="shared" si="328"/>
        <v>0.64656000000000002</v>
      </c>
      <c r="AE1962" s="22">
        <f t="shared" si="329"/>
        <v>0.49785120000000005</v>
      </c>
    </row>
    <row r="1963" spans="1:31" ht="15.75" x14ac:dyDescent="0.25">
      <c r="A1963" s="11" t="s">
        <v>173</v>
      </c>
      <c r="B1963" s="11" t="s">
        <v>2144</v>
      </c>
      <c r="C1963" s="11">
        <v>817</v>
      </c>
      <c r="D1963" s="11">
        <v>57</v>
      </c>
      <c r="E1963" s="11">
        <v>33.5</v>
      </c>
      <c r="F1963" s="11">
        <v>4.5</v>
      </c>
      <c r="H1963" s="1">
        <v>45892</v>
      </c>
      <c r="I1963" s="5">
        <v>0.61805555555555558</v>
      </c>
      <c r="J1963" s="3">
        <v>28.39</v>
      </c>
      <c r="K1963" s="29">
        <v>33.28</v>
      </c>
      <c r="L1963" s="31">
        <f t="shared" si="322"/>
        <v>68.972904797286006</v>
      </c>
      <c r="M1963" s="33">
        <f t="shared" si="330"/>
        <v>141.5</v>
      </c>
      <c r="N1963" s="36">
        <f t="shared" si="323"/>
        <v>0.1171743455222506</v>
      </c>
      <c r="Q1963" s="19">
        <v>45892</v>
      </c>
      <c r="R1963" s="17">
        <v>0.61805555555555558</v>
      </c>
      <c r="U1963" s="18">
        <v>141.5</v>
      </c>
      <c r="W1963" s="24"/>
      <c r="Z1963" s="21">
        <f t="shared" si="324"/>
        <v>5.1096901568803439</v>
      </c>
      <c r="AA1963" s="21">
        <f t="shared" si="325"/>
        <v>3.5243017273413737</v>
      </c>
      <c r="AB1963" s="21">
        <f t="shared" si="326"/>
        <v>0.19726664205562053</v>
      </c>
      <c r="AC1963" s="21">
        <f t="shared" si="327"/>
        <v>0.24</v>
      </c>
      <c r="AD1963" s="22">
        <f t="shared" si="328"/>
        <v>0.50939999999999996</v>
      </c>
      <c r="AE1963" s="22">
        <f t="shared" si="329"/>
        <v>0.39223799999999998</v>
      </c>
    </row>
    <row r="1964" spans="1:31" ht="15.75" x14ac:dyDescent="0.25">
      <c r="A1964" s="11" t="s">
        <v>173</v>
      </c>
      <c r="B1964" s="11" t="s">
        <v>2145</v>
      </c>
      <c r="C1964" s="11">
        <v>798</v>
      </c>
      <c r="D1964" s="11">
        <v>59</v>
      </c>
      <c r="E1964" s="11">
        <v>33.5</v>
      </c>
      <c r="F1964" s="11">
        <v>4.5999999999999996</v>
      </c>
      <c r="H1964" s="1">
        <v>45892</v>
      </c>
      <c r="I1964" s="5">
        <v>0.625</v>
      </c>
      <c r="J1964" s="3">
        <v>28.38</v>
      </c>
      <c r="K1964" s="29">
        <v>32.99</v>
      </c>
      <c r="L1964" s="31">
        <f t="shared" si="322"/>
        <v>70.448014327166391</v>
      </c>
      <c r="M1964" s="33">
        <f t="shared" si="330"/>
        <v>135.80000000000001</v>
      </c>
      <c r="N1964" s="36">
        <f t="shared" si="323"/>
        <v>0.11266577998125568</v>
      </c>
      <c r="Q1964" s="19">
        <v>45892</v>
      </c>
      <c r="R1964" s="17">
        <v>0.625</v>
      </c>
      <c r="U1964" s="18">
        <v>135.80000000000001</v>
      </c>
      <c r="W1964" s="24"/>
      <c r="Z1964" s="21">
        <f t="shared" si="324"/>
        <v>5.027326991045272</v>
      </c>
      <c r="AA1964" s="21">
        <f t="shared" si="325"/>
        <v>3.5416520389250761</v>
      </c>
      <c r="AB1964" s="21">
        <f t="shared" si="326"/>
        <v>0.19866341094332476</v>
      </c>
      <c r="AC1964" s="21">
        <f t="shared" si="327"/>
        <v>0.24</v>
      </c>
      <c r="AD1964" s="22">
        <f t="shared" si="328"/>
        <v>0.48888000000000004</v>
      </c>
      <c r="AE1964" s="22">
        <f t="shared" si="329"/>
        <v>0.37643760000000004</v>
      </c>
    </row>
    <row r="1965" spans="1:31" ht="15.75" x14ac:dyDescent="0.25">
      <c r="A1965" s="11" t="s">
        <v>173</v>
      </c>
      <c r="B1965" s="11" t="s">
        <v>2146</v>
      </c>
      <c r="C1965" s="11">
        <v>769</v>
      </c>
      <c r="D1965" s="11">
        <v>59</v>
      </c>
      <c r="E1965" s="11">
        <v>33.5</v>
      </c>
      <c r="F1965" s="11">
        <v>4.4000000000000004</v>
      </c>
      <c r="H1965" s="1">
        <v>45892</v>
      </c>
      <c r="I1965" s="5">
        <v>0.63194444444444442</v>
      </c>
      <c r="J1965" s="3">
        <v>28.38</v>
      </c>
      <c r="K1965" s="29">
        <v>33.28</v>
      </c>
      <c r="L1965" s="31">
        <f t="shared" si="322"/>
        <v>68.915367387391129</v>
      </c>
      <c r="M1965" s="33">
        <f t="shared" si="330"/>
        <v>131.19999999999999</v>
      </c>
      <c r="N1965" s="36">
        <f t="shared" si="323"/>
        <v>0.1086227182894355</v>
      </c>
      <c r="Q1965" s="19">
        <v>45892</v>
      </c>
      <c r="R1965" s="17">
        <v>0.63194444444444442</v>
      </c>
      <c r="U1965" s="18">
        <v>131.19999999999999</v>
      </c>
      <c r="W1965" s="24"/>
      <c r="Z1965" s="21">
        <f t="shared" si="324"/>
        <v>5.1096901568803439</v>
      </c>
      <c r="AA1965" s="21">
        <f t="shared" si="325"/>
        <v>3.5213617439714509</v>
      </c>
      <c r="AB1965" s="21">
        <f t="shared" si="326"/>
        <v>0.19710208161444581</v>
      </c>
      <c r="AC1965" s="21">
        <f t="shared" si="327"/>
        <v>0.24</v>
      </c>
      <c r="AD1965" s="22">
        <f t="shared" si="328"/>
        <v>0.47231999999999996</v>
      </c>
      <c r="AE1965" s="22">
        <f t="shared" si="329"/>
        <v>0.36368639999999997</v>
      </c>
    </row>
    <row r="1966" spans="1:31" ht="15.75" x14ac:dyDescent="0.25">
      <c r="A1966" s="11" t="s">
        <v>173</v>
      </c>
      <c r="B1966" s="11" t="s">
        <v>2147</v>
      </c>
      <c r="C1966" s="11">
        <v>740</v>
      </c>
      <c r="D1966" s="11">
        <v>60</v>
      </c>
      <c r="E1966" s="11">
        <v>33.4</v>
      </c>
      <c r="F1966" s="11">
        <v>4</v>
      </c>
      <c r="H1966" s="1">
        <v>45892</v>
      </c>
      <c r="I1966" s="5">
        <v>0.63888888888888884</v>
      </c>
      <c r="J1966" s="3">
        <v>28.16</v>
      </c>
      <c r="K1966" s="29">
        <v>32.86</v>
      </c>
      <c r="L1966" s="31">
        <f t="shared" si="322"/>
        <v>69.855802132752075</v>
      </c>
      <c r="M1966" s="33">
        <f t="shared" si="330"/>
        <v>168.5</v>
      </c>
      <c r="N1966" s="36">
        <f t="shared" si="323"/>
        <v>0.13923743657986035</v>
      </c>
      <c r="Q1966" s="19">
        <v>45892</v>
      </c>
      <c r="R1966" s="17">
        <v>0.63888888888888884</v>
      </c>
      <c r="U1966" s="18">
        <v>168.5</v>
      </c>
      <c r="W1966" s="24"/>
      <c r="Z1966" s="21">
        <f t="shared" si="324"/>
        <v>4.9907812980270529</v>
      </c>
      <c r="AA1966" s="21">
        <f t="shared" si="325"/>
        <v>3.4863503084281739</v>
      </c>
      <c r="AB1966" s="21">
        <f t="shared" si="326"/>
        <v>0.19574959927806979</v>
      </c>
      <c r="AC1966" s="21">
        <f t="shared" si="327"/>
        <v>0.24</v>
      </c>
      <c r="AD1966" s="22">
        <f t="shared" si="328"/>
        <v>0.60660000000000003</v>
      </c>
      <c r="AE1966" s="22">
        <f t="shared" si="329"/>
        <v>0.46708200000000005</v>
      </c>
    </row>
    <row r="1967" spans="1:31" ht="15.75" x14ac:dyDescent="0.25">
      <c r="A1967" s="11" t="s">
        <v>173</v>
      </c>
      <c r="B1967" s="11" t="s">
        <v>2148</v>
      </c>
      <c r="C1967" s="11">
        <v>714</v>
      </c>
      <c r="D1967" s="11">
        <v>59</v>
      </c>
      <c r="E1967" s="11">
        <v>33.6</v>
      </c>
      <c r="F1967" s="11">
        <v>4.0999999999999996</v>
      </c>
      <c r="H1967" s="1">
        <v>45892</v>
      </c>
      <c r="I1967" s="5">
        <v>0.64583333333333337</v>
      </c>
      <c r="J1967" s="3">
        <v>27.75</v>
      </c>
      <c r="K1967" s="29">
        <v>31.91</v>
      </c>
      <c r="L1967" s="31">
        <f t="shared" si="322"/>
        <v>72.595342222285041</v>
      </c>
      <c r="M1967" s="33">
        <f t="shared" si="330"/>
        <v>133.5</v>
      </c>
      <c r="N1967" s="36">
        <f t="shared" si="323"/>
        <v>0.11007888762689434</v>
      </c>
      <c r="Q1967" s="19">
        <v>45892</v>
      </c>
      <c r="R1967" s="17">
        <v>0.64583333333333337</v>
      </c>
      <c r="U1967" s="18">
        <v>133.5</v>
      </c>
      <c r="W1967" s="24"/>
      <c r="Z1967" s="21">
        <f t="shared" si="324"/>
        <v>4.7306468708805651</v>
      </c>
      <c r="AA1967" s="21">
        <f t="shared" si="325"/>
        <v>3.434229285243565</v>
      </c>
      <c r="AB1967" s="21">
        <f t="shared" si="326"/>
        <v>0.19418642452514409</v>
      </c>
      <c r="AC1967" s="21">
        <f t="shared" si="327"/>
        <v>0.24</v>
      </c>
      <c r="AD1967" s="22">
        <f t="shared" si="328"/>
        <v>0.48060000000000003</v>
      </c>
      <c r="AE1967" s="22">
        <f t="shared" si="329"/>
        <v>0.370062</v>
      </c>
    </row>
    <row r="1968" spans="1:31" ht="15.75" x14ac:dyDescent="0.25">
      <c r="A1968" s="11" t="s">
        <v>173</v>
      </c>
      <c r="B1968" s="11" t="s">
        <v>2149</v>
      </c>
      <c r="C1968" s="11">
        <v>682</v>
      </c>
      <c r="D1968" s="11">
        <v>60</v>
      </c>
      <c r="E1968" s="11">
        <v>33.6</v>
      </c>
      <c r="F1968" s="11">
        <v>3.3</v>
      </c>
      <c r="H1968" s="1">
        <v>45892</v>
      </c>
      <c r="I1968" s="5">
        <v>0.65277777777777779</v>
      </c>
      <c r="J1968" s="3">
        <v>27.68</v>
      </c>
      <c r="K1968" s="29">
        <v>32.11</v>
      </c>
      <c r="L1968" s="31">
        <f t="shared" si="322"/>
        <v>71.068083472883018</v>
      </c>
      <c r="M1968" s="33">
        <f t="shared" si="330"/>
        <v>200.1</v>
      </c>
      <c r="N1968" s="36">
        <f t="shared" si="323"/>
        <v>0.16447225628917386</v>
      </c>
      <c r="Q1968" s="19">
        <v>45892</v>
      </c>
      <c r="R1968" s="17">
        <v>0.65277777777777779</v>
      </c>
      <c r="U1968" s="18">
        <v>200.1</v>
      </c>
      <c r="W1968" s="24"/>
      <c r="Z1968" s="21">
        <f t="shared" si="324"/>
        <v>4.7844109218712854</v>
      </c>
      <c r="AA1968" s="21">
        <f t="shared" si="325"/>
        <v>3.4001891476412167</v>
      </c>
      <c r="AB1968" s="21">
        <f t="shared" si="326"/>
        <v>0.19197629558103332</v>
      </c>
      <c r="AC1968" s="21">
        <f t="shared" si="327"/>
        <v>0.24</v>
      </c>
      <c r="AD1968" s="22">
        <f t="shared" si="328"/>
        <v>0.72036</v>
      </c>
      <c r="AE1968" s="22">
        <f t="shared" si="329"/>
        <v>0.55467719999999998</v>
      </c>
    </row>
    <row r="1969" spans="1:31" ht="15.75" x14ac:dyDescent="0.25">
      <c r="A1969" s="11" t="s">
        <v>173</v>
      </c>
      <c r="B1969" s="11" t="s">
        <v>2150</v>
      </c>
      <c r="C1969" s="11">
        <v>672</v>
      </c>
      <c r="D1969" s="11">
        <v>61</v>
      </c>
      <c r="E1969" s="11">
        <v>33.200000000000003</v>
      </c>
      <c r="F1969" s="11">
        <v>3.5</v>
      </c>
      <c r="H1969" s="1">
        <v>45892</v>
      </c>
      <c r="I1969" s="5">
        <v>0.65972222222222221</v>
      </c>
      <c r="J1969" s="3">
        <v>27.72</v>
      </c>
      <c r="K1969" s="29">
        <v>32.24</v>
      </c>
      <c r="L1969" s="31">
        <f t="shared" si="322"/>
        <v>70.597633068043663</v>
      </c>
      <c r="M1969" s="33">
        <f t="shared" si="330"/>
        <v>336.3</v>
      </c>
      <c r="N1969" s="36">
        <f t="shared" si="323"/>
        <v>0.27638613126462269</v>
      </c>
      <c r="Q1969" s="19">
        <v>45892</v>
      </c>
      <c r="R1969" s="17">
        <v>0.65972222222222221</v>
      </c>
      <c r="U1969" s="18">
        <v>336.3</v>
      </c>
      <c r="W1969" s="24"/>
      <c r="Z1969" s="21">
        <f t="shared" si="324"/>
        <v>4.8196414430411734</v>
      </c>
      <c r="AA1969" s="21">
        <f t="shared" si="325"/>
        <v>3.4025527811535721</v>
      </c>
      <c r="AB1969" s="21">
        <f t="shared" si="326"/>
        <v>0.19192448185514119</v>
      </c>
      <c r="AC1969" s="21">
        <f t="shared" si="327"/>
        <v>0.24</v>
      </c>
      <c r="AD1969" s="22">
        <f t="shared" si="328"/>
        <v>1.21068</v>
      </c>
      <c r="AE1969" s="22">
        <f t="shared" si="329"/>
        <v>0.93222360000000004</v>
      </c>
    </row>
    <row r="1970" spans="1:31" ht="15.75" x14ac:dyDescent="0.25">
      <c r="A1970" s="11" t="s">
        <v>173</v>
      </c>
      <c r="B1970" s="11" t="s">
        <v>2151</v>
      </c>
      <c r="C1970" s="11">
        <v>629</v>
      </c>
      <c r="D1970" s="11">
        <v>62</v>
      </c>
      <c r="E1970" s="11">
        <v>33</v>
      </c>
      <c r="F1970" s="11">
        <v>3.9</v>
      </c>
      <c r="H1970" s="1">
        <v>45892</v>
      </c>
      <c r="I1970" s="5">
        <v>0.66666666666666663</v>
      </c>
      <c r="J1970" s="3">
        <v>27.75</v>
      </c>
      <c r="K1970" s="29">
        <v>32.29</v>
      </c>
      <c r="L1970" s="31">
        <f t="shared" si="322"/>
        <v>70.504463491938679</v>
      </c>
      <c r="M1970" s="33">
        <f t="shared" si="330"/>
        <v>252.8</v>
      </c>
      <c r="N1970" s="36">
        <f t="shared" si="323"/>
        <v>0.20783228814341315</v>
      </c>
      <c r="Q1970" s="19">
        <v>45892</v>
      </c>
      <c r="R1970" s="17">
        <v>0.66666666666666663</v>
      </c>
      <c r="U1970" s="18">
        <v>252.8</v>
      </c>
      <c r="W1970" s="24"/>
      <c r="Z1970" s="21">
        <f t="shared" si="324"/>
        <v>4.8332515106942893</v>
      </c>
      <c r="AA1970" s="21">
        <f t="shared" si="325"/>
        <v>3.4076580468310302</v>
      </c>
      <c r="AB1970" s="21">
        <f t="shared" si="326"/>
        <v>0.19214115815363633</v>
      </c>
      <c r="AC1970" s="21">
        <f t="shared" si="327"/>
        <v>0.24</v>
      </c>
      <c r="AD1970" s="22">
        <f t="shared" si="328"/>
        <v>0.91008</v>
      </c>
      <c r="AE1970" s="22">
        <f t="shared" si="329"/>
        <v>0.70076159999999998</v>
      </c>
    </row>
    <row r="1971" spans="1:31" ht="15.75" x14ac:dyDescent="0.25">
      <c r="A1971" s="11" t="s">
        <v>173</v>
      </c>
      <c r="B1971" s="11" t="s">
        <v>2152</v>
      </c>
      <c r="C1971" s="11">
        <v>612</v>
      </c>
      <c r="D1971" s="11">
        <v>61</v>
      </c>
      <c r="E1971" s="11">
        <v>33</v>
      </c>
      <c r="F1971" s="11">
        <v>4.4000000000000004</v>
      </c>
      <c r="H1971" s="1">
        <v>45892</v>
      </c>
      <c r="I1971" s="5">
        <v>0.67361111111111116</v>
      </c>
      <c r="J1971" s="3">
        <v>27.71</v>
      </c>
      <c r="K1971" s="29">
        <v>32.29</v>
      </c>
      <c r="L1971" s="31">
        <f t="shared" si="322"/>
        <v>70.26723094158622</v>
      </c>
      <c r="M1971" s="33">
        <f t="shared" si="330"/>
        <v>97</v>
      </c>
      <c r="N1971" s="36">
        <f t="shared" si="323"/>
        <v>7.9687377946178223E-2</v>
      </c>
      <c r="Q1971" s="19">
        <v>45892</v>
      </c>
      <c r="R1971" s="17">
        <v>0.67361111111111116</v>
      </c>
      <c r="U1971" s="18">
        <v>97</v>
      </c>
      <c r="W1971" s="24"/>
      <c r="Z1971" s="21">
        <f t="shared" si="324"/>
        <v>4.8332515106942893</v>
      </c>
      <c r="AA1971" s="21">
        <f t="shared" si="325"/>
        <v>3.396192001007261</v>
      </c>
      <c r="AB1971" s="21">
        <f t="shared" si="326"/>
        <v>0.19149464395128832</v>
      </c>
      <c r="AC1971" s="21">
        <f t="shared" si="327"/>
        <v>0.24</v>
      </c>
      <c r="AD1971" s="22">
        <f t="shared" si="328"/>
        <v>0.34920000000000001</v>
      </c>
      <c r="AE1971" s="22">
        <f t="shared" si="329"/>
        <v>0.26888400000000001</v>
      </c>
    </row>
    <row r="1972" spans="1:31" ht="15.75" x14ac:dyDescent="0.25">
      <c r="A1972" s="11" t="s">
        <v>173</v>
      </c>
      <c r="B1972" s="11" t="s">
        <v>2153</v>
      </c>
      <c r="C1972" s="11">
        <v>580</v>
      </c>
      <c r="D1972" s="11">
        <v>62</v>
      </c>
      <c r="E1972" s="11">
        <v>32.799999999999997</v>
      </c>
      <c r="F1972" s="11">
        <v>3.8</v>
      </c>
      <c r="H1972" s="1">
        <v>45892</v>
      </c>
      <c r="I1972" s="5">
        <v>0.68055555555555558</v>
      </c>
      <c r="J1972" s="3">
        <v>27.95</v>
      </c>
      <c r="K1972" s="29">
        <v>32.79</v>
      </c>
      <c r="L1972" s="31">
        <f t="shared" si="322"/>
        <v>69.003277457438699</v>
      </c>
      <c r="M1972" s="33">
        <f t="shared" si="330"/>
        <v>92</v>
      </c>
      <c r="N1972" s="36">
        <f t="shared" si="323"/>
        <v>7.5712464481390976E-2</v>
      </c>
      <c r="Q1972" s="19">
        <v>45892</v>
      </c>
      <c r="R1972" s="17">
        <v>0.68055555555555558</v>
      </c>
      <c r="U1972" s="18">
        <v>92</v>
      </c>
      <c r="W1972" s="24"/>
      <c r="Z1972" s="21">
        <f t="shared" si="324"/>
        <v>4.9711985485927812</v>
      </c>
      <c r="AA1972" s="21">
        <f t="shared" si="325"/>
        <v>3.4302899274456422</v>
      </c>
      <c r="AB1972" s="21">
        <f t="shared" si="326"/>
        <v>0.19270180047029903</v>
      </c>
      <c r="AC1972" s="21">
        <f t="shared" si="327"/>
        <v>0.24</v>
      </c>
      <c r="AD1972" s="22">
        <f t="shared" si="328"/>
        <v>0.33119999999999999</v>
      </c>
      <c r="AE1972" s="22">
        <f t="shared" si="329"/>
        <v>0.25502400000000003</v>
      </c>
    </row>
    <row r="1973" spans="1:31" ht="15.75" x14ac:dyDescent="0.25">
      <c r="A1973" s="11" t="s">
        <v>173</v>
      </c>
      <c r="B1973" s="11" t="s">
        <v>2154</v>
      </c>
      <c r="C1973" s="11">
        <v>543</v>
      </c>
      <c r="D1973" s="11">
        <v>62</v>
      </c>
      <c r="E1973" s="11">
        <v>32.799999999999997</v>
      </c>
      <c r="F1973" s="11">
        <v>3.8</v>
      </c>
      <c r="H1973" s="1">
        <v>45892</v>
      </c>
      <c r="I1973" s="5">
        <v>0.6875</v>
      </c>
      <c r="J1973" s="3">
        <v>27.44</v>
      </c>
      <c r="K1973" s="29">
        <v>32.020000000000003</v>
      </c>
      <c r="L1973" s="31">
        <f t="shared" si="322"/>
        <v>70.126643334962679</v>
      </c>
      <c r="M1973" s="33">
        <f t="shared" si="330"/>
        <v>83.5</v>
      </c>
      <c r="N1973" s="36">
        <f t="shared" si="323"/>
        <v>6.8313135023106958E-2</v>
      </c>
      <c r="Q1973" s="19">
        <v>45892</v>
      </c>
      <c r="R1973" s="17">
        <v>0.6875</v>
      </c>
      <c r="U1973" s="18">
        <v>83.5</v>
      </c>
      <c r="W1973" s="24"/>
      <c r="Z1973" s="21">
        <f t="shared" si="324"/>
        <v>4.7601517834712137</v>
      </c>
      <c r="AA1973" s="21">
        <f t="shared" si="325"/>
        <v>3.3381346633977231</v>
      </c>
      <c r="AB1973" s="21">
        <f t="shared" si="326"/>
        <v>0.18859865664340877</v>
      </c>
      <c r="AC1973" s="21">
        <f t="shared" si="327"/>
        <v>0.24</v>
      </c>
      <c r="AD1973" s="22">
        <f t="shared" si="328"/>
        <v>0.30059999999999998</v>
      </c>
      <c r="AE1973" s="22">
        <f t="shared" si="329"/>
        <v>0.231462</v>
      </c>
    </row>
    <row r="1974" spans="1:31" ht="15.75" x14ac:dyDescent="0.25">
      <c r="A1974" s="11" t="s">
        <v>173</v>
      </c>
      <c r="B1974" s="11" t="s">
        <v>2155</v>
      </c>
      <c r="C1974" s="11">
        <v>505</v>
      </c>
      <c r="D1974" s="11">
        <v>62</v>
      </c>
      <c r="E1974" s="11">
        <v>32.700000000000003</v>
      </c>
      <c r="F1974" s="11">
        <v>3.4</v>
      </c>
      <c r="H1974" s="1">
        <v>45892</v>
      </c>
      <c r="I1974" s="2" t="s">
        <v>27</v>
      </c>
      <c r="J1974" s="3">
        <v>27.5</v>
      </c>
      <c r="K1974" s="29">
        <v>32.1</v>
      </c>
      <c r="L1974" s="31">
        <f t="shared" si="322"/>
        <v>70.049609492706111</v>
      </c>
      <c r="M1974" s="33">
        <f t="shared" si="330"/>
        <v>71.83</v>
      </c>
      <c r="N1974" s="36">
        <f t="shared" si="323"/>
        <v>5.881510668601353E-2</v>
      </c>
      <c r="Q1974" s="19">
        <v>45892</v>
      </c>
      <c r="R1974" s="17">
        <v>0.69444444444444442</v>
      </c>
      <c r="U1974" s="18">
        <v>71.83</v>
      </c>
      <c r="W1974" s="24"/>
      <c r="Z1974" s="21">
        <f t="shared" si="324"/>
        <v>4.7817101702880001</v>
      </c>
      <c r="AA1974" s="21">
        <f t="shared" si="325"/>
        <v>3.3495693013597565</v>
      </c>
      <c r="AB1974" s="21">
        <f t="shared" si="326"/>
        <v>0.18913231521906418</v>
      </c>
      <c r="AC1974" s="21">
        <f t="shared" si="327"/>
        <v>0.24</v>
      </c>
      <c r="AD1974" s="22">
        <f t="shared" si="328"/>
        <v>0.25858799999999998</v>
      </c>
      <c r="AE1974" s="22">
        <f t="shared" si="329"/>
        <v>0.19911276</v>
      </c>
    </row>
    <row r="1975" spans="1:31" ht="15.75" x14ac:dyDescent="0.25">
      <c r="A1975" s="11" t="s">
        <v>173</v>
      </c>
      <c r="B1975" s="11" t="s">
        <v>2156</v>
      </c>
      <c r="C1975" s="11">
        <v>468</v>
      </c>
      <c r="D1975" s="11">
        <v>62</v>
      </c>
      <c r="E1975" s="11">
        <v>32.700000000000003</v>
      </c>
      <c r="F1975" s="11">
        <v>3.3</v>
      </c>
      <c r="H1975" s="1">
        <v>45892</v>
      </c>
      <c r="I1975" s="2" t="s">
        <v>28</v>
      </c>
      <c r="J1975" s="3">
        <v>27.19</v>
      </c>
      <c r="K1975" s="29">
        <v>31.46</v>
      </c>
      <c r="L1975" s="31">
        <f t="shared" si="322"/>
        <v>71.705137919883441</v>
      </c>
      <c r="M1975" s="33">
        <f t="shared" si="330"/>
        <v>68.790000000000006</v>
      </c>
      <c r="N1975" s="36">
        <f t="shared" si="323"/>
        <v>5.6198577367325524E-2</v>
      </c>
      <c r="Q1975" s="19">
        <v>45892</v>
      </c>
      <c r="R1975" s="17">
        <v>0.70138888888888884</v>
      </c>
      <c r="U1975" s="18">
        <v>68.790000000000006</v>
      </c>
      <c r="W1975" s="24"/>
      <c r="Z1975" s="21">
        <f t="shared" si="324"/>
        <v>4.6115927955030038</v>
      </c>
      <c r="AA1975" s="21">
        <f t="shared" si="325"/>
        <v>3.3067489743188374</v>
      </c>
      <c r="AB1975" s="21">
        <f t="shared" si="326"/>
        <v>0.18760478739751538</v>
      </c>
      <c r="AC1975" s="21">
        <f t="shared" si="327"/>
        <v>0.24</v>
      </c>
      <c r="AD1975" s="22">
        <f t="shared" si="328"/>
        <v>0.24764400000000003</v>
      </c>
      <c r="AE1975" s="22">
        <f t="shared" si="329"/>
        <v>0.19068588000000003</v>
      </c>
    </row>
    <row r="1976" spans="1:31" ht="15.75" x14ac:dyDescent="0.25">
      <c r="A1976" s="11" t="s">
        <v>173</v>
      </c>
      <c r="B1976" s="11" t="s">
        <v>2157</v>
      </c>
      <c r="C1976" s="11">
        <v>431</v>
      </c>
      <c r="D1976" s="11">
        <v>61</v>
      </c>
      <c r="E1976" s="11">
        <v>32.9</v>
      </c>
      <c r="F1976" s="11">
        <v>3.1</v>
      </c>
      <c r="H1976" s="1">
        <v>45892</v>
      </c>
      <c r="I1976" s="2" t="s">
        <v>29</v>
      </c>
      <c r="J1976" s="3">
        <v>27.51</v>
      </c>
      <c r="K1976" s="29">
        <v>32.4</v>
      </c>
      <c r="L1976" s="31">
        <f t="shared" si="322"/>
        <v>68.501497374933436</v>
      </c>
      <c r="M1976" s="33">
        <f t="shared" si="330"/>
        <v>102.8</v>
      </c>
      <c r="N1976" s="36">
        <f t="shared" si="323"/>
        <v>8.3986703141736813E-2</v>
      </c>
      <c r="Q1976" s="19">
        <v>45892</v>
      </c>
      <c r="R1976" s="17">
        <v>0.70833333333333337</v>
      </c>
      <c r="U1976" s="18">
        <v>102.8</v>
      </c>
      <c r="W1976" s="24"/>
      <c r="Z1976" s="21">
        <f t="shared" si="324"/>
        <v>4.8633111980528723</v>
      </c>
      <c r="AA1976" s="21">
        <f t="shared" si="325"/>
        <v>3.3314409926690325</v>
      </c>
      <c r="AB1976" s="21">
        <f t="shared" si="326"/>
        <v>0.1876904547254086</v>
      </c>
      <c r="AC1976" s="21">
        <f t="shared" si="327"/>
        <v>0.24</v>
      </c>
      <c r="AD1976" s="22">
        <f t="shared" si="328"/>
        <v>0.37008000000000002</v>
      </c>
      <c r="AE1976" s="22">
        <f t="shared" si="329"/>
        <v>0.28496160000000004</v>
      </c>
    </row>
    <row r="1977" spans="1:31" ht="15.75" x14ac:dyDescent="0.25">
      <c r="A1977" s="11" t="s">
        <v>173</v>
      </c>
      <c r="B1977" s="11" t="s">
        <v>2158</v>
      </c>
      <c r="C1977" s="11">
        <v>394</v>
      </c>
      <c r="D1977" s="11">
        <v>61</v>
      </c>
      <c r="E1977" s="11">
        <v>32.6</v>
      </c>
      <c r="F1977" s="11">
        <v>3.2</v>
      </c>
      <c r="H1977" s="1">
        <v>45892</v>
      </c>
      <c r="I1977" s="2" t="s">
        <v>30</v>
      </c>
      <c r="J1977" s="3">
        <v>27.55</v>
      </c>
      <c r="K1977" s="29">
        <v>32.4</v>
      </c>
      <c r="L1977" s="31">
        <f t="shared" si="322"/>
        <v>68.735420203730186</v>
      </c>
      <c r="M1977" s="33">
        <f t="shared" si="330"/>
        <v>120.9</v>
      </c>
      <c r="N1977" s="36">
        <f t="shared" si="323"/>
        <v>9.8862818595504734E-2</v>
      </c>
      <c r="Q1977" s="19">
        <v>45892</v>
      </c>
      <c r="R1977" s="17">
        <v>0.71527777777777779</v>
      </c>
      <c r="U1977" s="18">
        <v>120.9</v>
      </c>
      <c r="W1977" s="24"/>
      <c r="Z1977" s="21">
        <f t="shared" si="324"/>
        <v>4.8633111980528723</v>
      </c>
      <c r="AA1977" s="21">
        <f t="shared" si="325"/>
        <v>3.3428173877967069</v>
      </c>
      <c r="AB1977" s="21">
        <f t="shared" si="326"/>
        <v>0.18833139081863307</v>
      </c>
      <c r="AC1977" s="21">
        <f t="shared" si="327"/>
        <v>0.24</v>
      </c>
      <c r="AD1977" s="22">
        <f t="shared" si="328"/>
        <v>0.43524000000000002</v>
      </c>
      <c r="AE1977" s="22">
        <f t="shared" si="329"/>
        <v>0.33513480000000001</v>
      </c>
    </row>
    <row r="1978" spans="1:31" ht="15.75" x14ac:dyDescent="0.25">
      <c r="A1978" s="11" t="s">
        <v>173</v>
      </c>
      <c r="B1978" s="11" t="s">
        <v>2159</v>
      </c>
      <c r="C1978" s="11">
        <v>359</v>
      </c>
      <c r="D1978" s="11">
        <v>61</v>
      </c>
      <c r="E1978" s="11">
        <v>32.4</v>
      </c>
      <c r="F1978" s="11">
        <v>3</v>
      </c>
      <c r="H1978" s="1">
        <v>45892</v>
      </c>
      <c r="I1978" s="2" t="s">
        <v>31</v>
      </c>
      <c r="J1978" s="3">
        <v>27.45</v>
      </c>
      <c r="K1978" s="29">
        <v>32.090000000000003</v>
      </c>
      <c r="L1978" s="31">
        <f t="shared" si="322"/>
        <v>69.806850654760694</v>
      </c>
      <c r="M1978" s="33">
        <f t="shared" si="330"/>
        <v>126</v>
      </c>
      <c r="N1978" s="36">
        <f t="shared" si="323"/>
        <v>0.10303884883623957</v>
      </c>
      <c r="Q1978" s="19">
        <v>45892</v>
      </c>
      <c r="R1978" s="17">
        <v>0.72222222222222221</v>
      </c>
      <c r="U1978" s="18">
        <v>126</v>
      </c>
      <c r="W1978" s="24"/>
      <c r="Z1978" s="21">
        <f t="shared" si="324"/>
        <v>4.7790107429127593</v>
      </c>
      <c r="AA1978" s="21">
        <f t="shared" si="325"/>
        <v>3.3360768920800798</v>
      </c>
      <c r="AB1978" s="21">
        <f t="shared" si="326"/>
        <v>0.1883844560453968</v>
      </c>
      <c r="AC1978" s="21">
        <f t="shared" si="327"/>
        <v>0.24</v>
      </c>
      <c r="AD1978" s="22">
        <f t="shared" si="328"/>
        <v>0.4536</v>
      </c>
      <c r="AE1978" s="22">
        <f t="shared" si="329"/>
        <v>0.34927200000000003</v>
      </c>
    </row>
    <row r="1979" spans="1:31" ht="15.75" x14ac:dyDescent="0.25">
      <c r="A1979" s="11" t="s">
        <v>173</v>
      </c>
      <c r="B1979" s="11" t="s">
        <v>2160</v>
      </c>
      <c r="C1979" s="11">
        <v>324</v>
      </c>
      <c r="D1979" s="11">
        <v>62</v>
      </c>
      <c r="E1979" s="11">
        <v>32.6</v>
      </c>
      <c r="F1979" s="11">
        <v>2.8</v>
      </c>
      <c r="H1979" s="1">
        <v>45892</v>
      </c>
      <c r="I1979" s="2" t="s">
        <v>32</v>
      </c>
      <c r="J1979" s="3">
        <v>27.37</v>
      </c>
      <c r="K1979" s="29">
        <v>31.71</v>
      </c>
      <c r="L1979" s="31">
        <f t="shared" si="322"/>
        <v>71.406788896322283</v>
      </c>
      <c r="M1979" s="33">
        <f t="shared" si="330"/>
        <v>107.3</v>
      </c>
      <c r="N1979" s="36">
        <f t="shared" si="323"/>
        <v>8.784541815405264E-2</v>
      </c>
      <c r="Q1979" s="19">
        <v>45892</v>
      </c>
      <c r="R1979" s="17">
        <v>0.72916666666666663</v>
      </c>
      <c r="U1979" s="18">
        <v>107.3</v>
      </c>
      <c r="W1979" s="24"/>
      <c r="Z1979" s="21">
        <f t="shared" si="324"/>
        <v>4.6774083860398274</v>
      </c>
      <c r="AA1979" s="21">
        <f t="shared" si="325"/>
        <v>3.3399871320383347</v>
      </c>
      <c r="AB1979" s="21">
        <f t="shared" si="326"/>
        <v>0.18913848182234966</v>
      </c>
      <c r="AC1979" s="21">
        <f t="shared" si="327"/>
        <v>0.24</v>
      </c>
      <c r="AD1979" s="22">
        <f t="shared" si="328"/>
        <v>0.38628000000000001</v>
      </c>
      <c r="AE1979" s="22">
        <f t="shared" si="329"/>
        <v>0.29743560000000002</v>
      </c>
    </row>
    <row r="1980" spans="1:31" ht="15.75" x14ac:dyDescent="0.25">
      <c r="A1980" s="11" t="s">
        <v>173</v>
      </c>
      <c r="B1980" s="11" t="s">
        <v>2161</v>
      </c>
      <c r="C1980" s="11">
        <v>285</v>
      </c>
      <c r="D1980" s="11">
        <v>62</v>
      </c>
      <c r="E1980" s="11">
        <v>32.4</v>
      </c>
      <c r="F1980" s="11">
        <v>2.7</v>
      </c>
      <c r="H1980" s="1">
        <v>45892</v>
      </c>
      <c r="I1980" s="2" t="s">
        <v>33</v>
      </c>
      <c r="J1980" s="3">
        <v>27.01</v>
      </c>
      <c r="K1980" s="29">
        <v>31.31</v>
      </c>
      <c r="L1980" s="31">
        <f t="shared" si="322"/>
        <v>71.446208010943337</v>
      </c>
      <c r="M1980" s="33">
        <f t="shared" si="330"/>
        <v>75.459999999999994</v>
      </c>
      <c r="N1980" s="36">
        <f t="shared" si="323"/>
        <v>6.1456575632360358E-2</v>
      </c>
      <c r="Q1980" s="19">
        <v>45892</v>
      </c>
      <c r="R1980" s="17">
        <v>0.73611111111111116</v>
      </c>
      <c r="U1980" s="18">
        <v>75.459999999999994</v>
      </c>
      <c r="W1980" s="24"/>
      <c r="Z1980" s="21">
        <f t="shared" si="324"/>
        <v>4.5724909064702697</v>
      </c>
      <c r="AA1980" s="21">
        <f t="shared" si="325"/>
        <v>3.2668713643182175</v>
      </c>
      <c r="AB1980" s="21">
        <f t="shared" si="326"/>
        <v>0.18554943424219955</v>
      </c>
      <c r="AC1980" s="21">
        <f t="shared" si="327"/>
        <v>0.24</v>
      </c>
      <c r="AD1980" s="22">
        <f t="shared" si="328"/>
        <v>0.27165600000000001</v>
      </c>
      <c r="AE1980" s="22">
        <f t="shared" si="329"/>
        <v>0.20917512000000002</v>
      </c>
    </row>
    <row r="1981" spans="1:31" ht="15.75" x14ac:dyDescent="0.25">
      <c r="A1981" s="11" t="s">
        <v>173</v>
      </c>
      <c r="B1981" s="11" t="s">
        <v>2162</v>
      </c>
      <c r="C1981" s="11">
        <v>248</v>
      </c>
      <c r="D1981" s="11">
        <v>62</v>
      </c>
      <c r="E1981" s="11">
        <v>32.299999999999997</v>
      </c>
      <c r="F1981" s="11">
        <v>3.2</v>
      </c>
      <c r="H1981" s="1">
        <v>45892</v>
      </c>
      <c r="I1981" s="2" t="s">
        <v>34</v>
      </c>
      <c r="J1981" s="3">
        <v>26.7</v>
      </c>
      <c r="K1981" s="29">
        <v>30.7</v>
      </c>
      <c r="L1981" s="31">
        <f t="shared" si="322"/>
        <v>72.990378025146796</v>
      </c>
      <c r="M1981" s="33">
        <f t="shared" si="330"/>
        <v>43.47</v>
      </c>
      <c r="N1981" s="36">
        <f t="shared" si="323"/>
        <v>3.5323528215921017E-2</v>
      </c>
      <c r="Q1981" s="19">
        <v>45892</v>
      </c>
      <c r="R1981" s="17">
        <v>0.74305555555555558</v>
      </c>
      <c r="U1981" s="18">
        <v>43.47</v>
      </c>
      <c r="W1981" s="24"/>
      <c r="Z1981" s="21">
        <f t="shared" si="324"/>
        <v>4.4164290333261924</v>
      </c>
      <c r="AA1981" s="21">
        <f t="shared" si="325"/>
        <v>3.2235682466371243</v>
      </c>
      <c r="AB1981" s="21">
        <f t="shared" si="326"/>
        <v>0.18392435223210815</v>
      </c>
      <c r="AC1981" s="21">
        <f t="shared" si="327"/>
        <v>0.24</v>
      </c>
      <c r="AD1981" s="22">
        <f t="shared" si="328"/>
        <v>0.15649199999999999</v>
      </c>
      <c r="AE1981" s="22">
        <f t="shared" si="329"/>
        <v>0.12049884</v>
      </c>
    </row>
    <row r="1982" spans="1:31" ht="15.75" x14ac:dyDescent="0.25">
      <c r="A1982" s="11" t="s">
        <v>173</v>
      </c>
      <c r="B1982" s="11" t="s">
        <v>2163</v>
      </c>
      <c r="C1982" s="11">
        <v>210</v>
      </c>
      <c r="D1982" s="11">
        <v>62</v>
      </c>
      <c r="E1982" s="11">
        <v>32.1</v>
      </c>
      <c r="F1982" s="11">
        <v>3</v>
      </c>
      <c r="H1982" s="1">
        <v>45892</v>
      </c>
      <c r="I1982" s="2" t="s">
        <v>35</v>
      </c>
      <c r="J1982" s="3">
        <v>26.68</v>
      </c>
      <c r="K1982" s="29">
        <v>30.46</v>
      </c>
      <c r="L1982" s="31">
        <f t="shared" si="322"/>
        <v>74.25606337030473</v>
      </c>
      <c r="M1982" s="33">
        <f t="shared" si="330"/>
        <v>18.38</v>
      </c>
      <c r="N1982" s="36">
        <f t="shared" si="323"/>
        <v>1.4968430562923494E-2</v>
      </c>
      <c r="Q1982" s="19">
        <v>45892</v>
      </c>
      <c r="R1982" s="17">
        <v>0.75</v>
      </c>
      <c r="U1982" s="18">
        <v>18.38</v>
      </c>
      <c r="W1982" s="24"/>
      <c r="Z1982" s="21">
        <f t="shared" si="324"/>
        <v>4.3563090030568468</v>
      </c>
      <c r="AA1982" s="21">
        <f t="shared" si="325"/>
        <v>3.2348235739161821</v>
      </c>
      <c r="AB1982" s="21">
        <f t="shared" si="326"/>
        <v>0.18489754923902577</v>
      </c>
      <c r="AC1982" s="21">
        <f t="shared" si="327"/>
        <v>0.24</v>
      </c>
      <c r="AD1982" s="22">
        <f t="shared" si="328"/>
        <v>6.6168000000000005E-2</v>
      </c>
      <c r="AE1982" s="22">
        <f t="shared" si="329"/>
        <v>5.0949360000000006E-2</v>
      </c>
    </row>
    <row r="1983" spans="1:31" ht="15.75" x14ac:dyDescent="0.25">
      <c r="A1983" s="11" t="s">
        <v>173</v>
      </c>
      <c r="B1983" s="11" t="s">
        <v>2164</v>
      </c>
      <c r="C1983" s="11">
        <v>174</v>
      </c>
      <c r="D1983" s="11">
        <v>62</v>
      </c>
      <c r="E1983" s="11">
        <v>32</v>
      </c>
      <c r="F1983" s="11">
        <v>3.2</v>
      </c>
      <c r="H1983" s="1">
        <v>45892</v>
      </c>
      <c r="I1983" s="2" t="s">
        <v>36</v>
      </c>
      <c r="J1983" s="3">
        <v>26.45</v>
      </c>
      <c r="K1983" s="29">
        <v>29.93</v>
      </c>
      <c r="L1983" s="31">
        <f t="shared" si="322"/>
        <v>75.928764922062967</v>
      </c>
      <c r="M1983" s="33">
        <f t="shared" si="330"/>
        <v>8.58</v>
      </c>
      <c r="N1983" s="36">
        <f t="shared" si="323"/>
        <v>1.6875431045350279E-5</v>
      </c>
      <c r="Q1983" s="19">
        <v>45892</v>
      </c>
      <c r="R1983" s="17">
        <v>0.75694444444444442</v>
      </c>
      <c r="U1983" s="18">
        <v>8.58</v>
      </c>
      <c r="W1983" s="24"/>
      <c r="Z1983" s="21">
        <f t="shared" si="324"/>
        <v>4.226058680120917</v>
      </c>
      <c r="AA1983" s="21">
        <f t="shared" si="325"/>
        <v>3.2087941606974479</v>
      </c>
      <c r="AB1983" s="21">
        <f t="shared" si="326"/>
        <v>0.18413798625547798</v>
      </c>
      <c r="AC1983" s="21">
        <f t="shared" si="327"/>
        <v>0.96</v>
      </c>
      <c r="AD1983" s="22">
        <f t="shared" si="328"/>
        <v>3.0887999999999999E-2</v>
      </c>
      <c r="AE1983" s="22">
        <f t="shared" si="329"/>
        <v>0</v>
      </c>
    </row>
    <row r="1984" spans="1:31" ht="15.75" x14ac:dyDescent="0.25">
      <c r="A1984" s="11" t="s">
        <v>173</v>
      </c>
      <c r="B1984" s="11" t="s">
        <v>2165</v>
      </c>
      <c r="C1984" s="11">
        <v>142</v>
      </c>
      <c r="D1984" s="11">
        <v>64</v>
      </c>
      <c r="E1984" s="11">
        <v>31.6</v>
      </c>
      <c r="F1984" s="11">
        <v>2.6</v>
      </c>
      <c r="H1984" s="1">
        <v>45892</v>
      </c>
      <c r="I1984" s="2" t="s">
        <v>37</v>
      </c>
      <c r="J1984" s="3">
        <v>26.46</v>
      </c>
      <c r="K1984" s="29">
        <v>29.88</v>
      </c>
      <c r="L1984" s="31">
        <f t="shared" si="322"/>
        <v>76.294627647528301</v>
      </c>
      <c r="M1984" s="33">
        <f t="shared" si="330"/>
        <v>3.5070000000000001</v>
      </c>
      <c r="N1984" s="36">
        <f t="shared" si="323"/>
        <v>1.6548020412150165E-5</v>
      </c>
      <c r="Q1984" s="19">
        <v>45892</v>
      </c>
      <c r="R1984" s="17">
        <v>0.76388888888888884</v>
      </c>
      <c r="U1984" s="18">
        <v>3.5070000000000001</v>
      </c>
      <c r="W1984" s="24"/>
      <c r="Z1984" s="21">
        <f t="shared" si="324"/>
        <v>4.2139475854711241</v>
      </c>
      <c r="AA1984" s="21">
        <f t="shared" si="325"/>
        <v>3.2150156195972035</v>
      </c>
      <c r="AB1984" s="21">
        <f t="shared" si="326"/>
        <v>0.18456406642215614</v>
      </c>
      <c r="AC1984" s="21">
        <f t="shared" si="327"/>
        <v>0.96</v>
      </c>
      <c r="AD1984" s="22">
        <f t="shared" si="328"/>
        <v>1.2625200000000001E-2</v>
      </c>
      <c r="AE1984" s="22">
        <f t="shared" si="329"/>
        <v>0</v>
      </c>
    </row>
    <row r="1985" spans="1:31" ht="15.75" x14ac:dyDescent="0.25">
      <c r="A1985" s="11" t="s">
        <v>173</v>
      </c>
      <c r="B1985" s="11" t="s">
        <v>2166</v>
      </c>
      <c r="C1985" s="11">
        <v>108</v>
      </c>
      <c r="D1985" s="11">
        <v>66</v>
      </c>
      <c r="E1985" s="11">
        <v>31.2</v>
      </c>
      <c r="F1985" s="11">
        <v>2.6</v>
      </c>
      <c r="H1985" s="1">
        <v>45892</v>
      </c>
      <c r="I1985" s="2" t="s">
        <v>38</v>
      </c>
      <c r="J1985" s="3">
        <v>26.42</v>
      </c>
      <c r="K1985" s="29">
        <v>29.75</v>
      </c>
      <c r="L1985" s="31">
        <f t="shared" si="322"/>
        <v>76.822590675746554</v>
      </c>
      <c r="M1985" s="33">
        <f t="shared" si="330"/>
        <v>1.0469999999999999</v>
      </c>
      <c r="N1985" s="36">
        <f t="shared" si="323"/>
        <v>1.6061600115994832E-5</v>
      </c>
      <c r="Q1985" s="19">
        <v>45892</v>
      </c>
      <c r="R1985" s="17">
        <v>0.77083333333333337</v>
      </c>
      <c r="U1985" s="18">
        <v>1.0469999999999999</v>
      </c>
      <c r="W1985" s="24"/>
      <c r="Z1985" s="21">
        <f t="shared" si="324"/>
        <v>4.182599888879694</v>
      </c>
      <c r="AA1985" s="21">
        <f t="shared" si="325"/>
        <v>3.2131815922382772</v>
      </c>
      <c r="AB1985" s="21">
        <f t="shared" si="326"/>
        <v>0.18463841346851292</v>
      </c>
      <c r="AC1985" s="21">
        <f t="shared" si="327"/>
        <v>0.96</v>
      </c>
      <c r="AD1985" s="22">
        <f t="shared" si="328"/>
        <v>3.7691999999999999E-3</v>
      </c>
      <c r="AE1985" s="22">
        <f t="shared" si="329"/>
        <v>0</v>
      </c>
    </row>
    <row r="1986" spans="1:31" ht="15.75" x14ac:dyDescent="0.25">
      <c r="A1986" s="11" t="s">
        <v>173</v>
      </c>
      <c r="B1986" s="11" t="s">
        <v>2167</v>
      </c>
      <c r="C1986" s="11">
        <v>76</v>
      </c>
      <c r="D1986" s="11">
        <v>66</v>
      </c>
      <c r="E1986" s="11">
        <v>30.9</v>
      </c>
      <c r="F1986" s="11">
        <v>2.2000000000000002</v>
      </c>
      <c r="H1986" s="1">
        <v>45892</v>
      </c>
      <c r="I1986" s="2" t="s">
        <v>39</v>
      </c>
      <c r="J1986" s="3">
        <v>26.37</v>
      </c>
      <c r="K1986" s="29">
        <v>29.59</v>
      </c>
      <c r="L1986" s="31">
        <f t="shared" si="322"/>
        <v>77.473635291083212</v>
      </c>
      <c r="M1986" s="33">
        <f t="shared" si="330"/>
        <v>0.11600000000000001</v>
      </c>
      <c r="N1986" s="36">
        <f t="shared" si="323"/>
        <v>1.5471050891406555E-5</v>
      </c>
      <c r="Q1986" s="19">
        <v>45892</v>
      </c>
      <c r="R1986" s="17">
        <v>0.77777777777777779</v>
      </c>
      <c r="U1986" s="18">
        <v>0.11600000000000001</v>
      </c>
      <c r="W1986" s="24"/>
      <c r="Z1986" s="21">
        <f t="shared" si="324"/>
        <v>4.1442966688533662</v>
      </c>
      <c r="AA1986" s="21">
        <f t="shared" si="325"/>
        <v>3.2107372866079675</v>
      </c>
      <c r="AB1986" s="21">
        <f t="shared" si="326"/>
        <v>0.18471923541226304</v>
      </c>
      <c r="AC1986" s="21">
        <f t="shared" si="327"/>
        <v>0.96</v>
      </c>
      <c r="AD1986" s="22">
        <f t="shared" si="328"/>
        <v>4.1760000000000001E-4</v>
      </c>
      <c r="AE1986" s="22">
        <f t="shared" si="329"/>
        <v>0</v>
      </c>
    </row>
    <row r="1987" spans="1:31" ht="15.75" x14ac:dyDescent="0.25">
      <c r="A1987" s="11" t="s">
        <v>173</v>
      </c>
      <c r="B1987" s="11" t="s">
        <v>2168</v>
      </c>
      <c r="C1987" s="11">
        <v>29</v>
      </c>
      <c r="D1987" s="11">
        <v>67</v>
      </c>
      <c r="E1987" s="11">
        <v>30.7</v>
      </c>
      <c r="F1987" s="11">
        <v>2.4</v>
      </c>
      <c r="H1987" s="1">
        <v>45892</v>
      </c>
      <c r="I1987" s="2" t="s">
        <v>40</v>
      </c>
      <c r="J1987" s="3">
        <v>26.1</v>
      </c>
      <c r="K1987" s="29">
        <v>29.37</v>
      </c>
      <c r="L1987" s="31">
        <f t="shared" ref="L1987:L2050" si="331">100*(22.1*10^6*10^((4.4-6.24*((J1987+273.2)/1000)+9.95*((J1987+273.2)/1000)^2-5.15*((J1987+273.5)/1000)^3)*(1-647.3/(J1987+273.2)))-101325*((K1987-J1987)/1514)*(1+J1987/873))/(22.1*10^6*10^((4.4-6.24*((K1987+273.2)/1000)+9.95*((K1987+273.2)/1000)^2-5.15*((K1987+273.5)/1000)^3)*(1-647.3/(K1987+273.2))))</f>
        <v>77.050700504063059</v>
      </c>
      <c r="M1987" s="33">
        <f t="shared" si="330"/>
        <v>0</v>
      </c>
      <c r="N1987" s="36">
        <f t="shared" ref="N1987:N2050" si="332">(0.408*AB1987*(AE1987-$Y$7)+$Y$6*($Y$6/(K1987+273))*$Y$8*(Z1987-AA1987))/(AB1987+$Y$6*(1+AC1987*$Y$8))</f>
        <v>1.5749727612548129E-5</v>
      </c>
      <c r="Q1987" s="19">
        <v>45892</v>
      </c>
      <c r="R1987" s="17">
        <v>0.78472222222222221</v>
      </c>
      <c r="U1987" s="18">
        <v>0</v>
      </c>
      <c r="W1987" s="24"/>
      <c r="Z1987" s="21">
        <f t="shared" ref="Z1987:Z2050" si="333">0.6108*EXP(17.27*K1987/(K1987+237.3))</f>
        <v>4.0921280637519155</v>
      </c>
      <c r="AA1987" s="21">
        <f t="shared" ref="AA1987:AA2050" si="334">(L1987/100)*Z1987</f>
        <v>3.1530133386442034</v>
      </c>
      <c r="AB1987" s="21">
        <f t="shared" ref="AB1987:AB2050" si="335">(4098*AA1987)/((K1987+237.3)^2)</f>
        <v>0.18169770433505683</v>
      </c>
      <c r="AC1987" s="21">
        <f t="shared" ref="AC1987:AC2050" si="336">IF(M1987&gt;10,0.24,0.96)</f>
        <v>0.96</v>
      </c>
      <c r="AD1987" s="22">
        <f t="shared" ref="AD1987:AD2050" si="337">M1987*3600/1000000</f>
        <v>0</v>
      </c>
      <c r="AE1987" s="22">
        <f t="shared" ref="AE1987:AE2050" si="338">IF(M1987&gt;10,(1-$Y$4)*AD1987,0)</f>
        <v>0</v>
      </c>
    </row>
    <row r="1988" spans="1:31" ht="15.75" x14ac:dyDescent="0.25">
      <c r="A1988" s="11" t="s">
        <v>173</v>
      </c>
      <c r="B1988" s="11" t="s">
        <v>2169</v>
      </c>
      <c r="C1988" s="11">
        <v>17</v>
      </c>
      <c r="D1988" s="11">
        <v>69</v>
      </c>
      <c r="E1988" s="11">
        <v>30.6</v>
      </c>
      <c r="F1988" s="11">
        <v>2.2000000000000002</v>
      </c>
      <c r="H1988" s="1">
        <v>45892</v>
      </c>
      <c r="I1988" s="2" t="s">
        <v>41</v>
      </c>
      <c r="J1988" s="3">
        <v>26.06</v>
      </c>
      <c r="K1988" s="29">
        <v>29.27</v>
      </c>
      <c r="L1988" s="31">
        <f t="shared" si="331"/>
        <v>77.403229817639811</v>
      </c>
      <c r="M1988" s="33">
        <f t="shared" si="330"/>
        <v>0</v>
      </c>
      <c r="N1988" s="36">
        <f t="shared" si="332"/>
        <v>1.5428445941922582E-5</v>
      </c>
      <c r="Q1988" s="19">
        <v>45892</v>
      </c>
      <c r="R1988" s="17">
        <v>0.79166666666666663</v>
      </c>
      <c r="U1988" s="18">
        <v>0</v>
      </c>
      <c r="W1988" s="24"/>
      <c r="Z1988" s="21">
        <f t="shared" si="333"/>
        <v>4.0686045284412513</v>
      </c>
      <c r="AA1988" s="21">
        <f t="shared" si="334"/>
        <v>3.1492313135202821</v>
      </c>
      <c r="AB1988" s="21">
        <f t="shared" si="335"/>
        <v>0.18161594348301613</v>
      </c>
      <c r="AC1988" s="21">
        <f t="shared" si="336"/>
        <v>0.96</v>
      </c>
      <c r="AD1988" s="22">
        <f t="shared" si="337"/>
        <v>0</v>
      </c>
      <c r="AE1988" s="22">
        <f t="shared" si="338"/>
        <v>0</v>
      </c>
    </row>
    <row r="1989" spans="1:31" ht="15.75" x14ac:dyDescent="0.25">
      <c r="A1989" s="11" t="s">
        <v>173</v>
      </c>
      <c r="B1989" s="11" t="s">
        <v>2170</v>
      </c>
      <c r="C1989" s="11">
        <v>8</v>
      </c>
      <c r="D1989" s="11">
        <v>70</v>
      </c>
      <c r="E1989" s="11">
        <v>30.4</v>
      </c>
      <c r="F1989" s="11">
        <v>1.8</v>
      </c>
      <c r="H1989" s="1">
        <v>45892</v>
      </c>
      <c r="I1989" s="2" t="s">
        <v>42</v>
      </c>
      <c r="J1989" s="3">
        <v>25.83</v>
      </c>
      <c r="K1989" s="29">
        <v>29.1</v>
      </c>
      <c r="L1989" s="31">
        <f t="shared" si="331"/>
        <v>76.932727001126622</v>
      </c>
      <c r="M1989" s="33">
        <f t="shared" si="330"/>
        <v>0</v>
      </c>
      <c r="N1989" s="36">
        <f t="shared" si="332"/>
        <v>1.575961857865111E-5</v>
      </c>
      <c r="Q1989" s="19">
        <v>45892</v>
      </c>
      <c r="R1989" s="17">
        <v>0.79861111111111116</v>
      </c>
      <c r="U1989" s="18">
        <v>0</v>
      </c>
      <c r="W1989" s="24"/>
      <c r="Z1989" s="21">
        <f t="shared" si="333"/>
        <v>4.0288844232591545</v>
      </c>
      <c r="AA1989" s="21">
        <f t="shared" si="334"/>
        <v>3.0995306545368799</v>
      </c>
      <c r="AB1989" s="21">
        <f t="shared" si="335"/>
        <v>0.17897791685677977</v>
      </c>
      <c r="AC1989" s="21">
        <f t="shared" si="336"/>
        <v>0.96</v>
      </c>
      <c r="AD1989" s="22">
        <f t="shared" si="337"/>
        <v>0</v>
      </c>
      <c r="AE1989" s="22">
        <f t="shared" si="338"/>
        <v>0</v>
      </c>
    </row>
    <row r="1990" spans="1:31" ht="15.75" x14ac:dyDescent="0.25">
      <c r="A1990" s="11" t="s">
        <v>173</v>
      </c>
      <c r="B1990" s="11" t="s">
        <v>2171</v>
      </c>
      <c r="C1990" s="11">
        <v>1</v>
      </c>
      <c r="D1990" s="11">
        <v>71</v>
      </c>
      <c r="E1990" s="11">
        <v>30.1</v>
      </c>
      <c r="F1990" s="11">
        <v>1.9</v>
      </c>
      <c r="H1990" s="1">
        <v>45892</v>
      </c>
      <c r="I1990" s="2" t="s">
        <v>43</v>
      </c>
      <c r="J1990" s="3">
        <v>25.55</v>
      </c>
      <c r="K1990" s="29">
        <v>28.96</v>
      </c>
      <c r="L1990" s="31">
        <f t="shared" si="331"/>
        <v>75.944891957975827</v>
      </c>
      <c r="M1990" s="33">
        <f t="shared" si="330"/>
        <v>0</v>
      </c>
      <c r="N1990" s="36">
        <f t="shared" si="332"/>
        <v>1.652968584419077E-5</v>
      </c>
      <c r="Q1990" s="19">
        <v>45892</v>
      </c>
      <c r="R1990" s="17">
        <v>0.80555555555555558</v>
      </c>
      <c r="U1990" s="18">
        <v>0</v>
      </c>
      <c r="W1990" s="24"/>
      <c r="Z1990" s="21">
        <f t="shared" si="333"/>
        <v>3.996427487167117</v>
      </c>
      <c r="AA1990" s="21">
        <f t="shared" si="334"/>
        <v>3.0350825373079151</v>
      </c>
      <c r="AB1990" s="21">
        <f t="shared" si="335"/>
        <v>0.17544080228274425</v>
      </c>
      <c r="AC1990" s="21">
        <f t="shared" si="336"/>
        <v>0.96</v>
      </c>
      <c r="AD1990" s="22">
        <f t="shared" si="337"/>
        <v>0</v>
      </c>
      <c r="AE1990" s="22">
        <f t="shared" si="338"/>
        <v>0</v>
      </c>
    </row>
    <row r="1991" spans="1:31" ht="15.75" x14ac:dyDescent="0.25">
      <c r="A1991" s="11" t="s">
        <v>173</v>
      </c>
      <c r="B1991" s="11" t="s">
        <v>2172</v>
      </c>
      <c r="C1991" s="11">
        <v>0</v>
      </c>
      <c r="D1991" s="11">
        <v>73</v>
      </c>
      <c r="E1991" s="11">
        <v>29.9</v>
      </c>
      <c r="F1991" s="11">
        <v>1.2</v>
      </c>
      <c r="H1991" s="1">
        <v>45892</v>
      </c>
      <c r="I1991" s="2" t="s">
        <v>44</v>
      </c>
      <c r="J1991" s="3">
        <v>25.48</v>
      </c>
      <c r="K1991" s="29">
        <v>28.52</v>
      </c>
      <c r="L1991" s="31">
        <f t="shared" si="331"/>
        <v>78.219430525122746</v>
      </c>
      <c r="M1991" s="33">
        <f t="shared" si="330"/>
        <v>0</v>
      </c>
      <c r="N1991" s="36">
        <f t="shared" si="332"/>
        <v>1.4539837151076463E-5</v>
      </c>
      <c r="Q1991" s="19">
        <v>45892</v>
      </c>
      <c r="R1991" s="17">
        <v>0.8125</v>
      </c>
      <c r="U1991" s="18">
        <v>0</v>
      </c>
      <c r="W1991" s="24"/>
      <c r="Z1991" s="21">
        <f t="shared" si="333"/>
        <v>3.8958963529943831</v>
      </c>
      <c r="AA1991" s="21">
        <f t="shared" si="334"/>
        <v>3.0473479411612323</v>
      </c>
      <c r="AB1991" s="21">
        <f t="shared" si="335"/>
        <v>0.17673342372904197</v>
      </c>
      <c r="AC1991" s="21">
        <f t="shared" si="336"/>
        <v>0.96</v>
      </c>
      <c r="AD1991" s="22">
        <f t="shared" si="337"/>
        <v>0</v>
      </c>
      <c r="AE1991" s="22">
        <f t="shared" si="338"/>
        <v>0</v>
      </c>
    </row>
    <row r="1992" spans="1:31" ht="15.75" x14ac:dyDescent="0.25">
      <c r="A1992" s="11" t="s">
        <v>173</v>
      </c>
      <c r="B1992" s="11" t="s">
        <v>2173</v>
      </c>
      <c r="C1992" s="11">
        <v>0</v>
      </c>
      <c r="D1992" s="11">
        <v>73</v>
      </c>
      <c r="E1992" s="11">
        <v>29.7</v>
      </c>
      <c r="F1992" s="11">
        <v>1.4</v>
      </c>
      <c r="H1992" s="1">
        <v>45892</v>
      </c>
      <c r="I1992" s="2" t="s">
        <v>45</v>
      </c>
      <c r="J1992" s="3">
        <v>25.39</v>
      </c>
      <c r="K1992" s="29">
        <v>28.5</v>
      </c>
      <c r="L1992" s="31">
        <f t="shared" si="331"/>
        <v>77.738961055664419</v>
      </c>
      <c r="M1992" s="33">
        <f t="shared" si="330"/>
        <v>0</v>
      </c>
      <c r="N1992" s="36">
        <f t="shared" si="332"/>
        <v>1.4915820353248279E-5</v>
      </c>
      <c r="Q1992" s="19">
        <v>45892</v>
      </c>
      <c r="R1992" s="17">
        <v>0.81944444444444442</v>
      </c>
      <c r="U1992" s="18">
        <v>0</v>
      </c>
      <c r="W1992" s="24"/>
      <c r="Z1992" s="21">
        <f t="shared" si="333"/>
        <v>3.891379531185216</v>
      </c>
      <c r="AA1992" s="21">
        <f t="shared" si="334"/>
        <v>3.0251180182761717</v>
      </c>
      <c r="AB1992" s="21">
        <f t="shared" si="335"/>
        <v>0.17547058468940183</v>
      </c>
      <c r="AC1992" s="21">
        <f t="shared" si="336"/>
        <v>0.96</v>
      </c>
      <c r="AD1992" s="22">
        <f t="shared" si="337"/>
        <v>0</v>
      </c>
      <c r="AE1992" s="22">
        <f t="shared" si="338"/>
        <v>0</v>
      </c>
    </row>
    <row r="1993" spans="1:31" ht="15.75" x14ac:dyDescent="0.25">
      <c r="A1993" s="11" t="s">
        <v>173</v>
      </c>
      <c r="B1993" s="11" t="s">
        <v>2174</v>
      </c>
      <c r="C1993" s="11">
        <v>0</v>
      </c>
      <c r="D1993" s="11">
        <v>73</v>
      </c>
      <c r="E1993" s="11">
        <v>29.6</v>
      </c>
      <c r="F1993" s="11">
        <v>1.2</v>
      </c>
      <c r="H1993" s="1">
        <v>45892</v>
      </c>
      <c r="I1993" s="2" t="s">
        <v>46</v>
      </c>
      <c r="J1993" s="3">
        <v>25.34</v>
      </c>
      <c r="K1993" s="29">
        <v>28.49</v>
      </c>
      <c r="L1993" s="31">
        <f t="shared" si="331"/>
        <v>77.465435682211947</v>
      </c>
      <c r="M1993" s="33">
        <f t="shared" si="330"/>
        <v>0</v>
      </c>
      <c r="N1993" s="36">
        <f t="shared" si="332"/>
        <v>1.5131555277638853E-5</v>
      </c>
      <c r="Q1993" s="19">
        <v>45892</v>
      </c>
      <c r="R1993" s="17">
        <v>0.82638888888888884</v>
      </c>
      <c r="U1993" s="18">
        <v>0</v>
      </c>
      <c r="W1993" s="24"/>
      <c r="Z1993" s="21">
        <f t="shared" si="333"/>
        <v>3.8891228298128118</v>
      </c>
      <c r="AA1993" s="21">
        <f t="shared" si="334"/>
        <v>3.0127259443308647</v>
      </c>
      <c r="AB1993" s="21">
        <f t="shared" si="335"/>
        <v>0.17476493797847634</v>
      </c>
      <c r="AC1993" s="21">
        <f t="shared" si="336"/>
        <v>0.96</v>
      </c>
      <c r="AD1993" s="22">
        <f t="shared" si="337"/>
        <v>0</v>
      </c>
      <c r="AE1993" s="22">
        <f t="shared" si="338"/>
        <v>0</v>
      </c>
    </row>
    <row r="1994" spans="1:31" ht="15.75" x14ac:dyDescent="0.25">
      <c r="A1994" s="11" t="s">
        <v>173</v>
      </c>
      <c r="B1994" s="11" t="s">
        <v>2175</v>
      </c>
      <c r="C1994" s="11">
        <v>0</v>
      </c>
      <c r="D1994" s="11">
        <v>73</v>
      </c>
      <c r="E1994" s="11">
        <v>29.5</v>
      </c>
      <c r="F1994" s="11">
        <v>1.7</v>
      </c>
      <c r="H1994" s="1">
        <v>45892</v>
      </c>
      <c r="I1994" s="2" t="s">
        <v>47</v>
      </c>
      <c r="J1994" s="3">
        <v>25.09</v>
      </c>
      <c r="K1994" s="29">
        <v>28.12</v>
      </c>
      <c r="L1994" s="31">
        <f t="shared" si="331"/>
        <v>78.116840864607838</v>
      </c>
      <c r="M1994" s="33">
        <f t="shared" si="330"/>
        <v>0</v>
      </c>
      <c r="N1994" s="36">
        <f t="shared" si="332"/>
        <v>1.4498962734634064E-5</v>
      </c>
      <c r="Q1994" s="19">
        <v>45892</v>
      </c>
      <c r="R1994" s="17">
        <v>0.83333333333333337</v>
      </c>
      <c r="U1994" s="18">
        <v>0</v>
      </c>
      <c r="W1994" s="24"/>
      <c r="Z1994" s="21">
        <f t="shared" si="333"/>
        <v>3.8064215652355911</v>
      </c>
      <c r="AA1994" s="21">
        <f t="shared" si="334"/>
        <v>2.9734562767512016</v>
      </c>
      <c r="AB1994" s="21">
        <f t="shared" si="335"/>
        <v>0.17296818217425558</v>
      </c>
      <c r="AC1994" s="21">
        <f t="shared" si="336"/>
        <v>0.96</v>
      </c>
      <c r="AD1994" s="22">
        <f t="shared" si="337"/>
        <v>0</v>
      </c>
      <c r="AE1994" s="22">
        <f t="shared" si="338"/>
        <v>0</v>
      </c>
    </row>
    <row r="1995" spans="1:31" ht="15.75" x14ac:dyDescent="0.25">
      <c r="A1995" s="11" t="s">
        <v>173</v>
      </c>
      <c r="B1995" s="11" t="s">
        <v>2176</v>
      </c>
      <c r="C1995" s="11">
        <v>0</v>
      </c>
      <c r="D1995" s="11">
        <v>73</v>
      </c>
      <c r="E1995" s="11">
        <v>29.4</v>
      </c>
      <c r="F1995" s="11">
        <v>1.3</v>
      </c>
      <c r="H1995" s="1">
        <v>45892</v>
      </c>
      <c r="I1995" s="2" t="s">
        <v>48</v>
      </c>
      <c r="J1995" s="3">
        <v>24.94</v>
      </c>
      <c r="K1995" s="29">
        <v>27.8</v>
      </c>
      <c r="L1995" s="31">
        <f t="shared" si="331"/>
        <v>79.146514468045822</v>
      </c>
      <c r="M1995" s="33">
        <f t="shared" si="330"/>
        <v>0</v>
      </c>
      <c r="N1995" s="36">
        <f t="shared" si="332"/>
        <v>1.3604350283292219E-5</v>
      </c>
      <c r="Q1995" s="19">
        <v>45892</v>
      </c>
      <c r="R1995" s="17">
        <v>0.84027777777777779</v>
      </c>
      <c r="U1995" s="18">
        <v>0</v>
      </c>
      <c r="W1995" s="24"/>
      <c r="Z1995" s="21">
        <f t="shared" si="333"/>
        <v>3.7361349407572058</v>
      </c>
      <c r="AA1995" s="21">
        <f t="shared" si="334"/>
        <v>2.9570205814321171</v>
      </c>
      <c r="AB1995" s="21">
        <f t="shared" si="335"/>
        <v>0.17242762483896193</v>
      </c>
      <c r="AC1995" s="21">
        <f t="shared" si="336"/>
        <v>0.96</v>
      </c>
      <c r="AD1995" s="22">
        <f t="shared" si="337"/>
        <v>0</v>
      </c>
      <c r="AE1995" s="22">
        <f t="shared" si="338"/>
        <v>0</v>
      </c>
    </row>
    <row r="1996" spans="1:31" ht="15.75" x14ac:dyDescent="0.25">
      <c r="A1996" s="11" t="s">
        <v>173</v>
      </c>
      <c r="B1996" s="11" t="s">
        <v>2177</v>
      </c>
      <c r="C1996" s="11">
        <v>0</v>
      </c>
      <c r="D1996" s="11">
        <v>73</v>
      </c>
      <c r="E1996" s="11">
        <v>29.2</v>
      </c>
      <c r="F1996" s="11">
        <v>1.4</v>
      </c>
      <c r="H1996" s="1">
        <v>45892</v>
      </c>
      <c r="I1996" s="2" t="s">
        <v>49</v>
      </c>
      <c r="J1996" s="3">
        <v>24.79</v>
      </c>
      <c r="K1996" s="29">
        <v>27.74</v>
      </c>
      <c r="L1996" s="31">
        <f t="shared" si="331"/>
        <v>78.501516389467739</v>
      </c>
      <c r="M1996" s="33">
        <f t="shared" si="330"/>
        <v>0</v>
      </c>
      <c r="N1996" s="36">
        <f t="shared" si="332"/>
        <v>1.4083547692583845E-5</v>
      </c>
      <c r="Q1996" s="19">
        <v>45892</v>
      </c>
      <c r="R1996" s="17">
        <v>0.84722222222222221</v>
      </c>
      <c r="U1996" s="18">
        <v>0</v>
      </c>
      <c r="W1996" s="24"/>
      <c r="Z1996" s="21">
        <f t="shared" si="333"/>
        <v>3.7230827618163569</v>
      </c>
      <c r="AA1996" s="21">
        <f t="shared" si="334"/>
        <v>2.9226764244607155</v>
      </c>
      <c r="AB1996" s="21">
        <f t="shared" si="335"/>
        <v>0.17050214409657147</v>
      </c>
      <c r="AC1996" s="21">
        <f t="shared" si="336"/>
        <v>0.96</v>
      </c>
      <c r="AD1996" s="22">
        <f t="shared" si="337"/>
        <v>0</v>
      </c>
      <c r="AE1996" s="22">
        <f t="shared" si="338"/>
        <v>0</v>
      </c>
    </row>
    <row r="1997" spans="1:31" ht="15.75" x14ac:dyDescent="0.25">
      <c r="A1997" s="11" t="s">
        <v>173</v>
      </c>
      <c r="B1997" s="11" t="s">
        <v>2178</v>
      </c>
      <c r="C1997" s="11">
        <v>0</v>
      </c>
      <c r="D1997" s="11">
        <v>73</v>
      </c>
      <c r="E1997" s="11">
        <v>29.1</v>
      </c>
      <c r="F1997" s="11">
        <v>1.2</v>
      </c>
      <c r="H1997" s="1">
        <v>45892</v>
      </c>
      <c r="I1997" s="2" t="s">
        <v>50</v>
      </c>
      <c r="J1997" s="3">
        <v>24.75</v>
      </c>
      <c r="K1997" s="29">
        <v>27.54</v>
      </c>
      <c r="L1997" s="31">
        <f t="shared" si="331"/>
        <v>79.524217337480422</v>
      </c>
      <c r="M1997" s="33">
        <f t="shared" si="330"/>
        <v>0</v>
      </c>
      <c r="N1997" s="36">
        <f t="shared" si="332"/>
        <v>1.3242284979081706E-5</v>
      </c>
      <c r="Q1997" s="19">
        <v>45892</v>
      </c>
      <c r="R1997" s="17">
        <v>0.85416666666666663</v>
      </c>
      <c r="U1997" s="18">
        <v>0</v>
      </c>
      <c r="W1997" s="24"/>
      <c r="Z1997" s="21">
        <f t="shared" si="333"/>
        <v>3.6798617793190114</v>
      </c>
      <c r="AA1997" s="21">
        <f t="shared" si="334"/>
        <v>2.9263812791045245</v>
      </c>
      <c r="AB1997" s="21">
        <f t="shared" si="335"/>
        <v>0.17097621770082155</v>
      </c>
      <c r="AC1997" s="21">
        <f t="shared" si="336"/>
        <v>0.96</v>
      </c>
      <c r="AD1997" s="22">
        <f t="shared" si="337"/>
        <v>0</v>
      </c>
      <c r="AE1997" s="22">
        <f t="shared" si="338"/>
        <v>0</v>
      </c>
    </row>
    <row r="1998" spans="1:31" ht="15.75" x14ac:dyDescent="0.25">
      <c r="A1998" s="11" t="s">
        <v>173</v>
      </c>
      <c r="B1998" s="11" t="s">
        <v>2179</v>
      </c>
      <c r="C1998" s="11">
        <v>0</v>
      </c>
      <c r="D1998" s="11">
        <v>72</v>
      </c>
      <c r="E1998" s="11">
        <v>29</v>
      </c>
      <c r="F1998" s="11">
        <v>1.6</v>
      </c>
      <c r="H1998" s="1">
        <v>45892</v>
      </c>
      <c r="I1998" s="2" t="s">
        <v>51</v>
      </c>
      <c r="J1998" s="3">
        <v>24.85</v>
      </c>
      <c r="K1998" s="29">
        <v>27.56</v>
      </c>
      <c r="L1998" s="31">
        <f t="shared" si="331"/>
        <v>80.088978313350367</v>
      </c>
      <c r="M1998" s="33">
        <f t="shared" si="330"/>
        <v>0</v>
      </c>
      <c r="N1998" s="36">
        <f t="shared" si="332"/>
        <v>1.2822109458476823E-5</v>
      </c>
      <c r="Q1998" s="19">
        <v>45892</v>
      </c>
      <c r="R1998" s="17">
        <v>0.86111111111111116</v>
      </c>
      <c r="U1998" s="18">
        <v>0</v>
      </c>
      <c r="W1998" s="24"/>
      <c r="Z1998" s="21">
        <f t="shared" si="333"/>
        <v>3.6841641257755247</v>
      </c>
      <c r="AA1998" s="21">
        <f t="shared" si="334"/>
        <v>2.9506094077205942</v>
      </c>
      <c r="AB1998" s="21">
        <f t="shared" si="335"/>
        <v>0.17236573174462233</v>
      </c>
      <c r="AC1998" s="21">
        <f t="shared" si="336"/>
        <v>0.96</v>
      </c>
      <c r="AD1998" s="22">
        <f t="shared" si="337"/>
        <v>0</v>
      </c>
      <c r="AE1998" s="22">
        <f t="shared" si="338"/>
        <v>0</v>
      </c>
    </row>
    <row r="1999" spans="1:31" ht="15.75" x14ac:dyDescent="0.25">
      <c r="A1999" s="11" t="s">
        <v>173</v>
      </c>
      <c r="B1999" s="11" t="s">
        <v>2180</v>
      </c>
      <c r="C1999" s="11">
        <v>0</v>
      </c>
      <c r="D1999" s="11">
        <v>73</v>
      </c>
      <c r="E1999" s="11">
        <v>28.9</v>
      </c>
      <c r="F1999" s="11">
        <v>1.2</v>
      </c>
      <c r="H1999" s="1">
        <v>45892</v>
      </c>
      <c r="I1999" s="2" t="s">
        <v>52</v>
      </c>
      <c r="J1999" s="3">
        <v>24.67</v>
      </c>
      <c r="K1999" s="29">
        <v>27.39</v>
      </c>
      <c r="L1999" s="31">
        <f t="shared" si="331"/>
        <v>79.951279293300303</v>
      </c>
      <c r="M1999" s="33">
        <f t="shared" si="330"/>
        <v>0.01</v>
      </c>
      <c r="N1999" s="36">
        <f t="shared" si="332"/>
        <v>1.2878763398147303E-5</v>
      </c>
      <c r="Q1999" s="19">
        <v>45892</v>
      </c>
      <c r="R1999" s="17">
        <v>0.86805555555555558</v>
      </c>
      <c r="U1999" s="18">
        <v>0.01</v>
      </c>
      <c r="W1999" s="24"/>
      <c r="Z1999" s="21">
        <f t="shared" si="333"/>
        <v>3.6477333931764027</v>
      </c>
      <c r="AA1999" s="21">
        <f t="shared" si="334"/>
        <v>2.9164095130534458</v>
      </c>
      <c r="AB1999" s="21">
        <f t="shared" si="335"/>
        <v>0.17058678818656789</v>
      </c>
      <c r="AC1999" s="21">
        <f t="shared" si="336"/>
        <v>0.96</v>
      </c>
      <c r="AD1999" s="22">
        <f t="shared" si="337"/>
        <v>3.6000000000000001E-5</v>
      </c>
      <c r="AE1999" s="22">
        <f t="shared" si="338"/>
        <v>0</v>
      </c>
    </row>
    <row r="2000" spans="1:31" ht="15.75" x14ac:dyDescent="0.25">
      <c r="A2000" s="11" t="s">
        <v>173</v>
      </c>
      <c r="B2000" s="11" t="s">
        <v>2181</v>
      </c>
      <c r="C2000" s="11">
        <v>0</v>
      </c>
      <c r="D2000" s="11">
        <v>75</v>
      </c>
      <c r="E2000" s="11">
        <v>28.9</v>
      </c>
      <c r="F2000" s="11">
        <v>1.4</v>
      </c>
      <c r="H2000" s="1">
        <v>45892</v>
      </c>
      <c r="I2000" s="2" t="s">
        <v>53</v>
      </c>
      <c r="J2000" s="3">
        <v>24.35</v>
      </c>
      <c r="K2000" s="29">
        <v>26.94</v>
      </c>
      <c r="L2000" s="31">
        <f t="shared" si="331"/>
        <v>80.687651300491524</v>
      </c>
      <c r="M2000" s="33">
        <f t="shared" si="330"/>
        <v>0.01</v>
      </c>
      <c r="N2000" s="36">
        <f t="shared" si="332"/>
        <v>1.2211943551386634E-5</v>
      </c>
      <c r="Q2000" s="19">
        <v>45892</v>
      </c>
      <c r="R2000" s="17">
        <v>0.875</v>
      </c>
      <c r="U2000" s="18">
        <v>0.01</v>
      </c>
      <c r="W2000" s="24"/>
      <c r="Z2000" s="21">
        <f t="shared" si="333"/>
        <v>3.5528092759263403</v>
      </c>
      <c r="AA2000" s="21">
        <f t="shared" si="334"/>
        <v>2.8666783599309631</v>
      </c>
      <c r="AB2000" s="21">
        <f t="shared" si="335"/>
        <v>0.16824950714932727</v>
      </c>
      <c r="AC2000" s="21">
        <f t="shared" si="336"/>
        <v>0.96</v>
      </c>
      <c r="AD2000" s="22">
        <f t="shared" si="337"/>
        <v>3.6000000000000001E-5</v>
      </c>
      <c r="AE2000" s="22">
        <f t="shared" si="338"/>
        <v>0</v>
      </c>
    </row>
    <row r="2001" spans="1:31" ht="15.75" x14ac:dyDescent="0.25">
      <c r="A2001" s="11" t="s">
        <v>173</v>
      </c>
      <c r="B2001" s="11" t="s">
        <v>2182</v>
      </c>
      <c r="C2001" s="11">
        <v>0</v>
      </c>
      <c r="D2001" s="11">
        <v>75</v>
      </c>
      <c r="E2001" s="11">
        <v>28.8</v>
      </c>
      <c r="F2001" s="11">
        <v>1.2</v>
      </c>
      <c r="H2001" s="1">
        <v>45892</v>
      </c>
      <c r="I2001" s="2" t="s">
        <v>54</v>
      </c>
      <c r="J2001" s="3">
        <v>24</v>
      </c>
      <c r="K2001" s="29">
        <v>26.63</v>
      </c>
      <c r="L2001" s="31">
        <f t="shared" si="331"/>
        <v>80.279882782550786</v>
      </c>
      <c r="M2001" s="33">
        <f t="shared" si="330"/>
        <v>3.0000000000000001E-3</v>
      </c>
      <c r="N2001" s="36">
        <f t="shared" si="332"/>
        <v>1.2427225250703694E-5</v>
      </c>
      <c r="Q2001" s="19">
        <v>45892</v>
      </c>
      <c r="R2001" s="17">
        <v>0.88194444444444442</v>
      </c>
      <c r="U2001" s="18">
        <v>3.0000000000000001E-3</v>
      </c>
      <c r="W2001" s="24"/>
      <c r="Z2001" s="21">
        <f t="shared" si="333"/>
        <v>3.4886755174724007</v>
      </c>
      <c r="AA2001" s="21">
        <f t="shared" si="334"/>
        <v>2.8007046160903903</v>
      </c>
      <c r="AB2001" s="21">
        <f t="shared" si="335"/>
        <v>0.16476377953810301</v>
      </c>
      <c r="AC2001" s="21">
        <f t="shared" si="336"/>
        <v>0.96</v>
      </c>
      <c r="AD2001" s="22">
        <f t="shared" si="337"/>
        <v>1.08E-5</v>
      </c>
      <c r="AE2001" s="22">
        <f t="shared" si="338"/>
        <v>0</v>
      </c>
    </row>
    <row r="2002" spans="1:31" ht="15.75" x14ac:dyDescent="0.25">
      <c r="A2002" s="11" t="s">
        <v>173</v>
      </c>
      <c r="B2002" s="11" t="s">
        <v>2183</v>
      </c>
      <c r="C2002" s="11">
        <v>0</v>
      </c>
      <c r="D2002" s="11">
        <v>75</v>
      </c>
      <c r="E2002" s="11">
        <v>28.7</v>
      </c>
      <c r="F2002" s="11">
        <v>0.7</v>
      </c>
      <c r="H2002" s="1">
        <v>45892</v>
      </c>
      <c r="I2002" s="2" t="s">
        <v>55</v>
      </c>
      <c r="J2002" s="3">
        <v>24.05</v>
      </c>
      <c r="K2002" s="29">
        <v>26.53</v>
      </c>
      <c r="L2002" s="31">
        <f t="shared" si="331"/>
        <v>81.313235321835165</v>
      </c>
      <c r="M2002" s="33">
        <f t="shared" si="330"/>
        <v>7.0000000000000001E-3</v>
      </c>
      <c r="N2002" s="36">
        <f t="shared" si="332"/>
        <v>1.1652123834971836E-5</v>
      </c>
      <c r="Q2002" s="19">
        <v>45892</v>
      </c>
      <c r="R2002" s="17">
        <v>0.88888888888888884</v>
      </c>
      <c r="U2002" s="18">
        <v>7.0000000000000001E-3</v>
      </c>
      <c r="W2002" s="24"/>
      <c r="Z2002" s="21">
        <f t="shared" si="333"/>
        <v>3.4682035141632306</v>
      </c>
      <c r="AA2002" s="21">
        <f t="shared" si="334"/>
        <v>2.8201084849117044</v>
      </c>
      <c r="AB2002" s="21">
        <f t="shared" si="335"/>
        <v>0.16603108820228921</v>
      </c>
      <c r="AC2002" s="21">
        <f t="shared" si="336"/>
        <v>0.96</v>
      </c>
      <c r="AD2002" s="22">
        <f t="shared" si="337"/>
        <v>2.5199999999999999E-5</v>
      </c>
      <c r="AE2002" s="22">
        <f t="shared" si="338"/>
        <v>0</v>
      </c>
    </row>
    <row r="2003" spans="1:31" ht="15.75" x14ac:dyDescent="0.25">
      <c r="A2003" s="11" t="s">
        <v>173</v>
      </c>
      <c r="B2003" s="11" t="s">
        <v>2184</v>
      </c>
      <c r="C2003" s="11">
        <v>0</v>
      </c>
      <c r="D2003" s="11">
        <v>75</v>
      </c>
      <c r="E2003" s="11">
        <v>28.4</v>
      </c>
      <c r="F2003" s="11">
        <v>0.4</v>
      </c>
      <c r="H2003" s="1">
        <v>45892</v>
      </c>
      <c r="I2003" s="2" t="s">
        <v>56</v>
      </c>
      <c r="J2003" s="3">
        <v>23.83</v>
      </c>
      <c r="K2003" s="29">
        <v>26.29</v>
      </c>
      <c r="L2003" s="31">
        <f t="shared" si="331"/>
        <v>81.364817398374626</v>
      </c>
      <c r="M2003" s="33">
        <f t="shared" ref="M2003:M2066" si="339">U2003</f>
        <v>3.0000000000000001E-3</v>
      </c>
      <c r="N2003" s="36">
        <f t="shared" si="332"/>
        <v>1.1554145000624394E-5</v>
      </c>
      <c r="Q2003" s="19">
        <v>45892</v>
      </c>
      <c r="R2003" s="17">
        <v>0.89583333333333337</v>
      </c>
      <c r="U2003" s="18">
        <v>3.0000000000000001E-3</v>
      </c>
      <c r="W2003" s="24"/>
      <c r="Z2003" s="21">
        <f t="shared" si="333"/>
        <v>3.4194972025496888</v>
      </c>
      <c r="AA2003" s="21">
        <f t="shared" si="334"/>
        <v>2.7822676547970828</v>
      </c>
      <c r="AB2003" s="21">
        <f t="shared" si="335"/>
        <v>0.16410167001539033</v>
      </c>
      <c r="AC2003" s="21">
        <f t="shared" si="336"/>
        <v>0.96</v>
      </c>
      <c r="AD2003" s="22">
        <f t="shared" si="337"/>
        <v>1.08E-5</v>
      </c>
      <c r="AE2003" s="22">
        <f t="shared" si="338"/>
        <v>0</v>
      </c>
    </row>
    <row r="2004" spans="1:31" ht="15.75" x14ac:dyDescent="0.25">
      <c r="A2004" s="11" t="s">
        <v>173</v>
      </c>
      <c r="B2004" s="11" t="s">
        <v>2185</v>
      </c>
      <c r="C2004" s="11">
        <v>0</v>
      </c>
      <c r="D2004" s="11">
        <v>76</v>
      </c>
      <c r="E2004" s="11">
        <v>28.1</v>
      </c>
      <c r="F2004" s="11">
        <v>0.5</v>
      </c>
      <c r="H2004" s="1">
        <v>45892</v>
      </c>
      <c r="I2004" s="2" t="s">
        <v>57</v>
      </c>
      <c r="J2004" s="3">
        <v>23.79</v>
      </c>
      <c r="K2004" s="29">
        <v>26.4</v>
      </c>
      <c r="L2004" s="31">
        <f t="shared" si="331"/>
        <v>80.329506963140446</v>
      </c>
      <c r="M2004" s="33">
        <f t="shared" si="339"/>
        <v>0</v>
      </c>
      <c r="N2004" s="36">
        <f t="shared" si="332"/>
        <v>1.2328395205592432E-5</v>
      </c>
      <c r="Q2004" s="19">
        <v>45892</v>
      </c>
      <c r="R2004" s="17">
        <v>0.90277777777777779</v>
      </c>
      <c r="U2004" s="18">
        <v>0</v>
      </c>
      <c r="W2004" s="24"/>
      <c r="Z2004" s="21">
        <f t="shared" si="333"/>
        <v>3.4417464345283828</v>
      </c>
      <c r="AA2004" s="21">
        <f t="shared" si="334"/>
        <v>2.7647379417781153</v>
      </c>
      <c r="AB2004" s="21">
        <f t="shared" si="335"/>
        <v>0.16293172933134131</v>
      </c>
      <c r="AC2004" s="21">
        <f t="shared" si="336"/>
        <v>0.96</v>
      </c>
      <c r="AD2004" s="22">
        <f t="shared" si="337"/>
        <v>0</v>
      </c>
      <c r="AE2004" s="22">
        <f t="shared" si="338"/>
        <v>0</v>
      </c>
    </row>
    <row r="2005" spans="1:31" ht="15.75" x14ac:dyDescent="0.25">
      <c r="A2005" s="11" t="s">
        <v>173</v>
      </c>
      <c r="B2005" s="11" t="s">
        <v>2186</v>
      </c>
      <c r="C2005" s="11">
        <v>0</v>
      </c>
      <c r="D2005" s="11">
        <v>77</v>
      </c>
      <c r="E2005" s="11">
        <v>27.9</v>
      </c>
      <c r="F2005" s="11">
        <v>0.6</v>
      </c>
      <c r="H2005" s="1">
        <v>45892</v>
      </c>
      <c r="I2005" s="2" t="s">
        <v>58</v>
      </c>
      <c r="J2005" s="3">
        <v>23.82</v>
      </c>
      <c r="K2005" s="29">
        <v>26.32</v>
      </c>
      <c r="L2005" s="31">
        <f t="shared" si="331"/>
        <v>81.087925442206355</v>
      </c>
      <c r="M2005" s="33">
        <f t="shared" si="339"/>
        <v>0</v>
      </c>
      <c r="N2005" s="36">
        <f t="shared" si="332"/>
        <v>1.1759760668990717E-5</v>
      </c>
      <c r="Q2005" s="19">
        <v>45892</v>
      </c>
      <c r="R2005" s="17">
        <v>0.90972222222222221</v>
      </c>
      <c r="U2005" s="18">
        <v>0</v>
      </c>
      <c r="W2005" s="24"/>
      <c r="Z2005" s="21">
        <f t="shared" si="333"/>
        <v>3.4255527101704848</v>
      </c>
      <c r="AA2005" s="21">
        <f t="shared" si="334"/>
        <v>2.7777096276065216</v>
      </c>
      <c r="AB2005" s="21">
        <f t="shared" si="335"/>
        <v>0.1637955455134667</v>
      </c>
      <c r="AC2005" s="21">
        <f t="shared" si="336"/>
        <v>0.96</v>
      </c>
      <c r="AD2005" s="22">
        <f t="shared" si="337"/>
        <v>0</v>
      </c>
      <c r="AE2005" s="22">
        <f t="shared" si="338"/>
        <v>0</v>
      </c>
    </row>
    <row r="2006" spans="1:31" ht="15.75" x14ac:dyDescent="0.25">
      <c r="A2006" s="11" t="s">
        <v>173</v>
      </c>
      <c r="B2006" s="11" t="s">
        <v>2187</v>
      </c>
      <c r="C2006" s="11">
        <v>0</v>
      </c>
      <c r="D2006" s="11">
        <v>78</v>
      </c>
      <c r="E2006" s="11">
        <v>27.7</v>
      </c>
      <c r="F2006" s="11">
        <v>0.6</v>
      </c>
      <c r="H2006" s="1">
        <v>45892</v>
      </c>
      <c r="I2006" s="2" t="s">
        <v>59</v>
      </c>
      <c r="J2006" s="3">
        <v>23.97</v>
      </c>
      <c r="K2006" s="29">
        <v>26.39</v>
      </c>
      <c r="L2006" s="31">
        <f t="shared" si="331"/>
        <v>81.691805000219574</v>
      </c>
      <c r="M2006" s="33">
        <f t="shared" si="339"/>
        <v>0</v>
      </c>
      <c r="N2006" s="36">
        <f t="shared" si="332"/>
        <v>1.1346508362200947E-5</v>
      </c>
      <c r="Q2006" s="19">
        <v>45892</v>
      </c>
      <c r="R2006" s="17">
        <v>0.91666666666666663</v>
      </c>
      <c r="U2006" s="18">
        <v>0</v>
      </c>
      <c r="W2006" s="24"/>
      <c r="Z2006" s="21">
        <f t="shared" si="333"/>
        <v>3.4397185781940873</v>
      </c>
      <c r="AA2006" s="21">
        <f t="shared" si="334"/>
        <v>2.809968193454639</v>
      </c>
      <c r="AB2006" s="21">
        <f t="shared" si="335"/>
        <v>0.16560980191190436</v>
      </c>
      <c r="AC2006" s="21">
        <f t="shared" si="336"/>
        <v>0.96</v>
      </c>
      <c r="AD2006" s="22">
        <f t="shared" si="337"/>
        <v>0</v>
      </c>
      <c r="AE2006" s="22">
        <f t="shared" si="338"/>
        <v>0</v>
      </c>
    </row>
    <row r="2007" spans="1:31" ht="15.75" x14ac:dyDescent="0.25">
      <c r="A2007" s="11" t="s">
        <v>173</v>
      </c>
      <c r="B2007" s="11" t="s">
        <v>2188</v>
      </c>
      <c r="C2007" s="11">
        <v>0</v>
      </c>
      <c r="D2007" s="11">
        <v>79</v>
      </c>
      <c r="E2007" s="11">
        <v>27.7</v>
      </c>
      <c r="F2007" s="11">
        <v>0.7</v>
      </c>
      <c r="H2007" s="1">
        <v>45892</v>
      </c>
      <c r="I2007" s="2" t="s">
        <v>60</v>
      </c>
      <c r="J2007" s="3">
        <v>24</v>
      </c>
      <c r="K2007" s="29">
        <v>26.32</v>
      </c>
      <c r="L2007" s="31">
        <f t="shared" si="331"/>
        <v>82.389510372007436</v>
      </c>
      <c r="M2007" s="33">
        <f t="shared" si="339"/>
        <v>3.0000000000000001E-3</v>
      </c>
      <c r="N2007" s="36">
        <f t="shared" si="332"/>
        <v>1.0836707896669495E-5</v>
      </c>
      <c r="Q2007" s="19">
        <v>45892</v>
      </c>
      <c r="R2007" s="17">
        <v>0.92361111111111116</v>
      </c>
      <c r="U2007" s="18">
        <v>3.0000000000000001E-3</v>
      </c>
      <c r="W2007" s="24"/>
      <c r="Z2007" s="21">
        <f t="shared" si="333"/>
        <v>3.4255527101704848</v>
      </c>
      <c r="AA2007" s="21">
        <f t="shared" si="334"/>
        <v>2.8222961054444933</v>
      </c>
      <c r="AB2007" s="21">
        <f t="shared" si="335"/>
        <v>0.16642471394324512</v>
      </c>
      <c r="AC2007" s="21">
        <f t="shared" si="336"/>
        <v>0.96</v>
      </c>
      <c r="AD2007" s="22">
        <f t="shared" si="337"/>
        <v>1.08E-5</v>
      </c>
      <c r="AE2007" s="22">
        <f t="shared" si="338"/>
        <v>0</v>
      </c>
    </row>
    <row r="2008" spans="1:31" ht="15.75" x14ac:dyDescent="0.25">
      <c r="A2008" s="11" t="s">
        <v>173</v>
      </c>
      <c r="B2008" s="11" t="s">
        <v>2189</v>
      </c>
      <c r="C2008" s="11">
        <v>0</v>
      </c>
      <c r="D2008" s="11">
        <v>79</v>
      </c>
      <c r="E2008" s="11">
        <v>27.5</v>
      </c>
      <c r="F2008" s="11">
        <v>0.8</v>
      </c>
      <c r="H2008" s="1">
        <v>45892</v>
      </c>
      <c r="I2008" s="2" t="s">
        <v>61</v>
      </c>
      <c r="J2008" s="3">
        <v>23.98</v>
      </c>
      <c r="K2008" s="29">
        <v>26.18</v>
      </c>
      <c r="L2008" s="31">
        <f t="shared" si="331"/>
        <v>83.213634953596298</v>
      </c>
      <c r="M2008" s="33">
        <f t="shared" si="339"/>
        <v>0</v>
      </c>
      <c r="N2008" s="36">
        <f t="shared" si="332"/>
        <v>1.0230844732178748E-5</v>
      </c>
      <c r="Q2008" s="19">
        <v>45892</v>
      </c>
      <c r="R2008" s="17">
        <v>0.93055555555555558</v>
      </c>
      <c r="U2008" s="18">
        <v>0</v>
      </c>
      <c r="W2008" s="24"/>
      <c r="Z2008" s="21">
        <f t="shared" si="333"/>
        <v>3.3973734034476188</v>
      </c>
      <c r="AA2008" s="21">
        <f t="shared" si="334"/>
        <v>2.8270779019554717</v>
      </c>
      <c r="AB2008" s="21">
        <f t="shared" si="335"/>
        <v>0.16688389230775164</v>
      </c>
      <c r="AC2008" s="21">
        <f t="shared" si="336"/>
        <v>0.96</v>
      </c>
      <c r="AD2008" s="22">
        <f t="shared" si="337"/>
        <v>0</v>
      </c>
      <c r="AE2008" s="22">
        <f t="shared" si="338"/>
        <v>0</v>
      </c>
    </row>
    <row r="2009" spans="1:31" ht="15.75" x14ac:dyDescent="0.25">
      <c r="A2009" s="11" t="s">
        <v>173</v>
      </c>
      <c r="B2009" s="11" t="s">
        <v>2190</v>
      </c>
      <c r="C2009" s="11">
        <v>0</v>
      </c>
      <c r="D2009" s="11">
        <v>79</v>
      </c>
      <c r="E2009" s="11">
        <v>27.3</v>
      </c>
      <c r="F2009" s="11">
        <v>0.8</v>
      </c>
      <c r="H2009" s="1">
        <v>45892</v>
      </c>
      <c r="I2009" s="2" t="s">
        <v>62</v>
      </c>
      <c r="J2009" s="3">
        <v>23.88</v>
      </c>
      <c r="K2009" s="29">
        <v>26.05</v>
      </c>
      <c r="L2009" s="31">
        <f t="shared" si="331"/>
        <v>83.388233572358715</v>
      </c>
      <c r="M2009" s="33">
        <f t="shared" si="339"/>
        <v>0</v>
      </c>
      <c r="N2009" s="36">
        <f t="shared" si="332"/>
        <v>1.0081770130051355E-5</v>
      </c>
      <c r="Q2009" s="19">
        <v>45892</v>
      </c>
      <c r="R2009" s="17">
        <v>0.9375</v>
      </c>
      <c r="U2009" s="18">
        <v>0</v>
      </c>
      <c r="W2009" s="24"/>
      <c r="Z2009" s="21">
        <f t="shared" si="333"/>
        <v>3.3713879962453723</v>
      </c>
      <c r="AA2009" s="21">
        <f t="shared" si="334"/>
        <v>2.8113408969395555</v>
      </c>
      <c r="AB2009" s="21">
        <f t="shared" si="335"/>
        <v>0.16611881294568964</v>
      </c>
      <c r="AC2009" s="21">
        <f t="shared" si="336"/>
        <v>0.96</v>
      </c>
      <c r="AD2009" s="22">
        <f t="shared" si="337"/>
        <v>0</v>
      </c>
      <c r="AE2009" s="22">
        <f t="shared" si="338"/>
        <v>0</v>
      </c>
    </row>
    <row r="2010" spans="1:31" ht="15.75" x14ac:dyDescent="0.25">
      <c r="A2010" s="11" t="s">
        <v>173</v>
      </c>
      <c r="B2010" s="11" t="s">
        <v>2191</v>
      </c>
      <c r="C2010" s="11">
        <v>0</v>
      </c>
      <c r="D2010" s="11">
        <v>80</v>
      </c>
      <c r="E2010" s="11">
        <v>27.2</v>
      </c>
      <c r="F2010" s="11">
        <v>0.5</v>
      </c>
      <c r="H2010" s="1">
        <v>45892</v>
      </c>
      <c r="I2010" s="2" t="s">
        <v>63</v>
      </c>
      <c r="J2010" s="3">
        <v>23.9</v>
      </c>
      <c r="K2010" s="29">
        <v>25.94</v>
      </c>
      <c r="L2010" s="31">
        <f t="shared" si="331"/>
        <v>84.308778010651778</v>
      </c>
      <c r="M2010" s="33">
        <f t="shared" si="339"/>
        <v>0</v>
      </c>
      <c r="N2010" s="36">
        <f t="shared" si="332"/>
        <v>9.43184598045488E-6</v>
      </c>
      <c r="Q2010" s="19">
        <v>45892</v>
      </c>
      <c r="R2010" s="17">
        <v>0.94444444444444442</v>
      </c>
      <c r="U2010" s="18">
        <v>0</v>
      </c>
      <c r="W2010" s="24"/>
      <c r="Z2010" s="21">
        <f t="shared" si="333"/>
        <v>3.3495358045497676</v>
      </c>
      <c r="AA2010" s="21">
        <f t="shared" si="334"/>
        <v>2.8239527058451626</v>
      </c>
      <c r="AB2010" s="21">
        <f t="shared" si="335"/>
        <v>0.1670035137933151</v>
      </c>
      <c r="AC2010" s="21">
        <f t="shared" si="336"/>
        <v>0.96</v>
      </c>
      <c r="AD2010" s="22">
        <f t="shared" si="337"/>
        <v>0</v>
      </c>
      <c r="AE2010" s="22">
        <f t="shared" si="338"/>
        <v>0</v>
      </c>
    </row>
    <row r="2011" spans="1:31" ht="15.75" x14ac:dyDescent="0.25">
      <c r="A2011" s="11" t="s">
        <v>173</v>
      </c>
      <c r="B2011" s="11" t="s">
        <v>2192</v>
      </c>
      <c r="C2011" s="11">
        <v>0</v>
      </c>
      <c r="D2011" s="11">
        <v>80</v>
      </c>
      <c r="E2011" s="11">
        <v>27.2</v>
      </c>
      <c r="F2011" s="11">
        <v>0.7</v>
      </c>
      <c r="H2011" s="1">
        <v>45892</v>
      </c>
      <c r="I2011" s="2" t="s">
        <v>64</v>
      </c>
      <c r="J2011" s="3">
        <v>23.8</v>
      </c>
      <c r="K2011" s="29">
        <v>25.88</v>
      </c>
      <c r="L2011" s="31">
        <f t="shared" si="331"/>
        <v>83.993188609025353</v>
      </c>
      <c r="M2011" s="33">
        <f t="shared" si="339"/>
        <v>3.0000000000000001E-3</v>
      </c>
      <c r="N2011" s="36">
        <f t="shared" si="332"/>
        <v>9.6326145078538347E-6</v>
      </c>
      <c r="Q2011" s="19">
        <v>45892</v>
      </c>
      <c r="R2011" s="17">
        <v>0.95138888888888884</v>
      </c>
      <c r="U2011" s="18">
        <v>3.0000000000000001E-3</v>
      </c>
      <c r="W2011" s="24"/>
      <c r="Z2011" s="21">
        <f t="shared" si="333"/>
        <v>3.3376685378090976</v>
      </c>
      <c r="AA2011" s="21">
        <f t="shared" si="334"/>
        <v>2.8034142301060938</v>
      </c>
      <c r="AB2011" s="21">
        <f t="shared" si="335"/>
        <v>0.1658645070687082</v>
      </c>
      <c r="AC2011" s="21">
        <f t="shared" si="336"/>
        <v>0.96</v>
      </c>
      <c r="AD2011" s="22">
        <f t="shared" si="337"/>
        <v>1.08E-5</v>
      </c>
      <c r="AE2011" s="22">
        <f t="shared" si="338"/>
        <v>0</v>
      </c>
    </row>
    <row r="2012" spans="1:31" ht="15.75" x14ac:dyDescent="0.25">
      <c r="A2012" s="11" t="s">
        <v>173</v>
      </c>
      <c r="B2012" s="11" t="s">
        <v>2193</v>
      </c>
      <c r="C2012" s="11">
        <v>0</v>
      </c>
      <c r="D2012" s="11">
        <v>81</v>
      </c>
      <c r="E2012" s="11">
        <v>27.1</v>
      </c>
      <c r="F2012" s="11">
        <v>0.7</v>
      </c>
      <c r="H2012" s="1">
        <v>45892</v>
      </c>
      <c r="I2012" s="2" t="s">
        <v>65</v>
      </c>
      <c r="J2012" s="3">
        <v>23.81</v>
      </c>
      <c r="K2012" s="29">
        <v>25.92</v>
      </c>
      <c r="L2012" s="31">
        <f t="shared" si="331"/>
        <v>83.78515885416131</v>
      </c>
      <c r="M2012" s="33">
        <f t="shared" si="339"/>
        <v>0</v>
      </c>
      <c r="N2012" s="36">
        <f t="shared" si="332"/>
        <v>9.7822923409488023E-6</v>
      </c>
      <c r="Q2012" s="19">
        <v>45892</v>
      </c>
      <c r="R2012" s="17">
        <v>0.95833333333333337</v>
      </c>
      <c r="U2012" s="18">
        <v>0</v>
      </c>
      <c r="W2012" s="24"/>
      <c r="Z2012" s="21">
        <f t="shared" si="333"/>
        <v>3.3455759695480736</v>
      </c>
      <c r="AA2012" s="21">
        <f t="shared" si="334"/>
        <v>2.8030961406725008</v>
      </c>
      <c r="AB2012" s="21">
        <f t="shared" si="335"/>
        <v>0.16579528588675926</v>
      </c>
      <c r="AC2012" s="21">
        <f t="shared" si="336"/>
        <v>0.96</v>
      </c>
      <c r="AD2012" s="22">
        <f t="shared" si="337"/>
        <v>0</v>
      </c>
      <c r="AE2012" s="22">
        <f t="shared" si="338"/>
        <v>0</v>
      </c>
    </row>
    <row r="2013" spans="1:31" ht="15.75" x14ac:dyDescent="0.25">
      <c r="A2013" s="11" t="s">
        <v>173</v>
      </c>
      <c r="B2013" s="11" t="s">
        <v>2194</v>
      </c>
      <c r="C2013" s="11">
        <v>0</v>
      </c>
      <c r="D2013" s="11">
        <v>81</v>
      </c>
      <c r="E2013" s="11">
        <v>27</v>
      </c>
      <c r="F2013" s="11">
        <v>1.1000000000000001</v>
      </c>
      <c r="H2013" s="1">
        <v>45892</v>
      </c>
      <c r="I2013" s="2" t="s">
        <v>66</v>
      </c>
      <c r="J2013" s="3">
        <v>23.31</v>
      </c>
      <c r="K2013" s="29">
        <v>25.56</v>
      </c>
      <c r="L2013" s="31">
        <f t="shared" si="331"/>
        <v>82.624022457623155</v>
      </c>
      <c r="M2013" s="33">
        <f t="shared" si="339"/>
        <v>3.0000000000000001E-3</v>
      </c>
      <c r="N2013" s="36">
        <f t="shared" si="332"/>
        <v>1.0494588551754045E-5</v>
      </c>
      <c r="Q2013" s="19">
        <v>45892</v>
      </c>
      <c r="R2013" s="17">
        <v>0.96527777777777779</v>
      </c>
      <c r="U2013" s="18">
        <v>3.0000000000000001E-3</v>
      </c>
      <c r="W2013" s="24"/>
      <c r="Z2013" s="21">
        <f t="shared" si="333"/>
        <v>3.2749933013425738</v>
      </c>
      <c r="AA2013" s="21">
        <f t="shared" si="334"/>
        <v>2.7059312007869423</v>
      </c>
      <c r="AB2013" s="21">
        <f t="shared" si="335"/>
        <v>0.16048694029933211</v>
      </c>
      <c r="AC2013" s="21">
        <f t="shared" si="336"/>
        <v>0.96</v>
      </c>
      <c r="AD2013" s="22">
        <f t="shared" si="337"/>
        <v>1.08E-5</v>
      </c>
      <c r="AE2013" s="22">
        <f t="shared" si="338"/>
        <v>0</v>
      </c>
    </row>
    <row r="2014" spans="1:31" ht="15.75" x14ac:dyDescent="0.25">
      <c r="A2014" s="11" t="s">
        <v>173</v>
      </c>
      <c r="B2014" s="11" t="s">
        <v>2195</v>
      </c>
      <c r="C2014" s="11">
        <v>0</v>
      </c>
      <c r="D2014" s="11">
        <v>81</v>
      </c>
      <c r="E2014" s="11">
        <v>26.8</v>
      </c>
      <c r="F2014" s="11">
        <v>0.8</v>
      </c>
      <c r="H2014" s="1">
        <v>45892</v>
      </c>
      <c r="I2014" s="2" t="s">
        <v>67</v>
      </c>
      <c r="J2014" s="3">
        <v>23.22</v>
      </c>
      <c r="K2014" s="29">
        <v>25.36</v>
      </c>
      <c r="L2014" s="31">
        <f t="shared" si="331"/>
        <v>83.368573656776974</v>
      </c>
      <c r="M2014" s="33">
        <f t="shared" si="339"/>
        <v>0</v>
      </c>
      <c r="N2014" s="36">
        <f t="shared" si="332"/>
        <v>9.9419002801578215E-6</v>
      </c>
      <c r="Q2014" s="19">
        <v>45892</v>
      </c>
      <c r="R2014" s="17">
        <v>0.97222222222222221</v>
      </c>
      <c r="U2014" s="18">
        <v>0</v>
      </c>
      <c r="W2014" s="24"/>
      <c r="Z2014" s="21">
        <f t="shared" si="333"/>
        <v>3.2363444354747757</v>
      </c>
      <c r="AA2014" s="21">
        <f t="shared" si="334"/>
        <v>2.6980941944757912</v>
      </c>
      <c r="AB2014" s="21">
        <f t="shared" si="335"/>
        <v>0.16026592027357825</v>
      </c>
      <c r="AC2014" s="21">
        <f t="shared" si="336"/>
        <v>0.96</v>
      </c>
      <c r="AD2014" s="22">
        <f t="shared" si="337"/>
        <v>0</v>
      </c>
      <c r="AE2014" s="22">
        <f t="shared" si="338"/>
        <v>0</v>
      </c>
    </row>
    <row r="2015" spans="1:31" ht="15.75" x14ac:dyDescent="0.25">
      <c r="A2015" s="11" t="s">
        <v>173</v>
      </c>
      <c r="B2015" s="11" t="s">
        <v>2196</v>
      </c>
      <c r="C2015" s="11">
        <v>0</v>
      </c>
      <c r="D2015" s="11">
        <v>81</v>
      </c>
      <c r="E2015" s="11">
        <v>26.6</v>
      </c>
      <c r="F2015" s="11">
        <v>1.1000000000000001</v>
      </c>
      <c r="H2015" s="1">
        <v>45892</v>
      </c>
      <c r="I2015" s="2" t="s">
        <v>68</v>
      </c>
      <c r="J2015" s="3">
        <v>23.67</v>
      </c>
      <c r="K2015" s="29">
        <v>25.75</v>
      </c>
      <c r="L2015" s="31">
        <f t="shared" si="331"/>
        <v>83.949460097087311</v>
      </c>
      <c r="M2015" s="33">
        <f t="shared" si="339"/>
        <v>0.01</v>
      </c>
      <c r="N2015" s="36">
        <f t="shared" si="332"/>
        <v>9.6346124645586474E-6</v>
      </c>
      <c r="Q2015" s="19">
        <v>45892</v>
      </c>
      <c r="R2015" s="17">
        <v>0.97916666666666663</v>
      </c>
      <c r="U2015" s="18">
        <v>0.01</v>
      </c>
      <c r="W2015" s="24"/>
      <c r="Z2015" s="21">
        <f t="shared" si="333"/>
        <v>3.3120817693806806</v>
      </c>
      <c r="AA2015" s="21">
        <f t="shared" si="334"/>
        <v>2.780474763369138</v>
      </c>
      <c r="AB2015" s="21">
        <f t="shared" si="335"/>
        <v>0.16466992944046638</v>
      </c>
      <c r="AC2015" s="21">
        <f t="shared" si="336"/>
        <v>0.96</v>
      </c>
      <c r="AD2015" s="22">
        <f t="shared" si="337"/>
        <v>3.6000000000000001E-5</v>
      </c>
      <c r="AE2015" s="22">
        <f t="shared" si="338"/>
        <v>0</v>
      </c>
    </row>
    <row r="2016" spans="1:31" ht="15.75" x14ac:dyDescent="0.25">
      <c r="A2016" s="11" t="s">
        <v>173</v>
      </c>
      <c r="B2016" s="11" t="s">
        <v>2197</v>
      </c>
      <c r="C2016" s="11">
        <v>0</v>
      </c>
      <c r="D2016" s="11">
        <v>82</v>
      </c>
      <c r="E2016" s="11">
        <v>26.5</v>
      </c>
      <c r="F2016" s="11">
        <v>1.4</v>
      </c>
      <c r="H2016" s="1">
        <v>45892</v>
      </c>
      <c r="I2016" s="2" t="s">
        <v>69</v>
      </c>
      <c r="J2016" s="3">
        <v>23.12</v>
      </c>
      <c r="K2016" s="29">
        <v>25.31</v>
      </c>
      <c r="L2016" s="31">
        <f t="shared" si="331"/>
        <v>82.977971191658042</v>
      </c>
      <c r="M2016" s="33">
        <f t="shared" si="339"/>
        <v>3.0000000000000001E-3</v>
      </c>
      <c r="N2016" s="36">
        <f t="shared" si="332"/>
        <v>1.019492811075403E-5</v>
      </c>
      <c r="Q2016" s="19">
        <v>45892</v>
      </c>
      <c r="R2016" s="17">
        <v>0.98611111111111116</v>
      </c>
      <c r="U2016" s="18">
        <v>3.0000000000000001E-3</v>
      </c>
      <c r="W2016" s="24"/>
      <c r="Z2016" s="21">
        <f t="shared" si="333"/>
        <v>3.2267445798211871</v>
      </c>
      <c r="AA2016" s="21">
        <f t="shared" si="334"/>
        <v>2.677487187872412</v>
      </c>
      <c r="AB2016" s="21">
        <f t="shared" si="335"/>
        <v>0.15910243852969139</v>
      </c>
      <c r="AC2016" s="21">
        <f t="shared" si="336"/>
        <v>0.96</v>
      </c>
      <c r="AD2016" s="22">
        <f t="shared" si="337"/>
        <v>1.08E-5</v>
      </c>
      <c r="AE2016" s="22">
        <f t="shared" si="338"/>
        <v>0</v>
      </c>
    </row>
    <row r="2017" spans="1:31" ht="15.75" x14ac:dyDescent="0.25">
      <c r="A2017" s="11" t="s">
        <v>173</v>
      </c>
      <c r="B2017" s="11" t="s">
        <v>2198</v>
      </c>
      <c r="C2017" s="11">
        <v>0</v>
      </c>
      <c r="D2017" s="11">
        <v>83</v>
      </c>
      <c r="E2017" s="11">
        <v>26.4</v>
      </c>
      <c r="F2017" s="11">
        <v>1.4</v>
      </c>
      <c r="H2017" s="1">
        <v>45892</v>
      </c>
      <c r="I2017" s="2" t="s">
        <v>70</v>
      </c>
      <c r="J2017" s="3">
        <v>23.09</v>
      </c>
      <c r="K2017" s="29">
        <v>25.23</v>
      </c>
      <c r="L2017" s="31">
        <f t="shared" si="331"/>
        <v>83.322385900830852</v>
      </c>
      <c r="M2017" s="33">
        <f t="shared" si="339"/>
        <v>0</v>
      </c>
      <c r="N2017" s="36">
        <f t="shared" si="332"/>
        <v>9.9439541404089222E-6</v>
      </c>
      <c r="Q2017" s="19">
        <v>45892</v>
      </c>
      <c r="R2017" s="17">
        <v>0.99305555555555558</v>
      </c>
      <c r="U2017" s="18">
        <v>0</v>
      </c>
      <c r="W2017" s="24"/>
      <c r="Z2017" s="21">
        <f t="shared" si="333"/>
        <v>3.2114364465575429</v>
      </c>
      <c r="AA2017" s="21">
        <f t="shared" si="334"/>
        <v>2.6758454689606053</v>
      </c>
      <c r="AB2017" s="21">
        <f t="shared" si="335"/>
        <v>0.15910180477364172</v>
      </c>
      <c r="AC2017" s="21">
        <f t="shared" si="336"/>
        <v>0.96</v>
      </c>
      <c r="AD2017" s="22">
        <f t="shared" si="337"/>
        <v>0</v>
      </c>
      <c r="AE2017" s="22">
        <f t="shared" si="338"/>
        <v>0</v>
      </c>
    </row>
    <row r="2018" spans="1:31" ht="15.75" x14ac:dyDescent="0.25">
      <c r="A2018" s="11" t="s">
        <v>173</v>
      </c>
      <c r="B2018" s="11" t="s">
        <v>2199</v>
      </c>
      <c r="C2018" s="11">
        <v>0</v>
      </c>
      <c r="D2018" s="11">
        <v>84</v>
      </c>
      <c r="E2018" s="11">
        <v>26.4</v>
      </c>
      <c r="F2018" s="11">
        <v>1.5</v>
      </c>
      <c r="H2018" s="1">
        <v>45893</v>
      </c>
      <c r="I2018" s="2" t="s">
        <v>71</v>
      </c>
      <c r="J2018" s="3">
        <v>23.02</v>
      </c>
      <c r="K2018" s="29">
        <v>25.1</v>
      </c>
      <c r="L2018" s="31">
        <f t="shared" si="331"/>
        <v>83.726314415096425</v>
      </c>
      <c r="M2018" s="33">
        <f t="shared" si="339"/>
        <v>0</v>
      </c>
      <c r="N2018" s="36">
        <f t="shared" si="332"/>
        <v>9.6444510486625035E-6</v>
      </c>
      <c r="Q2018" s="19">
        <v>45893</v>
      </c>
      <c r="R2018" s="17">
        <v>0</v>
      </c>
      <c r="U2018" s="18">
        <v>0</v>
      </c>
      <c r="W2018" s="24"/>
      <c r="Z2018" s="21">
        <f t="shared" si="333"/>
        <v>3.1866957622050229</v>
      </c>
      <c r="AA2018" s="21">
        <f t="shared" si="334"/>
        <v>2.6681029133163312</v>
      </c>
      <c r="AB2018" s="21">
        <f t="shared" si="335"/>
        <v>0.15879867328625658</v>
      </c>
      <c r="AC2018" s="21">
        <f t="shared" si="336"/>
        <v>0.96</v>
      </c>
      <c r="AD2018" s="22">
        <f t="shared" si="337"/>
        <v>0</v>
      </c>
      <c r="AE2018" s="22">
        <f t="shared" si="338"/>
        <v>0</v>
      </c>
    </row>
    <row r="2019" spans="1:31" ht="15.75" x14ac:dyDescent="0.25">
      <c r="A2019" s="11" t="s">
        <v>173</v>
      </c>
      <c r="B2019" s="11" t="s">
        <v>2200</v>
      </c>
      <c r="C2019" s="11">
        <v>0</v>
      </c>
      <c r="D2019" s="11">
        <v>83</v>
      </c>
      <c r="E2019" s="11">
        <v>26.3</v>
      </c>
      <c r="F2019" s="11">
        <v>1.8</v>
      </c>
      <c r="H2019" s="1">
        <v>45893</v>
      </c>
      <c r="I2019" s="2" t="s">
        <v>72</v>
      </c>
      <c r="J2019" s="3">
        <v>22.97</v>
      </c>
      <c r="K2019" s="29">
        <v>25.07</v>
      </c>
      <c r="L2019" s="31">
        <f t="shared" si="331"/>
        <v>83.565473897537728</v>
      </c>
      <c r="M2019" s="33">
        <f t="shared" si="339"/>
        <v>0</v>
      </c>
      <c r="N2019" s="36">
        <f t="shared" si="332"/>
        <v>9.7452652562841862E-6</v>
      </c>
      <c r="Q2019" s="19">
        <v>45893</v>
      </c>
      <c r="R2019" s="17">
        <v>6.9444444444444441E-3</v>
      </c>
      <c r="U2019" s="18">
        <v>0</v>
      </c>
      <c r="W2019" s="24"/>
      <c r="Z2019" s="21">
        <f t="shared" si="333"/>
        <v>3.1810100325889925</v>
      </c>
      <c r="AA2019" s="21">
        <f t="shared" si="334"/>
        <v>2.6582261084612107</v>
      </c>
      <c r="AB2019" s="21">
        <f t="shared" si="335"/>
        <v>0.15824701354047926</v>
      </c>
      <c r="AC2019" s="21">
        <f t="shared" si="336"/>
        <v>0.96</v>
      </c>
      <c r="AD2019" s="22">
        <f t="shared" si="337"/>
        <v>0</v>
      </c>
      <c r="AE2019" s="22">
        <f t="shared" si="338"/>
        <v>0</v>
      </c>
    </row>
    <row r="2020" spans="1:31" ht="15.75" x14ac:dyDescent="0.25">
      <c r="A2020" s="11" t="s">
        <v>173</v>
      </c>
      <c r="B2020" s="11" t="s">
        <v>2201</v>
      </c>
      <c r="C2020" s="11">
        <v>0</v>
      </c>
      <c r="D2020" s="11">
        <v>84</v>
      </c>
      <c r="E2020" s="11">
        <v>26.2</v>
      </c>
      <c r="F2020" s="11">
        <v>1.9</v>
      </c>
      <c r="H2020" s="1">
        <v>45893</v>
      </c>
      <c r="I2020" s="2" t="s">
        <v>73</v>
      </c>
      <c r="J2020" s="3">
        <v>23.09</v>
      </c>
      <c r="K2020" s="29">
        <v>24.98</v>
      </c>
      <c r="L2020" s="31">
        <f t="shared" si="331"/>
        <v>85.121223807303821</v>
      </c>
      <c r="M2020" s="33">
        <f t="shared" si="339"/>
        <v>7.0000000000000001E-3</v>
      </c>
      <c r="N2020" s="36">
        <f t="shared" si="332"/>
        <v>8.7003065612349609E-6</v>
      </c>
      <c r="Q2020" s="19">
        <v>45893</v>
      </c>
      <c r="R2020" s="17">
        <v>1.3888888888888888E-2</v>
      </c>
      <c r="U2020" s="18">
        <v>7.0000000000000001E-3</v>
      </c>
      <c r="W2020" s="24"/>
      <c r="Z2020" s="21">
        <f t="shared" si="333"/>
        <v>3.1640058830593962</v>
      </c>
      <c r="AA2020" s="21">
        <f t="shared" si="334"/>
        <v>2.6932405289952484</v>
      </c>
      <c r="AB2020" s="21">
        <f t="shared" si="335"/>
        <v>0.16044151172146484</v>
      </c>
      <c r="AC2020" s="21">
        <f t="shared" si="336"/>
        <v>0.96</v>
      </c>
      <c r="AD2020" s="22">
        <f t="shared" si="337"/>
        <v>2.5199999999999999E-5</v>
      </c>
      <c r="AE2020" s="22">
        <f t="shared" si="338"/>
        <v>0</v>
      </c>
    </row>
    <row r="2021" spans="1:31" ht="15.75" x14ac:dyDescent="0.25">
      <c r="A2021" s="11" t="s">
        <v>173</v>
      </c>
      <c r="B2021" s="11" t="s">
        <v>2202</v>
      </c>
      <c r="C2021" s="11">
        <v>0</v>
      </c>
      <c r="D2021" s="11">
        <v>85</v>
      </c>
      <c r="E2021" s="11">
        <v>26.3</v>
      </c>
      <c r="F2021" s="11">
        <v>2</v>
      </c>
      <c r="H2021" s="1">
        <v>45893</v>
      </c>
      <c r="I2021" s="2" t="s">
        <v>74</v>
      </c>
      <c r="J2021" s="3">
        <v>22.99</v>
      </c>
      <c r="K2021" s="29">
        <v>24.84</v>
      </c>
      <c r="L2021" s="31">
        <f t="shared" si="331"/>
        <v>85.381010269915848</v>
      </c>
      <c r="M2021" s="33">
        <f t="shared" si="339"/>
        <v>0</v>
      </c>
      <c r="N2021" s="36">
        <f t="shared" si="332"/>
        <v>8.5046410901010498E-6</v>
      </c>
      <c r="Q2021" s="19">
        <v>45893</v>
      </c>
      <c r="R2021" s="17">
        <v>2.0833333333333332E-2</v>
      </c>
      <c r="U2021" s="18">
        <v>0</v>
      </c>
      <c r="W2021" s="24"/>
      <c r="Z2021" s="21">
        <f t="shared" si="333"/>
        <v>3.137712521219457</v>
      </c>
      <c r="AA2021" s="21">
        <f t="shared" si="334"/>
        <v>2.6790106499828199</v>
      </c>
      <c r="AB2021" s="21">
        <f t="shared" si="335"/>
        <v>0.15976432319647996</v>
      </c>
      <c r="AC2021" s="21">
        <f t="shared" si="336"/>
        <v>0.96</v>
      </c>
      <c r="AD2021" s="22">
        <f t="shared" si="337"/>
        <v>0</v>
      </c>
      <c r="AE2021" s="22">
        <f t="shared" si="338"/>
        <v>0</v>
      </c>
    </row>
    <row r="2022" spans="1:31" ht="15.75" x14ac:dyDescent="0.25">
      <c r="A2022" s="11" t="s">
        <v>173</v>
      </c>
      <c r="B2022" s="11" t="s">
        <v>2203</v>
      </c>
      <c r="C2022" s="11">
        <v>0</v>
      </c>
      <c r="D2022" s="11">
        <v>86</v>
      </c>
      <c r="E2022" s="11">
        <v>26.3</v>
      </c>
      <c r="F2022" s="11">
        <v>1.7</v>
      </c>
      <c r="H2022" s="1">
        <v>45893</v>
      </c>
      <c r="I2022" s="2" t="s">
        <v>75</v>
      </c>
      <c r="J2022" s="3">
        <v>23.18</v>
      </c>
      <c r="K2022" s="29">
        <v>25</v>
      </c>
      <c r="L2022" s="31">
        <f t="shared" si="331"/>
        <v>85.65942994018684</v>
      </c>
      <c r="M2022" s="33">
        <f t="shared" si="339"/>
        <v>3.0000000000000001E-3</v>
      </c>
      <c r="N2022" s="36">
        <f t="shared" si="332"/>
        <v>8.3550675247121779E-6</v>
      </c>
      <c r="Q2022" s="19">
        <v>45893</v>
      </c>
      <c r="R2022" s="17">
        <v>2.7777777777777776E-2</v>
      </c>
      <c r="U2022" s="18">
        <v>3.0000000000000001E-3</v>
      </c>
      <c r="W2022" s="24"/>
      <c r="Z2022" s="21">
        <f t="shared" si="333"/>
        <v>3.1677777175068473</v>
      </c>
      <c r="AA2022" s="21">
        <f t="shared" si="334"/>
        <v>2.7135003345886277</v>
      </c>
      <c r="AB2022" s="21">
        <f t="shared" si="335"/>
        <v>0.16162377727429522</v>
      </c>
      <c r="AC2022" s="21">
        <f t="shared" si="336"/>
        <v>0.96</v>
      </c>
      <c r="AD2022" s="22">
        <f t="shared" si="337"/>
        <v>1.08E-5</v>
      </c>
      <c r="AE2022" s="22">
        <f t="shared" si="338"/>
        <v>0</v>
      </c>
    </row>
    <row r="2023" spans="1:31" ht="15.75" x14ac:dyDescent="0.25">
      <c r="A2023" s="11" t="s">
        <v>173</v>
      </c>
      <c r="B2023" s="11" t="s">
        <v>2204</v>
      </c>
      <c r="C2023" s="11">
        <v>0</v>
      </c>
      <c r="D2023" s="11">
        <v>86</v>
      </c>
      <c r="E2023" s="11">
        <v>26.2</v>
      </c>
      <c r="F2023" s="11">
        <v>1.6</v>
      </c>
      <c r="H2023" s="1">
        <v>45893</v>
      </c>
      <c r="I2023" s="2" t="s">
        <v>76</v>
      </c>
      <c r="J2023" s="3">
        <v>23.52</v>
      </c>
      <c r="K2023" s="29">
        <v>25.34</v>
      </c>
      <c r="L2023" s="31">
        <f t="shared" si="331"/>
        <v>85.76331586645702</v>
      </c>
      <c r="M2023" s="33">
        <f t="shared" si="339"/>
        <v>0</v>
      </c>
      <c r="N2023" s="36">
        <f t="shared" si="332"/>
        <v>8.350984020193914E-6</v>
      </c>
      <c r="Q2023" s="19">
        <v>45893</v>
      </c>
      <c r="R2023" s="17">
        <v>3.4722222222222224E-2</v>
      </c>
      <c r="U2023" s="18">
        <v>0</v>
      </c>
      <c r="W2023" s="24"/>
      <c r="Z2023" s="21">
        <f t="shared" si="333"/>
        <v>3.2325015094577885</v>
      </c>
      <c r="AA2023" s="21">
        <f t="shared" si="334"/>
        <v>2.7723004799442741</v>
      </c>
      <c r="AB2023" s="21">
        <f t="shared" si="335"/>
        <v>0.16469883029026</v>
      </c>
      <c r="AC2023" s="21">
        <f t="shared" si="336"/>
        <v>0.96</v>
      </c>
      <c r="AD2023" s="22">
        <f t="shared" si="337"/>
        <v>0</v>
      </c>
      <c r="AE2023" s="22">
        <f t="shared" si="338"/>
        <v>0</v>
      </c>
    </row>
    <row r="2024" spans="1:31" ht="15.75" x14ac:dyDescent="0.25">
      <c r="A2024" s="11" t="s">
        <v>173</v>
      </c>
      <c r="B2024" s="11" t="s">
        <v>2205</v>
      </c>
      <c r="C2024" s="11">
        <v>0</v>
      </c>
      <c r="D2024" s="11">
        <v>85</v>
      </c>
      <c r="E2024" s="11">
        <v>26</v>
      </c>
      <c r="F2024" s="11">
        <v>1.3</v>
      </c>
      <c r="H2024" s="1">
        <v>45893</v>
      </c>
      <c r="I2024" s="2" t="s">
        <v>77</v>
      </c>
      <c r="J2024" s="3">
        <v>23.17</v>
      </c>
      <c r="K2024" s="29">
        <v>24.96</v>
      </c>
      <c r="L2024" s="31">
        <f t="shared" si="331"/>
        <v>85.87563740467705</v>
      </c>
      <c r="M2024" s="33">
        <f t="shared" si="339"/>
        <v>0.01</v>
      </c>
      <c r="N2024" s="36">
        <f t="shared" si="332"/>
        <v>8.2082509090476976E-6</v>
      </c>
      <c r="Q2024" s="19">
        <v>45893</v>
      </c>
      <c r="R2024" s="17">
        <v>4.1666666666666664E-2</v>
      </c>
      <c r="U2024" s="18">
        <v>0.01</v>
      </c>
      <c r="W2024" s="24"/>
      <c r="Z2024" s="21">
        <f t="shared" si="333"/>
        <v>3.1602379654349582</v>
      </c>
      <c r="AA2024" s="21">
        <f t="shared" si="334"/>
        <v>2.7138744963218682</v>
      </c>
      <c r="AB2024" s="21">
        <f t="shared" si="335"/>
        <v>0.16169537581316396</v>
      </c>
      <c r="AC2024" s="21">
        <f t="shared" si="336"/>
        <v>0.96</v>
      </c>
      <c r="AD2024" s="22">
        <f t="shared" si="337"/>
        <v>3.6000000000000001E-5</v>
      </c>
      <c r="AE2024" s="22">
        <f t="shared" si="338"/>
        <v>0</v>
      </c>
    </row>
    <row r="2025" spans="1:31" ht="15.75" x14ac:dyDescent="0.25">
      <c r="A2025" s="11" t="s">
        <v>173</v>
      </c>
      <c r="B2025" s="11" t="s">
        <v>2206</v>
      </c>
      <c r="C2025" s="11">
        <v>0</v>
      </c>
      <c r="D2025" s="11">
        <v>86</v>
      </c>
      <c r="E2025" s="11">
        <v>25.9</v>
      </c>
      <c r="F2025" s="11">
        <v>1.6</v>
      </c>
      <c r="H2025" s="1">
        <v>45893</v>
      </c>
      <c r="I2025" s="2" t="s">
        <v>78</v>
      </c>
      <c r="J2025" s="3">
        <v>22.81</v>
      </c>
      <c r="K2025" s="29">
        <v>24.7</v>
      </c>
      <c r="L2025" s="31">
        <f t="shared" si="331"/>
        <v>85.030915168430312</v>
      </c>
      <c r="M2025" s="33">
        <f t="shared" si="339"/>
        <v>1.2999999999999999E-2</v>
      </c>
      <c r="N2025" s="36">
        <f t="shared" si="332"/>
        <v>8.7038316092540694E-6</v>
      </c>
      <c r="Q2025" s="19">
        <v>45893</v>
      </c>
      <c r="R2025" s="17">
        <v>4.8611111111111112E-2</v>
      </c>
      <c r="U2025" s="18">
        <v>1.2999999999999999E-2</v>
      </c>
      <c r="W2025" s="24"/>
      <c r="Z2025" s="21">
        <f t="shared" si="333"/>
        <v>3.1116099111162523</v>
      </c>
      <c r="AA2025" s="21">
        <f t="shared" si="334"/>
        <v>2.6458303838937303</v>
      </c>
      <c r="AB2025" s="21">
        <f t="shared" si="335"/>
        <v>0.15795427004831458</v>
      </c>
      <c r="AC2025" s="21">
        <f t="shared" si="336"/>
        <v>0.96</v>
      </c>
      <c r="AD2025" s="22">
        <f t="shared" si="337"/>
        <v>4.6799999999999999E-5</v>
      </c>
      <c r="AE2025" s="22">
        <f t="shared" si="338"/>
        <v>0</v>
      </c>
    </row>
    <row r="2026" spans="1:31" ht="15.75" x14ac:dyDescent="0.25">
      <c r="A2026" s="11" t="s">
        <v>173</v>
      </c>
      <c r="B2026" s="11" t="s">
        <v>2207</v>
      </c>
      <c r="C2026" s="11">
        <v>0</v>
      </c>
      <c r="D2026" s="11">
        <v>87</v>
      </c>
      <c r="E2026" s="11">
        <v>25.9</v>
      </c>
      <c r="F2026" s="11">
        <v>1.6</v>
      </c>
      <c r="H2026" s="1">
        <v>45893</v>
      </c>
      <c r="I2026" s="2" t="s">
        <v>79</v>
      </c>
      <c r="J2026" s="3">
        <v>22.38</v>
      </c>
      <c r="K2026" s="29">
        <v>24.34</v>
      </c>
      <c r="L2026" s="31">
        <f t="shared" si="331"/>
        <v>84.374698817748239</v>
      </c>
      <c r="M2026" s="33">
        <f t="shared" si="339"/>
        <v>0.01</v>
      </c>
      <c r="N2026" s="36">
        <f t="shared" si="332"/>
        <v>9.0556777948437025E-6</v>
      </c>
      <c r="Q2026" s="19">
        <v>45893</v>
      </c>
      <c r="R2026" s="17">
        <v>5.5555555555555552E-2</v>
      </c>
      <c r="U2026" s="18">
        <v>0.01</v>
      </c>
      <c r="W2026" s="24"/>
      <c r="Z2026" s="21">
        <f t="shared" si="333"/>
        <v>3.0453566619954442</v>
      </c>
      <c r="AA2026" s="21">
        <f t="shared" si="334"/>
        <v>2.5695105114848875</v>
      </c>
      <c r="AB2026" s="21">
        <f t="shared" si="335"/>
        <v>0.15382044796689426</v>
      </c>
      <c r="AC2026" s="21">
        <f t="shared" si="336"/>
        <v>0.96</v>
      </c>
      <c r="AD2026" s="22">
        <f t="shared" si="337"/>
        <v>3.6000000000000001E-5</v>
      </c>
      <c r="AE2026" s="22">
        <f t="shared" si="338"/>
        <v>0</v>
      </c>
    </row>
    <row r="2027" spans="1:31" ht="15.75" x14ac:dyDescent="0.25">
      <c r="A2027" s="11" t="s">
        <v>173</v>
      </c>
      <c r="B2027" s="11" t="s">
        <v>2208</v>
      </c>
      <c r="C2027" s="11">
        <v>0</v>
      </c>
      <c r="D2027" s="11">
        <v>88</v>
      </c>
      <c r="E2027" s="11">
        <v>25.8</v>
      </c>
      <c r="F2027" s="11">
        <v>1.4</v>
      </c>
      <c r="H2027" s="1">
        <v>45893</v>
      </c>
      <c r="I2027" s="2" t="s">
        <v>80</v>
      </c>
      <c r="J2027" s="3">
        <v>22.27</v>
      </c>
      <c r="K2027" s="29">
        <v>24.28</v>
      </c>
      <c r="L2027" s="31">
        <f t="shared" si="331"/>
        <v>83.970072180942992</v>
      </c>
      <c r="M2027" s="33">
        <f t="shared" si="339"/>
        <v>3.0000000000000001E-3</v>
      </c>
      <c r="N2027" s="36">
        <f t="shared" si="332"/>
        <v>9.3057916942793274E-6</v>
      </c>
      <c r="Q2027" s="19">
        <v>45893</v>
      </c>
      <c r="R2027" s="17">
        <v>6.25E-2</v>
      </c>
      <c r="U2027" s="18">
        <v>3.0000000000000001E-3</v>
      </c>
      <c r="W2027" s="24"/>
      <c r="Z2027" s="21">
        <f t="shared" si="333"/>
        <v>3.0344349459519684</v>
      </c>
      <c r="AA2027" s="21">
        <f t="shared" si="334"/>
        <v>2.5480172143996263</v>
      </c>
      <c r="AB2027" s="21">
        <f t="shared" si="335"/>
        <v>0.15260376232910933</v>
      </c>
      <c r="AC2027" s="21">
        <f t="shared" si="336"/>
        <v>0.96</v>
      </c>
      <c r="AD2027" s="22">
        <f t="shared" si="337"/>
        <v>1.08E-5</v>
      </c>
      <c r="AE2027" s="22">
        <f t="shared" si="338"/>
        <v>0</v>
      </c>
    </row>
    <row r="2028" spans="1:31" ht="15.75" x14ac:dyDescent="0.25">
      <c r="A2028" s="11" t="s">
        <v>173</v>
      </c>
      <c r="B2028" s="11" t="s">
        <v>2209</v>
      </c>
      <c r="C2028" s="11">
        <v>0</v>
      </c>
      <c r="D2028" s="11">
        <v>87</v>
      </c>
      <c r="E2028" s="11">
        <v>25.7</v>
      </c>
      <c r="F2028" s="11">
        <v>1.3</v>
      </c>
      <c r="H2028" s="1">
        <v>45893</v>
      </c>
      <c r="I2028" s="2" t="s">
        <v>81</v>
      </c>
      <c r="J2028" s="3">
        <v>22.43</v>
      </c>
      <c r="K2028" s="29">
        <v>24.23</v>
      </c>
      <c r="L2028" s="31">
        <f t="shared" si="331"/>
        <v>85.57196087600957</v>
      </c>
      <c r="M2028" s="33">
        <f t="shared" si="339"/>
        <v>7.0000000000000001E-3</v>
      </c>
      <c r="N2028" s="36">
        <f t="shared" si="332"/>
        <v>8.2656938020972213E-6</v>
      </c>
      <c r="Q2028" s="19">
        <v>45893</v>
      </c>
      <c r="R2028" s="17">
        <v>6.9444444444444448E-2</v>
      </c>
      <c r="U2028" s="18">
        <v>7.0000000000000001E-3</v>
      </c>
      <c r="W2028" s="24"/>
      <c r="Z2028" s="21">
        <f t="shared" si="333"/>
        <v>3.0253596329445256</v>
      </c>
      <c r="AA2028" s="21">
        <f t="shared" si="334"/>
        <v>2.5888595614618759</v>
      </c>
      <c r="AB2028" s="21">
        <f t="shared" si="335"/>
        <v>0.15510915011873938</v>
      </c>
      <c r="AC2028" s="21">
        <f t="shared" si="336"/>
        <v>0.96</v>
      </c>
      <c r="AD2028" s="22">
        <f t="shared" si="337"/>
        <v>2.5199999999999999E-5</v>
      </c>
      <c r="AE2028" s="22">
        <f t="shared" si="338"/>
        <v>0</v>
      </c>
    </row>
    <row r="2029" spans="1:31" ht="15.75" x14ac:dyDescent="0.25">
      <c r="A2029" s="11" t="s">
        <v>173</v>
      </c>
      <c r="B2029" s="11" t="s">
        <v>2210</v>
      </c>
      <c r="C2029" s="11">
        <v>0</v>
      </c>
      <c r="D2029" s="11">
        <v>88</v>
      </c>
      <c r="E2029" s="11">
        <v>25.7</v>
      </c>
      <c r="F2029" s="11">
        <v>1.5</v>
      </c>
      <c r="H2029" s="1">
        <v>45893</v>
      </c>
      <c r="I2029" s="2" t="s">
        <v>82</v>
      </c>
      <c r="J2029" s="3">
        <v>22.85</v>
      </c>
      <c r="K2029" s="29">
        <v>24.48</v>
      </c>
      <c r="L2029" s="31">
        <f t="shared" si="331"/>
        <v>86.964156590160627</v>
      </c>
      <c r="M2029" s="33">
        <f t="shared" si="339"/>
        <v>1.2999999999999999E-2</v>
      </c>
      <c r="N2029" s="36">
        <f t="shared" si="332"/>
        <v>7.433143350293856E-6</v>
      </c>
      <c r="Q2029" s="19">
        <v>45893</v>
      </c>
      <c r="R2029" s="17">
        <v>7.6388888888888895E-2</v>
      </c>
      <c r="U2029" s="18">
        <v>1.2999999999999999E-2</v>
      </c>
      <c r="W2029" s="24"/>
      <c r="Z2029" s="21">
        <f t="shared" si="333"/>
        <v>3.0709741143302889</v>
      </c>
      <c r="AA2029" s="21">
        <f t="shared" si="334"/>
        <v>2.6706467376294909</v>
      </c>
      <c r="AB2029" s="21">
        <f t="shared" si="335"/>
        <v>0.15970388183432832</v>
      </c>
      <c r="AC2029" s="21">
        <f t="shared" si="336"/>
        <v>0.96</v>
      </c>
      <c r="AD2029" s="22">
        <f t="shared" si="337"/>
        <v>4.6799999999999999E-5</v>
      </c>
      <c r="AE2029" s="22">
        <f t="shared" si="338"/>
        <v>0</v>
      </c>
    </row>
    <row r="2030" spans="1:31" ht="15.75" x14ac:dyDescent="0.25">
      <c r="A2030" s="11" t="s">
        <v>173</v>
      </c>
      <c r="B2030" s="11" t="s">
        <v>2211</v>
      </c>
      <c r="C2030" s="11">
        <v>0</v>
      </c>
      <c r="D2030" s="11">
        <v>88</v>
      </c>
      <c r="E2030" s="11">
        <v>25.6</v>
      </c>
      <c r="F2030" s="11">
        <v>1.2</v>
      </c>
      <c r="H2030" s="1">
        <v>45893</v>
      </c>
      <c r="I2030" s="2" t="s">
        <v>83</v>
      </c>
      <c r="J2030" s="3">
        <v>23.12</v>
      </c>
      <c r="K2030" s="29">
        <v>24.73</v>
      </c>
      <c r="L2030" s="31">
        <f t="shared" si="331"/>
        <v>87.189044819403833</v>
      </c>
      <c r="M2030" s="33">
        <f t="shared" si="339"/>
        <v>7.0000000000000001E-3</v>
      </c>
      <c r="N2030" s="36">
        <f t="shared" si="332"/>
        <v>7.3338496893681257E-6</v>
      </c>
      <c r="Q2030" s="19">
        <v>45893</v>
      </c>
      <c r="R2030" s="17">
        <v>8.3333333333333329E-2</v>
      </c>
      <c r="U2030" s="18">
        <v>7.0000000000000001E-3</v>
      </c>
      <c r="W2030" s="24"/>
      <c r="Z2030" s="21">
        <f t="shared" si="333"/>
        <v>3.1171873279672573</v>
      </c>
      <c r="AA2030" s="21">
        <f t="shared" si="334"/>
        <v>2.7178458564861487</v>
      </c>
      <c r="AB2030" s="21">
        <f t="shared" si="335"/>
        <v>0.16221639374418481</v>
      </c>
      <c r="AC2030" s="21">
        <f t="shared" si="336"/>
        <v>0.96</v>
      </c>
      <c r="AD2030" s="22">
        <f t="shared" si="337"/>
        <v>2.5199999999999999E-5</v>
      </c>
      <c r="AE2030" s="22">
        <f t="shared" si="338"/>
        <v>0</v>
      </c>
    </row>
    <row r="2031" spans="1:31" ht="15.75" x14ac:dyDescent="0.25">
      <c r="A2031" s="11" t="s">
        <v>173</v>
      </c>
      <c r="B2031" s="11" t="s">
        <v>2212</v>
      </c>
      <c r="C2031" s="11">
        <v>0</v>
      </c>
      <c r="D2031" s="11">
        <v>88</v>
      </c>
      <c r="E2031" s="11">
        <v>25.5</v>
      </c>
      <c r="F2031" s="11">
        <v>1.3</v>
      </c>
      <c r="H2031" s="1">
        <v>45893</v>
      </c>
      <c r="I2031" s="2" t="s">
        <v>84</v>
      </c>
      <c r="J2031" s="3">
        <v>23.51</v>
      </c>
      <c r="K2031" s="29">
        <v>25.05</v>
      </c>
      <c r="L2031" s="31">
        <f t="shared" si="331"/>
        <v>87.814039960352545</v>
      </c>
      <c r="M2031" s="33">
        <f t="shared" si="339"/>
        <v>1.7000000000000001E-2</v>
      </c>
      <c r="N2031" s="36">
        <f t="shared" si="332"/>
        <v>6.9931475628152831E-6</v>
      </c>
      <c r="Q2031" s="19">
        <v>45893</v>
      </c>
      <c r="R2031" s="17">
        <v>9.0277777777777776E-2</v>
      </c>
      <c r="U2031" s="18">
        <v>1.7000000000000001E-2</v>
      </c>
      <c r="W2031" s="24"/>
      <c r="Z2031" s="21">
        <f t="shared" si="333"/>
        <v>3.177224462238085</v>
      </c>
      <c r="AA2031" s="21">
        <f t="shared" si="334"/>
        <v>2.7900491588998482</v>
      </c>
      <c r="AB2031" s="21">
        <f t="shared" si="335"/>
        <v>0.16611990433291532</v>
      </c>
      <c r="AC2031" s="21">
        <f t="shared" si="336"/>
        <v>0.96</v>
      </c>
      <c r="AD2031" s="22">
        <f t="shared" si="337"/>
        <v>6.1199999999999997E-5</v>
      </c>
      <c r="AE2031" s="22">
        <f t="shared" si="338"/>
        <v>0</v>
      </c>
    </row>
    <row r="2032" spans="1:31" ht="15.75" x14ac:dyDescent="0.25">
      <c r="A2032" s="11" t="s">
        <v>173</v>
      </c>
      <c r="B2032" s="11" t="s">
        <v>2213</v>
      </c>
      <c r="C2032" s="11">
        <v>0</v>
      </c>
      <c r="D2032" s="11">
        <v>88</v>
      </c>
      <c r="E2032" s="11">
        <v>25.3</v>
      </c>
      <c r="F2032" s="11">
        <v>1</v>
      </c>
      <c r="H2032" s="1">
        <v>45893</v>
      </c>
      <c r="I2032" s="2" t="s">
        <v>85</v>
      </c>
      <c r="J2032" s="3">
        <v>23.57</v>
      </c>
      <c r="K2032" s="29">
        <v>25.03</v>
      </c>
      <c r="L2032" s="31">
        <f t="shared" si="331"/>
        <v>88.424510847717684</v>
      </c>
      <c r="M2032" s="33">
        <f t="shared" si="339"/>
        <v>1.7000000000000001E-2</v>
      </c>
      <c r="N2032" s="36">
        <f t="shared" si="332"/>
        <v>6.6097093860613908E-6</v>
      </c>
      <c r="Q2032" s="19">
        <v>45893</v>
      </c>
      <c r="R2032" s="17">
        <v>9.7222222222222224E-2</v>
      </c>
      <c r="U2032" s="18">
        <v>1.7000000000000001E-2</v>
      </c>
      <c r="W2032" s="24"/>
      <c r="Z2032" s="21">
        <f t="shared" si="333"/>
        <v>3.1734428207238463</v>
      </c>
      <c r="AA2032" s="21">
        <f t="shared" si="334"/>
        <v>2.8061012912570757</v>
      </c>
      <c r="AB2032" s="21">
        <f t="shared" si="335"/>
        <v>0.16710112708122876</v>
      </c>
      <c r="AC2032" s="21">
        <f t="shared" si="336"/>
        <v>0.96</v>
      </c>
      <c r="AD2032" s="22">
        <f t="shared" si="337"/>
        <v>6.1199999999999997E-5</v>
      </c>
      <c r="AE2032" s="22">
        <f t="shared" si="338"/>
        <v>0</v>
      </c>
    </row>
    <row r="2033" spans="1:31" ht="15.75" x14ac:dyDescent="0.25">
      <c r="A2033" s="11" t="s">
        <v>173</v>
      </c>
      <c r="B2033" s="11" t="s">
        <v>2214</v>
      </c>
      <c r="C2033" s="11">
        <v>0</v>
      </c>
      <c r="D2033" s="11">
        <v>88</v>
      </c>
      <c r="E2033" s="11">
        <v>25.2</v>
      </c>
      <c r="F2033" s="11">
        <v>0.6</v>
      </c>
      <c r="H2033" s="1">
        <v>45893</v>
      </c>
      <c r="I2033" s="2" t="s">
        <v>86</v>
      </c>
      <c r="J2033" s="3">
        <v>23.54</v>
      </c>
      <c r="K2033" s="29">
        <v>25.01</v>
      </c>
      <c r="L2033" s="31">
        <f t="shared" si="331"/>
        <v>88.34244562156789</v>
      </c>
      <c r="M2033" s="33">
        <f t="shared" si="339"/>
        <v>7.0000000000000001E-3</v>
      </c>
      <c r="N2033" s="36">
        <f t="shared" si="332"/>
        <v>6.6577036190117724E-6</v>
      </c>
      <c r="Q2033" s="19">
        <v>45893</v>
      </c>
      <c r="R2033" s="17">
        <v>0.10416666666666667</v>
      </c>
      <c r="U2033" s="18">
        <v>7.0000000000000001E-3</v>
      </c>
      <c r="W2033" s="24"/>
      <c r="Z2033" s="21">
        <f t="shared" si="333"/>
        <v>3.1696651046108273</v>
      </c>
      <c r="AA2033" s="21">
        <f t="shared" si="334"/>
        <v>2.8001596714266332</v>
      </c>
      <c r="AB2033" s="21">
        <f t="shared" si="335"/>
        <v>0.16677273677647528</v>
      </c>
      <c r="AC2033" s="21">
        <f t="shared" si="336"/>
        <v>0.96</v>
      </c>
      <c r="AD2033" s="22">
        <f t="shared" si="337"/>
        <v>2.5199999999999999E-5</v>
      </c>
      <c r="AE2033" s="22">
        <f t="shared" si="338"/>
        <v>0</v>
      </c>
    </row>
    <row r="2034" spans="1:31" ht="15.75" x14ac:dyDescent="0.25">
      <c r="A2034" s="11" t="s">
        <v>173</v>
      </c>
      <c r="B2034" s="11" t="s">
        <v>2215</v>
      </c>
      <c r="C2034" s="11">
        <v>0</v>
      </c>
      <c r="D2034" s="11">
        <v>89</v>
      </c>
      <c r="E2034" s="11">
        <v>25.2</v>
      </c>
      <c r="F2034" s="11">
        <v>1.1000000000000001</v>
      </c>
      <c r="H2034" s="1">
        <v>45893</v>
      </c>
      <c r="I2034" s="2" t="s">
        <v>87</v>
      </c>
      <c r="J2034" s="3">
        <v>23.49</v>
      </c>
      <c r="K2034" s="29">
        <v>24.97</v>
      </c>
      <c r="L2034" s="31">
        <f t="shared" si="331"/>
        <v>88.255294547798556</v>
      </c>
      <c r="M2034" s="33">
        <f t="shared" si="339"/>
        <v>3.0000000000000001E-3</v>
      </c>
      <c r="N2034" s="36">
        <f t="shared" si="332"/>
        <v>6.705909119210786E-6</v>
      </c>
      <c r="Q2034" s="19">
        <v>45893</v>
      </c>
      <c r="R2034" s="17">
        <v>0.1111111111111111</v>
      </c>
      <c r="U2034" s="18">
        <v>3.0000000000000001E-3</v>
      </c>
      <c r="W2034" s="24"/>
      <c r="Z2034" s="21">
        <f t="shared" si="333"/>
        <v>3.1621214348585518</v>
      </c>
      <c r="AA2034" s="21">
        <f t="shared" si="334"/>
        <v>2.7907395862934892</v>
      </c>
      <c r="AB2034" s="21">
        <f t="shared" si="335"/>
        <v>0.16626239584432734</v>
      </c>
      <c r="AC2034" s="21">
        <f t="shared" si="336"/>
        <v>0.96</v>
      </c>
      <c r="AD2034" s="22">
        <f t="shared" si="337"/>
        <v>1.08E-5</v>
      </c>
      <c r="AE2034" s="22">
        <f t="shared" si="338"/>
        <v>0</v>
      </c>
    </row>
    <row r="2035" spans="1:31" ht="15.75" x14ac:dyDescent="0.25">
      <c r="A2035" s="11" t="s">
        <v>173</v>
      </c>
      <c r="B2035" s="11" t="s">
        <v>2216</v>
      </c>
      <c r="C2035" s="11">
        <v>0</v>
      </c>
      <c r="D2035" s="11">
        <v>88</v>
      </c>
      <c r="E2035" s="11">
        <v>25</v>
      </c>
      <c r="F2035" s="11">
        <v>1.4</v>
      </c>
      <c r="H2035" s="1">
        <v>45893</v>
      </c>
      <c r="I2035" s="2" t="s">
        <v>88</v>
      </c>
      <c r="J2035" s="3">
        <v>23.43</v>
      </c>
      <c r="K2035" s="29">
        <v>24.98</v>
      </c>
      <c r="L2035" s="31">
        <f t="shared" si="331"/>
        <v>87.718808733251549</v>
      </c>
      <c r="M2035" s="33">
        <f t="shared" si="339"/>
        <v>2.5999999999999999E-2</v>
      </c>
      <c r="N2035" s="36">
        <f t="shared" si="332"/>
        <v>7.041909287723266E-6</v>
      </c>
      <c r="Q2035" s="19">
        <v>45893</v>
      </c>
      <c r="R2035" s="17">
        <v>0.11805555555555555</v>
      </c>
      <c r="U2035" s="18">
        <v>2.5999999999999999E-2</v>
      </c>
      <c r="W2035" s="24"/>
      <c r="Z2035" s="21">
        <f t="shared" si="333"/>
        <v>3.1640058830593962</v>
      </c>
      <c r="AA2035" s="21">
        <f t="shared" si="334"/>
        <v>2.7754282688696987</v>
      </c>
      <c r="AB2035" s="21">
        <f t="shared" si="335"/>
        <v>0.16533759325910111</v>
      </c>
      <c r="AC2035" s="21">
        <f t="shared" si="336"/>
        <v>0.96</v>
      </c>
      <c r="AD2035" s="22">
        <f t="shared" si="337"/>
        <v>9.3599999999999998E-5</v>
      </c>
      <c r="AE2035" s="22">
        <f t="shared" si="338"/>
        <v>0</v>
      </c>
    </row>
    <row r="2036" spans="1:31" ht="15.75" x14ac:dyDescent="0.25">
      <c r="A2036" s="11" t="s">
        <v>173</v>
      </c>
      <c r="B2036" s="11" t="s">
        <v>2217</v>
      </c>
      <c r="C2036" s="11">
        <v>0</v>
      </c>
      <c r="D2036" s="11">
        <v>89</v>
      </c>
      <c r="E2036" s="11">
        <v>25</v>
      </c>
      <c r="F2036" s="11">
        <v>1.5</v>
      </c>
      <c r="H2036" s="1">
        <v>45893</v>
      </c>
      <c r="I2036" s="2" t="s">
        <v>89</v>
      </c>
      <c r="J2036" s="3">
        <v>23.37</v>
      </c>
      <c r="K2036" s="29">
        <v>24.9</v>
      </c>
      <c r="L2036" s="31">
        <f t="shared" si="331"/>
        <v>87.851779025155537</v>
      </c>
      <c r="M2036" s="33">
        <f t="shared" si="339"/>
        <v>0.02</v>
      </c>
      <c r="N2036" s="36">
        <f t="shared" si="332"/>
        <v>6.9464208842635306E-6</v>
      </c>
      <c r="Q2036" s="19">
        <v>45893</v>
      </c>
      <c r="R2036" s="17">
        <v>0.125</v>
      </c>
      <c r="U2036" s="18">
        <v>0.02</v>
      </c>
      <c r="W2036" s="24"/>
      <c r="Z2036" s="21">
        <f t="shared" si="333"/>
        <v>3.1489576792404375</v>
      </c>
      <c r="AA2036" s="21">
        <f t="shared" si="334"/>
        <v>2.7664153419619755</v>
      </c>
      <c r="AB2036" s="21">
        <f t="shared" si="335"/>
        <v>0.16490125609916001</v>
      </c>
      <c r="AC2036" s="21">
        <f t="shared" si="336"/>
        <v>0.96</v>
      </c>
      <c r="AD2036" s="22">
        <f t="shared" si="337"/>
        <v>7.2000000000000002E-5</v>
      </c>
      <c r="AE2036" s="22">
        <f t="shared" si="338"/>
        <v>0</v>
      </c>
    </row>
    <row r="2037" spans="1:31" ht="15.75" x14ac:dyDescent="0.25">
      <c r="A2037" s="11" t="s">
        <v>173</v>
      </c>
      <c r="B2037" s="11" t="s">
        <v>2218</v>
      </c>
      <c r="C2037" s="11">
        <v>0</v>
      </c>
      <c r="D2037" s="11">
        <v>90</v>
      </c>
      <c r="E2037" s="11">
        <v>25.4</v>
      </c>
      <c r="F2037" s="11">
        <v>1.9</v>
      </c>
      <c r="H2037" s="1">
        <v>45893</v>
      </c>
      <c r="I2037" s="2" t="s">
        <v>90</v>
      </c>
      <c r="J2037" s="3">
        <v>23.42</v>
      </c>
      <c r="K2037" s="29">
        <v>24.92</v>
      </c>
      <c r="L2037" s="31">
        <f t="shared" si="331"/>
        <v>88.088312220720965</v>
      </c>
      <c r="M2037" s="33">
        <f t="shared" si="339"/>
        <v>1.7000000000000001E-2</v>
      </c>
      <c r="N2037" s="36">
        <f t="shared" si="332"/>
        <v>6.8021881258120122E-6</v>
      </c>
      <c r="Q2037" s="19">
        <v>45893</v>
      </c>
      <c r="R2037" s="17">
        <v>0.13194444444444445</v>
      </c>
      <c r="U2037" s="18">
        <v>1.7000000000000001E-2</v>
      </c>
      <c r="W2037" s="24"/>
      <c r="Z2037" s="21">
        <f t="shared" si="333"/>
        <v>3.152713866949028</v>
      </c>
      <c r="AA2037" s="21">
        <f t="shared" si="334"/>
        <v>2.777172434544025</v>
      </c>
      <c r="AB2037" s="21">
        <f t="shared" si="335"/>
        <v>0.16551721637760225</v>
      </c>
      <c r="AC2037" s="21">
        <f t="shared" si="336"/>
        <v>0.96</v>
      </c>
      <c r="AD2037" s="22">
        <f t="shared" si="337"/>
        <v>6.1199999999999997E-5</v>
      </c>
      <c r="AE2037" s="22">
        <f t="shared" si="338"/>
        <v>0</v>
      </c>
    </row>
    <row r="2038" spans="1:31" ht="15.75" x14ac:dyDescent="0.25">
      <c r="A2038" s="11" t="s">
        <v>173</v>
      </c>
      <c r="B2038" s="11" t="s">
        <v>2219</v>
      </c>
      <c r="C2038" s="11">
        <v>0</v>
      </c>
      <c r="D2038" s="11">
        <v>88</v>
      </c>
      <c r="E2038" s="11">
        <v>25.5</v>
      </c>
      <c r="F2038" s="11">
        <v>2</v>
      </c>
      <c r="H2038" s="1">
        <v>45893</v>
      </c>
      <c r="I2038" s="2" t="s">
        <v>91</v>
      </c>
      <c r="J2038" s="3">
        <v>23.35</v>
      </c>
      <c r="K2038" s="29">
        <v>24.83</v>
      </c>
      <c r="L2038" s="31">
        <f t="shared" si="331"/>
        <v>88.219841129503536</v>
      </c>
      <c r="M2038" s="33">
        <f t="shared" si="339"/>
        <v>3.0000000000000001E-3</v>
      </c>
      <c r="N2038" s="36">
        <f t="shared" si="332"/>
        <v>6.7071029756123193E-6</v>
      </c>
      <c r="Q2038" s="19">
        <v>45893</v>
      </c>
      <c r="R2038" s="17">
        <v>0.1388888888888889</v>
      </c>
      <c r="U2038" s="18">
        <v>3.0000000000000001E-3</v>
      </c>
      <c r="W2038" s="24"/>
      <c r="Z2038" s="21">
        <f t="shared" si="333"/>
        <v>3.1358417369775222</v>
      </c>
      <c r="AA2038" s="21">
        <f t="shared" si="334"/>
        <v>2.7664345984342344</v>
      </c>
      <c r="AB2038" s="21">
        <f t="shared" si="335"/>
        <v>0.1649904877923174</v>
      </c>
      <c r="AC2038" s="21">
        <f t="shared" si="336"/>
        <v>0.96</v>
      </c>
      <c r="AD2038" s="22">
        <f t="shared" si="337"/>
        <v>1.08E-5</v>
      </c>
      <c r="AE2038" s="22">
        <f t="shared" si="338"/>
        <v>0</v>
      </c>
    </row>
    <row r="2039" spans="1:31" ht="15.75" x14ac:dyDescent="0.25">
      <c r="A2039" s="11" t="s">
        <v>173</v>
      </c>
      <c r="B2039" s="11" t="s">
        <v>2220</v>
      </c>
      <c r="C2039" s="11">
        <v>0</v>
      </c>
      <c r="D2039" s="11">
        <v>88</v>
      </c>
      <c r="E2039" s="11">
        <v>25.5</v>
      </c>
      <c r="F2039" s="11">
        <v>1.7</v>
      </c>
      <c r="H2039" s="1">
        <v>45893</v>
      </c>
      <c r="I2039" s="2" t="s">
        <v>92</v>
      </c>
      <c r="J2039" s="3">
        <v>23.29</v>
      </c>
      <c r="K2039" s="29">
        <v>24.74</v>
      </c>
      <c r="L2039" s="31">
        <f t="shared" si="331"/>
        <v>88.42956694179081</v>
      </c>
      <c r="M2039" s="33">
        <f t="shared" si="339"/>
        <v>7.0000000000000001E-3</v>
      </c>
      <c r="N2039" s="36">
        <f t="shared" si="332"/>
        <v>6.5643152237215237E-6</v>
      </c>
      <c r="Q2039" s="19">
        <v>45893</v>
      </c>
      <c r="R2039" s="17">
        <v>0.14583333333333334</v>
      </c>
      <c r="U2039" s="18">
        <v>7.0000000000000001E-3</v>
      </c>
      <c r="W2039" s="24"/>
      <c r="Z2039" s="21">
        <f t="shared" si="333"/>
        <v>3.1190484034285801</v>
      </c>
      <c r="AA2039" s="21">
        <f t="shared" si="334"/>
        <v>2.7581609958567337</v>
      </c>
      <c r="AB2039" s="21">
        <f t="shared" si="335"/>
        <v>0.16461006454594584</v>
      </c>
      <c r="AC2039" s="21">
        <f t="shared" si="336"/>
        <v>0.96</v>
      </c>
      <c r="AD2039" s="22">
        <f t="shared" si="337"/>
        <v>2.5199999999999999E-5</v>
      </c>
      <c r="AE2039" s="22">
        <f t="shared" si="338"/>
        <v>0</v>
      </c>
    </row>
    <row r="2040" spans="1:31" ht="15.75" x14ac:dyDescent="0.25">
      <c r="A2040" s="11" t="s">
        <v>173</v>
      </c>
      <c r="B2040" s="11" t="s">
        <v>2221</v>
      </c>
      <c r="C2040" s="11">
        <v>0</v>
      </c>
      <c r="D2040" s="11">
        <v>88</v>
      </c>
      <c r="E2040" s="11">
        <v>25.4</v>
      </c>
      <c r="F2040" s="11">
        <v>1.9</v>
      </c>
      <c r="H2040" s="1">
        <v>45893</v>
      </c>
      <c r="I2040" s="2" t="s">
        <v>93</v>
      </c>
      <c r="J2040" s="3">
        <v>22.9</v>
      </c>
      <c r="K2040" s="29">
        <v>24.38</v>
      </c>
      <c r="L2040" s="31">
        <f t="shared" si="331"/>
        <v>88.104096036393543</v>
      </c>
      <c r="M2040" s="33">
        <f t="shared" si="339"/>
        <v>3.5999999999999997E-2</v>
      </c>
      <c r="N2040" s="36">
        <f t="shared" si="332"/>
        <v>6.7108782943165132E-6</v>
      </c>
      <c r="Q2040" s="19">
        <v>45893</v>
      </c>
      <c r="R2040" s="17">
        <v>0.15277777777777779</v>
      </c>
      <c r="U2040" s="18">
        <v>3.5999999999999997E-2</v>
      </c>
      <c r="W2040" s="24"/>
      <c r="Z2040" s="21">
        <f t="shared" si="333"/>
        <v>3.0526568420889233</v>
      </c>
      <c r="AA2040" s="21">
        <f t="shared" si="334"/>
        <v>2.6895157158155634</v>
      </c>
      <c r="AB2040" s="21">
        <f t="shared" si="335"/>
        <v>0.16095518745167647</v>
      </c>
      <c r="AC2040" s="21">
        <f t="shared" si="336"/>
        <v>0.96</v>
      </c>
      <c r="AD2040" s="22">
        <f t="shared" si="337"/>
        <v>1.2960000000000001E-4</v>
      </c>
      <c r="AE2040" s="22">
        <f t="shared" si="338"/>
        <v>0</v>
      </c>
    </row>
    <row r="2041" spans="1:31" ht="15.75" x14ac:dyDescent="0.25">
      <c r="A2041" s="11" t="s">
        <v>173</v>
      </c>
      <c r="B2041" s="11" t="s">
        <v>2222</v>
      </c>
      <c r="C2041" s="11">
        <v>0</v>
      </c>
      <c r="D2041" s="11">
        <v>87</v>
      </c>
      <c r="E2041" s="11">
        <v>25.3</v>
      </c>
      <c r="F2041" s="11">
        <v>2.4</v>
      </c>
      <c r="H2041" s="1">
        <v>45893</v>
      </c>
      <c r="I2041" s="2" t="s">
        <v>94</v>
      </c>
      <c r="J2041" s="3">
        <v>22.7</v>
      </c>
      <c r="K2041" s="29">
        <v>24.18</v>
      </c>
      <c r="L2041" s="31">
        <f t="shared" si="331"/>
        <v>88.051761966378677</v>
      </c>
      <c r="M2041" s="33">
        <f t="shared" si="339"/>
        <v>2.3E-2</v>
      </c>
      <c r="N2041" s="36">
        <f t="shared" si="332"/>
        <v>6.7125257340209777E-6</v>
      </c>
      <c r="Q2041" s="19">
        <v>45893</v>
      </c>
      <c r="R2041" s="17">
        <v>0.15972222222222221</v>
      </c>
      <c r="U2041" s="18">
        <v>2.3E-2</v>
      </c>
      <c r="W2041" s="24"/>
      <c r="Z2041" s="21">
        <f t="shared" si="333"/>
        <v>3.0163080069723622</v>
      </c>
      <c r="AA2041" s="21">
        <f t="shared" si="334"/>
        <v>2.655912346472125</v>
      </c>
      <c r="AB2041" s="21">
        <f t="shared" si="335"/>
        <v>0.15918741826369909</v>
      </c>
      <c r="AC2041" s="21">
        <f t="shared" si="336"/>
        <v>0.96</v>
      </c>
      <c r="AD2041" s="22">
        <f t="shared" si="337"/>
        <v>8.2799999999999993E-5</v>
      </c>
      <c r="AE2041" s="22">
        <f t="shared" si="338"/>
        <v>0</v>
      </c>
    </row>
    <row r="2042" spans="1:31" ht="15.75" x14ac:dyDescent="0.25">
      <c r="A2042" s="11" t="s">
        <v>173</v>
      </c>
      <c r="B2042" s="11" t="s">
        <v>2223</v>
      </c>
      <c r="C2042" s="11">
        <v>0</v>
      </c>
      <c r="D2042" s="11">
        <v>87</v>
      </c>
      <c r="E2042" s="11">
        <v>25.2</v>
      </c>
      <c r="F2042" s="11">
        <v>1.6</v>
      </c>
      <c r="H2042" s="1">
        <v>45893</v>
      </c>
      <c r="I2042" s="2" t="s">
        <v>95</v>
      </c>
      <c r="J2042" s="3">
        <v>23.06</v>
      </c>
      <c r="K2042" s="29">
        <v>24.48</v>
      </c>
      <c r="L2042" s="31">
        <f t="shared" si="331"/>
        <v>88.59828952768342</v>
      </c>
      <c r="M2042" s="33">
        <f t="shared" si="339"/>
        <v>0</v>
      </c>
      <c r="N2042" s="36">
        <f t="shared" si="332"/>
        <v>6.4231400679543251E-6</v>
      </c>
      <c r="Q2042" s="19">
        <v>45893</v>
      </c>
      <c r="R2042" s="17">
        <v>0.16666666666666666</v>
      </c>
      <c r="U2042" s="18">
        <v>0</v>
      </c>
      <c r="W2042" s="24"/>
      <c r="Z2042" s="21">
        <f t="shared" si="333"/>
        <v>3.0709741143302889</v>
      </c>
      <c r="AA2042" s="21">
        <f t="shared" si="334"/>
        <v>2.7208305371345607</v>
      </c>
      <c r="AB2042" s="21">
        <f t="shared" si="335"/>
        <v>0.16270485814213795</v>
      </c>
      <c r="AC2042" s="21">
        <f t="shared" si="336"/>
        <v>0.96</v>
      </c>
      <c r="AD2042" s="22">
        <f t="shared" si="337"/>
        <v>0</v>
      </c>
      <c r="AE2042" s="22">
        <f t="shared" si="338"/>
        <v>0</v>
      </c>
    </row>
    <row r="2043" spans="1:31" ht="15.75" x14ac:dyDescent="0.25">
      <c r="A2043" s="11" t="s">
        <v>173</v>
      </c>
      <c r="B2043" s="11" t="s">
        <v>2224</v>
      </c>
      <c r="C2043" s="11">
        <v>0</v>
      </c>
      <c r="D2043" s="11">
        <v>88</v>
      </c>
      <c r="E2043" s="11">
        <v>25.1</v>
      </c>
      <c r="F2043" s="11">
        <v>1.4</v>
      </c>
      <c r="H2043" s="1">
        <v>45893</v>
      </c>
      <c r="I2043" s="2" t="s">
        <v>96</v>
      </c>
      <c r="J2043" s="3">
        <v>23.17</v>
      </c>
      <c r="K2043" s="29">
        <v>24.57</v>
      </c>
      <c r="L2043" s="31">
        <f t="shared" si="331"/>
        <v>88.776621124224164</v>
      </c>
      <c r="M2043" s="33">
        <f t="shared" si="339"/>
        <v>7.0000000000000001E-3</v>
      </c>
      <c r="N2043" s="36">
        <f t="shared" si="332"/>
        <v>6.3271084965462035E-6</v>
      </c>
      <c r="Q2043" s="19">
        <v>45893</v>
      </c>
      <c r="R2043" s="17">
        <v>0.1736111111111111</v>
      </c>
      <c r="U2043" s="18">
        <v>7.0000000000000001E-3</v>
      </c>
      <c r="W2043" s="24"/>
      <c r="Z2043" s="21">
        <f t="shared" si="333"/>
        <v>3.0875415533577195</v>
      </c>
      <c r="AA2043" s="21">
        <f t="shared" si="334"/>
        <v>2.7410150668773681</v>
      </c>
      <c r="AB2043" s="21">
        <f t="shared" si="335"/>
        <v>0.16379923926395562</v>
      </c>
      <c r="AC2043" s="21">
        <f t="shared" si="336"/>
        <v>0.96</v>
      </c>
      <c r="AD2043" s="22">
        <f t="shared" si="337"/>
        <v>2.5199999999999999E-5</v>
      </c>
      <c r="AE2043" s="22">
        <f t="shared" si="338"/>
        <v>0</v>
      </c>
    </row>
    <row r="2044" spans="1:31" ht="15.75" x14ac:dyDescent="0.25">
      <c r="A2044" s="11" t="s">
        <v>173</v>
      </c>
      <c r="B2044" s="11" t="s">
        <v>2225</v>
      </c>
      <c r="C2044" s="11">
        <v>0</v>
      </c>
      <c r="D2044" s="11">
        <v>88</v>
      </c>
      <c r="E2044" s="11">
        <v>25</v>
      </c>
      <c r="F2044" s="11">
        <v>1.5</v>
      </c>
      <c r="H2044" s="1">
        <v>45893</v>
      </c>
      <c r="I2044" s="2" t="s">
        <v>97</v>
      </c>
      <c r="J2044" s="3">
        <v>23.12</v>
      </c>
      <c r="K2044" s="29">
        <v>24.56</v>
      </c>
      <c r="L2044" s="31">
        <f t="shared" si="331"/>
        <v>88.462213904482439</v>
      </c>
      <c r="M2044" s="33">
        <f t="shared" si="339"/>
        <v>1.2999999999999999E-2</v>
      </c>
      <c r="N2044" s="36">
        <f t="shared" si="332"/>
        <v>6.5179889787397593E-6</v>
      </c>
      <c r="Q2044" s="19">
        <v>45893</v>
      </c>
      <c r="R2044" s="17">
        <v>0.18055555555555555</v>
      </c>
      <c r="U2044" s="18">
        <v>1.2999999999999999E-2</v>
      </c>
      <c r="W2044" s="24"/>
      <c r="Z2044" s="21">
        <f t="shared" si="333"/>
        <v>3.0856968853866937</v>
      </c>
      <c r="AA2044" s="21">
        <f t="shared" si="334"/>
        <v>2.729675779194729</v>
      </c>
      <c r="AB2044" s="21">
        <f t="shared" si="335"/>
        <v>0.16313407816686654</v>
      </c>
      <c r="AC2044" s="21">
        <f t="shared" si="336"/>
        <v>0.96</v>
      </c>
      <c r="AD2044" s="22">
        <f t="shared" si="337"/>
        <v>4.6799999999999999E-5</v>
      </c>
      <c r="AE2044" s="22">
        <f t="shared" si="338"/>
        <v>0</v>
      </c>
    </row>
    <row r="2045" spans="1:31" ht="15.75" x14ac:dyDescent="0.25">
      <c r="A2045" s="11" t="s">
        <v>173</v>
      </c>
      <c r="B2045" s="11" t="s">
        <v>2226</v>
      </c>
      <c r="C2045" s="11">
        <v>0</v>
      </c>
      <c r="D2045" s="11">
        <v>89</v>
      </c>
      <c r="E2045" s="11">
        <v>25</v>
      </c>
      <c r="F2045" s="11">
        <v>1</v>
      </c>
      <c r="H2045" s="1">
        <v>45893</v>
      </c>
      <c r="I2045" s="2" t="s">
        <v>98</v>
      </c>
      <c r="J2045" s="3">
        <v>23.08</v>
      </c>
      <c r="K2045" s="29">
        <v>24.53</v>
      </c>
      <c r="L2045" s="31">
        <f t="shared" si="331"/>
        <v>88.376709953650362</v>
      </c>
      <c r="M2045" s="33">
        <f t="shared" si="339"/>
        <v>1.2999999999999999E-2</v>
      </c>
      <c r="N2045" s="36">
        <f t="shared" si="332"/>
        <v>6.5660244337037119E-6</v>
      </c>
      <c r="Q2045" s="19">
        <v>45893</v>
      </c>
      <c r="R2045" s="17">
        <v>0.1875</v>
      </c>
      <c r="U2045" s="18">
        <v>1.2999999999999999E-2</v>
      </c>
      <c r="W2045" s="24"/>
      <c r="Z2045" s="21">
        <f t="shared" si="333"/>
        <v>3.0801686478118055</v>
      </c>
      <c r="AA2045" s="21">
        <f t="shared" si="334"/>
        <v>2.7221517119599139</v>
      </c>
      <c r="AB2045" s="21">
        <f t="shared" si="335"/>
        <v>0.16272169835446737</v>
      </c>
      <c r="AC2045" s="21">
        <f t="shared" si="336"/>
        <v>0.96</v>
      </c>
      <c r="AD2045" s="22">
        <f t="shared" si="337"/>
        <v>4.6799999999999999E-5</v>
      </c>
      <c r="AE2045" s="22">
        <f t="shared" si="338"/>
        <v>0</v>
      </c>
    </row>
    <row r="2046" spans="1:31" ht="15.75" x14ac:dyDescent="0.25">
      <c r="A2046" s="11" t="s">
        <v>173</v>
      </c>
      <c r="B2046" s="11" t="s">
        <v>2227</v>
      </c>
      <c r="C2046" s="11">
        <v>0</v>
      </c>
      <c r="D2046" s="11">
        <v>88</v>
      </c>
      <c r="E2046" s="11">
        <v>24.8</v>
      </c>
      <c r="F2046" s="11">
        <v>1.1000000000000001</v>
      </c>
      <c r="H2046" s="1">
        <v>45893</v>
      </c>
      <c r="I2046" s="2" t="s">
        <v>99</v>
      </c>
      <c r="J2046" s="3">
        <v>23.06</v>
      </c>
      <c r="K2046" s="29">
        <v>24.49</v>
      </c>
      <c r="L2046" s="31">
        <f t="shared" si="331"/>
        <v>88.522678663125603</v>
      </c>
      <c r="M2046" s="33">
        <f t="shared" si="339"/>
        <v>0.05</v>
      </c>
      <c r="N2046" s="36">
        <f t="shared" si="332"/>
        <v>6.4707871849655465E-6</v>
      </c>
      <c r="Q2046" s="19">
        <v>45893</v>
      </c>
      <c r="R2046" s="17">
        <v>0.19444444444444445</v>
      </c>
      <c r="U2046" s="18">
        <v>0.05</v>
      </c>
      <c r="W2046" s="24"/>
      <c r="Z2046" s="21">
        <f t="shared" si="333"/>
        <v>3.0728111034133483</v>
      </c>
      <c r="AA2046" s="21">
        <f t="shared" si="334"/>
        <v>2.7201346989994422</v>
      </c>
      <c r="AB2046" s="21">
        <f t="shared" si="335"/>
        <v>0.16265082046329341</v>
      </c>
      <c r="AC2046" s="21">
        <f t="shared" si="336"/>
        <v>0.96</v>
      </c>
      <c r="AD2046" s="22">
        <f t="shared" si="337"/>
        <v>1.8000000000000001E-4</v>
      </c>
      <c r="AE2046" s="22">
        <f t="shared" si="338"/>
        <v>0</v>
      </c>
    </row>
    <row r="2047" spans="1:31" ht="15.75" x14ac:dyDescent="0.25">
      <c r="A2047" s="11" t="s">
        <v>173</v>
      </c>
      <c r="B2047" s="11" t="s">
        <v>2228</v>
      </c>
      <c r="C2047" s="11">
        <v>0</v>
      </c>
      <c r="D2047" s="11">
        <v>89</v>
      </c>
      <c r="E2047" s="11">
        <v>24.6</v>
      </c>
      <c r="F2047" s="11">
        <v>1.2</v>
      </c>
      <c r="H2047" s="1">
        <v>45893</v>
      </c>
      <c r="I2047" s="2" t="s">
        <v>100</v>
      </c>
      <c r="J2047" s="3">
        <v>23.06</v>
      </c>
      <c r="K2047" s="29">
        <v>24.49</v>
      </c>
      <c r="L2047" s="31">
        <f t="shared" si="331"/>
        <v>88.522678663125603</v>
      </c>
      <c r="M2047" s="33">
        <f t="shared" si="339"/>
        <v>2.3E-2</v>
      </c>
      <c r="N2047" s="36">
        <f t="shared" si="332"/>
        <v>6.4707871849655465E-6</v>
      </c>
      <c r="Q2047" s="19">
        <v>45893</v>
      </c>
      <c r="R2047" s="17">
        <v>0.2013888888888889</v>
      </c>
      <c r="U2047" s="18">
        <v>2.3E-2</v>
      </c>
      <c r="W2047" s="24"/>
      <c r="Z2047" s="21">
        <f t="shared" si="333"/>
        <v>3.0728111034133483</v>
      </c>
      <c r="AA2047" s="21">
        <f t="shared" si="334"/>
        <v>2.7201346989994422</v>
      </c>
      <c r="AB2047" s="21">
        <f t="shared" si="335"/>
        <v>0.16265082046329341</v>
      </c>
      <c r="AC2047" s="21">
        <f t="shared" si="336"/>
        <v>0.96</v>
      </c>
      <c r="AD2047" s="22">
        <f t="shared" si="337"/>
        <v>8.2799999999999993E-5</v>
      </c>
      <c r="AE2047" s="22">
        <f t="shared" si="338"/>
        <v>0</v>
      </c>
    </row>
    <row r="2048" spans="1:31" ht="15.75" x14ac:dyDescent="0.25">
      <c r="A2048" s="11" t="s">
        <v>173</v>
      </c>
      <c r="B2048" s="11" t="s">
        <v>2229</v>
      </c>
      <c r="C2048" s="11">
        <v>0</v>
      </c>
      <c r="D2048" s="11">
        <v>90</v>
      </c>
      <c r="E2048" s="11">
        <v>24.8</v>
      </c>
      <c r="F2048" s="11">
        <v>1.6</v>
      </c>
      <c r="H2048" s="1">
        <v>45893</v>
      </c>
      <c r="I2048" s="2" t="s">
        <v>101</v>
      </c>
      <c r="J2048" s="3">
        <v>23.07</v>
      </c>
      <c r="K2048" s="29">
        <v>24.53</v>
      </c>
      <c r="L2048" s="31">
        <f t="shared" si="331"/>
        <v>88.298771475694167</v>
      </c>
      <c r="M2048" s="33">
        <f t="shared" si="339"/>
        <v>0.23799999999999999</v>
      </c>
      <c r="N2048" s="36">
        <f t="shared" si="332"/>
        <v>6.6138563011522119E-6</v>
      </c>
      <c r="Q2048" s="19">
        <v>45893</v>
      </c>
      <c r="R2048" s="17">
        <v>0.20833333333333334</v>
      </c>
      <c r="U2048" s="18">
        <v>0.23799999999999999</v>
      </c>
      <c r="W2048" s="24"/>
      <c r="Z2048" s="21">
        <f t="shared" si="333"/>
        <v>3.0801686478118055</v>
      </c>
      <c r="AA2048" s="21">
        <f t="shared" si="334"/>
        <v>2.7197510753973253</v>
      </c>
      <c r="AB2048" s="21">
        <f t="shared" si="335"/>
        <v>0.16257819582414185</v>
      </c>
      <c r="AC2048" s="21">
        <f t="shared" si="336"/>
        <v>0.96</v>
      </c>
      <c r="AD2048" s="22">
        <f t="shared" si="337"/>
        <v>8.567999999999999E-4</v>
      </c>
      <c r="AE2048" s="22">
        <f t="shared" si="338"/>
        <v>0</v>
      </c>
    </row>
    <row r="2049" spans="1:31" ht="15.75" x14ac:dyDescent="0.25">
      <c r="A2049" s="11" t="s">
        <v>173</v>
      </c>
      <c r="B2049" s="11" t="s">
        <v>2230</v>
      </c>
      <c r="C2049" s="11">
        <v>0</v>
      </c>
      <c r="D2049" s="11">
        <v>89</v>
      </c>
      <c r="E2049" s="11">
        <v>24.8</v>
      </c>
      <c r="F2049" s="11">
        <v>1.3</v>
      </c>
      <c r="H2049" s="1">
        <v>45893</v>
      </c>
      <c r="I2049" s="2" t="s">
        <v>102</v>
      </c>
      <c r="J2049" s="3">
        <v>23.04</v>
      </c>
      <c r="K2049" s="29">
        <v>24.5</v>
      </c>
      <c r="L2049" s="31">
        <f t="shared" si="331"/>
        <v>88.291121190348164</v>
      </c>
      <c r="M2049" s="33">
        <f t="shared" si="339"/>
        <v>1.4510000000000001</v>
      </c>
      <c r="N2049" s="36">
        <f t="shared" si="332"/>
        <v>6.6141014378560911E-6</v>
      </c>
      <c r="Q2049" s="19">
        <v>45893</v>
      </c>
      <c r="R2049" s="17">
        <v>0.21527777777777779</v>
      </c>
      <c r="U2049" s="18">
        <v>1.4510000000000001</v>
      </c>
      <c r="W2049" s="24"/>
      <c r="Z2049" s="21">
        <f t="shared" si="333"/>
        <v>3.07464905088159</v>
      </c>
      <c r="AA2049" s="21">
        <f t="shared" si="334"/>
        <v>2.7146421196917543</v>
      </c>
      <c r="AB2049" s="21">
        <f t="shared" si="335"/>
        <v>0.16230999069287622</v>
      </c>
      <c r="AC2049" s="21">
        <f t="shared" si="336"/>
        <v>0.96</v>
      </c>
      <c r="AD2049" s="22">
        <f t="shared" si="337"/>
        <v>5.2236000000000001E-3</v>
      </c>
      <c r="AE2049" s="22">
        <f t="shared" si="338"/>
        <v>0</v>
      </c>
    </row>
    <row r="2050" spans="1:31" ht="15.75" x14ac:dyDescent="0.25">
      <c r="A2050" s="11" t="s">
        <v>173</v>
      </c>
      <c r="B2050" s="11" t="s">
        <v>2231</v>
      </c>
      <c r="C2050" s="11">
        <v>0</v>
      </c>
      <c r="D2050" s="11">
        <v>89</v>
      </c>
      <c r="E2050" s="11">
        <v>24.6</v>
      </c>
      <c r="F2050" s="11">
        <v>1</v>
      </c>
      <c r="H2050" s="1">
        <v>45893</v>
      </c>
      <c r="I2050" s="2" t="s">
        <v>103</v>
      </c>
      <c r="J2050" s="3">
        <v>22.98</v>
      </c>
      <c r="K2050" s="29">
        <v>24.44</v>
      </c>
      <c r="L2050" s="31">
        <f t="shared" si="331"/>
        <v>88.275784142727659</v>
      </c>
      <c r="M2050" s="33">
        <f t="shared" si="339"/>
        <v>4.4649999999999999</v>
      </c>
      <c r="N2050" s="36">
        <f t="shared" si="332"/>
        <v>6.614590459441778E-6</v>
      </c>
      <c r="Q2050" s="19">
        <v>45893</v>
      </c>
      <c r="R2050" s="17">
        <v>0.22222222222222221</v>
      </c>
      <c r="U2050" s="18">
        <v>4.4649999999999999</v>
      </c>
      <c r="W2050" s="24"/>
      <c r="Z2050" s="21">
        <f t="shared" si="333"/>
        <v>3.0636357334276632</v>
      </c>
      <c r="AA2050" s="21">
        <f t="shared" si="334"/>
        <v>2.7044484669600752</v>
      </c>
      <c r="AB2050" s="21">
        <f t="shared" si="335"/>
        <v>0.16177464978618572</v>
      </c>
      <c r="AC2050" s="21">
        <f t="shared" si="336"/>
        <v>0.96</v>
      </c>
      <c r="AD2050" s="22">
        <f t="shared" si="337"/>
        <v>1.6074000000000001E-2</v>
      </c>
      <c r="AE2050" s="22">
        <f t="shared" si="338"/>
        <v>0</v>
      </c>
    </row>
    <row r="2051" spans="1:31" ht="15.75" x14ac:dyDescent="0.25">
      <c r="A2051" s="11" t="s">
        <v>173</v>
      </c>
      <c r="B2051" s="11" t="s">
        <v>2232</v>
      </c>
      <c r="C2051" s="11">
        <v>0</v>
      </c>
      <c r="D2051" s="11">
        <v>89</v>
      </c>
      <c r="E2051" s="11">
        <v>24.5</v>
      </c>
      <c r="F2051" s="11">
        <v>1.4</v>
      </c>
      <c r="H2051" s="1">
        <v>45893</v>
      </c>
      <c r="I2051" s="2" t="s">
        <v>104</v>
      </c>
      <c r="J2051" s="3">
        <v>22.93</v>
      </c>
      <c r="K2051" s="29">
        <v>24.43</v>
      </c>
      <c r="L2051" s="31">
        <f t="shared" ref="L2051:L2114" si="340">100*(22.1*10^6*10^((4.4-6.24*((J2051+273.2)/1000)+9.95*((J2051+273.2)/1000)^2-5.15*((J2051+273.5)/1000)^3)*(1-647.3/(J2051+273.2)))-101325*((K2051-J2051)/1514)*(1+J2051/873))/(22.1*10^6*10^((4.4-6.24*((K2051+273.2)/1000)+9.95*((K2051+273.2)/1000)^2-5.15*((K2051+273.5)/1000)^3)*(1-647.3/(K2051+273.2))))</f>
        <v>87.961082015294267</v>
      </c>
      <c r="M2051" s="33">
        <f t="shared" si="339"/>
        <v>9.41</v>
      </c>
      <c r="N2051" s="36">
        <f t="shared" ref="N2051:N2114" si="341">(0.408*AB2051*(AE2051-$Y$7)+$Y$6*($Y$6/(K2051+273))*$Y$8*(Z2051-AA2051))/(AB2051+$Y$6*(1+AC2051*$Y$8))</f>
        <v>6.8064028037368321E-6</v>
      </c>
      <c r="Q2051" s="19">
        <v>45893</v>
      </c>
      <c r="R2051" s="17">
        <v>0.22916666666666666</v>
      </c>
      <c r="U2051" s="18">
        <v>9.41</v>
      </c>
      <c r="W2051" s="24"/>
      <c r="Z2051" s="21">
        <f t="shared" ref="Z2051:Z2114" si="342">0.6108*EXP(17.27*K2051/(K2051+237.3))</f>
        <v>3.0618035299551445</v>
      </c>
      <c r="AA2051" s="21">
        <f t="shared" ref="AA2051:AA2114" si="343">(L2051/100)*Z2051</f>
        <v>2.6931955141310198</v>
      </c>
      <c r="AB2051" s="21">
        <f t="shared" ref="AB2051:AB2114" si="344">(4098*AA2051)/((K2051+237.3)^2)</f>
        <v>0.16111383160372195</v>
      </c>
      <c r="AC2051" s="21">
        <f t="shared" ref="AC2051:AC2114" si="345">IF(M2051&gt;10,0.24,0.96)</f>
        <v>0.96</v>
      </c>
      <c r="AD2051" s="22">
        <f t="shared" ref="AD2051:AD2114" si="346">M2051*3600/1000000</f>
        <v>3.3876000000000003E-2</v>
      </c>
      <c r="AE2051" s="22">
        <f t="shared" ref="AE2051:AE2114" si="347">IF(M2051&gt;10,(1-$Y$4)*AD2051,0)</f>
        <v>0</v>
      </c>
    </row>
    <row r="2052" spans="1:31" ht="15.75" x14ac:dyDescent="0.25">
      <c r="A2052" s="11" t="s">
        <v>173</v>
      </c>
      <c r="B2052" s="11" t="s">
        <v>2233</v>
      </c>
      <c r="C2052" s="11">
        <v>0</v>
      </c>
      <c r="D2052" s="11">
        <v>89</v>
      </c>
      <c r="E2052" s="11">
        <v>24.5</v>
      </c>
      <c r="F2052" s="11">
        <v>1.4</v>
      </c>
      <c r="H2052" s="1">
        <v>45893</v>
      </c>
      <c r="I2052" s="2" t="s">
        <v>105</v>
      </c>
      <c r="J2052" s="3">
        <v>22.9</v>
      </c>
      <c r="K2052" s="29">
        <v>24.45</v>
      </c>
      <c r="L2052" s="31">
        <f t="shared" si="340"/>
        <v>87.577004863802813</v>
      </c>
      <c r="M2052" s="33">
        <f t="shared" si="339"/>
        <v>15.5</v>
      </c>
      <c r="N2052" s="36">
        <f t="shared" si="341"/>
        <v>1.2099610953122026E-2</v>
      </c>
      <c r="Q2052" s="19">
        <v>45893</v>
      </c>
      <c r="R2052" s="17">
        <v>0.2361111111111111</v>
      </c>
      <c r="U2052" s="18">
        <v>15.5</v>
      </c>
      <c r="W2052" s="24"/>
      <c r="Z2052" s="21">
        <f t="shared" si="342"/>
        <v>3.0654688931807308</v>
      </c>
      <c r="AA2052" s="21">
        <f t="shared" si="343"/>
        <v>2.6846458416792509</v>
      </c>
      <c r="AB2052" s="21">
        <f t="shared" si="344"/>
        <v>0.16057782644297314</v>
      </c>
      <c r="AC2052" s="21">
        <f t="shared" si="345"/>
        <v>0.24</v>
      </c>
      <c r="AD2052" s="22">
        <f t="shared" si="346"/>
        <v>5.5800000000000002E-2</v>
      </c>
      <c r="AE2052" s="22">
        <f t="shared" si="347"/>
        <v>4.2966000000000004E-2</v>
      </c>
    </row>
    <row r="2053" spans="1:31" ht="15.75" x14ac:dyDescent="0.25">
      <c r="A2053" s="11" t="s">
        <v>173</v>
      </c>
      <c r="B2053" s="11" t="s">
        <v>2234</v>
      </c>
      <c r="C2053" s="11">
        <v>0</v>
      </c>
      <c r="D2053" s="11">
        <v>90</v>
      </c>
      <c r="E2053" s="11">
        <v>24.4</v>
      </c>
      <c r="F2053" s="11">
        <v>1.7</v>
      </c>
      <c r="H2053" s="1">
        <v>45893</v>
      </c>
      <c r="I2053" s="2" t="s">
        <v>106</v>
      </c>
      <c r="J2053" s="3">
        <v>23.01</v>
      </c>
      <c r="K2053" s="29">
        <v>24.63</v>
      </c>
      <c r="L2053" s="31">
        <f t="shared" si="340"/>
        <v>87.083933562575595</v>
      </c>
      <c r="M2053" s="33">
        <f t="shared" si="339"/>
        <v>21.5</v>
      </c>
      <c r="N2053" s="36">
        <f t="shared" si="341"/>
        <v>1.6800227585241811E-2</v>
      </c>
      <c r="Q2053" s="19">
        <v>45893</v>
      </c>
      <c r="R2053" s="17">
        <v>0.24305555555555555</v>
      </c>
      <c r="U2053" s="18">
        <v>21.5</v>
      </c>
      <c r="W2053" s="24"/>
      <c r="Z2053" s="21">
        <f t="shared" si="342"/>
        <v>3.0986297729430556</v>
      </c>
      <c r="AA2053" s="21">
        <f t="shared" si="343"/>
        <v>2.6984086928199176</v>
      </c>
      <c r="AB2053" s="21">
        <f t="shared" si="344"/>
        <v>0.16117927406867921</v>
      </c>
      <c r="AC2053" s="21">
        <f t="shared" si="345"/>
        <v>0.24</v>
      </c>
      <c r="AD2053" s="22">
        <f t="shared" si="346"/>
        <v>7.7399999999999997E-2</v>
      </c>
      <c r="AE2053" s="22">
        <f t="shared" si="347"/>
        <v>5.9597999999999998E-2</v>
      </c>
    </row>
    <row r="2054" spans="1:31" ht="15.75" x14ac:dyDescent="0.25">
      <c r="A2054" s="11" t="s">
        <v>173</v>
      </c>
      <c r="B2054" s="11" t="s">
        <v>2235</v>
      </c>
      <c r="C2054" s="11">
        <v>0</v>
      </c>
      <c r="D2054" s="11">
        <v>90</v>
      </c>
      <c r="E2054" s="11">
        <v>24.4</v>
      </c>
      <c r="F2054" s="11">
        <v>1.9</v>
      </c>
      <c r="H2054" s="1">
        <v>45893</v>
      </c>
      <c r="I2054" s="2" t="s">
        <v>107</v>
      </c>
      <c r="J2054" s="3">
        <v>23.13</v>
      </c>
      <c r="K2054" s="29">
        <v>24.8</v>
      </c>
      <c r="L2054" s="31">
        <f t="shared" si="340"/>
        <v>86.746828494630392</v>
      </c>
      <c r="M2054" s="33">
        <f t="shared" si="339"/>
        <v>27.5</v>
      </c>
      <c r="N2054" s="36">
        <f t="shared" si="341"/>
        <v>2.15197393898926E-2</v>
      </c>
      <c r="Q2054" s="19">
        <v>45893</v>
      </c>
      <c r="R2054" s="17">
        <v>0.25</v>
      </c>
      <c r="U2054" s="18">
        <v>27.5</v>
      </c>
      <c r="W2054" s="24"/>
      <c r="Z2054" s="21">
        <f t="shared" si="342"/>
        <v>3.1302352193130303</v>
      </c>
      <c r="AA2054" s="21">
        <f t="shared" si="343"/>
        <v>2.715379777175992</v>
      </c>
      <c r="AB2054" s="21">
        <f t="shared" si="344"/>
        <v>0.16198264693696821</v>
      </c>
      <c r="AC2054" s="21">
        <f t="shared" si="345"/>
        <v>0.24</v>
      </c>
      <c r="AD2054" s="22">
        <f t="shared" si="346"/>
        <v>9.9000000000000005E-2</v>
      </c>
      <c r="AE2054" s="22">
        <f t="shared" si="347"/>
        <v>7.6230000000000006E-2</v>
      </c>
    </row>
    <row r="2055" spans="1:31" ht="15.75" x14ac:dyDescent="0.25">
      <c r="A2055" s="11" t="s">
        <v>173</v>
      </c>
      <c r="B2055" s="11" t="s">
        <v>2236</v>
      </c>
      <c r="C2055" s="11">
        <v>1</v>
      </c>
      <c r="D2055" s="11">
        <v>89</v>
      </c>
      <c r="E2055" s="11">
        <v>24.4</v>
      </c>
      <c r="F2055" s="11">
        <v>1.6</v>
      </c>
      <c r="H2055" s="1">
        <v>45893</v>
      </c>
      <c r="I2055" s="2" t="s">
        <v>108</v>
      </c>
      <c r="J2055" s="3">
        <v>23.25</v>
      </c>
      <c r="K2055" s="29">
        <v>25.02</v>
      </c>
      <c r="L2055" s="31">
        <f t="shared" si="340"/>
        <v>86.046161977836718</v>
      </c>
      <c r="M2055" s="33">
        <f t="shared" si="339"/>
        <v>33.65</v>
      </c>
      <c r="N2055" s="36">
        <f t="shared" si="341"/>
        <v>2.6358012323379972E-2</v>
      </c>
      <c r="Q2055" s="19">
        <v>45893</v>
      </c>
      <c r="R2055" s="17">
        <v>0.25694444444444442</v>
      </c>
      <c r="U2055" s="18">
        <v>33.65</v>
      </c>
      <c r="W2055" s="24"/>
      <c r="Z2055" s="21">
        <f t="shared" si="342"/>
        <v>3.1715534722068077</v>
      </c>
      <c r="AA2055" s="21">
        <f t="shared" si="343"/>
        <v>2.7290000379087744</v>
      </c>
      <c r="AB2055" s="21">
        <f t="shared" si="344"/>
        <v>0.16252219845638177</v>
      </c>
      <c r="AC2055" s="21">
        <f t="shared" si="345"/>
        <v>0.24</v>
      </c>
      <c r="AD2055" s="22">
        <f t="shared" si="346"/>
        <v>0.12114</v>
      </c>
      <c r="AE2055" s="22">
        <f t="shared" si="347"/>
        <v>9.3277799999999994E-2</v>
      </c>
    </row>
    <row r="2056" spans="1:31" ht="15.75" x14ac:dyDescent="0.25">
      <c r="A2056" s="11" t="s">
        <v>173</v>
      </c>
      <c r="B2056" s="11" t="s">
        <v>2237</v>
      </c>
      <c r="C2056" s="11">
        <v>6</v>
      </c>
      <c r="D2056" s="11">
        <v>89</v>
      </c>
      <c r="E2056" s="11">
        <v>24.4</v>
      </c>
      <c r="F2056" s="11">
        <v>1.4</v>
      </c>
      <c r="H2056" s="1">
        <v>45893</v>
      </c>
      <c r="I2056" s="2" t="s">
        <v>109</v>
      </c>
      <c r="J2056" s="3">
        <v>23.43</v>
      </c>
      <c r="K2056" s="29">
        <v>25.29</v>
      </c>
      <c r="L2056" s="31">
        <f t="shared" si="340"/>
        <v>85.445988760082912</v>
      </c>
      <c r="M2056" s="33">
        <f t="shared" si="339"/>
        <v>39.97</v>
      </c>
      <c r="N2056" s="36">
        <f t="shared" si="341"/>
        <v>3.137468156380982E-2</v>
      </c>
      <c r="Q2056" s="19">
        <v>45893</v>
      </c>
      <c r="R2056" s="17">
        <v>0.2638888888888889</v>
      </c>
      <c r="U2056" s="18">
        <v>39.97</v>
      </c>
      <c r="W2056" s="24"/>
      <c r="Z2056" s="21">
        <f t="shared" si="342"/>
        <v>3.2229115945963174</v>
      </c>
      <c r="AA2056" s="21">
        <f t="shared" si="343"/>
        <v>2.7538486788661785</v>
      </c>
      <c r="AB2056" s="21">
        <f t="shared" si="344"/>
        <v>0.16366494174055804</v>
      </c>
      <c r="AC2056" s="21">
        <f t="shared" si="345"/>
        <v>0.24</v>
      </c>
      <c r="AD2056" s="22">
        <f t="shared" si="346"/>
        <v>0.14389199999999999</v>
      </c>
      <c r="AE2056" s="22">
        <f t="shared" si="347"/>
        <v>0.11079683999999999</v>
      </c>
    </row>
    <row r="2057" spans="1:31" ht="15.75" x14ac:dyDescent="0.25">
      <c r="A2057" s="11" t="s">
        <v>173</v>
      </c>
      <c r="B2057" s="11" t="s">
        <v>2238</v>
      </c>
      <c r="C2057" s="11">
        <v>16</v>
      </c>
      <c r="D2057" s="11">
        <v>89</v>
      </c>
      <c r="E2057" s="11">
        <v>24.6</v>
      </c>
      <c r="F2057" s="11">
        <v>1.3</v>
      </c>
      <c r="H2057" s="1">
        <v>45893</v>
      </c>
      <c r="I2057" s="2" t="s">
        <v>110</v>
      </c>
      <c r="J2057" s="3">
        <v>23.72</v>
      </c>
      <c r="K2057" s="29">
        <v>25.77</v>
      </c>
      <c r="L2057" s="31">
        <f t="shared" si="340"/>
        <v>84.178592487989391</v>
      </c>
      <c r="M2057" s="33">
        <f t="shared" si="339"/>
        <v>74.78</v>
      </c>
      <c r="N2057" s="36">
        <f t="shared" si="341"/>
        <v>5.886923151129346E-2</v>
      </c>
      <c r="Q2057" s="19">
        <v>45893</v>
      </c>
      <c r="R2057" s="17">
        <v>0.27083333333333331</v>
      </c>
      <c r="U2057" s="18">
        <v>74.78</v>
      </c>
      <c r="W2057" s="24"/>
      <c r="Z2057" s="21">
        <f t="shared" si="342"/>
        <v>3.3160070319452655</v>
      </c>
      <c r="AA2057" s="21">
        <f t="shared" si="343"/>
        <v>2.7913680462942771</v>
      </c>
      <c r="AB2057" s="21">
        <f t="shared" si="344"/>
        <v>0.16528993434068509</v>
      </c>
      <c r="AC2057" s="21">
        <f t="shared" si="345"/>
        <v>0.24</v>
      </c>
      <c r="AD2057" s="22">
        <f t="shared" si="346"/>
        <v>0.269208</v>
      </c>
      <c r="AE2057" s="22">
        <f t="shared" si="347"/>
        <v>0.20729016</v>
      </c>
    </row>
    <row r="2058" spans="1:31" ht="15.75" x14ac:dyDescent="0.25">
      <c r="A2058" s="11" t="s">
        <v>173</v>
      </c>
      <c r="B2058" s="11" t="s">
        <v>2239</v>
      </c>
      <c r="C2058" s="11">
        <v>27</v>
      </c>
      <c r="D2058" s="11">
        <v>87</v>
      </c>
      <c r="E2058" s="11">
        <v>24.7</v>
      </c>
      <c r="F2058" s="11">
        <v>1.3</v>
      </c>
      <c r="H2058" s="1">
        <v>45893</v>
      </c>
      <c r="I2058" s="2" t="s">
        <v>111</v>
      </c>
      <c r="J2058" s="3">
        <v>23.9</v>
      </c>
      <c r="K2058" s="29">
        <v>26.03</v>
      </c>
      <c r="L2058" s="31">
        <f t="shared" si="340"/>
        <v>83.675233629877837</v>
      </c>
      <c r="M2058" s="33">
        <f t="shared" si="339"/>
        <v>73.11</v>
      </c>
      <c r="N2058" s="36">
        <f t="shared" si="341"/>
        <v>5.7684622847755093E-2</v>
      </c>
      <c r="Q2058" s="19">
        <v>45893</v>
      </c>
      <c r="R2058" s="17">
        <v>0.27777777777777779</v>
      </c>
      <c r="U2058" s="18">
        <v>73.11</v>
      </c>
      <c r="W2058" s="24"/>
      <c r="Z2058" s="21">
        <f t="shared" si="342"/>
        <v>3.3674056545453652</v>
      </c>
      <c r="AA2058" s="21">
        <f t="shared" si="343"/>
        <v>2.8176845487065512</v>
      </c>
      <c r="AB2058" s="21">
        <f t="shared" si="344"/>
        <v>0.16651894329121469</v>
      </c>
      <c r="AC2058" s="21">
        <f t="shared" si="345"/>
        <v>0.24</v>
      </c>
      <c r="AD2058" s="22">
        <f t="shared" si="346"/>
        <v>0.26319599999999999</v>
      </c>
      <c r="AE2058" s="22">
        <f t="shared" si="347"/>
        <v>0.20266091999999999</v>
      </c>
    </row>
    <row r="2059" spans="1:31" ht="15.75" x14ac:dyDescent="0.25">
      <c r="A2059" s="11" t="s">
        <v>173</v>
      </c>
      <c r="B2059" s="11" t="s">
        <v>2240</v>
      </c>
      <c r="C2059" s="11">
        <v>39</v>
      </c>
      <c r="D2059" s="11">
        <v>86</v>
      </c>
      <c r="E2059" s="11">
        <v>24.9</v>
      </c>
      <c r="F2059" s="11">
        <v>1.5</v>
      </c>
      <c r="H2059" s="1">
        <v>45893</v>
      </c>
      <c r="I2059" s="2" t="s">
        <v>112</v>
      </c>
      <c r="J2059" s="3">
        <v>24.08</v>
      </c>
      <c r="K2059" s="29">
        <v>26.41</v>
      </c>
      <c r="L2059" s="31">
        <f t="shared" si="340"/>
        <v>82.349804900047118</v>
      </c>
      <c r="M2059" s="33">
        <f t="shared" si="339"/>
        <v>85.1</v>
      </c>
      <c r="N2059" s="36">
        <f t="shared" si="341"/>
        <v>6.7216755728010502E-2</v>
      </c>
      <c r="Q2059" s="19">
        <v>45893</v>
      </c>
      <c r="R2059" s="17">
        <v>0.28472222222222221</v>
      </c>
      <c r="U2059" s="18">
        <v>85.1</v>
      </c>
      <c r="W2059" s="24"/>
      <c r="Z2059" s="21">
        <f t="shared" si="342"/>
        <v>3.4437753324374021</v>
      </c>
      <c r="AA2059" s="21">
        <f t="shared" si="343"/>
        <v>2.8359422674581496</v>
      </c>
      <c r="AB2059" s="21">
        <f t="shared" si="344"/>
        <v>0.1671152727302789</v>
      </c>
      <c r="AC2059" s="21">
        <f t="shared" si="345"/>
        <v>0.24</v>
      </c>
      <c r="AD2059" s="22">
        <f t="shared" si="346"/>
        <v>0.30636000000000002</v>
      </c>
      <c r="AE2059" s="22">
        <f t="shared" si="347"/>
        <v>0.23589720000000003</v>
      </c>
    </row>
    <row r="2060" spans="1:31" ht="15.75" x14ac:dyDescent="0.25">
      <c r="A2060" s="11" t="s">
        <v>173</v>
      </c>
      <c r="B2060" s="11" t="s">
        <v>2241</v>
      </c>
      <c r="C2060" s="11">
        <v>69</v>
      </c>
      <c r="D2060" s="11">
        <v>85</v>
      </c>
      <c r="E2060" s="11">
        <v>25.1</v>
      </c>
      <c r="F2060" s="11">
        <v>1.8</v>
      </c>
      <c r="H2060" s="1">
        <v>45893</v>
      </c>
      <c r="I2060" s="2" t="s">
        <v>113</v>
      </c>
      <c r="J2060" s="3">
        <v>24.24</v>
      </c>
      <c r="K2060" s="29">
        <v>26.76</v>
      </c>
      <c r="L2060" s="31">
        <f t="shared" si="340"/>
        <v>81.115479211050555</v>
      </c>
      <c r="M2060" s="33">
        <f t="shared" si="339"/>
        <v>72.42</v>
      </c>
      <c r="N2060" s="36">
        <f t="shared" si="341"/>
        <v>5.7253162948331014E-2</v>
      </c>
      <c r="Q2060" s="19">
        <v>45893</v>
      </c>
      <c r="R2060" s="17">
        <v>0.29166666666666669</v>
      </c>
      <c r="U2060" s="18">
        <v>72.42</v>
      </c>
      <c r="W2060" s="24"/>
      <c r="Z2060" s="21">
        <f t="shared" si="342"/>
        <v>3.5154464587554912</v>
      </c>
      <c r="AA2060" s="21">
        <f t="shared" si="343"/>
        <v>2.8515712414274232</v>
      </c>
      <c r="AB2060" s="21">
        <f t="shared" si="344"/>
        <v>0.16759109644895159</v>
      </c>
      <c r="AC2060" s="21">
        <f t="shared" si="345"/>
        <v>0.24</v>
      </c>
      <c r="AD2060" s="22">
        <f t="shared" si="346"/>
        <v>0.260712</v>
      </c>
      <c r="AE2060" s="22">
        <f t="shared" si="347"/>
        <v>0.20074823999999999</v>
      </c>
    </row>
    <row r="2061" spans="1:31" ht="15.75" x14ac:dyDescent="0.25">
      <c r="A2061" s="11" t="s">
        <v>173</v>
      </c>
      <c r="B2061" s="11" t="s">
        <v>2242</v>
      </c>
      <c r="C2061" s="11">
        <v>110</v>
      </c>
      <c r="D2061" s="11">
        <v>84</v>
      </c>
      <c r="E2061" s="11">
        <v>25.5</v>
      </c>
      <c r="F2061" s="11">
        <v>2</v>
      </c>
      <c r="H2061" s="1">
        <v>45893</v>
      </c>
      <c r="I2061" s="2" t="s">
        <v>114</v>
      </c>
      <c r="J2061" s="3">
        <v>24.41</v>
      </c>
      <c r="K2061" s="29">
        <v>27.08</v>
      </c>
      <c r="L2061" s="31">
        <f t="shared" si="340"/>
        <v>80.177726842713327</v>
      </c>
      <c r="M2061" s="33">
        <f t="shared" si="339"/>
        <v>72.33</v>
      </c>
      <c r="N2061" s="36">
        <f t="shared" si="341"/>
        <v>5.7264276582092884E-2</v>
      </c>
      <c r="Q2061" s="19">
        <v>45893</v>
      </c>
      <c r="R2061" s="17">
        <v>0.2986111111111111</v>
      </c>
      <c r="U2061" s="18">
        <v>72.33</v>
      </c>
      <c r="W2061" s="24"/>
      <c r="Z2061" s="21">
        <f t="shared" si="342"/>
        <v>3.5821079153378372</v>
      </c>
      <c r="AA2061" s="21">
        <f t="shared" si="343"/>
        <v>2.872052699570784</v>
      </c>
      <c r="AB2061" s="21">
        <f t="shared" si="344"/>
        <v>0.16838645817361911</v>
      </c>
      <c r="AC2061" s="21">
        <f t="shared" si="345"/>
        <v>0.24</v>
      </c>
      <c r="AD2061" s="22">
        <f t="shared" si="346"/>
        <v>0.26038800000000001</v>
      </c>
      <c r="AE2061" s="22">
        <f t="shared" si="347"/>
        <v>0.20049876</v>
      </c>
    </row>
    <row r="2062" spans="1:31" ht="15.75" x14ac:dyDescent="0.25">
      <c r="A2062" s="11" t="s">
        <v>173</v>
      </c>
      <c r="B2062" s="11" t="s">
        <v>2243</v>
      </c>
      <c r="C2062" s="11">
        <v>143</v>
      </c>
      <c r="D2062" s="11">
        <v>82</v>
      </c>
      <c r="E2062" s="11">
        <v>25.8</v>
      </c>
      <c r="F2062" s="11">
        <v>1.8</v>
      </c>
      <c r="H2062" s="1">
        <v>45893</v>
      </c>
      <c r="I2062" s="2" t="s">
        <v>115</v>
      </c>
      <c r="J2062" s="3">
        <v>24.8</v>
      </c>
      <c r="K2062" s="29">
        <v>27.81</v>
      </c>
      <c r="L2062" s="31">
        <f t="shared" si="340"/>
        <v>78.119660738440999</v>
      </c>
      <c r="M2062" s="33">
        <f t="shared" si="339"/>
        <v>119.5</v>
      </c>
      <c r="N2062" s="36">
        <f t="shared" si="341"/>
        <v>9.4918560668935836E-2</v>
      </c>
      <c r="Q2062" s="19">
        <v>45893</v>
      </c>
      <c r="R2062" s="17">
        <v>0.30555555555555558</v>
      </c>
      <c r="U2062" s="18">
        <v>119.5</v>
      </c>
      <c r="W2062" s="24"/>
      <c r="Z2062" s="21">
        <f t="shared" si="342"/>
        <v>3.7383141725183471</v>
      </c>
      <c r="AA2062" s="21">
        <f t="shared" si="343"/>
        <v>2.9203583489083909</v>
      </c>
      <c r="AB2062" s="21">
        <f t="shared" si="344"/>
        <v>0.1702769570221575</v>
      </c>
      <c r="AC2062" s="21">
        <f t="shared" si="345"/>
        <v>0.24</v>
      </c>
      <c r="AD2062" s="22">
        <f t="shared" si="346"/>
        <v>0.43020000000000003</v>
      </c>
      <c r="AE2062" s="22">
        <f t="shared" si="347"/>
        <v>0.33125400000000005</v>
      </c>
    </row>
    <row r="2063" spans="1:31" ht="15.75" x14ac:dyDescent="0.25">
      <c r="A2063" s="11" t="s">
        <v>173</v>
      </c>
      <c r="B2063" s="11" t="s">
        <v>2244</v>
      </c>
      <c r="C2063" s="11">
        <v>178</v>
      </c>
      <c r="D2063" s="11">
        <v>81</v>
      </c>
      <c r="E2063" s="11">
        <v>26.1</v>
      </c>
      <c r="F2063" s="11">
        <v>2.5</v>
      </c>
      <c r="H2063" s="1">
        <v>45893</v>
      </c>
      <c r="I2063" s="2" t="s">
        <v>116</v>
      </c>
      <c r="J2063" s="3">
        <v>25.22</v>
      </c>
      <c r="K2063" s="29">
        <v>28.44</v>
      </c>
      <c r="L2063" s="31">
        <f t="shared" si="340"/>
        <v>76.972963149506441</v>
      </c>
      <c r="M2063" s="33">
        <f t="shared" si="339"/>
        <v>144.1</v>
      </c>
      <c r="N2063" s="36">
        <f t="shared" si="341"/>
        <v>0.11503750063395914</v>
      </c>
      <c r="Q2063" s="19">
        <v>45893</v>
      </c>
      <c r="R2063" s="17">
        <v>0.3125</v>
      </c>
      <c r="U2063" s="18">
        <v>144.1</v>
      </c>
      <c r="W2063" s="24"/>
      <c r="Z2063" s="21">
        <f t="shared" si="342"/>
        <v>3.8778563989555059</v>
      </c>
      <c r="AA2063" s="21">
        <f t="shared" si="343"/>
        <v>2.9849009769587993</v>
      </c>
      <c r="AB2063" s="21">
        <f t="shared" si="344"/>
        <v>0.17321600616410993</v>
      </c>
      <c r="AC2063" s="21">
        <f t="shared" si="345"/>
        <v>0.24</v>
      </c>
      <c r="AD2063" s="22">
        <f t="shared" si="346"/>
        <v>0.51876</v>
      </c>
      <c r="AE2063" s="22">
        <f t="shared" si="347"/>
        <v>0.3994452</v>
      </c>
    </row>
    <row r="2064" spans="1:31" ht="15.75" x14ac:dyDescent="0.25">
      <c r="A2064" s="11" t="s">
        <v>173</v>
      </c>
      <c r="B2064" s="11" t="s">
        <v>2245</v>
      </c>
      <c r="C2064" s="11">
        <v>142</v>
      </c>
      <c r="D2064" s="11">
        <v>80</v>
      </c>
      <c r="E2064" s="11">
        <v>26.4</v>
      </c>
      <c r="F2064" s="11">
        <v>3.3</v>
      </c>
      <c r="H2064" s="1">
        <v>45893</v>
      </c>
      <c r="I2064" s="2" t="s">
        <v>117</v>
      </c>
      <c r="J2064" s="3">
        <v>25.9</v>
      </c>
      <c r="K2064" s="29">
        <v>29.39</v>
      </c>
      <c r="L2064" s="31">
        <f t="shared" si="340"/>
        <v>75.618414524495179</v>
      </c>
      <c r="M2064" s="33">
        <f t="shared" si="339"/>
        <v>234</v>
      </c>
      <c r="N2064" s="36">
        <f t="shared" si="341"/>
        <v>0.18843830913779566</v>
      </c>
      <c r="Q2064" s="19">
        <v>45893</v>
      </c>
      <c r="R2064" s="17">
        <v>0.31944444444444442</v>
      </c>
      <c r="U2064" s="18">
        <v>234</v>
      </c>
      <c r="W2064" s="24"/>
      <c r="Z2064" s="21">
        <f t="shared" si="342"/>
        <v>4.0968469410078781</v>
      </c>
      <c r="AA2064" s="21">
        <f t="shared" si="343"/>
        <v>3.0979707022854379</v>
      </c>
      <c r="AB2064" s="21">
        <f t="shared" si="344"/>
        <v>0.17849900418527756</v>
      </c>
      <c r="AC2064" s="21">
        <f t="shared" si="345"/>
        <v>0.24</v>
      </c>
      <c r="AD2064" s="22">
        <f t="shared" si="346"/>
        <v>0.84240000000000004</v>
      </c>
      <c r="AE2064" s="22">
        <f t="shared" si="347"/>
        <v>0.648648</v>
      </c>
    </row>
    <row r="2065" spans="1:31" ht="15.75" x14ac:dyDescent="0.25">
      <c r="A2065" s="11" t="s">
        <v>173</v>
      </c>
      <c r="B2065" s="11" t="s">
        <v>2246</v>
      </c>
      <c r="C2065" s="11">
        <v>151</v>
      </c>
      <c r="D2065" s="11">
        <v>79</v>
      </c>
      <c r="E2065" s="11">
        <v>26.5</v>
      </c>
      <c r="F2065" s="11">
        <v>2.7</v>
      </c>
      <c r="H2065" s="1">
        <v>45893</v>
      </c>
      <c r="I2065" s="2" t="s">
        <v>118</v>
      </c>
      <c r="J2065" s="3">
        <v>26.34</v>
      </c>
      <c r="K2065" s="29">
        <v>29.84</v>
      </c>
      <c r="L2065" s="31">
        <f t="shared" si="340"/>
        <v>75.759034022812244</v>
      </c>
      <c r="M2065" s="33">
        <f t="shared" si="339"/>
        <v>223.1</v>
      </c>
      <c r="N2065" s="36">
        <f t="shared" si="341"/>
        <v>0.18091601283270975</v>
      </c>
      <c r="Q2065" s="19">
        <v>45893</v>
      </c>
      <c r="R2065" s="17">
        <v>0.3263888888888889</v>
      </c>
      <c r="U2065" s="18">
        <v>223.1</v>
      </c>
      <c r="W2065" s="24"/>
      <c r="Z2065" s="21">
        <f t="shared" si="342"/>
        <v>4.2042804523432649</v>
      </c>
      <c r="AA2065" s="21">
        <f t="shared" si="343"/>
        <v>3.1851222583051784</v>
      </c>
      <c r="AB2065" s="21">
        <f t="shared" si="344"/>
        <v>0.18290274264754081</v>
      </c>
      <c r="AC2065" s="21">
        <f t="shared" si="345"/>
        <v>0.24</v>
      </c>
      <c r="AD2065" s="22">
        <f t="shared" si="346"/>
        <v>0.80315999999999999</v>
      </c>
      <c r="AE2065" s="22">
        <f t="shared" si="347"/>
        <v>0.61843320000000002</v>
      </c>
    </row>
    <row r="2066" spans="1:31" ht="15.75" x14ac:dyDescent="0.25">
      <c r="A2066" s="11" t="s">
        <v>173</v>
      </c>
      <c r="B2066" s="11" t="s">
        <v>2247</v>
      </c>
      <c r="C2066" s="11">
        <v>234</v>
      </c>
      <c r="D2066" s="11">
        <v>79</v>
      </c>
      <c r="E2066" s="11">
        <v>26.7</v>
      </c>
      <c r="F2066" s="11">
        <v>3.2</v>
      </c>
      <c r="H2066" s="1">
        <v>45893</v>
      </c>
      <c r="I2066" s="2" t="s">
        <v>119</v>
      </c>
      <c r="J2066" s="3">
        <v>26.57</v>
      </c>
      <c r="K2066" s="29">
        <v>30.33</v>
      </c>
      <c r="L2066" s="31">
        <f t="shared" si="340"/>
        <v>74.321266053381066</v>
      </c>
      <c r="M2066" s="33">
        <f t="shared" si="339"/>
        <v>287.10000000000002</v>
      </c>
      <c r="N2066" s="36">
        <f t="shared" si="341"/>
        <v>0.23315750069013647</v>
      </c>
      <c r="Q2066" s="19">
        <v>45893</v>
      </c>
      <c r="R2066" s="17">
        <v>0.33333333333333331</v>
      </c>
      <c r="U2066" s="18">
        <v>287.10000000000002</v>
      </c>
      <c r="W2066" s="24"/>
      <c r="Z2066" s="21">
        <f t="shared" si="342"/>
        <v>4.3240420299574112</v>
      </c>
      <c r="AA2066" s="21">
        <f t="shared" si="343"/>
        <v>3.2136827813446667</v>
      </c>
      <c r="AB2066" s="21">
        <f t="shared" si="344"/>
        <v>0.183867669618864</v>
      </c>
      <c r="AC2066" s="21">
        <f t="shared" si="345"/>
        <v>0.24</v>
      </c>
      <c r="AD2066" s="22">
        <f t="shared" si="346"/>
        <v>1.03356</v>
      </c>
      <c r="AE2066" s="22">
        <f t="shared" si="347"/>
        <v>0.79584120000000003</v>
      </c>
    </row>
    <row r="2067" spans="1:31" ht="15.75" x14ac:dyDescent="0.25">
      <c r="A2067" s="11" t="s">
        <v>173</v>
      </c>
      <c r="B2067" s="11" t="s">
        <v>2248</v>
      </c>
      <c r="C2067" s="11">
        <v>330</v>
      </c>
      <c r="D2067" s="11">
        <v>77</v>
      </c>
      <c r="E2067" s="11">
        <v>27.1</v>
      </c>
      <c r="F2067" s="11">
        <v>3.1</v>
      </c>
      <c r="H2067" s="1">
        <v>45893</v>
      </c>
      <c r="I2067" s="2" t="s">
        <v>120</v>
      </c>
      <c r="J2067" s="3">
        <v>26.76</v>
      </c>
      <c r="K2067" s="29">
        <v>30.8</v>
      </c>
      <c r="L2067" s="31">
        <f t="shared" si="340"/>
        <v>72.79058165229371</v>
      </c>
      <c r="M2067" s="33">
        <f t="shared" ref="M2067:M2130" si="348">U2067</f>
        <v>290.8</v>
      </c>
      <c r="N2067" s="36">
        <f t="shared" si="341"/>
        <v>0.23633175183920152</v>
      </c>
      <c r="Q2067" s="19">
        <v>45893</v>
      </c>
      <c r="R2067" s="17">
        <v>0.34027777777777779</v>
      </c>
      <c r="U2067" s="18">
        <v>290.8</v>
      </c>
      <c r="W2067" s="24"/>
      <c r="Z2067" s="21">
        <f t="shared" si="342"/>
        <v>4.4416910990407947</v>
      </c>
      <c r="AA2067" s="21">
        <f t="shared" si="343"/>
        <v>3.2331327861899513</v>
      </c>
      <c r="AB2067" s="21">
        <f t="shared" si="344"/>
        <v>0.18433248069609462</v>
      </c>
      <c r="AC2067" s="21">
        <f t="shared" si="345"/>
        <v>0.24</v>
      </c>
      <c r="AD2067" s="22">
        <f t="shared" si="346"/>
        <v>1.04688</v>
      </c>
      <c r="AE2067" s="22">
        <f t="shared" si="347"/>
        <v>0.80609760000000008</v>
      </c>
    </row>
    <row r="2068" spans="1:31" ht="15.75" x14ac:dyDescent="0.25">
      <c r="A2068" s="11" t="s">
        <v>173</v>
      </c>
      <c r="B2068" s="11" t="s">
        <v>2249</v>
      </c>
      <c r="C2068" s="11">
        <v>375</v>
      </c>
      <c r="D2068" s="11">
        <v>76</v>
      </c>
      <c r="E2068" s="11">
        <v>27.5</v>
      </c>
      <c r="F2068" s="11">
        <v>3</v>
      </c>
      <c r="H2068" s="1">
        <v>45893</v>
      </c>
      <c r="I2068" s="2" t="s">
        <v>121</v>
      </c>
      <c r="J2068" s="3">
        <v>26.82</v>
      </c>
      <c r="K2068" s="29">
        <v>31.12</v>
      </c>
      <c r="L2068" s="31">
        <f t="shared" si="340"/>
        <v>71.348643834951545</v>
      </c>
      <c r="M2068" s="33">
        <f t="shared" si="348"/>
        <v>357.2</v>
      </c>
      <c r="N2068" s="36">
        <f t="shared" si="341"/>
        <v>0.28995038409662061</v>
      </c>
      <c r="Q2068" s="19">
        <v>45893</v>
      </c>
      <c r="R2068" s="17">
        <v>0.34722222222222221</v>
      </c>
      <c r="U2068" s="18">
        <v>357.2</v>
      </c>
      <c r="W2068" s="24"/>
      <c r="Z2068" s="21">
        <f t="shared" si="342"/>
        <v>4.5233756415287267</v>
      </c>
      <c r="AA2068" s="21">
        <f t="shared" si="343"/>
        <v>3.2273671757912856</v>
      </c>
      <c r="AB2068" s="21">
        <f t="shared" si="344"/>
        <v>0.18356529969378976</v>
      </c>
      <c r="AC2068" s="21">
        <f t="shared" si="345"/>
        <v>0.24</v>
      </c>
      <c r="AD2068" s="22">
        <f t="shared" si="346"/>
        <v>1.28592</v>
      </c>
      <c r="AE2068" s="22">
        <f t="shared" si="347"/>
        <v>0.99015839999999999</v>
      </c>
    </row>
    <row r="2069" spans="1:31" ht="15.75" x14ac:dyDescent="0.25">
      <c r="A2069" s="11" t="s">
        <v>173</v>
      </c>
      <c r="B2069" s="11" t="s">
        <v>2250</v>
      </c>
      <c r="C2069" s="11">
        <v>415</v>
      </c>
      <c r="D2069" s="11">
        <v>75</v>
      </c>
      <c r="E2069" s="11">
        <v>28</v>
      </c>
      <c r="F2069" s="11">
        <v>3</v>
      </c>
      <c r="H2069" s="1">
        <v>45893</v>
      </c>
      <c r="I2069" s="2" t="s">
        <v>122</v>
      </c>
      <c r="J2069" s="3">
        <v>27.3</v>
      </c>
      <c r="K2069" s="29">
        <v>32.08</v>
      </c>
      <c r="L2069" s="31">
        <f t="shared" si="340"/>
        <v>68.973024603620402</v>
      </c>
      <c r="M2069" s="33">
        <f t="shared" si="348"/>
        <v>455.4</v>
      </c>
      <c r="N2069" s="36">
        <f t="shared" si="341"/>
        <v>0.37105414396818009</v>
      </c>
      <c r="Q2069" s="19">
        <v>45893</v>
      </c>
      <c r="R2069" s="17">
        <v>0.35416666666666669</v>
      </c>
      <c r="U2069" s="18">
        <v>455.4</v>
      </c>
      <c r="W2069" s="24"/>
      <c r="Z2069" s="21">
        <f t="shared" si="342"/>
        <v>4.776312639201965</v>
      </c>
      <c r="AA2069" s="21">
        <f t="shared" si="343"/>
        <v>3.2943672917826023</v>
      </c>
      <c r="AB2069" s="21">
        <f t="shared" si="344"/>
        <v>0.18604297441205622</v>
      </c>
      <c r="AC2069" s="21">
        <f t="shared" si="345"/>
        <v>0.24</v>
      </c>
      <c r="AD2069" s="22">
        <f t="shared" si="346"/>
        <v>1.63944</v>
      </c>
      <c r="AE2069" s="22">
        <f t="shared" si="347"/>
        <v>1.2623688</v>
      </c>
    </row>
    <row r="2070" spans="1:31" ht="15.75" x14ac:dyDescent="0.25">
      <c r="A2070" s="11" t="s">
        <v>173</v>
      </c>
      <c r="B2070" s="11" t="s">
        <v>2251</v>
      </c>
      <c r="C2070" s="11">
        <v>433</v>
      </c>
      <c r="D2070" s="11">
        <v>75</v>
      </c>
      <c r="E2070" s="11">
        <v>28.3</v>
      </c>
      <c r="F2070" s="11">
        <v>3.7</v>
      </c>
      <c r="H2070" s="1">
        <v>45893</v>
      </c>
      <c r="I2070" s="2" t="s">
        <v>123</v>
      </c>
      <c r="J2070" s="3">
        <v>26.89</v>
      </c>
      <c r="K2070" s="29">
        <v>31.74</v>
      </c>
      <c r="L2070" s="31">
        <f t="shared" si="340"/>
        <v>68.371617616162496</v>
      </c>
      <c r="M2070" s="33">
        <f t="shared" si="348"/>
        <v>308.10000000000002</v>
      </c>
      <c r="N2070" s="36">
        <f t="shared" si="341"/>
        <v>0.249247892617455</v>
      </c>
      <c r="Q2070" s="19">
        <v>45893</v>
      </c>
      <c r="R2070" s="17">
        <v>0.3611111111111111</v>
      </c>
      <c r="U2070" s="18">
        <v>308.10000000000002</v>
      </c>
      <c r="W2070" s="24"/>
      <c r="Z2070" s="21">
        <f t="shared" si="342"/>
        <v>4.6853608236367172</v>
      </c>
      <c r="AA2070" s="21">
        <f t="shared" si="343"/>
        <v>3.2034569862743778</v>
      </c>
      <c r="AB2070" s="21">
        <f t="shared" si="344"/>
        <v>0.18136652937153822</v>
      </c>
      <c r="AC2070" s="21">
        <f t="shared" si="345"/>
        <v>0.24</v>
      </c>
      <c r="AD2070" s="22">
        <f t="shared" si="346"/>
        <v>1.1091599999999999</v>
      </c>
      <c r="AE2070" s="22">
        <f t="shared" si="347"/>
        <v>0.85405319999999996</v>
      </c>
    </row>
    <row r="2071" spans="1:31" ht="15.75" x14ac:dyDescent="0.25">
      <c r="A2071" s="11" t="s">
        <v>173</v>
      </c>
      <c r="B2071" s="11" t="s">
        <v>2252</v>
      </c>
      <c r="C2071" s="11">
        <v>469</v>
      </c>
      <c r="D2071" s="11">
        <v>75</v>
      </c>
      <c r="E2071" s="11">
        <v>28.5</v>
      </c>
      <c r="F2071" s="11">
        <v>3.6</v>
      </c>
      <c r="H2071" s="1">
        <v>45893</v>
      </c>
      <c r="I2071" s="2" t="s">
        <v>124</v>
      </c>
      <c r="J2071" s="3">
        <v>27.39</v>
      </c>
      <c r="K2071" s="29">
        <v>32.51</v>
      </c>
      <c r="L2071" s="31">
        <f t="shared" si="340"/>
        <v>67.226087445859108</v>
      </c>
      <c r="M2071" s="33">
        <f t="shared" si="348"/>
        <v>866</v>
      </c>
      <c r="N2071" s="36">
        <f t="shared" si="341"/>
        <v>0.70467676596861828</v>
      </c>
      <c r="Q2071" s="19">
        <v>45893</v>
      </c>
      <c r="R2071" s="17">
        <v>0.36805555555555558</v>
      </c>
      <c r="U2071" s="18">
        <v>866</v>
      </c>
      <c r="W2071" s="24"/>
      <c r="Z2071" s="21">
        <f t="shared" si="342"/>
        <v>4.8935330979194047</v>
      </c>
      <c r="AA2071" s="21">
        <f t="shared" si="343"/>
        <v>3.2897308395993572</v>
      </c>
      <c r="AB2071" s="21">
        <f t="shared" si="344"/>
        <v>0.18518944763602965</v>
      </c>
      <c r="AC2071" s="21">
        <f t="shared" si="345"/>
        <v>0.24</v>
      </c>
      <c r="AD2071" s="22">
        <f t="shared" si="346"/>
        <v>3.1175999999999999</v>
      </c>
      <c r="AE2071" s="22">
        <f t="shared" si="347"/>
        <v>2.4005519999999998</v>
      </c>
    </row>
    <row r="2072" spans="1:31" ht="15.75" x14ac:dyDescent="0.25">
      <c r="A2072" s="11" t="s">
        <v>173</v>
      </c>
      <c r="B2072" s="11" t="s">
        <v>2253</v>
      </c>
      <c r="C2072" s="11">
        <v>519</v>
      </c>
      <c r="D2072" s="11">
        <v>73</v>
      </c>
      <c r="E2072" s="11">
        <v>28.9</v>
      </c>
      <c r="F2072" s="11">
        <v>2.9</v>
      </c>
      <c r="H2072" s="1">
        <v>45893</v>
      </c>
      <c r="I2072" s="2" t="s">
        <v>125</v>
      </c>
      <c r="J2072" s="3">
        <v>27.57</v>
      </c>
      <c r="K2072" s="29">
        <v>32.99</v>
      </c>
      <c r="L2072" s="31">
        <f t="shared" si="340"/>
        <v>65.785897568136775</v>
      </c>
      <c r="M2072" s="33">
        <f t="shared" si="348"/>
        <v>340.4</v>
      </c>
      <c r="N2072" s="36">
        <f t="shared" si="341"/>
        <v>0.27714414722825642</v>
      </c>
      <c r="Q2072" s="19">
        <v>45893</v>
      </c>
      <c r="R2072" s="17">
        <v>0.375</v>
      </c>
      <c r="U2072" s="18">
        <v>340.4</v>
      </c>
      <c r="W2072" s="24"/>
      <c r="Z2072" s="21">
        <f t="shared" si="342"/>
        <v>5.027326991045272</v>
      </c>
      <c r="AA2072" s="21">
        <f t="shared" si="343"/>
        <v>3.3072721847443352</v>
      </c>
      <c r="AB2072" s="21">
        <f t="shared" si="344"/>
        <v>0.18551624098529657</v>
      </c>
      <c r="AC2072" s="21">
        <f t="shared" si="345"/>
        <v>0.24</v>
      </c>
      <c r="AD2072" s="22">
        <f t="shared" si="346"/>
        <v>1.2254400000000001</v>
      </c>
      <c r="AE2072" s="22">
        <f t="shared" si="347"/>
        <v>0.94358880000000012</v>
      </c>
    </row>
    <row r="2073" spans="1:31" ht="15.75" x14ac:dyDescent="0.25">
      <c r="A2073" s="11" t="s">
        <v>173</v>
      </c>
      <c r="B2073" s="11" t="s">
        <v>2254</v>
      </c>
      <c r="C2073" s="11">
        <v>512</v>
      </c>
      <c r="D2073" s="11">
        <v>72</v>
      </c>
      <c r="E2073" s="11">
        <v>29.2</v>
      </c>
      <c r="F2073" s="11">
        <v>2.9</v>
      </c>
      <c r="H2073" s="1">
        <v>45893</v>
      </c>
      <c r="I2073" s="2" t="s">
        <v>126</v>
      </c>
      <c r="J2073" s="3">
        <v>27.82</v>
      </c>
      <c r="K2073" s="29">
        <v>33.549999999999997</v>
      </c>
      <c r="L2073" s="31">
        <f t="shared" si="340"/>
        <v>64.380132994143452</v>
      </c>
      <c r="M2073" s="33">
        <f t="shared" si="348"/>
        <v>416.7</v>
      </c>
      <c r="N2073" s="36">
        <f t="shared" si="341"/>
        <v>0.33979329530042718</v>
      </c>
      <c r="Q2073" s="19">
        <v>45893</v>
      </c>
      <c r="R2073" s="17">
        <v>0.38194444444444442</v>
      </c>
      <c r="U2073" s="18">
        <v>416.7</v>
      </c>
      <c r="W2073" s="24"/>
      <c r="Z2073" s="21">
        <f t="shared" si="342"/>
        <v>5.1874233597301238</v>
      </c>
      <c r="AA2073" s="21">
        <f t="shared" si="343"/>
        <v>3.3396700579635179</v>
      </c>
      <c r="AB2073" s="21">
        <f t="shared" si="344"/>
        <v>0.18655970103396305</v>
      </c>
      <c r="AC2073" s="21">
        <f t="shared" si="345"/>
        <v>0.24</v>
      </c>
      <c r="AD2073" s="22">
        <f t="shared" si="346"/>
        <v>1.5001199999999999</v>
      </c>
      <c r="AE2073" s="22">
        <f t="shared" si="347"/>
        <v>1.1550924</v>
      </c>
    </row>
    <row r="2074" spans="1:31" ht="15.75" x14ac:dyDescent="0.25">
      <c r="A2074" s="11" t="s">
        <v>173</v>
      </c>
      <c r="B2074" s="11" t="s">
        <v>2255</v>
      </c>
      <c r="C2074" s="11">
        <v>540</v>
      </c>
      <c r="D2074" s="11">
        <v>70</v>
      </c>
      <c r="E2074" s="11">
        <v>29.5</v>
      </c>
      <c r="F2074" s="11">
        <v>2.9</v>
      </c>
      <c r="H2074" s="1">
        <v>45893</v>
      </c>
      <c r="I2074" s="2" t="s">
        <v>127</v>
      </c>
      <c r="J2074" s="3">
        <v>27.76</v>
      </c>
      <c r="K2074" s="29">
        <v>33.799999999999997</v>
      </c>
      <c r="L2074" s="31">
        <f t="shared" si="340"/>
        <v>62.828264685538507</v>
      </c>
      <c r="M2074" s="33">
        <f t="shared" si="348"/>
        <v>440.8</v>
      </c>
      <c r="N2074" s="36">
        <f t="shared" si="341"/>
        <v>0.35820942944380707</v>
      </c>
      <c r="Q2074" s="19">
        <v>45893</v>
      </c>
      <c r="R2074" s="17">
        <v>0.3888888888888889</v>
      </c>
      <c r="U2074" s="18">
        <v>440.8</v>
      </c>
      <c r="W2074" s="24"/>
      <c r="Z2074" s="21">
        <f t="shared" si="342"/>
        <v>5.2603114929926225</v>
      </c>
      <c r="AA2074" s="21">
        <f t="shared" si="343"/>
        <v>3.3049624281012071</v>
      </c>
      <c r="AB2074" s="21">
        <f t="shared" si="344"/>
        <v>0.18428052699432718</v>
      </c>
      <c r="AC2074" s="21">
        <f t="shared" si="345"/>
        <v>0.24</v>
      </c>
      <c r="AD2074" s="22">
        <f t="shared" si="346"/>
        <v>1.5868800000000001</v>
      </c>
      <c r="AE2074" s="22">
        <f t="shared" si="347"/>
        <v>1.2218976000000001</v>
      </c>
    </row>
    <row r="2075" spans="1:31" ht="15.75" x14ac:dyDescent="0.25">
      <c r="A2075" s="11" t="s">
        <v>173</v>
      </c>
      <c r="B2075" s="11" t="s">
        <v>2256</v>
      </c>
      <c r="C2075" s="11">
        <v>589</v>
      </c>
      <c r="D2075" s="11">
        <v>67</v>
      </c>
      <c r="E2075" s="11">
        <v>29.8</v>
      </c>
      <c r="F2075" s="11">
        <v>2.6</v>
      </c>
      <c r="H2075" s="1">
        <v>45893</v>
      </c>
      <c r="I2075" s="2" t="s">
        <v>128</v>
      </c>
      <c r="J2075" s="3">
        <v>28.05</v>
      </c>
      <c r="K2075" s="29">
        <v>34.17</v>
      </c>
      <c r="L2075" s="31">
        <f t="shared" si="340"/>
        <v>62.623193830546469</v>
      </c>
      <c r="M2075" s="33">
        <f t="shared" si="348"/>
        <v>461.2</v>
      </c>
      <c r="N2075" s="36">
        <f t="shared" si="341"/>
        <v>0.37632227450137729</v>
      </c>
      <c r="Q2075" s="19">
        <v>45893</v>
      </c>
      <c r="R2075" s="17">
        <v>0.39583333333333331</v>
      </c>
      <c r="U2075" s="18">
        <v>461.2</v>
      </c>
      <c r="W2075" s="24"/>
      <c r="Z2075" s="21">
        <f t="shared" si="342"/>
        <v>5.3698163973734543</v>
      </c>
      <c r="AA2075" s="21">
        <f t="shared" si="343"/>
        <v>3.3627505308716454</v>
      </c>
      <c r="AB2075" s="21">
        <f t="shared" si="344"/>
        <v>0.18699195325251536</v>
      </c>
      <c r="AC2075" s="21">
        <f t="shared" si="345"/>
        <v>0.24</v>
      </c>
      <c r="AD2075" s="22">
        <f t="shared" si="346"/>
        <v>1.66032</v>
      </c>
      <c r="AE2075" s="22">
        <f t="shared" si="347"/>
        <v>1.2784464</v>
      </c>
    </row>
    <row r="2076" spans="1:31" ht="15.75" x14ac:dyDescent="0.25">
      <c r="A2076" s="11" t="s">
        <v>173</v>
      </c>
      <c r="B2076" s="11" t="s">
        <v>2257</v>
      </c>
      <c r="C2076" s="11">
        <v>556</v>
      </c>
      <c r="D2076" s="11">
        <v>66</v>
      </c>
      <c r="E2076" s="11">
        <v>30.1</v>
      </c>
      <c r="F2076" s="11">
        <v>2.5</v>
      </c>
      <c r="H2076" s="1">
        <v>45893</v>
      </c>
      <c r="I2076" s="2" t="s">
        <v>129</v>
      </c>
      <c r="J2076" s="3">
        <v>27.88</v>
      </c>
      <c r="K2076" s="29">
        <v>34.159999999999997</v>
      </c>
      <c r="L2076" s="31">
        <f t="shared" si="340"/>
        <v>61.755225057155926</v>
      </c>
      <c r="M2076" s="33">
        <f t="shared" si="348"/>
        <v>506.3</v>
      </c>
      <c r="N2076" s="36">
        <f t="shared" si="341"/>
        <v>0.41145294030358026</v>
      </c>
      <c r="Q2076" s="19">
        <v>45893</v>
      </c>
      <c r="R2076" s="17">
        <v>0.40277777777777779</v>
      </c>
      <c r="U2076" s="18">
        <v>506.3</v>
      </c>
      <c r="W2076" s="24"/>
      <c r="Z2076" s="21">
        <f t="shared" si="342"/>
        <v>5.3668310073841168</v>
      </c>
      <c r="AA2076" s="21">
        <f t="shared" si="343"/>
        <v>3.31429856704729</v>
      </c>
      <c r="AB2076" s="21">
        <f t="shared" si="344"/>
        <v>0.18431127083577439</v>
      </c>
      <c r="AC2076" s="21">
        <f t="shared" si="345"/>
        <v>0.24</v>
      </c>
      <c r="AD2076" s="22">
        <f t="shared" si="346"/>
        <v>1.8226800000000001</v>
      </c>
      <c r="AE2076" s="22">
        <f t="shared" si="347"/>
        <v>1.4034636</v>
      </c>
    </row>
    <row r="2077" spans="1:31" ht="15.75" x14ac:dyDescent="0.25">
      <c r="A2077" s="11" t="s">
        <v>173</v>
      </c>
      <c r="B2077" s="11" t="s">
        <v>2258</v>
      </c>
      <c r="C2077" s="11">
        <v>570</v>
      </c>
      <c r="D2077" s="11">
        <v>64</v>
      </c>
      <c r="E2077" s="11">
        <v>30.4</v>
      </c>
      <c r="F2077" s="11">
        <v>3.1</v>
      </c>
      <c r="H2077" s="1">
        <v>45893</v>
      </c>
      <c r="I2077" s="2" t="s">
        <v>130</v>
      </c>
      <c r="J2077" s="3">
        <v>27.77</v>
      </c>
      <c r="K2077" s="29">
        <v>34.15</v>
      </c>
      <c r="L2077" s="31">
        <f t="shared" si="340"/>
        <v>61.212922676546334</v>
      </c>
      <c r="M2077" s="33">
        <f t="shared" si="348"/>
        <v>452.2</v>
      </c>
      <c r="N2077" s="36">
        <f t="shared" si="341"/>
        <v>0.36652796000343152</v>
      </c>
      <c r="Q2077" s="19">
        <v>45893</v>
      </c>
      <c r="R2077" s="17">
        <v>0.40972222222222221</v>
      </c>
      <c r="U2077" s="18">
        <v>452.2</v>
      </c>
      <c r="W2077" s="24"/>
      <c r="Z2077" s="21">
        <f t="shared" si="342"/>
        <v>5.3638470573695747</v>
      </c>
      <c r="AA2077" s="21">
        <f t="shared" si="343"/>
        <v>3.2833675517158434</v>
      </c>
      <c r="AB2077" s="21">
        <f t="shared" si="344"/>
        <v>0.18260462115705856</v>
      </c>
      <c r="AC2077" s="21">
        <f t="shared" si="345"/>
        <v>0.24</v>
      </c>
      <c r="AD2077" s="22">
        <f t="shared" si="346"/>
        <v>1.62792</v>
      </c>
      <c r="AE2077" s="22">
        <f t="shared" si="347"/>
        <v>1.2534984</v>
      </c>
    </row>
    <row r="2078" spans="1:31" ht="15.75" x14ac:dyDescent="0.25">
      <c r="A2078" s="11" t="s">
        <v>173</v>
      </c>
      <c r="B2078" s="11" t="s">
        <v>2259</v>
      </c>
      <c r="C2078" s="11">
        <v>709</v>
      </c>
      <c r="D2078" s="11">
        <v>61</v>
      </c>
      <c r="E2078" s="11">
        <v>30.9</v>
      </c>
      <c r="F2078" s="11">
        <v>2.8</v>
      </c>
      <c r="H2078" s="1">
        <v>45893</v>
      </c>
      <c r="I2078" s="2" t="s">
        <v>131</v>
      </c>
      <c r="J2078" s="3">
        <v>28.14</v>
      </c>
      <c r="K2078" s="29">
        <v>34.409999999999997</v>
      </c>
      <c r="L2078" s="31">
        <f t="shared" si="340"/>
        <v>61.965905044677648</v>
      </c>
      <c r="M2078" s="33">
        <f t="shared" si="348"/>
        <v>390.4</v>
      </c>
      <c r="N2078" s="36">
        <f t="shared" si="341"/>
        <v>0.31864846687231263</v>
      </c>
      <c r="Q2078" s="19">
        <v>45893</v>
      </c>
      <c r="R2078" s="17">
        <v>0.41666666666666669</v>
      </c>
      <c r="U2078" s="18">
        <v>390.4</v>
      </c>
      <c r="W2078" s="24"/>
      <c r="Z2078" s="21">
        <f t="shared" si="342"/>
        <v>5.4418992619173023</v>
      </c>
      <c r="AA2078" s="21">
        <f t="shared" si="343"/>
        <v>3.3721221292666894</v>
      </c>
      <c r="AB2078" s="21">
        <f t="shared" si="344"/>
        <v>0.18718196597485598</v>
      </c>
      <c r="AC2078" s="21">
        <f t="shared" si="345"/>
        <v>0.24</v>
      </c>
      <c r="AD2078" s="22">
        <f t="shared" si="346"/>
        <v>1.40544</v>
      </c>
      <c r="AE2078" s="22">
        <f t="shared" si="347"/>
        <v>1.0821888</v>
      </c>
    </row>
    <row r="2079" spans="1:31" ht="15.75" x14ac:dyDescent="0.25">
      <c r="A2079" s="11" t="s">
        <v>173</v>
      </c>
      <c r="B2079" s="11" t="s">
        <v>2260</v>
      </c>
      <c r="C2079" s="11">
        <v>723</v>
      </c>
      <c r="D2079" s="11">
        <v>61</v>
      </c>
      <c r="E2079" s="11">
        <v>31.3</v>
      </c>
      <c r="F2079" s="11">
        <v>3.3</v>
      </c>
      <c r="H2079" s="1">
        <v>45893</v>
      </c>
      <c r="I2079" s="2" t="s">
        <v>132</v>
      </c>
      <c r="J2079" s="3">
        <v>28.47</v>
      </c>
      <c r="K2079" s="29">
        <v>34.869999999999997</v>
      </c>
      <c r="L2079" s="31">
        <f t="shared" si="340"/>
        <v>61.561749148920157</v>
      </c>
      <c r="M2079" s="33">
        <f t="shared" si="348"/>
        <v>384.4</v>
      </c>
      <c r="N2079" s="36">
        <f t="shared" si="341"/>
        <v>0.31510729307207103</v>
      </c>
      <c r="Q2079" s="19">
        <v>45893</v>
      </c>
      <c r="R2079" s="17">
        <v>0.4236111111111111</v>
      </c>
      <c r="U2079" s="18">
        <v>384.4</v>
      </c>
      <c r="W2079" s="24"/>
      <c r="Z2079" s="21">
        <f t="shared" si="342"/>
        <v>5.5824068511464917</v>
      </c>
      <c r="AA2079" s="21">
        <f t="shared" si="343"/>
        <v>3.4366273021749358</v>
      </c>
      <c r="AB2079" s="21">
        <f t="shared" si="344"/>
        <v>0.19011828302174327</v>
      </c>
      <c r="AC2079" s="21">
        <f t="shared" si="345"/>
        <v>0.24</v>
      </c>
      <c r="AD2079" s="22">
        <f t="shared" si="346"/>
        <v>1.38384</v>
      </c>
      <c r="AE2079" s="22">
        <f t="shared" si="347"/>
        <v>1.0655568</v>
      </c>
    </row>
    <row r="2080" spans="1:31" ht="15.75" x14ac:dyDescent="0.25">
      <c r="A2080" s="11" t="s">
        <v>173</v>
      </c>
      <c r="B2080" s="11" t="s">
        <v>2261</v>
      </c>
      <c r="C2080" s="11">
        <v>748</v>
      </c>
      <c r="D2080" s="11">
        <v>59</v>
      </c>
      <c r="E2080" s="11">
        <v>31.5</v>
      </c>
      <c r="F2080" s="11">
        <v>3.1</v>
      </c>
      <c r="H2080" s="1">
        <v>45893</v>
      </c>
      <c r="I2080" s="2" t="s">
        <v>133</v>
      </c>
      <c r="J2080" s="3">
        <v>28.66</v>
      </c>
      <c r="K2080" s="29">
        <v>35.51</v>
      </c>
      <c r="L2080" s="31">
        <f t="shared" si="340"/>
        <v>59.623156347352889</v>
      </c>
      <c r="M2080" s="33">
        <f t="shared" si="348"/>
        <v>460.3</v>
      </c>
      <c r="N2080" s="36">
        <f t="shared" si="341"/>
        <v>0.37717907096218012</v>
      </c>
      <c r="Q2080" s="19">
        <v>45893</v>
      </c>
      <c r="R2080" s="17">
        <v>0.43055555555555558</v>
      </c>
      <c r="U2080" s="18">
        <v>460.3</v>
      </c>
      <c r="W2080" s="24"/>
      <c r="Z2080" s="21">
        <f t="shared" si="342"/>
        <v>5.7831238144622104</v>
      </c>
      <c r="AA2080" s="21">
        <f t="shared" si="343"/>
        <v>3.4480809536578021</v>
      </c>
      <c r="AB2080" s="21">
        <f t="shared" si="344"/>
        <v>0.18985797153032316</v>
      </c>
      <c r="AC2080" s="21">
        <f t="shared" si="345"/>
        <v>0.24</v>
      </c>
      <c r="AD2080" s="22">
        <f t="shared" si="346"/>
        <v>1.6570800000000001</v>
      </c>
      <c r="AE2080" s="22">
        <f t="shared" si="347"/>
        <v>1.2759516000000002</v>
      </c>
    </row>
    <row r="2081" spans="1:31" ht="15.75" x14ac:dyDescent="0.25">
      <c r="A2081" s="11" t="s">
        <v>173</v>
      </c>
      <c r="B2081" s="11" t="s">
        <v>2262</v>
      </c>
      <c r="C2081" s="11">
        <v>765</v>
      </c>
      <c r="D2081" s="11">
        <v>58</v>
      </c>
      <c r="E2081" s="11">
        <v>31.8</v>
      </c>
      <c r="F2081" s="11">
        <v>3.2</v>
      </c>
      <c r="H2081" s="1">
        <v>45893</v>
      </c>
      <c r="I2081" s="2" t="s">
        <v>134</v>
      </c>
      <c r="J2081" s="3">
        <v>28.53</v>
      </c>
      <c r="K2081" s="29">
        <v>34.93</v>
      </c>
      <c r="L2081" s="31">
        <f t="shared" si="340"/>
        <v>61.599057960926892</v>
      </c>
      <c r="M2081" s="33">
        <f t="shared" si="348"/>
        <v>420.5</v>
      </c>
      <c r="N2081" s="36">
        <f t="shared" si="341"/>
        <v>0.3450266880318178</v>
      </c>
      <c r="Q2081" s="19">
        <v>45893</v>
      </c>
      <c r="R2081" s="17">
        <v>0.4375</v>
      </c>
      <c r="U2081" s="18">
        <v>420.5</v>
      </c>
      <c r="W2081" s="24"/>
      <c r="Z2081" s="21">
        <f t="shared" si="342"/>
        <v>5.6009638361097105</v>
      </c>
      <c r="AA2081" s="21">
        <f t="shared" si="343"/>
        <v>3.4501409597757751</v>
      </c>
      <c r="AB2081" s="21">
        <f t="shared" si="344"/>
        <v>0.19078174940960818</v>
      </c>
      <c r="AC2081" s="21">
        <f t="shared" si="345"/>
        <v>0.24</v>
      </c>
      <c r="AD2081" s="22">
        <f t="shared" si="346"/>
        <v>1.5138</v>
      </c>
      <c r="AE2081" s="22">
        <f t="shared" si="347"/>
        <v>1.1656260000000001</v>
      </c>
    </row>
    <row r="2082" spans="1:31" ht="15.75" x14ac:dyDescent="0.25">
      <c r="A2082" s="11" t="s">
        <v>173</v>
      </c>
      <c r="B2082" s="11" t="s">
        <v>2263</v>
      </c>
      <c r="C2082" s="11">
        <v>800</v>
      </c>
      <c r="D2082" s="11">
        <v>56</v>
      </c>
      <c r="E2082" s="11">
        <v>31.8</v>
      </c>
      <c r="F2082" s="11">
        <v>4.0999999999999996</v>
      </c>
      <c r="H2082" s="1">
        <v>45893</v>
      </c>
      <c r="I2082" s="2" t="s">
        <v>135</v>
      </c>
      <c r="J2082" s="3">
        <v>28.34</v>
      </c>
      <c r="K2082" s="29">
        <v>34.76</v>
      </c>
      <c r="L2082" s="31">
        <f t="shared" si="340"/>
        <v>61.387305413464659</v>
      </c>
      <c r="M2082" s="33">
        <f t="shared" si="348"/>
        <v>523.6</v>
      </c>
      <c r="N2082" s="36">
        <f t="shared" si="341"/>
        <v>0.42824118405790074</v>
      </c>
      <c r="Q2082" s="19">
        <v>45893</v>
      </c>
      <c r="R2082" s="17">
        <v>0.44444444444444442</v>
      </c>
      <c r="U2082" s="18">
        <v>523.6</v>
      </c>
      <c r="W2082" s="24"/>
      <c r="Z2082" s="21">
        <f t="shared" si="342"/>
        <v>5.5485241544896819</v>
      </c>
      <c r="AA2082" s="21">
        <f t="shared" si="343"/>
        <v>3.4060894686564387</v>
      </c>
      <c r="AB2082" s="21">
        <f t="shared" si="344"/>
        <v>0.18858129690379646</v>
      </c>
      <c r="AC2082" s="21">
        <f t="shared" si="345"/>
        <v>0.24</v>
      </c>
      <c r="AD2082" s="22">
        <f t="shared" si="346"/>
        <v>1.88496</v>
      </c>
      <c r="AE2082" s="22">
        <f t="shared" si="347"/>
        <v>1.4514191999999999</v>
      </c>
    </row>
    <row r="2083" spans="1:31" ht="15.75" x14ac:dyDescent="0.25">
      <c r="A2083" s="11" t="s">
        <v>173</v>
      </c>
      <c r="B2083" s="11" t="s">
        <v>2264</v>
      </c>
      <c r="C2083" s="11">
        <v>824</v>
      </c>
      <c r="D2083" s="11">
        <v>54</v>
      </c>
      <c r="E2083" s="11">
        <v>32</v>
      </c>
      <c r="F2083" s="11">
        <v>3.4</v>
      </c>
      <c r="H2083" s="1">
        <v>45893</v>
      </c>
      <c r="I2083" s="2" t="s">
        <v>136</v>
      </c>
      <c r="J2083" s="3">
        <v>28.57</v>
      </c>
      <c r="K2083" s="29">
        <v>35.35</v>
      </c>
      <c r="L2083" s="31">
        <f t="shared" si="340"/>
        <v>59.880874166742899</v>
      </c>
      <c r="M2083" s="33">
        <f t="shared" si="348"/>
        <v>526.6</v>
      </c>
      <c r="N2083" s="36">
        <f t="shared" si="341"/>
        <v>0.43110440181619603</v>
      </c>
      <c r="Q2083" s="19">
        <v>45893</v>
      </c>
      <c r="R2083" s="17">
        <v>0.4513888888888889</v>
      </c>
      <c r="U2083" s="18">
        <v>526.6</v>
      </c>
      <c r="W2083" s="24"/>
      <c r="Z2083" s="21">
        <f t="shared" si="342"/>
        <v>5.7323670513932914</v>
      </c>
      <c r="AA2083" s="21">
        <f t="shared" si="343"/>
        <v>3.4325915008206471</v>
      </c>
      <c r="AB2083" s="21">
        <f t="shared" si="344"/>
        <v>0.18922698636976801</v>
      </c>
      <c r="AC2083" s="21">
        <f t="shared" si="345"/>
        <v>0.24</v>
      </c>
      <c r="AD2083" s="22">
        <f t="shared" si="346"/>
        <v>1.8957599999999999</v>
      </c>
      <c r="AE2083" s="22">
        <f t="shared" si="347"/>
        <v>1.4597351999999999</v>
      </c>
    </row>
    <row r="2084" spans="1:31" ht="15.75" x14ac:dyDescent="0.25">
      <c r="A2084" s="11" t="s">
        <v>173</v>
      </c>
      <c r="B2084" s="11" t="s">
        <v>2265</v>
      </c>
      <c r="C2084" s="11">
        <v>841</v>
      </c>
      <c r="D2084" s="11">
        <v>55</v>
      </c>
      <c r="E2084" s="11">
        <v>32.4</v>
      </c>
      <c r="F2084" s="11">
        <v>3.4</v>
      </c>
      <c r="H2084" s="1">
        <v>45893</v>
      </c>
      <c r="I2084" s="2" t="s">
        <v>137</v>
      </c>
      <c r="J2084" s="3">
        <v>28.52</v>
      </c>
      <c r="K2084" s="29">
        <v>35.340000000000003</v>
      </c>
      <c r="L2084" s="31">
        <f t="shared" si="340"/>
        <v>59.668078695033337</v>
      </c>
      <c r="M2084" s="33">
        <f t="shared" si="348"/>
        <v>465.2</v>
      </c>
      <c r="N2084" s="36">
        <f t="shared" si="341"/>
        <v>0.38041862367769019</v>
      </c>
      <c r="Q2084" s="19">
        <v>45893</v>
      </c>
      <c r="R2084" s="17">
        <v>0.45833333333333331</v>
      </c>
      <c r="U2084" s="18">
        <v>465.2</v>
      </c>
      <c r="W2084" s="24"/>
      <c r="Z2084" s="21">
        <f t="shared" si="342"/>
        <v>5.7292076174325821</v>
      </c>
      <c r="AA2084" s="21">
        <f t="shared" si="343"/>
        <v>3.4185081097715173</v>
      </c>
      <c r="AB2084" s="21">
        <f t="shared" si="344"/>
        <v>0.18846444175452909</v>
      </c>
      <c r="AC2084" s="21">
        <f t="shared" si="345"/>
        <v>0.24</v>
      </c>
      <c r="AD2084" s="22">
        <f t="shared" si="346"/>
        <v>1.67472</v>
      </c>
      <c r="AE2084" s="22">
        <f t="shared" si="347"/>
        <v>1.2895344</v>
      </c>
    </row>
    <row r="2085" spans="1:31" ht="15.75" x14ac:dyDescent="0.25">
      <c r="A2085" s="11" t="s">
        <v>173</v>
      </c>
      <c r="B2085" s="11" t="s">
        <v>2266</v>
      </c>
      <c r="C2085" s="11">
        <v>857</v>
      </c>
      <c r="D2085" s="11">
        <v>55</v>
      </c>
      <c r="E2085" s="11">
        <v>32.700000000000003</v>
      </c>
      <c r="F2085" s="11">
        <v>4.5</v>
      </c>
      <c r="H2085" s="1">
        <v>45893</v>
      </c>
      <c r="I2085" s="2" t="s">
        <v>138</v>
      </c>
      <c r="J2085" s="3">
        <v>28.41</v>
      </c>
      <c r="K2085" s="29">
        <v>35.03</v>
      </c>
      <c r="L2085" s="31">
        <f t="shared" si="340"/>
        <v>60.507121620823973</v>
      </c>
      <c r="M2085" s="33">
        <f t="shared" si="348"/>
        <v>528.4</v>
      </c>
      <c r="N2085" s="36">
        <f t="shared" si="341"/>
        <v>0.43198956418858619</v>
      </c>
      <c r="Q2085" s="19">
        <v>45893</v>
      </c>
      <c r="R2085" s="17">
        <v>0.46527777777777779</v>
      </c>
      <c r="U2085" s="18">
        <v>528.4</v>
      </c>
      <c r="W2085" s="24"/>
      <c r="Z2085" s="21">
        <f t="shared" si="342"/>
        <v>5.6320110255759896</v>
      </c>
      <c r="AA2085" s="21">
        <f t="shared" si="343"/>
        <v>3.40776776094348</v>
      </c>
      <c r="AB2085" s="21">
        <f t="shared" si="344"/>
        <v>0.18830028265170795</v>
      </c>
      <c r="AC2085" s="21">
        <f t="shared" si="345"/>
        <v>0.24</v>
      </c>
      <c r="AD2085" s="22">
        <f t="shared" si="346"/>
        <v>1.9022399999999999</v>
      </c>
      <c r="AE2085" s="22">
        <f t="shared" si="347"/>
        <v>1.4647247999999999</v>
      </c>
    </row>
    <row r="2086" spans="1:31" ht="15.75" x14ac:dyDescent="0.25">
      <c r="A2086" s="11" t="s">
        <v>173</v>
      </c>
      <c r="B2086" s="11" t="s">
        <v>2267</v>
      </c>
      <c r="C2086" s="11">
        <v>873</v>
      </c>
      <c r="D2086" s="11">
        <v>53</v>
      </c>
      <c r="E2086" s="11">
        <v>32.9</v>
      </c>
      <c r="F2086" s="11">
        <v>3.6</v>
      </c>
      <c r="H2086" s="1">
        <v>45893</v>
      </c>
      <c r="I2086" s="5">
        <v>0.47222222222222221</v>
      </c>
      <c r="J2086" s="3">
        <v>28.79</v>
      </c>
      <c r="K2086" s="29">
        <v>35.1</v>
      </c>
      <c r="L2086" s="31">
        <f t="shared" si="340"/>
        <v>62.178596052422492</v>
      </c>
      <c r="M2086" s="33">
        <f t="shared" si="348"/>
        <v>672.3</v>
      </c>
      <c r="N2086" s="36">
        <f t="shared" si="341"/>
        <v>0.55425165809028254</v>
      </c>
      <c r="Q2086" s="19">
        <v>45893</v>
      </c>
      <c r="R2086" s="17">
        <v>0.47222222222222221</v>
      </c>
      <c r="U2086" s="18">
        <v>672.3</v>
      </c>
      <c r="W2086" s="24"/>
      <c r="Z2086" s="21">
        <f t="shared" si="342"/>
        <v>5.6538327478295347</v>
      </c>
      <c r="AA2086" s="21">
        <f t="shared" si="343"/>
        <v>3.5154738257525056</v>
      </c>
      <c r="AB2086" s="21">
        <f t="shared" si="344"/>
        <v>0.19415188720501728</v>
      </c>
      <c r="AC2086" s="21">
        <f t="shared" si="345"/>
        <v>0.24</v>
      </c>
      <c r="AD2086" s="22">
        <f t="shared" si="346"/>
        <v>2.42028</v>
      </c>
      <c r="AE2086" s="22">
        <f t="shared" si="347"/>
        <v>1.8636155999999999</v>
      </c>
    </row>
    <row r="2087" spans="1:31" ht="15.75" x14ac:dyDescent="0.25">
      <c r="A2087" s="11" t="s">
        <v>173</v>
      </c>
      <c r="B2087" s="11" t="s">
        <v>2268</v>
      </c>
      <c r="C2087" s="11">
        <v>892</v>
      </c>
      <c r="D2087" s="11">
        <v>53</v>
      </c>
      <c r="E2087" s="11">
        <v>33</v>
      </c>
      <c r="F2087" s="11">
        <v>4.3</v>
      </c>
      <c r="H2087" s="1">
        <v>45893</v>
      </c>
      <c r="I2087" s="5">
        <v>0.47916666666666669</v>
      </c>
      <c r="J2087" s="3">
        <v>28.64</v>
      </c>
      <c r="K2087" s="29">
        <v>34.81</v>
      </c>
      <c r="L2087" s="31">
        <f t="shared" si="340"/>
        <v>62.745770069361015</v>
      </c>
      <c r="M2087" s="33">
        <f t="shared" si="348"/>
        <v>727.3</v>
      </c>
      <c r="N2087" s="36">
        <f t="shared" si="341"/>
        <v>0.5988056029783414</v>
      </c>
      <c r="Q2087" s="19">
        <v>45893</v>
      </c>
      <c r="R2087" s="17">
        <v>0.47916666666666669</v>
      </c>
      <c r="U2087" s="18">
        <v>727.3</v>
      </c>
      <c r="W2087" s="24"/>
      <c r="Z2087" s="21">
        <f t="shared" si="342"/>
        <v>5.5639032058113322</v>
      </c>
      <c r="AA2087" s="21">
        <f t="shared" si="343"/>
        <v>3.4911139124001851</v>
      </c>
      <c r="AB2087" s="21">
        <f t="shared" si="344"/>
        <v>0.19321772716111779</v>
      </c>
      <c r="AC2087" s="21">
        <f t="shared" si="345"/>
        <v>0.24</v>
      </c>
      <c r="AD2087" s="22">
        <f t="shared" si="346"/>
        <v>2.6182799999999999</v>
      </c>
      <c r="AE2087" s="22">
        <f t="shared" si="347"/>
        <v>2.0160756000000002</v>
      </c>
    </row>
    <row r="2088" spans="1:31" ht="15.75" x14ac:dyDescent="0.25">
      <c r="A2088" s="11" t="s">
        <v>173</v>
      </c>
      <c r="B2088" s="11" t="s">
        <v>2269</v>
      </c>
      <c r="C2088" s="11">
        <v>908</v>
      </c>
      <c r="D2088" s="11">
        <v>51</v>
      </c>
      <c r="E2088" s="11">
        <v>33.200000000000003</v>
      </c>
      <c r="F2088" s="11">
        <v>4.0999999999999996</v>
      </c>
      <c r="H2088" s="1">
        <v>45893</v>
      </c>
      <c r="I2088" s="5">
        <v>0.4861111111111111</v>
      </c>
      <c r="J2088" s="3">
        <v>28.56</v>
      </c>
      <c r="K2088" s="29">
        <v>34.979999999999997</v>
      </c>
      <c r="L2088" s="31">
        <f t="shared" si="340"/>
        <v>61.524673861622617</v>
      </c>
      <c r="M2088" s="33">
        <f t="shared" si="348"/>
        <v>758.7</v>
      </c>
      <c r="N2088" s="36">
        <f t="shared" si="341"/>
        <v>0.62269916168339456</v>
      </c>
      <c r="Q2088" s="19">
        <v>45893</v>
      </c>
      <c r="R2088" s="17">
        <v>0.4861111111111111</v>
      </c>
      <c r="U2088" s="18">
        <v>758.7</v>
      </c>
      <c r="W2088" s="24"/>
      <c r="Z2088" s="21">
        <f t="shared" si="342"/>
        <v>5.6164688283788573</v>
      </c>
      <c r="AA2088" s="21">
        <f t="shared" si="343"/>
        <v>3.4555141291997886</v>
      </c>
      <c r="AB2088" s="21">
        <f t="shared" si="344"/>
        <v>0.1910086975773661</v>
      </c>
      <c r="AC2088" s="21">
        <f t="shared" si="345"/>
        <v>0.24</v>
      </c>
      <c r="AD2088" s="22">
        <f t="shared" si="346"/>
        <v>2.7313200000000002</v>
      </c>
      <c r="AE2088" s="22">
        <f t="shared" si="347"/>
        <v>2.1031164000000002</v>
      </c>
    </row>
    <row r="2089" spans="1:31" ht="15.75" x14ac:dyDescent="0.25">
      <c r="A2089" s="11" t="s">
        <v>173</v>
      </c>
      <c r="B2089" s="11" t="s">
        <v>2270</v>
      </c>
      <c r="C2089" s="11">
        <v>920</v>
      </c>
      <c r="D2089" s="11">
        <v>50</v>
      </c>
      <c r="E2089" s="11">
        <v>33.6</v>
      </c>
      <c r="F2089" s="11">
        <v>4.2</v>
      </c>
      <c r="H2089" s="1">
        <v>45893</v>
      </c>
      <c r="I2089" s="5">
        <v>0.49305555555555558</v>
      </c>
      <c r="J2089" s="3">
        <v>28.64</v>
      </c>
      <c r="K2089" s="29">
        <v>34.71</v>
      </c>
      <c r="L2089" s="31">
        <f t="shared" si="340"/>
        <v>63.220590340958324</v>
      </c>
      <c r="M2089" s="33">
        <f t="shared" si="348"/>
        <v>759.6</v>
      </c>
      <c r="N2089" s="36">
        <f t="shared" si="341"/>
        <v>0.6258622497137446</v>
      </c>
      <c r="Q2089" s="19">
        <v>45893</v>
      </c>
      <c r="R2089" s="17">
        <v>0.49305555555555558</v>
      </c>
      <c r="U2089" s="18">
        <v>759.6</v>
      </c>
      <c r="W2089" s="24"/>
      <c r="Z2089" s="21">
        <f t="shared" si="342"/>
        <v>5.5331819816095678</v>
      </c>
      <c r="AA2089" s="21">
        <f t="shared" si="343"/>
        <v>3.4981103134131049</v>
      </c>
      <c r="AB2089" s="21">
        <f t="shared" si="344"/>
        <v>0.19374732455053278</v>
      </c>
      <c r="AC2089" s="21">
        <f t="shared" si="345"/>
        <v>0.24</v>
      </c>
      <c r="AD2089" s="22">
        <f t="shared" si="346"/>
        <v>2.7345600000000001</v>
      </c>
      <c r="AE2089" s="22">
        <f t="shared" si="347"/>
        <v>2.1056112000000002</v>
      </c>
    </row>
    <row r="2090" spans="1:31" ht="15.75" x14ac:dyDescent="0.25">
      <c r="A2090" s="11" t="s">
        <v>173</v>
      </c>
      <c r="B2090" s="11" t="s">
        <v>2271</v>
      </c>
      <c r="C2090" s="11">
        <v>930</v>
      </c>
      <c r="D2090" s="11">
        <v>52</v>
      </c>
      <c r="E2090" s="11">
        <v>33.200000000000003</v>
      </c>
      <c r="F2090" s="11">
        <v>3.8</v>
      </c>
      <c r="H2090" s="1">
        <v>45893</v>
      </c>
      <c r="I2090" s="5">
        <v>0.5</v>
      </c>
      <c r="J2090" s="3">
        <v>28.46</v>
      </c>
      <c r="K2090" s="29">
        <v>34.82</v>
      </c>
      <c r="L2090" s="31">
        <f t="shared" si="340"/>
        <v>61.742178603474471</v>
      </c>
      <c r="M2090" s="33">
        <f t="shared" si="348"/>
        <v>756.5</v>
      </c>
      <c r="N2090" s="36">
        <f t="shared" si="341"/>
        <v>0.62018652149382925</v>
      </c>
      <c r="Q2090" s="19">
        <v>45893</v>
      </c>
      <c r="R2090" s="17">
        <v>0.5</v>
      </c>
      <c r="U2090" s="18">
        <v>756.5</v>
      </c>
      <c r="W2090" s="24"/>
      <c r="Z2090" s="21">
        <f t="shared" si="342"/>
        <v>5.5669834479989966</v>
      </c>
      <c r="AA2090" s="21">
        <f t="shared" si="343"/>
        <v>3.4371768632894018</v>
      </c>
      <c r="AB2090" s="21">
        <f t="shared" si="344"/>
        <v>0.1902185685885478</v>
      </c>
      <c r="AC2090" s="21">
        <f t="shared" si="345"/>
        <v>0.24</v>
      </c>
      <c r="AD2090" s="22">
        <f t="shared" si="346"/>
        <v>2.7233999999999998</v>
      </c>
      <c r="AE2090" s="22">
        <f t="shared" si="347"/>
        <v>2.0970179999999998</v>
      </c>
    </row>
    <row r="2091" spans="1:31" ht="15.75" x14ac:dyDescent="0.25">
      <c r="A2091" s="11" t="s">
        <v>173</v>
      </c>
      <c r="B2091" s="11" t="s">
        <v>2272</v>
      </c>
      <c r="C2091" s="11">
        <v>936</v>
      </c>
      <c r="D2091" s="11">
        <v>52</v>
      </c>
      <c r="E2091" s="11">
        <v>33.5</v>
      </c>
      <c r="F2091" s="11">
        <v>3.9</v>
      </c>
      <c r="H2091" s="1">
        <v>45893</v>
      </c>
      <c r="I2091" s="5">
        <v>0.50694444444444442</v>
      </c>
      <c r="J2091" s="3">
        <v>28.59</v>
      </c>
      <c r="K2091" s="29">
        <v>35.14</v>
      </c>
      <c r="L2091" s="31">
        <f t="shared" si="340"/>
        <v>60.942433494886785</v>
      </c>
      <c r="M2091" s="33">
        <f t="shared" si="348"/>
        <v>795</v>
      </c>
      <c r="N2091" s="36">
        <f t="shared" si="341"/>
        <v>0.65216114557092997</v>
      </c>
      <c r="Q2091" s="19">
        <v>45893</v>
      </c>
      <c r="R2091" s="17">
        <v>0.50694444444444442</v>
      </c>
      <c r="U2091" s="18">
        <v>795</v>
      </c>
      <c r="W2091" s="24"/>
      <c r="Z2091" s="21">
        <f t="shared" si="342"/>
        <v>5.6663351881377046</v>
      </c>
      <c r="AA2091" s="21">
        <f t="shared" si="343"/>
        <v>3.4532025536281887</v>
      </c>
      <c r="AB2091" s="21">
        <f t="shared" si="344"/>
        <v>0.19065678451655699</v>
      </c>
      <c r="AC2091" s="21">
        <f t="shared" si="345"/>
        <v>0.24</v>
      </c>
      <c r="AD2091" s="22">
        <f t="shared" si="346"/>
        <v>2.8620000000000001</v>
      </c>
      <c r="AE2091" s="22">
        <f t="shared" si="347"/>
        <v>2.2037400000000003</v>
      </c>
    </row>
    <row r="2092" spans="1:31" ht="15.75" x14ac:dyDescent="0.25">
      <c r="A2092" s="11" t="s">
        <v>173</v>
      </c>
      <c r="B2092" s="11" t="s">
        <v>2273</v>
      </c>
      <c r="C2092" s="11">
        <v>940</v>
      </c>
      <c r="D2092" s="11">
        <v>55</v>
      </c>
      <c r="E2092" s="11">
        <v>33.4</v>
      </c>
      <c r="F2092" s="11">
        <v>4.5999999999999996</v>
      </c>
      <c r="H2092" s="1">
        <v>45893</v>
      </c>
      <c r="I2092" s="5">
        <v>0.51388888888888884</v>
      </c>
      <c r="J2092" s="3">
        <v>28.41</v>
      </c>
      <c r="K2092" s="29">
        <v>34.6</v>
      </c>
      <c r="L2092" s="31">
        <f t="shared" si="340"/>
        <v>62.511249850348868</v>
      </c>
      <c r="M2092" s="33">
        <f t="shared" si="348"/>
        <v>799.4</v>
      </c>
      <c r="N2092" s="36">
        <f t="shared" si="341"/>
        <v>0.65567967677104333</v>
      </c>
      <c r="Q2092" s="19">
        <v>45893</v>
      </c>
      <c r="R2092" s="17">
        <v>0.51388888888888884</v>
      </c>
      <c r="U2092" s="18">
        <v>799.4</v>
      </c>
      <c r="W2092" s="24"/>
      <c r="Z2092" s="21">
        <f t="shared" si="342"/>
        <v>5.4995586494348254</v>
      </c>
      <c r="AA2092" s="21">
        <f t="shared" si="343"/>
        <v>3.4378428480146757</v>
      </c>
      <c r="AB2092" s="21">
        <f t="shared" si="344"/>
        <v>0.19056342906670465</v>
      </c>
      <c r="AC2092" s="21">
        <f t="shared" si="345"/>
        <v>0.24</v>
      </c>
      <c r="AD2092" s="22">
        <f t="shared" si="346"/>
        <v>2.87784</v>
      </c>
      <c r="AE2092" s="22">
        <f t="shared" si="347"/>
        <v>2.2159368000000002</v>
      </c>
    </row>
    <row r="2093" spans="1:31" ht="15.75" x14ac:dyDescent="0.25">
      <c r="A2093" s="11" t="s">
        <v>173</v>
      </c>
      <c r="B2093" s="11" t="s">
        <v>2274</v>
      </c>
      <c r="C2093" s="11">
        <v>946</v>
      </c>
      <c r="D2093" s="11">
        <v>53</v>
      </c>
      <c r="E2093" s="11">
        <v>33.5</v>
      </c>
      <c r="F2093" s="11">
        <v>5.5</v>
      </c>
      <c r="H2093" s="1">
        <v>45893</v>
      </c>
      <c r="I2093" s="5">
        <v>0.52083333333333337</v>
      </c>
      <c r="J2093" s="3">
        <v>28.77</v>
      </c>
      <c r="K2093" s="29">
        <v>34.97</v>
      </c>
      <c r="L2093" s="31">
        <f t="shared" si="340"/>
        <v>62.682577520644145</v>
      </c>
      <c r="M2093" s="33">
        <f t="shared" si="348"/>
        <v>802</v>
      </c>
      <c r="N2093" s="36">
        <f t="shared" si="341"/>
        <v>0.66150058611818607</v>
      </c>
      <c r="Q2093" s="19">
        <v>45893</v>
      </c>
      <c r="R2093" s="17">
        <v>0.52083333333333337</v>
      </c>
      <c r="U2093" s="18">
        <v>802</v>
      </c>
      <c r="W2093" s="24"/>
      <c r="Z2093" s="21">
        <f t="shared" si="342"/>
        <v>5.6133648559132228</v>
      </c>
      <c r="AA2093" s="21">
        <f t="shared" si="343"/>
        <v>3.5186017773244003</v>
      </c>
      <c r="AB2093" s="21">
        <f t="shared" si="344"/>
        <v>0.19451024868014874</v>
      </c>
      <c r="AC2093" s="21">
        <f t="shared" si="345"/>
        <v>0.24</v>
      </c>
      <c r="AD2093" s="22">
        <f t="shared" si="346"/>
        <v>2.8872</v>
      </c>
      <c r="AE2093" s="22">
        <f t="shared" si="347"/>
        <v>2.223144</v>
      </c>
    </row>
    <row r="2094" spans="1:31" ht="15.75" x14ac:dyDescent="0.25">
      <c r="A2094" s="11" t="s">
        <v>173</v>
      </c>
      <c r="B2094" s="11" t="s">
        <v>2275</v>
      </c>
      <c r="C2094" s="11">
        <v>950</v>
      </c>
      <c r="D2094" s="11">
        <v>53</v>
      </c>
      <c r="E2094" s="11">
        <v>33.5</v>
      </c>
      <c r="F2094" s="11">
        <v>4.9000000000000004</v>
      </c>
      <c r="H2094" s="1">
        <v>45893</v>
      </c>
      <c r="I2094" s="5">
        <v>0.52777777777777779</v>
      </c>
      <c r="J2094" s="3">
        <v>28.73</v>
      </c>
      <c r="K2094" s="29">
        <v>34.380000000000003</v>
      </c>
      <c r="L2094" s="31">
        <f t="shared" si="340"/>
        <v>65.305825770848372</v>
      </c>
      <c r="M2094" s="33">
        <f t="shared" si="348"/>
        <v>813</v>
      </c>
      <c r="N2094" s="36">
        <f t="shared" si="341"/>
        <v>0.67285897404796291</v>
      </c>
      <c r="Q2094" s="19">
        <v>45893</v>
      </c>
      <c r="R2094" s="17">
        <v>0.52777777777777779</v>
      </c>
      <c r="U2094" s="18">
        <v>813</v>
      </c>
      <c r="W2094" s="24"/>
      <c r="Z2094" s="21">
        <f t="shared" si="342"/>
        <v>5.4328432512344298</v>
      </c>
      <c r="AA2094" s="21">
        <f t="shared" si="343"/>
        <v>3.5479631480544507</v>
      </c>
      <c r="AB2094" s="21">
        <f t="shared" si="344"/>
        <v>0.19698616133636535</v>
      </c>
      <c r="AC2094" s="21">
        <f t="shared" si="345"/>
        <v>0.24</v>
      </c>
      <c r="AD2094" s="22">
        <f t="shared" si="346"/>
        <v>2.9268000000000001</v>
      </c>
      <c r="AE2094" s="22">
        <f t="shared" si="347"/>
        <v>2.2536360000000002</v>
      </c>
    </row>
    <row r="2095" spans="1:31" ht="15.75" x14ac:dyDescent="0.25">
      <c r="A2095" s="11" t="s">
        <v>173</v>
      </c>
      <c r="B2095" s="11" t="s">
        <v>2276</v>
      </c>
      <c r="C2095" s="11">
        <v>952</v>
      </c>
      <c r="D2095" s="11">
        <v>54</v>
      </c>
      <c r="E2095" s="11">
        <v>33.299999999999997</v>
      </c>
      <c r="F2095" s="11">
        <v>4.5999999999999996</v>
      </c>
      <c r="H2095" s="1">
        <v>45893</v>
      </c>
      <c r="I2095" s="5">
        <v>0.53472222222222221</v>
      </c>
      <c r="J2095" s="3">
        <v>28.68</v>
      </c>
      <c r="K2095" s="29">
        <v>34.58</v>
      </c>
      <c r="L2095" s="31">
        <f t="shared" si="340"/>
        <v>64.05954685304971</v>
      </c>
      <c r="M2095" s="33">
        <f t="shared" si="348"/>
        <v>833</v>
      </c>
      <c r="N2095" s="36">
        <f t="shared" si="341"/>
        <v>0.68762504738147157</v>
      </c>
      <c r="Q2095" s="19">
        <v>45893</v>
      </c>
      <c r="R2095" s="17">
        <v>0.53472222222222221</v>
      </c>
      <c r="U2095" s="18">
        <v>833</v>
      </c>
      <c r="W2095" s="24"/>
      <c r="Z2095" s="21">
        <f t="shared" si="342"/>
        <v>5.4934643933339942</v>
      </c>
      <c r="AA2095" s="21">
        <f t="shared" si="343"/>
        <v>3.5190883969033928</v>
      </c>
      <c r="AB2095" s="21">
        <f t="shared" si="344"/>
        <v>0.19509565968042472</v>
      </c>
      <c r="AC2095" s="21">
        <f t="shared" si="345"/>
        <v>0.24</v>
      </c>
      <c r="AD2095" s="22">
        <f t="shared" si="346"/>
        <v>2.9988000000000001</v>
      </c>
      <c r="AE2095" s="22">
        <f t="shared" si="347"/>
        <v>2.3090760000000001</v>
      </c>
    </row>
    <row r="2096" spans="1:31" ht="15.75" x14ac:dyDescent="0.25">
      <c r="A2096" s="11" t="s">
        <v>173</v>
      </c>
      <c r="B2096" s="11" t="s">
        <v>2277</v>
      </c>
      <c r="C2096" s="11">
        <v>954</v>
      </c>
      <c r="D2096" s="11">
        <v>52</v>
      </c>
      <c r="E2096" s="11">
        <v>33.5</v>
      </c>
      <c r="F2096" s="11">
        <v>4.9000000000000004</v>
      </c>
      <c r="H2096" s="1">
        <v>45893</v>
      </c>
      <c r="I2096" s="5">
        <v>0.54166666666666663</v>
      </c>
      <c r="J2096" s="3">
        <v>28.49</v>
      </c>
      <c r="K2096" s="29">
        <v>34.299999999999997</v>
      </c>
      <c r="L2096" s="31">
        <f t="shared" si="340"/>
        <v>64.384461255222305</v>
      </c>
      <c r="M2096" s="33">
        <f t="shared" si="348"/>
        <v>821</v>
      </c>
      <c r="N2096" s="36">
        <f t="shared" si="341"/>
        <v>0.67617476010390942</v>
      </c>
      <c r="Q2096" s="19">
        <v>45893</v>
      </c>
      <c r="R2096" s="17">
        <v>0.54166666666666663</v>
      </c>
      <c r="U2096" s="18">
        <v>821</v>
      </c>
      <c r="W2096" s="24"/>
      <c r="Z2096" s="21">
        <f t="shared" si="342"/>
        <v>5.4087577693750832</v>
      </c>
      <c r="AA2096" s="21">
        <f t="shared" si="343"/>
        <v>3.4823995504121266</v>
      </c>
      <c r="AB2096" s="21">
        <f t="shared" si="344"/>
        <v>0.19345992760932451</v>
      </c>
      <c r="AC2096" s="21">
        <f t="shared" si="345"/>
        <v>0.24</v>
      </c>
      <c r="AD2096" s="22">
        <f t="shared" si="346"/>
        <v>2.9556</v>
      </c>
      <c r="AE2096" s="22">
        <f t="shared" si="347"/>
        <v>2.2758120000000002</v>
      </c>
    </row>
    <row r="2097" spans="1:31" ht="15.75" x14ac:dyDescent="0.25">
      <c r="A2097" s="11" t="s">
        <v>173</v>
      </c>
      <c r="B2097" s="11" t="s">
        <v>2278</v>
      </c>
      <c r="C2097" s="11">
        <v>949</v>
      </c>
      <c r="D2097" s="11">
        <v>53</v>
      </c>
      <c r="E2097" s="11">
        <v>33.5</v>
      </c>
      <c r="F2097" s="11">
        <v>4.5</v>
      </c>
      <c r="H2097" s="1">
        <v>45893</v>
      </c>
      <c r="I2097" s="5">
        <v>0.54861111111111116</v>
      </c>
      <c r="J2097" s="3">
        <v>28.45</v>
      </c>
      <c r="K2097" s="29">
        <v>34.25</v>
      </c>
      <c r="L2097" s="31">
        <f t="shared" si="340"/>
        <v>64.409751523916952</v>
      </c>
      <c r="M2097" s="33">
        <f t="shared" si="348"/>
        <v>775.8</v>
      </c>
      <c r="N2097" s="36">
        <f t="shared" si="341"/>
        <v>0.63859928390474308</v>
      </c>
      <c r="Q2097" s="19">
        <v>45893</v>
      </c>
      <c r="R2097" s="17">
        <v>0.54861111111111116</v>
      </c>
      <c r="U2097" s="18">
        <v>775.8</v>
      </c>
      <c r="W2097" s="24"/>
      <c r="Z2097" s="21">
        <f t="shared" si="342"/>
        <v>5.3937514260940693</v>
      </c>
      <c r="AA2097" s="21">
        <f t="shared" si="343"/>
        <v>3.4741018913649171</v>
      </c>
      <c r="AB2097" s="21">
        <f t="shared" si="344"/>
        <v>0.19307004217742918</v>
      </c>
      <c r="AC2097" s="21">
        <f t="shared" si="345"/>
        <v>0.24</v>
      </c>
      <c r="AD2097" s="22">
        <f t="shared" si="346"/>
        <v>2.7928799999999998</v>
      </c>
      <c r="AE2097" s="22">
        <f t="shared" si="347"/>
        <v>2.1505175999999997</v>
      </c>
    </row>
    <row r="2098" spans="1:31" ht="15.75" x14ac:dyDescent="0.25">
      <c r="A2098" s="11" t="s">
        <v>173</v>
      </c>
      <c r="B2098" s="11" t="s">
        <v>2279</v>
      </c>
      <c r="C2098" s="11">
        <v>942</v>
      </c>
      <c r="D2098" s="11">
        <v>54</v>
      </c>
      <c r="E2098" s="11">
        <v>33.299999999999997</v>
      </c>
      <c r="F2098" s="11">
        <v>4.7</v>
      </c>
      <c r="H2098" s="1">
        <v>45893</v>
      </c>
      <c r="I2098" s="5">
        <v>0.55555555555555558</v>
      </c>
      <c r="J2098" s="3">
        <v>28.45</v>
      </c>
      <c r="K2098" s="29">
        <v>34.14</v>
      </c>
      <c r="L2098" s="31">
        <f t="shared" si="340"/>
        <v>64.948423945433731</v>
      </c>
      <c r="M2098" s="33">
        <f t="shared" si="348"/>
        <v>811</v>
      </c>
      <c r="N2098" s="36">
        <f t="shared" si="341"/>
        <v>0.66812087329256831</v>
      </c>
      <c r="Q2098" s="19">
        <v>45893</v>
      </c>
      <c r="R2098" s="17">
        <v>0.55555555555555558</v>
      </c>
      <c r="U2098" s="18">
        <v>811</v>
      </c>
      <c r="W2098" s="24"/>
      <c r="Z2098" s="21">
        <f t="shared" si="342"/>
        <v>5.3608645467493767</v>
      </c>
      <c r="AA2098" s="21">
        <f t="shared" si="343"/>
        <v>3.4817970329632395</v>
      </c>
      <c r="AB2098" s="21">
        <f t="shared" si="344"/>
        <v>0.1936545527949157</v>
      </c>
      <c r="AC2098" s="21">
        <f t="shared" si="345"/>
        <v>0.24</v>
      </c>
      <c r="AD2098" s="22">
        <f t="shared" si="346"/>
        <v>2.9196</v>
      </c>
      <c r="AE2098" s="22">
        <f t="shared" si="347"/>
        <v>2.2480920000000002</v>
      </c>
    </row>
    <row r="2099" spans="1:31" ht="15.75" x14ac:dyDescent="0.25">
      <c r="A2099" s="11" t="s">
        <v>173</v>
      </c>
      <c r="B2099" s="11" t="s">
        <v>2280</v>
      </c>
      <c r="C2099" s="11">
        <v>934</v>
      </c>
      <c r="D2099" s="11">
        <v>55</v>
      </c>
      <c r="E2099" s="11">
        <v>33.299999999999997</v>
      </c>
      <c r="F2099" s="11">
        <v>4.0999999999999996</v>
      </c>
      <c r="H2099" s="1">
        <v>45893</v>
      </c>
      <c r="I2099" s="5">
        <v>0.5625</v>
      </c>
      <c r="J2099" s="3">
        <v>28.47</v>
      </c>
      <c r="K2099" s="29">
        <v>34.159999999999997</v>
      </c>
      <c r="L2099" s="31">
        <f t="shared" si="340"/>
        <v>64.960002210160454</v>
      </c>
      <c r="M2099" s="33">
        <f t="shared" si="348"/>
        <v>797.7</v>
      </c>
      <c r="N2099" s="36">
        <f t="shared" si="341"/>
        <v>0.65736853234145731</v>
      </c>
      <c r="Q2099" s="19">
        <v>45893</v>
      </c>
      <c r="R2099" s="17">
        <v>0.5625</v>
      </c>
      <c r="U2099" s="18">
        <v>797.7</v>
      </c>
      <c r="W2099" s="24"/>
      <c r="Z2099" s="21">
        <f t="shared" si="342"/>
        <v>5.3668310073841168</v>
      </c>
      <c r="AA2099" s="21">
        <f t="shared" si="343"/>
        <v>3.4862935410122988</v>
      </c>
      <c r="AB2099" s="21">
        <f t="shared" si="344"/>
        <v>0.19387607364021781</v>
      </c>
      <c r="AC2099" s="21">
        <f t="shared" si="345"/>
        <v>0.24</v>
      </c>
      <c r="AD2099" s="22">
        <f t="shared" si="346"/>
        <v>2.8717199999999998</v>
      </c>
      <c r="AE2099" s="22">
        <f t="shared" si="347"/>
        <v>2.2112243999999999</v>
      </c>
    </row>
    <row r="2100" spans="1:31" ht="15.75" x14ac:dyDescent="0.25">
      <c r="A2100" s="11" t="s">
        <v>173</v>
      </c>
      <c r="B2100" s="11" t="s">
        <v>2281</v>
      </c>
      <c r="C2100" s="11">
        <v>926</v>
      </c>
      <c r="D2100" s="11">
        <v>56</v>
      </c>
      <c r="E2100" s="11">
        <v>33.4</v>
      </c>
      <c r="F2100" s="11">
        <v>4.7</v>
      </c>
      <c r="H2100" s="1">
        <v>45893</v>
      </c>
      <c r="I2100" s="5">
        <v>0.56944444444444442</v>
      </c>
      <c r="J2100" s="3">
        <v>28.3</v>
      </c>
      <c r="K2100" s="29">
        <v>34.04</v>
      </c>
      <c r="L2100" s="31">
        <f t="shared" si="340"/>
        <v>64.615348056233586</v>
      </c>
      <c r="M2100" s="33">
        <f t="shared" si="348"/>
        <v>787.8</v>
      </c>
      <c r="N2100" s="36">
        <f t="shared" si="341"/>
        <v>0.647248210238351</v>
      </c>
      <c r="Q2100" s="19">
        <v>45893</v>
      </c>
      <c r="R2100" s="17">
        <v>0.56944444444444442</v>
      </c>
      <c r="U2100" s="18">
        <v>787.8</v>
      </c>
      <c r="W2100" s="24"/>
      <c r="Z2100" s="21">
        <f t="shared" si="342"/>
        <v>5.3311184796697155</v>
      </c>
      <c r="AA2100" s="21">
        <f t="shared" si="343"/>
        <v>3.4447207609287753</v>
      </c>
      <c r="AB2100" s="21">
        <f t="shared" si="344"/>
        <v>0.19173364792468589</v>
      </c>
      <c r="AC2100" s="21">
        <f t="shared" si="345"/>
        <v>0.24</v>
      </c>
      <c r="AD2100" s="22">
        <f t="shared" si="346"/>
        <v>2.8360799999999999</v>
      </c>
      <c r="AE2100" s="22">
        <f t="shared" si="347"/>
        <v>2.1837816000000001</v>
      </c>
    </row>
    <row r="2101" spans="1:31" ht="15.75" x14ac:dyDescent="0.25">
      <c r="A2101" s="11" t="s">
        <v>173</v>
      </c>
      <c r="B2101" s="11" t="s">
        <v>2282</v>
      </c>
      <c r="C2101" s="11">
        <v>917</v>
      </c>
      <c r="D2101" s="11">
        <v>55</v>
      </c>
      <c r="E2101" s="11">
        <v>33.5</v>
      </c>
      <c r="F2101" s="11">
        <v>4.0999999999999996</v>
      </c>
      <c r="H2101" s="1">
        <v>45893</v>
      </c>
      <c r="I2101" s="5">
        <v>0.57638888888888884</v>
      </c>
      <c r="J2101" s="3">
        <v>28.53</v>
      </c>
      <c r="K2101" s="29">
        <v>34.270000000000003</v>
      </c>
      <c r="L2101" s="31">
        <f t="shared" si="340"/>
        <v>64.749526050062585</v>
      </c>
      <c r="M2101" s="33">
        <f t="shared" si="348"/>
        <v>763.7</v>
      </c>
      <c r="N2101" s="36">
        <f t="shared" si="341"/>
        <v>0.62970302868984251</v>
      </c>
      <c r="Q2101" s="19">
        <v>45893</v>
      </c>
      <c r="R2101" s="17">
        <v>0.57638888888888884</v>
      </c>
      <c r="U2101" s="18">
        <v>763.7</v>
      </c>
      <c r="W2101" s="24"/>
      <c r="Z2101" s="21">
        <f t="shared" si="342"/>
        <v>5.3997496237084475</v>
      </c>
      <c r="AA2101" s="21">
        <f t="shared" si="343"/>
        <v>3.4963122892412577</v>
      </c>
      <c r="AB2101" s="21">
        <f t="shared" si="344"/>
        <v>0.19427574640902306</v>
      </c>
      <c r="AC2101" s="21">
        <f t="shared" si="345"/>
        <v>0.24</v>
      </c>
      <c r="AD2101" s="22">
        <f t="shared" si="346"/>
        <v>2.74932</v>
      </c>
      <c r="AE2101" s="22">
        <f t="shared" si="347"/>
        <v>2.1169764</v>
      </c>
    </row>
    <row r="2102" spans="1:31" ht="15.75" x14ac:dyDescent="0.25">
      <c r="A2102" s="11" t="s">
        <v>173</v>
      </c>
      <c r="B2102" s="11" t="s">
        <v>2283</v>
      </c>
      <c r="C2102" s="11">
        <v>903</v>
      </c>
      <c r="D2102" s="11">
        <v>55</v>
      </c>
      <c r="E2102" s="11">
        <v>33.799999999999997</v>
      </c>
      <c r="F2102" s="11">
        <v>4</v>
      </c>
      <c r="H2102" s="1">
        <v>45893</v>
      </c>
      <c r="I2102" s="5">
        <v>0.58333333333333337</v>
      </c>
      <c r="J2102" s="3">
        <v>28.3</v>
      </c>
      <c r="K2102" s="29">
        <v>34.020000000000003</v>
      </c>
      <c r="L2102" s="31">
        <f t="shared" si="340"/>
        <v>64.713595804966715</v>
      </c>
      <c r="M2102" s="33">
        <f t="shared" si="348"/>
        <v>704.3</v>
      </c>
      <c r="N2102" s="36">
        <f t="shared" si="341"/>
        <v>0.5787363128266465</v>
      </c>
      <c r="Q2102" s="19">
        <v>45893</v>
      </c>
      <c r="R2102" s="17">
        <v>0.58333333333333337</v>
      </c>
      <c r="U2102" s="18">
        <v>704.3</v>
      </c>
      <c r="W2102" s="24"/>
      <c r="Z2102" s="21">
        <f t="shared" si="342"/>
        <v>5.3251864810342857</v>
      </c>
      <c r="AA2102" s="21">
        <f t="shared" si="343"/>
        <v>3.4461196551972582</v>
      </c>
      <c r="AB2102" s="21">
        <f t="shared" si="344"/>
        <v>0.19183978989181852</v>
      </c>
      <c r="AC2102" s="21">
        <f t="shared" si="345"/>
        <v>0.24</v>
      </c>
      <c r="AD2102" s="22">
        <f t="shared" si="346"/>
        <v>2.5354800000000002</v>
      </c>
      <c r="AE2102" s="22">
        <f t="shared" si="347"/>
        <v>1.9523196000000003</v>
      </c>
    </row>
    <row r="2103" spans="1:31" ht="15.75" x14ac:dyDescent="0.25">
      <c r="A2103" s="11" t="s">
        <v>173</v>
      </c>
      <c r="B2103" s="11" t="s">
        <v>2284</v>
      </c>
      <c r="C2103" s="11">
        <v>889</v>
      </c>
      <c r="D2103" s="11">
        <v>56</v>
      </c>
      <c r="E2103" s="11">
        <v>33.6</v>
      </c>
      <c r="F2103" s="11">
        <v>4.8</v>
      </c>
      <c r="H2103" s="1">
        <v>45893</v>
      </c>
      <c r="I2103" s="5">
        <v>0.59027777777777779</v>
      </c>
      <c r="J2103" s="3">
        <v>28.33</v>
      </c>
      <c r="K2103" s="29">
        <v>34.1</v>
      </c>
      <c r="L2103" s="31">
        <f t="shared" si="340"/>
        <v>64.48589671981874</v>
      </c>
      <c r="M2103" s="33">
        <f t="shared" si="348"/>
        <v>685.2</v>
      </c>
      <c r="N2103" s="36">
        <f t="shared" si="341"/>
        <v>0.56309470610494983</v>
      </c>
      <c r="Q2103" s="19">
        <v>45893</v>
      </c>
      <c r="R2103" s="17">
        <v>0.59027777777777779</v>
      </c>
      <c r="U2103" s="18">
        <v>685.2</v>
      </c>
      <c r="W2103" s="24"/>
      <c r="Z2103" s="21">
        <f t="shared" si="342"/>
        <v>5.3489488866095956</v>
      </c>
      <c r="AA2103" s="21">
        <f t="shared" si="343"/>
        <v>3.449317654614958</v>
      </c>
      <c r="AB2103" s="21">
        <f t="shared" si="344"/>
        <v>0.19190463255583096</v>
      </c>
      <c r="AC2103" s="21">
        <f t="shared" si="345"/>
        <v>0.24</v>
      </c>
      <c r="AD2103" s="22">
        <f t="shared" si="346"/>
        <v>2.46672</v>
      </c>
      <c r="AE2103" s="22">
        <f t="shared" si="347"/>
        <v>1.8993744000000001</v>
      </c>
    </row>
    <row r="2104" spans="1:31" ht="15.75" x14ac:dyDescent="0.25">
      <c r="A2104" s="11" t="s">
        <v>173</v>
      </c>
      <c r="B2104" s="11" t="s">
        <v>2285</v>
      </c>
      <c r="C2104" s="11">
        <v>872</v>
      </c>
      <c r="D2104" s="11">
        <v>56</v>
      </c>
      <c r="E2104" s="11">
        <v>33.5</v>
      </c>
      <c r="F2104" s="11">
        <v>4.5</v>
      </c>
      <c r="H2104" s="1">
        <v>45893</v>
      </c>
      <c r="I2104" s="5">
        <v>0.59722222222222221</v>
      </c>
      <c r="J2104" s="3">
        <v>28.09</v>
      </c>
      <c r="K2104" s="29">
        <v>33.47</v>
      </c>
      <c r="L2104" s="31">
        <f t="shared" si="340"/>
        <v>66.288231179567745</v>
      </c>
      <c r="M2104" s="33">
        <f t="shared" si="348"/>
        <v>524.4</v>
      </c>
      <c r="N2104" s="36">
        <f t="shared" si="341"/>
        <v>0.43061061244225035</v>
      </c>
      <c r="Q2104" s="19">
        <v>45893</v>
      </c>
      <c r="R2104" s="17">
        <v>0.59722222222222221</v>
      </c>
      <c r="U2104" s="18">
        <v>524.4</v>
      </c>
      <c r="W2104" s="24"/>
      <c r="Z2104" s="21">
        <f t="shared" si="342"/>
        <v>5.1642850309240123</v>
      </c>
      <c r="AA2104" s="21">
        <f t="shared" si="343"/>
        <v>3.4233132000707212</v>
      </c>
      <c r="AB2104" s="21">
        <f t="shared" si="344"/>
        <v>0.19134516769018264</v>
      </c>
      <c r="AC2104" s="21">
        <f t="shared" si="345"/>
        <v>0.24</v>
      </c>
      <c r="AD2104" s="22">
        <f t="shared" si="346"/>
        <v>1.88784</v>
      </c>
      <c r="AE2104" s="22">
        <f t="shared" si="347"/>
        <v>1.4536368</v>
      </c>
    </row>
    <row r="2105" spans="1:31" ht="15.75" x14ac:dyDescent="0.25">
      <c r="A2105" s="11" t="s">
        <v>173</v>
      </c>
      <c r="B2105" s="11" t="s">
        <v>2286</v>
      </c>
      <c r="C2105" s="11">
        <v>860</v>
      </c>
      <c r="D2105" s="11">
        <v>55</v>
      </c>
      <c r="E2105" s="11">
        <v>33.4</v>
      </c>
      <c r="F2105" s="11">
        <v>4.7</v>
      </c>
      <c r="H2105" s="1">
        <v>45893</v>
      </c>
      <c r="I2105" s="5">
        <v>0.60416666666666663</v>
      </c>
      <c r="J2105" s="3">
        <v>28.28</v>
      </c>
      <c r="K2105" s="29">
        <v>33.56</v>
      </c>
      <c r="L2105" s="31">
        <f t="shared" si="340"/>
        <v>66.902176975200632</v>
      </c>
      <c r="M2105" s="33">
        <f t="shared" si="348"/>
        <v>593.29999999999995</v>
      </c>
      <c r="N2105" s="36">
        <f t="shared" si="341"/>
        <v>0.488990782859484</v>
      </c>
      <c r="Q2105" s="19">
        <v>45893</v>
      </c>
      <c r="R2105" s="17">
        <v>0.60416666666666663</v>
      </c>
      <c r="U2105" s="18">
        <v>593.29999999999995</v>
      </c>
      <c r="W2105" s="24"/>
      <c r="Z2105" s="21">
        <f t="shared" si="342"/>
        <v>5.1903219669093978</v>
      </c>
      <c r="AA2105" s="21">
        <f t="shared" si="343"/>
        <v>3.4724383878844396</v>
      </c>
      <c r="AB2105" s="21">
        <f t="shared" si="344"/>
        <v>0.19396204506847872</v>
      </c>
      <c r="AC2105" s="21">
        <f t="shared" si="345"/>
        <v>0.24</v>
      </c>
      <c r="AD2105" s="22">
        <f t="shared" si="346"/>
        <v>2.1358799999999998</v>
      </c>
      <c r="AE2105" s="22">
        <f t="shared" si="347"/>
        <v>1.6446276</v>
      </c>
    </row>
    <row r="2106" spans="1:31" ht="15.75" x14ac:dyDescent="0.25">
      <c r="A2106" s="11" t="s">
        <v>173</v>
      </c>
      <c r="B2106" s="11" t="s">
        <v>2287</v>
      </c>
      <c r="C2106" s="11">
        <v>835</v>
      </c>
      <c r="D2106" s="11">
        <v>56</v>
      </c>
      <c r="E2106" s="11">
        <v>33.5</v>
      </c>
      <c r="F2106" s="11">
        <v>4</v>
      </c>
      <c r="H2106" s="1">
        <v>45893</v>
      </c>
      <c r="I2106" s="5">
        <v>0.61111111111111116</v>
      </c>
      <c r="J2106" s="3">
        <v>28.07</v>
      </c>
      <c r="K2106" s="29">
        <v>33.1</v>
      </c>
      <c r="L2106" s="31">
        <f t="shared" si="340"/>
        <v>68.072078975051568</v>
      </c>
      <c r="M2106" s="33">
        <f t="shared" si="348"/>
        <v>184.3</v>
      </c>
      <c r="N2106" s="36">
        <f t="shared" si="341"/>
        <v>0.15170959552448837</v>
      </c>
      <c r="Q2106" s="19">
        <v>45893</v>
      </c>
      <c r="R2106" s="17">
        <v>0.61111111111111116</v>
      </c>
      <c r="U2106" s="18">
        <v>184.3</v>
      </c>
      <c r="W2106" s="24"/>
      <c r="Z2106" s="21">
        <f t="shared" si="342"/>
        <v>5.0584314955346112</v>
      </c>
      <c r="AA2106" s="21">
        <f t="shared" si="343"/>
        <v>3.4433794825392026</v>
      </c>
      <c r="AB2106" s="21">
        <f t="shared" si="344"/>
        <v>0.19299384868469088</v>
      </c>
      <c r="AC2106" s="21">
        <f t="shared" si="345"/>
        <v>0.24</v>
      </c>
      <c r="AD2106" s="22">
        <f t="shared" si="346"/>
        <v>0.66347999999999996</v>
      </c>
      <c r="AE2106" s="22">
        <f t="shared" si="347"/>
        <v>0.51087959999999999</v>
      </c>
    </row>
    <row r="2107" spans="1:31" ht="15.75" x14ac:dyDescent="0.25">
      <c r="A2107" s="11" t="s">
        <v>173</v>
      </c>
      <c r="B2107" s="11" t="s">
        <v>2288</v>
      </c>
      <c r="C2107" s="11">
        <v>818</v>
      </c>
      <c r="D2107" s="11">
        <v>56</v>
      </c>
      <c r="E2107" s="11">
        <v>33.6</v>
      </c>
      <c r="F2107" s="11">
        <v>4.5999999999999996</v>
      </c>
      <c r="H2107" s="1">
        <v>45893</v>
      </c>
      <c r="I2107" s="5">
        <v>0.61805555555555558</v>
      </c>
      <c r="J2107" s="3">
        <v>27.65</v>
      </c>
      <c r="K2107" s="29">
        <v>32.6</v>
      </c>
      <c r="L2107" s="31">
        <f t="shared" si="340"/>
        <v>68.26137117147627</v>
      </c>
      <c r="M2107" s="33">
        <f t="shared" si="348"/>
        <v>130.80000000000001</v>
      </c>
      <c r="N2107" s="36">
        <f t="shared" si="341"/>
        <v>0.10704138839283844</v>
      </c>
      <c r="Q2107" s="19">
        <v>45893</v>
      </c>
      <c r="R2107" s="17">
        <v>0.61805555555555558</v>
      </c>
      <c r="U2107" s="18">
        <v>130.80000000000001</v>
      </c>
      <c r="W2107" s="24"/>
      <c r="Z2107" s="21">
        <f t="shared" si="342"/>
        <v>4.9183812721762612</v>
      </c>
      <c r="AA2107" s="21">
        <f t="shared" si="343"/>
        <v>3.3573544958286141</v>
      </c>
      <c r="AB2107" s="21">
        <f t="shared" si="344"/>
        <v>0.18887017592186114</v>
      </c>
      <c r="AC2107" s="21">
        <f t="shared" si="345"/>
        <v>0.24</v>
      </c>
      <c r="AD2107" s="22">
        <f t="shared" si="346"/>
        <v>0.47088000000000008</v>
      </c>
      <c r="AE2107" s="22">
        <f t="shared" si="347"/>
        <v>0.36257760000000006</v>
      </c>
    </row>
    <row r="2108" spans="1:31" ht="15.75" x14ac:dyDescent="0.25">
      <c r="A2108" s="11" t="s">
        <v>173</v>
      </c>
      <c r="B2108" s="11" t="s">
        <v>2289</v>
      </c>
      <c r="C2108" s="11">
        <v>796</v>
      </c>
      <c r="D2108" s="11">
        <v>55</v>
      </c>
      <c r="E2108" s="11">
        <v>33.5</v>
      </c>
      <c r="F2108" s="11">
        <v>4.8</v>
      </c>
      <c r="H2108" s="1">
        <v>45893</v>
      </c>
      <c r="I2108" s="5">
        <v>0.625</v>
      </c>
      <c r="J2108" s="3">
        <v>27.55</v>
      </c>
      <c r="K2108" s="29">
        <v>32.51</v>
      </c>
      <c r="L2108" s="31">
        <f t="shared" si="340"/>
        <v>68.153791781654704</v>
      </c>
      <c r="M2108" s="33">
        <f t="shared" si="348"/>
        <v>134.19999999999999</v>
      </c>
      <c r="N2108" s="36">
        <f t="shared" si="341"/>
        <v>0.10964149542230471</v>
      </c>
      <c r="Q2108" s="19">
        <v>45893</v>
      </c>
      <c r="R2108" s="17">
        <v>0.625</v>
      </c>
      <c r="U2108" s="18">
        <v>134.19999999999999</v>
      </c>
      <c r="W2108" s="24"/>
      <c r="Z2108" s="21">
        <f t="shared" si="342"/>
        <v>4.8935330979194047</v>
      </c>
      <c r="AA2108" s="21">
        <f t="shared" si="343"/>
        <v>3.3351283583223483</v>
      </c>
      <c r="AB2108" s="21">
        <f t="shared" si="344"/>
        <v>0.18774501884421424</v>
      </c>
      <c r="AC2108" s="21">
        <f t="shared" si="345"/>
        <v>0.24</v>
      </c>
      <c r="AD2108" s="22">
        <f t="shared" si="346"/>
        <v>0.48311999999999994</v>
      </c>
      <c r="AE2108" s="22">
        <f t="shared" si="347"/>
        <v>0.37200239999999996</v>
      </c>
    </row>
    <row r="2109" spans="1:31" ht="15.75" x14ac:dyDescent="0.25">
      <c r="A2109" s="11" t="s">
        <v>173</v>
      </c>
      <c r="B2109" s="11" t="s">
        <v>2290</v>
      </c>
      <c r="C2109" s="11">
        <v>769</v>
      </c>
      <c r="D2109" s="11">
        <v>57</v>
      </c>
      <c r="E2109" s="11">
        <v>33.4</v>
      </c>
      <c r="F2109" s="11">
        <v>3.4</v>
      </c>
      <c r="H2109" s="1">
        <v>45893</v>
      </c>
      <c r="I2109" s="5">
        <v>0.63194444444444442</v>
      </c>
      <c r="J2109" s="3">
        <v>27.32</v>
      </c>
      <c r="K2109" s="29">
        <v>32.28</v>
      </c>
      <c r="L2109" s="31">
        <f t="shared" si="340"/>
        <v>68.026344115856162</v>
      </c>
      <c r="M2109" s="33">
        <f t="shared" si="348"/>
        <v>135.6</v>
      </c>
      <c r="N2109" s="36">
        <f t="shared" si="341"/>
        <v>0.1103800466170982</v>
      </c>
      <c r="Q2109" s="19">
        <v>45893</v>
      </c>
      <c r="R2109" s="17">
        <v>0.63194444444444442</v>
      </c>
      <c r="U2109" s="18">
        <v>135.6</v>
      </c>
      <c r="W2109" s="24"/>
      <c r="Z2109" s="21">
        <f t="shared" si="342"/>
        <v>4.8305268302115083</v>
      </c>
      <c r="AA2109" s="21">
        <f t="shared" si="343"/>
        <v>3.2860308041284396</v>
      </c>
      <c r="AB2109" s="21">
        <f t="shared" si="344"/>
        <v>0.1852969395724724</v>
      </c>
      <c r="AC2109" s="21">
        <f t="shared" si="345"/>
        <v>0.24</v>
      </c>
      <c r="AD2109" s="22">
        <f t="shared" si="346"/>
        <v>0.48815999999999998</v>
      </c>
      <c r="AE2109" s="22">
        <f t="shared" si="347"/>
        <v>0.37588319999999997</v>
      </c>
    </row>
    <row r="2110" spans="1:31" ht="15.75" x14ac:dyDescent="0.25">
      <c r="A2110" s="11" t="s">
        <v>173</v>
      </c>
      <c r="B2110" s="11" t="s">
        <v>2291</v>
      </c>
      <c r="C2110" s="11">
        <v>746</v>
      </c>
      <c r="D2110" s="11">
        <v>55</v>
      </c>
      <c r="E2110" s="11">
        <v>33.6</v>
      </c>
      <c r="F2110" s="11">
        <v>4.0999999999999996</v>
      </c>
      <c r="H2110" s="1">
        <v>45893</v>
      </c>
      <c r="I2110" s="5">
        <v>0.63888888888888884</v>
      </c>
      <c r="J2110" s="3">
        <v>27.34</v>
      </c>
      <c r="K2110" s="29">
        <v>32.5</v>
      </c>
      <c r="L2110" s="31">
        <f t="shared" si="340"/>
        <v>66.989349293468521</v>
      </c>
      <c r="M2110" s="33">
        <f t="shared" si="348"/>
        <v>167.9</v>
      </c>
      <c r="N2110" s="36">
        <f t="shared" si="341"/>
        <v>0.13649123188344173</v>
      </c>
      <c r="Q2110" s="19">
        <v>45893</v>
      </c>
      <c r="R2110" s="17">
        <v>0.63888888888888884</v>
      </c>
      <c r="U2110" s="18">
        <v>167.9</v>
      </c>
      <c r="W2110" s="24"/>
      <c r="Z2110" s="21">
        <f t="shared" si="342"/>
        <v>4.8907789302521092</v>
      </c>
      <c r="AA2110" s="21">
        <f t="shared" si="343"/>
        <v>3.2763009807579486</v>
      </c>
      <c r="AB2110" s="21">
        <f t="shared" si="344"/>
        <v>0.18444711013932391</v>
      </c>
      <c r="AC2110" s="21">
        <f t="shared" si="345"/>
        <v>0.24</v>
      </c>
      <c r="AD2110" s="22">
        <f t="shared" si="346"/>
        <v>0.60443999999999998</v>
      </c>
      <c r="AE2110" s="22">
        <f t="shared" si="347"/>
        <v>0.46541879999999997</v>
      </c>
    </row>
    <row r="2111" spans="1:31" ht="15.75" x14ac:dyDescent="0.25">
      <c r="A2111" s="11" t="s">
        <v>173</v>
      </c>
      <c r="B2111" s="11" t="s">
        <v>2292</v>
      </c>
      <c r="C2111" s="11">
        <v>721</v>
      </c>
      <c r="D2111" s="11">
        <v>57</v>
      </c>
      <c r="E2111" s="11">
        <v>33.299999999999997</v>
      </c>
      <c r="F2111" s="11">
        <v>5.0999999999999996</v>
      </c>
      <c r="H2111" s="1">
        <v>45893</v>
      </c>
      <c r="I2111" s="5">
        <v>0.64583333333333337</v>
      </c>
      <c r="J2111" s="3">
        <v>26.99</v>
      </c>
      <c r="K2111" s="29">
        <v>31.92</v>
      </c>
      <c r="L2111" s="31">
        <f t="shared" si="340"/>
        <v>68.000487194667471</v>
      </c>
      <c r="M2111" s="33">
        <f t="shared" si="348"/>
        <v>168</v>
      </c>
      <c r="N2111" s="36">
        <f t="shared" si="341"/>
        <v>0.136053271158769</v>
      </c>
      <c r="Q2111" s="19">
        <v>45893</v>
      </c>
      <c r="R2111" s="17">
        <v>0.64583333333333337</v>
      </c>
      <c r="U2111" s="18">
        <v>168</v>
      </c>
      <c r="W2111" s="24"/>
      <c r="Z2111" s="21">
        <f t="shared" si="342"/>
        <v>4.7333225552967066</v>
      </c>
      <c r="AA2111" s="21">
        <f t="shared" si="343"/>
        <v>3.2186823980968442</v>
      </c>
      <c r="AB2111" s="21">
        <f t="shared" si="344"/>
        <v>0.18198493556413831</v>
      </c>
      <c r="AC2111" s="21">
        <f t="shared" si="345"/>
        <v>0.24</v>
      </c>
      <c r="AD2111" s="22">
        <f t="shared" si="346"/>
        <v>0.6048</v>
      </c>
      <c r="AE2111" s="22">
        <f t="shared" si="347"/>
        <v>0.465696</v>
      </c>
    </row>
    <row r="2112" spans="1:31" ht="15.75" x14ac:dyDescent="0.25">
      <c r="A2112" s="11" t="s">
        <v>173</v>
      </c>
      <c r="B2112" s="11" t="s">
        <v>2293</v>
      </c>
      <c r="C2112" s="11">
        <v>692</v>
      </c>
      <c r="D2112" s="11">
        <v>58</v>
      </c>
      <c r="E2112" s="11">
        <v>33.200000000000003</v>
      </c>
      <c r="F2112" s="11">
        <v>5</v>
      </c>
      <c r="H2112" s="1">
        <v>45893</v>
      </c>
      <c r="I2112" s="5">
        <v>0.65277777777777779</v>
      </c>
      <c r="J2112" s="3">
        <v>27.24</v>
      </c>
      <c r="K2112" s="29">
        <v>32.17</v>
      </c>
      <c r="L2112" s="31">
        <f t="shared" si="340"/>
        <v>68.140542591615045</v>
      </c>
      <c r="M2112" s="33">
        <f t="shared" si="348"/>
        <v>161.1</v>
      </c>
      <c r="N2112" s="36">
        <f t="shared" si="341"/>
        <v>0.13099555835768931</v>
      </c>
      <c r="Q2112" s="19">
        <v>45893</v>
      </c>
      <c r="R2112" s="17">
        <v>0.65277777777777779</v>
      </c>
      <c r="U2112" s="18">
        <v>161.1</v>
      </c>
      <c r="W2112" s="24"/>
      <c r="Z2112" s="21">
        <f t="shared" si="342"/>
        <v>4.8006432702034001</v>
      </c>
      <c r="AA2112" s="21">
        <f t="shared" si="343"/>
        <v>3.2711843722044494</v>
      </c>
      <c r="AB2112" s="21">
        <f t="shared" si="344"/>
        <v>0.18461038673414967</v>
      </c>
      <c r="AC2112" s="21">
        <f t="shared" si="345"/>
        <v>0.24</v>
      </c>
      <c r="AD2112" s="22">
        <f t="shared" si="346"/>
        <v>0.57996000000000003</v>
      </c>
      <c r="AE2112" s="22">
        <f t="shared" si="347"/>
        <v>0.44656920000000005</v>
      </c>
    </row>
    <row r="2113" spans="1:31" ht="15.75" x14ac:dyDescent="0.25">
      <c r="A2113" s="11" t="s">
        <v>173</v>
      </c>
      <c r="B2113" s="11" t="s">
        <v>2294</v>
      </c>
      <c r="C2113" s="11">
        <v>666</v>
      </c>
      <c r="D2113" s="11">
        <v>57</v>
      </c>
      <c r="E2113" s="11">
        <v>33</v>
      </c>
      <c r="F2113" s="11">
        <v>4.5999999999999996</v>
      </c>
      <c r="H2113" s="1">
        <v>45893</v>
      </c>
      <c r="I2113" s="5">
        <v>0.65972222222222221</v>
      </c>
      <c r="J2113" s="3">
        <v>27.18</v>
      </c>
      <c r="K2113" s="29">
        <v>32.409999999999997</v>
      </c>
      <c r="L2113" s="31">
        <f t="shared" si="340"/>
        <v>66.533648942868325</v>
      </c>
      <c r="M2113" s="33">
        <f t="shared" si="348"/>
        <v>300.10000000000002</v>
      </c>
      <c r="N2113" s="36">
        <f t="shared" si="341"/>
        <v>0.24316683740160816</v>
      </c>
      <c r="Q2113" s="19">
        <v>45893</v>
      </c>
      <c r="R2113" s="17">
        <v>0.65972222222222221</v>
      </c>
      <c r="U2113" s="18">
        <v>300.10000000000002</v>
      </c>
      <c r="W2113" s="24"/>
      <c r="Z2113" s="21">
        <f t="shared" si="342"/>
        <v>4.8660519295191929</v>
      </c>
      <c r="AA2113" s="21">
        <f t="shared" si="343"/>
        <v>3.2375619081639702</v>
      </c>
      <c r="AB2113" s="21">
        <f t="shared" si="344"/>
        <v>0.18238786420261588</v>
      </c>
      <c r="AC2113" s="21">
        <f t="shared" si="345"/>
        <v>0.24</v>
      </c>
      <c r="AD2113" s="22">
        <f t="shared" si="346"/>
        <v>1.08036</v>
      </c>
      <c r="AE2113" s="22">
        <f t="shared" si="347"/>
        <v>0.83187719999999998</v>
      </c>
    </row>
    <row r="2114" spans="1:31" ht="15.75" x14ac:dyDescent="0.25">
      <c r="A2114" s="11" t="s">
        <v>173</v>
      </c>
      <c r="B2114" s="11" t="s">
        <v>2295</v>
      </c>
      <c r="C2114" s="11">
        <v>631</v>
      </c>
      <c r="D2114" s="11">
        <v>58</v>
      </c>
      <c r="E2114" s="11">
        <v>32.9</v>
      </c>
      <c r="F2114" s="11">
        <v>3.9</v>
      </c>
      <c r="H2114" s="1">
        <v>45893</v>
      </c>
      <c r="I2114" s="5">
        <v>0.66666666666666663</v>
      </c>
      <c r="J2114" s="3">
        <v>26.69</v>
      </c>
      <c r="K2114" s="29">
        <v>31.78</v>
      </c>
      <c r="L2114" s="31">
        <f t="shared" si="340"/>
        <v>66.980406076841163</v>
      </c>
      <c r="M2114" s="33">
        <f t="shared" si="348"/>
        <v>242.7</v>
      </c>
      <c r="N2114" s="36">
        <f t="shared" si="341"/>
        <v>0.19530396848298107</v>
      </c>
      <c r="Q2114" s="19">
        <v>45893</v>
      </c>
      <c r="R2114" s="17">
        <v>0.66666666666666663</v>
      </c>
      <c r="U2114" s="18">
        <v>242.7</v>
      </c>
      <c r="W2114" s="24"/>
      <c r="Z2114" s="21">
        <f t="shared" si="342"/>
        <v>4.6959823427551761</v>
      </c>
      <c r="AA2114" s="21">
        <f t="shared" si="343"/>
        <v>3.1453880424741758</v>
      </c>
      <c r="AB2114" s="21">
        <f t="shared" si="344"/>
        <v>0.17802596455519604</v>
      </c>
      <c r="AC2114" s="21">
        <f t="shared" si="345"/>
        <v>0.24</v>
      </c>
      <c r="AD2114" s="22">
        <f t="shared" si="346"/>
        <v>0.87372000000000005</v>
      </c>
      <c r="AE2114" s="22">
        <f t="shared" si="347"/>
        <v>0.67276440000000004</v>
      </c>
    </row>
    <row r="2115" spans="1:31" ht="15.75" x14ac:dyDescent="0.25">
      <c r="A2115" s="11" t="s">
        <v>173</v>
      </c>
      <c r="B2115" s="11" t="s">
        <v>2296</v>
      </c>
      <c r="C2115" s="11">
        <v>601</v>
      </c>
      <c r="D2115" s="11">
        <v>57</v>
      </c>
      <c r="E2115" s="11">
        <v>33.299999999999997</v>
      </c>
      <c r="F2115" s="11">
        <v>3.9</v>
      </c>
      <c r="H2115" s="1">
        <v>45893</v>
      </c>
      <c r="I2115" s="5">
        <v>0.67361111111111116</v>
      </c>
      <c r="J2115" s="3">
        <v>26.95</v>
      </c>
      <c r="K2115" s="29">
        <v>31.62</v>
      </c>
      <c r="L2115" s="31">
        <f t="shared" ref="L2115:L2178" si="349">100*(22.1*10^6*10^((4.4-6.24*((J2115+273.2)/1000)+9.95*((J2115+273.2)/1000)^2-5.15*((J2115+273.5)/1000)^3)*(1-647.3/(J2115+273.2)))-101325*((K2115-J2115)/1514)*(1+J2115/873))/(22.1*10^6*10^((4.4-6.24*((K2115+273.2)/1000)+9.95*((K2115+273.2)/1000)^2-5.15*((K2115+273.5)/1000)^3)*(1-647.3/(K2115+273.2))))</f>
        <v>69.376220297677449</v>
      </c>
      <c r="M2115" s="33">
        <f t="shared" si="348"/>
        <v>95.1</v>
      </c>
      <c r="N2115" s="36">
        <f t="shared" ref="N2115:N2178" si="350">(0.408*AB2115*(AE2115-$Y$7)+$Y$6*($Y$6/(K2115+273))*$Y$8*(Z2115-AA2115))/(AB2115+$Y$6*(1+AC2115*$Y$8))</f>
        <v>7.7141083571207109E-2</v>
      </c>
      <c r="Q2115" s="19">
        <v>45893</v>
      </c>
      <c r="R2115" s="17">
        <v>0.67361111111111116</v>
      </c>
      <c r="U2115" s="18">
        <v>95.1</v>
      </c>
      <c r="W2115" s="24"/>
      <c r="Z2115" s="21">
        <f t="shared" ref="Z2115:Z2178" si="351">0.6108*EXP(17.27*K2115/(K2115+237.3))</f>
        <v>4.6536213847139596</v>
      </c>
      <c r="AA2115" s="21">
        <f t="shared" ref="AA2115:AA2178" si="352">(L2115/100)*Z2115</f>
        <v>3.2285066236789843</v>
      </c>
      <c r="AB2115" s="21">
        <f t="shared" ref="AB2115:AB2178" si="353">(4098*AA2115)/((K2115+237.3)^2)</f>
        <v>0.18294790081149845</v>
      </c>
      <c r="AC2115" s="21">
        <f t="shared" ref="AC2115:AC2178" si="354">IF(M2115&gt;10,0.24,0.96)</f>
        <v>0.24</v>
      </c>
      <c r="AD2115" s="22">
        <f t="shared" ref="AD2115:AD2178" si="355">M2115*3600/1000000</f>
        <v>0.34236</v>
      </c>
      <c r="AE2115" s="22">
        <f t="shared" ref="AE2115:AE2178" si="356">IF(M2115&gt;10,(1-$Y$4)*AD2115,0)</f>
        <v>0.2636172</v>
      </c>
    </row>
    <row r="2116" spans="1:31" ht="15.75" x14ac:dyDescent="0.25">
      <c r="A2116" s="11" t="s">
        <v>173</v>
      </c>
      <c r="B2116" s="11" t="s">
        <v>2297</v>
      </c>
      <c r="C2116" s="11">
        <v>572</v>
      </c>
      <c r="D2116" s="11">
        <v>55</v>
      </c>
      <c r="E2116" s="11">
        <v>33.299999999999997</v>
      </c>
      <c r="F2116" s="11">
        <v>4.3</v>
      </c>
      <c r="H2116" s="1">
        <v>45893</v>
      </c>
      <c r="I2116" s="5">
        <v>0.68055555555555558</v>
      </c>
      <c r="J2116" s="3">
        <v>27.08</v>
      </c>
      <c r="K2116" s="29">
        <v>31.75</v>
      </c>
      <c r="L2116" s="31">
        <f t="shared" si="349"/>
        <v>69.44669129584247</v>
      </c>
      <c r="M2116" s="33">
        <f t="shared" si="348"/>
        <v>91.9</v>
      </c>
      <c r="N2116" s="36">
        <f t="shared" si="350"/>
        <v>7.4702274139118091E-2</v>
      </c>
      <c r="Q2116" s="19">
        <v>45893</v>
      </c>
      <c r="R2116" s="17">
        <v>0.68055555555555558</v>
      </c>
      <c r="U2116" s="18">
        <v>91.9</v>
      </c>
      <c r="W2116" s="24"/>
      <c r="Z2116" s="21">
        <f t="shared" si="351"/>
        <v>4.6880142449496303</v>
      </c>
      <c r="AA2116" s="21">
        <f t="shared" si="352"/>
        <v>3.2556707805952896</v>
      </c>
      <c r="AB2116" s="21">
        <f t="shared" si="353"/>
        <v>0.18430895768639649</v>
      </c>
      <c r="AC2116" s="21">
        <f t="shared" si="354"/>
        <v>0.24</v>
      </c>
      <c r="AD2116" s="22">
        <f t="shared" si="355"/>
        <v>0.33084000000000002</v>
      </c>
      <c r="AE2116" s="22">
        <f t="shared" si="356"/>
        <v>0.25474680000000005</v>
      </c>
    </row>
    <row r="2117" spans="1:31" ht="15.75" x14ac:dyDescent="0.25">
      <c r="A2117" s="11" t="s">
        <v>173</v>
      </c>
      <c r="B2117" s="11" t="s">
        <v>2298</v>
      </c>
      <c r="C2117" s="11">
        <v>543</v>
      </c>
      <c r="D2117" s="11">
        <v>54</v>
      </c>
      <c r="E2117" s="11">
        <v>33.200000000000003</v>
      </c>
      <c r="F2117" s="11">
        <v>5.0999999999999996</v>
      </c>
      <c r="H2117" s="1">
        <v>45893</v>
      </c>
      <c r="I2117" s="5">
        <v>0.6875</v>
      </c>
      <c r="J2117" s="3">
        <v>26.93</v>
      </c>
      <c r="K2117" s="29">
        <v>31.46</v>
      </c>
      <c r="L2117" s="31">
        <f t="shared" si="349"/>
        <v>70.130291768822275</v>
      </c>
      <c r="M2117" s="33">
        <f t="shared" si="348"/>
        <v>79.209999999999994</v>
      </c>
      <c r="N2117" s="36">
        <f t="shared" si="350"/>
        <v>6.4308290189154377E-2</v>
      </c>
      <c r="Q2117" s="19">
        <v>45893</v>
      </c>
      <c r="R2117" s="17">
        <v>0.6875</v>
      </c>
      <c r="U2117" s="18">
        <v>79.209999999999994</v>
      </c>
      <c r="W2117" s="24"/>
      <c r="Z2117" s="21">
        <f t="shared" si="351"/>
        <v>4.6115927955030038</v>
      </c>
      <c r="AA2117" s="21">
        <f t="shared" si="352"/>
        <v>3.2341234826762442</v>
      </c>
      <c r="AB2117" s="21">
        <f t="shared" si="353"/>
        <v>0.18348445953922812</v>
      </c>
      <c r="AC2117" s="21">
        <f t="shared" si="354"/>
        <v>0.24</v>
      </c>
      <c r="AD2117" s="22">
        <f t="shared" si="355"/>
        <v>0.28515600000000002</v>
      </c>
      <c r="AE2117" s="22">
        <f t="shared" si="356"/>
        <v>0.21957012000000001</v>
      </c>
    </row>
    <row r="2118" spans="1:31" ht="15.75" x14ac:dyDescent="0.25">
      <c r="A2118" s="11" t="s">
        <v>173</v>
      </c>
      <c r="B2118" s="11" t="s">
        <v>2299</v>
      </c>
      <c r="C2118" s="11">
        <v>503</v>
      </c>
      <c r="D2118" s="11">
        <v>56</v>
      </c>
      <c r="E2118" s="11">
        <v>33</v>
      </c>
      <c r="F2118" s="11">
        <v>4.7</v>
      </c>
      <c r="H2118" s="1">
        <v>45893</v>
      </c>
      <c r="I2118" s="2" t="s">
        <v>27</v>
      </c>
      <c r="J2118" s="3">
        <v>26.73</v>
      </c>
      <c r="K2118" s="29">
        <v>31.17</v>
      </c>
      <c r="L2118" s="31">
        <f t="shared" si="349"/>
        <v>70.52093816733462</v>
      </c>
      <c r="M2118" s="33">
        <f t="shared" si="348"/>
        <v>68.69</v>
      </c>
      <c r="N2118" s="36">
        <f t="shared" si="350"/>
        <v>5.5631939125796198E-2</v>
      </c>
      <c r="Q2118" s="19">
        <v>45893</v>
      </c>
      <c r="R2118" s="17">
        <v>0.69444444444444442</v>
      </c>
      <c r="U2118" s="18">
        <v>68.69</v>
      </c>
      <c r="W2118" s="24"/>
      <c r="Z2118" s="21">
        <f t="shared" si="351"/>
        <v>4.5362560518852142</v>
      </c>
      <c r="AA2118" s="21">
        <f t="shared" si="352"/>
        <v>3.1990103254619466</v>
      </c>
      <c r="AB2118" s="21">
        <f t="shared" si="353"/>
        <v>0.18188465905703138</v>
      </c>
      <c r="AC2118" s="21">
        <f t="shared" si="354"/>
        <v>0.24</v>
      </c>
      <c r="AD2118" s="22">
        <f t="shared" si="355"/>
        <v>0.247284</v>
      </c>
      <c r="AE2118" s="22">
        <f t="shared" si="356"/>
        <v>0.19040868</v>
      </c>
    </row>
    <row r="2119" spans="1:31" ht="15.75" x14ac:dyDescent="0.25">
      <c r="A2119" s="11" t="s">
        <v>173</v>
      </c>
      <c r="B2119" s="11" t="s">
        <v>2300</v>
      </c>
      <c r="C2119" s="11">
        <v>465</v>
      </c>
      <c r="D2119" s="11">
        <v>56</v>
      </c>
      <c r="E2119" s="11">
        <v>32.799999999999997</v>
      </c>
      <c r="F2119" s="11">
        <v>4</v>
      </c>
      <c r="H2119" s="1">
        <v>45893</v>
      </c>
      <c r="I2119" s="2" t="s">
        <v>28</v>
      </c>
      <c r="J2119" s="3">
        <v>26.54</v>
      </c>
      <c r="K2119" s="29">
        <v>30.96</v>
      </c>
      <c r="L2119" s="31">
        <f t="shared" si="349"/>
        <v>70.531146494222014</v>
      </c>
      <c r="M2119" s="33">
        <f t="shared" si="348"/>
        <v>64.510000000000005</v>
      </c>
      <c r="N2119" s="36">
        <f t="shared" si="350"/>
        <v>5.2095578435567079E-2</v>
      </c>
      <c r="Q2119" s="19">
        <v>45893</v>
      </c>
      <c r="R2119" s="17">
        <v>0.70138888888888884</v>
      </c>
      <c r="U2119" s="18">
        <v>64.510000000000005</v>
      </c>
      <c r="W2119" s="24"/>
      <c r="Z2119" s="21">
        <f t="shared" si="351"/>
        <v>4.4823716602981563</v>
      </c>
      <c r="AA2119" s="21">
        <f t="shared" si="352"/>
        <v>3.1614681221403842</v>
      </c>
      <c r="AB2119" s="21">
        <f t="shared" si="353"/>
        <v>0.18003167437415524</v>
      </c>
      <c r="AC2119" s="21">
        <f t="shared" si="354"/>
        <v>0.24</v>
      </c>
      <c r="AD2119" s="22">
        <f t="shared" si="355"/>
        <v>0.23223600000000003</v>
      </c>
      <c r="AE2119" s="22">
        <f t="shared" si="356"/>
        <v>0.17882172000000002</v>
      </c>
    </row>
    <row r="2120" spans="1:31" ht="15.75" x14ac:dyDescent="0.25">
      <c r="A2120" s="11" t="s">
        <v>173</v>
      </c>
      <c r="B2120" s="11" t="s">
        <v>2301</v>
      </c>
      <c r="C2120" s="11">
        <v>429</v>
      </c>
      <c r="D2120" s="11">
        <v>58</v>
      </c>
      <c r="E2120" s="11">
        <v>32.799999999999997</v>
      </c>
      <c r="F2120" s="11">
        <v>4</v>
      </c>
      <c r="H2120" s="1">
        <v>45893</v>
      </c>
      <c r="I2120" s="2" t="s">
        <v>29</v>
      </c>
      <c r="J2120" s="3">
        <v>26.83</v>
      </c>
      <c r="K2120" s="29">
        <v>31.28</v>
      </c>
      <c r="L2120" s="31">
        <f t="shared" si="349"/>
        <v>70.518441206637647</v>
      </c>
      <c r="M2120" s="33">
        <f t="shared" si="348"/>
        <v>91.2</v>
      </c>
      <c r="N2120" s="36">
        <f t="shared" si="350"/>
        <v>7.3968205166875453E-2</v>
      </c>
      <c r="Q2120" s="19">
        <v>45893</v>
      </c>
      <c r="R2120" s="17">
        <v>0.70833333333333337</v>
      </c>
      <c r="U2120" s="18">
        <v>91.2</v>
      </c>
      <c r="W2120" s="24"/>
      <c r="Z2120" s="21">
        <f t="shared" si="351"/>
        <v>4.5647051945706805</v>
      </c>
      <c r="AA2120" s="21">
        <f t="shared" si="352"/>
        <v>3.2189589488896599</v>
      </c>
      <c r="AB2120" s="21">
        <f t="shared" si="353"/>
        <v>0.1828689845387339</v>
      </c>
      <c r="AC2120" s="21">
        <f t="shared" si="354"/>
        <v>0.24</v>
      </c>
      <c r="AD2120" s="22">
        <f t="shared" si="355"/>
        <v>0.32832</v>
      </c>
      <c r="AE2120" s="22">
        <f t="shared" si="356"/>
        <v>0.25280639999999999</v>
      </c>
    </row>
    <row r="2121" spans="1:31" ht="15.75" x14ac:dyDescent="0.25">
      <c r="A2121" s="11" t="s">
        <v>173</v>
      </c>
      <c r="B2121" s="11" t="s">
        <v>2302</v>
      </c>
      <c r="C2121" s="11">
        <v>394</v>
      </c>
      <c r="D2121" s="11">
        <v>59</v>
      </c>
      <c r="E2121" s="11">
        <v>32.4</v>
      </c>
      <c r="F2121" s="11">
        <v>4.5</v>
      </c>
      <c r="H2121" s="1">
        <v>45893</v>
      </c>
      <c r="I2121" s="2" t="s">
        <v>30</v>
      </c>
      <c r="J2121" s="3">
        <v>26.73</v>
      </c>
      <c r="K2121" s="29">
        <v>31.09</v>
      </c>
      <c r="L2121" s="31">
        <f t="shared" si="349"/>
        <v>70.966280685452517</v>
      </c>
      <c r="M2121" s="33">
        <f t="shared" si="348"/>
        <v>117.7</v>
      </c>
      <c r="N2121" s="36">
        <f t="shared" si="350"/>
        <v>9.5371139079124825E-2</v>
      </c>
      <c r="Q2121" s="19">
        <v>45893</v>
      </c>
      <c r="R2121" s="17">
        <v>0.71527777777777779</v>
      </c>
      <c r="U2121" s="18">
        <v>117.7</v>
      </c>
      <c r="W2121" s="24"/>
      <c r="Z2121" s="21">
        <f t="shared" si="351"/>
        <v>4.5156626606666537</v>
      </c>
      <c r="AA2121" s="21">
        <f t="shared" si="352"/>
        <v>3.2045978385768707</v>
      </c>
      <c r="AB2121" s="21">
        <f t="shared" si="353"/>
        <v>0.18231098136338206</v>
      </c>
      <c r="AC2121" s="21">
        <f t="shared" si="354"/>
        <v>0.24</v>
      </c>
      <c r="AD2121" s="22">
        <f t="shared" si="355"/>
        <v>0.42371999999999999</v>
      </c>
      <c r="AE2121" s="22">
        <f t="shared" si="356"/>
        <v>0.32626440000000001</v>
      </c>
    </row>
    <row r="2122" spans="1:31" ht="15.75" x14ac:dyDescent="0.25">
      <c r="A2122" s="11" t="s">
        <v>173</v>
      </c>
      <c r="B2122" s="11" t="s">
        <v>2303</v>
      </c>
      <c r="C2122" s="11">
        <v>352</v>
      </c>
      <c r="D2122" s="11">
        <v>59</v>
      </c>
      <c r="E2122" s="11">
        <v>32.299999999999997</v>
      </c>
      <c r="F2122" s="11">
        <v>4.5</v>
      </c>
      <c r="H2122" s="1">
        <v>45893</v>
      </c>
      <c r="I2122" s="2" t="s">
        <v>31</v>
      </c>
      <c r="J2122" s="3">
        <v>26.6</v>
      </c>
      <c r="K2122" s="29">
        <v>30.88</v>
      </c>
      <c r="L2122" s="31">
        <f t="shared" si="349"/>
        <v>71.347082544035132</v>
      </c>
      <c r="M2122" s="33">
        <f t="shared" si="348"/>
        <v>114.2</v>
      </c>
      <c r="N2122" s="36">
        <f t="shared" si="350"/>
        <v>9.2402907316217697E-2</v>
      </c>
      <c r="Q2122" s="19">
        <v>45893</v>
      </c>
      <c r="R2122" s="17">
        <v>0.72222222222222221</v>
      </c>
      <c r="U2122" s="18">
        <v>114.2</v>
      </c>
      <c r="W2122" s="24"/>
      <c r="Z2122" s="21">
        <f t="shared" si="351"/>
        <v>4.4619910862253374</v>
      </c>
      <c r="AA2122" s="21">
        <f t="shared" si="352"/>
        <v>3.1835004633966815</v>
      </c>
      <c r="AB2122" s="21">
        <f t="shared" si="353"/>
        <v>0.18139449322109669</v>
      </c>
      <c r="AC2122" s="21">
        <f t="shared" si="354"/>
        <v>0.24</v>
      </c>
      <c r="AD2122" s="22">
        <f t="shared" si="355"/>
        <v>0.41111999999999999</v>
      </c>
      <c r="AE2122" s="22">
        <f t="shared" si="356"/>
        <v>0.31656240000000002</v>
      </c>
    </row>
    <row r="2123" spans="1:31" ht="15.75" x14ac:dyDescent="0.25">
      <c r="A2123" s="11" t="s">
        <v>173</v>
      </c>
      <c r="B2123" s="11" t="s">
        <v>2304</v>
      </c>
      <c r="C2123" s="11">
        <v>328</v>
      </c>
      <c r="D2123" s="11">
        <v>61</v>
      </c>
      <c r="E2123" s="11">
        <v>31.9</v>
      </c>
      <c r="F2123" s="11">
        <v>5</v>
      </c>
      <c r="H2123" s="1">
        <v>45893</v>
      </c>
      <c r="I2123" s="2" t="s">
        <v>32</v>
      </c>
      <c r="J2123" s="3">
        <v>26.23</v>
      </c>
      <c r="K2123" s="29">
        <v>30.48</v>
      </c>
      <c r="L2123" s="31">
        <f t="shared" si="349"/>
        <v>71.323224055400118</v>
      </c>
      <c r="M2123" s="33">
        <f t="shared" si="348"/>
        <v>97.4</v>
      </c>
      <c r="N2123" s="36">
        <f t="shared" si="350"/>
        <v>7.8358053674341968E-2</v>
      </c>
      <c r="Q2123" s="19">
        <v>45893</v>
      </c>
      <c r="R2123" s="17">
        <v>0.72916666666666663</v>
      </c>
      <c r="U2123" s="18">
        <v>97.4</v>
      </c>
      <c r="W2123" s="24"/>
      <c r="Z2123" s="21">
        <f t="shared" si="351"/>
        <v>4.3612916849783501</v>
      </c>
      <c r="AA2123" s="21">
        <f t="shared" si="352"/>
        <v>3.1106138401866437</v>
      </c>
      <c r="AB2123" s="21">
        <f t="shared" si="353"/>
        <v>0.17777135373947847</v>
      </c>
      <c r="AC2123" s="21">
        <f t="shared" si="354"/>
        <v>0.24</v>
      </c>
      <c r="AD2123" s="22">
        <f t="shared" si="355"/>
        <v>0.35064000000000001</v>
      </c>
      <c r="AE2123" s="22">
        <f t="shared" si="356"/>
        <v>0.26999280000000003</v>
      </c>
    </row>
    <row r="2124" spans="1:31" ht="15.75" x14ac:dyDescent="0.25">
      <c r="A2124" s="11" t="s">
        <v>173</v>
      </c>
      <c r="B2124" s="11" t="s">
        <v>2305</v>
      </c>
      <c r="C2124" s="11">
        <v>287</v>
      </c>
      <c r="D2124" s="11">
        <v>61</v>
      </c>
      <c r="E2124" s="11">
        <v>31.8</v>
      </c>
      <c r="F2124" s="11">
        <v>4.4000000000000004</v>
      </c>
      <c r="H2124" s="1">
        <v>45893</v>
      </c>
      <c r="I2124" s="2" t="s">
        <v>33</v>
      </c>
      <c r="J2124" s="3">
        <v>26.17</v>
      </c>
      <c r="K2124" s="29">
        <v>30.31</v>
      </c>
      <c r="L2124" s="31">
        <f t="shared" si="349"/>
        <v>71.9193713964181</v>
      </c>
      <c r="M2124" s="33">
        <f t="shared" si="348"/>
        <v>64.319999999999993</v>
      </c>
      <c r="N2124" s="36">
        <f t="shared" si="350"/>
        <v>5.1750317140935295E-2</v>
      </c>
      <c r="Q2124" s="19">
        <v>45893</v>
      </c>
      <c r="R2124" s="17">
        <v>0.73611111111111116</v>
      </c>
      <c r="U2124" s="18">
        <v>64.319999999999993</v>
      </c>
      <c r="W2124" s="24"/>
      <c r="Z2124" s="21">
        <f t="shared" si="351"/>
        <v>4.3190963687396478</v>
      </c>
      <c r="AA2124" s="21">
        <f t="shared" si="352"/>
        <v>3.1062669584030749</v>
      </c>
      <c r="AB2124" s="21">
        <f t="shared" si="353"/>
        <v>0.1777485452757645</v>
      </c>
      <c r="AC2124" s="21">
        <f t="shared" si="354"/>
        <v>0.24</v>
      </c>
      <c r="AD2124" s="22">
        <f t="shared" si="355"/>
        <v>0.23155199999999998</v>
      </c>
      <c r="AE2124" s="22">
        <f t="shared" si="356"/>
        <v>0.17829503999999999</v>
      </c>
    </row>
    <row r="2125" spans="1:31" ht="15.75" x14ac:dyDescent="0.25">
      <c r="A2125" s="11" t="s">
        <v>173</v>
      </c>
      <c r="B2125" s="11" t="s">
        <v>2306</v>
      </c>
      <c r="C2125" s="11">
        <v>247</v>
      </c>
      <c r="D2125" s="11">
        <v>62</v>
      </c>
      <c r="E2125" s="11">
        <v>31.8</v>
      </c>
      <c r="F2125" s="11">
        <v>3.3</v>
      </c>
      <c r="H2125" s="1">
        <v>45893</v>
      </c>
      <c r="I2125" s="2" t="s">
        <v>34</v>
      </c>
      <c r="J2125" s="3">
        <v>26.18</v>
      </c>
      <c r="K2125" s="29">
        <v>30.15</v>
      </c>
      <c r="L2125" s="31">
        <f t="shared" si="349"/>
        <v>72.905341431055433</v>
      </c>
      <c r="M2125" s="33">
        <f t="shared" si="348"/>
        <v>38.26</v>
      </c>
      <c r="N2125" s="36">
        <f t="shared" si="350"/>
        <v>3.0841039451583702E-2</v>
      </c>
      <c r="Q2125" s="19">
        <v>45893</v>
      </c>
      <c r="R2125" s="17">
        <v>0.74305555555555558</v>
      </c>
      <c r="U2125" s="18">
        <v>38.26</v>
      </c>
      <c r="W2125" s="24"/>
      <c r="Z2125" s="21">
        <f t="shared" si="351"/>
        <v>4.2797078051387158</v>
      </c>
      <c r="AA2125" s="21">
        <f t="shared" si="352"/>
        <v>3.1201355875879093</v>
      </c>
      <c r="AB2125" s="21">
        <f t="shared" si="353"/>
        <v>0.17875583068588036</v>
      </c>
      <c r="AC2125" s="21">
        <f t="shared" si="354"/>
        <v>0.24</v>
      </c>
      <c r="AD2125" s="22">
        <f t="shared" si="355"/>
        <v>0.137736</v>
      </c>
      <c r="AE2125" s="22">
        <f t="shared" si="356"/>
        <v>0.10605672000000001</v>
      </c>
    </row>
    <row r="2126" spans="1:31" ht="15.75" x14ac:dyDescent="0.25">
      <c r="A2126" s="11" t="s">
        <v>173</v>
      </c>
      <c r="B2126" s="11" t="s">
        <v>2307</v>
      </c>
      <c r="C2126" s="11">
        <v>207</v>
      </c>
      <c r="D2126" s="11">
        <v>62</v>
      </c>
      <c r="E2126" s="11">
        <v>31.7</v>
      </c>
      <c r="F2126" s="11">
        <v>3.4</v>
      </c>
      <c r="H2126" s="1">
        <v>45893</v>
      </c>
      <c r="I2126" s="2" t="s">
        <v>35</v>
      </c>
      <c r="J2126" s="3">
        <v>26.02</v>
      </c>
      <c r="K2126" s="29">
        <v>29.93</v>
      </c>
      <c r="L2126" s="31">
        <f t="shared" si="349"/>
        <v>73.174975254229054</v>
      </c>
      <c r="M2126" s="33">
        <f t="shared" si="348"/>
        <v>16.38</v>
      </c>
      <c r="N2126" s="36">
        <f t="shared" si="350"/>
        <v>1.3187618448745777E-2</v>
      </c>
      <c r="Q2126" s="19">
        <v>45893</v>
      </c>
      <c r="R2126" s="17">
        <v>0.75</v>
      </c>
      <c r="U2126" s="18">
        <v>16.38</v>
      </c>
      <c r="W2126" s="24"/>
      <c r="Z2126" s="21">
        <f t="shared" si="351"/>
        <v>4.226058680120917</v>
      </c>
      <c r="AA2126" s="21">
        <f t="shared" si="352"/>
        <v>3.09241739340768</v>
      </c>
      <c r="AB2126" s="21">
        <f t="shared" si="353"/>
        <v>0.17745965710674799</v>
      </c>
      <c r="AC2126" s="21">
        <f t="shared" si="354"/>
        <v>0.24</v>
      </c>
      <c r="AD2126" s="22">
        <f t="shared" si="355"/>
        <v>5.8968E-2</v>
      </c>
      <c r="AE2126" s="22">
        <f t="shared" si="356"/>
        <v>4.5405359999999999E-2</v>
      </c>
    </row>
    <row r="2127" spans="1:31" ht="15.75" x14ac:dyDescent="0.25">
      <c r="A2127" s="11" t="s">
        <v>173</v>
      </c>
      <c r="B2127" s="11" t="s">
        <v>2308</v>
      </c>
      <c r="C2127" s="11">
        <v>172</v>
      </c>
      <c r="D2127" s="11">
        <v>63</v>
      </c>
      <c r="E2127" s="11">
        <v>31.2</v>
      </c>
      <c r="F2127" s="11">
        <v>4</v>
      </c>
      <c r="H2127" s="1">
        <v>45893</v>
      </c>
      <c r="I2127" s="2" t="s">
        <v>36</v>
      </c>
      <c r="J2127" s="3">
        <v>25.84</v>
      </c>
      <c r="K2127" s="29">
        <v>29.71</v>
      </c>
      <c r="L2127" s="31">
        <f t="shared" si="349"/>
        <v>73.319688621449586</v>
      </c>
      <c r="M2127" s="33">
        <f t="shared" si="348"/>
        <v>7.7640000000000002</v>
      </c>
      <c r="N2127" s="36">
        <f t="shared" si="350"/>
        <v>1.9065172590207772E-5</v>
      </c>
      <c r="Q2127" s="19">
        <v>45893</v>
      </c>
      <c r="R2127" s="17">
        <v>0.75694444444444442</v>
      </c>
      <c r="U2127" s="18">
        <v>7.7640000000000002</v>
      </c>
      <c r="W2127" s="24"/>
      <c r="Z2127" s="21">
        <f t="shared" si="351"/>
        <v>4.1729953357316596</v>
      </c>
      <c r="AA2127" s="21">
        <f t="shared" si="352"/>
        <v>3.0596271863460673</v>
      </c>
      <c r="AB2127" s="21">
        <f t="shared" si="353"/>
        <v>0.17586742779383946</v>
      </c>
      <c r="AC2127" s="21">
        <f t="shared" si="354"/>
        <v>0.96</v>
      </c>
      <c r="AD2127" s="22">
        <f t="shared" si="355"/>
        <v>2.79504E-2</v>
      </c>
      <c r="AE2127" s="22">
        <f t="shared" si="356"/>
        <v>0</v>
      </c>
    </row>
    <row r="2128" spans="1:31" ht="15.75" x14ac:dyDescent="0.25">
      <c r="A2128" s="11" t="s">
        <v>173</v>
      </c>
      <c r="B2128" s="11" t="s">
        <v>2309</v>
      </c>
      <c r="C2128" s="11">
        <v>139</v>
      </c>
      <c r="D2128" s="11">
        <v>64</v>
      </c>
      <c r="E2128" s="11">
        <v>30.8</v>
      </c>
      <c r="F2128" s="11">
        <v>4.0999999999999996</v>
      </c>
      <c r="H2128" s="1">
        <v>45893</v>
      </c>
      <c r="I2128" s="2" t="s">
        <v>37</v>
      </c>
      <c r="J2128" s="3">
        <v>25.67</v>
      </c>
      <c r="K2128" s="29">
        <v>29.37</v>
      </c>
      <c r="L2128" s="31">
        <f t="shared" si="349"/>
        <v>74.244625978599871</v>
      </c>
      <c r="M2128" s="33">
        <f t="shared" si="348"/>
        <v>2.992</v>
      </c>
      <c r="N2128" s="36">
        <f t="shared" si="350"/>
        <v>1.8122172727302561E-5</v>
      </c>
      <c r="Q2128" s="19">
        <v>45893</v>
      </c>
      <c r="R2128" s="17">
        <v>0.76388888888888884</v>
      </c>
      <c r="U2128" s="18">
        <v>2.992</v>
      </c>
      <c r="W2128" s="24"/>
      <c r="Z2128" s="21">
        <f t="shared" si="351"/>
        <v>4.0921280637519155</v>
      </c>
      <c r="AA2128" s="21">
        <f t="shared" si="352"/>
        <v>3.0381851754979303</v>
      </c>
      <c r="AB2128" s="21">
        <f t="shared" si="353"/>
        <v>0.17508053802593468</v>
      </c>
      <c r="AC2128" s="21">
        <f t="shared" si="354"/>
        <v>0.96</v>
      </c>
      <c r="AD2128" s="22">
        <f t="shared" si="355"/>
        <v>1.07712E-2</v>
      </c>
      <c r="AE2128" s="22">
        <f t="shared" si="356"/>
        <v>0</v>
      </c>
    </row>
    <row r="2129" spans="1:31" ht="15.75" x14ac:dyDescent="0.25">
      <c r="A2129" s="11" t="s">
        <v>173</v>
      </c>
      <c r="B2129" s="11" t="s">
        <v>2310</v>
      </c>
      <c r="C2129" s="11">
        <v>101</v>
      </c>
      <c r="D2129" s="11">
        <v>64</v>
      </c>
      <c r="E2129" s="11">
        <v>30.6</v>
      </c>
      <c r="F2129" s="11">
        <v>3.6</v>
      </c>
      <c r="H2129" s="1">
        <v>45893</v>
      </c>
      <c r="I2129" s="2" t="s">
        <v>38</v>
      </c>
      <c r="J2129" s="3">
        <v>25.6</v>
      </c>
      <c r="K2129" s="29">
        <v>29.22</v>
      </c>
      <c r="L2129" s="31">
        <f t="shared" si="349"/>
        <v>74.691197741075996</v>
      </c>
      <c r="M2129" s="33">
        <f t="shared" si="348"/>
        <v>0.90200000000000002</v>
      </c>
      <c r="N2129" s="36">
        <f t="shared" si="350"/>
        <v>1.7681394482560196E-5</v>
      </c>
      <c r="Q2129" s="19">
        <v>45893</v>
      </c>
      <c r="R2129" s="17">
        <v>0.77083333333333337</v>
      </c>
      <c r="U2129" s="18">
        <v>0.90200000000000002</v>
      </c>
      <c r="W2129" s="24"/>
      <c r="Z2129" s="21">
        <f t="shared" si="351"/>
        <v>4.0568869371622442</v>
      </c>
      <c r="AA2129" s="21">
        <f t="shared" si="352"/>
        <v>3.0301374443677336</v>
      </c>
      <c r="AB2129" s="21">
        <f t="shared" si="353"/>
        <v>0.17481338124953097</v>
      </c>
      <c r="AC2129" s="21">
        <f t="shared" si="354"/>
        <v>0.96</v>
      </c>
      <c r="AD2129" s="22">
        <f t="shared" si="355"/>
        <v>3.2472000000000004E-3</v>
      </c>
      <c r="AE2129" s="22">
        <f t="shared" si="356"/>
        <v>0</v>
      </c>
    </row>
    <row r="2130" spans="1:31" ht="15.75" x14ac:dyDescent="0.25">
      <c r="A2130" s="11" t="s">
        <v>173</v>
      </c>
      <c r="B2130" s="11" t="s">
        <v>2311</v>
      </c>
      <c r="C2130" s="11">
        <v>69</v>
      </c>
      <c r="D2130" s="11">
        <v>65</v>
      </c>
      <c r="E2130" s="11">
        <v>30.4</v>
      </c>
      <c r="F2130" s="11">
        <v>2.5</v>
      </c>
      <c r="H2130" s="1">
        <v>45893</v>
      </c>
      <c r="I2130" s="2" t="s">
        <v>39</v>
      </c>
      <c r="J2130" s="3">
        <v>25.51</v>
      </c>
      <c r="K2130" s="29">
        <v>29.11</v>
      </c>
      <c r="L2130" s="31">
        <f t="shared" si="349"/>
        <v>74.768628834889626</v>
      </c>
      <c r="M2130" s="33">
        <f t="shared" si="348"/>
        <v>7.9000000000000001E-2</v>
      </c>
      <c r="N2130" s="36">
        <f t="shared" si="350"/>
        <v>1.7574701138839189E-5</v>
      </c>
      <c r="Q2130" s="19">
        <v>45893</v>
      </c>
      <c r="R2130" s="17">
        <v>0.77777777777777779</v>
      </c>
      <c r="U2130" s="18">
        <v>7.9000000000000001E-2</v>
      </c>
      <c r="W2130" s="24"/>
      <c r="Z2130" s="21">
        <f t="shared" si="351"/>
        <v>4.0312115258880992</v>
      </c>
      <c r="AA2130" s="21">
        <f t="shared" si="352"/>
        <v>3.0140815833405634</v>
      </c>
      <c r="AB2130" s="21">
        <f t="shared" si="353"/>
        <v>0.17403071815424978</v>
      </c>
      <c r="AC2130" s="21">
        <f t="shared" si="354"/>
        <v>0.96</v>
      </c>
      <c r="AD2130" s="22">
        <f t="shared" si="355"/>
        <v>2.8439999999999997E-4</v>
      </c>
      <c r="AE2130" s="22">
        <f t="shared" si="356"/>
        <v>0</v>
      </c>
    </row>
    <row r="2131" spans="1:31" ht="15.75" x14ac:dyDescent="0.25">
      <c r="A2131" s="11" t="s">
        <v>173</v>
      </c>
      <c r="B2131" s="11" t="s">
        <v>2312</v>
      </c>
      <c r="C2131" s="11">
        <v>29</v>
      </c>
      <c r="D2131" s="11">
        <v>66</v>
      </c>
      <c r="E2131" s="11">
        <v>30.2</v>
      </c>
      <c r="F2131" s="11">
        <v>2.9</v>
      </c>
      <c r="H2131" s="1">
        <v>45893</v>
      </c>
      <c r="I2131" s="2" t="s">
        <v>40</v>
      </c>
      <c r="J2131" s="3">
        <v>25.45</v>
      </c>
      <c r="K2131" s="29">
        <v>29.03</v>
      </c>
      <c r="L2131" s="31">
        <f t="shared" si="349"/>
        <v>74.860867102830042</v>
      </c>
      <c r="M2131" s="33">
        <f t="shared" ref="M2131:M2194" si="357">U2131</f>
        <v>0</v>
      </c>
      <c r="N2131" s="36">
        <f t="shared" si="350"/>
        <v>1.7466786922264135E-5</v>
      </c>
      <c r="Q2131" s="19">
        <v>45893</v>
      </c>
      <c r="R2131" s="17">
        <v>0.78472222222222221</v>
      </c>
      <c r="U2131" s="18">
        <v>0</v>
      </c>
      <c r="W2131" s="24"/>
      <c r="Z2131" s="21">
        <f t="shared" si="351"/>
        <v>4.0126274038618144</v>
      </c>
      <c r="AA2131" s="21">
        <f t="shared" si="352"/>
        <v>3.0038876681367324</v>
      </c>
      <c r="AB2131" s="21">
        <f t="shared" si="353"/>
        <v>0.17354634192209631</v>
      </c>
      <c r="AC2131" s="21">
        <f t="shared" si="354"/>
        <v>0.96</v>
      </c>
      <c r="AD2131" s="22">
        <f t="shared" si="355"/>
        <v>0</v>
      </c>
      <c r="AE2131" s="22">
        <f t="shared" si="356"/>
        <v>0</v>
      </c>
    </row>
    <row r="2132" spans="1:31" ht="15.75" x14ac:dyDescent="0.25">
      <c r="A2132" s="11" t="s">
        <v>173</v>
      </c>
      <c r="B2132" s="11" t="s">
        <v>2313</v>
      </c>
      <c r="C2132" s="11">
        <v>17</v>
      </c>
      <c r="D2132" s="11">
        <v>66</v>
      </c>
      <c r="E2132" s="11">
        <v>30</v>
      </c>
      <c r="F2132" s="11">
        <v>2.6</v>
      </c>
      <c r="H2132" s="1">
        <v>45893</v>
      </c>
      <c r="I2132" s="2" t="s">
        <v>41</v>
      </c>
      <c r="J2132" s="3">
        <v>25.29</v>
      </c>
      <c r="K2132" s="29">
        <v>28.91</v>
      </c>
      <c r="L2132" s="31">
        <f t="shared" si="349"/>
        <v>74.540797335237656</v>
      </c>
      <c r="M2132" s="33">
        <f t="shared" si="357"/>
        <v>0</v>
      </c>
      <c r="N2132" s="36">
        <f t="shared" si="350"/>
        <v>1.7694997836668934E-5</v>
      </c>
      <c r="Q2132" s="19">
        <v>45893</v>
      </c>
      <c r="R2132" s="17">
        <v>0.79166666666666663</v>
      </c>
      <c r="U2132" s="18">
        <v>0</v>
      </c>
      <c r="W2132" s="24"/>
      <c r="Z2132" s="21">
        <f t="shared" si="351"/>
        <v>3.9848909856002228</v>
      </c>
      <c r="AA2132" s="21">
        <f t="shared" si="352"/>
        <v>2.9703695136064163</v>
      </c>
      <c r="AB2132" s="21">
        <f t="shared" si="353"/>
        <v>0.17176461570852766</v>
      </c>
      <c r="AC2132" s="21">
        <f t="shared" si="354"/>
        <v>0.96</v>
      </c>
      <c r="AD2132" s="22">
        <f t="shared" si="355"/>
        <v>0</v>
      </c>
      <c r="AE2132" s="22">
        <f t="shared" si="356"/>
        <v>0</v>
      </c>
    </row>
    <row r="2133" spans="1:31" ht="15.75" x14ac:dyDescent="0.25">
      <c r="A2133" s="11" t="s">
        <v>173</v>
      </c>
      <c r="B2133" s="11" t="s">
        <v>2314</v>
      </c>
      <c r="C2133" s="11">
        <v>7</v>
      </c>
      <c r="D2133" s="11">
        <v>66</v>
      </c>
      <c r="E2133" s="11">
        <v>29.9</v>
      </c>
      <c r="F2133" s="11">
        <v>3</v>
      </c>
      <c r="H2133" s="1">
        <v>45893</v>
      </c>
      <c r="I2133" s="2" t="s">
        <v>42</v>
      </c>
      <c r="J2133" s="3">
        <v>25.15</v>
      </c>
      <c r="K2133" s="29">
        <v>28.97</v>
      </c>
      <c r="L2133" s="31">
        <f t="shared" si="349"/>
        <v>73.26674742887019</v>
      </c>
      <c r="M2133" s="33">
        <f t="shared" si="357"/>
        <v>0</v>
      </c>
      <c r="N2133" s="36">
        <f t="shared" si="350"/>
        <v>1.8817912413149625E-5</v>
      </c>
      <c r="Q2133" s="19">
        <v>45893</v>
      </c>
      <c r="R2133" s="17">
        <v>0.79861111111111116</v>
      </c>
      <c r="U2133" s="18">
        <v>0</v>
      </c>
      <c r="W2133" s="24"/>
      <c r="Z2133" s="21">
        <f t="shared" si="351"/>
        <v>3.9987382712862525</v>
      </c>
      <c r="AA2133" s="21">
        <f t="shared" si="352"/>
        <v>2.9297454695648688</v>
      </c>
      <c r="AB2133" s="21">
        <f t="shared" si="353"/>
        <v>0.16933914741249728</v>
      </c>
      <c r="AC2133" s="21">
        <f t="shared" si="354"/>
        <v>0.96</v>
      </c>
      <c r="AD2133" s="22">
        <f t="shared" si="355"/>
        <v>0</v>
      </c>
      <c r="AE2133" s="22">
        <f t="shared" si="356"/>
        <v>0</v>
      </c>
    </row>
    <row r="2134" spans="1:31" ht="15.75" x14ac:dyDescent="0.25">
      <c r="A2134" s="11" t="s">
        <v>173</v>
      </c>
      <c r="B2134" s="11" t="s">
        <v>2315</v>
      </c>
      <c r="C2134" s="11">
        <v>0</v>
      </c>
      <c r="D2134" s="11">
        <v>67</v>
      </c>
      <c r="E2134" s="11">
        <v>29.6</v>
      </c>
      <c r="F2134" s="11">
        <v>2.8</v>
      </c>
      <c r="H2134" s="1">
        <v>45893</v>
      </c>
      <c r="I2134" s="2" t="s">
        <v>43</v>
      </c>
      <c r="J2134" s="3">
        <v>25.11</v>
      </c>
      <c r="K2134" s="29">
        <v>28.82</v>
      </c>
      <c r="L2134" s="31">
        <f t="shared" si="349"/>
        <v>73.907224049991342</v>
      </c>
      <c r="M2134" s="33">
        <f t="shared" si="357"/>
        <v>0</v>
      </c>
      <c r="N2134" s="36">
        <f t="shared" si="350"/>
        <v>1.820355579018736E-5</v>
      </c>
      <c r="Q2134" s="19">
        <v>45893</v>
      </c>
      <c r="R2134" s="17">
        <v>0.80555555555555558</v>
      </c>
      <c r="U2134" s="18">
        <v>0</v>
      </c>
      <c r="W2134" s="24"/>
      <c r="Z2134" s="21">
        <f t="shared" si="351"/>
        <v>3.9641982883937787</v>
      </c>
      <c r="AA2134" s="21">
        <f t="shared" si="352"/>
        <v>2.9298289107891118</v>
      </c>
      <c r="AB2134" s="21">
        <f t="shared" si="353"/>
        <v>0.16953492743150544</v>
      </c>
      <c r="AC2134" s="21">
        <f t="shared" si="354"/>
        <v>0.96</v>
      </c>
      <c r="AD2134" s="22">
        <f t="shared" si="355"/>
        <v>0</v>
      </c>
      <c r="AE2134" s="22">
        <f t="shared" si="356"/>
        <v>0</v>
      </c>
    </row>
    <row r="2135" spans="1:31" ht="15.75" x14ac:dyDescent="0.25">
      <c r="A2135" s="11" t="s">
        <v>173</v>
      </c>
      <c r="B2135" s="11" t="s">
        <v>2316</v>
      </c>
      <c r="C2135" s="11">
        <v>0</v>
      </c>
      <c r="D2135" s="11">
        <v>69</v>
      </c>
      <c r="E2135" s="11">
        <v>29.4</v>
      </c>
      <c r="F2135" s="11">
        <v>2.6</v>
      </c>
      <c r="H2135" s="1">
        <v>45893</v>
      </c>
      <c r="I2135" s="2" t="s">
        <v>44</v>
      </c>
      <c r="J2135" s="3">
        <v>25.16</v>
      </c>
      <c r="K2135" s="29">
        <v>28.87</v>
      </c>
      <c r="L2135" s="31">
        <f t="shared" si="349"/>
        <v>73.932323773814943</v>
      </c>
      <c r="M2135" s="33">
        <f t="shared" si="357"/>
        <v>0</v>
      </c>
      <c r="N2135" s="36">
        <f t="shared" si="350"/>
        <v>1.8201267279857779E-5</v>
      </c>
      <c r="Q2135" s="19">
        <v>45893</v>
      </c>
      <c r="R2135" s="17">
        <v>0.8125</v>
      </c>
      <c r="U2135" s="18">
        <v>0</v>
      </c>
      <c r="W2135" s="24"/>
      <c r="Z2135" s="21">
        <f t="shared" si="351"/>
        <v>3.9756826577772273</v>
      </c>
      <c r="AA2135" s="21">
        <f t="shared" si="352"/>
        <v>2.9393145747672711</v>
      </c>
      <c r="AB2135" s="21">
        <f t="shared" si="353"/>
        <v>0.17001992215587014</v>
      </c>
      <c r="AC2135" s="21">
        <f t="shared" si="354"/>
        <v>0.96</v>
      </c>
      <c r="AD2135" s="22">
        <f t="shared" si="355"/>
        <v>0</v>
      </c>
      <c r="AE2135" s="22">
        <f t="shared" si="356"/>
        <v>0</v>
      </c>
    </row>
    <row r="2136" spans="1:31" ht="15.75" x14ac:dyDescent="0.25">
      <c r="A2136" s="11" t="s">
        <v>173</v>
      </c>
      <c r="B2136" s="11" t="s">
        <v>2317</v>
      </c>
      <c r="C2136" s="11">
        <v>0</v>
      </c>
      <c r="D2136" s="11">
        <v>68</v>
      </c>
      <c r="E2136" s="11">
        <v>29.3</v>
      </c>
      <c r="F2136" s="11">
        <v>3.5</v>
      </c>
      <c r="H2136" s="1">
        <v>45893</v>
      </c>
      <c r="I2136" s="2" t="s">
        <v>45</v>
      </c>
      <c r="J2136" s="3">
        <v>25.15</v>
      </c>
      <c r="K2136" s="29">
        <v>28.83</v>
      </c>
      <c r="L2136" s="31">
        <f t="shared" si="349"/>
        <v>74.108473806163246</v>
      </c>
      <c r="M2136" s="33">
        <f t="shared" si="357"/>
        <v>0</v>
      </c>
      <c r="N2136" s="36">
        <f t="shared" si="350"/>
        <v>1.8034503112465755E-5</v>
      </c>
      <c r="Q2136" s="19">
        <v>45893</v>
      </c>
      <c r="R2136" s="17">
        <v>0.81944444444444442</v>
      </c>
      <c r="U2136" s="18">
        <v>0</v>
      </c>
      <c r="W2136" s="24"/>
      <c r="Z2136" s="21">
        <f t="shared" si="351"/>
        <v>3.9664928501762717</v>
      </c>
      <c r="AA2136" s="21">
        <f t="shared" si="352"/>
        <v>2.9395073148962201</v>
      </c>
      <c r="AB2136" s="21">
        <f t="shared" si="353"/>
        <v>0.17008218692419125</v>
      </c>
      <c r="AC2136" s="21">
        <f t="shared" si="354"/>
        <v>0.96</v>
      </c>
      <c r="AD2136" s="22">
        <f t="shared" si="355"/>
        <v>0</v>
      </c>
      <c r="AE2136" s="22">
        <f t="shared" si="356"/>
        <v>0</v>
      </c>
    </row>
    <row r="2137" spans="1:31" ht="15.75" x14ac:dyDescent="0.25">
      <c r="A2137" s="11" t="s">
        <v>173</v>
      </c>
      <c r="B2137" s="11" t="s">
        <v>2318</v>
      </c>
      <c r="C2137" s="11">
        <v>0</v>
      </c>
      <c r="D2137" s="11">
        <v>69</v>
      </c>
      <c r="E2137" s="11">
        <v>29.2</v>
      </c>
      <c r="F2137" s="11">
        <v>3.2</v>
      </c>
      <c r="H2137" s="1">
        <v>45893</v>
      </c>
      <c r="I2137" s="2" t="s">
        <v>46</v>
      </c>
      <c r="J2137" s="3">
        <v>25.18</v>
      </c>
      <c r="K2137" s="29">
        <v>28.71</v>
      </c>
      <c r="L2137" s="31">
        <f t="shared" si="349"/>
        <v>75.035332312319355</v>
      </c>
      <c r="M2137" s="33">
        <f t="shared" si="357"/>
        <v>0</v>
      </c>
      <c r="N2137" s="36">
        <f t="shared" si="350"/>
        <v>1.7202438619343688E-5</v>
      </c>
      <c r="Q2137" s="19">
        <v>45893</v>
      </c>
      <c r="R2137" s="17">
        <v>0.82638888888888884</v>
      </c>
      <c r="U2137" s="18">
        <v>0</v>
      </c>
      <c r="W2137" s="24"/>
      <c r="Z2137" s="21">
        <f t="shared" si="351"/>
        <v>3.9390342360792108</v>
      </c>
      <c r="AA2137" s="21">
        <f t="shared" si="352"/>
        <v>2.955667428938066</v>
      </c>
      <c r="AB2137" s="21">
        <f t="shared" si="353"/>
        <v>0.17117155398840833</v>
      </c>
      <c r="AC2137" s="21">
        <f t="shared" si="354"/>
        <v>0.96</v>
      </c>
      <c r="AD2137" s="22">
        <f t="shared" si="355"/>
        <v>0</v>
      </c>
      <c r="AE2137" s="22">
        <f t="shared" si="356"/>
        <v>0</v>
      </c>
    </row>
    <row r="2138" spans="1:31" ht="15.75" x14ac:dyDescent="0.25">
      <c r="A2138" s="11" t="s">
        <v>173</v>
      </c>
      <c r="B2138" s="11" t="s">
        <v>2319</v>
      </c>
      <c r="C2138" s="11">
        <v>0</v>
      </c>
      <c r="D2138" s="11">
        <v>68</v>
      </c>
      <c r="E2138" s="11">
        <v>29.1</v>
      </c>
      <c r="F2138" s="11">
        <v>3.2</v>
      </c>
      <c r="H2138" s="1">
        <v>45893</v>
      </c>
      <c r="I2138" s="2" t="s">
        <v>47</v>
      </c>
      <c r="J2138" s="3">
        <v>25.26</v>
      </c>
      <c r="K2138" s="29">
        <v>28.59</v>
      </c>
      <c r="L2138" s="31">
        <f t="shared" si="349"/>
        <v>76.305174176745851</v>
      </c>
      <c r="M2138" s="33">
        <f t="shared" si="357"/>
        <v>0</v>
      </c>
      <c r="N2138" s="36">
        <f t="shared" si="350"/>
        <v>1.6105437630734344E-5</v>
      </c>
      <c r="Q2138" s="19">
        <v>45893</v>
      </c>
      <c r="R2138" s="17">
        <v>0.83333333333333337</v>
      </c>
      <c r="U2138" s="18">
        <v>0</v>
      </c>
      <c r="W2138" s="24"/>
      <c r="Z2138" s="21">
        <f t="shared" si="351"/>
        <v>3.9117411802731334</v>
      </c>
      <c r="AA2138" s="21">
        <f t="shared" si="352"/>
        <v>2.9848609209509083</v>
      </c>
      <c r="AB2138" s="21">
        <f t="shared" si="353"/>
        <v>0.17301830221579848</v>
      </c>
      <c r="AC2138" s="21">
        <f t="shared" si="354"/>
        <v>0.96</v>
      </c>
      <c r="AD2138" s="22">
        <f t="shared" si="355"/>
        <v>0</v>
      </c>
      <c r="AE2138" s="22">
        <f t="shared" si="356"/>
        <v>0</v>
      </c>
    </row>
    <row r="2139" spans="1:31" ht="15.75" x14ac:dyDescent="0.25">
      <c r="A2139" s="11" t="s">
        <v>173</v>
      </c>
      <c r="B2139" s="11" t="s">
        <v>2320</v>
      </c>
      <c r="C2139" s="11">
        <v>0</v>
      </c>
      <c r="D2139" s="11">
        <v>68</v>
      </c>
      <c r="E2139" s="11">
        <v>29.1</v>
      </c>
      <c r="F2139" s="11">
        <v>2.1</v>
      </c>
      <c r="H2139" s="1">
        <v>45893</v>
      </c>
      <c r="I2139" s="2" t="s">
        <v>48</v>
      </c>
      <c r="J2139" s="3">
        <v>25.18</v>
      </c>
      <c r="K2139" s="29">
        <v>28.44</v>
      </c>
      <c r="L2139" s="31">
        <f t="shared" si="349"/>
        <v>76.70463864527359</v>
      </c>
      <c r="M2139" s="33">
        <f t="shared" si="357"/>
        <v>0</v>
      </c>
      <c r="N2139" s="36">
        <f t="shared" si="350"/>
        <v>1.5729162283192226E-5</v>
      </c>
      <c r="Q2139" s="19">
        <v>45893</v>
      </c>
      <c r="R2139" s="17">
        <v>0.84027777777777779</v>
      </c>
      <c r="U2139" s="18">
        <v>0</v>
      </c>
      <c r="W2139" s="24"/>
      <c r="Z2139" s="21">
        <f t="shared" si="351"/>
        <v>3.8778563989555059</v>
      </c>
      <c r="AA2139" s="21">
        <f t="shared" si="352"/>
        <v>2.9744957380014401</v>
      </c>
      <c r="AB2139" s="21">
        <f t="shared" si="353"/>
        <v>0.17261218246969268</v>
      </c>
      <c r="AC2139" s="21">
        <f t="shared" si="354"/>
        <v>0.96</v>
      </c>
      <c r="AD2139" s="22">
        <f t="shared" si="355"/>
        <v>0</v>
      </c>
      <c r="AE2139" s="22">
        <f t="shared" si="356"/>
        <v>0</v>
      </c>
    </row>
    <row r="2140" spans="1:31" ht="15.75" x14ac:dyDescent="0.25">
      <c r="A2140" s="11" t="s">
        <v>173</v>
      </c>
      <c r="B2140" s="11" t="s">
        <v>2321</v>
      </c>
      <c r="C2140" s="11">
        <v>0</v>
      </c>
      <c r="D2140" s="11">
        <v>68</v>
      </c>
      <c r="E2140" s="11">
        <v>29</v>
      </c>
      <c r="F2140" s="11">
        <v>2.2000000000000002</v>
      </c>
      <c r="H2140" s="1">
        <v>45893</v>
      </c>
      <c r="I2140" s="2" t="s">
        <v>49</v>
      </c>
      <c r="J2140" s="3">
        <v>25.17</v>
      </c>
      <c r="K2140" s="29">
        <v>28.47</v>
      </c>
      <c r="L2140" s="31">
        <f t="shared" si="349"/>
        <v>76.450472917838496</v>
      </c>
      <c r="M2140" s="33">
        <f t="shared" si="357"/>
        <v>0</v>
      </c>
      <c r="N2140" s="36">
        <f t="shared" si="350"/>
        <v>1.5946022512308447E-5</v>
      </c>
      <c r="Q2140" s="19">
        <v>45893</v>
      </c>
      <c r="R2140" s="17">
        <v>0.84722222222222221</v>
      </c>
      <c r="U2140" s="18">
        <v>0</v>
      </c>
      <c r="W2140" s="24"/>
      <c r="Z2140" s="21">
        <f t="shared" si="351"/>
        <v>3.8846128437171221</v>
      </c>
      <c r="AA2140" s="21">
        <f t="shared" si="352"/>
        <v>2.9698048900488345</v>
      </c>
      <c r="AB2140" s="21">
        <f t="shared" si="353"/>
        <v>0.17230106397877612</v>
      </c>
      <c r="AC2140" s="21">
        <f t="shared" si="354"/>
        <v>0.96</v>
      </c>
      <c r="AD2140" s="22">
        <f t="shared" si="355"/>
        <v>0</v>
      </c>
      <c r="AE2140" s="22">
        <f t="shared" si="356"/>
        <v>0</v>
      </c>
    </row>
    <row r="2141" spans="1:31" ht="15.75" x14ac:dyDescent="0.25">
      <c r="A2141" s="11" t="s">
        <v>173</v>
      </c>
      <c r="B2141" s="11" t="s">
        <v>2322</v>
      </c>
      <c r="C2141" s="11">
        <v>0</v>
      </c>
      <c r="D2141" s="11">
        <v>68</v>
      </c>
      <c r="E2141" s="11">
        <v>28.9</v>
      </c>
      <c r="F2141" s="11">
        <v>2</v>
      </c>
      <c r="H2141" s="1">
        <v>45893</v>
      </c>
      <c r="I2141" s="2" t="s">
        <v>50</v>
      </c>
      <c r="J2141" s="3">
        <v>25.25</v>
      </c>
      <c r="K2141" s="29">
        <v>28.42</v>
      </c>
      <c r="L2141" s="31">
        <f t="shared" si="349"/>
        <v>77.300123099291241</v>
      </c>
      <c r="M2141" s="33">
        <f t="shared" si="357"/>
        <v>0</v>
      </c>
      <c r="N2141" s="36">
        <f t="shared" si="350"/>
        <v>1.5241898386293667E-5</v>
      </c>
      <c r="Q2141" s="19">
        <v>45893</v>
      </c>
      <c r="R2141" s="17">
        <v>0.85416666666666663</v>
      </c>
      <c r="U2141" s="18">
        <v>0</v>
      </c>
      <c r="W2141" s="24"/>
      <c r="Z2141" s="21">
        <f t="shared" si="351"/>
        <v>3.8733577864076838</v>
      </c>
      <c r="AA2141" s="21">
        <f t="shared" si="352"/>
        <v>2.994110336969122</v>
      </c>
      <c r="AB2141" s="21">
        <f t="shared" si="353"/>
        <v>0.17377658852169584</v>
      </c>
      <c r="AC2141" s="21">
        <f t="shared" si="354"/>
        <v>0.96</v>
      </c>
      <c r="AD2141" s="22">
        <f t="shared" si="355"/>
        <v>0</v>
      </c>
      <c r="AE2141" s="22">
        <f t="shared" si="356"/>
        <v>0</v>
      </c>
    </row>
    <row r="2142" spans="1:31" ht="15.75" x14ac:dyDescent="0.25">
      <c r="A2142" s="11" t="s">
        <v>173</v>
      </c>
      <c r="B2142" s="11" t="s">
        <v>2323</v>
      </c>
      <c r="C2142" s="11">
        <v>0</v>
      </c>
      <c r="D2142" s="11">
        <v>68</v>
      </c>
      <c r="E2142" s="11">
        <v>28.9</v>
      </c>
      <c r="F2142" s="11">
        <v>3.4</v>
      </c>
      <c r="H2142" s="1">
        <v>45893</v>
      </c>
      <c r="I2142" s="2" t="s">
        <v>51</v>
      </c>
      <c r="J2142" s="3">
        <v>25.17</v>
      </c>
      <c r="K2142" s="29">
        <v>28.3</v>
      </c>
      <c r="L2142" s="31">
        <f t="shared" si="349"/>
        <v>77.516962202216305</v>
      </c>
      <c r="M2142" s="33">
        <f t="shared" si="357"/>
        <v>0</v>
      </c>
      <c r="N2142" s="36">
        <f t="shared" si="350"/>
        <v>1.5030106851423361E-5</v>
      </c>
      <c r="Q2142" s="19">
        <v>45893</v>
      </c>
      <c r="R2142" s="17">
        <v>0.86111111111111116</v>
      </c>
      <c r="U2142" s="18">
        <v>0</v>
      </c>
      <c r="W2142" s="24"/>
      <c r="Z2142" s="21">
        <f t="shared" si="351"/>
        <v>3.8464613723885481</v>
      </c>
      <c r="AA2142" s="21">
        <f t="shared" si="352"/>
        <v>2.9816600081572817</v>
      </c>
      <c r="AB2142" s="21">
        <f t="shared" si="353"/>
        <v>0.1732103873905147</v>
      </c>
      <c r="AC2142" s="21">
        <f t="shared" si="354"/>
        <v>0.96</v>
      </c>
      <c r="AD2142" s="22">
        <f t="shared" si="355"/>
        <v>0</v>
      </c>
      <c r="AE2142" s="22">
        <f t="shared" si="356"/>
        <v>0</v>
      </c>
    </row>
    <row r="2143" spans="1:31" ht="15.75" x14ac:dyDescent="0.25">
      <c r="A2143" s="11" t="s">
        <v>173</v>
      </c>
      <c r="B2143" s="11" t="s">
        <v>2324</v>
      </c>
      <c r="C2143" s="11">
        <v>0</v>
      </c>
      <c r="D2143" s="11">
        <v>69</v>
      </c>
      <c r="E2143" s="11">
        <v>28.8</v>
      </c>
      <c r="F2143" s="11">
        <v>3.6</v>
      </c>
      <c r="H2143" s="1">
        <v>45893</v>
      </c>
      <c r="I2143" s="2" t="s">
        <v>52</v>
      </c>
      <c r="J2143" s="3">
        <v>25.14</v>
      </c>
      <c r="K2143" s="29">
        <v>28.16</v>
      </c>
      <c r="L2143" s="31">
        <f t="shared" si="349"/>
        <v>78.202021264399917</v>
      </c>
      <c r="M2143" s="33">
        <f t="shared" si="357"/>
        <v>0</v>
      </c>
      <c r="N2143" s="36">
        <f t="shared" si="350"/>
        <v>1.4444233087141525E-5</v>
      </c>
      <c r="Q2143" s="19">
        <v>45893</v>
      </c>
      <c r="R2143" s="17">
        <v>0.86805555555555558</v>
      </c>
      <c r="U2143" s="18">
        <v>0</v>
      </c>
      <c r="W2143" s="24"/>
      <c r="Z2143" s="21">
        <f t="shared" si="351"/>
        <v>3.8152878060928974</v>
      </c>
      <c r="AA2143" s="21">
        <f t="shared" si="352"/>
        <v>2.9836321814188245</v>
      </c>
      <c r="AB2143" s="21">
        <f t="shared" si="353"/>
        <v>0.17350782140747864</v>
      </c>
      <c r="AC2143" s="21">
        <f t="shared" si="354"/>
        <v>0.96</v>
      </c>
      <c r="AD2143" s="22">
        <f t="shared" si="355"/>
        <v>0</v>
      </c>
      <c r="AE2143" s="22">
        <f t="shared" si="356"/>
        <v>0</v>
      </c>
    </row>
    <row r="2144" spans="1:31" ht="15.75" x14ac:dyDescent="0.25">
      <c r="A2144" s="11" t="s">
        <v>173</v>
      </c>
      <c r="B2144" s="11" t="s">
        <v>2325</v>
      </c>
      <c r="C2144" s="11">
        <v>0</v>
      </c>
      <c r="D2144" s="11">
        <v>71</v>
      </c>
      <c r="E2144" s="11">
        <v>28.7</v>
      </c>
      <c r="F2144" s="11">
        <v>2.8</v>
      </c>
      <c r="H2144" s="1">
        <v>45893</v>
      </c>
      <c r="I2144" s="2" t="s">
        <v>53</v>
      </c>
      <c r="J2144" s="3">
        <v>25.13</v>
      </c>
      <c r="K2144" s="29">
        <v>28.14</v>
      </c>
      <c r="L2144" s="31">
        <f t="shared" si="349"/>
        <v>78.261541028007542</v>
      </c>
      <c r="M2144" s="33">
        <f t="shared" si="357"/>
        <v>0</v>
      </c>
      <c r="N2144" s="36">
        <f t="shared" si="350"/>
        <v>1.4391416979134189E-5</v>
      </c>
      <c r="Q2144" s="19">
        <v>45893</v>
      </c>
      <c r="R2144" s="17">
        <v>0.875</v>
      </c>
      <c r="U2144" s="18">
        <v>0</v>
      </c>
      <c r="W2144" s="24"/>
      <c r="Z2144" s="21">
        <f t="shared" si="351"/>
        <v>3.8108524411865785</v>
      </c>
      <c r="AA2144" s="21">
        <f t="shared" si="352"/>
        <v>2.9824318467760613</v>
      </c>
      <c r="AB2144" s="21">
        <f t="shared" si="353"/>
        <v>0.17346415499442072</v>
      </c>
      <c r="AC2144" s="21">
        <f t="shared" si="354"/>
        <v>0.96</v>
      </c>
      <c r="AD2144" s="22">
        <f t="shared" si="355"/>
        <v>0</v>
      </c>
      <c r="AE2144" s="22">
        <f t="shared" si="356"/>
        <v>0</v>
      </c>
    </row>
    <row r="2145" spans="1:31" ht="15.75" x14ac:dyDescent="0.25">
      <c r="A2145" s="11" t="s">
        <v>173</v>
      </c>
      <c r="B2145" s="11" t="s">
        <v>2326</v>
      </c>
      <c r="C2145" s="11">
        <v>0</v>
      </c>
      <c r="D2145" s="11">
        <v>72</v>
      </c>
      <c r="E2145" s="11">
        <v>28.6</v>
      </c>
      <c r="F2145" s="11">
        <v>2.2999999999999998</v>
      </c>
      <c r="H2145" s="1">
        <v>45893</v>
      </c>
      <c r="I2145" s="2" t="s">
        <v>54</v>
      </c>
      <c r="J2145" s="3">
        <v>25.04</v>
      </c>
      <c r="K2145" s="29">
        <v>28.08</v>
      </c>
      <c r="L2145" s="31">
        <f t="shared" si="349"/>
        <v>78.031544081936744</v>
      </c>
      <c r="M2145" s="33">
        <f t="shared" si="357"/>
        <v>0</v>
      </c>
      <c r="N2145" s="36">
        <f t="shared" si="350"/>
        <v>1.4553747277514856E-5</v>
      </c>
      <c r="Q2145" s="19">
        <v>45893</v>
      </c>
      <c r="R2145" s="17">
        <v>0.88194444444444442</v>
      </c>
      <c r="U2145" s="18">
        <v>0</v>
      </c>
      <c r="W2145" s="24"/>
      <c r="Z2145" s="21">
        <f t="shared" si="351"/>
        <v>3.7975732649324896</v>
      </c>
      <c r="AA2145" s="21">
        <f t="shared" si="352"/>
        <v>2.9633050562696401</v>
      </c>
      <c r="AB2145" s="21">
        <f t="shared" si="353"/>
        <v>0.17242964600990682</v>
      </c>
      <c r="AC2145" s="21">
        <f t="shared" si="354"/>
        <v>0.96</v>
      </c>
      <c r="AD2145" s="22">
        <f t="shared" si="355"/>
        <v>0</v>
      </c>
      <c r="AE2145" s="22">
        <f t="shared" si="356"/>
        <v>0</v>
      </c>
    </row>
    <row r="2146" spans="1:31" ht="15.75" x14ac:dyDescent="0.25">
      <c r="A2146" s="11" t="s">
        <v>173</v>
      </c>
      <c r="B2146" s="11" t="s">
        <v>2327</v>
      </c>
      <c r="C2146" s="11">
        <v>0</v>
      </c>
      <c r="D2146" s="11">
        <v>72</v>
      </c>
      <c r="E2146" s="11">
        <v>28.5</v>
      </c>
      <c r="F2146" s="11">
        <v>2.8</v>
      </c>
      <c r="H2146" s="1">
        <v>45893</v>
      </c>
      <c r="I2146" s="2" t="s">
        <v>55</v>
      </c>
      <c r="J2146" s="3">
        <v>24.97</v>
      </c>
      <c r="K2146" s="29">
        <v>27.91</v>
      </c>
      <c r="L2146" s="31">
        <f t="shared" si="349"/>
        <v>78.642325034369321</v>
      </c>
      <c r="M2146" s="33">
        <f t="shared" si="357"/>
        <v>0</v>
      </c>
      <c r="N2146" s="36">
        <f t="shared" si="350"/>
        <v>1.4025312231199764E-5</v>
      </c>
      <c r="Q2146" s="19">
        <v>45893</v>
      </c>
      <c r="R2146" s="17">
        <v>0.88888888888888884</v>
      </c>
      <c r="U2146" s="18">
        <v>0</v>
      </c>
      <c r="W2146" s="24"/>
      <c r="Z2146" s="21">
        <f t="shared" si="351"/>
        <v>3.7601674296374585</v>
      </c>
      <c r="AA2146" s="21">
        <f t="shared" si="352"/>
        <v>2.9570830918519806</v>
      </c>
      <c r="AB2146" s="21">
        <f t="shared" si="353"/>
        <v>0.17228826242632952</v>
      </c>
      <c r="AC2146" s="21">
        <f t="shared" si="354"/>
        <v>0.96</v>
      </c>
      <c r="AD2146" s="22">
        <f t="shared" si="355"/>
        <v>0</v>
      </c>
      <c r="AE2146" s="22">
        <f t="shared" si="356"/>
        <v>0</v>
      </c>
    </row>
    <row r="2147" spans="1:31" ht="15.75" x14ac:dyDescent="0.25">
      <c r="A2147" s="11" t="s">
        <v>173</v>
      </c>
      <c r="B2147" s="11" t="s">
        <v>2328</v>
      </c>
      <c r="C2147" s="11">
        <v>0</v>
      </c>
      <c r="D2147" s="11">
        <v>73</v>
      </c>
      <c r="E2147" s="11">
        <v>28.6</v>
      </c>
      <c r="F2147" s="11">
        <v>2.2000000000000002</v>
      </c>
      <c r="H2147" s="1">
        <v>45893</v>
      </c>
      <c r="I2147" s="2" t="s">
        <v>56</v>
      </c>
      <c r="J2147" s="3">
        <v>25.02</v>
      </c>
      <c r="K2147" s="29">
        <v>27.94</v>
      </c>
      <c r="L2147" s="31">
        <f t="shared" si="349"/>
        <v>78.792101716451825</v>
      </c>
      <c r="M2147" s="33">
        <f t="shared" si="357"/>
        <v>0</v>
      </c>
      <c r="N2147" s="36">
        <f t="shared" si="350"/>
        <v>1.3918176159737E-5</v>
      </c>
      <c r="Q2147" s="19">
        <v>45893</v>
      </c>
      <c r="R2147" s="17">
        <v>0.89583333333333337</v>
      </c>
      <c r="U2147" s="18">
        <v>0</v>
      </c>
      <c r="W2147" s="24"/>
      <c r="Z2147" s="21">
        <f t="shared" si="351"/>
        <v>3.7667450556368158</v>
      </c>
      <c r="AA2147" s="21">
        <f t="shared" si="352"/>
        <v>2.9678975956367797</v>
      </c>
      <c r="AB2147" s="21">
        <f t="shared" si="353"/>
        <v>0.17287923318781345</v>
      </c>
      <c r="AC2147" s="21">
        <f t="shared" si="354"/>
        <v>0.96</v>
      </c>
      <c r="AD2147" s="22">
        <f t="shared" si="355"/>
        <v>0</v>
      </c>
      <c r="AE2147" s="22">
        <f t="shared" si="356"/>
        <v>0</v>
      </c>
    </row>
    <row r="2148" spans="1:31" ht="15.75" x14ac:dyDescent="0.25">
      <c r="A2148" s="11" t="s">
        <v>173</v>
      </c>
      <c r="B2148" s="11" t="s">
        <v>2329</v>
      </c>
      <c r="C2148" s="11">
        <v>0</v>
      </c>
      <c r="D2148" s="11">
        <v>73</v>
      </c>
      <c r="E2148" s="11">
        <v>28.5</v>
      </c>
      <c r="F2148" s="11">
        <v>2.4</v>
      </c>
      <c r="H2148" s="1">
        <v>45893</v>
      </c>
      <c r="I2148" s="2" t="s">
        <v>57</v>
      </c>
      <c r="J2148" s="3">
        <v>25.03</v>
      </c>
      <c r="K2148" s="29">
        <v>27.88</v>
      </c>
      <c r="L2148" s="31">
        <f t="shared" si="349"/>
        <v>79.248340768161967</v>
      </c>
      <c r="M2148" s="33">
        <f t="shared" si="357"/>
        <v>0</v>
      </c>
      <c r="N2148" s="36">
        <f t="shared" si="350"/>
        <v>1.3549273154393949E-5</v>
      </c>
      <c r="Q2148" s="19">
        <v>45893</v>
      </c>
      <c r="R2148" s="17">
        <v>0.90277777777777779</v>
      </c>
      <c r="U2148" s="18">
        <v>0</v>
      </c>
      <c r="W2148" s="24"/>
      <c r="Z2148" s="21">
        <f t="shared" si="351"/>
        <v>3.753599805359884</v>
      </c>
      <c r="AA2148" s="21">
        <f t="shared" si="352"/>
        <v>2.9746655648246652</v>
      </c>
      <c r="AB2148" s="21">
        <f t="shared" si="353"/>
        <v>0.17335188463163487</v>
      </c>
      <c r="AC2148" s="21">
        <f t="shared" si="354"/>
        <v>0.96</v>
      </c>
      <c r="AD2148" s="22">
        <f t="shared" si="355"/>
        <v>0</v>
      </c>
      <c r="AE2148" s="22">
        <f t="shared" si="356"/>
        <v>0</v>
      </c>
    </row>
    <row r="2149" spans="1:31" ht="15.75" x14ac:dyDescent="0.25">
      <c r="A2149" s="11" t="s">
        <v>173</v>
      </c>
      <c r="B2149" s="11" t="s">
        <v>2330</v>
      </c>
      <c r="C2149" s="11">
        <v>0</v>
      </c>
      <c r="D2149" s="11">
        <v>73</v>
      </c>
      <c r="E2149" s="11">
        <v>28.4</v>
      </c>
      <c r="F2149" s="11">
        <v>2.5</v>
      </c>
      <c r="H2149" s="1">
        <v>45893</v>
      </c>
      <c r="I2149" s="2" t="s">
        <v>58</v>
      </c>
      <c r="J2149" s="3">
        <v>25</v>
      </c>
      <c r="K2149" s="29">
        <v>27.81</v>
      </c>
      <c r="L2149" s="31">
        <f t="shared" si="349"/>
        <v>79.49563466703475</v>
      </c>
      <c r="M2149" s="33">
        <f t="shared" si="357"/>
        <v>0</v>
      </c>
      <c r="N2149" s="36">
        <f t="shared" si="350"/>
        <v>1.3340276559890778E-5</v>
      </c>
      <c r="Q2149" s="19">
        <v>45893</v>
      </c>
      <c r="R2149" s="17">
        <v>0.90972222222222221</v>
      </c>
      <c r="U2149" s="18">
        <v>0</v>
      </c>
      <c r="W2149" s="24"/>
      <c r="Z2149" s="21">
        <f t="shared" si="351"/>
        <v>3.7383141725183471</v>
      </c>
      <c r="AA2149" s="21">
        <f t="shared" si="352"/>
        <v>2.9717965772911685</v>
      </c>
      <c r="AB2149" s="21">
        <f t="shared" si="353"/>
        <v>0.17327615916010891</v>
      </c>
      <c r="AC2149" s="21">
        <f t="shared" si="354"/>
        <v>0.96</v>
      </c>
      <c r="AD2149" s="22">
        <f t="shared" si="355"/>
        <v>0</v>
      </c>
      <c r="AE2149" s="22">
        <f t="shared" si="356"/>
        <v>0</v>
      </c>
    </row>
    <row r="2150" spans="1:31" ht="15.75" x14ac:dyDescent="0.25">
      <c r="A2150" s="11" t="s">
        <v>173</v>
      </c>
      <c r="B2150" s="11" t="s">
        <v>2331</v>
      </c>
      <c r="C2150" s="11">
        <v>0</v>
      </c>
      <c r="D2150" s="11">
        <v>73</v>
      </c>
      <c r="E2150" s="11">
        <v>28.4</v>
      </c>
      <c r="F2150" s="11">
        <v>2.2000000000000002</v>
      </c>
      <c r="H2150" s="1">
        <v>45893</v>
      </c>
      <c r="I2150" s="2" t="s">
        <v>59</v>
      </c>
      <c r="J2150" s="3">
        <v>24.9</v>
      </c>
      <c r="K2150" s="29">
        <v>27.74</v>
      </c>
      <c r="L2150" s="31">
        <f t="shared" si="349"/>
        <v>79.259803654683921</v>
      </c>
      <c r="M2150" s="33">
        <f t="shared" si="357"/>
        <v>0</v>
      </c>
      <c r="N2150" s="36">
        <f t="shared" si="350"/>
        <v>1.3500370979861073E-5</v>
      </c>
      <c r="Q2150" s="19">
        <v>45893</v>
      </c>
      <c r="R2150" s="17">
        <v>0.91666666666666663</v>
      </c>
      <c r="U2150" s="18">
        <v>0</v>
      </c>
      <c r="W2150" s="24"/>
      <c r="Z2150" s="21">
        <f t="shared" si="351"/>
        <v>3.7230827618163569</v>
      </c>
      <c r="AA2150" s="21">
        <f t="shared" si="352"/>
        <v>2.9509080869170279</v>
      </c>
      <c r="AB2150" s="21">
        <f t="shared" si="353"/>
        <v>0.17214911361393778</v>
      </c>
      <c r="AC2150" s="21">
        <f t="shared" si="354"/>
        <v>0.96</v>
      </c>
      <c r="AD2150" s="22">
        <f t="shared" si="355"/>
        <v>0</v>
      </c>
      <c r="AE2150" s="22">
        <f t="shared" si="356"/>
        <v>0</v>
      </c>
    </row>
    <row r="2151" spans="1:31" ht="15.75" x14ac:dyDescent="0.25">
      <c r="A2151" s="11" t="s">
        <v>173</v>
      </c>
      <c r="B2151" s="11" t="s">
        <v>2332</v>
      </c>
      <c r="C2151" s="11">
        <v>0</v>
      </c>
      <c r="D2151" s="11">
        <v>72</v>
      </c>
      <c r="E2151" s="11">
        <v>28.4</v>
      </c>
      <c r="F2151" s="11">
        <v>3</v>
      </c>
      <c r="H2151" s="1">
        <v>45894</v>
      </c>
      <c r="I2151" s="2" t="s">
        <v>60</v>
      </c>
      <c r="J2151" s="3">
        <f t="shared" ref="J2151:J2161" si="358">E2151+S2162</f>
        <v>25.14</v>
      </c>
      <c r="K2151" s="29">
        <v>27.65</v>
      </c>
      <c r="L2151" s="31">
        <f t="shared" si="349"/>
        <v>81.521125043044336</v>
      </c>
      <c r="M2151" s="33">
        <f t="shared" si="357"/>
        <v>0</v>
      </c>
      <c r="N2151" s="36">
        <f t="shared" si="350"/>
        <v>1.178224221627472E-5</v>
      </c>
      <c r="Q2151" s="19">
        <v>45893</v>
      </c>
      <c r="R2151" s="17">
        <v>0.92361111111111116</v>
      </c>
      <c r="U2151" s="18">
        <v>0</v>
      </c>
      <c r="W2151" s="24"/>
      <c r="Z2151" s="21">
        <f t="shared" si="351"/>
        <v>3.70357893260018</v>
      </c>
      <c r="AA2151" s="21">
        <f t="shared" si="352"/>
        <v>3.0191992127128398</v>
      </c>
      <c r="AB2151" s="21">
        <f t="shared" si="353"/>
        <v>0.17625273948966674</v>
      </c>
      <c r="AC2151" s="21">
        <f t="shared" si="354"/>
        <v>0.96</v>
      </c>
      <c r="AD2151" s="22">
        <f t="shared" si="355"/>
        <v>0</v>
      </c>
      <c r="AE2151" s="22">
        <f t="shared" si="356"/>
        <v>0</v>
      </c>
    </row>
    <row r="2152" spans="1:31" ht="15.75" x14ac:dyDescent="0.25">
      <c r="A2152" s="11" t="s">
        <v>173</v>
      </c>
      <c r="B2152" s="11" t="s">
        <v>2333</v>
      </c>
      <c r="C2152" s="11">
        <v>0</v>
      </c>
      <c r="D2152" s="11">
        <v>73</v>
      </c>
      <c r="E2152" s="11">
        <v>28.3</v>
      </c>
      <c r="F2152" s="11">
        <v>2</v>
      </c>
      <c r="H2152" s="1">
        <v>45894</v>
      </c>
      <c r="I2152" s="2" t="s">
        <v>61</v>
      </c>
      <c r="J2152" s="3">
        <f t="shared" si="358"/>
        <v>24.95</v>
      </c>
      <c r="K2152" s="29">
        <v>27.55</v>
      </c>
      <c r="L2152" s="31">
        <f t="shared" si="349"/>
        <v>80.853287191413003</v>
      </c>
      <c r="M2152" s="33">
        <f t="shared" si="357"/>
        <v>0</v>
      </c>
      <c r="N2152" s="36">
        <f t="shared" si="350"/>
        <v>1.2249550685515557E-5</v>
      </c>
      <c r="Q2152" s="19">
        <v>45893</v>
      </c>
      <c r="R2152" s="17">
        <v>0.93055555555555558</v>
      </c>
      <c r="U2152" s="18">
        <v>0</v>
      </c>
      <c r="W2152" s="24"/>
      <c r="Z2152" s="21">
        <f t="shared" si="351"/>
        <v>3.6820124053705694</v>
      </c>
      <c r="AA2152" s="21">
        <f t="shared" si="352"/>
        <v>2.9770280645377203</v>
      </c>
      <c r="AB2152" s="21">
        <f t="shared" si="353"/>
        <v>0.17392216314983722</v>
      </c>
      <c r="AC2152" s="21">
        <f t="shared" si="354"/>
        <v>0.96</v>
      </c>
      <c r="AD2152" s="22">
        <f t="shared" si="355"/>
        <v>0</v>
      </c>
      <c r="AE2152" s="22">
        <f t="shared" si="356"/>
        <v>0</v>
      </c>
    </row>
    <row r="2153" spans="1:31" ht="15.75" x14ac:dyDescent="0.25">
      <c r="A2153" s="11" t="s">
        <v>173</v>
      </c>
      <c r="B2153" s="11" t="s">
        <v>2334</v>
      </c>
      <c r="C2153" s="11">
        <v>0</v>
      </c>
      <c r="D2153" s="11">
        <v>74</v>
      </c>
      <c r="E2153" s="11">
        <v>28.3</v>
      </c>
      <c r="F2153" s="11">
        <v>2.1</v>
      </c>
      <c r="H2153" s="1">
        <v>45894</v>
      </c>
      <c r="I2153" s="2" t="s">
        <v>62</v>
      </c>
      <c r="J2153" s="3">
        <f t="shared" si="358"/>
        <v>25.105</v>
      </c>
      <c r="K2153" s="29">
        <v>27.47</v>
      </c>
      <c r="L2153" s="31">
        <f t="shared" si="349"/>
        <v>82.477657923573844</v>
      </c>
      <c r="M2153" s="33">
        <f t="shared" si="357"/>
        <v>0</v>
      </c>
      <c r="N2153" s="36">
        <f t="shared" si="350"/>
        <v>1.1043515893236781E-5</v>
      </c>
      <c r="Q2153" s="19">
        <v>45893</v>
      </c>
      <c r="R2153" s="17">
        <v>0.9375</v>
      </c>
      <c r="U2153" s="18">
        <v>0</v>
      </c>
      <c r="W2153" s="24"/>
      <c r="Z2153" s="21">
        <f t="shared" si="351"/>
        <v>3.6648379995719389</v>
      </c>
      <c r="AA2153" s="21">
        <f t="shared" si="352"/>
        <v>3.0226725487400903</v>
      </c>
      <c r="AB2153" s="21">
        <f t="shared" si="353"/>
        <v>0.17669550644043702</v>
      </c>
      <c r="AC2153" s="21">
        <f t="shared" si="354"/>
        <v>0.96</v>
      </c>
      <c r="AD2153" s="22">
        <f t="shared" si="355"/>
        <v>0</v>
      </c>
      <c r="AE2153" s="22">
        <f t="shared" si="356"/>
        <v>0</v>
      </c>
    </row>
    <row r="2154" spans="1:31" ht="15.75" x14ac:dyDescent="0.25">
      <c r="A2154" s="11" t="s">
        <v>173</v>
      </c>
      <c r="B2154" s="11" t="s">
        <v>2335</v>
      </c>
      <c r="C2154" s="11">
        <v>0</v>
      </c>
      <c r="D2154" s="11">
        <v>74</v>
      </c>
      <c r="E2154" s="11">
        <v>28.2</v>
      </c>
      <c r="F2154" s="11">
        <v>2.1</v>
      </c>
      <c r="H2154" s="1">
        <v>45894</v>
      </c>
      <c r="I2154" s="2" t="s">
        <v>63</v>
      </c>
      <c r="J2154" s="3">
        <f t="shared" si="358"/>
        <v>25.274999999999999</v>
      </c>
      <c r="K2154" s="29">
        <v>27.45</v>
      </c>
      <c r="L2154" s="31">
        <f t="shared" si="349"/>
        <v>83.820298135983862</v>
      </c>
      <c r="M2154" s="33">
        <f t="shared" si="357"/>
        <v>0</v>
      </c>
      <c r="N2154" s="36">
        <f t="shared" si="350"/>
        <v>1.0082984163650209E-5</v>
      </c>
      <c r="Q2154" s="19">
        <v>45893</v>
      </c>
      <c r="R2154" s="17">
        <v>0.94444444444444442</v>
      </c>
      <c r="U2154" s="18">
        <v>0</v>
      </c>
      <c r="W2154" s="24"/>
      <c r="Z2154" s="21">
        <f t="shared" si="351"/>
        <v>3.6605553136111961</v>
      </c>
      <c r="AA2154" s="21">
        <f t="shared" si="352"/>
        <v>3.0682883773015037</v>
      </c>
      <c r="AB2154" s="21">
        <f t="shared" si="353"/>
        <v>0.17938915801775063</v>
      </c>
      <c r="AC2154" s="21">
        <f t="shared" si="354"/>
        <v>0.96</v>
      </c>
      <c r="AD2154" s="22">
        <f t="shared" si="355"/>
        <v>0</v>
      </c>
      <c r="AE2154" s="22">
        <f t="shared" si="356"/>
        <v>0</v>
      </c>
    </row>
    <row r="2155" spans="1:31" ht="15.75" x14ac:dyDescent="0.25">
      <c r="A2155" s="11" t="s">
        <v>173</v>
      </c>
      <c r="B2155" s="11" t="s">
        <v>2336</v>
      </c>
      <c r="C2155" s="11">
        <v>0</v>
      </c>
      <c r="D2155" s="11">
        <v>74</v>
      </c>
      <c r="E2155" s="11">
        <v>28.1</v>
      </c>
      <c r="F2155" s="11">
        <v>2.5</v>
      </c>
      <c r="H2155" s="1">
        <v>45894</v>
      </c>
      <c r="I2155" s="2" t="s">
        <v>64</v>
      </c>
      <c r="J2155" s="3">
        <f t="shared" si="358"/>
        <v>25.380000000000003</v>
      </c>
      <c r="K2155" s="29">
        <v>27.3</v>
      </c>
      <c r="L2155" s="31">
        <f t="shared" si="349"/>
        <v>85.604216866495705</v>
      </c>
      <c r="M2155" s="33">
        <f t="shared" si="357"/>
        <v>0</v>
      </c>
      <c r="N2155" s="36">
        <f t="shared" si="350"/>
        <v>8.8170558091015016E-6</v>
      </c>
      <c r="Q2155" s="19">
        <v>45893</v>
      </c>
      <c r="R2155" s="17">
        <v>0.95138888888888884</v>
      </c>
      <c r="U2155" s="18">
        <v>0</v>
      </c>
      <c r="W2155" s="24"/>
      <c r="Z2155" s="21">
        <f t="shared" si="351"/>
        <v>3.6285738459938641</v>
      </c>
      <c r="AA2155" s="21">
        <f t="shared" si="352"/>
        <v>3.1062122242855312</v>
      </c>
      <c r="AB2155" s="21">
        <f t="shared" si="353"/>
        <v>0.18181235777848198</v>
      </c>
      <c r="AC2155" s="21">
        <f t="shared" si="354"/>
        <v>0.96</v>
      </c>
      <c r="AD2155" s="22">
        <f t="shared" si="355"/>
        <v>0</v>
      </c>
      <c r="AE2155" s="22">
        <f t="shared" si="356"/>
        <v>0</v>
      </c>
    </row>
    <row r="2156" spans="1:31" ht="15.75" x14ac:dyDescent="0.25">
      <c r="A2156" s="11" t="s">
        <v>173</v>
      </c>
      <c r="B2156" s="11" t="s">
        <v>2337</v>
      </c>
      <c r="C2156" s="11">
        <v>0</v>
      </c>
      <c r="D2156" s="11">
        <v>75</v>
      </c>
      <c r="E2156" s="11">
        <v>28</v>
      </c>
      <c r="F2156" s="11">
        <v>2.5</v>
      </c>
      <c r="H2156" s="1">
        <v>45894</v>
      </c>
      <c r="I2156" s="2" t="s">
        <v>65</v>
      </c>
      <c r="J2156" s="3">
        <f t="shared" si="358"/>
        <v>25.504999999999999</v>
      </c>
      <c r="K2156" s="29">
        <v>27.17</v>
      </c>
      <c r="L2156" s="31">
        <f t="shared" si="349"/>
        <v>87.422196970971129</v>
      </c>
      <c r="M2156" s="33">
        <f t="shared" si="357"/>
        <v>0</v>
      </c>
      <c r="N2156" s="36">
        <f t="shared" si="350"/>
        <v>7.5741873248188662E-6</v>
      </c>
      <c r="Q2156" s="19">
        <v>45893</v>
      </c>
      <c r="R2156" s="17">
        <v>0.95833333333333337</v>
      </c>
      <c r="U2156" s="18">
        <v>0</v>
      </c>
      <c r="W2156" s="24"/>
      <c r="Z2156" s="21">
        <f t="shared" si="351"/>
        <v>3.6010536829431099</v>
      </c>
      <c r="AA2156" s="21">
        <f t="shared" si="352"/>
        <v>3.1481202437329356</v>
      </c>
      <c r="AB2156" s="21">
        <f t="shared" si="353"/>
        <v>0.18444650725069991</v>
      </c>
      <c r="AC2156" s="21">
        <f t="shared" si="354"/>
        <v>0.96</v>
      </c>
      <c r="AD2156" s="22">
        <f t="shared" si="355"/>
        <v>0</v>
      </c>
      <c r="AE2156" s="22">
        <f t="shared" si="356"/>
        <v>0</v>
      </c>
    </row>
    <row r="2157" spans="1:31" ht="15.75" x14ac:dyDescent="0.25">
      <c r="A2157" s="11" t="s">
        <v>173</v>
      </c>
      <c r="B2157" s="11" t="s">
        <v>2338</v>
      </c>
      <c r="C2157" s="11">
        <v>0</v>
      </c>
      <c r="D2157" s="11">
        <v>74</v>
      </c>
      <c r="E2157" s="11">
        <v>28</v>
      </c>
      <c r="F2157" s="11">
        <v>3.1</v>
      </c>
      <c r="H2157" s="1">
        <v>45894</v>
      </c>
      <c r="I2157" s="2" t="s">
        <v>66</v>
      </c>
      <c r="J2157" s="3">
        <f t="shared" si="358"/>
        <v>25.380000000000003</v>
      </c>
      <c r="K2157" s="29">
        <v>27.12</v>
      </c>
      <c r="L2157" s="31">
        <f t="shared" si="349"/>
        <v>86.861319925129678</v>
      </c>
      <c r="M2157" s="33">
        <f t="shared" si="357"/>
        <v>0</v>
      </c>
      <c r="N2157" s="36">
        <f t="shared" si="350"/>
        <v>7.9384141623757129E-6</v>
      </c>
      <c r="Q2157" s="19">
        <v>45893</v>
      </c>
      <c r="R2157" s="17">
        <v>0.96527777777777779</v>
      </c>
      <c r="U2157" s="18">
        <v>0</v>
      </c>
      <c r="W2157" s="24"/>
      <c r="Z2157" s="21">
        <f t="shared" si="351"/>
        <v>3.5905175111846406</v>
      </c>
      <c r="AA2157" s="21">
        <f t="shared" si="352"/>
        <v>3.1187709023578942</v>
      </c>
      <c r="AB2157" s="21">
        <f t="shared" si="353"/>
        <v>0.18279605800640664</v>
      </c>
      <c r="AC2157" s="21">
        <f t="shared" si="354"/>
        <v>0.96</v>
      </c>
      <c r="AD2157" s="22">
        <f t="shared" si="355"/>
        <v>0</v>
      </c>
      <c r="AE2157" s="22">
        <f t="shared" si="356"/>
        <v>0</v>
      </c>
    </row>
    <row r="2158" spans="1:31" ht="15.75" x14ac:dyDescent="0.25">
      <c r="A2158" s="11" t="s">
        <v>173</v>
      </c>
      <c r="B2158" s="11" t="s">
        <v>2339</v>
      </c>
      <c r="C2158" s="11">
        <v>0</v>
      </c>
      <c r="D2158" s="11">
        <v>74</v>
      </c>
      <c r="E2158" s="11">
        <v>28</v>
      </c>
      <c r="F2158" s="11">
        <v>2.8</v>
      </c>
      <c r="H2158" s="1">
        <v>45894</v>
      </c>
      <c r="I2158" s="2" t="s">
        <v>67</v>
      </c>
      <c r="J2158" s="3">
        <f t="shared" si="358"/>
        <v>25.18</v>
      </c>
      <c r="K2158" s="29">
        <v>26.73</v>
      </c>
      <c r="L2158" s="31">
        <f t="shared" si="349"/>
        <v>88.160166879410056</v>
      </c>
      <c r="M2158" s="33">
        <f t="shared" si="357"/>
        <v>0</v>
      </c>
      <c r="N2158" s="36">
        <f t="shared" si="350"/>
        <v>7.0250643561962632E-6</v>
      </c>
      <c r="Q2158" s="19">
        <v>45893</v>
      </c>
      <c r="R2158" s="17">
        <v>0.97222222222222221</v>
      </c>
      <c r="U2158" s="18">
        <v>0</v>
      </c>
      <c r="W2158" s="24"/>
      <c r="Z2158" s="21">
        <f t="shared" si="351"/>
        <v>3.5092527175024077</v>
      </c>
      <c r="AA2158" s="21">
        <f t="shared" si="352"/>
        <v>3.0937630519703547</v>
      </c>
      <c r="AB2158" s="21">
        <f t="shared" si="353"/>
        <v>0.1818663920403587</v>
      </c>
      <c r="AC2158" s="21">
        <f t="shared" si="354"/>
        <v>0.96</v>
      </c>
      <c r="AD2158" s="22">
        <f t="shared" si="355"/>
        <v>0</v>
      </c>
      <c r="AE2158" s="22">
        <f t="shared" si="356"/>
        <v>0</v>
      </c>
    </row>
    <row r="2159" spans="1:31" ht="15.75" x14ac:dyDescent="0.25">
      <c r="A2159" s="11" t="s">
        <v>173</v>
      </c>
      <c r="B2159" s="11" t="s">
        <v>2340</v>
      </c>
      <c r="C2159" s="11">
        <v>0</v>
      </c>
      <c r="D2159" s="11">
        <v>75</v>
      </c>
      <c r="E2159" s="11">
        <v>28</v>
      </c>
      <c r="F2159" s="11">
        <v>2.6</v>
      </c>
      <c r="H2159" s="1">
        <v>45894</v>
      </c>
      <c r="I2159" s="2" t="s">
        <v>68</v>
      </c>
      <c r="J2159" s="3">
        <f t="shared" si="358"/>
        <v>24.8</v>
      </c>
      <c r="K2159" s="29">
        <v>26.59</v>
      </c>
      <c r="L2159" s="31">
        <f t="shared" si="349"/>
        <v>86.350650311415578</v>
      </c>
      <c r="M2159" s="33">
        <f t="shared" si="357"/>
        <v>0</v>
      </c>
      <c r="N2159" s="36">
        <f t="shared" si="350"/>
        <v>8.1886667797878575E-6</v>
      </c>
      <c r="Q2159" s="19">
        <v>45893</v>
      </c>
      <c r="R2159" s="17">
        <v>0.97916666666666663</v>
      </c>
      <c r="U2159" s="18">
        <v>0</v>
      </c>
      <c r="W2159" s="24"/>
      <c r="Z2159" s="21">
        <f t="shared" si="351"/>
        <v>3.4804741179333463</v>
      </c>
      <c r="AA2159" s="21">
        <f t="shared" si="352"/>
        <v>3.0054120347559499</v>
      </c>
      <c r="AB2159" s="21">
        <f t="shared" si="353"/>
        <v>0.1768601988459948</v>
      </c>
      <c r="AC2159" s="21">
        <f t="shared" si="354"/>
        <v>0.96</v>
      </c>
      <c r="AD2159" s="22">
        <f t="shared" si="355"/>
        <v>0</v>
      </c>
      <c r="AE2159" s="22">
        <f t="shared" si="356"/>
        <v>0</v>
      </c>
    </row>
    <row r="2160" spans="1:31" ht="15.75" x14ac:dyDescent="0.25">
      <c r="A2160" s="11" t="s">
        <v>173</v>
      </c>
      <c r="B2160" s="11" t="s">
        <v>2341</v>
      </c>
      <c r="C2160" s="11">
        <v>0</v>
      </c>
      <c r="D2160" s="11">
        <v>75</v>
      </c>
      <c r="E2160" s="11">
        <v>27.9</v>
      </c>
      <c r="F2160" s="11">
        <v>2.4</v>
      </c>
      <c r="H2160" s="1">
        <v>45894</v>
      </c>
      <c r="I2160" s="2" t="s">
        <v>69</v>
      </c>
      <c r="J2160" s="3">
        <f t="shared" si="358"/>
        <v>24.63</v>
      </c>
      <c r="K2160" s="29">
        <v>26.66</v>
      </c>
      <c r="L2160" s="31">
        <f t="shared" si="349"/>
        <v>84.613426440696941</v>
      </c>
      <c r="M2160" s="33">
        <f t="shared" si="357"/>
        <v>0</v>
      </c>
      <c r="N2160" s="36">
        <f t="shared" si="350"/>
        <v>9.3711490911020017E-6</v>
      </c>
      <c r="Q2160" s="19">
        <v>45893</v>
      </c>
      <c r="R2160" s="17">
        <v>0.98611111111111116</v>
      </c>
      <c r="U2160" s="18">
        <v>0</v>
      </c>
      <c r="W2160" s="24"/>
      <c r="Z2160" s="21">
        <f t="shared" si="351"/>
        <v>3.4948376111831219</v>
      </c>
      <c r="AA2160" s="21">
        <f t="shared" si="352"/>
        <v>2.9571018513602407</v>
      </c>
      <c r="AB2160" s="21">
        <f t="shared" si="353"/>
        <v>0.17392499432498876</v>
      </c>
      <c r="AC2160" s="21">
        <f t="shared" si="354"/>
        <v>0.96</v>
      </c>
      <c r="AD2160" s="22">
        <f t="shared" si="355"/>
        <v>0</v>
      </c>
      <c r="AE2160" s="22">
        <f t="shared" si="356"/>
        <v>0</v>
      </c>
    </row>
    <row r="2161" spans="1:31" ht="15.75" x14ac:dyDescent="0.25">
      <c r="A2161" s="11" t="s">
        <v>173</v>
      </c>
      <c r="B2161" s="11" t="s">
        <v>2342</v>
      </c>
      <c r="C2161" s="11">
        <v>0</v>
      </c>
      <c r="D2161" s="11">
        <v>76</v>
      </c>
      <c r="E2161" s="11">
        <v>27.8</v>
      </c>
      <c r="F2161" s="11">
        <v>2.4</v>
      </c>
      <c r="H2161" s="1">
        <v>45894</v>
      </c>
      <c r="I2161" s="2" t="s">
        <v>70</v>
      </c>
      <c r="J2161" s="3">
        <f t="shared" si="358"/>
        <v>24.64</v>
      </c>
      <c r="K2161" s="29">
        <v>26.7</v>
      </c>
      <c r="L2161" s="31">
        <f t="shared" si="349"/>
        <v>84.407723481201174</v>
      </c>
      <c r="M2161" s="33">
        <f t="shared" si="357"/>
        <v>0</v>
      </c>
      <c r="N2161" s="36">
        <f t="shared" si="350"/>
        <v>9.5199700661575574E-6</v>
      </c>
      <c r="Q2161" s="19">
        <v>45893</v>
      </c>
      <c r="R2161" s="17">
        <v>0.99305555555555558</v>
      </c>
      <c r="U2161" s="18">
        <v>0</v>
      </c>
      <c r="W2161" s="24"/>
      <c r="Z2161" s="21">
        <f t="shared" si="351"/>
        <v>3.5030684848343494</v>
      </c>
      <c r="AA2161" s="21">
        <f t="shared" si="352"/>
        <v>2.9568603600360812</v>
      </c>
      <c r="AB2161" s="21">
        <f t="shared" si="353"/>
        <v>0.17385809451658432</v>
      </c>
      <c r="AC2161" s="21">
        <f t="shared" si="354"/>
        <v>0.96</v>
      </c>
      <c r="AD2161" s="22">
        <f t="shared" si="355"/>
        <v>0</v>
      </c>
      <c r="AE2161" s="22">
        <f t="shared" si="356"/>
        <v>0</v>
      </c>
    </row>
    <row r="2162" spans="1:31" ht="15.75" x14ac:dyDescent="0.25">
      <c r="A2162" s="11" t="s">
        <v>173</v>
      </c>
      <c r="B2162" s="11" t="s">
        <v>2343</v>
      </c>
      <c r="C2162" s="11">
        <v>0</v>
      </c>
      <c r="D2162" s="11">
        <v>76</v>
      </c>
      <c r="E2162" s="11">
        <v>27.8</v>
      </c>
      <c r="F2162" s="11">
        <v>2.2000000000000002</v>
      </c>
      <c r="H2162" s="1">
        <v>45894</v>
      </c>
      <c r="I2162" s="2" t="s">
        <v>71</v>
      </c>
      <c r="J2162" s="3">
        <f t="shared" ref="J2162:J2225" si="359">E2162+S2162</f>
        <v>24.54</v>
      </c>
      <c r="K2162" s="29">
        <v>26.66</v>
      </c>
      <c r="L2162" s="31">
        <f t="shared" si="349"/>
        <v>83.958829332773576</v>
      </c>
      <c r="M2162" s="33">
        <f t="shared" si="357"/>
        <v>0</v>
      </c>
      <c r="N2162" s="36">
        <f t="shared" si="350"/>
        <v>9.8205178396639945E-6</v>
      </c>
      <c r="Q2162" s="19">
        <v>45894</v>
      </c>
      <c r="R2162" s="17">
        <v>0</v>
      </c>
      <c r="S2162" s="15">
        <v>-3.26</v>
      </c>
      <c r="U2162" s="18">
        <v>0</v>
      </c>
      <c r="W2162" s="24"/>
      <c r="Z2162" s="21">
        <f t="shared" si="351"/>
        <v>3.4948376111831219</v>
      </c>
      <c r="AA2162" s="21">
        <f t="shared" si="352"/>
        <v>2.9342247454308183</v>
      </c>
      <c r="AB2162" s="21">
        <f t="shared" si="353"/>
        <v>0.17257945375217529</v>
      </c>
      <c r="AC2162" s="21">
        <f t="shared" si="354"/>
        <v>0.96</v>
      </c>
      <c r="AD2162" s="22">
        <f t="shared" si="355"/>
        <v>0</v>
      </c>
      <c r="AE2162" s="22">
        <f t="shared" si="356"/>
        <v>0</v>
      </c>
    </row>
    <row r="2163" spans="1:31" ht="15.75" x14ac:dyDescent="0.25">
      <c r="A2163" s="11" t="s">
        <v>173</v>
      </c>
      <c r="B2163" s="11" t="s">
        <v>2344</v>
      </c>
      <c r="C2163" s="11">
        <v>0</v>
      </c>
      <c r="D2163" s="11">
        <v>76</v>
      </c>
      <c r="E2163" s="11">
        <v>27.7</v>
      </c>
      <c r="F2163" s="11">
        <v>1.9</v>
      </c>
      <c r="H2163" s="1">
        <v>45894</v>
      </c>
      <c r="I2163" s="2" t="s">
        <v>72</v>
      </c>
      <c r="J2163" s="3">
        <f t="shared" si="359"/>
        <v>24.349999999999998</v>
      </c>
      <c r="K2163" s="29">
        <v>26.31</v>
      </c>
      <c r="L2163" s="31">
        <f t="shared" si="349"/>
        <v>85.016770268351394</v>
      </c>
      <c r="M2163" s="33">
        <f t="shared" si="357"/>
        <v>0</v>
      </c>
      <c r="N2163" s="36">
        <f t="shared" si="350"/>
        <v>9.0287794476882849E-6</v>
      </c>
      <c r="Q2163" s="19">
        <v>45894</v>
      </c>
      <c r="R2163" s="17">
        <v>6.9444444444444441E-3</v>
      </c>
      <c r="S2163" s="15">
        <v>-3.3500000000000014</v>
      </c>
      <c r="U2163" s="18">
        <v>0</v>
      </c>
      <c r="W2163" s="24"/>
      <c r="Z2163" s="21">
        <f t="shared" si="351"/>
        <v>3.4235331702489646</v>
      </c>
      <c r="AA2163" s="21">
        <f t="shared" si="352"/>
        <v>2.9105773304113698</v>
      </c>
      <c r="AB2163" s="21">
        <f t="shared" si="353"/>
        <v>0.17164348915774874</v>
      </c>
      <c r="AC2163" s="21">
        <f t="shared" si="354"/>
        <v>0.96</v>
      </c>
      <c r="AD2163" s="22">
        <f t="shared" si="355"/>
        <v>0</v>
      </c>
      <c r="AE2163" s="22">
        <f t="shared" si="356"/>
        <v>0</v>
      </c>
    </row>
    <row r="2164" spans="1:31" ht="15.75" x14ac:dyDescent="0.25">
      <c r="A2164" s="11" t="s">
        <v>173</v>
      </c>
      <c r="B2164" s="11" t="s">
        <v>2345</v>
      </c>
      <c r="C2164" s="11">
        <v>0</v>
      </c>
      <c r="D2164" s="11">
        <v>76</v>
      </c>
      <c r="E2164" s="11">
        <v>27.6</v>
      </c>
      <c r="F2164" s="11">
        <v>1.6</v>
      </c>
      <c r="H2164" s="1">
        <v>45894</v>
      </c>
      <c r="I2164" s="2" t="s">
        <v>73</v>
      </c>
      <c r="J2164" s="3">
        <f t="shared" si="359"/>
        <v>24.405000000000001</v>
      </c>
      <c r="K2164" s="29">
        <v>26.32</v>
      </c>
      <c r="L2164" s="31">
        <f t="shared" si="349"/>
        <v>85.351228954318131</v>
      </c>
      <c r="M2164" s="33">
        <f t="shared" si="357"/>
        <v>0</v>
      </c>
      <c r="N2164" s="36">
        <f t="shared" si="350"/>
        <v>8.8061195722536471E-6</v>
      </c>
      <c r="Q2164" s="19">
        <v>45894</v>
      </c>
      <c r="R2164" s="17">
        <v>1.3888888888888888E-2</v>
      </c>
      <c r="S2164" s="15">
        <v>-3.1950000000000003</v>
      </c>
      <c r="U2164" s="18">
        <v>0</v>
      </c>
      <c r="W2164" s="24"/>
      <c r="Z2164" s="21">
        <f t="shared" si="351"/>
        <v>3.4255527101704848</v>
      </c>
      <c r="AA2164" s="21">
        <f t="shared" si="352"/>
        <v>2.92375133660846</v>
      </c>
      <c r="AB2164" s="21">
        <f t="shared" si="353"/>
        <v>0.17240731009675886</v>
      </c>
      <c r="AC2164" s="21">
        <f t="shared" si="354"/>
        <v>0.96</v>
      </c>
      <c r="AD2164" s="22">
        <f t="shared" si="355"/>
        <v>0</v>
      </c>
      <c r="AE2164" s="22">
        <f t="shared" si="356"/>
        <v>0</v>
      </c>
    </row>
    <row r="2165" spans="1:31" ht="15.75" x14ac:dyDescent="0.25">
      <c r="A2165" s="11" t="s">
        <v>173</v>
      </c>
      <c r="B2165" s="11" t="s">
        <v>2346</v>
      </c>
      <c r="C2165" s="11">
        <v>0</v>
      </c>
      <c r="D2165" s="11">
        <v>76</v>
      </c>
      <c r="E2165" s="11">
        <v>27.5</v>
      </c>
      <c r="F2165" s="11">
        <v>1.7</v>
      </c>
      <c r="H2165" s="1">
        <v>45894</v>
      </c>
      <c r="I2165" s="2" t="s">
        <v>74</v>
      </c>
      <c r="J2165" s="3">
        <f t="shared" si="359"/>
        <v>24.574999999999999</v>
      </c>
      <c r="K2165" s="29">
        <v>26.18</v>
      </c>
      <c r="L2165" s="31">
        <f t="shared" si="349"/>
        <v>87.61386220595837</v>
      </c>
      <c r="M2165" s="33">
        <f t="shared" si="357"/>
        <v>0</v>
      </c>
      <c r="N2165" s="36">
        <f t="shared" si="350"/>
        <v>7.2952175360363734E-6</v>
      </c>
      <c r="Q2165" s="19">
        <v>45894</v>
      </c>
      <c r="R2165" s="17">
        <v>2.0833333333333332E-2</v>
      </c>
      <c r="S2165" s="15">
        <v>-2.9250000000000007</v>
      </c>
      <c r="U2165" s="18">
        <v>0</v>
      </c>
      <c r="W2165" s="24"/>
      <c r="Z2165" s="21">
        <f t="shared" si="351"/>
        <v>3.3973734034476188</v>
      </c>
      <c r="AA2165" s="21">
        <f t="shared" si="352"/>
        <v>2.976570052318475</v>
      </c>
      <c r="AB2165" s="21">
        <f t="shared" si="353"/>
        <v>0.17570849240270389</v>
      </c>
      <c r="AC2165" s="21">
        <f t="shared" si="354"/>
        <v>0.96</v>
      </c>
      <c r="AD2165" s="22">
        <f t="shared" si="355"/>
        <v>0</v>
      </c>
      <c r="AE2165" s="22">
        <f t="shared" si="356"/>
        <v>0</v>
      </c>
    </row>
    <row r="2166" spans="1:31" ht="15.75" x14ac:dyDescent="0.25">
      <c r="A2166" s="11" t="s">
        <v>173</v>
      </c>
      <c r="B2166" s="11" t="s">
        <v>2347</v>
      </c>
      <c r="C2166" s="11">
        <v>0</v>
      </c>
      <c r="D2166" s="11">
        <v>77</v>
      </c>
      <c r="E2166" s="11">
        <v>27.3</v>
      </c>
      <c r="F2166" s="11">
        <v>1.9</v>
      </c>
      <c r="H2166" s="1">
        <v>45894</v>
      </c>
      <c r="I2166" s="2" t="s">
        <v>75</v>
      </c>
      <c r="J2166" s="3">
        <f t="shared" si="359"/>
        <v>24.58</v>
      </c>
      <c r="K2166" s="29">
        <v>26.1</v>
      </c>
      <c r="L2166" s="31">
        <f t="shared" si="349"/>
        <v>88.231241397569946</v>
      </c>
      <c r="M2166" s="33">
        <f t="shared" si="357"/>
        <v>0</v>
      </c>
      <c r="N2166" s="36">
        <f t="shared" si="350"/>
        <v>6.8873550891663585E-6</v>
      </c>
      <c r="Q2166" s="19">
        <v>45894</v>
      </c>
      <c r="R2166" s="17">
        <v>2.7777777777777776E-2</v>
      </c>
      <c r="S2166" s="15">
        <v>-2.7200000000000006</v>
      </c>
      <c r="U2166" s="18">
        <v>0</v>
      </c>
      <c r="W2166" s="24"/>
      <c r="Z2166" s="21">
        <f t="shared" si="351"/>
        <v>3.3813618118460984</v>
      </c>
      <c r="AA2166" s="21">
        <f t="shared" si="352"/>
        <v>2.9834175027351759</v>
      </c>
      <c r="AB2166" s="21">
        <f t="shared" si="353"/>
        <v>0.17621969534267368</v>
      </c>
      <c r="AC2166" s="21">
        <f t="shared" si="354"/>
        <v>0.96</v>
      </c>
      <c r="AD2166" s="22">
        <f t="shared" si="355"/>
        <v>0</v>
      </c>
      <c r="AE2166" s="22">
        <f t="shared" si="356"/>
        <v>0</v>
      </c>
    </row>
    <row r="2167" spans="1:31" ht="15.75" x14ac:dyDescent="0.25">
      <c r="A2167" s="11" t="s">
        <v>173</v>
      </c>
      <c r="B2167" s="11" t="s">
        <v>2348</v>
      </c>
      <c r="C2167" s="11">
        <v>0</v>
      </c>
      <c r="D2167" s="11">
        <v>77</v>
      </c>
      <c r="E2167" s="11">
        <v>27.2</v>
      </c>
      <c r="F2167" s="11">
        <v>2</v>
      </c>
      <c r="H2167" s="1">
        <v>45894</v>
      </c>
      <c r="I2167" s="2" t="s">
        <v>76</v>
      </c>
      <c r="J2167" s="3">
        <f t="shared" si="359"/>
        <v>24.704999999999998</v>
      </c>
      <c r="K2167" s="29">
        <v>26.13</v>
      </c>
      <c r="L2167" s="31">
        <f t="shared" si="349"/>
        <v>88.953584953669875</v>
      </c>
      <c r="M2167" s="33">
        <f t="shared" si="357"/>
        <v>0</v>
      </c>
      <c r="N2167" s="36">
        <f t="shared" si="350"/>
        <v>6.4334286649102342E-6</v>
      </c>
      <c r="Q2167" s="19">
        <v>45894</v>
      </c>
      <c r="R2167" s="17">
        <v>3.4722222222222224E-2</v>
      </c>
      <c r="S2167" s="15">
        <v>-2.495000000000001</v>
      </c>
      <c r="U2167" s="18">
        <v>0</v>
      </c>
      <c r="W2167" s="24"/>
      <c r="Z2167" s="21">
        <f t="shared" si="351"/>
        <v>3.3873584353643897</v>
      </c>
      <c r="AA2167" s="21">
        <f t="shared" si="352"/>
        <v>3.0131767634871651</v>
      </c>
      <c r="AB2167" s="21">
        <f t="shared" si="353"/>
        <v>0.17793693274131633</v>
      </c>
      <c r="AC2167" s="21">
        <f t="shared" si="354"/>
        <v>0.96</v>
      </c>
      <c r="AD2167" s="22">
        <f t="shared" si="355"/>
        <v>0</v>
      </c>
      <c r="AE2167" s="22">
        <f t="shared" si="356"/>
        <v>0</v>
      </c>
    </row>
    <row r="2168" spans="1:31" ht="15.75" x14ac:dyDescent="0.25">
      <c r="A2168" s="11" t="s">
        <v>173</v>
      </c>
      <c r="B2168" s="11" t="s">
        <v>2349</v>
      </c>
      <c r="C2168" s="11">
        <v>0</v>
      </c>
      <c r="D2168" s="11">
        <v>78</v>
      </c>
      <c r="E2168" s="11">
        <v>27.1</v>
      </c>
      <c r="F2168" s="11">
        <v>1.6</v>
      </c>
      <c r="H2168" s="1">
        <v>45894</v>
      </c>
      <c r="I2168" s="2" t="s">
        <v>77</v>
      </c>
      <c r="J2168" s="3">
        <f t="shared" si="359"/>
        <v>24.480000000000004</v>
      </c>
      <c r="K2168" s="29">
        <v>25.78</v>
      </c>
      <c r="L2168" s="31">
        <f t="shared" si="349"/>
        <v>89.824510891544833</v>
      </c>
      <c r="M2168" s="33">
        <f t="shared" si="357"/>
        <v>0</v>
      </c>
      <c r="N2168" s="36">
        <f t="shared" si="350"/>
        <v>5.8440589663495249E-6</v>
      </c>
      <c r="Q2168" s="19">
        <v>45894</v>
      </c>
      <c r="R2168" s="17">
        <v>4.1666666666666664E-2</v>
      </c>
      <c r="S2168" s="15">
        <v>-2.6199999999999992</v>
      </c>
      <c r="U2168" s="18">
        <v>0</v>
      </c>
      <c r="W2168" s="24"/>
      <c r="Z2168" s="21">
        <f t="shared" si="351"/>
        <v>3.317971183298321</v>
      </c>
      <c r="AA2168" s="21">
        <f t="shared" si="352"/>
        <v>2.9803513869201192</v>
      </c>
      <c r="AB2168" s="21">
        <f t="shared" si="353"/>
        <v>0.1764671040274069</v>
      </c>
      <c r="AC2168" s="21">
        <f t="shared" si="354"/>
        <v>0.96</v>
      </c>
      <c r="AD2168" s="22">
        <f t="shared" si="355"/>
        <v>0</v>
      </c>
      <c r="AE2168" s="22">
        <f t="shared" si="356"/>
        <v>0</v>
      </c>
    </row>
    <row r="2169" spans="1:31" ht="15.75" x14ac:dyDescent="0.25">
      <c r="A2169" s="11" t="s">
        <v>173</v>
      </c>
      <c r="B2169" s="11" t="s">
        <v>2350</v>
      </c>
      <c r="C2169" s="11">
        <v>0</v>
      </c>
      <c r="D2169" s="11">
        <v>78</v>
      </c>
      <c r="E2169" s="11">
        <v>27</v>
      </c>
      <c r="F2169" s="11">
        <v>1.9</v>
      </c>
      <c r="H2169" s="1">
        <v>45894</v>
      </c>
      <c r="I2169" s="2" t="s">
        <v>78</v>
      </c>
      <c r="J2169" s="3">
        <f t="shared" si="359"/>
        <v>24.18</v>
      </c>
      <c r="K2169" s="29">
        <v>25.77</v>
      </c>
      <c r="L2169" s="31">
        <f t="shared" si="349"/>
        <v>87.620791131591162</v>
      </c>
      <c r="M2169" s="33">
        <f t="shared" si="357"/>
        <v>0</v>
      </c>
      <c r="N2169" s="36">
        <f t="shared" si="350"/>
        <v>7.2270458014740158E-6</v>
      </c>
      <c r="Q2169" s="19">
        <v>45894</v>
      </c>
      <c r="R2169" s="17">
        <v>4.8611111111111112E-2</v>
      </c>
      <c r="S2169" s="15">
        <v>-2.8200000000000003</v>
      </c>
      <c r="U2169" s="18">
        <v>0</v>
      </c>
      <c r="W2169" s="24"/>
      <c r="Z2169" s="21">
        <f t="shared" si="351"/>
        <v>3.3160070319452655</v>
      </c>
      <c r="AA2169" s="21">
        <f t="shared" si="352"/>
        <v>2.9055115953696364</v>
      </c>
      <c r="AB2169" s="21">
        <f t="shared" si="353"/>
        <v>0.17204890679404028</v>
      </c>
      <c r="AC2169" s="21">
        <f t="shared" si="354"/>
        <v>0.96</v>
      </c>
      <c r="AD2169" s="22">
        <f t="shared" si="355"/>
        <v>0</v>
      </c>
      <c r="AE2169" s="22">
        <f t="shared" si="356"/>
        <v>0</v>
      </c>
    </row>
    <row r="2170" spans="1:31" ht="15.75" x14ac:dyDescent="0.25">
      <c r="A2170" s="11" t="s">
        <v>173</v>
      </c>
      <c r="B2170" s="11" t="s">
        <v>2351</v>
      </c>
      <c r="C2170" s="11">
        <v>0</v>
      </c>
      <c r="D2170" s="11">
        <v>78</v>
      </c>
      <c r="E2170" s="11">
        <v>26.9</v>
      </c>
      <c r="F2170" s="11">
        <v>1.9</v>
      </c>
      <c r="H2170" s="1">
        <v>45894</v>
      </c>
      <c r="I2170" s="2" t="s">
        <v>79</v>
      </c>
      <c r="J2170" s="3">
        <f t="shared" si="359"/>
        <v>23.7</v>
      </c>
      <c r="K2170" s="29">
        <v>25.71</v>
      </c>
      <c r="L2170" s="31">
        <f t="shared" si="349"/>
        <v>84.455906219120962</v>
      </c>
      <c r="M2170" s="33">
        <f t="shared" si="357"/>
        <v>0</v>
      </c>
      <c r="N2170" s="36">
        <f t="shared" si="350"/>
        <v>9.2857089359218554E-6</v>
      </c>
      <c r="Q2170" s="19">
        <v>45894</v>
      </c>
      <c r="R2170" s="17">
        <v>5.5555555555555552E-2</v>
      </c>
      <c r="S2170" s="15">
        <v>-3.1999999999999993</v>
      </c>
      <c r="U2170" s="18">
        <v>0</v>
      </c>
      <c r="W2170" s="24"/>
      <c r="Z2170" s="21">
        <f t="shared" si="351"/>
        <v>3.3042433924938579</v>
      </c>
      <c r="AA2170" s="21">
        <f t="shared" si="352"/>
        <v>2.7906287008161135</v>
      </c>
      <c r="AB2170" s="21">
        <f t="shared" si="353"/>
        <v>0.1653215574610018</v>
      </c>
      <c r="AC2170" s="21">
        <f t="shared" si="354"/>
        <v>0.96</v>
      </c>
      <c r="AD2170" s="22">
        <f t="shared" si="355"/>
        <v>0</v>
      </c>
      <c r="AE2170" s="22">
        <f t="shared" si="356"/>
        <v>0</v>
      </c>
    </row>
    <row r="2171" spans="1:31" ht="15.75" x14ac:dyDescent="0.25">
      <c r="A2171" s="11" t="s">
        <v>173</v>
      </c>
      <c r="B2171" s="11" t="s">
        <v>2352</v>
      </c>
      <c r="C2171" s="11">
        <v>0</v>
      </c>
      <c r="D2171" s="11">
        <v>78</v>
      </c>
      <c r="E2171" s="11">
        <v>26.8</v>
      </c>
      <c r="F2171" s="11">
        <v>2</v>
      </c>
      <c r="H2171" s="1">
        <v>45894</v>
      </c>
      <c r="I2171" s="2" t="s">
        <v>80</v>
      </c>
      <c r="J2171" s="3">
        <f t="shared" si="359"/>
        <v>23.53</v>
      </c>
      <c r="K2171" s="29">
        <v>25.71</v>
      </c>
      <c r="L2171" s="31">
        <f t="shared" si="349"/>
        <v>83.195562676878666</v>
      </c>
      <c r="M2171" s="33">
        <f t="shared" si="357"/>
        <v>0</v>
      </c>
      <c r="N2171" s="36">
        <f t="shared" si="350"/>
        <v>1.0137827704287469E-5</v>
      </c>
      <c r="Q2171" s="19">
        <v>45894</v>
      </c>
      <c r="R2171" s="17">
        <v>6.25E-2</v>
      </c>
      <c r="S2171" s="15">
        <v>-3.2699999999999996</v>
      </c>
      <c r="U2171" s="18">
        <v>0</v>
      </c>
      <c r="W2171" s="24"/>
      <c r="Z2171" s="21">
        <f t="shared" si="351"/>
        <v>3.3042433924938579</v>
      </c>
      <c r="AA2171" s="21">
        <f t="shared" si="352"/>
        <v>2.7489838825988495</v>
      </c>
      <c r="AB2171" s="21">
        <f t="shared" si="353"/>
        <v>0.16285444809391009</v>
      </c>
      <c r="AC2171" s="21">
        <f t="shared" si="354"/>
        <v>0.96</v>
      </c>
      <c r="AD2171" s="22">
        <f t="shared" si="355"/>
        <v>0</v>
      </c>
      <c r="AE2171" s="22">
        <f t="shared" si="356"/>
        <v>0</v>
      </c>
    </row>
    <row r="2172" spans="1:31" ht="15.75" x14ac:dyDescent="0.25">
      <c r="A2172" s="11" t="s">
        <v>173</v>
      </c>
      <c r="B2172" s="11" t="s">
        <v>2353</v>
      </c>
      <c r="C2172" s="11">
        <v>0</v>
      </c>
      <c r="D2172" s="11">
        <v>79</v>
      </c>
      <c r="E2172" s="11">
        <v>26.6</v>
      </c>
      <c r="F2172" s="11">
        <v>1.9</v>
      </c>
      <c r="H2172" s="1">
        <v>45894</v>
      </c>
      <c r="I2172" s="2" t="s">
        <v>81</v>
      </c>
      <c r="J2172" s="3">
        <f t="shared" si="359"/>
        <v>23.44</v>
      </c>
      <c r="K2172" s="29">
        <v>25.66</v>
      </c>
      <c r="L2172" s="31">
        <f t="shared" si="349"/>
        <v>82.882167570455323</v>
      </c>
      <c r="M2172" s="33">
        <f t="shared" si="357"/>
        <v>3.0000000000000001E-3</v>
      </c>
      <c r="N2172" s="36">
        <f t="shared" si="350"/>
        <v>1.0340814982845535E-5</v>
      </c>
      <c r="Q2172" s="19">
        <v>45894</v>
      </c>
      <c r="R2172" s="17">
        <v>6.9444444444444448E-2</v>
      </c>
      <c r="S2172" s="15">
        <v>-3.16</v>
      </c>
      <c r="U2172" s="18">
        <v>3.0000000000000001E-3</v>
      </c>
      <c r="W2172" s="24"/>
      <c r="Z2172" s="21">
        <f t="shared" si="351"/>
        <v>3.2944681630661279</v>
      </c>
      <c r="AA2172" s="21">
        <f t="shared" si="352"/>
        <v>2.7305266234677696</v>
      </c>
      <c r="AB2172" s="21">
        <f t="shared" si="353"/>
        <v>0.16182253018100415</v>
      </c>
      <c r="AC2172" s="21">
        <f t="shared" si="354"/>
        <v>0.96</v>
      </c>
      <c r="AD2172" s="22">
        <f t="shared" si="355"/>
        <v>1.08E-5</v>
      </c>
      <c r="AE2172" s="22">
        <f t="shared" si="356"/>
        <v>0</v>
      </c>
    </row>
    <row r="2173" spans="1:31" ht="15.75" x14ac:dyDescent="0.25">
      <c r="A2173" s="11" t="s">
        <v>173</v>
      </c>
      <c r="B2173" s="11" t="s">
        <v>2354</v>
      </c>
      <c r="C2173" s="11">
        <v>0</v>
      </c>
      <c r="D2173" s="11">
        <v>79</v>
      </c>
      <c r="E2173" s="11">
        <v>26.4</v>
      </c>
      <c r="F2173" s="11">
        <v>1.8</v>
      </c>
      <c r="H2173" s="1">
        <v>45894</v>
      </c>
      <c r="I2173" s="2" t="s">
        <v>82</v>
      </c>
      <c r="J2173" s="3">
        <f t="shared" si="359"/>
        <v>23.375</v>
      </c>
      <c r="K2173" s="29">
        <v>25.62</v>
      </c>
      <c r="L2173" s="31">
        <f t="shared" si="349"/>
        <v>82.682981128081622</v>
      </c>
      <c r="M2173" s="33">
        <f t="shared" si="357"/>
        <v>3.0000000000000001E-3</v>
      </c>
      <c r="N2173" s="36">
        <f t="shared" si="350"/>
        <v>1.0468178814578687E-5</v>
      </c>
      <c r="Q2173" s="19">
        <v>45894</v>
      </c>
      <c r="R2173" s="17">
        <v>7.6388888888888895E-2</v>
      </c>
      <c r="S2173" s="15">
        <v>-3.0249999999999986</v>
      </c>
      <c r="U2173" s="18">
        <v>3.0000000000000001E-3</v>
      </c>
      <c r="W2173" s="24"/>
      <c r="Z2173" s="21">
        <f t="shared" si="351"/>
        <v>3.2866661386178064</v>
      </c>
      <c r="AA2173" s="21">
        <f t="shared" si="352"/>
        <v>2.7175135431364099</v>
      </c>
      <c r="AB2173" s="21">
        <f t="shared" si="353"/>
        <v>0.16110032775553876</v>
      </c>
      <c r="AC2173" s="21">
        <f t="shared" si="354"/>
        <v>0.96</v>
      </c>
      <c r="AD2173" s="22">
        <f t="shared" si="355"/>
        <v>1.08E-5</v>
      </c>
      <c r="AE2173" s="22">
        <f t="shared" si="356"/>
        <v>0</v>
      </c>
    </row>
    <row r="2174" spans="1:31" ht="15.75" x14ac:dyDescent="0.25">
      <c r="A2174" s="11" t="s">
        <v>173</v>
      </c>
      <c r="B2174" s="11" t="s">
        <v>2355</v>
      </c>
      <c r="C2174" s="11">
        <v>0</v>
      </c>
      <c r="D2174" s="11">
        <v>80</v>
      </c>
      <c r="E2174" s="11">
        <v>26.4</v>
      </c>
      <c r="F2174" s="11">
        <v>1.3</v>
      </c>
      <c r="H2174" s="1">
        <v>45894</v>
      </c>
      <c r="I2174" s="2" t="s">
        <v>83</v>
      </c>
      <c r="J2174" s="3">
        <f t="shared" si="359"/>
        <v>23.5</v>
      </c>
      <c r="K2174" s="29">
        <v>25.64</v>
      </c>
      <c r="L2174" s="31">
        <f t="shared" si="349"/>
        <v>83.466993974048137</v>
      </c>
      <c r="M2174" s="33">
        <f t="shared" si="357"/>
        <v>0</v>
      </c>
      <c r="N2174" s="36">
        <f t="shared" si="350"/>
        <v>9.9374416322317272E-6</v>
      </c>
      <c r="Q2174" s="19">
        <v>45894</v>
      </c>
      <c r="R2174" s="17">
        <v>8.3333333333333329E-2</v>
      </c>
      <c r="S2174" s="15">
        <v>-2.9000000000000004</v>
      </c>
      <c r="U2174" s="18">
        <v>0</v>
      </c>
      <c r="W2174" s="24"/>
      <c r="Z2174" s="21">
        <f t="shared" si="351"/>
        <v>3.2905651352121237</v>
      </c>
      <c r="AA2174" s="21">
        <f t="shared" si="352"/>
        <v>2.7465358031196319</v>
      </c>
      <c r="AB2174" s="21">
        <f t="shared" si="353"/>
        <v>0.16279606440618019</v>
      </c>
      <c r="AC2174" s="21">
        <f t="shared" si="354"/>
        <v>0.96</v>
      </c>
      <c r="AD2174" s="22">
        <f t="shared" si="355"/>
        <v>0</v>
      </c>
      <c r="AE2174" s="22">
        <f t="shared" si="356"/>
        <v>0</v>
      </c>
    </row>
    <row r="2175" spans="1:31" ht="15.75" x14ac:dyDescent="0.25">
      <c r="A2175" s="11" t="s">
        <v>173</v>
      </c>
      <c r="B2175" s="11" t="s">
        <v>2356</v>
      </c>
      <c r="C2175" s="11">
        <v>0</v>
      </c>
      <c r="D2175" s="11">
        <v>80</v>
      </c>
      <c r="E2175" s="11">
        <v>26.3</v>
      </c>
      <c r="F2175" s="11">
        <v>1.4</v>
      </c>
      <c r="H2175" s="1">
        <v>45894</v>
      </c>
      <c r="I2175" s="2" t="s">
        <v>84</v>
      </c>
      <c r="J2175" s="3">
        <f t="shared" si="359"/>
        <v>23.635000000000002</v>
      </c>
      <c r="K2175" s="29">
        <v>25.5</v>
      </c>
      <c r="L2175" s="31">
        <f t="shared" si="349"/>
        <v>85.473189686098806</v>
      </c>
      <c r="M2175" s="33">
        <f t="shared" si="357"/>
        <v>0</v>
      </c>
      <c r="N2175" s="36">
        <f t="shared" si="350"/>
        <v>8.5703576190122767E-6</v>
      </c>
      <c r="Q2175" s="19">
        <v>45894</v>
      </c>
      <c r="R2175" s="17">
        <v>9.0277777777777776E-2</v>
      </c>
      <c r="S2175" s="15">
        <v>-2.6649999999999991</v>
      </c>
      <c r="U2175" s="18">
        <v>0</v>
      </c>
      <c r="W2175" s="24"/>
      <c r="Z2175" s="21">
        <f t="shared" si="351"/>
        <v>3.263356619324485</v>
      </c>
      <c r="AA2175" s="21">
        <f t="shared" si="352"/>
        <v>2.7892949933690785</v>
      </c>
      <c r="AB2175" s="21">
        <f t="shared" si="353"/>
        <v>0.16550673815453185</v>
      </c>
      <c r="AC2175" s="21">
        <f t="shared" si="354"/>
        <v>0.96</v>
      </c>
      <c r="AD2175" s="22">
        <f t="shared" si="355"/>
        <v>0</v>
      </c>
      <c r="AE2175" s="22">
        <f t="shared" si="356"/>
        <v>0</v>
      </c>
    </row>
    <row r="2176" spans="1:31" ht="15.75" x14ac:dyDescent="0.25">
      <c r="A2176" s="11" t="s">
        <v>173</v>
      </c>
      <c r="B2176" s="11" t="s">
        <v>2357</v>
      </c>
      <c r="C2176" s="11">
        <v>0</v>
      </c>
      <c r="D2176" s="11">
        <v>80</v>
      </c>
      <c r="E2176" s="11">
        <v>26.2</v>
      </c>
      <c r="F2176" s="11">
        <v>1.8</v>
      </c>
      <c r="H2176" s="1">
        <v>45894</v>
      </c>
      <c r="I2176" s="2" t="s">
        <v>85</v>
      </c>
      <c r="J2176" s="3">
        <f t="shared" si="359"/>
        <v>23.655000000000001</v>
      </c>
      <c r="K2176" s="29">
        <v>25.38</v>
      </c>
      <c r="L2176" s="31">
        <f t="shared" si="349"/>
        <v>86.493531636205972</v>
      </c>
      <c r="M2176" s="33">
        <f t="shared" si="357"/>
        <v>0</v>
      </c>
      <c r="N2176" s="36">
        <f t="shared" si="350"/>
        <v>7.8856592791128916E-6</v>
      </c>
      <c r="Q2176" s="19">
        <v>45894</v>
      </c>
      <c r="R2176" s="17">
        <v>9.7222222222222224E-2</v>
      </c>
      <c r="S2176" s="15">
        <v>-2.5449999999999999</v>
      </c>
      <c r="U2176" s="18">
        <v>0</v>
      </c>
      <c r="W2176" s="24"/>
      <c r="Z2176" s="21">
        <f t="shared" si="351"/>
        <v>3.24019134388343</v>
      </c>
      <c r="AA2176" s="21">
        <f t="shared" si="352"/>
        <v>2.802555925095422</v>
      </c>
      <c r="AB2176" s="21">
        <f t="shared" si="353"/>
        <v>0.16644556455117876</v>
      </c>
      <c r="AC2176" s="21">
        <f t="shared" si="354"/>
        <v>0.96</v>
      </c>
      <c r="AD2176" s="22">
        <f t="shared" si="355"/>
        <v>0</v>
      </c>
      <c r="AE2176" s="22">
        <f t="shared" si="356"/>
        <v>0</v>
      </c>
    </row>
    <row r="2177" spans="1:31" ht="15.75" x14ac:dyDescent="0.25">
      <c r="A2177" s="11" t="s">
        <v>173</v>
      </c>
      <c r="B2177" s="11" t="s">
        <v>2358</v>
      </c>
      <c r="C2177" s="11">
        <v>0</v>
      </c>
      <c r="D2177" s="11">
        <v>80</v>
      </c>
      <c r="E2177" s="11">
        <v>26.1</v>
      </c>
      <c r="F2177" s="11">
        <v>2</v>
      </c>
      <c r="H2177" s="1">
        <v>45894</v>
      </c>
      <c r="I2177" s="2" t="s">
        <v>86</v>
      </c>
      <c r="J2177" s="3">
        <f t="shared" si="359"/>
        <v>23.520000000000003</v>
      </c>
      <c r="K2177" s="29">
        <v>25.26</v>
      </c>
      <c r="L2177" s="31">
        <f t="shared" si="349"/>
        <v>86.345151726481703</v>
      </c>
      <c r="M2177" s="33">
        <f t="shared" si="357"/>
        <v>0</v>
      </c>
      <c r="N2177" s="36">
        <f t="shared" si="350"/>
        <v>7.9601793540198933E-6</v>
      </c>
      <c r="Q2177" s="19">
        <v>45894</v>
      </c>
      <c r="R2177" s="17">
        <v>0.10416666666666667</v>
      </c>
      <c r="S2177" s="15">
        <v>-2.58</v>
      </c>
      <c r="U2177" s="18">
        <v>0</v>
      </c>
      <c r="W2177" s="24"/>
      <c r="Z2177" s="21">
        <f t="shared" si="351"/>
        <v>3.2171695598919912</v>
      </c>
      <c r="AA2177" s="21">
        <f t="shared" si="352"/>
        <v>2.7778699377869236</v>
      </c>
      <c r="AB2177" s="21">
        <f t="shared" si="353"/>
        <v>0.16513028653505202</v>
      </c>
      <c r="AC2177" s="21">
        <f t="shared" si="354"/>
        <v>0.96</v>
      </c>
      <c r="AD2177" s="22">
        <f t="shared" si="355"/>
        <v>0</v>
      </c>
      <c r="AE2177" s="22">
        <f t="shared" si="356"/>
        <v>0</v>
      </c>
    </row>
    <row r="2178" spans="1:31" ht="15.75" x14ac:dyDescent="0.25">
      <c r="A2178" s="11" t="s">
        <v>173</v>
      </c>
      <c r="B2178" s="11" t="s">
        <v>2359</v>
      </c>
      <c r="C2178" s="11">
        <v>0</v>
      </c>
      <c r="D2178" s="11">
        <v>80</v>
      </c>
      <c r="E2178" s="11">
        <v>26</v>
      </c>
      <c r="F2178" s="11">
        <v>2</v>
      </c>
      <c r="H2178" s="1">
        <v>45894</v>
      </c>
      <c r="I2178" s="2" t="s">
        <v>87</v>
      </c>
      <c r="J2178" s="3">
        <f t="shared" si="359"/>
        <v>23.324999999999999</v>
      </c>
      <c r="K2178" s="29">
        <v>25.14</v>
      </c>
      <c r="L2178" s="31">
        <f t="shared" si="349"/>
        <v>85.740356526251389</v>
      </c>
      <c r="M2178" s="33">
        <f t="shared" si="357"/>
        <v>0</v>
      </c>
      <c r="N2178" s="36">
        <f t="shared" si="350"/>
        <v>8.3288308164284925E-6</v>
      </c>
      <c r="Q2178" s="19">
        <v>45894</v>
      </c>
      <c r="R2178" s="17">
        <v>0.1111111111111111</v>
      </c>
      <c r="S2178" s="15">
        <v>-2.6750000000000007</v>
      </c>
      <c r="U2178" s="18">
        <v>0</v>
      </c>
      <c r="W2178" s="24"/>
      <c r="Z2178" s="21">
        <f t="shared" si="351"/>
        <v>3.1942905180611927</v>
      </c>
      <c r="AA2178" s="21">
        <f t="shared" si="352"/>
        <v>2.7387960786699095</v>
      </c>
      <c r="AB2178" s="21">
        <f t="shared" si="353"/>
        <v>0.16295646436097436</v>
      </c>
      <c r="AC2178" s="21">
        <f t="shared" si="354"/>
        <v>0.96</v>
      </c>
      <c r="AD2178" s="22">
        <f t="shared" si="355"/>
        <v>0</v>
      </c>
      <c r="AE2178" s="22">
        <f t="shared" si="356"/>
        <v>0</v>
      </c>
    </row>
    <row r="2179" spans="1:31" ht="15.75" x14ac:dyDescent="0.25">
      <c r="A2179" s="11" t="s">
        <v>173</v>
      </c>
      <c r="B2179" s="11" t="s">
        <v>2360</v>
      </c>
      <c r="C2179" s="11">
        <v>0</v>
      </c>
      <c r="D2179" s="11">
        <v>80</v>
      </c>
      <c r="E2179" s="11">
        <v>25.9</v>
      </c>
      <c r="F2179" s="11">
        <v>1.7</v>
      </c>
      <c r="H2179" s="1">
        <v>45894</v>
      </c>
      <c r="I2179" s="2" t="s">
        <v>88</v>
      </c>
      <c r="J2179" s="3">
        <f t="shared" si="359"/>
        <v>23.614999999999998</v>
      </c>
      <c r="K2179" s="29">
        <v>25.22</v>
      </c>
      <c r="L2179" s="31">
        <f t="shared" ref="L2179:L2242" si="360">100*(22.1*10^6*10^((4.4-6.24*((J2179+273.2)/1000)+9.95*((J2179+273.2)/1000)^2-5.15*((J2179+273.5)/1000)^3)*(1-647.3/(J2179+273.2)))-101325*((K2179-J2179)/1514)*(1+J2179/873))/(22.1*10^6*10^((4.4-6.24*((K2179+273.2)/1000)+9.95*((K2179+273.2)/1000)^2-5.15*((K2179+273.5)/1000)^3)*(1-647.3/(K2179+273.2))))</f>
        <v>87.361421296214886</v>
      </c>
      <c r="M2179" s="33">
        <f t="shared" si="357"/>
        <v>0</v>
      </c>
      <c r="N2179" s="36">
        <f t="shared" ref="N2179:N2242" si="361">(0.408*AB2179*(AE2179-$Y$7)+$Y$6*($Y$6/(K2179+273))*$Y$8*(Z2179-AA2179))/(AB2179+$Y$6*(1+AC2179*$Y$8))</f>
        <v>7.3048963371274046E-6</v>
      </c>
      <c r="Q2179" s="19">
        <v>45894</v>
      </c>
      <c r="R2179" s="17">
        <v>0.11805555555555555</v>
      </c>
      <c r="S2179" s="15">
        <v>-2.2850000000000001</v>
      </c>
      <c r="U2179" s="18">
        <v>0</v>
      </c>
      <c r="W2179" s="24"/>
      <c r="Z2179" s="21">
        <f t="shared" ref="Z2179:Z2242" si="362">0.6108*EXP(17.27*K2179/(K2179+237.3))</f>
        <v>3.2095273892873895</v>
      </c>
      <c r="AA2179" s="21">
        <f t="shared" ref="AA2179:AA2242" si="363">(L2179/100)*Z2179</f>
        <v>2.8038887441727631</v>
      </c>
      <c r="AB2179" s="21">
        <f t="shared" ref="AB2179:AB2242" si="364">(4098*AA2179)/((K2179+237.3)^2)</f>
        <v>0.16672776947445833</v>
      </c>
      <c r="AC2179" s="21">
        <f t="shared" ref="AC2179:AC2242" si="365">IF(M2179&gt;10,0.24,0.96)</f>
        <v>0.96</v>
      </c>
      <c r="AD2179" s="22">
        <f t="shared" ref="AD2179:AD2242" si="366">M2179*3600/1000000</f>
        <v>0</v>
      </c>
      <c r="AE2179" s="22">
        <f t="shared" ref="AE2179:AE2242" si="367">IF(M2179&gt;10,(1-$Y$4)*AD2179,0)</f>
        <v>0</v>
      </c>
    </row>
    <row r="2180" spans="1:31" ht="15.75" x14ac:dyDescent="0.25">
      <c r="A2180" s="11" t="s">
        <v>173</v>
      </c>
      <c r="B2180" s="11" t="s">
        <v>2361</v>
      </c>
      <c r="C2180" s="11">
        <v>0</v>
      </c>
      <c r="D2180" s="11">
        <v>81</v>
      </c>
      <c r="E2180" s="11">
        <v>25.8</v>
      </c>
      <c r="F2180" s="11">
        <v>1.6</v>
      </c>
      <c r="H2180" s="1">
        <v>45894</v>
      </c>
      <c r="I2180" s="2" t="s">
        <v>89</v>
      </c>
      <c r="J2180" s="3">
        <f t="shared" si="359"/>
        <v>23.61</v>
      </c>
      <c r="K2180" s="29">
        <v>25.19</v>
      </c>
      <c r="L2180" s="31">
        <f t="shared" si="360"/>
        <v>87.544391981470454</v>
      </c>
      <c r="M2180" s="33">
        <f t="shared" si="357"/>
        <v>0</v>
      </c>
      <c r="N2180" s="36">
        <f t="shared" si="361"/>
        <v>7.1844957443593412E-6</v>
      </c>
      <c r="Q2180" s="19">
        <v>45894</v>
      </c>
      <c r="R2180" s="17">
        <v>0.125</v>
      </c>
      <c r="S2180" s="15">
        <v>-2.1899999999999995</v>
      </c>
      <c r="U2180" s="18">
        <v>0</v>
      </c>
      <c r="W2180" s="24"/>
      <c r="Z2180" s="21">
        <f t="shared" si="362"/>
        <v>3.2038061529502069</v>
      </c>
      <c r="AA2180" s="21">
        <f t="shared" si="363"/>
        <v>2.8047526168651982</v>
      </c>
      <c r="AB2180" s="21">
        <f t="shared" si="364"/>
        <v>0.16681726255398113</v>
      </c>
      <c r="AC2180" s="21">
        <f t="shared" si="365"/>
        <v>0.96</v>
      </c>
      <c r="AD2180" s="22">
        <f t="shared" si="366"/>
        <v>0</v>
      </c>
      <c r="AE2180" s="22">
        <f t="shared" si="367"/>
        <v>0</v>
      </c>
    </row>
    <row r="2181" spans="1:31" ht="15.75" x14ac:dyDescent="0.25">
      <c r="A2181" s="11" t="s">
        <v>173</v>
      </c>
      <c r="B2181" s="11" t="s">
        <v>2362</v>
      </c>
      <c r="C2181" s="11">
        <v>0</v>
      </c>
      <c r="D2181" s="11">
        <v>81</v>
      </c>
      <c r="E2181" s="11">
        <v>25.8</v>
      </c>
      <c r="F2181" s="11">
        <v>1.7</v>
      </c>
      <c r="H2181" s="1">
        <v>45894</v>
      </c>
      <c r="I2181" s="2" t="s">
        <v>90</v>
      </c>
      <c r="J2181" s="3">
        <f t="shared" si="359"/>
        <v>23.17</v>
      </c>
      <c r="K2181" s="29">
        <v>25.15</v>
      </c>
      <c r="L2181" s="31">
        <f t="shared" si="360"/>
        <v>84.495956903004881</v>
      </c>
      <c r="M2181" s="33">
        <f t="shared" si="357"/>
        <v>1.2999999999999999E-2</v>
      </c>
      <c r="N2181" s="36">
        <f t="shared" si="361"/>
        <v>9.1443037172501742E-6</v>
      </c>
      <c r="Q2181" s="19">
        <v>45894</v>
      </c>
      <c r="R2181" s="17">
        <v>0.13194444444444445</v>
      </c>
      <c r="S2181" s="15">
        <v>-2.629999999999999</v>
      </c>
      <c r="U2181" s="18">
        <v>1.2999999999999999E-2</v>
      </c>
      <c r="W2181" s="24"/>
      <c r="Z2181" s="21">
        <f t="shared" si="362"/>
        <v>3.1961916711517779</v>
      </c>
      <c r="AA2181" s="21">
        <f t="shared" si="363"/>
        <v>2.7006527369938378</v>
      </c>
      <c r="AB2181" s="21">
        <f t="shared" si="364"/>
        <v>0.16067471710966835</v>
      </c>
      <c r="AC2181" s="21">
        <f t="shared" si="365"/>
        <v>0.96</v>
      </c>
      <c r="AD2181" s="22">
        <f t="shared" si="366"/>
        <v>4.6799999999999999E-5</v>
      </c>
      <c r="AE2181" s="22">
        <f t="shared" si="367"/>
        <v>0</v>
      </c>
    </row>
    <row r="2182" spans="1:31" ht="15.75" x14ac:dyDescent="0.25">
      <c r="A2182" s="11" t="s">
        <v>173</v>
      </c>
      <c r="B2182" s="11" t="s">
        <v>2363</v>
      </c>
      <c r="C2182" s="11">
        <v>0</v>
      </c>
      <c r="D2182" s="11">
        <v>81</v>
      </c>
      <c r="E2182" s="11">
        <v>25.7</v>
      </c>
      <c r="F2182" s="11">
        <v>1.5</v>
      </c>
      <c r="H2182" s="1">
        <v>45894</v>
      </c>
      <c r="I2182" s="2" t="s">
        <v>91</v>
      </c>
      <c r="J2182" s="3">
        <f t="shared" si="359"/>
        <v>22.975000000000001</v>
      </c>
      <c r="K2182" s="29">
        <v>24.86</v>
      </c>
      <c r="L2182" s="31">
        <f t="shared" si="360"/>
        <v>85.120738088089126</v>
      </c>
      <c r="M2182" s="33">
        <f t="shared" si="357"/>
        <v>0</v>
      </c>
      <c r="N2182" s="36">
        <f t="shared" si="361"/>
        <v>8.6771110938766772E-6</v>
      </c>
      <c r="Q2182" s="19">
        <v>45894</v>
      </c>
      <c r="R2182" s="17">
        <v>0.1388888888888889</v>
      </c>
      <c r="S2182" s="15">
        <v>-2.7249999999999996</v>
      </c>
      <c r="U2182" s="18">
        <v>0</v>
      </c>
      <c r="W2182" s="24"/>
      <c r="Z2182" s="21">
        <f t="shared" si="362"/>
        <v>3.1414570097920747</v>
      </c>
      <c r="AA2182" s="21">
        <f t="shared" si="363"/>
        <v>2.6740313934550284</v>
      </c>
      <c r="AB2182" s="21">
        <f t="shared" si="364"/>
        <v>0.15944305202428261</v>
      </c>
      <c r="AC2182" s="21">
        <f t="shared" si="365"/>
        <v>0.96</v>
      </c>
      <c r="AD2182" s="22">
        <f t="shared" si="366"/>
        <v>0</v>
      </c>
      <c r="AE2182" s="22">
        <f t="shared" si="367"/>
        <v>0</v>
      </c>
    </row>
    <row r="2183" spans="1:31" ht="15.75" x14ac:dyDescent="0.25">
      <c r="A2183" s="11" t="s">
        <v>173</v>
      </c>
      <c r="B2183" s="11" t="s">
        <v>2364</v>
      </c>
      <c r="C2183" s="11">
        <v>0</v>
      </c>
      <c r="D2183" s="11">
        <v>81</v>
      </c>
      <c r="E2183" s="11">
        <v>25.5</v>
      </c>
      <c r="F2183" s="11">
        <v>1.5</v>
      </c>
      <c r="H2183" s="1">
        <v>45894</v>
      </c>
      <c r="I2183" s="2" t="s">
        <v>92</v>
      </c>
      <c r="J2183" s="3">
        <f t="shared" si="359"/>
        <v>22.82</v>
      </c>
      <c r="K2183" s="29">
        <v>24.58</v>
      </c>
      <c r="L2183" s="31">
        <f t="shared" si="360"/>
        <v>85.989685577093667</v>
      </c>
      <c r="M2183" s="33">
        <f t="shared" si="357"/>
        <v>0.02</v>
      </c>
      <c r="N2183" s="36">
        <f t="shared" si="361"/>
        <v>8.0655405144753628E-6</v>
      </c>
      <c r="Q2183" s="19">
        <v>45894</v>
      </c>
      <c r="R2183" s="17">
        <v>0.14583333333333334</v>
      </c>
      <c r="S2183" s="15">
        <v>-2.6799999999999997</v>
      </c>
      <c r="U2183" s="18">
        <v>0.02</v>
      </c>
      <c r="W2183" s="24"/>
      <c r="Z2183" s="21">
        <f t="shared" si="362"/>
        <v>3.0893871830889825</v>
      </c>
      <c r="AA2183" s="21">
        <f t="shared" si="363"/>
        <v>2.6565543249972472</v>
      </c>
      <c r="AB2183" s="21">
        <f t="shared" si="364"/>
        <v>0.1587398592788328</v>
      </c>
      <c r="AC2183" s="21">
        <f t="shared" si="365"/>
        <v>0.96</v>
      </c>
      <c r="AD2183" s="22">
        <f t="shared" si="366"/>
        <v>7.2000000000000002E-5</v>
      </c>
      <c r="AE2183" s="22">
        <f t="shared" si="367"/>
        <v>0</v>
      </c>
    </row>
    <row r="2184" spans="1:31" ht="15.75" x14ac:dyDescent="0.25">
      <c r="A2184" s="11" t="s">
        <v>173</v>
      </c>
      <c r="B2184" s="11" t="s">
        <v>2365</v>
      </c>
      <c r="C2184" s="11">
        <v>0</v>
      </c>
      <c r="D2184" s="11">
        <v>82</v>
      </c>
      <c r="E2184" s="11">
        <v>25.5</v>
      </c>
      <c r="F2184" s="11">
        <v>1.7</v>
      </c>
      <c r="H2184" s="1">
        <v>45894</v>
      </c>
      <c r="I2184" s="2" t="s">
        <v>93</v>
      </c>
      <c r="J2184" s="3">
        <f t="shared" si="359"/>
        <v>22.704999999999998</v>
      </c>
      <c r="K2184" s="29">
        <v>24.35</v>
      </c>
      <c r="L2184" s="31">
        <f t="shared" si="360"/>
        <v>86.81048116612736</v>
      </c>
      <c r="M2184" s="33">
        <f t="shared" si="357"/>
        <v>2.5999999999999999E-2</v>
      </c>
      <c r="N2184" s="36">
        <f t="shared" si="361"/>
        <v>7.5071919327887612E-6</v>
      </c>
      <c r="Q2184" s="19">
        <v>45894</v>
      </c>
      <c r="R2184" s="17">
        <v>0.15277777777777779</v>
      </c>
      <c r="S2184" s="15">
        <v>-2.7949999999999999</v>
      </c>
      <c r="U2184" s="18">
        <v>2.5999999999999999E-2</v>
      </c>
      <c r="W2184" s="24"/>
      <c r="Z2184" s="21">
        <f t="shared" si="362"/>
        <v>3.0471802778472785</v>
      </c>
      <c r="AA2184" s="21">
        <f t="shared" si="363"/>
        <v>2.6452718611985593</v>
      </c>
      <c r="AB2184" s="21">
        <f t="shared" si="364"/>
        <v>0.15834369973515386</v>
      </c>
      <c r="AC2184" s="21">
        <f t="shared" si="365"/>
        <v>0.96</v>
      </c>
      <c r="AD2184" s="22">
        <f t="shared" si="366"/>
        <v>9.3599999999999998E-5</v>
      </c>
      <c r="AE2184" s="22">
        <f t="shared" si="367"/>
        <v>0</v>
      </c>
    </row>
    <row r="2185" spans="1:31" ht="15.75" x14ac:dyDescent="0.25">
      <c r="A2185" s="11" t="s">
        <v>173</v>
      </c>
      <c r="B2185" s="11" t="s">
        <v>2366</v>
      </c>
      <c r="C2185" s="11">
        <v>0</v>
      </c>
      <c r="D2185" s="11">
        <v>82</v>
      </c>
      <c r="E2185" s="11">
        <v>25.5</v>
      </c>
      <c r="F2185" s="11">
        <v>1.6</v>
      </c>
      <c r="H2185" s="1">
        <v>45894</v>
      </c>
      <c r="I2185" s="2" t="s">
        <v>94</v>
      </c>
      <c r="J2185" s="3">
        <f t="shared" si="359"/>
        <v>22.655000000000001</v>
      </c>
      <c r="K2185" s="29">
        <v>24.59</v>
      </c>
      <c r="L2185" s="31">
        <f t="shared" si="360"/>
        <v>84.650875218611617</v>
      </c>
      <c r="M2185" s="33">
        <f t="shared" si="357"/>
        <v>1.7000000000000001E-2</v>
      </c>
      <c r="N2185" s="36">
        <f t="shared" si="361"/>
        <v>8.9281764319438328E-6</v>
      </c>
      <c r="Q2185" s="19">
        <v>45894</v>
      </c>
      <c r="R2185" s="17">
        <v>0.15972222222222221</v>
      </c>
      <c r="S2185" s="15">
        <v>-2.8450000000000006</v>
      </c>
      <c r="U2185" s="18">
        <v>1.7000000000000001E-2</v>
      </c>
      <c r="W2185" s="24"/>
      <c r="Z2185" s="21">
        <f t="shared" si="362"/>
        <v>3.0912337750030261</v>
      </c>
      <c r="AA2185" s="21">
        <f t="shared" si="363"/>
        <v>2.6167564455933889</v>
      </c>
      <c r="AB2185" s="21">
        <f t="shared" si="364"/>
        <v>0.15634983431412186</v>
      </c>
      <c r="AC2185" s="21">
        <f t="shared" si="365"/>
        <v>0.96</v>
      </c>
      <c r="AD2185" s="22">
        <f t="shared" si="366"/>
        <v>6.1199999999999997E-5</v>
      </c>
      <c r="AE2185" s="22">
        <f t="shared" si="367"/>
        <v>0</v>
      </c>
    </row>
    <row r="2186" spans="1:31" ht="15.75" x14ac:dyDescent="0.25">
      <c r="A2186" s="11" t="s">
        <v>173</v>
      </c>
      <c r="B2186" s="11" t="s">
        <v>2367</v>
      </c>
      <c r="C2186" s="11">
        <v>0</v>
      </c>
      <c r="D2186" s="11">
        <v>82</v>
      </c>
      <c r="E2186" s="11">
        <v>25.4</v>
      </c>
      <c r="F2186" s="11">
        <v>1.4</v>
      </c>
      <c r="H2186" s="1">
        <v>45894</v>
      </c>
      <c r="I2186" s="2" t="s">
        <v>95</v>
      </c>
      <c r="J2186" s="3">
        <f t="shared" si="359"/>
        <v>22.864999999999998</v>
      </c>
      <c r="K2186" s="29">
        <v>24.82</v>
      </c>
      <c r="L2186" s="31">
        <f t="shared" si="360"/>
        <v>84.575301187687302</v>
      </c>
      <c r="M2186" s="33">
        <f t="shared" si="357"/>
        <v>0</v>
      </c>
      <c r="N2186" s="36">
        <f t="shared" si="361"/>
        <v>9.0244811537965679E-6</v>
      </c>
      <c r="Q2186" s="19">
        <v>45894</v>
      </c>
      <c r="R2186" s="17">
        <v>0.16666666666666666</v>
      </c>
      <c r="S2186" s="15">
        <v>-2.5350000000000001</v>
      </c>
      <c r="U2186" s="18">
        <v>0</v>
      </c>
      <c r="W2186" s="24"/>
      <c r="Z2186" s="21">
        <f t="shared" si="362"/>
        <v>3.1339719255299401</v>
      </c>
      <c r="AA2186" s="21">
        <f t="shared" si="363"/>
        <v>2.6505661951545099</v>
      </c>
      <c r="AB2186" s="21">
        <f t="shared" si="364"/>
        <v>0.15809214435608634</v>
      </c>
      <c r="AC2186" s="21">
        <f t="shared" si="365"/>
        <v>0.96</v>
      </c>
      <c r="AD2186" s="22">
        <f t="shared" si="366"/>
        <v>0</v>
      </c>
      <c r="AE2186" s="22">
        <f t="shared" si="367"/>
        <v>0</v>
      </c>
    </row>
    <row r="2187" spans="1:31" ht="15.75" x14ac:dyDescent="0.25">
      <c r="A2187" s="11" t="s">
        <v>173</v>
      </c>
      <c r="B2187" s="11" t="s">
        <v>2368</v>
      </c>
      <c r="C2187" s="11">
        <v>0</v>
      </c>
      <c r="D2187" s="11">
        <v>82</v>
      </c>
      <c r="E2187" s="11">
        <v>25.3</v>
      </c>
      <c r="F2187" s="11">
        <v>1.2</v>
      </c>
      <c r="H2187" s="1">
        <v>45894</v>
      </c>
      <c r="I2187" s="2" t="s">
        <v>96</v>
      </c>
      <c r="J2187" s="3">
        <f t="shared" si="359"/>
        <v>23.274999999999999</v>
      </c>
      <c r="K2187" s="29">
        <v>24.84</v>
      </c>
      <c r="L2187" s="31">
        <f t="shared" si="360"/>
        <v>87.566070621335527</v>
      </c>
      <c r="M2187" s="33">
        <f t="shared" si="357"/>
        <v>0</v>
      </c>
      <c r="N2187" s="36">
        <f t="shared" si="361"/>
        <v>7.1154661563716581E-6</v>
      </c>
      <c r="Q2187" s="19">
        <v>45894</v>
      </c>
      <c r="R2187" s="17">
        <v>0.1736111111111111</v>
      </c>
      <c r="S2187" s="15">
        <v>-2.0250000000000004</v>
      </c>
      <c r="U2187" s="18">
        <v>0</v>
      </c>
      <c r="W2187" s="24"/>
      <c r="Z2187" s="21">
        <f t="shared" si="362"/>
        <v>3.137712521219457</v>
      </c>
      <c r="AA2187" s="21">
        <f t="shared" si="363"/>
        <v>2.747571562225517</v>
      </c>
      <c r="AB2187" s="21">
        <f t="shared" si="364"/>
        <v>0.1638529921766716</v>
      </c>
      <c r="AC2187" s="21">
        <f t="shared" si="365"/>
        <v>0.96</v>
      </c>
      <c r="AD2187" s="22">
        <f t="shared" si="366"/>
        <v>0</v>
      </c>
      <c r="AE2187" s="22">
        <f t="shared" si="367"/>
        <v>0</v>
      </c>
    </row>
    <row r="2188" spans="1:31" ht="15.75" x14ac:dyDescent="0.25">
      <c r="A2188" s="11" t="s">
        <v>173</v>
      </c>
      <c r="B2188" s="11" t="s">
        <v>2369</v>
      </c>
      <c r="C2188" s="11">
        <v>0</v>
      </c>
      <c r="D2188" s="11">
        <v>82</v>
      </c>
      <c r="E2188" s="11">
        <v>25.2</v>
      </c>
      <c r="F2188" s="11">
        <v>0.9</v>
      </c>
      <c r="H2188" s="1">
        <v>45894</v>
      </c>
      <c r="I2188" s="2" t="s">
        <v>97</v>
      </c>
      <c r="J2188" s="3">
        <f t="shared" si="359"/>
        <v>23.204999999999998</v>
      </c>
      <c r="K2188" s="29">
        <v>24.67</v>
      </c>
      <c r="L2188" s="31">
        <f t="shared" si="360"/>
        <v>88.295474027080942</v>
      </c>
      <c r="M2188" s="33">
        <f t="shared" si="357"/>
        <v>3.0000000000000001E-3</v>
      </c>
      <c r="N2188" s="36">
        <f t="shared" si="361"/>
        <v>6.6366303791511728E-6</v>
      </c>
      <c r="Q2188" s="19">
        <v>45894</v>
      </c>
      <c r="R2188" s="17">
        <v>0.18055555555555555</v>
      </c>
      <c r="S2188" s="15">
        <v>-1.9949999999999992</v>
      </c>
      <c r="U2188" s="18">
        <v>3.0000000000000001E-3</v>
      </c>
      <c r="W2188" s="24"/>
      <c r="Z2188" s="21">
        <f t="shared" si="362"/>
        <v>3.1060411996494408</v>
      </c>
      <c r="AA2188" s="21">
        <f t="shared" si="363"/>
        <v>2.7424938007069053</v>
      </c>
      <c r="AB2188" s="21">
        <f t="shared" si="364"/>
        <v>0.16376251084699539</v>
      </c>
      <c r="AC2188" s="21">
        <f t="shared" si="365"/>
        <v>0.96</v>
      </c>
      <c r="AD2188" s="22">
        <f t="shared" si="366"/>
        <v>1.08E-5</v>
      </c>
      <c r="AE2188" s="22">
        <f t="shared" si="367"/>
        <v>0</v>
      </c>
    </row>
    <row r="2189" spans="1:31" ht="15.75" x14ac:dyDescent="0.25">
      <c r="A2189" s="11" t="s">
        <v>173</v>
      </c>
      <c r="B2189" s="11" t="s">
        <v>2370</v>
      </c>
      <c r="C2189" s="11">
        <v>0</v>
      </c>
      <c r="D2189" s="11">
        <v>82</v>
      </c>
      <c r="E2189" s="11">
        <v>25.1</v>
      </c>
      <c r="F2189" s="11">
        <v>0.9</v>
      </c>
      <c r="H2189" s="1">
        <v>45894</v>
      </c>
      <c r="I2189" s="2" t="s">
        <v>98</v>
      </c>
      <c r="J2189" s="3">
        <f t="shared" si="359"/>
        <v>22.975000000000001</v>
      </c>
      <c r="K2189" s="29">
        <v>24.78</v>
      </c>
      <c r="L2189" s="31">
        <f t="shared" si="360"/>
        <v>85.705905566124017</v>
      </c>
      <c r="M2189" s="33">
        <f t="shared" si="357"/>
        <v>0</v>
      </c>
      <c r="N2189" s="36">
        <f t="shared" si="361"/>
        <v>8.2839582372297905E-6</v>
      </c>
      <c r="Q2189" s="19">
        <v>45894</v>
      </c>
      <c r="R2189" s="17">
        <v>0.1875</v>
      </c>
      <c r="S2189" s="15">
        <v>-2.125</v>
      </c>
      <c r="U2189" s="18">
        <v>0</v>
      </c>
      <c r="W2189" s="24"/>
      <c r="Z2189" s="21">
        <f t="shared" si="362"/>
        <v>3.1265023991606071</v>
      </c>
      <c r="AA2189" s="21">
        <f t="shared" si="363"/>
        <v>2.6795971937471919</v>
      </c>
      <c r="AB2189" s="21">
        <f t="shared" si="364"/>
        <v>0.1598724786214136</v>
      </c>
      <c r="AC2189" s="21">
        <f t="shared" si="365"/>
        <v>0.96</v>
      </c>
      <c r="AD2189" s="22">
        <f t="shared" si="366"/>
        <v>0</v>
      </c>
      <c r="AE2189" s="22">
        <f t="shared" si="367"/>
        <v>0</v>
      </c>
    </row>
    <row r="2190" spans="1:31" ht="15.75" x14ac:dyDescent="0.25">
      <c r="A2190" s="11" t="s">
        <v>173</v>
      </c>
      <c r="B2190" s="11" t="s">
        <v>2371</v>
      </c>
      <c r="C2190" s="11">
        <v>0</v>
      </c>
      <c r="D2190" s="11">
        <v>83</v>
      </c>
      <c r="E2190" s="11">
        <v>25</v>
      </c>
      <c r="F2190" s="11">
        <v>1.2</v>
      </c>
      <c r="H2190" s="1">
        <v>45894</v>
      </c>
      <c r="I2190" s="2" t="s">
        <v>99</v>
      </c>
      <c r="J2190" s="3">
        <f t="shared" si="359"/>
        <v>23.145</v>
      </c>
      <c r="K2190" s="29">
        <v>24.76</v>
      </c>
      <c r="L2190" s="31">
        <f t="shared" si="360"/>
        <v>87.158820660998245</v>
      </c>
      <c r="M2190" s="33">
        <f t="shared" si="357"/>
        <v>0</v>
      </c>
      <c r="N2190" s="36">
        <f t="shared" si="361"/>
        <v>7.3577568618787198E-6</v>
      </c>
      <c r="Q2190" s="19">
        <v>45894</v>
      </c>
      <c r="R2190" s="17">
        <v>0.19444444444444445</v>
      </c>
      <c r="S2190" s="15">
        <v>-1.8550000000000004</v>
      </c>
      <c r="U2190" s="18">
        <v>0</v>
      </c>
      <c r="W2190" s="24"/>
      <c r="Z2190" s="21">
        <f t="shared" si="362"/>
        <v>3.1227734616669198</v>
      </c>
      <c r="AA2190" s="21">
        <f t="shared" si="363"/>
        <v>2.7217725211035178</v>
      </c>
      <c r="AB2190" s="21">
        <f t="shared" si="364"/>
        <v>0.16241356745283866</v>
      </c>
      <c r="AC2190" s="21">
        <f t="shared" si="365"/>
        <v>0.96</v>
      </c>
      <c r="AD2190" s="22">
        <f t="shared" si="366"/>
        <v>0</v>
      </c>
      <c r="AE2190" s="22">
        <f t="shared" si="367"/>
        <v>0</v>
      </c>
    </row>
    <row r="2191" spans="1:31" ht="15.75" x14ac:dyDescent="0.25">
      <c r="A2191" s="11" t="s">
        <v>173</v>
      </c>
      <c r="B2191" s="11" t="s">
        <v>2372</v>
      </c>
      <c r="C2191" s="11">
        <v>0</v>
      </c>
      <c r="D2191" s="11">
        <v>83</v>
      </c>
      <c r="E2191" s="11">
        <v>25</v>
      </c>
      <c r="F2191" s="11">
        <v>1.2</v>
      </c>
      <c r="H2191" s="1">
        <v>45894</v>
      </c>
      <c r="I2191" s="2" t="s">
        <v>100</v>
      </c>
      <c r="J2191" s="3">
        <f t="shared" si="359"/>
        <v>23.354999999999997</v>
      </c>
      <c r="K2191" s="29">
        <v>24.8</v>
      </c>
      <c r="L2191" s="31">
        <f t="shared" si="360"/>
        <v>88.483313038296941</v>
      </c>
      <c r="M2191" s="33">
        <f t="shared" si="357"/>
        <v>0</v>
      </c>
      <c r="N2191" s="36">
        <f t="shared" si="361"/>
        <v>6.5399327968362221E-6</v>
      </c>
      <c r="Q2191" s="19">
        <v>45894</v>
      </c>
      <c r="R2191" s="17">
        <v>0.2013888888888889</v>
      </c>
      <c r="S2191" s="15">
        <v>-1.6450000000000014</v>
      </c>
      <c r="U2191" s="18">
        <v>0</v>
      </c>
      <c r="W2191" s="24"/>
      <c r="Z2191" s="21">
        <f t="shared" si="362"/>
        <v>3.1302352193130303</v>
      </c>
      <c r="AA2191" s="21">
        <f t="shared" si="363"/>
        <v>2.7697358279397695</v>
      </c>
      <c r="AB2191" s="21">
        <f t="shared" si="364"/>
        <v>0.16522519041238359</v>
      </c>
      <c r="AC2191" s="21">
        <f t="shared" si="365"/>
        <v>0.96</v>
      </c>
      <c r="AD2191" s="22">
        <f t="shared" si="366"/>
        <v>0</v>
      </c>
      <c r="AE2191" s="22">
        <f t="shared" si="367"/>
        <v>0</v>
      </c>
    </row>
    <row r="2192" spans="1:31" ht="15.75" x14ac:dyDescent="0.25">
      <c r="A2192" s="11" t="s">
        <v>173</v>
      </c>
      <c r="B2192" s="11" t="s">
        <v>2373</v>
      </c>
      <c r="C2192" s="11">
        <v>0</v>
      </c>
      <c r="D2192" s="11">
        <v>84</v>
      </c>
      <c r="E2192" s="11">
        <v>24.9</v>
      </c>
      <c r="F2192" s="11">
        <v>1</v>
      </c>
      <c r="H2192" s="1">
        <v>45894</v>
      </c>
      <c r="I2192" s="2" t="s">
        <v>101</v>
      </c>
      <c r="J2192" s="3">
        <f t="shared" si="359"/>
        <v>23.104999999999997</v>
      </c>
      <c r="K2192" s="29">
        <v>24.9</v>
      </c>
      <c r="L2192" s="31">
        <f t="shared" si="360"/>
        <v>85.819210637243572</v>
      </c>
      <c r="M2192" s="33">
        <f t="shared" si="357"/>
        <v>0.13200000000000001</v>
      </c>
      <c r="N2192" s="36">
        <f t="shared" si="361"/>
        <v>8.2334728158395598E-6</v>
      </c>
      <c r="Q2192" s="19">
        <v>45894</v>
      </c>
      <c r="R2192" s="17">
        <v>0.20833333333333334</v>
      </c>
      <c r="S2192" s="15">
        <v>-1.7949999999999999</v>
      </c>
      <c r="U2192" s="18">
        <v>0.13200000000000001</v>
      </c>
      <c r="W2192" s="24"/>
      <c r="Z2192" s="21">
        <f t="shared" si="362"/>
        <v>3.1489576792404375</v>
      </c>
      <c r="AA2192" s="21">
        <f t="shared" si="363"/>
        <v>2.7024106236250076</v>
      </c>
      <c r="AB2192" s="21">
        <f t="shared" si="364"/>
        <v>0.16108604502440013</v>
      </c>
      <c r="AC2192" s="21">
        <f t="shared" si="365"/>
        <v>0.96</v>
      </c>
      <c r="AD2192" s="22">
        <f t="shared" si="366"/>
        <v>4.7520000000000006E-4</v>
      </c>
      <c r="AE2192" s="22">
        <f t="shared" si="367"/>
        <v>0</v>
      </c>
    </row>
    <row r="2193" spans="1:31" ht="15.75" x14ac:dyDescent="0.25">
      <c r="A2193" s="11" t="s">
        <v>173</v>
      </c>
      <c r="B2193" s="11" t="s">
        <v>2374</v>
      </c>
      <c r="C2193" s="11">
        <v>0</v>
      </c>
      <c r="D2193" s="11">
        <v>84</v>
      </c>
      <c r="E2193" s="11">
        <v>25</v>
      </c>
      <c r="F2193" s="11">
        <v>1.2</v>
      </c>
      <c r="H2193" s="1">
        <v>45894</v>
      </c>
      <c r="I2193" s="2" t="s">
        <v>102</v>
      </c>
      <c r="J2193" s="3">
        <f t="shared" si="359"/>
        <v>23.354999999999997</v>
      </c>
      <c r="K2193" s="29">
        <v>24.86</v>
      </c>
      <c r="L2193" s="31">
        <f t="shared" si="360"/>
        <v>88.034289592271037</v>
      </c>
      <c r="M2193" s="33">
        <f t="shared" si="357"/>
        <v>1.18</v>
      </c>
      <c r="N2193" s="36">
        <f t="shared" si="361"/>
        <v>6.8266988726464364E-6</v>
      </c>
      <c r="Q2193" s="19">
        <v>45894</v>
      </c>
      <c r="R2193" s="17">
        <v>0.21527777777777779</v>
      </c>
      <c r="S2193" s="15">
        <v>-1.6450000000000014</v>
      </c>
      <c r="U2193" s="18">
        <v>1.18</v>
      </c>
      <c r="W2193" s="24"/>
      <c r="Z2193" s="21">
        <f t="shared" si="362"/>
        <v>3.1414570097920747</v>
      </c>
      <c r="AA2193" s="21">
        <f t="shared" si="363"/>
        <v>2.7655593614170533</v>
      </c>
      <c r="AB2193" s="21">
        <f t="shared" si="364"/>
        <v>0.16490054163834067</v>
      </c>
      <c r="AC2193" s="21">
        <f t="shared" si="365"/>
        <v>0.96</v>
      </c>
      <c r="AD2193" s="22">
        <f t="shared" si="366"/>
        <v>4.248E-3</v>
      </c>
      <c r="AE2193" s="22">
        <f t="shared" si="367"/>
        <v>0</v>
      </c>
    </row>
    <row r="2194" spans="1:31" ht="15.75" x14ac:dyDescent="0.25">
      <c r="A2194" s="11" t="s">
        <v>173</v>
      </c>
      <c r="B2194" s="11" t="s">
        <v>2375</v>
      </c>
      <c r="C2194" s="11">
        <v>0</v>
      </c>
      <c r="D2194" s="11">
        <v>84</v>
      </c>
      <c r="E2194" s="11">
        <v>25</v>
      </c>
      <c r="F2194" s="11">
        <v>1.5</v>
      </c>
      <c r="H2194" s="1">
        <v>45894</v>
      </c>
      <c r="I2194" s="2" t="s">
        <v>103</v>
      </c>
      <c r="J2194" s="3">
        <f t="shared" si="359"/>
        <v>23.28</v>
      </c>
      <c r="K2194" s="29">
        <v>24.8</v>
      </c>
      <c r="L2194" s="31">
        <f t="shared" si="360"/>
        <v>87.902822430083276</v>
      </c>
      <c r="M2194" s="33">
        <f t="shared" si="357"/>
        <v>3.9</v>
      </c>
      <c r="N2194" s="36">
        <f t="shared" si="361"/>
        <v>6.8992511647810021E-6</v>
      </c>
      <c r="Q2194" s="19">
        <v>45894</v>
      </c>
      <c r="R2194" s="17">
        <v>0.22222222222222221</v>
      </c>
      <c r="S2194" s="15">
        <v>-1.7200000000000006</v>
      </c>
      <c r="U2194" s="18">
        <v>3.9</v>
      </c>
      <c r="W2194" s="24"/>
      <c r="Z2194" s="21">
        <f t="shared" si="362"/>
        <v>3.1302352193130303</v>
      </c>
      <c r="AA2194" s="21">
        <f t="shared" si="363"/>
        <v>2.7515651064766606</v>
      </c>
      <c r="AB2194" s="21">
        <f t="shared" si="364"/>
        <v>0.16414123833168798</v>
      </c>
      <c r="AC2194" s="21">
        <f t="shared" si="365"/>
        <v>0.96</v>
      </c>
      <c r="AD2194" s="22">
        <f t="shared" si="366"/>
        <v>1.404E-2</v>
      </c>
      <c r="AE2194" s="22">
        <f t="shared" si="367"/>
        <v>0</v>
      </c>
    </row>
    <row r="2195" spans="1:31" ht="15.75" x14ac:dyDescent="0.25">
      <c r="A2195" s="11" t="s">
        <v>173</v>
      </c>
      <c r="B2195" s="11" t="s">
        <v>2376</v>
      </c>
      <c r="C2195" s="11">
        <v>0</v>
      </c>
      <c r="D2195" s="11">
        <v>84</v>
      </c>
      <c r="E2195" s="11">
        <v>25.1</v>
      </c>
      <c r="F2195" s="11">
        <v>1.4</v>
      </c>
      <c r="H2195" s="1">
        <v>45894</v>
      </c>
      <c r="I2195" s="2" t="s">
        <v>104</v>
      </c>
      <c r="J2195" s="3">
        <f t="shared" si="359"/>
        <v>23.384999999999998</v>
      </c>
      <c r="K2195" s="29">
        <v>24.96</v>
      </c>
      <c r="L2195" s="31">
        <f t="shared" si="360"/>
        <v>87.521293109611577</v>
      </c>
      <c r="M2195" s="33">
        <f t="shared" ref="M2195:M2258" si="368">U2195</f>
        <v>9.18</v>
      </c>
      <c r="N2195" s="36">
        <f t="shared" si="361"/>
        <v>7.1625662416777844E-6</v>
      </c>
      <c r="Q2195" s="19">
        <v>45894</v>
      </c>
      <c r="R2195" s="17">
        <v>0.22916666666666666</v>
      </c>
      <c r="S2195" s="15">
        <v>-1.7150000000000016</v>
      </c>
      <c r="U2195" s="18">
        <v>9.18</v>
      </c>
      <c r="W2195" s="24"/>
      <c r="Z2195" s="21">
        <f t="shared" si="362"/>
        <v>3.1602379654349582</v>
      </c>
      <c r="AA2195" s="21">
        <f t="shared" si="363"/>
        <v>2.7658811326895552</v>
      </c>
      <c r="AB2195" s="21">
        <f t="shared" si="364"/>
        <v>0.16479398358727021</v>
      </c>
      <c r="AC2195" s="21">
        <f t="shared" si="365"/>
        <v>0.96</v>
      </c>
      <c r="AD2195" s="22">
        <f t="shared" si="366"/>
        <v>3.3048000000000001E-2</v>
      </c>
      <c r="AE2195" s="22">
        <f t="shared" si="367"/>
        <v>0</v>
      </c>
    </row>
    <row r="2196" spans="1:31" ht="15.75" x14ac:dyDescent="0.25">
      <c r="A2196" s="11" t="s">
        <v>173</v>
      </c>
      <c r="B2196" s="11" t="s">
        <v>2377</v>
      </c>
      <c r="C2196" s="11">
        <v>0</v>
      </c>
      <c r="D2196" s="11">
        <v>84</v>
      </c>
      <c r="E2196" s="11">
        <v>25.1</v>
      </c>
      <c r="F2196" s="11">
        <v>1.5</v>
      </c>
      <c r="H2196" s="1">
        <v>45894</v>
      </c>
      <c r="I2196" s="2" t="s">
        <v>105</v>
      </c>
      <c r="J2196" s="3">
        <f t="shared" si="359"/>
        <v>23.43</v>
      </c>
      <c r="K2196" s="29">
        <v>25.16</v>
      </c>
      <c r="L2196" s="31">
        <f t="shared" si="360"/>
        <v>86.392026763557027</v>
      </c>
      <c r="M2196" s="33">
        <f t="shared" si="368"/>
        <v>21.13</v>
      </c>
      <c r="N2196" s="36">
        <f t="shared" si="361"/>
        <v>1.6611379978925436E-2</v>
      </c>
      <c r="Q2196" s="19">
        <v>45894</v>
      </c>
      <c r="R2196" s="17">
        <v>0.2361111111111111</v>
      </c>
      <c r="S2196" s="15">
        <v>-1.6700000000000017</v>
      </c>
      <c r="U2196" s="18">
        <v>21.13</v>
      </c>
      <c r="W2196" s="24"/>
      <c r="Z2196" s="21">
        <f t="shared" si="362"/>
        <v>3.1980938107547496</v>
      </c>
      <c r="AA2196" s="21">
        <f t="shared" si="363"/>
        <v>2.7628980609109042</v>
      </c>
      <c r="AB2196" s="21">
        <f t="shared" si="364"/>
        <v>0.16436546271702784</v>
      </c>
      <c r="AC2196" s="21">
        <f t="shared" si="365"/>
        <v>0.24</v>
      </c>
      <c r="AD2196" s="22">
        <f t="shared" si="366"/>
        <v>7.6067999999999997E-2</v>
      </c>
      <c r="AE2196" s="22">
        <f t="shared" si="367"/>
        <v>5.8572359999999997E-2</v>
      </c>
    </row>
    <row r="2197" spans="1:31" ht="15.75" x14ac:dyDescent="0.25">
      <c r="A2197" s="11" t="s">
        <v>173</v>
      </c>
      <c r="B2197" s="11" t="s">
        <v>2378</v>
      </c>
      <c r="C2197" s="11">
        <v>0</v>
      </c>
      <c r="D2197" s="11">
        <v>83</v>
      </c>
      <c r="E2197" s="11">
        <v>25.1</v>
      </c>
      <c r="F2197" s="11">
        <v>2.4</v>
      </c>
      <c r="H2197" s="1">
        <v>45894</v>
      </c>
      <c r="I2197" s="2" t="s">
        <v>106</v>
      </c>
      <c r="J2197" s="3">
        <f t="shared" si="359"/>
        <v>23.545000000000002</v>
      </c>
      <c r="K2197" s="29">
        <v>25.38</v>
      </c>
      <c r="L2197" s="31">
        <f t="shared" si="360"/>
        <v>85.662268992344409</v>
      </c>
      <c r="M2197" s="33">
        <f t="shared" si="368"/>
        <v>20.010000000000002</v>
      </c>
      <c r="N2197" s="36">
        <f t="shared" si="361"/>
        <v>1.5745877791392728E-2</v>
      </c>
      <c r="Q2197" s="19">
        <v>45894</v>
      </c>
      <c r="R2197" s="17">
        <v>0.24305555555555555</v>
      </c>
      <c r="S2197" s="15">
        <v>-1.5549999999999997</v>
      </c>
      <c r="U2197" s="18">
        <v>20.010000000000002</v>
      </c>
      <c r="W2197" s="24"/>
      <c r="Z2197" s="21">
        <f t="shared" si="362"/>
        <v>3.24019134388343</v>
      </c>
      <c r="AA2197" s="21">
        <f t="shared" si="363"/>
        <v>2.7756214248640827</v>
      </c>
      <c r="AB2197" s="21">
        <f t="shared" si="364"/>
        <v>0.16484590758920165</v>
      </c>
      <c r="AC2197" s="21">
        <f t="shared" si="365"/>
        <v>0.24</v>
      </c>
      <c r="AD2197" s="22">
        <f t="shared" si="366"/>
        <v>7.2036000000000003E-2</v>
      </c>
      <c r="AE2197" s="22">
        <f t="shared" si="367"/>
        <v>5.5467720000000005E-2</v>
      </c>
    </row>
    <row r="2198" spans="1:31" ht="15.75" x14ac:dyDescent="0.25">
      <c r="A2198" s="11" t="s">
        <v>173</v>
      </c>
      <c r="B2198" s="11" t="s">
        <v>2379</v>
      </c>
      <c r="C2198" s="11">
        <v>0</v>
      </c>
      <c r="D2198" s="11">
        <v>83</v>
      </c>
      <c r="E2198" s="11">
        <v>25.2</v>
      </c>
      <c r="F2198" s="11">
        <v>2.2999999999999998</v>
      </c>
      <c r="H2198" s="1">
        <v>45894</v>
      </c>
      <c r="I2198" s="2" t="s">
        <v>107</v>
      </c>
      <c r="J2198" s="3">
        <f t="shared" si="359"/>
        <v>23.914999999999999</v>
      </c>
      <c r="K2198" s="29">
        <v>25.55</v>
      </c>
      <c r="L2198" s="31">
        <f t="shared" si="360"/>
        <v>87.222341138178848</v>
      </c>
      <c r="M2198" s="33">
        <f t="shared" si="368"/>
        <v>26.58</v>
      </c>
      <c r="N2198" s="36">
        <f t="shared" si="361"/>
        <v>2.1081870786928157E-2</v>
      </c>
      <c r="Q2198" s="19">
        <v>45894</v>
      </c>
      <c r="R2198" s="17">
        <v>0.25</v>
      </c>
      <c r="S2198" s="15">
        <v>-1.2850000000000001</v>
      </c>
      <c r="U2198" s="18">
        <v>26.58</v>
      </c>
      <c r="W2198" s="24"/>
      <c r="Z2198" s="21">
        <f t="shared" si="362"/>
        <v>3.2730513461080708</v>
      </c>
      <c r="AA2198" s="21">
        <f t="shared" si="363"/>
        <v>2.8548320107301364</v>
      </c>
      <c r="AB2198" s="21">
        <f t="shared" si="364"/>
        <v>0.16933102962687752</v>
      </c>
      <c r="AC2198" s="21">
        <f t="shared" si="365"/>
        <v>0.24</v>
      </c>
      <c r="AD2198" s="22">
        <f t="shared" si="366"/>
        <v>9.5687999999999995E-2</v>
      </c>
      <c r="AE2198" s="22">
        <f t="shared" si="367"/>
        <v>7.3679759999999997E-2</v>
      </c>
    </row>
    <row r="2199" spans="1:31" ht="15.75" x14ac:dyDescent="0.25">
      <c r="A2199" s="11" t="s">
        <v>173</v>
      </c>
      <c r="B2199" s="11" t="s">
        <v>2380</v>
      </c>
      <c r="C2199" s="11">
        <v>1</v>
      </c>
      <c r="D2199" s="11">
        <v>83</v>
      </c>
      <c r="E2199" s="11">
        <v>25.2</v>
      </c>
      <c r="F2199" s="11">
        <v>1.9</v>
      </c>
      <c r="H2199" s="1">
        <v>45894</v>
      </c>
      <c r="I2199" s="2" t="s">
        <v>108</v>
      </c>
      <c r="J2199" s="3">
        <f t="shared" si="359"/>
        <v>24.049999999999997</v>
      </c>
      <c r="K2199" s="29">
        <v>25.74</v>
      </c>
      <c r="L2199" s="31">
        <f t="shared" si="360"/>
        <v>86.859030029186172</v>
      </c>
      <c r="M2199" s="33">
        <f t="shared" si="368"/>
        <v>33.08</v>
      </c>
      <c r="N2199" s="36">
        <f t="shared" si="361"/>
        <v>2.627987559296922E-2</v>
      </c>
      <c r="Q2199" s="19">
        <v>45894</v>
      </c>
      <c r="R2199" s="17">
        <v>0.25694444444444442</v>
      </c>
      <c r="S2199" s="15">
        <v>-1.1500000000000004</v>
      </c>
      <c r="U2199" s="18">
        <v>33.08</v>
      </c>
      <c r="W2199" s="24"/>
      <c r="Z2199" s="21">
        <f t="shared" si="362"/>
        <v>3.3101206572886546</v>
      </c>
      <c r="AA2199" s="21">
        <f t="shared" si="363"/>
        <v>2.8751386957166472</v>
      </c>
      <c r="AB2199" s="21">
        <f t="shared" si="364"/>
        <v>0.17028922230112978</v>
      </c>
      <c r="AC2199" s="21">
        <f t="shared" si="365"/>
        <v>0.24</v>
      </c>
      <c r="AD2199" s="22">
        <f t="shared" si="366"/>
        <v>0.119088</v>
      </c>
      <c r="AE2199" s="22">
        <f t="shared" si="367"/>
        <v>9.1697760000000003E-2</v>
      </c>
    </row>
    <row r="2200" spans="1:31" ht="15.75" x14ac:dyDescent="0.25">
      <c r="A2200" s="11" t="s">
        <v>173</v>
      </c>
      <c r="B2200" s="11" t="s">
        <v>2381</v>
      </c>
      <c r="C2200" s="11">
        <v>6</v>
      </c>
      <c r="D2200" s="11">
        <v>83</v>
      </c>
      <c r="E2200" s="11">
        <v>25.2</v>
      </c>
      <c r="F2200" s="11">
        <v>1.9</v>
      </c>
      <c r="H2200" s="1">
        <v>45894</v>
      </c>
      <c r="I2200" s="2" t="s">
        <v>109</v>
      </c>
      <c r="J2200" s="3">
        <f t="shared" si="359"/>
        <v>24.35</v>
      </c>
      <c r="K2200" s="29">
        <v>26.15</v>
      </c>
      <c r="L2200" s="31">
        <f t="shared" si="360"/>
        <v>86.152041062315718</v>
      </c>
      <c r="M2200" s="33">
        <f t="shared" si="368"/>
        <v>58.82</v>
      </c>
      <c r="N2200" s="36">
        <f t="shared" si="361"/>
        <v>4.6902601108615743E-2</v>
      </c>
      <c r="Q2200" s="19">
        <v>45894</v>
      </c>
      <c r="R2200" s="17">
        <v>0.2638888888888889</v>
      </c>
      <c r="S2200" s="15">
        <v>-0.84999999999999787</v>
      </c>
      <c r="U2200" s="18">
        <v>58.82</v>
      </c>
      <c r="W2200" s="24"/>
      <c r="Z2200" s="21">
        <f t="shared" si="362"/>
        <v>3.3913613310346111</v>
      </c>
      <c r="AA2200" s="21">
        <f t="shared" si="363"/>
        <v>2.921727006484435</v>
      </c>
      <c r="AB2200" s="21">
        <f t="shared" si="364"/>
        <v>0.17251036066526496</v>
      </c>
      <c r="AC2200" s="21">
        <f t="shared" si="365"/>
        <v>0.24</v>
      </c>
      <c r="AD2200" s="22">
        <f t="shared" si="366"/>
        <v>0.211752</v>
      </c>
      <c r="AE2200" s="22">
        <f t="shared" si="367"/>
        <v>0.16304904000000001</v>
      </c>
    </row>
    <row r="2201" spans="1:31" ht="15.75" x14ac:dyDescent="0.25">
      <c r="A2201" s="11" t="s">
        <v>173</v>
      </c>
      <c r="B2201" s="11" t="s">
        <v>2382</v>
      </c>
      <c r="C2201" s="11">
        <v>18</v>
      </c>
      <c r="D2201" s="11">
        <v>83</v>
      </c>
      <c r="E2201" s="11">
        <v>25.3</v>
      </c>
      <c r="F2201" s="11">
        <v>2.2999999999999998</v>
      </c>
      <c r="H2201" s="1">
        <v>45894</v>
      </c>
      <c r="I2201" s="2" t="s">
        <v>110</v>
      </c>
      <c r="J2201" s="3">
        <f t="shared" si="359"/>
        <v>24.72</v>
      </c>
      <c r="K2201" s="29">
        <v>26.38</v>
      </c>
      <c r="L2201" s="31">
        <f t="shared" si="360"/>
        <v>87.255617933142219</v>
      </c>
      <c r="M2201" s="33">
        <f t="shared" si="368"/>
        <v>39.32</v>
      </c>
      <c r="N2201" s="36">
        <f t="shared" si="361"/>
        <v>3.1581578803525183E-2</v>
      </c>
      <c r="Q2201" s="19">
        <v>45894</v>
      </c>
      <c r="R2201" s="17">
        <v>0.27083333333333331</v>
      </c>
      <c r="S2201" s="15">
        <v>-0.58000000000000185</v>
      </c>
      <c r="U2201" s="18">
        <v>39.32</v>
      </c>
      <c r="W2201" s="24"/>
      <c r="Z2201" s="21">
        <f t="shared" si="362"/>
        <v>3.437691762984572</v>
      </c>
      <c r="AA2201" s="21">
        <f t="shared" si="363"/>
        <v>2.9995791904289191</v>
      </c>
      <c r="AB2201" s="21">
        <f t="shared" si="364"/>
        <v>0.17679822725430624</v>
      </c>
      <c r="AC2201" s="21">
        <f t="shared" si="365"/>
        <v>0.24</v>
      </c>
      <c r="AD2201" s="22">
        <f t="shared" si="366"/>
        <v>0.14155200000000001</v>
      </c>
      <c r="AE2201" s="22">
        <f t="shared" si="367"/>
        <v>0.10899504000000002</v>
      </c>
    </row>
    <row r="2202" spans="1:31" ht="15.75" x14ac:dyDescent="0.25">
      <c r="A2202" s="11" t="s">
        <v>173</v>
      </c>
      <c r="B2202" s="11" t="s">
        <v>2383</v>
      </c>
      <c r="C2202" s="11">
        <v>35</v>
      </c>
      <c r="D2202" s="11">
        <v>83</v>
      </c>
      <c r="E2202" s="11">
        <v>25.4</v>
      </c>
      <c r="F2202" s="11">
        <v>2.5</v>
      </c>
      <c r="H2202" s="1">
        <v>45894</v>
      </c>
      <c r="I2202" s="2" t="s">
        <v>111</v>
      </c>
      <c r="J2202" s="3">
        <f t="shared" si="359"/>
        <v>25.049999999999997</v>
      </c>
      <c r="K2202" s="29">
        <v>26.62</v>
      </c>
      <c r="L2202" s="31">
        <f t="shared" si="360"/>
        <v>87.985069954832895</v>
      </c>
      <c r="M2202" s="33">
        <f t="shared" si="368"/>
        <v>45.27</v>
      </c>
      <c r="N2202" s="36">
        <f t="shared" si="361"/>
        <v>3.6575534316870544E-2</v>
      </c>
      <c r="Q2202" s="19">
        <v>45894</v>
      </c>
      <c r="R2202" s="17">
        <v>0.27777777777777779</v>
      </c>
      <c r="S2202" s="15">
        <v>-0.34999999999999964</v>
      </c>
      <c r="U2202" s="18">
        <v>45.27</v>
      </c>
      <c r="W2202" s="24"/>
      <c r="Z2202" s="21">
        <f t="shared" si="362"/>
        <v>3.48662359077227</v>
      </c>
      <c r="AA2202" s="21">
        <f t="shared" si="363"/>
        <v>3.0677082054026883</v>
      </c>
      <c r="AB2202" s="21">
        <f t="shared" si="364"/>
        <v>0.18048511768259837</v>
      </c>
      <c r="AC2202" s="21">
        <f t="shared" si="365"/>
        <v>0.24</v>
      </c>
      <c r="AD2202" s="22">
        <f t="shared" si="366"/>
        <v>0.16297200000000001</v>
      </c>
      <c r="AE2202" s="22">
        <f t="shared" si="367"/>
        <v>0.12548844000000001</v>
      </c>
    </row>
    <row r="2203" spans="1:31" ht="15.75" x14ac:dyDescent="0.25">
      <c r="A2203" s="11" t="s">
        <v>173</v>
      </c>
      <c r="B2203" s="11" t="s">
        <v>2384</v>
      </c>
      <c r="C2203" s="11">
        <v>42</v>
      </c>
      <c r="D2203" s="11">
        <v>82</v>
      </c>
      <c r="E2203" s="11">
        <v>25.6</v>
      </c>
      <c r="F2203" s="11">
        <v>3</v>
      </c>
      <c r="H2203" s="1">
        <v>45894</v>
      </c>
      <c r="I2203" s="2" t="s">
        <v>112</v>
      </c>
      <c r="J2203" s="3">
        <f t="shared" si="359"/>
        <v>25.28</v>
      </c>
      <c r="K2203" s="29">
        <v>27.02</v>
      </c>
      <c r="L2203" s="31">
        <f t="shared" si="360"/>
        <v>86.834800651498227</v>
      </c>
      <c r="M2203" s="33">
        <f t="shared" si="368"/>
        <v>51.78</v>
      </c>
      <c r="N2203" s="36">
        <f t="shared" si="361"/>
        <v>4.1922257697730787E-2</v>
      </c>
      <c r="Q2203" s="19">
        <v>45894</v>
      </c>
      <c r="R2203" s="17">
        <v>0.28472222222222221</v>
      </c>
      <c r="S2203" s="15">
        <v>-0.32000000000000028</v>
      </c>
      <c r="U2203" s="18">
        <v>51.78</v>
      </c>
      <c r="W2203" s="24"/>
      <c r="Z2203" s="21">
        <f t="shared" si="362"/>
        <v>3.5695256883752382</v>
      </c>
      <c r="AA2203" s="21">
        <f t="shared" si="363"/>
        <v>3.0995905157046577</v>
      </c>
      <c r="AB2203" s="21">
        <f t="shared" si="364"/>
        <v>0.18180935501973713</v>
      </c>
      <c r="AC2203" s="21">
        <f t="shared" si="365"/>
        <v>0.24</v>
      </c>
      <c r="AD2203" s="22">
        <f t="shared" si="366"/>
        <v>0.18640799999999999</v>
      </c>
      <c r="AE2203" s="22">
        <f t="shared" si="367"/>
        <v>0.14353415999999999</v>
      </c>
    </row>
    <row r="2204" spans="1:31" ht="15.75" x14ac:dyDescent="0.25">
      <c r="A2204" s="11" t="s">
        <v>173</v>
      </c>
      <c r="B2204" s="11" t="s">
        <v>2385</v>
      </c>
      <c r="C2204" s="11">
        <v>74</v>
      </c>
      <c r="D2204" s="11">
        <v>81</v>
      </c>
      <c r="E2204" s="11">
        <v>25.8</v>
      </c>
      <c r="F2204" s="11">
        <v>2.5</v>
      </c>
      <c r="H2204" s="1">
        <v>45894</v>
      </c>
      <c r="I2204" s="2" t="s">
        <v>113</v>
      </c>
      <c r="J2204" s="3">
        <f t="shared" si="359"/>
        <v>25.490000000000002</v>
      </c>
      <c r="K2204" s="29">
        <v>27.36</v>
      </c>
      <c r="L2204" s="31">
        <f t="shared" si="360"/>
        <v>85.982510995700821</v>
      </c>
      <c r="M2204" s="33">
        <f t="shared" si="368"/>
        <v>54.22</v>
      </c>
      <c r="N2204" s="36">
        <f t="shared" si="361"/>
        <v>4.399122709519377E-2</v>
      </c>
      <c r="Q2204" s="19">
        <v>45894</v>
      </c>
      <c r="R2204" s="17">
        <v>0.29166666666666669</v>
      </c>
      <c r="S2204" s="15">
        <v>-0.3100000000000005</v>
      </c>
      <c r="U2204" s="18">
        <v>54.22</v>
      </c>
      <c r="W2204" s="24"/>
      <c r="Z2204" s="21">
        <f t="shared" si="362"/>
        <v>3.6413371122130971</v>
      </c>
      <c r="AA2204" s="21">
        <f t="shared" si="363"/>
        <v>3.1309130828991609</v>
      </c>
      <c r="AB2204" s="21">
        <f t="shared" si="364"/>
        <v>0.18317506279814491</v>
      </c>
      <c r="AC2204" s="21">
        <f t="shared" si="365"/>
        <v>0.24</v>
      </c>
      <c r="AD2204" s="22">
        <f t="shared" si="366"/>
        <v>0.195192</v>
      </c>
      <c r="AE2204" s="22">
        <f t="shared" si="367"/>
        <v>0.15029784000000002</v>
      </c>
    </row>
    <row r="2205" spans="1:31" ht="15.75" x14ac:dyDescent="0.25">
      <c r="A2205" s="11" t="s">
        <v>173</v>
      </c>
      <c r="B2205" s="11" t="s">
        <v>2386</v>
      </c>
      <c r="C2205" s="11">
        <v>117</v>
      </c>
      <c r="D2205" s="11">
        <v>80</v>
      </c>
      <c r="E2205" s="11">
        <v>26</v>
      </c>
      <c r="F2205" s="11">
        <v>3.4</v>
      </c>
      <c r="H2205" s="1">
        <v>45894</v>
      </c>
      <c r="I2205" s="2" t="s">
        <v>114</v>
      </c>
      <c r="J2205" s="3">
        <f t="shared" si="359"/>
        <v>25.524999999999999</v>
      </c>
      <c r="K2205" s="29">
        <v>27.88</v>
      </c>
      <c r="L2205" s="31">
        <f t="shared" si="360"/>
        <v>82.689826639931525</v>
      </c>
      <c r="M2205" s="33">
        <f t="shared" si="368"/>
        <v>66.34</v>
      </c>
      <c r="N2205" s="36">
        <f t="shared" si="361"/>
        <v>5.3632900081737947E-2</v>
      </c>
      <c r="Q2205" s="19">
        <v>45894</v>
      </c>
      <c r="R2205" s="17">
        <v>0.2986111111111111</v>
      </c>
      <c r="S2205" s="15">
        <v>-0.47499999999999964</v>
      </c>
      <c r="U2205" s="18">
        <v>66.34</v>
      </c>
      <c r="W2205" s="24"/>
      <c r="Z2205" s="21">
        <f t="shared" si="362"/>
        <v>3.753599805359884</v>
      </c>
      <c r="AA2205" s="21">
        <f t="shared" si="363"/>
        <v>3.1038451718088953</v>
      </c>
      <c r="AB2205" s="21">
        <f t="shared" si="364"/>
        <v>0.1808799673147751</v>
      </c>
      <c r="AC2205" s="21">
        <f t="shared" si="365"/>
        <v>0.24</v>
      </c>
      <c r="AD2205" s="22">
        <f t="shared" si="366"/>
        <v>0.23882400000000001</v>
      </c>
      <c r="AE2205" s="22">
        <f t="shared" si="367"/>
        <v>0.18389448</v>
      </c>
    </row>
    <row r="2206" spans="1:31" ht="15.75" x14ac:dyDescent="0.25">
      <c r="A2206" s="11" t="s">
        <v>173</v>
      </c>
      <c r="B2206" s="11" t="s">
        <v>2387</v>
      </c>
      <c r="C2206" s="11">
        <v>180</v>
      </c>
      <c r="D2206" s="11">
        <v>79</v>
      </c>
      <c r="E2206" s="11">
        <v>26.3</v>
      </c>
      <c r="F2206" s="11">
        <v>3.6</v>
      </c>
      <c r="H2206" s="1">
        <v>45894</v>
      </c>
      <c r="I2206" s="2" t="s">
        <v>115</v>
      </c>
      <c r="J2206" s="3">
        <f t="shared" si="359"/>
        <v>25.9</v>
      </c>
      <c r="K2206" s="29">
        <v>28.43</v>
      </c>
      <c r="L2206" s="31">
        <f t="shared" si="360"/>
        <v>81.664022790380713</v>
      </c>
      <c r="M2206" s="33">
        <f t="shared" si="368"/>
        <v>105.8</v>
      </c>
      <c r="N2206" s="36">
        <f t="shared" si="361"/>
        <v>8.5902091539537082E-2</v>
      </c>
      <c r="Q2206" s="19">
        <v>45894</v>
      </c>
      <c r="R2206" s="17">
        <v>0.30555555555555558</v>
      </c>
      <c r="S2206" s="15">
        <v>-0.40000000000000036</v>
      </c>
      <c r="U2206" s="18">
        <v>105.8</v>
      </c>
      <c r="W2206" s="24"/>
      <c r="Z2206" s="21">
        <f t="shared" si="362"/>
        <v>3.8756065246070421</v>
      </c>
      <c r="AA2206" s="21">
        <f t="shared" si="363"/>
        <v>3.1649761955205764</v>
      </c>
      <c r="AB2206" s="21">
        <f t="shared" si="364"/>
        <v>0.18367972772742858</v>
      </c>
      <c r="AC2206" s="21">
        <f t="shared" si="365"/>
        <v>0.24</v>
      </c>
      <c r="AD2206" s="22">
        <f t="shared" si="366"/>
        <v>0.38088</v>
      </c>
      <c r="AE2206" s="22">
        <f t="shared" si="367"/>
        <v>0.29327760000000003</v>
      </c>
    </row>
    <row r="2207" spans="1:31" ht="15.75" x14ac:dyDescent="0.25">
      <c r="A2207" s="11" t="s">
        <v>173</v>
      </c>
      <c r="B2207" s="11" t="s">
        <v>2388</v>
      </c>
      <c r="C2207" s="11">
        <v>185</v>
      </c>
      <c r="D2207" s="11">
        <v>78</v>
      </c>
      <c r="E2207" s="11">
        <v>26.7</v>
      </c>
      <c r="F2207" s="11">
        <v>3.4</v>
      </c>
      <c r="H2207" s="1">
        <v>45894</v>
      </c>
      <c r="I2207" s="2" t="s">
        <v>116</v>
      </c>
      <c r="J2207" s="3">
        <f t="shared" si="359"/>
        <v>26.089999999999996</v>
      </c>
      <c r="K2207" s="29">
        <v>28.98</v>
      </c>
      <c r="L2207" s="31">
        <f t="shared" si="360"/>
        <v>79.417839276599636</v>
      </c>
      <c r="M2207" s="33">
        <f t="shared" si="368"/>
        <v>138.80000000000001</v>
      </c>
      <c r="N2207" s="36">
        <f t="shared" si="361"/>
        <v>0.11268836462450038</v>
      </c>
      <c r="Q2207" s="19">
        <v>45894</v>
      </c>
      <c r="R2207" s="17">
        <v>0.3125</v>
      </c>
      <c r="S2207" s="15">
        <v>-0.61000000000000121</v>
      </c>
      <c r="U2207" s="18">
        <v>138.80000000000001</v>
      </c>
      <c r="W2207" s="24"/>
      <c r="Z2207" s="21">
        <f t="shared" si="362"/>
        <v>4.0010502178185083</v>
      </c>
      <c r="AA2207" s="21">
        <f t="shared" si="363"/>
        <v>3.1775476313631423</v>
      </c>
      <c r="AB2207" s="21">
        <f t="shared" si="364"/>
        <v>0.18364830606066146</v>
      </c>
      <c r="AC2207" s="21">
        <f t="shared" si="365"/>
        <v>0.24</v>
      </c>
      <c r="AD2207" s="22">
        <f t="shared" si="366"/>
        <v>0.49968000000000007</v>
      </c>
      <c r="AE2207" s="22">
        <f t="shared" si="367"/>
        <v>0.38475360000000008</v>
      </c>
    </row>
    <row r="2208" spans="1:31" ht="15.75" x14ac:dyDescent="0.25">
      <c r="A2208" s="11" t="s">
        <v>173</v>
      </c>
      <c r="B2208" s="11" t="s">
        <v>2389</v>
      </c>
      <c r="C2208" s="11">
        <v>223</v>
      </c>
      <c r="D2208" s="11">
        <v>77</v>
      </c>
      <c r="E2208" s="11">
        <v>26.9</v>
      </c>
      <c r="F2208" s="11">
        <v>3.5</v>
      </c>
      <c r="H2208" s="1">
        <v>45894</v>
      </c>
      <c r="I2208" s="2" t="s">
        <v>117</v>
      </c>
      <c r="J2208" s="3">
        <f t="shared" si="359"/>
        <v>26.21</v>
      </c>
      <c r="K2208" s="29">
        <v>29.67</v>
      </c>
      <c r="L2208" s="31">
        <f t="shared" si="360"/>
        <v>75.941397189407226</v>
      </c>
      <c r="M2208" s="33">
        <f t="shared" si="368"/>
        <v>229.5</v>
      </c>
      <c r="N2208" s="36">
        <f t="shared" si="361"/>
        <v>0.18578387701189794</v>
      </c>
      <c r="Q2208" s="19">
        <v>45894</v>
      </c>
      <c r="R2208" s="17">
        <v>0.31944444444444442</v>
      </c>
      <c r="S2208" s="15">
        <v>-0.6899999999999995</v>
      </c>
      <c r="U2208" s="18">
        <v>229.5</v>
      </c>
      <c r="W2208" s="24"/>
      <c r="Z2208" s="21">
        <f t="shared" si="362"/>
        <v>4.1634099694488995</v>
      </c>
      <c r="AA2208" s="21">
        <f t="shared" si="363"/>
        <v>3.1617517015225669</v>
      </c>
      <c r="AB2208" s="21">
        <f t="shared" si="364"/>
        <v>0.18179201022921546</v>
      </c>
      <c r="AC2208" s="21">
        <f t="shared" si="365"/>
        <v>0.24</v>
      </c>
      <c r="AD2208" s="22">
        <f t="shared" si="366"/>
        <v>0.82620000000000005</v>
      </c>
      <c r="AE2208" s="22">
        <f t="shared" si="367"/>
        <v>0.63617400000000002</v>
      </c>
    </row>
    <row r="2209" spans="1:31" ht="15.75" x14ac:dyDescent="0.25">
      <c r="A2209" s="11" t="s">
        <v>173</v>
      </c>
      <c r="B2209" s="11" t="s">
        <v>2390</v>
      </c>
      <c r="C2209" s="11">
        <v>256</v>
      </c>
      <c r="D2209" s="11">
        <v>76</v>
      </c>
      <c r="E2209" s="11">
        <v>27.2</v>
      </c>
      <c r="F2209" s="11">
        <v>3.6</v>
      </c>
      <c r="H2209" s="1">
        <v>45894</v>
      </c>
      <c r="I2209" s="2" t="s">
        <v>118</v>
      </c>
      <c r="J2209" s="3">
        <f t="shared" si="359"/>
        <v>26.67</v>
      </c>
      <c r="K2209" s="29">
        <v>30.25</v>
      </c>
      <c r="L2209" s="31">
        <f t="shared" si="360"/>
        <v>75.430331003292835</v>
      </c>
      <c r="M2209" s="33">
        <f t="shared" si="368"/>
        <v>260.2</v>
      </c>
      <c r="N2209" s="36">
        <f t="shared" si="361"/>
        <v>0.21195629734973298</v>
      </c>
      <c r="Q2209" s="19">
        <v>45894</v>
      </c>
      <c r="R2209" s="17">
        <v>0.3263888888888889</v>
      </c>
      <c r="S2209" s="15">
        <v>-0.52999999999999936</v>
      </c>
      <c r="U2209" s="18">
        <v>260.2</v>
      </c>
      <c r="W2209" s="24"/>
      <c r="Z2209" s="21">
        <f t="shared" si="362"/>
        <v>4.3042888804135115</v>
      </c>
      <c r="AA2209" s="21">
        <f t="shared" si="363"/>
        <v>3.2467393498338391</v>
      </c>
      <c r="AB2209" s="21">
        <f t="shared" si="364"/>
        <v>0.18587007237673597</v>
      </c>
      <c r="AC2209" s="21">
        <f t="shared" si="365"/>
        <v>0.24</v>
      </c>
      <c r="AD2209" s="22">
        <f t="shared" si="366"/>
        <v>0.93672</v>
      </c>
      <c r="AE2209" s="22">
        <f t="shared" si="367"/>
        <v>0.72127439999999998</v>
      </c>
    </row>
    <row r="2210" spans="1:31" ht="15.75" x14ac:dyDescent="0.25">
      <c r="A2210" s="11" t="s">
        <v>173</v>
      </c>
      <c r="B2210" s="11" t="s">
        <v>2391</v>
      </c>
      <c r="C2210" s="11">
        <v>292</v>
      </c>
      <c r="D2210" s="11">
        <v>75</v>
      </c>
      <c r="E2210" s="11">
        <v>27.5</v>
      </c>
      <c r="F2210" s="11">
        <v>3.9</v>
      </c>
      <c r="H2210" s="1">
        <v>45894</v>
      </c>
      <c r="I2210" s="2" t="s">
        <v>119</v>
      </c>
      <c r="J2210" s="3">
        <f t="shared" si="359"/>
        <v>27.145000000000003</v>
      </c>
      <c r="K2210" s="29">
        <v>30.88</v>
      </c>
      <c r="L2210" s="31">
        <f t="shared" si="360"/>
        <v>74.73475224083586</v>
      </c>
      <c r="M2210" s="33">
        <f t="shared" si="368"/>
        <v>305.60000000000002</v>
      </c>
      <c r="N2210" s="36">
        <f t="shared" si="361"/>
        <v>0.25046220461000951</v>
      </c>
      <c r="Q2210" s="19">
        <v>45894</v>
      </c>
      <c r="R2210" s="17">
        <v>0.33333333333333331</v>
      </c>
      <c r="S2210" s="15">
        <v>-0.35499999999999865</v>
      </c>
      <c r="U2210" s="18">
        <v>305.60000000000002</v>
      </c>
      <c r="W2210" s="24"/>
      <c r="Z2210" s="21">
        <f t="shared" si="362"/>
        <v>4.4619910862253374</v>
      </c>
      <c r="AA2210" s="21">
        <f t="shared" si="363"/>
        <v>3.3346579832986865</v>
      </c>
      <c r="AB2210" s="21">
        <f t="shared" si="364"/>
        <v>0.19000738397906652</v>
      </c>
      <c r="AC2210" s="21">
        <f t="shared" si="365"/>
        <v>0.24</v>
      </c>
      <c r="AD2210" s="22">
        <f t="shared" si="366"/>
        <v>1.10016</v>
      </c>
      <c r="AE2210" s="22">
        <f t="shared" si="367"/>
        <v>0.84712320000000008</v>
      </c>
    </row>
    <row r="2211" spans="1:31" ht="15.75" x14ac:dyDescent="0.25">
      <c r="A2211" s="11" t="s">
        <v>173</v>
      </c>
      <c r="B2211" s="11" t="s">
        <v>2392</v>
      </c>
      <c r="C2211" s="11">
        <v>332</v>
      </c>
      <c r="D2211" s="11">
        <v>73</v>
      </c>
      <c r="E2211" s="11">
        <v>28</v>
      </c>
      <c r="F2211" s="11">
        <v>3</v>
      </c>
      <c r="H2211" s="1">
        <v>45894</v>
      </c>
      <c r="I2211" s="2" t="s">
        <v>120</v>
      </c>
      <c r="J2211" s="3">
        <f t="shared" si="359"/>
        <v>27.564999999999998</v>
      </c>
      <c r="K2211" s="29">
        <v>31.18</v>
      </c>
      <c r="L2211" s="31">
        <f t="shared" si="360"/>
        <v>75.622485085315901</v>
      </c>
      <c r="M2211" s="33">
        <f t="shared" si="368"/>
        <v>352.1</v>
      </c>
      <c r="N2211" s="36">
        <f t="shared" si="361"/>
        <v>0.29067363649807532</v>
      </c>
      <c r="Q2211" s="19">
        <v>45894</v>
      </c>
      <c r="R2211" s="17">
        <v>0.34027777777777779</v>
      </c>
      <c r="S2211" s="15">
        <v>-0.4350000000000005</v>
      </c>
      <c r="U2211" s="18">
        <v>352.1</v>
      </c>
      <c r="W2211" s="24"/>
      <c r="Z2211" s="21">
        <f t="shared" si="362"/>
        <v>4.5388359550380208</v>
      </c>
      <c r="AA2211" s="21">
        <f t="shared" si="363"/>
        <v>3.4323805431455829</v>
      </c>
      <c r="AB2211" s="21">
        <f t="shared" si="364"/>
        <v>0.19513874484254143</v>
      </c>
      <c r="AC2211" s="21">
        <f t="shared" si="365"/>
        <v>0.24</v>
      </c>
      <c r="AD2211" s="22">
        <f t="shared" si="366"/>
        <v>1.26756</v>
      </c>
      <c r="AE2211" s="22">
        <f t="shared" si="367"/>
        <v>0.97602120000000003</v>
      </c>
    </row>
    <row r="2212" spans="1:31" ht="15.75" x14ac:dyDescent="0.25">
      <c r="A2212" s="11" t="s">
        <v>173</v>
      </c>
      <c r="B2212" s="11" t="s">
        <v>2393</v>
      </c>
      <c r="C2212" s="11">
        <v>362</v>
      </c>
      <c r="D2212" s="11">
        <v>72</v>
      </c>
      <c r="E2212" s="11">
        <v>28.2</v>
      </c>
      <c r="F2212" s="11">
        <v>2.9</v>
      </c>
      <c r="H2212" s="1">
        <v>45894</v>
      </c>
      <c r="I2212" s="2" t="s">
        <v>121</v>
      </c>
      <c r="J2212" s="3">
        <f t="shared" si="359"/>
        <v>27.119999999999997</v>
      </c>
      <c r="K2212" s="29">
        <v>31.4</v>
      </c>
      <c r="L2212" s="31">
        <f t="shared" si="360"/>
        <v>71.613908474728845</v>
      </c>
      <c r="M2212" s="33">
        <f t="shared" si="368"/>
        <v>264.7</v>
      </c>
      <c r="N2212" s="36">
        <f t="shared" si="361"/>
        <v>0.21593057073316635</v>
      </c>
      <c r="Q2212" s="19">
        <v>45894</v>
      </c>
      <c r="R2212" s="17">
        <v>0.34722222222222221</v>
      </c>
      <c r="S2212" s="15">
        <v>-1.08</v>
      </c>
      <c r="U2212" s="18">
        <v>264.7</v>
      </c>
      <c r="W2212" s="24"/>
      <c r="Z2212" s="21">
        <f t="shared" si="362"/>
        <v>4.5959173166475438</v>
      </c>
      <c r="AA2212" s="21">
        <f t="shared" si="363"/>
        <v>3.291316020718186</v>
      </c>
      <c r="AB2212" s="21">
        <f t="shared" si="364"/>
        <v>0.18681261724119769</v>
      </c>
      <c r="AC2212" s="21">
        <f t="shared" si="365"/>
        <v>0.24</v>
      </c>
      <c r="AD2212" s="22">
        <f t="shared" si="366"/>
        <v>0.95291999999999999</v>
      </c>
      <c r="AE2212" s="22">
        <f t="shared" si="367"/>
        <v>0.73374839999999997</v>
      </c>
    </row>
    <row r="2213" spans="1:31" ht="15.75" x14ac:dyDescent="0.25">
      <c r="A2213" s="11" t="s">
        <v>173</v>
      </c>
      <c r="B2213" s="11" t="s">
        <v>2394</v>
      </c>
      <c r="C2213" s="11">
        <v>402</v>
      </c>
      <c r="D2213" s="11">
        <v>71</v>
      </c>
      <c r="E2213" s="11">
        <v>28.4</v>
      </c>
      <c r="F2213" s="11">
        <v>3.1</v>
      </c>
      <c r="H2213" s="1">
        <v>45894</v>
      </c>
      <c r="I2213" s="2" t="s">
        <v>122</v>
      </c>
      <c r="J2213" s="3">
        <f t="shared" si="359"/>
        <v>27.185000000000002</v>
      </c>
      <c r="K2213" s="29">
        <v>32.380000000000003</v>
      </c>
      <c r="L2213" s="31">
        <f t="shared" si="360"/>
        <v>66.718232374368384</v>
      </c>
      <c r="M2213" s="33">
        <f t="shared" si="368"/>
        <v>550.20000000000005</v>
      </c>
      <c r="N2213" s="36">
        <f t="shared" si="361"/>
        <v>0.44596003346224117</v>
      </c>
      <c r="Q2213" s="19">
        <v>45894</v>
      </c>
      <c r="R2213" s="17">
        <v>0.35416666666666669</v>
      </c>
      <c r="S2213" s="15">
        <v>-1.2149999999999981</v>
      </c>
      <c r="U2213" s="18">
        <v>550.20000000000005</v>
      </c>
      <c r="W2213" s="24"/>
      <c r="Z2213" s="21">
        <f t="shared" si="362"/>
        <v>4.8578337563637977</v>
      </c>
      <c r="AA2213" s="21">
        <f t="shared" si="363"/>
        <v>3.2410608139313068</v>
      </c>
      <c r="AB2213" s="21">
        <f t="shared" si="364"/>
        <v>0.18262559970174963</v>
      </c>
      <c r="AC2213" s="21">
        <f t="shared" si="365"/>
        <v>0.24</v>
      </c>
      <c r="AD2213" s="22">
        <f t="shared" si="366"/>
        <v>1.9807200000000003</v>
      </c>
      <c r="AE2213" s="22">
        <f t="shared" si="367"/>
        <v>1.5251544000000001</v>
      </c>
    </row>
    <row r="2214" spans="1:31" ht="15.75" x14ac:dyDescent="0.25">
      <c r="A2214" s="11" t="s">
        <v>173</v>
      </c>
      <c r="B2214" s="11" t="s">
        <v>2395</v>
      </c>
      <c r="C2214" s="11">
        <v>442</v>
      </c>
      <c r="D2214" s="11">
        <v>70</v>
      </c>
      <c r="E2214" s="11">
        <v>28.7</v>
      </c>
      <c r="F2214" s="11">
        <v>3.7</v>
      </c>
      <c r="H2214" s="1">
        <v>45894</v>
      </c>
      <c r="I2214" s="2" t="s">
        <v>123</v>
      </c>
      <c r="J2214" s="3">
        <f t="shared" si="359"/>
        <v>27.52</v>
      </c>
      <c r="K2214" s="29">
        <v>32.729999999999997</v>
      </c>
      <c r="L2214" s="31">
        <f t="shared" si="360"/>
        <v>66.83298465272442</v>
      </c>
      <c r="M2214" s="33">
        <f t="shared" si="368"/>
        <v>385.6</v>
      </c>
      <c r="N2214" s="36">
        <f t="shared" si="361"/>
        <v>0.31421339089661865</v>
      </c>
      <c r="Q2214" s="19">
        <v>45894</v>
      </c>
      <c r="R2214" s="17">
        <v>0.3611111111111111</v>
      </c>
      <c r="S2214" s="15">
        <v>-1.1799999999999997</v>
      </c>
      <c r="U2214" s="18">
        <v>385.6</v>
      </c>
      <c r="W2214" s="24"/>
      <c r="Z2214" s="21">
        <f t="shared" si="362"/>
        <v>4.9544664655351314</v>
      </c>
      <c r="AA2214" s="21">
        <f t="shared" si="363"/>
        <v>3.3112178125354728</v>
      </c>
      <c r="AB2214" s="21">
        <f t="shared" si="364"/>
        <v>0.18609541402712282</v>
      </c>
      <c r="AC2214" s="21">
        <f t="shared" si="365"/>
        <v>0.24</v>
      </c>
      <c r="AD2214" s="22">
        <f t="shared" si="366"/>
        <v>1.3881600000000001</v>
      </c>
      <c r="AE2214" s="22">
        <f t="shared" si="367"/>
        <v>1.0688832000000001</v>
      </c>
    </row>
    <row r="2215" spans="1:31" ht="15.75" x14ac:dyDescent="0.25">
      <c r="A2215" s="11" t="s">
        <v>173</v>
      </c>
      <c r="B2215" s="11" t="s">
        <v>2396</v>
      </c>
      <c r="C2215" s="11">
        <v>490</v>
      </c>
      <c r="D2215" s="11">
        <v>69</v>
      </c>
      <c r="E2215" s="11">
        <v>28.9</v>
      </c>
      <c r="F2215" s="11">
        <v>3.7</v>
      </c>
      <c r="H2215" s="1">
        <v>45894</v>
      </c>
      <c r="I2215" s="2" t="s">
        <v>124</v>
      </c>
      <c r="J2215" s="3">
        <f t="shared" si="359"/>
        <v>27.83</v>
      </c>
      <c r="K2215" s="29">
        <v>32.369999999999997</v>
      </c>
      <c r="L2215" s="31">
        <f t="shared" si="360"/>
        <v>70.545443224553267</v>
      </c>
      <c r="M2215" s="33">
        <f t="shared" si="368"/>
        <v>391</v>
      </c>
      <c r="N2215" s="36">
        <f t="shared" si="361"/>
        <v>0.32183077220342793</v>
      </c>
      <c r="Q2215" s="19">
        <v>45894</v>
      </c>
      <c r="R2215" s="17">
        <v>0.36805555555555558</v>
      </c>
      <c r="S2215" s="15">
        <v>-1.0700000000000003</v>
      </c>
      <c r="U2215" s="18">
        <v>391</v>
      </c>
      <c r="W2215" s="24"/>
      <c r="Z2215" s="21">
        <f t="shared" si="362"/>
        <v>4.855097045043494</v>
      </c>
      <c r="AA2215" s="21">
        <f t="shared" si="363"/>
        <v>3.4250497294081219</v>
      </c>
      <c r="AB2215" s="21">
        <f t="shared" si="364"/>
        <v>0.19300722441726886</v>
      </c>
      <c r="AC2215" s="21">
        <f t="shared" si="365"/>
        <v>0.24</v>
      </c>
      <c r="AD2215" s="22">
        <f t="shared" si="366"/>
        <v>1.4076</v>
      </c>
      <c r="AE2215" s="22">
        <f t="shared" si="367"/>
        <v>1.083852</v>
      </c>
    </row>
    <row r="2216" spans="1:31" ht="15.75" x14ac:dyDescent="0.25">
      <c r="A2216" s="11" t="s">
        <v>173</v>
      </c>
      <c r="B2216" s="11" t="s">
        <v>2397</v>
      </c>
      <c r="C2216" s="11">
        <v>332</v>
      </c>
      <c r="D2216" s="11">
        <v>67</v>
      </c>
      <c r="E2216" s="11">
        <v>29.2</v>
      </c>
      <c r="F2216" s="11">
        <v>3.7</v>
      </c>
      <c r="H2216" s="1">
        <v>45894</v>
      </c>
      <c r="I2216" s="2" t="s">
        <v>125</v>
      </c>
      <c r="J2216" s="3">
        <f t="shared" si="359"/>
        <v>28.14</v>
      </c>
      <c r="K2216" s="29">
        <v>33.36</v>
      </c>
      <c r="L2216" s="31">
        <f t="shared" si="360"/>
        <v>67.130504088897794</v>
      </c>
      <c r="M2216" s="33">
        <f t="shared" si="368"/>
        <v>391.5</v>
      </c>
      <c r="N2216" s="36">
        <f t="shared" si="361"/>
        <v>0.32212710430161667</v>
      </c>
      <c r="Q2216" s="19">
        <v>45894</v>
      </c>
      <c r="R2216" s="17">
        <v>0.375</v>
      </c>
      <c r="S2216" s="15">
        <v>-1.0600000000000005</v>
      </c>
      <c r="U2216" s="18">
        <v>391.5</v>
      </c>
      <c r="W2216" s="24"/>
      <c r="Z2216" s="21">
        <f t="shared" si="362"/>
        <v>5.1326161062913753</v>
      </c>
      <c r="AA2216" s="21">
        <f t="shared" si="363"/>
        <v>3.4455510651013581</v>
      </c>
      <c r="AB2216" s="21">
        <f t="shared" si="364"/>
        <v>0.19274471998603993</v>
      </c>
      <c r="AC2216" s="21">
        <f t="shared" si="365"/>
        <v>0.24</v>
      </c>
      <c r="AD2216" s="22">
        <f t="shared" si="366"/>
        <v>1.4094</v>
      </c>
      <c r="AE2216" s="22">
        <f t="shared" si="367"/>
        <v>1.0852379999999999</v>
      </c>
    </row>
    <row r="2217" spans="1:31" ht="15.75" x14ac:dyDescent="0.25">
      <c r="A2217" s="11" t="s">
        <v>173</v>
      </c>
      <c r="B2217" s="11" t="s">
        <v>2398</v>
      </c>
      <c r="C2217" s="11">
        <v>509</v>
      </c>
      <c r="D2217" s="11">
        <v>66</v>
      </c>
      <c r="E2217" s="11">
        <v>29.4</v>
      </c>
      <c r="F2217" s="11">
        <v>3</v>
      </c>
      <c r="H2217" s="1">
        <v>45894</v>
      </c>
      <c r="I2217" s="2" t="s">
        <v>126</v>
      </c>
      <c r="J2217" s="3">
        <f t="shared" si="359"/>
        <v>28.174999999999997</v>
      </c>
      <c r="K2217" s="29">
        <v>33.46</v>
      </c>
      <c r="L2217" s="31">
        <f t="shared" si="360"/>
        <v>66.81822428752146</v>
      </c>
      <c r="M2217" s="33">
        <f t="shared" si="368"/>
        <v>457.1</v>
      </c>
      <c r="N2217" s="36">
        <f t="shared" si="361"/>
        <v>0.37611815600518217</v>
      </c>
      <c r="Q2217" s="19">
        <v>45894</v>
      </c>
      <c r="R2217" s="17">
        <v>0.38194444444444442</v>
      </c>
      <c r="S2217" s="15">
        <v>-1.2249999999999996</v>
      </c>
      <c r="U2217" s="18">
        <v>457.1</v>
      </c>
      <c r="W2217" s="24"/>
      <c r="Z2217" s="21">
        <f t="shared" si="362"/>
        <v>5.1613990473707707</v>
      </c>
      <c r="AA2217" s="21">
        <f t="shared" si="363"/>
        <v>3.4487551918461974</v>
      </c>
      <c r="AB2217" s="21">
        <f t="shared" si="364"/>
        <v>0.19278148019384367</v>
      </c>
      <c r="AC2217" s="21">
        <f t="shared" si="365"/>
        <v>0.24</v>
      </c>
      <c r="AD2217" s="22">
        <f t="shared" si="366"/>
        <v>1.6455599999999999</v>
      </c>
      <c r="AE2217" s="22">
        <f t="shared" si="367"/>
        <v>1.2670812</v>
      </c>
    </row>
    <row r="2218" spans="1:31" ht="15.75" x14ac:dyDescent="0.25">
      <c r="A2218" s="11" t="s">
        <v>173</v>
      </c>
      <c r="B2218" s="11" t="s">
        <v>2399</v>
      </c>
      <c r="C2218" s="11">
        <v>393</v>
      </c>
      <c r="D2218" s="11">
        <v>63</v>
      </c>
      <c r="E2218" s="11">
        <v>29.7</v>
      </c>
      <c r="F2218" s="11">
        <v>3.5</v>
      </c>
      <c r="H2218" s="1">
        <v>45894</v>
      </c>
      <c r="I2218" s="2" t="s">
        <v>127</v>
      </c>
      <c r="J2218" s="3">
        <f t="shared" si="359"/>
        <v>28.145</v>
      </c>
      <c r="K2218" s="29">
        <v>32.46</v>
      </c>
      <c r="L2218" s="31">
        <f t="shared" si="360"/>
        <v>71.928728546934977</v>
      </c>
      <c r="M2218" s="33">
        <f t="shared" si="368"/>
        <v>338</v>
      </c>
      <c r="N2218" s="36">
        <f t="shared" si="361"/>
        <v>0.28000301068596489</v>
      </c>
      <c r="Q2218" s="19">
        <v>45894</v>
      </c>
      <c r="R2218" s="17">
        <v>0.3888888888888889</v>
      </c>
      <c r="S2218" s="15">
        <v>-1.5549999999999997</v>
      </c>
      <c r="U2218" s="18">
        <v>338</v>
      </c>
      <c r="W2218" s="24"/>
      <c r="Z2218" s="21">
        <f t="shared" si="362"/>
        <v>4.8797757150354979</v>
      </c>
      <c r="AA2218" s="21">
        <f t="shared" si="363"/>
        <v>3.5099606277671382</v>
      </c>
      <c r="AB2218" s="21">
        <f t="shared" si="364"/>
        <v>0.19766013746476335</v>
      </c>
      <c r="AC2218" s="21">
        <f t="shared" si="365"/>
        <v>0.24</v>
      </c>
      <c r="AD2218" s="22">
        <f t="shared" si="366"/>
        <v>1.2168000000000001</v>
      </c>
      <c r="AE2218" s="22">
        <f t="shared" si="367"/>
        <v>0.9369360000000001</v>
      </c>
    </row>
    <row r="2219" spans="1:31" ht="15.75" x14ac:dyDescent="0.25">
      <c r="A2219" s="11" t="s">
        <v>173</v>
      </c>
      <c r="B2219" s="11" t="s">
        <v>2400</v>
      </c>
      <c r="C2219" s="11">
        <v>560</v>
      </c>
      <c r="D2219" s="11">
        <v>64</v>
      </c>
      <c r="E2219" s="11">
        <v>29.6</v>
      </c>
      <c r="F2219" s="11">
        <v>3.4</v>
      </c>
      <c r="H2219" s="1">
        <v>45894</v>
      </c>
      <c r="I2219" s="2" t="s">
        <v>128</v>
      </c>
      <c r="J2219" s="3">
        <f t="shared" si="359"/>
        <v>27.89</v>
      </c>
      <c r="K2219" s="29">
        <v>33.07</v>
      </c>
      <c r="L2219" s="31">
        <f t="shared" si="360"/>
        <v>67.196679974174785</v>
      </c>
      <c r="M2219" s="33">
        <f t="shared" si="368"/>
        <v>445.5</v>
      </c>
      <c r="N2219" s="36">
        <f t="shared" si="361"/>
        <v>0.36524063118412531</v>
      </c>
      <c r="Q2219" s="19">
        <v>45894</v>
      </c>
      <c r="R2219" s="17">
        <v>0.39583333333333331</v>
      </c>
      <c r="S2219" s="15">
        <v>-1.7099999999999991</v>
      </c>
      <c r="U2219" s="18">
        <v>445.5</v>
      </c>
      <c r="W2219" s="24"/>
      <c r="Z2219" s="21">
        <f t="shared" si="362"/>
        <v>5.0499319267719915</v>
      </c>
      <c r="AA2219" s="21">
        <f t="shared" si="363"/>
        <v>3.3933865957466538</v>
      </c>
      <c r="AB2219" s="21">
        <f t="shared" si="364"/>
        <v>0.1902340666640136</v>
      </c>
      <c r="AC2219" s="21">
        <f t="shared" si="365"/>
        <v>0.24</v>
      </c>
      <c r="AD2219" s="22">
        <f t="shared" si="366"/>
        <v>1.6037999999999999</v>
      </c>
      <c r="AE2219" s="22">
        <f t="shared" si="367"/>
        <v>1.234926</v>
      </c>
    </row>
    <row r="2220" spans="1:31" ht="15.75" x14ac:dyDescent="0.25">
      <c r="A2220" s="11" t="s">
        <v>173</v>
      </c>
      <c r="B2220" s="11" t="s">
        <v>2401</v>
      </c>
      <c r="C2220" s="11">
        <v>477</v>
      </c>
      <c r="D2220" s="11">
        <v>61</v>
      </c>
      <c r="E2220" s="11">
        <v>30.3</v>
      </c>
      <c r="F2220" s="11">
        <v>3.4</v>
      </c>
      <c r="H2220" s="1">
        <v>45894</v>
      </c>
      <c r="I2220" s="2" t="s">
        <v>129</v>
      </c>
      <c r="J2220" s="3">
        <f t="shared" si="359"/>
        <v>28.184999999999999</v>
      </c>
      <c r="K2220" s="29">
        <v>34.22</v>
      </c>
      <c r="L2220" s="31">
        <f t="shared" si="360"/>
        <v>63.113604156644023</v>
      </c>
      <c r="M2220" s="33">
        <f t="shared" si="368"/>
        <v>497.8</v>
      </c>
      <c r="N2220" s="36">
        <f t="shared" si="361"/>
        <v>0.40733611795710695</v>
      </c>
      <c r="Q2220" s="19">
        <v>45894</v>
      </c>
      <c r="R2220" s="17">
        <v>0.40277777777777779</v>
      </c>
      <c r="S2220" s="15">
        <v>-2.115000000000002</v>
      </c>
      <c r="U2220" s="18">
        <v>497.8</v>
      </c>
      <c r="W2220" s="24"/>
      <c r="Z2220" s="21">
        <f t="shared" si="362"/>
        <v>5.384764967270284</v>
      </c>
      <c r="AA2220" s="21">
        <f t="shared" si="363"/>
        <v>3.3985192462086089</v>
      </c>
      <c r="AB2220" s="21">
        <f t="shared" si="364"/>
        <v>0.18891134401951226</v>
      </c>
      <c r="AC2220" s="21">
        <f t="shared" si="365"/>
        <v>0.24</v>
      </c>
      <c r="AD2220" s="22">
        <f t="shared" si="366"/>
        <v>1.7920799999999999</v>
      </c>
      <c r="AE2220" s="22">
        <f t="shared" si="367"/>
        <v>1.3799016</v>
      </c>
    </row>
    <row r="2221" spans="1:31" ht="15.75" x14ac:dyDescent="0.25">
      <c r="A2221" s="11" t="s">
        <v>173</v>
      </c>
      <c r="B2221" s="11" t="s">
        <v>2402</v>
      </c>
      <c r="C2221" s="11">
        <v>617</v>
      </c>
      <c r="D2221" s="11">
        <v>58</v>
      </c>
      <c r="E2221" s="11">
        <v>30.8</v>
      </c>
      <c r="F2221" s="11">
        <v>3.8</v>
      </c>
      <c r="H2221" s="1">
        <v>45894</v>
      </c>
      <c r="I2221" s="2" t="s">
        <v>130</v>
      </c>
      <c r="J2221" s="3">
        <f t="shared" si="359"/>
        <v>28.35</v>
      </c>
      <c r="K2221" s="29">
        <v>34.08</v>
      </c>
      <c r="L2221" s="31">
        <f t="shared" si="360"/>
        <v>64.693710104526673</v>
      </c>
      <c r="M2221" s="33">
        <f t="shared" si="368"/>
        <v>494</v>
      </c>
      <c r="N2221" s="36">
        <f t="shared" si="361"/>
        <v>0.40622573568826259</v>
      </c>
      <c r="Q2221" s="19">
        <v>45894</v>
      </c>
      <c r="R2221" s="17">
        <v>0.40972222222222221</v>
      </c>
      <c r="S2221" s="15">
        <v>-2.4499999999999993</v>
      </c>
      <c r="U2221" s="18">
        <v>494</v>
      </c>
      <c r="W2221" s="24"/>
      <c r="Z2221" s="21">
        <f t="shared" si="362"/>
        <v>5.3429996778277085</v>
      </c>
      <c r="AA2221" s="21">
        <f t="shared" si="363"/>
        <v>3.4565847224596515</v>
      </c>
      <c r="AB2221" s="21">
        <f t="shared" si="364"/>
        <v>0.19233728614372586</v>
      </c>
      <c r="AC2221" s="21">
        <f t="shared" si="365"/>
        <v>0.24</v>
      </c>
      <c r="AD2221" s="22">
        <f t="shared" si="366"/>
        <v>1.7784</v>
      </c>
      <c r="AE2221" s="22">
        <f t="shared" si="367"/>
        <v>1.3693679999999999</v>
      </c>
    </row>
    <row r="2222" spans="1:31" ht="15.75" x14ac:dyDescent="0.25">
      <c r="A2222" s="11" t="s">
        <v>173</v>
      </c>
      <c r="B2222" s="11" t="s">
        <v>2403</v>
      </c>
      <c r="C2222" s="11">
        <v>560</v>
      </c>
      <c r="D2222" s="11">
        <v>57</v>
      </c>
      <c r="E2222" s="11">
        <v>30.9</v>
      </c>
      <c r="F2222" s="11">
        <v>2.8</v>
      </c>
      <c r="H2222" s="1">
        <v>45894</v>
      </c>
      <c r="I2222" s="2" t="s">
        <v>131</v>
      </c>
      <c r="J2222" s="3">
        <f t="shared" si="359"/>
        <v>28.59</v>
      </c>
      <c r="K2222" s="29">
        <v>34.130000000000003</v>
      </c>
      <c r="L2222" s="31">
        <f t="shared" si="360"/>
        <v>65.769695601307802</v>
      </c>
      <c r="M2222" s="33">
        <f t="shared" si="368"/>
        <v>422.4</v>
      </c>
      <c r="N2222" s="36">
        <f t="shared" si="361"/>
        <v>0.34913590810760897</v>
      </c>
      <c r="Q2222" s="19">
        <v>45894</v>
      </c>
      <c r="R2222" s="17">
        <v>0.41666666666666669</v>
      </c>
      <c r="S2222" s="15">
        <v>-2.3099999999999987</v>
      </c>
      <c r="U2222" s="18">
        <v>422.4</v>
      </c>
      <c r="W2222" s="24"/>
      <c r="Z2222" s="21">
        <f t="shared" si="362"/>
        <v>5.3578834749432662</v>
      </c>
      <c r="AA2222" s="21">
        <f t="shared" si="363"/>
        <v>3.5238636521429587</v>
      </c>
      <c r="AB2222" s="21">
        <f t="shared" si="364"/>
        <v>0.19600870380256646</v>
      </c>
      <c r="AC2222" s="21">
        <f t="shared" si="365"/>
        <v>0.24</v>
      </c>
      <c r="AD2222" s="22">
        <f t="shared" si="366"/>
        <v>1.52064</v>
      </c>
      <c r="AE2222" s="22">
        <f t="shared" si="367"/>
        <v>1.1708928000000001</v>
      </c>
    </row>
    <row r="2223" spans="1:31" ht="15.75" x14ac:dyDescent="0.25">
      <c r="A2223" s="11" t="s">
        <v>173</v>
      </c>
      <c r="B2223" s="11" t="s">
        <v>2404</v>
      </c>
      <c r="C2223" s="11">
        <v>592</v>
      </c>
      <c r="D2223" s="11">
        <v>57</v>
      </c>
      <c r="E2223" s="11">
        <v>31</v>
      </c>
      <c r="F2223" s="11">
        <v>4.4000000000000004</v>
      </c>
      <c r="H2223" s="1">
        <v>45894</v>
      </c>
      <c r="I2223" s="2" t="s">
        <v>132</v>
      </c>
      <c r="J2223" s="3">
        <f t="shared" si="359"/>
        <v>28.524999999999999</v>
      </c>
      <c r="K2223" s="29">
        <v>33.74</v>
      </c>
      <c r="L2223" s="31">
        <f t="shared" si="360"/>
        <v>67.367786899256814</v>
      </c>
      <c r="M2223" s="33">
        <f t="shared" si="368"/>
        <v>393.9</v>
      </c>
      <c r="N2223" s="36">
        <f t="shared" si="361"/>
        <v>0.32603067447292244</v>
      </c>
      <c r="Q2223" s="19">
        <v>45894</v>
      </c>
      <c r="R2223" s="17">
        <v>0.4236111111111111</v>
      </c>
      <c r="S2223" s="15">
        <v>-2.4750000000000014</v>
      </c>
      <c r="U2223" s="18">
        <v>393.9</v>
      </c>
      <c r="W2223" s="24"/>
      <c r="Z2223" s="21">
        <f t="shared" si="362"/>
        <v>5.2427377843427365</v>
      </c>
      <c r="AA2223" s="21">
        <f t="shared" si="363"/>
        <v>3.5319164182428326</v>
      </c>
      <c r="AB2223" s="21">
        <f t="shared" si="364"/>
        <v>0.19702239513618744</v>
      </c>
      <c r="AC2223" s="21">
        <f t="shared" si="365"/>
        <v>0.24</v>
      </c>
      <c r="AD2223" s="22">
        <f t="shared" si="366"/>
        <v>1.41804</v>
      </c>
      <c r="AE2223" s="22">
        <f t="shared" si="367"/>
        <v>1.0918908000000001</v>
      </c>
    </row>
    <row r="2224" spans="1:31" ht="15.75" x14ac:dyDescent="0.25">
      <c r="A2224" s="11" t="s">
        <v>173</v>
      </c>
      <c r="B2224" s="11" t="s">
        <v>2405</v>
      </c>
      <c r="C2224" s="11">
        <v>718</v>
      </c>
      <c r="D2224" s="11">
        <v>55</v>
      </c>
      <c r="E2224" s="11">
        <v>31.3</v>
      </c>
      <c r="F2224" s="11">
        <v>3.7</v>
      </c>
      <c r="H2224" s="1">
        <v>45894</v>
      </c>
      <c r="I2224" s="2" t="s">
        <v>133</v>
      </c>
      <c r="J2224" s="3">
        <f t="shared" si="359"/>
        <v>28.965</v>
      </c>
      <c r="K2224" s="29">
        <v>33.74</v>
      </c>
      <c r="L2224" s="31">
        <f t="shared" si="360"/>
        <v>69.869910288728605</v>
      </c>
      <c r="M2224" s="33">
        <f t="shared" si="368"/>
        <v>421.6</v>
      </c>
      <c r="N2224" s="36">
        <f t="shared" si="361"/>
        <v>0.35233713454732679</v>
      </c>
      <c r="Q2224" s="19">
        <v>45894</v>
      </c>
      <c r="R2224" s="17">
        <v>0.43055555555555558</v>
      </c>
      <c r="S2224" s="15">
        <v>-2.3350000000000009</v>
      </c>
      <c r="U2224" s="18">
        <v>421.6</v>
      </c>
      <c r="W2224" s="24"/>
      <c r="Z2224" s="21">
        <f t="shared" si="362"/>
        <v>5.2427377843427365</v>
      </c>
      <c r="AA2224" s="21">
        <f t="shared" si="363"/>
        <v>3.6630961865935481</v>
      </c>
      <c r="AB2224" s="21">
        <f t="shared" si="364"/>
        <v>0.20434005192454557</v>
      </c>
      <c r="AC2224" s="21">
        <f t="shared" si="365"/>
        <v>0.24</v>
      </c>
      <c r="AD2224" s="22">
        <f t="shared" si="366"/>
        <v>1.51776</v>
      </c>
      <c r="AE2224" s="22">
        <f t="shared" si="367"/>
        <v>1.1686752</v>
      </c>
    </row>
    <row r="2225" spans="1:31" ht="15.75" x14ac:dyDescent="0.25">
      <c r="A2225" s="11" t="s">
        <v>173</v>
      </c>
      <c r="B2225" s="11" t="s">
        <v>2406</v>
      </c>
      <c r="C2225" s="11">
        <v>623</v>
      </c>
      <c r="D2225" s="11">
        <v>56</v>
      </c>
      <c r="E2225" s="11">
        <v>31.6</v>
      </c>
      <c r="F2225" s="11">
        <v>3.8</v>
      </c>
      <c r="H2225" s="1">
        <v>45894</v>
      </c>
      <c r="I2225" s="2" t="s">
        <v>134</v>
      </c>
      <c r="J2225" s="3">
        <f t="shared" si="359"/>
        <v>28.785000000000004</v>
      </c>
      <c r="K2225" s="29">
        <v>34.01</v>
      </c>
      <c r="L2225" s="31">
        <f t="shared" si="360"/>
        <v>67.457912106107898</v>
      </c>
      <c r="M2225" s="33">
        <f t="shared" si="368"/>
        <v>446.9</v>
      </c>
      <c r="N2225" s="36">
        <f t="shared" si="361"/>
        <v>0.3713180168665024</v>
      </c>
      <c r="Q2225" s="19">
        <v>45894</v>
      </c>
      <c r="R2225" s="17">
        <v>0.4375</v>
      </c>
      <c r="S2225" s="15">
        <v>-2.8149999999999995</v>
      </c>
      <c r="U2225" s="18">
        <v>446.9</v>
      </c>
      <c r="W2225" s="24"/>
      <c r="Z2225" s="21">
        <f t="shared" si="362"/>
        <v>5.3222226298034192</v>
      </c>
      <c r="AA2225" s="21">
        <f t="shared" si="363"/>
        <v>3.5902602637041747</v>
      </c>
      <c r="AB2225" s="21">
        <f t="shared" si="364"/>
        <v>0.19987859303556707</v>
      </c>
      <c r="AC2225" s="21">
        <f t="shared" si="365"/>
        <v>0.24</v>
      </c>
      <c r="AD2225" s="22">
        <f t="shared" si="366"/>
        <v>1.60884</v>
      </c>
      <c r="AE2225" s="22">
        <f t="shared" si="367"/>
        <v>1.2388068000000001</v>
      </c>
    </row>
    <row r="2226" spans="1:31" ht="15.75" x14ac:dyDescent="0.25">
      <c r="A2226" s="11" t="s">
        <v>173</v>
      </c>
      <c r="B2226" s="11" t="s">
        <v>2407</v>
      </c>
      <c r="C2226" s="11">
        <v>749</v>
      </c>
      <c r="D2226" s="11">
        <v>55</v>
      </c>
      <c r="E2226" s="11">
        <v>31.9</v>
      </c>
      <c r="F2226" s="11">
        <v>4.5</v>
      </c>
      <c r="H2226" s="1">
        <v>45894</v>
      </c>
      <c r="I2226" s="2" t="s">
        <v>135</v>
      </c>
      <c r="J2226" s="3">
        <f t="shared" ref="J2226:J2289" si="369">E2226+S2226</f>
        <v>28.979999999999997</v>
      </c>
      <c r="K2226" s="29">
        <v>34.200000000000003</v>
      </c>
      <c r="L2226" s="31">
        <f t="shared" si="360"/>
        <v>67.587883386406531</v>
      </c>
      <c r="M2226" s="33">
        <f t="shared" si="368"/>
        <v>549</v>
      </c>
      <c r="N2226" s="36">
        <f t="shared" si="361"/>
        <v>0.45748350050568021</v>
      </c>
      <c r="Q2226" s="19">
        <v>45894</v>
      </c>
      <c r="R2226" s="17">
        <v>0.44444444444444442</v>
      </c>
      <c r="S2226" s="15">
        <v>-2.92</v>
      </c>
      <c r="U2226" s="18">
        <v>549</v>
      </c>
      <c r="W2226" s="24"/>
      <c r="Z2226" s="21">
        <f t="shared" si="362"/>
        <v>5.3787812129973753</v>
      </c>
      <c r="AA2226" s="21">
        <f t="shared" si="363"/>
        <v>3.635404373850609</v>
      </c>
      <c r="AB2226" s="21">
        <f t="shared" si="364"/>
        <v>0.20210870139006468</v>
      </c>
      <c r="AC2226" s="21">
        <f t="shared" si="365"/>
        <v>0.24</v>
      </c>
      <c r="AD2226" s="22">
        <f t="shared" si="366"/>
        <v>1.9763999999999999</v>
      </c>
      <c r="AE2226" s="22">
        <f t="shared" si="367"/>
        <v>1.521828</v>
      </c>
    </row>
    <row r="2227" spans="1:31" ht="15.75" x14ac:dyDescent="0.25">
      <c r="A2227" s="11" t="s">
        <v>173</v>
      </c>
      <c r="B2227" s="11" t="s">
        <v>2408</v>
      </c>
      <c r="C2227" s="11">
        <v>701</v>
      </c>
      <c r="D2227" s="11">
        <v>56</v>
      </c>
      <c r="E2227" s="11">
        <v>31.8</v>
      </c>
      <c r="F2227" s="11">
        <v>5.6</v>
      </c>
      <c r="H2227" s="1">
        <v>45894</v>
      </c>
      <c r="I2227" s="2" t="s">
        <v>136</v>
      </c>
      <c r="J2227" s="3">
        <f t="shared" si="369"/>
        <v>28.770000000000003</v>
      </c>
      <c r="K2227" s="29">
        <v>34.590000000000003</v>
      </c>
      <c r="L2227" s="31">
        <f t="shared" si="360"/>
        <v>64.498963749607199</v>
      </c>
      <c r="M2227" s="33">
        <f t="shared" si="368"/>
        <v>540.4</v>
      </c>
      <c r="N2227" s="36">
        <f t="shared" si="361"/>
        <v>0.44698070394136941</v>
      </c>
      <c r="Q2227" s="19">
        <v>45894</v>
      </c>
      <c r="R2227" s="17">
        <v>0.4513888888888889</v>
      </c>
      <c r="S2227" s="15">
        <v>-3.0299999999999994</v>
      </c>
      <c r="U2227" s="18">
        <v>540.4</v>
      </c>
      <c r="W2227" s="24"/>
      <c r="Z2227" s="21">
        <f t="shared" si="362"/>
        <v>5.4965107888307712</v>
      </c>
      <c r="AA2227" s="21">
        <f t="shared" si="363"/>
        <v>3.5451925011812078</v>
      </c>
      <c r="AB2227" s="21">
        <f t="shared" si="364"/>
        <v>0.19652839466619593</v>
      </c>
      <c r="AC2227" s="21">
        <f t="shared" si="365"/>
        <v>0.24</v>
      </c>
      <c r="AD2227" s="22">
        <f t="shared" si="366"/>
        <v>1.9454400000000001</v>
      </c>
      <c r="AE2227" s="22">
        <f t="shared" si="367"/>
        <v>1.4979888000000001</v>
      </c>
    </row>
    <row r="2228" spans="1:31" ht="15.75" x14ac:dyDescent="0.25">
      <c r="A2228" s="11" t="s">
        <v>173</v>
      </c>
      <c r="B2228" s="11" t="s">
        <v>2409</v>
      </c>
      <c r="C2228" s="11">
        <v>873</v>
      </c>
      <c r="D2228" s="11">
        <v>56</v>
      </c>
      <c r="E2228" s="11">
        <v>31.9</v>
      </c>
      <c r="F2228" s="11">
        <v>5.3</v>
      </c>
      <c r="H2228" s="1">
        <v>45894</v>
      </c>
      <c r="I2228" s="2" t="s">
        <v>137</v>
      </c>
      <c r="J2228" s="3">
        <f t="shared" si="369"/>
        <v>28.605</v>
      </c>
      <c r="K2228" s="29">
        <v>34.770000000000003</v>
      </c>
      <c r="L2228" s="31">
        <f t="shared" si="360"/>
        <v>62.748270938803167</v>
      </c>
      <c r="M2228" s="33">
        <f t="shared" si="368"/>
        <v>468.2</v>
      </c>
      <c r="N2228" s="36">
        <f t="shared" si="361"/>
        <v>0.38529662173510881</v>
      </c>
      <c r="Q2228" s="19">
        <v>45894</v>
      </c>
      <c r="R2228" s="17">
        <v>0.45833333333333331</v>
      </c>
      <c r="S2228" s="15">
        <v>-3.2949999999999982</v>
      </c>
      <c r="U2228" s="18">
        <v>468.2</v>
      </c>
      <c r="W2228" s="24"/>
      <c r="Z2228" s="21">
        <f t="shared" si="362"/>
        <v>5.5515970121122198</v>
      </c>
      <c r="AA2228" s="21">
        <f t="shared" si="363"/>
        <v>3.4835311345906765</v>
      </c>
      <c r="AB2228" s="21">
        <f t="shared" si="364"/>
        <v>0.1928547488069009</v>
      </c>
      <c r="AC2228" s="21">
        <f t="shared" si="365"/>
        <v>0.24</v>
      </c>
      <c r="AD2228" s="22">
        <f t="shared" si="366"/>
        <v>1.6855199999999999</v>
      </c>
      <c r="AE2228" s="22">
        <f t="shared" si="367"/>
        <v>1.2978504</v>
      </c>
    </row>
    <row r="2229" spans="1:31" ht="15.75" x14ac:dyDescent="0.25">
      <c r="A2229" s="11" t="s">
        <v>173</v>
      </c>
      <c r="B2229" s="11" t="s">
        <v>2410</v>
      </c>
      <c r="C2229" s="11">
        <v>872</v>
      </c>
      <c r="D2229" s="11">
        <v>53</v>
      </c>
      <c r="E2229" s="11">
        <v>32.6</v>
      </c>
      <c r="F2229" s="11">
        <v>5</v>
      </c>
      <c r="H2229" s="1">
        <v>45894</v>
      </c>
      <c r="I2229" s="2" t="s">
        <v>138</v>
      </c>
      <c r="J2229" s="3">
        <f t="shared" si="369"/>
        <v>29.044999999999998</v>
      </c>
      <c r="K2229" s="29">
        <v>34.46</v>
      </c>
      <c r="L2229" s="31">
        <f t="shared" si="360"/>
        <v>66.644088246299589</v>
      </c>
      <c r="M2229" s="33">
        <f t="shared" si="368"/>
        <v>545.79999999999995</v>
      </c>
      <c r="N2229" s="36">
        <f t="shared" si="361"/>
        <v>0.45463445859755075</v>
      </c>
      <c r="Q2229" s="19">
        <v>45894</v>
      </c>
      <c r="R2229" s="17">
        <v>0.46527777777777779</v>
      </c>
      <c r="S2229" s="15">
        <v>-3.5550000000000033</v>
      </c>
      <c r="U2229" s="18">
        <v>545.79999999999995</v>
      </c>
      <c r="W2229" s="24"/>
      <c r="Z2229" s="21">
        <f t="shared" si="362"/>
        <v>5.4570217117699915</v>
      </c>
      <c r="AA2229" s="21">
        <f t="shared" si="363"/>
        <v>3.6367823652117219</v>
      </c>
      <c r="AB2229" s="21">
        <f t="shared" si="364"/>
        <v>0.20179862317905495</v>
      </c>
      <c r="AC2229" s="21">
        <f t="shared" si="365"/>
        <v>0.24</v>
      </c>
      <c r="AD2229" s="22">
        <f t="shared" si="366"/>
        <v>1.9648799999999997</v>
      </c>
      <c r="AE2229" s="22">
        <f t="shared" si="367"/>
        <v>1.5129575999999998</v>
      </c>
    </row>
    <row r="2230" spans="1:31" ht="15.75" x14ac:dyDescent="0.25">
      <c r="A2230" s="11" t="s">
        <v>173</v>
      </c>
      <c r="B2230" s="11" t="s">
        <v>2411</v>
      </c>
      <c r="C2230" s="11">
        <v>908</v>
      </c>
      <c r="D2230" s="11">
        <v>54</v>
      </c>
      <c r="E2230" s="11">
        <v>32.4</v>
      </c>
      <c r="F2230" s="11">
        <v>5.6</v>
      </c>
      <c r="H2230" s="1">
        <v>45894</v>
      </c>
      <c r="I2230" s="5">
        <v>0.47222222222222221</v>
      </c>
      <c r="J2230" s="3">
        <f t="shared" si="369"/>
        <v>28.63</v>
      </c>
      <c r="K2230" s="29">
        <v>34.74</v>
      </c>
      <c r="L2230" s="31">
        <f t="shared" si="360"/>
        <v>63.024224226830327</v>
      </c>
      <c r="M2230" s="33">
        <f t="shared" si="368"/>
        <v>721.6</v>
      </c>
      <c r="N2230" s="36">
        <f t="shared" si="361"/>
        <v>0.59428494927775599</v>
      </c>
      <c r="Q2230" s="19">
        <v>45894</v>
      </c>
      <c r="R2230" s="17">
        <v>0.47222222222222221</v>
      </c>
      <c r="S2230" s="15">
        <v>-3.7699999999999996</v>
      </c>
      <c r="U2230" s="18">
        <v>721.6</v>
      </c>
      <c r="W2230" s="24"/>
      <c r="Z2230" s="21">
        <f t="shared" si="362"/>
        <v>5.5423828640650123</v>
      </c>
      <c r="AA2230" s="21">
        <f t="shared" si="363"/>
        <v>3.4930438037577543</v>
      </c>
      <c r="AB2230" s="21">
        <f t="shared" si="364"/>
        <v>0.19342404156542423</v>
      </c>
      <c r="AC2230" s="21">
        <f t="shared" si="365"/>
        <v>0.24</v>
      </c>
      <c r="AD2230" s="22">
        <f t="shared" si="366"/>
        <v>2.5977600000000001</v>
      </c>
      <c r="AE2230" s="22">
        <f t="shared" si="367"/>
        <v>2.0002751999999999</v>
      </c>
    </row>
    <row r="2231" spans="1:31" ht="15.75" x14ac:dyDescent="0.25">
      <c r="A2231" s="11" t="s">
        <v>173</v>
      </c>
      <c r="B2231" s="11" t="s">
        <v>2412</v>
      </c>
      <c r="C2231" s="11">
        <v>912</v>
      </c>
      <c r="D2231" s="11">
        <v>54</v>
      </c>
      <c r="E2231" s="11">
        <v>32.6</v>
      </c>
      <c r="F2231" s="11">
        <v>5.0999999999999996</v>
      </c>
      <c r="H2231" s="1">
        <v>45894</v>
      </c>
      <c r="I2231" s="5">
        <v>0.47916666666666669</v>
      </c>
      <c r="J2231" s="3">
        <f t="shared" si="369"/>
        <v>28.475000000000001</v>
      </c>
      <c r="K2231" s="29">
        <v>34.82</v>
      </c>
      <c r="L2231" s="31">
        <f t="shared" si="360"/>
        <v>61.821613381946584</v>
      </c>
      <c r="M2231" s="33">
        <f t="shared" si="368"/>
        <v>717.6</v>
      </c>
      <c r="N2231" s="36">
        <f t="shared" si="361"/>
        <v>0.58850570207082342</v>
      </c>
      <c r="Q2231" s="19">
        <v>45894</v>
      </c>
      <c r="R2231" s="17">
        <v>0.47916666666666669</v>
      </c>
      <c r="S2231" s="15">
        <v>-4.1249999999999982</v>
      </c>
      <c r="U2231" s="18">
        <v>717.6</v>
      </c>
      <c r="W2231" s="24"/>
      <c r="Z2231" s="21">
        <f t="shared" si="362"/>
        <v>5.5669834479989966</v>
      </c>
      <c r="AA2231" s="21">
        <f t="shared" si="363"/>
        <v>3.4415989842588988</v>
      </c>
      <c r="AB2231" s="21">
        <f t="shared" si="364"/>
        <v>0.1904632954543449</v>
      </c>
      <c r="AC2231" s="21">
        <f t="shared" si="365"/>
        <v>0.24</v>
      </c>
      <c r="AD2231" s="22">
        <f t="shared" si="366"/>
        <v>2.5833599999999999</v>
      </c>
      <c r="AE2231" s="22">
        <f t="shared" si="367"/>
        <v>1.9891871999999999</v>
      </c>
    </row>
    <row r="2232" spans="1:31" ht="15.75" x14ac:dyDescent="0.25">
      <c r="A2232" s="11" t="s">
        <v>173</v>
      </c>
      <c r="B2232" s="11" t="s">
        <v>2413</v>
      </c>
      <c r="C2232" s="11">
        <v>897</v>
      </c>
      <c r="D2232" s="11">
        <v>53</v>
      </c>
      <c r="E2232" s="11">
        <v>32.799999999999997</v>
      </c>
      <c r="F2232" s="11">
        <v>4.5</v>
      </c>
      <c r="H2232" s="1">
        <v>45894</v>
      </c>
      <c r="I2232" s="5">
        <v>0.4861111111111111</v>
      </c>
      <c r="J2232" s="3">
        <f t="shared" si="369"/>
        <v>28.449999999999996</v>
      </c>
      <c r="K2232" s="29">
        <v>34.729999999999997</v>
      </c>
      <c r="L2232" s="31">
        <f t="shared" si="360"/>
        <v>62.111032752902403</v>
      </c>
      <c r="M2232" s="33">
        <f t="shared" si="368"/>
        <v>736.6</v>
      </c>
      <c r="N2232" s="36">
        <f t="shared" si="361"/>
        <v>0.60414430908738093</v>
      </c>
      <c r="Q2232" s="19">
        <v>45894</v>
      </c>
      <c r="R2232" s="17">
        <v>0.4861111111111111</v>
      </c>
      <c r="S2232" s="15">
        <v>-4.3500000000000014</v>
      </c>
      <c r="U2232" s="18">
        <v>736.6</v>
      </c>
      <c r="W2232" s="24"/>
      <c r="Z2232" s="21">
        <f t="shared" si="362"/>
        <v>5.5393144300800952</v>
      </c>
      <c r="AA2232" s="21">
        <f t="shared" si="363"/>
        <v>3.4405253999532972</v>
      </c>
      <c r="AB2232" s="21">
        <f t="shared" si="364"/>
        <v>0.19052989118873681</v>
      </c>
      <c r="AC2232" s="21">
        <f t="shared" si="365"/>
        <v>0.24</v>
      </c>
      <c r="AD2232" s="22">
        <f t="shared" si="366"/>
        <v>2.6517599999999999</v>
      </c>
      <c r="AE2232" s="22">
        <f t="shared" si="367"/>
        <v>2.0418552000000001</v>
      </c>
    </row>
    <row r="2233" spans="1:31" ht="15.75" x14ac:dyDescent="0.25">
      <c r="A2233" s="11" t="s">
        <v>173</v>
      </c>
      <c r="B2233" s="11" t="s">
        <v>2414</v>
      </c>
      <c r="C2233" s="11">
        <v>943</v>
      </c>
      <c r="D2233" s="11">
        <v>52</v>
      </c>
      <c r="E2233" s="11">
        <v>32.9</v>
      </c>
      <c r="F2233" s="11">
        <v>4.5999999999999996</v>
      </c>
      <c r="H2233" s="1">
        <v>45894</v>
      </c>
      <c r="I2233" s="5">
        <v>0.49305555555555558</v>
      </c>
      <c r="J2233" s="3">
        <f t="shared" si="369"/>
        <v>28.334999999999997</v>
      </c>
      <c r="K2233" s="29">
        <v>34.880000000000003</v>
      </c>
      <c r="L2233" s="31">
        <f t="shared" si="360"/>
        <v>60.804460158099651</v>
      </c>
      <c r="M2233" s="33">
        <f t="shared" si="368"/>
        <v>785</v>
      </c>
      <c r="N2233" s="36">
        <f t="shared" si="361"/>
        <v>0.64134473894496025</v>
      </c>
      <c r="Q2233" s="19">
        <v>45894</v>
      </c>
      <c r="R2233" s="17">
        <v>0.49305555555555558</v>
      </c>
      <c r="S2233" s="15">
        <v>-4.5650000000000013</v>
      </c>
      <c r="U2233" s="18">
        <v>785</v>
      </c>
      <c r="W2233" s="24"/>
      <c r="Z2233" s="21">
        <f t="shared" si="362"/>
        <v>5.5854959743698558</v>
      </c>
      <c r="AA2233" s="21">
        <f t="shared" si="363"/>
        <v>3.3962306743679789</v>
      </c>
      <c r="AB2233" s="21">
        <f t="shared" si="364"/>
        <v>0.18786968826647685</v>
      </c>
      <c r="AC2233" s="21">
        <f t="shared" si="365"/>
        <v>0.24</v>
      </c>
      <c r="AD2233" s="22">
        <f t="shared" si="366"/>
        <v>2.8260000000000001</v>
      </c>
      <c r="AE2233" s="22">
        <f t="shared" si="367"/>
        <v>2.1760200000000003</v>
      </c>
    </row>
    <row r="2234" spans="1:31" ht="15.75" x14ac:dyDescent="0.25">
      <c r="A2234" s="11" t="s">
        <v>173</v>
      </c>
      <c r="B2234" s="11" t="s">
        <v>2415</v>
      </c>
      <c r="C2234" s="11">
        <v>942</v>
      </c>
      <c r="D2234" s="11">
        <v>53</v>
      </c>
      <c r="E2234" s="11">
        <v>32.5</v>
      </c>
      <c r="F2234" s="11">
        <v>4.5999999999999996</v>
      </c>
      <c r="H2234" s="1">
        <v>45894</v>
      </c>
      <c r="I2234" s="5">
        <v>0.5</v>
      </c>
      <c r="J2234" s="3">
        <f t="shared" si="369"/>
        <v>27.984999999999999</v>
      </c>
      <c r="K2234" s="29">
        <v>34.36</v>
      </c>
      <c r="L2234" s="31">
        <f t="shared" si="360"/>
        <v>61.373691952891576</v>
      </c>
      <c r="M2234" s="33">
        <f t="shared" si="368"/>
        <v>770.9</v>
      </c>
      <c r="N2234" s="36">
        <f t="shared" si="361"/>
        <v>0.62707345589974439</v>
      </c>
      <c r="Q2234" s="19">
        <v>45894</v>
      </c>
      <c r="R2234" s="17">
        <v>0.5</v>
      </c>
      <c r="S2234" s="15">
        <v>-4.5149999999999988</v>
      </c>
      <c r="U2234" s="18">
        <v>770.9</v>
      </c>
      <c r="W2234" s="24"/>
      <c r="Z2234" s="21">
        <f t="shared" si="362"/>
        <v>5.4268131757081708</v>
      </c>
      <c r="AA2234" s="21">
        <f t="shared" si="363"/>
        <v>3.3306356013180651</v>
      </c>
      <c r="AB2234" s="21">
        <f t="shared" si="364"/>
        <v>0.18494716617328652</v>
      </c>
      <c r="AC2234" s="21">
        <f t="shared" si="365"/>
        <v>0.24</v>
      </c>
      <c r="AD2234" s="22">
        <f t="shared" si="366"/>
        <v>2.7752400000000002</v>
      </c>
      <c r="AE2234" s="22">
        <f t="shared" si="367"/>
        <v>2.1369348000000001</v>
      </c>
    </row>
    <row r="2235" spans="1:31" ht="15.75" x14ac:dyDescent="0.25">
      <c r="A2235" s="11" t="s">
        <v>173</v>
      </c>
      <c r="B2235" s="11" t="s">
        <v>2416</v>
      </c>
      <c r="C2235" s="11">
        <v>947</v>
      </c>
      <c r="D2235" s="11">
        <v>51</v>
      </c>
      <c r="E2235" s="11">
        <v>33.1</v>
      </c>
      <c r="F2235" s="11">
        <v>4.5</v>
      </c>
      <c r="H2235" s="1">
        <v>45894</v>
      </c>
      <c r="I2235" s="5">
        <v>0.50694444444444442</v>
      </c>
      <c r="J2235" s="3">
        <f t="shared" si="369"/>
        <v>28.509999999999998</v>
      </c>
      <c r="K2235" s="29">
        <v>34.44</v>
      </c>
      <c r="L2235" s="31">
        <f t="shared" si="360"/>
        <v>63.814532735565791</v>
      </c>
      <c r="M2235" s="33">
        <f t="shared" si="368"/>
        <v>794.9</v>
      </c>
      <c r="N2235" s="36">
        <f t="shared" si="361"/>
        <v>0.65429820761414004</v>
      </c>
      <c r="Q2235" s="19">
        <v>45894</v>
      </c>
      <c r="R2235" s="17">
        <v>0.50694444444444442</v>
      </c>
      <c r="S2235" s="15">
        <v>-4.5900000000000016</v>
      </c>
      <c r="U2235" s="18">
        <v>794.9</v>
      </c>
      <c r="W2235" s="24"/>
      <c r="Z2235" s="21">
        <f t="shared" si="362"/>
        <v>5.4509683635096531</v>
      </c>
      <c r="AA2235" s="21">
        <f t="shared" si="363"/>
        <v>3.4785099907372024</v>
      </c>
      <c r="AB2235" s="21">
        <f t="shared" si="364"/>
        <v>0.19304478192811567</v>
      </c>
      <c r="AC2235" s="21">
        <f t="shared" si="365"/>
        <v>0.24</v>
      </c>
      <c r="AD2235" s="22">
        <f t="shared" si="366"/>
        <v>2.86164</v>
      </c>
      <c r="AE2235" s="22">
        <f t="shared" si="367"/>
        <v>2.2034628000000001</v>
      </c>
    </row>
    <row r="2236" spans="1:31" ht="15.75" x14ac:dyDescent="0.25">
      <c r="A2236" s="11" t="s">
        <v>173</v>
      </c>
      <c r="B2236" s="11" t="s">
        <v>2417</v>
      </c>
      <c r="C2236" s="11">
        <v>955</v>
      </c>
      <c r="D2236" s="11">
        <v>51</v>
      </c>
      <c r="E2236" s="11">
        <v>33.200000000000003</v>
      </c>
      <c r="F2236" s="11">
        <v>4.7</v>
      </c>
      <c r="H2236" s="1">
        <v>45894</v>
      </c>
      <c r="I2236" s="5">
        <v>0.51388888888888884</v>
      </c>
      <c r="J2236" s="3">
        <f t="shared" si="369"/>
        <v>28.485000000000007</v>
      </c>
      <c r="K2236" s="29">
        <v>34.56</v>
      </c>
      <c r="L2236" s="31">
        <f t="shared" si="360"/>
        <v>63.103672196324752</v>
      </c>
      <c r="M2236" s="33">
        <f t="shared" si="368"/>
        <v>792.3</v>
      </c>
      <c r="N2236" s="36">
        <f t="shared" si="361"/>
        <v>0.6511943305473239</v>
      </c>
      <c r="Q2236" s="19">
        <v>45894</v>
      </c>
      <c r="R2236" s="17">
        <v>0.51388888888888884</v>
      </c>
      <c r="S2236" s="15">
        <v>-4.7149999999999981</v>
      </c>
      <c r="U2236" s="18">
        <v>792.3</v>
      </c>
      <c r="W2236" s="24"/>
      <c r="Z2236" s="21">
        <f t="shared" si="362"/>
        <v>5.4873759953091232</v>
      </c>
      <c r="AA2236" s="21">
        <f t="shared" si="363"/>
        <v>3.4627357602596822</v>
      </c>
      <c r="AB2236" s="21">
        <f t="shared" si="364"/>
        <v>0.19199975783826076</v>
      </c>
      <c r="AC2236" s="21">
        <f t="shared" si="365"/>
        <v>0.24</v>
      </c>
      <c r="AD2236" s="22">
        <f t="shared" si="366"/>
        <v>2.8522799999999999</v>
      </c>
      <c r="AE2236" s="22">
        <f t="shared" si="367"/>
        <v>2.1962556000000002</v>
      </c>
    </row>
    <row r="2237" spans="1:31" ht="15.75" x14ac:dyDescent="0.25">
      <c r="A2237" s="11" t="s">
        <v>173</v>
      </c>
      <c r="B2237" s="11" t="s">
        <v>2418</v>
      </c>
      <c r="C2237" s="11">
        <v>953</v>
      </c>
      <c r="D2237" s="11">
        <v>49</v>
      </c>
      <c r="E2237" s="11">
        <v>33.4</v>
      </c>
      <c r="F2237" s="11">
        <v>4.7</v>
      </c>
      <c r="H2237" s="1">
        <v>45894</v>
      </c>
      <c r="I2237" s="5">
        <v>0.52083333333333337</v>
      </c>
      <c r="J2237" s="3">
        <f t="shared" si="369"/>
        <v>28.939999999999998</v>
      </c>
      <c r="K2237" s="29">
        <v>34.35</v>
      </c>
      <c r="L2237" s="31">
        <f t="shared" si="360"/>
        <v>66.611594800971048</v>
      </c>
      <c r="M2237" s="33">
        <f t="shared" si="368"/>
        <v>815</v>
      </c>
      <c r="N2237" s="36">
        <f t="shared" si="361"/>
        <v>0.67781893455844866</v>
      </c>
      <c r="Q2237" s="19">
        <v>45894</v>
      </c>
      <c r="R2237" s="17">
        <v>0.52083333333333337</v>
      </c>
      <c r="S2237" s="15">
        <v>-4.4599999999999991</v>
      </c>
      <c r="U2237" s="18">
        <v>815</v>
      </c>
      <c r="W2237" s="24"/>
      <c r="Z2237" s="21">
        <f t="shared" si="362"/>
        <v>5.4238003156703183</v>
      </c>
      <c r="AA2237" s="21">
        <f t="shared" si="363"/>
        <v>3.6128798890881013</v>
      </c>
      <c r="AB2237" s="21">
        <f t="shared" si="364"/>
        <v>0.20063470555348437</v>
      </c>
      <c r="AC2237" s="21">
        <f t="shared" si="365"/>
        <v>0.24</v>
      </c>
      <c r="AD2237" s="22">
        <f t="shared" si="366"/>
        <v>2.9340000000000002</v>
      </c>
      <c r="AE2237" s="22">
        <f t="shared" si="367"/>
        <v>2.2591800000000002</v>
      </c>
    </row>
    <row r="2238" spans="1:31" ht="15.75" x14ac:dyDescent="0.25">
      <c r="A2238" s="11" t="s">
        <v>173</v>
      </c>
      <c r="B2238" s="11" t="s">
        <v>2419</v>
      </c>
      <c r="C2238" s="11">
        <v>958</v>
      </c>
      <c r="D2238" s="11">
        <v>50</v>
      </c>
      <c r="E2238" s="11">
        <v>32.9</v>
      </c>
      <c r="F2238" s="11">
        <v>5.0999999999999996</v>
      </c>
      <c r="H2238" s="1">
        <v>45894</v>
      </c>
      <c r="I2238" s="5">
        <v>0.52777777777777779</v>
      </c>
      <c r="J2238" s="3">
        <f t="shared" si="369"/>
        <v>28.494999999999997</v>
      </c>
      <c r="K2238" s="29">
        <v>34.520000000000003</v>
      </c>
      <c r="L2238" s="31">
        <f t="shared" si="360"/>
        <v>63.34881354024877</v>
      </c>
      <c r="M2238" s="33">
        <f t="shared" si="368"/>
        <v>825</v>
      </c>
      <c r="N2238" s="36">
        <f t="shared" si="361"/>
        <v>0.67843064144047915</v>
      </c>
      <c r="Q2238" s="19">
        <v>45894</v>
      </c>
      <c r="R2238" s="17">
        <v>0.52777777777777779</v>
      </c>
      <c r="S2238" s="15">
        <v>-4.4050000000000011</v>
      </c>
      <c r="U2238" s="18">
        <v>825</v>
      </c>
      <c r="W2238" s="24"/>
      <c r="Z2238" s="21">
        <f t="shared" si="362"/>
        <v>5.4752167546722186</v>
      </c>
      <c r="AA2238" s="21">
        <f t="shared" si="363"/>
        <v>3.468484852841764</v>
      </c>
      <c r="AB2238" s="21">
        <f t="shared" si="364"/>
        <v>0.19237513607422588</v>
      </c>
      <c r="AC2238" s="21">
        <f t="shared" si="365"/>
        <v>0.24</v>
      </c>
      <c r="AD2238" s="22">
        <f t="shared" si="366"/>
        <v>2.97</v>
      </c>
      <c r="AE2238" s="22">
        <f t="shared" si="367"/>
        <v>2.2869000000000002</v>
      </c>
    </row>
    <row r="2239" spans="1:31" ht="15.75" x14ac:dyDescent="0.25">
      <c r="A2239" s="11" t="s">
        <v>173</v>
      </c>
      <c r="B2239" s="11" t="s">
        <v>2420</v>
      </c>
      <c r="C2239" s="11">
        <v>956</v>
      </c>
      <c r="D2239" s="11">
        <v>51</v>
      </c>
      <c r="E2239" s="11">
        <v>32.799999999999997</v>
      </c>
      <c r="F2239" s="11">
        <v>5.3</v>
      </c>
      <c r="H2239" s="1">
        <v>45894</v>
      </c>
      <c r="I2239" s="5">
        <v>0.53472222222222221</v>
      </c>
      <c r="J2239" s="3">
        <f t="shared" si="369"/>
        <v>28.36</v>
      </c>
      <c r="K2239" s="29">
        <v>34.130000000000003</v>
      </c>
      <c r="L2239" s="31">
        <f t="shared" si="360"/>
        <v>64.503513015459873</v>
      </c>
      <c r="M2239" s="33">
        <f t="shared" si="368"/>
        <v>830</v>
      </c>
      <c r="N2239" s="36">
        <f t="shared" si="361"/>
        <v>0.68240486080186236</v>
      </c>
      <c r="Q2239" s="19">
        <v>45894</v>
      </c>
      <c r="R2239" s="17">
        <v>0.53472222222222221</v>
      </c>
      <c r="S2239" s="15">
        <v>-4.4399999999999977</v>
      </c>
      <c r="U2239" s="18">
        <v>830</v>
      </c>
      <c r="W2239" s="24"/>
      <c r="Z2239" s="21">
        <f t="shared" si="362"/>
        <v>5.3578834749432662</v>
      </c>
      <c r="AA2239" s="21">
        <f t="shared" si="363"/>
        <v>3.4560230646132033</v>
      </c>
      <c r="AB2239" s="21">
        <f t="shared" si="364"/>
        <v>0.1922351907102465</v>
      </c>
      <c r="AC2239" s="21">
        <f t="shared" si="365"/>
        <v>0.24</v>
      </c>
      <c r="AD2239" s="22">
        <f t="shared" si="366"/>
        <v>2.988</v>
      </c>
      <c r="AE2239" s="22">
        <f t="shared" si="367"/>
        <v>2.3007599999999999</v>
      </c>
    </row>
    <row r="2240" spans="1:31" ht="15.75" x14ac:dyDescent="0.25">
      <c r="A2240" s="11" t="s">
        <v>173</v>
      </c>
      <c r="B2240" s="11" t="s">
        <v>2421</v>
      </c>
      <c r="C2240" s="11">
        <v>953</v>
      </c>
      <c r="D2240" s="11">
        <v>51</v>
      </c>
      <c r="E2240" s="11">
        <v>32.9</v>
      </c>
      <c r="F2240" s="11">
        <v>5.6</v>
      </c>
      <c r="H2240" s="1">
        <v>45894</v>
      </c>
      <c r="I2240" s="5">
        <v>0.54166666666666663</v>
      </c>
      <c r="J2240" s="3">
        <f t="shared" si="369"/>
        <v>28.099999999999994</v>
      </c>
      <c r="K2240" s="29">
        <v>33.92</v>
      </c>
      <c r="L2240" s="31">
        <f t="shared" si="360"/>
        <v>64.10496781658594</v>
      </c>
      <c r="M2240" s="33">
        <f t="shared" si="368"/>
        <v>826</v>
      </c>
      <c r="N2240" s="36">
        <f t="shared" si="361"/>
        <v>0.67607534809425263</v>
      </c>
      <c r="Q2240" s="19">
        <v>45894</v>
      </c>
      <c r="R2240" s="17">
        <v>0.54166666666666663</v>
      </c>
      <c r="S2240" s="15">
        <v>-4.8000000000000025</v>
      </c>
      <c r="U2240" s="18">
        <v>826</v>
      </c>
      <c r="W2240" s="24"/>
      <c r="Z2240" s="21">
        <f t="shared" si="362"/>
        <v>5.2956123073687804</v>
      </c>
      <c r="AA2240" s="21">
        <f t="shared" si="363"/>
        <v>3.3947505653299213</v>
      </c>
      <c r="AB2240" s="21">
        <f t="shared" si="364"/>
        <v>0.18911953880705576</v>
      </c>
      <c r="AC2240" s="21">
        <f t="shared" si="365"/>
        <v>0.24</v>
      </c>
      <c r="AD2240" s="22">
        <f t="shared" si="366"/>
        <v>2.9735999999999998</v>
      </c>
      <c r="AE2240" s="22">
        <f t="shared" si="367"/>
        <v>2.2896719999999999</v>
      </c>
    </row>
    <row r="2241" spans="1:31" ht="15.75" x14ac:dyDescent="0.25">
      <c r="A2241" s="11" t="s">
        <v>173</v>
      </c>
      <c r="B2241" s="11" t="s">
        <v>2422</v>
      </c>
      <c r="C2241" s="11">
        <v>955</v>
      </c>
      <c r="D2241" s="11">
        <v>51</v>
      </c>
      <c r="E2241" s="11">
        <v>33.1</v>
      </c>
      <c r="F2241" s="11">
        <v>5.2</v>
      </c>
      <c r="H2241" s="1">
        <v>45894</v>
      </c>
      <c r="I2241" s="5">
        <v>0.54861111111111116</v>
      </c>
      <c r="J2241" s="3">
        <f t="shared" si="369"/>
        <v>28.405000000000001</v>
      </c>
      <c r="K2241" s="29">
        <v>33.54</v>
      </c>
      <c r="L2241" s="31">
        <f t="shared" si="360"/>
        <v>67.711551773813426</v>
      </c>
      <c r="M2241" s="33">
        <f t="shared" si="368"/>
        <v>773.6</v>
      </c>
      <c r="N2241" s="36">
        <f t="shared" si="361"/>
        <v>0.63948968758976144</v>
      </c>
      <c r="Q2241" s="19">
        <v>45894</v>
      </c>
      <c r="R2241" s="17">
        <v>0.54861111111111116</v>
      </c>
      <c r="S2241" s="15">
        <v>-4.6949999999999985</v>
      </c>
      <c r="U2241" s="18">
        <v>773.6</v>
      </c>
      <c r="W2241" s="24"/>
      <c r="Z2241" s="21">
        <f t="shared" si="362"/>
        <v>5.1845261574517387</v>
      </c>
      <c r="AA2241" s="21">
        <f t="shared" si="363"/>
        <v>3.510523113329834</v>
      </c>
      <c r="AB2241" s="21">
        <f t="shared" si="364"/>
        <v>0.19611832735317525</v>
      </c>
      <c r="AC2241" s="21">
        <f t="shared" si="365"/>
        <v>0.24</v>
      </c>
      <c r="AD2241" s="22">
        <f t="shared" si="366"/>
        <v>2.7849599999999999</v>
      </c>
      <c r="AE2241" s="22">
        <f t="shared" si="367"/>
        <v>2.1444191999999997</v>
      </c>
    </row>
    <row r="2242" spans="1:31" ht="15.75" x14ac:dyDescent="0.25">
      <c r="A2242" s="11" t="s">
        <v>173</v>
      </c>
      <c r="B2242" s="11" t="s">
        <v>2423</v>
      </c>
      <c r="C2242" s="11">
        <v>946</v>
      </c>
      <c r="D2242" s="11">
        <v>52</v>
      </c>
      <c r="E2242" s="11">
        <v>32.700000000000003</v>
      </c>
      <c r="F2242" s="11">
        <v>5.4</v>
      </c>
      <c r="H2242" s="1">
        <v>45894</v>
      </c>
      <c r="I2242" s="5">
        <v>0.55555555555555558</v>
      </c>
      <c r="J2242" s="3">
        <f t="shared" si="369"/>
        <v>27.905000000000001</v>
      </c>
      <c r="K2242" s="29">
        <v>33.4</v>
      </c>
      <c r="L2242" s="31">
        <f t="shared" si="360"/>
        <v>65.601978648630293</v>
      </c>
      <c r="M2242" s="33">
        <f t="shared" si="368"/>
        <v>861</v>
      </c>
      <c r="N2242" s="36">
        <f t="shared" si="361"/>
        <v>0.70430929950506072</v>
      </c>
      <c r="Q2242" s="19">
        <v>45894</v>
      </c>
      <c r="R2242" s="17">
        <v>0.55555555555555558</v>
      </c>
      <c r="S2242" s="15">
        <v>-4.7949999999999999</v>
      </c>
      <c r="U2242" s="18">
        <v>861</v>
      </c>
      <c r="W2242" s="24"/>
      <c r="Z2242" s="21">
        <f t="shared" si="362"/>
        <v>5.1441125216319277</v>
      </c>
      <c r="AA2242" s="21">
        <f t="shared" si="363"/>
        <v>3.3746395981024944</v>
      </c>
      <c r="AB2242" s="21">
        <f t="shared" si="364"/>
        <v>0.18872213487237555</v>
      </c>
      <c r="AC2242" s="21">
        <f t="shared" si="365"/>
        <v>0.24</v>
      </c>
      <c r="AD2242" s="22">
        <f t="shared" si="366"/>
        <v>3.0996000000000001</v>
      </c>
      <c r="AE2242" s="22">
        <f t="shared" si="367"/>
        <v>2.386692</v>
      </c>
    </row>
    <row r="2243" spans="1:31" ht="15.75" x14ac:dyDescent="0.25">
      <c r="A2243" s="11" t="s">
        <v>173</v>
      </c>
      <c r="B2243" s="11" t="s">
        <v>2424</v>
      </c>
      <c r="C2243" s="11">
        <v>935</v>
      </c>
      <c r="D2243" s="11">
        <v>53</v>
      </c>
      <c r="E2243" s="11">
        <v>32.799999999999997</v>
      </c>
      <c r="F2243" s="11">
        <v>5.5</v>
      </c>
      <c r="H2243" s="1">
        <v>45894</v>
      </c>
      <c r="I2243" s="5">
        <v>0.5625</v>
      </c>
      <c r="J2243" s="3">
        <f t="shared" si="369"/>
        <v>28.084999999999997</v>
      </c>
      <c r="K2243" s="29">
        <v>33.58</v>
      </c>
      <c r="L2243" s="31">
        <f t="shared" ref="L2243:L2306" si="370">100*(22.1*10^6*10^((4.4-6.24*((J2243+273.2)/1000)+9.95*((J2243+273.2)/1000)^2-5.15*((J2243+273.5)/1000)^3)*(1-647.3/(J2243+273.2)))-101325*((K2243-J2243)/1514)*(1+J2243/873))/(22.1*10^6*10^((4.4-6.24*((K2243+273.2)/1000)+9.95*((K2243+273.2)/1000)^2-5.15*((K2243+273.5)/1000)^3)*(1-647.3/(K2243+273.2))))</f>
        <v>65.70605476594271</v>
      </c>
      <c r="M2243" s="33">
        <f t="shared" si="368"/>
        <v>830</v>
      </c>
      <c r="N2243" s="36">
        <f t="shared" ref="N2243:N2306" si="371">(0.408*AB2243*(AE2243-$Y$7)+$Y$6*($Y$6/(K2243+273))*$Y$8*(Z2243-AA2243))/(AB2243+$Y$6*(1+AC2243*$Y$8))</f>
        <v>0.68088572309726825</v>
      </c>
      <c r="Q2243" s="19">
        <v>45894</v>
      </c>
      <c r="R2243" s="17">
        <v>0.5625</v>
      </c>
      <c r="S2243" s="15">
        <v>-4.7149999999999999</v>
      </c>
      <c r="U2243" s="18">
        <v>830</v>
      </c>
      <c r="W2243" s="24"/>
      <c r="Z2243" s="21">
        <f t="shared" ref="Z2243:Z2306" si="372">0.6108*EXP(17.27*K2243/(K2243+237.3))</f>
        <v>5.1961233982489423</v>
      </c>
      <c r="AA2243" s="21">
        <f t="shared" ref="AA2243:AA2306" si="373">(L2243/100)*Z2243</f>
        <v>3.4141676857594137</v>
      </c>
      <c r="AB2243" s="21">
        <f t="shared" ref="AB2243:AB2306" si="374">(4098*AA2243)/((K2243+237.3)^2)</f>
        <v>0.19067902389916447</v>
      </c>
      <c r="AC2243" s="21">
        <f t="shared" ref="AC2243:AC2306" si="375">IF(M2243&gt;10,0.24,0.96)</f>
        <v>0.24</v>
      </c>
      <c r="AD2243" s="22">
        <f t="shared" ref="AD2243:AD2306" si="376">M2243*3600/1000000</f>
        <v>2.988</v>
      </c>
      <c r="AE2243" s="22">
        <f t="shared" ref="AE2243:AE2306" si="377">IF(M2243&gt;10,(1-$Y$4)*AD2243,0)</f>
        <v>2.3007599999999999</v>
      </c>
    </row>
    <row r="2244" spans="1:31" ht="15.75" x14ac:dyDescent="0.25">
      <c r="A2244" s="11" t="s">
        <v>173</v>
      </c>
      <c r="B2244" s="11" t="s">
        <v>2425</v>
      </c>
      <c r="C2244" s="11">
        <v>932</v>
      </c>
      <c r="D2244" s="11">
        <v>52</v>
      </c>
      <c r="E2244" s="11">
        <v>33</v>
      </c>
      <c r="F2244" s="11">
        <v>5.9</v>
      </c>
      <c r="H2244" s="1">
        <v>45894</v>
      </c>
      <c r="I2244" s="5">
        <v>0.56944444444444442</v>
      </c>
      <c r="J2244" s="3">
        <f t="shared" si="369"/>
        <v>28.15</v>
      </c>
      <c r="K2244" s="29">
        <v>33.44</v>
      </c>
      <c r="L2244" s="31">
        <f t="shared" si="370"/>
        <v>66.778790294493717</v>
      </c>
      <c r="M2244" s="33">
        <f t="shared" si="368"/>
        <v>767.9</v>
      </c>
      <c r="N2244" s="36">
        <f t="shared" si="371"/>
        <v>0.63156716848311589</v>
      </c>
      <c r="Q2244" s="19">
        <v>45894</v>
      </c>
      <c r="R2244" s="17">
        <v>0.56944444444444442</v>
      </c>
      <c r="S2244" s="15">
        <v>-4.8499999999999996</v>
      </c>
      <c r="U2244" s="18">
        <v>767.9</v>
      </c>
      <c r="W2244" s="24"/>
      <c r="Z2244" s="21">
        <f t="shared" si="372"/>
        <v>5.1556312790458669</v>
      </c>
      <c r="AA2244" s="21">
        <f t="shared" si="373"/>
        <v>3.4428682001913637</v>
      </c>
      <c r="AB2244" s="21">
        <f t="shared" si="374"/>
        <v>0.19248083866592661</v>
      </c>
      <c r="AC2244" s="21">
        <f t="shared" si="375"/>
        <v>0.24</v>
      </c>
      <c r="AD2244" s="22">
        <f t="shared" si="376"/>
        <v>2.76444</v>
      </c>
      <c r="AE2244" s="22">
        <f t="shared" si="377"/>
        <v>2.1286187999999999</v>
      </c>
    </row>
    <row r="2245" spans="1:31" ht="15.75" x14ac:dyDescent="0.25">
      <c r="A2245" s="11" t="s">
        <v>173</v>
      </c>
      <c r="B2245" s="11" t="s">
        <v>2426</v>
      </c>
      <c r="C2245" s="11">
        <v>921</v>
      </c>
      <c r="D2245" s="11">
        <v>52</v>
      </c>
      <c r="E2245" s="11">
        <v>33.1</v>
      </c>
      <c r="F2245" s="11">
        <v>4.8</v>
      </c>
      <c r="H2245" s="1">
        <v>45894</v>
      </c>
      <c r="I2245" s="5">
        <v>0.57638888888888884</v>
      </c>
      <c r="J2245" s="3">
        <f t="shared" si="369"/>
        <v>28.275000000000002</v>
      </c>
      <c r="K2245" s="29">
        <v>32.979999999999997</v>
      </c>
      <c r="L2245" s="31">
        <f t="shared" si="370"/>
        <v>69.888408922637154</v>
      </c>
      <c r="M2245" s="33">
        <f t="shared" si="368"/>
        <v>678.3</v>
      </c>
      <c r="N2245" s="36">
        <f t="shared" si="371"/>
        <v>0.5613794968480128</v>
      </c>
      <c r="Q2245" s="19">
        <v>45894</v>
      </c>
      <c r="R2245" s="17">
        <v>0.57638888888888884</v>
      </c>
      <c r="S2245" s="15">
        <v>-4.8249999999999993</v>
      </c>
      <c r="U2245" s="18">
        <v>678.3</v>
      </c>
      <c r="W2245" s="24"/>
      <c r="Z2245" s="21">
        <f t="shared" si="372"/>
        <v>5.0245075597770477</v>
      </c>
      <c r="AA2245" s="21">
        <f t="shared" si="373"/>
        <v>3.5115483897258009</v>
      </c>
      <c r="AB2245" s="21">
        <f t="shared" si="374"/>
        <v>0.19698936988207905</v>
      </c>
      <c r="AC2245" s="21">
        <f t="shared" si="375"/>
        <v>0.24</v>
      </c>
      <c r="AD2245" s="22">
        <f t="shared" si="376"/>
        <v>2.4418799999999998</v>
      </c>
      <c r="AE2245" s="22">
        <f t="shared" si="377"/>
        <v>1.8802475999999999</v>
      </c>
    </row>
    <row r="2246" spans="1:31" ht="15.75" x14ac:dyDescent="0.25">
      <c r="A2246" s="11" t="s">
        <v>173</v>
      </c>
      <c r="B2246" s="11" t="s">
        <v>2427</v>
      </c>
      <c r="C2246" s="11">
        <v>915</v>
      </c>
      <c r="D2246" s="11">
        <v>53</v>
      </c>
      <c r="E2246" s="11">
        <v>33</v>
      </c>
      <c r="F2246" s="11">
        <v>5</v>
      </c>
      <c r="H2246" s="1">
        <v>45894</v>
      </c>
      <c r="I2246" s="5">
        <v>0.58333333333333337</v>
      </c>
      <c r="J2246" s="3">
        <f t="shared" si="369"/>
        <v>27.950000000000003</v>
      </c>
      <c r="K2246" s="29">
        <v>32.46</v>
      </c>
      <c r="L2246" s="31">
        <f t="shared" si="370"/>
        <v>70.76899826024632</v>
      </c>
      <c r="M2246" s="33">
        <f t="shared" si="368"/>
        <v>622.9</v>
      </c>
      <c r="N2246" s="36">
        <f t="shared" si="371"/>
        <v>0.51374682820057671</v>
      </c>
      <c r="Q2246" s="19">
        <v>45894</v>
      </c>
      <c r="R2246" s="17">
        <v>0.58333333333333337</v>
      </c>
      <c r="S2246" s="15">
        <v>-5.0499999999999972</v>
      </c>
      <c r="U2246" s="18">
        <v>622.9</v>
      </c>
      <c r="W2246" s="24"/>
      <c r="Z2246" s="21">
        <f t="shared" si="372"/>
        <v>4.8797757150354979</v>
      </c>
      <c r="AA2246" s="21">
        <f t="shared" si="373"/>
        <v>3.4533683908773938</v>
      </c>
      <c r="AB2246" s="21">
        <f t="shared" si="374"/>
        <v>0.19447319877531677</v>
      </c>
      <c r="AC2246" s="21">
        <f t="shared" si="375"/>
        <v>0.24</v>
      </c>
      <c r="AD2246" s="22">
        <f t="shared" si="376"/>
        <v>2.2424400000000002</v>
      </c>
      <c r="AE2246" s="22">
        <f t="shared" si="377"/>
        <v>1.7266788000000002</v>
      </c>
    </row>
    <row r="2247" spans="1:31" ht="15.75" x14ac:dyDescent="0.25">
      <c r="A2247" s="11" t="s">
        <v>173</v>
      </c>
      <c r="B2247" s="11" t="s">
        <v>2428</v>
      </c>
      <c r="C2247" s="11">
        <v>908</v>
      </c>
      <c r="D2247" s="11">
        <v>52</v>
      </c>
      <c r="E2247" s="11">
        <v>33.1</v>
      </c>
      <c r="F2247" s="11">
        <v>5.6</v>
      </c>
      <c r="H2247" s="1">
        <v>45894</v>
      </c>
      <c r="I2247" s="5">
        <v>0.59027777777777779</v>
      </c>
      <c r="J2247" s="3">
        <f t="shared" si="369"/>
        <v>27.994999999999997</v>
      </c>
      <c r="K2247" s="29">
        <v>32.619999999999997</v>
      </c>
      <c r="L2247" s="31">
        <f t="shared" si="370"/>
        <v>70.171750453537484</v>
      </c>
      <c r="M2247" s="33">
        <f t="shared" si="368"/>
        <v>695.6</v>
      </c>
      <c r="N2247" s="36">
        <f t="shared" si="371"/>
        <v>0.57360335899779069</v>
      </c>
      <c r="Q2247" s="19">
        <v>45894</v>
      </c>
      <c r="R2247" s="17">
        <v>0.59027777777777779</v>
      </c>
      <c r="S2247" s="15">
        <v>-5.1050000000000022</v>
      </c>
      <c r="U2247" s="18">
        <v>695.6</v>
      </c>
      <c r="W2247" s="24"/>
      <c r="Z2247" s="21">
        <f t="shared" si="372"/>
        <v>4.9239179422374786</v>
      </c>
      <c r="AA2247" s="21">
        <f t="shared" si="373"/>
        <v>3.4551994109638415</v>
      </c>
      <c r="AB2247" s="21">
        <f t="shared" si="374"/>
        <v>0.19434570201158063</v>
      </c>
      <c r="AC2247" s="21">
        <f t="shared" si="375"/>
        <v>0.24</v>
      </c>
      <c r="AD2247" s="22">
        <f t="shared" si="376"/>
        <v>2.5041600000000002</v>
      </c>
      <c r="AE2247" s="22">
        <f t="shared" si="377"/>
        <v>1.9282032000000002</v>
      </c>
    </row>
    <row r="2248" spans="1:31" ht="15.75" x14ac:dyDescent="0.25">
      <c r="A2248" s="11" t="s">
        <v>173</v>
      </c>
      <c r="B2248" s="11" t="s">
        <v>2429</v>
      </c>
      <c r="C2248" s="11">
        <v>903</v>
      </c>
      <c r="D2248" s="11">
        <v>54</v>
      </c>
      <c r="E2248" s="11">
        <v>32.700000000000003</v>
      </c>
      <c r="F2248" s="11">
        <v>5.5</v>
      </c>
      <c r="H2248" s="1">
        <v>45894</v>
      </c>
      <c r="I2248" s="5">
        <v>0.59722222222222221</v>
      </c>
      <c r="J2248" s="3">
        <f t="shared" si="369"/>
        <v>27.485000000000003</v>
      </c>
      <c r="K2248" s="29">
        <v>32.86</v>
      </c>
      <c r="L2248" s="31">
        <f t="shared" si="370"/>
        <v>65.965416090665613</v>
      </c>
      <c r="M2248" s="33">
        <f t="shared" si="368"/>
        <v>536.29999999999995</v>
      </c>
      <c r="N2248" s="36">
        <f t="shared" si="371"/>
        <v>0.43618126967275372</v>
      </c>
      <c r="Q2248" s="19">
        <v>45894</v>
      </c>
      <c r="R2248" s="17">
        <v>0.59722222222222221</v>
      </c>
      <c r="S2248" s="15">
        <v>-5.2149999999999999</v>
      </c>
      <c r="U2248" s="18">
        <v>536.29999999999995</v>
      </c>
      <c r="W2248" s="24"/>
      <c r="Z2248" s="21">
        <f t="shared" si="372"/>
        <v>4.9907812980270529</v>
      </c>
      <c r="AA2248" s="21">
        <f t="shared" si="373"/>
        <v>3.2921896494186682</v>
      </c>
      <c r="AB2248" s="21">
        <f t="shared" si="374"/>
        <v>0.18484797785901849</v>
      </c>
      <c r="AC2248" s="21">
        <f t="shared" si="375"/>
        <v>0.24</v>
      </c>
      <c r="AD2248" s="22">
        <f t="shared" si="376"/>
        <v>1.9306799999999997</v>
      </c>
      <c r="AE2248" s="22">
        <f t="shared" si="377"/>
        <v>1.4866235999999999</v>
      </c>
    </row>
    <row r="2249" spans="1:31" ht="15.75" x14ac:dyDescent="0.25">
      <c r="A2249" s="11" t="s">
        <v>173</v>
      </c>
      <c r="B2249" s="11" t="s">
        <v>2430</v>
      </c>
      <c r="C2249" s="11">
        <v>874</v>
      </c>
      <c r="D2249" s="11">
        <v>53</v>
      </c>
      <c r="E2249" s="11">
        <v>32.799999999999997</v>
      </c>
      <c r="F2249" s="11">
        <v>6.1</v>
      </c>
      <c r="H2249" s="1">
        <v>45894</v>
      </c>
      <c r="I2249" s="5">
        <v>0.60416666666666663</v>
      </c>
      <c r="J2249" s="3">
        <f t="shared" si="369"/>
        <v>27.629999999999995</v>
      </c>
      <c r="K2249" s="29">
        <v>32.72</v>
      </c>
      <c r="L2249" s="31">
        <f t="shared" si="370"/>
        <v>67.517527675075058</v>
      </c>
      <c r="M2249" s="33">
        <f t="shared" si="368"/>
        <v>567.4</v>
      </c>
      <c r="N2249" s="36">
        <f t="shared" si="371"/>
        <v>0.46359371296434571</v>
      </c>
      <c r="Q2249" s="19">
        <v>45894</v>
      </c>
      <c r="R2249" s="17">
        <v>0.60416666666666663</v>
      </c>
      <c r="S2249" s="15">
        <v>-5.17</v>
      </c>
      <c r="U2249" s="18">
        <v>567.4</v>
      </c>
      <c r="W2249" s="24"/>
      <c r="Z2249" s="21">
        <f t="shared" si="372"/>
        <v>4.9516825440946519</v>
      </c>
      <c r="AA2249" s="21">
        <f t="shared" si="373"/>
        <v>3.3432536320909674</v>
      </c>
      <c r="AB2249" s="21">
        <f t="shared" si="374"/>
        <v>0.18790979263901739</v>
      </c>
      <c r="AC2249" s="21">
        <f t="shared" si="375"/>
        <v>0.24</v>
      </c>
      <c r="AD2249" s="22">
        <f t="shared" si="376"/>
        <v>2.04264</v>
      </c>
      <c r="AE2249" s="22">
        <f t="shared" si="377"/>
        <v>1.5728328</v>
      </c>
    </row>
    <row r="2250" spans="1:31" ht="15.75" x14ac:dyDescent="0.25">
      <c r="A2250" s="11" t="s">
        <v>173</v>
      </c>
      <c r="B2250" s="11" t="s">
        <v>2431</v>
      </c>
      <c r="C2250" s="11">
        <v>807</v>
      </c>
      <c r="D2250" s="11">
        <v>53</v>
      </c>
      <c r="E2250" s="11">
        <v>32.700000000000003</v>
      </c>
      <c r="F2250" s="11">
        <v>5.8</v>
      </c>
      <c r="H2250" s="1">
        <v>45894</v>
      </c>
      <c r="I2250" s="5">
        <v>0.61111111111111116</v>
      </c>
      <c r="J2250" s="3">
        <f t="shared" si="369"/>
        <v>27.360000000000003</v>
      </c>
      <c r="K2250" s="29">
        <v>32.229999999999997</v>
      </c>
      <c r="L2250" s="31">
        <f t="shared" si="370"/>
        <v>68.525437301246029</v>
      </c>
      <c r="M2250" s="33">
        <f t="shared" si="368"/>
        <v>174.6</v>
      </c>
      <c r="N2250" s="36">
        <f t="shared" si="371"/>
        <v>0.14231173251159412</v>
      </c>
      <c r="Q2250" s="19">
        <v>45894</v>
      </c>
      <c r="R2250" s="17">
        <v>0.61111111111111116</v>
      </c>
      <c r="S2250" s="15">
        <v>-5.34</v>
      </c>
      <c r="U2250" s="18">
        <v>174.6</v>
      </c>
      <c r="W2250" s="24"/>
      <c r="Z2250" s="21">
        <f t="shared" si="372"/>
        <v>4.8169234272063379</v>
      </c>
      <c r="AA2250" s="21">
        <f t="shared" si="373"/>
        <v>3.3008178429593102</v>
      </c>
      <c r="AB2250" s="21">
        <f t="shared" si="374"/>
        <v>0.18619983411250549</v>
      </c>
      <c r="AC2250" s="21">
        <f t="shared" si="375"/>
        <v>0.24</v>
      </c>
      <c r="AD2250" s="22">
        <f t="shared" si="376"/>
        <v>0.62856000000000001</v>
      </c>
      <c r="AE2250" s="22">
        <f t="shared" si="377"/>
        <v>0.48399120000000001</v>
      </c>
    </row>
    <row r="2251" spans="1:31" ht="15.75" x14ac:dyDescent="0.25">
      <c r="A2251" s="11" t="s">
        <v>173</v>
      </c>
      <c r="B2251" s="11" t="s">
        <v>2432</v>
      </c>
      <c r="C2251" s="11">
        <v>833</v>
      </c>
      <c r="D2251" s="11">
        <v>53</v>
      </c>
      <c r="E2251" s="11">
        <v>32.799999999999997</v>
      </c>
      <c r="F2251" s="11">
        <v>4.0999999999999996</v>
      </c>
      <c r="H2251" s="1">
        <v>45894</v>
      </c>
      <c r="I2251" s="5">
        <v>0.61805555555555558</v>
      </c>
      <c r="J2251" s="3">
        <f t="shared" si="369"/>
        <v>27.269999999999996</v>
      </c>
      <c r="K2251" s="29">
        <v>31.87</v>
      </c>
      <c r="L2251" s="31">
        <f t="shared" si="370"/>
        <v>69.928397243666893</v>
      </c>
      <c r="M2251" s="33">
        <f t="shared" si="368"/>
        <v>144.19999999999999</v>
      </c>
      <c r="N2251" s="36">
        <f t="shared" si="371"/>
        <v>0.11762185533401628</v>
      </c>
      <c r="Q2251" s="19">
        <v>45894</v>
      </c>
      <c r="R2251" s="17">
        <v>0.61805555555555558</v>
      </c>
      <c r="S2251" s="15">
        <v>-5.5300000000000011</v>
      </c>
      <c r="U2251" s="18">
        <v>144.19999999999999</v>
      </c>
      <c r="W2251" s="24"/>
      <c r="Z2251" s="21">
        <f t="shared" si="372"/>
        <v>4.7199572669098986</v>
      </c>
      <c r="AA2251" s="21">
        <f t="shared" si="373"/>
        <v>3.3005904673360766</v>
      </c>
      <c r="AB2251" s="21">
        <f t="shared" si="374"/>
        <v>0.18668537051655709</v>
      </c>
      <c r="AC2251" s="21">
        <f t="shared" si="375"/>
        <v>0.24</v>
      </c>
      <c r="AD2251" s="22">
        <f t="shared" si="376"/>
        <v>0.51911999999999991</v>
      </c>
      <c r="AE2251" s="22">
        <f t="shared" si="377"/>
        <v>0.39972239999999992</v>
      </c>
    </row>
    <row r="2252" spans="1:31" ht="15.75" x14ac:dyDescent="0.25">
      <c r="A2252" s="11" t="s">
        <v>173</v>
      </c>
      <c r="B2252" s="11" t="s">
        <v>2433</v>
      </c>
      <c r="C2252" s="11">
        <v>827</v>
      </c>
      <c r="D2252" s="11">
        <v>53</v>
      </c>
      <c r="E2252" s="11">
        <v>32.799999999999997</v>
      </c>
      <c r="F2252" s="11">
        <v>5.6</v>
      </c>
      <c r="H2252" s="1">
        <v>45894</v>
      </c>
      <c r="I2252" s="5">
        <v>0.625</v>
      </c>
      <c r="J2252" s="3">
        <f t="shared" si="369"/>
        <v>27.264999999999997</v>
      </c>
      <c r="K2252" s="29">
        <v>31.94</v>
      </c>
      <c r="L2252" s="31">
        <f t="shared" si="370"/>
        <v>69.519199455210256</v>
      </c>
      <c r="M2252" s="33">
        <f t="shared" si="368"/>
        <v>102.2</v>
      </c>
      <c r="N2252" s="36">
        <f t="shared" si="371"/>
        <v>8.3314129495206293E-2</v>
      </c>
      <c r="Q2252" s="19">
        <v>45894</v>
      </c>
      <c r="R2252" s="17">
        <v>0.625</v>
      </c>
      <c r="S2252" s="15">
        <v>-5.5350000000000001</v>
      </c>
      <c r="U2252" s="18">
        <v>102.2</v>
      </c>
      <c r="W2252" s="24"/>
      <c r="Z2252" s="21">
        <f t="shared" si="372"/>
        <v>4.7386778680197175</v>
      </c>
      <c r="AA2252" s="21">
        <f t="shared" si="373"/>
        <v>3.2942909186085325</v>
      </c>
      <c r="AB2252" s="21">
        <f t="shared" si="374"/>
        <v>0.1862321852617142</v>
      </c>
      <c r="AC2252" s="21">
        <f t="shared" si="375"/>
        <v>0.24</v>
      </c>
      <c r="AD2252" s="22">
        <f t="shared" si="376"/>
        <v>0.36792000000000002</v>
      </c>
      <c r="AE2252" s="22">
        <f t="shared" si="377"/>
        <v>0.28329840000000001</v>
      </c>
    </row>
    <row r="2253" spans="1:31" ht="15.75" x14ac:dyDescent="0.25">
      <c r="A2253" s="11" t="s">
        <v>173</v>
      </c>
      <c r="B2253" s="11" t="s">
        <v>2434</v>
      </c>
      <c r="C2253" s="11">
        <v>789</v>
      </c>
      <c r="D2253" s="11">
        <v>53</v>
      </c>
      <c r="E2253" s="11">
        <v>32.9</v>
      </c>
      <c r="F2253" s="11">
        <v>4.3</v>
      </c>
      <c r="H2253" s="1">
        <v>45894</v>
      </c>
      <c r="I2253" s="5">
        <v>0.63194444444444442</v>
      </c>
      <c r="J2253" s="3">
        <f t="shared" si="369"/>
        <v>27.299999999999997</v>
      </c>
      <c r="K2253" s="29">
        <v>31.71</v>
      </c>
      <c r="L2253" s="31">
        <f t="shared" si="370"/>
        <v>70.984286282646437</v>
      </c>
      <c r="M2253" s="33">
        <f t="shared" si="368"/>
        <v>103.5</v>
      </c>
      <c r="N2253" s="36">
        <f t="shared" si="371"/>
        <v>8.4596554137691418E-2</v>
      </c>
      <c r="Q2253" s="19">
        <v>45894</v>
      </c>
      <c r="R2253" s="17">
        <v>0.63194444444444442</v>
      </c>
      <c r="S2253" s="15">
        <v>-5.6</v>
      </c>
      <c r="U2253" s="18">
        <v>103.5</v>
      </c>
      <c r="W2253" s="24"/>
      <c r="Z2253" s="21">
        <f t="shared" si="372"/>
        <v>4.6774083860398274</v>
      </c>
      <c r="AA2253" s="21">
        <f t="shared" si="373"/>
        <v>3.3202249593550235</v>
      </c>
      <c r="AB2253" s="21">
        <f t="shared" si="374"/>
        <v>0.18801937950516454</v>
      </c>
      <c r="AC2253" s="21">
        <f t="shared" si="375"/>
        <v>0.24</v>
      </c>
      <c r="AD2253" s="22">
        <f t="shared" si="376"/>
        <v>0.37259999999999999</v>
      </c>
      <c r="AE2253" s="22">
        <f t="shared" si="377"/>
        <v>0.28690199999999999</v>
      </c>
    </row>
    <row r="2254" spans="1:31" ht="15.75" x14ac:dyDescent="0.25">
      <c r="A2254" s="11" t="s">
        <v>173</v>
      </c>
      <c r="B2254" s="11" t="s">
        <v>2435</v>
      </c>
      <c r="C2254" s="11">
        <v>753</v>
      </c>
      <c r="D2254" s="11">
        <v>51</v>
      </c>
      <c r="E2254" s="11">
        <v>33.299999999999997</v>
      </c>
      <c r="F2254" s="11">
        <v>4.2</v>
      </c>
      <c r="H2254" s="1">
        <v>45894</v>
      </c>
      <c r="I2254" s="5">
        <v>0.63888888888888884</v>
      </c>
      <c r="J2254" s="3">
        <f t="shared" si="369"/>
        <v>27.549999999999997</v>
      </c>
      <c r="K2254" s="29">
        <v>31.73</v>
      </c>
      <c r="L2254" s="31">
        <f t="shared" si="370"/>
        <v>72.386620262174986</v>
      </c>
      <c r="M2254" s="33">
        <f t="shared" si="368"/>
        <v>163.4</v>
      </c>
      <c r="N2254" s="36">
        <f t="shared" si="371"/>
        <v>0.13429917866925553</v>
      </c>
      <c r="Q2254" s="19">
        <v>45894</v>
      </c>
      <c r="R2254" s="17">
        <v>0.63888888888888884</v>
      </c>
      <c r="S2254" s="15">
        <v>-5.75</v>
      </c>
      <c r="U2254" s="18">
        <v>163.4</v>
      </c>
      <c r="W2254" s="24"/>
      <c r="Z2254" s="21">
        <f t="shared" si="372"/>
        <v>4.6827087070722966</v>
      </c>
      <c r="AA2254" s="21">
        <f t="shared" si="373"/>
        <v>3.3896545697722273</v>
      </c>
      <c r="AB2254" s="21">
        <f t="shared" si="374"/>
        <v>0.19192253595812578</v>
      </c>
      <c r="AC2254" s="21">
        <f t="shared" si="375"/>
        <v>0.24</v>
      </c>
      <c r="AD2254" s="22">
        <f t="shared" si="376"/>
        <v>0.58823999999999999</v>
      </c>
      <c r="AE2254" s="22">
        <f t="shared" si="377"/>
        <v>0.45294479999999998</v>
      </c>
    </row>
    <row r="2255" spans="1:31" ht="15.75" x14ac:dyDescent="0.25">
      <c r="A2255" s="11" t="s">
        <v>173</v>
      </c>
      <c r="B2255" s="11" t="s">
        <v>2436</v>
      </c>
      <c r="C2255" s="11">
        <v>694</v>
      </c>
      <c r="D2255" s="11">
        <v>53</v>
      </c>
      <c r="E2255" s="11">
        <v>32.700000000000003</v>
      </c>
      <c r="F2255" s="11">
        <v>5.3</v>
      </c>
      <c r="H2255" s="1">
        <v>45894</v>
      </c>
      <c r="I2255" s="5">
        <v>0.64583333333333337</v>
      </c>
      <c r="J2255" s="3">
        <f t="shared" si="369"/>
        <v>26.620000000000005</v>
      </c>
      <c r="K2255" s="29">
        <v>31.88</v>
      </c>
      <c r="L2255" s="31">
        <f t="shared" si="370"/>
        <v>66.047149132940376</v>
      </c>
      <c r="M2255" s="33">
        <f t="shared" si="368"/>
        <v>120.4</v>
      </c>
      <c r="N2255" s="36">
        <f t="shared" si="371"/>
        <v>9.6647228536094421E-2</v>
      </c>
      <c r="Q2255" s="19">
        <v>45894</v>
      </c>
      <c r="R2255" s="17">
        <v>0.64583333333333337</v>
      </c>
      <c r="S2255" s="15">
        <v>-6.08</v>
      </c>
      <c r="U2255" s="18">
        <v>120.4</v>
      </c>
      <c r="W2255" s="24"/>
      <c r="Z2255" s="21">
        <f t="shared" si="372"/>
        <v>4.7226276989286928</v>
      </c>
      <c r="AA2255" s="21">
        <f t="shared" si="373"/>
        <v>3.1191609593049843</v>
      </c>
      <c r="AB2255" s="21">
        <f t="shared" si="374"/>
        <v>0.17641039113966345</v>
      </c>
      <c r="AC2255" s="21">
        <f t="shared" si="375"/>
        <v>0.24</v>
      </c>
      <c r="AD2255" s="22">
        <f t="shared" si="376"/>
        <v>0.43343999999999999</v>
      </c>
      <c r="AE2255" s="22">
        <f t="shared" si="377"/>
        <v>0.33374880000000001</v>
      </c>
    </row>
    <row r="2256" spans="1:31" ht="15.75" x14ac:dyDescent="0.25">
      <c r="A2256" s="11" t="s">
        <v>173</v>
      </c>
      <c r="B2256" s="11" t="s">
        <v>2437</v>
      </c>
      <c r="C2256" s="11">
        <v>717</v>
      </c>
      <c r="D2256" s="11">
        <v>54</v>
      </c>
      <c r="E2256" s="11">
        <v>32.4</v>
      </c>
      <c r="F2256" s="11">
        <v>5.0999999999999996</v>
      </c>
      <c r="H2256" s="1">
        <v>45894</v>
      </c>
      <c r="I2256" s="5">
        <v>0.65277777777777779</v>
      </c>
      <c r="J2256" s="3">
        <f t="shared" si="369"/>
        <v>26.459999999999994</v>
      </c>
      <c r="K2256" s="29">
        <v>31.62</v>
      </c>
      <c r="L2256" s="31">
        <f t="shared" si="370"/>
        <v>66.475572780695316</v>
      </c>
      <c r="M2256" s="33">
        <f t="shared" si="368"/>
        <v>136.5</v>
      </c>
      <c r="N2256" s="36">
        <f t="shared" si="371"/>
        <v>0.10936512374495624</v>
      </c>
      <c r="Q2256" s="19">
        <v>45894</v>
      </c>
      <c r="R2256" s="17">
        <v>0.65277777777777779</v>
      </c>
      <c r="S2256" s="15">
        <v>-5.9400000000000031</v>
      </c>
      <c r="U2256" s="18">
        <v>136.5</v>
      </c>
      <c r="W2256" s="24"/>
      <c r="Z2256" s="21">
        <f t="shared" si="372"/>
        <v>4.6536213847139596</v>
      </c>
      <c r="AA2256" s="21">
        <f t="shared" si="373"/>
        <v>3.0935214705335294</v>
      </c>
      <c r="AB2256" s="21">
        <f t="shared" si="374"/>
        <v>0.17529877591035803</v>
      </c>
      <c r="AC2256" s="21">
        <f t="shared" si="375"/>
        <v>0.24</v>
      </c>
      <c r="AD2256" s="22">
        <f t="shared" si="376"/>
        <v>0.4914</v>
      </c>
      <c r="AE2256" s="22">
        <f t="shared" si="377"/>
        <v>0.37837799999999999</v>
      </c>
    </row>
    <row r="2257" spans="1:31" ht="15.75" x14ac:dyDescent="0.25">
      <c r="A2257" s="11" t="s">
        <v>173</v>
      </c>
      <c r="B2257" s="11" t="s">
        <v>2438</v>
      </c>
      <c r="C2257" s="11">
        <v>622</v>
      </c>
      <c r="D2257" s="11">
        <v>55</v>
      </c>
      <c r="E2257" s="11">
        <v>32.5</v>
      </c>
      <c r="F2257" s="11">
        <v>5.3</v>
      </c>
      <c r="H2257" s="1">
        <v>45894</v>
      </c>
      <c r="I2257" s="5">
        <v>0.65972222222222221</v>
      </c>
      <c r="J2257" s="3">
        <f t="shared" si="369"/>
        <v>26.849999999999998</v>
      </c>
      <c r="K2257" s="29">
        <v>31.48</v>
      </c>
      <c r="L2257" s="31">
        <f t="shared" si="370"/>
        <v>69.539685396805424</v>
      </c>
      <c r="M2257" s="33">
        <f t="shared" si="368"/>
        <v>169.1</v>
      </c>
      <c r="N2257" s="36">
        <f t="shared" si="371"/>
        <v>0.13697061261975357</v>
      </c>
      <c r="Q2257" s="19">
        <v>45894</v>
      </c>
      <c r="R2257" s="17">
        <v>0.65972222222222221</v>
      </c>
      <c r="S2257" s="15">
        <v>-5.6500000000000021</v>
      </c>
      <c r="U2257" s="18">
        <v>169.1</v>
      </c>
      <c r="W2257" s="24"/>
      <c r="Z2257" s="21">
        <f t="shared" si="372"/>
        <v>4.6168282675953582</v>
      </c>
      <c r="AA2257" s="21">
        <f t="shared" si="373"/>
        <v>3.2105278525965946</v>
      </c>
      <c r="AB2257" s="21">
        <f t="shared" si="374"/>
        <v>0.18211868123031871</v>
      </c>
      <c r="AC2257" s="21">
        <f t="shared" si="375"/>
        <v>0.24</v>
      </c>
      <c r="AD2257" s="22">
        <f t="shared" si="376"/>
        <v>0.60875999999999997</v>
      </c>
      <c r="AE2257" s="22">
        <f t="shared" si="377"/>
        <v>0.46874519999999997</v>
      </c>
    </row>
    <row r="2258" spans="1:31" ht="15.75" x14ac:dyDescent="0.25">
      <c r="A2258" s="11" t="s">
        <v>173</v>
      </c>
      <c r="B2258" s="11" t="s">
        <v>2439</v>
      </c>
      <c r="C2258" s="11">
        <v>641</v>
      </c>
      <c r="D2258" s="11">
        <v>56</v>
      </c>
      <c r="E2258" s="11">
        <v>32.299999999999997</v>
      </c>
      <c r="F2258" s="11">
        <v>4.5999999999999996</v>
      </c>
      <c r="H2258" s="1">
        <v>45894</v>
      </c>
      <c r="I2258" s="5">
        <v>0.66666666666666663</v>
      </c>
      <c r="J2258" s="3">
        <f t="shared" si="369"/>
        <v>26.57</v>
      </c>
      <c r="K2258" s="29">
        <v>31.25</v>
      </c>
      <c r="L2258" s="31">
        <f t="shared" si="370"/>
        <v>69.113084464327812</v>
      </c>
      <c r="M2258" s="33">
        <f t="shared" si="368"/>
        <v>185.3</v>
      </c>
      <c r="N2258" s="36">
        <f t="shared" si="371"/>
        <v>0.14934209319049735</v>
      </c>
      <c r="Q2258" s="19">
        <v>45894</v>
      </c>
      <c r="R2258" s="17">
        <v>0.66666666666666663</v>
      </c>
      <c r="S2258" s="15">
        <v>-5.7299999999999986</v>
      </c>
      <c r="U2258" s="18">
        <v>185.3</v>
      </c>
      <c r="W2258" s="24"/>
      <c r="Z2258" s="21">
        <f t="shared" si="372"/>
        <v>4.556931004568411</v>
      </c>
      <c r="AA2258" s="21">
        <f t="shared" si="373"/>
        <v>3.1494355741685078</v>
      </c>
      <c r="AB2258" s="21">
        <f t="shared" si="374"/>
        <v>0.17895933997435068</v>
      </c>
      <c r="AC2258" s="21">
        <f t="shared" si="375"/>
        <v>0.24</v>
      </c>
      <c r="AD2258" s="22">
        <f t="shared" si="376"/>
        <v>0.66708000000000001</v>
      </c>
      <c r="AE2258" s="22">
        <f t="shared" si="377"/>
        <v>0.51365159999999999</v>
      </c>
    </row>
    <row r="2259" spans="1:31" ht="15.75" x14ac:dyDescent="0.25">
      <c r="A2259" s="11" t="s">
        <v>173</v>
      </c>
      <c r="B2259" s="11" t="s">
        <v>2440</v>
      </c>
      <c r="C2259" s="11">
        <v>610</v>
      </c>
      <c r="D2259" s="11">
        <v>54</v>
      </c>
      <c r="E2259" s="11">
        <v>32.4</v>
      </c>
      <c r="F2259" s="11">
        <v>5.2</v>
      </c>
      <c r="H2259" s="1">
        <v>45894</v>
      </c>
      <c r="I2259" s="5">
        <v>0.67361111111111116</v>
      </c>
      <c r="J2259" s="3">
        <f t="shared" si="369"/>
        <v>26.58</v>
      </c>
      <c r="K2259" s="29">
        <v>31.08</v>
      </c>
      <c r="L2259" s="31">
        <f t="shared" si="370"/>
        <v>70.108170237036447</v>
      </c>
      <c r="M2259" s="33">
        <f t="shared" ref="M2259:M2322" si="378">U2259</f>
        <v>101.9</v>
      </c>
      <c r="N2259" s="36">
        <f t="shared" si="371"/>
        <v>8.2275220761297882E-2</v>
      </c>
      <c r="Q2259" s="19">
        <v>45894</v>
      </c>
      <c r="R2259" s="17">
        <v>0.67361111111111116</v>
      </c>
      <c r="S2259" s="15">
        <v>-5.8199999999999985</v>
      </c>
      <c r="U2259" s="18">
        <v>101.9</v>
      </c>
      <c r="W2259" s="24"/>
      <c r="Z2259" s="21">
        <f t="shared" si="372"/>
        <v>4.5130942081114629</v>
      </c>
      <c r="AA2259" s="21">
        <f t="shared" si="373"/>
        <v>3.1640477703806162</v>
      </c>
      <c r="AB2259" s="21">
        <f t="shared" si="374"/>
        <v>0.18001748450727556</v>
      </c>
      <c r="AC2259" s="21">
        <f t="shared" si="375"/>
        <v>0.24</v>
      </c>
      <c r="AD2259" s="22">
        <f t="shared" si="376"/>
        <v>0.36684</v>
      </c>
      <c r="AE2259" s="22">
        <f t="shared" si="377"/>
        <v>0.28246680000000002</v>
      </c>
    </row>
    <row r="2260" spans="1:31" ht="15.75" x14ac:dyDescent="0.25">
      <c r="A2260" s="11" t="s">
        <v>173</v>
      </c>
      <c r="B2260" s="11" t="s">
        <v>2441</v>
      </c>
      <c r="C2260" s="11">
        <v>575</v>
      </c>
      <c r="D2260" s="11">
        <v>53</v>
      </c>
      <c r="E2260" s="11">
        <v>32.5</v>
      </c>
      <c r="F2260" s="11">
        <v>5.0999999999999996</v>
      </c>
      <c r="H2260" s="1">
        <v>45894</v>
      </c>
      <c r="I2260" s="5">
        <v>0.68055555555555558</v>
      </c>
      <c r="J2260" s="3">
        <f t="shared" si="369"/>
        <v>26.965000000000003</v>
      </c>
      <c r="K2260" s="29">
        <v>31.01</v>
      </c>
      <c r="L2260" s="31">
        <f t="shared" si="370"/>
        <v>72.862878235579529</v>
      </c>
      <c r="M2260" s="33">
        <f t="shared" si="378"/>
        <v>97.7</v>
      </c>
      <c r="N2260" s="36">
        <f t="shared" si="371"/>
        <v>7.9668269308920778E-2</v>
      </c>
      <c r="Q2260" s="19">
        <v>45894</v>
      </c>
      <c r="R2260" s="17">
        <v>0.68055555555555558</v>
      </c>
      <c r="S2260" s="15">
        <v>-5.5349999999999984</v>
      </c>
      <c r="U2260" s="18">
        <v>97.7</v>
      </c>
      <c r="W2260" s="24"/>
      <c r="Z2260" s="21">
        <f t="shared" si="372"/>
        <v>4.4951505611448068</v>
      </c>
      <c r="AA2260" s="21">
        <f t="shared" si="373"/>
        <v>3.2752960798729105</v>
      </c>
      <c r="AB2260" s="21">
        <f t="shared" si="374"/>
        <v>0.18644416706442563</v>
      </c>
      <c r="AC2260" s="21">
        <f t="shared" si="375"/>
        <v>0.24</v>
      </c>
      <c r="AD2260" s="22">
        <f t="shared" si="376"/>
        <v>0.35171999999999998</v>
      </c>
      <c r="AE2260" s="22">
        <f t="shared" si="377"/>
        <v>0.27082439999999997</v>
      </c>
    </row>
    <row r="2261" spans="1:31" ht="15.75" x14ac:dyDescent="0.25">
      <c r="A2261" s="11" t="s">
        <v>173</v>
      </c>
      <c r="B2261" s="11" t="s">
        <v>2442</v>
      </c>
      <c r="C2261" s="11">
        <v>540</v>
      </c>
      <c r="D2261" s="11">
        <v>55</v>
      </c>
      <c r="E2261" s="11">
        <v>32.299999999999997</v>
      </c>
      <c r="F2261" s="11">
        <v>4.5999999999999996</v>
      </c>
      <c r="H2261" s="1">
        <v>45894</v>
      </c>
      <c r="I2261" s="5">
        <v>0.6875</v>
      </c>
      <c r="J2261" s="3">
        <f t="shared" si="369"/>
        <v>26.484999999999999</v>
      </c>
      <c r="K2261" s="29">
        <v>30.63</v>
      </c>
      <c r="L2261" s="31">
        <f t="shared" si="370"/>
        <v>72.052716447316214</v>
      </c>
      <c r="M2261" s="33">
        <f t="shared" si="378"/>
        <v>65.7</v>
      </c>
      <c r="N2261" s="36">
        <f t="shared" si="371"/>
        <v>5.3130131804197928E-2</v>
      </c>
      <c r="Q2261" s="19">
        <v>45894</v>
      </c>
      <c r="R2261" s="17">
        <v>0.6875</v>
      </c>
      <c r="S2261" s="15">
        <v>-5.8149999999999995</v>
      </c>
      <c r="U2261" s="18">
        <v>65.7</v>
      </c>
      <c r="W2261" s="24"/>
      <c r="Z2261" s="21">
        <f t="shared" si="372"/>
        <v>4.3988199807896571</v>
      </c>
      <c r="AA2261" s="21">
        <f t="shared" si="373"/>
        <v>3.1694692877862609</v>
      </c>
      <c r="AB2261" s="21">
        <f t="shared" si="374"/>
        <v>0.18093217907857326</v>
      </c>
      <c r="AC2261" s="21">
        <f t="shared" si="375"/>
        <v>0.24</v>
      </c>
      <c r="AD2261" s="22">
        <f t="shared" si="376"/>
        <v>0.23652000000000001</v>
      </c>
      <c r="AE2261" s="22">
        <f t="shared" si="377"/>
        <v>0.18212040000000002</v>
      </c>
    </row>
    <row r="2262" spans="1:31" ht="15.75" x14ac:dyDescent="0.25">
      <c r="A2262" s="11" t="s">
        <v>173</v>
      </c>
      <c r="B2262" s="11" t="s">
        <v>2443</v>
      </c>
      <c r="C2262" s="11">
        <v>501</v>
      </c>
      <c r="D2262" s="11">
        <v>54</v>
      </c>
      <c r="E2262" s="11">
        <v>32.200000000000003</v>
      </c>
      <c r="F2262" s="11">
        <v>5</v>
      </c>
      <c r="H2262" s="1">
        <v>45894</v>
      </c>
      <c r="I2262" s="2" t="s">
        <v>27</v>
      </c>
      <c r="J2262" s="3">
        <f t="shared" si="369"/>
        <v>26.465000000000003</v>
      </c>
      <c r="K2262" s="29">
        <v>30.57</v>
      </c>
      <c r="L2262" s="31">
        <f t="shared" si="370"/>
        <v>72.270966919937109</v>
      </c>
      <c r="M2262" s="33">
        <f t="shared" si="378"/>
        <v>66.16</v>
      </c>
      <c r="N2262" s="36">
        <f t="shared" si="371"/>
        <v>5.3502437434218203E-2</v>
      </c>
      <c r="Q2262" s="19">
        <v>45894</v>
      </c>
      <c r="R2262" s="17">
        <v>0.69444444444444442</v>
      </c>
      <c r="S2262" s="15">
        <v>-5.7350000000000012</v>
      </c>
      <c r="U2262" s="18">
        <v>66.16</v>
      </c>
      <c r="W2262" s="24"/>
      <c r="Z2262" s="21">
        <f t="shared" si="372"/>
        <v>4.3837751140678467</v>
      </c>
      <c r="AA2262" s="21">
        <f t="shared" si="373"/>
        <v>3.1681966625324085</v>
      </c>
      <c r="AB2262" s="21">
        <f t="shared" si="374"/>
        <v>0.18094056030580929</v>
      </c>
      <c r="AC2262" s="21">
        <f t="shared" si="375"/>
        <v>0.24</v>
      </c>
      <c r="AD2262" s="22">
        <f t="shared" si="376"/>
        <v>0.238176</v>
      </c>
      <c r="AE2262" s="22">
        <f t="shared" si="377"/>
        <v>0.18339552000000001</v>
      </c>
    </row>
    <row r="2263" spans="1:31" ht="15.75" x14ac:dyDescent="0.25">
      <c r="A2263" s="11" t="s">
        <v>173</v>
      </c>
      <c r="B2263" s="11" t="s">
        <v>2444</v>
      </c>
      <c r="C2263" s="11">
        <v>462</v>
      </c>
      <c r="D2263" s="11">
        <v>55</v>
      </c>
      <c r="E2263" s="11">
        <v>32.1</v>
      </c>
      <c r="F2263" s="11">
        <v>3.9</v>
      </c>
      <c r="H2263" s="1">
        <v>45894</v>
      </c>
      <c r="I2263" s="2" t="s">
        <v>28</v>
      </c>
      <c r="J2263" s="3">
        <f t="shared" si="369"/>
        <v>26.215000000000003</v>
      </c>
      <c r="K2263" s="29">
        <v>30.73</v>
      </c>
      <c r="L2263" s="31">
        <f t="shared" si="370"/>
        <v>69.826173932548684</v>
      </c>
      <c r="M2263" s="33">
        <f t="shared" si="378"/>
        <v>62.15</v>
      </c>
      <c r="N2263" s="36">
        <f t="shared" si="371"/>
        <v>4.9881911767638364E-2</v>
      </c>
      <c r="Q2263" s="19">
        <v>45894</v>
      </c>
      <c r="R2263" s="17">
        <v>0.70138888888888884</v>
      </c>
      <c r="S2263" s="15">
        <v>-5.8849999999999998</v>
      </c>
      <c r="U2263" s="18">
        <v>62.15</v>
      </c>
      <c r="W2263" s="24"/>
      <c r="Z2263" s="21">
        <f t="shared" si="372"/>
        <v>4.4239945065888051</v>
      </c>
      <c r="AA2263" s="21">
        <f t="shared" si="373"/>
        <v>3.0891060989370982</v>
      </c>
      <c r="AB2263" s="21">
        <f t="shared" si="374"/>
        <v>0.17621300859983061</v>
      </c>
      <c r="AC2263" s="21">
        <f t="shared" si="375"/>
        <v>0.24</v>
      </c>
      <c r="AD2263" s="22">
        <f t="shared" si="376"/>
        <v>0.22373999999999999</v>
      </c>
      <c r="AE2263" s="22">
        <f t="shared" si="377"/>
        <v>0.17227980000000001</v>
      </c>
    </row>
    <row r="2264" spans="1:31" ht="15.75" x14ac:dyDescent="0.25">
      <c r="A2264" s="11" t="s">
        <v>173</v>
      </c>
      <c r="B2264" s="11" t="s">
        <v>2445</v>
      </c>
      <c r="C2264" s="11">
        <v>427</v>
      </c>
      <c r="D2264" s="11">
        <v>55</v>
      </c>
      <c r="E2264" s="11">
        <v>32.200000000000003</v>
      </c>
      <c r="F2264" s="11">
        <v>3.7</v>
      </c>
      <c r="H2264" s="1">
        <v>45894</v>
      </c>
      <c r="I2264" s="2" t="s">
        <v>29</v>
      </c>
      <c r="J2264" s="3">
        <f t="shared" si="369"/>
        <v>26.520000000000003</v>
      </c>
      <c r="K2264" s="29">
        <v>30.56</v>
      </c>
      <c r="L2264" s="31">
        <f t="shared" si="370"/>
        <v>72.67128557978549</v>
      </c>
      <c r="M2264" s="33">
        <f t="shared" si="378"/>
        <v>76.69</v>
      </c>
      <c r="N2264" s="36">
        <f t="shared" si="371"/>
        <v>6.210284623276148E-2</v>
      </c>
      <c r="Q2264" s="19">
        <v>45894</v>
      </c>
      <c r="R2264" s="17">
        <v>0.70833333333333337</v>
      </c>
      <c r="S2264" s="15">
        <v>-5.6799999999999979</v>
      </c>
      <c r="U2264" s="18">
        <v>76.69</v>
      </c>
      <c r="W2264" s="24"/>
      <c r="Z2264" s="21">
        <f t="shared" si="372"/>
        <v>4.3812719899742696</v>
      </c>
      <c r="AA2264" s="21">
        <f t="shared" si="373"/>
        <v>3.1839266798613521</v>
      </c>
      <c r="AB2264" s="21">
        <f t="shared" si="374"/>
        <v>0.18185250308523998</v>
      </c>
      <c r="AC2264" s="21">
        <f t="shared" si="375"/>
        <v>0.24</v>
      </c>
      <c r="AD2264" s="22">
        <f t="shared" si="376"/>
        <v>0.276084</v>
      </c>
      <c r="AE2264" s="22">
        <f t="shared" si="377"/>
        <v>0.21258468</v>
      </c>
    </row>
    <row r="2265" spans="1:31" ht="15.75" x14ac:dyDescent="0.25">
      <c r="A2265" s="11" t="s">
        <v>173</v>
      </c>
      <c r="B2265" s="11" t="s">
        <v>2446</v>
      </c>
      <c r="C2265" s="11">
        <v>391</v>
      </c>
      <c r="D2265" s="11">
        <v>57</v>
      </c>
      <c r="E2265" s="11">
        <v>31.9</v>
      </c>
      <c r="F2265" s="11">
        <v>4.4000000000000004</v>
      </c>
      <c r="H2265" s="1">
        <v>45894</v>
      </c>
      <c r="I2265" s="2" t="s">
        <v>30</v>
      </c>
      <c r="J2265" s="3">
        <f t="shared" si="369"/>
        <v>26.54</v>
      </c>
      <c r="K2265" s="29">
        <v>30.26</v>
      </c>
      <c r="L2265" s="31">
        <f t="shared" si="370"/>
        <v>74.542263655582119</v>
      </c>
      <c r="M2265" s="33">
        <f t="shared" si="378"/>
        <v>95.1</v>
      </c>
      <c r="N2265" s="36">
        <f t="shared" si="371"/>
        <v>7.7233488133759604E-2</v>
      </c>
      <c r="Q2265" s="19">
        <v>45894</v>
      </c>
      <c r="R2265" s="17">
        <v>0.71527777777777779</v>
      </c>
      <c r="S2265" s="15">
        <v>-5.3599999999999994</v>
      </c>
      <c r="U2265" s="18">
        <v>95.1</v>
      </c>
      <c r="W2265" s="24"/>
      <c r="Z2265" s="21">
        <f t="shared" si="372"/>
        <v>4.306753725694735</v>
      </c>
      <c r="AA2265" s="21">
        <f t="shared" si="373"/>
        <v>3.2103517172039755</v>
      </c>
      <c r="AB2265" s="21">
        <f t="shared" si="374"/>
        <v>0.18377320717013795</v>
      </c>
      <c r="AC2265" s="21">
        <f t="shared" si="375"/>
        <v>0.24</v>
      </c>
      <c r="AD2265" s="22">
        <f t="shared" si="376"/>
        <v>0.34236</v>
      </c>
      <c r="AE2265" s="22">
        <f t="shared" si="377"/>
        <v>0.2636172</v>
      </c>
    </row>
    <row r="2266" spans="1:31" ht="15.75" x14ac:dyDescent="0.25">
      <c r="A2266" s="11" t="s">
        <v>173</v>
      </c>
      <c r="B2266" s="11" t="s">
        <v>2447</v>
      </c>
      <c r="C2266" s="11">
        <v>349</v>
      </c>
      <c r="D2266" s="11">
        <v>57</v>
      </c>
      <c r="E2266" s="11">
        <v>32</v>
      </c>
      <c r="F2266" s="11">
        <v>3.7</v>
      </c>
      <c r="H2266" s="1">
        <v>45894</v>
      </c>
      <c r="I2266" s="2" t="s">
        <v>31</v>
      </c>
      <c r="J2266" s="3">
        <f t="shared" si="369"/>
        <v>26.675000000000004</v>
      </c>
      <c r="K2266" s="29">
        <v>30.14</v>
      </c>
      <c r="L2266" s="31">
        <f t="shared" si="370"/>
        <v>76.118872603188052</v>
      </c>
      <c r="M2266" s="33">
        <f t="shared" si="378"/>
        <v>89.3</v>
      </c>
      <c r="N2266" s="36">
        <f t="shared" si="371"/>
        <v>7.2827688945474034E-2</v>
      </c>
      <c r="Q2266" s="19">
        <v>45894</v>
      </c>
      <c r="R2266" s="17">
        <v>0.72222222222222221</v>
      </c>
      <c r="S2266" s="15">
        <v>-5.3249999999999975</v>
      </c>
      <c r="U2266" s="18">
        <v>89.3</v>
      </c>
      <c r="W2266" s="24"/>
      <c r="Z2266" s="21">
        <f t="shared" si="372"/>
        <v>4.2772564241203197</v>
      </c>
      <c r="AA2266" s="21">
        <f t="shared" si="373"/>
        <v>3.255799368387823</v>
      </c>
      <c r="AB2266" s="21">
        <f t="shared" si="374"/>
        <v>0.1865420999774445</v>
      </c>
      <c r="AC2266" s="21">
        <f t="shared" si="375"/>
        <v>0.24</v>
      </c>
      <c r="AD2266" s="22">
        <f t="shared" si="376"/>
        <v>0.32147999999999999</v>
      </c>
      <c r="AE2266" s="22">
        <f t="shared" si="377"/>
        <v>0.2475396</v>
      </c>
    </row>
    <row r="2267" spans="1:31" ht="15.75" x14ac:dyDescent="0.25">
      <c r="A2267" s="11" t="s">
        <v>173</v>
      </c>
      <c r="B2267" s="11" t="s">
        <v>2448</v>
      </c>
      <c r="C2267" s="11">
        <v>316</v>
      </c>
      <c r="D2267" s="11">
        <v>58</v>
      </c>
      <c r="E2267" s="11">
        <v>31.8</v>
      </c>
      <c r="F2267" s="11">
        <v>3.6</v>
      </c>
      <c r="H2267" s="1">
        <v>45894</v>
      </c>
      <c r="I2267" s="2" t="s">
        <v>32</v>
      </c>
      <c r="J2267" s="3">
        <f t="shared" si="369"/>
        <v>26.35</v>
      </c>
      <c r="K2267" s="29">
        <v>30</v>
      </c>
      <c r="L2267" s="31">
        <f t="shared" si="370"/>
        <v>74.867299482154806</v>
      </c>
      <c r="M2267" s="33">
        <f t="shared" si="378"/>
        <v>70.83</v>
      </c>
      <c r="N2267" s="36">
        <f t="shared" si="371"/>
        <v>5.7387792282400887E-2</v>
      </c>
      <c r="Q2267" s="19">
        <v>45894</v>
      </c>
      <c r="R2267" s="17">
        <v>0.72916666666666663</v>
      </c>
      <c r="S2267" s="15">
        <v>-5.4499999999999993</v>
      </c>
      <c r="U2267" s="18">
        <v>70.83</v>
      </c>
      <c r="W2267" s="24"/>
      <c r="Z2267" s="21">
        <f t="shared" si="372"/>
        <v>4.2430650587590133</v>
      </c>
      <c r="AA2267" s="21">
        <f t="shared" si="373"/>
        <v>3.1766682247637781</v>
      </c>
      <c r="AB2267" s="21">
        <f t="shared" si="374"/>
        <v>0.18219896076058922</v>
      </c>
      <c r="AC2267" s="21">
        <f t="shared" si="375"/>
        <v>0.24</v>
      </c>
      <c r="AD2267" s="22">
        <f t="shared" si="376"/>
        <v>0.25498799999999999</v>
      </c>
      <c r="AE2267" s="22">
        <f t="shared" si="377"/>
        <v>0.19634076</v>
      </c>
    </row>
    <row r="2268" spans="1:31" ht="15.75" x14ac:dyDescent="0.25">
      <c r="A2268" s="11" t="s">
        <v>173</v>
      </c>
      <c r="B2268" s="11" t="s">
        <v>2449</v>
      </c>
      <c r="C2268" s="11">
        <v>282</v>
      </c>
      <c r="D2268" s="11">
        <v>57</v>
      </c>
      <c r="E2268" s="11">
        <v>31.6</v>
      </c>
      <c r="F2268" s="11">
        <v>3.9</v>
      </c>
      <c r="H2268" s="1">
        <v>45894</v>
      </c>
      <c r="I2268" s="2" t="s">
        <v>33</v>
      </c>
      <c r="J2268" s="3">
        <f t="shared" si="369"/>
        <v>26.090000000000003</v>
      </c>
      <c r="K2268" s="29">
        <v>29.59</v>
      </c>
      <c r="L2268" s="31">
        <f t="shared" si="370"/>
        <v>75.645246863066532</v>
      </c>
      <c r="M2268" s="33">
        <f t="shared" si="378"/>
        <v>28.71</v>
      </c>
      <c r="N2268" s="36">
        <f t="shared" si="371"/>
        <v>2.320461435362009E-2</v>
      </c>
      <c r="Q2268" s="19">
        <v>45894</v>
      </c>
      <c r="R2268" s="17">
        <v>0.73611111111111116</v>
      </c>
      <c r="S2268" s="15">
        <v>-5.509999999999998</v>
      </c>
      <c r="U2268" s="18">
        <v>28.71</v>
      </c>
      <c r="W2268" s="24"/>
      <c r="Z2268" s="21">
        <f t="shared" si="372"/>
        <v>4.1442966688533662</v>
      </c>
      <c r="AA2268" s="21">
        <f t="shared" si="373"/>
        <v>3.1349634458919717</v>
      </c>
      <c r="AB2268" s="21">
        <f t="shared" si="374"/>
        <v>0.18035983609931069</v>
      </c>
      <c r="AC2268" s="21">
        <f t="shared" si="375"/>
        <v>0.24</v>
      </c>
      <c r="AD2268" s="22">
        <f t="shared" si="376"/>
        <v>0.103356</v>
      </c>
      <c r="AE2268" s="22">
        <f t="shared" si="377"/>
        <v>7.9584120000000008E-2</v>
      </c>
    </row>
    <row r="2269" spans="1:31" ht="15.75" x14ac:dyDescent="0.25">
      <c r="A2269" s="11" t="s">
        <v>173</v>
      </c>
      <c r="B2269" s="11" t="s">
        <v>2450</v>
      </c>
      <c r="C2269" s="11">
        <v>236</v>
      </c>
      <c r="D2269" s="11">
        <v>60</v>
      </c>
      <c r="E2269" s="11">
        <v>31.3</v>
      </c>
      <c r="F2269" s="11">
        <v>4.0999999999999996</v>
      </c>
      <c r="H2269" s="1">
        <v>45894</v>
      </c>
      <c r="I2269" s="2" t="s">
        <v>34</v>
      </c>
      <c r="J2269" s="3">
        <f t="shared" si="369"/>
        <v>25.69</v>
      </c>
      <c r="K2269" s="29">
        <v>29.33</v>
      </c>
      <c r="L2269" s="31">
        <f t="shared" si="370"/>
        <v>74.614132306140732</v>
      </c>
      <c r="M2269" s="33">
        <f t="shared" si="378"/>
        <v>23.69</v>
      </c>
      <c r="N2269" s="36">
        <f t="shared" si="371"/>
        <v>1.900408366553322E-2</v>
      </c>
      <c r="Q2269" s="19">
        <v>45894</v>
      </c>
      <c r="R2269" s="17">
        <v>0.74305555555555558</v>
      </c>
      <c r="S2269" s="15">
        <v>-5.6099999999999994</v>
      </c>
      <c r="U2269" s="18">
        <v>23.69</v>
      </c>
      <c r="W2269" s="24"/>
      <c r="Z2269" s="21">
        <f t="shared" si="372"/>
        <v>4.0827044913576467</v>
      </c>
      <c r="AA2269" s="21">
        <f t="shared" si="373"/>
        <v>3.0462745308503445</v>
      </c>
      <c r="AB2269" s="21">
        <f t="shared" si="374"/>
        <v>0.17559937595662239</v>
      </c>
      <c r="AC2269" s="21">
        <f t="shared" si="375"/>
        <v>0.24</v>
      </c>
      <c r="AD2269" s="22">
        <f t="shared" si="376"/>
        <v>8.5283999999999999E-2</v>
      </c>
      <c r="AE2269" s="22">
        <f t="shared" si="377"/>
        <v>6.5668680000000007E-2</v>
      </c>
    </row>
    <row r="2270" spans="1:31" ht="15.75" x14ac:dyDescent="0.25">
      <c r="A2270" s="11" t="s">
        <v>173</v>
      </c>
      <c r="B2270" s="11" t="s">
        <v>2451</v>
      </c>
      <c r="C2270" s="11">
        <v>207</v>
      </c>
      <c r="D2270" s="11">
        <v>62</v>
      </c>
      <c r="E2270" s="11">
        <v>31</v>
      </c>
      <c r="F2270" s="11">
        <v>3.6</v>
      </c>
      <c r="H2270" s="1">
        <v>45894</v>
      </c>
      <c r="I2270" s="2" t="s">
        <v>35</v>
      </c>
      <c r="J2270" s="3">
        <f t="shared" si="369"/>
        <v>25.45</v>
      </c>
      <c r="K2270" s="29">
        <v>29.15</v>
      </c>
      <c r="L2270" s="31">
        <f t="shared" si="370"/>
        <v>74.136712330980203</v>
      </c>
      <c r="M2270" s="33">
        <f t="shared" si="378"/>
        <v>14.61</v>
      </c>
      <c r="N2270" s="36">
        <f t="shared" si="371"/>
        <v>1.1674825337293237E-2</v>
      </c>
      <c r="Q2270" s="19">
        <v>45894</v>
      </c>
      <c r="R2270" s="17">
        <v>0.75</v>
      </c>
      <c r="S2270" s="15">
        <v>-5.5500000000000007</v>
      </c>
      <c r="U2270" s="18">
        <v>14.61</v>
      </c>
      <c r="W2270" s="24"/>
      <c r="Z2270" s="21">
        <f t="shared" si="372"/>
        <v>4.0405316343338509</v>
      </c>
      <c r="AA2270" s="21">
        <f t="shared" si="373"/>
        <v>2.9955173143883398</v>
      </c>
      <c r="AB2270" s="21">
        <f t="shared" si="374"/>
        <v>0.17290690580960161</v>
      </c>
      <c r="AC2270" s="21">
        <f t="shared" si="375"/>
        <v>0.24</v>
      </c>
      <c r="AD2270" s="22">
        <f t="shared" si="376"/>
        <v>5.2595999999999997E-2</v>
      </c>
      <c r="AE2270" s="22">
        <f t="shared" si="377"/>
        <v>4.0498920000000001E-2</v>
      </c>
    </row>
    <row r="2271" spans="1:31" ht="15.75" x14ac:dyDescent="0.25">
      <c r="A2271" s="11" t="s">
        <v>173</v>
      </c>
      <c r="B2271" s="11" t="s">
        <v>2452</v>
      </c>
      <c r="C2271" s="11">
        <v>109</v>
      </c>
      <c r="D2271" s="11">
        <v>63</v>
      </c>
      <c r="E2271" s="11">
        <v>30.6</v>
      </c>
      <c r="F2271" s="11">
        <v>3.9</v>
      </c>
      <c r="H2271" s="1">
        <v>45894</v>
      </c>
      <c r="I2271" s="2" t="s">
        <v>36</v>
      </c>
      <c r="J2271" s="3">
        <f t="shared" si="369"/>
        <v>25.145000000000003</v>
      </c>
      <c r="K2271" s="29">
        <v>28.95</v>
      </c>
      <c r="L2271" s="31">
        <f t="shared" si="370"/>
        <v>73.353925042835868</v>
      </c>
      <c r="M2271" s="33">
        <f t="shared" si="378"/>
        <v>7.2489999999999997</v>
      </c>
      <c r="N2271" s="36">
        <f t="shared" si="371"/>
        <v>1.8733845056081306E-5</v>
      </c>
      <c r="Q2271" s="19">
        <v>45894</v>
      </c>
      <c r="R2271" s="17">
        <v>0.75694444444444442</v>
      </c>
      <c r="S2271" s="15">
        <v>-5.4550000000000001</v>
      </c>
      <c r="U2271" s="18">
        <v>7.2489999999999997</v>
      </c>
      <c r="W2271" s="24"/>
      <c r="Z2271" s="21">
        <f t="shared" si="372"/>
        <v>3.9941178649704248</v>
      </c>
      <c r="AA2271" s="21">
        <f t="shared" si="373"/>
        <v>2.9298422247929214</v>
      </c>
      <c r="AB2271" s="21">
        <f t="shared" si="374"/>
        <v>0.1693701822788444</v>
      </c>
      <c r="AC2271" s="21">
        <f t="shared" si="375"/>
        <v>0.96</v>
      </c>
      <c r="AD2271" s="22">
        <f t="shared" si="376"/>
        <v>2.6096399999999999E-2</v>
      </c>
      <c r="AE2271" s="22">
        <f t="shared" si="377"/>
        <v>0</v>
      </c>
    </row>
    <row r="2272" spans="1:31" ht="15.75" x14ac:dyDescent="0.25">
      <c r="A2272" s="11" t="s">
        <v>173</v>
      </c>
      <c r="B2272" s="11" t="s">
        <v>2453</v>
      </c>
      <c r="C2272" s="11">
        <v>84</v>
      </c>
      <c r="D2272" s="11">
        <v>65</v>
      </c>
      <c r="E2272" s="11">
        <v>30.2</v>
      </c>
      <c r="F2272" s="11">
        <v>3.6</v>
      </c>
      <c r="H2272" s="1">
        <v>45894</v>
      </c>
      <c r="I2272" s="2" t="s">
        <v>37</v>
      </c>
      <c r="J2272" s="3">
        <f t="shared" si="369"/>
        <v>25.064999999999998</v>
      </c>
      <c r="K2272" s="29">
        <v>28.74</v>
      </c>
      <c r="L2272" s="31">
        <f t="shared" si="370"/>
        <v>74.096288940014929</v>
      </c>
      <c r="M2272" s="33">
        <f t="shared" si="378"/>
        <v>2.794</v>
      </c>
      <c r="N2272" s="36">
        <f t="shared" si="371"/>
        <v>1.8010486276448818E-5</v>
      </c>
      <c r="Q2272" s="19">
        <v>45894</v>
      </c>
      <c r="R2272" s="17">
        <v>0.76388888888888884</v>
      </c>
      <c r="S2272" s="15">
        <v>-5.1349999999999998</v>
      </c>
      <c r="U2272" s="18">
        <v>2.794</v>
      </c>
      <c r="W2272" s="24"/>
      <c r="Z2272" s="21">
        <f t="shared" si="372"/>
        <v>3.9458833356647869</v>
      </c>
      <c r="AA2272" s="21">
        <f t="shared" si="373"/>
        <v>2.9237531176300799</v>
      </c>
      <c r="AB2272" s="21">
        <f t="shared" si="374"/>
        <v>0.16928511529677151</v>
      </c>
      <c r="AC2272" s="21">
        <f t="shared" si="375"/>
        <v>0.96</v>
      </c>
      <c r="AD2272" s="22">
        <f t="shared" si="376"/>
        <v>1.00584E-2</v>
      </c>
      <c r="AE2272" s="22">
        <f t="shared" si="377"/>
        <v>0</v>
      </c>
    </row>
    <row r="2273" spans="1:31" ht="15.75" x14ac:dyDescent="0.25">
      <c r="A2273" s="11" t="s">
        <v>173</v>
      </c>
      <c r="B2273" s="11" t="s">
        <v>2454</v>
      </c>
      <c r="C2273" s="11">
        <v>82</v>
      </c>
      <c r="D2273" s="11">
        <v>66</v>
      </c>
      <c r="E2273" s="11">
        <v>30</v>
      </c>
      <c r="F2273" s="11">
        <v>3.3</v>
      </c>
      <c r="H2273" s="1">
        <v>45894</v>
      </c>
      <c r="I2273" s="2" t="s">
        <v>38</v>
      </c>
      <c r="J2273" s="3">
        <f t="shared" si="369"/>
        <v>25.11</v>
      </c>
      <c r="K2273" s="29">
        <v>28.59</v>
      </c>
      <c r="L2273" s="31">
        <f t="shared" si="370"/>
        <v>75.308304323981716</v>
      </c>
      <c r="M2273" s="33">
        <f t="shared" si="378"/>
        <v>0.70299999999999996</v>
      </c>
      <c r="N2273" s="36">
        <f t="shared" si="371"/>
        <v>1.6930322310952656E-5</v>
      </c>
      <c r="Q2273" s="19">
        <v>45894</v>
      </c>
      <c r="R2273" s="17">
        <v>0.77083333333333337</v>
      </c>
      <c r="S2273" s="15">
        <v>-4.8899999999999988</v>
      </c>
      <c r="U2273" s="18">
        <v>0.70299999999999996</v>
      </c>
      <c r="W2273" s="24"/>
      <c r="Z2273" s="21">
        <f t="shared" si="372"/>
        <v>3.9117411802731334</v>
      </c>
      <c r="AA2273" s="21">
        <f t="shared" si="373"/>
        <v>2.9458659524066055</v>
      </c>
      <c r="AB2273" s="21">
        <f t="shared" si="374"/>
        <v>0.17075794790409929</v>
      </c>
      <c r="AC2273" s="21">
        <f t="shared" si="375"/>
        <v>0.96</v>
      </c>
      <c r="AD2273" s="22">
        <f t="shared" si="376"/>
        <v>2.5307999999999997E-3</v>
      </c>
      <c r="AE2273" s="22">
        <f t="shared" si="377"/>
        <v>0</v>
      </c>
    </row>
    <row r="2274" spans="1:31" ht="15.75" x14ac:dyDescent="0.25">
      <c r="A2274" s="11" t="s">
        <v>173</v>
      </c>
      <c r="B2274" s="11" t="s">
        <v>2455</v>
      </c>
      <c r="C2274" s="11">
        <v>48</v>
      </c>
      <c r="D2274" s="11">
        <v>66</v>
      </c>
      <c r="E2274" s="11">
        <v>29.8</v>
      </c>
      <c r="F2274" s="11">
        <v>3.2</v>
      </c>
      <c r="H2274" s="1">
        <v>45894</v>
      </c>
      <c r="I2274" s="2" t="s">
        <v>39</v>
      </c>
      <c r="J2274" s="3">
        <f t="shared" si="369"/>
        <v>25.090000000000003</v>
      </c>
      <c r="K2274" s="29">
        <v>28.55</v>
      </c>
      <c r="L2274" s="31">
        <f t="shared" si="370"/>
        <v>75.421828964659468</v>
      </c>
      <c r="M2274" s="33">
        <f t="shared" si="378"/>
        <v>6.3E-2</v>
      </c>
      <c r="N2274" s="36">
        <f t="shared" si="371"/>
        <v>1.6821383127991382E-5</v>
      </c>
      <c r="Q2274" s="19">
        <v>45894</v>
      </c>
      <c r="R2274" s="17">
        <v>0.77777777777777779</v>
      </c>
      <c r="S2274" s="15">
        <v>-4.7099999999999973</v>
      </c>
      <c r="U2274" s="18">
        <v>6.3E-2</v>
      </c>
      <c r="W2274" s="24"/>
      <c r="Z2274" s="21">
        <f t="shared" si="372"/>
        <v>3.9026801406195881</v>
      </c>
      <c r="AA2274" s="21">
        <f t="shared" si="373"/>
        <v>2.9434727406958374</v>
      </c>
      <c r="AB2274" s="21">
        <f t="shared" si="374"/>
        <v>0.17067057158256496</v>
      </c>
      <c r="AC2274" s="21">
        <f t="shared" si="375"/>
        <v>0.96</v>
      </c>
      <c r="AD2274" s="22">
        <f t="shared" si="376"/>
        <v>2.2680000000000001E-4</v>
      </c>
      <c r="AE2274" s="22">
        <f t="shared" si="377"/>
        <v>0</v>
      </c>
    </row>
    <row r="2275" spans="1:31" ht="15.75" x14ac:dyDescent="0.25">
      <c r="A2275" s="11" t="s">
        <v>173</v>
      </c>
      <c r="B2275" s="11" t="s">
        <v>2456</v>
      </c>
      <c r="C2275" s="11">
        <v>27</v>
      </c>
      <c r="D2275" s="11">
        <v>67</v>
      </c>
      <c r="E2275" s="11">
        <v>29.4</v>
      </c>
      <c r="F2275" s="11">
        <v>3.5</v>
      </c>
      <c r="H2275" s="1">
        <v>45894</v>
      </c>
      <c r="I2275" s="2" t="s">
        <v>40</v>
      </c>
      <c r="J2275" s="3">
        <f t="shared" si="369"/>
        <v>24.725000000000001</v>
      </c>
      <c r="K2275" s="29">
        <v>28.4</v>
      </c>
      <c r="L2275" s="31">
        <f t="shared" si="370"/>
        <v>73.924790007022523</v>
      </c>
      <c r="M2275" s="33">
        <f t="shared" si="378"/>
        <v>0</v>
      </c>
      <c r="N2275" s="36">
        <f t="shared" si="371"/>
        <v>1.8025714307593172E-5</v>
      </c>
      <c r="Q2275" s="19">
        <v>45894</v>
      </c>
      <c r="R2275" s="17">
        <v>0.78472222222222221</v>
      </c>
      <c r="S2275" s="15">
        <v>-4.6749999999999989</v>
      </c>
      <c r="U2275" s="18">
        <v>0</v>
      </c>
      <c r="W2275" s="24"/>
      <c r="Z2275" s="21">
        <f t="shared" si="372"/>
        <v>3.868863716528768</v>
      </c>
      <c r="AA2275" s="21">
        <f t="shared" si="373"/>
        <v>2.8600493781017788</v>
      </c>
      <c r="AB2275" s="21">
        <f t="shared" si="374"/>
        <v>0.16602075190227009</v>
      </c>
      <c r="AC2275" s="21">
        <f t="shared" si="375"/>
        <v>0.96</v>
      </c>
      <c r="AD2275" s="22">
        <f t="shared" si="376"/>
        <v>0</v>
      </c>
      <c r="AE2275" s="22">
        <f t="shared" si="377"/>
        <v>0</v>
      </c>
    </row>
    <row r="2276" spans="1:31" ht="15.75" x14ac:dyDescent="0.25">
      <c r="A2276" s="11" t="s">
        <v>173</v>
      </c>
      <c r="B2276" s="11" t="s">
        <v>2457</v>
      </c>
      <c r="C2276" s="11">
        <v>17</v>
      </c>
      <c r="D2276" s="11">
        <v>67</v>
      </c>
      <c r="E2276" s="11">
        <v>29.3</v>
      </c>
      <c r="F2276" s="11">
        <v>3.8</v>
      </c>
      <c r="H2276" s="1">
        <v>45894</v>
      </c>
      <c r="I2276" s="2" t="s">
        <v>41</v>
      </c>
      <c r="J2276" s="3">
        <f t="shared" si="369"/>
        <v>24.674999999999997</v>
      </c>
      <c r="K2276" s="29">
        <v>28.33</v>
      </c>
      <c r="L2276" s="31">
        <f t="shared" si="370"/>
        <v>74.02138186768255</v>
      </c>
      <c r="M2276" s="33">
        <f t="shared" si="378"/>
        <v>0</v>
      </c>
      <c r="N2276" s="36">
        <f t="shared" si="371"/>
        <v>1.7916480507734461E-5</v>
      </c>
      <c r="Q2276" s="19">
        <v>45894</v>
      </c>
      <c r="R2276" s="17">
        <v>0.79166666666666663</v>
      </c>
      <c r="S2276" s="15">
        <v>-4.6250000000000018</v>
      </c>
      <c r="U2276" s="18">
        <v>0</v>
      </c>
      <c r="W2276" s="24"/>
      <c r="Z2276" s="21">
        <f t="shared" si="372"/>
        <v>3.8531701898598083</v>
      </c>
      <c r="AA2276" s="21">
        <f t="shared" si="373"/>
        <v>2.8521698202478372</v>
      </c>
      <c r="AB2276" s="21">
        <f t="shared" si="374"/>
        <v>0.16565062914304118</v>
      </c>
      <c r="AC2276" s="21">
        <f t="shared" si="375"/>
        <v>0.96</v>
      </c>
      <c r="AD2276" s="22">
        <f t="shared" si="376"/>
        <v>0</v>
      </c>
      <c r="AE2276" s="22">
        <f t="shared" si="377"/>
        <v>0</v>
      </c>
    </row>
    <row r="2277" spans="1:31" ht="15.75" x14ac:dyDescent="0.25">
      <c r="A2277" s="11" t="s">
        <v>173</v>
      </c>
      <c r="B2277" s="11" t="s">
        <v>2458</v>
      </c>
      <c r="C2277" s="11">
        <v>8</v>
      </c>
      <c r="D2277" s="11">
        <v>67</v>
      </c>
      <c r="E2277" s="11">
        <v>29.1</v>
      </c>
      <c r="F2277" s="11">
        <v>3.7</v>
      </c>
      <c r="H2277" s="1">
        <v>45894</v>
      </c>
      <c r="I2277" s="2" t="s">
        <v>42</v>
      </c>
      <c r="J2277" s="3">
        <f t="shared" si="369"/>
        <v>24.44</v>
      </c>
      <c r="K2277" s="29">
        <v>28.27</v>
      </c>
      <c r="L2277" s="31">
        <f t="shared" si="370"/>
        <v>72.835621132112806</v>
      </c>
      <c r="M2277" s="33">
        <f t="shared" si="378"/>
        <v>0</v>
      </c>
      <c r="N2277" s="36">
        <f t="shared" si="371"/>
        <v>1.8908554797850506E-5</v>
      </c>
      <c r="Q2277" s="19">
        <v>45894</v>
      </c>
      <c r="R2277" s="17">
        <v>0.79861111111111116</v>
      </c>
      <c r="S2277" s="15">
        <v>-4.66</v>
      </c>
      <c r="U2277" s="18">
        <v>0</v>
      </c>
      <c r="W2277" s="24"/>
      <c r="Z2277" s="21">
        <f t="shared" si="372"/>
        <v>3.8397627239888319</v>
      </c>
      <c r="AA2277" s="21">
        <f t="shared" si="373"/>
        <v>2.7967150300165997</v>
      </c>
      <c r="AB2277" s="21">
        <f t="shared" si="374"/>
        <v>0.16250328449193138</v>
      </c>
      <c r="AC2277" s="21">
        <f t="shared" si="375"/>
        <v>0.96</v>
      </c>
      <c r="AD2277" s="22">
        <f t="shared" si="376"/>
        <v>0</v>
      </c>
      <c r="AE2277" s="22">
        <f t="shared" si="377"/>
        <v>0</v>
      </c>
    </row>
    <row r="2278" spans="1:31" ht="15.75" x14ac:dyDescent="0.25">
      <c r="A2278" s="11" t="s">
        <v>173</v>
      </c>
      <c r="B2278" s="11" t="s">
        <v>2459</v>
      </c>
      <c r="C2278" s="11">
        <v>1</v>
      </c>
      <c r="D2278" s="11">
        <v>68</v>
      </c>
      <c r="E2278" s="11">
        <v>28.8</v>
      </c>
      <c r="F2278" s="11">
        <v>3.7</v>
      </c>
      <c r="H2278" s="1">
        <v>45894</v>
      </c>
      <c r="I2278" s="2" t="s">
        <v>43</v>
      </c>
      <c r="J2278" s="3">
        <f t="shared" si="369"/>
        <v>24.28</v>
      </c>
      <c r="K2278" s="29">
        <v>28.17</v>
      </c>
      <c r="L2278" s="31">
        <f t="shared" si="370"/>
        <v>72.387164665980151</v>
      </c>
      <c r="M2278" s="33">
        <f t="shared" si="378"/>
        <v>0</v>
      </c>
      <c r="N2278" s="36">
        <f t="shared" si="371"/>
        <v>1.9255914187225443E-5</v>
      </c>
      <c r="Q2278" s="19">
        <v>45894</v>
      </c>
      <c r="R2278" s="17">
        <v>0.80555555555555558</v>
      </c>
      <c r="S2278" s="15">
        <v>-4.5200000000000014</v>
      </c>
      <c r="U2278" s="18">
        <v>0</v>
      </c>
      <c r="W2278" s="24"/>
      <c r="Z2278" s="21">
        <f t="shared" si="372"/>
        <v>3.8175071730979542</v>
      </c>
      <c r="AA2278" s="21">
        <f t="shared" si="373"/>
        <v>2.76338520352602</v>
      </c>
      <c r="AB2278" s="21">
        <f t="shared" si="374"/>
        <v>0.16068764366127616</v>
      </c>
      <c r="AC2278" s="21">
        <f t="shared" si="375"/>
        <v>0.96</v>
      </c>
      <c r="AD2278" s="22">
        <f t="shared" si="376"/>
        <v>0</v>
      </c>
      <c r="AE2278" s="22">
        <f t="shared" si="377"/>
        <v>0</v>
      </c>
    </row>
    <row r="2279" spans="1:31" ht="15.75" x14ac:dyDescent="0.25">
      <c r="A2279" s="11" t="s">
        <v>173</v>
      </c>
      <c r="B2279" s="11" t="s">
        <v>2460</v>
      </c>
      <c r="C2279" s="11">
        <v>0</v>
      </c>
      <c r="D2279" s="11">
        <v>69</v>
      </c>
      <c r="E2279" s="11">
        <v>28.8</v>
      </c>
      <c r="F2279" s="11">
        <v>3.2</v>
      </c>
      <c r="H2279" s="1">
        <v>45894</v>
      </c>
      <c r="I2279" s="2" t="s">
        <v>44</v>
      </c>
      <c r="J2279" s="3">
        <f t="shared" si="369"/>
        <v>24.470000000000002</v>
      </c>
      <c r="K2279" s="29">
        <v>28.06</v>
      </c>
      <c r="L2279" s="31">
        <f t="shared" si="370"/>
        <v>74.316207066277926</v>
      </c>
      <c r="M2279" s="33">
        <f t="shared" si="378"/>
        <v>0</v>
      </c>
      <c r="N2279" s="36">
        <f t="shared" si="371"/>
        <v>1.7564041685922434E-5</v>
      </c>
      <c r="Q2279" s="19">
        <v>45894</v>
      </c>
      <c r="R2279" s="17">
        <v>0.8125</v>
      </c>
      <c r="S2279" s="15">
        <v>-4.3299999999999983</v>
      </c>
      <c r="U2279" s="18">
        <v>0</v>
      </c>
      <c r="W2279" s="24"/>
      <c r="Z2279" s="21">
        <f t="shared" si="372"/>
        <v>3.7931558329532131</v>
      </c>
      <c r="AA2279" s="21">
        <f t="shared" si="373"/>
        <v>2.818929543164109</v>
      </c>
      <c r="AB2279" s="21">
        <f t="shared" si="374"/>
        <v>0.1640534085612145</v>
      </c>
      <c r="AC2279" s="21">
        <f t="shared" si="375"/>
        <v>0.96</v>
      </c>
      <c r="AD2279" s="22">
        <f t="shared" si="376"/>
        <v>0</v>
      </c>
      <c r="AE2279" s="22">
        <f t="shared" si="377"/>
        <v>0</v>
      </c>
    </row>
    <row r="2280" spans="1:31" ht="15.75" x14ac:dyDescent="0.25">
      <c r="A2280" s="11" t="s">
        <v>173</v>
      </c>
      <c r="B2280" s="11" t="s">
        <v>2461</v>
      </c>
      <c r="C2280" s="11">
        <v>0</v>
      </c>
      <c r="D2280" s="11">
        <v>69</v>
      </c>
      <c r="E2280" s="11">
        <v>28.6</v>
      </c>
      <c r="F2280" s="11">
        <v>2.7</v>
      </c>
      <c r="H2280" s="1">
        <v>45894</v>
      </c>
      <c r="I2280" s="2" t="s">
        <v>45</v>
      </c>
      <c r="J2280" s="3">
        <f t="shared" si="369"/>
        <v>24.37</v>
      </c>
      <c r="K2280" s="29">
        <v>27.82</v>
      </c>
      <c r="L2280" s="31">
        <f t="shared" si="370"/>
        <v>75.1345789549096</v>
      </c>
      <c r="M2280" s="33">
        <f t="shared" si="378"/>
        <v>0</v>
      </c>
      <c r="N2280" s="36">
        <f t="shared" si="371"/>
        <v>1.6795077104379919E-5</v>
      </c>
      <c r="Q2280" s="19">
        <v>45894</v>
      </c>
      <c r="R2280" s="17">
        <v>0.81944444444444442</v>
      </c>
      <c r="S2280" s="15">
        <v>-4.2300000000000004</v>
      </c>
      <c r="U2280" s="18">
        <v>0</v>
      </c>
      <c r="W2280" s="24"/>
      <c r="Z2280" s="21">
        <f t="shared" si="372"/>
        <v>3.7404945108531304</v>
      </c>
      <c r="AA2280" s="21">
        <f t="shared" si="373"/>
        <v>2.8104048015610053</v>
      </c>
      <c r="AB2280" s="21">
        <f t="shared" si="374"/>
        <v>0.16385354833224594</v>
      </c>
      <c r="AC2280" s="21">
        <f t="shared" si="375"/>
        <v>0.96</v>
      </c>
      <c r="AD2280" s="22">
        <f t="shared" si="376"/>
        <v>0</v>
      </c>
      <c r="AE2280" s="22">
        <f t="shared" si="377"/>
        <v>0</v>
      </c>
    </row>
    <row r="2281" spans="1:31" ht="15.75" x14ac:dyDescent="0.25">
      <c r="A2281" s="11" t="s">
        <v>173</v>
      </c>
      <c r="B2281" s="11" t="s">
        <v>2462</v>
      </c>
      <c r="C2281" s="11">
        <v>0</v>
      </c>
      <c r="D2281" s="11">
        <v>69</v>
      </c>
      <c r="E2281" s="11">
        <v>28.6</v>
      </c>
      <c r="F2281" s="11">
        <v>3.2</v>
      </c>
      <c r="H2281" s="1">
        <v>45894</v>
      </c>
      <c r="I2281" s="2" t="s">
        <v>46</v>
      </c>
      <c r="J2281" s="3">
        <f t="shared" si="369"/>
        <v>24.46</v>
      </c>
      <c r="K2281" s="29">
        <v>27.9</v>
      </c>
      <c r="L2281" s="31">
        <f t="shared" si="370"/>
        <v>75.241242187278502</v>
      </c>
      <c r="M2281" s="33">
        <f t="shared" si="378"/>
        <v>0</v>
      </c>
      <c r="N2281" s="36">
        <f t="shared" si="371"/>
        <v>1.6736618148859296E-5</v>
      </c>
      <c r="Q2281" s="19">
        <v>45894</v>
      </c>
      <c r="R2281" s="17">
        <v>0.82638888888888884</v>
      </c>
      <c r="S2281" s="15">
        <v>-4.1400000000000006</v>
      </c>
      <c r="U2281" s="18">
        <v>0</v>
      </c>
      <c r="W2281" s="24"/>
      <c r="Z2281" s="21">
        <f t="shared" si="372"/>
        <v>3.7579771108740125</v>
      </c>
      <c r="AA2281" s="21">
        <f t="shared" si="373"/>
        <v>2.8275486593352075</v>
      </c>
      <c r="AB2281" s="21">
        <f t="shared" si="374"/>
        <v>0.16475363375766491</v>
      </c>
      <c r="AC2281" s="21">
        <f t="shared" si="375"/>
        <v>0.96</v>
      </c>
      <c r="AD2281" s="22">
        <f t="shared" si="376"/>
        <v>0</v>
      </c>
      <c r="AE2281" s="22">
        <f t="shared" si="377"/>
        <v>0</v>
      </c>
    </row>
    <row r="2282" spans="1:31" ht="15.75" x14ac:dyDescent="0.25">
      <c r="A2282" s="11" t="s">
        <v>173</v>
      </c>
      <c r="B2282" s="11" t="s">
        <v>2463</v>
      </c>
      <c r="C2282" s="11">
        <v>0</v>
      </c>
      <c r="D2282" s="11">
        <v>70</v>
      </c>
      <c r="E2282" s="11">
        <v>28.5</v>
      </c>
      <c r="F2282" s="11">
        <v>2.9</v>
      </c>
      <c r="H2282" s="1">
        <v>45894</v>
      </c>
      <c r="I2282" s="2" t="s">
        <v>47</v>
      </c>
      <c r="J2282" s="3">
        <f t="shared" si="369"/>
        <v>24.375</v>
      </c>
      <c r="K2282" s="29">
        <v>27.81</v>
      </c>
      <c r="L2282" s="31">
        <f t="shared" si="370"/>
        <v>75.230743187290443</v>
      </c>
      <c r="M2282" s="33">
        <f t="shared" si="378"/>
        <v>0</v>
      </c>
      <c r="N2282" s="36">
        <f t="shared" si="371"/>
        <v>1.6712495378220783E-5</v>
      </c>
      <c r="Q2282" s="19">
        <v>45894</v>
      </c>
      <c r="R2282" s="17">
        <v>0.83333333333333337</v>
      </c>
      <c r="S2282" s="15">
        <v>-4.125</v>
      </c>
      <c r="U2282" s="18">
        <v>0</v>
      </c>
      <c r="W2282" s="24"/>
      <c r="Z2282" s="21">
        <f t="shared" si="372"/>
        <v>3.7383141725183471</v>
      </c>
      <c r="AA2282" s="21">
        <f t="shared" si="373"/>
        <v>2.8123615346613593</v>
      </c>
      <c r="AB2282" s="21">
        <f t="shared" si="374"/>
        <v>0.16398000072398763</v>
      </c>
      <c r="AC2282" s="21">
        <f t="shared" si="375"/>
        <v>0.96</v>
      </c>
      <c r="AD2282" s="22">
        <f t="shared" si="376"/>
        <v>0</v>
      </c>
      <c r="AE2282" s="22">
        <f t="shared" si="377"/>
        <v>0</v>
      </c>
    </row>
    <row r="2283" spans="1:31" ht="15.75" x14ac:dyDescent="0.25">
      <c r="A2283" s="11" t="s">
        <v>173</v>
      </c>
      <c r="B2283" s="11" t="s">
        <v>2464</v>
      </c>
      <c r="C2283" s="11">
        <v>0</v>
      </c>
      <c r="D2283" s="11">
        <v>71</v>
      </c>
      <c r="E2283" s="11">
        <v>28.4</v>
      </c>
      <c r="F2283" s="11">
        <v>2.5</v>
      </c>
      <c r="H2283" s="1">
        <v>45894</v>
      </c>
      <c r="I2283" s="2" t="s">
        <v>48</v>
      </c>
      <c r="J2283" s="3">
        <f t="shared" si="369"/>
        <v>24.21</v>
      </c>
      <c r="K2283" s="29">
        <v>27.7</v>
      </c>
      <c r="L2283" s="31">
        <f t="shared" si="370"/>
        <v>74.805278827716606</v>
      </c>
      <c r="M2283" s="33">
        <f t="shared" si="378"/>
        <v>0</v>
      </c>
      <c r="N2283" s="36">
        <f t="shared" si="371"/>
        <v>1.7021634554544921E-5</v>
      </c>
      <c r="Q2283" s="19">
        <v>45894</v>
      </c>
      <c r="R2283" s="17">
        <v>0.84027777777777779</v>
      </c>
      <c r="S2283" s="15">
        <v>-4.1899999999999995</v>
      </c>
      <c r="U2283" s="18">
        <v>0</v>
      </c>
      <c r="W2283" s="24"/>
      <c r="Z2283" s="21">
        <f t="shared" si="372"/>
        <v>3.7144033809363424</v>
      </c>
      <c r="AA2283" s="21">
        <f t="shared" si="373"/>
        <v>2.7785698058955632</v>
      </c>
      <c r="AB2283" s="21">
        <f t="shared" si="374"/>
        <v>0.16214423730238545</v>
      </c>
      <c r="AC2283" s="21">
        <f t="shared" si="375"/>
        <v>0.96</v>
      </c>
      <c r="AD2283" s="22">
        <f t="shared" si="376"/>
        <v>0</v>
      </c>
      <c r="AE2283" s="22">
        <f t="shared" si="377"/>
        <v>0</v>
      </c>
    </row>
    <row r="2284" spans="1:31" ht="15.75" x14ac:dyDescent="0.25">
      <c r="A2284" s="11" t="s">
        <v>173</v>
      </c>
      <c r="B2284" s="11" t="s">
        <v>2465</v>
      </c>
      <c r="C2284" s="11">
        <v>0</v>
      </c>
      <c r="D2284" s="11">
        <v>72</v>
      </c>
      <c r="E2284" s="11">
        <v>28.3</v>
      </c>
      <c r="F2284" s="11">
        <v>2.6</v>
      </c>
      <c r="H2284" s="1">
        <v>45894</v>
      </c>
      <c r="I2284" s="2" t="s">
        <v>49</v>
      </c>
      <c r="J2284" s="3">
        <f t="shared" si="369"/>
        <v>24.18</v>
      </c>
      <c r="K2284" s="29">
        <v>27.64</v>
      </c>
      <c r="L2284" s="31">
        <f t="shared" si="370"/>
        <v>74.977761717876035</v>
      </c>
      <c r="M2284" s="33">
        <f t="shared" si="378"/>
        <v>0</v>
      </c>
      <c r="N2284" s="36">
        <f t="shared" si="371"/>
        <v>1.6857556133617288E-5</v>
      </c>
      <c r="Q2284" s="19">
        <v>45894</v>
      </c>
      <c r="R2284" s="17">
        <v>0.84722222222222221</v>
      </c>
      <c r="S2284" s="15">
        <v>-4.1199999999999992</v>
      </c>
      <c r="U2284" s="18">
        <v>0</v>
      </c>
      <c r="W2284" s="24"/>
      <c r="Z2284" s="21">
        <f t="shared" si="372"/>
        <v>3.7014173419343162</v>
      </c>
      <c r="AA2284" s="21">
        <f t="shared" si="373"/>
        <v>2.7752398748196523</v>
      </c>
      <c r="AB2284" s="21">
        <f t="shared" si="374"/>
        <v>0.16202327894621035</v>
      </c>
      <c r="AC2284" s="21">
        <f t="shared" si="375"/>
        <v>0.96</v>
      </c>
      <c r="AD2284" s="22">
        <f t="shared" si="376"/>
        <v>0</v>
      </c>
      <c r="AE2284" s="22">
        <f t="shared" si="377"/>
        <v>0</v>
      </c>
    </row>
    <row r="2285" spans="1:31" ht="15.75" x14ac:dyDescent="0.25">
      <c r="A2285" s="11" t="s">
        <v>173</v>
      </c>
      <c r="B2285" s="11" t="s">
        <v>2466</v>
      </c>
      <c r="C2285" s="11">
        <v>0</v>
      </c>
      <c r="D2285" s="11">
        <v>71</v>
      </c>
      <c r="E2285" s="11">
        <v>28.2</v>
      </c>
      <c r="F2285" s="11">
        <v>2.2000000000000002</v>
      </c>
      <c r="H2285" s="1">
        <v>45894</v>
      </c>
      <c r="I2285" s="2" t="s">
        <v>50</v>
      </c>
      <c r="J2285" s="3">
        <f t="shared" si="369"/>
        <v>24.2</v>
      </c>
      <c r="K2285" s="29">
        <v>27.59</v>
      </c>
      <c r="L2285" s="31">
        <f t="shared" si="370"/>
        <v>75.426985692137009</v>
      </c>
      <c r="M2285" s="33">
        <f t="shared" si="378"/>
        <v>0</v>
      </c>
      <c r="N2285" s="36">
        <f t="shared" si="371"/>
        <v>1.6472519464508681E-5</v>
      </c>
      <c r="Q2285" s="19">
        <v>45894</v>
      </c>
      <c r="R2285" s="17">
        <v>0.85416666666666663</v>
      </c>
      <c r="S2285" s="15">
        <v>-4</v>
      </c>
      <c r="U2285" s="18">
        <v>0</v>
      </c>
      <c r="W2285" s="24"/>
      <c r="Z2285" s="21">
        <f t="shared" si="372"/>
        <v>3.6906258577918747</v>
      </c>
      <c r="AA2285" s="21">
        <f t="shared" si="373"/>
        <v>2.7837278377069858</v>
      </c>
      <c r="AB2285" s="21">
        <f t="shared" si="374"/>
        <v>0.16258017993867538</v>
      </c>
      <c r="AC2285" s="21">
        <f t="shared" si="375"/>
        <v>0.96</v>
      </c>
      <c r="AD2285" s="22">
        <f t="shared" si="376"/>
        <v>0</v>
      </c>
      <c r="AE2285" s="22">
        <f t="shared" si="377"/>
        <v>0</v>
      </c>
    </row>
    <row r="2286" spans="1:31" ht="15.75" x14ac:dyDescent="0.25">
      <c r="A2286" s="11" t="s">
        <v>173</v>
      </c>
      <c r="B2286" s="11" t="s">
        <v>2467</v>
      </c>
      <c r="C2286" s="11">
        <v>0</v>
      </c>
      <c r="D2286" s="11">
        <v>71</v>
      </c>
      <c r="E2286" s="11">
        <v>28.2</v>
      </c>
      <c r="F2286" s="11">
        <v>2</v>
      </c>
      <c r="H2286" s="1">
        <v>45894</v>
      </c>
      <c r="I2286" s="2" t="s">
        <v>51</v>
      </c>
      <c r="J2286" s="3">
        <f t="shared" si="369"/>
        <v>24.26</v>
      </c>
      <c r="K2286" s="29">
        <v>27.48</v>
      </c>
      <c r="L2286" s="31">
        <f t="shared" si="370"/>
        <v>76.532430423769839</v>
      </c>
      <c r="M2286" s="33">
        <f t="shared" si="378"/>
        <v>0</v>
      </c>
      <c r="N2286" s="36">
        <f t="shared" si="371"/>
        <v>1.5545266271174449E-5</v>
      </c>
      <c r="Q2286" s="19">
        <v>45894</v>
      </c>
      <c r="R2286" s="17">
        <v>0.86111111111111116</v>
      </c>
      <c r="S2286" s="15">
        <v>-3.9399999999999977</v>
      </c>
      <c r="U2286" s="18">
        <v>0</v>
      </c>
      <c r="W2286" s="24"/>
      <c r="Z2286" s="21">
        <f t="shared" si="372"/>
        <v>3.6669809782412721</v>
      </c>
      <c r="AA2286" s="21">
        <f t="shared" si="373"/>
        <v>2.8064296658253762</v>
      </c>
      <c r="AB2286" s="21">
        <f t="shared" si="374"/>
        <v>0.16404226641752909</v>
      </c>
      <c r="AC2286" s="21">
        <f t="shared" si="375"/>
        <v>0.96</v>
      </c>
      <c r="AD2286" s="22">
        <f t="shared" si="376"/>
        <v>0</v>
      </c>
      <c r="AE2286" s="22">
        <f t="shared" si="377"/>
        <v>0</v>
      </c>
    </row>
    <row r="2287" spans="1:31" ht="15.75" x14ac:dyDescent="0.25">
      <c r="A2287" s="11" t="s">
        <v>173</v>
      </c>
      <c r="B2287" s="11" t="s">
        <v>2468</v>
      </c>
      <c r="C2287" s="11">
        <v>0</v>
      </c>
      <c r="D2287" s="11">
        <v>72</v>
      </c>
      <c r="E2287" s="11">
        <v>28.1</v>
      </c>
      <c r="F2287" s="11">
        <v>2.2000000000000002</v>
      </c>
      <c r="H2287" s="1">
        <v>45894</v>
      </c>
      <c r="I2287" s="2" t="s">
        <v>52</v>
      </c>
      <c r="J2287" s="3">
        <f t="shared" si="369"/>
        <v>24.155000000000001</v>
      </c>
      <c r="K2287" s="29">
        <v>27.46</v>
      </c>
      <c r="L2287" s="31">
        <f t="shared" si="370"/>
        <v>75.942038596825981</v>
      </c>
      <c r="M2287" s="33">
        <f t="shared" si="378"/>
        <v>0</v>
      </c>
      <c r="N2287" s="36">
        <f t="shared" si="371"/>
        <v>1.6010142465364488E-5</v>
      </c>
      <c r="Q2287" s="19">
        <v>45894</v>
      </c>
      <c r="R2287" s="17">
        <v>0.86805555555555558</v>
      </c>
      <c r="S2287" s="15">
        <v>-3.9449999999999985</v>
      </c>
      <c r="U2287" s="18">
        <v>0</v>
      </c>
      <c r="W2287" s="24"/>
      <c r="Z2287" s="21">
        <f t="shared" si="372"/>
        <v>3.6626961115174494</v>
      </c>
      <c r="AA2287" s="21">
        <f t="shared" si="373"/>
        <v>2.7815260946930258</v>
      </c>
      <c r="AB2287" s="21">
        <f t="shared" si="374"/>
        <v>0.16261115997433881</v>
      </c>
      <c r="AC2287" s="21">
        <f t="shared" si="375"/>
        <v>0.96</v>
      </c>
      <c r="AD2287" s="22">
        <f t="shared" si="376"/>
        <v>0</v>
      </c>
      <c r="AE2287" s="22">
        <f t="shared" si="377"/>
        <v>0</v>
      </c>
    </row>
    <row r="2288" spans="1:31" ht="15.75" x14ac:dyDescent="0.25">
      <c r="A2288" s="11" t="s">
        <v>173</v>
      </c>
      <c r="B2288" s="11" t="s">
        <v>2469</v>
      </c>
      <c r="C2288" s="11">
        <v>0</v>
      </c>
      <c r="D2288" s="11">
        <v>72</v>
      </c>
      <c r="E2288" s="11">
        <v>28</v>
      </c>
      <c r="F2288" s="11">
        <v>2.2000000000000002</v>
      </c>
      <c r="H2288" s="1">
        <v>45894</v>
      </c>
      <c r="I2288" s="2" t="s">
        <v>53</v>
      </c>
      <c r="J2288" s="3">
        <f t="shared" si="369"/>
        <v>23.94</v>
      </c>
      <c r="K2288" s="29">
        <v>27.41</v>
      </c>
      <c r="L2288" s="31">
        <f t="shared" si="370"/>
        <v>74.794359228588021</v>
      </c>
      <c r="M2288" s="33">
        <f t="shared" si="378"/>
        <v>0</v>
      </c>
      <c r="N2288" s="36">
        <f t="shared" si="371"/>
        <v>1.6922108037514849E-5</v>
      </c>
      <c r="Q2288" s="19">
        <v>45894</v>
      </c>
      <c r="R2288" s="17">
        <v>0.875</v>
      </c>
      <c r="S2288" s="15">
        <v>-4.0599999999999987</v>
      </c>
      <c r="U2288" s="18">
        <v>0</v>
      </c>
      <c r="W2288" s="24"/>
      <c r="Z2288" s="21">
        <f t="shared" si="372"/>
        <v>3.652003014141886</v>
      </c>
      <c r="AA2288" s="21">
        <f t="shared" si="373"/>
        <v>2.7314922534361448</v>
      </c>
      <c r="AB2288" s="21">
        <f t="shared" si="374"/>
        <v>0.15974645568020565</v>
      </c>
      <c r="AC2288" s="21">
        <f t="shared" si="375"/>
        <v>0.96</v>
      </c>
      <c r="AD2288" s="22">
        <f t="shared" si="376"/>
        <v>0</v>
      </c>
      <c r="AE2288" s="22">
        <f t="shared" si="377"/>
        <v>0</v>
      </c>
    </row>
    <row r="2289" spans="1:31" ht="15.75" x14ac:dyDescent="0.25">
      <c r="A2289" s="11" t="s">
        <v>173</v>
      </c>
      <c r="B2289" s="11" t="s">
        <v>2470</v>
      </c>
      <c r="C2289" s="11">
        <v>0</v>
      </c>
      <c r="D2289" s="11">
        <v>72</v>
      </c>
      <c r="E2289" s="11">
        <v>28</v>
      </c>
      <c r="F2289" s="11">
        <v>2.6</v>
      </c>
      <c r="H2289" s="1">
        <v>45894</v>
      </c>
      <c r="I2289" s="2" t="s">
        <v>54</v>
      </c>
      <c r="J2289" s="3">
        <f t="shared" si="369"/>
        <v>23.82</v>
      </c>
      <c r="K2289" s="29">
        <v>27.49</v>
      </c>
      <c r="L2289" s="31">
        <f t="shared" si="370"/>
        <v>73.484675973503514</v>
      </c>
      <c r="M2289" s="33">
        <f t="shared" si="378"/>
        <v>0</v>
      </c>
      <c r="N2289" s="36">
        <f t="shared" si="371"/>
        <v>1.8037886512459904E-5</v>
      </c>
      <c r="Q2289" s="19">
        <v>45894</v>
      </c>
      <c r="R2289" s="17">
        <v>0.88194444444444442</v>
      </c>
      <c r="S2289" s="15">
        <v>-4.1800000000000015</v>
      </c>
      <c r="U2289" s="18">
        <v>0</v>
      </c>
      <c r="W2289" s="24"/>
      <c r="Z2289" s="21">
        <f t="shared" si="372"/>
        <v>3.6691250479922175</v>
      </c>
      <c r="AA2289" s="21">
        <f t="shared" si="373"/>
        <v>2.6962446525797361</v>
      </c>
      <c r="AB2289" s="21">
        <f t="shared" si="374"/>
        <v>0.15758979538323864</v>
      </c>
      <c r="AC2289" s="21">
        <f t="shared" si="375"/>
        <v>0.96</v>
      </c>
      <c r="AD2289" s="22">
        <f t="shared" si="376"/>
        <v>0</v>
      </c>
      <c r="AE2289" s="22">
        <f t="shared" si="377"/>
        <v>0</v>
      </c>
    </row>
    <row r="2290" spans="1:31" ht="15.75" x14ac:dyDescent="0.25">
      <c r="A2290" s="11" t="s">
        <v>173</v>
      </c>
      <c r="B2290" s="11" t="s">
        <v>2471</v>
      </c>
      <c r="C2290" s="11">
        <v>0</v>
      </c>
      <c r="D2290" s="11">
        <v>73</v>
      </c>
      <c r="E2290" s="11">
        <v>28</v>
      </c>
      <c r="F2290" s="11">
        <v>2.1</v>
      </c>
      <c r="H2290" s="1">
        <v>45894</v>
      </c>
      <c r="I2290" s="2" t="s">
        <v>55</v>
      </c>
      <c r="J2290" s="3">
        <f t="shared" ref="J2290:J2353" si="379">E2290+S2290</f>
        <v>23.91</v>
      </c>
      <c r="K2290" s="29">
        <v>27.51</v>
      </c>
      <c r="L2290" s="31">
        <f t="shared" si="370"/>
        <v>73.966482615577064</v>
      </c>
      <c r="M2290" s="33">
        <f t="shared" si="378"/>
        <v>0</v>
      </c>
      <c r="N2290" s="36">
        <f t="shared" si="371"/>
        <v>1.7643387755861715E-5</v>
      </c>
      <c r="Q2290" s="19">
        <v>45894</v>
      </c>
      <c r="R2290" s="17">
        <v>0.88888888888888884</v>
      </c>
      <c r="S2290" s="15">
        <v>-4.09</v>
      </c>
      <c r="U2290" s="18">
        <v>0</v>
      </c>
      <c r="W2290" s="24"/>
      <c r="Z2290" s="21">
        <f t="shared" si="372"/>
        <v>3.6734164626068044</v>
      </c>
      <c r="AA2290" s="21">
        <f t="shared" si="373"/>
        <v>2.717096949211808</v>
      </c>
      <c r="AB2290" s="21">
        <f t="shared" si="374"/>
        <v>0.15878458060539113</v>
      </c>
      <c r="AC2290" s="21">
        <f t="shared" si="375"/>
        <v>0.96</v>
      </c>
      <c r="AD2290" s="22">
        <f t="shared" si="376"/>
        <v>0</v>
      </c>
      <c r="AE2290" s="22">
        <f t="shared" si="377"/>
        <v>0</v>
      </c>
    </row>
    <row r="2291" spans="1:31" ht="15.75" x14ac:dyDescent="0.25">
      <c r="A2291" s="11" t="s">
        <v>173</v>
      </c>
      <c r="B2291" s="11" t="s">
        <v>2472</v>
      </c>
      <c r="C2291" s="11">
        <v>0</v>
      </c>
      <c r="D2291" s="11">
        <v>73</v>
      </c>
      <c r="E2291" s="11">
        <v>27.9</v>
      </c>
      <c r="F2291" s="11">
        <v>2.6</v>
      </c>
      <c r="H2291" s="1">
        <v>45894</v>
      </c>
      <c r="I2291" s="2" t="s">
        <v>56</v>
      </c>
      <c r="J2291" s="3">
        <f t="shared" si="379"/>
        <v>23.824999999999996</v>
      </c>
      <c r="K2291" s="29">
        <v>27.5</v>
      </c>
      <c r="L2291" s="31">
        <f t="shared" si="370"/>
        <v>73.456381349443006</v>
      </c>
      <c r="M2291" s="33">
        <f t="shared" si="378"/>
        <v>0</v>
      </c>
      <c r="N2291" s="36">
        <f t="shared" si="371"/>
        <v>1.8065647817177689E-5</v>
      </c>
      <c r="Q2291" s="19">
        <v>45894</v>
      </c>
      <c r="R2291" s="17">
        <v>0.89583333333333337</v>
      </c>
      <c r="S2291" s="15">
        <v>-4.0750000000000011</v>
      </c>
      <c r="U2291" s="18">
        <v>0</v>
      </c>
      <c r="W2291" s="24"/>
      <c r="Z2291" s="21">
        <f t="shared" si="372"/>
        <v>3.671270209291702</v>
      </c>
      <c r="AA2291" s="21">
        <f t="shared" si="373"/>
        <v>2.696782245305807</v>
      </c>
      <c r="AB2291" s="21">
        <f t="shared" si="374"/>
        <v>0.15760931183973992</v>
      </c>
      <c r="AC2291" s="21">
        <f t="shared" si="375"/>
        <v>0.96</v>
      </c>
      <c r="AD2291" s="22">
        <f t="shared" si="376"/>
        <v>0</v>
      </c>
      <c r="AE2291" s="22">
        <f t="shared" si="377"/>
        <v>0</v>
      </c>
    </row>
    <row r="2292" spans="1:31" ht="15.75" x14ac:dyDescent="0.25">
      <c r="A2292" s="11" t="s">
        <v>173</v>
      </c>
      <c r="B2292" s="11" t="s">
        <v>2473</v>
      </c>
      <c r="C2292" s="11">
        <v>0</v>
      </c>
      <c r="D2292" s="11">
        <v>73</v>
      </c>
      <c r="E2292" s="11">
        <v>27.9</v>
      </c>
      <c r="F2292" s="11">
        <v>2.6</v>
      </c>
      <c r="H2292" s="1">
        <v>45894</v>
      </c>
      <c r="I2292" s="2" t="s">
        <v>57</v>
      </c>
      <c r="J2292" s="3">
        <f t="shared" si="379"/>
        <v>24.009999999999998</v>
      </c>
      <c r="K2292" s="29">
        <v>27.51</v>
      </c>
      <c r="L2292" s="31">
        <f t="shared" si="370"/>
        <v>74.641788130610024</v>
      </c>
      <c r="M2292" s="33">
        <f t="shared" si="378"/>
        <v>0</v>
      </c>
      <c r="N2292" s="36">
        <f t="shared" si="371"/>
        <v>1.7084854638824911E-5</v>
      </c>
      <c r="Q2292" s="19">
        <v>45894</v>
      </c>
      <c r="R2292" s="17">
        <v>0.90277777777777779</v>
      </c>
      <c r="S2292" s="15">
        <v>-3.8900000000000006</v>
      </c>
      <c r="U2292" s="18">
        <v>0</v>
      </c>
      <c r="W2292" s="24"/>
      <c r="Z2292" s="21">
        <f t="shared" si="372"/>
        <v>3.6734164626068044</v>
      </c>
      <c r="AA2292" s="21">
        <f t="shared" si="373"/>
        <v>2.7419037331739204</v>
      </c>
      <c r="AB2292" s="21">
        <f t="shared" si="374"/>
        <v>0.16023426564100798</v>
      </c>
      <c r="AC2292" s="21">
        <f t="shared" si="375"/>
        <v>0.96</v>
      </c>
      <c r="AD2292" s="22">
        <f t="shared" si="376"/>
        <v>0</v>
      </c>
      <c r="AE2292" s="22">
        <f t="shared" si="377"/>
        <v>0</v>
      </c>
    </row>
    <row r="2293" spans="1:31" ht="15.75" x14ac:dyDescent="0.25">
      <c r="A2293" s="11" t="s">
        <v>173</v>
      </c>
      <c r="B2293" s="11" t="s">
        <v>2474</v>
      </c>
      <c r="C2293" s="11">
        <v>0</v>
      </c>
      <c r="D2293" s="11">
        <v>73</v>
      </c>
      <c r="E2293" s="11">
        <v>27.8</v>
      </c>
      <c r="F2293" s="11">
        <v>2.1</v>
      </c>
      <c r="H2293" s="1">
        <v>45894</v>
      </c>
      <c r="I2293" s="2" t="s">
        <v>58</v>
      </c>
      <c r="J2293" s="3">
        <f t="shared" si="379"/>
        <v>24.060000000000002</v>
      </c>
      <c r="K2293" s="29">
        <v>27.4</v>
      </c>
      <c r="L2293" s="31">
        <f t="shared" si="370"/>
        <v>75.674080425310663</v>
      </c>
      <c r="M2293" s="33">
        <f t="shared" si="378"/>
        <v>0</v>
      </c>
      <c r="N2293" s="36">
        <f t="shared" si="371"/>
        <v>1.620439042165338E-5</v>
      </c>
      <c r="Q2293" s="19">
        <v>45894</v>
      </c>
      <c r="R2293" s="17">
        <v>0.90972222222222221</v>
      </c>
      <c r="S2293" s="15">
        <v>-3.7399999999999984</v>
      </c>
      <c r="U2293" s="18">
        <v>0</v>
      </c>
      <c r="W2293" s="24"/>
      <c r="Z2293" s="21">
        <f t="shared" si="372"/>
        <v>3.6498676599831983</v>
      </c>
      <c r="AA2293" s="21">
        <f t="shared" si="373"/>
        <v>2.7620037884330899</v>
      </c>
      <c r="AB2293" s="21">
        <f t="shared" si="374"/>
        <v>0.16154307347532598</v>
      </c>
      <c r="AC2293" s="21">
        <f t="shared" si="375"/>
        <v>0.96</v>
      </c>
      <c r="AD2293" s="22">
        <f t="shared" si="376"/>
        <v>0</v>
      </c>
      <c r="AE2293" s="22">
        <f t="shared" si="377"/>
        <v>0</v>
      </c>
    </row>
    <row r="2294" spans="1:31" ht="15.75" x14ac:dyDescent="0.25">
      <c r="A2294" s="11" t="s">
        <v>173</v>
      </c>
      <c r="B2294" s="11" t="s">
        <v>2475</v>
      </c>
      <c r="C2294" s="11">
        <v>0</v>
      </c>
      <c r="D2294" s="11">
        <v>74</v>
      </c>
      <c r="E2294" s="11">
        <v>27.7</v>
      </c>
      <c r="F2294" s="11">
        <v>1.9</v>
      </c>
      <c r="H2294" s="1">
        <v>45894</v>
      </c>
      <c r="I2294" s="2" t="s">
        <v>59</v>
      </c>
      <c r="J2294" s="3">
        <f t="shared" si="379"/>
        <v>24.085000000000001</v>
      </c>
      <c r="K2294" s="29">
        <v>27.33</v>
      </c>
      <c r="L2294" s="31">
        <f t="shared" si="370"/>
        <v>76.290113765645046</v>
      </c>
      <c r="M2294" s="33">
        <f t="shared" si="378"/>
        <v>0</v>
      </c>
      <c r="N2294" s="36">
        <f t="shared" si="371"/>
        <v>1.5686693247410132E-5</v>
      </c>
      <c r="Q2294" s="19">
        <v>45894</v>
      </c>
      <c r="R2294" s="17">
        <v>0.91666666666666663</v>
      </c>
      <c r="S2294" s="15">
        <v>-3.6150000000000002</v>
      </c>
      <c r="U2294" s="18">
        <v>0</v>
      </c>
      <c r="W2294" s="24"/>
      <c r="Z2294" s="21">
        <f t="shared" si="372"/>
        <v>3.6349506006680565</v>
      </c>
      <c r="AA2294" s="21">
        <f t="shared" si="373"/>
        <v>2.7731079485746584</v>
      </c>
      <c r="AB2294" s="21">
        <f t="shared" si="374"/>
        <v>0.1622783473302194</v>
      </c>
      <c r="AC2294" s="21">
        <f t="shared" si="375"/>
        <v>0.96</v>
      </c>
      <c r="AD2294" s="22">
        <f t="shared" si="376"/>
        <v>0</v>
      </c>
      <c r="AE2294" s="22">
        <f t="shared" si="377"/>
        <v>0</v>
      </c>
    </row>
    <row r="2295" spans="1:31" ht="15.75" x14ac:dyDescent="0.25">
      <c r="A2295" s="11" t="s">
        <v>173</v>
      </c>
      <c r="B2295" s="11" t="s">
        <v>2476</v>
      </c>
      <c r="C2295" s="11">
        <v>0</v>
      </c>
      <c r="D2295" s="11">
        <v>74</v>
      </c>
      <c r="E2295" s="11">
        <v>27.7</v>
      </c>
      <c r="F2295" s="11">
        <v>2.2999999999999998</v>
      </c>
      <c r="H2295" s="1">
        <v>45894</v>
      </c>
      <c r="I2295" s="2" t="s">
        <v>60</v>
      </c>
      <c r="J2295" s="3">
        <f t="shared" si="379"/>
        <v>24.055</v>
      </c>
      <c r="K2295" s="29">
        <v>27.2</v>
      </c>
      <c r="L2295" s="31">
        <f t="shared" si="370"/>
        <v>76.916804939683885</v>
      </c>
      <c r="M2295" s="33">
        <f t="shared" si="378"/>
        <v>0</v>
      </c>
      <c r="N2295" s="36">
        <f t="shared" si="371"/>
        <v>1.5147496504530085E-5</v>
      </c>
      <c r="Q2295" s="19">
        <v>45894</v>
      </c>
      <c r="R2295" s="17">
        <v>0.92361111111111116</v>
      </c>
      <c r="S2295" s="15">
        <v>-3.6449999999999996</v>
      </c>
      <c r="U2295" s="18">
        <v>0</v>
      </c>
      <c r="W2295" s="24"/>
      <c r="Z2295" s="21">
        <f t="shared" si="372"/>
        <v>3.6073883025255133</v>
      </c>
      <c r="AA2295" s="21">
        <f t="shared" si="373"/>
        <v>2.7746878240705226</v>
      </c>
      <c r="AB2295" s="21">
        <f t="shared" si="374"/>
        <v>0.16253044697583272</v>
      </c>
      <c r="AC2295" s="21">
        <f t="shared" si="375"/>
        <v>0.96</v>
      </c>
      <c r="AD2295" s="22">
        <f t="shared" si="376"/>
        <v>0</v>
      </c>
      <c r="AE2295" s="22">
        <f t="shared" si="377"/>
        <v>0</v>
      </c>
    </row>
    <row r="2296" spans="1:31" ht="15.75" x14ac:dyDescent="0.25">
      <c r="A2296" s="11" t="s">
        <v>173</v>
      </c>
      <c r="B2296" s="11" t="s">
        <v>2477</v>
      </c>
      <c r="C2296" s="11">
        <v>0</v>
      </c>
      <c r="D2296" s="11">
        <v>74</v>
      </c>
      <c r="E2296" s="11">
        <v>27.6</v>
      </c>
      <c r="F2296" s="11">
        <v>2.7</v>
      </c>
      <c r="H2296" s="1">
        <v>45894</v>
      </c>
      <c r="I2296" s="2" t="s">
        <v>61</v>
      </c>
      <c r="J2296" s="3">
        <f t="shared" si="379"/>
        <v>24.05</v>
      </c>
      <c r="K2296" s="29">
        <v>27.16</v>
      </c>
      <c r="L2296" s="31">
        <f t="shared" si="370"/>
        <v>77.140087414543331</v>
      </c>
      <c r="M2296" s="33">
        <f t="shared" si="378"/>
        <v>0</v>
      </c>
      <c r="N2296" s="36">
        <f t="shared" si="371"/>
        <v>1.495948781504748E-5</v>
      </c>
      <c r="Q2296" s="19">
        <v>45894</v>
      </c>
      <c r="R2296" s="17">
        <v>0.93055555555555558</v>
      </c>
      <c r="S2296" s="15">
        <v>-3.5500000000000007</v>
      </c>
      <c r="U2296" s="18">
        <v>0</v>
      </c>
      <c r="W2296" s="24"/>
      <c r="Z2296" s="21">
        <f t="shared" si="372"/>
        <v>3.5989442970684751</v>
      </c>
      <c r="AA2296" s="21">
        <f t="shared" si="373"/>
        <v>2.7762287767593437</v>
      </c>
      <c r="AB2296" s="21">
        <f t="shared" si="374"/>
        <v>0.16266990701320158</v>
      </c>
      <c r="AC2296" s="21">
        <f t="shared" si="375"/>
        <v>0.96</v>
      </c>
      <c r="AD2296" s="22">
        <f t="shared" si="376"/>
        <v>0</v>
      </c>
      <c r="AE2296" s="22">
        <f t="shared" si="377"/>
        <v>0</v>
      </c>
    </row>
    <row r="2297" spans="1:31" ht="15.75" x14ac:dyDescent="0.25">
      <c r="A2297" s="11" t="s">
        <v>173</v>
      </c>
      <c r="B2297" s="11" t="s">
        <v>2478</v>
      </c>
      <c r="C2297" s="11">
        <v>0</v>
      </c>
      <c r="D2297" s="11">
        <v>74</v>
      </c>
      <c r="E2297" s="11">
        <v>27.6</v>
      </c>
      <c r="F2297" s="11">
        <v>2.4</v>
      </c>
      <c r="H2297" s="1">
        <v>45894</v>
      </c>
      <c r="I2297" s="2" t="s">
        <v>62</v>
      </c>
      <c r="J2297" s="3">
        <f t="shared" si="379"/>
        <v>24.105</v>
      </c>
      <c r="K2297" s="29">
        <v>27.25</v>
      </c>
      <c r="L2297" s="31">
        <f t="shared" si="370"/>
        <v>76.940089377860389</v>
      </c>
      <c r="M2297" s="33">
        <f t="shared" si="378"/>
        <v>0</v>
      </c>
      <c r="N2297" s="36">
        <f t="shared" si="371"/>
        <v>1.5145855084628085E-5</v>
      </c>
      <c r="Q2297" s="19">
        <v>45894</v>
      </c>
      <c r="R2297" s="17">
        <v>0.9375</v>
      </c>
      <c r="S2297" s="15">
        <v>-3.495000000000001</v>
      </c>
      <c r="U2297" s="18">
        <v>0</v>
      </c>
      <c r="W2297" s="24"/>
      <c r="Z2297" s="21">
        <f t="shared" si="372"/>
        <v>3.6179675694330391</v>
      </c>
      <c r="AA2297" s="21">
        <f t="shared" si="373"/>
        <v>2.7836674815837834</v>
      </c>
      <c r="AB2297" s="21">
        <f t="shared" si="374"/>
        <v>0.16299481090040419</v>
      </c>
      <c r="AC2297" s="21">
        <f t="shared" si="375"/>
        <v>0.96</v>
      </c>
      <c r="AD2297" s="22">
        <f t="shared" si="376"/>
        <v>0</v>
      </c>
      <c r="AE2297" s="22">
        <f t="shared" si="377"/>
        <v>0</v>
      </c>
    </row>
    <row r="2298" spans="1:31" ht="15.75" x14ac:dyDescent="0.25">
      <c r="A2298" s="11" t="s">
        <v>173</v>
      </c>
      <c r="B2298" s="11" t="s">
        <v>2479</v>
      </c>
      <c r="C2298" s="11">
        <v>0</v>
      </c>
      <c r="D2298" s="11">
        <v>74</v>
      </c>
      <c r="E2298" s="11">
        <v>27.6</v>
      </c>
      <c r="F2298" s="11">
        <v>2.5</v>
      </c>
      <c r="H2298" s="1">
        <v>45894</v>
      </c>
      <c r="I2298" s="2" t="s">
        <v>63</v>
      </c>
      <c r="J2298" s="3">
        <f t="shared" si="379"/>
        <v>24.230000000000004</v>
      </c>
      <c r="K2298" s="29">
        <v>27.37</v>
      </c>
      <c r="L2298" s="31">
        <f t="shared" si="370"/>
        <v>77.030126985744388</v>
      </c>
      <c r="M2298" s="33">
        <f t="shared" si="378"/>
        <v>0</v>
      </c>
      <c r="N2298" s="36">
        <f t="shared" si="371"/>
        <v>1.5114850773428701E-5</v>
      </c>
      <c r="Q2298" s="19">
        <v>45894</v>
      </c>
      <c r="R2298" s="17">
        <v>0.94444444444444442</v>
      </c>
      <c r="S2298" s="15">
        <v>-3.3699999999999992</v>
      </c>
      <c r="U2298" s="18">
        <v>0</v>
      </c>
      <c r="W2298" s="24"/>
      <c r="Z2298" s="21">
        <f t="shared" si="372"/>
        <v>3.6434681197566223</v>
      </c>
      <c r="AA2298" s="21">
        <f t="shared" si="373"/>
        <v>2.8065681193336394</v>
      </c>
      <c r="AB2298" s="21">
        <f t="shared" si="374"/>
        <v>0.16418675024150076</v>
      </c>
      <c r="AC2298" s="21">
        <f t="shared" si="375"/>
        <v>0.96</v>
      </c>
      <c r="AD2298" s="22">
        <f t="shared" si="376"/>
        <v>0</v>
      </c>
      <c r="AE2298" s="22">
        <f t="shared" si="377"/>
        <v>0</v>
      </c>
    </row>
    <row r="2299" spans="1:31" ht="15.75" x14ac:dyDescent="0.25">
      <c r="A2299" s="11" t="s">
        <v>173</v>
      </c>
      <c r="B2299" s="11" t="s">
        <v>2480</v>
      </c>
      <c r="C2299" s="11">
        <v>0</v>
      </c>
      <c r="D2299" s="11">
        <v>74</v>
      </c>
      <c r="E2299" s="11">
        <v>27.6</v>
      </c>
      <c r="F2299" s="11">
        <v>2.9</v>
      </c>
      <c r="H2299" s="1">
        <v>45894</v>
      </c>
      <c r="I2299" s="2" t="s">
        <v>64</v>
      </c>
      <c r="J2299" s="3">
        <f t="shared" si="379"/>
        <v>24.205000000000002</v>
      </c>
      <c r="K2299" s="29">
        <v>27.32</v>
      </c>
      <c r="L2299" s="31">
        <f t="shared" si="370"/>
        <v>77.179278456345742</v>
      </c>
      <c r="M2299" s="33">
        <f t="shared" si="378"/>
        <v>0</v>
      </c>
      <c r="N2299" s="36">
        <f t="shared" si="371"/>
        <v>1.4981338079210498E-5</v>
      </c>
      <c r="Q2299" s="19">
        <v>45894</v>
      </c>
      <c r="R2299" s="17">
        <v>0.95138888888888884</v>
      </c>
      <c r="S2299" s="15">
        <v>-3.3949999999999996</v>
      </c>
      <c r="U2299" s="18">
        <v>0</v>
      </c>
      <c r="W2299" s="24"/>
      <c r="Z2299" s="21">
        <f t="shared" si="372"/>
        <v>3.6328239322991576</v>
      </c>
      <c r="AA2299" s="21">
        <f t="shared" si="373"/>
        <v>2.803787298537936</v>
      </c>
      <c r="AB2299" s="21">
        <f t="shared" si="374"/>
        <v>0.16408606034795908</v>
      </c>
      <c r="AC2299" s="21">
        <f t="shared" si="375"/>
        <v>0.96</v>
      </c>
      <c r="AD2299" s="22">
        <f t="shared" si="376"/>
        <v>0</v>
      </c>
      <c r="AE2299" s="22">
        <f t="shared" si="377"/>
        <v>0</v>
      </c>
    </row>
    <row r="2300" spans="1:31" ht="15.75" x14ac:dyDescent="0.25">
      <c r="A2300" s="11" t="s">
        <v>173</v>
      </c>
      <c r="B2300" s="11" t="s">
        <v>2481</v>
      </c>
      <c r="C2300" s="11">
        <v>0</v>
      </c>
      <c r="D2300" s="11">
        <v>73</v>
      </c>
      <c r="E2300" s="11">
        <v>27.6</v>
      </c>
      <c r="F2300" s="11">
        <v>2.4</v>
      </c>
      <c r="H2300" s="1">
        <v>45894</v>
      </c>
      <c r="I2300" s="2" t="s">
        <v>65</v>
      </c>
      <c r="J2300" s="3">
        <f t="shared" si="379"/>
        <v>24.274999999999999</v>
      </c>
      <c r="K2300" s="29">
        <v>27.28</v>
      </c>
      <c r="L2300" s="31">
        <f t="shared" si="370"/>
        <v>77.921422491313564</v>
      </c>
      <c r="M2300" s="33">
        <f t="shared" si="378"/>
        <v>0</v>
      </c>
      <c r="N2300" s="36">
        <f t="shared" si="371"/>
        <v>1.4391006527580995E-5</v>
      </c>
      <c r="Q2300" s="19">
        <v>45894</v>
      </c>
      <c r="R2300" s="17">
        <v>0.95833333333333337</v>
      </c>
      <c r="S2300" s="15">
        <v>-3.3250000000000011</v>
      </c>
      <c r="U2300" s="18">
        <v>0</v>
      </c>
      <c r="W2300" s="24"/>
      <c r="Z2300" s="21">
        <f t="shared" si="372"/>
        <v>3.6243280905043824</v>
      </c>
      <c r="AA2300" s="21">
        <f t="shared" si="373"/>
        <v>2.8241280038732772</v>
      </c>
      <c r="AB2300" s="21">
        <f t="shared" si="374"/>
        <v>0.16532643732627941</v>
      </c>
      <c r="AC2300" s="21">
        <f t="shared" si="375"/>
        <v>0.96</v>
      </c>
      <c r="AD2300" s="22">
        <f t="shared" si="376"/>
        <v>0</v>
      </c>
      <c r="AE2300" s="22">
        <f t="shared" si="377"/>
        <v>0</v>
      </c>
    </row>
    <row r="2301" spans="1:31" ht="15.75" x14ac:dyDescent="0.25">
      <c r="A2301" s="11" t="s">
        <v>173</v>
      </c>
      <c r="B2301" s="11" t="s">
        <v>2482</v>
      </c>
      <c r="C2301" s="11">
        <v>0</v>
      </c>
      <c r="D2301" s="11">
        <v>73</v>
      </c>
      <c r="E2301" s="11">
        <v>27.6</v>
      </c>
      <c r="F2301" s="11">
        <v>2.9</v>
      </c>
      <c r="H2301" s="1">
        <v>45894</v>
      </c>
      <c r="I2301" s="2" t="s">
        <v>66</v>
      </c>
      <c r="J2301" s="3">
        <f t="shared" si="379"/>
        <v>24.055</v>
      </c>
      <c r="K2301" s="29">
        <v>27.34</v>
      </c>
      <c r="L2301" s="31">
        <f t="shared" si="370"/>
        <v>76.020837223549051</v>
      </c>
      <c r="M2301" s="33">
        <f t="shared" si="378"/>
        <v>0</v>
      </c>
      <c r="N2301" s="36">
        <f t="shared" si="371"/>
        <v>1.5904923492154108E-5</v>
      </c>
      <c r="Q2301" s="19">
        <v>45894</v>
      </c>
      <c r="R2301" s="17">
        <v>0.96527777777777779</v>
      </c>
      <c r="S2301" s="15">
        <v>-3.5449999999999999</v>
      </c>
      <c r="U2301" s="18">
        <v>0</v>
      </c>
      <c r="W2301" s="24"/>
      <c r="Z2301" s="21">
        <f t="shared" si="372"/>
        <v>3.6370783531336133</v>
      </c>
      <c r="AA2301" s="21">
        <f t="shared" si="373"/>
        <v>2.7649374145286427</v>
      </c>
      <c r="AB2301" s="21">
        <f t="shared" si="374"/>
        <v>0.16178799153862933</v>
      </c>
      <c r="AC2301" s="21">
        <f t="shared" si="375"/>
        <v>0.96</v>
      </c>
      <c r="AD2301" s="22">
        <f t="shared" si="376"/>
        <v>0</v>
      </c>
      <c r="AE2301" s="22">
        <f t="shared" si="377"/>
        <v>0</v>
      </c>
    </row>
    <row r="2302" spans="1:31" ht="15.75" x14ac:dyDescent="0.25">
      <c r="A2302" s="11" t="s">
        <v>173</v>
      </c>
      <c r="B2302" s="11" t="s">
        <v>2483</v>
      </c>
      <c r="C2302" s="11">
        <v>0</v>
      </c>
      <c r="D2302" s="11">
        <v>73</v>
      </c>
      <c r="E2302" s="11">
        <v>27.6</v>
      </c>
      <c r="F2302" s="11">
        <v>2.9</v>
      </c>
      <c r="H2302" s="1">
        <v>45894</v>
      </c>
      <c r="I2302" s="2" t="s">
        <v>67</v>
      </c>
      <c r="J2302" s="3">
        <f t="shared" si="379"/>
        <v>23.990000000000002</v>
      </c>
      <c r="K2302" s="29">
        <v>27.26</v>
      </c>
      <c r="L2302" s="31">
        <f t="shared" si="370"/>
        <v>76.085038544069164</v>
      </c>
      <c r="M2302" s="33">
        <f t="shared" si="378"/>
        <v>0</v>
      </c>
      <c r="N2302" s="36">
        <f t="shared" si="371"/>
        <v>1.5825700258341244E-5</v>
      </c>
      <c r="Q2302" s="19">
        <v>45894</v>
      </c>
      <c r="R2302" s="17">
        <v>0.97222222222222221</v>
      </c>
      <c r="S2302" s="15">
        <v>-3.6100000000000012</v>
      </c>
      <c r="U2302" s="18">
        <v>0</v>
      </c>
      <c r="W2302" s="24"/>
      <c r="Z2302" s="21">
        <f t="shared" si="372"/>
        <v>3.6200866621198764</v>
      </c>
      <c r="AA2302" s="21">
        <f t="shared" si="373"/>
        <v>2.7543443322026149</v>
      </c>
      <c r="AB2302" s="21">
        <f t="shared" si="374"/>
        <v>0.16126563186458967</v>
      </c>
      <c r="AC2302" s="21">
        <f t="shared" si="375"/>
        <v>0.96</v>
      </c>
      <c r="AD2302" s="22">
        <f t="shared" si="376"/>
        <v>0</v>
      </c>
      <c r="AE2302" s="22">
        <f t="shared" si="377"/>
        <v>0</v>
      </c>
    </row>
    <row r="2303" spans="1:31" ht="15.75" x14ac:dyDescent="0.25">
      <c r="A2303" s="11" t="s">
        <v>173</v>
      </c>
      <c r="B2303" s="11" t="s">
        <v>2484</v>
      </c>
      <c r="C2303" s="11">
        <v>0</v>
      </c>
      <c r="D2303" s="11">
        <v>72</v>
      </c>
      <c r="E2303" s="11">
        <v>27.5</v>
      </c>
      <c r="F2303" s="11">
        <v>2.7</v>
      </c>
      <c r="H2303" s="1">
        <v>45894</v>
      </c>
      <c r="I2303" s="2" t="s">
        <v>68</v>
      </c>
      <c r="J2303" s="3">
        <f t="shared" si="379"/>
        <v>24.16</v>
      </c>
      <c r="K2303" s="29">
        <v>27.12</v>
      </c>
      <c r="L2303" s="31">
        <f t="shared" si="370"/>
        <v>78.163070258419438</v>
      </c>
      <c r="M2303" s="33">
        <f t="shared" si="378"/>
        <v>0</v>
      </c>
      <c r="N2303" s="36">
        <f t="shared" si="371"/>
        <v>1.4155147856080773E-5</v>
      </c>
      <c r="Q2303" s="19">
        <v>45894</v>
      </c>
      <c r="R2303" s="17">
        <v>0.97916666666666663</v>
      </c>
      <c r="S2303" s="15">
        <v>-3.34</v>
      </c>
      <c r="U2303" s="18">
        <v>0</v>
      </c>
      <c r="W2303" s="24"/>
      <c r="Z2303" s="21">
        <f t="shared" si="372"/>
        <v>3.5905175111846406</v>
      </c>
      <c r="AA2303" s="21">
        <f t="shared" si="373"/>
        <v>2.8064587249081039</v>
      </c>
      <c r="AB2303" s="21">
        <f t="shared" si="374"/>
        <v>0.16449095106121309</v>
      </c>
      <c r="AC2303" s="21">
        <f t="shared" si="375"/>
        <v>0.96</v>
      </c>
      <c r="AD2303" s="22">
        <f t="shared" si="376"/>
        <v>0</v>
      </c>
      <c r="AE2303" s="22">
        <f t="shared" si="377"/>
        <v>0</v>
      </c>
    </row>
    <row r="2304" spans="1:31" ht="15.75" x14ac:dyDescent="0.25">
      <c r="A2304" s="11" t="s">
        <v>173</v>
      </c>
      <c r="B2304" s="11" t="s">
        <v>2485</v>
      </c>
      <c r="C2304" s="11">
        <v>0</v>
      </c>
      <c r="D2304" s="11">
        <v>72</v>
      </c>
      <c r="E2304" s="11">
        <v>27.6</v>
      </c>
      <c r="F2304" s="11">
        <v>3.2</v>
      </c>
      <c r="H2304" s="1">
        <v>45894</v>
      </c>
      <c r="I2304" s="2" t="s">
        <v>69</v>
      </c>
      <c r="J2304" s="3">
        <f t="shared" si="379"/>
        <v>24.1</v>
      </c>
      <c r="K2304" s="29">
        <v>27.12</v>
      </c>
      <c r="L2304" s="31">
        <f t="shared" si="370"/>
        <v>77.74575182448315</v>
      </c>
      <c r="M2304" s="33">
        <f t="shared" si="378"/>
        <v>0</v>
      </c>
      <c r="N2304" s="36">
        <f t="shared" si="371"/>
        <v>1.4476262015844632E-5</v>
      </c>
      <c r="Q2304" s="19">
        <v>45894</v>
      </c>
      <c r="R2304" s="17">
        <v>0.98611111111111116</v>
      </c>
      <c r="S2304" s="15">
        <v>-3.4999999999999982</v>
      </c>
      <c r="U2304" s="18">
        <v>0</v>
      </c>
      <c r="W2304" s="24"/>
      <c r="Z2304" s="21">
        <f t="shared" si="372"/>
        <v>3.5905175111846406</v>
      </c>
      <c r="AA2304" s="21">
        <f t="shared" si="373"/>
        <v>2.79147483346022</v>
      </c>
      <c r="AB2304" s="21">
        <f t="shared" si="374"/>
        <v>0.16361272166379301</v>
      </c>
      <c r="AC2304" s="21">
        <f t="shared" si="375"/>
        <v>0.96</v>
      </c>
      <c r="AD2304" s="22">
        <f t="shared" si="376"/>
        <v>0</v>
      </c>
      <c r="AE2304" s="22">
        <f t="shared" si="377"/>
        <v>0</v>
      </c>
    </row>
    <row r="2305" spans="1:31" ht="15.75" x14ac:dyDescent="0.25">
      <c r="A2305" s="11" t="s">
        <v>173</v>
      </c>
      <c r="B2305" s="11" t="s">
        <v>2486</v>
      </c>
      <c r="C2305" s="11">
        <v>0</v>
      </c>
      <c r="D2305" s="11">
        <v>72</v>
      </c>
      <c r="E2305" s="11">
        <v>27.7</v>
      </c>
      <c r="F2305" s="11">
        <v>2.9</v>
      </c>
      <c r="H2305" s="1">
        <v>45894</v>
      </c>
      <c r="I2305" s="2" t="s">
        <v>70</v>
      </c>
      <c r="J2305" s="3">
        <f t="shared" si="379"/>
        <v>24.299999999999997</v>
      </c>
      <c r="K2305" s="29">
        <v>27.05</v>
      </c>
      <c r="L2305" s="31">
        <f t="shared" si="370"/>
        <v>79.602422240022904</v>
      </c>
      <c r="M2305" s="33">
        <f t="shared" si="378"/>
        <v>0</v>
      </c>
      <c r="N2305" s="36">
        <f t="shared" si="371"/>
        <v>1.3044818525539961E-5</v>
      </c>
      <c r="Q2305" s="19">
        <v>45894</v>
      </c>
      <c r="R2305" s="17">
        <v>0.99305555555555558</v>
      </c>
      <c r="S2305" s="15">
        <v>-3.4000000000000004</v>
      </c>
      <c r="U2305" s="18">
        <v>0</v>
      </c>
      <c r="W2305" s="24"/>
      <c r="Z2305" s="21">
        <f t="shared" si="372"/>
        <v>3.5758119816692693</v>
      </c>
      <c r="AA2305" s="21">
        <f t="shared" si="373"/>
        <v>2.8464329521577021</v>
      </c>
      <c r="AB2305" s="21">
        <f t="shared" si="374"/>
        <v>0.16692227035128593</v>
      </c>
      <c r="AC2305" s="21">
        <f t="shared" si="375"/>
        <v>0.96</v>
      </c>
      <c r="AD2305" s="22">
        <f t="shared" si="376"/>
        <v>0</v>
      </c>
      <c r="AE2305" s="22">
        <f t="shared" si="377"/>
        <v>0</v>
      </c>
    </row>
    <row r="2306" spans="1:31" ht="15.75" x14ac:dyDescent="0.25">
      <c r="A2306" s="11" t="s">
        <v>173</v>
      </c>
      <c r="B2306" s="11" t="s">
        <v>2487</v>
      </c>
      <c r="C2306" s="11">
        <v>0</v>
      </c>
      <c r="D2306" s="11">
        <v>71</v>
      </c>
      <c r="E2306" s="11">
        <v>27.7</v>
      </c>
      <c r="F2306" s="11">
        <v>2.8</v>
      </c>
      <c r="H2306" s="1">
        <v>45895</v>
      </c>
      <c r="I2306" s="2" t="s">
        <v>71</v>
      </c>
      <c r="J2306" s="3">
        <f t="shared" si="379"/>
        <v>24.439999999999998</v>
      </c>
      <c r="K2306" s="29">
        <v>26.66</v>
      </c>
      <c r="L2306" s="31">
        <f t="shared" si="370"/>
        <v>83.234157680155931</v>
      </c>
      <c r="M2306" s="33">
        <f t="shared" si="378"/>
        <v>0</v>
      </c>
      <c r="N2306" s="36">
        <f t="shared" si="371"/>
        <v>1.0323461200403859E-5</v>
      </c>
      <c r="Q2306" s="19">
        <v>45895</v>
      </c>
      <c r="R2306" s="17">
        <v>0</v>
      </c>
      <c r="S2306" s="15">
        <v>-3.26</v>
      </c>
      <c r="U2306" s="18">
        <v>0</v>
      </c>
      <c r="W2306" s="24"/>
      <c r="Z2306" s="21">
        <f t="shared" si="372"/>
        <v>3.4948376111831219</v>
      </c>
      <c r="AA2306" s="21">
        <f t="shared" si="373"/>
        <v>2.9088986479575545</v>
      </c>
      <c r="AB2306" s="21">
        <f t="shared" si="374"/>
        <v>0.17108987321666369</v>
      </c>
      <c r="AC2306" s="21">
        <f t="shared" si="375"/>
        <v>0.96</v>
      </c>
      <c r="AD2306" s="22">
        <f t="shared" si="376"/>
        <v>0</v>
      </c>
      <c r="AE2306" s="22">
        <f t="shared" si="377"/>
        <v>0</v>
      </c>
    </row>
    <row r="2307" spans="1:31" ht="15.75" x14ac:dyDescent="0.25">
      <c r="A2307" s="11" t="s">
        <v>173</v>
      </c>
      <c r="B2307" s="11" t="s">
        <v>2488</v>
      </c>
      <c r="C2307" s="11">
        <v>0</v>
      </c>
      <c r="D2307" s="11">
        <v>71</v>
      </c>
      <c r="E2307" s="11">
        <v>27.6</v>
      </c>
      <c r="F2307" s="11">
        <v>2.7</v>
      </c>
      <c r="H2307" s="1">
        <v>45895</v>
      </c>
      <c r="I2307" s="2" t="s">
        <v>72</v>
      </c>
      <c r="J2307" s="3">
        <f t="shared" si="379"/>
        <v>24.25</v>
      </c>
      <c r="K2307" s="29">
        <v>26.55</v>
      </c>
      <c r="L2307" s="31">
        <f t="shared" ref="L2307:L2370" si="380">100*(22.1*10^6*10^((4.4-6.24*((J2307+273.2)/1000)+9.95*((J2307+273.2)/1000)^2-5.15*((J2307+273.5)/1000)^3)*(1-647.3/(J2307+273.2)))-101325*((K2307-J2307)/1514)*(1+J2307/873))/(22.1*10^6*10^((4.4-6.24*((K2307+273.2)/1000)+9.95*((K2307+273.2)/1000)^2-5.15*((K2307+273.5)/1000)^3)*(1-647.3/(K2307+273.2))))</f>
        <v>82.617273386976819</v>
      </c>
      <c r="M2307" s="33">
        <f t="shared" si="378"/>
        <v>0</v>
      </c>
      <c r="N2307" s="36">
        <f t="shared" ref="N2307:N2370" si="381">(0.408*AB2307*(AE2307-$Y$7)+$Y$6*($Y$6/(K2307+273))*$Y$8*(Z2307-AA2307))/(AB2307+$Y$6*(1+AC2307*$Y$8))</f>
        <v>1.0730662154669478E-5</v>
      </c>
      <c r="Q2307" s="19">
        <v>45895</v>
      </c>
      <c r="R2307" s="17">
        <v>6.9444444444444441E-3</v>
      </c>
      <c r="S2307" s="15">
        <v>-3.3500000000000014</v>
      </c>
      <c r="U2307" s="18">
        <v>0</v>
      </c>
      <c r="W2307" s="24"/>
      <c r="Z2307" s="21">
        <f t="shared" ref="Z2307:Z2370" si="382">0.6108*EXP(17.27*K2307/(K2307+237.3))</f>
        <v>3.4722895208437885</v>
      </c>
      <c r="AA2307" s="21">
        <f t="shared" ref="AA2307:AA2370" si="383">(L2307/100)*Z2307</f>
        <v>2.8687109262228603</v>
      </c>
      <c r="AB2307" s="21">
        <f t="shared" ref="AB2307:AB2370" si="384">(4098*AA2307)/((K2307+237.3)^2)</f>
        <v>0.16886690534692644</v>
      </c>
      <c r="AC2307" s="21">
        <f t="shared" ref="AC2307:AC2370" si="385">IF(M2307&gt;10,0.24,0.96)</f>
        <v>0.96</v>
      </c>
      <c r="AD2307" s="22">
        <f t="shared" ref="AD2307:AD2370" si="386">M2307*3600/1000000</f>
        <v>0</v>
      </c>
      <c r="AE2307" s="22">
        <f t="shared" ref="AE2307:AE2370" si="387">IF(M2307&gt;10,(1-$Y$4)*AD2307,0)</f>
        <v>0</v>
      </c>
    </row>
    <row r="2308" spans="1:31" ht="15.75" x14ac:dyDescent="0.25">
      <c r="A2308" s="11" t="s">
        <v>173</v>
      </c>
      <c r="B2308" s="11" t="s">
        <v>2489</v>
      </c>
      <c r="C2308" s="11">
        <v>0</v>
      </c>
      <c r="D2308" s="11">
        <v>71</v>
      </c>
      <c r="E2308" s="11">
        <v>27.6</v>
      </c>
      <c r="F2308" s="11">
        <v>2.7</v>
      </c>
      <c r="H2308" s="1">
        <v>45895</v>
      </c>
      <c r="I2308" s="2" t="s">
        <v>73</v>
      </c>
      <c r="J2308" s="3">
        <f t="shared" si="379"/>
        <v>24.405000000000001</v>
      </c>
      <c r="K2308" s="29">
        <v>26.35</v>
      </c>
      <c r="L2308" s="31">
        <f t="shared" si="380"/>
        <v>85.139459840822852</v>
      </c>
      <c r="M2308" s="33">
        <f t="shared" si="378"/>
        <v>0</v>
      </c>
      <c r="N2308" s="36">
        <f t="shared" si="381"/>
        <v>8.9539579479852596E-6</v>
      </c>
      <c r="Q2308" s="19">
        <v>45895</v>
      </c>
      <c r="R2308" s="17">
        <v>1.3888888888888888E-2</v>
      </c>
      <c r="S2308" s="15">
        <v>-3.1950000000000003</v>
      </c>
      <c r="U2308" s="18">
        <v>0</v>
      </c>
      <c r="W2308" s="24"/>
      <c r="Z2308" s="21">
        <f t="shared" si="382"/>
        <v>3.4316175596075973</v>
      </c>
      <c r="AA2308" s="21">
        <f t="shared" si="383"/>
        <v>2.9216606540527357</v>
      </c>
      <c r="AB2308" s="21">
        <f t="shared" si="384"/>
        <v>0.17224482184622666</v>
      </c>
      <c r="AC2308" s="21">
        <f t="shared" si="385"/>
        <v>0.96</v>
      </c>
      <c r="AD2308" s="22">
        <f t="shared" si="386"/>
        <v>0</v>
      </c>
      <c r="AE2308" s="22">
        <f t="shared" si="387"/>
        <v>0</v>
      </c>
    </row>
    <row r="2309" spans="1:31" ht="15.75" x14ac:dyDescent="0.25">
      <c r="A2309" s="11" t="s">
        <v>173</v>
      </c>
      <c r="B2309" s="11" t="s">
        <v>2490</v>
      </c>
      <c r="C2309" s="11">
        <v>0</v>
      </c>
      <c r="D2309" s="11">
        <v>70</v>
      </c>
      <c r="E2309" s="11">
        <v>27.5</v>
      </c>
      <c r="F2309" s="11">
        <v>3</v>
      </c>
      <c r="H2309" s="1">
        <v>45895</v>
      </c>
      <c r="I2309" s="2" t="s">
        <v>74</v>
      </c>
      <c r="J2309" s="3">
        <f t="shared" si="379"/>
        <v>24.574999999999999</v>
      </c>
      <c r="K2309" s="29">
        <v>26.19</v>
      </c>
      <c r="L2309" s="31">
        <f t="shared" si="380"/>
        <v>87.541652531275403</v>
      </c>
      <c r="M2309" s="33">
        <f t="shared" si="378"/>
        <v>0</v>
      </c>
      <c r="N2309" s="36">
        <f t="shared" si="381"/>
        <v>7.3433594482485518E-6</v>
      </c>
      <c r="Q2309" s="19">
        <v>45895</v>
      </c>
      <c r="R2309" s="17">
        <v>2.0833333333333332E-2</v>
      </c>
      <c r="S2309" s="15">
        <v>-2.9250000000000007</v>
      </c>
      <c r="U2309" s="18">
        <v>0</v>
      </c>
      <c r="W2309" s="24"/>
      <c r="Z2309" s="21">
        <f t="shared" si="382"/>
        <v>3.3993794904128403</v>
      </c>
      <c r="AA2309" s="21">
        <f t="shared" si="383"/>
        <v>2.9758729817166492</v>
      </c>
      <c r="AB2309" s="21">
        <f t="shared" si="384"/>
        <v>0.17565401032148348</v>
      </c>
      <c r="AC2309" s="21">
        <f t="shared" si="385"/>
        <v>0.96</v>
      </c>
      <c r="AD2309" s="22">
        <f t="shared" si="386"/>
        <v>0</v>
      </c>
      <c r="AE2309" s="22">
        <f t="shared" si="387"/>
        <v>0</v>
      </c>
    </row>
    <row r="2310" spans="1:31" ht="15.75" x14ac:dyDescent="0.25">
      <c r="A2310" s="11" t="s">
        <v>173</v>
      </c>
      <c r="B2310" s="11" t="s">
        <v>2491</v>
      </c>
      <c r="C2310" s="11">
        <v>0</v>
      </c>
      <c r="D2310" s="11">
        <v>71</v>
      </c>
      <c r="E2310" s="11">
        <v>27.5</v>
      </c>
      <c r="F2310" s="11">
        <v>2.6</v>
      </c>
      <c r="H2310" s="1">
        <v>45895</v>
      </c>
      <c r="I2310" s="2" t="s">
        <v>75</v>
      </c>
      <c r="J2310" s="3">
        <f t="shared" si="379"/>
        <v>24.78</v>
      </c>
      <c r="K2310" s="29">
        <v>26.29</v>
      </c>
      <c r="L2310" s="31">
        <f t="shared" si="380"/>
        <v>88.352309279605194</v>
      </c>
      <c r="M2310" s="33">
        <f t="shared" si="378"/>
        <v>0</v>
      </c>
      <c r="N2310" s="36">
        <f t="shared" si="381"/>
        <v>6.8376595333539719E-6</v>
      </c>
      <c r="Q2310" s="19">
        <v>45895</v>
      </c>
      <c r="R2310" s="17">
        <v>2.7777777777777776E-2</v>
      </c>
      <c r="S2310" s="15">
        <v>-2.7200000000000006</v>
      </c>
      <c r="U2310" s="18">
        <v>0</v>
      </c>
      <c r="W2310" s="24"/>
      <c r="Z2310" s="21">
        <f t="shared" si="382"/>
        <v>3.4194972025496888</v>
      </c>
      <c r="AA2310" s="21">
        <f t="shared" si="383"/>
        <v>3.0212047442041485</v>
      </c>
      <c r="AB2310" s="21">
        <f t="shared" si="384"/>
        <v>0.17819448216188233</v>
      </c>
      <c r="AC2310" s="21">
        <f t="shared" si="385"/>
        <v>0.96</v>
      </c>
      <c r="AD2310" s="22">
        <f t="shared" si="386"/>
        <v>0</v>
      </c>
      <c r="AE2310" s="22">
        <f t="shared" si="387"/>
        <v>0</v>
      </c>
    </row>
    <row r="2311" spans="1:31" ht="15.75" x14ac:dyDescent="0.25">
      <c r="A2311" s="11" t="s">
        <v>173</v>
      </c>
      <c r="B2311" s="11" t="s">
        <v>2492</v>
      </c>
      <c r="C2311" s="11">
        <v>0</v>
      </c>
      <c r="D2311" s="11">
        <v>71</v>
      </c>
      <c r="E2311" s="11">
        <v>27.4</v>
      </c>
      <c r="F2311" s="11">
        <v>3.1</v>
      </c>
      <c r="H2311" s="1">
        <v>45895</v>
      </c>
      <c r="I2311" s="2" t="s">
        <v>76</v>
      </c>
      <c r="J2311" s="3">
        <f t="shared" si="379"/>
        <v>24.904999999999998</v>
      </c>
      <c r="K2311" s="29">
        <v>26.18</v>
      </c>
      <c r="L2311" s="31">
        <f t="shared" si="380"/>
        <v>90.098167669158869</v>
      </c>
      <c r="M2311" s="33">
        <f t="shared" si="378"/>
        <v>0</v>
      </c>
      <c r="N2311" s="36">
        <f t="shared" si="381"/>
        <v>5.7233649001526153E-6</v>
      </c>
      <c r="Q2311" s="19">
        <v>45895</v>
      </c>
      <c r="R2311" s="17">
        <v>3.4722222222222224E-2</v>
      </c>
      <c r="S2311" s="15">
        <v>-2.495000000000001</v>
      </c>
      <c r="U2311" s="18">
        <v>0</v>
      </c>
      <c r="W2311" s="24"/>
      <c r="Z2311" s="21">
        <f t="shared" si="382"/>
        <v>3.3973734034476188</v>
      </c>
      <c r="AA2311" s="21">
        <f t="shared" si="383"/>
        <v>3.0609711853856449</v>
      </c>
      <c r="AB2311" s="21">
        <f t="shared" si="384"/>
        <v>0.18069073558450344</v>
      </c>
      <c r="AC2311" s="21">
        <f t="shared" si="385"/>
        <v>0.96</v>
      </c>
      <c r="AD2311" s="22">
        <f t="shared" si="386"/>
        <v>0</v>
      </c>
      <c r="AE2311" s="22">
        <f t="shared" si="387"/>
        <v>0</v>
      </c>
    </row>
    <row r="2312" spans="1:31" ht="15.75" x14ac:dyDescent="0.25">
      <c r="A2312" s="11" t="s">
        <v>173</v>
      </c>
      <c r="B2312" s="11" t="s">
        <v>2493</v>
      </c>
      <c r="C2312" s="11">
        <v>0</v>
      </c>
      <c r="D2312" s="11">
        <v>71</v>
      </c>
      <c r="E2312" s="11">
        <v>27.4</v>
      </c>
      <c r="F2312" s="11">
        <v>2.2000000000000002</v>
      </c>
      <c r="H2312" s="1">
        <v>45895</v>
      </c>
      <c r="I2312" s="2" t="s">
        <v>77</v>
      </c>
      <c r="J2312" s="3">
        <f t="shared" si="379"/>
        <v>24.78</v>
      </c>
      <c r="K2312" s="29">
        <v>26.07</v>
      </c>
      <c r="L2312" s="31">
        <f t="shared" si="380"/>
        <v>89.96170919272987</v>
      </c>
      <c r="M2312" s="33">
        <f t="shared" si="378"/>
        <v>0</v>
      </c>
      <c r="N2312" s="36">
        <f t="shared" si="381"/>
        <v>5.7947847698817767E-6</v>
      </c>
      <c r="Q2312" s="19">
        <v>45895</v>
      </c>
      <c r="R2312" s="17">
        <v>4.1666666666666664E-2</v>
      </c>
      <c r="S2312" s="15">
        <v>-2.6199999999999992</v>
      </c>
      <c r="U2312" s="18">
        <v>0</v>
      </c>
      <c r="W2312" s="24"/>
      <c r="Z2312" s="21">
        <f t="shared" si="382"/>
        <v>3.3753744416175775</v>
      </c>
      <c r="AA2312" s="21">
        <f t="shared" si="383"/>
        <v>3.0365445393337347</v>
      </c>
      <c r="AB2312" s="21">
        <f t="shared" si="384"/>
        <v>0.17939858044496496</v>
      </c>
      <c r="AC2312" s="21">
        <f t="shared" si="385"/>
        <v>0.96</v>
      </c>
      <c r="AD2312" s="22">
        <f t="shared" si="386"/>
        <v>0</v>
      </c>
      <c r="AE2312" s="22">
        <f t="shared" si="387"/>
        <v>0</v>
      </c>
    </row>
    <row r="2313" spans="1:31" ht="15.75" x14ac:dyDescent="0.25">
      <c r="A2313" s="11" t="s">
        <v>173</v>
      </c>
      <c r="B2313" s="11" t="s">
        <v>2494</v>
      </c>
      <c r="C2313" s="11">
        <v>0</v>
      </c>
      <c r="D2313" s="11">
        <v>72</v>
      </c>
      <c r="E2313" s="11">
        <v>27.2</v>
      </c>
      <c r="F2313" s="11">
        <v>2.1</v>
      </c>
      <c r="H2313" s="1">
        <v>45895</v>
      </c>
      <c r="I2313" s="2" t="s">
        <v>78</v>
      </c>
      <c r="J2313" s="3">
        <f t="shared" si="379"/>
        <v>24.38</v>
      </c>
      <c r="K2313" s="29">
        <v>26.16</v>
      </c>
      <c r="L2313" s="31">
        <f t="shared" si="380"/>
        <v>86.303520307767499</v>
      </c>
      <c r="M2313" s="33">
        <f t="shared" si="378"/>
        <v>0</v>
      </c>
      <c r="N2313" s="36">
        <f t="shared" si="381"/>
        <v>8.1450769208834785E-6</v>
      </c>
      <c r="Q2313" s="19">
        <v>45895</v>
      </c>
      <c r="R2313" s="17">
        <v>4.8611111111111112E-2</v>
      </c>
      <c r="S2313" s="15">
        <v>-2.8200000000000003</v>
      </c>
      <c r="U2313" s="18">
        <v>0</v>
      </c>
      <c r="W2313" s="24"/>
      <c r="Z2313" s="21">
        <f t="shared" si="382"/>
        <v>3.3933643242049945</v>
      </c>
      <c r="AA2313" s="21">
        <f t="shared" si="383"/>
        <v>2.9285928686567946</v>
      </c>
      <c r="AB2313" s="21">
        <f t="shared" si="384"/>
        <v>0.17290262214440913</v>
      </c>
      <c r="AC2313" s="21">
        <f t="shared" si="385"/>
        <v>0.96</v>
      </c>
      <c r="AD2313" s="22">
        <f t="shared" si="386"/>
        <v>0</v>
      </c>
      <c r="AE2313" s="22">
        <f t="shared" si="387"/>
        <v>0</v>
      </c>
    </row>
    <row r="2314" spans="1:31" ht="15.75" x14ac:dyDescent="0.25">
      <c r="A2314" s="11" t="s">
        <v>173</v>
      </c>
      <c r="B2314" s="11" t="s">
        <v>2495</v>
      </c>
      <c r="C2314" s="11">
        <v>0</v>
      </c>
      <c r="D2314" s="11">
        <v>72</v>
      </c>
      <c r="E2314" s="11">
        <v>27</v>
      </c>
      <c r="F2314" s="11">
        <v>2.5</v>
      </c>
      <c r="H2314" s="1">
        <v>45895</v>
      </c>
      <c r="I2314" s="2" t="s">
        <v>79</v>
      </c>
      <c r="J2314" s="3">
        <f t="shared" si="379"/>
        <v>23.8</v>
      </c>
      <c r="K2314" s="29">
        <v>25.8</v>
      </c>
      <c r="L2314" s="31">
        <f t="shared" si="380"/>
        <v>84.55953429651332</v>
      </c>
      <c r="M2314" s="33">
        <f t="shared" si="378"/>
        <v>0</v>
      </c>
      <c r="N2314" s="36">
        <f t="shared" si="381"/>
        <v>9.2346387069797682E-6</v>
      </c>
      <c r="Q2314" s="19">
        <v>45895</v>
      </c>
      <c r="R2314" s="17">
        <v>5.5555555555555552E-2</v>
      </c>
      <c r="S2314" s="15">
        <v>-3.1999999999999993</v>
      </c>
      <c r="U2314" s="18">
        <v>0</v>
      </c>
      <c r="W2314" s="24"/>
      <c r="Z2314" s="21">
        <f t="shared" si="382"/>
        <v>3.3219025283483368</v>
      </c>
      <c r="AA2314" s="21">
        <f t="shared" si="383"/>
        <v>2.8089853077554547</v>
      </c>
      <c r="AB2314" s="21">
        <f t="shared" si="384"/>
        <v>0.16629520450596066</v>
      </c>
      <c r="AC2314" s="21">
        <f t="shared" si="385"/>
        <v>0.96</v>
      </c>
      <c r="AD2314" s="22">
        <f t="shared" si="386"/>
        <v>0</v>
      </c>
      <c r="AE2314" s="22">
        <f t="shared" si="387"/>
        <v>0</v>
      </c>
    </row>
    <row r="2315" spans="1:31" ht="15.75" x14ac:dyDescent="0.25">
      <c r="A2315" s="11" t="s">
        <v>173</v>
      </c>
      <c r="B2315" s="11" t="s">
        <v>2496</v>
      </c>
      <c r="C2315" s="11">
        <v>0</v>
      </c>
      <c r="D2315" s="11">
        <v>73</v>
      </c>
      <c r="E2315" s="11">
        <v>26.9</v>
      </c>
      <c r="F2315" s="11">
        <v>2.4</v>
      </c>
      <c r="H2315" s="1">
        <v>45895</v>
      </c>
      <c r="I2315" s="2" t="s">
        <v>80</v>
      </c>
      <c r="J2315" s="3">
        <f t="shared" si="379"/>
        <v>23.63</v>
      </c>
      <c r="K2315" s="29">
        <v>25.71</v>
      </c>
      <c r="L2315" s="31">
        <f t="shared" si="380"/>
        <v>83.935945634764806</v>
      </c>
      <c r="M2315" s="33">
        <f t="shared" si="378"/>
        <v>0</v>
      </c>
      <c r="N2315" s="36">
        <f t="shared" si="381"/>
        <v>9.6352251980900665E-6</v>
      </c>
      <c r="Q2315" s="19">
        <v>45895</v>
      </c>
      <c r="R2315" s="17">
        <v>6.25E-2</v>
      </c>
      <c r="S2315" s="15">
        <v>-3.2699999999999996</v>
      </c>
      <c r="U2315" s="18">
        <v>0</v>
      </c>
      <c r="W2315" s="24"/>
      <c r="Z2315" s="21">
        <f t="shared" si="382"/>
        <v>3.3042433924938579</v>
      </c>
      <c r="AA2315" s="21">
        <f t="shared" si="383"/>
        <v>2.7734479375639531</v>
      </c>
      <c r="AB2315" s="21">
        <f t="shared" si="384"/>
        <v>0.16430374002854106</v>
      </c>
      <c r="AC2315" s="21">
        <f t="shared" si="385"/>
        <v>0.96</v>
      </c>
      <c r="AD2315" s="22">
        <f t="shared" si="386"/>
        <v>0</v>
      </c>
      <c r="AE2315" s="22">
        <f t="shared" si="387"/>
        <v>0</v>
      </c>
    </row>
    <row r="2316" spans="1:31" ht="15.75" x14ac:dyDescent="0.25">
      <c r="A2316" s="11" t="s">
        <v>173</v>
      </c>
      <c r="B2316" s="11" t="s">
        <v>2497</v>
      </c>
      <c r="C2316" s="11">
        <v>0</v>
      </c>
      <c r="D2316" s="11">
        <v>73</v>
      </c>
      <c r="E2316" s="11">
        <v>26.8</v>
      </c>
      <c r="F2316" s="11">
        <v>2.4</v>
      </c>
      <c r="H2316" s="1">
        <v>45895</v>
      </c>
      <c r="I2316" s="2" t="s">
        <v>81</v>
      </c>
      <c r="J2316" s="3">
        <f t="shared" si="379"/>
        <v>23.64</v>
      </c>
      <c r="K2316" s="29">
        <v>25.79</v>
      </c>
      <c r="L2316" s="31">
        <f t="shared" si="380"/>
        <v>83.445260812729828</v>
      </c>
      <c r="M2316" s="33">
        <f t="shared" si="378"/>
        <v>0</v>
      </c>
      <c r="N2316" s="36">
        <f t="shared" si="381"/>
        <v>9.9853418875392313E-6</v>
      </c>
      <c r="Q2316" s="19">
        <v>45895</v>
      </c>
      <c r="R2316" s="17">
        <v>6.9444444444444448E-2</v>
      </c>
      <c r="S2316" s="15">
        <v>-3.16</v>
      </c>
      <c r="U2316" s="18">
        <v>0</v>
      </c>
      <c r="W2316" s="24"/>
      <c r="Z2316" s="21">
        <f t="shared" si="382"/>
        <v>3.319936348619136</v>
      </c>
      <c r="AA2316" s="21">
        <f t="shared" si="383"/>
        <v>2.7703295449218572</v>
      </c>
      <c r="AB2316" s="21">
        <f t="shared" si="384"/>
        <v>0.16401920625294833</v>
      </c>
      <c r="AC2316" s="21">
        <f t="shared" si="385"/>
        <v>0.96</v>
      </c>
      <c r="AD2316" s="22">
        <f t="shared" si="386"/>
        <v>0</v>
      </c>
      <c r="AE2316" s="22">
        <f t="shared" si="387"/>
        <v>0</v>
      </c>
    </row>
    <row r="2317" spans="1:31" ht="15.75" x14ac:dyDescent="0.25">
      <c r="A2317" s="11" t="s">
        <v>173</v>
      </c>
      <c r="B2317" s="11" t="s">
        <v>2498</v>
      </c>
      <c r="C2317" s="11">
        <v>0</v>
      </c>
      <c r="D2317" s="11">
        <v>73</v>
      </c>
      <c r="E2317" s="11">
        <v>26.7</v>
      </c>
      <c r="F2317" s="11">
        <v>2.2999999999999998</v>
      </c>
      <c r="H2317" s="1">
        <v>45895</v>
      </c>
      <c r="I2317" s="2" t="s">
        <v>82</v>
      </c>
      <c r="J2317" s="3">
        <f t="shared" si="379"/>
        <v>23.675000000000001</v>
      </c>
      <c r="K2317" s="29">
        <v>25.67</v>
      </c>
      <c r="L2317" s="31">
        <f t="shared" si="380"/>
        <v>84.554503012410109</v>
      </c>
      <c r="M2317" s="33">
        <f t="shared" si="378"/>
        <v>0</v>
      </c>
      <c r="N2317" s="36">
        <f t="shared" si="381"/>
        <v>9.2116288956341036E-6</v>
      </c>
      <c r="Q2317" s="19">
        <v>45895</v>
      </c>
      <c r="R2317" s="17">
        <v>7.6388888888888895E-2</v>
      </c>
      <c r="S2317" s="15">
        <v>-3.0249999999999986</v>
      </c>
      <c r="U2317" s="18">
        <v>0</v>
      </c>
      <c r="W2317" s="24"/>
      <c r="Z2317" s="21">
        <f t="shared" si="382"/>
        <v>3.2964211898118783</v>
      </c>
      <c r="AA2317" s="21">
        <f t="shared" si="383"/>
        <v>2.7872725542412096</v>
      </c>
      <c r="AB2317" s="21">
        <f t="shared" si="384"/>
        <v>0.16517297066752351</v>
      </c>
      <c r="AC2317" s="21">
        <f t="shared" si="385"/>
        <v>0.96</v>
      </c>
      <c r="AD2317" s="22">
        <f t="shared" si="386"/>
        <v>0</v>
      </c>
      <c r="AE2317" s="22">
        <f t="shared" si="387"/>
        <v>0</v>
      </c>
    </row>
    <row r="2318" spans="1:31" ht="15.75" x14ac:dyDescent="0.25">
      <c r="A2318" s="11" t="s">
        <v>173</v>
      </c>
      <c r="B2318" s="11" t="s">
        <v>2499</v>
      </c>
      <c r="C2318" s="11">
        <v>0</v>
      </c>
      <c r="D2318" s="11">
        <v>73</v>
      </c>
      <c r="E2318" s="11">
        <v>26.6</v>
      </c>
      <c r="F2318" s="11">
        <v>2.2999999999999998</v>
      </c>
      <c r="H2318" s="1">
        <v>45895</v>
      </c>
      <c r="I2318" s="2" t="s">
        <v>83</v>
      </c>
      <c r="J2318" s="3">
        <f t="shared" si="379"/>
        <v>23.700000000000003</v>
      </c>
      <c r="K2318" s="29">
        <v>25.72</v>
      </c>
      <c r="L2318" s="31">
        <f t="shared" si="380"/>
        <v>84.384827166345886</v>
      </c>
      <c r="M2318" s="33">
        <f t="shared" si="378"/>
        <v>0</v>
      </c>
      <c r="N2318" s="36">
        <f t="shared" si="381"/>
        <v>9.3353784184843985E-6</v>
      </c>
      <c r="Q2318" s="19">
        <v>45895</v>
      </c>
      <c r="R2318" s="17">
        <v>8.3333333333333329E-2</v>
      </c>
      <c r="S2318" s="15">
        <v>-2.9000000000000004</v>
      </c>
      <c r="U2318" s="18">
        <v>0</v>
      </c>
      <c r="W2318" s="24"/>
      <c r="Z2318" s="21">
        <f t="shared" si="382"/>
        <v>3.3062014692850377</v>
      </c>
      <c r="AA2318" s="21">
        <f t="shared" si="383"/>
        <v>2.7899323956273672</v>
      </c>
      <c r="AB2318" s="21">
        <f t="shared" si="384"/>
        <v>0.16526773951559443</v>
      </c>
      <c r="AC2318" s="21">
        <f t="shared" si="385"/>
        <v>0.96</v>
      </c>
      <c r="AD2318" s="22">
        <f t="shared" si="386"/>
        <v>0</v>
      </c>
      <c r="AE2318" s="22">
        <f t="shared" si="387"/>
        <v>0</v>
      </c>
    </row>
    <row r="2319" spans="1:31" ht="15.75" x14ac:dyDescent="0.25">
      <c r="A2319" s="11" t="s">
        <v>173</v>
      </c>
      <c r="B2319" s="11" t="s">
        <v>2500</v>
      </c>
      <c r="C2319" s="11">
        <v>0</v>
      </c>
      <c r="D2319" s="11">
        <v>73</v>
      </c>
      <c r="E2319" s="11">
        <v>26.5</v>
      </c>
      <c r="F2319" s="11">
        <v>2.2000000000000002</v>
      </c>
      <c r="H2319" s="1">
        <v>45895</v>
      </c>
      <c r="I2319" s="2" t="s">
        <v>84</v>
      </c>
      <c r="J2319" s="3">
        <f t="shared" si="379"/>
        <v>23.835000000000001</v>
      </c>
      <c r="K2319" s="29">
        <v>25.59</v>
      </c>
      <c r="L2319" s="31">
        <f t="shared" si="380"/>
        <v>86.327395056719979</v>
      </c>
      <c r="M2319" s="33">
        <f t="shared" si="378"/>
        <v>0</v>
      </c>
      <c r="N2319" s="36">
        <f t="shared" si="381"/>
        <v>8.0296715098507398E-6</v>
      </c>
      <c r="Q2319" s="19">
        <v>45895</v>
      </c>
      <c r="R2319" s="17">
        <v>9.0277777777777776E-2</v>
      </c>
      <c r="S2319" s="15">
        <v>-2.6649999999999991</v>
      </c>
      <c r="U2319" s="18">
        <v>0</v>
      </c>
      <c r="W2319" s="24"/>
      <c r="Z2319" s="21">
        <f t="shared" si="382"/>
        <v>3.2808251946689877</v>
      </c>
      <c r="AA2319" s="21">
        <f t="shared" si="383"/>
        <v>2.8322509269222995</v>
      </c>
      <c r="AB2319" s="21">
        <f t="shared" si="384"/>
        <v>0.16794054137215844</v>
      </c>
      <c r="AC2319" s="21">
        <f t="shared" si="385"/>
        <v>0.96</v>
      </c>
      <c r="AD2319" s="22">
        <f t="shared" si="386"/>
        <v>0</v>
      </c>
      <c r="AE2319" s="22">
        <f t="shared" si="387"/>
        <v>0</v>
      </c>
    </row>
    <row r="2320" spans="1:31" ht="15.75" x14ac:dyDescent="0.25">
      <c r="A2320" s="11" t="s">
        <v>173</v>
      </c>
      <c r="B2320" s="11" t="s">
        <v>2501</v>
      </c>
      <c r="C2320" s="11">
        <v>0</v>
      </c>
      <c r="D2320" s="11">
        <v>74</v>
      </c>
      <c r="E2320" s="11">
        <v>26.4</v>
      </c>
      <c r="F2320" s="11">
        <v>1.6</v>
      </c>
      <c r="H2320" s="1">
        <v>45895</v>
      </c>
      <c r="I2320" s="2" t="s">
        <v>85</v>
      </c>
      <c r="J2320" s="3">
        <f t="shared" si="379"/>
        <v>23.854999999999997</v>
      </c>
      <c r="K2320" s="29">
        <v>25.66</v>
      </c>
      <c r="L2320" s="31">
        <f t="shared" si="380"/>
        <v>85.971957146499534</v>
      </c>
      <c r="M2320" s="33">
        <f t="shared" si="378"/>
        <v>0</v>
      </c>
      <c r="N2320" s="36">
        <f t="shared" si="381"/>
        <v>8.2735067049668629E-6</v>
      </c>
      <c r="Q2320" s="19">
        <v>45895</v>
      </c>
      <c r="R2320" s="17">
        <v>9.7222222222222224E-2</v>
      </c>
      <c r="S2320" s="15">
        <v>-2.5449999999999999</v>
      </c>
      <c r="U2320" s="18">
        <v>0</v>
      </c>
      <c r="W2320" s="24"/>
      <c r="Z2320" s="21">
        <f t="shared" si="382"/>
        <v>3.2944681630661279</v>
      </c>
      <c r="AA2320" s="21">
        <f t="shared" si="383"/>
        <v>2.832318757356282</v>
      </c>
      <c r="AB2320" s="21">
        <f t="shared" si="384"/>
        <v>0.16785516158506744</v>
      </c>
      <c r="AC2320" s="21">
        <f t="shared" si="385"/>
        <v>0.96</v>
      </c>
      <c r="AD2320" s="22">
        <f t="shared" si="386"/>
        <v>0</v>
      </c>
      <c r="AE2320" s="22">
        <f t="shared" si="387"/>
        <v>0</v>
      </c>
    </row>
    <row r="2321" spans="1:31" ht="15.75" x14ac:dyDescent="0.25">
      <c r="A2321" s="11" t="s">
        <v>173</v>
      </c>
      <c r="B2321" s="11" t="s">
        <v>2502</v>
      </c>
      <c r="C2321" s="11">
        <v>0</v>
      </c>
      <c r="D2321" s="11">
        <v>74</v>
      </c>
      <c r="E2321" s="11">
        <v>26.3</v>
      </c>
      <c r="F2321" s="11">
        <v>1.8</v>
      </c>
      <c r="H2321" s="1">
        <v>45895</v>
      </c>
      <c r="I2321" s="2" t="s">
        <v>86</v>
      </c>
      <c r="J2321" s="3">
        <f t="shared" si="379"/>
        <v>23.72</v>
      </c>
      <c r="K2321" s="29">
        <v>25.69</v>
      </c>
      <c r="L2321" s="31">
        <f t="shared" si="380"/>
        <v>84.747234188283457</v>
      </c>
      <c r="M2321" s="33">
        <f t="shared" si="378"/>
        <v>0</v>
      </c>
      <c r="N2321" s="36">
        <f t="shared" si="381"/>
        <v>9.087111057359333E-6</v>
      </c>
      <c r="Q2321" s="19">
        <v>45895</v>
      </c>
      <c r="R2321" s="17">
        <v>0.10416666666666667</v>
      </c>
      <c r="S2321" s="15">
        <v>-2.58</v>
      </c>
      <c r="U2321" s="18">
        <v>0</v>
      </c>
      <c r="W2321" s="24"/>
      <c r="Z2321" s="21">
        <f t="shared" si="382"/>
        <v>3.3003302711349232</v>
      </c>
      <c r="AA2321" s="21">
        <f t="shared" si="383"/>
        <v>2.7969386238655236</v>
      </c>
      <c r="AB2321" s="21">
        <f t="shared" si="384"/>
        <v>0.16572057069251689</v>
      </c>
      <c r="AC2321" s="21">
        <f t="shared" si="385"/>
        <v>0.96</v>
      </c>
      <c r="AD2321" s="22">
        <f t="shared" si="386"/>
        <v>0</v>
      </c>
      <c r="AE2321" s="22">
        <f t="shared" si="387"/>
        <v>0</v>
      </c>
    </row>
    <row r="2322" spans="1:31" ht="15.75" x14ac:dyDescent="0.25">
      <c r="A2322" s="11" t="s">
        <v>173</v>
      </c>
      <c r="B2322" s="11" t="s">
        <v>2503</v>
      </c>
      <c r="C2322" s="11">
        <v>0</v>
      </c>
      <c r="D2322" s="11">
        <v>74</v>
      </c>
      <c r="E2322" s="11">
        <v>26.3</v>
      </c>
      <c r="F2322" s="11">
        <v>2.2999999999999998</v>
      </c>
      <c r="H2322" s="1">
        <v>45895</v>
      </c>
      <c r="I2322" s="2" t="s">
        <v>87</v>
      </c>
      <c r="J2322" s="3">
        <f t="shared" si="379"/>
        <v>23.625</v>
      </c>
      <c r="K2322" s="29">
        <v>25.61</v>
      </c>
      <c r="L2322" s="31">
        <f t="shared" si="380"/>
        <v>84.609539993269593</v>
      </c>
      <c r="M2322" s="33">
        <f t="shared" si="378"/>
        <v>0</v>
      </c>
      <c r="N2322" s="36">
        <f t="shared" si="381"/>
        <v>9.1627524443090269E-6</v>
      </c>
      <c r="Q2322" s="19">
        <v>45895</v>
      </c>
      <c r="R2322" s="17">
        <v>0.1111111111111111</v>
      </c>
      <c r="S2322" s="15">
        <v>-2.6750000000000007</v>
      </c>
      <c r="U2322" s="18">
        <v>0</v>
      </c>
      <c r="W2322" s="24"/>
      <c r="Z2322" s="21">
        <f t="shared" si="382"/>
        <v>3.2847181509472332</v>
      </c>
      <c r="AA2322" s="21">
        <f t="shared" si="383"/>
        <v>2.7791849175918846</v>
      </c>
      <c r="AB2322" s="21">
        <f t="shared" si="384"/>
        <v>0.16476887935943116</v>
      </c>
      <c r="AC2322" s="21">
        <f t="shared" si="385"/>
        <v>0.96</v>
      </c>
      <c r="AD2322" s="22">
        <f t="shared" si="386"/>
        <v>0</v>
      </c>
      <c r="AE2322" s="22">
        <f t="shared" si="387"/>
        <v>0</v>
      </c>
    </row>
    <row r="2323" spans="1:31" ht="15.75" x14ac:dyDescent="0.25">
      <c r="A2323" s="11" t="s">
        <v>173</v>
      </c>
      <c r="B2323" s="11" t="s">
        <v>2504</v>
      </c>
      <c r="C2323" s="11">
        <v>0</v>
      </c>
      <c r="D2323" s="11">
        <v>75</v>
      </c>
      <c r="E2323" s="11">
        <v>26.2</v>
      </c>
      <c r="F2323" s="11">
        <v>1.8</v>
      </c>
      <c r="H2323" s="1">
        <v>45895</v>
      </c>
      <c r="I2323" s="2" t="s">
        <v>88</v>
      </c>
      <c r="J2323" s="3">
        <f t="shared" si="379"/>
        <v>23.914999999999999</v>
      </c>
      <c r="K2323" s="29">
        <v>25.62</v>
      </c>
      <c r="L2323" s="31">
        <f t="shared" si="380"/>
        <v>86.712682385077713</v>
      </c>
      <c r="M2323" s="33">
        <f t="shared" ref="M2323:M2386" si="388">U2323</f>
        <v>0</v>
      </c>
      <c r="N2323" s="36">
        <f t="shared" si="381"/>
        <v>7.7855942180322445E-6</v>
      </c>
      <c r="Q2323" s="19">
        <v>45895</v>
      </c>
      <c r="R2323" s="17">
        <v>0.11805555555555555</v>
      </c>
      <c r="S2323" s="15">
        <v>-2.2850000000000001</v>
      </c>
      <c r="U2323" s="18">
        <v>0</v>
      </c>
      <c r="W2323" s="24"/>
      <c r="Z2323" s="21">
        <f t="shared" si="382"/>
        <v>3.2866661386178064</v>
      </c>
      <c r="AA2323" s="21">
        <f t="shared" si="383"/>
        <v>2.8499563698375563</v>
      </c>
      <c r="AB2323" s="21">
        <f t="shared" si="384"/>
        <v>0.16895183703110955</v>
      </c>
      <c r="AC2323" s="21">
        <f t="shared" si="385"/>
        <v>0.96</v>
      </c>
      <c r="AD2323" s="22">
        <f t="shared" si="386"/>
        <v>0</v>
      </c>
      <c r="AE2323" s="22">
        <f t="shared" si="387"/>
        <v>0</v>
      </c>
    </row>
    <row r="2324" spans="1:31" ht="15.75" x14ac:dyDescent="0.25">
      <c r="A2324" s="11" t="s">
        <v>173</v>
      </c>
      <c r="B2324" s="11" t="s">
        <v>2505</v>
      </c>
      <c r="C2324" s="11">
        <v>0</v>
      </c>
      <c r="D2324" s="11">
        <v>75</v>
      </c>
      <c r="E2324" s="11">
        <v>26.1</v>
      </c>
      <c r="F2324" s="11">
        <v>2.1</v>
      </c>
      <c r="H2324" s="1">
        <v>45895</v>
      </c>
      <c r="I2324" s="2" t="s">
        <v>89</v>
      </c>
      <c r="J2324" s="3">
        <f t="shared" si="379"/>
        <v>23.910000000000004</v>
      </c>
      <c r="K2324" s="29">
        <v>25.5</v>
      </c>
      <c r="L2324" s="31">
        <f t="shared" si="380"/>
        <v>87.550211794579084</v>
      </c>
      <c r="M2324" s="33">
        <f t="shared" si="388"/>
        <v>0</v>
      </c>
      <c r="N2324" s="36">
        <f t="shared" si="381"/>
        <v>7.2297200182759108E-6</v>
      </c>
      <c r="Q2324" s="19">
        <v>45895</v>
      </c>
      <c r="R2324" s="17">
        <v>0.125</v>
      </c>
      <c r="S2324" s="15">
        <v>-2.1899999999999995</v>
      </c>
      <c r="U2324" s="18">
        <v>0</v>
      </c>
      <c r="W2324" s="24"/>
      <c r="Z2324" s="21">
        <f t="shared" si="382"/>
        <v>3.263356619324485</v>
      </c>
      <c r="AA2324" s="21">
        <f t="shared" si="383"/>
        <v>2.8570756318310022</v>
      </c>
      <c r="AB2324" s="21">
        <f t="shared" si="384"/>
        <v>0.16952859758802066</v>
      </c>
      <c r="AC2324" s="21">
        <f t="shared" si="385"/>
        <v>0.96</v>
      </c>
      <c r="AD2324" s="22">
        <f t="shared" si="386"/>
        <v>0</v>
      </c>
      <c r="AE2324" s="22">
        <f t="shared" si="387"/>
        <v>0</v>
      </c>
    </row>
    <row r="2325" spans="1:31" ht="15.75" x14ac:dyDescent="0.25">
      <c r="A2325" s="11" t="s">
        <v>173</v>
      </c>
      <c r="B2325" s="11" t="s">
        <v>2506</v>
      </c>
      <c r="C2325" s="11">
        <v>0</v>
      </c>
      <c r="D2325" s="11">
        <v>74</v>
      </c>
      <c r="E2325" s="11">
        <v>26.2</v>
      </c>
      <c r="F2325" s="11">
        <v>2.2999999999999998</v>
      </c>
      <c r="H2325" s="1">
        <v>45895</v>
      </c>
      <c r="I2325" s="2" t="s">
        <v>90</v>
      </c>
      <c r="J2325" s="3">
        <f t="shared" si="379"/>
        <v>23.57</v>
      </c>
      <c r="K2325" s="29">
        <v>25.54</v>
      </c>
      <c r="L2325" s="31">
        <f t="shared" si="380"/>
        <v>84.698870022555909</v>
      </c>
      <c r="M2325" s="33">
        <f t="shared" si="388"/>
        <v>0</v>
      </c>
      <c r="N2325" s="36">
        <f t="shared" si="381"/>
        <v>9.089201694342589E-6</v>
      </c>
      <c r="Q2325" s="19">
        <v>45895</v>
      </c>
      <c r="R2325" s="17">
        <v>0.13194444444444445</v>
      </c>
      <c r="S2325" s="15">
        <v>-2.629999999999999</v>
      </c>
      <c r="U2325" s="18">
        <v>0</v>
      </c>
      <c r="W2325" s="24"/>
      <c r="Z2325" s="21">
        <f t="shared" si="382"/>
        <v>3.2711103947486757</v>
      </c>
      <c r="AA2325" s="21">
        <f t="shared" si="383"/>
        <v>2.770593541542496</v>
      </c>
      <c r="AB2325" s="21">
        <f t="shared" si="384"/>
        <v>0.16434702788567263</v>
      </c>
      <c r="AC2325" s="21">
        <f t="shared" si="385"/>
        <v>0.96</v>
      </c>
      <c r="AD2325" s="22">
        <f t="shared" si="386"/>
        <v>0</v>
      </c>
      <c r="AE2325" s="22">
        <f t="shared" si="387"/>
        <v>0</v>
      </c>
    </row>
    <row r="2326" spans="1:31" ht="15.75" x14ac:dyDescent="0.25">
      <c r="A2326" s="11" t="s">
        <v>173</v>
      </c>
      <c r="B2326" s="11" t="s">
        <v>2507</v>
      </c>
      <c r="C2326" s="11">
        <v>0</v>
      </c>
      <c r="D2326" s="11">
        <v>74</v>
      </c>
      <c r="E2326" s="11">
        <v>26.2</v>
      </c>
      <c r="F2326" s="11">
        <v>2</v>
      </c>
      <c r="H2326" s="1">
        <v>45895</v>
      </c>
      <c r="I2326" s="2" t="s">
        <v>91</v>
      </c>
      <c r="J2326" s="3">
        <f t="shared" si="379"/>
        <v>23.475000000000001</v>
      </c>
      <c r="K2326" s="29">
        <v>25.31</v>
      </c>
      <c r="L2326" s="31">
        <f t="shared" si="380"/>
        <v>85.640906032582123</v>
      </c>
      <c r="M2326" s="33">
        <f t="shared" si="388"/>
        <v>0</v>
      </c>
      <c r="N2326" s="36">
        <f t="shared" si="381"/>
        <v>8.4250649992565161E-6</v>
      </c>
      <c r="Q2326" s="19">
        <v>45895</v>
      </c>
      <c r="R2326" s="17">
        <v>0.1388888888888889</v>
      </c>
      <c r="S2326" s="15">
        <v>-2.7249999999999996</v>
      </c>
      <c r="U2326" s="18">
        <v>0</v>
      </c>
      <c r="W2326" s="24"/>
      <c r="Z2326" s="21">
        <f t="shared" si="382"/>
        <v>3.2267445798211871</v>
      </c>
      <c r="AA2326" s="21">
        <f t="shared" si="383"/>
        <v>2.7634132935160998</v>
      </c>
      <c r="AB2326" s="21">
        <f t="shared" si="384"/>
        <v>0.16420836508769443</v>
      </c>
      <c r="AC2326" s="21">
        <f t="shared" si="385"/>
        <v>0.96</v>
      </c>
      <c r="AD2326" s="22">
        <f t="shared" si="386"/>
        <v>0</v>
      </c>
      <c r="AE2326" s="22">
        <f t="shared" si="387"/>
        <v>0</v>
      </c>
    </row>
    <row r="2327" spans="1:31" ht="15.75" x14ac:dyDescent="0.25">
      <c r="A2327" s="11" t="s">
        <v>173</v>
      </c>
      <c r="B2327" s="11" t="s">
        <v>2508</v>
      </c>
      <c r="C2327" s="11">
        <v>0</v>
      </c>
      <c r="D2327" s="11">
        <v>75</v>
      </c>
      <c r="E2327" s="11">
        <v>26.1</v>
      </c>
      <c r="F2327" s="11">
        <v>1</v>
      </c>
      <c r="H2327" s="1">
        <v>45895</v>
      </c>
      <c r="I2327" s="2" t="s">
        <v>92</v>
      </c>
      <c r="J2327" s="3">
        <f t="shared" si="379"/>
        <v>23.42</v>
      </c>
      <c r="K2327" s="29">
        <v>25.11</v>
      </c>
      <c r="L2327" s="31">
        <f t="shared" si="380"/>
        <v>86.682313937644665</v>
      </c>
      <c r="M2327" s="33">
        <f t="shared" si="388"/>
        <v>0</v>
      </c>
      <c r="N2327" s="36">
        <f t="shared" si="381"/>
        <v>7.7181434564551192E-6</v>
      </c>
      <c r="Q2327" s="19">
        <v>45895</v>
      </c>
      <c r="R2327" s="17">
        <v>0.14583333333333334</v>
      </c>
      <c r="S2327" s="15">
        <v>-2.6799999999999997</v>
      </c>
      <c r="U2327" s="18">
        <v>0</v>
      </c>
      <c r="W2327" s="24"/>
      <c r="Z2327" s="21">
        <f t="shared" si="382"/>
        <v>3.1885929735545364</v>
      </c>
      <c r="AA2327" s="21">
        <f t="shared" si="383"/>
        <v>2.7639461715302223</v>
      </c>
      <c r="AB2327" s="21">
        <f t="shared" si="384"/>
        <v>0.16449048168805744</v>
      </c>
      <c r="AC2327" s="21">
        <f t="shared" si="385"/>
        <v>0.96</v>
      </c>
      <c r="AD2327" s="22">
        <f t="shared" si="386"/>
        <v>0</v>
      </c>
      <c r="AE2327" s="22">
        <f t="shared" si="387"/>
        <v>0</v>
      </c>
    </row>
    <row r="2328" spans="1:31" ht="15.75" x14ac:dyDescent="0.25">
      <c r="A2328" s="11" t="s">
        <v>173</v>
      </c>
      <c r="B2328" s="11" t="s">
        <v>2509</v>
      </c>
      <c r="C2328" s="11">
        <v>0</v>
      </c>
      <c r="D2328" s="11">
        <v>75</v>
      </c>
      <c r="E2328" s="11">
        <v>25.9</v>
      </c>
      <c r="F2328" s="11">
        <v>2.2000000000000002</v>
      </c>
      <c r="H2328" s="1">
        <v>45895</v>
      </c>
      <c r="I2328" s="2" t="s">
        <v>93</v>
      </c>
      <c r="J2328" s="3">
        <f t="shared" si="379"/>
        <v>23.104999999999997</v>
      </c>
      <c r="K2328" s="29">
        <v>24.88</v>
      </c>
      <c r="L2328" s="31">
        <f t="shared" si="380"/>
        <v>85.965842030615221</v>
      </c>
      <c r="M2328" s="33">
        <f t="shared" si="388"/>
        <v>0</v>
      </c>
      <c r="N2328" s="36">
        <f t="shared" si="381"/>
        <v>8.1356442848800357E-6</v>
      </c>
      <c r="Q2328" s="19">
        <v>45895</v>
      </c>
      <c r="R2328" s="17">
        <v>0.15277777777777779</v>
      </c>
      <c r="S2328" s="15">
        <v>-2.7949999999999999</v>
      </c>
      <c r="U2328" s="18">
        <v>0</v>
      </c>
      <c r="W2328" s="24"/>
      <c r="Z2328" s="21">
        <f t="shared" si="382"/>
        <v>3.145205394660656</v>
      </c>
      <c r="AA2328" s="21">
        <f t="shared" si="383"/>
        <v>2.7038023011123675</v>
      </c>
      <c r="AB2328" s="21">
        <f t="shared" si="384"/>
        <v>0.16119359052252294</v>
      </c>
      <c r="AC2328" s="21">
        <f t="shared" si="385"/>
        <v>0.96</v>
      </c>
      <c r="AD2328" s="22">
        <f t="shared" si="386"/>
        <v>0</v>
      </c>
      <c r="AE2328" s="22">
        <f t="shared" si="387"/>
        <v>0</v>
      </c>
    </row>
    <row r="2329" spans="1:31" ht="15.75" x14ac:dyDescent="0.25">
      <c r="A2329" s="11" t="s">
        <v>173</v>
      </c>
      <c r="B2329" s="11" t="s">
        <v>2510</v>
      </c>
      <c r="C2329" s="11">
        <v>0</v>
      </c>
      <c r="D2329" s="11">
        <v>76</v>
      </c>
      <c r="E2329" s="11">
        <v>25.9</v>
      </c>
      <c r="F2329" s="11">
        <v>2.2000000000000002</v>
      </c>
      <c r="H2329" s="1">
        <v>45895</v>
      </c>
      <c r="I2329" s="2" t="s">
        <v>94</v>
      </c>
      <c r="J2329" s="3">
        <f t="shared" si="379"/>
        <v>23.055</v>
      </c>
      <c r="K2329" s="29">
        <v>24.71</v>
      </c>
      <c r="L2329" s="31">
        <f t="shared" si="380"/>
        <v>86.836511965720661</v>
      </c>
      <c r="M2329" s="33">
        <f t="shared" si="388"/>
        <v>0</v>
      </c>
      <c r="N2329" s="36">
        <f t="shared" si="381"/>
        <v>7.5521720883632431E-6</v>
      </c>
      <c r="Q2329" s="19">
        <v>45895</v>
      </c>
      <c r="R2329" s="17">
        <v>0.15972222222222221</v>
      </c>
      <c r="S2329" s="15">
        <v>-2.8450000000000006</v>
      </c>
      <c r="U2329" s="18">
        <v>0</v>
      </c>
      <c r="W2329" s="24"/>
      <c r="Z2329" s="21">
        <f t="shared" si="382"/>
        <v>3.113468082235777</v>
      </c>
      <c r="AA2329" s="21">
        <f t="shared" si="383"/>
        <v>2.7036270837795642</v>
      </c>
      <c r="AB2329" s="21">
        <f t="shared" si="384"/>
        <v>0.16139237336333828</v>
      </c>
      <c r="AC2329" s="21">
        <f t="shared" si="385"/>
        <v>0.96</v>
      </c>
      <c r="AD2329" s="22">
        <f t="shared" si="386"/>
        <v>0</v>
      </c>
      <c r="AE2329" s="22">
        <f t="shared" si="387"/>
        <v>0</v>
      </c>
    </row>
    <row r="2330" spans="1:31" ht="15.75" x14ac:dyDescent="0.25">
      <c r="A2330" s="11" t="s">
        <v>173</v>
      </c>
      <c r="B2330" s="11" t="s">
        <v>2511</v>
      </c>
      <c r="C2330" s="11">
        <v>0</v>
      </c>
      <c r="D2330" s="11">
        <v>76</v>
      </c>
      <c r="E2330" s="11">
        <v>25.9</v>
      </c>
      <c r="F2330" s="11">
        <v>1.9</v>
      </c>
      <c r="H2330" s="1">
        <v>45895</v>
      </c>
      <c r="I2330" s="2" t="s">
        <v>95</v>
      </c>
      <c r="J2330" s="3">
        <f t="shared" si="379"/>
        <v>23.364999999999998</v>
      </c>
      <c r="K2330" s="29">
        <v>24.51</v>
      </c>
      <c r="L2330" s="31">
        <f t="shared" si="380"/>
        <v>90.764196712545981</v>
      </c>
      <c r="M2330" s="33">
        <f t="shared" si="388"/>
        <v>0</v>
      </c>
      <c r="N2330" s="36">
        <f t="shared" si="381"/>
        <v>5.1247246716182261E-6</v>
      </c>
      <c r="Q2330" s="19">
        <v>45895</v>
      </c>
      <c r="R2330" s="17">
        <v>0.16666666666666666</v>
      </c>
      <c r="S2330" s="15">
        <v>-2.5350000000000001</v>
      </c>
      <c r="U2330" s="18">
        <v>0</v>
      </c>
      <c r="W2330" s="24"/>
      <c r="Z2330" s="21">
        <f t="shared" si="382"/>
        <v>3.0764879571563792</v>
      </c>
      <c r="AA2330" s="21">
        <f t="shared" si="383"/>
        <v>2.7923495812712034</v>
      </c>
      <c r="AB2330" s="21">
        <f t="shared" si="384"/>
        <v>0.16694341010579833</v>
      </c>
      <c r="AC2330" s="21">
        <f t="shared" si="385"/>
        <v>0.96</v>
      </c>
      <c r="AD2330" s="22">
        <f t="shared" si="386"/>
        <v>0</v>
      </c>
      <c r="AE2330" s="22">
        <f t="shared" si="387"/>
        <v>0</v>
      </c>
    </row>
    <row r="2331" spans="1:31" ht="15.75" x14ac:dyDescent="0.25">
      <c r="A2331" s="11" t="s">
        <v>173</v>
      </c>
      <c r="B2331" s="11" t="s">
        <v>2512</v>
      </c>
      <c r="C2331" s="11">
        <v>0</v>
      </c>
      <c r="D2331" s="11">
        <v>76</v>
      </c>
      <c r="E2331" s="11">
        <v>25.8</v>
      </c>
      <c r="F2331" s="11">
        <v>1.8</v>
      </c>
      <c r="H2331" s="1">
        <v>45895</v>
      </c>
      <c r="I2331" s="2" t="s">
        <v>96</v>
      </c>
      <c r="J2331" s="3">
        <f t="shared" si="379"/>
        <v>23.774999999999999</v>
      </c>
      <c r="K2331" s="29">
        <v>24.69</v>
      </c>
      <c r="L2331" s="31">
        <f t="shared" si="380"/>
        <v>92.615848893419326</v>
      </c>
      <c r="M2331" s="33">
        <f t="shared" si="388"/>
        <v>0</v>
      </c>
      <c r="N2331" s="36">
        <f t="shared" si="381"/>
        <v>4.058915345267838E-6</v>
      </c>
      <c r="Q2331" s="19">
        <v>45895</v>
      </c>
      <c r="R2331" s="17">
        <v>0.1736111111111111</v>
      </c>
      <c r="S2331" s="15">
        <v>-2.0250000000000004</v>
      </c>
      <c r="U2331" s="18">
        <v>0</v>
      </c>
      <c r="W2331" s="24"/>
      <c r="Z2331" s="21">
        <f t="shared" si="382"/>
        <v>3.1097527072615399</v>
      </c>
      <c r="AA2331" s="21">
        <f t="shared" si="383"/>
        <v>2.8801238683163644</v>
      </c>
      <c r="AB2331" s="21">
        <f t="shared" si="384"/>
        <v>0.17195455738368534</v>
      </c>
      <c r="AC2331" s="21">
        <f t="shared" si="385"/>
        <v>0.96</v>
      </c>
      <c r="AD2331" s="22">
        <f t="shared" si="386"/>
        <v>0</v>
      </c>
      <c r="AE2331" s="22">
        <f t="shared" si="387"/>
        <v>0</v>
      </c>
    </row>
    <row r="2332" spans="1:31" ht="15.75" x14ac:dyDescent="0.25">
      <c r="A2332" s="11" t="s">
        <v>173</v>
      </c>
      <c r="B2332" s="11" t="s">
        <v>2513</v>
      </c>
      <c r="C2332" s="11">
        <v>0</v>
      </c>
      <c r="D2332" s="11">
        <v>76</v>
      </c>
      <c r="E2332" s="11">
        <v>25.8</v>
      </c>
      <c r="F2332" s="11">
        <v>1.7</v>
      </c>
      <c r="H2332" s="1">
        <v>45895</v>
      </c>
      <c r="I2332" s="2" t="s">
        <v>97</v>
      </c>
      <c r="J2332" s="3">
        <f t="shared" si="379"/>
        <v>23.805</v>
      </c>
      <c r="K2332" s="29">
        <v>24.79</v>
      </c>
      <c r="L2332" s="31">
        <f t="shared" si="380"/>
        <v>92.078679747484927</v>
      </c>
      <c r="M2332" s="33">
        <f t="shared" si="388"/>
        <v>3.0000000000000001E-3</v>
      </c>
      <c r="N2332" s="36">
        <f t="shared" si="381"/>
        <v>4.3805607831871796E-6</v>
      </c>
      <c r="Q2332" s="19">
        <v>45895</v>
      </c>
      <c r="R2332" s="17">
        <v>0.18055555555555555</v>
      </c>
      <c r="S2332" s="15">
        <v>-1.9949999999999992</v>
      </c>
      <c r="U2332" s="18">
        <v>3.0000000000000001E-3</v>
      </c>
      <c r="W2332" s="24"/>
      <c r="Z2332" s="21">
        <f t="shared" si="382"/>
        <v>3.1283683236916726</v>
      </c>
      <c r="AA2332" s="21">
        <f t="shared" si="383"/>
        <v>2.8805602500938177</v>
      </c>
      <c r="AB2332" s="21">
        <f t="shared" si="384"/>
        <v>0.17184939827634788</v>
      </c>
      <c r="AC2332" s="21">
        <f t="shared" si="385"/>
        <v>0.96</v>
      </c>
      <c r="AD2332" s="22">
        <f t="shared" si="386"/>
        <v>1.08E-5</v>
      </c>
      <c r="AE2332" s="22">
        <f t="shared" si="387"/>
        <v>0</v>
      </c>
    </row>
    <row r="2333" spans="1:31" ht="15.75" x14ac:dyDescent="0.25">
      <c r="A2333" s="11" t="s">
        <v>173</v>
      </c>
      <c r="B2333" s="11" t="s">
        <v>2514</v>
      </c>
      <c r="C2333" s="11">
        <v>0</v>
      </c>
      <c r="D2333" s="11">
        <v>77</v>
      </c>
      <c r="E2333" s="11">
        <v>25.6</v>
      </c>
      <c r="F2333" s="11">
        <v>1.7</v>
      </c>
      <c r="H2333" s="1">
        <v>45895</v>
      </c>
      <c r="I2333" s="2" t="s">
        <v>98</v>
      </c>
      <c r="J2333" s="3">
        <f t="shared" si="379"/>
        <v>23.475000000000001</v>
      </c>
      <c r="K2333" s="29">
        <v>24.7</v>
      </c>
      <c r="L2333" s="31">
        <f t="shared" si="380"/>
        <v>90.174534247027026</v>
      </c>
      <c r="M2333" s="33">
        <f t="shared" si="388"/>
        <v>0</v>
      </c>
      <c r="N2333" s="36">
        <f t="shared" si="381"/>
        <v>5.4983754720232287E-6</v>
      </c>
      <c r="Q2333" s="19">
        <v>45895</v>
      </c>
      <c r="R2333" s="17">
        <v>0.1875</v>
      </c>
      <c r="S2333" s="15">
        <v>-2.125</v>
      </c>
      <c r="U2333" s="18">
        <v>0</v>
      </c>
      <c r="W2333" s="24"/>
      <c r="Z2333" s="21">
        <f t="shared" si="382"/>
        <v>3.1116099111162523</v>
      </c>
      <c r="AA2333" s="21">
        <f t="shared" si="383"/>
        <v>2.8058797449334123</v>
      </c>
      <c r="AB2333" s="21">
        <f t="shared" si="384"/>
        <v>0.16750910778417813</v>
      </c>
      <c r="AC2333" s="21">
        <f t="shared" si="385"/>
        <v>0.96</v>
      </c>
      <c r="AD2333" s="22">
        <f t="shared" si="386"/>
        <v>0</v>
      </c>
      <c r="AE2333" s="22">
        <f t="shared" si="387"/>
        <v>0</v>
      </c>
    </row>
    <row r="2334" spans="1:31" ht="15.75" x14ac:dyDescent="0.25">
      <c r="A2334" s="11" t="s">
        <v>173</v>
      </c>
      <c r="B2334" s="11" t="s">
        <v>2515</v>
      </c>
      <c r="C2334" s="11">
        <v>0</v>
      </c>
      <c r="D2334" s="11">
        <v>78</v>
      </c>
      <c r="E2334" s="11">
        <v>25.4</v>
      </c>
      <c r="F2334" s="11">
        <v>1.2</v>
      </c>
      <c r="H2334" s="1">
        <v>45895</v>
      </c>
      <c r="I2334" s="2" t="s">
        <v>99</v>
      </c>
      <c r="J2334" s="3">
        <f t="shared" si="379"/>
        <v>23.544999999999998</v>
      </c>
      <c r="K2334" s="29">
        <v>24.52</v>
      </c>
      <c r="L2334" s="31">
        <f t="shared" si="380"/>
        <v>92.11164057534944</v>
      </c>
      <c r="M2334" s="33">
        <f t="shared" si="388"/>
        <v>0</v>
      </c>
      <c r="N2334" s="36">
        <f t="shared" si="381"/>
        <v>4.3356675378837833E-6</v>
      </c>
      <c r="Q2334" s="19">
        <v>45895</v>
      </c>
      <c r="R2334" s="17">
        <v>0.19444444444444445</v>
      </c>
      <c r="S2334" s="15">
        <v>-1.8550000000000004</v>
      </c>
      <c r="U2334" s="18">
        <v>0</v>
      </c>
      <c r="W2334" s="24"/>
      <c r="Z2334" s="21">
        <f t="shared" si="382"/>
        <v>3.0783278226592312</v>
      </c>
      <c r="AA2334" s="21">
        <f t="shared" si="383"/>
        <v>2.8354982597388512</v>
      </c>
      <c r="AB2334" s="21">
        <f t="shared" si="384"/>
        <v>0.16951014762258598</v>
      </c>
      <c r="AC2334" s="21">
        <f t="shared" si="385"/>
        <v>0.96</v>
      </c>
      <c r="AD2334" s="22">
        <f t="shared" si="386"/>
        <v>0</v>
      </c>
      <c r="AE2334" s="22">
        <f t="shared" si="387"/>
        <v>0</v>
      </c>
    </row>
    <row r="2335" spans="1:31" ht="15.75" x14ac:dyDescent="0.25">
      <c r="A2335" s="11" t="s">
        <v>173</v>
      </c>
      <c r="B2335" s="11" t="s">
        <v>2516</v>
      </c>
      <c r="C2335" s="11">
        <v>0</v>
      </c>
      <c r="D2335" s="11">
        <v>77</v>
      </c>
      <c r="E2335" s="11">
        <v>25.2</v>
      </c>
      <c r="F2335" s="11">
        <v>0.8</v>
      </c>
      <c r="H2335" s="1">
        <v>45895</v>
      </c>
      <c r="I2335" s="2" t="s">
        <v>100</v>
      </c>
      <c r="J2335" s="3">
        <f t="shared" si="379"/>
        <v>23.555</v>
      </c>
      <c r="K2335" s="29">
        <v>24.44</v>
      </c>
      <c r="L2335" s="31">
        <f t="shared" si="380"/>
        <v>92.814995267771494</v>
      </c>
      <c r="M2335" s="33">
        <f t="shared" si="388"/>
        <v>3.0000000000000001E-3</v>
      </c>
      <c r="N2335" s="36">
        <f t="shared" si="381"/>
        <v>3.9223685375781809E-6</v>
      </c>
      <c r="Q2335" s="19">
        <v>45895</v>
      </c>
      <c r="R2335" s="17">
        <v>0.2013888888888889</v>
      </c>
      <c r="S2335" s="15">
        <v>-1.6450000000000014</v>
      </c>
      <c r="U2335" s="18">
        <v>3.0000000000000001E-3</v>
      </c>
      <c r="W2335" s="24"/>
      <c r="Z2335" s="21">
        <f t="shared" si="382"/>
        <v>3.0636357334276632</v>
      </c>
      <c r="AA2335" s="21">
        <f t="shared" si="383"/>
        <v>2.8435133610026422</v>
      </c>
      <c r="AB2335" s="21">
        <f t="shared" si="384"/>
        <v>0.17009323111843686</v>
      </c>
      <c r="AC2335" s="21">
        <f t="shared" si="385"/>
        <v>0.96</v>
      </c>
      <c r="AD2335" s="22">
        <f t="shared" si="386"/>
        <v>1.08E-5</v>
      </c>
      <c r="AE2335" s="22">
        <f t="shared" si="387"/>
        <v>0</v>
      </c>
    </row>
    <row r="2336" spans="1:31" ht="15.75" x14ac:dyDescent="0.25">
      <c r="A2336" s="11" t="s">
        <v>173</v>
      </c>
      <c r="B2336" s="11" t="s">
        <v>2517</v>
      </c>
      <c r="C2336" s="11">
        <v>0</v>
      </c>
      <c r="D2336" s="11">
        <v>78</v>
      </c>
      <c r="E2336" s="11">
        <v>25</v>
      </c>
      <c r="F2336" s="11">
        <v>0.7</v>
      </c>
      <c r="H2336" s="1">
        <v>45895</v>
      </c>
      <c r="I2336" s="2" t="s">
        <v>101</v>
      </c>
      <c r="J2336" s="3">
        <f t="shared" si="379"/>
        <v>23.204999999999998</v>
      </c>
      <c r="K2336" s="29">
        <v>24.57</v>
      </c>
      <c r="L2336" s="31">
        <f t="shared" si="380"/>
        <v>89.049923641934598</v>
      </c>
      <c r="M2336" s="33">
        <f t="shared" si="388"/>
        <v>5.8999999999999997E-2</v>
      </c>
      <c r="N2336" s="36">
        <f t="shared" si="381"/>
        <v>6.1606375919188533E-6</v>
      </c>
      <c r="Q2336" s="19">
        <v>45895</v>
      </c>
      <c r="R2336" s="17">
        <v>0.20833333333333334</v>
      </c>
      <c r="S2336" s="15">
        <v>-1.7949999999999999</v>
      </c>
      <c r="U2336" s="18">
        <v>5.8999999999999997E-2</v>
      </c>
      <c r="W2336" s="24"/>
      <c r="Z2336" s="21">
        <f t="shared" si="382"/>
        <v>3.0875415533577195</v>
      </c>
      <c r="AA2336" s="21">
        <f t="shared" si="383"/>
        <v>2.7494533956780507</v>
      </c>
      <c r="AB2336" s="21">
        <f t="shared" si="384"/>
        <v>0.16430350202956878</v>
      </c>
      <c r="AC2336" s="21">
        <f t="shared" si="385"/>
        <v>0.96</v>
      </c>
      <c r="AD2336" s="22">
        <f t="shared" si="386"/>
        <v>2.1239999999999999E-4</v>
      </c>
      <c r="AE2336" s="22">
        <f t="shared" si="387"/>
        <v>0</v>
      </c>
    </row>
    <row r="2337" spans="1:31" ht="15.75" x14ac:dyDescent="0.25">
      <c r="A2337" s="11" t="s">
        <v>173</v>
      </c>
      <c r="B2337" s="11" t="s">
        <v>2518</v>
      </c>
      <c r="C2337" s="11">
        <v>0</v>
      </c>
      <c r="D2337" s="11">
        <v>79</v>
      </c>
      <c r="E2337" s="11">
        <v>24.9</v>
      </c>
      <c r="F2337" s="11">
        <v>1.1000000000000001</v>
      </c>
      <c r="H2337" s="1">
        <v>45895</v>
      </c>
      <c r="I2337" s="2" t="s">
        <v>102</v>
      </c>
      <c r="J2337" s="3">
        <f t="shared" si="379"/>
        <v>23.254999999999995</v>
      </c>
      <c r="K2337" s="29">
        <v>24.7</v>
      </c>
      <c r="L2337" s="31">
        <f t="shared" si="380"/>
        <v>88.458379778080513</v>
      </c>
      <c r="M2337" s="33">
        <f t="shared" si="388"/>
        <v>0.93200000000000005</v>
      </c>
      <c r="N2337" s="36">
        <f t="shared" si="381"/>
        <v>6.5407476155192849E-6</v>
      </c>
      <c r="Q2337" s="19">
        <v>45895</v>
      </c>
      <c r="R2337" s="17">
        <v>0.21527777777777779</v>
      </c>
      <c r="S2337" s="15">
        <v>-1.6450000000000014</v>
      </c>
      <c r="U2337" s="18">
        <v>0.93200000000000005</v>
      </c>
      <c r="W2337" s="24"/>
      <c r="Z2337" s="21">
        <f t="shared" si="382"/>
        <v>3.1116099111162523</v>
      </c>
      <c r="AA2337" s="21">
        <f t="shared" si="383"/>
        <v>2.7524797123876077</v>
      </c>
      <c r="AB2337" s="21">
        <f t="shared" si="384"/>
        <v>0.16432116224818508</v>
      </c>
      <c r="AC2337" s="21">
        <f t="shared" si="385"/>
        <v>0.96</v>
      </c>
      <c r="AD2337" s="22">
        <f t="shared" si="386"/>
        <v>3.3552000000000005E-3</v>
      </c>
      <c r="AE2337" s="22">
        <f t="shared" si="387"/>
        <v>0</v>
      </c>
    </row>
    <row r="2338" spans="1:31" ht="15.75" x14ac:dyDescent="0.25">
      <c r="A2338" s="11" t="s">
        <v>173</v>
      </c>
      <c r="B2338" s="11" t="s">
        <v>2519</v>
      </c>
      <c r="C2338" s="11">
        <v>0</v>
      </c>
      <c r="D2338" s="11">
        <v>79</v>
      </c>
      <c r="E2338" s="11">
        <v>25</v>
      </c>
      <c r="F2338" s="11">
        <v>1.2</v>
      </c>
      <c r="H2338" s="1">
        <v>45895</v>
      </c>
      <c r="I2338" s="2" t="s">
        <v>103</v>
      </c>
      <c r="J2338" s="3">
        <f t="shared" si="379"/>
        <v>23.28</v>
      </c>
      <c r="K2338" s="29">
        <v>24.59</v>
      </c>
      <c r="L2338" s="31">
        <f t="shared" si="380"/>
        <v>89.484709466266608</v>
      </c>
      <c r="M2338" s="33">
        <f t="shared" si="388"/>
        <v>3.4409999999999998</v>
      </c>
      <c r="N2338" s="36">
        <f t="shared" si="381"/>
        <v>5.8998013719786312E-6</v>
      </c>
      <c r="Q2338" s="19">
        <v>45895</v>
      </c>
      <c r="R2338" s="17">
        <v>0.22222222222222221</v>
      </c>
      <c r="S2338" s="15">
        <v>-1.7200000000000006</v>
      </c>
      <c r="U2338" s="18">
        <v>3.4409999999999998</v>
      </c>
      <c r="W2338" s="24"/>
      <c r="Z2338" s="21">
        <f t="shared" si="382"/>
        <v>3.0912337750030261</v>
      </c>
      <c r="AA2338" s="21">
        <f t="shared" si="383"/>
        <v>2.7661815624845634</v>
      </c>
      <c r="AB2338" s="21">
        <f t="shared" si="384"/>
        <v>0.1652779071990271</v>
      </c>
      <c r="AC2338" s="21">
        <f t="shared" si="385"/>
        <v>0.96</v>
      </c>
      <c r="AD2338" s="22">
        <f t="shared" si="386"/>
        <v>1.2387599999999999E-2</v>
      </c>
      <c r="AE2338" s="22">
        <f t="shared" si="387"/>
        <v>0</v>
      </c>
    </row>
    <row r="2339" spans="1:31" ht="15.75" x14ac:dyDescent="0.25">
      <c r="A2339" s="11" t="s">
        <v>173</v>
      </c>
      <c r="B2339" s="11" t="s">
        <v>2520</v>
      </c>
      <c r="C2339" s="11">
        <v>0</v>
      </c>
      <c r="D2339" s="11">
        <v>79</v>
      </c>
      <c r="E2339" s="11">
        <v>25.1</v>
      </c>
      <c r="F2339" s="11">
        <v>1.4</v>
      </c>
      <c r="H2339" s="1">
        <v>45895</v>
      </c>
      <c r="I2339" s="2" t="s">
        <v>104</v>
      </c>
      <c r="J2339" s="3">
        <f t="shared" si="379"/>
        <v>23.384999999999998</v>
      </c>
      <c r="K2339" s="29">
        <v>24.66</v>
      </c>
      <c r="L2339" s="31">
        <f t="shared" si="380"/>
        <v>89.774374404578793</v>
      </c>
      <c r="M2339" s="33">
        <f t="shared" si="388"/>
        <v>8.06</v>
      </c>
      <c r="N2339" s="36">
        <f t="shared" si="381"/>
        <v>5.7340111101675028E-6</v>
      </c>
      <c r="Q2339" s="19">
        <v>45895</v>
      </c>
      <c r="R2339" s="17">
        <v>0.22916666666666666</v>
      </c>
      <c r="S2339" s="15">
        <v>-1.7150000000000016</v>
      </c>
      <c r="U2339" s="18">
        <v>8.06</v>
      </c>
      <c r="W2339" s="24"/>
      <c r="Z2339" s="21">
        <f t="shared" si="382"/>
        <v>3.1041868950438691</v>
      </c>
      <c r="AA2339" s="21">
        <f t="shared" si="383"/>
        <v>2.7867643653745526</v>
      </c>
      <c r="AB2339" s="21">
        <f t="shared" si="384"/>
        <v>0.16641874366153003</v>
      </c>
      <c r="AC2339" s="21">
        <f t="shared" si="385"/>
        <v>0.96</v>
      </c>
      <c r="AD2339" s="22">
        <f t="shared" si="386"/>
        <v>2.9016E-2</v>
      </c>
      <c r="AE2339" s="22">
        <f t="shared" si="387"/>
        <v>0</v>
      </c>
    </row>
    <row r="2340" spans="1:31" ht="15.75" x14ac:dyDescent="0.25">
      <c r="A2340" s="11" t="s">
        <v>173</v>
      </c>
      <c r="B2340" s="11" t="s">
        <v>2521</v>
      </c>
      <c r="C2340" s="11">
        <v>0</v>
      </c>
      <c r="D2340" s="11">
        <v>79</v>
      </c>
      <c r="E2340" s="11">
        <v>25</v>
      </c>
      <c r="F2340" s="11">
        <v>1.1000000000000001</v>
      </c>
      <c r="H2340" s="1">
        <v>45895</v>
      </c>
      <c r="I2340" s="2" t="s">
        <v>105</v>
      </c>
      <c r="J2340" s="3">
        <f t="shared" si="379"/>
        <v>23.33</v>
      </c>
      <c r="K2340" s="29">
        <v>24.76</v>
      </c>
      <c r="L2340" s="31">
        <f t="shared" si="380"/>
        <v>88.589755047194743</v>
      </c>
      <c r="M2340" s="33">
        <f t="shared" si="388"/>
        <v>13.33</v>
      </c>
      <c r="N2340" s="36">
        <f t="shared" si="381"/>
        <v>1.0494822286855474E-2</v>
      </c>
      <c r="Q2340" s="19">
        <v>45895</v>
      </c>
      <c r="R2340" s="17">
        <v>0.2361111111111111</v>
      </c>
      <c r="S2340" s="15">
        <v>-1.6700000000000017</v>
      </c>
      <c r="U2340" s="18">
        <v>13.33</v>
      </c>
      <c r="W2340" s="24"/>
      <c r="Z2340" s="21">
        <f t="shared" si="382"/>
        <v>3.1227734616669198</v>
      </c>
      <c r="AA2340" s="21">
        <f t="shared" si="383"/>
        <v>2.7664573603695279</v>
      </c>
      <c r="AB2340" s="21">
        <f t="shared" si="384"/>
        <v>0.16508000048498159</v>
      </c>
      <c r="AC2340" s="21">
        <f t="shared" si="385"/>
        <v>0.24</v>
      </c>
      <c r="AD2340" s="22">
        <f t="shared" si="386"/>
        <v>4.7988000000000003E-2</v>
      </c>
      <c r="AE2340" s="22">
        <f t="shared" si="387"/>
        <v>3.6950760000000006E-2</v>
      </c>
    </row>
    <row r="2341" spans="1:31" ht="15.75" x14ac:dyDescent="0.25">
      <c r="A2341" s="11" t="s">
        <v>173</v>
      </c>
      <c r="B2341" s="11" t="s">
        <v>2522</v>
      </c>
      <c r="C2341" s="11">
        <v>0</v>
      </c>
      <c r="D2341" s="11">
        <v>79</v>
      </c>
      <c r="E2341" s="11">
        <v>24.9</v>
      </c>
      <c r="F2341" s="11">
        <v>0.9</v>
      </c>
      <c r="H2341" s="1">
        <v>45895</v>
      </c>
      <c r="I2341" s="2" t="s">
        <v>106</v>
      </c>
      <c r="J2341" s="3">
        <f t="shared" si="379"/>
        <v>23.344999999999999</v>
      </c>
      <c r="K2341" s="29">
        <v>24.82</v>
      </c>
      <c r="L2341" s="31">
        <f t="shared" si="380"/>
        <v>88.2559886862702</v>
      </c>
      <c r="M2341" s="33">
        <f t="shared" si="388"/>
        <v>17.16</v>
      </c>
      <c r="N2341" s="36">
        <f t="shared" si="381"/>
        <v>1.3505786376801922E-2</v>
      </c>
      <c r="Q2341" s="19">
        <v>45895</v>
      </c>
      <c r="R2341" s="17">
        <v>0.24305555555555555</v>
      </c>
      <c r="S2341" s="15">
        <v>-1.5549999999999997</v>
      </c>
      <c r="U2341" s="18">
        <v>17.16</v>
      </c>
      <c r="W2341" s="24"/>
      <c r="Z2341" s="21">
        <f t="shared" si="382"/>
        <v>3.1339719255299401</v>
      </c>
      <c r="AA2341" s="21">
        <f t="shared" si="383"/>
        <v>2.7659179080265885</v>
      </c>
      <c r="AB2341" s="21">
        <f t="shared" si="384"/>
        <v>0.16497225913172636</v>
      </c>
      <c r="AC2341" s="21">
        <f t="shared" si="385"/>
        <v>0.24</v>
      </c>
      <c r="AD2341" s="22">
        <f t="shared" si="386"/>
        <v>6.1775999999999998E-2</v>
      </c>
      <c r="AE2341" s="22">
        <f t="shared" si="387"/>
        <v>4.7567520000000002E-2</v>
      </c>
    </row>
    <row r="2342" spans="1:31" ht="15.75" x14ac:dyDescent="0.25">
      <c r="A2342" s="11" t="s">
        <v>173</v>
      </c>
      <c r="B2342" s="11" t="s">
        <v>2523</v>
      </c>
      <c r="C2342" s="11">
        <v>0</v>
      </c>
      <c r="D2342" s="11">
        <v>79</v>
      </c>
      <c r="E2342" s="11">
        <v>24.8</v>
      </c>
      <c r="F2342" s="11">
        <v>1</v>
      </c>
      <c r="H2342" s="1">
        <v>45895</v>
      </c>
      <c r="I2342" s="2" t="s">
        <v>107</v>
      </c>
      <c r="J2342" s="3">
        <f t="shared" si="379"/>
        <v>23.515000000000001</v>
      </c>
      <c r="K2342" s="29">
        <v>25.05</v>
      </c>
      <c r="L2342" s="31">
        <f t="shared" si="380"/>
        <v>87.852449191784899</v>
      </c>
      <c r="M2342" s="33">
        <f t="shared" si="388"/>
        <v>24.27</v>
      </c>
      <c r="N2342" s="36">
        <f t="shared" si="381"/>
        <v>1.9141854110163194E-2</v>
      </c>
      <c r="Q2342" s="19">
        <v>45895</v>
      </c>
      <c r="R2342" s="17">
        <v>0.25</v>
      </c>
      <c r="S2342" s="15">
        <v>-1.2850000000000001</v>
      </c>
      <c r="U2342" s="18">
        <v>24.27</v>
      </c>
      <c r="W2342" s="24"/>
      <c r="Z2342" s="21">
        <f t="shared" si="382"/>
        <v>3.177224462238085</v>
      </c>
      <c r="AA2342" s="21">
        <f t="shared" si="383"/>
        <v>2.7912695063966746</v>
      </c>
      <c r="AB2342" s="21">
        <f t="shared" si="384"/>
        <v>0.16619256398795368</v>
      </c>
      <c r="AC2342" s="21">
        <f t="shared" si="385"/>
        <v>0.24</v>
      </c>
      <c r="AD2342" s="22">
        <f t="shared" si="386"/>
        <v>8.7372000000000005E-2</v>
      </c>
      <c r="AE2342" s="22">
        <f t="shared" si="387"/>
        <v>6.7276440000000007E-2</v>
      </c>
    </row>
    <row r="2343" spans="1:31" ht="15.75" x14ac:dyDescent="0.25">
      <c r="A2343" s="11" t="s">
        <v>173</v>
      </c>
      <c r="B2343" s="11" t="s">
        <v>2524</v>
      </c>
      <c r="C2343" s="11">
        <v>0</v>
      </c>
      <c r="D2343" s="11">
        <v>79</v>
      </c>
      <c r="E2343" s="11">
        <v>24.8</v>
      </c>
      <c r="F2343" s="11">
        <v>2.1</v>
      </c>
      <c r="H2343" s="1">
        <v>45895</v>
      </c>
      <c r="I2343" s="2" t="s">
        <v>108</v>
      </c>
      <c r="J2343" s="3">
        <f t="shared" si="379"/>
        <v>23.65</v>
      </c>
      <c r="K2343" s="29">
        <v>25.47</v>
      </c>
      <c r="L2343" s="31">
        <f t="shared" si="380"/>
        <v>85.802551043125206</v>
      </c>
      <c r="M2343" s="33">
        <f t="shared" si="388"/>
        <v>30</v>
      </c>
      <c r="N2343" s="36">
        <f t="shared" si="381"/>
        <v>2.3647653026596886E-2</v>
      </c>
      <c r="Q2343" s="19">
        <v>45895</v>
      </c>
      <c r="R2343" s="17">
        <v>0.25694444444444442</v>
      </c>
      <c r="S2343" s="15">
        <v>-1.1500000000000004</v>
      </c>
      <c r="U2343" s="18">
        <v>30</v>
      </c>
      <c r="W2343" s="24"/>
      <c r="Z2343" s="21">
        <f t="shared" si="382"/>
        <v>3.2575518070470966</v>
      </c>
      <c r="AA2343" s="21">
        <f t="shared" si="383"/>
        <v>2.7950625519978325</v>
      </c>
      <c r="AB2343" s="21">
        <f t="shared" si="384"/>
        <v>0.16588683589585193</v>
      </c>
      <c r="AC2343" s="21">
        <f t="shared" si="385"/>
        <v>0.24</v>
      </c>
      <c r="AD2343" s="22">
        <f t="shared" si="386"/>
        <v>0.108</v>
      </c>
      <c r="AE2343" s="22">
        <f t="shared" si="387"/>
        <v>8.3159999999999998E-2</v>
      </c>
    </row>
    <row r="2344" spans="1:31" ht="15.75" x14ac:dyDescent="0.25">
      <c r="A2344" s="11" t="s">
        <v>173</v>
      </c>
      <c r="B2344" s="11" t="s">
        <v>2525</v>
      </c>
      <c r="C2344" s="11">
        <v>4</v>
      </c>
      <c r="D2344" s="11">
        <v>79</v>
      </c>
      <c r="E2344" s="11">
        <v>24.9</v>
      </c>
      <c r="F2344" s="11">
        <v>1.7</v>
      </c>
      <c r="H2344" s="1">
        <v>45895</v>
      </c>
      <c r="I2344" s="2" t="s">
        <v>109</v>
      </c>
      <c r="J2344" s="3">
        <f t="shared" si="379"/>
        <v>24.05</v>
      </c>
      <c r="K2344" s="29">
        <v>25.85</v>
      </c>
      <c r="L2344" s="31">
        <f t="shared" si="380"/>
        <v>86.065190826638286</v>
      </c>
      <c r="M2344" s="33">
        <f t="shared" si="388"/>
        <v>55.01</v>
      </c>
      <c r="N2344" s="36">
        <f t="shared" si="381"/>
        <v>4.3651331187172501E-2</v>
      </c>
      <c r="Q2344" s="19">
        <v>45895</v>
      </c>
      <c r="R2344" s="17">
        <v>0.2638888888888889</v>
      </c>
      <c r="S2344" s="15">
        <v>-0.84999999999999787</v>
      </c>
      <c r="U2344" s="18">
        <v>55.01</v>
      </c>
      <c r="W2344" s="24"/>
      <c r="Z2344" s="21">
        <f t="shared" si="382"/>
        <v>3.3317486585526788</v>
      </c>
      <c r="AA2344" s="21">
        <f t="shared" si="383"/>
        <v>2.867475840847324</v>
      </c>
      <c r="AB2344" s="21">
        <f t="shared" si="384"/>
        <v>0.16969340843102304</v>
      </c>
      <c r="AC2344" s="21">
        <f t="shared" si="385"/>
        <v>0.24</v>
      </c>
      <c r="AD2344" s="22">
        <f t="shared" si="386"/>
        <v>0.19803599999999999</v>
      </c>
      <c r="AE2344" s="22">
        <f t="shared" si="387"/>
        <v>0.15248771999999999</v>
      </c>
    </row>
    <row r="2345" spans="1:31" ht="15.75" x14ac:dyDescent="0.25">
      <c r="A2345" s="11" t="s">
        <v>173</v>
      </c>
      <c r="B2345" s="11" t="s">
        <v>2526</v>
      </c>
      <c r="C2345" s="11">
        <v>13</v>
      </c>
      <c r="D2345" s="11">
        <v>79</v>
      </c>
      <c r="E2345" s="11">
        <v>24.9</v>
      </c>
      <c r="F2345" s="11">
        <v>1.9</v>
      </c>
      <c r="H2345" s="1">
        <v>45895</v>
      </c>
      <c r="I2345" s="2" t="s">
        <v>110</v>
      </c>
      <c r="J2345" s="3">
        <f t="shared" si="379"/>
        <v>24.319999999999997</v>
      </c>
      <c r="K2345" s="29">
        <v>26.24</v>
      </c>
      <c r="L2345" s="31">
        <f t="shared" si="380"/>
        <v>85.290075390531783</v>
      </c>
      <c r="M2345" s="33">
        <f t="shared" si="388"/>
        <v>37.56</v>
      </c>
      <c r="N2345" s="36">
        <f t="shared" si="381"/>
        <v>2.9905827437257192E-2</v>
      </c>
      <c r="Q2345" s="19">
        <v>45895</v>
      </c>
      <c r="R2345" s="17">
        <v>0.27083333333333331</v>
      </c>
      <c r="S2345" s="15">
        <v>-0.58000000000000185</v>
      </c>
      <c r="U2345" s="18">
        <v>37.56</v>
      </c>
      <c r="W2345" s="24"/>
      <c r="Z2345" s="21">
        <f t="shared" si="382"/>
        <v>3.4094254165514322</v>
      </c>
      <c r="AA2345" s="21">
        <f t="shared" si="383"/>
        <v>2.9079015081606689</v>
      </c>
      <c r="AB2345" s="21">
        <f t="shared" si="384"/>
        <v>0.17157679993053668</v>
      </c>
      <c r="AC2345" s="21">
        <f t="shared" si="385"/>
        <v>0.24</v>
      </c>
      <c r="AD2345" s="22">
        <f t="shared" si="386"/>
        <v>0.135216</v>
      </c>
      <c r="AE2345" s="22">
        <f t="shared" si="387"/>
        <v>0.10411632</v>
      </c>
    </row>
    <row r="2346" spans="1:31" ht="15.75" x14ac:dyDescent="0.25">
      <c r="A2346" s="11" t="s">
        <v>173</v>
      </c>
      <c r="B2346" s="11" t="s">
        <v>2527</v>
      </c>
      <c r="C2346" s="11">
        <v>26</v>
      </c>
      <c r="D2346" s="11">
        <v>78</v>
      </c>
      <c r="E2346" s="11">
        <v>25</v>
      </c>
      <c r="F2346" s="11">
        <v>2.2000000000000002</v>
      </c>
      <c r="H2346" s="1">
        <v>45895</v>
      </c>
      <c r="I2346" s="2" t="s">
        <v>111</v>
      </c>
      <c r="J2346" s="3">
        <f t="shared" si="379"/>
        <v>24.65</v>
      </c>
      <c r="K2346" s="29">
        <v>26.31</v>
      </c>
      <c r="L2346" s="31">
        <f t="shared" si="380"/>
        <v>87.23721988901481</v>
      </c>
      <c r="M2346" s="33">
        <f t="shared" si="388"/>
        <v>50.79</v>
      </c>
      <c r="N2346" s="36">
        <f t="shared" si="381"/>
        <v>4.0746816544087731E-2</v>
      </c>
      <c r="Q2346" s="19">
        <v>45895</v>
      </c>
      <c r="R2346" s="17">
        <v>0.27777777777777779</v>
      </c>
      <c r="S2346" s="15">
        <v>-0.34999999999999964</v>
      </c>
      <c r="U2346" s="18">
        <v>50.79</v>
      </c>
      <c r="W2346" s="24"/>
      <c r="Z2346" s="21">
        <f t="shared" si="382"/>
        <v>3.4235331702489646</v>
      </c>
      <c r="AA2346" s="21">
        <f t="shared" si="383"/>
        <v>2.986595159703449</v>
      </c>
      <c r="AB2346" s="21">
        <f t="shared" si="384"/>
        <v>0.17612643668900238</v>
      </c>
      <c r="AC2346" s="21">
        <f t="shared" si="385"/>
        <v>0.24</v>
      </c>
      <c r="AD2346" s="22">
        <f t="shared" si="386"/>
        <v>0.18284400000000001</v>
      </c>
      <c r="AE2346" s="22">
        <f t="shared" si="387"/>
        <v>0.14078988000000001</v>
      </c>
    </row>
    <row r="2347" spans="1:31" ht="15.75" x14ac:dyDescent="0.25">
      <c r="A2347" s="11" t="s">
        <v>173</v>
      </c>
      <c r="B2347" s="11" t="s">
        <v>2528</v>
      </c>
      <c r="C2347" s="11">
        <v>37</v>
      </c>
      <c r="D2347" s="11">
        <v>78</v>
      </c>
      <c r="E2347" s="11">
        <v>25.1</v>
      </c>
      <c r="F2347" s="11">
        <v>1.8</v>
      </c>
      <c r="H2347" s="1">
        <v>45895</v>
      </c>
      <c r="I2347" s="2" t="s">
        <v>112</v>
      </c>
      <c r="J2347" s="3">
        <f t="shared" si="379"/>
        <v>24.78</v>
      </c>
      <c r="K2347" s="29">
        <v>26.91</v>
      </c>
      <c r="L2347" s="31">
        <f t="shared" si="380"/>
        <v>83.968096876006484</v>
      </c>
      <c r="M2347" s="33">
        <f t="shared" si="388"/>
        <v>78.37</v>
      </c>
      <c r="N2347" s="36">
        <f t="shared" si="381"/>
        <v>6.27351175162775E-2</v>
      </c>
      <c r="Q2347" s="19">
        <v>45895</v>
      </c>
      <c r="R2347" s="17">
        <v>0.28472222222222221</v>
      </c>
      <c r="S2347" s="15">
        <v>-0.32000000000000028</v>
      </c>
      <c r="U2347" s="18">
        <v>78.37</v>
      </c>
      <c r="W2347" s="24"/>
      <c r="Z2347" s="21">
        <f t="shared" si="382"/>
        <v>3.5465582245404645</v>
      </c>
      <c r="AA2347" s="21">
        <f t="shared" si="383"/>
        <v>2.9779774457461126</v>
      </c>
      <c r="AB2347" s="21">
        <f t="shared" si="384"/>
        <v>0.17482150560287424</v>
      </c>
      <c r="AC2347" s="21">
        <f t="shared" si="385"/>
        <v>0.24</v>
      </c>
      <c r="AD2347" s="22">
        <f t="shared" si="386"/>
        <v>0.28213199999999999</v>
      </c>
      <c r="AE2347" s="22">
        <f t="shared" si="387"/>
        <v>0.21724164000000001</v>
      </c>
    </row>
    <row r="2348" spans="1:31" ht="15.75" x14ac:dyDescent="0.25">
      <c r="A2348" s="11" t="s">
        <v>173</v>
      </c>
      <c r="B2348" s="11" t="s">
        <v>2529</v>
      </c>
      <c r="C2348" s="11">
        <v>70</v>
      </c>
      <c r="D2348" s="11">
        <v>77</v>
      </c>
      <c r="E2348" s="11">
        <v>25.3</v>
      </c>
      <c r="F2348" s="11">
        <v>2.7</v>
      </c>
      <c r="H2348" s="1">
        <v>45895</v>
      </c>
      <c r="I2348" s="2" t="s">
        <v>113</v>
      </c>
      <c r="J2348" s="3">
        <f t="shared" si="379"/>
        <v>24.990000000000002</v>
      </c>
      <c r="K2348" s="29">
        <v>27.33</v>
      </c>
      <c r="L2348" s="31">
        <f t="shared" si="380"/>
        <v>82.605946205925449</v>
      </c>
      <c r="M2348" s="33">
        <f t="shared" si="388"/>
        <v>88.8</v>
      </c>
      <c r="N2348" s="36">
        <f t="shared" si="381"/>
        <v>7.1189598347366961E-2</v>
      </c>
      <c r="Q2348" s="19">
        <v>45895</v>
      </c>
      <c r="R2348" s="17">
        <v>0.29166666666666669</v>
      </c>
      <c r="S2348" s="15">
        <v>-0.3100000000000005</v>
      </c>
      <c r="U2348" s="18">
        <v>88.8</v>
      </c>
      <c r="W2348" s="24"/>
      <c r="Z2348" s="21">
        <f t="shared" si="382"/>
        <v>3.6349506006680565</v>
      </c>
      <c r="AA2348" s="21">
        <f t="shared" si="383"/>
        <v>3.0026853377998188</v>
      </c>
      <c r="AB2348" s="21">
        <f t="shared" si="384"/>
        <v>0.17571289080949304</v>
      </c>
      <c r="AC2348" s="21">
        <f t="shared" si="385"/>
        <v>0.24</v>
      </c>
      <c r="AD2348" s="22">
        <f t="shared" si="386"/>
        <v>0.31968000000000002</v>
      </c>
      <c r="AE2348" s="22">
        <f t="shared" si="387"/>
        <v>0.24615360000000003</v>
      </c>
    </row>
    <row r="2349" spans="1:31" ht="15.75" x14ac:dyDescent="0.25">
      <c r="A2349" s="11" t="s">
        <v>173</v>
      </c>
      <c r="B2349" s="11" t="s">
        <v>2530</v>
      </c>
      <c r="C2349" s="11">
        <v>117</v>
      </c>
      <c r="D2349" s="11">
        <v>76</v>
      </c>
      <c r="E2349" s="11">
        <v>25.7</v>
      </c>
      <c r="F2349" s="11">
        <v>3.6</v>
      </c>
      <c r="H2349" s="1">
        <v>45895</v>
      </c>
      <c r="I2349" s="2" t="s">
        <v>114</v>
      </c>
      <c r="J2349" s="3">
        <f t="shared" si="379"/>
        <v>25.225000000000001</v>
      </c>
      <c r="K2349" s="29">
        <v>27.44</v>
      </c>
      <c r="L2349" s="31">
        <f t="shared" si="380"/>
        <v>83.532049659217236</v>
      </c>
      <c r="M2349" s="33">
        <f t="shared" si="388"/>
        <v>63.03</v>
      </c>
      <c r="N2349" s="36">
        <f t="shared" si="381"/>
        <v>5.0778514314289556E-2</v>
      </c>
      <c r="Q2349" s="19">
        <v>45895</v>
      </c>
      <c r="R2349" s="17">
        <v>0.2986111111111111</v>
      </c>
      <c r="S2349" s="15">
        <v>-0.47499999999999964</v>
      </c>
      <c r="U2349" s="18">
        <v>63.03</v>
      </c>
      <c r="W2349" s="24"/>
      <c r="Z2349" s="21">
        <f t="shared" si="382"/>
        <v>3.6584156053867289</v>
      </c>
      <c r="AA2349" s="21">
        <f t="shared" si="383"/>
        <v>3.055949540232195</v>
      </c>
      <c r="AB2349" s="21">
        <f t="shared" si="384"/>
        <v>0.17868125901760129</v>
      </c>
      <c r="AC2349" s="21">
        <f t="shared" si="385"/>
        <v>0.24</v>
      </c>
      <c r="AD2349" s="22">
        <f t="shared" si="386"/>
        <v>0.226908</v>
      </c>
      <c r="AE2349" s="22">
        <f t="shared" si="387"/>
        <v>0.17471916000000001</v>
      </c>
    </row>
    <row r="2350" spans="1:31" ht="15.75" x14ac:dyDescent="0.25">
      <c r="A2350" s="11" t="s">
        <v>173</v>
      </c>
      <c r="B2350" s="11" t="s">
        <v>2531</v>
      </c>
      <c r="C2350" s="11">
        <v>173</v>
      </c>
      <c r="D2350" s="11">
        <v>74</v>
      </c>
      <c r="E2350" s="11">
        <v>26.1</v>
      </c>
      <c r="F2350" s="11">
        <v>3.6</v>
      </c>
      <c r="H2350" s="1">
        <v>45895</v>
      </c>
      <c r="I2350" s="2" t="s">
        <v>115</v>
      </c>
      <c r="J2350" s="3">
        <f t="shared" si="379"/>
        <v>25.700000000000003</v>
      </c>
      <c r="K2350" s="29">
        <v>27.97</v>
      </c>
      <c r="L2350" s="31">
        <f t="shared" si="380"/>
        <v>83.317036629437268</v>
      </c>
      <c r="M2350" s="33">
        <f t="shared" si="388"/>
        <v>95.4</v>
      </c>
      <c r="N2350" s="36">
        <f t="shared" si="381"/>
        <v>7.7387035164426576E-2</v>
      </c>
      <c r="Q2350" s="19">
        <v>45895</v>
      </c>
      <c r="R2350" s="17">
        <v>0.30555555555555558</v>
      </c>
      <c r="S2350" s="15">
        <v>-0.40000000000000036</v>
      </c>
      <c r="U2350" s="18">
        <v>95.4</v>
      </c>
      <c r="W2350" s="24"/>
      <c r="Z2350" s="21">
        <f t="shared" si="382"/>
        <v>3.7733326961533229</v>
      </c>
      <c r="AA2350" s="21">
        <f t="shared" si="383"/>
        <v>3.143828984604597</v>
      </c>
      <c r="AB2350" s="21">
        <f t="shared" si="384"/>
        <v>0.18308577085294253</v>
      </c>
      <c r="AC2350" s="21">
        <f t="shared" si="385"/>
        <v>0.24</v>
      </c>
      <c r="AD2350" s="22">
        <f t="shared" si="386"/>
        <v>0.34344000000000002</v>
      </c>
      <c r="AE2350" s="22">
        <f t="shared" si="387"/>
        <v>0.26444880000000004</v>
      </c>
    </row>
    <row r="2351" spans="1:31" ht="15.75" x14ac:dyDescent="0.25">
      <c r="A2351" s="11" t="s">
        <v>173</v>
      </c>
      <c r="B2351" s="11" t="s">
        <v>2532</v>
      </c>
      <c r="C2351" s="11">
        <v>118</v>
      </c>
      <c r="D2351" s="11">
        <v>74</v>
      </c>
      <c r="E2351" s="11">
        <v>26.4</v>
      </c>
      <c r="F2351" s="11">
        <v>3.4</v>
      </c>
      <c r="H2351" s="1">
        <v>45895</v>
      </c>
      <c r="I2351" s="2" t="s">
        <v>116</v>
      </c>
      <c r="J2351" s="3">
        <f t="shared" si="379"/>
        <v>25.79</v>
      </c>
      <c r="K2351" s="29">
        <v>28.57</v>
      </c>
      <c r="L2351" s="31">
        <f t="shared" si="380"/>
        <v>80.002562385390249</v>
      </c>
      <c r="M2351" s="33">
        <f t="shared" si="388"/>
        <v>190.3</v>
      </c>
      <c r="N2351" s="36">
        <f t="shared" si="381"/>
        <v>0.1539117231886743</v>
      </c>
      <c r="Q2351" s="19">
        <v>45895</v>
      </c>
      <c r="R2351" s="17">
        <v>0.3125</v>
      </c>
      <c r="S2351" s="15">
        <v>-0.61000000000000121</v>
      </c>
      <c r="U2351" s="18">
        <v>190.3</v>
      </c>
      <c r="W2351" s="24"/>
      <c r="Z2351" s="21">
        <f t="shared" si="382"/>
        <v>3.907208374620462</v>
      </c>
      <c r="AA2351" s="21">
        <f t="shared" si="383"/>
        <v>3.1258668174329274</v>
      </c>
      <c r="AB2351" s="21">
        <f t="shared" si="384"/>
        <v>0.18121900986433784</v>
      </c>
      <c r="AC2351" s="21">
        <f t="shared" si="385"/>
        <v>0.24</v>
      </c>
      <c r="AD2351" s="22">
        <f t="shared" si="386"/>
        <v>0.68508000000000002</v>
      </c>
      <c r="AE2351" s="22">
        <f t="shared" si="387"/>
        <v>0.52751160000000008</v>
      </c>
    </row>
    <row r="2352" spans="1:31" ht="15.75" x14ac:dyDescent="0.25">
      <c r="A2352" s="11" t="s">
        <v>173</v>
      </c>
      <c r="B2352" s="11" t="s">
        <v>2533</v>
      </c>
      <c r="C2352" s="11">
        <v>197</v>
      </c>
      <c r="D2352" s="11">
        <v>74</v>
      </c>
      <c r="E2352" s="11">
        <v>26.5</v>
      </c>
      <c r="F2352" s="11">
        <v>4</v>
      </c>
      <c r="H2352" s="1">
        <v>45895</v>
      </c>
      <c r="I2352" s="2" t="s">
        <v>117</v>
      </c>
      <c r="J2352" s="3">
        <f t="shared" si="379"/>
        <v>25.810000000000002</v>
      </c>
      <c r="K2352" s="29">
        <v>29.21</v>
      </c>
      <c r="L2352" s="31">
        <f t="shared" si="380"/>
        <v>76.12506251625345</v>
      </c>
      <c r="M2352" s="33">
        <f t="shared" si="388"/>
        <v>220.4</v>
      </c>
      <c r="N2352" s="36">
        <f t="shared" si="381"/>
        <v>0.17736664881437975</v>
      </c>
      <c r="Q2352" s="19">
        <v>45895</v>
      </c>
      <c r="R2352" s="17">
        <v>0.31944444444444442</v>
      </c>
      <c r="S2352" s="15">
        <v>-0.6899999999999995</v>
      </c>
      <c r="U2352" s="18">
        <v>220.4</v>
      </c>
      <c r="W2352" s="24"/>
      <c r="Z2352" s="21">
        <f t="shared" si="382"/>
        <v>4.0545469450864111</v>
      </c>
      <c r="AA2352" s="21">
        <f t="shared" si="383"/>
        <v>3.0865263966978751</v>
      </c>
      <c r="AB2352" s="21">
        <f t="shared" si="384"/>
        <v>0.17807991143524673</v>
      </c>
      <c r="AC2352" s="21">
        <f t="shared" si="385"/>
        <v>0.24</v>
      </c>
      <c r="AD2352" s="22">
        <f t="shared" si="386"/>
        <v>0.79344000000000003</v>
      </c>
      <c r="AE2352" s="22">
        <f t="shared" si="387"/>
        <v>0.61094880000000007</v>
      </c>
    </row>
    <row r="2353" spans="1:31" ht="15.75" x14ac:dyDescent="0.25">
      <c r="A2353" s="11" t="s">
        <v>173</v>
      </c>
      <c r="B2353" s="11" t="s">
        <v>2534</v>
      </c>
      <c r="C2353" s="11">
        <v>291</v>
      </c>
      <c r="D2353" s="11">
        <v>74</v>
      </c>
      <c r="E2353" s="11">
        <v>26.9</v>
      </c>
      <c r="F2353" s="11">
        <v>3.9</v>
      </c>
      <c r="H2353" s="1">
        <v>45895</v>
      </c>
      <c r="I2353" s="2" t="s">
        <v>118</v>
      </c>
      <c r="J2353" s="3">
        <f t="shared" si="379"/>
        <v>26.369999999999997</v>
      </c>
      <c r="K2353" s="29">
        <v>29.96</v>
      </c>
      <c r="L2353" s="31">
        <f t="shared" si="380"/>
        <v>75.233750154056594</v>
      </c>
      <c r="M2353" s="33">
        <f t="shared" si="388"/>
        <v>265.3</v>
      </c>
      <c r="N2353" s="36">
        <f t="shared" si="381"/>
        <v>0.21507496825174785</v>
      </c>
      <c r="Q2353" s="19">
        <v>45895</v>
      </c>
      <c r="R2353" s="17">
        <v>0.3263888888888889</v>
      </c>
      <c r="S2353" s="15">
        <v>-0.52999999999999936</v>
      </c>
      <c r="U2353" s="18">
        <v>265.3</v>
      </c>
      <c r="W2353" s="24"/>
      <c r="Z2353" s="21">
        <f t="shared" si="382"/>
        <v>4.2333398562670581</v>
      </c>
      <c r="AA2353" s="21">
        <f t="shared" si="383"/>
        <v>3.1849003306360566</v>
      </c>
      <c r="AB2353" s="21">
        <f t="shared" si="384"/>
        <v>0.18272579994974628</v>
      </c>
      <c r="AC2353" s="21">
        <f t="shared" si="385"/>
        <v>0.24</v>
      </c>
      <c r="AD2353" s="22">
        <f t="shared" si="386"/>
        <v>0.95508000000000004</v>
      </c>
      <c r="AE2353" s="22">
        <f t="shared" si="387"/>
        <v>0.73541160000000005</v>
      </c>
    </row>
    <row r="2354" spans="1:31" ht="15.75" x14ac:dyDescent="0.25">
      <c r="A2354" s="11" t="s">
        <v>173</v>
      </c>
      <c r="B2354" s="11" t="s">
        <v>2535</v>
      </c>
      <c r="C2354" s="11">
        <v>257</v>
      </c>
      <c r="D2354" s="11">
        <v>72</v>
      </c>
      <c r="E2354" s="11">
        <v>27.3</v>
      </c>
      <c r="F2354" s="11">
        <v>4.4000000000000004</v>
      </c>
      <c r="H2354" s="1">
        <v>45895</v>
      </c>
      <c r="I2354" s="2" t="s">
        <v>119</v>
      </c>
      <c r="J2354" s="3">
        <f t="shared" ref="J2354:J2417" si="389">E2354+S2354</f>
        <v>26.945</v>
      </c>
      <c r="K2354" s="29">
        <v>30.48</v>
      </c>
      <c r="L2354" s="31">
        <f t="shared" si="380"/>
        <v>75.820711271841972</v>
      </c>
      <c r="M2354" s="33">
        <f t="shared" si="388"/>
        <v>329.5</v>
      </c>
      <c r="N2354" s="36">
        <f t="shared" si="381"/>
        <v>0.26964420741601092</v>
      </c>
      <c r="Q2354" s="19">
        <v>45895</v>
      </c>
      <c r="R2354" s="17">
        <v>0.33333333333333331</v>
      </c>
      <c r="S2354" s="15">
        <v>-0.35499999999999865</v>
      </c>
      <c r="U2354" s="18">
        <v>329.5</v>
      </c>
      <c r="W2354" s="24"/>
      <c r="Z2354" s="21">
        <f t="shared" si="382"/>
        <v>4.3612916849783501</v>
      </c>
      <c r="AA2354" s="21">
        <f t="shared" si="383"/>
        <v>3.3067623761902865</v>
      </c>
      <c r="AB2354" s="21">
        <f t="shared" si="384"/>
        <v>0.18898122824363489</v>
      </c>
      <c r="AC2354" s="21">
        <f t="shared" si="385"/>
        <v>0.24</v>
      </c>
      <c r="AD2354" s="22">
        <f t="shared" si="386"/>
        <v>1.1861999999999999</v>
      </c>
      <c r="AE2354" s="22">
        <f t="shared" si="387"/>
        <v>0.91337399999999991</v>
      </c>
    </row>
    <row r="2355" spans="1:31" ht="15.75" x14ac:dyDescent="0.25">
      <c r="A2355" s="11" t="s">
        <v>173</v>
      </c>
      <c r="B2355" s="11" t="s">
        <v>2536</v>
      </c>
      <c r="C2355" s="11">
        <v>337</v>
      </c>
      <c r="D2355" s="11">
        <v>71</v>
      </c>
      <c r="E2355" s="11">
        <v>27.4</v>
      </c>
      <c r="F2355" s="11">
        <v>3.6</v>
      </c>
      <c r="H2355" s="1">
        <v>45895</v>
      </c>
      <c r="I2355" s="2" t="s">
        <v>120</v>
      </c>
      <c r="J2355" s="3">
        <f t="shared" si="389"/>
        <v>26.964999999999996</v>
      </c>
      <c r="K2355" s="29">
        <v>29.63</v>
      </c>
      <c r="L2355" s="31">
        <f t="shared" si="380"/>
        <v>81.171255087462228</v>
      </c>
      <c r="M2355" s="33">
        <f t="shared" si="388"/>
        <v>205.1</v>
      </c>
      <c r="N2355" s="36">
        <f t="shared" si="381"/>
        <v>0.16903508224705668</v>
      </c>
      <c r="Q2355" s="19">
        <v>45895</v>
      </c>
      <c r="R2355" s="17">
        <v>0.34027777777777779</v>
      </c>
      <c r="S2355" s="15">
        <v>-0.4350000000000005</v>
      </c>
      <c r="U2355" s="18">
        <v>205.1</v>
      </c>
      <c r="W2355" s="24"/>
      <c r="Z2355" s="21">
        <f t="shared" si="382"/>
        <v>4.1538437578643395</v>
      </c>
      <c r="AA2355" s="21">
        <f t="shared" si="383"/>
        <v>3.3717271126306896</v>
      </c>
      <c r="AB2355" s="21">
        <f t="shared" si="384"/>
        <v>0.19392312423685601</v>
      </c>
      <c r="AC2355" s="21">
        <f t="shared" si="385"/>
        <v>0.24</v>
      </c>
      <c r="AD2355" s="22">
        <f t="shared" si="386"/>
        <v>0.73836000000000002</v>
      </c>
      <c r="AE2355" s="22">
        <f t="shared" si="387"/>
        <v>0.56853720000000008</v>
      </c>
    </row>
    <row r="2356" spans="1:31" ht="15.75" x14ac:dyDescent="0.25">
      <c r="A2356" s="11" t="s">
        <v>173</v>
      </c>
      <c r="B2356" s="11" t="s">
        <v>2537</v>
      </c>
      <c r="C2356" s="11">
        <v>375</v>
      </c>
      <c r="D2356" s="11">
        <v>70</v>
      </c>
      <c r="E2356" s="11">
        <v>27.8</v>
      </c>
      <c r="F2356" s="11">
        <v>3.7</v>
      </c>
      <c r="H2356" s="1">
        <v>45895</v>
      </c>
      <c r="I2356" s="2" t="s">
        <v>121</v>
      </c>
      <c r="J2356" s="3">
        <f t="shared" si="389"/>
        <v>26.72</v>
      </c>
      <c r="K2356" s="29">
        <v>29.3</v>
      </c>
      <c r="L2356" s="31">
        <f t="shared" si="380"/>
        <v>81.628305853414858</v>
      </c>
      <c r="M2356" s="33">
        <f t="shared" si="388"/>
        <v>94.7</v>
      </c>
      <c r="N2356" s="36">
        <f t="shared" si="381"/>
        <v>7.782284372762352E-2</v>
      </c>
      <c r="Q2356" s="19">
        <v>45895</v>
      </c>
      <c r="R2356" s="17">
        <v>0.34722222222222221</v>
      </c>
      <c r="S2356" s="15">
        <v>-1.08</v>
      </c>
      <c r="U2356" s="18">
        <v>94.7</v>
      </c>
      <c r="W2356" s="24"/>
      <c r="Z2356" s="21">
        <f t="shared" si="382"/>
        <v>4.0756492057609837</v>
      </c>
      <c r="AA2356" s="21">
        <f t="shared" si="383"/>
        <v>3.3268833991908493</v>
      </c>
      <c r="AB2356" s="21">
        <f t="shared" si="384"/>
        <v>0.1918179493750608</v>
      </c>
      <c r="AC2356" s="21">
        <f t="shared" si="385"/>
        <v>0.24</v>
      </c>
      <c r="AD2356" s="22">
        <f t="shared" si="386"/>
        <v>0.34092</v>
      </c>
      <c r="AE2356" s="22">
        <f t="shared" si="387"/>
        <v>0.26250840000000003</v>
      </c>
    </row>
    <row r="2357" spans="1:31" ht="15.75" x14ac:dyDescent="0.25">
      <c r="A2357" s="11" t="s">
        <v>173</v>
      </c>
      <c r="B2357" s="11" t="s">
        <v>2538</v>
      </c>
      <c r="C2357" s="11">
        <v>413</v>
      </c>
      <c r="D2357" s="11">
        <v>69</v>
      </c>
      <c r="E2357" s="11">
        <v>27.9</v>
      </c>
      <c r="F2357" s="11">
        <v>4.0999999999999996</v>
      </c>
      <c r="H2357" s="1">
        <v>45895</v>
      </c>
      <c r="I2357" s="2" t="s">
        <v>122</v>
      </c>
      <c r="J2357" s="3">
        <f t="shared" si="389"/>
        <v>26.685000000000002</v>
      </c>
      <c r="K2357" s="29">
        <v>28.93</v>
      </c>
      <c r="L2357" s="31">
        <f t="shared" si="380"/>
        <v>83.797082977826378</v>
      </c>
      <c r="M2357" s="33">
        <f t="shared" si="388"/>
        <v>214.3</v>
      </c>
      <c r="N2357" s="36">
        <f t="shared" si="381"/>
        <v>0.17645726819896301</v>
      </c>
      <c r="Q2357" s="19">
        <v>45895</v>
      </c>
      <c r="R2357" s="17">
        <v>0.35416666666666669</v>
      </c>
      <c r="S2357" s="15">
        <v>-1.2149999999999981</v>
      </c>
      <c r="U2357" s="18">
        <v>214.3</v>
      </c>
      <c r="W2357" s="24"/>
      <c r="Z2357" s="21">
        <f t="shared" si="382"/>
        <v>3.9895021043824697</v>
      </c>
      <c r="AA2357" s="21">
        <f t="shared" si="383"/>
        <v>3.3430863888115074</v>
      </c>
      <c r="AB2357" s="21">
        <f t="shared" si="384"/>
        <v>0.19328830120220647</v>
      </c>
      <c r="AC2357" s="21">
        <f t="shared" si="385"/>
        <v>0.24</v>
      </c>
      <c r="AD2357" s="22">
        <f t="shared" si="386"/>
        <v>0.77148000000000005</v>
      </c>
      <c r="AE2357" s="22">
        <f t="shared" si="387"/>
        <v>0.5940396</v>
      </c>
    </row>
    <row r="2358" spans="1:31" ht="15.75" x14ac:dyDescent="0.25">
      <c r="A2358" s="11" t="s">
        <v>173</v>
      </c>
      <c r="B2358" s="11" t="s">
        <v>2539</v>
      </c>
      <c r="C2358" s="11">
        <v>444</v>
      </c>
      <c r="D2358" s="11">
        <v>67</v>
      </c>
      <c r="E2358" s="11">
        <v>28.1</v>
      </c>
      <c r="F2358" s="11">
        <v>3.8</v>
      </c>
      <c r="H2358" s="1">
        <v>45895</v>
      </c>
      <c r="I2358" s="2" t="s">
        <v>123</v>
      </c>
      <c r="J2358" s="3">
        <f t="shared" si="389"/>
        <v>26.92</v>
      </c>
      <c r="K2358" s="29">
        <v>30.93</v>
      </c>
      <c r="L2358" s="31">
        <f t="shared" si="380"/>
        <v>73.040802298958937</v>
      </c>
      <c r="M2358" s="33">
        <f t="shared" si="388"/>
        <v>403.7</v>
      </c>
      <c r="N2358" s="36">
        <f t="shared" si="381"/>
        <v>0.32898615188943842</v>
      </c>
      <c r="Q2358" s="19">
        <v>45895</v>
      </c>
      <c r="R2358" s="17">
        <v>0.3611111111111111</v>
      </c>
      <c r="S2358" s="15">
        <v>-1.1799999999999997</v>
      </c>
      <c r="U2358" s="18">
        <v>403.7</v>
      </c>
      <c r="W2358" s="24"/>
      <c r="Z2358" s="21">
        <f t="shared" si="382"/>
        <v>4.4747194842528275</v>
      </c>
      <c r="AA2358" s="21">
        <f t="shared" si="383"/>
        <v>3.2683710119261029</v>
      </c>
      <c r="AB2358" s="21">
        <f t="shared" si="384"/>
        <v>0.18616095784244377</v>
      </c>
      <c r="AC2358" s="21">
        <f t="shared" si="385"/>
        <v>0.24</v>
      </c>
      <c r="AD2358" s="22">
        <f t="shared" si="386"/>
        <v>1.4533199999999999</v>
      </c>
      <c r="AE2358" s="22">
        <f t="shared" si="387"/>
        <v>1.1190564000000001</v>
      </c>
    </row>
    <row r="2359" spans="1:31" ht="15.75" x14ac:dyDescent="0.25">
      <c r="A2359" s="11" t="s">
        <v>173</v>
      </c>
      <c r="B2359" s="11" t="s">
        <v>2540</v>
      </c>
      <c r="C2359" s="11">
        <v>493</v>
      </c>
      <c r="D2359" s="11">
        <v>65</v>
      </c>
      <c r="E2359" s="11">
        <v>28.5</v>
      </c>
      <c r="F2359" s="11">
        <v>4</v>
      </c>
      <c r="H2359" s="1">
        <v>45895</v>
      </c>
      <c r="I2359" s="2" t="s">
        <v>124</v>
      </c>
      <c r="J2359" s="3">
        <f t="shared" si="389"/>
        <v>27.43</v>
      </c>
      <c r="K2359" s="29">
        <v>31.49</v>
      </c>
      <c r="L2359" s="31">
        <f t="shared" si="380"/>
        <v>73.003260970001008</v>
      </c>
      <c r="M2359" s="33">
        <f t="shared" si="388"/>
        <v>324</v>
      </c>
      <c r="N2359" s="36">
        <f t="shared" si="381"/>
        <v>0.26603195219246362</v>
      </c>
      <c r="Q2359" s="19">
        <v>45895</v>
      </c>
      <c r="R2359" s="17">
        <v>0.36805555555555558</v>
      </c>
      <c r="S2359" s="15">
        <v>-1.0700000000000003</v>
      </c>
      <c r="U2359" s="18">
        <v>324</v>
      </c>
      <c r="W2359" s="24"/>
      <c r="Z2359" s="21">
        <f t="shared" si="382"/>
        <v>4.6194479396267312</v>
      </c>
      <c r="AA2359" s="21">
        <f t="shared" si="383"/>
        <v>3.3723476347390369</v>
      </c>
      <c r="AB2359" s="21">
        <f t="shared" si="384"/>
        <v>0.19128374966604217</v>
      </c>
      <c r="AC2359" s="21">
        <f t="shared" si="385"/>
        <v>0.24</v>
      </c>
      <c r="AD2359" s="22">
        <f t="shared" si="386"/>
        <v>1.1664000000000001</v>
      </c>
      <c r="AE2359" s="22">
        <f t="shared" si="387"/>
        <v>0.89812800000000015</v>
      </c>
    </row>
    <row r="2360" spans="1:31" ht="15.75" x14ac:dyDescent="0.25">
      <c r="A2360" s="11" t="s">
        <v>173</v>
      </c>
      <c r="B2360" s="11" t="s">
        <v>2541</v>
      </c>
      <c r="C2360" s="11">
        <v>511</v>
      </c>
      <c r="D2360" s="11">
        <v>64</v>
      </c>
      <c r="E2360" s="11">
        <v>28.9</v>
      </c>
      <c r="F2360" s="11">
        <v>4</v>
      </c>
      <c r="H2360" s="1">
        <v>45895</v>
      </c>
      <c r="I2360" s="2" t="s">
        <v>125</v>
      </c>
      <c r="J2360" s="3">
        <f t="shared" si="389"/>
        <v>27.839999999999996</v>
      </c>
      <c r="K2360" s="29">
        <v>30.06</v>
      </c>
      <c r="L2360" s="31">
        <f t="shared" si="380"/>
        <v>84.306380122181551</v>
      </c>
      <c r="M2360" s="33">
        <f t="shared" si="388"/>
        <v>168.5</v>
      </c>
      <c r="N2360" s="36">
        <f t="shared" si="381"/>
        <v>0.14107714565377857</v>
      </c>
      <c r="Q2360" s="19">
        <v>45895</v>
      </c>
      <c r="R2360" s="17">
        <v>0.375</v>
      </c>
      <c r="S2360" s="15">
        <v>-1.0600000000000005</v>
      </c>
      <c r="U2360" s="18">
        <v>168.5</v>
      </c>
      <c r="W2360" s="24"/>
      <c r="Z2360" s="21">
        <f t="shared" si="382"/>
        <v>4.2576892876882351</v>
      </c>
      <c r="AA2360" s="21">
        <f t="shared" si="383"/>
        <v>3.5895037152998475</v>
      </c>
      <c r="AB2360" s="21">
        <f t="shared" si="384"/>
        <v>0.20578489622698518</v>
      </c>
      <c r="AC2360" s="21">
        <f t="shared" si="385"/>
        <v>0.24</v>
      </c>
      <c r="AD2360" s="22">
        <f t="shared" si="386"/>
        <v>0.60660000000000003</v>
      </c>
      <c r="AE2360" s="22">
        <f t="shared" si="387"/>
        <v>0.46708200000000005</v>
      </c>
    </row>
    <row r="2361" spans="1:31" ht="15.75" x14ac:dyDescent="0.25">
      <c r="A2361" s="11" t="s">
        <v>173</v>
      </c>
      <c r="B2361" s="11" t="s">
        <v>2542</v>
      </c>
      <c r="C2361" s="11">
        <v>349</v>
      </c>
      <c r="D2361" s="11">
        <v>63</v>
      </c>
      <c r="E2361" s="11">
        <v>29</v>
      </c>
      <c r="F2361" s="11">
        <v>3.7</v>
      </c>
      <c r="H2361" s="1">
        <v>45895</v>
      </c>
      <c r="I2361" s="2" t="s">
        <v>126</v>
      </c>
      <c r="J2361" s="3">
        <f t="shared" si="389"/>
        <v>27.774999999999999</v>
      </c>
      <c r="K2361" s="29">
        <v>29.89</v>
      </c>
      <c r="L2361" s="31">
        <f t="shared" si="380"/>
        <v>84.971112442230051</v>
      </c>
      <c r="M2361" s="33">
        <f t="shared" si="388"/>
        <v>173.2</v>
      </c>
      <c r="N2361" s="36">
        <f t="shared" si="381"/>
        <v>0.14498777620050068</v>
      </c>
      <c r="Q2361" s="19">
        <v>45895</v>
      </c>
      <c r="R2361" s="17">
        <v>0.38194444444444442</v>
      </c>
      <c r="S2361" s="15">
        <v>-1.2249999999999996</v>
      </c>
      <c r="U2361" s="18">
        <v>173.2</v>
      </c>
      <c r="W2361" s="24"/>
      <c r="Z2361" s="21">
        <f t="shared" si="382"/>
        <v>4.2163673868713536</v>
      </c>
      <c r="AA2361" s="21">
        <f t="shared" si="383"/>
        <v>3.5826942732759752</v>
      </c>
      <c r="AB2361" s="21">
        <f t="shared" si="384"/>
        <v>0.20565596170279232</v>
      </c>
      <c r="AC2361" s="21">
        <f t="shared" si="385"/>
        <v>0.24</v>
      </c>
      <c r="AD2361" s="22">
        <f t="shared" si="386"/>
        <v>0.62351999999999996</v>
      </c>
      <c r="AE2361" s="22">
        <f t="shared" si="387"/>
        <v>0.48011039999999999</v>
      </c>
    </row>
    <row r="2362" spans="1:31" ht="15.75" x14ac:dyDescent="0.25">
      <c r="A2362" s="11" t="s">
        <v>173</v>
      </c>
      <c r="B2362" s="11" t="s">
        <v>2543</v>
      </c>
      <c r="C2362" s="11">
        <v>187</v>
      </c>
      <c r="D2362" s="11">
        <v>61</v>
      </c>
      <c r="E2362" s="11">
        <v>29</v>
      </c>
      <c r="F2362" s="11">
        <v>4.4000000000000004</v>
      </c>
      <c r="H2362" s="1">
        <v>45895</v>
      </c>
      <c r="I2362" s="2" t="s">
        <v>127</v>
      </c>
      <c r="J2362" s="3">
        <f t="shared" si="389"/>
        <v>27.445</v>
      </c>
      <c r="K2362" s="29">
        <v>30.24</v>
      </c>
      <c r="L2362" s="31">
        <f t="shared" si="380"/>
        <v>80.523792314486485</v>
      </c>
      <c r="M2362" s="33">
        <f t="shared" si="388"/>
        <v>254.1</v>
      </c>
      <c r="N2362" s="36">
        <f t="shared" si="381"/>
        <v>0.21068441111729699</v>
      </c>
      <c r="Q2362" s="19">
        <v>45895</v>
      </c>
      <c r="R2362" s="17">
        <v>0.3888888888888889</v>
      </c>
      <c r="S2362" s="15">
        <v>-1.5549999999999997</v>
      </c>
      <c r="U2362" s="18">
        <v>254.1</v>
      </c>
      <c r="W2362" s="24"/>
      <c r="Z2362" s="21">
        <f t="shared" si="382"/>
        <v>4.3018252617130432</v>
      </c>
      <c r="AA2362" s="21">
        <f t="shared" si="383"/>
        <v>3.4639928394739257</v>
      </c>
      <c r="AB2362" s="21">
        <f t="shared" si="384"/>
        <v>0.19832227432513508</v>
      </c>
      <c r="AC2362" s="21">
        <f t="shared" si="385"/>
        <v>0.24</v>
      </c>
      <c r="AD2362" s="22">
        <f t="shared" si="386"/>
        <v>0.91476000000000002</v>
      </c>
      <c r="AE2362" s="22">
        <f t="shared" si="387"/>
        <v>0.70436520000000002</v>
      </c>
    </row>
    <row r="2363" spans="1:31" ht="15.75" x14ac:dyDescent="0.25">
      <c r="A2363" s="11" t="s">
        <v>173</v>
      </c>
      <c r="B2363" s="11" t="s">
        <v>2544</v>
      </c>
      <c r="C2363" s="11">
        <v>355</v>
      </c>
      <c r="D2363" s="11">
        <v>62</v>
      </c>
      <c r="E2363" s="11">
        <v>28.8</v>
      </c>
      <c r="F2363" s="11">
        <v>4.0999999999999996</v>
      </c>
      <c r="H2363" s="1">
        <v>45895</v>
      </c>
      <c r="I2363" s="2" t="s">
        <v>128</v>
      </c>
      <c r="J2363" s="3">
        <f t="shared" si="389"/>
        <v>27.090000000000003</v>
      </c>
      <c r="K2363" s="29">
        <v>30.53</v>
      </c>
      <c r="L2363" s="31">
        <f t="shared" si="380"/>
        <v>76.449304522222462</v>
      </c>
      <c r="M2363" s="33">
        <f t="shared" si="388"/>
        <v>368.8</v>
      </c>
      <c r="N2363" s="36">
        <f t="shared" si="381"/>
        <v>0.3026963409073013</v>
      </c>
      <c r="Q2363" s="19">
        <v>45895</v>
      </c>
      <c r="R2363" s="17">
        <v>0.39583333333333331</v>
      </c>
      <c r="S2363" s="15">
        <v>-1.7099999999999991</v>
      </c>
      <c r="U2363" s="18">
        <v>368.8</v>
      </c>
      <c r="W2363" s="24"/>
      <c r="Z2363" s="21">
        <f t="shared" si="382"/>
        <v>4.3737700708199601</v>
      </c>
      <c r="AA2363" s="21">
        <f t="shared" si="383"/>
        <v>3.343716800542976</v>
      </c>
      <c r="AB2363" s="21">
        <f t="shared" si="384"/>
        <v>0.19102182887532546</v>
      </c>
      <c r="AC2363" s="21">
        <f t="shared" si="385"/>
        <v>0.24</v>
      </c>
      <c r="AD2363" s="22">
        <f t="shared" si="386"/>
        <v>1.32768</v>
      </c>
      <c r="AE2363" s="22">
        <f t="shared" si="387"/>
        <v>1.0223135999999999</v>
      </c>
    </row>
    <row r="2364" spans="1:31" ht="15.75" x14ac:dyDescent="0.25">
      <c r="A2364" s="11" t="s">
        <v>173</v>
      </c>
      <c r="B2364" s="11" t="s">
        <v>2545</v>
      </c>
      <c r="C2364" s="11">
        <v>757</v>
      </c>
      <c r="D2364" s="11">
        <v>60</v>
      </c>
      <c r="E2364" s="11">
        <v>29.3</v>
      </c>
      <c r="F2364" s="11">
        <v>4.8</v>
      </c>
      <c r="H2364" s="1">
        <v>45895</v>
      </c>
      <c r="I2364" s="2" t="s">
        <v>129</v>
      </c>
      <c r="J2364" s="3">
        <f t="shared" si="389"/>
        <v>27.184999999999999</v>
      </c>
      <c r="K2364" s="29">
        <v>32.29</v>
      </c>
      <c r="L2364" s="31">
        <f t="shared" si="380"/>
        <v>67.187667598927675</v>
      </c>
      <c r="M2364" s="33">
        <f t="shared" si="388"/>
        <v>515.70000000000005</v>
      </c>
      <c r="N2364" s="36">
        <f t="shared" si="381"/>
        <v>0.41830599790952561</v>
      </c>
      <c r="Q2364" s="19">
        <v>45895</v>
      </c>
      <c r="R2364" s="17">
        <v>0.40277777777777779</v>
      </c>
      <c r="S2364" s="15">
        <v>-2.115000000000002</v>
      </c>
      <c r="U2364" s="18">
        <v>515.70000000000005</v>
      </c>
      <c r="W2364" s="24"/>
      <c r="Z2364" s="21">
        <f t="shared" si="382"/>
        <v>4.8332515106942893</v>
      </c>
      <c r="AA2364" s="21">
        <f t="shared" si="383"/>
        <v>3.247348959225429</v>
      </c>
      <c r="AB2364" s="21">
        <f t="shared" si="384"/>
        <v>0.18310211335166818</v>
      </c>
      <c r="AC2364" s="21">
        <f t="shared" si="385"/>
        <v>0.24</v>
      </c>
      <c r="AD2364" s="22">
        <f t="shared" si="386"/>
        <v>1.8565200000000002</v>
      </c>
      <c r="AE2364" s="22">
        <f t="shared" si="387"/>
        <v>1.4295204000000001</v>
      </c>
    </row>
    <row r="2365" spans="1:31" ht="15.75" x14ac:dyDescent="0.25">
      <c r="A2365" s="11" t="s">
        <v>173</v>
      </c>
      <c r="B2365" s="11" t="s">
        <v>2546</v>
      </c>
      <c r="C2365" s="11">
        <v>683</v>
      </c>
      <c r="D2365" s="11">
        <v>57</v>
      </c>
      <c r="E2365" s="11">
        <v>30.1</v>
      </c>
      <c r="F2365" s="11">
        <v>5.2</v>
      </c>
      <c r="H2365" s="1">
        <v>45895</v>
      </c>
      <c r="I2365" s="2" t="s">
        <v>130</v>
      </c>
      <c r="J2365" s="3">
        <f t="shared" si="389"/>
        <v>27.650000000000002</v>
      </c>
      <c r="K2365" s="29">
        <v>31.83</v>
      </c>
      <c r="L2365" s="31">
        <f t="shared" si="380"/>
        <v>72.435306902116707</v>
      </c>
      <c r="M2365" s="33">
        <f t="shared" si="388"/>
        <v>363.6</v>
      </c>
      <c r="N2365" s="36">
        <f t="shared" si="381"/>
        <v>0.29927363784542621</v>
      </c>
      <c r="Q2365" s="19">
        <v>45895</v>
      </c>
      <c r="R2365" s="17">
        <v>0.40972222222222221</v>
      </c>
      <c r="S2365" s="15">
        <v>-2.4499999999999993</v>
      </c>
      <c r="U2365" s="18">
        <v>363.6</v>
      </c>
      <c r="W2365" s="24"/>
      <c r="Z2365" s="21">
        <f t="shared" si="382"/>
        <v>4.7092886509348348</v>
      </c>
      <c r="AA2365" s="21">
        <f t="shared" si="383"/>
        <v>3.411187687211199</v>
      </c>
      <c r="AB2365" s="21">
        <f t="shared" si="384"/>
        <v>0.19299823915748229</v>
      </c>
      <c r="AC2365" s="21">
        <f t="shared" si="385"/>
        <v>0.24</v>
      </c>
      <c r="AD2365" s="22">
        <f t="shared" si="386"/>
        <v>1.3089599999999999</v>
      </c>
      <c r="AE2365" s="22">
        <f t="shared" si="387"/>
        <v>1.0078992</v>
      </c>
    </row>
    <row r="2366" spans="1:31" ht="15.75" x14ac:dyDescent="0.25">
      <c r="A2366" s="11" t="s">
        <v>173</v>
      </c>
      <c r="B2366" s="11" t="s">
        <v>2547</v>
      </c>
      <c r="C2366" s="11">
        <v>379</v>
      </c>
      <c r="D2366" s="11">
        <v>59</v>
      </c>
      <c r="E2366" s="11">
        <v>29.7</v>
      </c>
      <c r="F2366" s="11">
        <v>5.8</v>
      </c>
      <c r="H2366" s="1">
        <v>45895</v>
      </c>
      <c r="I2366" s="2" t="s">
        <v>131</v>
      </c>
      <c r="J2366" s="3">
        <f t="shared" si="389"/>
        <v>27.39</v>
      </c>
      <c r="K2366" s="29">
        <v>32.67</v>
      </c>
      <c r="L2366" s="31">
        <f t="shared" si="380"/>
        <v>66.397192827219058</v>
      </c>
      <c r="M2366" s="33">
        <f t="shared" si="388"/>
        <v>490.6</v>
      </c>
      <c r="N2366" s="36">
        <f t="shared" si="381"/>
        <v>0.39870681325793128</v>
      </c>
      <c r="Q2366" s="19">
        <v>45895</v>
      </c>
      <c r="R2366" s="17">
        <v>0.41666666666666669</v>
      </c>
      <c r="S2366" s="15">
        <v>-2.3099999999999987</v>
      </c>
      <c r="U2366" s="18">
        <v>490.6</v>
      </c>
      <c r="W2366" s="24"/>
      <c r="Z2366" s="21">
        <f t="shared" si="382"/>
        <v>4.9377832996184923</v>
      </c>
      <c r="AA2366" s="21">
        <f t="shared" si="383"/>
        <v>3.27854949883791</v>
      </c>
      <c r="AB2366" s="21">
        <f t="shared" si="384"/>
        <v>0.18434131700502124</v>
      </c>
      <c r="AC2366" s="21">
        <f t="shared" si="385"/>
        <v>0.24</v>
      </c>
      <c r="AD2366" s="22">
        <f t="shared" si="386"/>
        <v>1.76616</v>
      </c>
      <c r="AE2366" s="22">
        <f t="shared" si="387"/>
        <v>1.3599432</v>
      </c>
    </row>
    <row r="2367" spans="1:31" ht="15.75" x14ac:dyDescent="0.25">
      <c r="A2367" s="11" t="s">
        <v>173</v>
      </c>
      <c r="B2367" s="11" t="s">
        <v>2548</v>
      </c>
      <c r="C2367" s="11">
        <v>435</v>
      </c>
      <c r="D2367" s="11">
        <v>59</v>
      </c>
      <c r="E2367" s="11">
        <v>29.7</v>
      </c>
      <c r="F2367" s="11">
        <v>5.4</v>
      </c>
      <c r="H2367" s="1">
        <v>45895</v>
      </c>
      <c r="I2367" s="2" t="s">
        <v>132</v>
      </c>
      <c r="J2367" s="3">
        <f t="shared" si="389"/>
        <v>27.224999999999998</v>
      </c>
      <c r="K2367" s="29">
        <v>33.46</v>
      </c>
      <c r="L2367" s="31">
        <f t="shared" si="380"/>
        <v>61.550011586914245</v>
      </c>
      <c r="M2367" s="33">
        <f t="shared" si="388"/>
        <v>471</v>
      </c>
      <c r="N2367" s="36">
        <f t="shared" si="381"/>
        <v>0.37872832112646865</v>
      </c>
      <c r="Q2367" s="19">
        <v>45895</v>
      </c>
      <c r="R2367" s="17">
        <v>0.4236111111111111</v>
      </c>
      <c r="S2367" s="15">
        <v>-2.4750000000000014</v>
      </c>
      <c r="U2367" s="18">
        <v>471</v>
      </c>
      <c r="W2367" s="24"/>
      <c r="Z2367" s="21">
        <f t="shared" si="382"/>
        <v>5.1613990473707707</v>
      </c>
      <c r="AA2367" s="21">
        <f t="shared" si="383"/>
        <v>3.1768417117035908</v>
      </c>
      <c r="AB2367" s="21">
        <f t="shared" si="384"/>
        <v>0.17758182690720681</v>
      </c>
      <c r="AC2367" s="21">
        <f t="shared" si="385"/>
        <v>0.24</v>
      </c>
      <c r="AD2367" s="22">
        <f t="shared" si="386"/>
        <v>1.6956</v>
      </c>
      <c r="AE2367" s="22">
        <f t="shared" si="387"/>
        <v>1.305612</v>
      </c>
    </row>
    <row r="2368" spans="1:31" ht="15.75" x14ac:dyDescent="0.25">
      <c r="A2368" s="11" t="s">
        <v>173</v>
      </c>
      <c r="B2368" s="11" t="s">
        <v>2549</v>
      </c>
      <c r="C2368" s="11">
        <v>248</v>
      </c>
      <c r="D2368" s="11">
        <v>62</v>
      </c>
      <c r="E2368" s="11">
        <v>29.5</v>
      </c>
      <c r="F2368" s="11">
        <v>5.6</v>
      </c>
      <c r="H2368" s="1">
        <v>45895</v>
      </c>
      <c r="I2368" s="2" t="s">
        <v>133</v>
      </c>
      <c r="J2368" s="3">
        <f t="shared" si="389"/>
        <v>27.164999999999999</v>
      </c>
      <c r="K2368" s="29">
        <v>32.97</v>
      </c>
      <c r="L2368" s="31">
        <f t="shared" si="380"/>
        <v>63.60872573631071</v>
      </c>
      <c r="M2368" s="33">
        <f t="shared" si="388"/>
        <v>423.9</v>
      </c>
      <c r="N2368" s="36">
        <f t="shared" si="381"/>
        <v>0.34174920505533724</v>
      </c>
      <c r="Q2368" s="19">
        <v>45895</v>
      </c>
      <c r="R2368" s="17">
        <v>0.43055555555555558</v>
      </c>
      <c r="S2368" s="15">
        <v>-2.3350000000000009</v>
      </c>
      <c r="U2368" s="18">
        <v>423.9</v>
      </c>
      <c r="W2368" s="24"/>
      <c r="Z2368" s="21">
        <f t="shared" si="382"/>
        <v>5.0216895012428688</v>
      </c>
      <c r="AA2368" s="21">
        <f t="shared" si="383"/>
        <v>3.1942327021746859</v>
      </c>
      <c r="AB2368" s="21">
        <f t="shared" si="384"/>
        <v>0.17920198765277354</v>
      </c>
      <c r="AC2368" s="21">
        <f t="shared" si="385"/>
        <v>0.24</v>
      </c>
      <c r="AD2368" s="22">
        <f t="shared" si="386"/>
        <v>1.5260400000000001</v>
      </c>
      <c r="AE2368" s="22">
        <f t="shared" si="387"/>
        <v>1.1750508000000002</v>
      </c>
    </row>
    <row r="2369" spans="1:31" ht="15.75" x14ac:dyDescent="0.25">
      <c r="A2369" s="11" t="s">
        <v>173</v>
      </c>
      <c r="B2369" s="11" t="s">
        <v>2550</v>
      </c>
      <c r="C2369" s="11">
        <v>521</v>
      </c>
      <c r="D2369" s="11">
        <v>62</v>
      </c>
      <c r="E2369" s="11">
        <v>29.2</v>
      </c>
      <c r="F2369" s="11">
        <v>5.2</v>
      </c>
      <c r="H2369" s="1">
        <v>45895</v>
      </c>
      <c r="I2369" s="2" t="s">
        <v>134</v>
      </c>
      <c r="J2369" s="3">
        <f t="shared" si="389"/>
        <v>26.384999999999998</v>
      </c>
      <c r="K2369" s="29">
        <v>33.06</v>
      </c>
      <c r="L2369" s="31">
        <f t="shared" si="380"/>
        <v>58.896832879299986</v>
      </c>
      <c r="M2369" s="33">
        <f t="shared" si="388"/>
        <v>388.3</v>
      </c>
      <c r="N2369" s="36">
        <f t="shared" si="381"/>
        <v>0.30643231791807019</v>
      </c>
      <c r="Q2369" s="19">
        <v>45895</v>
      </c>
      <c r="R2369" s="17">
        <v>0.4375</v>
      </c>
      <c r="S2369" s="15">
        <v>-2.8149999999999995</v>
      </c>
      <c r="U2369" s="18">
        <v>388.3</v>
      </c>
      <c r="W2369" s="24"/>
      <c r="Z2369" s="21">
        <f t="shared" si="382"/>
        <v>5.0471014934810476</v>
      </c>
      <c r="AA2369" s="21">
        <f t="shared" si="383"/>
        <v>2.9725829318641863</v>
      </c>
      <c r="AB2369" s="21">
        <f t="shared" si="384"/>
        <v>0.16665604008182075</v>
      </c>
      <c r="AC2369" s="21">
        <f t="shared" si="385"/>
        <v>0.24</v>
      </c>
      <c r="AD2369" s="22">
        <f t="shared" si="386"/>
        <v>1.39788</v>
      </c>
      <c r="AE2369" s="22">
        <f t="shared" si="387"/>
        <v>1.0763676</v>
      </c>
    </row>
    <row r="2370" spans="1:31" ht="15.75" x14ac:dyDescent="0.25">
      <c r="A2370" s="11" t="s">
        <v>173</v>
      </c>
      <c r="B2370" s="11" t="s">
        <v>2551</v>
      </c>
      <c r="C2370" s="11">
        <v>781</v>
      </c>
      <c r="D2370" s="11">
        <v>59</v>
      </c>
      <c r="E2370" s="11">
        <v>30.3</v>
      </c>
      <c r="F2370" s="11">
        <v>6.1</v>
      </c>
      <c r="H2370" s="1">
        <v>45895</v>
      </c>
      <c r="I2370" s="2" t="s">
        <v>135</v>
      </c>
      <c r="J2370" s="3">
        <f t="shared" si="389"/>
        <v>27.380000000000003</v>
      </c>
      <c r="K2370" s="29">
        <v>33.340000000000003</v>
      </c>
      <c r="L2370" s="31">
        <f t="shared" si="380"/>
        <v>62.979961975647846</v>
      </c>
      <c r="M2370" s="33">
        <f t="shared" si="388"/>
        <v>566.1</v>
      </c>
      <c r="N2370" s="36">
        <f t="shared" si="381"/>
        <v>0.45743601225710451</v>
      </c>
      <c r="Q2370" s="19">
        <v>45895</v>
      </c>
      <c r="R2370" s="17">
        <v>0.44444444444444442</v>
      </c>
      <c r="S2370" s="15">
        <v>-2.92</v>
      </c>
      <c r="U2370" s="18">
        <v>566.1</v>
      </c>
      <c r="W2370" s="24"/>
      <c r="Z2370" s="21">
        <f t="shared" si="382"/>
        <v>5.1268762655690052</v>
      </c>
      <c r="AA2370" s="21">
        <f t="shared" si="383"/>
        <v>3.2289047225938736</v>
      </c>
      <c r="AB2370" s="21">
        <f t="shared" si="384"/>
        <v>0.18065218331279165</v>
      </c>
      <c r="AC2370" s="21">
        <f t="shared" si="385"/>
        <v>0.24</v>
      </c>
      <c r="AD2370" s="22">
        <f t="shared" si="386"/>
        <v>2.03796</v>
      </c>
      <c r="AE2370" s="22">
        <f t="shared" si="387"/>
        <v>1.5692292000000001</v>
      </c>
    </row>
    <row r="2371" spans="1:31" ht="15.75" x14ac:dyDescent="0.25">
      <c r="A2371" s="11" t="s">
        <v>173</v>
      </c>
      <c r="B2371" s="11" t="s">
        <v>2552</v>
      </c>
      <c r="C2371" s="11">
        <v>695</v>
      </c>
      <c r="D2371" s="11">
        <v>57</v>
      </c>
      <c r="E2371" s="11">
        <v>30.8</v>
      </c>
      <c r="F2371" s="11">
        <v>6.4</v>
      </c>
      <c r="H2371" s="1">
        <v>45895</v>
      </c>
      <c r="I2371" s="2" t="s">
        <v>136</v>
      </c>
      <c r="J2371" s="3">
        <f t="shared" si="389"/>
        <v>27.770000000000003</v>
      </c>
      <c r="K2371" s="29">
        <v>33.229999999999997</v>
      </c>
      <c r="L2371" s="31">
        <f t="shared" ref="L2371:L2434" si="390">100*(22.1*10^6*10^((4.4-6.24*((J2371+273.2)/1000)+9.95*((J2371+273.2)/1000)^2-5.15*((J2371+273.5)/1000)^3)*(1-647.3/(J2371+273.2)))-101325*((K2371-J2371)/1514)*(1+J2371/873))/(22.1*10^6*10^((4.4-6.24*((K2371+273.2)/1000)+9.95*((K2371+273.2)/1000)^2-5.15*((K2371+273.5)/1000)^3)*(1-647.3/(K2371+273.2))))</f>
        <v>65.699895439952314</v>
      </c>
      <c r="M2371" s="33">
        <f t="shared" si="388"/>
        <v>519.20000000000005</v>
      </c>
      <c r="N2371" s="36">
        <f t="shared" ref="N2371:N2434" si="391">(0.408*AB2371*(AE2371-$Y$7)+$Y$6*($Y$6/(K2371+273))*$Y$8*(Z2371-AA2371))/(AB2371+$Y$6*(1+AC2371*$Y$8))</f>
        <v>0.42392778740890802</v>
      </c>
      <c r="Q2371" s="19">
        <v>45895</v>
      </c>
      <c r="R2371" s="17">
        <v>0.4513888888888889</v>
      </c>
      <c r="S2371" s="15">
        <v>-3.0299999999999994</v>
      </c>
      <c r="U2371" s="18">
        <v>519.20000000000005</v>
      </c>
      <c r="W2371" s="24"/>
      <c r="Z2371" s="21">
        <f t="shared" ref="Z2371:Z2434" si="392">0.6108*EXP(17.27*K2371/(K2371+237.3))</f>
        <v>5.095406618588207</v>
      </c>
      <c r="AA2371" s="21">
        <f t="shared" ref="AA2371:AA2434" si="393">(L2371/100)*Z2371</f>
        <v>3.347676820652862</v>
      </c>
      <c r="AB2371" s="21">
        <f t="shared" ref="AB2371:AB2434" si="394">(4098*AA2371)/((K2371+237.3)^2)</f>
        <v>0.18744964155033483</v>
      </c>
      <c r="AC2371" s="21">
        <f t="shared" ref="AC2371:AC2434" si="395">IF(M2371&gt;10,0.24,0.96)</f>
        <v>0.24</v>
      </c>
      <c r="AD2371" s="22">
        <f t="shared" ref="AD2371:AD2434" si="396">M2371*3600/1000000</f>
        <v>1.8691200000000003</v>
      </c>
      <c r="AE2371" s="22">
        <f t="shared" ref="AE2371:AE2434" si="397">IF(M2371&gt;10,(1-$Y$4)*AD2371,0)</f>
        <v>1.4392224000000002</v>
      </c>
    </row>
    <row r="2372" spans="1:31" ht="15.75" x14ac:dyDescent="0.25">
      <c r="A2372" s="11" t="s">
        <v>173</v>
      </c>
      <c r="B2372" s="11" t="s">
        <v>2553</v>
      </c>
      <c r="C2372" s="11">
        <v>920</v>
      </c>
      <c r="D2372" s="11">
        <v>56</v>
      </c>
      <c r="E2372" s="11">
        <v>30.8</v>
      </c>
      <c r="F2372" s="11">
        <v>6.7</v>
      </c>
      <c r="H2372" s="1">
        <v>45895</v>
      </c>
      <c r="I2372" s="2" t="s">
        <v>137</v>
      </c>
      <c r="J2372" s="3">
        <f t="shared" si="389"/>
        <v>27.505000000000003</v>
      </c>
      <c r="K2372" s="29">
        <v>33.69</v>
      </c>
      <c r="L2372" s="31">
        <f t="shared" si="390"/>
        <v>61.969857970974175</v>
      </c>
      <c r="M2372" s="33">
        <f t="shared" si="388"/>
        <v>498.4</v>
      </c>
      <c r="N2372" s="36">
        <f t="shared" si="391"/>
        <v>0.40282914247965429</v>
      </c>
      <c r="Q2372" s="19">
        <v>45895</v>
      </c>
      <c r="R2372" s="17">
        <v>0.45833333333333331</v>
      </c>
      <c r="S2372" s="15">
        <v>-3.2949999999999982</v>
      </c>
      <c r="U2372" s="18">
        <v>498.4</v>
      </c>
      <c r="W2372" s="24"/>
      <c r="Z2372" s="21">
        <f t="shared" si="392"/>
        <v>5.2281319656093759</v>
      </c>
      <c r="AA2372" s="21">
        <f t="shared" si="393"/>
        <v>3.2398659536232306</v>
      </c>
      <c r="AB2372" s="21">
        <f t="shared" si="394"/>
        <v>0.18079751885759254</v>
      </c>
      <c r="AC2372" s="21">
        <f t="shared" si="395"/>
        <v>0.24</v>
      </c>
      <c r="AD2372" s="22">
        <f t="shared" si="396"/>
        <v>1.7942400000000001</v>
      </c>
      <c r="AE2372" s="22">
        <f t="shared" si="397"/>
        <v>1.3815648</v>
      </c>
    </row>
    <row r="2373" spans="1:31" ht="15.75" x14ac:dyDescent="0.25">
      <c r="A2373" s="11" t="s">
        <v>173</v>
      </c>
      <c r="B2373" s="11" t="s">
        <v>2554</v>
      </c>
      <c r="C2373" s="11">
        <v>951</v>
      </c>
      <c r="D2373" s="11">
        <v>54</v>
      </c>
      <c r="E2373" s="11">
        <v>31.2</v>
      </c>
      <c r="F2373" s="11">
        <v>6.2</v>
      </c>
      <c r="H2373" s="1">
        <v>45895</v>
      </c>
      <c r="I2373" s="2" t="s">
        <v>138</v>
      </c>
      <c r="J2373" s="3">
        <f t="shared" si="389"/>
        <v>27.644999999999996</v>
      </c>
      <c r="K2373" s="29">
        <v>33.61</v>
      </c>
      <c r="L2373" s="31">
        <f t="shared" si="390"/>
        <v>63.120681303360136</v>
      </c>
      <c r="M2373" s="33">
        <f t="shared" si="388"/>
        <v>603.29999999999995</v>
      </c>
      <c r="N2373" s="36">
        <f t="shared" si="391"/>
        <v>0.48962013909739299</v>
      </c>
      <c r="Q2373" s="19">
        <v>45895</v>
      </c>
      <c r="R2373" s="17">
        <v>0.46527777777777779</v>
      </c>
      <c r="S2373" s="15">
        <v>-3.5550000000000033</v>
      </c>
      <c r="U2373" s="18">
        <v>603.29999999999995</v>
      </c>
      <c r="W2373" s="24"/>
      <c r="Z2373" s="21">
        <f t="shared" si="392"/>
        <v>5.2048360962593625</v>
      </c>
      <c r="AA2373" s="21">
        <f t="shared" si="393"/>
        <v>3.2853280046821229</v>
      </c>
      <c r="AB2373" s="21">
        <f t="shared" si="394"/>
        <v>0.18344277741293072</v>
      </c>
      <c r="AC2373" s="21">
        <f t="shared" si="395"/>
        <v>0.24</v>
      </c>
      <c r="AD2373" s="22">
        <f t="shared" si="396"/>
        <v>2.1718799999999998</v>
      </c>
      <c r="AE2373" s="22">
        <f t="shared" si="397"/>
        <v>1.6723475999999999</v>
      </c>
    </row>
    <row r="2374" spans="1:31" ht="15.75" x14ac:dyDescent="0.25">
      <c r="A2374" s="11" t="s">
        <v>173</v>
      </c>
      <c r="B2374" s="11" t="s">
        <v>2555</v>
      </c>
      <c r="C2374" s="11">
        <v>854</v>
      </c>
      <c r="D2374" s="11">
        <v>53</v>
      </c>
      <c r="E2374" s="11">
        <v>31.4</v>
      </c>
      <c r="F2374" s="11">
        <v>6.7</v>
      </c>
      <c r="H2374" s="1">
        <v>45895</v>
      </c>
      <c r="I2374" s="5">
        <v>0.47222222222222221</v>
      </c>
      <c r="J2374" s="3">
        <f t="shared" si="389"/>
        <v>27.63</v>
      </c>
      <c r="K2374" s="29">
        <v>33.99</v>
      </c>
      <c r="L2374" s="31">
        <f t="shared" si="390"/>
        <v>61.217182528801381</v>
      </c>
      <c r="M2374" s="33">
        <f t="shared" si="388"/>
        <v>738.1</v>
      </c>
      <c r="N2374" s="36">
        <f t="shared" si="391"/>
        <v>0.5969395567543222</v>
      </c>
      <c r="Q2374" s="19">
        <v>45895</v>
      </c>
      <c r="R2374" s="17">
        <v>0.47222222222222221</v>
      </c>
      <c r="S2374" s="15">
        <v>-3.7699999999999996</v>
      </c>
      <c r="U2374" s="18">
        <v>738.1</v>
      </c>
      <c r="W2374" s="24"/>
      <c r="Z2374" s="21">
        <f t="shared" si="392"/>
        <v>5.3162992206259521</v>
      </c>
      <c r="AA2374" s="21">
        <f t="shared" si="393"/>
        <v>3.2544885976678346</v>
      </c>
      <c r="AB2374" s="21">
        <f t="shared" si="394"/>
        <v>0.18121207662074171</v>
      </c>
      <c r="AC2374" s="21">
        <f t="shared" si="395"/>
        <v>0.24</v>
      </c>
      <c r="AD2374" s="22">
        <f t="shared" si="396"/>
        <v>2.6571600000000002</v>
      </c>
      <c r="AE2374" s="22">
        <f t="shared" si="397"/>
        <v>2.0460132</v>
      </c>
    </row>
    <row r="2375" spans="1:31" ht="15.75" x14ac:dyDescent="0.25">
      <c r="A2375" s="11" t="s">
        <v>173</v>
      </c>
      <c r="B2375" s="11" t="s">
        <v>2556</v>
      </c>
      <c r="C2375" s="11">
        <v>829</v>
      </c>
      <c r="D2375" s="11">
        <v>53</v>
      </c>
      <c r="E2375" s="11">
        <v>31.6</v>
      </c>
      <c r="F2375" s="11">
        <v>6.1</v>
      </c>
      <c r="H2375" s="1">
        <v>45895</v>
      </c>
      <c r="I2375" s="5">
        <v>0.47916666666666669</v>
      </c>
      <c r="J2375" s="3">
        <f t="shared" si="389"/>
        <v>27.475000000000001</v>
      </c>
      <c r="K2375" s="29">
        <v>33.549999999999997</v>
      </c>
      <c r="L2375" s="31">
        <f t="shared" si="390"/>
        <v>62.480597270761514</v>
      </c>
      <c r="M2375" s="33">
        <f t="shared" si="388"/>
        <v>736.8</v>
      </c>
      <c r="N2375" s="36">
        <f t="shared" si="391"/>
        <v>0.59573926699897239</v>
      </c>
      <c r="Q2375" s="19">
        <v>45895</v>
      </c>
      <c r="R2375" s="17">
        <v>0.47916666666666669</v>
      </c>
      <c r="S2375" s="15">
        <v>-4.1249999999999982</v>
      </c>
      <c r="U2375" s="18">
        <v>736.8</v>
      </c>
      <c r="W2375" s="24"/>
      <c r="Z2375" s="21">
        <f t="shared" si="392"/>
        <v>5.1874233597301238</v>
      </c>
      <c r="AA2375" s="21">
        <f t="shared" si="393"/>
        <v>3.2411330981223854</v>
      </c>
      <c r="AB2375" s="21">
        <f t="shared" si="394"/>
        <v>0.1810552573465028</v>
      </c>
      <c r="AC2375" s="21">
        <f t="shared" si="395"/>
        <v>0.24</v>
      </c>
      <c r="AD2375" s="22">
        <f t="shared" si="396"/>
        <v>2.6524800000000002</v>
      </c>
      <c r="AE2375" s="22">
        <f t="shared" si="397"/>
        <v>2.0424096</v>
      </c>
    </row>
    <row r="2376" spans="1:31" ht="15.75" x14ac:dyDescent="0.25">
      <c r="A2376" s="11" t="s">
        <v>173</v>
      </c>
      <c r="B2376" s="11" t="s">
        <v>2557</v>
      </c>
      <c r="C2376" s="11">
        <v>961</v>
      </c>
      <c r="D2376" s="11">
        <v>55</v>
      </c>
      <c r="E2376" s="11">
        <v>31</v>
      </c>
      <c r="F2376" s="11">
        <v>6.3</v>
      </c>
      <c r="H2376" s="1">
        <v>45895</v>
      </c>
      <c r="I2376" s="5">
        <v>0.4861111111111111</v>
      </c>
      <c r="J2376" s="3">
        <f t="shared" si="389"/>
        <v>26.65</v>
      </c>
      <c r="K2376" s="29">
        <v>33.25</v>
      </c>
      <c r="L2376" s="31">
        <f t="shared" si="390"/>
        <v>59.433169922542426</v>
      </c>
      <c r="M2376" s="33">
        <f t="shared" si="388"/>
        <v>608.79999999999995</v>
      </c>
      <c r="N2376" s="36">
        <f t="shared" si="391"/>
        <v>0.48306916736060956</v>
      </c>
      <c r="Q2376" s="19">
        <v>45895</v>
      </c>
      <c r="R2376" s="17">
        <v>0.4861111111111111</v>
      </c>
      <c r="S2376" s="15">
        <v>-4.3500000000000014</v>
      </c>
      <c r="U2376" s="18">
        <v>608.79999999999995</v>
      </c>
      <c r="W2376" s="24"/>
      <c r="Z2376" s="21">
        <f t="shared" si="392"/>
        <v>5.1011158696457803</v>
      </c>
      <c r="AA2376" s="21">
        <f t="shared" si="393"/>
        <v>3.0317548627523547</v>
      </c>
      <c r="AB2376" s="21">
        <f t="shared" si="394"/>
        <v>0.16973482632859524</v>
      </c>
      <c r="AC2376" s="21">
        <f t="shared" si="395"/>
        <v>0.24</v>
      </c>
      <c r="AD2376" s="22">
        <f t="shared" si="396"/>
        <v>2.1916799999999999</v>
      </c>
      <c r="AE2376" s="22">
        <f t="shared" si="397"/>
        <v>1.6875936</v>
      </c>
    </row>
    <row r="2377" spans="1:31" ht="15.75" x14ac:dyDescent="0.25">
      <c r="A2377" s="11" t="s">
        <v>173</v>
      </c>
      <c r="B2377" s="11" t="s">
        <v>2558</v>
      </c>
      <c r="C2377" s="11">
        <v>972</v>
      </c>
      <c r="D2377" s="11">
        <v>54</v>
      </c>
      <c r="E2377" s="11">
        <v>31.5</v>
      </c>
      <c r="F2377" s="11">
        <v>4.8</v>
      </c>
      <c r="H2377" s="1">
        <v>45895</v>
      </c>
      <c r="I2377" s="5">
        <v>0.49305555555555558</v>
      </c>
      <c r="J2377" s="3">
        <f t="shared" si="389"/>
        <v>26.934999999999999</v>
      </c>
      <c r="K2377" s="29">
        <v>33.21</v>
      </c>
      <c r="L2377" s="31">
        <f t="shared" si="390"/>
        <v>61.168289470479422</v>
      </c>
      <c r="M2377" s="33">
        <f t="shared" si="388"/>
        <v>651.29999999999995</v>
      </c>
      <c r="N2377" s="36">
        <f t="shared" si="391"/>
        <v>0.52090287673459079</v>
      </c>
      <c r="Q2377" s="19">
        <v>45895</v>
      </c>
      <c r="R2377" s="17">
        <v>0.49305555555555558</v>
      </c>
      <c r="S2377" s="15">
        <v>-4.5650000000000013</v>
      </c>
      <c r="U2377" s="18">
        <v>651.29999999999995</v>
      </c>
      <c r="W2377" s="24"/>
      <c r="Z2377" s="21">
        <f t="shared" si="392"/>
        <v>5.089702914613075</v>
      </c>
      <c r="AA2377" s="21">
        <f t="shared" si="393"/>
        <v>3.1132842119979536</v>
      </c>
      <c r="AB2377" s="21">
        <f t="shared" si="394"/>
        <v>0.17435085222781085</v>
      </c>
      <c r="AC2377" s="21">
        <f t="shared" si="395"/>
        <v>0.24</v>
      </c>
      <c r="AD2377" s="22">
        <f t="shared" si="396"/>
        <v>2.3446799999999999</v>
      </c>
      <c r="AE2377" s="22">
        <f t="shared" si="397"/>
        <v>1.8054036</v>
      </c>
    </row>
    <row r="2378" spans="1:31" ht="15.75" x14ac:dyDescent="0.25">
      <c r="A2378" s="11" t="s">
        <v>173</v>
      </c>
      <c r="B2378" s="11" t="s">
        <v>2559</v>
      </c>
      <c r="C2378" s="11">
        <v>966</v>
      </c>
      <c r="D2378" s="11">
        <v>52</v>
      </c>
      <c r="E2378" s="11">
        <v>31.6</v>
      </c>
      <c r="F2378" s="11">
        <v>6.3</v>
      </c>
      <c r="H2378" s="1">
        <v>45895</v>
      </c>
      <c r="I2378" s="5">
        <v>0.5</v>
      </c>
      <c r="J2378" s="3">
        <f t="shared" si="389"/>
        <v>27.085000000000001</v>
      </c>
      <c r="K2378" s="29">
        <v>33.369999999999997</v>
      </c>
      <c r="L2378" s="31">
        <f t="shared" si="390"/>
        <v>61.219154434657128</v>
      </c>
      <c r="M2378" s="33">
        <f t="shared" si="388"/>
        <v>670</v>
      </c>
      <c r="N2378" s="36">
        <f t="shared" si="391"/>
        <v>0.53720579379359212</v>
      </c>
      <c r="Q2378" s="19">
        <v>45895</v>
      </c>
      <c r="R2378" s="17">
        <v>0.5</v>
      </c>
      <c r="S2378" s="15">
        <v>-4.5149999999999988</v>
      </c>
      <c r="U2378" s="18">
        <v>670</v>
      </c>
      <c r="W2378" s="24"/>
      <c r="Z2378" s="21">
        <f t="shared" si="392"/>
        <v>5.13548811754029</v>
      </c>
      <c r="AA2378" s="21">
        <f t="shared" si="393"/>
        <v>3.1439024016504566</v>
      </c>
      <c r="AB2378" s="21">
        <f t="shared" si="394"/>
        <v>0.1758574468489128</v>
      </c>
      <c r="AC2378" s="21">
        <f t="shared" si="395"/>
        <v>0.24</v>
      </c>
      <c r="AD2378" s="22">
        <f t="shared" si="396"/>
        <v>2.4119999999999999</v>
      </c>
      <c r="AE2378" s="22">
        <f t="shared" si="397"/>
        <v>1.85724</v>
      </c>
    </row>
    <row r="2379" spans="1:31" ht="15.75" x14ac:dyDescent="0.25">
      <c r="A2379" s="11" t="s">
        <v>173</v>
      </c>
      <c r="B2379" s="11" t="s">
        <v>2560</v>
      </c>
      <c r="C2379" s="11">
        <v>902</v>
      </c>
      <c r="D2379" s="11">
        <v>51</v>
      </c>
      <c r="E2379" s="11">
        <v>31.9</v>
      </c>
      <c r="F2379" s="11">
        <v>5.2</v>
      </c>
      <c r="H2379" s="1">
        <v>45895</v>
      </c>
      <c r="I2379" s="5">
        <v>0.50694444444444442</v>
      </c>
      <c r="J2379" s="3">
        <f t="shared" si="389"/>
        <v>27.309999999999995</v>
      </c>
      <c r="K2379" s="29">
        <v>33.44</v>
      </c>
      <c r="L2379" s="31">
        <f t="shared" si="390"/>
        <v>62.109930791674699</v>
      </c>
      <c r="M2379" s="33">
        <f t="shared" si="388"/>
        <v>765.9</v>
      </c>
      <c r="N2379" s="36">
        <f t="shared" si="391"/>
        <v>0.61726976588248572</v>
      </c>
      <c r="Q2379" s="19">
        <v>45895</v>
      </c>
      <c r="R2379" s="17">
        <v>0.50694444444444442</v>
      </c>
      <c r="S2379" s="15">
        <v>-4.5900000000000016</v>
      </c>
      <c r="U2379" s="18">
        <v>765.9</v>
      </c>
      <c r="W2379" s="24"/>
      <c r="Z2379" s="21">
        <f t="shared" si="392"/>
        <v>5.1556312790458669</v>
      </c>
      <c r="AA2379" s="21">
        <f t="shared" si="393"/>
        <v>3.2021590192893208</v>
      </c>
      <c r="AB2379" s="21">
        <f t="shared" si="394"/>
        <v>0.17902348208979096</v>
      </c>
      <c r="AC2379" s="21">
        <f t="shared" si="395"/>
        <v>0.24</v>
      </c>
      <c r="AD2379" s="22">
        <f t="shared" si="396"/>
        <v>2.7572399999999999</v>
      </c>
      <c r="AE2379" s="22">
        <f t="shared" si="397"/>
        <v>2.1230747999999999</v>
      </c>
    </row>
    <row r="2380" spans="1:31" ht="15.75" x14ac:dyDescent="0.25">
      <c r="A2380" s="11" t="s">
        <v>173</v>
      </c>
      <c r="B2380" s="11" t="s">
        <v>2561</v>
      </c>
      <c r="C2380" s="11">
        <v>859</v>
      </c>
      <c r="D2380" s="11">
        <v>51</v>
      </c>
      <c r="E2380" s="11">
        <v>31.9</v>
      </c>
      <c r="F2380" s="11">
        <v>6.1</v>
      </c>
      <c r="H2380" s="1">
        <v>45895</v>
      </c>
      <c r="I2380" s="5">
        <v>0.51388888888888884</v>
      </c>
      <c r="J2380" s="3">
        <f t="shared" si="389"/>
        <v>27.185000000000002</v>
      </c>
      <c r="K2380" s="29">
        <v>33.119999999999997</v>
      </c>
      <c r="L2380" s="31">
        <f t="shared" si="390"/>
        <v>62.979797635284918</v>
      </c>
      <c r="M2380" s="33">
        <f t="shared" si="388"/>
        <v>784.9</v>
      </c>
      <c r="N2380" s="36">
        <f t="shared" si="391"/>
        <v>0.63228239606998948</v>
      </c>
      <c r="Q2380" s="19">
        <v>45895</v>
      </c>
      <c r="R2380" s="17">
        <v>0.51388888888888884</v>
      </c>
      <c r="S2380" s="15">
        <v>-4.7149999999999981</v>
      </c>
      <c r="U2380" s="18">
        <v>784.9</v>
      </c>
      <c r="W2380" s="24"/>
      <c r="Z2380" s="21">
        <f t="shared" si="392"/>
        <v>5.0641047710626497</v>
      </c>
      <c r="AA2380" s="21">
        <f t="shared" si="393"/>
        <v>3.1893629368540655</v>
      </c>
      <c r="AB2380" s="21">
        <f t="shared" si="394"/>
        <v>0.17873033945415467</v>
      </c>
      <c r="AC2380" s="21">
        <f t="shared" si="395"/>
        <v>0.24</v>
      </c>
      <c r="AD2380" s="22">
        <f t="shared" si="396"/>
        <v>2.8256399999999999</v>
      </c>
      <c r="AE2380" s="22">
        <f t="shared" si="397"/>
        <v>2.1757428000000001</v>
      </c>
    </row>
    <row r="2381" spans="1:31" ht="15.75" x14ac:dyDescent="0.25">
      <c r="A2381" s="11" t="s">
        <v>173</v>
      </c>
      <c r="B2381" s="11" t="s">
        <v>2562</v>
      </c>
      <c r="C2381" s="11">
        <v>922</v>
      </c>
      <c r="D2381" s="11">
        <v>52</v>
      </c>
      <c r="E2381" s="11">
        <v>31.9</v>
      </c>
      <c r="F2381" s="11">
        <v>6</v>
      </c>
      <c r="H2381" s="1">
        <v>45895</v>
      </c>
      <c r="I2381" s="5">
        <v>0.52083333333333337</v>
      </c>
      <c r="J2381" s="3">
        <f t="shared" si="389"/>
        <v>27.439999999999998</v>
      </c>
      <c r="K2381" s="29">
        <v>33.270000000000003</v>
      </c>
      <c r="L2381" s="31">
        <f t="shared" si="390"/>
        <v>63.655443675771288</v>
      </c>
      <c r="M2381" s="33">
        <f t="shared" si="388"/>
        <v>822</v>
      </c>
      <c r="N2381" s="36">
        <f t="shared" si="391"/>
        <v>0.66557594451238267</v>
      </c>
      <c r="Q2381" s="19">
        <v>45895</v>
      </c>
      <c r="R2381" s="17">
        <v>0.52083333333333337</v>
      </c>
      <c r="S2381" s="15">
        <v>-4.4599999999999991</v>
      </c>
      <c r="U2381" s="18">
        <v>822</v>
      </c>
      <c r="W2381" s="24"/>
      <c r="Z2381" s="21">
        <f t="shared" si="392"/>
        <v>5.1068306722968089</v>
      </c>
      <c r="AA2381" s="21">
        <f t="shared" si="393"/>
        <v>3.250775722220907</v>
      </c>
      <c r="AB2381" s="21">
        <f t="shared" si="394"/>
        <v>0.18196995112029263</v>
      </c>
      <c r="AC2381" s="21">
        <f t="shared" si="395"/>
        <v>0.24</v>
      </c>
      <c r="AD2381" s="22">
        <f t="shared" si="396"/>
        <v>2.9592000000000001</v>
      </c>
      <c r="AE2381" s="22">
        <f t="shared" si="397"/>
        <v>2.2785839999999999</v>
      </c>
    </row>
    <row r="2382" spans="1:31" ht="15.75" x14ac:dyDescent="0.25">
      <c r="A2382" s="11" t="s">
        <v>173</v>
      </c>
      <c r="B2382" s="11" t="s">
        <v>2563</v>
      </c>
      <c r="C2382" s="11">
        <v>791</v>
      </c>
      <c r="D2382" s="11">
        <v>53</v>
      </c>
      <c r="E2382" s="11">
        <v>31.8</v>
      </c>
      <c r="F2382" s="11">
        <v>5.4</v>
      </c>
      <c r="H2382" s="1">
        <v>45895</v>
      </c>
      <c r="I2382" s="5">
        <v>0.52777777777777779</v>
      </c>
      <c r="J2382" s="3">
        <f t="shared" si="389"/>
        <v>27.395</v>
      </c>
      <c r="K2382" s="29">
        <v>33.54</v>
      </c>
      <c r="L2382" s="31">
        <f t="shared" si="390"/>
        <v>62.09191812423667</v>
      </c>
      <c r="M2382" s="33">
        <f t="shared" si="388"/>
        <v>802</v>
      </c>
      <c r="N2382" s="36">
        <f t="shared" si="391"/>
        <v>0.64720903752384662</v>
      </c>
      <c r="Q2382" s="19">
        <v>45895</v>
      </c>
      <c r="R2382" s="17">
        <v>0.52777777777777779</v>
      </c>
      <c r="S2382" s="15">
        <v>-4.4050000000000011</v>
      </c>
      <c r="U2382" s="18">
        <v>802</v>
      </c>
      <c r="W2382" s="24"/>
      <c r="Z2382" s="21">
        <f t="shared" si="392"/>
        <v>5.1845261574517387</v>
      </c>
      <c r="AA2382" s="21">
        <f t="shared" si="393"/>
        <v>3.2191717368145669</v>
      </c>
      <c r="AB2382" s="21">
        <f t="shared" si="394"/>
        <v>0.17984173757165375</v>
      </c>
      <c r="AC2382" s="21">
        <f t="shared" si="395"/>
        <v>0.24</v>
      </c>
      <c r="AD2382" s="22">
        <f t="shared" si="396"/>
        <v>2.8872</v>
      </c>
      <c r="AE2382" s="22">
        <f t="shared" si="397"/>
        <v>2.223144</v>
      </c>
    </row>
    <row r="2383" spans="1:31" ht="15.75" x14ac:dyDescent="0.25">
      <c r="A2383" s="11" t="s">
        <v>173</v>
      </c>
      <c r="B2383" s="11" t="s">
        <v>2564</v>
      </c>
      <c r="C2383" s="11">
        <v>752</v>
      </c>
      <c r="D2383" s="11">
        <v>55</v>
      </c>
      <c r="E2383" s="11">
        <v>31.3</v>
      </c>
      <c r="F2383" s="11">
        <v>6.1</v>
      </c>
      <c r="H2383" s="1">
        <v>45895</v>
      </c>
      <c r="I2383" s="5">
        <v>0.53472222222222221</v>
      </c>
      <c r="J2383" s="3">
        <f t="shared" si="389"/>
        <v>26.860000000000003</v>
      </c>
      <c r="K2383" s="29">
        <v>33.659999999999997</v>
      </c>
      <c r="L2383" s="31">
        <f t="shared" si="390"/>
        <v>58.647886554558696</v>
      </c>
      <c r="M2383" s="33">
        <f t="shared" si="388"/>
        <v>827</v>
      </c>
      <c r="N2383" s="36">
        <f t="shared" si="391"/>
        <v>0.65748279464042381</v>
      </c>
      <c r="Q2383" s="19">
        <v>45895</v>
      </c>
      <c r="R2383" s="17">
        <v>0.53472222222222221</v>
      </c>
      <c r="S2383" s="15">
        <v>-4.4399999999999977</v>
      </c>
      <c r="U2383" s="18">
        <v>827</v>
      </c>
      <c r="W2383" s="24"/>
      <c r="Z2383" s="21">
        <f t="shared" si="392"/>
        <v>5.2193854336397711</v>
      </c>
      <c r="AA2383" s="21">
        <f t="shared" si="393"/>
        <v>3.0610592479662144</v>
      </c>
      <c r="AB2383" s="21">
        <f t="shared" si="394"/>
        <v>0.17085721476028379</v>
      </c>
      <c r="AC2383" s="21">
        <f t="shared" si="395"/>
        <v>0.24</v>
      </c>
      <c r="AD2383" s="22">
        <f t="shared" si="396"/>
        <v>2.9771999999999998</v>
      </c>
      <c r="AE2383" s="22">
        <f t="shared" si="397"/>
        <v>2.2924440000000001</v>
      </c>
    </row>
    <row r="2384" spans="1:31" ht="15.75" x14ac:dyDescent="0.25">
      <c r="A2384" s="11" t="s">
        <v>173</v>
      </c>
      <c r="B2384" s="11" t="s">
        <v>2565</v>
      </c>
      <c r="C2384" s="11">
        <v>1000</v>
      </c>
      <c r="D2384" s="11">
        <v>53</v>
      </c>
      <c r="E2384" s="11">
        <v>31.7</v>
      </c>
      <c r="F2384" s="11">
        <v>5.5</v>
      </c>
      <c r="H2384" s="1">
        <v>45895</v>
      </c>
      <c r="I2384" s="5">
        <v>0.54166666666666663</v>
      </c>
      <c r="J2384" s="3">
        <f t="shared" si="389"/>
        <v>26.9</v>
      </c>
      <c r="K2384" s="29">
        <v>32.94</v>
      </c>
      <c r="L2384" s="31">
        <f t="shared" si="390"/>
        <v>62.283466892428841</v>
      </c>
      <c r="M2384" s="33">
        <f t="shared" si="388"/>
        <v>828</v>
      </c>
      <c r="N2384" s="36">
        <f t="shared" si="391"/>
        <v>0.66316913153666479</v>
      </c>
      <c r="Q2384" s="19">
        <v>45895</v>
      </c>
      <c r="R2384" s="17">
        <v>0.54166666666666663</v>
      </c>
      <c r="S2384" s="15">
        <v>-4.8000000000000025</v>
      </c>
      <c r="U2384" s="18">
        <v>828</v>
      </c>
      <c r="W2384" s="24"/>
      <c r="Z2384" s="21">
        <f t="shared" si="392"/>
        <v>5.013243556454051</v>
      </c>
      <c r="AA2384" s="21">
        <f t="shared" si="393"/>
        <v>3.1224218907208812</v>
      </c>
      <c r="AB2384" s="21">
        <f t="shared" si="394"/>
        <v>0.17521217172150852</v>
      </c>
      <c r="AC2384" s="21">
        <f t="shared" si="395"/>
        <v>0.24</v>
      </c>
      <c r="AD2384" s="22">
        <f t="shared" si="396"/>
        <v>2.9807999999999999</v>
      </c>
      <c r="AE2384" s="22">
        <f t="shared" si="397"/>
        <v>2.2952159999999999</v>
      </c>
    </row>
    <row r="2385" spans="1:31" ht="15.75" x14ac:dyDescent="0.25">
      <c r="A2385" s="11" t="s">
        <v>173</v>
      </c>
      <c r="B2385" s="11" t="s">
        <v>2566</v>
      </c>
      <c r="C2385" s="11">
        <v>957</v>
      </c>
      <c r="D2385" s="11">
        <v>51</v>
      </c>
      <c r="E2385" s="11">
        <v>32.4</v>
      </c>
      <c r="F2385" s="11">
        <v>4.8</v>
      </c>
      <c r="H2385" s="1">
        <v>45895</v>
      </c>
      <c r="I2385" s="5">
        <v>0.54861111111111116</v>
      </c>
      <c r="J2385" s="3">
        <f t="shared" si="389"/>
        <v>27.704999999999998</v>
      </c>
      <c r="K2385" s="29">
        <v>33.020000000000003</v>
      </c>
      <c r="L2385" s="31">
        <f t="shared" si="390"/>
        <v>66.399159559396509</v>
      </c>
      <c r="M2385" s="33">
        <f t="shared" si="388"/>
        <v>787.7</v>
      </c>
      <c r="N2385" s="36">
        <f t="shared" si="391"/>
        <v>0.64320862941191947</v>
      </c>
      <c r="Q2385" s="19">
        <v>45895</v>
      </c>
      <c r="R2385" s="17">
        <v>0.54861111111111116</v>
      </c>
      <c r="S2385" s="15">
        <v>-4.6949999999999985</v>
      </c>
      <c r="U2385" s="18">
        <v>787.7</v>
      </c>
      <c r="W2385" s="24"/>
      <c r="Z2385" s="21">
        <f t="shared" si="392"/>
        <v>5.0357935268482361</v>
      </c>
      <c r="AA2385" s="21">
        <f t="shared" si="393"/>
        <v>3.3437245789737209</v>
      </c>
      <c r="AB2385" s="21">
        <f t="shared" si="394"/>
        <v>0.18751935224396274</v>
      </c>
      <c r="AC2385" s="21">
        <f t="shared" si="395"/>
        <v>0.24</v>
      </c>
      <c r="AD2385" s="22">
        <f t="shared" si="396"/>
        <v>2.8357199999999998</v>
      </c>
      <c r="AE2385" s="22">
        <f t="shared" si="397"/>
        <v>2.1835043999999999</v>
      </c>
    </row>
    <row r="2386" spans="1:31" ht="15.75" x14ac:dyDescent="0.25">
      <c r="A2386" s="11" t="s">
        <v>173</v>
      </c>
      <c r="B2386" s="11" t="s">
        <v>2567</v>
      </c>
      <c r="C2386" s="11">
        <v>952</v>
      </c>
      <c r="D2386" s="11">
        <v>51</v>
      </c>
      <c r="E2386" s="11">
        <v>32.4</v>
      </c>
      <c r="F2386" s="11">
        <v>5.8</v>
      </c>
      <c r="H2386" s="1">
        <v>45895</v>
      </c>
      <c r="I2386" s="5">
        <v>0.55555555555555558</v>
      </c>
      <c r="J2386" s="3">
        <f t="shared" si="389"/>
        <v>27.604999999999997</v>
      </c>
      <c r="K2386" s="29">
        <v>32.68</v>
      </c>
      <c r="L2386" s="31">
        <f t="shared" si="390"/>
        <v>67.581722558106549</v>
      </c>
      <c r="M2386" s="33">
        <f t="shared" si="388"/>
        <v>822</v>
      </c>
      <c r="N2386" s="36">
        <f t="shared" si="391"/>
        <v>0.67141513301391131</v>
      </c>
      <c r="Q2386" s="19">
        <v>45895</v>
      </c>
      <c r="R2386" s="17">
        <v>0.55555555555555558</v>
      </c>
      <c r="S2386" s="15">
        <v>-4.7949999999999999</v>
      </c>
      <c r="U2386" s="18">
        <v>822</v>
      </c>
      <c r="W2386" s="24"/>
      <c r="Z2386" s="21">
        <f t="shared" si="392"/>
        <v>4.9405604353310579</v>
      </c>
      <c r="AA2386" s="21">
        <f t="shared" si="393"/>
        <v>3.3389158462210169</v>
      </c>
      <c r="AB2386" s="21">
        <f t="shared" si="394"/>
        <v>0.18772159747569031</v>
      </c>
      <c r="AC2386" s="21">
        <f t="shared" si="395"/>
        <v>0.24</v>
      </c>
      <c r="AD2386" s="22">
        <f t="shared" si="396"/>
        <v>2.9592000000000001</v>
      </c>
      <c r="AE2386" s="22">
        <f t="shared" si="397"/>
        <v>2.2785839999999999</v>
      </c>
    </row>
    <row r="2387" spans="1:31" ht="15.75" x14ac:dyDescent="0.25">
      <c r="A2387" s="11" t="s">
        <v>173</v>
      </c>
      <c r="B2387" s="11" t="s">
        <v>2568</v>
      </c>
      <c r="C2387" s="11">
        <v>945</v>
      </c>
      <c r="D2387" s="11">
        <v>53</v>
      </c>
      <c r="E2387" s="11">
        <v>32</v>
      </c>
      <c r="F2387" s="11">
        <v>5.9</v>
      </c>
      <c r="H2387" s="1">
        <v>45895</v>
      </c>
      <c r="I2387" s="5">
        <v>0.5625</v>
      </c>
      <c r="J2387" s="3">
        <f t="shared" si="389"/>
        <v>27.285</v>
      </c>
      <c r="K2387" s="29">
        <v>32.770000000000003</v>
      </c>
      <c r="L2387" s="31">
        <f t="shared" si="390"/>
        <v>65.287482617986328</v>
      </c>
      <c r="M2387" s="33">
        <f t="shared" ref="M2387:M2450" si="398">U2387</f>
        <v>813</v>
      </c>
      <c r="N2387" s="36">
        <f t="shared" si="391"/>
        <v>0.65846863184128701</v>
      </c>
      <c r="Q2387" s="19">
        <v>45895</v>
      </c>
      <c r="R2387" s="17">
        <v>0.5625</v>
      </c>
      <c r="S2387" s="15">
        <v>-4.7149999999999999</v>
      </c>
      <c r="U2387" s="18">
        <v>813</v>
      </c>
      <c r="W2387" s="24"/>
      <c r="Z2387" s="21">
        <f t="shared" si="392"/>
        <v>4.9656157449362128</v>
      </c>
      <c r="AA2387" s="21">
        <f t="shared" si="393"/>
        <v>3.2419255163512219</v>
      </c>
      <c r="AB2387" s="21">
        <f t="shared" si="394"/>
        <v>0.1821471153981398</v>
      </c>
      <c r="AC2387" s="21">
        <f t="shared" si="395"/>
        <v>0.24</v>
      </c>
      <c r="AD2387" s="22">
        <f t="shared" si="396"/>
        <v>2.9268000000000001</v>
      </c>
      <c r="AE2387" s="22">
        <f t="shared" si="397"/>
        <v>2.2536360000000002</v>
      </c>
    </row>
    <row r="2388" spans="1:31" ht="15.75" x14ac:dyDescent="0.25">
      <c r="A2388" s="11" t="s">
        <v>173</v>
      </c>
      <c r="B2388" s="11" t="s">
        <v>2569</v>
      </c>
      <c r="C2388" s="11">
        <v>928</v>
      </c>
      <c r="D2388" s="11">
        <v>53</v>
      </c>
      <c r="E2388" s="11">
        <v>31.9</v>
      </c>
      <c r="F2388" s="11">
        <v>5.5</v>
      </c>
      <c r="H2388" s="1">
        <v>45895</v>
      </c>
      <c r="I2388" s="5">
        <v>0.56944444444444442</v>
      </c>
      <c r="J2388" s="3">
        <f t="shared" si="389"/>
        <v>27.049999999999997</v>
      </c>
      <c r="K2388" s="29">
        <v>32.71</v>
      </c>
      <c r="L2388" s="31">
        <f t="shared" si="390"/>
        <v>64.261291991939885</v>
      </c>
      <c r="M2388" s="33">
        <f t="shared" si="398"/>
        <v>781.2</v>
      </c>
      <c r="N2388" s="36">
        <f t="shared" si="391"/>
        <v>0.62933021136069678</v>
      </c>
      <c r="Q2388" s="19">
        <v>45895</v>
      </c>
      <c r="R2388" s="17">
        <v>0.56944444444444442</v>
      </c>
      <c r="S2388" s="15">
        <v>-4.8499999999999996</v>
      </c>
      <c r="U2388" s="18">
        <v>781.2</v>
      </c>
      <c r="W2388" s="24"/>
      <c r="Z2388" s="21">
        <f t="shared" si="392"/>
        <v>4.9488999809084309</v>
      </c>
      <c r="AA2388" s="21">
        <f t="shared" si="393"/>
        <v>3.1802270671206241</v>
      </c>
      <c r="AB2388" s="21">
        <f t="shared" si="394"/>
        <v>0.17876001644849787</v>
      </c>
      <c r="AC2388" s="21">
        <f t="shared" si="395"/>
        <v>0.24</v>
      </c>
      <c r="AD2388" s="22">
        <f t="shared" si="396"/>
        <v>2.8123200000000002</v>
      </c>
      <c r="AE2388" s="22">
        <f t="shared" si="397"/>
        <v>2.1654864000000003</v>
      </c>
    </row>
    <row r="2389" spans="1:31" ht="15.75" x14ac:dyDescent="0.25">
      <c r="A2389" s="11" t="s">
        <v>173</v>
      </c>
      <c r="B2389" s="11" t="s">
        <v>2570</v>
      </c>
      <c r="C2389" s="11">
        <v>915</v>
      </c>
      <c r="D2389" s="11">
        <v>52</v>
      </c>
      <c r="E2389" s="11">
        <v>32.1</v>
      </c>
      <c r="F2389" s="11">
        <v>5.2</v>
      </c>
      <c r="H2389" s="1">
        <v>45895</v>
      </c>
      <c r="I2389" s="5">
        <v>0.57638888888888884</v>
      </c>
      <c r="J2389" s="3">
        <f t="shared" si="389"/>
        <v>27.275000000000002</v>
      </c>
      <c r="K2389" s="29">
        <v>32.6</v>
      </c>
      <c r="L2389" s="31">
        <f t="shared" si="390"/>
        <v>66.098728948105929</v>
      </c>
      <c r="M2389" s="33">
        <f t="shared" si="398"/>
        <v>756.5</v>
      </c>
      <c r="N2389" s="36">
        <f t="shared" si="391"/>
        <v>0.61341290663586123</v>
      </c>
      <c r="Q2389" s="19">
        <v>45895</v>
      </c>
      <c r="R2389" s="17">
        <v>0.57638888888888884</v>
      </c>
      <c r="S2389" s="15">
        <v>-4.8249999999999993</v>
      </c>
      <c r="U2389" s="18">
        <v>756.5</v>
      </c>
      <c r="W2389" s="24"/>
      <c r="Z2389" s="21">
        <f t="shared" si="392"/>
        <v>4.9183812721762612</v>
      </c>
      <c r="AA2389" s="21">
        <f t="shared" si="393"/>
        <v>3.2509875057301914</v>
      </c>
      <c r="AB2389" s="21">
        <f t="shared" si="394"/>
        <v>0.18288643123325932</v>
      </c>
      <c r="AC2389" s="21">
        <f t="shared" si="395"/>
        <v>0.24</v>
      </c>
      <c r="AD2389" s="22">
        <f t="shared" si="396"/>
        <v>2.7233999999999998</v>
      </c>
      <c r="AE2389" s="22">
        <f t="shared" si="397"/>
        <v>2.0970179999999998</v>
      </c>
    </row>
    <row r="2390" spans="1:31" ht="15.75" x14ac:dyDescent="0.25">
      <c r="A2390" s="11" t="s">
        <v>173</v>
      </c>
      <c r="B2390" s="11" t="s">
        <v>2571</v>
      </c>
      <c r="C2390" s="11">
        <v>913</v>
      </c>
      <c r="D2390" s="11">
        <v>53</v>
      </c>
      <c r="E2390" s="11">
        <v>32.200000000000003</v>
      </c>
      <c r="F2390" s="11">
        <v>6.2</v>
      </c>
      <c r="H2390" s="1">
        <v>45895</v>
      </c>
      <c r="I2390" s="5">
        <v>0.58333333333333337</v>
      </c>
      <c r="J2390" s="3">
        <f t="shared" si="389"/>
        <v>27.150000000000006</v>
      </c>
      <c r="K2390" s="29">
        <v>32.29</v>
      </c>
      <c r="L2390" s="31">
        <f t="shared" si="390"/>
        <v>66.984598588590487</v>
      </c>
      <c r="M2390" s="33">
        <f t="shared" si="398"/>
        <v>679.3</v>
      </c>
      <c r="N2390" s="36">
        <f t="shared" si="391"/>
        <v>0.55052826492882834</v>
      </c>
      <c r="Q2390" s="19">
        <v>45895</v>
      </c>
      <c r="R2390" s="17">
        <v>0.58333333333333337</v>
      </c>
      <c r="S2390" s="15">
        <v>-5.0499999999999972</v>
      </c>
      <c r="U2390" s="18">
        <v>679.3</v>
      </c>
      <c r="W2390" s="24"/>
      <c r="Z2390" s="21">
        <f t="shared" si="392"/>
        <v>4.8332515106942893</v>
      </c>
      <c r="AA2390" s="21">
        <f t="shared" si="393"/>
        <v>3.2375341232155552</v>
      </c>
      <c r="AB2390" s="21">
        <f t="shared" si="394"/>
        <v>0.1825487027887219</v>
      </c>
      <c r="AC2390" s="21">
        <f t="shared" si="395"/>
        <v>0.24</v>
      </c>
      <c r="AD2390" s="22">
        <f t="shared" si="396"/>
        <v>2.4454799999999999</v>
      </c>
      <c r="AE2390" s="22">
        <f t="shared" si="397"/>
        <v>1.8830195999999999</v>
      </c>
    </row>
    <row r="2391" spans="1:31" ht="15.75" x14ac:dyDescent="0.25">
      <c r="A2391" s="11" t="s">
        <v>173</v>
      </c>
      <c r="B2391" s="11" t="s">
        <v>2572</v>
      </c>
      <c r="C2391" s="11">
        <v>888</v>
      </c>
      <c r="D2391" s="11">
        <v>52</v>
      </c>
      <c r="E2391" s="11">
        <v>32.200000000000003</v>
      </c>
      <c r="F2391" s="11">
        <v>5.8</v>
      </c>
      <c r="H2391" s="1">
        <v>45895</v>
      </c>
      <c r="I2391" s="5">
        <v>0.59027777777777779</v>
      </c>
      <c r="J2391" s="3">
        <f t="shared" si="389"/>
        <v>27.094999999999999</v>
      </c>
      <c r="K2391" s="29">
        <v>32.06</v>
      </c>
      <c r="L2391" s="31">
        <f t="shared" si="390"/>
        <v>67.873825758410717</v>
      </c>
      <c r="M2391" s="33">
        <f t="shared" si="398"/>
        <v>635.29999999999995</v>
      </c>
      <c r="N2391" s="36">
        <f t="shared" si="391"/>
        <v>0.51514912064063867</v>
      </c>
      <c r="Q2391" s="19">
        <v>45895</v>
      </c>
      <c r="R2391" s="17">
        <v>0.59027777777777779</v>
      </c>
      <c r="S2391" s="15">
        <v>-5.1050000000000022</v>
      </c>
      <c r="U2391" s="18">
        <v>635.29999999999995</v>
      </c>
      <c r="W2391" s="24"/>
      <c r="Z2391" s="21">
        <f t="shared" si="392"/>
        <v>4.7709204006002084</v>
      </c>
      <c r="AA2391" s="21">
        <f t="shared" si="393"/>
        <v>3.2382061997758562</v>
      </c>
      <c r="AB2391" s="21">
        <f t="shared" si="394"/>
        <v>0.18289854359539878</v>
      </c>
      <c r="AC2391" s="21">
        <f t="shared" si="395"/>
        <v>0.24</v>
      </c>
      <c r="AD2391" s="22">
        <f t="shared" si="396"/>
        <v>2.28708</v>
      </c>
      <c r="AE2391" s="22">
        <f t="shared" si="397"/>
        <v>1.7610516000000001</v>
      </c>
    </row>
    <row r="2392" spans="1:31" ht="15.75" x14ac:dyDescent="0.25">
      <c r="A2392" s="11" t="s">
        <v>173</v>
      </c>
      <c r="B2392" s="11" t="s">
        <v>2573</v>
      </c>
      <c r="C2392" s="11">
        <v>881</v>
      </c>
      <c r="D2392" s="11">
        <v>53</v>
      </c>
      <c r="E2392" s="11">
        <v>32</v>
      </c>
      <c r="F2392" s="11">
        <v>5.8</v>
      </c>
      <c r="H2392" s="1">
        <v>45895</v>
      </c>
      <c r="I2392" s="5">
        <v>0.59722222222222221</v>
      </c>
      <c r="J2392" s="3">
        <f t="shared" si="389"/>
        <v>26.785</v>
      </c>
      <c r="K2392" s="29">
        <v>32.18</v>
      </c>
      <c r="L2392" s="31">
        <f t="shared" si="390"/>
        <v>65.447097728634816</v>
      </c>
      <c r="M2392" s="33">
        <f t="shared" si="398"/>
        <v>511.9</v>
      </c>
      <c r="N2392" s="36">
        <f t="shared" si="391"/>
        <v>0.41148520720325987</v>
      </c>
      <c r="Q2392" s="19">
        <v>45895</v>
      </c>
      <c r="R2392" s="17">
        <v>0.59722222222222221</v>
      </c>
      <c r="S2392" s="15">
        <v>-5.2149999999999999</v>
      </c>
      <c r="U2392" s="18">
        <v>511.9</v>
      </c>
      <c r="W2392" s="24"/>
      <c r="Z2392" s="21">
        <f t="shared" si="392"/>
        <v>4.8033533064784075</v>
      </c>
      <c r="AA2392" s="21">
        <f t="shared" si="393"/>
        <v>3.1436553327425352</v>
      </c>
      <c r="AB2392" s="21">
        <f t="shared" si="394"/>
        <v>0.17740007580086825</v>
      </c>
      <c r="AC2392" s="21">
        <f t="shared" si="395"/>
        <v>0.24</v>
      </c>
      <c r="AD2392" s="22">
        <f t="shared" si="396"/>
        <v>1.84284</v>
      </c>
      <c r="AE2392" s="22">
        <f t="shared" si="397"/>
        <v>1.4189868000000001</v>
      </c>
    </row>
    <row r="2393" spans="1:31" ht="15.75" x14ac:dyDescent="0.25">
      <c r="A2393" s="11" t="s">
        <v>173</v>
      </c>
      <c r="B2393" s="11" t="s">
        <v>2574</v>
      </c>
      <c r="C2393" s="11">
        <v>858</v>
      </c>
      <c r="D2393" s="11">
        <v>54</v>
      </c>
      <c r="E2393" s="11">
        <v>32.1</v>
      </c>
      <c r="F2393" s="11">
        <v>5.7</v>
      </c>
      <c r="H2393" s="1">
        <v>45895</v>
      </c>
      <c r="I2393" s="5">
        <v>0.60416666666666663</v>
      </c>
      <c r="J2393" s="3">
        <f t="shared" si="389"/>
        <v>26.93</v>
      </c>
      <c r="K2393" s="29">
        <v>32.28</v>
      </c>
      <c r="L2393" s="31">
        <f t="shared" si="390"/>
        <v>65.766018350006675</v>
      </c>
      <c r="M2393" s="33">
        <f t="shared" si="398"/>
        <v>482.8</v>
      </c>
      <c r="N2393" s="36">
        <f t="shared" si="391"/>
        <v>0.3891883776335846</v>
      </c>
      <c r="Q2393" s="19">
        <v>45895</v>
      </c>
      <c r="R2393" s="17">
        <v>0.60416666666666663</v>
      </c>
      <c r="S2393" s="15">
        <v>-5.17</v>
      </c>
      <c r="U2393" s="18">
        <v>482.8</v>
      </c>
      <c r="W2393" s="24"/>
      <c r="Z2393" s="21">
        <f t="shared" si="392"/>
        <v>4.8305268302115083</v>
      </c>
      <c r="AA2393" s="21">
        <f t="shared" si="393"/>
        <v>3.1768451615588962</v>
      </c>
      <c r="AB2393" s="21">
        <f t="shared" si="394"/>
        <v>0.17914003885566479</v>
      </c>
      <c r="AC2393" s="21">
        <f t="shared" si="395"/>
        <v>0.24</v>
      </c>
      <c r="AD2393" s="22">
        <f t="shared" si="396"/>
        <v>1.7380800000000001</v>
      </c>
      <c r="AE2393" s="22">
        <f t="shared" si="397"/>
        <v>1.3383216</v>
      </c>
    </row>
    <row r="2394" spans="1:31" ht="15.75" x14ac:dyDescent="0.25">
      <c r="A2394" s="11" t="s">
        <v>173</v>
      </c>
      <c r="B2394" s="11" t="s">
        <v>2575</v>
      </c>
      <c r="C2394" s="11">
        <v>835</v>
      </c>
      <c r="D2394" s="11">
        <v>54</v>
      </c>
      <c r="E2394" s="11">
        <v>31.9</v>
      </c>
      <c r="F2394" s="11">
        <v>5.8</v>
      </c>
      <c r="H2394" s="1">
        <v>45895</v>
      </c>
      <c r="I2394" s="5">
        <v>0.61111111111111116</v>
      </c>
      <c r="J2394" s="3">
        <f t="shared" si="389"/>
        <v>26.56</v>
      </c>
      <c r="K2394" s="29">
        <v>31.51</v>
      </c>
      <c r="L2394" s="31">
        <f t="shared" si="390"/>
        <v>67.648648944212098</v>
      </c>
      <c r="M2394" s="33">
        <f t="shared" si="398"/>
        <v>215.4</v>
      </c>
      <c r="N2394" s="36">
        <f t="shared" si="391"/>
        <v>0.17316922097503387</v>
      </c>
      <c r="Q2394" s="19">
        <v>45895</v>
      </c>
      <c r="R2394" s="17">
        <v>0.61111111111111116</v>
      </c>
      <c r="S2394" s="15">
        <v>-5.34</v>
      </c>
      <c r="U2394" s="18">
        <v>215.4</v>
      </c>
      <c r="W2394" s="24"/>
      <c r="Z2394" s="21">
        <f t="shared" si="392"/>
        <v>4.6246911583248425</v>
      </c>
      <c r="AA2394" s="21">
        <f t="shared" si="393"/>
        <v>3.1285410864491889</v>
      </c>
      <c r="AB2394" s="21">
        <f t="shared" si="394"/>
        <v>0.17742833420528153</v>
      </c>
      <c r="AC2394" s="21">
        <f t="shared" si="395"/>
        <v>0.24</v>
      </c>
      <c r="AD2394" s="22">
        <f t="shared" si="396"/>
        <v>0.77544000000000002</v>
      </c>
      <c r="AE2394" s="22">
        <f t="shared" si="397"/>
        <v>0.59708879999999998</v>
      </c>
    </row>
    <row r="2395" spans="1:31" ht="15.75" x14ac:dyDescent="0.25">
      <c r="A2395" s="11" t="s">
        <v>173</v>
      </c>
      <c r="B2395" s="11" t="s">
        <v>2576</v>
      </c>
      <c r="C2395" s="11">
        <v>811</v>
      </c>
      <c r="D2395" s="11">
        <v>53</v>
      </c>
      <c r="E2395" s="11">
        <v>32.200000000000003</v>
      </c>
      <c r="F2395" s="11">
        <v>5.5</v>
      </c>
      <c r="H2395" s="1">
        <v>45895</v>
      </c>
      <c r="I2395" s="5">
        <v>0.61805555555555558</v>
      </c>
      <c r="J2395" s="3">
        <f t="shared" si="389"/>
        <v>26.67</v>
      </c>
      <c r="K2395" s="29">
        <v>31.65</v>
      </c>
      <c r="L2395" s="31">
        <f t="shared" si="390"/>
        <v>67.551988361536843</v>
      </c>
      <c r="M2395" s="33">
        <f t="shared" si="398"/>
        <v>150.1</v>
      </c>
      <c r="N2395" s="36">
        <f t="shared" si="391"/>
        <v>0.12087058052520161</v>
      </c>
      <c r="Q2395" s="19">
        <v>45895</v>
      </c>
      <c r="R2395" s="17">
        <v>0.61805555555555558</v>
      </c>
      <c r="S2395" s="15">
        <v>-5.5300000000000011</v>
      </c>
      <c r="U2395" s="18">
        <v>150.1</v>
      </c>
      <c r="W2395" s="24"/>
      <c r="Z2395" s="21">
        <f t="shared" si="392"/>
        <v>4.6615386810604136</v>
      </c>
      <c r="AA2395" s="21">
        <f t="shared" si="393"/>
        <v>3.1489620672984686</v>
      </c>
      <c r="AB2395" s="21">
        <f t="shared" si="394"/>
        <v>0.17840058984334706</v>
      </c>
      <c r="AC2395" s="21">
        <f t="shared" si="395"/>
        <v>0.24</v>
      </c>
      <c r="AD2395" s="22">
        <f t="shared" si="396"/>
        <v>0.54035999999999995</v>
      </c>
      <c r="AE2395" s="22">
        <f t="shared" si="397"/>
        <v>0.41607719999999998</v>
      </c>
    </row>
    <row r="2396" spans="1:31" ht="15.75" x14ac:dyDescent="0.25">
      <c r="A2396" s="11" t="s">
        <v>173</v>
      </c>
      <c r="B2396" s="11" t="s">
        <v>2577</v>
      </c>
      <c r="C2396" s="11">
        <v>779</v>
      </c>
      <c r="D2396" s="11">
        <v>54</v>
      </c>
      <c r="E2396" s="11">
        <v>32.1</v>
      </c>
      <c r="F2396" s="11">
        <v>6.1</v>
      </c>
      <c r="H2396" s="1">
        <v>45895</v>
      </c>
      <c r="I2396" s="5">
        <v>0.625</v>
      </c>
      <c r="J2396" s="3">
        <f t="shared" si="389"/>
        <v>26.565000000000001</v>
      </c>
      <c r="K2396" s="29">
        <v>31.16</v>
      </c>
      <c r="L2396" s="31">
        <f t="shared" si="390"/>
        <v>69.575965801649218</v>
      </c>
      <c r="M2396" s="33">
        <f t="shared" si="398"/>
        <v>139.5</v>
      </c>
      <c r="N2396" s="36">
        <f t="shared" si="391"/>
        <v>0.11250737810071776</v>
      </c>
      <c r="Q2396" s="19">
        <v>45895</v>
      </c>
      <c r="R2396" s="17">
        <v>0.625</v>
      </c>
      <c r="S2396" s="15">
        <v>-5.5350000000000001</v>
      </c>
      <c r="U2396" s="18">
        <v>139.5</v>
      </c>
      <c r="W2396" s="24"/>
      <c r="Z2396" s="21">
        <f t="shared" si="392"/>
        <v>4.5336774231293928</v>
      </c>
      <c r="AA2396" s="21">
        <f t="shared" si="393"/>
        <v>3.1543498534735979</v>
      </c>
      <c r="AB2396" s="21">
        <f t="shared" si="394"/>
        <v>0.17935878043984754</v>
      </c>
      <c r="AC2396" s="21">
        <f t="shared" si="395"/>
        <v>0.24</v>
      </c>
      <c r="AD2396" s="22">
        <f t="shared" si="396"/>
        <v>0.50219999999999998</v>
      </c>
      <c r="AE2396" s="22">
        <f t="shared" si="397"/>
        <v>0.38669399999999998</v>
      </c>
    </row>
    <row r="2397" spans="1:31" ht="15.75" x14ac:dyDescent="0.25">
      <c r="A2397" s="11" t="s">
        <v>173</v>
      </c>
      <c r="B2397" s="11" t="s">
        <v>2578</v>
      </c>
      <c r="C2397" s="11">
        <v>760</v>
      </c>
      <c r="D2397" s="11">
        <v>54</v>
      </c>
      <c r="E2397" s="11">
        <v>32.1</v>
      </c>
      <c r="F2397" s="11">
        <v>5.5</v>
      </c>
      <c r="H2397" s="1">
        <v>45895</v>
      </c>
      <c r="I2397" s="5">
        <v>0.63194444444444442</v>
      </c>
      <c r="J2397" s="3">
        <f t="shared" si="389"/>
        <v>26.5</v>
      </c>
      <c r="K2397" s="29">
        <v>30.97</v>
      </c>
      <c r="L2397" s="31">
        <f t="shared" si="390"/>
        <v>70.231443037174159</v>
      </c>
      <c r="M2397" s="33">
        <f t="shared" si="398"/>
        <v>175.8</v>
      </c>
      <c r="N2397" s="36">
        <f t="shared" si="391"/>
        <v>0.1417755715412897</v>
      </c>
      <c r="Q2397" s="19">
        <v>45895</v>
      </c>
      <c r="R2397" s="17">
        <v>0.63194444444444442</v>
      </c>
      <c r="S2397" s="15">
        <v>-5.6</v>
      </c>
      <c r="U2397" s="18">
        <v>175.8</v>
      </c>
      <c r="W2397" s="24"/>
      <c r="Z2397" s="21">
        <f t="shared" si="392"/>
        <v>4.4849249116594132</v>
      </c>
      <c r="AA2397" s="21">
        <f t="shared" si="393"/>
        <v>3.1498274845921141</v>
      </c>
      <c r="AB2397" s="21">
        <f t="shared" si="394"/>
        <v>0.17935541936619706</v>
      </c>
      <c r="AC2397" s="21">
        <f t="shared" si="395"/>
        <v>0.24</v>
      </c>
      <c r="AD2397" s="22">
        <f t="shared" si="396"/>
        <v>0.63288</v>
      </c>
      <c r="AE2397" s="22">
        <f t="shared" si="397"/>
        <v>0.48731760000000002</v>
      </c>
    </row>
    <row r="2398" spans="1:31" ht="15.75" x14ac:dyDescent="0.25">
      <c r="A2398" s="11" t="s">
        <v>173</v>
      </c>
      <c r="B2398" s="11" t="s">
        <v>2579</v>
      </c>
      <c r="C2398" s="11">
        <v>730</v>
      </c>
      <c r="D2398" s="11">
        <v>55</v>
      </c>
      <c r="E2398" s="11">
        <v>32</v>
      </c>
      <c r="F2398" s="11">
        <v>5.8</v>
      </c>
      <c r="H2398" s="1">
        <v>45895</v>
      </c>
      <c r="I2398" s="5">
        <v>0.63888888888888884</v>
      </c>
      <c r="J2398" s="3">
        <f t="shared" si="389"/>
        <v>26.25</v>
      </c>
      <c r="K2398" s="29">
        <v>30.94</v>
      </c>
      <c r="L2398" s="31">
        <f t="shared" si="390"/>
        <v>68.87940561881436</v>
      </c>
      <c r="M2398" s="33">
        <f t="shared" si="398"/>
        <v>194.4</v>
      </c>
      <c r="N2398" s="36">
        <f t="shared" si="391"/>
        <v>0.15582895884880413</v>
      </c>
      <c r="Q2398" s="19">
        <v>45895</v>
      </c>
      <c r="R2398" s="17">
        <v>0.63888888888888884</v>
      </c>
      <c r="S2398" s="15">
        <v>-5.75</v>
      </c>
      <c r="U2398" s="18">
        <v>194.4</v>
      </c>
      <c r="W2398" s="24"/>
      <c r="Z2398" s="21">
        <f t="shared" si="392"/>
        <v>4.4772689471186755</v>
      </c>
      <c r="AA2398" s="21">
        <f t="shared" si="393"/>
        <v>3.0839162387310917</v>
      </c>
      <c r="AB2398" s="21">
        <f t="shared" si="394"/>
        <v>0.17564162523240842</v>
      </c>
      <c r="AC2398" s="21">
        <f t="shared" si="395"/>
        <v>0.24</v>
      </c>
      <c r="AD2398" s="22">
        <f t="shared" si="396"/>
        <v>0.69984000000000002</v>
      </c>
      <c r="AE2398" s="22">
        <f t="shared" si="397"/>
        <v>0.53887680000000004</v>
      </c>
    </row>
    <row r="2399" spans="1:31" ht="15.75" x14ac:dyDescent="0.25">
      <c r="A2399" s="11" t="s">
        <v>173</v>
      </c>
      <c r="B2399" s="11" t="s">
        <v>2580</v>
      </c>
      <c r="C2399" s="11">
        <v>671</v>
      </c>
      <c r="D2399" s="11">
        <v>56</v>
      </c>
      <c r="E2399" s="11">
        <v>31.8</v>
      </c>
      <c r="F2399" s="11">
        <v>5.9</v>
      </c>
      <c r="H2399" s="1">
        <v>45895</v>
      </c>
      <c r="I2399" s="5">
        <v>0.64583333333333337</v>
      </c>
      <c r="J2399" s="3">
        <f t="shared" si="389"/>
        <v>25.72</v>
      </c>
      <c r="K2399" s="29">
        <v>30.84</v>
      </c>
      <c r="L2399" s="31">
        <f t="shared" si="390"/>
        <v>66.239832391971902</v>
      </c>
      <c r="M2399" s="33">
        <f t="shared" si="398"/>
        <v>172.8</v>
      </c>
      <c r="N2399" s="36">
        <f t="shared" si="391"/>
        <v>0.1367275717116912</v>
      </c>
      <c r="Q2399" s="19">
        <v>45895</v>
      </c>
      <c r="R2399" s="17">
        <v>0.64583333333333337</v>
      </c>
      <c r="S2399" s="15">
        <v>-6.08</v>
      </c>
      <c r="U2399" s="18">
        <v>172.8</v>
      </c>
      <c r="W2399" s="24"/>
      <c r="Z2399" s="21">
        <f t="shared" si="392"/>
        <v>4.4518310359903994</v>
      </c>
      <c r="AA2399" s="21">
        <f t="shared" si="393"/>
        <v>2.9488854166138267</v>
      </c>
      <c r="AB2399" s="21">
        <f t="shared" si="394"/>
        <v>0.16807636295264511</v>
      </c>
      <c r="AC2399" s="21">
        <f t="shared" si="395"/>
        <v>0.24</v>
      </c>
      <c r="AD2399" s="22">
        <f t="shared" si="396"/>
        <v>0.62207999999999997</v>
      </c>
      <c r="AE2399" s="22">
        <f t="shared" si="397"/>
        <v>0.47900159999999997</v>
      </c>
    </row>
    <row r="2400" spans="1:31" ht="15.75" x14ac:dyDescent="0.25">
      <c r="A2400" s="11" t="s">
        <v>173</v>
      </c>
      <c r="B2400" s="11" t="s">
        <v>2581</v>
      </c>
      <c r="C2400" s="11">
        <v>660</v>
      </c>
      <c r="D2400" s="11">
        <v>56</v>
      </c>
      <c r="E2400" s="11">
        <v>31.8</v>
      </c>
      <c r="F2400" s="11">
        <v>6.1</v>
      </c>
      <c r="H2400" s="1">
        <v>45895</v>
      </c>
      <c r="I2400" s="5">
        <v>0.65277777777777779</v>
      </c>
      <c r="J2400" s="3">
        <f t="shared" si="389"/>
        <v>25.86</v>
      </c>
      <c r="K2400" s="29">
        <v>30.73</v>
      </c>
      <c r="L2400" s="31">
        <f t="shared" si="390"/>
        <v>67.671619086272798</v>
      </c>
      <c r="M2400" s="33">
        <f t="shared" si="398"/>
        <v>167.1</v>
      </c>
      <c r="N2400" s="36">
        <f t="shared" si="391"/>
        <v>0.13284769658438253</v>
      </c>
      <c r="Q2400" s="19">
        <v>45895</v>
      </c>
      <c r="R2400" s="17">
        <v>0.65277777777777779</v>
      </c>
      <c r="S2400" s="15">
        <v>-5.9400000000000031</v>
      </c>
      <c r="U2400" s="18">
        <v>167.1</v>
      </c>
      <c r="W2400" s="24"/>
      <c r="Z2400" s="21">
        <f t="shared" si="392"/>
        <v>4.4239945065888051</v>
      </c>
      <c r="AA2400" s="21">
        <f t="shared" si="393"/>
        <v>2.9937887108964096</v>
      </c>
      <c r="AB2400" s="21">
        <f t="shared" si="394"/>
        <v>0.17077578398514143</v>
      </c>
      <c r="AC2400" s="21">
        <f t="shared" si="395"/>
        <v>0.24</v>
      </c>
      <c r="AD2400" s="22">
        <f t="shared" si="396"/>
        <v>0.60155999999999998</v>
      </c>
      <c r="AE2400" s="22">
        <f t="shared" si="397"/>
        <v>0.46320119999999998</v>
      </c>
    </row>
    <row r="2401" spans="1:31" ht="15.75" x14ac:dyDescent="0.25">
      <c r="A2401" s="11" t="s">
        <v>173</v>
      </c>
      <c r="B2401" s="11" t="s">
        <v>2582</v>
      </c>
      <c r="C2401" s="11">
        <v>629</v>
      </c>
      <c r="D2401" s="11">
        <v>56</v>
      </c>
      <c r="E2401" s="11">
        <v>31.8</v>
      </c>
      <c r="F2401" s="11">
        <v>5.9</v>
      </c>
      <c r="H2401" s="1">
        <v>45895</v>
      </c>
      <c r="I2401" s="5">
        <v>0.65972222222222221</v>
      </c>
      <c r="J2401" s="3">
        <f t="shared" si="389"/>
        <v>26.15</v>
      </c>
      <c r="K2401" s="29">
        <v>30.28</v>
      </c>
      <c r="L2401" s="31">
        <f t="shared" si="390"/>
        <v>71.966369484728517</v>
      </c>
      <c r="M2401" s="33">
        <f t="shared" si="398"/>
        <v>139.9</v>
      </c>
      <c r="N2401" s="36">
        <f t="shared" si="391"/>
        <v>0.11250721799485999</v>
      </c>
      <c r="Q2401" s="19">
        <v>45895</v>
      </c>
      <c r="R2401" s="17">
        <v>0.65972222222222221</v>
      </c>
      <c r="S2401" s="15">
        <v>-5.6500000000000021</v>
      </c>
      <c r="U2401" s="18">
        <v>139.9</v>
      </c>
      <c r="W2401" s="24"/>
      <c r="Z2401" s="21">
        <f t="shared" si="392"/>
        <v>4.3116870980477993</v>
      </c>
      <c r="AA2401" s="21">
        <f t="shared" si="393"/>
        <v>3.102964668006448</v>
      </c>
      <c r="AB2401" s="21">
        <f t="shared" si="394"/>
        <v>0.17759939654023738</v>
      </c>
      <c r="AC2401" s="21">
        <f t="shared" si="395"/>
        <v>0.24</v>
      </c>
      <c r="AD2401" s="22">
        <f t="shared" si="396"/>
        <v>0.50363999999999998</v>
      </c>
      <c r="AE2401" s="22">
        <f t="shared" si="397"/>
        <v>0.3878028</v>
      </c>
    </row>
    <row r="2402" spans="1:31" ht="15.75" x14ac:dyDescent="0.25">
      <c r="A2402" s="11" t="s">
        <v>173</v>
      </c>
      <c r="B2402" s="11" t="s">
        <v>2583</v>
      </c>
      <c r="C2402" s="11">
        <v>476</v>
      </c>
      <c r="D2402" s="11">
        <v>58</v>
      </c>
      <c r="E2402" s="11">
        <v>31.6</v>
      </c>
      <c r="F2402" s="11">
        <v>5.8</v>
      </c>
      <c r="H2402" s="1">
        <v>45895</v>
      </c>
      <c r="I2402" s="5">
        <v>0.66666666666666663</v>
      </c>
      <c r="J2402" s="3">
        <f t="shared" si="389"/>
        <v>25.870000000000005</v>
      </c>
      <c r="K2402" s="29">
        <v>30.43</v>
      </c>
      <c r="L2402" s="31">
        <f t="shared" si="390"/>
        <v>69.383659718213821</v>
      </c>
      <c r="M2402" s="33">
        <f t="shared" si="398"/>
        <v>190.2</v>
      </c>
      <c r="N2402" s="36">
        <f t="shared" si="391"/>
        <v>0.15165949751889327</v>
      </c>
      <c r="Q2402" s="19">
        <v>45895</v>
      </c>
      <c r="R2402" s="17">
        <v>0.66666666666666663</v>
      </c>
      <c r="S2402" s="15">
        <v>-5.7299999999999986</v>
      </c>
      <c r="U2402" s="18">
        <v>190.2</v>
      </c>
      <c r="W2402" s="24"/>
      <c r="Z2402" s="21">
        <f t="shared" si="392"/>
        <v>4.3488442591541965</v>
      </c>
      <c r="AA2402" s="21">
        <f t="shared" si="393"/>
        <v>3.0173873024466245</v>
      </c>
      <c r="AB2402" s="21">
        <f t="shared" si="394"/>
        <v>0.17250787939836809</v>
      </c>
      <c r="AC2402" s="21">
        <f t="shared" si="395"/>
        <v>0.24</v>
      </c>
      <c r="AD2402" s="22">
        <f t="shared" si="396"/>
        <v>0.68472</v>
      </c>
      <c r="AE2402" s="22">
        <f t="shared" si="397"/>
        <v>0.52723439999999999</v>
      </c>
    </row>
    <row r="2403" spans="1:31" ht="15.75" x14ac:dyDescent="0.25">
      <c r="A2403" s="11" t="s">
        <v>173</v>
      </c>
      <c r="B2403" s="11" t="s">
        <v>2584</v>
      </c>
      <c r="C2403" s="11">
        <v>484</v>
      </c>
      <c r="D2403" s="11">
        <v>59</v>
      </c>
      <c r="E2403" s="11">
        <v>31.2</v>
      </c>
      <c r="F2403" s="11">
        <v>5.8</v>
      </c>
      <c r="H2403" s="1">
        <v>45895</v>
      </c>
      <c r="I2403" s="5">
        <v>0.67361111111111116</v>
      </c>
      <c r="J2403" s="3">
        <f t="shared" si="389"/>
        <v>25.380000000000003</v>
      </c>
      <c r="K2403" s="29">
        <v>30.62</v>
      </c>
      <c r="L2403" s="31">
        <f t="shared" si="390"/>
        <v>65.387778289506642</v>
      </c>
      <c r="M2403" s="33">
        <f t="shared" si="398"/>
        <v>149.5</v>
      </c>
      <c r="N2403" s="36">
        <f t="shared" si="391"/>
        <v>0.11744424190991253</v>
      </c>
      <c r="Q2403" s="19">
        <v>45895</v>
      </c>
      <c r="R2403" s="17">
        <v>0.67361111111111116</v>
      </c>
      <c r="S2403" s="15">
        <v>-5.8199999999999985</v>
      </c>
      <c r="U2403" s="18">
        <v>149.5</v>
      </c>
      <c r="W2403" s="24"/>
      <c r="Z2403" s="21">
        <f t="shared" si="392"/>
        <v>4.3963093906328004</v>
      </c>
      <c r="AA2403" s="21">
        <f t="shared" si="393"/>
        <v>2.8746490372677358</v>
      </c>
      <c r="AB2403" s="21">
        <f t="shared" si="394"/>
        <v>0.16411433402531811</v>
      </c>
      <c r="AC2403" s="21">
        <f t="shared" si="395"/>
        <v>0.24</v>
      </c>
      <c r="AD2403" s="22">
        <f t="shared" si="396"/>
        <v>0.53820000000000001</v>
      </c>
      <c r="AE2403" s="22">
        <f t="shared" si="397"/>
        <v>0.414414</v>
      </c>
    </row>
    <row r="2404" spans="1:31" ht="15.75" x14ac:dyDescent="0.25">
      <c r="A2404" s="11" t="s">
        <v>173</v>
      </c>
      <c r="B2404" s="11" t="s">
        <v>2585</v>
      </c>
      <c r="C2404" s="11">
        <v>540</v>
      </c>
      <c r="D2404" s="11">
        <v>60</v>
      </c>
      <c r="E2404" s="11">
        <v>31.2</v>
      </c>
      <c r="F2404" s="11">
        <v>6</v>
      </c>
      <c r="H2404" s="1">
        <v>45895</v>
      </c>
      <c r="I2404" s="5">
        <v>0.68055555555555558</v>
      </c>
      <c r="J2404" s="3">
        <f t="shared" si="389"/>
        <v>25.664999999999999</v>
      </c>
      <c r="K2404" s="29">
        <v>30.17</v>
      </c>
      <c r="L2404" s="31">
        <f t="shared" si="390"/>
        <v>69.575694359044832</v>
      </c>
      <c r="M2404" s="33">
        <f t="shared" si="398"/>
        <v>128.6</v>
      </c>
      <c r="N2404" s="36">
        <f t="shared" si="391"/>
        <v>0.10224078495854386</v>
      </c>
      <c r="Q2404" s="19">
        <v>45895</v>
      </c>
      <c r="R2404" s="17">
        <v>0.68055555555555558</v>
      </c>
      <c r="S2404" s="15">
        <v>-5.5349999999999984</v>
      </c>
      <c r="U2404" s="18">
        <v>128.6</v>
      </c>
      <c r="W2404" s="24"/>
      <c r="Z2404" s="21">
        <f t="shared" si="392"/>
        <v>4.2846142320945138</v>
      </c>
      <c r="AA2404" s="21">
        <f t="shared" si="393"/>
        <v>2.9810501025862144</v>
      </c>
      <c r="AB2404" s="21">
        <f t="shared" si="394"/>
        <v>0.17076193757792907</v>
      </c>
      <c r="AC2404" s="21">
        <f t="shared" si="395"/>
        <v>0.24</v>
      </c>
      <c r="AD2404" s="22">
        <f t="shared" si="396"/>
        <v>0.46295999999999998</v>
      </c>
      <c r="AE2404" s="22">
        <f t="shared" si="397"/>
        <v>0.3564792</v>
      </c>
    </row>
    <row r="2405" spans="1:31" ht="15.75" x14ac:dyDescent="0.25">
      <c r="A2405" s="11" t="s">
        <v>173</v>
      </c>
      <c r="B2405" s="11" t="s">
        <v>2586</v>
      </c>
      <c r="C2405" s="11">
        <v>319</v>
      </c>
      <c r="D2405" s="11">
        <v>62</v>
      </c>
      <c r="E2405" s="11">
        <v>30.9</v>
      </c>
      <c r="F2405" s="11">
        <v>6.7</v>
      </c>
      <c r="H2405" s="1">
        <v>45895</v>
      </c>
      <c r="I2405" s="5">
        <v>0.6875</v>
      </c>
      <c r="J2405" s="3">
        <f t="shared" si="389"/>
        <v>25.085000000000001</v>
      </c>
      <c r="K2405" s="29">
        <v>30.12</v>
      </c>
      <c r="L2405" s="31">
        <f t="shared" si="390"/>
        <v>66.303540220675643</v>
      </c>
      <c r="M2405" s="33">
        <f t="shared" si="398"/>
        <v>117.1</v>
      </c>
      <c r="N2405" s="36">
        <f t="shared" si="391"/>
        <v>9.1687856139154381E-2</v>
      </c>
      <c r="Q2405" s="19">
        <v>45895</v>
      </c>
      <c r="R2405" s="17">
        <v>0.6875</v>
      </c>
      <c r="S2405" s="15">
        <v>-5.8149999999999995</v>
      </c>
      <c r="U2405" s="18">
        <v>117.1</v>
      </c>
      <c r="W2405" s="24"/>
      <c r="Z2405" s="21">
        <f t="shared" si="392"/>
        <v>4.272357324451546</v>
      </c>
      <c r="AA2405" s="21">
        <f t="shared" si="393"/>
        <v>2.8327241569887125</v>
      </c>
      <c r="AB2405" s="21">
        <f t="shared" si="394"/>
        <v>0.16232614363385381</v>
      </c>
      <c r="AC2405" s="21">
        <f t="shared" si="395"/>
        <v>0.24</v>
      </c>
      <c r="AD2405" s="22">
        <f t="shared" si="396"/>
        <v>0.42155999999999999</v>
      </c>
      <c r="AE2405" s="22">
        <f t="shared" si="397"/>
        <v>0.32460119999999998</v>
      </c>
    </row>
    <row r="2406" spans="1:31" ht="15.75" x14ac:dyDescent="0.25">
      <c r="A2406" s="11" t="s">
        <v>173</v>
      </c>
      <c r="B2406" s="11" t="s">
        <v>2587</v>
      </c>
      <c r="C2406" s="11">
        <v>418</v>
      </c>
      <c r="D2406" s="11">
        <v>63</v>
      </c>
      <c r="E2406" s="11">
        <v>30.6</v>
      </c>
      <c r="F2406" s="11">
        <v>6.4</v>
      </c>
      <c r="H2406" s="1">
        <v>45895</v>
      </c>
      <c r="I2406" s="2" t="s">
        <v>27</v>
      </c>
      <c r="J2406" s="3">
        <f t="shared" si="389"/>
        <v>24.865000000000002</v>
      </c>
      <c r="K2406" s="29">
        <v>30.33</v>
      </c>
      <c r="L2406" s="31">
        <f t="shared" si="390"/>
        <v>63.861350730074356</v>
      </c>
      <c r="M2406" s="33">
        <f t="shared" si="398"/>
        <v>112</v>
      </c>
      <c r="N2406" s="36">
        <f t="shared" si="391"/>
        <v>8.6964139429111409E-2</v>
      </c>
      <c r="Q2406" s="19">
        <v>45895</v>
      </c>
      <c r="R2406" s="17">
        <v>0.69444444444444442</v>
      </c>
      <c r="S2406" s="15">
        <v>-5.7350000000000012</v>
      </c>
      <c r="U2406" s="18">
        <v>112</v>
      </c>
      <c r="W2406" s="24"/>
      <c r="Z2406" s="21">
        <f t="shared" si="392"/>
        <v>4.3240420299574112</v>
      </c>
      <c r="AA2406" s="21">
        <f t="shared" si="393"/>
        <v>2.761391646466929</v>
      </c>
      <c r="AB2406" s="21">
        <f t="shared" si="394"/>
        <v>0.15799028139561053</v>
      </c>
      <c r="AC2406" s="21">
        <f t="shared" si="395"/>
        <v>0.24</v>
      </c>
      <c r="AD2406" s="22">
        <f t="shared" si="396"/>
        <v>0.4032</v>
      </c>
      <c r="AE2406" s="22">
        <f t="shared" si="397"/>
        <v>0.31046400000000002</v>
      </c>
    </row>
    <row r="2407" spans="1:31" ht="15.75" x14ac:dyDescent="0.25">
      <c r="A2407" s="11" t="s">
        <v>173</v>
      </c>
      <c r="B2407" s="11" t="s">
        <v>2588</v>
      </c>
      <c r="C2407" s="11">
        <v>292</v>
      </c>
      <c r="D2407" s="11">
        <v>62</v>
      </c>
      <c r="E2407" s="11">
        <v>30.3</v>
      </c>
      <c r="F2407" s="11">
        <v>6</v>
      </c>
      <c r="H2407" s="1">
        <v>45895</v>
      </c>
      <c r="I2407" s="2" t="s">
        <v>28</v>
      </c>
      <c r="J2407" s="3">
        <f t="shared" si="389"/>
        <v>24.414999999999999</v>
      </c>
      <c r="K2407" s="29">
        <v>29.99</v>
      </c>
      <c r="L2407" s="31">
        <f t="shared" si="390"/>
        <v>62.976319270679738</v>
      </c>
      <c r="M2407" s="33">
        <f t="shared" si="398"/>
        <v>96.6</v>
      </c>
      <c r="N2407" s="36">
        <f t="shared" si="391"/>
        <v>7.4280845531410913E-2</v>
      </c>
      <c r="Q2407" s="19">
        <v>45895</v>
      </c>
      <c r="R2407" s="17">
        <v>0.70138888888888884</v>
      </c>
      <c r="S2407" s="15">
        <v>-5.8849999999999998</v>
      </c>
      <c r="U2407" s="18">
        <v>96.6</v>
      </c>
      <c r="W2407" s="24"/>
      <c r="Z2407" s="21">
        <f t="shared" si="392"/>
        <v>4.2406319386538067</v>
      </c>
      <c r="AA2407" s="21">
        <f t="shared" si="393"/>
        <v>2.6705939087810369</v>
      </c>
      <c r="AB2407" s="21">
        <f t="shared" si="394"/>
        <v>0.15318434579796231</v>
      </c>
      <c r="AC2407" s="21">
        <f t="shared" si="395"/>
        <v>0.24</v>
      </c>
      <c r="AD2407" s="22">
        <f t="shared" si="396"/>
        <v>0.34776000000000001</v>
      </c>
      <c r="AE2407" s="22">
        <f t="shared" si="397"/>
        <v>0.26777519999999999</v>
      </c>
    </row>
    <row r="2408" spans="1:31" ht="15.75" x14ac:dyDescent="0.25">
      <c r="A2408" s="11" t="s">
        <v>173</v>
      </c>
      <c r="B2408" s="11" t="s">
        <v>2589</v>
      </c>
      <c r="C2408" s="11">
        <v>290</v>
      </c>
      <c r="D2408" s="11">
        <v>61</v>
      </c>
      <c r="E2408" s="11">
        <v>30.4</v>
      </c>
      <c r="F2408" s="11">
        <v>6.1</v>
      </c>
      <c r="H2408" s="1">
        <v>45895</v>
      </c>
      <c r="I2408" s="2" t="s">
        <v>29</v>
      </c>
      <c r="J2408" s="3">
        <f t="shared" si="389"/>
        <v>24.72</v>
      </c>
      <c r="K2408" s="29">
        <v>29.99</v>
      </c>
      <c r="L2408" s="31">
        <f t="shared" si="390"/>
        <v>64.80108597676228</v>
      </c>
      <c r="M2408" s="33">
        <f t="shared" si="398"/>
        <v>86.8</v>
      </c>
      <c r="N2408" s="36">
        <f t="shared" si="391"/>
        <v>6.7353557214766865E-2</v>
      </c>
      <c r="Q2408" s="19">
        <v>45895</v>
      </c>
      <c r="R2408" s="17">
        <v>0.70833333333333337</v>
      </c>
      <c r="S2408" s="15">
        <v>-5.6799999999999979</v>
      </c>
      <c r="U2408" s="18">
        <v>86.8</v>
      </c>
      <c r="W2408" s="24"/>
      <c r="Z2408" s="21">
        <f t="shared" si="392"/>
        <v>4.2406319386538067</v>
      </c>
      <c r="AA2408" s="21">
        <f t="shared" si="393"/>
        <v>2.7479755485250945</v>
      </c>
      <c r="AB2408" s="21">
        <f t="shared" si="394"/>
        <v>0.15762292997281258</v>
      </c>
      <c r="AC2408" s="21">
        <f t="shared" si="395"/>
        <v>0.24</v>
      </c>
      <c r="AD2408" s="22">
        <f t="shared" si="396"/>
        <v>0.31247999999999998</v>
      </c>
      <c r="AE2408" s="22">
        <f t="shared" si="397"/>
        <v>0.24060959999999998</v>
      </c>
    </row>
    <row r="2409" spans="1:31" ht="15.75" x14ac:dyDescent="0.25">
      <c r="A2409" s="11" t="s">
        <v>173</v>
      </c>
      <c r="B2409" s="11" t="s">
        <v>2590</v>
      </c>
      <c r="C2409" s="11">
        <v>382</v>
      </c>
      <c r="D2409" s="11">
        <v>61</v>
      </c>
      <c r="E2409" s="11">
        <v>30.6</v>
      </c>
      <c r="F2409" s="11">
        <v>4.9000000000000004</v>
      </c>
      <c r="H2409" s="1">
        <v>45895</v>
      </c>
      <c r="I2409" s="2" t="s">
        <v>30</v>
      </c>
      <c r="J2409" s="3">
        <f t="shared" si="389"/>
        <v>25.240000000000002</v>
      </c>
      <c r="K2409" s="29">
        <v>29.52</v>
      </c>
      <c r="L2409" s="31">
        <f t="shared" si="390"/>
        <v>70.616610587460897</v>
      </c>
      <c r="M2409" s="33">
        <f t="shared" si="398"/>
        <v>51.93</v>
      </c>
      <c r="N2409" s="36">
        <f t="shared" si="391"/>
        <v>4.1082097754342885E-2</v>
      </c>
      <c r="Q2409" s="19">
        <v>45895</v>
      </c>
      <c r="R2409" s="17">
        <v>0.71527777777777779</v>
      </c>
      <c r="S2409" s="15">
        <v>-5.3599999999999994</v>
      </c>
      <c r="U2409" s="18">
        <v>51.93</v>
      </c>
      <c r="W2409" s="24"/>
      <c r="Z2409" s="21">
        <f t="shared" si="392"/>
        <v>4.1276351803035158</v>
      </c>
      <c r="AA2409" s="21">
        <f t="shared" si="393"/>
        <v>2.9147960617459732</v>
      </c>
      <c r="AB2409" s="21">
        <f t="shared" si="394"/>
        <v>0.16778122791103847</v>
      </c>
      <c r="AC2409" s="21">
        <f t="shared" si="395"/>
        <v>0.24</v>
      </c>
      <c r="AD2409" s="22">
        <f t="shared" si="396"/>
        <v>0.186948</v>
      </c>
      <c r="AE2409" s="22">
        <f t="shared" si="397"/>
        <v>0.14394996000000002</v>
      </c>
    </row>
    <row r="2410" spans="1:31" ht="15.75" x14ac:dyDescent="0.25">
      <c r="A2410" s="11" t="s">
        <v>173</v>
      </c>
      <c r="B2410" s="11" t="s">
        <v>2591</v>
      </c>
      <c r="C2410" s="11">
        <v>190</v>
      </c>
      <c r="D2410" s="11">
        <v>59</v>
      </c>
      <c r="E2410" s="11">
        <v>31</v>
      </c>
      <c r="F2410" s="11">
        <v>4.2</v>
      </c>
      <c r="H2410" s="1">
        <v>45895</v>
      </c>
      <c r="I2410" s="2" t="s">
        <v>31</v>
      </c>
      <c r="J2410" s="3">
        <f t="shared" si="389"/>
        <v>25.675000000000004</v>
      </c>
      <c r="K2410" s="29">
        <v>29.69</v>
      </c>
      <c r="L2410" s="31">
        <f t="shared" si="390"/>
        <v>72.385764774035493</v>
      </c>
      <c r="M2410" s="33">
        <f t="shared" si="398"/>
        <v>73.61</v>
      </c>
      <c r="N2410" s="36">
        <f t="shared" si="391"/>
        <v>5.8800509532875536E-2</v>
      </c>
      <c r="Q2410" s="19">
        <v>45895</v>
      </c>
      <c r="R2410" s="17">
        <v>0.72222222222222221</v>
      </c>
      <c r="S2410" s="15">
        <v>-5.3249999999999975</v>
      </c>
      <c r="U2410" s="18">
        <v>73.61</v>
      </c>
      <c r="W2410" s="24"/>
      <c r="Z2410" s="21">
        <f t="shared" si="392"/>
        <v>4.1682002562435585</v>
      </c>
      <c r="AA2410" s="21">
        <f t="shared" si="393"/>
        <v>3.0171836327952066</v>
      </c>
      <c r="AB2410" s="21">
        <f t="shared" si="394"/>
        <v>0.17345375517824674</v>
      </c>
      <c r="AC2410" s="21">
        <f t="shared" si="395"/>
        <v>0.24</v>
      </c>
      <c r="AD2410" s="22">
        <f t="shared" si="396"/>
        <v>0.26499600000000001</v>
      </c>
      <c r="AE2410" s="22">
        <f t="shared" si="397"/>
        <v>0.20404692000000002</v>
      </c>
    </row>
    <row r="2411" spans="1:31" ht="15.75" x14ac:dyDescent="0.25">
      <c r="A2411" s="11" t="s">
        <v>173</v>
      </c>
      <c r="B2411" s="11" t="s">
        <v>2592</v>
      </c>
      <c r="C2411" s="11">
        <v>318</v>
      </c>
      <c r="D2411" s="11">
        <v>61</v>
      </c>
      <c r="E2411" s="11">
        <v>30.8</v>
      </c>
      <c r="F2411" s="11">
        <v>5.3</v>
      </c>
      <c r="H2411" s="1">
        <v>45895</v>
      </c>
      <c r="I2411" s="2" t="s">
        <v>32</v>
      </c>
      <c r="J2411" s="3">
        <f t="shared" si="389"/>
        <v>25.35</v>
      </c>
      <c r="K2411" s="29">
        <v>29.57</v>
      </c>
      <c r="L2411" s="31">
        <f t="shared" si="390"/>
        <v>71.022983202391089</v>
      </c>
      <c r="M2411" s="33">
        <f t="shared" si="398"/>
        <v>81.099999999999994</v>
      </c>
      <c r="N2411" s="36">
        <f t="shared" si="391"/>
        <v>6.4304227832536379E-2</v>
      </c>
      <c r="Q2411" s="19">
        <v>45895</v>
      </c>
      <c r="R2411" s="17">
        <v>0.72916666666666663</v>
      </c>
      <c r="S2411" s="15">
        <v>-5.4499999999999993</v>
      </c>
      <c r="U2411" s="18">
        <v>81.099999999999994</v>
      </c>
      <c r="W2411" s="24"/>
      <c r="Z2411" s="21">
        <f t="shared" si="392"/>
        <v>4.1395302852856295</v>
      </c>
      <c r="AA2411" s="21">
        <f t="shared" si="393"/>
        <v>2.9400178991763046</v>
      </c>
      <c r="AB2411" s="21">
        <f t="shared" si="394"/>
        <v>0.16916963694334664</v>
      </c>
      <c r="AC2411" s="21">
        <f t="shared" si="395"/>
        <v>0.24</v>
      </c>
      <c r="AD2411" s="22">
        <f t="shared" si="396"/>
        <v>0.29196</v>
      </c>
      <c r="AE2411" s="22">
        <f t="shared" si="397"/>
        <v>0.22480920000000001</v>
      </c>
    </row>
    <row r="2412" spans="1:31" ht="15.75" x14ac:dyDescent="0.25">
      <c r="A2412" s="11" t="s">
        <v>173</v>
      </c>
      <c r="B2412" s="11" t="s">
        <v>2593</v>
      </c>
      <c r="C2412" s="11">
        <v>200</v>
      </c>
      <c r="D2412" s="11">
        <v>62</v>
      </c>
      <c r="E2412" s="11">
        <v>30.4</v>
      </c>
      <c r="F2412" s="11">
        <v>5</v>
      </c>
      <c r="H2412" s="1">
        <v>45895</v>
      </c>
      <c r="I2412" s="2" t="s">
        <v>33</v>
      </c>
      <c r="J2412" s="3">
        <f t="shared" si="389"/>
        <v>24.89</v>
      </c>
      <c r="K2412" s="29">
        <v>29.43</v>
      </c>
      <c r="L2412" s="31">
        <f t="shared" si="390"/>
        <v>68.931449422337806</v>
      </c>
      <c r="M2412" s="33">
        <f t="shared" si="398"/>
        <v>38.880000000000003</v>
      </c>
      <c r="N2412" s="36">
        <f t="shared" si="391"/>
        <v>3.0498944770270497E-2</v>
      </c>
      <c r="Q2412" s="19">
        <v>45895</v>
      </c>
      <c r="R2412" s="17">
        <v>0.73611111111111116</v>
      </c>
      <c r="S2412" s="15">
        <v>-5.509999999999998</v>
      </c>
      <c r="U2412" s="18">
        <v>38.880000000000003</v>
      </c>
      <c r="W2412" s="24"/>
      <c r="Z2412" s="21">
        <f t="shared" si="392"/>
        <v>4.1062988975368491</v>
      </c>
      <c r="AA2412" s="21">
        <f t="shared" si="393"/>
        <v>2.830531347685628</v>
      </c>
      <c r="AB2412" s="21">
        <f t="shared" si="394"/>
        <v>0.1630407607629655</v>
      </c>
      <c r="AC2412" s="21">
        <f t="shared" si="395"/>
        <v>0.24</v>
      </c>
      <c r="AD2412" s="22">
        <f t="shared" si="396"/>
        <v>0.13996800000000001</v>
      </c>
      <c r="AE2412" s="22">
        <f t="shared" si="397"/>
        <v>0.10777536000000001</v>
      </c>
    </row>
    <row r="2413" spans="1:31" ht="15.75" x14ac:dyDescent="0.25">
      <c r="A2413" s="11" t="s">
        <v>173</v>
      </c>
      <c r="B2413" s="11" t="s">
        <v>2594</v>
      </c>
      <c r="C2413" s="11">
        <v>211</v>
      </c>
      <c r="D2413" s="11">
        <v>62</v>
      </c>
      <c r="E2413" s="11">
        <v>30.2</v>
      </c>
      <c r="F2413" s="11">
        <v>4.5</v>
      </c>
      <c r="H2413" s="1">
        <v>45895</v>
      </c>
      <c r="I2413" s="2" t="s">
        <v>34</v>
      </c>
      <c r="J2413" s="3">
        <f t="shared" si="389"/>
        <v>24.59</v>
      </c>
      <c r="K2413" s="29">
        <v>29.02</v>
      </c>
      <c r="L2413" s="31">
        <f t="shared" si="390"/>
        <v>69.382655782126449</v>
      </c>
      <c r="M2413" s="33">
        <f t="shared" si="398"/>
        <v>22.17</v>
      </c>
      <c r="N2413" s="36">
        <f t="shared" si="391"/>
        <v>1.7325663389165323E-2</v>
      </c>
      <c r="Q2413" s="19">
        <v>45895</v>
      </c>
      <c r="R2413" s="17">
        <v>0.74305555555555558</v>
      </c>
      <c r="S2413" s="15">
        <v>-5.6099999999999994</v>
      </c>
      <c r="U2413" s="18">
        <v>22.17</v>
      </c>
      <c r="W2413" s="24"/>
      <c r="Z2413" s="21">
        <f t="shared" si="392"/>
        <v>4.0103096378980494</v>
      </c>
      <c r="AA2413" s="21">
        <f t="shared" si="393"/>
        <v>2.7824593318602453</v>
      </c>
      <c r="AB2413" s="21">
        <f t="shared" si="394"/>
        <v>0.16076563313609255</v>
      </c>
      <c r="AC2413" s="21">
        <f t="shared" si="395"/>
        <v>0.24</v>
      </c>
      <c r="AD2413" s="22">
        <f t="shared" si="396"/>
        <v>7.9811999999999994E-2</v>
      </c>
      <c r="AE2413" s="22">
        <f t="shared" si="397"/>
        <v>6.1455239999999994E-2</v>
      </c>
    </row>
    <row r="2414" spans="1:31" ht="15.75" x14ac:dyDescent="0.25">
      <c r="A2414" s="11" t="s">
        <v>173</v>
      </c>
      <c r="B2414" s="11" t="s">
        <v>2595</v>
      </c>
      <c r="C2414" s="11">
        <v>183</v>
      </c>
      <c r="D2414" s="11">
        <v>63</v>
      </c>
      <c r="E2414" s="11">
        <v>30</v>
      </c>
      <c r="F2414" s="11">
        <v>4.5</v>
      </c>
      <c r="H2414" s="1">
        <v>45895</v>
      </c>
      <c r="I2414" s="2" t="s">
        <v>35</v>
      </c>
      <c r="J2414" s="3">
        <f t="shared" si="389"/>
        <v>24.45</v>
      </c>
      <c r="K2414" s="29">
        <v>28.9</v>
      </c>
      <c r="L2414" s="31">
        <f t="shared" si="390"/>
        <v>69.184975087076609</v>
      </c>
      <c r="M2414" s="33">
        <f t="shared" si="398"/>
        <v>11.53</v>
      </c>
      <c r="N2414" s="36">
        <f t="shared" si="391"/>
        <v>8.9973069082840505E-3</v>
      </c>
      <c r="Q2414" s="19">
        <v>45895</v>
      </c>
      <c r="R2414" s="17">
        <v>0.75</v>
      </c>
      <c r="S2414" s="15">
        <v>-5.5500000000000007</v>
      </c>
      <c r="U2414" s="18">
        <v>11.53</v>
      </c>
      <c r="W2414" s="24"/>
      <c r="Z2414" s="21">
        <f t="shared" si="392"/>
        <v>3.9825871656612759</v>
      </c>
      <c r="AA2414" s="21">
        <f t="shared" si="393"/>
        <v>2.7553519383838641</v>
      </c>
      <c r="AB2414" s="21">
        <f t="shared" si="394"/>
        <v>0.1593429783605684</v>
      </c>
      <c r="AC2414" s="21">
        <f t="shared" si="395"/>
        <v>0.24</v>
      </c>
      <c r="AD2414" s="22">
        <f t="shared" si="396"/>
        <v>4.1508000000000003E-2</v>
      </c>
      <c r="AE2414" s="22">
        <f t="shared" si="397"/>
        <v>3.1961160000000002E-2</v>
      </c>
    </row>
    <row r="2415" spans="1:31" ht="15.75" x14ac:dyDescent="0.25">
      <c r="A2415" s="11" t="s">
        <v>173</v>
      </c>
      <c r="B2415" s="11" t="s">
        <v>2596</v>
      </c>
      <c r="C2415" s="11">
        <v>103</v>
      </c>
      <c r="D2415" s="11">
        <v>62</v>
      </c>
      <c r="E2415" s="11">
        <v>29.7</v>
      </c>
      <c r="F2415" s="11">
        <v>4.8</v>
      </c>
      <c r="H2415" s="1">
        <v>45895</v>
      </c>
      <c r="I2415" s="2" t="s">
        <v>36</v>
      </c>
      <c r="J2415" s="3">
        <f t="shared" si="389"/>
        <v>24.244999999999997</v>
      </c>
      <c r="K2415" s="29">
        <v>28.78</v>
      </c>
      <c r="L2415" s="31">
        <f t="shared" si="390"/>
        <v>68.57385486441845</v>
      </c>
      <c r="M2415" s="33">
        <f t="shared" si="398"/>
        <v>5.0890000000000004</v>
      </c>
      <c r="N2415" s="36">
        <f t="shared" si="391"/>
        <v>2.3002999041710996E-5</v>
      </c>
      <c r="Q2415" s="19">
        <v>45895</v>
      </c>
      <c r="R2415" s="17">
        <v>0.75694444444444442</v>
      </c>
      <c r="S2415" s="15">
        <v>-5.4550000000000001</v>
      </c>
      <c r="U2415" s="18">
        <v>5.0890000000000004</v>
      </c>
      <c r="W2415" s="24"/>
      <c r="Z2415" s="21">
        <f t="shared" si="392"/>
        <v>3.9550315870828747</v>
      </c>
      <c r="AA2415" s="21">
        <f t="shared" si="393"/>
        <v>2.7121176203681161</v>
      </c>
      <c r="AB2415" s="21">
        <f t="shared" si="394"/>
        <v>0.15698422402333467</v>
      </c>
      <c r="AC2415" s="21">
        <f t="shared" si="395"/>
        <v>0.96</v>
      </c>
      <c r="AD2415" s="22">
        <f t="shared" si="396"/>
        <v>1.8320400000000001E-2</v>
      </c>
      <c r="AE2415" s="22">
        <f t="shared" si="397"/>
        <v>0</v>
      </c>
    </row>
    <row r="2416" spans="1:31" ht="15.75" x14ac:dyDescent="0.25">
      <c r="A2416" s="11" t="s">
        <v>173</v>
      </c>
      <c r="B2416" s="11" t="s">
        <v>2597</v>
      </c>
      <c r="C2416" s="11">
        <v>94</v>
      </c>
      <c r="D2416" s="11">
        <v>64</v>
      </c>
      <c r="E2416" s="11">
        <v>29.5</v>
      </c>
      <c r="F2416" s="11">
        <v>4.3</v>
      </c>
      <c r="H2416" s="1">
        <v>45895</v>
      </c>
      <c r="I2416" s="2" t="s">
        <v>37</v>
      </c>
      <c r="J2416" s="3">
        <f t="shared" si="389"/>
        <v>24.365000000000002</v>
      </c>
      <c r="K2416" s="29">
        <v>28.67</v>
      </c>
      <c r="L2416" s="31">
        <f t="shared" si="390"/>
        <v>69.974272945766387</v>
      </c>
      <c r="M2416" s="33">
        <f t="shared" si="398"/>
        <v>1.7669999999999999</v>
      </c>
      <c r="N2416" s="36">
        <f t="shared" si="391"/>
        <v>2.1640330498847375E-5</v>
      </c>
      <c r="Q2416" s="19">
        <v>45895</v>
      </c>
      <c r="R2416" s="17">
        <v>0.76388888888888884</v>
      </c>
      <c r="S2416" s="15">
        <v>-5.1349999999999998</v>
      </c>
      <c r="U2416" s="18">
        <v>1.7669999999999999</v>
      </c>
      <c r="W2416" s="24"/>
      <c r="Z2416" s="21">
        <f t="shared" si="392"/>
        <v>3.9299181969481256</v>
      </c>
      <c r="AA2416" s="21">
        <f t="shared" si="393"/>
        <v>2.7499316856778226</v>
      </c>
      <c r="AB2416" s="21">
        <f t="shared" si="394"/>
        <v>0.15930468663197667</v>
      </c>
      <c r="AC2416" s="21">
        <f t="shared" si="395"/>
        <v>0.96</v>
      </c>
      <c r="AD2416" s="22">
        <f t="shared" si="396"/>
        <v>6.3612E-3</v>
      </c>
      <c r="AE2416" s="22">
        <f t="shared" si="397"/>
        <v>0</v>
      </c>
    </row>
    <row r="2417" spans="1:31" ht="15.75" x14ac:dyDescent="0.25">
      <c r="A2417" s="11" t="s">
        <v>173</v>
      </c>
      <c r="B2417" s="11" t="s">
        <v>2598</v>
      </c>
      <c r="C2417" s="11">
        <v>90</v>
      </c>
      <c r="D2417" s="11">
        <v>64</v>
      </c>
      <c r="E2417" s="11">
        <v>29.5</v>
      </c>
      <c r="F2417" s="11">
        <v>4.4000000000000004</v>
      </c>
      <c r="H2417" s="1">
        <v>45895</v>
      </c>
      <c r="I2417" s="2" t="s">
        <v>38</v>
      </c>
      <c r="J2417" s="3">
        <f t="shared" si="389"/>
        <v>24.61</v>
      </c>
      <c r="K2417" s="29">
        <v>28.5</v>
      </c>
      <c r="L2417" s="31">
        <f t="shared" si="390"/>
        <v>72.564876655907199</v>
      </c>
      <c r="M2417" s="33">
        <f t="shared" si="398"/>
        <v>0.42599999999999999</v>
      </c>
      <c r="N2417" s="36">
        <f t="shared" si="391"/>
        <v>1.9239516076685594E-5</v>
      </c>
      <c r="Q2417" s="19">
        <v>45895</v>
      </c>
      <c r="R2417" s="17">
        <v>0.77083333333333337</v>
      </c>
      <c r="S2417" s="15">
        <v>-4.8899999999999988</v>
      </c>
      <c r="U2417" s="18">
        <v>0.42599999999999999</v>
      </c>
      <c r="W2417" s="24"/>
      <c r="Z2417" s="21">
        <f t="shared" si="392"/>
        <v>3.891379531185216</v>
      </c>
      <c r="AA2417" s="21">
        <f t="shared" si="393"/>
        <v>2.8237747570177718</v>
      </c>
      <c r="AB2417" s="21">
        <f t="shared" si="394"/>
        <v>0.16379176106571566</v>
      </c>
      <c r="AC2417" s="21">
        <f t="shared" si="395"/>
        <v>0.96</v>
      </c>
      <c r="AD2417" s="22">
        <f t="shared" si="396"/>
        <v>1.5336E-3</v>
      </c>
      <c r="AE2417" s="22">
        <f t="shared" si="397"/>
        <v>0</v>
      </c>
    </row>
    <row r="2418" spans="1:31" ht="15.75" x14ac:dyDescent="0.25">
      <c r="A2418" s="11" t="s">
        <v>173</v>
      </c>
      <c r="B2418" s="11" t="s">
        <v>2599</v>
      </c>
      <c r="C2418" s="11">
        <v>49</v>
      </c>
      <c r="D2418" s="11">
        <v>65</v>
      </c>
      <c r="E2418" s="11">
        <v>29.4</v>
      </c>
      <c r="F2418" s="11">
        <v>4.0999999999999996</v>
      </c>
      <c r="H2418" s="1">
        <v>45895</v>
      </c>
      <c r="I2418" s="2" t="s">
        <v>39</v>
      </c>
      <c r="J2418" s="3">
        <f t="shared" ref="J2418:J2481" si="399">E2418+S2418</f>
        <v>24.69</v>
      </c>
      <c r="K2418" s="29">
        <v>28.57</v>
      </c>
      <c r="L2418" s="31">
        <f t="shared" si="390"/>
        <v>72.66745780264327</v>
      </c>
      <c r="M2418" s="33">
        <f t="shared" si="398"/>
        <v>0.04</v>
      </c>
      <c r="N2418" s="36">
        <f t="shared" si="391"/>
        <v>1.9178922021011269E-5</v>
      </c>
      <c r="Q2418" s="19">
        <v>45895</v>
      </c>
      <c r="R2418" s="17">
        <v>0.77777777777777779</v>
      </c>
      <c r="S2418" s="15">
        <v>-4.7099999999999973</v>
      </c>
      <c r="U2418" s="18">
        <v>0.04</v>
      </c>
      <c r="W2418" s="24"/>
      <c r="Z2418" s="21">
        <f t="shared" si="392"/>
        <v>3.907208374620462</v>
      </c>
      <c r="AA2418" s="21">
        <f t="shared" si="393"/>
        <v>2.8392689968886682</v>
      </c>
      <c r="AB2418" s="21">
        <f t="shared" si="394"/>
        <v>0.1646037871751766</v>
      </c>
      <c r="AC2418" s="21">
        <f t="shared" si="395"/>
        <v>0.96</v>
      </c>
      <c r="AD2418" s="22">
        <f t="shared" si="396"/>
        <v>1.44E-4</v>
      </c>
      <c r="AE2418" s="22">
        <f t="shared" si="397"/>
        <v>0</v>
      </c>
    </row>
    <row r="2419" spans="1:31" ht="15.75" x14ac:dyDescent="0.25">
      <c r="A2419" s="11" t="s">
        <v>173</v>
      </c>
      <c r="B2419" s="11" t="s">
        <v>2600</v>
      </c>
      <c r="C2419" s="11">
        <v>28</v>
      </c>
      <c r="D2419" s="11">
        <v>64</v>
      </c>
      <c r="E2419" s="11">
        <v>29.2</v>
      </c>
      <c r="F2419" s="11">
        <v>4</v>
      </c>
      <c r="H2419" s="1">
        <v>45895</v>
      </c>
      <c r="I2419" s="2" t="s">
        <v>40</v>
      </c>
      <c r="J2419" s="3">
        <f t="shared" si="399"/>
        <v>24.524999999999999</v>
      </c>
      <c r="K2419" s="29">
        <v>28.67</v>
      </c>
      <c r="L2419" s="31">
        <f t="shared" si="390"/>
        <v>71.00283422312468</v>
      </c>
      <c r="M2419" s="33">
        <f t="shared" si="398"/>
        <v>0</v>
      </c>
      <c r="N2419" s="36">
        <f t="shared" si="391"/>
        <v>2.0702015297942389E-5</v>
      </c>
      <c r="Q2419" s="19">
        <v>45895</v>
      </c>
      <c r="R2419" s="17">
        <v>0.78472222222222221</v>
      </c>
      <c r="S2419" s="15">
        <v>-4.6749999999999989</v>
      </c>
      <c r="U2419" s="18">
        <v>0</v>
      </c>
      <c r="W2419" s="24"/>
      <c r="Z2419" s="21">
        <f t="shared" si="392"/>
        <v>3.9299181969481256</v>
      </c>
      <c r="AA2419" s="21">
        <f t="shared" si="393"/>
        <v>2.7903533024834881</v>
      </c>
      <c r="AB2419" s="21">
        <f t="shared" si="394"/>
        <v>0.16164632771052484</v>
      </c>
      <c r="AC2419" s="21">
        <f t="shared" si="395"/>
        <v>0.96</v>
      </c>
      <c r="AD2419" s="22">
        <f t="shared" si="396"/>
        <v>0</v>
      </c>
      <c r="AE2419" s="22">
        <f t="shared" si="397"/>
        <v>0</v>
      </c>
    </row>
    <row r="2420" spans="1:31" ht="15.75" x14ac:dyDescent="0.25">
      <c r="A2420" s="11" t="s">
        <v>173</v>
      </c>
      <c r="B2420" s="11" t="s">
        <v>2601</v>
      </c>
      <c r="C2420" s="11">
        <v>14</v>
      </c>
      <c r="D2420" s="11">
        <v>66</v>
      </c>
      <c r="E2420" s="11">
        <v>29</v>
      </c>
      <c r="F2420" s="11">
        <v>4</v>
      </c>
      <c r="H2420" s="1">
        <v>45895</v>
      </c>
      <c r="I2420" s="2" t="s">
        <v>41</v>
      </c>
      <c r="J2420" s="3">
        <f t="shared" si="399"/>
        <v>24.375</v>
      </c>
      <c r="K2420" s="29">
        <v>28.59</v>
      </c>
      <c r="L2420" s="31">
        <f t="shared" si="390"/>
        <v>70.506286562236497</v>
      </c>
      <c r="M2420" s="33">
        <f t="shared" si="398"/>
        <v>0</v>
      </c>
      <c r="N2420" s="36">
        <f t="shared" si="391"/>
        <v>2.1115710817456399E-5</v>
      </c>
      <c r="Q2420" s="19">
        <v>45895</v>
      </c>
      <c r="R2420" s="17">
        <v>0.79166666666666663</v>
      </c>
      <c r="S2420" s="15">
        <v>-4.6250000000000018</v>
      </c>
      <c r="U2420" s="18">
        <v>0</v>
      </c>
      <c r="W2420" s="24"/>
      <c r="Z2420" s="21">
        <f t="shared" si="392"/>
        <v>3.9117411802731334</v>
      </c>
      <c r="AA2420" s="21">
        <f t="shared" si="393"/>
        <v>2.7580234461363875</v>
      </c>
      <c r="AB2420" s="21">
        <f t="shared" si="394"/>
        <v>0.1598696042326361</v>
      </c>
      <c r="AC2420" s="21">
        <f t="shared" si="395"/>
        <v>0.96</v>
      </c>
      <c r="AD2420" s="22">
        <f t="shared" si="396"/>
        <v>0</v>
      </c>
      <c r="AE2420" s="22">
        <f t="shared" si="397"/>
        <v>0</v>
      </c>
    </row>
    <row r="2421" spans="1:31" ht="15.75" x14ac:dyDescent="0.25">
      <c r="A2421" s="11" t="s">
        <v>173</v>
      </c>
      <c r="B2421" s="11" t="s">
        <v>2602</v>
      </c>
      <c r="C2421" s="11">
        <v>5</v>
      </c>
      <c r="D2421" s="11">
        <v>66</v>
      </c>
      <c r="E2421" s="11">
        <v>28.9</v>
      </c>
      <c r="F2421" s="11">
        <v>3</v>
      </c>
      <c r="H2421" s="1">
        <v>45895</v>
      </c>
      <c r="I2421" s="2" t="s">
        <v>42</v>
      </c>
      <c r="J2421" s="3">
        <f t="shared" si="399"/>
        <v>24.24</v>
      </c>
      <c r="K2421" s="29">
        <v>28.43</v>
      </c>
      <c r="L2421" s="31">
        <f t="shared" si="390"/>
        <v>70.57580838317763</v>
      </c>
      <c r="M2421" s="33">
        <f t="shared" si="398"/>
        <v>0</v>
      </c>
      <c r="N2421" s="36">
        <f t="shared" si="391"/>
        <v>2.0978504589745267E-5</v>
      </c>
      <c r="Q2421" s="19">
        <v>45895</v>
      </c>
      <c r="R2421" s="17">
        <v>0.79861111111111116</v>
      </c>
      <c r="S2421" s="15">
        <v>-4.66</v>
      </c>
      <c r="U2421" s="18">
        <v>0</v>
      </c>
      <c r="W2421" s="24"/>
      <c r="Z2421" s="21">
        <f t="shared" si="392"/>
        <v>3.8756065246070421</v>
      </c>
      <c r="AA2421" s="21">
        <f t="shared" si="393"/>
        <v>2.7352406344925959</v>
      </c>
      <c r="AB2421" s="21">
        <f t="shared" si="394"/>
        <v>0.15873997906324305</v>
      </c>
      <c r="AC2421" s="21">
        <f t="shared" si="395"/>
        <v>0.96</v>
      </c>
      <c r="AD2421" s="22">
        <f t="shared" si="396"/>
        <v>0</v>
      </c>
      <c r="AE2421" s="22">
        <f t="shared" si="397"/>
        <v>0</v>
      </c>
    </row>
    <row r="2422" spans="1:31" ht="15.75" x14ac:dyDescent="0.25">
      <c r="A2422" s="11" t="s">
        <v>173</v>
      </c>
      <c r="B2422" s="11" t="s">
        <v>2603</v>
      </c>
      <c r="C2422" s="11">
        <v>0</v>
      </c>
      <c r="D2422" s="11">
        <v>66</v>
      </c>
      <c r="E2422" s="11">
        <v>28.8</v>
      </c>
      <c r="F2422" s="11">
        <v>3.1</v>
      </c>
      <c r="H2422" s="1">
        <v>45895</v>
      </c>
      <c r="I2422" s="2" t="s">
        <v>43</v>
      </c>
      <c r="J2422" s="3">
        <f t="shared" si="399"/>
        <v>24.28</v>
      </c>
      <c r="K2422" s="29">
        <v>28.4</v>
      </c>
      <c r="L2422" s="31">
        <f t="shared" si="390"/>
        <v>71.012186196166496</v>
      </c>
      <c r="M2422" s="33">
        <f t="shared" si="398"/>
        <v>0</v>
      </c>
      <c r="N2422" s="36">
        <f t="shared" si="391"/>
        <v>2.0571502009070208E-5</v>
      </c>
      <c r="Q2422" s="19">
        <v>45895</v>
      </c>
      <c r="R2422" s="17">
        <v>0.80555555555555558</v>
      </c>
      <c r="S2422" s="15">
        <v>-4.5200000000000014</v>
      </c>
      <c r="U2422" s="18">
        <v>0</v>
      </c>
      <c r="W2422" s="24"/>
      <c r="Z2422" s="21">
        <f t="shared" si="392"/>
        <v>3.868863716528768</v>
      </c>
      <c r="AA2422" s="21">
        <f t="shared" si="393"/>
        <v>2.7473647060573358</v>
      </c>
      <c r="AB2422" s="21">
        <f t="shared" si="394"/>
        <v>0.1594796081989765</v>
      </c>
      <c r="AC2422" s="21">
        <f t="shared" si="395"/>
        <v>0.96</v>
      </c>
      <c r="AD2422" s="22">
        <f t="shared" si="396"/>
        <v>0</v>
      </c>
      <c r="AE2422" s="22">
        <f t="shared" si="397"/>
        <v>0</v>
      </c>
    </row>
    <row r="2423" spans="1:31" ht="15.75" x14ac:dyDescent="0.25">
      <c r="A2423" s="11" t="s">
        <v>173</v>
      </c>
      <c r="B2423" s="11" t="s">
        <v>2604</v>
      </c>
      <c r="C2423" s="11">
        <v>0</v>
      </c>
      <c r="D2423" s="11">
        <v>65</v>
      </c>
      <c r="E2423" s="11">
        <v>28.7</v>
      </c>
      <c r="F2423" s="11">
        <v>3.3</v>
      </c>
      <c r="H2423" s="1">
        <v>45895</v>
      </c>
      <c r="I2423" s="2" t="s">
        <v>44</v>
      </c>
      <c r="J2423" s="3">
        <f t="shared" si="399"/>
        <v>24.37</v>
      </c>
      <c r="K2423" s="29">
        <v>28.16</v>
      </c>
      <c r="L2423" s="31">
        <f t="shared" si="390"/>
        <v>73.04083937087006</v>
      </c>
      <c r="M2423" s="33">
        <f t="shared" si="398"/>
        <v>0</v>
      </c>
      <c r="N2423" s="36">
        <f t="shared" si="391"/>
        <v>1.8686385923166485E-5</v>
      </c>
      <c r="Q2423" s="19">
        <v>45895</v>
      </c>
      <c r="R2423" s="17">
        <v>0.8125</v>
      </c>
      <c r="S2423" s="15">
        <v>-4.3299999999999983</v>
      </c>
      <c r="U2423" s="18">
        <v>0</v>
      </c>
      <c r="W2423" s="24"/>
      <c r="Z2423" s="21">
        <f t="shared" si="392"/>
        <v>3.8152878060928974</v>
      </c>
      <c r="AA2423" s="21">
        <f t="shared" si="393"/>
        <v>2.7867182379847053</v>
      </c>
      <c r="AB2423" s="21">
        <f t="shared" si="394"/>
        <v>0.16205664135157702</v>
      </c>
      <c r="AC2423" s="21">
        <f t="shared" si="395"/>
        <v>0.96</v>
      </c>
      <c r="AD2423" s="22">
        <f t="shared" si="396"/>
        <v>0</v>
      </c>
      <c r="AE2423" s="22">
        <f t="shared" si="397"/>
        <v>0</v>
      </c>
    </row>
    <row r="2424" spans="1:31" ht="15.75" x14ac:dyDescent="0.25">
      <c r="A2424" s="11" t="s">
        <v>173</v>
      </c>
      <c r="B2424" s="11" t="s">
        <v>2605</v>
      </c>
      <c r="C2424" s="11">
        <v>0</v>
      </c>
      <c r="D2424" s="11">
        <v>67</v>
      </c>
      <c r="E2424" s="11">
        <v>28.6</v>
      </c>
      <c r="F2424" s="11">
        <v>3.5</v>
      </c>
      <c r="H2424" s="1">
        <v>45895</v>
      </c>
      <c r="I2424" s="2" t="s">
        <v>45</v>
      </c>
      <c r="J2424" s="3">
        <f t="shared" si="399"/>
        <v>24.37</v>
      </c>
      <c r="K2424" s="29">
        <v>28.13</v>
      </c>
      <c r="L2424" s="31">
        <f t="shared" si="390"/>
        <v>73.223270678899013</v>
      </c>
      <c r="M2424" s="33">
        <f t="shared" si="398"/>
        <v>0</v>
      </c>
      <c r="N2424" s="36">
        <f t="shared" si="391"/>
        <v>1.8517652139069084E-5</v>
      </c>
      <c r="Q2424" s="19">
        <v>45895</v>
      </c>
      <c r="R2424" s="17">
        <v>0.81944444444444442</v>
      </c>
      <c r="S2424" s="15">
        <v>-4.2300000000000004</v>
      </c>
      <c r="U2424" s="18">
        <v>0</v>
      </c>
      <c r="W2424" s="24"/>
      <c r="Z2424" s="21">
        <f t="shared" si="392"/>
        <v>3.8086364423303167</v>
      </c>
      <c r="AA2424" s="21">
        <f t="shared" si="393"/>
        <v>2.7888081713427173</v>
      </c>
      <c r="AB2424" s="21">
        <f t="shared" si="394"/>
        <v>0.16221483988080776</v>
      </c>
      <c r="AC2424" s="21">
        <f t="shared" si="395"/>
        <v>0.96</v>
      </c>
      <c r="AD2424" s="22">
        <f t="shared" si="396"/>
        <v>0</v>
      </c>
      <c r="AE2424" s="22">
        <f t="shared" si="397"/>
        <v>0</v>
      </c>
    </row>
    <row r="2425" spans="1:31" ht="15.75" x14ac:dyDescent="0.25">
      <c r="A2425" s="11" t="s">
        <v>173</v>
      </c>
      <c r="B2425" s="11" t="s">
        <v>2606</v>
      </c>
      <c r="C2425" s="11">
        <v>0</v>
      </c>
      <c r="D2425" s="11">
        <v>67</v>
      </c>
      <c r="E2425" s="11">
        <v>28.6</v>
      </c>
      <c r="F2425" s="11">
        <v>2.8</v>
      </c>
      <c r="H2425" s="1">
        <v>45895</v>
      </c>
      <c r="I2425" s="2" t="s">
        <v>46</v>
      </c>
      <c r="J2425" s="3">
        <f t="shared" si="399"/>
        <v>24.46</v>
      </c>
      <c r="K2425" s="29">
        <v>28.08</v>
      </c>
      <c r="L2425" s="31">
        <f t="shared" si="390"/>
        <v>74.126475226834259</v>
      </c>
      <c r="M2425" s="33">
        <f t="shared" si="398"/>
        <v>0</v>
      </c>
      <c r="N2425" s="36">
        <f t="shared" si="391"/>
        <v>1.7731102785685413E-5</v>
      </c>
      <c r="Q2425" s="19">
        <v>45895</v>
      </c>
      <c r="R2425" s="17">
        <v>0.82638888888888884</v>
      </c>
      <c r="S2425" s="15">
        <v>-4.1400000000000006</v>
      </c>
      <c r="U2425" s="18">
        <v>0</v>
      </c>
      <c r="W2425" s="24"/>
      <c r="Z2425" s="21">
        <f t="shared" si="392"/>
        <v>3.7975732649324896</v>
      </c>
      <c r="AA2425" s="21">
        <f t="shared" si="393"/>
        <v>2.8150072054510629</v>
      </c>
      <c r="AB2425" s="21">
        <f t="shared" si="394"/>
        <v>0.16380044805859389</v>
      </c>
      <c r="AC2425" s="21">
        <f t="shared" si="395"/>
        <v>0.96</v>
      </c>
      <c r="AD2425" s="22">
        <f t="shared" si="396"/>
        <v>0</v>
      </c>
      <c r="AE2425" s="22">
        <f t="shared" si="397"/>
        <v>0</v>
      </c>
    </row>
    <row r="2426" spans="1:31" ht="15.75" x14ac:dyDescent="0.25">
      <c r="A2426" s="11" t="s">
        <v>173</v>
      </c>
      <c r="B2426" s="11" t="s">
        <v>2607</v>
      </c>
      <c r="C2426" s="11">
        <v>0</v>
      </c>
      <c r="D2426" s="11">
        <v>67</v>
      </c>
      <c r="E2426" s="11">
        <v>28.6</v>
      </c>
      <c r="F2426" s="11">
        <v>2</v>
      </c>
      <c r="H2426" s="1">
        <v>45895</v>
      </c>
      <c r="I2426" s="2" t="s">
        <v>47</v>
      </c>
      <c r="J2426" s="3">
        <f t="shared" si="399"/>
        <v>24.475000000000001</v>
      </c>
      <c r="K2426" s="29">
        <v>28.01</v>
      </c>
      <c r="L2426" s="31">
        <f t="shared" si="390"/>
        <v>74.658374055388606</v>
      </c>
      <c r="M2426" s="33">
        <f t="shared" si="398"/>
        <v>0</v>
      </c>
      <c r="N2426" s="36">
        <f t="shared" si="391"/>
        <v>1.7259273601889685E-5</v>
      </c>
      <c r="Q2426" s="19">
        <v>45895</v>
      </c>
      <c r="R2426" s="17">
        <v>0.83333333333333337</v>
      </c>
      <c r="S2426" s="15">
        <v>-4.125</v>
      </c>
      <c r="U2426" s="18">
        <v>0</v>
      </c>
      <c r="W2426" s="24"/>
      <c r="Z2426" s="21">
        <f t="shared" si="392"/>
        <v>3.7821318171194234</v>
      </c>
      <c r="AA2426" s="21">
        <f t="shared" si="393"/>
        <v>2.8236781192928855</v>
      </c>
      <c r="AB2426" s="21">
        <f t="shared" si="394"/>
        <v>0.16439170633632194</v>
      </c>
      <c r="AC2426" s="21">
        <f t="shared" si="395"/>
        <v>0.96</v>
      </c>
      <c r="AD2426" s="22">
        <f t="shared" si="396"/>
        <v>0</v>
      </c>
      <c r="AE2426" s="22">
        <f t="shared" si="397"/>
        <v>0</v>
      </c>
    </row>
    <row r="2427" spans="1:31" ht="15.75" x14ac:dyDescent="0.25">
      <c r="A2427" s="11" t="s">
        <v>173</v>
      </c>
      <c r="B2427" s="11" t="s">
        <v>2608</v>
      </c>
      <c r="C2427" s="11">
        <v>0</v>
      </c>
      <c r="D2427" s="11">
        <v>67</v>
      </c>
      <c r="E2427" s="11">
        <v>28.6</v>
      </c>
      <c r="F2427" s="11">
        <v>3.1</v>
      </c>
      <c r="H2427" s="1">
        <v>45895</v>
      </c>
      <c r="I2427" s="2" t="s">
        <v>48</v>
      </c>
      <c r="J2427" s="3">
        <f t="shared" si="399"/>
        <v>24.410000000000004</v>
      </c>
      <c r="K2427" s="29">
        <v>27.93</v>
      </c>
      <c r="L2427" s="31">
        <f t="shared" si="390"/>
        <v>74.718811942309571</v>
      </c>
      <c r="M2427" s="33">
        <f t="shared" si="398"/>
        <v>0</v>
      </c>
      <c r="N2427" s="36">
        <f t="shared" si="391"/>
        <v>1.7179081521168525E-5</v>
      </c>
      <c r="Q2427" s="19">
        <v>45895</v>
      </c>
      <c r="R2427" s="17">
        <v>0.84027777777777779</v>
      </c>
      <c r="S2427" s="15">
        <v>-4.1899999999999995</v>
      </c>
      <c r="U2427" s="18">
        <v>0</v>
      </c>
      <c r="W2427" s="24"/>
      <c r="Z2427" s="21">
        <f t="shared" si="392"/>
        <v>3.7645514015450381</v>
      </c>
      <c r="AA2427" s="21">
        <f t="shared" si="393"/>
        <v>2.8128280821920164</v>
      </c>
      <c r="AB2427" s="21">
        <f t="shared" si="394"/>
        <v>0.16385883120209579</v>
      </c>
      <c r="AC2427" s="21">
        <f t="shared" si="395"/>
        <v>0.96</v>
      </c>
      <c r="AD2427" s="22">
        <f t="shared" si="396"/>
        <v>0</v>
      </c>
      <c r="AE2427" s="22">
        <f t="shared" si="397"/>
        <v>0</v>
      </c>
    </row>
    <row r="2428" spans="1:31" ht="15.75" x14ac:dyDescent="0.25">
      <c r="A2428" s="11" t="s">
        <v>173</v>
      </c>
      <c r="B2428" s="11" t="s">
        <v>2609</v>
      </c>
      <c r="C2428" s="11">
        <v>0</v>
      </c>
      <c r="D2428" s="11">
        <v>67</v>
      </c>
      <c r="E2428" s="11">
        <v>28.6</v>
      </c>
      <c r="F2428" s="11">
        <v>3.6</v>
      </c>
      <c r="H2428" s="1">
        <v>45895</v>
      </c>
      <c r="I2428" s="2" t="s">
        <v>49</v>
      </c>
      <c r="J2428" s="3">
        <f t="shared" si="399"/>
        <v>24.480000000000004</v>
      </c>
      <c r="K2428" s="29">
        <v>27.83</v>
      </c>
      <c r="L2428" s="31">
        <f t="shared" si="390"/>
        <v>75.814341441004004</v>
      </c>
      <c r="M2428" s="33">
        <f t="shared" si="398"/>
        <v>0</v>
      </c>
      <c r="N2428" s="36">
        <f t="shared" si="391"/>
        <v>1.6243401025313577E-5</v>
      </c>
      <c r="Q2428" s="19">
        <v>45895</v>
      </c>
      <c r="R2428" s="17">
        <v>0.84722222222222221</v>
      </c>
      <c r="S2428" s="15">
        <v>-4.1199999999999992</v>
      </c>
      <c r="U2428" s="18">
        <v>0</v>
      </c>
      <c r="W2428" s="24"/>
      <c r="Z2428" s="21">
        <f t="shared" si="392"/>
        <v>3.742675956233704</v>
      </c>
      <c r="AA2428" s="21">
        <f t="shared" si="393"/>
        <v>2.8374851284893818</v>
      </c>
      <c r="AB2428" s="21">
        <f t="shared" si="394"/>
        <v>0.16541991923840979</v>
      </c>
      <c r="AC2428" s="21">
        <f t="shared" si="395"/>
        <v>0.96</v>
      </c>
      <c r="AD2428" s="22">
        <f t="shared" si="396"/>
        <v>0</v>
      </c>
      <c r="AE2428" s="22">
        <f t="shared" si="397"/>
        <v>0</v>
      </c>
    </row>
    <row r="2429" spans="1:31" ht="15.75" x14ac:dyDescent="0.25">
      <c r="A2429" s="11" t="s">
        <v>173</v>
      </c>
      <c r="B2429" s="11" t="s">
        <v>2610</v>
      </c>
      <c r="C2429" s="11">
        <v>0</v>
      </c>
      <c r="D2429" s="11">
        <v>68</v>
      </c>
      <c r="E2429" s="11">
        <v>28.4</v>
      </c>
      <c r="F2429" s="11">
        <v>3.4</v>
      </c>
      <c r="H2429" s="1">
        <v>45895</v>
      </c>
      <c r="I2429" s="2" t="s">
        <v>50</v>
      </c>
      <c r="J2429" s="3">
        <f t="shared" si="399"/>
        <v>24.4</v>
      </c>
      <c r="K2429" s="29">
        <v>27.93</v>
      </c>
      <c r="L2429" s="31">
        <f t="shared" si="390"/>
        <v>74.651788232616966</v>
      </c>
      <c r="M2429" s="33">
        <f t="shared" si="398"/>
        <v>0</v>
      </c>
      <c r="N2429" s="36">
        <f t="shared" si="391"/>
        <v>1.7234733161362646E-5</v>
      </c>
      <c r="Q2429" s="19">
        <v>45895</v>
      </c>
      <c r="R2429" s="17">
        <v>0.85416666666666663</v>
      </c>
      <c r="S2429" s="15">
        <v>-4</v>
      </c>
      <c r="U2429" s="18">
        <v>0</v>
      </c>
      <c r="W2429" s="24"/>
      <c r="Z2429" s="21">
        <f t="shared" si="392"/>
        <v>3.7645514015450381</v>
      </c>
      <c r="AA2429" s="21">
        <f t="shared" si="393"/>
        <v>2.810304940189416</v>
      </c>
      <c r="AB2429" s="21">
        <f t="shared" si="394"/>
        <v>0.16371184777921244</v>
      </c>
      <c r="AC2429" s="21">
        <f t="shared" si="395"/>
        <v>0.96</v>
      </c>
      <c r="AD2429" s="22">
        <f t="shared" si="396"/>
        <v>0</v>
      </c>
      <c r="AE2429" s="22">
        <f t="shared" si="397"/>
        <v>0</v>
      </c>
    </row>
    <row r="2430" spans="1:31" ht="15.75" x14ac:dyDescent="0.25">
      <c r="A2430" s="11" t="s">
        <v>173</v>
      </c>
      <c r="B2430" s="11" t="s">
        <v>2611</v>
      </c>
      <c r="C2430" s="11">
        <v>0</v>
      </c>
      <c r="D2430" s="11">
        <v>68</v>
      </c>
      <c r="E2430" s="11">
        <v>28.3</v>
      </c>
      <c r="F2430" s="11">
        <v>3.3</v>
      </c>
      <c r="H2430" s="1">
        <v>45895</v>
      </c>
      <c r="I2430" s="2" t="s">
        <v>51</v>
      </c>
      <c r="J2430" s="3">
        <f t="shared" si="399"/>
        <v>24.360000000000003</v>
      </c>
      <c r="K2430" s="29">
        <v>27.82</v>
      </c>
      <c r="L2430" s="31">
        <f t="shared" si="390"/>
        <v>75.067225337886654</v>
      </c>
      <c r="M2430" s="33">
        <f t="shared" si="398"/>
        <v>0</v>
      </c>
      <c r="N2430" s="36">
        <f t="shared" si="391"/>
        <v>1.6850446241331501E-5</v>
      </c>
      <c r="Q2430" s="19">
        <v>45895</v>
      </c>
      <c r="R2430" s="17">
        <v>0.86111111111111116</v>
      </c>
      <c r="S2430" s="15">
        <v>-3.9399999999999977</v>
      </c>
      <c r="U2430" s="18">
        <v>0</v>
      </c>
      <c r="W2430" s="24"/>
      <c r="Z2430" s="21">
        <f t="shared" si="392"/>
        <v>3.7404945108531304</v>
      </c>
      <c r="AA2430" s="21">
        <f t="shared" si="393"/>
        <v>2.8078854432134008</v>
      </c>
      <c r="AB2430" s="21">
        <f t="shared" si="394"/>
        <v>0.16370666351175811</v>
      </c>
      <c r="AC2430" s="21">
        <f t="shared" si="395"/>
        <v>0.96</v>
      </c>
      <c r="AD2430" s="22">
        <f t="shared" si="396"/>
        <v>0</v>
      </c>
      <c r="AE2430" s="22">
        <f t="shared" si="397"/>
        <v>0</v>
      </c>
    </row>
    <row r="2431" spans="1:31" ht="15.75" x14ac:dyDescent="0.25">
      <c r="A2431" s="11" t="s">
        <v>173</v>
      </c>
      <c r="B2431" s="11" t="s">
        <v>2612</v>
      </c>
      <c r="C2431" s="11">
        <v>0</v>
      </c>
      <c r="D2431" s="11">
        <v>68</v>
      </c>
      <c r="E2431" s="11">
        <v>28.3</v>
      </c>
      <c r="F2431" s="11">
        <v>2.8</v>
      </c>
      <c r="H2431" s="1">
        <v>45895</v>
      </c>
      <c r="I2431" s="2" t="s">
        <v>52</v>
      </c>
      <c r="J2431" s="3">
        <f t="shared" si="399"/>
        <v>24.355000000000004</v>
      </c>
      <c r="K2431" s="29">
        <v>27.77</v>
      </c>
      <c r="L2431" s="31">
        <f t="shared" si="390"/>
        <v>75.346057831797552</v>
      </c>
      <c r="M2431" s="33">
        <f t="shared" si="398"/>
        <v>0</v>
      </c>
      <c r="N2431" s="36">
        <f t="shared" si="391"/>
        <v>1.6603557821714059E-5</v>
      </c>
      <c r="Q2431" s="19">
        <v>45895</v>
      </c>
      <c r="R2431" s="17">
        <v>0.86805555555555558</v>
      </c>
      <c r="S2431" s="15">
        <v>-3.9449999999999985</v>
      </c>
      <c r="U2431" s="18">
        <v>0</v>
      </c>
      <c r="W2431" s="24"/>
      <c r="Z2431" s="21">
        <f t="shared" si="392"/>
        <v>3.7296038801964948</v>
      </c>
      <c r="AA2431" s="21">
        <f t="shared" si="393"/>
        <v>2.8101094964698166</v>
      </c>
      <c r="AB2431" s="21">
        <f t="shared" si="394"/>
        <v>0.16389814584864948</v>
      </c>
      <c r="AC2431" s="21">
        <f t="shared" si="395"/>
        <v>0.96</v>
      </c>
      <c r="AD2431" s="22">
        <f t="shared" si="396"/>
        <v>0</v>
      </c>
      <c r="AE2431" s="22">
        <f t="shared" si="397"/>
        <v>0</v>
      </c>
    </row>
    <row r="2432" spans="1:31" ht="15.75" x14ac:dyDescent="0.25">
      <c r="A2432" s="11" t="s">
        <v>173</v>
      </c>
      <c r="B2432" s="11" t="s">
        <v>2613</v>
      </c>
      <c r="C2432" s="11">
        <v>0</v>
      </c>
      <c r="D2432" s="11">
        <v>68</v>
      </c>
      <c r="E2432" s="11">
        <v>28.2</v>
      </c>
      <c r="F2432" s="11">
        <v>2.6</v>
      </c>
      <c r="H2432" s="1">
        <v>45895</v>
      </c>
      <c r="I2432" s="2" t="s">
        <v>53</v>
      </c>
      <c r="J2432" s="3">
        <f t="shared" si="399"/>
        <v>24.14</v>
      </c>
      <c r="K2432" s="29">
        <v>27.66</v>
      </c>
      <c r="L2432" s="31">
        <f t="shared" si="390"/>
        <v>74.582858536344915</v>
      </c>
      <c r="M2432" s="33">
        <f t="shared" si="398"/>
        <v>0</v>
      </c>
      <c r="N2432" s="36">
        <f t="shared" si="391"/>
        <v>1.7190104994955092E-5</v>
      </c>
      <c r="Q2432" s="19">
        <v>45895</v>
      </c>
      <c r="R2432" s="17">
        <v>0.875</v>
      </c>
      <c r="S2432" s="15">
        <v>-4.0599999999999987</v>
      </c>
      <c r="U2432" s="18">
        <v>0</v>
      </c>
      <c r="W2432" s="24"/>
      <c r="Z2432" s="21">
        <f t="shared" si="392"/>
        <v>3.7057416223068582</v>
      </c>
      <c r="AA2432" s="21">
        <f t="shared" si="393"/>
        <v>2.7638480318875773</v>
      </c>
      <c r="AB2432" s="21">
        <f t="shared" si="394"/>
        <v>0.16133384484231816</v>
      </c>
      <c r="AC2432" s="21">
        <f t="shared" si="395"/>
        <v>0.96</v>
      </c>
      <c r="AD2432" s="22">
        <f t="shared" si="396"/>
        <v>0</v>
      </c>
      <c r="AE2432" s="22">
        <f t="shared" si="397"/>
        <v>0</v>
      </c>
    </row>
    <row r="2433" spans="1:31" ht="15.75" x14ac:dyDescent="0.25">
      <c r="A2433" s="11" t="s">
        <v>173</v>
      </c>
      <c r="B2433" s="11" t="s">
        <v>2614</v>
      </c>
      <c r="C2433" s="11">
        <v>0</v>
      </c>
      <c r="D2433" s="11">
        <v>68</v>
      </c>
      <c r="E2433" s="11">
        <v>28.1</v>
      </c>
      <c r="F2433" s="11">
        <v>2.4</v>
      </c>
      <c r="H2433" s="1">
        <v>45895</v>
      </c>
      <c r="I2433" s="2" t="s">
        <v>54</v>
      </c>
      <c r="J2433" s="3">
        <f t="shared" si="399"/>
        <v>23.92</v>
      </c>
      <c r="K2433" s="29">
        <v>27.47</v>
      </c>
      <c r="L2433" s="31">
        <f t="shared" si="390"/>
        <v>74.283189651756416</v>
      </c>
      <c r="M2433" s="33">
        <f t="shared" si="398"/>
        <v>0</v>
      </c>
      <c r="N2433" s="36">
        <f t="shared" si="391"/>
        <v>1.7365218451231358E-5</v>
      </c>
      <c r="Q2433" s="19">
        <v>45895</v>
      </c>
      <c r="R2433" s="17">
        <v>0.88194444444444442</v>
      </c>
      <c r="S2433" s="15">
        <v>-4.1800000000000015</v>
      </c>
      <c r="U2433" s="18">
        <v>0</v>
      </c>
      <c r="W2433" s="24"/>
      <c r="Z2433" s="21">
        <f t="shared" si="392"/>
        <v>3.6648379995719389</v>
      </c>
      <c r="AA2433" s="21">
        <f t="shared" si="393"/>
        <v>2.7223585616516597</v>
      </c>
      <c r="AB2433" s="21">
        <f t="shared" si="394"/>
        <v>0.15914013741382671</v>
      </c>
      <c r="AC2433" s="21">
        <f t="shared" si="395"/>
        <v>0.96</v>
      </c>
      <c r="AD2433" s="22">
        <f t="shared" si="396"/>
        <v>0</v>
      </c>
      <c r="AE2433" s="22">
        <f t="shared" si="397"/>
        <v>0</v>
      </c>
    </row>
    <row r="2434" spans="1:31" ht="15.75" x14ac:dyDescent="0.25">
      <c r="A2434" s="11" t="s">
        <v>173</v>
      </c>
      <c r="B2434" s="11" t="s">
        <v>2615</v>
      </c>
      <c r="C2434" s="11">
        <v>0</v>
      </c>
      <c r="D2434" s="11">
        <v>69</v>
      </c>
      <c r="E2434" s="11">
        <v>28.1</v>
      </c>
      <c r="F2434" s="11">
        <v>2.5</v>
      </c>
      <c r="H2434" s="1">
        <v>45895</v>
      </c>
      <c r="I2434" s="2" t="s">
        <v>55</v>
      </c>
      <c r="J2434" s="3">
        <f t="shared" si="399"/>
        <v>24.01</v>
      </c>
      <c r="K2434" s="29">
        <v>27.53</v>
      </c>
      <c r="L2434" s="31">
        <f t="shared" si="390"/>
        <v>74.516731516415049</v>
      </c>
      <c r="M2434" s="33">
        <f t="shared" si="398"/>
        <v>0</v>
      </c>
      <c r="N2434" s="36">
        <f t="shared" si="391"/>
        <v>1.7195394657195244E-5</v>
      </c>
      <c r="Q2434" s="19">
        <v>45895</v>
      </c>
      <c r="R2434" s="17">
        <v>0.88888888888888884</v>
      </c>
      <c r="S2434" s="15">
        <v>-4.09</v>
      </c>
      <c r="U2434" s="18">
        <v>0</v>
      </c>
      <c r="W2434" s="24"/>
      <c r="Z2434" s="21">
        <f t="shared" si="392"/>
        <v>3.6777122471529813</v>
      </c>
      <c r="AA2434" s="21">
        <f t="shared" si="393"/>
        <v>2.7405109611573018</v>
      </c>
      <c r="AB2434" s="21">
        <f t="shared" si="394"/>
        <v>0.16012868473618169</v>
      </c>
      <c r="AC2434" s="21">
        <f t="shared" si="395"/>
        <v>0.96</v>
      </c>
      <c r="AD2434" s="22">
        <f t="shared" si="396"/>
        <v>0</v>
      </c>
      <c r="AE2434" s="22">
        <f t="shared" si="397"/>
        <v>0</v>
      </c>
    </row>
    <row r="2435" spans="1:31" ht="15.75" x14ac:dyDescent="0.25">
      <c r="A2435" s="11" t="s">
        <v>173</v>
      </c>
      <c r="B2435" s="11" t="s">
        <v>2616</v>
      </c>
      <c r="C2435" s="11">
        <v>0</v>
      </c>
      <c r="D2435" s="11">
        <v>69</v>
      </c>
      <c r="E2435" s="11">
        <v>28</v>
      </c>
      <c r="F2435" s="11">
        <v>3</v>
      </c>
      <c r="H2435" s="1">
        <v>45895</v>
      </c>
      <c r="I2435" s="2" t="s">
        <v>56</v>
      </c>
      <c r="J2435" s="3">
        <f t="shared" si="399"/>
        <v>23.924999999999997</v>
      </c>
      <c r="K2435" s="29">
        <v>27.37</v>
      </c>
      <c r="L2435" s="31">
        <f t="shared" ref="L2435:L2498" si="400">100*(22.1*10^6*10^((4.4-6.24*((J2435+273.2)/1000)+9.95*((J2435+273.2)/1000)^2-5.15*((J2435+273.5)/1000)^3)*(1-647.3/(J2435+273.2)))-101325*((K2435-J2435)/1514)*(1+J2435/873))/(22.1*10^6*10^((4.4-6.24*((K2435+273.2)/1000)+9.95*((K2435+273.2)/1000)^2-5.15*((K2435+273.5)/1000)^3)*(1-647.3/(K2435+273.2))))</f>
        <v>74.943988293413469</v>
      </c>
      <c r="M2435" s="33">
        <f t="shared" si="398"/>
        <v>0</v>
      </c>
      <c r="N2435" s="36">
        <f t="shared" ref="N2435:N2498" si="401">(0.408*AB2435*(AE2435-$Y$7)+$Y$6*($Y$6/(K2435+273))*$Y$8*(Z2435-AA2435))/(AB2435+$Y$6*(1+AC2435*$Y$8))</f>
        <v>1.6784998896369002E-5</v>
      </c>
      <c r="Q2435" s="19">
        <v>45895</v>
      </c>
      <c r="R2435" s="17">
        <v>0.89583333333333337</v>
      </c>
      <c r="S2435" s="15">
        <v>-4.0750000000000011</v>
      </c>
      <c r="U2435" s="18">
        <v>0</v>
      </c>
      <c r="W2435" s="24"/>
      <c r="Z2435" s="21">
        <f t="shared" ref="Z2435:Z2498" si="402">0.6108*EXP(17.27*K2435/(K2435+237.3))</f>
        <v>3.6434681197566223</v>
      </c>
      <c r="AA2435" s="21">
        <f t="shared" ref="AA2435:AA2498" si="403">(L2435/100)*Z2435</f>
        <v>2.730560321144655</v>
      </c>
      <c r="AB2435" s="21">
        <f t="shared" ref="AB2435:AB2498" si="404">(4098*AA2435)/((K2435+237.3)^2)</f>
        <v>0.15974022592887363</v>
      </c>
      <c r="AC2435" s="21">
        <f t="shared" ref="AC2435:AC2498" si="405">IF(M2435&gt;10,0.24,0.96)</f>
        <v>0.96</v>
      </c>
      <c r="AD2435" s="22">
        <f t="shared" ref="AD2435:AD2498" si="406">M2435*3600/1000000</f>
        <v>0</v>
      </c>
      <c r="AE2435" s="22">
        <f t="shared" ref="AE2435:AE2498" si="407">IF(M2435&gt;10,(1-$Y$4)*AD2435,0)</f>
        <v>0</v>
      </c>
    </row>
    <row r="2436" spans="1:31" ht="15.75" x14ac:dyDescent="0.25">
      <c r="A2436" s="11" t="s">
        <v>173</v>
      </c>
      <c r="B2436" s="11" t="s">
        <v>2617</v>
      </c>
      <c r="C2436" s="11">
        <v>0</v>
      </c>
      <c r="D2436" s="11">
        <v>69</v>
      </c>
      <c r="E2436" s="11">
        <v>28</v>
      </c>
      <c r="F2436" s="11">
        <v>3.1</v>
      </c>
      <c r="H2436" s="1">
        <v>45895</v>
      </c>
      <c r="I2436" s="2" t="s">
        <v>57</v>
      </c>
      <c r="J2436" s="3">
        <f t="shared" si="399"/>
        <v>24.11</v>
      </c>
      <c r="K2436" s="29">
        <v>27.26</v>
      </c>
      <c r="L2436" s="31">
        <f t="shared" si="400"/>
        <v>76.910271683563039</v>
      </c>
      <c r="M2436" s="33">
        <f t="shared" si="398"/>
        <v>0</v>
      </c>
      <c r="N2436" s="36">
        <f t="shared" si="401"/>
        <v>1.5172605418585417E-5</v>
      </c>
      <c r="Q2436" s="19">
        <v>45895</v>
      </c>
      <c r="R2436" s="17">
        <v>0.90277777777777779</v>
      </c>
      <c r="S2436" s="15">
        <v>-3.8900000000000006</v>
      </c>
      <c r="U2436" s="18">
        <v>0</v>
      </c>
      <c r="W2436" s="24"/>
      <c r="Z2436" s="21">
        <f t="shared" si="402"/>
        <v>3.6200866621198764</v>
      </c>
      <c r="AA2436" s="21">
        <f t="shared" si="403"/>
        <v>2.7842184870168256</v>
      </c>
      <c r="AB2436" s="21">
        <f t="shared" si="404"/>
        <v>0.16301475030131091</v>
      </c>
      <c r="AC2436" s="21">
        <f t="shared" si="405"/>
        <v>0.96</v>
      </c>
      <c r="AD2436" s="22">
        <f t="shared" si="406"/>
        <v>0</v>
      </c>
      <c r="AE2436" s="22">
        <f t="shared" si="407"/>
        <v>0</v>
      </c>
    </row>
    <row r="2437" spans="1:31" ht="15.75" x14ac:dyDescent="0.25">
      <c r="A2437" s="11" t="s">
        <v>173</v>
      </c>
      <c r="B2437" s="11" t="s">
        <v>2618</v>
      </c>
      <c r="C2437" s="11">
        <v>0</v>
      </c>
      <c r="D2437" s="11">
        <v>69</v>
      </c>
      <c r="E2437" s="11">
        <v>27.9</v>
      </c>
      <c r="F2437" s="11">
        <v>2.5</v>
      </c>
      <c r="H2437" s="1">
        <v>45895</v>
      </c>
      <c r="I2437" s="2" t="s">
        <v>58</v>
      </c>
      <c r="J2437" s="3">
        <f t="shared" si="399"/>
        <v>24.16</v>
      </c>
      <c r="K2437" s="29">
        <v>27.15</v>
      </c>
      <c r="L2437" s="31">
        <f t="shared" si="400"/>
        <v>77.967664345766011</v>
      </c>
      <c r="M2437" s="33">
        <f t="shared" si="398"/>
        <v>0</v>
      </c>
      <c r="N2437" s="36">
        <f t="shared" si="401"/>
        <v>1.4314619283127827E-5</v>
      </c>
      <c r="Q2437" s="19">
        <v>45895</v>
      </c>
      <c r="R2437" s="17">
        <v>0.90972222222222221</v>
      </c>
      <c r="S2437" s="15">
        <v>-3.7399999999999984</v>
      </c>
      <c r="U2437" s="18">
        <v>0</v>
      </c>
      <c r="W2437" s="24"/>
      <c r="Z2437" s="21">
        <f t="shared" si="402"/>
        <v>3.5968359874169709</v>
      </c>
      <c r="AA2437" s="21">
        <f t="shared" si="403"/>
        <v>2.8043690097369822</v>
      </c>
      <c r="AB2437" s="21">
        <f t="shared" si="404"/>
        <v>0.16433117878728465</v>
      </c>
      <c r="AC2437" s="21">
        <f t="shared" si="405"/>
        <v>0.96</v>
      </c>
      <c r="AD2437" s="22">
        <f t="shared" si="406"/>
        <v>0</v>
      </c>
      <c r="AE2437" s="22">
        <f t="shared" si="407"/>
        <v>0</v>
      </c>
    </row>
    <row r="2438" spans="1:31" ht="15.75" x14ac:dyDescent="0.25">
      <c r="A2438" s="11" t="s">
        <v>173</v>
      </c>
      <c r="B2438" s="11" t="s">
        <v>2619</v>
      </c>
      <c r="C2438" s="11">
        <v>0</v>
      </c>
      <c r="D2438" s="11">
        <v>69</v>
      </c>
      <c r="E2438" s="11">
        <v>27.9</v>
      </c>
      <c r="F2438" s="11">
        <v>2.4</v>
      </c>
      <c r="H2438" s="1">
        <v>45895</v>
      </c>
      <c r="I2438" s="2" t="s">
        <v>59</v>
      </c>
      <c r="J2438" s="3">
        <f t="shared" si="399"/>
        <v>24.284999999999997</v>
      </c>
      <c r="K2438" s="29">
        <v>27.16</v>
      </c>
      <c r="L2438" s="31">
        <f t="shared" si="400"/>
        <v>78.773093808479985</v>
      </c>
      <c r="M2438" s="33">
        <f t="shared" si="398"/>
        <v>0</v>
      </c>
      <c r="N2438" s="36">
        <f t="shared" si="401"/>
        <v>1.3701689947321195E-5</v>
      </c>
      <c r="Q2438" s="19">
        <v>45895</v>
      </c>
      <c r="R2438" s="17">
        <v>0.91666666666666663</v>
      </c>
      <c r="S2438" s="15">
        <v>-3.6150000000000002</v>
      </c>
      <c r="U2438" s="18">
        <v>0</v>
      </c>
      <c r="W2438" s="24"/>
      <c r="Z2438" s="21">
        <f t="shared" si="402"/>
        <v>3.5989442970684751</v>
      </c>
      <c r="AA2438" s="21">
        <f t="shared" si="403"/>
        <v>2.8349997672446907</v>
      </c>
      <c r="AB2438" s="21">
        <f t="shared" si="404"/>
        <v>0.16611352507427679</v>
      </c>
      <c r="AC2438" s="21">
        <f t="shared" si="405"/>
        <v>0.96</v>
      </c>
      <c r="AD2438" s="22">
        <f t="shared" si="406"/>
        <v>0</v>
      </c>
      <c r="AE2438" s="22">
        <f t="shared" si="407"/>
        <v>0</v>
      </c>
    </row>
    <row r="2439" spans="1:31" ht="15.75" x14ac:dyDescent="0.25">
      <c r="A2439" s="11" t="s">
        <v>173</v>
      </c>
      <c r="B2439" s="11" t="s">
        <v>2620</v>
      </c>
      <c r="C2439" s="11">
        <v>0</v>
      </c>
      <c r="D2439" s="11">
        <v>69</v>
      </c>
      <c r="E2439" s="11">
        <v>27.8</v>
      </c>
      <c r="F2439" s="11">
        <v>2.2000000000000002</v>
      </c>
      <c r="H2439" s="1">
        <v>45895</v>
      </c>
      <c r="I2439" s="2" t="s">
        <v>60</v>
      </c>
      <c r="J2439" s="3">
        <f t="shared" si="399"/>
        <v>24.155000000000001</v>
      </c>
      <c r="K2439" s="29">
        <v>27.07</v>
      </c>
      <c r="L2439" s="31">
        <f t="shared" si="400"/>
        <v>78.454893079293299</v>
      </c>
      <c r="M2439" s="33">
        <f t="shared" si="398"/>
        <v>0</v>
      </c>
      <c r="N2439" s="36">
        <f t="shared" si="401"/>
        <v>1.3916726472708608E-5</v>
      </c>
      <c r="Q2439" s="19">
        <v>45895</v>
      </c>
      <c r="R2439" s="17">
        <v>0.92361111111111116</v>
      </c>
      <c r="S2439" s="15">
        <v>-3.6449999999999996</v>
      </c>
      <c r="U2439" s="18">
        <v>0</v>
      </c>
      <c r="W2439" s="24"/>
      <c r="Z2439" s="21">
        <f t="shared" si="402"/>
        <v>3.5800081988619663</v>
      </c>
      <c r="AA2439" s="21">
        <f t="shared" si="403"/>
        <v>2.8086916046470893</v>
      </c>
      <c r="AB2439" s="21">
        <f t="shared" si="404"/>
        <v>0.16468409901582423</v>
      </c>
      <c r="AC2439" s="21">
        <f t="shared" si="405"/>
        <v>0.96</v>
      </c>
      <c r="AD2439" s="22">
        <f t="shared" si="406"/>
        <v>0</v>
      </c>
      <c r="AE2439" s="22">
        <f t="shared" si="407"/>
        <v>0</v>
      </c>
    </row>
    <row r="2440" spans="1:31" ht="15.75" x14ac:dyDescent="0.25">
      <c r="A2440" s="11" t="s">
        <v>173</v>
      </c>
      <c r="B2440" s="11" t="s">
        <v>2621</v>
      </c>
      <c r="C2440" s="11">
        <v>0</v>
      </c>
      <c r="D2440" s="11">
        <v>70</v>
      </c>
      <c r="E2440" s="11">
        <v>27.8</v>
      </c>
      <c r="F2440" s="11">
        <v>2.6</v>
      </c>
      <c r="H2440" s="1">
        <v>45895</v>
      </c>
      <c r="I2440" s="2" t="s">
        <v>61</v>
      </c>
      <c r="J2440" s="3">
        <f t="shared" si="399"/>
        <v>24.25</v>
      </c>
      <c r="K2440" s="29">
        <v>27.17</v>
      </c>
      <c r="L2440" s="31">
        <f t="shared" si="400"/>
        <v>78.463597367496078</v>
      </c>
      <c r="M2440" s="33">
        <f t="shared" si="398"/>
        <v>0</v>
      </c>
      <c r="N2440" s="36">
        <f t="shared" si="401"/>
        <v>1.3940473256430149E-5</v>
      </c>
      <c r="Q2440" s="19">
        <v>45895</v>
      </c>
      <c r="R2440" s="17">
        <v>0.93055555555555558</v>
      </c>
      <c r="S2440" s="15">
        <v>-3.5500000000000007</v>
      </c>
      <c r="U2440" s="18">
        <v>0</v>
      </c>
      <c r="W2440" s="24"/>
      <c r="Z2440" s="21">
        <f t="shared" si="402"/>
        <v>3.6010536829431099</v>
      </c>
      <c r="AA2440" s="21">
        <f t="shared" si="403"/>
        <v>2.8255162627718704</v>
      </c>
      <c r="AB2440" s="21">
        <f t="shared" si="404"/>
        <v>0.16554533038749253</v>
      </c>
      <c r="AC2440" s="21">
        <f t="shared" si="405"/>
        <v>0.96</v>
      </c>
      <c r="AD2440" s="22">
        <f t="shared" si="406"/>
        <v>0</v>
      </c>
      <c r="AE2440" s="22">
        <f t="shared" si="407"/>
        <v>0</v>
      </c>
    </row>
    <row r="2441" spans="1:31" ht="15.75" x14ac:dyDescent="0.25">
      <c r="A2441" s="11" t="s">
        <v>173</v>
      </c>
      <c r="B2441" s="11" t="s">
        <v>2622</v>
      </c>
      <c r="C2441" s="11">
        <v>0</v>
      </c>
      <c r="D2441" s="11">
        <v>70</v>
      </c>
      <c r="E2441" s="11">
        <v>27.7</v>
      </c>
      <c r="F2441" s="11">
        <v>2.4</v>
      </c>
      <c r="H2441" s="1">
        <v>45895</v>
      </c>
      <c r="I2441" s="2" t="s">
        <v>62</v>
      </c>
      <c r="J2441" s="3">
        <f t="shared" si="399"/>
        <v>24.204999999999998</v>
      </c>
      <c r="K2441" s="29">
        <v>27.11</v>
      </c>
      <c r="L2441" s="31">
        <f t="shared" si="400"/>
        <v>78.542118511840783</v>
      </c>
      <c r="M2441" s="33">
        <f t="shared" si="398"/>
        <v>0</v>
      </c>
      <c r="N2441" s="36">
        <f t="shared" si="401"/>
        <v>1.3862397250917833E-5</v>
      </c>
      <c r="Q2441" s="19">
        <v>45895</v>
      </c>
      <c r="R2441" s="17">
        <v>0.9375</v>
      </c>
      <c r="S2441" s="15">
        <v>-3.495000000000001</v>
      </c>
      <c r="U2441" s="18">
        <v>0</v>
      </c>
      <c r="W2441" s="24"/>
      <c r="Z2441" s="21">
        <f t="shared" si="402"/>
        <v>3.588413501809844</v>
      </c>
      <c r="AA2441" s="21">
        <f t="shared" si="403"/>
        <v>2.8184159852863835</v>
      </c>
      <c r="AB2441" s="21">
        <f t="shared" si="404"/>
        <v>0.16520428022098615</v>
      </c>
      <c r="AC2441" s="21">
        <f t="shared" si="405"/>
        <v>0.96</v>
      </c>
      <c r="AD2441" s="22">
        <f t="shared" si="406"/>
        <v>0</v>
      </c>
      <c r="AE2441" s="22">
        <f t="shared" si="407"/>
        <v>0</v>
      </c>
    </row>
    <row r="2442" spans="1:31" ht="15.75" x14ac:dyDescent="0.25">
      <c r="A2442" s="11" t="s">
        <v>173</v>
      </c>
      <c r="B2442" s="11" t="s">
        <v>2623</v>
      </c>
      <c r="C2442" s="11">
        <v>0</v>
      </c>
      <c r="D2442" s="11">
        <v>70</v>
      </c>
      <c r="E2442" s="11">
        <v>27.7</v>
      </c>
      <c r="F2442" s="11">
        <v>2.4</v>
      </c>
      <c r="H2442" s="1">
        <v>45895</v>
      </c>
      <c r="I2442" s="2" t="s">
        <v>63</v>
      </c>
      <c r="J2442" s="3">
        <f t="shared" si="399"/>
        <v>24.33</v>
      </c>
      <c r="K2442" s="29">
        <v>27.22</v>
      </c>
      <c r="L2442" s="31">
        <f t="shared" si="400"/>
        <v>78.694235888758428</v>
      </c>
      <c r="M2442" s="33">
        <f t="shared" si="398"/>
        <v>0</v>
      </c>
      <c r="N2442" s="36">
        <f t="shared" si="401"/>
        <v>1.3779595688699308E-5</v>
      </c>
      <c r="Q2442" s="19">
        <v>45895</v>
      </c>
      <c r="R2442" s="17">
        <v>0.94444444444444442</v>
      </c>
      <c r="S2442" s="15">
        <v>-3.3699999999999992</v>
      </c>
      <c r="U2442" s="18">
        <v>0</v>
      </c>
      <c r="W2442" s="24"/>
      <c r="Z2442" s="21">
        <f t="shared" si="402"/>
        <v>3.6116167718350001</v>
      </c>
      <c r="AA2442" s="21">
        <f t="shared" si="403"/>
        <v>2.842134221825797</v>
      </c>
      <c r="AB2442" s="21">
        <f t="shared" si="404"/>
        <v>0.16645602138004809</v>
      </c>
      <c r="AC2442" s="21">
        <f t="shared" si="405"/>
        <v>0.96</v>
      </c>
      <c r="AD2442" s="22">
        <f t="shared" si="406"/>
        <v>0</v>
      </c>
      <c r="AE2442" s="22">
        <f t="shared" si="407"/>
        <v>0</v>
      </c>
    </row>
    <row r="2443" spans="1:31" ht="15.75" x14ac:dyDescent="0.25">
      <c r="A2443" s="11" t="s">
        <v>173</v>
      </c>
      <c r="B2443" s="11" t="s">
        <v>2624</v>
      </c>
      <c r="C2443" s="11">
        <v>0</v>
      </c>
      <c r="D2443" s="11">
        <v>70</v>
      </c>
      <c r="E2443" s="11">
        <v>27.6</v>
      </c>
      <c r="F2443" s="11">
        <v>2.5</v>
      </c>
      <c r="H2443" s="1">
        <v>45895</v>
      </c>
      <c r="I2443" s="2" t="s">
        <v>64</v>
      </c>
      <c r="J2443" s="3">
        <f t="shared" si="399"/>
        <v>24.205000000000002</v>
      </c>
      <c r="K2443" s="29">
        <v>27.15</v>
      </c>
      <c r="L2443" s="31">
        <f t="shared" si="400"/>
        <v>78.280731677793696</v>
      </c>
      <c r="M2443" s="33">
        <f t="shared" si="398"/>
        <v>0</v>
      </c>
      <c r="N2443" s="36">
        <f t="shared" si="401"/>
        <v>1.4074231230316366E-5</v>
      </c>
      <c r="Q2443" s="19">
        <v>45895</v>
      </c>
      <c r="R2443" s="17">
        <v>0.95138888888888884</v>
      </c>
      <c r="S2443" s="15">
        <v>-3.3949999999999996</v>
      </c>
      <c r="U2443" s="18">
        <v>0</v>
      </c>
      <c r="W2443" s="24"/>
      <c r="Z2443" s="21">
        <f t="shared" si="402"/>
        <v>3.5968359874169709</v>
      </c>
      <c r="AA2443" s="21">
        <f t="shared" si="403"/>
        <v>2.8156295282002004</v>
      </c>
      <c r="AB2443" s="21">
        <f t="shared" si="404"/>
        <v>0.16499102571413049</v>
      </c>
      <c r="AC2443" s="21">
        <f t="shared" si="405"/>
        <v>0.96</v>
      </c>
      <c r="AD2443" s="22">
        <f t="shared" si="406"/>
        <v>0</v>
      </c>
      <c r="AE2443" s="22">
        <f t="shared" si="407"/>
        <v>0</v>
      </c>
    </row>
    <row r="2444" spans="1:31" ht="15.75" x14ac:dyDescent="0.25">
      <c r="A2444" s="11" t="s">
        <v>173</v>
      </c>
      <c r="B2444" s="11" t="s">
        <v>2625</v>
      </c>
      <c r="C2444" s="11">
        <v>0</v>
      </c>
      <c r="D2444" s="11">
        <v>69</v>
      </c>
      <c r="E2444" s="11">
        <v>27.6</v>
      </c>
      <c r="F2444" s="11">
        <v>2.6</v>
      </c>
      <c r="H2444" s="1">
        <v>45895</v>
      </c>
      <c r="I2444" s="2" t="s">
        <v>65</v>
      </c>
      <c r="J2444" s="3">
        <f t="shared" si="399"/>
        <v>24.274999999999999</v>
      </c>
      <c r="K2444" s="29">
        <v>27.17</v>
      </c>
      <c r="L2444" s="31">
        <f t="shared" si="400"/>
        <v>78.637854458856054</v>
      </c>
      <c r="M2444" s="33">
        <f t="shared" si="398"/>
        <v>0</v>
      </c>
      <c r="N2444" s="36">
        <f t="shared" si="401"/>
        <v>1.3807557274022454E-5</v>
      </c>
      <c r="Q2444" s="19">
        <v>45895</v>
      </c>
      <c r="R2444" s="17">
        <v>0.95833333333333337</v>
      </c>
      <c r="S2444" s="15">
        <v>-3.3250000000000011</v>
      </c>
      <c r="U2444" s="18">
        <v>0</v>
      </c>
      <c r="W2444" s="24"/>
      <c r="Z2444" s="21">
        <f t="shared" si="402"/>
        <v>3.6010536829431099</v>
      </c>
      <c r="AA2444" s="21">
        <f t="shared" si="403"/>
        <v>2.8317913541780784</v>
      </c>
      <c r="AB2444" s="21">
        <f t="shared" si="404"/>
        <v>0.16591298428980392</v>
      </c>
      <c r="AC2444" s="21">
        <f t="shared" si="405"/>
        <v>0.96</v>
      </c>
      <c r="AD2444" s="22">
        <f t="shared" si="406"/>
        <v>0</v>
      </c>
      <c r="AE2444" s="22">
        <f t="shared" si="407"/>
        <v>0</v>
      </c>
    </row>
    <row r="2445" spans="1:31" ht="15.75" x14ac:dyDescent="0.25">
      <c r="A2445" s="11" t="s">
        <v>173</v>
      </c>
      <c r="B2445" s="11" t="s">
        <v>2626</v>
      </c>
      <c r="C2445" s="11">
        <v>0</v>
      </c>
      <c r="D2445" s="11">
        <v>70</v>
      </c>
      <c r="E2445" s="11">
        <v>27.6</v>
      </c>
      <c r="F2445" s="11">
        <v>2.7</v>
      </c>
      <c r="H2445" s="1">
        <v>45895</v>
      </c>
      <c r="I2445" s="2" t="s">
        <v>66</v>
      </c>
      <c r="J2445" s="3">
        <f t="shared" si="399"/>
        <v>24.055</v>
      </c>
      <c r="K2445" s="29">
        <v>27.11</v>
      </c>
      <c r="L2445" s="31">
        <f t="shared" si="400"/>
        <v>77.498205439024275</v>
      </c>
      <c r="M2445" s="33">
        <f t="shared" si="398"/>
        <v>0</v>
      </c>
      <c r="N2445" s="36">
        <f t="shared" si="401"/>
        <v>1.466458713595173E-5</v>
      </c>
      <c r="Q2445" s="19">
        <v>45895</v>
      </c>
      <c r="R2445" s="17">
        <v>0.96527777777777779</v>
      </c>
      <c r="S2445" s="15">
        <v>-3.5449999999999999</v>
      </c>
      <c r="U2445" s="18">
        <v>0</v>
      </c>
      <c r="W2445" s="24"/>
      <c r="Z2445" s="21">
        <f t="shared" si="402"/>
        <v>3.588413501809844</v>
      </c>
      <c r="AA2445" s="21">
        <f t="shared" si="403"/>
        <v>2.7809560676342779</v>
      </c>
      <c r="AB2445" s="21">
        <f t="shared" si="404"/>
        <v>0.16300852957056375</v>
      </c>
      <c r="AC2445" s="21">
        <f t="shared" si="405"/>
        <v>0.96</v>
      </c>
      <c r="AD2445" s="22">
        <f t="shared" si="406"/>
        <v>0</v>
      </c>
      <c r="AE2445" s="22">
        <f t="shared" si="407"/>
        <v>0</v>
      </c>
    </row>
    <row r="2446" spans="1:31" ht="15.75" x14ac:dyDescent="0.25">
      <c r="A2446" s="11" t="s">
        <v>173</v>
      </c>
      <c r="B2446" s="11" t="s">
        <v>2627</v>
      </c>
      <c r="C2446" s="11">
        <v>0</v>
      </c>
      <c r="D2446" s="11">
        <v>71</v>
      </c>
      <c r="E2446" s="11">
        <v>27.6</v>
      </c>
      <c r="F2446" s="11">
        <v>2.6</v>
      </c>
      <c r="H2446" s="1">
        <v>45895</v>
      </c>
      <c r="I2446" s="2" t="s">
        <v>67</v>
      </c>
      <c r="J2446" s="3">
        <f t="shared" si="399"/>
        <v>23.990000000000002</v>
      </c>
      <c r="K2446" s="29">
        <v>26.92</v>
      </c>
      <c r="L2446" s="31">
        <f t="shared" si="400"/>
        <v>78.284128741065672</v>
      </c>
      <c r="M2446" s="33">
        <f t="shared" si="398"/>
        <v>0</v>
      </c>
      <c r="N2446" s="36">
        <f t="shared" si="401"/>
        <v>1.4000907725941003E-5</v>
      </c>
      <c r="Q2446" s="19">
        <v>45895</v>
      </c>
      <c r="R2446" s="17">
        <v>0.97222222222222221</v>
      </c>
      <c r="S2446" s="15">
        <v>-3.6100000000000012</v>
      </c>
      <c r="U2446" s="18">
        <v>0</v>
      </c>
      <c r="W2446" s="24"/>
      <c r="Z2446" s="21">
        <f t="shared" si="402"/>
        <v>3.5486408429984739</v>
      </c>
      <c r="AA2446" s="21">
        <f t="shared" si="403"/>
        <v>2.7780225660909634</v>
      </c>
      <c r="AB2446" s="21">
        <f t="shared" si="404"/>
        <v>0.16307085446448596</v>
      </c>
      <c r="AC2446" s="21">
        <f t="shared" si="405"/>
        <v>0.96</v>
      </c>
      <c r="AD2446" s="22">
        <f t="shared" si="406"/>
        <v>0</v>
      </c>
      <c r="AE2446" s="22">
        <f t="shared" si="407"/>
        <v>0</v>
      </c>
    </row>
    <row r="2447" spans="1:31" ht="15.75" x14ac:dyDescent="0.25">
      <c r="A2447" s="11" t="s">
        <v>173</v>
      </c>
      <c r="B2447" s="11" t="s">
        <v>2628</v>
      </c>
      <c r="C2447" s="11">
        <v>0</v>
      </c>
      <c r="D2447" s="11">
        <v>72</v>
      </c>
      <c r="E2447" s="11">
        <v>27.6</v>
      </c>
      <c r="F2447" s="11">
        <v>3.1</v>
      </c>
      <c r="H2447" s="1">
        <v>45895</v>
      </c>
      <c r="I2447" s="2" t="s">
        <v>68</v>
      </c>
      <c r="J2447" s="3">
        <f t="shared" si="399"/>
        <v>24.26</v>
      </c>
      <c r="K2447" s="29">
        <v>26.88</v>
      </c>
      <c r="L2447" s="31">
        <f t="shared" si="400"/>
        <v>80.451254334063137</v>
      </c>
      <c r="M2447" s="33">
        <f t="shared" si="398"/>
        <v>0</v>
      </c>
      <c r="N2447" s="36">
        <f t="shared" si="401"/>
        <v>1.2369262471089615E-5</v>
      </c>
      <c r="Q2447" s="19">
        <v>45895</v>
      </c>
      <c r="R2447" s="17">
        <v>0.97916666666666663</v>
      </c>
      <c r="S2447" s="15">
        <v>-3.34</v>
      </c>
      <c r="U2447" s="18">
        <v>0</v>
      </c>
      <c r="W2447" s="24"/>
      <c r="Z2447" s="21">
        <f t="shared" si="402"/>
        <v>3.5403167556947199</v>
      </c>
      <c r="AA2447" s="21">
        <f t="shared" si="403"/>
        <v>2.8482292373554117</v>
      </c>
      <c r="AB2447" s="21">
        <f t="shared" si="404"/>
        <v>0.1672426431246882</v>
      </c>
      <c r="AC2447" s="21">
        <f t="shared" si="405"/>
        <v>0.96</v>
      </c>
      <c r="AD2447" s="22">
        <f t="shared" si="406"/>
        <v>0</v>
      </c>
      <c r="AE2447" s="22">
        <f t="shared" si="407"/>
        <v>0</v>
      </c>
    </row>
    <row r="2448" spans="1:31" ht="15.75" x14ac:dyDescent="0.25">
      <c r="A2448" s="11" t="s">
        <v>173</v>
      </c>
      <c r="B2448" s="11" t="s">
        <v>2629</v>
      </c>
      <c r="C2448" s="11">
        <v>0</v>
      </c>
      <c r="D2448" s="11">
        <v>72</v>
      </c>
      <c r="E2448" s="11">
        <v>27.6</v>
      </c>
      <c r="F2448" s="11">
        <v>2.5</v>
      </c>
      <c r="H2448" s="1">
        <v>45895</v>
      </c>
      <c r="I2448" s="2" t="s">
        <v>69</v>
      </c>
      <c r="J2448" s="3">
        <f t="shared" si="399"/>
        <v>24.1</v>
      </c>
      <c r="K2448" s="29">
        <v>27</v>
      </c>
      <c r="L2448" s="31">
        <f t="shared" si="400"/>
        <v>78.52920034812729</v>
      </c>
      <c r="M2448" s="33">
        <f t="shared" si="398"/>
        <v>0</v>
      </c>
      <c r="N2448" s="36">
        <f t="shared" si="401"/>
        <v>1.383892847624086E-5</v>
      </c>
      <c r="Q2448" s="19">
        <v>45895</v>
      </c>
      <c r="R2448" s="17">
        <v>0.98611111111111116</v>
      </c>
      <c r="S2448" s="15">
        <v>-3.4999999999999982</v>
      </c>
      <c r="U2448" s="18">
        <v>0</v>
      </c>
      <c r="W2448" s="24"/>
      <c r="Z2448" s="21">
        <f t="shared" si="402"/>
        <v>3.5653401758108458</v>
      </c>
      <c r="AA2448" s="21">
        <f t="shared" si="403"/>
        <v>2.7998331297547732</v>
      </c>
      <c r="AB2448" s="21">
        <f t="shared" si="404"/>
        <v>0.16425166321785556</v>
      </c>
      <c r="AC2448" s="21">
        <f t="shared" si="405"/>
        <v>0.96</v>
      </c>
      <c r="AD2448" s="22">
        <f t="shared" si="406"/>
        <v>0</v>
      </c>
      <c r="AE2448" s="22">
        <f t="shared" si="407"/>
        <v>0</v>
      </c>
    </row>
    <row r="2449" spans="1:31" ht="15.75" x14ac:dyDescent="0.25">
      <c r="A2449" s="11" t="s">
        <v>173</v>
      </c>
      <c r="B2449" s="11" t="s">
        <v>2630</v>
      </c>
      <c r="C2449" s="11">
        <v>0</v>
      </c>
      <c r="D2449" s="11">
        <v>72</v>
      </c>
      <c r="E2449" s="11">
        <v>27.6</v>
      </c>
      <c r="F2449" s="11">
        <v>2</v>
      </c>
      <c r="H2449" s="1">
        <v>45895</v>
      </c>
      <c r="I2449" s="2" t="s">
        <v>70</v>
      </c>
      <c r="J2449" s="3">
        <f t="shared" si="399"/>
        <v>24.200000000000003</v>
      </c>
      <c r="K2449" s="29">
        <v>26.81</v>
      </c>
      <c r="L2449" s="31">
        <f t="shared" si="400"/>
        <v>80.494365933552444</v>
      </c>
      <c r="M2449" s="33">
        <f t="shared" si="398"/>
        <v>0</v>
      </c>
      <c r="N2449" s="36">
        <f t="shared" si="401"/>
        <v>1.2318880267742692E-5</v>
      </c>
      <c r="Q2449" s="19">
        <v>45895</v>
      </c>
      <c r="R2449" s="17">
        <v>0.99305555555555558</v>
      </c>
      <c r="S2449" s="15">
        <v>-3.4000000000000004</v>
      </c>
      <c r="U2449" s="18">
        <v>0</v>
      </c>
      <c r="W2449" s="24"/>
      <c r="Z2449" s="21">
        <f t="shared" si="402"/>
        <v>3.5257905244308052</v>
      </c>
      <c r="AA2449" s="21">
        <f t="shared" si="403"/>
        <v>2.83806272678585</v>
      </c>
      <c r="AB2449" s="21">
        <f t="shared" si="404"/>
        <v>0.16673403243059934</v>
      </c>
      <c r="AC2449" s="21">
        <f t="shared" si="405"/>
        <v>0.96</v>
      </c>
      <c r="AD2449" s="22">
        <f t="shared" si="406"/>
        <v>0</v>
      </c>
      <c r="AE2449" s="22">
        <f t="shared" si="407"/>
        <v>0</v>
      </c>
    </row>
    <row r="2450" spans="1:31" ht="15.75" x14ac:dyDescent="0.25">
      <c r="A2450" s="11" t="s">
        <v>173</v>
      </c>
      <c r="B2450" s="11" t="s">
        <v>2631</v>
      </c>
      <c r="C2450" s="11">
        <v>0</v>
      </c>
      <c r="D2450" s="11">
        <v>73</v>
      </c>
      <c r="E2450" s="11">
        <v>27.6</v>
      </c>
      <c r="F2450" s="11">
        <v>2.6</v>
      </c>
      <c r="H2450" s="1">
        <v>45896</v>
      </c>
      <c r="I2450" s="2" t="s">
        <v>71</v>
      </c>
      <c r="J2450" s="3">
        <f t="shared" si="399"/>
        <v>24.340000000000003</v>
      </c>
      <c r="K2450" s="29">
        <v>26.89</v>
      </c>
      <c r="L2450" s="31">
        <f t="shared" si="400"/>
        <v>80.952095797012831</v>
      </c>
      <c r="M2450" s="33">
        <f t="shared" si="398"/>
        <v>0</v>
      </c>
      <c r="N2450" s="36">
        <f t="shared" si="401"/>
        <v>1.2005757397261161E-5</v>
      </c>
      <c r="Q2450" s="19">
        <v>45896</v>
      </c>
      <c r="R2450" s="17">
        <v>0</v>
      </c>
      <c r="S2450" s="15">
        <v>-3.26</v>
      </c>
      <c r="U2450" s="18">
        <v>0</v>
      </c>
      <c r="W2450" s="24"/>
      <c r="Z2450" s="21">
        <f t="shared" si="402"/>
        <v>3.542396181346346</v>
      </c>
      <c r="AA2450" s="21">
        <f t="shared" si="403"/>
        <v>2.8676439502332185</v>
      </c>
      <c r="AB2450" s="21">
        <f t="shared" si="404"/>
        <v>0.16836989156308876</v>
      </c>
      <c r="AC2450" s="21">
        <f t="shared" si="405"/>
        <v>0.96</v>
      </c>
      <c r="AD2450" s="22">
        <f t="shared" si="406"/>
        <v>0</v>
      </c>
      <c r="AE2450" s="22">
        <f t="shared" si="407"/>
        <v>0</v>
      </c>
    </row>
    <row r="2451" spans="1:31" ht="15.75" x14ac:dyDescent="0.25">
      <c r="A2451" s="11" t="s">
        <v>173</v>
      </c>
      <c r="B2451" s="11" t="s">
        <v>2632</v>
      </c>
      <c r="C2451" s="11">
        <v>0</v>
      </c>
      <c r="D2451" s="11">
        <v>73</v>
      </c>
      <c r="E2451" s="11">
        <v>27.5</v>
      </c>
      <c r="F2451" s="11">
        <v>2.4</v>
      </c>
      <c r="H2451" s="1">
        <v>45896</v>
      </c>
      <c r="I2451" s="2" t="s">
        <v>72</v>
      </c>
      <c r="J2451" s="3">
        <f t="shared" si="399"/>
        <v>24.15</v>
      </c>
      <c r="K2451" s="29">
        <v>26.49</v>
      </c>
      <c r="L2451" s="31">
        <f t="shared" si="400"/>
        <v>82.306607397109957</v>
      </c>
      <c r="M2451" s="33">
        <f t="shared" ref="M2451:M2514" si="408">U2451</f>
        <v>0</v>
      </c>
      <c r="N2451" s="36">
        <f t="shared" si="401"/>
        <v>1.0935383539886074E-5</v>
      </c>
      <c r="Q2451" s="19">
        <v>45896</v>
      </c>
      <c r="R2451" s="17">
        <v>6.9444444444444441E-3</v>
      </c>
      <c r="S2451" s="15">
        <v>-3.3500000000000014</v>
      </c>
      <c r="U2451" s="18">
        <v>0</v>
      </c>
      <c r="W2451" s="24"/>
      <c r="Z2451" s="21">
        <f t="shared" si="402"/>
        <v>3.4600440664434871</v>
      </c>
      <c r="AA2451" s="21">
        <f t="shared" si="403"/>
        <v>2.8478448855346392</v>
      </c>
      <c r="AB2451" s="21">
        <f t="shared" si="404"/>
        <v>0.16771489284913463</v>
      </c>
      <c r="AC2451" s="21">
        <f t="shared" si="405"/>
        <v>0.96</v>
      </c>
      <c r="AD2451" s="22">
        <f t="shared" si="406"/>
        <v>0</v>
      </c>
      <c r="AE2451" s="22">
        <f t="shared" si="407"/>
        <v>0</v>
      </c>
    </row>
    <row r="2452" spans="1:31" ht="15.75" x14ac:dyDescent="0.25">
      <c r="A2452" s="11" t="s">
        <v>173</v>
      </c>
      <c r="B2452" s="11" t="s">
        <v>2633</v>
      </c>
      <c r="C2452" s="11">
        <v>0</v>
      </c>
      <c r="D2452" s="11">
        <v>73</v>
      </c>
      <c r="E2452" s="11">
        <v>27.5</v>
      </c>
      <c r="F2452" s="11">
        <v>2.2000000000000002</v>
      </c>
      <c r="H2452" s="1">
        <v>45896</v>
      </c>
      <c r="I2452" s="2" t="s">
        <v>73</v>
      </c>
      <c r="J2452" s="3">
        <f t="shared" si="399"/>
        <v>24.305</v>
      </c>
      <c r="K2452" s="29">
        <v>26.43</v>
      </c>
      <c r="L2452" s="31">
        <f t="shared" si="400"/>
        <v>83.846461040785002</v>
      </c>
      <c r="M2452" s="33">
        <f t="shared" si="408"/>
        <v>0</v>
      </c>
      <c r="N2452" s="36">
        <f t="shared" si="401"/>
        <v>9.8493373498713264E-6</v>
      </c>
      <c r="Q2452" s="19">
        <v>45896</v>
      </c>
      <c r="R2452" s="17">
        <v>1.3888888888888888E-2</v>
      </c>
      <c r="S2452" s="15">
        <v>-3.1950000000000003</v>
      </c>
      <c r="U2452" s="18">
        <v>0</v>
      </c>
      <c r="W2452" s="24"/>
      <c r="Z2452" s="21">
        <f t="shared" si="402"/>
        <v>3.4478362547801518</v>
      </c>
      <c r="AA2452" s="21">
        <f t="shared" si="403"/>
        <v>2.8908886821143005</v>
      </c>
      <c r="AB2452" s="21">
        <f t="shared" si="404"/>
        <v>0.17032729657144896</v>
      </c>
      <c r="AC2452" s="21">
        <f t="shared" si="405"/>
        <v>0.96</v>
      </c>
      <c r="AD2452" s="22">
        <f t="shared" si="406"/>
        <v>0</v>
      </c>
      <c r="AE2452" s="22">
        <f t="shared" si="407"/>
        <v>0</v>
      </c>
    </row>
    <row r="2453" spans="1:31" ht="15.75" x14ac:dyDescent="0.25">
      <c r="A2453" s="11" t="s">
        <v>173</v>
      </c>
      <c r="B2453" s="11" t="s">
        <v>2634</v>
      </c>
      <c r="C2453" s="11">
        <v>0</v>
      </c>
      <c r="D2453" s="11">
        <v>73</v>
      </c>
      <c r="E2453" s="11">
        <v>27.5</v>
      </c>
      <c r="F2453" s="11">
        <v>1.6</v>
      </c>
      <c r="H2453" s="1">
        <v>45896</v>
      </c>
      <c r="I2453" s="2" t="s">
        <v>74</v>
      </c>
      <c r="J2453" s="3">
        <f t="shared" si="399"/>
        <v>24.574999999999999</v>
      </c>
      <c r="K2453" s="29">
        <v>26.26</v>
      </c>
      <c r="L2453" s="31">
        <f t="shared" si="400"/>
        <v>87.037824716678315</v>
      </c>
      <c r="M2453" s="33">
        <f t="shared" si="408"/>
        <v>0</v>
      </c>
      <c r="N2453" s="36">
        <f t="shared" si="401"/>
        <v>7.6813211673617956E-6</v>
      </c>
      <c r="Q2453" s="19">
        <v>45896</v>
      </c>
      <c r="R2453" s="17">
        <v>2.0833333333333332E-2</v>
      </c>
      <c r="S2453" s="15">
        <v>-2.9250000000000007</v>
      </c>
      <c r="U2453" s="18">
        <v>0</v>
      </c>
      <c r="W2453" s="24"/>
      <c r="Z2453" s="21">
        <f t="shared" si="402"/>
        <v>3.4134510246341008</v>
      </c>
      <c r="AA2453" s="21">
        <f t="shared" si="403"/>
        <v>2.9709935196106887</v>
      </c>
      <c r="AB2453" s="21">
        <f t="shared" si="404"/>
        <v>0.17527285497312953</v>
      </c>
      <c r="AC2453" s="21">
        <f t="shared" si="405"/>
        <v>0.96</v>
      </c>
      <c r="AD2453" s="22">
        <f t="shared" si="406"/>
        <v>0</v>
      </c>
      <c r="AE2453" s="22">
        <f t="shared" si="407"/>
        <v>0</v>
      </c>
    </row>
    <row r="2454" spans="1:31" ht="15.75" x14ac:dyDescent="0.25">
      <c r="A2454" s="11" t="s">
        <v>173</v>
      </c>
      <c r="B2454" s="11" t="s">
        <v>2635</v>
      </c>
      <c r="C2454" s="11">
        <v>0</v>
      </c>
      <c r="D2454" s="11">
        <v>74</v>
      </c>
      <c r="E2454" s="11">
        <v>27.4</v>
      </c>
      <c r="F2454" s="11">
        <v>2.1</v>
      </c>
      <c r="H2454" s="1">
        <v>45896</v>
      </c>
      <c r="I2454" s="2" t="s">
        <v>75</v>
      </c>
      <c r="J2454" s="3">
        <f t="shared" si="399"/>
        <v>24.68</v>
      </c>
      <c r="K2454" s="29">
        <v>26.23</v>
      </c>
      <c r="L2454" s="31">
        <f t="shared" si="400"/>
        <v>88.038099645473181</v>
      </c>
      <c r="M2454" s="33">
        <f t="shared" si="408"/>
        <v>0</v>
      </c>
      <c r="N2454" s="36">
        <f t="shared" si="401"/>
        <v>7.0300263579746023E-6</v>
      </c>
      <c r="Q2454" s="19">
        <v>45896</v>
      </c>
      <c r="R2454" s="17">
        <v>2.7777777777777776E-2</v>
      </c>
      <c r="S2454" s="15">
        <v>-2.7200000000000006</v>
      </c>
      <c r="U2454" s="18">
        <v>0</v>
      </c>
      <c r="W2454" s="24"/>
      <c r="Z2454" s="21">
        <f t="shared" si="402"/>
        <v>3.4074141643250382</v>
      </c>
      <c r="AA2454" s="21">
        <f t="shared" si="403"/>
        <v>2.9998226773224443</v>
      </c>
      <c r="AB2454" s="21">
        <f t="shared" si="404"/>
        <v>0.17701391762930238</v>
      </c>
      <c r="AC2454" s="21">
        <f t="shared" si="405"/>
        <v>0.96</v>
      </c>
      <c r="AD2454" s="22">
        <f t="shared" si="406"/>
        <v>0</v>
      </c>
      <c r="AE2454" s="22">
        <f t="shared" si="407"/>
        <v>0</v>
      </c>
    </row>
    <row r="2455" spans="1:31" ht="15.75" x14ac:dyDescent="0.25">
      <c r="A2455" s="11" t="s">
        <v>173</v>
      </c>
      <c r="B2455" s="11" t="s">
        <v>2636</v>
      </c>
      <c r="C2455" s="11">
        <v>0</v>
      </c>
      <c r="D2455" s="11">
        <v>74</v>
      </c>
      <c r="E2455" s="11">
        <v>27.4</v>
      </c>
      <c r="F2455" s="11">
        <v>2.1</v>
      </c>
      <c r="H2455" s="1">
        <v>45896</v>
      </c>
      <c r="I2455" s="2" t="s">
        <v>76</v>
      </c>
      <c r="J2455" s="3">
        <f t="shared" si="399"/>
        <v>24.904999999999998</v>
      </c>
      <c r="K2455" s="29">
        <v>26.3</v>
      </c>
      <c r="L2455" s="31">
        <f t="shared" si="400"/>
        <v>89.217875573662496</v>
      </c>
      <c r="M2455" s="33">
        <f t="shared" si="408"/>
        <v>0</v>
      </c>
      <c r="N2455" s="36">
        <f t="shared" si="401"/>
        <v>6.2894256229939291E-6</v>
      </c>
      <c r="Q2455" s="19">
        <v>45896</v>
      </c>
      <c r="R2455" s="17">
        <v>3.4722222222222224E-2</v>
      </c>
      <c r="S2455" s="15">
        <v>-2.495000000000001</v>
      </c>
      <c r="U2455" s="18">
        <v>0</v>
      </c>
      <c r="W2455" s="24"/>
      <c r="Z2455" s="21">
        <f t="shared" si="402"/>
        <v>3.4215146678582187</v>
      </c>
      <c r="AA2455" s="21">
        <f t="shared" si="403"/>
        <v>3.0526026991043573</v>
      </c>
      <c r="AB2455" s="21">
        <f t="shared" si="404"/>
        <v>0.18003271299184248</v>
      </c>
      <c r="AC2455" s="21">
        <f t="shared" si="405"/>
        <v>0.96</v>
      </c>
      <c r="AD2455" s="22">
        <f t="shared" si="406"/>
        <v>0</v>
      </c>
      <c r="AE2455" s="22">
        <f t="shared" si="407"/>
        <v>0</v>
      </c>
    </row>
    <row r="2456" spans="1:31" ht="15.75" x14ac:dyDescent="0.25">
      <c r="A2456" s="11" t="s">
        <v>173</v>
      </c>
      <c r="B2456" s="11" t="s">
        <v>2637</v>
      </c>
      <c r="C2456" s="11">
        <v>0</v>
      </c>
      <c r="D2456" s="11">
        <v>74</v>
      </c>
      <c r="E2456" s="11">
        <v>27.4</v>
      </c>
      <c r="F2456" s="11">
        <v>2.5</v>
      </c>
      <c r="H2456" s="1">
        <v>45896</v>
      </c>
      <c r="I2456" s="2" t="s">
        <v>77</v>
      </c>
      <c r="J2456" s="3">
        <f t="shared" si="399"/>
        <v>24.78</v>
      </c>
      <c r="K2456" s="29">
        <v>26.28</v>
      </c>
      <c r="L2456" s="31">
        <f t="shared" si="400"/>
        <v>88.424842610039917</v>
      </c>
      <c r="M2456" s="33">
        <f t="shared" si="408"/>
        <v>0</v>
      </c>
      <c r="N2456" s="36">
        <f t="shared" si="401"/>
        <v>6.7898990723775751E-6</v>
      </c>
      <c r="Q2456" s="19">
        <v>45896</v>
      </c>
      <c r="R2456" s="17">
        <v>4.1666666666666664E-2</v>
      </c>
      <c r="S2456" s="15">
        <v>-2.6199999999999992</v>
      </c>
      <c r="U2456" s="18">
        <v>0</v>
      </c>
      <c r="W2456" s="24"/>
      <c r="Z2456" s="21">
        <f t="shared" si="402"/>
        <v>3.4174807738749688</v>
      </c>
      <c r="AA2456" s="21">
        <f t="shared" si="403"/>
        <v>3.0219019955273154</v>
      </c>
      <c r="AB2456" s="21">
        <f t="shared" si="404"/>
        <v>0.17824913139782683</v>
      </c>
      <c r="AC2456" s="21">
        <f t="shared" si="405"/>
        <v>0.96</v>
      </c>
      <c r="AD2456" s="22">
        <f t="shared" si="406"/>
        <v>0</v>
      </c>
      <c r="AE2456" s="22">
        <f t="shared" si="407"/>
        <v>0</v>
      </c>
    </row>
    <row r="2457" spans="1:31" ht="15.75" x14ac:dyDescent="0.25">
      <c r="A2457" s="11" t="s">
        <v>173</v>
      </c>
      <c r="B2457" s="11" t="s">
        <v>2638</v>
      </c>
      <c r="C2457" s="11">
        <v>0</v>
      </c>
      <c r="D2457" s="11">
        <v>74</v>
      </c>
      <c r="E2457" s="11">
        <v>27.3</v>
      </c>
      <c r="F2457" s="11">
        <v>1.9</v>
      </c>
      <c r="H2457" s="1">
        <v>45896</v>
      </c>
      <c r="I2457" s="2" t="s">
        <v>78</v>
      </c>
      <c r="J2457" s="3">
        <f t="shared" si="399"/>
        <v>24.48</v>
      </c>
      <c r="K2457" s="29">
        <v>26.04</v>
      </c>
      <c r="L2457" s="31">
        <f t="shared" si="400"/>
        <v>87.915720802300086</v>
      </c>
      <c r="M2457" s="33">
        <f t="shared" si="408"/>
        <v>0</v>
      </c>
      <c r="N2457" s="36">
        <f t="shared" si="401"/>
        <v>7.0799399014967683E-6</v>
      </c>
      <c r="Q2457" s="19">
        <v>45896</v>
      </c>
      <c r="R2457" s="17">
        <v>4.8611111111111112E-2</v>
      </c>
      <c r="S2457" s="15">
        <v>-2.8200000000000003</v>
      </c>
      <c r="U2457" s="18">
        <v>0</v>
      </c>
      <c r="W2457" s="24"/>
      <c r="Z2457" s="21">
        <f t="shared" si="402"/>
        <v>3.3693963126586519</v>
      </c>
      <c r="AA2457" s="21">
        <f t="shared" si="403"/>
        <v>2.9622290549599746</v>
      </c>
      <c r="AB2457" s="21">
        <f t="shared" si="404"/>
        <v>0.17504790966362638</v>
      </c>
      <c r="AC2457" s="21">
        <f t="shared" si="405"/>
        <v>0.96</v>
      </c>
      <c r="AD2457" s="22">
        <f t="shared" si="406"/>
        <v>0</v>
      </c>
      <c r="AE2457" s="22">
        <f t="shared" si="407"/>
        <v>0</v>
      </c>
    </row>
    <row r="2458" spans="1:31" ht="15.75" x14ac:dyDescent="0.25">
      <c r="A2458" s="11" t="s">
        <v>173</v>
      </c>
      <c r="B2458" s="11" t="s">
        <v>2639</v>
      </c>
      <c r="C2458" s="11">
        <v>0</v>
      </c>
      <c r="D2458" s="11">
        <v>74</v>
      </c>
      <c r="E2458" s="11">
        <v>27.2</v>
      </c>
      <c r="F2458" s="11">
        <v>1.6</v>
      </c>
      <c r="H2458" s="1">
        <v>45896</v>
      </c>
      <c r="I2458" s="2" t="s">
        <v>79</v>
      </c>
      <c r="J2458" s="3">
        <f t="shared" si="399"/>
        <v>24</v>
      </c>
      <c r="K2458" s="29">
        <v>26</v>
      </c>
      <c r="L2458" s="31">
        <f t="shared" si="400"/>
        <v>84.624011984437644</v>
      </c>
      <c r="M2458" s="33">
        <f t="shared" si="408"/>
        <v>0</v>
      </c>
      <c r="N2458" s="36">
        <f t="shared" si="401"/>
        <v>9.231747886629561E-6</v>
      </c>
      <c r="Q2458" s="19">
        <v>45896</v>
      </c>
      <c r="R2458" s="17">
        <v>5.5555555555555552E-2</v>
      </c>
      <c r="S2458" s="15">
        <v>-3.1999999999999993</v>
      </c>
      <c r="U2458" s="18">
        <v>0</v>
      </c>
      <c r="W2458" s="24"/>
      <c r="Z2458" s="21">
        <f t="shared" si="402"/>
        <v>3.3614398286025637</v>
      </c>
      <c r="AA2458" s="21">
        <f t="shared" si="403"/>
        <v>2.8445852434062937</v>
      </c>
      <c r="AB2458" s="21">
        <f t="shared" si="404"/>
        <v>0.16814702530978948</v>
      </c>
      <c r="AC2458" s="21">
        <f t="shared" si="405"/>
        <v>0.96</v>
      </c>
      <c r="AD2458" s="22">
        <f t="shared" si="406"/>
        <v>0</v>
      </c>
      <c r="AE2458" s="22">
        <f t="shared" si="407"/>
        <v>0</v>
      </c>
    </row>
    <row r="2459" spans="1:31" ht="15.75" x14ac:dyDescent="0.25">
      <c r="A2459" s="11" t="s">
        <v>173</v>
      </c>
      <c r="B2459" s="11" t="s">
        <v>2640</v>
      </c>
      <c r="C2459" s="11">
        <v>0</v>
      </c>
      <c r="D2459" s="11">
        <v>74</v>
      </c>
      <c r="E2459" s="11">
        <v>27.1</v>
      </c>
      <c r="F2459" s="11">
        <v>2.1</v>
      </c>
      <c r="H2459" s="1">
        <v>45896</v>
      </c>
      <c r="I2459" s="2" t="s">
        <v>80</v>
      </c>
      <c r="J2459" s="3">
        <f t="shared" si="399"/>
        <v>23.830000000000002</v>
      </c>
      <c r="K2459" s="29">
        <v>25.83</v>
      </c>
      <c r="L2459" s="31">
        <f t="shared" si="400"/>
        <v>84.569248613822339</v>
      </c>
      <c r="M2459" s="33">
        <f t="shared" si="408"/>
        <v>0</v>
      </c>
      <c r="N2459" s="36">
        <f t="shared" si="401"/>
        <v>9.2342065592649487E-6</v>
      </c>
      <c r="Q2459" s="19">
        <v>45896</v>
      </c>
      <c r="R2459" s="17">
        <v>6.25E-2</v>
      </c>
      <c r="S2459" s="15">
        <v>-3.2699999999999996</v>
      </c>
      <c r="U2459" s="18">
        <v>0</v>
      </c>
      <c r="W2459" s="24"/>
      <c r="Z2459" s="21">
        <f t="shared" si="402"/>
        <v>3.3278071583947955</v>
      </c>
      <c r="AA2459" s="21">
        <f t="shared" si="403"/>
        <v>2.8143015091714711</v>
      </c>
      <c r="AB2459" s="21">
        <f t="shared" si="404"/>
        <v>0.16657194090127167</v>
      </c>
      <c r="AC2459" s="21">
        <f t="shared" si="405"/>
        <v>0.96</v>
      </c>
      <c r="AD2459" s="22">
        <f t="shared" si="406"/>
        <v>0</v>
      </c>
      <c r="AE2459" s="22">
        <f t="shared" si="407"/>
        <v>0</v>
      </c>
    </row>
    <row r="2460" spans="1:31" ht="15.75" x14ac:dyDescent="0.25">
      <c r="A2460" s="11" t="s">
        <v>173</v>
      </c>
      <c r="B2460" s="11" t="s">
        <v>2641</v>
      </c>
      <c r="C2460" s="11">
        <v>0</v>
      </c>
      <c r="D2460" s="11">
        <v>75</v>
      </c>
      <c r="E2460" s="11">
        <v>27</v>
      </c>
      <c r="F2460" s="11">
        <v>2.1</v>
      </c>
      <c r="H2460" s="1">
        <v>45896</v>
      </c>
      <c r="I2460" s="2" t="s">
        <v>81</v>
      </c>
      <c r="J2460" s="3">
        <f t="shared" si="399"/>
        <v>23.84</v>
      </c>
      <c r="K2460" s="29">
        <v>25.86</v>
      </c>
      <c r="L2460" s="31">
        <f t="shared" si="400"/>
        <v>84.430660261642046</v>
      </c>
      <c r="M2460" s="33">
        <f t="shared" si="408"/>
        <v>0</v>
      </c>
      <c r="N2460" s="36">
        <f t="shared" si="401"/>
        <v>9.3333304883859206E-6</v>
      </c>
      <c r="Q2460" s="19">
        <v>45896</v>
      </c>
      <c r="R2460" s="17">
        <v>6.9444444444444448E-2</v>
      </c>
      <c r="S2460" s="15">
        <v>-3.16</v>
      </c>
      <c r="U2460" s="18">
        <v>0</v>
      </c>
      <c r="W2460" s="24"/>
      <c r="Z2460" s="21">
        <f t="shared" si="402"/>
        <v>3.3337209339938503</v>
      </c>
      <c r="AA2460" s="21">
        <f t="shared" si="403"/>
        <v>2.8146825958515875</v>
      </c>
      <c r="AB2460" s="21">
        <f t="shared" si="404"/>
        <v>0.16655651545652225</v>
      </c>
      <c r="AC2460" s="21">
        <f t="shared" si="405"/>
        <v>0.96</v>
      </c>
      <c r="AD2460" s="22">
        <f t="shared" si="406"/>
        <v>0</v>
      </c>
      <c r="AE2460" s="22">
        <f t="shared" si="407"/>
        <v>0</v>
      </c>
    </row>
    <row r="2461" spans="1:31" ht="15.75" x14ac:dyDescent="0.25">
      <c r="A2461" s="11" t="s">
        <v>173</v>
      </c>
      <c r="B2461" s="11" t="s">
        <v>2642</v>
      </c>
      <c r="C2461" s="11">
        <v>0</v>
      </c>
      <c r="D2461" s="11">
        <v>75</v>
      </c>
      <c r="E2461" s="11">
        <v>26.9</v>
      </c>
      <c r="F2461" s="11">
        <v>2</v>
      </c>
      <c r="H2461" s="1">
        <v>45896</v>
      </c>
      <c r="I2461" s="2" t="s">
        <v>82</v>
      </c>
      <c r="J2461" s="3">
        <f t="shared" si="399"/>
        <v>23.64</v>
      </c>
      <c r="K2461" s="29">
        <v>25.94</v>
      </c>
      <c r="L2461" s="31">
        <f t="shared" si="400"/>
        <v>82.396075610181271</v>
      </c>
      <c r="M2461" s="33">
        <f t="shared" si="408"/>
        <v>0</v>
      </c>
      <c r="N2461" s="36">
        <f t="shared" si="401"/>
        <v>1.0741931553449989E-5</v>
      </c>
      <c r="Q2461" s="19">
        <v>45896</v>
      </c>
      <c r="R2461" s="17">
        <v>7.6388888888888895E-2</v>
      </c>
      <c r="S2461" s="15">
        <v>-3.26</v>
      </c>
      <c r="U2461" s="18">
        <v>0</v>
      </c>
      <c r="W2461" s="24"/>
      <c r="Z2461" s="21">
        <f t="shared" si="402"/>
        <v>3.3495358045497676</v>
      </c>
      <c r="AA2461" s="21">
        <f t="shared" si="403"/>
        <v>2.7598860541069201</v>
      </c>
      <c r="AB2461" s="21">
        <f t="shared" si="404"/>
        <v>0.16321472656075522</v>
      </c>
      <c r="AC2461" s="21">
        <f t="shared" si="405"/>
        <v>0.96</v>
      </c>
      <c r="AD2461" s="22">
        <f t="shared" si="406"/>
        <v>0</v>
      </c>
      <c r="AE2461" s="22">
        <f t="shared" si="407"/>
        <v>0</v>
      </c>
    </row>
    <row r="2462" spans="1:31" ht="15.75" x14ac:dyDescent="0.25">
      <c r="A2462" s="11" t="s">
        <v>173</v>
      </c>
      <c r="B2462" s="11" t="s">
        <v>2643</v>
      </c>
      <c r="C2462" s="11">
        <v>0</v>
      </c>
      <c r="D2462" s="11">
        <v>75</v>
      </c>
      <c r="E2462" s="11">
        <v>26.7</v>
      </c>
      <c r="F2462" s="11">
        <v>1.9</v>
      </c>
      <c r="H2462" s="1">
        <v>45896</v>
      </c>
      <c r="I2462" s="2" t="s">
        <v>83</v>
      </c>
      <c r="J2462" s="3">
        <f t="shared" si="399"/>
        <v>23.349999999999998</v>
      </c>
      <c r="K2462" s="29">
        <v>25.86</v>
      </c>
      <c r="L2462" s="31">
        <f t="shared" si="400"/>
        <v>80.83294079817469</v>
      </c>
      <c r="M2462" s="33">
        <f t="shared" si="408"/>
        <v>0</v>
      </c>
      <c r="N2462" s="36">
        <f t="shared" si="401"/>
        <v>1.1821242597020364E-5</v>
      </c>
      <c r="Q2462" s="19">
        <v>45896</v>
      </c>
      <c r="R2462" s="17">
        <v>8.3333333333333329E-2</v>
      </c>
      <c r="S2462" s="15">
        <v>-3.3500000000000014</v>
      </c>
      <c r="U2462" s="18">
        <v>0</v>
      </c>
      <c r="W2462" s="24"/>
      <c r="Z2462" s="21">
        <f t="shared" si="402"/>
        <v>3.3337209339938503</v>
      </c>
      <c r="AA2462" s="21">
        <f t="shared" si="403"/>
        <v>2.6947446689516052</v>
      </c>
      <c r="AB2462" s="21">
        <f t="shared" si="404"/>
        <v>0.15945928779576138</v>
      </c>
      <c r="AC2462" s="21">
        <f t="shared" si="405"/>
        <v>0.96</v>
      </c>
      <c r="AD2462" s="22">
        <f t="shared" si="406"/>
        <v>0</v>
      </c>
      <c r="AE2462" s="22">
        <f t="shared" si="407"/>
        <v>0</v>
      </c>
    </row>
    <row r="2463" spans="1:31" ht="15.75" x14ac:dyDescent="0.25">
      <c r="A2463" s="11" t="s">
        <v>173</v>
      </c>
      <c r="B2463" s="11" t="s">
        <v>2644</v>
      </c>
      <c r="C2463" s="11">
        <v>0</v>
      </c>
      <c r="D2463" s="11">
        <v>76</v>
      </c>
      <c r="E2463" s="11">
        <v>26.6</v>
      </c>
      <c r="F2463" s="11">
        <v>1.9</v>
      </c>
      <c r="H2463" s="1">
        <v>45896</v>
      </c>
      <c r="I2463" s="2" t="s">
        <v>84</v>
      </c>
      <c r="J2463" s="3">
        <f t="shared" si="399"/>
        <v>23.405000000000001</v>
      </c>
      <c r="K2463" s="29">
        <v>25.76</v>
      </c>
      <c r="L2463" s="31">
        <f t="shared" si="400"/>
        <v>81.925749028564269</v>
      </c>
      <c r="M2463" s="33">
        <f t="shared" si="408"/>
        <v>0</v>
      </c>
      <c r="N2463" s="36">
        <f t="shared" si="401"/>
        <v>1.102587868299263E-5</v>
      </c>
      <c r="Q2463" s="19">
        <v>45896</v>
      </c>
      <c r="R2463" s="17">
        <v>9.0277777777777776E-2</v>
      </c>
      <c r="S2463" s="15">
        <v>-3.1950000000000003</v>
      </c>
      <c r="U2463" s="18">
        <v>0</v>
      </c>
      <c r="W2463" s="24"/>
      <c r="Z2463" s="21">
        <f t="shared" si="402"/>
        <v>3.3140438941194938</v>
      </c>
      <c r="AA2463" s="21">
        <f t="shared" si="403"/>
        <v>2.7150552833927946</v>
      </c>
      <c r="AB2463" s="21">
        <f t="shared" si="404"/>
        <v>0.16078332274368459</v>
      </c>
      <c r="AC2463" s="21">
        <f t="shared" si="405"/>
        <v>0.96</v>
      </c>
      <c r="AD2463" s="22">
        <f t="shared" si="406"/>
        <v>0</v>
      </c>
      <c r="AE2463" s="22">
        <f t="shared" si="407"/>
        <v>0</v>
      </c>
    </row>
    <row r="2464" spans="1:31" ht="15.75" x14ac:dyDescent="0.25">
      <c r="A2464" s="11" t="s">
        <v>173</v>
      </c>
      <c r="B2464" s="11" t="s">
        <v>2645</v>
      </c>
      <c r="C2464" s="11">
        <v>0</v>
      </c>
      <c r="D2464" s="11">
        <v>76</v>
      </c>
      <c r="E2464" s="11">
        <v>26.6</v>
      </c>
      <c r="F2464" s="11">
        <v>2.2000000000000002</v>
      </c>
      <c r="H2464" s="1">
        <v>45896</v>
      </c>
      <c r="I2464" s="2" t="s">
        <v>85</v>
      </c>
      <c r="J2464" s="3">
        <f t="shared" si="399"/>
        <v>23.675000000000001</v>
      </c>
      <c r="K2464" s="29">
        <v>25.59</v>
      </c>
      <c r="L2464" s="31">
        <f t="shared" si="400"/>
        <v>85.126232513830061</v>
      </c>
      <c r="M2464" s="33">
        <f t="shared" si="408"/>
        <v>0</v>
      </c>
      <c r="N2464" s="36">
        <f t="shared" si="401"/>
        <v>8.8159723079507102E-6</v>
      </c>
      <c r="Q2464" s="19">
        <v>45896</v>
      </c>
      <c r="R2464" s="17">
        <v>9.7222222222222224E-2</v>
      </c>
      <c r="S2464" s="15">
        <v>-2.9250000000000007</v>
      </c>
      <c r="U2464" s="18">
        <v>0</v>
      </c>
      <c r="W2464" s="24"/>
      <c r="Z2464" s="21">
        <f t="shared" si="402"/>
        <v>3.2808251946689877</v>
      </c>
      <c r="AA2464" s="21">
        <f t="shared" si="403"/>
        <v>2.79284288358624</v>
      </c>
      <c r="AB2464" s="21">
        <f t="shared" si="404"/>
        <v>0.16560381051636983</v>
      </c>
      <c r="AC2464" s="21">
        <f t="shared" si="405"/>
        <v>0.96</v>
      </c>
      <c r="AD2464" s="22">
        <f t="shared" si="406"/>
        <v>0</v>
      </c>
      <c r="AE2464" s="22">
        <f t="shared" si="407"/>
        <v>0</v>
      </c>
    </row>
    <row r="2465" spans="1:31" ht="15.75" x14ac:dyDescent="0.25">
      <c r="A2465" s="11" t="s">
        <v>173</v>
      </c>
      <c r="B2465" s="11" t="s">
        <v>2646</v>
      </c>
      <c r="C2465" s="11">
        <v>0</v>
      </c>
      <c r="D2465" s="11">
        <v>76</v>
      </c>
      <c r="E2465" s="11">
        <v>26.4</v>
      </c>
      <c r="F2465" s="11">
        <v>2.1</v>
      </c>
      <c r="H2465" s="1">
        <v>45896</v>
      </c>
      <c r="I2465" s="2" t="s">
        <v>86</v>
      </c>
      <c r="J2465" s="3">
        <f t="shared" si="399"/>
        <v>23.68</v>
      </c>
      <c r="K2465" s="29">
        <v>25.43</v>
      </c>
      <c r="L2465" s="31">
        <f t="shared" si="400"/>
        <v>86.318824912248417</v>
      </c>
      <c r="M2465" s="33">
        <f t="shared" si="408"/>
        <v>0</v>
      </c>
      <c r="N2465" s="36">
        <f t="shared" si="401"/>
        <v>8.0070870658527588E-6</v>
      </c>
      <c r="Q2465" s="19">
        <v>45896</v>
      </c>
      <c r="R2465" s="17">
        <v>0.10416666666666667</v>
      </c>
      <c r="S2465" s="15">
        <v>-2.7200000000000006</v>
      </c>
      <c r="U2465" s="18">
        <v>0</v>
      </c>
      <c r="W2465" s="24"/>
      <c r="Z2465" s="21">
        <f t="shared" si="402"/>
        <v>3.2498260606787239</v>
      </c>
      <c r="AA2465" s="21">
        <f t="shared" si="403"/>
        <v>2.8052116672698877</v>
      </c>
      <c r="AB2465" s="21">
        <f t="shared" si="404"/>
        <v>0.16653988442945675</v>
      </c>
      <c r="AC2465" s="21">
        <f t="shared" si="405"/>
        <v>0.96</v>
      </c>
      <c r="AD2465" s="22">
        <f t="shared" si="406"/>
        <v>0</v>
      </c>
      <c r="AE2465" s="22">
        <f t="shared" si="407"/>
        <v>0</v>
      </c>
    </row>
    <row r="2466" spans="1:31" ht="15.75" x14ac:dyDescent="0.25">
      <c r="A2466" s="11" t="s">
        <v>173</v>
      </c>
      <c r="B2466" s="11" t="s">
        <v>2647</v>
      </c>
      <c r="C2466" s="11">
        <v>0</v>
      </c>
      <c r="D2466" s="11">
        <v>76</v>
      </c>
      <c r="E2466" s="11">
        <v>26.2</v>
      </c>
      <c r="F2466" s="11">
        <v>2.1</v>
      </c>
      <c r="H2466" s="1">
        <v>45896</v>
      </c>
      <c r="I2466" s="2" t="s">
        <v>87</v>
      </c>
      <c r="J2466" s="3">
        <f t="shared" si="399"/>
        <v>23.704999999999998</v>
      </c>
      <c r="K2466" s="29">
        <v>25.33</v>
      </c>
      <c r="L2466" s="31">
        <f t="shared" si="400"/>
        <v>87.238728149698161</v>
      </c>
      <c r="M2466" s="33">
        <f t="shared" si="408"/>
        <v>0</v>
      </c>
      <c r="N2466" s="36">
        <f t="shared" si="401"/>
        <v>7.4005063541444925E-6</v>
      </c>
      <c r="Q2466" s="19">
        <v>45896</v>
      </c>
      <c r="R2466" s="17">
        <v>0.1111111111111111</v>
      </c>
      <c r="S2466" s="15">
        <v>-2.495000000000001</v>
      </c>
      <c r="U2466" s="18">
        <v>0</v>
      </c>
      <c r="W2466" s="24"/>
      <c r="Z2466" s="21">
        <f t="shared" si="402"/>
        <v>3.2305815387609114</v>
      </c>
      <c r="AA2466" s="21">
        <f t="shared" si="403"/>
        <v>2.8183182462539671</v>
      </c>
      <c r="AB2466" s="21">
        <f t="shared" si="404"/>
        <v>0.16744543770989076</v>
      </c>
      <c r="AC2466" s="21">
        <f t="shared" si="405"/>
        <v>0.96</v>
      </c>
      <c r="AD2466" s="22">
        <f t="shared" si="406"/>
        <v>0</v>
      </c>
      <c r="AE2466" s="22">
        <f t="shared" si="407"/>
        <v>0</v>
      </c>
    </row>
    <row r="2467" spans="1:31" ht="15.75" x14ac:dyDescent="0.25">
      <c r="A2467" s="11" t="s">
        <v>173</v>
      </c>
      <c r="B2467" s="11" t="s">
        <v>2648</v>
      </c>
      <c r="C2467" s="11">
        <v>0</v>
      </c>
      <c r="D2467" s="11">
        <v>76</v>
      </c>
      <c r="E2467" s="11">
        <v>26.2</v>
      </c>
      <c r="F2467" s="11">
        <v>2.1</v>
      </c>
      <c r="H2467" s="1">
        <v>45896</v>
      </c>
      <c r="I2467" s="2" t="s">
        <v>88</v>
      </c>
      <c r="J2467" s="3">
        <f t="shared" si="399"/>
        <v>23.58</v>
      </c>
      <c r="K2467" s="29">
        <v>25.38</v>
      </c>
      <c r="L2467" s="31">
        <f t="shared" si="400"/>
        <v>85.926381356936417</v>
      </c>
      <c r="M2467" s="33">
        <f t="shared" si="408"/>
        <v>0</v>
      </c>
      <c r="N2467" s="36">
        <f t="shared" si="401"/>
        <v>8.2523560414205773E-6</v>
      </c>
      <c r="Q2467" s="19">
        <v>45896</v>
      </c>
      <c r="R2467" s="17">
        <v>0.11805555555555555</v>
      </c>
      <c r="S2467" s="15">
        <v>-2.6199999999999992</v>
      </c>
      <c r="U2467" s="18">
        <v>0</v>
      </c>
      <c r="W2467" s="24"/>
      <c r="Z2467" s="21">
        <f t="shared" si="402"/>
        <v>3.24019134388343</v>
      </c>
      <c r="AA2467" s="21">
        <f t="shared" si="403"/>
        <v>2.7841791708397192</v>
      </c>
      <c r="AB2467" s="21">
        <f t="shared" si="404"/>
        <v>0.16535415752185978</v>
      </c>
      <c r="AC2467" s="21">
        <f t="shared" si="405"/>
        <v>0.96</v>
      </c>
      <c r="AD2467" s="22">
        <f t="shared" si="406"/>
        <v>0</v>
      </c>
      <c r="AE2467" s="22">
        <f t="shared" si="407"/>
        <v>0</v>
      </c>
    </row>
    <row r="2468" spans="1:31" ht="15.75" x14ac:dyDescent="0.25">
      <c r="A2468" s="11" t="s">
        <v>173</v>
      </c>
      <c r="B2468" s="11" t="s">
        <v>2649</v>
      </c>
      <c r="C2468" s="11">
        <v>0</v>
      </c>
      <c r="D2468" s="11">
        <v>76</v>
      </c>
      <c r="E2468" s="11">
        <v>26.2</v>
      </c>
      <c r="F2468" s="11">
        <v>2.1</v>
      </c>
      <c r="H2468" s="1">
        <v>45896</v>
      </c>
      <c r="I2468" s="2" t="s">
        <v>89</v>
      </c>
      <c r="J2468" s="3">
        <f t="shared" si="399"/>
        <v>23.38</v>
      </c>
      <c r="K2468" s="29">
        <v>25.43</v>
      </c>
      <c r="L2468" s="31">
        <f t="shared" si="400"/>
        <v>84.064556152868747</v>
      </c>
      <c r="M2468" s="33">
        <f t="shared" si="408"/>
        <v>0</v>
      </c>
      <c r="N2468" s="36">
        <f t="shared" si="401"/>
        <v>9.4893615858553974E-6</v>
      </c>
      <c r="Q2468" s="19">
        <v>45896</v>
      </c>
      <c r="R2468" s="17">
        <v>0.125</v>
      </c>
      <c r="S2468" s="15">
        <v>-2.8200000000000003</v>
      </c>
      <c r="U2468" s="18">
        <v>0</v>
      </c>
      <c r="W2468" s="24"/>
      <c r="Z2468" s="21">
        <f t="shared" si="402"/>
        <v>3.2498260606787239</v>
      </c>
      <c r="AA2468" s="21">
        <f t="shared" si="403"/>
        <v>2.7319518536498282</v>
      </c>
      <c r="AB2468" s="21">
        <f t="shared" si="404"/>
        <v>0.16219059377308276</v>
      </c>
      <c r="AC2468" s="21">
        <f t="shared" si="405"/>
        <v>0.96</v>
      </c>
      <c r="AD2468" s="22">
        <f t="shared" si="406"/>
        <v>0</v>
      </c>
      <c r="AE2468" s="22">
        <f t="shared" si="407"/>
        <v>0</v>
      </c>
    </row>
    <row r="2469" spans="1:31" ht="15.75" x14ac:dyDescent="0.25">
      <c r="A2469" s="11" t="s">
        <v>173</v>
      </c>
      <c r="B2469" s="11" t="s">
        <v>2650</v>
      </c>
      <c r="C2469" s="11">
        <v>0</v>
      </c>
      <c r="D2469" s="11">
        <v>76</v>
      </c>
      <c r="E2469" s="11">
        <v>26.1</v>
      </c>
      <c r="F2469" s="11">
        <v>1.8</v>
      </c>
      <c r="H2469" s="1">
        <v>45896</v>
      </c>
      <c r="I2469" s="2" t="s">
        <v>90</v>
      </c>
      <c r="J2469" s="3">
        <f t="shared" si="399"/>
        <v>22.900000000000002</v>
      </c>
      <c r="K2469" s="29">
        <v>25.52</v>
      </c>
      <c r="L2469" s="31">
        <f t="shared" si="400"/>
        <v>79.890652855122966</v>
      </c>
      <c r="M2469" s="33">
        <f t="shared" si="408"/>
        <v>0</v>
      </c>
      <c r="N2469" s="36">
        <f t="shared" si="401"/>
        <v>1.2400664431896026E-5</v>
      </c>
      <c r="Q2469" s="19">
        <v>45896</v>
      </c>
      <c r="R2469" s="17">
        <v>0.13194444444444445</v>
      </c>
      <c r="S2469" s="15">
        <v>-3.1999999999999993</v>
      </c>
      <c r="U2469" s="18">
        <v>0</v>
      </c>
      <c r="W2469" s="24"/>
      <c r="Z2469" s="21">
        <f t="shared" si="402"/>
        <v>3.2672315019073732</v>
      </c>
      <c r="AA2469" s="21">
        <f t="shared" si="403"/>
        <v>2.6102125771620397</v>
      </c>
      <c r="AB2469" s="21">
        <f t="shared" si="404"/>
        <v>0.1548570601033972</v>
      </c>
      <c r="AC2469" s="21">
        <f t="shared" si="405"/>
        <v>0.96</v>
      </c>
      <c r="AD2469" s="22">
        <f t="shared" si="406"/>
        <v>0</v>
      </c>
      <c r="AE2469" s="22">
        <f t="shared" si="407"/>
        <v>0</v>
      </c>
    </row>
    <row r="2470" spans="1:31" ht="15.75" x14ac:dyDescent="0.25">
      <c r="A2470" s="11" t="s">
        <v>173</v>
      </c>
      <c r="B2470" s="11" t="s">
        <v>2651</v>
      </c>
      <c r="C2470" s="11">
        <v>0</v>
      </c>
      <c r="D2470" s="11">
        <v>76</v>
      </c>
      <c r="E2470" s="11">
        <v>26</v>
      </c>
      <c r="F2470" s="11">
        <v>1.4</v>
      </c>
      <c r="H2470" s="1">
        <v>45896</v>
      </c>
      <c r="I2470" s="2" t="s">
        <v>91</v>
      </c>
      <c r="J2470" s="3">
        <f t="shared" si="399"/>
        <v>22.73</v>
      </c>
      <c r="K2470" s="29">
        <v>25.46</v>
      </c>
      <c r="L2470" s="31">
        <f t="shared" si="400"/>
        <v>79.063101951458847</v>
      </c>
      <c r="M2470" s="33">
        <f t="shared" si="408"/>
        <v>0</v>
      </c>
      <c r="N2470" s="36">
        <f t="shared" si="401"/>
        <v>1.2979362142788436E-5</v>
      </c>
      <c r="Q2470" s="19">
        <v>45896</v>
      </c>
      <c r="R2470" s="17">
        <v>0.1388888888888889</v>
      </c>
      <c r="S2470" s="15">
        <v>-3.2699999999999996</v>
      </c>
      <c r="U2470" s="18">
        <v>0</v>
      </c>
      <c r="W2470" s="24"/>
      <c r="Z2470" s="21">
        <f t="shared" si="402"/>
        <v>3.2556188709692897</v>
      </c>
      <c r="AA2470" s="21">
        <f t="shared" si="403"/>
        <v>2.5739932671053829</v>
      </c>
      <c r="AB2470" s="21">
        <f t="shared" si="404"/>
        <v>0.15277801189559015</v>
      </c>
      <c r="AC2470" s="21">
        <f t="shared" si="405"/>
        <v>0.96</v>
      </c>
      <c r="AD2470" s="22">
        <f t="shared" si="406"/>
        <v>0</v>
      </c>
      <c r="AE2470" s="22">
        <f t="shared" si="407"/>
        <v>0</v>
      </c>
    </row>
    <row r="2471" spans="1:31" ht="15.75" x14ac:dyDescent="0.25">
      <c r="A2471" s="11" t="s">
        <v>173</v>
      </c>
      <c r="B2471" s="11" t="s">
        <v>2652</v>
      </c>
      <c r="C2471" s="11">
        <v>0</v>
      </c>
      <c r="D2471" s="11">
        <v>76</v>
      </c>
      <c r="E2471" s="11">
        <v>25.9</v>
      </c>
      <c r="F2471" s="11">
        <v>1.4</v>
      </c>
      <c r="H2471" s="1">
        <v>45896</v>
      </c>
      <c r="I2471" s="2" t="s">
        <v>92</v>
      </c>
      <c r="J2471" s="3">
        <f t="shared" si="399"/>
        <v>22.74</v>
      </c>
      <c r="K2471" s="29">
        <v>25.41</v>
      </c>
      <c r="L2471" s="31">
        <f t="shared" si="400"/>
        <v>79.478243092307949</v>
      </c>
      <c r="M2471" s="33">
        <f t="shared" si="408"/>
        <v>0</v>
      </c>
      <c r="N2471" s="36">
        <f t="shared" si="401"/>
        <v>1.2664994099777076E-5</v>
      </c>
      <c r="Q2471" s="19">
        <v>45896</v>
      </c>
      <c r="R2471" s="17">
        <v>0.14583333333333334</v>
      </c>
      <c r="S2471" s="15">
        <v>-3.16</v>
      </c>
      <c r="U2471" s="18">
        <v>0</v>
      </c>
      <c r="W2471" s="24"/>
      <c r="Z2471" s="21">
        <f t="shared" si="402"/>
        <v>3.2459691810828435</v>
      </c>
      <c r="AA2471" s="21">
        <f t="shared" si="403"/>
        <v>2.5798392764424203</v>
      </c>
      <c r="AB2471" s="21">
        <f t="shared" si="404"/>
        <v>0.15318329094459884</v>
      </c>
      <c r="AC2471" s="21">
        <f t="shared" si="405"/>
        <v>0.96</v>
      </c>
      <c r="AD2471" s="22">
        <f t="shared" si="406"/>
        <v>0</v>
      </c>
      <c r="AE2471" s="22">
        <f t="shared" si="407"/>
        <v>0</v>
      </c>
    </row>
    <row r="2472" spans="1:31" ht="15.75" x14ac:dyDescent="0.25">
      <c r="A2472" s="11" t="s">
        <v>173</v>
      </c>
      <c r="B2472" s="11" t="s">
        <v>2653</v>
      </c>
      <c r="C2472" s="11">
        <v>0</v>
      </c>
      <c r="D2472" s="11">
        <v>76</v>
      </c>
      <c r="E2472" s="11">
        <v>25.7</v>
      </c>
      <c r="F2472" s="11">
        <v>2</v>
      </c>
      <c r="H2472" s="1">
        <v>45896</v>
      </c>
      <c r="I2472" s="2" t="s">
        <v>93</v>
      </c>
      <c r="J2472" s="3">
        <f t="shared" si="399"/>
        <v>22.675000000000001</v>
      </c>
      <c r="K2472" s="29">
        <v>25.41</v>
      </c>
      <c r="L2472" s="31">
        <f t="shared" si="400"/>
        <v>79.004383650547197</v>
      </c>
      <c r="M2472" s="33">
        <f t="shared" si="408"/>
        <v>0</v>
      </c>
      <c r="N2472" s="36">
        <f t="shared" si="401"/>
        <v>1.3006943723041798E-5</v>
      </c>
      <c r="Q2472" s="19">
        <v>45896</v>
      </c>
      <c r="R2472" s="17">
        <v>0.15277777777777779</v>
      </c>
      <c r="S2472" s="15">
        <v>-3.0249999999999986</v>
      </c>
      <c r="U2472" s="18">
        <v>0</v>
      </c>
      <c r="W2472" s="24"/>
      <c r="Z2472" s="21">
        <f t="shared" si="402"/>
        <v>3.2459691810828435</v>
      </c>
      <c r="AA2472" s="21">
        <f t="shared" si="403"/>
        <v>2.5644579450012146</v>
      </c>
      <c r="AB2472" s="21">
        <f t="shared" si="404"/>
        <v>0.15226999258884907</v>
      </c>
      <c r="AC2472" s="21">
        <f t="shared" si="405"/>
        <v>0.96</v>
      </c>
      <c r="AD2472" s="22">
        <f t="shared" si="406"/>
        <v>0</v>
      </c>
      <c r="AE2472" s="22">
        <f t="shared" si="407"/>
        <v>0</v>
      </c>
    </row>
    <row r="2473" spans="1:31" ht="15.75" x14ac:dyDescent="0.25">
      <c r="A2473" s="11" t="s">
        <v>173</v>
      </c>
      <c r="B2473" s="11" t="s">
        <v>2654</v>
      </c>
      <c r="C2473" s="11">
        <v>0</v>
      </c>
      <c r="D2473" s="11">
        <v>76</v>
      </c>
      <c r="E2473" s="11">
        <v>25.7</v>
      </c>
      <c r="F2473" s="11">
        <v>2.2000000000000002</v>
      </c>
      <c r="H2473" s="1">
        <v>45896</v>
      </c>
      <c r="I2473" s="2" t="s">
        <v>94</v>
      </c>
      <c r="J2473" s="3">
        <f t="shared" si="399"/>
        <v>22.799999999999997</v>
      </c>
      <c r="K2473" s="29">
        <v>25.16</v>
      </c>
      <c r="L2473" s="31">
        <f t="shared" si="400"/>
        <v>81.656741435728136</v>
      </c>
      <c r="M2473" s="33">
        <f t="shared" si="408"/>
        <v>0</v>
      </c>
      <c r="N2473" s="36">
        <f t="shared" si="401"/>
        <v>1.106273094782326E-5</v>
      </c>
      <c r="Q2473" s="19">
        <v>45896</v>
      </c>
      <c r="R2473" s="17">
        <v>0.15972222222222221</v>
      </c>
      <c r="S2473" s="15">
        <v>-2.9000000000000004</v>
      </c>
      <c r="U2473" s="18">
        <v>0</v>
      </c>
      <c r="W2473" s="24"/>
      <c r="Z2473" s="21">
        <f t="shared" si="402"/>
        <v>3.1980938107547496</v>
      </c>
      <c r="AA2473" s="21">
        <f t="shared" si="403"/>
        <v>2.6114591939200307</v>
      </c>
      <c r="AB2473" s="21">
        <f t="shared" si="404"/>
        <v>0.15535632850449346</v>
      </c>
      <c r="AC2473" s="21">
        <f t="shared" si="405"/>
        <v>0.96</v>
      </c>
      <c r="AD2473" s="22">
        <f t="shared" si="406"/>
        <v>0</v>
      </c>
      <c r="AE2473" s="22">
        <f t="shared" si="407"/>
        <v>0</v>
      </c>
    </row>
    <row r="2474" spans="1:31" ht="15.75" x14ac:dyDescent="0.25">
      <c r="A2474" s="11" t="s">
        <v>173</v>
      </c>
      <c r="B2474" s="11" t="s">
        <v>2655</v>
      </c>
      <c r="C2474" s="11">
        <v>0</v>
      </c>
      <c r="D2474" s="11">
        <v>76</v>
      </c>
      <c r="E2474" s="11">
        <v>25.7</v>
      </c>
      <c r="F2474" s="11">
        <v>1.9</v>
      </c>
      <c r="H2474" s="1">
        <v>45896</v>
      </c>
      <c r="I2474" s="2" t="s">
        <v>95</v>
      </c>
      <c r="J2474" s="3">
        <f t="shared" si="399"/>
        <v>23.035</v>
      </c>
      <c r="K2474" s="29">
        <v>25.08</v>
      </c>
      <c r="L2474" s="31">
        <f t="shared" si="400"/>
        <v>83.982671176978656</v>
      </c>
      <c r="M2474" s="33">
        <f t="shared" si="408"/>
        <v>0</v>
      </c>
      <c r="N2474" s="36">
        <f t="shared" si="401"/>
        <v>9.4694888327241131E-6</v>
      </c>
      <c r="Q2474" s="19">
        <v>45896</v>
      </c>
      <c r="R2474" s="17">
        <v>0.16666666666666666</v>
      </c>
      <c r="S2474" s="15">
        <v>-2.6649999999999991</v>
      </c>
      <c r="U2474" s="18">
        <v>0</v>
      </c>
      <c r="W2474" s="24"/>
      <c r="Z2474" s="21">
        <f t="shared" si="402"/>
        <v>3.1829042921524269</v>
      </c>
      <c r="AA2474" s="21">
        <f t="shared" si="403"/>
        <v>2.6730880455563124</v>
      </c>
      <c r="AB2474" s="21">
        <f t="shared" si="404"/>
        <v>0.15911963074618188</v>
      </c>
      <c r="AC2474" s="21">
        <f t="shared" si="405"/>
        <v>0.96</v>
      </c>
      <c r="AD2474" s="22">
        <f t="shared" si="406"/>
        <v>0</v>
      </c>
      <c r="AE2474" s="22">
        <f t="shared" si="407"/>
        <v>0</v>
      </c>
    </row>
    <row r="2475" spans="1:31" ht="15.75" x14ac:dyDescent="0.25">
      <c r="A2475" s="11" t="s">
        <v>173</v>
      </c>
      <c r="B2475" s="11" t="s">
        <v>2656</v>
      </c>
      <c r="C2475" s="11">
        <v>0</v>
      </c>
      <c r="D2475" s="11">
        <v>76</v>
      </c>
      <c r="E2475" s="11">
        <v>25.7</v>
      </c>
      <c r="F2475" s="11">
        <v>2.1</v>
      </c>
      <c r="H2475" s="1">
        <v>45896</v>
      </c>
      <c r="I2475" s="2" t="s">
        <v>96</v>
      </c>
      <c r="J2475" s="3">
        <f t="shared" si="399"/>
        <v>23.155000000000001</v>
      </c>
      <c r="K2475" s="29">
        <v>25.24</v>
      </c>
      <c r="L2475" s="31">
        <f t="shared" si="400"/>
        <v>83.737558398389353</v>
      </c>
      <c r="M2475" s="33">
        <f t="shared" si="408"/>
        <v>0</v>
      </c>
      <c r="N2475" s="36">
        <f t="shared" si="401"/>
        <v>9.6674198822051233E-6</v>
      </c>
      <c r="Q2475" s="19">
        <v>45896</v>
      </c>
      <c r="R2475" s="17">
        <v>0.1736111111111111</v>
      </c>
      <c r="S2475" s="15">
        <v>-2.5449999999999999</v>
      </c>
      <c r="U2475" s="18">
        <v>0</v>
      </c>
      <c r="W2475" s="24"/>
      <c r="Z2475" s="21">
        <f t="shared" si="402"/>
        <v>3.2133464937934417</v>
      </c>
      <c r="AA2475" s="21">
        <f t="shared" si="403"/>
        <v>2.6907778967828802</v>
      </c>
      <c r="AB2475" s="21">
        <f t="shared" si="404"/>
        <v>0.15997747719591709</v>
      </c>
      <c r="AC2475" s="21">
        <f t="shared" si="405"/>
        <v>0.96</v>
      </c>
      <c r="AD2475" s="22">
        <f t="shared" si="406"/>
        <v>0</v>
      </c>
      <c r="AE2475" s="22">
        <f t="shared" si="407"/>
        <v>0</v>
      </c>
    </row>
    <row r="2476" spans="1:31" ht="15.75" x14ac:dyDescent="0.25">
      <c r="A2476" s="11" t="s">
        <v>173</v>
      </c>
      <c r="B2476" s="11" t="s">
        <v>2657</v>
      </c>
      <c r="C2476" s="11">
        <v>0</v>
      </c>
      <c r="D2476" s="11">
        <v>76</v>
      </c>
      <c r="E2476" s="11">
        <v>25.7</v>
      </c>
      <c r="F2476" s="11">
        <v>1.5</v>
      </c>
      <c r="H2476" s="1">
        <v>45896</v>
      </c>
      <c r="I2476" s="2" t="s">
        <v>97</v>
      </c>
      <c r="J2476" s="3">
        <f t="shared" si="399"/>
        <v>23.119999999999997</v>
      </c>
      <c r="K2476" s="29">
        <v>25.29</v>
      </c>
      <c r="L2476" s="31">
        <f t="shared" si="400"/>
        <v>83.119835241242328</v>
      </c>
      <c r="M2476" s="33">
        <f t="shared" si="408"/>
        <v>0</v>
      </c>
      <c r="N2476" s="36">
        <f t="shared" si="401"/>
        <v>1.0094239141716809E-5</v>
      </c>
      <c r="Q2476" s="19">
        <v>45896</v>
      </c>
      <c r="R2476" s="17">
        <v>0.18055555555555555</v>
      </c>
      <c r="S2476" s="15">
        <v>-2.58</v>
      </c>
      <c r="U2476" s="18">
        <v>0</v>
      </c>
      <c r="W2476" s="24"/>
      <c r="Z2476" s="21">
        <f t="shared" si="402"/>
        <v>3.2229115945963174</v>
      </c>
      <c r="AA2476" s="21">
        <f t="shared" si="403"/>
        <v>2.6788788073993546</v>
      </c>
      <c r="AB2476" s="21">
        <f t="shared" si="404"/>
        <v>0.15920938115000055</v>
      </c>
      <c r="AC2476" s="21">
        <f t="shared" si="405"/>
        <v>0.96</v>
      </c>
      <c r="AD2476" s="22">
        <f t="shared" si="406"/>
        <v>0</v>
      </c>
      <c r="AE2476" s="22">
        <f t="shared" si="407"/>
        <v>0</v>
      </c>
    </row>
    <row r="2477" spans="1:31" ht="15.75" x14ac:dyDescent="0.25">
      <c r="A2477" s="11" t="s">
        <v>173</v>
      </c>
      <c r="B2477" s="11" t="s">
        <v>2658</v>
      </c>
      <c r="C2477" s="11">
        <v>0</v>
      </c>
      <c r="D2477" s="11">
        <v>76</v>
      </c>
      <c r="E2477" s="11">
        <v>25.7</v>
      </c>
      <c r="F2477" s="11">
        <v>1.4</v>
      </c>
      <c r="H2477" s="1">
        <v>45896</v>
      </c>
      <c r="I2477" s="2" t="s">
        <v>98</v>
      </c>
      <c r="J2477" s="3">
        <f t="shared" si="399"/>
        <v>23.024999999999999</v>
      </c>
      <c r="K2477" s="29">
        <v>25.26</v>
      </c>
      <c r="L2477" s="31">
        <f t="shared" si="400"/>
        <v>82.624454967926084</v>
      </c>
      <c r="M2477" s="33">
        <f t="shared" si="408"/>
        <v>0</v>
      </c>
      <c r="N2477" s="36">
        <f t="shared" si="401"/>
        <v>1.0423633462446208E-5</v>
      </c>
      <c r="Q2477" s="19">
        <v>45896</v>
      </c>
      <c r="R2477" s="17">
        <v>0.1875</v>
      </c>
      <c r="S2477" s="15">
        <v>-2.6750000000000007</v>
      </c>
      <c r="U2477" s="18">
        <v>0</v>
      </c>
      <c r="W2477" s="24"/>
      <c r="Z2477" s="21">
        <f t="shared" si="402"/>
        <v>3.2171695598919912</v>
      </c>
      <c r="AA2477" s="21">
        <f t="shared" si="403"/>
        <v>2.6581688142547839</v>
      </c>
      <c r="AB2477" s="21">
        <f t="shared" si="404"/>
        <v>0.15801466151656129</v>
      </c>
      <c r="AC2477" s="21">
        <f t="shared" si="405"/>
        <v>0.96</v>
      </c>
      <c r="AD2477" s="22">
        <f t="shared" si="406"/>
        <v>0</v>
      </c>
      <c r="AE2477" s="22">
        <f t="shared" si="407"/>
        <v>0</v>
      </c>
    </row>
    <row r="2478" spans="1:31" ht="15.75" x14ac:dyDescent="0.25">
      <c r="A2478" s="11" t="s">
        <v>173</v>
      </c>
      <c r="B2478" s="11" t="s">
        <v>2659</v>
      </c>
      <c r="C2478" s="11">
        <v>0</v>
      </c>
      <c r="D2478" s="11">
        <v>76</v>
      </c>
      <c r="E2478" s="11">
        <v>25.7</v>
      </c>
      <c r="F2478" s="11">
        <v>1.9</v>
      </c>
      <c r="H2478" s="1">
        <v>45896</v>
      </c>
      <c r="I2478" s="2" t="s">
        <v>99</v>
      </c>
      <c r="J2478" s="3">
        <f t="shared" si="399"/>
        <v>23.414999999999999</v>
      </c>
      <c r="K2478" s="29">
        <v>25.16</v>
      </c>
      <c r="L2478" s="31">
        <f t="shared" si="400"/>
        <v>86.277949951361833</v>
      </c>
      <c r="M2478" s="33">
        <f t="shared" si="408"/>
        <v>0</v>
      </c>
      <c r="N2478" s="36">
        <f t="shared" si="401"/>
        <v>7.9857185175060782E-6</v>
      </c>
      <c r="Q2478" s="19">
        <v>45896</v>
      </c>
      <c r="R2478" s="17">
        <v>0.19444444444444445</v>
      </c>
      <c r="S2478" s="15">
        <v>-2.2850000000000001</v>
      </c>
      <c r="U2478" s="18">
        <v>0</v>
      </c>
      <c r="W2478" s="24"/>
      <c r="Z2478" s="21">
        <f t="shared" si="402"/>
        <v>3.1980938107547496</v>
      </c>
      <c r="AA2478" s="21">
        <f t="shared" si="403"/>
        <v>2.7592497774405831</v>
      </c>
      <c r="AB2478" s="21">
        <f t="shared" si="404"/>
        <v>0.16414842546574232</v>
      </c>
      <c r="AC2478" s="21">
        <f t="shared" si="405"/>
        <v>0.96</v>
      </c>
      <c r="AD2478" s="22">
        <f t="shared" si="406"/>
        <v>0</v>
      </c>
      <c r="AE2478" s="22">
        <f t="shared" si="407"/>
        <v>0</v>
      </c>
    </row>
    <row r="2479" spans="1:31" ht="15.75" x14ac:dyDescent="0.25">
      <c r="A2479" s="11" t="s">
        <v>173</v>
      </c>
      <c r="B2479" s="11" t="s">
        <v>2660</v>
      </c>
      <c r="C2479" s="11">
        <v>0</v>
      </c>
      <c r="D2479" s="11">
        <v>76</v>
      </c>
      <c r="E2479" s="11">
        <v>25.6</v>
      </c>
      <c r="F2479" s="11">
        <v>1.8</v>
      </c>
      <c r="H2479" s="1">
        <v>45896</v>
      </c>
      <c r="I2479" s="2" t="s">
        <v>100</v>
      </c>
      <c r="J2479" s="3">
        <f t="shared" si="399"/>
        <v>23.410000000000004</v>
      </c>
      <c r="K2479" s="29">
        <v>25.12</v>
      </c>
      <c r="L2479" s="31">
        <f t="shared" si="400"/>
        <v>86.532712006742173</v>
      </c>
      <c r="M2479" s="33">
        <f t="shared" si="408"/>
        <v>0</v>
      </c>
      <c r="N2479" s="36">
        <f t="shared" si="401"/>
        <v>7.8154075276615823E-6</v>
      </c>
      <c r="Q2479" s="19">
        <v>45896</v>
      </c>
      <c r="R2479" s="17">
        <v>0.2013888888888889</v>
      </c>
      <c r="S2479" s="15">
        <v>-2.1899999999999995</v>
      </c>
      <c r="U2479" s="18">
        <v>0</v>
      </c>
      <c r="W2479" s="24"/>
      <c r="Z2479" s="21">
        <f t="shared" si="402"/>
        <v>3.1904911696933458</v>
      </c>
      <c r="AA2479" s="21">
        <f t="shared" si="403"/>
        <v>2.7608185354712829</v>
      </c>
      <c r="AB2479" s="21">
        <f t="shared" si="404"/>
        <v>0.16429182495843103</v>
      </c>
      <c r="AC2479" s="21">
        <f t="shared" si="405"/>
        <v>0.96</v>
      </c>
      <c r="AD2479" s="22">
        <f t="shared" si="406"/>
        <v>0</v>
      </c>
      <c r="AE2479" s="22">
        <f t="shared" si="407"/>
        <v>0</v>
      </c>
    </row>
    <row r="2480" spans="1:31" ht="15.75" x14ac:dyDescent="0.25">
      <c r="A2480" s="11" t="s">
        <v>173</v>
      </c>
      <c r="B2480" s="11" t="s">
        <v>2661</v>
      </c>
      <c r="C2480" s="11">
        <v>0</v>
      </c>
      <c r="D2480" s="11">
        <v>76</v>
      </c>
      <c r="E2480" s="11">
        <v>25.5</v>
      </c>
      <c r="F2480" s="11">
        <v>1.7</v>
      </c>
      <c r="H2480" s="1">
        <v>45896</v>
      </c>
      <c r="I2480" s="2" t="s">
        <v>101</v>
      </c>
      <c r="J2480" s="3">
        <f t="shared" si="399"/>
        <v>22.87</v>
      </c>
      <c r="K2480" s="29">
        <v>25.11</v>
      </c>
      <c r="L2480" s="31">
        <f t="shared" si="400"/>
        <v>82.531202909403135</v>
      </c>
      <c r="M2480" s="33">
        <f t="shared" si="408"/>
        <v>9.6000000000000002E-2</v>
      </c>
      <c r="N2480" s="36">
        <f t="shared" si="401"/>
        <v>1.0451554719885197E-5</v>
      </c>
      <c r="Q2480" s="19">
        <v>45896</v>
      </c>
      <c r="R2480" s="17">
        <v>0.20833333333333334</v>
      </c>
      <c r="S2480" s="15">
        <v>-2.629999999999999</v>
      </c>
      <c r="U2480" s="18">
        <v>9.6000000000000002E-2</v>
      </c>
      <c r="W2480" s="24"/>
      <c r="Z2480" s="21">
        <f t="shared" si="402"/>
        <v>3.1885929735545364</v>
      </c>
      <c r="AA2480" s="21">
        <f t="shared" si="403"/>
        <v>2.6315841369592654</v>
      </c>
      <c r="AB2480" s="21">
        <f t="shared" si="404"/>
        <v>0.15661323174446176</v>
      </c>
      <c r="AC2480" s="21">
        <f t="shared" si="405"/>
        <v>0.96</v>
      </c>
      <c r="AD2480" s="22">
        <f t="shared" si="406"/>
        <v>3.456E-4</v>
      </c>
      <c r="AE2480" s="22">
        <f t="shared" si="407"/>
        <v>0</v>
      </c>
    </row>
    <row r="2481" spans="1:31" ht="15.75" x14ac:dyDescent="0.25">
      <c r="A2481" s="11" t="s">
        <v>173</v>
      </c>
      <c r="B2481" s="11" t="s">
        <v>2662</v>
      </c>
      <c r="C2481" s="11">
        <v>0</v>
      </c>
      <c r="D2481" s="11">
        <v>76</v>
      </c>
      <c r="E2481" s="11">
        <v>25.4</v>
      </c>
      <c r="F2481" s="11">
        <v>1.8</v>
      </c>
      <c r="H2481" s="1">
        <v>45896</v>
      </c>
      <c r="I2481" s="2" t="s">
        <v>102</v>
      </c>
      <c r="J2481" s="3">
        <f t="shared" si="399"/>
        <v>22.674999999999997</v>
      </c>
      <c r="K2481" s="29">
        <v>25.14</v>
      </c>
      <c r="L2481" s="31">
        <f t="shared" si="400"/>
        <v>80.870343718888805</v>
      </c>
      <c r="M2481" s="33">
        <f t="shared" si="408"/>
        <v>1.107</v>
      </c>
      <c r="N2481" s="36">
        <f t="shared" si="401"/>
        <v>1.1603404894116274E-5</v>
      </c>
      <c r="Q2481" s="19">
        <v>45896</v>
      </c>
      <c r="R2481" s="17">
        <v>0.21527777777777779</v>
      </c>
      <c r="S2481" s="15">
        <v>-2.7249999999999996</v>
      </c>
      <c r="U2481" s="18">
        <v>1.107</v>
      </c>
      <c r="W2481" s="24"/>
      <c r="Z2481" s="21">
        <f t="shared" si="402"/>
        <v>3.1942905180611927</v>
      </c>
      <c r="AA2481" s="21">
        <f t="shared" si="403"/>
        <v>2.5832337213359602</v>
      </c>
      <c r="AB2481" s="21">
        <f t="shared" si="404"/>
        <v>0.15370061215049871</v>
      </c>
      <c r="AC2481" s="21">
        <f t="shared" si="405"/>
        <v>0.96</v>
      </c>
      <c r="AD2481" s="22">
        <f t="shared" si="406"/>
        <v>3.9851999999999995E-3</v>
      </c>
      <c r="AE2481" s="22">
        <f t="shared" si="407"/>
        <v>0</v>
      </c>
    </row>
    <row r="2482" spans="1:31" ht="15.75" x14ac:dyDescent="0.25">
      <c r="A2482" s="11" t="s">
        <v>173</v>
      </c>
      <c r="B2482" s="11" t="s">
        <v>2663</v>
      </c>
      <c r="C2482" s="11">
        <v>0</v>
      </c>
      <c r="D2482" s="11">
        <v>76</v>
      </c>
      <c r="E2482" s="11">
        <v>25.5</v>
      </c>
      <c r="F2482" s="11">
        <v>2.7</v>
      </c>
      <c r="H2482" s="1">
        <v>45896</v>
      </c>
      <c r="I2482" s="2" t="s">
        <v>103</v>
      </c>
      <c r="J2482" s="3">
        <f t="shared" ref="J2482:J2545" si="409">E2482+S2482</f>
        <v>22.82</v>
      </c>
      <c r="K2482" s="29">
        <v>25.17</v>
      </c>
      <c r="L2482" s="31">
        <f t="shared" si="400"/>
        <v>81.734934019693753</v>
      </c>
      <c r="M2482" s="33">
        <f t="shared" si="408"/>
        <v>3.3479999999999999</v>
      </c>
      <c r="N2482" s="36">
        <f t="shared" si="401"/>
        <v>1.1011323932004247E-5</v>
      </c>
      <c r="Q2482" s="19">
        <v>45896</v>
      </c>
      <c r="R2482" s="17">
        <v>0.22222222222222221</v>
      </c>
      <c r="S2482" s="15">
        <v>-2.6799999999999997</v>
      </c>
      <c r="U2482" s="18">
        <v>3.3479999999999999</v>
      </c>
      <c r="W2482" s="24"/>
      <c r="Z2482" s="21">
        <f t="shared" si="402"/>
        <v>3.1999969373012576</v>
      </c>
      <c r="AA2482" s="21">
        <f t="shared" si="403"/>
        <v>2.6155153853354038</v>
      </c>
      <c r="AB2482" s="21">
        <f t="shared" si="404"/>
        <v>0.15558577610958382</v>
      </c>
      <c r="AC2482" s="21">
        <f t="shared" si="405"/>
        <v>0.96</v>
      </c>
      <c r="AD2482" s="22">
        <f t="shared" si="406"/>
        <v>1.2052799999999999E-2</v>
      </c>
      <c r="AE2482" s="22">
        <f t="shared" si="407"/>
        <v>0</v>
      </c>
    </row>
    <row r="2483" spans="1:31" ht="15.75" x14ac:dyDescent="0.25">
      <c r="A2483" s="11" t="s">
        <v>173</v>
      </c>
      <c r="B2483" s="11" t="s">
        <v>2664</v>
      </c>
      <c r="C2483" s="11">
        <v>0</v>
      </c>
      <c r="D2483" s="11">
        <v>75</v>
      </c>
      <c r="E2483" s="11">
        <v>25.6</v>
      </c>
      <c r="F2483" s="11">
        <v>2.8</v>
      </c>
      <c r="H2483" s="1">
        <v>45896</v>
      </c>
      <c r="I2483" s="2" t="s">
        <v>104</v>
      </c>
      <c r="J2483" s="3">
        <f t="shared" si="409"/>
        <v>22.805</v>
      </c>
      <c r="K2483" s="29">
        <v>25.18</v>
      </c>
      <c r="L2483" s="31">
        <f t="shared" si="400"/>
        <v>81.553292389190602</v>
      </c>
      <c r="M2483" s="33">
        <f t="shared" si="408"/>
        <v>7.0730000000000004</v>
      </c>
      <c r="N2483" s="36">
        <f t="shared" si="401"/>
        <v>1.1139263601975339E-5</v>
      </c>
      <c r="Q2483" s="19">
        <v>45896</v>
      </c>
      <c r="R2483" s="17">
        <v>0.22916666666666666</v>
      </c>
      <c r="S2483" s="15">
        <v>-2.7949999999999999</v>
      </c>
      <c r="U2483" s="18">
        <v>7.0730000000000004</v>
      </c>
      <c r="W2483" s="24"/>
      <c r="Z2483" s="21">
        <f t="shared" si="402"/>
        <v>3.2019010512225941</v>
      </c>
      <c r="AA2483" s="21">
        <f t="shared" si="403"/>
        <v>2.6112557263161298</v>
      </c>
      <c r="AB2483" s="21">
        <f t="shared" si="404"/>
        <v>0.15532055176575155</v>
      </c>
      <c r="AC2483" s="21">
        <f t="shared" si="405"/>
        <v>0.96</v>
      </c>
      <c r="AD2483" s="22">
        <f t="shared" si="406"/>
        <v>2.5462800000000004E-2</v>
      </c>
      <c r="AE2483" s="22">
        <f t="shared" si="407"/>
        <v>0</v>
      </c>
    </row>
    <row r="2484" spans="1:31" ht="15.75" x14ac:dyDescent="0.25">
      <c r="A2484" s="11" t="s">
        <v>173</v>
      </c>
      <c r="B2484" s="11" t="s">
        <v>2665</v>
      </c>
      <c r="C2484" s="11">
        <v>0</v>
      </c>
      <c r="D2484" s="11">
        <v>75</v>
      </c>
      <c r="E2484" s="11">
        <v>25.6</v>
      </c>
      <c r="F2484" s="11">
        <v>3.3</v>
      </c>
      <c r="H2484" s="1">
        <v>45896</v>
      </c>
      <c r="I2484" s="2" t="s">
        <v>105</v>
      </c>
      <c r="J2484" s="3">
        <f t="shared" si="409"/>
        <v>22.755000000000003</v>
      </c>
      <c r="K2484" s="29">
        <v>25.13</v>
      </c>
      <c r="L2484" s="31">
        <f t="shared" si="400"/>
        <v>81.533497442605082</v>
      </c>
      <c r="M2484" s="33">
        <f t="shared" si="408"/>
        <v>12.63</v>
      </c>
      <c r="N2484" s="36">
        <f t="shared" si="401"/>
        <v>9.7538199021371067E-3</v>
      </c>
      <c r="Q2484" s="19">
        <v>45896</v>
      </c>
      <c r="R2484" s="17">
        <v>0.2361111111111111</v>
      </c>
      <c r="S2484" s="15">
        <v>-2.8450000000000006</v>
      </c>
      <c r="U2484" s="18">
        <v>12.63</v>
      </c>
      <c r="W2484" s="24"/>
      <c r="Z2484" s="21">
        <f t="shared" si="402"/>
        <v>3.1923903510519973</v>
      </c>
      <c r="AA2484" s="21">
        <f t="shared" si="403"/>
        <v>2.6028675052329517</v>
      </c>
      <c r="AB2484" s="21">
        <f t="shared" si="404"/>
        <v>0.15488061155561808</v>
      </c>
      <c r="AC2484" s="21">
        <f t="shared" si="405"/>
        <v>0.24</v>
      </c>
      <c r="AD2484" s="22">
        <f t="shared" si="406"/>
        <v>4.5468000000000001E-2</v>
      </c>
      <c r="AE2484" s="22">
        <f t="shared" si="407"/>
        <v>3.5010360000000004E-2</v>
      </c>
    </row>
    <row r="2485" spans="1:31" ht="15.75" x14ac:dyDescent="0.25">
      <c r="A2485" s="11" t="s">
        <v>173</v>
      </c>
      <c r="B2485" s="11" t="s">
        <v>2666</v>
      </c>
      <c r="C2485" s="11">
        <v>0</v>
      </c>
      <c r="D2485" s="11">
        <v>75</v>
      </c>
      <c r="E2485" s="11">
        <v>25.5</v>
      </c>
      <c r="F2485" s="11">
        <v>3.1</v>
      </c>
      <c r="H2485" s="1">
        <v>45896</v>
      </c>
      <c r="I2485" s="2" t="s">
        <v>106</v>
      </c>
      <c r="J2485" s="3">
        <f t="shared" si="409"/>
        <v>22.965</v>
      </c>
      <c r="K2485" s="29">
        <v>25.29</v>
      </c>
      <c r="L2485" s="31">
        <f t="shared" si="400"/>
        <v>81.967064948709705</v>
      </c>
      <c r="M2485" s="33">
        <f t="shared" si="408"/>
        <v>37.880000000000003</v>
      </c>
      <c r="N2485" s="36">
        <f t="shared" si="401"/>
        <v>2.9355799807399264E-2</v>
      </c>
      <c r="Q2485" s="19">
        <v>45896</v>
      </c>
      <c r="R2485" s="17">
        <v>0.24305555555555555</v>
      </c>
      <c r="S2485" s="15">
        <v>-2.5350000000000001</v>
      </c>
      <c r="U2485" s="18">
        <v>37.880000000000003</v>
      </c>
      <c r="W2485" s="24"/>
      <c r="Z2485" s="21">
        <f t="shared" si="402"/>
        <v>3.2229115945963174</v>
      </c>
      <c r="AA2485" s="21">
        <f t="shared" si="403"/>
        <v>2.6417260399822591</v>
      </c>
      <c r="AB2485" s="21">
        <f t="shared" si="404"/>
        <v>0.1570013420658331</v>
      </c>
      <c r="AC2485" s="21">
        <f t="shared" si="405"/>
        <v>0.24</v>
      </c>
      <c r="AD2485" s="22">
        <f t="shared" si="406"/>
        <v>0.13636799999999999</v>
      </c>
      <c r="AE2485" s="22">
        <f t="shared" si="407"/>
        <v>0.10500335999999999</v>
      </c>
    </row>
    <row r="2486" spans="1:31" ht="15.75" x14ac:dyDescent="0.25">
      <c r="A2486" s="11" t="s">
        <v>173</v>
      </c>
      <c r="B2486" s="11" t="s">
        <v>2667</v>
      </c>
      <c r="C2486" s="11">
        <v>0</v>
      </c>
      <c r="D2486" s="11">
        <v>75</v>
      </c>
      <c r="E2486" s="11">
        <v>25.4</v>
      </c>
      <c r="F2486" s="11">
        <v>3.2</v>
      </c>
      <c r="H2486" s="1">
        <v>45896</v>
      </c>
      <c r="I2486" s="2" t="s">
        <v>107</v>
      </c>
      <c r="J2486" s="3">
        <f t="shared" si="409"/>
        <v>23.375</v>
      </c>
      <c r="K2486" s="29">
        <v>25.72</v>
      </c>
      <c r="L2486" s="31">
        <f t="shared" si="400"/>
        <v>81.983917061776708</v>
      </c>
      <c r="M2486" s="33">
        <f t="shared" si="408"/>
        <v>33.729999999999997</v>
      </c>
      <c r="N2486" s="36">
        <f t="shared" si="401"/>
        <v>2.6325059368669045E-2</v>
      </c>
      <c r="Q2486" s="19">
        <v>45896</v>
      </c>
      <c r="R2486" s="17">
        <v>0.25</v>
      </c>
      <c r="S2486" s="15">
        <v>-2.0250000000000004</v>
      </c>
      <c r="U2486" s="18">
        <v>33.729999999999997</v>
      </c>
      <c r="W2486" s="24"/>
      <c r="Z2486" s="21">
        <f t="shared" si="402"/>
        <v>3.3062014692850377</v>
      </c>
      <c r="AA2486" s="21">
        <f t="shared" si="403"/>
        <v>2.7105534704738883</v>
      </c>
      <c r="AB2486" s="21">
        <f t="shared" si="404"/>
        <v>0.1605655554964211</v>
      </c>
      <c r="AC2486" s="21">
        <f t="shared" si="405"/>
        <v>0.24</v>
      </c>
      <c r="AD2486" s="22">
        <f t="shared" si="406"/>
        <v>0.12142799999999998</v>
      </c>
      <c r="AE2486" s="22">
        <f t="shared" si="407"/>
        <v>9.3499559999999982E-2</v>
      </c>
    </row>
    <row r="2487" spans="1:31" ht="15.75" x14ac:dyDescent="0.25">
      <c r="A2487" s="11" t="s">
        <v>173</v>
      </c>
      <c r="B2487" s="11" t="s">
        <v>2668</v>
      </c>
      <c r="C2487" s="11">
        <v>0</v>
      </c>
      <c r="D2487" s="11">
        <v>76</v>
      </c>
      <c r="E2487" s="11">
        <v>25.4</v>
      </c>
      <c r="F2487" s="11">
        <v>2.9</v>
      </c>
      <c r="H2487" s="1">
        <v>45896</v>
      </c>
      <c r="I2487" s="2" t="s">
        <v>108</v>
      </c>
      <c r="J2487" s="3">
        <f t="shared" si="409"/>
        <v>23.405000000000001</v>
      </c>
      <c r="K2487" s="29">
        <v>25.81</v>
      </c>
      <c r="L2487" s="31">
        <f t="shared" si="400"/>
        <v>81.578864283058735</v>
      </c>
      <c r="M2487" s="33">
        <f t="shared" si="408"/>
        <v>27.07</v>
      </c>
      <c r="N2487" s="36">
        <f t="shared" si="401"/>
        <v>2.1127780996712409E-2</v>
      </c>
      <c r="Q2487" s="19">
        <v>45896</v>
      </c>
      <c r="R2487" s="17">
        <v>0.25694444444444442</v>
      </c>
      <c r="S2487" s="15">
        <v>-1.9949999999999992</v>
      </c>
      <c r="U2487" s="18">
        <v>27.07</v>
      </c>
      <c r="W2487" s="24"/>
      <c r="Z2487" s="21">
        <f t="shared" si="402"/>
        <v>3.3238697229267018</v>
      </c>
      <c r="AA2487" s="21">
        <f t="shared" si="403"/>
        <v>2.7115751702120545</v>
      </c>
      <c r="AB2487" s="21">
        <f t="shared" si="404"/>
        <v>0.16051620866933547</v>
      </c>
      <c r="AC2487" s="21">
        <f t="shared" si="405"/>
        <v>0.24</v>
      </c>
      <c r="AD2487" s="22">
        <f t="shared" si="406"/>
        <v>9.7451999999999997E-2</v>
      </c>
      <c r="AE2487" s="22">
        <f t="shared" si="407"/>
        <v>7.503804E-2</v>
      </c>
    </row>
    <row r="2488" spans="1:31" ht="15.75" x14ac:dyDescent="0.25">
      <c r="A2488" s="11" t="s">
        <v>173</v>
      </c>
      <c r="B2488" s="11" t="s">
        <v>2669</v>
      </c>
      <c r="C2488" s="11">
        <v>4</v>
      </c>
      <c r="D2488" s="11">
        <v>76</v>
      </c>
      <c r="E2488" s="11">
        <v>25.5</v>
      </c>
      <c r="F2488" s="11">
        <v>2.8</v>
      </c>
      <c r="H2488" s="1">
        <v>45896</v>
      </c>
      <c r="I2488" s="2" t="s">
        <v>109</v>
      </c>
      <c r="J2488" s="3">
        <f t="shared" si="409"/>
        <v>23.375</v>
      </c>
      <c r="K2488" s="29">
        <v>25.98</v>
      </c>
      <c r="L2488" s="31">
        <f t="shared" si="400"/>
        <v>80.193110100830367</v>
      </c>
      <c r="M2488" s="33">
        <f t="shared" si="408"/>
        <v>35.409999999999997</v>
      </c>
      <c r="N2488" s="36">
        <f t="shared" si="401"/>
        <v>2.7562623836897497E-2</v>
      </c>
      <c r="Q2488" s="19">
        <v>45896</v>
      </c>
      <c r="R2488" s="17">
        <v>0.2638888888888889</v>
      </c>
      <c r="S2488" s="15">
        <v>-2.125</v>
      </c>
      <c r="U2488" s="18">
        <v>35.409999999999997</v>
      </c>
      <c r="W2488" s="24"/>
      <c r="Z2488" s="21">
        <f t="shared" si="402"/>
        <v>3.3574677305307268</v>
      </c>
      <c r="AA2488" s="21">
        <f t="shared" si="403"/>
        <v>2.6924577937443566</v>
      </c>
      <c r="AB2488" s="21">
        <f t="shared" si="404"/>
        <v>0.1591787608791112</v>
      </c>
      <c r="AC2488" s="21">
        <f t="shared" si="405"/>
        <v>0.24</v>
      </c>
      <c r="AD2488" s="22">
        <f t="shared" si="406"/>
        <v>0.12747599999999998</v>
      </c>
      <c r="AE2488" s="22">
        <f t="shared" si="407"/>
        <v>9.8156519999999983E-2</v>
      </c>
    </row>
    <row r="2489" spans="1:31" ht="15.75" x14ac:dyDescent="0.25">
      <c r="A2489" s="11" t="s">
        <v>173</v>
      </c>
      <c r="B2489" s="11" t="s">
        <v>2670</v>
      </c>
      <c r="C2489" s="11">
        <v>11</v>
      </c>
      <c r="D2489" s="11">
        <v>76</v>
      </c>
      <c r="E2489" s="11">
        <v>25.5</v>
      </c>
      <c r="F2489" s="11">
        <v>2.4</v>
      </c>
      <c r="H2489" s="1">
        <v>45896</v>
      </c>
      <c r="I2489" s="2" t="s">
        <v>110</v>
      </c>
      <c r="J2489" s="3">
        <f t="shared" si="409"/>
        <v>23.645</v>
      </c>
      <c r="K2489" s="29">
        <v>26.34</v>
      </c>
      <c r="L2489" s="31">
        <f t="shared" si="400"/>
        <v>79.696404153944385</v>
      </c>
      <c r="M2489" s="33">
        <f t="shared" si="408"/>
        <v>53.82</v>
      </c>
      <c r="N2489" s="36">
        <f t="shared" si="401"/>
        <v>4.2046858579408021E-2</v>
      </c>
      <c r="Q2489" s="19">
        <v>45896</v>
      </c>
      <c r="R2489" s="17">
        <v>0.27083333333333331</v>
      </c>
      <c r="S2489" s="15">
        <v>-1.8550000000000004</v>
      </c>
      <c r="U2489" s="18">
        <v>53.82</v>
      </c>
      <c r="W2489" s="24"/>
      <c r="Z2489" s="21">
        <f t="shared" si="402"/>
        <v>3.4295949044008585</v>
      </c>
      <c r="AA2489" s="21">
        <f t="shared" si="403"/>
        <v>2.7332638158543907</v>
      </c>
      <c r="AB2489" s="21">
        <f t="shared" si="404"/>
        <v>0.16115021903606061</v>
      </c>
      <c r="AC2489" s="21">
        <f t="shared" si="405"/>
        <v>0.24</v>
      </c>
      <c r="AD2489" s="22">
        <f t="shared" si="406"/>
        <v>0.19375200000000001</v>
      </c>
      <c r="AE2489" s="22">
        <f t="shared" si="407"/>
        <v>0.14918904000000002</v>
      </c>
    </row>
    <row r="2490" spans="1:31" ht="15.75" x14ac:dyDescent="0.25">
      <c r="A2490" s="11" t="s">
        <v>173</v>
      </c>
      <c r="B2490" s="11" t="s">
        <v>2671</v>
      </c>
      <c r="C2490" s="11">
        <v>23</v>
      </c>
      <c r="D2490" s="11">
        <v>76</v>
      </c>
      <c r="E2490" s="11">
        <v>25.5</v>
      </c>
      <c r="F2490" s="11">
        <v>2.1</v>
      </c>
      <c r="H2490" s="1">
        <v>45896</v>
      </c>
      <c r="I2490" s="2" t="s">
        <v>111</v>
      </c>
      <c r="J2490" s="3">
        <f t="shared" si="409"/>
        <v>23.854999999999997</v>
      </c>
      <c r="K2490" s="29">
        <v>26.53</v>
      </c>
      <c r="L2490" s="31">
        <f t="shared" si="400"/>
        <v>79.918358381338152</v>
      </c>
      <c r="M2490" s="33">
        <f t="shared" si="408"/>
        <v>50.24</v>
      </c>
      <c r="N2490" s="36">
        <f t="shared" si="401"/>
        <v>3.9402597113198837E-2</v>
      </c>
      <c r="Q2490" s="19">
        <v>45896</v>
      </c>
      <c r="R2490" s="17">
        <v>0.27777777777777779</v>
      </c>
      <c r="S2490" s="15">
        <v>-1.6450000000000014</v>
      </c>
      <c r="U2490" s="18">
        <v>50.24</v>
      </c>
      <c r="W2490" s="24"/>
      <c r="Z2490" s="21">
        <f t="shared" si="402"/>
        <v>3.4682035141632306</v>
      </c>
      <c r="AA2490" s="21">
        <f t="shared" si="403"/>
        <v>2.7717313138431345</v>
      </c>
      <c r="AB2490" s="21">
        <f t="shared" si="404"/>
        <v>0.16318293026806902</v>
      </c>
      <c r="AC2490" s="21">
        <f t="shared" si="405"/>
        <v>0.24</v>
      </c>
      <c r="AD2490" s="22">
        <f t="shared" si="406"/>
        <v>0.180864</v>
      </c>
      <c r="AE2490" s="22">
        <f t="shared" si="407"/>
        <v>0.13926527999999999</v>
      </c>
    </row>
    <row r="2491" spans="1:31" ht="15.75" x14ac:dyDescent="0.25">
      <c r="A2491" s="11" t="s">
        <v>173</v>
      </c>
      <c r="B2491" s="11" t="s">
        <v>2672</v>
      </c>
      <c r="C2491" s="11">
        <v>54</v>
      </c>
      <c r="D2491" s="11">
        <v>76</v>
      </c>
      <c r="E2491" s="11">
        <v>25.6</v>
      </c>
      <c r="F2491" s="11">
        <v>2.1</v>
      </c>
      <c r="H2491" s="1">
        <v>45896</v>
      </c>
      <c r="I2491" s="2" t="s">
        <v>112</v>
      </c>
      <c r="J2491" s="3">
        <f t="shared" si="409"/>
        <v>23.805</v>
      </c>
      <c r="K2491" s="29">
        <v>26.78</v>
      </c>
      <c r="L2491" s="31">
        <f t="shared" si="400"/>
        <v>77.906371068464367</v>
      </c>
      <c r="M2491" s="33">
        <f t="shared" si="408"/>
        <v>52.93</v>
      </c>
      <c r="N2491" s="36">
        <f t="shared" si="401"/>
        <v>4.1351388713371032E-2</v>
      </c>
      <c r="Q2491" s="19">
        <v>45896</v>
      </c>
      <c r="R2491" s="17">
        <v>0.28472222222222221</v>
      </c>
      <c r="S2491" s="15">
        <v>-1.7949999999999999</v>
      </c>
      <c r="U2491" s="18">
        <v>52.93</v>
      </c>
      <c r="W2491" s="24"/>
      <c r="Z2491" s="21">
        <f t="shared" si="402"/>
        <v>3.5195809082089093</v>
      </c>
      <c r="AA2491" s="21">
        <f t="shared" si="403"/>
        <v>2.7419777624040611</v>
      </c>
      <c r="AB2491" s="21">
        <f t="shared" si="404"/>
        <v>0.16112571580709892</v>
      </c>
      <c r="AC2491" s="21">
        <f t="shared" si="405"/>
        <v>0.24</v>
      </c>
      <c r="AD2491" s="22">
        <f t="shared" si="406"/>
        <v>0.190548</v>
      </c>
      <c r="AE2491" s="22">
        <f t="shared" si="407"/>
        <v>0.14672196000000001</v>
      </c>
    </row>
    <row r="2492" spans="1:31" ht="15.75" x14ac:dyDescent="0.25">
      <c r="A2492" s="11" t="s">
        <v>173</v>
      </c>
      <c r="B2492" s="11" t="s">
        <v>2673</v>
      </c>
      <c r="C2492" s="11">
        <v>78</v>
      </c>
      <c r="D2492" s="11">
        <v>75</v>
      </c>
      <c r="E2492" s="11">
        <v>25.9</v>
      </c>
      <c r="F2492" s="11">
        <v>4</v>
      </c>
      <c r="H2492" s="1">
        <v>45896</v>
      </c>
      <c r="I2492" s="2" t="s">
        <v>113</v>
      </c>
      <c r="J2492" s="3">
        <f t="shared" si="409"/>
        <v>24.254999999999995</v>
      </c>
      <c r="K2492" s="29">
        <v>27.24</v>
      </c>
      <c r="L2492" s="31">
        <f t="shared" si="400"/>
        <v>78.04235739469388</v>
      </c>
      <c r="M2492" s="33">
        <f t="shared" si="408"/>
        <v>57.05</v>
      </c>
      <c r="N2492" s="36">
        <f t="shared" si="401"/>
        <v>4.4915424266517123E-2</v>
      </c>
      <c r="Q2492" s="19">
        <v>45896</v>
      </c>
      <c r="R2492" s="17">
        <v>0.29166666666666669</v>
      </c>
      <c r="S2492" s="15">
        <v>-1.6450000000000014</v>
      </c>
      <c r="U2492" s="18">
        <v>57.05</v>
      </c>
      <c r="W2492" s="24"/>
      <c r="Z2492" s="21">
        <f t="shared" si="402"/>
        <v>3.6158495571320186</v>
      </c>
      <c r="AA2492" s="21">
        <f t="shared" si="403"/>
        <v>2.8218942342314262</v>
      </c>
      <c r="AB2492" s="21">
        <f t="shared" si="404"/>
        <v>0.16524563176831353</v>
      </c>
      <c r="AC2492" s="21">
        <f t="shared" si="405"/>
        <v>0.24</v>
      </c>
      <c r="AD2492" s="22">
        <f t="shared" si="406"/>
        <v>0.20538000000000001</v>
      </c>
      <c r="AE2492" s="22">
        <f t="shared" si="407"/>
        <v>0.15814260000000002</v>
      </c>
    </row>
    <row r="2493" spans="1:31" ht="15.75" x14ac:dyDescent="0.25">
      <c r="A2493" s="11" t="s">
        <v>173</v>
      </c>
      <c r="B2493" s="11" t="s">
        <v>2674</v>
      </c>
      <c r="C2493" s="11">
        <v>78</v>
      </c>
      <c r="D2493" s="11">
        <v>74</v>
      </c>
      <c r="E2493" s="11">
        <v>26.1</v>
      </c>
      <c r="F2493" s="11">
        <v>3.7</v>
      </c>
      <c r="H2493" s="1">
        <v>45896</v>
      </c>
      <c r="I2493" s="2" t="s">
        <v>114</v>
      </c>
      <c r="J2493" s="3">
        <f t="shared" si="409"/>
        <v>24.380000000000003</v>
      </c>
      <c r="K2493" s="29">
        <v>27.62</v>
      </c>
      <c r="L2493" s="31">
        <f t="shared" si="400"/>
        <v>76.461583386415356</v>
      </c>
      <c r="M2493" s="33">
        <f t="shared" si="408"/>
        <v>66.349999999999994</v>
      </c>
      <c r="N2493" s="36">
        <f t="shared" si="401"/>
        <v>5.2218606827090196E-2</v>
      </c>
      <c r="Q2493" s="19">
        <v>45896</v>
      </c>
      <c r="R2493" s="17">
        <v>0.2986111111111111</v>
      </c>
      <c r="S2493" s="15">
        <v>-1.7200000000000006</v>
      </c>
      <c r="U2493" s="18">
        <v>66.349999999999994</v>
      </c>
      <c r="W2493" s="24"/>
      <c r="Z2493" s="21">
        <f t="shared" si="402"/>
        <v>3.6970974558473748</v>
      </c>
      <c r="AA2493" s="21">
        <f t="shared" si="403"/>
        <v>2.826859254079781</v>
      </c>
      <c r="AB2493" s="21">
        <f t="shared" si="404"/>
        <v>0.16506182681780457</v>
      </c>
      <c r="AC2493" s="21">
        <f t="shared" si="405"/>
        <v>0.24</v>
      </c>
      <c r="AD2493" s="22">
        <f t="shared" si="406"/>
        <v>0.23885999999999996</v>
      </c>
      <c r="AE2493" s="22">
        <f t="shared" si="407"/>
        <v>0.18392219999999998</v>
      </c>
    </row>
    <row r="2494" spans="1:31" ht="15.75" x14ac:dyDescent="0.25">
      <c r="A2494" s="11" t="s">
        <v>173</v>
      </c>
      <c r="B2494" s="11" t="s">
        <v>2675</v>
      </c>
      <c r="C2494" s="11">
        <v>132</v>
      </c>
      <c r="D2494" s="11">
        <v>74</v>
      </c>
      <c r="E2494" s="11">
        <v>26.2</v>
      </c>
      <c r="F2494" s="11">
        <v>3</v>
      </c>
      <c r="H2494" s="1">
        <v>45896</v>
      </c>
      <c r="I2494" s="2" t="s">
        <v>115</v>
      </c>
      <c r="J2494" s="3">
        <f t="shared" si="409"/>
        <v>24.484999999999999</v>
      </c>
      <c r="K2494" s="29">
        <v>28.15</v>
      </c>
      <c r="L2494" s="31">
        <f t="shared" si="400"/>
        <v>73.863164875819393</v>
      </c>
      <c r="M2494" s="33">
        <f t="shared" si="408"/>
        <v>95.9</v>
      </c>
      <c r="N2494" s="36">
        <f t="shared" si="401"/>
        <v>7.5293319805931527E-2</v>
      </c>
      <c r="Q2494" s="19">
        <v>45896</v>
      </c>
      <c r="R2494" s="17">
        <v>0.30555555555555558</v>
      </c>
      <c r="S2494" s="15">
        <v>-1.7150000000000016</v>
      </c>
      <c r="U2494" s="18">
        <v>95.9</v>
      </c>
      <c r="W2494" s="24"/>
      <c r="Z2494" s="21">
        <f t="shared" si="402"/>
        <v>3.8130695622816329</v>
      </c>
      <c r="AA2494" s="21">
        <f t="shared" si="403"/>
        <v>2.8164538576177676</v>
      </c>
      <c r="AB2494" s="21">
        <f t="shared" si="404"/>
        <v>0.16379820388401548</v>
      </c>
      <c r="AC2494" s="21">
        <f t="shared" si="405"/>
        <v>0.24</v>
      </c>
      <c r="AD2494" s="22">
        <f t="shared" si="406"/>
        <v>0.34523999999999999</v>
      </c>
      <c r="AE2494" s="22">
        <f t="shared" si="407"/>
        <v>0.26583479999999998</v>
      </c>
    </row>
    <row r="2495" spans="1:31" ht="15.75" x14ac:dyDescent="0.25">
      <c r="A2495" s="11" t="s">
        <v>173</v>
      </c>
      <c r="B2495" s="11" t="s">
        <v>2676</v>
      </c>
      <c r="C2495" s="11">
        <v>190</v>
      </c>
      <c r="D2495" s="11">
        <v>73</v>
      </c>
      <c r="E2495" s="11">
        <v>26.5</v>
      </c>
      <c r="F2495" s="11">
        <v>3.4</v>
      </c>
      <c r="H2495" s="1">
        <v>45896</v>
      </c>
      <c r="I2495" s="2" t="s">
        <v>116</v>
      </c>
      <c r="J2495" s="3">
        <f t="shared" si="409"/>
        <v>24.83</v>
      </c>
      <c r="K2495" s="29">
        <v>28.68</v>
      </c>
      <c r="L2495" s="31">
        <f t="shared" si="400"/>
        <v>72.921210298098558</v>
      </c>
      <c r="M2495" s="33">
        <f t="shared" si="408"/>
        <v>187.1</v>
      </c>
      <c r="N2495" s="36">
        <f t="shared" si="401"/>
        <v>0.14750415608287804</v>
      </c>
      <c r="Q2495" s="19">
        <v>45896</v>
      </c>
      <c r="R2495" s="17">
        <v>0.3125</v>
      </c>
      <c r="S2495" s="15">
        <v>-1.6700000000000017</v>
      </c>
      <c r="U2495" s="18">
        <v>187.1</v>
      </c>
      <c r="W2495" s="24"/>
      <c r="Z2495" s="21">
        <f t="shared" si="402"/>
        <v>3.9321954838703852</v>
      </c>
      <c r="AA2495" s="21">
        <f t="shared" si="403"/>
        <v>2.867404538125458</v>
      </c>
      <c r="AB2495" s="21">
        <f t="shared" si="404"/>
        <v>0.1660974476742948</v>
      </c>
      <c r="AC2495" s="21">
        <f t="shared" si="405"/>
        <v>0.24</v>
      </c>
      <c r="AD2495" s="22">
        <f t="shared" si="406"/>
        <v>0.67356000000000005</v>
      </c>
      <c r="AE2495" s="22">
        <f t="shared" si="407"/>
        <v>0.51864120000000002</v>
      </c>
    </row>
    <row r="2496" spans="1:31" ht="15.75" x14ac:dyDescent="0.25">
      <c r="A2496" s="11" t="s">
        <v>173</v>
      </c>
      <c r="B2496" s="11" t="s">
        <v>2677</v>
      </c>
      <c r="C2496" s="11">
        <v>156</v>
      </c>
      <c r="D2496" s="11">
        <v>72</v>
      </c>
      <c r="E2496" s="11">
        <v>26.7</v>
      </c>
      <c r="F2496" s="11">
        <v>3.2</v>
      </c>
      <c r="H2496" s="1">
        <v>45896</v>
      </c>
      <c r="I2496" s="2" t="s">
        <v>117</v>
      </c>
      <c r="J2496" s="3">
        <f t="shared" si="409"/>
        <v>25.145</v>
      </c>
      <c r="K2496" s="29">
        <v>29.26</v>
      </c>
      <c r="L2496" s="31">
        <f t="shared" si="400"/>
        <v>71.52097123796726</v>
      </c>
      <c r="M2496" s="33">
        <f t="shared" si="408"/>
        <v>219.2</v>
      </c>
      <c r="N2496" s="36">
        <f t="shared" si="401"/>
        <v>0.17332005495407846</v>
      </c>
      <c r="Q2496" s="19">
        <v>45896</v>
      </c>
      <c r="R2496" s="17">
        <v>0.31944444444444442</v>
      </c>
      <c r="S2496" s="15">
        <v>-1.5549999999999997</v>
      </c>
      <c r="U2496" s="18">
        <v>219.2</v>
      </c>
      <c r="W2496" s="24"/>
      <c r="Z2496" s="21">
        <f t="shared" si="402"/>
        <v>4.0662586577481994</v>
      </c>
      <c r="AA2496" s="21">
        <f t="shared" si="403"/>
        <v>2.9082276850694431</v>
      </c>
      <c r="AB2496" s="21">
        <f t="shared" si="404"/>
        <v>0.16772986561935949</v>
      </c>
      <c r="AC2496" s="21">
        <f t="shared" si="405"/>
        <v>0.24</v>
      </c>
      <c r="AD2496" s="22">
        <f t="shared" si="406"/>
        <v>0.78912000000000004</v>
      </c>
      <c r="AE2496" s="22">
        <f t="shared" si="407"/>
        <v>0.60762240000000001</v>
      </c>
    </row>
    <row r="2497" spans="1:31" ht="15.75" x14ac:dyDescent="0.25">
      <c r="A2497" s="11" t="s">
        <v>173</v>
      </c>
      <c r="B2497" s="11" t="s">
        <v>2678</v>
      </c>
      <c r="C2497" s="11">
        <v>231</v>
      </c>
      <c r="D2497" s="11">
        <v>71</v>
      </c>
      <c r="E2497" s="11">
        <v>26.9</v>
      </c>
      <c r="F2497" s="11">
        <v>3.1</v>
      </c>
      <c r="H2497" s="1">
        <v>45896</v>
      </c>
      <c r="I2497" s="2" t="s">
        <v>118</v>
      </c>
      <c r="J2497" s="3">
        <f t="shared" si="409"/>
        <v>25.614999999999998</v>
      </c>
      <c r="K2497" s="29">
        <v>29.99</v>
      </c>
      <c r="L2497" s="31">
        <f t="shared" si="400"/>
        <v>70.28160173684833</v>
      </c>
      <c r="M2497" s="33">
        <f t="shared" si="408"/>
        <v>254</v>
      </c>
      <c r="N2497" s="36">
        <f t="shared" si="401"/>
        <v>0.20198054366281709</v>
      </c>
      <c r="Q2497" s="19">
        <v>45896</v>
      </c>
      <c r="R2497" s="17">
        <v>0.3263888888888889</v>
      </c>
      <c r="S2497" s="15">
        <v>-1.2850000000000001</v>
      </c>
      <c r="U2497" s="18">
        <v>254</v>
      </c>
      <c r="W2497" s="24"/>
      <c r="Z2497" s="21">
        <f t="shared" si="402"/>
        <v>4.2406319386538067</v>
      </c>
      <c r="AA2497" s="21">
        <f t="shared" si="403"/>
        <v>2.980384050250259</v>
      </c>
      <c r="AB2497" s="21">
        <f t="shared" si="404"/>
        <v>0.17095380149827927</v>
      </c>
      <c r="AC2497" s="21">
        <f t="shared" si="405"/>
        <v>0.24</v>
      </c>
      <c r="AD2497" s="22">
        <f t="shared" si="406"/>
        <v>0.91439999999999999</v>
      </c>
      <c r="AE2497" s="22">
        <f t="shared" si="407"/>
        <v>0.70408800000000005</v>
      </c>
    </row>
    <row r="2498" spans="1:31" ht="15.75" x14ac:dyDescent="0.25">
      <c r="A2498" s="11" t="s">
        <v>173</v>
      </c>
      <c r="B2498" s="11" t="s">
        <v>2679</v>
      </c>
      <c r="C2498" s="11">
        <v>282</v>
      </c>
      <c r="D2498" s="11">
        <v>70</v>
      </c>
      <c r="E2498" s="11">
        <v>27.3</v>
      </c>
      <c r="F2498" s="11">
        <v>3.3</v>
      </c>
      <c r="H2498" s="1">
        <v>45896</v>
      </c>
      <c r="I2498" s="2" t="s">
        <v>119</v>
      </c>
      <c r="J2498" s="3">
        <f t="shared" si="409"/>
        <v>26.15</v>
      </c>
      <c r="K2498" s="29">
        <v>30.47</v>
      </c>
      <c r="L2498" s="31">
        <f t="shared" si="400"/>
        <v>70.884250939302945</v>
      </c>
      <c r="M2498" s="33">
        <f t="shared" si="408"/>
        <v>325.7</v>
      </c>
      <c r="N2498" s="36">
        <f t="shared" si="401"/>
        <v>0.26146718650143214</v>
      </c>
      <c r="Q2498" s="19">
        <v>45896</v>
      </c>
      <c r="R2498" s="17">
        <v>0.33333333333333331</v>
      </c>
      <c r="S2498" s="15">
        <v>-1.1500000000000004</v>
      </c>
      <c r="U2498" s="18">
        <v>325.7</v>
      </c>
      <c r="W2498" s="24"/>
      <c r="Z2498" s="21">
        <f t="shared" si="402"/>
        <v>4.3587997250752943</v>
      </c>
      <c r="AA2498" s="21">
        <f t="shared" si="403"/>
        <v>3.0897025350640184</v>
      </c>
      <c r="AB2498" s="21">
        <f t="shared" si="404"/>
        <v>0.17658946307805209</v>
      </c>
      <c r="AC2498" s="21">
        <f t="shared" si="405"/>
        <v>0.24</v>
      </c>
      <c r="AD2498" s="22">
        <f t="shared" si="406"/>
        <v>1.17252</v>
      </c>
      <c r="AE2498" s="22">
        <f t="shared" si="407"/>
        <v>0.90284039999999999</v>
      </c>
    </row>
    <row r="2499" spans="1:31" ht="15.75" x14ac:dyDescent="0.25">
      <c r="A2499" s="11" t="s">
        <v>173</v>
      </c>
      <c r="B2499" s="11" t="s">
        <v>2680</v>
      </c>
      <c r="C2499" s="11">
        <v>319</v>
      </c>
      <c r="D2499" s="11">
        <v>69</v>
      </c>
      <c r="E2499" s="11">
        <v>27.6</v>
      </c>
      <c r="F2499" s="11">
        <v>3.7</v>
      </c>
      <c r="H2499" s="1">
        <v>45896</v>
      </c>
      <c r="I2499" s="2" t="s">
        <v>120</v>
      </c>
      <c r="J2499" s="3">
        <f t="shared" si="409"/>
        <v>26.750000000000004</v>
      </c>
      <c r="K2499" s="29">
        <v>30.56</v>
      </c>
      <c r="L2499" s="31">
        <f t="shared" ref="L2499:L2562" si="410">100*(22.1*10^6*10^((4.4-6.24*((J2499+273.2)/1000)+9.95*((J2499+273.2)/1000)^2-5.15*((J2499+273.5)/1000)^3)*(1-647.3/(J2499+273.2)))-101325*((K2499-J2499)/1514)*(1+J2499/873))/(22.1*10^6*10^((4.4-6.24*((K2499+273.2)/1000)+9.95*((K2499+273.2)/1000)^2-5.15*((K2499+273.5)/1000)^3)*(1-647.3/(K2499+273.2))))</f>
        <v>74.114012061214126</v>
      </c>
      <c r="M2499" s="33">
        <f t="shared" si="408"/>
        <v>330.5</v>
      </c>
      <c r="N2499" s="36">
        <f t="shared" ref="N2499:N2562" si="411">(0.408*AB2499*(AE2499-$Y$7)+$Y$6*($Y$6/(K2499+273))*$Y$8*(Z2499-AA2499))/(AB2499+$Y$6*(1+AC2499*$Y$8))</f>
        <v>0.26905302501014999</v>
      </c>
      <c r="Q2499" s="19">
        <v>45896</v>
      </c>
      <c r="R2499" s="17">
        <v>0.34027777777777779</v>
      </c>
      <c r="S2499" s="15">
        <v>-0.84999999999999787</v>
      </c>
      <c r="U2499" s="18">
        <v>330.5</v>
      </c>
      <c r="W2499" s="24"/>
      <c r="Z2499" s="21">
        <f t="shared" ref="Z2499:Z2562" si="412">0.6108*EXP(17.27*K2499/(K2499+237.3))</f>
        <v>4.3812719899742696</v>
      </c>
      <c r="AA2499" s="21">
        <f t="shared" ref="AA2499:AA2562" si="413">(L2499/100)*Z2499</f>
        <v>3.2471364510841263</v>
      </c>
      <c r="AB2499" s="21">
        <f t="shared" ref="AB2499:AB2562" si="414">(4098*AA2499)/((K2499+237.3)^2)</f>
        <v>0.18546277941132905</v>
      </c>
      <c r="AC2499" s="21">
        <f t="shared" ref="AC2499:AC2562" si="415">IF(M2499&gt;10,0.24,0.96)</f>
        <v>0.24</v>
      </c>
      <c r="AD2499" s="22">
        <f t="shared" ref="AD2499:AD2562" si="416">M2499*3600/1000000</f>
        <v>1.1898</v>
      </c>
      <c r="AE2499" s="22">
        <f t="shared" ref="AE2499:AE2562" si="417">IF(M2499&gt;10,(1-$Y$4)*AD2499,0)</f>
        <v>0.91614600000000002</v>
      </c>
    </row>
    <row r="2500" spans="1:31" ht="15.75" x14ac:dyDescent="0.25">
      <c r="A2500" s="11" t="s">
        <v>173</v>
      </c>
      <c r="B2500" s="11" t="s">
        <v>2681</v>
      </c>
      <c r="C2500" s="11">
        <v>353</v>
      </c>
      <c r="D2500" s="11">
        <v>69</v>
      </c>
      <c r="E2500" s="11">
        <v>27.8</v>
      </c>
      <c r="F2500" s="11">
        <v>3.4</v>
      </c>
      <c r="H2500" s="1">
        <v>45896</v>
      </c>
      <c r="I2500" s="2" t="s">
        <v>121</v>
      </c>
      <c r="J2500" s="3">
        <f t="shared" si="409"/>
        <v>27.22</v>
      </c>
      <c r="K2500" s="29">
        <v>30.95</v>
      </c>
      <c r="L2500" s="31">
        <f t="shared" si="410"/>
        <v>74.798087512262427</v>
      </c>
      <c r="M2500" s="33">
        <f t="shared" si="408"/>
        <v>333</v>
      </c>
      <c r="N2500" s="36">
        <f t="shared" si="411"/>
        <v>0.27324061805702354</v>
      </c>
      <c r="Q2500" s="19">
        <v>45896</v>
      </c>
      <c r="R2500" s="17">
        <v>0.34722222222222221</v>
      </c>
      <c r="S2500" s="15">
        <v>-0.58000000000000185</v>
      </c>
      <c r="U2500" s="18">
        <v>333</v>
      </c>
      <c r="W2500" s="24"/>
      <c r="Z2500" s="21">
        <f t="shared" si="412"/>
        <v>4.4798196722925434</v>
      </c>
      <c r="AA2500" s="21">
        <f t="shared" si="413"/>
        <v>3.3508194388729242</v>
      </c>
      <c r="AB2500" s="21">
        <f t="shared" si="414"/>
        <v>0.19082862411006751</v>
      </c>
      <c r="AC2500" s="21">
        <f t="shared" si="415"/>
        <v>0.24</v>
      </c>
      <c r="AD2500" s="22">
        <f t="shared" si="416"/>
        <v>1.1988000000000001</v>
      </c>
      <c r="AE2500" s="22">
        <f t="shared" si="417"/>
        <v>0.92307600000000012</v>
      </c>
    </row>
    <row r="2501" spans="1:31" ht="15.75" x14ac:dyDescent="0.25">
      <c r="A2501" s="11" t="s">
        <v>173</v>
      </c>
      <c r="B2501" s="11" t="s">
        <v>2682</v>
      </c>
      <c r="C2501" s="11">
        <v>387</v>
      </c>
      <c r="D2501" s="11">
        <v>68</v>
      </c>
      <c r="E2501" s="11">
        <v>28</v>
      </c>
      <c r="F2501" s="11">
        <v>4</v>
      </c>
      <c r="H2501" s="1">
        <v>45896</v>
      </c>
      <c r="I2501" s="2" t="s">
        <v>122</v>
      </c>
      <c r="J2501" s="3">
        <f t="shared" si="409"/>
        <v>27.65</v>
      </c>
      <c r="K2501" s="29">
        <v>29.49</v>
      </c>
      <c r="L2501" s="31">
        <f t="shared" si="410"/>
        <v>86.757163769307468</v>
      </c>
      <c r="M2501" s="33">
        <f t="shared" si="408"/>
        <v>160.30000000000001</v>
      </c>
      <c r="N2501" s="36">
        <f t="shared" si="411"/>
        <v>0.13421632658537183</v>
      </c>
      <c r="Q2501" s="19">
        <v>45896</v>
      </c>
      <c r="R2501" s="17">
        <v>0.35416666666666669</v>
      </c>
      <c r="S2501" s="15">
        <v>-0.34999999999999964</v>
      </c>
      <c r="U2501" s="18">
        <v>160.30000000000001</v>
      </c>
      <c r="W2501" s="24"/>
      <c r="Z2501" s="21">
        <f t="shared" si="412"/>
        <v>4.1205123971502289</v>
      </c>
      <c r="AA2501" s="21">
        <f t="shared" si="413"/>
        <v>3.5748396885302411</v>
      </c>
      <c r="AB2501" s="21">
        <f t="shared" si="414"/>
        <v>0.20582088008513039</v>
      </c>
      <c r="AC2501" s="21">
        <f t="shared" si="415"/>
        <v>0.24</v>
      </c>
      <c r="AD2501" s="22">
        <f t="shared" si="416"/>
        <v>0.57708000000000004</v>
      </c>
      <c r="AE2501" s="22">
        <f t="shared" si="417"/>
        <v>0.44435160000000001</v>
      </c>
    </row>
    <row r="2502" spans="1:31" ht="15.75" x14ac:dyDescent="0.25">
      <c r="A2502" s="11" t="s">
        <v>173</v>
      </c>
      <c r="B2502" s="11" t="s">
        <v>2683</v>
      </c>
      <c r="C2502" s="11">
        <v>425</v>
      </c>
      <c r="D2502" s="11">
        <v>67</v>
      </c>
      <c r="E2502" s="11">
        <v>28.2</v>
      </c>
      <c r="F2502" s="11">
        <v>3.6</v>
      </c>
      <c r="H2502" s="1">
        <v>45896</v>
      </c>
      <c r="I2502" s="2" t="s">
        <v>123</v>
      </c>
      <c r="J2502" s="3">
        <f t="shared" si="409"/>
        <v>27.88</v>
      </c>
      <c r="K2502" s="29">
        <v>30.8</v>
      </c>
      <c r="L2502" s="31">
        <f t="shared" si="410"/>
        <v>79.907959616917438</v>
      </c>
      <c r="M2502" s="33">
        <f t="shared" si="408"/>
        <v>342.7</v>
      </c>
      <c r="N2502" s="36">
        <f t="shared" si="411"/>
        <v>0.2856620240134764</v>
      </c>
      <c r="Q2502" s="19">
        <v>45896</v>
      </c>
      <c r="R2502" s="17">
        <v>0.3611111111111111</v>
      </c>
      <c r="S2502" s="15">
        <v>-0.32000000000000028</v>
      </c>
      <c r="U2502" s="18">
        <v>342.7</v>
      </c>
      <c r="W2502" s="24"/>
      <c r="Z2502" s="21">
        <f t="shared" si="412"/>
        <v>4.4416910990407947</v>
      </c>
      <c r="AA2502" s="21">
        <f t="shared" si="413"/>
        <v>3.5492647297297344</v>
      </c>
      <c r="AB2502" s="21">
        <f t="shared" si="414"/>
        <v>0.2023562951304648</v>
      </c>
      <c r="AC2502" s="21">
        <f t="shared" si="415"/>
        <v>0.24</v>
      </c>
      <c r="AD2502" s="22">
        <f t="shared" si="416"/>
        <v>1.2337199999999999</v>
      </c>
      <c r="AE2502" s="22">
        <f t="shared" si="417"/>
        <v>0.94996439999999993</v>
      </c>
    </row>
    <row r="2503" spans="1:31" ht="15.75" x14ac:dyDescent="0.25">
      <c r="A2503" s="11" t="s">
        <v>173</v>
      </c>
      <c r="B2503" s="11" t="s">
        <v>2684</v>
      </c>
      <c r="C2503" s="11">
        <v>462</v>
      </c>
      <c r="D2503" s="11">
        <v>66</v>
      </c>
      <c r="E2503" s="11">
        <v>28.6</v>
      </c>
      <c r="F2503" s="11">
        <v>3.8</v>
      </c>
      <c r="H2503" s="1">
        <v>45896</v>
      </c>
      <c r="I2503" s="2" t="s">
        <v>124</v>
      </c>
      <c r="J2503" s="3">
        <f t="shared" si="409"/>
        <v>28.29</v>
      </c>
      <c r="K2503" s="29">
        <v>30.15</v>
      </c>
      <c r="L2503" s="31">
        <f t="shared" si="410"/>
        <v>86.781459390359146</v>
      </c>
      <c r="M2503" s="33">
        <f t="shared" si="408"/>
        <v>500</v>
      </c>
      <c r="N2503" s="36">
        <f t="shared" si="411"/>
        <v>0.42220814524368905</v>
      </c>
      <c r="Q2503" s="19">
        <v>45896</v>
      </c>
      <c r="R2503" s="17">
        <v>0.36805555555555558</v>
      </c>
      <c r="S2503" s="15">
        <v>-0.3100000000000005</v>
      </c>
      <c r="U2503" s="18">
        <v>500</v>
      </c>
      <c r="W2503" s="24"/>
      <c r="Z2503" s="21">
        <f t="shared" si="412"/>
        <v>4.2797078051387158</v>
      </c>
      <c r="AA2503" s="21">
        <f t="shared" si="413"/>
        <v>3.7139928909424857</v>
      </c>
      <c r="AB2503" s="21">
        <f t="shared" si="414"/>
        <v>0.21277853661965998</v>
      </c>
      <c r="AC2503" s="21">
        <f t="shared" si="415"/>
        <v>0.24</v>
      </c>
      <c r="AD2503" s="22">
        <f t="shared" si="416"/>
        <v>1.8</v>
      </c>
      <c r="AE2503" s="22">
        <f t="shared" si="417"/>
        <v>1.3860000000000001</v>
      </c>
    </row>
    <row r="2504" spans="1:31" ht="15.75" x14ac:dyDescent="0.25">
      <c r="A2504" s="11" t="s">
        <v>173</v>
      </c>
      <c r="B2504" s="11" t="s">
        <v>2685</v>
      </c>
      <c r="C2504" s="11">
        <v>522</v>
      </c>
      <c r="D2504" s="11">
        <v>64</v>
      </c>
      <c r="E2504" s="11">
        <v>29</v>
      </c>
      <c r="F2504" s="11">
        <v>3.5</v>
      </c>
      <c r="H2504" s="1">
        <v>45896</v>
      </c>
      <c r="I2504" s="2" t="s">
        <v>125</v>
      </c>
      <c r="J2504" s="3">
        <f t="shared" si="409"/>
        <v>28.524999999999999</v>
      </c>
      <c r="K2504" s="29">
        <v>31.57</v>
      </c>
      <c r="L2504" s="31">
        <f t="shared" si="410"/>
        <v>79.3842889742088</v>
      </c>
      <c r="M2504" s="33">
        <f t="shared" si="408"/>
        <v>471.2</v>
      </c>
      <c r="N2504" s="36">
        <f t="shared" si="411"/>
        <v>0.39599605869577509</v>
      </c>
      <c r="Q2504" s="19">
        <v>45896</v>
      </c>
      <c r="R2504" s="17">
        <v>0.375</v>
      </c>
      <c r="S2504" s="15">
        <v>-0.47499999999999964</v>
      </c>
      <c r="U2504" s="18">
        <v>471.2</v>
      </c>
      <c r="W2504" s="24"/>
      <c r="Z2504" s="21">
        <f t="shared" si="412"/>
        <v>4.6404518499119467</v>
      </c>
      <c r="AA2504" s="21">
        <f t="shared" si="413"/>
        <v>3.6837897062431182</v>
      </c>
      <c r="AB2504" s="21">
        <f t="shared" si="414"/>
        <v>0.2088248074802756</v>
      </c>
      <c r="AC2504" s="21">
        <f t="shared" si="415"/>
        <v>0.24</v>
      </c>
      <c r="AD2504" s="22">
        <f t="shared" si="416"/>
        <v>1.6963200000000001</v>
      </c>
      <c r="AE2504" s="22">
        <f t="shared" si="417"/>
        <v>1.3061664000000002</v>
      </c>
    </row>
    <row r="2505" spans="1:31" ht="15.75" x14ac:dyDescent="0.25">
      <c r="A2505" s="11" t="s">
        <v>173</v>
      </c>
      <c r="B2505" s="11" t="s">
        <v>2686</v>
      </c>
      <c r="C2505" s="11">
        <v>630</v>
      </c>
      <c r="D2505" s="11">
        <v>62</v>
      </c>
      <c r="E2505" s="11">
        <v>29.3</v>
      </c>
      <c r="F2505" s="11">
        <v>4.7</v>
      </c>
      <c r="H2505" s="1">
        <v>45896</v>
      </c>
      <c r="I2505" s="2" t="s">
        <v>126</v>
      </c>
      <c r="J2505" s="3">
        <f t="shared" si="409"/>
        <v>28.9</v>
      </c>
      <c r="K2505" s="29">
        <v>32.11</v>
      </c>
      <c r="L2505" s="31">
        <f t="shared" si="410"/>
        <v>78.540586031352177</v>
      </c>
      <c r="M2505" s="33">
        <f t="shared" si="408"/>
        <v>392.7</v>
      </c>
      <c r="N2505" s="36">
        <f t="shared" si="411"/>
        <v>0.33136730801063879</v>
      </c>
      <c r="Q2505" s="19">
        <v>45896</v>
      </c>
      <c r="R2505" s="17">
        <v>0.38194444444444442</v>
      </c>
      <c r="S2505" s="15">
        <v>-0.40000000000000036</v>
      </c>
      <c r="U2505" s="18">
        <v>392.7</v>
      </c>
      <c r="W2505" s="24"/>
      <c r="Z2505" s="21">
        <f t="shared" si="412"/>
        <v>4.7844109218712854</v>
      </c>
      <c r="AA2505" s="21">
        <f t="shared" si="413"/>
        <v>3.7577043761857265</v>
      </c>
      <c r="AB2505" s="21">
        <f t="shared" si="414"/>
        <v>0.21216177533218031</v>
      </c>
      <c r="AC2505" s="21">
        <f t="shared" si="415"/>
        <v>0.24</v>
      </c>
      <c r="AD2505" s="22">
        <f t="shared" si="416"/>
        <v>1.4137200000000001</v>
      </c>
      <c r="AE2505" s="22">
        <f t="shared" si="417"/>
        <v>1.0885644000000001</v>
      </c>
    </row>
    <row r="2506" spans="1:31" ht="15.75" x14ac:dyDescent="0.25">
      <c r="A2506" s="11" t="s">
        <v>173</v>
      </c>
      <c r="B2506" s="11" t="s">
        <v>2687</v>
      </c>
      <c r="C2506" s="11">
        <v>474</v>
      </c>
      <c r="D2506" s="11">
        <v>61</v>
      </c>
      <c r="E2506" s="11">
        <v>29.6</v>
      </c>
      <c r="F2506" s="11">
        <v>4.3</v>
      </c>
      <c r="H2506" s="1">
        <v>45896</v>
      </c>
      <c r="I2506" s="2" t="s">
        <v>127</v>
      </c>
      <c r="J2506" s="3">
        <f t="shared" si="409"/>
        <v>28.990000000000002</v>
      </c>
      <c r="K2506" s="29">
        <v>31.82</v>
      </c>
      <c r="L2506" s="31">
        <f t="shared" si="410"/>
        <v>80.845057157724725</v>
      </c>
      <c r="M2506" s="33">
        <f t="shared" si="408"/>
        <v>361.5</v>
      </c>
      <c r="N2506" s="36">
        <f t="shared" si="411"/>
        <v>0.30617241531265571</v>
      </c>
      <c r="Q2506" s="19">
        <v>45896</v>
      </c>
      <c r="R2506" s="17">
        <v>0.3888888888888889</v>
      </c>
      <c r="S2506" s="15">
        <v>-0.61000000000000121</v>
      </c>
      <c r="U2506" s="18">
        <v>361.5</v>
      </c>
      <c r="W2506" s="24"/>
      <c r="Z2506" s="21">
        <f t="shared" si="412"/>
        <v>4.7066247722694898</v>
      </c>
      <c r="AA2506" s="21">
        <f t="shared" si="413"/>
        <v>3.8050734873408998</v>
      </c>
      <c r="AB2506" s="21">
        <f t="shared" si="414"/>
        <v>0.21529951650784571</v>
      </c>
      <c r="AC2506" s="21">
        <f t="shared" si="415"/>
        <v>0.24</v>
      </c>
      <c r="AD2506" s="22">
        <f t="shared" si="416"/>
        <v>1.3013999999999999</v>
      </c>
      <c r="AE2506" s="22">
        <f t="shared" si="417"/>
        <v>1.002078</v>
      </c>
    </row>
    <row r="2507" spans="1:31" ht="15.75" x14ac:dyDescent="0.25">
      <c r="A2507" s="11" t="s">
        <v>173</v>
      </c>
      <c r="B2507" s="11" t="s">
        <v>2688</v>
      </c>
      <c r="C2507" s="11">
        <v>317</v>
      </c>
      <c r="D2507" s="11">
        <v>61</v>
      </c>
      <c r="E2507" s="11">
        <v>29.5</v>
      </c>
      <c r="F2507" s="11">
        <v>5.2</v>
      </c>
      <c r="H2507" s="1">
        <v>45896</v>
      </c>
      <c r="I2507" s="2" t="s">
        <v>128</v>
      </c>
      <c r="J2507" s="3">
        <f t="shared" si="409"/>
        <v>28.810000000000002</v>
      </c>
      <c r="K2507" s="29">
        <v>32.51</v>
      </c>
      <c r="L2507" s="31">
        <f t="shared" si="410"/>
        <v>75.665880011005314</v>
      </c>
      <c r="M2507" s="33">
        <f t="shared" si="408"/>
        <v>437.1</v>
      </c>
      <c r="N2507" s="36">
        <f t="shared" si="411"/>
        <v>0.36716851580398557</v>
      </c>
      <c r="Q2507" s="19">
        <v>45896</v>
      </c>
      <c r="R2507" s="17">
        <v>0.39583333333333331</v>
      </c>
      <c r="S2507" s="15">
        <v>-0.6899999999999995</v>
      </c>
      <c r="U2507" s="18">
        <v>437.1</v>
      </c>
      <c r="W2507" s="24"/>
      <c r="Z2507" s="21">
        <f t="shared" si="412"/>
        <v>4.8935330979194047</v>
      </c>
      <c r="AA2507" s="21">
        <f t="shared" si="413"/>
        <v>3.7027348821705282</v>
      </c>
      <c r="AB2507" s="21">
        <f t="shared" si="414"/>
        <v>0.20843876323186639</v>
      </c>
      <c r="AC2507" s="21">
        <f t="shared" si="415"/>
        <v>0.24</v>
      </c>
      <c r="AD2507" s="22">
        <f t="shared" si="416"/>
        <v>1.5735600000000001</v>
      </c>
      <c r="AE2507" s="22">
        <f t="shared" si="417"/>
        <v>1.2116412000000001</v>
      </c>
    </row>
    <row r="2508" spans="1:31" ht="15.75" x14ac:dyDescent="0.25">
      <c r="A2508" s="11" t="s">
        <v>173</v>
      </c>
      <c r="B2508" s="11" t="s">
        <v>2689</v>
      </c>
      <c r="C2508" s="11">
        <v>590</v>
      </c>
      <c r="D2508" s="11">
        <v>59</v>
      </c>
      <c r="E2508" s="11">
        <v>29.7</v>
      </c>
      <c r="F2508" s="11">
        <v>5.5</v>
      </c>
      <c r="H2508" s="1">
        <v>45896</v>
      </c>
      <c r="I2508" s="2" t="s">
        <v>129</v>
      </c>
      <c r="J2508" s="3">
        <f t="shared" si="409"/>
        <v>29.17</v>
      </c>
      <c r="K2508" s="29">
        <v>32.96</v>
      </c>
      <c r="L2508" s="31">
        <f t="shared" si="410"/>
        <v>75.308138448694322</v>
      </c>
      <c r="M2508" s="33">
        <f t="shared" si="408"/>
        <v>427</v>
      </c>
      <c r="N2508" s="36">
        <f t="shared" si="411"/>
        <v>0.36026776612511074</v>
      </c>
      <c r="Q2508" s="19">
        <v>45896</v>
      </c>
      <c r="R2508" s="17">
        <v>0.40277777777777779</v>
      </c>
      <c r="S2508" s="15">
        <v>-0.52999999999999936</v>
      </c>
      <c r="U2508" s="18">
        <v>427</v>
      </c>
      <c r="W2508" s="24"/>
      <c r="Z2508" s="21">
        <f t="shared" si="412"/>
        <v>5.0188728148835855</v>
      </c>
      <c r="AA2508" s="21">
        <f t="shared" si="413"/>
        <v>3.7796196879964121</v>
      </c>
      <c r="AB2508" s="21">
        <f t="shared" si="414"/>
        <v>0.21205890365095773</v>
      </c>
      <c r="AC2508" s="21">
        <f t="shared" si="415"/>
        <v>0.24</v>
      </c>
      <c r="AD2508" s="22">
        <f t="shared" si="416"/>
        <v>1.5371999999999999</v>
      </c>
      <c r="AE2508" s="22">
        <f t="shared" si="417"/>
        <v>1.1836439999999999</v>
      </c>
    </row>
    <row r="2509" spans="1:31" ht="15.75" x14ac:dyDescent="0.25">
      <c r="A2509" s="11" t="s">
        <v>173</v>
      </c>
      <c r="B2509" s="11" t="s">
        <v>2690</v>
      </c>
      <c r="C2509" s="11">
        <v>451</v>
      </c>
      <c r="D2509" s="11">
        <v>59</v>
      </c>
      <c r="E2509" s="11">
        <v>29.9</v>
      </c>
      <c r="F2509" s="11">
        <v>4.9000000000000004</v>
      </c>
      <c r="H2509" s="1">
        <v>45896</v>
      </c>
      <c r="I2509" s="2" t="s">
        <v>130</v>
      </c>
      <c r="J2509" s="3">
        <f t="shared" si="409"/>
        <v>29.545000000000002</v>
      </c>
      <c r="K2509" s="29">
        <v>33.08</v>
      </c>
      <c r="L2509" s="31">
        <f t="shared" si="410"/>
        <v>76.903600703994073</v>
      </c>
      <c r="M2509" s="33">
        <f t="shared" si="408"/>
        <v>546</v>
      </c>
      <c r="N2509" s="36">
        <f t="shared" si="411"/>
        <v>0.46377948595874496</v>
      </c>
      <c r="Q2509" s="19">
        <v>45896</v>
      </c>
      <c r="R2509" s="17">
        <v>0.40972222222222221</v>
      </c>
      <c r="S2509" s="15">
        <v>-0.35499999999999865</v>
      </c>
      <c r="U2509" s="18">
        <v>546</v>
      </c>
      <c r="W2509" s="24"/>
      <c r="Z2509" s="21">
        <f t="shared" si="412"/>
        <v>5.0527637378372514</v>
      </c>
      <c r="AA2509" s="21">
        <f t="shared" si="413"/>
        <v>3.8857572494625656</v>
      </c>
      <c r="AB2509" s="21">
        <f t="shared" si="414"/>
        <v>0.21782037057604769</v>
      </c>
      <c r="AC2509" s="21">
        <f t="shared" si="415"/>
        <v>0.24</v>
      </c>
      <c r="AD2509" s="22">
        <f t="shared" si="416"/>
        <v>1.9656</v>
      </c>
      <c r="AE2509" s="22">
        <f t="shared" si="417"/>
        <v>1.513512</v>
      </c>
    </row>
    <row r="2510" spans="1:31" ht="15.75" x14ac:dyDescent="0.25">
      <c r="A2510" s="11" t="s">
        <v>173</v>
      </c>
      <c r="B2510" s="11" t="s">
        <v>2691</v>
      </c>
      <c r="C2510" s="11">
        <v>666</v>
      </c>
      <c r="D2510" s="11">
        <v>56</v>
      </c>
      <c r="E2510" s="11">
        <v>30.2</v>
      </c>
      <c r="F2510" s="11">
        <v>5.3</v>
      </c>
      <c r="H2510" s="1">
        <v>45896</v>
      </c>
      <c r="I2510" s="2" t="s">
        <v>131</v>
      </c>
      <c r="J2510" s="3">
        <f t="shared" si="409"/>
        <v>29.765000000000001</v>
      </c>
      <c r="K2510" s="29">
        <v>33.29</v>
      </c>
      <c r="L2510" s="31">
        <f t="shared" si="410"/>
        <v>77.046171259157305</v>
      </c>
      <c r="M2510" s="33">
        <f t="shared" si="408"/>
        <v>459.6</v>
      </c>
      <c r="N2510" s="36">
        <f t="shared" si="411"/>
        <v>0.3915618565384979</v>
      </c>
      <c r="Q2510" s="19">
        <v>45896</v>
      </c>
      <c r="R2510" s="17">
        <v>0.41666666666666669</v>
      </c>
      <c r="S2510" s="15">
        <v>-0.4350000000000005</v>
      </c>
      <c r="U2510" s="18">
        <v>459.6</v>
      </c>
      <c r="W2510" s="24"/>
      <c r="Z2510" s="21">
        <f t="shared" si="412"/>
        <v>5.1125510310551761</v>
      </c>
      <c r="AA2510" s="21">
        <f t="shared" si="413"/>
        <v>3.9390248230985834</v>
      </c>
      <c r="AB2510" s="21">
        <f t="shared" si="414"/>
        <v>0.22046374803161081</v>
      </c>
      <c r="AC2510" s="21">
        <f t="shared" si="415"/>
        <v>0.24</v>
      </c>
      <c r="AD2510" s="22">
        <f t="shared" si="416"/>
        <v>1.65456</v>
      </c>
      <c r="AE2510" s="22">
        <f t="shared" si="417"/>
        <v>1.2740112000000001</v>
      </c>
    </row>
    <row r="2511" spans="1:31" ht="15.75" x14ac:dyDescent="0.25">
      <c r="A2511" s="11" t="s">
        <v>173</v>
      </c>
      <c r="B2511" s="11" t="s">
        <v>2692</v>
      </c>
      <c r="C2511" s="11">
        <v>703</v>
      </c>
      <c r="D2511" s="11">
        <v>55</v>
      </c>
      <c r="E2511" s="11">
        <v>30.6</v>
      </c>
      <c r="F2511" s="11">
        <v>4.8</v>
      </c>
      <c r="H2511" s="1">
        <v>45896</v>
      </c>
      <c r="I2511" s="2" t="s">
        <v>132</v>
      </c>
      <c r="J2511" s="3">
        <f t="shared" si="409"/>
        <v>29.520000000000003</v>
      </c>
      <c r="K2511" s="29">
        <v>33.17</v>
      </c>
      <c r="L2511" s="31">
        <f t="shared" si="410"/>
        <v>76.241118183363952</v>
      </c>
      <c r="M2511" s="33">
        <f t="shared" si="408"/>
        <v>467.7</v>
      </c>
      <c r="N2511" s="36">
        <f t="shared" si="411"/>
        <v>0.39685049858141003</v>
      </c>
      <c r="Q2511" s="19">
        <v>45896</v>
      </c>
      <c r="R2511" s="17">
        <v>0.4236111111111111</v>
      </c>
      <c r="S2511" s="15">
        <v>-1.08</v>
      </c>
      <c r="U2511" s="18">
        <v>467.7</v>
      </c>
      <c r="W2511" s="24"/>
      <c r="Z2511" s="21">
        <f t="shared" si="412"/>
        <v>5.078312129880393</v>
      </c>
      <c r="AA2511" s="21">
        <f t="shared" si="413"/>
        <v>3.8717619526622178</v>
      </c>
      <c r="AB2511" s="21">
        <f t="shared" si="414"/>
        <v>0.21689143381057494</v>
      </c>
      <c r="AC2511" s="21">
        <f t="shared" si="415"/>
        <v>0.24</v>
      </c>
      <c r="AD2511" s="22">
        <f t="shared" si="416"/>
        <v>1.6837200000000001</v>
      </c>
      <c r="AE2511" s="22">
        <f t="shared" si="417"/>
        <v>1.2964644000000001</v>
      </c>
    </row>
    <row r="2512" spans="1:31" ht="15.75" x14ac:dyDescent="0.25">
      <c r="A2512" s="11" t="s">
        <v>173</v>
      </c>
      <c r="B2512" s="11" t="s">
        <v>2693</v>
      </c>
      <c r="C2512" s="11">
        <v>770</v>
      </c>
      <c r="D2512" s="11">
        <v>53</v>
      </c>
      <c r="E2512" s="11">
        <v>30.8</v>
      </c>
      <c r="F2512" s="11">
        <v>5.7</v>
      </c>
      <c r="H2512" s="1">
        <v>45896</v>
      </c>
      <c r="I2512" s="2" t="s">
        <v>133</v>
      </c>
      <c r="J2512" s="3">
        <f t="shared" si="409"/>
        <v>29.585000000000001</v>
      </c>
      <c r="K2512" s="29">
        <v>33.35</v>
      </c>
      <c r="L2512" s="31">
        <f t="shared" si="410"/>
        <v>75.620790050769813</v>
      </c>
      <c r="M2512" s="33">
        <f t="shared" si="408"/>
        <v>477</v>
      </c>
      <c r="N2512" s="36">
        <f t="shared" si="411"/>
        <v>0.40480028427076697</v>
      </c>
      <c r="Q2512" s="19">
        <v>45896</v>
      </c>
      <c r="R2512" s="17">
        <v>0.43055555555555558</v>
      </c>
      <c r="S2512" s="15">
        <v>-1.2149999999999981</v>
      </c>
      <c r="U2512" s="18">
        <v>477</v>
      </c>
      <c r="W2512" s="24"/>
      <c r="Z2512" s="21">
        <f t="shared" si="412"/>
        <v>5.1297454891562619</v>
      </c>
      <c r="AA2512" s="21">
        <f t="shared" si="413"/>
        <v>3.8791540664936921</v>
      </c>
      <c r="AB2512" s="21">
        <f t="shared" si="414"/>
        <v>0.21701658236727275</v>
      </c>
      <c r="AC2512" s="21">
        <f t="shared" si="415"/>
        <v>0.24</v>
      </c>
      <c r="AD2512" s="22">
        <f t="shared" si="416"/>
        <v>1.7172000000000001</v>
      </c>
      <c r="AE2512" s="22">
        <f t="shared" si="417"/>
        <v>1.322244</v>
      </c>
    </row>
    <row r="2513" spans="1:31" ht="15.75" x14ac:dyDescent="0.25">
      <c r="A2513" s="11" t="s">
        <v>173</v>
      </c>
      <c r="B2513" s="11" t="s">
        <v>2694</v>
      </c>
      <c r="C2513" s="11">
        <v>797</v>
      </c>
      <c r="D2513" s="11">
        <v>53</v>
      </c>
      <c r="E2513" s="11">
        <v>30.8</v>
      </c>
      <c r="F2513" s="11">
        <v>5.9</v>
      </c>
      <c r="H2513" s="1">
        <v>45896</v>
      </c>
      <c r="I2513" s="2" t="s">
        <v>134</v>
      </c>
      <c r="J2513" s="3">
        <f t="shared" si="409"/>
        <v>29.62</v>
      </c>
      <c r="K2513" s="29">
        <v>33.93</v>
      </c>
      <c r="L2513" s="31">
        <f t="shared" si="410"/>
        <v>72.648080190354989</v>
      </c>
      <c r="M2513" s="33">
        <f t="shared" si="408"/>
        <v>500.2</v>
      </c>
      <c r="N2513" s="36">
        <f t="shared" si="411"/>
        <v>0.42321474418968924</v>
      </c>
      <c r="Q2513" s="19">
        <v>45896</v>
      </c>
      <c r="R2513" s="17">
        <v>0.4375</v>
      </c>
      <c r="S2513" s="15">
        <v>-1.1799999999999997</v>
      </c>
      <c r="U2513" s="18">
        <v>500.2</v>
      </c>
      <c r="W2513" s="24"/>
      <c r="Z2513" s="21">
        <f t="shared" si="412"/>
        <v>5.2985632977958277</v>
      </c>
      <c r="AA2513" s="21">
        <f t="shared" si="413"/>
        <v>3.849304513519431</v>
      </c>
      <c r="AB2513" s="21">
        <f t="shared" si="414"/>
        <v>0.21442665712823705</v>
      </c>
      <c r="AC2513" s="21">
        <f t="shared" si="415"/>
        <v>0.24</v>
      </c>
      <c r="AD2513" s="22">
        <f t="shared" si="416"/>
        <v>1.8007200000000001</v>
      </c>
      <c r="AE2513" s="22">
        <f t="shared" si="417"/>
        <v>1.3865544000000001</v>
      </c>
    </row>
    <row r="2514" spans="1:31" ht="15.75" x14ac:dyDescent="0.25">
      <c r="A2514" s="11" t="s">
        <v>173</v>
      </c>
      <c r="B2514" s="11" t="s">
        <v>2695</v>
      </c>
      <c r="C2514" s="11">
        <v>834</v>
      </c>
      <c r="D2514" s="11">
        <v>53</v>
      </c>
      <c r="E2514" s="11">
        <v>31.2</v>
      </c>
      <c r="F2514" s="11">
        <v>4.5</v>
      </c>
      <c r="H2514" s="1">
        <v>45896</v>
      </c>
      <c r="I2514" s="2" t="s">
        <v>135</v>
      </c>
      <c r="J2514" s="3">
        <f t="shared" si="409"/>
        <v>30.13</v>
      </c>
      <c r="K2514" s="29">
        <v>33.270000000000003</v>
      </c>
      <c r="L2514" s="31">
        <f t="shared" si="410"/>
        <v>79.394094221974996</v>
      </c>
      <c r="M2514" s="33">
        <f t="shared" si="408"/>
        <v>492.5</v>
      </c>
      <c r="N2514" s="36">
        <f t="shared" si="411"/>
        <v>0.42257287850358444</v>
      </c>
      <c r="Q2514" s="19">
        <v>45896</v>
      </c>
      <c r="R2514" s="17">
        <v>0.44444444444444442</v>
      </c>
      <c r="S2514" s="15">
        <v>-1.0700000000000003</v>
      </c>
      <c r="U2514" s="18">
        <v>492.5</v>
      </c>
      <c r="W2514" s="24"/>
      <c r="Z2514" s="21">
        <f t="shared" si="412"/>
        <v>5.1068306722968089</v>
      </c>
      <c r="AA2514" s="21">
        <f t="shared" si="413"/>
        <v>4.0545219557200474</v>
      </c>
      <c r="AB2514" s="21">
        <f t="shared" si="414"/>
        <v>0.22696157014316257</v>
      </c>
      <c r="AC2514" s="21">
        <f t="shared" si="415"/>
        <v>0.24</v>
      </c>
      <c r="AD2514" s="22">
        <f t="shared" si="416"/>
        <v>1.7729999999999999</v>
      </c>
      <c r="AE2514" s="22">
        <f t="shared" si="417"/>
        <v>1.36521</v>
      </c>
    </row>
    <row r="2515" spans="1:31" ht="15.75" x14ac:dyDescent="0.25">
      <c r="A2515" s="11" t="s">
        <v>173</v>
      </c>
      <c r="B2515" s="11" t="s">
        <v>2696</v>
      </c>
      <c r="C2515" s="11">
        <v>897</v>
      </c>
      <c r="D2515" s="11">
        <v>52</v>
      </c>
      <c r="E2515" s="11">
        <v>31.4</v>
      </c>
      <c r="F2515" s="11">
        <v>4.4000000000000004</v>
      </c>
      <c r="H2515" s="1">
        <v>45896</v>
      </c>
      <c r="I2515" s="2" t="s">
        <v>136</v>
      </c>
      <c r="J2515" s="3">
        <f t="shared" si="409"/>
        <v>30.339999999999996</v>
      </c>
      <c r="K2515" s="29">
        <v>33.14</v>
      </c>
      <c r="L2515" s="31">
        <f t="shared" si="410"/>
        <v>81.463651583170702</v>
      </c>
      <c r="M2515" s="33">
        <f t="shared" ref="M2515:M2578" si="418">U2515</f>
        <v>507.3</v>
      </c>
      <c r="N2515" s="36">
        <f t="shared" si="411"/>
        <v>0.43729849120508985</v>
      </c>
      <c r="Q2515" s="19">
        <v>45896</v>
      </c>
      <c r="R2515" s="17">
        <v>0.4513888888888889</v>
      </c>
      <c r="S2515" s="15">
        <v>-1.0600000000000005</v>
      </c>
      <c r="U2515" s="18">
        <v>507.3</v>
      </c>
      <c r="W2515" s="24"/>
      <c r="Z2515" s="21">
        <f t="shared" si="412"/>
        <v>5.0697835689137749</v>
      </c>
      <c r="AA2515" s="21">
        <f t="shared" si="413"/>
        <v>4.1300308226007543</v>
      </c>
      <c r="AB2515" s="21">
        <f t="shared" si="414"/>
        <v>0.23141067672320223</v>
      </c>
      <c r="AC2515" s="21">
        <f t="shared" si="415"/>
        <v>0.24</v>
      </c>
      <c r="AD2515" s="22">
        <f t="shared" si="416"/>
        <v>1.8262799999999999</v>
      </c>
      <c r="AE2515" s="22">
        <f t="shared" si="417"/>
        <v>1.4062356</v>
      </c>
    </row>
    <row r="2516" spans="1:31" ht="15.75" x14ac:dyDescent="0.25">
      <c r="A2516" s="11" t="s">
        <v>173</v>
      </c>
      <c r="B2516" s="11" t="s">
        <v>2697</v>
      </c>
      <c r="C2516" s="11">
        <v>755</v>
      </c>
      <c r="D2516" s="11">
        <v>53</v>
      </c>
      <c r="E2516" s="11">
        <v>31.4</v>
      </c>
      <c r="F2516" s="11">
        <v>5.0999999999999996</v>
      </c>
      <c r="H2516" s="1">
        <v>45896</v>
      </c>
      <c r="I2516" s="2" t="s">
        <v>137</v>
      </c>
      <c r="J2516" s="3">
        <f t="shared" si="409"/>
        <v>30.174999999999997</v>
      </c>
      <c r="K2516" s="29">
        <v>32.97</v>
      </c>
      <c r="L2516" s="31">
        <f t="shared" si="410"/>
        <v>81.441563659922465</v>
      </c>
      <c r="M2516" s="33">
        <f t="shared" si="418"/>
        <v>410.1</v>
      </c>
      <c r="N2516" s="36">
        <f t="shared" si="411"/>
        <v>0.35279351752266913</v>
      </c>
      <c r="Q2516" s="19">
        <v>45896</v>
      </c>
      <c r="R2516" s="17">
        <v>0.45833333333333331</v>
      </c>
      <c r="S2516" s="15">
        <v>-1.2249999999999996</v>
      </c>
      <c r="U2516" s="18">
        <v>410.1</v>
      </c>
      <c r="W2516" s="24"/>
      <c r="Z2516" s="21">
        <f t="shared" si="412"/>
        <v>5.0216895012428688</v>
      </c>
      <c r="AA2516" s="21">
        <f t="shared" si="413"/>
        <v>4.0897424519583536</v>
      </c>
      <c r="AB2516" s="21">
        <f t="shared" si="414"/>
        <v>0.22944163582067806</v>
      </c>
      <c r="AC2516" s="21">
        <f t="shared" si="415"/>
        <v>0.24</v>
      </c>
      <c r="AD2516" s="22">
        <f t="shared" si="416"/>
        <v>1.4763599999999999</v>
      </c>
      <c r="AE2516" s="22">
        <f t="shared" si="417"/>
        <v>1.1367972</v>
      </c>
    </row>
    <row r="2517" spans="1:31" ht="15.75" x14ac:dyDescent="0.25">
      <c r="A2517" s="11" t="s">
        <v>173</v>
      </c>
      <c r="B2517" s="11" t="s">
        <v>2698</v>
      </c>
      <c r="C2517" s="11">
        <v>846</v>
      </c>
      <c r="D2517" s="11">
        <v>53</v>
      </c>
      <c r="E2517" s="11">
        <v>31.7</v>
      </c>
      <c r="F2517" s="11">
        <v>5.7</v>
      </c>
      <c r="H2517" s="1">
        <v>45896</v>
      </c>
      <c r="I2517" s="2" t="s">
        <v>138</v>
      </c>
      <c r="J2517" s="3">
        <f t="shared" si="409"/>
        <v>30.145</v>
      </c>
      <c r="K2517" s="29">
        <v>33.71</v>
      </c>
      <c r="L2517" s="31">
        <f t="shared" si="410"/>
        <v>76.966258846492607</v>
      </c>
      <c r="M2517" s="33">
        <f t="shared" si="418"/>
        <v>555.29999999999995</v>
      </c>
      <c r="N2517" s="36">
        <f t="shared" si="411"/>
        <v>0.47533656951059305</v>
      </c>
      <c r="Q2517" s="19">
        <v>45896</v>
      </c>
      <c r="R2517" s="17">
        <v>0.46527777777777779</v>
      </c>
      <c r="S2517" s="15">
        <v>-1.5549999999999997</v>
      </c>
      <c r="U2517" s="18">
        <v>555.29999999999995</v>
      </c>
      <c r="W2517" s="24"/>
      <c r="Z2517" s="21">
        <f t="shared" si="412"/>
        <v>5.2339700504242916</v>
      </c>
      <c r="AA2517" s="21">
        <f t="shared" si="413"/>
        <v>4.02839093695746</v>
      </c>
      <c r="AB2517" s="21">
        <f t="shared" si="414"/>
        <v>0.22476719814491916</v>
      </c>
      <c r="AC2517" s="21">
        <f t="shared" si="415"/>
        <v>0.24</v>
      </c>
      <c r="AD2517" s="22">
        <f t="shared" si="416"/>
        <v>1.9990799999999997</v>
      </c>
      <c r="AE2517" s="22">
        <f t="shared" si="417"/>
        <v>1.5392915999999999</v>
      </c>
    </row>
    <row r="2518" spans="1:31" ht="15.75" x14ac:dyDescent="0.25">
      <c r="A2518" s="11" t="s">
        <v>173</v>
      </c>
      <c r="B2518" s="11" t="s">
        <v>2699</v>
      </c>
      <c r="C2518" s="11">
        <v>881</v>
      </c>
      <c r="D2518" s="11">
        <v>53</v>
      </c>
      <c r="E2518" s="11">
        <v>31.8</v>
      </c>
      <c r="F2518" s="11">
        <v>5.3</v>
      </c>
      <c r="H2518" s="1">
        <v>45896</v>
      </c>
      <c r="I2518" s="5">
        <v>0.47222222222222221</v>
      </c>
      <c r="J2518" s="3">
        <f t="shared" si="409"/>
        <v>30.090000000000003</v>
      </c>
      <c r="K2518" s="29">
        <v>32.409999999999997</v>
      </c>
      <c r="L2518" s="31">
        <f t="shared" si="410"/>
        <v>84.303479729643328</v>
      </c>
      <c r="M2518" s="33">
        <f t="shared" si="418"/>
        <v>484.5</v>
      </c>
      <c r="N2518" s="36">
        <f t="shared" si="411"/>
        <v>0.4175092508989629</v>
      </c>
      <c r="Q2518" s="19">
        <v>45896</v>
      </c>
      <c r="R2518" s="17">
        <v>0.47222222222222221</v>
      </c>
      <c r="S2518" s="15">
        <v>-1.7099999999999991</v>
      </c>
      <c r="U2518" s="18">
        <v>484.5</v>
      </c>
      <c r="W2518" s="24"/>
      <c r="Z2518" s="21">
        <f t="shared" si="412"/>
        <v>4.8660519295191929</v>
      </c>
      <c r="AA2518" s="21">
        <f t="shared" si="413"/>
        <v>4.1022511020361305</v>
      </c>
      <c r="AB2518" s="21">
        <f t="shared" si="414"/>
        <v>0.23110008029082099</v>
      </c>
      <c r="AC2518" s="21">
        <f t="shared" si="415"/>
        <v>0.24</v>
      </c>
      <c r="AD2518" s="22">
        <f t="shared" si="416"/>
        <v>1.7442</v>
      </c>
      <c r="AE2518" s="22">
        <f t="shared" si="417"/>
        <v>1.3430340000000001</v>
      </c>
    </row>
    <row r="2519" spans="1:31" ht="15.75" x14ac:dyDescent="0.25">
      <c r="A2519" s="11" t="s">
        <v>173</v>
      </c>
      <c r="B2519" s="11" t="s">
        <v>2700</v>
      </c>
      <c r="C2519" s="11">
        <v>820</v>
      </c>
      <c r="D2519" s="11">
        <v>53</v>
      </c>
      <c r="E2519" s="11">
        <v>31.9</v>
      </c>
      <c r="F2519" s="11">
        <v>5.3</v>
      </c>
      <c r="H2519" s="1">
        <v>45896</v>
      </c>
      <c r="I2519" s="5">
        <v>0.47916666666666669</v>
      </c>
      <c r="J2519" s="3">
        <f t="shared" si="409"/>
        <v>29.784999999999997</v>
      </c>
      <c r="K2519" s="29">
        <v>32.94</v>
      </c>
      <c r="L2519" s="31">
        <f t="shared" si="410"/>
        <v>79.185630274064962</v>
      </c>
      <c r="M2519" s="33">
        <f t="shared" si="418"/>
        <v>537.29999999999995</v>
      </c>
      <c r="N2519" s="36">
        <f t="shared" si="411"/>
        <v>0.45892158377336906</v>
      </c>
      <c r="Q2519" s="19">
        <v>45896</v>
      </c>
      <c r="R2519" s="17">
        <v>0.47916666666666669</v>
      </c>
      <c r="S2519" s="15">
        <v>-2.115000000000002</v>
      </c>
      <c r="U2519" s="18">
        <v>537.29999999999995</v>
      </c>
      <c r="W2519" s="24"/>
      <c r="Z2519" s="21">
        <f t="shared" si="412"/>
        <v>5.013243556454051</v>
      </c>
      <c r="AA2519" s="21">
        <f t="shared" si="413"/>
        <v>3.9697685073520903</v>
      </c>
      <c r="AB2519" s="21">
        <f t="shared" si="414"/>
        <v>0.22276033980924573</v>
      </c>
      <c r="AC2519" s="21">
        <f t="shared" si="415"/>
        <v>0.24</v>
      </c>
      <c r="AD2519" s="22">
        <f t="shared" si="416"/>
        <v>1.9342799999999998</v>
      </c>
      <c r="AE2519" s="22">
        <f t="shared" si="417"/>
        <v>1.4893955999999999</v>
      </c>
    </row>
    <row r="2520" spans="1:31" ht="15.75" x14ac:dyDescent="0.25">
      <c r="A2520" s="11" t="s">
        <v>173</v>
      </c>
      <c r="B2520" s="11" t="s">
        <v>2701</v>
      </c>
      <c r="C2520" s="11">
        <v>848</v>
      </c>
      <c r="D2520" s="11">
        <v>53</v>
      </c>
      <c r="E2520" s="11">
        <v>31.9</v>
      </c>
      <c r="F2520" s="11">
        <v>6</v>
      </c>
      <c r="H2520" s="1">
        <v>45896</v>
      </c>
      <c r="I2520" s="5">
        <v>0.4861111111111111</v>
      </c>
      <c r="J2520" s="3">
        <f t="shared" si="409"/>
        <v>29.45</v>
      </c>
      <c r="K2520" s="29">
        <v>32.39</v>
      </c>
      <c r="L2520" s="31">
        <f t="shared" si="410"/>
        <v>80.338909493848618</v>
      </c>
      <c r="M2520" s="33">
        <f t="shared" si="418"/>
        <v>537.20000000000005</v>
      </c>
      <c r="N2520" s="36">
        <f t="shared" si="411"/>
        <v>0.45743852946175229</v>
      </c>
      <c r="Q2520" s="19">
        <v>45896</v>
      </c>
      <c r="R2520" s="17">
        <v>0.4861111111111111</v>
      </c>
      <c r="S2520" s="15">
        <v>-2.4499999999999993</v>
      </c>
      <c r="U2520" s="18">
        <v>537.20000000000005</v>
      </c>
      <c r="W2520" s="24"/>
      <c r="Z2520" s="21">
        <f t="shared" si="412"/>
        <v>4.8605718071840265</v>
      </c>
      <c r="AA2520" s="21">
        <f t="shared" si="413"/>
        <v>3.9049303850570971</v>
      </c>
      <c r="AB2520" s="21">
        <f t="shared" si="414"/>
        <v>0.22001665792730024</v>
      </c>
      <c r="AC2520" s="21">
        <f t="shared" si="415"/>
        <v>0.24</v>
      </c>
      <c r="AD2520" s="22">
        <f t="shared" si="416"/>
        <v>1.9339200000000003</v>
      </c>
      <c r="AE2520" s="22">
        <f t="shared" si="417"/>
        <v>1.4891184000000002</v>
      </c>
    </row>
    <row r="2521" spans="1:31" ht="15.75" x14ac:dyDescent="0.25">
      <c r="A2521" s="11" t="s">
        <v>173</v>
      </c>
      <c r="B2521" s="11" t="s">
        <v>2702</v>
      </c>
      <c r="C2521" s="11">
        <v>931</v>
      </c>
      <c r="D2521" s="11">
        <v>54</v>
      </c>
      <c r="E2521" s="11">
        <v>31.7</v>
      </c>
      <c r="F2521" s="11">
        <v>6.3</v>
      </c>
      <c r="H2521" s="1">
        <v>45896</v>
      </c>
      <c r="I2521" s="5">
        <v>0.49305555555555558</v>
      </c>
      <c r="J2521" s="3">
        <f t="shared" si="409"/>
        <v>29.39</v>
      </c>
      <c r="K2521" s="29">
        <v>32.47</v>
      </c>
      <c r="L2521" s="31">
        <f t="shared" si="410"/>
        <v>79.486525028162433</v>
      </c>
      <c r="M2521" s="33">
        <f t="shared" si="418"/>
        <v>584.4</v>
      </c>
      <c r="N2521" s="36">
        <f t="shared" si="411"/>
        <v>0.49679807492003597</v>
      </c>
      <c r="Q2521" s="19">
        <v>45896</v>
      </c>
      <c r="R2521" s="17">
        <v>0.49305555555555558</v>
      </c>
      <c r="S2521" s="15">
        <v>-2.3099999999999987</v>
      </c>
      <c r="U2521" s="18">
        <v>584.4</v>
      </c>
      <c r="W2521" s="24"/>
      <c r="Z2521" s="21">
        <f t="shared" si="412"/>
        <v>4.8825245016226635</v>
      </c>
      <c r="AA2521" s="21">
        <f t="shared" si="413"/>
        <v>3.8809490599884615</v>
      </c>
      <c r="AB2521" s="21">
        <f t="shared" si="414"/>
        <v>0.21853580018754709</v>
      </c>
      <c r="AC2521" s="21">
        <f t="shared" si="415"/>
        <v>0.24</v>
      </c>
      <c r="AD2521" s="22">
        <f t="shared" si="416"/>
        <v>2.1038399999999999</v>
      </c>
      <c r="AE2521" s="22">
        <f t="shared" si="417"/>
        <v>1.6199568</v>
      </c>
    </row>
    <row r="2522" spans="1:31" ht="15.75" x14ac:dyDescent="0.25">
      <c r="A2522" s="11" t="s">
        <v>173</v>
      </c>
      <c r="B2522" s="11" t="s">
        <v>2703</v>
      </c>
      <c r="C2522" s="11">
        <v>837</v>
      </c>
      <c r="D2522" s="11">
        <v>53</v>
      </c>
      <c r="E2522" s="11">
        <v>31.8</v>
      </c>
      <c r="F2522" s="11">
        <v>5.3</v>
      </c>
      <c r="H2522" s="1">
        <v>45896</v>
      </c>
      <c r="I2522" s="5">
        <v>0.5</v>
      </c>
      <c r="J2522" s="3">
        <f t="shared" si="409"/>
        <v>29.324999999999999</v>
      </c>
      <c r="K2522" s="29">
        <v>32.630000000000003</v>
      </c>
      <c r="L2522" s="31">
        <f t="shared" si="410"/>
        <v>78.143389026747172</v>
      </c>
      <c r="M2522" s="33">
        <f t="shared" si="418"/>
        <v>524.29999999999995</v>
      </c>
      <c r="N2522" s="36">
        <f t="shared" si="411"/>
        <v>0.44468657615363633</v>
      </c>
      <c r="Q2522" s="19">
        <v>45896</v>
      </c>
      <c r="R2522" s="17">
        <v>0.5</v>
      </c>
      <c r="S2522" s="15">
        <v>-2.4750000000000014</v>
      </c>
      <c r="U2522" s="18">
        <v>524.29999999999995</v>
      </c>
      <c r="W2522" s="24"/>
      <c r="Z2522" s="21">
        <f t="shared" si="412"/>
        <v>4.9266883060673239</v>
      </c>
      <c r="AA2522" s="21">
        <f t="shared" si="413"/>
        <v>3.8498812091454493</v>
      </c>
      <c r="AB2522" s="21">
        <f t="shared" si="414"/>
        <v>0.21652945058046208</v>
      </c>
      <c r="AC2522" s="21">
        <f t="shared" si="415"/>
        <v>0.24</v>
      </c>
      <c r="AD2522" s="22">
        <f t="shared" si="416"/>
        <v>1.8874799999999998</v>
      </c>
      <c r="AE2522" s="22">
        <f t="shared" si="417"/>
        <v>1.4533596</v>
      </c>
    </row>
    <row r="2523" spans="1:31" ht="15.75" x14ac:dyDescent="0.25">
      <c r="A2523" s="11" t="s">
        <v>173</v>
      </c>
      <c r="B2523" s="11" t="s">
        <v>2704</v>
      </c>
      <c r="C2523" s="11">
        <v>852</v>
      </c>
      <c r="D2523" s="11">
        <v>52</v>
      </c>
      <c r="E2523" s="11">
        <v>32.1</v>
      </c>
      <c r="F2523" s="11">
        <v>5.5</v>
      </c>
      <c r="H2523" s="1">
        <v>45896</v>
      </c>
      <c r="I2523" s="5">
        <v>0.50694444444444442</v>
      </c>
      <c r="J2523" s="3">
        <f t="shared" si="409"/>
        <v>29.765000000000001</v>
      </c>
      <c r="K2523" s="29">
        <v>32.409999999999997</v>
      </c>
      <c r="L2523" s="31">
        <f t="shared" si="410"/>
        <v>82.216820595571988</v>
      </c>
      <c r="M2523" s="33">
        <f t="shared" si="418"/>
        <v>540.70000000000005</v>
      </c>
      <c r="N2523" s="36">
        <f t="shared" si="411"/>
        <v>0.46314056172052376</v>
      </c>
      <c r="Q2523" s="19">
        <v>45896</v>
      </c>
      <c r="R2523" s="17">
        <v>0.50694444444444442</v>
      </c>
      <c r="S2523" s="15">
        <v>-2.3350000000000009</v>
      </c>
      <c r="U2523" s="18">
        <v>540.70000000000005</v>
      </c>
      <c r="W2523" s="24"/>
      <c r="Z2523" s="21">
        <f t="shared" si="412"/>
        <v>4.8660519295191929</v>
      </c>
      <c r="AA2523" s="21">
        <f t="shared" si="413"/>
        <v>4.0007131849801638</v>
      </c>
      <c r="AB2523" s="21">
        <f t="shared" si="414"/>
        <v>0.22537994756356064</v>
      </c>
      <c r="AC2523" s="21">
        <f t="shared" si="415"/>
        <v>0.24</v>
      </c>
      <c r="AD2523" s="22">
        <f t="shared" si="416"/>
        <v>1.9465200000000003</v>
      </c>
      <c r="AE2523" s="22">
        <f t="shared" si="417"/>
        <v>1.4988204000000003</v>
      </c>
    </row>
    <row r="2524" spans="1:31" ht="15.75" x14ac:dyDescent="0.25">
      <c r="A2524" s="11" t="s">
        <v>173</v>
      </c>
      <c r="B2524" s="11" t="s">
        <v>2705</v>
      </c>
      <c r="C2524" s="11">
        <v>671</v>
      </c>
      <c r="D2524" s="11">
        <v>56</v>
      </c>
      <c r="E2524" s="11">
        <v>31.9</v>
      </c>
      <c r="F2524" s="11">
        <v>5.8</v>
      </c>
      <c r="H2524" s="1">
        <v>45896</v>
      </c>
      <c r="I2524" s="5">
        <v>0.51388888888888884</v>
      </c>
      <c r="J2524" s="3">
        <f t="shared" si="409"/>
        <v>29.085000000000001</v>
      </c>
      <c r="K2524" s="29">
        <v>32.72</v>
      </c>
      <c r="L2524" s="31">
        <f t="shared" si="410"/>
        <v>76.149835861206114</v>
      </c>
      <c r="M2524" s="33">
        <f t="shared" si="418"/>
        <v>648.9</v>
      </c>
      <c r="N2524" s="36">
        <f t="shared" si="411"/>
        <v>0.5473963549112385</v>
      </c>
      <c r="Q2524" s="19">
        <v>45896</v>
      </c>
      <c r="R2524" s="17">
        <v>0.51388888888888884</v>
      </c>
      <c r="S2524" s="15">
        <v>-2.8149999999999995</v>
      </c>
      <c r="U2524" s="18">
        <v>648.9</v>
      </c>
      <c r="W2524" s="24"/>
      <c r="Z2524" s="21">
        <f t="shared" si="412"/>
        <v>4.9516825440946519</v>
      </c>
      <c r="AA2524" s="21">
        <f t="shared" si="413"/>
        <v>3.7706981296960724</v>
      </c>
      <c r="AB2524" s="21">
        <f t="shared" si="414"/>
        <v>0.21193459474756371</v>
      </c>
      <c r="AC2524" s="21">
        <f t="shared" si="415"/>
        <v>0.24</v>
      </c>
      <c r="AD2524" s="22">
        <f t="shared" si="416"/>
        <v>2.3360400000000001</v>
      </c>
      <c r="AE2524" s="22">
        <f t="shared" si="417"/>
        <v>1.7987508000000001</v>
      </c>
    </row>
    <row r="2525" spans="1:31" ht="15.75" x14ac:dyDescent="0.25">
      <c r="A2525" s="11" t="s">
        <v>173</v>
      </c>
      <c r="B2525" s="11" t="s">
        <v>2706</v>
      </c>
      <c r="C2525" s="11">
        <v>618</v>
      </c>
      <c r="D2525" s="11">
        <v>59</v>
      </c>
      <c r="E2525" s="11">
        <v>31.5</v>
      </c>
      <c r="F2525" s="11">
        <v>6.1</v>
      </c>
      <c r="H2525" s="1">
        <v>45896</v>
      </c>
      <c r="I2525" s="5">
        <v>0.52083333333333337</v>
      </c>
      <c r="J2525" s="3">
        <f t="shared" si="409"/>
        <v>28.58</v>
      </c>
      <c r="K2525" s="29">
        <v>31.8</v>
      </c>
      <c r="L2525" s="31">
        <f t="shared" si="410"/>
        <v>78.360712383581941</v>
      </c>
      <c r="M2525" s="33">
        <f t="shared" si="418"/>
        <v>486.9</v>
      </c>
      <c r="N2525" s="36">
        <f t="shared" si="411"/>
        <v>0.4090161465848417</v>
      </c>
      <c r="Q2525" s="19">
        <v>45896</v>
      </c>
      <c r="R2525" s="17">
        <v>0.52083333333333337</v>
      </c>
      <c r="S2525" s="15">
        <v>-2.92</v>
      </c>
      <c r="U2525" s="18">
        <v>486.9</v>
      </c>
      <c r="W2525" s="24"/>
      <c r="Z2525" s="21">
        <f t="shared" si="412"/>
        <v>4.7013009415600848</v>
      </c>
      <c r="AA2525" s="21">
        <f t="shared" si="413"/>
        <v>3.6839729091025277</v>
      </c>
      <c r="AB2525" s="21">
        <f t="shared" si="414"/>
        <v>0.20847836211269705</v>
      </c>
      <c r="AC2525" s="21">
        <f t="shared" si="415"/>
        <v>0.24</v>
      </c>
      <c r="AD2525" s="22">
        <f t="shared" si="416"/>
        <v>1.75284</v>
      </c>
      <c r="AE2525" s="22">
        <f t="shared" si="417"/>
        <v>1.3496868</v>
      </c>
    </row>
    <row r="2526" spans="1:31" ht="15.75" x14ac:dyDescent="0.25">
      <c r="A2526" s="11" t="s">
        <v>173</v>
      </c>
      <c r="B2526" s="11" t="s">
        <v>2707</v>
      </c>
      <c r="C2526" s="11">
        <v>771</v>
      </c>
      <c r="D2526" s="11">
        <v>59</v>
      </c>
      <c r="E2526" s="11">
        <v>31.2</v>
      </c>
      <c r="F2526" s="11">
        <v>6.5</v>
      </c>
      <c r="H2526" s="1">
        <v>45896</v>
      </c>
      <c r="I2526" s="5">
        <v>0.52777777777777779</v>
      </c>
      <c r="J2526" s="3">
        <f t="shared" si="409"/>
        <v>28.17</v>
      </c>
      <c r="K2526" s="29">
        <v>31.45</v>
      </c>
      <c r="L2526" s="31">
        <f t="shared" si="410"/>
        <v>77.846183600285201</v>
      </c>
      <c r="M2526" s="33">
        <f t="shared" si="418"/>
        <v>342.2</v>
      </c>
      <c r="N2526" s="36">
        <f t="shared" si="411"/>
        <v>0.28569575480037235</v>
      </c>
      <c r="Q2526" s="19">
        <v>45896</v>
      </c>
      <c r="R2526" s="17">
        <v>0.52777777777777779</v>
      </c>
      <c r="S2526" s="15">
        <v>-3.0299999999999994</v>
      </c>
      <c r="U2526" s="18">
        <v>342.2</v>
      </c>
      <c r="W2526" s="24"/>
      <c r="Z2526" s="21">
        <f t="shared" si="412"/>
        <v>4.6089769943765448</v>
      </c>
      <c r="AA2526" s="21">
        <f t="shared" si="413"/>
        <v>3.5879126931372718</v>
      </c>
      <c r="AB2526" s="21">
        <f t="shared" si="414"/>
        <v>0.20357145221297968</v>
      </c>
      <c r="AC2526" s="21">
        <f t="shared" si="415"/>
        <v>0.24</v>
      </c>
      <c r="AD2526" s="22">
        <f t="shared" si="416"/>
        <v>1.2319199999999999</v>
      </c>
      <c r="AE2526" s="22">
        <f t="shared" si="417"/>
        <v>0.94857839999999993</v>
      </c>
    </row>
    <row r="2527" spans="1:31" ht="15.75" x14ac:dyDescent="0.25">
      <c r="A2527" s="11" t="s">
        <v>173</v>
      </c>
      <c r="B2527" s="11" t="s">
        <v>2708</v>
      </c>
      <c r="C2527" s="11">
        <v>631</v>
      </c>
      <c r="D2527" s="11">
        <v>59</v>
      </c>
      <c r="E2527" s="11">
        <v>31.1</v>
      </c>
      <c r="F2527" s="11">
        <v>5.9</v>
      </c>
      <c r="H2527" s="1">
        <v>45896</v>
      </c>
      <c r="I2527" s="5">
        <v>0.53472222222222221</v>
      </c>
      <c r="J2527" s="3">
        <f t="shared" si="409"/>
        <v>27.805000000000003</v>
      </c>
      <c r="K2527" s="29">
        <v>31.92</v>
      </c>
      <c r="L2527" s="31">
        <f t="shared" si="410"/>
        <v>72.873271943654018</v>
      </c>
      <c r="M2527" s="33">
        <f t="shared" si="418"/>
        <v>519</v>
      </c>
      <c r="N2527" s="36">
        <f t="shared" si="411"/>
        <v>0.42838377710767483</v>
      </c>
      <c r="Q2527" s="19">
        <v>45896</v>
      </c>
      <c r="R2527" s="17">
        <v>0.53472222222222221</v>
      </c>
      <c r="S2527" s="15">
        <v>-3.2949999999999982</v>
      </c>
      <c r="U2527" s="18">
        <v>519</v>
      </c>
      <c r="W2527" s="24"/>
      <c r="Z2527" s="21">
        <f t="shared" si="412"/>
        <v>4.7333225552967066</v>
      </c>
      <c r="AA2527" s="21">
        <f t="shared" si="413"/>
        <v>3.4493270176916822</v>
      </c>
      <c r="AB2527" s="21">
        <f t="shared" si="414"/>
        <v>0.19502562769952894</v>
      </c>
      <c r="AC2527" s="21">
        <f t="shared" si="415"/>
        <v>0.24</v>
      </c>
      <c r="AD2527" s="22">
        <f t="shared" si="416"/>
        <v>1.8684000000000001</v>
      </c>
      <c r="AE2527" s="22">
        <f t="shared" si="417"/>
        <v>1.4386680000000001</v>
      </c>
    </row>
    <row r="2528" spans="1:31" ht="15.75" x14ac:dyDescent="0.25">
      <c r="A2528" s="11" t="s">
        <v>173</v>
      </c>
      <c r="B2528" s="11" t="s">
        <v>2709</v>
      </c>
      <c r="C2528" s="11">
        <v>704</v>
      </c>
      <c r="D2528" s="11">
        <v>59</v>
      </c>
      <c r="E2528" s="11">
        <v>31.3</v>
      </c>
      <c r="F2528" s="11">
        <v>6</v>
      </c>
      <c r="H2528" s="1">
        <v>45896</v>
      </c>
      <c r="I2528" s="5">
        <v>0.54166666666666663</v>
      </c>
      <c r="J2528" s="3">
        <f t="shared" si="409"/>
        <v>27.744999999999997</v>
      </c>
      <c r="K2528" s="29">
        <v>31.17</v>
      </c>
      <c r="L2528" s="31">
        <f t="shared" si="410"/>
        <v>76.815436256198751</v>
      </c>
      <c r="M2528" s="33">
        <f t="shared" si="418"/>
        <v>404.7</v>
      </c>
      <c r="N2528" s="36">
        <f t="shared" si="411"/>
        <v>0.3354563329651396</v>
      </c>
      <c r="Q2528" s="19">
        <v>45896</v>
      </c>
      <c r="R2528" s="17">
        <v>0.54166666666666663</v>
      </c>
      <c r="S2528" s="15">
        <v>-3.5550000000000033</v>
      </c>
      <c r="U2528" s="18">
        <v>404.7</v>
      </c>
      <c r="W2528" s="24"/>
      <c r="Z2528" s="21">
        <f t="shared" si="412"/>
        <v>4.5362560518852142</v>
      </c>
      <c r="AA2528" s="21">
        <f t="shared" si="413"/>
        <v>3.4845448759538451</v>
      </c>
      <c r="AB2528" s="21">
        <f t="shared" si="414"/>
        <v>0.19811916569549376</v>
      </c>
      <c r="AC2528" s="21">
        <f t="shared" si="415"/>
        <v>0.24</v>
      </c>
      <c r="AD2528" s="22">
        <f t="shared" si="416"/>
        <v>1.45692</v>
      </c>
      <c r="AE2528" s="22">
        <f t="shared" si="417"/>
        <v>1.1218284000000001</v>
      </c>
    </row>
    <row r="2529" spans="1:31" ht="15.75" x14ac:dyDescent="0.25">
      <c r="A2529" s="11" t="s">
        <v>173</v>
      </c>
      <c r="B2529" s="11" t="s">
        <v>2710</v>
      </c>
      <c r="C2529" s="11">
        <v>809</v>
      </c>
      <c r="D2529" s="11">
        <v>59</v>
      </c>
      <c r="E2529" s="11">
        <v>31.2</v>
      </c>
      <c r="F2529" s="11">
        <v>6.2</v>
      </c>
      <c r="H2529" s="1">
        <v>45896</v>
      </c>
      <c r="I2529" s="5">
        <v>0.54861111111111116</v>
      </c>
      <c r="J2529" s="3">
        <f t="shared" si="409"/>
        <v>27.43</v>
      </c>
      <c r="K2529" s="29">
        <v>30.95</v>
      </c>
      <c r="L2529" s="31">
        <f t="shared" si="410"/>
        <v>76.121320131105989</v>
      </c>
      <c r="M2529" s="33">
        <f t="shared" si="418"/>
        <v>327.9</v>
      </c>
      <c r="N2529" s="36">
        <f t="shared" si="411"/>
        <v>0.27034498240906807</v>
      </c>
      <c r="Q2529" s="19">
        <v>45896</v>
      </c>
      <c r="R2529" s="17">
        <v>0.54861111111111116</v>
      </c>
      <c r="S2529" s="15">
        <v>-3.7699999999999996</v>
      </c>
      <c r="U2529" s="18">
        <v>327.9</v>
      </c>
      <c r="W2529" s="24"/>
      <c r="Z2529" s="21">
        <f t="shared" si="412"/>
        <v>4.4798196722925434</v>
      </c>
      <c r="AA2529" s="21">
        <f t="shared" si="413"/>
        <v>3.4100978740420702</v>
      </c>
      <c r="AB2529" s="21">
        <f t="shared" si="414"/>
        <v>0.19420452138805713</v>
      </c>
      <c r="AC2529" s="21">
        <f t="shared" si="415"/>
        <v>0.24</v>
      </c>
      <c r="AD2529" s="22">
        <f t="shared" si="416"/>
        <v>1.1804399999999999</v>
      </c>
      <c r="AE2529" s="22">
        <f t="shared" si="417"/>
        <v>0.90893879999999994</v>
      </c>
    </row>
    <row r="2530" spans="1:31" ht="15.75" x14ac:dyDescent="0.25">
      <c r="A2530" s="11" t="s">
        <v>173</v>
      </c>
      <c r="B2530" s="11" t="s">
        <v>2711</v>
      </c>
      <c r="C2530" s="11">
        <v>671</v>
      </c>
      <c r="D2530" s="11">
        <v>60</v>
      </c>
      <c r="E2530" s="11">
        <v>31.4</v>
      </c>
      <c r="F2530" s="11">
        <v>6</v>
      </c>
      <c r="H2530" s="1">
        <v>45896</v>
      </c>
      <c r="I2530" s="5">
        <v>0.55555555555555558</v>
      </c>
      <c r="J2530" s="3">
        <f t="shared" si="409"/>
        <v>27.274999999999999</v>
      </c>
      <c r="K2530" s="29">
        <v>31.86</v>
      </c>
      <c r="L2530" s="31">
        <f t="shared" si="410"/>
        <v>70.012627429495396</v>
      </c>
      <c r="M2530" s="33">
        <f t="shared" si="418"/>
        <v>612.79999999999995</v>
      </c>
      <c r="N2530" s="36">
        <f t="shared" si="411"/>
        <v>0.49987174692804176</v>
      </c>
      <c r="Q2530" s="19">
        <v>45896</v>
      </c>
      <c r="R2530" s="17">
        <v>0.55555555555555558</v>
      </c>
      <c r="S2530" s="15">
        <v>-4.1249999999999982</v>
      </c>
      <c r="U2530" s="18">
        <v>612.79999999999995</v>
      </c>
      <c r="W2530" s="24"/>
      <c r="Z2530" s="21">
        <f t="shared" si="412"/>
        <v>4.7172881466406089</v>
      </c>
      <c r="AA2530" s="21">
        <f t="shared" si="413"/>
        <v>3.302697374883238</v>
      </c>
      <c r="AB2530" s="21">
        <f t="shared" si="414"/>
        <v>0.18681842055911627</v>
      </c>
      <c r="AC2530" s="21">
        <f t="shared" si="415"/>
        <v>0.24</v>
      </c>
      <c r="AD2530" s="22">
        <f t="shared" si="416"/>
        <v>2.20608</v>
      </c>
      <c r="AE2530" s="22">
        <f t="shared" si="417"/>
        <v>1.6986816</v>
      </c>
    </row>
    <row r="2531" spans="1:31" ht="15.75" x14ac:dyDescent="0.25">
      <c r="A2531" s="11" t="s">
        <v>173</v>
      </c>
      <c r="B2531" s="11" t="s">
        <v>2712</v>
      </c>
      <c r="C2531" s="11">
        <v>681</v>
      </c>
      <c r="D2531" s="11">
        <v>60</v>
      </c>
      <c r="E2531" s="11">
        <v>31.3</v>
      </c>
      <c r="F2531" s="11">
        <v>6.7</v>
      </c>
      <c r="H2531" s="1">
        <v>45896</v>
      </c>
      <c r="I2531" s="5">
        <v>0.5625</v>
      </c>
      <c r="J2531" s="3">
        <f t="shared" si="409"/>
        <v>26.95</v>
      </c>
      <c r="K2531" s="29">
        <v>31.75</v>
      </c>
      <c r="L2531" s="31">
        <f t="shared" si="410"/>
        <v>68.673539527933769</v>
      </c>
      <c r="M2531" s="33">
        <f t="shared" si="418"/>
        <v>492.4</v>
      </c>
      <c r="N2531" s="36">
        <f t="shared" si="411"/>
        <v>0.39888263673187663</v>
      </c>
      <c r="Q2531" s="19">
        <v>45896</v>
      </c>
      <c r="R2531" s="17">
        <v>0.5625</v>
      </c>
      <c r="S2531" s="15">
        <v>-4.3500000000000014</v>
      </c>
      <c r="U2531" s="18">
        <v>492.4</v>
      </c>
      <c r="W2531" s="24"/>
      <c r="Z2531" s="21">
        <f t="shared" si="412"/>
        <v>4.6880142449496303</v>
      </c>
      <c r="AA2531" s="21">
        <f t="shared" si="413"/>
        <v>3.2194253155806503</v>
      </c>
      <c r="AB2531" s="21">
        <f t="shared" si="414"/>
        <v>0.18225704140618665</v>
      </c>
      <c r="AC2531" s="21">
        <f t="shared" si="415"/>
        <v>0.24</v>
      </c>
      <c r="AD2531" s="22">
        <f t="shared" si="416"/>
        <v>1.77264</v>
      </c>
      <c r="AE2531" s="22">
        <f t="shared" si="417"/>
        <v>1.3649328000000001</v>
      </c>
    </row>
    <row r="2532" spans="1:31" ht="15.75" x14ac:dyDescent="0.25">
      <c r="A2532" s="11" t="s">
        <v>173</v>
      </c>
      <c r="B2532" s="11" t="s">
        <v>2713</v>
      </c>
      <c r="C2532" s="11">
        <v>418</v>
      </c>
      <c r="D2532" s="11">
        <v>63</v>
      </c>
      <c r="E2532" s="11">
        <v>30.9</v>
      </c>
      <c r="F2532" s="11">
        <v>6</v>
      </c>
      <c r="H2532" s="1">
        <v>45896</v>
      </c>
      <c r="I2532" s="5">
        <v>0.56944444444444442</v>
      </c>
      <c r="J2532" s="3">
        <f t="shared" si="409"/>
        <v>26.334999999999997</v>
      </c>
      <c r="K2532" s="29">
        <v>31.54</v>
      </c>
      <c r="L2532" s="31">
        <f t="shared" si="410"/>
        <v>66.163784145378557</v>
      </c>
      <c r="M2532" s="33">
        <f t="shared" si="418"/>
        <v>706.3</v>
      </c>
      <c r="N2532" s="36">
        <f t="shared" si="411"/>
        <v>0.56434825345948414</v>
      </c>
      <c r="Q2532" s="19">
        <v>45896</v>
      </c>
      <c r="R2532" s="17">
        <v>0.56944444444444442</v>
      </c>
      <c r="S2532" s="15">
        <v>-4.5650000000000013</v>
      </c>
      <c r="U2532" s="18">
        <v>706.3</v>
      </c>
      <c r="W2532" s="24"/>
      <c r="Z2532" s="21">
        <f t="shared" si="412"/>
        <v>4.6325656809605285</v>
      </c>
      <c r="AA2532" s="21">
        <f t="shared" si="413"/>
        <v>3.0650807575436101</v>
      </c>
      <c r="AB2532" s="21">
        <f t="shared" si="414"/>
        <v>0.17379052782592078</v>
      </c>
      <c r="AC2532" s="21">
        <f t="shared" si="415"/>
        <v>0.24</v>
      </c>
      <c r="AD2532" s="22">
        <f t="shared" si="416"/>
        <v>2.5426799999999998</v>
      </c>
      <c r="AE2532" s="22">
        <f t="shared" si="417"/>
        <v>1.9578635999999998</v>
      </c>
    </row>
    <row r="2533" spans="1:31" ht="15.75" x14ac:dyDescent="0.25">
      <c r="A2533" s="11" t="s">
        <v>173</v>
      </c>
      <c r="B2533" s="11" t="s">
        <v>2714</v>
      </c>
      <c r="C2533" s="11">
        <v>872</v>
      </c>
      <c r="D2533" s="11">
        <v>62</v>
      </c>
      <c r="E2533" s="11">
        <v>31</v>
      </c>
      <c r="F2533" s="11">
        <v>6.4</v>
      </c>
      <c r="H2533" s="1">
        <v>45896</v>
      </c>
      <c r="I2533" s="5">
        <v>0.57638888888888884</v>
      </c>
      <c r="J2533" s="3">
        <f t="shared" si="409"/>
        <v>26.484999999999999</v>
      </c>
      <c r="K2533" s="29">
        <v>31.66</v>
      </c>
      <c r="L2533" s="31">
        <f t="shared" si="410"/>
        <v>66.411534329845608</v>
      </c>
      <c r="M2533" s="33">
        <f t="shared" si="418"/>
        <v>625.6</v>
      </c>
      <c r="N2533" s="36">
        <f t="shared" si="411"/>
        <v>0.50128287146327</v>
      </c>
      <c r="Q2533" s="19">
        <v>45896</v>
      </c>
      <c r="R2533" s="17">
        <v>0.57638888888888884</v>
      </c>
      <c r="S2533" s="15">
        <v>-4.5149999999999988</v>
      </c>
      <c r="U2533" s="18">
        <v>625.6</v>
      </c>
      <c r="W2533" s="24"/>
      <c r="Z2533" s="21">
        <f t="shared" si="412"/>
        <v>4.6641803789659315</v>
      </c>
      <c r="AA2533" s="21">
        <f t="shared" si="413"/>
        <v>3.0975537535828828</v>
      </c>
      <c r="AB2533" s="21">
        <f t="shared" si="414"/>
        <v>0.17547506564081669</v>
      </c>
      <c r="AC2533" s="21">
        <f t="shared" si="415"/>
        <v>0.24</v>
      </c>
      <c r="AD2533" s="22">
        <f t="shared" si="416"/>
        <v>2.2521599999999999</v>
      </c>
      <c r="AE2533" s="22">
        <f t="shared" si="417"/>
        <v>1.7341632</v>
      </c>
    </row>
    <row r="2534" spans="1:31" ht="15.75" x14ac:dyDescent="0.25">
      <c r="A2534" s="11" t="s">
        <v>173</v>
      </c>
      <c r="B2534" s="11" t="s">
        <v>2715</v>
      </c>
      <c r="C2534" s="11">
        <v>717</v>
      </c>
      <c r="D2534" s="11">
        <v>61</v>
      </c>
      <c r="E2534" s="11">
        <v>31.1</v>
      </c>
      <c r="F2534" s="11">
        <v>5.6</v>
      </c>
      <c r="H2534" s="1">
        <v>45896</v>
      </c>
      <c r="I2534" s="5">
        <v>0.58333333333333337</v>
      </c>
      <c r="J2534" s="3">
        <f t="shared" si="409"/>
        <v>26.509999999999998</v>
      </c>
      <c r="K2534" s="29">
        <v>31.61</v>
      </c>
      <c r="L2534" s="31">
        <f t="shared" si="410"/>
        <v>66.821888748311622</v>
      </c>
      <c r="M2534" s="33">
        <f t="shared" si="418"/>
        <v>510</v>
      </c>
      <c r="N2534" s="36">
        <f t="shared" si="411"/>
        <v>0.40909955318124991</v>
      </c>
      <c r="Q2534" s="19">
        <v>45896</v>
      </c>
      <c r="R2534" s="17">
        <v>0.58333333333333337</v>
      </c>
      <c r="S2534" s="15">
        <v>-4.5900000000000016</v>
      </c>
      <c r="U2534" s="18">
        <v>510</v>
      </c>
      <c r="W2534" s="24"/>
      <c r="Z2534" s="21">
        <f t="shared" si="412"/>
        <v>4.6509848832698788</v>
      </c>
      <c r="AA2534" s="21">
        <f t="shared" si="413"/>
        <v>3.1078759443993893</v>
      </c>
      <c r="AB2534" s="21">
        <f t="shared" si="414"/>
        <v>0.17612529097335261</v>
      </c>
      <c r="AC2534" s="21">
        <f t="shared" si="415"/>
        <v>0.24</v>
      </c>
      <c r="AD2534" s="22">
        <f t="shared" si="416"/>
        <v>1.8360000000000001</v>
      </c>
      <c r="AE2534" s="22">
        <f t="shared" si="417"/>
        <v>1.4137200000000001</v>
      </c>
    </row>
    <row r="2535" spans="1:31" ht="15.75" x14ac:dyDescent="0.25">
      <c r="A2535" s="11" t="s">
        <v>173</v>
      </c>
      <c r="B2535" s="11" t="s">
        <v>2716</v>
      </c>
      <c r="C2535" s="11">
        <v>525</v>
      </c>
      <c r="D2535" s="11">
        <v>60</v>
      </c>
      <c r="E2535" s="11">
        <v>31.3</v>
      </c>
      <c r="F2535" s="11">
        <v>4.5999999999999996</v>
      </c>
      <c r="H2535" s="1">
        <v>45896</v>
      </c>
      <c r="I2535" s="5">
        <v>0.59027777777777779</v>
      </c>
      <c r="J2535" s="3">
        <f t="shared" si="409"/>
        <v>26.585000000000001</v>
      </c>
      <c r="K2535" s="29">
        <v>31.75</v>
      </c>
      <c r="L2535" s="31">
        <f t="shared" si="410"/>
        <v>66.523586858788775</v>
      </c>
      <c r="M2535" s="33">
        <f t="shared" si="418"/>
        <v>602.79999999999995</v>
      </c>
      <c r="N2535" s="36">
        <f t="shared" si="411"/>
        <v>0.48387435877243029</v>
      </c>
      <c r="Q2535" s="19">
        <v>45896</v>
      </c>
      <c r="R2535" s="17">
        <v>0.59027777777777779</v>
      </c>
      <c r="S2535" s="15">
        <v>-4.7149999999999981</v>
      </c>
      <c r="U2535" s="18">
        <v>602.79999999999995</v>
      </c>
      <c r="W2535" s="24"/>
      <c r="Z2535" s="21">
        <f t="shared" si="412"/>
        <v>4.6880142449496303</v>
      </c>
      <c r="AA2535" s="21">
        <f t="shared" si="413"/>
        <v>3.118635228191458</v>
      </c>
      <c r="AB2535" s="21">
        <f t="shared" si="414"/>
        <v>0.17655114630692045</v>
      </c>
      <c r="AC2535" s="21">
        <f t="shared" si="415"/>
        <v>0.24</v>
      </c>
      <c r="AD2535" s="22">
        <f t="shared" si="416"/>
        <v>2.17008</v>
      </c>
      <c r="AE2535" s="22">
        <f t="shared" si="417"/>
        <v>1.6709616</v>
      </c>
    </row>
    <row r="2536" spans="1:31" ht="15.75" x14ac:dyDescent="0.25">
      <c r="A2536" s="11" t="s">
        <v>173</v>
      </c>
      <c r="B2536" s="11" t="s">
        <v>2717</v>
      </c>
      <c r="C2536" s="11">
        <v>551</v>
      </c>
      <c r="D2536" s="11">
        <v>61</v>
      </c>
      <c r="E2536" s="11">
        <v>31.2</v>
      </c>
      <c r="F2536" s="11">
        <v>5.5</v>
      </c>
      <c r="H2536" s="1">
        <v>45896</v>
      </c>
      <c r="I2536" s="5">
        <v>0.59722222222222221</v>
      </c>
      <c r="J2536" s="3">
        <f t="shared" si="409"/>
        <v>26.740000000000002</v>
      </c>
      <c r="K2536" s="29">
        <v>31.82</v>
      </c>
      <c r="L2536" s="31">
        <f t="shared" si="410"/>
        <v>67.062346950288827</v>
      </c>
      <c r="M2536" s="33">
        <f t="shared" si="418"/>
        <v>444.2</v>
      </c>
      <c r="N2536" s="36">
        <f t="shared" si="411"/>
        <v>0.35775938192203832</v>
      </c>
      <c r="Q2536" s="19">
        <v>45896</v>
      </c>
      <c r="R2536" s="17">
        <v>0.59722222222222221</v>
      </c>
      <c r="S2536" s="15">
        <v>-4.4599999999999991</v>
      </c>
      <c r="U2536" s="18">
        <v>444.2</v>
      </c>
      <c r="W2536" s="24"/>
      <c r="Z2536" s="21">
        <f t="shared" si="412"/>
        <v>4.7066247722694898</v>
      </c>
      <c r="AA2536" s="21">
        <f t="shared" si="413"/>
        <v>3.1563730344276069</v>
      </c>
      <c r="AB2536" s="21">
        <f t="shared" si="414"/>
        <v>0.17859460283527048</v>
      </c>
      <c r="AC2536" s="21">
        <f t="shared" si="415"/>
        <v>0.24</v>
      </c>
      <c r="AD2536" s="22">
        <f t="shared" si="416"/>
        <v>1.5991200000000001</v>
      </c>
      <c r="AE2536" s="22">
        <f t="shared" si="417"/>
        <v>1.2313224</v>
      </c>
    </row>
    <row r="2537" spans="1:31" ht="15.75" x14ac:dyDescent="0.25">
      <c r="A2537" s="11" t="s">
        <v>173</v>
      </c>
      <c r="B2537" s="11" t="s">
        <v>2718</v>
      </c>
      <c r="C2537" s="11">
        <v>606</v>
      </c>
      <c r="D2537" s="11">
        <v>62</v>
      </c>
      <c r="E2537" s="11">
        <v>31</v>
      </c>
      <c r="F2537" s="11">
        <v>5.4</v>
      </c>
      <c r="H2537" s="1">
        <v>45896</v>
      </c>
      <c r="I2537" s="5">
        <v>0.60416666666666663</v>
      </c>
      <c r="J2537" s="3">
        <f t="shared" si="409"/>
        <v>26.594999999999999</v>
      </c>
      <c r="K2537" s="29">
        <v>31.27</v>
      </c>
      <c r="L2537" s="31">
        <f t="shared" si="410"/>
        <v>69.154233802076334</v>
      </c>
      <c r="M2537" s="33">
        <f t="shared" si="418"/>
        <v>444.2</v>
      </c>
      <c r="N2537" s="36">
        <f t="shared" si="411"/>
        <v>0.35812968412230328</v>
      </c>
      <c r="Q2537" s="19">
        <v>45896</v>
      </c>
      <c r="R2537" s="17">
        <v>0.60416666666666663</v>
      </c>
      <c r="S2537" s="15">
        <v>-4.4050000000000011</v>
      </c>
      <c r="U2537" s="18">
        <v>444.2</v>
      </c>
      <c r="W2537" s="24"/>
      <c r="Z2537" s="21">
        <f t="shared" si="412"/>
        <v>4.5621125183983375</v>
      </c>
      <c r="AA2537" s="21">
        <f t="shared" si="413"/>
        <v>3.154893957286979</v>
      </c>
      <c r="AB2537" s="21">
        <f t="shared" si="414"/>
        <v>0.17924280101927739</v>
      </c>
      <c r="AC2537" s="21">
        <f t="shared" si="415"/>
        <v>0.24</v>
      </c>
      <c r="AD2537" s="22">
        <f t="shared" si="416"/>
        <v>1.5991200000000001</v>
      </c>
      <c r="AE2537" s="22">
        <f t="shared" si="417"/>
        <v>1.2313224</v>
      </c>
    </row>
    <row r="2538" spans="1:31" ht="15.75" x14ac:dyDescent="0.25">
      <c r="A2538" s="11" t="s">
        <v>173</v>
      </c>
      <c r="B2538" s="11" t="s">
        <v>2719</v>
      </c>
      <c r="C2538" s="11">
        <v>764</v>
      </c>
      <c r="D2538" s="11">
        <v>59</v>
      </c>
      <c r="E2538" s="11">
        <v>31.4</v>
      </c>
      <c r="F2538" s="11">
        <v>4.4000000000000004</v>
      </c>
      <c r="H2538" s="1">
        <v>45896</v>
      </c>
      <c r="I2538" s="5">
        <v>0.61111111111111116</v>
      </c>
      <c r="J2538" s="3">
        <f t="shared" si="409"/>
        <v>26.96</v>
      </c>
      <c r="K2538" s="29">
        <v>31.5</v>
      </c>
      <c r="L2538" s="31">
        <f t="shared" si="410"/>
        <v>70.091370069140311</v>
      </c>
      <c r="M2538" s="33">
        <f t="shared" si="418"/>
        <v>220.8</v>
      </c>
      <c r="N2538" s="36">
        <f t="shared" si="411"/>
        <v>0.17928973977882318</v>
      </c>
      <c r="Q2538" s="19">
        <v>45896</v>
      </c>
      <c r="R2538" s="17">
        <v>0.61111111111111116</v>
      </c>
      <c r="S2538" s="15">
        <v>-4.4399999999999977</v>
      </c>
      <c r="U2538" s="18">
        <v>220.8</v>
      </c>
      <c r="W2538" s="24"/>
      <c r="Z2538" s="21">
        <f t="shared" si="412"/>
        <v>4.6220689030255047</v>
      </c>
      <c r="AA2538" s="21">
        <f t="shared" si="413"/>
        <v>3.2396714196702607</v>
      </c>
      <c r="AB2538" s="21">
        <f t="shared" si="414"/>
        <v>0.18374451760094368</v>
      </c>
      <c r="AC2538" s="21">
        <f t="shared" si="415"/>
        <v>0.24</v>
      </c>
      <c r="AD2538" s="22">
        <f t="shared" si="416"/>
        <v>0.79488000000000003</v>
      </c>
      <c r="AE2538" s="22">
        <f t="shared" si="417"/>
        <v>0.61205760000000009</v>
      </c>
    </row>
    <row r="2539" spans="1:31" ht="15.75" x14ac:dyDescent="0.25">
      <c r="A2539" s="11" t="s">
        <v>173</v>
      </c>
      <c r="B2539" s="11" t="s">
        <v>2720</v>
      </c>
      <c r="C2539" s="11">
        <v>702</v>
      </c>
      <c r="D2539" s="11">
        <v>58</v>
      </c>
      <c r="E2539" s="11">
        <v>31.3</v>
      </c>
      <c r="F2539" s="11">
        <v>5</v>
      </c>
      <c r="H2539" s="1">
        <v>45896</v>
      </c>
      <c r="I2539" s="5">
        <v>0.61805555555555558</v>
      </c>
      <c r="J2539" s="3">
        <f t="shared" si="409"/>
        <v>26.5</v>
      </c>
      <c r="K2539" s="29">
        <v>31.4</v>
      </c>
      <c r="L2539" s="31">
        <f t="shared" si="410"/>
        <v>67.882077166868925</v>
      </c>
      <c r="M2539" s="33">
        <f t="shared" si="418"/>
        <v>133.30000000000001</v>
      </c>
      <c r="N2539" s="36">
        <f t="shared" si="411"/>
        <v>0.10711410665927971</v>
      </c>
      <c r="Q2539" s="19">
        <v>45896</v>
      </c>
      <c r="R2539" s="17">
        <v>0.61805555555555558</v>
      </c>
      <c r="S2539" s="15">
        <v>-4.8000000000000025</v>
      </c>
      <c r="U2539" s="18">
        <v>133.30000000000001</v>
      </c>
      <c r="W2539" s="24"/>
      <c r="Z2539" s="21">
        <f t="shared" si="412"/>
        <v>4.5959173166475438</v>
      </c>
      <c r="AA2539" s="21">
        <f t="shared" si="413"/>
        <v>3.1198041394121772</v>
      </c>
      <c r="AB2539" s="21">
        <f t="shared" si="414"/>
        <v>0.17707773209706446</v>
      </c>
      <c r="AC2539" s="21">
        <f t="shared" si="415"/>
        <v>0.24</v>
      </c>
      <c r="AD2539" s="22">
        <f t="shared" si="416"/>
        <v>0.47988000000000008</v>
      </c>
      <c r="AE2539" s="22">
        <f t="shared" si="417"/>
        <v>0.36950760000000005</v>
      </c>
    </row>
    <row r="2540" spans="1:31" ht="15.75" x14ac:dyDescent="0.25">
      <c r="A2540" s="11" t="s">
        <v>173</v>
      </c>
      <c r="B2540" s="11" t="s">
        <v>2721</v>
      </c>
      <c r="C2540" s="11">
        <v>610</v>
      </c>
      <c r="D2540" s="11">
        <v>59</v>
      </c>
      <c r="E2540" s="11">
        <v>31.3</v>
      </c>
      <c r="F2540" s="11">
        <v>4.7</v>
      </c>
      <c r="H2540" s="1">
        <v>45896</v>
      </c>
      <c r="I2540" s="5">
        <v>0.625</v>
      </c>
      <c r="J2540" s="3">
        <f t="shared" si="409"/>
        <v>26.605000000000004</v>
      </c>
      <c r="K2540" s="29">
        <v>30.57</v>
      </c>
      <c r="L2540" s="31">
        <f t="shared" si="410"/>
        <v>73.145232882507955</v>
      </c>
      <c r="M2540" s="33">
        <f t="shared" si="418"/>
        <v>118.7</v>
      </c>
      <c r="N2540" s="36">
        <f t="shared" si="411"/>
        <v>9.6300930357390777E-2</v>
      </c>
      <c r="Q2540" s="19">
        <v>45896</v>
      </c>
      <c r="R2540" s="17">
        <v>0.625</v>
      </c>
      <c r="S2540" s="15">
        <v>-4.6949999999999985</v>
      </c>
      <c r="U2540" s="18">
        <v>118.7</v>
      </c>
      <c r="W2540" s="24"/>
      <c r="Z2540" s="21">
        <f t="shared" si="412"/>
        <v>4.3837751140678467</v>
      </c>
      <c r="AA2540" s="21">
        <f t="shared" si="413"/>
        <v>3.2065225162303554</v>
      </c>
      <c r="AB2540" s="21">
        <f t="shared" si="414"/>
        <v>0.18312940846801964</v>
      </c>
      <c r="AC2540" s="21">
        <f t="shared" si="415"/>
        <v>0.24</v>
      </c>
      <c r="AD2540" s="22">
        <f t="shared" si="416"/>
        <v>0.42731999999999998</v>
      </c>
      <c r="AE2540" s="22">
        <f t="shared" si="417"/>
        <v>0.32903640000000001</v>
      </c>
    </row>
    <row r="2541" spans="1:31" ht="15.75" x14ac:dyDescent="0.25">
      <c r="A2541" s="11" t="s">
        <v>173</v>
      </c>
      <c r="B2541" s="11" t="s">
        <v>2722</v>
      </c>
      <c r="C2541" s="11">
        <v>548</v>
      </c>
      <c r="D2541" s="11">
        <v>58</v>
      </c>
      <c r="E2541" s="11">
        <v>31.5</v>
      </c>
      <c r="F2541" s="11">
        <v>5.7</v>
      </c>
      <c r="H2541" s="1">
        <v>45896</v>
      </c>
      <c r="I2541" s="5">
        <v>0.63194444444444442</v>
      </c>
      <c r="J2541" s="3">
        <f t="shared" si="409"/>
        <v>26.704999999999998</v>
      </c>
      <c r="K2541" s="29">
        <v>30.81</v>
      </c>
      <c r="L2541" s="31">
        <f t="shared" si="410"/>
        <v>72.391999164299818</v>
      </c>
      <c r="M2541" s="33">
        <f t="shared" si="418"/>
        <v>136.19999999999999</v>
      </c>
      <c r="N2541" s="36">
        <f t="shared" si="411"/>
        <v>0.1105449064310043</v>
      </c>
      <c r="Q2541" s="19">
        <v>45896</v>
      </c>
      <c r="R2541" s="17">
        <v>0.63194444444444442</v>
      </c>
      <c r="S2541" s="15">
        <v>-4.7949999999999999</v>
      </c>
      <c r="U2541" s="18">
        <v>136.19999999999999</v>
      </c>
      <c r="W2541" s="24"/>
      <c r="Z2541" s="21">
        <f t="shared" si="412"/>
        <v>4.444224199484033</v>
      </c>
      <c r="AA2541" s="21">
        <f t="shared" si="413"/>
        <v>3.2172627453500913</v>
      </c>
      <c r="AB2541" s="21">
        <f t="shared" si="414"/>
        <v>0.18341399006294945</v>
      </c>
      <c r="AC2541" s="21">
        <f t="shared" si="415"/>
        <v>0.24</v>
      </c>
      <c r="AD2541" s="22">
        <f t="shared" si="416"/>
        <v>0.49031999999999992</v>
      </c>
      <c r="AE2541" s="22">
        <f t="shared" si="417"/>
        <v>0.37754639999999995</v>
      </c>
    </row>
    <row r="2542" spans="1:31" ht="15.75" x14ac:dyDescent="0.25">
      <c r="A2542" s="11" t="s">
        <v>173</v>
      </c>
      <c r="B2542" s="11" t="s">
        <v>2723</v>
      </c>
      <c r="C2542" s="11">
        <v>746</v>
      </c>
      <c r="D2542" s="11">
        <v>58</v>
      </c>
      <c r="E2542" s="11">
        <v>31.1</v>
      </c>
      <c r="F2542" s="11">
        <v>5.3</v>
      </c>
      <c r="H2542" s="1">
        <v>45896</v>
      </c>
      <c r="I2542" s="5">
        <v>0.63888888888888884</v>
      </c>
      <c r="J2542" s="3">
        <f t="shared" si="409"/>
        <v>26.385000000000002</v>
      </c>
      <c r="K2542" s="29">
        <v>31.08</v>
      </c>
      <c r="L2542" s="31">
        <f t="shared" si="410"/>
        <v>68.927952785293797</v>
      </c>
      <c r="M2542" s="33">
        <f t="shared" si="418"/>
        <v>152.4</v>
      </c>
      <c r="N2542" s="36">
        <f t="shared" si="411"/>
        <v>0.12243878344731032</v>
      </c>
      <c r="Q2542" s="19">
        <v>45896</v>
      </c>
      <c r="R2542" s="17">
        <v>0.63888888888888884</v>
      </c>
      <c r="S2542" s="15">
        <v>-4.7149999999999999</v>
      </c>
      <c r="U2542" s="18">
        <v>152.4</v>
      </c>
      <c r="W2542" s="24"/>
      <c r="Z2542" s="21">
        <f t="shared" si="412"/>
        <v>4.5130942081114629</v>
      </c>
      <c r="AA2542" s="21">
        <f t="shared" si="413"/>
        <v>3.1107834449228982</v>
      </c>
      <c r="AB2542" s="21">
        <f t="shared" si="414"/>
        <v>0.17698702776997993</v>
      </c>
      <c r="AC2542" s="21">
        <f t="shared" si="415"/>
        <v>0.24</v>
      </c>
      <c r="AD2542" s="22">
        <f t="shared" si="416"/>
        <v>0.54864000000000002</v>
      </c>
      <c r="AE2542" s="22">
        <f t="shared" si="417"/>
        <v>0.42245280000000002</v>
      </c>
    </row>
    <row r="2543" spans="1:31" ht="15.75" x14ac:dyDescent="0.25">
      <c r="A2543" s="11" t="s">
        <v>173</v>
      </c>
      <c r="B2543" s="11" t="s">
        <v>2724</v>
      </c>
      <c r="C2543" s="11">
        <v>725</v>
      </c>
      <c r="D2543" s="11">
        <v>58</v>
      </c>
      <c r="E2543" s="11">
        <v>31.2</v>
      </c>
      <c r="F2543" s="11">
        <v>5.4</v>
      </c>
      <c r="H2543" s="1">
        <v>45896</v>
      </c>
      <c r="I2543" s="5">
        <v>0.64583333333333337</v>
      </c>
      <c r="J2543" s="3">
        <f t="shared" si="409"/>
        <v>26.35</v>
      </c>
      <c r="K2543" s="29">
        <v>30.55</v>
      </c>
      <c r="L2543" s="31">
        <f t="shared" si="410"/>
        <v>71.670052079404911</v>
      </c>
      <c r="M2543" s="33">
        <f t="shared" si="418"/>
        <v>122.8</v>
      </c>
      <c r="N2543" s="36">
        <f t="shared" si="411"/>
        <v>9.9023295066411138E-2</v>
      </c>
      <c r="Q2543" s="19">
        <v>45896</v>
      </c>
      <c r="R2543" s="17">
        <v>0.64583333333333337</v>
      </c>
      <c r="S2543" s="15">
        <v>-4.8499999999999996</v>
      </c>
      <c r="U2543" s="18">
        <v>122.8</v>
      </c>
      <c r="W2543" s="24"/>
      <c r="Z2543" s="21">
        <f t="shared" si="412"/>
        <v>4.3787701084131347</v>
      </c>
      <c r="AA2543" s="21">
        <f t="shared" si="413"/>
        <v>3.1382668171371084</v>
      </c>
      <c r="AB2543" s="21">
        <f t="shared" si="414"/>
        <v>0.1792579879365287</v>
      </c>
      <c r="AC2543" s="21">
        <f t="shared" si="415"/>
        <v>0.24</v>
      </c>
      <c r="AD2543" s="22">
        <f t="shared" si="416"/>
        <v>0.44207999999999997</v>
      </c>
      <c r="AE2543" s="22">
        <f t="shared" si="417"/>
        <v>0.34040159999999997</v>
      </c>
    </row>
    <row r="2544" spans="1:31" ht="15.75" x14ac:dyDescent="0.25">
      <c r="A2544" s="11" t="s">
        <v>173</v>
      </c>
      <c r="B2544" s="11" t="s">
        <v>2725</v>
      </c>
      <c r="C2544" s="11">
        <v>675</v>
      </c>
      <c r="D2544" s="11">
        <v>58</v>
      </c>
      <c r="E2544" s="11">
        <v>31.2</v>
      </c>
      <c r="F2544" s="11">
        <v>4.9000000000000004</v>
      </c>
      <c r="H2544" s="1">
        <v>45896</v>
      </c>
      <c r="I2544" s="5">
        <v>0.65277777777777779</v>
      </c>
      <c r="J2544" s="3">
        <f t="shared" si="409"/>
        <v>26.375</v>
      </c>
      <c r="K2544" s="29">
        <v>30.42</v>
      </c>
      <c r="L2544" s="31">
        <f t="shared" si="410"/>
        <v>72.56975273270703</v>
      </c>
      <c r="M2544" s="33">
        <f t="shared" si="418"/>
        <v>155.9</v>
      </c>
      <c r="N2544" s="36">
        <f t="shared" si="411"/>
        <v>0.12592439994733334</v>
      </c>
      <c r="Q2544" s="19">
        <v>45896</v>
      </c>
      <c r="R2544" s="17">
        <v>0.65277777777777779</v>
      </c>
      <c r="S2544" s="15">
        <v>-4.8249999999999993</v>
      </c>
      <c r="U2544" s="18">
        <v>155.9</v>
      </c>
      <c r="W2544" s="24"/>
      <c r="Z2544" s="21">
        <f t="shared" si="412"/>
        <v>4.3463584835200679</v>
      </c>
      <c r="AA2544" s="21">
        <f t="shared" si="413"/>
        <v>3.1541416043675481</v>
      </c>
      <c r="AB2544" s="21">
        <f t="shared" si="414"/>
        <v>0.1803397687200636</v>
      </c>
      <c r="AC2544" s="21">
        <f t="shared" si="415"/>
        <v>0.24</v>
      </c>
      <c r="AD2544" s="22">
        <f t="shared" si="416"/>
        <v>0.56123999999999996</v>
      </c>
      <c r="AE2544" s="22">
        <f t="shared" si="417"/>
        <v>0.43215480000000001</v>
      </c>
    </row>
    <row r="2545" spans="1:31" ht="15.75" x14ac:dyDescent="0.25">
      <c r="A2545" s="11" t="s">
        <v>173</v>
      </c>
      <c r="B2545" s="11" t="s">
        <v>2726</v>
      </c>
      <c r="C2545" s="11">
        <v>603</v>
      </c>
      <c r="D2545" s="11">
        <v>57</v>
      </c>
      <c r="E2545" s="11">
        <v>31.2</v>
      </c>
      <c r="F2545" s="11">
        <v>5.9</v>
      </c>
      <c r="H2545" s="1">
        <v>45896</v>
      </c>
      <c r="I2545" s="5">
        <v>0.65972222222222221</v>
      </c>
      <c r="J2545" s="3">
        <f t="shared" si="409"/>
        <v>26.150000000000002</v>
      </c>
      <c r="K2545" s="29">
        <v>30.76</v>
      </c>
      <c r="L2545" s="31">
        <f t="shared" si="410"/>
        <v>69.263499152682968</v>
      </c>
      <c r="M2545" s="33">
        <f t="shared" si="418"/>
        <v>173.8</v>
      </c>
      <c r="N2545" s="36">
        <f t="shared" si="411"/>
        <v>0.13918211372317493</v>
      </c>
      <c r="Q2545" s="19">
        <v>45896</v>
      </c>
      <c r="R2545" s="17">
        <v>0.65972222222222221</v>
      </c>
      <c r="S2545" s="15">
        <v>-5.0499999999999972</v>
      </c>
      <c r="U2545" s="18">
        <v>173.8</v>
      </c>
      <c r="W2545" s="24"/>
      <c r="Z2545" s="21">
        <f t="shared" si="412"/>
        <v>4.4315712419942672</v>
      </c>
      <c r="AA2545" s="21">
        <f t="shared" si="413"/>
        <v>3.0694613096492414</v>
      </c>
      <c r="AB2545" s="21">
        <f t="shared" si="414"/>
        <v>0.17505321487748604</v>
      </c>
      <c r="AC2545" s="21">
        <f t="shared" si="415"/>
        <v>0.24</v>
      </c>
      <c r="AD2545" s="22">
        <f t="shared" si="416"/>
        <v>0.62568000000000001</v>
      </c>
      <c r="AE2545" s="22">
        <f t="shared" si="417"/>
        <v>0.48177360000000002</v>
      </c>
    </row>
    <row r="2546" spans="1:31" ht="15.75" x14ac:dyDescent="0.25">
      <c r="A2546" s="11" t="s">
        <v>173</v>
      </c>
      <c r="B2546" s="11" t="s">
        <v>2727</v>
      </c>
      <c r="C2546" s="11">
        <v>636</v>
      </c>
      <c r="D2546" s="11">
        <v>57</v>
      </c>
      <c r="E2546" s="11">
        <v>31.2</v>
      </c>
      <c r="F2546" s="11">
        <v>4.5</v>
      </c>
      <c r="H2546" s="1">
        <v>45896</v>
      </c>
      <c r="I2546" s="5">
        <v>0.66666666666666663</v>
      </c>
      <c r="J2546" s="3">
        <f t="shared" ref="J2546:J2609" si="419">E2546+S2546</f>
        <v>26.094999999999999</v>
      </c>
      <c r="K2546" s="29">
        <v>30.41</v>
      </c>
      <c r="L2546" s="31">
        <f t="shared" si="410"/>
        <v>70.883104061304323</v>
      </c>
      <c r="M2546" s="33">
        <f t="shared" si="418"/>
        <v>181.8</v>
      </c>
      <c r="N2546" s="36">
        <f t="shared" si="411"/>
        <v>0.14582938979292043</v>
      </c>
      <c r="Q2546" s="19">
        <v>45896</v>
      </c>
      <c r="R2546" s="17">
        <v>0.66666666666666663</v>
      </c>
      <c r="S2546" s="15">
        <v>-5.1050000000000022</v>
      </c>
      <c r="U2546" s="18">
        <v>181.8</v>
      </c>
      <c r="W2546" s="24"/>
      <c r="Z2546" s="21">
        <f t="shared" si="412"/>
        <v>4.3438739431943292</v>
      </c>
      <c r="AA2546" s="21">
        <f t="shared" si="413"/>
        <v>3.0790726874463199</v>
      </c>
      <c r="AB2546" s="21">
        <f t="shared" si="414"/>
        <v>0.17606081476229596</v>
      </c>
      <c r="AC2546" s="21">
        <f t="shared" si="415"/>
        <v>0.24</v>
      </c>
      <c r="AD2546" s="22">
        <f t="shared" si="416"/>
        <v>0.65447999999999995</v>
      </c>
      <c r="AE2546" s="22">
        <f t="shared" si="417"/>
        <v>0.5039496</v>
      </c>
    </row>
    <row r="2547" spans="1:31" ht="15.75" x14ac:dyDescent="0.25">
      <c r="A2547" s="11" t="s">
        <v>173</v>
      </c>
      <c r="B2547" s="11" t="s">
        <v>2728</v>
      </c>
      <c r="C2547" s="11">
        <v>586</v>
      </c>
      <c r="D2547" s="11">
        <v>56</v>
      </c>
      <c r="E2547" s="11">
        <v>31.4</v>
      </c>
      <c r="F2547" s="11">
        <v>5.0999999999999996</v>
      </c>
      <c r="H2547" s="1">
        <v>45896</v>
      </c>
      <c r="I2547" s="5">
        <v>0.67361111111111116</v>
      </c>
      <c r="J2547" s="3">
        <f t="shared" si="419"/>
        <v>26.184999999999999</v>
      </c>
      <c r="K2547" s="29">
        <v>30.34</v>
      </c>
      <c r="L2547" s="31">
        <f t="shared" si="410"/>
        <v>71.841230281153472</v>
      </c>
      <c r="M2547" s="33">
        <f t="shared" si="418"/>
        <v>130.5</v>
      </c>
      <c r="N2547" s="36">
        <f t="shared" si="411"/>
        <v>0.10498711420414852</v>
      </c>
      <c r="Q2547" s="19">
        <v>45896</v>
      </c>
      <c r="R2547" s="17">
        <v>0.67361111111111116</v>
      </c>
      <c r="S2547" s="15">
        <v>-5.2149999999999999</v>
      </c>
      <c r="U2547" s="18">
        <v>130.5</v>
      </c>
      <c r="W2547" s="24"/>
      <c r="Z2547" s="21">
        <f t="shared" si="412"/>
        <v>4.3265167063324128</v>
      </c>
      <c r="AA2547" s="21">
        <f t="shared" si="413"/>
        <v>3.1082228301488448</v>
      </c>
      <c r="AB2547" s="21">
        <f t="shared" si="414"/>
        <v>0.17782059442946702</v>
      </c>
      <c r="AC2547" s="21">
        <f t="shared" si="415"/>
        <v>0.24</v>
      </c>
      <c r="AD2547" s="22">
        <f t="shared" si="416"/>
        <v>0.4698</v>
      </c>
      <c r="AE2547" s="22">
        <f t="shared" si="417"/>
        <v>0.36174600000000001</v>
      </c>
    </row>
    <row r="2548" spans="1:31" ht="15.75" x14ac:dyDescent="0.25">
      <c r="A2548" s="11" t="s">
        <v>173</v>
      </c>
      <c r="B2548" s="11" t="s">
        <v>2729</v>
      </c>
      <c r="C2548" s="11">
        <v>523</v>
      </c>
      <c r="D2548" s="11">
        <v>56</v>
      </c>
      <c r="E2548" s="11">
        <v>31.1</v>
      </c>
      <c r="F2548" s="11">
        <v>4.8</v>
      </c>
      <c r="H2548" s="1">
        <v>45896</v>
      </c>
      <c r="I2548" s="5">
        <v>0.68055555555555558</v>
      </c>
      <c r="J2548" s="3">
        <f t="shared" si="419"/>
        <v>25.93</v>
      </c>
      <c r="K2548" s="29">
        <v>29.9</v>
      </c>
      <c r="L2548" s="31">
        <f t="shared" si="410"/>
        <v>72.779144401562007</v>
      </c>
      <c r="M2548" s="33">
        <f t="shared" si="418"/>
        <v>101.8</v>
      </c>
      <c r="N2548" s="36">
        <f t="shared" si="411"/>
        <v>8.1689580238268861E-2</v>
      </c>
      <c r="Q2548" s="19">
        <v>45896</v>
      </c>
      <c r="R2548" s="17">
        <v>0.68055555555555558</v>
      </c>
      <c r="S2548" s="15">
        <v>-5.17</v>
      </c>
      <c r="U2548" s="18">
        <v>101.8</v>
      </c>
      <c r="W2548" s="24"/>
      <c r="Z2548" s="21">
        <f t="shared" si="412"/>
        <v>4.2187883965303437</v>
      </c>
      <c r="AA2548" s="21">
        <f t="shared" si="413"/>
        <v>3.0703980991071615</v>
      </c>
      <c r="AB2548" s="21">
        <f t="shared" si="414"/>
        <v>0.1762356379607152</v>
      </c>
      <c r="AC2548" s="21">
        <f t="shared" si="415"/>
        <v>0.24</v>
      </c>
      <c r="AD2548" s="22">
        <f t="shared" si="416"/>
        <v>0.36647999999999997</v>
      </c>
      <c r="AE2548" s="22">
        <f t="shared" si="417"/>
        <v>0.28218959999999998</v>
      </c>
    </row>
    <row r="2549" spans="1:31" ht="15.75" x14ac:dyDescent="0.25">
      <c r="A2549" s="11" t="s">
        <v>173</v>
      </c>
      <c r="B2549" s="11" t="s">
        <v>2730</v>
      </c>
      <c r="C2549" s="11">
        <v>523</v>
      </c>
      <c r="D2549" s="11">
        <v>56</v>
      </c>
      <c r="E2549" s="11">
        <v>31.2</v>
      </c>
      <c r="F2549" s="11">
        <v>4.8</v>
      </c>
      <c r="H2549" s="1">
        <v>45896</v>
      </c>
      <c r="I2549" s="5">
        <v>0.6875</v>
      </c>
      <c r="J2549" s="3">
        <f t="shared" si="419"/>
        <v>25.86</v>
      </c>
      <c r="K2549" s="29">
        <v>30.09</v>
      </c>
      <c r="L2549" s="31">
        <f t="shared" si="410"/>
        <v>71.241052329021358</v>
      </c>
      <c r="M2549" s="33">
        <f t="shared" si="418"/>
        <v>95.3</v>
      </c>
      <c r="N2549" s="36">
        <f t="shared" si="411"/>
        <v>7.6211827416026973E-2</v>
      </c>
      <c r="Q2549" s="19">
        <v>45896</v>
      </c>
      <c r="R2549" s="17">
        <v>0.6875</v>
      </c>
      <c r="S2549" s="15">
        <v>-5.34</v>
      </c>
      <c r="U2549" s="18">
        <v>95.3</v>
      </c>
      <c r="W2549" s="24"/>
      <c r="Z2549" s="21">
        <f t="shared" si="412"/>
        <v>4.2650178232204734</v>
      </c>
      <c r="AA2549" s="21">
        <f t="shared" si="413"/>
        <v>3.038443579282585</v>
      </c>
      <c r="AB2549" s="21">
        <f t="shared" si="414"/>
        <v>0.17415374098414446</v>
      </c>
      <c r="AC2549" s="21">
        <f t="shared" si="415"/>
        <v>0.24</v>
      </c>
      <c r="AD2549" s="22">
        <f t="shared" si="416"/>
        <v>0.34308</v>
      </c>
      <c r="AE2549" s="22">
        <f t="shared" si="417"/>
        <v>0.26417160000000001</v>
      </c>
    </row>
    <row r="2550" spans="1:31" ht="15.75" x14ac:dyDescent="0.25">
      <c r="A2550" s="11" t="s">
        <v>173</v>
      </c>
      <c r="B2550" s="11" t="s">
        <v>2731</v>
      </c>
      <c r="C2550" s="11">
        <v>483</v>
      </c>
      <c r="D2550" s="11">
        <v>57</v>
      </c>
      <c r="E2550" s="11">
        <v>30.9</v>
      </c>
      <c r="F2550" s="11">
        <v>5</v>
      </c>
      <c r="H2550" s="1">
        <v>45896</v>
      </c>
      <c r="I2550" s="2" t="s">
        <v>27</v>
      </c>
      <c r="J2550" s="3">
        <f t="shared" si="419"/>
        <v>25.369999999999997</v>
      </c>
      <c r="K2550" s="29">
        <v>30.03</v>
      </c>
      <c r="L2550" s="31">
        <f t="shared" si="410"/>
        <v>68.539232598302277</v>
      </c>
      <c r="M2550" s="33">
        <f t="shared" si="418"/>
        <v>68.47</v>
      </c>
      <c r="N2550" s="36">
        <f t="shared" si="411"/>
        <v>5.4090749222853507E-2</v>
      </c>
      <c r="Q2550" s="19">
        <v>45896</v>
      </c>
      <c r="R2550" s="17">
        <v>0.69444444444444442</v>
      </c>
      <c r="S2550" s="15">
        <v>-5.5300000000000011</v>
      </c>
      <c r="U2550" s="18">
        <v>68.47</v>
      </c>
      <c r="W2550" s="24"/>
      <c r="Z2550" s="21">
        <f t="shared" si="412"/>
        <v>4.2503717041111324</v>
      </c>
      <c r="AA2550" s="21">
        <f t="shared" si="413"/>
        <v>2.9131721485731532</v>
      </c>
      <c r="AB2550" s="21">
        <f t="shared" si="414"/>
        <v>0.16704854855642842</v>
      </c>
      <c r="AC2550" s="21">
        <f t="shared" si="415"/>
        <v>0.24</v>
      </c>
      <c r="AD2550" s="22">
        <f t="shared" si="416"/>
        <v>0.24649199999999999</v>
      </c>
      <c r="AE2550" s="22">
        <f t="shared" si="417"/>
        <v>0.18979884</v>
      </c>
    </row>
    <row r="2551" spans="1:31" ht="15.75" x14ac:dyDescent="0.25">
      <c r="A2551" s="11" t="s">
        <v>173</v>
      </c>
      <c r="B2551" s="11" t="s">
        <v>2732</v>
      </c>
      <c r="C2551" s="11">
        <v>386</v>
      </c>
      <c r="D2551" s="11">
        <v>58</v>
      </c>
      <c r="E2551" s="11">
        <v>30.9</v>
      </c>
      <c r="F2551" s="11">
        <v>4.3</v>
      </c>
      <c r="H2551" s="1">
        <v>45896</v>
      </c>
      <c r="I2551" s="2" t="s">
        <v>28</v>
      </c>
      <c r="J2551" s="3">
        <f t="shared" si="419"/>
        <v>25.364999999999998</v>
      </c>
      <c r="K2551" s="29">
        <v>29.89</v>
      </c>
      <c r="L2551" s="31">
        <f t="shared" si="410"/>
        <v>69.292501965877122</v>
      </c>
      <c r="M2551" s="33">
        <f t="shared" si="418"/>
        <v>76.930000000000007</v>
      </c>
      <c r="N2551" s="36">
        <f t="shared" si="411"/>
        <v>6.084240843287838E-2</v>
      </c>
      <c r="Q2551" s="19">
        <v>45896</v>
      </c>
      <c r="R2551" s="17">
        <v>0.70138888888888884</v>
      </c>
      <c r="S2551" s="15">
        <v>-5.5350000000000001</v>
      </c>
      <c r="U2551" s="18">
        <v>76.930000000000007</v>
      </c>
      <c r="W2551" s="24"/>
      <c r="Z2551" s="21">
        <f t="shared" si="412"/>
        <v>4.2163673868713536</v>
      </c>
      <c r="AA2551" s="21">
        <f t="shared" si="413"/>
        <v>2.9216264544364345</v>
      </c>
      <c r="AB2551" s="21">
        <f t="shared" si="414"/>
        <v>0.16770895097170377</v>
      </c>
      <c r="AC2551" s="21">
        <f t="shared" si="415"/>
        <v>0.24</v>
      </c>
      <c r="AD2551" s="22">
        <f t="shared" si="416"/>
        <v>0.27694800000000003</v>
      </c>
      <c r="AE2551" s="22">
        <f t="shared" si="417"/>
        <v>0.21324996000000002</v>
      </c>
    </row>
    <row r="2552" spans="1:31" ht="15.75" x14ac:dyDescent="0.25">
      <c r="A2552" s="11" t="s">
        <v>173</v>
      </c>
      <c r="B2552" s="11" t="s">
        <v>2733</v>
      </c>
      <c r="C2552" s="11">
        <v>389</v>
      </c>
      <c r="D2552" s="11">
        <v>56</v>
      </c>
      <c r="E2552" s="11">
        <v>31</v>
      </c>
      <c r="F2552" s="11">
        <v>4.9000000000000004</v>
      </c>
      <c r="H2552" s="1">
        <v>45896</v>
      </c>
      <c r="I2552" s="2" t="s">
        <v>29</v>
      </c>
      <c r="J2552" s="3">
        <f t="shared" si="419"/>
        <v>25.4</v>
      </c>
      <c r="K2552" s="29">
        <v>29.64</v>
      </c>
      <c r="L2552" s="31">
        <f t="shared" si="410"/>
        <v>70.935033923717967</v>
      </c>
      <c r="M2552" s="33">
        <f t="shared" si="418"/>
        <v>81.7</v>
      </c>
      <c r="N2552" s="36">
        <f t="shared" si="411"/>
        <v>6.4823748153232247E-2</v>
      </c>
      <c r="Q2552" s="19">
        <v>45896</v>
      </c>
      <c r="R2552" s="17">
        <v>0.70833333333333337</v>
      </c>
      <c r="S2552" s="15">
        <v>-5.6</v>
      </c>
      <c r="U2552" s="18">
        <v>81.7</v>
      </c>
      <c r="W2552" s="24"/>
      <c r="Z2552" s="21">
        <f t="shared" si="412"/>
        <v>4.1562335167650639</v>
      </c>
      <c r="AA2552" s="21">
        <f t="shared" si="413"/>
        <v>2.9482256550662345</v>
      </c>
      <c r="AB2552" s="21">
        <f t="shared" si="414"/>
        <v>0.16955295488427785</v>
      </c>
      <c r="AC2552" s="21">
        <f t="shared" si="415"/>
        <v>0.24</v>
      </c>
      <c r="AD2552" s="22">
        <f t="shared" si="416"/>
        <v>0.29411999999999999</v>
      </c>
      <c r="AE2552" s="22">
        <f t="shared" si="417"/>
        <v>0.22647239999999999</v>
      </c>
    </row>
    <row r="2553" spans="1:31" ht="15.75" x14ac:dyDescent="0.25">
      <c r="A2553" s="11" t="s">
        <v>173</v>
      </c>
      <c r="B2553" s="11" t="s">
        <v>2734</v>
      </c>
      <c r="C2553" s="11">
        <v>359</v>
      </c>
      <c r="D2553" s="11">
        <v>57</v>
      </c>
      <c r="E2553" s="11">
        <v>30.7</v>
      </c>
      <c r="F2553" s="11">
        <v>4.0999999999999996</v>
      </c>
      <c r="H2553" s="1">
        <v>45896</v>
      </c>
      <c r="I2553" s="2" t="s">
        <v>30</v>
      </c>
      <c r="J2553" s="3">
        <f t="shared" si="419"/>
        <v>24.95</v>
      </c>
      <c r="K2553" s="29">
        <v>29.69</v>
      </c>
      <c r="L2553" s="31">
        <f t="shared" si="410"/>
        <v>67.843275670136094</v>
      </c>
      <c r="M2553" s="33">
        <f t="shared" si="418"/>
        <v>107.3</v>
      </c>
      <c r="N2553" s="36">
        <f t="shared" si="411"/>
        <v>8.405361914647487E-2</v>
      </c>
      <c r="Q2553" s="19">
        <v>45896</v>
      </c>
      <c r="R2553" s="17">
        <v>0.71527777777777779</v>
      </c>
      <c r="S2553" s="15">
        <v>-5.75</v>
      </c>
      <c r="U2553" s="18">
        <v>107.3</v>
      </c>
      <c r="W2553" s="24"/>
      <c r="Z2553" s="21">
        <f t="shared" si="412"/>
        <v>4.1682002562435585</v>
      </c>
      <c r="AA2553" s="21">
        <f t="shared" si="413"/>
        <v>2.8278435903266366</v>
      </c>
      <c r="AB2553" s="21">
        <f t="shared" si="414"/>
        <v>0.16256885542776101</v>
      </c>
      <c r="AC2553" s="21">
        <f t="shared" si="415"/>
        <v>0.24</v>
      </c>
      <c r="AD2553" s="22">
        <f t="shared" si="416"/>
        <v>0.38628000000000001</v>
      </c>
      <c r="AE2553" s="22">
        <f t="shared" si="417"/>
        <v>0.29743560000000002</v>
      </c>
    </row>
    <row r="2554" spans="1:31" ht="15.75" x14ac:dyDescent="0.25">
      <c r="A2554" s="11" t="s">
        <v>173</v>
      </c>
      <c r="B2554" s="11" t="s">
        <v>2735</v>
      </c>
      <c r="C2554" s="11">
        <v>290</v>
      </c>
      <c r="D2554" s="11">
        <v>58</v>
      </c>
      <c r="E2554" s="11">
        <v>30.7</v>
      </c>
      <c r="F2554" s="11">
        <v>4</v>
      </c>
      <c r="H2554" s="1">
        <v>45896</v>
      </c>
      <c r="I2554" s="2" t="s">
        <v>31</v>
      </c>
      <c r="J2554" s="3">
        <f t="shared" si="419"/>
        <v>24.619999999999997</v>
      </c>
      <c r="K2554" s="29">
        <v>29.43</v>
      </c>
      <c r="L2554" s="31">
        <f t="shared" si="410"/>
        <v>67.250778628700104</v>
      </c>
      <c r="M2554" s="33">
        <f t="shared" si="418"/>
        <v>104.1</v>
      </c>
      <c r="N2554" s="36">
        <f t="shared" si="411"/>
        <v>8.0999625647195844E-2</v>
      </c>
      <c r="Q2554" s="19">
        <v>45896</v>
      </c>
      <c r="R2554" s="17">
        <v>0.72222222222222221</v>
      </c>
      <c r="S2554" s="15">
        <v>-6.08</v>
      </c>
      <c r="U2554" s="18">
        <v>104.1</v>
      </c>
      <c r="W2554" s="24"/>
      <c r="Z2554" s="21">
        <f t="shared" si="412"/>
        <v>4.1062988975368491</v>
      </c>
      <c r="AA2554" s="21">
        <f t="shared" si="413"/>
        <v>2.7615179814152593</v>
      </c>
      <c r="AB2554" s="21">
        <f t="shared" si="414"/>
        <v>0.15906553831975384</v>
      </c>
      <c r="AC2554" s="21">
        <f t="shared" si="415"/>
        <v>0.24</v>
      </c>
      <c r="AD2554" s="22">
        <f t="shared" si="416"/>
        <v>0.37475999999999998</v>
      </c>
      <c r="AE2554" s="22">
        <f t="shared" si="417"/>
        <v>0.28856519999999997</v>
      </c>
    </row>
    <row r="2555" spans="1:31" ht="15.75" x14ac:dyDescent="0.25">
      <c r="A2555" s="11" t="s">
        <v>173</v>
      </c>
      <c r="B2555" s="11" t="s">
        <v>2736</v>
      </c>
      <c r="C2555" s="11">
        <v>303</v>
      </c>
      <c r="D2555" s="11">
        <v>59</v>
      </c>
      <c r="E2555" s="11">
        <v>30.4</v>
      </c>
      <c r="F2555" s="11">
        <v>3.5</v>
      </c>
      <c r="H2555" s="1">
        <v>45896</v>
      </c>
      <c r="I2555" s="2" t="s">
        <v>32</v>
      </c>
      <c r="J2555" s="3">
        <f t="shared" si="419"/>
        <v>24.459999999999994</v>
      </c>
      <c r="K2555" s="29">
        <v>29.56</v>
      </c>
      <c r="L2555" s="31">
        <f t="shared" si="410"/>
        <v>65.550071649152514</v>
      </c>
      <c r="M2555" s="33">
        <f t="shared" si="418"/>
        <v>76.39</v>
      </c>
      <c r="N2555" s="36">
        <f t="shared" si="411"/>
        <v>5.9091814944300318E-2</v>
      </c>
      <c r="Q2555" s="19">
        <v>45896</v>
      </c>
      <c r="R2555" s="17">
        <v>0.72916666666666663</v>
      </c>
      <c r="S2555" s="15">
        <v>-5.9400000000000031</v>
      </c>
      <c r="U2555" s="18">
        <v>76.39</v>
      </c>
      <c r="W2555" s="24"/>
      <c r="Z2555" s="21">
        <f t="shared" si="412"/>
        <v>4.1371488819830082</v>
      </c>
      <c r="AA2555" s="21">
        <f t="shared" si="413"/>
        <v>2.7119040563719743</v>
      </c>
      <c r="AB2555" s="21">
        <f t="shared" si="414"/>
        <v>0.15605558332607239</v>
      </c>
      <c r="AC2555" s="21">
        <f t="shared" si="415"/>
        <v>0.24</v>
      </c>
      <c r="AD2555" s="22">
        <f t="shared" si="416"/>
        <v>0.27500400000000003</v>
      </c>
      <c r="AE2555" s="22">
        <f t="shared" si="417"/>
        <v>0.21175308000000004</v>
      </c>
    </row>
    <row r="2556" spans="1:31" ht="15.75" x14ac:dyDescent="0.25">
      <c r="A2556" s="11" t="s">
        <v>173</v>
      </c>
      <c r="B2556" s="11" t="s">
        <v>2737</v>
      </c>
      <c r="C2556" s="11">
        <v>264</v>
      </c>
      <c r="D2556" s="11">
        <v>59</v>
      </c>
      <c r="E2556" s="11">
        <v>30.4</v>
      </c>
      <c r="F2556" s="11">
        <v>3.5</v>
      </c>
      <c r="H2556" s="1">
        <v>45896</v>
      </c>
      <c r="I2556" s="2" t="s">
        <v>33</v>
      </c>
      <c r="J2556" s="3">
        <f t="shared" si="419"/>
        <v>24.749999999999996</v>
      </c>
      <c r="K2556" s="29">
        <v>29.13</v>
      </c>
      <c r="L2556" s="31">
        <f t="shared" si="410"/>
        <v>69.763469788038009</v>
      </c>
      <c r="M2556" s="33">
        <f t="shared" si="418"/>
        <v>48.92</v>
      </c>
      <c r="N2556" s="36">
        <f t="shared" si="411"/>
        <v>3.8331469047500309E-2</v>
      </c>
      <c r="Q2556" s="19">
        <v>45896</v>
      </c>
      <c r="R2556" s="17">
        <v>0.73611111111111116</v>
      </c>
      <c r="S2556" s="15">
        <v>-5.6500000000000021</v>
      </c>
      <c r="U2556" s="18">
        <v>48.92</v>
      </c>
      <c r="W2556" s="24"/>
      <c r="Z2556" s="21">
        <f t="shared" si="412"/>
        <v>4.0358692395384725</v>
      </c>
      <c r="AA2556" s="21">
        <f t="shared" si="413"/>
        <v>2.8155624176101419</v>
      </c>
      <c r="AB2556" s="21">
        <f t="shared" si="414"/>
        <v>0.16254397046614261</v>
      </c>
      <c r="AC2556" s="21">
        <f t="shared" si="415"/>
        <v>0.24</v>
      </c>
      <c r="AD2556" s="22">
        <f t="shared" si="416"/>
        <v>0.17611199999999999</v>
      </c>
      <c r="AE2556" s="22">
        <f t="shared" si="417"/>
        <v>0.13560623999999999</v>
      </c>
    </row>
    <row r="2557" spans="1:31" ht="15.75" x14ac:dyDescent="0.25">
      <c r="A2557" s="11" t="s">
        <v>173</v>
      </c>
      <c r="B2557" s="11" t="s">
        <v>2738</v>
      </c>
      <c r="C2557" s="11">
        <v>177</v>
      </c>
      <c r="D2557" s="11">
        <v>60</v>
      </c>
      <c r="E2557" s="11">
        <v>30.2</v>
      </c>
      <c r="F2557" s="11">
        <v>3.4</v>
      </c>
      <c r="H2557" s="1">
        <v>45896</v>
      </c>
      <c r="I2557" s="2" t="s">
        <v>34</v>
      </c>
      <c r="J2557" s="3">
        <f t="shared" si="419"/>
        <v>24.47</v>
      </c>
      <c r="K2557" s="29">
        <v>28.87</v>
      </c>
      <c r="L2557" s="31">
        <f t="shared" si="410"/>
        <v>69.484848214689649</v>
      </c>
      <c r="M2557" s="33">
        <f t="shared" si="418"/>
        <v>25.55</v>
      </c>
      <c r="N2557" s="36">
        <f t="shared" si="411"/>
        <v>1.9925728974827181E-2</v>
      </c>
      <c r="Q2557" s="19">
        <v>45896</v>
      </c>
      <c r="R2557" s="17">
        <v>0.74305555555555558</v>
      </c>
      <c r="S2557" s="15">
        <v>-5.7299999999999986</v>
      </c>
      <c r="U2557" s="18">
        <v>25.55</v>
      </c>
      <c r="W2557" s="24"/>
      <c r="Z2557" s="21">
        <f t="shared" si="412"/>
        <v>3.9756826577772273</v>
      </c>
      <c r="AA2557" s="21">
        <f t="shared" si="413"/>
        <v>2.7624970602542458</v>
      </c>
      <c r="AB2557" s="21">
        <f t="shared" si="414"/>
        <v>0.15979219753211862</v>
      </c>
      <c r="AC2557" s="21">
        <f t="shared" si="415"/>
        <v>0.24</v>
      </c>
      <c r="AD2557" s="22">
        <f t="shared" si="416"/>
        <v>9.1980000000000006E-2</v>
      </c>
      <c r="AE2557" s="22">
        <f t="shared" si="417"/>
        <v>7.0824600000000001E-2</v>
      </c>
    </row>
    <row r="2558" spans="1:31" ht="15.75" x14ac:dyDescent="0.25">
      <c r="A2558" s="11" t="s">
        <v>173</v>
      </c>
      <c r="B2558" s="11" t="s">
        <v>2739</v>
      </c>
      <c r="C2558" s="11">
        <v>135</v>
      </c>
      <c r="D2558" s="11">
        <v>62</v>
      </c>
      <c r="E2558" s="11">
        <v>29.8</v>
      </c>
      <c r="F2558" s="11">
        <v>3.6</v>
      </c>
      <c r="H2558" s="1">
        <v>45896</v>
      </c>
      <c r="I2558" s="2" t="s">
        <v>35</v>
      </c>
      <c r="J2558" s="3">
        <f t="shared" si="419"/>
        <v>23.980000000000004</v>
      </c>
      <c r="K2558" s="29">
        <v>28.63</v>
      </c>
      <c r="L2558" s="31">
        <f t="shared" si="410"/>
        <v>67.752835361163562</v>
      </c>
      <c r="M2558" s="33">
        <f t="shared" si="418"/>
        <v>12.29</v>
      </c>
      <c r="N2558" s="36">
        <f t="shared" si="411"/>
        <v>9.486493803975175E-3</v>
      </c>
      <c r="Q2558" s="19">
        <v>45896</v>
      </c>
      <c r="R2558" s="17">
        <v>0.75</v>
      </c>
      <c r="S2558" s="15">
        <v>-5.8199999999999985</v>
      </c>
      <c r="U2558" s="18">
        <v>12.29</v>
      </c>
      <c r="W2558" s="24"/>
      <c r="Z2558" s="21">
        <f t="shared" si="412"/>
        <v>3.9208205220379506</v>
      </c>
      <c r="AA2558" s="21">
        <f t="shared" si="413"/>
        <v>2.6564670731030864</v>
      </c>
      <c r="AB2558" s="21">
        <f t="shared" si="414"/>
        <v>0.15393654118493302</v>
      </c>
      <c r="AC2558" s="21">
        <f t="shared" si="415"/>
        <v>0.24</v>
      </c>
      <c r="AD2558" s="22">
        <f t="shared" si="416"/>
        <v>4.4243999999999999E-2</v>
      </c>
      <c r="AE2558" s="22">
        <f t="shared" si="417"/>
        <v>3.4067880000000002E-2</v>
      </c>
    </row>
    <row r="2559" spans="1:31" ht="15.75" x14ac:dyDescent="0.25">
      <c r="A2559" s="11" t="s">
        <v>173</v>
      </c>
      <c r="B2559" s="11" t="s">
        <v>2740</v>
      </c>
      <c r="C2559" s="11">
        <v>124</v>
      </c>
      <c r="D2559" s="11">
        <v>62</v>
      </c>
      <c r="E2559" s="11">
        <v>29.7</v>
      </c>
      <c r="F2559" s="11">
        <v>3.3</v>
      </c>
      <c r="H2559" s="1">
        <v>45896</v>
      </c>
      <c r="I2559" s="2" t="s">
        <v>36</v>
      </c>
      <c r="J2559" s="3">
        <f t="shared" si="419"/>
        <v>24.164999999999999</v>
      </c>
      <c r="K2559" s="29">
        <v>28.44</v>
      </c>
      <c r="L2559" s="31">
        <f t="shared" si="410"/>
        <v>70.032793390530543</v>
      </c>
      <c r="M2559" s="33">
        <f t="shared" si="418"/>
        <v>5.2679999999999998</v>
      </c>
      <c r="N2559" s="36">
        <f t="shared" si="411"/>
        <v>2.147723556512327E-5</v>
      </c>
      <c r="Q2559" s="19">
        <v>45896</v>
      </c>
      <c r="R2559" s="17">
        <v>0.75694444444444442</v>
      </c>
      <c r="S2559" s="15">
        <v>-5.5349999999999984</v>
      </c>
      <c r="U2559" s="18">
        <v>5.2679999999999998</v>
      </c>
      <c r="W2559" s="24"/>
      <c r="Z2559" s="21">
        <f t="shared" si="412"/>
        <v>3.8778563989555059</v>
      </c>
      <c r="AA2559" s="21">
        <f t="shared" si="413"/>
        <v>2.7157711598619776</v>
      </c>
      <c r="AB2559" s="21">
        <f t="shared" si="414"/>
        <v>0.15759820429495522</v>
      </c>
      <c r="AC2559" s="21">
        <f t="shared" si="415"/>
        <v>0.96</v>
      </c>
      <c r="AD2559" s="22">
        <f t="shared" si="416"/>
        <v>1.89648E-2</v>
      </c>
      <c r="AE2559" s="22">
        <f t="shared" si="417"/>
        <v>0</v>
      </c>
    </row>
    <row r="2560" spans="1:31" ht="15.75" x14ac:dyDescent="0.25">
      <c r="A2560" s="11" t="s">
        <v>173</v>
      </c>
      <c r="B2560" s="11" t="s">
        <v>2741</v>
      </c>
      <c r="C2560" s="11">
        <v>130</v>
      </c>
      <c r="D2560" s="11">
        <v>63</v>
      </c>
      <c r="E2560" s="11">
        <v>29.4</v>
      </c>
      <c r="F2560" s="11">
        <v>3.2</v>
      </c>
      <c r="H2560" s="1">
        <v>45896</v>
      </c>
      <c r="I2560" s="2" t="s">
        <v>37</v>
      </c>
      <c r="J2560" s="3">
        <f t="shared" si="419"/>
        <v>23.585000000000001</v>
      </c>
      <c r="K2560" s="29">
        <v>28.21</v>
      </c>
      <c r="L2560" s="31">
        <f t="shared" si="410"/>
        <v>67.646255243463941</v>
      </c>
      <c r="M2560" s="33">
        <f t="shared" si="418"/>
        <v>1.8959999999999999</v>
      </c>
      <c r="N2560" s="36">
        <f t="shared" si="411"/>
        <v>2.358561781297257E-5</v>
      </c>
      <c r="Q2560" s="19">
        <v>45896</v>
      </c>
      <c r="R2560" s="17">
        <v>0.76388888888888884</v>
      </c>
      <c r="S2560" s="15">
        <v>-5.8149999999999995</v>
      </c>
      <c r="U2560" s="18">
        <v>1.8959999999999999</v>
      </c>
      <c r="W2560" s="24"/>
      <c r="Z2560" s="21">
        <f t="shared" si="412"/>
        <v>3.8263958826132565</v>
      </c>
      <c r="AA2560" s="21">
        <f t="shared" si="413"/>
        <v>2.5884135253779581</v>
      </c>
      <c r="AB2560" s="21">
        <f t="shared" si="414"/>
        <v>0.15046789630371166</v>
      </c>
      <c r="AC2560" s="21">
        <f t="shared" si="415"/>
        <v>0.96</v>
      </c>
      <c r="AD2560" s="22">
        <f t="shared" si="416"/>
        <v>6.8255999999999994E-3</v>
      </c>
      <c r="AE2560" s="22">
        <f t="shared" si="417"/>
        <v>0</v>
      </c>
    </row>
    <row r="2561" spans="1:31" ht="15.75" x14ac:dyDescent="0.25">
      <c r="A2561" s="11" t="s">
        <v>173</v>
      </c>
      <c r="B2561" s="11" t="s">
        <v>2742</v>
      </c>
      <c r="C2561" s="11">
        <v>91</v>
      </c>
      <c r="D2561" s="11">
        <v>63</v>
      </c>
      <c r="E2561" s="11">
        <v>29.3</v>
      </c>
      <c r="F2561" s="11">
        <v>2.8</v>
      </c>
      <c r="H2561" s="1">
        <v>45896</v>
      </c>
      <c r="I2561" s="2" t="s">
        <v>38</v>
      </c>
      <c r="J2561" s="3">
        <f t="shared" si="419"/>
        <v>23.564999999999998</v>
      </c>
      <c r="K2561" s="29">
        <v>28.13</v>
      </c>
      <c r="L2561" s="31">
        <f t="shared" si="410"/>
        <v>67.979537985900421</v>
      </c>
      <c r="M2561" s="33">
        <f t="shared" si="418"/>
        <v>0.41</v>
      </c>
      <c r="N2561" s="36">
        <f t="shared" si="411"/>
        <v>2.3227735431324166E-5</v>
      </c>
      <c r="Q2561" s="19">
        <v>45896</v>
      </c>
      <c r="R2561" s="17">
        <v>0.77083333333333337</v>
      </c>
      <c r="S2561" s="15">
        <v>-5.7350000000000012</v>
      </c>
      <c r="U2561" s="18">
        <v>0.41</v>
      </c>
      <c r="W2561" s="24"/>
      <c r="Z2561" s="21">
        <f t="shared" si="412"/>
        <v>3.8086364423303167</v>
      </c>
      <c r="AA2561" s="21">
        <f t="shared" si="413"/>
        <v>2.5890934570587838</v>
      </c>
      <c r="AB2561" s="21">
        <f t="shared" si="414"/>
        <v>0.15059816049342215</v>
      </c>
      <c r="AC2561" s="21">
        <f t="shared" si="415"/>
        <v>0.96</v>
      </c>
      <c r="AD2561" s="22">
        <f t="shared" si="416"/>
        <v>1.4760000000000001E-3</v>
      </c>
      <c r="AE2561" s="22">
        <f t="shared" si="417"/>
        <v>0</v>
      </c>
    </row>
    <row r="2562" spans="1:31" ht="15.75" x14ac:dyDescent="0.25">
      <c r="A2562" s="11" t="s">
        <v>173</v>
      </c>
      <c r="B2562" s="11" t="s">
        <v>2743</v>
      </c>
      <c r="C2562" s="11">
        <v>60</v>
      </c>
      <c r="D2562" s="11">
        <v>65</v>
      </c>
      <c r="E2562" s="11">
        <v>29.2</v>
      </c>
      <c r="F2562" s="11">
        <v>2.2999999999999998</v>
      </c>
      <c r="H2562" s="1">
        <v>45896</v>
      </c>
      <c r="I2562" s="2" t="s">
        <v>39</v>
      </c>
      <c r="J2562" s="3">
        <f t="shared" si="419"/>
        <v>23.314999999999998</v>
      </c>
      <c r="K2562" s="29">
        <v>27.98</v>
      </c>
      <c r="L2562" s="31">
        <f t="shared" si="410"/>
        <v>67.242248705009871</v>
      </c>
      <c r="M2562" s="33">
        <f t="shared" si="418"/>
        <v>7.0000000000000001E-3</v>
      </c>
      <c r="N2562" s="36">
        <f t="shared" si="411"/>
        <v>2.3845137290166123E-5</v>
      </c>
      <c r="Q2562" s="19">
        <v>45896</v>
      </c>
      <c r="R2562" s="17">
        <v>0.77777777777777779</v>
      </c>
      <c r="S2562" s="15">
        <v>-5.8849999999999998</v>
      </c>
      <c r="U2562" s="18">
        <v>7.0000000000000001E-3</v>
      </c>
      <c r="W2562" s="24"/>
      <c r="Z2562" s="21">
        <f t="shared" si="412"/>
        <v>3.7755308039871522</v>
      </c>
      <c r="AA2562" s="21">
        <f t="shared" si="413"/>
        <v>2.5387518131512996</v>
      </c>
      <c r="AB2562" s="21">
        <f t="shared" si="414"/>
        <v>0.14783701426777879</v>
      </c>
      <c r="AC2562" s="21">
        <f t="shared" si="415"/>
        <v>0.96</v>
      </c>
      <c r="AD2562" s="22">
        <f t="shared" si="416"/>
        <v>2.5199999999999999E-5</v>
      </c>
      <c r="AE2562" s="22">
        <f t="shared" si="417"/>
        <v>0</v>
      </c>
    </row>
    <row r="2563" spans="1:31" ht="15.75" x14ac:dyDescent="0.25">
      <c r="A2563" s="11" t="s">
        <v>173</v>
      </c>
      <c r="B2563" s="11" t="s">
        <v>2744</v>
      </c>
      <c r="C2563" s="11">
        <v>27</v>
      </c>
      <c r="D2563" s="11">
        <v>65</v>
      </c>
      <c r="E2563" s="11">
        <v>29</v>
      </c>
      <c r="F2563" s="11">
        <v>2.6</v>
      </c>
      <c r="H2563" s="1">
        <v>45896</v>
      </c>
      <c r="I2563" s="2" t="s">
        <v>40</v>
      </c>
      <c r="J2563" s="3">
        <f t="shared" si="419"/>
        <v>23.32</v>
      </c>
      <c r="K2563" s="29">
        <v>28.01</v>
      </c>
      <c r="L2563" s="31">
        <f t="shared" ref="L2563:L2626" si="420">100*(22.1*10^6*10^((4.4-6.24*((J2563+273.2)/1000)+9.95*((J2563+273.2)/1000)^2-5.15*((J2563+273.5)/1000)^3)*(1-647.3/(J2563+273.2)))-101325*((K2563-J2563)/1514)*(1+J2563/873))/(22.1*10^6*10^((4.4-6.24*((K2563+273.2)/1000)+9.95*((K2563+273.2)/1000)^2-5.15*((K2563+273.5)/1000)^3)*(1-647.3/(K2563+273.2))))</f>
        <v>67.101697478288315</v>
      </c>
      <c r="M2563" s="33">
        <f t="shared" si="418"/>
        <v>0</v>
      </c>
      <c r="N2563" s="36">
        <f t="shared" ref="N2563:N2626" si="421">(0.408*AB2563*(AE2563-$Y$7)+$Y$6*($Y$6/(K2563+273))*$Y$8*(Z2563-AA2563))/(AB2563+$Y$6*(1+AC2563*$Y$8))</f>
        <v>2.3995568619362458E-5</v>
      </c>
      <c r="Q2563" s="19">
        <v>45896</v>
      </c>
      <c r="R2563" s="17">
        <v>0.78472222222222221</v>
      </c>
      <c r="S2563" s="15">
        <v>-5.6799999999999979</v>
      </c>
      <c r="U2563" s="18">
        <v>0</v>
      </c>
      <c r="W2563" s="24"/>
      <c r="Z2563" s="21">
        <f t="shared" ref="Z2563:Z2626" si="422">0.6108*EXP(17.27*K2563/(K2563+237.3))</f>
        <v>3.7821318171194234</v>
      </c>
      <c r="AA2563" s="21">
        <f t="shared" ref="AA2563:AA2626" si="423">(L2563/100)*Z2563</f>
        <v>2.5378746501535643</v>
      </c>
      <c r="AB2563" s="21">
        <f t="shared" ref="AB2563:AB2626" si="424">(4098*AA2563)/((K2563+237.3)^2)</f>
        <v>0.14775251518785665</v>
      </c>
      <c r="AC2563" s="21">
        <f t="shared" ref="AC2563:AC2626" si="425">IF(M2563&gt;10,0.24,0.96)</f>
        <v>0.96</v>
      </c>
      <c r="AD2563" s="22">
        <f t="shared" ref="AD2563:AD2626" si="426">M2563*3600/1000000</f>
        <v>0</v>
      </c>
      <c r="AE2563" s="22">
        <f t="shared" ref="AE2563:AE2626" si="427">IF(M2563&gt;10,(1-$Y$4)*AD2563,0)</f>
        <v>0</v>
      </c>
    </row>
    <row r="2564" spans="1:31" ht="15.75" x14ac:dyDescent="0.25">
      <c r="A2564" s="11" t="s">
        <v>173</v>
      </c>
      <c r="B2564" s="11" t="s">
        <v>2745</v>
      </c>
      <c r="C2564" s="11">
        <v>14</v>
      </c>
      <c r="D2564" s="11">
        <v>65</v>
      </c>
      <c r="E2564" s="11">
        <v>28.8</v>
      </c>
      <c r="F2564" s="11">
        <v>2.5</v>
      </c>
      <c r="H2564" s="1">
        <v>45896</v>
      </c>
      <c r="I2564" s="2" t="s">
        <v>41</v>
      </c>
      <c r="J2564" s="3">
        <f t="shared" si="419"/>
        <v>23.44</v>
      </c>
      <c r="K2564" s="29">
        <v>27.89</v>
      </c>
      <c r="L2564" s="31">
        <f t="shared" si="420"/>
        <v>68.569669922993839</v>
      </c>
      <c r="M2564" s="33">
        <f t="shared" si="418"/>
        <v>0</v>
      </c>
      <c r="N2564" s="36">
        <f t="shared" si="421"/>
        <v>2.2551499499513784E-5</v>
      </c>
      <c r="Q2564" s="19">
        <v>45896</v>
      </c>
      <c r="R2564" s="17">
        <v>0.79166666666666663</v>
      </c>
      <c r="S2564" s="15">
        <v>-5.3599999999999994</v>
      </c>
      <c r="U2564" s="18">
        <v>0</v>
      </c>
      <c r="W2564" s="24"/>
      <c r="Z2564" s="21">
        <f t="shared" si="422"/>
        <v>3.7557879029392955</v>
      </c>
      <c r="AA2564" s="21">
        <f t="shared" si="423"/>
        <v>2.5753313680532073</v>
      </c>
      <c r="AB2564" s="21">
        <f t="shared" si="424"/>
        <v>0.15006892969133165</v>
      </c>
      <c r="AC2564" s="21">
        <f t="shared" si="425"/>
        <v>0.96</v>
      </c>
      <c r="AD2564" s="22">
        <f t="shared" si="426"/>
        <v>0</v>
      </c>
      <c r="AE2564" s="22">
        <f t="shared" si="427"/>
        <v>0</v>
      </c>
    </row>
    <row r="2565" spans="1:31" ht="15.75" x14ac:dyDescent="0.25">
      <c r="A2565" s="11" t="s">
        <v>173</v>
      </c>
      <c r="B2565" s="11" t="s">
        <v>2746</v>
      </c>
      <c r="C2565" s="11">
        <v>4</v>
      </c>
      <c r="D2565" s="11">
        <v>66</v>
      </c>
      <c r="E2565" s="11">
        <v>28.6</v>
      </c>
      <c r="F2565" s="11">
        <v>2.5</v>
      </c>
      <c r="H2565" s="1">
        <v>45896</v>
      </c>
      <c r="I2565" s="2" t="s">
        <v>42</v>
      </c>
      <c r="J2565" s="3">
        <f t="shared" si="419"/>
        <v>23.275000000000006</v>
      </c>
      <c r="K2565" s="29">
        <v>27.96</v>
      </c>
      <c r="L2565" s="31">
        <f t="shared" si="420"/>
        <v>67.101065085548129</v>
      </c>
      <c r="M2565" s="33">
        <f t="shared" si="418"/>
        <v>0</v>
      </c>
      <c r="N2565" s="36">
        <f t="shared" si="421"/>
        <v>2.3968608398809483E-5</v>
      </c>
      <c r="Q2565" s="19">
        <v>45896</v>
      </c>
      <c r="R2565" s="17">
        <v>0.79861111111111116</v>
      </c>
      <c r="S2565" s="15">
        <v>-5.3249999999999975</v>
      </c>
      <c r="U2565" s="18">
        <v>0</v>
      </c>
      <c r="W2565" s="24"/>
      <c r="Z2565" s="21">
        <f t="shared" si="422"/>
        <v>3.771135702466657</v>
      </c>
      <c r="AA2565" s="21">
        <f t="shared" si="423"/>
        <v>2.5304722221764941</v>
      </c>
      <c r="AB2565" s="21">
        <f t="shared" si="424"/>
        <v>0.14737709704257809</v>
      </c>
      <c r="AC2565" s="21">
        <f t="shared" si="425"/>
        <v>0.96</v>
      </c>
      <c r="AD2565" s="22">
        <f t="shared" si="426"/>
        <v>0</v>
      </c>
      <c r="AE2565" s="22">
        <f t="shared" si="427"/>
        <v>0</v>
      </c>
    </row>
    <row r="2566" spans="1:31" ht="15.75" x14ac:dyDescent="0.25">
      <c r="A2566" s="11" t="s">
        <v>173</v>
      </c>
      <c r="B2566" s="11" t="s">
        <v>2747</v>
      </c>
      <c r="C2566" s="11">
        <v>0</v>
      </c>
      <c r="D2566" s="11">
        <v>66</v>
      </c>
      <c r="E2566" s="11">
        <v>28.5</v>
      </c>
      <c r="F2566" s="11">
        <v>2.1</v>
      </c>
      <c r="H2566" s="1">
        <v>45896</v>
      </c>
      <c r="I2566" s="2" t="s">
        <v>43</v>
      </c>
      <c r="J2566" s="3">
        <f t="shared" si="419"/>
        <v>23.05</v>
      </c>
      <c r="K2566" s="29">
        <v>27.83</v>
      </c>
      <c r="L2566" s="31">
        <f t="shared" si="420"/>
        <v>66.406741651838146</v>
      </c>
      <c r="M2566" s="33">
        <f t="shared" si="418"/>
        <v>0</v>
      </c>
      <c r="N2566" s="36">
        <f t="shared" si="421"/>
        <v>2.4560786187213921E-5</v>
      </c>
      <c r="Q2566" s="19">
        <v>45896</v>
      </c>
      <c r="R2566" s="17">
        <v>0.80555555555555558</v>
      </c>
      <c r="S2566" s="15">
        <v>-5.4499999999999993</v>
      </c>
      <c r="U2566" s="18">
        <v>0</v>
      </c>
      <c r="W2566" s="24"/>
      <c r="Z2566" s="21">
        <f t="shared" si="422"/>
        <v>3.742675956233704</v>
      </c>
      <c r="AA2566" s="21">
        <f t="shared" si="423"/>
        <v>2.4853891531215786</v>
      </c>
      <c r="AB2566" s="21">
        <f t="shared" si="424"/>
        <v>0.14489340185697108</v>
      </c>
      <c r="AC2566" s="21">
        <f t="shared" si="425"/>
        <v>0.96</v>
      </c>
      <c r="AD2566" s="22">
        <f t="shared" si="426"/>
        <v>0</v>
      </c>
      <c r="AE2566" s="22">
        <f t="shared" si="427"/>
        <v>0</v>
      </c>
    </row>
    <row r="2567" spans="1:31" ht="15.75" x14ac:dyDescent="0.25">
      <c r="A2567" s="11" t="s">
        <v>173</v>
      </c>
      <c r="B2567" s="11" t="s">
        <v>2748</v>
      </c>
      <c r="C2567" s="11">
        <v>0</v>
      </c>
      <c r="D2567" s="11">
        <v>67</v>
      </c>
      <c r="E2567" s="11">
        <v>28.3</v>
      </c>
      <c r="F2567" s="11">
        <v>2.1</v>
      </c>
      <c r="H2567" s="1">
        <v>45896</v>
      </c>
      <c r="I2567" s="2" t="s">
        <v>44</v>
      </c>
      <c r="J2567" s="3">
        <f t="shared" si="419"/>
        <v>22.790000000000003</v>
      </c>
      <c r="K2567" s="29">
        <v>27.75</v>
      </c>
      <c r="L2567" s="31">
        <f t="shared" si="420"/>
        <v>65.203108066126532</v>
      </c>
      <c r="M2567" s="33">
        <f t="shared" si="418"/>
        <v>0</v>
      </c>
      <c r="N2567" s="36">
        <f t="shared" si="421"/>
        <v>2.5684220615172686E-5</v>
      </c>
      <c r="Q2567" s="19">
        <v>45896</v>
      </c>
      <c r="R2567" s="17">
        <v>0.8125</v>
      </c>
      <c r="S2567" s="15">
        <v>-5.509999999999998</v>
      </c>
      <c r="U2567" s="18">
        <v>0</v>
      </c>
      <c r="W2567" s="24"/>
      <c r="Z2567" s="21">
        <f t="shared" si="422"/>
        <v>3.7252553640419341</v>
      </c>
      <c r="AA2567" s="21">
        <f t="shared" si="423"/>
        <v>2.428982280755438</v>
      </c>
      <c r="AB2567" s="21">
        <f t="shared" si="424"/>
        <v>0.14169048393713407</v>
      </c>
      <c r="AC2567" s="21">
        <f t="shared" si="425"/>
        <v>0.96</v>
      </c>
      <c r="AD2567" s="22">
        <f t="shared" si="426"/>
        <v>0</v>
      </c>
      <c r="AE2567" s="22">
        <f t="shared" si="427"/>
        <v>0</v>
      </c>
    </row>
    <row r="2568" spans="1:31" ht="15.75" x14ac:dyDescent="0.25">
      <c r="A2568" s="11" t="s">
        <v>173</v>
      </c>
      <c r="B2568" s="11" t="s">
        <v>2749</v>
      </c>
      <c r="C2568" s="11">
        <v>0</v>
      </c>
      <c r="D2568" s="11">
        <v>68</v>
      </c>
      <c r="E2568" s="11">
        <v>28.2</v>
      </c>
      <c r="F2568" s="11">
        <v>1.7</v>
      </c>
      <c r="H2568" s="1">
        <v>45896</v>
      </c>
      <c r="I2568" s="2" t="s">
        <v>45</v>
      </c>
      <c r="J2568" s="3">
        <f t="shared" si="419"/>
        <v>22.59</v>
      </c>
      <c r="K2568" s="29">
        <v>27.57</v>
      </c>
      <c r="L2568" s="31">
        <f t="shared" si="420"/>
        <v>64.949403264826756</v>
      </c>
      <c r="M2568" s="33">
        <f t="shared" si="418"/>
        <v>0</v>
      </c>
      <c r="N2568" s="36">
        <f t="shared" si="421"/>
        <v>2.5824008176042727E-5</v>
      </c>
      <c r="Q2568" s="19">
        <v>45896</v>
      </c>
      <c r="R2568" s="17">
        <v>0.81944444444444442</v>
      </c>
      <c r="S2568" s="15">
        <v>-5.6099999999999994</v>
      </c>
      <c r="U2568" s="18">
        <v>0</v>
      </c>
      <c r="W2568" s="24"/>
      <c r="Z2568" s="21">
        <f t="shared" si="422"/>
        <v>3.6863169410019108</v>
      </c>
      <c r="AA2568" s="21">
        <f t="shared" si="423"/>
        <v>2.3942408556309567</v>
      </c>
      <c r="AB2568" s="21">
        <f t="shared" si="424"/>
        <v>0.13985379265447428</v>
      </c>
      <c r="AC2568" s="21">
        <f t="shared" si="425"/>
        <v>0.96</v>
      </c>
      <c r="AD2568" s="22">
        <f t="shared" si="426"/>
        <v>0</v>
      </c>
      <c r="AE2568" s="22">
        <f t="shared" si="427"/>
        <v>0</v>
      </c>
    </row>
    <row r="2569" spans="1:31" ht="15.75" x14ac:dyDescent="0.25">
      <c r="A2569" s="11" t="s">
        <v>173</v>
      </c>
      <c r="B2569" s="11" t="s">
        <v>2750</v>
      </c>
      <c r="C2569" s="11">
        <v>0</v>
      </c>
      <c r="D2569" s="11">
        <v>68</v>
      </c>
      <c r="E2569" s="11">
        <v>28.2</v>
      </c>
      <c r="F2569" s="11">
        <v>2.1</v>
      </c>
      <c r="H2569" s="1">
        <v>45896</v>
      </c>
      <c r="I2569" s="2" t="s">
        <v>46</v>
      </c>
      <c r="J2569" s="3">
        <f t="shared" si="419"/>
        <v>22.65</v>
      </c>
      <c r="K2569" s="29">
        <v>27.5</v>
      </c>
      <c r="L2569" s="31">
        <f t="shared" si="420"/>
        <v>65.733259472431214</v>
      </c>
      <c r="M2569" s="33">
        <f t="shared" si="418"/>
        <v>0</v>
      </c>
      <c r="N2569" s="36">
        <f t="shared" si="421"/>
        <v>2.50185131355468E-5</v>
      </c>
      <c r="Q2569" s="19">
        <v>45896</v>
      </c>
      <c r="R2569" s="17">
        <v>0.82638888888888884</v>
      </c>
      <c r="S2569" s="15">
        <v>-5.5500000000000007</v>
      </c>
      <c r="U2569" s="18">
        <v>0</v>
      </c>
      <c r="W2569" s="24"/>
      <c r="Z2569" s="21">
        <f t="shared" si="422"/>
        <v>3.671270209291702</v>
      </c>
      <c r="AA2569" s="21">
        <f t="shared" si="423"/>
        <v>2.4132455726077828</v>
      </c>
      <c r="AB2569" s="21">
        <f t="shared" si="424"/>
        <v>0.14103844485815398</v>
      </c>
      <c r="AC2569" s="21">
        <f t="shared" si="425"/>
        <v>0.96</v>
      </c>
      <c r="AD2569" s="22">
        <f t="shared" si="426"/>
        <v>0</v>
      </c>
      <c r="AE2569" s="22">
        <f t="shared" si="427"/>
        <v>0</v>
      </c>
    </row>
    <row r="2570" spans="1:31" ht="15.75" x14ac:dyDescent="0.25">
      <c r="A2570" s="11" t="s">
        <v>173</v>
      </c>
      <c r="B2570" s="11" t="s">
        <v>2751</v>
      </c>
      <c r="C2570" s="11">
        <v>0</v>
      </c>
      <c r="D2570" s="11">
        <v>69</v>
      </c>
      <c r="E2570" s="11">
        <v>28.1</v>
      </c>
      <c r="F2570" s="11">
        <v>2</v>
      </c>
      <c r="H2570" s="1">
        <v>45896</v>
      </c>
      <c r="I2570" s="2" t="s">
        <v>47</v>
      </c>
      <c r="J2570" s="3">
        <f t="shared" si="419"/>
        <v>22.645000000000003</v>
      </c>
      <c r="K2570" s="29">
        <v>27.31</v>
      </c>
      <c r="L2570" s="31">
        <f t="shared" si="420"/>
        <v>66.799094914611203</v>
      </c>
      <c r="M2570" s="33">
        <f t="shared" si="418"/>
        <v>0</v>
      </c>
      <c r="N2570" s="36">
        <f t="shared" si="421"/>
        <v>2.3892533050496492E-5</v>
      </c>
      <c r="Q2570" s="19">
        <v>45896</v>
      </c>
      <c r="R2570" s="17">
        <v>0.83333333333333337</v>
      </c>
      <c r="S2570" s="15">
        <v>-5.4550000000000001</v>
      </c>
      <c r="U2570" s="18">
        <v>0</v>
      </c>
      <c r="W2570" s="24"/>
      <c r="Z2570" s="21">
        <f t="shared" si="422"/>
        <v>3.6306983475625079</v>
      </c>
      <c r="AA2570" s="21">
        <f t="shared" si="423"/>
        <v>2.4252736352515001</v>
      </c>
      <c r="AB2570" s="21">
        <f t="shared" si="424"/>
        <v>0.14194503104790354</v>
      </c>
      <c r="AC2570" s="21">
        <f t="shared" si="425"/>
        <v>0.96</v>
      </c>
      <c r="AD2570" s="22">
        <f t="shared" si="426"/>
        <v>0</v>
      </c>
      <c r="AE2570" s="22">
        <f t="shared" si="427"/>
        <v>0</v>
      </c>
    </row>
    <row r="2571" spans="1:31" ht="15.75" x14ac:dyDescent="0.25">
      <c r="A2571" s="11" t="s">
        <v>173</v>
      </c>
      <c r="B2571" s="11" t="s">
        <v>2752</v>
      </c>
      <c r="C2571" s="11">
        <v>0</v>
      </c>
      <c r="D2571" s="11">
        <v>69</v>
      </c>
      <c r="E2571" s="11">
        <v>28.1</v>
      </c>
      <c r="F2571" s="11">
        <v>2.2999999999999998</v>
      </c>
      <c r="H2571" s="1">
        <v>45896</v>
      </c>
      <c r="I2571" s="2" t="s">
        <v>48</v>
      </c>
      <c r="J2571" s="3">
        <f t="shared" si="419"/>
        <v>22.965000000000003</v>
      </c>
      <c r="K2571" s="29">
        <v>27.33</v>
      </c>
      <c r="L2571" s="31">
        <f t="shared" si="420"/>
        <v>68.772126934025493</v>
      </c>
      <c r="M2571" s="33">
        <f t="shared" si="418"/>
        <v>0</v>
      </c>
      <c r="N2571" s="36">
        <f t="shared" si="421"/>
        <v>2.2078373600678556E-5</v>
      </c>
      <c r="Q2571" s="19">
        <v>45896</v>
      </c>
      <c r="R2571" s="17">
        <v>0.84027777777777779</v>
      </c>
      <c r="S2571" s="15">
        <v>-5.1349999999999998</v>
      </c>
      <c r="U2571" s="18">
        <v>0</v>
      </c>
      <c r="W2571" s="24"/>
      <c r="Z2571" s="21">
        <f t="shared" si="422"/>
        <v>3.6349506006680565</v>
      </c>
      <c r="AA2571" s="21">
        <f t="shared" si="423"/>
        <v>2.4998328410805577</v>
      </c>
      <c r="AB2571" s="21">
        <f t="shared" si="424"/>
        <v>0.14628667530265757</v>
      </c>
      <c r="AC2571" s="21">
        <f t="shared" si="425"/>
        <v>0.96</v>
      </c>
      <c r="AD2571" s="22">
        <f t="shared" si="426"/>
        <v>0</v>
      </c>
      <c r="AE2571" s="22">
        <f t="shared" si="427"/>
        <v>0</v>
      </c>
    </row>
    <row r="2572" spans="1:31" ht="15.75" x14ac:dyDescent="0.25">
      <c r="A2572" s="11" t="s">
        <v>173</v>
      </c>
      <c r="B2572" s="11" t="s">
        <v>2753</v>
      </c>
      <c r="C2572" s="11">
        <v>0</v>
      </c>
      <c r="D2572" s="11">
        <v>68</v>
      </c>
      <c r="E2572" s="11">
        <v>28.1</v>
      </c>
      <c r="F2572" s="11">
        <v>2</v>
      </c>
      <c r="H2572" s="1">
        <v>45896</v>
      </c>
      <c r="I2572" s="2" t="s">
        <v>49</v>
      </c>
      <c r="J2572" s="3">
        <f t="shared" si="419"/>
        <v>23.21</v>
      </c>
      <c r="K2572" s="29">
        <v>27.02</v>
      </c>
      <c r="L2572" s="31">
        <f t="shared" si="420"/>
        <v>72.283534139781395</v>
      </c>
      <c r="M2572" s="33">
        <f t="shared" si="418"/>
        <v>0</v>
      </c>
      <c r="N2572" s="36">
        <f t="shared" si="421"/>
        <v>1.8853918018006645E-5</v>
      </c>
      <c r="Q2572" s="19">
        <v>45896</v>
      </c>
      <c r="R2572" s="17">
        <v>0.84722222222222221</v>
      </c>
      <c r="S2572" s="15">
        <v>-4.8899999999999988</v>
      </c>
      <c r="U2572" s="18">
        <v>0</v>
      </c>
      <c r="W2572" s="24"/>
      <c r="Z2572" s="21">
        <f t="shared" si="422"/>
        <v>3.5695256883752382</v>
      </c>
      <c r="AA2572" s="21">
        <f t="shared" si="423"/>
        <v>2.5801793195849818</v>
      </c>
      <c r="AB2572" s="21">
        <f t="shared" si="424"/>
        <v>0.15134280981704606</v>
      </c>
      <c r="AC2572" s="21">
        <f t="shared" si="425"/>
        <v>0.96</v>
      </c>
      <c r="AD2572" s="22">
        <f t="shared" si="426"/>
        <v>0</v>
      </c>
      <c r="AE2572" s="22">
        <f t="shared" si="427"/>
        <v>0</v>
      </c>
    </row>
    <row r="2573" spans="1:31" ht="15.75" x14ac:dyDescent="0.25">
      <c r="A2573" s="11" t="s">
        <v>173</v>
      </c>
      <c r="B2573" s="11" t="s">
        <v>2754</v>
      </c>
      <c r="C2573" s="11">
        <v>0</v>
      </c>
      <c r="D2573" s="11">
        <v>67</v>
      </c>
      <c r="E2573" s="11">
        <v>27.9</v>
      </c>
      <c r="F2573" s="11">
        <v>2.2999999999999998</v>
      </c>
      <c r="H2573" s="1">
        <v>45896</v>
      </c>
      <c r="I2573" s="2" t="s">
        <v>50</v>
      </c>
      <c r="J2573" s="3">
        <f t="shared" si="419"/>
        <v>23.19</v>
      </c>
      <c r="K2573" s="29">
        <v>26.96</v>
      </c>
      <c r="L2573" s="31">
        <f t="shared" si="420"/>
        <v>72.520294099649846</v>
      </c>
      <c r="M2573" s="33">
        <f t="shared" si="418"/>
        <v>0</v>
      </c>
      <c r="N2573" s="36">
        <f t="shared" si="421"/>
        <v>1.8628487300093213E-5</v>
      </c>
      <c r="Q2573" s="19">
        <v>45896</v>
      </c>
      <c r="R2573" s="17">
        <v>0.85416666666666663</v>
      </c>
      <c r="S2573" s="15">
        <v>-4.7099999999999973</v>
      </c>
      <c r="U2573" s="18">
        <v>0</v>
      </c>
      <c r="W2573" s="24"/>
      <c r="Z2573" s="21">
        <f t="shared" si="422"/>
        <v>3.5569819732584205</v>
      </c>
      <c r="AA2573" s="21">
        <f t="shared" si="423"/>
        <v>2.579533788078535</v>
      </c>
      <c r="AB2573" s="21">
        <f t="shared" si="424"/>
        <v>0.15137366067706365</v>
      </c>
      <c r="AC2573" s="21">
        <f t="shared" si="425"/>
        <v>0.96</v>
      </c>
      <c r="AD2573" s="22">
        <f t="shared" si="426"/>
        <v>0</v>
      </c>
      <c r="AE2573" s="22">
        <f t="shared" si="427"/>
        <v>0</v>
      </c>
    </row>
    <row r="2574" spans="1:31" ht="15.75" x14ac:dyDescent="0.25">
      <c r="A2574" s="11" t="s">
        <v>173</v>
      </c>
      <c r="B2574" s="11" t="s">
        <v>2755</v>
      </c>
      <c r="C2574" s="11">
        <v>0</v>
      </c>
      <c r="D2574" s="11">
        <v>68</v>
      </c>
      <c r="E2574" s="11">
        <v>27.8</v>
      </c>
      <c r="F2574" s="11">
        <v>2.5</v>
      </c>
      <c r="H2574" s="1">
        <v>45896</v>
      </c>
      <c r="I2574" s="2" t="s">
        <v>51</v>
      </c>
      <c r="J2574" s="3">
        <f t="shared" si="419"/>
        <v>23.125</v>
      </c>
      <c r="K2574" s="29">
        <v>26.87</v>
      </c>
      <c r="L2574" s="31">
        <f t="shared" si="420"/>
        <v>72.639416785876563</v>
      </c>
      <c r="M2574" s="33">
        <f t="shared" si="418"/>
        <v>0</v>
      </c>
      <c r="N2574" s="36">
        <f t="shared" si="421"/>
        <v>1.8490283346331987E-5</v>
      </c>
      <c r="Q2574" s="19">
        <v>45896</v>
      </c>
      <c r="R2574" s="17">
        <v>0.86111111111111116</v>
      </c>
      <c r="S2574" s="15">
        <v>-4.6749999999999989</v>
      </c>
      <c r="U2574" s="18">
        <v>0</v>
      </c>
      <c r="W2574" s="24"/>
      <c r="Z2574" s="21">
        <f t="shared" si="422"/>
        <v>3.5382383933966368</v>
      </c>
      <c r="AA2574" s="21">
        <f t="shared" si="423"/>
        <v>2.5701557334572858</v>
      </c>
      <c r="AB2574" s="21">
        <f t="shared" si="424"/>
        <v>0.15092611779169776</v>
      </c>
      <c r="AC2574" s="21">
        <f t="shared" si="425"/>
        <v>0.96</v>
      </c>
      <c r="AD2574" s="22">
        <f t="shared" si="426"/>
        <v>0</v>
      </c>
      <c r="AE2574" s="22">
        <f t="shared" si="427"/>
        <v>0</v>
      </c>
    </row>
    <row r="2575" spans="1:31" ht="15.75" x14ac:dyDescent="0.25">
      <c r="A2575" s="11" t="s">
        <v>173</v>
      </c>
      <c r="B2575" s="11" t="s">
        <v>2756</v>
      </c>
      <c r="C2575" s="11">
        <v>0</v>
      </c>
      <c r="D2575" s="11">
        <v>69</v>
      </c>
      <c r="E2575" s="11">
        <v>27.8</v>
      </c>
      <c r="F2575" s="11">
        <v>2</v>
      </c>
      <c r="H2575" s="1">
        <v>45896</v>
      </c>
      <c r="I2575" s="2" t="s">
        <v>52</v>
      </c>
      <c r="J2575" s="3">
        <f t="shared" si="419"/>
        <v>23.174999999999997</v>
      </c>
      <c r="K2575" s="29">
        <v>26.96</v>
      </c>
      <c r="L2575" s="31">
        <f t="shared" si="420"/>
        <v>72.418736013786614</v>
      </c>
      <c r="M2575" s="33">
        <f t="shared" si="418"/>
        <v>0</v>
      </c>
      <c r="N2575" s="36">
        <f t="shared" si="421"/>
        <v>1.8713992246907985E-5</v>
      </c>
      <c r="Q2575" s="19">
        <v>45896</v>
      </c>
      <c r="R2575" s="17">
        <v>0.86805555555555558</v>
      </c>
      <c r="S2575" s="15">
        <v>-4.6250000000000018</v>
      </c>
      <c r="U2575" s="18">
        <v>0</v>
      </c>
      <c r="W2575" s="24"/>
      <c r="Z2575" s="21">
        <f t="shared" si="422"/>
        <v>3.5569819732584205</v>
      </c>
      <c r="AA2575" s="21">
        <f t="shared" si="423"/>
        <v>2.5759213852719935</v>
      </c>
      <c r="AB2575" s="21">
        <f t="shared" si="424"/>
        <v>0.15116167561247815</v>
      </c>
      <c r="AC2575" s="21">
        <f t="shared" si="425"/>
        <v>0.96</v>
      </c>
      <c r="AD2575" s="22">
        <f t="shared" si="426"/>
        <v>0</v>
      </c>
      <c r="AE2575" s="22">
        <f t="shared" si="427"/>
        <v>0</v>
      </c>
    </row>
    <row r="2576" spans="1:31" ht="15.75" x14ac:dyDescent="0.25">
      <c r="A2576" s="11" t="s">
        <v>173</v>
      </c>
      <c r="B2576" s="11" t="s">
        <v>2757</v>
      </c>
      <c r="C2576" s="11">
        <v>0</v>
      </c>
      <c r="D2576" s="11">
        <v>68</v>
      </c>
      <c r="E2576" s="11">
        <v>27.7</v>
      </c>
      <c r="F2576" s="11">
        <v>2</v>
      </c>
      <c r="H2576" s="1">
        <v>45896</v>
      </c>
      <c r="I2576" s="2" t="s">
        <v>53</v>
      </c>
      <c r="J2576" s="3">
        <f t="shared" si="419"/>
        <v>23.04</v>
      </c>
      <c r="K2576" s="29">
        <v>26.89</v>
      </c>
      <c r="L2576" s="31">
        <f t="shared" si="420"/>
        <v>71.93920962558586</v>
      </c>
      <c r="M2576" s="33">
        <f t="shared" si="418"/>
        <v>0</v>
      </c>
      <c r="N2576" s="36">
        <f t="shared" si="421"/>
        <v>1.9089054432388396E-5</v>
      </c>
      <c r="Q2576" s="19">
        <v>45896</v>
      </c>
      <c r="R2576" s="17">
        <v>0.875</v>
      </c>
      <c r="S2576" s="15">
        <v>-4.66</v>
      </c>
      <c r="U2576" s="18">
        <v>0</v>
      </c>
      <c r="W2576" s="24"/>
      <c r="Z2576" s="21">
        <f t="shared" si="422"/>
        <v>3.542396181346346</v>
      </c>
      <c r="AA2576" s="21">
        <f t="shared" si="423"/>
        <v>2.5483718146674965</v>
      </c>
      <c r="AB2576" s="21">
        <f t="shared" si="424"/>
        <v>0.14962425375824742</v>
      </c>
      <c r="AC2576" s="21">
        <f t="shared" si="425"/>
        <v>0.96</v>
      </c>
      <c r="AD2576" s="22">
        <f t="shared" si="426"/>
        <v>0</v>
      </c>
      <c r="AE2576" s="22">
        <f t="shared" si="427"/>
        <v>0</v>
      </c>
    </row>
    <row r="2577" spans="1:31" ht="15.75" x14ac:dyDescent="0.25">
      <c r="A2577" s="11" t="s">
        <v>173</v>
      </c>
      <c r="B2577" s="11" t="s">
        <v>2758</v>
      </c>
      <c r="C2577" s="11">
        <v>0</v>
      </c>
      <c r="D2577" s="11">
        <v>69</v>
      </c>
      <c r="E2577" s="11">
        <v>27.7</v>
      </c>
      <c r="F2577" s="11">
        <v>2.1</v>
      </c>
      <c r="H2577" s="1">
        <v>45896</v>
      </c>
      <c r="I2577" s="2" t="s">
        <v>54</v>
      </c>
      <c r="J2577" s="3">
        <f t="shared" si="419"/>
        <v>23.18</v>
      </c>
      <c r="K2577" s="29">
        <v>26.85</v>
      </c>
      <c r="L2577" s="31">
        <f t="shared" si="420"/>
        <v>73.138533961928928</v>
      </c>
      <c r="M2577" s="33">
        <f t="shared" si="418"/>
        <v>0</v>
      </c>
      <c r="N2577" s="36">
        <f t="shared" si="421"/>
        <v>1.8065870333060867E-5</v>
      </c>
      <c r="Q2577" s="19">
        <v>45896</v>
      </c>
      <c r="R2577" s="17">
        <v>0.88194444444444442</v>
      </c>
      <c r="S2577" s="15">
        <v>-4.5200000000000014</v>
      </c>
      <c r="U2577" s="18">
        <v>0</v>
      </c>
      <c r="W2577" s="24"/>
      <c r="Z2577" s="21">
        <f t="shared" si="422"/>
        <v>3.5340848570317789</v>
      </c>
      <c r="AA2577" s="21">
        <f t="shared" si="423"/>
        <v>2.5847778534035752</v>
      </c>
      <c r="AB2577" s="21">
        <f t="shared" si="424"/>
        <v>0.15180775157324433</v>
      </c>
      <c r="AC2577" s="21">
        <f t="shared" si="425"/>
        <v>0.96</v>
      </c>
      <c r="AD2577" s="22">
        <f t="shared" si="426"/>
        <v>0</v>
      </c>
      <c r="AE2577" s="22">
        <f t="shared" si="427"/>
        <v>0</v>
      </c>
    </row>
    <row r="2578" spans="1:31" ht="15.75" x14ac:dyDescent="0.25">
      <c r="A2578" s="11" t="s">
        <v>173</v>
      </c>
      <c r="B2578" s="11" t="s">
        <v>2759</v>
      </c>
      <c r="C2578" s="11">
        <v>0</v>
      </c>
      <c r="D2578" s="11">
        <v>70</v>
      </c>
      <c r="E2578" s="11">
        <v>27.6</v>
      </c>
      <c r="F2578" s="11">
        <v>1.6</v>
      </c>
      <c r="H2578" s="1">
        <v>45896</v>
      </c>
      <c r="I2578" s="2" t="s">
        <v>55</v>
      </c>
      <c r="J2578" s="3">
        <f t="shared" si="419"/>
        <v>23.270000000000003</v>
      </c>
      <c r="K2578" s="29">
        <v>26.96</v>
      </c>
      <c r="L2578" s="31">
        <f t="shared" si="420"/>
        <v>73.062923539190678</v>
      </c>
      <c r="M2578" s="33">
        <f t="shared" si="418"/>
        <v>0</v>
      </c>
      <c r="N2578" s="36">
        <f t="shared" si="421"/>
        <v>1.8174197903640882E-5</v>
      </c>
      <c r="Q2578" s="19">
        <v>45896</v>
      </c>
      <c r="R2578" s="17">
        <v>0.88888888888888884</v>
      </c>
      <c r="S2578" s="15">
        <v>-4.3299999999999983</v>
      </c>
      <c r="U2578" s="18">
        <v>0</v>
      </c>
      <c r="W2578" s="24"/>
      <c r="Z2578" s="21">
        <f t="shared" si="422"/>
        <v>3.5569819732584205</v>
      </c>
      <c r="AA2578" s="21">
        <f t="shared" si="423"/>
        <v>2.5988350194245959</v>
      </c>
      <c r="AB2578" s="21">
        <f t="shared" si="424"/>
        <v>0.15250630645124616</v>
      </c>
      <c r="AC2578" s="21">
        <f t="shared" si="425"/>
        <v>0.96</v>
      </c>
      <c r="AD2578" s="22">
        <f t="shared" si="426"/>
        <v>0</v>
      </c>
      <c r="AE2578" s="22">
        <f t="shared" si="427"/>
        <v>0</v>
      </c>
    </row>
    <row r="2579" spans="1:31" ht="15.75" x14ac:dyDescent="0.25">
      <c r="A2579" s="11" t="s">
        <v>173</v>
      </c>
      <c r="B2579" s="11" t="s">
        <v>2760</v>
      </c>
      <c r="C2579" s="11">
        <v>0</v>
      </c>
      <c r="D2579" s="11">
        <v>70</v>
      </c>
      <c r="E2579" s="11">
        <v>27.5</v>
      </c>
      <c r="F2579" s="11">
        <v>2</v>
      </c>
      <c r="H2579" s="1">
        <v>45896</v>
      </c>
      <c r="I2579" s="2" t="s">
        <v>56</v>
      </c>
      <c r="J2579" s="3">
        <f t="shared" si="419"/>
        <v>23.27</v>
      </c>
      <c r="K2579" s="29">
        <v>26.84</v>
      </c>
      <c r="L2579" s="31">
        <f t="shared" si="420"/>
        <v>73.815887114267156</v>
      </c>
      <c r="M2579" s="33">
        <f t="shared" ref="M2579:M2642" si="428">U2579</f>
        <v>0</v>
      </c>
      <c r="N2579" s="36">
        <f t="shared" si="421"/>
        <v>1.7503160298226148E-5</v>
      </c>
      <c r="Q2579" s="19">
        <v>45896</v>
      </c>
      <c r="R2579" s="17">
        <v>0.89583333333333337</v>
      </c>
      <c r="S2579" s="15">
        <v>-4.2300000000000004</v>
      </c>
      <c r="U2579" s="18">
        <v>0</v>
      </c>
      <c r="W2579" s="24"/>
      <c r="Z2579" s="21">
        <f t="shared" si="422"/>
        <v>3.5320096820507367</v>
      </c>
      <c r="AA2579" s="21">
        <f t="shared" si="423"/>
        <v>2.6071842797675582</v>
      </c>
      <c r="AB2579" s="21">
        <f t="shared" si="424"/>
        <v>0.15313530783803994</v>
      </c>
      <c r="AC2579" s="21">
        <f t="shared" si="425"/>
        <v>0.96</v>
      </c>
      <c r="AD2579" s="22">
        <f t="shared" si="426"/>
        <v>0</v>
      </c>
      <c r="AE2579" s="22">
        <f t="shared" si="427"/>
        <v>0</v>
      </c>
    </row>
    <row r="2580" spans="1:31" ht="15.75" x14ac:dyDescent="0.25">
      <c r="A2580" s="11" t="s">
        <v>173</v>
      </c>
      <c r="B2580" s="11" t="s">
        <v>2761</v>
      </c>
      <c r="C2580" s="11">
        <v>0</v>
      </c>
      <c r="D2580" s="11">
        <v>70</v>
      </c>
      <c r="E2580" s="11">
        <v>27.5</v>
      </c>
      <c r="F2580" s="11">
        <v>2.2000000000000002</v>
      </c>
      <c r="H2580" s="1">
        <v>45896</v>
      </c>
      <c r="I2580" s="2" t="s">
        <v>57</v>
      </c>
      <c r="J2580" s="3">
        <f t="shared" si="419"/>
        <v>23.36</v>
      </c>
      <c r="K2580" s="29">
        <v>26.9</v>
      </c>
      <c r="L2580" s="31">
        <f t="shared" si="420"/>
        <v>74.053099432857067</v>
      </c>
      <c r="M2580" s="33">
        <f t="shared" si="428"/>
        <v>0</v>
      </c>
      <c r="N2580" s="36">
        <f t="shared" si="421"/>
        <v>1.7332657159400152E-5</v>
      </c>
      <c r="Q2580" s="19">
        <v>45896</v>
      </c>
      <c r="R2580" s="17">
        <v>0.90277777777777779</v>
      </c>
      <c r="S2580" s="15">
        <v>-4.1400000000000006</v>
      </c>
      <c r="U2580" s="18">
        <v>0</v>
      </c>
      <c r="W2580" s="24"/>
      <c r="Z2580" s="21">
        <f t="shared" si="422"/>
        <v>3.5444766708090345</v>
      </c>
      <c r="AA2580" s="21">
        <f t="shared" si="423"/>
        <v>2.6247948334086364</v>
      </c>
      <c r="AB2580" s="21">
        <f t="shared" si="424"/>
        <v>0.15409966337909239</v>
      </c>
      <c r="AC2580" s="21">
        <f t="shared" si="425"/>
        <v>0.96</v>
      </c>
      <c r="AD2580" s="22">
        <f t="shared" si="426"/>
        <v>0</v>
      </c>
      <c r="AE2580" s="22">
        <f t="shared" si="427"/>
        <v>0</v>
      </c>
    </row>
    <row r="2581" spans="1:31" ht="15.75" x14ac:dyDescent="0.25">
      <c r="A2581" s="11" t="s">
        <v>173</v>
      </c>
      <c r="B2581" s="11" t="s">
        <v>2762</v>
      </c>
      <c r="C2581" s="11">
        <v>0</v>
      </c>
      <c r="D2581" s="11">
        <v>70</v>
      </c>
      <c r="E2581" s="11">
        <v>27.5</v>
      </c>
      <c r="F2581" s="11">
        <v>2.5</v>
      </c>
      <c r="H2581" s="1">
        <v>45896</v>
      </c>
      <c r="I2581" s="2" t="s">
        <v>58</v>
      </c>
      <c r="J2581" s="3">
        <f t="shared" si="419"/>
        <v>23.375</v>
      </c>
      <c r="K2581" s="29">
        <v>26.58</v>
      </c>
      <c r="L2581" s="31">
        <f t="shared" si="420"/>
        <v>76.204039144326273</v>
      </c>
      <c r="M2581" s="33">
        <f t="shared" si="428"/>
        <v>0</v>
      </c>
      <c r="N2581" s="36">
        <f t="shared" si="421"/>
        <v>1.5494135134894595E-5</v>
      </c>
      <c r="Q2581" s="19">
        <v>45896</v>
      </c>
      <c r="R2581" s="17">
        <v>0.90972222222222221</v>
      </c>
      <c r="S2581" s="15">
        <v>-4.125</v>
      </c>
      <c r="U2581" s="18">
        <v>0</v>
      </c>
      <c r="W2581" s="24"/>
      <c r="Z2581" s="21">
        <f t="shared" si="422"/>
        <v>3.4784263945635918</v>
      </c>
      <c r="AA2581" s="21">
        <f t="shared" si="423"/>
        <v>2.6507014113198166</v>
      </c>
      <c r="AB2581" s="21">
        <f t="shared" si="424"/>
        <v>0.15599828093855644</v>
      </c>
      <c r="AC2581" s="21">
        <f t="shared" si="425"/>
        <v>0.96</v>
      </c>
      <c r="AD2581" s="22">
        <f t="shared" si="426"/>
        <v>0</v>
      </c>
      <c r="AE2581" s="22">
        <f t="shared" si="427"/>
        <v>0</v>
      </c>
    </row>
    <row r="2582" spans="1:31" ht="15.75" x14ac:dyDescent="0.25">
      <c r="A2582" s="11" t="s">
        <v>173</v>
      </c>
      <c r="B2582" s="11" t="s">
        <v>2763</v>
      </c>
      <c r="C2582" s="11">
        <v>0</v>
      </c>
      <c r="D2582" s="11">
        <v>70</v>
      </c>
      <c r="E2582" s="11">
        <v>27.5</v>
      </c>
      <c r="F2582" s="11">
        <v>2.1</v>
      </c>
      <c r="H2582" s="1">
        <v>45896</v>
      </c>
      <c r="I2582" s="2" t="s">
        <v>59</v>
      </c>
      <c r="J2582" s="3">
        <f t="shared" si="419"/>
        <v>23.310000000000002</v>
      </c>
      <c r="K2582" s="29">
        <v>26.42</v>
      </c>
      <c r="L2582" s="31">
        <f t="shared" si="420"/>
        <v>76.791420347929815</v>
      </c>
      <c r="M2582" s="33">
        <f t="shared" si="428"/>
        <v>0</v>
      </c>
      <c r="N2582" s="36">
        <f t="shared" si="421"/>
        <v>1.4983067059882623E-5</v>
      </c>
      <c r="Q2582" s="19">
        <v>45896</v>
      </c>
      <c r="R2582" s="17">
        <v>0.91666666666666663</v>
      </c>
      <c r="S2582" s="15">
        <v>-4.1899999999999995</v>
      </c>
      <c r="U2582" s="18">
        <v>0</v>
      </c>
      <c r="W2582" s="24"/>
      <c r="Z2582" s="21">
        <f t="shared" si="422"/>
        <v>3.4458052723712425</v>
      </c>
      <c r="AA2582" s="21">
        <f t="shared" si="423"/>
        <v>2.6460828110777288</v>
      </c>
      <c r="AB2582" s="21">
        <f t="shared" si="424"/>
        <v>0.15591548555738155</v>
      </c>
      <c r="AC2582" s="21">
        <f t="shared" si="425"/>
        <v>0.96</v>
      </c>
      <c r="AD2582" s="22">
        <f t="shared" si="426"/>
        <v>0</v>
      </c>
      <c r="AE2582" s="22">
        <f t="shared" si="427"/>
        <v>0</v>
      </c>
    </row>
    <row r="2583" spans="1:31" ht="15.75" x14ac:dyDescent="0.25">
      <c r="A2583" s="11" t="s">
        <v>173</v>
      </c>
      <c r="B2583" s="11" t="s">
        <v>2764</v>
      </c>
      <c r="C2583" s="11">
        <v>0</v>
      </c>
      <c r="D2583" s="11">
        <v>71</v>
      </c>
      <c r="E2583" s="11">
        <v>27.5</v>
      </c>
      <c r="F2583" s="11">
        <v>1.8</v>
      </c>
      <c r="H2583" s="1">
        <v>45896</v>
      </c>
      <c r="I2583" s="2" t="s">
        <v>60</v>
      </c>
      <c r="J2583" s="3">
        <f t="shared" si="419"/>
        <v>23.380000000000003</v>
      </c>
      <c r="K2583" s="29">
        <v>26.13</v>
      </c>
      <c r="L2583" s="31">
        <f t="shared" si="420"/>
        <v>79.213107186121732</v>
      </c>
      <c r="M2583" s="33">
        <f t="shared" si="428"/>
        <v>0</v>
      </c>
      <c r="N2583" s="36">
        <f t="shared" si="421"/>
        <v>1.3068206849954802E-5</v>
      </c>
      <c r="Q2583" s="19">
        <v>45896</v>
      </c>
      <c r="R2583" s="17">
        <v>0.92361111111111116</v>
      </c>
      <c r="S2583" s="15">
        <v>-4.1199999999999992</v>
      </c>
      <c r="U2583" s="18">
        <v>0</v>
      </c>
      <c r="W2583" s="24"/>
      <c r="Z2583" s="21">
        <f t="shared" si="422"/>
        <v>3.3873584353643897</v>
      </c>
      <c r="AA2583" s="21">
        <f t="shared" si="423"/>
        <v>2.6832318681833303</v>
      </c>
      <c r="AB2583" s="21">
        <f t="shared" si="424"/>
        <v>0.15845271815575232</v>
      </c>
      <c r="AC2583" s="21">
        <f t="shared" si="425"/>
        <v>0.96</v>
      </c>
      <c r="AD2583" s="22">
        <f t="shared" si="426"/>
        <v>0</v>
      </c>
      <c r="AE2583" s="22">
        <f t="shared" si="427"/>
        <v>0</v>
      </c>
    </row>
    <row r="2584" spans="1:31" ht="15.75" x14ac:dyDescent="0.25">
      <c r="A2584" s="11" t="s">
        <v>173</v>
      </c>
      <c r="B2584" s="11" t="s">
        <v>2765</v>
      </c>
      <c r="C2584" s="11">
        <v>0</v>
      </c>
      <c r="D2584" s="11">
        <v>71</v>
      </c>
      <c r="E2584" s="11">
        <v>27.4</v>
      </c>
      <c r="F2584" s="11">
        <v>2.2999999999999998</v>
      </c>
      <c r="H2584" s="1">
        <v>45896</v>
      </c>
      <c r="I2584" s="2" t="s">
        <v>61</v>
      </c>
      <c r="J2584" s="3">
        <f t="shared" si="419"/>
        <v>23.4</v>
      </c>
      <c r="K2584" s="29">
        <v>26</v>
      </c>
      <c r="L2584" s="31">
        <f t="shared" si="420"/>
        <v>80.237527861712991</v>
      </c>
      <c r="M2584" s="33">
        <f t="shared" si="428"/>
        <v>0</v>
      </c>
      <c r="N2584" s="36">
        <f t="shared" si="421"/>
        <v>1.2285456328103703E-5</v>
      </c>
      <c r="Q2584" s="19">
        <v>45896</v>
      </c>
      <c r="R2584" s="17">
        <v>0.93055555555555558</v>
      </c>
      <c r="S2584" s="15">
        <v>-4</v>
      </c>
      <c r="U2584" s="18">
        <v>0</v>
      </c>
      <c r="W2584" s="24"/>
      <c r="Z2584" s="21">
        <f t="shared" si="422"/>
        <v>3.3614398286025637</v>
      </c>
      <c r="AA2584" s="21">
        <f t="shared" si="423"/>
        <v>2.6971362190296992</v>
      </c>
      <c r="AB2584" s="21">
        <f t="shared" si="424"/>
        <v>0.1594311273098174</v>
      </c>
      <c r="AC2584" s="21">
        <f t="shared" si="425"/>
        <v>0.96</v>
      </c>
      <c r="AD2584" s="22">
        <f t="shared" si="426"/>
        <v>0</v>
      </c>
      <c r="AE2584" s="22">
        <f t="shared" si="427"/>
        <v>0</v>
      </c>
    </row>
    <row r="2585" spans="1:31" ht="15.75" x14ac:dyDescent="0.25">
      <c r="A2585" s="11" t="s">
        <v>173</v>
      </c>
      <c r="B2585" s="11" t="s">
        <v>2766</v>
      </c>
      <c r="C2585" s="11">
        <v>0</v>
      </c>
      <c r="D2585" s="11">
        <v>70</v>
      </c>
      <c r="E2585" s="11">
        <v>27.4</v>
      </c>
      <c r="F2585" s="11">
        <v>2.4</v>
      </c>
      <c r="H2585" s="1">
        <v>45896</v>
      </c>
      <c r="I2585" s="2" t="s">
        <v>62</v>
      </c>
      <c r="J2585" s="3">
        <f t="shared" si="419"/>
        <v>23.46</v>
      </c>
      <c r="K2585" s="29">
        <v>25.96</v>
      </c>
      <c r="L2585" s="31">
        <f t="shared" si="420"/>
        <v>80.945677339286419</v>
      </c>
      <c r="M2585" s="33">
        <f t="shared" si="428"/>
        <v>0</v>
      </c>
      <c r="N2585" s="36">
        <f t="shared" si="421"/>
        <v>1.1767406186607411E-5</v>
      </c>
      <c r="Q2585" s="19">
        <v>45896</v>
      </c>
      <c r="R2585" s="17">
        <v>0.9375</v>
      </c>
      <c r="S2585" s="15">
        <v>-3.9399999999999977</v>
      </c>
      <c r="U2585" s="18">
        <v>0</v>
      </c>
      <c r="W2585" s="24"/>
      <c r="Z2585" s="21">
        <f t="shared" si="422"/>
        <v>3.3534997236956299</v>
      </c>
      <c r="AA2585" s="21">
        <f t="shared" si="423"/>
        <v>2.7145130659165262</v>
      </c>
      <c r="AB2585" s="21">
        <f t="shared" si="424"/>
        <v>0.1605070587761934</v>
      </c>
      <c r="AC2585" s="21">
        <f t="shared" si="425"/>
        <v>0.96</v>
      </c>
      <c r="AD2585" s="22">
        <f t="shared" si="426"/>
        <v>0</v>
      </c>
      <c r="AE2585" s="22">
        <f t="shared" si="427"/>
        <v>0</v>
      </c>
    </row>
    <row r="2586" spans="1:31" ht="15.75" x14ac:dyDescent="0.25">
      <c r="A2586" s="11" t="s">
        <v>173</v>
      </c>
      <c r="B2586" s="11" t="s">
        <v>2767</v>
      </c>
      <c r="C2586" s="11">
        <v>0</v>
      </c>
      <c r="D2586" s="11">
        <v>70</v>
      </c>
      <c r="E2586" s="11">
        <v>27.4</v>
      </c>
      <c r="F2586" s="11">
        <v>2.2999999999999998</v>
      </c>
      <c r="H2586" s="1">
        <v>45896</v>
      </c>
      <c r="I2586" s="2" t="s">
        <v>63</v>
      </c>
      <c r="J2586" s="3">
        <f t="shared" si="419"/>
        <v>23.454999999999998</v>
      </c>
      <c r="K2586" s="29">
        <v>26.38</v>
      </c>
      <c r="L2586" s="31">
        <f t="shared" si="420"/>
        <v>78.077465485915127</v>
      </c>
      <c r="M2586" s="33">
        <f t="shared" si="428"/>
        <v>0</v>
      </c>
      <c r="N2586" s="36">
        <f t="shared" si="421"/>
        <v>1.3989608120703178E-5</v>
      </c>
      <c r="Q2586" s="19">
        <v>45896</v>
      </c>
      <c r="R2586" s="17">
        <v>0.94444444444444442</v>
      </c>
      <c r="S2586" s="15">
        <v>-3.9449999999999985</v>
      </c>
      <c r="U2586" s="18">
        <v>0</v>
      </c>
      <c r="W2586" s="24"/>
      <c r="Z2586" s="21">
        <f t="shared" si="422"/>
        <v>3.437691762984572</v>
      </c>
      <c r="AA2586" s="21">
        <f t="shared" si="423"/>
        <v>2.6840625997564267</v>
      </c>
      <c r="AB2586" s="21">
        <f t="shared" si="424"/>
        <v>0.15820136070775487</v>
      </c>
      <c r="AC2586" s="21">
        <f t="shared" si="425"/>
        <v>0.96</v>
      </c>
      <c r="AD2586" s="22">
        <f t="shared" si="426"/>
        <v>0</v>
      </c>
      <c r="AE2586" s="22">
        <f t="shared" si="427"/>
        <v>0</v>
      </c>
    </row>
    <row r="2587" spans="1:31" ht="15.75" x14ac:dyDescent="0.25">
      <c r="A2587" s="11" t="s">
        <v>173</v>
      </c>
      <c r="B2587" s="11" t="s">
        <v>2768</v>
      </c>
      <c r="C2587" s="11">
        <v>0</v>
      </c>
      <c r="D2587" s="11">
        <v>70</v>
      </c>
      <c r="E2587" s="11">
        <v>27.4</v>
      </c>
      <c r="F2587" s="11">
        <v>2.1</v>
      </c>
      <c r="H2587" s="1">
        <v>45896</v>
      </c>
      <c r="I2587" s="2" t="s">
        <v>64</v>
      </c>
      <c r="J2587" s="3">
        <f t="shared" si="419"/>
        <v>23.34</v>
      </c>
      <c r="K2587" s="29">
        <v>26.54</v>
      </c>
      <c r="L2587" s="31">
        <f t="shared" si="420"/>
        <v>76.219324241648607</v>
      </c>
      <c r="M2587" s="33">
        <f t="shared" si="428"/>
        <v>0</v>
      </c>
      <c r="N2587" s="36">
        <f t="shared" si="421"/>
        <v>1.5468209780155285E-5</v>
      </c>
      <c r="Q2587" s="19">
        <v>45896</v>
      </c>
      <c r="R2587" s="17">
        <v>0.95138888888888884</v>
      </c>
      <c r="S2587" s="15">
        <v>-4.0599999999999987</v>
      </c>
      <c r="U2587" s="18">
        <v>0</v>
      </c>
      <c r="W2587" s="24"/>
      <c r="Z2587" s="21">
        <f t="shared" si="422"/>
        <v>3.470245993558466</v>
      </c>
      <c r="AA2587" s="21">
        <f t="shared" si="423"/>
        <v>2.6449980458131477</v>
      </c>
      <c r="AB2587" s="21">
        <f t="shared" si="424"/>
        <v>0.15570983086665263</v>
      </c>
      <c r="AC2587" s="21">
        <f t="shared" si="425"/>
        <v>0.96</v>
      </c>
      <c r="AD2587" s="22">
        <f t="shared" si="426"/>
        <v>0</v>
      </c>
      <c r="AE2587" s="22">
        <f t="shared" si="427"/>
        <v>0</v>
      </c>
    </row>
    <row r="2588" spans="1:31" ht="15.75" x14ac:dyDescent="0.25">
      <c r="A2588" s="11" t="s">
        <v>173</v>
      </c>
      <c r="B2588" s="11" t="s">
        <v>2769</v>
      </c>
      <c r="C2588" s="11">
        <v>0</v>
      </c>
      <c r="D2588" s="11">
        <v>71</v>
      </c>
      <c r="E2588" s="11">
        <v>27.3</v>
      </c>
      <c r="F2588" s="11">
        <v>1.8</v>
      </c>
      <c r="H2588" s="1">
        <v>45896</v>
      </c>
      <c r="I2588" s="2" t="s">
        <v>65</v>
      </c>
      <c r="J2588" s="3">
        <f t="shared" si="419"/>
        <v>23.119999999999997</v>
      </c>
      <c r="K2588" s="29">
        <v>26.59</v>
      </c>
      <c r="L2588" s="31">
        <f t="shared" si="420"/>
        <v>74.370114264358975</v>
      </c>
      <c r="M2588" s="33">
        <f t="shared" si="428"/>
        <v>0</v>
      </c>
      <c r="N2588" s="36">
        <f t="shared" si="421"/>
        <v>1.6954254579820197E-5</v>
      </c>
      <c r="Q2588" s="19">
        <v>45896</v>
      </c>
      <c r="R2588" s="17">
        <v>0.95833333333333337</v>
      </c>
      <c r="S2588" s="15">
        <v>-4.1800000000000015</v>
      </c>
      <c r="U2588" s="18">
        <v>0</v>
      </c>
      <c r="W2588" s="24"/>
      <c r="Z2588" s="21">
        <f t="shared" si="422"/>
        <v>3.4804741179333463</v>
      </c>
      <c r="AA2588" s="21">
        <f t="shared" si="423"/>
        <v>2.5884325784484696</v>
      </c>
      <c r="AB2588" s="21">
        <f t="shared" si="424"/>
        <v>0.15232210932469417</v>
      </c>
      <c r="AC2588" s="21">
        <f t="shared" si="425"/>
        <v>0.96</v>
      </c>
      <c r="AD2588" s="22">
        <f t="shared" si="426"/>
        <v>0</v>
      </c>
      <c r="AE2588" s="22">
        <f t="shared" si="427"/>
        <v>0</v>
      </c>
    </row>
    <row r="2589" spans="1:31" ht="15.75" x14ac:dyDescent="0.25">
      <c r="A2589" s="11" t="s">
        <v>173</v>
      </c>
      <c r="B2589" s="11" t="s">
        <v>2770</v>
      </c>
      <c r="C2589" s="11">
        <v>0</v>
      </c>
      <c r="D2589" s="11">
        <v>71</v>
      </c>
      <c r="E2589" s="11">
        <v>27.3</v>
      </c>
      <c r="F2589" s="11">
        <v>2.2000000000000002</v>
      </c>
      <c r="H2589" s="1">
        <v>45896</v>
      </c>
      <c r="I2589" s="2" t="s">
        <v>66</v>
      </c>
      <c r="J2589" s="3">
        <f t="shared" si="419"/>
        <v>23.21</v>
      </c>
      <c r="K2589" s="29">
        <v>26.41</v>
      </c>
      <c r="L2589" s="31">
        <f t="shared" si="420"/>
        <v>76.1553538033085</v>
      </c>
      <c r="M2589" s="33">
        <f t="shared" si="428"/>
        <v>0</v>
      </c>
      <c r="N2589" s="36">
        <f t="shared" si="421"/>
        <v>1.5472545717737533E-5</v>
      </c>
      <c r="Q2589" s="19">
        <v>45896</v>
      </c>
      <c r="R2589" s="17">
        <v>0.96527777777777779</v>
      </c>
      <c r="S2589" s="15">
        <v>-4.09</v>
      </c>
      <c r="U2589" s="18">
        <v>0</v>
      </c>
      <c r="W2589" s="24"/>
      <c r="Z2589" s="21">
        <f t="shared" si="422"/>
        <v>3.4437753324374021</v>
      </c>
      <c r="AA2589" s="21">
        <f t="shared" si="423"/>
        <v>2.6226192886087669</v>
      </c>
      <c r="AB2589" s="21">
        <f t="shared" si="424"/>
        <v>0.15454466147379423</v>
      </c>
      <c r="AC2589" s="21">
        <f t="shared" si="425"/>
        <v>0.96</v>
      </c>
      <c r="AD2589" s="22">
        <f t="shared" si="426"/>
        <v>0</v>
      </c>
      <c r="AE2589" s="22">
        <f t="shared" si="427"/>
        <v>0</v>
      </c>
    </row>
    <row r="2590" spans="1:31" ht="15.75" x14ac:dyDescent="0.25">
      <c r="A2590" s="11" t="s">
        <v>173</v>
      </c>
      <c r="B2590" s="11" t="s">
        <v>2771</v>
      </c>
      <c r="C2590" s="11">
        <v>0</v>
      </c>
      <c r="D2590" s="11">
        <v>70</v>
      </c>
      <c r="E2590" s="11">
        <v>27.1</v>
      </c>
      <c r="F2590" s="11">
        <v>1.3</v>
      </c>
      <c r="H2590" s="1">
        <v>45896</v>
      </c>
      <c r="I2590" s="2" t="s">
        <v>67</v>
      </c>
      <c r="J2590" s="3">
        <f t="shared" si="419"/>
        <v>23.024999999999999</v>
      </c>
      <c r="K2590" s="29">
        <v>25.98</v>
      </c>
      <c r="L2590" s="31">
        <f t="shared" si="420"/>
        <v>77.679952636583081</v>
      </c>
      <c r="M2590" s="33">
        <f t="shared" si="428"/>
        <v>0</v>
      </c>
      <c r="N2590" s="36">
        <f t="shared" si="421"/>
        <v>1.4161376064207937E-5</v>
      </c>
      <c r="Q2590" s="19">
        <v>45896</v>
      </c>
      <c r="R2590" s="17">
        <v>0.97222222222222221</v>
      </c>
      <c r="S2590" s="15">
        <v>-4.0750000000000011</v>
      </c>
      <c r="U2590" s="18">
        <v>0</v>
      </c>
      <c r="W2590" s="24"/>
      <c r="Z2590" s="21">
        <f t="shared" si="422"/>
        <v>3.3574677305307268</v>
      </c>
      <c r="AA2590" s="21">
        <f t="shared" si="423"/>
        <v>2.6080793428648295</v>
      </c>
      <c r="AB2590" s="21">
        <f t="shared" si="424"/>
        <v>0.15419028630130791</v>
      </c>
      <c r="AC2590" s="21">
        <f t="shared" si="425"/>
        <v>0.96</v>
      </c>
      <c r="AD2590" s="22">
        <f t="shared" si="426"/>
        <v>0</v>
      </c>
      <c r="AE2590" s="22">
        <f t="shared" si="427"/>
        <v>0</v>
      </c>
    </row>
    <row r="2591" spans="1:31" ht="15.75" x14ac:dyDescent="0.25">
      <c r="A2591" s="11" t="s">
        <v>173</v>
      </c>
      <c r="B2591" s="11" t="s">
        <v>2772</v>
      </c>
      <c r="C2591" s="11">
        <v>0</v>
      </c>
      <c r="D2591" s="11">
        <v>71</v>
      </c>
      <c r="E2591" s="11">
        <v>26.9</v>
      </c>
      <c r="F2591" s="11">
        <v>1.5</v>
      </c>
      <c r="H2591" s="1">
        <v>45896</v>
      </c>
      <c r="I2591" s="2" t="s">
        <v>68</v>
      </c>
      <c r="J2591" s="3">
        <f t="shared" si="419"/>
        <v>23.009999999999998</v>
      </c>
      <c r="K2591" s="29">
        <v>25.55</v>
      </c>
      <c r="L2591" s="31">
        <f t="shared" si="420"/>
        <v>80.487634086362789</v>
      </c>
      <c r="M2591" s="33">
        <f t="shared" si="428"/>
        <v>0</v>
      </c>
      <c r="N2591" s="36">
        <f t="shared" si="421"/>
        <v>1.1983347275383663E-5</v>
      </c>
      <c r="Q2591" s="19">
        <v>45896</v>
      </c>
      <c r="R2591" s="17">
        <v>0.97916666666666663</v>
      </c>
      <c r="S2591" s="15">
        <v>-3.8900000000000006</v>
      </c>
      <c r="U2591" s="18">
        <v>0</v>
      </c>
      <c r="W2591" s="24"/>
      <c r="Z2591" s="21">
        <f t="shared" si="422"/>
        <v>3.2730513461080708</v>
      </c>
      <c r="AA2591" s="21">
        <f t="shared" si="423"/>
        <v>2.6344015909142358</v>
      </c>
      <c r="AB2591" s="21">
        <f t="shared" si="424"/>
        <v>0.15625645647923894</v>
      </c>
      <c r="AC2591" s="21">
        <f t="shared" si="425"/>
        <v>0.96</v>
      </c>
      <c r="AD2591" s="22">
        <f t="shared" si="426"/>
        <v>0</v>
      </c>
      <c r="AE2591" s="22">
        <f t="shared" si="427"/>
        <v>0</v>
      </c>
    </row>
    <row r="2592" spans="1:31" ht="15.75" x14ac:dyDescent="0.25">
      <c r="A2592" s="11" t="s">
        <v>173</v>
      </c>
      <c r="B2592" s="11" t="s">
        <v>2773</v>
      </c>
      <c r="C2592" s="11">
        <v>0</v>
      </c>
      <c r="D2592" s="11">
        <v>72</v>
      </c>
      <c r="E2592" s="11">
        <v>26.8</v>
      </c>
      <c r="F2592" s="11">
        <v>1.7</v>
      </c>
      <c r="H2592" s="1">
        <v>45896</v>
      </c>
      <c r="I2592" s="2" t="s">
        <v>69</v>
      </c>
      <c r="J2592" s="3">
        <f t="shared" si="419"/>
        <v>23.060000000000002</v>
      </c>
      <c r="K2592" s="29">
        <v>25.39</v>
      </c>
      <c r="L2592" s="31">
        <f t="shared" si="420"/>
        <v>81.968480650260759</v>
      </c>
      <c r="M2592" s="33">
        <f t="shared" si="428"/>
        <v>0</v>
      </c>
      <c r="N2592" s="36">
        <f t="shared" si="421"/>
        <v>1.0904983362489883E-5</v>
      </c>
      <c r="Q2592" s="19">
        <v>45896</v>
      </c>
      <c r="R2592" s="17">
        <v>0.98611111111111116</v>
      </c>
      <c r="S2592" s="15">
        <v>-3.7399999999999984</v>
      </c>
      <c r="U2592" s="18">
        <v>0</v>
      </c>
      <c r="W2592" s="24"/>
      <c r="Z2592" s="21">
        <f t="shared" si="422"/>
        <v>3.2421162925704525</v>
      </c>
      <c r="AA2592" s="21">
        <f t="shared" si="423"/>
        <v>2.6575134659345627</v>
      </c>
      <c r="AB2592" s="21">
        <f t="shared" si="424"/>
        <v>0.15781938506970461</v>
      </c>
      <c r="AC2592" s="21">
        <f t="shared" si="425"/>
        <v>0.96</v>
      </c>
      <c r="AD2592" s="22">
        <f t="shared" si="426"/>
        <v>0</v>
      </c>
      <c r="AE2592" s="22">
        <f t="shared" si="427"/>
        <v>0</v>
      </c>
    </row>
    <row r="2593" spans="1:31" ht="15.75" x14ac:dyDescent="0.25">
      <c r="A2593" s="11" t="s">
        <v>173</v>
      </c>
      <c r="B2593" s="11" t="s">
        <v>2774</v>
      </c>
      <c r="C2593" s="11">
        <v>0</v>
      </c>
      <c r="D2593" s="11">
        <v>73</v>
      </c>
      <c r="E2593" s="11">
        <v>26.9</v>
      </c>
      <c r="F2593" s="11">
        <v>2.5</v>
      </c>
      <c r="H2593" s="1">
        <v>45896</v>
      </c>
      <c r="I2593" s="2" t="s">
        <v>70</v>
      </c>
      <c r="J2593" s="3">
        <f t="shared" si="419"/>
        <v>23.284999999999997</v>
      </c>
      <c r="K2593" s="29">
        <v>25.38</v>
      </c>
      <c r="L2593" s="31">
        <f t="shared" si="420"/>
        <v>83.711343726583678</v>
      </c>
      <c r="M2593" s="33">
        <f t="shared" si="428"/>
        <v>0</v>
      </c>
      <c r="N2593" s="36">
        <f t="shared" si="421"/>
        <v>9.7154471301493809E-6</v>
      </c>
      <c r="Q2593" s="19">
        <v>45896</v>
      </c>
      <c r="R2593" s="17">
        <v>0.99305555555555558</v>
      </c>
      <c r="S2593" s="15">
        <v>-3.6150000000000002</v>
      </c>
      <c r="U2593" s="18">
        <v>0</v>
      </c>
      <c r="W2593" s="24"/>
      <c r="Z2593" s="21">
        <f t="shared" si="422"/>
        <v>3.24019134388343</v>
      </c>
      <c r="AA2593" s="21">
        <f t="shared" si="423"/>
        <v>2.712407713277269</v>
      </c>
      <c r="AB2593" s="21">
        <f t="shared" si="424"/>
        <v>0.16109160537591599</v>
      </c>
      <c r="AC2593" s="21">
        <f t="shared" si="425"/>
        <v>0.96</v>
      </c>
      <c r="AD2593" s="22">
        <f t="shared" si="426"/>
        <v>0</v>
      </c>
      <c r="AE2593" s="22">
        <f t="shared" si="427"/>
        <v>0</v>
      </c>
    </row>
    <row r="2594" spans="1:31" ht="15.75" x14ac:dyDescent="0.25">
      <c r="A2594" s="11" t="s">
        <v>173</v>
      </c>
      <c r="B2594" s="11" t="s">
        <v>2775</v>
      </c>
      <c r="C2594" s="11">
        <v>0</v>
      </c>
      <c r="D2594" s="11">
        <v>72</v>
      </c>
      <c r="E2594" s="11">
        <v>27</v>
      </c>
      <c r="F2594" s="11">
        <v>2</v>
      </c>
      <c r="H2594" s="1">
        <v>45897</v>
      </c>
      <c r="I2594" s="2" t="s">
        <v>71</v>
      </c>
      <c r="J2594" s="3">
        <f t="shared" si="419"/>
        <v>23.355</v>
      </c>
      <c r="K2594" s="29">
        <v>25.65</v>
      </c>
      <c r="L2594" s="31">
        <f t="shared" si="420"/>
        <v>82.325268226629021</v>
      </c>
      <c r="M2594" s="33">
        <f t="shared" si="428"/>
        <v>0</v>
      </c>
      <c r="N2594" s="36">
        <f t="shared" si="421"/>
        <v>1.0721743816096341E-5</v>
      </c>
      <c r="Q2594" s="19">
        <v>45897</v>
      </c>
      <c r="R2594" s="17">
        <v>0</v>
      </c>
      <c r="S2594" s="15">
        <v>-3.6449999999999996</v>
      </c>
      <c r="U2594" s="18">
        <v>0</v>
      </c>
      <c r="W2594" s="24"/>
      <c r="Z2594" s="21">
        <f t="shared" si="422"/>
        <v>3.2925161450124296</v>
      </c>
      <c r="AA2594" s="21">
        <f t="shared" si="423"/>
        <v>2.7105727477865487</v>
      </c>
      <c r="AB2594" s="21">
        <f t="shared" si="424"/>
        <v>0.16065219782853116</v>
      </c>
      <c r="AC2594" s="21">
        <f t="shared" si="425"/>
        <v>0.96</v>
      </c>
      <c r="AD2594" s="22">
        <f t="shared" si="426"/>
        <v>0</v>
      </c>
      <c r="AE2594" s="22">
        <f t="shared" si="427"/>
        <v>0</v>
      </c>
    </row>
    <row r="2595" spans="1:31" ht="15.75" x14ac:dyDescent="0.25">
      <c r="A2595" s="11" t="s">
        <v>173</v>
      </c>
      <c r="B2595" s="11" t="s">
        <v>2776</v>
      </c>
      <c r="C2595" s="11">
        <v>0</v>
      </c>
      <c r="D2595" s="11">
        <v>72</v>
      </c>
      <c r="E2595" s="11">
        <v>27.1</v>
      </c>
      <c r="F2595" s="11">
        <v>1.8</v>
      </c>
      <c r="H2595" s="1">
        <v>45897</v>
      </c>
      <c r="I2595" s="2" t="s">
        <v>72</v>
      </c>
      <c r="J2595" s="3">
        <f t="shared" si="419"/>
        <v>23.55</v>
      </c>
      <c r="K2595" s="29">
        <v>25.83</v>
      </c>
      <c r="L2595" s="31">
        <f t="shared" si="420"/>
        <v>82.502234901664011</v>
      </c>
      <c r="M2595" s="33">
        <f t="shared" si="428"/>
        <v>0</v>
      </c>
      <c r="N2595" s="36">
        <f t="shared" si="421"/>
        <v>1.064219458101296E-5</v>
      </c>
      <c r="Q2595" s="19">
        <v>45897</v>
      </c>
      <c r="R2595" s="17">
        <v>6.9444444444444441E-3</v>
      </c>
      <c r="S2595" s="15">
        <v>-3.5500000000000007</v>
      </c>
      <c r="U2595" s="18">
        <v>0</v>
      </c>
      <c r="W2595" s="24"/>
      <c r="Z2595" s="21">
        <f t="shared" si="422"/>
        <v>3.3278071583947955</v>
      </c>
      <c r="AA2595" s="21">
        <f t="shared" si="423"/>
        <v>2.7455152788932642</v>
      </c>
      <c r="AB2595" s="21">
        <f t="shared" si="424"/>
        <v>0.16250064440109818</v>
      </c>
      <c r="AC2595" s="21">
        <f t="shared" si="425"/>
        <v>0.96</v>
      </c>
      <c r="AD2595" s="22">
        <f t="shared" si="426"/>
        <v>0</v>
      </c>
      <c r="AE2595" s="22">
        <f t="shared" si="427"/>
        <v>0</v>
      </c>
    </row>
    <row r="2596" spans="1:31" ht="15.75" x14ac:dyDescent="0.25">
      <c r="A2596" s="11" t="s">
        <v>173</v>
      </c>
      <c r="B2596" s="11" t="s">
        <v>2777</v>
      </c>
      <c r="C2596" s="11">
        <v>0</v>
      </c>
      <c r="D2596" s="11">
        <v>72</v>
      </c>
      <c r="E2596" s="11">
        <v>27</v>
      </c>
      <c r="F2596" s="11">
        <v>1.8</v>
      </c>
      <c r="H2596" s="1">
        <v>45897</v>
      </c>
      <c r="I2596" s="2" t="s">
        <v>73</v>
      </c>
      <c r="J2596" s="3">
        <f t="shared" si="419"/>
        <v>23.504999999999999</v>
      </c>
      <c r="K2596" s="29">
        <v>25.92</v>
      </c>
      <c r="L2596" s="31">
        <f t="shared" si="420"/>
        <v>81.548414293071488</v>
      </c>
      <c r="M2596" s="33">
        <f t="shared" si="428"/>
        <v>0</v>
      </c>
      <c r="N2596" s="36">
        <f t="shared" si="421"/>
        <v>1.1330265921202877E-5</v>
      </c>
      <c r="Q2596" s="19">
        <v>45897</v>
      </c>
      <c r="R2596" s="17">
        <v>1.3888888888888888E-2</v>
      </c>
      <c r="S2596" s="15">
        <v>-3.495000000000001</v>
      </c>
      <c r="U2596" s="18">
        <v>0</v>
      </c>
      <c r="W2596" s="24"/>
      <c r="Z2596" s="21">
        <f t="shared" si="422"/>
        <v>3.3455759695480736</v>
      </c>
      <c r="AA2596" s="21">
        <f t="shared" si="423"/>
        <v>2.7282641521365063</v>
      </c>
      <c r="AB2596" s="21">
        <f t="shared" si="424"/>
        <v>0.1613691833522157</v>
      </c>
      <c r="AC2596" s="21">
        <f t="shared" si="425"/>
        <v>0.96</v>
      </c>
      <c r="AD2596" s="22">
        <f t="shared" si="426"/>
        <v>0</v>
      </c>
      <c r="AE2596" s="22">
        <f t="shared" si="427"/>
        <v>0</v>
      </c>
    </row>
    <row r="2597" spans="1:31" ht="15.75" x14ac:dyDescent="0.25">
      <c r="A2597" s="11" t="s">
        <v>173</v>
      </c>
      <c r="B2597" s="11" t="s">
        <v>2778</v>
      </c>
      <c r="C2597" s="11">
        <v>0</v>
      </c>
      <c r="D2597" s="11">
        <v>72</v>
      </c>
      <c r="E2597" s="11">
        <v>26.9</v>
      </c>
      <c r="F2597" s="11">
        <v>1.7</v>
      </c>
      <c r="H2597" s="1">
        <v>45897</v>
      </c>
      <c r="I2597" s="2" t="s">
        <v>74</v>
      </c>
      <c r="J2597" s="3">
        <f t="shared" si="419"/>
        <v>23.53</v>
      </c>
      <c r="K2597" s="29">
        <v>25.7</v>
      </c>
      <c r="L2597" s="31">
        <f t="shared" si="420"/>
        <v>83.265948450966448</v>
      </c>
      <c r="M2597" s="33">
        <f t="shared" si="428"/>
        <v>0</v>
      </c>
      <c r="N2597" s="36">
        <f t="shared" si="421"/>
        <v>1.0087556353604622E-5</v>
      </c>
      <c r="Q2597" s="19">
        <v>45897</v>
      </c>
      <c r="R2597" s="17">
        <v>2.0833333333333332E-2</v>
      </c>
      <c r="S2597" s="15">
        <v>-3.3699999999999992</v>
      </c>
      <c r="U2597" s="18">
        <v>0</v>
      </c>
      <c r="W2597" s="24"/>
      <c r="Z2597" s="21">
        <f t="shared" si="422"/>
        <v>3.3022863265902909</v>
      </c>
      <c r="AA2597" s="21">
        <f t="shared" si="423"/>
        <v>2.7496800304019851</v>
      </c>
      <c r="AB2597" s="21">
        <f t="shared" si="424"/>
        <v>0.16290807680590053</v>
      </c>
      <c r="AC2597" s="21">
        <f t="shared" si="425"/>
        <v>0.96</v>
      </c>
      <c r="AD2597" s="22">
        <f t="shared" si="426"/>
        <v>0</v>
      </c>
      <c r="AE2597" s="22">
        <f t="shared" si="427"/>
        <v>0</v>
      </c>
    </row>
    <row r="2598" spans="1:31" ht="15.75" x14ac:dyDescent="0.25">
      <c r="A2598" s="11" t="s">
        <v>173</v>
      </c>
      <c r="B2598" s="11" t="s">
        <v>2779</v>
      </c>
      <c r="C2598" s="11">
        <v>0</v>
      </c>
      <c r="D2598" s="11">
        <v>72</v>
      </c>
      <c r="E2598" s="11">
        <v>26.6</v>
      </c>
      <c r="F2598" s="11">
        <v>1.7</v>
      </c>
      <c r="H2598" s="1">
        <v>45897</v>
      </c>
      <c r="I2598" s="2" t="s">
        <v>75</v>
      </c>
      <c r="J2598" s="3">
        <f t="shared" si="419"/>
        <v>23.205000000000002</v>
      </c>
      <c r="K2598" s="29">
        <v>25.54</v>
      </c>
      <c r="L2598" s="31">
        <f t="shared" si="420"/>
        <v>81.988969370101529</v>
      </c>
      <c r="M2598" s="33">
        <f t="shared" si="428"/>
        <v>0</v>
      </c>
      <c r="N2598" s="36">
        <f t="shared" si="421"/>
        <v>1.0927765324312129E-5</v>
      </c>
      <c r="Q2598" s="19">
        <v>45897</v>
      </c>
      <c r="R2598" s="17">
        <v>2.7777777777777776E-2</v>
      </c>
      <c r="S2598" s="15">
        <v>-3.3949999999999996</v>
      </c>
      <c r="U2598" s="18">
        <v>0</v>
      </c>
      <c r="W2598" s="24"/>
      <c r="Z2598" s="21">
        <f t="shared" si="422"/>
        <v>3.2711103947486757</v>
      </c>
      <c r="AA2598" s="21">
        <f t="shared" si="423"/>
        <v>2.6819496996126988</v>
      </c>
      <c r="AB2598" s="21">
        <f t="shared" si="424"/>
        <v>0.15908882174930131</v>
      </c>
      <c r="AC2598" s="21">
        <f t="shared" si="425"/>
        <v>0.96</v>
      </c>
      <c r="AD2598" s="22">
        <f t="shared" si="426"/>
        <v>0</v>
      </c>
      <c r="AE2598" s="22">
        <f t="shared" si="427"/>
        <v>0</v>
      </c>
    </row>
    <row r="2599" spans="1:31" ht="15.75" x14ac:dyDescent="0.25">
      <c r="A2599" s="11" t="s">
        <v>173</v>
      </c>
      <c r="B2599" s="11" t="s">
        <v>2780</v>
      </c>
      <c r="C2599" s="11">
        <v>0</v>
      </c>
      <c r="D2599" s="11">
        <v>73</v>
      </c>
      <c r="E2599" s="11">
        <v>26.3</v>
      </c>
      <c r="F2599" s="11">
        <v>2.1</v>
      </c>
      <c r="H2599" s="1">
        <v>45897</v>
      </c>
      <c r="I2599" s="2" t="s">
        <v>76</v>
      </c>
      <c r="J2599" s="3">
        <f t="shared" si="419"/>
        <v>22.975000000000001</v>
      </c>
      <c r="K2599" s="29">
        <v>25.67</v>
      </c>
      <c r="L2599" s="31">
        <f t="shared" si="420"/>
        <v>79.409798798130666</v>
      </c>
      <c r="M2599" s="33">
        <f t="shared" si="428"/>
        <v>0</v>
      </c>
      <c r="N2599" s="36">
        <f t="shared" si="421"/>
        <v>1.2790112503910687E-5</v>
      </c>
      <c r="Q2599" s="19">
        <v>45897</v>
      </c>
      <c r="R2599" s="17">
        <v>3.4722222222222224E-2</v>
      </c>
      <c r="S2599" s="15">
        <v>-3.3250000000000011</v>
      </c>
      <c r="U2599" s="18">
        <v>0</v>
      </c>
      <c r="W2599" s="24"/>
      <c r="Z2599" s="21">
        <f t="shared" si="422"/>
        <v>3.2964211898118783</v>
      </c>
      <c r="AA2599" s="21">
        <f t="shared" si="423"/>
        <v>2.6176814343685577</v>
      </c>
      <c r="AB2599" s="21">
        <f t="shared" si="424"/>
        <v>0.15512304963429907</v>
      </c>
      <c r="AC2599" s="21">
        <f t="shared" si="425"/>
        <v>0.96</v>
      </c>
      <c r="AD2599" s="22">
        <f t="shared" si="426"/>
        <v>0</v>
      </c>
      <c r="AE2599" s="22">
        <f t="shared" si="427"/>
        <v>0</v>
      </c>
    </row>
    <row r="2600" spans="1:31" ht="15.75" x14ac:dyDescent="0.25">
      <c r="A2600" s="11" t="s">
        <v>173</v>
      </c>
      <c r="B2600" s="11" t="s">
        <v>2781</v>
      </c>
      <c r="C2600" s="11">
        <v>0</v>
      </c>
      <c r="D2600" s="11">
        <v>74</v>
      </c>
      <c r="E2600" s="11">
        <v>26.3</v>
      </c>
      <c r="F2600" s="11">
        <v>1.8</v>
      </c>
      <c r="H2600" s="1">
        <v>45897</v>
      </c>
      <c r="I2600" s="2" t="s">
        <v>77</v>
      </c>
      <c r="J2600" s="3">
        <f t="shared" si="419"/>
        <v>22.755000000000003</v>
      </c>
      <c r="K2600" s="29">
        <v>25.84</v>
      </c>
      <c r="L2600" s="31">
        <f t="shared" si="420"/>
        <v>76.6865222334348</v>
      </c>
      <c r="M2600" s="33">
        <f t="shared" si="428"/>
        <v>0</v>
      </c>
      <c r="N2600" s="36">
        <f t="shared" si="421"/>
        <v>1.4865752518840933E-5</v>
      </c>
      <c r="Q2600" s="19">
        <v>45897</v>
      </c>
      <c r="R2600" s="17">
        <v>4.1666666666666664E-2</v>
      </c>
      <c r="S2600" s="15">
        <v>-3.5449999999999999</v>
      </c>
      <c r="U2600" s="18">
        <v>0</v>
      </c>
      <c r="W2600" s="24"/>
      <c r="Z2600" s="21">
        <f t="shared" si="422"/>
        <v>3.3297774001668405</v>
      </c>
      <c r="AA2600" s="21">
        <f t="shared" si="423"/>
        <v>2.5534904863028314</v>
      </c>
      <c r="AB2600" s="21">
        <f t="shared" si="424"/>
        <v>0.15112365806452938</v>
      </c>
      <c r="AC2600" s="21">
        <f t="shared" si="425"/>
        <v>0.96</v>
      </c>
      <c r="AD2600" s="22">
        <f t="shared" si="426"/>
        <v>0</v>
      </c>
      <c r="AE2600" s="22">
        <f t="shared" si="427"/>
        <v>0</v>
      </c>
    </row>
    <row r="2601" spans="1:31" ht="15.75" x14ac:dyDescent="0.25">
      <c r="A2601" s="11" t="s">
        <v>173</v>
      </c>
      <c r="B2601" s="11" t="s">
        <v>2782</v>
      </c>
      <c r="C2601" s="11">
        <v>0</v>
      </c>
      <c r="D2601" s="11">
        <v>74</v>
      </c>
      <c r="E2601" s="11">
        <v>26.3</v>
      </c>
      <c r="F2601" s="11">
        <v>1.8</v>
      </c>
      <c r="H2601" s="1">
        <v>45897</v>
      </c>
      <c r="I2601" s="2" t="s">
        <v>78</v>
      </c>
      <c r="J2601" s="3">
        <f t="shared" si="419"/>
        <v>22.689999999999998</v>
      </c>
      <c r="K2601" s="29">
        <v>25.93</v>
      </c>
      <c r="L2601" s="31">
        <f t="shared" si="420"/>
        <v>75.632648982238379</v>
      </c>
      <c r="M2601" s="33">
        <f t="shared" si="428"/>
        <v>0</v>
      </c>
      <c r="N2601" s="36">
        <f t="shared" si="421"/>
        <v>1.5707355826573552E-5</v>
      </c>
      <c r="Q2601" s="19">
        <v>45897</v>
      </c>
      <c r="R2601" s="17">
        <v>4.8611111111111112E-2</v>
      </c>
      <c r="S2601" s="15">
        <v>-3.6100000000000012</v>
      </c>
      <c r="U2601" s="18">
        <v>0</v>
      </c>
      <c r="W2601" s="24"/>
      <c r="Z2601" s="21">
        <f t="shared" si="422"/>
        <v>3.3475553767523709</v>
      </c>
      <c r="AA2601" s="21">
        <f t="shared" si="423"/>
        <v>2.5318448075851685</v>
      </c>
      <c r="AB2601" s="21">
        <f t="shared" si="424"/>
        <v>0.14974015146533462</v>
      </c>
      <c r="AC2601" s="21">
        <f t="shared" si="425"/>
        <v>0.96</v>
      </c>
      <c r="AD2601" s="22">
        <f t="shared" si="426"/>
        <v>0</v>
      </c>
      <c r="AE2601" s="22">
        <f t="shared" si="427"/>
        <v>0</v>
      </c>
    </row>
    <row r="2602" spans="1:31" ht="15.75" x14ac:dyDescent="0.25">
      <c r="A2602" s="11" t="s">
        <v>173</v>
      </c>
      <c r="B2602" s="11" t="s">
        <v>2783</v>
      </c>
      <c r="C2602" s="11">
        <v>0</v>
      </c>
      <c r="D2602" s="11">
        <v>74</v>
      </c>
      <c r="E2602" s="11">
        <v>26.4</v>
      </c>
      <c r="F2602" s="11">
        <v>1.7</v>
      </c>
      <c r="H2602" s="1">
        <v>45897</v>
      </c>
      <c r="I2602" s="2" t="s">
        <v>79</v>
      </c>
      <c r="J2602" s="3">
        <f t="shared" si="419"/>
        <v>23.06</v>
      </c>
      <c r="K2602" s="29">
        <v>25.72</v>
      </c>
      <c r="L2602" s="31">
        <f t="shared" si="420"/>
        <v>79.685237230191589</v>
      </c>
      <c r="M2602" s="33">
        <f t="shared" si="428"/>
        <v>0</v>
      </c>
      <c r="N2602" s="36">
        <f t="shared" si="421"/>
        <v>1.2605324846725356E-5</v>
      </c>
      <c r="Q2602" s="19">
        <v>45897</v>
      </c>
      <c r="R2602" s="17">
        <v>5.5555555555555552E-2</v>
      </c>
      <c r="S2602" s="15">
        <v>-3.34</v>
      </c>
      <c r="U2602" s="18">
        <v>0</v>
      </c>
      <c r="W2602" s="24"/>
      <c r="Z2602" s="21">
        <f t="shared" si="422"/>
        <v>3.3062014692850377</v>
      </c>
      <c r="AA2602" s="21">
        <f t="shared" si="423"/>
        <v>2.6345544841078619</v>
      </c>
      <c r="AB2602" s="21">
        <f t="shared" si="424"/>
        <v>0.15606358953413646</v>
      </c>
      <c r="AC2602" s="21">
        <f t="shared" si="425"/>
        <v>0.96</v>
      </c>
      <c r="AD2602" s="22">
        <f t="shared" si="426"/>
        <v>0</v>
      </c>
      <c r="AE2602" s="22">
        <f t="shared" si="427"/>
        <v>0</v>
      </c>
    </row>
    <row r="2603" spans="1:31" ht="15.75" x14ac:dyDescent="0.25">
      <c r="A2603" s="11" t="s">
        <v>173</v>
      </c>
      <c r="B2603" s="11" t="s">
        <v>2784</v>
      </c>
      <c r="C2603" s="11">
        <v>0</v>
      </c>
      <c r="D2603" s="11">
        <v>74</v>
      </c>
      <c r="E2603" s="11">
        <v>26.3</v>
      </c>
      <c r="F2603" s="11">
        <v>1.5</v>
      </c>
      <c r="H2603" s="1">
        <v>45897</v>
      </c>
      <c r="I2603" s="2" t="s">
        <v>80</v>
      </c>
      <c r="J2603" s="3">
        <f t="shared" si="419"/>
        <v>22.800000000000004</v>
      </c>
      <c r="K2603" s="29">
        <v>25.6</v>
      </c>
      <c r="L2603" s="31">
        <f t="shared" si="420"/>
        <v>78.618243130212633</v>
      </c>
      <c r="M2603" s="33">
        <f t="shared" si="428"/>
        <v>0</v>
      </c>
      <c r="N2603" s="36">
        <f t="shared" si="421"/>
        <v>1.3345815305795362E-5</v>
      </c>
      <c r="Q2603" s="19">
        <v>45897</v>
      </c>
      <c r="R2603" s="17">
        <v>6.25E-2</v>
      </c>
      <c r="S2603" s="15">
        <v>-3.4999999999999982</v>
      </c>
      <c r="U2603" s="18">
        <v>0</v>
      </c>
      <c r="W2603" s="24"/>
      <c r="Z2603" s="21">
        <f t="shared" si="422"/>
        <v>3.2827711697769288</v>
      </c>
      <c r="AA2603" s="21">
        <f t="shared" si="423"/>
        <v>2.580857019663751</v>
      </c>
      <c r="AB2603" s="21">
        <f t="shared" si="424"/>
        <v>0.15302230058797975</v>
      </c>
      <c r="AC2603" s="21">
        <f t="shared" si="425"/>
        <v>0.96</v>
      </c>
      <c r="AD2603" s="22">
        <f t="shared" si="426"/>
        <v>0</v>
      </c>
      <c r="AE2603" s="22">
        <f t="shared" si="427"/>
        <v>0</v>
      </c>
    </row>
    <row r="2604" spans="1:31" ht="15.75" x14ac:dyDescent="0.25">
      <c r="A2604" s="11" t="s">
        <v>173</v>
      </c>
      <c r="B2604" s="11" t="s">
        <v>2785</v>
      </c>
      <c r="C2604" s="11">
        <v>0</v>
      </c>
      <c r="D2604" s="11">
        <v>75</v>
      </c>
      <c r="E2604" s="11">
        <v>26.2</v>
      </c>
      <c r="F2604" s="11">
        <v>1.7</v>
      </c>
      <c r="H2604" s="1">
        <v>45897</v>
      </c>
      <c r="I2604" s="2" t="s">
        <v>81</v>
      </c>
      <c r="J2604" s="3">
        <f t="shared" si="419"/>
        <v>22.799999999999997</v>
      </c>
      <c r="K2604" s="29">
        <v>25.31</v>
      </c>
      <c r="L2604" s="31">
        <f t="shared" si="420"/>
        <v>80.608376021504199</v>
      </c>
      <c r="M2604" s="33">
        <f t="shared" si="428"/>
        <v>0</v>
      </c>
      <c r="N2604" s="36">
        <f t="shared" si="421"/>
        <v>1.1832802121957584E-5</v>
      </c>
      <c r="Q2604" s="19">
        <v>45897</v>
      </c>
      <c r="R2604" s="17">
        <v>6.9444444444444448E-2</v>
      </c>
      <c r="S2604" s="15">
        <v>-3.4000000000000004</v>
      </c>
      <c r="U2604" s="18">
        <v>0</v>
      </c>
      <c r="W2604" s="24"/>
      <c r="Z2604" s="21">
        <f t="shared" si="422"/>
        <v>3.2267445798211871</v>
      </c>
      <c r="AA2604" s="21">
        <f t="shared" si="423"/>
        <v>2.6010264041557685</v>
      </c>
      <c r="AB2604" s="21">
        <f t="shared" si="424"/>
        <v>0.15455896314115894</v>
      </c>
      <c r="AC2604" s="21">
        <f t="shared" si="425"/>
        <v>0.96</v>
      </c>
      <c r="AD2604" s="22">
        <f t="shared" si="426"/>
        <v>0</v>
      </c>
      <c r="AE2604" s="22">
        <f t="shared" si="427"/>
        <v>0</v>
      </c>
    </row>
    <row r="2605" spans="1:31" ht="15.75" x14ac:dyDescent="0.25">
      <c r="A2605" s="11" t="s">
        <v>173</v>
      </c>
      <c r="B2605" s="11" t="s">
        <v>2786</v>
      </c>
      <c r="C2605" s="11">
        <v>0</v>
      </c>
      <c r="D2605" s="11">
        <v>75</v>
      </c>
      <c r="E2605" s="11">
        <v>26</v>
      </c>
      <c r="F2605" s="11">
        <v>2.1</v>
      </c>
      <c r="H2605" s="1">
        <v>45897</v>
      </c>
      <c r="I2605" s="2" t="s">
        <v>82</v>
      </c>
      <c r="J2605" s="3">
        <f t="shared" si="419"/>
        <v>22.740000000000002</v>
      </c>
      <c r="K2605" s="29">
        <v>25.06</v>
      </c>
      <c r="L2605" s="31">
        <f t="shared" si="420"/>
        <v>81.915220567027362</v>
      </c>
      <c r="M2605" s="33">
        <f t="shared" si="428"/>
        <v>0</v>
      </c>
      <c r="N2605" s="36">
        <f t="shared" si="421"/>
        <v>1.0859885002081629E-5</v>
      </c>
      <c r="Q2605" s="19">
        <v>45897</v>
      </c>
      <c r="R2605" s="17">
        <v>7.6388888888888895E-2</v>
      </c>
      <c r="S2605" s="15">
        <v>-3.26</v>
      </c>
      <c r="U2605" s="18">
        <v>0</v>
      </c>
      <c r="W2605" s="24"/>
      <c r="Z2605" s="21">
        <f t="shared" si="422"/>
        <v>3.1791167560941456</v>
      </c>
      <c r="AA2605" s="21">
        <f t="shared" si="423"/>
        <v>2.6041805028378446</v>
      </c>
      <c r="AB2605" s="21">
        <f t="shared" si="424"/>
        <v>0.15504143974804532</v>
      </c>
      <c r="AC2605" s="21">
        <f t="shared" si="425"/>
        <v>0.96</v>
      </c>
      <c r="AD2605" s="22">
        <f t="shared" si="426"/>
        <v>0</v>
      </c>
      <c r="AE2605" s="22">
        <f t="shared" si="427"/>
        <v>0</v>
      </c>
    </row>
    <row r="2606" spans="1:31" ht="15.75" x14ac:dyDescent="0.25">
      <c r="A2606" s="11" t="s">
        <v>173</v>
      </c>
      <c r="B2606" s="11" t="s">
        <v>2787</v>
      </c>
      <c r="C2606" s="11">
        <v>0</v>
      </c>
      <c r="D2606" s="11">
        <v>75</v>
      </c>
      <c r="E2606" s="11">
        <v>26.1</v>
      </c>
      <c r="F2606" s="11">
        <v>2.2000000000000002</v>
      </c>
      <c r="H2606" s="1">
        <v>45897</v>
      </c>
      <c r="I2606" s="2" t="s">
        <v>83</v>
      </c>
      <c r="J2606" s="3">
        <f t="shared" si="419"/>
        <v>22.75</v>
      </c>
      <c r="K2606" s="29">
        <v>24.96</v>
      </c>
      <c r="L2606" s="31">
        <f t="shared" si="420"/>
        <v>82.699643756636746</v>
      </c>
      <c r="M2606" s="33">
        <f t="shared" si="428"/>
        <v>0</v>
      </c>
      <c r="N2606" s="36">
        <f t="shared" si="421"/>
        <v>1.030190428874615E-5</v>
      </c>
      <c r="Q2606" s="19">
        <v>45897</v>
      </c>
      <c r="R2606" s="17">
        <v>8.3333333333333329E-2</v>
      </c>
      <c r="S2606" s="15">
        <v>-3.3500000000000014</v>
      </c>
      <c r="U2606" s="18">
        <v>0</v>
      </c>
      <c r="W2606" s="24"/>
      <c r="Z2606" s="21">
        <f t="shared" si="422"/>
        <v>3.1602379654349582</v>
      </c>
      <c r="AA2606" s="21">
        <f t="shared" si="423"/>
        <v>2.6135055392766953</v>
      </c>
      <c r="AB2606" s="21">
        <f t="shared" si="424"/>
        <v>0.15571529226420466</v>
      </c>
      <c r="AC2606" s="21">
        <f t="shared" si="425"/>
        <v>0.96</v>
      </c>
      <c r="AD2606" s="22">
        <f t="shared" si="426"/>
        <v>0</v>
      </c>
      <c r="AE2606" s="22">
        <f t="shared" si="427"/>
        <v>0</v>
      </c>
    </row>
    <row r="2607" spans="1:31" ht="15.75" x14ac:dyDescent="0.25">
      <c r="A2607" s="11" t="s">
        <v>173</v>
      </c>
      <c r="B2607" s="11" t="s">
        <v>2788</v>
      </c>
      <c r="C2607" s="11">
        <v>0</v>
      </c>
      <c r="D2607" s="11">
        <v>75</v>
      </c>
      <c r="E2607" s="11">
        <v>26.1</v>
      </c>
      <c r="F2607" s="11">
        <v>2.1</v>
      </c>
      <c r="H2607" s="1">
        <v>45897</v>
      </c>
      <c r="I2607" s="2" t="s">
        <v>84</v>
      </c>
      <c r="J2607" s="3">
        <f t="shared" si="419"/>
        <v>22.905000000000001</v>
      </c>
      <c r="K2607" s="29">
        <v>25.13</v>
      </c>
      <c r="L2607" s="31">
        <f t="shared" si="420"/>
        <v>82.65070815622083</v>
      </c>
      <c r="M2607" s="33">
        <f t="shared" si="428"/>
        <v>0</v>
      </c>
      <c r="N2607" s="36">
        <f t="shared" si="421"/>
        <v>1.037510994588571E-5</v>
      </c>
      <c r="Q2607" s="19">
        <v>45897</v>
      </c>
      <c r="R2607" s="17">
        <v>9.0277777777777776E-2</v>
      </c>
      <c r="S2607" s="15">
        <v>-3.1950000000000003</v>
      </c>
      <c r="U2607" s="18">
        <v>0</v>
      </c>
      <c r="W2607" s="24"/>
      <c r="Z2607" s="21">
        <f t="shared" si="422"/>
        <v>3.1923903510519973</v>
      </c>
      <c r="AA2607" s="21">
        <f t="shared" si="423"/>
        <v>2.6385332322553401</v>
      </c>
      <c r="AB2607" s="21">
        <f t="shared" si="424"/>
        <v>0.15700285926960952</v>
      </c>
      <c r="AC2607" s="21">
        <f t="shared" si="425"/>
        <v>0.96</v>
      </c>
      <c r="AD2607" s="22">
        <f t="shared" si="426"/>
        <v>0</v>
      </c>
      <c r="AE2607" s="22">
        <f t="shared" si="427"/>
        <v>0</v>
      </c>
    </row>
    <row r="2608" spans="1:31" ht="15.75" x14ac:dyDescent="0.25">
      <c r="A2608" s="11" t="s">
        <v>173</v>
      </c>
      <c r="B2608" s="11" t="s">
        <v>2789</v>
      </c>
      <c r="C2608" s="11">
        <v>0</v>
      </c>
      <c r="D2608" s="11">
        <v>75</v>
      </c>
      <c r="E2608" s="11">
        <v>26.2</v>
      </c>
      <c r="F2608" s="11">
        <v>1.9</v>
      </c>
      <c r="H2608" s="1">
        <v>45897</v>
      </c>
      <c r="I2608" s="2" t="s">
        <v>85</v>
      </c>
      <c r="J2608" s="3">
        <f t="shared" si="419"/>
        <v>23.274999999999999</v>
      </c>
      <c r="K2608" s="29">
        <v>25.24</v>
      </c>
      <c r="L2608" s="31">
        <f t="shared" si="420"/>
        <v>84.63862559851276</v>
      </c>
      <c r="M2608" s="33">
        <f t="shared" si="428"/>
        <v>0</v>
      </c>
      <c r="N2608" s="36">
        <f t="shared" si="421"/>
        <v>9.068500256140088E-6</v>
      </c>
      <c r="Q2608" s="19">
        <v>45897</v>
      </c>
      <c r="R2608" s="17">
        <v>9.7222222222222224E-2</v>
      </c>
      <c r="S2608" s="15">
        <v>-2.9250000000000007</v>
      </c>
      <c r="U2608" s="18">
        <v>0</v>
      </c>
      <c r="W2608" s="24"/>
      <c r="Z2608" s="21">
        <f t="shared" si="422"/>
        <v>3.2133464937934417</v>
      </c>
      <c r="AA2608" s="21">
        <f t="shared" si="423"/>
        <v>2.7197323080647684</v>
      </c>
      <c r="AB2608" s="21">
        <f t="shared" si="424"/>
        <v>0.16169893242122854</v>
      </c>
      <c r="AC2608" s="21">
        <f t="shared" si="425"/>
        <v>0.96</v>
      </c>
      <c r="AD2608" s="22">
        <f t="shared" si="426"/>
        <v>0</v>
      </c>
      <c r="AE2608" s="22">
        <f t="shared" si="427"/>
        <v>0</v>
      </c>
    </row>
    <row r="2609" spans="1:31" ht="15.75" x14ac:dyDescent="0.25">
      <c r="A2609" s="11" t="s">
        <v>173</v>
      </c>
      <c r="B2609" s="11" t="s">
        <v>2790</v>
      </c>
      <c r="C2609" s="11">
        <v>0</v>
      </c>
      <c r="D2609" s="11">
        <v>74</v>
      </c>
      <c r="E2609" s="11">
        <v>26.1</v>
      </c>
      <c r="F2609" s="11">
        <v>1.3</v>
      </c>
      <c r="H2609" s="1">
        <v>45897</v>
      </c>
      <c r="I2609" s="2" t="s">
        <v>86</v>
      </c>
      <c r="J2609" s="3">
        <f t="shared" si="419"/>
        <v>23.380000000000003</v>
      </c>
      <c r="K2609" s="29">
        <v>25.06</v>
      </c>
      <c r="L2609" s="31">
        <f t="shared" si="420"/>
        <v>86.744407180149949</v>
      </c>
      <c r="M2609" s="33">
        <f t="shared" si="428"/>
        <v>0</v>
      </c>
      <c r="N2609" s="36">
        <f t="shared" si="421"/>
        <v>7.6700390817124157E-6</v>
      </c>
      <c r="Q2609" s="19">
        <v>45897</v>
      </c>
      <c r="R2609" s="17">
        <v>0.10416666666666667</v>
      </c>
      <c r="S2609" s="15">
        <v>-2.7200000000000006</v>
      </c>
      <c r="U2609" s="18">
        <v>0</v>
      </c>
      <c r="W2609" s="24"/>
      <c r="Z2609" s="21">
        <f t="shared" si="422"/>
        <v>3.1791167560941456</v>
      </c>
      <c r="AA2609" s="21">
        <f t="shared" si="423"/>
        <v>2.7577059836386804</v>
      </c>
      <c r="AB2609" s="21">
        <f t="shared" si="424"/>
        <v>0.16418167083242441</v>
      </c>
      <c r="AC2609" s="21">
        <f t="shared" si="425"/>
        <v>0.96</v>
      </c>
      <c r="AD2609" s="22">
        <f t="shared" si="426"/>
        <v>0</v>
      </c>
      <c r="AE2609" s="22">
        <f t="shared" si="427"/>
        <v>0</v>
      </c>
    </row>
    <row r="2610" spans="1:31" ht="15.75" x14ac:dyDescent="0.25">
      <c r="A2610" s="11" t="s">
        <v>173</v>
      </c>
      <c r="B2610" s="11" t="s">
        <v>2791</v>
      </c>
      <c r="C2610" s="11">
        <v>0</v>
      </c>
      <c r="D2610" s="11">
        <v>75</v>
      </c>
      <c r="E2610" s="11">
        <v>25.9</v>
      </c>
      <c r="F2610" s="11">
        <v>0.7</v>
      </c>
      <c r="H2610" s="1">
        <v>45897</v>
      </c>
      <c r="I2610" s="2" t="s">
        <v>87</v>
      </c>
      <c r="J2610" s="3">
        <f t="shared" ref="J2610:J2673" si="429">E2610+S2610</f>
        <v>23.404999999999998</v>
      </c>
      <c r="K2610" s="29">
        <v>24.91</v>
      </c>
      <c r="L2610" s="31">
        <f t="shared" si="420"/>
        <v>88.04717091407943</v>
      </c>
      <c r="M2610" s="33">
        <f t="shared" si="428"/>
        <v>0</v>
      </c>
      <c r="N2610" s="36">
        <f t="shared" si="421"/>
        <v>6.8262615734280536E-6</v>
      </c>
      <c r="Q2610" s="19">
        <v>45897</v>
      </c>
      <c r="R2610" s="17">
        <v>0.1111111111111111</v>
      </c>
      <c r="S2610" s="15">
        <v>-2.495000000000001</v>
      </c>
      <c r="U2610" s="18">
        <v>0</v>
      </c>
      <c r="W2610" s="24"/>
      <c r="Z2610" s="21">
        <f t="shared" si="422"/>
        <v>3.1508352849899373</v>
      </c>
      <c r="AA2610" s="21">
        <f t="shared" si="423"/>
        <v>2.7742213285962118</v>
      </c>
      <c r="AB2610" s="21">
        <f t="shared" si="424"/>
        <v>0.16535394447334764</v>
      </c>
      <c r="AC2610" s="21">
        <f t="shared" si="425"/>
        <v>0.96</v>
      </c>
      <c r="AD2610" s="22">
        <f t="shared" si="426"/>
        <v>0</v>
      </c>
      <c r="AE2610" s="22">
        <f t="shared" si="427"/>
        <v>0</v>
      </c>
    </row>
    <row r="2611" spans="1:31" ht="15.75" x14ac:dyDescent="0.25">
      <c r="A2611" s="11" t="s">
        <v>173</v>
      </c>
      <c r="B2611" s="11" t="s">
        <v>2792</v>
      </c>
      <c r="C2611" s="11">
        <v>0</v>
      </c>
      <c r="D2611" s="11">
        <v>77</v>
      </c>
      <c r="E2611" s="11">
        <v>25.7</v>
      </c>
      <c r="F2611" s="11">
        <v>1.2</v>
      </c>
      <c r="H2611" s="1">
        <v>45897</v>
      </c>
      <c r="I2611" s="2" t="s">
        <v>88</v>
      </c>
      <c r="J2611" s="3">
        <f t="shared" si="429"/>
        <v>23.08</v>
      </c>
      <c r="K2611" s="29">
        <v>24.79</v>
      </c>
      <c r="L2611" s="31">
        <f t="shared" si="420"/>
        <v>86.43674967606205</v>
      </c>
      <c r="M2611" s="33">
        <f t="shared" si="428"/>
        <v>0</v>
      </c>
      <c r="N2611" s="36">
        <f t="shared" si="421"/>
        <v>7.8189543786161041E-6</v>
      </c>
      <c r="Q2611" s="19">
        <v>45897</v>
      </c>
      <c r="R2611" s="17">
        <v>0.11805555555555555</v>
      </c>
      <c r="S2611" s="15">
        <v>-2.6199999999999992</v>
      </c>
      <c r="U2611" s="18">
        <v>0</v>
      </c>
      <c r="W2611" s="24"/>
      <c r="Z2611" s="21">
        <f t="shared" si="422"/>
        <v>3.1283683236916726</v>
      </c>
      <c r="AA2611" s="21">
        <f t="shared" si="423"/>
        <v>2.7040598968945897</v>
      </c>
      <c r="AB2611" s="21">
        <f t="shared" si="424"/>
        <v>0.16131968292258558</v>
      </c>
      <c r="AC2611" s="21">
        <f t="shared" si="425"/>
        <v>0.96</v>
      </c>
      <c r="AD2611" s="22">
        <f t="shared" si="426"/>
        <v>0</v>
      </c>
      <c r="AE2611" s="22">
        <f t="shared" si="427"/>
        <v>0</v>
      </c>
    </row>
    <row r="2612" spans="1:31" ht="15.75" x14ac:dyDescent="0.25">
      <c r="A2612" s="11" t="s">
        <v>173</v>
      </c>
      <c r="B2612" s="11" t="s">
        <v>2793</v>
      </c>
      <c r="C2612" s="11">
        <v>0</v>
      </c>
      <c r="D2612" s="11">
        <v>77</v>
      </c>
      <c r="E2612" s="11">
        <v>25.5</v>
      </c>
      <c r="F2612" s="11">
        <v>1.7</v>
      </c>
      <c r="H2612" s="1">
        <v>45897</v>
      </c>
      <c r="I2612" s="2" t="s">
        <v>89</v>
      </c>
      <c r="J2612" s="3">
        <f t="shared" si="429"/>
        <v>22.68</v>
      </c>
      <c r="K2612" s="29">
        <v>24.34</v>
      </c>
      <c r="L2612" s="31">
        <f t="shared" si="420"/>
        <v>86.69107380009072</v>
      </c>
      <c r="M2612" s="33">
        <f t="shared" si="428"/>
        <v>0</v>
      </c>
      <c r="N2612" s="36">
        <f t="shared" si="421"/>
        <v>7.5801658678630781E-6</v>
      </c>
      <c r="Q2612" s="19">
        <v>45897</v>
      </c>
      <c r="R2612" s="17">
        <v>0.125</v>
      </c>
      <c r="S2612" s="15">
        <v>-2.8200000000000003</v>
      </c>
      <c r="U2612" s="18">
        <v>0</v>
      </c>
      <c r="W2612" s="24"/>
      <c r="Z2612" s="21">
        <f t="shared" si="422"/>
        <v>3.0453566619954442</v>
      </c>
      <c r="AA2612" s="21">
        <f t="shared" si="423"/>
        <v>2.6400523913264498</v>
      </c>
      <c r="AB2612" s="21">
        <f t="shared" si="424"/>
        <v>0.15804334704014436</v>
      </c>
      <c r="AC2612" s="21">
        <f t="shared" si="425"/>
        <v>0.96</v>
      </c>
      <c r="AD2612" s="22">
        <f t="shared" si="426"/>
        <v>0</v>
      </c>
      <c r="AE2612" s="22">
        <f t="shared" si="427"/>
        <v>0</v>
      </c>
    </row>
    <row r="2613" spans="1:31" ht="15.75" x14ac:dyDescent="0.25">
      <c r="A2613" s="11" t="s">
        <v>173</v>
      </c>
      <c r="B2613" s="11" t="s">
        <v>2794</v>
      </c>
      <c r="C2613" s="11">
        <v>0</v>
      </c>
      <c r="D2613" s="11">
        <v>78</v>
      </c>
      <c r="E2613" s="11">
        <v>25.5</v>
      </c>
      <c r="F2613" s="11">
        <v>1.6</v>
      </c>
      <c r="H2613" s="1">
        <v>45897</v>
      </c>
      <c r="I2613" s="2" t="s">
        <v>90</v>
      </c>
      <c r="J2613" s="3">
        <f t="shared" si="429"/>
        <v>22.3</v>
      </c>
      <c r="K2613" s="29">
        <v>24.12</v>
      </c>
      <c r="L2613" s="31">
        <f t="shared" si="420"/>
        <v>85.381733604756633</v>
      </c>
      <c r="M2613" s="33">
        <f t="shared" si="428"/>
        <v>0</v>
      </c>
      <c r="N2613" s="36">
        <f t="shared" si="421"/>
        <v>8.3653422108654328E-6</v>
      </c>
      <c r="Q2613" s="19">
        <v>45897</v>
      </c>
      <c r="R2613" s="17">
        <v>0.13194444444444445</v>
      </c>
      <c r="S2613" s="15">
        <v>-3.1999999999999993</v>
      </c>
      <c r="U2613" s="18">
        <v>0</v>
      </c>
      <c r="W2613" s="24"/>
      <c r="Z2613" s="21">
        <f t="shared" si="422"/>
        <v>3.0054772492857373</v>
      </c>
      <c r="AA2613" s="21">
        <f t="shared" si="423"/>
        <v>2.5661285785367158</v>
      </c>
      <c r="AB2613" s="21">
        <f t="shared" si="424"/>
        <v>0.15387665848116577</v>
      </c>
      <c r="AC2613" s="21">
        <f t="shared" si="425"/>
        <v>0.96</v>
      </c>
      <c r="AD2613" s="22">
        <f t="shared" si="426"/>
        <v>0</v>
      </c>
      <c r="AE2613" s="22">
        <f t="shared" si="427"/>
        <v>0</v>
      </c>
    </row>
    <row r="2614" spans="1:31" ht="15.75" x14ac:dyDescent="0.25">
      <c r="A2614" s="11" t="s">
        <v>173</v>
      </c>
      <c r="B2614" s="11" t="s">
        <v>2795</v>
      </c>
      <c r="C2614" s="11">
        <v>0</v>
      </c>
      <c r="D2614" s="11">
        <v>77</v>
      </c>
      <c r="E2614" s="11">
        <v>25.5</v>
      </c>
      <c r="F2614" s="11">
        <v>1.4</v>
      </c>
      <c r="H2614" s="1">
        <v>45897</v>
      </c>
      <c r="I2614" s="2" t="s">
        <v>91</v>
      </c>
      <c r="J2614" s="3">
        <f t="shared" si="429"/>
        <v>22.23</v>
      </c>
      <c r="K2614" s="29">
        <v>23.81</v>
      </c>
      <c r="L2614" s="31">
        <f t="shared" si="420"/>
        <v>87.163785058850749</v>
      </c>
      <c r="M2614" s="33">
        <f t="shared" si="428"/>
        <v>0</v>
      </c>
      <c r="N2614" s="36">
        <f t="shared" si="421"/>
        <v>7.197261422995105E-6</v>
      </c>
      <c r="Q2614" s="19">
        <v>45897</v>
      </c>
      <c r="R2614" s="17">
        <v>0.1388888888888889</v>
      </c>
      <c r="S2614" s="15">
        <v>-3.2699999999999996</v>
      </c>
      <c r="U2614" s="18">
        <v>0</v>
      </c>
      <c r="W2614" s="24"/>
      <c r="Z2614" s="21">
        <f t="shared" si="422"/>
        <v>2.9500571044273487</v>
      </c>
      <c r="AA2614" s="21">
        <f t="shared" si="423"/>
        <v>2.5713814336164105</v>
      </c>
      <c r="AB2614" s="21">
        <f t="shared" si="424"/>
        <v>0.15455798542718394</v>
      </c>
      <c r="AC2614" s="21">
        <f t="shared" si="425"/>
        <v>0.96</v>
      </c>
      <c r="AD2614" s="22">
        <f t="shared" si="426"/>
        <v>0</v>
      </c>
      <c r="AE2614" s="22">
        <f t="shared" si="427"/>
        <v>0</v>
      </c>
    </row>
    <row r="2615" spans="1:31" ht="15.75" x14ac:dyDescent="0.25">
      <c r="A2615" s="11" t="s">
        <v>173</v>
      </c>
      <c r="B2615" s="11" t="s">
        <v>2796</v>
      </c>
      <c r="C2615" s="11">
        <v>0</v>
      </c>
      <c r="D2615" s="11">
        <v>78</v>
      </c>
      <c r="E2615" s="11">
        <v>25.4</v>
      </c>
      <c r="F2615" s="11">
        <v>1.6</v>
      </c>
      <c r="H2615" s="1">
        <v>45897</v>
      </c>
      <c r="I2615" s="2" t="s">
        <v>92</v>
      </c>
      <c r="J2615" s="3">
        <f t="shared" si="429"/>
        <v>22.24</v>
      </c>
      <c r="K2615" s="29">
        <v>24.02</v>
      </c>
      <c r="L2615" s="31">
        <f t="shared" si="420"/>
        <v>85.660521389688427</v>
      </c>
      <c r="M2615" s="33">
        <f t="shared" si="428"/>
        <v>0</v>
      </c>
      <c r="N2615" s="36">
        <f t="shared" si="421"/>
        <v>8.1697739312911639E-6</v>
      </c>
      <c r="Q2615" s="19">
        <v>45897</v>
      </c>
      <c r="R2615" s="17">
        <v>0.14583333333333334</v>
      </c>
      <c r="S2615" s="15">
        <v>-3.16</v>
      </c>
      <c r="U2615" s="18">
        <v>0</v>
      </c>
      <c r="W2615" s="24"/>
      <c r="Z2615" s="21">
        <f t="shared" si="422"/>
        <v>2.9875013739965537</v>
      </c>
      <c r="AA2615" s="21">
        <f t="shared" si="423"/>
        <v>2.5591092534895536</v>
      </c>
      <c r="AB2615" s="21">
        <f t="shared" si="424"/>
        <v>0.15357321713879554</v>
      </c>
      <c r="AC2615" s="21">
        <f t="shared" si="425"/>
        <v>0.96</v>
      </c>
      <c r="AD2615" s="22">
        <f t="shared" si="426"/>
        <v>0</v>
      </c>
      <c r="AE2615" s="22">
        <f t="shared" si="427"/>
        <v>0</v>
      </c>
    </row>
    <row r="2616" spans="1:31" ht="15.75" x14ac:dyDescent="0.25">
      <c r="A2616" s="11" t="s">
        <v>173</v>
      </c>
      <c r="B2616" s="11" t="s">
        <v>2797</v>
      </c>
      <c r="C2616" s="11">
        <v>0</v>
      </c>
      <c r="D2616" s="11">
        <v>78</v>
      </c>
      <c r="E2616" s="11">
        <v>25.4</v>
      </c>
      <c r="F2616" s="11">
        <v>1.7</v>
      </c>
      <c r="H2616" s="1">
        <v>45897</v>
      </c>
      <c r="I2616" s="2" t="s">
        <v>93</v>
      </c>
      <c r="J2616" s="3">
        <f t="shared" si="429"/>
        <v>22.375</v>
      </c>
      <c r="K2616" s="29">
        <v>24.01</v>
      </c>
      <c r="L2616" s="31">
        <f t="shared" si="420"/>
        <v>86.78958145062343</v>
      </c>
      <c r="M2616" s="33">
        <f t="shared" si="428"/>
        <v>0</v>
      </c>
      <c r="N2616" s="36">
        <f t="shared" si="421"/>
        <v>7.4619233981769876E-6</v>
      </c>
      <c r="Q2616" s="19">
        <v>45897</v>
      </c>
      <c r="R2616" s="17">
        <v>0.15277777777777779</v>
      </c>
      <c r="S2616" s="15">
        <v>-3.0249999999999986</v>
      </c>
      <c r="U2616" s="18">
        <v>0</v>
      </c>
      <c r="W2616" s="24"/>
      <c r="Z2616" s="21">
        <f t="shared" si="422"/>
        <v>2.9857089564151842</v>
      </c>
      <c r="AA2616" s="21">
        <f t="shared" si="423"/>
        <v>2.5912843066065152</v>
      </c>
      <c r="AB2616" s="21">
        <f t="shared" si="424"/>
        <v>0.15551595765069409</v>
      </c>
      <c r="AC2616" s="21">
        <f t="shared" si="425"/>
        <v>0.96</v>
      </c>
      <c r="AD2616" s="22">
        <f t="shared" si="426"/>
        <v>0</v>
      </c>
      <c r="AE2616" s="22">
        <f t="shared" si="427"/>
        <v>0</v>
      </c>
    </row>
    <row r="2617" spans="1:31" ht="15.75" x14ac:dyDescent="0.25">
      <c r="A2617" s="11" t="s">
        <v>173</v>
      </c>
      <c r="B2617" s="11" t="s">
        <v>2798</v>
      </c>
      <c r="C2617" s="11">
        <v>0</v>
      </c>
      <c r="D2617" s="11">
        <v>78</v>
      </c>
      <c r="E2617" s="11">
        <v>25.4</v>
      </c>
      <c r="F2617" s="11">
        <v>1.6</v>
      </c>
      <c r="H2617" s="1">
        <v>45897</v>
      </c>
      <c r="I2617" s="2" t="s">
        <v>94</v>
      </c>
      <c r="J2617" s="3">
        <f t="shared" si="429"/>
        <v>22.5</v>
      </c>
      <c r="K2617" s="29">
        <v>24.21</v>
      </c>
      <c r="L2617" s="31">
        <f t="shared" si="420"/>
        <v>86.263981877017159</v>
      </c>
      <c r="M2617" s="33">
        <f t="shared" si="428"/>
        <v>0</v>
      </c>
      <c r="N2617" s="36">
        <f t="shared" si="421"/>
        <v>7.8250499215987445E-6</v>
      </c>
      <c r="Q2617" s="19">
        <v>45897</v>
      </c>
      <c r="R2617" s="17">
        <v>0.15972222222222221</v>
      </c>
      <c r="S2617" s="15">
        <v>-2.9000000000000004</v>
      </c>
      <c r="U2617" s="18">
        <v>0</v>
      </c>
      <c r="W2617" s="24"/>
      <c r="Z2617" s="21">
        <f t="shared" si="422"/>
        <v>3.0217361430333072</v>
      </c>
      <c r="AA2617" s="21">
        <f t="shared" si="423"/>
        <v>2.6066699187975293</v>
      </c>
      <c r="AB2617" s="21">
        <f t="shared" si="424"/>
        <v>0.15620013066152258</v>
      </c>
      <c r="AC2617" s="21">
        <f t="shared" si="425"/>
        <v>0.96</v>
      </c>
      <c r="AD2617" s="22">
        <f t="shared" si="426"/>
        <v>0</v>
      </c>
      <c r="AE2617" s="22">
        <f t="shared" si="427"/>
        <v>0</v>
      </c>
    </row>
    <row r="2618" spans="1:31" ht="15.75" x14ac:dyDescent="0.25">
      <c r="A2618" s="11" t="s">
        <v>173</v>
      </c>
      <c r="B2618" s="11" t="s">
        <v>2799</v>
      </c>
      <c r="C2618" s="11">
        <v>0</v>
      </c>
      <c r="D2618" s="11">
        <v>78</v>
      </c>
      <c r="E2618" s="11">
        <v>25.2</v>
      </c>
      <c r="F2618" s="11">
        <v>1.4</v>
      </c>
      <c r="H2618" s="1">
        <v>45897</v>
      </c>
      <c r="I2618" s="2" t="s">
        <v>95</v>
      </c>
      <c r="J2618" s="3">
        <f t="shared" si="429"/>
        <v>22.535</v>
      </c>
      <c r="K2618" s="29">
        <v>24.19</v>
      </c>
      <c r="L2618" s="31">
        <f t="shared" si="420"/>
        <v>86.686086020017726</v>
      </c>
      <c r="M2618" s="33">
        <f t="shared" si="428"/>
        <v>0</v>
      </c>
      <c r="N2618" s="36">
        <f t="shared" si="421"/>
        <v>7.5573413509510087E-6</v>
      </c>
      <c r="Q2618" s="19">
        <v>45897</v>
      </c>
      <c r="R2618" s="17">
        <v>0.16666666666666666</v>
      </c>
      <c r="S2618" s="15">
        <v>-2.6649999999999991</v>
      </c>
      <c r="U2618" s="18">
        <v>0</v>
      </c>
      <c r="W2618" s="24"/>
      <c r="Z2618" s="21">
        <f t="shared" si="422"/>
        <v>3.0181164397080029</v>
      </c>
      <c r="AA2618" s="21">
        <f t="shared" si="423"/>
        <v>2.6162870131095759</v>
      </c>
      <c r="AB2618" s="21">
        <f t="shared" si="424"/>
        <v>0.15680040112954616</v>
      </c>
      <c r="AC2618" s="21">
        <f t="shared" si="425"/>
        <v>0.96</v>
      </c>
      <c r="AD2618" s="22">
        <f t="shared" si="426"/>
        <v>0</v>
      </c>
      <c r="AE2618" s="22">
        <f t="shared" si="427"/>
        <v>0</v>
      </c>
    </row>
    <row r="2619" spans="1:31" ht="15.75" x14ac:dyDescent="0.25">
      <c r="A2619" s="11" t="s">
        <v>173</v>
      </c>
      <c r="B2619" s="11" t="s">
        <v>2800</v>
      </c>
      <c r="C2619" s="11">
        <v>0</v>
      </c>
      <c r="D2619" s="11">
        <v>79</v>
      </c>
      <c r="E2619" s="11">
        <v>25.1</v>
      </c>
      <c r="F2619" s="11">
        <v>1.6</v>
      </c>
      <c r="H2619" s="1">
        <v>45897</v>
      </c>
      <c r="I2619" s="2" t="s">
        <v>96</v>
      </c>
      <c r="J2619" s="3">
        <f t="shared" si="429"/>
        <v>22.555</v>
      </c>
      <c r="K2619" s="29">
        <v>24.17</v>
      </c>
      <c r="L2619" s="31">
        <f t="shared" si="420"/>
        <v>86.992306836803834</v>
      </c>
      <c r="M2619" s="33">
        <f t="shared" si="428"/>
        <v>0</v>
      </c>
      <c r="N2619" s="36">
        <f t="shared" si="421"/>
        <v>7.3633994217624847E-6</v>
      </c>
      <c r="Q2619" s="19">
        <v>45897</v>
      </c>
      <c r="R2619" s="17">
        <v>0.1736111111111111</v>
      </c>
      <c r="S2619" s="15">
        <v>-2.5449999999999999</v>
      </c>
      <c r="U2619" s="18">
        <v>0</v>
      </c>
      <c r="W2619" s="24"/>
      <c r="Z2619" s="21">
        <f t="shared" si="422"/>
        <v>3.0145005196322447</v>
      </c>
      <c r="AA2619" s="21">
        <f t="shared" si="423"/>
        <v>2.6223835416355286</v>
      </c>
      <c r="AB2619" s="21">
        <f t="shared" si="424"/>
        <v>0.15718982514480109</v>
      </c>
      <c r="AC2619" s="21">
        <f t="shared" si="425"/>
        <v>0.96</v>
      </c>
      <c r="AD2619" s="22">
        <f t="shared" si="426"/>
        <v>0</v>
      </c>
      <c r="AE2619" s="22">
        <f t="shared" si="427"/>
        <v>0</v>
      </c>
    </row>
    <row r="2620" spans="1:31" ht="15.75" x14ac:dyDescent="0.25">
      <c r="A2620" s="11" t="s">
        <v>173</v>
      </c>
      <c r="B2620" s="11" t="s">
        <v>2801</v>
      </c>
      <c r="C2620" s="11">
        <v>0</v>
      </c>
      <c r="D2620" s="11">
        <v>78</v>
      </c>
      <c r="E2620" s="11">
        <v>25</v>
      </c>
      <c r="F2620" s="11">
        <v>1.7</v>
      </c>
      <c r="H2620" s="1">
        <v>45897</v>
      </c>
      <c r="I2620" s="2" t="s">
        <v>97</v>
      </c>
      <c r="J2620" s="3">
        <f t="shared" si="429"/>
        <v>22.42</v>
      </c>
      <c r="K2620" s="29">
        <v>24.21</v>
      </c>
      <c r="L2620" s="31">
        <f t="shared" si="420"/>
        <v>85.643083447780029</v>
      </c>
      <c r="M2620" s="33">
        <f t="shared" si="428"/>
        <v>0</v>
      </c>
      <c r="N2620" s="36">
        <f t="shared" si="421"/>
        <v>8.216781117310157E-6</v>
      </c>
      <c r="Q2620" s="19">
        <v>45897</v>
      </c>
      <c r="R2620" s="17">
        <v>0.18055555555555555</v>
      </c>
      <c r="S2620" s="15">
        <v>-2.58</v>
      </c>
      <c r="U2620" s="18">
        <v>0</v>
      </c>
      <c r="W2620" s="24"/>
      <c r="Z2620" s="21">
        <f t="shared" si="422"/>
        <v>3.0217361430333072</v>
      </c>
      <c r="AA2620" s="21">
        <f t="shared" si="423"/>
        <v>2.5879080065497453</v>
      </c>
      <c r="AB2620" s="21">
        <f t="shared" si="424"/>
        <v>0.155075855921775</v>
      </c>
      <c r="AC2620" s="21">
        <f t="shared" si="425"/>
        <v>0.96</v>
      </c>
      <c r="AD2620" s="22">
        <f t="shared" si="426"/>
        <v>0</v>
      </c>
      <c r="AE2620" s="22">
        <f t="shared" si="427"/>
        <v>0</v>
      </c>
    </row>
    <row r="2621" spans="1:31" ht="15.75" x14ac:dyDescent="0.25">
      <c r="A2621" s="11" t="s">
        <v>173</v>
      </c>
      <c r="B2621" s="11" t="s">
        <v>2802</v>
      </c>
      <c r="C2621" s="11">
        <v>0</v>
      </c>
      <c r="D2621" s="11">
        <v>79</v>
      </c>
      <c r="E2621" s="11">
        <v>24.8</v>
      </c>
      <c r="F2621" s="11">
        <v>1.8</v>
      </c>
      <c r="H2621" s="1">
        <v>45897</v>
      </c>
      <c r="I2621" s="2" t="s">
        <v>98</v>
      </c>
      <c r="J2621" s="3">
        <f t="shared" si="429"/>
        <v>22.125</v>
      </c>
      <c r="K2621" s="29">
        <v>24.2</v>
      </c>
      <c r="L2621" s="31">
        <f t="shared" si="420"/>
        <v>83.442785604078125</v>
      </c>
      <c r="M2621" s="33">
        <f t="shared" si="428"/>
        <v>0</v>
      </c>
      <c r="N2621" s="36">
        <f t="shared" si="421"/>
        <v>9.6325354057050127E-6</v>
      </c>
      <c r="Q2621" s="19">
        <v>45897</v>
      </c>
      <c r="R2621" s="17">
        <v>0.1875</v>
      </c>
      <c r="S2621" s="15">
        <v>-2.6750000000000007</v>
      </c>
      <c r="U2621" s="18">
        <v>0</v>
      </c>
      <c r="W2621" s="24"/>
      <c r="Z2621" s="21">
        <f t="shared" si="422"/>
        <v>3.0199258182559934</v>
      </c>
      <c r="AA2621" s="21">
        <f t="shared" si="423"/>
        <v>2.5199102259295505</v>
      </c>
      <c r="AB2621" s="21">
        <f t="shared" si="424"/>
        <v>0.15101275705112507</v>
      </c>
      <c r="AC2621" s="21">
        <f t="shared" si="425"/>
        <v>0.96</v>
      </c>
      <c r="AD2621" s="22">
        <f t="shared" si="426"/>
        <v>0</v>
      </c>
      <c r="AE2621" s="22">
        <f t="shared" si="427"/>
        <v>0</v>
      </c>
    </row>
    <row r="2622" spans="1:31" ht="15.75" x14ac:dyDescent="0.25">
      <c r="A2622" s="11" t="s">
        <v>173</v>
      </c>
      <c r="B2622" s="11" t="s">
        <v>2803</v>
      </c>
      <c r="C2622" s="11">
        <v>0</v>
      </c>
      <c r="D2622" s="11">
        <v>79</v>
      </c>
      <c r="E2622" s="11">
        <v>24.7</v>
      </c>
      <c r="F2622" s="11">
        <v>2.2000000000000002</v>
      </c>
      <c r="H2622" s="1">
        <v>45897</v>
      </c>
      <c r="I2622" s="2" t="s">
        <v>99</v>
      </c>
      <c r="J2622" s="3">
        <f t="shared" si="429"/>
        <v>22.414999999999999</v>
      </c>
      <c r="K2622" s="29">
        <v>24.16</v>
      </c>
      <c r="L2622" s="31">
        <f t="shared" si="420"/>
        <v>85.97665901298214</v>
      </c>
      <c r="M2622" s="33">
        <f t="shared" si="428"/>
        <v>0</v>
      </c>
      <c r="N2622" s="36">
        <f t="shared" si="421"/>
        <v>7.9966669142511318E-6</v>
      </c>
      <c r="Q2622" s="19">
        <v>45897</v>
      </c>
      <c r="R2622" s="17">
        <v>0.19444444444444445</v>
      </c>
      <c r="S2622" s="15">
        <v>-2.2850000000000001</v>
      </c>
      <c r="U2622" s="18">
        <v>0</v>
      </c>
      <c r="W2622" s="24"/>
      <c r="Z2622" s="21">
        <f t="shared" si="422"/>
        <v>3.0126939772709664</v>
      </c>
      <c r="AA2622" s="21">
        <f t="shared" si="423"/>
        <v>2.5902136279429082</v>
      </c>
      <c r="AB2622" s="21">
        <f t="shared" si="424"/>
        <v>0.15527338626783033</v>
      </c>
      <c r="AC2622" s="21">
        <f t="shared" si="425"/>
        <v>0.96</v>
      </c>
      <c r="AD2622" s="22">
        <f t="shared" si="426"/>
        <v>0</v>
      </c>
      <c r="AE2622" s="22">
        <f t="shared" si="427"/>
        <v>0</v>
      </c>
    </row>
    <row r="2623" spans="1:31" ht="15.75" x14ac:dyDescent="0.25">
      <c r="A2623" s="11" t="s">
        <v>173</v>
      </c>
      <c r="B2623" s="11" t="s">
        <v>2804</v>
      </c>
      <c r="C2623" s="11">
        <v>0</v>
      </c>
      <c r="D2623" s="11">
        <v>79</v>
      </c>
      <c r="E2623" s="11">
        <v>24.7</v>
      </c>
      <c r="F2623" s="11">
        <v>2.2999999999999998</v>
      </c>
      <c r="H2623" s="1">
        <v>45897</v>
      </c>
      <c r="I2623" s="2" t="s">
        <v>100</v>
      </c>
      <c r="J2623" s="3">
        <f t="shared" si="429"/>
        <v>22.509999999999998</v>
      </c>
      <c r="K2623" s="29">
        <v>24.1</v>
      </c>
      <c r="L2623" s="31">
        <f t="shared" si="420"/>
        <v>87.167804645248296</v>
      </c>
      <c r="M2623" s="33">
        <f t="shared" si="428"/>
        <v>0</v>
      </c>
      <c r="N2623" s="36">
        <f t="shared" si="421"/>
        <v>7.2430101168081073E-6</v>
      </c>
      <c r="Q2623" s="19">
        <v>45897</v>
      </c>
      <c r="R2623" s="17">
        <v>0.2013888888888889</v>
      </c>
      <c r="S2623" s="15">
        <v>-2.1899999999999995</v>
      </c>
      <c r="U2623" s="18">
        <v>0</v>
      </c>
      <c r="W2623" s="24"/>
      <c r="Z2623" s="21">
        <f t="shared" si="422"/>
        <v>3.0018745443431598</v>
      </c>
      <c r="AA2623" s="21">
        <f t="shared" si="423"/>
        <v>2.6166681385084827</v>
      </c>
      <c r="AB2623" s="21">
        <f t="shared" si="424"/>
        <v>0.15693124994669627</v>
      </c>
      <c r="AC2623" s="21">
        <f t="shared" si="425"/>
        <v>0.96</v>
      </c>
      <c r="AD2623" s="22">
        <f t="shared" si="426"/>
        <v>0</v>
      </c>
      <c r="AE2623" s="22">
        <f t="shared" si="427"/>
        <v>0</v>
      </c>
    </row>
    <row r="2624" spans="1:31" ht="15.75" x14ac:dyDescent="0.25">
      <c r="A2624" s="11" t="s">
        <v>173</v>
      </c>
      <c r="B2624" s="11" t="s">
        <v>2805</v>
      </c>
      <c r="C2624" s="11">
        <v>0</v>
      </c>
      <c r="D2624" s="11">
        <v>79</v>
      </c>
      <c r="E2624" s="11">
        <v>24.8</v>
      </c>
      <c r="F2624" s="11">
        <v>2.2000000000000002</v>
      </c>
      <c r="H2624" s="1">
        <v>45897</v>
      </c>
      <c r="I2624" s="2" t="s">
        <v>101</v>
      </c>
      <c r="J2624" s="3">
        <f t="shared" si="429"/>
        <v>22.17</v>
      </c>
      <c r="K2624" s="29">
        <v>24.12</v>
      </c>
      <c r="L2624" s="31">
        <f t="shared" si="420"/>
        <v>84.375931049493687</v>
      </c>
      <c r="M2624" s="33">
        <f t="shared" si="428"/>
        <v>6.9000000000000006E-2</v>
      </c>
      <c r="N2624" s="36">
        <f t="shared" si="421"/>
        <v>9.0087757323117154E-6</v>
      </c>
      <c r="Q2624" s="19">
        <v>45897</v>
      </c>
      <c r="R2624" s="17">
        <v>0.20833333333333334</v>
      </c>
      <c r="S2624" s="15">
        <v>-2.629999999999999</v>
      </c>
      <c r="U2624" s="18">
        <v>6.9000000000000006E-2</v>
      </c>
      <c r="W2624" s="24"/>
      <c r="Z2624" s="21">
        <f t="shared" si="422"/>
        <v>3.0054772492857373</v>
      </c>
      <c r="AA2624" s="21">
        <f t="shared" si="423"/>
        <v>2.5358994115655533</v>
      </c>
      <c r="AB2624" s="21">
        <f t="shared" si="424"/>
        <v>0.15206398111141209</v>
      </c>
      <c r="AC2624" s="21">
        <f t="shared" si="425"/>
        <v>0.96</v>
      </c>
      <c r="AD2624" s="22">
        <f t="shared" si="426"/>
        <v>2.4840000000000002E-4</v>
      </c>
      <c r="AE2624" s="22">
        <f t="shared" si="427"/>
        <v>0</v>
      </c>
    </row>
    <row r="2625" spans="1:31" ht="15.75" x14ac:dyDescent="0.25">
      <c r="A2625" s="11" t="s">
        <v>173</v>
      </c>
      <c r="B2625" s="11" t="s">
        <v>2806</v>
      </c>
      <c r="C2625" s="11">
        <v>0</v>
      </c>
      <c r="D2625" s="11">
        <v>80</v>
      </c>
      <c r="E2625" s="11">
        <v>24.7</v>
      </c>
      <c r="F2625" s="11">
        <v>2</v>
      </c>
      <c r="H2625" s="1">
        <v>45897</v>
      </c>
      <c r="I2625" s="2" t="s">
        <v>102</v>
      </c>
      <c r="J2625" s="3">
        <f t="shared" si="429"/>
        <v>21.975000000000001</v>
      </c>
      <c r="K2625" s="29">
        <v>24.07</v>
      </c>
      <c r="L2625" s="31">
        <f t="shared" si="420"/>
        <v>83.241380072465176</v>
      </c>
      <c r="M2625" s="33">
        <f t="shared" si="428"/>
        <v>0.94499999999999995</v>
      </c>
      <c r="N2625" s="36">
        <f t="shared" si="421"/>
        <v>9.7349627882733639E-6</v>
      </c>
      <c r="Q2625" s="19">
        <v>45897</v>
      </c>
      <c r="R2625" s="17">
        <v>0.21527777777777779</v>
      </c>
      <c r="S2625" s="15">
        <v>-2.7249999999999996</v>
      </c>
      <c r="U2625" s="18">
        <v>0.94499999999999995</v>
      </c>
      <c r="W2625" s="24"/>
      <c r="Z2625" s="21">
        <f t="shared" si="422"/>
        <v>2.996477551387005</v>
      </c>
      <c r="AA2625" s="21">
        <f t="shared" si="423"/>
        <v>2.4943092673361549</v>
      </c>
      <c r="AB2625" s="21">
        <f t="shared" si="424"/>
        <v>0.14962727911921386</v>
      </c>
      <c r="AC2625" s="21">
        <f t="shared" si="425"/>
        <v>0.96</v>
      </c>
      <c r="AD2625" s="22">
        <f t="shared" si="426"/>
        <v>3.4020000000000001E-3</v>
      </c>
      <c r="AE2625" s="22">
        <f t="shared" si="427"/>
        <v>0</v>
      </c>
    </row>
    <row r="2626" spans="1:31" ht="15.75" x14ac:dyDescent="0.25">
      <c r="A2626" s="11" t="s">
        <v>173</v>
      </c>
      <c r="B2626" s="11" t="s">
        <v>2807</v>
      </c>
      <c r="C2626" s="11">
        <v>0</v>
      </c>
      <c r="D2626" s="11">
        <v>80</v>
      </c>
      <c r="E2626" s="11">
        <v>24.7</v>
      </c>
      <c r="F2626" s="11">
        <v>2.2000000000000002</v>
      </c>
      <c r="H2626" s="1">
        <v>45897</v>
      </c>
      <c r="I2626" s="2" t="s">
        <v>103</v>
      </c>
      <c r="J2626" s="3">
        <f t="shared" si="429"/>
        <v>22.02</v>
      </c>
      <c r="K2626" s="29">
        <v>23.8</v>
      </c>
      <c r="L2626" s="31">
        <f t="shared" si="420"/>
        <v>85.590198323529364</v>
      </c>
      <c r="M2626" s="33">
        <f t="shared" si="428"/>
        <v>3.13</v>
      </c>
      <c r="N2626" s="36">
        <f t="shared" si="421"/>
        <v>8.1721726421869715E-6</v>
      </c>
      <c r="Q2626" s="19">
        <v>45897</v>
      </c>
      <c r="R2626" s="17">
        <v>0.22222222222222221</v>
      </c>
      <c r="S2626" s="15">
        <v>-2.6799999999999997</v>
      </c>
      <c r="U2626" s="18">
        <v>3.13</v>
      </c>
      <c r="W2626" s="24"/>
      <c r="Z2626" s="21">
        <f t="shared" si="422"/>
        <v>2.9482843050220851</v>
      </c>
      <c r="AA2626" s="21">
        <f t="shared" si="423"/>
        <v>2.5234423838098921</v>
      </c>
      <c r="AB2626" s="21">
        <f t="shared" si="424"/>
        <v>0.15168813216882315</v>
      </c>
      <c r="AC2626" s="21">
        <f t="shared" si="425"/>
        <v>0.96</v>
      </c>
      <c r="AD2626" s="22">
        <f t="shared" si="426"/>
        <v>1.1268E-2</v>
      </c>
      <c r="AE2626" s="22">
        <f t="shared" si="427"/>
        <v>0</v>
      </c>
    </row>
    <row r="2627" spans="1:31" ht="15.75" x14ac:dyDescent="0.25">
      <c r="A2627" s="11" t="s">
        <v>173</v>
      </c>
      <c r="B2627" s="11" t="s">
        <v>2808</v>
      </c>
      <c r="C2627" s="11">
        <v>0</v>
      </c>
      <c r="D2627" s="11">
        <v>80</v>
      </c>
      <c r="E2627" s="11">
        <v>24.7</v>
      </c>
      <c r="F2627" s="11">
        <v>2.2999999999999998</v>
      </c>
      <c r="H2627" s="1">
        <v>45897</v>
      </c>
      <c r="I2627" s="2" t="s">
        <v>104</v>
      </c>
      <c r="J2627" s="3">
        <f t="shared" si="429"/>
        <v>21.905000000000001</v>
      </c>
      <c r="K2627" s="29">
        <v>23.66</v>
      </c>
      <c r="L2627" s="31">
        <f t="shared" ref="L2627:L2690" si="430">100*(22.1*10^6*10^((4.4-6.24*((J2627+273.2)/1000)+9.95*((J2627+273.2)/1000)^2-5.15*((J2627+273.5)/1000)^3)*(1-647.3/(J2627+273.2)))-101325*((K2627-J2627)/1514)*(1+J2627/873))/(22.1*10^6*10^((4.4-6.24*((K2627+273.2)/1000)+9.95*((K2627+273.2)/1000)^2-5.15*((K2627+273.5)/1000)^3)*(1-647.3/(K2627+273.2))))</f>
        <v>85.741320641592168</v>
      </c>
      <c r="M2627" s="33">
        <f t="shared" si="428"/>
        <v>11.2</v>
      </c>
      <c r="N2627" s="36">
        <f t="shared" ref="N2627:N2690" si="431">(0.408*AB2627*(AE2627-$Y$7)+$Y$6*($Y$6/(K2627+273))*$Y$8*(Z2627-AA2627))/(AB2627+$Y$6*(1+AC2627*$Y$8))</f>
        <v>8.5746304627893916E-3</v>
      </c>
      <c r="Q2627" s="19">
        <v>45897</v>
      </c>
      <c r="R2627" s="17">
        <v>0.22916666666666666</v>
      </c>
      <c r="S2627" s="15">
        <v>-2.7949999999999999</v>
      </c>
      <c r="U2627" s="18">
        <v>11.2</v>
      </c>
      <c r="W2627" s="24"/>
      <c r="Z2627" s="21">
        <f t="shared" ref="Z2627:Z2690" si="432">0.6108*EXP(17.27*K2627/(K2627+237.3))</f>
        <v>2.9235625411696589</v>
      </c>
      <c r="AA2627" s="21">
        <f t="shared" ref="AA2627:AA2690" si="433">(L2627/100)*Z2627</f>
        <v>2.5067011325817572</v>
      </c>
      <c r="AB2627" s="21">
        <f t="shared" ref="AB2627:AB2690" si="434">(4098*AA2627)/((K2627+237.3)^2)</f>
        <v>0.15084350805799498</v>
      </c>
      <c r="AC2627" s="21">
        <f t="shared" ref="AC2627:AC2690" si="435">IF(M2627&gt;10,0.24,0.96)</f>
        <v>0.24</v>
      </c>
      <c r="AD2627" s="22">
        <f t="shared" ref="AD2627:AD2690" si="436">M2627*3600/1000000</f>
        <v>4.0320000000000002E-2</v>
      </c>
      <c r="AE2627" s="22">
        <f t="shared" ref="AE2627:AE2690" si="437">IF(M2627&gt;10,(1-$Y$4)*AD2627,0)</f>
        <v>3.1046400000000002E-2</v>
      </c>
    </row>
    <row r="2628" spans="1:31" ht="15.75" x14ac:dyDescent="0.25">
      <c r="A2628" s="11" t="s">
        <v>173</v>
      </c>
      <c r="B2628" s="11" t="s">
        <v>2809</v>
      </c>
      <c r="C2628" s="11">
        <v>0</v>
      </c>
      <c r="D2628" s="11">
        <v>79</v>
      </c>
      <c r="E2628" s="11">
        <v>24.7</v>
      </c>
      <c r="F2628" s="11">
        <v>2</v>
      </c>
      <c r="H2628" s="1">
        <v>45897</v>
      </c>
      <c r="I2628" s="2" t="s">
        <v>105</v>
      </c>
      <c r="J2628" s="3">
        <f t="shared" si="429"/>
        <v>21.854999999999997</v>
      </c>
      <c r="K2628" s="29">
        <v>23.98</v>
      </c>
      <c r="L2628" s="31">
        <f t="shared" si="430"/>
        <v>82.977019331749688</v>
      </c>
      <c r="M2628" s="33">
        <f t="shared" si="428"/>
        <v>10.98</v>
      </c>
      <c r="N2628" s="36">
        <f t="shared" si="431"/>
        <v>8.3647409791945578E-3</v>
      </c>
      <c r="Q2628" s="19">
        <v>45897</v>
      </c>
      <c r="R2628" s="17">
        <v>0.2361111111111111</v>
      </c>
      <c r="S2628" s="15">
        <v>-2.8450000000000006</v>
      </c>
      <c r="U2628" s="18">
        <v>10.98</v>
      </c>
      <c r="W2628" s="24"/>
      <c r="Z2628" s="21">
        <f t="shared" si="432"/>
        <v>2.9803373320048636</v>
      </c>
      <c r="AA2628" s="21">
        <f t="shared" si="433"/>
        <v>2.4729950841290287</v>
      </c>
      <c r="AB2628" s="21">
        <f t="shared" si="434"/>
        <v>0.14845091279920233</v>
      </c>
      <c r="AC2628" s="21">
        <f t="shared" si="435"/>
        <v>0.24</v>
      </c>
      <c r="AD2628" s="22">
        <f t="shared" si="436"/>
        <v>3.9528000000000001E-2</v>
      </c>
      <c r="AE2628" s="22">
        <f t="shared" si="437"/>
        <v>3.0436560000000001E-2</v>
      </c>
    </row>
    <row r="2629" spans="1:31" ht="15.75" x14ac:dyDescent="0.25">
      <c r="A2629" s="11" t="s">
        <v>173</v>
      </c>
      <c r="B2629" s="11" t="s">
        <v>2810</v>
      </c>
      <c r="C2629" s="11">
        <v>0</v>
      </c>
      <c r="D2629" s="11">
        <v>80</v>
      </c>
      <c r="E2629" s="11">
        <v>24.7</v>
      </c>
      <c r="F2629" s="11">
        <v>2.2999999999999998</v>
      </c>
      <c r="H2629" s="1">
        <v>45897</v>
      </c>
      <c r="I2629" s="2" t="s">
        <v>106</v>
      </c>
      <c r="J2629" s="3">
        <f t="shared" si="429"/>
        <v>22.164999999999999</v>
      </c>
      <c r="K2629" s="29">
        <v>24.14</v>
      </c>
      <c r="L2629" s="31">
        <f t="shared" si="430"/>
        <v>84.190068467197349</v>
      </c>
      <c r="M2629" s="33">
        <f t="shared" si="428"/>
        <v>14.51</v>
      </c>
      <c r="N2629" s="36">
        <f t="shared" si="431"/>
        <v>1.1132113589052944E-2</v>
      </c>
      <c r="Q2629" s="19">
        <v>45897</v>
      </c>
      <c r="R2629" s="17">
        <v>0.24305555555555555</v>
      </c>
      <c r="S2629" s="15">
        <v>-2.5350000000000001</v>
      </c>
      <c r="U2629" s="18">
        <v>14.51</v>
      </c>
      <c r="W2629" s="24"/>
      <c r="Z2629" s="21">
        <f t="shared" si="432"/>
        <v>3.0090837258189378</v>
      </c>
      <c r="AA2629" s="21">
        <f t="shared" si="433"/>
        <v>2.5333496490022567</v>
      </c>
      <c r="AB2629" s="21">
        <f t="shared" si="434"/>
        <v>0.15188784451192805</v>
      </c>
      <c r="AC2629" s="21">
        <f t="shared" si="435"/>
        <v>0.24</v>
      </c>
      <c r="AD2629" s="22">
        <f t="shared" si="436"/>
        <v>5.2235999999999998E-2</v>
      </c>
      <c r="AE2629" s="22">
        <f t="shared" si="437"/>
        <v>4.0221720000000002E-2</v>
      </c>
    </row>
    <row r="2630" spans="1:31" ht="15.75" x14ac:dyDescent="0.25">
      <c r="A2630" s="11" t="s">
        <v>173</v>
      </c>
      <c r="B2630" s="11" t="s">
        <v>2811</v>
      </c>
      <c r="C2630" s="11">
        <v>0</v>
      </c>
      <c r="D2630" s="11">
        <v>79</v>
      </c>
      <c r="E2630" s="11">
        <v>24.7</v>
      </c>
      <c r="F2630" s="11">
        <v>2</v>
      </c>
      <c r="H2630" s="1">
        <v>45897</v>
      </c>
      <c r="I2630" s="2" t="s">
        <v>107</v>
      </c>
      <c r="J2630" s="3">
        <f t="shared" si="429"/>
        <v>22.674999999999997</v>
      </c>
      <c r="K2630" s="29">
        <v>24.3</v>
      </c>
      <c r="L2630" s="31">
        <f t="shared" si="430"/>
        <v>86.951602992950328</v>
      </c>
      <c r="M2630" s="33">
        <f t="shared" si="428"/>
        <v>18.670000000000002</v>
      </c>
      <c r="N2630" s="36">
        <f t="shared" si="431"/>
        <v>1.4505080639564729E-2</v>
      </c>
      <c r="Q2630" s="19">
        <v>45897</v>
      </c>
      <c r="R2630" s="17">
        <v>0.25</v>
      </c>
      <c r="S2630" s="15">
        <v>-2.0250000000000004</v>
      </c>
      <c r="U2630" s="18">
        <v>18.670000000000002</v>
      </c>
      <c r="W2630" s="24"/>
      <c r="Z2630" s="21">
        <f t="shared" si="432"/>
        <v>3.0380717152215446</v>
      </c>
      <c r="AA2630" s="21">
        <f t="shared" si="433"/>
        <v>2.6416520564605541</v>
      </c>
      <c r="AB2630" s="21">
        <f t="shared" si="434"/>
        <v>0.15818747322077251</v>
      </c>
      <c r="AC2630" s="21">
        <f t="shared" si="435"/>
        <v>0.24</v>
      </c>
      <c r="AD2630" s="22">
        <f t="shared" si="436"/>
        <v>6.7211999999999994E-2</v>
      </c>
      <c r="AE2630" s="22">
        <f t="shared" si="437"/>
        <v>5.1753239999999999E-2</v>
      </c>
    </row>
    <row r="2631" spans="1:31" ht="15.75" x14ac:dyDescent="0.25">
      <c r="A2631" s="11" t="s">
        <v>173</v>
      </c>
      <c r="B2631" s="11" t="s">
        <v>2812</v>
      </c>
      <c r="C2631" s="11">
        <v>0</v>
      </c>
      <c r="D2631" s="11">
        <v>79</v>
      </c>
      <c r="E2631" s="11">
        <v>24.7</v>
      </c>
      <c r="F2631" s="11">
        <v>1.3</v>
      </c>
      <c r="H2631" s="1">
        <v>45897</v>
      </c>
      <c r="I2631" s="2" t="s">
        <v>108</v>
      </c>
      <c r="J2631" s="3">
        <f t="shared" si="429"/>
        <v>22.704999999999998</v>
      </c>
      <c r="K2631" s="29">
        <v>24.32</v>
      </c>
      <c r="L2631" s="31">
        <f t="shared" si="430"/>
        <v>87.035136177963537</v>
      </c>
      <c r="M2631" s="33">
        <f t="shared" si="428"/>
        <v>32.81</v>
      </c>
      <c r="N2631" s="36">
        <f t="shared" si="431"/>
        <v>2.5500701756956626E-2</v>
      </c>
      <c r="Q2631" s="19">
        <v>45897</v>
      </c>
      <c r="R2631" s="17">
        <v>0.25694444444444442</v>
      </c>
      <c r="S2631" s="15">
        <v>-1.9949999999999992</v>
      </c>
      <c r="U2631" s="18">
        <v>32.81</v>
      </c>
      <c r="W2631" s="24"/>
      <c r="Z2631" s="21">
        <f t="shared" si="432"/>
        <v>3.0417122861196266</v>
      </c>
      <c r="AA2631" s="21">
        <f t="shared" si="433"/>
        <v>2.6473584303660647</v>
      </c>
      <c r="AB2631" s="21">
        <f t="shared" si="434"/>
        <v>0.15850494528628045</v>
      </c>
      <c r="AC2631" s="21">
        <f t="shared" si="435"/>
        <v>0.24</v>
      </c>
      <c r="AD2631" s="22">
        <f t="shared" si="436"/>
        <v>0.11811600000000001</v>
      </c>
      <c r="AE2631" s="22">
        <f t="shared" si="437"/>
        <v>9.0949320000000014E-2</v>
      </c>
    </row>
    <row r="2632" spans="1:31" ht="15.75" x14ac:dyDescent="0.25">
      <c r="A2632" s="11" t="s">
        <v>173</v>
      </c>
      <c r="B2632" s="11" t="s">
        <v>2813</v>
      </c>
      <c r="C2632" s="11">
        <v>2</v>
      </c>
      <c r="D2632" s="11">
        <v>80</v>
      </c>
      <c r="E2632" s="11">
        <v>24.5</v>
      </c>
      <c r="F2632" s="11">
        <v>0.9</v>
      </c>
      <c r="H2632" s="1">
        <v>45897</v>
      </c>
      <c r="I2632" s="2" t="s">
        <v>109</v>
      </c>
      <c r="J2632" s="3">
        <f t="shared" si="429"/>
        <v>22.375</v>
      </c>
      <c r="K2632" s="29">
        <v>25.13</v>
      </c>
      <c r="L2632" s="31">
        <f t="shared" si="430"/>
        <v>78.73168365350999</v>
      </c>
      <c r="M2632" s="33">
        <f t="shared" si="428"/>
        <v>77.25</v>
      </c>
      <c r="N2632" s="36">
        <f t="shared" si="431"/>
        <v>5.8932893614881625E-2</v>
      </c>
      <c r="Q2632" s="19">
        <v>45897</v>
      </c>
      <c r="R2632" s="17">
        <v>0.2638888888888889</v>
      </c>
      <c r="S2632" s="15">
        <v>-2.125</v>
      </c>
      <c r="U2632" s="18">
        <v>77.25</v>
      </c>
      <c r="W2632" s="24"/>
      <c r="Z2632" s="21">
        <f t="shared" si="432"/>
        <v>3.1923903510519973</v>
      </c>
      <c r="AA2632" s="21">
        <f t="shared" si="433"/>
        <v>2.5134226721754356</v>
      </c>
      <c r="AB2632" s="21">
        <f t="shared" si="434"/>
        <v>0.14955830052111985</v>
      </c>
      <c r="AC2632" s="21">
        <f t="shared" si="435"/>
        <v>0.24</v>
      </c>
      <c r="AD2632" s="22">
        <f t="shared" si="436"/>
        <v>0.27810000000000001</v>
      </c>
      <c r="AE2632" s="22">
        <f t="shared" si="437"/>
        <v>0.21413700000000002</v>
      </c>
    </row>
    <row r="2633" spans="1:31" ht="15.75" x14ac:dyDescent="0.25">
      <c r="A2633" s="11" t="s">
        <v>173</v>
      </c>
      <c r="B2633" s="11" t="s">
        <v>2814</v>
      </c>
      <c r="C2633" s="11">
        <v>16</v>
      </c>
      <c r="D2633" s="11">
        <v>80</v>
      </c>
      <c r="E2633" s="11">
        <v>24.4</v>
      </c>
      <c r="F2633" s="11">
        <v>1.1000000000000001</v>
      </c>
      <c r="H2633" s="1">
        <v>45897</v>
      </c>
      <c r="I2633" s="2" t="s">
        <v>110</v>
      </c>
      <c r="J2633" s="3">
        <f t="shared" si="429"/>
        <v>22.544999999999998</v>
      </c>
      <c r="K2633" s="29">
        <v>25.89</v>
      </c>
      <c r="L2633" s="31">
        <f t="shared" si="430"/>
        <v>74.871397186416033</v>
      </c>
      <c r="M2633" s="33">
        <f t="shared" si="428"/>
        <v>43.83</v>
      </c>
      <c r="N2633" s="36">
        <f t="shared" si="431"/>
        <v>3.3327131000854472E-2</v>
      </c>
      <c r="Q2633" s="19">
        <v>45897</v>
      </c>
      <c r="R2633" s="17">
        <v>0.27083333333333331</v>
      </c>
      <c r="S2633" s="15">
        <v>-1.8550000000000004</v>
      </c>
      <c r="U2633" s="18">
        <v>43.83</v>
      </c>
      <c r="W2633" s="24"/>
      <c r="Z2633" s="21">
        <f t="shared" si="432"/>
        <v>3.3396438670670077</v>
      </c>
      <c r="AA2633" s="21">
        <f t="shared" si="433"/>
        <v>2.5004380243235231</v>
      </c>
      <c r="AB2633" s="21">
        <f t="shared" si="434"/>
        <v>0.14792762359999426</v>
      </c>
      <c r="AC2633" s="21">
        <f t="shared" si="435"/>
        <v>0.24</v>
      </c>
      <c r="AD2633" s="22">
        <f t="shared" si="436"/>
        <v>0.15778800000000001</v>
      </c>
      <c r="AE2633" s="22">
        <f t="shared" si="437"/>
        <v>0.12149676000000001</v>
      </c>
    </row>
    <row r="2634" spans="1:31" ht="15.75" x14ac:dyDescent="0.25">
      <c r="A2634" s="11" t="s">
        <v>173</v>
      </c>
      <c r="B2634" s="11" t="s">
        <v>2815</v>
      </c>
      <c r="C2634" s="11">
        <v>23</v>
      </c>
      <c r="D2634" s="11">
        <v>80</v>
      </c>
      <c r="E2634" s="11">
        <v>24.4</v>
      </c>
      <c r="F2634" s="11">
        <v>1.4</v>
      </c>
      <c r="H2634" s="1">
        <v>45897</v>
      </c>
      <c r="I2634" s="2" t="s">
        <v>111</v>
      </c>
      <c r="J2634" s="3">
        <f t="shared" si="429"/>
        <v>22.754999999999995</v>
      </c>
      <c r="K2634" s="29">
        <v>25.87</v>
      </c>
      <c r="L2634" s="31">
        <f t="shared" si="430"/>
        <v>76.4879536004957</v>
      </c>
      <c r="M2634" s="33">
        <f t="shared" si="428"/>
        <v>47.03</v>
      </c>
      <c r="N2634" s="36">
        <f t="shared" si="431"/>
        <v>3.5995220025017073E-2</v>
      </c>
      <c r="Q2634" s="19">
        <v>45897</v>
      </c>
      <c r="R2634" s="17">
        <v>0.27777777777777779</v>
      </c>
      <c r="S2634" s="15">
        <v>-1.6450000000000014</v>
      </c>
      <c r="U2634" s="18">
        <v>47.03</v>
      </c>
      <c r="W2634" s="24"/>
      <c r="Z2634" s="21">
        <f t="shared" si="432"/>
        <v>3.3356942269320435</v>
      </c>
      <c r="AA2634" s="21">
        <f t="shared" si="433"/>
        <v>2.5514042525501952</v>
      </c>
      <c r="AB2634" s="21">
        <f t="shared" si="434"/>
        <v>0.15096576364346934</v>
      </c>
      <c r="AC2634" s="21">
        <f t="shared" si="435"/>
        <v>0.24</v>
      </c>
      <c r="AD2634" s="22">
        <f t="shared" si="436"/>
        <v>0.16930799999999999</v>
      </c>
      <c r="AE2634" s="22">
        <f t="shared" si="437"/>
        <v>0.13036715999999998</v>
      </c>
    </row>
    <row r="2635" spans="1:31" ht="15.75" x14ac:dyDescent="0.25">
      <c r="A2635" s="11" t="s">
        <v>173</v>
      </c>
      <c r="B2635" s="11" t="s">
        <v>2816</v>
      </c>
      <c r="C2635" s="11">
        <v>29</v>
      </c>
      <c r="D2635" s="11">
        <v>80</v>
      </c>
      <c r="E2635" s="11">
        <v>24.6</v>
      </c>
      <c r="F2635" s="11">
        <v>1.7</v>
      </c>
      <c r="H2635" s="1">
        <v>45897</v>
      </c>
      <c r="I2635" s="2" t="s">
        <v>112</v>
      </c>
      <c r="J2635" s="3">
        <f t="shared" si="429"/>
        <v>22.805</v>
      </c>
      <c r="K2635" s="29">
        <v>26.34</v>
      </c>
      <c r="L2635" s="31">
        <f t="shared" si="430"/>
        <v>73.78660032829012</v>
      </c>
      <c r="M2635" s="33">
        <f t="shared" si="428"/>
        <v>57.59</v>
      </c>
      <c r="N2635" s="36">
        <f t="shared" si="431"/>
        <v>4.390831854312538E-2</v>
      </c>
      <c r="Q2635" s="19">
        <v>45897</v>
      </c>
      <c r="R2635" s="17">
        <v>0.28472222222222221</v>
      </c>
      <c r="S2635" s="15">
        <v>-1.7949999999999999</v>
      </c>
      <c r="U2635" s="18">
        <v>57.59</v>
      </c>
      <c r="W2635" s="24"/>
      <c r="Z2635" s="21">
        <f t="shared" si="432"/>
        <v>3.4295949044008585</v>
      </c>
      <c r="AA2635" s="21">
        <f t="shared" si="433"/>
        <v>2.5305814849896651</v>
      </c>
      <c r="AB2635" s="21">
        <f t="shared" si="434"/>
        <v>0.14920029242300153</v>
      </c>
      <c r="AC2635" s="21">
        <f t="shared" si="435"/>
        <v>0.24</v>
      </c>
      <c r="AD2635" s="22">
        <f t="shared" si="436"/>
        <v>0.20732400000000001</v>
      </c>
      <c r="AE2635" s="22">
        <f t="shared" si="437"/>
        <v>0.15963948</v>
      </c>
    </row>
    <row r="2636" spans="1:31" ht="15.75" x14ac:dyDescent="0.25">
      <c r="A2636" s="11" t="s">
        <v>173</v>
      </c>
      <c r="B2636" s="11" t="s">
        <v>2817</v>
      </c>
      <c r="C2636" s="11">
        <v>39</v>
      </c>
      <c r="D2636" s="11">
        <v>78</v>
      </c>
      <c r="E2636" s="11">
        <v>24.8</v>
      </c>
      <c r="F2636" s="11">
        <v>1.3</v>
      </c>
      <c r="H2636" s="1">
        <v>45897</v>
      </c>
      <c r="I2636" s="2" t="s">
        <v>113</v>
      </c>
      <c r="J2636" s="3">
        <f t="shared" si="429"/>
        <v>23.155000000000001</v>
      </c>
      <c r="K2636" s="29">
        <v>26.95</v>
      </c>
      <c r="L2636" s="31">
        <f t="shared" si="430"/>
        <v>72.345418551095051</v>
      </c>
      <c r="M2636" s="33">
        <f t="shared" si="428"/>
        <v>64.61</v>
      </c>
      <c r="N2636" s="36">
        <f t="shared" si="431"/>
        <v>4.944474608204321E-2</v>
      </c>
      <c r="Q2636" s="19">
        <v>45897</v>
      </c>
      <c r="R2636" s="17">
        <v>0.29166666666666669</v>
      </c>
      <c r="S2636" s="15">
        <v>-1.6450000000000014</v>
      </c>
      <c r="U2636" s="18">
        <v>64.61</v>
      </c>
      <c r="W2636" s="24"/>
      <c r="Z2636" s="21">
        <f t="shared" si="432"/>
        <v>3.5548950913126443</v>
      </c>
      <c r="AA2636" s="21">
        <f t="shared" si="433"/>
        <v>2.571803732862465</v>
      </c>
      <c r="AB2636" s="21">
        <f t="shared" si="434"/>
        <v>0.15093146394073845</v>
      </c>
      <c r="AC2636" s="21">
        <f t="shared" si="435"/>
        <v>0.24</v>
      </c>
      <c r="AD2636" s="22">
        <f t="shared" si="436"/>
        <v>0.232596</v>
      </c>
      <c r="AE2636" s="22">
        <f t="shared" si="437"/>
        <v>0.17909891999999999</v>
      </c>
    </row>
    <row r="2637" spans="1:31" ht="15.75" x14ac:dyDescent="0.25">
      <c r="A2637" s="11" t="s">
        <v>173</v>
      </c>
      <c r="B2637" s="11" t="s">
        <v>2818</v>
      </c>
      <c r="C2637" s="11">
        <v>103</v>
      </c>
      <c r="D2637" s="11">
        <v>78</v>
      </c>
      <c r="E2637" s="11">
        <v>25.1</v>
      </c>
      <c r="F2637" s="11">
        <v>0.4</v>
      </c>
      <c r="H2637" s="1">
        <v>45897</v>
      </c>
      <c r="I2637" s="2" t="s">
        <v>114</v>
      </c>
      <c r="J2637" s="3">
        <f t="shared" si="429"/>
        <v>23.380000000000003</v>
      </c>
      <c r="K2637" s="29">
        <v>27.44</v>
      </c>
      <c r="L2637" s="31">
        <f t="shared" si="430"/>
        <v>70.852275822740694</v>
      </c>
      <c r="M2637" s="33">
        <f t="shared" si="428"/>
        <v>69.13</v>
      </c>
      <c r="N2637" s="36">
        <f t="shared" si="431"/>
        <v>5.2974884699678919E-2</v>
      </c>
      <c r="Q2637" s="19">
        <v>45897</v>
      </c>
      <c r="R2637" s="17">
        <v>0.2986111111111111</v>
      </c>
      <c r="S2637" s="15">
        <v>-1.7200000000000006</v>
      </c>
      <c r="U2637" s="18">
        <v>69.13</v>
      </c>
      <c r="W2637" s="24"/>
      <c r="Z2637" s="21">
        <f t="shared" si="432"/>
        <v>3.6584156053867289</v>
      </c>
      <c r="AA2637" s="21">
        <f t="shared" si="433"/>
        <v>2.5920707154707938</v>
      </c>
      <c r="AB2637" s="21">
        <f t="shared" si="434"/>
        <v>0.15155828092232992</v>
      </c>
      <c r="AC2637" s="21">
        <f t="shared" si="435"/>
        <v>0.24</v>
      </c>
      <c r="AD2637" s="22">
        <f t="shared" si="436"/>
        <v>0.24886799999999998</v>
      </c>
      <c r="AE2637" s="22">
        <f t="shared" si="437"/>
        <v>0.19162836</v>
      </c>
    </row>
    <row r="2638" spans="1:31" ht="15.75" x14ac:dyDescent="0.25">
      <c r="A2638" s="11" t="s">
        <v>173</v>
      </c>
      <c r="B2638" s="11" t="s">
        <v>2819</v>
      </c>
      <c r="C2638" s="11">
        <v>196</v>
      </c>
      <c r="D2638" s="11">
        <v>76</v>
      </c>
      <c r="E2638" s="11">
        <v>25.6</v>
      </c>
      <c r="F2638" s="11">
        <v>0.7</v>
      </c>
      <c r="H2638" s="1">
        <v>45897</v>
      </c>
      <c r="I2638" s="2" t="s">
        <v>115</v>
      </c>
      <c r="J2638" s="3">
        <f t="shared" si="429"/>
        <v>23.884999999999998</v>
      </c>
      <c r="K2638" s="29">
        <v>28.09</v>
      </c>
      <c r="L2638" s="31">
        <f t="shared" si="430"/>
        <v>70.281065764013533</v>
      </c>
      <c r="M2638" s="33">
        <f t="shared" si="428"/>
        <v>104.6</v>
      </c>
      <c r="N2638" s="36">
        <f t="shared" si="431"/>
        <v>8.0786949206843789E-2</v>
      </c>
      <c r="Q2638" s="19">
        <v>45897</v>
      </c>
      <c r="R2638" s="17">
        <v>0.30555555555555558</v>
      </c>
      <c r="S2638" s="15">
        <v>-1.7150000000000016</v>
      </c>
      <c r="U2638" s="18">
        <v>104.6</v>
      </c>
      <c r="W2638" s="24"/>
      <c r="Z2638" s="21">
        <f t="shared" si="432"/>
        <v>3.7997836597504504</v>
      </c>
      <c r="AA2638" s="21">
        <f t="shared" si="433"/>
        <v>2.6705284527994539</v>
      </c>
      <c r="AB2638" s="21">
        <f t="shared" si="434"/>
        <v>0.15538176653418098</v>
      </c>
      <c r="AC2638" s="21">
        <f t="shared" si="435"/>
        <v>0.24</v>
      </c>
      <c r="AD2638" s="22">
        <f t="shared" si="436"/>
        <v>0.37656000000000001</v>
      </c>
      <c r="AE2638" s="22">
        <f t="shared" si="437"/>
        <v>0.28995120000000002</v>
      </c>
    </row>
    <row r="2639" spans="1:31" ht="15.75" x14ac:dyDescent="0.25">
      <c r="A2639" s="11" t="s">
        <v>173</v>
      </c>
      <c r="B2639" s="11" t="s">
        <v>2820</v>
      </c>
      <c r="C2639" s="11">
        <v>169</v>
      </c>
      <c r="D2639" s="11">
        <v>73</v>
      </c>
      <c r="E2639" s="11">
        <v>26.1</v>
      </c>
      <c r="F2639" s="11">
        <v>2.2000000000000002</v>
      </c>
      <c r="H2639" s="1">
        <v>45897</v>
      </c>
      <c r="I2639" s="2" t="s">
        <v>116</v>
      </c>
      <c r="J2639" s="3">
        <f t="shared" si="429"/>
        <v>24.43</v>
      </c>
      <c r="K2639" s="29">
        <v>28.68</v>
      </c>
      <c r="L2639" s="31">
        <f t="shared" si="430"/>
        <v>70.332878396982352</v>
      </c>
      <c r="M2639" s="33">
        <f t="shared" si="428"/>
        <v>195.3</v>
      </c>
      <c r="N2639" s="36">
        <f t="shared" si="431"/>
        <v>0.1522725630068523</v>
      </c>
      <c r="Q2639" s="19">
        <v>45897</v>
      </c>
      <c r="R2639" s="17">
        <v>0.3125</v>
      </c>
      <c r="S2639" s="15">
        <v>-1.6700000000000017</v>
      </c>
      <c r="U2639" s="18">
        <v>195.3</v>
      </c>
      <c r="W2639" s="24"/>
      <c r="Z2639" s="21">
        <f t="shared" si="432"/>
        <v>3.9321954838703852</v>
      </c>
      <c r="AA2639" s="21">
        <f t="shared" si="433"/>
        <v>2.7656262680021899</v>
      </c>
      <c r="AB2639" s="21">
        <f t="shared" si="434"/>
        <v>0.16020183347985281</v>
      </c>
      <c r="AC2639" s="21">
        <f t="shared" si="435"/>
        <v>0.24</v>
      </c>
      <c r="AD2639" s="22">
        <f t="shared" si="436"/>
        <v>0.70308000000000004</v>
      </c>
      <c r="AE2639" s="22">
        <f t="shared" si="437"/>
        <v>0.54137160000000006</v>
      </c>
    </row>
    <row r="2640" spans="1:31" ht="15.75" x14ac:dyDescent="0.25">
      <c r="A2640" s="11" t="s">
        <v>173</v>
      </c>
      <c r="B2640" s="11" t="s">
        <v>2821</v>
      </c>
      <c r="C2640" s="11">
        <v>185</v>
      </c>
      <c r="D2640" s="11">
        <v>71</v>
      </c>
      <c r="E2640" s="11">
        <v>26.4</v>
      </c>
      <c r="F2640" s="11">
        <v>1.7</v>
      </c>
      <c r="H2640" s="1">
        <v>45897</v>
      </c>
      <c r="I2640" s="2" t="s">
        <v>117</v>
      </c>
      <c r="J2640" s="3">
        <f t="shared" si="429"/>
        <v>24.844999999999999</v>
      </c>
      <c r="K2640" s="29">
        <v>29.32</v>
      </c>
      <c r="L2640" s="31">
        <f t="shared" si="430"/>
        <v>69.274553152038493</v>
      </c>
      <c r="M2640" s="33">
        <f t="shared" si="428"/>
        <v>230</v>
      </c>
      <c r="N2640" s="36">
        <f t="shared" si="431"/>
        <v>0.18026993610497516</v>
      </c>
      <c r="Q2640" s="19">
        <v>45897</v>
      </c>
      <c r="R2640" s="17">
        <v>0.31944444444444442</v>
      </c>
      <c r="S2640" s="15">
        <v>-1.5549999999999997</v>
      </c>
      <c r="U2640" s="18">
        <v>230</v>
      </c>
      <c r="W2640" s="24"/>
      <c r="Z2640" s="21">
        <f t="shared" si="432"/>
        <v>4.0803515499675722</v>
      </c>
      <c r="AA2640" s="21">
        <f t="shared" si="433"/>
        <v>2.8266453032723127</v>
      </c>
      <c r="AB2640" s="21">
        <f t="shared" si="434"/>
        <v>0.16295129683114715</v>
      </c>
      <c r="AC2640" s="21">
        <f t="shared" si="435"/>
        <v>0.24</v>
      </c>
      <c r="AD2640" s="22">
        <f t="shared" si="436"/>
        <v>0.82799999999999996</v>
      </c>
      <c r="AE2640" s="22">
        <f t="shared" si="437"/>
        <v>0.63756000000000002</v>
      </c>
    </row>
    <row r="2641" spans="1:31" ht="15.75" x14ac:dyDescent="0.25">
      <c r="A2641" s="11" t="s">
        <v>173</v>
      </c>
      <c r="B2641" s="11" t="s">
        <v>2822</v>
      </c>
      <c r="C2641" s="11">
        <v>258</v>
      </c>
      <c r="D2641" s="11">
        <v>70</v>
      </c>
      <c r="E2641" s="11">
        <v>26.7</v>
      </c>
      <c r="F2641" s="11">
        <v>1.5</v>
      </c>
      <c r="H2641" s="1">
        <v>45897</v>
      </c>
      <c r="I2641" s="2" t="s">
        <v>118</v>
      </c>
      <c r="J2641" s="3">
        <f t="shared" si="429"/>
        <v>25.414999999999999</v>
      </c>
      <c r="K2641" s="29">
        <v>29.66</v>
      </c>
      <c r="L2641" s="31">
        <f t="shared" si="430"/>
        <v>70.914462080775223</v>
      </c>
      <c r="M2641" s="33">
        <f t="shared" si="428"/>
        <v>233.9</v>
      </c>
      <c r="N2641" s="36">
        <f t="shared" si="431"/>
        <v>0.18558226863906244</v>
      </c>
      <c r="Q2641" s="19">
        <v>45897</v>
      </c>
      <c r="R2641" s="17">
        <v>0.3263888888888889</v>
      </c>
      <c r="S2641" s="15">
        <v>-1.2850000000000001</v>
      </c>
      <c r="U2641" s="18">
        <v>233.9</v>
      </c>
      <c r="W2641" s="24"/>
      <c r="Z2641" s="21">
        <f t="shared" si="432"/>
        <v>4.1610166220553957</v>
      </c>
      <c r="AA2641" s="21">
        <f t="shared" si="433"/>
        <v>2.9507625546222274</v>
      </c>
      <c r="AB2641" s="21">
        <f t="shared" si="434"/>
        <v>0.16967342649994308</v>
      </c>
      <c r="AC2641" s="21">
        <f t="shared" si="435"/>
        <v>0.24</v>
      </c>
      <c r="AD2641" s="22">
        <f t="shared" si="436"/>
        <v>0.84204000000000001</v>
      </c>
      <c r="AE2641" s="22">
        <f t="shared" si="437"/>
        <v>0.64837080000000002</v>
      </c>
    </row>
    <row r="2642" spans="1:31" ht="15.75" x14ac:dyDescent="0.25">
      <c r="A2642" s="11" t="s">
        <v>173</v>
      </c>
      <c r="B2642" s="11" t="s">
        <v>2823</v>
      </c>
      <c r="C2642" s="11">
        <v>215</v>
      </c>
      <c r="D2642" s="11">
        <v>68</v>
      </c>
      <c r="E2642" s="11">
        <v>27</v>
      </c>
      <c r="F2642" s="11">
        <v>1.7</v>
      </c>
      <c r="H2642" s="1">
        <v>45897</v>
      </c>
      <c r="I2642" s="2" t="s">
        <v>119</v>
      </c>
      <c r="J2642" s="3">
        <f t="shared" si="429"/>
        <v>25.85</v>
      </c>
      <c r="K2642" s="29">
        <v>30.16</v>
      </c>
      <c r="L2642" s="31">
        <f t="shared" si="430"/>
        <v>70.779521156712221</v>
      </c>
      <c r="M2642" s="33">
        <f t="shared" si="428"/>
        <v>313.60000000000002</v>
      </c>
      <c r="N2642" s="36">
        <f t="shared" si="431"/>
        <v>0.25051509818441448</v>
      </c>
      <c r="Q2642" s="19">
        <v>45897</v>
      </c>
      <c r="R2642" s="17">
        <v>0.33333333333333331</v>
      </c>
      <c r="S2642" s="15">
        <v>-1.1500000000000004</v>
      </c>
      <c r="U2642" s="18">
        <v>313.60000000000002</v>
      </c>
      <c r="W2642" s="24"/>
      <c r="Z2642" s="21">
        <f t="shared" si="432"/>
        <v>4.2821604076266579</v>
      </c>
      <c r="AA2642" s="21">
        <f t="shared" si="433"/>
        <v>3.0308926316804645</v>
      </c>
      <c r="AB2642" s="21">
        <f t="shared" si="434"/>
        <v>0.17363002406265618</v>
      </c>
      <c r="AC2642" s="21">
        <f t="shared" si="435"/>
        <v>0.24</v>
      </c>
      <c r="AD2642" s="22">
        <f t="shared" si="436"/>
        <v>1.12896</v>
      </c>
      <c r="AE2642" s="22">
        <f t="shared" si="437"/>
        <v>0.86929919999999994</v>
      </c>
    </row>
    <row r="2643" spans="1:31" ht="15.75" x14ac:dyDescent="0.25">
      <c r="A2643" s="11" t="s">
        <v>173</v>
      </c>
      <c r="B2643" s="11" t="s">
        <v>2824</v>
      </c>
      <c r="C2643" s="11">
        <v>293</v>
      </c>
      <c r="D2643" s="11">
        <v>67</v>
      </c>
      <c r="E2643" s="11">
        <v>27.2</v>
      </c>
      <c r="F2643" s="11">
        <v>1.9</v>
      </c>
      <c r="H2643" s="1">
        <v>45897</v>
      </c>
      <c r="I2643" s="2" t="s">
        <v>120</v>
      </c>
      <c r="J2643" s="3">
        <f t="shared" si="429"/>
        <v>26.35</v>
      </c>
      <c r="K2643" s="29">
        <v>29.33</v>
      </c>
      <c r="L2643" s="31">
        <f t="shared" si="430"/>
        <v>78.953885516104947</v>
      </c>
      <c r="M2643" s="33">
        <f t="shared" ref="M2643:M2706" si="438">U2643</f>
        <v>101.4</v>
      </c>
      <c r="N2643" s="36">
        <f t="shared" si="431"/>
        <v>8.2600108768066297E-2</v>
      </c>
      <c r="Q2643" s="19">
        <v>45897</v>
      </c>
      <c r="R2643" s="17">
        <v>0.34027777777777779</v>
      </c>
      <c r="S2643" s="15">
        <v>-0.84999999999999787</v>
      </c>
      <c r="U2643" s="18">
        <v>101.4</v>
      </c>
      <c r="W2643" s="24"/>
      <c r="Z2643" s="21">
        <f t="shared" si="432"/>
        <v>4.0827044913576467</v>
      </c>
      <c r="AA2643" s="21">
        <f t="shared" si="433"/>
        <v>3.2234538300673914</v>
      </c>
      <c r="AB2643" s="21">
        <f t="shared" si="434"/>
        <v>0.18581269522901911</v>
      </c>
      <c r="AC2643" s="21">
        <f t="shared" si="435"/>
        <v>0.24</v>
      </c>
      <c r="AD2643" s="22">
        <f t="shared" si="436"/>
        <v>0.36503999999999998</v>
      </c>
      <c r="AE2643" s="22">
        <f t="shared" si="437"/>
        <v>0.28108079999999996</v>
      </c>
    </row>
    <row r="2644" spans="1:31" ht="15.75" x14ac:dyDescent="0.25">
      <c r="A2644" s="11" t="s">
        <v>173</v>
      </c>
      <c r="B2644" s="11" t="s">
        <v>2825</v>
      </c>
      <c r="C2644" s="11">
        <v>358</v>
      </c>
      <c r="D2644" s="11">
        <v>65</v>
      </c>
      <c r="E2644" s="11">
        <v>27.7</v>
      </c>
      <c r="F2644" s="11">
        <v>2.2999999999999998</v>
      </c>
      <c r="H2644" s="1">
        <v>45897</v>
      </c>
      <c r="I2644" s="2" t="s">
        <v>121</v>
      </c>
      <c r="J2644" s="3">
        <f t="shared" si="429"/>
        <v>27.119999999999997</v>
      </c>
      <c r="K2644" s="29">
        <v>30.14</v>
      </c>
      <c r="L2644" s="31">
        <f t="shared" si="430"/>
        <v>79.007930569902967</v>
      </c>
      <c r="M2644" s="33">
        <f t="shared" si="438"/>
        <v>396.2</v>
      </c>
      <c r="N2644" s="36">
        <f t="shared" si="431"/>
        <v>0.32638394021974537</v>
      </c>
      <c r="Q2644" s="19">
        <v>45897</v>
      </c>
      <c r="R2644" s="17">
        <v>0.34722222222222221</v>
      </c>
      <c r="S2644" s="15">
        <v>-0.58000000000000185</v>
      </c>
      <c r="U2644" s="18">
        <v>396.2</v>
      </c>
      <c r="W2644" s="24"/>
      <c r="Z2644" s="21">
        <f t="shared" si="432"/>
        <v>4.2772564241203197</v>
      </c>
      <c r="AA2644" s="21">
        <f t="shared" si="433"/>
        <v>3.3793717858656964</v>
      </c>
      <c r="AB2644" s="21">
        <f t="shared" si="434"/>
        <v>0.19362222244427402</v>
      </c>
      <c r="AC2644" s="21">
        <f t="shared" si="435"/>
        <v>0.24</v>
      </c>
      <c r="AD2644" s="22">
        <f t="shared" si="436"/>
        <v>1.42632</v>
      </c>
      <c r="AE2644" s="22">
        <f t="shared" si="437"/>
        <v>1.0982664</v>
      </c>
    </row>
    <row r="2645" spans="1:31" ht="15.75" x14ac:dyDescent="0.25">
      <c r="A2645" s="11" t="s">
        <v>173</v>
      </c>
      <c r="B2645" s="11" t="s">
        <v>2826</v>
      </c>
      <c r="C2645" s="11">
        <v>398</v>
      </c>
      <c r="D2645" s="11">
        <v>64</v>
      </c>
      <c r="E2645" s="11">
        <v>28.1</v>
      </c>
      <c r="F2645" s="11">
        <v>2.5</v>
      </c>
      <c r="H2645" s="1">
        <v>45897</v>
      </c>
      <c r="I2645" s="2" t="s">
        <v>122</v>
      </c>
      <c r="J2645" s="3">
        <f t="shared" si="429"/>
        <v>27.75</v>
      </c>
      <c r="K2645" s="29">
        <v>31.59</v>
      </c>
      <c r="L2645" s="31">
        <f t="shared" si="430"/>
        <v>74.404181327538822</v>
      </c>
      <c r="M2645" s="33">
        <f t="shared" si="438"/>
        <v>514.20000000000005</v>
      </c>
      <c r="N2645" s="36">
        <f t="shared" si="431"/>
        <v>0.42494296729739423</v>
      </c>
      <c r="Q2645" s="19">
        <v>45897</v>
      </c>
      <c r="R2645" s="17">
        <v>0.35416666666666669</v>
      </c>
      <c r="S2645" s="15">
        <v>-0.34999999999999964</v>
      </c>
      <c r="U2645" s="18">
        <v>514.20000000000005</v>
      </c>
      <c r="W2645" s="24"/>
      <c r="Z2645" s="21">
        <f t="shared" si="432"/>
        <v>4.6457157731771188</v>
      </c>
      <c r="AA2645" s="21">
        <f t="shared" si="433"/>
        <v>3.4566067878367757</v>
      </c>
      <c r="AB2645" s="21">
        <f t="shared" si="434"/>
        <v>0.19591722927523308</v>
      </c>
      <c r="AC2645" s="21">
        <f t="shared" si="435"/>
        <v>0.24</v>
      </c>
      <c r="AD2645" s="22">
        <f t="shared" si="436"/>
        <v>1.8511200000000003</v>
      </c>
      <c r="AE2645" s="22">
        <f t="shared" si="437"/>
        <v>1.4253624000000003</v>
      </c>
    </row>
    <row r="2646" spans="1:31" ht="15.75" x14ac:dyDescent="0.25">
      <c r="A2646" s="11" t="s">
        <v>173</v>
      </c>
      <c r="B2646" s="11" t="s">
        <v>2827</v>
      </c>
      <c r="C2646" s="11">
        <v>442</v>
      </c>
      <c r="D2646" s="11">
        <v>63</v>
      </c>
      <c r="E2646" s="11">
        <v>28.4</v>
      </c>
      <c r="F2646" s="11">
        <v>3</v>
      </c>
      <c r="H2646" s="1">
        <v>45897</v>
      </c>
      <c r="I2646" s="2" t="s">
        <v>123</v>
      </c>
      <c r="J2646" s="3">
        <f t="shared" si="429"/>
        <v>28.08</v>
      </c>
      <c r="K2646" s="29">
        <v>31.93</v>
      </c>
      <c r="L2646" s="31">
        <f t="shared" si="430"/>
        <v>74.495867537680951</v>
      </c>
      <c r="M2646" s="33">
        <f t="shared" si="438"/>
        <v>389.9</v>
      </c>
      <c r="N2646" s="36">
        <f t="shared" si="431"/>
        <v>0.32377563320765129</v>
      </c>
      <c r="Q2646" s="19">
        <v>45897</v>
      </c>
      <c r="R2646" s="17">
        <v>0.3611111111111111</v>
      </c>
      <c r="S2646" s="15">
        <v>-0.32000000000000028</v>
      </c>
      <c r="U2646" s="18">
        <v>389.9</v>
      </c>
      <c r="W2646" s="24"/>
      <c r="Z2646" s="21">
        <f t="shared" si="432"/>
        <v>4.7359995541628797</v>
      </c>
      <c r="AA2646" s="21">
        <f t="shared" si="433"/>
        <v>3.528123954454339</v>
      </c>
      <c r="AB2646" s="21">
        <f t="shared" si="434"/>
        <v>0.19946600365266243</v>
      </c>
      <c r="AC2646" s="21">
        <f t="shared" si="435"/>
        <v>0.24</v>
      </c>
      <c r="AD2646" s="22">
        <f t="shared" si="436"/>
        <v>1.40364</v>
      </c>
      <c r="AE2646" s="22">
        <f t="shared" si="437"/>
        <v>1.0808028000000001</v>
      </c>
    </row>
    <row r="2647" spans="1:31" ht="15.75" x14ac:dyDescent="0.25">
      <c r="A2647" s="11" t="s">
        <v>173</v>
      </c>
      <c r="B2647" s="11" t="s">
        <v>2828</v>
      </c>
      <c r="C2647" s="11">
        <v>447</v>
      </c>
      <c r="D2647" s="11">
        <v>62</v>
      </c>
      <c r="E2647" s="11">
        <v>28.6</v>
      </c>
      <c r="F2647" s="11">
        <v>2.9</v>
      </c>
      <c r="H2647" s="1">
        <v>45897</v>
      </c>
      <c r="I2647" s="2" t="s">
        <v>124</v>
      </c>
      <c r="J2647" s="3">
        <f t="shared" si="429"/>
        <v>28.29</v>
      </c>
      <c r="K2647" s="29">
        <v>30.27</v>
      </c>
      <c r="L2647" s="31">
        <f t="shared" si="430"/>
        <v>85.992188745494715</v>
      </c>
      <c r="M2647" s="33">
        <f t="shared" si="438"/>
        <v>190.7</v>
      </c>
      <c r="N2647" s="36">
        <f t="shared" si="431"/>
        <v>0.16090721658644175</v>
      </c>
      <c r="Q2647" s="19">
        <v>45897</v>
      </c>
      <c r="R2647" s="17">
        <v>0.36805555555555558</v>
      </c>
      <c r="S2647" s="15">
        <v>-0.3100000000000005</v>
      </c>
      <c r="U2647" s="18">
        <v>190.7</v>
      </c>
      <c r="W2647" s="24"/>
      <c r="Z2647" s="21">
        <f t="shared" si="432"/>
        <v>4.3092197980687601</v>
      </c>
      <c r="AA2647" s="21">
        <f t="shared" si="433"/>
        <v>3.7055924222135141</v>
      </c>
      <c r="AB2647" s="21">
        <f t="shared" si="434"/>
        <v>0.21210688519949722</v>
      </c>
      <c r="AC2647" s="21">
        <f t="shared" si="435"/>
        <v>0.24</v>
      </c>
      <c r="AD2647" s="22">
        <f t="shared" si="436"/>
        <v>0.68652000000000002</v>
      </c>
      <c r="AE2647" s="22">
        <f t="shared" si="437"/>
        <v>0.52862039999999999</v>
      </c>
    </row>
    <row r="2648" spans="1:31" ht="15.75" x14ac:dyDescent="0.25">
      <c r="A2648" s="11" t="s">
        <v>173</v>
      </c>
      <c r="B2648" s="11" t="s">
        <v>2829</v>
      </c>
      <c r="C2648" s="11">
        <v>506</v>
      </c>
      <c r="D2648" s="11">
        <v>62</v>
      </c>
      <c r="E2648" s="11">
        <v>28.7</v>
      </c>
      <c r="F2648" s="11">
        <v>1.9</v>
      </c>
      <c r="H2648" s="1">
        <v>45897</v>
      </c>
      <c r="I2648" s="2" t="s">
        <v>125</v>
      </c>
      <c r="J2648" s="3">
        <f t="shared" si="429"/>
        <v>28.225000000000001</v>
      </c>
      <c r="K2648" s="29">
        <v>29.51</v>
      </c>
      <c r="L2648" s="31">
        <f t="shared" si="430"/>
        <v>90.655172276816302</v>
      </c>
      <c r="M2648" s="33">
        <f t="shared" si="438"/>
        <v>129</v>
      </c>
      <c r="N2648" s="36">
        <f t="shared" si="431"/>
        <v>0.10925559802439343</v>
      </c>
      <c r="Q2648" s="19">
        <v>45897</v>
      </c>
      <c r="R2648" s="17">
        <v>0.375</v>
      </c>
      <c r="S2648" s="15">
        <v>-0.47499999999999964</v>
      </c>
      <c r="U2648" s="18">
        <v>129</v>
      </c>
      <c r="W2648" s="24"/>
      <c r="Z2648" s="21">
        <f t="shared" si="432"/>
        <v>4.1252597302657623</v>
      </c>
      <c r="AA2648" s="21">
        <f t="shared" si="433"/>
        <v>3.739761315338554</v>
      </c>
      <c r="AB2648" s="21">
        <f t="shared" si="434"/>
        <v>0.21528394011799193</v>
      </c>
      <c r="AC2648" s="21">
        <f t="shared" si="435"/>
        <v>0.24</v>
      </c>
      <c r="AD2648" s="22">
        <f t="shared" si="436"/>
        <v>0.46439999999999998</v>
      </c>
      <c r="AE2648" s="22">
        <f t="shared" si="437"/>
        <v>0.35758800000000002</v>
      </c>
    </row>
    <row r="2649" spans="1:31" ht="15.75" x14ac:dyDescent="0.25">
      <c r="A2649" s="11" t="s">
        <v>173</v>
      </c>
      <c r="B2649" s="11" t="s">
        <v>2830</v>
      </c>
      <c r="C2649" s="11">
        <v>142</v>
      </c>
      <c r="D2649" s="11">
        <v>62</v>
      </c>
      <c r="E2649" s="11">
        <v>28.6</v>
      </c>
      <c r="F2649" s="11">
        <v>2.2999999999999998</v>
      </c>
      <c r="H2649" s="1">
        <v>45897</v>
      </c>
      <c r="I2649" s="2" t="s">
        <v>126</v>
      </c>
      <c r="J2649" s="3">
        <f t="shared" si="429"/>
        <v>28.200000000000003</v>
      </c>
      <c r="K2649" s="29">
        <v>31.68</v>
      </c>
      <c r="L2649" s="31">
        <f t="shared" si="430"/>
        <v>76.680577902708663</v>
      </c>
      <c r="M2649" s="33">
        <f t="shared" si="438"/>
        <v>425.6</v>
      </c>
      <c r="N2649" s="36">
        <f t="shared" si="431"/>
        <v>0.35497184609006938</v>
      </c>
      <c r="Q2649" s="19">
        <v>45897</v>
      </c>
      <c r="R2649" s="17">
        <v>0.38194444444444442</v>
      </c>
      <c r="S2649" s="15">
        <v>-0.40000000000000036</v>
      </c>
      <c r="U2649" s="18">
        <v>425.6</v>
      </c>
      <c r="W2649" s="24"/>
      <c r="Z2649" s="21">
        <f t="shared" si="432"/>
        <v>4.669467676677387</v>
      </c>
      <c r="AA2649" s="21">
        <f t="shared" si="433"/>
        <v>3.5805747994564037</v>
      </c>
      <c r="AB2649" s="21">
        <f t="shared" si="434"/>
        <v>0.20280783376875056</v>
      </c>
      <c r="AC2649" s="21">
        <f t="shared" si="435"/>
        <v>0.24</v>
      </c>
      <c r="AD2649" s="22">
        <f t="shared" si="436"/>
        <v>1.53216</v>
      </c>
      <c r="AE2649" s="22">
        <f t="shared" si="437"/>
        <v>1.1797632</v>
      </c>
    </row>
    <row r="2650" spans="1:31" ht="15.75" x14ac:dyDescent="0.25">
      <c r="A2650" s="11" t="s">
        <v>173</v>
      </c>
      <c r="B2650" s="11" t="s">
        <v>2831</v>
      </c>
      <c r="C2650" s="11">
        <v>554</v>
      </c>
      <c r="D2650" s="11">
        <v>61</v>
      </c>
      <c r="E2650" s="11">
        <v>28.5</v>
      </c>
      <c r="F2650" s="11">
        <v>2.2999999999999998</v>
      </c>
      <c r="H2650" s="1">
        <v>45897</v>
      </c>
      <c r="I2650" s="2" t="s">
        <v>127</v>
      </c>
      <c r="J2650" s="3">
        <f t="shared" si="429"/>
        <v>27.89</v>
      </c>
      <c r="K2650" s="29">
        <v>32.96</v>
      </c>
      <c r="L2650" s="31">
        <f t="shared" si="430"/>
        <v>67.765776449281702</v>
      </c>
      <c r="M2650" s="33">
        <f t="shared" si="438"/>
        <v>513.9</v>
      </c>
      <c r="N2650" s="36">
        <f t="shared" si="431"/>
        <v>0.42166950585679225</v>
      </c>
      <c r="Q2650" s="19">
        <v>45897</v>
      </c>
      <c r="R2650" s="17">
        <v>0.3888888888888889</v>
      </c>
      <c r="S2650" s="15">
        <v>-0.61000000000000121</v>
      </c>
      <c r="U2650" s="18">
        <v>513.9</v>
      </c>
      <c r="W2650" s="24"/>
      <c r="Z2650" s="21">
        <f t="shared" si="432"/>
        <v>5.0188728148835855</v>
      </c>
      <c r="AA2650" s="21">
        <f t="shared" si="433"/>
        <v>3.4010781320077825</v>
      </c>
      <c r="AB2650" s="21">
        <f t="shared" si="434"/>
        <v>0.19082049503428827</v>
      </c>
      <c r="AC2650" s="21">
        <f t="shared" si="435"/>
        <v>0.24</v>
      </c>
      <c r="AD2650" s="22">
        <f t="shared" si="436"/>
        <v>1.8500399999999999</v>
      </c>
      <c r="AE2650" s="22">
        <f t="shared" si="437"/>
        <v>1.4245307999999999</v>
      </c>
    </row>
    <row r="2651" spans="1:31" ht="15.75" x14ac:dyDescent="0.25">
      <c r="A2651" s="11" t="s">
        <v>173</v>
      </c>
      <c r="B2651" s="11" t="s">
        <v>2832</v>
      </c>
      <c r="C2651" s="11">
        <v>678</v>
      </c>
      <c r="D2651" s="11">
        <v>59</v>
      </c>
      <c r="E2651" s="11">
        <v>29</v>
      </c>
      <c r="F2651" s="11">
        <v>2.8</v>
      </c>
      <c r="H2651" s="1">
        <v>45897</v>
      </c>
      <c r="I2651" s="2" t="s">
        <v>128</v>
      </c>
      <c r="J2651" s="3">
        <f t="shared" si="429"/>
        <v>28.310000000000002</v>
      </c>
      <c r="K2651" s="29">
        <v>33.32</v>
      </c>
      <c r="L2651" s="31">
        <f t="shared" si="430"/>
        <v>68.30538522460823</v>
      </c>
      <c r="M2651" s="33">
        <f t="shared" si="438"/>
        <v>506</v>
      </c>
      <c r="N2651" s="36">
        <f t="shared" si="431"/>
        <v>0.41807036746113785</v>
      </c>
      <c r="Q2651" s="19">
        <v>45897</v>
      </c>
      <c r="R2651" s="17">
        <v>0.39583333333333331</v>
      </c>
      <c r="S2651" s="15">
        <v>-0.6899999999999995</v>
      </c>
      <c r="U2651" s="18">
        <v>506</v>
      </c>
      <c r="W2651" s="24"/>
      <c r="Z2651" s="21">
        <f t="shared" si="432"/>
        <v>5.1211419967751848</v>
      </c>
      <c r="AA2651" s="21">
        <f t="shared" si="433"/>
        <v>3.4980157687964839</v>
      </c>
      <c r="AB2651" s="21">
        <f t="shared" si="434"/>
        <v>0.19573745513130697</v>
      </c>
      <c r="AC2651" s="21">
        <f t="shared" si="435"/>
        <v>0.24</v>
      </c>
      <c r="AD2651" s="22">
        <f t="shared" si="436"/>
        <v>1.8216000000000001</v>
      </c>
      <c r="AE2651" s="22">
        <f t="shared" si="437"/>
        <v>1.4026320000000001</v>
      </c>
    </row>
    <row r="2652" spans="1:31" ht="15.75" x14ac:dyDescent="0.25">
      <c r="A2652" s="11" t="s">
        <v>173</v>
      </c>
      <c r="B2652" s="11" t="s">
        <v>2833</v>
      </c>
      <c r="C2652" s="11">
        <v>529</v>
      </c>
      <c r="D2652" s="11">
        <v>58</v>
      </c>
      <c r="E2652" s="11">
        <v>29.6</v>
      </c>
      <c r="F2652" s="11">
        <v>2.4</v>
      </c>
      <c r="H2652" s="1">
        <v>45897</v>
      </c>
      <c r="I2652" s="2" t="s">
        <v>129</v>
      </c>
      <c r="J2652" s="3">
        <f t="shared" si="429"/>
        <v>29.07</v>
      </c>
      <c r="K2652" s="29">
        <v>33.090000000000003</v>
      </c>
      <c r="L2652" s="31">
        <f t="shared" si="430"/>
        <v>73.982426389756142</v>
      </c>
      <c r="M2652" s="33">
        <f t="shared" si="438"/>
        <v>438.3</v>
      </c>
      <c r="N2652" s="36">
        <f t="shared" si="431"/>
        <v>0.36872574805113795</v>
      </c>
      <c r="Q2652" s="19">
        <v>45897</v>
      </c>
      <c r="R2652" s="17">
        <v>0.40277777777777779</v>
      </c>
      <c r="S2652" s="15">
        <v>-0.52999999999999936</v>
      </c>
      <c r="U2652" s="18">
        <v>438.3</v>
      </c>
      <c r="W2652" s="24"/>
      <c r="Z2652" s="21">
        <f t="shared" si="432"/>
        <v>5.0555969272377626</v>
      </c>
      <c r="AA2652" s="21">
        <f t="shared" si="433"/>
        <v>3.740253275256451</v>
      </c>
      <c r="AB2652" s="21">
        <f t="shared" si="434"/>
        <v>0.20964847825715277</v>
      </c>
      <c r="AC2652" s="21">
        <f t="shared" si="435"/>
        <v>0.24</v>
      </c>
      <c r="AD2652" s="22">
        <f t="shared" si="436"/>
        <v>1.5778799999999999</v>
      </c>
      <c r="AE2652" s="22">
        <f t="shared" si="437"/>
        <v>1.2149676</v>
      </c>
    </row>
    <row r="2653" spans="1:31" ht="15.75" x14ac:dyDescent="0.25">
      <c r="A2653" s="11" t="s">
        <v>173</v>
      </c>
      <c r="B2653" s="11" t="s">
        <v>2834</v>
      </c>
      <c r="C2653" s="11">
        <v>235</v>
      </c>
      <c r="D2653" s="11">
        <v>59</v>
      </c>
      <c r="E2653" s="11">
        <v>29.6</v>
      </c>
      <c r="F2653" s="11">
        <v>3.6</v>
      </c>
      <c r="H2653" s="1">
        <v>45897</v>
      </c>
      <c r="I2653" s="2" t="s">
        <v>130</v>
      </c>
      <c r="J2653" s="3">
        <f t="shared" si="429"/>
        <v>29.245000000000005</v>
      </c>
      <c r="K2653" s="29">
        <v>30.71</v>
      </c>
      <c r="L2653" s="31">
        <f t="shared" si="430"/>
        <v>89.615150224241106</v>
      </c>
      <c r="M2653" s="33">
        <f t="shared" si="438"/>
        <v>222.3</v>
      </c>
      <c r="N2653" s="36">
        <f t="shared" si="431"/>
        <v>0.19052645890833395</v>
      </c>
      <c r="Q2653" s="19">
        <v>45897</v>
      </c>
      <c r="R2653" s="17">
        <v>0.40972222222222221</v>
      </c>
      <c r="S2653" s="15">
        <v>-0.35499999999999865</v>
      </c>
      <c r="U2653" s="18">
        <v>222.3</v>
      </c>
      <c r="W2653" s="24"/>
      <c r="Z2653" s="21">
        <f t="shared" si="432"/>
        <v>4.4189496072644987</v>
      </c>
      <c r="AA2653" s="21">
        <f t="shared" si="433"/>
        <v>3.9600483288835928</v>
      </c>
      <c r="AB2653" s="21">
        <f t="shared" si="434"/>
        <v>0.22592820023973686</v>
      </c>
      <c r="AC2653" s="21">
        <f t="shared" si="435"/>
        <v>0.24</v>
      </c>
      <c r="AD2653" s="22">
        <f t="shared" si="436"/>
        <v>0.80027999999999999</v>
      </c>
      <c r="AE2653" s="22">
        <f t="shared" si="437"/>
        <v>0.61621559999999997</v>
      </c>
    </row>
    <row r="2654" spans="1:31" ht="15.75" x14ac:dyDescent="0.25">
      <c r="A2654" s="11" t="s">
        <v>173</v>
      </c>
      <c r="B2654" s="11" t="s">
        <v>2835</v>
      </c>
      <c r="C2654" s="11">
        <v>215</v>
      </c>
      <c r="D2654" s="11">
        <v>60</v>
      </c>
      <c r="E2654" s="11">
        <v>29.2</v>
      </c>
      <c r="F2654" s="11">
        <v>3.3</v>
      </c>
      <c r="H2654" s="1">
        <v>45897</v>
      </c>
      <c r="I2654" s="2" t="s">
        <v>131</v>
      </c>
      <c r="J2654" s="3">
        <f t="shared" si="429"/>
        <v>28.765000000000001</v>
      </c>
      <c r="K2654" s="29">
        <v>32.840000000000003</v>
      </c>
      <c r="L2654" s="31">
        <f t="shared" si="430"/>
        <v>73.541750423784777</v>
      </c>
      <c r="M2654" s="33">
        <f t="shared" si="438"/>
        <v>529</v>
      </c>
      <c r="N2654" s="36">
        <f t="shared" si="431"/>
        <v>0.44294586085592558</v>
      </c>
      <c r="Q2654" s="19">
        <v>45897</v>
      </c>
      <c r="R2654" s="17">
        <v>0.41666666666666669</v>
      </c>
      <c r="S2654" s="15">
        <v>-0.4350000000000005</v>
      </c>
      <c r="U2654" s="18">
        <v>529</v>
      </c>
      <c r="W2654" s="24"/>
      <c r="Z2654" s="21">
        <f t="shared" si="432"/>
        <v>4.9851794049309639</v>
      </c>
      <c r="AA2654" s="21">
        <f t="shared" si="433"/>
        <v>3.6661881961522487</v>
      </c>
      <c r="AB2654" s="21">
        <f t="shared" si="434"/>
        <v>0.20587751512331001</v>
      </c>
      <c r="AC2654" s="21">
        <f t="shared" si="435"/>
        <v>0.24</v>
      </c>
      <c r="AD2654" s="22">
        <f t="shared" si="436"/>
        <v>1.9044000000000001</v>
      </c>
      <c r="AE2654" s="22">
        <f t="shared" si="437"/>
        <v>1.466388</v>
      </c>
    </row>
    <row r="2655" spans="1:31" ht="15.75" x14ac:dyDescent="0.25">
      <c r="A2655" s="11" t="s">
        <v>173</v>
      </c>
      <c r="B2655" s="11" t="s">
        <v>2836</v>
      </c>
      <c r="C2655" s="11">
        <v>788</v>
      </c>
      <c r="D2655" s="11">
        <v>59</v>
      </c>
      <c r="E2655" s="11">
        <v>29.3</v>
      </c>
      <c r="F2655" s="11">
        <v>2.6</v>
      </c>
      <c r="H2655" s="1">
        <v>45897</v>
      </c>
      <c r="I2655" s="2" t="s">
        <v>132</v>
      </c>
      <c r="J2655" s="3">
        <f t="shared" si="429"/>
        <v>28.22</v>
      </c>
      <c r="K2655" s="29">
        <v>32.71</v>
      </c>
      <c r="L2655" s="31">
        <f t="shared" si="430"/>
        <v>71.012790583305488</v>
      </c>
      <c r="M2655" s="33">
        <f t="shared" si="438"/>
        <v>369.8</v>
      </c>
      <c r="N2655" s="36">
        <f t="shared" si="431"/>
        <v>0.3062960444365686</v>
      </c>
      <c r="Q2655" s="19">
        <v>45897</v>
      </c>
      <c r="R2655" s="17">
        <v>0.4236111111111111</v>
      </c>
      <c r="S2655" s="15">
        <v>-1.08</v>
      </c>
      <c r="U2655" s="18">
        <v>369.8</v>
      </c>
      <c r="W2655" s="24"/>
      <c r="Z2655" s="21">
        <f t="shared" si="432"/>
        <v>4.9488999809084309</v>
      </c>
      <c r="AA2655" s="21">
        <f t="shared" si="433"/>
        <v>3.5143519796197493</v>
      </c>
      <c r="AB2655" s="21">
        <f t="shared" si="434"/>
        <v>0.19754112031108287</v>
      </c>
      <c r="AC2655" s="21">
        <f t="shared" si="435"/>
        <v>0.24</v>
      </c>
      <c r="AD2655" s="22">
        <f t="shared" si="436"/>
        <v>1.33128</v>
      </c>
      <c r="AE2655" s="22">
        <f t="shared" si="437"/>
        <v>1.0250855999999999</v>
      </c>
    </row>
    <row r="2656" spans="1:31" ht="15.75" x14ac:dyDescent="0.25">
      <c r="A2656" s="11" t="s">
        <v>173</v>
      </c>
      <c r="B2656" s="11" t="s">
        <v>2837</v>
      </c>
      <c r="C2656" s="11">
        <v>822</v>
      </c>
      <c r="D2656" s="11">
        <v>56</v>
      </c>
      <c r="E2656" s="11">
        <v>30</v>
      </c>
      <c r="F2656" s="11">
        <v>3</v>
      </c>
      <c r="H2656" s="1">
        <v>45897</v>
      </c>
      <c r="I2656" s="2" t="s">
        <v>133</v>
      </c>
      <c r="J2656" s="3">
        <f t="shared" si="429"/>
        <v>28.785000000000004</v>
      </c>
      <c r="K2656" s="29">
        <v>32.590000000000003</v>
      </c>
      <c r="L2656" s="31">
        <f t="shared" si="430"/>
        <v>75.060034187909309</v>
      </c>
      <c r="M2656" s="33">
        <f t="shared" si="438"/>
        <v>408.1</v>
      </c>
      <c r="N2656" s="36">
        <f t="shared" si="431"/>
        <v>0.34244546816139421</v>
      </c>
      <c r="Q2656" s="19">
        <v>45897</v>
      </c>
      <c r="R2656" s="17">
        <v>0.43055555555555558</v>
      </c>
      <c r="S2656" s="15">
        <v>-1.2149999999999981</v>
      </c>
      <c r="U2656" s="18">
        <v>408.1</v>
      </c>
      <c r="W2656" s="24"/>
      <c r="Z2656" s="21">
        <f t="shared" si="432"/>
        <v>4.9156149648395697</v>
      </c>
      <c r="AA2656" s="21">
        <f t="shared" si="433"/>
        <v>3.6896622731545672</v>
      </c>
      <c r="AB2656" s="21">
        <f t="shared" si="434"/>
        <v>0.20757974925621769</v>
      </c>
      <c r="AC2656" s="21">
        <f t="shared" si="435"/>
        <v>0.24</v>
      </c>
      <c r="AD2656" s="22">
        <f t="shared" si="436"/>
        <v>1.46916</v>
      </c>
      <c r="AE2656" s="22">
        <f t="shared" si="437"/>
        <v>1.1312532</v>
      </c>
    </row>
    <row r="2657" spans="1:31" ht="15.75" x14ac:dyDescent="0.25">
      <c r="A2657" s="11" t="s">
        <v>173</v>
      </c>
      <c r="B2657" s="11" t="s">
        <v>2838</v>
      </c>
      <c r="C2657" s="11">
        <v>491</v>
      </c>
      <c r="D2657" s="11">
        <v>54</v>
      </c>
      <c r="E2657" s="11">
        <v>30.7</v>
      </c>
      <c r="F2657" s="11">
        <v>3.1</v>
      </c>
      <c r="H2657" s="1">
        <v>45897</v>
      </c>
      <c r="I2657" s="2" t="s">
        <v>134</v>
      </c>
      <c r="J2657" s="3">
        <f t="shared" si="429"/>
        <v>29.52</v>
      </c>
      <c r="K2657" s="29">
        <v>32.42</v>
      </c>
      <c r="L2657" s="31">
        <f t="shared" si="430"/>
        <v>80.601494658793172</v>
      </c>
      <c r="M2657" s="33">
        <f t="shared" si="438"/>
        <v>360.3</v>
      </c>
      <c r="N2657" s="36">
        <f t="shared" si="431"/>
        <v>0.30716679606572517</v>
      </c>
      <c r="Q2657" s="19">
        <v>45897</v>
      </c>
      <c r="R2657" s="17">
        <v>0.4375</v>
      </c>
      <c r="S2657" s="15">
        <v>-1.1799999999999997</v>
      </c>
      <c r="U2657" s="18">
        <v>360.3</v>
      </c>
      <c r="W2657" s="24"/>
      <c r="Z2657" s="21">
        <f t="shared" si="432"/>
        <v>4.8687940021320353</v>
      </c>
      <c r="AA2657" s="21">
        <f t="shared" si="433"/>
        <v>3.9243207375760947</v>
      </c>
      <c r="AB2657" s="21">
        <f t="shared" si="434"/>
        <v>0.22105999070065158</v>
      </c>
      <c r="AC2657" s="21">
        <f t="shared" si="435"/>
        <v>0.24</v>
      </c>
      <c r="AD2657" s="22">
        <f t="shared" si="436"/>
        <v>1.29708</v>
      </c>
      <c r="AE2657" s="22">
        <f t="shared" si="437"/>
        <v>0.99875160000000007</v>
      </c>
    </row>
    <row r="2658" spans="1:31" ht="15.75" x14ac:dyDescent="0.25">
      <c r="A2658" s="11" t="s">
        <v>173</v>
      </c>
      <c r="B2658" s="11" t="s">
        <v>2839</v>
      </c>
      <c r="C2658" s="11">
        <v>787</v>
      </c>
      <c r="D2658" s="11">
        <v>55</v>
      </c>
      <c r="E2658" s="11">
        <v>30.8</v>
      </c>
      <c r="F2658" s="11">
        <v>3.5</v>
      </c>
      <c r="H2658" s="1">
        <v>45897</v>
      </c>
      <c r="I2658" s="2" t="s">
        <v>135</v>
      </c>
      <c r="J2658" s="3">
        <f t="shared" si="429"/>
        <v>29.73</v>
      </c>
      <c r="K2658" s="29">
        <v>32.9</v>
      </c>
      <c r="L2658" s="31">
        <f t="shared" si="430"/>
        <v>79.078469962754312</v>
      </c>
      <c r="M2658" s="33">
        <f t="shared" si="438"/>
        <v>539.29999999999995</v>
      </c>
      <c r="N2658" s="36">
        <f t="shared" si="431"/>
        <v>0.46025707043054209</v>
      </c>
      <c r="Q2658" s="19">
        <v>45897</v>
      </c>
      <c r="R2658" s="17">
        <v>0.44444444444444442</v>
      </c>
      <c r="S2658" s="15">
        <v>-1.0700000000000003</v>
      </c>
      <c r="U2658" s="18">
        <v>539.29999999999995</v>
      </c>
      <c r="W2658" s="24"/>
      <c r="Z2658" s="21">
        <f t="shared" si="432"/>
        <v>5.0020014811114493</v>
      </c>
      <c r="AA2658" s="21">
        <f t="shared" si="433"/>
        <v>3.9555062387772435</v>
      </c>
      <c r="AB2658" s="21">
        <f t="shared" si="434"/>
        <v>0.22202574629464297</v>
      </c>
      <c r="AC2658" s="21">
        <f t="shared" si="435"/>
        <v>0.24</v>
      </c>
      <c r="AD2658" s="22">
        <f t="shared" si="436"/>
        <v>1.9414799999999999</v>
      </c>
      <c r="AE2658" s="22">
        <f t="shared" si="437"/>
        <v>1.4949395999999999</v>
      </c>
    </row>
    <row r="2659" spans="1:31" ht="15.75" x14ac:dyDescent="0.25">
      <c r="A2659" s="11" t="s">
        <v>173</v>
      </c>
      <c r="B2659" s="11" t="s">
        <v>2840</v>
      </c>
      <c r="C2659" s="11">
        <v>363</v>
      </c>
      <c r="D2659" s="11">
        <v>54</v>
      </c>
      <c r="E2659" s="11">
        <v>30.8</v>
      </c>
      <c r="F2659" s="11">
        <v>2.9</v>
      </c>
      <c r="H2659" s="1">
        <v>45897</v>
      </c>
      <c r="I2659" s="2" t="s">
        <v>136</v>
      </c>
      <c r="J2659" s="3">
        <f t="shared" si="429"/>
        <v>29.740000000000002</v>
      </c>
      <c r="K2659" s="29">
        <v>32.76</v>
      </c>
      <c r="L2659" s="31">
        <f t="shared" si="430"/>
        <v>79.962906884302726</v>
      </c>
      <c r="M2659" s="33">
        <f t="shared" si="438"/>
        <v>551.1</v>
      </c>
      <c r="N2659" s="36">
        <f t="shared" si="431"/>
        <v>0.47082175313977576</v>
      </c>
      <c r="Q2659" s="19">
        <v>45897</v>
      </c>
      <c r="R2659" s="17">
        <v>0.4513888888888889</v>
      </c>
      <c r="S2659" s="15">
        <v>-1.0600000000000005</v>
      </c>
      <c r="U2659" s="18">
        <v>551.1</v>
      </c>
      <c r="W2659" s="24"/>
      <c r="Z2659" s="21">
        <f t="shared" si="432"/>
        <v>4.9628263849299712</v>
      </c>
      <c r="AA2659" s="21">
        <f t="shared" si="433"/>
        <v>3.9684202410111595</v>
      </c>
      <c r="AB2659" s="21">
        <f t="shared" si="434"/>
        <v>0.22298162880873063</v>
      </c>
      <c r="AC2659" s="21">
        <f t="shared" si="435"/>
        <v>0.24</v>
      </c>
      <c r="AD2659" s="22">
        <f t="shared" si="436"/>
        <v>1.9839599999999999</v>
      </c>
      <c r="AE2659" s="22">
        <f t="shared" si="437"/>
        <v>1.5276491999999999</v>
      </c>
    </row>
    <row r="2660" spans="1:31" ht="15.75" x14ac:dyDescent="0.25">
      <c r="A2660" s="11" t="s">
        <v>173</v>
      </c>
      <c r="B2660" s="11" t="s">
        <v>2841</v>
      </c>
      <c r="C2660" s="11">
        <v>909</v>
      </c>
      <c r="D2660" s="11">
        <v>54</v>
      </c>
      <c r="E2660" s="11">
        <v>30.9</v>
      </c>
      <c r="F2660" s="11">
        <v>3.5</v>
      </c>
      <c r="H2660" s="1">
        <v>45897</v>
      </c>
      <c r="I2660" s="2" t="s">
        <v>137</v>
      </c>
      <c r="J2660" s="3">
        <f t="shared" si="429"/>
        <v>29.674999999999997</v>
      </c>
      <c r="K2660" s="29">
        <v>33.380000000000003</v>
      </c>
      <c r="L2660" s="31">
        <f t="shared" si="430"/>
        <v>75.993776643459</v>
      </c>
      <c r="M2660" s="33">
        <f t="shared" si="438"/>
        <v>468.4</v>
      </c>
      <c r="N2660" s="36">
        <f t="shared" si="431"/>
        <v>0.39813382175491174</v>
      </c>
      <c r="Q2660" s="19">
        <v>45897</v>
      </c>
      <c r="R2660" s="17">
        <v>0.45833333333333331</v>
      </c>
      <c r="S2660" s="15">
        <v>-1.2249999999999996</v>
      </c>
      <c r="U2660" s="18">
        <v>468.4</v>
      </c>
      <c r="W2660" s="24"/>
      <c r="Z2660" s="21">
        <f t="shared" si="432"/>
        <v>5.1383615234691211</v>
      </c>
      <c r="AA2660" s="21">
        <f t="shared" si="433"/>
        <v>3.904834979278561</v>
      </c>
      <c r="AB2660" s="21">
        <f t="shared" si="434"/>
        <v>0.21840486267627315</v>
      </c>
      <c r="AC2660" s="21">
        <f t="shared" si="435"/>
        <v>0.24</v>
      </c>
      <c r="AD2660" s="22">
        <f t="shared" si="436"/>
        <v>1.68624</v>
      </c>
      <c r="AE2660" s="22">
        <f t="shared" si="437"/>
        <v>1.2984047999999999</v>
      </c>
    </row>
    <row r="2661" spans="1:31" ht="15.75" x14ac:dyDescent="0.25">
      <c r="A2661" s="11" t="s">
        <v>173</v>
      </c>
      <c r="B2661" s="11" t="s">
        <v>2842</v>
      </c>
      <c r="C2661" s="11">
        <v>552</v>
      </c>
      <c r="D2661" s="11">
        <v>54</v>
      </c>
      <c r="E2661" s="11">
        <v>31</v>
      </c>
      <c r="F2661" s="11">
        <v>3.7</v>
      </c>
      <c r="H2661" s="1">
        <v>45897</v>
      </c>
      <c r="I2661" s="2" t="s">
        <v>138</v>
      </c>
      <c r="J2661" s="3">
        <f t="shared" si="429"/>
        <v>29.445</v>
      </c>
      <c r="K2661" s="29">
        <v>32.909999999999997</v>
      </c>
      <c r="L2661" s="31">
        <f t="shared" si="430"/>
        <v>77.264853334794893</v>
      </c>
      <c r="M2661" s="33">
        <f t="shared" si="438"/>
        <v>537.29999999999995</v>
      </c>
      <c r="N2661" s="36">
        <f t="shared" si="431"/>
        <v>0.45598101126557272</v>
      </c>
      <c r="Q2661" s="19">
        <v>45897</v>
      </c>
      <c r="R2661" s="17">
        <v>0.46527777777777779</v>
      </c>
      <c r="S2661" s="15">
        <v>-1.5549999999999997</v>
      </c>
      <c r="U2661" s="18">
        <v>537.29999999999995</v>
      </c>
      <c r="W2661" s="24"/>
      <c r="Z2661" s="21">
        <f t="shared" si="432"/>
        <v>5.0048099461532711</v>
      </c>
      <c r="AA2661" s="21">
        <f t="shared" si="433"/>
        <v>3.8669590645805521</v>
      </c>
      <c r="AB2661" s="21">
        <f t="shared" si="434"/>
        <v>0.21703945680123171</v>
      </c>
      <c r="AC2661" s="21">
        <f t="shared" si="435"/>
        <v>0.24</v>
      </c>
      <c r="AD2661" s="22">
        <f t="shared" si="436"/>
        <v>1.9342799999999998</v>
      </c>
      <c r="AE2661" s="22">
        <f t="shared" si="437"/>
        <v>1.4893955999999999</v>
      </c>
    </row>
    <row r="2662" spans="1:31" ht="15.75" x14ac:dyDescent="0.25">
      <c r="A2662" s="11" t="s">
        <v>173</v>
      </c>
      <c r="B2662" s="11" t="s">
        <v>2843</v>
      </c>
      <c r="C2662" s="11">
        <v>411</v>
      </c>
      <c r="D2662" s="11">
        <v>55</v>
      </c>
      <c r="E2662" s="11">
        <v>30.5</v>
      </c>
      <c r="F2662" s="11">
        <v>4</v>
      </c>
      <c r="H2662" s="1">
        <v>45897</v>
      </c>
      <c r="I2662" s="5">
        <v>0.47222222222222221</v>
      </c>
      <c r="J2662" s="3">
        <f t="shared" si="429"/>
        <v>28.79</v>
      </c>
      <c r="K2662" s="29">
        <v>33.28</v>
      </c>
      <c r="L2662" s="31">
        <f t="shared" si="430"/>
        <v>71.292982717753958</v>
      </c>
      <c r="M2662" s="33">
        <f t="shared" si="438"/>
        <v>671.4</v>
      </c>
      <c r="N2662" s="36">
        <f t="shared" si="431"/>
        <v>0.56076738196251597</v>
      </c>
      <c r="Q2662" s="19">
        <v>45897</v>
      </c>
      <c r="R2662" s="17">
        <v>0.47222222222222221</v>
      </c>
      <c r="S2662" s="15">
        <v>-1.7099999999999991</v>
      </c>
      <c r="U2662" s="18">
        <v>671.4</v>
      </c>
      <c r="W2662" s="24"/>
      <c r="Z2662" s="21">
        <f t="shared" si="432"/>
        <v>5.1096901568803439</v>
      </c>
      <c r="AA2662" s="21">
        <f t="shared" si="433"/>
        <v>3.6428505204754789</v>
      </c>
      <c r="AB2662" s="21">
        <f t="shared" si="434"/>
        <v>0.20390220397697531</v>
      </c>
      <c r="AC2662" s="21">
        <f t="shared" si="435"/>
        <v>0.24</v>
      </c>
      <c r="AD2662" s="22">
        <f t="shared" si="436"/>
        <v>2.4170400000000001</v>
      </c>
      <c r="AE2662" s="22">
        <f t="shared" si="437"/>
        <v>1.8611208000000001</v>
      </c>
    </row>
    <row r="2663" spans="1:31" ht="15.75" x14ac:dyDescent="0.25">
      <c r="A2663" s="11" t="s">
        <v>173</v>
      </c>
      <c r="B2663" s="11" t="s">
        <v>2844</v>
      </c>
      <c r="C2663" s="11">
        <v>841</v>
      </c>
      <c r="D2663" s="11">
        <v>55</v>
      </c>
      <c r="E2663" s="11">
        <v>30.5</v>
      </c>
      <c r="F2663" s="11">
        <v>3.8</v>
      </c>
      <c r="H2663" s="1">
        <v>45897</v>
      </c>
      <c r="I2663" s="5">
        <v>0.47916666666666669</v>
      </c>
      <c r="J2663" s="3">
        <f t="shared" si="429"/>
        <v>28.384999999999998</v>
      </c>
      <c r="K2663" s="29">
        <v>33.5</v>
      </c>
      <c r="L2663" s="31">
        <f t="shared" si="430"/>
        <v>67.803454824207293</v>
      </c>
      <c r="M2663" s="33">
        <f t="shared" si="438"/>
        <v>684.8</v>
      </c>
      <c r="N2663" s="36">
        <f t="shared" si="431"/>
        <v>0.5659981256703186</v>
      </c>
      <c r="Q2663" s="19">
        <v>45897</v>
      </c>
      <c r="R2663" s="17">
        <v>0.47916666666666669</v>
      </c>
      <c r="S2663" s="15">
        <v>-2.115000000000002</v>
      </c>
      <c r="U2663" s="18">
        <v>684.8</v>
      </c>
      <c r="W2663" s="24"/>
      <c r="Z2663" s="21">
        <f t="shared" si="432"/>
        <v>5.1729513859624818</v>
      </c>
      <c r="AA2663" s="21">
        <f t="shared" si="433"/>
        <v>3.5074397560592763</v>
      </c>
      <c r="AB2663" s="21">
        <f t="shared" si="434"/>
        <v>0.19600396386017077</v>
      </c>
      <c r="AC2663" s="21">
        <f t="shared" si="435"/>
        <v>0.24</v>
      </c>
      <c r="AD2663" s="22">
        <f t="shared" si="436"/>
        <v>2.4652799999999999</v>
      </c>
      <c r="AE2663" s="22">
        <f t="shared" si="437"/>
        <v>1.8982656</v>
      </c>
    </row>
    <row r="2664" spans="1:31" ht="15.75" x14ac:dyDescent="0.25">
      <c r="A2664" s="11" t="s">
        <v>173</v>
      </c>
      <c r="B2664" s="11" t="s">
        <v>2845</v>
      </c>
      <c r="C2664" s="11">
        <v>927</v>
      </c>
      <c r="D2664" s="11">
        <v>52</v>
      </c>
      <c r="E2664" s="11">
        <v>31.3</v>
      </c>
      <c r="F2664" s="11">
        <v>3.5</v>
      </c>
      <c r="H2664" s="1">
        <v>45897</v>
      </c>
      <c r="I2664" s="5">
        <v>0.4861111111111111</v>
      </c>
      <c r="J2664" s="3">
        <f t="shared" si="429"/>
        <v>28.85</v>
      </c>
      <c r="K2664" s="29">
        <v>33.17</v>
      </c>
      <c r="L2664" s="31">
        <f t="shared" si="430"/>
        <v>72.238463053318938</v>
      </c>
      <c r="M2664" s="33">
        <f t="shared" si="438"/>
        <v>690.1</v>
      </c>
      <c r="N2664" s="36">
        <f t="shared" si="431"/>
        <v>0.57756211786883271</v>
      </c>
      <c r="Q2664" s="19">
        <v>45897</v>
      </c>
      <c r="R2664" s="17">
        <v>0.4861111111111111</v>
      </c>
      <c r="S2664" s="15">
        <v>-2.4499999999999993</v>
      </c>
      <c r="U2664" s="18">
        <v>690.1</v>
      </c>
      <c r="W2664" s="24"/>
      <c r="Z2664" s="21">
        <f t="shared" si="432"/>
        <v>5.078312129880393</v>
      </c>
      <c r="AA2664" s="21">
        <f t="shared" si="433"/>
        <v>3.6684946316758618</v>
      </c>
      <c r="AB2664" s="21">
        <f t="shared" si="434"/>
        <v>0.20550464370452229</v>
      </c>
      <c r="AC2664" s="21">
        <f t="shared" si="435"/>
        <v>0.24</v>
      </c>
      <c r="AD2664" s="22">
        <f t="shared" si="436"/>
        <v>2.4843600000000001</v>
      </c>
      <c r="AE2664" s="22">
        <f t="shared" si="437"/>
        <v>1.9129572000000001</v>
      </c>
    </row>
    <row r="2665" spans="1:31" ht="15.75" x14ac:dyDescent="0.25">
      <c r="A2665" s="11" t="s">
        <v>173</v>
      </c>
      <c r="B2665" s="11" t="s">
        <v>2846</v>
      </c>
      <c r="C2665" s="11">
        <v>924</v>
      </c>
      <c r="D2665" s="11">
        <v>51</v>
      </c>
      <c r="E2665" s="11">
        <v>31.7</v>
      </c>
      <c r="F2665" s="11">
        <v>4.3</v>
      </c>
      <c r="H2665" s="1">
        <v>45897</v>
      </c>
      <c r="I2665" s="5">
        <v>0.49305555555555558</v>
      </c>
      <c r="J2665" s="3">
        <f t="shared" si="429"/>
        <v>29.39</v>
      </c>
      <c r="K2665" s="29">
        <v>33.28</v>
      </c>
      <c r="L2665" s="31">
        <f t="shared" si="430"/>
        <v>74.842043316567526</v>
      </c>
      <c r="M2665" s="33">
        <f t="shared" si="438"/>
        <v>687.8</v>
      </c>
      <c r="N2665" s="36">
        <f t="shared" si="431"/>
        <v>0.58167456320750366</v>
      </c>
      <c r="Q2665" s="19">
        <v>45897</v>
      </c>
      <c r="R2665" s="17">
        <v>0.49305555555555558</v>
      </c>
      <c r="S2665" s="15">
        <v>-2.3099999999999987</v>
      </c>
      <c r="U2665" s="18">
        <v>687.8</v>
      </c>
      <c r="W2665" s="24"/>
      <c r="Z2665" s="21">
        <f t="shared" si="432"/>
        <v>5.1096901568803439</v>
      </c>
      <c r="AA2665" s="21">
        <f t="shared" si="433"/>
        <v>3.8241965205547745</v>
      </c>
      <c r="AB2665" s="21">
        <f t="shared" si="434"/>
        <v>0.21405273002539268</v>
      </c>
      <c r="AC2665" s="21">
        <f t="shared" si="435"/>
        <v>0.24</v>
      </c>
      <c r="AD2665" s="22">
        <f t="shared" si="436"/>
        <v>2.4760800000000001</v>
      </c>
      <c r="AE2665" s="22">
        <f t="shared" si="437"/>
        <v>1.9065816</v>
      </c>
    </row>
    <row r="2666" spans="1:31" ht="15.75" x14ac:dyDescent="0.25">
      <c r="A2666" s="11" t="s">
        <v>173</v>
      </c>
      <c r="B2666" s="11" t="s">
        <v>2847</v>
      </c>
      <c r="C2666" s="11">
        <v>929</v>
      </c>
      <c r="D2666" s="11">
        <v>52</v>
      </c>
      <c r="E2666" s="11">
        <v>31.4</v>
      </c>
      <c r="F2666" s="11">
        <v>4.5</v>
      </c>
      <c r="H2666" s="1">
        <v>45897</v>
      </c>
      <c r="I2666" s="5">
        <v>0.5</v>
      </c>
      <c r="J2666" s="3">
        <f t="shared" si="429"/>
        <v>28.924999999999997</v>
      </c>
      <c r="K2666" s="29">
        <v>33.25</v>
      </c>
      <c r="L2666" s="31">
        <f t="shared" si="430"/>
        <v>72.246594727366556</v>
      </c>
      <c r="M2666" s="33">
        <f t="shared" si="438"/>
        <v>733.4</v>
      </c>
      <c r="N2666" s="36">
        <f t="shared" si="431"/>
        <v>0.61443759742137549</v>
      </c>
      <c r="Q2666" s="19">
        <v>45897</v>
      </c>
      <c r="R2666" s="17">
        <v>0.5</v>
      </c>
      <c r="S2666" s="15">
        <v>-2.4750000000000014</v>
      </c>
      <c r="U2666" s="18">
        <v>733.4</v>
      </c>
      <c r="W2666" s="24"/>
      <c r="Z2666" s="21">
        <f t="shared" si="432"/>
        <v>5.1011158696457803</v>
      </c>
      <c r="AA2666" s="21">
        <f t="shared" si="433"/>
        <v>3.685382508916367</v>
      </c>
      <c r="AB2666" s="21">
        <f t="shared" si="434"/>
        <v>0.20632860782730716</v>
      </c>
      <c r="AC2666" s="21">
        <f t="shared" si="435"/>
        <v>0.24</v>
      </c>
      <c r="AD2666" s="22">
        <f t="shared" si="436"/>
        <v>2.6402399999999999</v>
      </c>
      <c r="AE2666" s="22">
        <f t="shared" si="437"/>
        <v>2.0329847999999999</v>
      </c>
    </row>
    <row r="2667" spans="1:31" ht="15.75" x14ac:dyDescent="0.25">
      <c r="A2667" s="11" t="s">
        <v>173</v>
      </c>
      <c r="B2667" s="11" t="s">
        <v>2848</v>
      </c>
      <c r="C2667" s="11">
        <v>950</v>
      </c>
      <c r="D2667" s="11">
        <v>53</v>
      </c>
      <c r="E2667" s="11">
        <v>31.3</v>
      </c>
      <c r="F2667" s="11">
        <v>4.5999999999999996</v>
      </c>
      <c r="H2667" s="1">
        <v>45897</v>
      </c>
      <c r="I2667" s="5">
        <v>0.50694444444444442</v>
      </c>
      <c r="J2667" s="3">
        <f t="shared" si="429"/>
        <v>28.965</v>
      </c>
      <c r="K2667" s="29">
        <v>33.21</v>
      </c>
      <c r="L2667" s="31">
        <f t="shared" si="430"/>
        <v>72.699808438315983</v>
      </c>
      <c r="M2667" s="33">
        <f t="shared" si="438"/>
        <v>757</v>
      </c>
      <c r="N2667" s="36">
        <f t="shared" si="431"/>
        <v>0.63491611303004136</v>
      </c>
      <c r="Q2667" s="19">
        <v>45897</v>
      </c>
      <c r="R2667" s="17">
        <v>0.50694444444444442</v>
      </c>
      <c r="S2667" s="15">
        <v>-2.3350000000000009</v>
      </c>
      <c r="U2667" s="18">
        <v>757</v>
      </c>
      <c r="W2667" s="24"/>
      <c r="Z2667" s="21">
        <f t="shared" si="432"/>
        <v>5.089702914613075</v>
      </c>
      <c r="AA2667" s="21">
        <f t="shared" si="433"/>
        <v>3.7002042690030907</v>
      </c>
      <c r="AB2667" s="21">
        <f t="shared" si="434"/>
        <v>0.20721968307019983</v>
      </c>
      <c r="AC2667" s="21">
        <f t="shared" si="435"/>
        <v>0.24</v>
      </c>
      <c r="AD2667" s="22">
        <f t="shared" si="436"/>
        <v>2.7252000000000001</v>
      </c>
      <c r="AE2667" s="22">
        <f t="shared" si="437"/>
        <v>2.0984039999999999</v>
      </c>
    </row>
    <row r="2668" spans="1:31" ht="15.75" x14ac:dyDescent="0.25">
      <c r="A2668" s="11" t="s">
        <v>173</v>
      </c>
      <c r="B2668" s="11" t="s">
        <v>2849</v>
      </c>
      <c r="C2668" s="11">
        <v>954</v>
      </c>
      <c r="D2668" s="11">
        <v>53</v>
      </c>
      <c r="E2668" s="11">
        <v>31.2</v>
      </c>
      <c r="F2668" s="11">
        <v>4</v>
      </c>
      <c r="H2668" s="1">
        <v>45897</v>
      </c>
      <c r="I2668" s="5">
        <v>0.51388888888888884</v>
      </c>
      <c r="J2668" s="3">
        <f t="shared" si="429"/>
        <v>28.384999999999998</v>
      </c>
      <c r="K2668" s="29">
        <v>33.130000000000003</v>
      </c>
      <c r="L2668" s="31">
        <f t="shared" si="430"/>
        <v>69.732896899985377</v>
      </c>
      <c r="M2668" s="33">
        <f t="shared" si="438"/>
        <v>776.9</v>
      </c>
      <c r="N2668" s="36">
        <f t="shared" si="431"/>
        <v>0.64385406985581517</v>
      </c>
      <c r="Q2668" s="19">
        <v>45897</v>
      </c>
      <c r="R2668" s="17">
        <v>0.51388888888888884</v>
      </c>
      <c r="S2668" s="15">
        <v>-2.8149999999999995</v>
      </c>
      <c r="U2668" s="18">
        <v>776.9</v>
      </c>
      <c r="W2668" s="24"/>
      <c r="Z2668" s="21">
        <f t="shared" si="432"/>
        <v>5.0669434794169419</v>
      </c>
      <c r="AA2668" s="21">
        <f t="shared" si="433"/>
        <v>3.5333264724823477</v>
      </c>
      <c r="AB2668" s="21">
        <f t="shared" si="434"/>
        <v>0.19799124428981477</v>
      </c>
      <c r="AC2668" s="21">
        <f t="shared" si="435"/>
        <v>0.24</v>
      </c>
      <c r="AD2668" s="22">
        <f t="shared" si="436"/>
        <v>2.79684</v>
      </c>
      <c r="AE2668" s="22">
        <f t="shared" si="437"/>
        <v>2.1535668000000001</v>
      </c>
    </row>
    <row r="2669" spans="1:31" ht="15.75" x14ac:dyDescent="0.25">
      <c r="A2669" s="11" t="s">
        <v>173</v>
      </c>
      <c r="B2669" s="11" t="s">
        <v>2850</v>
      </c>
      <c r="C2669" s="11">
        <v>950</v>
      </c>
      <c r="D2669" s="11">
        <v>52</v>
      </c>
      <c r="E2669" s="11">
        <v>31.7</v>
      </c>
      <c r="F2669" s="11">
        <v>3.1</v>
      </c>
      <c r="H2669" s="1">
        <v>45897</v>
      </c>
      <c r="I2669" s="5">
        <v>0.52083333333333337</v>
      </c>
      <c r="J2669" s="3">
        <f t="shared" si="429"/>
        <v>28.78</v>
      </c>
      <c r="K2669" s="29">
        <v>32.44</v>
      </c>
      <c r="L2669" s="31">
        <f t="shared" si="430"/>
        <v>75.881346692588252</v>
      </c>
      <c r="M2669" s="33">
        <f t="shared" si="438"/>
        <v>791.2</v>
      </c>
      <c r="N2669" s="36">
        <f t="shared" si="431"/>
        <v>0.66450157036798863</v>
      </c>
      <c r="Q2669" s="19">
        <v>45897</v>
      </c>
      <c r="R2669" s="17">
        <v>0.52083333333333337</v>
      </c>
      <c r="S2669" s="15">
        <v>-2.92</v>
      </c>
      <c r="U2669" s="18">
        <v>791.2</v>
      </c>
      <c r="W2669" s="24"/>
      <c r="Z2669" s="21">
        <f t="shared" si="432"/>
        <v>4.8742821729943007</v>
      </c>
      <c r="AA2669" s="21">
        <f t="shared" si="433"/>
        <v>3.6986709544648293</v>
      </c>
      <c r="AB2669" s="21">
        <f t="shared" si="434"/>
        <v>0.2083180705926819</v>
      </c>
      <c r="AC2669" s="21">
        <f t="shared" si="435"/>
        <v>0.24</v>
      </c>
      <c r="AD2669" s="22">
        <f t="shared" si="436"/>
        <v>2.8483200000000002</v>
      </c>
      <c r="AE2669" s="22">
        <f t="shared" si="437"/>
        <v>2.1932064000000002</v>
      </c>
    </row>
    <row r="2670" spans="1:31" ht="15.75" x14ac:dyDescent="0.25">
      <c r="A2670" s="11" t="s">
        <v>173</v>
      </c>
      <c r="B2670" s="11" t="s">
        <v>2851</v>
      </c>
      <c r="C2670" s="11">
        <v>948</v>
      </c>
      <c r="D2670" s="11">
        <v>52</v>
      </c>
      <c r="E2670" s="11">
        <v>31.6</v>
      </c>
      <c r="F2670" s="11">
        <v>4.0999999999999996</v>
      </c>
      <c r="H2670" s="1">
        <v>45897</v>
      </c>
      <c r="I2670" s="5">
        <v>0.52777777777777779</v>
      </c>
      <c r="J2670" s="3">
        <f t="shared" si="429"/>
        <v>28.57</v>
      </c>
      <c r="K2670" s="29">
        <v>32.47</v>
      </c>
      <c r="L2670" s="31">
        <f t="shared" si="430"/>
        <v>74.430950568049823</v>
      </c>
      <c r="M2670" s="33">
        <f t="shared" si="438"/>
        <v>812</v>
      </c>
      <c r="N2670" s="36">
        <f t="shared" si="431"/>
        <v>0.67882784757602022</v>
      </c>
      <c r="Q2670" s="19">
        <v>45897</v>
      </c>
      <c r="R2670" s="17">
        <v>0.52777777777777779</v>
      </c>
      <c r="S2670" s="15">
        <v>-3.0299999999999994</v>
      </c>
      <c r="U2670" s="18">
        <v>812</v>
      </c>
      <c r="W2670" s="24"/>
      <c r="Z2670" s="21">
        <f t="shared" si="432"/>
        <v>4.8825245016226635</v>
      </c>
      <c r="AA2670" s="21">
        <f t="shared" si="433"/>
        <v>3.6341093982756858</v>
      </c>
      <c r="AB2670" s="21">
        <f t="shared" si="434"/>
        <v>0.20463628690957963</v>
      </c>
      <c r="AC2670" s="21">
        <f t="shared" si="435"/>
        <v>0.24</v>
      </c>
      <c r="AD2670" s="22">
        <f t="shared" si="436"/>
        <v>2.9232</v>
      </c>
      <c r="AE2670" s="22">
        <f t="shared" si="437"/>
        <v>2.250864</v>
      </c>
    </row>
    <row r="2671" spans="1:31" ht="15.75" x14ac:dyDescent="0.25">
      <c r="A2671" s="11" t="s">
        <v>173</v>
      </c>
      <c r="B2671" s="11" t="s">
        <v>2852</v>
      </c>
      <c r="C2671" s="11">
        <v>967</v>
      </c>
      <c r="D2671" s="11">
        <v>53</v>
      </c>
      <c r="E2671" s="11">
        <v>31.5</v>
      </c>
      <c r="F2671" s="11">
        <v>3.4</v>
      </c>
      <c r="H2671" s="1">
        <v>45897</v>
      </c>
      <c r="I2671" s="5">
        <v>0.53472222222222221</v>
      </c>
      <c r="J2671" s="3">
        <f t="shared" si="429"/>
        <v>28.205000000000002</v>
      </c>
      <c r="K2671" s="29">
        <v>32.380000000000003</v>
      </c>
      <c r="L2671" s="31">
        <f t="shared" si="430"/>
        <v>72.729075826915178</v>
      </c>
      <c r="M2671" s="33">
        <f t="shared" si="438"/>
        <v>809</v>
      </c>
      <c r="N2671" s="36">
        <f t="shared" si="431"/>
        <v>0.67143269411981255</v>
      </c>
      <c r="Q2671" s="19">
        <v>45897</v>
      </c>
      <c r="R2671" s="17">
        <v>0.53472222222222221</v>
      </c>
      <c r="S2671" s="15">
        <v>-3.2949999999999982</v>
      </c>
      <c r="U2671" s="18">
        <v>809</v>
      </c>
      <c r="W2671" s="24"/>
      <c r="Z2671" s="21">
        <f t="shared" si="432"/>
        <v>4.8578337563637977</v>
      </c>
      <c r="AA2671" s="21">
        <f t="shared" si="433"/>
        <v>3.5330575962113082</v>
      </c>
      <c r="AB2671" s="21">
        <f t="shared" si="434"/>
        <v>0.19907888167833296</v>
      </c>
      <c r="AC2671" s="21">
        <f t="shared" si="435"/>
        <v>0.24</v>
      </c>
      <c r="AD2671" s="22">
        <f t="shared" si="436"/>
        <v>2.9123999999999999</v>
      </c>
      <c r="AE2671" s="22">
        <f t="shared" si="437"/>
        <v>2.2425479999999998</v>
      </c>
    </row>
    <row r="2672" spans="1:31" ht="15.75" x14ac:dyDescent="0.25">
      <c r="A2672" s="11" t="s">
        <v>173</v>
      </c>
      <c r="B2672" s="11" t="s">
        <v>2853</v>
      </c>
      <c r="C2672" s="11">
        <v>959</v>
      </c>
      <c r="D2672" s="11">
        <v>52</v>
      </c>
      <c r="E2672" s="11">
        <v>31.5</v>
      </c>
      <c r="F2672" s="11">
        <v>4.7</v>
      </c>
      <c r="H2672" s="1">
        <v>45897</v>
      </c>
      <c r="I2672" s="5">
        <v>0.54166666666666663</v>
      </c>
      <c r="J2672" s="3">
        <f t="shared" si="429"/>
        <v>27.944999999999997</v>
      </c>
      <c r="K2672" s="29">
        <v>32.76</v>
      </c>
      <c r="L2672" s="31">
        <f t="shared" si="430"/>
        <v>69.132835954366968</v>
      </c>
      <c r="M2672" s="33">
        <f t="shared" si="438"/>
        <v>797.1</v>
      </c>
      <c r="N2672" s="36">
        <f t="shared" si="431"/>
        <v>0.65585776004675322</v>
      </c>
      <c r="Q2672" s="19">
        <v>45897</v>
      </c>
      <c r="R2672" s="17">
        <v>0.54166666666666663</v>
      </c>
      <c r="S2672" s="15">
        <v>-3.5550000000000033</v>
      </c>
      <c r="U2672" s="18">
        <v>797.1</v>
      </c>
      <c r="W2672" s="24"/>
      <c r="Z2672" s="21">
        <f t="shared" si="432"/>
        <v>4.9628263849299712</v>
      </c>
      <c r="AA2672" s="21">
        <f t="shared" si="433"/>
        <v>3.4309426233936775</v>
      </c>
      <c r="AB2672" s="21">
        <f t="shared" si="434"/>
        <v>0.19278129029971103</v>
      </c>
      <c r="AC2672" s="21">
        <f t="shared" si="435"/>
        <v>0.24</v>
      </c>
      <c r="AD2672" s="22">
        <f t="shared" si="436"/>
        <v>2.8695599999999999</v>
      </c>
      <c r="AE2672" s="22">
        <f t="shared" si="437"/>
        <v>2.2095612</v>
      </c>
    </row>
    <row r="2673" spans="1:31" ht="15.75" x14ac:dyDescent="0.25">
      <c r="A2673" s="11" t="s">
        <v>173</v>
      </c>
      <c r="B2673" s="11" t="s">
        <v>2854</v>
      </c>
      <c r="C2673" s="11">
        <v>947</v>
      </c>
      <c r="D2673" s="11">
        <v>52</v>
      </c>
      <c r="E2673" s="11">
        <v>31.5</v>
      </c>
      <c r="F2673" s="11">
        <v>4</v>
      </c>
      <c r="H2673" s="1">
        <v>45897</v>
      </c>
      <c r="I2673" s="5">
        <v>0.54861111111111116</v>
      </c>
      <c r="J2673" s="3">
        <f t="shared" si="429"/>
        <v>27.73</v>
      </c>
      <c r="K2673" s="29">
        <v>33.19</v>
      </c>
      <c r="L2673" s="31">
        <f t="shared" si="430"/>
        <v>65.676600681032326</v>
      </c>
      <c r="M2673" s="33">
        <f t="shared" si="438"/>
        <v>803</v>
      </c>
      <c r="N2673" s="36">
        <f t="shared" si="431"/>
        <v>0.65521527968532411</v>
      </c>
      <c r="Q2673" s="19">
        <v>45897</v>
      </c>
      <c r="R2673" s="17">
        <v>0.54861111111111116</v>
      </c>
      <c r="S2673" s="15">
        <v>-3.7699999999999996</v>
      </c>
      <c r="U2673" s="18">
        <v>803</v>
      </c>
      <c r="W2673" s="24"/>
      <c r="Z2673" s="21">
        <f t="shared" si="432"/>
        <v>5.0840047532122288</v>
      </c>
      <c r="AA2673" s="21">
        <f t="shared" si="433"/>
        <v>3.3390015003718987</v>
      </c>
      <c r="AB2673" s="21">
        <f t="shared" si="434"/>
        <v>0.18701917655833214</v>
      </c>
      <c r="AC2673" s="21">
        <f t="shared" si="435"/>
        <v>0.24</v>
      </c>
      <c r="AD2673" s="22">
        <f t="shared" si="436"/>
        <v>2.8908</v>
      </c>
      <c r="AE2673" s="22">
        <f t="shared" si="437"/>
        <v>2.2259160000000002</v>
      </c>
    </row>
    <row r="2674" spans="1:31" ht="15.75" x14ac:dyDescent="0.25">
      <c r="A2674" s="11" t="s">
        <v>173</v>
      </c>
      <c r="B2674" s="11" t="s">
        <v>2855</v>
      </c>
      <c r="C2674" s="11">
        <v>847</v>
      </c>
      <c r="D2674" s="11">
        <v>52</v>
      </c>
      <c r="E2674" s="11">
        <v>31.6</v>
      </c>
      <c r="F2674" s="11">
        <v>4.0999999999999996</v>
      </c>
      <c r="H2674" s="1">
        <v>45897</v>
      </c>
      <c r="I2674" s="5">
        <v>0.55555555555555558</v>
      </c>
      <c r="J2674" s="3">
        <f t="shared" ref="J2674:J2737" si="439">E2674+S2674</f>
        <v>27.475000000000001</v>
      </c>
      <c r="K2674" s="29">
        <v>32.56</v>
      </c>
      <c r="L2674" s="31">
        <f t="shared" si="430"/>
        <v>67.456688145233329</v>
      </c>
      <c r="M2674" s="33">
        <f t="shared" si="438"/>
        <v>824</v>
      </c>
      <c r="N2674" s="36">
        <f t="shared" si="431"/>
        <v>0.67160421839388595</v>
      </c>
      <c r="Q2674" s="19">
        <v>45897</v>
      </c>
      <c r="R2674" s="17">
        <v>0.55555555555555558</v>
      </c>
      <c r="S2674" s="15">
        <v>-4.1249999999999982</v>
      </c>
      <c r="U2674" s="18">
        <v>824</v>
      </c>
      <c r="W2674" s="24"/>
      <c r="Z2674" s="21">
        <f t="shared" si="432"/>
        <v>4.907324146977003</v>
      </c>
      <c r="AA2674" s="21">
        <f t="shared" si="433"/>
        <v>3.3103183461020089</v>
      </c>
      <c r="AB2674" s="21">
        <f t="shared" si="434"/>
        <v>0.1862793367504714</v>
      </c>
      <c r="AC2674" s="21">
        <f t="shared" si="435"/>
        <v>0.24</v>
      </c>
      <c r="AD2674" s="22">
        <f t="shared" si="436"/>
        <v>2.9664000000000001</v>
      </c>
      <c r="AE2674" s="22">
        <f t="shared" si="437"/>
        <v>2.2841280000000004</v>
      </c>
    </row>
    <row r="2675" spans="1:31" ht="15.75" x14ac:dyDescent="0.25">
      <c r="A2675" s="11" t="s">
        <v>173</v>
      </c>
      <c r="B2675" s="11" t="s">
        <v>2856</v>
      </c>
      <c r="C2675" s="11">
        <v>931</v>
      </c>
      <c r="D2675" s="11">
        <v>52</v>
      </c>
      <c r="E2675" s="11">
        <v>31.6</v>
      </c>
      <c r="F2675" s="11">
        <v>5.4</v>
      </c>
      <c r="H2675" s="1">
        <v>45897</v>
      </c>
      <c r="I2675" s="5">
        <v>0.5625</v>
      </c>
      <c r="J2675" s="3">
        <f t="shared" si="439"/>
        <v>27.25</v>
      </c>
      <c r="K2675" s="29">
        <v>32.35</v>
      </c>
      <c r="L2675" s="31">
        <f t="shared" si="430"/>
        <v>67.250928917875825</v>
      </c>
      <c r="M2675" s="33">
        <f t="shared" si="438"/>
        <v>811</v>
      </c>
      <c r="N2675" s="36">
        <f t="shared" si="431"/>
        <v>0.65854136678120345</v>
      </c>
      <c r="Q2675" s="19">
        <v>45897</v>
      </c>
      <c r="R2675" s="17">
        <v>0.5625</v>
      </c>
      <c r="S2675" s="15">
        <v>-4.3500000000000014</v>
      </c>
      <c r="U2675" s="18">
        <v>811</v>
      </c>
      <c r="W2675" s="24"/>
      <c r="Z2675" s="21">
        <f t="shared" si="432"/>
        <v>4.8496276387088173</v>
      </c>
      <c r="AA2675" s="21">
        <f t="shared" si="433"/>
        <v>3.2614196360897267</v>
      </c>
      <c r="AB2675" s="21">
        <f t="shared" si="434"/>
        <v>0.18381366164022153</v>
      </c>
      <c r="AC2675" s="21">
        <f t="shared" si="435"/>
        <v>0.24</v>
      </c>
      <c r="AD2675" s="22">
        <f t="shared" si="436"/>
        <v>2.9196</v>
      </c>
      <c r="AE2675" s="22">
        <f t="shared" si="437"/>
        <v>2.2480920000000002</v>
      </c>
    </row>
    <row r="2676" spans="1:31" ht="15.75" x14ac:dyDescent="0.25">
      <c r="A2676" s="11" t="s">
        <v>173</v>
      </c>
      <c r="B2676" s="11" t="s">
        <v>2857</v>
      </c>
      <c r="C2676" s="11">
        <v>924</v>
      </c>
      <c r="D2676" s="11">
        <v>50</v>
      </c>
      <c r="E2676" s="11">
        <v>31.9</v>
      </c>
      <c r="F2676" s="11">
        <v>5.0999999999999996</v>
      </c>
      <c r="H2676" s="1">
        <v>45897</v>
      </c>
      <c r="I2676" s="5">
        <v>0.56944444444444442</v>
      </c>
      <c r="J2676" s="3">
        <f t="shared" si="439"/>
        <v>27.334999999999997</v>
      </c>
      <c r="K2676" s="29">
        <v>32.47</v>
      </c>
      <c r="L2676" s="31">
        <f t="shared" si="430"/>
        <v>67.116632431256633</v>
      </c>
      <c r="M2676" s="33">
        <f t="shared" si="438"/>
        <v>788.7</v>
      </c>
      <c r="N2676" s="36">
        <f t="shared" si="431"/>
        <v>0.64113323742783879</v>
      </c>
      <c r="Q2676" s="19">
        <v>45897</v>
      </c>
      <c r="R2676" s="17">
        <v>0.56944444444444442</v>
      </c>
      <c r="S2676" s="15">
        <v>-4.5650000000000013</v>
      </c>
      <c r="U2676" s="18">
        <v>788.7</v>
      </c>
      <c r="W2676" s="24"/>
      <c r="Z2676" s="21">
        <f t="shared" si="432"/>
        <v>4.8825245016226635</v>
      </c>
      <c r="AA2676" s="21">
        <f t="shared" si="433"/>
        <v>3.2769860231201275</v>
      </c>
      <c r="AB2676" s="21">
        <f t="shared" si="434"/>
        <v>0.18452671027021775</v>
      </c>
      <c r="AC2676" s="21">
        <f t="shared" si="435"/>
        <v>0.24</v>
      </c>
      <c r="AD2676" s="22">
        <f t="shared" si="436"/>
        <v>2.8393199999999998</v>
      </c>
      <c r="AE2676" s="22">
        <f t="shared" si="437"/>
        <v>2.1862764000000001</v>
      </c>
    </row>
    <row r="2677" spans="1:31" ht="15.75" x14ac:dyDescent="0.25">
      <c r="A2677" s="11" t="s">
        <v>173</v>
      </c>
      <c r="B2677" s="11" t="s">
        <v>2858</v>
      </c>
      <c r="C2677" s="11">
        <v>912</v>
      </c>
      <c r="D2677" s="11">
        <v>51</v>
      </c>
      <c r="E2677" s="11">
        <v>31.7</v>
      </c>
      <c r="F2677" s="11">
        <v>4.7</v>
      </c>
      <c r="H2677" s="1">
        <v>45897</v>
      </c>
      <c r="I2677" s="5">
        <v>0.57638888888888884</v>
      </c>
      <c r="J2677" s="3">
        <f t="shared" si="439"/>
        <v>27.185000000000002</v>
      </c>
      <c r="K2677" s="29">
        <v>32.270000000000003</v>
      </c>
      <c r="L2677" s="31">
        <f t="shared" si="430"/>
        <v>67.2924312761848</v>
      </c>
      <c r="M2677" s="33">
        <f t="shared" si="438"/>
        <v>750.2</v>
      </c>
      <c r="N2677" s="36">
        <f t="shared" si="431"/>
        <v>0.60860567025568335</v>
      </c>
      <c r="Q2677" s="19">
        <v>45897</v>
      </c>
      <c r="R2677" s="17">
        <v>0.57638888888888884</v>
      </c>
      <c r="S2677" s="15">
        <v>-4.5149999999999988</v>
      </c>
      <c r="U2677" s="18">
        <v>750.2</v>
      </c>
      <c r="W2677" s="24"/>
      <c r="Z2677" s="21">
        <f t="shared" si="432"/>
        <v>4.8278034837514721</v>
      </c>
      <c r="AA2677" s="21">
        <f t="shared" si="433"/>
        <v>3.2487463414527151</v>
      </c>
      <c r="AB2677" s="21">
        <f t="shared" si="434"/>
        <v>0.1832080871045762</v>
      </c>
      <c r="AC2677" s="21">
        <f t="shared" si="435"/>
        <v>0.24</v>
      </c>
      <c r="AD2677" s="22">
        <f t="shared" si="436"/>
        <v>2.70072</v>
      </c>
      <c r="AE2677" s="22">
        <f t="shared" si="437"/>
        <v>2.0795544000000001</v>
      </c>
    </row>
    <row r="2678" spans="1:31" ht="15.75" x14ac:dyDescent="0.25">
      <c r="A2678" s="11" t="s">
        <v>173</v>
      </c>
      <c r="B2678" s="11" t="s">
        <v>2859</v>
      </c>
      <c r="C2678" s="11">
        <v>900</v>
      </c>
      <c r="D2678" s="11">
        <v>51</v>
      </c>
      <c r="E2678" s="11">
        <v>31.6</v>
      </c>
      <c r="F2678" s="11">
        <v>4.9000000000000004</v>
      </c>
      <c r="H2678" s="1">
        <v>45897</v>
      </c>
      <c r="I2678" s="5">
        <v>0.58333333333333337</v>
      </c>
      <c r="J2678" s="3">
        <f t="shared" si="439"/>
        <v>27.009999999999998</v>
      </c>
      <c r="K2678" s="29">
        <v>31.94</v>
      </c>
      <c r="L2678" s="31">
        <f t="shared" si="430"/>
        <v>68.011752827510236</v>
      </c>
      <c r="M2678" s="33">
        <f t="shared" si="438"/>
        <v>686.1</v>
      </c>
      <c r="N2678" s="36">
        <f t="shared" si="431"/>
        <v>0.55573090176829609</v>
      </c>
      <c r="Q2678" s="19">
        <v>45897</v>
      </c>
      <c r="R2678" s="17">
        <v>0.58333333333333337</v>
      </c>
      <c r="S2678" s="15">
        <v>-4.5900000000000016</v>
      </c>
      <c r="U2678" s="18">
        <v>686.1</v>
      </c>
      <c r="W2678" s="24"/>
      <c r="Z2678" s="21">
        <f t="shared" si="432"/>
        <v>4.7386778680197175</v>
      </c>
      <c r="AA2678" s="21">
        <f t="shared" si="433"/>
        <v>3.2228578788895024</v>
      </c>
      <c r="AB2678" s="21">
        <f t="shared" si="434"/>
        <v>0.18219394716573545</v>
      </c>
      <c r="AC2678" s="21">
        <f t="shared" si="435"/>
        <v>0.24</v>
      </c>
      <c r="AD2678" s="22">
        <f t="shared" si="436"/>
        <v>2.4699599999999999</v>
      </c>
      <c r="AE2678" s="22">
        <f t="shared" si="437"/>
        <v>1.9018691999999999</v>
      </c>
    </row>
    <row r="2679" spans="1:31" ht="15.75" x14ac:dyDescent="0.25">
      <c r="A2679" s="11" t="s">
        <v>173</v>
      </c>
      <c r="B2679" s="11" t="s">
        <v>2860</v>
      </c>
      <c r="C2679" s="11">
        <v>884</v>
      </c>
      <c r="D2679" s="11">
        <v>51</v>
      </c>
      <c r="E2679" s="11">
        <v>31.6</v>
      </c>
      <c r="F2679" s="11">
        <v>4</v>
      </c>
      <c r="H2679" s="1">
        <v>45897</v>
      </c>
      <c r="I2679" s="5">
        <v>0.59027777777777779</v>
      </c>
      <c r="J2679" s="3">
        <f t="shared" si="439"/>
        <v>26.885000000000005</v>
      </c>
      <c r="K2679" s="29">
        <v>31.97</v>
      </c>
      <c r="L2679" s="31">
        <f t="shared" si="430"/>
        <v>67.120125081628572</v>
      </c>
      <c r="M2679" s="33">
        <f t="shared" si="438"/>
        <v>634.1</v>
      </c>
      <c r="N2679" s="36">
        <f t="shared" si="431"/>
        <v>0.51190127966586818</v>
      </c>
      <c r="Q2679" s="19">
        <v>45897</v>
      </c>
      <c r="R2679" s="17">
        <v>0.59027777777777779</v>
      </c>
      <c r="S2679" s="15">
        <v>-4.7149999999999981</v>
      </c>
      <c r="U2679" s="18">
        <v>634.1</v>
      </c>
      <c r="W2679" s="24"/>
      <c r="Z2679" s="21">
        <f t="shared" si="432"/>
        <v>4.7467207049431055</v>
      </c>
      <c r="AA2679" s="21">
        <f t="shared" si="433"/>
        <v>3.1860048744333738</v>
      </c>
      <c r="AB2679" s="21">
        <f t="shared" si="434"/>
        <v>0.18007044975554085</v>
      </c>
      <c r="AC2679" s="21">
        <f t="shared" si="435"/>
        <v>0.24</v>
      </c>
      <c r="AD2679" s="22">
        <f t="shared" si="436"/>
        <v>2.2827600000000001</v>
      </c>
      <c r="AE2679" s="22">
        <f t="shared" si="437"/>
        <v>1.7577252000000001</v>
      </c>
    </row>
    <row r="2680" spans="1:31" ht="15.75" x14ac:dyDescent="0.25">
      <c r="A2680" s="11" t="s">
        <v>173</v>
      </c>
      <c r="B2680" s="11" t="s">
        <v>2861</v>
      </c>
      <c r="C2680" s="11">
        <v>865</v>
      </c>
      <c r="D2680" s="11">
        <v>52</v>
      </c>
      <c r="E2680" s="11">
        <v>31.3</v>
      </c>
      <c r="F2680" s="11">
        <v>4.8</v>
      </c>
      <c r="H2680" s="1">
        <v>45897</v>
      </c>
      <c r="I2680" s="5">
        <v>0.59722222222222221</v>
      </c>
      <c r="J2680" s="3">
        <f t="shared" si="439"/>
        <v>26.840000000000003</v>
      </c>
      <c r="K2680" s="29">
        <v>32.04</v>
      </c>
      <c r="L2680" s="31">
        <f t="shared" si="430"/>
        <v>66.490872343602035</v>
      </c>
      <c r="M2680" s="33">
        <f t="shared" si="438"/>
        <v>528.9</v>
      </c>
      <c r="N2680" s="36">
        <f t="shared" si="431"/>
        <v>0.42624772606679667</v>
      </c>
      <c r="Q2680" s="19">
        <v>45897</v>
      </c>
      <c r="R2680" s="17">
        <v>0.59722222222222221</v>
      </c>
      <c r="S2680" s="15">
        <v>-4.4599999999999991</v>
      </c>
      <c r="U2680" s="18">
        <v>528.9</v>
      </c>
      <c r="W2680" s="24"/>
      <c r="Z2680" s="21">
        <f t="shared" si="432"/>
        <v>4.7655334501374487</v>
      </c>
      <c r="AA2680" s="21">
        <f t="shared" si="433"/>
        <v>3.1686447628225447</v>
      </c>
      <c r="AB2680" s="21">
        <f t="shared" si="434"/>
        <v>0.1789961935622835</v>
      </c>
      <c r="AC2680" s="21">
        <f t="shared" si="435"/>
        <v>0.24</v>
      </c>
      <c r="AD2680" s="22">
        <f t="shared" si="436"/>
        <v>1.90404</v>
      </c>
      <c r="AE2680" s="22">
        <f t="shared" si="437"/>
        <v>1.4661108</v>
      </c>
    </row>
    <row r="2681" spans="1:31" ht="15.75" x14ac:dyDescent="0.25">
      <c r="A2681" s="11" t="s">
        <v>173</v>
      </c>
      <c r="B2681" s="11" t="s">
        <v>2862</v>
      </c>
      <c r="C2681" s="11">
        <v>846</v>
      </c>
      <c r="D2681" s="11">
        <v>52</v>
      </c>
      <c r="E2681" s="11">
        <v>31.5</v>
      </c>
      <c r="F2681" s="11">
        <v>4.2</v>
      </c>
      <c r="H2681" s="1">
        <v>45897</v>
      </c>
      <c r="I2681" s="5">
        <v>0.60416666666666663</v>
      </c>
      <c r="J2681" s="3">
        <f t="shared" si="439"/>
        <v>27.094999999999999</v>
      </c>
      <c r="K2681" s="29">
        <v>32.01</v>
      </c>
      <c r="L2681" s="31">
        <f t="shared" si="430"/>
        <v>68.139247117806022</v>
      </c>
      <c r="M2681" s="33">
        <f t="shared" si="438"/>
        <v>475.3</v>
      </c>
      <c r="N2681" s="36">
        <f t="shared" si="431"/>
        <v>0.38557356780325902</v>
      </c>
      <c r="Q2681" s="19">
        <v>45897</v>
      </c>
      <c r="R2681" s="17">
        <v>0.60416666666666663</v>
      </c>
      <c r="S2681" s="15">
        <v>-4.4050000000000011</v>
      </c>
      <c r="U2681" s="18">
        <v>475.3</v>
      </c>
      <c r="W2681" s="24"/>
      <c r="Z2681" s="21">
        <f t="shared" si="432"/>
        <v>4.7574629302055307</v>
      </c>
      <c r="AA2681" s="21">
        <f t="shared" si="433"/>
        <v>3.241699422550762</v>
      </c>
      <c r="AB2681" s="21">
        <f t="shared" si="434"/>
        <v>0.18316383917401138</v>
      </c>
      <c r="AC2681" s="21">
        <f t="shared" si="435"/>
        <v>0.24</v>
      </c>
      <c r="AD2681" s="22">
        <f t="shared" si="436"/>
        <v>1.7110799999999999</v>
      </c>
      <c r="AE2681" s="22">
        <f t="shared" si="437"/>
        <v>1.3175315999999999</v>
      </c>
    </row>
    <row r="2682" spans="1:31" ht="15.75" x14ac:dyDescent="0.25">
      <c r="A2682" s="11" t="s">
        <v>173</v>
      </c>
      <c r="B2682" s="11" t="s">
        <v>2863</v>
      </c>
      <c r="C2682" s="11">
        <v>823</v>
      </c>
      <c r="D2682" s="11">
        <v>52</v>
      </c>
      <c r="E2682" s="11">
        <v>31.4</v>
      </c>
      <c r="F2682" s="11">
        <v>4</v>
      </c>
      <c r="H2682" s="1">
        <v>45897</v>
      </c>
      <c r="I2682" s="5">
        <v>0.61111111111111116</v>
      </c>
      <c r="J2682" s="3">
        <f t="shared" si="439"/>
        <v>26.96</v>
      </c>
      <c r="K2682" s="29">
        <v>31.4</v>
      </c>
      <c r="L2682" s="31">
        <f t="shared" si="430"/>
        <v>70.64220824911861</v>
      </c>
      <c r="M2682" s="33">
        <f t="shared" si="438"/>
        <v>177.2</v>
      </c>
      <c r="N2682" s="36">
        <f t="shared" si="431"/>
        <v>0.14400822548036352</v>
      </c>
      <c r="Q2682" s="19">
        <v>45897</v>
      </c>
      <c r="R2682" s="17">
        <v>0.61111111111111116</v>
      </c>
      <c r="S2682" s="15">
        <v>-4.4399999999999977</v>
      </c>
      <c r="U2682" s="18">
        <v>177.2</v>
      </c>
      <c r="W2682" s="24"/>
      <c r="Z2682" s="21">
        <f t="shared" si="432"/>
        <v>4.5959173166475438</v>
      </c>
      <c r="AA2682" s="21">
        <f t="shared" si="433"/>
        <v>3.2466574817834619</v>
      </c>
      <c r="AB2682" s="21">
        <f t="shared" si="434"/>
        <v>0.18427783222266786</v>
      </c>
      <c r="AC2682" s="21">
        <f t="shared" si="435"/>
        <v>0.24</v>
      </c>
      <c r="AD2682" s="22">
        <f t="shared" si="436"/>
        <v>0.63792000000000004</v>
      </c>
      <c r="AE2682" s="22">
        <f t="shared" si="437"/>
        <v>0.49119840000000003</v>
      </c>
    </row>
    <row r="2683" spans="1:31" ht="15.75" x14ac:dyDescent="0.25">
      <c r="A2683" s="11" t="s">
        <v>173</v>
      </c>
      <c r="B2683" s="11" t="s">
        <v>2864</v>
      </c>
      <c r="C2683" s="11">
        <v>803</v>
      </c>
      <c r="D2683" s="11">
        <v>53</v>
      </c>
      <c r="E2683" s="11">
        <v>31.4</v>
      </c>
      <c r="F2683" s="11">
        <v>3.9</v>
      </c>
      <c r="H2683" s="1">
        <v>45897</v>
      </c>
      <c r="I2683" s="5">
        <v>0.61805555555555558</v>
      </c>
      <c r="J2683" s="3">
        <f t="shared" si="439"/>
        <v>26.599999999999994</v>
      </c>
      <c r="K2683" s="29">
        <v>31.15</v>
      </c>
      <c r="L2683" s="31">
        <f t="shared" si="430"/>
        <v>69.842761695090886</v>
      </c>
      <c r="M2683" s="33">
        <f t="shared" si="438"/>
        <v>116.9</v>
      </c>
      <c r="N2683" s="36">
        <f t="shared" si="431"/>
        <v>9.4374187195142997E-2</v>
      </c>
      <c r="Q2683" s="19">
        <v>45897</v>
      </c>
      <c r="R2683" s="17">
        <v>0.61805555555555558</v>
      </c>
      <c r="S2683" s="15">
        <v>-4.8000000000000025</v>
      </c>
      <c r="U2683" s="18">
        <v>116.9</v>
      </c>
      <c r="W2683" s="24"/>
      <c r="Z2683" s="21">
        <f t="shared" si="432"/>
        <v>4.5311000682430658</v>
      </c>
      <c r="AA2683" s="21">
        <f t="shared" si="433"/>
        <v>3.1646454228291048</v>
      </c>
      <c r="AB2683" s="21">
        <f t="shared" si="434"/>
        <v>0.17995760091333249</v>
      </c>
      <c r="AC2683" s="21">
        <f t="shared" si="435"/>
        <v>0.24</v>
      </c>
      <c r="AD2683" s="22">
        <f t="shared" si="436"/>
        <v>0.42083999999999999</v>
      </c>
      <c r="AE2683" s="22">
        <f t="shared" si="437"/>
        <v>0.32404680000000002</v>
      </c>
    </row>
    <row r="2684" spans="1:31" ht="15.75" x14ac:dyDescent="0.25">
      <c r="A2684" s="11" t="s">
        <v>173</v>
      </c>
      <c r="B2684" s="11" t="s">
        <v>2865</v>
      </c>
      <c r="C2684" s="11">
        <v>783</v>
      </c>
      <c r="D2684" s="11">
        <v>53</v>
      </c>
      <c r="E2684" s="11">
        <v>31.5</v>
      </c>
      <c r="F2684" s="11">
        <v>4.2</v>
      </c>
      <c r="H2684" s="1">
        <v>45897</v>
      </c>
      <c r="I2684" s="5">
        <v>0.625</v>
      </c>
      <c r="J2684" s="3">
        <f t="shared" si="439"/>
        <v>26.805</v>
      </c>
      <c r="K2684" s="29">
        <v>31.12</v>
      </c>
      <c r="L2684" s="31">
        <f t="shared" si="430"/>
        <v>71.25689451948881</v>
      </c>
      <c r="M2684" s="33">
        <f t="shared" si="438"/>
        <v>109.6</v>
      </c>
      <c r="N2684" s="36">
        <f t="shared" si="431"/>
        <v>8.8949228320530802E-2</v>
      </c>
      <c r="Q2684" s="19">
        <v>45897</v>
      </c>
      <c r="R2684" s="17">
        <v>0.625</v>
      </c>
      <c r="S2684" s="15">
        <v>-4.6949999999999985</v>
      </c>
      <c r="U2684" s="18">
        <v>109.6</v>
      </c>
      <c r="W2684" s="24"/>
      <c r="Z2684" s="21">
        <f t="shared" si="432"/>
        <v>4.5233756415287267</v>
      </c>
      <c r="AA2684" s="21">
        <f t="shared" si="433"/>
        <v>3.2232170096043751</v>
      </c>
      <c r="AB2684" s="21">
        <f t="shared" si="434"/>
        <v>0.18332924768657044</v>
      </c>
      <c r="AC2684" s="21">
        <f t="shared" si="435"/>
        <v>0.24</v>
      </c>
      <c r="AD2684" s="22">
        <f t="shared" si="436"/>
        <v>0.39456000000000002</v>
      </c>
      <c r="AE2684" s="22">
        <f t="shared" si="437"/>
        <v>0.3038112</v>
      </c>
    </row>
    <row r="2685" spans="1:31" ht="15.75" x14ac:dyDescent="0.25">
      <c r="A2685" s="11" t="s">
        <v>173</v>
      </c>
      <c r="B2685" s="11" t="s">
        <v>2866</v>
      </c>
      <c r="C2685" s="11">
        <v>758</v>
      </c>
      <c r="D2685" s="11">
        <v>53</v>
      </c>
      <c r="E2685" s="11">
        <v>31.4</v>
      </c>
      <c r="F2685" s="11">
        <v>4.8</v>
      </c>
      <c r="H2685" s="1">
        <v>45897</v>
      </c>
      <c r="I2685" s="5">
        <v>0.63194444444444442</v>
      </c>
      <c r="J2685" s="3">
        <f t="shared" si="439"/>
        <v>26.604999999999997</v>
      </c>
      <c r="K2685" s="29">
        <v>30.94</v>
      </c>
      <c r="L2685" s="31">
        <f t="shared" si="430"/>
        <v>71.04068590407509</v>
      </c>
      <c r="M2685" s="33">
        <f t="shared" si="438"/>
        <v>121.1</v>
      </c>
      <c r="N2685" s="36">
        <f t="shared" si="431"/>
        <v>9.7947699882193567E-2</v>
      </c>
      <c r="Q2685" s="19">
        <v>45897</v>
      </c>
      <c r="R2685" s="17">
        <v>0.63194444444444442</v>
      </c>
      <c r="S2685" s="15">
        <v>-4.7949999999999999</v>
      </c>
      <c r="U2685" s="18">
        <v>121.1</v>
      </c>
      <c r="W2685" s="24"/>
      <c r="Z2685" s="21">
        <f t="shared" si="432"/>
        <v>4.4772689471186755</v>
      </c>
      <c r="AA2685" s="21">
        <f t="shared" si="433"/>
        <v>3.1806825698032677</v>
      </c>
      <c r="AB2685" s="21">
        <f t="shared" si="434"/>
        <v>0.18115286300334332</v>
      </c>
      <c r="AC2685" s="21">
        <f t="shared" si="435"/>
        <v>0.24</v>
      </c>
      <c r="AD2685" s="22">
        <f t="shared" si="436"/>
        <v>0.43596000000000001</v>
      </c>
      <c r="AE2685" s="22">
        <f t="shared" si="437"/>
        <v>0.33568920000000002</v>
      </c>
    </row>
    <row r="2686" spans="1:31" ht="15.75" x14ac:dyDescent="0.25">
      <c r="A2686" s="11" t="s">
        <v>173</v>
      </c>
      <c r="B2686" s="11" t="s">
        <v>2867</v>
      </c>
      <c r="C2686" s="11">
        <v>734</v>
      </c>
      <c r="D2686" s="11">
        <v>53</v>
      </c>
      <c r="E2686" s="11">
        <v>31.3</v>
      </c>
      <c r="F2686" s="11">
        <v>4.5</v>
      </c>
      <c r="H2686" s="1">
        <v>45897</v>
      </c>
      <c r="I2686" s="5">
        <v>0.63888888888888884</v>
      </c>
      <c r="J2686" s="3">
        <f t="shared" si="439"/>
        <v>26.585000000000001</v>
      </c>
      <c r="K2686" s="29">
        <v>31.19</v>
      </c>
      <c r="L2686" s="31">
        <f t="shared" si="430"/>
        <v>69.531985550063098</v>
      </c>
      <c r="M2686" s="33">
        <f t="shared" si="438"/>
        <v>127.5</v>
      </c>
      <c r="N2686" s="36">
        <f t="shared" si="431"/>
        <v>0.10285657185317597</v>
      </c>
      <c r="Q2686" s="19">
        <v>45897</v>
      </c>
      <c r="R2686" s="17">
        <v>0.63888888888888884</v>
      </c>
      <c r="S2686" s="15">
        <v>-4.7149999999999999</v>
      </c>
      <c r="U2686" s="18">
        <v>127.5</v>
      </c>
      <c r="W2686" s="24"/>
      <c r="Z2686" s="21">
        <f t="shared" si="432"/>
        <v>4.5414171331154733</v>
      </c>
      <c r="AA2686" s="21">
        <f t="shared" si="433"/>
        <v>3.1577375047659411</v>
      </c>
      <c r="AB2686" s="21">
        <f t="shared" si="434"/>
        <v>0.17951128244945125</v>
      </c>
      <c r="AC2686" s="21">
        <f t="shared" si="435"/>
        <v>0.24</v>
      </c>
      <c r="AD2686" s="22">
        <f t="shared" si="436"/>
        <v>0.45900000000000002</v>
      </c>
      <c r="AE2686" s="22">
        <f t="shared" si="437"/>
        <v>0.35343000000000002</v>
      </c>
    </row>
    <row r="2687" spans="1:31" ht="15.75" x14ac:dyDescent="0.25">
      <c r="A2687" s="11" t="s">
        <v>173</v>
      </c>
      <c r="B2687" s="11" t="s">
        <v>2868</v>
      </c>
      <c r="C2687" s="11">
        <v>708</v>
      </c>
      <c r="D2687" s="11">
        <v>52</v>
      </c>
      <c r="E2687" s="11">
        <v>31.2</v>
      </c>
      <c r="F2687" s="11">
        <v>4</v>
      </c>
      <c r="H2687" s="1">
        <v>45897</v>
      </c>
      <c r="I2687" s="5">
        <v>0.64583333333333337</v>
      </c>
      <c r="J2687" s="3">
        <f t="shared" si="439"/>
        <v>26.35</v>
      </c>
      <c r="K2687" s="29">
        <v>30.85</v>
      </c>
      <c r="L2687" s="31">
        <f t="shared" si="430"/>
        <v>69.983476546111063</v>
      </c>
      <c r="M2687" s="33">
        <f t="shared" si="438"/>
        <v>121.9</v>
      </c>
      <c r="N2687" s="36">
        <f t="shared" si="431"/>
        <v>9.8046928291252167E-2</v>
      </c>
      <c r="Q2687" s="19">
        <v>45897</v>
      </c>
      <c r="R2687" s="17">
        <v>0.64583333333333337</v>
      </c>
      <c r="S2687" s="15">
        <v>-4.8499999999999996</v>
      </c>
      <c r="U2687" s="18">
        <v>121.9</v>
      </c>
      <c r="W2687" s="24"/>
      <c r="Z2687" s="21">
        <f t="shared" si="432"/>
        <v>4.4543691616236814</v>
      </c>
      <c r="AA2687" s="21">
        <f t="shared" si="433"/>
        <v>3.1173223975021132</v>
      </c>
      <c r="AB2687" s="21">
        <f t="shared" si="434"/>
        <v>0.17766344184133676</v>
      </c>
      <c r="AC2687" s="21">
        <f t="shared" si="435"/>
        <v>0.24</v>
      </c>
      <c r="AD2687" s="22">
        <f t="shared" si="436"/>
        <v>0.43884000000000001</v>
      </c>
      <c r="AE2687" s="22">
        <f t="shared" si="437"/>
        <v>0.33790680000000001</v>
      </c>
    </row>
    <row r="2688" spans="1:31" ht="15.75" x14ac:dyDescent="0.25">
      <c r="A2688" s="11" t="s">
        <v>173</v>
      </c>
      <c r="B2688" s="11" t="s">
        <v>2869</v>
      </c>
      <c r="C2688" s="11">
        <v>677</v>
      </c>
      <c r="D2688" s="11">
        <v>52</v>
      </c>
      <c r="E2688" s="11">
        <v>31.2</v>
      </c>
      <c r="F2688" s="11">
        <v>4.4000000000000004</v>
      </c>
      <c r="H2688" s="1">
        <v>45897</v>
      </c>
      <c r="I2688" s="5">
        <v>0.65277777777777779</v>
      </c>
      <c r="J2688" s="3">
        <f t="shared" si="439"/>
        <v>26.375</v>
      </c>
      <c r="K2688" s="29">
        <v>31.08</v>
      </c>
      <c r="L2688" s="31">
        <f t="shared" si="430"/>
        <v>68.867669817392965</v>
      </c>
      <c r="M2688" s="33">
        <f t="shared" si="438"/>
        <v>126.1</v>
      </c>
      <c r="N2688" s="36">
        <f t="shared" si="431"/>
        <v>0.1012879817853844</v>
      </c>
      <c r="Q2688" s="19">
        <v>45897</v>
      </c>
      <c r="R2688" s="17">
        <v>0.65277777777777779</v>
      </c>
      <c r="S2688" s="15">
        <v>-4.8249999999999993</v>
      </c>
      <c r="U2688" s="18">
        <v>126.1</v>
      </c>
      <c r="W2688" s="24"/>
      <c r="Z2688" s="21">
        <f t="shared" si="432"/>
        <v>4.5130942081114629</v>
      </c>
      <c r="AA2688" s="21">
        <f t="shared" si="433"/>
        <v>3.108062817790088</v>
      </c>
      <c r="AB2688" s="21">
        <f t="shared" si="434"/>
        <v>0.17683223856062741</v>
      </c>
      <c r="AC2688" s="21">
        <f t="shared" si="435"/>
        <v>0.24</v>
      </c>
      <c r="AD2688" s="22">
        <f t="shared" si="436"/>
        <v>0.45395999999999997</v>
      </c>
      <c r="AE2688" s="22">
        <f t="shared" si="437"/>
        <v>0.3495492</v>
      </c>
    </row>
    <row r="2689" spans="1:31" ht="15.75" x14ac:dyDescent="0.25">
      <c r="A2689" s="11" t="s">
        <v>173</v>
      </c>
      <c r="B2689" s="11" t="s">
        <v>2870</v>
      </c>
      <c r="C2689" s="11">
        <v>650</v>
      </c>
      <c r="D2689" s="11">
        <v>52</v>
      </c>
      <c r="E2689" s="11">
        <v>31.1</v>
      </c>
      <c r="F2689" s="11">
        <v>4.3</v>
      </c>
      <c r="H2689" s="1">
        <v>45897</v>
      </c>
      <c r="I2689" s="5">
        <v>0.65972222222222221</v>
      </c>
      <c r="J2689" s="3">
        <f t="shared" si="439"/>
        <v>26.050000000000004</v>
      </c>
      <c r="K2689" s="29">
        <v>30.47</v>
      </c>
      <c r="L2689" s="31">
        <f t="shared" si="430"/>
        <v>70.266708580559495</v>
      </c>
      <c r="M2689" s="33">
        <f t="shared" si="438"/>
        <v>175.4</v>
      </c>
      <c r="N2689" s="36">
        <f t="shared" si="431"/>
        <v>0.1404615048593012</v>
      </c>
      <c r="Q2689" s="19">
        <v>45897</v>
      </c>
      <c r="R2689" s="17">
        <v>0.65972222222222221</v>
      </c>
      <c r="S2689" s="15">
        <v>-5.0499999999999972</v>
      </c>
      <c r="U2689" s="18">
        <v>175.4</v>
      </c>
      <c r="W2689" s="24"/>
      <c r="Z2689" s="21">
        <f t="shared" si="432"/>
        <v>4.3587997250752943</v>
      </c>
      <c r="AA2689" s="21">
        <f t="shared" si="433"/>
        <v>3.062785100428886</v>
      </c>
      <c r="AB2689" s="21">
        <f t="shared" si="434"/>
        <v>0.17505101875348927</v>
      </c>
      <c r="AC2689" s="21">
        <f t="shared" si="435"/>
        <v>0.24</v>
      </c>
      <c r="AD2689" s="22">
        <f t="shared" si="436"/>
        <v>0.63144</v>
      </c>
      <c r="AE2689" s="22">
        <f t="shared" si="437"/>
        <v>0.4862088</v>
      </c>
    </row>
    <row r="2690" spans="1:31" ht="15.75" x14ac:dyDescent="0.25">
      <c r="A2690" s="11" t="s">
        <v>173</v>
      </c>
      <c r="B2690" s="11" t="s">
        <v>2871</v>
      </c>
      <c r="C2690" s="11">
        <v>619</v>
      </c>
      <c r="D2690" s="11">
        <v>52</v>
      </c>
      <c r="E2690" s="11">
        <v>31.1</v>
      </c>
      <c r="F2690" s="11">
        <v>4.3</v>
      </c>
      <c r="H2690" s="1">
        <v>45897</v>
      </c>
      <c r="I2690" s="5">
        <v>0.66666666666666663</v>
      </c>
      <c r="J2690" s="3">
        <f t="shared" si="439"/>
        <v>25.994999999999997</v>
      </c>
      <c r="K2690" s="29">
        <v>30.41</v>
      </c>
      <c r="L2690" s="31">
        <f t="shared" si="430"/>
        <v>70.264749324581757</v>
      </c>
      <c r="M2690" s="33">
        <f t="shared" si="438"/>
        <v>142.30000000000001</v>
      </c>
      <c r="N2690" s="36">
        <f t="shared" si="431"/>
        <v>0.11385899831551385</v>
      </c>
      <c r="Q2690" s="19">
        <v>45897</v>
      </c>
      <c r="R2690" s="17">
        <v>0.66666666666666663</v>
      </c>
      <c r="S2690" s="15">
        <v>-5.1050000000000022</v>
      </c>
      <c r="U2690" s="18">
        <v>142.30000000000001</v>
      </c>
      <c r="W2690" s="24"/>
      <c r="Z2690" s="21">
        <f t="shared" si="432"/>
        <v>4.3438739431943292</v>
      </c>
      <c r="AA2690" s="21">
        <f t="shared" si="433"/>
        <v>3.0522121371613204</v>
      </c>
      <c r="AB2690" s="21">
        <f t="shared" si="434"/>
        <v>0.17452493339534364</v>
      </c>
      <c r="AC2690" s="21">
        <f t="shared" si="435"/>
        <v>0.24</v>
      </c>
      <c r="AD2690" s="22">
        <f t="shared" si="436"/>
        <v>0.51228000000000007</v>
      </c>
      <c r="AE2690" s="22">
        <f t="shared" si="437"/>
        <v>0.39445560000000007</v>
      </c>
    </row>
    <row r="2691" spans="1:31" ht="15.75" x14ac:dyDescent="0.25">
      <c r="A2691" s="11" t="s">
        <v>173</v>
      </c>
      <c r="B2691" s="11" t="s">
        <v>2872</v>
      </c>
      <c r="C2691" s="11">
        <v>585</v>
      </c>
      <c r="D2691" s="11">
        <v>52</v>
      </c>
      <c r="E2691" s="11">
        <v>31.1</v>
      </c>
      <c r="F2691" s="11">
        <v>3.8</v>
      </c>
      <c r="H2691" s="1">
        <v>45897</v>
      </c>
      <c r="I2691" s="5">
        <v>0.67361111111111116</v>
      </c>
      <c r="J2691" s="3">
        <f t="shared" si="439"/>
        <v>25.885000000000002</v>
      </c>
      <c r="K2691" s="29">
        <v>30.01</v>
      </c>
      <c r="L2691" s="31">
        <f t="shared" ref="L2691:L2754" si="440">100*(22.1*10^6*10^((4.4-6.24*((J2691+273.2)/1000)+9.95*((J2691+273.2)/1000)^2-5.15*((J2691+273.5)/1000)^3)*(1-647.3/(J2691+273.2)))-101325*((K2691-J2691)/1514)*(1+J2691/873))/(22.1*10^6*10^((4.4-6.24*((K2691+273.2)/1000)+9.95*((K2691+273.2)/1000)^2-5.15*((K2691+273.5)/1000)^3)*(1-647.3/(K2691+273.2))))</f>
        <v>71.857202066022083</v>
      </c>
      <c r="M2691" s="33">
        <f t="shared" si="438"/>
        <v>109.8</v>
      </c>
      <c r="N2691" s="36">
        <f t="shared" ref="N2691:N2754" si="441">(0.408*AB2691*(AE2691-$Y$7)+$Y$6*($Y$6/(K2691+273))*$Y$8*(Z2691-AA2691))/(AB2691+$Y$6*(1+AC2691*$Y$8))</f>
        <v>8.7922335126660117E-2</v>
      </c>
      <c r="Q2691" s="19">
        <v>45897</v>
      </c>
      <c r="R2691" s="17">
        <v>0.67361111111111116</v>
      </c>
      <c r="S2691" s="15">
        <v>-5.2149999999999999</v>
      </c>
      <c r="U2691" s="18">
        <v>109.8</v>
      </c>
      <c r="W2691" s="24"/>
      <c r="Z2691" s="21">
        <f t="shared" ref="Z2691:Z2754" si="442">0.6108*EXP(17.27*K2691/(K2691+237.3))</f>
        <v>4.2454993926983713</v>
      </c>
      <c r="AA2691" s="21">
        <f t="shared" ref="AA2691:AA2754" si="443">(L2691/100)*Z2691</f>
        <v>3.0506970773230093</v>
      </c>
      <c r="AB2691" s="21">
        <f t="shared" ref="AB2691:AB2754" si="444">(4098*AA2691)/((K2691+237.3)^2)</f>
        <v>0.17496074859822416</v>
      </c>
      <c r="AC2691" s="21">
        <f t="shared" ref="AC2691:AC2754" si="445">IF(M2691&gt;10,0.24,0.96)</f>
        <v>0.24</v>
      </c>
      <c r="AD2691" s="22">
        <f t="shared" ref="AD2691:AD2754" si="446">M2691*3600/1000000</f>
        <v>0.39528000000000002</v>
      </c>
      <c r="AE2691" s="22">
        <f t="shared" ref="AE2691:AE2754" si="447">IF(M2691&gt;10,(1-$Y$4)*AD2691,0)</f>
        <v>0.30436560000000001</v>
      </c>
    </row>
    <row r="2692" spans="1:31" ht="15.75" x14ac:dyDescent="0.25">
      <c r="A2692" s="11" t="s">
        <v>173</v>
      </c>
      <c r="B2692" s="11" t="s">
        <v>2873</v>
      </c>
      <c r="C2692" s="11">
        <v>551</v>
      </c>
      <c r="D2692" s="11">
        <v>51</v>
      </c>
      <c r="E2692" s="11">
        <v>30.9</v>
      </c>
      <c r="F2692" s="11">
        <v>4.5</v>
      </c>
      <c r="H2692" s="1">
        <v>45897</v>
      </c>
      <c r="I2692" s="5">
        <v>0.68055555555555558</v>
      </c>
      <c r="J2692" s="3">
        <f t="shared" si="439"/>
        <v>25.729999999999997</v>
      </c>
      <c r="K2692" s="29">
        <v>30.43</v>
      </c>
      <c r="L2692" s="31">
        <f t="shared" si="440"/>
        <v>68.527142809821257</v>
      </c>
      <c r="M2692" s="33">
        <f t="shared" si="438"/>
        <v>96</v>
      </c>
      <c r="N2692" s="36">
        <f t="shared" si="441"/>
        <v>7.6279128577400115E-2</v>
      </c>
      <c r="Q2692" s="19">
        <v>45897</v>
      </c>
      <c r="R2692" s="17">
        <v>0.68055555555555558</v>
      </c>
      <c r="S2692" s="15">
        <v>-5.17</v>
      </c>
      <c r="U2692" s="18">
        <v>96</v>
      </c>
      <c r="W2692" s="24"/>
      <c r="Z2692" s="21">
        <f t="shared" si="442"/>
        <v>4.3488442591541965</v>
      </c>
      <c r="AA2692" s="21">
        <f t="shared" si="443"/>
        <v>2.9801387160473096</v>
      </c>
      <c r="AB2692" s="21">
        <f t="shared" si="444"/>
        <v>0.17037833022013613</v>
      </c>
      <c r="AC2692" s="21">
        <f t="shared" si="445"/>
        <v>0.24</v>
      </c>
      <c r="AD2692" s="22">
        <f t="shared" si="446"/>
        <v>0.34560000000000002</v>
      </c>
      <c r="AE2692" s="22">
        <f t="shared" si="447"/>
        <v>0.26611200000000002</v>
      </c>
    </row>
    <row r="2693" spans="1:31" ht="15.75" x14ac:dyDescent="0.25">
      <c r="A2693" s="11" t="s">
        <v>173</v>
      </c>
      <c r="B2693" s="11" t="s">
        <v>2874</v>
      </c>
      <c r="C2693" s="11">
        <v>513</v>
      </c>
      <c r="D2693" s="11">
        <v>53</v>
      </c>
      <c r="E2693" s="11">
        <v>30.6</v>
      </c>
      <c r="F2693" s="11">
        <v>4.8</v>
      </c>
      <c r="H2693" s="1">
        <v>45897</v>
      </c>
      <c r="I2693" s="5">
        <v>0.6875</v>
      </c>
      <c r="J2693" s="3">
        <f t="shared" si="439"/>
        <v>25.26</v>
      </c>
      <c r="K2693" s="29">
        <v>29.74</v>
      </c>
      <c r="L2693" s="31">
        <f t="shared" si="440"/>
        <v>69.486356678809869</v>
      </c>
      <c r="M2693" s="33">
        <f t="shared" si="438"/>
        <v>67.709999999999994</v>
      </c>
      <c r="N2693" s="36">
        <f t="shared" si="441"/>
        <v>5.3477355662599896E-2</v>
      </c>
      <c r="Q2693" s="19">
        <v>45897</v>
      </c>
      <c r="R2693" s="17">
        <v>0.6875</v>
      </c>
      <c r="S2693" s="15">
        <v>-5.34</v>
      </c>
      <c r="U2693" s="18">
        <v>67.709999999999994</v>
      </c>
      <c r="W2693" s="24"/>
      <c r="Z2693" s="21">
        <f t="shared" si="442"/>
        <v>4.1801969500633298</v>
      </c>
      <c r="AA2693" s="21">
        <f t="shared" si="443"/>
        <v>2.904666562597737</v>
      </c>
      <c r="AB2693" s="21">
        <f t="shared" si="444"/>
        <v>0.16692277680899498</v>
      </c>
      <c r="AC2693" s="21">
        <f t="shared" si="445"/>
        <v>0.24</v>
      </c>
      <c r="AD2693" s="22">
        <f t="shared" si="446"/>
        <v>0.24375599999999997</v>
      </c>
      <c r="AE2693" s="22">
        <f t="shared" si="447"/>
        <v>0.18769211999999999</v>
      </c>
    </row>
    <row r="2694" spans="1:31" ht="15.75" x14ac:dyDescent="0.25">
      <c r="A2694" s="11" t="s">
        <v>173</v>
      </c>
      <c r="B2694" s="11" t="s">
        <v>2875</v>
      </c>
      <c r="C2694" s="11">
        <v>475</v>
      </c>
      <c r="D2694" s="11">
        <v>53</v>
      </c>
      <c r="E2694" s="11">
        <v>30.4</v>
      </c>
      <c r="F2694" s="11">
        <v>4.5</v>
      </c>
      <c r="H2694" s="1">
        <v>45897</v>
      </c>
      <c r="I2694" s="2" t="s">
        <v>27</v>
      </c>
      <c r="J2694" s="3">
        <f t="shared" si="439"/>
        <v>24.869999999999997</v>
      </c>
      <c r="K2694" s="29">
        <v>29.67</v>
      </c>
      <c r="L2694" s="31">
        <f t="shared" si="440"/>
        <v>67.460765241093299</v>
      </c>
      <c r="M2694" s="33">
        <f t="shared" si="438"/>
        <v>71.34</v>
      </c>
      <c r="N2694" s="36">
        <f t="shared" si="441"/>
        <v>5.5778811477248808E-2</v>
      </c>
      <c r="Q2694" s="19">
        <v>45897</v>
      </c>
      <c r="R2694" s="17">
        <v>0.69444444444444442</v>
      </c>
      <c r="S2694" s="15">
        <v>-5.5300000000000011</v>
      </c>
      <c r="U2694" s="18">
        <v>71.34</v>
      </c>
      <c r="W2694" s="24"/>
      <c r="Z2694" s="21">
        <f t="shared" si="442"/>
        <v>4.1634099694488995</v>
      </c>
      <c r="AA2694" s="21">
        <f t="shared" si="443"/>
        <v>2.8086682255141966</v>
      </c>
      <c r="AB2694" s="21">
        <f t="shared" si="444"/>
        <v>0.16149068332509123</v>
      </c>
      <c r="AC2694" s="21">
        <f t="shared" si="445"/>
        <v>0.24</v>
      </c>
      <c r="AD2694" s="22">
        <f t="shared" si="446"/>
        <v>0.256824</v>
      </c>
      <c r="AE2694" s="22">
        <f t="shared" si="447"/>
        <v>0.19775448000000001</v>
      </c>
    </row>
    <row r="2695" spans="1:31" ht="15.75" x14ac:dyDescent="0.25">
      <c r="A2695" s="11" t="s">
        <v>173</v>
      </c>
      <c r="B2695" s="11" t="s">
        <v>2876</v>
      </c>
      <c r="C2695" s="11">
        <v>441</v>
      </c>
      <c r="D2695" s="11">
        <v>52</v>
      </c>
      <c r="E2695" s="11">
        <v>30.7</v>
      </c>
      <c r="F2695" s="11">
        <v>4.5999999999999996</v>
      </c>
      <c r="H2695" s="1">
        <v>45897</v>
      </c>
      <c r="I2695" s="2" t="s">
        <v>28</v>
      </c>
      <c r="J2695" s="3">
        <f t="shared" si="439"/>
        <v>25.164999999999999</v>
      </c>
      <c r="K2695" s="29">
        <v>29.89</v>
      </c>
      <c r="L2695" s="31">
        <f t="shared" si="440"/>
        <v>68.056122190409809</v>
      </c>
      <c r="M2695" s="33">
        <f t="shared" si="438"/>
        <v>63.3</v>
      </c>
      <c r="N2695" s="36">
        <f t="shared" si="441"/>
        <v>4.9796155090820908E-2</v>
      </c>
      <c r="Q2695" s="19">
        <v>45897</v>
      </c>
      <c r="R2695" s="17">
        <v>0.70138888888888884</v>
      </c>
      <c r="S2695" s="15">
        <v>-5.5350000000000001</v>
      </c>
      <c r="U2695" s="18">
        <v>63.3</v>
      </c>
      <c r="W2695" s="24"/>
      <c r="Z2695" s="21">
        <f t="shared" si="442"/>
        <v>4.2163673868713536</v>
      </c>
      <c r="AA2695" s="21">
        <f t="shared" si="443"/>
        <v>2.8694961408057575</v>
      </c>
      <c r="AB2695" s="21">
        <f t="shared" si="444"/>
        <v>0.16471653549725077</v>
      </c>
      <c r="AC2695" s="21">
        <f t="shared" si="445"/>
        <v>0.24</v>
      </c>
      <c r="AD2695" s="22">
        <f t="shared" si="446"/>
        <v>0.22788</v>
      </c>
      <c r="AE2695" s="22">
        <f t="shared" si="447"/>
        <v>0.1754676</v>
      </c>
    </row>
    <row r="2696" spans="1:31" ht="15.75" x14ac:dyDescent="0.25">
      <c r="A2696" s="11" t="s">
        <v>173</v>
      </c>
      <c r="B2696" s="11" t="s">
        <v>2877</v>
      </c>
      <c r="C2696" s="11">
        <v>405</v>
      </c>
      <c r="D2696" s="11">
        <v>50</v>
      </c>
      <c r="E2696" s="11">
        <v>30.8</v>
      </c>
      <c r="F2696" s="11">
        <v>3.9</v>
      </c>
      <c r="H2696" s="1">
        <v>45897</v>
      </c>
      <c r="I2696" s="2" t="s">
        <v>29</v>
      </c>
      <c r="J2696" s="3">
        <f t="shared" si="439"/>
        <v>25.200000000000003</v>
      </c>
      <c r="K2696" s="29">
        <v>29.7</v>
      </c>
      <c r="L2696" s="31">
        <f t="shared" si="440"/>
        <v>69.338671672937991</v>
      </c>
      <c r="M2696" s="33">
        <f t="shared" si="438"/>
        <v>90.8</v>
      </c>
      <c r="N2696" s="36">
        <f t="shared" si="441"/>
        <v>7.1616379864681556E-2</v>
      </c>
      <c r="Q2696" s="19">
        <v>45897</v>
      </c>
      <c r="R2696" s="17">
        <v>0.70833333333333337</v>
      </c>
      <c r="S2696" s="15">
        <v>-5.6</v>
      </c>
      <c r="U2696" s="18">
        <v>90.8</v>
      </c>
      <c r="W2696" s="24"/>
      <c r="Z2696" s="21">
        <f t="shared" si="442"/>
        <v>4.1705971966496023</v>
      </c>
      <c r="AA2696" s="21">
        <f t="shared" si="443"/>
        <v>2.8918366969856235</v>
      </c>
      <c r="AB2696" s="21">
        <f t="shared" si="444"/>
        <v>0.16623527871406649</v>
      </c>
      <c r="AC2696" s="21">
        <f t="shared" si="445"/>
        <v>0.24</v>
      </c>
      <c r="AD2696" s="22">
        <f t="shared" si="446"/>
        <v>0.32688</v>
      </c>
      <c r="AE2696" s="22">
        <f t="shared" si="447"/>
        <v>0.25169760000000002</v>
      </c>
    </row>
    <row r="2697" spans="1:31" ht="15.75" x14ac:dyDescent="0.25">
      <c r="A2697" s="11" t="s">
        <v>173</v>
      </c>
      <c r="B2697" s="11" t="s">
        <v>2878</v>
      </c>
      <c r="C2697" s="11">
        <v>364</v>
      </c>
      <c r="D2697" s="11">
        <v>53</v>
      </c>
      <c r="E2697" s="11">
        <v>30.7</v>
      </c>
      <c r="F2697" s="11">
        <v>3.9</v>
      </c>
      <c r="H2697" s="1">
        <v>45897</v>
      </c>
      <c r="I2697" s="2" t="s">
        <v>30</v>
      </c>
      <c r="J2697" s="3">
        <f t="shared" si="439"/>
        <v>24.95</v>
      </c>
      <c r="K2697" s="29">
        <v>29.82</v>
      </c>
      <c r="L2697" s="31">
        <f t="shared" si="440"/>
        <v>67.12260247072318</v>
      </c>
      <c r="M2697" s="33">
        <f t="shared" si="438"/>
        <v>104.5</v>
      </c>
      <c r="N2697" s="36">
        <f t="shared" si="441"/>
        <v>8.175637292140292E-2</v>
      </c>
      <c r="Q2697" s="19">
        <v>45897</v>
      </c>
      <c r="R2697" s="17">
        <v>0.71527777777777779</v>
      </c>
      <c r="S2697" s="15">
        <v>-5.75</v>
      </c>
      <c r="U2697" s="18">
        <v>104.5</v>
      </c>
      <c r="W2697" s="24"/>
      <c r="Z2697" s="21">
        <f t="shared" si="442"/>
        <v>4.1994541221876389</v>
      </c>
      <c r="AA2697" s="21">
        <f t="shared" si="443"/>
        <v>2.8187828963764066</v>
      </c>
      <c r="AB2697" s="21">
        <f t="shared" si="444"/>
        <v>0.16189027829114744</v>
      </c>
      <c r="AC2697" s="21">
        <f t="shared" si="445"/>
        <v>0.24</v>
      </c>
      <c r="AD2697" s="22">
        <f t="shared" si="446"/>
        <v>0.37619999999999998</v>
      </c>
      <c r="AE2697" s="22">
        <f t="shared" si="447"/>
        <v>0.28967399999999999</v>
      </c>
    </row>
    <row r="2698" spans="1:31" ht="15.75" x14ac:dyDescent="0.25">
      <c r="A2698" s="11" t="s">
        <v>173</v>
      </c>
      <c r="B2698" s="11" t="s">
        <v>2879</v>
      </c>
      <c r="C2698" s="11">
        <v>332</v>
      </c>
      <c r="D2698" s="11">
        <v>54</v>
      </c>
      <c r="E2698" s="11">
        <v>30.2</v>
      </c>
      <c r="F2698" s="11">
        <v>4.2</v>
      </c>
      <c r="H2698" s="1">
        <v>45897</v>
      </c>
      <c r="I2698" s="2" t="s">
        <v>31</v>
      </c>
      <c r="J2698" s="3">
        <f t="shared" si="439"/>
        <v>24.119999999999997</v>
      </c>
      <c r="K2698" s="29">
        <v>29.32</v>
      </c>
      <c r="L2698" s="31">
        <f t="shared" si="440"/>
        <v>64.780133252724397</v>
      </c>
      <c r="M2698" s="33">
        <f t="shared" si="438"/>
        <v>104.6</v>
      </c>
      <c r="N2698" s="36">
        <f t="shared" si="441"/>
        <v>8.0291533450762426E-2</v>
      </c>
      <c r="Q2698" s="19">
        <v>45897</v>
      </c>
      <c r="R2698" s="17">
        <v>0.72222222222222221</v>
      </c>
      <c r="S2698" s="15">
        <v>-6.08</v>
      </c>
      <c r="U2698" s="18">
        <v>104.6</v>
      </c>
      <c r="W2698" s="24"/>
      <c r="Z2698" s="21">
        <f t="shared" si="442"/>
        <v>4.0803515499675722</v>
      </c>
      <c r="AA2698" s="21">
        <f t="shared" si="443"/>
        <v>2.6432571712485986</v>
      </c>
      <c r="AB2698" s="21">
        <f t="shared" si="444"/>
        <v>0.15237928275420906</v>
      </c>
      <c r="AC2698" s="21">
        <f t="shared" si="445"/>
        <v>0.24</v>
      </c>
      <c r="AD2698" s="22">
        <f t="shared" si="446"/>
        <v>0.37656000000000001</v>
      </c>
      <c r="AE2698" s="22">
        <f t="shared" si="447"/>
        <v>0.28995120000000002</v>
      </c>
    </row>
    <row r="2699" spans="1:31" ht="15.75" x14ac:dyDescent="0.25">
      <c r="A2699" s="11" t="s">
        <v>173</v>
      </c>
      <c r="B2699" s="11" t="s">
        <v>2880</v>
      </c>
      <c r="C2699" s="11">
        <v>293</v>
      </c>
      <c r="D2699" s="11">
        <v>53</v>
      </c>
      <c r="E2699" s="11">
        <v>30.2</v>
      </c>
      <c r="F2699" s="11">
        <v>3.7</v>
      </c>
      <c r="H2699" s="1">
        <v>45897</v>
      </c>
      <c r="I2699" s="2" t="s">
        <v>32</v>
      </c>
      <c r="J2699" s="3">
        <f t="shared" si="439"/>
        <v>24.259999999999998</v>
      </c>
      <c r="K2699" s="29">
        <v>28.81</v>
      </c>
      <c r="L2699" s="31">
        <f t="shared" si="440"/>
        <v>68.497091129245632</v>
      </c>
      <c r="M2699" s="33">
        <f t="shared" si="438"/>
        <v>69.260000000000005</v>
      </c>
      <c r="N2699" s="36">
        <f t="shared" si="441"/>
        <v>5.3682466608089313E-2</v>
      </c>
      <c r="Q2699" s="19">
        <v>45897</v>
      </c>
      <c r="R2699" s="17">
        <v>0.72916666666666663</v>
      </c>
      <c r="S2699" s="15">
        <v>-5.9400000000000031</v>
      </c>
      <c r="U2699" s="18">
        <v>69.260000000000005</v>
      </c>
      <c r="W2699" s="24"/>
      <c r="Z2699" s="21">
        <f t="shared" si="442"/>
        <v>3.9619048816813449</v>
      </c>
      <c r="AA2699" s="21">
        <f t="shared" si="443"/>
        <v>2.7137895972593022</v>
      </c>
      <c r="AB2699" s="21">
        <f t="shared" si="444"/>
        <v>0.15704558711005898</v>
      </c>
      <c r="AC2699" s="21">
        <f t="shared" si="445"/>
        <v>0.24</v>
      </c>
      <c r="AD2699" s="22">
        <f t="shared" si="446"/>
        <v>0.24933600000000003</v>
      </c>
      <c r="AE2699" s="22">
        <f t="shared" si="447"/>
        <v>0.19198872000000003</v>
      </c>
    </row>
    <row r="2700" spans="1:31" ht="15.75" x14ac:dyDescent="0.25">
      <c r="A2700" s="11" t="s">
        <v>173</v>
      </c>
      <c r="B2700" s="11" t="s">
        <v>2881</v>
      </c>
      <c r="C2700" s="11">
        <v>259</v>
      </c>
      <c r="D2700" s="11">
        <v>53</v>
      </c>
      <c r="E2700" s="11">
        <v>30.1</v>
      </c>
      <c r="F2700" s="11">
        <v>3.1</v>
      </c>
      <c r="H2700" s="1">
        <v>45897</v>
      </c>
      <c r="I2700" s="2" t="s">
        <v>33</v>
      </c>
      <c r="J2700" s="3">
        <f t="shared" si="439"/>
        <v>24.45</v>
      </c>
      <c r="K2700" s="29">
        <v>28.59</v>
      </c>
      <c r="L2700" s="31">
        <f t="shared" si="440"/>
        <v>70.990072128004087</v>
      </c>
      <c r="M2700" s="33">
        <f t="shared" si="438"/>
        <v>39.18</v>
      </c>
      <c r="N2700" s="36">
        <f t="shared" si="441"/>
        <v>3.0610651924325813E-2</v>
      </c>
      <c r="Q2700" s="19">
        <v>45897</v>
      </c>
      <c r="R2700" s="17">
        <v>0.73611111111111116</v>
      </c>
      <c r="S2700" s="15">
        <v>-5.6500000000000021</v>
      </c>
      <c r="U2700" s="18">
        <v>39.18</v>
      </c>
      <c r="W2700" s="24"/>
      <c r="Z2700" s="21">
        <f t="shared" si="442"/>
        <v>3.9117411802731334</v>
      </c>
      <c r="AA2700" s="21">
        <f t="shared" si="443"/>
        <v>2.7769478853367358</v>
      </c>
      <c r="AB2700" s="21">
        <f t="shared" si="444"/>
        <v>0.16096656466983708</v>
      </c>
      <c r="AC2700" s="21">
        <f t="shared" si="445"/>
        <v>0.24</v>
      </c>
      <c r="AD2700" s="22">
        <f t="shared" si="446"/>
        <v>0.14104800000000001</v>
      </c>
      <c r="AE2700" s="22">
        <f t="shared" si="447"/>
        <v>0.10860696</v>
      </c>
    </row>
    <row r="2701" spans="1:31" ht="15.75" x14ac:dyDescent="0.25">
      <c r="A2701" s="11" t="s">
        <v>173</v>
      </c>
      <c r="B2701" s="11" t="s">
        <v>2882</v>
      </c>
      <c r="C2701" s="11">
        <v>224</v>
      </c>
      <c r="D2701" s="11">
        <v>53</v>
      </c>
      <c r="E2701" s="11">
        <v>30.1</v>
      </c>
      <c r="F2701" s="11">
        <v>4</v>
      </c>
      <c r="H2701" s="1">
        <v>45897</v>
      </c>
      <c r="I2701" s="2" t="s">
        <v>34</v>
      </c>
      <c r="J2701" s="3">
        <f t="shared" si="439"/>
        <v>24.370000000000005</v>
      </c>
      <c r="K2701" s="29">
        <v>28.3</v>
      </c>
      <c r="L2701" s="31">
        <f t="shared" si="440"/>
        <v>72.195326947766731</v>
      </c>
      <c r="M2701" s="33">
        <f t="shared" si="438"/>
        <v>23.86</v>
      </c>
      <c r="N2701" s="36">
        <f t="shared" si="441"/>
        <v>1.8661338942650523E-2</v>
      </c>
      <c r="Q2701" s="19">
        <v>45897</v>
      </c>
      <c r="R2701" s="17">
        <v>0.74305555555555558</v>
      </c>
      <c r="S2701" s="15">
        <v>-5.7299999999999986</v>
      </c>
      <c r="U2701" s="18">
        <v>23.86</v>
      </c>
      <c r="W2701" s="24"/>
      <c r="Z2701" s="21">
        <f t="shared" si="442"/>
        <v>3.8464613723885481</v>
      </c>
      <c r="AA2701" s="21">
        <f t="shared" si="443"/>
        <v>2.7769653637154676</v>
      </c>
      <c r="AB2701" s="21">
        <f t="shared" si="444"/>
        <v>0.16131928023425568</v>
      </c>
      <c r="AC2701" s="21">
        <f t="shared" si="445"/>
        <v>0.24</v>
      </c>
      <c r="AD2701" s="22">
        <f t="shared" si="446"/>
        <v>8.5896E-2</v>
      </c>
      <c r="AE2701" s="22">
        <f t="shared" si="447"/>
        <v>6.6139920000000005E-2</v>
      </c>
    </row>
    <row r="2702" spans="1:31" ht="15.75" x14ac:dyDescent="0.25">
      <c r="A2702" s="11" t="s">
        <v>173</v>
      </c>
      <c r="B2702" s="11" t="s">
        <v>2883</v>
      </c>
      <c r="C2702" s="11">
        <v>188</v>
      </c>
      <c r="D2702" s="11">
        <v>55</v>
      </c>
      <c r="E2702" s="11">
        <v>29.7</v>
      </c>
      <c r="F2702" s="11">
        <v>3.3</v>
      </c>
      <c r="H2702" s="1">
        <v>45897</v>
      </c>
      <c r="I2702" s="2" t="s">
        <v>35</v>
      </c>
      <c r="J2702" s="3">
        <f t="shared" si="439"/>
        <v>23.880000000000003</v>
      </c>
      <c r="K2702" s="29">
        <v>28.11</v>
      </c>
      <c r="L2702" s="31">
        <f t="shared" si="440"/>
        <v>70.130229928387706</v>
      </c>
      <c r="M2702" s="33">
        <f t="shared" si="438"/>
        <v>12.19</v>
      </c>
      <c r="N2702" s="36">
        <f t="shared" si="441"/>
        <v>9.4314299490938867E-3</v>
      </c>
      <c r="Q2702" s="19">
        <v>45897</v>
      </c>
      <c r="R2702" s="17">
        <v>0.75</v>
      </c>
      <c r="S2702" s="15">
        <v>-5.8199999999999985</v>
      </c>
      <c r="U2702" s="18">
        <v>12.19</v>
      </c>
      <c r="W2702" s="24"/>
      <c r="Z2702" s="21">
        <f t="shared" si="442"/>
        <v>3.8042078094253027</v>
      </c>
      <c r="AA2702" s="21">
        <f t="shared" si="443"/>
        <v>2.6678996837036459</v>
      </c>
      <c r="AB2702" s="21">
        <f t="shared" si="444"/>
        <v>0.1552054208023631</v>
      </c>
      <c r="AC2702" s="21">
        <f t="shared" si="445"/>
        <v>0.24</v>
      </c>
      <c r="AD2702" s="22">
        <f t="shared" si="446"/>
        <v>4.3883999999999999E-2</v>
      </c>
      <c r="AE2702" s="22">
        <f t="shared" si="447"/>
        <v>3.3790680000000003E-2</v>
      </c>
    </row>
    <row r="2703" spans="1:31" ht="15.75" x14ac:dyDescent="0.25">
      <c r="A2703" s="11" t="s">
        <v>173</v>
      </c>
      <c r="B2703" s="11" t="s">
        <v>2884</v>
      </c>
      <c r="C2703" s="11">
        <v>156</v>
      </c>
      <c r="D2703" s="11">
        <v>54</v>
      </c>
      <c r="E2703" s="11">
        <v>29.3</v>
      </c>
      <c r="F2703" s="11">
        <v>4.5</v>
      </c>
      <c r="H2703" s="1">
        <v>45897</v>
      </c>
      <c r="I2703" s="2" t="s">
        <v>36</v>
      </c>
      <c r="J2703" s="3">
        <f t="shared" si="439"/>
        <v>23.765000000000001</v>
      </c>
      <c r="K2703" s="29">
        <v>28.11</v>
      </c>
      <c r="L2703" s="31">
        <f t="shared" si="440"/>
        <v>69.384449602764036</v>
      </c>
      <c r="M2703" s="33">
        <f t="shared" si="438"/>
        <v>5.4039999999999999</v>
      </c>
      <c r="N2703" s="36">
        <f t="shared" si="441"/>
        <v>2.1911314206273525E-5</v>
      </c>
      <c r="Q2703" s="19">
        <v>45897</v>
      </c>
      <c r="R2703" s="17">
        <v>0.75694444444444442</v>
      </c>
      <c r="S2703" s="15">
        <v>-5.5349999999999984</v>
      </c>
      <c r="U2703" s="18">
        <v>5.4039999999999999</v>
      </c>
      <c r="W2703" s="24"/>
      <c r="Z2703" s="21">
        <f t="shared" si="442"/>
        <v>3.8042078094253027</v>
      </c>
      <c r="AA2703" s="21">
        <f t="shared" si="443"/>
        <v>2.6395286503151127</v>
      </c>
      <c r="AB2703" s="21">
        <f t="shared" si="444"/>
        <v>0.15355493214172786</v>
      </c>
      <c r="AC2703" s="21">
        <f t="shared" si="445"/>
        <v>0.96</v>
      </c>
      <c r="AD2703" s="22">
        <f t="shared" si="446"/>
        <v>1.94544E-2</v>
      </c>
      <c r="AE2703" s="22">
        <f t="shared" si="447"/>
        <v>0</v>
      </c>
    </row>
    <row r="2704" spans="1:31" ht="15.75" x14ac:dyDescent="0.25">
      <c r="A2704" s="11" t="s">
        <v>173</v>
      </c>
      <c r="B2704" s="11" t="s">
        <v>2885</v>
      </c>
      <c r="C2704" s="11">
        <v>121</v>
      </c>
      <c r="D2704" s="11">
        <v>55</v>
      </c>
      <c r="E2704" s="11">
        <v>29.1</v>
      </c>
      <c r="F2704" s="11">
        <v>3.3</v>
      </c>
      <c r="H2704" s="1">
        <v>45897</v>
      </c>
      <c r="I2704" s="2" t="s">
        <v>37</v>
      </c>
      <c r="J2704" s="3">
        <f t="shared" si="439"/>
        <v>23.285000000000004</v>
      </c>
      <c r="K2704" s="29">
        <v>27.85</v>
      </c>
      <c r="L2704" s="31">
        <f t="shared" si="440"/>
        <v>67.801236314513787</v>
      </c>
      <c r="M2704" s="33">
        <f t="shared" si="438"/>
        <v>1.754</v>
      </c>
      <c r="N2704" s="36">
        <f t="shared" si="441"/>
        <v>2.3246731174372043E-5</v>
      </c>
      <c r="Q2704" s="19">
        <v>45897</v>
      </c>
      <c r="R2704" s="17">
        <v>0.76388888888888884</v>
      </c>
      <c r="S2704" s="15">
        <v>-5.8149999999999995</v>
      </c>
      <c r="U2704" s="18">
        <v>1.754</v>
      </c>
      <c r="W2704" s="24"/>
      <c r="Z2704" s="21">
        <f t="shared" si="442"/>
        <v>3.7470421700216288</v>
      </c>
      <c r="AA2704" s="21">
        <f t="shared" si="443"/>
        <v>2.5405409165008503</v>
      </c>
      <c r="AB2704" s="21">
        <f t="shared" si="444"/>
        <v>0.14808630093206993</v>
      </c>
      <c r="AC2704" s="21">
        <f t="shared" si="445"/>
        <v>0.96</v>
      </c>
      <c r="AD2704" s="22">
        <f t="shared" si="446"/>
        <v>6.3143999999999995E-3</v>
      </c>
      <c r="AE2704" s="22">
        <f t="shared" si="447"/>
        <v>0</v>
      </c>
    </row>
    <row r="2705" spans="1:31" ht="15.75" x14ac:dyDescent="0.25">
      <c r="A2705" s="11" t="s">
        <v>173</v>
      </c>
      <c r="B2705" s="11" t="s">
        <v>2886</v>
      </c>
      <c r="C2705" s="11">
        <v>88</v>
      </c>
      <c r="D2705" s="11">
        <v>55</v>
      </c>
      <c r="E2705" s="11">
        <v>29</v>
      </c>
      <c r="F2705" s="11">
        <v>3.6</v>
      </c>
      <c r="H2705" s="1">
        <v>45897</v>
      </c>
      <c r="I2705" s="2" t="s">
        <v>38</v>
      </c>
      <c r="J2705" s="3">
        <f t="shared" si="439"/>
        <v>23.265000000000001</v>
      </c>
      <c r="K2705" s="29">
        <v>27.77</v>
      </c>
      <c r="L2705" s="31">
        <f t="shared" si="440"/>
        <v>68.137912215675826</v>
      </c>
      <c r="M2705" s="33">
        <f t="shared" si="438"/>
        <v>0.34</v>
      </c>
      <c r="N2705" s="36">
        <f t="shared" si="441"/>
        <v>2.2889811152406739E-5</v>
      </c>
      <c r="Q2705" s="19">
        <v>45897</v>
      </c>
      <c r="R2705" s="17">
        <v>0.77083333333333337</v>
      </c>
      <c r="S2705" s="15">
        <v>-5.7350000000000012</v>
      </c>
      <c r="U2705" s="18">
        <v>0.34</v>
      </c>
      <c r="W2705" s="24"/>
      <c r="Z2705" s="21">
        <f t="shared" si="442"/>
        <v>3.7296038801964948</v>
      </c>
      <c r="AA2705" s="21">
        <f t="shared" si="443"/>
        <v>2.5412742178807268</v>
      </c>
      <c r="AB2705" s="21">
        <f t="shared" si="444"/>
        <v>0.14821847082003972</v>
      </c>
      <c r="AC2705" s="21">
        <f t="shared" si="445"/>
        <v>0.96</v>
      </c>
      <c r="AD2705" s="22">
        <f t="shared" si="446"/>
        <v>1.224E-3</v>
      </c>
      <c r="AE2705" s="22">
        <f t="shared" si="447"/>
        <v>0</v>
      </c>
    </row>
    <row r="2706" spans="1:31" ht="15.75" x14ac:dyDescent="0.25">
      <c r="A2706" s="11" t="s">
        <v>173</v>
      </c>
      <c r="B2706" s="11" t="s">
        <v>2887</v>
      </c>
      <c r="C2706" s="11">
        <v>52</v>
      </c>
      <c r="D2706" s="11">
        <v>56</v>
      </c>
      <c r="E2706" s="11">
        <v>28.6</v>
      </c>
      <c r="F2706" s="11">
        <v>3.3</v>
      </c>
      <c r="H2706" s="1">
        <v>45897</v>
      </c>
      <c r="I2706" s="2" t="s">
        <v>39</v>
      </c>
      <c r="J2706" s="3">
        <f t="shared" si="439"/>
        <v>22.715000000000003</v>
      </c>
      <c r="K2706" s="29">
        <v>27.7</v>
      </c>
      <c r="L2706" s="31">
        <f t="shared" si="440"/>
        <v>65.008990096738486</v>
      </c>
      <c r="M2706" s="33">
        <f t="shared" si="438"/>
        <v>6.3E-2</v>
      </c>
      <c r="N2706" s="36">
        <f t="shared" si="441"/>
        <v>2.5844809805283752E-5</v>
      </c>
      <c r="Q2706" s="19">
        <v>45897</v>
      </c>
      <c r="R2706" s="17">
        <v>0.77777777777777779</v>
      </c>
      <c r="S2706" s="15">
        <v>-5.8849999999999998</v>
      </c>
      <c r="U2706" s="18">
        <v>6.3E-2</v>
      </c>
      <c r="W2706" s="24"/>
      <c r="Z2706" s="21">
        <f t="shared" si="442"/>
        <v>3.7144033809363424</v>
      </c>
      <c r="AA2706" s="21">
        <f t="shared" si="443"/>
        <v>2.4146961260658264</v>
      </c>
      <c r="AB2706" s="21">
        <f t="shared" si="444"/>
        <v>0.1409102844374191</v>
      </c>
      <c r="AC2706" s="21">
        <f t="shared" si="445"/>
        <v>0.96</v>
      </c>
      <c r="AD2706" s="22">
        <f t="shared" si="446"/>
        <v>2.2680000000000001E-4</v>
      </c>
      <c r="AE2706" s="22">
        <f t="shared" si="447"/>
        <v>0</v>
      </c>
    </row>
    <row r="2707" spans="1:31" ht="15.75" x14ac:dyDescent="0.25">
      <c r="A2707" s="11" t="s">
        <v>173</v>
      </c>
      <c r="B2707" s="11" t="s">
        <v>2888</v>
      </c>
      <c r="C2707" s="11">
        <v>25</v>
      </c>
      <c r="D2707" s="11">
        <v>58</v>
      </c>
      <c r="E2707" s="11">
        <v>28.5</v>
      </c>
      <c r="F2707" s="11">
        <v>2.9</v>
      </c>
      <c r="H2707" s="1">
        <v>45897</v>
      </c>
      <c r="I2707" s="2" t="s">
        <v>40</v>
      </c>
      <c r="J2707" s="3">
        <f t="shared" si="439"/>
        <v>22.82</v>
      </c>
      <c r="K2707" s="29">
        <v>27.47</v>
      </c>
      <c r="L2707" s="31">
        <f t="shared" si="440"/>
        <v>67.00347934143791</v>
      </c>
      <c r="M2707" s="33">
        <f t="shared" ref="M2707:M2770" si="448">U2707</f>
        <v>0</v>
      </c>
      <c r="N2707" s="36">
        <f t="shared" si="441"/>
        <v>2.3789596700765711E-5</v>
      </c>
      <c r="Q2707" s="19">
        <v>45897</v>
      </c>
      <c r="R2707" s="17">
        <v>0.78472222222222221</v>
      </c>
      <c r="S2707" s="15">
        <v>-5.6799999999999979</v>
      </c>
      <c r="U2707" s="18">
        <v>0</v>
      </c>
      <c r="W2707" s="24"/>
      <c r="Z2707" s="21">
        <f t="shared" si="442"/>
        <v>3.6648379995719389</v>
      </c>
      <c r="AA2707" s="21">
        <f t="shared" si="443"/>
        <v>2.4555689719403504</v>
      </c>
      <c r="AB2707" s="21">
        <f t="shared" si="444"/>
        <v>0.14354449451604562</v>
      </c>
      <c r="AC2707" s="21">
        <f t="shared" si="445"/>
        <v>0.96</v>
      </c>
      <c r="AD2707" s="22">
        <f t="shared" si="446"/>
        <v>0</v>
      </c>
      <c r="AE2707" s="22">
        <f t="shared" si="447"/>
        <v>0</v>
      </c>
    </row>
    <row r="2708" spans="1:31" ht="15.75" x14ac:dyDescent="0.25">
      <c r="A2708" s="11" t="s">
        <v>173</v>
      </c>
      <c r="B2708" s="11" t="s">
        <v>2889</v>
      </c>
      <c r="C2708" s="11">
        <v>14</v>
      </c>
      <c r="D2708" s="11">
        <v>59</v>
      </c>
      <c r="E2708" s="11">
        <v>28.3</v>
      </c>
      <c r="F2708" s="11">
        <v>2.8</v>
      </c>
      <c r="H2708" s="1">
        <v>45897</v>
      </c>
      <c r="I2708" s="2" t="s">
        <v>41</v>
      </c>
      <c r="J2708" s="3">
        <f t="shared" si="439"/>
        <v>22.94</v>
      </c>
      <c r="K2708" s="29">
        <v>27.41</v>
      </c>
      <c r="L2708" s="31">
        <f t="shared" si="440"/>
        <v>68.135280136949376</v>
      </c>
      <c r="M2708" s="33">
        <f t="shared" si="448"/>
        <v>0</v>
      </c>
      <c r="N2708" s="36">
        <f t="shared" si="441"/>
        <v>2.2702591199274862E-5</v>
      </c>
      <c r="Q2708" s="19">
        <v>45897</v>
      </c>
      <c r="R2708" s="17">
        <v>0.79166666666666663</v>
      </c>
      <c r="S2708" s="15">
        <v>-5.3599999999999994</v>
      </c>
      <c r="U2708" s="18">
        <v>0</v>
      </c>
      <c r="W2708" s="24"/>
      <c r="Z2708" s="21">
        <f t="shared" si="442"/>
        <v>3.652003014141886</v>
      </c>
      <c r="AA2708" s="21">
        <f t="shared" si="443"/>
        <v>2.4883024842954087</v>
      </c>
      <c r="AB2708" s="21">
        <f t="shared" si="444"/>
        <v>0.14552393550682813</v>
      </c>
      <c r="AC2708" s="21">
        <f t="shared" si="445"/>
        <v>0.96</v>
      </c>
      <c r="AD2708" s="22">
        <f t="shared" si="446"/>
        <v>0</v>
      </c>
      <c r="AE2708" s="22">
        <f t="shared" si="447"/>
        <v>0</v>
      </c>
    </row>
    <row r="2709" spans="1:31" ht="15.75" x14ac:dyDescent="0.25">
      <c r="A2709" s="11" t="s">
        <v>173</v>
      </c>
      <c r="B2709" s="11" t="s">
        <v>2890</v>
      </c>
      <c r="C2709" s="11">
        <v>5</v>
      </c>
      <c r="D2709" s="11">
        <v>59</v>
      </c>
      <c r="E2709" s="11">
        <v>28.2</v>
      </c>
      <c r="F2709" s="11">
        <v>2.8</v>
      </c>
      <c r="H2709" s="1">
        <v>45897</v>
      </c>
      <c r="I2709" s="2" t="s">
        <v>42</v>
      </c>
      <c r="J2709" s="3">
        <f t="shared" si="439"/>
        <v>22.875</v>
      </c>
      <c r="K2709" s="29">
        <v>27.28</v>
      </c>
      <c r="L2709" s="31">
        <f t="shared" si="440"/>
        <v>68.477654795705547</v>
      </c>
      <c r="M2709" s="33">
        <f t="shared" si="448"/>
        <v>0.01</v>
      </c>
      <c r="N2709" s="36">
        <f t="shared" si="441"/>
        <v>2.2320641783045551E-5</v>
      </c>
      <c r="Q2709" s="19">
        <v>45897</v>
      </c>
      <c r="R2709" s="17">
        <v>0.79861111111111116</v>
      </c>
      <c r="S2709" s="15">
        <v>-5.3249999999999975</v>
      </c>
      <c r="U2709" s="18">
        <v>0.01</v>
      </c>
      <c r="W2709" s="24"/>
      <c r="Z2709" s="21">
        <f t="shared" si="442"/>
        <v>3.6243280905043824</v>
      </c>
      <c r="AA2709" s="21">
        <f t="shared" si="443"/>
        <v>2.4818548784793775</v>
      </c>
      <c r="AB2709" s="21">
        <f t="shared" si="444"/>
        <v>0.14528952811526072</v>
      </c>
      <c r="AC2709" s="21">
        <f t="shared" si="445"/>
        <v>0.96</v>
      </c>
      <c r="AD2709" s="22">
        <f t="shared" si="446"/>
        <v>3.6000000000000001E-5</v>
      </c>
      <c r="AE2709" s="22">
        <f t="shared" si="447"/>
        <v>0</v>
      </c>
    </row>
    <row r="2710" spans="1:31" ht="15.75" x14ac:dyDescent="0.25">
      <c r="A2710" s="11" t="s">
        <v>173</v>
      </c>
      <c r="B2710" s="11" t="s">
        <v>2891</v>
      </c>
      <c r="C2710" s="11">
        <v>0</v>
      </c>
      <c r="D2710" s="11">
        <v>61</v>
      </c>
      <c r="E2710" s="11">
        <v>28.1</v>
      </c>
      <c r="F2710" s="11">
        <v>2.5</v>
      </c>
      <c r="H2710" s="1">
        <v>45897</v>
      </c>
      <c r="I2710" s="2" t="s">
        <v>43</v>
      </c>
      <c r="J2710" s="3">
        <f t="shared" si="439"/>
        <v>22.650000000000002</v>
      </c>
      <c r="K2710" s="29">
        <v>26.94</v>
      </c>
      <c r="L2710" s="31">
        <f t="shared" si="440"/>
        <v>69.020721505020887</v>
      </c>
      <c r="M2710" s="33">
        <f t="shared" si="448"/>
        <v>0</v>
      </c>
      <c r="N2710" s="36">
        <f t="shared" si="441"/>
        <v>2.1655259601732406E-5</v>
      </c>
      <c r="Q2710" s="19">
        <v>45897</v>
      </c>
      <c r="R2710" s="17">
        <v>0.80555555555555558</v>
      </c>
      <c r="S2710" s="15">
        <v>-5.4499999999999993</v>
      </c>
      <c r="U2710" s="18">
        <v>0</v>
      </c>
      <c r="W2710" s="24"/>
      <c r="Z2710" s="21">
        <f t="shared" si="442"/>
        <v>3.5528092759263403</v>
      </c>
      <c r="AA2710" s="21">
        <f t="shared" si="443"/>
        <v>2.4521745959416683</v>
      </c>
      <c r="AB2710" s="21">
        <f t="shared" si="444"/>
        <v>0.14392168056873403</v>
      </c>
      <c r="AC2710" s="21">
        <f t="shared" si="445"/>
        <v>0.96</v>
      </c>
      <c r="AD2710" s="22">
        <f t="shared" si="446"/>
        <v>0</v>
      </c>
      <c r="AE2710" s="22">
        <f t="shared" si="447"/>
        <v>0</v>
      </c>
    </row>
    <row r="2711" spans="1:31" ht="15.75" x14ac:dyDescent="0.25">
      <c r="A2711" s="11" t="s">
        <v>173</v>
      </c>
      <c r="B2711" s="11" t="s">
        <v>2892</v>
      </c>
      <c r="C2711" s="11">
        <v>0</v>
      </c>
      <c r="D2711" s="11">
        <v>60</v>
      </c>
      <c r="E2711" s="11">
        <v>27.9</v>
      </c>
      <c r="F2711" s="11">
        <v>3.2</v>
      </c>
      <c r="H2711" s="1">
        <v>45897</v>
      </c>
      <c r="I2711" s="2" t="s">
        <v>44</v>
      </c>
      <c r="J2711" s="3">
        <f t="shared" si="439"/>
        <v>22.39</v>
      </c>
      <c r="K2711" s="29">
        <v>26.89</v>
      </c>
      <c r="L2711" s="31">
        <f t="shared" si="440"/>
        <v>67.598284540998009</v>
      </c>
      <c r="M2711" s="33">
        <f t="shared" si="448"/>
        <v>0</v>
      </c>
      <c r="N2711" s="36">
        <f t="shared" si="441"/>
        <v>2.2917375683178588E-5</v>
      </c>
      <c r="Q2711" s="19">
        <v>45897</v>
      </c>
      <c r="R2711" s="17">
        <v>0.8125</v>
      </c>
      <c r="S2711" s="15">
        <v>-5.509999999999998</v>
      </c>
      <c r="U2711" s="18">
        <v>0</v>
      </c>
      <c r="W2711" s="24"/>
      <c r="Z2711" s="21">
        <f t="shared" si="442"/>
        <v>3.542396181346346</v>
      </c>
      <c r="AA2711" s="21">
        <f t="shared" si="443"/>
        <v>2.3945990502359509</v>
      </c>
      <c r="AB2711" s="21">
        <f t="shared" si="444"/>
        <v>0.14059569089548682</v>
      </c>
      <c r="AC2711" s="21">
        <f t="shared" si="445"/>
        <v>0.96</v>
      </c>
      <c r="AD2711" s="22">
        <f t="shared" si="446"/>
        <v>0</v>
      </c>
      <c r="AE2711" s="22">
        <f t="shared" si="447"/>
        <v>0</v>
      </c>
    </row>
    <row r="2712" spans="1:31" ht="15.75" x14ac:dyDescent="0.25">
      <c r="A2712" s="11" t="s">
        <v>173</v>
      </c>
      <c r="B2712" s="11" t="s">
        <v>2893</v>
      </c>
      <c r="C2712" s="11">
        <v>0</v>
      </c>
      <c r="D2712" s="11">
        <v>61</v>
      </c>
      <c r="E2712" s="11">
        <v>27.7</v>
      </c>
      <c r="F2712" s="11">
        <v>2.8</v>
      </c>
      <c r="H2712" s="1">
        <v>45897</v>
      </c>
      <c r="I2712" s="2" t="s">
        <v>45</v>
      </c>
      <c r="J2712" s="3">
        <f t="shared" si="439"/>
        <v>22.09</v>
      </c>
      <c r="K2712" s="29">
        <v>26.7</v>
      </c>
      <c r="L2712" s="31">
        <f t="shared" si="440"/>
        <v>66.744392640416692</v>
      </c>
      <c r="M2712" s="33">
        <f t="shared" si="448"/>
        <v>0</v>
      </c>
      <c r="N2712" s="36">
        <f t="shared" si="441"/>
        <v>2.3598721899188116E-5</v>
      </c>
      <c r="Q2712" s="19">
        <v>45897</v>
      </c>
      <c r="R2712" s="17">
        <v>0.81944444444444442</v>
      </c>
      <c r="S2712" s="15">
        <v>-5.6099999999999994</v>
      </c>
      <c r="U2712" s="18">
        <v>0</v>
      </c>
      <c r="W2712" s="24"/>
      <c r="Z2712" s="21">
        <f t="shared" si="442"/>
        <v>3.5030684848343494</v>
      </c>
      <c r="AA2712" s="21">
        <f t="shared" si="443"/>
        <v>2.3381017839805343</v>
      </c>
      <c r="AB2712" s="21">
        <f t="shared" si="444"/>
        <v>0.13747619821442017</v>
      </c>
      <c r="AC2712" s="21">
        <f t="shared" si="445"/>
        <v>0.96</v>
      </c>
      <c r="AD2712" s="22">
        <f t="shared" si="446"/>
        <v>0</v>
      </c>
      <c r="AE2712" s="22">
        <f t="shared" si="447"/>
        <v>0</v>
      </c>
    </row>
    <row r="2713" spans="1:31" ht="15.75" x14ac:dyDescent="0.25">
      <c r="A2713" s="11" t="s">
        <v>173</v>
      </c>
      <c r="B2713" s="11" t="s">
        <v>2894</v>
      </c>
      <c r="C2713" s="11">
        <v>0</v>
      </c>
      <c r="D2713" s="11">
        <v>61</v>
      </c>
      <c r="E2713" s="11">
        <v>27.7</v>
      </c>
      <c r="F2713" s="11">
        <v>2.8</v>
      </c>
      <c r="H2713" s="1">
        <v>45897</v>
      </c>
      <c r="I2713" s="2" t="s">
        <v>46</v>
      </c>
      <c r="J2713" s="3">
        <f t="shared" si="439"/>
        <v>22.15</v>
      </c>
      <c r="K2713" s="29">
        <v>26.78</v>
      </c>
      <c r="L2713" s="31">
        <f t="shared" si="440"/>
        <v>66.667609945301422</v>
      </c>
      <c r="M2713" s="33">
        <f t="shared" si="448"/>
        <v>0</v>
      </c>
      <c r="N2713" s="36">
        <f t="shared" si="441"/>
        <v>2.3715470300710376E-5</v>
      </c>
      <c r="Q2713" s="19">
        <v>45897</v>
      </c>
      <c r="R2713" s="17">
        <v>0.82638888888888884</v>
      </c>
      <c r="S2713" s="15">
        <v>-5.5500000000000007</v>
      </c>
      <c r="U2713" s="18">
        <v>0</v>
      </c>
      <c r="W2713" s="24"/>
      <c r="Z2713" s="21">
        <f t="shared" si="442"/>
        <v>3.5195809082089093</v>
      </c>
      <c r="AA2713" s="21">
        <f t="shared" si="443"/>
        <v>2.3464204715940129</v>
      </c>
      <c r="AB2713" s="21">
        <f t="shared" si="444"/>
        <v>0.13788174479523851</v>
      </c>
      <c r="AC2713" s="21">
        <f t="shared" si="445"/>
        <v>0.96</v>
      </c>
      <c r="AD2713" s="22">
        <f t="shared" si="446"/>
        <v>0</v>
      </c>
      <c r="AE2713" s="22">
        <f t="shared" si="447"/>
        <v>0</v>
      </c>
    </row>
    <row r="2714" spans="1:31" ht="15.75" x14ac:dyDescent="0.25">
      <c r="A2714" s="11" t="s">
        <v>173</v>
      </c>
      <c r="B2714" s="11" t="s">
        <v>2895</v>
      </c>
      <c r="C2714" s="11">
        <v>0</v>
      </c>
      <c r="D2714" s="11">
        <v>61</v>
      </c>
      <c r="E2714" s="11">
        <v>27.6</v>
      </c>
      <c r="F2714" s="11">
        <v>2.4</v>
      </c>
      <c r="H2714" s="1">
        <v>45897</v>
      </c>
      <c r="I2714" s="2" t="s">
        <v>47</v>
      </c>
      <c r="J2714" s="3">
        <f t="shared" si="439"/>
        <v>22.145000000000003</v>
      </c>
      <c r="K2714" s="29">
        <v>26.56</v>
      </c>
      <c r="L2714" s="31">
        <f t="shared" si="440"/>
        <v>67.942446149822331</v>
      </c>
      <c r="M2714" s="33">
        <f t="shared" si="448"/>
        <v>0</v>
      </c>
      <c r="N2714" s="36">
        <f t="shared" si="441"/>
        <v>2.2425789046190385E-5</v>
      </c>
      <c r="Q2714" s="19">
        <v>45897</v>
      </c>
      <c r="R2714" s="17">
        <v>0.83333333333333337</v>
      </c>
      <c r="S2714" s="15">
        <v>-5.4550000000000001</v>
      </c>
      <c r="U2714" s="18">
        <v>0</v>
      </c>
      <c r="W2714" s="24"/>
      <c r="Z2714" s="21">
        <f t="shared" si="442"/>
        <v>3.4743340964714533</v>
      </c>
      <c r="AA2714" s="21">
        <f t="shared" si="443"/>
        <v>2.3605475725600336</v>
      </c>
      <c r="AB2714" s="21">
        <f t="shared" si="444"/>
        <v>0.13894329541809763</v>
      </c>
      <c r="AC2714" s="21">
        <f t="shared" si="445"/>
        <v>0.96</v>
      </c>
      <c r="AD2714" s="22">
        <f t="shared" si="446"/>
        <v>0</v>
      </c>
      <c r="AE2714" s="22">
        <f t="shared" si="447"/>
        <v>0</v>
      </c>
    </row>
    <row r="2715" spans="1:31" ht="15.75" x14ac:dyDescent="0.25">
      <c r="A2715" s="11" t="s">
        <v>173</v>
      </c>
      <c r="B2715" s="11" t="s">
        <v>2896</v>
      </c>
      <c r="C2715" s="11">
        <v>0</v>
      </c>
      <c r="D2715" s="11">
        <v>62</v>
      </c>
      <c r="E2715" s="11">
        <v>27.5</v>
      </c>
      <c r="F2715" s="11">
        <v>1.8</v>
      </c>
      <c r="H2715" s="1">
        <v>45897</v>
      </c>
      <c r="I2715" s="2" t="s">
        <v>48</v>
      </c>
      <c r="J2715" s="3">
        <f t="shared" si="439"/>
        <v>22.365000000000002</v>
      </c>
      <c r="K2715" s="29">
        <v>26.5</v>
      </c>
      <c r="L2715" s="31">
        <f t="shared" si="440"/>
        <v>69.780659370912417</v>
      </c>
      <c r="M2715" s="33">
        <f t="shared" si="448"/>
        <v>0</v>
      </c>
      <c r="N2715" s="36">
        <f t="shared" si="441"/>
        <v>2.0764061108763428E-5</v>
      </c>
      <c r="Q2715" s="19">
        <v>45897</v>
      </c>
      <c r="R2715" s="17">
        <v>0.84027777777777779</v>
      </c>
      <c r="S2715" s="15">
        <v>-5.1349999999999998</v>
      </c>
      <c r="U2715" s="18">
        <v>0</v>
      </c>
      <c r="W2715" s="24"/>
      <c r="Z2715" s="21">
        <f t="shared" si="442"/>
        <v>3.4620823587978249</v>
      </c>
      <c r="AA2715" s="21">
        <f t="shared" si="443"/>
        <v>2.4158638979331597</v>
      </c>
      <c r="AB2715" s="21">
        <f t="shared" si="444"/>
        <v>0.14226394104894421</v>
      </c>
      <c r="AC2715" s="21">
        <f t="shared" si="445"/>
        <v>0.96</v>
      </c>
      <c r="AD2715" s="22">
        <f t="shared" si="446"/>
        <v>0</v>
      </c>
      <c r="AE2715" s="22">
        <f t="shared" si="447"/>
        <v>0</v>
      </c>
    </row>
    <row r="2716" spans="1:31" ht="15.75" x14ac:dyDescent="0.25">
      <c r="A2716" s="11" t="s">
        <v>173</v>
      </c>
      <c r="B2716" s="11" t="s">
        <v>2897</v>
      </c>
      <c r="C2716" s="11">
        <v>0</v>
      </c>
      <c r="D2716" s="11">
        <v>62</v>
      </c>
      <c r="E2716" s="11">
        <v>27.5</v>
      </c>
      <c r="F2716" s="11">
        <v>1.5</v>
      </c>
      <c r="H2716" s="1">
        <v>45897</v>
      </c>
      <c r="I2716" s="2" t="s">
        <v>49</v>
      </c>
      <c r="J2716" s="3">
        <f t="shared" si="439"/>
        <v>22.61</v>
      </c>
      <c r="K2716" s="29">
        <v>26.28</v>
      </c>
      <c r="L2716" s="31">
        <f t="shared" si="440"/>
        <v>72.820469553107046</v>
      </c>
      <c r="M2716" s="33">
        <f t="shared" si="448"/>
        <v>0</v>
      </c>
      <c r="N2716" s="36">
        <f t="shared" si="441"/>
        <v>1.8090555453841608E-5</v>
      </c>
      <c r="Q2716" s="19">
        <v>45897</v>
      </c>
      <c r="R2716" s="17">
        <v>0.84722222222222221</v>
      </c>
      <c r="S2716" s="15">
        <v>-4.8899999999999988</v>
      </c>
      <c r="U2716" s="18">
        <v>0</v>
      </c>
      <c r="W2716" s="24"/>
      <c r="Z2716" s="21">
        <f t="shared" si="442"/>
        <v>3.4174807738749688</v>
      </c>
      <c r="AA2716" s="21">
        <f t="shared" si="443"/>
        <v>2.488625546422909</v>
      </c>
      <c r="AB2716" s="21">
        <f t="shared" si="444"/>
        <v>0.14679342436680157</v>
      </c>
      <c r="AC2716" s="21">
        <f t="shared" si="445"/>
        <v>0.96</v>
      </c>
      <c r="AD2716" s="22">
        <f t="shared" si="446"/>
        <v>0</v>
      </c>
      <c r="AE2716" s="22">
        <f t="shared" si="447"/>
        <v>0</v>
      </c>
    </row>
    <row r="2717" spans="1:31" ht="15.75" x14ac:dyDescent="0.25">
      <c r="A2717" s="11" t="s">
        <v>173</v>
      </c>
      <c r="B2717" s="11" t="s">
        <v>2898</v>
      </c>
      <c r="C2717" s="11">
        <v>0</v>
      </c>
      <c r="D2717" s="11">
        <v>63</v>
      </c>
      <c r="E2717" s="11">
        <v>27.4</v>
      </c>
      <c r="F2717" s="11">
        <v>1.5</v>
      </c>
      <c r="H2717" s="1">
        <v>45897</v>
      </c>
      <c r="I2717" s="2" t="s">
        <v>50</v>
      </c>
      <c r="J2717" s="3">
        <f t="shared" si="439"/>
        <v>22.69</v>
      </c>
      <c r="K2717" s="29">
        <v>26.11</v>
      </c>
      <c r="L2717" s="31">
        <f t="shared" si="440"/>
        <v>74.462341230304972</v>
      </c>
      <c r="M2717" s="33">
        <f t="shared" si="448"/>
        <v>0</v>
      </c>
      <c r="N2717" s="36">
        <f t="shared" si="441"/>
        <v>1.6694421394135403E-5</v>
      </c>
      <c r="Q2717" s="19">
        <v>45897</v>
      </c>
      <c r="R2717" s="17">
        <v>0.85416666666666663</v>
      </c>
      <c r="S2717" s="15">
        <v>-4.7099999999999973</v>
      </c>
      <c r="U2717" s="18">
        <v>0</v>
      </c>
      <c r="W2717" s="24"/>
      <c r="Z2717" s="21">
        <f t="shared" si="442"/>
        <v>3.3833596576149425</v>
      </c>
      <c r="AA2717" s="21">
        <f t="shared" si="443"/>
        <v>2.5193288133017164</v>
      </c>
      <c r="AB2717" s="21">
        <f t="shared" si="444"/>
        <v>0.14879635447148182</v>
      </c>
      <c r="AC2717" s="21">
        <f t="shared" si="445"/>
        <v>0.96</v>
      </c>
      <c r="AD2717" s="22">
        <f t="shared" si="446"/>
        <v>0</v>
      </c>
      <c r="AE2717" s="22">
        <f t="shared" si="447"/>
        <v>0</v>
      </c>
    </row>
    <row r="2718" spans="1:31" ht="15.75" x14ac:dyDescent="0.25">
      <c r="A2718" s="11" t="s">
        <v>173</v>
      </c>
      <c r="B2718" s="11" t="s">
        <v>2899</v>
      </c>
      <c r="C2718" s="11">
        <v>0</v>
      </c>
      <c r="D2718" s="11">
        <v>64</v>
      </c>
      <c r="E2718" s="11">
        <v>27.3</v>
      </c>
      <c r="F2718" s="11">
        <v>1.9</v>
      </c>
      <c r="H2718" s="1">
        <v>45897</v>
      </c>
      <c r="I2718" s="2" t="s">
        <v>51</v>
      </c>
      <c r="J2718" s="3">
        <f t="shared" si="439"/>
        <v>22.625</v>
      </c>
      <c r="K2718" s="29">
        <v>25.93</v>
      </c>
      <c r="L2718" s="31">
        <f t="shared" si="440"/>
        <v>75.174138898477167</v>
      </c>
      <c r="M2718" s="33">
        <f t="shared" si="448"/>
        <v>0</v>
      </c>
      <c r="N2718" s="36">
        <f t="shared" si="441"/>
        <v>1.6064574933376725E-5</v>
      </c>
      <c r="Q2718" s="19">
        <v>45897</v>
      </c>
      <c r="R2718" s="17">
        <v>0.86111111111111116</v>
      </c>
      <c r="S2718" s="15">
        <v>-4.6749999999999989</v>
      </c>
      <c r="U2718" s="18">
        <v>0</v>
      </c>
      <c r="W2718" s="24"/>
      <c r="Z2718" s="21">
        <f t="shared" si="442"/>
        <v>3.3475553767523709</v>
      </c>
      <c r="AA2718" s="21">
        <f t="shared" si="443"/>
        <v>2.516495928623268</v>
      </c>
      <c r="AB2718" s="21">
        <f t="shared" si="444"/>
        <v>0.1488323772393266</v>
      </c>
      <c r="AC2718" s="21">
        <f t="shared" si="445"/>
        <v>0.96</v>
      </c>
      <c r="AD2718" s="22">
        <f t="shared" si="446"/>
        <v>0</v>
      </c>
      <c r="AE2718" s="22">
        <f t="shared" si="447"/>
        <v>0</v>
      </c>
    </row>
    <row r="2719" spans="1:31" ht="15.75" x14ac:dyDescent="0.25">
      <c r="A2719" s="11" t="s">
        <v>173</v>
      </c>
      <c r="B2719" s="11" t="s">
        <v>2900</v>
      </c>
      <c r="C2719" s="11">
        <v>0</v>
      </c>
      <c r="D2719" s="11">
        <v>64</v>
      </c>
      <c r="E2719" s="11">
        <v>27.3</v>
      </c>
      <c r="F2719" s="11">
        <v>1.5</v>
      </c>
      <c r="H2719" s="1">
        <v>45897</v>
      </c>
      <c r="I2719" s="2" t="s">
        <v>52</v>
      </c>
      <c r="J2719" s="3">
        <f t="shared" si="439"/>
        <v>22.674999999999997</v>
      </c>
      <c r="K2719" s="29">
        <v>26.03</v>
      </c>
      <c r="L2719" s="31">
        <f t="shared" si="440"/>
        <v>74.875034434466926</v>
      </c>
      <c r="M2719" s="33">
        <f t="shared" si="448"/>
        <v>0</v>
      </c>
      <c r="N2719" s="36">
        <f t="shared" si="441"/>
        <v>1.6337021171576004E-5</v>
      </c>
      <c r="Q2719" s="19">
        <v>45897</v>
      </c>
      <c r="R2719" s="17">
        <v>0.86805555555555558</v>
      </c>
      <c r="S2719" s="15">
        <v>-4.6250000000000018</v>
      </c>
      <c r="U2719" s="18">
        <v>0</v>
      </c>
      <c r="W2719" s="24"/>
      <c r="Z2719" s="21">
        <f t="shared" si="442"/>
        <v>3.3674056545453652</v>
      </c>
      <c r="AA2719" s="21">
        <f t="shared" si="443"/>
        <v>2.5213461433890285</v>
      </c>
      <c r="AB2719" s="21">
        <f t="shared" si="444"/>
        <v>0.14900599702023143</v>
      </c>
      <c r="AC2719" s="21">
        <f t="shared" si="445"/>
        <v>0.96</v>
      </c>
      <c r="AD2719" s="22">
        <f t="shared" si="446"/>
        <v>0</v>
      </c>
      <c r="AE2719" s="22">
        <f t="shared" si="447"/>
        <v>0</v>
      </c>
    </row>
    <row r="2720" spans="1:31" ht="15.75" x14ac:dyDescent="0.25">
      <c r="A2720" s="11" t="s">
        <v>173</v>
      </c>
      <c r="B2720" s="11" t="s">
        <v>2901</v>
      </c>
      <c r="C2720" s="11">
        <v>0</v>
      </c>
      <c r="D2720" s="11">
        <v>64</v>
      </c>
      <c r="E2720" s="11">
        <v>27.2</v>
      </c>
      <c r="F2720" s="11">
        <v>1.7</v>
      </c>
      <c r="H2720" s="1">
        <v>45897</v>
      </c>
      <c r="I2720" s="2" t="s">
        <v>53</v>
      </c>
      <c r="J2720" s="3">
        <f t="shared" si="439"/>
        <v>22.54</v>
      </c>
      <c r="K2720" s="29">
        <v>25.89</v>
      </c>
      <c r="L2720" s="31">
        <f t="shared" si="440"/>
        <v>74.8361978454747</v>
      </c>
      <c r="M2720" s="33">
        <f t="shared" si="448"/>
        <v>0</v>
      </c>
      <c r="N2720" s="36">
        <f t="shared" si="441"/>
        <v>1.6314411330150127E-5</v>
      </c>
      <c r="Q2720" s="19">
        <v>45897</v>
      </c>
      <c r="R2720" s="17">
        <v>0.875</v>
      </c>
      <c r="S2720" s="15">
        <v>-4.66</v>
      </c>
      <c r="U2720" s="18">
        <v>0</v>
      </c>
      <c r="W2720" s="24"/>
      <c r="Z2720" s="21">
        <f t="shared" si="442"/>
        <v>3.3396438670670077</v>
      </c>
      <c r="AA2720" s="21">
        <f t="shared" si="443"/>
        <v>2.4992624916925283</v>
      </c>
      <c r="AB2720" s="21">
        <f t="shared" si="444"/>
        <v>0.14785807828558303</v>
      </c>
      <c r="AC2720" s="21">
        <f t="shared" si="445"/>
        <v>0.96</v>
      </c>
      <c r="AD2720" s="22">
        <f t="shared" si="446"/>
        <v>0</v>
      </c>
      <c r="AE2720" s="22">
        <f t="shared" si="447"/>
        <v>0</v>
      </c>
    </row>
    <row r="2721" spans="1:31" ht="15.75" x14ac:dyDescent="0.25">
      <c r="A2721" s="11" t="s">
        <v>173</v>
      </c>
      <c r="B2721" s="11" t="s">
        <v>2902</v>
      </c>
      <c r="C2721" s="11">
        <v>0</v>
      </c>
      <c r="D2721" s="11">
        <v>64</v>
      </c>
      <c r="E2721" s="11">
        <v>27.2</v>
      </c>
      <c r="F2721" s="11">
        <v>1.8</v>
      </c>
      <c r="H2721" s="1">
        <v>45897</v>
      </c>
      <c r="I2721" s="2" t="s">
        <v>54</v>
      </c>
      <c r="J2721" s="3">
        <f t="shared" si="439"/>
        <v>22.68</v>
      </c>
      <c r="K2721" s="29">
        <v>25.78</v>
      </c>
      <c r="L2721" s="31">
        <f t="shared" si="440"/>
        <v>76.550125016698004</v>
      </c>
      <c r="M2721" s="33">
        <f t="shared" si="448"/>
        <v>0</v>
      </c>
      <c r="N2721" s="36">
        <f t="shared" si="441"/>
        <v>1.4948894202527011E-5</v>
      </c>
      <c r="Q2721" s="19">
        <v>45897</v>
      </c>
      <c r="R2721" s="17">
        <v>0.88194444444444442</v>
      </c>
      <c r="S2721" s="15">
        <v>-4.5200000000000014</v>
      </c>
      <c r="U2721" s="18">
        <v>0</v>
      </c>
      <c r="W2721" s="24"/>
      <c r="Z2721" s="21">
        <f t="shared" si="442"/>
        <v>3.317971183298321</v>
      </c>
      <c r="AA2721" s="21">
        <f t="shared" si="443"/>
        <v>2.5399110888328789</v>
      </c>
      <c r="AB2721" s="21">
        <f t="shared" si="444"/>
        <v>0.15038856032228293</v>
      </c>
      <c r="AC2721" s="21">
        <f t="shared" si="445"/>
        <v>0.96</v>
      </c>
      <c r="AD2721" s="22">
        <f t="shared" si="446"/>
        <v>0</v>
      </c>
      <c r="AE2721" s="22">
        <f t="shared" si="447"/>
        <v>0</v>
      </c>
    </row>
    <row r="2722" spans="1:31" ht="15.75" x14ac:dyDescent="0.25">
      <c r="A2722" s="11" t="s">
        <v>173</v>
      </c>
      <c r="B2722" s="11" t="s">
        <v>2903</v>
      </c>
      <c r="C2722" s="11">
        <v>0</v>
      </c>
      <c r="D2722" s="11">
        <v>65</v>
      </c>
      <c r="E2722" s="11">
        <v>27.1</v>
      </c>
      <c r="F2722" s="11">
        <v>1.6</v>
      </c>
      <c r="H2722" s="1">
        <v>45897</v>
      </c>
      <c r="I2722" s="2" t="s">
        <v>55</v>
      </c>
      <c r="J2722" s="3">
        <f t="shared" si="439"/>
        <v>22.770000000000003</v>
      </c>
      <c r="K2722" s="29">
        <v>25.69</v>
      </c>
      <c r="L2722" s="31">
        <f t="shared" si="440"/>
        <v>77.794590179751268</v>
      </c>
      <c r="M2722" s="33">
        <f t="shared" si="448"/>
        <v>0</v>
      </c>
      <c r="N2722" s="36">
        <f t="shared" si="441"/>
        <v>1.3982178240083108E-5</v>
      </c>
      <c r="Q2722" s="19">
        <v>45897</v>
      </c>
      <c r="R2722" s="17">
        <v>0.88888888888888884</v>
      </c>
      <c r="S2722" s="15">
        <v>-4.3299999999999983</v>
      </c>
      <c r="U2722" s="18">
        <v>0</v>
      </c>
      <c r="W2722" s="24"/>
      <c r="Z2722" s="21">
        <f t="shared" si="442"/>
        <v>3.3003302711349232</v>
      </c>
      <c r="AA2722" s="21">
        <f t="shared" si="443"/>
        <v>2.5674784090076872</v>
      </c>
      <c r="AB2722" s="21">
        <f t="shared" si="444"/>
        <v>0.15212489239160595</v>
      </c>
      <c r="AC2722" s="21">
        <f t="shared" si="445"/>
        <v>0.96</v>
      </c>
      <c r="AD2722" s="22">
        <f t="shared" si="446"/>
        <v>0</v>
      </c>
      <c r="AE2722" s="22">
        <f t="shared" si="447"/>
        <v>0</v>
      </c>
    </row>
    <row r="2723" spans="1:31" ht="15.75" x14ac:dyDescent="0.25">
      <c r="A2723" s="11" t="s">
        <v>173</v>
      </c>
      <c r="B2723" s="11" t="s">
        <v>2904</v>
      </c>
      <c r="C2723" s="11">
        <v>0</v>
      </c>
      <c r="D2723" s="11">
        <v>65</v>
      </c>
      <c r="E2723" s="11">
        <v>27.1</v>
      </c>
      <c r="F2723" s="11">
        <v>1.5</v>
      </c>
      <c r="H2723" s="1">
        <v>45897</v>
      </c>
      <c r="I2723" s="2" t="s">
        <v>56</v>
      </c>
      <c r="J2723" s="3">
        <f t="shared" si="439"/>
        <v>22.87</v>
      </c>
      <c r="K2723" s="29">
        <v>25.59</v>
      </c>
      <c r="L2723" s="31">
        <f t="shared" si="440"/>
        <v>79.193389522231584</v>
      </c>
      <c r="M2723" s="33">
        <f t="shared" si="448"/>
        <v>0</v>
      </c>
      <c r="N2723" s="36">
        <f t="shared" si="441"/>
        <v>1.292352201624363E-5</v>
      </c>
      <c r="Q2723" s="19">
        <v>45897</v>
      </c>
      <c r="R2723" s="17">
        <v>0.89583333333333337</v>
      </c>
      <c r="S2723" s="15">
        <v>-4.2300000000000004</v>
      </c>
      <c r="U2723" s="18">
        <v>0</v>
      </c>
      <c r="W2723" s="24"/>
      <c r="Z2723" s="21">
        <f t="shared" si="442"/>
        <v>3.2808251946689877</v>
      </c>
      <c r="AA2723" s="21">
        <f t="shared" si="443"/>
        <v>2.5981966759577242</v>
      </c>
      <c r="AB2723" s="21">
        <f t="shared" si="444"/>
        <v>0.15406211088289401</v>
      </c>
      <c r="AC2723" s="21">
        <f t="shared" si="445"/>
        <v>0.96</v>
      </c>
      <c r="AD2723" s="22">
        <f t="shared" si="446"/>
        <v>0</v>
      </c>
      <c r="AE2723" s="22">
        <f t="shared" si="447"/>
        <v>0</v>
      </c>
    </row>
    <row r="2724" spans="1:31" ht="15.75" x14ac:dyDescent="0.25">
      <c r="A2724" s="11" t="s">
        <v>173</v>
      </c>
      <c r="B2724" s="11" t="s">
        <v>2905</v>
      </c>
      <c r="C2724" s="11">
        <v>0</v>
      </c>
      <c r="D2724" s="11">
        <v>65</v>
      </c>
      <c r="E2724" s="11">
        <v>27</v>
      </c>
      <c r="F2724" s="11">
        <v>1.6</v>
      </c>
      <c r="H2724" s="1">
        <v>45897</v>
      </c>
      <c r="I2724" s="2" t="s">
        <v>57</v>
      </c>
      <c r="J2724" s="3">
        <f t="shared" si="439"/>
        <v>22.86</v>
      </c>
      <c r="K2724" s="29">
        <v>25.47</v>
      </c>
      <c r="L2724" s="31">
        <f t="shared" si="440"/>
        <v>79.942327541617189</v>
      </c>
      <c r="M2724" s="33">
        <f t="shared" si="448"/>
        <v>0</v>
      </c>
      <c r="N2724" s="36">
        <f t="shared" si="441"/>
        <v>1.2349559432806074E-5</v>
      </c>
      <c r="Q2724" s="19">
        <v>45897</v>
      </c>
      <c r="R2724" s="17">
        <v>0.90277777777777779</v>
      </c>
      <c r="S2724" s="15">
        <v>-4.1400000000000006</v>
      </c>
      <c r="U2724" s="18">
        <v>0</v>
      </c>
      <c r="W2724" s="24"/>
      <c r="Z2724" s="21">
        <f t="shared" si="442"/>
        <v>3.2575518070470966</v>
      </c>
      <c r="AA2724" s="21">
        <f t="shared" si="443"/>
        <v>2.6041627354274595</v>
      </c>
      <c r="AB2724" s="21">
        <f t="shared" si="444"/>
        <v>0.15455694042667092</v>
      </c>
      <c r="AC2724" s="21">
        <f t="shared" si="445"/>
        <v>0.96</v>
      </c>
      <c r="AD2724" s="22">
        <f t="shared" si="446"/>
        <v>0</v>
      </c>
      <c r="AE2724" s="22">
        <f t="shared" si="447"/>
        <v>0</v>
      </c>
    </row>
    <row r="2725" spans="1:31" ht="15.75" x14ac:dyDescent="0.25">
      <c r="A2725" s="11" t="s">
        <v>173</v>
      </c>
      <c r="B2725" s="11" t="s">
        <v>2906</v>
      </c>
      <c r="C2725" s="11">
        <v>0</v>
      </c>
      <c r="D2725" s="11">
        <v>65</v>
      </c>
      <c r="E2725" s="11">
        <v>26.9</v>
      </c>
      <c r="F2725" s="11">
        <v>1.7</v>
      </c>
      <c r="H2725" s="1">
        <v>45897</v>
      </c>
      <c r="I2725" s="2" t="s">
        <v>58</v>
      </c>
      <c r="J2725" s="3">
        <f t="shared" si="439"/>
        <v>22.774999999999999</v>
      </c>
      <c r="K2725" s="29">
        <v>25.23</v>
      </c>
      <c r="L2725" s="31">
        <f t="shared" si="440"/>
        <v>80.981086339095114</v>
      </c>
      <c r="M2725" s="33">
        <f t="shared" si="448"/>
        <v>0</v>
      </c>
      <c r="N2725" s="36">
        <f t="shared" si="441"/>
        <v>1.1549959187567602E-5</v>
      </c>
      <c r="Q2725" s="19">
        <v>45897</v>
      </c>
      <c r="R2725" s="17">
        <v>0.90972222222222221</v>
      </c>
      <c r="S2725" s="15">
        <v>-4.125</v>
      </c>
      <c r="U2725" s="18">
        <v>0</v>
      </c>
      <c r="W2725" s="24"/>
      <c r="Z2725" s="21">
        <f t="shared" si="442"/>
        <v>3.2114364465575429</v>
      </c>
      <c r="AA2725" s="21">
        <f t="shared" si="443"/>
        <v>2.6006561215119319</v>
      </c>
      <c r="AB2725" s="21">
        <f t="shared" si="444"/>
        <v>0.15463115763889401</v>
      </c>
      <c r="AC2725" s="21">
        <f t="shared" si="445"/>
        <v>0.96</v>
      </c>
      <c r="AD2725" s="22">
        <f t="shared" si="446"/>
        <v>0</v>
      </c>
      <c r="AE2725" s="22">
        <f t="shared" si="447"/>
        <v>0</v>
      </c>
    </row>
    <row r="2726" spans="1:31" ht="15.75" x14ac:dyDescent="0.25">
      <c r="A2726" s="11" t="s">
        <v>173</v>
      </c>
      <c r="B2726" s="11" t="s">
        <v>2907</v>
      </c>
      <c r="C2726" s="11">
        <v>0</v>
      </c>
      <c r="D2726" s="11">
        <v>65</v>
      </c>
      <c r="E2726" s="11">
        <v>26.9</v>
      </c>
      <c r="F2726" s="11">
        <v>1.3</v>
      </c>
      <c r="H2726" s="1">
        <v>45897</v>
      </c>
      <c r="I2726" s="2" t="s">
        <v>59</v>
      </c>
      <c r="J2726" s="3">
        <f t="shared" si="439"/>
        <v>22.71</v>
      </c>
      <c r="K2726" s="29">
        <v>25.12</v>
      </c>
      <c r="L2726" s="31">
        <f t="shared" si="440"/>
        <v>81.269712628877187</v>
      </c>
      <c r="M2726" s="33">
        <f t="shared" si="448"/>
        <v>0</v>
      </c>
      <c r="N2726" s="36">
        <f t="shared" si="441"/>
        <v>1.1320218469302023E-5</v>
      </c>
      <c r="Q2726" s="19">
        <v>45897</v>
      </c>
      <c r="R2726" s="17">
        <v>0.91666666666666663</v>
      </c>
      <c r="S2726" s="15">
        <v>-4.1899999999999995</v>
      </c>
      <c r="U2726" s="18">
        <v>0</v>
      </c>
      <c r="W2726" s="24"/>
      <c r="Z2726" s="21">
        <f t="shared" si="442"/>
        <v>3.1904911696933458</v>
      </c>
      <c r="AA2726" s="21">
        <f t="shared" si="443"/>
        <v>2.5929030050594846</v>
      </c>
      <c r="AB2726" s="21">
        <f t="shared" si="444"/>
        <v>0.15429944459160333</v>
      </c>
      <c r="AC2726" s="21">
        <f t="shared" si="445"/>
        <v>0.96</v>
      </c>
      <c r="AD2726" s="22">
        <f t="shared" si="446"/>
        <v>0</v>
      </c>
      <c r="AE2726" s="22">
        <f t="shared" si="447"/>
        <v>0</v>
      </c>
    </row>
    <row r="2727" spans="1:31" ht="15.75" x14ac:dyDescent="0.25">
      <c r="A2727" s="11" t="s">
        <v>173</v>
      </c>
      <c r="B2727" s="11" t="s">
        <v>2908</v>
      </c>
      <c r="C2727" s="11">
        <v>0</v>
      </c>
      <c r="D2727" s="11">
        <v>66</v>
      </c>
      <c r="E2727" s="11">
        <v>26.8</v>
      </c>
      <c r="F2727" s="11">
        <v>1.6</v>
      </c>
      <c r="H2727" s="1">
        <v>45897</v>
      </c>
      <c r="I2727" s="2" t="s">
        <v>60</v>
      </c>
      <c r="J2727" s="3">
        <f t="shared" si="439"/>
        <v>22.68</v>
      </c>
      <c r="K2727" s="29">
        <v>24.88</v>
      </c>
      <c r="L2727" s="31">
        <f t="shared" si="440"/>
        <v>82.74489460256757</v>
      </c>
      <c r="M2727" s="33">
        <f t="shared" si="448"/>
        <v>0</v>
      </c>
      <c r="N2727" s="36">
        <f t="shared" si="441"/>
        <v>1.0252560623966131E-5</v>
      </c>
      <c r="Q2727" s="19">
        <v>45897</v>
      </c>
      <c r="R2727" s="17">
        <v>0.92361111111111116</v>
      </c>
      <c r="S2727" s="15">
        <v>-4.1199999999999992</v>
      </c>
      <c r="U2727" s="18">
        <v>0</v>
      </c>
      <c r="W2727" s="24"/>
      <c r="Z2727" s="21">
        <f t="shared" si="442"/>
        <v>3.145205394660656</v>
      </c>
      <c r="AA2727" s="21">
        <f t="shared" si="443"/>
        <v>2.602496888846229</v>
      </c>
      <c r="AB2727" s="21">
        <f t="shared" si="444"/>
        <v>0.155154027964334</v>
      </c>
      <c r="AC2727" s="21">
        <f t="shared" si="445"/>
        <v>0.96</v>
      </c>
      <c r="AD2727" s="22">
        <f t="shared" si="446"/>
        <v>0</v>
      </c>
      <c r="AE2727" s="22">
        <f t="shared" si="447"/>
        <v>0</v>
      </c>
    </row>
    <row r="2728" spans="1:31" ht="15.75" x14ac:dyDescent="0.25">
      <c r="A2728" s="11" t="s">
        <v>173</v>
      </c>
      <c r="B2728" s="11" t="s">
        <v>2909</v>
      </c>
      <c r="C2728" s="11">
        <v>0</v>
      </c>
      <c r="D2728" s="11">
        <v>66</v>
      </c>
      <c r="E2728" s="11">
        <v>26.7</v>
      </c>
      <c r="F2728" s="11">
        <v>1.5</v>
      </c>
      <c r="H2728" s="1">
        <v>45897</v>
      </c>
      <c r="I2728" s="2" t="s">
        <v>61</v>
      </c>
      <c r="J2728" s="3">
        <f t="shared" si="439"/>
        <v>22.7</v>
      </c>
      <c r="K2728" s="29">
        <v>25.12</v>
      </c>
      <c r="L2728" s="31">
        <f t="shared" si="440"/>
        <v>81.195542192507375</v>
      </c>
      <c r="M2728" s="33">
        <f t="shared" si="448"/>
        <v>0</v>
      </c>
      <c r="N2728" s="36">
        <f t="shared" si="441"/>
        <v>1.1371688540674238E-5</v>
      </c>
      <c r="Q2728" s="19">
        <v>45897</v>
      </c>
      <c r="R2728" s="17">
        <v>0.93055555555555558</v>
      </c>
      <c r="S2728" s="15">
        <v>-4</v>
      </c>
      <c r="U2728" s="18">
        <v>0</v>
      </c>
      <c r="W2728" s="24"/>
      <c r="Z2728" s="21">
        <f t="shared" si="442"/>
        <v>3.1904911696933458</v>
      </c>
      <c r="AA2728" s="21">
        <f t="shared" si="443"/>
        <v>2.5905366038365827</v>
      </c>
      <c r="AB2728" s="21">
        <f t="shared" si="444"/>
        <v>0.15415862390002247</v>
      </c>
      <c r="AC2728" s="21">
        <f t="shared" si="445"/>
        <v>0.96</v>
      </c>
      <c r="AD2728" s="22">
        <f t="shared" si="446"/>
        <v>0</v>
      </c>
      <c r="AE2728" s="22">
        <f t="shared" si="447"/>
        <v>0</v>
      </c>
    </row>
    <row r="2729" spans="1:31" ht="15.75" x14ac:dyDescent="0.25">
      <c r="A2729" s="11" t="s">
        <v>173</v>
      </c>
      <c r="B2729" s="11" t="s">
        <v>2910</v>
      </c>
      <c r="C2729" s="11">
        <v>0</v>
      </c>
      <c r="D2729" s="11">
        <v>66</v>
      </c>
      <c r="E2729" s="11">
        <v>26.7</v>
      </c>
      <c r="F2729" s="11">
        <v>1.3</v>
      </c>
      <c r="H2729" s="1">
        <v>45897</v>
      </c>
      <c r="I2729" s="2" t="s">
        <v>62</v>
      </c>
      <c r="J2729" s="3">
        <f t="shared" si="439"/>
        <v>22.76</v>
      </c>
      <c r="K2729" s="29">
        <v>25.26</v>
      </c>
      <c r="L2729" s="31">
        <f t="shared" si="440"/>
        <v>80.661329875685965</v>
      </c>
      <c r="M2729" s="33">
        <f t="shared" si="448"/>
        <v>0</v>
      </c>
      <c r="N2729" s="36">
        <f t="shared" si="441"/>
        <v>1.1782027005946107E-5</v>
      </c>
      <c r="Q2729" s="19">
        <v>45897</v>
      </c>
      <c r="R2729" s="17">
        <v>0.9375</v>
      </c>
      <c r="S2729" s="15">
        <v>-3.9399999999999977</v>
      </c>
      <c r="U2729" s="18">
        <v>0</v>
      </c>
      <c r="W2729" s="24"/>
      <c r="Z2729" s="21">
        <f t="shared" si="442"/>
        <v>3.2171695598919912</v>
      </c>
      <c r="AA2729" s="21">
        <f t="shared" si="443"/>
        <v>2.5950117513646331</v>
      </c>
      <c r="AB2729" s="21">
        <f t="shared" si="444"/>
        <v>0.15426029427643356</v>
      </c>
      <c r="AC2729" s="21">
        <f t="shared" si="445"/>
        <v>0.96</v>
      </c>
      <c r="AD2729" s="22">
        <f t="shared" si="446"/>
        <v>0</v>
      </c>
      <c r="AE2729" s="22">
        <f t="shared" si="447"/>
        <v>0</v>
      </c>
    </row>
    <row r="2730" spans="1:31" ht="15.75" x14ac:dyDescent="0.25">
      <c r="A2730" s="11" t="s">
        <v>173</v>
      </c>
      <c r="B2730" s="11" t="s">
        <v>2911</v>
      </c>
      <c r="C2730" s="11">
        <v>0</v>
      </c>
      <c r="D2730" s="11">
        <v>66</v>
      </c>
      <c r="E2730" s="11">
        <v>26.6</v>
      </c>
      <c r="F2730" s="11">
        <v>1.1000000000000001</v>
      </c>
      <c r="H2730" s="1">
        <v>45897</v>
      </c>
      <c r="I2730" s="2" t="s">
        <v>63</v>
      </c>
      <c r="J2730" s="3">
        <f t="shared" si="439"/>
        <v>22.655000000000001</v>
      </c>
      <c r="K2730" s="29">
        <v>25.1</v>
      </c>
      <c r="L2730" s="31">
        <f t="shared" si="440"/>
        <v>81.002077201208579</v>
      </c>
      <c r="M2730" s="33">
        <f t="shared" si="448"/>
        <v>0</v>
      </c>
      <c r="N2730" s="36">
        <f t="shared" si="441"/>
        <v>1.150093635047962E-5</v>
      </c>
      <c r="Q2730" s="19">
        <v>45897</v>
      </c>
      <c r="R2730" s="17">
        <v>0.94444444444444442</v>
      </c>
      <c r="S2730" s="15">
        <v>-3.9449999999999985</v>
      </c>
      <c r="U2730" s="18">
        <v>0</v>
      </c>
      <c r="W2730" s="24"/>
      <c r="Z2730" s="21">
        <f t="shared" si="442"/>
        <v>3.1866957622050229</v>
      </c>
      <c r="AA2730" s="21">
        <f t="shared" si="443"/>
        <v>2.5812897614689549</v>
      </c>
      <c r="AB2730" s="21">
        <f t="shared" si="444"/>
        <v>0.15363177613684095</v>
      </c>
      <c r="AC2730" s="21">
        <f t="shared" si="445"/>
        <v>0.96</v>
      </c>
      <c r="AD2730" s="22">
        <f t="shared" si="446"/>
        <v>0</v>
      </c>
      <c r="AE2730" s="22">
        <f t="shared" si="447"/>
        <v>0</v>
      </c>
    </row>
    <row r="2731" spans="1:31" ht="15.75" x14ac:dyDescent="0.25">
      <c r="A2731" s="11" t="s">
        <v>173</v>
      </c>
      <c r="B2731" s="11" t="s">
        <v>2912</v>
      </c>
      <c r="C2731" s="11">
        <v>0</v>
      </c>
      <c r="D2731" s="11">
        <v>66</v>
      </c>
      <c r="E2731" s="11">
        <v>26.6</v>
      </c>
      <c r="F2731" s="11">
        <v>1.4</v>
      </c>
      <c r="H2731" s="1">
        <v>45897</v>
      </c>
      <c r="I2731" s="2" t="s">
        <v>64</v>
      </c>
      <c r="J2731" s="3">
        <f t="shared" si="439"/>
        <v>22.540000000000003</v>
      </c>
      <c r="K2731" s="29">
        <v>24.84</v>
      </c>
      <c r="L2731" s="31">
        <f t="shared" si="440"/>
        <v>81.978996497156061</v>
      </c>
      <c r="M2731" s="33">
        <f t="shared" si="448"/>
        <v>0</v>
      </c>
      <c r="N2731" s="36">
        <f t="shared" si="441"/>
        <v>1.0761658068504268E-5</v>
      </c>
      <c r="Q2731" s="19">
        <v>45897</v>
      </c>
      <c r="R2731" s="17">
        <v>0.95138888888888884</v>
      </c>
      <c r="S2731" s="15">
        <v>-4.0599999999999987</v>
      </c>
      <c r="U2731" s="18">
        <v>0</v>
      </c>
      <c r="W2731" s="24"/>
      <c r="Z2731" s="21">
        <f t="shared" si="442"/>
        <v>3.137712521219457</v>
      </c>
      <c r="AA2731" s="21">
        <f t="shared" si="443"/>
        <v>2.572265237861326</v>
      </c>
      <c r="AB2731" s="21">
        <f t="shared" si="444"/>
        <v>0.1533984998571703</v>
      </c>
      <c r="AC2731" s="21">
        <f t="shared" si="445"/>
        <v>0.96</v>
      </c>
      <c r="AD2731" s="22">
        <f t="shared" si="446"/>
        <v>0</v>
      </c>
      <c r="AE2731" s="22">
        <f t="shared" si="447"/>
        <v>0</v>
      </c>
    </row>
    <row r="2732" spans="1:31" ht="15.75" x14ac:dyDescent="0.25">
      <c r="A2732" s="11" t="s">
        <v>173</v>
      </c>
      <c r="B2732" s="11" t="s">
        <v>2913</v>
      </c>
      <c r="C2732" s="11">
        <v>0</v>
      </c>
      <c r="D2732" s="11">
        <v>66</v>
      </c>
      <c r="E2732" s="11">
        <v>26.6</v>
      </c>
      <c r="F2732" s="11">
        <v>1.1000000000000001</v>
      </c>
      <c r="H2732" s="1">
        <v>45897</v>
      </c>
      <c r="I2732" s="2" t="s">
        <v>65</v>
      </c>
      <c r="J2732" s="3">
        <f t="shared" si="439"/>
        <v>22.42</v>
      </c>
      <c r="K2732" s="29">
        <v>24.46</v>
      </c>
      <c r="L2732" s="31">
        <f t="shared" si="440"/>
        <v>83.804128042174355</v>
      </c>
      <c r="M2732" s="33">
        <f t="shared" si="448"/>
        <v>0</v>
      </c>
      <c r="N2732" s="36">
        <f t="shared" si="441"/>
        <v>9.4533347880001509E-6</v>
      </c>
      <c r="Q2732" s="19">
        <v>45897</v>
      </c>
      <c r="R2732" s="17">
        <v>0.95833333333333337</v>
      </c>
      <c r="S2732" s="15">
        <v>-4.1800000000000015</v>
      </c>
      <c r="U2732" s="18">
        <v>0</v>
      </c>
      <c r="W2732" s="24"/>
      <c r="Z2732" s="21">
        <f t="shared" si="442"/>
        <v>3.0673030096349807</v>
      </c>
      <c r="AA2732" s="21">
        <f t="shared" si="443"/>
        <v>2.5705265416359668</v>
      </c>
      <c r="AB2732" s="21">
        <f t="shared" si="444"/>
        <v>0.15374021446242403</v>
      </c>
      <c r="AC2732" s="21">
        <f t="shared" si="445"/>
        <v>0.96</v>
      </c>
      <c r="AD2732" s="22">
        <f t="shared" si="446"/>
        <v>0</v>
      </c>
      <c r="AE2732" s="22">
        <f t="shared" si="447"/>
        <v>0</v>
      </c>
    </row>
    <row r="2733" spans="1:31" ht="15.75" x14ac:dyDescent="0.25">
      <c r="A2733" s="11" t="s">
        <v>173</v>
      </c>
      <c r="B2733" s="11" t="s">
        <v>2914</v>
      </c>
      <c r="C2733" s="11">
        <v>0</v>
      </c>
      <c r="D2733" s="11">
        <v>66</v>
      </c>
      <c r="E2733" s="11">
        <v>26.5</v>
      </c>
      <c r="F2733" s="11">
        <v>0.9</v>
      </c>
      <c r="H2733" s="1">
        <v>45897</v>
      </c>
      <c r="I2733" s="2" t="s">
        <v>66</v>
      </c>
      <c r="J2733" s="3">
        <f t="shared" si="439"/>
        <v>22.41</v>
      </c>
      <c r="K2733" s="29">
        <v>24.39</v>
      </c>
      <c r="L2733" s="31">
        <f t="shared" si="440"/>
        <v>84.238516460542598</v>
      </c>
      <c r="M2733" s="33">
        <f t="shared" si="448"/>
        <v>0</v>
      </c>
      <c r="N2733" s="36">
        <f t="shared" si="441"/>
        <v>9.1546124364394993E-6</v>
      </c>
      <c r="Q2733" s="19">
        <v>45897</v>
      </c>
      <c r="R2733" s="17">
        <v>0.96527777777777779</v>
      </c>
      <c r="S2733" s="15">
        <v>-4.09</v>
      </c>
      <c r="U2733" s="18">
        <v>0</v>
      </c>
      <c r="W2733" s="24"/>
      <c r="Z2733" s="21">
        <f t="shared" si="442"/>
        <v>3.0544842704630484</v>
      </c>
      <c r="AA2733" s="21">
        <f t="shared" si="443"/>
        <v>2.5730522349586997</v>
      </c>
      <c r="AB2733" s="21">
        <f t="shared" si="444"/>
        <v>0.15397361365594592</v>
      </c>
      <c r="AC2733" s="21">
        <f t="shared" si="445"/>
        <v>0.96</v>
      </c>
      <c r="AD2733" s="22">
        <f t="shared" si="446"/>
        <v>0</v>
      </c>
      <c r="AE2733" s="22">
        <f t="shared" si="447"/>
        <v>0</v>
      </c>
    </row>
    <row r="2734" spans="1:31" ht="15.75" x14ac:dyDescent="0.25">
      <c r="A2734" s="11" t="s">
        <v>173</v>
      </c>
      <c r="B2734" s="11" t="s">
        <v>2915</v>
      </c>
      <c r="C2734" s="11">
        <v>0</v>
      </c>
      <c r="D2734" s="11">
        <v>67</v>
      </c>
      <c r="E2734" s="11">
        <v>26.3</v>
      </c>
      <c r="F2734" s="11">
        <v>0.6</v>
      </c>
      <c r="H2734" s="1">
        <v>45897</v>
      </c>
      <c r="I2734" s="2" t="s">
        <v>67</v>
      </c>
      <c r="J2734" s="3">
        <f t="shared" si="439"/>
        <v>22.225000000000001</v>
      </c>
      <c r="K2734" s="29">
        <v>24.43</v>
      </c>
      <c r="L2734" s="31">
        <f t="shared" si="440"/>
        <v>82.537067052655686</v>
      </c>
      <c r="M2734" s="33">
        <f t="shared" si="448"/>
        <v>0</v>
      </c>
      <c r="N2734" s="36">
        <f t="shared" si="441"/>
        <v>1.0285186805053201E-5</v>
      </c>
      <c r="Q2734" s="19">
        <v>45897</v>
      </c>
      <c r="R2734" s="17">
        <v>0.97222222222222221</v>
      </c>
      <c r="S2734" s="15">
        <v>-4.0750000000000011</v>
      </c>
      <c r="U2734" s="18">
        <v>0</v>
      </c>
      <c r="W2734" s="24"/>
      <c r="Z2734" s="21">
        <f t="shared" si="442"/>
        <v>3.0618035299551445</v>
      </c>
      <c r="AA2734" s="21">
        <f t="shared" si="443"/>
        <v>2.5271228325396562</v>
      </c>
      <c r="AB2734" s="21">
        <f t="shared" si="444"/>
        <v>0.1511789397937886</v>
      </c>
      <c r="AC2734" s="21">
        <f t="shared" si="445"/>
        <v>0.96</v>
      </c>
      <c r="AD2734" s="22">
        <f t="shared" si="446"/>
        <v>0</v>
      </c>
      <c r="AE2734" s="22">
        <f t="shared" si="447"/>
        <v>0</v>
      </c>
    </row>
    <row r="2735" spans="1:31" ht="15.75" x14ac:dyDescent="0.25">
      <c r="A2735" s="11" t="s">
        <v>173</v>
      </c>
      <c r="B2735" s="11" t="s">
        <v>2916</v>
      </c>
      <c r="C2735" s="11">
        <v>0</v>
      </c>
      <c r="D2735" s="11">
        <v>67</v>
      </c>
      <c r="E2735" s="11">
        <v>26.2</v>
      </c>
      <c r="F2735" s="11">
        <v>0.3</v>
      </c>
      <c r="H2735" s="1">
        <v>45897</v>
      </c>
      <c r="I2735" s="2" t="s">
        <v>68</v>
      </c>
      <c r="J2735" s="3">
        <f t="shared" si="439"/>
        <v>22.31</v>
      </c>
      <c r="K2735" s="29">
        <v>24.2</v>
      </c>
      <c r="L2735" s="31">
        <f t="shared" si="440"/>
        <v>84.866280234808329</v>
      </c>
      <c r="M2735" s="33">
        <f t="shared" si="448"/>
        <v>0</v>
      </c>
      <c r="N2735" s="36">
        <f t="shared" si="441"/>
        <v>8.7100162117727787E-6</v>
      </c>
      <c r="Q2735" s="19">
        <v>45897</v>
      </c>
      <c r="R2735" s="17">
        <v>0.97916666666666663</v>
      </c>
      <c r="S2735" s="15">
        <v>-3.8900000000000006</v>
      </c>
      <c r="U2735" s="18">
        <v>0</v>
      </c>
      <c r="W2735" s="24"/>
      <c r="Z2735" s="21">
        <f t="shared" si="442"/>
        <v>3.0199258182559934</v>
      </c>
      <c r="AA2735" s="21">
        <f t="shared" si="443"/>
        <v>2.5628987078044601</v>
      </c>
      <c r="AB2735" s="21">
        <f t="shared" si="444"/>
        <v>0.15358896357728324</v>
      </c>
      <c r="AC2735" s="21">
        <f t="shared" si="445"/>
        <v>0.96</v>
      </c>
      <c r="AD2735" s="22">
        <f t="shared" si="446"/>
        <v>0</v>
      </c>
      <c r="AE2735" s="22">
        <f t="shared" si="447"/>
        <v>0</v>
      </c>
    </row>
    <row r="2736" spans="1:31" ht="15.75" x14ac:dyDescent="0.25">
      <c r="A2736" s="11" t="s">
        <v>173</v>
      </c>
      <c r="B2736" s="11" t="s">
        <v>2917</v>
      </c>
      <c r="C2736" s="11">
        <v>0</v>
      </c>
      <c r="D2736" s="11">
        <v>68</v>
      </c>
      <c r="E2736" s="11">
        <v>26.1</v>
      </c>
      <c r="F2736" s="11">
        <v>0.3</v>
      </c>
      <c r="H2736" s="1">
        <v>45897</v>
      </c>
      <c r="I2736" s="2" t="s">
        <v>69</v>
      </c>
      <c r="J2736" s="3">
        <f t="shared" si="439"/>
        <v>22.360000000000003</v>
      </c>
      <c r="K2736" s="29">
        <v>24.23</v>
      </c>
      <c r="L2736" s="31">
        <f t="shared" si="440"/>
        <v>85.030671591922854</v>
      </c>
      <c r="M2736" s="33">
        <f t="shared" si="448"/>
        <v>3.0000000000000001E-3</v>
      </c>
      <c r="N2736" s="36">
        <f t="shared" si="441"/>
        <v>8.6107225383787057E-6</v>
      </c>
      <c r="Q2736" s="19">
        <v>45897</v>
      </c>
      <c r="R2736" s="17">
        <v>0.98611111111111116</v>
      </c>
      <c r="S2736" s="15">
        <v>-3.7399999999999984</v>
      </c>
      <c r="U2736" s="18">
        <v>3.0000000000000001E-3</v>
      </c>
      <c r="W2736" s="24"/>
      <c r="Z2736" s="21">
        <f t="shared" si="442"/>
        <v>3.0253596329445256</v>
      </c>
      <c r="AA2736" s="21">
        <f t="shared" si="443"/>
        <v>2.5724836139636622</v>
      </c>
      <c r="AB2736" s="21">
        <f t="shared" si="444"/>
        <v>0.15412800021912773</v>
      </c>
      <c r="AC2736" s="21">
        <f t="shared" si="445"/>
        <v>0.96</v>
      </c>
      <c r="AD2736" s="22">
        <f t="shared" si="446"/>
        <v>1.08E-5</v>
      </c>
      <c r="AE2736" s="22">
        <f t="shared" si="447"/>
        <v>0</v>
      </c>
    </row>
    <row r="2737" spans="1:31" ht="15.75" x14ac:dyDescent="0.25">
      <c r="A2737" s="11" t="s">
        <v>173</v>
      </c>
      <c r="B2737" s="11" t="s">
        <v>2918</v>
      </c>
      <c r="C2737" s="11">
        <v>0</v>
      </c>
      <c r="D2737" s="11">
        <v>68</v>
      </c>
      <c r="E2737" s="11">
        <v>25.9</v>
      </c>
      <c r="F2737" s="11">
        <v>0.4</v>
      </c>
      <c r="H2737" s="1">
        <v>45897</v>
      </c>
      <c r="I2737" s="2" t="s">
        <v>70</v>
      </c>
      <c r="J2737" s="3">
        <f t="shared" si="439"/>
        <v>22.284999999999997</v>
      </c>
      <c r="K2737" s="29">
        <v>24.27</v>
      </c>
      <c r="L2737" s="31">
        <f t="shared" si="440"/>
        <v>84.15849820433661</v>
      </c>
      <c r="M2737" s="33">
        <f t="shared" si="448"/>
        <v>0</v>
      </c>
      <c r="N2737" s="36">
        <f t="shared" si="441"/>
        <v>9.181137961283452E-6</v>
      </c>
      <c r="Q2737" s="19">
        <v>45897</v>
      </c>
      <c r="R2737" s="17">
        <v>0.99305555555555558</v>
      </c>
      <c r="S2737" s="15">
        <v>-3.6150000000000002</v>
      </c>
      <c r="U2737" s="18">
        <v>0</v>
      </c>
      <c r="W2737" s="24"/>
      <c r="Z2737" s="21">
        <f t="shared" si="442"/>
        <v>3.0326179858818758</v>
      </c>
      <c r="AA2737" s="21">
        <f t="shared" si="443"/>
        <v>2.5522057531927875</v>
      </c>
      <c r="AB2737" s="21">
        <f t="shared" si="444"/>
        <v>0.15286630656428857</v>
      </c>
      <c r="AC2737" s="21">
        <f t="shared" si="445"/>
        <v>0.96</v>
      </c>
      <c r="AD2737" s="22">
        <f t="shared" si="446"/>
        <v>0</v>
      </c>
      <c r="AE2737" s="22">
        <f t="shared" si="447"/>
        <v>0</v>
      </c>
    </row>
    <row r="2738" spans="1:31" ht="15.75" x14ac:dyDescent="0.25">
      <c r="A2738" s="11" t="s">
        <v>173</v>
      </c>
      <c r="B2738" s="11" t="s">
        <v>2919</v>
      </c>
      <c r="C2738" s="11">
        <v>0</v>
      </c>
      <c r="D2738" s="11">
        <v>69</v>
      </c>
      <c r="E2738" s="11">
        <v>25.6</v>
      </c>
      <c r="F2738" s="11">
        <v>0.2</v>
      </c>
      <c r="H2738" s="1">
        <v>45898</v>
      </c>
      <c r="I2738" s="2" t="s">
        <v>71</v>
      </c>
      <c r="J2738" s="3">
        <f t="shared" ref="J2738:J2801" si="449">E2738+S2738</f>
        <v>21.955000000000002</v>
      </c>
      <c r="K2738" s="29">
        <v>24.11</v>
      </c>
      <c r="L2738" s="31">
        <f t="shared" si="440"/>
        <v>82.796116970064233</v>
      </c>
      <c r="M2738" s="33">
        <f t="shared" si="448"/>
        <v>0</v>
      </c>
      <c r="N2738" s="36">
        <f t="shared" si="441"/>
        <v>1.0037012125845247E-5</v>
      </c>
      <c r="Q2738" s="19">
        <v>45898</v>
      </c>
      <c r="R2738" s="17">
        <v>0</v>
      </c>
      <c r="S2738" s="15">
        <v>-3.6449999999999996</v>
      </c>
      <c r="U2738" s="18">
        <v>0</v>
      </c>
      <c r="W2738" s="24"/>
      <c r="Z2738" s="21">
        <f t="shared" si="442"/>
        <v>3.0036754255735421</v>
      </c>
      <c r="AA2738" s="21">
        <f t="shared" si="443"/>
        <v>2.4869266187589445</v>
      </c>
      <c r="AB2738" s="21">
        <f t="shared" si="444"/>
        <v>0.14913876096690151</v>
      </c>
      <c r="AC2738" s="21">
        <f t="shared" si="445"/>
        <v>0.96</v>
      </c>
      <c r="AD2738" s="22">
        <f t="shared" si="446"/>
        <v>0</v>
      </c>
      <c r="AE2738" s="22">
        <f t="shared" si="447"/>
        <v>0</v>
      </c>
    </row>
    <row r="2739" spans="1:31" ht="15.75" x14ac:dyDescent="0.25">
      <c r="A2739" s="11" t="s">
        <v>173</v>
      </c>
      <c r="B2739" s="11" t="s">
        <v>2920</v>
      </c>
      <c r="C2739" s="11">
        <v>0</v>
      </c>
      <c r="D2739" s="11">
        <v>69</v>
      </c>
      <c r="E2739" s="11">
        <v>25.5</v>
      </c>
      <c r="F2739" s="11">
        <v>0.3</v>
      </c>
      <c r="H2739" s="1">
        <v>45898</v>
      </c>
      <c r="I2739" s="2" t="s">
        <v>72</v>
      </c>
      <c r="J2739" s="3">
        <f t="shared" si="449"/>
        <v>21.95</v>
      </c>
      <c r="K2739" s="29">
        <v>23.98</v>
      </c>
      <c r="L2739" s="31">
        <f t="shared" si="440"/>
        <v>83.708962060765998</v>
      </c>
      <c r="M2739" s="33">
        <f t="shared" si="448"/>
        <v>0</v>
      </c>
      <c r="N2739" s="36">
        <f t="shared" si="441"/>
        <v>9.4099276449904985E-6</v>
      </c>
      <c r="Q2739" s="19">
        <v>45898</v>
      </c>
      <c r="R2739" s="17">
        <v>6.9444444444444441E-3</v>
      </c>
      <c r="S2739" s="15">
        <v>-3.5500000000000007</v>
      </c>
      <c r="U2739" s="18">
        <v>0</v>
      </c>
      <c r="W2739" s="24"/>
      <c r="Z2739" s="21">
        <f t="shared" si="442"/>
        <v>2.9803373320048636</v>
      </c>
      <c r="AA2739" s="21">
        <f t="shared" si="443"/>
        <v>2.4948094465307968</v>
      </c>
      <c r="AB2739" s="21">
        <f t="shared" si="444"/>
        <v>0.14976040266897925</v>
      </c>
      <c r="AC2739" s="21">
        <f t="shared" si="445"/>
        <v>0.96</v>
      </c>
      <c r="AD2739" s="22">
        <f t="shared" si="446"/>
        <v>0</v>
      </c>
      <c r="AE2739" s="22">
        <f t="shared" si="447"/>
        <v>0</v>
      </c>
    </row>
    <row r="2740" spans="1:31" ht="15.75" x14ac:dyDescent="0.25">
      <c r="A2740" s="11" t="s">
        <v>173</v>
      </c>
      <c r="B2740" s="11" t="s">
        <v>2921</v>
      </c>
      <c r="C2740" s="11">
        <v>0</v>
      </c>
      <c r="D2740" s="11">
        <v>70</v>
      </c>
      <c r="E2740" s="11">
        <v>25.5</v>
      </c>
      <c r="F2740" s="11">
        <v>0.9</v>
      </c>
      <c r="H2740" s="1">
        <v>45898</v>
      </c>
      <c r="I2740" s="2" t="s">
        <v>73</v>
      </c>
      <c r="J2740" s="3">
        <f t="shared" si="449"/>
        <v>22.004999999999999</v>
      </c>
      <c r="K2740" s="29">
        <v>24.17</v>
      </c>
      <c r="L2740" s="31">
        <f t="shared" si="440"/>
        <v>82.742454939873312</v>
      </c>
      <c r="M2740" s="33">
        <f t="shared" si="448"/>
        <v>0</v>
      </c>
      <c r="N2740" s="36">
        <f t="shared" si="441"/>
        <v>1.0086665978649777E-5</v>
      </c>
      <c r="Q2740" s="19">
        <v>45898</v>
      </c>
      <c r="R2740" s="17">
        <v>1.3888888888888888E-2</v>
      </c>
      <c r="S2740" s="15">
        <v>-3.495000000000001</v>
      </c>
      <c r="U2740" s="18">
        <v>0</v>
      </c>
      <c r="W2740" s="24"/>
      <c r="Z2740" s="21">
        <f t="shared" si="442"/>
        <v>3.0145005196322447</v>
      </c>
      <c r="AA2740" s="21">
        <f t="shared" si="443"/>
        <v>2.4942717341189571</v>
      </c>
      <c r="AB2740" s="21">
        <f t="shared" si="444"/>
        <v>0.14951060038504124</v>
      </c>
      <c r="AC2740" s="21">
        <f t="shared" si="445"/>
        <v>0.96</v>
      </c>
      <c r="AD2740" s="22">
        <f t="shared" si="446"/>
        <v>0</v>
      </c>
      <c r="AE2740" s="22">
        <f t="shared" si="447"/>
        <v>0</v>
      </c>
    </row>
    <row r="2741" spans="1:31" ht="15.75" x14ac:dyDescent="0.25">
      <c r="A2741" s="11" t="s">
        <v>173</v>
      </c>
      <c r="B2741" s="11" t="s">
        <v>2922</v>
      </c>
      <c r="C2741" s="11">
        <v>0</v>
      </c>
      <c r="D2741" s="11">
        <v>70</v>
      </c>
      <c r="E2741" s="11">
        <v>25.4</v>
      </c>
      <c r="F2741" s="11">
        <v>0.7</v>
      </c>
      <c r="H2741" s="1">
        <v>45898</v>
      </c>
      <c r="I2741" s="2" t="s">
        <v>74</v>
      </c>
      <c r="J2741" s="3">
        <f t="shared" si="449"/>
        <v>22.03</v>
      </c>
      <c r="K2741" s="29">
        <v>24</v>
      </c>
      <c r="L2741" s="31">
        <f t="shared" si="440"/>
        <v>84.179630693999911</v>
      </c>
      <c r="M2741" s="33">
        <f t="shared" si="448"/>
        <v>0</v>
      </c>
      <c r="N2741" s="36">
        <f t="shared" si="441"/>
        <v>9.1099128138518157E-6</v>
      </c>
      <c r="Q2741" s="19">
        <v>45898</v>
      </c>
      <c r="R2741" s="17">
        <v>2.0833333333333332E-2</v>
      </c>
      <c r="S2741" s="15">
        <v>-3.3699999999999992</v>
      </c>
      <c r="U2741" s="18">
        <v>0</v>
      </c>
      <c r="W2741" s="24"/>
      <c r="Z2741" s="21">
        <f t="shared" si="442"/>
        <v>2.9839174771655594</v>
      </c>
      <c r="AA2741" s="21">
        <f t="shared" si="443"/>
        <v>2.5118507124916869</v>
      </c>
      <c r="AB2741" s="21">
        <f t="shared" si="444"/>
        <v>0.15076028816720269</v>
      </c>
      <c r="AC2741" s="21">
        <f t="shared" si="445"/>
        <v>0.96</v>
      </c>
      <c r="AD2741" s="22">
        <f t="shared" si="446"/>
        <v>0</v>
      </c>
      <c r="AE2741" s="22">
        <f t="shared" si="447"/>
        <v>0</v>
      </c>
    </row>
    <row r="2742" spans="1:31" ht="15.75" x14ac:dyDescent="0.25">
      <c r="A2742" s="11" t="s">
        <v>173</v>
      </c>
      <c r="B2742" s="11" t="s">
        <v>2923</v>
      </c>
      <c r="C2742" s="11">
        <v>0</v>
      </c>
      <c r="D2742" s="11">
        <v>70</v>
      </c>
      <c r="E2742" s="11">
        <v>25.2</v>
      </c>
      <c r="F2742" s="11">
        <v>0.5</v>
      </c>
      <c r="H2742" s="1">
        <v>45898</v>
      </c>
      <c r="I2742" s="2" t="s">
        <v>75</v>
      </c>
      <c r="J2742" s="3">
        <f t="shared" si="449"/>
        <v>21.805</v>
      </c>
      <c r="K2742" s="29">
        <v>23.73</v>
      </c>
      <c r="L2742" s="31">
        <f t="shared" si="440"/>
        <v>84.434524001153534</v>
      </c>
      <c r="M2742" s="33">
        <f t="shared" si="448"/>
        <v>0</v>
      </c>
      <c r="N2742" s="36">
        <f t="shared" si="441"/>
        <v>8.8893864826066474E-6</v>
      </c>
      <c r="Q2742" s="19">
        <v>45898</v>
      </c>
      <c r="R2742" s="17">
        <v>2.7777777777777776E-2</v>
      </c>
      <c r="S2742" s="15">
        <v>-3.3949999999999996</v>
      </c>
      <c r="U2742" s="18">
        <v>0</v>
      </c>
      <c r="W2742" s="24"/>
      <c r="Z2742" s="21">
        <f t="shared" si="442"/>
        <v>2.9359007167578781</v>
      </c>
      <c r="AA2742" s="21">
        <f t="shared" si="443"/>
        <v>2.478913795340969</v>
      </c>
      <c r="AB2742" s="21">
        <f t="shared" si="444"/>
        <v>0.14909137898929956</v>
      </c>
      <c r="AC2742" s="21">
        <f t="shared" si="445"/>
        <v>0.96</v>
      </c>
      <c r="AD2742" s="22">
        <f t="shared" si="446"/>
        <v>0</v>
      </c>
      <c r="AE2742" s="22">
        <f t="shared" si="447"/>
        <v>0</v>
      </c>
    </row>
    <row r="2743" spans="1:31" ht="15.75" x14ac:dyDescent="0.25">
      <c r="A2743" s="11" t="s">
        <v>173</v>
      </c>
      <c r="B2743" s="11" t="s">
        <v>2924</v>
      </c>
      <c r="C2743" s="11">
        <v>0</v>
      </c>
      <c r="D2743" s="11">
        <v>71</v>
      </c>
      <c r="E2743" s="11">
        <v>25.1</v>
      </c>
      <c r="F2743" s="11">
        <v>0.6</v>
      </c>
      <c r="H2743" s="1">
        <v>45898</v>
      </c>
      <c r="I2743" s="2" t="s">
        <v>76</v>
      </c>
      <c r="J2743" s="3">
        <f t="shared" si="449"/>
        <v>21.774999999999999</v>
      </c>
      <c r="K2743" s="29">
        <v>23.72</v>
      </c>
      <c r="L2743" s="31">
        <f t="shared" si="440"/>
        <v>84.275200047019922</v>
      </c>
      <c r="M2743" s="33">
        <f t="shared" si="448"/>
        <v>0</v>
      </c>
      <c r="N2743" s="36">
        <f t="shared" si="441"/>
        <v>8.9889763256309771E-6</v>
      </c>
      <c r="Q2743" s="19">
        <v>45898</v>
      </c>
      <c r="R2743" s="17">
        <v>3.4722222222222224E-2</v>
      </c>
      <c r="S2743" s="15">
        <v>-3.3250000000000011</v>
      </c>
      <c r="U2743" s="18">
        <v>0</v>
      </c>
      <c r="W2743" s="24"/>
      <c r="Z2743" s="21">
        <f t="shared" si="442"/>
        <v>2.934135343158879</v>
      </c>
      <c r="AA2743" s="21">
        <f t="shared" si="443"/>
        <v>2.47274843009746</v>
      </c>
      <c r="AB2743" s="21">
        <f t="shared" si="444"/>
        <v>0.14873196584494039</v>
      </c>
      <c r="AC2743" s="21">
        <f t="shared" si="445"/>
        <v>0.96</v>
      </c>
      <c r="AD2743" s="22">
        <f t="shared" si="446"/>
        <v>0</v>
      </c>
      <c r="AE2743" s="22">
        <f t="shared" si="447"/>
        <v>0</v>
      </c>
    </row>
    <row r="2744" spans="1:31" ht="15.75" x14ac:dyDescent="0.25">
      <c r="A2744" s="11" t="s">
        <v>173</v>
      </c>
      <c r="B2744" s="11" t="s">
        <v>2925</v>
      </c>
      <c r="C2744" s="11">
        <v>0</v>
      </c>
      <c r="D2744" s="11">
        <v>72</v>
      </c>
      <c r="E2744" s="11">
        <v>24.9</v>
      </c>
      <c r="F2744" s="11">
        <v>0.7</v>
      </c>
      <c r="H2744" s="1">
        <v>45898</v>
      </c>
      <c r="I2744" s="2" t="s">
        <v>77</v>
      </c>
      <c r="J2744" s="3">
        <f t="shared" si="449"/>
        <v>21.354999999999997</v>
      </c>
      <c r="K2744" s="29">
        <v>23.57</v>
      </c>
      <c r="L2744" s="31">
        <f t="shared" si="440"/>
        <v>82.122726641773923</v>
      </c>
      <c r="M2744" s="33">
        <f t="shared" si="448"/>
        <v>0</v>
      </c>
      <c r="N2744" s="36">
        <f t="shared" si="441"/>
        <v>1.0349633156729244E-5</v>
      </c>
      <c r="Q2744" s="19">
        <v>45898</v>
      </c>
      <c r="R2744" s="17">
        <v>4.1666666666666664E-2</v>
      </c>
      <c r="S2744" s="15">
        <v>-3.5449999999999999</v>
      </c>
      <c r="U2744" s="18">
        <v>0</v>
      </c>
      <c r="W2744" s="24"/>
      <c r="Z2744" s="21">
        <f t="shared" si="442"/>
        <v>2.9077656752597565</v>
      </c>
      <c r="AA2744" s="21">
        <f t="shared" si="443"/>
        <v>2.3879364568769015</v>
      </c>
      <c r="AB2744" s="21">
        <f t="shared" si="444"/>
        <v>0.1437958802508035</v>
      </c>
      <c r="AC2744" s="21">
        <f t="shared" si="445"/>
        <v>0.96</v>
      </c>
      <c r="AD2744" s="22">
        <f t="shared" si="446"/>
        <v>0</v>
      </c>
      <c r="AE2744" s="22">
        <f t="shared" si="447"/>
        <v>0</v>
      </c>
    </row>
    <row r="2745" spans="1:31" ht="15.75" x14ac:dyDescent="0.25">
      <c r="A2745" s="11" t="s">
        <v>173</v>
      </c>
      <c r="B2745" s="11" t="s">
        <v>2926</v>
      </c>
      <c r="C2745" s="11">
        <v>0</v>
      </c>
      <c r="D2745" s="11">
        <v>72</v>
      </c>
      <c r="E2745" s="11">
        <v>24.6</v>
      </c>
      <c r="F2745" s="11">
        <v>0.9</v>
      </c>
      <c r="H2745" s="1">
        <v>45898</v>
      </c>
      <c r="I2745" s="2" t="s">
        <v>78</v>
      </c>
      <c r="J2745" s="3">
        <f t="shared" si="449"/>
        <v>20.990000000000002</v>
      </c>
      <c r="K2745" s="29">
        <v>23.6</v>
      </c>
      <c r="L2745" s="31">
        <f t="shared" si="440"/>
        <v>79.103822404499027</v>
      </c>
      <c r="M2745" s="33">
        <f t="shared" si="448"/>
        <v>0</v>
      </c>
      <c r="N2745" s="36">
        <f t="shared" si="441"/>
        <v>1.2390334223678432E-5</v>
      </c>
      <c r="Q2745" s="19">
        <v>45898</v>
      </c>
      <c r="R2745" s="17">
        <v>4.8611111111111112E-2</v>
      </c>
      <c r="S2745" s="15">
        <v>-3.6100000000000012</v>
      </c>
      <c r="U2745" s="18">
        <v>0</v>
      </c>
      <c r="W2745" s="24"/>
      <c r="Z2745" s="21">
        <f t="shared" si="442"/>
        <v>2.9130230003400173</v>
      </c>
      <c r="AA2745" s="21">
        <f t="shared" si="443"/>
        <v>2.3043125407911762</v>
      </c>
      <c r="AB2745" s="21">
        <f t="shared" si="444"/>
        <v>0.13872833669579707</v>
      </c>
      <c r="AC2745" s="21">
        <f t="shared" si="445"/>
        <v>0.96</v>
      </c>
      <c r="AD2745" s="22">
        <f t="shared" si="446"/>
        <v>0</v>
      </c>
      <c r="AE2745" s="22">
        <f t="shared" si="447"/>
        <v>0</v>
      </c>
    </row>
    <row r="2746" spans="1:31" ht="15.75" x14ac:dyDescent="0.25">
      <c r="A2746" s="11" t="s">
        <v>173</v>
      </c>
      <c r="B2746" s="11" t="s">
        <v>2927</v>
      </c>
      <c r="C2746" s="11">
        <v>0</v>
      </c>
      <c r="D2746" s="11">
        <v>73</v>
      </c>
      <c r="E2746" s="11">
        <v>24.4</v>
      </c>
      <c r="F2746" s="11">
        <v>1.4</v>
      </c>
      <c r="H2746" s="1">
        <v>45898</v>
      </c>
      <c r="I2746" s="2" t="s">
        <v>79</v>
      </c>
      <c r="J2746" s="3">
        <f t="shared" si="449"/>
        <v>21.06</v>
      </c>
      <c r="K2746" s="29">
        <v>23.51</v>
      </c>
      <c r="L2746" s="31">
        <f t="shared" si="440"/>
        <v>80.286114431625336</v>
      </c>
      <c r="M2746" s="33">
        <f t="shared" si="448"/>
        <v>0</v>
      </c>
      <c r="N2746" s="36">
        <f t="shared" si="441"/>
        <v>1.1557421163745075E-5</v>
      </c>
      <c r="Q2746" s="19">
        <v>45898</v>
      </c>
      <c r="R2746" s="17">
        <v>5.5555555555555552E-2</v>
      </c>
      <c r="S2746" s="15">
        <v>-3.34</v>
      </c>
      <c r="U2746" s="18">
        <v>0</v>
      </c>
      <c r="W2746" s="24"/>
      <c r="Z2746" s="21">
        <f t="shared" si="442"/>
        <v>2.8972758606697502</v>
      </c>
      <c r="AA2746" s="21">
        <f t="shared" si="443"/>
        <v>2.3261102128971736</v>
      </c>
      <c r="AB2746" s="21">
        <f t="shared" si="444"/>
        <v>0.14013730584532838</v>
      </c>
      <c r="AC2746" s="21">
        <f t="shared" si="445"/>
        <v>0.96</v>
      </c>
      <c r="AD2746" s="22">
        <f t="shared" si="446"/>
        <v>0</v>
      </c>
      <c r="AE2746" s="22">
        <f t="shared" si="447"/>
        <v>0</v>
      </c>
    </row>
    <row r="2747" spans="1:31" ht="15.75" x14ac:dyDescent="0.25">
      <c r="A2747" s="11" t="s">
        <v>173</v>
      </c>
      <c r="B2747" s="11" t="s">
        <v>2928</v>
      </c>
      <c r="C2747" s="11">
        <v>0</v>
      </c>
      <c r="D2747" s="11">
        <v>73</v>
      </c>
      <c r="E2747" s="11">
        <v>24.3</v>
      </c>
      <c r="F2747" s="11">
        <v>1.2</v>
      </c>
      <c r="H2747" s="1">
        <v>45898</v>
      </c>
      <c r="I2747" s="2" t="s">
        <v>80</v>
      </c>
      <c r="J2747" s="3">
        <f t="shared" si="449"/>
        <v>20.800000000000004</v>
      </c>
      <c r="K2747" s="29">
        <v>23.25</v>
      </c>
      <c r="L2747" s="31">
        <f t="shared" si="440"/>
        <v>80.169461599009637</v>
      </c>
      <c r="M2747" s="33">
        <f t="shared" si="448"/>
        <v>0</v>
      </c>
      <c r="N2747" s="36">
        <f t="shared" si="441"/>
        <v>1.1562277984341663E-5</v>
      </c>
      <c r="Q2747" s="19">
        <v>45898</v>
      </c>
      <c r="R2747" s="17">
        <v>6.25E-2</v>
      </c>
      <c r="S2747" s="15">
        <v>-3.4999999999999982</v>
      </c>
      <c r="U2747" s="18">
        <v>0</v>
      </c>
      <c r="W2747" s="24"/>
      <c r="Z2747" s="21">
        <f t="shared" si="442"/>
        <v>2.8522006755110962</v>
      </c>
      <c r="AA2747" s="21">
        <f t="shared" si="443"/>
        <v>2.2865939252805618</v>
      </c>
      <c r="AB2747" s="21">
        <f t="shared" si="444"/>
        <v>0.13803170243068905</v>
      </c>
      <c r="AC2747" s="21">
        <f t="shared" si="445"/>
        <v>0.96</v>
      </c>
      <c r="AD2747" s="22">
        <f t="shared" si="446"/>
        <v>0</v>
      </c>
      <c r="AE2747" s="22">
        <f t="shared" si="447"/>
        <v>0</v>
      </c>
    </row>
    <row r="2748" spans="1:31" ht="15.75" x14ac:dyDescent="0.25">
      <c r="A2748" s="11" t="s">
        <v>173</v>
      </c>
      <c r="B2748" s="11" t="s">
        <v>2929</v>
      </c>
      <c r="C2748" s="11">
        <v>0</v>
      </c>
      <c r="D2748" s="11">
        <v>74</v>
      </c>
      <c r="E2748" s="11">
        <v>24.3</v>
      </c>
      <c r="F2748" s="11">
        <v>1.1000000000000001</v>
      </c>
      <c r="H2748" s="1">
        <v>45898</v>
      </c>
      <c r="I2748" s="2" t="s">
        <v>81</v>
      </c>
      <c r="J2748" s="3">
        <f t="shared" si="449"/>
        <v>20.9</v>
      </c>
      <c r="K2748" s="29">
        <v>23.09</v>
      </c>
      <c r="L2748" s="31">
        <f t="shared" si="440"/>
        <v>82.122517843967799</v>
      </c>
      <c r="M2748" s="33">
        <f t="shared" si="448"/>
        <v>0</v>
      </c>
      <c r="N2748" s="36">
        <f t="shared" si="441"/>
        <v>1.0229890814343555E-5</v>
      </c>
      <c r="Q2748" s="19">
        <v>45898</v>
      </c>
      <c r="R2748" s="17">
        <v>6.9444444444444448E-2</v>
      </c>
      <c r="S2748" s="15">
        <v>-3.4000000000000004</v>
      </c>
      <c r="U2748" s="18">
        <v>0</v>
      </c>
      <c r="W2748" s="24"/>
      <c r="Z2748" s="21">
        <f t="shared" si="442"/>
        <v>2.8247673943446587</v>
      </c>
      <c r="AA2748" s="21">
        <f t="shared" si="443"/>
        <v>2.3197701074712769</v>
      </c>
      <c r="AB2748" s="21">
        <f t="shared" si="444"/>
        <v>0.14020654862337908</v>
      </c>
      <c r="AC2748" s="21">
        <f t="shared" si="445"/>
        <v>0.96</v>
      </c>
      <c r="AD2748" s="22">
        <f t="shared" si="446"/>
        <v>0</v>
      </c>
      <c r="AE2748" s="22">
        <f t="shared" si="447"/>
        <v>0</v>
      </c>
    </row>
    <row r="2749" spans="1:31" ht="15.75" x14ac:dyDescent="0.25">
      <c r="A2749" s="11" t="s">
        <v>173</v>
      </c>
      <c r="B2749" s="11" t="s">
        <v>2930</v>
      </c>
      <c r="C2749" s="11">
        <v>0</v>
      </c>
      <c r="D2749" s="11">
        <v>74</v>
      </c>
      <c r="E2749" s="11">
        <v>24.1</v>
      </c>
      <c r="F2749" s="11">
        <v>1.5</v>
      </c>
      <c r="H2749" s="1">
        <v>45898</v>
      </c>
      <c r="I2749" s="2" t="s">
        <v>82</v>
      </c>
      <c r="J2749" s="3">
        <f t="shared" si="449"/>
        <v>20.840000000000003</v>
      </c>
      <c r="K2749" s="29">
        <v>23.01</v>
      </c>
      <c r="L2749" s="31">
        <f t="shared" si="440"/>
        <v>82.246674239481735</v>
      </c>
      <c r="M2749" s="33">
        <f t="shared" si="448"/>
        <v>0</v>
      </c>
      <c r="N2749" s="36">
        <f t="shared" si="441"/>
        <v>1.0129503995424988E-5</v>
      </c>
      <c r="Q2749" s="19">
        <v>45898</v>
      </c>
      <c r="R2749" s="17">
        <v>7.6388888888888895E-2</v>
      </c>
      <c r="S2749" s="15">
        <v>-3.26</v>
      </c>
      <c r="U2749" s="18">
        <v>0</v>
      </c>
      <c r="W2749" s="24"/>
      <c r="Z2749" s="21">
        <f t="shared" si="442"/>
        <v>2.811137336158986</v>
      </c>
      <c r="AA2749" s="21">
        <f t="shared" si="443"/>
        <v>2.3120669672951255</v>
      </c>
      <c r="AB2749" s="21">
        <f t="shared" si="444"/>
        <v>0.13982687724852158</v>
      </c>
      <c r="AC2749" s="21">
        <f t="shared" si="445"/>
        <v>0.96</v>
      </c>
      <c r="AD2749" s="22">
        <f t="shared" si="446"/>
        <v>0</v>
      </c>
      <c r="AE2749" s="22">
        <f t="shared" si="447"/>
        <v>0</v>
      </c>
    </row>
    <row r="2750" spans="1:31" ht="15.75" x14ac:dyDescent="0.25">
      <c r="A2750" s="11" t="s">
        <v>173</v>
      </c>
      <c r="B2750" s="11" t="s">
        <v>2931</v>
      </c>
      <c r="C2750" s="11">
        <v>0</v>
      </c>
      <c r="D2750" s="11">
        <v>75</v>
      </c>
      <c r="E2750" s="11">
        <v>23.9</v>
      </c>
      <c r="F2750" s="11">
        <v>1.5</v>
      </c>
      <c r="H2750" s="1">
        <v>45898</v>
      </c>
      <c r="I2750" s="2" t="s">
        <v>83</v>
      </c>
      <c r="J2750" s="3">
        <f t="shared" si="449"/>
        <v>20.549999999999997</v>
      </c>
      <c r="K2750" s="29">
        <v>22.62</v>
      </c>
      <c r="L2750" s="31">
        <f t="shared" si="440"/>
        <v>82.879887087677247</v>
      </c>
      <c r="M2750" s="33">
        <f t="shared" si="448"/>
        <v>0.01</v>
      </c>
      <c r="N2750" s="36">
        <f t="shared" si="441"/>
        <v>9.6292323696680194E-6</v>
      </c>
      <c r="Q2750" s="19">
        <v>45898</v>
      </c>
      <c r="R2750" s="17">
        <v>8.3333333333333329E-2</v>
      </c>
      <c r="S2750" s="15">
        <v>-3.3500000000000014</v>
      </c>
      <c r="U2750" s="18">
        <v>0.01</v>
      </c>
      <c r="W2750" s="24"/>
      <c r="Z2750" s="21">
        <f t="shared" si="442"/>
        <v>2.745509701330044</v>
      </c>
      <c r="AA2750" s="21">
        <f t="shared" si="443"/>
        <v>2.2754753404435655</v>
      </c>
      <c r="AB2750" s="21">
        <f t="shared" si="444"/>
        <v>0.13802720404514648</v>
      </c>
      <c r="AC2750" s="21">
        <f t="shared" si="445"/>
        <v>0.96</v>
      </c>
      <c r="AD2750" s="22">
        <f t="shared" si="446"/>
        <v>3.6000000000000001E-5</v>
      </c>
      <c r="AE2750" s="22">
        <f t="shared" si="447"/>
        <v>0</v>
      </c>
    </row>
    <row r="2751" spans="1:31" ht="15.75" x14ac:dyDescent="0.25">
      <c r="A2751" s="11" t="s">
        <v>173</v>
      </c>
      <c r="B2751" s="11" t="s">
        <v>2932</v>
      </c>
      <c r="C2751" s="11">
        <v>0</v>
      </c>
      <c r="D2751" s="11">
        <v>75</v>
      </c>
      <c r="E2751" s="11">
        <v>23.9</v>
      </c>
      <c r="F2751" s="11">
        <v>1.8</v>
      </c>
      <c r="H2751" s="1">
        <v>45898</v>
      </c>
      <c r="I2751" s="2" t="s">
        <v>84</v>
      </c>
      <c r="J2751" s="3">
        <f t="shared" si="449"/>
        <v>20.704999999999998</v>
      </c>
      <c r="K2751" s="29">
        <v>22.6</v>
      </c>
      <c r="L2751" s="31">
        <f t="shared" si="440"/>
        <v>84.268675596072725</v>
      </c>
      <c r="M2751" s="33">
        <f t="shared" si="448"/>
        <v>0</v>
      </c>
      <c r="N2751" s="36">
        <f t="shared" si="441"/>
        <v>8.7536955395700351E-6</v>
      </c>
      <c r="Q2751" s="19">
        <v>45898</v>
      </c>
      <c r="R2751" s="17">
        <v>9.0277777777777776E-2</v>
      </c>
      <c r="S2751" s="15">
        <v>-3.1950000000000003</v>
      </c>
      <c r="U2751" s="18">
        <v>0</v>
      </c>
      <c r="W2751" s="24"/>
      <c r="Z2751" s="21">
        <f t="shared" si="442"/>
        <v>2.7421805492514406</v>
      </c>
      <c r="AA2751" s="21">
        <f t="shared" si="443"/>
        <v>2.310799231307302</v>
      </c>
      <c r="AB2751" s="21">
        <f t="shared" si="444"/>
        <v>0.14019147640170776</v>
      </c>
      <c r="AC2751" s="21">
        <f t="shared" si="445"/>
        <v>0.96</v>
      </c>
      <c r="AD2751" s="22">
        <f t="shared" si="446"/>
        <v>0</v>
      </c>
      <c r="AE2751" s="22">
        <f t="shared" si="447"/>
        <v>0</v>
      </c>
    </row>
    <row r="2752" spans="1:31" ht="15.75" x14ac:dyDescent="0.25">
      <c r="A2752" s="11" t="s">
        <v>173</v>
      </c>
      <c r="B2752" s="11" t="s">
        <v>2933</v>
      </c>
      <c r="C2752" s="11">
        <v>0</v>
      </c>
      <c r="D2752" s="11">
        <v>75</v>
      </c>
      <c r="E2752" s="11">
        <v>23.8</v>
      </c>
      <c r="F2752" s="11">
        <v>1.6</v>
      </c>
      <c r="H2752" s="1">
        <v>45898</v>
      </c>
      <c r="I2752" s="2" t="s">
        <v>85</v>
      </c>
      <c r="J2752" s="3">
        <f t="shared" si="449"/>
        <v>20.875</v>
      </c>
      <c r="K2752" s="29">
        <v>22.7</v>
      </c>
      <c r="L2752" s="31">
        <f t="shared" si="440"/>
        <v>84.865019332510698</v>
      </c>
      <c r="M2752" s="33">
        <f t="shared" si="448"/>
        <v>0</v>
      </c>
      <c r="N2752" s="36">
        <f t="shared" si="441"/>
        <v>8.4057195075095094E-6</v>
      </c>
      <c r="Q2752" s="19">
        <v>45898</v>
      </c>
      <c r="R2752" s="17">
        <v>9.7222222222222224E-2</v>
      </c>
      <c r="S2752" s="15">
        <v>-2.9250000000000007</v>
      </c>
      <c r="U2752" s="18">
        <v>0</v>
      </c>
      <c r="W2752" s="24"/>
      <c r="Z2752" s="21">
        <f t="shared" si="442"/>
        <v>2.7588616266004506</v>
      </c>
      <c r="AA2752" s="21">
        <f t="shared" si="443"/>
        <v>2.3413084527716914</v>
      </c>
      <c r="AB2752" s="21">
        <f t="shared" si="444"/>
        <v>0.1419331662641774</v>
      </c>
      <c r="AC2752" s="21">
        <f t="shared" si="445"/>
        <v>0.96</v>
      </c>
      <c r="AD2752" s="22">
        <f t="shared" si="446"/>
        <v>0</v>
      </c>
      <c r="AE2752" s="22">
        <f t="shared" si="447"/>
        <v>0</v>
      </c>
    </row>
    <row r="2753" spans="1:31" ht="15.75" x14ac:dyDescent="0.25">
      <c r="A2753" s="11" t="s">
        <v>173</v>
      </c>
      <c r="B2753" s="11" t="s">
        <v>2934</v>
      </c>
      <c r="C2753" s="11">
        <v>0</v>
      </c>
      <c r="D2753" s="11">
        <v>76</v>
      </c>
      <c r="E2753" s="11">
        <v>23.8</v>
      </c>
      <c r="F2753" s="11">
        <v>1.3</v>
      </c>
      <c r="H2753" s="1">
        <v>45898</v>
      </c>
      <c r="I2753" s="2" t="s">
        <v>86</v>
      </c>
      <c r="J2753" s="3">
        <f t="shared" si="449"/>
        <v>21.08</v>
      </c>
      <c r="K2753" s="29">
        <v>22.24</v>
      </c>
      <c r="L2753" s="31">
        <f t="shared" si="440"/>
        <v>90.154644456102858</v>
      </c>
      <c r="M2753" s="33">
        <f t="shared" si="448"/>
        <v>0</v>
      </c>
      <c r="N2753" s="36">
        <f t="shared" si="441"/>
        <v>5.2069064870011448E-6</v>
      </c>
      <c r="Q2753" s="19">
        <v>45898</v>
      </c>
      <c r="R2753" s="17">
        <v>0.10416666666666667</v>
      </c>
      <c r="S2753" s="15">
        <v>-2.7200000000000006</v>
      </c>
      <c r="U2753" s="18">
        <v>0</v>
      </c>
      <c r="W2753" s="24"/>
      <c r="Z2753" s="21">
        <f t="shared" si="442"/>
        <v>2.6828556067810401</v>
      </c>
      <c r="AA2753" s="21">
        <f t="shared" si="443"/>
        <v>2.4187189335640675</v>
      </c>
      <c r="AB2753" s="21">
        <f t="shared" si="444"/>
        <v>0.14714610060496103</v>
      </c>
      <c r="AC2753" s="21">
        <f t="shared" si="445"/>
        <v>0.96</v>
      </c>
      <c r="AD2753" s="22">
        <f t="shared" si="446"/>
        <v>0</v>
      </c>
      <c r="AE2753" s="22">
        <f t="shared" si="447"/>
        <v>0</v>
      </c>
    </row>
    <row r="2754" spans="1:31" ht="15.75" x14ac:dyDescent="0.25">
      <c r="A2754" s="11" t="s">
        <v>173</v>
      </c>
      <c r="B2754" s="11" t="s">
        <v>2935</v>
      </c>
      <c r="C2754" s="11">
        <v>0</v>
      </c>
      <c r="D2754" s="11">
        <v>76</v>
      </c>
      <c r="E2754" s="11">
        <v>23.6</v>
      </c>
      <c r="F2754" s="11">
        <v>1.2</v>
      </c>
      <c r="H2754" s="1">
        <v>45898</v>
      </c>
      <c r="I2754" s="2" t="s">
        <v>87</v>
      </c>
      <c r="J2754" s="3">
        <f t="shared" si="449"/>
        <v>21.105</v>
      </c>
      <c r="K2754" s="29">
        <v>22.02</v>
      </c>
      <c r="L2754" s="31">
        <f t="shared" si="440"/>
        <v>92.157906263429979</v>
      </c>
      <c r="M2754" s="33">
        <f t="shared" si="448"/>
        <v>0</v>
      </c>
      <c r="N2754" s="36">
        <f t="shared" si="441"/>
        <v>4.0688651778456399E-6</v>
      </c>
      <c r="Q2754" s="19">
        <v>45898</v>
      </c>
      <c r="R2754" s="17">
        <v>0.1111111111111111</v>
      </c>
      <c r="S2754" s="15">
        <v>-2.495000000000001</v>
      </c>
      <c r="U2754" s="18">
        <v>0</v>
      </c>
      <c r="W2754" s="24"/>
      <c r="Z2754" s="21">
        <f t="shared" si="442"/>
        <v>2.6471559448444513</v>
      </c>
      <c r="AA2754" s="21">
        <f t="shared" si="443"/>
        <v>2.4395634942965634</v>
      </c>
      <c r="AB2754" s="21">
        <f t="shared" si="444"/>
        <v>0.14866613612633497</v>
      </c>
      <c r="AC2754" s="21">
        <f t="shared" si="445"/>
        <v>0.96</v>
      </c>
      <c r="AD2754" s="22">
        <f t="shared" si="446"/>
        <v>0</v>
      </c>
      <c r="AE2754" s="22">
        <f t="shared" si="447"/>
        <v>0</v>
      </c>
    </row>
    <row r="2755" spans="1:31" ht="15.75" x14ac:dyDescent="0.25">
      <c r="A2755" s="11" t="s">
        <v>173</v>
      </c>
      <c r="B2755" s="11" t="s">
        <v>2936</v>
      </c>
      <c r="C2755" s="11">
        <v>0</v>
      </c>
      <c r="D2755" s="11">
        <v>77</v>
      </c>
      <c r="E2755" s="11">
        <v>23.3</v>
      </c>
      <c r="F2755" s="11">
        <v>0.7</v>
      </c>
      <c r="H2755" s="1">
        <v>45898</v>
      </c>
      <c r="I2755" s="2" t="s">
        <v>88</v>
      </c>
      <c r="J2755" s="3">
        <f t="shared" si="449"/>
        <v>20.68</v>
      </c>
      <c r="K2755" s="29">
        <v>22.27</v>
      </c>
      <c r="L2755" s="31">
        <f t="shared" ref="L2755:L2818" si="450">100*(22.1*10^6*10^((4.4-6.24*((J2755+273.2)/1000)+9.95*((J2755+273.2)/1000)^2-5.15*((J2755+273.5)/1000)^3)*(1-647.3/(J2755+273.2)))-101325*((K2755-J2755)/1514)*(1+J2755/873))/(22.1*10^6*10^((4.4-6.24*((K2755+273.2)/1000)+9.95*((K2755+273.2)/1000)^2-5.15*((K2755+273.5)/1000)^3)*(1-647.3/(K2755+273.2))))</f>
        <v>86.622757096532325</v>
      </c>
      <c r="M2755" s="33">
        <f t="shared" si="448"/>
        <v>0</v>
      </c>
      <c r="N2755" s="36">
        <f t="shared" ref="N2755:N2818" si="451">(0.408*AB2755*(AE2755-$Y$7)+$Y$6*($Y$6/(K2755+273))*$Y$8*(Z2755-AA2755))/(AB2755+$Y$6*(1+AC2755*$Y$8))</f>
        <v>7.2589089100039823E-6</v>
      </c>
      <c r="Q2755" s="19">
        <v>45898</v>
      </c>
      <c r="R2755" s="17">
        <v>0.11805555555555555</v>
      </c>
      <c r="S2755" s="15">
        <v>-2.6199999999999992</v>
      </c>
      <c r="U2755" s="18">
        <v>0</v>
      </c>
      <c r="W2755" s="24"/>
      <c r="Z2755" s="21">
        <f t="shared" ref="Z2755:Z2818" si="452">0.6108*EXP(17.27*K2755/(K2755+237.3))</f>
        <v>2.6877561720399799</v>
      </c>
      <c r="AA2755" s="21">
        <f t="shared" ref="AA2755:AA2818" si="453">(L2755/100)*Z2755</f>
        <v>2.3282085002532473</v>
      </c>
      <c r="AB2755" s="21">
        <f t="shared" ref="AB2755:AB2818" si="454">(4098*AA2755)/((K2755+237.3)^2)</f>
        <v>0.14160703526601282</v>
      </c>
      <c r="AC2755" s="21">
        <f t="shared" ref="AC2755:AC2818" si="455">IF(M2755&gt;10,0.24,0.96)</f>
        <v>0.96</v>
      </c>
      <c r="AD2755" s="22">
        <f t="shared" ref="AD2755:AD2818" si="456">M2755*3600/1000000</f>
        <v>0</v>
      </c>
      <c r="AE2755" s="22">
        <f t="shared" ref="AE2755:AE2818" si="457">IF(M2755&gt;10,(1-$Y$4)*AD2755,0)</f>
        <v>0</v>
      </c>
    </row>
    <row r="2756" spans="1:31" ht="15.75" x14ac:dyDescent="0.25">
      <c r="A2756" s="11" t="s">
        <v>173</v>
      </c>
      <c r="B2756" s="11" t="s">
        <v>2937</v>
      </c>
      <c r="C2756" s="11">
        <v>0</v>
      </c>
      <c r="D2756" s="11">
        <v>78</v>
      </c>
      <c r="E2756" s="11">
        <v>23.2</v>
      </c>
      <c r="F2756" s="11">
        <v>0.6</v>
      </c>
      <c r="H2756" s="1">
        <v>45898</v>
      </c>
      <c r="I2756" s="2" t="s">
        <v>89</v>
      </c>
      <c r="J2756" s="3">
        <f t="shared" si="449"/>
        <v>20.38</v>
      </c>
      <c r="K2756" s="29">
        <v>22</v>
      </c>
      <c r="L2756" s="31">
        <f t="shared" si="450"/>
        <v>86.2912995111936</v>
      </c>
      <c r="M2756" s="33">
        <f t="shared" si="448"/>
        <v>0</v>
      </c>
      <c r="N2756" s="36">
        <f t="shared" si="451"/>
        <v>7.4069718182281013E-6</v>
      </c>
      <c r="Q2756" s="19">
        <v>45898</v>
      </c>
      <c r="R2756" s="17">
        <v>0.125</v>
      </c>
      <c r="S2756" s="15">
        <v>-2.8200000000000003</v>
      </c>
      <c r="U2756" s="18">
        <v>0</v>
      </c>
      <c r="W2756" s="24"/>
      <c r="Z2756" s="21">
        <f t="shared" si="452"/>
        <v>2.6439311922105757</v>
      </c>
      <c r="AA2756" s="21">
        <f t="shared" si="453"/>
        <v>2.2814825839402997</v>
      </c>
      <c r="AB2756" s="21">
        <f t="shared" si="454"/>
        <v>0.13905418960727051</v>
      </c>
      <c r="AC2756" s="21">
        <f t="shared" si="455"/>
        <v>0.96</v>
      </c>
      <c r="AD2756" s="22">
        <f t="shared" si="456"/>
        <v>0</v>
      </c>
      <c r="AE2756" s="22">
        <f t="shared" si="457"/>
        <v>0</v>
      </c>
    </row>
    <row r="2757" spans="1:31" ht="15.75" x14ac:dyDescent="0.25">
      <c r="A2757" s="11" t="s">
        <v>173</v>
      </c>
      <c r="B2757" s="11" t="s">
        <v>2938</v>
      </c>
      <c r="C2757" s="11">
        <v>0</v>
      </c>
      <c r="D2757" s="11">
        <v>77</v>
      </c>
      <c r="E2757" s="11">
        <v>23.1</v>
      </c>
      <c r="F2757" s="11">
        <v>1.1000000000000001</v>
      </c>
      <c r="H2757" s="1">
        <v>45898</v>
      </c>
      <c r="I2757" s="2" t="s">
        <v>90</v>
      </c>
      <c r="J2757" s="3">
        <f t="shared" si="449"/>
        <v>19.900000000000002</v>
      </c>
      <c r="K2757" s="29">
        <v>21.87</v>
      </c>
      <c r="L2757" s="31">
        <f t="shared" si="450"/>
        <v>83.386733844805249</v>
      </c>
      <c r="M2757" s="33">
        <f t="shared" si="448"/>
        <v>0</v>
      </c>
      <c r="N2757" s="36">
        <f t="shared" si="451"/>
        <v>9.1362733203247371E-6</v>
      </c>
      <c r="Q2757" s="19">
        <v>45898</v>
      </c>
      <c r="R2757" s="17">
        <v>0.13194444444444445</v>
      </c>
      <c r="S2757" s="15">
        <v>-3.1999999999999993</v>
      </c>
      <c r="U2757" s="18">
        <v>0</v>
      </c>
      <c r="W2757" s="24"/>
      <c r="Z2757" s="21">
        <f t="shared" si="452"/>
        <v>2.6230538122981462</v>
      </c>
      <c r="AA2757" s="21">
        <f t="shared" si="453"/>
        <v>2.1872789010670726</v>
      </c>
      <c r="AB2757" s="21">
        <f t="shared" si="454"/>
        <v>0.13344633794151201</v>
      </c>
      <c r="AC2757" s="21">
        <f t="shared" si="455"/>
        <v>0.96</v>
      </c>
      <c r="AD2757" s="22">
        <f t="shared" si="456"/>
        <v>0</v>
      </c>
      <c r="AE2757" s="22">
        <f t="shared" si="457"/>
        <v>0</v>
      </c>
    </row>
    <row r="2758" spans="1:31" ht="15.75" x14ac:dyDescent="0.25">
      <c r="A2758" s="11" t="s">
        <v>173</v>
      </c>
      <c r="B2758" s="11" t="s">
        <v>2939</v>
      </c>
      <c r="C2758" s="11">
        <v>0</v>
      </c>
      <c r="D2758" s="11">
        <v>78</v>
      </c>
      <c r="E2758" s="11">
        <v>22.9</v>
      </c>
      <c r="F2758" s="11">
        <v>1.1000000000000001</v>
      </c>
      <c r="H2758" s="1">
        <v>45898</v>
      </c>
      <c r="I2758" s="2" t="s">
        <v>91</v>
      </c>
      <c r="J2758" s="3">
        <f t="shared" si="449"/>
        <v>19.63</v>
      </c>
      <c r="K2758" s="29">
        <v>21.79</v>
      </c>
      <c r="L2758" s="31">
        <f t="shared" si="450"/>
        <v>81.813921172715922</v>
      </c>
      <c r="M2758" s="33">
        <f t="shared" si="448"/>
        <v>3.0000000000000001E-3</v>
      </c>
      <c r="N2758" s="36">
        <f t="shared" si="451"/>
        <v>1.0096159402690315E-5</v>
      </c>
      <c r="Q2758" s="19">
        <v>45898</v>
      </c>
      <c r="R2758" s="17">
        <v>0.1388888888888889</v>
      </c>
      <c r="S2758" s="15">
        <v>-3.2699999999999996</v>
      </c>
      <c r="U2758" s="18">
        <v>3.0000000000000001E-3</v>
      </c>
      <c r="W2758" s="24"/>
      <c r="Z2758" s="21">
        <f t="shared" si="452"/>
        <v>2.6102778951311558</v>
      </c>
      <c r="AA2758" s="21">
        <f t="shared" si="453"/>
        <v>2.1355706995114323</v>
      </c>
      <c r="AB2758" s="21">
        <f t="shared" si="454"/>
        <v>0.13037208336276443</v>
      </c>
      <c r="AC2758" s="21">
        <f t="shared" si="455"/>
        <v>0.96</v>
      </c>
      <c r="AD2758" s="22">
        <f t="shared" si="456"/>
        <v>1.08E-5</v>
      </c>
      <c r="AE2758" s="22">
        <f t="shared" si="457"/>
        <v>0</v>
      </c>
    </row>
    <row r="2759" spans="1:31" ht="15.75" x14ac:dyDescent="0.25">
      <c r="A2759" s="11" t="s">
        <v>173</v>
      </c>
      <c r="B2759" s="11" t="s">
        <v>2940</v>
      </c>
      <c r="C2759" s="11">
        <v>0</v>
      </c>
      <c r="D2759" s="11">
        <v>79</v>
      </c>
      <c r="E2759" s="11">
        <v>22.8</v>
      </c>
      <c r="F2759" s="11">
        <v>0.9</v>
      </c>
      <c r="H2759" s="1">
        <v>45898</v>
      </c>
      <c r="I2759" s="2" t="s">
        <v>92</v>
      </c>
      <c r="J2759" s="3">
        <f t="shared" si="449"/>
        <v>19.64</v>
      </c>
      <c r="K2759" s="29">
        <v>21.75</v>
      </c>
      <c r="L2759" s="31">
        <f t="shared" si="450"/>
        <v>82.201472103993368</v>
      </c>
      <c r="M2759" s="33">
        <f t="shared" si="448"/>
        <v>0</v>
      </c>
      <c r="N2759" s="36">
        <f t="shared" si="451"/>
        <v>9.8429016397509539E-6</v>
      </c>
      <c r="Q2759" s="19">
        <v>45898</v>
      </c>
      <c r="R2759" s="17">
        <v>0.14583333333333334</v>
      </c>
      <c r="S2759" s="15">
        <v>-3.16</v>
      </c>
      <c r="U2759" s="18">
        <v>0</v>
      </c>
      <c r="W2759" s="24"/>
      <c r="Z2759" s="21">
        <f t="shared" si="452"/>
        <v>2.6039103458651134</v>
      </c>
      <c r="AA2759" s="21">
        <f t="shared" si="453"/>
        <v>2.1404526365693082</v>
      </c>
      <c r="AB2759" s="21">
        <f t="shared" si="454"/>
        <v>0.13071047206598493</v>
      </c>
      <c r="AC2759" s="21">
        <f t="shared" si="455"/>
        <v>0.96</v>
      </c>
      <c r="AD2759" s="22">
        <f t="shared" si="456"/>
        <v>0</v>
      </c>
      <c r="AE2759" s="22">
        <f t="shared" si="457"/>
        <v>0</v>
      </c>
    </row>
    <row r="2760" spans="1:31" ht="15.75" x14ac:dyDescent="0.25">
      <c r="A2760" s="11" t="s">
        <v>173</v>
      </c>
      <c r="B2760" s="11" t="s">
        <v>2941</v>
      </c>
      <c r="C2760" s="11">
        <v>0</v>
      </c>
      <c r="D2760" s="11">
        <v>80</v>
      </c>
      <c r="E2760" s="11">
        <v>22.7</v>
      </c>
      <c r="F2760" s="11">
        <v>0.4</v>
      </c>
      <c r="H2760" s="1">
        <v>45898</v>
      </c>
      <c r="I2760" s="2" t="s">
        <v>93</v>
      </c>
      <c r="J2760" s="3">
        <f t="shared" si="449"/>
        <v>19.675000000000001</v>
      </c>
      <c r="K2760" s="29">
        <v>21.97</v>
      </c>
      <c r="L2760" s="31">
        <f t="shared" si="450"/>
        <v>80.807825256770968</v>
      </c>
      <c r="M2760" s="33">
        <f t="shared" si="448"/>
        <v>0</v>
      </c>
      <c r="N2760" s="36">
        <f t="shared" si="451"/>
        <v>1.0783759697166645E-5</v>
      </c>
      <c r="Q2760" s="19">
        <v>45898</v>
      </c>
      <c r="R2760" s="17">
        <v>0.15277777777777779</v>
      </c>
      <c r="S2760" s="15">
        <v>-3.0249999999999986</v>
      </c>
      <c r="U2760" s="18">
        <v>0</v>
      </c>
      <c r="W2760" s="24"/>
      <c r="Z2760" s="21">
        <f t="shared" si="452"/>
        <v>2.639100496908438</v>
      </c>
      <c r="AA2760" s="21">
        <f t="shared" si="453"/>
        <v>2.132599717892345</v>
      </c>
      <c r="AB2760" s="21">
        <f t="shared" si="454"/>
        <v>0.13001000234441601</v>
      </c>
      <c r="AC2760" s="21">
        <f t="shared" si="455"/>
        <v>0.96</v>
      </c>
      <c r="AD2760" s="22">
        <f t="shared" si="456"/>
        <v>0</v>
      </c>
      <c r="AE2760" s="22">
        <f t="shared" si="457"/>
        <v>0</v>
      </c>
    </row>
    <row r="2761" spans="1:31" ht="15.75" x14ac:dyDescent="0.25">
      <c r="A2761" s="11" t="s">
        <v>173</v>
      </c>
      <c r="B2761" s="11" t="s">
        <v>2942</v>
      </c>
      <c r="C2761" s="11">
        <v>0</v>
      </c>
      <c r="D2761" s="11">
        <v>80</v>
      </c>
      <c r="E2761" s="11">
        <v>22.6</v>
      </c>
      <c r="F2761" s="11">
        <v>0.8</v>
      </c>
      <c r="H2761" s="1">
        <v>45898</v>
      </c>
      <c r="I2761" s="2" t="s">
        <v>94</v>
      </c>
      <c r="J2761" s="3">
        <f t="shared" si="449"/>
        <v>19.700000000000003</v>
      </c>
      <c r="K2761" s="29">
        <v>22.18</v>
      </c>
      <c r="L2761" s="31">
        <f t="shared" si="450"/>
        <v>79.434013040507438</v>
      </c>
      <c r="M2761" s="33">
        <f t="shared" si="448"/>
        <v>0</v>
      </c>
      <c r="N2761" s="36">
        <f t="shared" si="451"/>
        <v>1.1738060370725737E-5</v>
      </c>
      <c r="Q2761" s="19">
        <v>45898</v>
      </c>
      <c r="R2761" s="17">
        <v>0.15972222222222221</v>
      </c>
      <c r="S2761" s="15">
        <v>-2.9000000000000004</v>
      </c>
      <c r="U2761" s="18">
        <v>0</v>
      </c>
      <c r="W2761" s="24"/>
      <c r="Z2761" s="21">
        <f t="shared" si="452"/>
        <v>2.6730778814402463</v>
      </c>
      <c r="AA2761" s="21">
        <f t="shared" si="453"/>
        <v>2.123333032926165</v>
      </c>
      <c r="AB2761" s="21">
        <f t="shared" si="454"/>
        <v>0.12923563816827757</v>
      </c>
      <c r="AC2761" s="21">
        <f t="shared" si="455"/>
        <v>0.96</v>
      </c>
      <c r="AD2761" s="22">
        <f t="shared" si="456"/>
        <v>0</v>
      </c>
      <c r="AE2761" s="22">
        <f t="shared" si="457"/>
        <v>0</v>
      </c>
    </row>
    <row r="2762" spans="1:31" ht="15.75" x14ac:dyDescent="0.25">
      <c r="A2762" s="11" t="s">
        <v>173</v>
      </c>
      <c r="B2762" s="11" t="s">
        <v>2943</v>
      </c>
      <c r="C2762" s="11">
        <v>0</v>
      </c>
      <c r="D2762" s="11">
        <v>81</v>
      </c>
      <c r="E2762" s="11">
        <v>22.4</v>
      </c>
      <c r="F2762" s="11">
        <v>1.1000000000000001</v>
      </c>
      <c r="H2762" s="1">
        <v>45898</v>
      </c>
      <c r="I2762" s="2" t="s">
        <v>95</v>
      </c>
      <c r="J2762" s="3">
        <f t="shared" si="449"/>
        <v>19.734999999999999</v>
      </c>
      <c r="K2762" s="29">
        <v>22.42</v>
      </c>
      <c r="L2762" s="31">
        <f t="shared" si="450"/>
        <v>77.943051484833617</v>
      </c>
      <c r="M2762" s="33">
        <f t="shared" si="448"/>
        <v>0</v>
      </c>
      <c r="N2762" s="36">
        <f t="shared" si="451"/>
        <v>1.2811125840356666E-5</v>
      </c>
      <c r="Q2762" s="19">
        <v>45898</v>
      </c>
      <c r="R2762" s="17">
        <v>0.16666666666666666</v>
      </c>
      <c r="S2762" s="15">
        <v>-2.6649999999999991</v>
      </c>
      <c r="U2762" s="18">
        <v>0</v>
      </c>
      <c r="W2762" s="24"/>
      <c r="Z2762" s="21">
        <f t="shared" si="452"/>
        <v>2.7123764450318255</v>
      </c>
      <c r="AA2762" s="21">
        <f t="shared" si="453"/>
        <v>2.1141089690136554</v>
      </c>
      <c r="AB2762" s="21">
        <f t="shared" si="454"/>
        <v>0.12843652134767614</v>
      </c>
      <c r="AC2762" s="21">
        <f t="shared" si="455"/>
        <v>0.96</v>
      </c>
      <c r="AD2762" s="22">
        <f t="shared" si="456"/>
        <v>0</v>
      </c>
      <c r="AE2762" s="22">
        <f t="shared" si="457"/>
        <v>0</v>
      </c>
    </row>
    <row r="2763" spans="1:31" ht="15.75" x14ac:dyDescent="0.25">
      <c r="A2763" s="11" t="s">
        <v>173</v>
      </c>
      <c r="B2763" s="11" t="s">
        <v>2944</v>
      </c>
      <c r="C2763" s="11">
        <v>0</v>
      </c>
      <c r="D2763" s="11">
        <v>81</v>
      </c>
      <c r="E2763" s="11">
        <v>22.4</v>
      </c>
      <c r="F2763" s="11">
        <v>0.8</v>
      </c>
      <c r="H2763" s="1">
        <v>45898</v>
      </c>
      <c r="I2763" s="2" t="s">
        <v>96</v>
      </c>
      <c r="J2763" s="3">
        <f t="shared" si="449"/>
        <v>19.854999999999997</v>
      </c>
      <c r="K2763" s="29">
        <v>21.87</v>
      </c>
      <c r="L2763" s="31">
        <f t="shared" si="450"/>
        <v>83.021430590994228</v>
      </c>
      <c r="M2763" s="33">
        <f t="shared" si="448"/>
        <v>0</v>
      </c>
      <c r="N2763" s="36">
        <f t="shared" si="451"/>
        <v>9.3620214583982495E-6</v>
      </c>
      <c r="Q2763" s="19">
        <v>45898</v>
      </c>
      <c r="R2763" s="17">
        <v>0.1736111111111111</v>
      </c>
      <c r="S2763" s="15">
        <v>-2.5449999999999999</v>
      </c>
      <c r="U2763" s="18">
        <v>0</v>
      </c>
      <c r="W2763" s="24"/>
      <c r="Z2763" s="21">
        <f t="shared" si="452"/>
        <v>2.6230538122981462</v>
      </c>
      <c r="AA2763" s="21">
        <f t="shared" si="453"/>
        <v>2.1776968001415336</v>
      </c>
      <c r="AB2763" s="21">
        <f t="shared" si="454"/>
        <v>0.1328617319830879</v>
      </c>
      <c r="AC2763" s="21">
        <f t="shared" si="455"/>
        <v>0.96</v>
      </c>
      <c r="AD2763" s="22">
        <f t="shared" si="456"/>
        <v>0</v>
      </c>
      <c r="AE2763" s="22">
        <f t="shared" si="457"/>
        <v>0</v>
      </c>
    </row>
    <row r="2764" spans="1:31" ht="15.75" x14ac:dyDescent="0.25">
      <c r="A2764" s="11" t="s">
        <v>173</v>
      </c>
      <c r="B2764" s="11" t="s">
        <v>2945</v>
      </c>
      <c r="C2764" s="11">
        <v>0</v>
      </c>
      <c r="D2764" s="11">
        <v>81</v>
      </c>
      <c r="E2764" s="11">
        <v>22.4</v>
      </c>
      <c r="F2764" s="11">
        <v>1.2</v>
      </c>
      <c r="H2764" s="1">
        <v>45898</v>
      </c>
      <c r="I2764" s="2" t="s">
        <v>97</v>
      </c>
      <c r="J2764" s="3">
        <f t="shared" si="449"/>
        <v>19.82</v>
      </c>
      <c r="K2764" s="29">
        <v>21.96</v>
      </c>
      <c r="L2764" s="31">
        <f t="shared" si="450"/>
        <v>82.048304550222866</v>
      </c>
      <c r="M2764" s="33">
        <f t="shared" si="448"/>
        <v>0</v>
      </c>
      <c r="N2764" s="36">
        <f t="shared" si="451"/>
        <v>9.9921935975810716E-6</v>
      </c>
      <c r="Q2764" s="19">
        <v>45898</v>
      </c>
      <c r="R2764" s="17">
        <v>0.18055555555555555</v>
      </c>
      <c r="S2764" s="15">
        <v>-2.58</v>
      </c>
      <c r="U2764" s="18">
        <v>0</v>
      </c>
      <c r="W2764" s="24"/>
      <c r="Z2764" s="21">
        <f t="shared" si="452"/>
        <v>2.6374919792382325</v>
      </c>
      <c r="AA2764" s="21">
        <f t="shared" si="453"/>
        <v>2.1640174516130859</v>
      </c>
      <c r="AB2764" s="21">
        <f t="shared" si="454"/>
        <v>0.13193550370792018</v>
      </c>
      <c r="AC2764" s="21">
        <f t="shared" si="455"/>
        <v>0.96</v>
      </c>
      <c r="AD2764" s="22">
        <f t="shared" si="456"/>
        <v>0</v>
      </c>
      <c r="AE2764" s="22">
        <f t="shared" si="457"/>
        <v>0</v>
      </c>
    </row>
    <row r="2765" spans="1:31" ht="15.75" x14ac:dyDescent="0.25">
      <c r="A2765" s="11" t="s">
        <v>173</v>
      </c>
      <c r="B2765" s="11" t="s">
        <v>2946</v>
      </c>
      <c r="C2765" s="11">
        <v>0</v>
      </c>
      <c r="D2765" s="11">
        <v>81</v>
      </c>
      <c r="E2765" s="11">
        <v>22.3</v>
      </c>
      <c r="F2765" s="11">
        <v>1</v>
      </c>
      <c r="H2765" s="1">
        <v>45898</v>
      </c>
      <c r="I2765" s="2" t="s">
        <v>98</v>
      </c>
      <c r="J2765" s="3">
        <f t="shared" si="449"/>
        <v>19.625</v>
      </c>
      <c r="K2765" s="29">
        <v>22.03</v>
      </c>
      <c r="L2765" s="31">
        <f t="shared" si="450"/>
        <v>79.957356430175651</v>
      </c>
      <c r="M2765" s="33">
        <f t="shared" si="448"/>
        <v>0</v>
      </c>
      <c r="N2765" s="36">
        <f t="shared" si="451"/>
        <v>1.1350680934662082E-5</v>
      </c>
      <c r="Q2765" s="19">
        <v>45898</v>
      </c>
      <c r="R2765" s="17">
        <v>0.1875</v>
      </c>
      <c r="S2765" s="15">
        <v>-2.6750000000000007</v>
      </c>
      <c r="U2765" s="18">
        <v>0</v>
      </c>
      <c r="W2765" s="24"/>
      <c r="Z2765" s="21">
        <f t="shared" si="452"/>
        <v>2.6487696090487054</v>
      </c>
      <c r="AA2765" s="21">
        <f t="shared" si="453"/>
        <v>2.1178861573212435</v>
      </c>
      <c r="AB2765" s="21">
        <f t="shared" si="454"/>
        <v>0.12905327963476299</v>
      </c>
      <c r="AC2765" s="21">
        <f t="shared" si="455"/>
        <v>0.96</v>
      </c>
      <c r="AD2765" s="22">
        <f t="shared" si="456"/>
        <v>0</v>
      </c>
      <c r="AE2765" s="22">
        <f t="shared" si="457"/>
        <v>0</v>
      </c>
    </row>
    <row r="2766" spans="1:31" ht="15.75" x14ac:dyDescent="0.25">
      <c r="A2766" s="11" t="s">
        <v>173</v>
      </c>
      <c r="B2766" s="11" t="s">
        <v>2947</v>
      </c>
      <c r="C2766" s="11">
        <v>0</v>
      </c>
      <c r="D2766" s="11">
        <v>81</v>
      </c>
      <c r="E2766" s="11">
        <v>22.2</v>
      </c>
      <c r="F2766" s="11">
        <v>1.5</v>
      </c>
      <c r="H2766" s="1">
        <v>45898</v>
      </c>
      <c r="I2766" s="2" t="s">
        <v>99</v>
      </c>
      <c r="J2766" s="3">
        <f t="shared" si="449"/>
        <v>19.914999999999999</v>
      </c>
      <c r="K2766" s="29">
        <v>21.55</v>
      </c>
      <c r="L2766" s="31">
        <f t="shared" si="450"/>
        <v>86.019490807254499</v>
      </c>
      <c r="M2766" s="33">
        <f t="shared" si="448"/>
        <v>0</v>
      </c>
      <c r="N2766" s="36">
        <f t="shared" si="451"/>
        <v>7.4838023280400268E-6</v>
      </c>
      <c r="Q2766" s="19">
        <v>45898</v>
      </c>
      <c r="R2766" s="17">
        <v>0.19444444444444445</v>
      </c>
      <c r="S2766" s="15">
        <v>-2.2850000000000001</v>
      </c>
      <c r="U2766" s="18">
        <v>0</v>
      </c>
      <c r="W2766" s="24"/>
      <c r="Z2766" s="21">
        <f t="shared" si="452"/>
        <v>2.5722757142526742</v>
      </c>
      <c r="AA2766" s="21">
        <f t="shared" si="453"/>
        <v>2.2126584715588189</v>
      </c>
      <c r="AB2766" s="21">
        <f t="shared" si="454"/>
        <v>0.13532872816042874</v>
      </c>
      <c r="AC2766" s="21">
        <f t="shared" si="455"/>
        <v>0.96</v>
      </c>
      <c r="AD2766" s="22">
        <f t="shared" si="456"/>
        <v>0</v>
      </c>
      <c r="AE2766" s="22">
        <f t="shared" si="457"/>
        <v>0</v>
      </c>
    </row>
    <row r="2767" spans="1:31" ht="15.75" x14ac:dyDescent="0.25">
      <c r="A2767" s="11" t="s">
        <v>173</v>
      </c>
      <c r="B2767" s="11" t="s">
        <v>2948</v>
      </c>
      <c r="C2767" s="11">
        <v>0</v>
      </c>
      <c r="D2767" s="11">
        <v>81</v>
      </c>
      <c r="E2767" s="11">
        <v>22.1</v>
      </c>
      <c r="F2767" s="11">
        <v>1.4</v>
      </c>
      <c r="H2767" s="1">
        <v>45898</v>
      </c>
      <c r="I2767" s="2" t="s">
        <v>100</v>
      </c>
      <c r="J2767" s="3">
        <f t="shared" si="449"/>
        <v>19.910000000000004</v>
      </c>
      <c r="K2767" s="29">
        <v>21.84</v>
      </c>
      <c r="L2767" s="31">
        <f t="shared" si="450"/>
        <v>83.70035534703041</v>
      </c>
      <c r="M2767" s="33">
        <f t="shared" si="448"/>
        <v>0</v>
      </c>
      <c r="N2767" s="36">
        <f t="shared" si="451"/>
        <v>8.9366345047182017E-6</v>
      </c>
      <c r="Q2767" s="19">
        <v>45898</v>
      </c>
      <c r="R2767" s="17">
        <v>0.2013888888888889</v>
      </c>
      <c r="S2767" s="15">
        <v>-2.1899999999999995</v>
      </c>
      <c r="U2767" s="18">
        <v>0</v>
      </c>
      <c r="W2767" s="24"/>
      <c r="Z2767" s="21">
        <f t="shared" si="452"/>
        <v>2.6182564568266922</v>
      </c>
      <c r="AA2767" s="21">
        <f t="shared" si="453"/>
        <v>2.191489958260509</v>
      </c>
      <c r="AB2767" s="21">
        <f t="shared" si="454"/>
        <v>0.13373421419697687</v>
      </c>
      <c r="AC2767" s="21">
        <f t="shared" si="455"/>
        <v>0.96</v>
      </c>
      <c r="AD2767" s="22">
        <f t="shared" si="456"/>
        <v>0</v>
      </c>
      <c r="AE2767" s="22">
        <f t="shared" si="457"/>
        <v>0</v>
      </c>
    </row>
    <row r="2768" spans="1:31" ht="15.75" x14ac:dyDescent="0.25">
      <c r="A2768" s="11" t="s">
        <v>173</v>
      </c>
      <c r="B2768" s="11" t="s">
        <v>2949</v>
      </c>
      <c r="C2768" s="11">
        <v>0</v>
      </c>
      <c r="D2768" s="11">
        <v>81</v>
      </c>
      <c r="E2768" s="11">
        <v>22.1</v>
      </c>
      <c r="F2768" s="11">
        <v>1.6</v>
      </c>
      <c r="H2768" s="1">
        <v>45898</v>
      </c>
      <c r="I2768" s="2" t="s">
        <v>101</v>
      </c>
      <c r="J2768" s="3">
        <f t="shared" si="449"/>
        <v>19.470000000000002</v>
      </c>
      <c r="K2768" s="29">
        <v>21.89</v>
      </c>
      <c r="L2768" s="31">
        <f t="shared" si="450"/>
        <v>79.770829489808804</v>
      </c>
      <c r="M2768" s="33">
        <f t="shared" si="448"/>
        <v>3.3000000000000002E-2</v>
      </c>
      <c r="N2768" s="36">
        <f t="shared" si="451"/>
        <v>1.1430936996409286E-5</v>
      </c>
      <c r="Q2768" s="19">
        <v>45898</v>
      </c>
      <c r="R2768" s="17">
        <v>0.20833333333333334</v>
      </c>
      <c r="S2768" s="15">
        <v>-2.629999999999999</v>
      </c>
      <c r="U2768" s="18">
        <v>3.3000000000000002E-2</v>
      </c>
      <c r="W2768" s="24"/>
      <c r="Z2768" s="21">
        <f t="shared" si="452"/>
        <v>2.626256313363128</v>
      </c>
      <c r="AA2768" s="21">
        <f t="shared" si="453"/>
        <v>2.0949864456982397</v>
      </c>
      <c r="AB2768" s="21">
        <f t="shared" si="454"/>
        <v>0.1277958315365311</v>
      </c>
      <c r="AC2768" s="21">
        <f t="shared" si="455"/>
        <v>0.96</v>
      </c>
      <c r="AD2768" s="22">
        <f t="shared" si="456"/>
        <v>1.1880000000000001E-4</v>
      </c>
      <c r="AE2768" s="22">
        <f t="shared" si="457"/>
        <v>0</v>
      </c>
    </row>
    <row r="2769" spans="1:31" ht="15.75" x14ac:dyDescent="0.25">
      <c r="A2769" s="11" t="s">
        <v>173</v>
      </c>
      <c r="B2769" s="11" t="s">
        <v>2950</v>
      </c>
      <c r="C2769" s="11">
        <v>0</v>
      </c>
      <c r="D2769" s="11">
        <v>81</v>
      </c>
      <c r="E2769" s="11">
        <v>22.3</v>
      </c>
      <c r="F2769" s="11">
        <v>1.6</v>
      </c>
      <c r="H2769" s="1">
        <v>45898</v>
      </c>
      <c r="I2769" s="2" t="s">
        <v>102</v>
      </c>
      <c r="J2769" s="3">
        <f t="shared" si="449"/>
        <v>19.575000000000003</v>
      </c>
      <c r="K2769" s="29">
        <v>21.42</v>
      </c>
      <c r="L2769" s="31">
        <f t="shared" si="450"/>
        <v>84.236081948410799</v>
      </c>
      <c r="M2769" s="33">
        <f t="shared" si="448"/>
        <v>0.92900000000000005</v>
      </c>
      <c r="N2769" s="36">
        <f t="shared" si="451"/>
        <v>8.5181133991563951E-6</v>
      </c>
      <c r="Q2769" s="19">
        <v>45898</v>
      </c>
      <c r="R2769" s="17">
        <v>0.21527777777777779</v>
      </c>
      <c r="S2769" s="15">
        <v>-2.7249999999999996</v>
      </c>
      <c r="U2769" s="18">
        <v>0.92900000000000005</v>
      </c>
      <c r="W2769" s="24"/>
      <c r="Z2769" s="21">
        <f t="shared" si="452"/>
        <v>2.5518937304282105</v>
      </c>
      <c r="AA2769" s="21">
        <f t="shared" si="453"/>
        <v>2.1496152939998647</v>
      </c>
      <c r="AB2769" s="21">
        <f t="shared" si="454"/>
        <v>0.13160509174698098</v>
      </c>
      <c r="AC2769" s="21">
        <f t="shared" si="455"/>
        <v>0.96</v>
      </c>
      <c r="AD2769" s="22">
        <f t="shared" si="456"/>
        <v>3.3444E-3</v>
      </c>
      <c r="AE2769" s="22">
        <f t="shared" si="457"/>
        <v>0</v>
      </c>
    </row>
    <row r="2770" spans="1:31" ht="15.75" x14ac:dyDescent="0.25">
      <c r="A2770" s="11" t="s">
        <v>173</v>
      </c>
      <c r="B2770" s="11" t="s">
        <v>2951</v>
      </c>
      <c r="C2770" s="11">
        <v>0</v>
      </c>
      <c r="D2770" s="11">
        <v>80</v>
      </c>
      <c r="E2770" s="11">
        <v>22.3</v>
      </c>
      <c r="F2770" s="11">
        <v>1.6</v>
      </c>
      <c r="H2770" s="1">
        <v>45898</v>
      </c>
      <c r="I2770" s="2" t="s">
        <v>103</v>
      </c>
      <c r="J2770" s="3">
        <f t="shared" si="449"/>
        <v>19.62</v>
      </c>
      <c r="K2770" s="29">
        <v>21.26</v>
      </c>
      <c r="L2770" s="31">
        <f t="shared" si="450"/>
        <v>85.879892441287453</v>
      </c>
      <c r="M2770" s="33">
        <f t="shared" si="448"/>
        <v>3.2109999999999999</v>
      </c>
      <c r="N2770" s="36">
        <f t="shared" si="451"/>
        <v>7.510582818857043E-6</v>
      </c>
      <c r="Q2770" s="19">
        <v>45898</v>
      </c>
      <c r="R2770" s="17">
        <v>0.22222222222222221</v>
      </c>
      <c r="S2770" s="15">
        <v>-2.6799999999999997</v>
      </c>
      <c r="U2770" s="18">
        <v>3.2109999999999999</v>
      </c>
      <c r="W2770" s="24"/>
      <c r="Z2770" s="21">
        <f t="shared" si="452"/>
        <v>2.5270020312730868</v>
      </c>
      <c r="AA2770" s="21">
        <f t="shared" si="453"/>
        <v>2.1701866264464762</v>
      </c>
      <c r="AB2770" s="21">
        <f t="shared" si="454"/>
        <v>0.13302900989395469</v>
      </c>
      <c r="AC2770" s="21">
        <f t="shared" si="455"/>
        <v>0.96</v>
      </c>
      <c r="AD2770" s="22">
        <f t="shared" si="456"/>
        <v>1.15596E-2</v>
      </c>
      <c r="AE2770" s="22">
        <f t="shared" si="457"/>
        <v>0</v>
      </c>
    </row>
    <row r="2771" spans="1:31" ht="15.75" x14ac:dyDescent="0.25">
      <c r="A2771" s="11" t="s">
        <v>173</v>
      </c>
      <c r="B2771" s="11" t="s">
        <v>2952</v>
      </c>
      <c r="C2771" s="11">
        <v>0</v>
      </c>
      <c r="D2771" s="11">
        <v>80</v>
      </c>
      <c r="E2771" s="11">
        <v>22.1</v>
      </c>
      <c r="F2771" s="11">
        <v>1.3</v>
      </c>
      <c r="H2771" s="1">
        <v>45898</v>
      </c>
      <c r="I2771" s="2" t="s">
        <v>104</v>
      </c>
      <c r="J2771" s="3">
        <f t="shared" si="449"/>
        <v>19.305</v>
      </c>
      <c r="K2771" s="29">
        <v>21.39</v>
      </c>
      <c r="L2771" s="31">
        <f t="shared" si="450"/>
        <v>82.251594864578692</v>
      </c>
      <c r="M2771" s="33">
        <f t="shared" ref="M2771:M2834" si="458">U2771</f>
        <v>7.1689999999999996</v>
      </c>
      <c r="N2771" s="36">
        <f t="shared" si="451"/>
        <v>9.7210096296349806E-6</v>
      </c>
      <c r="Q2771" s="19">
        <v>45898</v>
      </c>
      <c r="R2771" s="17">
        <v>0.22916666666666666</v>
      </c>
      <c r="S2771" s="15">
        <v>-2.7949999999999999</v>
      </c>
      <c r="U2771" s="18">
        <v>7.1689999999999996</v>
      </c>
      <c r="W2771" s="24"/>
      <c r="Z2771" s="21">
        <f t="shared" si="452"/>
        <v>2.5472102852554377</v>
      </c>
      <c r="AA2771" s="21">
        <f t="shared" si="453"/>
        <v>2.0951210841771819</v>
      </c>
      <c r="AB2771" s="21">
        <f t="shared" si="454"/>
        <v>0.12829856527299094</v>
      </c>
      <c r="AC2771" s="21">
        <f t="shared" si="455"/>
        <v>0.96</v>
      </c>
      <c r="AD2771" s="22">
        <f t="shared" si="456"/>
        <v>2.5808399999999999E-2</v>
      </c>
      <c r="AE2771" s="22">
        <f t="shared" si="457"/>
        <v>0</v>
      </c>
    </row>
    <row r="2772" spans="1:31" ht="15.75" x14ac:dyDescent="0.25">
      <c r="A2772" s="11" t="s">
        <v>173</v>
      </c>
      <c r="B2772" s="11" t="s">
        <v>2953</v>
      </c>
      <c r="C2772" s="11">
        <v>0</v>
      </c>
      <c r="D2772" s="11">
        <v>81</v>
      </c>
      <c r="E2772" s="11">
        <v>22</v>
      </c>
      <c r="F2772" s="11">
        <v>0.8</v>
      </c>
      <c r="H2772" s="1">
        <v>45898</v>
      </c>
      <c r="I2772" s="2" t="s">
        <v>105</v>
      </c>
      <c r="J2772" s="3">
        <f t="shared" si="449"/>
        <v>19.155000000000001</v>
      </c>
      <c r="K2772" s="29">
        <v>21.5</v>
      </c>
      <c r="L2772" s="31">
        <f t="shared" si="450"/>
        <v>80.186523447002756</v>
      </c>
      <c r="M2772" s="33">
        <f t="shared" si="458"/>
        <v>11.98</v>
      </c>
      <c r="N2772" s="36">
        <f t="shared" si="451"/>
        <v>8.6200927123186496E-3</v>
      </c>
      <c r="Q2772" s="19">
        <v>45898</v>
      </c>
      <c r="R2772" s="17">
        <v>0.2361111111111111</v>
      </c>
      <c r="S2772" s="15">
        <v>-2.8450000000000006</v>
      </c>
      <c r="U2772" s="18">
        <v>11.98</v>
      </c>
      <c r="W2772" s="24"/>
      <c r="Z2772" s="21">
        <f t="shared" si="452"/>
        <v>2.5644197206554633</v>
      </c>
      <c r="AA2772" s="21">
        <f t="shared" si="453"/>
        <v>2.0563190205829556</v>
      </c>
      <c r="AB2772" s="21">
        <f t="shared" si="454"/>
        <v>0.12581542899144774</v>
      </c>
      <c r="AC2772" s="21">
        <f t="shared" si="455"/>
        <v>0.24</v>
      </c>
      <c r="AD2772" s="22">
        <f t="shared" si="456"/>
        <v>4.3128E-2</v>
      </c>
      <c r="AE2772" s="22">
        <f t="shared" si="457"/>
        <v>3.3208559999999998E-2</v>
      </c>
    </row>
    <row r="2773" spans="1:31" ht="15.75" x14ac:dyDescent="0.25">
      <c r="A2773" s="11" t="s">
        <v>173</v>
      </c>
      <c r="B2773" s="11" t="s">
        <v>2954</v>
      </c>
      <c r="C2773" s="11">
        <v>0</v>
      </c>
      <c r="D2773" s="11">
        <v>81</v>
      </c>
      <c r="E2773" s="11">
        <v>21.8</v>
      </c>
      <c r="F2773" s="11">
        <v>1.4</v>
      </c>
      <c r="H2773" s="1">
        <v>45898</v>
      </c>
      <c r="I2773" s="2" t="s">
        <v>106</v>
      </c>
      <c r="J2773" s="3">
        <f t="shared" si="449"/>
        <v>19.265000000000001</v>
      </c>
      <c r="K2773" s="29">
        <v>21.8</v>
      </c>
      <c r="L2773" s="31">
        <f t="shared" si="450"/>
        <v>78.809052686968087</v>
      </c>
      <c r="M2773" s="33">
        <f t="shared" si="458"/>
        <v>16.62</v>
      </c>
      <c r="N2773" s="36">
        <f t="shared" si="451"/>
        <v>1.1949518140826777E-2</v>
      </c>
      <c r="Q2773" s="19">
        <v>45898</v>
      </c>
      <c r="R2773" s="17">
        <v>0.24305555555555555</v>
      </c>
      <c r="S2773" s="15">
        <v>-2.5350000000000001</v>
      </c>
      <c r="U2773" s="18">
        <v>16.62</v>
      </c>
      <c r="W2773" s="24"/>
      <c r="Z2773" s="21">
        <f t="shared" si="452"/>
        <v>2.6118719061836697</v>
      </c>
      <c r="AA2773" s="21">
        <f t="shared" si="453"/>
        <v>2.0583915066604059</v>
      </c>
      <c r="AB2773" s="21">
        <f t="shared" si="454"/>
        <v>0.1256507569740391</v>
      </c>
      <c r="AC2773" s="21">
        <f t="shared" si="455"/>
        <v>0.24</v>
      </c>
      <c r="AD2773" s="22">
        <f t="shared" si="456"/>
        <v>5.9832000000000003E-2</v>
      </c>
      <c r="AE2773" s="22">
        <f t="shared" si="457"/>
        <v>4.6070640000000003E-2</v>
      </c>
    </row>
    <row r="2774" spans="1:31" ht="15.75" x14ac:dyDescent="0.25">
      <c r="A2774" s="11" t="s">
        <v>173</v>
      </c>
      <c r="B2774" s="11" t="s">
        <v>2955</v>
      </c>
      <c r="C2774" s="11">
        <v>0</v>
      </c>
      <c r="D2774" s="11">
        <v>83</v>
      </c>
      <c r="E2774" s="11">
        <v>21.8</v>
      </c>
      <c r="F2774" s="11">
        <v>1.4</v>
      </c>
      <c r="H2774" s="1">
        <v>45898</v>
      </c>
      <c r="I2774" s="2" t="s">
        <v>107</v>
      </c>
      <c r="J2774" s="3">
        <f t="shared" si="449"/>
        <v>19.774999999999999</v>
      </c>
      <c r="K2774" s="29">
        <v>22.12</v>
      </c>
      <c r="L2774" s="31">
        <f t="shared" si="450"/>
        <v>80.47725211208072</v>
      </c>
      <c r="M2774" s="33">
        <f t="shared" si="458"/>
        <v>20.61</v>
      </c>
      <c r="N2774" s="36">
        <f t="shared" si="451"/>
        <v>1.5018233175105106E-2</v>
      </c>
      <c r="Q2774" s="19">
        <v>45898</v>
      </c>
      <c r="R2774" s="17">
        <v>0.25</v>
      </c>
      <c r="S2774" s="15">
        <v>-2.0250000000000004</v>
      </c>
      <c r="U2774" s="18">
        <v>20.61</v>
      </c>
      <c r="W2774" s="24"/>
      <c r="Z2774" s="21">
        <f t="shared" si="452"/>
        <v>2.6633312930547008</v>
      </c>
      <c r="AA2774" s="21">
        <f t="shared" si="453"/>
        <v>2.1433758392915712</v>
      </c>
      <c r="AB2774" s="21">
        <f t="shared" si="454"/>
        <v>0.13051588572496373</v>
      </c>
      <c r="AC2774" s="21">
        <f t="shared" si="455"/>
        <v>0.24</v>
      </c>
      <c r="AD2774" s="22">
        <f t="shared" si="456"/>
        <v>7.4195999999999998E-2</v>
      </c>
      <c r="AE2774" s="22">
        <f t="shared" si="457"/>
        <v>5.7130920000000002E-2</v>
      </c>
    </row>
    <row r="2775" spans="1:31" ht="15.75" x14ac:dyDescent="0.25">
      <c r="A2775" s="11" t="s">
        <v>173</v>
      </c>
      <c r="B2775" s="11" t="s">
        <v>2956</v>
      </c>
      <c r="C2775" s="11">
        <v>0</v>
      </c>
      <c r="D2775" s="11">
        <v>83</v>
      </c>
      <c r="E2775" s="11">
        <v>21.8</v>
      </c>
      <c r="F2775" s="11">
        <v>1.2</v>
      </c>
      <c r="H2775" s="1">
        <v>45898</v>
      </c>
      <c r="I2775" s="2" t="s">
        <v>108</v>
      </c>
      <c r="J2775" s="3">
        <f t="shared" si="449"/>
        <v>19.805</v>
      </c>
      <c r="K2775" s="29">
        <v>22.46</v>
      </c>
      <c r="L2775" s="31">
        <f t="shared" si="450"/>
        <v>78.197814632095117</v>
      </c>
      <c r="M2775" s="33">
        <f t="shared" si="458"/>
        <v>24.29</v>
      </c>
      <c r="N2775" s="36">
        <f t="shared" si="451"/>
        <v>1.7632068084288723E-2</v>
      </c>
      <c r="Q2775" s="19">
        <v>45898</v>
      </c>
      <c r="R2775" s="17">
        <v>0.25694444444444442</v>
      </c>
      <c r="S2775" s="15">
        <v>-1.9949999999999992</v>
      </c>
      <c r="U2775" s="18">
        <v>24.29</v>
      </c>
      <c r="W2775" s="24"/>
      <c r="Z2775" s="21">
        <f t="shared" si="452"/>
        <v>2.7189750190848598</v>
      </c>
      <c r="AA2775" s="21">
        <f t="shared" si="453"/>
        <v>2.1261790453169516</v>
      </c>
      <c r="AB2775" s="21">
        <f t="shared" si="454"/>
        <v>0.129130025399249</v>
      </c>
      <c r="AC2775" s="21">
        <f t="shared" si="455"/>
        <v>0.24</v>
      </c>
      <c r="AD2775" s="22">
        <f t="shared" si="456"/>
        <v>8.7443999999999994E-2</v>
      </c>
      <c r="AE2775" s="22">
        <f t="shared" si="457"/>
        <v>6.7331879999999997E-2</v>
      </c>
    </row>
    <row r="2776" spans="1:31" ht="15.75" x14ac:dyDescent="0.25">
      <c r="A2776" s="11" t="s">
        <v>173</v>
      </c>
      <c r="B2776" s="11" t="s">
        <v>2957</v>
      </c>
      <c r="C2776" s="11">
        <v>4</v>
      </c>
      <c r="D2776" s="11">
        <v>83</v>
      </c>
      <c r="E2776" s="11">
        <v>21.8</v>
      </c>
      <c r="F2776" s="11">
        <v>0.5</v>
      </c>
      <c r="H2776" s="1">
        <v>45898</v>
      </c>
      <c r="I2776" s="2" t="s">
        <v>109</v>
      </c>
      <c r="J2776" s="3">
        <f t="shared" si="449"/>
        <v>19.675000000000001</v>
      </c>
      <c r="K2776" s="29">
        <v>23.23</v>
      </c>
      <c r="L2776" s="31">
        <f t="shared" si="450"/>
        <v>71.796010043594947</v>
      </c>
      <c r="M2776" s="33">
        <f t="shared" si="458"/>
        <v>28.15</v>
      </c>
      <c r="N2776" s="36">
        <f t="shared" si="451"/>
        <v>2.0107776059221451E-2</v>
      </c>
      <c r="Q2776" s="19">
        <v>45898</v>
      </c>
      <c r="R2776" s="17">
        <v>0.2638888888888889</v>
      </c>
      <c r="S2776" s="15">
        <v>-2.125</v>
      </c>
      <c r="U2776" s="18">
        <v>28.15</v>
      </c>
      <c r="W2776" s="24"/>
      <c r="Z2776" s="21">
        <f t="shared" si="452"/>
        <v>2.8487588475094285</v>
      </c>
      <c r="AA2776" s="21">
        <f t="shared" si="453"/>
        <v>2.0452951882756691</v>
      </c>
      <c r="AB2776" s="21">
        <f t="shared" si="454"/>
        <v>0.12348450687368816</v>
      </c>
      <c r="AC2776" s="21">
        <f t="shared" si="455"/>
        <v>0.24</v>
      </c>
      <c r="AD2776" s="22">
        <f t="shared" si="456"/>
        <v>0.10134</v>
      </c>
      <c r="AE2776" s="22">
        <f t="shared" si="457"/>
        <v>7.8031799999999998E-2</v>
      </c>
    </row>
    <row r="2777" spans="1:31" ht="15.75" x14ac:dyDescent="0.25">
      <c r="A2777" s="11" t="s">
        <v>173</v>
      </c>
      <c r="B2777" s="11" t="s">
        <v>2958</v>
      </c>
      <c r="C2777" s="11">
        <v>13</v>
      </c>
      <c r="D2777" s="11">
        <v>83</v>
      </c>
      <c r="E2777" s="11">
        <v>21.8</v>
      </c>
      <c r="F2777" s="11">
        <v>0.5</v>
      </c>
      <c r="H2777" s="1">
        <v>45898</v>
      </c>
      <c r="I2777" s="2" t="s">
        <v>110</v>
      </c>
      <c r="J2777" s="3">
        <f t="shared" si="449"/>
        <v>19.945</v>
      </c>
      <c r="K2777" s="29">
        <v>23.85</v>
      </c>
      <c r="L2777" s="31">
        <f t="shared" si="450"/>
        <v>69.649317701100784</v>
      </c>
      <c r="M2777" s="33">
        <f t="shared" si="458"/>
        <v>32.56</v>
      </c>
      <c r="N2777" s="36">
        <f t="shared" si="451"/>
        <v>2.3276214474207253E-2</v>
      </c>
      <c r="Q2777" s="19">
        <v>45898</v>
      </c>
      <c r="R2777" s="17">
        <v>0.27083333333333331</v>
      </c>
      <c r="S2777" s="15">
        <v>-1.8550000000000004</v>
      </c>
      <c r="U2777" s="18">
        <v>32.56</v>
      </c>
      <c r="W2777" s="24"/>
      <c r="Z2777" s="21">
        <f t="shared" si="452"/>
        <v>2.9571576069152328</v>
      </c>
      <c r="AA2777" s="21">
        <f t="shared" si="453"/>
        <v>2.0596400965626596</v>
      </c>
      <c r="AB2777" s="21">
        <f t="shared" si="454"/>
        <v>0.1237608352445697</v>
      </c>
      <c r="AC2777" s="21">
        <f t="shared" si="455"/>
        <v>0.24</v>
      </c>
      <c r="AD2777" s="22">
        <f t="shared" si="456"/>
        <v>0.11721600000000001</v>
      </c>
      <c r="AE2777" s="22">
        <f t="shared" si="457"/>
        <v>9.0256320000000015E-2</v>
      </c>
    </row>
    <row r="2778" spans="1:31" ht="15.75" x14ac:dyDescent="0.25">
      <c r="A2778" s="11" t="s">
        <v>173</v>
      </c>
      <c r="B2778" s="11" t="s">
        <v>2959</v>
      </c>
      <c r="C2778" s="11">
        <v>24</v>
      </c>
      <c r="D2778" s="11">
        <v>82</v>
      </c>
      <c r="E2778" s="11">
        <v>21.8</v>
      </c>
      <c r="F2778" s="11">
        <v>0.7</v>
      </c>
      <c r="H2778" s="1">
        <v>45898</v>
      </c>
      <c r="I2778" s="2" t="s">
        <v>111</v>
      </c>
      <c r="J2778" s="3">
        <f t="shared" si="449"/>
        <v>20.155000000000001</v>
      </c>
      <c r="K2778" s="29">
        <v>24.39</v>
      </c>
      <c r="L2778" s="31">
        <f t="shared" si="450"/>
        <v>67.676757168050543</v>
      </c>
      <c r="M2778" s="33">
        <f t="shared" si="458"/>
        <v>36.880000000000003</v>
      </c>
      <c r="N2778" s="36">
        <f t="shared" si="451"/>
        <v>2.6359087598891186E-2</v>
      </c>
      <c r="Q2778" s="19">
        <v>45898</v>
      </c>
      <c r="R2778" s="17">
        <v>0.27777777777777779</v>
      </c>
      <c r="S2778" s="15">
        <v>-1.6450000000000014</v>
      </c>
      <c r="U2778" s="18">
        <v>36.880000000000003</v>
      </c>
      <c r="W2778" s="24"/>
      <c r="Z2778" s="21">
        <f t="shared" si="452"/>
        <v>3.0544842704630484</v>
      </c>
      <c r="AA2778" s="21">
        <f t="shared" si="453"/>
        <v>2.0671759024575773</v>
      </c>
      <c r="AB2778" s="21">
        <f t="shared" si="454"/>
        <v>0.12370154769477242</v>
      </c>
      <c r="AC2778" s="21">
        <f t="shared" si="455"/>
        <v>0.24</v>
      </c>
      <c r="AD2778" s="22">
        <f t="shared" si="456"/>
        <v>0.132768</v>
      </c>
      <c r="AE2778" s="22">
        <f t="shared" si="457"/>
        <v>0.10223135999999999</v>
      </c>
    </row>
    <row r="2779" spans="1:31" ht="15.75" x14ac:dyDescent="0.25">
      <c r="A2779" s="11" t="s">
        <v>173</v>
      </c>
      <c r="B2779" s="11" t="s">
        <v>2960</v>
      </c>
      <c r="C2779" s="11">
        <v>35</v>
      </c>
      <c r="D2779" s="11">
        <v>83</v>
      </c>
      <c r="E2779" s="11">
        <v>21.9</v>
      </c>
      <c r="F2779" s="11">
        <v>0.7</v>
      </c>
      <c r="H2779" s="1">
        <v>45898</v>
      </c>
      <c r="I2779" s="2" t="s">
        <v>112</v>
      </c>
      <c r="J2779" s="3">
        <f t="shared" si="449"/>
        <v>20.104999999999997</v>
      </c>
      <c r="K2779" s="29">
        <v>24.93</v>
      </c>
      <c r="L2779" s="31">
        <f t="shared" si="450"/>
        <v>64.002299532340643</v>
      </c>
      <c r="M2779" s="33">
        <f t="shared" si="458"/>
        <v>41.53</v>
      </c>
      <c r="N2779" s="36">
        <f t="shared" si="451"/>
        <v>2.9379675084219629E-2</v>
      </c>
      <c r="Q2779" s="19">
        <v>45898</v>
      </c>
      <c r="R2779" s="17">
        <v>0.28472222222222221</v>
      </c>
      <c r="S2779" s="15">
        <v>-1.7949999999999999</v>
      </c>
      <c r="U2779" s="18">
        <v>41.53</v>
      </c>
      <c r="W2779" s="24"/>
      <c r="Z2779" s="21">
        <f t="shared" si="452"/>
        <v>3.1545934255452797</v>
      </c>
      <c r="AA2779" s="21">
        <f t="shared" si="453"/>
        <v>2.0190123332450152</v>
      </c>
      <c r="AB2779" s="21">
        <f t="shared" si="454"/>
        <v>0.1203223141321666</v>
      </c>
      <c r="AC2779" s="21">
        <f t="shared" si="455"/>
        <v>0.24</v>
      </c>
      <c r="AD2779" s="22">
        <f t="shared" si="456"/>
        <v>0.149508</v>
      </c>
      <c r="AE2779" s="22">
        <f t="shared" si="457"/>
        <v>0.11512116</v>
      </c>
    </row>
    <row r="2780" spans="1:31" ht="15.75" x14ac:dyDescent="0.25">
      <c r="A2780" s="11" t="s">
        <v>173</v>
      </c>
      <c r="B2780" s="11" t="s">
        <v>2961</v>
      </c>
      <c r="C2780" s="11">
        <v>60</v>
      </c>
      <c r="D2780" s="11">
        <v>80</v>
      </c>
      <c r="E2780" s="11">
        <v>22.5</v>
      </c>
      <c r="F2780" s="11">
        <v>1.2</v>
      </c>
      <c r="H2780" s="1">
        <v>45898</v>
      </c>
      <c r="I2780" s="2" t="s">
        <v>113</v>
      </c>
      <c r="J2780" s="3">
        <f t="shared" si="449"/>
        <v>20.854999999999997</v>
      </c>
      <c r="K2780" s="29">
        <v>25.3</v>
      </c>
      <c r="L2780" s="31">
        <f t="shared" si="450"/>
        <v>66.871501431256291</v>
      </c>
      <c r="M2780" s="33">
        <f t="shared" si="458"/>
        <v>45.76</v>
      </c>
      <c r="N2780" s="36">
        <f t="shared" si="451"/>
        <v>3.312540486369963E-2</v>
      </c>
      <c r="Q2780" s="19">
        <v>45898</v>
      </c>
      <c r="R2780" s="17">
        <v>0.29166666666666669</v>
      </c>
      <c r="S2780" s="15">
        <v>-1.6450000000000014</v>
      </c>
      <c r="U2780" s="18">
        <v>45.76</v>
      </c>
      <c r="W2780" s="24"/>
      <c r="Z2780" s="21">
        <f t="shared" si="452"/>
        <v>3.2248275907111101</v>
      </c>
      <c r="AA2780" s="21">
        <f t="shared" si="453"/>
        <v>2.1564906284779277</v>
      </c>
      <c r="AB2780" s="21">
        <f t="shared" si="454"/>
        <v>0.12815338610355734</v>
      </c>
      <c r="AC2780" s="21">
        <f t="shared" si="455"/>
        <v>0.24</v>
      </c>
      <c r="AD2780" s="22">
        <f t="shared" si="456"/>
        <v>0.16473599999999999</v>
      </c>
      <c r="AE2780" s="22">
        <f t="shared" si="457"/>
        <v>0.12684672</v>
      </c>
    </row>
    <row r="2781" spans="1:31" ht="15.75" x14ac:dyDescent="0.25">
      <c r="A2781" s="11" t="s">
        <v>173</v>
      </c>
      <c r="B2781" s="11" t="s">
        <v>2962</v>
      </c>
      <c r="C2781" s="11">
        <v>115</v>
      </c>
      <c r="D2781" s="11">
        <v>78</v>
      </c>
      <c r="E2781" s="11">
        <v>23.2</v>
      </c>
      <c r="F2781" s="11">
        <v>1.2</v>
      </c>
      <c r="H2781" s="1">
        <v>45898</v>
      </c>
      <c r="I2781" s="2" t="s">
        <v>114</v>
      </c>
      <c r="J2781" s="3">
        <f t="shared" si="449"/>
        <v>21.479999999999997</v>
      </c>
      <c r="K2781" s="29">
        <v>25.86</v>
      </c>
      <c r="L2781" s="31">
        <f t="shared" si="450"/>
        <v>67.705580176068011</v>
      </c>
      <c r="M2781" s="33">
        <f t="shared" si="458"/>
        <v>51.73</v>
      </c>
      <c r="N2781" s="36">
        <f t="shared" si="451"/>
        <v>3.799768969651808E-2</v>
      </c>
      <c r="Q2781" s="19">
        <v>45898</v>
      </c>
      <c r="R2781" s="17">
        <v>0.2986111111111111</v>
      </c>
      <c r="S2781" s="15">
        <v>-1.7200000000000006</v>
      </c>
      <c r="U2781" s="18">
        <v>51.73</v>
      </c>
      <c r="W2781" s="24"/>
      <c r="Z2781" s="21">
        <f t="shared" si="452"/>
        <v>3.3337209339938503</v>
      </c>
      <c r="AA2781" s="21">
        <f t="shared" si="453"/>
        <v>2.2571150998115699</v>
      </c>
      <c r="AB2781" s="21">
        <f t="shared" si="454"/>
        <v>0.13356291986989566</v>
      </c>
      <c r="AC2781" s="21">
        <f t="shared" si="455"/>
        <v>0.24</v>
      </c>
      <c r="AD2781" s="22">
        <f t="shared" si="456"/>
        <v>0.186228</v>
      </c>
      <c r="AE2781" s="22">
        <f t="shared" si="457"/>
        <v>0.14339556000000001</v>
      </c>
    </row>
    <row r="2782" spans="1:31" ht="15.75" x14ac:dyDescent="0.25">
      <c r="A2782" s="11" t="s">
        <v>173</v>
      </c>
      <c r="B2782" s="11" t="s">
        <v>2963</v>
      </c>
      <c r="C2782" s="11">
        <v>149</v>
      </c>
      <c r="D2782" s="11">
        <v>76</v>
      </c>
      <c r="E2782" s="11">
        <v>23.9</v>
      </c>
      <c r="F2782" s="11">
        <v>1.5</v>
      </c>
      <c r="H2782" s="1">
        <v>45898</v>
      </c>
      <c r="I2782" s="2" t="s">
        <v>115</v>
      </c>
      <c r="J2782" s="3">
        <f t="shared" si="449"/>
        <v>22.184999999999995</v>
      </c>
      <c r="K2782" s="29">
        <v>26.71</v>
      </c>
      <c r="L2782" s="31">
        <f t="shared" si="450"/>
        <v>67.312593174714479</v>
      </c>
      <c r="M2782" s="33">
        <f t="shared" si="458"/>
        <v>100.4</v>
      </c>
      <c r="N2782" s="36">
        <f t="shared" si="451"/>
        <v>7.4699910600725852E-2</v>
      </c>
      <c r="Q2782" s="19">
        <v>45898</v>
      </c>
      <c r="R2782" s="17">
        <v>0.30555555555555558</v>
      </c>
      <c r="S2782" s="15">
        <v>-1.7150000000000016</v>
      </c>
      <c r="U2782" s="18">
        <v>100.4</v>
      </c>
      <c r="W2782" s="24"/>
      <c r="Z2782" s="21">
        <f t="shared" si="452"/>
        <v>3.5051288399726532</v>
      </c>
      <c r="AA2782" s="21">
        <f t="shared" si="453"/>
        <v>2.3593931163003807</v>
      </c>
      <c r="AB2782" s="21">
        <f t="shared" si="454"/>
        <v>0.13871758132314363</v>
      </c>
      <c r="AC2782" s="21">
        <f t="shared" si="455"/>
        <v>0.24</v>
      </c>
      <c r="AD2782" s="22">
        <f t="shared" si="456"/>
        <v>0.36143999999999998</v>
      </c>
      <c r="AE2782" s="22">
        <f t="shared" si="457"/>
        <v>0.27830879999999997</v>
      </c>
    </row>
    <row r="2783" spans="1:31" ht="15.75" x14ac:dyDescent="0.25">
      <c r="A2783" s="11" t="s">
        <v>173</v>
      </c>
      <c r="B2783" s="11" t="s">
        <v>2964</v>
      </c>
      <c r="C2783" s="11">
        <v>185</v>
      </c>
      <c r="D2783" s="11">
        <v>73</v>
      </c>
      <c r="E2783" s="11">
        <v>24.7</v>
      </c>
      <c r="F2783" s="11">
        <v>1.8</v>
      </c>
      <c r="H2783" s="1">
        <v>45898</v>
      </c>
      <c r="I2783" s="2" t="s">
        <v>116</v>
      </c>
      <c r="J2783" s="3">
        <f t="shared" si="449"/>
        <v>23.029999999999998</v>
      </c>
      <c r="K2783" s="29">
        <v>27.61</v>
      </c>
      <c r="L2783" s="31">
        <f t="shared" si="450"/>
        <v>67.549161112129994</v>
      </c>
      <c r="M2783" s="33">
        <f t="shared" si="458"/>
        <v>195.2</v>
      </c>
      <c r="N2783" s="36">
        <f t="shared" si="451"/>
        <v>0.14764811236416192</v>
      </c>
      <c r="Q2783" s="19">
        <v>45898</v>
      </c>
      <c r="R2783" s="17">
        <v>0.3125</v>
      </c>
      <c r="S2783" s="15">
        <v>-1.6700000000000017</v>
      </c>
      <c r="U2783" s="18">
        <v>195.2</v>
      </c>
      <c r="W2783" s="24"/>
      <c r="Z2783" s="21">
        <f t="shared" si="452"/>
        <v>3.6949391594878636</v>
      </c>
      <c r="AA2783" s="21">
        <f t="shared" si="453"/>
        <v>2.4959004058376388</v>
      </c>
      <c r="AB2783" s="21">
        <f t="shared" si="454"/>
        <v>0.1457479652617602</v>
      </c>
      <c r="AC2783" s="21">
        <f t="shared" si="455"/>
        <v>0.24</v>
      </c>
      <c r="AD2783" s="22">
        <f t="shared" si="456"/>
        <v>0.70272000000000001</v>
      </c>
      <c r="AE2783" s="22">
        <f t="shared" si="457"/>
        <v>0.54109439999999998</v>
      </c>
    </row>
    <row r="2784" spans="1:31" ht="15.75" x14ac:dyDescent="0.25">
      <c r="A2784" s="11" t="s">
        <v>173</v>
      </c>
      <c r="B2784" s="11" t="s">
        <v>2965</v>
      </c>
      <c r="C2784" s="11">
        <v>222</v>
      </c>
      <c r="D2784" s="11">
        <v>70</v>
      </c>
      <c r="E2784" s="11">
        <v>25.3</v>
      </c>
      <c r="F2784" s="11">
        <v>2.4</v>
      </c>
      <c r="H2784" s="1">
        <v>45898</v>
      </c>
      <c r="I2784" s="2" t="s">
        <v>117</v>
      </c>
      <c r="J2784" s="3">
        <f t="shared" si="449"/>
        <v>23.745000000000001</v>
      </c>
      <c r="K2784" s="29">
        <v>28.67</v>
      </c>
      <c r="L2784" s="31">
        <f t="shared" si="450"/>
        <v>66.047925087346812</v>
      </c>
      <c r="M2784" s="33">
        <f t="shared" si="458"/>
        <v>226.3</v>
      </c>
      <c r="N2784" s="36">
        <f t="shared" si="451"/>
        <v>0.17292943781822509</v>
      </c>
      <c r="Q2784" s="19">
        <v>45898</v>
      </c>
      <c r="R2784" s="17">
        <v>0.31944444444444442</v>
      </c>
      <c r="S2784" s="15">
        <v>-1.5549999999999997</v>
      </c>
      <c r="U2784" s="18">
        <v>226.3</v>
      </c>
      <c r="W2784" s="24"/>
      <c r="Z2784" s="21">
        <f t="shared" si="452"/>
        <v>3.9299181969481256</v>
      </c>
      <c r="AA2784" s="21">
        <f t="shared" si="453"/>
        <v>2.5956294267143085</v>
      </c>
      <c r="AB2784" s="21">
        <f t="shared" si="454"/>
        <v>0.15036589257436</v>
      </c>
      <c r="AC2784" s="21">
        <f t="shared" si="455"/>
        <v>0.24</v>
      </c>
      <c r="AD2784" s="22">
        <f t="shared" si="456"/>
        <v>0.81467999999999996</v>
      </c>
      <c r="AE2784" s="22">
        <f t="shared" si="457"/>
        <v>0.62730359999999996</v>
      </c>
    </row>
    <row r="2785" spans="1:31" ht="15.75" x14ac:dyDescent="0.25">
      <c r="A2785" s="11" t="s">
        <v>173</v>
      </c>
      <c r="B2785" s="11" t="s">
        <v>2966</v>
      </c>
      <c r="C2785" s="11">
        <v>258</v>
      </c>
      <c r="D2785" s="11">
        <v>69</v>
      </c>
      <c r="E2785" s="11">
        <v>25.7</v>
      </c>
      <c r="F2785" s="11">
        <v>1.5</v>
      </c>
      <c r="H2785" s="1">
        <v>45898</v>
      </c>
      <c r="I2785" s="2" t="s">
        <v>118</v>
      </c>
      <c r="J2785" s="3">
        <f t="shared" si="449"/>
        <v>24.414999999999999</v>
      </c>
      <c r="K2785" s="29">
        <v>29.1</v>
      </c>
      <c r="L2785" s="31">
        <f t="shared" si="450"/>
        <v>67.824808903770077</v>
      </c>
      <c r="M2785" s="33">
        <f t="shared" si="458"/>
        <v>263.2</v>
      </c>
      <c r="N2785" s="36">
        <f t="shared" si="451"/>
        <v>0.20423783957019301</v>
      </c>
      <c r="Q2785" s="19">
        <v>45898</v>
      </c>
      <c r="R2785" s="17">
        <v>0.3263888888888889</v>
      </c>
      <c r="S2785" s="15">
        <v>-1.2850000000000001</v>
      </c>
      <c r="U2785" s="18">
        <v>263.2</v>
      </c>
      <c r="W2785" s="24"/>
      <c r="Z2785" s="21">
        <f t="shared" si="452"/>
        <v>4.0288844232591545</v>
      </c>
      <c r="AA2785" s="21">
        <f t="shared" si="453"/>
        <v>2.7325831610292806</v>
      </c>
      <c r="AB2785" s="21">
        <f t="shared" si="454"/>
        <v>0.15778906431625866</v>
      </c>
      <c r="AC2785" s="21">
        <f t="shared" si="455"/>
        <v>0.24</v>
      </c>
      <c r="AD2785" s="22">
        <f t="shared" si="456"/>
        <v>0.94752000000000003</v>
      </c>
      <c r="AE2785" s="22">
        <f t="shared" si="457"/>
        <v>0.72959040000000008</v>
      </c>
    </row>
    <row r="2786" spans="1:31" ht="15.75" x14ac:dyDescent="0.25">
      <c r="A2786" s="11" t="s">
        <v>173</v>
      </c>
      <c r="B2786" s="11" t="s">
        <v>2967</v>
      </c>
      <c r="C2786" s="11">
        <v>293</v>
      </c>
      <c r="D2786" s="11">
        <v>68</v>
      </c>
      <c r="E2786" s="11">
        <v>26.2</v>
      </c>
      <c r="F2786" s="11">
        <v>1.7</v>
      </c>
      <c r="H2786" s="1">
        <v>45898</v>
      </c>
      <c r="I2786" s="2" t="s">
        <v>119</v>
      </c>
      <c r="J2786" s="3">
        <f t="shared" si="449"/>
        <v>25.049999999999997</v>
      </c>
      <c r="K2786" s="29">
        <v>29.56</v>
      </c>
      <c r="L2786" s="31">
        <f t="shared" si="450"/>
        <v>69.19516057452104</v>
      </c>
      <c r="M2786" s="33">
        <f t="shared" si="458"/>
        <v>306.39999999999998</v>
      </c>
      <c r="N2786" s="36">
        <f t="shared" si="451"/>
        <v>0.24094349461957779</v>
      </c>
      <c r="Q2786" s="19">
        <v>45898</v>
      </c>
      <c r="R2786" s="17">
        <v>0.33333333333333331</v>
      </c>
      <c r="S2786" s="15">
        <v>-1.1500000000000004</v>
      </c>
      <c r="U2786" s="18">
        <v>306.39999999999998</v>
      </c>
      <c r="W2786" s="24"/>
      <c r="Z2786" s="21">
        <f t="shared" si="452"/>
        <v>4.1371488819830082</v>
      </c>
      <c r="AA2786" s="21">
        <f t="shared" si="453"/>
        <v>2.8627068120951447</v>
      </c>
      <c r="AB2786" s="21">
        <f t="shared" si="454"/>
        <v>0.16473347587771456</v>
      </c>
      <c r="AC2786" s="21">
        <f t="shared" si="455"/>
        <v>0.24</v>
      </c>
      <c r="AD2786" s="22">
        <f t="shared" si="456"/>
        <v>1.10304</v>
      </c>
      <c r="AE2786" s="22">
        <f t="shared" si="457"/>
        <v>0.84934080000000001</v>
      </c>
    </row>
    <row r="2787" spans="1:31" ht="15.75" x14ac:dyDescent="0.25">
      <c r="A2787" s="11" t="s">
        <v>173</v>
      </c>
      <c r="B2787" s="11" t="s">
        <v>2968</v>
      </c>
      <c r="C2787" s="11">
        <v>330</v>
      </c>
      <c r="D2787" s="11">
        <v>66</v>
      </c>
      <c r="E2787" s="11">
        <v>26.6</v>
      </c>
      <c r="F2787" s="11">
        <v>2.6</v>
      </c>
      <c r="H2787" s="1">
        <v>45898</v>
      </c>
      <c r="I2787" s="2" t="s">
        <v>120</v>
      </c>
      <c r="J2787" s="3">
        <f t="shared" si="449"/>
        <v>25.750000000000004</v>
      </c>
      <c r="K2787" s="29">
        <v>29.94</v>
      </c>
      <c r="L2787" s="31">
        <f t="shared" si="450"/>
        <v>71.411706493024482</v>
      </c>
      <c r="M2787" s="33">
        <f t="shared" si="458"/>
        <v>345.6</v>
      </c>
      <c r="N2787" s="36">
        <f t="shared" si="451"/>
        <v>0.27590638641665227</v>
      </c>
      <c r="Q2787" s="19">
        <v>45898</v>
      </c>
      <c r="R2787" s="17">
        <v>0.34027777777777779</v>
      </c>
      <c r="S2787" s="15">
        <v>-0.84999999999999787</v>
      </c>
      <c r="U2787" s="18">
        <v>345.6</v>
      </c>
      <c r="W2787" s="24"/>
      <c r="Z2787" s="21">
        <f t="shared" si="452"/>
        <v>4.2284845278768195</v>
      </c>
      <c r="AA2787" s="21">
        <f t="shared" si="453"/>
        <v>3.0196329601503464</v>
      </c>
      <c r="AB2787" s="21">
        <f t="shared" si="454"/>
        <v>0.173269924067948</v>
      </c>
      <c r="AC2787" s="21">
        <f t="shared" si="455"/>
        <v>0.24</v>
      </c>
      <c r="AD2787" s="22">
        <f t="shared" si="456"/>
        <v>1.2441599999999999</v>
      </c>
      <c r="AE2787" s="22">
        <f t="shared" si="457"/>
        <v>0.95800319999999994</v>
      </c>
    </row>
    <row r="2788" spans="1:31" ht="15.75" x14ac:dyDescent="0.25">
      <c r="A2788" s="11" t="s">
        <v>173</v>
      </c>
      <c r="B2788" s="11" t="s">
        <v>2969</v>
      </c>
      <c r="C2788" s="11">
        <v>367</v>
      </c>
      <c r="D2788" s="11">
        <v>65</v>
      </c>
      <c r="E2788" s="11">
        <v>26.9</v>
      </c>
      <c r="F2788" s="11">
        <v>2.5</v>
      </c>
      <c r="H2788" s="1">
        <v>45898</v>
      </c>
      <c r="I2788" s="2" t="s">
        <v>121</v>
      </c>
      <c r="J2788" s="3">
        <f t="shared" si="449"/>
        <v>26.319999999999997</v>
      </c>
      <c r="K2788" s="29">
        <v>30.22</v>
      </c>
      <c r="L2788" s="31">
        <f t="shared" si="450"/>
        <v>73.382110121124427</v>
      </c>
      <c r="M2788" s="33">
        <f t="shared" si="458"/>
        <v>387.8</v>
      </c>
      <c r="N2788" s="36">
        <f t="shared" si="451"/>
        <v>0.31330943012147988</v>
      </c>
      <c r="Q2788" s="19">
        <v>45898</v>
      </c>
      <c r="R2788" s="17">
        <v>0.34722222222222221</v>
      </c>
      <c r="S2788" s="15">
        <v>-0.58000000000000185</v>
      </c>
      <c r="U2788" s="18">
        <v>387.8</v>
      </c>
      <c r="W2788" s="24"/>
      <c r="Z2788" s="21">
        <f t="shared" si="452"/>
        <v>4.2969017020070455</v>
      </c>
      <c r="AA2788" s="21">
        <f t="shared" si="453"/>
        <v>3.1531571387632797</v>
      </c>
      <c r="AB2788" s="21">
        <f t="shared" si="454"/>
        <v>0.1805531447467115</v>
      </c>
      <c r="AC2788" s="21">
        <f t="shared" si="455"/>
        <v>0.24</v>
      </c>
      <c r="AD2788" s="22">
        <f t="shared" si="456"/>
        <v>1.39608</v>
      </c>
      <c r="AE2788" s="22">
        <f t="shared" si="457"/>
        <v>1.0749816000000001</v>
      </c>
    </row>
    <row r="2789" spans="1:31" ht="15.75" x14ac:dyDescent="0.25">
      <c r="A2789" s="11" t="s">
        <v>173</v>
      </c>
      <c r="B2789" s="11" t="s">
        <v>2970</v>
      </c>
      <c r="C2789" s="11">
        <v>404</v>
      </c>
      <c r="D2789" s="11">
        <v>63</v>
      </c>
      <c r="E2789" s="11">
        <v>27.3</v>
      </c>
      <c r="F2789" s="11">
        <v>2.1</v>
      </c>
      <c r="H2789" s="1">
        <v>45898</v>
      </c>
      <c r="I2789" s="2" t="s">
        <v>122</v>
      </c>
      <c r="J2789" s="3">
        <f t="shared" si="449"/>
        <v>26.950000000000003</v>
      </c>
      <c r="K2789" s="29">
        <v>30.65</v>
      </c>
      <c r="L2789" s="31">
        <f t="shared" si="450"/>
        <v>74.849934204430966</v>
      </c>
      <c r="M2789" s="33">
        <f t="shared" si="458"/>
        <v>455.7</v>
      </c>
      <c r="N2789" s="36">
        <f t="shared" si="451"/>
        <v>0.37245438846080592</v>
      </c>
      <c r="Q2789" s="19">
        <v>45898</v>
      </c>
      <c r="R2789" s="17">
        <v>0.35416666666666669</v>
      </c>
      <c r="S2789" s="15">
        <v>-0.34999999999999964</v>
      </c>
      <c r="U2789" s="18">
        <v>455.7</v>
      </c>
      <c r="W2789" s="24"/>
      <c r="Z2789" s="21">
        <f t="shared" si="452"/>
        <v>4.4038449000925164</v>
      </c>
      <c r="AA2789" s="21">
        <f t="shared" si="453"/>
        <v>3.2962750101844374</v>
      </c>
      <c r="AB2789" s="21">
        <f t="shared" si="454"/>
        <v>0.18814291534180352</v>
      </c>
      <c r="AC2789" s="21">
        <f t="shared" si="455"/>
        <v>0.24</v>
      </c>
      <c r="AD2789" s="22">
        <f t="shared" si="456"/>
        <v>1.64052</v>
      </c>
      <c r="AE2789" s="22">
        <f t="shared" si="457"/>
        <v>1.2632004000000001</v>
      </c>
    </row>
    <row r="2790" spans="1:31" ht="15.75" x14ac:dyDescent="0.25">
      <c r="A2790" s="11" t="s">
        <v>173</v>
      </c>
      <c r="B2790" s="11" t="s">
        <v>2971</v>
      </c>
      <c r="C2790" s="11">
        <v>439</v>
      </c>
      <c r="D2790" s="11">
        <v>62</v>
      </c>
      <c r="E2790" s="11">
        <v>27.7</v>
      </c>
      <c r="F2790" s="11">
        <v>1.7</v>
      </c>
      <c r="H2790" s="1">
        <v>45898</v>
      </c>
      <c r="I2790" s="2" t="s">
        <v>123</v>
      </c>
      <c r="J2790" s="3">
        <f t="shared" si="449"/>
        <v>27.38</v>
      </c>
      <c r="K2790" s="29">
        <v>30.83</v>
      </c>
      <c r="L2790" s="31">
        <f t="shared" si="450"/>
        <v>76.513907962111105</v>
      </c>
      <c r="M2790" s="33">
        <f t="shared" si="458"/>
        <v>396.3</v>
      </c>
      <c r="N2790" s="36">
        <f t="shared" si="451"/>
        <v>0.32666413620819235</v>
      </c>
      <c r="Q2790" s="19">
        <v>45898</v>
      </c>
      <c r="R2790" s="17">
        <v>0.3611111111111111</v>
      </c>
      <c r="S2790" s="15">
        <v>-0.32000000000000028</v>
      </c>
      <c r="U2790" s="18">
        <v>396.3</v>
      </c>
      <c r="W2790" s="24"/>
      <c r="Z2790" s="21">
        <f t="shared" si="452"/>
        <v>4.4492941674372366</v>
      </c>
      <c r="AA2790" s="21">
        <f t="shared" si="453"/>
        <v>3.4043288442365047</v>
      </c>
      <c r="AB2790" s="21">
        <f t="shared" si="454"/>
        <v>0.19404955100703963</v>
      </c>
      <c r="AC2790" s="21">
        <f t="shared" si="455"/>
        <v>0.24</v>
      </c>
      <c r="AD2790" s="22">
        <f t="shared" si="456"/>
        <v>1.4266799999999999</v>
      </c>
      <c r="AE2790" s="22">
        <f t="shared" si="457"/>
        <v>1.0985436</v>
      </c>
    </row>
    <row r="2791" spans="1:31" ht="15.75" x14ac:dyDescent="0.25">
      <c r="A2791" s="11" t="s">
        <v>173</v>
      </c>
      <c r="B2791" s="11" t="s">
        <v>2972</v>
      </c>
      <c r="C2791" s="11">
        <v>473</v>
      </c>
      <c r="D2791" s="11">
        <v>61</v>
      </c>
      <c r="E2791" s="11">
        <v>27.8</v>
      </c>
      <c r="F2791" s="11">
        <v>1.5</v>
      </c>
      <c r="H2791" s="1">
        <v>45898</v>
      </c>
      <c r="I2791" s="2" t="s">
        <v>124</v>
      </c>
      <c r="J2791" s="3">
        <f t="shared" si="449"/>
        <v>27.490000000000002</v>
      </c>
      <c r="K2791" s="29">
        <v>31.18</v>
      </c>
      <c r="L2791" s="31">
        <f t="shared" si="450"/>
        <v>75.152382486776062</v>
      </c>
      <c r="M2791" s="33">
        <f t="shared" si="458"/>
        <v>403</v>
      </c>
      <c r="N2791" s="36">
        <f t="shared" si="451"/>
        <v>0.33213039296654689</v>
      </c>
      <c r="Q2791" s="19">
        <v>45898</v>
      </c>
      <c r="R2791" s="17">
        <v>0.36805555555555558</v>
      </c>
      <c r="S2791" s="15">
        <v>-0.3100000000000005</v>
      </c>
      <c r="U2791" s="18">
        <v>403</v>
      </c>
      <c r="W2791" s="24"/>
      <c r="Z2791" s="21">
        <f t="shared" si="452"/>
        <v>4.5388359550380208</v>
      </c>
      <c r="AA2791" s="21">
        <f t="shared" si="453"/>
        <v>3.4110433573774883</v>
      </c>
      <c r="AB2791" s="21">
        <f t="shared" si="454"/>
        <v>0.19392567665359223</v>
      </c>
      <c r="AC2791" s="21">
        <f t="shared" si="455"/>
        <v>0.24</v>
      </c>
      <c r="AD2791" s="22">
        <f t="shared" si="456"/>
        <v>1.4508000000000001</v>
      </c>
      <c r="AE2791" s="22">
        <f t="shared" si="457"/>
        <v>1.117116</v>
      </c>
    </row>
    <row r="2792" spans="1:31" ht="15.75" x14ac:dyDescent="0.25">
      <c r="A2792" s="11" t="s">
        <v>173</v>
      </c>
      <c r="B2792" s="11" t="s">
        <v>2973</v>
      </c>
      <c r="C2792" s="11">
        <v>508</v>
      </c>
      <c r="D2792" s="11">
        <v>60</v>
      </c>
      <c r="E2792" s="11">
        <v>27.9</v>
      </c>
      <c r="F2792" s="11">
        <v>1.6</v>
      </c>
      <c r="H2792" s="1">
        <v>45898</v>
      </c>
      <c r="I2792" s="2" t="s">
        <v>125</v>
      </c>
      <c r="J2792" s="3">
        <f t="shared" si="449"/>
        <v>27.424999999999997</v>
      </c>
      <c r="K2792" s="29">
        <v>32.479999999999997</v>
      </c>
      <c r="L2792" s="31">
        <f t="shared" si="450"/>
        <v>67.585432027986712</v>
      </c>
      <c r="M2792" s="33">
        <f t="shared" si="458"/>
        <v>560.6</v>
      </c>
      <c r="N2792" s="36">
        <f t="shared" si="451"/>
        <v>0.45667184001334671</v>
      </c>
      <c r="Q2792" s="19">
        <v>45898</v>
      </c>
      <c r="R2792" s="17">
        <v>0.375</v>
      </c>
      <c r="S2792" s="15">
        <v>-0.47499999999999964</v>
      </c>
      <c r="U2792" s="18">
        <v>560.6</v>
      </c>
      <c r="W2792" s="24"/>
      <c r="Z2792" s="21">
        <f t="shared" si="452"/>
        <v>4.8852746326542746</v>
      </c>
      <c r="AA2792" s="21">
        <f t="shared" si="453"/>
        <v>3.3017339662330323</v>
      </c>
      <c r="AB2792" s="21">
        <f t="shared" si="454"/>
        <v>0.18590648128567913</v>
      </c>
      <c r="AC2792" s="21">
        <f t="shared" si="455"/>
        <v>0.24</v>
      </c>
      <c r="AD2792" s="22">
        <f t="shared" si="456"/>
        <v>2.01816</v>
      </c>
      <c r="AE2792" s="22">
        <f t="shared" si="457"/>
        <v>1.5539832</v>
      </c>
    </row>
    <row r="2793" spans="1:31" ht="15.75" x14ac:dyDescent="0.25">
      <c r="A2793" s="11" t="s">
        <v>173</v>
      </c>
      <c r="B2793" s="11" t="s">
        <v>2974</v>
      </c>
      <c r="C2793" s="11">
        <v>541</v>
      </c>
      <c r="D2793" s="11">
        <v>58</v>
      </c>
      <c r="E2793" s="11">
        <v>28.4</v>
      </c>
      <c r="F2793" s="11">
        <v>1.1000000000000001</v>
      </c>
      <c r="H2793" s="1">
        <v>45898</v>
      </c>
      <c r="I2793" s="2" t="s">
        <v>126</v>
      </c>
      <c r="J2793" s="3">
        <f t="shared" si="449"/>
        <v>28</v>
      </c>
      <c r="K2793" s="29">
        <v>32.75</v>
      </c>
      <c r="L2793" s="31">
        <f t="shared" si="450"/>
        <v>69.506631116762975</v>
      </c>
      <c r="M2793" s="33">
        <f t="shared" si="458"/>
        <v>366.5</v>
      </c>
      <c r="N2793" s="36">
        <f t="shared" si="451"/>
        <v>0.30197404573390874</v>
      </c>
      <c r="Q2793" s="19">
        <v>45898</v>
      </c>
      <c r="R2793" s="17">
        <v>0.38194444444444442</v>
      </c>
      <c r="S2793" s="15">
        <v>-0.40000000000000036</v>
      </c>
      <c r="U2793" s="18">
        <v>366.5</v>
      </c>
      <c r="W2793" s="24"/>
      <c r="Z2793" s="21">
        <f t="shared" si="452"/>
        <v>4.9600383853978354</v>
      </c>
      <c r="AA2793" s="21">
        <f t="shared" si="453"/>
        <v>3.4475555837883198</v>
      </c>
      <c r="AB2793" s="21">
        <f t="shared" si="454"/>
        <v>0.19372910304882657</v>
      </c>
      <c r="AC2793" s="21">
        <f t="shared" si="455"/>
        <v>0.24</v>
      </c>
      <c r="AD2793" s="22">
        <f t="shared" si="456"/>
        <v>1.3193999999999999</v>
      </c>
      <c r="AE2793" s="22">
        <f t="shared" si="457"/>
        <v>1.015938</v>
      </c>
    </row>
    <row r="2794" spans="1:31" ht="15.75" x14ac:dyDescent="0.25">
      <c r="A2794" s="11" t="s">
        <v>173</v>
      </c>
      <c r="B2794" s="11" t="s">
        <v>2975</v>
      </c>
      <c r="C2794" s="11">
        <v>569</v>
      </c>
      <c r="D2794" s="11">
        <v>56</v>
      </c>
      <c r="E2794" s="11">
        <v>28.8</v>
      </c>
      <c r="F2794" s="11">
        <v>1</v>
      </c>
      <c r="H2794" s="1">
        <v>45898</v>
      </c>
      <c r="I2794" s="2" t="s">
        <v>127</v>
      </c>
      <c r="J2794" s="3">
        <f t="shared" si="449"/>
        <v>28.189999999999998</v>
      </c>
      <c r="K2794" s="29">
        <v>33.15</v>
      </c>
      <c r="L2794" s="31">
        <f t="shared" si="450"/>
        <v>68.501286640636749</v>
      </c>
      <c r="M2794" s="33">
        <f t="shared" si="458"/>
        <v>262</v>
      </c>
      <c r="N2794" s="36">
        <f t="shared" si="451"/>
        <v>0.21616858955664167</v>
      </c>
      <c r="Q2794" s="19">
        <v>45898</v>
      </c>
      <c r="R2794" s="17">
        <v>0.3888888888888889</v>
      </c>
      <c r="S2794" s="15">
        <v>-0.61000000000000121</v>
      </c>
      <c r="U2794" s="18">
        <v>262</v>
      </c>
      <c r="W2794" s="24"/>
      <c r="Z2794" s="21">
        <f t="shared" si="452"/>
        <v>5.0726250401151463</v>
      </c>
      <c r="AA2794" s="21">
        <f t="shared" si="453"/>
        <v>3.4748134189339912</v>
      </c>
      <c r="AB2794" s="21">
        <f t="shared" si="454"/>
        <v>0.19468364665590759</v>
      </c>
      <c r="AC2794" s="21">
        <f t="shared" si="455"/>
        <v>0.24</v>
      </c>
      <c r="AD2794" s="22">
        <f t="shared" si="456"/>
        <v>0.94320000000000004</v>
      </c>
      <c r="AE2794" s="22">
        <f t="shared" si="457"/>
        <v>0.72626400000000002</v>
      </c>
    </row>
    <row r="2795" spans="1:31" ht="15.75" x14ac:dyDescent="0.25">
      <c r="A2795" s="11" t="s">
        <v>173</v>
      </c>
      <c r="B2795" s="11" t="s">
        <v>2976</v>
      </c>
      <c r="C2795" s="11">
        <v>603</v>
      </c>
      <c r="D2795" s="11">
        <v>56</v>
      </c>
      <c r="E2795" s="11">
        <v>28.9</v>
      </c>
      <c r="F2795" s="11">
        <v>1.1000000000000001</v>
      </c>
      <c r="H2795" s="1">
        <v>45898</v>
      </c>
      <c r="I2795" s="2" t="s">
        <v>128</v>
      </c>
      <c r="J2795" s="3">
        <f t="shared" si="449"/>
        <v>28.21</v>
      </c>
      <c r="K2795" s="29">
        <v>33.74</v>
      </c>
      <c r="L2795" s="31">
        <f t="shared" si="450"/>
        <v>65.602807101123631</v>
      </c>
      <c r="M2795" s="33">
        <f t="shared" si="458"/>
        <v>406.3</v>
      </c>
      <c r="N2795" s="36">
        <f t="shared" si="451"/>
        <v>0.33388620642213318</v>
      </c>
      <c r="Q2795" s="19">
        <v>45898</v>
      </c>
      <c r="R2795" s="17">
        <v>0.39583333333333331</v>
      </c>
      <c r="S2795" s="15">
        <v>-0.6899999999999995</v>
      </c>
      <c r="U2795" s="18">
        <v>406.3</v>
      </c>
      <c r="W2795" s="24"/>
      <c r="Z2795" s="21">
        <f t="shared" si="452"/>
        <v>5.2427377843427365</v>
      </c>
      <c r="AA2795" s="21">
        <f t="shared" si="453"/>
        <v>3.4393831554800882</v>
      </c>
      <c r="AB2795" s="21">
        <f t="shared" si="454"/>
        <v>0.19186057279941982</v>
      </c>
      <c r="AC2795" s="21">
        <f t="shared" si="455"/>
        <v>0.24</v>
      </c>
      <c r="AD2795" s="22">
        <f t="shared" si="456"/>
        <v>1.46268</v>
      </c>
      <c r="AE2795" s="22">
        <f t="shared" si="457"/>
        <v>1.1262635999999999</v>
      </c>
    </row>
    <row r="2796" spans="1:31" ht="15.75" x14ac:dyDescent="0.25">
      <c r="A2796" s="11" t="s">
        <v>173</v>
      </c>
      <c r="B2796" s="11" t="s">
        <v>2977</v>
      </c>
      <c r="C2796" s="11">
        <v>631</v>
      </c>
      <c r="D2796" s="11">
        <v>52</v>
      </c>
      <c r="E2796" s="11">
        <v>29.1</v>
      </c>
      <c r="F2796" s="11">
        <v>2</v>
      </c>
      <c r="H2796" s="1">
        <v>45898</v>
      </c>
      <c r="I2796" s="2" t="s">
        <v>129</v>
      </c>
      <c r="J2796" s="3">
        <f t="shared" si="449"/>
        <v>28.57</v>
      </c>
      <c r="K2796" s="29">
        <v>33.53</v>
      </c>
      <c r="L2796" s="31">
        <f t="shared" si="450"/>
        <v>68.702775528320515</v>
      </c>
      <c r="M2796" s="33">
        <f t="shared" si="458"/>
        <v>462.5</v>
      </c>
      <c r="N2796" s="36">
        <f t="shared" si="451"/>
        <v>0.38377224098118617</v>
      </c>
      <c r="Q2796" s="19">
        <v>45898</v>
      </c>
      <c r="R2796" s="17">
        <v>0.40277777777777779</v>
      </c>
      <c r="S2796" s="15">
        <v>-0.52999999999999936</v>
      </c>
      <c r="U2796" s="18">
        <v>462.5</v>
      </c>
      <c r="W2796" s="24"/>
      <c r="Z2796" s="21">
        <f t="shared" si="452"/>
        <v>5.1816303595048758</v>
      </c>
      <c r="AA2796" s="21">
        <f t="shared" si="453"/>
        <v>3.559923874597942</v>
      </c>
      <c r="AB2796" s="21">
        <f t="shared" si="454"/>
        <v>0.19889282928323079</v>
      </c>
      <c r="AC2796" s="21">
        <f t="shared" si="455"/>
        <v>0.24</v>
      </c>
      <c r="AD2796" s="22">
        <f t="shared" si="456"/>
        <v>1.665</v>
      </c>
      <c r="AE2796" s="22">
        <f t="shared" si="457"/>
        <v>1.2820500000000001</v>
      </c>
    </row>
    <row r="2797" spans="1:31" ht="15.75" x14ac:dyDescent="0.25">
      <c r="A2797" s="11" t="s">
        <v>173</v>
      </c>
      <c r="B2797" s="11" t="s">
        <v>2978</v>
      </c>
      <c r="C2797" s="11">
        <v>662</v>
      </c>
      <c r="D2797" s="11">
        <v>51</v>
      </c>
      <c r="E2797" s="11">
        <v>29.6</v>
      </c>
      <c r="F2797" s="11">
        <v>1.2</v>
      </c>
      <c r="H2797" s="1">
        <v>45898</v>
      </c>
      <c r="I2797" s="2" t="s">
        <v>130</v>
      </c>
      <c r="J2797" s="3">
        <f t="shared" si="449"/>
        <v>29.245000000000005</v>
      </c>
      <c r="K2797" s="29">
        <v>33.950000000000003</v>
      </c>
      <c r="L2797" s="31">
        <f t="shared" si="450"/>
        <v>70.375617308313124</v>
      </c>
      <c r="M2797" s="33">
        <f t="shared" si="458"/>
        <v>507.2</v>
      </c>
      <c r="N2797" s="36">
        <f t="shared" si="451"/>
        <v>0.42578294335972766</v>
      </c>
      <c r="Q2797" s="19">
        <v>45898</v>
      </c>
      <c r="R2797" s="17">
        <v>0.40972222222222221</v>
      </c>
      <c r="S2797" s="15">
        <v>-0.35499999999999865</v>
      </c>
      <c r="U2797" s="18">
        <v>507.2</v>
      </c>
      <c r="W2797" s="24"/>
      <c r="Z2797" s="21">
        <f t="shared" si="452"/>
        <v>5.304469559238699</v>
      </c>
      <c r="AA2797" s="21">
        <f t="shared" si="453"/>
        <v>3.7330531972457908</v>
      </c>
      <c r="AB2797" s="21">
        <f t="shared" si="454"/>
        <v>0.20792017841705027</v>
      </c>
      <c r="AC2797" s="21">
        <f t="shared" si="455"/>
        <v>0.24</v>
      </c>
      <c r="AD2797" s="22">
        <f t="shared" si="456"/>
        <v>1.82592</v>
      </c>
      <c r="AE2797" s="22">
        <f t="shared" si="457"/>
        <v>1.4059584000000001</v>
      </c>
    </row>
    <row r="2798" spans="1:31" ht="15.75" x14ac:dyDescent="0.25">
      <c r="A2798" s="11" t="s">
        <v>173</v>
      </c>
      <c r="B2798" s="11" t="s">
        <v>2979</v>
      </c>
      <c r="C2798" s="11">
        <v>692</v>
      </c>
      <c r="D2798" s="11">
        <v>49</v>
      </c>
      <c r="E2798" s="11">
        <v>30</v>
      </c>
      <c r="F2798" s="11">
        <v>1.4</v>
      </c>
      <c r="H2798" s="1">
        <v>45898</v>
      </c>
      <c r="I2798" s="2" t="s">
        <v>131</v>
      </c>
      <c r="J2798" s="3">
        <f t="shared" si="449"/>
        <v>29.564999999999998</v>
      </c>
      <c r="K2798" s="29">
        <v>33.479999999999997</v>
      </c>
      <c r="L2798" s="31">
        <f t="shared" si="450"/>
        <v>74.777530559191817</v>
      </c>
      <c r="M2798" s="33">
        <f t="shared" si="458"/>
        <v>466.7</v>
      </c>
      <c r="N2798" s="36">
        <f t="shared" si="451"/>
        <v>0.39557502654059873</v>
      </c>
      <c r="Q2798" s="19">
        <v>45898</v>
      </c>
      <c r="R2798" s="17">
        <v>0.41666666666666669</v>
      </c>
      <c r="S2798" s="15">
        <v>-0.4350000000000005</v>
      </c>
      <c r="U2798" s="18">
        <v>466.7</v>
      </c>
      <c r="W2798" s="24"/>
      <c r="Z2798" s="21">
        <f t="shared" si="452"/>
        <v>5.1671724148282783</v>
      </c>
      <c r="AA2798" s="21">
        <f t="shared" si="453"/>
        <v>3.8638839315443456</v>
      </c>
      <c r="AB2798" s="21">
        <f t="shared" si="454"/>
        <v>0.21595479840168164</v>
      </c>
      <c r="AC2798" s="21">
        <f t="shared" si="455"/>
        <v>0.24</v>
      </c>
      <c r="AD2798" s="22">
        <f t="shared" si="456"/>
        <v>1.6801200000000001</v>
      </c>
      <c r="AE2798" s="22">
        <f t="shared" si="457"/>
        <v>1.2936924000000001</v>
      </c>
    </row>
    <row r="2799" spans="1:31" ht="15.75" x14ac:dyDescent="0.25">
      <c r="A2799" s="11" t="s">
        <v>173</v>
      </c>
      <c r="B2799" s="11" t="s">
        <v>2980</v>
      </c>
      <c r="C2799" s="11">
        <v>721</v>
      </c>
      <c r="D2799" s="11">
        <v>47</v>
      </c>
      <c r="E2799" s="11">
        <v>30.1</v>
      </c>
      <c r="F2799" s="11">
        <v>1.5</v>
      </c>
      <c r="H2799" s="1">
        <v>45898</v>
      </c>
      <c r="I2799" s="2" t="s">
        <v>132</v>
      </c>
      <c r="J2799" s="3">
        <f t="shared" si="449"/>
        <v>29.020000000000003</v>
      </c>
      <c r="K2799" s="29">
        <v>33.43</v>
      </c>
      <c r="L2799" s="31">
        <f t="shared" si="450"/>
        <v>71.832700445755691</v>
      </c>
      <c r="M2799" s="33">
        <f t="shared" si="458"/>
        <v>376.1</v>
      </c>
      <c r="N2799" s="36">
        <f t="shared" si="451"/>
        <v>0.31535009127417779</v>
      </c>
      <c r="Q2799" s="19">
        <v>45898</v>
      </c>
      <c r="R2799" s="17">
        <v>0.4236111111111111</v>
      </c>
      <c r="S2799" s="15">
        <v>-1.08</v>
      </c>
      <c r="U2799" s="18">
        <v>376.1</v>
      </c>
      <c r="W2799" s="24"/>
      <c r="Z2799" s="21">
        <f t="shared" si="452"/>
        <v>5.1527494931388995</v>
      </c>
      <c r="AA2799" s="21">
        <f t="shared" si="453"/>
        <v>3.7013591081266606</v>
      </c>
      <c r="AB2799" s="21">
        <f t="shared" si="454"/>
        <v>0.20694760762410874</v>
      </c>
      <c r="AC2799" s="21">
        <f t="shared" si="455"/>
        <v>0.24</v>
      </c>
      <c r="AD2799" s="22">
        <f t="shared" si="456"/>
        <v>1.3539600000000001</v>
      </c>
      <c r="AE2799" s="22">
        <f t="shared" si="457"/>
        <v>1.0425492000000001</v>
      </c>
    </row>
    <row r="2800" spans="1:31" ht="15.75" x14ac:dyDescent="0.25">
      <c r="A2800" s="11" t="s">
        <v>173</v>
      </c>
      <c r="B2800" s="11" t="s">
        <v>2981</v>
      </c>
      <c r="C2800" s="11">
        <v>751</v>
      </c>
      <c r="D2800" s="11">
        <v>47</v>
      </c>
      <c r="E2800" s="11">
        <v>30.3</v>
      </c>
      <c r="F2800" s="11">
        <v>0.9</v>
      </c>
      <c r="H2800" s="1">
        <v>45898</v>
      </c>
      <c r="I2800" s="2" t="s">
        <v>133</v>
      </c>
      <c r="J2800" s="3">
        <f t="shared" si="449"/>
        <v>29.085000000000001</v>
      </c>
      <c r="K2800" s="29">
        <v>33.590000000000003</v>
      </c>
      <c r="L2800" s="31">
        <f t="shared" si="450"/>
        <v>71.355103358553848</v>
      </c>
      <c r="M2800" s="33">
        <f t="shared" si="458"/>
        <v>436.3</v>
      </c>
      <c r="N2800" s="36">
        <f t="shared" si="451"/>
        <v>0.36592605795828964</v>
      </c>
      <c r="Q2800" s="19">
        <v>45898</v>
      </c>
      <c r="R2800" s="17">
        <v>0.43055555555555558</v>
      </c>
      <c r="S2800" s="15">
        <v>-1.2149999999999981</v>
      </c>
      <c r="U2800" s="18">
        <v>436.3</v>
      </c>
      <c r="W2800" s="24"/>
      <c r="Z2800" s="21">
        <f t="shared" si="452"/>
        <v>5.1990262235488522</v>
      </c>
      <c r="AA2800" s="21">
        <f t="shared" si="453"/>
        <v>3.7097705354516024</v>
      </c>
      <c r="AB2800" s="21">
        <f t="shared" si="454"/>
        <v>0.20717295242318887</v>
      </c>
      <c r="AC2800" s="21">
        <f t="shared" si="455"/>
        <v>0.24</v>
      </c>
      <c r="AD2800" s="22">
        <f t="shared" si="456"/>
        <v>1.5706800000000001</v>
      </c>
      <c r="AE2800" s="22">
        <f t="shared" si="457"/>
        <v>1.2094236</v>
      </c>
    </row>
    <row r="2801" spans="1:31" ht="15.75" x14ac:dyDescent="0.25">
      <c r="A2801" s="11" t="s">
        <v>173</v>
      </c>
      <c r="B2801" s="11" t="s">
        <v>2982</v>
      </c>
      <c r="C2801" s="11">
        <v>764</v>
      </c>
      <c r="D2801" s="11">
        <v>46</v>
      </c>
      <c r="E2801" s="11">
        <v>30.5</v>
      </c>
      <c r="F2801" s="11">
        <v>2</v>
      </c>
      <c r="H2801" s="1">
        <v>45898</v>
      </c>
      <c r="I2801" s="2" t="s">
        <v>134</v>
      </c>
      <c r="J2801" s="3">
        <f t="shared" si="449"/>
        <v>29.32</v>
      </c>
      <c r="K2801" s="29">
        <v>33.86</v>
      </c>
      <c r="L2801" s="31">
        <f t="shared" si="450"/>
        <v>71.281493022632603</v>
      </c>
      <c r="M2801" s="33">
        <f t="shared" si="458"/>
        <v>457</v>
      </c>
      <c r="N2801" s="36">
        <f t="shared" si="451"/>
        <v>0.38447544411159162</v>
      </c>
      <c r="Q2801" s="19">
        <v>45898</v>
      </c>
      <c r="R2801" s="17">
        <v>0.4375</v>
      </c>
      <c r="S2801" s="15">
        <v>-1.1799999999999997</v>
      </c>
      <c r="U2801" s="18">
        <v>457</v>
      </c>
      <c r="W2801" s="24"/>
      <c r="Z2801" s="21">
        <f t="shared" si="452"/>
        <v>5.2779362926357001</v>
      </c>
      <c r="AA2801" s="21">
        <f t="shared" si="453"/>
        <v>3.7621917901741102</v>
      </c>
      <c r="AB2801" s="21">
        <f t="shared" si="454"/>
        <v>0.2096822339692882</v>
      </c>
      <c r="AC2801" s="21">
        <f t="shared" si="455"/>
        <v>0.24</v>
      </c>
      <c r="AD2801" s="22">
        <f t="shared" si="456"/>
        <v>1.6452</v>
      </c>
      <c r="AE2801" s="22">
        <f t="shared" si="457"/>
        <v>1.266804</v>
      </c>
    </row>
    <row r="2802" spans="1:31" ht="15.75" x14ac:dyDescent="0.25">
      <c r="A2802" s="11" t="s">
        <v>173</v>
      </c>
      <c r="B2802" s="11" t="s">
        <v>2983</v>
      </c>
      <c r="C2802" s="11">
        <v>790</v>
      </c>
      <c r="D2802" s="11">
        <v>46</v>
      </c>
      <c r="E2802" s="11">
        <v>30.6</v>
      </c>
      <c r="F2802" s="11">
        <v>1.6</v>
      </c>
      <c r="H2802" s="1">
        <v>45898</v>
      </c>
      <c r="I2802" s="2" t="s">
        <v>135</v>
      </c>
      <c r="J2802" s="3">
        <f t="shared" ref="J2802:J2865" si="459">E2802+S2802</f>
        <v>29.53</v>
      </c>
      <c r="K2802" s="29">
        <v>34.31</v>
      </c>
      <c r="L2802" s="31">
        <f t="shared" si="450"/>
        <v>70.124358353887402</v>
      </c>
      <c r="M2802" s="33">
        <f t="shared" si="458"/>
        <v>530</v>
      </c>
      <c r="N2802" s="36">
        <f t="shared" si="451"/>
        <v>0.44649926422995134</v>
      </c>
      <c r="Q2802" s="19">
        <v>45898</v>
      </c>
      <c r="R2802" s="17">
        <v>0.44444444444444442</v>
      </c>
      <c r="S2802" s="15">
        <v>-1.0700000000000003</v>
      </c>
      <c r="U2802" s="18">
        <v>530</v>
      </c>
      <c r="W2802" s="24"/>
      <c r="Z2802" s="21">
        <f t="shared" si="452"/>
        <v>5.411763380060421</v>
      </c>
      <c r="AA2802" s="21">
        <f t="shared" si="453"/>
        <v>3.7949643458980193</v>
      </c>
      <c r="AB2802" s="21">
        <f t="shared" si="454"/>
        <v>0.21080851210320078</v>
      </c>
      <c r="AC2802" s="21">
        <f t="shared" si="455"/>
        <v>0.24</v>
      </c>
      <c r="AD2802" s="22">
        <f t="shared" si="456"/>
        <v>1.9079999999999999</v>
      </c>
      <c r="AE2802" s="22">
        <f t="shared" si="457"/>
        <v>1.46916</v>
      </c>
    </row>
    <row r="2803" spans="1:31" ht="15.75" x14ac:dyDescent="0.25">
      <c r="A2803" s="11" t="s">
        <v>173</v>
      </c>
      <c r="B2803" s="11" t="s">
        <v>2984</v>
      </c>
      <c r="C2803" s="11">
        <v>806</v>
      </c>
      <c r="D2803" s="11">
        <v>46</v>
      </c>
      <c r="E2803" s="11">
        <v>30.9</v>
      </c>
      <c r="F2803" s="11">
        <v>1.6</v>
      </c>
      <c r="H2803" s="1">
        <v>45898</v>
      </c>
      <c r="I2803" s="2" t="s">
        <v>136</v>
      </c>
      <c r="J2803" s="3">
        <f t="shared" si="459"/>
        <v>29.839999999999996</v>
      </c>
      <c r="K2803" s="29">
        <v>33.56</v>
      </c>
      <c r="L2803" s="31">
        <f t="shared" si="450"/>
        <v>75.97619556493828</v>
      </c>
      <c r="M2803" s="33">
        <f t="shared" si="458"/>
        <v>565.70000000000005</v>
      </c>
      <c r="N2803" s="36">
        <f t="shared" si="451"/>
        <v>0.4818471217263936</v>
      </c>
      <c r="Q2803" s="19">
        <v>45898</v>
      </c>
      <c r="R2803" s="17">
        <v>0.4513888888888889</v>
      </c>
      <c r="S2803" s="15">
        <v>-1.0600000000000005</v>
      </c>
      <c r="U2803" s="18">
        <v>565.70000000000005</v>
      </c>
      <c r="W2803" s="24"/>
      <c r="Z2803" s="21">
        <f t="shared" si="452"/>
        <v>5.1903219669093978</v>
      </c>
      <c r="AA2803" s="21">
        <f t="shared" si="453"/>
        <v>3.9434091680290351</v>
      </c>
      <c r="AB2803" s="21">
        <f t="shared" si="454"/>
        <v>0.22026933852631805</v>
      </c>
      <c r="AC2803" s="21">
        <f t="shared" si="455"/>
        <v>0.24</v>
      </c>
      <c r="AD2803" s="22">
        <f t="shared" si="456"/>
        <v>2.0365200000000003</v>
      </c>
      <c r="AE2803" s="22">
        <f t="shared" si="457"/>
        <v>1.5681204000000002</v>
      </c>
    </row>
    <row r="2804" spans="1:31" ht="15.75" x14ac:dyDescent="0.25">
      <c r="A2804" s="11" t="s">
        <v>173</v>
      </c>
      <c r="B2804" s="11" t="s">
        <v>2985</v>
      </c>
      <c r="C2804" s="11">
        <v>836</v>
      </c>
      <c r="D2804" s="11">
        <v>47</v>
      </c>
      <c r="E2804" s="11">
        <v>31.4</v>
      </c>
      <c r="F2804" s="11">
        <v>2.9</v>
      </c>
      <c r="H2804" s="1">
        <v>45898</v>
      </c>
      <c r="I2804" s="2" t="s">
        <v>137</v>
      </c>
      <c r="J2804" s="3">
        <f t="shared" si="459"/>
        <v>30.174999999999997</v>
      </c>
      <c r="K2804" s="29">
        <v>34.15</v>
      </c>
      <c r="L2804" s="31">
        <f t="shared" si="450"/>
        <v>74.703717938819253</v>
      </c>
      <c r="M2804" s="33">
        <f t="shared" si="458"/>
        <v>470</v>
      </c>
      <c r="N2804" s="36">
        <f t="shared" si="451"/>
        <v>0.40148469792906444</v>
      </c>
      <c r="Q2804" s="19">
        <v>45898</v>
      </c>
      <c r="R2804" s="17">
        <v>0.45833333333333331</v>
      </c>
      <c r="S2804" s="15">
        <v>-1.2249999999999996</v>
      </c>
      <c r="U2804" s="18">
        <v>470</v>
      </c>
      <c r="W2804" s="24"/>
      <c r="Z2804" s="21">
        <f t="shared" si="452"/>
        <v>5.3638470573695747</v>
      </c>
      <c r="AA2804" s="21">
        <f t="shared" si="453"/>
        <v>4.0069931764070237</v>
      </c>
      <c r="AB2804" s="21">
        <f t="shared" si="454"/>
        <v>0.22284908997603664</v>
      </c>
      <c r="AC2804" s="21">
        <f t="shared" si="455"/>
        <v>0.24</v>
      </c>
      <c r="AD2804" s="22">
        <f t="shared" si="456"/>
        <v>1.6919999999999999</v>
      </c>
      <c r="AE2804" s="22">
        <f t="shared" si="457"/>
        <v>1.30284</v>
      </c>
    </row>
    <row r="2805" spans="1:31" ht="15.75" x14ac:dyDescent="0.25">
      <c r="A2805" s="11" t="s">
        <v>173</v>
      </c>
      <c r="B2805" s="11" t="s">
        <v>2986</v>
      </c>
      <c r="C2805" s="11">
        <v>863</v>
      </c>
      <c r="D2805" s="11">
        <v>47</v>
      </c>
      <c r="E2805" s="11">
        <v>31.7</v>
      </c>
      <c r="F2805" s="11">
        <v>3.4</v>
      </c>
      <c r="H2805" s="1">
        <v>45898</v>
      </c>
      <c r="I2805" s="2" t="s">
        <v>138</v>
      </c>
      <c r="J2805" s="3">
        <f t="shared" si="459"/>
        <v>30.145</v>
      </c>
      <c r="K2805" s="29">
        <v>33.97</v>
      </c>
      <c r="L2805" s="31">
        <f t="shared" si="450"/>
        <v>75.515479024945122</v>
      </c>
      <c r="M2805" s="33">
        <f t="shared" si="458"/>
        <v>550.20000000000005</v>
      </c>
      <c r="N2805" s="36">
        <f t="shared" si="451"/>
        <v>0.47023234557881205</v>
      </c>
      <c r="Q2805" s="19">
        <v>45898</v>
      </c>
      <c r="R2805" s="17">
        <v>0.46527777777777779</v>
      </c>
      <c r="S2805" s="15">
        <v>-1.5549999999999997</v>
      </c>
      <c r="U2805" s="18">
        <v>550.20000000000005</v>
      </c>
      <c r="W2805" s="24"/>
      <c r="Z2805" s="21">
        <f t="shared" si="452"/>
        <v>5.3103815319770442</v>
      </c>
      <c r="AA2805" s="21">
        <f t="shared" si="453"/>
        <v>4.0101600519246841</v>
      </c>
      <c r="AB2805" s="21">
        <f t="shared" si="454"/>
        <v>0.22332128886117364</v>
      </c>
      <c r="AC2805" s="21">
        <f t="shared" si="455"/>
        <v>0.24</v>
      </c>
      <c r="AD2805" s="22">
        <f t="shared" si="456"/>
        <v>1.9807200000000003</v>
      </c>
      <c r="AE2805" s="22">
        <f t="shared" si="457"/>
        <v>1.5251544000000001</v>
      </c>
    </row>
    <row r="2806" spans="1:31" ht="15.75" x14ac:dyDescent="0.25">
      <c r="A2806" s="11" t="s">
        <v>173</v>
      </c>
      <c r="B2806" s="11" t="s">
        <v>2987</v>
      </c>
      <c r="C2806" s="11">
        <v>883</v>
      </c>
      <c r="D2806" s="11">
        <v>47</v>
      </c>
      <c r="E2806" s="11">
        <v>31.6</v>
      </c>
      <c r="F2806" s="11">
        <v>3.2</v>
      </c>
      <c r="H2806" s="1">
        <v>45898</v>
      </c>
      <c r="I2806" s="5">
        <v>0.47222222222222221</v>
      </c>
      <c r="J2806" s="3">
        <f t="shared" si="459"/>
        <v>29.89</v>
      </c>
      <c r="K2806" s="29">
        <v>33.729999999999997</v>
      </c>
      <c r="L2806" s="31">
        <f t="shared" si="450"/>
        <v>75.328437219070537</v>
      </c>
      <c r="M2806" s="33">
        <f t="shared" si="458"/>
        <v>699.5</v>
      </c>
      <c r="N2806" s="36">
        <f t="shared" si="451"/>
        <v>0.59576225135075567</v>
      </c>
      <c r="Q2806" s="19">
        <v>45898</v>
      </c>
      <c r="R2806" s="17">
        <v>0.47222222222222221</v>
      </c>
      <c r="S2806" s="15">
        <v>-1.7099999999999991</v>
      </c>
      <c r="U2806" s="18">
        <v>699.5</v>
      </c>
      <c r="W2806" s="24"/>
      <c r="Z2806" s="21">
        <f t="shared" si="452"/>
        <v>5.2398137913804659</v>
      </c>
      <c r="AA2806" s="21">
        <f t="shared" si="453"/>
        <v>3.9470698422362336</v>
      </c>
      <c r="AB2806" s="21">
        <f t="shared" si="454"/>
        <v>0.22019732311423662</v>
      </c>
      <c r="AC2806" s="21">
        <f t="shared" si="455"/>
        <v>0.24</v>
      </c>
      <c r="AD2806" s="22">
        <f t="shared" si="456"/>
        <v>2.5182000000000002</v>
      </c>
      <c r="AE2806" s="22">
        <f t="shared" si="457"/>
        <v>1.9390140000000002</v>
      </c>
    </row>
    <row r="2807" spans="1:31" ht="15.75" x14ac:dyDescent="0.25">
      <c r="A2807" s="11" t="s">
        <v>173</v>
      </c>
      <c r="B2807" s="11" t="s">
        <v>2988</v>
      </c>
      <c r="C2807" s="11">
        <v>895</v>
      </c>
      <c r="D2807" s="11">
        <v>45</v>
      </c>
      <c r="E2807" s="11">
        <v>31.5</v>
      </c>
      <c r="F2807" s="11">
        <v>3.7</v>
      </c>
      <c r="H2807" s="1">
        <v>45898</v>
      </c>
      <c r="I2807" s="5">
        <v>0.47916666666666669</v>
      </c>
      <c r="J2807" s="3">
        <f t="shared" si="459"/>
        <v>29.384999999999998</v>
      </c>
      <c r="K2807" s="29">
        <v>33.29</v>
      </c>
      <c r="L2807" s="31">
        <f t="shared" si="450"/>
        <v>74.75655492047413</v>
      </c>
      <c r="M2807" s="33">
        <f t="shared" si="458"/>
        <v>687.7</v>
      </c>
      <c r="N2807" s="36">
        <f t="shared" si="451"/>
        <v>0.58149366916936585</v>
      </c>
      <c r="Q2807" s="19">
        <v>45898</v>
      </c>
      <c r="R2807" s="17">
        <v>0.47916666666666669</v>
      </c>
      <c r="S2807" s="15">
        <v>-2.115000000000002</v>
      </c>
      <c r="U2807" s="18">
        <v>687.7</v>
      </c>
      <c r="W2807" s="24"/>
      <c r="Z2807" s="21">
        <f t="shared" si="452"/>
        <v>5.1125510310551761</v>
      </c>
      <c r="AA2807" s="21">
        <f t="shared" si="453"/>
        <v>3.8219670193680289</v>
      </c>
      <c r="AB2807" s="21">
        <f t="shared" si="454"/>
        <v>0.21391212591553441</v>
      </c>
      <c r="AC2807" s="21">
        <f t="shared" si="455"/>
        <v>0.24</v>
      </c>
      <c r="AD2807" s="22">
        <f t="shared" si="456"/>
        <v>2.4757199999999999</v>
      </c>
      <c r="AE2807" s="22">
        <f t="shared" si="457"/>
        <v>1.9063044</v>
      </c>
    </row>
    <row r="2808" spans="1:31" ht="15.75" x14ac:dyDescent="0.25">
      <c r="A2808" s="11" t="s">
        <v>173</v>
      </c>
      <c r="B2808" s="11" t="s">
        <v>2989</v>
      </c>
      <c r="C2808" s="11">
        <v>909</v>
      </c>
      <c r="D2808" s="11">
        <v>45</v>
      </c>
      <c r="E2808" s="11">
        <v>31.6</v>
      </c>
      <c r="F2808" s="11">
        <v>3.3</v>
      </c>
      <c r="H2808" s="1">
        <v>45898</v>
      </c>
      <c r="I2808" s="5">
        <v>0.4861111111111111</v>
      </c>
      <c r="J2808" s="3">
        <f t="shared" si="459"/>
        <v>29.150000000000002</v>
      </c>
      <c r="K2808" s="29">
        <v>33.340000000000003</v>
      </c>
      <c r="L2808" s="31">
        <f t="shared" si="450"/>
        <v>73.084333754558571</v>
      </c>
      <c r="M2808" s="33">
        <f t="shared" si="458"/>
        <v>698.8</v>
      </c>
      <c r="N2808" s="36">
        <f t="shared" si="451"/>
        <v>0.5878543051236218</v>
      </c>
      <c r="Q2808" s="19">
        <v>45898</v>
      </c>
      <c r="R2808" s="17">
        <v>0.4861111111111111</v>
      </c>
      <c r="S2808" s="15">
        <v>-2.4499999999999993</v>
      </c>
      <c r="U2808" s="18">
        <v>698.8</v>
      </c>
      <c r="W2808" s="24"/>
      <c r="Z2808" s="21">
        <f t="shared" si="452"/>
        <v>5.1268762655690052</v>
      </c>
      <c r="AA2808" s="21">
        <f t="shared" si="453"/>
        <v>3.7469433611117005</v>
      </c>
      <c r="AB2808" s="21">
        <f t="shared" si="454"/>
        <v>0.20963563718610753</v>
      </c>
      <c r="AC2808" s="21">
        <f t="shared" si="455"/>
        <v>0.24</v>
      </c>
      <c r="AD2808" s="22">
        <f t="shared" si="456"/>
        <v>2.5156800000000001</v>
      </c>
      <c r="AE2808" s="22">
        <f t="shared" si="457"/>
        <v>1.9370736000000002</v>
      </c>
    </row>
    <row r="2809" spans="1:31" ht="15.75" x14ac:dyDescent="0.25">
      <c r="A2809" s="11" t="s">
        <v>173</v>
      </c>
      <c r="B2809" s="11" t="s">
        <v>2990</v>
      </c>
      <c r="C2809" s="11">
        <v>921</v>
      </c>
      <c r="D2809" s="11">
        <v>46</v>
      </c>
      <c r="E2809" s="11">
        <v>31.6</v>
      </c>
      <c r="F2809" s="11">
        <v>3.8</v>
      </c>
      <c r="H2809" s="1">
        <v>45898</v>
      </c>
      <c r="I2809" s="5">
        <v>0.49305555555555558</v>
      </c>
      <c r="J2809" s="3">
        <f t="shared" si="459"/>
        <v>29.290000000000003</v>
      </c>
      <c r="K2809" s="29">
        <v>33.590000000000003</v>
      </c>
      <c r="L2809" s="31">
        <f t="shared" si="450"/>
        <v>72.551290946805281</v>
      </c>
      <c r="M2809" s="33">
        <f t="shared" si="458"/>
        <v>722.5</v>
      </c>
      <c r="N2809" s="36">
        <f t="shared" si="451"/>
        <v>0.608539264495914</v>
      </c>
      <c r="Q2809" s="19">
        <v>45898</v>
      </c>
      <c r="R2809" s="17">
        <v>0.49305555555555558</v>
      </c>
      <c r="S2809" s="15">
        <v>-2.3099999999999987</v>
      </c>
      <c r="U2809" s="18">
        <v>722.5</v>
      </c>
      <c r="W2809" s="24"/>
      <c r="Z2809" s="21">
        <f t="shared" si="452"/>
        <v>5.1990262235488522</v>
      </c>
      <c r="AA2809" s="21">
        <f t="shared" si="453"/>
        <v>3.771960641847631</v>
      </c>
      <c r="AB2809" s="21">
        <f t="shared" si="454"/>
        <v>0.21064597260879156</v>
      </c>
      <c r="AC2809" s="21">
        <f t="shared" si="455"/>
        <v>0.24</v>
      </c>
      <c r="AD2809" s="22">
        <f t="shared" si="456"/>
        <v>2.601</v>
      </c>
      <c r="AE2809" s="22">
        <f t="shared" si="457"/>
        <v>2.0027699999999999</v>
      </c>
    </row>
    <row r="2810" spans="1:31" ht="15.75" x14ac:dyDescent="0.25">
      <c r="A2810" s="11" t="s">
        <v>173</v>
      </c>
      <c r="B2810" s="11" t="s">
        <v>2991</v>
      </c>
      <c r="C2810" s="11">
        <v>932</v>
      </c>
      <c r="D2810" s="11">
        <v>46</v>
      </c>
      <c r="E2810" s="11">
        <v>31.7</v>
      </c>
      <c r="F2810" s="11">
        <v>3.8</v>
      </c>
      <c r="H2810" s="1">
        <v>45898</v>
      </c>
      <c r="I2810" s="5">
        <v>0.5</v>
      </c>
      <c r="J2810" s="3">
        <f t="shared" si="459"/>
        <v>29.224999999999998</v>
      </c>
      <c r="K2810" s="29">
        <v>33.01</v>
      </c>
      <c r="L2810" s="31">
        <f t="shared" si="450"/>
        <v>75.35932478850529</v>
      </c>
      <c r="M2810" s="33">
        <f t="shared" si="458"/>
        <v>734.1</v>
      </c>
      <c r="N2810" s="36">
        <f t="shared" si="451"/>
        <v>0.61984932309346619</v>
      </c>
      <c r="Q2810" s="19">
        <v>45898</v>
      </c>
      <c r="R2810" s="17">
        <v>0.5</v>
      </c>
      <c r="S2810" s="15">
        <v>-2.4750000000000014</v>
      </c>
      <c r="U2810" s="18">
        <v>734.1</v>
      </c>
      <c r="W2810" s="24"/>
      <c r="Z2810" s="21">
        <f t="shared" si="452"/>
        <v>5.0329699740212774</v>
      </c>
      <c r="AA2810" s="21">
        <f t="shared" si="453"/>
        <v>3.7928121892306446</v>
      </c>
      <c r="AB2810" s="21">
        <f t="shared" si="454"/>
        <v>0.21272036378795772</v>
      </c>
      <c r="AC2810" s="21">
        <f t="shared" si="455"/>
        <v>0.24</v>
      </c>
      <c r="AD2810" s="22">
        <f t="shared" si="456"/>
        <v>2.64276</v>
      </c>
      <c r="AE2810" s="22">
        <f t="shared" si="457"/>
        <v>2.0349252</v>
      </c>
    </row>
    <row r="2811" spans="1:31" ht="15.75" x14ac:dyDescent="0.25">
      <c r="A2811" s="11" t="s">
        <v>173</v>
      </c>
      <c r="B2811" s="11" t="s">
        <v>2992</v>
      </c>
      <c r="C2811" s="11">
        <v>938</v>
      </c>
      <c r="D2811" s="11">
        <v>47</v>
      </c>
      <c r="E2811" s="11">
        <v>31.4</v>
      </c>
      <c r="F2811" s="11">
        <v>4.0999999999999996</v>
      </c>
      <c r="H2811" s="1">
        <v>45898</v>
      </c>
      <c r="I2811" s="5">
        <v>0.50694444444444442</v>
      </c>
      <c r="J2811" s="3">
        <f t="shared" si="459"/>
        <v>29.064999999999998</v>
      </c>
      <c r="K2811" s="29">
        <v>33.17</v>
      </c>
      <c r="L2811" s="31">
        <f t="shared" si="450"/>
        <v>73.511450709001352</v>
      </c>
      <c r="M2811" s="33">
        <f t="shared" si="458"/>
        <v>751.6</v>
      </c>
      <c r="N2811" s="36">
        <f t="shared" si="451"/>
        <v>0.63187483196374195</v>
      </c>
      <c r="Q2811" s="19">
        <v>45898</v>
      </c>
      <c r="R2811" s="17">
        <v>0.50694444444444442</v>
      </c>
      <c r="S2811" s="15">
        <v>-2.3350000000000009</v>
      </c>
      <c r="U2811" s="18">
        <v>751.6</v>
      </c>
      <c r="W2811" s="24"/>
      <c r="Z2811" s="21">
        <f t="shared" si="452"/>
        <v>5.078312129880393</v>
      </c>
      <c r="AA2811" s="21">
        <f t="shared" si="453"/>
        <v>3.7331409182062618</v>
      </c>
      <c r="AB2811" s="21">
        <f t="shared" si="454"/>
        <v>0.20912605068861304</v>
      </c>
      <c r="AC2811" s="21">
        <f t="shared" si="455"/>
        <v>0.24</v>
      </c>
      <c r="AD2811" s="22">
        <f t="shared" si="456"/>
        <v>2.7057600000000002</v>
      </c>
      <c r="AE2811" s="22">
        <f t="shared" si="457"/>
        <v>2.0834352000000003</v>
      </c>
    </row>
    <row r="2812" spans="1:31" ht="15.75" x14ac:dyDescent="0.25">
      <c r="A2812" s="11" t="s">
        <v>173</v>
      </c>
      <c r="B2812" s="11" t="s">
        <v>2993</v>
      </c>
      <c r="C2812" s="11">
        <v>942</v>
      </c>
      <c r="D2812" s="11">
        <v>47</v>
      </c>
      <c r="E2812" s="11">
        <v>31.5</v>
      </c>
      <c r="F2812" s="11">
        <v>3.7</v>
      </c>
      <c r="H2812" s="1">
        <v>45898</v>
      </c>
      <c r="I2812" s="5">
        <v>0.51388888888888884</v>
      </c>
      <c r="J2812" s="3">
        <f t="shared" si="459"/>
        <v>28.685000000000002</v>
      </c>
      <c r="K2812" s="29">
        <v>33.01</v>
      </c>
      <c r="L2812" s="31">
        <f t="shared" si="450"/>
        <v>72.133351806599904</v>
      </c>
      <c r="M2812" s="33">
        <f t="shared" si="458"/>
        <v>782.8</v>
      </c>
      <c r="N2812" s="36">
        <f t="shared" si="451"/>
        <v>0.65356437357201191</v>
      </c>
      <c r="Q2812" s="19">
        <v>45898</v>
      </c>
      <c r="R2812" s="17">
        <v>0.51388888888888884</v>
      </c>
      <c r="S2812" s="15">
        <v>-2.8149999999999995</v>
      </c>
      <c r="U2812" s="18">
        <v>782.8</v>
      </c>
      <c r="W2812" s="24"/>
      <c r="Z2812" s="21">
        <f t="shared" si="452"/>
        <v>5.0329699740212774</v>
      </c>
      <c r="AA2812" s="21">
        <f t="shared" si="453"/>
        <v>3.6304499376813077</v>
      </c>
      <c r="AB2812" s="21">
        <f t="shared" si="454"/>
        <v>0.20361425584170248</v>
      </c>
      <c r="AC2812" s="21">
        <f t="shared" si="455"/>
        <v>0.24</v>
      </c>
      <c r="AD2812" s="22">
        <f t="shared" si="456"/>
        <v>2.8180800000000001</v>
      </c>
      <c r="AE2812" s="22">
        <f t="shared" si="457"/>
        <v>2.1699216000000003</v>
      </c>
    </row>
    <row r="2813" spans="1:31" ht="15.75" x14ac:dyDescent="0.25">
      <c r="A2813" s="11" t="s">
        <v>173</v>
      </c>
      <c r="B2813" s="11" t="s">
        <v>2994</v>
      </c>
      <c r="C2813" s="11">
        <v>947</v>
      </c>
      <c r="D2813" s="11">
        <v>46</v>
      </c>
      <c r="E2813" s="11">
        <v>31.8</v>
      </c>
      <c r="F2813" s="11">
        <v>3.8</v>
      </c>
      <c r="H2813" s="1">
        <v>45898</v>
      </c>
      <c r="I2813" s="5">
        <v>0.52083333333333337</v>
      </c>
      <c r="J2813" s="3">
        <f t="shared" si="459"/>
        <v>28.880000000000003</v>
      </c>
      <c r="K2813" s="29">
        <v>33.96</v>
      </c>
      <c r="L2813" s="31">
        <f t="shared" si="450"/>
        <v>68.247367281377123</v>
      </c>
      <c r="M2813" s="33">
        <f t="shared" si="458"/>
        <v>808</v>
      </c>
      <c r="N2813" s="36">
        <f t="shared" si="451"/>
        <v>0.67296221056443462</v>
      </c>
      <c r="Q2813" s="19">
        <v>45898</v>
      </c>
      <c r="R2813" s="17">
        <v>0.52083333333333337</v>
      </c>
      <c r="S2813" s="15">
        <v>-2.92</v>
      </c>
      <c r="U2813" s="18">
        <v>808</v>
      </c>
      <c r="W2813" s="24"/>
      <c r="Z2813" s="21">
        <f t="shared" si="452"/>
        <v>5.3074248314075616</v>
      </c>
      <c r="AA2813" s="21">
        <f t="shared" si="453"/>
        <v>3.6221777178737291</v>
      </c>
      <c r="AB2813" s="21">
        <f t="shared" si="454"/>
        <v>0.20172986313632199</v>
      </c>
      <c r="AC2813" s="21">
        <f t="shared" si="455"/>
        <v>0.24</v>
      </c>
      <c r="AD2813" s="22">
        <f t="shared" si="456"/>
        <v>2.9087999999999998</v>
      </c>
      <c r="AE2813" s="22">
        <f t="shared" si="457"/>
        <v>2.239776</v>
      </c>
    </row>
    <row r="2814" spans="1:31" ht="15.75" x14ac:dyDescent="0.25">
      <c r="A2814" s="11" t="s">
        <v>173</v>
      </c>
      <c r="B2814" s="11" t="s">
        <v>2995</v>
      </c>
      <c r="C2814" s="11">
        <v>945</v>
      </c>
      <c r="D2814" s="11">
        <v>46</v>
      </c>
      <c r="E2814" s="11">
        <v>32</v>
      </c>
      <c r="F2814" s="11">
        <v>3.9</v>
      </c>
      <c r="H2814" s="1">
        <v>45898</v>
      </c>
      <c r="I2814" s="5">
        <v>0.52777777777777779</v>
      </c>
      <c r="J2814" s="3">
        <f t="shared" si="459"/>
        <v>28.97</v>
      </c>
      <c r="K2814" s="29">
        <v>34.01</v>
      </c>
      <c r="L2814" s="31">
        <f t="shared" si="450"/>
        <v>68.499529534361017</v>
      </c>
      <c r="M2814" s="33">
        <f t="shared" si="458"/>
        <v>848</v>
      </c>
      <c r="N2814" s="36">
        <f t="shared" si="451"/>
        <v>0.70741025229543009</v>
      </c>
      <c r="Q2814" s="19">
        <v>45898</v>
      </c>
      <c r="R2814" s="17">
        <v>0.52777777777777779</v>
      </c>
      <c r="S2814" s="15">
        <v>-3.0299999999999994</v>
      </c>
      <c r="U2814" s="18">
        <v>848</v>
      </c>
      <c r="W2814" s="24"/>
      <c r="Z2814" s="21">
        <f t="shared" si="452"/>
        <v>5.3222226298034192</v>
      </c>
      <c r="AA2814" s="21">
        <f t="shared" si="453"/>
        <v>3.6456974621866385</v>
      </c>
      <c r="AB2814" s="21">
        <f t="shared" si="454"/>
        <v>0.20296491782002046</v>
      </c>
      <c r="AC2814" s="21">
        <f t="shared" si="455"/>
        <v>0.24</v>
      </c>
      <c r="AD2814" s="22">
        <f t="shared" si="456"/>
        <v>3.0528</v>
      </c>
      <c r="AE2814" s="22">
        <f t="shared" si="457"/>
        <v>2.3506559999999999</v>
      </c>
    </row>
    <row r="2815" spans="1:31" ht="15.75" x14ac:dyDescent="0.25">
      <c r="A2815" s="11" t="s">
        <v>173</v>
      </c>
      <c r="B2815" s="11" t="s">
        <v>2996</v>
      </c>
      <c r="C2815" s="11">
        <v>951</v>
      </c>
      <c r="D2815" s="11">
        <v>45</v>
      </c>
      <c r="E2815" s="11">
        <v>31.9</v>
      </c>
      <c r="F2815" s="11">
        <v>3.2</v>
      </c>
      <c r="H2815" s="1">
        <v>45898</v>
      </c>
      <c r="I2815" s="5">
        <v>0.53472222222222221</v>
      </c>
      <c r="J2815" s="3">
        <f t="shared" si="459"/>
        <v>28.605</v>
      </c>
      <c r="K2815" s="29">
        <v>32.94</v>
      </c>
      <c r="L2815" s="31">
        <f t="shared" si="450"/>
        <v>72.040915769477422</v>
      </c>
      <c r="M2815" s="33">
        <f t="shared" si="458"/>
        <v>821</v>
      </c>
      <c r="N2815" s="36">
        <f t="shared" si="451"/>
        <v>0.68461391777844671</v>
      </c>
      <c r="Q2815" s="19">
        <v>45898</v>
      </c>
      <c r="R2815" s="17">
        <v>0.53472222222222221</v>
      </c>
      <c r="S2815" s="15">
        <v>-3.2949999999999982</v>
      </c>
      <c r="U2815" s="18">
        <v>821</v>
      </c>
      <c r="W2815" s="24"/>
      <c r="Z2815" s="21">
        <f t="shared" si="452"/>
        <v>5.013243556454051</v>
      </c>
      <c r="AA2815" s="21">
        <f t="shared" si="453"/>
        <v>3.6115865678238173</v>
      </c>
      <c r="AB2815" s="21">
        <f t="shared" si="454"/>
        <v>0.2026612508031532</v>
      </c>
      <c r="AC2815" s="21">
        <f t="shared" si="455"/>
        <v>0.24</v>
      </c>
      <c r="AD2815" s="22">
        <f t="shared" si="456"/>
        <v>2.9556</v>
      </c>
      <c r="AE2815" s="22">
        <f t="shared" si="457"/>
        <v>2.2758120000000002</v>
      </c>
    </row>
    <row r="2816" spans="1:31" ht="15.75" x14ac:dyDescent="0.25">
      <c r="A2816" s="11" t="s">
        <v>173</v>
      </c>
      <c r="B2816" s="11" t="s">
        <v>2997</v>
      </c>
      <c r="C2816" s="11">
        <v>948</v>
      </c>
      <c r="D2816" s="11">
        <v>46</v>
      </c>
      <c r="E2816" s="11">
        <v>32</v>
      </c>
      <c r="F2816" s="11">
        <v>4.5999999999999996</v>
      </c>
      <c r="H2816" s="1">
        <v>45898</v>
      </c>
      <c r="I2816" s="5">
        <v>0.54166666666666663</v>
      </c>
      <c r="J2816" s="3">
        <f t="shared" si="459"/>
        <v>28.444999999999997</v>
      </c>
      <c r="K2816" s="29">
        <v>32.450000000000003</v>
      </c>
      <c r="L2816" s="31">
        <f t="shared" si="450"/>
        <v>73.786184235335412</v>
      </c>
      <c r="M2816" s="33">
        <f t="shared" si="458"/>
        <v>789</v>
      </c>
      <c r="N2816" s="36">
        <f t="shared" si="451"/>
        <v>0.65793218557962785</v>
      </c>
      <c r="Q2816" s="19">
        <v>45898</v>
      </c>
      <c r="R2816" s="17">
        <v>0.54166666666666663</v>
      </c>
      <c r="S2816" s="15">
        <v>-3.5550000000000033</v>
      </c>
      <c r="U2816" s="18">
        <v>789</v>
      </c>
      <c r="W2816" s="24"/>
      <c r="Z2816" s="21">
        <f t="shared" si="452"/>
        <v>4.8770282723426837</v>
      </c>
      <c r="AA2816" s="21">
        <f t="shared" si="453"/>
        <v>3.5985730662401685</v>
      </c>
      <c r="AB2816" s="21">
        <f t="shared" si="454"/>
        <v>0.20266528906578224</v>
      </c>
      <c r="AC2816" s="21">
        <f t="shared" si="455"/>
        <v>0.24</v>
      </c>
      <c r="AD2816" s="22">
        <f t="shared" si="456"/>
        <v>2.8403999999999998</v>
      </c>
      <c r="AE2816" s="22">
        <f t="shared" si="457"/>
        <v>2.1871079999999998</v>
      </c>
    </row>
    <row r="2817" spans="1:31" ht="15.75" x14ac:dyDescent="0.25">
      <c r="A2817" s="11" t="s">
        <v>173</v>
      </c>
      <c r="B2817" s="11" t="s">
        <v>2998</v>
      </c>
      <c r="C2817" s="11">
        <v>945</v>
      </c>
      <c r="D2817" s="11">
        <v>47</v>
      </c>
      <c r="E2817" s="11">
        <v>32</v>
      </c>
      <c r="F2817" s="11">
        <v>4.0999999999999996</v>
      </c>
      <c r="H2817" s="1">
        <v>45898</v>
      </c>
      <c r="I2817" s="5">
        <v>0.54861111111111116</v>
      </c>
      <c r="J2817" s="3">
        <f t="shared" si="459"/>
        <v>28.23</v>
      </c>
      <c r="K2817" s="29">
        <v>32.520000000000003</v>
      </c>
      <c r="L2817" s="31">
        <f t="shared" si="450"/>
        <v>72.106997457285303</v>
      </c>
      <c r="M2817" s="33">
        <f t="shared" si="458"/>
        <v>808</v>
      </c>
      <c r="N2817" s="36">
        <f t="shared" si="451"/>
        <v>0.67029215996800406</v>
      </c>
      <c r="Q2817" s="19">
        <v>45898</v>
      </c>
      <c r="R2817" s="17">
        <v>0.54861111111111116</v>
      </c>
      <c r="S2817" s="15">
        <v>-3.7699999999999996</v>
      </c>
      <c r="U2817" s="18">
        <v>808</v>
      </c>
      <c r="W2817" s="24"/>
      <c r="Z2817" s="21">
        <f t="shared" si="452"/>
        <v>4.8962886122332945</v>
      </c>
      <c r="AA2817" s="21">
        <f t="shared" si="453"/>
        <v>3.5305667051244116</v>
      </c>
      <c r="AB2817" s="21">
        <f t="shared" si="454"/>
        <v>0.19873213555905331</v>
      </c>
      <c r="AC2817" s="21">
        <f t="shared" si="455"/>
        <v>0.24</v>
      </c>
      <c r="AD2817" s="22">
        <f t="shared" si="456"/>
        <v>2.9087999999999998</v>
      </c>
      <c r="AE2817" s="22">
        <f t="shared" si="457"/>
        <v>2.239776</v>
      </c>
    </row>
    <row r="2818" spans="1:31" ht="15.75" x14ac:dyDescent="0.25">
      <c r="A2818" s="11" t="s">
        <v>173</v>
      </c>
      <c r="B2818" s="11" t="s">
        <v>2999</v>
      </c>
      <c r="C2818" s="11">
        <v>942</v>
      </c>
      <c r="D2818" s="11">
        <v>48</v>
      </c>
      <c r="E2818" s="11">
        <v>32</v>
      </c>
      <c r="F2818" s="11">
        <v>4.8</v>
      </c>
      <c r="H2818" s="1">
        <v>45898</v>
      </c>
      <c r="I2818" s="5">
        <v>0.55555555555555558</v>
      </c>
      <c r="J2818" s="3">
        <f t="shared" si="459"/>
        <v>27.875</v>
      </c>
      <c r="K2818" s="29">
        <v>32.590000000000003</v>
      </c>
      <c r="L2818" s="31">
        <f t="shared" si="450"/>
        <v>69.627625923079179</v>
      </c>
      <c r="M2818" s="33">
        <f t="shared" si="458"/>
        <v>828</v>
      </c>
      <c r="N2818" s="36">
        <f t="shared" si="451"/>
        <v>0.68106399747992186</v>
      </c>
      <c r="Q2818" s="19">
        <v>45898</v>
      </c>
      <c r="R2818" s="17">
        <v>0.55555555555555558</v>
      </c>
      <c r="S2818" s="15">
        <v>-4.1249999999999982</v>
      </c>
      <c r="U2818" s="18">
        <v>828</v>
      </c>
      <c r="W2818" s="24"/>
      <c r="Z2818" s="21">
        <f t="shared" si="452"/>
        <v>4.9156149648395697</v>
      </c>
      <c r="AA2818" s="21">
        <f t="shared" si="453"/>
        <v>3.422625999537396</v>
      </c>
      <c r="AB2818" s="21">
        <f t="shared" si="454"/>
        <v>0.19255633556248286</v>
      </c>
      <c r="AC2818" s="21">
        <f t="shared" si="455"/>
        <v>0.24</v>
      </c>
      <c r="AD2818" s="22">
        <f t="shared" si="456"/>
        <v>2.9807999999999999</v>
      </c>
      <c r="AE2818" s="22">
        <f t="shared" si="457"/>
        <v>2.2952159999999999</v>
      </c>
    </row>
    <row r="2819" spans="1:31" ht="15.75" x14ac:dyDescent="0.25">
      <c r="A2819" s="11" t="s">
        <v>173</v>
      </c>
      <c r="B2819" s="11" t="s">
        <v>3000</v>
      </c>
      <c r="C2819" s="11">
        <v>934</v>
      </c>
      <c r="D2819" s="11">
        <v>48</v>
      </c>
      <c r="E2819" s="11">
        <v>31.9</v>
      </c>
      <c r="F2819" s="11">
        <v>4.7</v>
      </c>
      <c r="H2819" s="1">
        <v>45898</v>
      </c>
      <c r="I2819" s="5">
        <v>0.5625</v>
      </c>
      <c r="J2819" s="3">
        <f t="shared" si="459"/>
        <v>27.549999999999997</v>
      </c>
      <c r="K2819" s="29">
        <v>32.049999999999997</v>
      </c>
      <c r="L2819" s="31">
        <f t="shared" ref="L2819:L2882" si="460">100*(22.1*10^6*10^((4.4-6.24*((J2819+273.2)/1000)+9.95*((J2819+273.2)/1000)^2-5.15*((J2819+273.5)/1000)^3)*(1-647.3/(J2819+273.2)))-101325*((K2819-J2819)/1514)*(1+J2819/873))/(22.1*10^6*10^((4.4-6.24*((K2819+273.2)/1000)+9.95*((K2819+273.2)/1000)^2-5.15*((K2819+273.5)/1000)^3)*(1-647.3/(K2819+273.2))))</f>
        <v>70.619209946388764</v>
      </c>
      <c r="M2819" s="33">
        <f t="shared" si="458"/>
        <v>824</v>
      </c>
      <c r="N2819" s="36">
        <f t="shared" ref="N2819:N2882" si="461">(0.408*AB2819*(AE2819-$Y$7)+$Y$6*($Y$6/(K2819+273))*$Y$8*(Z2819-AA2819))/(AB2819+$Y$6*(1+AC2819*$Y$8))</f>
        <v>0.67549338186673924</v>
      </c>
      <c r="Q2819" s="19">
        <v>45898</v>
      </c>
      <c r="R2819" s="17">
        <v>0.5625</v>
      </c>
      <c r="S2819" s="15">
        <v>-4.3500000000000014</v>
      </c>
      <c r="U2819" s="18">
        <v>824</v>
      </c>
      <c r="W2819" s="24"/>
      <c r="Z2819" s="21">
        <f t="shared" ref="Z2819:Z2882" si="462">0.6108*EXP(17.27*K2819/(K2819+237.3))</f>
        <v>4.7682262646229221</v>
      </c>
      <c r="AA2819" s="21">
        <f t="shared" ref="AA2819:AA2882" si="463">(L2819/100)*Z2819</f>
        <v>3.3672837165329117</v>
      </c>
      <c r="AB2819" s="21">
        <f t="shared" ref="AB2819:AB2882" si="464">(4098*AA2819)/((K2819+237.3)^2)</f>
        <v>0.19020314972668279</v>
      </c>
      <c r="AC2819" s="21">
        <f t="shared" ref="AC2819:AC2882" si="465">IF(M2819&gt;10,0.24,0.96)</f>
        <v>0.24</v>
      </c>
      <c r="AD2819" s="22">
        <f t="shared" ref="AD2819:AD2882" si="466">M2819*3600/1000000</f>
        <v>2.9664000000000001</v>
      </c>
      <c r="AE2819" s="22">
        <f t="shared" ref="AE2819:AE2882" si="467">IF(M2819&gt;10,(1-$Y$4)*AD2819,0)</f>
        <v>2.2841280000000004</v>
      </c>
    </row>
    <row r="2820" spans="1:31" ht="15.75" x14ac:dyDescent="0.25">
      <c r="A2820" s="11" t="s">
        <v>173</v>
      </c>
      <c r="B2820" s="11" t="s">
        <v>3001</v>
      </c>
      <c r="C2820" s="11">
        <v>929</v>
      </c>
      <c r="D2820" s="11">
        <v>48</v>
      </c>
      <c r="E2820" s="11">
        <v>31.8</v>
      </c>
      <c r="F2820" s="11">
        <v>4.5</v>
      </c>
      <c r="H2820" s="1">
        <v>45898</v>
      </c>
      <c r="I2820" s="5">
        <v>0.56944444444444442</v>
      </c>
      <c r="J2820" s="3">
        <f t="shared" si="459"/>
        <v>27.234999999999999</v>
      </c>
      <c r="K2820" s="29">
        <v>32.57</v>
      </c>
      <c r="L2820" s="31">
        <f t="shared" si="460"/>
        <v>66.023877074384259</v>
      </c>
      <c r="M2820" s="33">
        <f t="shared" si="458"/>
        <v>816</v>
      </c>
      <c r="N2820" s="36">
        <f t="shared" si="461"/>
        <v>0.66116965595743105</v>
      </c>
      <c r="Q2820" s="19">
        <v>45898</v>
      </c>
      <c r="R2820" s="17">
        <v>0.56944444444444442</v>
      </c>
      <c r="S2820" s="15">
        <v>-4.5650000000000013</v>
      </c>
      <c r="U2820" s="18">
        <v>816</v>
      </c>
      <c r="W2820" s="24"/>
      <c r="Z2820" s="21">
        <f t="shared" si="462"/>
        <v>4.910086402792067</v>
      </c>
      <c r="AA2820" s="21">
        <f t="shared" si="463"/>
        <v>3.2418294108254906</v>
      </c>
      <c r="AB2820" s="21">
        <f t="shared" si="464"/>
        <v>0.18241178532418992</v>
      </c>
      <c r="AC2820" s="21">
        <f t="shared" si="465"/>
        <v>0.24</v>
      </c>
      <c r="AD2820" s="22">
        <f t="shared" si="466"/>
        <v>2.9376000000000002</v>
      </c>
      <c r="AE2820" s="22">
        <f t="shared" si="467"/>
        <v>2.2619520000000004</v>
      </c>
    </row>
    <row r="2821" spans="1:31" ht="15.75" x14ac:dyDescent="0.25">
      <c r="A2821" s="11" t="s">
        <v>173</v>
      </c>
      <c r="B2821" s="11" t="s">
        <v>3002</v>
      </c>
      <c r="C2821" s="11">
        <v>918</v>
      </c>
      <c r="D2821" s="11">
        <v>48</v>
      </c>
      <c r="E2821" s="11">
        <v>31.9</v>
      </c>
      <c r="F2821" s="11">
        <v>4.5999999999999996</v>
      </c>
      <c r="H2821" s="1">
        <v>45898</v>
      </c>
      <c r="I2821" s="5">
        <v>0.57638888888888884</v>
      </c>
      <c r="J2821" s="3">
        <f t="shared" si="459"/>
        <v>27.384999999999998</v>
      </c>
      <c r="K2821" s="29">
        <v>33.06</v>
      </c>
      <c r="L2821" s="31">
        <f t="shared" si="460"/>
        <v>64.391072256108231</v>
      </c>
      <c r="M2821" s="33">
        <f t="shared" si="458"/>
        <v>760.2</v>
      </c>
      <c r="N2821" s="36">
        <f t="shared" si="461"/>
        <v>0.6157611420153164</v>
      </c>
      <c r="Q2821" s="19">
        <v>45898</v>
      </c>
      <c r="R2821" s="17">
        <v>0.57638888888888884</v>
      </c>
      <c r="S2821" s="15">
        <v>-4.5149999999999988</v>
      </c>
      <c r="U2821" s="18">
        <v>760.2</v>
      </c>
      <c r="W2821" s="24"/>
      <c r="Z2821" s="21">
        <f t="shared" si="462"/>
        <v>5.0471014934810476</v>
      </c>
      <c r="AA2821" s="21">
        <f t="shared" si="463"/>
        <v>3.2498827695064989</v>
      </c>
      <c r="AB2821" s="21">
        <f t="shared" si="464"/>
        <v>0.18220268551311164</v>
      </c>
      <c r="AC2821" s="21">
        <f t="shared" si="465"/>
        <v>0.24</v>
      </c>
      <c r="AD2821" s="22">
        <f t="shared" si="466"/>
        <v>2.73672</v>
      </c>
      <c r="AE2821" s="22">
        <f t="shared" si="467"/>
        <v>2.1072744000000001</v>
      </c>
    </row>
    <row r="2822" spans="1:31" ht="15.75" x14ac:dyDescent="0.25">
      <c r="A2822" s="11" t="s">
        <v>173</v>
      </c>
      <c r="B2822" s="11" t="s">
        <v>3003</v>
      </c>
      <c r="C2822" s="11">
        <v>902</v>
      </c>
      <c r="D2822" s="11">
        <v>49</v>
      </c>
      <c r="E2822" s="11">
        <v>32</v>
      </c>
      <c r="F2822" s="11">
        <v>4.9000000000000004</v>
      </c>
      <c r="H2822" s="1">
        <v>45898</v>
      </c>
      <c r="I2822" s="5">
        <v>0.58333333333333337</v>
      </c>
      <c r="J2822" s="3">
        <f t="shared" si="459"/>
        <v>27.409999999999997</v>
      </c>
      <c r="K2822" s="29">
        <v>33.380000000000003</v>
      </c>
      <c r="L2822" s="31">
        <f t="shared" si="460"/>
        <v>62.949922900595922</v>
      </c>
      <c r="M2822" s="33">
        <f t="shared" si="458"/>
        <v>709</v>
      </c>
      <c r="N2822" s="36">
        <f t="shared" si="461"/>
        <v>0.57313733079332796</v>
      </c>
      <c r="Q2822" s="19">
        <v>45898</v>
      </c>
      <c r="R2822" s="17">
        <v>0.58333333333333337</v>
      </c>
      <c r="S2822" s="15">
        <v>-4.5900000000000016</v>
      </c>
      <c r="U2822" s="18">
        <v>709</v>
      </c>
      <c r="W2822" s="24"/>
      <c r="Z2822" s="21">
        <f t="shared" si="462"/>
        <v>5.1383615234691211</v>
      </c>
      <c r="AA2822" s="21">
        <f t="shared" si="463"/>
        <v>3.2345946173776978</v>
      </c>
      <c r="AB2822" s="21">
        <f t="shared" si="464"/>
        <v>0.18091704181371296</v>
      </c>
      <c r="AC2822" s="21">
        <f t="shared" si="465"/>
        <v>0.24</v>
      </c>
      <c r="AD2822" s="22">
        <f t="shared" si="466"/>
        <v>2.5524</v>
      </c>
      <c r="AE2822" s="22">
        <f t="shared" si="467"/>
        <v>1.9653480000000001</v>
      </c>
    </row>
    <row r="2823" spans="1:31" ht="15.75" x14ac:dyDescent="0.25">
      <c r="A2823" s="11" t="s">
        <v>173</v>
      </c>
      <c r="B2823" s="11" t="s">
        <v>3004</v>
      </c>
      <c r="C2823" s="11">
        <v>887</v>
      </c>
      <c r="D2823" s="11">
        <v>49</v>
      </c>
      <c r="E2823" s="11">
        <v>32.1</v>
      </c>
      <c r="F2823" s="11">
        <v>5.2</v>
      </c>
      <c r="H2823" s="1">
        <v>45898</v>
      </c>
      <c r="I2823" s="5">
        <v>0.59027777777777779</v>
      </c>
      <c r="J2823" s="3">
        <f t="shared" si="459"/>
        <v>27.385000000000005</v>
      </c>
      <c r="K2823" s="29">
        <v>32.56</v>
      </c>
      <c r="L2823" s="31">
        <f t="shared" si="460"/>
        <v>66.937142239553353</v>
      </c>
      <c r="M2823" s="33">
        <f t="shared" si="458"/>
        <v>646.79999999999995</v>
      </c>
      <c r="N2823" s="36">
        <f t="shared" si="461"/>
        <v>0.52604263994812117</v>
      </c>
      <c r="Q2823" s="19">
        <v>45898</v>
      </c>
      <c r="R2823" s="17">
        <v>0.59027777777777779</v>
      </c>
      <c r="S2823" s="15">
        <v>-4.7149999999999981</v>
      </c>
      <c r="U2823" s="18">
        <v>646.79999999999995</v>
      </c>
      <c r="W2823" s="24"/>
      <c r="Z2823" s="21">
        <f t="shared" si="462"/>
        <v>4.907324146977003</v>
      </c>
      <c r="AA2823" s="21">
        <f t="shared" si="463"/>
        <v>3.2848225444179446</v>
      </c>
      <c r="AB2823" s="21">
        <f t="shared" si="464"/>
        <v>0.18484462850459485</v>
      </c>
      <c r="AC2823" s="21">
        <f t="shared" si="465"/>
        <v>0.24</v>
      </c>
      <c r="AD2823" s="22">
        <f t="shared" si="466"/>
        <v>2.3284799999999999</v>
      </c>
      <c r="AE2823" s="22">
        <f t="shared" si="467"/>
        <v>1.7929295999999999</v>
      </c>
    </row>
    <row r="2824" spans="1:31" ht="15.75" x14ac:dyDescent="0.25">
      <c r="A2824" s="11" t="s">
        <v>173</v>
      </c>
      <c r="B2824" s="11" t="s">
        <v>3005</v>
      </c>
      <c r="C2824" s="11">
        <v>870</v>
      </c>
      <c r="D2824" s="11">
        <v>49</v>
      </c>
      <c r="E2824" s="11">
        <v>32</v>
      </c>
      <c r="F2824" s="11">
        <v>4.2</v>
      </c>
      <c r="H2824" s="1">
        <v>45898</v>
      </c>
      <c r="I2824" s="5">
        <v>0.59722222222222221</v>
      </c>
      <c r="J2824" s="3">
        <f t="shared" si="459"/>
        <v>27.54</v>
      </c>
      <c r="K2824" s="29">
        <v>32.64</v>
      </c>
      <c r="L2824" s="31">
        <f t="shared" si="460"/>
        <v>67.415011074879658</v>
      </c>
      <c r="M2824" s="33">
        <f t="shared" si="458"/>
        <v>541.5</v>
      </c>
      <c r="N2824" s="36">
        <f t="shared" si="461"/>
        <v>0.44176639850199834</v>
      </c>
      <c r="Q2824" s="19">
        <v>45898</v>
      </c>
      <c r="R2824" s="17">
        <v>0.59722222222222221</v>
      </c>
      <c r="S2824" s="15">
        <v>-4.4599999999999991</v>
      </c>
      <c r="U2824" s="18">
        <v>541.5</v>
      </c>
      <c r="W2824" s="24"/>
      <c r="Z2824" s="21">
        <f t="shared" si="462"/>
        <v>4.9294600231671595</v>
      </c>
      <c r="AA2824" s="21">
        <f t="shared" si="463"/>
        <v>3.323196020549906</v>
      </c>
      <c r="AB2824" s="21">
        <f t="shared" si="464"/>
        <v>0.18689316814878093</v>
      </c>
      <c r="AC2824" s="21">
        <f t="shared" si="465"/>
        <v>0.24</v>
      </c>
      <c r="AD2824" s="22">
        <f t="shared" si="466"/>
        <v>1.9494</v>
      </c>
      <c r="AE2824" s="22">
        <f t="shared" si="467"/>
        <v>1.5010380000000001</v>
      </c>
    </row>
    <row r="2825" spans="1:31" ht="15.75" x14ac:dyDescent="0.25">
      <c r="A2825" s="11" t="s">
        <v>173</v>
      </c>
      <c r="B2825" s="11" t="s">
        <v>3006</v>
      </c>
      <c r="C2825" s="11">
        <v>851</v>
      </c>
      <c r="D2825" s="11">
        <v>49</v>
      </c>
      <c r="E2825" s="11">
        <v>32.1</v>
      </c>
      <c r="F2825" s="11">
        <v>4.5</v>
      </c>
      <c r="H2825" s="1">
        <v>45898</v>
      </c>
      <c r="I2825" s="5">
        <v>0.60416666666666663</v>
      </c>
      <c r="J2825" s="3">
        <f t="shared" si="459"/>
        <v>27.695</v>
      </c>
      <c r="K2825" s="29">
        <v>31.93</v>
      </c>
      <c r="L2825" s="31">
        <f t="shared" si="460"/>
        <v>72.150929656551995</v>
      </c>
      <c r="M2825" s="33">
        <f t="shared" si="458"/>
        <v>414.3</v>
      </c>
      <c r="N2825" s="36">
        <f t="shared" si="461"/>
        <v>0.34109221659033667</v>
      </c>
      <c r="Q2825" s="19">
        <v>45898</v>
      </c>
      <c r="R2825" s="17">
        <v>0.60416666666666663</v>
      </c>
      <c r="S2825" s="15">
        <v>-4.4050000000000011</v>
      </c>
      <c r="U2825" s="18">
        <v>414.3</v>
      </c>
      <c r="W2825" s="24"/>
      <c r="Z2825" s="21">
        <f t="shared" si="462"/>
        <v>4.7359995541628797</v>
      </c>
      <c r="AA2825" s="21">
        <f t="shared" si="463"/>
        <v>3.4170677068586754</v>
      </c>
      <c r="AB2825" s="21">
        <f t="shared" si="464"/>
        <v>0.19318732802376329</v>
      </c>
      <c r="AC2825" s="21">
        <f t="shared" si="465"/>
        <v>0.24</v>
      </c>
      <c r="AD2825" s="22">
        <f t="shared" si="466"/>
        <v>1.4914799999999999</v>
      </c>
      <c r="AE2825" s="22">
        <f t="shared" si="467"/>
        <v>1.1484395999999999</v>
      </c>
    </row>
    <row r="2826" spans="1:31" ht="15.75" x14ac:dyDescent="0.25">
      <c r="A2826" s="11" t="s">
        <v>173</v>
      </c>
      <c r="B2826" s="11" t="s">
        <v>3007</v>
      </c>
      <c r="C2826" s="11">
        <v>832</v>
      </c>
      <c r="D2826" s="11">
        <v>51</v>
      </c>
      <c r="E2826" s="11">
        <v>31.7</v>
      </c>
      <c r="F2826" s="11">
        <v>4.0999999999999996</v>
      </c>
      <c r="H2826" s="1">
        <v>45898</v>
      </c>
      <c r="I2826" s="5">
        <v>0.61111111111111116</v>
      </c>
      <c r="J2826" s="3">
        <f t="shared" si="459"/>
        <v>27.26</v>
      </c>
      <c r="K2826" s="29">
        <v>31.79</v>
      </c>
      <c r="L2826" s="31">
        <f t="shared" si="460"/>
        <v>70.304706973985262</v>
      </c>
      <c r="M2826" s="33">
        <f t="shared" si="458"/>
        <v>177.2</v>
      </c>
      <c r="N2826" s="36">
        <f t="shared" si="461"/>
        <v>0.1445912651728013</v>
      </c>
      <c r="Q2826" s="19">
        <v>45898</v>
      </c>
      <c r="R2826" s="17">
        <v>0.61111111111111116</v>
      </c>
      <c r="S2826" s="15">
        <v>-4.4399999999999977</v>
      </c>
      <c r="U2826" s="18">
        <v>177.2</v>
      </c>
      <c r="W2826" s="24"/>
      <c r="Z2826" s="21">
        <f t="shared" si="462"/>
        <v>4.698640988438771</v>
      </c>
      <c r="AA2826" s="21">
        <f t="shared" si="463"/>
        <v>3.3033657786814428</v>
      </c>
      <c r="AB2826" s="21">
        <f t="shared" si="464"/>
        <v>0.18695345780581507</v>
      </c>
      <c r="AC2826" s="21">
        <f t="shared" si="465"/>
        <v>0.24</v>
      </c>
      <c r="AD2826" s="22">
        <f t="shared" si="466"/>
        <v>0.63792000000000004</v>
      </c>
      <c r="AE2826" s="22">
        <f t="shared" si="467"/>
        <v>0.49119840000000003</v>
      </c>
    </row>
    <row r="2827" spans="1:31" ht="15.75" x14ac:dyDescent="0.25">
      <c r="A2827" s="11" t="s">
        <v>173</v>
      </c>
      <c r="B2827" s="11" t="s">
        <v>3008</v>
      </c>
      <c r="C2827" s="11">
        <v>807</v>
      </c>
      <c r="D2827" s="11">
        <v>51</v>
      </c>
      <c r="E2827" s="11">
        <v>31.8</v>
      </c>
      <c r="F2827" s="11">
        <v>4.9000000000000004</v>
      </c>
      <c r="H2827" s="1">
        <v>45898</v>
      </c>
      <c r="I2827" s="5">
        <v>0.61805555555555558</v>
      </c>
      <c r="J2827" s="3">
        <f t="shared" si="459"/>
        <v>27</v>
      </c>
      <c r="K2827" s="29">
        <v>31.62</v>
      </c>
      <c r="L2827" s="31">
        <f t="shared" si="460"/>
        <v>69.675329975485894</v>
      </c>
      <c r="M2827" s="33">
        <f t="shared" si="458"/>
        <v>97.3</v>
      </c>
      <c r="N2827" s="36">
        <f t="shared" si="461"/>
        <v>7.9020708950128152E-2</v>
      </c>
      <c r="Q2827" s="19">
        <v>45898</v>
      </c>
      <c r="R2827" s="17">
        <v>0.61805555555555558</v>
      </c>
      <c r="S2827" s="15">
        <v>-4.8000000000000025</v>
      </c>
      <c r="U2827" s="18">
        <v>97.3</v>
      </c>
      <c r="W2827" s="24"/>
      <c r="Z2827" s="21">
        <f t="shared" si="462"/>
        <v>4.6536213847139596</v>
      </c>
      <c r="AA2827" s="21">
        <f t="shared" si="463"/>
        <v>3.242426055609227</v>
      </c>
      <c r="AB2827" s="21">
        <f t="shared" si="464"/>
        <v>0.1837366651378434</v>
      </c>
      <c r="AC2827" s="21">
        <f t="shared" si="465"/>
        <v>0.24</v>
      </c>
      <c r="AD2827" s="22">
        <f t="shared" si="466"/>
        <v>0.35027999999999998</v>
      </c>
      <c r="AE2827" s="22">
        <f t="shared" si="467"/>
        <v>0.2697156</v>
      </c>
    </row>
    <row r="2828" spans="1:31" ht="15.75" x14ac:dyDescent="0.25">
      <c r="A2828" s="11" t="s">
        <v>173</v>
      </c>
      <c r="B2828" s="11" t="s">
        <v>3009</v>
      </c>
      <c r="C2828" s="11">
        <v>785</v>
      </c>
      <c r="D2828" s="11">
        <v>50</v>
      </c>
      <c r="E2828" s="11">
        <v>31.5</v>
      </c>
      <c r="F2828" s="11">
        <v>4.5</v>
      </c>
      <c r="H2828" s="1">
        <v>45898</v>
      </c>
      <c r="I2828" s="5">
        <v>0.625</v>
      </c>
      <c r="J2828" s="3">
        <f t="shared" si="459"/>
        <v>26.805</v>
      </c>
      <c r="K2828" s="29">
        <v>31.65</v>
      </c>
      <c r="L2828" s="31">
        <f t="shared" si="460"/>
        <v>68.35077924017186</v>
      </c>
      <c r="M2828" s="33">
        <f t="shared" si="458"/>
        <v>80.900000000000006</v>
      </c>
      <c r="N2828" s="36">
        <f t="shared" si="461"/>
        <v>6.5377723415687192E-2</v>
      </c>
      <c r="Q2828" s="19">
        <v>45898</v>
      </c>
      <c r="R2828" s="17">
        <v>0.625</v>
      </c>
      <c r="S2828" s="15">
        <v>-4.6949999999999985</v>
      </c>
      <c r="U2828" s="18">
        <v>80.900000000000006</v>
      </c>
      <c r="W2828" s="24"/>
      <c r="Z2828" s="21">
        <f t="shared" si="462"/>
        <v>4.6615386810604136</v>
      </c>
      <c r="AA2828" s="21">
        <f t="shared" si="463"/>
        <v>3.1861980130868219</v>
      </c>
      <c r="AB2828" s="21">
        <f t="shared" si="464"/>
        <v>0.18051014675449659</v>
      </c>
      <c r="AC2828" s="21">
        <f t="shared" si="465"/>
        <v>0.24</v>
      </c>
      <c r="AD2828" s="22">
        <f t="shared" si="466"/>
        <v>0.29124</v>
      </c>
      <c r="AE2828" s="22">
        <f t="shared" si="467"/>
        <v>0.2242548</v>
      </c>
    </row>
    <row r="2829" spans="1:31" ht="15.75" x14ac:dyDescent="0.25">
      <c r="A2829" s="11" t="s">
        <v>173</v>
      </c>
      <c r="B2829" s="11" t="s">
        <v>3010</v>
      </c>
      <c r="C2829" s="11">
        <v>762</v>
      </c>
      <c r="D2829" s="11">
        <v>51</v>
      </c>
      <c r="E2829" s="11">
        <v>31.6</v>
      </c>
      <c r="F2829" s="11">
        <v>5</v>
      </c>
      <c r="H2829" s="1">
        <v>45898</v>
      </c>
      <c r="I2829" s="5">
        <v>0.63194444444444442</v>
      </c>
      <c r="J2829" s="3">
        <f t="shared" si="459"/>
        <v>26.805</v>
      </c>
      <c r="K2829" s="29">
        <v>31.41</v>
      </c>
      <c r="L2829" s="31">
        <f t="shared" si="460"/>
        <v>69.651891731195946</v>
      </c>
      <c r="M2829" s="33">
        <f t="shared" si="458"/>
        <v>96.7</v>
      </c>
      <c r="N2829" s="36">
        <f t="shared" si="461"/>
        <v>7.8296309663095143E-2</v>
      </c>
      <c r="Q2829" s="19">
        <v>45898</v>
      </c>
      <c r="R2829" s="17">
        <v>0.63194444444444442</v>
      </c>
      <c r="S2829" s="15">
        <v>-4.7949999999999999</v>
      </c>
      <c r="U2829" s="18">
        <v>96.7</v>
      </c>
      <c r="W2829" s="24"/>
      <c r="Z2829" s="21">
        <f t="shared" si="462"/>
        <v>4.5985266769130595</v>
      </c>
      <c r="AA2829" s="21">
        <f t="shared" si="463"/>
        <v>3.202960822233647</v>
      </c>
      <c r="AB2829" s="21">
        <f t="shared" si="464"/>
        <v>0.18178411186416332</v>
      </c>
      <c r="AC2829" s="21">
        <f t="shared" si="465"/>
        <v>0.24</v>
      </c>
      <c r="AD2829" s="22">
        <f t="shared" si="466"/>
        <v>0.34811999999999999</v>
      </c>
      <c r="AE2829" s="22">
        <f t="shared" si="467"/>
        <v>0.26805239999999997</v>
      </c>
    </row>
    <row r="2830" spans="1:31" ht="15.75" x14ac:dyDescent="0.25">
      <c r="A2830" s="11" t="s">
        <v>173</v>
      </c>
      <c r="B2830" s="11" t="s">
        <v>3011</v>
      </c>
      <c r="C2830" s="11">
        <v>732</v>
      </c>
      <c r="D2830" s="11">
        <v>51</v>
      </c>
      <c r="E2830" s="11">
        <v>31.7</v>
      </c>
      <c r="F2830" s="11">
        <v>4.5</v>
      </c>
      <c r="H2830" s="1">
        <v>45898</v>
      </c>
      <c r="I2830" s="5">
        <v>0.63888888888888884</v>
      </c>
      <c r="J2830" s="3">
        <f t="shared" si="459"/>
        <v>26.984999999999999</v>
      </c>
      <c r="K2830" s="29">
        <v>30.89</v>
      </c>
      <c r="L2830" s="31">
        <f t="shared" si="460"/>
        <v>73.67508553038401</v>
      </c>
      <c r="M2830" s="33">
        <f t="shared" si="458"/>
        <v>112</v>
      </c>
      <c r="N2830" s="36">
        <f t="shared" si="461"/>
        <v>9.1456122922126099E-2</v>
      </c>
      <c r="Q2830" s="19">
        <v>45898</v>
      </c>
      <c r="R2830" s="17">
        <v>0.63888888888888884</v>
      </c>
      <c r="S2830" s="15">
        <v>-4.7149999999999999</v>
      </c>
      <c r="U2830" s="18">
        <v>112</v>
      </c>
      <c r="W2830" s="24"/>
      <c r="Z2830" s="21">
        <f t="shared" si="462"/>
        <v>4.4645342454010351</v>
      </c>
      <c r="AA2830" s="21">
        <f t="shared" si="463"/>
        <v>3.289249423832497</v>
      </c>
      <c r="AB2830" s="21">
        <f t="shared" si="464"/>
        <v>0.18740604730521418</v>
      </c>
      <c r="AC2830" s="21">
        <f t="shared" si="465"/>
        <v>0.24</v>
      </c>
      <c r="AD2830" s="22">
        <f t="shared" si="466"/>
        <v>0.4032</v>
      </c>
      <c r="AE2830" s="22">
        <f t="shared" si="467"/>
        <v>0.31046400000000002</v>
      </c>
    </row>
    <row r="2831" spans="1:31" ht="15.75" x14ac:dyDescent="0.25">
      <c r="A2831" s="11" t="s">
        <v>173</v>
      </c>
      <c r="B2831" s="11" t="s">
        <v>3012</v>
      </c>
      <c r="C2831" s="11">
        <v>710</v>
      </c>
      <c r="D2831" s="11">
        <v>51</v>
      </c>
      <c r="E2831" s="11">
        <v>31.4</v>
      </c>
      <c r="F2831" s="11">
        <v>4</v>
      </c>
      <c r="H2831" s="1">
        <v>45898</v>
      </c>
      <c r="I2831" s="5">
        <v>0.64583333333333337</v>
      </c>
      <c r="J2831" s="3">
        <f t="shared" si="459"/>
        <v>26.549999999999997</v>
      </c>
      <c r="K2831" s="29">
        <v>31.37</v>
      </c>
      <c r="L2831" s="31">
        <f t="shared" si="460"/>
        <v>68.341569066427923</v>
      </c>
      <c r="M2831" s="33">
        <f t="shared" si="458"/>
        <v>106.3</v>
      </c>
      <c r="N2831" s="36">
        <f t="shared" si="461"/>
        <v>8.5553056139811942E-2</v>
      </c>
      <c r="Q2831" s="19">
        <v>45898</v>
      </c>
      <c r="R2831" s="17">
        <v>0.64583333333333337</v>
      </c>
      <c r="S2831" s="15">
        <v>-4.8499999999999996</v>
      </c>
      <c r="U2831" s="18">
        <v>106.3</v>
      </c>
      <c r="W2831" s="24"/>
      <c r="Z2831" s="21">
        <f t="shared" si="462"/>
        <v>4.5880969531853095</v>
      </c>
      <c r="AA2831" s="21">
        <f t="shared" si="463"/>
        <v>3.1355774480958134</v>
      </c>
      <c r="AB2831" s="21">
        <f t="shared" si="464"/>
        <v>0.17801276077244002</v>
      </c>
      <c r="AC2831" s="21">
        <f t="shared" si="465"/>
        <v>0.24</v>
      </c>
      <c r="AD2831" s="22">
        <f t="shared" si="466"/>
        <v>0.38268000000000002</v>
      </c>
      <c r="AE2831" s="22">
        <f t="shared" si="467"/>
        <v>0.29466360000000003</v>
      </c>
    </row>
    <row r="2832" spans="1:31" ht="15.75" x14ac:dyDescent="0.25">
      <c r="A2832" s="11" t="s">
        <v>173</v>
      </c>
      <c r="B2832" s="11" t="s">
        <v>3013</v>
      </c>
      <c r="C2832" s="11">
        <v>686</v>
      </c>
      <c r="D2832" s="11">
        <v>50</v>
      </c>
      <c r="E2832" s="11">
        <v>31.5</v>
      </c>
      <c r="F2832" s="11">
        <v>4.9000000000000004</v>
      </c>
      <c r="H2832" s="1">
        <v>45898</v>
      </c>
      <c r="I2832" s="5">
        <v>0.65277777777777779</v>
      </c>
      <c r="J2832" s="3">
        <f t="shared" si="459"/>
        <v>26.675000000000001</v>
      </c>
      <c r="K2832" s="29">
        <v>31.27</v>
      </c>
      <c r="L2832" s="31">
        <f t="shared" si="460"/>
        <v>69.636042347373191</v>
      </c>
      <c r="M2832" s="33">
        <f t="shared" si="458"/>
        <v>113.9</v>
      </c>
      <c r="N2832" s="36">
        <f t="shared" si="461"/>
        <v>9.2031114696723343E-2</v>
      </c>
      <c r="Q2832" s="19">
        <v>45898</v>
      </c>
      <c r="R2832" s="17">
        <v>0.65277777777777779</v>
      </c>
      <c r="S2832" s="15">
        <v>-4.8249999999999993</v>
      </c>
      <c r="U2832" s="18">
        <v>113.9</v>
      </c>
      <c r="W2832" s="24"/>
      <c r="Z2832" s="21">
        <f t="shared" si="462"/>
        <v>4.5621125183983375</v>
      </c>
      <c r="AA2832" s="21">
        <f t="shared" si="463"/>
        <v>3.1768746052466801</v>
      </c>
      <c r="AB2832" s="21">
        <f t="shared" si="464"/>
        <v>0.18049161412103487</v>
      </c>
      <c r="AC2832" s="21">
        <f t="shared" si="465"/>
        <v>0.24</v>
      </c>
      <c r="AD2832" s="22">
        <f t="shared" si="466"/>
        <v>0.41004000000000002</v>
      </c>
      <c r="AE2832" s="22">
        <f t="shared" si="467"/>
        <v>0.31573080000000003</v>
      </c>
    </row>
    <row r="2833" spans="1:31" ht="15.75" x14ac:dyDescent="0.25">
      <c r="A2833" s="11" t="s">
        <v>173</v>
      </c>
      <c r="B2833" s="11" t="s">
        <v>3014</v>
      </c>
      <c r="C2833" s="11">
        <v>656</v>
      </c>
      <c r="D2833" s="11">
        <v>49</v>
      </c>
      <c r="E2833" s="11">
        <v>31.2</v>
      </c>
      <c r="F2833" s="11">
        <v>4.5999999999999996</v>
      </c>
      <c r="H2833" s="1">
        <v>45898</v>
      </c>
      <c r="I2833" s="5">
        <v>0.65972222222222221</v>
      </c>
      <c r="J2833" s="3">
        <f t="shared" si="459"/>
        <v>26.150000000000002</v>
      </c>
      <c r="K2833" s="29">
        <v>31.13</v>
      </c>
      <c r="L2833" s="31">
        <f t="shared" si="460"/>
        <v>67.24861245042942</v>
      </c>
      <c r="M2833" s="33">
        <f t="shared" si="458"/>
        <v>128.4</v>
      </c>
      <c r="N2833" s="36">
        <f t="shared" si="461"/>
        <v>0.10249652403896289</v>
      </c>
      <c r="Q2833" s="19">
        <v>45898</v>
      </c>
      <c r="R2833" s="17">
        <v>0.65972222222222221</v>
      </c>
      <c r="S2833" s="15">
        <v>-5.0499999999999972</v>
      </c>
      <c r="U2833" s="18">
        <v>128.4</v>
      </c>
      <c r="W2833" s="24"/>
      <c r="Z2833" s="21">
        <f t="shared" si="462"/>
        <v>4.5259491779697951</v>
      </c>
      <c r="AA2833" s="21">
        <f t="shared" si="463"/>
        <v>3.043638022396304</v>
      </c>
      <c r="AB2833" s="21">
        <f t="shared" si="464"/>
        <v>0.17310230549389527</v>
      </c>
      <c r="AC2833" s="21">
        <f t="shared" si="465"/>
        <v>0.24</v>
      </c>
      <c r="AD2833" s="22">
        <f t="shared" si="466"/>
        <v>0.46223999999999998</v>
      </c>
      <c r="AE2833" s="22">
        <f t="shared" si="467"/>
        <v>0.35592479999999999</v>
      </c>
    </row>
    <row r="2834" spans="1:31" ht="15.75" x14ac:dyDescent="0.25">
      <c r="A2834" s="11" t="s">
        <v>173</v>
      </c>
      <c r="B2834" s="11" t="s">
        <v>3015</v>
      </c>
      <c r="C2834" s="11">
        <v>626</v>
      </c>
      <c r="D2834" s="11">
        <v>49</v>
      </c>
      <c r="E2834" s="11">
        <v>31.1</v>
      </c>
      <c r="F2834" s="11">
        <v>4.5</v>
      </c>
      <c r="H2834" s="1">
        <v>45898</v>
      </c>
      <c r="I2834" s="5">
        <v>0.66666666666666663</v>
      </c>
      <c r="J2834" s="3">
        <f t="shared" si="459"/>
        <v>25.994999999999997</v>
      </c>
      <c r="K2834" s="29">
        <v>30.78</v>
      </c>
      <c r="L2834" s="31">
        <f t="shared" si="460"/>
        <v>68.213785342488634</v>
      </c>
      <c r="M2834" s="33">
        <f t="shared" si="458"/>
        <v>124.2</v>
      </c>
      <c r="N2834" s="36">
        <f t="shared" si="461"/>
        <v>9.9053776358100379E-2</v>
      </c>
      <c r="Q2834" s="19">
        <v>45898</v>
      </c>
      <c r="R2834" s="17">
        <v>0.66666666666666663</v>
      </c>
      <c r="S2834" s="15">
        <v>-5.1050000000000022</v>
      </c>
      <c r="U2834" s="18">
        <v>124.2</v>
      </c>
      <c r="W2834" s="24"/>
      <c r="Z2834" s="21">
        <f t="shared" si="462"/>
        <v>4.4366286626143356</v>
      </c>
      <c r="AA2834" s="21">
        <f t="shared" si="463"/>
        <v>3.0263923523590672</v>
      </c>
      <c r="AB2834" s="21">
        <f t="shared" si="464"/>
        <v>0.17257121438292133</v>
      </c>
      <c r="AC2834" s="21">
        <f t="shared" si="465"/>
        <v>0.24</v>
      </c>
      <c r="AD2834" s="22">
        <f t="shared" si="466"/>
        <v>0.44712000000000002</v>
      </c>
      <c r="AE2834" s="22">
        <f t="shared" si="467"/>
        <v>0.34428240000000004</v>
      </c>
    </row>
    <row r="2835" spans="1:31" ht="15.75" x14ac:dyDescent="0.25">
      <c r="A2835" s="11" t="s">
        <v>173</v>
      </c>
      <c r="B2835" s="11" t="s">
        <v>3016</v>
      </c>
      <c r="C2835" s="11">
        <v>595</v>
      </c>
      <c r="D2835" s="11">
        <v>49</v>
      </c>
      <c r="E2835" s="11">
        <v>31.4</v>
      </c>
      <c r="F2835" s="11">
        <v>3.9</v>
      </c>
      <c r="H2835" s="1">
        <v>45898</v>
      </c>
      <c r="I2835" s="5">
        <v>0.67361111111111116</v>
      </c>
      <c r="J2835" s="3">
        <f t="shared" si="459"/>
        <v>26.184999999999999</v>
      </c>
      <c r="K2835" s="29">
        <v>30.92</v>
      </c>
      <c r="L2835" s="31">
        <f t="shared" si="460"/>
        <v>68.596178937771739</v>
      </c>
      <c r="M2835" s="33">
        <f t="shared" ref="M2835:M2898" si="468">U2835</f>
        <v>107</v>
      </c>
      <c r="N2835" s="36">
        <f t="shared" si="461"/>
        <v>8.5653844596235998E-2</v>
      </c>
      <c r="Q2835" s="19">
        <v>45898</v>
      </c>
      <c r="R2835" s="17">
        <v>0.67361111111111116</v>
      </c>
      <c r="S2835" s="15">
        <v>-5.2149999999999999</v>
      </c>
      <c r="U2835" s="18">
        <v>107</v>
      </c>
      <c r="W2835" s="24"/>
      <c r="Z2835" s="21">
        <f t="shared" si="462"/>
        <v>4.4721712831714404</v>
      </c>
      <c r="AA2835" s="21">
        <f t="shared" si="463"/>
        <v>3.0677386158079236</v>
      </c>
      <c r="AB2835" s="21">
        <f t="shared" si="464"/>
        <v>0.17474630076400396</v>
      </c>
      <c r="AC2835" s="21">
        <f t="shared" si="465"/>
        <v>0.24</v>
      </c>
      <c r="AD2835" s="22">
        <f t="shared" si="466"/>
        <v>0.38519999999999999</v>
      </c>
      <c r="AE2835" s="22">
        <f t="shared" si="467"/>
        <v>0.29660399999999998</v>
      </c>
    </row>
    <row r="2836" spans="1:31" ht="15.75" x14ac:dyDescent="0.25">
      <c r="A2836" s="11" t="s">
        <v>173</v>
      </c>
      <c r="B2836" s="11" t="s">
        <v>3017</v>
      </c>
      <c r="C2836" s="11">
        <v>561</v>
      </c>
      <c r="D2836" s="11">
        <v>48</v>
      </c>
      <c r="E2836" s="11">
        <v>31.5</v>
      </c>
      <c r="F2836" s="11">
        <v>4.5999999999999996</v>
      </c>
      <c r="H2836" s="1">
        <v>45898</v>
      </c>
      <c r="I2836" s="5">
        <v>0.68055555555555558</v>
      </c>
      <c r="J2836" s="3">
        <f t="shared" si="459"/>
        <v>26.33</v>
      </c>
      <c r="K2836" s="29">
        <v>30.45</v>
      </c>
      <c r="L2836" s="31">
        <f t="shared" si="460"/>
        <v>72.116324350315566</v>
      </c>
      <c r="M2836" s="33">
        <f t="shared" si="468"/>
        <v>91.9</v>
      </c>
      <c r="N2836" s="36">
        <f t="shared" si="461"/>
        <v>7.4137651123151779E-2</v>
      </c>
      <c r="Q2836" s="19">
        <v>45898</v>
      </c>
      <c r="R2836" s="17">
        <v>0.68055555555555558</v>
      </c>
      <c r="S2836" s="15">
        <v>-5.17</v>
      </c>
      <c r="U2836" s="18">
        <v>91.9</v>
      </c>
      <c r="W2836" s="24"/>
      <c r="Z2836" s="21">
        <f t="shared" si="462"/>
        <v>4.3538195184074286</v>
      </c>
      <c r="AA2836" s="21">
        <f t="shared" si="463"/>
        <v>3.1398146055220484</v>
      </c>
      <c r="AB2836" s="21">
        <f t="shared" si="464"/>
        <v>0.17948038828156068</v>
      </c>
      <c r="AC2836" s="21">
        <f t="shared" si="465"/>
        <v>0.24</v>
      </c>
      <c r="AD2836" s="22">
        <f t="shared" si="466"/>
        <v>0.33084000000000002</v>
      </c>
      <c r="AE2836" s="22">
        <f t="shared" si="467"/>
        <v>0.25474680000000005</v>
      </c>
    </row>
    <row r="2837" spans="1:31" ht="15.75" x14ac:dyDescent="0.25">
      <c r="A2837" s="11" t="s">
        <v>173</v>
      </c>
      <c r="B2837" s="11" t="s">
        <v>3018</v>
      </c>
      <c r="C2837" s="11">
        <v>524</v>
      </c>
      <c r="D2837" s="11">
        <v>48</v>
      </c>
      <c r="E2837" s="11">
        <v>31.3</v>
      </c>
      <c r="F2837" s="11">
        <v>4</v>
      </c>
      <c r="H2837" s="1">
        <v>45898</v>
      </c>
      <c r="I2837" s="5">
        <v>0.6875</v>
      </c>
      <c r="J2837" s="3">
        <f t="shared" si="459"/>
        <v>25.96</v>
      </c>
      <c r="K2837" s="29">
        <v>30.63</v>
      </c>
      <c r="L2837" s="31">
        <f t="shared" si="460"/>
        <v>68.824906533633211</v>
      </c>
      <c r="M2837" s="33">
        <f t="shared" si="468"/>
        <v>55.43</v>
      </c>
      <c r="N2837" s="36">
        <f t="shared" si="461"/>
        <v>4.4240193052236115E-2</v>
      </c>
      <c r="Q2837" s="19">
        <v>45898</v>
      </c>
      <c r="R2837" s="17">
        <v>0.6875</v>
      </c>
      <c r="S2837" s="15">
        <v>-5.34</v>
      </c>
      <c r="U2837" s="18">
        <v>55.43</v>
      </c>
      <c r="W2837" s="24"/>
      <c r="Z2837" s="21">
        <f t="shared" si="462"/>
        <v>4.3988199807896571</v>
      </c>
      <c r="AA2837" s="21">
        <f t="shared" si="463"/>
        <v>3.027483740361264</v>
      </c>
      <c r="AB2837" s="21">
        <f t="shared" si="464"/>
        <v>0.17282679859980801</v>
      </c>
      <c r="AC2837" s="21">
        <f t="shared" si="465"/>
        <v>0.24</v>
      </c>
      <c r="AD2837" s="22">
        <f t="shared" si="466"/>
        <v>0.199548</v>
      </c>
      <c r="AE2837" s="22">
        <f t="shared" si="467"/>
        <v>0.15365196</v>
      </c>
    </row>
    <row r="2838" spans="1:31" ht="15.75" x14ac:dyDescent="0.25">
      <c r="A2838" s="11" t="s">
        <v>173</v>
      </c>
      <c r="B2838" s="11" t="s">
        <v>3019</v>
      </c>
      <c r="C2838" s="11">
        <v>488</v>
      </c>
      <c r="D2838" s="11">
        <v>48</v>
      </c>
      <c r="E2838" s="11">
        <v>31.1</v>
      </c>
      <c r="F2838" s="11">
        <v>4.9000000000000004</v>
      </c>
      <c r="H2838" s="1">
        <v>45898</v>
      </c>
      <c r="I2838" s="2" t="s">
        <v>27</v>
      </c>
      <c r="J2838" s="3">
        <f t="shared" si="459"/>
        <v>25.57</v>
      </c>
      <c r="K2838" s="29">
        <v>30.4</v>
      </c>
      <c r="L2838" s="31">
        <f t="shared" si="460"/>
        <v>67.718122698654938</v>
      </c>
      <c r="M2838" s="33">
        <f t="shared" si="468"/>
        <v>58.74</v>
      </c>
      <c r="N2838" s="36">
        <f t="shared" si="461"/>
        <v>4.6497810046465075E-2</v>
      </c>
      <c r="Q2838" s="19">
        <v>45898</v>
      </c>
      <c r="R2838" s="17">
        <v>0.69444444444444442</v>
      </c>
      <c r="S2838" s="15">
        <v>-5.5300000000000011</v>
      </c>
      <c r="U2838" s="18">
        <v>58.74</v>
      </c>
      <c r="W2838" s="24"/>
      <c r="Z2838" s="21">
        <f t="shared" si="462"/>
        <v>4.3413906376622462</v>
      </c>
      <c r="AA2838" s="21">
        <f t="shared" si="463"/>
        <v>2.9399082388400379</v>
      </c>
      <c r="AB2838" s="21">
        <f t="shared" si="464"/>
        <v>0.16811597629367109</v>
      </c>
      <c r="AC2838" s="21">
        <f t="shared" si="465"/>
        <v>0.24</v>
      </c>
      <c r="AD2838" s="22">
        <f t="shared" si="466"/>
        <v>0.21146400000000001</v>
      </c>
      <c r="AE2838" s="22">
        <f t="shared" si="467"/>
        <v>0.16282728000000002</v>
      </c>
    </row>
    <row r="2839" spans="1:31" ht="15.75" x14ac:dyDescent="0.25">
      <c r="A2839" s="11" t="s">
        <v>173</v>
      </c>
      <c r="B2839" s="11" t="s">
        <v>3020</v>
      </c>
      <c r="C2839" s="11">
        <v>445</v>
      </c>
      <c r="D2839" s="11">
        <v>50</v>
      </c>
      <c r="E2839" s="11">
        <v>30.8</v>
      </c>
      <c r="F2839" s="11">
        <v>4.2</v>
      </c>
      <c r="H2839" s="1">
        <v>45898</v>
      </c>
      <c r="I2839" s="2" t="s">
        <v>28</v>
      </c>
      <c r="J2839" s="3">
        <f t="shared" si="459"/>
        <v>25.265000000000001</v>
      </c>
      <c r="K2839" s="29">
        <v>30.31</v>
      </c>
      <c r="L2839" s="31">
        <f t="shared" si="460"/>
        <v>66.361740118088917</v>
      </c>
      <c r="M2839" s="33">
        <f t="shared" si="468"/>
        <v>54.24</v>
      </c>
      <c r="N2839" s="36">
        <f t="shared" si="461"/>
        <v>4.2618950440459498E-2</v>
      </c>
      <c r="Q2839" s="19">
        <v>45898</v>
      </c>
      <c r="R2839" s="17">
        <v>0.70138888888888884</v>
      </c>
      <c r="S2839" s="15">
        <v>-5.5350000000000001</v>
      </c>
      <c r="U2839" s="18">
        <v>54.24</v>
      </c>
      <c r="W2839" s="24"/>
      <c r="Z2839" s="21">
        <f t="shared" si="462"/>
        <v>4.3190963687396478</v>
      </c>
      <c r="AA2839" s="21">
        <f t="shared" si="463"/>
        <v>2.8662275076728205</v>
      </c>
      <c r="AB2839" s="21">
        <f t="shared" si="464"/>
        <v>0.16401287356838776</v>
      </c>
      <c r="AC2839" s="21">
        <f t="shared" si="465"/>
        <v>0.24</v>
      </c>
      <c r="AD2839" s="22">
        <f t="shared" si="466"/>
        <v>0.19526399999999999</v>
      </c>
      <c r="AE2839" s="22">
        <f t="shared" si="467"/>
        <v>0.15035328000000001</v>
      </c>
    </row>
    <row r="2840" spans="1:31" ht="15.75" x14ac:dyDescent="0.25">
      <c r="A2840" s="11" t="s">
        <v>173</v>
      </c>
      <c r="B2840" s="11" t="s">
        <v>3021</v>
      </c>
      <c r="C2840" s="11">
        <v>410</v>
      </c>
      <c r="D2840" s="11">
        <v>49</v>
      </c>
      <c r="E2840" s="11">
        <v>30.6</v>
      </c>
      <c r="F2840" s="11">
        <v>4.2</v>
      </c>
      <c r="H2840" s="1">
        <v>45898</v>
      </c>
      <c r="I2840" s="2" t="s">
        <v>29</v>
      </c>
      <c r="J2840" s="3">
        <f t="shared" si="459"/>
        <v>25</v>
      </c>
      <c r="K2840" s="29">
        <v>30.42</v>
      </c>
      <c r="L2840" s="31">
        <f t="shared" si="460"/>
        <v>64.188260837953152</v>
      </c>
      <c r="M2840" s="33">
        <f t="shared" si="468"/>
        <v>93.2</v>
      </c>
      <c r="N2840" s="36">
        <f t="shared" si="461"/>
        <v>7.2588413926328657E-2</v>
      </c>
      <c r="Q2840" s="19">
        <v>45898</v>
      </c>
      <c r="R2840" s="17">
        <v>0.70833333333333337</v>
      </c>
      <c r="S2840" s="15">
        <v>-5.6</v>
      </c>
      <c r="U2840" s="18">
        <v>93.2</v>
      </c>
      <c r="W2840" s="24"/>
      <c r="Z2840" s="21">
        <f t="shared" si="462"/>
        <v>4.3463584835200679</v>
      </c>
      <c r="AA2840" s="21">
        <f t="shared" si="463"/>
        <v>2.7898519203543661</v>
      </c>
      <c r="AB2840" s="21">
        <f t="shared" si="464"/>
        <v>0.15951130709644057</v>
      </c>
      <c r="AC2840" s="21">
        <f t="shared" si="465"/>
        <v>0.24</v>
      </c>
      <c r="AD2840" s="22">
        <f t="shared" si="466"/>
        <v>0.33551999999999998</v>
      </c>
      <c r="AE2840" s="22">
        <f t="shared" si="467"/>
        <v>0.25835039999999998</v>
      </c>
    </row>
    <row r="2841" spans="1:31" ht="15.75" x14ac:dyDescent="0.25">
      <c r="A2841" s="11" t="s">
        <v>173</v>
      </c>
      <c r="B2841" s="11" t="s">
        <v>3022</v>
      </c>
      <c r="C2841" s="11">
        <v>374</v>
      </c>
      <c r="D2841" s="11">
        <v>50</v>
      </c>
      <c r="E2841" s="11">
        <v>30.5</v>
      </c>
      <c r="F2841" s="11">
        <v>4.5999999999999996</v>
      </c>
      <c r="H2841" s="1">
        <v>45898</v>
      </c>
      <c r="I2841" s="2" t="s">
        <v>30</v>
      </c>
      <c r="J2841" s="3">
        <f t="shared" si="459"/>
        <v>24.75</v>
      </c>
      <c r="K2841" s="29">
        <v>30.21</v>
      </c>
      <c r="L2841" s="31">
        <f t="shared" si="460"/>
        <v>63.810570372642566</v>
      </c>
      <c r="M2841" s="33">
        <f t="shared" si="468"/>
        <v>109.3</v>
      </c>
      <c r="N2841" s="36">
        <f t="shared" si="461"/>
        <v>8.4688069766093915E-2</v>
      </c>
      <c r="Q2841" s="19">
        <v>45898</v>
      </c>
      <c r="R2841" s="17">
        <v>0.71527777777777779</v>
      </c>
      <c r="S2841" s="15">
        <v>-5.75</v>
      </c>
      <c r="U2841" s="18">
        <v>109.3</v>
      </c>
      <c r="W2841" s="24"/>
      <c r="Z2841" s="21">
        <f t="shared" si="462"/>
        <v>4.2944417599782625</v>
      </c>
      <c r="AA2841" s="21">
        <f t="shared" si="463"/>
        <v>2.7403077813630787</v>
      </c>
      <c r="AB2841" s="21">
        <f t="shared" si="464"/>
        <v>0.15692468128624051</v>
      </c>
      <c r="AC2841" s="21">
        <f t="shared" si="465"/>
        <v>0.24</v>
      </c>
      <c r="AD2841" s="22">
        <f t="shared" si="466"/>
        <v>0.39348</v>
      </c>
      <c r="AE2841" s="22">
        <f t="shared" si="467"/>
        <v>0.30297960000000002</v>
      </c>
    </row>
    <row r="2842" spans="1:31" ht="15.75" x14ac:dyDescent="0.25">
      <c r="A2842" s="11" t="s">
        <v>173</v>
      </c>
      <c r="B2842" s="11" t="s">
        <v>3023</v>
      </c>
      <c r="C2842" s="11">
        <v>340</v>
      </c>
      <c r="D2842" s="11">
        <v>51</v>
      </c>
      <c r="E2842" s="11">
        <v>30.5</v>
      </c>
      <c r="F2842" s="11">
        <v>4</v>
      </c>
      <c r="H2842" s="1">
        <v>45898</v>
      </c>
      <c r="I2842" s="2" t="s">
        <v>31</v>
      </c>
      <c r="J2842" s="3">
        <f t="shared" si="459"/>
        <v>24.42</v>
      </c>
      <c r="K2842" s="29">
        <v>30.03</v>
      </c>
      <c r="L2842" s="31">
        <f t="shared" si="460"/>
        <v>62.796138958364729</v>
      </c>
      <c r="M2842" s="33">
        <f t="shared" si="468"/>
        <v>117.7</v>
      </c>
      <c r="N2842" s="36">
        <f t="shared" si="461"/>
        <v>9.0473923898507128E-2</v>
      </c>
      <c r="Q2842" s="19">
        <v>45898</v>
      </c>
      <c r="R2842" s="17">
        <v>0.72222222222222221</v>
      </c>
      <c r="S2842" s="15">
        <v>-6.08</v>
      </c>
      <c r="U2842" s="18">
        <v>117.7</v>
      </c>
      <c r="W2842" s="24"/>
      <c r="Z2842" s="21">
        <f t="shared" si="462"/>
        <v>4.2503717041111324</v>
      </c>
      <c r="AA2842" s="21">
        <f t="shared" si="463"/>
        <v>2.669069321560642</v>
      </c>
      <c r="AB2842" s="21">
        <f t="shared" si="464"/>
        <v>0.1530510843245487</v>
      </c>
      <c r="AC2842" s="21">
        <f t="shared" si="465"/>
        <v>0.24</v>
      </c>
      <c r="AD2842" s="22">
        <f t="shared" si="466"/>
        <v>0.42371999999999999</v>
      </c>
      <c r="AE2842" s="22">
        <f t="shared" si="467"/>
        <v>0.32626440000000001</v>
      </c>
    </row>
    <row r="2843" spans="1:31" ht="15.75" x14ac:dyDescent="0.25">
      <c r="A2843" s="11" t="s">
        <v>173</v>
      </c>
      <c r="B2843" s="11" t="s">
        <v>3024</v>
      </c>
      <c r="C2843" s="11">
        <v>301</v>
      </c>
      <c r="D2843" s="11">
        <v>52</v>
      </c>
      <c r="E2843" s="11">
        <v>30.3</v>
      </c>
      <c r="F2843" s="11">
        <v>3.8</v>
      </c>
      <c r="H2843" s="1">
        <v>45898</v>
      </c>
      <c r="I2843" s="2" t="s">
        <v>32</v>
      </c>
      <c r="J2843" s="3">
        <f t="shared" si="459"/>
        <v>24.36</v>
      </c>
      <c r="K2843" s="29">
        <v>29.63</v>
      </c>
      <c r="L2843" s="31">
        <f t="shared" si="460"/>
        <v>64.562075086462499</v>
      </c>
      <c r="M2843" s="33">
        <f t="shared" si="468"/>
        <v>72.84</v>
      </c>
      <c r="N2843" s="36">
        <f t="shared" si="461"/>
        <v>5.6139526303863735E-2</v>
      </c>
      <c r="Q2843" s="19">
        <v>45898</v>
      </c>
      <c r="R2843" s="17">
        <v>0.72916666666666663</v>
      </c>
      <c r="S2843" s="15">
        <v>-5.9400000000000031</v>
      </c>
      <c r="U2843" s="18">
        <v>72.84</v>
      </c>
      <c r="W2843" s="24"/>
      <c r="Z2843" s="21">
        <f t="shared" si="462"/>
        <v>4.1538437578643395</v>
      </c>
      <c r="AA2843" s="21">
        <f t="shared" si="463"/>
        <v>2.6818077259267104</v>
      </c>
      <c r="AB2843" s="21">
        <f t="shared" si="464"/>
        <v>0.15424277097219796</v>
      </c>
      <c r="AC2843" s="21">
        <f t="shared" si="465"/>
        <v>0.24</v>
      </c>
      <c r="AD2843" s="22">
        <f t="shared" si="466"/>
        <v>0.26222400000000001</v>
      </c>
      <c r="AE2843" s="22">
        <f t="shared" si="467"/>
        <v>0.20191248000000001</v>
      </c>
    </row>
    <row r="2844" spans="1:31" ht="15.75" x14ac:dyDescent="0.25">
      <c r="A2844" s="11" t="s">
        <v>173</v>
      </c>
      <c r="B2844" s="11" t="s">
        <v>3025</v>
      </c>
      <c r="C2844" s="11">
        <v>262</v>
      </c>
      <c r="D2844" s="11">
        <v>51</v>
      </c>
      <c r="E2844" s="11">
        <v>30.3</v>
      </c>
      <c r="F2844" s="11">
        <v>3.6</v>
      </c>
      <c r="H2844" s="1">
        <v>45898</v>
      </c>
      <c r="I2844" s="2" t="s">
        <v>33</v>
      </c>
      <c r="J2844" s="3">
        <f t="shared" si="459"/>
        <v>24.65</v>
      </c>
      <c r="K2844" s="29">
        <v>29.26</v>
      </c>
      <c r="L2844" s="31">
        <f t="shared" si="460"/>
        <v>68.391995456119886</v>
      </c>
      <c r="M2844" s="33">
        <f t="shared" si="468"/>
        <v>37.81</v>
      </c>
      <c r="N2844" s="36">
        <f t="shared" si="461"/>
        <v>2.9511260801873381E-2</v>
      </c>
      <c r="Q2844" s="19">
        <v>45898</v>
      </c>
      <c r="R2844" s="17">
        <v>0.73611111111111116</v>
      </c>
      <c r="S2844" s="15">
        <v>-5.6500000000000021</v>
      </c>
      <c r="U2844" s="18">
        <v>37.81</v>
      </c>
      <c r="W2844" s="24"/>
      <c r="Z2844" s="21">
        <f t="shared" si="462"/>
        <v>4.0662586577481994</v>
      </c>
      <c r="AA2844" s="21">
        <f t="shared" si="463"/>
        <v>2.7809954364412302</v>
      </c>
      <c r="AB2844" s="21">
        <f t="shared" si="464"/>
        <v>0.16039184044532653</v>
      </c>
      <c r="AC2844" s="21">
        <f t="shared" si="465"/>
        <v>0.24</v>
      </c>
      <c r="AD2844" s="22">
        <f t="shared" si="466"/>
        <v>0.13611599999999999</v>
      </c>
      <c r="AE2844" s="22">
        <f t="shared" si="467"/>
        <v>0.10480932</v>
      </c>
    </row>
    <row r="2845" spans="1:31" ht="15.75" x14ac:dyDescent="0.25">
      <c r="A2845" s="11" t="s">
        <v>173</v>
      </c>
      <c r="B2845" s="11" t="s">
        <v>3026</v>
      </c>
      <c r="C2845" s="11">
        <v>225</v>
      </c>
      <c r="D2845" s="11">
        <v>50</v>
      </c>
      <c r="E2845" s="11">
        <v>30.3</v>
      </c>
      <c r="F2845" s="11">
        <v>3.4</v>
      </c>
      <c r="H2845" s="1">
        <v>45898</v>
      </c>
      <c r="I2845" s="2" t="s">
        <v>34</v>
      </c>
      <c r="J2845" s="3">
        <f t="shared" si="459"/>
        <v>24.57</v>
      </c>
      <c r="K2845" s="29">
        <v>28.94</v>
      </c>
      <c r="L2845" s="31">
        <f t="shared" si="460"/>
        <v>69.716622995519742</v>
      </c>
      <c r="M2845" s="33">
        <f t="shared" si="468"/>
        <v>22.3</v>
      </c>
      <c r="N2845" s="36">
        <f t="shared" si="461"/>
        <v>1.7430945056707212E-2</v>
      </c>
      <c r="Q2845" s="19">
        <v>45898</v>
      </c>
      <c r="R2845" s="17">
        <v>0.74305555555555558</v>
      </c>
      <c r="S2845" s="15">
        <v>-5.7299999999999986</v>
      </c>
      <c r="U2845" s="18">
        <v>22.3</v>
      </c>
      <c r="W2845" s="24"/>
      <c r="Z2845" s="21">
        <f t="shared" si="462"/>
        <v>3.9918094042056604</v>
      </c>
      <c r="AA2845" s="21">
        <f t="shared" si="463"/>
        <v>2.7829547130297629</v>
      </c>
      <c r="AB2845" s="21">
        <f t="shared" si="464"/>
        <v>0.16089090107455009</v>
      </c>
      <c r="AC2845" s="21">
        <f t="shared" si="465"/>
        <v>0.24</v>
      </c>
      <c r="AD2845" s="22">
        <f t="shared" si="466"/>
        <v>8.0280000000000004E-2</v>
      </c>
      <c r="AE2845" s="22">
        <f t="shared" si="467"/>
        <v>6.1815600000000005E-2</v>
      </c>
    </row>
    <row r="2846" spans="1:31" ht="15.75" x14ac:dyDescent="0.25">
      <c r="A2846" s="11" t="s">
        <v>173</v>
      </c>
      <c r="B2846" s="11" t="s">
        <v>3027</v>
      </c>
      <c r="C2846" s="11">
        <v>189</v>
      </c>
      <c r="D2846" s="11">
        <v>51</v>
      </c>
      <c r="E2846" s="11">
        <v>29.9</v>
      </c>
      <c r="F2846" s="11">
        <v>3.8</v>
      </c>
      <c r="H2846" s="1">
        <v>45898</v>
      </c>
      <c r="I2846" s="2" t="s">
        <v>35</v>
      </c>
      <c r="J2846" s="3">
        <f t="shared" si="459"/>
        <v>24.08</v>
      </c>
      <c r="K2846" s="29">
        <v>28.63</v>
      </c>
      <c r="L2846" s="31">
        <f t="shared" si="460"/>
        <v>68.386969316285843</v>
      </c>
      <c r="M2846" s="33">
        <f t="shared" si="468"/>
        <v>10.75</v>
      </c>
      <c r="N2846" s="36">
        <f t="shared" si="461"/>
        <v>8.3248733648197074E-3</v>
      </c>
      <c r="Q2846" s="19">
        <v>45898</v>
      </c>
      <c r="R2846" s="17">
        <v>0.75</v>
      </c>
      <c r="S2846" s="15">
        <v>-5.8199999999999985</v>
      </c>
      <c r="U2846" s="18">
        <v>10.75</v>
      </c>
      <c r="W2846" s="24"/>
      <c r="Z2846" s="21">
        <f t="shared" si="462"/>
        <v>3.9208205220379506</v>
      </c>
      <c r="AA2846" s="21">
        <f t="shared" si="463"/>
        <v>2.6813303273527316</v>
      </c>
      <c r="AB2846" s="21">
        <f t="shared" si="464"/>
        <v>0.15537731317888859</v>
      </c>
      <c r="AC2846" s="21">
        <f t="shared" si="465"/>
        <v>0.24</v>
      </c>
      <c r="AD2846" s="22">
        <f t="shared" si="466"/>
        <v>3.8699999999999998E-2</v>
      </c>
      <c r="AE2846" s="22">
        <f t="shared" si="467"/>
        <v>2.9798999999999999E-2</v>
      </c>
    </row>
    <row r="2847" spans="1:31" ht="15.75" x14ac:dyDescent="0.25">
      <c r="A2847" s="11" t="s">
        <v>173</v>
      </c>
      <c r="B2847" s="11" t="s">
        <v>3028</v>
      </c>
      <c r="C2847" s="11">
        <v>159</v>
      </c>
      <c r="D2847" s="11">
        <v>52</v>
      </c>
      <c r="E2847" s="11">
        <v>29.8</v>
      </c>
      <c r="F2847" s="11">
        <v>3.2</v>
      </c>
      <c r="H2847" s="1">
        <v>45898</v>
      </c>
      <c r="I2847" s="2" t="s">
        <v>36</v>
      </c>
      <c r="J2847" s="3">
        <f t="shared" si="459"/>
        <v>24.265000000000001</v>
      </c>
      <c r="K2847" s="29">
        <v>28.28</v>
      </c>
      <c r="L2847" s="31">
        <f t="shared" si="460"/>
        <v>71.628374421531788</v>
      </c>
      <c r="M2847" s="33">
        <f t="shared" si="468"/>
        <v>4.8710000000000004</v>
      </c>
      <c r="N2847" s="36">
        <f t="shared" si="461"/>
        <v>1.9969016720035073E-5</v>
      </c>
      <c r="Q2847" s="19">
        <v>45898</v>
      </c>
      <c r="R2847" s="17">
        <v>0.75694444444444442</v>
      </c>
      <c r="S2847" s="15">
        <v>-5.5349999999999984</v>
      </c>
      <c r="U2847" s="18">
        <v>4.8710000000000004</v>
      </c>
      <c r="W2847" s="24"/>
      <c r="Z2847" s="21">
        <f t="shared" si="462"/>
        <v>3.8419944776916073</v>
      </c>
      <c r="AA2847" s="21">
        <f t="shared" si="463"/>
        <v>2.7519581897355194</v>
      </c>
      <c r="AB2847" s="21">
        <f t="shared" si="464"/>
        <v>0.15989064421915944</v>
      </c>
      <c r="AC2847" s="21">
        <f t="shared" si="465"/>
        <v>0.96</v>
      </c>
      <c r="AD2847" s="22">
        <f t="shared" si="466"/>
        <v>1.7535600000000002E-2</v>
      </c>
      <c r="AE2847" s="22">
        <f t="shared" si="467"/>
        <v>0</v>
      </c>
    </row>
    <row r="2848" spans="1:31" ht="15.75" x14ac:dyDescent="0.25">
      <c r="A2848" s="11" t="s">
        <v>173</v>
      </c>
      <c r="B2848" s="11" t="s">
        <v>3029</v>
      </c>
      <c r="C2848" s="11">
        <v>127</v>
      </c>
      <c r="D2848" s="11">
        <v>54</v>
      </c>
      <c r="E2848" s="11">
        <v>29.4</v>
      </c>
      <c r="F2848" s="11">
        <v>3.2</v>
      </c>
      <c r="H2848" s="1">
        <v>45898</v>
      </c>
      <c r="I2848" s="2" t="s">
        <v>37</v>
      </c>
      <c r="J2848" s="3">
        <f t="shared" si="459"/>
        <v>23.585000000000001</v>
      </c>
      <c r="K2848" s="29">
        <v>28.11</v>
      </c>
      <c r="L2848" s="31">
        <f t="shared" si="460"/>
        <v>68.223735351685775</v>
      </c>
      <c r="M2848" s="33">
        <f t="shared" si="468"/>
        <v>1.714</v>
      </c>
      <c r="N2848" s="36">
        <f t="shared" si="461"/>
        <v>2.2987744717536816E-5</v>
      </c>
      <c r="Q2848" s="19">
        <v>45898</v>
      </c>
      <c r="R2848" s="17">
        <v>0.76388888888888884</v>
      </c>
      <c r="S2848" s="15">
        <v>-5.8149999999999995</v>
      </c>
      <c r="U2848" s="18">
        <v>1.714</v>
      </c>
      <c r="W2848" s="24"/>
      <c r="Z2848" s="21">
        <f t="shared" si="462"/>
        <v>3.8042078094253027</v>
      </c>
      <c r="AA2848" s="21">
        <f t="shared" si="463"/>
        <v>2.5953726681304814</v>
      </c>
      <c r="AB2848" s="21">
        <f t="shared" si="464"/>
        <v>0.15098615197440407</v>
      </c>
      <c r="AC2848" s="21">
        <f t="shared" si="465"/>
        <v>0.96</v>
      </c>
      <c r="AD2848" s="22">
        <f t="shared" si="466"/>
        <v>6.1703999999999995E-3</v>
      </c>
      <c r="AE2848" s="22">
        <f t="shared" si="467"/>
        <v>0</v>
      </c>
    </row>
    <row r="2849" spans="1:31" ht="15.75" x14ac:dyDescent="0.25">
      <c r="A2849" s="11" t="s">
        <v>173</v>
      </c>
      <c r="B2849" s="11" t="s">
        <v>3030</v>
      </c>
      <c r="C2849" s="11">
        <v>93</v>
      </c>
      <c r="D2849" s="11">
        <v>54</v>
      </c>
      <c r="E2849" s="11">
        <v>29.2</v>
      </c>
      <c r="F2849" s="11">
        <v>3.2</v>
      </c>
      <c r="H2849" s="1">
        <v>45898</v>
      </c>
      <c r="I2849" s="2" t="s">
        <v>38</v>
      </c>
      <c r="J2849" s="3">
        <f t="shared" si="459"/>
        <v>23.464999999999996</v>
      </c>
      <c r="K2849" s="29">
        <v>27.91</v>
      </c>
      <c r="L2849" s="31">
        <f t="shared" si="460"/>
        <v>68.614519722153318</v>
      </c>
      <c r="M2849" s="33">
        <f t="shared" si="468"/>
        <v>0.41</v>
      </c>
      <c r="N2849" s="36">
        <f t="shared" si="461"/>
        <v>2.2520251987294523E-5</v>
      </c>
      <c r="Q2849" s="19">
        <v>45898</v>
      </c>
      <c r="R2849" s="17">
        <v>0.77083333333333337</v>
      </c>
      <c r="S2849" s="15">
        <v>-5.7350000000000012</v>
      </c>
      <c r="U2849" s="18">
        <v>0.41</v>
      </c>
      <c r="W2849" s="24"/>
      <c r="Z2849" s="21">
        <f t="shared" si="462"/>
        <v>3.7601674296374585</v>
      </c>
      <c r="AA2849" s="21">
        <f t="shared" si="463"/>
        <v>2.5800208225945798</v>
      </c>
      <c r="AB2849" s="21">
        <f t="shared" si="464"/>
        <v>0.15031951782936903</v>
      </c>
      <c r="AC2849" s="21">
        <f t="shared" si="465"/>
        <v>0.96</v>
      </c>
      <c r="AD2849" s="22">
        <f t="shared" si="466"/>
        <v>1.4760000000000001E-3</v>
      </c>
      <c r="AE2849" s="22">
        <f t="shared" si="467"/>
        <v>0</v>
      </c>
    </row>
    <row r="2850" spans="1:31" ht="15.75" x14ac:dyDescent="0.25">
      <c r="A2850" s="11" t="s">
        <v>173</v>
      </c>
      <c r="B2850" s="11" t="s">
        <v>3031</v>
      </c>
      <c r="C2850" s="11">
        <v>50</v>
      </c>
      <c r="D2850" s="11">
        <v>56</v>
      </c>
      <c r="E2850" s="11">
        <v>28.9</v>
      </c>
      <c r="F2850" s="11">
        <v>3.6</v>
      </c>
      <c r="H2850" s="1">
        <v>45898</v>
      </c>
      <c r="I2850" s="2" t="s">
        <v>39</v>
      </c>
      <c r="J2850" s="3">
        <f t="shared" si="459"/>
        <v>23.015000000000001</v>
      </c>
      <c r="K2850" s="29">
        <v>27.72</v>
      </c>
      <c r="L2850" s="31">
        <f t="shared" si="460"/>
        <v>66.814578785690443</v>
      </c>
      <c r="M2850" s="33">
        <f t="shared" si="468"/>
        <v>7.5999999999999998E-2</v>
      </c>
      <c r="N2850" s="36">
        <f t="shared" si="461"/>
        <v>2.4108162970145344E-5</v>
      </c>
      <c r="Q2850" s="19">
        <v>45898</v>
      </c>
      <c r="R2850" s="17">
        <v>0.77777777777777779</v>
      </c>
      <c r="S2850" s="15">
        <v>-5.8849999999999998</v>
      </c>
      <c r="U2850" s="18">
        <v>7.5999999999999998E-2</v>
      </c>
      <c r="W2850" s="24"/>
      <c r="Z2850" s="21">
        <f t="shared" si="462"/>
        <v>3.7187408667134147</v>
      </c>
      <c r="AA2850" s="21">
        <f t="shared" si="463"/>
        <v>2.4846610462259022</v>
      </c>
      <c r="AB2850" s="21">
        <f t="shared" si="464"/>
        <v>0.14497122412914901</v>
      </c>
      <c r="AC2850" s="21">
        <f t="shared" si="465"/>
        <v>0.96</v>
      </c>
      <c r="AD2850" s="22">
        <f t="shared" si="466"/>
        <v>2.7359999999999998E-4</v>
      </c>
      <c r="AE2850" s="22">
        <f t="shared" si="467"/>
        <v>0</v>
      </c>
    </row>
    <row r="2851" spans="1:31" ht="15.75" x14ac:dyDescent="0.25">
      <c r="A2851" s="11" t="s">
        <v>173</v>
      </c>
      <c r="B2851" s="11" t="s">
        <v>3032</v>
      </c>
      <c r="C2851" s="11">
        <v>20</v>
      </c>
      <c r="D2851" s="11">
        <v>57</v>
      </c>
      <c r="E2851" s="11">
        <v>28.7</v>
      </c>
      <c r="F2851" s="11">
        <v>2.8</v>
      </c>
      <c r="H2851" s="1">
        <v>45898</v>
      </c>
      <c r="I2851" s="2" t="s">
        <v>40</v>
      </c>
      <c r="J2851" s="3">
        <f t="shared" si="459"/>
        <v>23.020000000000003</v>
      </c>
      <c r="K2851" s="29">
        <v>27.79</v>
      </c>
      <c r="L2851" s="31">
        <f t="shared" si="460"/>
        <v>66.443970543595455</v>
      </c>
      <c r="M2851" s="33">
        <f t="shared" si="468"/>
        <v>0.02</v>
      </c>
      <c r="N2851" s="36">
        <f t="shared" si="461"/>
        <v>2.4502181269490344E-5</v>
      </c>
      <c r="Q2851" s="19">
        <v>45898</v>
      </c>
      <c r="R2851" s="17">
        <v>0.78472222222222221</v>
      </c>
      <c r="S2851" s="15">
        <v>-5.6799999999999979</v>
      </c>
      <c r="U2851" s="18">
        <v>0.02</v>
      </c>
      <c r="W2851" s="24"/>
      <c r="Z2851" s="21">
        <f t="shared" si="462"/>
        <v>3.7339568150977116</v>
      </c>
      <c r="AA2851" s="21">
        <f t="shared" si="463"/>
        <v>2.4809891663340986</v>
      </c>
      <c r="AB2851" s="21">
        <f t="shared" si="464"/>
        <v>0.14468054353575047</v>
      </c>
      <c r="AC2851" s="21">
        <f t="shared" si="465"/>
        <v>0.96</v>
      </c>
      <c r="AD2851" s="22">
        <f t="shared" si="466"/>
        <v>7.2000000000000002E-5</v>
      </c>
      <c r="AE2851" s="22">
        <f t="shared" si="467"/>
        <v>0</v>
      </c>
    </row>
    <row r="2852" spans="1:31" ht="15.75" x14ac:dyDescent="0.25">
      <c r="A2852" s="11" t="s">
        <v>173</v>
      </c>
      <c r="B2852" s="11" t="s">
        <v>3033</v>
      </c>
      <c r="C2852" s="11">
        <v>11</v>
      </c>
      <c r="D2852" s="11">
        <v>56</v>
      </c>
      <c r="E2852" s="11">
        <v>28.6</v>
      </c>
      <c r="F2852" s="11">
        <v>2.2999999999999998</v>
      </c>
      <c r="H2852" s="1">
        <v>45898</v>
      </c>
      <c r="I2852" s="2" t="s">
        <v>41</v>
      </c>
      <c r="J2852" s="3">
        <f t="shared" si="459"/>
        <v>23.240000000000002</v>
      </c>
      <c r="K2852" s="29">
        <v>27.55</v>
      </c>
      <c r="L2852" s="31">
        <f t="shared" si="460"/>
        <v>69.270371493726756</v>
      </c>
      <c r="M2852" s="33">
        <f t="shared" si="468"/>
        <v>3.3000000000000002E-2</v>
      </c>
      <c r="N2852" s="36">
        <f t="shared" si="461"/>
        <v>2.1737615557947525E-5</v>
      </c>
      <c r="Q2852" s="19">
        <v>45898</v>
      </c>
      <c r="R2852" s="17">
        <v>0.79166666666666663</v>
      </c>
      <c r="S2852" s="15">
        <v>-5.3599999999999994</v>
      </c>
      <c r="U2852" s="18">
        <v>3.3000000000000002E-2</v>
      </c>
      <c r="W2852" s="24"/>
      <c r="Z2852" s="21">
        <f t="shared" si="462"/>
        <v>3.6820124053705694</v>
      </c>
      <c r="AA2852" s="21">
        <f t="shared" si="463"/>
        <v>2.5505436716452978</v>
      </c>
      <c r="AB2852" s="21">
        <f t="shared" si="464"/>
        <v>0.14900634557825737</v>
      </c>
      <c r="AC2852" s="21">
        <f t="shared" si="465"/>
        <v>0.96</v>
      </c>
      <c r="AD2852" s="22">
        <f t="shared" si="466"/>
        <v>1.1880000000000001E-4</v>
      </c>
      <c r="AE2852" s="22">
        <f t="shared" si="467"/>
        <v>0</v>
      </c>
    </row>
    <row r="2853" spans="1:31" ht="15.75" x14ac:dyDescent="0.25">
      <c r="A2853" s="11" t="s">
        <v>173</v>
      </c>
      <c r="B2853" s="11" t="s">
        <v>3034</v>
      </c>
      <c r="C2853" s="11">
        <v>3</v>
      </c>
      <c r="D2853" s="11">
        <v>58</v>
      </c>
      <c r="E2853" s="11">
        <v>28.4</v>
      </c>
      <c r="F2853" s="11">
        <v>3</v>
      </c>
      <c r="H2853" s="1">
        <v>45898</v>
      </c>
      <c r="I2853" s="2" t="s">
        <v>42</v>
      </c>
      <c r="J2853" s="3">
        <f t="shared" si="459"/>
        <v>23.075000000000003</v>
      </c>
      <c r="K2853" s="29">
        <v>27.42</v>
      </c>
      <c r="L2853" s="31">
        <f t="shared" si="460"/>
        <v>68.960038975276575</v>
      </c>
      <c r="M2853" s="33">
        <f t="shared" si="468"/>
        <v>5.8999999999999997E-2</v>
      </c>
      <c r="N2853" s="36">
        <f t="shared" si="461"/>
        <v>2.1953604905212076E-5</v>
      </c>
      <c r="Q2853" s="19">
        <v>45898</v>
      </c>
      <c r="R2853" s="17">
        <v>0.79861111111111116</v>
      </c>
      <c r="S2853" s="15">
        <v>-5.3249999999999975</v>
      </c>
      <c r="U2853" s="18">
        <v>5.8999999999999997E-2</v>
      </c>
      <c r="W2853" s="24"/>
      <c r="Z2853" s="21">
        <f t="shared" si="462"/>
        <v>3.6541394561181306</v>
      </c>
      <c r="AA2853" s="21">
        <f t="shared" si="463"/>
        <v>2.5198959931500222</v>
      </c>
      <c r="AB2853" s="21">
        <f t="shared" si="464"/>
        <v>0.14736049161726233</v>
      </c>
      <c r="AC2853" s="21">
        <f t="shared" si="465"/>
        <v>0.96</v>
      </c>
      <c r="AD2853" s="22">
        <f t="shared" si="466"/>
        <v>2.1239999999999999E-4</v>
      </c>
      <c r="AE2853" s="22">
        <f t="shared" si="467"/>
        <v>0</v>
      </c>
    </row>
    <row r="2854" spans="1:31" ht="15.75" x14ac:dyDescent="0.25">
      <c r="A2854" s="11" t="s">
        <v>173</v>
      </c>
      <c r="B2854" s="11" t="s">
        <v>3035</v>
      </c>
      <c r="C2854" s="11">
        <v>0</v>
      </c>
      <c r="D2854" s="11">
        <v>60</v>
      </c>
      <c r="E2854" s="11">
        <v>28.2</v>
      </c>
      <c r="F2854" s="11">
        <v>2.5</v>
      </c>
      <c r="H2854" s="1">
        <v>45898</v>
      </c>
      <c r="I2854" s="2" t="s">
        <v>43</v>
      </c>
      <c r="J2854" s="3">
        <f t="shared" si="459"/>
        <v>22.75</v>
      </c>
      <c r="K2854" s="29">
        <v>27.22</v>
      </c>
      <c r="L2854" s="31">
        <f t="shared" si="460"/>
        <v>68.012468122679479</v>
      </c>
      <c r="M2854" s="33">
        <f t="shared" si="468"/>
        <v>0.05</v>
      </c>
      <c r="N2854" s="36">
        <f t="shared" si="461"/>
        <v>2.2714874248562131E-5</v>
      </c>
      <c r="Q2854" s="19">
        <v>45898</v>
      </c>
      <c r="R2854" s="17">
        <v>0.80555555555555558</v>
      </c>
      <c r="S2854" s="15">
        <v>-5.4499999999999993</v>
      </c>
      <c r="U2854" s="18">
        <v>0.05</v>
      </c>
      <c r="W2854" s="24"/>
      <c r="Z2854" s="21">
        <f t="shared" si="462"/>
        <v>3.6116167718350001</v>
      </c>
      <c r="AA2854" s="21">
        <f t="shared" si="463"/>
        <v>2.4563497056576251</v>
      </c>
      <c r="AB2854" s="21">
        <f t="shared" si="464"/>
        <v>0.14386167830566363</v>
      </c>
      <c r="AC2854" s="21">
        <f t="shared" si="465"/>
        <v>0.96</v>
      </c>
      <c r="AD2854" s="22">
        <f t="shared" si="466"/>
        <v>1.8000000000000001E-4</v>
      </c>
      <c r="AE2854" s="22">
        <f t="shared" si="467"/>
        <v>0</v>
      </c>
    </row>
    <row r="2855" spans="1:31" ht="15.75" x14ac:dyDescent="0.25">
      <c r="A2855" s="11" t="s">
        <v>173</v>
      </c>
      <c r="B2855" s="11" t="s">
        <v>3036</v>
      </c>
      <c r="C2855" s="11">
        <v>0</v>
      </c>
      <c r="D2855" s="11">
        <v>61</v>
      </c>
      <c r="E2855" s="11">
        <v>28</v>
      </c>
      <c r="F2855" s="11">
        <v>2.7</v>
      </c>
      <c r="H2855" s="1">
        <v>45898</v>
      </c>
      <c r="I2855" s="2" t="s">
        <v>44</v>
      </c>
      <c r="J2855" s="3">
        <f t="shared" si="459"/>
        <v>22.490000000000002</v>
      </c>
      <c r="K2855" s="29">
        <v>27.2</v>
      </c>
      <c r="L2855" s="31">
        <f t="shared" si="460"/>
        <v>66.432070629550836</v>
      </c>
      <c r="M2855" s="33">
        <f t="shared" si="468"/>
        <v>4.5999999999999999E-2</v>
      </c>
      <c r="N2855" s="36">
        <f t="shared" si="461"/>
        <v>2.4176270964393318E-5</v>
      </c>
      <c r="Q2855" s="19">
        <v>45898</v>
      </c>
      <c r="R2855" s="17">
        <v>0.8125</v>
      </c>
      <c r="S2855" s="15">
        <v>-5.509999999999998</v>
      </c>
      <c r="U2855" s="18">
        <v>4.5999999999999999E-2</v>
      </c>
      <c r="W2855" s="24"/>
      <c r="Z2855" s="21">
        <f t="shared" si="462"/>
        <v>3.6073883025255133</v>
      </c>
      <c r="AA2855" s="21">
        <f t="shared" si="463"/>
        <v>2.3964627450159037</v>
      </c>
      <c r="AB2855" s="21">
        <f t="shared" si="464"/>
        <v>0.14037548935395705</v>
      </c>
      <c r="AC2855" s="21">
        <f t="shared" si="465"/>
        <v>0.96</v>
      </c>
      <c r="AD2855" s="22">
        <f t="shared" si="466"/>
        <v>1.6559999999999999E-4</v>
      </c>
      <c r="AE2855" s="22">
        <f t="shared" si="467"/>
        <v>0</v>
      </c>
    </row>
    <row r="2856" spans="1:31" ht="15.75" x14ac:dyDescent="0.25">
      <c r="A2856" s="11" t="s">
        <v>173</v>
      </c>
      <c r="B2856" s="11" t="s">
        <v>3037</v>
      </c>
      <c r="C2856" s="11">
        <v>0</v>
      </c>
      <c r="D2856" s="11">
        <v>61</v>
      </c>
      <c r="E2856" s="11">
        <v>27.8</v>
      </c>
      <c r="F2856" s="11">
        <v>3.1</v>
      </c>
      <c r="H2856" s="1">
        <v>45898</v>
      </c>
      <c r="I2856" s="2" t="s">
        <v>45</v>
      </c>
      <c r="J2856" s="3">
        <f t="shared" si="459"/>
        <v>22.19</v>
      </c>
      <c r="K2856" s="29">
        <v>27.02</v>
      </c>
      <c r="L2856" s="31">
        <f t="shared" si="460"/>
        <v>65.527316168470847</v>
      </c>
      <c r="M2856" s="33">
        <f t="shared" si="468"/>
        <v>7.0000000000000001E-3</v>
      </c>
      <c r="N2856" s="36">
        <f t="shared" si="461"/>
        <v>2.4930906678840022E-5</v>
      </c>
      <c r="Q2856" s="19">
        <v>45898</v>
      </c>
      <c r="R2856" s="17">
        <v>0.81944444444444442</v>
      </c>
      <c r="S2856" s="15">
        <v>-5.6099999999999994</v>
      </c>
      <c r="U2856" s="18">
        <v>7.0000000000000001E-3</v>
      </c>
      <c r="W2856" s="24"/>
      <c r="Z2856" s="21">
        <f t="shared" si="462"/>
        <v>3.5695256883752382</v>
      </c>
      <c r="AA2856" s="21">
        <f t="shared" si="463"/>
        <v>2.3390143835364281</v>
      </c>
      <c r="AB2856" s="21">
        <f t="shared" si="464"/>
        <v>0.13719705693317014</v>
      </c>
      <c r="AC2856" s="21">
        <f t="shared" si="465"/>
        <v>0.96</v>
      </c>
      <c r="AD2856" s="22">
        <f t="shared" si="466"/>
        <v>2.5199999999999999E-5</v>
      </c>
      <c r="AE2856" s="22">
        <f t="shared" si="467"/>
        <v>0</v>
      </c>
    </row>
    <row r="2857" spans="1:31" ht="15.75" x14ac:dyDescent="0.25">
      <c r="A2857" s="11" t="s">
        <v>173</v>
      </c>
      <c r="B2857" s="11" t="s">
        <v>3038</v>
      </c>
      <c r="C2857" s="11">
        <v>0</v>
      </c>
      <c r="D2857" s="11">
        <v>61</v>
      </c>
      <c r="E2857" s="11">
        <v>27.7</v>
      </c>
      <c r="F2857" s="11">
        <v>3.1</v>
      </c>
      <c r="H2857" s="1">
        <v>45898</v>
      </c>
      <c r="I2857" s="2" t="s">
        <v>46</v>
      </c>
      <c r="J2857" s="3">
        <f t="shared" si="459"/>
        <v>22.15</v>
      </c>
      <c r="K2857" s="29">
        <v>26.8</v>
      </c>
      <c r="L2857" s="31">
        <f t="shared" si="460"/>
        <v>66.549874702193264</v>
      </c>
      <c r="M2857" s="33">
        <f t="shared" si="468"/>
        <v>0.02</v>
      </c>
      <c r="N2857" s="36">
        <f t="shared" si="461"/>
        <v>2.3836511241113717E-5</v>
      </c>
      <c r="Q2857" s="19">
        <v>45898</v>
      </c>
      <c r="R2857" s="17">
        <v>0.82638888888888884</v>
      </c>
      <c r="S2857" s="15">
        <v>-5.5500000000000007</v>
      </c>
      <c r="U2857" s="18">
        <v>0.02</v>
      </c>
      <c r="W2857" s="24"/>
      <c r="Z2857" s="21">
        <f t="shared" si="462"/>
        <v>3.5237195928099276</v>
      </c>
      <c r="AA2857" s="21">
        <f t="shared" si="463"/>
        <v>2.3450309738716415</v>
      </c>
      <c r="AB2857" s="21">
        <f t="shared" si="464"/>
        <v>0.13777922420362421</v>
      </c>
      <c r="AC2857" s="21">
        <f t="shared" si="465"/>
        <v>0.96</v>
      </c>
      <c r="AD2857" s="22">
        <f t="shared" si="466"/>
        <v>7.2000000000000002E-5</v>
      </c>
      <c r="AE2857" s="22">
        <f t="shared" si="467"/>
        <v>0</v>
      </c>
    </row>
    <row r="2858" spans="1:31" ht="15.75" x14ac:dyDescent="0.25">
      <c r="A2858" s="11" t="s">
        <v>173</v>
      </c>
      <c r="B2858" s="11" t="s">
        <v>3039</v>
      </c>
      <c r="C2858" s="11">
        <v>0</v>
      </c>
      <c r="D2858" s="11">
        <v>63</v>
      </c>
      <c r="E2858" s="11">
        <v>27.6</v>
      </c>
      <c r="F2858" s="11">
        <v>2.9</v>
      </c>
      <c r="H2858" s="1">
        <v>45898</v>
      </c>
      <c r="I2858" s="2" t="s">
        <v>47</v>
      </c>
      <c r="J2858" s="3">
        <f t="shared" si="459"/>
        <v>22.145000000000003</v>
      </c>
      <c r="K2858" s="29">
        <v>26.79</v>
      </c>
      <c r="L2858" s="31">
        <f t="shared" si="460"/>
        <v>66.575847837550924</v>
      </c>
      <c r="M2858" s="33">
        <f t="shared" si="468"/>
        <v>2.5999999999999999E-2</v>
      </c>
      <c r="N2858" s="36">
        <f t="shared" si="461"/>
        <v>2.3806582775950028E-5</v>
      </c>
      <c r="Q2858" s="19">
        <v>45898</v>
      </c>
      <c r="R2858" s="17">
        <v>0.83333333333333337</v>
      </c>
      <c r="S2858" s="15">
        <v>-5.4550000000000001</v>
      </c>
      <c r="U2858" s="18">
        <v>2.5999999999999999E-2</v>
      </c>
      <c r="W2858" s="24"/>
      <c r="Z2858" s="21">
        <f t="shared" si="462"/>
        <v>3.5216497208880031</v>
      </c>
      <c r="AA2858" s="21">
        <f t="shared" si="463"/>
        <v>2.3445681595499339</v>
      </c>
      <c r="AB2858" s="21">
        <f t="shared" si="464"/>
        <v>0.13776246455526858</v>
      </c>
      <c r="AC2858" s="21">
        <f t="shared" si="465"/>
        <v>0.96</v>
      </c>
      <c r="AD2858" s="22">
        <f t="shared" si="466"/>
        <v>9.3599999999999998E-5</v>
      </c>
      <c r="AE2858" s="22">
        <f t="shared" si="467"/>
        <v>0</v>
      </c>
    </row>
    <row r="2859" spans="1:31" ht="15.75" x14ac:dyDescent="0.25">
      <c r="A2859" s="11" t="s">
        <v>173</v>
      </c>
      <c r="B2859" s="11" t="s">
        <v>3040</v>
      </c>
      <c r="C2859" s="11">
        <v>0</v>
      </c>
      <c r="D2859" s="11">
        <v>62</v>
      </c>
      <c r="E2859" s="11">
        <v>27.6</v>
      </c>
      <c r="F2859" s="11">
        <v>2.5</v>
      </c>
      <c r="H2859" s="1">
        <v>45898</v>
      </c>
      <c r="I2859" s="2" t="s">
        <v>48</v>
      </c>
      <c r="J2859" s="3">
        <f t="shared" si="459"/>
        <v>22.465000000000003</v>
      </c>
      <c r="K2859" s="29">
        <v>26.62</v>
      </c>
      <c r="L2859" s="31">
        <f t="shared" si="460"/>
        <v>69.721152466405812</v>
      </c>
      <c r="M2859" s="33">
        <f t="shared" si="468"/>
        <v>1.7000000000000001E-2</v>
      </c>
      <c r="N2859" s="36">
        <f t="shared" si="461"/>
        <v>2.0875116983060662E-5</v>
      </c>
      <c r="Q2859" s="19">
        <v>45898</v>
      </c>
      <c r="R2859" s="17">
        <v>0.84027777777777779</v>
      </c>
      <c r="S2859" s="15">
        <v>-5.1349999999999998</v>
      </c>
      <c r="U2859" s="18">
        <v>1.7000000000000001E-2</v>
      </c>
      <c r="W2859" s="24"/>
      <c r="Z2859" s="21">
        <f t="shared" si="462"/>
        <v>3.48662359077227</v>
      </c>
      <c r="AA2859" s="21">
        <f t="shared" si="463"/>
        <v>2.4309141496520073</v>
      </c>
      <c r="AB2859" s="21">
        <f t="shared" si="464"/>
        <v>0.14302006481696769</v>
      </c>
      <c r="AC2859" s="21">
        <f t="shared" si="465"/>
        <v>0.96</v>
      </c>
      <c r="AD2859" s="22">
        <f t="shared" si="466"/>
        <v>6.1199999999999997E-5</v>
      </c>
      <c r="AE2859" s="22">
        <f t="shared" si="467"/>
        <v>0</v>
      </c>
    </row>
    <row r="2860" spans="1:31" ht="15.75" x14ac:dyDescent="0.25">
      <c r="A2860" s="11" t="s">
        <v>173</v>
      </c>
      <c r="B2860" s="11" t="s">
        <v>3041</v>
      </c>
      <c r="C2860" s="11">
        <v>0</v>
      </c>
      <c r="D2860" s="11">
        <v>62</v>
      </c>
      <c r="E2860" s="11">
        <v>27.5</v>
      </c>
      <c r="F2860" s="11">
        <v>3.3</v>
      </c>
      <c r="H2860" s="1">
        <v>45898</v>
      </c>
      <c r="I2860" s="2" t="s">
        <v>49</v>
      </c>
      <c r="J2860" s="3">
        <f t="shared" si="459"/>
        <v>22.61</v>
      </c>
      <c r="K2860" s="29">
        <v>26.46</v>
      </c>
      <c r="L2860" s="31">
        <f t="shared" si="460"/>
        <v>71.689572884319858</v>
      </c>
      <c r="M2860" s="33">
        <f t="shared" si="468"/>
        <v>0</v>
      </c>
      <c r="N2860" s="36">
        <f t="shared" si="461"/>
        <v>1.9109530104304321E-5</v>
      </c>
      <c r="Q2860" s="19">
        <v>45898</v>
      </c>
      <c r="R2860" s="17">
        <v>0.84722222222222221</v>
      </c>
      <c r="S2860" s="15">
        <v>-4.8899999999999988</v>
      </c>
      <c r="U2860" s="18">
        <v>0</v>
      </c>
      <c r="W2860" s="24"/>
      <c r="Z2860" s="21">
        <f t="shared" si="462"/>
        <v>3.453935461362112</v>
      </c>
      <c r="AA2860" s="21">
        <f t="shared" si="463"/>
        <v>2.4761115799505609</v>
      </c>
      <c r="AB2860" s="21">
        <f t="shared" si="464"/>
        <v>0.14585599927628745</v>
      </c>
      <c r="AC2860" s="21">
        <f t="shared" si="465"/>
        <v>0.96</v>
      </c>
      <c r="AD2860" s="22">
        <f t="shared" si="466"/>
        <v>0</v>
      </c>
      <c r="AE2860" s="22">
        <f t="shared" si="467"/>
        <v>0</v>
      </c>
    </row>
    <row r="2861" spans="1:31" ht="15.75" x14ac:dyDescent="0.25">
      <c r="A2861" s="11" t="s">
        <v>173</v>
      </c>
      <c r="B2861" s="11" t="s">
        <v>3042</v>
      </c>
      <c r="C2861" s="11">
        <v>0</v>
      </c>
      <c r="D2861" s="11">
        <v>63</v>
      </c>
      <c r="E2861" s="11">
        <v>27.4</v>
      </c>
      <c r="F2861" s="11">
        <v>2.9</v>
      </c>
      <c r="H2861" s="1">
        <v>45898</v>
      </c>
      <c r="I2861" s="2" t="s">
        <v>50</v>
      </c>
      <c r="J2861" s="3">
        <f t="shared" si="459"/>
        <v>22.69</v>
      </c>
      <c r="K2861" s="29">
        <v>26.37</v>
      </c>
      <c r="L2861" s="31">
        <f t="shared" si="460"/>
        <v>72.802501556063504</v>
      </c>
      <c r="M2861" s="33">
        <f t="shared" si="468"/>
        <v>0</v>
      </c>
      <c r="N2861" s="36">
        <f t="shared" si="461"/>
        <v>1.8143343546516812E-5</v>
      </c>
      <c r="Q2861" s="19">
        <v>45898</v>
      </c>
      <c r="R2861" s="17">
        <v>0.85416666666666663</v>
      </c>
      <c r="S2861" s="15">
        <v>-4.7099999999999973</v>
      </c>
      <c r="U2861" s="18">
        <v>0</v>
      </c>
      <c r="W2861" s="24"/>
      <c r="Z2861" s="21">
        <f t="shared" si="462"/>
        <v>3.43566598845005</v>
      </c>
      <c r="AA2861" s="21">
        <f t="shared" si="463"/>
        <v>2.5012507847024921</v>
      </c>
      <c r="AB2861" s="21">
        <f t="shared" si="464"/>
        <v>0.14743743052210745</v>
      </c>
      <c r="AC2861" s="21">
        <f t="shared" si="465"/>
        <v>0.96</v>
      </c>
      <c r="AD2861" s="22">
        <f t="shared" si="466"/>
        <v>0</v>
      </c>
      <c r="AE2861" s="22">
        <f t="shared" si="467"/>
        <v>0</v>
      </c>
    </row>
    <row r="2862" spans="1:31" ht="15.75" x14ac:dyDescent="0.25">
      <c r="A2862" s="11" t="s">
        <v>173</v>
      </c>
      <c r="B2862" s="11" t="s">
        <v>3043</v>
      </c>
      <c r="C2862" s="11">
        <v>0</v>
      </c>
      <c r="D2862" s="11">
        <v>63</v>
      </c>
      <c r="E2862" s="11">
        <v>27.3</v>
      </c>
      <c r="F2862" s="11">
        <v>3</v>
      </c>
      <c r="H2862" s="1">
        <v>45898</v>
      </c>
      <c r="I2862" s="2" t="s">
        <v>51</v>
      </c>
      <c r="J2862" s="3">
        <f t="shared" si="459"/>
        <v>22.625</v>
      </c>
      <c r="K2862" s="29">
        <v>26</v>
      </c>
      <c r="L2862" s="31">
        <f t="shared" si="460"/>
        <v>74.7188438527252</v>
      </c>
      <c r="M2862" s="33">
        <f t="shared" si="468"/>
        <v>0</v>
      </c>
      <c r="N2862" s="36">
        <f t="shared" si="461"/>
        <v>1.6448808455210538E-5</v>
      </c>
      <c r="Q2862" s="19">
        <v>45898</v>
      </c>
      <c r="R2862" s="17">
        <v>0.86111111111111116</v>
      </c>
      <c r="S2862" s="15">
        <v>-4.6749999999999989</v>
      </c>
      <c r="U2862" s="18">
        <v>0</v>
      </c>
      <c r="W2862" s="24"/>
      <c r="Z2862" s="21">
        <f t="shared" si="462"/>
        <v>3.3614398286025637</v>
      </c>
      <c r="AA2862" s="21">
        <f t="shared" si="463"/>
        <v>2.5116289767368634</v>
      </c>
      <c r="AB2862" s="21">
        <f t="shared" si="464"/>
        <v>0.14846555999652755</v>
      </c>
      <c r="AC2862" s="21">
        <f t="shared" si="465"/>
        <v>0.96</v>
      </c>
      <c r="AD2862" s="22">
        <f t="shared" si="466"/>
        <v>0</v>
      </c>
      <c r="AE2862" s="22">
        <f t="shared" si="467"/>
        <v>0</v>
      </c>
    </row>
    <row r="2863" spans="1:31" ht="15.75" x14ac:dyDescent="0.25">
      <c r="A2863" s="11" t="s">
        <v>173</v>
      </c>
      <c r="B2863" s="11" t="s">
        <v>3044</v>
      </c>
      <c r="C2863" s="11">
        <v>0</v>
      </c>
      <c r="D2863" s="11">
        <v>64</v>
      </c>
      <c r="E2863" s="11">
        <v>27.2</v>
      </c>
      <c r="F2863" s="11">
        <v>2.4</v>
      </c>
      <c r="H2863" s="1">
        <v>45898</v>
      </c>
      <c r="I2863" s="2" t="s">
        <v>52</v>
      </c>
      <c r="J2863" s="3">
        <f t="shared" si="459"/>
        <v>22.574999999999996</v>
      </c>
      <c r="K2863" s="29">
        <v>25.83</v>
      </c>
      <c r="L2863" s="31">
        <f t="shared" si="460"/>
        <v>75.475148462478586</v>
      </c>
      <c r="M2863" s="33">
        <f t="shared" si="468"/>
        <v>0</v>
      </c>
      <c r="N2863" s="36">
        <f t="shared" si="461"/>
        <v>1.579302625575133E-5</v>
      </c>
      <c r="Q2863" s="19">
        <v>45898</v>
      </c>
      <c r="R2863" s="17">
        <v>0.86805555555555558</v>
      </c>
      <c r="S2863" s="15">
        <v>-4.6250000000000018</v>
      </c>
      <c r="U2863" s="18">
        <v>0</v>
      </c>
      <c r="W2863" s="24"/>
      <c r="Z2863" s="21">
        <f t="shared" si="462"/>
        <v>3.3278071583947955</v>
      </c>
      <c r="AA2863" s="21">
        <f t="shared" si="463"/>
        <v>2.5116673933434615</v>
      </c>
      <c r="AB2863" s="21">
        <f t="shared" si="464"/>
        <v>0.14865973359436779</v>
      </c>
      <c r="AC2863" s="21">
        <f t="shared" si="465"/>
        <v>0.96</v>
      </c>
      <c r="AD2863" s="22">
        <f t="shared" si="466"/>
        <v>0</v>
      </c>
      <c r="AE2863" s="22">
        <f t="shared" si="467"/>
        <v>0</v>
      </c>
    </row>
    <row r="2864" spans="1:31" ht="15.75" x14ac:dyDescent="0.25">
      <c r="A2864" s="11" t="s">
        <v>173</v>
      </c>
      <c r="B2864" s="11" t="s">
        <v>3045</v>
      </c>
      <c r="C2864" s="11">
        <v>0</v>
      </c>
      <c r="D2864" s="11">
        <v>64</v>
      </c>
      <c r="E2864" s="11">
        <v>27.1</v>
      </c>
      <c r="F2864" s="11">
        <v>3</v>
      </c>
      <c r="H2864" s="1">
        <v>45898</v>
      </c>
      <c r="I2864" s="2" t="s">
        <v>53</v>
      </c>
      <c r="J2864" s="3">
        <f t="shared" si="459"/>
        <v>22.44</v>
      </c>
      <c r="K2864" s="29">
        <v>25.66</v>
      </c>
      <c r="L2864" s="31">
        <f t="shared" si="460"/>
        <v>75.635479401897186</v>
      </c>
      <c r="M2864" s="33">
        <f t="shared" si="468"/>
        <v>3.0000000000000001E-3</v>
      </c>
      <c r="N2864" s="36">
        <f t="shared" si="461"/>
        <v>1.5606795418442415E-5</v>
      </c>
      <c r="Q2864" s="19">
        <v>45898</v>
      </c>
      <c r="R2864" s="17">
        <v>0.875</v>
      </c>
      <c r="S2864" s="15">
        <v>-4.66</v>
      </c>
      <c r="U2864" s="18">
        <v>3.0000000000000001E-3</v>
      </c>
      <c r="W2864" s="24"/>
      <c r="Z2864" s="21">
        <f t="shared" si="462"/>
        <v>3.2944681630661279</v>
      </c>
      <c r="AA2864" s="21">
        <f t="shared" si="463"/>
        <v>2.4917867888779419</v>
      </c>
      <c r="AB2864" s="21">
        <f t="shared" si="464"/>
        <v>0.14767380013154</v>
      </c>
      <c r="AC2864" s="21">
        <f t="shared" si="465"/>
        <v>0.96</v>
      </c>
      <c r="AD2864" s="22">
        <f t="shared" si="466"/>
        <v>1.08E-5</v>
      </c>
      <c r="AE2864" s="22">
        <f t="shared" si="467"/>
        <v>0</v>
      </c>
    </row>
    <row r="2865" spans="1:31" ht="15.75" x14ac:dyDescent="0.25">
      <c r="A2865" s="11" t="s">
        <v>173</v>
      </c>
      <c r="B2865" s="11" t="s">
        <v>3046</v>
      </c>
      <c r="C2865" s="11">
        <v>0</v>
      </c>
      <c r="D2865" s="11">
        <v>65</v>
      </c>
      <c r="E2865" s="11">
        <v>27.1</v>
      </c>
      <c r="F2865" s="11">
        <v>2.7</v>
      </c>
      <c r="H2865" s="1">
        <v>45898</v>
      </c>
      <c r="I2865" s="2" t="s">
        <v>54</v>
      </c>
      <c r="J2865" s="3">
        <f t="shared" si="459"/>
        <v>22.58</v>
      </c>
      <c r="K2865" s="29">
        <v>25.52</v>
      </c>
      <c r="L2865" s="31">
        <f t="shared" si="460"/>
        <v>77.570195049877128</v>
      </c>
      <c r="M2865" s="33">
        <f t="shared" si="468"/>
        <v>0</v>
      </c>
      <c r="N2865" s="36">
        <f t="shared" si="461"/>
        <v>1.4093966807606428E-5</v>
      </c>
      <c r="Q2865" s="19">
        <v>45898</v>
      </c>
      <c r="R2865" s="17">
        <v>0.88194444444444442</v>
      </c>
      <c r="S2865" s="15">
        <v>-4.5200000000000014</v>
      </c>
      <c r="U2865" s="18">
        <v>0</v>
      </c>
      <c r="W2865" s="24"/>
      <c r="Z2865" s="21">
        <f t="shared" si="462"/>
        <v>3.2672315019073732</v>
      </c>
      <c r="AA2865" s="21">
        <f t="shared" si="463"/>
        <v>2.5343978487605794</v>
      </c>
      <c r="AB2865" s="21">
        <f t="shared" si="464"/>
        <v>0.1503591712894706</v>
      </c>
      <c r="AC2865" s="21">
        <f t="shared" si="465"/>
        <v>0.96</v>
      </c>
      <c r="AD2865" s="22">
        <f t="shared" si="466"/>
        <v>0</v>
      </c>
      <c r="AE2865" s="22">
        <f t="shared" si="467"/>
        <v>0</v>
      </c>
    </row>
    <row r="2866" spans="1:31" ht="15.75" x14ac:dyDescent="0.25">
      <c r="A2866" s="11" t="s">
        <v>173</v>
      </c>
      <c r="B2866" s="11" t="s">
        <v>3047</v>
      </c>
      <c r="C2866" s="11">
        <v>0</v>
      </c>
      <c r="D2866" s="11">
        <v>65</v>
      </c>
      <c r="E2866" s="11">
        <v>27</v>
      </c>
      <c r="F2866" s="11">
        <v>2</v>
      </c>
      <c r="H2866" s="1">
        <v>45898</v>
      </c>
      <c r="I2866" s="2" t="s">
        <v>55</v>
      </c>
      <c r="J2866" s="3">
        <f t="shared" ref="J2866:J2929" si="469">E2866+S2866</f>
        <v>22.67</v>
      </c>
      <c r="K2866" s="29">
        <v>25.43</v>
      </c>
      <c r="L2866" s="31">
        <f t="shared" si="460"/>
        <v>78.831467872939456</v>
      </c>
      <c r="M2866" s="33">
        <f t="shared" si="468"/>
        <v>0</v>
      </c>
      <c r="N2866" s="36">
        <f t="shared" si="461"/>
        <v>1.3138436789765724E-5</v>
      </c>
      <c r="Q2866" s="19">
        <v>45898</v>
      </c>
      <c r="R2866" s="17">
        <v>0.88888888888888884</v>
      </c>
      <c r="S2866" s="15">
        <v>-4.3299999999999983</v>
      </c>
      <c r="U2866" s="18">
        <v>0</v>
      </c>
      <c r="W2866" s="24"/>
      <c r="Z2866" s="21">
        <f t="shared" si="462"/>
        <v>3.2498260606787239</v>
      </c>
      <c r="AA2866" s="21">
        <f t="shared" si="463"/>
        <v>2.5618855869503623</v>
      </c>
      <c r="AB2866" s="21">
        <f t="shared" si="464"/>
        <v>0.15209409491278722</v>
      </c>
      <c r="AC2866" s="21">
        <f t="shared" si="465"/>
        <v>0.96</v>
      </c>
      <c r="AD2866" s="22">
        <f t="shared" si="466"/>
        <v>0</v>
      </c>
      <c r="AE2866" s="22">
        <f t="shared" si="467"/>
        <v>0</v>
      </c>
    </row>
    <row r="2867" spans="1:31" ht="15.75" x14ac:dyDescent="0.25">
      <c r="A2867" s="11" t="s">
        <v>173</v>
      </c>
      <c r="B2867" s="11" t="s">
        <v>3048</v>
      </c>
      <c r="C2867" s="11">
        <v>0</v>
      </c>
      <c r="D2867" s="11">
        <v>66</v>
      </c>
      <c r="E2867" s="11">
        <v>26.8</v>
      </c>
      <c r="F2867" s="11">
        <v>2.2000000000000002</v>
      </c>
      <c r="H2867" s="1">
        <v>45898</v>
      </c>
      <c r="I2867" s="2" t="s">
        <v>56</v>
      </c>
      <c r="J2867" s="3">
        <f t="shared" si="469"/>
        <v>22.57</v>
      </c>
      <c r="K2867" s="29">
        <v>25.29</v>
      </c>
      <c r="L2867" s="31">
        <f t="shared" si="460"/>
        <v>79.060038593490091</v>
      </c>
      <c r="M2867" s="33">
        <f t="shared" si="468"/>
        <v>0</v>
      </c>
      <c r="N2867" s="36">
        <f t="shared" si="461"/>
        <v>1.2930766194580875E-5</v>
      </c>
      <c r="Q2867" s="19">
        <v>45898</v>
      </c>
      <c r="R2867" s="17">
        <v>0.89583333333333337</v>
      </c>
      <c r="S2867" s="15">
        <v>-4.2300000000000004</v>
      </c>
      <c r="U2867" s="18">
        <v>0</v>
      </c>
      <c r="W2867" s="24"/>
      <c r="Z2867" s="21">
        <f t="shared" si="462"/>
        <v>3.2229115945963174</v>
      </c>
      <c r="AA2867" s="21">
        <f t="shared" si="463"/>
        <v>2.5480351505219154</v>
      </c>
      <c r="AB2867" s="21">
        <f t="shared" si="464"/>
        <v>0.15143316612253419</v>
      </c>
      <c r="AC2867" s="21">
        <f t="shared" si="465"/>
        <v>0.96</v>
      </c>
      <c r="AD2867" s="22">
        <f t="shared" si="466"/>
        <v>0</v>
      </c>
      <c r="AE2867" s="22">
        <f t="shared" si="467"/>
        <v>0</v>
      </c>
    </row>
    <row r="2868" spans="1:31" ht="15.75" x14ac:dyDescent="0.25">
      <c r="A2868" s="11" t="s">
        <v>173</v>
      </c>
      <c r="B2868" s="11" t="s">
        <v>3049</v>
      </c>
      <c r="C2868" s="11">
        <v>0</v>
      </c>
      <c r="D2868" s="11">
        <v>67</v>
      </c>
      <c r="E2868" s="11">
        <v>26.7</v>
      </c>
      <c r="F2868" s="11">
        <v>1.9</v>
      </c>
      <c r="H2868" s="1">
        <v>45898</v>
      </c>
      <c r="I2868" s="2" t="s">
        <v>57</v>
      </c>
      <c r="J2868" s="3">
        <f t="shared" si="469"/>
        <v>22.56</v>
      </c>
      <c r="K2868" s="29">
        <v>25.17</v>
      </c>
      <c r="L2868" s="31">
        <f t="shared" si="460"/>
        <v>79.813360080004529</v>
      </c>
      <c r="M2868" s="33">
        <f t="shared" si="468"/>
        <v>0</v>
      </c>
      <c r="N2868" s="36">
        <f t="shared" si="461"/>
        <v>1.2356261764333335E-5</v>
      </c>
      <c r="Q2868" s="19">
        <v>45898</v>
      </c>
      <c r="R2868" s="17">
        <v>0.90277777777777779</v>
      </c>
      <c r="S2868" s="15">
        <v>-4.1400000000000006</v>
      </c>
      <c r="U2868" s="18">
        <v>0</v>
      </c>
      <c r="W2868" s="24"/>
      <c r="Z2868" s="21">
        <f t="shared" si="462"/>
        <v>3.1999969373012576</v>
      </c>
      <c r="AA2868" s="21">
        <f t="shared" si="463"/>
        <v>2.5540250781173692</v>
      </c>
      <c r="AB2868" s="21">
        <f t="shared" si="464"/>
        <v>0.15192798184640544</v>
      </c>
      <c r="AC2868" s="21">
        <f t="shared" si="465"/>
        <v>0.96</v>
      </c>
      <c r="AD2868" s="22">
        <f t="shared" si="466"/>
        <v>0</v>
      </c>
      <c r="AE2868" s="22">
        <f t="shared" si="467"/>
        <v>0</v>
      </c>
    </row>
    <row r="2869" spans="1:31" ht="15.75" x14ac:dyDescent="0.25">
      <c r="A2869" s="11" t="s">
        <v>173</v>
      </c>
      <c r="B2869" s="11" t="s">
        <v>3050</v>
      </c>
      <c r="C2869" s="11">
        <v>0</v>
      </c>
      <c r="D2869" s="11">
        <v>67</v>
      </c>
      <c r="E2869" s="11">
        <v>26.6</v>
      </c>
      <c r="F2869" s="11">
        <v>2.1</v>
      </c>
      <c r="H2869" s="1">
        <v>45898</v>
      </c>
      <c r="I2869" s="2" t="s">
        <v>58</v>
      </c>
      <c r="J2869" s="3">
        <f t="shared" si="469"/>
        <v>22.475000000000001</v>
      </c>
      <c r="K2869" s="29">
        <v>25.12</v>
      </c>
      <c r="L2869" s="31">
        <f t="shared" si="460"/>
        <v>79.534165437241683</v>
      </c>
      <c r="M2869" s="33">
        <f t="shared" si="468"/>
        <v>0</v>
      </c>
      <c r="N2869" s="36">
        <f t="shared" si="461"/>
        <v>1.2540567168538614E-5</v>
      </c>
      <c r="Q2869" s="19">
        <v>45898</v>
      </c>
      <c r="R2869" s="17">
        <v>0.90972222222222221</v>
      </c>
      <c r="S2869" s="15">
        <v>-4.125</v>
      </c>
      <c r="U2869" s="18">
        <v>0</v>
      </c>
      <c r="W2869" s="24"/>
      <c r="Z2869" s="21">
        <f t="shared" si="462"/>
        <v>3.1904911696933458</v>
      </c>
      <c r="AA2869" s="21">
        <f t="shared" si="463"/>
        <v>2.5375305251644926</v>
      </c>
      <c r="AB2869" s="21">
        <f t="shared" si="464"/>
        <v>0.15100431828846539</v>
      </c>
      <c r="AC2869" s="21">
        <f t="shared" si="465"/>
        <v>0.96</v>
      </c>
      <c r="AD2869" s="22">
        <f t="shared" si="466"/>
        <v>0</v>
      </c>
      <c r="AE2869" s="22">
        <f t="shared" si="467"/>
        <v>0</v>
      </c>
    </row>
    <row r="2870" spans="1:31" ht="15.75" x14ac:dyDescent="0.25">
      <c r="A2870" s="11" t="s">
        <v>173</v>
      </c>
      <c r="B2870" s="11" t="s">
        <v>3051</v>
      </c>
      <c r="C2870" s="11">
        <v>0</v>
      </c>
      <c r="D2870" s="11">
        <v>67</v>
      </c>
      <c r="E2870" s="11">
        <v>26.4</v>
      </c>
      <c r="F2870" s="11">
        <v>1.7</v>
      </c>
      <c r="H2870" s="1">
        <v>45898</v>
      </c>
      <c r="I2870" s="2" t="s">
        <v>59</v>
      </c>
      <c r="J2870" s="3">
        <f t="shared" si="469"/>
        <v>22.21</v>
      </c>
      <c r="K2870" s="29">
        <v>25.01</v>
      </c>
      <c r="L2870" s="31">
        <f t="shared" si="460"/>
        <v>78.346640582515377</v>
      </c>
      <c r="M2870" s="33">
        <f t="shared" si="468"/>
        <v>0</v>
      </c>
      <c r="N2870" s="36">
        <f t="shared" si="461"/>
        <v>1.3360775453653571E-5</v>
      </c>
      <c r="Q2870" s="19">
        <v>45898</v>
      </c>
      <c r="R2870" s="17">
        <v>0.91666666666666663</v>
      </c>
      <c r="S2870" s="15">
        <v>-4.1899999999999995</v>
      </c>
      <c r="U2870" s="18">
        <v>0</v>
      </c>
      <c r="W2870" s="24"/>
      <c r="Z2870" s="21">
        <f t="shared" si="462"/>
        <v>3.1696651046108273</v>
      </c>
      <c r="AA2870" s="21">
        <f t="shared" si="463"/>
        <v>2.4833261271788549</v>
      </c>
      <c r="AB2870" s="21">
        <f t="shared" si="464"/>
        <v>0.14790267096702384</v>
      </c>
      <c r="AC2870" s="21">
        <f t="shared" si="465"/>
        <v>0.96</v>
      </c>
      <c r="AD2870" s="22">
        <f t="shared" si="466"/>
        <v>0</v>
      </c>
      <c r="AE2870" s="22">
        <f t="shared" si="467"/>
        <v>0</v>
      </c>
    </row>
    <row r="2871" spans="1:31" ht="15.75" x14ac:dyDescent="0.25">
      <c r="A2871" s="11" t="s">
        <v>173</v>
      </c>
      <c r="B2871" s="11" t="s">
        <v>3052</v>
      </c>
      <c r="C2871" s="11">
        <v>0</v>
      </c>
      <c r="D2871" s="11">
        <v>68</v>
      </c>
      <c r="E2871" s="11">
        <v>26.2</v>
      </c>
      <c r="F2871" s="11">
        <v>1.5</v>
      </c>
      <c r="H2871" s="1">
        <v>45899</v>
      </c>
      <c r="I2871" s="2" t="s">
        <v>60</v>
      </c>
      <c r="J2871" s="3">
        <f t="shared" si="469"/>
        <v>22.08</v>
      </c>
      <c r="K2871" s="29">
        <v>24.87</v>
      </c>
      <c r="L2871" s="31">
        <f t="shared" si="460"/>
        <v>78.354444673854928</v>
      </c>
      <c r="M2871" s="33">
        <f t="shared" si="468"/>
        <v>7.0000000000000001E-3</v>
      </c>
      <c r="N2871" s="36">
        <f t="shared" si="461"/>
        <v>1.331120566668654E-5</v>
      </c>
      <c r="Q2871" s="19">
        <v>45898</v>
      </c>
      <c r="R2871" s="17">
        <v>0.92361111111111116</v>
      </c>
      <c r="S2871" s="15">
        <v>-4.1199999999999992</v>
      </c>
      <c r="U2871" s="18">
        <v>7.0000000000000001E-3</v>
      </c>
      <c r="W2871" s="24"/>
      <c r="Z2871" s="21">
        <f t="shared" si="462"/>
        <v>3.1433307149759737</v>
      </c>
      <c r="AA2871" s="21">
        <f t="shared" si="463"/>
        <v>2.4629393259821377</v>
      </c>
      <c r="AB2871" s="21">
        <f t="shared" si="464"/>
        <v>0.14684517431852701</v>
      </c>
      <c r="AC2871" s="21">
        <f t="shared" si="465"/>
        <v>0.96</v>
      </c>
      <c r="AD2871" s="22">
        <f t="shared" si="466"/>
        <v>2.5199999999999999E-5</v>
      </c>
      <c r="AE2871" s="22">
        <f t="shared" si="467"/>
        <v>0</v>
      </c>
    </row>
    <row r="2872" spans="1:31" ht="15.75" x14ac:dyDescent="0.25">
      <c r="A2872" s="11" t="s">
        <v>173</v>
      </c>
      <c r="B2872" s="11" t="s">
        <v>3053</v>
      </c>
      <c r="C2872" s="11">
        <v>0</v>
      </c>
      <c r="D2872" s="11">
        <v>68</v>
      </c>
      <c r="E2872" s="11">
        <v>26.1</v>
      </c>
      <c r="F2872" s="11">
        <v>1.7</v>
      </c>
      <c r="H2872" s="1">
        <v>45899</v>
      </c>
      <c r="I2872" s="2" t="s">
        <v>61</v>
      </c>
      <c r="J2872" s="3">
        <f t="shared" si="469"/>
        <v>22.1</v>
      </c>
      <c r="K2872" s="29">
        <v>24.77</v>
      </c>
      <c r="L2872" s="31">
        <f t="shared" si="460"/>
        <v>79.193576268139481</v>
      </c>
      <c r="M2872" s="33">
        <f t="shared" si="468"/>
        <v>0</v>
      </c>
      <c r="N2872" s="36">
        <f t="shared" si="461"/>
        <v>1.2679786640942542E-5</v>
      </c>
      <c r="Q2872" s="19">
        <v>45898</v>
      </c>
      <c r="R2872" s="17">
        <v>0.93055555555555558</v>
      </c>
      <c r="S2872" s="15">
        <v>-4</v>
      </c>
      <c r="U2872" s="18">
        <v>0</v>
      </c>
      <c r="W2872" s="24"/>
      <c r="Z2872" s="21">
        <f t="shared" si="462"/>
        <v>3.1246374452941885</v>
      </c>
      <c r="AA2872" s="21">
        <f t="shared" si="463"/>
        <v>2.4745121383418982</v>
      </c>
      <c r="AB2872" s="21">
        <f t="shared" si="464"/>
        <v>0.14764778128945391</v>
      </c>
      <c r="AC2872" s="21">
        <f t="shared" si="465"/>
        <v>0.96</v>
      </c>
      <c r="AD2872" s="22">
        <f t="shared" si="466"/>
        <v>0</v>
      </c>
      <c r="AE2872" s="22">
        <f t="shared" si="467"/>
        <v>0</v>
      </c>
    </row>
    <row r="2873" spans="1:31" ht="15.75" x14ac:dyDescent="0.25">
      <c r="A2873" s="11" t="s">
        <v>173</v>
      </c>
      <c r="B2873" s="11" t="s">
        <v>3054</v>
      </c>
      <c r="C2873" s="11">
        <v>0</v>
      </c>
      <c r="D2873" s="11">
        <v>69</v>
      </c>
      <c r="E2873" s="11">
        <v>25.9</v>
      </c>
      <c r="F2873" s="11">
        <v>1.5</v>
      </c>
      <c r="H2873" s="1">
        <v>45899</v>
      </c>
      <c r="I2873" s="2" t="s">
        <v>62</v>
      </c>
      <c r="J2873" s="3">
        <f t="shared" si="469"/>
        <v>21.96</v>
      </c>
      <c r="K2873" s="29">
        <v>24.62</v>
      </c>
      <c r="L2873" s="31">
        <f t="shared" si="460"/>
        <v>79.19972670897144</v>
      </c>
      <c r="M2873" s="33">
        <f t="shared" si="468"/>
        <v>7.0000000000000001E-3</v>
      </c>
      <c r="N2873" s="36">
        <f t="shared" si="461"/>
        <v>1.2630637630257829E-5</v>
      </c>
      <c r="Q2873" s="19">
        <v>45898</v>
      </c>
      <c r="R2873" s="17">
        <v>0.9375</v>
      </c>
      <c r="S2873" s="15">
        <v>-3.9399999999999977</v>
      </c>
      <c r="U2873" s="18">
        <v>7.0000000000000001E-3</v>
      </c>
      <c r="W2873" s="24"/>
      <c r="Z2873" s="21">
        <f t="shared" si="462"/>
        <v>3.0967793280694984</v>
      </c>
      <c r="AA2873" s="21">
        <f t="shared" si="463"/>
        <v>2.4526407646109649</v>
      </c>
      <c r="AB2873" s="21">
        <f t="shared" si="464"/>
        <v>0.14651043985414022</v>
      </c>
      <c r="AC2873" s="21">
        <f t="shared" si="465"/>
        <v>0.96</v>
      </c>
      <c r="AD2873" s="22">
        <f t="shared" si="466"/>
        <v>2.5199999999999999E-5</v>
      </c>
      <c r="AE2873" s="22">
        <f t="shared" si="467"/>
        <v>0</v>
      </c>
    </row>
    <row r="2874" spans="1:31" ht="15.75" x14ac:dyDescent="0.25">
      <c r="A2874" s="11" t="s">
        <v>173</v>
      </c>
      <c r="B2874" s="11" t="s">
        <v>3055</v>
      </c>
      <c r="C2874" s="11">
        <v>0</v>
      </c>
      <c r="D2874" s="11">
        <v>69</v>
      </c>
      <c r="E2874" s="11">
        <v>25.8</v>
      </c>
      <c r="F2874" s="11">
        <v>1.6</v>
      </c>
      <c r="H2874" s="1">
        <v>45899</v>
      </c>
      <c r="I2874" s="2" t="s">
        <v>63</v>
      </c>
      <c r="J2874" s="3">
        <f t="shared" si="469"/>
        <v>21.855000000000004</v>
      </c>
      <c r="K2874" s="29">
        <v>24.46</v>
      </c>
      <c r="L2874" s="31">
        <f t="shared" si="460"/>
        <v>79.537209813511822</v>
      </c>
      <c r="M2874" s="33">
        <f t="shared" si="468"/>
        <v>0</v>
      </c>
      <c r="N2874" s="36">
        <f t="shared" si="461"/>
        <v>1.2345700088941781E-5</v>
      </c>
      <c r="Q2874" s="19">
        <v>45898</v>
      </c>
      <c r="R2874" s="17">
        <v>0.94444444444444442</v>
      </c>
      <c r="S2874" s="15">
        <v>-3.9449999999999985</v>
      </c>
      <c r="U2874" s="18">
        <v>0</v>
      </c>
      <c r="W2874" s="24"/>
      <c r="Z2874" s="21">
        <f t="shared" si="462"/>
        <v>3.0673030096349807</v>
      </c>
      <c r="AA2874" s="21">
        <f t="shared" si="463"/>
        <v>2.4396472303895371</v>
      </c>
      <c r="AB2874" s="21">
        <f t="shared" si="464"/>
        <v>0.14591247448238301</v>
      </c>
      <c r="AC2874" s="21">
        <f t="shared" si="465"/>
        <v>0.96</v>
      </c>
      <c r="AD2874" s="22">
        <f t="shared" si="466"/>
        <v>0</v>
      </c>
      <c r="AE2874" s="22">
        <f t="shared" si="467"/>
        <v>0</v>
      </c>
    </row>
    <row r="2875" spans="1:31" ht="15.75" x14ac:dyDescent="0.25">
      <c r="A2875" s="11" t="s">
        <v>173</v>
      </c>
      <c r="B2875" s="11" t="s">
        <v>3056</v>
      </c>
      <c r="C2875" s="11">
        <v>0</v>
      </c>
      <c r="D2875" s="11">
        <v>70</v>
      </c>
      <c r="E2875" s="11">
        <v>25.7</v>
      </c>
      <c r="F2875" s="11">
        <v>1.5</v>
      </c>
      <c r="H2875" s="1">
        <v>45899</v>
      </c>
      <c r="I2875" s="2" t="s">
        <v>64</v>
      </c>
      <c r="J2875" s="3">
        <f t="shared" si="469"/>
        <v>21.64</v>
      </c>
      <c r="K2875" s="29">
        <v>24.27</v>
      </c>
      <c r="L2875" s="31">
        <f t="shared" si="460"/>
        <v>79.263955153508277</v>
      </c>
      <c r="M2875" s="33">
        <f t="shared" si="468"/>
        <v>3.0000000000000001E-3</v>
      </c>
      <c r="N2875" s="36">
        <f t="shared" si="461"/>
        <v>1.2480880917689762E-5</v>
      </c>
      <c r="Q2875" s="19">
        <v>45898</v>
      </c>
      <c r="R2875" s="17">
        <v>0.95138888888888884</v>
      </c>
      <c r="S2875" s="15">
        <v>-4.0599999999999987</v>
      </c>
      <c r="U2875" s="18">
        <v>3.0000000000000001E-3</v>
      </c>
      <c r="W2875" s="24"/>
      <c r="Z2875" s="21">
        <f t="shared" si="462"/>
        <v>3.0326179858818758</v>
      </c>
      <c r="AA2875" s="21">
        <f t="shared" si="463"/>
        <v>2.403772960306636</v>
      </c>
      <c r="AB2875" s="21">
        <f t="shared" si="464"/>
        <v>0.14397581143350122</v>
      </c>
      <c r="AC2875" s="21">
        <f t="shared" si="465"/>
        <v>0.96</v>
      </c>
      <c r="AD2875" s="22">
        <f t="shared" si="466"/>
        <v>1.08E-5</v>
      </c>
      <c r="AE2875" s="22">
        <f t="shared" si="467"/>
        <v>0</v>
      </c>
    </row>
    <row r="2876" spans="1:31" ht="15.75" x14ac:dyDescent="0.25">
      <c r="A2876" s="11" t="s">
        <v>173</v>
      </c>
      <c r="B2876" s="11" t="s">
        <v>3057</v>
      </c>
      <c r="C2876" s="11">
        <v>0</v>
      </c>
      <c r="D2876" s="11">
        <v>70</v>
      </c>
      <c r="E2876" s="11">
        <v>25.6</v>
      </c>
      <c r="F2876" s="11">
        <v>1.5</v>
      </c>
      <c r="H2876" s="1">
        <v>45899</v>
      </c>
      <c r="I2876" s="2" t="s">
        <v>65</v>
      </c>
      <c r="J2876" s="3">
        <f t="shared" si="469"/>
        <v>21.42</v>
      </c>
      <c r="K2876" s="29">
        <v>24.06</v>
      </c>
      <c r="L2876" s="31">
        <f t="shared" si="460"/>
        <v>79.09195040537692</v>
      </c>
      <c r="M2876" s="33">
        <f t="shared" si="468"/>
        <v>0</v>
      </c>
      <c r="N2876" s="36">
        <f t="shared" si="461"/>
        <v>1.2538006338151367E-5</v>
      </c>
      <c r="Q2876" s="19">
        <v>45898</v>
      </c>
      <c r="R2876" s="17">
        <v>0.95833333333333337</v>
      </c>
      <c r="S2876" s="15">
        <v>-4.1800000000000015</v>
      </c>
      <c r="U2876" s="18">
        <v>0</v>
      </c>
      <c r="W2876" s="24"/>
      <c r="Z2876" s="21">
        <f t="shared" si="462"/>
        <v>2.9946804359287151</v>
      </c>
      <c r="AA2876" s="21">
        <f t="shared" si="463"/>
        <v>2.3685511651842646</v>
      </c>
      <c r="AB2876" s="21">
        <f t="shared" si="464"/>
        <v>0.14209424273595975</v>
      </c>
      <c r="AC2876" s="21">
        <f t="shared" si="465"/>
        <v>0.96</v>
      </c>
      <c r="AD2876" s="22">
        <f t="shared" si="466"/>
        <v>0</v>
      </c>
      <c r="AE2876" s="22">
        <f t="shared" si="467"/>
        <v>0</v>
      </c>
    </row>
    <row r="2877" spans="1:31" ht="15.75" x14ac:dyDescent="0.25">
      <c r="A2877" s="11" t="s">
        <v>173</v>
      </c>
      <c r="B2877" s="11" t="s">
        <v>3058</v>
      </c>
      <c r="C2877" s="11">
        <v>0</v>
      </c>
      <c r="D2877" s="11">
        <v>71</v>
      </c>
      <c r="E2877" s="11">
        <v>25.5</v>
      </c>
      <c r="F2877" s="11">
        <v>1.6</v>
      </c>
      <c r="H2877" s="1">
        <v>45899</v>
      </c>
      <c r="I2877" s="2" t="s">
        <v>66</v>
      </c>
      <c r="J2877" s="3">
        <f t="shared" si="469"/>
        <v>21.41</v>
      </c>
      <c r="K2877" s="29">
        <v>23.96</v>
      </c>
      <c r="L2877" s="31">
        <f t="shared" si="460"/>
        <v>79.725602888984739</v>
      </c>
      <c r="M2877" s="33">
        <f t="shared" si="468"/>
        <v>0.01</v>
      </c>
      <c r="N2877" s="36">
        <f t="shared" si="461"/>
        <v>1.2068755979517962E-5</v>
      </c>
      <c r="Q2877" s="19">
        <v>45898</v>
      </c>
      <c r="R2877" s="17">
        <v>0.96527777777777779</v>
      </c>
      <c r="S2877" s="15">
        <v>-4.09</v>
      </c>
      <c r="U2877" s="18">
        <v>0.01</v>
      </c>
      <c r="W2877" s="24"/>
      <c r="Z2877" s="21">
        <f t="shared" si="462"/>
        <v>2.9767609352025519</v>
      </c>
      <c r="AA2877" s="21">
        <f t="shared" si="463"/>
        <v>2.3732406021540147</v>
      </c>
      <c r="AB2877" s="21">
        <f t="shared" si="464"/>
        <v>0.14248458401852993</v>
      </c>
      <c r="AC2877" s="21">
        <f t="shared" si="465"/>
        <v>0.96</v>
      </c>
      <c r="AD2877" s="22">
        <f t="shared" si="466"/>
        <v>3.6000000000000001E-5</v>
      </c>
      <c r="AE2877" s="22">
        <f t="shared" si="467"/>
        <v>0</v>
      </c>
    </row>
    <row r="2878" spans="1:31" ht="15.75" x14ac:dyDescent="0.25">
      <c r="A2878" s="11" t="s">
        <v>173</v>
      </c>
      <c r="B2878" s="11" t="s">
        <v>3059</v>
      </c>
      <c r="C2878" s="11">
        <v>0</v>
      </c>
      <c r="D2878" s="11">
        <v>71</v>
      </c>
      <c r="E2878" s="11">
        <v>25.4</v>
      </c>
      <c r="F2878" s="11">
        <v>1.5</v>
      </c>
      <c r="H2878" s="1">
        <v>45899</v>
      </c>
      <c r="I2878" s="2" t="s">
        <v>67</v>
      </c>
      <c r="J2878" s="3">
        <f t="shared" si="469"/>
        <v>21.324999999999996</v>
      </c>
      <c r="K2878" s="29">
        <v>23.68</v>
      </c>
      <c r="L2878" s="31">
        <f t="shared" si="460"/>
        <v>81.08940968178176</v>
      </c>
      <c r="M2878" s="33">
        <f t="shared" si="468"/>
        <v>1.2999999999999999E-2</v>
      </c>
      <c r="N2878" s="36">
        <f t="shared" si="461"/>
        <v>1.1063832312475643E-5</v>
      </c>
      <c r="Q2878" s="19">
        <v>45898</v>
      </c>
      <c r="R2878" s="17">
        <v>0.97222222222222221</v>
      </c>
      <c r="S2878" s="15">
        <v>-4.0750000000000011</v>
      </c>
      <c r="U2878" s="18">
        <v>1.2999999999999999E-2</v>
      </c>
      <c r="W2878" s="24"/>
      <c r="Z2878" s="21">
        <f t="shared" si="462"/>
        <v>2.9270831084492519</v>
      </c>
      <c r="AA2878" s="21">
        <f t="shared" si="463"/>
        <v>2.3735544135366462</v>
      </c>
      <c r="AB2878" s="21">
        <f t="shared" si="464"/>
        <v>0.1428093665585693</v>
      </c>
      <c r="AC2878" s="21">
        <f t="shared" si="465"/>
        <v>0.96</v>
      </c>
      <c r="AD2878" s="22">
        <f t="shared" si="466"/>
        <v>4.6799999999999999E-5</v>
      </c>
      <c r="AE2878" s="22">
        <f t="shared" si="467"/>
        <v>0</v>
      </c>
    </row>
    <row r="2879" spans="1:31" ht="15.75" x14ac:dyDescent="0.25">
      <c r="A2879" s="11" t="s">
        <v>173</v>
      </c>
      <c r="B2879" s="11" t="s">
        <v>3060</v>
      </c>
      <c r="C2879" s="11">
        <v>0</v>
      </c>
      <c r="D2879" s="11">
        <v>71</v>
      </c>
      <c r="E2879" s="11">
        <v>25.3</v>
      </c>
      <c r="F2879" s="11">
        <v>1.4</v>
      </c>
      <c r="H2879" s="1">
        <v>45899</v>
      </c>
      <c r="I2879" s="2" t="s">
        <v>68</v>
      </c>
      <c r="J2879" s="3">
        <f t="shared" si="469"/>
        <v>21.41</v>
      </c>
      <c r="K2879" s="29">
        <v>23.65</v>
      </c>
      <c r="L2879" s="31">
        <f t="shared" si="460"/>
        <v>81.961916529059849</v>
      </c>
      <c r="M2879" s="33">
        <f t="shared" si="468"/>
        <v>0.03</v>
      </c>
      <c r="N2879" s="36">
        <f t="shared" si="461"/>
        <v>1.0475645873309967E-5</v>
      </c>
      <c r="Q2879" s="19">
        <v>45898</v>
      </c>
      <c r="R2879" s="17">
        <v>0.97916666666666663</v>
      </c>
      <c r="S2879" s="15">
        <v>-3.8900000000000006</v>
      </c>
      <c r="U2879" s="18">
        <v>0.03</v>
      </c>
      <c r="W2879" s="24"/>
      <c r="Z2879" s="21">
        <f t="shared" si="462"/>
        <v>2.9218036436155268</v>
      </c>
      <c r="AA2879" s="21">
        <f t="shared" si="463"/>
        <v>2.3947662635231874</v>
      </c>
      <c r="AB2879" s="21">
        <f t="shared" si="464"/>
        <v>0.14411874879941303</v>
      </c>
      <c r="AC2879" s="21">
        <f t="shared" si="465"/>
        <v>0.96</v>
      </c>
      <c r="AD2879" s="22">
        <f t="shared" si="466"/>
        <v>1.08E-4</v>
      </c>
      <c r="AE2879" s="22">
        <f t="shared" si="467"/>
        <v>0</v>
      </c>
    </row>
    <row r="2880" spans="1:31" ht="15.75" x14ac:dyDescent="0.25">
      <c r="A2880" s="11" t="s">
        <v>173</v>
      </c>
      <c r="B2880" s="11" t="s">
        <v>3061</v>
      </c>
      <c r="C2880" s="11">
        <v>0</v>
      </c>
      <c r="D2880" s="11">
        <v>72</v>
      </c>
      <c r="E2880" s="11">
        <v>25.1</v>
      </c>
      <c r="F2880" s="11">
        <v>1.5</v>
      </c>
      <c r="H2880" s="1">
        <v>45899</v>
      </c>
      <c r="I2880" s="2" t="s">
        <v>69</v>
      </c>
      <c r="J2880" s="3">
        <f t="shared" si="469"/>
        <v>21.360000000000003</v>
      </c>
      <c r="K2880" s="29">
        <v>23.54</v>
      </c>
      <c r="L2880" s="31">
        <f t="shared" si="460"/>
        <v>82.38176249592037</v>
      </c>
      <c r="M2880" s="33">
        <f t="shared" si="468"/>
        <v>0.01</v>
      </c>
      <c r="N2880" s="36">
        <f t="shared" si="461"/>
        <v>1.0172303987812949E-5</v>
      </c>
      <c r="Q2880" s="19">
        <v>45898</v>
      </c>
      <c r="R2880" s="17">
        <v>0.98611111111111116</v>
      </c>
      <c r="S2880" s="15">
        <v>-3.7399999999999984</v>
      </c>
      <c r="U2880" s="18">
        <v>0.01</v>
      </c>
      <c r="W2880" s="24"/>
      <c r="Z2880" s="21">
        <f t="shared" si="462"/>
        <v>2.9025166323723592</v>
      </c>
      <c r="AA2880" s="21">
        <f t="shared" si="463"/>
        <v>2.3911443584855832</v>
      </c>
      <c r="AB2880" s="21">
        <f t="shared" si="464"/>
        <v>0.14402217563181677</v>
      </c>
      <c r="AC2880" s="21">
        <f t="shared" si="465"/>
        <v>0.96</v>
      </c>
      <c r="AD2880" s="22">
        <f t="shared" si="466"/>
        <v>3.6000000000000001E-5</v>
      </c>
      <c r="AE2880" s="22">
        <f t="shared" si="467"/>
        <v>0</v>
      </c>
    </row>
    <row r="2881" spans="1:31" ht="15.75" x14ac:dyDescent="0.25">
      <c r="A2881" s="11" t="s">
        <v>173</v>
      </c>
      <c r="B2881" s="11" t="s">
        <v>3062</v>
      </c>
      <c r="C2881" s="11">
        <v>0</v>
      </c>
      <c r="D2881" s="11">
        <v>72</v>
      </c>
      <c r="E2881" s="11">
        <v>25</v>
      </c>
      <c r="F2881" s="11">
        <v>1.5</v>
      </c>
      <c r="H2881" s="1">
        <v>45899</v>
      </c>
      <c r="I2881" s="2" t="s">
        <v>70</v>
      </c>
      <c r="J2881" s="3">
        <f t="shared" si="469"/>
        <v>21.384999999999998</v>
      </c>
      <c r="K2881" s="29">
        <v>23.46</v>
      </c>
      <c r="L2881" s="31">
        <f t="shared" si="460"/>
        <v>83.16694886660008</v>
      </c>
      <c r="M2881" s="33">
        <f t="shared" si="468"/>
        <v>0.01</v>
      </c>
      <c r="N2881" s="36">
        <f t="shared" si="461"/>
        <v>9.6429808682888758E-6</v>
      </c>
      <c r="Q2881" s="19">
        <v>45898</v>
      </c>
      <c r="R2881" s="17">
        <v>0.99305555555555558</v>
      </c>
      <c r="S2881" s="15">
        <v>-3.6150000000000002</v>
      </c>
      <c r="U2881" s="18">
        <v>0.01</v>
      </c>
      <c r="W2881" s="24"/>
      <c r="Z2881" s="21">
        <f t="shared" si="462"/>
        <v>2.8885595917144151</v>
      </c>
      <c r="AA2881" s="21">
        <f t="shared" si="463"/>
        <v>2.4023268786223997</v>
      </c>
      <c r="AB2881" s="21">
        <f t="shared" si="464"/>
        <v>0.14478451304003609</v>
      </c>
      <c r="AC2881" s="21">
        <f t="shared" si="465"/>
        <v>0.96</v>
      </c>
      <c r="AD2881" s="22">
        <f t="shared" si="466"/>
        <v>3.6000000000000001E-5</v>
      </c>
      <c r="AE2881" s="22">
        <f t="shared" si="467"/>
        <v>0</v>
      </c>
    </row>
    <row r="2882" spans="1:31" ht="15.75" x14ac:dyDescent="0.25">
      <c r="A2882" s="11" t="s">
        <v>173</v>
      </c>
      <c r="B2882" s="11" t="s">
        <v>3063</v>
      </c>
      <c r="C2882" s="11">
        <v>0</v>
      </c>
      <c r="D2882" s="11">
        <v>73</v>
      </c>
      <c r="E2882" s="11">
        <v>24.9</v>
      </c>
      <c r="F2882" s="11">
        <v>1.5</v>
      </c>
      <c r="H2882" s="1">
        <v>45899</v>
      </c>
      <c r="I2882" s="2" t="s">
        <v>71</v>
      </c>
      <c r="J2882" s="3">
        <f t="shared" si="469"/>
        <v>21.254999999999999</v>
      </c>
      <c r="K2882" s="29">
        <v>23.38</v>
      </c>
      <c r="L2882" s="31">
        <f t="shared" si="460"/>
        <v>82.746283139567851</v>
      </c>
      <c r="M2882" s="33">
        <f t="shared" si="468"/>
        <v>0</v>
      </c>
      <c r="N2882" s="36">
        <f t="shared" si="461"/>
        <v>9.8962225065855915E-6</v>
      </c>
      <c r="Q2882" s="19">
        <v>45899</v>
      </c>
      <c r="R2882" s="17">
        <v>0</v>
      </c>
      <c r="S2882" s="15">
        <v>-3.6449999999999996</v>
      </c>
      <c r="U2882" s="18">
        <v>0</v>
      </c>
      <c r="W2882" s="24"/>
      <c r="Z2882" s="21">
        <f t="shared" si="462"/>
        <v>2.8746611600710317</v>
      </c>
      <c r="AA2882" s="21">
        <f t="shared" si="463"/>
        <v>2.3786752628155616</v>
      </c>
      <c r="AB2882" s="21">
        <f t="shared" si="464"/>
        <v>0.1434470711940567</v>
      </c>
      <c r="AC2882" s="21">
        <f t="shared" si="465"/>
        <v>0.96</v>
      </c>
      <c r="AD2882" s="22">
        <f t="shared" si="466"/>
        <v>0</v>
      </c>
      <c r="AE2882" s="22">
        <f t="shared" si="467"/>
        <v>0</v>
      </c>
    </row>
    <row r="2883" spans="1:31" ht="15.75" x14ac:dyDescent="0.25">
      <c r="A2883" s="11" t="s">
        <v>173</v>
      </c>
      <c r="B2883" s="11" t="s">
        <v>3064</v>
      </c>
      <c r="C2883" s="11">
        <v>0</v>
      </c>
      <c r="D2883" s="11">
        <v>73</v>
      </c>
      <c r="E2883" s="11">
        <v>24.8</v>
      </c>
      <c r="F2883" s="11">
        <v>1.4</v>
      </c>
      <c r="H2883" s="1">
        <v>45899</v>
      </c>
      <c r="I2883" s="2" t="s">
        <v>72</v>
      </c>
      <c r="J2883" s="3">
        <f t="shared" si="469"/>
        <v>21.25</v>
      </c>
      <c r="K2883" s="29">
        <v>23.38</v>
      </c>
      <c r="L2883" s="31">
        <f t="shared" ref="L2883:L2946" si="470">100*(22.1*10^6*10^((4.4-6.24*((J2883+273.2)/1000)+9.95*((J2883+273.2)/1000)^2-5.15*((J2883+273.5)/1000)^3)*(1-647.3/(J2883+273.2)))-101325*((K2883-J2883)/1514)*(1+J2883/873))/(22.1*10^6*10^((4.4-6.24*((K2883+273.2)/1000)+9.95*((K2883+273.2)/1000)^2-5.15*((K2883+273.5)/1000)^3)*(1-647.3/(K2883+273.2))))</f>
        <v>82.70730563111789</v>
      </c>
      <c r="M2883" s="33">
        <f t="shared" si="468"/>
        <v>0</v>
      </c>
      <c r="N2883" s="36">
        <f t="shared" ref="N2883:N2946" si="471">(0.408*AB2883*(AE2883-$Y$7)+$Y$6*($Y$6/(K2883+273))*$Y$8*(Z2883-AA2883))/(AB2883+$Y$6*(1+AC2883*$Y$8))</f>
        <v>9.9214909557536011E-6</v>
      </c>
      <c r="Q2883" s="19">
        <v>45899</v>
      </c>
      <c r="R2883" s="17">
        <v>6.9444444444444441E-3</v>
      </c>
      <c r="S2883" s="15">
        <v>-3.5500000000000007</v>
      </c>
      <c r="U2883" s="18">
        <v>0</v>
      </c>
      <c r="W2883" s="24"/>
      <c r="Z2883" s="21">
        <f t="shared" ref="Z2883:Z2946" si="472">0.6108*EXP(17.27*K2883/(K2883+237.3))</f>
        <v>2.8746611600710317</v>
      </c>
      <c r="AA2883" s="21">
        <f t="shared" ref="AA2883:AA2946" si="473">(L2883/100)*Z2883</f>
        <v>2.3775547915189872</v>
      </c>
      <c r="AB2883" s="21">
        <f t="shared" ref="AB2883:AB2946" si="474">(4098*AA2883)/((K2883+237.3)^2)</f>
        <v>0.14337950067345509</v>
      </c>
      <c r="AC2883" s="21">
        <f t="shared" ref="AC2883:AC2946" si="475">IF(M2883&gt;10,0.24,0.96)</f>
        <v>0.96</v>
      </c>
      <c r="AD2883" s="22">
        <f t="shared" ref="AD2883:AD2946" si="476">M2883*3600/1000000</f>
        <v>0</v>
      </c>
      <c r="AE2883" s="22">
        <f t="shared" ref="AE2883:AE2946" si="477">IF(M2883&gt;10,(1-$Y$4)*AD2883,0)</f>
        <v>0</v>
      </c>
    </row>
    <row r="2884" spans="1:31" ht="15.75" x14ac:dyDescent="0.25">
      <c r="A2884" s="11" t="s">
        <v>173</v>
      </c>
      <c r="B2884" s="11" t="s">
        <v>3065</v>
      </c>
      <c r="C2884" s="11">
        <v>0</v>
      </c>
      <c r="D2884" s="11">
        <v>73</v>
      </c>
      <c r="E2884" s="11">
        <v>24.6</v>
      </c>
      <c r="F2884" s="11">
        <v>1.4</v>
      </c>
      <c r="H2884" s="1">
        <v>45899</v>
      </c>
      <c r="I2884" s="2" t="s">
        <v>73</v>
      </c>
      <c r="J2884" s="3">
        <f t="shared" si="469"/>
        <v>21.105</v>
      </c>
      <c r="K2884" s="29">
        <v>23.12</v>
      </c>
      <c r="L2884" s="31">
        <f t="shared" si="470"/>
        <v>83.508472448588336</v>
      </c>
      <c r="M2884" s="33">
        <f t="shared" si="468"/>
        <v>1.7000000000000001E-2</v>
      </c>
      <c r="N2884" s="36">
        <f t="shared" si="471"/>
        <v>9.3462488680372349E-6</v>
      </c>
      <c r="Q2884" s="19">
        <v>45899</v>
      </c>
      <c r="R2884" s="17">
        <v>1.3888888888888888E-2</v>
      </c>
      <c r="S2884" s="15">
        <v>-3.495000000000001</v>
      </c>
      <c r="U2884" s="18">
        <v>1.7000000000000001E-2</v>
      </c>
      <c r="W2884" s="24"/>
      <c r="Z2884" s="21">
        <f t="shared" si="472"/>
        <v>2.8298935188098131</v>
      </c>
      <c r="AA2884" s="21">
        <f t="shared" si="473"/>
        <v>2.3632008494796799</v>
      </c>
      <c r="AB2884" s="21">
        <f t="shared" si="474"/>
        <v>0.14279858993276845</v>
      </c>
      <c r="AC2884" s="21">
        <f t="shared" si="475"/>
        <v>0.96</v>
      </c>
      <c r="AD2884" s="22">
        <f t="shared" si="476"/>
        <v>6.1199999999999997E-5</v>
      </c>
      <c r="AE2884" s="22">
        <f t="shared" si="477"/>
        <v>0</v>
      </c>
    </row>
    <row r="2885" spans="1:31" ht="15.75" x14ac:dyDescent="0.25">
      <c r="A2885" s="11" t="s">
        <v>173</v>
      </c>
      <c r="B2885" s="11" t="s">
        <v>3066</v>
      </c>
      <c r="C2885" s="11">
        <v>0</v>
      </c>
      <c r="D2885" s="11">
        <v>74</v>
      </c>
      <c r="E2885" s="11">
        <v>24.5</v>
      </c>
      <c r="F2885" s="11">
        <v>1.5</v>
      </c>
      <c r="H2885" s="1">
        <v>45899</v>
      </c>
      <c r="I2885" s="2" t="s">
        <v>74</v>
      </c>
      <c r="J2885" s="3">
        <f t="shared" si="469"/>
        <v>21.130000000000003</v>
      </c>
      <c r="K2885" s="29">
        <v>23.13</v>
      </c>
      <c r="L2885" s="31">
        <f t="shared" si="470"/>
        <v>83.630376847123969</v>
      </c>
      <c r="M2885" s="33">
        <f t="shared" si="468"/>
        <v>3.0000000000000001E-3</v>
      </c>
      <c r="N2885" s="36">
        <f t="shared" si="471"/>
        <v>9.2709903629977475E-6</v>
      </c>
      <c r="Q2885" s="19">
        <v>45899</v>
      </c>
      <c r="R2885" s="17">
        <v>2.0833333333333332E-2</v>
      </c>
      <c r="S2885" s="15">
        <v>-3.3699999999999992</v>
      </c>
      <c r="U2885" s="18">
        <v>3.0000000000000001E-3</v>
      </c>
      <c r="W2885" s="24"/>
      <c r="Z2885" s="21">
        <f t="shared" si="472"/>
        <v>2.8316040304937657</v>
      </c>
      <c r="AA2885" s="21">
        <f t="shared" si="473"/>
        <v>2.3680811215202873</v>
      </c>
      <c r="AB2885" s="21">
        <f t="shared" si="474"/>
        <v>0.14308249606385703</v>
      </c>
      <c r="AC2885" s="21">
        <f t="shared" si="475"/>
        <v>0.96</v>
      </c>
      <c r="AD2885" s="22">
        <f t="shared" si="476"/>
        <v>1.08E-5</v>
      </c>
      <c r="AE2885" s="22">
        <f t="shared" si="477"/>
        <v>0</v>
      </c>
    </row>
    <row r="2886" spans="1:31" ht="15.75" x14ac:dyDescent="0.25">
      <c r="A2886" s="11" t="s">
        <v>173</v>
      </c>
      <c r="B2886" s="11" t="s">
        <v>3067</v>
      </c>
      <c r="C2886" s="11">
        <v>0</v>
      </c>
      <c r="D2886" s="11">
        <v>74</v>
      </c>
      <c r="E2886" s="11">
        <v>24.3</v>
      </c>
      <c r="F2886" s="11">
        <v>1.5</v>
      </c>
      <c r="H2886" s="1">
        <v>45899</v>
      </c>
      <c r="I2886" s="2" t="s">
        <v>75</v>
      </c>
      <c r="J2886" s="3">
        <f t="shared" si="469"/>
        <v>20.905000000000001</v>
      </c>
      <c r="K2886" s="29">
        <v>23.11</v>
      </c>
      <c r="L2886" s="31">
        <f t="shared" si="470"/>
        <v>82.013338801917868</v>
      </c>
      <c r="M2886" s="33">
        <f t="shared" si="468"/>
        <v>3.0000000000000001E-3</v>
      </c>
      <c r="N2886" s="36">
        <f t="shared" si="471"/>
        <v>1.0305869707210055E-5</v>
      </c>
      <c r="Q2886" s="19">
        <v>45899</v>
      </c>
      <c r="R2886" s="17">
        <v>2.7777777777777776E-2</v>
      </c>
      <c r="S2886" s="15">
        <v>-3.3949999999999996</v>
      </c>
      <c r="U2886" s="18">
        <v>3.0000000000000001E-3</v>
      </c>
      <c r="W2886" s="24"/>
      <c r="Z2886" s="21">
        <f t="shared" si="472"/>
        <v>2.8281839091579006</v>
      </c>
      <c r="AA2886" s="21">
        <f t="shared" si="473"/>
        <v>2.3194880513589942</v>
      </c>
      <c r="AB2886" s="21">
        <f t="shared" si="474"/>
        <v>0.14016796836358814</v>
      </c>
      <c r="AC2886" s="21">
        <f t="shared" si="475"/>
        <v>0.96</v>
      </c>
      <c r="AD2886" s="22">
        <f t="shared" si="476"/>
        <v>1.08E-5</v>
      </c>
      <c r="AE2886" s="22">
        <f t="shared" si="477"/>
        <v>0</v>
      </c>
    </row>
    <row r="2887" spans="1:31" ht="15.75" x14ac:dyDescent="0.25">
      <c r="A2887" s="11" t="s">
        <v>173</v>
      </c>
      <c r="B2887" s="11" t="s">
        <v>3068</v>
      </c>
      <c r="C2887" s="11">
        <v>0</v>
      </c>
      <c r="D2887" s="11">
        <v>75</v>
      </c>
      <c r="E2887" s="11">
        <v>24.2</v>
      </c>
      <c r="F2887" s="11">
        <v>1.3</v>
      </c>
      <c r="H2887" s="1">
        <v>45899</v>
      </c>
      <c r="I2887" s="2" t="s">
        <v>76</v>
      </c>
      <c r="J2887" s="3">
        <f t="shared" si="469"/>
        <v>20.875</v>
      </c>
      <c r="K2887" s="29">
        <v>23.1</v>
      </c>
      <c r="L2887" s="31">
        <f t="shared" si="470"/>
        <v>81.852825123908161</v>
      </c>
      <c r="M2887" s="33">
        <f t="shared" si="468"/>
        <v>0</v>
      </c>
      <c r="N2887" s="36">
        <f t="shared" si="471"/>
        <v>1.0407874179029808E-5</v>
      </c>
      <c r="Q2887" s="19">
        <v>45899</v>
      </c>
      <c r="R2887" s="17">
        <v>3.4722222222222224E-2</v>
      </c>
      <c r="S2887" s="15">
        <v>-3.3250000000000011</v>
      </c>
      <c r="U2887" s="18">
        <v>0</v>
      </c>
      <c r="W2887" s="24"/>
      <c r="Z2887" s="21">
        <f t="shared" si="472"/>
        <v>2.8264752011366077</v>
      </c>
      <c r="AA2887" s="21">
        <f t="shared" si="473"/>
        <v>2.3135498035569788</v>
      </c>
      <c r="AB2887" s="21">
        <f t="shared" si="474"/>
        <v>0.13981985494041568</v>
      </c>
      <c r="AC2887" s="21">
        <f t="shared" si="475"/>
        <v>0.96</v>
      </c>
      <c r="AD2887" s="22">
        <f t="shared" si="476"/>
        <v>0</v>
      </c>
      <c r="AE2887" s="22">
        <f t="shared" si="477"/>
        <v>0</v>
      </c>
    </row>
    <row r="2888" spans="1:31" ht="15.75" x14ac:dyDescent="0.25">
      <c r="A2888" s="11" t="s">
        <v>173</v>
      </c>
      <c r="B2888" s="11" t="s">
        <v>3069</v>
      </c>
      <c r="C2888" s="11">
        <v>0</v>
      </c>
      <c r="D2888" s="11">
        <v>75</v>
      </c>
      <c r="E2888" s="11">
        <v>24</v>
      </c>
      <c r="F2888" s="11">
        <v>1.8</v>
      </c>
      <c r="H2888" s="1">
        <v>45899</v>
      </c>
      <c r="I2888" s="2" t="s">
        <v>77</v>
      </c>
      <c r="J2888" s="3">
        <f t="shared" si="469"/>
        <v>20.454999999999998</v>
      </c>
      <c r="K2888" s="29">
        <v>23.2</v>
      </c>
      <c r="L2888" s="31">
        <f t="shared" si="470"/>
        <v>77.87816167331745</v>
      </c>
      <c r="M2888" s="33">
        <f t="shared" si="468"/>
        <v>0</v>
      </c>
      <c r="N2888" s="36">
        <f t="shared" si="471"/>
        <v>1.3112214090693938E-5</v>
      </c>
      <c r="Q2888" s="19">
        <v>45899</v>
      </c>
      <c r="R2888" s="17">
        <v>4.1666666666666664E-2</v>
      </c>
      <c r="S2888" s="15">
        <v>-3.5449999999999999</v>
      </c>
      <c r="U2888" s="18">
        <v>0</v>
      </c>
      <c r="W2888" s="24"/>
      <c r="Z2888" s="21">
        <f t="shared" si="472"/>
        <v>2.8436029029276386</v>
      </c>
      <c r="AA2888" s="21">
        <f t="shared" si="473"/>
        <v>2.2145456660891347</v>
      </c>
      <c r="AB2888" s="21">
        <f t="shared" si="474"/>
        <v>0.13373378582650777</v>
      </c>
      <c r="AC2888" s="21">
        <f t="shared" si="475"/>
        <v>0.96</v>
      </c>
      <c r="AD2888" s="22">
        <f t="shared" si="476"/>
        <v>0</v>
      </c>
      <c r="AE2888" s="22">
        <f t="shared" si="477"/>
        <v>0</v>
      </c>
    </row>
    <row r="2889" spans="1:31" ht="15.75" x14ac:dyDescent="0.25">
      <c r="A2889" s="11" t="s">
        <v>173</v>
      </c>
      <c r="B2889" s="11" t="s">
        <v>3070</v>
      </c>
      <c r="C2889" s="11">
        <v>0</v>
      </c>
      <c r="D2889" s="11">
        <v>76</v>
      </c>
      <c r="E2889" s="11">
        <v>23.9</v>
      </c>
      <c r="F2889" s="11">
        <v>1.6</v>
      </c>
      <c r="H2889" s="1">
        <v>45899</v>
      </c>
      <c r="I2889" s="2" t="s">
        <v>78</v>
      </c>
      <c r="J2889" s="3">
        <f t="shared" si="469"/>
        <v>20.29</v>
      </c>
      <c r="K2889" s="29">
        <v>23.02</v>
      </c>
      <c r="L2889" s="31">
        <f t="shared" si="470"/>
        <v>77.901921850998562</v>
      </c>
      <c r="M2889" s="33">
        <f t="shared" si="468"/>
        <v>0</v>
      </c>
      <c r="N2889" s="36">
        <f t="shared" si="471"/>
        <v>1.3036634754793385E-5</v>
      </c>
      <c r="Q2889" s="19">
        <v>45899</v>
      </c>
      <c r="R2889" s="17">
        <v>4.8611111111111112E-2</v>
      </c>
      <c r="S2889" s="15">
        <v>-3.6100000000000012</v>
      </c>
      <c r="U2889" s="18">
        <v>0</v>
      </c>
      <c r="W2889" s="24"/>
      <c r="Z2889" s="21">
        <f t="shared" si="472"/>
        <v>2.8128379475451371</v>
      </c>
      <c r="AA2889" s="21">
        <f t="shared" si="473"/>
        <v>2.1912548196918444</v>
      </c>
      <c r="AB2889" s="21">
        <f t="shared" si="474"/>
        <v>0.13251033966742215</v>
      </c>
      <c r="AC2889" s="21">
        <f t="shared" si="475"/>
        <v>0.96</v>
      </c>
      <c r="AD2889" s="22">
        <f t="shared" si="476"/>
        <v>0</v>
      </c>
      <c r="AE2889" s="22">
        <f t="shared" si="477"/>
        <v>0</v>
      </c>
    </row>
    <row r="2890" spans="1:31" ht="15.75" x14ac:dyDescent="0.25">
      <c r="A2890" s="11" t="s">
        <v>173</v>
      </c>
      <c r="B2890" s="11" t="s">
        <v>3071</v>
      </c>
      <c r="C2890" s="11">
        <v>0</v>
      </c>
      <c r="D2890" s="11">
        <v>76</v>
      </c>
      <c r="E2890" s="11">
        <v>23.8</v>
      </c>
      <c r="F2890" s="11">
        <v>1.7</v>
      </c>
      <c r="H2890" s="1">
        <v>45899</v>
      </c>
      <c r="I2890" s="2" t="s">
        <v>79</v>
      </c>
      <c r="J2890" s="3">
        <f t="shared" si="469"/>
        <v>20.46</v>
      </c>
      <c r="K2890" s="29">
        <v>22.98</v>
      </c>
      <c r="L2890" s="31">
        <f t="shared" si="470"/>
        <v>79.503176860490726</v>
      </c>
      <c r="M2890" s="33">
        <f t="shared" si="468"/>
        <v>0</v>
      </c>
      <c r="N2890" s="36">
        <f t="shared" si="471"/>
        <v>1.1931710205922331E-5</v>
      </c>
      <c r="Q2890" s="19">
        <v>45899</v>
      </c>
      <c r="R2890" s="17">
        <v>5.5555555555555552E-2</v>
      </c>
      <c r="S2890" s="15">
        <v>-3.34</v>
      </c>
      <c r="U2890" s="18">
        <v>0</v>
      </c>
      <c r="W2890" s="24"/>
      <c r="Z2890" s="21">
        <f t="shared" si="472"/>
        <v>2.8060408861466497</v>
      </c>
      <c r="AA2890" s="21">
        <f t="shared" si="473"/>
        <v>2.2308916484908519</v>
      </c>
      <c r="AB2890" s="21">
        <f t="shared" si="474"/>
        <v>0.13494874051649483</v>
      </c>
      <c r="AC2890" s="21">
        <f t="shared" si="475"/>
        <v>0.96</v>
      </c>
      <c r="AD2890" s="22">
        <f t="shared" si="476"/>
        <v>0</v>
      </c>
      <c r="AE2890" s="22">
        <f t="shared" si="477"/>
        <v>0</v>
      </c>
    </row>
    <row r="2891" spans="1:31" ht="15.75" x14ac:dyDescent="0.25">
      <c r="A2891" s="11" t="s">
        <v>173</v>
      </c>
      <c r="B2891" s="11" t="s">
        <v>3072</v>
      </c>
      <c r="C2891" s="11">
        <v>0</v>
      </c>
      <c r="D2891" s="11">
        <v>76</v>
      </c>
      <c r="E2891" s="11">
        <v>23.7</v>
      </c>
      <c r="F2891" s="11">
        <v>1.7</v>
      </c>
      <c r="H2891" s="1">
        <v>45899</v>
      </c>
      <c r="I2891" s="2" t="s">
        <v>80</v>
      </c>
      <c r="J2891" s="3">
        <f t="shared" si="469"/>
        <v>20.200000000000003</v>
      </c>
      <c r="K2891" s="29">
        <v>22.83</v>
      </c>
      <c r="L2891" s="31">
        <f t="shared" si="470"/>
        <v>78.57820448288696</v>
      </c>
      <c r="M2891" s="33">
        <f t="shared" si="468"/>
        <v>0</v>
      </c>
      <c r="N2891" s="36">
        <f t="shared" si="471"/>
        <v>1.2511743353223906E-5</v>
      </c>
      <c r="Q2891" s="19">
        <v>45899</v>
      </c>
      <c r="R2891" s="17">
        <v>6.25E-2</v>
      </c>
      <c r="S2891" s="15">
        <v>-3.4999999999999982</v>
      </c>
      <c r="U2891" s="18">
        <v>0</v>
      </c>
      <c r="W2891" s="24"/>
      <c r="Z2891" s="21">
        <f t="shared" si="472"/>
        <v>2.7806794380386068</v>
      </c>
      <c r="AA2891" s="21">
        <f t="shared" si="473"/>
        <v>2.1850079748355684</v>
      </c>
      <c r="AB2891" s="21">
        <f t="shared" si="474"/>
        <v>0.13232566907312146</v>
      </c>
      <c r="AC2891" s="21">
        <f t="shared" si="475"/>
        <v>0.96</v>
      </c>
      <c r="AD2891" s="22">
        <f t="shared" si="476"/>
        <v>0</v>
      </c>
      <c r="AE2891" s="22">
        <f t="shared" si="477"/>
        <v>0</v>
      </c>
    </row>
    <row r="2892" spans="1:31" ht="15.75" x14ac:dyDescent="0.25">
      <c r="A2892" s="11" t="s">
        <v>173</v>
      </c>
      <c r="B2892" s="11" t="s">
        <v>3073</v>
      </c>
      <c r="C2892" s="11">
        <v>0</v>
      </c>
      <c r="D2892" s="11">
        <v>77</v>
      </c>
      <c r="E2892" s="11">
        <v>23.6</v>
      </c>
      <c r="F2892" s="11">
        <v>1.4</v>
      </c>
      <c r="H2892" s="1">
        <v>45899</v>
      </c>
      <c r="I2892" s="2" t="s">
        <v>81</v>
      </c>
      <c r="J2892" s="3">
        <f t="shared" si="469"/>
        <v>20.200000000000003</v>
      </c>
      <c r="K2892" s="29">
        <v>22.7</v>
      </c>
      <c r="L2892" s="31">
        <f t="shared" si="470"/>
        <v>79.526338746655867</v>
      </c>
      <c r="M2892" s="33">
        <f t="shared" si="468"/>
        <v>0</v>
      </c>
      <c r="N2892" s="36">
        <f t="shared" si="471"/>
        <v>1.1832701704191272E-5</v>
      </c>
      <c r="Q2892" s="19">
        <v>45899</v>
      </c>
      <c r="R2892" s="17">
        <v>6.9444444444444448E-2</v>
      </c>
      <c r="S2892" s="15">
        <v>-3.4000000000000004</v>
      </c>
      <c r="U2892" s="18">
        <v>0</v>
      </c>
      <c r="W2892" s="24"/>
      <c r="Z2892" s="21">
        <f t="shared" si="472"/>
        <v>2.7588616266004506</v>
      </c>
      <c r="AA2892" s="21">
        <f t="shared" si="473"/>
        <v>2.1940216427217747</v>
      </c>
      <c r="AB2892" s="21">
        <f t="shared" si="474"/>
        <v>0.13300444810464251</v>
      </c>
      <c r="AC2892" s="21">
        <f t="shared" si="475"/>
        <v>0.96</v>
      </c>
      <c r="AD2892" s="22">
        <f t="shared" si="476"/>
        <v>0</v>
      </c>
      <c r="AE2892" s="22">
        <f t="shared" si="477"/>
        <v>0</v>
      </c>
    </row>
    <row r="2893" spans="1:31" ht="15.75" x14ac:dyDescent="0.25">
      <c r="A2893" s="11" t="s">
        <v>173</v>
      </c>
      <c r="B2893" s="11" t="s">
        <v>3074</v>
      </c>
      <c r="C2893" s="11">
        <v>0</v>
      </c>
      <c r="D2893" s="11">
        <v>77</v>
      </c>
      <c r="E2893" s="11">
        <v>23.5</v>
      </c>
      <c r="F2893" s="11">
        <v>1.6</v>
      </c>
      <c r="H2893" s="1">
        <v>45899</v>
      </c>
      <c r="I2893" s="2" t="s">
        <v>82</v>
      </c>
      <c r="J2893" s="3">
        <f t="shared" si="469"/>
        <v>20.475000000000001</v>
      </c>
      <c r="K2893" s="29">
        <v>22.49</v>
      </c>
      <c r="L2893" s="31">
        <f t="shared" si="470"/>
        <v>83.267192613892817</v>
      </c>
      <c r="M2893" s="33">
        <f t="shared" si="468"/>
        <v>3.0000000000000001E-3</v>
      </c>
      <c r="N2893" s="36">
        <f t="shared" si="471"/>
        <v>9.3543148929671471E-6</v>
      </c>
      <c r="Q2893" s="19">
        <v>45899</v>
      </c>
      <c r="R2893" s="17">
        <v>7.6388888888888895E-2</v>
      </c>
      <c r="S2893" s="15">
        <v>-3.0249999999999986</v>
      </c>
      <c r="U2893" s="18">
        <v>3.0000000000000001E-3</v>
      </c>
      <c r="W2893" s="24"/>
      <c r="Z2893" s="21">
        <f t="shared" si="472"/>
        <v>2.7239331445897057</v>
      </c>
      <c r="AA2893" s="21">
        <f t="shared" si="473"/>
        <v>2.2681426581791779</v>
      </c>
      <c r="AB2893" s="21">
        <f t="shared" si="474"/>
        <v>0.13772014170464744</v>
      </c>
      <c r="AC2893" s="21">
        <f t="shared" si="475"/>
        <v>0.96</v>
      </c>
      <c r="AD2893" s="22">
        <f t="shared" si="476"/>
        <v>1.08E-5</v>
      </c>
      <c r="AE2893" s="22">
        <f t="shared" si="477"/>
        <v>0</v>
      </c>
    </row>
    <row r="2894" spans="1:31" ht="15.75" x14ac:dyDescent="0.25">
      <c r="A2894" s="11" t="s">
        <v>173</v>
      </c>
      <c r="B2894" s="11" t="s">
        <v>3075</v>
      </c>
      <c r="C2894" s="11">
        <v>0</v>
      </c>
      <c r="D2894" s="11">
        <v>77</v>
      </c>
      <c r="E2894" s="11">
        <v>23.4</v>
      </c>
      <c r="F2894" s="11">
        <v>1.8</v>
      </c>
      <c r="H2894" s="1">
        <v>45899</v>
      </c>
      <c r="I2894" s="2" t="s">
        <v>83</v>
      </c>
      <c r="J2894" s="3">
        <f t="shared" si="469"/>
        <v>20.5</v>
      </c>
      <c r="K2894" s="29">
        <v>22.2</v>
      </c>
      <c r="L2894" s="31">
        <f t="shared" si="470"/>
        <v>85.703223094251328</v>
      </c>
      <c r="M2894" s="33">
        <f t="shared" si="468"/>
        <v>0.01</v>
      </c>
      <c r="N2894" s="36">
        <f t="shared" si="471"/>
        <v>7.7958090754039322E-6</v>
      </c>
      <c r="Q2894" s="19">
        <v>45899</v>
      </c>
      <c r="R2894" s="17">
        <v>8.3333333333333329E-2</v>
      </c>
      <c r="S2894" s="15">
        <v>-2.9000000000000004</v>
      </c>
      <c r="U2894" s="18">
        <v>0.01</v>
      </c>
      <c r="W2894" s="24"/>
      <c r="Z2894" s="21">
        <f t="shared" si="472"/>
        <v>2.6763336594163714</v>
      </c>
      <c r="AA2894" s="21">
        <f t="shared" si="473"/>
        <v>2.2937042068761531</v>
      </c>
      <c r="AB2894" s="21">
        <f t="shared" si="474"/>
        <v>0.13958367899998106</v>
      </c>
      <c r="AC2894" s="21">
        <f t="shared" si="475"/>
        <v>0.96</v>
      </c>
      <c r="AD2894" s="22">
        <f t="shared" si="476"/>
        <v>3.6000000000000001E-5</v>
      </c>
      <c r="AE2894" s="22">
        <f t="shared" si="477"/>
        <v>0</v>
      </c>
    </row>
    <row r="2895" spans="1:31" ht="15.75" x14ac:dyDescent="0.25">
      <c r="A2895" s="11" t="s">
        <v>173</v>
      </c>
      <c r="B2895" s="11" t="s">
        <v>3076</v>
      </c>
      <c r="C2895" s="11">
        <v>0</v>
      </c>
      <c r="D2895" s="11">
        <v>77</v>
      </c>
      <c r="E2895" s="11">
        <v>23.4</v>
      </c>
      <c r="F2895" s="11">
        <v>1.9</v>
      </c>
      <c r="H2895" s="1">
        <v>45899</v>
      </c>
      <c r="I2895" s="2" t="s">
        <v>84</v>
      </c>
      <c r="J2895" s="3">
        <f t="shared" si="469"/>
        <v>20.734999999999999</v>
      </c>
      <c r="K2895" s="29">
        <v>22.16</v>
      </c>
      <c r="L2895" s="31">
        <f t="shared" si="470"/>
        <v>87.94287291951197</v>
      </c>
      <c r="M2895" s="33">
        <f t="shared" si="468"/>
        <v>0</v>
      </c>
      <c r="N2895" s="36">
        <f t="shared" si="471"/>
        <v>6.4639832910235517E-6</v>
      </c>
      <c r="Q2895" s="19">
        <v>45899</v>
      </c>
      <c r="R2895" s="17">
        <v>9.0277777777777776E-2</v>
      </c>
      <c r="S2895" s="15">
        <v>-2.6649999999999991</v>
      </c>
      <c r="U2895" s="18">
        <v>0</v>
      </c>
      <c r="W2895" s="24"/>
      <c r="Z2895" s="21">
        <f t="shared" si="472"/>
        <v>2.6698255631243346</v>
      </c>
      <c r="AA2895" s="21">
        <f t="shared" si="473"/>
        <v>2.3479213021510783</v>
      </c>
      <c r="AB2895" s="21">
        <f t="shared" si="474"/>
        <v>0.14292712656515538</v>
      </c>
      <c r="AC2895" s="21">
        <f t="shared" si="475"/>
        <v>0.96</v>
      </c>
      <c r="AD2895" s="22">
        <f t="shared" si="476"/>
        <v>0</v>
      </c>
      <c r="AE2895" s="22">
        <f t="shared" si="477"/>
        <v>0</v>
      </c>
    </row>
    <row r="2896" spans="1:31" ht="15.75" x14ac:dyDescent="0.25">
      <c r="A2896" s="11" t="s">
        <v>173</v>
      </c>
      <c r="B2896" s="11" t="s">
        <v>3077</v>
      </c>
      <c r="C2896" s="11">
        <v>0</v>
      </c>
      <c r="D2896" s="11">
        <v>76</v>
      </c>
      <c r="E2896" s="11">
        <v>23.6</v>
      </c>
      <c r="F2896" s="11">
        <v>1.6</v>
      </c>
      <c r="H2896" s="1">
        <v>45899</v>
      </c>
      <c r="I2896" s="2" t="s">
        <v>85</v>
      </c>
      <c r="J2896" s="3">
        <f t="shared" si="469"/>
        <v>21.055</v>
      </c>
      <c r="K2896" s="29">
        <v>22.28</v>
      </c>
      <c r="L2896" s="31">
        <f t="shared" si="470"/>
        <v>89.625340443791359</v>
      </c>
      <c r="M2896" s="33">
        <f t="shared" si="468"/>
        <v>0</v>
      </c>
      <c r="N2896" s="36">
        <f t="shared" si="471"/>
        <v>5.5124867418062706E-6</v>
      </c>
      <c r="Q2896" s="19">
        <v>45899</v>
      </c>
      <c r="R2896" s="17">
        <v>9.7222222222222224E-2</v>
      </c>
      <c r="S2896" s="15">
        <v>-2.5449999999999999</v>
      </c>
      <c r="U2896" s="18">
        <v>0</v>
      </c>
      <c r="W2896" s="24"/>
      <c r="Z2896" s="21">
        <f t="shared" si="472"/>
        <v>2.6893914301041364</v>
      </c>
      <c r="AA2896" s="21">
        <f t="shared" si="473"/>
        <v>2.4103762250969814</v>
      </c>
      <c r="AB2896" s="21">
        <f t="shared" si="474"/>
        <v>0.14659337135622663</v>
      </c>
      <c r="AC2896" s="21">
        <f t="shared" si="475"/>
        <v>0.96</v>
      </c>
      <c r="AD2896" s="22">
        <f t="shared" si="476"/>
        <v>0</v>
      </c>
      <c r="AE2896" s="22">
        <f t="shared" si="477"/>
        <v>0</v>
      </c>
    </row>
    <row r="2897" spans="1:31" ht="15.75" x14ac:dyDescent="0.25">
      <c r="A2897" s="11" t="s">
        <v>173</v>
      </c>
      <c r="B2897" s="11" t="s">
        <v>3078</v>
      </c>
      <c r="C2897" s="11">
        <v>0</v>
      </c>
      <c r="D2897" s="11">
        <v>75</v>
      </c>
      <c r="E2897" s="11">
        <v>23.6</v>
      </c>
      <c r="F2897" s="11">
        <v>1.5</v>
      </c>
      <c r="H2897" s="1">
        <v>45899</v>
      </c>
      <c r="I2897" s="2" t="s">
        <v>86</v>
      </c>
      <c r="J2897" s="3">
        <f t="shared" si="469"/>
        <v>21.020000000000003</v>
      </c>
      <c r="K2897" s="29">
        <v>22.15</v>
      </c>
      <c r="L2897" s="31">
        <f t="shared" si="470"/>
        <v>90.383638355568749</v>
      </c>
      <c r="M2897" s="33">
        <f t="shared" si="468"/>
        <v>0</v>
      </c>
      <c r="N2897" s="36">
        <f t="shared" si="471"/>
        <v>5.0667138768456574E-6</v>
      </c>
      <c r="Q2897" s="19">
        <v>45899</v>
      </c>
      <c r="R2897" s="17">
        <v>0.10416666666666667</v>
      </c>
      <c r="S2897" s="15">
        <v>-2.58</v>
      </c>
      <c r="U2897" s="18">
        <v>0</v>
      </c>
      <c r="W2897" s="24"/>
      <c r="Z2897" s="21">
        <f t="shared" si="472"/>
        <v>2.6682007003685078</v>
      </c>
      <c r="AA2897" s="21">
        <f t="shared" si="473"/>
        <v>2.4116168716218245</v>
      </c>
      <c r="AB2897" s="21">
        <f t="shared" si="474"/>
        <v>0.14681584110458901</v>
      </c>
      <c r="AC2897" s="21">
        <f t="shared" si="475"/>
        <v>0.96</v>
      </c>
      <c r="AD2897" s="22">
        <f t="shared" si="476"/>
        <v>0</v>
      </c>
      <c r="AE2897" s="22">
        <f t="shared" si="477"/>
        <v>0</v>
      </c>
    </row>
    <row r="2898" spans="1:31" ht="15.75" x14ac:dyDescent="0.25">
      <c r="A2898" s="11" t="s">
        <v>173</v>
      </c>
      <c r="B2898" s="11" t="s">
        <v>3079</v>
      </c>
      <c r="C2898" s="11">
        <v>0</v>
      </c>
      <c r="D2898" s="11">
        <v>75</v>
      </c>
      <c r="E2898" s="11">
        <v>23.6</v>
      </c>
      <c r="F2898" s="11">
        <v>1.1000000000000001</v>
      </c>
      <c r="H2898" s="1">
        <v>45899</v>
      </c>
      <c r="I2898" s="2" t="s">
        <v>87</v>
      </c>
      <c r="J2898" s="3">
        <f t="shared" si="469"/>
        <v>20.925000000000001</v>
      </c>
      <c r="K2898" s="29">
        <v>21.88</v>
      </c>
      <c r="L2898" s="31">
        <f t="shared" si="470"/>
        <v>91.794226359735774</v>
      </c>
      <c r="M2898" s="33">
        <f t="shared" si="468"/>
        <v>0</v>
      </c>
      <c r="N2898" s="36">
        <f t="shared" si="471"/>
        <v>4.2538506793900912E-6</v>
      </c>
      <c r="Q2898" s="19">
        <v>45899</v>
      </c>
      <c r="R2898" s="17">
        <v>0.1111111111111111</v>
      </c>
      <c r="S2898" s="15">
        <v>-2.6750000000000007</v>
      </c>
      <c r="U2898" s="18">
        <v>0</v>
      </c>
      <c r="W2898" s="24"/>
      <c r="Z2898" s="21">
        <f t="shared" si="472"/>
        <v>2.6246546361662371</v>
      </c>
      <c r="AA2898" s="21">
        <f t="shared" si="473"/>
        <v>2.4092814178837352</v>
      </c>
      <c r="AB2898" s="21">
        <f t="shared" si="474"/>
        <v>0.14697941485239738</v>
      </c>
      <c r="AC2898" s="21">
        <f t="shared" si="475"/>
        <v>0.96</v>
      </c>
      <c r="AD2898" s="22">
        <f t="shared" si="476"/>
        <v>0</v>
      </c>
      <c r="AE2898" s="22">
        <f t="shared" si="477"/>
        <v>0</v>
      </c>
    </row>
    <row r="2899" spans="1:31" ht="15.75" x14ac:dyDescent="0.25">
      <c r="A2899" s="11" t="s">
        <v>173</v>
      </c>
      <c r="B2899" s="11" t="s">
        <v>3080</v>
      </c>
      <c r="C2899" s="11">
        <v>0</v>
      </c>
      <c r="D2899" s="11">
        <v>75</v>
      </c>
      <c r="E2899" s="11">
        <v>23.5</v>
      </c>
      <c r="F2899" s="11">
        <v>1</v>
      </c>
      <c r="H2899" s="1">
        <v>45899</v>
      </c>
      <c r="I2899" s="2" t="s">
        <v>88</v>
      </c>
      <c r="J2899" s="3">
        <f t="shared" si="469"/>
        <v>21.215</v>
      </c>
      <c r="K2899" s="29">
        <v>21.74</v>
      </c>
      <c r="L2899" s="31">
        <f t="shared" si="470"/>
        <v>95.437274573653781</v>
      </c>
      <c r="M2899" s="33">
        <f t="shared" ref="M2899:M2962" si="478">U2899</f>
        <v>0</v>
      </c>
      <c r="N2899" s="36">
        <f t="shared" si="471"/>
        <v>2.3000753071200276E-6</v>
      </c>
      <c r="Q2899" s="19">
        <v>45899</v>
      </c>
      <c r="R2899" s="17">
        <v>0.11805555555555555</v>
      </c>
      <c r="S2899" s="15">
        <v>-2.2850000000000001</v>
      </c>
      <c r="U2899" s="18">
        <v>0</v>
      </c>
      <c r="W2899" s="24"/>
      <c r="Z2899" s="21">
        <f t="shared" si="472"/>
        <v>2.6023205803714995</v>
      </c>
      <c r="AA2899" s="21">
        <f t="shared" si="473"/>
        <v>2.4835838375758486</v>
      </c>
      <c r="AB2899" s="21">
        <f t="shared" si="474"/>
        <v>0.15167608704671187</v>
      </c>
      <c r="AC2899" s="21">
        <f t="shared" si="475"/>
        <v>0.96</v>
      </c>
      <c r="AD2899" s="22">
        <f t="shared" si="476"/>
        <v>0</v>
      </c>
      <c r="AE2899" s="22">
        <f t="shared" si="477"/>
        <v>0</v>
      </c>
    </row>
    <row r="2900" spans="1:31" ht="15.75" x14ac:dyDescent="0.25">
      <c r="A2900" s="11" t="s">
        <v>173</v>
      </c>
      <c r="B2900" s="11" t="s">
        <v>3081</v>
      </c>
      <c r="C2900" s="11">
        <v>0</v>
      </c>
      <c r="D2900" s="11">
        <v>75</v>
      </c>
      <c r="E2900" s="11">
        <v>23.3</v>
      </c>
      <c r="F2900" s="11">
        <v>0.9</v>
      </c>
      <c r="H2900" s="1">
        <v>45899</v>
      </c>
      <c r="I2900" s="2" t="s">
        <v>89</v>
      </c>
      <c r="J2900" s="3">
        <f t="shared" si="469"/>
        <v>21.11</v>
      </c>
      <c r="K2900" s="29">
        <v>21.59</v>
      </c>
      <c r="L2900" s="31">
        <f t="shared" si="470"/>
        <v>95.809957559043752</v>
      </c>
      <c r="M2900" s="33">
        <f t="shared" si="478"/>
        <v>3.0000000000000001E-3</v>
      </c>
      <c r="N2900" s="36">
        <f t="shared" si="471"/>
        <v>2.0994766024413673E-6</v>
      </c>
      <c r="Q2900" s="19">
        <v>45899</v>
      </c>
      <c r="R2900" s="17">
        <v>0.125</v>
      </c>
      <c r="S2900" s="15">
        <v>-2.1899999999999995</v>
      </c>
      <c r="U2900" s="18">
        <v>3.0000000000000001E-3</v>
      </c>
      <c r="W2900" s="24"/>
      <c r="Z2900" s="21">
        <f t="shared" si="472"/>
        <v>2.5785756399459467</v>
      </c>
      <c r="AA2900" s="21">
        <f t="shared" si="473"/>
        <v>2.4705322262600524</v>
      </c>
      <c r="AB2900" s="21">
        <f t="shared" si="474"/>
        <v>0.15105389434208175</v>
      </c>
      <c r="AC2900" s="21">
        <f t="shared" si="475"/>
        <v>0.96</v>
      </c>
      <c r="AD2900" s="22">
        <f t="shared" si="476"/>
        <v>1.08E-5</v>
      </c>
      <c r="AE2900" s="22">
        <f t="shared" si="477"/>
        <v>0</v>
      </c>
    </row>
    <row r="2901" spans="1:31" ht="15.75" x14ac:dyDescent="0.25">
      <c r="A2901" s="11" t="s">
        <v>173</v>
      </c>
      <c r="B2901" s="11" t="s">
        <v>3082</v>
      </c>
      <c r="C2901" s="11">
        <v>0</v>
      </c>
      <c r="D2901" s="11">
        <v>75</v>
      </c>
      <c r="E2901" s="11">
        <v>23.2</v>
      </c>
      <c r="F2901" s="11">
        <v>1.1000000000000001</v>
      </c>
      <c r="H2901" s="1">
        <v>45899</v>
      </c>
      <c r="I2901" s="2" t="s">
        <v>90</v>
      </c>
      <c r="J2901" s="3">
        <f t="shared" si="469"/>
        <v>20.57</v>
      </c>
      <c r="K2901" s="29">
        <v>21.59</v>
      </c>
      <c r="L2901" s="31">
        <f t="shared" si="470"/>
        <v>91.185988324173735</v>
      </c>
      <c r="M2901" s="33">
        <f t="shared" si="478"/>
        <v>0</v>
      </c>
      <c r="N2901" s="36">
        <f t="shared" si="471"/>
        <v>4.5560398356930727E-6</v>
      </c>
      <c r="Q2901" s="19">
        <v>45899</v>
      </c>
      <c r="R2901" s="17">
        <v>0.13194444444444445</v>
      </c>
      <c r="S2901" s="15">
        <v>-2.629999999999999</v>
      </c>
      <c r="U2901" s="18">
        <v>0</v>
      </c>
      <c r="W2901" s="24"/>
      <c r="Z2901" s="21">
        <f t="shared" si="472"/>
        <v>2.5785756399459467</v>
      </c>
      <c r="AA2901" s="21">
        <f t="shared" si="473"/>
        <v>2.3512996819710992</v>
      </c>
      <c r="AB2901" s="21">
        <f t="shared" si="474"/>
        <v>0.14376374853636364</v>
      </c>
      <c r="AC2901" s="21">
        <f t="shared" si="475"/>
        <v>0.96</v>
      </c>
      <c r="AD2901" s="22">
        <f t="shared" si="476"/>
        <v>0</v>
      </c>
      <c r="AE2901" s="22">
        <f t="shared" si="477"/>
        <v>0</v>
      </c>
    </row>
    <row r="2902" spans="1:31" ht="15.75" x14ac:dyDescent="0.25">
      <c r="A2902" s="11" t="s">
        <v>173</v>
      </c>
      <c r="B2902" s="11" t="s">
        <v>3083</v>
      </c>
      <c r="C2902" s="11">
        <v>0</v>
      </c>
      <c r="D2902" s="11">
        <v>76</v>
      </c>
      <c r="E2902" s="11">
        <v>23</v>
      </c>
      <c r="F2902" s="11">
        <v>1.1000000000000001</v>
      </c>
      <c r="H2902" s="1">
        <v>45899</v>
      </c>
      <c r="I2902" s="2" t="s">
        <v>91</v>
      </c>
      <c r="J2902" s="3">
        <f t="shared" si="469"/>
        <v>20.274999999999999</v>
      </c>
      <c r="K2902" s="29">
        <v>21.37</v>
      </c>
      <c r="L2902" s="31">
        <f t="shared" si="470"/>
        <v>90.501317235322801</v>
      </c>
      <c r="M2902" s="33">
        <f t="shared" si="478"/>
        <v>0</v>
      </c>
      <c r="N2902" s="36">
        <f t="shared" si="471"/>
        <v>4.9063983213586485E-6</v>
      </c>
      <c r="Q2902" s="19">
        <v>45899</v>
      </c>
      <c r="R2902" s="17">
        <v>0.1388888888888889</v>
      </c>
      <c r="S2902" s="15">
        <v>-2.7249999999999996</v>
      </c>
      <c r="U2902" s="18">
        <v>0</v>
      </c>
      <c r="W2902" s="24"/>
      <c r="Z2902" s="21">
        <f t="shared" si="472"/>
        <v>2.5440921624576509</v>
      </c>
      <c r="AA2902" s="21">
        <f t="shared" si="473"/>
        <v>2.3024369187047826</v>
      </c>
      <c r="AB2902" s="21">
        <f t="shared" si="474"/>
        <v>0.14101573270505074</v>
      </c>
      <c r="AC2902" s="21">
        <f t="shared" si="475"/>
        <v>0.96</v>
      </c>
      <c r="AD2902" s="22">
        <f t="shared" si="476"/>
        <v>0</v>
      </c>
      <c r="AE2902" s="22">
        <f t="shared" si="477"/>
        <v>0</v>
      </c>
    </row>
    <row r="2903" spans="1:31" ht="15.75" x14ac:dyDescent="0.25">
      <c r="A2903" s="11" t="s">
        <v>173</v>
      </c>
      <c r="B2903" s="11" t="s">
        <v>3084</v>
      </c>
      <c r="C2903" s="11">
        <v>0</v>
      </c>
      <c r="D2903" s="11">
        <v>76</v>
      </c>
      <c r="E2903" s="11">
        <v>22.7</v>
      </c>
      <c r="F2903" s="11">
        <v>1.4</v>
      </c>
      <c r="H2903" s="1">
        <v>45899</v>
      </c>
      <c r="I2903" s="2" t="s">
        <v>92</v>
      </c>
      <c r="J2903" s="3">
        <f t="shared" si="469"/>
        <v>20.02</v>
      </c>
      <c r="K2903" s="29">
        <v>21.33</v>
      </c>
      <c r="L2903" s="31">
        <f t="shared" si="470"/>
        <v>88.670873616534109</v>
      </c>
      <c r="M2903" s="33">
        <f t="shared" si="478"/>
        <v>0</v>
      </c>
      <c r="N2903" s="36">
        <f t="shared" si="471"/>
        <v>5.9201664497525179E-6</v>
      </c>
      <c r="Q2903" s="19">
        <v>45899</v>
      </c>
      <c r="R2903" s="17">
        <v>0.14583333333333334</v>
      </c>
      <c r="S2903" s="15">
        <v>-2.6799999999999997</v>
      </c>
      <c r="U2903" s="18">
        <v>0</v>
      </c>
      <c r="W2903" s="24"/>
      <c r="Z2903" s="21">
        <f t="shared" si="472"/>
        <v>2.5378659208426773</v>
      </c>
      <c r="AA2903" s="21">
        <f t="shared" si="473"/>
        <v>2.2503478832274997</v>
      </c>
      <c r="AB2903" s="21">
        <f t="shared" si="474"/>
        <v>0.13786810800229618</v>
      </c>
      <c r="AC2903" s="21">
        <f t="shared" si="475"/>
        <v>0.96</v>
      </c>
      <c r="AD2903" s="22">
        <f t="shared" si="476"/>
        <v>0</v>
      </c>
      <c r="AE2903" s="22">
        <f t="shared" si="477"/>
        <v>0</v>
      </c>
    </row>
    <row r="2904" spans="1:31" ht="15.75" x14ac:dyDescent="0.25">
      <c r="A2904" s="11" t="s">
        <v>173</v>
      </c>
      <c r="B2904" s="11" t="s">
        <v>3085</v>
      </c>
      <c r="C2904" s="11">
        <v>0</v>
      </c>
      <c r="D2904" s="11">
        <v>76</v>
      </c>
      <c r="E2904" s="11">
        <v>22.7</v>
      </c>
      <c r="F2904" s="11">
        <v>1.2</v>
      </c>
      <c r="H2904" s="1">
        <v>45899</v>
      </c>
      <c r="I2904" s="2" t="s">
        <v>93</v>
      </c>
      <c r="J2904" s="3">
        <f t="shared" si="469"/>
        <v>19.905000000000001</v>
      </c>
      <c r="K2904" s="29">
        <v>21.32</v>
      </c>
      <c r="L2904" s="31">
        <f t="shared" si="470"/>
        <v>87.783769524245045</v>
      </c>
      <c r="M2904" s="33">
        <f t="shared" si="478"/>
        <v>0</v>
      </c>
      <c r="N2904" s="36">
        <f t="shared" si="471"/>
        <v>6.4215577522934195E-6</v>
      </c>
      <c r="Q2904" s="19">
        <v>45899</v>
      </c>
      <c r="R2904" s="17">
        <v>0.15277777777777779</v>
      </c>
      <c r="S2904" s="15">
        <v>-2.7949999999999999</v>
      </c>
      <c r="U2904" s="18">
        <v>0</v>
      </c>
      <c r="W2904" s="24"/>
      <c r="Z2904" s="21">
        <f t="shared" si="472"/>
        <v>2.5363114424028939</v>
      </c>
      <c r="AA2904" s="21">
        <f t="shared" si="473"/>
        <v>2.2264697910160116</v>
      </c>
      <c r="AB2904" s="21">
        <f t="shared" si="474"/>
        <v>0.136415759802439</v>
      </c>
      <c r="AC2904" s="21">
        <f t="shared" si="475"/>
        <v>0.96</v>
      </c>
      <c r="AD2904" s="22">
        <f t="shared" si="476"/>
        <v>0</v>
      </c>
      <c r="AE2904" s="22">
        <f t="shared" si="477"/>
        <v>0</v>
      </c>
    </row>
    <row r="2905" spans="1:31" ht="15.75" x14ac:dyDescent="0.25">
      <c r="A2905" s="11" t="s">
        <v>173</v>
      </c>
      <c r="B2905" s="11" t="s">
        <v>3086</v>
      </c>
      <c r="C2905" s="11">
        <v>0</v>
      </c>
      <c r="D2905" s="11">
        <v>76</v>
      </c>
      <c r="E2905" s="11">
        <v>22.5</v>
      </c>
      <c r="F2905" s="11">
        <v>0.5</v>
      </c>
      <c r="H2905" s="1">
        <v>45899</v>
      </c>
      <c r="I2905" s="2" t="s">
        <v>94</v>
      </c>
      <c r="J2905" s="3">
        <f t="shared" si="469"/>
        <v>19.655000000000001</v>
      </c>
      <c r="K2905" s="29">
        <v>21.13</v>
      </c>
      <c r="L2905" s="31">
        <f t="shared" si="470"/>
        <v>87.221426745061592</v>
      </c>
      <c r="M2905" s="33">
        <f t="shared" si="478"/>
        <v>0</v>
      </c>
      <c r="N2905" s="36">
        <f t="shared" si="471"/>
        <v>6.7112051133429387E-6</v>
      </c>
      <c r="Q2905" s="19">
        <v>45899</v>
      </c>
      <c r="R2905" s="17">
        <v>0.15972222222222221</v>
      </c>
      <c r="S2905" s="15">
        <v>-2.8450000000000006</v>
      </c>
      <c r="U2905" s="18">
        <v>0</v>
      </c>
      <c r="W2905" s="24"/>
      <c r="Z2905" s="21">
        <f t="shared" si="472"/>
        <v>2.5069340097405628</v>
      </c>
      <c r="AA2905" s="21">
        <f t="shared" si="473"/>
        <v>2.1865836108529004</v>
      </c>
      <c r="AB2905" s="21">
        <f t="shared" si="474"/>
        <v>0.13416900143303975</v>
      </c>
      <c r="AC2905" s="21">
        <f t="shared" si="475"/>
        <v>0.96</v>
      </c>
      <c r="AD2905" s="22">
        <f t="shared" si="476"/>
        <v>0</v>
      </c>
      <c r="AE2905" s="22">
        <f t="shared" si="477"/>
        <v>0</v>
      </c>
    </row>
    <row r="2906" spans="1:31" ht="15.75" x14ac:dyDescent="0.25">
      <c r="A2906" s="11" t="s">
        <v>173</v>
      </c>
      <c r="B2906" s="11" t="s">
        <v>3087</v>
      </c>
      <c r="C2906" s="11">
        <v>0</v>
      </c>
      <c r="D2906" s="11">
        <v>76</v>
      </c>
      <c r="E2906" s="11">
        <v>22.4</v>
      </c>
      <c r="F2906" s="11">
        <v>0.9</v>
      </c>
      <c r="H2906" s="1">
        <v>45899</v>
      </c>
      <c r="I2906" s="2" t="s">
        <v>95</v>
      </c>
      <c r="J2906" s="3">
        <f t="shared" si="469"/>
        <v>19.864999999999998</v>
      </c>
      <c r="K2906" s="29">
        <v>20.99</v>
      </c>
      <c r="L2906" s="31">
        <f t="shared" si="470"/>
        <v>90.156615310844799</v>
      </c>
      <c r="M2906" s="33">
        <f t="shared" si="478"/>
        <v>0</v>
      </c>
      <c r="N2906" s="36">
        <f t="shared" si="471"/>
        <v>5.0484072950078093E-6</v>
      </c>
      <c r="Q2906" s="19">
        <v>45899</v>
      </c>
      <c r="R2906" s="17">
        <v>0.16666666666666666</v>
      </c>
      <c r="S2906" s="15">
        <v>-2.5350000000000001</v>
      </c>
      <c r="U2906" s="18">
        <v>0</v>
      </c>
      <c r="W2906" s="24"/>
      <c r="Z2906" s="21">
        <f t="shared" si="472"/>
        <v>2.485478177896375</v>
      </c>
      <c r="AA2906" s="21">
        <f t="shared" si="473"/>
        <v>2.2408229994810296</v>
      </c>
      <c r="AB2906" s="21">
        <f t="shared" si="474"/>
        <v>0.13764623060329587</v>
      </c>
      <c r="AC2906" s="21">
        <f t="shared" si="475"/>
        <v>0.96</v>
      </c>
      <c r="AD2906" s="22">
        <f t="shared" si="476"/>
        <v>0</v>
      </c>
      <c r="AE2906" s="22">
        <f t="shared" si="477"/>
        <v>0</v>
      </c>
    </row>
    <row r="2907" spans="1:31" ht="15.75" x14ac:dyDescent="0.25">
      <c r="A2907" s="11" t="s">
        <v>173</v>
      </c>
      <c r="B2907" s="11" t="s">
        <v>3088</v>
      </c>
      <c r="C2907" s="11">
        <v>0</v>
      </c>
      <c r="D2907" s="11">
        <v>76</v>
      </c>
      <c r="E2907" s="11">
        <v>22.2</v>
      </c>
      <c r="F2907" s="11">
        <v>0.9</v>
      </c>
      <c r="H2907" s="1">
        <v>45899</v>
      </c>
      <c r="I2907" s="2" t="s">
        <v>96</v>
      </c>
      <c r="J2907" s="3">
        <f t="shared" si="469"/>
        <v>20.174999999999997</v>
      </c>
      <c r="K2907" s="29">
        <v>20.94</v>
      </c>
      <c r="L2907" s="31">
        <f t="shared" si="470"/>
        <v>93.253212858607</v>
      </c>
      <c r="M2907" s="33">
        <f t="shared" si="478"/>
        <v>0</v>
      </c>
      <c r="N2907" s="36">
        <f t="shared" si="471"/>
        <v>3.3846707074629464E-6</v>
      </c>
      <c r="Q2907" s="19">
        <v>45899</v>
      </c>
      <c r="R2907" s="17">
        <v>0.1736111111111111</v>
      </c>
      <c r="S2907" s="15">
        <v>-2.0250000000000004</v>
      </c>
      <c r="U2907" s="18">
        <v>0</v>
      </c>
      <c r="W2907" s="24"/>
      <c r="Z2907" s="21">
        <f t="shared" si="472"/>
        <v>2.4778543688184804</v>
      </c>
      <c r="AA2907" s="21">
        <f t="shared" si="473"/>
        <v>2.3106788088805907</v>
      </c>
      <c r="AB2907" s="21">
        <f t="shared" si="474"/>
        <v>0.1419922069756876</v>
      </c>
      <c r="AC2907" s="21">
        <f t="shared" si="475"/>
        <v>0.96</v>
      </c>
      <c r="AD2907" s="22">
        <f t="shared" si="476"/>
        <v>0</v>
      </c>
      <c r="AE2907" s="22">
        <f t="shared" si="477"/>
        <v>0</v>
      </c>
    </row>
    <row r="2908" spans="1:31" ht="15.75" x14ac:dyDescent="0.25">
      <c r="A2908" s="11" t="s">
        <v>173</v>
      </c>
      <c r="B2908" s="11" t="s">
        <v>3089</v>
      </c>
      <c r="C2908" s="11">
        <v>0</v>
      </c>
      <c r="D2908" s="11">
        <v>77</v>
      </c>
      <c r="E2908" s="11">
        <v>22.1</v>
      </c>
      <c r="F2908" s="11">
        <v>0.8</v>
      </c>
      <c r="H2908" s="1">
        <v>45899</v>
      </c>
      <c r="I2908" s="2" t="s">
        <v>97</v>
      </c>
      <c r="J2908" s="3">
        <f t="shared" si="469"/>
        <v>20.105000000000004</v>
      </c>
      <c r="K2908" s="29">
        <v>20.77</v>
      </c>
      <c r="L2908" s="31">
        <f t="shared" si="470"/>
        <v>94.099809431671645</v>
      </c>
      <c r="M2908" s="33">
        <f t="shared" si="478"/>
        <v>0</v>
      </c>
      <c r="N2908" s="36">
        <f t="shared" si="471"/>
        <v>2.9310512512699732E-6</v>
      </c>
      <c r="Q2908" s="19">
        <v>45899</v>
      </c>
      <c r="R2908" s="17">
        <v>0.18055555555555555</v>
      </c>
      <c r="S2908" s="15">
        <v>-1.9949999999999992</v>
      </c>
      <c r="U2908" s="18">
        <v>0</v>
      </c>
      <c r="W2908" s="24"/>
      <c r="Z2908" s="21">
        <f t="shared" si="472"/>
        <v>2.4520860737867172</v>
      </c>
      <c r="AA2908" s="21">
        <f t="shared" si="473"/>
        <v>2.3074083225338602</v>
      </c>
      <c r="AB2908" s="21">
        <f t="shared" si="474"/>
        <v>0.14197810169187475</v>
      </c>
      <c r="AC2908" s="21">
        <f t="shared" si="475"/>
        <v>0.96</v>
      </c>
      <c r="AD2908" s="22">
        <f t="shared" si="476"/>
        <v>0</v>
      </c>
      <c r="AE2908" s="22">
        <f t="shared" si="477"/>
        <v>0</v>
      </c>
    </row>
    <row r="2909" spans="1:31" ht="15.75" x14ac:dyDescent="0.25">
      <c r="A2909" s="11" t="s">
        <v>173</v>
      </c>
      <c r="B2909" s="11" t="s">
        <v>3090</v>
      </c>
      <c r="C2909" s="11">
        <v>0</v>
      </c>
      <c r="D2909" s="11">
        <v>78</v>
      </c>
      <c r="E2909" s="11">
        <v>22</v>
      </c>
      <c r="F2909" s="11">
        <v>0.9</v>
      </c>
      <c r="H2909" s="1">
        <v>45899</v>
      </c>
      <c r="I2909" s="2" t="s">
        <v>98</v>
      </c>
      <c r="J2909" s="3">
        <f t="shared" si="469"/>
        <v>19.875</v>
      </c>
      <c r="K2909" s="29">
        <v>20.77</v>
      </c>
      <c r="L2909" s="31">
        <f t="shared" si="470"/>
        <v>92.093146558054485</v>
      </c>
      <c r="M2909" s="33">
        <f t="shared" si="478"/>
        <v>0</v>
      </c>
      <c r="N2909" s="36">
        <f t="shared" si="471"/>
        <v>3.9805932385672993E-6</v>
      </c>
      <c r="Q2909" s="19">
        <v>45899</v>
      </c>
      <c r="R2909" s="17">
        <v>0.1875</v>
      </c>
      <c r="S2909" s="15">
        <v>-2.125</v>
      </c>
      <c r="U2909" s="18">
        <v>0</v>
      </c>
      <c r="W2909" s="24"/>
      <c r="Z2909" s="21">
        <f t="shared" si="472"/>
        <v>2.4520860737867172</v>
      </c>
      <c r="AA2909" s="21">
        <f t="shared" si="473"/>
        <v>2.2582032216620456</v>
      </c>
      <c r="AB2909" s="21">
        <f t="shared" si="474"/>
        <v>0.13895044215406666</v>
      </c>
      <c r="AC2909" s="21">
        <f t="shared" si="475"/>
        <v>0.96</v>
      </c>
      <c r="AD2909" s="22">
        <f t="shared" si="476"/>
        <v>0</v>
      </c>
      <c r="AE2909" s="22">
        <f t="shared" si="477"/>
        <v>0</v>
      </c>
    </row>
    <row r="2910" spans="1:31" ht="15.75" x14ac:dyDescent="0.25">
      <c r="A2910" s="11" t="s">
        <v>173</v>
      </c>
      <c r="B2910" s="11" t="s">
        <v>3091</v>
      </c>
      <c r="C2910" s="11">
        <v>0</v>
      </c>
      <c r="D2910" s="11">
        <v>77</v>
      </c>
      <c r="E2910" s="11">
        <v>21.9</v>
      </c>
      <c r="F2910" s="11">
        <v>1.1000000000000001</v>
      </c>
      <c r="H2910" s="1">
        <v>45899</v>
      </c>
      <c r="I2910" s="2" t="s">
        <v>99</v>
      </c>
      <c r="J2910" s="3">
        <f t="shared" si="469"/>
        <v>20.044999999999998</v>
      </c>
      <c r="K2910" s="29">
        <v>20.76</v>
      </c>
      <c r="L2910" s="31">
        <f t="shared" si="470"/>
        <v>93.660559962300326</v>
      </c>
      <c r="M2910" s="33">
        <f t="shared" si="478"/>
        <v>0</v>
      </c>
      <c r="N2910" s="36">
        <f t="shared" si="471"/>
        <v>3.157625621956931E-6</v>
      </c>
      <c r="Q2910" s="19">
        <v>45899</v>
      </c>
      <c r="R2910" s="17">
        <v>0.19444444444444445</v>
      </c>
      <c r="S2910" s="15">
        <v>-1.8550000000000004</v>
      </c>
      <c r="U2910" s="18">
        <v>0</v>
      </c>
      <c r="W2910" s="24"/>
      <c r="Z2910" s="21">
        <f t="shared" si="472"/>
        <v>2.450577613245696</v>
      </c>
      <c r="AA2910" s="21">
        <f t="shared" si="473"/>
        <v>2.2952247148766931</v>
      </c>
      <c r="AB2910" s="21">
        <f t="shared" si="474"/>
        <v>0.14123937266578351</v>
      </c>
      <c r="AC2910" s="21">
        <f t="shared" si="475"/>
        <v>0.96</v>
      </c>
      <c r="AD2910" s="22">
        <f t="shared" si="476"/>
        <v>0</v>
      </c>
      <c r="AE2910" s="22">
        <f t="shared" si="477"/>
        <v>0</v>
      </c>
    </row>
    <row r="2911" spans="1:31" ht="15.75" x14ac:dyDescent="0.25">
      <c r="A2911" s="11" t="s">
        <v>173</v>
      </c>
      <c r="B2911" s="11" t="s">
        <v>3092</v>
      </c>
      <c r="C2911" s="11">
        <v>0</v>
      </c>
      <c r="D2911" s="11">
        <v>76</v>
      </c>
      <c r="E2911" s="11">
        <v>21.8</v>
      </c>
      <c r="F2911" s="11">
        <v>1.2</v>
      </c>
      <c r="H2911" s="1">
        <v>45899</v>
      </c>
      <c r="I2911" s="2" t="s">
        <v>100</v>
      </c>
      <c r="J2911" s="3">
        <f t="shared" si="469"/>
        <v>20.155000000000001</v>
      </c>
      <c r="K2911" s="29">
        <v>20.72</v>
      </c>
      <c r="L2911" s="31">
        <f t="shared" si="470"/>
        <v>94.971543698159863</v>
      </c>
      <c r="M2911" s="33">
        <f t="shared" si="478"/>
        <v>0</v>
      </c>
      <c r="N2911" s="36">
        <f t="shared" si="471"/>
        <v>2.4806568849989556E-6</v>
      </c>
      <c r="Q2911" s="19">
        <v>45899</v>
      </c>
      <c r="R2911" s="17">
        <v>0.2013888888888889</v>
      </c>
      <c r="S2911" s="15">
        <v>-1.6450000000000014</v>
      </c>
      <c r="U2911" s="18">
        <v>0</v>
      </c>
      <c r="W2911" s="24"/>
      <c r="Z2911" s="21">
        <f t="shared" si="472"/>
        <v>2.4445518790126393</v>
      </c>
      <c r="AA2911" s="21">
        <f t="shared" si="473"/>
        <v>2.3216286560006769</v>
      </c>
      <c r="AB2911" s="21">
        <f t="shared" si="474"/>
        <v>0.14290846943877741</v>
      </c>
      <c r="AC2911" s="21">
        <f t="shared" si="475"/>
        <v>0.96</v>
      </c>
      <c r="AD2911" s="22">
        <f t="shared" si="476"/>
        <v>0</v>
      </c>
      <c r="AE2911" s="22">
        <f t="shared" si="477"/>
        <v>0</v>
      </c>
    </row>
    <row r="2912" spans="1:31" ht="15.75" x14ac:dyDescent="0.25">
      <c r="A2912" s="11" t="s">
        <v>173</v>
      </c>
      <c r="B2912" s="11" t="s">
        <v>3093</v>
      </c>
      <c r="C2912" s="11">
        <v>0</v>
      </c>
      <c r="D2912" s="11">
        <v>77</v>
      </c>
      <c r="E2912" s="11">
        <v>21.6</v>
      </c>
      <c r="F2912" s="11">
        <v>1</v>
      </c>
      <c r="H2912" s="1">
        <v>45899</v>
      </c>
      <c r="I2912" s="2" t="s">
        <v>101</v>
      </c>
      <c r="J2912" s="3">
        <f t="shared" si="469"/>
        <v>19.805</v>
      </c>
      <c r="K2912" s="29">
        <v>20.68</v>
      </c>
      <c r="L2912" s="31">
        <f t="shared" si="470"/>
        <v>92.249906058643234</v>
      </c>
      <c r="M2912" s="33">
        <f t="shared" si="478"/>
        <v>4.5999999999999999E-2</v>
      </c>
      <c r="N2912" s="36">
        <f t="shared" si="471"/>
        <v>3.8888176682365942E-6</v>
      </c>
      <c r="Q2912" s="19">
        <v>45899</v>
      </c>
      <c r="R2912" s="17">
        <v>0.20833333333333334</v>
      </c>
      <c r="S2912" s="15">
        <v>-1.7949999999999999</v>
      </c>
      <c r="U2912" s="18">
        <v>4.5999999999999999E-2</v>
      </c>
      <c r="W2912" s="24"/>
      <c r="Z2912" s="21">
        <f t="shared" si="472"/>
        <v>2.4385390997788616</v>
      </c>
      <c r="AA2912" s="21">
        <f t="shared" si="473"/>
        <v>2.2495500287492844</v>
      </c>
      <c r="AB2912" s="21">
        <f t="shared" si="474"/>
        <v>0.13851459396999127</v>
      </c>
      <c r="AC2912" s="21">
        <f t="shared" si="475"/>
        <v>0.96</v>
      </c>
      <c r="AD2912" s="22">
        <f t="shared" si="476"/>
        <v>1.6559999999999999E-4</v>
      </c>
      <c r="AE2912" s="22">
        <f t="shared" si="477"/>
        <v>0</v>
      </c>
    </row>
    <row r="2913" spans="1:31" ht="15.75" x14ac:dyDescent="0.25">
      <c r="A2913" s="11" t="s">
        <v>173</v>
      </c>
      <c r="B2913" s="11" t="s">
        <v>3094</v>
      </c>
      <c r="C2913" s="11">
        <v>0</v>
      </c>
      <c r="D2913" s="11">
        <v>76</v>
      </c>
      <c r="E2913" s="11">
        <v>21.6</v>
      </c>
      <c r="F2913" s="11">
        <v>1.3</v>
      </c>
      <c r="H2913" s="1">
        <v>45899</v>
      </c>
      <c r="I2913" s="2" t="s">
        <v>102</v>
      </c>
      <c r="J2913" s="3">
        <f t="shared" si="469"/>
        <v>19.954999999999998</v>
      </c>
      <c r="K2913" s="29">
        <v>20.6</v>
      </c>
      <c r="L2913" s="31">
        <f t="shared" si="470"/>
        <v>94.251258734958682</v>
      </c>
      <c r="M2913" s="33">
        <f t="shared" si="478"/>
        <v>0.78</v>
      </c>
      <c r="N2913" s="36">
        <f t="shared" si="471"/>
        <v>2.8409624511647621E-6</v>
      </c>
      <c r="Q2913" s="19">
        <v>45899</v>
      </c>
      <c r="R2913" s="17">
        <v>0.21527777777777779</v>
      </c>
      <c r="S2913" s="15">
        <v>-1.6450000000000014</v>
      </c>
      <c r="U2913" s="18">
        <v>0.78</v>
      </c>
      <c r="W2913" s="24"/>
      <c r="Z2913" s="21">
        <f t="shared" si="472"/>
        <v>2.4265523121060211</v>
      </c>
      <c r="AA2913" s="21">
        <f t="shared" si="473"/>
        <v>2.2870560980221684</v>
      </c>
      <c r="AB2913" s="21">
        <f t="shared" si="474"/>
        <v>0.14091138615628035</v>
      </c>
      <c r="AC2913" s="21">
        <f t="shared" si="475"/>
        <v>0.96</v>
      </c>
      <c r="AD2913" s="22">
        <f t="shared" si="476"/>
        <v>2.8080000000000002E-3</v>
      </c>
      <c r="AE2913" s="22">
        <f t="shared" si="477"/>
        <v>0</v>
      </c>
    </row>
    <row r="2914" spans="1:31" ht="15.75" x14ac:dyDescent="0.25">
      <c r="A2914" s="11" t="s">
        <v>173</v>
      </c>
      <c r="B2914" s="11" t="s">
        <v>3095</v>
      </c>
      <c r="C2914" s="11">
        <v>0</v>
      </c>
      <c r="D2914" s="11">
        <v>77</v>
      </c>
      <c r="E2914" s="11">
        <v>21.5</v>
      </c>
      <c r="F2914" s="11">
        <v>1.2</v>
      </c>
      <c r="H2914" s="1">
        <v>45899</v>
      </c>
      <c r="I2914" s="2" t="s">
        <v>103</v>
      </c>
      <c r="J2914" s="3">
        <f t="shared" si="469"/>
        <v>19.78</v>
      </c>
      <c r="K2914" s="29">
        <v>20.38</v>
      </c>
      <c r="L2914" s="31">
        <f t="shared" si="470"/>
        <v>94.618781310508766</v>
      </c>
      <c r="M2914" s="33">
        <f t="shared" si="478"/>
        <v>2.91</v>
      </c>
      <c r="N2914" s="36">
        <f t="shared" si="471"/>
        <v>2.6384290914081134E-6</v>
      </c>
      <c r="Q2914" s="19">
        <v>45899</v>
      </c>
      <c r="R2914" s="17">
        <v>0.22222222222222221</v>
      </c>
      <c r="S2914" s="15">
        <v>-1.7200000000000006</v>
      </c>
      <c r="U2914" s="18">
        <v>2.91</v>
      </c>
      <c r="W2914" s="24"/>
      <c r="Z2914" s="21">
        <f t="shared" si="472"/>
        <v>2.3938538237137093</v>
      </c>
      <c r="AA2914" s="21">
        <f t="shared" si="473"/>
        <v>2.2650353143529265</v>
      </c>
      <c r="AB2914" s="21">
        <f t="shared" si="474"/>
        <v>0.13979302668075666</v>
      </c>
      <c r="AC2914" s="21">
        <f t="shared" si="475"/>
        <v>0.96</v>
      </c>
      <c r="AD2914" s="22">
        <f t="shared" si="476"/>
        <v>1.0475999999999999E-2</v>
      </c>
      <c r="AE2914" s="22">
        <f t="shared" si="477"/>
        <v>0</v>
      </c>
    </row>
    <row r="2915" spans="1:31" ht="15.75" x14ac:dyDescent="0.25">
      <c r="A2915" s="11" t="s">
        <v>173</v>
      </c>
      <c r="B2915" s="11" t="s">
        <v>3096</v>
      </c>
      <c r="C2915" s="11">
        <v>0</v>
      </c>
      <c r="D2915" s="11">
        <v>76</v>
      </c>
      <c r="E2915" s="11">
        <v>21.3</v>
      </c>
      <c r="F2915" s="11">
        <v>1.1000000000000001</v>
      </c>
      <c r="H2915" s="1">
        <v>45899</v>
      </c>
      <c r="I2915" s="2" t="s">
        <v>104</v>
      </c>
      <c r="J2915" s="3">
        <f t="shared" si="469"/>
        <v>19.585000000000001</v>
      </c>
      <c r="K2915" s="29">
        <v>20.48</v>
      </c>
      <c r="L2915" s="31">
        <f t="shared" si="470"/>
        <v>92.036654420899794</v>
      </c>
      <c r="M2915" s="33">
        <f t="shared" si="478"/>
        <v>6.62</v>
      </c>
      <c r="N2915" s="36">
        <f t="shared" si="471"/>
        <v>3.9813970532414255E-6</v>
      </c>
      <c r="Q2915" s="19">
        <v>45899</v>
      </c>
      <c r="R2915" s="17">
        <v>0.22916666666666666</v>
      </c>
      <c r="S2915" s="15">
        <v>-1.7150000000000016</v>
      </c>
      <c r="U2915" s="18">
        <v>6.62</v>
      </c>
      <c r="W2915" s="24"/>
      <c r="Z2915" s="21">
        <f t="shared" si="472"/>
        <v>2.4086687052193918</v>
      </c>
      <c r="AA2915" s="21">
        <f t="shared" si="473"/>
        <v>2.2168580923671333</v>
      </c>
      <c r="AB2915" s="21">
        <f t="shared" si="474"/>
        <v>0.13671350222883269</v>
      </c>
      <c r="AC2915" s="21">
        <f t="shared" si="475"/>
        <v>0.96</v>
      </c>
      <c r="AD2915" s="22">
        <f t="shared" si="476"/>
        <v>2.3831999999999999E-2</v>
      </c>
      <c r="AE2915" s="22">
        <f t="shared" si="477"/>
        <v>0</v>
      </c>
    </row>
    <row r="2916" spans="1:31" ht="15.75" x14ac:dyDescent="0.25">
      <c r="A2916" s="11" t="s">
        <v>173</v>
      </c>
      <c r="B2916" s="11" t="s">
        <v>3097</v>
      </c>
      <c r="C2916" s="11">
        <v>0</v>
      </c>
      <c r="D2916" s="11">
        <v>76</v>
      </c>
      <c r="E2916" s="11">
        <v>21.3</v>
      </c>
      <c r="F2916" s="11">
        <v>0.6</v>
      </c>
      <c r="H2916" s="1">
        <v>45899</v>
      </c>
      <c r="I2916" s="2" t="s">
        <v>105</v>
      </c>
      <c r="J2916" s="3">
        <f t="shared" si="469"/>
        <v>19.63</v>
      </c>
      <c r="K2916" s="29">
        <v>20.55</v>
      </c>
      <c r="L2916" s="31">
        <f t="shared" si="470"/>
        <v>91.832117485761756</v>
      </c>
      <c r="M2916" s="33">
        <f t="shared" si="478"/>
        <v>11.58</v>
      </c>
      <c r="N2916" s="36">
        <f t="shared" si="471"/>
        <v>8.5788975134282134E-3</v>
      </c>
      <c r="Q2916" s="19">
        <v>45899</v>
      </c>
      <c r="R2916" s="17">
        <v>0.2361111111111111</v>
      </c>
      <c r="S2916" s="15">
        <v>-1.6700000000000017</v>
      </c>
      <c r="U2916" s="18">
        <v>11.58</v>
      </c>
      <c r="W2916" s="24"/>
      <c r="Z2916" s="21">
        <f t="shared" si="472"/>
        <v>2.4190867532287816</v>
      </c>
      <c r="AA2916" s="21">
        <f t="shared" si="473"/>
        <v>2.2214985893075543</v>
      </c>
      <c r="AB2916" s="21">
        <f t="shared" si="474"/>
        <v>0.1369253073275358</v>
      </c>
      <c r="AC2916" s="21">
        <f t="shared" si="475"/>
        <v>0.24</v>
      </c>
      <c r="AD2916" s="22">
        <f t="shared" si="476"/>
        <v>4.1688000000000003E-2</v>
      </c>
      <c r="AE2916" s="22">
        <f t="shared" si="477"/>
        <v>3.2099760000000005E-2</v>
      </c>
    </row>
    <row r="2917" spans="1:31" ht="15.75" x14ac:dyDescent="0.25">
      <c r="A2917" s="11" t="s">
        <v>173</v>
      </c>
      <c r="B2917" s="11" t="s">
        <v>3098</v>
      </c>
      <c r="C2917" s="11">
        <v>0</v>
      </c>
      <c r="D2917" s="11">
        <v>75</v>
      </c>
      <c r="E2917" s="11">
        <v>21.4</v>
      </c>
      <c r="F2917" s="11">
        <v>0.4</v>
      </c>
      <c r="H2917" s="1">
        <v>45899</v>
      </c>
      <c r="I2917" s="2" t="s">
        <v>106</v>
      </c>
      <c r="J2917" s="3">
        <f t="shared" si="469"/>
        <v>19.844999999999999</v>
      </c>
      <c r="K2917" s="29">
        <v>20.67</v>
      </c>
      <c r="L2917" s="31">
        <f t="shared" si="470"/>
        <v>92.684166244366239</v>
      </c>
      <c r="M2917" s="33">
        <f t="shared" si="478"/>
        <v>16.62</v>
      </c>
      <c r="N2917" s="36">
        <f t="shared" si="471"/>
        <v>1.2376884880704941E-2</v>
      </c>
      <c r="Q2917" s="19">
        <v>45899</v>
      </c>
      <c r="R2917" s="17">
        <v>0.24305555555555555</v>
      </c>
      <c r="S2917" s="15">
        <v>-1.5549999999999997</v>
      </c>
      <c r="U2917" s="18">
        <v>16.62</v>
      </c>
      <c r="W2917" s="24"/>
      <c r="Z2917" s="21">
        <f t="shared" si="472"/>
        <v>2.4370379264274429</v>
      </c>
      <c r="AA2917" s="21">
        <f t="shared" si="473"/>
        <v>2.2587482831682668</v>
      </c>
      <c r="AB2917" s="21">
        <f t="shared" si="474"/>
        <v>0.13909175349415701</v>
      </c>
      <c r="AC2917" s="21">
        <f t="shared" si="475"/>
        <v>0.24</v>
      </c>
      <c r="AD2917" s="22">
        <f t="shared" si="476"/>
        <v>5.9832000000000003E-2</v>
      </c>
      <c r="AE2917" s="22">
        <f t="shared" si="477"/>
        <v>4.6070640000000003E-2</v>
      </c>
    </row>
    <row r="2918" spans="1:31" ht="15.75" x14ac:dyDescent="0.25">
      <c r="A2918" s="11" t="s">
        <v>173</v>
      </c>
      <c r="B2918" s="11" t="s">
        <v>3099</v>
      </c>
      <c r="C2918" s="11">
        <v>0</v>
      </c>
      <c r="D2918" s="11">
        <v>75</v>
      </c>
      <c r="E2918" s="11">
        <v>21.3</v>
      </c>
      <c r="F2918" s="11">
        <v>1</v>
      </c>
      <c r="H2918" s="1">
        <v>45899</v>
      </c>
      <c r="I2918" s="2" t="s">
        <v>107</v>
      </c>
      <c r="J2918" s="3">
        <f t="shared" si="469"/>
        <v>20.015000000000001</v>
      </c>
      <c r="K2918" s="29">
        <v>21.18</v>
      </c>
      <c r="L2918" s="31">
        <f t="shared" si="470"/>
        <v>89.861001957585046</v>
      </c>
      <c r="M2918" s="33">
        <f t="shared" si="478"/>
        <v>21.12</v>
      </c>
      <c r="N2918" s="36">
        <f t="shared" si="471"/>
        <v>1.5709626539340212E-2</v>
      </c>
      <c r="Q2918" s="19">
        <v>45899</v>
      </c>
      <c r="R2918" s="17">
        <v>0.25</v>
      </c>
      <c r="S2918" s="15">
        <v>-1.2850000000000001</v>
      </c>
      <c r="U2918" s="18">
        <v>21.12</v>
      </c>
      <c r="W2918" s="24"/>
      <c r="Z2918" s="21">
        <f t="shared" si="472"/>
        <v>2.5146359365587174</v>
      </c>
      <c r="AA2918" s="21">
        <f t="shared" si="473"/>
        <v>2.2596770481771662</v>
      </c>
      <c r="AB2918" s="21">
        <f t="shared" si="474"/>
        <v>0.13860038558978288</v>
      </c>
      <c r="AC2918" s="21">
        <f t="shared" si="475"/>
        <v>0.24</v>
      </c>
      <c r="AD2918" s="22">
        <f t="shared" si="476"/>
        <v>7.6032000000000002E-2</v>
      </c>
      <c r="AE2918" s="22">
        <f t="shared" si="477"/>
        <v>5.8544640000000002E-2</v>
      </c>
    </row>
    <row r="2919" spans="1:31" ht="15.75" x14ac:dyDescent="0.25">
      <c r="A2919" s="11" t="s">
        <v>173</v>
      </c>
      <c r="B2919" s="11" t="s">
        <v>3100</v>
      </c>
      <c r="C2919" s="11">
        <v>0</v>
      </c>
      <c r="D2919" s="11">
        <v>75</v>
      </c>
      <c r="E2919" s="11">
        <v>21.2</v>
      </c>
      <c r="F2919" s="11">
        <v>1.3</v>
      </c>
      <c r="H2919" s="1">
        <v>45899</v>
      </c>
      <c r="I2919" s="2" t="s">
        <v>108</v>
      </c>
      <c r="J2919" s="3">
        <f t="shared" si="469"/>
        <v>20.049999999999997</v>
      </c>
      <c r="K2919" s="29">
        <v>21.66</v>
      </c>
      <c r="L2919" s="31">
        <f t="shared" si="470"/>
        <v>86.263014435879512</v>
      </c>
      <c r="M2919" s="33">
        <f t="shared" si="478"/>
        <v>25.56</v>
      </c>
      <c r="N2919" s="36">
        <f t="shared" si="471"/>
        <v>1.891422194563569E-2</v>
      </c>
      <c r="Q2919" s="19">
        <v>45899</v>
      </c>
      <c r="R2919" s="17">
        <v>0.25694444444444442</v>
      </c>
      <c r="S2919" s="15">
        <v>-1.1500000000000004</v>
      </c>
      <c r="U2919" s="18">
        <v>25.56</v>
      </c>
      <c r="W2919" s="24"/>
      <c r="Z2919" s="21">
        <f t="shared" si="472"/>
        <v>2.5896329510583724</v>
      </c>
      <c r="AA2919" s="21">
        <f t="shared" si="473"/>
        <v>2.2338954464077765</v>
      </c>
      <c r="AB2919" s="21">
        <f t="shared" si="474"/>
        <v>0.13651155827205869</v>
      </c>
      <c r="AC2919" s="21">
        <f t="shared" si="475"/>
        <v>0.24</v>
      </c>
      <c r="AD2919" s="22">
        <f t="shared" si="476"/>
        <v>9.2016000000000001E-2</v>
      </c>
      <c r="AE2919" s="22">
        <f t="shared" si="477"/>
        <v>7.0852319999999996E-2</v>
      </c>
    </row>
    <row r="2920" spans="1:31" ht="15.75" x14ac:dyDescent="0.25">
      <c r="A2920" s="11" t="s">
        <v>173</v>
      </c>
      <c r="B2920" s="11" t="s">
        <v>3101</v>
      </c>
      <c r="C2920" s="11">
        <v>4</v>
      </c>
      <c r="D2920" s="11">
        <v>74</v>
      </c>
      <c r="E2920" s="11">
        <v>21.1</v>
      </c>
      <c r="F2920" s="11">
        <v>0.9</v>
      </c>
      <c r="H2920" s="1">
        <v>45899</v>
      </c>
      <c r="I2920" s="2" t="s">
        <v>109</v>
      </c>
      <c r="J2920" s="3">
        <f t="shared" si="469"/>
        <v>20.250000000000004</v>
      </c>
      <c r="K2920" s="29">
        <v>22.01</v>
      </c>
      <c r="L2920" s="31">
        <f t="shared" si="470"/>
        <v>85.148921739456242</v>
      </c>
      <c r="M2920" s="33">
        <f t="shared" si="478"/>
        <v>30.24</v>
      </c>
      <c r="N2920" s="36">
        <f t="shared" si="471"/>
        <v>2.2420489133653177E-2</v>
      </c>
      <c r="Q2920" s="19">
        <v>45899</v>
      </c>
      <c r="R2920" s="17">
        <v>0.2638888888888889</v>
      </c>
      <c r="S2920" s="15">
        <v>-0.84999999999999787</v>
      </c>
      <c r="U2920" s="18">
        <v>30.24</v>
      </c>
      <c r="W2920" s="24"/>
      <c r="Z2920" s="21">
        <f t="shared" si="472"/>
        <v>2.6455431393604085</v>
      </c>
      <c r="AA2920" s="21">
        <f t="shared" si="473"/>
        <v>2.252651457317548</v>
      </c>
      <c r="AB2920" s="21">
        <f t="shared" si="474"/>
        <v>0.13728637070793231</v>
      </c>
      <c r="AC2920" s="21">
        <f t="shared" si="475"/>
        <v>0.24</v>
      </c>
      <c r="AD2920" s="22">
        <f t="shared" si="476"/>
        <v>0.108864</v>
      </c>
      <c r="AE2920" s="22">
        <f t="shared" si="477"/>
        <v>8.3825280000000002E-2</v>
      </c>
    </row>
    <row r="2921" spans="1:31" ht="15.75" x14ac:dyDescent="0.25">
      <c r="A2921" s="11" t="s">
        <v>173</v>
      </c>
      <c r="B2921" s="11" t="s">
        <v>3102</v>
      </c>
      <c r="C2921" s="11">
        <v>11</v>
      </c>
      <c r="D2921" s="11">
        <v>74</v>
      </c>
      <c r="E2921" s="11">
        <v>21</v>
      </c>
      <c r="F2921" s="11">
        <v>0.9</v>
      </c>
      <c r="H2921" s="1">
        <v>45899</v>
      </c>
      <c r="I2921" s="2" t="s">
        <v>110</v>
      </c>
      <c r="J2921" s="3">
        <f t="shared" si="469"/>
        <v>20.419999999999998</v>
      </c>
      <c r="K2921" s="29">
        <v>22.72</v>
      </c>
      <c r="L2921" s="31">
        <f t="shared" si="470"/>
        <v>81.102827480031493</v>
      </c>
      <c r="M2921" s="33">
        <f t="shared" si="478"/>
        <v>34.659999999999997</v>
      </c>
      <c r="N2921" s="36">
        <f t="shared" si="471"/>
        <v>2.5601641485867445E-2</v>
      </c>
      <c r="Q2921" s="19">
        <v>45899</v>
      </c>
      <c r="R2921" s="17">
        <v>0.27083333333333331</v>
      </c>
      <c r="S2921" s="15">
        <v>-0.58000000000000185</v>
      </c>
      <c r="U2921" s="18">
        <v>34.659999999999997</v>
      </c>
      <c r="W2921" s="24"/>
      <c r="Z2921" s="21">
        <f t="shared" si="472"/>
        <v>2.7622084529566373</v>
      </c>
      <c r="AA2921" s="21">
        <f t="shared" si="473"/>
        <v>2.2402291562402685</v>
      </c>
      <c r="AB2921" s="21">
        <f t="shared" si="474"/>
        <v>0.13578471696601019</v>
      </c>
      <c r="AC2921" s="21">
        <f t="shared" si="475"/>
        <v>0.24</v>
      </c>
      <c r="AD2921" s="22">
        <f t="shared" si="476"/>
        <v>0.12477599999999998</v>
      </c>
      <c r="AE2921" s="22">
        <f t="shared" si="477"/>
        <v>9.6077519999999986E-2</v>
      </c>
    </row>
    <row r="2922" spans="1:31" ht="15.75" x14ac:dyDescent="0.25">
      <c r="A2922" s="11" t="s">
        <v>173</v>
      </c>
      <c r="B2922" s="11" t="s">
        <v>3103</v>
      </c>
      <c r="C2922" s="11">
        <v>22</v>
      </c>
      <c r="D2922" s="11">
        <v>75</v>
      </c>
      <c r="E2922" s="11">
        <v>20.9</v>
      </c>
      <c r="F2922" s="11">
        <v>1.3</v>
      </c>
      <c r="H2922" s="1">
        <v>45899</v>
      </c>
      <c r="I2922" s="2" t="s">
        <v>111</v>
      </c>
      <c r="J2922" s="3">
        <f t="shared" si="469"/>
        <v>20.549999999999997</v>
      </c>
      <c r="K2922" s="29">
        <v>23.19</v>
      </c>
      <c r="L2922" s="31">
        <f t="shared" si="470"/>
        <v>78.677900762629832</v>
      </c>
      <c r="M2922" s="33">
        <f t="shared" si="478"/>
        <v>38.93</v>
      </c>
      <c r="N2922" s="36">
        <f t="shared" si="471"/>
        <v>2.8700913242837273E-2</v>
      </c>
      <c r="Q2922" s="19">
        <v>45899</v>
      </c>
      <c r="R2922" s="17">
        <v>0.27777777777777779</v>
      </c>
      <c r="S2922" s="15">
        <v>-0.34999999999999964</v>
      </c>
      <c r="U2922" s="18">
        <v>38.93</v>
      </c>
      <c r="W2922" s="24"/>
      <c r="Z2922" s="21">
        <f t="shared" si="472"/>
        <v>2.8418860657677194</v>
      </c>
      <c r="AA2922" s="21">
        <f t="shared" si="473"/>
        <v>2.2359362986117315</v>
      </c>
      <c r="AB2922" s="21">
        <f t="shared" si="474"/>
        <v>0.13503590799161397</v>
      </c>
      <c r="AC2922" s="21">
        <f t="shared" si="475"/>
        <v>0.24</v>
      </c>
      <c r="AD2922" s="22">
        <f t="shared" si="476"/>
        <v>0.14014799999999999</v>
      </c>
      <c r="AE2922" s="22">
        <f t="shared" si="477"/>
        <v>0.10791396</v>
      </c>
    </row>
    <row r="2923" spans="1:31" ht="15.75" x14ac:dyDescent="0.25">
      <c r="A2923" s="11" t="s">
        <v>173</v>
      </c>
      <c r="B2923" s="11" t="s">
        <v>3104</v>
      </c>
      <c r="C2923" s="11">
        <v>32</v>
      </c>
      <c r="D2923" s="11">
        <v>75</v>
      </c>
      <c r="E2923" s="11">
        <v>21.1</v>
      </c>
      <c r="F2923" s="11">
        <v>1.1000000000000001</v>
      </c>
      <c r="H2923" s="1">
        <v>45899</v>
      </c>
      <c r="I2923" s="2" t="s">
        <v>112</v>
      </c>
      <c r="J2923" s="3">
        <f t="shared" si="469"/>
        <v>20.78</v>
      </c>
      <c r="K2923" s="29">
        <v>23.95</v>
      </c>
      <c r="L2923" s="31">
        <f t="shared" si="470"/>
        <v>75.080392238860824</v>
      </c>
      <c r="M2923" s="33">
        <f t="shared" si="478"/>
        <v>43.37</v>
      </c>
      <c r="N2923" s="36">
        <f t="shared" si="471"/>
        <v>3.1899283409050523E-2</v>
      </c>
      <c r="Q2923" s="19">
        <v>45899</v>
      </c>
      <c r="R2923" s="17">
        <v>0.28472222222222221</v>
      </c>
      <c r="S2923" s="15">
        <v>-0.32000000000000028</v>
      </c>
      <c r="U2923" s="18">
        <v>43.37</v>
      </c>
      <c r="W2923" s="24"/>
      <c r="Z2923" s="21">
        <f t="shared" si="472"/>
        <v>2.9749741414014519</v>
      </c>
      <c r="AA2923" s="21">
        <f t="shared" si="473"/>
        <v>2.2336222543688922</v>
      </c>
      <c r="AB2923" s="21">
        <f t="shared" si="474"/>
        <v>0.13411244612024406</v>
      </c>
      <c r="AC2923" s="21">
        <f t="shared" si="475"/>
        <v>0.24</v>
      </c>
      <c r="AD2923" s="22">
        <f t="shared" si="476"/>
        <v>0.15613199999999999</v>
      </c>
      <c r="AE2923" s="22">
        <f t="shared" si="477"/>
        <v>0.12022163999999999</v>
      </c>
    </row>
    <row r="2924" spans="1:31" ht="15.75" x14ac:dyDescent="0.25">
      <c r="A2924" s="11" t="s">
        <v>173</v>
      </c>
      <c r="B2924" s="11" t="s">
        <v>3105</v>
      </c>
      <c r="C2924" s="11">
        <v>57</v>
      </c>
      <c r="D2924" s="11">
        <v>73</v>
      </c>
      <c r="E2924" s="11">
        <v>21.6</v>
      </c>
      <c r="F2924" s="11">
        <v>1.1000000000000001</v>
      </c>
      <c r="H2924" s="1">
        <v>45899</v>
      </c>
      <c r="I2924" s="2" t="s">
        <v>113</v>
      </c>
      <c r="J2924" s="3">
        <f t="shared" si="469"/>
        <v>21.29</v>
      </c>
      <c r="K2924" s="29">
        <v>24.53</v>
      </c>
      <c r="L2924" s="31">
        <f t="shared" si="470"/>
        <v>74.888289815777995</v>
      </c>
      <c r="M2924" s="33">
        <f t="shared" si="478"/>
        <v>47.62</v>
      </c>
      <c r="N2924" s="36">
        <f t="shared" si="471"/>
        <v>3.536257743573834E-2</v>
      </c>
      <c r="Q2924" s="19">
        <v>45899</v>
      </c>
      <c r="R2924" s="17">
        <v>0.29166666666666669</v>
      </c>
      <c r="S2924" s="15">
        <v>-0.3100000000000005</v>
      </c>
      <c r="U2924" s="18">
        <v>47.62</v>
      </c>
      <c r="W2924" s="24"/>
      <c r="Z2924" s="21">
        <f t="shared" si="472"/>
        <v>3.0801686478118055</v>
      </c>
      <c r="AA2924" s="21">
        <f t="shared" si="473"/>
        <v>2.3066856237880353</v>
      </c>
      <c r="AB2924" s="21">
        <f t="shared" si="474"/>
        <v>0.13788643763810562</v>
      </c>
      <c r="AC2924" s="21">
        <f t="shared" si="475"/>
        <v>0.24</v>
      </c>
      <c r="AD2924" s="22">
        <f t="shared" si="476"/>
        <v>0.171432</v>
      </c>
      <c r="AE2924" s="22">
        <f t="shared" si="477"/>
        <v>0.13200264</v>
      </c>
    </row>
    <row r="2925" spans="1:31" ht="15.75" x14ac:dyDescent="0.25">
      <c r="A2925" s="11" t="s">
        <v>173</v>
      </c>
      <c r="B2925" s="11" t="s">
        <v>3106</v>
      </c>
      <c r="C2925" s="11">
        <v>111</v>
      </c>
      <c r="D2925" s="11">
        <v>69</v>
      </c>
      <c r="E2925" s="11">
        <v>22.4</v>
      </c>
      <c r="F2925" s="11">
        <v>0.9</v>
      </c>
      <c r="H2925" s="1">
        <v>45899</v>
      </c>
      <c r="I2925" s="2" t="s">
        <v>114</v>
      </c>
      <c r="J2925" s="3">
        <f t="shared" si="469"/>
        <v>21.924999999999997</v>
      </c>
      <c r="K2925" s="29">
        <v>25.31</v>
      </c>
      <c r="L2925" s="31">
        <f t="shared" si="470"/>
        <v>74.274763141285121</v>
      </c>
      <c r="M2925" s="33">
        <f t="shared" si="478"/>
        <v>53.78</v>
      </c>
      <c r="N2925" s="36">
        <f t="shared" si="471"/>
        <v>4.0376705348926407E-2</v>
      </c>
      <c r="Q2925" s="19">
        <v>45899</v>
      </c>
      <c r="R2925" s="17">
        <v>0.2986111111111111</v>
      </c>
      <c r="S2925" s="15">
        <v>-0.47499999999999964</v>
      </c>
      <c r="U2925" s="18">
        <v>53.78</v>
      </c>
      <c r="W2925" s="24"/>
      <c r="Z2925" s="21">
        <f t="shared" si="472"/>
        <v>3.2267445798211871</v>
      </c>
      <c r="AA2925" s="21">
        <f t="shared" si="473"/>
        <v>2.3966568938364423</v>
      </c>
      <c r="AB2925" s="21">
        <f t="shared" si="474"/>
        <v>0.14241485742883192</v>
      </c>
      <c r="AC2925" s="21">
        <f t="shared" si="475"/>
        <v>0.24</v>
      </c>
      <c r="AD2925" s="22">
        <f t="shared" si="476"/>
        <v>0.193608</v>
      </c>
      <c r="AE2925" s="22">
        <f t="shared" si="477"/>
        <v>0.14907816000000002</v>
      </c>
    </row>
    <row r="2926" spans="1:31" ht="15.75" x14ac:dyDescent="0.25">
      <c r="A2926" s="11" t="s">
        <v>173</v>
      </c>
      <c r="B2926" s="11" t="s">
        <v>3107</v>
      </c>
      <c r="C2926" s="11">
        <v>146</v>
      </c>
      <c r="D2926" s="11">
        <v>65</v>
      </c>
      <c r="E2926" s="11">
        <v>23.1</v>
      </c>
      <c r="F2926" s="11">
        <v>0.9</v>
      </c>
      <c r="H2926" s="1">
        <v>45899</v>
      </c>
      <c r="I2926" s="2" t="s">
        <v>115</v>
      </c>
      <c r="J2926" s="3">
        <f t="shared" si="469"/>
        <v>22.700000000000003</v>
      </c>
      <c r="K2926" s="29">
        <v>25.85</v>
      </c>
      <c r="L2926" s="31">
        <f t="shared" si="470"/>
        <v>76.229411851725501</v>
      </c>
      <c r="M2926" s="33">
        <f t="shared" si="478"/>
        <v>116.1</v>
      </c>
      <c r="N2926" s="36">
        <f t="shared" si="471"/>
        <v>8.8708778456157891E-2</v>
      </c>
      <c r="Q2926" s="19">
        <v>45899</v>
      </c>
      <c r="R2926" s="17">
        <v>0.30555555555555558</v>
      </c>
      <c r="S2926" s="15">
        <v>-0.40000000000000036</v>
      </c>
      <c r="U2926" s="18">
        <v>116.1</v>
      </c>
      <c r="W2926" s="24"/>
      <c r="Z2926" s="21">
        <f t="shared" si="472"/>
        <v>3.3317486585526788</v>
      </c>
      <c r="AA2926" s="21">
        <f t="shared" si="473"/>
        <v>2.5397724067924612</v>
      </c>
      <c r="AB2926" s="21">
        <f t="shared" si="474"/>
        <v>0.15030035483065218</v>
      </c>
      <c r="AC2926" s="21">
        <f t="shared" si="475"/>
        <v>0.24</v>
      </c>
      <c r="AD2926" s="22">
        <f t="shared" si="476"/>
        <v>0.41796</v>
      </c>
      <c r="AE2926" s="22">
        <f t="shared" si="477"/>
        <v>0.32182919999999998</v>
      </c>
    </row>
    <row r="2927" spans="1:31" ht="15.75" x14ac:dyDescent="0.25">
      <c r="A2927" s="11" t="s">
        <v>173</v>
      </c>
      <c r="B2927" s="11" t="s">
        <v>3108</v>
      </c>
      <c r="C2927" s="11">
        <v>181</v>
      </c>
      <c r="D2927" s="11">
        <v>62</v>
      </c>
      <c r="E2927" s="11">
        <v>24</v>
      </c>
      <c r="F2927" s="11">
        <v>0.6</v>
      </c>
      <c r="H2927" s="1">
        <v>45899</v>
      </c>
      <c r="I2927" s="2" t="s">
        <v>116</v>
      </c>
      <c r="J2927" s="3">
        <f t="shared" si="469"/>
        <v>23.39</v>
      </c>
      <c r="K2927" s="29">
        <v>27.07</v>
      </c>
      <c r="L2927" s="31">
        <f t="shared" si="470"/>
        <v>73.190989803614826</v>
      </c>
      <c r="M2927" s="33">
        <f t="shared" si="478"/>
        <v>199.6</v>
      </c>
      <c r="N2927" s="36">
        <f t="shared" si="471"/>
        <v>0.15358181241696217</v>
      </c>
      <c r="Q2927" s="19">
        <v>45899</v>
      </c>
      <c r="R2927" s="17">
        <v>0.3125</v>
      </c>
      <c r="S2927" s="15">
        <v>-0.61000000000000121</v>
      </c>
      <c r="U2927" s="18">
        <v>199.6</v>
      </c>
      <c r="W2927" s="24"/>
      <c r="Z2927" s="21">
        <f t="shared" si="472"/>
        <v>3.5800081988619663</v>
      </c>
      <c r="AA2927" s="21">
        <f t="shared" si="473"/>
        <v>2.6202434357976365</v>
      </c>
      <c r="AB2927" s="21">
        <f t="shared" si="474"/>
        <v>0.15363467769565992</v>
      </c>
      <c r="AC2927" s="21">
        <f t="shared" si="475"/>
        <v>0.24</v>
      </c>
      <c r="AD2927" s="22">
        <f t="shared" si="476"/>
        <v>0.71855999999999998</v>
      </c>
      <c r="AE2927" s="22">
        <f t="shared" si="477"/>
        <v>0.55329119999999998</v>
      </c>
    </row>
    <row r="2928" spans="1:31" ht="15.75" x14ac:dyDescent="0.25">
      <c r="A2928" s="11" t="s">
        <v>173</v>
      </c>
      <c r="B2928" s="11" t="s">
        <v>3109</v>
      </c>
      <c r="C2928" s="11">
        <v>215</v>
      </c>
      <c r="D2928" s="11">
        <v>58</v>
      </c>
      <c r="E2928" s="11">
        <v>24.7</v>
      </c>
      <c r="F2928" s="11">
        <v>0.8</v>
      </c>
      <c r="H2928" s="1">
        <v>45899</v>
      </c>
      <c r="I2928" s="2" t="s">
        <v>117</v>
      </c>
      <c r="J2928" s="3">
        <f t="shared" si="469"/>
        <v>24.009999999999998</v>
      </c>
      <c r="K2928" s="29">
        <v>27.89</v>
      </c>
      <c r="L2928" s="31">
        <f t="shared" si="470"/>
        <v>72.300192704118032</v>
      </c>
      <c r="M2928" s="33">
        <f t="shared" si="478"/>
        <v>229.7</v>
      </c>
      <c r="N2928" s="36">
        <f t="shared" si="471"/>
        <v>0.17839805345381157</v>
      </c>
      <c r="Q2928" s="19">
        <v>45899</v>
      </c>
      <c r="R2928" s="17">
        <v>0.31944444444444442</v>
      </c>
      <c r="S2928" s="15">
        <v>-0.6899999999999995</v>
      </c>
      <c r="U2928" s="18">
        <v>229.7</v>
      </c>
      <c r="W2928" s="24"/>
      <c r="Z2928" s="21">
        <f t="shared" si="472"/>
        <v>3.7557879029392955</v>
      </c>
      <c r="AA2928" s="21">
        <f t="shared" si="473"/>
        <v>2.715441891383064</v>
      </c>
      <c r="AB2928" s="21">
        <f t="shared" si="474"/>
        <v>0.15823340768256527</v>
      </c>
      <c r="AC2928" s="21">
        <f t="shared" si="475"/>
        <v>0.24</v>
      </c>
      <c r="AD2928" s="22">
        <f t="shared" si="476"/>
        <v>0.82691999999999999</v>
      </c>
      <c r="AE2928" s="22">
        <f t="shared" si="477"/>
        <v>0.63672839999999997</v>
      </c>
    </row>
    <row r="2929" spans="1:31" ht="15.75" x14ac:dyDescent="0.25">
      <c r="A2929" s="11" t="s">
        <v>173</v>
      </c>
      <c r="B2929" s="11" t="s">
        <v>3110</v>
      </c>
      <c r="C2929" s="11">
        <v>250</v>
      </c>
      <c r="D2929" s="11">
        <v>57</v>
      </c>
      <c r="E2929" s="11">
        <v>25.3</v>
      </c>
      <c r="F2929" s="11">
        <v>0.9</v>
      </c>
      <c r="H2929" s="1">
        <v>45899</v>
      </c>
      <c r="I2929" s="2" t="s">
        <v>118</v>
      </c>
      <c r="J2929" s="3">
        <f t="shared" si="469"/>
        <v>24.770000000000003</v>
      </c>
      <c r="K2929" s="29">
        <v>28.46</v>
      </c>
      <c r="L2929" s="31">
        <f t="shared" si="470"/>
        <v>73.856390616209367</v>
      </c>
      <c r="M2929" s="33">
        <f t="shared" si="478"/>
        <v>271.5</v>
      </c>
      <c r="N2929" s="36">
        <f t="shared" si="471"/>
        <v>0.21413911996131604</v>
      </c>
      <c r="Q2929" s="19">
        <v>45899</v>
      </c>
      <c r="R2929" s="17">
        <v>0.3263888888888889</v>
      </c>
      <c r="S2929" s="15">
        <v>-0.52999999999999936</v>
      </c>
      <c r="U2929" s="18">
        <v>271.5</v>
      </c>
      <c r="W2929" s="24"/>
      <c r="Z2929" s="21">
        <f t="shared" si="472"/>
        <v>3.8823595580282242</v>
      </c>
      <c r="AA2929" s="21">
        <f t="shared" si="473"/>
        <v>2.867370640303065</v>
      </c>
      <c r="AB2929" s="21">
        <f t="shared" si="474"/>
        <v>0.16637059045176145</v>
      </c>
      <c r="AC2929" s="21">
        <f t="shared" si="475"/>
        <v>0.24</v>
      </c>
      <c r="AD2929" s="22">
        <f t="shared" si="476"/>
        <v>0.97740000000000005</v>
      </c>
      <c r="AE2929" s="22">
        <f t="shared" si="477"/>
        <v>0.7525980000000001</v>
      </c>
    </row>
    <row r="2930" spans="1:31" ht="15.75" x14ac:dyDescent="0.25">
      <c r="A2930" s="11" t="s">
        <v>173</v>
      </c>
      <c r="B2930" s="11" t="s">
        <v>3111</v>
      </c>
      <c r="C2930" s="11">
        <v>288</v>
      </c>
      <c r="D2930" s="11">
        <v>58</v>
      </c>
      <c r="E2930" s="11">
        <v>25.8</v>
      </c>
      <c r="F2930" s="11">
        <v>0.5</v>
      </c>
      <c r="H2930" s="1">
        <v>45899</v>
      </c>
      <c r="I2930" s="2" t="s">
        <v>119</v>
      </c>
      <c r="J2930" s="3">
        <f t="shared" ref="J2930:J2993" si="479">E2930+S2930</f>
        <v>25.445</v>
      </c>
      <c r="K2930" s="29">
        <v>29</v>
      </c>
      <c r="L2930" s="31">
        <f t="shared" si="470"/>
        <v>75.010214865524773</v>
      </c>
      <c r="M2930" s="33">
        <f t="shared" si="478"/>
        <v>309.3</v>
      </c>
      <c r="N2930" s="36">
        <f t="shared" si="471"/>
        <v>0.24707611402531221</v>
      </c>
      <c r="Q2930" s="19">
        <v>45899</v>
      </c>
      <c r="R2930" s="17">
        <v>0.33333333333333331</v>
      </c>
      <c r="S2930" s="15">
        <v>-0.35499999999999865</v>
      </c>
      <c r="U2930" s="18">
        <v>309.3</v>
      </c>
      <c r="W2930" s="24"/>
      <c r="Z2930" s="21">
        <f t="shared" si="472"/>
        <v>4.0056776000859209</v>
      </c>
      <c r="AA2930" s="21">
        <f t="shared" si="473"/>
        <v>3.0046673746446455</v>
      </c>
      <c r="AB2930" s="21">
        <f t="shared" si="474"/>
        <v>0.17363050266159374</v>
      </c>
      <c r="AC2930" s="21">
        <f t="shared" si="475"/>
        <v>0.24</v>
      </c>
      <c r="AD2930" s="22">
        <f t="shared" si="476"/>
        <v>1.11348</v>
      </c>
      <c r="AE2930" s="22">
        <f t="shared" si="477"/>
        <v>0.85737960000000002</v>
      </c>
    </row>
    <row r="2931" spans="1:31" ht="15.75" x14ac:dyDescent="0.25">
      <c r="A2931" s="11" t="s">
        <v>173</v>
      </c>
      <c r="B2931" s="11" t="s">
        <v>3112</v>
      </c>
      <c r="C2931" s="11">
        <v>326</v>
      </c>
      <c r="D2931" s="11">
        <v>56</v>
      </c>
      <c r="E2931" s="11">
        <v>26.4</v>
      </c>
      <c r="F2931" s="11">
        <v>0.5</v>
      </c>
      <c r="H2931" s="1">
        <v>45899</v>
      </c>
      <c r="I2931" s="2" t="s">
        <v>120</v>
      </c>
      <c r="J2931" s="3">
        <f t="shared" si="479"/>
        <v>25.964999999999996</v>
      </c>
      <c r="K2931" s="29">
        <v>29.84</v>
      </c>
      <c r="L2931" s="31">
        <f t="shared" si="470"/>
        <v>73.35269105463324</v>
      </c>
      <c r="M2931" s="33">
        <f t="shared" si="478"/>
        <v>350.2</v>
      </c>
      <c r="N2931" s="36">
        <f t="shared" si="471"/>
        <v>0.28136329226954543</v>
      </c>
      <c r="Q2931" s="19">
        <v>45899</v>
      </c>
      <c r="R2931" s="17">
        <v>0.34027777777777779</v>
      </c>
      <c r="S2931" s="15">
        <v>-0.4350000000000005</v>
      </c>
      <c r="U2931" s="18">
        <v>350.2</v>
      </c>
      <c r="W2931" s="24"/>
      <c r="Z2931" s="21">
        <f t="shared" si="472"/>
        <v>4.2042804523432649</v>
      </c>
      <c r="AA2931" s="21">
        <f t="shared" si="473"/>
        <v>3.0839528512776924</v>
      </c>
      <c r="AB2931" s="21">
        <f t="shared" si="474"/>
        <v>0.17709318165844434</v>
      </c>
      <c r="AC2931" s="21">
        <f t="shared" si="475"/>
        <v>0.24</v>
      </c>
      <c r="AD2931" s="22">
        <f t="shared" si="476"/>
        <v>1.2607200000000001</v>
      </c>
      <c r="AE2931" s="22">
        <f t="shared" si="477"/>
        <v>0.97075440000000002</v>
      </c>
    </row>
    <row r="2932" spans="1:31" ht="15.75" x14ac:dyDescent="0.25">
      <c r="A2932" s="11" t="s">
        <v>173</v>
      </c>
      <c r="B2932" s="11" t="s">
        <v>3113</v>
      </c>
      <c r="C2932" s="11">
        <v>363</v>
      </c>
      <c r="D2932" s="11">
        <v>56</v>
      </c>
      <c r="E2932" s="11">
        <v>27</v>
      </c>
      <c r="F2932" s="11">
        <v>0.6</v>
      </c>
      <c r="H2932" s="1">
        <v>45899</v>
      </c>
      <c r="I2932" s="2" t="s">
        <v>121</v>
      </c>
      <c r="J2932" s="3">
        <f t="shared" si="479"/>
        <v>25.92</v>
      </c>
      <c r="K2932" s="29">
        <v>30.77</v>
      </c>
      <c r="L2932" s="31">
        <f t="shared" si="470"/>
        <v>67.815702157200448</v>
      </c>
      <c r="M2932" s="33">
        <f t="shared" si="478"/>
        <v>393.3</v>
      </c>
      <c r="N2932" s="36">
        <f t="shared" si="471"/>
        <v>0.31302669774495012</v>
      </c>
      <c r="Q2932" s="19">
        <v>45899</v>
      </c>
      <c r="R2932" s="17">
        <v>0.34722222222222221</v>
      </c>
      <c r="S2932" s="15">
        <v>-1.08</v>
      </c>
      <c r="U2932" s="18">
        <v>393.3</v>
      </c>
      <c r="W2932" s="24"/>
      <c r="Z2932" s="21">
        <f t="shared" si="472"/>
        <v>4.4340993255889405</v>
      </c>
      <c r="AA2932" s="21">
        <f t="shared" si="473"/>
        <v>3.0070155919958297</v>
      </c>
      <c r="AB2932" s="21">
        <f t="shared" si="474"/>
        <v>0.17147910391752502</v>
      </c>
      <c r="AC2932" s="21">
        <f t="shared" si="475"/>
        <v>0.24</v>
      </c>
      <c r="AD2932" s="22">
        <f t="shared" si="476"/>
        <v>1.41588</v>
      </c>
      <c r="AE2932" s="22">
        <f t="shared" si="477"/>
        <v>1.0902276</v>
      </c>
    </row>
    <row r="2933" spans="1:31" ht="15.75" x14ac:dyDescent="0.25">
      <c r="A2933" s="11" t="s">
        <v>173</v>
      </c>
      <c r="B2933" s="11" t="s">
        <v>3114</v>
      </c>
      <c r="C2933" s="11">
        <v>397</v>
      </c>
      <c r="D2933" s="11">
        <v>56</v>
      </c>
      <c r="E2933" s="11">
        <v>27.5</v>
      </c>
      <c r="F2933" s="11">
        <v>0.6</v>
      </c>
      <c r="H2933" s="1">
        <v>45899</v>
      </c>
      <c r="I2933" s="2" t="s">
        <v>122</v>
      </c>
      <c r="J2933" s="3">
        <f t="shared" si="479"/>
        <v>26.285000000000004</v>
      </c>
      <c r="K2933" s="29">
        <v>31.22</v>
      </c>
      <c r="L2933" s="31">
        <f t="shared" si="470"/>
        <v>67.569546540771469</v>
      </c>
      <c r="M2933" s="33">
        <f t="shared" si="478"/>
        <v>469.2</v>
      </c>
      <c r="N2933" s="36">
        <f t="shared" si="471"/>
        <v>0.37548426917239358</v>
      </c>
      <c r="Q2933" s="19">
        <v>45899</v>
      </c>
      <c r="R2933" s="17">
        <v>0.35416666666666669</v>
      </c>
      <c r="S2933" s="15">
        <v>-1.2149999999999981</v>
      </c>
      <c r="U2933" s="18">
        <v>469.2</v>
      </c>
      <c r="W2933" s="24"/>
      <c r="Z2933" s="21">
        <f t="shared" si="472"/>
        <v>4.5491683221748964</v>
      </c>
      <c r="AA2933" s="21">
        <f t="shared" si="473"/>
        <v>3.0738524066699995</v>
      </c>
      <c r="AB2933" s="21">
        <f t="shared" si="474"/>
        <v>0.17470353299706776</v>
      </c>
      <c r="AC2933" s="21">
        <f t="shared" si="475"/>
        <v>0.24</v>
      </c>
      <c r="AD2933" s="22">
        <f t="shared" si="476"/>
        <v>1.68912</v>
      </c>
      <c r="AE2933" s="22">
        <f t="shared" si="477"/>
        <v>1.3006224</v>
      </c>
    </row>
    <row r="2934" spans="1:31" ht="15.75" x14ac:dyDescent="0.25">
      <c r="A2934" s="11" t="s">
        <v>173</v>
      </c>
      <c r="B2934" s="11" t="s">
        <v>3115</v>
      </c>
      <c r="C2934" s="11">
        <v>433</v>
      </c>
      <c r="D2934" s="11">
        <v>55</v>
      </c>
      <c r="E2934" s="11">
        <v>27.9</v>
      </c>
      <c r="F2934" s="11">
        <v>1</v>
      </c>
      <c r="H2934" s="1">
        <v>45899</v>
      </c>
      <c r="I2934" s="2" t="s">
        <v>123</v>
      </c>
      <c r="J2934" s="3">
        <f t="shared" si="479"/>
        <v>26.72</v>
      </c>
      <c r="K2934" s="29">
        <v>31.57</v>
      </c>
      <c r="L2934" s="31">
        <f t="shared" si="470"/>
        <v>68.276049741976578</v>
      </c>
      <c r="M2934" s="33">
        <f t="shared" si="478"/>
        <v>420.7</v>
      </c>
      <c r="N2934" s="36">
        <f t="shared" si="471"/>
        <v>0.33938154774103929</v>
      </c>
      <c r="Q2934" s="19">
        <v>45899</v>
      </c>
      <c r="R2934" s="17">
        <v>0.3611111111111111</v>
      </c>
      <c r="S2934" s="15">
        <v>-1.1799999999999997</v>
      </c>
      <c r="U2934" s="18">
        <v>420.7</v>
      </c>
      <c r="W2934" s="24"/>
      <c r="Z2934" s="21">
        <f t="shared" si="472"/>
        <v>4.6404518499119467</v>
      </c>
      <c r="AA2934" s="21">
        <f t="shared" si="473"/>
        <v>3.1683172132983528</v>
      </c>
      <c r="AB2934" s="21">
        <f t="shared" si="474"/>
        <v>0.17960396354389693</v>
      </c>
      <c r="AC2934" s="21">
        <f t="shared" si="475"/>
        <v>0.24</v>
      </c>
      <c r="AD2934" s="22">
        <f t="shared" si="476"/>
        <v>1.5145200000000001</v>
      </c>
      <c r="AE2934" s="22">
        <f t="shared" si="477"/>
        <v>1.1661804</v>
      </c>
    </row>
    <row r="2935" spans="1:31" ht="15.75" x14ac:dyDescent="0.25">
      <c r="A2935" s="11" t="s">
        <v>173</v>
      </c>
      <c r="B2935" s="11" t="s">
        <v>3116</v>
      </c>
      <c r="C2935" s="11">
        <v>466</v>
      </c>
      <c r="D2935" s="11">
        <v>54</v>
      </c>
      <c r="E2935" s="11">
        <v>28.1</v>
      </c>
      <c r="F2935" s="11">
        <v>1.2</v>
      </c>
      <c r="H2935" s="1">
        <v>45899</v>
      </c>
      <c r="I2935" s="2" t="s">
        <v>124</v>
      </c>
      <c r="J2935" s="3">
        <f t="shared" si="479"/>
        <v>27.03</v>
      </c>
      <c r="K2935" s="29">
        <v>32.21</v>
      </c>
      <c r="L2935" s="31">
        <f t="shared" si="470"/>
        <v>66.706410933581125</v>
      </c>
      <c r="M2935" s="33">
        <f t="shared" si="478"/>
        <v>554</v>
      </c>
      <c r="N2935" s="36">
        <f t="shared" si="471"/>
        <v>0.4479561221538032</v>
      </c>
      <c r="Q2935" s="19">
        <v>45899</v>
      </c>
      <c r="R2935" s="17">
        <v>0.36805555555555558</v>
      </c>
      <c r="S2935" s="15">
        <v>-1.0700000000000003</v>
      </c>
      <c r="U2935" s="18">
        <v>554</v>
      </c>
      <c r="W2935" s="24"/>
      <c r="Z2935" s="21">
        <f t="shared" si="472"/>
        <v>4.8114913888630202</v>
      </c>
      <c r="AA2935" s="21">
        <f t="shared" si="473"/>
        <v>3.2095732178888361</v>
      </c>
      <c r="AB2935" s="21">
        <f t="shared" si="474"/>
        <v>0.18107957786013168</v>
      </c>
      <c r="AC2935" s="21">
        <f t="shared" si="475"/>
        <v>0.24</v>
      </c>
      <c r="AD2935" s="22">
        <f t="shared" si="476"/>
        <v>1.9944</v>
      </c>
      <c r="AE2935" s="22">
        <f t="shared" si="477"/>
        <v>1.5356879999999999</v>
      </c>
    </row>
    <row r="2936" spans="1:31" ht="15.75" x14ac:dyDescent="0.25">
      <c r="A2936" s="11" t="s">
        <v>173</v>
      </c>
      <c r="B2936" s="11" t="s">
        <v>3117</v>
      </c>
      <c r="C2936" s="11">
        <v>500</v>
      </c>
      <c r="D2936" s="11">
        <v>54</v>
      </c>
      <c r="E2936" s="11">
        <v>28.4</v>
      </c>
      <c r="F2936" s="11">
        <v>0.8</v>
      </c>
      <c r="H2936" s="1">
        <v>45899</v>
      </c>
      <c r="I2936" s="2" t="s">
        <v>125</v>
      </c>
      <c r="J2936" s="3">
        <f t="shared" si="479"/>
        <v>27.339999999999996</v>
      </c>
      <c r="K2936" s="29">
        <v>32.369999999999997</v>
      </c>
      <c r="L2936" s="31">
        <f t="shared" si="470"/>
        <v>67.668792103587649</v>
      </c>
      <c r="M2936" s="33">
        <f t="shared" si="478"/>
        <v>631.4</v>
      </c>
      <c r="N2936" s="36">
        <f t="shared" si="471"/>
        <v>0.51374539637421923</v>
      </c>
      <c r="Q2936" s="19">
        <v>45899</v>
      </c>
      <c r="R2936" s="17">
        <v>0.375</v>
      </c>
      <c r="S2936" s="15">
        <v>-1.0600000000000005</v>
      </c>
      <c r="U2936" s="18">
        <v>631.4</v>
      </c>
      <c r="W2936" s="24"/>
      <c r="Z2936" s="21">
        <f t="shared" si="472"/>
        <v>4.855097045043494</v>
      </c>
      <c r="AA2936" s="21">
        <f t="shared" si="473"/>
        <v>3.285385525837909</v>
      </c>
      <c r="AB2936" s="21">
        <f t="shared" si="474"/>
        <v>0.18513691525063569</v>
      </c>
      <c r="AC2936" s="21">
        <f t="shared" si="475"/>
        <v>0.24</v>
      </c>
      <c r="AD2936" s="22">
        <f t="shared" si="476"/>
        <v>2.2730399999999999</v>
      </c>
      <c r="AE2936" s="22">
        <f t="shared" si="477"/>
        <v>1.7502408</v>
      </c>
    </row>
    <row r="2937" spans="1:31" ht="15.75" x14ac:dyDescent="0.25">
      <c r="A2937" s="11" t="s">
        <v>173</v>
      </c>
      <c r="B2937" s="11" t="s">
        <v>3118</v>
      </c>
      <c r="C2937" s="11">
        <v>537</v>
      </c>
      <c r="D2937" s="11">
        <v>54</v>
      </c>
      <c r="E2937" s="11">
        <v>28.6</v>
      </c>
      <c r="F2937" s="11">
        <v>1.7</v>
      </c>
      <c r="H2937" s="1">
        <v>45899</v>
      </c>
      <c r="I2937" s="2" t="s">
        <v>126</v>
      </c>
      <c r="J2937" s="3">
        <f t="shared" si="479"/>
        <v>27.375</v>
      </c>
      <c r="K2937" s="29">
        <v>32.32</v>
      </c>
      <c r="L2937" s="31">
        <f t="shared" si="470"/>
        <v>68.136170607309523</v>
      </c>
      <c r="M2937" s="33">
        <f t="shared" si="478"/>
        <v>364.1</v>
      </c>
      <c r="N2937" s="36">
        <f t="shared" si="471"/>
        <v>0.29663320808082383</v>
      </c>
      <c r="Q2937" s="19">
        <v>45899</v>
      </c>
      <c r="R2937" s="17">
        <v>0.38194444444444442</v>
      </c>
      <c r="S2937" s="15">
        <v>-1.2249999999999996</v>
      </c>
      <c r="U2937" s="18">
        <v>364.1</v>
      </c>
      <c r="W2937" s="24"/>
      <c r="Z2937" s="21">
        <f t="shared" si="472"/>
        <v>4.841433561749243</v>
      </c>
      <c r="AA2937" s="21">
        <f t="shared" si="473"/>
        <v>3.298767431473006</v>
      </c>
      <c r="AB2937" s="21">
        <f t="shared" si="474"/>
        <v>0.18595995974345056</v>
      </c>
      <c r="AC2937" s="21">
        <f t="shared" si="475"/>
        <v>0.24</v>
      </c>
      <c r="AD2937" s="22">
        <f t="shared" si="476"/>
        <v>1.3107599999999999</v>
      </c>
      <c r="AE2937" s="22">
        <f t="shared" si="477"/>
        <v>1.0092851999999999</v>
      </c>
    </row>
    <row r="2938" spans="1:31" ht="15.75" x14ac:dyDescent="0.25">
      <c r="A2938" s="11" t="s">
        <v>173</v>
      </c>
      <c r="B2938" s="11" t="s">
        <v>3119</v>
      </c>
      <c r="C2938" s="11">
        <v>571</v>
      </c>
      <c r="D2938" s="11">
        <v>53</v>
      </c>
      <c r="E2938" s="11">
        <v>28.9</v>
      </c>
      <c r="F2938" s="11">
        <v>1.5</v>
      </c>
      <c r="H2938" s="1">
        <v>45899</v>
      </c>
      <c r="I2938" s="2" t="s">
        <v>127</v>
      </c>
      <c r="J2938" s="3">
        <f t="shared" si="479"/>
        <v>27.344999999999999</v>
      </c>
      <c r="K2938" s="29">
        <v>32.409999999999997</v>
      </c>
      <c r="L2938" s="31">
        <f t="shared" si="470"/>
        <v>67.488016423141374</v>
      </c>
      <c r="M2938" s="33">
        <f t="shared" si="478"/>
        <v>397.5</v>
      </c>
      <c r="N2938" s="36">
        <f t="shared" si="471"/>
        <v>0.32337528746424116</v>
      </c>
      <c r="Q2938" s="19">
        <v>45899</v>
      </c>
      <c r="R2938" s="17">
        <v>0.3888888888888889</v>
      </c>
      <c r="S2938" s="15">
        <v>-1.5549999999999997</v>
      </c>
      <c r="U2938" s="18">
        <v>397.5</v>
      </c>
      <c r="W2938" s="24"/>
      <c r="Z2938" s="21">
        <f t="shared" si="472"/>
        <v>4.8660519295191929</v>
      </c>
      <c r="AA2938" s="21">
        <f t="shared" si="473"/>
        <v>3.2840019253525004</v>
      </c>
      <c r="AB2938" s="21">
        <f t="shared" si="474"/>
        <v>0.18500405990444641</v>
      </c>
      <c r="AC2938" s="21">
        <f t="shared" si="475"/>
        <v>0.24</v>
      </c>
      <c r="AD2938" s="22">
        <f t="shared" si="476"/>
        <v>1.431</v>
      </c>
      <c r="AE2938" s="22">
        <f t="shared" si="477"/>
        <v>1.1018700000000001</v>
      </c>
    </row>
    <row r="2939" spans="1:31" ht="15.75" x14ac:dyDescent="0.25">
      <c r="A2939" s="11" t="s">
        <v>173</v>
      </c>
      <c r="B2939" s="11" t="s">
        <v>3120</v>
      </c>
      <c r="C2939" s="11">
        <v>604</v>
      </c>
      <c r="D2939" s="11">
        <v>51</v>
      </c>
      <c r="E2939" s="11">
        <v>29.4</v>
      </c>
      <c r="F2939" s="11">
        <v>1.5</v>
      </c>
      <c r="H2939" s="1">
        <v>45899</v>
      </c>
      <c r="I2939" s="2" t="s">
        <v>128</v>
      </c>
      <c r="J2939" s="3">
        <f t="shared" si="479"/>
        <v>27.689999999999998</v>
      </c>
      <c r="K2939" s="29">
        <v>33.19</v>
      </c>
      <c r="L2939" s="31">
        <f t="shared" si="470"/>
        <v>65.451310690369326</v>
      </c>
      <c r="M2939" s="33">
        <f t="shared" si="478"/>
        <v>401.2</v>
      </c>
      <c r="N2939" s="36">
        <f t="shared" si="471"/>
        <v>0.3270645187785029</v>
      </c>
      <c r="Q2939" s="19">
        <v>45899</v>
      </c>
      <c r="R2939" s="17">
        <v>0.39583333333333331</v>
      </c>
      <c r="S2939" s="15">
        <v>-1.7099999999999991</v>
      </c>
      <c r="U2939" s="18">
        <v>401.2</v>
      </c>
      <c r="W2939" s="24"/>
      <c r="Z2939" s="21">
        <f t="shared" si="472"/>
        <v>5.0840047532122288</v>
      </c>
      <c r="AA2939" s="21">
        <f t="shared" si="473"/>
        <v>3.3275477465380803</v>
      </c>
      <c r="AB2939" s="21">
        <f t="shared" si="474"/>
        <v>0.18637764596594877</v>
      </c>
      <c r="AC2939" s="21">
        <f t="shared" si="475"/>
        <v>0.24</v>
      </c>
      <c r="AD2939" s="22">
        <f t="shared" si="476"/>
        <v>1.44432</v>
      </c>
      <c r="AE2939" s="22">
        <f t="shared" si="477"/>
        <v>1.1121264</v>
      </c>
    </row>
    <row r="2940" spans="1:31" ht="15.75" x14ac:dyDescent="0.25">
      <c r="A2940" s="11" t="s">
        <v>173</v>
      </c>
      <c r="B2940" s="11" t="s">
        <v>3121</v>
      </c>
      <c r="C2940" s="11">
        <v>634</v>
      </c>
      <c r="D2940" s="11">
        <v>50</v>
      </c>
      <c r="E2940" s="11">
        <v>29.9</v>
      </c>
      <c r="F2940" s="11">
        <v>1.6</v>
      </c>
      <c r="H2940" s="1">
        <v>45899</v>
      </c>
      <c r="I2940" s="2" t="s">
        <v>129</v>
      </c>
      <c r="J2940" s="3">
        <f t="shared" si="479"/>
        <v>27.784999999999997</v>
      </c>
      <c r="K2940" s="29">
        <v>33.24</v>
      </c>
      <c r="L2940" s="31">
        <f t="shared" si="470"/>
        <v>65.733874106816174</v>
      </c>
      <c r="M2940" s="33">
        <f t="shared" si="478"/>
        <v>472.9</v>
      </c>
      <c r="N2940" s="36">
        <f t="shared" si="471"/>
        <v>0.38623406275829886</v>
      </c>
      <c r="Q2940" s="19">
        <v>45899</v>
      </c>
      <c r="R2940" s="17">
        <v>0.40277777777777779</v>
      </c>
      <c r="S2940" s="15">
        <v>-2.115000000000002</v>
      </c>
      <c r="U2940" s="18">
        <v>472.9</v>
      </c>
      <c r="W2940" s="24"/>
      <c r="Z2940" s="21">
        <f t="shared" si="472"/>
        <v>5.0982605504498189</v>
      </c>
      <c r="AA2940" s="21">
        <f t="shared" si="473"/>
        <v>3.3512841718701569</v>
      </c>
      <c r="AB2940" s="21">
        <f t="shared" si="474"/>
        <v>0.18763775926681883</v>
      </c>
      <c r="AC2940" s="21">
        <f t="shared" si="475"/>
        <v>0.24</v>
      </c>
      <c r="AD2940" s="22">
        <f t="shared" si="476"/>
        <v>1.70244</v>
      </c>
      <c r="AE2940" s="22">
        <f t="shared" si="477"/>
        <v>1.3108788</v>
      </c>
    </row>
    <row r="2941" spans="1:31" ht="15.75" x14ac:dyDescent="0.25">
      <c r="A2941" s="11" t="s">
        <v>173</v>
      </c>
      <c r="B2941" s="11" t="s">
        <v>3122</v>
      </c>
      <c r="C2941" s="11">
        <v>664</v>
      </c>
      <c r="D2941" s="11">
        <v>49</v>
      </c>
      <c r="E2941" s="11">
        <v>30.1</v>
      </c>
      <c r="F2941" s="11">
        <v>2</v>
      </c>
      <c r="H2941" s="1">
        <v>45899</v>
      </c>
      <c r="I2941" s="2" t="s">
        <v>130</v>
      </c>
      <c r="J2941" s="3">
        <f t="shared" si="479"/>
        <v>27.650000000000002</v>
      </c>
      <c r="K2941" s="29">
        <v>33.270000000000003</v>
      </c>
      <c r="L2941" s="31">
        <f t="shared" si="470"/>
        <v>64.82533484717969</v>
      </c>
      <c r="M2941" s="33">
        <f t="shared" si="478"/>
        <v>505.4</v>
      </c>
      <c r="N2941" s="36">
        <f t="shared" si="471"/>
        <v>0.41134384963814508</v>
      </c>
      <c r="Q2941" s="19">
        <v>45899</v>
      </c>
      <c r="R2941" s="17">
        <v>0.40972222222222221</v>
      </c>
      <c r="S2941" s="15">
        <v>-2.4499999999999993</v>
      </c>
      <c r="U2941" s="18">
        <v>505.4</v>
      </c>
      <c r="W2941" s="24"/>
      <c r="Z2941" s="21">
        <f t="shared" si="472"/>
        <v>5.1068306722968089</v>
      </c>
      <c r="AA2941" s="21">
        <f t="shared" si="473"/>
        <v>3.3105200833948842</v>
      </c>
      <c r="AB2941" s="21">
        <f t="shared" si="474"/>
        <v>0.1853142847229548</v>
      </c>
      <c r="AC2941" s="21">
        <f t="shared" si="475"/>
        <v>0.24</v>
      </c>
      <c r="AD2941" s="22">
        <f t="shared" si="476"/>
        <v>1.8194399999999999</v>
      </c>
      <c r="AE2941" s="22">
        <f t="shared" si="477"/>
        <v>1.4009688</v>
      </c>
    </row>
    <row r="2942" spans="1:31" ht="15.75" x14ac:dyDescent="0.25">
      <c r="A2942" s="11" t="s">
        <v>173</v>
      </c>
      <c r="B2942" s="11" t="s">
        <v>3123</v>
      </c>
      <c r="C2942" s="11">
        <v>692</v>
      </c>
      <c r="D2942" s="11">
        <v>48</v>
      </c>
      <c r="E2942" s="11">
        <v>30.3</v>
      </c>
      <c r="F2942" s="11">
        <v>1.8</v>
      </c>
      <c r="H2942" s="1">
        <v>45899</v>
      </c>
      <c r="I2942" s="2" t="s">
        <v>131</v>
      </c>
      <c r="J2942" s="3">
        <f t="shared" si="479"/>
        <v>27.990000000000002</v>
      </c>
      <c r="K2942" s="29">
        <v>34</v>
      </c>
      <c r="L2942" s="31">
        <f t="shared" si="470"/>
        <v>63.115005673121978</v>
      </c>
      <c r="M2942" s="33">
        <f t="shared" si="478"/>
        <v>446.5</v>
      </c>
      <c r="N2942" s="36">
        <f t="shared" si="471"/>
        <v>0.36428900765265609</v>
      </c>
      <c r="Q2942" s="19">
        <v>45899</v>
      </c>
      <c r="R2942" s="17">
        <v>0.41666666666666669</v>
      </c>
      <c r="S2942" s="15">
        <v>-2.3099999999999987</v>
      </c>
      <c r="U2942" s="18">
        <v>446.5</v>
      </c>
      <c r="W2942" s="24"/>
      <c r="Z2942" s="21">
        <f t="shared" si="472"/>
        <v>5.3192602098598769</v>
      </c>
      <c r="AA2942" s="21">
        <f t="shared" si="473"/>
        <v>3.3572513832211817</v>
      </c>
      <c r="AB2942" s="21">
        <f t="shared" si="474"/>
        <v>0.18692019609941299</v>
      </c>
      <c r="AC2942" s="21">
        <f t="shared" si="475"/>
        <v>0.24</v>
      </c>
      <c r="AD2942" s="22">
        <f t="shared" si="476"/>
        <v>1.6073999999999999</v>
      </c>
      <c r="AE2942" s="22">
        <f t="shared" si="477"/>
        <v>1.237698</v>
      </c>
    </row>
    <row r="2943" spans="1:31" ht="15.75" x14ac:dyDescent="0.25">
      <c r="A2943" s="11" t="s">
        <v>173</v>
      </c>
      <c r="B2943" s="11" t="s">
        <v>3124</v>
      </c>
      <c r="C2943" s="11">
        <v>721</v>
      </c>
      <c r="D2943" s="11">
        <v>47</v>
      </c>
      <c r="E2943" s="11">
        <v>30.6</v>
      </c>
      <c r="F2943" s="11">
        <v>2.2999999999999998</v>
      </c>
      <c r="H2943" s="1">
        <v>45899</v>
      </c>
      <c r="I2943" s="2" t="s">
        <v>132</v>
      </c>
      <c r="J2943" s="3">
        <f t="shared" si="479"/>
        <v>28.125</v>
      </c>
      <c r="K2943" s="29">
        <v>33.869999999999997</v>
      </c>
      <c r="L2943" s="31">
        <f t="shared" si="470"/>
        <v>64.487706834489444</v>
      </c>
      <c r="M2943" s="33">
        <f t="shared" si="478"/>
        <v>366.2</v>
      </c>
      <c r="N2943" s="36">
        <f t="shared" si="471"/>
        <v>0.30004221720521301</v>
      </c>
      <c r="Q2943" s="19">
        <v>45899</v>
      </c>
      <c r="R2943" s="17">
        <v>0.4236111111111111</v>
      </c>
      <c r="S2943" s="15">
        <v>-2.4750000000000014</v>
      </c>
      <c r="U2943" s="18">
        <v>366.2</v>
      </c>
      <c r="W2943" s="24"/>
      <c r="Z2943" s="21">
        <f t="shared" si="472"/>
        <v>5.2808787351329176</v>
      </c>
      <c r="AA2943" s="21">
        <f t="shared" si="473"/>
        <v>3.4055175969974103</v>
      </c>
      <c r="AB2943" s="21">
        <f t="shared" si="474"/>
        <v>0.18978933345677404</v>
      </c>
      <c r="AC2943" s="21">
        <f t="shared" si="475"/>
        <v>0.24</v>
      </c>
      <c r="AD2943" s="22">
        <f t="shared" si="476"/>
        <v>1.3183199999999999</v>
      </c>
      <c r="AE2943" s="22">
        <f t="shared" si="477"/>
        <v>1.0151064000000001</v>
      </c>
    </row>
    <row r="2944" spans="1:31" ht="15.75" x14ac:dyDescent="0.25">
      <c r="A2944" s="11" t="s">
        <v>173</v>
      </c>
      <c r="B2944" s="11" t="s">
        <v>3125</v>
      </c>
      <c r="C2944" s="11">
        <v>748</v>
      </c>
      <c r="D2944" s="11">
        <v>46</v>
      </c>
      <c r="E2944" s="11">
        <v>30.9</v>
      </c>
      <c r="F2944" s="11">
        <v>2.5</v>
      </c>
      <c r="H2944" s="1">
        <v>45899</v>
      </c>
      <c r="I2944" s="2" t="s">
        <v>133</v>
      </c>
      <c r="J2944" s="3">
        <f t="shared" si="479"/>
        <v>28.564999999999998</v>
      </c>
      <c r="K2944" s="29">
        <v>34.119999999999997</v>
      </c>
      <c r="L2944" s="31">
        <f t="shared" si="470"/>
        <v>65.681099127219682</v>
      </c>
      <c r="M2944" s="33">
        <f t="shared" si="478"/>
        <v>448.6</v>
      </c>
      <c r="N2944" s="36">
        <f t="shared" si="471"/>
        <v>0.37060700980381711</v>
      </c>
      <c r="Q2944" s="19">
        <v>45899</v>
      </c>
      <c r="R2944" s="17">
        <v>0.43055555555555558</v>
      </c>
      <c r="S2944" s="15">
        <v>-2.3350000000000009</v>
      </c>
      <c r="U2944" s="18">
        <v>448.6</v>
      </c>
      <c r="W2944" s="24"/>
      <c r="Z2944" s="21">
        <f t="shared" si="472"/>
        <v>5.3549038413711632</v>
      </c>
      <c r="AA2944" s="21">
        <f t="shared" si="473"/>
        <v>3.5171597002182882</v>
      </c>
      <c r="AB2944" s="21">
        <f t="shared" si="474"/>
        <v>0.19565022428532655</v>
      </c>
      <c r="AC2944" s="21">
        <f t="shared" si="475"/>
        <v>0.24</v>
      </c>
      <c r="AD2944" s="22">
        <f t="shared" si="476"/>
        <v>1.61496</v>
      </c>
      <c r="AE2944" s="22">
        <f t="shared" si="477"/>
        <v>1.2435191999999999</v>
      </c>
    </row>
    <row r="2945" spans="1:31" ht="15.75" x14ac:dyDescent="0.25">
      <c r="A2945" s="11" t="s">
        <v>173</v>
      </c>
      <c r="B2945" s="11" t="s">
        <v>3126</v>
      </c>
      <c r="C2945" s="11">
        <v>772</v>
      </c>
      <c r="D2945" s="11">
        <v>46</v>
      </c>
      <c r="E2945" s="11">
        <v>31.1</v>
      </c>
      <c r="F2945" s="11">
        <v>1.5</v>
      </c>
      <c r="H2945" s="1">
        <v>45899</v>
      </c>
      <c r="I2945" s="2" t="s">
        <v>134</v>
      </c>
      <c r="J2945" s="3">
        <f t="shared" si="479"/>
        <v>28.285000000000004</v>
      </c>
      <c r="K2945" s="29">
        <v>34.11</v>
      </c>
      <c r="L2945" s="31">
        <f t="shared" si="470"/>
        <v>64.190574142421085</v>
      </c>
      <c r="M2945" s="33">
        <f t="shared" si="478"/>
        <v>457.5</v>
      </c>
      <c r="N2945" s="36">
        <f t="shared" si="471"/>
        <v>0.3755600961752662</v>
      </c>
      <c r="Q2945" s="19">
        <v>45899</v>
      </c>
      <c r="R2945" s="17">
        <v>0.4375</v>
      </c>
      <c r="S2945" s="15">
        <v>-2.8149999999999995</v>
      </c>
      <c r="U2945" s="18">
        <v>457.5</v>
      </c>
      <c r="W2945" s="24"/>
      <c r="Z2945" s="21">
        <f t="shared" si="472"/>
        <v>5.3519256454531776</v>
      </c>
      <c r="AA2945" s="21">
        <f t="shared" si="473"/>
        <v>3.4354317994918704</v>
      </c>
      <c r="AB2945" s="21">
        <f t="shared" si="474"/>
        <v>0.19111800145828051</v>
      </c>
      <c r="AC2945" s="21">
        <f t="shared" si="475"/>
        <v>0.24</v>
      </c>
      <c r="AD2945" s="22">
        <f t="shared" si="476"/>
        <v>1.647</v>
      </c>
      <c r="AE2945" s="22">
        <f t="shared" si="477"/>
        <v>1.2681900000000002</v>
      </c>
    </row>
    <row r="2946" spans="1:31" ht="15.75" x14ac:dyDescent="0.25">
      <c r="A2946" s="11" t="s">
        <v>173</v>
      </c>
      <c r="B2946" s="11" t="s">
        <v>3127</v>
      </c>
      <c r="C2946" s="11">
        <v>799</v>
      </c>
      <c r="D2946" s="11">
        <v>46</v>
      </c>
      <c r="E2946" s="11">
        <v>31.2</v>
      </c>
      <c r="F2946" s="11">
        <v>2.5</v>
      </c>
      <c r="H2946" s="1">
        <v>45899</v>
      </c>
      <c r="I2946" s="2" t="s">
        <v>135</v>
      </c>
      <c r="J2946" s="3">
        <f t="shared" si="479"/>
        <v>28.28</v>
      </c>
      <c r="K2946" s="29">
        <v>34.42</v>
      </c>
      <c r="L2946" s="31">
        <f t="shared" si="470"/>
        <v>62.669174891513151</v>
      </c>
      <c r="M2946" s="33">
        <f t="shared" si="478"/>
        <v>533.29999999999995</v>
      </c>
      <c r="N2946" s="36">
        <f t="shared" si="471"/>
        <v>0.43669307443014899</v>
      </c>
      <c r="Q2946" s="19">
        <v>45899</v>
      </c>
      <c r="R2946" s="17">
        <v>0.44444444444444442</v>
      </c>
      <c r="S2946" s="15">
        <v>-2.92</v>
      </c>
      <c r="U2946" s="18">
        <v>533.29999999999995</v>
      </c>
      <c r="W2946" s="24"/>
      <c r="Z2946" s="21">
        <f t="shared" si="472"/>
        <v>5.4449208404557075</v>
      </c>
      <c r="AA2946" s="21">
        <f t="shared" si="473"/>
        <v>3.4122869642096347</v>
      </c>
      <c r="AB2946" s="21">
        <f t="shared" si="474"/>
        <v>0.18939752055710324</v>
      </c>
      <c r="AC2946" s="21">
        <f t="shared" si="475"/>
        <v>0.24</v>
      </c>
      <c r="AD2946" s="22">
        <f t="shared" si="476"/>
        <v>1.9198799999999998</v>
      </c>
      <c r="AE2946" s="22">
        <f t="shared" si="477"/>
        <v>1.4783075999999999</v>
      </c>
    </row>
    <row r="2947" spans="1:31" ht="15.75" x14ac:dyDescent="0.25">
      <c r="A2947" s="11" t="s">
        <v>173</v>
      </c>
      <c r="B2947" s="11" t="s">
        <v>3128</v>
      </c>
      <c r="C2947" s="11">
        <v>814</v>
      </c>
      <c r="D2947" s="11">
        <v>46</v>
      </c>
      <c r="E2947" s="11">
        <v>31.5</v>
      </c>
      <c r="F2947" s="11">
        <v>2.8</v>
      </c>
      <c r="H2947" s="1">
        <v>45899</v>
      </c>
      <c r="I2947" s="2" t="s">
        <v>136</v>
      </c>
      <c r="J2947" s="3">
        <f t="shared" si="479"/>
        <v>28.47</v>
      </c>
      <c r="K2947" s="29">
        <v>34.06</v>
      </c>
      <c r="L2947" s="31">
        <f t="shared" ref="L2947:L3010" si="480">100*(22.1*10^6*10^((4.4-6.24*((J2947+273.2)/1000)+9.95*((J2947+273.2)/1000)^2-5.15*((J2947+273.5)/1000)^3)*(1-647.3/(J2947+273.2)))-101325*((K2947-J2947)/1514)*(1+J2947/873))/(22.1*10^6*10^((4.4-6.24*((K2947+273.2)/1000)+9.95*((K2947+273.2)/1000)^2-5.15*((K2947+273.5)/1000)^3)*(1-647.3/(K2947+273.2))))</f>
        <v>65.453488009500489</v>
      </c>
      <c r="M2947" s="33">
        <f t="shared" si="478"/>
        <v>560.79999999999995</v>
      </c>
      <c r="N2947" s="36">
        <f t="shared" ref="N2947:N3010" si="481">(0.408*AB2947*(AE2947-$Y$7)+$Y$6*($Y$6/(K2947+273))*$Y$8*(Z2947-AA2947))/(AB2947+$Y$6*(1+AC2947*$Y$8))</f>
        <v>0.462496262731173</v>
      </c>
      <c r="Q2947" s="19">
        <v>45899</v>
      </c>
      <c r="R2947" s="17">
        <v>0.4513888888888889</v>
      </c>
      <c r="S2947" s="15">
        <v>-3.0299999999999994</v>
      </c>
      <c r="U2947" s="18">
        <v>560.79999999999995</v>
      </c>
      <c r="W2947" s="24"/>
      <c r="Z2947" s="21">
        <f t="shared" ref="Z2947:Z3010" si="482">0.6108*EXP(17.27*K2947/(K2947+237.3))</f>
        <v>5.3370562103914558</v>
      </c>
      <c r="AA2947" s="21">
        <f t="shared" ref="AA2947:AA3010" si="483">(L2947/100)*Z2947</f>
        <v>3.4932894467288729</v>
      </c>
      <c r="AB2947" s="21">
        <f t="shared" ref="AB2947:AB3010" si="484">(4098*AA2947)/((K2947+237.3)^2)</f>
        <v>0.19440832783388956</v>
      </c>
      <c r="AC2947" s="21">
        <f t="shared" ref="AC2947:AC3010" si="485">IF(M2947&gt;10,0.24,0.96)</f>
        <v>0.24</v>
      </c>
      <c r="AD2947" s="22">
        <f t="shared" ref="AD2947:AD3010" si="486">M2947*3600/1000000</f>
        <v>2.0188799999999998</v>
      </c>
      <c r="AE2947" s="22">
        <f t="shared" ref="AE2947:AE3010" si="487">IF(M2947&gt;10,(1-$Y$4)*AD2947,0)</f>
        <v>1.5545376</v>
      </c>
    </row>
    <row r="2948" spans="1:31" ht="15.75" x14ac:dyDescent="0.25">
      <c r="A2948" s="11" t="s">
        <v>173</v>
      </c>
      <c r="B2948" s="11" t="s">
        <v>3129</v>
      </c>
      <c r="C2948" s="11">
        <v>827</v>
      </c>
      <c r="D2948" s="11">
        <v>45</v>
      </c>
      <c r="E2948" s="11">
        <v>31.7</v>
      </c>
      <c r="F2948" s="11">
        <v>1.9</v>
      </c>
      <c r="H2948" s="1">
        <v>45899</v>
      </c>
      <c r="I2948" s="2" t="s">
        <v>137</v>
      </c>
      <c r="J2948" s="3">
        <f t="shared" si="479"/>
        <v>28.405000000000001</v>
      </c>
      <c r="K2948" s="29">
        <v>34.659999999999997</v>
      </c>
      <c r="L2948" s="31">
        <f t="shared" si="480"/>
        <v>62.201019193450946</v>
      </c>
      <c r="M2948" s="33">
        <f t="shared" si="478"/>
        <v>472.2</v>
      </c>
      <c r="N2948" s="36">
        <f t="shared" si="481"/>
        <v>0.38709740298751544</v>
      </c>
      <c r="Q2948" s="19">
        <v>45899</v>
      </c>
      <c r="R2948" s="17">
        <v>0.45833333333333331</v>
      </c>
      <c r="S2948" s="15">
        <v>-3.2949999999999982</v>
      </c>
      <c r="U2948" s="18">
        <v>472.2</v>
      </c>
      <c r="W2948" s="24"/>
      <c r="Z2948" s="21">
        <f t="shared" si="482"/>
        <v>5.5178766132822759</v>
      </c>
      <c r="AA2948" s="21">
        <f t="shared" si="483"/>
        <v>3.4321754912986493</v>
      </c>
      <c r="AB2948" s="21">
        <f t="shared" si="484"/>
        <v>0.19016534462824963</v>
      </c>
      <c r="AC2948" s="21">
        <f t="shared" si="485"/>
        <v>0.24</v>
      </c>
      <c r="AD2948" s="22">
        <f t="shared" si="486"/>
        <v>1.6999200000000001</v>
      </c>
      <c r="AE2948" s="22">
        <f t="shared" si="487"/>
        <v>1.3089384000000002</v>
      </c>
    </row>
    <row r="2949" spans="1:31" ht="15.75" x14ac:dyDescent="0.25">
      <c r="A2949" s="11" t="s">
        <v>173</v>
      </c>
      <c r="B2949" s="11" t="s">
        <v>3130</v>
      </c>
      <c r="C2949" s="11">
        <v>858</v>
      </c>
      <c r="D2949" s="11">
        <v>45</v>
      </c>
      <c r="E2949" s="11">
        <v>31.6</v>
      </c>
      <c r="F2949" s="11">
        <v>2.4</v>
      </c>
      <c r="H2949" s="1">
        <v>45899</v>
      </c>
      <c r="I2949" s="2" t="s">
        <v>138</v>
      </c>
      <c r="J2949" s="3">
        <f t="shared" si="479"/>
        <v>28.044999999999998</v>
      </c>
      <c r="K2949" s="29">
        <v>34.43</v>
      </c>
      <c r="L2949" s="31">
        <f t="shared" si="480"/>
        <v>61.364836131605223</v>
      </c>
      <c r="M2949" s="33">
        <f t="shared" si="478"/>
        <v>540</v>
      </c>
      <c r="N2949" s="36">
        <f t="shared" si="481"/>
        <v>0.43966094899835023</v>
      </c>
      <c r="Q2949" s="19">
        <v>45899</v>
      </c>
      <c r="R2949" s="17">
        <v>0.46527777777777779</v>
      </c>
      <c r="S2949" s="15">
        <v>-3.5550000000000033</v>
      </c>
      <c r="U2949" s="18">
        <v>540</v>
      </c>
      <c r="W2949" s="24"/>
      <c r="Z2949" s="21">
        <f t="shared" si="482"/>
        <v>5.4479438741246913</v>
      </c>
      <c r="AA2949" s="21">
        <f t="shared" si="483"/>
        <v>3.3431218308984421</v>
      </c>
      <c r="AB2949" s="21">
        <f t="shared" si="484"/>
        <v>0.18554488225976173</v>
      </c>
      <c r="AC2949" s="21">
        <f t="shared" si="485"/>
        <v>0.24</v>
      </c>
      <c r="AD2949" s="22">
        <f t="shared" si="486"/>
        <v>1.944</v>
      </c>
      <c r="AE2949" s="22">
        <f t="shared" si="487"/>
        <v>1.49688</v>
      </c>
    </row>
    <row r="2950" spans="1:31" ht="15.75" x14ac:dyDescent="0.25">
      <c r="A2950" s="11" t="s">
        <v>173</v>
      </c>
      <c r="B2950" s="11" t="s">
        <v>3131</v>
      </c>
      <c r="C2950" s="11">
        <v>878</v>
      </c>
      <c r="D2950" s="11">
        <v>45</v>
      </c>
      <c r="E2950" s="11">
        <v>31.7</v>
      </c>
      <c r="F2950" s="11">
        <v>2.6</v>
      </c>
      <c r="H2950" s="1">
        <v>45899</v>
      </c>
      <c r="I2950" s="5">
        <v>0.47222222222222221</v>
      </c>
      <c r="J2950" s="3">
        <f t="shared" si="479"/>
        <v>27.93</v>
      </c>
      <c r="K2950" s="29">
        <v>34.049999999999997</v>
      </c>
      <c r="L2950" s="31">
        <f t="shared" si="480"/>
        <v>62.548870132815374</v>
      </c>
      <c r="M2950" s="33">
        <f t="shared" si="478"/>
        <v>739</v>
      </c>
      <c r="N2950" s="36">
        <f t="shared" si="481"/>
        <v>0.60180205043574575</v>
      </c>
      <c r="Q2950" s="19">
        <v>45899</v>
      </c>
      <c r="R2950" s="17">
        <v>0.47222222222222221</v>
      </c>
      <c r="S2950" s="15">
        <v>-3.7699999999999996</v>
      </c>
      <c r="U2950" s="18">
        <v>739</v>
      </c>
      <c r="W2950" s="24"/>
      <c r="Z2950" s="21">
        <f t="shared" si="482"/>
        <v>5.334086628230601</v>
      </c>
      <c r="AA2950" s="21">
        <f t="shared" si="483"/>
        <v>3.3364109178638288</v>
      </c>
      <c r="AB2950" s="21">
        <f t="shared" si="484"/>
        <v>0.18569141939716846</v>
      </c>
      <c r="AC2950" s="21">
        <f t="shared" si="485"/>
        <v>0.24</v>
      </c>
      <c r="AD2950" s="22">
        <f t="shared" si="486"/>
        <v>2.6604000000000001</v>
      </c>
      <c r="AE2950" s="22">
        <f t="shared" si="487"/>
        <v>2.048508</v>
      </c>
    </row>
    <row r="2951" spans="1:31" ht="15.75" x14ac:dyDescent="0.25">
      <c r="A2951" s="11" t="s">
        <v>173</v>
      </c>
      <c r="B2951" s="11" t="s">
        <v>3132</v>
      </c>
      <c r="C2951" s="11">
        <v>898</v>
      </c>
      <c r="D2951" s="11">
        <v>43</v>
      </c>
      <c r="E2951" s="11">
        <v>32</v>
      </c>
      <c r="F2951" s="11">
        <v>3.6</v>
      </c>
      <c r="H2951" s="1">
        <v>45899</v>
      </c>
      <c r="I2951" s="5">
        <v>0.47916666666666669</v>
      </c>
      <c r="J2951" s="3">
        <f t="shared" si="479"/>
        <v>27.875</v>
      </c>
      <c r="K2951" s="29">
        <v>35.11</v>
      </c>
      <c r="L2951" s="31">
        <f t="shared" si="480"/>
        <v>57.388753612233053</v>
      </c>
      <c r="M2951" s="33">
        <f t="shared" si="478"/>
        <v>691.5</v>
      </c>
      <c r="N2951" s="36">
        <f t="shared" si="481"/>
        <v>0.55754957931763405</v>
      </c>
      <c r="Q2951" s="19">
        <v>45899</v>
      </c>
      <c r="R2951" s="17">
        <v>0.47916666666666669</v>
      </c>
      <c r="S2951" s="15">
        <v>-4.1249999999999982</v>
      </c>
      <c r="U2951" s="18">
        <v>691.5</v>
      </c>
      <c r="W2951" s="24"/>
      <c r="Z2951" s="21">
        <f t="shared" si="482"/>
        <v>5.6569561133743926</v>
      </c>
      <c r="AA2951" s="21">
        <f t="shared" si="483"/>
        <v>3.2464566058565856</v>
      </c>
      <c r="AB2951" s="21">
        <f t="shared" si="484"/>
        <v>0.17928149449945802</v>
      </c>
      <c r="AC2951" s="21">
        <f t="shared" si="485"/>
        <v>0.24</v>
      </c>
      <c r="AD2951" s="22">
        <f t="shared" si="486"/>
        <v>2.4893999999999998</v>
      </c>
      <c r="AE2951" s="22">
        <f t="shared" si="487"/>
        <v>1.9168379999999998</v>
      </c>
    </row>
    <row r="2952" spans="1:31" ht="15.75" x14ac:dyDescent="0.25">
      <c r="A2952" s="11" t="s">
        <v>173</v>
      </c>
      <c r="B2952" s="11" t="s">
        <v>3133</v>
      </c>
      <c r="C2952" s="11">
        <v>913</v>
      </c>
      <c r="D2952" s="11">
        <v>44</v>
      </c>
      <c r="E2952" s="11">
        <v>31.8</v>
      </c>
      <c r="F2952" s="11">
        <v>3.3</v>
      </c>
      <c r="H2952" s="1">
        <v>45899</v>
      </c>
      <c r="I2952" s="5">
        <v>0.4861111111111111</v>
      </c>
      <c r="J2952" s="3">
        <f t="shared" si="479"/>
        <v>27.45</v>
      </c>
      <c r="K2952" s="29">
        <v>34.78</v>
      </c>
      <c r="L2952" s="31">
        <f t="shared" si="480"/>
        <v>56.675013411150822</v>
      </c>
      <c r="M2952" s="33">
        <f t="shared" si="478"/>
        <v>707.7</v>
      </c>
      <c r="N2952" s="36">
        <f t="shared" si="481"/>
        <v>0.56594089283965154</v>
      </c>
      <c r="Q2952" s="19">
        <v>45899</v>
      </c>
      <c r="R2952" s="17">
        <v>0.4861111111111111</v>
      </c>
      <c r="S2952" s="15">
        <v>-4.3500000000000014</v>
      </c>
      <c r="U2952" s="18">
        <v>707.7</v>
      </c>
      <c r="W2952" s="24"/>
      <c r="Z2952" s="21">
        <f t="shared" si="482"/>
        <v>5.5546713454637047</v>
      </c>
      <c r="AA2952" s="21">
        <f t="shared" si="483"/>
        <v>3.1481107299869064</v>
      </c>
      <c r="AB2952" s="21">
        <f t="shared" si="484"/>
        <v>0.17427244160202468</v>
      </c>
      <c r="AC2952" s="21">
        <f t="shared" si="485"/>
        <v>0.24</v>
      </c>
      <c r="AD2952" s="22">
        <f t="shared" si="486"/>
        <v>2.54772</v>
      </c>
      <c r="AE2952" s="22">
        <f t="shared" si="487"/>
        <v>1.9617443999999999</v>
      </c>
    </row>
    <row r="2953" spans="1:31" ht="15.75" x14ac:dyDescent="0.25">
      <c r="A2953" s="11" t="s">
        <v>173</v>
      </c>
      <c r="B2953" s="11" t="s">
        <v>3134</v>
      </c>
      <c r="C2953" s="11">
        <v>911</v>
      </c>
      <c r="D2953" s="11">
        <v>44</v>
      </c>
      <c r="E2953" s="11">
        <v>32.1</v>
      </c>
      <c r="F2953" s="11">
        <v>3.2</v>
      </c>
      <c r="H2953" s="1">
        <v>45899</v>
      </c>
      <c r="I2953" s="5">
        <v>0.49305555555555558</v>
      </c>
      <c r="J2953" s="3">
        <f t="shared" si="479"/>
        <v>27.535</v>
      </c>
      <c r="K2953" s="29">
        <v>33.79</v>
      </c>
      <c r="L2953" s="31">
        <f t="shared" si="480"/>
        <v>61.654361368487947</v>
      </c>
      <c r="M2953" s="33">
        <f t="shared" si="478"/>
        <v>718.2</v>
      </c>
      <c r="N2953" s="36">
        <f t="shared" si="481"/>
        <v>0.58042276981917618</v>
      </c>
      <c r="Q2953" s="19">
        <v>45899</v>
      </c>
      <c r="R2953" s="17">
        <v>0.49305555555555558</v>
      </c>
      <c r="S2953" s="15">
        <v>-4.5650000000000013</v>
      </c>
      <c r="U2953" s="18">
        <v>718.2</v>
      </c>
      <c r="W2953" s="24"/>
      <c r="Z2953" s="21">
        <f t="shared" si="482"/>
        <v>5.2573789969132774</v>
      </c>
      <c r="AA2953" s="21">
        <f t="shared" si="483"/>
        <v>3.2414034452678986</v>
      </c>
      <c r="AB2953" s="21">
        <f t="shared" si="484"/>
        <v>0.18074989276922196</v>
      </c>
      <c r="AC2953" s="21">
        <f t="shared" si="485"/>
        <v>0.24</v>
      </c>
      <c r="AD2953" s="22">
        <f t="shared" si="486"/>
        <v>2.5855199999999998</v>
      </c>
      <c r="AE2953" s="22">
        <f t="shared" si="487"/>
        <v>1.9908503999999998</v>
      </c>
    </row>
    <row r="2954" spans="1:31" ht="15.75" x14ac:dyDescent="0.25">
      <c r="A2954" s="11" t="s">
        <v>173</v>
      </c>
      <c r="B2954" s="11" t="s">
        <v>3135</v>
      </c>
      <c r="C2954" s="11">
        <v>921</v>
      </c>
      <c r="D2954" s="11">
        <v>45</v>
      </c>
      <c r="E2954" s="11">
        <v>32</v>
      </c>
      <c r="F2954" s="11">
        <v>3</v>
      </c>
      <c r="H2954" s="1">
        <v>45899</v>
      </c>
      <c r="I2954" s="5">
        <v>0.5</v>
      </c>
      <c r="J2954" s="3">
        <f t="shared" si="479"/>
        <v>27.484999999999999</v>
      </c>
      <c r="K2954" s="29">
        <v>34.090000000000003</v>
      </c>
      <c r="L2954" s="31">
        <f t="shared" si="480"/>
        <v>59.974839554379976</v>
      </c>
      <c r="M2954" s="33">
        <f t="shared" si="478"/>
        <v>737</v>
      </c>
      <c r="N2954" s="36">
        <f t="shared" si="481"/>
        <v>0.59338087959524688</v>
      </c>
      <c r="Q2954" s="19">
        <v>45899</v>
      </c>
      <c r="R2954" s="17">
        <v>0.5</v>
      </c>
      <c r="S2954" s="15">
        <v>-4.5149999999999988</v>
      </c>
      <c r="U2954" s="18">
        <v>737</v>
      </c>
      <c r="W2954" s="24"/>
      <c r="Z2954" s="21">
        <f t="shared" si="482"/>
        <v>5.3459735642608912</v>
      </c>
      <c r="AA2954" s="21">
        <f t="shared" si="483"/>
        <v>3.2062390677850381</v>
      </c>
      <c r="AB2954" s="21">
        <f t="shared" si="484"/>
        <v>0.17839397132937249</v>
      </c>
      <c r="AC2954" s="21">
        <f t="shared" si="485"/>
        <v>0.24</v>
      </c>
      <c r="AD2954" s="22">
        <f t="shared" si="486"/>
        <v>2.6532</v>
      </c>
      <c r="AE2954" s="22">
        <f t="shared" si="487"/>
        <v>2.042964</v>
      </c>
    </row>
    <row r="2955" spans="1:31" ht="15.75" x14ac:dyDescent="0.25">
      <c r="A2955" s="11" t="s">
        <v>173</v>
      </c>
      <c r="B2955" s="11" t="s">
        <v>3136</v>
      </c>
      <c r="C2955" s="11">
        <v>926</v>
      </c>
      <c r="D2955" s="11">
        <v>44</v>
      </c>
      <c r="E2955" s="11">
        <v>32.299999999999997</v>
      </c>
      <c r="F2955" s="11">
        <v>3.1</v>
      </c>
      <c r="H2955" s="1">
        <v>45899</v>
      </c>
      <c r="I2955" s="5">
        <v>0.50694444444444442</v>
      </c>
      <c r="J2955" s="3">
        <f t="shared" si="479"/>
        <v>27.709999999999994</v>
      </c>
      <c r="K2955" s="29">
        <v>34.200000000000003</v>
      </c>
      <c r="L2955" s="31">
        <f t="shared" si="480"/>
        <v>60.658307406973016</v>
      </c>
      <c r="M2955" s="33">
        <f t="shared" si="478"/>
        <v>749</v>
      </c>
      <c r="N2955" s="36">
        <f t="shared" si="481"/>
        <v>0.60592192846932802</v>
      </c>
      <c r="Q2955" s="19">
        <v>45899</v>
      </c>
      <c r="R2955" s="17">
        <v>0.50694444444444442</v>
      </c>
      <c r="S2955" s="15">
        <v>-4.5900000000000016</v>
      </c>
      <c r="U2955" s="18">
        <v>749</v>
      </c>
      <c r="W2955" s="24"/>
      <c r="Z2955" s="21">
        <f t="shared" si="482"/>
        <v>5.3787812129973753</v>
      </c>
      <c r="AA2955" s="21">
        <f t="shared" si="483"/>
        <v>3.2626776429284599</v>
      </c>
      <c r="AB2955" s="21">
        <f t="shared" si="484"/>
        <v>0.18138712331696333</v>
      </c>
      <c r="AC2955" s="21">
        <f t="shared" si="485"/>
        <v>0.24</v>
      </c>
      <c r="AD2955" s="22">
        <f t="shared" si="486"/>
        <v>2.6964000000000001</v>
      </c>
      <c r="AE2955" s="22">
        <f t="shared" si="487"/>
        <v>2.076228</v>
      </c>
    </row>
    <row r="2956" spans="1:31" ht="15.75" x14ac:dyDescent="0.25">
      <c r="A2956" s="11" t="s">
        <v>173</v>
      </c>
      <c r="B2956" s="11" t="s">
        <v>3137</v>
      </c>
      <c r="C2956" s="11">
        <v>936</v>
      </c>
      <c r="D2956" s="11">
        <v>43</v>
      </c>
      <c r="E2956" s="11">
        <v>32.5</v>
      </c>
      <c r="F2956" s="11">
        <v>3.5</v>
      </c>
      <c r="H2956" s="1">
        <v>45899</v>
      </c>
      <c r="I2956" s="5">
        <v>0.51388888888888884</v>
      </c>
      <c r="J2956" s="3">
        <f t="shared" si="479"/>
        <v>27.785000000000004</v>
      </c>
      <c r="K2956" s="29">
        <v>33.799999999999997</v>
      </c>
      <c r="L2956" s="31">
        <f t="shared" si="480"/>
        <v>62.964657790588703</v>
      </c>
      <c r="M2956" s="33">
        <f t="shared" si="478"/>
        <v>765.2</v>
      </c>
      <c r="N2956" s="36">
        <f t="shared" si="481"/>
        <v>0.62218252638614213</v>
      </c>
      <c r="Q2956" s="19">
        <v>45899</v>
      </c>
      <c r="R2956" s="17">
        <v>0.51388888888888884</v>
      </c>
      <c r="S2956" s="15">
        <v>-4.7149999999999981</v>
      </c>
      <c r="U2956" s="18">
        <v>765.2</v>
      </c>
      <c r="W2956" s="24"/>
      <c r="Z2956" s="21">
        <f t="shared" si="482"/>
        <v>5.2603114929926225</v>
      </c>
      <c r="AA2956" s="21">
        <f t="shared" si="483"/>
        <v>3.3121371302818123</v>
      </c>
      <c r="AB2956" s="21">
        <f t="shared" si="484"/>
        <v>0.18468057931795642</v>
      </c>
      <c r="AC2956" s="21">
        <f t="shared" si="485"/>
        <v>0.24</v>
      </c>
      <c r="AD2956" s="22">
        <f t="shared" si="486"/>
        <v>2.7547199999999998</v>
      </c>
      <c r="AE2956" s="22">
        <f t="shared" si="487"/>
        <v>2.1211343999999999</v>
      </c>
    </row>
    <row r="2957" spans="1:31" ht="15.75" x14ac:dyDescent="0.25">
      <c r="A2957" s="11" t="s">
        <v>173</v>
      </c>
      <c r="B2957" s="11" t="s">
        <v>3138</v>
      </c>
      <c r="C2957" s="11">
        <v>940</v>
      </c>
      <c r="D2957" s="11">
        <v>43</v>
      </c>
      <c r="E2957" s="11">
        <v>32.200000000000003</v>
      </c>
      <c r="F2957" s="11">
        <v>3.3</v>
      </c>
      <c r="H2957" s="1">
        <v>45899</v>
      </c>
      <c r="I2957" s="5">
        <v>0.52083333333333337</v>
      </c>
      <c r="J2957" s="3">
        <f t="shared" si="479"/>
        <v>27.740000000000002</v>
      </c>
      <c r="K2957" s="29">
        <v>34.840000000000003</v>
      </c>
      <c r="L2957" s="31">
        <f t="shared" si="480"/>
        <v>57.894447198245544</v>
      </c>
      <c r="M2957" s="33">
        <f t="shared" si="478"/>
        <v>812</v>
      </c>
      <c r="N2957" s="36">
        <f t="shared" si="481"/>
        <v>0.65391473639515718</v>
      </c>
      <c r="Q2957" s="19">
        <v>45899</v>
      </c>
      <c r="R2957" s="17">
        <v>0.52083333333333337</v>
      </c>
      <c r="S2957" s="15">
        <v>-4.4599999999999991</v>
      </c>
      <c r="U2957" s="18">
        <v>812</v>
      </c>
      <c r="W2957" s="24"/>
      <c r="Z2957" s="21">
        <f t="shared" si="482"/>
        <v>5.5731483690372752</v>
      </c>
      <c r="AA2957" s="21">
        <f t="shared" si="483"/>
        <v>3.226543439792168</v>
      </c>
      <c r="AB2957" s="21">
        <f t="shared" si="484"/>
        <v>0.1785355515971272</v>
      </c>
      <c r="AC2957" s="21">
        <f t="shared" si="485"/>
        <v>0.24</v>
      </c>
      <c r="AD2957" s="22">
        <f t="shared" si="486"/>
        <v>2.9232</v>
      </c>
      <c r="AE2957" s="22">
        <f t="shared" si="487"/>
        <v>2.250864</v>
      </c>
    </row>
    <row r="2958" spans="1:31" ht="15.75" x14ac:dyDescent="0.25">
      <c r="A2958" s="11" t="s">
        <v>173</v>
      </c>
      <c r="B2958" s="11" t="s">
        <v>3139</v>
      </c>
      <c r="C2958" s="11">
        <v>949</v>
      </c>
      <c r="D2958" s="11">
        <v>45</v>
      </c>
      <c r="E2958" s="11">
        <v>31.9</v>
      </c>
      <c r="F2958" s="11">
        <v>3.6</v>
      </c>
      <c r="H2958" s="1">
        <v>45899</v>
      </c>
      <c r="I2958" s="5">
        <v>0.52777777777777779</v>
      </c>
      <c r="J2958" s="3">
        <f t="shared" si="479"/>
        <v>27.494999999999997</v>
      </c>
      <c r="K2958" s="29">
        <v>33.729999999999997</v>
      </c>
      <c r="L2958" s="31">
        <f t="shared" si="480"/>
        <v>61.724165634250596</v>
      </c>
      <c r="M2958" s="33">
        <f t="shared" si="478"/>
        <v>838</v>
      </c>
      <c r="N2958" s="36">
        <f t="shared" si="481"/>
        <v>0.67689191161571138</v>
      </c>
      <c r="Q2958" s="19">
        <v>45899</v>
      </c>
      <c r="R2958" s="17">
        <v>0.52777777777777779</v>
      </c>
      <c r="S2958" s="15">
        <v>-4.4050000000000011</v>
      </c>
      <c r="U2958" s="18">
        <v>838</v>
      </c>
      <c r="W2958" s="24"/>
      <c r="Z2958" s="21">
        <f t="shared" si="482"/>
        <v>5.2398137913804659</v>
      </c>
      <c r="AA2958" s="21">
        <f t="shared" si="483"/>
        <v>3.2342313435179846</v>
      </c>
      <c r="AB2958" s="21">
        <f t="shared" si="484"/>
        <v>0.18042981569622749</v>
      </c>
      <c r="AC2958" s="21">
        <f t="shared" si="485"/>
        <v>0.24</v>
      </c>
      <c r="AD2958" s="22">
        <f t="shared" si="486"/>
        <v>3.0167999999999999</v>
      </c>
      <c r="AE2958" s="22">
        <f t="shared" si="487"/>
        <v>2.3229359999999999</v>
      </c>
    </row>
    <row r="2959" spans="1:31" ht="15.75" x14ac:dyDescent="0.25">
      <c r="A2959" s="11" t="s">
        <v>173</v>
      </c>
      <c r="B2959" s="11" t="s">
        <v>3140</v>
      </c>
      <c r="C2959" s="11">
        <v>954</v>
      </c>
      <c r="D2959" s="11">
        <v>43</v>
      </c>
      <c r="E2959" s="11">
        <v>32.299999999999997</v>
      </c>
      <c r="F2959" s="11">
        <v>4.2</v>
      </c>
      <c r="H2959" s="1">
        <v>45899</v>
      </c>
      <c r="I2959" s="5">
        <v>0.53472222222222221</v>
      </c>
      <c r="J2959" s="3">
        <f t="shared" si="479"/>
        <v>27.86</v>
      </c>
      <c r="K2959" s="29">
        <v>34.69</v>
      </c>
      <c r="L2959" s="31">
        <f t="shared" si="480"/>
        <v>59.190497060684734</v>
      </c>
      <c r="M2959" s="33">
        <f t="shared" si="478"/>
        <v>838</v>
      </c>
      <c r="N2959" s="36">
        <f t="shared" si="481"/>
        <v>0.67774326219042469</v>
      </c>
      <c r="Q2959" s="19">
        <v>45899</v>
      </c>
      <c r="R2959" s="17">
        <v>0.53472222222222221</v>
      </c>
      <c r="S2959" s="15">
        <v>-4.4399999999999977</v>
      </c>
      <c r="U2959" s="18">
        <v>838</v>
      </c>
      <c r="W2959" s="24"/>
      <c r="Z2959" s="21">
        <f t="shared" si="482"/>
        <v>5.5270554218661943</v>
      </c>
      <c r="AA2959" s="21">
        <f t="shared" si="483"/>
        <v>3.2714915770221258</v>
      </c>
      <c r="AB2959" s="21">
        <f t="shared" si="484"/>
        <v>0.18122240368715517</v>
      </c>
      <c r="AC2959" s="21">
        <f t="shared" si="485"/>
        <v>0.24</v>
      </c>
      <c r="AD2959" s="22">
        <f t="shared" si="486"/>
        <v>3.0167999999999999</v>
      </c>
      <c r="AE2959" s="22">
        <f t="shared" si="487"/>
        <v>2.3229359999999999</v>
      </c>
    </row>
    <row r="2960" spans="1:31" ht="15.75" x14ac:dyDescent="0.25">
      <c r="A2960" s="11" t="s">
        <v>173</v>
      </c>
      <c r="B2960" s="11" t="s">
        <v>3141</v>
      </c>
      <c r="C2960" s="11">
        <v>954</v>
      </c>
      <c r="D2960" s="11">
        <v>43</v>
      </c>
      <c r="E2960" s="11">
        <v>32.5</v>
      </c>
      <c r="F2960" s="11">
        <v>4</v>
      </c>
      <c r="H2960" s="1">
        <v>45899</v>
      </c>
      <c r="I2960" s="5">
        <v>0.54166666666666663</v>
      </c>
      <c r="J2960" s="3">
        <f t="shared" si="479"/>
        <v>27.699999999999996</v>
      </c>
      <c r="K2960" s="29">
        <v>34.31</v>
      </c>
      <c r="L2960" s="31">
        <f t="shared" si="480"/>
        <v>60.093688403733921</v>
      </c>
      <c r="M2960" s="33">
        <f t="shared" si="478"/>
        <v>775.1</v>
      </c>
      <c r="N2960" s="36">
        <f t="shared" si="481"/>
        <v>0.62631223583160656</v>
      </c>
      <c r="Q2960" s="19">
        <v>45899</v>
      </c>
      <c r="R2960" s="17">
        <v>0.54166666666666663</v>
      </c>
      <c r="S2960" s="15">
        <v>-4.8000000000000025</v>
      </c>
      <c r="U2960" s="18">
        <v>775.1</v>
      </c>
      <c r="W2960" s="24"/>
      <c r="Z2960" s="21">
        <f t="shared" si="482"/>
        <v>5.411763380060421</v>
      </c>
      <c r="AA2960" s="21">
        <f t="shared" si="483"/>
        <v>3.2521282227608883</v>
      </c>
      <c r="AB2960" s="21">
        <f t="shared" si="484"/>
        <v>0.18065421683080887</v>
      </c>
      <c r="AC2960" s="21">
        <f t="shared" si="485"/>
        <v>0.24</v>
      </c>
      <c r="AD2960" s="22">
        <f t="shared" si="486"/>
        <v>2.7903600000000002</v>
      </c>
      <c r="AE2960" s="22">
        <f t="shared" si="487"/>
        <v>2.1485772000000001</v>
      </c>
    </row>
    <row r="2961" spans="1:31" ht="15.75" x14ac:dyDescent="0.25">
      <c r="A2961" s="11" t="s">
        <v>173</v>
      </c>
      <c r="B2961" s="11" t="s">
        <v>3142</v>
      </c>
      <c r="C2961" s="11">
        <v>949</v>
      </c>
      <c r="D2961" s="11">
        <v>43</v>
      </c>
      <c r="E2961" s="11">
        <v>32.5</v>
      </c>
      <c r="F2961" s="11">
        <v>4.3</v>
      </c>
      <c r="H2961" s="1">
        <v>45899</v>
      </c>
      <c r="I2961" s="5">
        <v>0.54861111111111116</v>
      </c>
      <c r="J2961" s="3">
        <f t="shared" si="479"/>
        <v>27.805</v>
      </c>
      <c r="K2961" s="29">
        <v>33.08</v>
      </c>
      <c r="L2961" s="31">
        <f t="shared" si="480"/>
        <v>66.660866402381941</v>
      </c>
      <c r="M2961" s="33">
        <f t="shared" si="478"/>
        <v>801</v>
      </c>
      <c r="N2961" s="36">
        <f t="shared" si="481"/>
        <v>0.65531265297285535</v>
      </c>
      <c r="Q2961" s="19">
        <v>45899</v>
      </c>
      <c r="R2961" s="17">
        <v>0.54861111111111116</v>
      </c>
      <c r="S2961" s="15">
        <v>-4.6949999999999985</v>
      </c>
      <c r="U2961" s="18">
        <v>801</v>
      </c>
      <c r="W2961" s="24"/>
      <c r="Z2961" s="21">
        <f t="shared" si="482"/>
        <v>5.0527637378372514</v>
      </c>
      <c r="AA2961" s="21">
        <f t="shared" si="483"/>
        <v>3.3682160849076905</v>
      </c>
      <c r="AB2961" s="21">
        <f t="shared" si="484"/>
        <v>0.18880903481458347</v>
      </c>
      <c r="AC2961" s="21">
        <f t="shared" si="485"/>
        <v>0.24</v>
      </c>
      <c r="AD2961" s="22">
        <f t="shared" si="486"/>
        <v>2.8835999999999999</v>
      </c>
      <c r="AE2961" s="22">
        <f t="shared" si="487"/>
        <v>2.2203719999999998</v>
      </c>
    </row>
    <row r="2962" spans="1:31" ht="15.75" x14ac:dyDescent="0.25">
      <c r="A2962" s="11" t="s">
        <v>173</v>
      </c>
      <c r="B2962" s="11" t="s">
        <v>3143</v>
      </c>
      <c r="C2962" s="11">
        <v>939</v>
      </c>
      <c r="D2962" s="11">
        <v>45</v>
      </c>
      <c r="E2962" s="11">
        <v>32.5</v>
      </c>
      <c r="F2962" s="11">
        <v>4.5999999999999996</v>
      </c>
      <c r="H2962" s="1">
        <v>45899</v>
      </c>
      <c r="I2962" s="5">
        <v>0.55555555555555558</v>
      </c>
      <c r="J2962" s="3">
        <f t="shared" si="479"/>
        <v>27.704999999999998</v>
      </c>
      <c r="K2962" s="29">
        <v>33.619999999999997</v>
      </c>
      <c r="L2962" s="31">
        <f t="shared" si="480"/>
        <v>63.401434598485785</v>
      </c>
      <c r="M2962" s="33">
        <f t="shared" si="478"/>
        <v>803</v>
      </c>
      <c r="N2962" s="36">
        <f t="shared" si="481"/>
        <v>0.65258437916107892</v>
      </c>
      <c r="Q2962" s="19">
        <v>45899</v>
      </c>
      <c r="R2962" s="17">
        <v>0.55555555555555558</v>
      </c>
      <c r="S2962" s="15">
        <v>-4.7949999999999999</v>
      </c>
      <c r="U2962" s="18">
        <v>803</v>
      </c>
      <c r="W2962" s="24"/>
      <c r="Z2962" s="21">
        <f t="shared" si="482"/>
        <v>5.2077431448106779</v>
      </c>
      <c r="AA2962" s="21">
        <f t="shared" si="483"/>
        <v>3.3017838640142689</v>
      </c>
      <c r="AB2962" s="21">
        <f t="shared" si="484"/>
        <v>0.18434801302743778</v>
      </c>
      <c r="AC2962" s="21">
        <f t="shared" si="485"/>
        <v>0.24</v>
      </c>
      <c r="AD2962" s="22">
        <f t="shared" si="486"/>
        <v>2.8908</v>
      </c>
      <c r="AE2962" s="22">
        <f t="shared" si="487"/>
        <v>2.2259160000000002</v>
      </c>
    </row>
    <row r="2963" spans="1:31" ht="15.75" x14ac:dyDescent="0.25">
      <c r="A2963" s="11" t="s">
        <v>173</v>
      </c>
      <c r="B2963" s="11" t="s">
        <v>3144</v>
      </c>
      <c r="C2963" s="11">
        <v>935</v>
      </c>
      <c r="D2963" s="11">
        <v>45</v>
      </c>
      <c r="E2963" s="11">
        <v>32.200000000000003</v>
      </c>
      <c r="F2963" s="11">
        <v>5.4</v>
      </c>
      <c r="H2963" s="1">
        <v>45899</v>
      </c>
      <c r="I2963" s="5">
        <v>0.5625</v>
      </c>
      <c r="J2963" s="3">
        <f t="shared" si="479"/>
        <v>27.485000000000003</v>
      </c>
      <c r="K2963" s="29">
        <v>34.07</v>
      </c>
      <c r="L2963" s="31">
        <f t="shared" si="480"/>
        <v>60.067792065692124</v>
      </c>
      <c r="M2963" s="33">
        <f t="shared" ref="M2963:M3026" si="488">U2963</f>
        <v>814</v>
      </c>
      <c r="N2963" s="36">
        <f t="shared" si="481"/>
        <v>0.65548190329984612</v>
      </c>
      <c r="Q2963" s="19">
        <v>45899</v>
      </c>
      <c r="R2963" s="17">
        <v>0.5625</v>
      </c>
      <c r="S2963" s="15">
        <v>-4.7149999999999999</v>
      </c>
      <c r="U2963" s="18">
        <v>814</v>
      </c>
      <c r="W2963" s="24"/>
      <c r="Z2963" s="21">
        <f t="shared" si="482"/>
        <v>5.3400272267308901</v>
      </c>
      <c r="AA2963" s="21">
        <f t="shared" si="483"/>
        <v>3.2076364508040571</v>
      </c>
      <c r="AB2963" s="21">
        <f t="shared" si="484"/>
        <v>0.1784980289523394</v>
      </c>
      <c r="AC2963" s="21">
        <f t="shared" si="485"/>
        <v>0.24</v>
      </c>
      <c r="AD2963" s="22">
        <f t="shared" si="486"/>
        <v>2.9304000000000001</v>
      </c>
      <c r="AE2963" s="22">
        <f t="shared" si="487"/>
        <v>2.256408</v>
      </c>
    </row>
    <row r="2964" spans="1:31" ht="15.75" x14ac:dyDescent="0.25">
      <c r="A2964" s="11" t="s">
        <v>173</v>
      </c>
      <c r="B2964" s="11" t="s">
        <v>3145</v>
      </c>
      <c r="C2964" s="11">
        <v>924</v>
      </c>
      <c r="D2964" s="11">
        <v>44</v>
      </c>
      <c r="E2964" s="11">
        <v>32.5</v>
      </c>
      <c r="F2964" s="11">
        <v>4.5</v>
      </c>
      <c r="H2964" s="1">
        <v>45899</v>
      </c>
      <c r="I2964" s="5">
        <v>0.56944444444444442</v>
      </c>
      <c r="J2964" s="3">
        <f t="shared" si="479"/>
        <v>27.65</v>
      </c>
      <c r="K2964" s="29">
        <v>34.17</v>
      </c>
      <c r="L2964" s="31">
        <f t="shared" si="480"/>
        <v>60.479147708569748</v>
      </c>
      <c r="M2964" s="33">
        <f t="shared" si="488"/>
        <v>789.9</v>
      </c>
      <c r="N2964" s="36">
        <f t="shared" si="481"/>
        <v>0.63820493894340968</v>
      </c>
      <c r="Q2964" s="19">
        <v>45899</v>
      </c>
      <c r="R2964" s="17">
        <v>0.56944444444444442</v>
      </c>
      <c r="S2964" s="15">
        <v>-4.8499999999999996</v>
      </c>
      <c r="U2964" s="18">
        <v>789.9</v>
      </c>
      <c r="W2964" s="24"/>
      <c r="Z2964" s="21">
        <f t="shared" si="482"/>
        <v>5.3698163973734543</v>
      </c>
      <c r="AA2964" s="21">
        <f t="shared" si="483"/>
        <v>3.24761919064649</v>
      </c>
      <c r="AB2964" s="21">
        <f t="shared" si="484"/>
        <v>0.18058986246652375</v>
      </c>
      <c r="AC2964" s="21">
        <f t="shared" si="485"/>
        <v>0.24</v>
      </c>
      <c r="AD2964" s="22">
        <f t="shared" si="486"/>
        <v>2.8436400000000002</v>
      </c>
      <c r="AE2964" s="22">
        <f t="shared" si="487"/>
        <v>2.1896028000000003</v>
      </c>
    </row>
    <row r="2965" spans="1:31" ht="15.75" x14ac:dyDescent="0.25">
      <c r="A2965" s="11" t="s">
        <v>173</v>
      </c>
      <c r="B2965" s="11" t="s">
        <v>3146</v>
      </c>
      <c r="C2965" s="11">
        <v>911</v>
      </c>
      <c r="D2965" s="11">
        <v>46</v>
      </c>
      <c r="E2965" s="11">
        <v>32</v>
      </c>
      <c r="F2965" s="11">
        <v>5</v>
      </c>
      <c r="H2965" s="1">
        <v>45899</v>
      </c>
      <c r="I2965" s="5">
        <v>0.57638888888888884</v>
      </c>
      <c r="J2965" s="3">
        <f t="shared" si="479"/>
        <v>27.175000000000001</v>
      </c>
      <c r="K2965" s="29">
        <v>32.979999999999997</v>
      </c>
      <c r="L2965" s="31">
        <f t="shared" si="480"/>
        <v>63.614950750667155</v>
      </c>
      <c r="M2965" s="33">
        <f t="shared" si="488"/>
        <v>740.2</v>
      </c>
      <c r="N2965" s="36">
        <f t="shared" si="481"/>
        <v>0.59682712558034168</v>
      </c>
      <c r="Q2965" s="19">
        <v>45899</v>
      </c>
      <c r="R2965" s="17">
        <v>0.57638888888888884</v>
      </c>
      <c r="S2965" s="15">
        <v>-4.8249999999999993</v>
      </c>
      <c r="U2965" s="18">
        <v>740.2</v>
      </c>
      <c r="W2965" s="24"/>
      <c r="Z2965" s="21">
        <f t="shared" si="482"/>
        <v>5.0245075597770477</v>
      </c>
      <c r="AA2965" s="21">
        <f t="shared" si="483"/>
        <v>3.196338009615717</v>
      </c>
      <c r="AB2965" s="21">
        <f t="shared" si="484"/>
        <v>0.17930683008286966</v>
      </c>
      <c r="AC2965" s="21">
        <f t="shared" si="485"/>
        <v>0.24</v>
      </c>
      <c r="AD2965" s="22">
        <f t="shared" si="486"/>
        <v>2.66472</v>
      </c>
      <c r="AE2965" s="22">
        <f t="shared" si="487"/>
        <v>2.0518344000000002</v>
      </c>
    </row>
    <row r="2966" spans="1:31" ht="15.75" x14ac:dyDescent="0.25">
      <c r="A2966" s="11" t="s">
        <v>173</v>
      </c>
      <c r="B2966" s="11" t="s">
        <v>3147</v>
      </c>
      <c r="C2966" s="11">
        <v>896</v>
      </c>
      <c r="D2966" s="11">
        <v>45</v>
      </c>
      <c r="E2966" s="11">
        <v>32</v>
      </c>
      <c r="F2966" s="11">
        <v>4.5999999999999996</v>
      </c>
      <c r="H2966" s="1">
        <v>45899</v>
      </c>
      <c r="I2966" s="5">
        <v>0.58333333333333337</v>
      </c>
      <c r="J2966" s="3">
        <f t="shared" si="479"/>
        <v>26.950000000000003</v>
      </c>
      <c r="K2966" s="29">
        <v>33.76</v>
      </c>
      <c r="L2966" s="31">
        <f t="shared" si="480"/>
        <v>58.664259281214676</v>
      </c>
      <c r="M2966" s="33">
        <f t="shared" si="488"/>
        <v>696.1</v>
      </c>
      <c r="N2966" s="36">
        <f t="shared" si="481"/>
        <v>0.55426179915976748</v>
      </c>
      <c r="Q2966" s="19">
        <v>45899</v>
      </c>
      <c r="R2966" s="17">
        <v>0.58333333333333337</v>
      </c>
      <c r="S2966" s="15">
        <v>-5.0499999999999972</v>
      </c>
      <c r="U2966" s="18">
        <v>696.1</v>
      </c>
      <c r="W2966" s="24"/>
      <c r="Z2966" s="21">
        <f t="shared" si="482"/>
        <v>5.2485900180996294</v>
      </c>
      <c r="AA2966" s="21">
        <f t="shared" si="483"/>
        <v>3.0790464568259193</v>
      </c>
      <c r="AB2966" s="21">
        <f t="shared" si="484"/>
        <v>0.17173441209606854</v>
      </c>
      <c r="AC2966" s="21">
        <f t="shared" si="485"/>
        <v>0.24</v>
      </c>
      <c r="AD2966" s="22">
        <f t="shared" si="486"/>
        <v>2.50596</v>
      </c>
      <c r="AE2966" s="22">
        <f t="shared" si="487"/>
        <v>1.9295892000000001</v>
      </c>
    </row>
    <row r="2967" spans="1:31" ht="15.75" x14ac:dyDescent="0.25">
      <c r="A2967" s="11" t="s">
        <v>173</v>
      </c>
      <c r="B2967" s="11" t="s">
        <v>3148</v>
      </c>
      <c r="C2967" s="11">
        <v>881</v>
      </c>
      <c r="D2967" s="11">
        <v>45</v>
      </c>
      <c r="E2967" s="11">
        <v>32.200000000000003</v>
      </c>
      <c r="F2967" s="11">
        <v>4.0999999999999996</v>
      </c>
      <c r="H2967" s="1">
        <v>45899</v>
      </c>
      <c r="I2967" s="5">
        <v>0.59027777777777779</v>
      </c>
      <c r="J2967" s="3">
        <f t="shared" si="479"/>
        <v>27.094999999999999</v>
      </c>
      <c r="K2967" s="29">
        <v>32.81</v>
      </c>
      <c r="L2967" s="31">
        <f t="shared" si="480"/>
        <v>64.013438696027166</v>
      </c>
      <c r="M2967" s="33">
        <f t="shared" si="488"/>
        <v>631.79999999999995</v>
      </c>
      <c r="N2967" s="36">
        <f t="shared" si="481"/>
        <v>0.50912927938393659</v>
      </c>
      <c r="Q2967" s="19">
        <v>45899</v>
      </c>
      <c r="R2967" s="17">
        <v>0.59027777777777779</v>
      </c>
      <c r="S2967" s="15">
        <v>-5.1050000000000022</v>
      </c>
      <c r="U2967" s="18">
        <v>631.79999999999995</v>
      </c>
      <c r="W2967" s="24"/>
      <c r="Z2967" s="21">
        <f t="shared" si="482"/>
        <v>4.9767868008129046</v>
      </c>
      <c r="AA2967" s="21">
        <f t="shared" si="483"/>
        <v>3.1858123677703403</v>
      </c>
      <c r="AB2967" s="21">
        <f t="shared" si="484"/>
        <v>0.17894139641954235</v>
      </c>
      <c r="AC2967" s="21">
        <f t="shared" si="485"/>
        <v>0.24</v>
      </c>
      <c r="AD2967" s="22">
        <f t="shared" si="486"/>
        <v>2.2744800000000001</v>
      </c>
      <c r="AE2967" s="22">
        <f t="shared" si="487"/>
        <v>1.7513496000000002</v>
      </c>
    </row>
    <row r="2968" spans="1:31" ht="15.75" x14ac:dyDescent="0.25">
      <c r="A2968" s="11" t="s">
        <v>173</v>
      </c>
      <c r="B2968" s="11" t="s">
        <v>3149</v>
      </c>
      <c r="C2968" s="11">
        <v>863</v>
      </c>
      <c r="D2968" s="11">
        <v>44</v>
      </c>
      <c r="E2968" s="11">
        <v>32.4</v>
      </c>
      <c r="F2968" s="11">
        <v>4.3</v>
      </c>
      <c r="H2968" s="1">
        <v>45899</v>
      </c>
      <c r="I2968" s="5">
        <v>0.59722222222222221</v>
      </c>
      <c r="J2968" s="3">
        <f t="shared" si="479"/>
        <v>27.184999999999999</v>
      </c>
      <c r="K2968" s="29">
        <v>32.57</v>
      </c>
      <c r="L2968" s="31">
        <f t="shared" si="480"/>
        <v>65.737870534234787</v>
      </c>
      <c r="M2968" s="33">
        <f t="shared" si="488"/>
        <v>555.1</v>
      </c>
      <c r="N2968" s="36">
        <f t="shared" si="481"/>
        <v>0.44922902516884844</v>
      </c>
      <c r="Q2968" s="19">
        <v>45899</v>
      </c>
      <c r="R2968" s="17">
        <v>0.59722222222222221</v>
      </c>
      <c r="S2968" s="15">
        <v>-5.2149999999999999</v>
      </c>
      <c r="U2968" s="18">
        <v>555.1</v>
      </c>
      <c r="W2968" s="24"/>
      <c r="Z2968" s="21">
        <f t="shared" si="482"/>
        <v>4.910086402792067</v>
      </c>
      <c r="AA2968" s="21">
        <f t="shared" si="483"/>
        <v>3.2277862425865149</v>
      </c>
      <c r="AB2968" s="21">
        <f t="shared" si="484"/>
        <v>0.18162160204633904</v>
      </c>
      <c r="AC2968" s="21">
        <f t="shared" si="485"/>
        <v>0.24</v>
      </c>
      <c r="AD2968" s="22">
        <f t="shared" si="486"/>
        <v>1.9983599999999999</v>
      </c>
      <c r="AE2968" s="22">
        <f t="shared" si="487"/>
        <v>1.5387371999999999</v>
      </c>
    </row>
    <row r="2969" spans="1:31" ht="15.75" x14ac:dyDescent="0.25">
      <c r="A2969" s="11" t="s">
        <v>173</v>
      </c>
      <c r="B2969" s="11" t="s">
        <v>3150</v>
      </c>
      <c r="C2969" s="11">
        <v>848</v>
      </c>
      <c r="D2969" s="11">
        <v>44</v>
      </c>
      <c r="E2969" s="11">
        <v>32.5</v>
      </c>
      <c r="F2969" s="11">
        <v>4.5</v>
      </c>
      <c r="H2969" s="1">
        <v>45899</v>
      </c>
      <c r="I2969" s="5">
        <v>0.60416666666666663</v>
      </c>
      <c r="J2969" s="3">
        <f t="shared" si="479"/>
        <v>27.33</v>
      </c>
      <c r="K2969" s="29">
        <v>32.33</v>
      </c>
      <c r="L2969" s="31">
        <f t="shared" si="480"/>
        <v>67.820959688651655</v>
      </c>
      <c r="M2969" s="33">
        <f t="shared" si="488"/>
        <v>382.8</v>
      </c>
      <c r="N2969" s="36">
        <f t="shared" si="481"/>
        <v>0.31150505062126965</v>
      </c>
      <c r="Q2969" s="19">
        <v>45899</v>
      </c>
      <c r="R2969" s="17">
        <v>0.60416666666666663</v>
      </c>
      <c r="S2969" s="15">
        <v>-5.17</v>
      </c>
      <c r="U2969" s="18">
        <v>382.8</v>
      </c>
      <c r="W2969" s="24"/>
      <c r="Z2969" s="21">
        <f t="shared" si="482"/>
        <v>4.8441635837940282</v>
      </c>
      <c r="AA2969" s="21">
        <f t="shared" si="483"/>
        <v>3.2853582314172911</v>
      </c>
      <c r="AB2969" s="21">
        <f t="shared" si="484"/>
        <v>0.1851903114406071</v>
      </c>
      <c r="AC2969" s="21">
        <f t="shared" si="485"/>
        <v>0.24</v>
      </c>
      <c r="AD2969" s="22">
        <f t="shared" si="486"/>
        <v>1.37808</v>
      </c>
      <c r="AE2969" s="22">
        <f t="shared" si="487"/>
        <v>1.0611216000000001</v>
      </c>
    </row>
    <row r="2970" spans="1:31" ht="15.75" x14ac:dyDescent="0.25">
      <c r="A2970" s="11" t="s">
        <v>173</v>
      </c>
      <c r="B2970" s="11" t="s">
        <v>3151</v>
      </c>
      <c r="C2970" s="11">
        <v>823</v>
      </c>
      <c r="D2970" s="11">
        <v>44</v>
      </c>
      <c r="E2970" s="11">
        <v>32.299999999999997</v>
      </c>
      <c r="F2970" s="11">
        <v>4.2</v>
      </c>
      <c r="H2970" s="1">
        <v>45899</v>
      </c>
      <c r="I2970" s="5">
        <v>0.61111111111111116</v>
      </c>
      <c r="J2970" s="3">
        <f t="shared" si="479"/>
        <v>26.959999999999997</v>
      </c>
      <c r="K2970" s="29">
        <v>32.25</v>
      </c>
      <c r="L2970" s="31">
        <f t="shared" si="480"/>
        <v>66.093783069545566</v>
      </c>
      <c r="M2970" s="33">
        <f t="shared" si="488"/>
        <v>190.6</v>
      </c>
      <c r="N2970" s="36">
        <f t="shared" si="481"/>
        <v>0.15381578006338636</v>
      </c>
      <c r="Q2970" s="19">
        <v>45899</v>
      </c>
      <c r="R2970" s="17">
        <v>0.61111111111111116</v>
      </c>
      <c r="S2970" s="15">
        <v>-5.34</v>
      </c>
      <c r="U2970" s="18">
        <v>190.6</v>
      </c>
      <c r="W2970" s="24"/>
      <c r="Z2970" s="21">
        <f t="shared" si="482"/>
        <v>4.822360790712791</v>
      </c>
      <c r="AA2970" s="21">
        <f t="shared" si="483"/>
        <v>3.1872806798445343</v>
      </c>
      <c r="AB2970" s="21">
        <f t="shared" si="484"/>
        <v>0.17976849887666543</v>
      </c>
      <c r="AC2970" s="21">
        <f t="shared" si="485"/>
        <v>0.24</v>
      </c>
      <c r="AD2970" s="22">
        <f t="shared" si="486"/>
        <v>0.68615999999999999</v>
      </c>
      <c r="AE2970" s="22">
        <f t="shared" si="487"/>
        <v>0.52834320000000001</v>
      </c>
    </row>
    <row r="2971" spans="1:31" ht="15.75" x14ac:dyDescent="0.25">
      <c r="A2971" s="11" t="s">
        <v>173</v>
      </c>
      <c r="B2971" s="11" t="s">
        <v>3152</v>
      </c>
      <c r="C2971" s="11">
        <v>800</v>
      </c>
      <c r="D2971" s="11">
        <v>45</v>
      </c>
      <c r="E2971" s="11">
        <v>32.6</v>
      </c>
      <c r="F2971" s="11">
        <v>3.3</v>
      </c>
      <c r="H2971" s="1">
        <v>45899</v>
      </c>
      <c r="I2971" s="5">
        <v>0.61805555555555558</v>
      </c>
      <c r="J2971" s="3">
        <f t="shared" si="479"/>
        <v>27.07</v>
      </c>
      <c r="K2971" s="29">
        <v>32.18</v>
      </c>
      <c r="L2971" s="31">
        <f t="shared" si="480"/>
        <v>67.095521950162365</v>
      </c>
      <c r="M2971" s="33">
        <f t="shared" si="488"/>
        <v>101.8</v>
      </c>
      <c r="N2971" s="36">
        <f t="shared" si="481"/>
        <v>8.2438414769211849E-2</v>
      </c>
      <c r="Q2971" s="19">
        <v>45899</v>
      </c>
      <c r="R2971" s="17">
        <v>0.61805555555555558</v>
      </c>
      <c r="S2971" s="15">
        <v>-5.5300000000000011</v>
      </c>
      <c r="U2971" s="18">
        <v>101.8</v>
      </c>
      <c r="W2971" s="24"/>
      <c r="Z2971" s="21">
        <f t="shared" si="482"/>
        <v>4.8033533064784075</v>
      </c>
      <c r="AA2971" s="21">
        <f t="shared" si="483"/>
        <v>3.2228349720920697</v>
      </c>
      <c r="AB2971" s="21">
        <f t="shared" si="484"/>
        <v>0.18186827365837274</v>
      </c>
      <c r="AC2971" s="21">
        <f t="shared" si="485"/>
        <v>0.24</v>
      </c>
      <c r="AD2971" s="22">
        <f t="shared" si="486"/>
        <v>0.36647999999999997</v>
      </c>
      <c r="AE2971" s="22">
        <f t="shared" si="487"/>
        <v>0.28218959999999998</v>
      </c>
    </row>
    <row r="2972" spans="1:31" ht="15.75" x14ac:dyDescent="0.25">
      <c r="A2972" s="11" t="s">
        <v>173</v>
      </c>
      <c r="B2972" s="11" t="s">
        <v>3153</v>
      </c>
      <c r="C2972" s="11">
        <v>777</v>
      </c>
      <c r="D2972" s="11">
        <v>44</v>
      </c>
      <c r="E2972" s="11">
        <v>32.200000000000003</v>
      </c>
      <c r="F2972" s="11">
        <v>5</v>
      </c>
      <c r="H2972" s="1">
        <v>45899</v>
      </c>
      <c r="I2972" s="5">
        <v>0.625</v>
      </c>
      <c r="J2972" s="3">
        <f t="shared" si="479"/>
        <v>26.665000000000003</v>
      </c>
      <c r="K2972" s="29">
        <v>32.22</v>
      </c>
      <c r="L2972" s="31">
        <f t="shared" si="480"/>
        <v>64.554473841626859</v>
      </c>
      <c r="M2972" s="33">
        <f t="shared" si="488"/>
        <v>78.92</v>
      </c>
      <c r="N2972" s="36">
        <f t="shared" si="481"/>
        <v>6.3248569846755892E-2</v>
      </c>
      <c r="Q2972" s="19">
        <v>45899</v>
      </c>
      <c r="R2972" s="17">
        <v>0.625</v>
      </c>
      <c r="S2972" s="15">
        <v>-5.5350000000000001</v>
      </c>
      <c r="U2972" s="18">
        <v>78.92</v>
      </c>
      <c r="W2972" s="24"/>
      <c r="Z2972" s="21">
        <f t="shared" si="482"/>
        <v>4.8142067426622486</v>
      </c>
      <c r="AA2972" s="21">
        <f t="shared" si="483"/>
        <v>3.1077858323737377</v>
      </c>
      <c r="AB2972" s="21">
        <f t="shared" si="484"/>
        <v>0.17532386684134341</v>
      </c>
      <c r="AC2972" s="21">
        <f t="shared" si="485"/>
        <v>0.24</v>
      </c>
      <c r="AD2972" s="22">
        <f t="shared" si="486"/>
        <v>0.28411199999999998</v>
      </c>
      <c r="AE2972" s="22">
        <f t="shared" si="487"/>
        <v>0.21876623999999997</v>
      </c>
    </row>
    <row r="2973" spans="1:31" ht="15.75" x14ac:dyDescent="0.25">
      <c r="A2973" s="11" t="s">
        <v>173</v>
      </c>
      <c r="B2973" s="11" t="s">
        <v>3154</v>
      </c>
      <c r="C2973" s="11">
        <v>762</v>
      </c>
      <c r="D2973" s="11">
        <v>46</v>
      </c>
      <c r="E2973" s="11">
        <v>32.200000000000003</v>
      </c>
      <c r="F2973" s="11">
        <v>4</v>
      </c>
      <c r="H2973" s="1">
        <v>45899</v>
      </c>
      <c r="I2973" s="5">
        <v>0.63194444444444442</v>
      </c>
      <c r="J2973" s="3">
        <f t="shared" si="479"/>
        <v>26.6</v>
      </c>
      <c r="K2973" s="29">
        <v>31.82</v>
      </c>
      <c r="L2973" s="31">
        <f t="shared" si="480"/>
        <v>66.244107137905758</v>
      </c>
      <c r="M2973" s="33">
        <f t="shared" si="488"/>
        <v>91.2</v>
      </c>
      <c r="N2973" s="36">
        <f t="shared" si="481"/>
        <v>7.321521282477568E-2</v>
      </c>
      <c r="Q2973" s="19">
        <v>45899</v>
      </c>
      <c r="R2973" s="17">
        <v>0.63194444444444442</v>
      </c>
      <c r="S2973" s="15">
        <v>-5.6</v>
      </c>
      <c r="U2973" s="18">
        <v>91.2</v>
      </c>
      <c r="W2973" s="24"/>
      <c r="Z2973" s="21">
        <f t="shared" si="482"/>
        <v>4.7066247722694898</v>
      </c>
      <c r="AA2973" s="21">
        <f t="shared" si="483"/>
        <v>3.1178615567214139</v>
      </c>
      <c r="AB2973" s="21">
        <f t="shared" si="484"/>
        <v>0.176415537816492</v>
      </c>
      <c r="AC2973" s="21">
        <f t="shared" si="485"/>
        <v>0.24</v>
      </c>
      <c r="AD2973" s="22">
        <f t="shared" si="486"/>
        <v>0.32832</v>
      </c>
      <c r="AE2973" s="22">
        <f t="shared" si="487"/>
        <v>0.25280639999999999</v>
      </c>
    </row>
    <row r="2974" spans="1:31" ht="15.75" x14ac:dyDescent="0.25">
      <c r="A2974" s="11" t="s">
        <v>173</v>
      </c>
      <c r="B2974" s="11" t="s">
        <v>3155</v>
      </c>
      <c r="C2974" s="11">
        <v>739</v>
      </c>
      <c r="D2974" s="11">
        <v>46</v>
      </c>
      <c r="E2974" s="11">
        <v>32.200000000000003</v>
      </c>
      <c r="F2974" s="11">
        <v>3.9</v>
      </c>
      <c r="H2974" s="1">
        <v>45899</v>
      </c>
      <c r="I2974" s="5">
        <v>0.63888888888888884</v>
      </c>
      <c r="J2974" s="3">
        <f t="shared" si="479"/>
        <v>26.450000000000003</v>
      </c>
      <c r="K2974" s="29">
        <v>32.020000000000003</v>
      </c>
      <c r="L2974" s="31">
        <f t="shared" si="480"/>
        <v>64.34396157323674</v>
      </c>
      <c r="M2974" s="33">
        <f t="shared" si="488"/>
        <v>118.5</v>
      </c>
      <c r="N2974" s="36">
        <f t="shared" si="481"/>
        <v>9.4590735946649407E-2</v>
      </c>
      <c r="Q2974" s="19">
        <v>45899</v>
      </c>
      <c r="R2974" s="17">
        <v>0.63888888888888884</v>
      </c>
      <c r="S2974" s="15">
        <v>-5.75</v>
      </c>
      <c r="U2974" s="18">
        <v>118.5</v>
      </c>
      <c r="W2974" s="24"/>
      <c r="Z2974" s="21">
        <f t="shared" si="482"/>
        <v>4.7601517834712137</v>
      </c>
      <c r="AA2974" s="21">
        <f t="shared" si="483"/>
        <v>3.0628702343844609</v>
      </c>
      <c r="AB2974" s="21">
        <f t="shared" si="484"/>
        <v>0.17304670719605633</v>
      </c>
      <c r="AC2974" s="21">
        <f t="shared" si="485"/>
        <v>0.24</v>
      </c>
      <c r="AD2974" s="22">
        <f t="shared" si="486"/>
        <v>0.42659999999999998</v>
      </c>
      <c r="AE2974" s="22">
        <f t="shared" si="487"/>
        <v>0.328482</v>
      </c>
    </row>
    <row r="2975" spans="1:31" ht="15.75" x14ac:dyDescent="0.25">
      <c r="A2975" s="11" t="s">
        <v>173</v>
      </c>
      <c r="B2975" s="11" t="s">
        <v>3156</v>
      </c>
      <c r="C2975" s="11">
        <v>717</v>
      </c>
      <c r="D2975" s="11">
        <v>47</v>
      </c>
      <c r="E2975" s="11">
        <v>32</v>
      </c>
      <c r="F2975" s="11">
        <v>4.2</v>
      </c>
      <c r="H2975" s="1">
        <v>45899</v>
      </c>
      <c r="I2975" s="5">
        <v>0.64583333333333337</v>
      </c>
      <c r="J2975" s="3">
        <f t="shared" si="479"/>
        <v>25.92</v>
      </c>
      <c r="K2975" s="29">
        <v>31.39</v>
      </c>
      <c r="L2975" s="31">
        <f t="shared" si="480"/>
        <v>64.523383540373672</v>
      </c>
      <c r="M2975" s="33">
        <f t="shared" si="488"/>
        <v>126.6</v>
      </c>
      <c r="N2975" s="36">
        <f t="shared" si="481"/>
        <v>0.1002097864432579</v>
      </c>
      <c r="Q2975" s="19">
        <v>45899</v>
      </c>
      <c r="R2975" s="17">
        <v>0.64583333333333337</v>
      </c>
      <c r="S2975" s="15">
        <v>-6.08</v>
      </c>
      <c r="U2975" s="18">
        <v>126.6</v>
      </c>
      <c r="W2975" s="24"/>
      <c r="Z2975" s="21">
        <f t="shared" si="482"/>
        <v>4.5933092429586804</v>
      </c>
      <c r="AA2975" s="21">
        <f t="shared" si="483"/>
        <v>2.9637585400296635</v>
      </c>
      <c r="AB2975" s="21">
        <f t="shared" si="484"/>
        <v>0.16823322323904613</v>
      </c>
      <c r="AC2975" s="21">
        <f t="shared" si="485"/>
        <v>0.24</v>
      </c>
      <c r="AD2975" s="22">
        <f t="shared" si="486"/>
        <v>0.45576</v>
      </c>
      <c r="AE2975" s="22">
        <f t="shared" si="487"/>
        <v>0.3509352</v>
      </c>
    </row>
    <row r="2976" spans="1:31" ht="15.75" x14ac:dyDescent="0.25">
      <c r="A2976" s="11" t="s">
        <v>173</v>
      </c>
      <c r="B2976" s="11" t="s">
        <v>3157</v>
      </c>
      <c r="C2976" s="11">
        <v>684</v>
      </c>
      <c r="D2976" s="11">
        <v>47</v>
      </c>
      <c r="E2976" s="11">
        <v>31.9</v>
      </c>
      <c r="F2976" s="11">
        <v>4</v>
      </c>
      <c r="H2976" s="1">
        <v>45899</v>
      </c>
      <c r="I2976" s="5">
        <v>0.65277777777777779</v>
      </c>
      <c r="J2976" s="3">
        <f t="shared" si="479"/>
        <v>25.959999999999994</v>
      </c>
      <c r="K2976" s="29">
        <v>31.7</v>
      </c>
      <c r="L2976" s="31">
        <f t="shared" si="480"/>
        <v>63.165331551534315</v>
      </c>
      <c r="M2976" s="33">
        <f t="shared" si="488"/>
        <v>103.3</v>
      </c>
      <c r="N2976" s="36">
        <f t="shared" si="481"/>
        <v>8.1626649166241655E-2</v>
      </c>
      <c r="Q2976" s="19">
        <v>45899</v>
      </c>
      <c r="R2976" s="17">
        <v>0.65277777777777779</v>
      </c>
      <c r="S2976" s="15">
        <v>-5.9400000000000031</v>
      </c>
      <c r="U2976" s="18">
        <v>103.3</v>
      </c>
      <c r="W2976" s="24"/>
      <c r="Z2976" s="21">
        <f t="shared" si="482"/>
        <v>4.6747601804976453</v>
      </c>
      <c r="AA2976" s="21">
        <f t="shared" si="483"/>
        <v>2.9528277672504419</v>
      </c>
      <c r="AB2976" s="21">
        <f t="shared" si="484"/>
        <v>0.16722665787084634</v>
      </c>
      <c r="AC2976" s="21">
        <f t="shared" si="485"/>
        <v>0.24</v>
      </c>
      <c r="AD2976" s="22">
        <f t="shared" si="486"/>
        <v>0.37187999999999999</v>
      </c>
      <c r="AE2976" s="22">
        <f t="shared" si="487"/>
        <v>0.28634759999999998</v>
      </c>
    </row>
    <row r="2977" spans="1:31" ht="15.75" x14ac:dyDescent="0.25">
      <c r="A2977" s="11" t="s">
        <v>173</v>
      </c>
      <c r="B2977" s="11" t="s">
        <v>3158</v>
      </c>
      <c r="C2977" s="11">
        <v>654</v>
      </c>
      <c r="D2977" s="11">
        <v>47</v>
      </c>
      <c r="E2977" s="11">
        <v>31.9</v>
      </c>
      <c r="F2977" s="11">
        <v>3.7</v>
      </c>
      <c r="H2977" s="1">
        <v>45899</v>
      </c>
      <c r="I2977" s="5">
        <v>0.65972222222222221</v>
      </c>
      <c r="J2977" s="3">
        <f t="shared" si="479"/>
        <v>26.249999999999996</v>
      </c>
      <c r="K2977" s="29">
        <v>31.46</v>
      </c>
      <c r="L2977" s="31">
        <f t="shared" si="480"/>
        <v>66.08608455677593</v>
      </c>
      <c r="M2977" s="33">
        <f t="shared" si="488"/>
        <v>123.8</v>
      </c>
      <c r="N2977" s="36">
        <f t="shared" si="481"/>
        <v>9.8793544278118151E-2</v>
      </c>
      <c r="Q2977" s="19">
        <v>45899</v>
      </c>
      <c r="R2977" s="17">
        <v>0.65972222222222221</v>
      </c>
      <c r="S2977" s="15">
        <v>-5.6500000000000021</v>
      </c>
      <c r="U2977" s="18">
        <v>123.8</v>
      </c>
      <c r="W2977" s="24"/>
      <c r="Z2977" s="21">
        <f t="shared" si="482"/>
        <v>4.6115927955030038</v>
      </c>
      <c r="AA2977" s="21">
        <f t="shared" si="483"/>
        <v>3.047621114250302</v>
      </c>
      <c r="AB2977" s="21">
        <f t="shared" si="484"/>
        <v>0.17290345159171999</v>
      </c>
      <c r="AC2977" s="21">
        <f t="shared" si="485"/>
        <v>0.24</v>
      </c>
      <c r="AD2977" s="22">
        <f t="shared" si="486"/>
        <v>0.44568000000000002</v>
      </c>
      <c r="AE2977" s="22">
        <f t="shared" si="487"/>
        <v>0.34317360000000002</v>
      </c>
    </row>
    <row r="2978" spans="1:31" ht="15.75" x14ac:dyDescent="0.25">
      <c r="A2978" s="11" t="s">
        <v>173</v>
      </c>
      <c r="B2978" s="11" t="s">
        <v>3159</v>
      </c>
      <c r="C2978" s="11">
        <v>621</v>
      </c>
      <c r="D2978" s="11">
        <v>48</v>
      </c>
      <c r="E2978" s="11">
        <v>31.8</v>
      </c>
      <c r="F2978" s="11">
        <v>3.7</v>
      </c>
      <c r="H2978" s="1">
        <v>45899</v>
      </c>
      <c r="I2978" s="5">
        <v>0.66666666666666663</v>
      </c>
      <c r="J2978" s="3">
        <f t="shared" si="479"/>
        <v>26.07</v>
      </c>
      <c r="K2978" s="29">
        <v>31.47</v>
      </c>
      <c r="L2978" s="31">
        <f t="shared" si="480"/>
        <v>64.981338431949155</v>
      </c>
      <c r="M2978" s="33">
        <f t="shared" si="488"/>
        <v>113.5</v>
      </c>
      <c r="N2978" s="36">
        <f t="shared" si="481"/>
        <v>9.0139684365421358E-2</v>
      </c>
      <c r="Q2978" s="19">
        <v>45899</v>
      </c>
      <c r="R2978" s="17">
        <v>0.66666666666666663</v>
      </c>
      <c r="S2978" s="15">
        <v>-5.7299999999999986</v>
      </c>
      <c r="U2978" s="18">
        <v>113.5</v>
      </c>
      <c r="W2978" s="24"/>
      <c r="Z2978" s="21">
        <f t="shared" si="482"/>
        <v>4.6142098863983909</v>
      </c>
      <c r="AA2978" s="21">
        <f t="shared" si="483"/>
        <v>2.9983753422409949</v>
      </c>
      <c r="AB2978" s="21">
        <f t="shared" si="484"/>
        <v>0.17009688842542203</v>
      </c>
      <c r="AC2978" s="21">
        <f t="shared" si="485"/>
        <v>0.24</v>
      </c>
      <c r="AD2978" s="22">
        <f t="shared" si="486"/>
        <v>0.40860000000000002</v>
      </c>
      <c r="AE2978" s="22">
        <f t="shared" si="487"/>
        <v>0.31462200000000001</v>
      </c>
    </row>
    <row r="2979" spans="1:31" ht="15.75" x14ac:dyDescent="0.25">
      <c r="A2979" s="11" t="s">
        <v>173</v>
      </c>
      <c r="B2979" s="11" t="s">
        <v>3160</v>
      </c>
      <c r="C2979" s="11">
        <v>584</v>
      </c>
      <c r="D2979" s="11">
        <v>50</v>
      </c>
      <c r="E2979" s="11">
        <v>31.5</v>
      </c>
      <c r="F2979" s="11">
        <v>3.2</v>
      </c>
      <c r="H2979" s="1">
        <v>45899</v>
      </c>
      <c r="I2979" s="5">
        <v>0.67361111111111116</v>
      </c>
      <c r="J2979" s="3">
        <f t="shared" si="479"/>
        <v>25.68</v>
      </c>
      <c r="K2979" s="29">
        <v>31.07</v>
      </c>
      <c r="L2979" s="31">
        <f t="shared" si="480"/>
        <v>64.787183875207205</v>
      </c>
      <c r="M2979" s="33">
        <f t="shared" si="488"/>
        <v>112.5</v>
      </c>
      <c r="N2979" s="36">
        <f t="shared" si="481"/>
        <v>8.8737695560031388E-2</v>
      </c>
      <c r="Q2979" s="19">
        <v>45899</v>
      </c>
      <c r="R2979" s="17">
        <v>0.67361111111111116</v>
      </c>
      <c r="S2979" s="15">
        <v>-5.8199999999999985</v>
      </c>
      <c r="U2979" s="18">
        <v>112.5</v>
      </c>
      <c r="W2979" s="24"/>
      <c r="Z2979" s="21">
        <f t="shared" si="482"/>
        <v>4.510527025212018</v>
      </c>
      <c r="AA2979" s="21">
        <f t="shared" si="483"/>
        <v>2.9222434375650241</v>
      </c>
      <c r="AB2979" s="21">
        <f t="shared" si="484"/>
        <v>0.16627249503260794</v>
      </c>
      <c r="AC2979" s="21">
        <f t="shared" si="485"/>
        <v>0.24</v>
      </c>
      <c r="AD2979" s="22">
        <f t="shared" si="486"/>
        <v>0.40500000000000003</v>
      </c>
      <c r="AE2979" s="22">
        <f t="shared" si="487"/>
        <v>0.31185000000000002</v>
      </c>
    </row>
    <row r="2980" spans="1:31" ht="15.75" x14ac:dyDescent="0.25">
      <c r="A2980" s="11" t="s">
        <v>173</v>
      </c>
      <c r="B2980" s="11" t="s">
        <v>3161</v>
      </c>
      <c r="C2980" s="11">
        <v>550</v>
      </c>
      <c r="D2980" s="11">
        <v>50</v>
      </c>
      <c r="E2980" s="11">
        <v>31.4</v>
      </c>
      <c r="F2980" s="11">
        <v>3.6</v>
      </c>
      <c r="H2980" s="1">
        <v>45899</v>
      </c>
      <c r="I2980" s="5">
        <v>0.68055555555555558</v>
      </c>
      <c r="J2980" s="3">
        <f t="shared" si="479"/>
        <v>25.865000000000002</v>
      </c>
      <c r="K2980" s="29">
        <v>31.1</v>
      </c>
      <c r="L2980" s="31">
        <f t="shared" si="480"/>
        <v>65.718364835039083</v>
      </c>
      <c r="M2980" s="33">
        <f t="shared" si="488"/>
        <v>96.3</v>
      </c>
      <c r="N2980" s="36">
        <f t="shared" si="481"/>
        <v>7.6323799944614287E-2</v>
      </c>
      <c r="Q2980" s="19">
        <v>45899</v>
      </c>
      <c r="R2980" s="17">
        <v>0.68055555555555558</v>
      </c>
      <c r="S2980" s="15">
        <v>-5.5349999999999984</v>
      </c>
      <c r="U2980" s="18">
        <v>96.3</v>
      </c>
      <c r="W2980" s="24"/>
      <c r="Z2980" s="21">
        <f t="shared" si="482"/>
        <v>4.5182323834037019</v>
      </c>
      <c r="AA2980" s="21">
        <f t="shared" si="483"/>
        <v>2.9693084418201265</v>
      </c>
      <c r="AB2980" s="21">
        <f t="shared" si="484"/>
        <v>0.16891267669118978</v>
      </c>
      <c r="AC2980" s="21">
        <f t="shared" si="485"/>
        <v>0.24</v>
      </c>
      <c r="AD2980" s="22">
        <f t="shared" si="486"/>
        <v>0.34667999999999999</v>
      </c>
      <c r="AE2980" s="22">
        <f t="shared" si="487"/>
        <v>0.2669436</v>
      </c>
    </row>
    <row r="2981" spans="1:31" ht="15.75" x14ac:dyDescent="0.25">
      <c r="A2981" s="11" t="s">
        <v>173</v>
      </c>
      <c r="B2981" s="11" t="s">
        <v>3162</v>
      </c>
      <c r="C2981" s="11">
        <v>518</v>
      </c>
      <c r="D2981" s="11">
        <v>49</v>
      </c>
      <c r="E2981" s="11">
        <v>31.4</v>
      </c>
      <c r="F2981" s="11">
        <v>4.3</v>
      </c>
      <c r="H2981" s="1">
        <v>45899</v>
      </c>
      <c r="I2981" s="5">
        <v>0.6875</v>
      </c>
      <c r="J2981" s="3">
        <f t="shared" si="479"/>
        <v>25.585000000000001</v>
      </c>
      <c r="K2981" s="29">
        <v>30.46</v>
      </c>
      <c r="L2981" s="31">
        <f t="shared" si="480"/>
        <v>67.480981187924044</v>
      </c>
      <c r="M2981" s="33">
        <f t="shared" si="488"/>
        <v>55.68</v>
      </c>
      <c r="N2981" s="36">
        <f t="shared" si="481"/>
        <v>4.4070243960670656E-2</v>
      </c>
      <c r="Q2981" s="19">
        <v>45899</v>
      </c>
      <c r="R2981" s="17">
        <v>0.6875</v>
      </c>
      <c r="S2981" s="15">
        <v>-5.8149999999999995</v>
      </c>
      <c r="U2981" s="18">
        <v>55.68</v>
      </c>
      <c r="W2981" s="24"/>
      <c r="Z2981" s="21">
        <f t="shared" si="482"/>
        <v>4.3563090030568468</v>
      </c>
      <c r="AA2981" s="21">
        <f t="shared" si="483"/>
        <v>2.9396800588406324</v>
      </c>
      <c r="AB2981" s="21">
        <f t="shared" si="484"/>
        <v>0.16802759903484979</v>
      </c>
      <c r="AC2981" s="21">
        <f t="shared" si="485"/>
        <v>0.24</v>
      </c>
      <c r="AD2981" s="22">
        <f t="shared" si="486"/>
        <v>0.20044799999999999</v>
      </c>
      <c r="AE2981" s="22">
        <f t="shared" si="487"/>
        <v>0.15434496</v>
      </c>
    </row>
    <row r="2982" spans="1:31" ht="15.75" x14ac:dyDescent="0.25">
      <c r="A2982" s="11" t="s">
        <v>173</v>
      </c>
      <c r="B2982" s="11" t="s">
        <v>3163</v>
      </c>
      <c r="C2982" s="11">
        <v>486</v>
      </c>
      <c r="D2982" s="11">
        <v>50</v>
      </c>
      <c r="E2982" s="11">
        <v>31.3</v>
      </c>
      <c r="F2982" s="11">
        <v>4.5999999999999996</v>
      </c>
      <c r="H2982" s="1">
        <v>45899</v>
      </c>
      <c r="I2982" s="2" t="s">
        <v>27</v>
      </c>
      <c r="J2982" s="3">
        <f t="shared" si="479"/>
        <v>25.564999999999998</v>
      </c>
      <c r="K2982" s="29">
        <v>30.42</v>
      </c>
      <c r="L2982" s="31">
        <f t="shared" si="480"/>
        <v>67.578294692637101</v>
      </c>
      <c r="M2982" s="33">
        <f t="shared" si="488"/>
        <v>58</v>
      </c>
      <c r="N2982" s="36">
        <f t="shared" si="481"/>
        <v>4.5897732650335185E-2</v>
      </c>
      <c r="Q2982" s="19">
        <v>45899</v>
      </c>
      <c r="R2982" s="17">
        <v>0.69444444444444442</v>
      </c>
      <c r="S2982" s="15">
        <v>-5.7350000000000012</v>
      </c>
      <c r="U2982" s="18">
        <v>58</v>
      </c>
      <c r="W2982" s="24"/>
      <c r="Z2982" s="21">
        <f t="shared" si="482"/>
        <v>4.3463584835200679</v>
      </c>
      <c r="AA2982" s="21">
        <f t="shared" si="483"/>
        <v>2.9371949443916243</v>
      </c>
      <c r="AB2982" s="21">
        <f t="shared" si="484"/>
        <v>0.16793572496043244</v>
      </c>
      <c r="AC2982" s="21">
        <f t="shared" si="485"/>
        <v>0.24</v>
      </c>
      <c r="AD2982" s="22">
        <f t="shared" si="486"/>
        <v>0.20880000000000001</v>
      </c>
      <c r="AE2982" s="22">
        <f t="shared" si="487"/>
        <v>0.160776</v>
      </c>
    </row>
    <row r="2983" spans="1:31" ht="15.75" x14ac:dyDescent="0.25">
      <c r="A2983" s="11" t="s">
        <v>173</v>
      </c>
      <c r="B2983" s="11" t="s">
        <v>3164</v>
      </c>
      <c r="C2983" s="11">
        <v>450</v>
      </c>
      <c r="D2983" s="11">
        <v>50</v>
      </c>
      <c r="E2983" s="11">
        <v>31.2</v>
      </c>
      <c r="F2983" s="11">
        <v>4.3</v>
      </c>
      <c r="H2983" s="1">
        <v>45899</v>
      </c>
      <c r="I2983" s="2" t="s">
        <v>28</v>
      </c>
      <c r="J2983" s="3">
        <f t="shared" si="479"/>
        <v>25.314999999999998</v>
      </c>
      <c r="K2983" s="29">
        <v>30.8</v>
      </c>
      <c r="L2983" s="31">
        <f t="shared" si="480"/>
        <v>64.054602479315648</v>
      </c>
      <c r="M2983" s="33">
        <f t="shared" si="488"/>
        <v>54.31</v>
      </c>
      <c r="N2983" s="36">
        <f t="shared" si="481"/>
        <v>4.2532406298647706E-2</v>
      </c>
      <c r="Q2983" s="19">
        <v>45899</v>
      </c>
      <c r="R2983" s="17">
        <v>0.70138888888888884</v>
      </c>
      <c r="S2983" s="15">
        <v>-5.8849999999999998</v>
      </c>
      <c r="U2983" s="18">
        <v>54.31</v>
      </c>
      <c r="W2983" s="24"/>
      <c r="Z2983" s="21">
        <f t="shared" si="482"/>
        <v>4.4416910990407947</v>
      </c>
      <c r="AA2983" s="21">
        <f t="shared" si="483"/>
        <v>2.8451075768497271</v>
      </c>
      <c r="AB2983" s="21">
        <f t="shared" si="484"/>
        <v>0.16220977366846476</v>
      </c>
      <c r="AC2983" s="21">
        <f t="shared" si="485"/>
        <v>0.24</v>
      </c>
      <c r="AD2983" s="22">
        <f t="shared" si="486"/>
        <v>0.195516</v>
      </c>
      <c r="AE2983" s="22">
        <f t="shared" si="487"/>
        <v>0.15054732000000001</v>
      </c>
    </row>
    <row r="2984" spans="1:31" ht="15.75" x14ac:dyDescent="0.25">
      <c r="A2984" s="11" t="s">
        <v>173</v>
      </c>
      <c r="B2984" s="11" t="s">
        <v>3165</v>
      </c>
      <c r="C2984" s="11">
        <v>415</v>
      </c>
      <c r="D2984" s="11">
        <v>51</v>
      </c>
      <c r="E2984" s="11">
        <v>31.1</v>
      </c>
      <c r="F2984" s="11">
        <v>4.2</v>
      </c>
      <c r="H2984" s="1">
        <v>45899</v>
      </c>
      <c r="I2984" s="2" t="s">
        <v>29</v>
      </c>
      <c r="J2984" s="3">
        <f t="shared" si="479"/>
        <v>25.42</v>
      </c>
      <c r="K2984" s="29">
        <v>30.44</v>
      </c>
      <c r="L2984" s="31">
        <f t="shared" si="480"/>
        <v>66.592919850129334</v>
      </c>
      <c r="M2984" s="33">
        <f t="shared" si="488"/>
        <v>97.7</v>
      </c>
      <c r="N2984" s="36">
        <f t="shared" si="481"/>
        <v>7.697794640956919E-2</v>
      </c>
      <c r="Q2984" s="19">
        <v>45899</v>
      </c>
      <c r="R2984" s="17">
        <v>0.70833333333333337</v>
      </c>
      <c r="S2984" s="15">
        <v>-5.6799999999999979</v>
      </c>
      <c r="U2984" s="18">
        <v>97.7</v>
      </c>
      <c r="W2984" s="24"/>
      <c r="Z2984" s="21">
        <f t="shared" si="482"/>
        <v>4.3513312706116265</v>
      </c>
      <c r="AA2984" s="21">
        <f t="shared" si="483"/>
        <v>2.8976785454520151</v>
      </c>
      <c r="AB2984" s="21">
        <f t="shared" si="484"/>
        <v>0.1656516023685693</v>
      </c>
      <c r="AC2984" s="21">
        <f t="shared" si="485"/>
        <v>0.24</v>
      </c>
      <c r="AD2984" s="22">
        <f t="shared" si="486"/>
        <v>0.35171999999999998</v>
      </c>
      <c r="AE2984" s="22">
        <f t="shared" si="487"/>
        <v>0.27082439999999997</v>
      </c>
    </row>
    <row r="2985" spans="1:31" ht="15.75" x14ac:dyDescent="0.25">
      <c r="A2985" s="11" t="s">
        <v>173</v>
      </c>
      <c r="B2985" s="11" t="s">
        <v>3166</v>
      </c>
      <c r="C2985" s="11">
        <v>377</v>
      </c>
      <c r="D2985" s="11">
        <v>51</v>
      </c>
      <c r="E2985" s="11">
        <v>30.9</v>
      </c>
      <c r="F2985" s="11">
        <v>3.6</v>
      </c>
      <c r="H2985" s="1">
        <v>45899</v>
      </c>
      <c r="I2985" s="2" t="s">
        <v>30</v>
      </c>
      <c r="J2985" s="3">
        <f t="shared" si="479"/>
        <v>25.54</v>
      </c>
      <c r="K2985" s="29">
        <v>30.38</v>
      </c>
      <c r="L2985" s="31">
        <f t="shared" si="480"/>
        <v>67.645464541598571</v>
      </c>
      <c r="M2985" s="33">
        <f t="shared" si="488"/>
        <v>106.6</v>
      </c>
      <c r="N2985" s="36">
        <f t="shared" si="481"/>
        <v>8.4309479540268448E-2</v>
      </c>
      <c r="Q2985" s="19">
        <v>45899</v>
      </c>
      <c r="R2985" s="17">
        <v>0.71527777777777779</v>
      </c>
      <c r="S2985" s="15">
        <v>-5.3599999999999994</v>
      </c>
      <c r="U2985" s="18">
        <v>106.6</v>
      </c>
      <c r="W2985" s="24"/>
      <c r="Z2985" s="21">
        <f t="shared" si="482"/>
        <v>4.3364277289209339</v>
      </c>
      <c r="AA2985" s="21">
        <f t="shared" si="483"/>
        <v>2.9333966817392585</v>
      </c>
      <c r="AB2985" s="21">
        <f t="shared" si="484"/>
        <v>0.16776868605600295</v>
      </c>
      <c r="AC2985" s="21">
        <f t="shared" si="485"/>
        <v>0.24</v>
      </c>
      <c r="AD2985" s="22">
        <f t="shared" si="486"/>
        <v>0.38375999999999999</v>
      </c>
      <c r="AE2985" s="22">
        <f t="shared" si="487"/>
        <v>0.29549520000000001</v>
      </c>
    </row>
    <row r="2986" spans="1:31" ht="15.75" x14ac:dyDescent="0.25">
      <c r="A2986" s="11" t="s">
        <v>173</v>
      </c>
      <c r="B2986" s="11" t="s">
        <v>3167</v>
      </c>
      <c r="C2986" s="11">
        <v>336</v>
      </c>
      <c r="D2986" s="11">
        <v>53</v>
      </c>
      <c r="E2986" s="11">
        <v>30.8</v>
      </c>
      <c r="F2986" s="11">
        <v>4.0999999999999996</v>
      </c>
      <c r="H2986" s="1">
        <v>45899</v>
      </c>
      <c r="I2986" s="2" t="s">
        <v>31</v>
      </c>
      <c r="J2986" s="3">
        <f t="shared" si="479"/>
        <v>25.475000000000001</v>
      </c>
      <c r="K2986" s="29">
        <v>30.05</v>
      </c>
      <c r="L2986" s="31">
        <f t="shared" si="480"/>
        <v>69.074965997680451</v>
      </c>
      <c r="M2986" s="33">
        <f t="shared" si="488"/>
        <v>105.9</v>
      </c>
      <c r="N2986" s="36">
        <f t="shared" si="481"/>
        <v>8.3867160271332147E-2</v>
      </c>
      <c r="Q2986" s="19">
        <v>45899</v>
      </c>
      <c r="R2986" s="17">
        <v>0.72222222222222221</v>
      </c>
      <c r="S2986" s="15">
        <v>-5.3249999999999975</v>
      </c>
      <c r="U2986" s="18">
        <v>105.9</v>
      </c>
      <c r="W2986" s="24"/>
      <c r="Z2986" s="21">
        <f t="shared" si="482"/>
        <v>4.2552488769569417</v>
      </c>
      <c r="AA2986" s="21">
        <f t="shared" si="483"/>
        <v>2.9393117148746866</v>
      </c>
      <c r="AB2986" s="21">
        <f t="shared" si="484"/>
        <v>0.16852223985402187</v>
      </c>
      <c r="AC2986" s="21">
        <f t="shared" si="485"/>
        <v>0.24</v>
      </c>
      <c r="AD2986" s="22">
        <f t="shared" si="486"/>
        <v>0.38124000000000002</v>
      </c>
      <c r="AE2986" s="22">
        <f t="shared" si="487"/>
        <v>0.2935548</v>
      </c>
    </row>
    <row r="2987" spans="1:31" ht="15.75" x14ac:dyDescent="0.25">
      <c r="A2987" s="11" t="s">
        <v>173</v>
      </c>
      <c r="B2987" s="11" t="s">
        <v>3168</v>
      </c>
      <c r="C2987" s="11">
        <v>296</v>
      </c>
      <c r="D2987" s="11">
        <v>53</v>
      </c>
      <c r="E2987" s="11">
        <v>30.7</v>
      </c>
      <c r="F2987" s="11">
        <v>4.0999999999999996</v>
      </c>
      <c r="H2987" s="1">
        <v>45899</v>
      </c>
      <c r="I2987" s="2" t="s">
        <v>32</v>
      </c>
      <c r="J2987" s="3">
        <f t="shared" si="479"/>
        <v>25.25</v>
      </c>
      <c r="K2987" s="29">
        <v>29.74</v>
      </c>
      <c r="L2987" s="31">
        <f t="shared" si="480"/>
        <v>69.424023754200604</v>
      </c>
      <c r="M2987" s="33">
        <f t="shared" si="488"/>
        <v>61.29</v>
      </c>
      <c r="N2987" s="36">
        <f t="shared" si="481"/>
        <v>4.839606288070486E-2</v>
      </c>
      <c r="Q2987" s="19">
        <v>45899</v>
      </c>
      <c r="R2987" s="17">
        <v>0.72916666666666663</v>
      </c>
      <c r="S2987" s="15">
        <v>-5.4499999999999993</v>
      </c>
      <c r="U2987" s="18">
        <v>61.29</v>
      </c>
      <c r="W2987" s="24"/>
      <c r="Z2987" s="21">
        <f t="shared" si="482"/>
        <v>4.1801969500633298</v>
      </c>
      <c r="AA2987" s="21">
        <f t="shared" si="483"/>
        <v>2.9020609235843353</v>
      </c>
      <c r="AB2987" s="21">
        <f t="shared" si="484"/>
        <v>0.16677303827959561</v>
      </c>
      <c r="AC2987" s="21">
        <f t="shared" si="485"/>
        <v>0.24</v>
      </c>
      <c r="AD2987" s="22">
        <f t="shared" si="486"/>
        <v>0.22064400000000001</v>
      </c>
      <c r="AE2987" s="22">
        <f t="shared" si="487"/>
        <v>0.16989588</v>
      </c>
    </row>
    <row r="2988" spans="1:31" ht="15.75" x14ac:dyDescent="0.25">
      <c r="A2988" s="11" t="s">
        <v>173</v>
      </c>
      <c r="B2988" s="11" t="s">
        <v>3169</v>
      </c>
      <c r="C2988" s="11">
        <v>258</v>
      </c>
      <c r="D2988" s="11">
        <v>53</v>
      </c>
      <c r="E2988" s="11">
        <v>30.6</v>
      </c>
      <c r="F2988" s="11">
        <v>4</v>
      </c>
      <c r="H2988" s="1">
        <v>45899</v>
      </c>
      <c r="I2988" s="2" t="s">
        <v>33</v>
      </c>
      <c r="J2988" s="3">
        <f t="shared" si="479"/>
        <v>25.090000000000003</v>
      </c>
      <c r="K2988" s="29">
        <v>29.49</v>
      </c>
      <c r="L2988" s="31">
        <f t="shared" si="480"/>
        <v>69.844120868432597</v>
      </c>
      <c r="M2988" s="33">
        <f t="shared" si="488"/>
        <v>32.75</v>
      </c>
      <c r="N2988" s="36">
        <f t="shared" si="481"/>
        <v>2.5820212090379418E-2</v>
      </c>
      <c r="Q2988" s="19">
        <v>45899</v>
      </c>
      <c r="R2988" s="17">
        <v>0.73611111111111116</v>
      </c>
      <c r="S2988" s="15">
        <v>-5.509999999999998</v>
      </c>
      <c r="U2988" s="18">
        <v>32.75</v>
      </c>
      <c r="W2988" s="24"/>
      <c r="Z2988" s="21">
        <f t="shared" si="482"/>
        <v>4.1205123971502289</v>
      </c>
      <c r="AA2988" s="21">
        <f t="shared" si="483"/>
        <v>2.8779356590643554</v>
      </c>
      <c r="AB2988" s="21">
        <f t="shared" si="484"/>
        <v>0.16569673098279256</v>
      </c>
      <c r="AC2988" s="21">
        <f t="shared" si="485"/>
        <v>0.24</v>
      </c>
      <c r="AD2988" s="22">
        <f t="shared" si="486"/>
        <v>0.1179</v>
      </c>
      <c r="AE2988" s="22">
        <f t="shared" si="487"/>
        <v>9.0783000000000003E-2</v>
      </c>
    </row>
    <row r="2989" spans="1:31" ht="15.75" x14ac:dyDescent="0.25">
      <c r="A2989" s="11" t="s">
        <v>173</v>
      </c>
      <c r="B2989" s="11" t="s">
        <v>3170</v>
      </c>
      <c r="C2989" s="11">
        <v>220</v>
      </c>
      <c r="D2989" s="11">
        <v>55</v>
      </c>
      <c r="E2989" s="11">
        <v>30.4</v>
      </c>
      <c r="F2989" s="11">
        <v>4.0999999999999996</v>
      </c>
      <c r="H2989" s="1">
        <v>45899</v>
      </c>
      <c r="I2989" s="2" t="s">
        <v>34</v>
      </c>
      <c r="J2989" s="3">
        <f t="shared" si="479"/>
        <v>24.79</v>
      </c>
      <c r="K2989" s="29">
        <v>28.96</v>
      </c>
      <c r="L2989" s="31">
        <f t="shared" si="480"/>
        <v>71.004447618433005</v>
      </c>
      <c r="M2989" s="33">
        <f t="shared" si="488"/>
        <v>19.55</v>
      </c>
      <c r="N2989" s="36">
        <f t="shared" si="481"/>
        <v>1.5373958786863116E-2</v>
      </c>
      <c r="Q2989" s="19">
        <v>45899</v>
      </c>
      <c r="R2989" s="17">
        <v>0.74305555555555558</v>
      </c>
      <c r="S2989" s="15">
        <v>-5.6099999999999994</v>
      </c>
      <c r="U2989" s="18">
        <v>19.55</v>
      </c>
      <c r="W2989" s="24"/>
      <c r="Z2989" s="21">
        <f t="shared" si="482"/>
        <v>3.996427487167117</v>
      </c>
      <c r="AA2989" s="21">
        <f t="shared" si="483"/>
        <v>2.8376412617342344</v>
      </c>
      <c r="AB2989" s="21">
        <f t="shared" si="484"/>
        <v>0.16402784880797663</v>
      </c>
      <c r="AC2989" s="21">
        <f t="shared" si="485"/>
        <v>0.24</v>
      </c>
      <c r="AD2989" s="22">
        <f t="shared" si="486"/>
        <v>7.0379999999999998E-2</v>
      </c>
      <c r="AE2989" s="22">
        <f t="shared" si="487"/>
        <v>5.41926E-2</v>
      </c>
    </row>
    <row r="2990" spans="1:31" ht="15.75" x14ac:dyDescent="0.25">
      <c r="A2990" s="11" t="s">
        <v>173</v>
      </c>
      <c r="B2990" s="11" t="s">
        <v>3171</v>
      </c>
      <c r="C2990" s="11">
        <v>186</v>
      </c>
      <c r="D2990" s="11">
        <v>55</v>
      </c>
      <c r="E2990" s="11">
        <v>30.1</v>
      </c>
      <c r="F2990" s="11">
        <v>4.4000000000000004</v>
      </c>
      <c r="H2990" s="1">
        <v>45899</v>
      </c>
      <c r="I2990" s="2" t="s">
        <v>35</v>
      </c>
      <c r="J2990" s="3">
        <f t="shared" si="479"/>
        <v>24.55</v>
      </c>
      <c r="K2990" s="29">
        <v>28.86</v>
      </c>
      <c r="L2990" s="31">
        <f t="shared" si="480"/>
        <v>70.052483394628197</v>
      </c>
      <c r="M2990" s="33">
        <f t="shared" si="488"/>
        <v>9.51</v>
      </c>
      <c r="N2990" s="36">
        <f t="shared" si="481"/>
        <v>2.1658278053120559E-5</v>
      </c>
      <c r="Q2990" s="19">
        <v>45899</v>
      </c>
      <c r="R2990" s="17">
        <v>0.75</v>
      </c>
      <c r="S2990" s="15">
        <v>-5.5500000000000007</v>
      </c>
      <c r="U2990" s="18">
        <v>9.51</v>
      </c>
      <c r="W2990" s="24"/>
      <c r="Z2990" s="21">
        <f t="shared" si="482"/>
        <v>3.9733834708288942</v>
      </c>
      <c r="AA2990" s="21">
        <f t="shared" si="483"/>
        <v>2.7834537961073127</v>
      </c>
      <c r="AB2990" s="21">
        <f t="shared" si="484"/>
        <v>0.16101650474223506</v>
      </c>
      <c r="AC2990" s="21">
        <f t="shared" si="485"/>
        <v>0.96</v>
      </c>
      <c r="AD2990" s="22">
        <f t="shared" si="486"/>
        <v>3.4236000000000003E-2</v>
      </c>
      <c r="AE2990" s="22">
        <f t="shared" si="487"/>
        <v>0</v>
      </c>
    </row>
    <row r="2991" spans="1:31" ht="15.75" x14ac:dyDescent="0.25">
      <c r="A2991" s="11" t="s">
        <v>173</v>
      </c>
      <c r="B2991" s="11" t="s">
        <v>3172</v>
      </c>
      <c r="C2991" s="11">
        <v>152</v>
      </c>
      <c r="D2991" s="11">
        <v>56</v>
      </c>
      <c r="E2991" s="11">
        <v>29.9</v>
      </c>
      <c r="F2991" s="11">
        <v>3.5</v>
      </c>
      <c r="H2991" s="1">
        <v>45899</v>
      </c>
      <c r="I2991" s="2" t="s">
        <v>36</v>
      </c>
      <c r="J2991" s="3">
        <f t="shared" si="479"/>
        <v>24.445</v>
      </c>
      <c r="K2991" s="29">
        <v>28.53</v>
      </c>
      <c r="L2991" s="31">
        <f t="shared" si="480"/>
        <v>71.312286839562134</v>
      </c>
      <c r="M2991" s="33">
        <f t="shared" si="488"/>
        <v>4.0979999999999999</v>
      </c>
      <c r="N2991" s="36">
        <f t="shared" si="481"/>
        <v>2.0360887231616089E-5</v>
      </c>
      <c r="Q2991" s="19">
        <v>45899</v>
      </c>
      <c r="R2991" s="17">
        <v>0.75694444444444442</v>
      </c>
      <c r="S2991" s="15">
        <v>-5.4550000000000001</v>
      </c>
      <c r="U2991" s="18">
        <v>4.0979999999999999</v>
      </c>
      <c r="W2991" s="24"/>
      <c r="Z2991" s="21">
        <f t="shared" si="482"/>
        <v>3.8981564743977231</v>
      </c>
      <c r="AA2991" s="21">
        <f t="shared" si="483"/>
        <v>2.7798645264774668</v>
      </c>
      <c r="AB2991" s="21">
        <f t="shared" si="484"/>
        <v>0.16120837605451069</v>
      </c>
      <c r="AC2991" s="21">
        <f t="shared" si="485"/>
        <v>0.96</v>
      </c>
      <c r="AD2991" s="22">
        <f t="shared" si="486"/>
        <v>1.47528E-2</v>
      </c>
      <c r="AE2991" s="22">
        <f t="shared" si="487"/>
        <v>0</v>
      </c>
    </row>
    <row r="2992" spans="1:31" ht="15.75" x14ac:dyDescent="0.25">
      <c r="A2992" s="11" t="s">
        <v>173</v>
      </c>
      <c r="B2992" s="11" t="s">
        <v>3173</v>
      </c>
      <c r="C2992" s="11">
        <v>116</v>
      </c>
      <c r="D2992" s="11">
        <v>57</v>
      </c>
      <c r="E2992" s="11">
        <v>29.7</v>
      </c>
      <c r="F2992" s="11">
        <v>3.8</v>
      </c>
      <c r="H2992" s="1">
        <v>45899</v>
      </c>
      <c r="I2992" s="2" t="s">
        <v>37</v>
      </c>
      <c r="J2992" s="3">
        <f t="shared" si="479"/>
        <v>24.564999999999998</v>
      </c>
      <c r="K2992" s="29">
        <v>28.39</v>
      </c>
      <c r="L2992" s="31">
        <f t="shared" si="480"/>
        <v>72.93213928226821</v>
      </c>
      <c r="M2992" s="33">
        <f t="shared" si="488"/>
        <v>1.387</v>
      </c>
      <c r="N2992" s="36">
        <f t="shared" si="481"/>
        <v>1.8874320614624574E-5</v>
      </c>
      <c r="Q2992" s="19">
        <v>45899</v>
      </c>
      <c r="R2992" s="17">
        <v>0.76388888888888884</v>
      </c>
      <c r="S2992" s="15">
        <v>-5.1349999999999998</v>
      </c>
      <c r="U2992" s="18">
        <v>1.387</v>
      </c>
      <c r="W2992" s="24"/>
      <c r="Z2992" s="21">
        <f t="shared" si="482"/>
        <v>3.8666183838858563</v>
      </c>
      <c r="AA2992" s="21">
        <f t="shared" si="483"/>
        <v>2.8200075052494205</v>
      </c>
      <c r="AB2992" s="21">
        <f t="shared" si="484"/>
        <v>0.16370871538025167</v>
      </c>
      <c r="AC2992" s="21">
        <f t="shared" si="485"/>
        <v>0.96</v>
      </c>
      <c r="AD2992" s="22">
        <f t="shared" si="486"/>
        <v>4.9931999999999997E-3</v>
      </c>
      <c r="AE2992" s="22">
        <f t="shared" si="487"/>
        <v>0</v>
      </c>
    </row>
    <row r="2993" spans="1:31" ht="15.75" x14ac:dyDescent="0.25">
      <c r="A2993" s="11" t="s">
        <v>173</v>
      </c>
      <c r="B2993" s="11" t="s">
        <v>3174</v>
      </c>
      <c r="C2993" s="11">
        <v>82</v>
      </c>
      <c r="D2993" s="11">
        <v>58</v>
      </c>
      <c r="E2993" s="11">
        <v>29.5</v>
      </c>
      <c r="F2993" s="11">
        <v>2.4</v>
      </c>
      <c r="H2993" s="1">
        <v>45899</v>
      </c>
      <c r="I2993" s="2" t="s">
        <v>38</v>
      </c>
      <c r="J2993" s="3">
        <f t="shared" si="479"/>
        <v>24.61</v>
      </c>
      <c r="K2993" s="29">
        <v>28.28</v>
      </c>
      <c r="L2993" s="31">
        <f t="shared" si="480"/>
        <v>73.89664897916019</v>
      </c>
      <c r="M2993" s="33">
        <f t="shared" si="488"/>
        <v>0.30399999999999999</v>
      </c>
      <c r="N2993" s="36">
        <f t="shared" si="481"/>
        <v>1.8002958298476676E-5</v>
      </c>
      <c r="Q2993" s="19">
        <v>45899</v>
      </c>
      <c r="R2993" s="17">
        <v>0.77083333333333337</v>
      </c>
      <c r="S2993" s="15">
        <v>-4.8899999999999988</v>
      </c>
      <c r="U2993" s="18">
        <v>0.30399999999999999</v>
      </c>
      <c r="W2993" s="24"/>
      <c r="Z2993" s="21">
        <f t="shared" si="482"/>
        <v>3.8419944776916073</v>
      </c>
      <c r="AA2993" s="21">
        <f t="shared" si="483"/>
        <v>2.8391051729784862</v>
      </c>
      <c r="AB2993" s="21">
        <f t="shared" si="484"/>
        <v>0.16495394327088425</v>
      </c>
      <c r="AC2993" s="21">
        <f t="shared" si="485"/>
        <v>0.96</v>
      </c>
      <c r="AD2993" s="22">
        <f t="shared" si="486"/>
        <v>1.0943999999999999E-3</v>
      </c>
      <c r="AE2993" s="22">
        <f t="shared" si="487"/>
        <v>0</v>
      </c>
    </row>
    <row r="2994" spans="1:31" ht="15.75" x14ac:dyDescent="0.25">
      <c r="A2994" s="11" t="s">
        <v>173</v>
      </c>
      <c r="B2994" s="11" t="s">
        <v>3175</v>
      </c>
      <c r="C2994" s="11">
        <v>42</v>
      </c>
      <c r="D2994" s="11">
        <v>59</v>
      </c>
      <c r="E2994" s="11">
        <v>29.4</v>
      </c>
      <c r="F2994" s="11">
        <v>3.6</v>
      </c>
      <c r="H2994" s="1">
        <v>45899</v>
      </c>
      <c r="I2994" s="2" t="s">
        <v>39</v>
      </c>
      <c r="J2994" s="3">
        <f t="shared" ref="J2994:J3057" si="489">E2994+S2994</f>
        <v>24.69</v>
      </c>
      <c r="K2994" s="29">
        <v>28.11</v>
      </c>
      <c r="L2994" s="31">
        <f t="shared" si="480"/>
        <v>75.477664784017165</v>
      </c>
      <c r="M2994" s="33">
        <f t="shared" si="488"/>
        <v>6.9000000000000006E-2</v>
      </c>
      <c r="N2994" s="36">
        <f t="shared" si="481"/>
        <v>1.6617972896770853E-5</v>
      </c>
      <c r="Q2994" s="19">
        <v>45899</v>
      </c>
      <c r="R2994" s="17">
        <v>0.77777777777777779</v>
      </c>
      <c r="S2994" s="15">
        <v>-4.7099999999999973</v>
      </c>
      <c r="U2994" s="18">
        <v>6.9000000000000006E-2</v>
      </c>
      <c r="W2994" s="24"/>
      <c r="Z2994" s="21">
        <f t="shared" si="482"/>
        <v>3.8042078094253027</v>
      </c>
      <c r="AA2994" s="21">
        <f t="shared" si="483"/>
        <v>2.8713272180854323</v>
      </c>
      <c r="AB2994" s="21">
        <f t="shared" si="484"/>
        <v>0.16703984481364445</v>
      </c>
      <c r="AC2994" s="21">
        <f t="shared" si="485"/>
        <v>0.96</v>
      </c>
      <c r="AD2994" s="22">
        <f t="shared" si="486"/>
        <v>2.4840000000000002E-4</v>
      </c>
      <c r="AE2994" s="22">
        <f t="shared" si="487"/>
        <v>0</v>
      </c>
    </row>
    <row r="2995" spans="1:31" ht="15.75" x14ac:dyDescent="0.25">
      <c r="A2995" s="11" t="s">
        <v>173</v>
      </c>
      <c r="B2995" s="11" t="s">
        <v>3176</v>
      </c>
      <c r="C2995" s="11">
        <v>20</v>
      </c>
      <c r="D2995" s="11">
        <v>59</v>
      </c>
      <c r="E2995" s="11">
        <v>29.1</v>
      </c>
      <c r="F2995" s="11">
        <v>3.5</v>
      </c>
      <c r="H2995" s="1">
        <v>45899</v>
      </c>
      <c r="I2995" s="2" t="s">
        <v>40</v>
      </c>
      <c r="J2995" s="3">
        <f t="shared" si="489"/>
        <v>24.425000000000004</v>
      </c>
      <c r="K2995" s="29">
        <v>28.05</v>
      </c>
      <c r="L2995" s="31">
        <f t="shared" si="480"/>
        <v>74.077867907517671</v>
      </c>
      <c r="M2995" s="33">
        <f t="shared" si="488"/>
        <v>3.0000000000000001E-3</v>
      </c>
      <c r="N2995" s="36">
        <f t="shared" si="481"/>
        <v>1.7760426398099866E-5</v>
      </c>
      <c r="Q2995" s="19">
        <v>45899</v>
      </c>
      <c r="R2995" s="17">
        <v>0.78472222222222221</v>
      </c>
      <c r="S2995" s="15">
        <v>-4.6749999999999989</v>
      </c>
      <c r="U2995" s="18">
        <v>3.0000000000000001E-3</v>
      </c>
      <c r="W2995" s="24"/>
      <c r="Z2995" s="21">
        <f t="shared" si="482"/>
        <v>3.790948794839462</v>
      </c>
      <c r="AA2995" s="21">
        <f t="shared" si="483"/>
        <v>2.8082540406828098</v>
      </c>
      <c r="AB2995" s="21">
        <f t="shared" si="484"/>
        <v>0.1634444441776971</v>
      </c>
      <c r="AC2995" s="21">
        <f t="shared" si="485"/>
        <v>0.96</v>
      </c>
      <c r="AD2995" s="22">
        <f t="shared" si="486"/>
        <v>1.08E-5</v>
      </c>
      <c r="AE2995" s="22">
        <f t="shared" si="487"/>
        <v>0</v>
      </c>
    </row>
    <row r="2996" spans="1:31" ht="15.75" x14ac:dyDescent="0.25">
      <c r="A2996" s="11" t="s">
        <v>173</v>
      </c>
      <c r="B2996" s="11" t="s">
        <v>3177</v>
      </c>
      <c r="C2996" s="11">
        <v>10</v>
      </c>
      <c r="D2996" s="11">
        <v>61</v>
      </c>
      <c r="E2996" s="11">
        <v>28.8</v>
      </c>
      <c r="F2996" s="11">
        <v>2.7</v>
      </c>
      <c r="H2996" s="1">
        <v>45899</v>
      </c>
      <c r="I2996" s="2" t="s">
        <v>41</v>
      </c>
      <c r="J2996" s="3">
        <f t="shared" si="489"/>
        <v>24.174999999999997</v>
      </c>
      <c r="K2996" s="29">
        <v>27.88</v>
      </c>
      <c r="L2996" s="31">
        <f t="shared" si="480"/>
        <v>73.456763323574989</v>
      </c>
      <c r="M2996" s="33">
        <f t="shared" si="488"/>
        <v>0</v>
      </c>
      <c r="N2996" s="36">
        <f t="shared" si="481"/>
        <v>1.8218033783609564E-5</v>
      </c>
      <c r="Q2996" s="19">
        <v>45899</v>
      </c>
      <c r="R2996" s="17">
        <v>0.79166666666666663</v>
      </c>
      <c r="S2996" s="15">
        <v>-4.6250000000000018</v>
      </c>
      <c r="U2996" s="18">
        <v>0</v>
      </c>
      <c r="W2996" s="24"/>
      <c r="Z2996" s="21">
        <f t="shared" si="482"/>
        <v>3.753599805359884</v>
      </c>
      <c r="AA2996" s="21">
        <f t="shared" si="483"/>
        <v>2.7572729251373818</v>
      </c>
      <c r="AB2996" s="21">
        <f t="shared" si="484"/>
        <v>0.16068309112406692</v>
      </c>
      <c r="AC2996" s="21">
        <f t="shared" si="485"/>
        <v>0.96</v>
      </c>
      <c r="AD2996" s="22">
        <f t="shared" si="486"/>
        <v>0</v>
      </c>
      <c r="AE2996" s="22">
        <f t="shared" si="487"/>
        <v>0</v>
      </c>
    </row>
    <row r="2997" spans="1:31" ht="15.75" x14ac:dyDescent="0.25">
      <c r="A2997" s="11" t="s">
        <v>173</v>
      </c>
      <c r="B2997" s="11" t="s">
        <v>3178</v>
      </c>
      <c r="C2997" s="11">
        <v>2</v>
      </c>
      <c r="D2997" s="11">
        <v>63</v>
      </c>
      <c r="E2997" s="11">
        <v>28.6</v>
      </c>
      <c r="F2997" s="11">
        <v>2.6</v>
      </c>
      <c r="H2997" s="1">
        <v>45899</v>
      </c>
      <c r="I2997" s="2" t="s">
        <v>42</v>
      </c>
      <c r="J2997" s="3">
        <f t="shared" si="489"/>
        <v>23.94</v>
      </c>
      <c r="K2997" s="29">
        <v>27.79</v>
      </c>
      <c r="L2997" s="31">
        <f t="shared" si="480"/>
        <v>72.444127212239579</v>
      </c>
      <c r="M2997" s="33">
        <f t="shared" si="488"/>
        <v>2.3E-2</v>
      </c>
      <c r="N2997" s="36">
        <f t="shared" si="481"/>
        <v>1.9045797046917634E-5</v>
      </c>
      <c r="Q2997" s="19">
        <v>45899</v>
      </c>
      <c r="R2997" s="17">
        <v>0.79861111111111116</v>
      </c>
      <c r="S2997" s="15">
        <v>-4.66</v>
      </c>
      <c r="U2997" s="18">
        <v>2.3E-2</v>
      </c>
      <c r="W2997" s="24"/>
      <c r="Z2997" s="21">
        <f t="shared" si="482"/>
        <v>3.7339568150977116</v>
      </c>
      <c r="AA2997" s="21">
        <f t="shared" si="483"/>
        <v>2.7050324251794757</v>
      </c>
      <c r="AB2997" s="21">
        <f t="shared" si="484"/>
        <v>0.15774577610714691</v>
      </c>
      <c r="AC2997" s="21">
        <f t="shared" si="485"/>
        <v>0.96</v>
      </c>
      <c r="AD2997" s="22">
        <f t="shared" si="486"/>
        <v>8.2799999999999993E-5</v>
      </c>
      <c r="AE2997" s="22">
        <f t="shared" si="487"/>
        <v>0</v>
      </c>
    </row>
    <row r="2998" spans="1:31" ht="15.75" x14ac:dyDescent="0.25">
      <c r="A2998" s="11" t="s">
        <v>173</v>
      </c>
      <c r="B2998" s="11" t="s">
        <v>3179</v>
      </c>
      <c r="C2998" s="11">
        <v>0</v>
      </c>
      <c r="D2998" s="11">
        <v>65</v>
      </c>
      <c r="E2998" s="11">
        <v>28.4</v>
      </c>
      <c r="F2998" s="11">
        <v>3.1</v>
      </c>
      <c r="H2998" s="1">
        <v>45899</v>
      </c>
      <c r="I2998" s="2" t="s">
        <v>43</v>
      </c>
      <c r="J2998" s="3">
        <f t="shared" si="489"/>
        <v>23.879999999999995</v>
      </c>
      <c r="K2998" s="29">
        <v>27.84</v>
      </c>
      <c r="L2998" s="31">
        <f t="shared" si="480"/>
        <v>71.743627988317471</v>
      </c>
      <c r="M2998" s="33">
        <f t="shared" si="488"/>
        <v>0.02</v>
      </c>
      <c r="N2998" s="36">
        <f t="shared" si="481"/>
        <v>1.9674514860705714E-5</v>
      </c>
      <c r="Q2998" s="19">
        <v>45899</v>
      </c>
      <c r="R2998" s="17">
        <v>0.80555555555555558</v>
      </c>
      <c r="S2998" s="15">
        <v>-4.5200000000000014</v>
      </c>
      <c r="U2998" s="18">
        <v>0.02</v>
      </c>
      <c r="W2998" s="24"/>
      <c r="Z2998" s="21">
        <f t="shared" si="482"/>
        <v>3.7448585091323809</v>
      </c>
      <c r="AA2998" s="21">
        <f t="shared" si="483"/>
        <v>2.6866973574807873</v>
      </c>
      <c r="AB2998" s="21">
        <f t="shared" si="484"/>
        <v>0.15661746792643294</v>
      </c>
      <c r="AC2998" s="21">
        <f t="shared" si="485"/>
        <v>0.96</v>
      </c>
      <c r="AD2998" s="22">
        <f t="shared" si="486"/>
        <v>7.2000000000000002E-5</v>
      </c>
      <c r="AE2998" s="22">
        <f t="shared" si="487"/>
        <v>0</v>
      </c>
    </row>
    <row r="2999" spans="1:31" ht="15.75" x14ac:dyDescent="0.25">
      <c r="A2999" s="11" t="s">
        <v>173</v>
      </c>
      <c r="B2999" s="11" t="s">
        <v>3180</v>
      </c>
      <c r="C2999" s="11">
        <v>0</v>
      </c>
      <c r="D2999" s="11">
        <v>65</v>
      </c>
      <c r="E2999" s="11">
        <v>28.2</v>
      </c>
      <c r="F2999" s="11">
        <v>2.8</v>
      </c>
      <c r="H2999" s="1">
        <v>45899</v>
      </c>
      <c r="I2999" s="2" t="s">
        <v>44</v>
      </c>
      <c r="J2999" s="3">
        <f t="shared" si="489"/>
        <v>23.87</v>
      </c>
      <c r="K2999" s="29">
        <v>27.6</v>
      </c>
      <c r="L2999" s="31">
        <f t="shared" si="480"/>
        <v>73.140918461583723</v>
      </c>
      <c r="M2999" s="33">
        <f t="shared" si="488"/>
        <v>1.2999999999999999E-2</v>
      </c>
      <c r="N2999" s="36">
        <f t="shared" si="481"/>
        <v>1.8372062528864695E-5</v>
      </c>
      <c r="Q2999" s="19">
        <v>45899</v>
      </c>
      <c r="R2999" s="17">
        <v>0.8125</v>
      </c>
      <c r="S2999" s="15">
        <v>-4.3299999999999983</v>
      </c>
      <c r="U2999" s="18">
        <v>1.2999999999999999E-2</v>
      </c>
      <c r="W2999" s="24"/>
      <c r="Z2999" s="21">
        <f t="shared" si="482"/>
        <v>3.6927819602923044</v>
      </c>
      <c r="AA2999" s="21">
        <f t="shared" si="483"/>
        <v>2.7009346425414673</v>
      </c>
      <c r="AB2999" s="21">
        <f t="shared" si="484"/>
        <v>0.15773283628522153</v>
      </c>
      <c r="AC2999" s="21">
        <f t="shared" si="485"/>
        <v>0.96</v>
      </c>
      <c r="AD2999" s="22">
        <f t="shared" si="486"/>
        <v>4.6799999999999999E-5</v>
      </c>
      <c r="AE2999" s="22">
        <f t="shared" si="487"/>
        <v>0</v>
      </c>
    </row>
    <row r="3000" spans="1:31" ht="15.75" x14ac:dyDescent="0.25">
      <c r="A3000" s="11" t="s">
        <v>173</v>
      </c>
      <c r="B3000" s="11" t="s">
        <v>3181</v>
      </c>
      <c r="C3000" s="11">
        <v>0</v>
      </c>
      <c r="D3000" s="11">
        <v>65</v>
      </c>
      <c r="E3000" s="11">
        <v>28.1</v>
      </c>
      <c r="F3000" s="11">
        <v>2.9</v>
      </c>
      <c r="H3000" s="1">
        <v>45899</v>
      </c>
      <c r="I3000" s="2" t="s">
        <v>45</v>
      </c>
      <c r="J3000" s="3">
        <f t="shared" si="489"/>
        <v>23.87</v>
      </c>
      <c r="K3000" s="29">
        <v>27.58</v>
      </c>
      <c r="L3000" s="31">
        <f t="shared" si="480"/>
        <v>73.264158678001891</v>
      </c>
      <c r="M3000" s="33">
        <f t="shared" si="488"/>
        <v>2.3E-2</v>
      </c>
      <c r="N3000" s="36">
        <f t="shared" si="481"/>
        <v>1.825977649864118E-5</v>
      </c>
      <c r="Q3000" s="19">
        <v>45899</v>
      </c>
      <c r="R3000" s="17">
        <v>0.81944444444444442</v>
      </c>
      <c r="S3000" s="15">
        <v>-4.2300000000000004</v>
      </c>
      <c r="U3000" s="18">
        <v>2.3E-2</v>
      </c>
      <c r="W3000" s="24"/>
      <c r="Z3000" s="21">
        <f t="shared" si="482"/>
        <v>3.688470851517911</v>
      </c>
      <c r="AA3000" s="21">
        <f t="shared" si="483"/>
        <v>2.7023271374479299</v>
      </c>
      <c r="AB3000" s="21">
        <f t="shared" si="484"/>
        <v>0.15783798978347874</v>
      </c>
      <c r="AC3000" s="21">
        <f t="shared" si="485"/>
        <v>0.96</v>
      </c>
      <c r="AD3000" s="22">
        <f t="shared" si="486"/>
        <v>8.2799999999999993E-5</v>
      </c>
      <c r="AE3000" s="22">
        <f t="shared" si="487"/>
        <v>0</v>
      </c>
    </row>
    <row r="3001" spans="1:31" ht="15.75" x14ac:dyDescent="0.25">
      <c r="A3001" s="11" t="s">
        <v>173</v>
      </c>
      <c r="B3001" s="11" t="s">
        <v>3182</v>
      </c>
      <c r="C3001" s="11">
        <v>0</v>
      </c>
      <c r="D3001" s="11">
        <v>65</v>
      </c>
      <c r="E3001" s="11">
        <v>28.1</v>
      </c>
      <c r="F3001" s="11">
        <v>2.6</v>
      </c>
      <c r="H3001" s="1">
        <v>45899</v>
      </c>
      <c r="I3001" s="2" t="s">
        <v>46</v>
      </c>
      <c r="J3001" s="3">
        <f t="shared" si="489"/>
        <v>23.96</v>
      </c>
      <c r="K3001" s="29">
        <v>27.42</v>
      </c>
      <c r="L3001" s="31">
        <f t="shared" si="480"/>
        <v>74.867299577757038</v>
      </c>
      <c r="M3001" s="33">
        <f t="shared" si="488"/>
        <v>0</v>
      </c>
      <c r="N3001" s="36">
        <f t="shared" si="481"/>
        <v>1.686621550230226E-5</v>
      </c>
      <c r="Q3001" s="19">
        <v>45899</v>
      </c>
      <c r="R3001" s="17">
        <v>0.82638888888888884</v>
      </c>
      <c r="S3001" s="15">
        <v>-4.1400000000000006</v>
      </c>
      <c r="U3001" s="18">
        <v>0</v>
      </c>
      <c r="W3001" s="24"/>
      <c r="Z3001" s="21">
        <f t="shared" si="482"/>
        <v>3.6541394561181306</v>
      </c>
      <c r="AA3001" s="21">
        <f t="shared" si="483"/>
        <v>2.7357555336009827</v>
      </c>
      <c r="AB3001" s="21">
        <f t="shared" si="484"/>
        <v>0.15998369832404649</v>
      </c>
      <c r="AC3001" s="21">
        <f t="shared" si="485"/>
        <v>0.96</v>
      </c>
      <c r="AD3001" s="22">
        <f t="shared" si="486"/>
        <v>0</v>
      </c>
      <c r="AE3001" s="22">
        <f t="shared" si="487"/>
        <v>0</v>
      </c>
    </row>
    <row r="3002" spans="1:31" ht="15.75" x14ac:dyDescent="0.25">
      <c r="A3002" s="11" t="s">
        <v>173</v>
      </c>
      <c r="B3002" s="11" t="s">
        <v>3183</v>
      </c>
      <c r="C3002" s="11">
        <v>0</v>
      </c>
      <c r="D3002" s="11">
        <v>65</v>
      </c>
      <c r="E3002" s="11">
        <v>28</v>
      </c>
      <c r="F3002" s="11">
        <v>2.1</v>
      </c>
      <c r="H3002" s="1">
        <v>45899</v>
      </c>
      <c r="I3002" s="2" t="s">
        <v>47</v>
      </c>
      <c r="J3002" s="3">
        <f t="shared" si="489"/>
        <v>23.875</v>
      </c>
      <c r="K3002" s="29">
        <v>27.42</v>
      </c>
      <c r="L3002" s="31">
        <f t="shared" si="480"/>
        <v>74.291184481339641</v>
      </c>
      <c r="M3002" s="33">
        <f t="shared" si="488"/>
        <v>7.0000000000000001E-3</v>
      </c>
      <c r="N3002" s="36">
        <f t="shared" si="481"/>
        <v>1.7339349506727465E-5</v>
      </c>
      <c r="Q3002" s="19">
        <v>45899</v>
      </c>
      <c r="R3002" s="17">
        <v>0.83333333333333337</v>
      </c>
      <c r="S3002" s="15">
        <v>-4.125</v>
      </c>
      <c r="U3002" s="18">
        <v>7.0000000000000001E-3</v>
      </c>
      <c r="W3002" s="24"/>
      <c r="Z3002" s="21">
        <f t="shared" si="482"/>
        <v>3.6541394561181306</v>
      </c>
      <c r="AA3002" s="21">
        <f t="shared" si="483"/>
        <v>2.7147034845501414</v>
      </c>
      <c r="AB3002" s="21">
        <f t="shared" si="484"/>
        <v>0.15875259977628273</v>
      </c>
      <c r="AC3002" s="21">
        <f t="shared" si="485"/>
        <v>0.96</v>
      </c>
      <c r="AD3002" s="22">
        <f t="shared" si="486"/>
        <v>2.5199999999999999E-5</v>
      </c>
      <c r="AE3002" s="22">
        <f t="shared" si="487"/>
        <v>0</v>
      </c>
    </row>
    <row r="3003" spans="1:31" ht="15.75" x14ac:dyDescent="0.25">
      <c r="A3003" s="11" t="s">
        <v>173</v>
      </c>
      <c r="B3003" s="11" t="s">
        <v>3184</v>
      </c>
      <c r="C3003" s="11">
        <v>0</v>
      </c>
      <c r="D3003" s="11">
        <v>66</v>
      </c>
      <c r="E3003" s="11">
        <v>27.9</v>
      </c>
      <c r="F3003" s="11">
        <v>2.1</v>
      </c>
      <c r="H3003" s="1">
        <v>45899</v>
      </c>
      <c r="I3003" s="2" t="s">
        <v>48</v>
      </c>
      <c r="J3003" s="3">
        <f t="shared" si="489"/>
        <v>23.71</v>
      </c>
      <c r="K3003" s="29">
        <v>27.27</v>
      </c>
      <c r="L3003" s="31">
        <f t="shared" si="480"/>
        <v>74.111599827189096</v>
      </c>
      <c r="M3003" s="33">
        <f t="shared" si="488"/>
        <v>3.0000000000000001E-3</v>
      </c>
      <c r="N3003" s="36">
        <f t="shared" si="481"/>
        <v>1.7429383427488451E-5</v>
      </c>
      <c r="Q3003" s="19">
        <v>45899</v>
      </c>
      <c r="R3003" s="17">
        <v>0.84027777777777779</v>
      </c>
      <c r="S3003" s="15">
        <v>-4.1899999999999995</v>
      </c>
      <c r="U3003" s="18">
        <v>3.0000000000000001E-3</v>
      </c>
      <c r="W3003" s="24"/>
      <c r="Z3003" s="21">
        <f t="shared" si="482"/>
        <v>3.6222068356558368</v>
      </c>
      <c r="AA3003" s="21">
        <f t="shared" si="483"/>
        <v>2.6844754349543432</v>
      </c>
      <c r="AB3003" s="21">
        <f t="shared" si="484"/>
        <v>0.15716295779413722</v>
      </c>
      <c r="AC3003" s="21">
        <f t="shared" si="485"/>
        <v>0.96</v>
      </c>
      <c r="AD3003" s="22">
        <f t="shared" si="486"/>
        <v>1.08E-5</v>
      </c>
      <c r="AE3003" s="22">
        <f t="shared" si="487"/>
        <v>0</v>
      </c>
    </row>
    <row r="3004" spans="1:31" ht="15.75" x14ac:dyDescent="0.25">
      <c r="A3004" s="11" t="s">
        <v>173</v>
      </c>
      <c r="B3004" s="11" t="s">
        <v>3185</v>
      </c>
      <c r="C3004" s="11">
        <v>0</v>
      </c>
      <c r="D3004" s="11">
        <v>66</v>
      </c>
      <c r="E3004" s="11">
        <v>27.9</v>
      </c>
      <c r="F3004" s="11">
        <v>2.7</v>
      </c>
      <c r="H3004" s="1">
        <v>45899</v>
      </c>
      <c r="I3004" s="2" t="s">
        <v>49</v>
      </c>
      <c r="J3004" s="3">
        <f t="shared" si="489"/>
        <v>23.78</v>
      </c>
      <c r="K3004" s="29">
        <v>27.29</v>
      </c>
      <c r="L3004" s="31">
        <f t="shared" si="480"/>
        <v>74.461419271855689</v>
      </c>
      <c r="M3004" s="33">
        <f t="shared" si="488"/>
        <v>0</v>
      </c>
      <c r="N3004" s="36">
        <f t="shared" si="481"/>
        <v>1.7149383515199143E-5</v>
      </c>
      <c r="Q3004" s="19">
        <v>45899</v>
      </c>
      <c r="R3004" s="17">
        <v>0.84722222222222221</v>
      </c>
      <c r="S3004" s="15">
        <v>-4.1199999999999992</v>
      </c>
      <c r="U3004" s="18">
        <v>0</v>
      </c>
      <c r="W3004" s="24"/>
      <c r="Z3004" s="21">
        <f t="shared" si="482"/>
        <v>3.6264504271291318</v>
      </c>
      <c r="AA3004" s="21">
        <f t="shared" si="483"/>
        <v>2.7003064572306243</v>
      </c>
      <c r="AB3004" s="21">
        <f t="shared" si="484"/>
        <v>0.15806588833592972</v>
      </c>
      <c r="AC3004" s="21">
        <f t="shared" si="485"/>
        <v>0.96</v>
      </c>
      <c r="AD3004" s="22">
        <f t="shared" si="486"/>
        <v>0</v>
      </c>
      <c r="AE3004" s="22">
        <f t="shared" si="487"/>
        <v>0</v>
      </c>
    </row>
    <row r="3005" spans="1:31" ht="15.75" x14ac:dyDescent="0.25">
      <c r="A3005" s="11" t="s">
        <v>173</v>
      </c>
      <c r="B3005" s="11" t="s">
        <v>3186</v>
      </c>
      <c r="C3005" s="11">
        <v>0</v>
      </c>
      <c r="D3005" s="11">
        <v>66</v>
      </c>
      <c r="E3005" s="11">
        <v>27.7</v>
      </c>
      <c r="F3005" s="11">
        <v>2.8</v>
      </c>
      <c r="H3005" s="1">
        <v>45899</v>
      </c>
      <c r="I3005" s="2" t="s">
        <v>50</v>
      </c>
      <c r="J3005" s="3">
        <f t="shared" si="489"/>
        <v>23.7</v>
      </c>
      <c r="K3005" s="29">
        <v>27.02</v>
      </c>
      <c r="L3005" s="31">
        <f t="shared" si="480"/>
        <v>75.624116994567757</v>
      </c>
      <c r="M3005" s="33">
        <f t="shared" si="488"/>
        <v>0</v>
      </c>
      <c r="N3005" s="36">
        <f t="shared" si="481"/>
        <v>1.6108336292834619E-5</v>
      </c>
      <c r="Q3005" s="19">
        <v>45899</v>
      </c>
      <c r="R3005" s="17">
        <v>0.85416666666666663</v>
      </c>
      <c r="S3005" s="15">
        <v>-4</v>
      </c>
      <c r="U3005" s="18">
        <v>0</v>
      </c>
      <c r="W3005" s="24"/>
      <c r="Z3005" s="21">
        <f t="shared" si="482"/>
        <v>3.5695256883752382</v>
      </c>
      <c r="AA3005" s="21">
        <f t="shared" si="483"/>
        <v>2.6994222827280403</v>
      </c>
      <c r="AB3005" s="21">
        <f t="shared" si="484"/>
        <v>0.15833711635845485</v>
      </c>
      <c r="AC3005" s="21">
        <f t="shared" si="485"/>
        <v>0.96</v>
      </c>
      <c r="AD3005" s="22">
        <f t="shared" si="486"/>
        <v>0</v>
      </c>
      <c r="AE3005" s="22">
        <f t="shared" si="487"/>
        <v>0</v>
      </c>
    </row>
    <row r="3006" spans="1:31" ht="15.75" x14ac:dyDescent="0.25">
      <c r="A3006" s="11" t="s">
        <v>173</v>
      </c>
      <c r="B3006" s="11" t="s">
        <v>3187</v>
      </c>
      <c r="C3006" s="11">
        <v>0</v>
      </c>
      <c r="D3006" s="11">
        <v>66</v>
      </c>
      <c r="E3006" s="11">
        <v>27.7</v>
      </c>
      <c r="F3006" s="11">
        <v>2.2999999999999998</v>
      </c>
      <c r="H3006" s="1">
        <v>45899</v>
      </c>
      <c r="I3006" s="2" t="s">
        <v>51</v>
      </c>
      <c r="J3006" s="3">
        <f t="shared" si="489"/>
        <v>23.76</v>
      </c>
      <c r="K3006" s="29">
        <v>26.94</v>
      </c>
      <c r="L3006" s="31">
        <f t="shared" si="480"/>
        <v>76.552036368149231</v>
      </c>
      <c r="M3006" s="33">
        <f t="shared" si="488"/>
        <v>0</v>
      </c>
      <c r="N3006" s="36">
        <f t="shared" si="481"/>
        <v>1.5345992629385416E-5</v>
      </c>
      <c r="Q3006" s="19">
        <v>45899</v>
      </c>
      <c r="R3006" s="17">
        <v>0.86111111111111116</v>
      </c>
      <c r="S3006" s="15">
        <v>-3.9399999999999977</v>
      </c>
      <c r="U3006" s="18">
        <v>0</v>
      </c>
      <c r="W3006" s="24"/>
      <c r="Z3006" s="21">
        <f t="shared" si="482"/>
        <v>3.5528092759263403</v>
      </c>
      <c r="AA3006" s="21">
        <f t="shared" si="483"/>
        <v>2.7197478489981117</v>
      </c>
      <c r="AB3006" s="21">
        <f t="shared" si="484"/>
        <v>0.15962594254047924</v>
      </c>
      <c r="AC3006" s="21">
        <f t="shared" si="485"/>
        <v>0.96</v>
      </c>
      <c r="AD3006" s="22">
        <f t="shared" si="486"/>
        <v>0</v>
      </c>
      <c r="AE3006" s="22">
        <f t="shared" si="487"/>
        <v>0</v>
      </c>
    </row>
    <row r="3007" spans="1:31" ht="15.75" x14ac:dyDescent="0.25">
      <c r="A3007" s="11" t="s">
        <v>173</v>
      </c>
      <c r="B3007" s="11" t="s">
        <v>3188</v>
      </c>
      <c r="C3007" s="11">
        <v>0</v>
      </c>
      <c r="D3007" s="11">
        <v>66</v>
      </c>
      <c r="E3007" s="11">
        <v>27.6</v>
      </c>
      <c r="F3007" s="11">
        <v>2.2000000000000002</v>
      </c>
      <c r="H3007" s="1">
        <v>45899</v>
      </c>
      <c r="I3007" s="2" t="s">
        <v>52</v>
      </c>
      <c r="J3007" s="3">
        <f t="shared" si="489"/>
        <v>23.655000000000001</v>
      </c>
      <c r="K3007" s="29">
        <v>26.85</v>
      </c>
      <c r="L3007" s="31">
        <f t="shared" si="480"/>
        <v>76.404838472779872</v>
      </c>
      <c r="M3007" s="33">
        <f t="shared" si="488"/>
        <v>0</v>
      </c>
      <c r="N3007" s="36">
        <f t="shared" si="481"/>
        <v>1.5430596986406483E-5</v>
      </c>
      <c r="Q3007" s="19">
        <v>45899</v>
      </c>
      <c r="R3007" s="17">
        <v>0.86805555555555558</v>
      </c>
      <c r="S3007" s="15">
        <v>-3.9449999999999985</v>
      </c>
      <c r="U3007" s="18">
        <v>0</v>
      </c>
      <c r="W3007" s="24"/>
      <c r="Z3007" s="21">
        <f t="shared" si="482"/>
        <v>3.5340848570317789</v>
      </c>
      <c r="AA3007" s="21">
        <f t="shared" si="483"/>
        <v>2.7002118265061039</v>
      </c>
      <c r="AB3007" s="21">
        <f t="shared" si="484"/>
        <v>0.15858735620688291</v>
      </c>
      <c r="AC3007" s="21">
        <f t="shared" si="485"/>
        <v>0.96</v>
      </c>
      <c r="AD3007" s="22">
        <f t="shared" si="486"/>
        <v>0</v>
      </c>
      <c r="AE3007" s="22">
        <f t="shared" si="487"/>
        <v>0</v>
      </c>
    </row>
    <row r="3008" spans="1:31" ht="15.75" x14ac:dyDescent="0.25">
      <c r="A3008" s="11" t="s">
        <v>173</v>
      </c>
      <c r="B3008" s="11" t="s">
        <v>3189</v>
      </c>
      <c r="C3008" s="11">
        <v>0</v>
      </c>
      <c r="D3008" s="11">
        <v>66</v>
      </c>
      <c r="E3008" s="11">
        <v>27.6</v>
      </c>
      <c r="F3008" s="11">
        <v>3.1</v>
      </c>
      <c r="H3008" s="1">
        <v>45899</v>
      </c>
      <c r="I3008" s="2" t="s">
        <v>53</v>
      </c>
      <c r="J3008" s="3">
        <f t="shared" si="489"/>
        <v>23.540000000000003</v>
      </c>
      <c r="K3008" s="29">
        <v>26.66</v>
      </c>
      <c r="L3008" s="31">
        <f t="shared" si="480"/>
        <v>76.836079750863021</v>
      </c>
      <c r="M3008" s="33">
        <f t="shared" si="488"/>
        <v>0</v>
      </c>
      <c r="N3008" s="36">
        <f t="shared" si="481"/>
        <v>1.5029594193784084E-5</v>
      </c>
      <c r="Q3008" s="19">
        <v>45899</v>
      </c>
      <c r="R3008" s="17">
        <v>0.875</v>
      </c>
      <c r="S3008" s="15">
        <v>-4.0599999999999987</v>
      </c>
      <c r="U3008" s="18">
        <v>0</v>
      </c>
      <c r="W3008" s="24"/>
      <c r="Z3008" s="21">
        <f t="shared" si="482"/>
        <v>3.4948376111831219</v>
      </c>
      <c r="AA3008" s="21">
        <f t="shared" si="483"/>
        <v>2.6852962140918195</v>
      </c>
      <c r="AB3008" s="21">
        <f t="shared" si="484"/>
        <v>0.15793846552224744</v>
      </c>
      <c r="AC3008" s="21">
        <f t="shared" si="485"/>
        <v>0.96</v>
      </c>
      <c r="AD3008" s="22">
        <f t="shared" si="486"/>
        <v>0</v>
      </c>
      <c r="AE3008" s="22">
        <f t="shared" si="487"/>
        <v>0</v>
      </c>
    </row>
    <row r="3009" spans="1:31" ht="15.75" x14ac:dyDescent="0.25">
      <c r="A3009" s="11" t="s">
        <v>173</v>
      </c>
      <c r="B3009" s="11" t="s">
        <v>3190</v>
      </c>
      <c r="C3009" s="11">
        <v>0</v>
      </c>
      <c r="D3009" s="11">
        <v>65</v>
      </c>
      <c r="E3009" s="11">
        <v>27.5</v>
      </c>
      <c r="F3009" s="11">
        <v>2.7</v>
      </c>
      <c r="H3009" s="1">
        <v>45899</v>
      </c>
      <c r="I3009" s="2" t="s">
        <v>54</v>
      </c>
      <c r="J3009" s="3">
        <f t="shared" si="489"/>
        <v>23.32</v>
      </c>
      <c r="K3009" s="29">
        <v>26.47</v>
      </c>
      <c r="L3009" s="31">
        <f t="shared" si="480"/>
        <v>76.534923917905658</v>
      </c>
      <c r="M3009" s="33">
        <f t="shared" si="488"/>
        <v>0</v>
      </c>
      <c r="N3009" s="36">
        <f t="shared" si="481"/>
        <v>1.5198415155845288E-5</v>
      </c>
      <c r="Q3009" s="19">
        <v>45899</v>
      </c>
      <c r="R3009" s="17">
        <v>0.88194444444444442</v>
      </c>
      <c r="S3009" s="15">
        <v>-4.1800000000000015</v>
      </c>
      <c r="U3009" s="18">
        <v>0</v>
      </c>
      <c r="W3009" s="24"/>
      <c r="Z3009" s="21">
        <f t="shared" si="482"/>
        <v>3.4559706181768819</v>
      </c>
      <c r="AA3009" s="21">
        <f t="shared" si="483"/>
        <v>2.6450244832468504</v>
      </c>
      <c r="AB3009" s="21">
        <f t="shared" si="484"/>
        <v>0.15579404441566924</v>
      </c>
      <c r="AC3009" s="21">
        <f t="shared" si="485"/>
        <v>0.96</v>
      </c>
      <c r="AD3009" s="22">
        <f t="shared" si="486"/>
        <v>0</v>
      </c>
      <c r="AE3009" s="22">
        <f t="shared" si="487"/>
        <v>0</v>
      </c>
    </row>
    <row r="3010" spans="1:31" ht="15.75" x14ac:dyDescent="0.25">
      <c r="A3010" s="11" t="s">
        <v>173</v>
      </c>
      <c r="B3010" s="11" t="s">
        <v>3191</v>
      </c>
      <c r="C3010" s="11">
        <v>0</v>
      </c>
      <c r="D3010" s="11">
        <v>64</v>
      </c>
      <c r="E3010" s="11">
        <v>27.5</v>
      </c>
      <c r="F3010" s="11">
        <v>2.2999999999999998</v>
      </c>
      <c r="H3010" s="1">
        <v>45899</v>
      </c>
      <c r="I3010" s="2" t="s">
        <v>55</v>
      </c>
      <c r="J3010" s="3">
        <f t="shared" si="489"/>
        <v>23.41</v>
      </c>
      <c r="K3010" s="29">
        <v>26.24</v>
      </c>
      <c r="L3010" s="31">
        <f t="shared" si="480"/>
        <v>78.68957088621093</v>
      </c>
      <c r="M3010" s="33">
        <f t="shared" si="488"/>
        <v>0</v>
      </c>
      <c r="N3010" s="36">
        <f t="shared" si="481"/>
        <v>1.3488135269011606E-5</v>
      </c>
      <c r="Q3010" s="19">
        <v>45899</v>
      </c>
      <c r="R3010" s="17">
        <v>0.88888888888888884</v>
      </c>
      <c r="S3010" s="15">
        <v>-4.09</v>
      </c>
      <c r="U3010" s="18">
        <v>0</v>
      </c>
      <c r="W3010" s="24"/>
      <c r="Z3010" s="21">
        <f t="shared" si="482"/>
        <v>3.4094254165514322</v>
      </c>
      <c r="AA3010" s="21">
        <f t="shared" si="483"/>
        <v>2.6828622299697318</v>
      </c>
      <c r="AB3010" s="21">
        <f t="shared" si="484"/>
        <v>0.15829866134767193</v>
      </c>
      <c r="AC3010" s="21">
        <f t="shared" si="485"/>
        <v>0.96</v>
      </c>
      <c r="AD3010" s="22">
        <f t="shared" si="486"/>
        <v>0</v>
      </c>
      <c r="AE3010" s="22">
        <f t="shared" si="487"/>
        <v>0</v>
      </c>
    </row>
    <row r="3011" spans="1:31" ht="15.75" x14ac:dyDescent="0.25">
      <c r="A3011" s="11" t="s">
        <v>173</v>
      </c>
      <c r="B3011" s="11" t="s">
        <v>3192</v>
      </c>
      <c r="C3011" s="11">
        <v>0</v>
      </c>
      <c r="D3011" s="11">
        <v>65</v>
      </c>
      <c r="E3011" s="11">
        <v>27.4</v>
      </c>
      <c r="F3011" s="11">
        <v>2.2000000000000002</v>
      </c>
      <c r="H3011" s="1">
        <v>45899</v>
      </c>
      <c r="I3011" s="2" t="s">
        <v>56</v>
      </c>
      <c r="J3011" s="3">
        <f t="shared" si="489"/>
        <v>23.324999999999996</v>
      </c>
      <c r="K3011" s="29">
        <v>25.98</v>
      </c>
      <c r="L3011" s="31">
        <f t="shared" ref="L3011:L3074" si="490">100*(22.1*10^6*10^((4.4-6.24*((J3011+273.2)/1000)+9.95*((J3011+273.2)/1000)^2-5.15*((J3011+273.5)/1000)^3)*(1-647.3/(J3011+273.2)))-101325*((K3011-J3011)/1514)*(1+J3011/873))/(22.1*10^6*10^((4.4-6.24*((K3011+273.2)/1000)+9.95*((K3011+273.2)/1000)^2-5.15*((K3011+273.5)/1000)^3)*(1-647.3/(K3011+273.2))))</f>
        <v>79.832022408625704</v>
      </c>
      <c r="M3011" s="33">
        <f t="shared" si="488"/>
        <v>3.0000000000000001E-3</v>
      </c>
      <c r="N3011" s="36">
        <f t="shared" ref="N3011:N3074" si="491">(0.408*AB3011*(AE3011-$Y$7)+$Y$6*($Y$6/(K3011+273))*$Y$8*(Z3011-AA3011))/(AB3011+$Y$6*(1+AC3011*$Y$8))</f>
        <v>1.2573055194056488E-5</v>
      </c>
      <c r="Q3011" s="19">
        <v>45899</v>
      </c>
      <c r="R3011" s="17">
        <v>0.89583333333333337</v>
      </c>
      <c r="S3011" s="15">
        <v>-4.0750000000000011</v>
      </c>
      <c r="U3011" s="18">
        <v>3.0000000000000001E-3</v>
      </c>
      <c r="W3011" s="24"/>
      <c r="Z3011" s="21">
        <f t="shared" ref="Z3011:Z3074" si="492">0.6108*EXP(17.27*K3011/(K3011+237.3))</f>
        <v>3.3574677305307268</v>
      </c>
      <c r="AA3011" s="21">
        <f t="shared" ref="AA3011:AA3074" si="493">(L3011/100)*Z3011</f>
        <v>2.6803343909996666</v>
      </c>
      <c r="AB3011" s="21">
        <f t="shared" ref="AB3011:AB3074" si="494">(4098*AA3011)/((K3011+237.3)^2)</f>
        <v>0.15846202235454759</v>
      </c>
      <c r="AC3011" s="21">
        <f t="shared" ref="AC3011:AC3074" si="495">IF(M3011&gt;10,0.24,0.96)</f>
        <v>0.96</v>
      </c>
      <c r="AD3011" s="22">
        <f t="shared" ref="AD3011:AD3074" si="496">M3011*3600/1000000</f>
        <v>1.08E-5</v>
      </c>
      <c r="AE3011" s="22">
        <f t="shared" ref="AE3011:AE3074" si="497">IF(M3011&gt;10,(1-$Y$4)*AD3011,0)</f>
        <v>0</v>
      </c>
    </row>
    <row r="3012" spans="1:31" ht="15.75" x14ac:dyDescent="0.25">
      <c r="A3012" s="11" t="s">
        <v>173</v>
      </c>
      <c r="B3012" s="11" t="s">
        <v>3193</v>
      </c>
      <c r="C3012" s="11">
        <v>0</v>
      </c>
      <c r="D3012" s="11">
        <v>64</v>
      </c>
      <c r="E3012" s="11">
        <v>27.4</v>
      </c>
      <c r="F3012" s="11">
        <v>2.6</v>
      </c>
      <c r="H3012" s="1">
        <v>45899</v>
      </c>
      <c r="I3012" s="2" t="s">
        <v>57</v>
      </c>
      <c r="J3012" s="3">
        <f t="shared" si="489"/>
        <v>23.509999999999998</v>
      </c>
      <c r="K3012" s="29">
        <v>25.84</v>
      </c>
      <c r="L3012" s="31">
        <f t="shared" si="490"/>
        <v>82.139206657538011</v>
      </c>
      <c r="M3012" s="33">
        <f t="shared" si="488"/>
        <v>7.0000000000000001E-3</v>
      </c>
      <c r="N3012" s="36">
        <f t="shared" si="491"/>
        <v>1.0896665808456588E-5</v>
      </c>
      <c r="Q3012" s="19">
        <v>45899</v>
      </c>
      <c r="R3012" s="17">
        <v>0.90277777777777779</v>
      </c>
      <c r="S3012" s="15">
        <v>-3.8900000000000006</v>
      </c>
      <c r="U3012" s="18">
        <v>7.0000000000000001E-3</v>
      </c>
      <c r="W3012" s="24"/>
      <c r="Z3012" s="21">
        <f t="shared" si="492"/>
        <v>3.3297774001668405</v>
      </c>
      <c r="AA3012" s="21">
        <f t="shared" si="493"/>
        <v>2.7350527399590376</v>
      </c>
      <c r="AB3012" s="21">
        <f t="shared" si="494"/>
        <v>0.16186908754082777</v>
      </c>
      <c r="AC3012" s="21">
        <f t="shared" si="495"/>
        <v>0.96</v>
      </c>
      <c r="AD3012" s="22">
        <f t="shared" si="496"/>
        <v>2.5199999999999999E-5</v>
      </c>
      <c r="AE3012" s="22">
        <f t="shared" si="497"/>
        <v>0</v>
      </c>
    </row>
    <row r="3013" spans="1:31" ht="15.75" x14ac:dyDescent="0.25">
      <c r="A3013" s="11" t="s">
        <v>173</v>
      </c>
      <c r="B3013" s="11" t="s">
        <v>3194</v>
      </c>
      <c r="C3013" s="11">
        <v>0</v>
      </c>
      <c r="D3013" s="11">
        <v>64</v>
      </c>
      <c r="E3013" s="11">
        <v>27.3</v>
      </c>
      <c r="F3013" s="11">
        <v>1.9</v>
      </c>
      <c r="H3013" s="1">
        <v>45899</v>
      </c>
      <c r="I3013" s="2" t="s">
        <v>58</v>
      </c>
      <c r="J3013" s="3">
        <f t="shared" si="489"/>
        <v>23.560000000000002</v>
      </c>
      <c r="K3013" s="29">
        <v>25.65</v>
      </c>
      <c r="L3013" s="31">
        <f t="shared" si="490"/>
        <v>83.841360206559443</v>
      </c>
      <c r="M3013" s="33">
        <f t="shared" si="488"/>
        <v>2.5999999999999999E-2</v>
      </c>
      <c r="N3013" s="36">
        <f t="shared" si="491"/>
        <v>9.6862352528312994E-6</v>
      </c>
      <c r="Q3013" s="19">
        <v>45899</v>
      </c>
      <c r="R3013" s="17">
        <v>0.90972222222222221</v>
      </c>
      <c r="S3013" s="15">
        <v>-3.7399999999999984</v>
      </c>
      <c r="U3013" s="18">
        <v>2.5999999999999999E-2</v>
      </c>
      <c r="W3013" s="24"/>
      <c r="Z3013" s="21">
        <f t="shared" si="492"/>
        <v>3.2925161450124296</v>
      </c>
      <c r="AA3013" s="21">
        <f t="shared" si="493"/>
        <v>2.7604903209989962</v>
      </c>
      <c r="AB3013" s="21">
        <f t="shared" si="494"/>
        <v>0.16361074887771251</v>
      </c>
      <c r="AC3013" s="21">
        <f t="shared" si="495"/>
        <v>0.96</v>
      </c>
      <c r="AD3013" s="22">
        <f t="shared" si="496"/>
        <v>9.3599999999999998E-5</v>
      </c>
      <c r="AE3013" s="22">
        <f t="shared" si="497"/>
        <v>0</v>
      </c>
    </row>
    <row r="3014" spans="1:31" ht="15.75" x14ac:dyDescent="0.25">
      <c r="A3014" s="11" t="s">
        <v>173</v>
      </c>
      <c r="B3014" s="11" t="s">
        <v>3195</v>
      </c>
      <c r="C3014" s="11">
        <v>0</v>
      </c>
      <c r="D3014" s="11">
        <v>64</v>
      </c>
      <c r="E3014" s="11">
        <v>27.2</v>
      </c>
      <c r="F3014" s="11">
        <v>2.7</v>
      </c>
      <c r="H3014" s="1">
        <v>45899</v>
      </c>
      <c r="I3014" s="2" t="s">
        <v>59</v>
      </c>
      <c r="J3014" s="3">
        <f t="shared" si="489"/>
        <v>23.585000000000001</v>
      </c>
      <c r="K3014" s="29">
        <v>25.77</v>
      </c>
      <c r="L3014" s="31">
        <f t="shared" si="490"/>
        <v>83.179869732539913</v>
      </c>
      <c r="M3014" s="33">
        <f t="shared" si="488"/>
        <v>0</v>
      </c>
      <c r="N3014" s="36">
        <f t="shared" si="491"/>
        <v>1.0162061696845433E-5</v>
      </c>
      <c r="Q3014" s="19">
        <v>45899</v>
      </c>
      <c r="R3014" s="17">
        <v>0.91666666666666663</v>
      </c>
      <c r="S3014" s="15">
        <v>-3.6150000000000002</v>
      </c>
      <c r="U3014" s="18">
        <v>0</v>
      </c>
      <c r="W3014" s="24"/>
      <c r="Z3014" s="21">
        <f t="shared" si="492"/>
        <v>3.3160070319452655</v>
      </c>
      <c r="AA3014" s="21">
        <f t="shared" si="493"/>
        <v>2.7582503294939351</v>
      </c>
      <c r="AB3014" s="21">
        <f t="shared" si="494"/>
        <v>0.1633288797091724</v>
      </c>
      <c r="AC3014" s="21">
        <f t="shared" si="495"/>
        <v>0.96</v>
      </c>
      <c r="AD3014" s="22">
        <f t="shared" si="496"/>
        <v>0</v>
      </c>
      <c r="AE3014" s="22">
        <f t="shared" si="497"/>
        <v>0</v>
      </c>
    </row>
    <row r="3015" spans="1:31" ht="15.75" x14ac:dyDescent="0.25">
      <c r="A3015" s="11" t="s">
        <v>173</v>
      </c>
      <c r="B3015" s="11" t="s">
        <v>3196</v>
      </c>
      <c r="C3015" s="11">
        <v>0</v>
      </c>
      <c r="D3015" s="11">
        <v>64</v>
      </c>
      <c r="E3015" s="11">
        <v>27.1</v>
      </c>
      <c r="F3015" s="11">
        <v>1.8</v>
      </c>
      <c r="H3015" s="1">
        <v>45899</v>
      </c>
      <c r="I3015" s="2" t="s">
        <v>60</v>
      </c>
      <c r="J3015" s="3">
        <f t="shared" si="489"/>
        <v>23.455000000000002</v>
      </c>
      <c r="K3015" s="29">
        <v>25.63</v>
      </c>
      <c r="L3015" s="31">
        <f t="shared" si="490"/>
        <v>83.204201379349868</v>
      </c>
      <c r="M3015" s="33">
        <f t="shared" si="488"/>
        <v>0</v>
      </c>
      <c r="N3015" s="36">
        <f t="shared" si="491"/>
        <v>1.011392264529583E-5</v>
      </c>
      <c r="Q3015" s="19">
        <v>45899</v>
      </c>
      <c r="R3015" s="17">
        <v>0.92361111111111116</v>
      </c>
      <c r="S3015" s="15">
        <v>-3.6449999999999996</v>
      </c>
      <c r="T3015" s="15">
        <v>-1.5149999999999997</v>
      </c>
      <c r="U3015" s="18">
        <v>0</v>
      </c>
      <c r="W3015" s="24"/>
      <c r="Z3015" s="21">
        <f t="shared" si="492"/>
        <v>3.2886151332267013</v>
      </c>
      <c r="AA3015" s="21">
        <f t="shared" si="493"/>
        <v>2.7362659580417197</v>
      </c>
      <c r="AB3015" s="21">
        <f t="shared" si="494"/>
        <v>0.16219967461284399</v>
      </c>
      <c r="AC3015" s="21">
        <f t="shared" si="495"/>
        <v>0.96</v>
      </c>
      <c r="AD3015" s="22">
        <f t="shared" si="496"/>
        <v>0</v>
      </c>
      <c r="AE3015" s="22">
        <f t="shared" si="497"/>
        <v>0</v>
      </c>
    </row>
    <row r="3016" spans="1:31" ht="15.75" x14ac:dyDescent="0.25">
      <c r="A3016" s="11" t="s">
        <v>173</v>
      </c>
      <c r="B3016" s="11" t="s">
        <v>3197</v>
      </c>
      <c r="C3016" s="11">
        <v>0</v>
      </c>
      <c r="D3016" s="11">
        <v>64</v>
      </c>
      <c r="E3016" s="11">
        <v>27</v>
      </c>
      <c r="F3016" s="11">
        <v>1.5</v>
      </c>
      <c r="H3016" s="1">
        <v>45899</v>
      </c>
      <c r="I3016" s="2" t="s">
        <v>61</v>
      </c>
      <c r="J3016" s="3">
        <f t="shared" si="489"/>
        <v>23.45</v>
      </c>
      <c r="K3016" s="29">
        <v>25.47</v>
      </c>
      <c r="L3016" s="31">
        <f t="shared" si="490"/>
        <v>84.302147392966404</v>
      </c>
      <c r="M3016" s="33">
        <f t="shared" si="488"/>
        <v>0</v>
      </c>
      <c r="N3016" s="36">
        <f t="shared" si="491"/>
        <v>9.3390069622333173E-6</v>
      </c>
      <c r="Q3016" s="19">
        <v>45899</v>
      </c>
      <c r="R3016" s="17">
        <v>0.93055555555555558</v>
      </c>
      <c r="S3016" s="15">
        <v>-3.5500000000000007</v>
      </c>
      <c r="T3016" s="15">
        <v>-1.5024999999999995</v>
      </c>
      <c r="U3016" s="18">
        <v>0</v>
      </c>
      <c r="W3016" s="24"/>
      <c r="Z3016" s="21">
        <f t="shared" si="492"/>
        <v>3.2575518070470966</v>
      </c>
      <c r="AA3016" s="21">
        <f t="shared" si="493"/>
        <v>2.7461861257790843</v>
      </c>
      <c r="AB3016" s="21">
        <f t="shared" si="494"/>
        <v>0.1629860222129775</v>
      </c>
      <c r="AC3016" s="21">
        <f t="shared" si="495"/>
        <v>0.96</v>
      </c>
      <c r="AD3016" s="22">
        <f t="shared" si="496"/>
        <v>0</v>
      </c>
      <c r="AE3016" s="22">
        <f t="shared" si="497"/>
        <v>0</v>
      </c>
    </row>
    <row r="3017" spans="1:31" ht="15.75" x14ac:dyDescent="0.25">
      <c r="A3017" s="11" t="s">
        <v>173</v>
      </c>
      <c r="B3017" s="11" t="s">
        <v>3198</v>
      </c>
      <c r="C3017" s="11">
        <v>0</v>
      </c>
      <c r="D3017" s="11">
        <v>64</v>
      </c>
      <c r="E3017" s="11">
        <v>26.9</v>
      </c>
      <c r="F3017" s="11">
        <v>1.7</v>
      </c>
      <c r="H3017" s="1">
        <v>45899</v>
      </c>
      <c r="I3017" s="2" t="s">
        <v>62</v>
      </c>
      <c r="J3017" s="3">
        <f t="shared" si="489"/>
        <v>23.404999999999998</v>
      </c>
      <c r="K3017" s="29">
        <v>25.57</v>
      </c>
      <c r="L3017" s="31">
        <f t="shared" si="490"/>
        <v>83.257034775867623</v>
      </c>
      <c r="M3017" s="33">
        <f t="shared" si="488"/>
        <v>0</v>
      </c>
      <c r="N3017" s="36">
        <f t="shared" si="491"/>
        <v>1.0064474387748672E-5</v>
      </c>
      <c r="Q3017" s="19">
        <v>45899</v>
      </c>
      <c r="R3017" s="17">
        <v>0.9375</v>
      </c>
      <c r="S3017" s="15">
        <v>-3.495000000000001</v>
      </c>
      <c r="T3017" s="15">
        <v>-1.5124999999999993</v>
      </c>
      <c r="U3017" s="18">
        <v>0</v>
      </c>
      <c r="W3017" s="24"/>
      <c r="Z3017" s="21">
        <f t="shared" si="492"/>
        <v>3.2769362608893373</v>
      </c>
      <c r="AA3017" s="21">
        <f t="shared" si="493"/>
        <v>2.7282799623116518</v>
      </c>
      <c r="AB3017" s="21">
        <f t="shared" si="494"/>
        <v>0.16180011917593701</v>
      </c>
      <c r="AC3017" s="21">
        <f t="shared" si="495"/>
        <v>0.96</v>
      </c>
      <c r="AD3017" s="22">
        <f t="shared" si="496"/>
        <v>0</v>
      </c>
      <c r="AE3017" s="22">
        <f t="shared" si="497"/>
        <v>0</v>
      </c>
    </row>
    <row r="3018" spans="1:31" ht="15.75" x14ac:dyDescent="0.25">
      <c r="A3018" s="11" t="s">
        <v>173</v>
      </c>
      <c r="B3018" s="11" t="s">
        <v>3199</v>
      </c>
      <c r="C3018" s="11">
        <v>0</v>
      </c>
      <c r="D3018" s="11">
        <v>65</v>
      </c>
      <c r="E3018" s="11">
        <v>26.7</v>
      </c>
      <c r="F3018" s="11">
        <v>1.2</v>
      </c>
      <c r="H3018" s="1">
        <v>45899</v>
      </c>
      <c r="I3018" s="2" t="s">
        <v>63</v>
      </c>
      <c r="J3018" s="3">
        <f t="shared" si="489"/>
        <v>23.33</v>
      </c>
      <c r="K3018" s="29">
        <v>25.53</v>
      </c>
      <c r="L3018" s="31">
        <f t="shared" si="490"/>
        <v>82.983244644919338</v>
      </c>
      <c r="M3018" s="33">
        <f t="shared" si="488"/>
        <v>0</v>
      </c>
      <c r="N3018" s="36">
        <f t="shared" si="491"/>
        <v>1.0241833333854295E-5</v>
      </c>
      <c r="Q3018" s="19">
        <v>45899</v>
      </c>
      <c r="R3018" s="17">
        <v>0.94444444444444442</v>
      </c>
      <c r="S3018" s="15">
        <v>-3.3699999999999992</v>
      </c>
      <c r="T3018" s="15">
        <v>-1.6199999999999992</v>
      </c>
      <c r="U3018" s="18">
        <v>0</v>
      </c>
      <c r="W3018" s="24"/>
      <c r="Z3018" s="21">
        <f t="shared" si="492"/>
        <v>3.2691704468273932</v>
      </c>
      <c r="AA3018" s="21">
        <f t="shared" si="493"/>
        <v>2.7128637097501787</v>
      </c>
      <c r="AB3018" s="21">
        <f t="shared" si="494"/>
        <v>0.16093483532383213</v>
      </c>
      <c r="AC3018" s="21">
        <f t="shared" si="495"/>
        <v>0.96</v>
      </c>
      <c r="AD3018" s="22">
        <f t="shared" si="496"/>
        <v>0</v>
      </c>
      <c r="AE3018" s="22">
        <f t="shared" si="497"/>
        <v>0</v>
      </c>
    </row>
    <row r="3019" spans="1:31" ht="15.75" x14ac:dyDescent="0.25">
      <c r="A3019" s="11" t="s">
        <v>173</v>
      </c>
      <c r="B3019" s="11" t="s">
        <v>3200</v>
      </c>
      <c r="C3019" s="11">
        <v>0</v>
      </c>
      <c r="D3019" s="11">
        <v>65</v>
      </c>
      <c r="E3019" s="11">
        <v>26.6</v>
      </c>
      <c r="F3019" s="11">
        <v>1.5</v>
      </c>
      <c r="H3019" s="1">
        <v>45899</v>
      </c>
      <c r="I3019" s="2" t="s">
        <v>64</v>
      </c>
      <c r="J3019" s="3">
        <f t="shared" si="489"/>
        <v>23.205000000000002</v>
      </c>
      <c r="K3019" s="29">
        <v>25.37</v>
      </c>
      <c r="L3019" s="31">
        <f t="shared" si="490"/>
        <v>83.185827564432998</v>
      </c>
      <c r="M3019" s="33">
        <f t="shared" si="488"/>
        <v>0</v>
      </c>
      <c r="N3019" s="36">
        <f t="shared" si="491"/>
        <v>1.0067718531282532E-5</v>
      </c>
      <c r="Q3019" s="19">
        <v>45899</v>
      </c>
      <c r="R3019" s="17">
        <v>0.95138888888888884</v>
      </c>
      <c r="S3019" s="15">
        <v>-3.3949999999999996</v>
      </c>
      <c r="T3019" s="15">
        <v>-1.5099999999999989</v>
      </c>
      <c r="U3019" s="18">
        <v>0</v>
      </c>
      <c r="W3019" s="24"/>
      <c r="Z3019" s="21">
        <f t="shared" si="492"/>
        <v>3.238267391663018</v>
      </c>
      <c r="AA3019" s="21">
        <f t="shared" si="493"/>
        <v>2.6937795285040602</v>
      </c>
      <c r="AB3019" s="21">
        <f t="shared" si="494"/>
        <v>0.15999744742604094</v>
      </c>
      <c r="AC3019" s="21">
        <f t="shared" si="495"/>
        <v>0.96</v>
      </c>
      <c r="AD3019" s="22">
        <f t="shared" si="496"/>
        <v>0</v>
      </c>
      <c r="AE3019" s="22">
        <f t="shared" si="497"/>
        <v>0</v>
      </c>
    </row>
    <row r="3020" spans="1:31" ht="15.75" x14ac:dyDescent="0.25">
      <c r="A3020" s="11" t="s">
        <v>173</v>
      </c>
      <c r="B3020" s="11" t="s">
        <v>3201</v>
      </c>
      <c r="C3020" s="11">
        <v>0</v>
      </c>
      <c r="D3020" s="11">
        <v>66</v>
      </c>
      <c r="E3020" s="11">
        <v>26.5</v>
      </c>
      <c r="F3020" s="11">
        <v>1.5</v>
      </c>
      <c r="H3020" s="1">
        <v>45899</v>
      </c>
      <c r="I3020" s="2" t="s">
        <v>65</v>
      </c>
      <c r="J3020" s="3">
        <f t="shared" si="489"/>
        <v>23.174999999999997</v>
      </c>
      <c r="K3020" s="29">
        <v>25.08</v>
      </c>
      <c r="L3020" s="31">
        <f t="shared" si="490"/>
        <v>85.039579125940833</v>
      </c>
      <c r="M3020" s="33">
        <f t="shared" si="488"/>
        <v>0</v>
      </c>
      <c r="N3020" s="36">
        <f t="shared" si="491"/>
        <v>8.7731926663483927E-6</v>
      </c>
      <c r="Q3020" s="19">
        <v>45899</v>
      </c>
      <c r="R3020" s="17">
        <v>0.95833333333333337</v>
      </c>
      <c r="S3020" s="15">
        <v>-3.3250000000000011</v>
      </c>
      <c r="T3020" s="15">
        <v>-1.4949999999999992</v>
      </c>
      <c r="U3020" s="18">
        <v>0</v>
      </c>
      <c r="W3020" s="24"/>
      <c r="Z3020" s="21">
        <f t="shared" si="492"/>
        <v>3.1829042921524269</v>
      </c>
      <c r="AA3020" s="21">
        <f t="shared" si="493"/>
        <v>2.7067284140279302</v>
      </c>
      <c r="AB3020" s="21">
        <f t="shared" si="494"/>
        <v>0.16112212483472033</v>
      </c>
      <c r="AC3020" s="21">
        <f t="shared" si="495"/>
        <v>0.96</v>
      </c>
      <c r="AD3020" s="22">
        <f t="shared" si="496"/>
        <v>0</v>
      </c>
      <c r="AE3020" s="22">
        <f t="shared" si="497"/>
        <v>0</v>
      </c>
    </row>
    <row r="3021" spans="1:31" ht="15.75" x14ac:dyDescent="0.25">
      <c r="A3021" s="11" t="s">
        <v>173</v>
      </c>
      <c r="B3021" s="11" t="s">
        <v>3202</v>
      </c>
      <c r="C3021" s="11">
        <v>0</v>
      </c>
      <c r="D3021" s="11">
        <v>66</v>
      </c>
      <c r="E3021" s="11">
        <v>26.3</v>
      </c>
      <c r="F3021" s="11">
        <v>1.6</v>
      </c>
      <c r="H3021" s="1">
        <v>45899</v>
      </c>
      <c r="I3021" s="2" t="s">
        <v>66</v>
      </c>
      <c r="J3021" s="3">
        <f t="shared" si="489"/>
        <v>22.755000000000003</v>
      </c>
      <c r="K3021" s="29">
        <v>24.9</v>
      </c>
      <c r="L3021" s="31">
        <f t="shared" si="490"/>
        <v>83.166059498767609</v>
      </c>
      <c r="M3021" s="33">
        <f t="shared" si="488"/>
        <v>0</v>
      </c>
      <c r="N3021" s="36">
        <f t="shared" si="491"/>
        <v>9.9743265261501631E-6</v>
      </c>
      <c r="Q3021" s="19">
        <v>45899</v>
      </c>
      <c r="R3021" s="17">
        <v>0.96527777777777779</v>
      </c>
      <c r="S3021" s="15">
        <v>-3.5449999999999999</v>
      </c>
      <c r="T3021" s="15">
        <v>-1.3099999999999996</v>
      </c>
      <c r="U3021" s="18">
        <v>0</v>
      </c>
      <c r="W3021" s="24"/>
      <c r="Z3021" s="21">
        <f t="shared" si="492"/>
        <v>3.1489576792404375</v>
      </c>
      <c r="AA3021" s="21">
        <f t="shared" si="493"/>
        <v>2.6188640171081139</v>
      </c>
      <c r="AB3021" s="21">
        <f t="shared" si="494"/>
        <v>0.15610597563695697</v>
      </c>
      <c r="AC3021" s="21">
        <f t="shared" si="495"/>
        <v>0.96</v>
      </c>
      <c r="AD3021" s="22">
        <f t="shared" si="496"/>
        <v>0</v>
      </c>
      <c r="AE3021" s="22">
        <f t="shared" si="497"/>
        <v>0</v>
      </c>
    </row>
    <row r="3022" spans="1:31" ht="15.75" x14ac:dyDescent="0.25">
      <c r="A3022" s="11" t="s">
        <v>173</v>
      </c>
      <c r="B3022" s="11" t="s">
        <v>3203</v>
      </c>
      <c r="C3022" s="11">
        <v>0</v>
      </c>
      <c r="D3022" s="11">
        <v>67</v>
      </c>
      <c r="E3022" s="11">
        <v>26.2</v>
      </c>
      <c r="F3022" s="11">
        <v>1.6</v>
      </c>
      <c r="H3022" s="1">
        <v>45899</v>
      </c>
      <c r="I3022" s="2" t="s">
        <v>67</v>
      </c>
      <c r="J3022" s="3">
        <f t="shared" si="489"/>
        <v>22.589999999999996</v>
      </c>
      <c r="K3022" s="29">
        <v>24.5</v>
      </c>
      <c r="L3022" s="31">
        <f t="shared" si="490"/>
        <v>84.812233606177571</v>
      </c>
      <c r="M3022" s="33">
        <f t="shared" si="488"/>
        <v>0</v>
      </c>
      <c r="N3022" s="36">
        <f t="shared" si="491"/>
        <v>8.8053444694963364E-6</v>
      </c>
      <c r="Q3022" s="19">
        <v>45899</v>
      </c>
      <c r="R3022" s="17">
        <v>0.97222222222222221</v>
      </c>
      <c r="S3022" s="15">
        <v>-3.6100000000000012</v>
      </c>
      <c r="T3022" s="15">
        <v>-1.4424999999999999</v>
      </c>
      <c r="U3022" s="18">
        <v>0</v>
      </c>
      <c r="W3022" s="24"/>
      <c r="Z3022" s="21">
        <f t="shared" si="492"/>
        <v>3.07464905088159</v>
      </c>
      <c r="AA3022" s="21">
        <f t="shared" si="493"/>
        <v>2.6076785356038155</v>
      </c>
      <c r="AB3022" s="21">
        <f t="shared" si="494"/>
        <v>0.15591457738522391</v>
      </c>
      <c r="AC3022" s="21">
        <f t="shared" si="495"/>
        <v>0.96</v>
      </c>
      <c r="AD3022" s="22">
        <f t="shared" si="496"/>
        <v>0</v>
      </c>
      <c r="AE3022" s="22">
        <f t="shared" si="497"/>
        <v>0</v>
      </c>
    </row>
    <row r="3023" spans="1:31" ht="15.75" x14ac:dyDescent="0.25">
      <c r="A3023" s="11" t="s">
        <v>173</v>
      </c>
      <c r="B3023" s="11" t="s">
        <v>3204</v>
      </c>
      <c r="C3023" s="11">
        <v>0</v>
      </c>
      <c r="D3023" s="11">
        <v>67</v>
      </c>
      <c r="E3023" s="11">
        <v>26.2</v>
      </c>
      <c r="F3023" s="11">
        <v>1.7</v>
      </c>
      <c r="H3023" s="1">
        <v>45899</v>
      </c>
      <c r="I3023" s="2" t="s">
        <v>68</v>
      </c>
      <c r="J3023" s="3">
        <f t="shared" si="489"/>
        <v>22.86</v>
      </c>
      <c r="K3023" s="29">
        <v>24.21</v>
      </c>
      <c r="L3023" s="31">
        <f t="shared" si="490"/>
        <v>89.081580274993698</v>
      </c>
      <c r="M3023" s="33">
        <f t="shared" si="488"/>
        <v>3.0000000000000001E-3</v>
      </c>
      <c r="N3023" s="36">
        <f t="shared" si="491"/>
        <v>6.092014965279123E-6</v>
      </c>
      <c r="Q3023" s="19">
        <v>45899</v>
      </c>
      <c r="R3023" s="17">
        <v>0.97916666666666663</v>
      </c>
      <c r="S3023" s="15">
        <v>-3.34</v>
      </c>
      <c r="T3023" s="15">
        <v>-1.1924999999999999</v>
      </c>
      <c r="U3023" s="18">
        <v>3.0000000000000001E-3</v>
      </c>
      <c r="W3023" s="24"/>
      <c r="Z3023" s="21">
        <f t="shared" si="492"/>
        <v>3.0217361430333072</v>
      </c>
      <c r="AA3023" s="21">
        <f t="shared" si="493"/>
        <v>2.691810307954714</v>
      </c>
      <c r="AB3023" s="21">
        <f t="shared" si="494"/>
        <v>0.16130201940279443</v>
      </c>
      <c r="AC3023" s="21">
        <f t="shared" si="495"/>
        <v>0.96</v>
      </c>
      <c r="AD3023" s="22">
        <f t="shared" si="496"/>
        <v>1.08E-5</v>
      </c>
      <c r="AE3023" s="22">
        <f t="shared" si="497"/>
        <v>0</v>
      </c>
    </row>
    <row r="3024" spans="1:31" ht="15.75" x14ac:dyDescent="0.25">
      <c r="A3024" s="11" t="s">
        <v>173</v>
      </c>
      <c r="B3024" s="11" t="s">
        <v>3205</v>
      </c>
      <c r="C3024" s="11">
        <v>0</v>
      </c>
      <c r="D3024" s="11">
        <v>66</v>
      </c>
      <c r="E3024" s="11">
        <v>26.1</v>
      </c>
      <c r="F3024" s="11">
        <v>1.7</v>
      </c>
      <c r="H3024" s="1">
        <v>45899</v>
      </c>
      <c r="I3024" s="2" t="s">
        <v>69</v>
      </c>
      <c r="J3024" s="3">
        <f t="shared" si="489"/>
        <v>22.6</v>
      </c>
      <c r="K3024" s="29">
        <v>23.91</v>
      </c>
      <c r="L3024" s="31">
        <f t="shared" si="490"/>
        <v>89.32657240833575</v>
      </c>
      <c r="M3024" s="33">
        <f t="shared" si="488"/>
        <v>0.05</v>
      </c>
      <c r="N3024" s="36">
        <f t="shared" si="491"/>
        <v>5.9044242203855456E-6</v>
      </c>
      <c r="Q3024" s="19">
        <v>45899</v>
      </c>
      <c r="R3024" s="17">
        <v>0.98611111111111116</v>
      </c>
      <c r="S3024" s="15">
        <v>-3.4999999999999982</v>
      </c>
      <c r="T3024" s="15">
        <v>-0.98999999999999932</v>
      </c>
      <c r="U3024" s="18">
        <v>0.05</v>
      </c>
      <c r="W3024" s="24"/>
      <c r="Z3024" s="21">
        <f t="shared" si="492"/>
        <v>2.9678363205512177</v>
      </c>
      <c r="AA3024" s="21">
        <f t="shared" si="493"/>
        <v>2.6510664598380709</v>
      </c>
      <c r="AB3024" s="21">
        <f t="shared" si="494"/>
        <v>0.15922562817934541</v>
      </c>
      <c r="AC3024" s="21">
        <f t="shared" si="495"/>
        <v>0.96</v>
      </c>
      <c r="AD3024" s="22">
        <f t="shared" si="496"/>
        <v>1.8000000000000001E-4</v>
      </c>
      <c r="AE3024" s="22">
        <f t="shared" si="497"/>
        <v>0</v>
      </c>
    </row>
    <row r="3025" spans="1:31" ht="15.75" x14ac:dyDescent="0.25">
      <c r="A3025" s="11" t="s">
        <v>173</v>
      </c>
      <c r="B3025" s="11" t="s">
        <v>3206</v>
      </c>
      <c r="C3025" s="11">
        <v>0</v>
      </c>
      <c r="D3025" s="11">
        <v>66</v>
      </c>
      <c r="E3025" s="11">
        <v>26</v>
      </c>
      <c r="F3025" s="11">
        <v>1.1000000000000001</v>
      </c>
      <c r="H3025" s="1">
        <v>45899</v>
      </c>
      <c r="I3025" s="2" t="s">
        <v>70</v>
      </c>
      <c r="J3025" s="3">
        <f t="shared" si="489"/>
        <v>22.6</v>
      </c>
      <c r="K3025" s="29">
        <v>23.66</v>
      </c>
      <c r="L3025" s="31">
        <f t="shared" si="490"/>
        <v>91.274032741882692</v>
      </c>
      <c r="M3025" s="33">
        <f t="shared" si="488"/>
        <v>1.7000000000000001E-2</v>
      </c>
      <c r="N3025" s="36">
        <f t="shared" si="491"/>
        <v>4.7331030600997823E-6</v>
      </c>
      <c r="Q3025" s="19">
        <v>45899</v>
      </c>
      <c r="R3025" s="17">
        <v>0.99305555555555558</v>
      </c>
      <c r="S3025" s="15">
        <v>-3.4000000000000004</v>
      </c>
      <c r="T3025" s="15">
        <v>-1.0250000000000004</v>
      </c>
      <c r="U3025" s="18">
        <v>1.7000000000000001E-2</v>
      </c>
      <c r="W3025" s="24"/>
      <c r="Z3025" s="21">
        <f t="shared" si="492"/>
        <v>2.9235625411696589</v>
      </c>
      <c r="AA3025" s="21">
        <f t="shared" si="493"/>
        <v>2.6684534310566121</v>
      </c>
      <c r="AB3025" s="21">
        <f t="shared" si="494"/>
        <v>0.16057713119369812</v>
      </c>
      <c r="AC3025" s="21">
        <f t="shared" si="495"/>
        <v>0.96</v>
      </c>
      <c r="AD3025" s="22">
        <f t="shared" si="496"/>
        <v>6.1199999999999997E-5</v>
      </c>
      <c r="AE3025" s="22">
        <f t="shared" si="497"/>
        <v>0</v>
      </c>
    </row>
    <row r="3026" spans="1:31" ht="15.75" x14ac:dyDescent="0.25">
      <c r="A3026" s="11" t="s">
        <v>173</v>
      </c>
      <c r="B3026" s="11" t="s">
        <v>3207</v>
      </c>
      <c r="C3026" s="11">
        <v>0</v>
      </c>
      <c r="D3026" s="11">
        <v>66</v>
      </c>
      <c r="E3026" s="11">
        <v>25.9</v>
      </c>
      <c r="F3026" s="11">
        <v>0.9</v>
      </c>
      <c r="H3026" s="1">
        <v>45900</v>
      </c>
      <c r="I3026" s="2" t="s">
        <v>71</v>
      </c>
      <c r="J3026" s="3">
        <f t="shared" si="489"/>
        <v>21.642499999999998</v>
      </c>
      <c r="K3026" s="29">
        <v>23.58</v>
      </c>
      <c r="L3026" s="31">
        <f t="shared" si="490"/>
        <v>84.284336101602022</v>
      </c>
      <c r="M3026" s="33">
        <f t="shared" si="488"/>
        <v>1.7000000000000001E-2</v>
      </c>
      <c r="N3026" s="36">
        <f t="shared" si="491"/>
        <v>8.9533987659782106E-6</v>
      </c>
      <c r="Q3026" s="19">
        <v>45900</v>
      </c>
      <c r="R3026" s="17">
        <v>0</v>
      </c>
      <c r="S3026" s="15">
        <v>-4.2575000000000003</v>
      </c>
      <c r="T3026" s="15">
        <v>-0.97750000000000092</v>
      </c>
      <c r="U3026" s="18">
        <v>1.7000000000000001E-2</v>
      </c>
      <c r="W3026" s="24"/>
      <c r="Z3026" s="21">
        <f t="shared" si="492"/>
        <v>2.9095171961655804</v>
      </c>
      <c r="AA3026" s="21">
        <f t="shared" si="493"/>
        <v>2.4522672525501052</v>
      </c>
      <c r="AB3026" s="21">
        <f t="shared" si="494"/>
        <v>0.14765840779397651</v>
      </c>
      <c r="AC3026" s="21">
        <f t="shared" si="495"/>
        <v>0.96</v>
      </c>
      <c r="AD3026" s="22">
        <f t="shared" si="496"/>
        <v>6.1199999999999997E-5</v>
      </c>
      <c r="AE3026" s="22">
        <f t="shared" si="497"/>
        <v>0</v>
      </c>
    </row>
    <row r="3027" spans="1:31" ht="15.75" x14ac:dyDescent="0.25">
      <c r="A3027" s="11" t="s">
        <v>173</v>
      </c>
      <c r="B3027" s="11" t="s">
        <v>3208</v>
      </c>
      <c r="C3027" s="11">
        <v>0</v>
      </c>
      <c r="D3027" s="11">
        <v>66</v>
      </c>
      <c r="E3027" s="11">
        <v>25.8</v>
      </c>
      <c r="F3027" s="11">
        <v>1</v>
      </c>
      <c r="H3027" s="1">
        <v>45900</v>
      </c>
      <c r="I3027" s="2" t="s">
        <v>72</v>
      </c>
      <c r="J3027" s="3">
        <f t="shared" si="489"/>
        <v>21.675000000000001</v>
      </c>
      <c r="K3027" s="29">
        <v>23.44</v>
      </c>
      <c r="L3027" s="31">
        <f t="shared" si="490"/>
        <v>85.591667200186308</v>
      </c>
      <c r="M3027" s="33">
        <f t="shared" ref="M3027:M3074" si="498">U3027</f>
        <v>5.8999999999999997E-2</v>
      </c>
      <c r="N3027" s="36">
        <f t="shared" si="491"/>
        <v>8.1023450033823297E-6</v>
      </c>
      <c r="Q3027" s="19">
        <v>45900</v>
      </c>
      <c r="R3027" s="17">
        <v>6.9444444444444441E-3</v>
      </c>
      <c r="S3027" s="15">
        <v>-4.1250000000000009</v>
      </c>
      <c r="T3027" s="15">
        <v>-0.95499999999999918</v>
      </c>
      <c r="U3027" s="18">
        <v>5.8999999999999997E-2</v>
      </c>
      <c r="W3027" s="24"/>
      <c r="Z3027" s="21">
        <f t="shared" si="492"/>
        <v>2.8850794973338902</v>
      </c>
      <c r="AA3027" s="21">
        <f t="shared" si="493"/>
        <v>2.4693876418188312</v>
      </c>
      <c r="AB3027" s="21">
        <f t="shared" si="494"/>
        <v>0.14884899339947727</v>
      </c>
      <c r="AC3027" s="21">
        <f t="shared" si="495"/>
        <v>0.96</v>
      </c>
      <c r="AD3027" s="22">
        <f t="shared" si="496"/>
        <v>2.1239999999999999E-4</v>
      </c>
      <c r="AE3027" s="22">
        <f t="shared" si="497"/>
        <v>0</v>
      </c>
    </row>
    <row r="3028" spans="1:31" ht="15.75" x14ac:dyDescent="0.25">
      <c r="A3028" s="11" t="s">
        <v>173</v>
      </c>
      <c r="B3028" s="11" t="s">
        <v>3209</v>
      </c>
      <c r="C3028" s="11">
        <v>0</v>
      </c>
      <c r="D3028" s="11">
        <v>66</v>
      </c>
      <c r="E3028" s="11">
        <v>25.5</v>
      </c>
      <c r="F3028" s="11">
        <v>0.6</v>
      </c>
      <c r="H3028" s="1">
        <v>45900</v>
      </c>
      <c r="I3028" s="2" t="s">
        <v>73</v>
      </c>
      <c r="J3028" s="3">
        <f t="shared" si="489"/>
        <v>21.4375</v>
      </c>
      <c r="K3028" s="29">
        <v>23.21</v>
      </c>
      <c r="L3028" s="31">
        <f t="shared" si="490"/>
        <v>85.456920972454114</v>
      </c>
      <c r="M3028" s="33">
        <f t="shared" si="498"/>
        <v>0.01</v>
      </c>
      <c r="N3028" s="36">
        <f t="shared" si="491"/>
        <v>8.1415990872901832E-6</v>
      </c>
      <c r="Q3028" s="19">
        <v>45900</v>
      </c>
      <c r="R3028" s="17">
        <v>1.3888888888888888E-2</v>
      </c>
      <c r="S3028" s="15">
        <v>-4.0625</v>
      </c>
      <c r="T3028" s="15">
        <v>-0.8125</v>
      </c>
      <c r="U3028" s="18">
        <v>0.01</v>
      </c>
      <c r="W3028" s="24"/>
      <c r="Z3028" s="21">
        <f t="shared" si="492"/>
        <v>2.8453206453360727</v>
      </c>
      <c r="AA3028" s="21">
        <f t="shared" si="493"/>
        <v>2.4315234152977689</v>
      </c>
      <c r="AB3028" s="21">
        <f t="shared" si="494"/>
        <v>0.14682554190611402</v>
      </c>
      <c r="AC3028" s="21">
        <f t="shared" si="495"/>
        <v>0.96</v>
      </c>
      <c r="AD3028" s="22">
        <f t="shared" si="496"/>
        <v>3.6000000000000001E-5</v>
      </c>
      <c r="AE3028" s="22">
        <f t="shared" si="497"/>
        <v>0</v>
      </c>
    </row>
    <row r="3029" spans="1:31" ht="15.75" x14ac:dyDescent="0.25">
      <c r="A3029" s="11" t="s">
        <v>173</v>
      </c>
      <c r="B3029" s="11" t="s">
        <v>3210</v>
      </c>
      <c r="C3029" s="11">
        <v>0</v>
      </c>
      <c r="D3029" s="11">
        <v>68</v>
      </c>
      <c r="E3029" s="11">
        <v>25.2</v>
      </c>
      <c r="F3029" s="11">
        <v>0.4</v>
      </c>
      <c r="H3029" s="1">
        <v>45900</v>
      </c>
      <c r="I3029" s="2" t="s">
        <v>74</v>
      </c>
      <c r="J3029" s="3">
        <f t="shared" si="489"/>
        <v>20.982499999999998</v>
      </c>
      <c r="K3029" s="29">
        <v>23.36</v>
      </c>
      <c r="L3029" s="31">
        <f t="shared" si="490"/>
        <v>80.778371269458518</v>
      </c>
      <c r="M3029" s="33">
        <f t="shared" si="498"/>
        <v>3.0000000000000001E-3</v>
      </c>
      <c r="N3029" s="36">
        <f t="shared" si="491"/>
        <v>1.1185326515976831E-5</v>
      </c>
      <c r="Q3029" s="19">
        <v>45900</v>
      </c>
      <c r="R3029" s="17">
        <v>2.0833333333333332E-2</v>
      </c>
      <c r="S3029" s="15">
        <v>-4.2175000000000002</v>
      </c>
      <c r="T3029" s="15">
        <v>-0.64999999999999947</v>
      </c>
      <c r="U3029" s="18">
        <v>3.0000000000000001E-3</v>
      </c>
      <c r="W3029" s="24"/>
      <c r="Z3029" s="21">
        <f t="shared" si="492"/>
        <v>2.8711956854595937</v>
      </c>
      <c r="AA3029" s="21">
        <f t="shared" si="493"/>
        <v>2.3193051106732248</v>
      </c>
      <c r="AB3029" s="21">
        <f t="shared" si="494"/>
        <v>0.13988819202278419</v>
      </c>
      <c r="AC3029" s="21">
        <f t="shared" si="495"/>
        <v>0.96</v>
      </c>
      <c r="AD3029" s="22">
        <f t="shared" si="496"/>
        <v>1.08E-5</v>
      </c>
      <c r="AE3029" s="22">
        <f t="shared" si="497"/>
        <v>0</v>
      </c>
    </row>
    <row r="3030" spans="1:31" ht="15.75" x14ac:dyDescent="0.25">
      <c r="A3030" s="11" t="s">
        <v>173</v>
      </c>
      <c r="B3030" s="11" t="s">
        <v>3211</v>
      </c>
      <c r="C3030" s="11">
        <v>0</v>
      </c>
      <c r="D3030" s="11">
        <v>69</v>
      </c>
      <c r="E3030" s="11">
        <v>24.9</v>
      </c>
      <c r="F3030" s="11">
        <v>0.5</v>
      </c>
      <c r="H3030" s="1">
        <v>45900</v>
      </c>
      <c r="I3030" s="2" t="s">
        <v>75</v>
      </c>
      <c r="J3030" s="3">
        <f t="shared" si="489"/>
        <v>20.8475</v>
      </c>
      <c r="K3030" s="29">
        <v>23.29</v>
      </c>
      <c r="L3030" s="31">
        <f t="shared" si="490"/>
        <v>80.24540254231762</v>
      </c>
      <c r="M3030" s="33">
        <f t="shared" si="498"/>
        <v>7.0000000000000001E-3</v>
      </c>
      <c r="N3030" s="36">
        <f t="shared" si="491"/>
        <v>1.1522641888191473E-5</v>
      </c>
      <c r="Q3030" s="19">
        <v>45900</v>
      </c>
      <c r="R3030" s="17">
        <v>2.7777777777777776E-2</v>
      </c>
      <c r="S3030" s="15">
        <v>-4.0524999999999993</v>
      </c>
      <c r="T3030" s="15">
        <v>-0.61749999999999972</v>
      </c>
      <c r="U3030" s="18">
        <v>7.0000000000000001E-3</v>
      </c>
      <c r="W3030" s="24"/>
      <c r="Z3030" s="21">
        <f t="shared" si="492"/>
        <v>2.8590952219040062</v>
      </c>
      <c r="AA3030" s="21">
        <f t="shared" si="493"/>
        <v>2.2942924698850393</v>
      </c>
      <c r="AB3030" s="21">
        <f t="shared" si="494"/>
        <v>0.13845391545148528</v>
      </c>
      <c r="AC3030" s="21">
        <f t="shared" si="495"/>
        <v>0.96</v>
      </c>
      <c r="AD3030" s="22">
        <f t="shared" si="496"/>
        <v>2.5199999999999999E-5</v>
      </c>
      <c r="AE3030" s="22">
        <f t="shared" si="497"/>
        <v>0</v>
      </c>
    </row>
    <row r="3031" spans="1:31" ht="15.75" x14ac:dyDescent="0.25">
      <c r="A3031" s="11" t="s">
        <v>173</v>
      </c>
      <c r="B3031" s="11" t="s">
        <v>3212</v>
      </c>
      <c r="C3031" s="11">
        <v>0</v>
      </c>
      <c r="D3031" s="11">
        <v>71</v>
      </c>
      <c r="E3031" s="11">
        <v>24.5</v>
      </c>
      <c r="F3031" s="11">
        <v>0.7</v>
      </c>
      <c r="H3031" s="1">
        <v>45900</v>
      </c>
      <c r="I3031" s="2" t="s">
        <v>76</v>
      </c>
      <c r="J3031" s="3">
        <f t="shared" si="489"/>
        <v>20.520000000000003</v>
      </c>
      <c r="K3031" s="29">
        <v>23.35</v>
      </c>
      <c r="L3031" s="31">
        <f t="shared" si="490"/>
        <v>77.306926546965997</v>
      </c>
      <c r="M3031" s="33">
        <f t="shared" si="498"/>
        <v>0</v>
      </c>
      <c r="N3031" s="36">
        <f t="shared" si="491"/>
        <v>1.3561815805768479E-5</v>
      </c>
      <c r="Q3031" s="19">
        <v>45900</v>
      </c>
      <c r="R3031" s="17">
        <v>3.4722222222222224E-2</v>
      </c>
      <c r="S3031" s="15">
        <v>-3.9799999999999986</v>
      </c>
      <c r="T3031" s="15">
        <v>-0.47999999999999865</v>
      </c>
      <c r="U3031" s="18">
        <v>0</v>
      </c>
      <c r="W3031" s="24"/>
      <c r="Z3031" s="21">
        <f t="shared" si="492"/>
        <v>2.8694643159196076</v>
      </c>
      <c r="AA3031" s="21">
        <f t="shared" si="493"/>
        <v>2.2182946709993714</v>
      </c>
      <c r="AB3031" s="21">
        <f t="shared" si="494"/>
        <v>0.1338060441682381</v>
      </c>
      <c r="AC3031" s="21">
        <f t="shared" si="495"/>
        <v>0.96</v>
      </c>
      <c r="AD3031" s="22">
        <f t="shared" si="496"/>
        <v>0</v>
      </c>
      <c r="AE3031" s="22">
        <f t="shared" si="497"/>
        <v>0</v>
      </c>
    </row>
    <row r="3032" spans="1:31" ht="15.75" x14ac:dyDescent="0.25">
      <c r="A3032" s="11" t="s">
        <v>173</v>
      </c>
      <c r="B3032" s="11" t="s">
        <v>3213</v>
      </c>
      <c r="C3032" s="11">
        <v>0</v>
      </c>
      <c r="D3032" s="11">
        <v>71</v>
      </c>
      <c r="E3032" s="11">
        <v>24.4</v>
      </c>
      <c r="F3032" s="11">
        <v>0.5</v>
      </c>
      <c r="H3032" s="1">
        <v>45900</v>
      </c>
      <c r="I3032" s="2" t="s">
        <v>77</v>
      </c>
      <c r="J3032" s="3">
        <f t="shared" si="489"/>
        <v>20.599999999999998</v>
      </c>
      <c r="K3032" s="29">
        <v>23.51</v>
      </c>
      <c r="L3032" s="31">
        <f t="shared" si="490"/>
        <v>76.784600085374876</v>
      </c>
      <c r="M3032" s="33">
        <f t="shared" si="498"/>
        <v>0</v>
      </c>
      <c r="N3032" s="36">
        <f t="shared" si="491"/>
        <v>1.3986962338967958E-5</v>
      </c>
      <c r="Q3032" s="19">
        <v>45900</v>
      </c>
      <c r="R3032" s="17">
        <v>4.1666666666666664E-2</v>
      </c>
      <c r="S3032" s="15">
        <v>-3.8000000000000007</v>
      </c>
      <c r="T3032" s="15">
        <v>-0.52249999999999996</v>
      </c>
      <c r="U3032" s="18">
        <v>0</v>
      </c>
      <c r="W3032" s="24"/>
      <c r="Z3032" s="21">
        <f t="shared" si="492"/>
        <v>2.8972758606697502</v>
      </c>
      <c r="AA3032" s="21">
        <f t="shared" si="493"/>
        <v>2.2246616829853707</v>
      </c>
      <c r="AB3032" s="21">
        <f t="shared" si="494"/>
        <v>0.13402550444185907</v>
      </c>
      <c r="AC3032" s="21">
        <f t="shared" si="495"/>
        <v>0.96</v>
      </c>
      <c r="AD3032" s="22">
        <f t="shared" si="496"/>
        <v>0</v>
      </c>
      <c r="AE3032" s="22">
        <f t="shared" si="497"/>
        <v>0</v>
      </c>
    </row>
    <row r="3033" spans="1:31" ht="15.75" x14ac:dyDescent="0.25">
      <c r="A3033" s="11" t="s">
        <v>173</v>
      </c>
      <c r="B3033" s="11" t="s">
        <v>3214</v>
      </c>
      <c r="C3033" s="11">
        <v>0</v>
      </c>
      <c r="D3033" s="11">
        <v>72</v>
      </c>
      <c r="E3033" s="11">
        <v>24.2</v>
      </c>
      <c r="F3033" s="11">
        <v>0.6</v>
      </c>
      <c r="H3033" s="1">
        <v>45900</v>
      </c>
      <c r="I3033" s="2" t="s">
        <v>78</v>
      </c>
      <c r="J3033" s="3">
        <f t="shared" si="489"/>
        <v>20.322499999999998</v>
      </c>
      <c r="K3033" s="29">
        <v>23.51</v>
      </c>
      <c r="L3033" s="31">
        <f t="shared" si="490"/>
        <v>74.701411597408551</v>
      </c>
      <c r="M3033" s="33">
        <f t="shared" si="498"/>
        <v>0</v>
      </c>
      <c r="N3033" s="36">
        <f t="shared" si="491"/>
        <v>1.549727653932754E-5</v>
      </c>
      <c r="Q3033" s="19">
        <v>45900</v>
      </c>
      <c r="R3033" s="17">
        <v>4.8611111111111112E-2</v>
      </c>
      <c r="S3033" s="15">
        <v>-3.8775000000000004</v>
      </c>
      <c r="T3033" s="15">
        <v>-0.65749999999999975</v>
      </c>
      <c r="U3033" s="18">
        <v>0</v>
      </c>
      <c r="W3033" s="24"/>
      <c r="Z3033" s="21">
        <f t="shared" si="492"/>
        <v>2.8972758606697502</v>
      </c>
      <c r="AA3033" s="21">
        <f t="shared" si="493"/>
        <v>2.1643059657912711</v>
      </c>
      <c r="AB3033" s="21">
        <f t="shared" si="494"/>
        <v>0.13038935360384304</v>
      </c>
      <c r="AC3033" s="21">
        <f t="shared" si="495"/>
        <v>0.96</v>
      </c>
      <c r="AD3033" s="22">
        <f t="shared" si="496"/>
        <v>0</v>
      </c>
      <c r="AE3033" s="22">
        <f t="shared" si="497"/>
        <v>0</v>
      </c>
    </row>
    <row r="3034" spans="1:31" ht="15.75" x14ac:dyDescent="0.25">
      <c r="A3034" s="11" t="s">
        <v>173</v>
      </c>
      <c r="B3034" s="11" t="s">
        <v>3215</v>
      </c>
      <c r="C3034" s="11">
        <v>0</v>
      </c>
      <c r="D3034" s="11">
        <v>72</v>
      </c>
      <c r="E3034" s="11">
        <v>24</v>
      </c>
      <c r="F3034" s="11">
        <v>0.6</v>
      </c>
      <c r="H3034" s="1">
        <v>45900</v>
      </c>
      <c r="I3034" s="2" t="s">
        <v>79</v>
      </c>
      <c r="J3034" s="3">
        <f t="shared" si="489"/>
        <v>20.412500000000001</v>
      </c>
      <c r="K3034" s="29">
        <v>23.35</v>
      </c>
      <c r="L3034" s="31">
        <f t="shared" si="490"/>
        <v>76.491899568075141</v>
      </c>
      <c r="M3034" s="33">
        <f t="shared" si="498"/>
        <v>0</v>
      </c>
      <c r="N3034" s="36">
        <f t="shared" si="491"/>
        <v>1.4139320974654776E-5</v>
      </c>
      <c r="Q3034" s="19">
        <v>45900</v>
      </c>
      <c r="R3034" s="17">
        <v>5.5555555555555552E-2</v>
      </c>
      <c r="S3034" s="15">
        <v>-3.5874999999999995</v>
      </c>
      <c r="T3034" s="15">
        <v>-0.61249999999999982</v>
      </c>
      <c r="U3034" s="18">
        <v>0</v>
      </c>
      <c r="W3034" s="24"/>
      <c r="Z3034" s="21">
        <f t="shared" si="492"/>
        <v>2.8694643159196076</v>
      </c>
      <c r="AA3034" s="21">
        <f t="shared" si="493"/>
        <v>2.1949077626749807</v>
      </c>
      <c r="AB3034" s="21">
        <f t="shared" si="494"/>
        <v>0.13239536157087056</v>
      </c>
      <c r="AC3034" s="21">
        <f t="shared" si="495"/>
        <v>0.96</v>
      </c>
      <c r="AD3034" s="22">
        <f t="shared" si="496"/>
        <v>0</v>
      </c>
      <c r="AE3034" s="22">
        <f t="shared" si="497"/>
        <v>0</v>
      </c>
    </row>
    <row r="3035" spans="1:31" ht="15.75" x14ac:dyDescent="0.25">
      <c r="A3035" s="11" t="s">
        <v>173</v>
      </c>
      <c r="B3035" s="11" t="s">
        <v>3216</v>
      </c>
      <c r="C3035" s="11">
        <v>0</v>
      </c>
      <c r="D3035" s="11">
        <v>73</v>
      </c>
      <c r="E3035" s="11">
        <v>23.8</v>
      </c>
      <c r="F3035" s="11">
        <v>0.9</v>
      </c>
      <c r="H3035" s="1">
        <v>45900</v>
      </c>
      <c r="I3035" s="2" t="s">
        <v>80</v>
      </c>
      <c r="J3035" s="3">
        <f t="shared" si="489"/>
        <v>20.420000000000002</v>
      </c>
      <c r="K3035" s="29">
        <v>23.38</v>
      </c>
      <c r="L3035" s="31">
        <f t="shared" si="490"/>
        <v>76.337895109492493</v>
      </c>
      <c r="M3035" s="33">
        <f t="shared" si="498"/>
        <v>0</v>
      </c>
      <c r="N3035" s="36">
        <f t="shared" si="491"/>
        <v>1.4260037524642584E-5</v>
      </c>
      <c r="Q3035" s="19">
        <v>45900</v>
      </c>
      <c r="R3035" s="17">
        <v>6.25E-2</v>
      </c>
      <c r="S3035" s="15">
        <v>-3.38</v>
      </c>
      <c r="T3035" s="15">
        <v>-0.74249999999999972</v>
      </c>
      <c r="U3035" s="18">
        <v>0</v>
      </c>
      <c r="W3035" s="24"/>
      <c r="Z3035" s="21">
        <f t="shared" si="492"/>
        <v>2.8746611600710317</v>
      </c>
      <c r="AA3035" s="21">
        <f t="shared" si="493"/>
        <v>2.194455821128344</v>
      </c>
      <c r="AB3035" s="21">
        <f t="shared" si="494"/>
        <v>0.13233763571114995</v>
      </c>
      <c r="AC3035" s="21">
        <f t="shared" si="495"/>
        <v>0.96</v>
      </c>
      <c r="AD3035" s="22">
        <f t="shared" si="496"/>
        <v>0</v>
      </c>
      <c r="AE3035" s="22">
        <f t="shared" si="497"/>
        <v>0</v>
      </c>
    </row>
    <row r="3036" spans="1:31" ht="15.75" x14ac:dyDescent="0.25">
      <c r="A3036" s="11" t="s">
        <v>173</v>
      </c>
      <c r="B3036" s="11" t="s">
        <v>3217</v>
      </c>
      <c r="C3036" s="11">
        <v>0</v>
      </c>
      <c r="D3036" s="11">
        <v>73</v>
      </c>
      <c r="E3036" s="11">
        <v>23.7</v>
      </c>
      <c r="F3036" s="11">
        <v>1</v>
      </c>
      <c r="H3036" s="1">
        <v>45900</v>
      </c>
      <c r="I3036" s="2" t="s">
        <v>81</v>
      </c>
      <c r="J3036" s="3">
        <f t="shared" si="489"/>
        <v>20.299999999999997</v>
      </c>
      <c r="K3036" s="29">
        <v>23.38</v>
      </c>
      <c r="L3036" s="31">
        <f t="shared" si="490"/>
        <v>75.433372387489626</v>
      </c>
      <c r="M3036" s="33">
        <f t="shared" si="498"/>
        <v>0</v>
      </c>
      <c r="N3036" s="36">
        <f t="shared" si="491"/>
        <v>1.4911871256698399E-5</v>
      </c>
      <c r="Q3036" s="19">
        <v>45900</v>
      </c>
      <c r="R3036" s="17">
        <v>6.9444444444444448E-2</v>
      </c>
      <c r="S3036" s="15">
        <v>-3.4000000000000004</v>
      </c>
      <c r="T3036" s="15">
        <v>-0.8125</v>
      </c>
      <c r="U3036" s="18">
        <v>0</v>
      </c>
      <c r="W3036" s="24"/>
      <c r="Z3036" s="21">
        <f t="shared" si="492"/>
        <v>2.8746611600710317</v>
      </c>
      <c r="AA3036" s="21">
        <f t="shared" si="493"/>
        <v>2.1684538577549106</v>
      </c>
      <c r="AB3036" s="21">
        <f t="shared" si="494"/>
        <v>0.13076957572855308</v>
      </c>
      <c r="AC3036" s="21">
        <f t="shared" si="495"/>
        <v>0.96</v>
      </c>
      <c r="AD3036" s="22">
        <f t="shared" si="496"/>
        <v>0</v>
      </c>
      <c r="AE3036" s="22">
        <f t="shared" si="497"/>
        <v>0</v>
      </c>
    </row>
    <row r="3037" spans="1:31" ht="15.75" x14ac:dyDescent="0.25">
      <c r="A3037" s="11" t="s">
        <v>173</v>
      </c>
      <c r="B3037" s="11" t="s">
        <v>3218</v>
      </c>
      <c r="C3037" s="11">
        <v>0</v>
      </c>
      <c r="D3037" s="11">
        <v>74</v>
      </c>
      <c r="E3037" s="11">
        <v>23.7</v>
      </c>
      <c r="F3037" s="11">
        <v>1.3</v>
      </c>
      <c r="H3037" s="1">
        <v>45900</v>
      </c>
      <c r="I3037" s="2" t="s">
        <v>82</v>
      </c>
      <c r="J3037" s="3">
        <f t="shared" si="489"/>
        <v>20.395</v>
      </c>
      <c r="K3037" s="29">
        <v>23.24</v>
      </c>
      <c r="L3037" s="31">
        <f t="shared" si="490"/>
        <v>77.13572653425318</v>
      </c>
      <c r="M3037" s="33">
        <f t="shared" si="498"/>
        <v>0</v>
      </c>
      <c r="N3037" s="36">
        <f t="shared" si="491"/>
        <v>1.364480896127664E-5</v>
      </c>
      <c r="Q3037" s="19">
        <v>45900</v>
      </c>
      <c r="R3037" s="17">
        <v>7.6388888888888895E-2</v>
      </c>
      <c r="S3037" s="15">
        <v>-3.3049999999999988</v>
      </c>
      <c r="T3037" s="15">
        <v>-0.75</v>
      </c>
      <c r="U3037" s="18">
        <v>0</v>
      </c>
      <c r="W3037" s="24"/>
      <c r="Z3037" s="21">
        <f t="shared" si="492"/>
        <v>2.8504793080801774</v>
      </c>
      <c r="AA3037" s="21">
        <f t="shared" si="493"/>
        <v>2.1987379239961977</v>
      </c>
      <c r="AB3037" s="21">
        <f t="shared" si="494"/>
        <v>0.13273840770905365</v>
      </c>
      <c r="AC3037" s="21">
        <f t="shared" si="495"/>
        <v>0.96</v>
      </c>
      <c r="AD3037" s="22">
        <f t="shared" si="496"/>
        <v>0</v>
      </c>
      <c r="AE3037" s="22">
        <f t="shared" si="497"/>
        <v>0</v>
      </c>
    </row>
    <row r="3038" spans="1:31" ht="15.75" x14ac:dyDescent="0.25">
      <c r="A3038" s="11" t="s">
        <v>173</v>
      </c>
      <c r="B3038" s="11" t="s">
        <v>3219</v>
      </c>
      <c r="C3038" s="11">
        <v>0</v>
      </c>
      <c r="D3038" s="11">
        <v>74</v>
      </c>
      <c r="E3038" s="11">
        <v>23.7</v>
      </c>
      <c r="F3038" s="11">
        <v>1.2</v>
      </c>
      <c r="H3038" s="1">
        <v>45900</v>
      </c>
      <c r="I3038" s="2" t="s">
        <v>83</v>
      </c>
      <c r="J3038" s="3">
        <f t="shared" si="489"/>
        <v>20.422499999999999</v>
      </c>
      <c r="K3038" s="29">
        <v>23.17</v>
      </c>
      <c r="L3038" s="31">
        <f t="shared" si="490"/>
        <v>77.843846877720935</v>
      </c>
      <c r="M3038" s="33">
        <f t="shared" si="498"/>
        <v>0</v>
      </c>
      <c r="N3038" s="36">
        <f t="shared" si="491"/>
        <v>1.3126190983968828E-5</v>
      </c>
      <c r="Q3038" s="19">
        <v>45900</v>
      </c>
      <c r="R3038" s="17">
        <v>8.3333333333333329E-2</v>
      </c>
      <c r="S3038" s="15">
        <v>-3.2774999999999999</v>
      </c>
      <c r="T3038" s="15">
        <v>-0.73750000000000071</v>
      </c>
      <c r="U3038" s="18">
        <v>0</v>
      </c>
      <c r="W3038" s="24"/>
      <c r="Z3038" s="21">
        <f t="shared" si="492"/>
        <v>2.8384551055833382</v>
      </c>
      <c r="AA3038" s="21">
        <f t="shared" si="493"/>
        <v>2.2095626460831461</v>
      </c>
      <c r="AB3038" s="21">
        <f t="shared" si="494"/>
        <v>0.13346360556712511</v>
      </c>
      <c r="AC3038" s="21">
        <f t="shared" si="495"/>
        <v>0.96</v>
      </c>
      <c r="AD3038" s="22">
        <f t="shared" si="496"/>
        <v>0</v>
      </c>
      <c r="AE3038" s="22">
        <f t="shared" si="497"/>
        <v>0</v>
      </c>
    </row>
    <row r="3039" spans="1:31" ht="15.75" x14ac:dyDescent="0.25">
      <c r="A3039" s="11" t="s">
        <v>173</v>
      </c>
      <c r="B3039" s="11" t="s">
        <v>3220</v>
      </c>
      <c r="C3039" s="11">
        <v>0</v>
      </c>
      <c r="D3039" s="11">
        <v>74</v>
      </c>
      <c r="E3039" s="11">
        <v>23.8</v>
      </c>
      <c r="F3039" s="11">
        <v>1.1000000000000001</v>
      </c>
      <c r="H3039" s="1">
        <v>45900</v>
      </c>
      <c r="I3039" s="2" t="s">
        <v>84</v>
      </c>
      <c r="J3039" s="3">
        <f t="shared" si="489"/>
        <v>20.607500000000002</v>
      </c>
      <c r="K3039" s="29">
        <v>23.21</v>
      </c>
      <c r="L3039" s="31">
        <f t="shared" si="490"/>
        <v>78.97570579524384</v>
      </c>
      <c r="M3039" s="33">
        <f t="shared" si="498"/>
        <v>0</v>
      </c>
      <c r="N3039" s="36">
        <f t="shared" si="491"/>
        <v>1.2359128485370385E-5</v>
      </c>
      <c r="Q3039" s="19">
        <v>45900</v>
      </c>
      <c r="R3039" s="17">
        <v>9.0277777777777776E-2</v>
      </c>
      <c r="S3039" s="15">
        <v>-3.1925000000000008</v>
      </c>
      <c r="T3039" s="15">
        <v>-0.50999999999999979</v>
      </c>
      <c r="U3039" s="18">
        <v>0</v>
      </c>
      <c r="W3039" s="24"/>
      <c r="Z3039" s="21">
        <f t="shared" si="492"/>
        <v>2.8453206453360727</v>
      </c>
      <c r="AA3039" s="21">
        <f t="shared" si="493"/>
        <v>2.2471120617919502</v>
      </c>
      <c r="AB3039" s="21">
        <f t="shared" si="494"/>
        <v>0.13569001397256295</v>
      </c>
      <c r="AC3039" s="21">
        <f t="shared" si="495"/>
        <v>0.96</v>
      </c>
      <c r="AD3039" s="22">
        <f t="shared" si="496"/>
        <v>0</v>
      </c>
      <c r="AE3039" s="22">
        <f t="shared" si="497"/>
        <v>0</v>
      </c>
    </row>
    <row r="3040" spans="1:31" ht="15.75" x14ac:dyDescent="0.25">
      <c r="A3040" s="11" t="s">
        <v>173</v>
      </c>
      <c r="B3040" s="11" t="s">
        <v>3221</v>
      </c>
      <c r="C3040" s="11">
        <v>0</v>
      </c>
      <c r="D3040" s="11">
        <v>75</v>
      </c>
      <c r="E3040" s="11">
        <v>23.8</v>
      </c>
      <c r="F3040" s="11">
        <v>1.4</v>
      </c>
      <c r="H3040" s="1">
        <v>45900</v>
      </c>
      <c r="I3040" s="2" t="s">
        <v>85</v>
      </c>
      <c r="J3040" s="3">
        <f t="shared" si="489"/>
        <v>20.697499999999998</v>
      </c>
      <c r="K3040" s="29">
        <v>23.36</v>
      </c>
      <c r="L3040" s="31">
        <f t="shared" si="490"/>
        <v>78.588307050969874</v>
      </c>
      <c r="M3040" s="33">
        <f t="shared" si="498"/>
        <v>0</v>
      </c>
      <c r="N3040" s="36">
        <f t="shared" si="491"/>
        <v>1.267179542512458E-5</v>
      </c>
      <c r="Q3040" s="19">
        <v>45900</v>
      </c>
      <c r="R3040" s="17">
        <v>9.7222222222222224E-2</v>
      </c>
      <c r="S3040" s="15">
        <v>-3.1025000000000009</v>
      </c>
      <c r="T3040" s="15">
        <v>-0.48500000000000121</v>
      </c>
      <c r="U3040" s="18">
        <v>0</v>
      </c>
      <c r="W3040" s="24"/>
      <c r="Z3040" s="21">
        <f t="shared" si="492"/>
        <v>2.8711956854595937</v>
      </c>
      <c r="AA3040" s="21">
        <f t="shared" si="493"/>
        <v>2.2564240813231846</v>
      </c>
      <c r="AB3040" s="21">
        <f t="shared" si="494"/>
        <v>0.13609554160010845</v>
      </c>
      <c r="AC3040" s="21">
        <f t="shared" si="495"/>
        <v>0.96</v>
      </c>
      <c r="AD3040" s="22">
        <f t="shared" si="496"/>
        <v>0</v>
      </c>
      <c r="AE3040" s="22">
        <f t="shared" si="497"/>
        <v>0</v>
      </c>
    </row>
    <row r="3041" spans="1:31" ht="15.75" x14ac:dyDescent="0.25">
      <c r="A3041" s="11" t="s">
        <v>173</v>
      </c>
      <c r="B3041" s="11" t="s">
        <v>3222</v>
      </c>
      <c r="C3041" s="11">
        <v>0</v>
      </c>
      <c r="D3041" s="11">
        <v>75</v>
      </c>
      <c r="E3041" s="11">
        <v>23.7</v>
      </c>
      <c r="F3041" s="11">
        <v>1.6</v>
      </c>
      <c r="H3041" s="1">
        <v>45900</v>
      </c>
      <c r="I3041" s="2" t="s">
        <v>86</v>
      </c>
      <c r="J3041" s="3">
        <f t="shared" si="489"/>
        <v>20.7075</v>
      </c>
      <c r="K3041" s="29">
        <v>23.4</v>
      </c>
      <c r="L3041" s="31">
        <f t="shared" si="490"/>
        <v>78.378798726075118</v>
      </c>
      <c r="M3041" s="33">
        <f t="shared" si="498"/>
        <v>0</v>
      </c>
      <c r="N3041" s="36">
        <f t="shared" si="491"/>
        <v>1.2829377390943227E-5</v>
      </c>
      <c r="Q3041" s="19">
        <v>45900</v>
      </c>
      <c r="R3041" s="17">
        <v>0.10416666666666667</v>
      </c>
      <c r="S3041" s="15">
        <v>-2.9925000000000006</v>
      </c>
      <c r="T3041" s="15">
        <v>-0.47000000000000064</v>
      </c>
      <c r="U3041" s="18">
        <v>0</v>
      </c>
      <c r="W3041" s="24"/>
      <c r="Z3041" s="21">
        <f t="shared" si="492"/>
        <v>2.878130284758361</v>
      </c>
      <c r="AA3041" s="21">
        <f t="shared" si="493"/>
        <v>2.2558439429649684</v>
      </c>
      <c r="AB3041" s="21">
        <f t="shared" si="494"/>
        <v>0.13601880155755516</v>
      </c>
      <c r="AC3041" s="21">
        <f t="shared" si="495"/>
        <v>0.96</v>
      </c>
      <c r="AD3041" s="22">
        <f t="shared" si="496"/>
        <v>0</v>
      </c>
      <c r="AE3041" s="22">
        <f t="shared" si="497"/>
        <v>0</v>
      </c>
    </row>
    <row r="3042" spans="1:31" ht="15.75" x14ac:dyDescent="0.25">
      <c r="A3042" s="11" t="s">
        <v>173</v>
      </c>
      <c r="B3042" s="11" t="s">
        <v>3223</v>
      </c>
      <c r="C3042" s="11">
        <v>0</v>
      </c>
      <c r="D3042" s="11">
        <v>76</v>
      </c>
      <c r="E3042" s="11">
        <v>23.6</v>
      </c>
      <c r="F3042" s="11">
        <v>1.5</v>
      </c>
      <c r="H3042" s="1">
        <v>45900</v>
      </c>
      <c r="I3042" s="2" t="s">
        <v>87</v>
      </c>
      <c r="J3042" s="3">
        <f t="shared" si="489"/>
        <v>20.752500000000001</v>
      </c>
      <c r="K3042" s="29">
        <v>23.32</v>
      </c>
      <c r="L3042" s="31">
        <f t="shared" si="490"/>
        <v>79.296897421182479</v>
      </c>
      <c r="M3042" s="33">
        <f t="shared" si="498"/>
        <v>0</v>
      </c>
      <c r="N3042" s="36">
        <f t="shared" si="491"/>
        <v>1.217331283995078E-5</v>
      </c>
      <c r="Q3042" s="19">
        <v>45900</v>
      </c>
      <c r="R3042" s="17">
        <v>0.1111111111111111</v>
      </c>
      <c r="S3042" s="15">
        <v>-2.8475000000000001</v>
      </c>
      <c r="T3042" s="15">
        <v>-0.53000000000000025</v>
      </c>
      <c r="U3042" s="18">
        <v>0</v>
      </c>
      <c r="W3042" s="24"/>
      <c r="Z3042" s="21">
        <f t="shared" si="492"/>
        <v>2.8642756735049231</v>
      </c>
      <c r="AA3042" s="21">
        <f t="shared" si="493"/>
        <v>2.2712817426790823</v>
      </c>
      <c r="AB3042" s="21">
        <f t="shared" si="494"/>
        <v>0.1370337312246416</v>
      </c>
      <c r="AC3042" s="21">
        <f t="shared" si="495"/>
        <v>0.96</v>
      </c>
      <c r="AD3042" s="22">
        <f t="shared" si="496"/>
        <v>0</v>
      </c>
      <c r="AE3042" s="22">
        <f t="shared" si="497"/>
        <v>0</v>
      </c>
    </row>
    <row r="3043" spans="1:31" ht="15.75" x14ac:dyDescent="0.25">
      <c r="A3043" s="11" t="s">
        <v>173</v>
      </c>
      <c r="B3043" s="11" t="s">
        <v>3224</v>
      </c>
      <c r="C3043" s="11">
        <v>0</v>
      </c>
      <c r="D3043" s="11">
        <v>76</v>
      </c>
      <c r="E3043" s="11">
        <v>23.5</v>
      </c>
      <c r="F3043" s="11">
        <v>1.3</v>
      </c>
      <c r="H3043" s="1">
        <v>45900</v>
      </c>
      <c r="I3043" s="2" t="s">
        <v>88</v>
      </c>
      <c r="J3043" s="3">
        <f t="shared" si="489"/>
        <v>20.612500000000001</v>
      </c>
      <c r="K3043" s="29">
        <v>23.11</v>
      </c>
      <c r="L3043" s="31">
        <f t="shared" si="490"/>
        <v>79.738195249886033</v>
      </c>
      <c r="M3043" s="33">
        <f t="shared" si="498"/>
        <v>0</v>
      </c>
      <c r="N3043" s="36">
        <f t="shared" si="491"/>
        <v>1.1811857680498881E-5</v>
      </c>
      <c r="Q3043" s="19">
        <v>45900</v>
      </c>
      <c r="R3043" s="17">
        <v>0.11805555555555555</v>
      </c>
      <c r="S3043" s="15">
        <v>-2.8874999999999984</v>
      </c>
      <c r="T3043" s="15">
        <v>-0.54499999999999904</v>
      </c>
      <c r="U3043" s="18">
        <v>0</v>
      </c>
      <c r="W3043" s="24"/>
      <c r="Z3043" s="21">
        <f t="shared" si="492"/>
        <v>2.8281839091579006</v>
      </c>
      <c r="AA3043" s="21">
        <f t="shared" si="493"/>
        <v>2.2551428075101865</v>
      </c>
      <c r="AB3043" s="21">
        <f t="shared" si="494"/>
        <v>0.13627954906396611</v>
      </c>
      <c r="AC3043" s="21">
        <f t="shared" si="495"/>
        <v>0.96</v>
      </c>
      <c r="AD3043" s="22">
        <f t="shared" si="496"/>
        <v>0</v>
      </c>
      <c r="AE3043" s="22">
        <f t="shared" si="497"/>
        <v>0</v>
      </c>
    </row>
    <row r="3044" spans="1:31" ht="15.75" x14ac:dyDescent="0.25">
      <c r="A3044" s="11" t="s">
        <v>173</v>
      </c>
      <c r="B3044" s="11" t="s">
        <v>3225</v>
      </c>
      <c r="C3044" s="11">
        <v>0</v>
      </c>
      <c r="D3044" s="11">
        <v>77</v>
      </c>
      <c r="E3044" s="11">
        <v>23.4</v>
      </c>
      <c r="F3044" s="11">
        <v>1.7</v>
      </c>
      <c r="H3044" s="1">
        <v>45900</v>
      </c>
      <c r="I3044" s="2" t="s">
        <v>89</v>
      </c>
      <c r="J3044" s="3">
        <f t="shared" si="489"/>
        <v>20.692499999999999</v>
      </c>
      <c r="K3044" s="29">
        <v>22.72</v>
      </c>
      <c r="L3044" s="31">
        <f t="shared" si="490"/>
        <v>83.256903928613312</v>
      </c>
      <c r="M3044" s="33">
        <f t="shared" si="498"/>
        <v>0</v>
      </c>
      <c r="N3044" s="36">
        <f t="shared" si="491"/>
        <v>9.4141315962591955E-6</v>
      </c>
      <c r="Q3044" s="19">
        <v>45900</v>
      </c>
      <c r="R3044" s="17">
        <v>0.125</v>
      </c>
      <c r="S3044" s="15">
        <v>-2.7075000000000005</v>
      </c>
      <c r="T3044" s="15">
        <v>-0.75</v>
      </c>
      <c r="U3044" s="18">
        <v>0</v>
      </c>
      <c r="W3044" s="24"/>
      <c r="Z3044" s="21">
        <f t="shared" si="492"/>
        <v>2.7622084529566373</v>
      </c>
      <c r="AA3044" s="21">
        <f t="shared" si="493"/>
        <v>2.2997292379861434</v>
      </c>
      <c r="AB3044" s="21">
        <f t="shared" si="494"/>
        <v>0.13939113452236288</v>
      </c>
      <c r="AC3044" s="21">
        <f t="shared" si="495"/>
        <v>0.96</v>
      </c>
      <c r="AD3044" s="22">
        <f t="shared" si="496"/>
        <v>0</v>
      </c>
      <c r="AE3044" s="22">
        <f t="shared" si="497"/>
        <v>0</v>
      </c>
    </row>
    <row r="3045" spans="1:31" ht="15.75" x14ac:dyDescent="0.25">
      <c r="A3045" s="11" t="s">
        <v>173</v>
      </c>
      <c r="B3045" s="11" t="s">
        <v>3226</v>
      </c>
      <c r="C3045" s="11">
        <v>0</v>
      </c>
      <c r="D3045" s="11">
        <v>77</v>
      </c>
      <c r="E3045" s="11">
        <v>23.3</v>
      </c>
      <c r="F3045" s="11">
        <v>1.7</v>
      </c>
      <c r="H3045" s="1">
        <v>45900</v>
      </c>
      <c r="I3045" s="2" t="s">
        <v>90</v>
      </c>
      <c r="J3045" s="3">
        <f t="shared" si="489"/>
        <v>20.497499999999999</v>
      </c>
      <c r="K3045" s="29">
        <v>22.53</v>
      </c>
      <c r="L3045" s="31">
        <f t="shared" si="490"/>
        <v>83.143074728898426</v>
      </c>
      <c r="M3045" s="33">
        <f t="shared" si="498"/>
        <v>7.0000000000000001E-3</v>
      </c>
      <c r="N3045" s="36">
        <f t="shared" si="491"/>
        <v>9.4416926355674801E-6</v>
      </c>
      <c r="Q3045" s="19">
        <v>45900</v>
      </c>
      <c r="R3045" s="17">
        <v>0.13194444444444445</v>
      </c>
      <c r="S3045" s="15">
        <v>-2.8025000000000011</v>
      </c>
      <c r="T3045" s="15">
        <v>-0.82500000000000018</v>
      </c>
      <c r="U3045" s="18">
        <v>7.0000000000000001E-3</v>
      </c>
      <c r="W3045" s="24"/>
      <c r="Z3045" s="21">
        <f t="shared" si="492"/>
        <v>2.7305562586925918</v>
      </c>
      <c r="AA3045" s="21">
        <f t="shared" si="493"/>
        <v>2.2702684306793945</v>
      </c>
      <c r="AB3045" s="21">
        <f t="shared" si="494"/>
        <v>0.1378067775953804</v>
      </c>
      <c r="AC3045" s="21">
        <f t="shared" si="495"/>
        <v>0.96</v>
      </c>
      <c r="AD3045" s="22">
        <f t="shared" si="496"/>
        <v>2.5199999999999999E-5</v>
      </c>
      <c r="AE3045" s="22">
        <f t="shared" si="497"/>
        <v>0</v>
      </c>
    </row>
    <row r="3046" spans="1:31" ht="15.75" x14ac:dyDescent="0.25">
      <c r="A3046" s="11" t="s">
        <v>173</v>
      </c>
      <c r="B3046" s="11" t="s">
        <v>3227</v>
      </c>
      <c r="C3046" s="11">
        <v>0</v>
      </c>
      <c r="D3046" s="11">
        <v>78</v>
      </c>
      <c r="E3046" s="11">
        <v>23.4</v>
      </c>
      <c r="F3046" s="11">
        <v>1.7</v>
      </c>
      <c r="H3046" s="1">
        <v>45900</v>
      </c>
      <c r="I3046" s="2" t="s">
        <v>91</v>
      </c>
      <c r="J3046" s="3">
        <f t="shared" si="489"/>
        <v>20.537499999999998</v>
      </c>
      <c r="K3046" s="29">
        <v>23.19</v>
      </c>
      <c r="L3046" s="31">
        <f t="shared" si="490"/>
        <v>78.581924858086424</v>
      </c>
      <c r="M3046" s="33">
        <f t="shared" si="498"/>
        <v>0</v>
      </c>
      <c r="N3046" s="36">
        <f t="shared" si="491"/>
        <v>1.2622726411072357E-5</v>
      </c>
      <c r="Q3046" s="19">
        <v>45900</v>
      </c>
      <c r="R3046" s="17">
        <v>0.1388888888888889</v>
      </c>
      <c r="S3046" s="15">
        <v>-2.8624999999999998</v>
      </c>
      <c r="T3046" s="15">
        <v>-0.83999999999999986</v>
      </c>
      <c r="U3046" s="18">
        <v>0</v>
      </c>
      <c r="W3046" s="24"/>
      <c r="Z3046" s="21">
        <f t="shared" si="492"/>
        <v>2.8418860657677194</v>
      </c>
      <c r="AA3046" s="21">
        <f t="shared" si="493"/>
        <v>2.233208772754018</v>
      </c>
      <c r="AB3046" s="21">
        <f t="shared" si="494"/>
        <v>0.13487118329395792</v>
      </c>
      <c r="AC3046" s="21">
        <f t="shared" si="495"/>
        <v>0.96</v>
      </c>
      <c r="AD3046" s="22">
        <f t="shared" si="496"/>
        <v>0</v>
      </c>
      <c r="AE3046" s="22">
        <f t="shared" si="497"/>
        <v>0</v>
      </c>
    </row>
    <row r="3047" spans="1:31" ht="15.75" x14ac:dyDescent="0.25">
      <c r="A3047" s="11" t="s">
        <v>173</v>
      </c>
      <c r="B3047" s="11" t="s">
        <v>3228</v>
      </c>
      <c r="C3047" s="11">
        <v>0</v>
      </c>
      <c r="D3047" s="11">
        <v>77</v>
      </c>
      <c r="E3047" s="11">
        <v>23.6</v>
      </c>
      <c r="F3047" s="11">
        <v>1.5</v>
      </c>
      <c r="H3047" s="1">
        <v>45900</v>
      </c>
      <c r="I3047" s="2" t="s">
        <v>92</v>
      </c>
      <c r="J3047" s="3">
        <f t="shared" si="489"/>
        <v>20.5975</v>
      </c>
      <c r="K3047" s="29">
        <v>23.12</v>
      </c>
      <c r="L3047" s="31">
        <f t="shared" si="490"/>
        <v>79.54958052093717</v>
      </c>
      <c r="M3047" s="33">
        <f t="shared" si="498"/>
        <v>0</v>
      </c>
      <c r="N3047" s="36">
        <f t="shared" si="491"/>
        <v>1.1942035192583333E-5</v>
      </c>
      <c r="Q3047" s="19">
        <v>45900</v>
      </c>
      <c r="R3047" s="17">
        <v>0.14583333333333334</v>
      </c>
      <c r="S3047" s="15">
        <v>-3.0025000000000004</v>
      </c>
      <c r="T3047" s="15">
        <v>-0.85999999999999943</v>
      </c>
      <c r="U3047" s="18">
        <v>0</v>
      </c>
      <c r="W3047" s="24"/>
      <c r="Z3047" s="21">
        <f t="shared" si="492"/>
        <v>2.8298935188098131</v>
      </c>
      <c r="AA3047" s="21">
        <f t="shared" si="493"/>
        <v>2.2511684234023943</v>
      </c>
      <c r="AB3047" s="21">
        <f t="shared" si="494"/>
        <v>0.13602892730586735</v>
      </c>
      <c r="AC3047" s="21">
        <f t="shared" si="495"/>
        <v>0.96</v>
      </c>
      <c r="AD3047" s="22">
        <f t="shared" si="496"/>
        <v>0</v>
      </c>
      <c r="AE3047" s="22">
        <f t="shared" si="497"/>
        <v>0</v>
      </c>
    </row>
    <row r="3048" spans="1:31" ht="15.75" x14ac:dyDescent="0.25">
      <c r="A3048" s="11" t="s">
        <v>173</v>
      </c>
      <c r="B3048" s="11" t="s">
        <v>3229</v>
      </c>
      <c r="C3048" s="11">
        <v>0</v>
      </c>
      <c r="D3048" s="11">
        <v>77</v>
      </c>
      <c r="E3048" s="11">
        <v>23.6</v>
      </c>
      <c r="F3048" s="11">
        <v>1.2</v>
      </c>
      <c r="H3048" s="1">
        <v>45900</v>
      </c>
      <c r="I3048" s="2" t="s">
        <v>93</v>
      </c>
      <c r="J3048" s="3">
        <f t="shared" si="489"/>
        <v>20.532500000000002</v>
      </c>
      <c r="K3048" s="29">
        <v>22.93</v>
      </c>
      <c r="L3048" s="31">
        <f t="shared" si="490"/>
        <v>80.43255198088103</v>
      </c>
      <c r="M3048" s="33">
        <f t="shared" si="498"/>
        <v>0</v>
      </c>
      <c r="N3048" s="36">
        <f t="shared" si="491"/>
        <v>1.1296181549535696E-5</v>
      </c>
      <c r="Q3048" s="19">
        <v>45900</v>
      </c>
      <c r="R3048" s="17">
        <v>0.15277777777777779</v>
      </c>
      <c r="S3048" s="15">
        <v>-3.067499999999999</v>
      </c>
      <c r="T3048" s="15">
        <v>-0.99499999999999922</v>
      </c>
      <c r="U3048" s="18">
        <v>0</v>
      </c>
      <c r="W3048" s="24"/>
      <c r="Z3048" s="21">
        <f t="shared" si="492"/>
        <v>2.7975647259719896</v>
      </c>
      <c r="AA3048" s="21">
        <f t="shared" si="493"/>
        <v>2.2501527024162122</v>
      </c>
      <c r="AB3048" s="21">
        <f t="shared" si="494"/>
        <v>0.13616617007943399</v>
      </c>
      <c r="AC3048" s="21">
        <f t="shared" si="495"/>
        <v>0.96</v>
      </c>
      <c r="AD3048" s="22">
        <f t="shared" si="496"/>
        <v>0</v>
      </c>
      <c r="AE3048" s="22">
        <f t="shared" si="497"/>
        <v>0</v>
      </c>
    </row>
    <row r="3049" spans="1:31" ht="15.75" x14ac:dyDescent="0.25">
      <c r="A3049" s="11" t="s">
        <v>173</v>
      </c>
      <c r="B3049" s="11" t="s">
        <v>3230</v>
      </c>
      <c r="C3049" s="11">
        <v>0</v>
      </c>
      <c r="D3049" s="11">
        <v>77</v>
      </c>
      <c r="E3049" s="11">
        <v>23.6</v>
      </c>
      <c r="F3049" s="11">
        <v>1.2</v>
      </c>
      <c r="H3049" s="1">
        <v>45900</v>
      </c>
      <c r="I3049" s="2" t="s">
        <v>94</v>
      </c>
      <c r="J3049" s="3">
        <f t="shared" si="489"/>
        <v>20.5625</v>
      </c>
      <c r="K3049" s="29">
        <v>22.7</v>
      </c>
      <c r="L3049" s="31">
        <f t="shared" si="490"/>
        <v>82.37655627623154</v>
      </c>
      <c r="M3049" s="33">
        <f t="shared" si="498"/>
        <v>0</v>
      </c>
      <c r="N3049" s="36">
        <f t="shared" si="491"/>
        <v>9.9691904830637508E-6</v>
      </c>
      <c r="Q3049" s="19">
        <v>45900</v>
      </c>
      <c r="R3049" s="17">
        <v>0.15972222222222221</v>
      </c>
      <c r="S3049" s="15">
        <v>-3.0374999999999996</v>
      </c>
      <c r="T3049" s="15">
        <v>-1.0274999999999999</v>
      </c>
      <c r="U3049" s="18">
        <v>0</v>
      </c>
      <c r="W3049" s="24"/>
      <c r="Z3049" s="21">
        <f t="shared" si="492"/>
        <v>2.7588616266004506</v>
      </c>
      <c r="AA3049" s="21">
        <f t="shared" si="493"/>
        <v>2.272655200419877</v>
      </c>
      <c r="AB3049" s="21">
        <f t="shared" si="494"/>
        <v>0.13777131673551266</v>
      </c>
      <c r="AC3049" s="21">
        <f t="shared" si="495"/>
        <v>0.96</v>
      </c>
      <c r="AD3049" s="22">
        <f t="shared" si="496"/>
        <v>0</v>
      </c>
      <c r="AE3049" s="22">
        <f t="shared" si="497"/>
        <v>0</v>
      </c>
    </row>
    <row r="3050" spans="1:31" ht="15.75" x14ac:dyDescent="0.25">
      <c r="A3050" s="11" t="s">
        <v>173</v>
      </c>
      <c r="B3050" s="11" t="s">
        <v>3231</v>
      </c>
      <c r="C3050" s="11">
        <v>0</v>
      </c>
      <c r="D3050" s="11">
        <v>78</v>
      </c>
      <c r="E3050" s="11">
        <v>23.4</v>
      </c>
      <c r="F3050" s="11">
        <v>1.1000000000000001</v>
      </c>
      <c r="H3050" s="1">
        <v>45900</v>
      </c>
      <c r="I3050" s="2" t="s">
        <v>95</v>
      </c>
      <c r="J3050" s="3">
        <f t="shared" si="489"/>
        <v>20.3</v>
      </c>
      <c r="K3050" s="29">
        <v>22.61</v>
      </c>
      <c r="L3050" s="31">
        <f t="shared" si="490"/>
        <v>80.975720016968367</v>
      </c>
      <c r="M3050" s="33">
        <f t="shared" si="498"/>
        <v>0</v>
      </c>
      <c r="N3050" s="36">
        <f t="shared" si="491"/>
        <v>1.0850625092372706E-5</v>
      </c>
      <c r="Q3050" s="19">
        <v>45900</v>
      </c>
      <c r="R3050" s="17">
        <v>0.16666666666666666</v>
      </c>
      <c r="S3050" s="15">
        <v>-3.0999999999999988</v>
      </c>
      <c r="T3050" s="15">
        <v>-0.92250000000000032</v>
      </c>
      <c r="U3050" s="18">
        <v>0</v>
      </c>
      <c r="W3050" s="24"/>
      <c r="Z3050" s="21">
        <f t="shared" si="492"/>
        <v>2.7438446844206967</v>
      </c>
      <c r="AA3050" s="21">
        <f t="shared" si="493"/>
        <v>2.2218479893569727</v>
      </c>
      <c r="AB3050" s="21">
        <f t="shared" si="494"/>
        <v>0.13478461373598144</v>
      </c>
      <c r="AC3050" s="21">
        <f t="shared" si="495"/>
        <v>0.96</v>
      </c>
      <c r="AD3050" s="22">
        <f t="shared" si="496"/>
        <v>0</v>
      </c>
      <c r="AE3050" s="22">
        <f t="shared" si="497"/>
        <v>0</v>
      </c>
    </row>
    <row r="3051" spans="1:31" ht="15.75" x14ac:dyDescent="0.25">
      <c r="A3051" s="11" t="s">
        <v>173</v>
      </c>
      <c r="B3051" s="11" t="s">
        <v>3232</v>
      </c>
      <c r="C3051" s="11">
        <v>0</v>
      </c>
      <c r="D3051" s="11">
        <v>78</v>
      </c>
      <c r="E3051" s="11">
        <v>23.3</v>
      </c>
      <c r="F3051" s="11">
        <v>1</v>
      </c>
      <c r="H3051" s="1">
        <v>45900</v>
      </c>
      <c r="I3051" s="2" t="s">
        <v>96</v>
      </c>
      <c r="J3051" s="3">
        <f t="shared" si="489"/>
        <v>20.385000000000002</v>
      </c>
      <c r="K3051" s="29">
        <v>22.6</v>
      </c>
      <c r="L3051" s="31">
        <f t="shared" si="490"/>
        <v>81.721587314519354</v>
      </c>
      <c r="M3051" s="33">
        <f t="shared" si="498"/>
        <v>0</v>
      </c>
      <c r="N3051" s="36">
        <f t="shared" si="491"/>
        <v>1.0364534435534291E-5</v>
      </c>
      <c r="Q3051" s="19">
        <v>45900</v>
      </c>
      <c r="R3051" s="17">
        <v>0.1736111111111111</v>
      </c>
      <c r="S3051" s="15">
        <v>-2.915</v>
      </c>
      <c r="T3051" s="15">
        <v>-0.88000000000000078</v>
      </c>
      <c r="U3051" s="18">
        <v>0</v>
      </c>
      <c r="W3051" s="24"/>
      <c r="Z3051" s="21">
        <f t="shared" si="492"/>
        <v>2.7421805492514406</v>
      </c>
      <c r="AA3051" s="21">
        <f t="shared" si="493"/>
        <v>2.2409534718782824</v>
      </c>
      <c r="AB3051" s="21">
        <f t="shared" si="494"/>
        <v>0.13595407663019529</v>
      </c>
      <c r="AC3051" s="21">
        <f t="shared" si="495"/>
        <v>0.96</v>
      </c>
      <c r="AD3051" s="22">
        <f t="shared" si="496"/>
        <v>0</v>
      </c>
      <c r="AE3051" s="22">
        <f t="shared" si="497"/>
        <v>0</v>
      </c>
    </row>
    <row r="3052" spans="1:31" ht="15.75" x14ac:dyDescent="0.25">
      <c r="A3052" s="11" t="s">
        <v>173</v>
      </c>
      <c r="B3052" s="11" t="s">
        <v>3233</v>
      </c>
      <c r="C3052" s="11">
        <v>0</v>
      </c>
      <c r="D3052" s="11">
        <v>79</v>
      </c>
      <c r="E3052" s="11">
        <v>22.9</v>
      </c>
      <c r="F3052" s="11">
        <v>1.5</v>
      </c>
      <c r="H3052" s="1">
        <v>45900</v>
      </c>
      <c r="I3052" s="2" t="s">
        <v>97</v>
      </c>
      <c r="J3052" s="3">
        <f t="shared" si="489"/>
        <v>20.172499999999999</v>
      </c>
      <c r="K3052" s="29">
        <v>22.22</v>
      </c>
      <c r="L3052" s="31">
        <f t="shared" si="490"/>
        <v>82.899949995977551</v>
      </c>
      <c r="M3052" s="33">
        <f t="shared" si="498"/>
        <v>0</v>
      </c>
      <c r="N3052" s="36">
        <f t="shared" si="491"/>
        <v>9.5211225337972288E-6</v>
      </c>
      <c r="Q3052" s="19">
        <v>45900</v>
      </c>
      <c r="R3052" s="17">
        <v>0.18055555555555555</v>
      </c>
      <c r="S3052" s="15">
        <v>-2.7275</v>
      </c>
      <c r="T3052" s="15">
        <v>-0.86249999999999982</v>
      </c>
      <c r="U3052" s="18">
        <v>0</v>
      </c>
      <c r="W3052" s="24"/>
      <c r="Z3052" s="21">
        <f t="shared" si="492"/>
        <v>2.6795929001600984</v>
      </c>
      <c r="AA3052" s="21">
        <f t="shared" si="493"/>
        <v>2.2213811743284864</v>
      </c>
      <c r="AB3052" s="21">
        <f t="shared" si="494"/>
        <v>0.1351616161323731</v>
      </c>
      <c r="AC3052" s="21">
        <f t="shared" si="495"/>
        <v>0.96</v>
      </c>
      <c r="AD3052" s="22">
        <f t="shared" si="496"/>
        <v>0</v>
      </c>
      <c r="AE3052" s="22">
        <f t="shared" si="497"/>
        <v>0</v>
      </c>
    </row>
    <row r="3053" spans="1:31" ht="15.75" x14ac:dyDescent="0.25">
      <c r="A3053" s="11" t="s">
        <v>173</v>
      </c>
      <c r="B3053" s="11" t="s">
        <v>3234</v>
      </c>
      <c r="C3053" s="11">
        <v>0</v>
      </c>
      <c r="D3053" s="11">
        <v>80</v>
      </c>
      <c r="E3053" s="11">
        <v>22.9</v>
      </c>
      <c r="F3053" s="11">
        <v>1.6</v>
      </c>
      <c r="H3053" s="1">
        <v>45900</v>
      </c>
      <c r="I3053" s="2" t="s">
        <v>98</v>
      </c>
      <c r="J3053" s="3">
        <f t="shared" si="489"/>
        <v>20.137499999999999</v>
      </c>
      <c r="K3053" s="29">
        <v>21.93</v>
      </c>
      <c r="L3053" s="31">
        <f t="shared" si="490"/>
        <v>84.855215773107957</v>
      </c>
      <c r="M3053" s="33">
        <f t="shared" si="498"/>
        <v>0</v>
      </c>
      <c r="N3053" s="36">
        <f t="shared" si="491"/>
        <v>8.2531632064589222E-6</v>
      </c>
      <c r="Q3053" s="19">
        <v>45900</v>
      </c>
      <c r="R3053" s="17">
        <v>0.1875</v>
      </c>
      <c r="S3053" s="15">
        <v>-2.7624999999999993</v>
      </c>
      <c r="T3053" s="15">
        <v>-0.90500000000000025</v>
      </c>
      <c r="U3053" s="18">
        <v>0</v>
      </c>
      <c r="W3053" s="24"/>
      <c r="Z3053" s="21">
        <f t="shared" si="492"/>
        <v>2.6326715631248234</v>
      </c>
      <c r="AA3053" s="21">
        <f t="shared" si="493"/>
        <v>2.2339591354868231</v>
      </c>
      <c r="AB3053" s="21">
        <f t="shared" si="494"/>
        <v>0.13623122408068267</v>
      </c>
      <c r="AC3053" s="21">
        <f t="shared" si="495"/>
        <v>0.96</v>
      </c>
      <c r="AD3053" s="22">
        <f t="shared" si="496"/>
        <v>0</v>
      </c>
      <c r="AE3053" s="22">
        <f t="shared" si="497"/>
        <v>0</v>
      </c>
    </row>
    <row r="3054" spans="1:31" ht="15.75" x14ac:dyDescent="0.25">
      <c r="A3054" s="11" t="s">
        <v>173</v>
      </c>
      <c r="B3054" s="11" t="s">
        <v>3235</v>
      </c>
      <c r="C3054" s="11">
        <v>0</v>
      </c>
      <c r="D3054" s="11">
        <v>81</v>
      </c>
      <c r="E3054" s="11">
        <v>22.8</v>
      </c>
      <c r="F3054" s="11">
        <v>1.9</v>
      </c>
      <c r="H3054" s="1">
        <v>45900</v>
      </c>
      <c r="I3054" s="2" t="s">
        <v>99</v>
      </c>
      <c r="J3054" s="3">
        <f t="shared" si="489"/>
        <v>20.189999999999998</v>
      </c>
      <c r="K3054" s="29">
        <v>21.82</v>
      </c>
      <c r="L3054" s="31">
        <f t="shared" si="490"/>
        <v>86.150374523811763</v>
      </c>
      <c r="M3054" s="33">
        <f t="shared" si="498"/>
        <v>0</v>
      </c>
      <c r="N3054" s="36">
        <f t="shared" si="491"/>
        <v>7.4571814957433746E-6</v>
      </c>
      <c r="Q3054" s="19">
        <v>45900</v>
      </c>
      <c r="R3054" s="17">
        <v>0.19444444444444445</v>
      </c>
      <c r="S3054" s="15">
        <v>-2.6100000000000012</v>
      </c>
      <c r="T3054" s="15">
        <v>-0.66249999999999964</v>
      </c>
      <c r="U3054" s="18">
        <v>0</v>
      </c>
      <c r="W3054" s="24"/>
      <c r="Z3054" s="21">
        <f t="shared" si="492"/>
        <v>2.6150624794521766</v>
      </c>
      <c r="AA3054" s="21">
        <f t="shared" si="493"/>
        <v>2.2528861200797281</v>
      </c>
      <c r="AB3054" s="21">
        <f t="shared" si="494"/>
        <v>0.13750209760840151</v>
      </c>
      <c r="AC3054" s="21">
        <f t="shared" si="495"/>
        <v>0.96</v>
      </c>
      <c r="AD3054" s="22">
        <f t="shared" si="496"/>
        <v>0</v>
      </c>
      <c r="AE3054" s="22">
        <f t="shared" si="497"/>
        <v>0</v>
      </c>
    </row>
    <row r="3055" spans="1:31" ht="15.75" x14ac:dyDescent="0.25">
      <c r="A3055" s="11" t="s">
        <v>173</v>
      </c>
      <c r="B3055" s="11" t="s">
        <v>3236</v>
      </c>
      <c r="C3055" s="11">
        <v>0</v>
      </c>
      <c r="D3055" s="11">
        <v>81</v>
      </c>
      <c r="E3055" s="11">
        <v>22.7</v>
      </c>
      <c r="F3055" s="11">
        <v>1.6</v>
      </c>
      <c r="H3055" s="1">
        <v>45900</v>
      </c>
      <c r="I3055" s="2" t="s">
        <v>100</v>
      </c>
      <c r="J3055" s="3">
        <f t="shared" si="489"/>
        <v>20.14</v>
      </c>
      <c r="K3055" s="29">
        <v>21.92</v>
      </c>
      <c r="L3055" s="31">
        <f t="shared" si="490"/>
        <v>84.953766661815166</v>
      </c>
      <c r="M3055" s="33">
        <f t="shared" si="498"/>
        <v>0</v>
      </c>
      <c r="N3055" s="36">
        <f t="shared" si="491"/>
        <v>8.1915928253723813E-6</v>
      </c>
      <c r="Q3055" s="19">
        <v>45900</v>
      </c>
      <c r="R3055" s="17">
        <v>0.2013888888888889</v>
      </c>
      <c r="S3055" s="15">
        <v>-2.5600000000000005</v>
      </c>
      <c r="T3055" s="15">
        <v>-0.56500000000000128</v>
      </c>
      <c r="U3055" s="18">
        <v>0</v>
      </c>
      <c r="W3055" s="24"/>
      <c r="Z3055" s="21">
        <f t="shared" si="492"/>
        <v>2.6310664687693195</v>
      </c>
      <c r="AA3055" s="21">
        <f t="shared" si="493"/>
        <v>2.2351900685955477</v>
      </c>
      <c r="AB3055" s="21">
        <f t="shared" si="494"/>
        <v>0.13631680565582832</v>
      </c>
      <c r="AC3055" s="21">
        <f t="shared" si="495"/>
        <v>0.96</v>
      </c>
      <c r="AD3055" s="22">
        <f t="shared" si="496"/>
        <v>0</v>
      </c>
      <c r="AE3055" s="22">
        <f t="shared" si="497"/>
        <v>0</v>
      </c>
    </row>
    <row r="3056" spans="1:31" ht="15.75" x14ac:dyDescent="0.25">
      <c r="A3056" s="11" t="s">
        <v>173</v>
      </c>
      <c r="B3056" s="11" t="s">
        <v>3237</v>
      </c>
      <c r="C3056" s="11">
        <v>0</v>
      </c>
      <c r="D3056" s="11">
        <v>80</v>
      </c>
      <c r="E3056" s="11">
        <v>22.8</v>
      </c>
      <c r="F3056" s="11">
        <v>1.3</v>
      </c>
      <c r="H3056" s="1">
        <v>45900</v>
      </c>
      <c r="I3056" s="2" t="s">
        <v>101</v>
      </c>
      <c r="J3056" s="3">
        <f t="shared" si="489"/>
        <v>20.234999999999999</v>
      </c>
      <c r="K3056" s="29">
        <v>21.56</v>
      </c>
      <c r="L3056" s="31">
        <f t="shared" si="490"/>
        <v>88.607354922941184</v>
      </c>
      <c r="M3056" s="33">
        <f t="shared" si="498"/>
        <v>5.6000000000000001E-2</v>
      </c>
      <c r="N3056" s="36">
        <f t="shared" si="491"/>
        <v>5.990216521526918E-6</v>
      </c>
      <c r="Q3056" s="19">
        <v>45900</v>
      </c>
      <c r="R3056" s="17">
        <v>0.20833333333333334</v>
      </c>
      <c r="S3056" s="15">
        <v>-2.5649999999999995</v>
      </c>
      <c r="T3056" s="15">
        <v>-0.48499999999999943</v>
      </c>
      <c r="U3056" s="18">
        <v>5.6000000000000001E-2</v>
      </c>
      <c r="W3056" s="24"/>
      <c r="Z3056" s="21">
        <f t="shared" si="492"/>
        <v>2.573849433635881</v>
      </c>
      <c r="AA3056" s="21">
        <f t="shared" si="493"/>
        <v>2.2806199028438567</v>
      </c>
      <c r="AB3056" s="21">
        <f t="shared" si="494"/>
        <v>0.13947455050693483</v>
      </c>
      <c r="AC3056" s="21">
        <f t="shared" si="495"/>
        <v>0.96</v>
      </c>
      <c r="AD3056" s="22">
        <f t="shared" si="496"/>
        <v>2.0159999999999999E-4</v>
      </c>
      <c r="AE3056" s="22">
        <f t="shared" si="497"/>
        <v>0</v>
      </c>
    </row>
    <row r="3057" spans="1:31" ht="15.75" x14ac:dyDescent="0.25">
      <c r="A3057" s="11" t="s">
        <v>173</v>
      </c>
      <c r="B3057" s="11" t="s">
        <v>3238</v>
      </c>
      <c r="C3057" s="11">
        <v>0</v>
      </c>
      <c r="D3057" s="11">
        <v>80</v>
      </c>
      <c r="E3057" s="11">
        <v>22.7</v>
      </c>
      <c r="F3057" s="11">
        <v>1.2</v>
      </c>
      <c r="H3057" s="1">
        <v>45900</v>
      </c>
      <c r="I3057" s="2" t="s">
        <v>102</v>
      </c>
      <c r="J3057" s="3">
        <f t="shared" si="489"/>
        <v>20.104999999999997</v>
      </c>
      <c r="K3057" s="29">
        <v>21.9</v>
      </c>
      <c r="L3057" s="31">
        <f t="shared" si="490"/>
        <v>84.824018979984601</v>
      </c>
      <c r="M3057" s="33">
        <f t="shared" si="498"/>
        <v>0.69099999999999995</v>
      </c>
      <c r="N3057" s="36">
        <f t="shared" si="491"/>
        <v>8.2658031380785554E-6</v>
      </c>
      <c r="Q3057" s="19">
        <v>45900</v>
      </c>
      <c r="R3057" s="17">
        <v>0.21527777777777779</v>
      </c>
      <c r="S3057" s="15">
        <v>-2.5950000000000006</v>
      </c>
      <c r="T3057" s="15">
        <v>-0.39749999999999908</v>
      </c>
      <c r="U3057" s="18">
        <v>0.69099999999999995</v>
      </c>
      <c r="W3057" s="24"/>
      <c r="Z3057" s="21">
        <f t="shared" si="492"/>
        <v>2.6278588442730206</v>
      </c>
      <c r="AA3057" s="21">
        <f t="shared" si="493"/>
        <v>2.229055484833351</v>
      </c>
      <c r="AB3057" s="21">
        <f t="shared" si="494"/>
        <v>0.13596365742001554</v>
      </c>
      <c r="AC3057" s="21">
        <f t="shared" si="495"/>
        <v>0.96</v>
      </c>
      <c r="AD3057" s="22">
        <f t="shared" si="496"/>
        <v>2.4876E-3</v>
      </c>
      <c r="AE3057" s="22">
        <f t="shared" si="497"/>
        <v>0</v>
      </c>
    </row>
    <row r="3058" spans="1:31" ht="15.75" x14ac:dyDescent="0.25">
      <c r="A3058" s="11" t="s">
        <v>173</v>
      </c>
      <c r="B3058" s="11" t="s">
        <v>3239</v>
      </c>
      <c r="C3058" s="11">
        <v>0</v>
      </c>
      <c r="D3058" s="11">
        <v>81</v>
      </c>
      <c r="E3058" s="11">
        <v>22.7</v>
      </c>
      <c r="F3058" s="11">
        <v>1.2</v>
      </c>
      <c r="H3058" s="1">
        <v>45900</v>
      </c>
      <c r="I3058" s="2" t="s">
        <v>103</v>
      </c>
      <c r="J3058" s="3">
        <f t="shared" ref="J3058:J3121" si="499">E3058+S3058</f>
        <v>20.104999999999997</v>
      </c>
      <c r="K3058" s="29">
        <v>21.26</v>
      </c>
      <c r="L3058" s="31">
        <f t="shared" si="490"/>
        <v>89.965544475546636</v>
      </c>
      <c r="M3058" s="33">
        <f t="shared" si="498"/>
        <v>2.6909999999999998</v>
      </c>
      <c r="N3058" s="36">
        <f t="shared" si="491"/>
        <v>5.1880130345920004E-6</v>
      </c>
      <c r="Q3058" s="19">
        <v>45900</v>
      </c>
      <c r="R3058" s="17">
        <v>0.22222222222222221</v>
      </c>
      <c r="S3058" s="15">
        <v>-2.5950000000000006</v>
      </c>
      <c r="T3058" s="15">
        <v>-0.25250000000000128</v>
      </c>
      <c r="U3058" s="18">
        <v>2.6909999999999998</v>
      </c>
      <c r="W3058" s="24"/>
      <c r="Z3058" s="21">
        <f t="shared" si="492"/>
        <v>2.5270020312730868</v>
      </c>
      <c r="AA3058" s="21">
        <f t="shared" si="493"/>
        <v>2.2734311363429556</v>
      </c>
      <c r="AB3058" s="21">
        <f t="shared" si="494"/>
        <v>0.13935773515709232</v>
      </c>
      <c r="AC3058" s="21">
        <f t="shared" si="495"/>
        <v>0.96</v>
      </c>
      <c r="AD3058" s="22">
        <f t="shared" si="496"/>
        <v>9.6875999999999993E-3</v>
      </c>
      <c r="AE3058" s="22">
        <f t="shared" si="497"/>
        <v>0</v>
      </c>
    </row>
    <row r="3059" spans="1:31" ht="15.75" x14ac:dyDescent="0.25">
      <c r="A3059" s="11" t="s">
        <v>173</v>
      </c>
      <c r="B3059" s="11" t="s">
        <v>3240</v>
      </c>
      <c r="C3059" s="11">
        <v>0</v>
      </c>
      <c r="D3059" s="11">
        <v>81</v>
      </c>
      <c r="E3059" s="11">
        <v>22.6</v>
      </c>
      <c r="F3059" s="11">
        <v>1</v>
      </c>
      <c r="H3059" s="1">
        <v>45900</v>
      </c>
      <c r="I3059" s="2" t="s">
        <v>104</v>
      </c>
      <c r="J3059" s="3">
        <f t="shared" si="499"/>
        <v>19.9375</v>
      </c>
      <c r="K3059" s="29">
        <v>21.42</v>
      </c>
      <c r="L3059" s="31">
        <f t="shared" si="490"/>
        <v>87.247788262275463</v>
      </c>
      <c r="M3059" s="33">
        <f t="shared" si="498"/>
        <v>6.3849999999999998</v>
      </c>
      <c r="N3059" s="36">
        <f t="shared" si="491"/>
        <v>6.7453773760566859E-6</v>
      </c>
      <c r="Q3059" s="19">
        <v>45900</v>
      </c>
      <c r="R3059" s="17">
        <v>0.22916666666666666</v>
      </c>
      <c r="S3059" s="15">
        <v>-2.6625000000000005</v>
      </c>
      <c r="T3059" s="15">
        <v>-0.14249999999999918</v>
      </c>
      <c r="U3059" s="18">
        <v>6.3849999999999998</v>
      </c>
      <c r="W3059" s="24"/>
      <c r="Z3059" s="21">
        <f t="shared" si="492"/>
        <v>2.5518937304282105</v>
      </c>
      <c r="AA3059" s="21">
        <f t="shared" si="493"/>
        <v>2.2264708386022876</v>
      </c>
      <c r="AB3059" s="21">
        <f t="shared" si="494"/>
        <v>0.13631038995866496</v>
      </c>
      <c r="AC3059" s="21">
        <f t="shared" si="495"/>
        <v>0.96</v>
      </c>
      <c r="AD3059" s="22">
        <f t="shared" si="496"/>
        <v>2.2985999999999999E-2</v>
      </c>
      <c r="AE3059" s="22">
        <f t="shared" si="497"/>
        <v>0</v>
      </c>
    </row>
    <row r="3060" spans="1:31" ht="15.75" x14ac:dyDescent="0.25">
      <c r="A3060" s="11" t="s">
        <v>173</v>
      </c>
      <c r="B3060" s="11" t="s">
        <v>3241</v>
      </c>
      <c r="C3060" s="11">
        <v>0</v>
      </c>
      <c r="D3060" s="11">
        <v>82</v>
      </c>
      <c r="E3060" s="11">
        <v>22.4</v>
      </c>
      <c r="F3060" s="11">
        <v>0.6</v>
      </c>
      <c r="H3060" s="1">
        <v>45900</v>
      </c>
      <c r="I3060" s="2" t="s">
        <v>105</v>
      </c>
      <c r="J3060" s="3">
        <f t="shared" si="499"/>
        <v>19.794999999999998</v>
      </c>
      <c r="K3060" s="29">
        <v>21.56</v>
      </c>
      <c r="L3060" s="31">
        <f t="shared" si="490"/>
        <v>84.947901594370606</v>
      </c>
      <c r="M3060" s="33">
        <f t="shared" si="498"/>
        <v>11.72</v>
      </c>
      <c r="N3060" s="36">
        <f t="shared" si="491"/>
        <v>8.615509085222588E-3</v>
      </c>
      <c r="Q3060" s="19">
        <v>45900</v>
      </c>
      <c r="R3060" s="17">
        <v>0.2361111111111111</v>
      </c>
      <c r="S3060" s="15">
        <v>-2.6050000000000004</v>
      </c>
      <c r="T3060" s="15">
        <v>4.2500000000001315E-2</v>
      </c>
      <c r="U3060" s="18">
        <v>11.72</v>
      </c>
      <c r="W3060" s="24"/>
      <c r="Z3060" s="21">
        <f t="shared" si="492"/>
        <v>2.573849433635881</v>
      </c>
      <c r="AA3060" s="21">
        <f t="shared" si="493"/>
        <v>2.1864310840722734</v>
      </c>
      <c r="AB3060" s="21">
        <f t="shared" si="494"/>
        <v>0.13371429946967764</v>
      </c>
      <c r="AC3060" s="21">
        <f t="shared" si="495"/>
        <v>0.24</v>
      </c>
      <c r="AD3060" s="22">
        <f t="shared" si="496"/>
        <v>4.2192E-2</v>
      </c>
      <c r="AE3060" s="22">
        <f t="shared" si="497"/>
        <v>3.2487840000000004E-2</v>
      </c>
    </row>
    <row r="3061" spans="1:31" ht="15.75" x14ac:dyDescent="0.25">
      <c r="A3061" s="11" t="s">
        <v>173</v>
      </c>
      <c r="B3061" s="11" t="s">
        <v>3242</v>
      </c>
      <c r="C3061" s="11">
        <v>0</v>
      </c>
      <c r="D3061" s="11">
        <v>82</v>
      </c>
      <c r="E3061" s="11">
        <v>22.3</v>
      </c>
      <c r="F3061" s="11">
        <v>0.5</v>
      </c>
      <c r="H3061" s="1">
        <v>45900</v>
      </c>
      <c r="I3061" s="2" t="s">
        <v>106</v>
      </c>
      <c r="J3061" s="3">
        <f t="shared" si="499"/>
        <v>19.7225</v>
      </c>
      <c r="K3061" s="29">
        <v>22.14</v>
      </c>
      <c r="L3061" s="31">
        <f t="shared" si="490"/>
        <v>79.910158011834156</v>
      </c>
      <c r="M3061" s="33">
        <f t="shared" si="498"/>
        <v>17.809999999999999</v>
      </c>
      <c r="N3061" s="36">
        <f t="shared" si="491"/>
        <v>1.2952146700825751E-2</v>
      </c>
      <c r="Q3061" s="19">
        <v>45900</v>
      </c>
      <c r="R3061" s="17">
        <v>0.24305555555555555</v>
      </c>
      <c r="S3061" s="15">
        <v>-2.5774999999999997</v>
      </c>
      <c r="T3061" s="15">
        <v>0.24749999999999961</v>
      </c>
      <c r="U3061" s="18">
        <v>17.809999999999999</v>
      </c>
      <c r="W3061" s="24"/>
      <c r="Z3061" s="21">
        <f t="shared" si="492"/>
        <v>2.6665767013634691</v>
      </c>
      <c r="AA3061" s="21">
        <f t="shared" si="493"/>
        <v>2.130865655566303</v>
      </c>
      <c r="AB3061" s="21">
        <f t="shared" si="494"/>
        <v>0.12973410270122337</v>
      </c>
      <c r="AC3061" s="21">
        <f t="shared" si="495"/>
        <v>0.24</v>
      </c>
      <c r="AD3061" s="22">
        <f t="shared" si="496"/>
        <v>6.4115999999999992E-2</v>
      </c>
      <c r="AE3061" s="22">
        <f t="shared" si="497"/>
        <v>4.9369319999999994E-2</v>
      </c>
    </row>
    <row r="3062" spans="1:31" ht="15.75" x14ac:dyDescent="0.25">
      <c r="A3062" s="11" t="s">
        <v>173</v>
      </c>
      <c r="B3062" s="11" t="s">
        <v>3243</v>
      </c>
      <c r="C3062" s="11">
        <v>0</v>
      </c>
      <c r="D3062" s="11">
        <v>83</v>
      </c>
      <c r="E3062" s="11">
        <v>22.2</v>
      </c>
      <c r="F3062" s="11">
        <v>0.7</v>
      </c>
      <c r="H3062" s="1">
        <v>45900</v>
      </c>
      <c r="I3062" s="2" t="s">
        <v>107</v>
      </c>
      <c r="J3062" s="3">
        <f t="shared" si="499"/>
        <v>19.837499999999999</v>
      </c>
      <c r="K3062" s="29">
        <v>22.19</v>
      </c>
      <c r="L3062" s="31">
        <f t="shared" si="490"/>
        <v>80.449830701548635</v>
      </c>
      <c r="M3062" s="33">
        <f t="shared" si="498"/>
        <v>23.34</v>
      </c>
      <c r="N3062" s="36">
        <f t="shared" si="491"/>
        <v>1.7026476838495782E-2</v>
      </c>
      <c r="Q3062" s="19">
        <v>45900</v>
      </c>
      <c r="R3062" s="17">
        <v>0.25</v>
      </c>
      <c r="S3062" s="15">
        <v>-2.3625000000000016</v>
      </c>
      <c r="T3062" s="15">
        <v>0.59250000000000025</v>
      </c>
      <c r="U3062" s="18">
        <v>23.34</v>
      </c>
      <c r="W3062" s="24"/>
      <c r="Z3062" s="21">
        <f t="shared" si="492"/>
        <v>2.6747053377766221</v>
      </c>
      <c r="AA3062" s="21">
        <f t="shared" si="493"/>
        <v>2.1517959160065767</v>
      </c>
      <c r="AB3062" s="21">
        <f t="shared" si="494"/>
        <v>0.13095792371313189</v>
      </c>
      <c r="AC3062" s="21">
        <f t="shared" si="495"/>
        <v>0.24</v>
      </c>
      <c r="AD3062" s="22">
        <f t="shared" si="496"/>
        <v>8.4024000000000001E-2</v>
      </c>
      <c r="AE3062" s="22">
        <f t="shared" si="497"/>
        <v>6.4698480000000003E-2</v>
      </c>
    </row>
    <row r="3063" spans="1:31" ht="15.75" x14ac:dyDescent="0.25">
      <c r="A3063" s="11" t="s">
        <v>173</v>
      </c>
      <c r="B3063" s="11" t="s">
        <v>3244</v>
      </c>
      <c r="C3063" s="11">
        <v>0</v>
      </c>
      <c r="D3063" s="11">
        <v>83</v>
      </c>
      <c r="E3063" s="11">
        <v>22</v>
      </c>
      <c r="F3063" s="11">
        <v>1</v>
      </c>
      <c r="H3063" s="1">
        <v>45900</v>
      </c>
      <c r="I3063" s="2" t="s">
        <v>108</v>
      </c>
      <c r="J3063" s="3">
        <f t="shared" si="499"/>
        <v>19.64</v>
      </c>
      <c r="K3063" s="29">
        <v>22.7</v>
      </c>
      <c r="L3063" s="31">
        <f t="shared" si="490"/>
        <v>75.198689890246868</v>
      </c>
      <c r="M3063" s="33">
        <f t="shared" si="498"/>
        <v>23.89</v>
      </c>
      <c r="N3063" s="36">
        <f t="shared" si="491"/>
        <v>1.717964863542306E-2</v>
      </c>
      <c r="Q3063" s="19">
        <v>45900</v>
      </c>
      <c r="R3063" s="17">
        <v>0.25694444444444442</v>
      </c>
      <c r="S3063" s="15">
        <v>-2.3599999999999994</v>
      </c>
      <c r="T3063" s="15">
        <v>0.97999999999999954</v>
      </c>
      <c r="U3063" s="18">
        <v>23.89</v>
      </c>
      <c r="W3063" s="24"/>
      <c r="Z3063" s="21">
        <f t="shared" si="492"/>
        <v>2.7588616266004506</v>
      </c>
      <c r="AA3063" s="21">
        <f t="shared" si="493"/>
        <v>2.0746277990882933</v>
      </c>
      <c r="AB3063" s="21">
        <f t="shared" si="494"/>
        <v>0.1257666378796424</v>
      </c>
      <c r="AC3063" s="21">
        <f t="shared" si="495"/>
        <v>0.24</v>
      </c>
      <c r="AD3063" s="22">
        <f t="shared" si="496"/>
        <v>8.6003999999999997E-2</v>
      </c>
      <c r="AE3063" s="22">
        <f t="shared" si="497"/>
        <v>6.6223080000000004E-2</v>
      </c>
    </row>
    <row r="3064" spans="1:31" ht="15.75" x14ac:dyDescent="0.25">
      <c r="A3064" s="11" t="s">
        <v>173</v>
      </c>
      <c r="B3064" s="11" t="s">
        <v>3245</v>
      </c>
      <c r="C3064" s="11">
        <v>3</v>
      </c>
      <c r="D3064" s="11">
        <v>84</v>
      </c>
      <c r="E3064" s="11">
        <v>22</v>
      </c>
      <c r="F3064" s="11">
        <v>0.9</v>
      </c>
      <c r="H3064" s="1">
        <v>45900</v>
      </c>
      <c r="I3064" s="2" t="s">
        <v>109</v>
      </c>
      <c r="J3064" s="3">
        <f t="shared" si="499"/>
        <v>19.7925</v>
      </c>
      <c r="K3064" s="29">
        <v>22.86</v>
      </c>
      <c r="L3064" s="31">
        <f t="shared" si="490"/>
        <v>75.233485374115247</v>
      </c>
      <c r="M3064" s="33">
        <f t="shared" si="498"/>
        <v>30.53</v>
      </c>
      <c r="N3064" s="36">
        <f t="shared" si="491"/>
        <v>2.2021507547127697E-2</v>
      </c>
      <c r="Q3064" s="19">
        <v>45900</v>
      </c>
      <c r="R3064" s="17">
        <v>0.2638888888888889</v>
      </c>
      <c r="S3064" s="15">
        <v>-2.2074999999999996</v>
      </c>
      <c r="T3064" s="15">
        <v>1.1475</v>
      </c>
      <c r="U3064" s="18">
        <v>30.53</v>
      </c>
      <c r="W3064" s="24"/>
      <c r="Z3064" s="21">
        <f t="shared" si="492"/>
        <v>2.7857356566120237</v>
      </c>
      <c r="AA3064" s="21">
        <f t="shared" si="493"/>
        <v>2.0958060277787203</v>
      </c>
      <c r="AB3064" s="21">
        <f t="shared" si="494"/>
        <v>0.12689426406174698</v>
      </c>
      <c r="AC3064" s="21">
        <f t="shared" si="495"/>
        <v>0.24</v>
      </c>
      <c r="AD3064" s="22">
        <f t="shared" si="496"/>
        <v>0.10990800000000001</v>
      </c>
      <c r="AE3064" s="22">
        <f t="shared" si="497"/>
        <v>8.4629160000000009E-2</v>
      </c>
    </row>
    <row r="3065" spans="1:31" ht="15.75" x14ac:dyDescent="0.25">
      <c r="A3065" s="11" t="s">
        <v>173</v>
      </c>
      <c r="B3065" s="11" t="s">
        <v>3246</v>
      </c>
      <c r="C3065" s="11">
        <v>11</v>
      </c>
      <c r="D3065" s="11">
        <v>84</v>
      </c>
      <c r="E3065" s="11">
        <v>22</v>
      </c>
      <c r="F3065" s="11">
        <v>1.2</v>
      </c>
      <c r="H3065" s="1">
        <v>45900</v>
      </c>
      <c r="I3065" s="2" t="s">
        <v>110</v>
      </c>
      <c r="J3065" s="3">
        <f t="shared" si="499"/>
        <v>20.175000000000001</v>
      </c>
      <c r="K3065" s="29">
        <v>23.56</v>
      </c>
      <c r="L3065" s="31">
        <f t="shared" si="490"/>
        <v>73.262312887372843</v>
      </c>
      <c r="M3065" s="33">
        <f t="shared" si="498"/>
        <v>42.35</v>
      </c>
      <c r="N3065" s="36">
        <f t="shared" si="491"/>
        <v>3.0657422055910925E-2</v>
      </c>
      <c r="Q3065" s="19">
        <v>45900</v>
      </c>
      <c r="R3065" s="17">
        <v>0.27083333333333331</v>
      </c>
      <c r="S3065" s="15">
        <v>-1.8249999999999993</v>
      </c>
      <c r="T3065" s="15">
        <v>1.468</v>
      </c>
      <c r="U3065" s="18">
        <v>42.35</v>
      </c>
      <c r="W3065" s="24"/>
      <c r="Z3065" s="21">
        <f t="shared" si="492"/>
        <v>2.9060150745974869</v>
      </c>
      <c r="AA3065" s="21">
        <f t="shared" si="493"/>
        <v>2.1290138565058321</v>
      </c>
      <c r="AB3065" s="21">
        <f t="shared" si="494"/>
        <v>0.12821400376332479</v>
      </c>
      <c r="AC3065" s="21">
        <f t="shared" si="495"/>
        <v>0.24</v>
      </c>
      <c r="AD3065" s="22">
        <f t="shared" si="496"/>
        <v>0.15246000000000001</v>
      </c>
      <c r="AE3065" s="22">
        <f t="shared" si="497"/>
        <v>0.11739420000000002</v>
      </c>
    </row>
    <row r="3066" spans="1:31" ht="15.75" x14ac:dyDescent="0.25">
      <c r="A3066" s="11" t="s">
        <v>173</v>
      </c>
      <c r="B3066" s="11" t="s">
        <v>3247</v>
      </c>
      <c r="C3066" s="11">
        <v>22</v>
      </c>
      <c r="D3066" s="11">
        <v>83</v>
      </c>
      <c r="E3066" s="11">
        <v>22.1</v>
      </c>
      <c r="F3066" s="11">
        <v>1</v>
      </c>
      <c r="H3066" s="1">
        <v>45900</v>
      </c>
      <c r="I3066" s="2" t="s">
        <v>111</v>
      </c>
      <c r="J3066" s="3">
        <f t="shared" si="499"/>
        <v>20.532500000000002</v>
      </c>
      <c r="K3066" s="29">
        <v>24.36</v>
      </c>
      <c r="L3066" s="31">
        <f t="shared" si="490"/>
        <v>70.546630887724717</v>
      </c>
      <c r="M3066" s="33">
        <f t="shared" si="498"/>
        <v>69.05</v>
      </c>
      <c r="N3066" s="36">
        <f t="shared" si="491"/>
        <v>5.0051557871222015E-2</v>
      </c>
      <c r="Q3066" s="19">
        <v>45900</v>
      </c>
      <c r="R3066" s="17">
        <v>0.27777777777777779</v>
      </c>
      <c r="S3066" s="15">
        <v>-1.5674999999999999</v>
      </c>
      <c r="T3066" s="15">
        <v>1.6960000000000002</v>
      </c>
      <c r="U3066" s="18">
        <v>69.05</v>
      </c>
      <c r="W3066" s="24"/>
      <c r="Z3066" s="21">
        <f t="shared" si="492"/>
        <v>3.0490048462005706</v>
      </c>
      <c r="AA3066" s="21">
        <f t="shared" si="493"/>
        <v>2.1509701945979551</v>
      </c>
      <c r="AB3066" s="21">
        <f t="shared" si="494"/>
        <v>0.12874538564773086</v>
      </c>
      <c r="AC3066" s="21">
        <f t="shared" si="495"/>
        <v>0.24</v>
      </c>
      <c r="AD3066" s="22">
        <f t="shared" si="496"/>
        <v>0.24858</v>
      </c>
      <c r="AE3066" s="22">
        <f t="shared" si="497"/>
        <v>0.19140660000000001</v>
      </c>
    </row>
    <row r="3067" spans="1:31" ht="15.75" x14ac:dyDescent="0.25">
      <c r="A3067" s="11" t="s">
        <v>173</v>
      </c>
      <c r="B3067" s="11" t="s">
        <v>3248</v>
      </c>
      <c r="C3067" s="11">
        <v>36</v>
      </c>
      <c r="D3067" s="11">
        <v>83</v>
      </c>
      <c r="E3067" s="11">
        <v>22.2</v>
      </c>
      <c r="F3067" s="11">
        <v>0.8</v>
      </c>
      <c r="H3067" s="1">
        <v>45900</v>
      </c>
      <c r="I3067" s="2" t="s">
        <v>112</v>
      </c>
      <c r="J3067" s="3">
        <f t="shared" si="499"/>
        <v>20.827500000000001</v>
      </c>
      <c r="K3067" s="29">
        <v>25.28</v>
      </c>
      <c r="L3067" s="31">
        <f t="shared" si="490"/>
        <v>66.805882405262949</v>
      </c>
      <c r="M3067" s="33">
        <f t="shared" si="498"/>
        <v>69.819999999999993</v>
      </c>
      <c r="N3067" s="36">
        <f t="shared" si="491"/>
        <v>5.0492815902421322E-2</v>
      </c>
      <c r="Q3067" s="19">
        <v>45900</v>
      </c>
      <c r="R3067" s="17">
        <v>0.28472222222222221</v>
      </c>
      <c r="S3067" s="15">
        <v>-1.3725000000000005</v>
      </c>
      <c r="T3067" s="15">
        <v>1.9000000000000015</v>
      </c>
      <c r="U3067" s="18">
        <v>69.819999999999993</v>
      </c>
      <c r="W3067" s="24"/>
      <c r="Z3067" s="21">
        <f t="shared" si="492"/>
        <v>3.2209965910435687</v>
      </c>
      <c r="AA3067" s="21">
        <f t="shared" si="493"/>
        <v>2.1518151948900948</v>
      </c>
      <c r="AB3067" s="21">
        <f t="shared" si="494"/>
        <v>0.12789502054267474</v>
      </c>
      <c r="AC3067" s="21">
        <f t="shared" si="495"/>
        <v>0.24</v>
      </c>
      <c r="AD3067" s="22">
        <f t="shared" si="496"/>
        <v>0.25135199999999996</v>
      </c>
      <c r="AE3067" s="22">
        <f t="shared" si="497"/>
        <v>0.19354103999999997</v>
      </c>
    </row>
    <row r="3068" spans="1:31" ht="15.75" x14ac:dyDescent="0.25">
      <c r="A3068" s="11" t="s">
        <v>173</v>
      </c>
      <c r="B3068" s="11" t="s">
        <v>3249</v>
      </c>
      <c r="C3068" s="11">
        <v>54</v>
      </c>
      <c r="D3068" s="11">
        <v>82</v>
      </c>
      <c r="E3068" s="11">
        <v>22.8</v>
      </c>
      <c r="F3068" s="11">
        <v>0.7</v>
      </c>
      <c r="H3068" s="1">
        <v>45900</v>
      </c>
      <c r="I3068" s="2" t="s">
        <v>113</v>
      </c>
      <c r="J3068" s="3">
        <f t="shared" si="499"/>
        <v>21.574999999999999</v>
      </c>
      <c r="K3068" s="29">
        <v>25.9</v>
      </c>
      <c r="L3068" s="31">
        <f t="shared" si="490"/>
        <v>68.105517129611343</v>
      </c>
      <c r="M3068" s="33">
        <f t="shared" si="498"/>
        <v>67.39</v>
      </c>
      <c r="N3068" s="36">
        <f t="shared" si="491"/>
        <v>4.963088069636757E-2</v>
      </c>
      <c r="Q3068" s="19">
        <v>45900</v>
      </c>
      <c r="R3068" s="17">
        <v>0.29166666666666669</v>
      </c>
      <c r="S3068" s="15">
        <v>-1.2250000000000005</v>
      </c>
      <c r="T3068" s="15">
        <v>1.8560000000000003</v>
      </c>
      <c r="U3068" s="18">
        <v>67.39</v>
      </c>
      <c r="W3068" s="24"/>
      <c r="Z3068" s="21">
        <f t="shared" si="492"/>
        <v>3.3416202151479171</v>
      </c>
      <c r="AA3068" s="21">
        <f t="shared" si="493"/>
        <v>2.2758277280341201</v>
      </c>
      <c r="AB3068" s="21">
        <f t="shared" si="494"/>
        <v>0.13462929408512928</v>
      </c>
      <c r="AC3068" s="21">
        <f t="shared" si="495"/>
        <v>0.24</v>
      </c>
      <c r="AD3068" s="22">
        <f t="shared" si="496"/>
        <v>0.24260399999999999</v>
      </c>
      <c r="AE3068" s="22">
        <f t="shared" si="497"/>
        <v>0.18680507999999998</v>
      </c>
    </row>
    <row r="3069" spans="1:31" ht="15.75" x14ac:dyDescent="0.25">
      <c r="A3069" s="11" t="s">
        <v>173</v>
      </c>
      <c r="B3069" s="11" t="s">
        <v>3250</v>
      </c>
      <c r="C3069" s="11">
        <v>54</v>
      </c>
      <c r="D3069" s="11">
        <v>80</v>
      </c>
      <c r="E3069" s="11">
        <v>23.1</v>
      </c>
      <c r="F3069" s="11">
        <v>0.8</v>
      </c>
      <c r="H3069" s="1">
        <v>45900</v>
      </c>
      <c r="I3069" s="2" t="s">
        <v>114</v>
      </c>
      <c r="J3069" s="3">
        <f t="shared" si="499"/>
        <v>22.0075</v>
      </c>
      <c r="K3069" s="29">
        <v>26.52</v>
      </c>
      <c r="L3069" s="31">
        <f t="shared" si="490"/>
        <v>67.266802747711353</v>
      </c>
      <c r="M3069" s="33">
        <f t="shared" si="498"/>
        <v>106.2</v>
      </c>
      <c r="N3069" s="36">
        <f t="shared" si="491"/>
        <v>7.8731518282903687E-2</v>
      </c>
      <c r="Q3069" s="19">
        <v>45900</v>
      </c>
      <c r="R3069" s="17">
        <v>0.2986111111111111</v>
      </c>
      <c r="S3069" s="15">
        <v>-1.0925000000000011</v>
      </c>
      <c r="T3069" s="15">
        <v>1.9259999999999997</v>
      </c>
      <c r="U3069" s="18">
        <v>106.2</v>
      </c>
      <c r="W3069" s="24"/>
      <c r="Z3069" s="21">
        <f t="shared" si="492"/>
        <v>3.4661620822059831</v>
      </c>
      <c r="AA3069" s="21">
        <f t="shared" si="493"/>
        <v>2.3315764107534633</v>
      </c>
      <c r="AB3069" s="21">
        <f t="shared" si="494"/>
        <v>0.13727965366292239</v>
      </c>
      <c r="AC3069" s="21">
        <f t="shared" si="495"/>
        <v>0.24</v>
      </c>
      <c r="AD3069" s="22">
        <f t="shared" si="496"/>
        <v>0.38231999999999999</v>
      </c>
      <c r="AE3069" s="22">
        <f t="shared" si="497"/>
        <v>0.29438639999999999</v>
      </c>
    </row>
    <row r="3070" spans="1:31" ht="15.75" x14ac:dyDescent="0.25">
      <c r="A3070" s="11" t="s">
        <v>173</v>
      </c>
      <c r="B3070" s="11" t="s">
        <v>3251</v>
      </c>
      <c r="C3070" s="11">
        <v>104</v>
      </c>
      <c r="D3070" s="11">
        <v>79</v>
      </c>
      <c r="E3070" s="11">
        <v>23.4</v>
      </c>
      <c r="F3070" s="11">
        <v>1</v>
      </c>
      <c r="H3070" s="1">
        <v>45900</v>
      </c>
      <c r="I3070" s="2" t="s">
        <v>115</v>
      </c>
      <c r="J3070" s="3">
        <f t="shared" si="499"/>
        <v>22.504999999999999</v>
      </c>
      <c r="K3070" s="29">
        <v>27.31</v>
      </c>
      <c r="L3070" s="31">
        <f t="shared" si="490"/>
        <v>65.891902746785476</v>
      </c>
      <c r="M3070" s="33">
        <f t="shared" si="498"/>
        <v>157.19999999999999</v>
      </c>
      <c r="N3070" s="36">
        <f t="shared" si="491"/>
        <v>0.11732099193482451</v>
      </c>
      <c r="Q3070" s="19">
        <v>45900</v>
      </c>
      <c r="R3070" s="17">
        <v>0.30555555555555558</v>
      </c>
      <c r="S3070" s="15">
        <v>-0.89500000000000046</v>
      </c>
      <c r="T3070" s="15">
        <v>2.0780000000000003</v>
      </c>
      <c r="U3070" s="18">
        <v>157.19999999999999</v>
      </c>
      <c r="W3070" s="24"/>
      <c r="Z3070" s="21">
        <f t="shared" si="492"/>
        <v>3.6306983475625079</v>
      </c>
      <c r="AA3070" s="21">
        <f t="shared" si="493"/>
        <v>2.3923362242050352</v>
      </c>
      <c r="AB3070" s="21">
        <f t="shared" si="494"/>
        <v>0.14001728905389829</v>
      </c>
      <c r="AC3070" s="21">
        <f t="shared" si="495"/>
        <v>0.24</v>
      </c>
      <c r="AD3070" s="22">
        <f t="shared" si="496"/>
        <v>0.56591999999999998</v>
      </c>
      <c r="AE3070" s="22">
        <f t="shared" si="497"/>
        <v>0.43575839999999999</v>
      </c>
    </row>
    <row r="3071" spans="1:31" ht="15.75" x14ac:dyDescent="0.25">
      <c r="A3071" s="11" t="s">
        <v>173</v>
      </c>
      <c r="B3071" s="11" t="s">
        <v>3252</v>
      </c>
      <c r="C3071" s="11">
        <v>180</v>
      </c>
      <c r="D3071" s="11">
        <v>77</v>
      </c>
      <c r="E3071" s="11">
        <v>23.9</v>
      </c>
      <c r="F3071" s="11">
        <v>0.8</v>
      </c>
      <c r="H3071" s="1">
        <v>45900</v>
      </c>
      <c r="I3071" s="2" t="s">
        <v>116</v>
      </c>
      <c r="J3071" s="3">
        <f t="shared" si="499"/>
        <v>23.2425</v>
      </c>
      <c r="K3071" s="29">
        <v>27.36</v>
      </c>
      <c r="L3071" s="31">
        <f t="shared" si="490"/>
        <v>70.423716032830555</v>
      </c>
      <c r="M3071" s="33">
        <f t="shared" si="498"/>
        <v>149.1</v>
      </c>
      <c r="N3071" s="36">
        <f t="shared" si="491"/>
        <v>0.11385747781978557</v>
      </c>
      <c r="Q3071" s="19">
        <v>45900</v>
      </c>
      <c r="R3071" s="17">
        <v>0.3125</v>
      </c>
      <c r="S3071" s="15">
        <v>-0.65749999999999975</v>
      </c>
      <c r="T3071" s="15">
        <v>2.1619999999999999</v>
      </c>
      <c r="U3071" s="18">
        <v>149.1</v>
      </c>
      <c r="W3071" s="24"/>
      <c r="Z3071" s="21">
        <f t="shared" si="492"/>
        <v>3.6413371122130971</v>
      </c>
      <c r="AA3071" s="21">
        <f t="shared" si="493"/>
        <v>2.5643649077030237</v>
      </c>
      <c r="AB3071" s="21">
        <f t="shared" si="494"/>
        <v>0.1500289821430949</v>
      </c>
      <c r="AC3071" s="21">
        <f t="shared" si="495"/>
        <v>0.24</v>
      </c>
      <c r="AD3071" s="22">
        <f t="shared" si="496"/>
        <v>0.53676000000000001</v>
      </c>
      <c r="AE3071" s="22">
        <f t="shared" si="497"/>
        <v>0.41330520000000004</v>
      </c>
    </row>
    <row r="3072" spans="1:31" ht="15.75" x14ac:dyDescent="0.25">
      <c r="A3072" s="11" t="s">
        <v>173</v>
      </c>
      <c r="B3072" s="11" t="s">
        <v>3253</v>
      </c>
      <c r="C3072" s="11">
        <v>185</v>
      </c>
      <c r="D3072" s="11">
        <v>74</v>
      </c>
      <c r="E3072" s="11">
        <v>24.7</v>
      </c>
      <c r="F3072" s="11">
        <v>0.8</v>
      </c>
      <c r="H3072" s="1">
        <v>45900</v>
      </c>
      <c r="I3072" s="2" t="s">
        <v>117</v>
      </c>
      <c r="J3072" s="3">
        <f t="shared" si="499"/>
        <v>24.14</v>
      </c>
      <c r="K3072" s="29">
        <v>27.8</v>
      </c>
      <c r="L3072" s="31">
        <f t="shared" si="490"/>
        <v>73.715145043089151</v>
      </c>
      <c r="M3072" s="33">
        <f t="shared" si="498"/>
        <v>179.7</v>
      </c>
      <c r="N3072" s="36">
        <f t="shared" si="491"/>
        <v>0.14021433939515163</v>
      </c>
      <c r="Q3072" s="19">
        <v>45900</v>
      </c>
      <c r="R3072" s="17">
        <v>0.31944444444444442</v>
      </c>
      <c r="S3072" s="15">
        <v>-0.5600000000000005</v>
      </c>
      <c r="T3072" s="15">
        <v>2.7020000000000004</v>
      </c>
      <c r="U3072" s="18">
        <v>179.7</v>
      </c>
      <c r="W3072" s="24"/>
      <c r="Z3072" s="21">
        <f t="shared" si="492"/>
        <v>3.7361349407572058</v>
      </c>
      <c r="AA3072" s="21">
        <f t="shared" si="493"/>
        <v>2.7540972905847072</v>
      </c>
      <c r="AB3072" s="21">
        <f t="shared" si="494"/>
        <v>0.16059491008376772</v>
      </c>
      <c r="AC3072" s="21">
        <f t="shared" si="495"/>
        <v>0.24</v>
      </c>
      <c r="AD3072" s="22">
        <f t="shared" si="496"/>
        <v>0.64692000000000005</v>
      </c>
      <c r="AE3072" s="22">
        <f t="shared" si="497"/>
        <v>0.49812840000000003</v>
      </c>
    </row>
    <row r="3073" spans="1:31" ht="15.75" x14ac:dyDescent="0.25">
      <c r="A3073" s="11" t="s">
        <v>173</v>
      </c>
      <c r="B3073" s="11" t="s">
        <v>3254</v>
      </c>
      <c r="C3073" s="11">
        <v>256</v>
      </c>
      <c r="D3073" s="11">
        <v>71</v>
      </c>
      <c r="E3073" s="11">
        <v>25.5</v>
      </c>
      <c r="F3073" s="11">
        <v>1.2</v>
      </c>
      <c r="H3073" s="1">
        <v>45900</v>
      </c>
      <c r="I3073" s="2" t="s">
        <v>118</v>
      </c>
      <c r="J3073" s="3">
        <f t="shared" si="499"/>
        <v>24.785</v>
      </c>
      <c r="K3073" s="29">
        <v>28.26</v>
      </c>
      <c r="L3073" s="31">
        <f t="shared" si="490"/>
        <v>75.182418942514317</v>
      </c>
      <c r="M3073" s="33">
        <f t="shared" si="498"/>
        <v>220.9</v>
      </c>
      <c r="N3073" s="36">
        <f t="shared" si="491"/>
        <v>0.17463661391418475</v>
      </c>
      <c r="Q3073" s="19">
        <v>45900</v>
      </c>
      <c r="R3073" s="17">
        <v>0.3263888888888889</v>
      </c>
      <c r="S3073" s="15">
        <v>-0.71499999999999986</v>
      </c>
      <c r="T3073" s="15">
        <v>3.0419999999999989</v>
      </c>
      <c r="U3073" s="18">
        <v>220.9</v>
      </c>
      <c r="W3073" s="24"/>
      <c r="Z3073" s="21">
        <f t="shared" si="492"/>
        <v>3.8375320987437931</v>
      </c>
      <c r="AA3073" s="21">
        <f t="shared" si="493"/>
        <v>2.8851494595310205</v>
      </c>
      <c r="AB3073" s="21">
        <f t="shared" si="494"/>
        <v>0.16765439777117119</v>
      </c>
      <c r="AC3073" s="21">
        <f t="shared" si="495"/>
        <v>0.24</v>
      </c>
      <c r="AD3073" s="22">
        <f t="shared" si="496"/>
        <v>0.79523999999999995</v>
      </c>
      <c r="AE3073" s="22">
        <f t="shared" si="497"/>
        <v>0.61233479999999996</v>
      </c>
    </row>
    <row r="3074" spans="1:31" ht="15.75" x14ac:dyDescent="0.25">
      <c r="A3074" s="11" t="s">
        <v>173</v>
      </c>
      <c r="B3074" s="11" t="s">
        <v>3255</v>
      </c>
      <c r="C3074" s="11">
        <v>171</v>
      </c>
      <c r="D3074" s="11">
        <v>69</v>
      </c>
      <c r="E3074" s="11">
        <v>26.1</v>
      </c>
      <c r="F3074" s="11">
        <v>1.8</v>
      </c>
      <c r="H3074" s="1">
        <v>45900</v>
      </c>
      <c r="I3074" s="2" t="s">
        <v>119</v>
      </c>
      <c r="J3074" s="3">
        <f t="shared" si="499"/>
        <v>25.060000000000002</v>
      </c>
      <c r="K3074" s="29">
        <v>29.35</v>
      </c>
      <c r="L3074" s="31">
        <f t="shared" si="490"/>
        <v>70.458536252892671</v>
      </c>
      <c r="M3074" s="33">
        <f t="shared" si="498"/>
        <v>299.60000000000002</v>
      </c>
      <c r="N3074" s="36">
        <f t="shared" si="491"/>
        <v>0.23613828395019038</v>
      </c>
      <c r="Q3074" s="19">
        <v>45900</v>
      </c>
      <c r="R3074" s="17">
        <v>0.33333333333333331</v>
      </c>
      <c r="S3074" s="15">
        <v>-1.0400000000000009</v>
      </c>
      <c r="T3074" s="15">
        <v>3.1640000000000001</v>
      </c>
      <c r="U3074" s="18">
        <v>299.60000000000002</v>
      </c>
      <c r="W3074" s="24"/>
      <c r="Z3074" s="21">
        <f t="shared" si="492"/>
        <v>4.0874139151942526</v>
      </c>
      <c r="AA3074" s="21">
        <f t="shared" si="493"/>
        <v>2.8799320152429222</v>
      </c>
      <c r="AB3074" s="21">
        <f t="shared" si="494"/>
        <v>0.16598582974625711</v>
      </c>
      <c r="AC3074" s="21">
        <f t="shared" si="495"/>
        <v>0.24</v>
      </c>
      <c r="AD3074" s="22">
        <f t="shared" si="496"/>
        <v>1.07856</v>
      </c>
      <c r="AE3074" s="22">
        <f t="shared" si="497"/>
        <v>0.83049119999999998</v>
      </c>
    </row>
    <row r="3075" spans="1:31" ht="15.75" x14ac:dyDescent="0.25">
      <c r="A3075" s="11" t="s">
        <v>173</v>
      </c>
      <c r="B3075" s="11" t="s">
        <v>3256</v>
      </c>
      <c r="C3075" s="11">
        <v>303</v>
      </c>
      <c r="D3075" s="11">
        <v>67</v>
      </c>
      <c r="E3075" s="11">
        <v>26.4</v>
      </c>
      <c r="F3075" s="11">
        <v>2.2999999999999998</v>
      </c>
      <c r="H3075" s="1">
        <v>45900</v>
      </c>
      <c r="I3075" s="2" t="s">
        <v>120</v>
      </c>
      <c r="J3075" s="3">
        <f t="shared" si="499"/>
        <v>25.0275</v>
      </c>
      <c r="K3075" s="29">
        <f t="shared" ref="K3075:K3138" si="500">E3074+T3075</f>
        <v>29.496000000000002</v>
      </c>
      <c r="L3075" s="31">
        <f t="shared" ref="L3075:L3138" si="501">100*(22.1*10^6*10^((4.4-6.24*((J3075+273.2)/1000)+9.95*((J3075+273.2)/1000)^2-5.15*((J3075+273.5)/1000)^3)*(1-647.3/(J3075+273.2)))-101325*((K3075-J3075)/1514)*(1+J3075/873))/(22.1*10^6*10^((4.4-6.24*((K3075+273.2)/1000)+9.95*((K3075+273.2)/1000)^2-5.15*((K3075+273.5)/1000)^3)*(1-647.3/(K3075+273.2))))</f>
        <v>69.417716001449534</v>
      </c>
      <c r="M3075" s="33">
        <f>AVERAGE(U2787,U2931)</f>
        <v>347.9</v>
      </c>
      <c r="N3075" s="36">
        <f t="shared" ref="N3075:N3138" si="502">(0.408*AB3075*(AE3075-$Y$7)+$Y$6*($Y$6/(K3075+273))*$Y$8*(Z3075-AA3075))/(AB3075+$Y$6*(1+AC3075*$Y$8))</f>
        <v>0.27357485982163349</v>
      </c>
      <c r="Q3075" s="19"/>
      <c r="R3075" s="17"/>
      <c r="S3075" s="15">
        <v>-1.3724999999999996</v>
      </c>
      <c r="T3075" s="15">
        <v>3.3960000000000008</v>
      </c>
      <c r="U3075" s="18"/>
      <c r="W3075" s="24"/>
      <c r="Z3075" s="21">
        <f t="shared" ref="Z3075:Z3138" si="503">0.6108*EXP(17.27*K3075/(K3075+237.3))</f>
        <v>4.1219360978783364</v>
      </c>
      <c r="AA3075" s="21">
        <f t="shared" ref="AA3075:AA3138" si="504">(L3075/100)*Z3075</f>
        <v>2.8613538941864145</v>
      </c>
      <c r="AB3075" s="21">
        <f t="shared" ref="AB3075:AB3138" si="505">(4098*AA3075)/((K3075+237.3)^2)</f>
        <v>0.16473462854402077</v>
      </c>
      <c r="AC3075" s="21">
        <f t="shared" ref="AC3075:AC3138" si="506">IF(M3075&gt;10,0.24,0.96)</f>
        <v>0.24</v>
      </c>
      <c r="AD3075" s="22">
        <f t="shared" ref="AD3075:AD3138" si="507">M3075*3600/1000000</f>
        <v>1.25244</v>
      </c>
      <c r="AE3075" s="22">
        <f t="shared" ref="AE3075:AE3138" si="508">IF(M3075&gt;10,(1-$Y$4)*AD3075,0)</f>
        <v>0.96437879999999998</v>
      </c>
    </row>
    <row r="3076" spans="1:31" ht="15.75" x14ac:dyDescent="0.25">
      <c r="A3076" s="11" t="s">
        <v>173</v>
      </c>
      <c r="B3076" s="11" t="s">
        <v>3257</v>
      </c>
      <c r="C3076" s="11">
        <v>378</v>
      </c>
      <c r="D3076" s="11">
        <v>65</v>
      </c>
      <c r="E3076" s="11">
        <v>26.9</v>
      </c>
      <c r="F3076" s="11">
        <v>2.9</v>
      </c>
      <c r="H3076" s="1">
        <v>45900</v>
      </c>
      <c r="I3076" s="2" t="s">
        <v>121</v>
      </c>
      <c r="J3076" s="3">
        <f t="shared" si="499"/>
        <v>25.044999999999998</v>
      </c>
      <c r="K3076" s="29">
        <f t="shared" si="500"/>
        <v>30.29</v>
      </c>
      <c r="L3076" s="31">
        <f t="shared" si="501"/>
        <v>65.146705685083475</v>
      </c>
      <c r="M3076" s="33">
        <f t="shared" ref="M3076:M3139" si="509">AVERAGE(U2788,U2932)</f>
        <v>390.55</v>
      </c>
      <c r="N3076" s="36">
        <f t="shared" si="502"/>
        <v>0.30487135297666978</v>
      </c>
      <c r="Q3076" s="19"/>
      <c r="R3076" s="17"/>
      <c r="S3076" s="15">
        <v>-1.8550000000000004</v>
      </c>
      <c r="T3076" s="15">
        <v>3.8900000000000006</v>
      </c>
      <c r="U3076" s="18"/>
      <c r="W3076" s="24"/>
      <c r="Z3076" s="21">
        <f t="shared" si="503"/>
        <v>4.3141556261442329</v>
      </c>
      <c r="AA3076" s="21">
        <f t="shared" si="504"/>
        <v>2.8105302685606532</v>
      </c>
      <c r="AB3076" s="21">
        <f t="shared" si="505"/>
        <v>0.16084977651762133</v>
      </c>
      <c r="AC3076" s="21">
        <f t="shared" si="506"/>
        <v>0.24</v>
      </c>
      <c r="AD3076" s="22">
        <f t="shared" si="507"/>
        <v>1.40598</v>
      </c>
      <c r="AE3076" s="22">
        <f t="shared" si="508"/>
        <v>1.0826046</v>
      </c>
    </row>
    <row r="3077" spans="1:31" ht="15.75" x14ac:dyDescent="0.25">
      <c r="A3077" s="11" t="s">
        <v>173</v>
      </c>
      <c r="B3077" s="11" t="s">
        <v>3258</v>
      </c>
      <c r="C3077" s="11">
        <v>288</v>
      </c>
      <c r="D3077" s="11">
        <v>65</v>
      </c>
      <c r="E3077" s="11">
        <v>26.9</v>
      </c>
      <c r="F3077" s="11">
        <v>2.9</v>
      </c>
      <c r="H3077" s="1">
        <v>45900</v>
      </c>
      <c r="I3077" s="2" t="s">
        <v>122</v>
      </c>
      <c r="J3077" s="3">
        <f t="shared" si="499"/>
        <v>24.64</v>
      </c>
      <c r="K3077" s="29">
        <f t="shared" si="500"/>
        <v>30.913999999999998</v>
      </c>
      <c r="L3077" s="31">
        <f t="shared" si="501"/>
        <v>59.571406785837183</v>
      </c>
      <c r="M3077" s="33">
        <f t="shared" si="509"/>
        <v>462.45</v>
      </c>
      <c r="N3077" s="36">
        <f t="shared" si="502"/>
        <v>0.35438599966522044</v>
      </c>
      <c r="Q3077" s="19"/>
      <c r="R3077" s="17"/>
      <c r="S3077" s="15">
        <v>-2.2599999999999998</v>
      </c>
      <c r="T3077" s="15">
        <v>4.0140000000000002</v>
      </c>
      <c r="U3077" s="18"/>
      <c r="W3077" s="24"/>
      <c r="Z3077" s="21">
        <f t="shared" si="503"/>
        <v>4.4706429679614121</v>
      </c>
      <c r="AA3077" s="21">
        <f t="shared" si="504"/>
        <v>2.6632249083867179</v>
      </c>
      <c r="AB3077" s="21">
        <f t="shared" si="505"/>
        <v>0.1517109444564689</v>
      </c>
      <c r="AC3077" s="21">
        <f t="shared" si="506"/>
        <v>0.24</v>
      </c>
      <c r="AD3077" s="22">
        <f t="shared" si="507"/>
        <v>1.66482</v>
      </c>
      <c r="AE3077" s="22">
        <f t="shared" si="508"/>
        <v>1.2819114</v>
      </c>
    </row>
    <row r="3078" spans="1:31" ht="15.75" x14ac:dyDescent="0.25">
      <c r="A3078" s="11" t="s">
        <v>173</v>
      </c>
      <c r="B3078" s="11" t="s">
        <v>3259</v>
      </c>
      <c r="C3078" s="11">
        <v>365</v>
      </c>
      <c r="D3078" s="11">
        <v>65</v>
      </c>
      <c r="E3078" s="11">
        <v>27</v>
      </c>
      <c r="F3078" s="11">
        <v>2.5</v>
      </c>
      <c r="H3078" s="1">
        <v>45900</v>
      </c>
      <c r="I3078" s="2" t="s">
        <v>123</v>
      </c>
      <c r="J3078" s="3">
        <f t="shared" si="499"/>
        <v>24.675000000000001</v>
      </c>
      <c r="K3078" s="29">
        <f t="shared" si="500"/>
        <v>30.938000000000002</v>
      </c>
      <c r="L3078" s="31">
        <f t="shared" si="501"/>
        <v>59.651656468106765</v>
      </c>
      <c r="M3078" s="33">
        <f t="shared" si="509"/>
        <v>408.5</v>
      </c>
      <c r="N3078" s="36">
        <f t="shared" si="502"/>
        <v>0.31330272493376415</v>
      </c>
      <c r="Q3078" s="19"/>
      <c r="R3078" s="17"/>
      <c r="S3078" s="15">
        <v>-2.3250000000000002</v>
      </c>
      <c r="T3078" s="15">
        <v>4.038000000000002</v>
      </c>
      <c r="U3078" s="18"/>
      <c r="W3078" s="24"/>
      <c r="Z3078" s="21">
        <f t="shared" si="503"/>
        <v>4.4767589535776215</v>
      </c>
      <c r="AA3078" s="21">
        <f t="shared" si="504"/>
        <v>2.6704608718933338</v>
      </c>
      <c r="AB3078" s="21">
        <f t="shared" si="505"/>
        <v>0.15209592149121068</v>
      </c>
      <c r="AC3078" s="21">
        <f t="shared" si="506"/>
        <v>0.24</v>
      </c>
      <c r="AD3078" s="22">
        <f t="shared" si="507"/>
        <v>1.4705999999999999</v>
      </c>
      <c r="AE3078" s="22">
        <f t="shared" si="508"/>
        <v>1.1323619999999999</v>
      </c>
    </row>
    <row r="3079" spans="1:31" ht="15.75" x14ac:dyDescent="0.25">
      <c r="A3079" s="11" t="s">
        <v>173</v>
      </c>
      <c r="B3079" s="11" t="s">
        <v>3260</v>
      </c>
      <c r="C3079" s="11">
        <v>458</v>
      </c>
      <c r="D3079" s="11">
        <v>64</v>
      </c>
      <c r="E3079" s="11">
        <v>27.4</v>
      </c>
      <c r="F3079" s="11">
        <v>2.9</v>
      </c>
      <c r="H3079" s="1">
        <v>45900</v>
      </c>
      <c r="I3079" s="2" t="s">
        <v>124</v>
      </c>
      <c r="J3079" s="3">
        <f t="shared" si="499"/>
        <v>24.79</v>
      </c>
      <c r="K3079" s="29">
        <f t="shared" si="500"/>
        <v>31.458000000000002</v>
      </c>
      <c r="L3079" s="31">
        <f t="shared" si="501"/>
        <v>57.765095512398425</v>
      </c>
      <c r="M3079" s="33">
        <f t="shared" si="509"/>
        <v>478.5</v>
      </c>
      <c r="N3079" s="36">
        <f t="shared" si="502"/>
        <v>0.36622373628721855</v>
      </c>
      <c r="Q3079" s="19"/>
      <c r="R3079" s="17"/>
      <c r="S3079" s="15">
        <v>-2.6100000000000003</v>
      </c>
      <c r="T3079" s="15">
        <v>4.4580000000000011</v>
      </c>
      <c r="U3079" s="18"/>
      <c r="W3079" s="24"/>
      <c r="Z3079" s="21">
        <f t="shared" si="503"/>
        <v>4.6110695321132384</v>
      </c>
      <c r="AA3079" s="21">
        <f t="shared" si="504"/>
        <v>2.6635887193683154</v>
      </c>
      <c r="AB3079" s="21">
        <f t="shared" si="505"/>
        <v>0.1511180426829293</v>
      </c>
      <c r="AC3079" s="21">
        <f t="shared" si="506"/>
        <v>0.24</v>
      </c>
      <c r="AD3079" s="22">
        <f t="shared" si="507"/>
        <v>1.7225999999999999</v>
      </c>
      <c r="AE3079" s="22">
        <f t="shared" si="508"/>
        <v>1.3264019999999999</v>
      </c>
    </row>
    <row r="3080" spans="1:31" ht="15.75" x14ac:dyDescent="0.25">
      <c r="A3080" s="11" t="s">
        <v>173</v>
      </c>
      <c r="B3080" s="11" t="s">
        <v>3261</v>
      </c>
      <c r="C3080" s="11">
        <v>498</v>
      </c>
      <c r="D3080" s="11">
        <v>63</v>
      </c>
      <c r="E3080" s="11">
        <v>27.7</v>
      </c>
      <c r="F3080" s="11">
        <v>2.2999999999999998</v>
      </c>
      <c r="H3080" s="1">
        <v>45900</v>
      </c>
      <c r="I3080" s="2" t="s">
        <v>125</v>
      </c>
      <c r="J3080" s="3">
        <f t="shared" si="499"/>
        <v>24.987500000000001</v>
      </c>
      <c r="K3080" s="29">
        <f t="shared" si="500"/>
        <v>31.617999999999999</v>
      </c>
      <c r="L3080" s="31">
        <f t="shared" si="501"/>
        <v>58.093534996934167</v>
      </c>
      <c r="M3080" s="33">
        <f t="shared" si="509"/>
        <v>596</v>
      </c>
      <c r="N3080" s="36">
        <f t="shared" si="502"/>
        <v>0.45813722504309151</v>
      </c>
      <c r="Q3080" s="19"/>
      <c r="R3080" s="17"/>
      <c r="S3080" s="15">
        <v>-2.7124999999999995</v>
      </c>
      <c r="T3080" s="15">
        <v>4.218</v>
      </c>
      <c r="U3080" s="18"/>
      <c r="W3080" s="24"/>
      <c r="Z3080" s="21">
        <f t="shared" si="503"/>
        <v>4.6530939805773066</v>
      </c>
      <c r="AA3080" s="21">
        <f t="shared" si="504"/>
        <v>2.7031467800469149</v>
      </c>
      <c r="AB3080" s="21">
        <f t="shared" si="505"/>
        <v>0.15317991956968829</v>
      </c>
      <c r="AC3080" s="21">
        <f t="shared" si="506"/>
        <v>0.24</v>
      </c>
      <c r="AD3080" s="22">
        <f t="shared" si="507"/>
        <v>2.1456</v>
      </c>
      <c r="AE3080" s="22">
        <f t="shared" si="508"/>
        <v>1.652112</v>
      </c>
    </row>
    <row r="3081" spans="1:31" ht="15.75" x14ac:dyDescent="0.25">
      <c r="A3081" s="11" t="s">
        <v>173</v>
      </c>
      <c r="B3081" s="11" t="s">
        <v>3262</v>
      </c>
      <c r="C3081" s="11">
        <v>566</v>
      </c>
      <c r="D3081" s="11">
        <v>62</v>
      </c>
      <c r="E3081" s="11">
        <v>28.1</v>
      </c>
      <c r="F3081" s="11">
        <v>3.1</v>
      </c>
      <c r="H3081" s="1">
        <v>45900</v>
      </c>
      <c r="I3081" s="2" t="s">
        <v>126</v>
      </c>
      <c r="J3081" s="3">
        <f t="shared" si="499"/>
        <v>25.69</v>
      </c>
      <c r="K3081" s="29">
        <f t="shared" si="500"/>
        <v>32.015999999999998</v>
      </c>
      <c r="L3081" s="31">
        <f t="shared" si="501"/>
        <v>60.072920323779023</v>
      </c>
      <c r="M3081" s="33">
        <f t="shared" si="509"/>
        <v>365.3</v>
      </c>
      <c r="N3081" s="36">
        <f t="shared" si="502"/>
        <v>0.28554156649451473</v>
      </c>
      <c r="Q3081" s="19"/>
      <c r="R3081" s="17"/>
      <c r="S3081" s="15">
        <v>-2.41</v>
      </c>
      <c r="T3081" s="15">
        <v>4.3159999999999989</v>
      </c>
      <c r="U3081" s="18"/>
      <c r="W3081" s="24"/>
      <c r="Z3081" s="21">
        <f t="shared" si="503"/>
        <v>4.759076083811606</v>
      </c>
      <c r="AA3081" s="21">
        <f t="shared" si="504"/>
        <v>2.8589159839761691</v>
      </c>
      <c r="AB3081" s="21">
        <f t="shared" si="505"/>
        <v>0.16152845377178623</v>
      </c>
      <c r="AC3081" s="21">
        <f t="shared" si="506"/>
        <v>0.24</v>
      </c>
      <c r="AD3081" s="22">
        <f t="shared" si="507"/>
        <v>1.31508</v>
      </c>
      <c r="AE3081" s="22">
        <f t="shared" si="508"/>
        <v>1.0126116000000001</v>
      </c>
    </row>
    <row r="3082" spans="1:31" ht="15.75" x14ac:dyDescent="0.25">
      <c r="A3082" s="11" t="s">
        <v>173</v>
      </c>
      <c r="B3082" s="11" t="s">
        <v>3263</v>
      </c>
      <c r="C3082" s="11">
        <v>601</v>
      </c>
      <c r="D3082" s="11">
        <v>63</v>
      </c>
      <c r="E3082" s="11">
        <v>28.1</v>
      </c>
      <c r="F3082" s="11">
        <v>2.8</v>
      </c>
      <c r="H3082" s="1">
        <v>45900</v>
      </c>
      <c r="I3082" s="2" t="s">
        <v>127</v>
      </c>
      <c r="J3082" s="3">
        <f t="shared" si="499"/>
        <v>25.495000000000001</v>
      </c>
      <c r="K3082" s="29">
        <f t="shared" si="500"/>
        <v>32.433999999999997</v>
      </c>
      <c r="L3082" s="31">
        <f t="shared" si="501"/>
        <v>57.019205122601221</v>
      </c>
      <c r="M3082" s="33">
        <f t="shared" si="509"/>
        <v>329.75</v>
      </c>
      <c r="N3082" s="36">
        <f t="shared" si="502"/>
        <v>0.2552230057126495</v>
      </c>
      <c r="Q3082" s="19"/>
      <c r="R3082" s="17"/>
      <c r="S3082" s="15">
        <v>-2.6050000000000013</v>
      </c>
      <c r="T3082" s="15">
        <v>4.3339999999999987</v>
      </c>
      <c r="U3082" s="18"/>
      <c r="W3082" s="24"/>
      <c r="Z3082" s="21">
        <f t="shared" si="503"/>
        <v>4.8726351579618976</v>
      </c>
      <c r="AA3082" s="21">
        <f t="shared" si="504"/>
        <v>2.7783378355942787</v>
      </c>
      <c r="AB3082" s="21">
        <f t="shared" si="505"/>
        <v>0.1564896509072693</v>
      </c>
      <c r="AC3082" s="21">
        <f t="shared" si="506"/>
        <v>0.24</v>
      </c>
      <c r="AD3082" s="22">
        <f t="shared" si="507"/>
        <v>1.1871</v>
      </c>
      <c r="AE3082" s="22">
        <f t="shared" si="508"/>
        <v>0.91406700000000007</v>
      </c>
    </row>
    <row r="3083" spans="1:31" ht="15.75" x14ac:dyDescent="0.25">
      <c r="A3083" s="11" t="s">
        <v>173</v>
      </c>
      <c r="B3083" s="11" t="s">
        <v>3264</v>
      </c>
      <c r="C3083" s="11">
        <v>320</v>
      </c>
      <c r="D3083" s="11">
        <v>62</v>
      </c>
      <c r="E3083" s="11">
        <v>28.3</v>
      </c>
      <c r="F3083" s="11">
        <v>2.4</v>
      </c>
      <c r="H3083" s="1">
        <v>45900</v>
      </c>
      <c r="I3083" s="2" t="s">
        <v>128</v>
      </c>
      <c r="J3083" s="3">
        <f t="shared" si="499"/>
        <v>25.9375</v>
      </c>
      <c r="K3083" s="29">
        <f t="shared" si="500"/>
        <v>32.305999999999997</v>
      </c>
      <c r="L3083" s="31">
        <f t="shared" si="501"/>
        <v>60.040676647873724</v>
      </c>
      <c r="M3083" s="33">
        <f t="shared" si="509"/>
        <v>403.75</v>
      </c>
      <c r="N3083" s="36">
        <f t="shared" si="502"/>
        <v>0.31692298748383202</v>
      </c>
      <c r="Q3083" s="19"/>
      <c r="R3083" s="17"/>
      <c r="S3083" s="15">
        <v>-2.3624999999999998</v>
      </c>
      <c r="T3083" s="15">
        <v>4.2059999999999986</v>
      </c>
      <c r="U3083" s="18"/>
      <c r="W3083" s="24"/>
      <c r="Z3083" s="21">
        <f t="shared" si="503"/>
        <v>4.8376137755992392</v>
      </c>
      <c r="AA3083" s="21">
        <f t="shared" si="504"/>
        <v>2.904536044480535</v>
      </c>
      <c r="AB3083" s="21">
        <f t="shared" si="505"/>
        <v>0.16375313314826448</v>
      </c>
      <c r="AC3083" s="21">
        <f t="shared" si="506"/>
        <v>0.24</v>
      </c>
      <c r="AD3083" s="22">
        <f t="shared" si="507"/>
        <v>1.4535</v>
      </c>
      <c r="AE3083" s="22">
        <f t="shared" si="508"/>
        <v>1.1191949999999999</v>
      </c>
    </row>
    <row r="3084" spans="1:31" ht="15.75" x14ac:dyDescent="0.25">
      <c r="A3084" s="11" t="s">
        <v>173</v>
      </c>
      <c r="B3084" s="11" t="s">
        <v>3265</v>
      </c>
      <c r="C3084" s="11">
        <v>703</v>
      </c>
      <c r="D3084" s="11">
        <v>62</v>
      </c>
      <c r="E3084" s="11">
        <v>28.5</v>
      </c>
      <c r="F3084" s="11">
        <v>1.9</v>
      </c>
      <c r="H3084" s="1">
        <v>45900</v>
      </c>
      <c r="I3084" s="2" t="s">
        <v>129</v>
      </c>
      <c r="J3084" s="3">
        <f t="shared" si="499"/>
        <v>25.984999999999999</v>
      </c>
      <c r="K3084" s="29">
        <f t="shared" si="500"/>
        <v>32.385999999999996</v>
      </c>
      <c r="L3084" s="31">
        <f t="shared" si="501"/>
        <v>59.917246140376804</v>
      </c>
      <c r="M3084" s="33">
        <f t="shared" si="509"/>
        <v>467.7</v>
      </c>
      <c r="N3084" s="36">
        <f t="shared" si="502"/>
        <v>0.36732351812421088</v>
      </c>
      <c r="Q3084" s="19"/>
      <c r="R3084" s="17"/>
      <c r="S3084" s="15">
        <v>-2.5150000000000006</v>
      </c>
      <c r="T3084" s="15">
        <v>4.0859999999999985</v>
      </c>
      <c r="U3084" s="18"/>
      <c r="W3084" s="24"/>
      <c r="Z3084" s="21">
        <f t="shared" si="503"/>
        <v>4.8594764260808274</v>
      </c>
      <c r="AA3084" s="21">
        <f t="shared" si="504"/>
        <v>2.9116644513484351</v>
      </c>
      <c r="AB3084" s="21">
        <f t="shared" si="505"/>
        <v>0.16405764554976246</v>
      </c>
      <c r="AC3084" s="21">
        <f t="shared" si="506"/>
        <v>0.24</v>
      </c>
      <c r="AD3084" s="22">
        <f t="shared" si="507"/>
        <v>1.6837200000000001</v>
      </c>
      <c r="AE3084" s="22">
        <f t="shared" si="508"/>
        <v>1.2964644000000001</v>
      </c>
    </row>
    <row r="3085" spans="1:31" ht="15.75" x14ac:dyDescent="0.25">
      <c r="A3085" s="11" t="s">
        <v>173</v>
      </c>
      <c r="B3085" s="11" t="s">
        <v>3266</v>
      </c>
      <c r="C3085" s="11">
        <v>460</v>
      </c>
      <c r="D3085" s="11">
        <v>60</v>
      </c>
      <c r="E3085" s="11">
        <v>28.7</v>
      </c>
      <c r="F3085" s="11">
        <v>2.5</v>
      </c>
      <c r="H3085" s="1">
        <v>45900</v>
      </c>
      <c r="I3085" s="2" t="s">
        <v>130</v>
      </c>
      <c r="J3085" s="3">
        <f t="shared" si="499"/>
        <v>25.752500000000001</v>
      </c>
      <c r="K3085" s="29">
        <f t="shared" si="500"/>
        <v>32.295999999999999</v>
      </c>
      <c r="L3085" s="31">
        <f t="shared" si="501"/>
        <v>59.069799917186536</v>
      </c>
      <c r="M3085" s="33">
        <f t="shared" si="509"/>
        <v>506.29999999999995</v>
      </c>
      <c r="N3085" s="36">
        <f t="shared" si="502"/>
        <v>0.39536277317586854</v>
      </c>
      <c r="Q3085" s="19"/>
      <c r="R3085" s="17"/>
      <c r="S3085" s="15">
        <v>-2.9474999999999989</v>
      </c>
      <c r="T3085" s="15">
        <v>3.7960000000000007</v>
      </c>
      <c r="U3085" s="18"/>
      <c r="W3085" s="24"/>
      <c r="Z3085" s="21">
        <f t="shared" si="503"/>
        <v>4.8348869595423887</v>
      </c>
      <c r="AA3085" s="21">
        <f t="shared" si="504"/>
        <v>2.8559580532238327</v>
      </c>
      <c r="AB3085" s="21">
        <f t="shared" si="505"/>
        <v>0.16102632817273321</v>
      </c>
      <c r="AC3085" s="21">
        <f t="shared" si="506"/>
        <v>0.24</v>
      </c>
      <c r="AD3085" s="22">
        <f t="shared" si="507"/>
        <v>1.8226799999999999</v>
      </c>
      <c r="AE3085" s="22">
        <f t="shared" si="508"/>
        <v>1.4034635999999998</v>
      </c>
    </row>
    <row r="3086" spans="1:31" ht="15.75" x14ac:dyDescent="0.25">
      <c r="A3086" s="11" t="s">
        <v>173</v>
      </c>
      <c r="B3086" s="11" t="s">
        <v>3267</v>
      </c>
      <c r="C3086" s="11">
        <v>739</v>
      </c>
      <c r="D3086" s="11">
        <v>58</v>
      </c>
      <c r="E3086" s="11">
        <v>28.8</v>
      </c>
      <c r="F3086" s="11">
        <v>2.2999999999999998</v>
      </c>
      <c r="H3086" s="1">
        <v>45900</v>
      </c>
      <c r="I3086" s="2" t="s">
        <v>131</v>
      </c>
      <c r="J3086" s="3">
        <f t="shared" si="499"/>
        <v>25.81</v>
      </c>
      <c r="K3086" s="29">
        <f t="shared" si="500"/>
        <v>32.386000000000003</v>
      </c>
      <c r="L3086" s="31">
        <f t="shared" si="501"/>
        <v>58.956120927392604</v>
      </c>
      <c r="M3086" s="33">
        <f t="shared" si="509"/>
        <v>456.6</v>
      </c>
      <c r="N3086" s="36">
        <f t="shared" si="502"/>
        <v>0.35683017132819783</v>
      </c>
      <c r="Q3086" s="19"/>
      <c r="R3086" s="17"/>
      <c r="S3086" s="15">
        <v>-2.9900000000000011</v>
      </c>
      <c r="T3086" s="15">
        <v>3.6860000000000013</v>
      </c>
      <c r="U3086" s="18"/>
      <c r="W3086" s="24"/>
      <c r="Z3086" s="21">
        <f t="shared" si="503"/>
        <v>4.8594764260808301</v>
      </c>
      <c r="AA3086" s="21">
        <f t="shared" si="504"/>
        <v>2.8649587981983506</v>
      </c>
      <c r="AB3086" s="21">
        <f t="shared" si="505"/>
        <v>0.16142601693400002</v>
      </c>
      <c r="AC3086" s="21">
        <f t="shared" si="506"/>
        <v>0.24</v>
      </c>
      <c r="AD3086" s="22">
        <f t="shared" si="507"/>
        <v>1.6437600000000001</v>
      </c>
      <c r="AE3086" s="22">
        <f t="shared" si="508"/>
        <v>1.2656952000000001</v>
      </c>
    </row>
    <row r="3087" spans="1:31" ht="15.75" x14ac:dyDescent="0.25">
      <c r="A3087" s="11" t="s">
        <v>173</v>
      </c>
      <c r="B3087" s="11" t="s">
        <v>3268</v>
      </c>
      <c r="C3087" s="11">
        <v>783</v>
      </c>
      <c r="D3087" s="11">
        <v>57</v>
      </c>
      <c r="E3087" s="11">
        <v>29.1</v>
      </c>
      <c r="F3087" s="11">
        <v>2.2000000000000002</v>
      </c>
      <c r="H3087" s="1">
        <v>45900</v>
      </c>
      <c r="I3087" s="2" t="s">
        <v>132</v>
      </c>
      <c r="J3087" s="3">
        <f t="shared" si="499"/>
        <v>25.6175</v>
      </c>
      <c r="K3087" s="29">
        <f t="shared" si="500"/>
        <v>32.276000000000003</v>
      </c>
      <c r="L3087" s="31">
        <f t="shared" si="501"/>
        <v>58.425385800046229</v>
      </c>
      <c r="M3087" s="33">
        <f t="shared" si="509"/>
        <v>371.15</v>
      </c>
      <c r="N3087" s="36">
        <f t="shared" si="502"/>
        <v>0.28876241837876526</v>
      </c>
      <c r="Q3087" s="19"/>
      <c r="R3087" s="17"/>
      <c r="S3087" s="15">
        <v>-3.4824999999999999</v>
      </c>
      <c r="T3087" s="15">
        <v>3.4760000000000004</v>
      </c>
      <c r="U3087" s="18"/>
      <c r="W3087" s="24"/>
      <c r="Z3087" s="21">
        <f t="shared" si="503"/>
        <v>4.8294373315753862</v>
      </c>
      <c r="AA3087" s="21">
        <f t="shared" si="504"/>
        <v>2.8216173929443769</v>
      </c>
      <c r="AB3087" s="21">
        <f t="shared" si="505"/>
        <v>0.15911371946043465</v>
      </c>
      <c r="AC3087" s="21">
        <f t="shared" si="506"/>
        <v>0.24</v>
      </c>
      <c r="AD3087" s="22">
        <f t="shared" si="507"/>
        <v>1.3361400000000001</v>
      </c>
      <c r="AE3087" s="22">
        <f t="shared" si="508"/>
        <v>1.0288278000000002</v>
      </c>
    </row>
    <row r="3088" spans="1:31" ht="15.75" x14ac:dyDescent="0.25">
      <c r="A3088" s="11" t="s">
        <v>173</v>
      </c>
      <c r="B3088" s="11" t="s">
        <v>3269</v>
      </c>
      <c r="C3088" s="11">
        <v>413</v>
      </c>
      <c r="D3088" s="11">
        <v>56</v>
      </c>
      <c r="E3088" s="11">
        <v>29.7</v>
      </c>
      <c r="F3088" s="11">
        <v>4.2</v>
      </c>
      <c r="H3088" s="1">
        <v>45900</v>
      </c>
      <c r="I3088" s="2" t="s">
        <v>133</v>
      </c>
      <c r="J3088" s="3">
        <f t="shared" si="499"/>
        <v>26.067499999999999</v>
      </c>
      <c r="K3088" s="29">
        <f t="shared" si="500"/>
        <v>32.328000000000003</v>
      </c>
      <c r="L3088" s="31">
        <f t="shared" si="501"/>
        <v>60.653831055860884</v>
      </c>
      <c r="M3088" s="33">
        <f t="shared" si="509"/>
        <v>442.45000000000005</v>
      </c>
      <c r="N3088" s="36">
        <f t="shared" si="502"/>
        <v>0.34848784972153807</v>
      </c>
      <c r="Q3088" s="19"/>
      <c r="R3088" s="17"/>
      <c r="S3088" s="15">
        <v>-3.6325000000000003</v>
      </c>
      <c r="T3088" s="15">
        <v>3.2279999999999989</v>
      </c>
      <c r="U3088" s="18"/>
      <c r="W3088" s="24"/>
      <c r="Z3088" s="21">
        <f t="shared" si="503"/>
        <v>4.843617472461867</v>
      </c>
      <c r="AA3088" s="21">
        <f t="shared" si="504"/>
        <v>2.9378395587391801</v>
      </c>
      <c r="AB3088" s="21">
        <f t="shared" si="505"/>
        <v>0.16560370462269824</v>
      </c>
      <c r="AC3088" s="21">
        <f t="shared" si="506"/>
        <v>0.24</v>
      </c>
      <c r="AD3088" s="22">
        <f t="shared" si="507"/>
        <v>1.5928200000000001</v>
      </c>
      <c r="AE3088" s="22">
        <f t="shared" si="508"/>
        <v>1.2264714000000001</v>
      </c>
    </row>
    <row r="3089" spans="1:31" ht="15.75" x14ac:dyDescent="0.25">
      <c r="A3089" s="11" t="s">
        <v>173</v>
      </c>
      <c r="B3089" s="11" t="s">
        <v>3270</v>
      </c>
      <c r="C3089" s="11">
        <v>633</v>
      </c>
      <c r="D3089" s="11">
        <v>55</v>
      </c>
      <c r="E3089" s="11">
        <v>29.9</v>
      </c>
      <c r="F3089" s="11">
        <v>4.0999999999999996</v>
      </c>
      <c r="H3089" s="1">
        <v>45900</v>
      </c>
      <c r="I3089" s="2" t="s">
        <v>134</v>
      </c>
      <c r="J3089" s="3">
        <f t="shared" si="499"/>
        <v>26.307499999999997</v>
      </c>
      <c r="K3089" s="29">
        <f t="shared" si="500"/>
        <v>32.625999999999998</v>
      </c>
      <c r="L3089" s="31">
        <f t="shared" si="501"/>
        <v>60.537527396526521</v>
      </c>
      <c r="M3089" s="33">
        <f t="shared" si="509"/>
        <v>457.25</v>
      </c>
      <c r="N3089" s="36">
        <f t="shared" si="502"/>
        <v>0.36152394806239224</v>
      </c>
      <c r="Q3089" s="19"/>
      <c r="R3089" s="17"/>
      <c r="S3089" s="15">
        <v>-3.5924999999999994</v>
      </c>
      <c r="T3089" s="15">
        <v>2.9259999999999993</v>
      </c>
      <c r="U3089" s="18"/>
      <c r="W3089" s="24"/>
      <c r="Z3089" s="21">
        <f t="shared" si="503"/>
        <v>4.9255799981739541</v>
      </c>
      <c r="AA3089" s="21">
        <f t="shared" si="504"/>
        <v>2.9818243408323881</v>
      </c>
      <c r="AB3089" s="21">
        <f t="shared" si="505"/>
        <v>0.16771216746984077</v>
      </c>
      <c r="AC3089" s="21">
        <f t="shared" si="506"/>
        <v>0.24</v>
      </c>
      <c r="AD3089" s="22">
        <f t="shared" si="507"/>
        <v>1.6460999999999999</v>
      </c>
      <c r="AE3089" s="22">
        <f t="shared" si="508"/>
        <v>1.2674969999999999</v>
      </c>
    </row>
    <row r="3090" spans="1:31" ht="15.75" x14ac:dyDescent="0.25">
      <c r="A3090" s="11" t="s">
        <v>173</v>
      </c>
      <c r="B3090" s="11" t="s">
        <v>3271</v>
      </c>
      <c r="C3090" s="11">
        <v>820</v>
      </c>
      <c r="D3090" s="11">
        <v>53</v>
      </c>
      <c r="E3090" s="11">
        <v>30.5</v>
      </c>
      <c r="F3090" s="11">
        <v>3.8</v>
      </c>
      <c r="H3090" s="1">
        <v>45900</v>
      </c>
      <c r="I3090" s="2" t="s">
        <v>135</v>
      </c>
      <c r="J3090" s="3">
        <f t="shared" si="499"/>
        <v>26.54</v>
      </c>
      <c r="K3090" s="29">
        <f t="shared" si="500"/>
        <v>32.783999999999999</v>
      </c>
      <c r="L3090" s="31">
        <f t="shared" si="501"/>
        <v>61.054645882441413</v>
      </c>
      <c r="M3090" s="33">
        <f t="shared" si="509"/>
        <v>531.65</v>
      </c>
      <c r="N3090" s="36">
        <f t="shared" si="502"/>
        <v>0.42238667507049038</v>
      </c>
      <c r="Q3090" s="19"/>
      <c r="R3090" s="17"/>
      <c r="S3090" s="15">
        <v>-3.96</v>
      </c>
      <c r="T3090" s="15">
        <v>2.883999999999999</v>
      </c>
      <c r="U3090" s="18"/>
      <c r="W3090" s="24"/>
      <c r="Z3090" s="21">
        <f t="shared" si="503"/>
        <v>4.9695231355989566</v>
      </c>
      <c r="AA3090" s="21">
        <f t="shared" si="504"/>
        <v>3.0341247524859418</v>
      </c>
      <c r="AB3090" s="21">
        <f t="shared" si="505"/>
        <v>0.17045418698273127</v>
      </c>
      <c r="AC3090" s="21">
        <f t="shared" si="506"/>
        <v>0.24</v>
      </c>
      <c r="AD3090" s="22">
        <f t="shared" si="507"/>
        <v>1.91394</v>
      </c>
      <c r="AE3090" s="22">
        <f t="shared" si="508"/>
        <v>1.4737338</v>
      </c>
    </row>
    <row r="3091" spans="1:31" ht="15.75" x14ac:dyDescent="0.25">
      <c r="A3091" s="11" t="s">
        <v>173</v>
      </c>
      <c r="B3091" s="11" t="s">
        <v>3272</v>
      </c>
      <c r="C3091" s="11">
        <v>841</v>
      </c>
      <c r="D3091" s="11">
        <v>52</v>
      </c>
      <c r="E3091" s="11">
        <v>30.7</v>
      </c>
      <c r="F3091" s="11">
        <v>3.5</v>
      </c>
      <c r="H3091" s="1">
        <v>45900</v>
      </c>
      <c r="I3091" s="2" t="s">
        <v>136</v>
      </c>
      <c r="J3091" s="3">
        <f t="shared" si="499"/>
        <v>26.71</v>
      </c>
      <c r="K3091" s="29">
        <f t="shared" si="500"/>
        <v>33.072000000000003</v>
      </c>
      <c r="L3091" s="31">
        <f t="shared" si="501"/>
        <v>60.601642333121823</v>
      </c>
      <c r="M3091" s="33">
        <f t="shared" si="509"/>
        <v>563.25</v>
      </c>
      <c r="N3091" s="36">
        <f t="shared" si="502"/>
        <v>0.4483665565282276</v>
      </c>
      <c r="Q3091" s="19"/>
      <c r="R3091" s="17"/>
      <c r="S3091" s="15">
        <v>-3.9899999999999993</v>
      </c>
      <c r="T3091" s="15">
        <v>2.5720000000000001</v>
      </c>
      <c r="U3091" s="18"/>
      <c r="W3091" s="24"/>
      <c r="Z3091" s="21">
        <f t="shared" si="503"/>
        <v>5.0504981787451513</v>
      </c>
      <c r="AA3091" s="21">
        <f t="shared" si="504"/>
        <v>3.0606848423239681</v>
      </c>
      <c r="AB3091" s="21">
        <f t="shared" si="505"/>
        <v>0.17158018808926612</v>
      </c>
      <c r="AC3091" s="21">
        <f t="shared" si="506"/>
        <v>0.24</v>
      </c>
      <c r="AD3091" s="22">
        <f t="shared" si="507"/>
        <v>2.0276999999999998</v>
      </c>
      <c r="AE3091" s="22">
        <f t="shared" si="508"/>
        <v>1.561329</v>
      </c>
    </row>
    <row r="3092" spans="1:31" ht="15.75" x14ac:dyDescent="0.25">
      <c r="A3092" s="11" t="s">
        <v>173</v>
      </c>
      <c r="B3092" s="11" t="s">
        <v>3273</v>
      </c>
      <c r="C3092" s="11">
        <v>855</v>
      </c>
      <c r="D3092" s="11">
        <v>52</v>
      </c>
      <c r="E3092" s="11">
        <v>30.9</v>
      </c>
      <c r="F3092" s="11">
        <v>4.0999999999999996</v>
      </c>
      <c r="H3092" s="1">
        <v>45900</v>
      </c>
      <c r="I3092" s="2" t="s">
        <v>137</v>
      </c>
      <c r="J3092" s="3">
        <f t="shared" si="499"/>
        <v>26.459999999999997</v>
      </c>
      <c r="K3092" s="29">
        <f t="shared" si="500"/>
        <v>33.212000000000003</v>
      </c>
      <c r="L3092" s="31">
        <f t="shared" si="501"/>
        <v>58.590171139143536</v>
      </c>
      <c r="M3092" s="33">
        <f t="shared" si="509"/>
        <v>471.1</v>
      </c>
      <c r="N3092" s="36">
        <f t="shared" si="502"/>
        <v>0.37201147001612461</v>
      </c>
      <c r="Q3092" s="19"/>
      <c r="R3092" s="17"/>
      <c r="S3092" s="15">
        <v>-4.4400000000000004</v>
      </c>
      <c r="T3092" s="15">
        <v>2.5120000000000018</v>
      </c>
      <c r="U3092" s="18"/>
      <c r="W3092" s="24"/>
      <c r="Z3092" s="21">
        <f t="shared" si="503"/>
        <v>5.0902730355203829</v>
      </c>
      <c r="AA3092" s="21">
        <f t="shared" si="504"/>
        <v>2.9823996829610686</v>
      </c>
      <c r="AB3092" s="21">
        <f t="shared" si="505"/>
        <v>0.16701855729958279</v>
      </c>
      <c r="AC3092" s="21">
        <f t="shared" si="506"/>
        <v>0.24</v>
      </c>
      <c r="AD3092" s="22">
        <f t="shared" si="507"/>
        <v>1.6959599999999999</v>
      </c>
      <c r="AE3092" s="22">
        <f t="shared" si="508"/>
        <v>1.3058892</v>
      </c>
    </row>
    <row r="3093" spans="1:31" ht="15.75" x14ac:dyDescent="0.25">
      <c r="A3093" s="11" t="s">
        <v>173</v>
      </c>
      <c r="B3093" s="11" t="s">
        <v>3274</v>
      </c>
      <c r="C3093" s="11">
        <v>864</v>
      </c>
      <c r="D3093" s="11">
        <v>51</v>
      </c>
      <c r="E3093" s="11">
        <v>30.9</v>
      </c>
      <c r="F3093" s="11">
        <v>3.3</v>
      </c>
      <c r="H3093" s="1">
        <v>45900</v>
      </c>
      <c r="I3093" s="2" t="s">
        <v>138</v>
      </c>
      <c r="J3093" s="3">
        <f t="shared" si="499"/>
        <v>26.417499999999997</v>
      </c>
      <c r="K3093" s="29">
        <f t="shared" si="500"/>
        <v>33.288000000000004</v>
      </c>
      <c r="L3093" s="31">
        <f t="shared" si="501"/>
        <v>58.011104623562865</v>
      </c>
      <c r="M3093" s="33">
        <f t="shared" si="509"/>
        <v>545.1</v>
      </c>
      <c r="N3093" s="36">
        <f t="shared" si="502"/>
        <v>0.42962985226846423</v>
      </c>
      <c r="Q3093" s="19"/>
      <c r="R3093" s="17"/>
      <c r="S3093" s="15">
        <v>-4.4824999999999999</v>
      </c>
      <c r="T3093" s="15">
        <v>2.3880000000000026</v>
      </c>
      <c r="U3093" s="18"/>
      <c r="W3093" s="24"/>
      <c r="Z3093" s="21">
        <f t="shared" si="503"/>
        <v>5.1119787450258061</v>
      </c>
      <c r="AA3093" s="21">
        <f t="shared" si="504"/>
        <v>2.9655153381112167</v>
      </c>
      <c r="AB3093" s="21">
        <f t="shared" si="505"/>
        <v>0.16597973366323698</v>
      </c>
      <c r="AC3093" s="21">
        <f t="shared" si="506"/>
        <v>0.24</v>
      </c>
      <c r="AD3093" s="22">
        <f t="shared" si="507"/>
        <v>1.9623600000000001</v>
      </c>
      <c r="AE3093" s="22">
        <f t="shared" si="508"/>
        <v>1.5110172000000002</v>
      </c>
    </row>
    <row r="3094" spans="1:31" ht="15.75" x14ac:dyDescent="0.25">
      <c r="A3094" s="11" t="s">
        <v>173</v>
      </c>
      <c r="B3094" s="11" t="s">
        <v>3275</v>
      </c>
      <c r="C3094" s="11">
        <v>806</v>
      </c>
      <c r="D3094" s="11">
        <v>51</v>
      </c>
      <c r="E3094" s="11">
        <v>31</v>
      </c>
      <c r="F3094" s="11">
        <v>3.7</v>
      </c>
      <c r="H3094" s="1">
        <v>45900</v>
      </c>
      <c r="I3094" s="5">
        <v>0.47222222222222221</v>
      </c>
      <c r="J3094" s="3">
        <f t="shared" si="499"/>
        <v>26.537500000000001</v>
      </c>
      <c r="K3094" s="29">
        <f t="shared" si="500"/>
        <v>33.463999999999999</v>
      </c>
      <c r="L3094" s="31">
        <f t="shared" si="501"/>
        <v>57.839188601065814</v>
      </c>
      <c r="M3094" s="33">
        <f t="shared" si="509"/>
        <v>719.25</v>
      </c>
      <c r="N3094" s="36">
        <f t="shared" si="502"/>
        <v>0.56783397225070165</v>
      </c>
      <c r="Q3094" s="19"/>
      <c r="R3094" s="17"/>
      <c r="S3094" s="15">
        <v>-4.4624999999999995</v>
      </c>
      <c r="T3094" s="15">
        <v>2.5639999999999987</v>
      </c>
      <c r="U3094" s="18"/>
      <c r="W3094" s="24"/>
      <c r="Z3094" s="21">
        <f t="shared" si="503"/>
        <v>5.1625532727862939</v>
      </c>
      <c r="AA3094" s="21">
        <f t="shared" si="504"/>
        <v>2.9859789240773602</v>
      </c>
      <c r="AB3094" s="21">
        <f t="shared" si="505"/>
        <v>0.16690788327955242</v>
      </c>
      <c r="AC3094" s="21">
        <f t="shared" si="506"/>
        <v>0.24</v>
      </c>
      <c r="AD3094" s="22">
        <f t="shared" si="507"/>
        <v>2.5893000000000002</v>
      </c>
      <c r="AE3094" s="22">
        <f t="shared" si="508"/>
        <v>1.9937610000000001</v>
      </c>
    </row>
    <row r="3095" spans="1:31" ht="15.75" x14ac:dyDescent="0.25">
      <c r="A3095" s="11" t="s">
        <v>173</v>
      </c>
      <c r="B3095" s="11" t="s">
        <v>3276</v>
      </c>
      <c r="C3095" s="11">
        <v>897</v>
      </c>
      <c r="D3095" s="11">
        <v>51</v>
      </c>
      <c r="E3095" s="11">
        <v>31.5</v>
      </c>
      <c r="F3095" s="11">
        <v>3.4</v>
      </c>
      <c r="H3095" s="1">
        <v>45900</v>
      </c>
      <c r="I3095" s="5">
        <v>0.47916666666666669</v>
      </c>
      <c r="J3095" s="3">
        <f t="shared" si="499"/>
        <v>26.845000000000002</v>
      </c>
      <c r="K3095" s="29">
        <f t="shared" si="500"/>
        <v>33.673999999999999</v>
      </c>
      <c r="L3095" s="31">
        <f t="shared" si="501"/>
        <v>58.503854415129865</v>
      </c>
      <c r="M3095" s="33">
        <f t="shared" si="509"/>
        <v>689.6</v>
      </c>
      <c r="N3095" s="36">
        <f t="shared" si="502"/>
        <v>0.54796345920797351</v>
      </c>
      <c r="Q3095" s="19"/>
      <c r="R3095" s="17"/>
      <c r="S3095" s="15">
        <v>-4.6549999999999985</v>
      </c>
      <c r="T3095" s="15">
        <v>2.6740000000000008</v>
      </c>
      <c r="U3095" s="18"/>
      <c r="W3095" s="24"/>
      <c r="Z3095" s="21">
        <f t="shared" si="503"/>
        <v>5.2234655671030987</v>
      </c>
      <c r="AA3095" s="21">
        <f t="shared" si="504"/>
        <v>3.0559286908024346</v>
      </c>
      <c r="AB3095" s="21">
        <f t="shared" si="505"/>
        <v>0.17055322089300562</v>
      </c>
      <c r="AC3095" s="21">
        <f t="shared" si="506"/>
        <v>0.24</v>
      </c>
      <c r="AD3095" s="22">
        <f t="shared" si="507"/>
        <v>2.4825599999999999</v>
      </c>
      <c r="AE3095" s="22">
        <f t="shared" si="508"/>
        <v>1.9115712</v>
      </c>
    </row>
    <row r="3096" spans="1:31" ht="15.75" x14ac:dyDescent="0.25">
      <c r="A3096" s="11" t="s">
        <v>173</v>
      </c>
      <c r="B3096" s="11" t="s">
        <v>3277</v>
      </c>
      <c r="C3096" s="11">
        <v>907</v>
      </c>
      <c r="D3096" s="11">
        <v>50</v>
      </c>
      <c r="E3096" s="11">
        <v>31.6</v>
      </c>
      <c r="F3096" s="11">
        <v>4.0999999999999996</v>
      </c>
      <c r="H3096" s="1">
        <v>45900</v>
      </c>
      <c r="I3096" s="5">
        <v>0.4861111111111111</v>
      </c>
      <c r="J3096" s="3">
        <f t="shared" si="499"/>
        <v>26.627500000000001</v>
      </c>
      <c r="K3096" s="29">
        <f t="shared" si="500"/>
        <v>33.975999999999999</v>
      </c>
      <c r="L3096" s="31">
        <f t="shared" si="501"/>
        <v>56.001793925299467</v>
      </c>
      <c r="M3096" s="33">
        <f t="shared" si="509"/>
        <v>703.25</v>
      </c>
      <c r="N3096" s="36">
        <f t="shared" si="502"/>
        <v>0.55394793295501843</v>
      </c>
      <c r="Q3096" s="19"/>
      <c r="R3096" s="17"/>
      <c r="S3096" s="15">
        <v>-4.972500000000001</v>
      </c>
      <c r="T3096" s="15">
        <v>2.4759999999999991</v>
      </c>
      <c r="U3096" s="18"/>
      <c r="W3096" s="24"/>
      <c r="Z3096" s="21">
        <f t="shared" si="503"/>
        <v>5.3121562381910428</v>
      </c>
      <c r="AA3096" s="21">
        <f t="shared" si="504"/>
        <v>2.9749027895016882</v>
      </c>
      <c r="AB3096" s="21">
        <f t="shared" si="505"/>
        <v>0.16566165158633248</v>
      </c>
      <c r="AC3096" s="21">
        <f t="shared" si="506"/>
        <v>0.24</v>
      </c>
      <c r="AD3096" s="22">
        <f t="shared" si="507"/>
        <v>2.5316999999999998</v>
      </c>
      <c r="AE3096" s="22">
        <f t="shared" si="508"/>
        <v>1.9494089999999999</v>
      </c>
    </row>
    <row r="3097" spans="1:31" ht="15.75" x14ac:dyDescent="0.25">
      <c r="A3097" s="11" t="s">
        <v>173</v>
      </c>
      <c r="B3097" s="11" t="s">
        <v>3278</v>
      </c>
      <c r="C3097" s="11">
        <v>915</v>
      </c>
      <c r="D3097" s="11">
        <v>49</v>
      </c>
      <c r="E3097" s="11">
        <v>31.3</v>
      </c>
      <c r="F3097" s="11">
        <v>3.8</v>
      </c>
      <c r="H3097" s="1">
        <v>45900</v>
      </c>
      <c r="I3097" s="5">
        <v>0.49305555555555558</v>
      </c>
      <c r="J3097" s="3">
        <f t="shared" si="499"/>
        <v>26.352499999999999</v>
      </c>
      <c r="K3097" s="29">
        <f t="shared" si="500"/>
        <v>34.341999999999999</v>
      </c>
      <c r="L3097" s="31">
        <f t="shared" si="501"/>
        <v>53.017826589349731</v>
      </c>
      <c r="M3097" s="33">
        <f t="shared" si="509"/>
        <v>720.35</v>
      </c>
      <c r="N3097" s="36">
        <f t="shared" si="502"/>
        <v>0.56098566021767016</v>
      </c>
      <c r="Q3097" s="19"/>
      <c r="R3097" s="17"/>
      <c r="S3097" s="15">
        <v>-4.9474999999999998</v>
      </c>
      <c r="T3097" s="15">
        <v>2.742</v>
      </c>
      <c r="U3097" s="18"/>
      <c r="W3097" s="24"/>
      <c r="Z3097" s="21">
        <f t="shared" si="503"/>
        <v>5.421391072415414</v>
      </c>
      <c r="AA3097" s="21">
        <f t="shared" si="504"/>
        <v>2.8743037175036914</v>
      </c>
      <c r="AB3097" s="21">
        <f t="shared" si="505"/>
        <v>0.15962862469728747</v>
      </c>
      <c r="AC3097" s="21">
        <f t="shared" si="506"/>
        <v>0.24</v>
      </c>
      <c r="AD3097" s="22">
        <f t="shared" si="507"/>
        <v>2.5932599999999999</v>
      </c>
      <c r="AE3097" s="22">
        <f t="shared" si="508"/>
        <v>1.9968101999999999</v>
      </c>
    </row>
    <row r="3098" spans="1:31" ht="15.75" x14ac:dyDescent="0.25">
      <c r="A3098" s="11" t="s">
        <v>173</v>
      </c>
      <c r="B3098" s="11" t="s">
        <v>3279</v>
      </c>
      <c r="C3098" s="11">
        <v>931</v>
      </c>
      <c r="D3098" s="11">
        <v>48</v>
      </c>
      <c r="E3098" s="11">
        <v>31.5</v>
      </c>
      <c r="F3098" s="11">
        <v>3.7</v>
      </c>
      <c r="H3098" s="1">
        <v>45900</v>
      </c>
      <c r="I3098" s="5">
        <v>0.5</v>
      </c>
      <c r="J3098" s="3">
        <f t="shared" si="499"/>
        <v>26.254999999999999</v>
      </c>
      <c r="K3098" s="29">
        <f t="shared" si="500"/>
        <v>33.56</v>
      </c>
      <c r="L3098" s="31">
        <f t="shared" si="501"/>
        <v>55.920168329436429</v>
      </c>
      <c r="M3098" s="33">
        <f t="shared" si="509"/>
        <v>735.55</v>
      </c>
      <c r="N3098" s="36">
        <f t="shared" si="502"/>
        <v>0.57557487483433067</v>
      </c>
      <c r="Q3098" s="19"/>
      <c r="R3098" s="17"/>
      <c r="S3098" s="15">
        <v>-5.2450000000000001</v>
      </c>
      <c r="T3098" s="15">
        <v>2.2600000000000007</v>
      </c>
      <c r="U3098" s="18"/>
      <c r="W3098" s="24"/>
      <c r="Z3098" s="21">
        <f t="shared" si="503"/>
        <v>5.1903219669093978</v>
      </c>
      <c r="AA3098" s="21">
        <f t="shared" si="504"/>
        <v>2.9024367807354507</v>
      </c>
      <c r="AB3098" s="21">
        <f t="shared" si="505"/>
        <v>0.16212312812737939</v>
      </c>
      <c r="AC3098" s="21">
        <f t="shared" si="506"/>
        <v>0.24</v>
      </c>
      <c r="AD3098" s="22">
        <f t="shared" si="507"/>
        <v>2.64798</v>
      </c>
      <c r="AE3098" s="22">
        <f t="shared" si="508"/>
        <v>2.0389446000000002</v>
      </c>
    </row>
    <row r="3099" spans="1:31" ht="15.75" x14ac:dyDescent="0.25">
      <c r="A3099" s="11" t="s">
        <v>173</v>
      </c>
      <c r="B3099" s="11" t="s">
        <v>3280</v>
      </c>
      <c r="C3099" s="11">
        <v>931</v>
      </c>
      <c r="D3099" s="11">
        <v>48</v>
      </c>
      <c r="E3099" s="11">
        <v>31.8</v>
      </c>
      <c r="F3099" s="11">
        <v>4</v>
      </c>
      <c r="H3099" s="1">
        <v>45900</v>
      </c>
      <c r="I3099" s="5">
        <v>0.50694444444444442</v>
      </c>
      <c r="J3099" s="3">
        <f t="shared" si="499"/>
        <v>26.677499999999998</v>
      </c>
      <c r="K3099" s="29">
        <f t="shared" si="500"/>
        <v>34.04</v>
      </c>
      <c r="L3099" s="31">
        <f t="shared" si="501"/>
        <v>55.976445328174719</v>
      </c>
      <c r="M3099" s="33">
        <f t="shared" si="509"/>
        <v>750.3</v>
      </c>
      <c r="N3099" s="36">
        <f t="shared" si="502"/>
        <v>0.59147940336173277</v>
      </c>
      <c r="Q3099" s="19"/>
      <c r="R3099" s="17"/>
      <c r="S3099" s="15">
        <v>-5.1225000000000014</v>
      </c>
      <c r="T3099" s="15">
        <v>2.5400000000000005</v>
      </c>
      <c r="U3099" s="18"/>
      <c r="W3099" s="24"/>
      <c r="Z3099" s="21">
        <f t="shared" si="503"/>
        <v>5.3311184796697155</v>
      </c>
      <c r="AA3099" s="21">
        <f t="shared" si="504"/>
        <v>2.9841706211525376</v>
      </c>
      <c r="AB3099" s="21">
        <f t="shared" si="505"/>
        <v>0.16609936158337052</v>
      </c>
      <c r="AC3099" s="21">
        <f t="shared" si="506"/>
        <v>0.24</v>
      </c>
      <c r="AD3099" s="22">
        <f t="shared" si="507"/>
        <v>2.7010800000000001</v>
      </c>
      <c r="AE3099" s="22">
        <f t="shared" si="508"/>
        <v>2.0798316000000003</v>
      </c>
    </row>
    <row r="3100" spans="1:31" ht="15.75" x14ac:dyDescent="0.25">
      <c r="A3100" s="11" t="s">
        <v>173</v>
      </c>
      <c r="B3100" s="11" t="s">
        <v>3281</v>
      </c>
      <c r="C3100" s="11">
        <v>941</v>
      </c>
      <c r="D3100" s="11">
        <v>50</v>
      </c>
      <c r="E3100" s="11">
        <v>31.5</v>
      </c>
      <c r="F3100" s="11">
        <v>3.6</v>
      </c>
      <c r="H3100" s="1">
        <v>45900</v>
      </c>
      <c r="I3100" s="5">
        <v>0.51388888888888884</v>
      </c>
      <c r="J3100" s="3">
        <f t="shared" si="499"/>
        <v>26.315000000000001</v>
      </c>
      <c r="K3100" s="29">
        <f t="shared" si="500"/>
        <v>34.372</v>
      </c>
      <c r="L3100" s="31">
        <f t="shared" si="501"/>
        <v>52.703706726406388</v>
      </c>
      <c r="M3100" s="33">
        <f t="shared" si="509"/>
        <v>774</v>
      </c>
      <c r="N3100" s="36">
        <f t="shared" si="502"/>
        <v>0.60191849587529223</v>
      </c>
      <c r="Q3100" s="19"/>
      <c r="R3100" s="17"/>
      <c r="S3100" s="15">
        <v>-5.1849999999999996</v>
      </c>
      <c r="T3100" s="15">
        <v>2.5719999999999983</v>
      </c>
      <c r="U3100" s="18"/>
      <c r="W3100" s="24"/>
      <c r="Z3100" s="21">
        <f t="shared" si="503"/>
        <v>5.4304305239461605</v>
      </c>
      <c r="AA3100" s="21">
        <f t="shared" si="504"/>
        <v>2.8620381773218382</v>
      </c>
      <c r="AB3100" s="21">
        <f t="shared" si="505"/>
        <v>0.15891233780952596</v>
      </c>
      <c r="AC3100" s="21">
        <f t="shared" si="506"/>
        <v>0.24</v>
      </c>
      <c r="AD3100" s="22">
        <f t="shared" si="507"/>
        <v>2.7864</v>
      </c>
      <c r="AE3100" s="22">
        <f t="shared" si="508"/>
        <v>2.1455280000000001</v>
      </c>
    </row>
    <row r="3101" spans="1:31" ht="15.75" x14ac:dyDescent="0.25">
      <c r="A3101" s="11" t="s">
        <v>173</v>
      </c>
      <c r="B3101" s="11" t="s">
        <v>3282</v>
      </c>
      <c r="C3101" s="11">
        <v>946</v>
      </c>
      <c r="D3101" s="11">
        <v>50</v>
      </c>
      <c r="E3101" s="11">
        <v>31.8</v>
      </c>
      <c r="F3101" s="11">
        <v>3.9</v>
      </c>
      <c r="H3101" s="1">
        <v>45900</v>
      </c>
      <c r="I3101" s="5">
        <v>0.52083333333333337</v>
      </c>
      <c r="J3101" s="3">
        <f t="shared" si="499"/>
        <v>26.427500000000002</v>
      </c>
      <c r="K3101" s="29">
        <f t="shared" si="500"/>
        <v>33.943999999999996</v>
      </c>
      <c r="L3101" s="31">
        <f t="shared" si="501"/>
        <v>55.112766506014204</v>
      </c>
      <c r="M3101" s="33">
        <f t="shared" si="509"/>
        <v>810</v>
      </c>
      <c r="N3101" s="36">
        <f t="shared" si="502"/>
        <v>0.63461885493759485</v>
      </c>
      <c r="Q3101" s="19"/>
      <c r="R3101" s="17"/>
      <c r="S3101" s="15">
        <v>-5.3725000000000005</v>
      </c>
      <c r="T3101" s="15">
        <v>2.4439999999999982</v>
      </c>
      <c r="U3101" s="18"/>
      <c r="W3101" s="24"/>
      <c r="Z3101" s="21">
        <f t="shared" si="503"/>
        <v>5.3026970813297201</v>
      </c>
      <c r="AA3101" s="21">
        <f t="shared" si="504"/>
        <v>2.9224630609544784</v>
      </c>
      <c r="AB3101" s="21">
        <f t="shared" si="505"/>
        <v>0.16277987254999204</v>
      </c>
      <c r="AC3101" s="21">
        <f t="shared" si="506"/>
        <v>0.24</v>
      </c>
      <c r="AD3101" s="22">
        <f t="shared" si="507"/>
        <v>2.9159999999999999</v>
      </c>
      <c r="AE3101" s="22">
        <f t="shared" si="508"/>
        <v>2.24532</v>
      </c>
    </row>
    <row r="3102" spans="1:31" ht="15.75" x14ac:dyDescent="0.25">
      <c r="A3102" s="11" t="s">
        <v>173</v>
      </c>
      <c r="B3102" s="11" t="s">
        <v>3283</v>
      </c>
      <c r="C3102" s="11">
        <v>949</v>
      </c>
      <c r="D3102" s="11">
        <v>49</v>
      </c>
      <c r="E3102" s="11">
        <v>31.8</v>
      </c>
      <c r="F3102" s="11">
        <v>3.9</v>
      </c>
      <c r="H3102" s="1">
        <v>45900</v>
      </c>
      <c r="I3102" s="5">
        <v>0.52777777777777779</v>
      </c>
      <c r="J3102" s="3">
        <f t="shared" si="499"/>
        <v>26.04</v>
      </c>
      <c r="K3102" s="29">
        <f t="shared" si="500"/>
        <v>34.195999999999998</v>
      </c>
      <c r="L3102" s="31">
        <f t="shared" si="501"/>
        <v>52.071022477704247</v>
      </c>
      <c r="M3102" s="33">
        <f t="shared" si="509"/>
        <v>843</v>
      </c>
      <c r="N3102" s="36">
        <f t="shared" si="502"/>
        <v>0.65134724823561707</v>
      </c>
      <c r="Q3102" s="19"/>
      <c r="R3102" s="17"/>
      <c r="S3102" s="15">
        <v>-5.7600000000000016</v>
      </c>
      <c r="T3102" s="15">
        <v>2.3959999999999995</v>
      </c>
      <c r="U3102" s="18"/>
      <c r="W3102" s="24"/>
      <c r="Z3102" s="21">
        <f t="shared" si="503"/>
        <v>5.3775851545948408</v>
      </c>
      <c r="AA3102" s="21">
        <f t="shared" si="504"/>
        <v>2.8001635746067661</v>
      </c>
      <c r="AB3102" s="21">
        <f t="shared" si="505"/>
        <v>0.15567844503227463</v>
      </c>
      <c r="AC3102" s="21">
        <f t="shared" si="506"/>
        <v>0.24</v>
      </c>
      <c r="AD3102" s="22">
        <f t="shared" si="507"/>
        <v>3.0348000000000002</v>
      </c>
      <c r="AE3102" s="22">
        <f t="shared" si="508"/>
        <v>2.3367960000000001</v>
      </c>
    </row>
    <row r="3103" spans="1:31" ht="15.75" x14ac:dyDescent="0.25">
      <c r="A3103" s="11" t="s">
        <v>173</v>
      </c>
      <c r="B3103" s="11" t="s">
        <v>3284</v>
      </c>
      <c r="C3103" s="11">
        <v>949</v>
      </c>
      <c r="D3103" s="11">
        <v>49</v>
      </c>
      <c r="E3103" s="11">
        <v>31.5</v>
      </c>
      <c r="F3103" s="11">
        <v>3.6</v>
      </c>
      <c r="H3103" s="1">
        <v>45900</v>
      </c>
      <c r="I3103" s="5">
        <v>0.53472222222222221</v>
      </c>
      <c r="J3103" s="3">
        <f t="shared" si="499"/>
        <v>25.772500000000001</v>
      </c>
      <c r="K3103" s="29">
        <f t="shared" si="500"/>
        <v>34.347999999999999</v>
      </c>
      <c r="L3103" s="31">
        <f t="shared" si="501"/>
        <v>50.12161424861614</v>
      </c>
      <c r="M3103" s="33">
        <f t="shared" si="509"/>
        <v>829.5</v>
      </c>
      <c r="N3103" s="36">
        <f t="shared" si="502"/>
        <v>0.63462500643400677</v>
      </c>
      <c r="Q3103" s="19"/>
      <c r="R3103" s="17"/>
      <c r="S3103" s="15">
        <v>-5.7274999999999991</v>
      </c>
      <c r="T3103" s="15">
        <v>2.5479999999999992</v>
      </c>
      <c r="U3103" s="18"/>
      <c r="W3103" s="24"/>
      <c r="Z3103" s="21">
        <f t="shared" si="503"/>
        <v>5.4231979178059921</v>
      </c>
      <c r="AA3103" s="21">
        <f t="shared" si="504"/>
        <v>2.7181943403017019</v>
      </c>
      <c r="AB3103" s="21">
        <f t="shared" si="505"/>
        <v>0.15095219556932191</v>
      </c>
      <c r="AC3103" s="21">
        <f t="shared" si="506"/>
        <v>0.24</v>
      </c>
      <c r="AD3103" s="22">
        <f t="shared" si="507"/>
        <v>2.9862000000000002</v>
      </c>
      <c r="AE3103" s="22">
        <f t="shared" si="508"/>
        <v>2.2993740000000003</v>
      </c>
    </row>
    <row r="3104" spans="1:31" ht="15.75" x14ac:dyDescent="0.25">
      <c r="A3104" s="11" t="s">
        <v>173</v>
      </c>
      <c r="B3104" s="11" t="s">
        <v>3285</v>
      </c>
      <c r="C3104" s="11">
        <v>946</v>
      </c>
      <c r="D3104" s="11">
        <v>49</v>
      </c>
      <c r="E3104" s="11">
        <v>31.6</v>
      </c>
      <c r="F3104" s="11">
        <v>3.1</v>
      </c>
      <c r="H3104" s="1">
        <v>45900</v>
      </c>
      <c r="I3104" s="5">
        <v>0.54166666666666663</v>
      </c>
      <c r="J3104" s="3">
        <f t="shared" si="499"/>
        <v>25.842500000000001</v>
      </c>
      <c r="K3104" s="29">
        <f t="shared" si="500"/>
        <v>33.58</v>
      </c>
      <c r="L3104" s="31">
        <f t="shared" si="501"/>
        <v>53.700510723366364</v>
      </c>
      <c r="M3104" s="33">
        <f t="shared" si="509"/>
        <v>782.05</v>
      </c>
      <c r="N3104" s="36">
        <f t="shared" si="502"/>
        <v>0.6044515661637011</v>
      </c>
      <c r="Q3104" s="19"/>
      <c r="R3104" s="17"/>
      <c r="S3104" s="15">
        <v>-5.7575000000000012</v>
      </c>
      <c r="T3104" s="15">
        <v>2.0799999999999996</v>
      </c>
      <c r="U3104" s="18"/>
      <c r="W3104" s="24"/>
      <c r="Z3104" s="21">
        <f t="shared" si="503"/>
        <v>5.1961233982489423</v>
      </c>
      <c r="AA3104" s="21">
        <f t="shared" si="504"/>
        <v>2.7903448026760223</v>
      </c>
      <c r="AB3104" s="21">
        <f t="shared" si="505"/>
        <v>0.15583892540943675</v>
      </c>
      <c r="AC3104" s="21">
        <f t="shared" si="506"/>
        <v>0.24</v>
      </c>
      <c r="AD3104" s="22">
        <f t="shared" si="507"/>
        <v>2.8153800000000002</v>
      </c>
      <c r="AE3104" s="22">
        <f t="shared" si="508"/>
        <v>2.1678426000000002</v>
      </c>
    </row>
    <row r="3105" spans="1:31" ht="15.75" x14ac:dyDescent="0.25">
      <c r="A3105" s="11" t="s">
        <v>173</v>
      </c>
      <c r="B3105" s="11" t="s">
        <v>3286</v>
      </c>
      <c r="C3105" s="11">
        <v>951</v>
      </c>
      <c r="D3105" s="11">
        <v>48</v>
      </c>
      <c r="E3105" s="11">
        <v>31.6</v>
      </c>
      <c r="F3105" s="11">
        <v>4.2</v>
      </c>
      <c r="H3105" s="1">
        <v>45900</v>
      </c>
      <c r="I3105" s="5">
        <v>0.54861111111111116</v>
      </c>
      <c r="J3105" s="3">
        <f t="shared" si="499"/>
        <v>25.67</v>
      </c>
      <c r="K3105" s="29">
        <f t="shared" si="500"/>
        <v>34.038000000000004</v>
      </c>
      <c r="L3105" s="31">
        <f t="shared" si="501"/>
        <v>50.888998645026213</v>
      </c>
      <c r="M3105" s="33">
        <f t="shared" si="509"/>
        <v>804.5</v>
      </c>
      <c r="N3105" s="36">
        <f t="shared" si="502"/>
        <v>0.61554643214396099</v>
      </c>
      <c r="Q3105" s="19"/>
      <c r="R3105" s="17"/>
      <c r="S3105" s="15">
        <v>-5.9299999999999988</v>
      </c>
      <c r="T3105" s="15">
        <v>2.4380000000000011</v>
      </c>
      <c r="U3105" s="18"/>
      <c r="W3105" s="24"/>
      <c r="Z3105" s="21">
        <f t="shared" si="503"/>
        <v>5.3305250219386311</v>
      </c>
      <c r="AA3105" s="21">
        <f t="shared" si="504"/>
        <v>2.7126508061871335</v>
      </c>
      <c r="AB3105" s="21">
        <f t="shared" si="505"/>
        <v>0.15098875584591034</v>
      </c>
      <c r="AC3105" s="21">
        <f t="shared" si="506"/>
        <v>0.24</v>
      </c>
      <c r="AD3105" s="22">
        <f t="shared" si="507"/>
        <v>2.8961999999999999</v>
      </c>
      <c r="AE3105" s="22">
        <f t="shared" si="508"/>
        <v>2.2300740000000001</v>
      </c>
    </row>
    <row r="3106" spans="1:31" ht="15.75" x14ac:dyDescent="0.25">
      <c r="A3106" s="11" t="s">
        <v>173</v>
      </c>
      <c r="B3106" s="11" t="s">
        <v>3287</v>
      </c>
      <c r="C3106" s="11">
        <v>944</v>
      </c>
      <c r="D3106" s="11">
        <v>50</v>
      </c>
      <c r="E3106" s="11">
        <v>31.6</v>
      </c>
      <c r="F3106" s="11">
        <v>4</v>
      </c>
      <c r="H3106" s="1">
        <v>45900</v>
      </c>
      <c r="I3106" s="5">
        <v>0.55555555555555558</v>
      </c>
      <c r="J3106" s="3">
        <f t="shared" si="499"/>
        <v>25.61</v>
      </c>
      <c r="K3106" s="29">
        <f t="shared" si="500"/>
        <v>33.648000000000003</v>
      </c>
      <c r="L3106" s="31">
        <f t="shared" si="501"/>
        <v>52.224822688279431</v>
      </c>
      <c r="M3106" s="33">
        <f t="shared" si="509"/>
        <v>815.5</v>
      </c>
      <c r="N3106" s="36">
        <f t="shared" si="502"/>
        <v>0.62538037065806462</v>
      </c>
      <c r="Q3106" s="19"/>
      <c r="R3106" s="17"/>
      <c r="S3106" s="15">
        <v>-5.99</v>
      </c>
      <c r="T3106" s="15">
        <v>2.0480000000000018</v>
      </c>
      <c r="U3106" s="18"/>
      <c r="W3106" s="24"/>
      <c r="Z3106" s="21">
        <f t="shared" si="503"/>
        <v>5.2158903778791963</v>
      </c>
      <c r="AA3106" s="21">
        <f t="shared" si="504"/>
        <v>2.7239895014624382</v>
      </c>
      <c r="AB3106" s="21">
        <f t="shared" si="505"/>
        <v>0.15205667312682605</v>
      </c>
      <c r="AC3106" s="21">
        <f t="shared" si="506"/>
        <v>0.24</v>
      </c>
      <c r="AD3106" s="22">
        <f t="shared" si="507"/>
        <v>2.9358</v>
      </c>
      <c r="AE3106" s="22">
        <f t="shared" si="508"/>
        <v>2.2605659999999999</v>
      </c>
    </row>
    <row r="3107" spans="1:31" ht="15.75" x14ac:dyDescent="0.25">
      <c r="A3107" s="11" t="s">
        <v>173</v>
      </c>
      <c r="B3107" s="11" t="s">
        <v>3288</v>
      </c>
      <c r="C3107" s="11">
        <v>937</v>
      </c>
      <c r="D3107" s="11">
        <v>50</v>
      </c>
      <c r="E3107" s="11">
        <v>31.7</v>
      </c>
      <c r="F3107" s="11">
        <v>3.7</v>
      </c>
      <c r="H3107" s="1">
        <v>45900</v>
      </c>
      <c r="I3107" s="5">
        <v>0.5625</v>
      </c>
      <c r="J3107" s="3">
        <f t="shared" si="499"/>
        <v>25.91</v>
      </c>
      <c r="K3107" s="29">
        <f t="shared" si="500"/>
        <v>33.468000000000004</v>
      </c>
      <c r="L3107" s="31">
        <f t="shared" si="501"/>
        <v>54.537319021721146</v>
      </c>
      <c r="M3107" s="33">
        <f t="shared" si="509"/>
        <v>819</v>
      </c>
      <c r="N3107" s="36">
        <f t="shared" si="502"/>
        <v>0.6350137979768341</v>
      </c>
      <c r="Q3107" s="19"/>
      <c r="R3107" s="17"/>
      <c r="S3107" s="15">
        <v>-5.79</v>
      </c>
      <c r="T3107" s="15">
        <v>1.8680000000000008</v>
      </c>
      <c r="U3107" s="18"/>
      <c r="W3107" s="24"/>
      <c r="Z3107" s="21">
        <f t="shared" si="503"/>
        <v>5.1637077222034584</v>
      </c>
      <c r="AA3107" s="21">
        <f t="shared" si="504"/>
        <v>2.8161477538073503</v>
      </c>
      <c r="AB3107" s="21">
        <f t="shared" si="505"/>
        <v>0.15741014424963495</v>
      </c>
      <c r="AC3107" s="21">
        <f t="shared" si="506"/>
        <v>0.24</v>
      </c>
      <c r="AD3107" s="22">
        <f t="shared" si="507"/>
        <v>2.9483999999999999</v>
      </c>
      <c r="AE3107" s="22">
        <f t="shared" si="508"/>
        <v>2.2702680000000002</v>
      </c>
    </row>
    <row r="3108" spans="1:31" ht="15.75" x14ac:dyDescent="0.25">
      <c r="A3108" s="11" t="s">
        <v>173</v>
      </c>
      <c r="B3108" s="11" t="s">
        <v>3289</v>
      </c>
      <c r="C3108" s="11">
        <v>918</v>
      </c>
      <c r="D3108" s="11">
        <v>50</v>
      </c>
      <c r="E3108" s="11">
        <v>31.9</v>
      </c>
      <c r="F3108" s="11">
        <v>3.6</v>
      </c>
      <c r="H3108" s="1">
        <v>45900</v>
      </c>
      <c r="I3108" s="5">
        <v>0.56944444444444442</v>
      </c>
      <c r="J3108" s="3">
        <f t="shared" si="499"/>
        <v>25.862499999999997</v>
      </c>
      <c r="K3108" s="29">
        <f t="shared" si="500"/>
        <v>33.241999999999997</v>
      </c>
      <c r="L3108" s="31">
        <f t="shared" si="501"/>
        <v>55.291886949115074</v>
      </c>
      <c r="M3108" s="33">
        <f t="shared" si="509"/>
        <v>802.95</v>
      </c>
      <c r="N3108" s="36">
        <f t="shared" si="502"/>
        <v>0.62311044933958259</v>
      </c>
      <c r="Q3108" s="19"/>
      <c r="R3108" s="17"/>
      <c r="S3108" s="15">
        <v>-6.0375000000000005</v>
      </c>
      <c r="T3108" s="15">
        <v>1.5419999999999974</v>
      </c>
      <c r="U3108" s="18"/>
      <c r="W3108" s="24"/>
      <c r="Z3108" s="21">
        <f t="shared" si="503"/>
        <v>5.0988315032842175</v>
      </c>
      <c r="AA3108" s="21">
        <f t="shared" si="504"/>
        <v>2.8192401505217743</v>
      </c>
      <c r="AB3108" s="21">
        <f t="shared" si="505"/>
        <v>0.15784638255155442</v>
      </c>
      <c r="AC3108" s="21">
        <f t="shared" si="506"/>
        <v>0.24</v>
      </c>
      <c r="AD3108" s="22">
        <f t="shared" si="507"/>
        <v>2.8906200000000002</v>
      </c>
      <c r="AE3108" s="22">
        <f t="shared" si="508"/>
        <v>2.2257774000000001</v>
      </c>
    </row>
    <row r="3109" spans="1:31" ht="15.75" x14ac:dyDescent="0.25">
      <c r="A3109" s="11" t="s">
        <v>173</v>
      </c>
      <c r="B3109" s="11" t="s">
        <v>3290</v>
      </c>
      <c r="C3109" s="11">
        <v>915</v>
      </c>
      <c r="D3109" s="11">
        <v>51</v>
      </c>
      <c r="E3109" s="11">
        <v>31.7</v>
      </c>
      <c r="F3109" s="11">
        <v>4.4000000000000004</v>
      </c>
      <c r="H3109" s="1">
        <v>45900</v>
      </c>
      <c r="I3109" s="5">
        <v>0.57638888888888884</v>
      </c>
      <c r="J3109" s="3">
        <f t="shared" si="499"/>
        <v>25.715</v>
      </c>
      <c r="K3109" s="29">
        <f t="shared" si="500"/>
        <v>33.262</v>
      </c>
      <c r="L3109" s="31">
        <f t="shared" si="501"/>
        <v>54.434969448316856</v>
      </c>
      <c r="M3109" s="33">
        <f t="shared" si="509"/>
        <v>750.2</v>
      </c>
      <c r="N3109" s="36">
        <f t="shared" si="502"/>
        <v>0.57949552266447357</v>
      </c>
      <c r="Q3109" s="19"/>
      <c r="R3109" s="17"/>
      <c r="S3109" s="15">
        <v>-5.9849999999999994</v>
      </c>
      <c r="T3109" s="15">
        <v>1.3620000000000005</v>
      </c>
      <c r="U3109" s="18"/>
      <c r="W3109" s="24"/>
      <c r="Z3109" s="21">
        <f t="shared" si="503"/>
        <v>5.104544084756359</v>
      </c>
      <c r="AA3109" s="21">
        <f t="shared" si="504"/>
        <v>2.7786570130129897</v>
      </c>
      <c r="AB3109" s="21">
        <f t="shared" si="505"/>
        <v>0.15555117474499838</v>
      </c>
      <c r="AC3109" s="21">
        <f t="shared" si="506"/>
        <v>0.24</v>
      </c>
      <c r="AD3109" s="22">
        <f t="shared" si="507"/>
        <v>2.70072</v>
      </c>
      <c r="AE3109" s="22">
        <f t="shared" si="508"/>
        <v>2.0795544000000001</v>
      </c>
    </row>
    <row r="3110" spans="1:31" ht="15.75" x14ac:dyDescent="0.25">
      <c r="A3110" s="11" t="s">
        <v>173</v>
      </c>
      <c r="B3110" s="11" t="s">
        <v>3291</v>
      </c>
      <c r="C3110" s="11">
        <v>901</v>
      </c>
      <c r="D3110" s="11">
        <v>50</v>
      </c>
      <c r="E3110" s="11">
        <v>31.9</v>
      </c>
      <c r="F3110" s="11">
        <v>4.5</v>
      </c>
      <c r="H3110" s="1">
        <v>45900</v>
      </c>
      <c r="I3110" s="5">
        <v>0.58333333333333337</v>
      </c>
      <c r="J3110" s="3">
        <f t="shared" si="499"/>
        <v>25.717500000000001</v>
      </c>
      <c r="K3110" s="29">
        <f t="shared" si="500"/>
        <v>33.091999999999999</v>
      </c>
      <c r="L3110" s="31">
        <f t="shared" si="501"/>
        <v>55.203353625660732</v>
      </c>
      <c r="M3110" s="33">
        <f t="shared" si="509"/>
        <v>702.55</v>
      </c>
      <c r="N3110" s="36">
        <f t="shared" si="502"/>
        <v>0.54367798893095043</v>
      </c>
      <c r="Q3110" s="19"/>
      <c r="R3110" s="17"/>
      <c r="S3110" s="15">
        <v>-6.1824999999999992</v>
      </c>
      <c r="T3110" s="15">
        <v>1.3919999999999988</v>
      </c>
      <c r="U3110" s="18"/>
      <c r="W3110" s="24"/>
      <c r="Z3110" s="21">
        <f t="shared" si="503"/>
        <v>5.056163730567464</v>
      </c>
      <c r="AA3110" s="21">
        <f t="shared" si="504"/>
        <v>2.7911719440775573</v>
      </c>
      <c r="AB3110" s="21">
        <f t="shared" si="505"/>
        <v>0.1564483073888758</v>
      </c>
      <c r="AC3110" s="21">
        <f t="shared" si="506"/>
        <v>0.24</v>
      </c>
      <c r="AD3110" s="22">
        <f t="shared" si="507"/>
        <v>2.5291800000000002</v>
      </c>
      <c r="AE3110" s="22">
        <f t="shared" si="508"/>
        <v>1.9474686000000001</v>
      </c>
    </row>
    <row r="3111" spans="1:31" ht="15.75" x14ac:dyDescent="0.25">
      <c r="A3111" s="11" t="s">
        <v>173</v>
      </c>
      <c r="B3111" s="11" t="s">
        <v>3292</v>
      </c>
      <c r="C3111" s="11">
        <v>891</v>
      </c>
      <c r="D3111" s="11">
        <v>49</v>
      </c>
      <c r="E3111" s="11">
        <v>32.1</v>
      </c>
      <c r="F3111" s="11">
        <v>4</v>
      </c>
      <c r="H3111" s="1">
        <v>45900</v>
      </c>
      <c r="I3111" s="5">
        <v>0.59027777777777779</v>
      </c>
      <c r="J3111" s="3">
        <f t="shared" si="499"/>
        <v>25.942499999999999</v>
      </c>
      <c r="K3111" s="29">
        <f t="shared" si="500"/>
        <v>33.023999999999994</v>
      </c>
      <c r="L3111" s="31">
        <f t="shared" si="501"/>
        <v>56.697169573492609</v>
      </c>
      <c r="M3111" s="33">
        <f t="shared" si="509"/>
        <v>639.29999999999995</v>
      </c>
      <c r="N3111" s="36">
        <f t="shared" si="502"/>
        <v>0.49837128868152819</v>
      </c>
      <c r="Q3111" s="19"/>
      <c r="R3111" s="17"/>
      <c r="S3111" s="15">
        <v>-6.1575000000000015</v>
      </c>
      <c r="T3111" s="15">
        <v>1.1239999999999981</v>
      </c>
      <c r="U3111" s="18"/>
      <c r="W3111" s="24"/>
      <c r="Z3111" s="21">
        <f t="shared" si="503"/>
        <v>5.0369233329399226</v>
      </c>
      <c r="AA3111" s="21">
        <f t="shared" si="504"/>
        <v>2.8557929633637635</v>
      </c>
      <c r="AB3111" s="21">
        <f t="shared" si="505"/>
        <v>0.16015092929042654</v>
      </c>
      <c r="AC3111" s="21">
        <f t="shared" si="506"/>
        <v>0.24</v>
      </c>
      <c r="AD3111" s="22">
        <f t="shared" si="507"/>
        <v>2.3014800000000002</v>
      </c>
      <c r="AE3111" s="22">
        <f t="shared" si="508"/>
        <v>1.7721396000000003</v>
      </c>
    </row>
    <row r="3112" spans="1:31" ht="15.75" x14ac:dyDescent="0.25">
      <c r="A3112" s="11" t="s">
        <v>173</v>
      </c>
      <c r="B3112" s="11" t="s">
        <v>3293</v>
      </c>
      <c r="C3112" s="11">
        <v>870</v>
      </c>
      <c r="D3112" s="11">
        <v>50</v>
      </c>
      <c r="E3112" s="11">
        <v>32</v>
      </c>
      <c r="F3112" s="11">
        <v>4.5</v>
      </c>
      <c r="H3112" s="1">
        <v>45900</v>
      </c>
      <c r="I3112" s="5">
        <v>0.59722222222222221</v>
      </c>
      <c r="J3112" s="3">
        <f t="shared" si="499"/>
        <v>25.647500000000001</v>
      </c>
      <c r="K3112" s="29">
        <f t="shared" si="500"/>
        <v>32.918000000000006</v>
      </c>
      <c r="L3112" s="31">
        <f t="shared" si="501"/>
        <v>55.617100271219577</v>
      </c>
      <c r="M3112" s="33">
        <f t="shared" si="509"/>
        <v>548.29999999999995</v>
      </c>
      <c r="N3112" s="36">
        <f t="shared" si="502"/>
        <v>0.42418369465206923</v>
      </c>
      <c r="Q3112" s="19"/>
      <c r="R3112" s="17"/>
      <c r="S3112" s="15">
        <v>-6.3525000000000009</v>
      </c>
      <c r="T3112" s="15">
        <v>0.81800000000000206</v>
      </c>
      <c r="U3112" s="18"/>
      <c r="W3112" s="24"/>
      <c r="Z3112" s="21">
        <f t="shared" si="503"/>
        <v>5.0070577037130892</v>
      </c>
      <c r="AA3112" s="21">
        <f t="shared" si="504"/>
        <v>2.7847803037119334</v>
      </c>
      <c r="AB3112" s="21">
        <f t="shared" si="505"/>
        <v>0.1562911339470974</v>
      </c>
      <c r="AC3112" s="21">
        <f t="shared" si="506"/>
        <v>0.24</v>
      </c>
      <c r="AD3112" s="22">
        <f t="shared" si="507"/>
        <v>1.9738799999999999</v>
      </c>
      <c r="AE3112" s="22">
        <f t="shared" si="508"/>
        <v>1.5198875999999999</v>
      </c>
    </row>
    <row r="3113" spans="1:31" ht="15.75" x14ac:dyDescent="0.25">
      <c r="A3113" s="11" t="s">
        <v>173</v>
      </c>
      <c r="B3113" s="11" t="s">
        <v>3294</v>
      </c>
      <c r="C3113" s="11">
        <v>848</v>
      </c>
      <c r="D3113" s="11">
        <v>51</v>
      </c>
      <c r="E3113" s="11">
        <v>31.9</v>
      </c>
      <c r="F3113" s="11">
        <v>4.7</v>
      </c>
      <c r="H3113" s="1">
        <v>45900</v>
      </c>
      <c r="I3113" s="5">
        <v>0.60416666666666663</v>
      </c>
      <c r="J3113" s="3">
        <f t="shared" si="499"/>
        <v>25.432499999999997</v>
      </c>
      <c r="K3113" s="29">
        <f t="shared" si="500"/>
        <v>32.951999999999998</v>
      </c>
      <c r="L3113" s="31">
        <f t="shared" si="501"/>
        <v>54.335989480845839</v>
      </c>
      <c r="M3113" s="33">
        <f t="shared" si="509"/>
        <v>398.55</v>
      </c>
      <c r="N3113" s="36">
        <f t="shared" si="502"/>
        <v>0.30622826322460928</v>
      </c>
      <c r="Q3113" s="19"/>
      <c r="R3113" s="17"/>
      <c r="S3113" s="15">
        <v>-6.467500000000002</v>
      </c>
      <c r="T3113" s="15">
        <v>0.95199999999999818</v>
      </c>
      <c r="U3113" s="18"/>
      <c r="W3113" s="24"/>
      <c r="Z3113" s="21">
        <f t="shared" si="503"/>
        <v>5.016620453386456</v>
      </c>
      <c r="AA3113" s="21">
        <f t="shared" si="504"/>
        <v>2.7258303618460253</v>
      </c>
      <c r="AB3113" s="21">
        <f t="shared" si="505"/>
        <v>0.15294417649849262</v>
      </c>
      <c r="AC3113" s="21">
        <f t="shared" si="506"/>
        <v>0.24</v>
      </c>
      <c r="AD3113" s="22">
        <f t="shared" si="507"/>
        <v>1.4347799999999999</v>
      </c>
      <c r="AE3113" s="22">
        <f t="shared" si="508"/>
        <v>1.1047806</v>
      </c>
    </row>
    <row r="3114" spans="1:31" ht="15.75" x14ac:dyDescent="0.25">
      <c r="A3114" s="11" t="s">
        <v>173</v>
      </c>
      <c r="B3114" s="11" t="s">
        <v>3295</v>
      </c>
      <c r="C3114" s="11">
        <v>828</v>
      </c>
      <c r="D3114" s="11">
        <v>53</v>
      </c>
      <c r="E3114" s="11">
        <v>31.6</v>
      </c>
      <c r="F3114" s="11">
        <v>4</v>
      </c>
      <c r="H3114" s="1">
        <v>45900</v>
      </c>
      <c r="I3114" s="5">
        <v>0.61111111111111116</v>
      </c>
      <c r="J3114" s="3">
        <f t="shared" si="499"/>
        <v>25.065000000000005</v>
      </c>
      <c r="K3114" s="29">
        <f t="shared" si="500"/>
        <v>33.012</v>
      </c>
      <c r="L3114" s="31">
        <f t="shared" si="501"/>
        <v>52.170579761715878</v>
      </c>
      <c r="M3114" s="33">
        <f t="shared" si="509"/>
        <v>183.89999999999998</v>
      </c>
      <c r="N3114" s="36">
        <f t="shared" si="502"/>
        <v>0.13960676309776959</v>
      </c>
      <c r="Q3114" s="19"/>
      <c r="R3114" s="17"/>
      <c r="S3114" s="15">
        <v>-6.5349999999999984</v>
      </c>
      <c r="T3114" s="15">
        <v>1.1120000000000005</v>
      </c>
      <c r="U3114" s="18"/>
      <c r="W3114" s="24"/>
      <c r="Z3114" s="21">
        <f t="shared" si="503"/>
        <v>5.0335345746157554</v>
      </c>
      <c r="AA3114" s="21">
        <f t="shared" si="504"/>
        <v>2.6260241700834586</v>
      </c>
      <c r="AB3114" s="21">
        <f t="shared" si="505"/>
        <v>0.1472787269189344</v>
      </c>
      <c r="AC3114" s="21">
        <f t="shared" si="506"/>
        <v>0.24</v>
      </c>
      <c r="AD3114" s="22">
        <f t="shared" si="507"/>
        <v>0.66203999999999985</v>
      </c>
      <c r="AE3114" s="22">
        <f t="shared" si="508"/>
        <v>0.50977079999999986</v>
      </c>
    </row>
    <row r="3115" spans="1:31" ht="15.75" x14ac:dyDescent="0.25">
      <c r="A3115" s="11" t="s">
        <v>173</v>
      </c>
      <c r="B3115" s="11" t="s">
        <v>3296</v>
      </c>
      <c r="C3115" s="11">
        <v>809</v>
      </c>
      <c r="D3115" s="11">
        <v>51</v>
      </c>
      <c r="E3115" s="11">
        <v>31.9</v>
      </c>
      <c r="F3115" s="11">
        <v>4.4000000000000004</v>
      </c>
      <c r="H3115" s="1">
        <v>45900</v>
      </c>
      <c r="I3115" s="5">
        <v>0.61805555555555558</v>
      </c>
      <c r="J3115" s="3">
        <f t="shared" si="499"/>
        <v>25.22</v>
      </c>
      <c r="K3115" s="29">
        <f t="shared" si="500"/>
        <v>31.998000000000001</v>
      </c>
      <c r="L3115" s="31">
        <f t="shared" si="501"/>
        <v>57.566538560812667</v>
      </c>
      <c r="M3115" s="33">
        <f t="shared" si="509"/>
        <v>99.55</v>
      </c>
      <c r="N3115" s="36">
        <f t="shared" si="502"/>
        <v>7.679011884452755E-2</v>
      </c>
      <c r="Q3115" s="19"/>
      <c r="R3115" s="17"/>
      <c r="S3115" s="15">
        <v>-6.68</v>
      </c>
      <c r="T3115" s="15">
        <v>0.39800000000000041</v>
      </c>
      <c r="U3115" s="18"/>
      <c r="W3115" s="24"/>
      <c r="Z3115" s="21">
        <f t="shared" si="503"/>
        <v>4.7542380477440069</v>
      </c>
      <c r="AA3115" s="21">
        <f t="shared" si="504"/>
        <v>2.7368502790273808</v>
      </c>
      <c r="AB3115" s="21">
        <f t="shared" si="505"/>
        <v>0.15465242622570083</v>
      </c>
      <c r="AC3115" s="21">
        <f t="shared" si="506"/>
        <v>0.24</v>
      </c>
      <c r="AD3115" s="22">
        <f t="shared" si="507"/>
        <v>0.35837999999999998</v>
      </c>
      <c r="AE3115" s="22">
        <f t="shared" si="508"/>
        <v>0.27595259999999999</v>
      </c>
    </row>
    <row r="3116" spans="1:31" ht="15.75" x14ac:dyDescent="0.25">
      <c r="A3116" s="11" t="s">
        <v>173</v>
      </c>
      <c r="B3116" s="11" t="s">
        <v>3297</v>
      </c>
      <c r="C3116" s="11">
        <v>779</v>
      </c>
      <c r="D3116" s="11">
        <v>51</v>
      </c>
      <c r="E3116" s="11">
        <v>31.7</v>
      </c>
      <c r="F3116" s="11">
        <v>3.8</v>
      </c>
      <c r="H3116" s="1">
        <v>45900</v>
      </c>
      <c r="I3116" s="5">
        <v>0.625</v>
      </c>
      <c r="J3116" s="3">
        <f t="shared" si="499"/>
        <v>24.975000000000001</v>
      </c>
      <c r="K3116" s="29">
        <f t="shared" si="500"/>
        <v>31.956</v>
      </c>
      <c r="L3116" s="31">
        <f t="shared" si="501"/>
        <v>56.42833884919262</v>
      </c>
      <c r="M3116" s="33">
        <f t="shared" si="509"/>
        <v>79.91</v>
      </c>
      <c r="N3116" s="36">
        <f t="shared" si="502"/>
        <v>6.1216005456770937E-2</v>
      </c>
      <c r="Q3116" s="19"/>
      <c r="R3116" s="17"/>
      <c r="S3116" s="15">
        <v>-6.7249999999999996</v>
      </c>
      <c r="T3116" s="15">
        <v>5.600000000000023E-2</v>
      </c>
      <c r="U3116" s="18"/>
      <c r="W3116" s="24"/>
      <c r="Z3116" s="21">
        <f t="shared" si="503"/>
        <v>4.7429659067211452</v>
      </c>
      <c r="AA3116" s="21">
        <f t="shared" si="504"/>
        <v>2.6763768733462889</v>
      </c>
      <c r="AB3116" s="21">
        <f t="shared" si="505"/>
        <v>0.15128241301735487</v>
      </c>
      <c r="AC3116" s="21">
        <f t="shared" si="506"/>
        <v>0.24</v>
      </c>
      <c r="AD3116" s="22">
        <f t="shared" si="507"/>
        <v>0.28767599999999999</v>
      </c>
      <c r="AE3116" s="22">
        <f t="shared" si="508"/>
        <v>0.22151051999999999</v>
      </c>
    </row>
    <row r="3117" spans="1:31" ht="15.75" x14ac:dyDescent="0.25">
      <c r="A3117" s="11" t="s">
        <v>173</v>
      </c>
      <c r="B3117" s="11" t="s">
        <v>3298</v>
      </c>
      <c r="C3117" s="11">
        <v>766</v>
      </c>
      <c r="D3117" s="11">
        <v>50</v>
      </c>
      <c r="E3117" s="11">
        <v>31.6</v>
      </c>
      <c r="F3117" s="11">
        <v>3.6</v>
      </c>
      <c r="H3117" s="1">
        <v>45900</v>
      </c>
      <c r="I3117" s="5">
        <v>0.63194444444444442</v>
      </c>
      <c r="J3117" s="3">
        <f t="shared" si="499"/>
        <v>25.11</v>
      </c>
      <c r="K3117" s="29">
        <f t="shared" si="500"/>
        <v>31.511999999999997</v>
      </c>
      <c r="L3117" s="31">
        <f t="shared" si="501"/>
        <v>59.287567055960189</v>
      </c>
      <c r="M3117" s="33">
        <f t="shared" si="509"/>
        <v>93.95</v>
      </c>
      <c r="N3117" s="36">
        <f t="shared" si="502"/>
        <v>7.2597944356461538E-2</v>
      </c>
      <c r="Q3117" s="19"/>
      <c r="R3117" s="17"/>
      <c r="S3117" s="15">
        <v>-6.4900000000000011</v>
      </c>
      <c r="T3117" s="15">
        <v>-0.18800000000000097</v>
      </c>
      <c r="U3117" s="18"/>
      <c r="W3117" s="24"/>
      <c r="Z3117" s="21">
        <f t="shared" si="503"/>
        <v>4.6252157644597087</v>
      </c>
      <c r="AA3117" s="21">
        <f t="shared" si="504"/>
        <v>2.7421778978368914</v>
      </c>
      <c r="AB3117" s="21">
        <f t="shared" si="505"/>
        <v>0.15551428069326409</v>
      </c>
      <c r="AC3117" s="21">
        <f t="shared" si="506"/>
        <v>0.24</v>
      </c>
      <c r="AD3117" s="22">
        <f t="shared" si="507"/>
        <v>0.33822000000000002</v>
      </c>
      <c r="AE3117" s="22">
        <f t="shared" si="508"/>
        <v>0.26042940000000003</v>
      </c>
    </row>
    <row r="3118" spans="1:31" ht="15.75" x14ac:dyDescent="0.25">
      <c r="A3118" s="11" t="s">
        <v>173</v>
      </c>
      <c r="B3118" s="11" t="s">
        <v>3299</v>
      </c>
      <c r="C3118" s="11">
        <v>741</v>
      </c>
      <c r="D3118" s="11">
        <v>52</v>
      </c>
      <c r="E3118" s="11">
        <v>31.8</v>
      </c>
      <c r="F3118" s="11">
        <v>3.6</v>
      </c>
      <c r="H3118" s="1">
        <v>45900</v>
      </c>
      <c r="I3118" s="5">
        <v>0.63888888888888884</v>
      </c>
      <c r="J3118" s="3">
        <f t="shared" si="499"/>
        <v>25.387500000000003</v>
      </c>
      <c r="K3118" s="29">
        <f t="shared" si="500"/>
        <v>31.422000000000001</v>
      </c>
      <c r="L3118" s="31">
        <f t="shared" si="501"/>
        <v>61.297366570868952</v>
      </c>
      <c r="M3118" s="33">
        <f t="shared" si="509"/>
        <v>115.25</v>
      </c>
      <c r="N3118" s="36">
        <f t="shared" si="502"/>
        <v>8.9857443009483673E-2</v>
      </c>
      <c r="Q3118" s="19"/>
      <c r="R3118" s="17"/>
      <c r="S3118" s="15">
        <v>-6.4124999999999996</v>
      </c>
      <c r="T3118" s="15">
        <v>-0.17800000000000155</v>
      </c>
      <c r="U3118" s="18"/>
      <c r="W3118" s="24"/>
      <c r="Z3118" s="21">
        <f t="shared" si="503"/>
        <v>4.6016596082613894</v>
      </c>
      <c r="AA3118" s="21">
        <f t="shared" si="504"/>
        <v>2.820696158419596</v>
      </c>
      <c r="AB3118" s="21">
        <f t="shared" si="505"/>
        <v>0.16007437500641178</v>
      </c>
      <c r="AC3118" s="21">
        <f t="shared" si="506"/>
        <v>0.24</v>
      </c>
      <c r="AD3118" s="22">
        <f t="shared" si="507"/>
        <v>0.41489999999999999</v>
      </c>
      <c r="AE3118" s="22">
        <f t="shared" si="508"/>
        <v>0.31947300000000001</v>
      </c>
    </row>
    <row r="3119" spans="1:31" ht="15.75" x14ac:dyDescent="0.25">
      <c r="A3119" s="11" t="s">
        <v>173</v>
      </c>
      <c r="B3119" s="11" t="s">
        <v>3300</v>
      </c>
      <c r="C3119" s="11">
        <v>716</v>
      </c>
      <c r="D3119" s="11">
        <v>51</v>
      </c>
      <c r="E3119" s="11">
        <v>31.6</v>
      </c>
      <c r="F3119" s="11">
        <v>3.3</v>
      </c>
      <c r="H3119" s="1">
        <v>45900</v>
      </c>
      <c r="I3119" s="5">
        <v>0.64583333333333337</v>
      </c>
      <c r="J3119" s="3">
        <f t="shared" si="499"/>
        <v>25.3125</v>
      </c>
      <c r="K3119" s="29">
        <f t="shared" si="500"/>
        <v>31.835999999999999</v>
      </c>
      <c r="L3119" s="31">
        <f t="shared" si="501"/>
        <v>58.847410164429135</v>
      </c>
      <c r="M3119" s="33">
        <f t="shared" si="509"/>
        <v>116.44999999999999</v>
      </c>
      <c r="N3119" s="36">
        <f t="shared" si="502"/>
        <v>9.0218164127370409E-2</v>
      </c>
      <c r="Q3119" s="19"/>
      <c r="R3119" s="17"/>
      <c r="S3119" s="15">
        <v>-6.2875000000000005</v>
      </c>
      <c r="T3119" s="15">
        <v>3.5999999999998519E-2</v>
      </c>
      <c r="U3119" s="18"/>
      <c r="W3119" s="24"/>
      <c r="Z3119" s="21">
        <f t="shared" si="503"/>
        <v>4.7108876067038121</v>
      </c>
      <c r="AA3119" s="21">
        <f t="shared" si="504"/>
        <v>2.7722353523022516</v>
      </c>
      <c r="AB3119" s="21">
        <f t="shared" si="505"/>
        <v>0.15684058899953254</v>
      </c>
      <c r="AC3119" s="21">
        <f t="shared" si="506"/>
        <v>0.24</v>
      </c>
      <c r="AD3119" s="22">
        <f t="shared" si="507"/>
        <v>0.41921999999999993</v>
      </c>
      <c r="AE3119" s="22">
        <f t="shared" si="508"/>
        <v>0.32279939999999996</v>
      </c>
    </row>
    <row r="3120" spans="1:31" ht="15.75" x14ac:dyDescent="0.25">
      <c r="A3120" s="11" t="s">
        <v>173</v>
      </c>
      <c r="B3120" s="11" t="s">
        <v>3301</v>
      </c>
      <c r="C3120" s="11">
        <v>688</v>
      </c>
      <c r="D3120" s="11">
        <v>51</v>
      </c>
      <c r="E3120" s="11">
        <v>31.6</v>
      </c>
      <c r="F3120" s="11">
        <v>3.2</v>
      </c>
      <c r="H3120" s="1">
        <v>45900</v>
      </c>
      <c r="I3120" s="5">
        <v>0.65277777777777779</v>
      </c>
      <c r="J3120" s="3">
        <f t="shared" si="499"/>
        <v>25.337500000000002</v>
      </c>
      <c r="K3120" s="29">
        <f t="shared" si="500"/>
        <v>31.784000000000002</v>
      </c>
      <c r="L3120" s="31">
        <f t="shared" si="501"/>
        <v>59.236958345048542</v>
      </c>
      <c r="M3120" s="33">
        <f t="shared" si="509"/>
        <v>108.6</v>
      </c>
      <c r="N3120" s="36">
        <f t="shared" si="502"/>
        <v>8.4245542282326322E-2</v>
      </c>
      <c r="Q3120" s="19"/>
      <c r="R3120" s="17"/>
      <c r="S3120" s="15">
        <v>-6.2625000000000002</v>
      </c>
      <c r="T3120" s="15">
        <v>0.18400000000000105</v>
      </c>
      <c r="U3120" s="18"/>
      <c r="W3120" s="24"/>
      <c r="Z3120" s="21">
        <f t="shared" si="503"/>
        <v>4.6970456441705375</v>
      </c>
      <c r="AA3120" s="21">
        <f t="shared" si="504"/>
        <v>2.7823869716852183</v>
      </c>
      <c r="AB3120" s="21">
        <f t="shared" si="505"/>
        <v>0.1574757680781915</v>
      </c>
      <c r="AC3120" s="21">
        <f t="shared" si="506"/>
        <v>0.24</v>
      </c>
      <c r="AD3120" s="22">
        <f t="shared" si="507"/>
        <v>0.39095999999999997</v>
      </c>
      <c r="AE3120" s="22">
        <f t="shared" si="508"/>
        <v>0.30103920000000001</v>
      </c>
    </row>
    <row r="3121" spans="1:31" ht="15.75" x14ac:dyDescent="0.25">
      <c r="A3121" s="11" t="s">
        <v>173</v>
      </c>
      <c r="B3121" s="11" t="s">
        <v>3302</v>
      </c>
      <c r="C3121" s="11">
        <v>663</v>
      </c>
      <c r="D3121" s="11">
        <v>48</v>
      </c>
      <c r="E3121" s="11">
        <v>32.1</v>
      </c>
      <c r="F3121" s="11">
        <v>4.3</v>
      </c>
      <c r="H3121" s="1">
        <v>45900</v>
      </c>
      <c r="I3121" s="5">
        <v>0.65972222222222221</v>
      </c>
      <c r="J3121" s="3">
        <f t="shared" si="499"/>
        <v>25.830000000000002</v>
      </c>
      <c r="K3121" s="29">
        <f t="shared" si="500"/>
        <v>31.474</v>
      </c>
      <c r="L3121" s="31">
        <f t="shared" si="501"/>
        <v>63.569410763639269</v>
      </c>
      <c r="M3121" s="33">
        <f t="shared" si="509"/>
        <v>126.1</v>
      </c>
      <c r="N3121" s="36">
        <f t="shared" si="502"/>
        <v>9.9492365441121791E-2</v>
      </c>
      <c r="Q3121" s="19"/>
      <c r="R3121" s="17"/>
      <c r="S3121" s="15">
        <v>-6.27</v>
      </c>
      <c r="T3121" s="15">
        <v>-0.1260000000000005</v>
      </c>
      <c r="U3121" s="18"/>
      <c r="W3121" s="24"/>
      <c r="Z3121" s="21">
        <f t="shared" si="503"/>
        <v>4.6152570840111551</v>
      </c>
      <c r="AA3121" s="21">
        <f t="shared" si="504"/>
        <v>2.9338917335330108</v>
      </c>
      <c r="AB3121" s="21">
        <f t="shared" si="505"/>
        <v>0.16643379964451438</v>
      </c>
      <c r="AC3121" s="21">
        <f t="shared" si="506"/>
        <v>0.24</v>
      </c>
      <c r="AD3121" s="22">
        <f t="shared" si="507"/>
        <v>0.45395999999999997</v>
      </c>
      <c r="AE3121" s="22">
        <f t="shared" si="508"/>
        <v>0.3495492</v>
      </c>
    </row>
    <row r="3122" spans="1:31" ht="15.75" x14ac:dyDescent="0.25">
      <c r="A3122" s="11" t="s">
        <v>173</v>
      </c>
      <c r="B3122" s="11" t="s">
        <v>3303</v>
      </c>
      <c r="C3122" s="11">
        <v>632</v>
      </c>
      <c r="D3122" s="11">
        <v>49</v>
      </c>
      <c r="E3122" s="11">
        <v>31.8</v>
      </c>
      <c r="F3122" s="11">
        <v>3.7</v>
      </c>
      <c r="H3122" s="1">
        <v>45900</v>
      </c>
      <c r="I3122" s="5">
        <v>0.66666666666666663</v>
      </c>
      <c r="J3122" s="3">
        <f t="shared" ref="J3122:J3185" si="510">E3122+S3122</f>
        <v>25.685000000000002</v>
      </c>
      <c r="K3122" s="29">
        <f t="shared" si="500"/>
        <v>31.943999999999999</v>
      </c>
      <c r="L3122" s="31">
        <f t="shared" si="501"/>
        <v>60.395873091470889</v>
      </c>
      <c r="M3122" s="33">
        <f t="shared" si="509"/>
        <v>118.85</v>
      </c>
      <c r="N3122" s="36">
        <f t="shared" si="502"/>
        <v>9.2977089328654797E-2</v>
      </c>
      <c r="Q3122" s="19"/>
      <c r="R3122" s="17"/>
      <c r="S3122" s="15">
        <v>-6.1150000000000002</v>
      </c>
      <c r="T3122" s="15">
        <v>-0.15600000000000164</v>
      </c>
      <c r="U3122" s="18"/>
      <c r="W3122" s="24"/>
      <c r="Z3122" s="21">
        <f t="shared" si="503"/>
        <v>4.73974956188097</v>
      </c>
      <c r="AA3122" s="21">
        <f t="shared" si="504"/>
        <v>2.862613130247178</v>
      </c>
      <c r="AB3122" s="21">
        <f t="shared" si="505"/>
        <v>0.16182385583676909</v>
      </c>
      <c r="AC3122" s="21">
        <f t="shared" si="506"/>
        <v>0.24</v>
      </c>
      <c r="AD3122" s="22">
        <f t="shared" si="507"/>
        <v>0.42786000000000002</v>
      </c>
      <c r="AE3122" s="22">
        <f t="shared" si="508"/>
        <v>0.32945220000000003</v>
      </c>
    </row>
    <row r="3123" spans="1:31" ht="15.75" x14ac:dyDescent="0.25">
      <c r="A3123" s="11" t="s">
        <v>173</v>
      </c>
      <c r="B3123" s="11" t="s">
        <v>3304</v>
      </c>
      <c r="C3123" s="11">
        <v>597</v>
      </c>
      <c r="D3123" s="11">
        <v>49</v>
      </c>
      <c r="E3123" s="11">
        <v>31.5</v>
      </c>
      <c r="F3123" s="11">
        <v>3.6</v>
      </c>
      <c r="H3123" s="1">
        <v>45900</v>
      </c>
      <c r="I3123" s="5">
        <v>0.67361111111111116</v>
      </c>
      <c r="J3123" s="3">
        <f t="shared" si="510"/>
        <v>25.424999999999997</v>
      </c>
      <c r="K3123" s="29">
        <f t="shared" si="500"/>
        <v>31.538</v>
      </c>
      <c r="L3123" s="31">
        <f t="shared" si="501"/>
        <v>60.932792855637778</v>
      </c>
      <c r="M3123" s="33">
        <f t="shared" si="509"/>
        <v>109.75</v>
      </c>
      <c r="N3123" s="36">
        <f t="shared" si="502"/>
        <v>8.5564817669607302E-2</v>
      </c>
      <c r="Q3123" s="19"/>
      <c r="R3123" s="17"/>
      <c r="S3123" s="15">
        <v>-6.0750000000000011</v>
      </c>
      <c r="T3123" s="15">
        <v>-0.26200000000000045</v>
      </c>
      <c r="U3123" s="18"/>
      <c r="W3123" s="24"/>
      <c r="Z3123" s="21">
        <f t="shared" si="503"/>
        <v>4.6320403506144618</v>
      </c>
      <c r="AA3123" s="21">
        <f t="shared" si="504"/>
        <v>2.8224315518294678</v>
      </c>
      <c r="AB3123" s="21">
        <f t="shared" si="505"/>
        <v>0.16003466343159292</v>
      </c>
      <c r="AC3123" s="21">
        <f t="shared" si="506"/>
        <v>0.24</v>
      </c>
      <c r="AD3123" s="22">
        <f t="shared" si="507"/>
        <v>0.39510000000000001</v>
      </c>
      <c r="AE3123" s="22">
        <f t="shared" si="508"/>
        <v>0.30422700000000003</v>
      </c>
    </row>
    <row r="3124" spans="1:31" ht="15.75" x14ac:dyDescent="0.25">
      <c r="A3124" s="11" t="s">
        <v>173</v>
      </c>
      <c r="B3124" s="11" t="s">
        <v>3305</v>
      </c>
      <c r="C3124" s="11">
        <v>563</v>
      </c>
      <c r="D3124" s="11">
        <v>50</v>
      </c>
      <c r="E3124" s="11">
        <v>31.7</v>
      </c>
      <c r="F3124" s="11">
        <v>3.2</v>
      </c>
      <c r="H3124" s="1">
        <v>45900</v>
      </c>
      <c r="I3124" s="5">
        <v>0.68055555555555558</v>
      </c>
      <c r="J3124" s="3">
        <f t="shared" si="510"/>
        <v>25.654999999999998</v>
      </c>
      <c r="K3124" s="29">
        <f t="shared" si="500"/>
        <v>31.176000000000002</v>
      </c>
      <c r="L3124" s="31">
        <f t="shared" si="501"/>
        <v>64.089032882073894</v>
      </c>
      <c r="M3124" s="33">
        <f t="shared" si="509"/>
        <v>94.1</v>
      </c>
      <c r="N3124" s="36">
        <f t="shared" si="502"/>
        <v>7.4104063732332887E-2</v>
      </c>
      <c r="Q3124" s="19"/>
      <c r="R3124" s="17"/>
      <c r="S3124" s="15">
        <v>-6.0450000000000008</v>
      </c>
      <c r="T3124" s="15">
        <v>-0.32399999999999879</v>
      </c>
      <c r="U3124" s="18"/>
      <c r="W3124" s="24"/>
      <c r="Z3124" s="21">
        <f t="shared" si="503"/>
        <v>4.5378038408154948</v>
      </c>
      <c r="AA3124" s="21">
        <f t="shared" si="504"/>
        <v>2.9082345956642546</v>
      </c>
      <c r="AB3124" s="21">
        <f t="shared" si="505"/>
        <v>0.16534476647828167</v>
      </c>
      <c r="AC3124" s="21">
        <f t="shared" si="506"/>
        <v>0.24</v>
      </c>
      <c r="AD3124" s="22">
        <f t="shared" si="507"/>
        <v>0.33876000000000001</v>
      </c>
      <c r="AE3124" s="22">
        <f t="shared" si="508"/>
        <v>0.2608452</v>
      </c>
    </row>
    <row r="3125" spans="1:31" ht="15.75" x14ac:dyDescent="0.25">
      <c r="A3125" s="11" t="s">
        <v>173</v>
      </c>
      <c r="B3125" s="11" t="s">
        <v>3306</v>
      </c>
      <c r="C3125" s="11">
        <v>529</v>
      </c>
      <c r="D3125" s="11">
        <v>52</v>
      </c>
      <c r="E3125" s="11">
        <v>31.5</v>
      </c>
      <c r="F3125" s="11">
        <v>3.9</v>
      </c>
      <c r="H3125" s="1">
        <v>45900</v>
      </c>
      <c r="I3125" s="5">
        <v>0.6875</v>
      </c>
      <c r="J3125" s="3">
        <f t="shared" si="510"/>
        <v>25.6525</v>
      </c>
      <c r="K3125" s="29">
        <f t="shared" si="500"/>
        <v>31.363999999999997</v>
      </c>
      <c r="L3125" s="31">
        <f t="shared" si="501"/>
        <v>63.107821822357273</v>
      </c>
      <c r="M3125" s="33">
        <f t="shared" si="509"/>
        <v>55.555</v>
      </c>
      <c r="N3125" s="36">
        <f t="shared" si="502"/>
        <v>4.3681802572620436E-2</v>
      </c>
      <c r="Q3125" s="19"/>
      <c r="R3125" s="17"/>
      <c r="S3125" s="15">
        <v>-5.8475000000000001</v>
      </c>
      <c r="T3125" s="15">
        <v>-0.33600000000000135</v>
      </c>
      <c r="U3125" s="18"/>
      <c r="W3125" s="24"/>
      <c r="Z3125" s="21">
        <f t="shared" si="503"/>
        <v>4.5865342687332271</v>
      </c>
      <c r="AA3125" s="21">
        <f t="shared" si="504"/>
        <v>2.8944618741335217</v>
      </c>
      <c r="AB3125" s="21">
        <f t="shared" si="505"/>
        <v>0.16433150572070068</v>
      </c>
      <c r="AC3125" s="21">
        <f t="shared" si="506"/>
        <v>0.24</v>
      </c>
      <c r="AD3125" s="22">
        <f t="shared" si="507"/>
        <v>0.19999800000000001</v>
      </c>
      <c r="AE3125" s="22">
        <f t="shared" si="508"/>
        <v>0.15399846</v>
      </c>
    </row>
    <row r="3126" spans="1:31" ht="15.75" x14ac:dyDescent="0.25">
      <c r="A3126" s="11" t="s">
        <v>173</v>
      </c>
      <c r="B3126" s="11" t="s">
        <v>3307</v>
      </c>
      <c r="C3126" s="11">
        <v>493</v>
      </c>
      <c r="D3126" s="11">
        <v>51</v>
      </c>
      <c r="E3126" s="11">
        <v>31.6</v>
      </c>
      <c r="F3126" s="11">
        <v>4.4000000000000004</v>
      </c>
      <c r="H3126" s="1">
        <v>45900</v>
      </c>
      <c r="I3126" s="2" t="s">
        <v>27</v>
      </c>
      <c r="J3126" s="3">
        <f t="shared" si="510"/>
        <v>25.475000000000001</v>
      </c>
      <c r="K3126" s="29">
        <f t="shared" si="500"/>
        <v>31.060000000000002</v>
      </c>
      <c r="L3126" s="31">
        <f t="shared" si="501"/>
        <v>63.640275017358995</v>
      </c>
      <c r="M3126" s="33">
        <f t="shared" si="509"/>
        <v>58.370000000000005</v>
      </c>
      <c r="N3126" s="36">
        <f t="shared" si="502"/>
        <v>4.5800017026663947E-2</v>
      </c>
      <c r="Q3126" s="19"/>
      <c r="R3126" s="17"/>
      <c r="S3126" s="15">
        <v>-6.1249999999999991</v>
      </c>
      <c r="T3126" s="15">
        <v>-0.43999999999999845</v>
      </c>
      <c r="U3126" s="18"/>
      <c r="W3126" s="24"/>
      <c r="Z3126" s="21">
        <f t="shared" si="503"/>
        <v>4.507961111442369</v>
      </c>
      <c r="AA3126" s="21">
        <f t="shared" si="504"/>
        <v>2.8688788489975168</v>
      </c>
      <c r="AB3126" s="21">
        <f t="shared" si="505"/>
        <v>0.16324827327084629</v>
      </c>
      <c r="AC3126" s="21">
        <f t="shared" si="506"/>
        <v>0.24</v>
      </c>
      <c r="AD3126" s="22">
        <f t="shared" si="507"/>
        <v>0.21013200000000004</v>
      </c>
      <c r="AE3126" s="22">
        <f t="shared" si="508"/>
        <v>0.16180164000000002</v>
      </c>
    </row>
    <row r="3127" spans="1:31" ht="15.75" x14ac:dyDescent="0.25">
      <c r="A3127" s="11" t="s">
        <v>173</v>
      </c>
      <c r="B3127" s="11" t="s">
        <v>3308</v>
      </c>
      <c r="C3127" s="11">
        <v>456</v>
      </c>
      <c r="D3127" s="11">
        <v>54</v>
      </c>
      <c r="E3127" s="11">
        <v>31.3</v>
      </c>
      <c r="F3127" s="11">
        <v>4.3</v>
      </c>
      <c r="H3127" s="1">
        <v>45900</v>
      </c>
      <c r="I3127" s="2" t="s">
        <v>28</v>
      </c>
      <c r="J3127" s="3">
        <f t="shared" si="510"/>
        <v>25.155000000000001</v>
      </c>
      <c r="K3127" s="29">
        <f t="shared" si="500"/>
        <v>31.19</v>
      </c>
      <c r="L3127" s="31">
        <f t="shared" si="501"/>
        <v>61.132509763617101</v>
      </c>
      <c r="M3127" s="33">
        <f t="shared" si="509"/>
        <v>54.275000000000006</v>
      </c>
      <c r="N3127" s="36">
        <f t="shared" si="502"/>
        <v>4.2148516309216018E-2</v>
      </c>
      <c r="Q3127" s="19"/>
      <c r="R3127" s="17"/>
      <c r="S3127" s="15">
        <v>-6.1450000000000005</v>
      </c>
      <c r="T3127" s="15">
        <v>-0.41000000000000014</v>
      </c>
      <c r="U3127" s="18"/>
      <c r="W3127" s="24"/>
      <c r="Z3127" s="21">
        <f t="shared" si="503"/>
        <v>4.5414171331154733</v>
      </c>
      <c r="AA3127" s="21">
        <f t="shared" si="504"/>
        <v>2.7762822723083969</v>
      </c>
      <c r="AB3127" s="21">
        <f t="shared" si="505"/>
        <v>0.15782628872462201</v>
      </c>
      <c r="AC3127" s="21">
        <f t="shared" si="506"/>
        <v>0.24</v>
      </c>
      <c r="AD3127" s="22">
        <f t="shared" si="507"/>
        <v>0.19539000000000004</v>
      </c>
      <c r="AE3127" s="22">
        <f t="shared" si="508"/>
        <v>0.15045030000000004</v>
      </c>
    </row>
    <row r="3128" spans="1:31" ht="15.75" x14ac:dyDescent="0.25">
      <c r="A3128" s="11" t="s">
        <v>173</v>
      </c>
      <c r="B3128" s="11" t="s">
        <v>3309</v>
      </c>
      <c r="C3128" s="11">
        <v>424</v>
      </c>
      <c r="D3128" s="11">
        <v>53</v>
      </c>
      <c r="E3128" s="11">
        <v>31.2</v>
      </c>
      <c r="F3128" s="11">
        <v>4.3</v>
      </c>
      <c r="H3128" s="1">
        <v>45900</v>
      </c>
      <c r="I3128" s="2" t="s">
        <v>29</v>
      </c>
      <c r="J3128" s="3">
        <f t="shared" si="510"/>
        <v>25.162499999999998</v>
      </c>
      <c r="K3128" s="29">
        <f t="shared" si="500"/>
        <v>31.123999999999999</v>
      </c>
      <c r="L3128" s="31">
        <f t="shared" si="501"/>
        <v>61.507057510801673</v>
      </c>
      <c r="M3128" s="33">
        <f t="shared" si="509"/>
        <v>95.45</v>
      </c>
      <c r="N3128" s="36">
        <f t="shared" si="502"/>
        <v>7.4163505590756865E-2</v>
      </c>
      <c r="Q3128" s="19"/>
      <c r="R3128" s="17"/>
      <c r="S3128" s="15">
        <v>-6.0375000000000005</v>
      </c>
      <c r="T3128" s="15">
        <v>-0.17600000000000121</v>
      </c>
      <c r="U3128" s="18"/>
      <c r="W3128" s="24"/>
      <c r="Z3128" s="21">
        <f t="shared" si="503"/>
        <v>4.5244049034643057</v>
      </c>
      <c r="AA3128" s="21">
        <f t="shared" si="504"/>
        <v>2.7828283259953217</v>
      </c>
      <c r="AB3128" s="21">
        <f t="shared" si="505"/>
        <v>0.15827622435134958</v>
      </c>
      <c r="AC3128" s="21">
        <f t="shared" si="506"/>
        <v>0.24</v>
      </c>
      <c r="AD3128" s="22">
        <f t="shared" si="507"/>
        <v>0.34361999999999998</v>
      </c>
      <c r="AE3128" s="22">
        <f t="shared" si="508"/>
        <v>0.26458739999999997</v>
      </c>
    </row>
    <row r="3129" spans="1:31" ht="15.75" x14ac:dyDescent="0.25">
      <c r="A3129" s="11" t="s">
        <v>173</v>
      </c>
      <c r="B3129" s="11" t="s">
        <v>3310</v>
      </c>
      <c r="C3129" s="11">
        <v>384</v>
      </c>
      <c r="D3129" s="11">
        <v>55</v>
      </c>
      <c r="E3129" s="11">
        <v>31.1</v>
      </c>
      <c r="F3129" s="11">
        <v>4</v>
      </c>
      <c r="H3129" s="1">
        <v>45900</v>
      </c>
      <c r="I3129" s="2" t="s">
        <v>30</v>
      </c>
      <c r="J3129" s="3">
        <f t="shared" si="510"/>
        <v>25.287500000000001</v>
      </c>
      <c r="K3129" s="29">
        <f t="shared" si="500"/>
        <v>30.915999999999997</v>
      </c>
      <c r="L3129" s="31">
        <f t="shared" si="501"/>
        <v>63.291180373876209</v>
      </c>
      <c r="M3129" s="33">
        <f t="shared" si="509"/>
        <v>107.94999999999999</v>
      </c>
      <c r="N3129" s="36">
        <f t="shared" si="502"/>
        <v>8.4348254342752949E-2</v>
      </c>
      <c r="Q3129" s="19"/>
      <c r="R3129" s="17"/>
      <c r="S3129" s="15">
        <v>-5.8124999999999991</v>
      </c>
      <c r="T3129" s="15">
        <v>-0.28400000000000175</v>
      </c>
      <c r="U3129" s="18"/>
      <c r="W3129" s="24"/>
      <c r="Z3129" s="21">
        <f t="shared" si="503"/>
        <v>4.4711523559212889</v>
      </c>
      <c r="AA3129" s="21">
        <f t="shared" si="504"/>
        <v>2.8298451023769586</v>
      </c>
      <c r="AB3129" s="21">
        <f t="shared" si="505"/>
        <v>0.16120008086471943</v>
      </c>
      <c r="AC3129" s="21">
        <f t="shared" si="506"/>
        <v>0.24</v>
      </c>
      <c r="AD3129" s="22">
        <f t="shared" si="507"/>
        <v>0.38861999999999997</v>
      </c>
      <c r="AE3129" s="22">
        <f t="shared" si="508"/>
        <v>0.29923739999999999</v>
      </c>
    </row>
    <row r="3130" spans="1:31" ht="15.75" x14ac:dyDescent="0.25">
      <c r="A3130" s="11" t="s">
        <v>173</v>
      </c>
      <c r="B3130" s="11" t="s">
        <v>3311</v>
      </c>
      <c r="C3130" s="11">
        <v>345</v>
      </c>
      <c r="D3130" s="11">
        <v>53</v>
      </c>
      <c r="E3130" s="11">
        <v>31.2</v>
      </c>
      <c r="F3130" s="11">
        <v>4.0999999999999996</v>
      </c>
      <c r="H3130" s="1">
        <v>45900</v>
      </c>
      <c r="I3130" s="2" t="s">
        <v>31</v>
      </c>
      <c r="J3130" s="3">
        <f t="shared" si="510"/>
        <v>25.464999999999996</v>
      </c>
      <c r="K3130" s="29">
        <f t="shared" si="500"/>
        <v>30.762000000000004</v>
      </c>
      <c r="L3130" s="31">
        <f t="shared" si="501"/>
        <v>65.139487835306738</v>
      </c>
      <c r="M3130" s="33">
        <f t="shared" si="509"/>
        <v>111.80000000000001</v>
      </c>
      <c r="N3130" s="36">
        <f t="shared" si="502"/>
        <v>8.7922353795297489E-2</v>
      </c>
      <c r="Q3130" s="19"/>
      <c r="R3130" s="17"/>
      <c r="S3130" s="15">
        <v>-5.7350000000000012</v>
      </c>
      <c r="T3130" s="15">
        <v>-0.33799999999999886</v>
      </c>
      <c r="U3130" s="18"/>
      <c r="W3130" s="24"/>
      <c r="Z3130" s="21">
        <f t="shared" si="503"/>
        <v>4.4320767584637402</v>
      </c>
      <c r="AA3130" s="21">
        <f t="shared" si="504"/>
        <v>2.8870321009309454</v>
      </c>
      <c r="AB3130" s="21">
        <f t="shared" si="505"/>
        <v>0.16464671108835718</v>
      </c>
      <c r="AC3130" s="21">
        <f t="shared" si="506"/>
        <v>0.24</v>
      </c>
      <c r="AD3130" s="22">
        <f t="shared" si="507"/>
        <v>0.40248000000000006</v>
      </c>
      <c r="AE3130" s="22">
        <f t="shared" si="508"/>
        <v>0.30990960000000006</v>
      </c>
    </row>
    <row r="3131" spans="1:31" ht="15.75" x14ac:dyDescent="0.25">
      <c r="A3131" s="11" t="s">
        <v>173</v>
      </c>
      <c r="B3131" s="11" t="s">
        <v>3312</v>
      </c>
      <c r="C3131" s="11">
        <v>303</v>
      </c>
      <c r="D3131" s="11">
        <v>54</v>
      </c>
      <c r="E3131" s="11">
        <v>30.9</v>
      </c>
      <c r="F3131" s="11">
        <v>3.8</v>
      </c>
      <c r="H3131" s="1">
        <v>45900</v>
      </c>
      <c r="I3131" s="2" t="s">
        <v>32</v>
      </c>
      <c r="J3131" s="3">
        <f t="shared" si="510"/>
        <v>25.232499999999998</v>
      </c>
      <c r="K3131" s="29">
        <f t="shared" si="500"/>
        <v>30.698</v>
      </c>
      <c r="L3131" s="31">
        <f t="shared" si="501"/>
        <v>64.102401205194028</v>
      </c>
      <c r="M3131" s="33">
        <f t="shared" si="509"/>
        <v>67.064999999999998</v>
      </c>
      <c r="N3131" s="36">
        <f t="shared" si="502"/>
        <v>5.2444336167746027E-2</v>
      </c>
      <c r="Q3131" s="19"/>
      <c r="R3131" s="17"/>
      <c r="S3131" s="15">
        <v>-5.6675000000000013</v>
      </c>
      <c r="T3131" s="15">
        <v>-0.50200000000000033</v>
      </c>
      <c r="U3131" s="18"/>
      <c r="W3131" s="24"/>
      <c r="Z3131" s="21">
        <f t="shared" si="503"/>
        <v>4.4159250685299156</v>
      </c>
      <c r="AA3131" s="21">
        <f t="shared" si="504"/>
        <v>2.8307140043497858</v>
      </c>
      <c r="AB3131" s="21">
        <f t="shared" si="505"/>
        <v>0.161512017293132</v>
      </c>
      <c r="AC3131" s="21">
        <f t="shared" si="506"/>
        <v>0.24</v>
      </c>
      <c r="AD3131" s="22">
        <f t="shared" si="507"/>
        <v>0.24143400000000001</v>
      </c>
      <c r="AE3131" s="22">
        <f t="shared" si="508"/>
        <v>0.18590418</v>
      </c>
    </row>
    <row r="3132" spans="1:31" ht="15.75" x14ac:dyDescent="0.25">
      <c r="A3132" s="11" t="s">
        <v>173</v>
      </c>
      <c r="B3132" s="11" t="s">
        <v>3313</v>
      </c>
      <c r="C3132" s="11">
        <v>268</v>
      </c>
      <c r="D3132" s="11">
        <v>56</v>
      </c>
      <c r="E3132" s="11">
        <v>30.6</v>
      </c>
      <c r="F3132" s="11">
        <v>3.4</v>
      </c>
      <c r="H3132" s="1">
        <v>45900</v>
      </c>
      <c r="I3132" s="2" t="s">
        <v>33</v>
      </c>
      <c r="J3132" s="3">
        <f t="shared" si="510"/>
        <v>24.830000000000002</v>
      </c>
      <c r="K3132" s="29">
        <f t="shared" si="500"/>
        <v>30.349999999999998</v>
      </c>
      <c r="L3132" s="31">
        <f t="shared" si="501"/>
        <v>63.548799441857859</v>
      </c>
      <c r="M3132" s="33">
        <f t="shared" si="509"/>
        <v>35.28</v>
      </c>
      <c r="N3132" s="36">
        <f t="shared" si="502"/>
        <v>2.738132725317597E-2</v>
      </c>
      <c r="Q3132" s="19"/>
      <c r="R3132" s="17"/>
      <c r="S3132" s="15">
        <v>-5.77</v>
      </c>
      <c r="T3132" s="15">
        <v>-0.55000000000000071</v>
      </c>
      <c r="U3132" s="18"/>
      <c r="W3132" s="24"/>
      <c r="Z3132" s="21">
        <f t="shared" si="503"/>
        <v>4.3289926139026207</v>
      </c>
      <c r="AA3132" s="21">
        <f t="shared" si="504"/>
        <v>2.7510228340618168</v>
      </c>
      <c r="AB3132" s="21">
        <f t="shared" si="505"/>
        <v>0.1573735181517964</v>
      </c>
      <c r="AC3132" s="21">
        <f t="shared" si="506"/>
        <v>0.24</v>
      </c>
      <c r="AD3132" s="22">
        <f t="shared" si="507"/>
        <v>0.12700800000000001</v>
      </c>
      <c r="AE3132" s="22">
        <f t="shared" si="508"/>
        <v>9.7796160000000007E-2</v>
      </c>
    </row>
    <row r="3133" spans="1:31" ht="15.75" x14ac:dyDescent="0.25">
      <c r="A3133" s="11" t="s">
        <v>173</v>
      </c>
      <c r="B3133" s="11" t="s">
        <v>3314</v>
      </c>
      <c r="C3133" s="11">
        <v>228</v>
      </c>
      <c r="D3133" s="11">
        <v>57</v>
      </c>
      <c r="E3133" s="11">
        <v>30.5</v>
      </c>
      <c r="F3133" s="11">
        <v>3.7</v>
      </c>
      <c r="H3133" s="1">
        <v>45900</v>
      </c>
      <c r="I3133" s="2" t="s">
        <v>34</v>
      </c>
      <c r="J3133" s="3">
        <f t="shared" si="510"/>
        <v>24.772500000000001</v>
      </c>
      <c r="K3133" s="29">
        <f t="shared" si="500"/>
        <v>29.73</v>
      </c>
      <c r="L3133" s="31">
        <f t="shared" si="501"/>
        <v>66.530409089091435</v>
      </c>
      <c r="M3133" s="33">
        <f t="shared" si="509"/>
        <v>20.925000000000001</v>
      </c>
      <c r="N3133" s="36">
        <f t="shared" si="502"/>
        <v>1.6325023320256742E-2</v>
      </c>
      <c r="Q3133" s="19"/>
      <c r="R3133" s="17"/>
      <c r="S3133" s="15">
        <v>-5.7274999999999991</v>
      </c>
      <c r="T3133" s="15">
        <v>-0.86999999999999955</v>
      </c>
      <c r="U3133" s="18"/>
      <c r="W3133" s="24"/>
      <c r="Z3133" s="21">
        <f t="shared" si="503"/>
        <v>4.1777952119354156</v>
      </c>
      <c r="AA3133" s="21">
        <f t="shared" si="504"/>
        <v>2.7795042454051067</v>
      </c>
      <c r="AB3133" s="21">
        <f t="shared" si="505"/>
        <v>0.15974202452930106</v>
      </c>
      <c r="AC3133" s="21">
        <f t="shared" si="506"/>
        <v>0.24</v>
      </c>
      <c r="AD3133" s="22">
        <f t="shared" si="507"/>
        <v>7.5329999999999994E-2</v>
      </c>
      <c r="AE3133" s="22">
        <f t="shared" si="508"/>
        <v>5.8004099999999996E-2</v>
      </c>
    </row>
    <row r="3134" spans="1:31" ht="15.75" x14ac:dyDescent="0.25">
      <c r="A3134" s="11" t="s">
        <v>173</v>
      </c>
      <c r="B3134" s="11" t="s">
        <v>3315</v>
      </c>
      <c r="C3134" s="11">
        <v>189</v>
      </c>
      <c r="D3134" s="11">
        <v>57</v>
      </c>
      <c r="E3134" s="11">
        <v>30.2</v>
      </c>
      <c r="F3134" s="11">
        <v>3.3</v>
      </c>
      <c r="H3134" s="1">
        <v>45900</v>
      </c>
      <c r="I3134" s="2" t="s">
        <v>35</v>
      </c>
      <c r="J3134" s="3">
        <f t="shared" si="510"/>
        <v>24.5625</v>
      </c>
      <c r="K3134" s="29">
        <f t="shared" si="500"/>
        <v>29.408000000000001</v>
      </c>
      <c r="L3134" s="31">
        <f t="shared" si="501"/>
        <v>67.017321811067859</v>
      </c>
      <c r="M3134" s="33">
        <f t="shared" si="509"/>
        <v>10.129999999999999</v>
      </c>
      <c r="N3134" s="36">
        <f t="shared" si="502"/>
        <v>7.8946835021911823E-3</v>
      </c>
      <c r="Q3134" s="19"/>
      <c r="R3134" s="17"/>
      <c r="S3134" s="15">
        <v>-5.6375000000000002</v>
      </c>
      <c r="T3134" s="15">
        <v>-1.0920000000000001</v>
      </c>
      <c r="U3134" s="18"/>
      <c r="W3134" s="24"/>
      <c r="Z3134" s="21">
        <f t="shared" si="503"/>
        <v>4.1010979768646045</v>
      </c>
      <c r="AA3134" s="21">
        <f t="shared" si="504"/>
        <v>2.7484460289425452</v>
      </c>
      <c r="AB3134" s="21">
        <f t="shared" si="505"/>
        <v>0.15833870250978924</v>
      </c>
      <c r="AC3134" s="21">
        <f t="shared" si="506"/>
        <v>0.24</v>
      </c>
      <c r="AD3134" s="22">
        <f t="shared" si="507"/>
        <v>3.6468E-2</v>
      </c>
      <c r="AE3134" s="22">
        <f t="shared" si="508"/>
        <v>2.8080360000000002E-2</v>
      </c>
    </row>
    <row r="3135" spans="1:31" ht="15.75" x14ac:dyDescent="0.25">
      <c r="A3135" s="11" t="s">
        <v>173</v>
      </c>
      <c r="B3135" s="11" t="s">
        <v>3316</v>
      </c>
      <c r="C3135" s="11">
        <v>153</v>
      </c>
      <c r="D3135" s="11">
        <v>55</v>
      </c>
      <c r="E3135" s="11">
        <v>30.1</v>
      </c>
      <c r="F3135" s="11">
        <v>3.5</v>
      </c>
      <c r="H3135" s="1">
        <v>45900</v>
      </c>
      <c r="I3135" s="2" t="s">
        <v>36</v>
      </c>
      <c r="J3135" s="3">
        <f t="shared" si="510"/>
        <v>24.645000000000003</v>
      </c>
      <c r="K3135" s="29">
        <f t="shared" si="500"/>
        <v>28.95</v>
      </c>
      <c r="L3135" s="31">
        <f t="shared" si="501"/>
        <v>70.136206742105244</v>
      </c>
      <c r="M3135" s="33">
        <f t="shared" si="509"/>
        <v>4.4845000000000006</v>
      </c>
      <c r="N3135" s="36">
        <f t="shared" si="502"/>
        <v>2.1623313660589468E-5</v>
      </c>
      <c r="Q3135" s="19"/>
      <c r="R3135" s="17"/>
      <c r="S3135" s="15">
        <v>-5.4549999999999992</v>
      </c>
      <c r="T3135" s="15">
        <v>-1.25</v>
      </c>
      <c r="U3135" s="18"/>
      <c r="W3135" s="24"/>
      <c r="Z3135" s="21">
        <f t="shared" si="503"/>
        <v>3.9941178649704248</v>
      </c>
      <c r="AA3135" s="21">
        <f t="shared" si="504"/>
        <v>2.8013227632990172</v>
      </c>
      <c r="AB3135" s="21">
        <f t="shared" si="505"/>
        <v>0.16194064752936144</v>
      </c>
      <c r="AC3135" s="21">
        <f t="shared" si="506"/>
        <v>0.96</v>
      </c>
      <c r="AD3135" s="22">
        <f t="shared" si="507"/>
        <v>1.6144200000000001E-2</v>
      </c>
      <c r="AE3135" s="22">
        <f t="shared" si="508"/>
        <v>0</v>
      </c>
    </row>
    <row r="3136" spans="1:31" ht="15.75" x14ac:dyDescent="0.25">
      <c r="A3136" s="11" t="s">
        <v>173</v>
      </c>
      <c r="B3136" s="11" t="s">
        <v>3317</v>
      </c>
      <c r="C3136" s="11">
        <v>116</v>
      </c>
      <c r="D3136" s="11">
        <v>56</v>
      </c>
      <c r="E3136" s="11">
        <v>29.8</v>
      </c>
      <c r="F3136" s="11">
        <v>3.1</v>
      </c>
      <c r="H3136" s="1">
        <v>45900</v>
      </c>
      <c r="I3136" s="2" t="s">
        <v>37</v>
      </c>
      <c r="J3136" s="3">
        <f t="shared" si="510"/>
        <v>24.490000000000002</v>
      </c>
      <c r="K3136" s="29">
        <f t="shared" si="500"/>
        <v>28.824000000000002</v>
      </c>
      <c r="L3136" s="31">
        <f t="shared" si="501"/>
        <v>69.878432162391704</v>
      </c>
      <c r="M3136" s="33">
        <f t="shared" si="509"/>
        <v>1.5505</v>
      </c>
      <c r="N3136" s="36">
        <f t="shared" si="502"/>
        <v>2.1802210609721332E-5</v>
      </c>
      <c r="Q3136" s="19"/>
      <c r="R3136" s="17"/>
      <c r="S3136" s="15">
        <v>-5.31</v>
      </c>
      <c r="T3136" s="15">
        <v>-1.2760000000000005</v>
      </c>
      <c r="U3136" s="18"/>
      <c r="W3136" s="24"/>
      <c r="Z3136" s="21">
        <f t="shared" si="503"/>
        <v>3.9651159744710212</v>
      </c>
      <c r="AA3136" s="21">
        <f t="shared" si="504"/>
        <v>2.7707608763808893</v>
      </c>
      <c r="AB3136" s="21">
        <f t="shared" si="505"/>
        <v>0.16032561543957968</v>
      </c>
      <c r="AC3136" s="21">
        <f t="shared" si="506"/>
        <v>0.96</v>
      </c>
      <c r="AD3136" s="22">
        <f t="shared" si="507"/>
        <v>5.5818000000000005E-3</v>
      </c>
      <c r="AE3136" s="22">
        <f t="shared" si="508"/>
        <v>0</v>
      </c>
    </row>
    <row r="3137" spans="1:31" ht="15.75" x14ac:dyDescent="0.25">
      <c r="A3137" s="11" t="s">
        <v>173</v>
      </c>
      <c r="B3137" s="11" t="s">
        <v>3318</v>
      </c>
      <c r="C3137" s="11">
        <v>82</v>
      </c>
      <c r="D3137" s="11">
        <v>59</v>
      </c>
      <c r="E3137" s="11">
        <v>29.5</v>
      </c>
      <c r="F3137" s="11">
        <v>3.5</v>
      </c>
      <c r="H3137" s="1">
        <v>45900</v>
      </c>
      <c r="I3137" s="2" t="s">
        <v>38</v>
      </c>
      <c r="J3137" s="3">
        <f t="shared" si="510"/>
        <v>24.3125</v>
      </c>
      <c r="K3137" s="29">
        <f t="shared" si="500"/>
        <v>28.628000000000004</v>
      </c>
      <c r="L3137" s="31">
        <f t="shared" si="501"/>
        <v>69.882452395868484</v>
      </c>
      <c r="M3137" s="33">
        <f t="shared" si="509"/>
        <v>0.35699999999999998</v>
      </c>
      <c r="N3137" s="36">
        <f t="shared" si="502"/>
        <v>2.1704888829283416E-5</v>
      </c>
      <c r="Q3137" s="19"/>
      <c r="R3137" s="17"/>
      <c r="S3137" s="15">
        <v>-5.1875000000000009</v>
      </c>
      <c r="T3137" s="15">
        <v>-1.1719999999999984</v>
      </c>
      <c r="U3137" s="18"/>
      <c r="W3137" s="24"/>
      <c r="Z3137" s="21">
        <f t="shared" si="503"/>
        <v>3.9203661197956476</v>
      </c>
      <c r="AA3137" s="21">
        <f t="shared" si="504"/>
        <v>2.73964798740995</v>
      </c>
      <c r="AB3137" s="21">
        <f t="shared" si="505"/>
        <v>0.15875908385644921</v>
      </c>
      <c r="AC3137" s="21">
        <f t="shared" si="506"/>
        <v>0.96</v>
      </c>
      <c r="AD3137" s="22">
        <f t="shared" si="507"/>
        <v>1.2852E-3</v>
      </c>
      <c r="AE3137" s="22">
        <f t="shared" si="508"/>
        <v>0</v>
      </c>
    </row>
    <row r="3138" spans="1:31" ht="15.75" x14ac:dyDescent="0.25">
      <c r="A3138" s="11" t="s">
        <v>173</v>
      </c>
      <c r="B3138" s="11" t="s">
        <v>3319</v>
      </c>
      <c r="C3138" s="11">
        <v>35</v>
      </c>
      <c r="D3138" s="11">
        <v>59</v>
      </c>
      <c r="E3138" s="11">
        <v>29.1</v>
      </c>
      <c r="F3138" s="11">
        <v>3.4</v>
      </c>
      <c r="H3138" s="1">
        <v>45900</v>
      </c>
      <c r="I3138" s="2" t="s">
        <v>39</v>
      </c>
      <c r="J3138" s="3">
        <f t="shared" si="510"/>
        <v>24.075000000000003</v>
      </c>
      <c r="K3138" s="29">
        <f t="shared" si="500"/>
        <v>28.192</v>
      </c>
      <c r="L3138" s="31">
        <f t="shared" si="501"/>
        <v>70.913272031665031</v>
      </c>
      <c r="M3138" s="33">
        <f t="shared" si="509"/>
        <v>7.2500000000000009E-2</v>
      </c>
      <c r="N3138" s="36">
        <f t="shared" si="502"/>
        <v>2.0565560254662586E-5</v>
      </c>
      <c r="Q3138" s="19"/>
      <c r="R3138" s="17"/>
      <c r="S3138" s="15">
        <v>-5.0249999999999995</v>
      </c>
      <c r="T3138" s="15">
        <v>-1.3080000000000012</v>
      </c>
      <c r="U3138" s="18"/>
      <c r="W3138" s="24"/>
      <c r="Z3138" s="21">
        <f t="shared" si="503"/>
        <v>3.8223937365057519</v>
      </c>
      <c r="AA3138" s="21">
        <f t="shared" si="504"/>
        <v>2.7105844684896492</v>
      </c>
      <c r="AB3138" s="21">
        <f t="shared" si="505"/>
        <v>0.15759122132909087</v>
      </c>
      <c r="AC3138" s="21">
        <f t="shared" si="506"/>
        <v>0.96</v>
      </c>
      <c r="AD3138" s="22">
        <f t="shared" si="507"/>
        <v>2.6100000000000006E-4</v>
      </c>
      <c r="AE3138" s="22">
        <f t="shared" si="508"/>
        <v>0</v>
      </c>
    </row>
    <row r="3139" spans="1:31" ht="15.75" x14ac:dyDescent="0.25">
      <c r="A3139" s="11" t="s">
        <v>173</v>
      </c>
      <c r="B3139" s="11" t="s">
        <v>3320</v>
      </c>
      <c r="C3139" s="11">
        <v>16</v>
      </c>
      <c r="D3139" s="11">
        <v>60</v>
      </c>
      <c r="E3139" s="11">
        <v>28.9</v>
      </c>
      <c r="F3139" s="11">
        <v>3.1</v>
      </c>
      <c r="H3139" s="1">
        <v>45900</v>
      </c>
      <c r="I3139" s="2" t="s">
        <v>40</v>
      </c>
      <c r="J3139" s="3">
        <f t="shared" si="510"/>
        <v>24.0625</v>
      </c>
      <c r="K3139" s="29">
        <f t="shared" ref="K3139:K3202" si="511">E3138+T3139</f>
        <v>27.972000000000001</v>
      </c>
      <c r="L3139" s="31">
        <f t="shared" ref="L3139:L3202" si="512">100*(22.1*10^6*10^((4.4-6.24*((J3139+273.2)/1000)+9.95*((J3139+273.2)/1000)^2-5.15*((J3139+273.5)/1000)^3)*(1-647.3/(J3139+273.2)))-101325*((K3139-J3139)/1514)*(1+J3139/873))/(22.1*10^6*10^((4.4-6.24*((K3139+273.2)/1000)+9.95*((K3139+273.2)/1000)^2-5.15*((K3139+273.5)/1000)^3)*(1-647.3/(K3139+273.2))))</f>
        <v>72.150392641974463</v>
      </c>
      <c r="M3139" s="33">
        <f t="shared" si="509"/>
        <v>1.15E-2</v>
      </c>
      <c r="N3139" s="36">
        <f t="shared" ref="N3139:N3202" si="513">(0.408*AB3139*(AE3139-$Y$7)+$Y$6*($Y$6/(K3139+273))*$Y$8*(Z3139-AA3139))/(AB3139+$Y$6*(1+AC3139*$Y$8))</f>
        <v>1.9377491828992403E-5</v>
      </c>
      <c r="Q3139" s="19"/>
      <c r="R3139" s="17"/>
      <c r="S3139" s="15">
        <v>-4.8374999999999995</v>
      </c>
      <c r="T3139" s="15">
        <v>-1.1280000000000001</v>
      </c>
      <c r="U3139" s="18"/>
      <c r="W3139" s="24"/>
      <c r="Z3139" s="21">
        <f t="shared" ref="Z3139:Z3202" si="514">0.6108*EXP(17.27*K3139/(K3139+237.3))</f>
        <v>3.7737722285731272</v>
      </c>
      <c r="AA3139" s="21">
        <f t="shared" ref="AA3139:AA3202" si="515">(L3139/100)*Z3139</f>
        <v>2.7227914803293012</v>
      </c>
      <c r="AB3139" s="21">
        <f t="shared" ref="AB3139:AB3202" si="516">(4098*AA3139)/((K3139+237.3)^2)</f>
        <v>0.15856360592082749</v>
      </c>
      <c r="AC3139" s="21">
        <f t="shared" ref="AC3139:AC3202" si="517">IF(M3139&gt;10,0.24,0.96)</f>
        <v>0.96</v>
      </c>
      <c r="AD3139" s="22">
        <f t="shared" ref="AD3139:AD3202" si="518">M3139*3600/1000000</f>
        <v>4.1399999999999997E-5</v>
      </c>
      <c r="AE3139" s="22">
        <f t="shared" ref="AE3139:AE3202" si="519">IF(M3139&gt;10,(1-$Y$4)*AD3139,0)</f>
        <v>0</v>
      </c>
    </row>
    <row r="3140" spans="1:31" ht="15.75" x14ac:dyDescent="0.25">
      <c r="A3140" s="11" t="s">
        <v>173</v>
      </c>
      <c r="B3140" s="11" t="s">
        <v>3321</v>
      </c>
      <c r="C3140" s="11">
        <v>8</v>
      </c>
      <c r="D3140" s="11">
        <v>62</v>
      </c>
      <c r="E3140" s="11">
        <v>28.7</v>
      </c>
      <c r="F3140" s="11">
        <v>3</v>
      </c>
      <c r="H3140" s="1">
        <v>45900</v>
      </c>
      <c r="I3140" s="2" t="s">
        <v>41</v>
      </c>
      <c r="J3140" s="3">
        <f t="shared" si="510"/>
        <v>23.99</v>
      </c>
      <c r="K3140" s="29">
        <f t="shared" si="511"/>
        <v>27.881999999999998</v>
      </c>
      <c r="L3140" s="31">
        <f t="shared" si="512"/>
        <v>72.216401250272696</v>
      </c>
      <c r="M3140" s="33">
        <f t="shared" ref="M3140:M3169" si="520">AVERAGE(U2852,U2996)</f>
        <v>1.6500000000000001E-2</v>
      </c>
      <c r="N3140" s="36">
        <f t="shared" si="513"/>
        <v>1.9281627426485042E-5</v>
      </c>
      <c r="Q3140" s="19"/>
      <c r="R3140" s="17"/>
      <c r="S3140" s="15">
        <v>-4.7100000000000009</v>
      </c>
      <c r="T3140" s="15">
        <v>-1.0180000000000013</v>
      </c>
      <c r="U3140" s="18"/>
      <c r="W3140" s="24"/>
      <c r="Z3140" s="21">
        <f t="shared" si="514"/>
        <v>3.7540373360700605</v>
      </c>
      <c r="AA3140" s="21">
        <f t="shared" si="515"/>
        <v>2.7110306657014029</v>
      </c>
      <c r="AB3140" s="21">
        <f t="shared" si="516"/>
        <v>0.1579858898680393</v>
      </c>
      <c r="AC3140" s="21">
        <f t="shared" si="517"/>
        <v>0.96</v>
      </c>
      <c r="AD3140" s="22">
        <f t="shared" si="518"/>
        <v>5.9400000000000007E-5</v>
      </c>
      <c r="AE3140" s="22">
        <f t="shared" si="519"/>
        <v>0</v>
      </c>
    </row>
    <row r="3141" spans="1:31" ht="15.75" x14ac:dyDescent="0.25">
      <c r="A3141" s="11" t="s">
        <v>173</v>
      </c>
      <c r="B3141" s="11" t="s">
        <v>3322</v>
      </c>
      <c r="C3141" s="11">
        <v>1</v>
      </c>
      <c r="D3141" s="11">
        <v>63</v>
      </c>
      <c r="E3141" s="11">
        <v>28.5</v>
      </c>
      <c r="F3141" s="11">
        <v>2.6</v>
      </c>
      <c r="H3141" s="1">
        <v>45900</v>
      </c>
      <c r="I3141" s="2" t="s">
        <v>42</v>
      </c>
      <c r="J3141" s="3">
        <f t="shared" si="510"/>
        <v>23.912500000000001</v>
      </c>
      <c r="K3141" s="29">
        <f t="shared" si="511"/>
        <v>27.663999999999998</v>
      </c>
      <c r="L3141" s="31">
        <f t="shared" si="512"/>
        <v>73.031565751298885</v>
      </c>
      <c r="M3141" s="33">
        <f t="shared" si="520"/>
        <v>4.0999999999999995E-2</v>
      </c>
      <c r="N3141" s="36">
        <f t="shared" si="513"/>
        <v>1.8490998399137359E-5</v>
      </c>
      <c r="Q3141" s="19"/>
      <c r="R3141" s="17"/>
      <c r="S3141" s="15">
        <v>-4.5874999999999986</v>
      </c>
      <c r="T3141" s="15">
        <v>-1.0360000000000014</v>
      </c>
      <c r="U3141" s="18"/>
      <c r="W3141" s="24"/>
      <c r="Z3141" s="21">
        <f t="shared" si="514"/>
        <v>3.7066070060261471</v>
      </c>
      <c r="AA3141" s="21">
        <f t="shared" si="515"/>
        <v>2.7069931327482366</v>
      </c>
      <c r="AB3141" s="21">
        <f t="shared" si="516"/>
        <v>0.15801028820961166</v>
      </c>
      <c r="AC3141" s="21">
        <f t="shared" si="517"/>
        <v>0.96</v>
      </c>
      <c r="AD3141" s="22">
        <f t="shared" si="518"/>
        <v>1.4759999999999998E-4</v>
      </c>
      <c r="AE3141" s="22">
        <f t="shared" si="519"/>
        <v>0</v>
      </c>
    </row>
    <row r="3142" spans="1:31" ht="15.75" x14ac:dyDescent="0.25">
      <c r="A3142" s="11" t="s">
        <v>173</v>
      </c>
      <c r="B3142" s="11" t="s">
        <v>3323</v>
      </c>
      <c r="C3142" s="11">
        <v>0</v>
      </c>
      <c r="D3142" s="11">
        <v>65</v>
      </c>
      <c r="E3142" s="11">
        <v>28.3</v>
      </c>
      <c r="F3142" s="11">
        <v>2.8</v>
      </c>
      <c r="H3142" s="1">
        <v>45900</v>
      </c>
      <c r="I3142" s="2" t="s">
        <v>43</v>
      </c>
      <c r="J3142" s="3">
        <f t="shared" si="510"/>
        <v>23.785</v>
      </c>
      <c r="K3142" s="29">
        <f t="shared" si="511"/>
        <v>27.562000000000001</v>
      </c>
      <c r="L3142" s="31">
        <f t="shared" si="512"/>
        <v>72.805896969288384</v>
      </c>
      <c r="M3142" s="33">
        <f t="shared" si="520"/>
        <v>3.5000000000000003E-2</v>
      </c>
      <c r="N3142" s="36">
        <f t="shared" si="513"/>
        <v>1.8640523773790257E-5</v>
      </c>
      <c r="Q3142" s="19"/>
      <c r="R3142" s="17"/>
      <c r="S3142" s="15">
        <v>-4.5149999999999997</v>
      </c>
      <c r="T3142" s="15">
        <v>-0.9379999999999995</v>
      </c>
      <c r="U3142" s="18"/>
      <c r="W3142" s="24"/>
      <c r="Z3142" s="21">
        <f t="shared" si="514"/>
        <v>3.6845946012201081</v>
      </c>
      <c r="AA3142" s="21">
        <f t="shared" si="515"/>
        <v>2.6826021491002741</v>
      </c>
      <c r="AB3142" s="21">
        <f t="shared" si="516"/>
        <v>0.15670718670440467</v>
      </c>
      <c r="AC3142" s="21">
        <f t="shared" si="517"/>
        <v>0.96</v>
      </c>
      <c r="AD3142" s="22">
        <f t="shared" si="518"/>
        <v>1.2600000000000003E-4</v>
      </c>
      <c r="AE3142" s="22">
        <f t="shared" si="519"/>
        <v>0</v>
      </c>
    </row>
    <row r="3143" spans="1:31" ht="15.75" x14ac:dyDescent="0.25">
      <c r="A3143" s="11" t="s">
        <v>173</v>
      </c>
      <c r="B3143" s="11" t="s">
        <v>3324</v>
      </c>
      <c r="C3143" s="11">
        <v>0</v>
      </c>
      <c r="D3143" s="11">
        <v>66</v>
      </c>
      <c r="E3143" s="11">
        <v>28.3</v>
      </c>
      <c r="F3143" s="11">
        <v>2.2999999999999998</v>
      </c>
      <c r="H3143" s="1">
        <v>45900</v>
      </c>
      <c r="I3143" s="2" t="s">
        <v>44</v>
      </c>
      <c r="J3143" s="3">
        <f t="shared" si="510"/>
        <v>23.762499999999999</v>
      </c>
      <c r="K3143" s="29">
        <f t="shared" si="511"/>
        <v>27.48</v>
      </c>
      <c r="L3143" s="31">
        <f t="shared" si="512"/>
        <v>73.160156494669806</v>
      </c>
      <c r="M3143" s="33">
        <f t="shared" si="520"/>
        <v>2.9499999999999998E-2</v>
      </c>
      <c r="N3143" s="36">
        <f t="shared" si="513"/>
        <v>1.8306709113098641E-5</v>
      </c>
      <c r="Q3143" s="19"/>
      <c r="R3143" s="17"/>
      <c r="S3143" s="15">
        <v>-4.5375000000000005</v>
      </c>
      <c r="T3143" s="15">
        <v>-0.81999999999999884</v>
      </c>
      <c r="U3143" s="18"/>
      <c r="W3143" s="24"/>
      <c r="Z3143" s="21">
        <f t="shared" si="514"/>
        <v>3.6669809782412721</v>
      </c>
      <c r="AA3143" s="21">
        <f t="shared" si="515"/>
        <v>2.6827690223110885</v>
      </c>
      <c r="AB3143" s="21">
        <f t="shared" si="516"/>
        <v>0.15681401748766757</v>
      </c>
      <c r="AC3143" s="21">
        <f t="shared" si="517"/>
        <v>0.96</v>
      </c>
      <c r="AD3143" s="22">
        <f t="shared" si="518"/>
        <v>1.0619999999999999E-4</v>
      </c>
      <c r="AE3143" s="22">
        <f t="shared" si="519"/>
        <v>0</v>
      </c>
    </row>
    <row r="3144" spans="1:31" ht="15.75" x14ac:dyDescent="0.25">
      <c r="A3144" s="11" t="s">
        <v>173</v>
      </c>
      <c r="B3144" s="11" t="s">
        <v>3325</v>
      </c>
      <c r="C3144" s="11">
        <v>0</v>
      </c>
      <c r="D3144" s="11">
        <v>67</v>
      </c>
      <c r="E3144" s="11">
        <v>28.1</v>
      </c>
      <c r="F3144" s="11">
        <v>2.7</v>
      </c>
      <c r="H3144" s="1">
        <v>45900</v>
      </c>
      <c r="I3144" s="2" t="s">
        <v>45</v>
      </c>
      <c r="J3144" s="3">
        <f t="shared" si="510"/>
        <v>23.664999999999999</v>
      </c>
      <c r="K3144" s="29">
        <f t="shared" si="511"/>
        <v>27.562000000000001</v>
      </c>
      <c r="L3144" s="31">
        <f t="shared" si="512"/>
        <v>72.00526707152639</v>
      </c>
      <c r="M3144" s="33">
        <f t="shared" si="520"/>
        <v>1.4999999999999999E-2</v>
      </c>
      <c r="N3144" s="36">
        <f t="shared" si="513"/>
        <v>1.9326113658989959E-5</v>
      </c>
      <c r="Q3144" s="19"/>
      <c r="R3144" s="17"/>
      <c r="S3144" s="15">
        <v>-4.4350000000000005</v>
      </c>
      <c r="T3144" s="15">
        <v>-0.73800000000000021</v>
      </c>
      <c r="U3144" s="18"/>
      <c r="W3144" s="24"/>
      <c r="Z3144" s="21">
        <f t="shared" si="514"/>
        <v>3.6845946012201081</v>
      </c>
      <c r="AA3144" s="21">
        <f t="shared" si="515"/>
        <v>2.6531021831115815</v>
      </c>
      <c r="AB3144" s="21">
        <f t="shared" si="516"/>
        <v>0.15498391339698778</v>
      </c>
      <c r="AC3144" s="21">
        <f t="shared" si="517"/>
        <v>0.96</v>
      </c>
      <c r="AD3144" s="22">
        <f t="shared" si="518"/>
        <v>5.3999999999999998E-5</v>
      </c>
      <c r="AE3144" s="22">
        <f t="shared" si="519"/>
        <v>0</v>
      </c>
    </row>
    <row r="3145" spans="1:31" ht="15.75" x14ac:dyDescent="0.25">
      <c r="A3145" s="11" t="s">
        <v>173</v>
      </c>
      <c r="B3145" s="11" t="s">
        <v>3326</v>
      </c>
      <c r="C3145" s="11">
        <v>0</v>
      </c>
      <c r="D3145" s="11">
        <v>67</v>
      </c>
      <c r="E3145" s="11">
        <v>28</v>
      </c>
      <c r="F3145" s="11">
        <v>2.5</v>
      </c>
      <c r="H3145" s="1">
        <v>45900</v>
      </c>
      <c r="I3145" s="2" t="s">
        <v>46</v>
      </c>
      <c r="J3145" s="3">
        <f t="shared" si="510"/>
        <v>23.634999999999998</v>
      </c>
      <c r="K3145" s="29">
        <f t="shared" si="511"/>
        <v>27.398000000000003</v>
      </c>
      <c r="L3145" s="31">
        <f t="shared" si="512"/>
        <v>72.810156563135834</v>
      </c>
      <c r="M3145" s="33">
        <f t="shared" si="520"/>
        <v>0.01</v>
      </c>
      <c r="N3145" s="36">
        <f t="shared" si="513"/>
        <v>1.8568523846159443E-5</v>
      </c>
      <c r="Q3145" s="19"/>
      <c r="R3145" s="17"/>
      <c r="S3145" s="15">
        <v>-4.3650000000000011</v>
      </c>
      <c r="T3145" s="15">
        <v>-0.70199999999999962</v>
      </c>
      <c r="U3145" s="18"/>
      <c r="W3145" s="24"/>
      <c r="Z3145" s="21">
        <f t="shared" si="514"/>
        <v>3.6494407196485859</v>
      </c>
      <c r="AA3145" s="21">
        <f t="shared" si="515"/>
        <v>2.6571635016549662</v>
      </c>
      <c r="AB3145" s="21">
        <f t="shared" si="516"/>
        <v>0.15541356141093671</v>
      </c>
      <c r="AC3145" s="21">
        <f t="shared" si="517"/>
        <v>0.96</v>
      </c>
      <c r="AD3145" s="22">
        <f t="shared" si="518"/>
        <v>3.6000000000000001E-5</v>
      </c>
      <c r="AE3145" s="22">
        <f t="shared" si="519"/>
        <v>0</v>
      </c>
    </row>
    <row r="3146" spans="1:31" ht="15.75" x14ac:dyDescent="0.25">
      <c r="A3146" s="11" t="s">
        <v>173</v>
      </c>
      <c r="B3146" s="11" t="s">
        <v>3327</v>
      </c>
      <c r="C3146" s="11">
        <v>0</v>
      </c>
      <c r="D3146" s="11">
        <v>68</v>
      </c>
      <c r="E3146" s="11">
        <v>27.9</v>
      </c>
      <c r="F3146" s="11">
        <v>2.1</v>
      </c>
      <c r="H3146" s="1">
        <v>45900</v>
      </c>
      <c r="I3146" s="2" t="s">
        <v>47</v>
      </c>
      <c r="J3146" s="3">
        <f t="shared" si="510"/>
        <v>23.5625</v>
      </c>
      <c r="K3146" s="29">
        <f t="shared" si="511"/>
        <v>27.303999999999998</v>
      </c>
      <c r="L3146" s="31">
        <f t="shared" si="512"/>
        <v>72.903258322226307</v>
      </c>
      <c r="M3146" s="33">
        <f t="shared" si="520"/>
        <v>1.6500000000000001E-2</v>
      </c>
      <c r="N3146" s="36">
        <f t="shared" si="513"/>
        <v>1.8450712445752663E-5</v>
      </c>
      <c r="Q3146" s="19"/>
      <c r="R3146" s="17"/>
      <c r="S3146" s="15">
        <v>-4.3374999999999995</v>
      </c>
      <c r="T3146" s="15">
        <v>-0.69600000000000084</v>
      </c>
      <c r="U3146" s="18"/>
      <c r="W3146" s="24"/>
      <c r="Z3146" s="21">
        <f t="shared" si="514"/>
        <v>3.6294235166708675</v>
      </c>
      <c r="AA3146" s="21">
        <f t="shared" si="515"/>
        <v>2.6459680019661929</v>
      </c>
      <c r="AB3146" s="21">
        <f t="shared" si="516"/>
        <v>0.15486872815704641</v>
      </c>
      <c r="AC3146" s="21">
        <f t="shared" si="517"/>
        <v>0.96</v>
      </c>
      <c r="AD3146" s="22">
        <f t="shared" si="518"/>
        <v>5.9400000000000007E-5</v>
      </c>
      <c r="AE3146" s="22">
        <f t="shared" si="519"/>
        <v>0</v>
      </c>
    </row>
    <row r="3147" spans="1:31" ht="15.75" x14ac:dyDescent="0.25">
      <c r="A3147" s="11" t="s">
        <v>173</v>
      </c>
      <c r="B3147" s="11" t="s">
        <v>3328</v>
      </c>
      <c r="C3147" s="11">
        <v>0</v>
      </c>
      <c r="D3147" s="11">
        <v>68</v>
      </c>
      <c r="E3147" s="11">
        <v>27.8</v>
      </c>
      <c r="F3147" s="11">
        <v>2</v>
      </c>
      <c r="H3147" s="1">
        <v>45900</v>
      </c>
      <c r="I3147" s="2" t="s">
        <v>48</v>
      </c>
      <c r="J3147" s="3">
        <f t="shared" si="510"/>
        <v>23.505000000000003</v>
      </c>
      <c r="K3147" s="29">
        <f t="shared" si="511"/>
        <v>27.227999999999998</v>
      </c>
      <c r="L3147" s="31">
        <f t="shared" si="512"/>
        <v>72.986383314574027</v>
      </c>
      <c r="M3147" s="33">
        <f t="shared" si="520"/>
        <v>0.01</v>
      </c>
      <c r="N3147" s="36">
        <f t="shared" si="513"/>
        <v>1.8349207914646556E-5</v>
      </c>
      <c r="Q3147" s="19"/>
      <c r="R3147" s="17"/>
      <c r="S3147" s="15">
        <v>-4.2949999999999999</v>
      </c>
      <c r="T3147" s="15">
        <v>-0.67199999999999993</v>
      </c>
      <c r="U3147" s="18"/>
      <c r="W3147" s="24"/>
      <c r="Z3147" s="21">
        <f t="shared" si="514"/>
        <v>3.6133093678279735</v>
      </c>
      <c r="AA3147" s="21">
        <f t="shared" si="515"/>
        <v>2.6372238255443365</v>
      </c>
      <c r="AB3147" s="21">
        <f t="shared" si="516"/>
        <v>0.1544456383046193</v>
      </c>
      <c r="AC3147" s="21">
        <f t="shared" si="517"/>
        <v>0.96</v>
      </c>
      <c r="AD3147" s="22">
        <f t="shared" si="518"/>
        <v>3.6000000000000001E-5</v>
      </c>
      <c r="AE3147" s="22">
        <f t="shared" si="519"/>
        <v>0</v>
      </c>
    </row>
    <row r="3148" spans="1:31" ht="15.75" x14ac:dyDescent="0.25">
      <c r="A3148" s="11" t="s">
        <v>173</v>
      </c>
      <c r="B3148" s="11" t="s">
        <v>3329</v>
      </c>
      <c r="C3148" s="11">
        <v>0</v>
      </c>
      <c r="D3148" s="11">
        <v>68</v>
      </c>
      <c r="E3148" s="11">
        <v>27.7</v>
      </c>
      <c r="F3148" s="11">
        <v>2.2000000000000002</v>
      </c>
      <c r="H3148" s="1">
        <v>45900</v>
      </c>
      <c r="I3148" s="2" t="s">
        <v>49</v>
      </c>
      <c r="J3148" s="3">
        <f t="shared" si="510"/>
        <v>23.462499999999999</v>
      </c>
      <c r="K3148" s="29">
        <f t="shared" si="511"/>
        <v>27.068000000000001</v>
      </c>
      <c r="L3148" s="31">
        <f t="shared" si="512"/>
        <v>73.695781973531268</v>
      </c>
      <c r="M3148" s="33">
        <f t="shared" si="520"/>
        <v>0</v>
      </c>
      <c r="N3148" s="36">
        <f t="shared" si="513"/>
        <v>1.7692956372325114E-5</v>
      </c>
      <c r="Q3148" s="19"/>
      <c r="R3148" s="17"/>
      <c r="S3148" s="15">
        <v>-4.2374999999999998</v>
      </c>
      <c r="T3148" s="15">
        <v>-0.73200000000000076</v>
      </c>
      <c r="U3148" s="18"/>
      <c r="W3148" s="24"/>
      <c r="Z3148" s="21">
        <f t="shared" si="514"/>
        <v>3.5795883842302993</v>
      </c>
      <c r="AA3148" s="21">
        <f t="shared" si="515"/>
        <v>2.6380056511922123</v>
      </c>
      <c r="AB3148" s="21">
        <f t="shared" si="516"/>
        <v>0.15467848317567459</v>
      </c>
      <c r="AC3148" s="21">
        <f t="shared" si="517"/>
        <v>0.96</v>
      </c>
      <c r="AD3148" s="22">
        <f t="shared" si="518"/>
        <v>0</v>
      </c>
      <c r="AE3148" s="22">
        <f t="shared" si="519"/>
        <v>0</v>
      </c>
    </row>
    <row r="3149" spans="1:31" ht="15.75" x14ac:dyDescent="0.25">
      <c r="A3149" s="11" t="s">
        <v>173</v>
      </c>
      <c r="B3149" s="11" t="s">
        <v>3330</v>
      </c>
      <c r="C3149" s="11">
        <v>0</v>
      </c>
      <c r="D3149" s="11">
        <v>68</v>
      </c>
      <c r="E3149" s="11">
        <v>27.6</v>
      </c>
      <c r="F3149" s="11">
        <v>2.2999999999999998</v>
      </c>
      <c r="H3149" s="1">
        <v>45900</v>
      </c>
      <c r="I3149" s="2" t="s">
        <v>50</v>
      </c>
      <c r="J3149" s="3">
        <f t="shared" si="510"/>
        <v>23.362500000000001</v>
      </c>
      <c r="K3149" s="29">
        <f t="shared" si="511"/>
        <v>27.03</v>
      </c>
      <c r="L3149" s="31">
        <f t="shared" si="512"/>
        <v>73.254012609557307</v>
      </c>
      <c r="M3149" s="33">
        <f t="shared" si="520"/>
        <v>0</v>
      </c>
      <c r="N3149" s="36">
        <f t="shared" si="513"/>
        <v>1.8043905430926459E-5</v>
      </c>
      <c r="Q3149" s="19"/>
      <c r="R3149" s="17"/>
      <c r="S3149" s="15">
        <v>-4.2374999999999998</v>
      </c>
      <c r="T3149" s="15">
        <v>-0.66999999999999882</v>
      </c>
      <c r="U3149" s="18"/>
      <c r="W3149" s="24"/>
      <c r="Z3149" s="21">
        <f t="shared" si="514"/>
        <v>3.5716200490872176</v>
      </c>
      <c r="AA3149" s="21">
        <f t="shared" si="515"/>
        <v>2.6163550011238272</v>
      </c>
      <c r="AB3149" s="21">
        <f t="shared" si="516"/>
        <v>0.15345311657096133</v>
      </c>
      <c r="AC3149" s="21">
        <f t="shared" si="517"/>
        <v>0.96</v>
      </c>
      <c r="AD3149" s="22">
        <f t="shared" si="518"/>
        <v>0</v>
      </c>
      <c r="AE3149" s="22">
        <f t="shared" si="519"/>
        <v>0</v>
      </c>
    </row>
    <row r="3150" spans="1:31" ht="15.75" x14ac:dyDescent="0.25">
      <c r="A3150" s="11" t="s">
        <v>173</v>
      </c>
      <c r="B3150" s="11" t="s">
        <v>3331</v>
      </c>
      <c r="C3150" s="11">
        <v>0</v>
      </c>
      <c r="D3150" s="11">
        <v>68</v>
      </c>
      <c r="E3150" s="11">
        <v>27.6</v>
      </c>
      <c r="F3150" s="11">
        <v>2.2000000000000002</v>
      </c>
      <c r="H3150" s="1">
        <v>45900</v>
      </c>
      <c r="I3150" s="2" t="s">
        <v>51</v>
      </c>
      <c r="J3150" s="3">
        <f t="shared" si="510"/>
        <v>23.347500000000004</v>
      </c>
      <c r="K3150" s="29">
        <f t="shared" si="511"/>
        <v>26.874000000000002</v>
      </c>
      <c r="L3150" s="31">
        <f t="shared" si="512"/>
        <v>74.131738056998586</v>
      </c>
      <c r="M3150" s="33">
        <f t="shared" si="520"/>
        <v>0</v>
      </c>
      <c r="N3150" s="36">
        <f t="shared" si="513"/>
        <v>1.7258225319923052E-5</v>
      </c>
      <c r="Q3150" s="19"/>
      <c r="R3150" s="17"/>
      <c r="S3150" s="15">
        <v>-4.2524999999999995</v>
      </c>
      <c r="T3150" s="15">
        <v>-0.72599999999999976</v>
      </c>
      <c r="U3150" s="18"/>
      <c r="W3150" s="24"/>
      <c r="Z3150" s="21">
        <f t="shared" si="514"/>
        <v>3.53906961074272</v>
      </c>
      <c r="AA3150" s="21">
        <f t="shared" si="515"/>
        <v>2.6235738134906326</v>
      </c>
      <c r="AB3150" s="21">
        <f t="shared" si="516"/>
        <v>0.15405829860259332</v>
      </c>
      <c r="AC3150" s="21">
        <f t="shared" si="517"/>
        <v>0.96</v>
      </c>
      <c r="AD3150" s="22">
        <f t="shared" si="518"/>
        <v>0</v>
      </c>
      <c r="AE3150" s="22">
        <f t="shared" si="519"/>
        <v>0</v>
      </c>
    </row>
    <row r="3151" spans="1:31" ht="15.75" x14ac:dyDescent="0.25">
      <c r="A3151" s="11" t="s">
        <v>173</v>
      </c>
      <c r="B3151" s="11" t="s">
        <v>3332</v>
      </c>
      <c r="C3151" s="11">
        <v>0</v>
      </c>
      <c r="D3151" s="11">
        <v>68</v>
      </c>
      <c r="E3151" s="11">
        <v>27.6</v>
      </c>
      <c r="F3151" s="11">
        <v>2</v>
      </c>
      <c r="H3151" s="1">
        <v>45900</v>
      </c>
      <c r="I3151" s="2" t="s">
        <v>52</v>
      </c>
      <c r="J3151" s="3">
        <f t="shared" si="510"/>
        <v>23.255000000000003</v>
      </c>
      <c r="K3151" s="29">
        <f t="shared" si="511"/>
        <v>26.812000000000001</v>
      </c>
      <c r="L3151" s="31">
        <f t="shared" si="512"/>
        <v>73.889887039694685</v>
      </c>
      <c r="M3151" s="33">
        <f t="shared" si="520"/>
        <v>0</v>
      </c>
      <c r="N3151" s="36">
        <f t="shared" si="513"/>
        <v>1.7431429110857331E-5</v>
      </c>
      <c r="Q3151" s="19"/>
      <c r="R3151" s="17"/>
      <c r="S3151" s="15">
        <v>-4.3450000000000006</v>
      </c>
      <c r="T3151" s="15">
        <v>-0.78799999999999881</v>
      </c>
      <c r="U3151" s="18"/>
      <c r="W3151" s="24"/>
      <c r="Z3151" s="21">
        <f t="shared" si="514"/>
        <v>3.5262048379590056</v>
      </c>
      <c r="AA3151" s="21">
        <f t="shared" si="515"/>
        <v>2.605508771556158</v>
      </c>
      <c r="AB3151" s="21">
        <f t="shared" si="516"/>
        <v>0.15306934568567482</v>
      </c>
      <c r="AC3151" s="21">
        <f t="shared" si="517"/>
        <v>0.96</v>
      </c>
      <c r="AD3151" s="22">
        <f t="shared" si="518"/>
        <v>0</v>
      </c>
      <c r="AE3151" s="22">
        <f t="shared" si="519"/>
        <v>0</v>
      </c>
    </row>
    <row r="3152" spans="1:31" ht="15.75" x14ac:dyDescent="0.25">
      <c r="A3152" s="11" t="s">
        <v>173</v>
      </c>
      <c r="B3152" s="11" t="s">
        <v>3333</v>
      </c>
      <c r="C3152" s="11">
        <v>0</v>
      </c>
      <c r="D3152" s="11">
        <v>68</v>
      </c>
      <c r="E3152" s="11">
        <v>27.6</v>
      </c>
      <c r="F3152" s="11">
        <v>1.9</v>
      </c>
      <c r="H3152" s="1">
        <v>45900</v>
      </c>
      <c r="I3152" s="2" t="s">
        <v>53</v>
      </c>
      <c r="J3152" s="3">
        <f t="shared" si="510"/>
        <v>23.145000000000003</v>
      </c>
      <c r="K3152" s="29">
        <f t="shared" si="511"/>
        <v>26.702000000000002</v>
      </c>
      <c r="L3152" s="31">
        <f t="shared" si="512"/>
        <v>73.830893166948982</v>
      </c>
      <c r="M3152" s="33">
        <f t="shared" si="520"/>
        <v>1.5E-3</v>
      </c>
      <c r="N3152" s="36">
        <f t="shared" si="513"/>
        <v>1.7435929506595643E-5</v>
      </c>
      <c r="Q3152" s="19"/>
      <c r="R3152" s="17"/>
      <c r="S3152" s="15">
        <v>-4.4550000000000001</v>
      </c>
      <c r="T3152" s="15">
        <v>-0.89799999999999969</v>
      </c>
      <c r="U3152" s="18"/>
      <c r="W3152" s="24"/>
      <c r="Z3152" s="21">
        <f t="shared" si="514"/>
        <v>3.503480471435886</v>
      </c>
      <c r="AA3152" s="21">
        <f t="shared" si="515"/>
        <v>2.5866509239907498</v>
      </c>
      <c r="AB3152" s="21">
        <f t="shared" si="516"/>
        <v>0.15208813821211817</v>
      </c>
      <c r="AC3152" s="21">
        <f t="shared" si="517"/>
        <v>0.96</v>
      </c>
      <c r="AD3152" s="22">
        <f t="shared" si="518"/>
        <v>5.4E-6</v>
      </c>
      <c r="AE3152" s="22">
        <f t="shared" si="519"/>
        <v>0</v>
      </c>
    </row>
    <row r="3153" spans="1:31" ht="15.75" x14ac:dyDescent="0.25">
      <c r="A3153" s="11" t="s">
        <v>173</v>
      </c>
      <c r="B3153" s="11" t="s">
        <v>3334</v>
      </c>
      <c r="C3153" s="11">
        <v>0</v>
      </c>
      <c r="D3153" s="11">
        <v>68</v>
      </c>
      <c r="E3153" s="11">
        <v>27.5</v>
      </c>
      <c r="F3153" s="11">
        <v>1.5</v>
      </c>
      <c r="H3153" s="1">
        <v>45900</v>
      </c>
      <c r="I3153" s="2" t="s">
        <v>54</v>
      </c>
      <c r="J3153" s="3">
        <f t="shared" si="510"/>
        <v>22.984999999999999</v>
      </c>
      <c r="K3153" s="29">
        <f t="shared" si="511"/>
        <v>26.658000000000001</v>
      </c>
      <c r="L3153" s="31">
        <f t="shared" si="512"/>
        <v>73.011922676907616</v>
      </c>
      <c r="M3153" s="33">
        <f t="shared" si="520"/>
        <v>0</v>
      </c>
      <c r="N3153" s="36">
        <f t="shared" si="513"/>
        <v>1.8091187149727837E-5</v>
      </c>
      <c r="Q3153" s="19"/>
      <c r="R3153" s="17"/>
      <c r="S3153" s="15">
        <v>-4.5150000000000006</v>
      </c>
      <c r="T3153" s="15">
        <v>-0.94200000000000084</v>
      </c>
      <c r="U3153" s="18"/>
      <c r="W3153" s="24"/>
      <c r="Z3153" s="21">
        <f t="shared" si="514"/>
        <v>3.494426510139661</v>
      </c>
      <c r="AA3153" s="21">
        <f t="shared" si="515"/>
        <v>2.5513479815845304</v>
      </c>
      <c r="AB3153" s="21">
        <f t="shared" si="516"/>
        <v>0.15006243612842704</v>
      </c>
      <c r="AC3153" s="21">
        <f t="shared" si="517"/>
        <v>0.96</v>
      </c>
      <c r="AD3153" s="22">
        <f t="shared" si="518"/>
        <v>0</v>
      </c>
      <c r="AE3153" s="22">
        <f t="shared" si="519"/>
        <v>0</v>
      </c>
    </row>
    <row r="3154" spans="1:31" ht="15.75" x14ac:dyDescent="0.25">
      <c r="A3154" s="11" t="s">
        <v>173</v>
      </c>
      <c r="B3154" s="11" t="s">
        <v>3335</v>
      </c>
      <c r="C3154" s="11">
        <v>0</v>
      </c>
      <c r="D3154" s="11">
        <v>68</v>
      </c>
      <c r="E3154" s="11">
        <v>27.4</v>
      </c>
      <c r="F3154" s="11">
        <v>1.3</v>
      </c>
      <c r="H3154" s="1">
        <v>45900</v>
      </c>
      <c r="I3154" s="2" t="s">
        <v>55</v>
      </c>
      <c r="J3154" s="3">
        <f t="shared" si="510"/>
        <v>22.917499999999997</v>
      </c>
      <c r="K3154" s="29">
        <f t="shared" si="511"/>
        <v>26.518000000000001</v>
      </c>
      <c r="L3154" s="31">
        <f t="shared" si="512"/>
        <v>73.431936155187117</v>
      </c>
      <c r="M3154" s="33">
        <f t="shared" si="520"/>
        <v>0</v>
      </c>
      <c r="N3154" s="36">
        <f t="shared" si="513"/>
        <v>1.7687907402109101E-5</v>
      </c>
      <c r="Q3154" s="19"/>
      <c r="R3154" s="17"/>
      <c r="S3154" s="15">
        <v>-4.4824999999999999</v>
      </c>
      <c r="T3154" s="15">
        <v>-0.98199999999999998</v>
      </c>
      <c r="U3154" s="18"/>
      <c r="W3154" s="24"/>
      <c r="Z3154" s="21">
        <f t="shared" si="514"/>
        <v>3.4657539214673192</v>
      </c>
      <c r="AA3154" s="21">
        <f t="shared" si="515"/>
        <v>2.5449702069077755</v>
      </c>
      <c r="AB3154" s="21">
        <f t="shared" si="516"/>
        <v>0.14984622600056569</v>
      </c>
      <c r="AC3154" s="21">
        <f t="shared" si="517"/>
        <v>0.96</v>
      </c>
      <c r="AD3154" s="22">
        <f t="shared" si="518"/>
        <v>0</v>
      </c>
      <c r="AE3154" s="22">
        <f t="shared" si="519"/>
        <v>0</v>
      </c>
    </row>
    <row r="3155" spans="1:31" ht="15.75" x14ac:dyDescent="0.25">
      <c r="A3155" s="11" t="s">
        <v>173</v>
      </c>
      <c r="B3155" s="11" t="s">
        <v>3336</v>
      </c>
      <c r="C3155" s="11">
        <v>0</v>
      </c>
      <c r="D3155" s="11">
        <v>68</v>
      </c>
      <c r="E3155" s="11">
        <v>27.3</v>
      </c>
      <c r="F3155" s="11">
        <v>1.5</v>
      </c>
      <c r="H3155" s="1">
        <v>45900</v>
      </c>
      <c r="I3155" s="2" t="s">
        <v>56</v>
      </c>
      <c r="J3155" s="3">
        <f t="shared" si="510"/>
        <v>22.78</v>
      </c>
      <c r="K3155" s="29">
        <f t="shared" si="511"/>
        <v>26.429999999999996</v>
      </c>
      <c r="L3155" s="31">
        <f t="shared" si="512"/>
        <v>73.042625776359273</v>
      </c>
      <c r="M3155" s="33">
        <f t="shared" si="520"/>
        <v>1.5E-3</v>
      </c>
      <c r="N3155" s="36">
        <f t="shared" si="513"/>
        <v>1.7970904235614305E-5</v>
      </c>
      <c r="Q3155" s="19"/>
      <c r="R3155" s="17"/>
      <c r="S3155" s="15">
        <v>-4.5200000000000005</v>
      </c>
      <c r="T3155" s="15">
        <v>-0.97000000000000097</v>
      </c>
      <c r="U3155" s="18"/>
      <c r="W3155" s="24"/>
      <c r="Z3155" s="21">
        <f t="shared" si="514"/>
        <v>3.4478362547801509</v>
      </c>
      <c r="AA3155" s="21">
        <f t="shared" si="515"/>
        <v>2.5183901329607066</v>
      </c>
      <c r="AB3155" s="21">
        <f t="shared" si="516"/>
        <v>0.14838018001637088</v>
      </c>
      <c r="AC3155" s="21">
        <f t="shared" si="517"/>
        <v>0.96</v>
      </c>
      <c r="AD3155" s="22">
        <f t="shared" si="518"/>
        <v>5.4E-6</v>
      </c>
      <c r="AE3155" s="22">
        <f t="shared" si="519"/>
        <v>0</v>
      </c>
    </row>
    <row r="3156" spans="1:31" ht="15.75" x14ac:dyDescent="0.25">
      <c r="A3156" s="11" t="s">
        <v>173</v>
      </c>
      <c r="B3156" s="11" t="s">
        <v>3337</v>
      </c>
      <c r="C3156" s="11">
        <v>0</v>
      </c>
      <c r="D3156" s="11">
        <v>69</v>
      </c>
      <c r="E3156" s="11">
        <v>27.2</v>
      </c>
      <c r="F3156" s="11">
        <v>1.3</v>
      </c>
      <c r="H3156" s="1">
        <v>45900</v>
      </c>
      <c r="I3156" s="2" t="s">
        <v>57</v>
      </c>
      <c r="J3156" s="3">
        <f t="shared" si="510"/>
        <v>22.614999999999998</v>
      </c>
      <c r="K3156" s="29">
        <f t="shared" si="511"/>
        <v>26.274000000000001</v>
      </c>
      <c r="L3156" s="31">
        <f t="shared" si="512"/>
        <v>72.892954946534317</v>
      </c>
      <c r="M3156" s="33">
        <f t="shared" si="520"/>
        <v>3.5000000000000001E-3</v>
      </c>
      <c r="N3156" s="36">
        <f t="shared" si="513"/>
        <v>1.8028505043919945E-5</v>
      </c>
      <c r="Q3156" s="19"/>
      <c r="R3156" s="17"/>
      <c r="S3156" s="15">
        <v>-4.5850000000000009</v>
      </c>
      <c r="T3156" s="15">
        <v>-1.0259999999999998</v>
      </c>
      <c r="U3156" s="18"/>
      <c r="W3156" s="24"/>
      <c r="Z3156" s="21">
        <f t="shared" si="514"/>
        <v>3.4162714140678867</v>
      </c>
      <c r="AA3156" s="21">
        <f t="shared" si="515"/>
        <v>2.4902211827078355</v>
      </c>
      <c r="AB3156" s="21">
        <f t="shared" si="516"/>
        <v>0.14689423173085783</v>
      </c>
      <c r="AC3156" s="21">
        <f t="shared" si="517"/>
        <v>0.96</v>
      </c>
      <c r="AD3156" s="22">
        <f t="shared" si="518"/>
        <v>1.26E-5</v>
      </c>
      <c r="AE3156" s="22">
        <f t="shared" si="519"/>
        <v>0</v>
      </c>
    </row>
    <row r="3157" spans="1:31" ht="15.75" x14ac:dyDescent="0.25">
      <c r="A3157" s="11" t="s">
        <v>173</v>
      </c>
      <c r="B3157" s="11" t="s">
        <v>3338</v>
      </c>
      <c r="C3157" s="11">
        <v>0</v>
      </c>
      <c r="D3157" s="11">
        <v>69</v>
      </c>
      <c r="E3157" s="11">
        <v>27.2</v>
      </c>
      <c r="F3157" s="11">
        <v>1.6</v>
      </c>
      <c r="H3157" s="1">
        <v>45900</v>
      </c>
      <c r="I3157" s="2" t="s">
        <v>58</v>
      </c>
      <c r="J3157" s="3">
        <f t="shared" si="510"/>
        <v>22.61</v>
      </c>
      <c r="K3157" s="29">
        <f t="shared" si="511"/>
        <v>26.158000000000001</v>
      </c>
      <c r="L3157" s="31">
        <f t="shared" si="512"/>
        <v>73.596645926881308</v>
      </c>
      <c r="M3157" s="33">
        <f t="shared" si="520"/>
        <v>1.2999999999999999E-2</v>
      </c>
      <c r="N3157" s="36">
        <f t="shared" si="513"/>
        <v>1.7407517149233604E-5</v>
      </c>
      <c r="Q3157" s="19"/>
      <c r="R3157" s="17"/>
      <c r="S3157" s="15">
        <v>-4.5900000000000007</v>
      </c>
      <c r="T3157" s="15">
        <v>-1.0419999999999994</v>
      </c>
      <c r="U3157" s="18"/>
      <c r="W3157" s="24"/>
      <c r="Z3157" s="21">
        <f t="shared" si="514"/>
        <v>3.3929636431197223</v>
      </c>
      <c r="AA3157" s="21">
        <f t="shared" si="515"/>
        <v>2.497107438854635</v>
      </c>
      <c r="AB3157" s="21">
        <f t="shared" si="516"/>
        <v>0.14743018185359974</v>
      </c>
      <c r="AC3157" s="21">
        <f t="shared" si="517"/>
        <v>0.96</v>
      </c>
      <c r="AD3157" s="22">
        <f t="shared" si="518"/>
        <v>4.6799999999999999E-5</v>
      </c>
      <c r="AE3157" s="22">
        <f t="shared" si="519"/>
        <v>0</v>
      </c>
    </row>
    <row r="3158" spans="1:31" ht="15.75" x14ac:dyDescent="0.25">
      <c r="A3158" s="11" t="s">
        <v>173</v>
      </c>
      <c r="B3158" s="11" t="s">
        <v>3339</v>
      </c>
      <c r="C3158" s="11">
        <v>0</v>
      </c>
      <c r="D3158" s="11">
        <v>69</v>
      </c>
      <c r="E3158" s="11">
        <v>27.1</v>
      </c>
      <c r="F3158" s="11">
        <v>1.5</v>
      </c>
      <c r="H3158" s="1">
        <v>45900</v>
      </c>
      <c r="I3158" s="2" t="s">
        <v>59</v>
      </c>
      <c r="J3158" s="3">
        <f t="shared" si="510"/>
        <v>22.490000000000002</v>
      </c>
      <c r="K3158" s="29">
        <f t="shared" si="511"/>
        <v>26.068000000000001</v>
      </c>
      <c r="L3158" s="31">
        <f t="shared" si="512"/>
        <v>73.338182446996399</v>
      </c>
      <c r="M3158" s="33">
        <f t="shared" si="520"/>
        <v>0</v>
      </c>
      <c r="N3158" s="36">
        <f t="shared" si="513"/>
        <v>1.7579823846403243E-5</v>
      </c>
      <c r="Q3158" s="19"/>
      <c r="R3158" s="17"/>
      <c r="S3158" s="15">
        <v>-4.6099999999999985</v>
      </c>
      <c r="T3158" s="15">
        <v>-1.1319999999999992</v>
      </c>
      <c r="U3158" s="18"/>
      <c r="W3158" s="24"/>
      <c r="Z3158" s="21">
        <f t="shared" si="514"/>
        <v>3.3749756123137105</v>
      </c>
      <c r="AA3158" s="21">
        <f t="shared" si="515"/>
        <v>2.4751457721002628</v>
      </c>
      <c r="AB3158" s="21">
        <f t="shared" si="516"/>
        <v>0.14623344929426835</v>
      </c>
      <c r="AC3158" s="21">
        <f t="shared" si="517"/>
        <v>0.96</v>
      </c>
      <c r="AD3158" s="22">
        <f t="shared" si="518"/>
        <v>0</v>
      </c>
      <c r="AE3158" s="22">
        <f t="shared" si="519"/>
        <v>0</v>
      </c>
    </row>
    <row r="3159" spans="1:31" ht="15.75" x14ac:dyDescent="0.25">
      <c r="A3159" s="11" t="s">
        <v>173</v>
      </c>
      <c r="B3159" s="11" t="s">
        <v>3340</v>
      </c>
      <c r="C3159" s="11">
        <v>0</v>
      </c>
      <c r="D3159" s="11">
        <v>69</v>
      </c>
      <c r="E3159" s="11">
        <v>27</v>
      </c>
      <c r="F3159" s="11">
        <v>1.1000000000000001</v>
      </c>
      <c r="H3159" s="1">
        <v>45900</v>
      </c>
      <c r="I3159" s="2" t="s">
        <v>60</v>
      </c>
      <c r="J3159" s="3">
        <f t="shared" si="510"/>
        <v>22.342500000000001</v>
      </c>
      <c r="K3159" s="29">
        <f t="shared" si="511"/>
        <v>26.004000000000001</v>
      </c>
      <c r="L3159" s="31">
        <f t="shared" si="512"/>
        <v>72.722004537568552</v>
      </c>
      <c r="M3159" s="33">
        <f t="shared" si="520"/>
        <v>3.5000000000000001E-3</v>
      </c>
      <c r="N3159" s="36">
        <f t="shared" si="513"/>
        <v>1.8054222015116212E-5</v>
      </c>
      <c r="Q3159" s="19"/>
      <c r="R3159" s="17"/>
      <c r="S3159" s="15">
        <v>-4.6575000000000006</v>
      </c>
      <c r="T3159" s="15">
        <v>-1.0960000000000008</v>
      </c>
      <c r="U3159" s="18"/>
      <c r="W3159" s="24"/>
      <c r="Z3159" s="21">
        <f t="shared" si="514"/>
        <v>3.3622347394776919</v>
      </c>
      <c r="AA3159" s="21">
        <f t="shared" si="515"/>
        <v>2.4450844998066734</v>
      </c>
      <c r="AB3159" s="21">
        <f t="shared" si="516"/>
        <v>0.14452764064381154</v>
      </c>
      <c r="AC3159" s="21">
        <f t="shared" si="517"/>
        <v>0.96</v>
      </c>
      <c r="AD3159" s="22">
        <f t="shared" si="518"/>
        <v>1.26E-5</v>
      </c>
      <c r="AE3159" s="22">
        <f t="shared" si="519"/>
        <v>0</v>
      </c>
    </row>
    <row r="3160" spans="1:31" ht="15.75" x14ac:dyDescent="0.25">
      <c r="A3160" s="11" t="s">
        <v>173</v>
      </c>
      <c r="B3160" s="11" t="s">
        <v>3341</v>
      </c>
      <c r="C3160" s="11">
        <v>0</v>
      </c>
      <c r="D3160" s="11">
        <v>70</v>
      </c>
      <c r="E3160" s="11">
        <v>26.9</v>
      </c>
      <c r="F3160" s="11">
        <v>1.2</v>
      </c>
      <c r="H3160" s="1">
        <v>45900</v>
      </c>
      <c r="I3160" s="2" t="s">
        <v>61</v>
      </c>
      <c r="J3160" s="3">
        <f t="shared" si="510"/>
        <v>22.222499999999997</v>
      </c>
      <c r="K3160" s="29">
        <f t="shared" si="511"/>
        <v>25.882000000000001</v>
      </c>
      <c r="L3160" s="31">
        <f t="shared" si="512"/>
        <v>72.665752879329801</v>
      </c>
      <c r="M3160" s="33">
        <f t="shared" si="520"/>
        <v>0</v>
      </c>
      <c r="N3160" s="36">
        <f t="shared" si="513"/>
        <v>1.8048085932319231E-5</v>
      </c>
      <c r="Q3160" s="19"/>
      <c r="R3160" s="17"/>
      <c r="S3160" s="15">
        <v>-4.6775000000000002</v>
      </c>
      <c r="T3160" s="15">
        <v>-1.1179999999999999</v>
      </c>
      <c r="U3160" s="18"/>
      <c r="W3160" s="24"/>
      <c r="Z3160" s="21">
        <f t="shared" si="514"/>
        <v>3.3380635221760655</v>
      </c>
      <c r="AA3160" s="21">
        <f t="shared" si="515"/>
        <v>2.4256289899795123</v>
      </c>
      <c r="AB3160" s="21">
        <f t="shared" si="516"/>
        <v>0.14351059421252244</v>
      </c>
      <c r="AC3160" s="21">
        <f t="shared" si="517"/>
        <v>0.96</v>
      </c>
      <c r="AD3160" s="22">
        <f t="shared" si="518"/>
        <v>0</v>
      </c>
      <c r="AE3160" s="22">
        <f t="shared" si="519"/>
        <v>0</v>
      </c>
    </row>
    <row r="3161" spans="1:31" ht="15.75" x14ac:dyDescent="0.25">
      <c r="A3161" s="11" t="s">
        <v>173</v>
      </c>
      <c r="B3161" s="11" t="s">
        <v>3342</v>
      </c>
      <c r="C3161" s="11">
        <v>0</v>
      </c>
      <c r="D3161" s="11">
        <v>70</v>
      </c>
      <c r="E3161" s="11">
        <v>26.7</v>
      </c>
      <c r="F3161" s="11">
        <v>1.1000000000000001</v>
      </c>
      <c r="H3161" s="1">
        <v>45900</v>
      </c>
      <c r="I3161" s="2" t="s">
        <v>62</v>
      </c>
      <c r="J3161" s="3">
        <f t="shared" si="510"/>
        <v>21.945</v>
      </c>
      <c r="K3161" s="29">
        <f t="shared" si="511"/>
        <v>25.808</v>
      </c>
      <c r="L3161" s="31">
        <f t="shared" si="512"/>
        <v>71.210284175405789</v>
      </c>
      <c r="M3161" s="33">
        <f t="shared" si="520"/>
        <v>3.5000000000000001E-3</v>
      </c>
      <c r="N3161" s="36">
        <f t="shared" si="513"/>
        <v>1.9215280370440177E-5</v>
      </c>
      <c r="Q3161" s="19"/>
      <c r="R3161" s="17"/>
      <c r="S3161" s="15">
        <v>-4.7550000000000008</v>
      </c>
      <c r="T3161" s="15">
        <v>-1.0919999999999994</v>
      </c>
      <c r="U3161" s="18"/>
      <c r="W3161" s="24"/>
      <c r="Z3161" s="21">
        <f t="shared" si="514"/>
        <v>3.3234762028019338</v>
      </c>
      <c r="AA3161" s="21">
        <f t="shared" si="515"/>
        <v>2.3666568485172426</v>
      </c>
      <c r="AB3161" s="21">
        <f t="shared" si="516"/>
        <v>0.14010032401634778</v>
      </c>
      <c r="AC3161" s="21">
        <f t="shared" si="517"/>
        <v>0.96</v>
      </c>
      <c r="AD3161" s="22">
        <f t="shared" si="518"/>
        <v>1.26E-5</v>
      </c>
      <c r="AE3161" s="22">
        <f t="shared" si="519"/>
        <v>0</v>
      </c>
    </row>
    <row r="3162" spans="1:31" ht="15.75" x14ac:dyDescent="0.25">
      <c r="A3162" s="11" t="s">
        <v>173</v>
      </c>
      <c r="B3162" s="11" t="s">
        <v>3343</v>
      </c>
      <c r="C3162" s="11">
        <v>0</v>
      </c>
      <c r="D3162" s="11">
        <v>70</v>
      </c>
      <c r="E3162" s="11">
        <v>26.7</v>
      </c>
      <c r="F3162" s="11">
        <v>0.9</v>
      </c>
      <c r="H3162" s="1">
        <v>45900</v>
      </c>
      <c r="I3162" s="2" t="s">
        <v>63</v>
      </c>
      <c r="J3162" s="3">
        <f t="shared" si="510"/>
        <v>21.93</v>
      </c>
      <c r="K3162" s="29">
        <f t="shared" si="511"/>
        <v>25.454000000000001</v>
      </c>
      <c r="L3162" s="31">
        <f t="shared" si="512"/>
        <v>73.370148473651383</v>
      </c>
      <c r="M3162" s="33">
        <f t="shared" si="520"/>
        <v>0</v>
      </c>
      <c r="N3162" s="36">
        <f t="shared" si="513"/>
        <v>1.7300735700639336E-5</v>
      </c>
      <c r="Q3162" s="19"/>
      <c r="R3162" s="17"/>
      <c r="S3162" s="15">
        <v>-4.7700000000000005</v>
      </c>
      <c r="T3162" s="15">
        <v>-1.2459999999999993</v>
      </c>
      <c r="U3162" s="18"/>
      <c r="W3162" s="24"/>
      <c r="Z3162" s="21">
        <f t="shared" si="514"/>
        <v>3.254459589325311</v>
      </c>
      <c r="AA3162" s="21">
        <f t="shared" si="515"/>
        <v>2.3878018327029658</v>
      </c>
      <c r="AB3162" s="21">
        <f t="shared" si="516"/>
        <v>0.14173319031915374</v>
      </c>
      <c r="AC3162" s="21">
        <f t="shared" si="517"/>
        <v>0.96</v>
      </c>
      <c r="AD3162" s="22">
        <f t="shared" si="518"/>
        <v>0</v>
      </c>
      <c r="AE3162" s="22">
        <f t="shared" si="519"/>
        <v>0</v>
      </c>
    </row>
    <row r="3163" spans="1:31" ht="15.75" x14ac:dyDescent="0.25">
      <c r="A3163" s="11" t="s">
        <v>173</v>
      </c>
      <c r="B3163" s="11" t="s">
        <v>3344</v>
      </c>
      <c r="C3163" s="11">
        <v>0</v>
      </c>
      <c r="D3163" s="11">
        <v>70</v>
      </c>
      <c r="E3163" s="11">
        <v>26.6</v>
      </c>
      <c r="F3163" s="11">
        <v>0.7</v>
      </c>
      <c r="H3163" s="1">
        <v>45900</v>
      </c>
      <c r="I3163" s="2" t="s">
        <v>64</v>
      </c>
      <c r="J3163" s="3">
        <f t="shared" si="510"/>
        <v>21.975000000000001</v>
      </c>
      <c r="K3163" s="29">
        <f t="shared" si="511"/>
        <v>25.48</v>
      </c>
      <c r="L3163" s="31">
        <f t="shared" si="512"/>
        <v>73.519025458180465</v>
      </c>
      <c r="M3163" s="33">
        <f t="shared" si="520"/>
        <v>1.5E-3</v>
      </c>
      <c r="N3163" s="36">
        <f t="shared" si="513"/>
        <v>1.7193057395346166E-5</v>
      </c>
      <c r="Q3163" s="19"/>
      <c r="R3163" s="17"/>
      <c r="S3163" s="15">
        <v>-4.625</v>
      </c>
      <c r="T3163" s="15">
        <v>-1.2199999999999989</v>
      </c>
      <c r="U3163" s="18"/>
      <c r="W3163" s="24"/>
      <c r="Z3163" s="21">
        <f t="shared" si="514"/>
        <v>3.2594857435082427</v>
      </c>
      <c r="AA3163" s="21">
        <f t="shared" si="515"/>
        <v>2.3963421535755876</v>
      </c>
      <c r="AB3163" s="21">
        <f t="shared" si="516"/>
        <v>0.14221197403357541</v>
      </c>
      <c r="AC3163" s="21">
        <f t="shared" si="517"/>
        <v>0.96</v>
      </c>
      <c r="AD3163" s="22">
        <f t="shared" si="518"/>
        <v>5.4E-6</v>
      </c>
      <c r="AE3163" s="22">
        <f t="shared" si="519"/>
        <v>0</v>
      </c>
    </row>
    <row r="3164" spans="1:31" ht="15.75" x14ac:dyDescent="0.25">
      <c r="A3164" s="11" t="s">
        <v>173</v>
      </c>
      <c r="B3164" s="11" t="s">
        <v>3345</v>
      </c>
      <c r="C3164" s="11">
        <v>0</v>
      </c>
      <c r="D3164" s="11">
        <v>71</v>
      </c>
      <c r="E3164" s="11">
        <v>26.4</v>
      </c>
      <c r="F3164" s="11">
        <v>0.5</v>
      </c>
      <c r="H3164" s="1">
        <v>45900</v>
      </c>
      <c r="I3164" s="2" t="s">
        <v>65</v>
      </c>
      <c r="J3164" s="3">
        <f t="shared" si="510"/>
        <v>21.8325</v>
      </c>
      <c r="K3164" s="29">
        <f t="shared" si="511"/>
        <v>25.46</v>
      </c>
      <c r="L3164" s="31">
        <f t="shared" si="512"/>
        <v>72.644497598827598</v>
      </c>
      <c r="M3164" s="33">
        <f t="shared" si="520"/>
        <v>0</v>
      </c>
      <c r="N3164" s="36">
        <f t="shared" si="513"/>
        <v>1.7884451905352891E-5</v>
      </c>
      <c r="Q3164" s="19"/>
      <c r="R3164" s="17"/>
      <c r="S3164" s="15">
        <v>-4.567499999999999</v>
      </c>
      <c r="T3164" s="15">
        <v>-1.1399999999999992</v>
      </c>
      <c r="U3164" s="18"/>
      <c r="W3164" s="24"/>
      <c r="Z3164" s="21">
        <f t="shared" si="514"/>
        <v>3.2556188709692897</v>
      </c>
      <c r="AA3164" s="21">
        <f t="shared" si="515"/>
        <v>2.3650279725482637</v>
      </c>
      <c r="AB3164" s="21">
        <f t="shared" si="516"/>
        <v>0.14037498712252416</v>
      </c>
      <c r="AC3164" s="21">
        <f t="shared" si="517"/>
        <v>0.96</v>
      </c>
      <c r="AD3164" s="22">
        <f t="shared" si="518"/>
        <v>0</v>
      </c>
      <c r="AE3164" s="22">
        <f t="shared" si="519"/>
        <v>0</v>
      </c>
    </row>
    <row r="3165" spans="1:31" ht="15.75" x14ac:dyDescent="0.25">
      <c r="A3165" s="11" t="s">
        <v>173</v>
      </c>
      <c r="B3165" s="11" t="s">
        <v>3346</v>
      </c>
      <c r="C3165" s="11">
        <v>0</v>
      </c>
      <c r="D3165" s="11">
        <v>72</v>
      </c>
      <c r="E3165" s="11">
        <v>26</v>
      </c>
      <c r="F3165" s="11">
        <v>1</v>
      </c>
      <c r="H3165" s="1">
        <v>45900</v>
      </c>
      <c r="I3165" s="2" t="s">
        <v>66</v>
      </c>
      <c r="J3165" s="3">
        <f t="shared" si="510"/>
        <v>21.4175</v>
      </c>
      <c r="K3165" s="29">
        <f t="shared" si="511"/>
        <v>25.297999999999998</v>
      </c>
      <c r="L3165" s="31">
        <f t="shared" si="512"/>
        <v>70.772923167470125</v>
      </c>
      <c r="M3165" s="33">
        <f t="shared" si="520"/>
        <v>5.0000000000000001E-3</v>
      </c>
      <c r="N3165" s="36">
        <f t="shared" si="513"/>
        <v>1.93405685022166E-5</v>
      </c>
      <c r="Q3165" s="19"/>
      <c r="R3165" s="17"/>
      <c r="S3165" s="15">
        <v>-4.5825000000000005</v>
      </c>
      <c r="T3165" s="15">
        <v>-1.1020000000000003</v>
      </c>
      <c r="U3165" s="18"/>
      <c r="W3165" s="24"/>
      <c r="Z3165" s="21">
        <f t="shared" si="514"/>
        <v>3.2244443120623942</v>
      </c>
      <c r="AA3165" s="21">
        <f t="shared" si="515"/>
        <v>2.2820334955537791</v>
      </c>
      <c r="AB3165" s="21">
        <f t="shared" si="516"/>
        <v>0.13561606553470743</v>
      </c>
      <c r="AC3165" s="21">
        <f t="shared" si="517"/>
        <v>0.96</v>
      </c>
      <c r="AD3165" s="22">
        <f t="shared" si="518"/>
        <v>1.8E-5</v>
      </c>
      <c r="AE3165" s="22">
        <f t="shared" si="519"/>
        <v>0</v>
      </c>
    </row>
    <row r="3166" spans="1:31" ht="15.75" x14ac:dyDescent="0.25">
      <c r="A3166" s="11" t="s">
        <v>173</v>
      </c>
      <c r="B3166" s="11" t="s">
        <v>3347</v>
      </c>
      <c r="C3166" s="11">
        <v>0</v>
      </c>
      <c r="D3166" s="11">
        <v>73</v>
      </c>
      <c r="E3166" s="11">
        <v>25.7</v>
      </c>
      <c r="F3166" s="11">
        <v>0.9</v>
      </c>
      <c r="H3166" s="1">
        <v>45900</v>
      </c>
      <c r="I3166" s="2" t="s">
        <v>67</v>
      </c>
      <c r="J3166" s="3">
        <f t="shared" si="510"/>
        <v>21.21</v>
      </c>
      <c r="K3166" s="29">
        <f t="shared" si="511"/>
        <v>24.885999999999999</v>
      </c>
      <c r="L3166" s="31">
        <f t="shared" si="512"/>
        <v>71.958683540914549</v>
      </c>
      <c r="M3166" s="33">
        <f t="shared" si="520"/>
        <v>6.4999999999999997E-3</v>
      </c>
      <c r="N3166" s="36">
        <f t="shared" si="513"/>
        <v>1.8184172548579656E-5</v>
      </c>
      <c r="Q3166" s="19"/>
      <c r="R3166" s="17"/>
      <c r="S3166" s="15">
        <v>-4.4899999999999993</v>
      </c>
      <c r="T3166" s="15">
        <v>-1.1140000000000001</v>
      </c>
      <c r="U3166" s="18"/>
      <c r="W3166" s="24"/>
      <c r="Z3166" s="21">
        <f t="shared" si="514"/>
        <v>3.1463306704094585</v>
      </c>
      <c r="AA3166" s="21">
        <f t="shared" si="515"/>
        <v>2.2640581302706773</v>
      </c>
      <c r="AB3166" s="21">
        <f t="shared" si="516"/>
        <v>0.13497102052397089</v>
      </c>
      <c r="AC3166" s="21">
        <f t="shared" si="517"/>
        <v>0.96</v>
      </c>
      <c r="AD3166" s="22">
        <f t="shared" si="518"/>
        <v>2.34E-5</v>
      </c>
      <c r="AE3166" s="22">
        <f t="shared" si="519"/>
        <v>0</v>
      </c>
    </row>
    <row r="3167" spans="1:31" ht="15.75" x14ac:dyDescent="0.25">
      <c r="A3167" s="11" t="s">
        <v>173</v>
      </c>
      <c r="B3167" s="11" t="s">
        <v>3348</v>
      </c>
      <c r="C3167" s="11">
        <v>0</v>
      </c>
      <c r="D3167" s="11">
        <v>73</v>
      </c>
      <c r="E3167" s="11">
        <v>25.5</v>
      </c>
      <c r="F3167" s="11">
        <v>0.7</v>
      </c>
      <c r="H3167" s="1">
        <v>45900</v>
      </c>
      <c r="I3167" s="2" t="s">
        <v>68</v>
      </c>
      <c r="J3167" s="3">
        <f t="shared" si="510"/>
        <v>21.077500000000001</v>
      </c>
      <c r="K3167" s="29">
        <f t="shared" si="511"/>
        <v>24.497999999999998</v>
      </c>
      <c r="L3167" s="31">
        <f t="shared" si="512"/>
        <v>73.559704316496067</v>
      </c>
      <c r="M3167" s="33">
        <f t="shared" si="520"/>
        <v>1.6500000000000001E-2</v>
      </c>
      <c r="N3167" s="36">
        <f t="shared" si="513"/>
        <v>1.6756771689078303E-5</v>
      </c>
      <c r="Q3167" s="19"/>
      <c r="R3167" s="17"/>
      <c r="S3167" s="15">
        <v>-4.4225000000000003</v>
      </c>
      <c r="T3167" s="15">
        <v>-1.2020000000000004</v>
      </c>
      <c r="U3167" s="18"/>
      <c r="W3167" s="24"/>
      <c r="Z3167" s="21">
        <f t="shared" si="514"/>
        <v>3.0742813846969028</v>
      </c>
      <c r="AA3167" s="21">
        <f t="shared" si="515"/>
        <v>2.2614322964401228</v>
      </c>
      <c r="AB3167" s="21">
        <f t="shared" si="516"/>
        <v>0.13521438444275358</v>
      </c>
      <c r="AC3167" s="21">
        <f t="shared" si="517"/>
        <v>0.96</v>
      </c>
      <c r="AD3167" s="22">
        <f t="shared" si="518"/>
        <v>5.9400000000000007E-5</v>
      </c>
      <c r="AE3167" s="22">
        <f t="shared" si="519"/>
        <v>0</v>
      </c>
    </row>
    <row r="3168" spans="1:31" ht="15.75" x14ac:dyDescent="0.25">
      <c r="A3168" s="11" t="s">
        <v>173</v>
      </c>
      <c r="B3168" s="11" t="s">
        <v>3349</v>
      </c>
      <c r="C3168" s="11">
        <v>0</v>
      </c>
      <c r="D3168" s="11">
        <v>74</v>
      </c>
      <c r="E3168" s="11">
        <v>25.4</v>
      </c>
      <c r="F3168" s="11">
        <v>0.9</v>
      </c>
      <c r="H3168" s="1">
        <v>45900</v>
      </c>
      <c r="I3168" s="2" t="s">
        <v>69</v>
      </c>
      <c r="J3168" s="3">
        <f t="shared" si="510"/>
        <v>21.084999999999997</v>
      </c>
      <c r="K3168" s="29">
        <f t="shared" si="511"/>
        <v>24.378</v>
      </c>
      <c r="L3168" s="31">
        <f t="shared" si="512"/>
        <v>74.41719141576587</v>
      </c>
      <c r="M3168" s="33">
        <f t="shared" si="520"/>
        <v>3.0000000000000002E-2</v>
      </c>
      <c r="N3168" s="36">
        <f t="shared" si="513"/>
        <v>1.6051622033960347E-5</v>
      </c>
      <c r="Q3168" s="19"/>
      <c r="R3168" s="17"/>
      <c r="S3168" s="15">
        <v>-4.3150000000000004</v>
      </c>
      <c r="T3168" s="15">
        <v>-1.1219999999999999</v>
      </c>
      <c r="U3168" s="18"/>
      <c r="W3168" s="24"/>
      <c r="Z3168" s="21">
        <f t="shared" si="514"/>
        <v>3.0522914708787079</v>
      </c>
      <c r="AA3168" s="21">
        <f t="shared" si="515"/>
        <v>2.2714295864509038</v>
      </c>
      <c r="AB3168" s="21">
        <f t="shared" si="516"/>
        <v>0.13593672692256278</v>
      </c>
      <c r="AC3168" s="21">
        <f t="shared" si="517"/>
        <v>0.96</v>
      </c>
      <c r="AD3168" s="22">
        <f t="shared" si="518"/>
        <v>1.0800000000000001E-4</v>
      </c>
      <c r="AE3168" s="22">
        <f t="shared" si="519"/>
        <v>0</v>
      </c>
    </row>
    <row r="3169" spans="1:31" ht="15.75" x14ac:dyDescent="0.25">
      <c r="A3169" s="11" t="s">
        <v>173</v>
      </c>
      <c r="B3169" s="11" t="s">
        <v>3350</v>
      </c>
      <c r="C3169" s="11">
        <v>0</v>
      </c>
      <c r="D3169" s="11">
        <v>75</v>
      </c>
      <c r="E3169" s="11">
        <v>25.2</v>
      </c>
      <c r="F3169" s="11">
        <v>0.9</v>
      </c>
      <c r="H3169" s="1">
        <v>45900</v>
      </c>
      <c r="I3169" s="2" t="s">
        <v>70</v>
      </c>
      <c r="J3169" s="3">
        <f t="shared" si="510"/>
        <v>20.772500000000001</v>
      </c>
      <c r="K3169" s="29">
        <f t="shared" si="511"/>
        <v>24.166</v>
      </c>
      <c r="L3169" s="31">
        <f t="shared" si="512"/>
        <v>73.561711961198966</v>
      </c>
      <c r="M3169" s="33">
        <f t="shared" si="520"/>
        <v>1.3500000000000002E-2</v>
      </c>
      <c r="N3169" s="36">
        <f t="shared" si="513"/>
        <v>1.6617820118740253E-5</v>
      </c>
      <c r="Q3169" s="19"/>
      <c r="R3169" s="17"/>
      <c r="S3169" s="15">
        <v>-4.4275000000000002</v>
      </c>
      <c r="T3169" s="15">
        <v>-1.2339999999999995</v>
      </c>
      <c r="U3169" s="18"/>
      <c r="W3169" s="24"/>
      <c r="Z3169" s="21">
        <f t="shared" si="514"/>
        <v>3.0137777893136013</v>
      </c>
      <c r="AA3169" s="21">
        <f t="shared" si="515"/>
        <v>2.2169865365254613</v>
      </c>
      <c r="AB3169" s="21">
        <f t="shared" si="516"/>
        <v>0.13289375224943115</v>
      </c>
      <c r="AC3169" s="21">
        <f t="shared" si="517"/>
        <v>0.96</v>
      </c>
      <c r="AD3169" s="22">
        <f t="shared" si="518"/>
        <v>4.8600000000000009E-5</v>
      </c>
      <c r="AE3169" s="22">
        <f t="shared" si="519"/>
        <v>0</v>
      </c>
    </row>
    <row r="3170" spans="1:31" ht="15.75" x14ac:dyDescent="0.25">
      <c r="A3170" s="11" t="s">
        <v>173</v>
      </c>
      <c r="B3170" s="11" t="s">
        <v>3351</v>
      </c>
      <c r="C3170" s="11">
        <v>0</v>
      </c>
      <c r="D3170" s="11">
        <v>76</v>
      </c>
      <c r="E3170" s="11">
        <v>25.2</v>
      </c>
      <c r="F3170" s="11">
        <v>1.1000000000000001</v>
      </c>
      <c r="H3170" s="1">
        <v>45901</v>
      </c>
      <c r="I3170" s="2" t="s">
        <v>71</v>
      </c>
      <c r="J3170" s="3">
        <f t="shared" si="510"/>
        <v>20.942499999999999</v>
      </c>
      <c r="K3170" s="29">
        <f t="shared" si="511"/>
        <v>24.222499999999997</v>
      </c>
      <c r="L3170" s="31">
        <f t="shared" si="512"/>
        <v>74.42412954440087</v>
      </c>
      <c r="M3170" s="33">
        <f>AVERAGE(U2738,U2882)</f>
        <v>0</v>
      </c>
      <c r="N3170" s="36">
        <f t="shared" si="513"/>
        <v>1.5984883369860362E-5</v>
      </c>
      <c r="Q3170" s="19"/>
      <c r="R3170" s="17"/>
      <c r="S3170" s="15">
        <v>-4.2575000000000003</v>
      </c>
      <c r="T3170" s="15">
        <v>-0.97750000000000092</v>
      </c>
      <c r="U3170" s="18"/>
      <c r="W3170" s="24"/>
      <c r="Z3170" s="21">
        <f t="shared" si="514"/>
        <v>3.0240003802754019</v>
      </c>
      <c r="AA3170" s="21">
        <f t="shared" si="515"/>
        <v>2.2505859604393401</v>
      </c>
      <c r="AB3170" s="21">
        <f t="shared" si="516"/>
        <v>0.13484953121247539</v>
      </c>
      <c r="AC3170" s="21">
        <f t="shared" si="517"/>
        <v>0.96</v>
      </c>
      <c r="AD3170" s="22">
        <f t="shared" si="518"/>
        <v>0</v>
      </c>
      <c r="AE3170" s="22">
        <f t="shared" si="519"/>
        <v>0</v>
      </c>
    </row>
    <row r="3171" spans="1:31" ht="15.75" x14ac:dyDescent="0.25">
      <c r="A3171" s="11" t="s">
        <v>173</v>
      </c>
      <c r="B3171" s="11" t="s">
        <v>3352</v>
      </c>
      <c r="C3171" s="11">
        <v>0</v>
      </c>
      <c r="D3171" s="11">
        <v>76</v>
      </c>
      <c r="E3171" s="11">
        <v>25.1</v>
      </c>
      <c r="F3171" s="11">
        <v>0.8</v>
      </c>
      <c r="H3171" s="1">
        <v>45901</v>
      </c>
      <c r="I3171" s="2" t="s">
        <v>72</v>
      </c>
      <c r="J3171" s="3">
        <f t="shared" si="510"/>
        <v>20.975000000000001</v>
      </c>
      <c r="K3171" s="29">
        <f t="shared" si="511"/>
        <v>24.245000000000001</v>
      </c>
      <c r="L3171" s="31">
        <f t="shared" si="512"/>
        <v>74.510085938850835</v>
      </c>
      <c r="M3171" s="33">
        <f t="shared" ref="M3171:M3234" si="521">AVERAGE(U2739,U2883)</f>
        <v>0</v>
      </c>
      <c r="N3171" s="36">
        <f t="shared" si="513"/>
        <v>1.5928831393196889E-5</v>
      </c>
      <c r="Q3171" s="19"/>
      <c r="R3171" s="17"/>
      <c r="S3171" s="15">
        <v>-4.1250000000000009</v>
      </c>
      <c r="T3171" s="15">
        <v>-0.95499999999999918</v>
      </c>
      <c r="U3171" s="18"/>
      <c r="W3171" s="24"/>
      <c r="Z3171" s="21">
        <f t="shared" si="514"/>
        <v>3.028079737333301</v>
      </c>
      <c r="AA3171" s="21">
        <f t="shared" si="515"/>
        <v>2.2562248145839714</v>
      </c>
      <c r="AB3171" s="21">
        <f t="shared" si="516"/>
        <v>0.13516413877068631</v>
      </c>
      <c r="AC3171" s="21">
        <f t="shared" si="517"/>
        <v>0.96</v>
      </c>
      <c r="AD3171" s="22">
        <f t="shared" si="518"/>
        <v>0</v>
      </c>
      <c r="AE3171" s="22">
        <f t="shared" si="519"/>
        <v>0</v>
      </c>
    </row>
    <row r="3172" spans="1:31" ht="15.75" x14ac:dyDescent="0.25">
      <c r="A3172" s="11" t="s">
        <v>173</v>
      </c>
      <c r="B3172" s="11" t="s">
        <v>3353</v>
      </c>
      <c r="C3172" s="11">
        <v>0</v>
      </c>
      <c r="D3172" s="11">
        <v>76</v>
      </c>
      <c r="E3172" s="11">
        <v>25</v>
      </c>
      <c r="F3172" s="11">
        <v>0.8</v>
      </c>
      <c r="H3172" s="1">
        <v>45901</v>
      </c>
      <c r="I3172" s="2" t="s">
        <v>73</v>
      </c>
      <c r="J3172" s="3">
        <f t="shared" si="510"/>
        <v>20.9375</v>
      </c>
      <c r="K3172" s="29">
        <f t="shared" si="511"/>
        <v>24.287500000000001</v>
      </c>
      <c r="L3172" s="31">
        <f t="shared" si="512"/>
        <v>73.949863161423124</v>
      </c>
      <c r="M3172" s="33">
        <f t="shared" si="521"/>
        <v>8.5000000000000006E-3</v>
      </c>
      <c r="N3172" s="36">
        <f t="shared" si="513"/>
        <v>1.6371046640473398E-5</v>
      </c>
      <c r="Q3172" s="19"/>
      <c r="R3172" s="17"/>
      <c r="S3172" s="15">
        <v>-4.0625</v>
      </c>
      <c r="T3172" s="15">
        <v>-0.8125</v>
      </c>
      <c r="U3172" s="18"/>
      <c r="W3172" s="24"/>
      <c r="Z3172" s="21">
        <f t="shared" si="514"/>
        <v>3.0357982891372197</v>
      </c>
      <c r="AA3172" s="21">
        <f t="shared" si="515"/>
        <v>2.2449686806737983</v>
      </c>
      <c r="AB3172" s="21">
        <f t="shared" si="516"/>
        <v>0.13444611772186332</v>
      </c>
      <c r="AC3172" s="21">
        <f t="shared" si="517"/>
        <v>0.96</v>
      </c>
      <c r="AD3172" s="22">
        <f t="shared" si="518"/>
        <v>3.0599999999999998E-5</v>
      </c>
      <c r="AE3172" s="22">
        <f t="shared" si="519"/>
        <v>0</v>
      </c>
    </row>
    <row r="3173" spans="1:31" ht="15.75" x14ac:dyDescent="0.25">
      <c r="A3173" s="11" t="s">
        <v>173</v>
      </c>
      <c r="B3173" s="11" t="s">
        <v>3354</v>
      </c>
      <c r="C3173" s="11">
        <v>0</v>
      </c>
      <c r="D3173" s="11">
        <v>76</v>
      </c>
      <c r="E3173" s="11">
        <v>24.8</v>
      </c>
      <c r="F3173" s="11">
        <v>1.3</v>
      </c>
      <c r="H3173" s="1">
        <v>45901</v>
      </c>
      <c r="I3173" s="2" t="s">
        <v>74</v>
      </c>
      <c r="J3173" s="3">
        <f t="shared" si="510"/>
        <v>20.5825</v>
      </c>
      <c r="K3173" s="29">
        <f t="shared" si="511"/>
        <v>24.35</v>
      </c>
      <c r="L3173" s="31">
        <f t="shared" si="512"/>
        <v>70.969681646601103</v>
      </c>
      <c r="M3173" s="33">
        <f t="shared" si="521"/>
        <v>1.5E-3</v>
      </c>
      <c r="N3173" s="36">
        <f t="shared" si="513"/>
        <v>1.8731547594578373E-5</v>
      </c>
      <c r="Q3173" s="19"/>
      <c r="R3173" s="17"/>
      <c r="S3173" s="15">
        <v>-4.2175000000000002</v>
      </c>
      <c r="T3173" s="15">
        <v>-0.64999999999999947</v>
      </c>
      <c r="U3173" s="18"/>
      <c r="W3173" s="24"/>
      <c r="Z3173" s="21">
        <f t="shared" si="514"/>
        <v>3.0471802778472785</v>
      </c>
      <c r="AA3173" s="21">
        <f t="shared" si="515"/>
        <v>2.1625741423862284</v>
      </c>
      <c r="AB3173" s="21">
        <f t="shared" si="516"/>
        <v>0.12944982921409806</v>
      </c>
      <c r="AC3173" s="21">
        <f t="shared" si="517"/>
        <v>0.96</v>
      </c>
      <c r="AD3173" s="22">
        <f t="shared" si="518"/>
        <v>5.4E-6</v>
      </c>
      <c r="AE3173" s="22">
        <f t="shared" si="519"/>
        <v>0</v>
      </c>
    </row>
    <row r="3174" spans="1:31" ht="15.75" x14ac:dyDescent="0.25">
      <c r="A3174" s="11" t="s">
        <v>173</v>
      </c>
      <c r="B3174" s="11" t="s">
        <v>3355</v>
      </c>
      <c r="C3174" s="11">
        <v>0</v>
      </c>
      <c r="D3174" s="11">
        <v>76</v>
      </c>
      <c r="E3174" s="11">
        <v>24.7</v>
      </c>
      <c r="F3174" s="11">
        <v>1</v>
      </c>
      <c r="H3174" s="1">
        <v>45901</v>
      </c>
      <c r="I3174" s="2" t="s">
        <v>75</v>
      </c>
      <c r="J3174" s="3">
        <f t="shared" si="510"/>
        <v>20.647500000000001</v>
      </c>
      <c r="K3174" s="29">
        <f t="shared" si="511"/>
        <v>24.182500000000001</v>
      </c>
      <c r="L3174" s="31">
        <f t="shared" si="512"/>
        <v>72.541625250664978</v>
      </c>
      <c r="M3174" s="33">
        <f t="shared" si="521"/>
        <v>1.5E-3</v>
      </c>
      <c r="N3174" s="36">
        <f t="shared" si="513"/>
        <v>1.7412230593803186E-5</v>
      </c>
      <c r="Q3174" s="19"/>
      <c r="R3174" s="17"/>
      <c r="S3174" s="15">
        <v>-4.0524999999999993</v>
      </c>
      <c r="T3174" s="15">
        <v>-0.61749999999999972</v>
      </c>
      <c r="U3174" s="18"/>
      <c r="W3174" s="24"/>
      <c r="Z3174" s="21">
        <f t="shared" si="514"/>
        <v>3.0167600265091621</v>
      </c>
      <c r="AA3174" s="21">
        <f t="shared" si="515"/>
        <v>2.1884067531421376</v>
      </c>
      <c r="AB3174" s="21">
        <f t="shared" si="516"/>
        <v>0.13116402740430905</v>
      </c>
      <c r="AC3174" s="21">
        <f t="shared" si="517"/>
        <v>0.96</v>
      </c>
      <c r="AD3174" s="22">
        <f t="shared" si="518"/>
        <v>5.4E-6</v>
      </c>
      <c r="AE3174" s="22">
        <f t="shared" si="519"/>
        <v>0</v>
      </c>
    </row>
    <row r="3175" spans="1:31" ht="15.75" x14ac:dyDescent="0.25">
      <c r="A3175" s="11" t="s">
        <v>173</v>
      </c>
      <c r="B3175" s="11" t="s">
        <v>3356</v>
      </c>
      <c r="C3175" s="11">
        <v>0</v>
      </c>
      <c r="D3175" s="11">
        <v>77</v>
      </c>
      <c r="E3175" s="11">
        <v>24.6</v>
      </c>
      <c r="F3175" s="11">
        <v>1.1000000000000001</v>
      </c>
      <c r="H3175" s="1">
        <v>45901</v>
      </c>
      <c r="I3175" s="2" t="s">
        <v>76</v>
      </c>
      <c r="J3175" s="3">
        <f t="shared" si="510"/>
        <v>20.620000000000005</v>
      </c>
      <c r="K3175" s="29">
        <f t="shared" si="511"/>
        <v>24.22</v>
      </c>
      <c r="L3175" s="31">
        <f t="shared" si="512"/>
        <v>72.093703279943213</v>
      </c>
      <c r="M3175" s="33">
        <f t="shared" si="521"/>
        <v>0</v>
      </c>
      <c r="N3175" s="36">
        <f t="shared" si="513"/>
        <v>1.7779052011952969E-5</v>
      </c>
      <c r="Q3175" s="19"/>
      <c r="R3175" s="17"/>
      <c r="S3175" s="15">
        <v>-3.9799999999999986</v>
      </c>
      <c r="T3175" s="15">
        <v>-0.47999999999999865</v>
      </c>
      <c r="U3175" s="18"/>
      <c r="W3175" s="24"/>
      <c r="Z3175" s="21">
        <f t="shared" si="514"/>
        <v>3.0235474144570627</v>
      </c>
      <c r="AA3175" s="21">
        <f t="shared" si="515"/>
        <v>2.1797873015070697</v>
      </c>
      <c r="AB3175" s="21">
        <f t="shared" si="516"/>
        <v>0.13060994818500382</v>
      </c>
      <c r="AC3175" s="21">
        <f t="shared" si="517"/>
        <v>0.96</v>
      </c>
      <c r="AD3175" s="22">
        <f t="shared" si="518"/>
        <v>0</v>
      </c>
      <c r="AE3175" s="22">
        <f t="shared" si="519"/>
        <v>0</v>
      </c>
    </row>
    <row r="3176" spans="1:31" ht="15.75" x14ac:dyDescent="0.25">
      <c r="A3176" s="11" t="s">
        <v>173</v>
      </c>
      <c r="B3176" s="11" t="s">
        <v>3357</v>
      </c>
      <c r="C3176" s="11">
        <v>0</v>
      </c>
      <c r="D3176" s="11">
        <v>78</v>
      </c>
      <c r="E3176" s="11">
        <v>24.5</v>
      </c>
      <c r="F3176" s="11">
        <v>1.4</v>
      </c>
      <c r="H3176" s="1">
        <v>45901</v>
      </c>
      <c r="I3176" s="2" t="s">
        <v>77</v>
      </c>
      <c r="J3176" s="3">
        <f t="shared" si="510"/>
        <v>20.7</v>
      </c>
      <c r="K3176" s="29">
        <f t="shared" si="511"/>
        <v>24.077500000000001</v>
      </c>
      <c r="L3176" s="31">
        <f t="shared" si="512"/>
        <v>73.626605530536409</v>
      </c>
      <c r="M3176" s="33">
        <f t="shared" si="521"/>
        <v>0</v>
      </c>
      <c r="N3176" s="36">
        <f t="shared" si="513"/>
        <v>1.6531619634506351E-5</v>
      </c>
      <c r="Q3176" s="19"/>
      <c r="R3176" s="17"/>
      <c r="S3176" s="15">
        <v>-3.8000000000000007</v>
      </c>
      <c r="T3176" s="15">
        <v>-0.52249999999999996</v>
      </c>
      <c r="U3176" s="18"/>
      <c r="W3176" s="24"/>
      <c r="Z3176" s="21">
        <f t="shared" si="514"/>
        <v>2.9978260053711692</v>
      </c>
      <c r="AA3176" s="21">
        <f t="shared" si="515"/>
        <v>2.2071975274664677</v>
      </c>
      <c r="AB3176" s="21">
        <f t="shared" si="516"/>
        <v>0.13239657657434692</v>
      </c>
      <c r="AC3176" s="21">
        <f t="shared" si="517"/>
        <v>0.96</v>
      </c>
      <c r="AD3176" s="22">
        <f t="shared" si="518"/>
        <v>0</v>
      </c>
      <c r="AE3176" s="22">
        <f t="shared" si="519"/>
        <v>0</v>
      </c>
    </row>
    <row r="3177" spans="1:31" ht="15.75" x14ac:dyDescent="0.25">
      <c r="A3177" s="11" t="s">
        <v>173</v>
      </c>
      <c r="B3177" s="11" t="s">
        <v>3358</v>
      </c>
      <c r="C3177" s="11">
        <v>0</v>
      </c>
      <c r="D3177" s="11">
        <v>78</v>
      </c>
      <c r="E3177" s="11">
        <v>24.3</v>
      </c>
      <c r="F3177" s="11">
        <v>1.6</v>
      </c>
      <c r="H3177" s="1">
        <v>45901</v>
      </c>
      <c r="I3177" s="2" t="s">
        <v>78</v>
      </c>
      <c r="J3177" s="3">
        <f t="shared" si="510"/>
        <v>20.422499999999999</v>
      </c>
      <c r="K3177" s="29">
        <f t="shared" si="511"/>
        <v>23.842500000000001</v>
      </c>
      <c r="L3177" s="31">
        <f t="shared" si="512"/>
        <v>73.174999179551733</v>
      </c>
      <c r="M3177" s="33">
        <f t="shared" si="521"/>
        <v>0</v>
      </c>
      <c r="N3177" s="36">
        <f t="shared" si="513"/>
        <v>1.6777659521174542E-5</v>
      </c>
      <c r="Q3177" s="19"/>
      <c r="R3177" s="17"/>
      <c r="S3177" s="15">
        <v>-3.8775000000000004</v>
      </c>
      <c r="T3177" s="15">
        <v>-0.65749999999999975</v>
      </c>
      <c r="U3177" s="18"/>
      <c r="W3177" s="24"/>
      <c r="Z3177" s="21">
        <f t="shared" si="514"/>
        <v>2.9558251279574432</v>
      </c>
      <c r="AA3177" s="21">
        <f t="shared" si="515"/>
        <v>2.1629250131318432</v>
      </c>
      <c r="AB3177" s="21">
        <f t="shared" si="516"/>
        <v>0.12997454394485358</v>
      </c>
      <c r="AC3177" s="21">
        <f t="shared" si="517"/>
        <v>0.96</v>
      </c>
      <c r="AD3177" s="22">
        <f t="shared" si="518"/>
        <v>0</v>
      </c>
      <c r="AE3177" s="22">
        <f t="shared" si="519"/>
        <v>0</v>
      </c>
    </row>
    <row r="3178" spans="1:31" ht="15.75" x14ac:dyDescent="0.25">
      <c r="A3178" s="11" t="s">
        <v>173</v>
      </c>
      <c r="B3178" s="11" t="s">
        <v>3359</v>
      </c>
      <c r="C3178" s="11">
        <v>0</v>
      </c>
      <c r="D3178" s="11">
        <v>78</v>
      </c>
      <c r="E3178" s="11">
        <v>24.1</v>
      </c>
      <c r="F3178" s="11">
        <v>1.6</v>
      </c>
      <c r="H3178" s="1">
        <v>45901</v>
      </c>
      <c r="I3178" s="2" t="s">
        <v>79</v>
      </c>
      <c r="J3178" s="3">
        <f t="shared" si="510"/>
        <v>20.512500000000003</v>
      </c>
      <c r="K3178" s="29">
        <f t="shared" si="511"/>
        <v>23.6875</v>
      </c>
      <c r="L3178" s="31">
        <f t="shared" si="512"/>
        <v>74.895796462460851</v>
      </c>
      <c r="M3178" s="33">
        <f t="shared" si="521"/>
        <v>0</v>
      </c>
      <c r="N3178" s="36">
        <f t="shared" si="513"/>
        <v>1.5423032687386382E-5</v>
      </c>
      <c r="Q3178" s="19"/>
      <c r="R3178" s="17"/>
      <c r="S3178" s="15">
        <v>-3.5874999999999995</v>
      </c>
      <c r="T3178" s="15">
        <v>-0.61249999999999982</v>
      </c>
      <c r="U3178" s="18"/>
      <c r="W3178" s="24"/>
      <c r="Z3178" s="21">
        <f t="shared" si="514"/>
        <v>2.9284042746406733</v>
      </c>
      <c r="AA3178" s="21">
        <f t="shared" si="515"/>
        <v>2.1932517051328819</v>
      </c>
      <c r="AB3178" s="21">
        <f t="shared" si="516"/>
        <v>0.13195353068517096</v>
      </c>
      <c r="AC3178" s="21">
        <f t="shared" si="517"/>
        <v>0.96</v>
      </c>
      <c r="AD3178" s="22">
        <f t="shared" si="518"/>
        <v>0</v>
      </c>
      <c r="AE3178" s="22">
        <f t="shared" si="519"/>
        <v>0</v>
      </c>
    </row>
    <row r="3179" spans="1:31" ht="15.75" x14ac:dyDescent="0.25">
      <c r="A3179" s="11" t="s">
        <v>173</v>
      </c>
      <c r="B3179" s="11" t="s">
        <v>3360</v>
      </c>
      <c r="C3179" s="11">
        <v>0</v>
      </c>
      <c r="D3179" s="11">
        <v>79</v>
      </c>
      <c r="E3179" s="11">
        <v>23.9</v>
      </c>
      <c r="F3179" s="11">
        <v>2</v>
      </c>
      <c r="H3179" s="1">
        <v>45901</v>
      </c>
      <c r="I3179" s="2" t="s">
        <v>80</v>
      </c>
      <c r="J3179" s="3">
        <f t="shared" si="510"/>
        <v>20.52</v>
      </c>
      <c r="K3179" s="29">
        <f t="shared" si="511"/>
        <v>23.357500000000002</v>
      </c>
      <c r="L3179" s="31">
        <f t="shared" si="512"/>
        <v>77.253840123961709</v>
      </c>
      <c r="M3179" s="33">
        <f t="shared" si="521"/>
        <v>0</v>
      </c>
      <c r="N3179" s="36">
        <f t="shared" si="513"/>
        <v>1.3601757904769472E-5</v>
      </c>
      <c r="Q3179" s="19"/>
      <c r="R3179" s="17"/>
      <c r="S3179" s="15">
        <v>-3.38</v>
      </c>
      <c r="T3179" s="15">
        <v>-0.74249999999999972</v>
      </c>
      <c r="U3179" s="18"/>
      <c r="W3179" s="24"/>
      <c r="Z3179" s="21">
        <f t="shared" si="514"/>
        <v>2.8707627576177113</v>
      </c>
      <c r="AA3179" s="21">
        <f t="shared" si="515"/>
        <v>2.2177744711082208</v>
      </c>
      <c r="AB3179" s="21">
        <f t="shared" si="516"/>
        <v>0.13376696786968326</v>
      </c>
      <c r="AC3179" s="21">
        <f t="shared" si="517"/>
        <v>0.96</v>
      </c>
      <c r="AD3179" s="22">
        <f t="shared" si="518"/>
        <v>0</v>
      </c>
      <c r="AE3179" s="22">
        <f t="shared" si="519"/>
        <v>0</v>
      </c>
    </row>
    <row r="3180" spans="1:31" ht="15.75" x14ac:dyDescent="0.25">
      <c r="A3180" s="11" t="s">
        <v>173</v>
      </c>
      <c r="B3180" s="11" t="s">
        <v>3361</v>
      </c>
      <c r="C3180" s="11">
        <v>0</v>
      </c>
      <c r="D3180" s="11">
        <v>81</v>
      </c>
      <c r="E3180" s="11">
        <v>23.8</v>
      </c>
      <c r="F3180" s="11">
        <v>1.9</v>
      </c>
      <c r="H3180" s="1">
        <v>45901</v>
      </c>
      <c r="I3180" s="2" t="s">
        <v>81</v>
      </c>
      <c r="J3180" s="3">
        <f t="shared" si="510"/>
        <v>20.399999999999999</v>
      </c>
      <c r="K3180" s="29">
        <f t="shared" si="511"/>
        <v>23.087499999999999</v>
      </c>
      <c r="L3180" s="31">
        <f t="shared" si="512"/>
        <v>78.262477431888328</v>
      </c>
      <c r="M3180" s="33">
        <f t="shared" si="521"/>
        <v>0</v>
      </c>
      <c r="N3180" s="36">
        <f t="shared" si="513"/>
        <v>1.280984983383881E-5</v>
      </c>
      <c r="Q3180" s="19"/>
      <c r="R3180" s="17"/>
      <c r="S3180" s="15">
        <v>-3.4000000000000004</v>
      </c>
      <c r="T3180" s="15">
        <v>-0.8125</v>
      </c>
      <c r="U3180" s="18"/>
      <c r="W3180" s="24"/>
      <c r="Z3180" s="21">
        <f t="shared" si="514"/>
        <v>2.8243405834167445</v>
      </c>
      <c r="AA3180" s="21">
        <f t="shared" si="515"/>
        <v>2.2103989116961928</v>
      </c>
      <c r="AB3180" s="21">
        <f t="shared" si="516"/>
        <v>0.13359873571301284</v>
      </c>
      <c r="AC3180" s="21">
        <f t="shared" si="517"/>
        <v>0.96</v>
      </c>
      <c r="AD3180" s="22">
        <f t="shared" si="518"/>
        <v>0</v>
      </c>
      <c r="AE3180" s="22">
        <f t="shared" si="519"/>
        <v>0</v>
      </c>
    </row>
    <row r="3181" spans="1:31" ht="15.75" x14ac:dyDescent="0.25">
      <c r="A3181" s="11" t="s">
        <v>173</v>
      </c>
      <c r="B3181" s="11" t="s">
        <v>3362</v>
      </c>
      <c r="C3181" s="11">
        <v>0</v>
      </c>
      <c r="D3181" s="11">
        <v>80</v>
      </c>
      <c r="E3181" s="11">
        <v>23.7</v>
      </c>
      <c r="F3181" s="11">
        <v>1.5</v>
      </c>
      <c r="H3181" s="1">
        <v>45901</v>
      </c>
      <c r="I3181" s="2" t="s">
        <v>82</v>
      </c>
      <c r="J3181" s="3">
        <f t="shared" si="510"/>
        <v>20.395</v>
      </c>
      <c r="K3181" s="29">
        <f t="shared" si="511"/>
        <v>23.05</v>
      </c>
      <c r="L3181" s="31">
        <f t="shared" si="512"/>
        <v>78.493880029231661</v>
      </c>
      <c r="M3181" s="33">
        <f t="shared" si="521"/>
        <v>1.5E-3</v>
      </c>
      <c r="N3181" s="36">
        <f t="shared" si="513"/>
        <v>1.263892603557372E-5</v>
      </c>
      <c r="Q3181" s="19"/>
      <c r="R3181" s="17"/>
      <c r="S3181" s="15">
        <v>-3.3049999999999988</v>
      </c>
      <c r="T3181" s="15">
        <v>-0.75</v>
      </c>
      <c r="U3181" s="18"/>
      <c r="W3181" s="24"/>
      <c r="Z3181" s="21">
        <f t="shared" si="514"/>
        <v>2.817945171449713</v>
      </c>
      <c r="AA3181" s="21">
        <f t="shared" si="515"/>
        <v>2.2119145021672644</v>
      </c>
      <c r="AB3181" s="21">
        <f t="shared" si="516"/>
        <v>0.1337288549776742</v>
      </c>
      <c r="AC3181" s="21">
        <f t="shared" si="517"/>
        <v>0.96</v>
      </c>
      <c r="AD3181" s="22">
        <f t="shared" si="518"/>
        <v>5.4E-6</v>
      </c>
      <c r="AE3181" s="22">
        <f t="shared" si="519"/>
        <v>0</v>
      </c>
    </row>
    <row r="3182" spans="1:31" ht="15.75" x14ac:dyDescent="0.25">
      <c r="A3182" s="11" t="s">
        <v>173</v>
      </c>
      <c r="B3182" s="11" t="s">
        <v>3363</v>
      </c>
      <c r="C3182" s="11">
        <v>0</v>
      </c>
      <c r="D3182" s="11">
        <v>81</v>
      </c>
      <c r="E3182" s="11">
        <v>23.6</v>
      </c>
      <c r="F3182" s="11">
        <v>0.9</v>
      </c>
      <c r="H3182" s="1">
        <v>45901</v>
      </c>
      <c r="I3182" s="2" t="s">
        <v>83</v>
      </c>
      <c r="J3182" s="3">
        <f t="shared" si="510"/>
        <v>20.322500000000002</v>
      </c>
      <c r="K3182" s="29">
        <f t="shared" si="511"/>
        <v>22.962499999999999</v>
      </c>
      <c r="L3182" s="31">
        <f t="shared" si="512"/>
        <v>78.566354177560385</v>
      </c>
      <c r="M3182" s="33">
        <f t="shared" si="521"/>
        <v>0.01</v>
      </c>
      <c r="N3182" s="36">
        <f t="shared" si="513"/>
        <v>1.2561666596060833E-5</v>
      </c>
      <c r="Q3182" s="19"/>
      <c r="R3182" s="17"/>
      <c r="S3182" s="15">
        <v>-3.2774999999999999</v>
      </c>
      <c r="T3182" s="15">
        <v>-0.73750000000000071</v>
      </c>
      <c r="U3182" s="18"/>
      <c r="W3182" s="24"/>
      <c r="Z3182" s="21">
        <f t="shared" si="514"/>
        <v>2.8030716834316829</v>
      </c>
      <c r="AA3182" s="21">
        <f t="shared" si="515"/>
        <v>2.20227122665584</v>
      </c>
      <c r="AB3182" s="21">
        <f t="shared" si="516"/>
        <v>0.13323537983340211</v>
      </c>
      <c r="AC3182" s="21">
        <f t="shared" si="517"/>
        <v>0.96</v>
      </c>
      <c r="AD3182" s="22">
        <f t="shared" si="518"/>
        <v>3.6000000000000001E-5</v>
      </c>
      <c r="AE3182" s="22">
        <f t="shared" si="519"/>
        <v>0</v>
      </c>
    </row>
    <row r="3183" spans="1:31" ht="15.75" x14ac:dyDescent="0.25">
      <c r="A3183" s="11" t="s">
        <v>173</v>
      </c>
      <c r="B3183" s="11" t="s">
        <v>3364</v>
      </c>
      <c r="C3183" s="11">
        <v>0</v>
      </c>
      <c r="D3183" s="11">
        <v>81</v>
      </c>
      <c r="E3183" s="11">
        <v>23.4</v>
      </c>
      <c r="F3183" s="11">
        <v>0.9</v>
      </c>
      <c r="H3183" s="1">
        <v>45901</v>
      </c>
      <c r="I3183" s="2" t="s">
        <v>84</v>
      </c>
      <c r="J3183" s="3">
        <f t="shared" si="510"/>
        <v>20.207499999999996</v>
      </c>
      <c r="K3183" s="29">
        <f t="shared" si="511"/>
        <v>23.090000000000003</v>
      </c>
      <c r="L3183" s="31">
        <f t="shared" si="512"/>
        <v>76.770813148958609</v>
      </c>
      <c r="M3183" s="33">
        <f t="shared" si="521"/>
        <v>0</v>
      </c>
      <c r="N3183" s="36">
        <f t="shared" si="513"/>
        <v>1.3849787197558394E-5</v>
      </c>
      <c r="Q3183" s="19"/>
      <c r="R3183" s="17"/>
      <c r="S3183" s="15">
        <v>-3.1925000000000008</v>
      </c>
      <c r="T3183" s="15">
        <v>-0.50999999999999979</v>
      </c>
      <c r="U3183" s="18"/>
      <c r="W3183" s="24"/>
      <c r="Z3183" s="21">
        <f t="shared" si="514"/>
        <v>2.8247673943446596</v>
      </c>
      <c r="AA3183" s="21">
        <f t="shared" si="515"/>
        <v>2.1685968982050454</v>
      </c>
      <c r="AB3183" s="21">
        <f t="shared" si="516"/>
        <v>0.13106966309869975</v>
      </c>
      <c r="AC3183" s="21">
        <f t="shared" si="517"/>
        <v>0.96</v>
      </c>
      <c r="AD3183" s="22">
        <f t="shared" si="518"/>
        <v>0</v>
      </c>
      <c r="AE3183" s="22">
        <f t="shared" si="519"/>
        <v>0</v>
      </c>
    </row>
    <row r="3184" spans="1:31" ht="15.75" x14ac:dyDescent="0.25">
      <c r="A3184" s="11" t="s">
        <v>173</v>
      </c>
      <c r="B3184" s="11" t="s">
        <v>3365</v>
      </c>
      <c r="C3184" s="11">
        <v>0</v>
      </c>
      <c r="D3184" s="11">
        <v>81</v>
      </c>
      <c r="E3184" s="11">
        <v>23.3</v>
      </c>
      <c r="F3184" s="11">
        <v>1</v>
      </c>
      <c r="H3184" s="1">
        <v>45901</v>
      </c>
      <c r="I3184" s="2" t="s">
        <v>85</v>
      </c>
      <c r="J3184" s="3">
        <f t="shared" si="510"/>
        <v>20.197499999999998</v>
      </c>
      <c r="K3184" s="29">
        <f t="shared" si="511"/>
        <v>22.914999999999999</v>
      </c>
      <c r="L3184" s="31">
        <f t="shared" si="512"/>
        <v>77.944740801287224</v>
      </c>
      <c r="M3184" s="33">
        <f t="shared" si="521"/>
        <v>0</v>
      </c>
      <c r="N3184" s="36">
        <f t="shared" si="513"/>
        <v>1.2972638746144321E-5</v>
      </c>
      <c r="Q3184" s="19"/>
      <c r="R3184" s="17"/>
      <c r="S3184" s="15">
        <v>-3.1025000000000009</v>
      </c>
      <c r="T3184" s="15">
        <v>-0.48500000000000121</v>
      </c>
      <c r="U3184" s="18"/>
      <c r="W3184" s="24"/>
      <c r="Z3184" s="21">
        <f t="shared" si="514"/>
        <v>2.7950262405318278</v>
      </c>
      <c r="AA3184" s="21">
        <f t="shared" si="515"/>
        <v>2.1785759585104962</v>
      </c>
      <c r="AB3184" s="21">
        <f t="shared" si="516"/>
        <v>0.13184996091097223</v>
      </c>
      <c r="AC3184" s="21">
        <f t="shared" si="517"/>
        <v>0.96</v>
      </c>
      <c r="AD3184" s="22">
        <f t="shared" si="518"/>
        <v>0</v>
      </c>
      <c r="AE3184" s="22">
        <f t="shared" si="519"/>
        <v>0</v>
      </c>
    </row>
    <row r="3185" spans="1:31" ht="15.75" x14ac:dyDescent="0.25">
      <c r="A3185" s="11" t="s">
        <v>173</v>
      </c>
      <c r="B3185" s="11" t="s">
        <v>3366</v>
      </c>
      <c r="C3185" s="11">
        <v>0</v>
      </c>
      <c r="D3185" s="11">
        <v>82</v>
      </c>
      <c r="E3185" s="11">
        <v>23.2</v>
      </c>
      <c r="F3185" s="11">
        <v>1.3</v>
      </c>
      <c r="H3185" s="1">
        <v>45901</v>
      </c>
      <c r="I3185" s="2" t="s">
        <v>86</v>
      </c>
      <c r="J3185" s="3">
        <f t="shared" si="510"/>
        <v>20.2075</v>
      </c>
      <c r="K3185" s="29">
        <f t="shared" si="511"/>
        <v>22.83</v>
      </c>
      <c r="L3185" s="31">
        <f t="shared" si="512"/>
        <v>78.636319533951053</v>
      </c>
      <c r="M3185" s="33">
        <f t="shared" si="521"/>
        <v>0</v>
      </c>
      <c r="N3185" s="36">
        <f t="shared" si="513"/>
        <v>1.2472229093838657E-5</v>
      </c>
      <c r="Q3185" s="19"/>
      <c r="R3185" s="17"/>
      <c r="S3185" s="15">
        <v>-2.9925000000000006</v>
      </c>
      <c r="T3185" s="15">
        <v>-0.47000000000000064</v>
      </c>
      <c r="U3185" s="18"/>
      <c r="W3185" s="24"/>
      <c r="Z3185" s="21">
        <f t="shared" si="514"/>
        <v>2.7806794380386068</v>
      </c>
      <c r="AA3185" s="21">
        <f t="shared" si="515"/>
        <v>2.1866239681109132</v>
      </c>
      <c r="AB3185" s="21">
        <f t="shared" si="516"/>
        <v>0.13242353479894048</v>
      </c>
      <c r="AC3185" s="21">
        <f t="shared" si="517"/>
        <v>0.96</v>
      </c>
      <c r="AD3185" s="22">
        <f t="shared" si="518"/>
        <v>0</v>
      </c>
      <c r="AE3185" s="22">
        <f t="shared" si="519"/>
        <v>0</v>
      </c>
    </row>
    <row r="3186" spans="1:31" ht="15.75" x14ac:dyDescent="0.25">
      <c r="A3186" s="11" t="s">
        <v>173</v>
      </c>
      <c r="B3186" s="11" t="s">
        <v>3367</v>
      </c>
      <c r="C3186" s="11">
        <v>0</v>
      </c>
      <c r="D3186" s="11">
        <v>82</v>
      </c>
      <c r="E3186" s="11">
        <v>23.2</v>
      </c>
      <c r="F3186" s="11">
        <v>0.9</v>
      </c>
      <c r="H3186" s="1">
        <v>45901</v>
      </c>
      <c r="I3186" s="2" t="s">
        <v>87</v>
      </c>
      <c r="J3186" s="3">
        <f t="shared" ref="J3186:J3249" si="522">E3186+S3186</f>
        <v>20.352499999999999</v>
      </c>
      <c r="K3186" s="29">
        <f t="shared" si="511"/>
        <v>22.669999999999998</v>
      </c>
      <c r="L3186" s="31">
        <f t="shared" si="512"/>
        <v>80.943176680020215</v>
      </c>
      <c r="M3186" s="33">
        <f t="shared" si="521"/>
        <v>0</v>
      </c>
      <c r="N3186" s="36">
        <f t="shared" si="513"/>
        <v>1.0888188286142779E-5</v>
      </c>
      <c r="Q3186" s="19"/>
      <c r="R3186" s="17"/>
      <c r="S3186" s="15">
        <v>-2.8475000000000001</v>
      </c>
      <c r="T3186" s="15">
        <v>-0.53000000000000025</v>
      </c>
      <c r="U3186" s="18"/>
      <c r="W3186" s="24"/>
      <c r="Z3186" s="21">
        <f t="shared" si="514"/>
        <v>2.7538480257855524</v>
      </c>
      <c r="AA3186" s="21">
        <f t="shared" si="515"/>
        <v>2.2290520730108483</v>
      </c>
      <c r="AB3186" s="21">
        <f t="shared" si="516"/>
        <v>0.13515922718194068</v>
      </c>
      <c r="AC3186" s="21">
        <f t="shared" si="517"/>
        <v>0.96</v>
      </c>
      <c r="AD3186" s="22">
        <f t="shared" si="518"/>
        <v>0</v>
      </c>
      <c r="AE3186" s="22">
        <f t="shared" si="519"/>
        <v>0</v>
      </c>
    </row>
    <row r="3187" spans="1:31" ht="15.75" x14ac:dyDescent="0.25">
      <c r="A3187" s="11" t="s">
        <v>173</v>
      </c>
      <c r="B3187" s="11" t="s">
        <v>3368</v>
      </c>
      <c r="C3187" s="11">
        <v>0</v>
      </c>
      <c r="D3187" s="11">
        <v>83</v>
      </c>
      <c r="E3187" s="11">
        <v>23.1</v>
      </c>
      <c r="F3187" s="11">
        <v>1.3</v>
      </c>
      <c r="H3187" s="1">
        <v>45901</v>
      </c>
      <c r="I3187" s="2" t="s">
        <v>88</v>
      </c>
      <c r="J3187" s="3">
        <f t="shared" si="522"/>
        <v>20.212500000000002</v>
      </c>
      <c r="K3187" s="29">
        <f t="shared" si="511"/>
        <v>22.655000000000001</v>
      </c>
      <c r="L3187" s="31">
        <f t="shared" si="512"/>
        <v>79.954938377608514</v>
      </c>
      <c r="M3187" s="33">
        <f t="shared" si="521"/>
        <v>0</v>
      </c>
      <c r="N3187" s="36">
        <f t="shared" si="513"/>
        <v>1.1534263938471878E-5</v>
      </c>
      <c r="Q3187" s="19"/>
      <c r="R3187" s="17"/>
      <c r="S3187" s="15">
        <v>-2.8874999999999984</v>
      </c>
      <c r="T3187" s="15">
        <v>-0.54499999999999904</v>
      </c>
      <c r="U3187" s="18"/>
      <c r="W3187" s="24"/>
      <c r="Z3187" s="21">
        <f t="shared" si="514"/>
        <v>2.7513442099107679</v>
      </c>
      <c r="AA3187" s="21">
        <f t="shared" si="515"/>
        <v>2.1998355675900543</v>
      </c>
      <c r="AB3187" s="21">
        <f t="shared" si="516"/>
        <v>0.13340306978810451</v>
      </c>
      <c r="AC3187" s="21">
        <f t="shared" si="517"/>
        <v>0.96</v>
      </c>
      <c r="AD3187" s="22">
        <f t="shared" si="518"/>
        <v>0</v>
      </c>
      <c r="AE3187" s="22">
        <f t="shared" si="519"/>
        <v>0</v>
      </c>
    </row>
    <row r="3188" spans="1:31" ht="15.75" x14ac:dyDescent="0.25">
      <c r="A3188" s="11" t="s">
        <v>173</v>
      </c>
      <c r="B3188" s="11" t="s">
        <v>3369</v>
      </c>
      <c r="C3188" s="11">
        <v>0</v>
      </c>
      <c r="D3188" s="11">
        <v>83</v>
      </c>
      <c r="E3188" s="11">
        <v>23.2</v>
      </c>
      <c r="F3188" s="11">
        <v>1.7</v>
      </c>
      <c r="H3188" s="1">
        <v>45901</v>
      </c>
      <c r="I3188" s="2" t="s">
        <v>89</v>
      </c>
      <c r="J3188" s="3">
        <f t="shared" si="522"/>
        <v>20.4925</v>
      </c>
      <c r="K3188" s="29">
        <f t="shared" si="511"/>
        <v>22.35</v>
      </c>
      <c r="L3188" s="31">
        <f t="shared" si="512"/>
        <v>84.479118453103723</v>
      </c>
      <c r="M3188" s="33">
        <f t="shared" si="521"/>
        <v>1.5E-3</v>
      </c>
      <c r="N3188" s="36">
        <f t="shared" si="513"/>
        <v>8.5703371014536621E-6</v>
      </c>
      <c r="Q3188" s="19"/>
      <c r="R3188" s="17"/>
      <c r="S3188" s="15">
        <v>-2.7075000000000005</v>
      </c>
      <c r="T3188" s="15">
        <v>-0.75</v>
      </c>
      <c r="U3188" s="18"/>
      <c r="W3188" s="24"/>
      <c r="Z3188" s="21">
        <f t="shared" si="514"/>
        <v>2.7008625849234917</v>
      </c>
      <c r="AA3188" s="21">
        <f t="shared" si="515"/>
        <v>2.2816649023730755</v>
      </c>
      <c r="AB3188" s="21">
        <f t="shared" si="516"/>
        <v>0.13869064315644303</v>
      </c>
      <c r="AC3188" s="21">
        <f t="shared" si="517"/>
        <v>0.96</v>
      </c>
      <c r="AD3188" s="22">
        <f t="shared" si="518"/>
        <v>5.4E-6</v>
      </c>
      <c r="AE3188" s="22">
        <f t="shared" si="519"/>
        <v>0</v>
      </c>
    </row>
    <row r="3189" spans="1:31" ht="15.75" x14ac:dyDescent="0.25">
      <c r="A3189" s="11" t="s">
        <v>173</v>
      </c>
      <c r="B3189" s="11" t="s">
        <v>3370</v>
      </c>
      <c r="C3189" s="11">
        <v>0</v>
      </c>
      <c r="D3189" s="11">
        <v>83</v>
      </c>
      <c r="E3189" s="11">
        <v>23.3</v>
      </c>
      <c r="F3189" s="11">
        <v>1.3</v>
      </c>
      <c r="H3189" s="1">
        <v>45901</v>
      </c>
      <c r="I3189" s="2" t="s">
        <v>90</v>
      </c>
      <c r="J3189" s="3">
        <f t="shared" si="522"/>
        <v>20.497499999999999</v>
      </c>
      <c r="K3189" s="29">
        <f t="shared" si="511"/>
        <v>22.375</v>
      </c>
      <c r="L3189" s="31">
        <f t="shared" si="512"/>
        <v>84.32701028016406</v>
      </c>
      <c r="M3189" s="33">
        <f t="shared" si="521"/>
        <v>0</v>
      </c>
      <c r="N3189" s="36">
        <f t="shared" si="513"/>
        <v>8.6692888795027904E-6</v>
      </c>
      <c r="Q3189" s="19"/>
      <c r="R3189" s="17"/>
      <c r="S3189" s="15">
        <v>-2.8025000000000011</v>
      </c>
      <c r="T3189" s="15">
        <v>-0.82500000000000018</v>
      </c>
      <c r="U3189" s="18"/>
      <c r="W3189" s="24"/>
      <c r="Z3189" s="21">
        <f t="shared" si="514"/>
        <v>2.7049697684664471</v>
      </c>
      <c r="AA3189" s="21">
        <f t="shared" si="515"/>
        <v>2.281020134730031</v>
      </c>
      <c r="AB3189" s="21">
        <f t="shared" si="516"/>
        <v>0.13862475522955162</v>
      </c>
      <c r="AC3189" s="21">
        <f t="shared" si="517"/>
        <v>0.96</v>
      </c>
      <c r="AD3189" s="22">
        <f t="shared" si="518"/>
        <v>0</v>
      </c>
      <c r="AE3189" s="22">
        <f t="shared" si="519"/>
        <v>0</v>
      </c>
    </row>
    <row r="3190" spans="1:31" ht="15.75" x14ac:dyDescent="0.25">
      <c r="A3190" s="11" t="s">
        <v>173</v>
      </c>
      <c r="B3190" s="11" t="s">
        <v>3371</v>
      </c>
      <c r="C3190" s="11">
        <v>0</v>
      </c>
      <c r="D3190" s="11">
        <v>83</v>
      </c>
      <c r="E3190" s="11">
        <v>23.2</v>
      </c>
      <c r="F3190" s="11">
        <v>1</v>
      </c>
      <c r="H3190" s="1">
        <v>45901</v>
      </c>
      <c r="I3190" s="2" t="s">
        <v>91</v>
      </c>
      <c r="J3190" s="3">
        <f t="shared" si="522"/>
        <v>20.337499999999999</v>
      </c>
      <c r="K3190" s="29">
        <f t="shared" si="511"/>
        <v>22.46</v>
      </c>
      <c r="L3190" s="31">
        <f t="shared" si="512"/>
        <v>82.397455507250314</v>
      </c>
      <c r="M3190" s="33">
        <f t="shared" si="521"/>
        <v>1.5E-3</v>
      </c>
      <c r="N3190" s="36">
        <f t="shared" si="513"/>
        <v>9.8965868163953923E-6</v>
      </c>
      <c r="Q3190" s="19"/>
      <c r="R3190" s="17"/>
      <c r="S3190" s="15">
        <v>-2.8624999999999998</v>
      </c>
      <c r="T3190" s="15">
        <v>-0.83999999999999986</v>
      </c>
      <c r="U3190" s="18"/>
      <c r="W3190" s="24"/>
      <c r="Z3190" s="21">
        <f t="shared" si="514"/>
        <v>2.7189750190848598</v>
      </c>
      <c r="AA3190" s="21">
        <f t="shared" si="515"/>
        <v>2.2403662316036983</v>
      </c>
      <c r="AB3190" s="21">
        <f t="shared" si="516"/>
        <v>0.13606499839597436</v>
      </c>
      <c r="AC3190" s="21">
        <f t="shared" si="517"/>
        <v>0.96</v>
      </c>
      <c r="AD3190" s="22">
        <f t="shared" si="518"/>
        <v>5.4E-6</v>
      </c>
      <c r="AE3190" s="22">
        <f t="shared" si="519"/>
        <v>0</v>
      </c>
    </row>
    <row r="3191" spans="1:31" ht="15.75" x14ac:dyDescent="0.25">
      <c r="A3191" s="11" t="s">
        <v>173</v>
      </c>
      <c r="B3191" s="11" t="s">
        <v>3372</v>
      </c>
      <c r="C3191" s="11">
        <v>0</v>
      </c>
      <c r="D3191" s="11">
        <v>83</v>
      </c>
      <c r="E3191" s="11">
        <v>23</v>
      </c>
      <c r="F3191" s="11">
        <v>1</v>
      </c>
      <c r="H3191" s="1">
        <v>45901</v>
      </c>
      <c r="I3191" s="2" t="s">
        <v>92</v>
      </c>
      <c r="J3191" s="3">
        <f t="shared" si="522"/>
        <v>19.997499999999999</v>
      </c>
      <c r="K3191" s="29">
        <f t="shared" si="511"/>
        <v>22.34</v>
      </c>
      <c r="L3191" s="31">
        <f t="shared" si="512"/>
        <v>80.597831002640447</v>
      </c>
      <c r="M3191" s="33">
        <f t="shared" si="521"/>
        <v>0</v>
      </c>
      <c r="N3191" s="36">
        <f t="shared" si="513"/>
        <v>1.1022315462839176E-5</v>
      </c>
      <c r="Q3191" s="19"/>
      <c r="R3191" s="17"/>
      <c r="S3191" s="15">
        <v>-3.0025000000000004</v>
      </c>
      <c r="T3191" s="15">
        <v>-0.85999999999999943</v>
      </c>
      <c r="U3191" s="18"/>
      <c r="W3191" s="24"/>
      <c r="Z3191" s="21">
        <f t="shared" si="514"/>
        <v>2.6992212370361215</v>
      </c>
      <c r="AA3191" s="21">
        <f t="shared" si="515"/>
        <v>2.1755137710137542</v>
      </c>
      <c r="AB3191" s="21">
        <f t="shared" si="516"/>
        <v>0.13224844976347633</v>
      </c>
      <c r="AC3191" s="21">
        <f t="shared" si="517"/>
        <v>0.96</v>
      </c>
      <c r="AD3191" s="22">
        <f t="shared" si="518"/>
        <v>0</v>
      </c>
      <c r="AE3191" s="22">
        <f t="shared" si="519"/>
        <v>0</v>
      </c>
    </row>
    <row r="3192" spans="1:31" ht="15.75" x14ac:dyDescent="0.25">
      <c r="A3192" s="11" t="s">
        <v>173</v>
      </c>
      <c r="B3192" s="11" t="s">
        <v>3373</v>
      </c>
      <c r="C3192" s="11">
        <v>0</v>
      </c>
      <c r="D3192" s="11">
        <v>84</v>
      </c>
      <c r="E3192" s="11">
        <v>22.8</v>
      </c>
      <c r="F3192" s="11">
        <v>0.7</v>
      </c>
      <c r="H3192" s="1">
        <v>45901</v>
      </c>
      <c r="I3192" s="2" t="s">
        <v>93</v>
      </c>
      <c r="J3192" s="3">
        <f t="shared" si="522"/>
        <v>19.732500000000002</v>
      </c>
      <c r="K3192" s="29">
        <f t="shared" si="511"/>
        <v>22.005000000000003</v>
      </c>
      <c r="L3192" s="31">
        <f t="shared" si="512"/>
        <v>81.003826734404967</v>
      </c>
      <c r="M3192" s="33">
        <f t="shared" si="521"/>
        <v>0</v>
      </c>
      <c r="N3192" s="36">
        <f t="shared" si="513"/>
        <v>1.0667676239704216E-5</v>
      </c>
      <c r="Q3192" s="19"/>
      <c r="R3192" s="17"/>
      <c r="S3192" s="15">
        <v>-3.067499999999999</v>
      </c>
      <c r="T3192" s="15">
        <v>-0.99499999999999922</v>
      </c>
      <c r="U3192" s="18"/>
      <c r="W3192" s="24"/>
      <c r="Z3192" s="21">
        <f t="shared" si="514"/>
        <v>2.6447370585178356</v>
      </c>
      <c r="AA3192" s="21">
        <f t="shared" si="515"/>
        <v>2.1423382244623861</v>
      </c>
      <c r="AB3192" s="21">
        <f t="shared" si="516"/>
        <v>0.13056843801071241</v>
      </c>
      <c r="AC3192" s="21">
        <f t="shared" si="517"/>
        <v>0.96</v>
      </c>
      <c r="AD3192" s="22">
        <f t="shared" si="518"/>
        <v>0</v>
      </c>
      <c r="AE3192" s="22">
        <f t="shared" si="519"/>
        <v>0</v>
      </c>
    </row>
    <row r="3193" spans="1:31" ht="15.75" x14ac:dyDescent="0.25">
      <c r="A3193" s="11" t="s">
        <v>173</v>
      </c>
      <c r="B3193" s="11" t="s">
        <v>3374</v>
      </c>
      <c r="C3193" s="11">
        <v>0</v>
      </c>
      <c r="D3193" s="11">
        <v>84</v>
      </c>
      <c r="E3193" s="11">
        <v>22.7</v>
      </c>
      <c r="F3193" s="11">
        <v>0.6</v>
      </c>
      <c r="H3193" s="1">
        <v>45901</v>
      </c>
      <c r="I3193" s="2" t="s">
        <v>94</v>
      </c>
      <c r="J3193" s="3">
        <f t="shared" si="522"/>
        <v>19.662500000000001</v>
      </c>
      <c r="K3193" s="29">
        <f t="shared" si="511"/>
        <v>21.772500000000001</v>
      </c>
      <c r="L3193" s="31">
        <f t="shared" si="512"/>
        <v>82.211019012831997</v>
      </c>
      <c r="M3193" s="33">
        <f t="shared" si="521"/>
        <v>0</v>
      </c>
      <c r="N3193" s="36">
        <f t="shared" si="513"/>
        <v>9.8426032296748127E-6</v>
      </c>
      <c r="Q3193" s="19"/>
      <c r="R3193" s="17"/>
      <c r="S3193" s="15">
        <v>-3.0374999999999996</v>
      </c>
      <c r="T3193" s="15">
        <v>-1.0274999999999999</v>
      </c>
      <c r="U3193" s="18"/>
      <c r="W3193" s="24"/>
      <c r="Z3193" s="21">
        <f t="shared" si="514"/>
        <v>2.6074904205758731</v>
      </c>
      <c r="AA3193" s="21">
        <f t="shared" si="515"/>
        <v>2.143644445417404</v>
      </c>
      <c r="AB3193" s="21">
        <f t="shared" si="516"/>
        <v>0.13088264861138027</v>
      </c>
      <c r="AC3193" s="21">
        <f t="shared" si="517"/>
        <v>0.96</v>
      </c>
      <c r="AD3193" s="22">
        <f t="shared" si="518"/>
        <v>0</v>
      </c>
      <c r="AE3193" s="22">
        <f t="shared" si="519"/>
        <v>0</v>
      </c>
    </row>
    <row r="3194" spans="1:31" ht="15.75" x14ac:dyDescent="0.25">
      <c r="A3194" s="11" t="s">
        <v>173</v>
      </c>
      <c r="B3194" s="11" t="s">
        <v>3375</v>
      </c>
      <c r="C3194" s="11">
        <v>0</v>
      </c>
      <c r="D3194" s="11">
        <v>85</v>
      </c>
      <c r="E3194" s="11">
        <v>22.7</v>
      </c>
      <c r="F3194" s="11">
        <v>0.6</v>
      </c>
      <c r="H3194" s="1">
        <v>45901</v>
      </c>
      <c r="I3194" s="2" t="s">
        <v>95</v>
      </c>
      <c r="J3194" s="3">
        <f t="shared" si="522"/>
        <v>19.600000000000001</v>
      </c>
      <c r="K3194" s="29">
        <f t="shared" si="511"/>
        <v>21.7775</v>
      </c>
      <c r="L3194" s="31">
        <f t="shared" si="512"/>
        <v>81.667057315322765</v>
      </c>
      <c r="M3194" s="33">
        <f t="shared" si="521"/>
        <v>0</v>
      </c>
      <c r="N3194" s="36">
        <f t="shared" si="513"/>
        <v>1.018540526732403E-5</v>
      </c>
      <c r="Q3194" s="19"/>
      <c r="R3194" s="17"/>
      <c r="S3194" s="15">
        <v>-3.0999999999999988</v>
      </c>
      <c r="T3194" s="15">
        <v>-0.92250000000000032</v>
      </c>
      <c r="U3194" s="18"/>
      <c r="W3194" s="24"/>
      <c r="Z3194" s="21">
        <f t="shared" si="514"/>
        <v>2.608286576410404</v>
      </c>
      <c r="AA3194" s="21">
        <f t="shared" si="515"/>
        <v>2.1301108933049546</v>
      </c>
      <c r="AB3194" s="21">
        <f t="shared" si="516"/>
        <v>0.13005132227173644</v>
      </c>
      <c r="AC3194" s="21">
        <f t="shared" si="517"/>
        <v>0.96</v>
      </c>
      <c r="AD3194" s="22">
        <f t="shared" si="518"/>
        <v>0</v>
      </c>
      <c r="AE3194" s="22">
        <f t="shared" si="519"/>
        <v>0</v>
      </c>
    </row>
    <row r="3195" spans="1:31" ht="15.75" x14ac:dyDescent="0.25">
      <c r="A3195" s="11" t="s">
        <v>173</v>
      </c>
      <c r="B3195" s="11" t="s">
        <v>3376</v>
      </c>
      <c r="C3195" s="11">
        <v>0</v>
      </c>
      <c r="D3195" s="11">
        <v>86</v>
      </c>
      <c r="E3195" s="11">
        <v>22.5</v>
      </c>
      <c r="F3195" s="11">
        <v>1</v>
      </c>
      <c r="H3195" s="1">
        <v>45901</v>
      </c>
      <c r="I3195" s="2" t="s">
        <v>96</v>
      </c>
      <c r="J3195" s="3">
        <f t="shared" si="522"/>
        <v>19.585000000000001</v>
      </c>
      <c r="K3195" s="29">
        <f t="shared" si="511"/>
        <v>21.82</v>
      </c>
      <c r="L3195" s="31">
        <f t="shared" si="512"/>
        <v>81.221992077868165</v>
      </c>
      <c r="M3195" s="33">
        <f t="shared" si="521"/>
        <v>0</v>
      </c>
      <c r="N3195" s="36">
        <f t="shared" si="513"/>
        <v>1.0478338251048222E-5</v>
      </c>
      <c r="Q3195" s="19"/>
      <c r="R3195" s="17"/>
      <c r="S3195" s="15">
        <v>-2.915</v>
      </c>
      <c r="T3195" s="15">
        <v>-0.88000000000000078</v>
      </c>
      <c r="U3195" s="18"/>
      <c r="W3195" s="24"/>
      <c r="Z3195" s="21">
        <f t="shared" si="514"/>
        <v>2.6150624794521766</v>
      </c>
      <c r="AA3195" s="21">
        <f t="shared" si="515"/>
        <v>2.1240058398919497</v>
      </c>
      <c r="AB3195" s="21">
        <f t="shared" si="516"/>
        <v>0.12963605027106387</v>
      </c>
      <c r="AC3195" s="21">
        <f t="shared" si="517"/>
        <v>0.96</v>
      </c>
      <c r="AD3195" s="22">
        <f t="shared" si="518"/>
        <v>0</v>
      </c>
      <c r="AE3195" s="22">
        <f t="shared" si="519"/>
        <v>0</v>
      </c>
    </row>
    <row r="3196" spans="1:31" ht="15.75" x14ac:dyDescent="0.25">
      <c r="A3196" s="11" t="s">
        <v>173</v>
      </c>
      <c r="B3196" s="11" t="s">
        <v>3377</v>
      </c>
      <c r="C3196" s="11">
        <v>0</v>
      </c>
      <c r="D3196" s="11">
        <v>86</v>
      </c>
      <c r="E3196" s="11">
        <v>22.3</v>
      </c>
      <c r="F3196" s="11">
        <v>0.9</v>
      </c>
      <c r="H3196" s="1">
        <v>45901</v>
      </c>
      <c r="I3196" s="2" t="s">
        <v>97</v>
      </c>
      <c r="J3196" s="3">
        <f t="shared" si="522"/>
        <v>19.572500000000002</v>
      </c>
      <c r="K3196" s="29">
        <f t="shared" si="511"/>
        <v>21.637499999999999</v>
      </c>
      <c r="L3196" s="31">
        <f t="shared" si="512"/>
        <v>82.519614654502547</v>
      </c>
      <c r="M3196" s="33">
        <f t="shared" si="521"/>
        <v>0</v>
      </c>
      <c r="N3196" s="36">
        <f t="shared" si="513"/>
        <v>9.6167790389236966E-6</v>
      </c>
      <c r="Q3196" s="19"/>
      <c r="R3196" s="17"/>
      <c r="S3196" s="15">
        <v>-2.7275</v>
      </c>
      <c r="T3196" s="15">
        <v>-0.86249999999999982</v>
      </c>
      <c r="U3196" s="18"/>
      <c r="W3196" s="24"/>
      <c r="Z3196" s="21">
        <f t="shared" si="514"/>
        <v>2.5860743066251084</v>
      </c>
      <c r="AA3196" s="21">
        <f t="shared" si="515"/>
        <v>2.1340185525061379</v>
      </c>
      <c r="AB3196" s="21">
        <f t="shared" si="516"/>
        <v>0.13043082566830774</v>
      </c>
      <c r="AC3196" s="21">
        <f t="shared" si="517"/>
        <v>0.96</v>
      </c>
      <c r="AD3196" s="22">
        <f t="shared" si="518"/>
        <v>0</v>
      </c>
      <c r="AE3196" s="22">
        <f t="shared" si="519"/>
        <v>0</v>
      </c>
    </row>
    <row r="3197" spans="1:31" ht="15.75" x14ac:dyDescent="0.25">
      <c r="A3197" s="11" t="s">
        <v>173</v>
      </c>
      <c r="B3197" s="11" t="s">
        <v>3378</v>
      </c>
      <c r="C3197" s="11">
        <v>0</v>
      </c>
      <c r="D3197" s="11">
        <v>86</v>
      </c>
      <c r="E3197" s="11">
        <v>22.3</v>
      </c>
      <c r="F3197" s="11">
        <v>1.2</v>
      </c>
      <c r="H3197" s="1">
        <v>45901</v>
      </c>
      <c r="I3197" s="2" t="s">
        <v>98</v>
      </c>
      <c r="J3197" s="3">
        <f t="shared" si="522"/>
        <v>19.537500000000001</v>
      </c>
      <c r="K3197" s="29">
        <f t="shared" si="511"/>
        <v>21.395</v>
      </c>
      <c r="L3197" s="31">
        <f t="shared" si="512"/>
        <v>84.123400289308847</v>
      </c>
      <c r="M3197" s="33">
        <f t="shared" si="521"/>
        <v>0</v>
      </c>
      <c r="N3197" s="36">
        <f t="shared" si="513"/>
        <v>8.5804264579365429E-6</v>
      </c>
      <c r="Q3197" s="19"/>
      <c r="R3197" s="17"/>
      <c r="S3197" s="15">
        <v>-2.7624999999999993</v>
      </c>
      <c r="T3197" s="15">
        <v>-0.90500000000000025</v>
      </c>
      <c r="U3197" s="18"/>
      <c r="W3197" s="24"/>
      <c r="Z3197" s="21">
        <f t="shared" si="514"/>
        <v>2.5479903375062904</v>
      </c>
      <c r="AA3197" s="21">
        <f t="shared" si="515"/>
        <v>2.1434561109533283</v>
      </c>
      <c r="AB3197" s="21">
        <f t="shared" si="516"/>
        <v>0.13125337507744383</v>
      </c>
      <c r="AC3197" s="21">
        <f t="shared" si="517"/>
        <v>0.96</v>
      </c>
      <c r="AD3197" s="22">
        <f t="shared" si="518"/>
        <v>0</v>
      </c>
      <c r="AE3197" s="22">
        <f t="shared" si="519"/>
        <v>0</v>
      </c>
    </row>
    <row r="3198" spans="1:31" ht="15.75" x14ac:dyDescent="0.25">
      <c r="A3198" s="11" t="s">
        <v>173</v>
      </c>
      <c r="B3198" s="11" t="s">
        <v>3379</v>
      </c>
      <c r="C3198" s="11">
        <v>0</v>
      </c>
      <c r="D3198" s="11">
        <v>86</v>
      </c>
      <c r="E3198" s="11">
        <v>22.2</v>
      </c>
      <c r="F3198" s="11">
        <v>1.1000000000000001</v>
      </c>
      <c r="H3198" s="1">
        <v>45901</v>
      </c>
      <c r="I3198" s="2" t="s">
        <v>99</v>
      </c>
      <c r="J3198" s="3">
        <f t="shared" si="522"/>
        <v>19.589999999999996</v>
      </c>
      <c r="K3198" s="29">
        <f t="shared" si="511"/>
        <v>21.637500000000003</v>
      </c>
      <c r="L3198" s="31">
        <f t="shared" si="512"/>
        <v>82.662136397609771</v>
      </c>
      <c r="M3198" s="33">
        <f t="shared" si="521"/>
        <v>0</v>
      </c>
      <c r="N3198" s="36">
        <f t="shared" si="513"/>
        <v>9.5284884162313728E-6</v>
      </c>
      <c r="Q3198" s="19"/>
      <c r="R3198" s="17"/>
      <c r="S3198" s="15">
        <v>-2.6100000000000012</v>
      </c>
      <c r="T3198" s="15">
        <v>-0.66249999999999964</v>
      </c>
      <c r="U3198" s="18"/>
      <c r="W3198" s="24"/>
      <c r="Z3198" s="21">
        <f t="shared" si="514"/>
        <v>2.5860743066251088</v>
      </c>
      <c r="AA3198" s="21">
        <f t="shared" si="515"/>
        <v>2.1377042706859886</v>
      </c>
      <c r="AB3198" s="21">
        <f t="shared" si="516"/>
        <v>0.13065609609288492</v>
      </c>
      <c r="AC3198" s="21">
        <f t="shared" si="517"/>
        <v>0.96</v>
      </c>
      <c r="AD3198" s="22">
        <f t="shared" si="518"/>
        <v>0</v>
      </c>
      <c r="AE3198" s="22">
        <f t="shared" si="519"/>
        <v>0</v>
      </c>
    </row>
    <row r="3199" spans="1:31" ht="15.75" x14ac:dyDescent="0.25">
      <c r="A3199" s="11" t="s">
        <v>173</v>
      </c>
      <c r="B3199" s="11" t="s">
        <v>3380</v>
      </c>
      <c r="C3199" s="11">
        <v>0</v>
      </c>
      <c r="D3199" s="11">
        <v>86</v>
      </c>
      <c r="E3199" s="11">
        <v>22.1</v>
      </c>
      <c r="F3199" s="11">
        <v>1</v>
      </c>
      <c r="H3199" s="1">
        <v>45901</v>
      </c>
      <c r="I3199" s="2" t="s">
        <v>100</v>
      </c>
      <c r="J3199" s="3">
        <f t="shared" si="522"/>
        <v>19.54</v>
      </c>
      <c r="K3199" s="29">
        <f t="shared" si="511"/>
        <v>21.634999999999998</v>
      </c>
      <c r="L3199" s="31">
        <f t="shared" si="512"/>
        <v>82.27444730465777</v>
      </c>
      <c r="M3199" s="33">
        <f t="shared" si="521"/>
        <v>0</v>
      </c>
      <c r="N3199" s="36">
        <f t="shared" si="513"/>
        <v>9.7684590729461395E-6</v>
      </c>
      <c r="Q3199" s="19"/>
      <c r="R3199" s="17"/>
      <c r="S3199" s="15">
        <v>-2.5600000000000005</v>
      </c>
      <c r="T3199" s="15">
        <v>-0.56500000000000128</v>
      </c>
      <c r="U3199" s="18"/>
      <c r="W3199" s="24"/>
      <c r="Z3199" s="21">
        <f t="shared" si="514"/>
        <v>2.5856791655342883</v>
      </c>
      <c r="AA3199" s="21">
        <f t="shared" si="515"/>
        <v>2.127353242515023</v>
      </c>
      <c r="AB3199" s="21">
        <f t="shared" si="516"/>
        <v>0.13002595388163718</v>
      </c>
      <c r="AC3199" s="21">
        <f t="shared" si="517"/>
        <v>0.96</v>
      </c>
      <c r="AD3199" s="22">
        <f t="shared" si="518"/>
        <v>0</v>
      </c>
      <c r="AE3199" s="22">
        <f t="shared" si="519"/>
        <v>0</v>
      </c>
    </row>
    <row r="3200" spans="1:31" ht="15.75" x14ac:dyDescent="0.25">
      <c r="A3200" s="11" t="s">
        <v>173</v>
      </c>
      <c r="B3200" s="11" t="s">
        <v>3381</v>
      </c>
      <c r="C3200" s="11">
        <v>0</v>
      </c>
      <c r="D3200" s="11">
        <v>87</v>
      </c>
      <c r="E3200" s="11">
        <v>22</v>
      </c>
      <c r="F3200" s="11">
        <v>1.2</v>
      </c>
      <c r="H3200" s="1">
        <v>45901</v>
      </c>
      <c r="I3200" s="2" t="s">
        <v>101</v>
      </c>
      <c r="J3200" s="3">
        <f t="shared" si="522"/>
        <v>19.435000000000002</v>
      </c>
      <c r="K3200" s="29">
        <f t="shared" si="511"/>
        <v>21.615000000000002</v>
      </c>
      <c r="L3200" s="31">
        <f t="shared" si="512"/>
        <v>81.575425166790026</v>
      </c>
      <c r="M3200" s="33">
        <f t="shared" si="521"/>
        <v>3.95E-2</v>
      </c>
      <c r="N3200" s="36">
        <f t="shared" si="513"/>
        <v>1.0200424160496267E-5</v>
      </c>
      <c r="Q3200" s="19"/>
      <c r="R3200" s="17"/>
      <c r="S3200" s="15">
        <v>-2.5649999999999995</v>
      </c>
      <c r="T3200" s="15">
        <v>-0.48499999999999943</v>
      </c>
      <c r="U3200" s="18"/>
      <c r="W3200" s="24"/>
      <c r="Z3200" s="21">
        <f t="shared" si="514"/>
        <v>2.5825199352152528</v>
      </c>
      <c r="AA3200" s="21">
        <f t="shared" si="515"/>
        <v>2.106701617168953</v>
      </c>
      <c r="AB3200" s="21">
        <f t="shared" si="516"/>
        <v>0.12878359950780685</v>
      </c>
      <c r="AC3200" s="21">
        <f t="shared" si="517"/>
        <v>0.96</v>
      </c>
      <c r="AD3200" s="22">
        <f t="shared" si="518"/>
        <v>1.4219999999999999E-4</v>
      </c>
      <c r="AE3200" s="22">
        <f t="shared" si="519"/>
        <v>0</v>
      </c>
    </row>
    <row r="3201" spans="1:31" ht="15.75" x14ac:dyDescent="0.25">
      <c r="A3201" s="11" t="s">
        <v>173</v>
      </c>
      <c r="B3201" s="11" t="s">
        <v>3382</v>
      </c>
      <c r="C3201" s="11">
        <v>0</v>
      </c>
      <c r="D3201" s="11">
        <v>87</v>
      </c>
      <c r="E3201" s="11">
        <v>21.9</v>
      </c>
      <c r="F3201" s="11">
        <v>1.4</v>
      </c>
      <c r="H3201" s="1">
        <v>45901</v>
      </c>
      <c r="I3201" s="2" t="s">
        <v>102</v>
      </c>
      <c r="J3201" s="3">
        <f t="shared" si="522"/>
        <v>19.305</v>
      </c>
      <c r="K3201" s="29">
        <f t="shared" si="511"/>
        <v>21.602499999999999</v>
      </c>
      <c r="L3201" s="31">
        <f t="shared" si="512"/>
        <v>80.618653233353086</v>
      </c>
      <c r="M3201" s="33">
        <f t="shared" si="521"/>
        <v>0.85450000000000004</v>
      </c>
      <c r="N3201" s="36">
        <f t="shared" si="513"/>
        <v>1.0802336011830016E-5</v>
      </c>
      <c r="Q3201" s="19"/>
      <c r="R3201" s="17"/>
      <c r="S3201" s="15">
        <v>-2.5950000000000006</v>
      </c>
      <c r="T3201" s="15">
        <v>-0.39749999999999908</v>
      </c>
      <c r="U3201" s="18"/>
      <c r="W3201" s="24"/>
      <c r="Z3201" s="21">
        <f t="shared" si="514"/>
        <v>2.5805471292040418</v>
      </c>
      <c r="AA3201" s="21">
        <f t="shared" si="515"/>
        <v>2.0804023416162547</v>
      </c>
      <c r="AB3201" s="21">
        <f t="shared" si="516"/>
        <v>0.12718819377449983</v>
      </c>
      <c r="AC3201" s="21">
        <f t="shared" si="517"/>
        <v>0.96</v>
      </c>
      <c r="AD3201" s="22">
        <f t="shared" si="518"/>
        <v>3.0762000000000003E-3</v>
      </c>
      <c r="AE3201" s="22">
        <f t="shared" si="519"/>
        <v>0</v>
      </c>
    </row>
    <row r="3202" spans="1:31" ht="15.75" x14ac:dyDescent="0.25">
      <c r="A3202" s="11" t="s">
        <v>173</v>
      </c>
      <c r="B3202" s="11" t="s">
        <v>3383</v>
      </c>
      <c r="C3202" s="11">
        <v>0</v>
      </c>
      <c r="D3202" s="11">
        <v>87</v>
      </c>
      <c r="E3202" s="11">
        <v>21.9</v>
      </c>
      <c r="F3202" s="11">
        <v>1.3</v>
      </c>
      <c r="H3202" s="1">
        <v>45901</v>
      </c>
      <c r="I3202" s="2" t="s">
        <v>103</v>
      </c>
      <c r="J3202" s="3">
        <f t="shared" si="522"/>
        <v>19.305</v>
      </c>
      <c r="K3202" s="29">
        <f t="shared" si="511"/>
        <v>21.647499999999997</v>
      </c>
      <c r="L3202" s="31">
        <f t="shared" si="512"/>
        <v>80.276743100394981</v>
      </c>
      <c r="M3202" s="33">
        <f t="shared" si="521"/>
        <v>3.0605000000000002</v>
      </c>
      <c r="N3202" s="36">
        <f t="shared" si="513"/>
        <v>1.1033602197396628E-5</v>
      </c>
      <c r="Q3202" s="19"/>
      <c r="R3202" s="17"/>
      <c r="S3202" s="15">
        <v>-2.5950000000000006</v>
      </c>
      <c r="T3202" s="15">
        <v>-0.25250000000000128</v>
      </c>
      <c r="U3202" s="18"/>
      <c r="W3202" s="24"/>
      <c r="Z3202" s="21">
        <f t="shared" si="514"/>
        <v>2.5876553985816124</v>
      </c>
      <c r="AA3202" s="21">
        <f t="shared" si="515"/>
        <v>2.0772854766428628</v>
      </c>
      <c r="AB3202" s="21">
        <f t="shared" si="516"/>
        <v>0.12695350447848344</v>
      </c>
      <c r="AC3202" s="21">
        <f t="shared" si="517"/>
        <v>0.96</v>
      </c>
      <c r="AD3202" s="22">
        <f t="shared" si="518"/>
        <v>1.1017800000000001E-2</v>
      </c>
      <c r="AE3202" s="22">
        <f t="shared" si="519"/>
        <v>0</v>
      </c>
    </row>
    <row r="3203" spans="1:31" ht="15.75" x14ac:dyDescent="0.25">
      <c r="A3203" s="11" t="s">
        <v>173</v>
      </c>
      <c r="B3203" s="11" t="s">
        <v>3384</v>
      </c>
      <c r="C3203" s="11">
        <v>0</v>
      </c>
      <c r="D3203" s="11">
        <v>87</v>
      </c>
      <c r="E3203" s="11">
        <v>21.8</v>
      </c>
      <c r="F3203" s="11">
        <v>1.2</v>
      </c>
      <c r="H3203" s="1">
        <v>45901</v>
      </c>
      <c r="I3203" s="2" t="s">
        <v>104</v>
      </c>
      <c r="J3203" s="3">
        <f t="shared" si="522"/>
        <v>19.137499999999999</v>
      </c>
      <c r="K3203" s="29">
        <f t="shared" ref="K3203:K3266" si="523">E3202+T3203</f>
        <v>21.7575</v>
      </c>
      <c r="L3203" s="31">
        <f t="shared" ref="L3203:L3266" si="524">100*(22.1*10^6*10^((4.4-6.24*((J3203+273.2)/1000)+9.95*((J3203+273.2)/1000)^2-5.15*((J3203+273.5)/1000)^3)*(1-647.3/(J3203+273.2)))-101325*((K3203-J3203)/1514)*(1+J3203/873))/(22.1*10^6*10^((4.4-6.24*((K3203+273.2)/1000)+9.95*((K3203+273.2)/1000)^2-5.15*((K3203+273.5)/1000)^3)*(1-647.3/(K3203+273.2))))</f>
        <v>78.110566004099354</v>
      </c>
      <c r="M3203" s="33">
        <f t="shared" si="521"/>
        <v>6.8944999999999999</v>
      </c>
      <c r="N3203" s="36">
        <f t="shared" ref="N3203:N3266" si="525">(0.408*AB3203*(AE3203-$Y$7)+$Y$6*($Y$6/(K3203+273))*$Y$8*(Z3203-AA3203))/(AB3203+$Y$6*(1+AC3203*$Y$8))</f>
        <v>1.2480956111520798E-5</v>
      </c>
      <c r="Q3203" s="19"/>
      <c r="R3203" s="17"/>
      <c r="S3203" s="15">
        <v>-2.6625000000000005</v>
      </c>
      <c r="T3203" s="15">
        <v>-0.14249999999999918</v>
      </c>
      <c r="U3203" s="18"/>
      <c r="W3203" s="24"/>
      <c r="Z3203" s="21">
        <f t="shared" ref="Z3203:Z3266" si="526">0.6108*EXP(17.27*K3203/(K3203+237.3))</f>
        <v>2.6051032266919183</v>
      </c>
      <c r="AA3203" s="21">
        <f t="shared" ref="AA3203:AA3266" si="527">(L3203/100)*Z3203</f>
        <v>2.034860875360113</v>
      </c>
      <c r="AB3203" s="21">
        <f t="shared" ref="AB3203:AB3266" si="528">(4098*AA3203)/((K3203+237.3)^2)</f>
        <v>0.12425513211337361</v>
      </c>
      <c r="AC3203" s="21">
        <f t="shared" ref="AC3203:AC3266" si="529">IF(M3203&gt;10,0.24,0.96)</f>
        <v>0.96</v>
      </c>
      <c r="AD3203" s="22">
        <f t="shared" ref="AD3203:AD3266" si="530">M3203*3600/1000000</f>
        <v>2.4820200000000001E-2</v>
      </c>
      <c r="AE3203" s="22">
        <f t="shared" ref="AE3203:AE3266" si="531">IF(M3203&gt;10,(1-$Y$4)*AD3203,0)</f>
        <v>0</v>
      </c>
    </row>
    <row r="3204" spans="1:31" ht="15.75" x14ac:dyDescent="0.25">
      <c r="A3204" s="11" t="s">
        <v>173</v>
      </c>
      <c r="B3204" s="11" t="s">
        <v>3385</v>
      </c>
      <c r="C3204" s="11">
        <v>0</v>
      </c>
      <c r="D3204" s="11">
        <v>88</v>
      </c>
      <c r="E3204" s="11">
        <v>21.8</v>
      </c>
      <c r="F3204" s="11">
        <v>0.9</v>
      </c>
      <c r="H3204" s="1">
        <v>45901</v>
      </c>
      <c r="I3204" s="2" t="s">
        <v>105</v>
      </c>
      <c r="J3204" s="3">
        <f t="shared" si="522"/>
        <v>19.195</v>
      </c>
      <c r="K3204" s="29">
        <f t="shared" si="523"/>
        <v>21.842500000000001</v>
      </c>
      <c r="L3204" s="31">
        <f t="shared" si="524"/>
        <v>77.936859277212307</v>
      </c>
      <c r="M3204" s="33">
        <f t="shared" si="521"/>
        <v>11.780000000000001</v>
      </c>
      <c r="N3204" s="36">
        <f t="shared" si="525"/>
        <v>8.4466374555567034E-3</v>
      </c>
      <c r="Q3204" s="19"/>
      <c r="R3204" s="17"/>
      <c r="S3204" s="15">
        <v>-2.6050000000000004</v>
      </c>
      <c r="T3204" s="15">
        <v>4.2500000000001315E-2</v>
      </c>
      <c r="U3204" s="18"/>
      <c r="W3204" s="24"/>
      <c r="Z3204" s="21">
        <f t="shared" si="526"/>
        <v>2.618655943502465</v>
      </c>
      <c r="AA3204" s="21">
        <f t="shared" si="527"/>
        <v>2.0408981976418725</v>
      </c>
      <c r="AB3204" s="21">
        <f t="shared" si="528"/>
        <v>0.12454204936689052</v>
      </c>
      <c r="AC3204" s="21">
        <f t="shared" si="529"/>
        <v>0.24</v>
      </c>
      <c r="AD3204" s="22">
        <f t="shared" si="530"/>
        <v>4.2408000000000008E-2</v>
      </c>
      <c r="AE3204" s="22">
        <f t="shared" si="531"/>
        <v>3.2654160000000008E-2</v>
      </c>
    </row>
    <row r="3205" spans="1:31" ht="15.75" x14ac:dyDescent="0.25">
      <c r="A3205" s="11" t="s">
        <v>173</v>
      </c>
      <c r="B3205" s="11" t="s">
        <v>3386</v>
      </c>
      <c r="C3205" s="11">
        <v>0</v>
      </c>
      <c r="D3205" s="11">
        <v>88</v>
      </c>
      <c r="E3205" s="11">
        <v>21.8</v>
      </c>
      <c r="F3205" s="11">
        <v>0.7</v>
      </c>
      <c r="H3205" s="1">
        <v>45901</v>
      </c>
      <c r="I3205" s="2" t="s">
        <v>106</v>
      </c>
      <c r="J3205" s="3">
        <f t="shared" si="522"/>
        <v>19.2225</v>
      </c>
      <c r="K3205" s="29">
        <f t="shared" si="523"/>
        <v>22.047499999999999</v>
      </c>
      <c r="L3205" s="31">
        <f t="shared" si="524"/>
        <v>76.648667692887813</v>
      </c>
      <c r="M3205" s="33">
        <f t="shared" si="521"/>
        <v>16.62</v>
      </c>
      <c r="N3205" s="36">
        <f t="shared" si="525"/>
        <v>1.1887397537697809E-2</v>
      </c>
      <c r="Q3205" s="19"/>
      <c r="R3205" s="17"/>
      <c r="S3205" s="15">
        <v>-2.5774999999999997</v>
      </c>
      <c r="T3205" s="15">
        <v>0.24749999999999961</v>
      </c>
      <c r="U3205" s="18"/>
      <c r="W3205" s="24"/>
      <c r="Z3205" s="21">
        <f t="shared" si="526"/>
        <v>2.6515955888631613</v>
      </c>
      <c r="AA3205" s="21">
        <f t="shared" si="527"/>
        <v>2.0324126914669964</v>
      </c>
      <c r="AB3205" s="21">
        <f t="shared" si="528"/>
        <v>0.1238282457509689</v>
      </c>
      <c r="AC3205" s="21">
        <f t="shared" si="529"/>
        <v>0.24</v>
      </c>
      <c r="AD3205" s="22">
        <f t="shared" si="530"/>
        <v>5.9832000000000003E-2</v>
      </c>
      <c r="AE3205" s="22">
        <f t="shared" si="531"/>
        <v>4.6070640000000003E-2</v>
      </c>
    </row>
    <row r="3206" spans="1:31" ht="15.75" x14ac:dyDescent="0.25">
      <c r="A3206" s="11" t="s">
        <v>173</v>
      </c>
      <c r="B3206" s="11" t="s">
        <v>3387</v>
      </c>
      <c r="C3206" s="11">
        <v>0</v>
      </c>
      <c r="D3206" s="11">
        <v>88</v>
      </c>
      <c r="E3206" s="11">
        <v>21.7</v>
      </c>
      <c r="F3206" s="11">
        <v>0.8</v>
      </c>
      <c r="H3206" s="1">
        <v>45901</v>
      </c>
      <c r="I3206" s="2" t="s">
        <v>107</v>
      </c>
      <c r="J3206" s="3">
        <f t="shared" si="522"/>
        <v>19.337499999999999</v>
      </c>
      <c r="K3206" s="29">
        <f t="shared" si="523"/>
        <v>22.392500000000002</v>
      </c>
      <c r="L3206" s="31">
        <f t="shared" si="524"/>
        <v>75.058239113913459</v>
      </c>
      <c r="M3206" s="33">
        <f t="shared" si="521"/>
        <v>20.865000000000002</v>
      </c>
      <c r="N3206" s="36">
        <f t="shared" si="525"/>
        <v>1.4906760636576977E-2</v>
      </c>
      <c r="Q3206" s="19"/>
      <c r="R3206" s="17"/>
      <c r="S3206" s="15">
        <v>-2.3625000000000016</v>
      </c>
      <c r="T3206" s="15">
        <v>0.59250000000000025</v>
      </c>
      <c r="U3206" s="18"/>
      <c r="W3206" s="24"/>
      <c r="Z3206" s="21">
        <f t="shared" si="526"/>
        <v>2.7078480412409482</v>
      </c>
      <c r="AA3206" s="21">
        <f t="shared" si="527"/>
        <v>2.0324630576360527</v>
      </c>
      <c r="AB3206" s="21">
        <f t="shared" si="528"/>
        <v>0.12350251456118691</v>
      </c>
      <c r="AC3206" s="21">
        <f t="shared" si="529"/>
        <v>0.24</v>
      </c>
      <c r="AD3206" s="22">
        <f t="shared" si="530"/>
        <v>7.5114E-2</v>
      </c>
      <c r="AE3206" s="22">
        <f t="shared" si="531"/>
        <v>5.7837779999999998E-2</v>
      </c>
    </row>
    <row r="3207" spans="1:31" ht="15.75" x14ac:dyDescent="0.25">
      <c r="A3207" s="11" t="s">
        <v>173</v>
      </c>
      <c r="B3207" s="11" t="s">
        <v>3388</v>
      </c>
      <c r="C3207" s="11">
        <v>0</v>
      </c>
      <c r="D3207" s="11">
        <v>89</v>
      </c>
      <c r="E3207" s="11">
        <v>21.7</v>
      </c>
      <c r="F3207" s="11">
        <v>1</v>
      </c>
      <c r="H3207" s="1">
        <v>45901</v>
      </c>
      <c r="I3207" s="2" t="s">
        <v>108</v>
      </c>
      <c r="J3207" s="3">
        <f t="shared" si="522"/>
        <v>19.34</v>
      </c>
      <c r="K3207" s="29">
        <f t="shared" si="523"/>
        <v>22.68</v>
      </c>
      <c r="L3207" s="31">
        <f t="shared" si="524"/>
        <v>73.056041051012059</v>
      </c>
      <c r="M3207" s="33">
        <f t="shared" si="521"/>
        <v>24.924999999999997</v>
      </c>
      <c r="N3207" s="36">
        <f t="shared" si="525"/>
        <v>1.7728417316982922E-2</v>
      </c>
      <c r="Q3207" s="19"/>
      <c r="R3207" s="17"/>
      <c r="S3207" s="15">
        <v>-2.3599999999999994</v>
      </c>
      <c r="T3207" s="15">
        <v>0.97999999999999954</v>
      </c>
      <c r="U3207" s="18"/>
      <c r="W3207" s="24"/>
      <c r="Z3207" s="21">
        <f t="shared" si="526"/>
        <v>2.7555183414218636</v>
      </c>
      <c r="AA3207" s="21">
        <f t="shared" si="527"/>
        <v>2.0130726106773231</v>
      </c>
      <c r="AB3207" s="21">
        <f t="shared" si="528"/>
        <v>0.12205385902171526</v>
      </c>
      <c r="AC3207" s="21">
        <f t="shared" si="529"/>
        <v>0.24</v>
      </c>
      <c r="AD3207" s="22">
        <f t="shared" si="530"/>
        <v>8.972999999999999E-2</v>
      </c>
      <c r="AE3207" s="22">
        <f t="shared" si="531"/>
        <v>6.909209999999999E-2</v>
      </c>
    </row>
    <row r="3208" spans="1:31" ht="15.75" x14ac:dyDescent="0.25">
      <c r="A3208" s="11" t="s">
        <v>173</v>
      </c>
      <c r="B3208" s="11" t="s">
        <v>3389</v>
      </c>
      <c r="C3208" s="11">
        <v>3</v>
      </c>
      <c r="D3208" s="11">
        <v>88</v>
      </c>
      <c r="E3208" s="11">
        <v>21.7</v>
      </c>
      <c r="F3208" s="11">
        <v>0.9</v>
      </c>
      <c r="H3208" s="1">
        <v>45901</v>
      </c>
      <c r="I3208" s="2" t="s">
        <v>109</v>
      </c>
      <c r="J3208" s="3">
        <f t="shared" si="522"/>
        <v>19.4925</v>
      </c>
      <c r="K3208" s="29">
        <f t="shared" si="523"/>
        <v>22.8475</v>
      </c>
      <c r="L3208" s="31">
        <f t="shared" si="524"/>
        <v>73.04771463588645</v>
      </c>
      <c r="M3208" s="33">
        <f t="shared" si="521"/>
        <v>29.195</v>
      </c>
      <c r="N3208" s="36">
        <f t="shared" si="525"/>
        <v>2.082998385126034E-2</v>
      </c>
      <c r="Q3208" s="19"/>
      <c r="R3208" s="17"/>
      <c r="S3208" s="15">
        <v>-2.2074999999999996</v>
      </c>
      <c r="T3208" s="15">
        <v>1.1475</v>
      </c>
      <c r="U3208" s="18"/>
      <c r="W3208" s="24"/>
      <c r="Z3208" s="21">
        <f t="shared" si="526"/>
        <v>2.7836279242567334</v>
      </c>
      <c r="AA3208" s="21">
        <f t="shared" si="527"/>
        <v>2.033376582635908</v>
      </c>
      <c r="AB3208" s="21">
        <f t="shared" si="528"/>
        <v>0.12312619493677546</v>
      </c>
      <c r="AC3208" s="21">
        <f t="shared" si="529"/>
        <v>0.24</v>
      </c>
      <c r="AD3208" s="22">
        <f t="shared" si="530"/>
        <v>0.105102</v>
      </c>
      <c r="AE3208" s="22">
        <f t="shared" si="531"/>
        <v>8.0928540000000007E-2</v>
      </c>
    </row>
    <row r="3209" spans="1:31" ht="15.75" x14ac:dyDescent="0.25">
      <c r="A3209" s="11" t="s">
        <v>173</v>
      </c>
      <c r="B3209" s="11" t="s">
        <v>3390</v>
      </c>
      <c r="C3209" s="11">
        <v>10</v>
      </c>
      <c r="D3209" s="11">
        <v>88</v>
      </c>
      <c r="E3209" s="11">
        <v>21.7</v>
      </c>
      <c r="F3209" s="11">
        <v>1</v>
      </c>
      <c r="H3209" s="1">
        <v>45901</v>
      </c>
      <c r="I3209" s="2" t="s">
        <v>110</v>
      </c>
      <c r="J3209" s="3">
        <f t="shared" si="522"/>
        <v>19.875</v>
      </c>
      <c r="K3209" s="29">
        <f t="shared" si="523"/>
        <v>23.167999999999999</v>
      </c>
      <c r="L3209" s="31">
        <f t="shared" si="524"/>
        <v>73.71066576704726</v>
      </c>
      <c r="M3209" s="33">
        <f t="shared" si="521"/>
        <v>33.61</v>
      </c>
      <c r="N3209" s="36">
        <f t="shared" si="525"/>
        <v>2.4206032131086613E-2</v>
      </c>
      <c r="Q3209" s="19"/>
      <c r="R3209" s="17"/>
      <c r="S3209" s="15">
        <v>-1.8249999999999993</v>
      </c>
      <c r="T3209" s="15">
        <v>1.468</v>
      </c>
      <c r="U3209" s="18"/>
      <c r="W3209" s="24"/>
      <c r="Z3209" s="21">
        <f t="shared" si="526"/>
        <v>2.8381122085070767</v>
      </c>
      <c r="AA3209" s="21">
        <f t="shared" si="527"/>
        <v>2.0919914041064147</v>
      </c>
      <c r="AB3209" s="21">
        <f t="shared" si="528"/>
        <v>0.12636392267859795</v>
      </c>
      <c r="AC3209" s="21">
        <f t="shared" si="529"/>
        <v>0.24</v>
      </c>
      <c r="AD3209" s="22">
        <f t="shared" si="530"/>
        <v>0.12099600000000001</v>
      </c>
      <c r="AE3209" s="22">
        <f t="shared" si="531"/>
        <v>9.316692E-2</v>
      </c>
    </row>
    <row r="3210" spans="1:31" ht="15.75" x14ac:dyDescent="0.25">
      <c r="A3210" s="11" t="s">
        <v>173</v>
      </c>
      <c r="B3210" s="11" t="s">
        <v>3391</v>
      </c>
      <c r="C3210" s="11">
        <v>20</v>
      </c>
      <c r="D3210" s="11">
        <v>89</v>
      </c>
      <c r="E3210" s="11">
        <v>21.8</v>
      </c>
      <c r="F3210" s="11">
        <v>1.8</v>
      </c>
      <c r="H3210" s="1">
        <v>45901</v>
      </c>
      <c r="I3210" s="2" t="s">
        <v>111</v>
      </c>
      <c r="J3210" s="3">
        <f t="shared" si="522"/>
        <v>20.232500000000002</v>
      </c>
      <c r="K3210" s="29">
        <f t="shared" si="523"/>
        <v>23.396000000000001</v>
      </c>
      <c r="L3210" s="31">
        <f t="shared" si="524"/>
        <v>74.815554732158276</v>
      </c>
      <c r="M3210" s="33">
        <f t="shared" si="521"/>
        <v>37.905000000000001</v>
      </c>
      <c r="N3210" s="36">
        <f t="shared" si="525"/>
        <v>2.7562063819656084E-2</v>
      </c>
      <c r="Q3210" s="19"/>
      <c r="R3210" s="17"/>
      <c r="S3210" s="15">
        <v>-1.5674999999999999</v>
      </c>
      <c r="T3210" s="15">
        <v>1.6960000000000002</v>
      </c>
      <c r="U3210" s="18"/>
      <c r="W3210" s="24"/>
      <c r="Z3210" s="21">
        <f t="shared" si="526"/>
        <v>2.8774361676592064</v>
      </c>
      <c r="AA3210" s="21">
        <f t="shared" si="527"/>
        <v>2.152769830897991</v>
      </c>
      <c r="AB3210" s="21">
        <f t="shared" si="528"/>
        <v>0.12980780834385902</v>
      </c>
      <c r="AC3210" s="21">
        <f t="shared" si="529"/>
        <v>0.24</v>
      </c>
      <c r="AD3210" s="22">
        <f t="shared" si="530"/>
        <v>0.136458</v>
      </c>
      <c r="AE3210" s="22">
        <f t="shared" si="531"/>
        <v>0.10507266</v>
      </c>
    </row>
    <row r="3211" spans="1:31" ht="15.75" x14ac:dyDescent="0.25">
      <c r="A3211" s="11" t="s">
        <v>173</v>
      </c>
      <c r="B3211" s="11" t="s">
        <v>3392</v>
      </c>
      <c r="C3211" s="11">
        <v>30</v>
      </c>
      <c r="D3211" s="11">
        <v>88</v>
      </c>
      <c r="E3211" s="11">
        <v>22.3</v>
      </c>
      <c r="F3211" s="11">
        <v>2.2000000000000002</v>
      </c>
      <c r="H3211" s="1">
        <v>45901</v>
      </c>
      <c r="I3211" s="2" t="s">
        <v>112</v>
      </c>
      <c r="J3211" s="3">
        <f t="shared" si="522"/>
        <v>20.927500000000002</v>
      </c>
      <c r="K3211" s="29">
        <f t="shared" si="523"/>
        <v>23.700000000000003</v>
      </c>
      <c r="L3211" s="31">
        <f t="shared" si="524"/>
        <v>77.919784218001396</v>
      </c>
      <c r="M3211" s="33">
        <f t="shared" si="521"/>
        <v>42.45</v>
      </c>
      <c r="N3211" s="36">
        <f t="shared" si="525"/>
        <v>3.1481938093513975E-2</v>
      </c>
      <c r="Q3211" s="19"/>
      <c r="R3211" s="17"/>
      <c r="S3211" s="15">
        <v>-1.3725000000000005</v>
      </c>
      <c r="T3211" s="15">
        <v>1.9000000000000015</v>
      </c>
      <c r="U3211" s="18"/>
      <c r="W3211" s="24"/>
      <c r="Z3211" s="21">
        <f t="shared" si="526"/>
        <v>2.9306073746865944</v>
      </c>
      <c r="AA3211" s="21">
        <f t="shared" si="527"/>
        <v>2.2835229426326302</v>
      </c>
      <c r="AB3211" s="21">
        <f t="shared" si="528"/>
        <v>0.13737139823121386</v>
      </c>
      <c r="AC3211" s="21">
        <f t="shared" si="529"/>
        <v>0.24</v>
      </c>
      <c r="AD3211" s="22">
        <f t="shared" si="530"/>
        <v>0.15282000000000001</v>
      </c>
      <c r="AE3211" s="22">
        <f t="shared" si="531"/>
        <v>0.11767140000000001</v>
      </c>
    </row>
    <row r="3212" spans="1:31" ht="15.75" x14ac:dyDescent="0.25">
      <c r="A3212" s="11" t="s">
        <v>173</v>
      </c>
      <c r="B3212" s="11" t="s">
        <v>3393</v>
      </c>
      <c r="C3212" s="11">
        <v>58</v>
      </c>
      <c r="D3212" s="11">
        <v>85</v>
      </c>
      <c r="E3212" s="11">
        <v>22.9</v>
      </c>
      <c r="F3212" s="11">
        <v>2.1</v>
      </c>
      <c r="H3212" s="1">
        <v>45901</v>
      </c>
      <c r="I3212" s="2" t="s">
        <v>113</v>
      </c>
      <c r="J3212" s="3">
        <f t="shared" si="522"/>
        <v>21.674999999999997</v>
      </c>
      <c r="K3212" s="29">
        <f t="shared" si="523"/>
        <v>24.156000000000002</v>
      </c>
      <c r="L3212" s="31">
        <f t="shared" si="524"/>
        <v>80.334514044485928</v>
      </c>
      <c r="M3212" s="33">
        <f t="shared" si="521"/>
        <v>46.69</v>
      </c>
      <c r="N3212" s="36">
        <f t="shared" si="525"/>
        <v>3.5266634822878118E-2</v>
      </c>
      <c r="Q3212" s="19"/>
      <c r="R3212" s="17"/>
      <c r="S3212" s="15">
        <v>-1.2250000000000005</v>
      </c>
      <c r="T3212" s="15">
        <v>1.8560000000000003</v>
      </c>
      <c r="U3212" s="18"/>
      <c r="W3212" s="24"/>
      <c r="Z3212" s="21">
        <f t="shared" si="526"/>
        <v>3.0119716248272228</v>
      </c>
      <c r="AA3212" s="21">
        <f t="shared" si="527"/>
        <v>2.4196527679627562</v>
      </c>
      <c r="AB3212" s="21">
        <f t="shared" si="528"/>
        <v>0.14505335419754209</v>
      </c>
      <c r="AC3212" s="21">
        <f t="shared" si="529"/>
        <v>0.24</v>
      </c>
      <c r="AD3212" s="22">
        <f t="shared" si="530"/>
        <v>0.16808400000000001</v>
      </c>
      <c r="AE3212" s="22">
        <f t="shared" si="531"/>
        <v>0.12942468000000001</v>
      </c>
    </row>
    <row r="3213" spans="1:31" ht="15.75" x14ac:dyDescent="0.25">
      <c r="A3213" s="11" t="s">
        <v>173</v>
      </c>
      <c r="B3213" s="11" t="s">
        <v>3394</v>
      </c>
      <c r="C3213" s="11">
        <v>114</v>
      </c>
      <c r="D3213" s="11">
        <v>82</v>
      </c>
      <c r="E3213" s="11">
        <v>23.6</v>
      </c>
      <c r="F3213" s="11">
        <v>2</v>
      </c>
      <c r="H3213" s="1">
        <v>45901</v>
      </c>
      <c r="I3213" s="2" t="s">
        <v>114</v>
      </c>
      <c r="J3213" s="3">
        <f t="shared" si="522"/>
        <v>22.5075</v>
      </c>
      <c r="K3213" s="29">
        <f t="shared" si="523"/>
        <v>24.825999999999997</v>
      </c>
      <c r="L3213" s="31">
        <f t="shared" si="524"/>
        <v>81.834874172706137</v>
      </c>
      <c r="M3213" s="33">
        <f t="shared" si="521"/>
        <v>52.754999999999995</v>
      </c>
      <c r="N3213" s="36">
        <f t="shared" si="525"/>
        <v>4.0546400964506769E-2</v>
      </c>
      <c r="Q3213" s="19"/>
      <c r="R3213" s="17"/>
      <c r="S3213" s="15">
        <v>-1.0925000000000011</v>
      </c>
      <c r="T3213" s="15">
        <v>1.9259999999999997</v>
      </c>
      <c r="U3213" s="18"/>
      <c r="W3213" s="24"/>
      <c r="Z3213" s="21">
        <f t="shared" si="526"/>
        <v>3.1350936956870386</v>
      </c>
      <c r="AA3213" s="21">
        <f t="shared" si="527"/>
        <v>2.5655999810619305</v>
      </c>
      <c r="AB3213" s="21">
        <f t="shared" si="528"/>
        <v>0.15301735730856711</v>
      </c>
      <c r="AC3213" s="21">
        <f t="shared" si="529"/>
        <v>0.24</v>
      </c>
      <c r="AD3213" s="22">
        <f t="shared" si="530"/>
        <v>0.18991799999999998</v>
      </c>
      <c r="AE3213" s="22">
        <f t="shared" si="531"/>
        <v>0.14623686</v>
      </c>
    </row>
    <row r="3214" spans="1:31" ht="15.75" x14ac:dyDescent="0.25">
      <c r="A3214" s="11" t="s">
        <v>173</v>
      </c>
      <c r="B3214" s="11" t="s">
        <v>3395</v>
      </c>
      <c r="C3214" s="11">
        <v>146</v>
      </c>
      <c r="D3214" s="11">
        <v>80</v>
      </c>
      <c r="E3214" s="11">
        <v>24.4</v>
      </c>
      <c r="F3214" s="11">
        <v>2.4</v>
      </c>
      <c r="H3214" s="1">
        <v>45901</v>
      </c>
      <c r="I3214" s="2" t="s">
        <v>115</v>
      </c>
      <c r="J3214" s="3">
        <f t="shared" si="522"/>
        <v>23.504999999999999</v>
      </c>
      <c r="K3214" s="29">
        <f t="shared" si="523"/>
        <v>25.678000000000001</v>
      </c>
      <c r="L3214" s="31">
        <f t="shared" si="524"/>
        <v>83.235996129338275</v>
      </c>
      <c r="M3214" s="33">
        <f t="shared" si="521"/>
        <v>108.25</v>
      </c>
      <c r="N3214" s="36">
        <f t="shared" si="525"/>
        <v>8.4797968665860354E-2</v>
      </c>
      <c r="Q3214" s="19"/>
      <c r="R3214" s="17"/>
      <c r="S3214" s="15">
        <v>-0.89500000000000046</v>
      </c>
      <c r="T3214" s="15">
        <v>2.0780000000000003</v>
      </c>
      <c r="U3214" s="18"/>
      <c r="W3214" s="24"/>
      <c r="Z3214" s="21">
        <f t="shared" si="526"/>
        <v>3.2979843377616311</v>
      </c>
      <c r="AA3214" s="21">
        <f t="shared" si="527"/>
        <v>2.7451101157254536</v>
      </c>
      <c r="AB3214" s="21">
        <f t="shared" si="528"/>
        <v>0.16266453945501375</v>
      </c>
      <c r="AC3214" s="21">
        <f t="shared" si="529"/>
        <v>0.24</v>
      </c>
      <c r="AD3214" s="22">
        <f t="shared" si="530"/>
        <v>0.38969999999999999</v>
      </c>
      <c r="AE3214" s="22">
        <f t="shared" si="531"/>
        <v>0.30006899999999997</v>
      </c>
    </row>
    <row r="3215" spans="1:31" ht="15.75" x14ac:dyDescent="0.25">
      <c r="A3215" s="11" t="s">
        <v>173</v>
      </c>
      <c r="B3215" s="11" t="s">
        <v>3396</v>
      </c>
      <c r="C3215" s="11">
        <v>182</v>
      </c>
      <c r="D3215" s="11">
        <v>78</v>
      </c>
      <c r="E3215" s="11">
        <v>24.9</v>
      </c>
      <c r="F3215" s="11">
        <v>2.8</v>
      </c>
      <c r="H3215" s="1">
        <v>45901</v>
      </c>
      <c r="I3215" s="2" t="s">
        <v>116</v>
      </c>
      <c r="J3215" s="3">
        <f t="shared" si="522"/>
        <v>24.2425</v>
      </c>
      <c r="K3215" s="29">
        <f t="shared" si="523"/>
        <v>26.561999999999998</v>
      </c>
      <c r="L3215" s="31">
        <f t="shared" si="524"/>
        <v>82.480717820540008</v>
      </c>
      <c r="M3215" s="33">
        <f t="shared" si="521"/>
        <v>197.39999999999998</v>
      </c>
      <c r="N3215" s="36">
        <f t="shared" si="525"/>
        <v>0.15634307225800889</v>
      </c>
      <c r="Q3215" s="19"/>
      <c r="R3215" s="17"/>
      <c r="S3215" s="15">
        <v>-0.65749999999999975</v>
      </c>
      <c r="T3215" s="15">
        <v>2.1619999999999999</v>
      </c>
      <c r="U3215" s="18"/>
      <c r="W3215" s="24"/>
      <c r="Z3215" s="21">
        <f t="shared" si="526"/>
        <v>3.474743137437875</v>
      </c>
      <c r="AA3215" s="21">
        <f t="shared" si="527"/>
        <v>2.8659930821787123</v>
      </c>
      <c r="AB3215" s="21">
        <f t="shared" si="528"/>
        <v>0.16869157456805758</v>
      </c>
      <c r="AC3215" s="21">
        <f t="shared" si="529"/>
        <v>0.24</v>
      </c>
      <c r="AD3215" s="22">
        <f t="shared" si="530"/>
        <v>0.71063999999999994</v>
      </c>
      <c r="AE3215" s="22">
        <f t="shared" si="531"/>
        <v>0.54719279999999992</v>
      </c>
    </row>
    <row r="3216" spans="1:31" ht="15.75" x14ac:dyDescent="0.25">
      <c r="A3216" s="11" t="s">
        <v>173</v>
      </c>
      <c r="B3216" s="11" t="s">
        <v>3397</v>
      </c>
      <c r="C3216" s="11">
        <v>218</v>
      </c>
      <c r="D3216" s="11">
        <v>76</v>
      </c>
      <c r="E3216" s="11">
        <v>25.3</v>
      </c>
      <c r="F3216" s="11">
        <v>2.7</v>
      </c>
      <c r="H3216" s="1">
        <v>45901</v>
      </c>
      <c r="I3216" s="2" t="s">
        <v>117</v>
      </c>
      <c r="J3216" s="3">
        <f t="shared" si="522"/>
        <v>24.740000000000002</v>
      </c>
      <c r="K3216" s="29">
        <f t="shared" si="523"/>
        <v>27.602</v>
      </c>
      <c r="L3216" s="31">
        <f t="shared" si="524"/>
        <v>79.050475766253882</v>
      </c>
      <c r="M3216" s="33">
        <f t="shared" si="521"/>
        <v>228</v>
      </c>
      <c r="N3216" s="36">
        <f t="shared" si="525"/>
        <v>0.18115398652508063</v>
      </c>
      <c r="Q3216" s="19"/>
      <c r="R3216" s="17"/>
      <c r="S3216" s="15">
        <v>-0.5600000000000005</v>
      </c>
      <c r="T3216" s="15">
        <v>2.7020000000000004</v>
      </c>
      <c r="U3216" s="18"/>
      <c r="W3216" s="24"/>
      <c r="Z3216" s="21">
        <f t="shared" si="526"/>
        <v>3.6932133123808075</v>
      </c>
      <c r="AA3216" s="21">
        <f t="shared" si="527"/>
        <v>2.9195026944996525</v>
      </c>
      <c r="AB3216" s="21">
        <f t="shared" si="528"/>
        <v>0.17049449467688099</v>
      </c>
      <c r="AC3216" s="21">
        <f t="shared" si="529"/>
        <v>0.24</v>
      </c>
      <c r="AD3216" s="22">
        <f t="shared" si="530"/>
        <v>0.82079999999999997</v>
      </c>
      <c r="AE3216" s="22">
        <f t="shared" si="531"/>
        <v>0.63201600000000002</v>
      </c>
    </row>
    <row r="3217" spans="1:31" ht="15.75" x14ac:dyDescent="0.25">
      <c r="A3217" s="11" t="s">
        <v>173</v>
      </c>
      <c r="B3217" s="11" t="s">
        <v>3398</v>
      </c>
      <c r="C3217" s="11">
        <v>250</v>
      </c>
      <c r="D3217" s="11">
        <v>75</v>
      </c>
      <c r="E3217" s="11">
        <v>25.7</v>
      </c>
      <c r="F3217" s="11">
        <v>3.2</v>
      </c>
      <c r="H3217" s="1">
        <v>45901</v>
      </c>
      <c r="I3217" s="2" t="s">
        <v>118</v>
      </c>
      <c r="J3217" s="3">
        <f t="shared" si="522"/>
        <v>24.984999999999999</v>
      </c>
      <c r="K3217" s="29">
        <f t="shared" si="523"/>
        <v>28.341999999999999</v>
      </c>
      <c r="L3217" s="31">
        <f t="shared" si="524"/>
        <v>76.009893511374798</v>
      </c>
      <c r="M3217" s="33">
        <f t="shared" si="521"/>
        <v>267.35000000000002</v>
      </c>
      <c r="N3217" s="36">
        <f t="shared" si="525"/>
        <v>0.21231140054354872</v>
      </c>
      <c r="Q3217" s="19"/>
      <c r="R3217" s="17"/>
      <c r="S3217" s="15">
        <v>-0.71499999999999986</v>
      </c>
      <c r="T3217" s="15">
        <v>3.0419999999999989</v>
      </c>
      <c r="U3217" s="18"/>
      <c r="W3217" s="24"/>
      <c r="Z3217" s="21">
        <f t="shared" si="526"/>
        <v>3.8558565670918346</v>
      </c>
      <c r="AA3217" s="21">
        <f t="shared" si="527"/>
        <v>2.930832470597855</v>
      </c>
      <c r="AB3217" s="21">
        <f t="shared" si="528"/>
        <v>0.17020388378922505</v>
      </c>
      <c r="AC3217" s="21">
        <f t="shared" si="529"/>
        <v>0.24</v>
      </c>
      <c r="AD3217" s="22">
        <f t="shared" si="530"/>
        <v>0.96246000000000009</v>
      </c>
      <c r="AE3217" s="22">
        <f t="shared" si="531"/>
        <v>0.74109420000000004</v>
      </c>
    </row>
    <row r="3218" spans="1:31" ht="15.75" x14ac:dyDescent="0.25">
      <c r="A3218" s="11" t="s">
        <v>173</v>
      </c>
      <c r="B3218" s="11" t="s">
        <v>3399</v>
      </c>
      <c r="C3218" s="11">
        <v>289</v>
      </c>
      <c r="D3218" s="11">
        <v>75</v>
      </c>
      <c r="E3218" s="11">
        <v>25.8</v>
      </c>
      <c r="F3218" s="11">
        <v>3.6</v>
      </c>
      <c r="H3218" s="1">
        <v>45901</v>
      </c>
      <c r="I3218" s="2" t="s">
        <v>119</v>
      </c>
      <c r="J3218" s="3">
        <f t="shared" si="522"/>
        <v>24.759999999999998</v>
      </c>
      <c r="K3218" s="29">
        <f t="shared" si="523"/>
        <v>28.864000000000001</v>
      </c>
      <c r="L3218" s="31">
        <f t="shared" si="524"/>
        <v>71.374936594108632</v>
      </c>
      <c r="M3218" s="33">
        <f t="shared" si="521"/>
        <v>307.85000000000002</v>
      </c>
      <c r="N3218" s="36">
        <f t="shared" si="525"/>
        <v>0.24179182216843761</v>
      </c>
      <c r="Q3218" s="19"/>
      <c r="R3218" s="17"/>
      <c r="S3218" s="15">
        <v>-1.0400000000000009</v>
      </c>
      <c r="T3218" s="15">
        <v>3.1640000000000001</v>
      </c>
      <c r="U3218" s="18"/>
      <c r="W3218" s="24"/>
      <c r="Z3218" s="21">
        <f t="shared" si="526"/>
        <v>3.9743030067378911</v>
      </c>
      <c r="AA3218" s="21">
        <f t="shared" si="527"/>
        <v>2.8366562511169224</v>
      </c>
      <c r="AB3218" s="21">
        <f t="shared" si="528"/>
        <v>0.16408921431346066</v>
      </c>
      <c r="AC3218" s="21">
        <f t="shared" si="529"/>
        <v>0.24</v>
      </c>
      <c r="AD3218" s="22">
        <f t="shared" si="530"/>
        <v>1.10826</v>
      </c>
      <c r="AE3218" s="22">
        <f t="shared" si="531"/>
        <v>0.85336020000000001</v>
      </c>
    </row>
    <row r="3219" spans="1:31" ht="15.75" x14ac:dyDescent="0.25">
      <c r="A3219" s="11" t="s">
        <v>173</v>
      </c>
      <c r="B3219" s="11" t="s">
        <v>3400</v>
      </c>
      <c r="C3219" s="11">
        <v>326</v>
      </c>
      <c r="D3219" s="11">
        <v>74</v>
      </c>
      <c r="E3219" s="11">
        <v>26.1</v>
      </c>
      <c r="F3219" s="11">
        <v>2.9</v>
      </c>
      <c r="H3219" s="1">
        <v>45901</v>
      </c>
      <c r="I3219" s="2" t="s">
        <v>120</v>
      </c>
      <c r="J3219" s="3">
        <f t="shared" si="522"/>
        <v>24.727500000000003</v>
      </c>
      <c r="K3219" s="29">
        <f t="shared" si="523"/>
        <v>29.196000000000002</v>
      </c>
      <c r="L3219" s="31">
        <f t="shared" si="524"/>
        <v>69.242807624280914</v>
      </c>
      <c r="M3219" s="33">
        <f t="shared" si="521"/>
        <v>347.9</v>
      </c>
      <c r="N3219" s="36">
        <f t="shared" si="525"/>
        <v>0.27210555679343462</v>
      </c>
      <c r="Q3219" s="19"/>
      <c r="R3219" s="17"/>
      <c r="S3219" s="15">
        <v>-1.3724999999999996</v>
      </c>
      <c r="T3219" s="15">
        <v>3.3960000000000008</v>
      </c>
      <c r="U3219" s="18"/>
      <c r="W3219" s="24"/>
      <c r="Z3219" s="21">
        <f t="shared" si="526"/>
        <v>4.0512729287900813</v>
      </c>
      <c r="AA3219" s="21">
        <f t="shared" si="527"/>
        <v>2.8052151204166869</v>
      </c>
      <c r="AB3219" s="21">
        <f t="shared" si="528"/>
        <v>0.16186641031598561</v>
      </c>
      <c r="AC3219" s="21">
        <f t="shared" si="529"/>
        <v>0.24</v>
      </c>
      <c r="AD3219" s="22">
        <f t="shared" si="530"/>
        <v>1.25244</v>
      </c>
      <c r="AE3219" s="22">
        <f t="shared" si="531"/>
        <v>0.96437879999999998</v>
      </c>
    </row>
    <row r="3220" spans="1:31" ht="15.75" x14ac:dyDescent="0.25">
      <c r="A3220" s="11" t="s">
        <v>173</v>
      </c>
      <c r="B3220" s="11" t="s">
        <v>3401</v>
      </c>
      <c r="C3220" s="11">
        <v>366</v>
      </c>
      <c r="D3220" s="11">
        <v>73</v>
      </c>
      <c r="E3220" s="11">
        <v>26.5</v>
      </c>
      <c r="F3220" s="11">
        <v>2.5</v>
      </c>
      <c r="H3220" s="1">
        <v>45901</v>
      </c>
      <c r="I3220" s="2" t="s">
        <v>121</v>
      </c>
      <c r="J3220" s="3">
        <f t="shared" si="522"/>
        <v>24.645</v>
      </c>
      <c r="K3220" s="29">
        <f t="shared" si="523"/>
        <v>29.990000000000002</v>
      </c>
      <c r="L3220" s="31">
        <f t="shared" si="524"/>
        <v>64.350379249707643</v>
      </c>
      <c r="M3220" s="33">
        <f t="shared" si="521"/>
        <v>390.55</v>
      </c>
      <c r="N3220" s="36">
        <f t="shared" si="525"/>
        <v>0.30228546031366621</v>
      </c>
      <c r="Q3220" s="19"/>
      <c r="R3220" s="17"/>
      <c r="S3220" s="15">
        <v>-1.8550000000000004</v>
      </c>
      <c r="T3220" s="15">
        <v>3.8900000000000006</v>
      </c>
      <c r="U3220" s="18"/>
      <c r="W3220" s="24"/>
      <c r="Z3220" s="21">
        <f t="shared" si="526"/>
        <v>4.2406319386538085</v>
      </c>
      <c r="AA3220" s="21">
        <f t="shared" si="527"/>
        <v>2.7288627351079553</v>
      </c>
      <c r="AB3220" s="21">
        <f t="shared" si="528"/>
        <v>0.15652662558522437</v>
      </c>
      <c r="AC3220" s="21">
        <f t="shared" si="529"/>
        <v>0.24</v>
      </c>
      <c r="AD3220" s="22">
        <f t="shared" si="530"/>
        <v>1.40598</v>
      </c>
      <c r="AE3220" s="22">
        <f t="shared" si="531"/>
        <v>1.0826046</v>
      </c>
    </row>
    <row r="3221" spans="1:31" ht="15.75" x14ac:dyDescent="0.25">
      <c r="A3221" s="11" t="s">
        <v>173</v>
      </c>
      <c r="B3221" s="11" t="s">
        <v>3402</v>
      </c>
      <c r="C3221" s="11">
        <v>406</v>
      </c>
      <c r="D3221" s="11">
        <v>72</v>
      </c>
      <c r="E3221" s="11">
        <v>26.9</v>
      </c>
      <c r="F3221" s="11">
        <v>3.6</v>
      </c>
      <c r="H3221" s="1">
        <v>45901</v>
      </c>
      <c r="I3221" s="2" t="s">
        <v>122</v>
      </c>
      <c r="J3221" s="3">
        <f t="shared" si="522"/>
        <v>24.64</v>
      </c>
      <c r="K3221" s="29">
        <f t="shared" si="523"/>
        <v>30.513999999999999</v>
      </c>
      <c r="L3221" s="31">
        <f t="shared" si="524"/>
        <v>61.584138099522669</v>
      </c>
      <c r="M3221" s="33">
        <f t="shared" si="521"/>
        <v>462.45</v>
      </c>
      <c r="N3221" s="36">
        <f t="shared" si="525"/>
        <v>0.35590994418685346</v>
      </c>
      <c r="Q3221" s="19"/>
      <c r="R3221" s="17"/>
      <c r="S3221" s="15">
        <v>-2.2599999999999998</v>
      </c>
      <c r="T3221" s="15">
        <v>4.0140000000000002</v>
      </c>
      <c r="U3221" s="18"/>
      <c r="W3221" s="24"/>
      <c r="Z3221" s="21">
        <f t="shared" si="526"/>
        <v>4.3697736149710567</v>
      </c>
      <c r="AA3221" s="21">
        <f t="shared" si="527"/>
        <v>2.6910874176802793</v>
      </c>
      <c r="AB3221" s="21">
        <f t="shared" si="528"/>
        <v>0.15375640199028348</v>
      </c>
      <c r="AC3221" s="21">
        <f t="shared" si="529"/>
        <v>0.24</v>
      </c>
      <c r="AD3221" s="22">
        <f t="shared" si="530"/>
        <v>1.66482</v>
      </c>
      <c r="AE3221" s="22">
        <f t="shared" si="531"/>
        <v>1.2819114</v>
      </c>
    </row>
    <row r="3222" spans="1:31" ht="15.75" x14ac:dyDescent="0.25">
      <c r="A3222" s="11" t="s">
        <v>173</v>
      </c>
      <c r="B3222" s="11" t="s">
        <v>3403</v>
      </c>
      <c r="C3222" s="11">
        <v>437</v>
      </c>
      <c r="D3222" s="11">
        <v>72</v>
      </c>
      <c r="E3222" s="11">
        <v>27</v>
      </c>
      <c r="F3222" s="11">
        <v>3.6</v>
      </c>
      <c r="H3222" s="1">
        <v>45901</v>
      </c>
      <c r="I3222" s="2" t="s">
        <v>123</v>
      </c>
      <c r="J3222" s="3">
        <f t="shared" si="522"/>
        <v>24.675000000000001</v>
      </c>
      <c r="K3222" s="29">
        <f t="shared" si="523"/>
        <v>30.938000000000002</v>
      </c>
      <c r="L3222" s="31">
        <f t="shared" si="524"/>
        <v>59.651656468106765</v>
      </c>
      <c r="M3222" s="33">
        <f t="shared" si="521"/>
        <v>408.5</v>
      </c>
      <c r="N3222" s="36">
        <f t="shared" si="525"/>
        <v>0.31330272493376415</v>
      </c>
      <c r="Q3222" s="19"/>
      <c r="R3222" s="17"/>
      <c r="S3222" s="15">
        <v>-2.3250000000000002</v>
      </c>
      <c r="T3222" s="15">
        <v>4.038000000000002</v>
      </c>
      <c r="U3222" s="18"/>
      <c r="W3222" s="24"/>
      <c r="Z3222" s="21">
        <f t="shared" si="526"/>
        <v>4.4767589535776215</v>
      </c>
      <c r="AA3222" s="21">
        <f t="shared" si="527"/>
        <v>2.6704608718933338</v>
      </c>
      <c r="AB3222" s="21">
        <f t="shared" si="528"/>
        <v>0.15209592149121068</v>
      </c>
      <c r="AC3222" s="21">
        <f t="shared" si="529"/>
        <v>0.24</v>
      </c>
      <c r="AD3222" s="22">
        <f t="shared" si="530"/>
        <v>1.4705999999999999</v>
      </c>
      <c r="AE3222" s="22">
        <f t="shared" si="531"/>
        <v>1.1323619999999999</v>
      </c>
    </row>
    <row r="3223" spans="1:31" ht="15.75" x14ac:dyDescent="0.25">
      <c r="A3223" s="11" t="s">
        <v>173</v>
      </c>
      <c r="B3223" s="11" t="s">
        <v>3404</v>
      </c>
      <c r="C3223" s="11">
        <v>475</v>
      </c>
      <c r="D3223" s="11">
        <v>71</v>
      </c>
      <c r="E3223" s="11">
        <v>27.3</v>
      </c>
      <c r="F3223" s="11">
        <v>3.9</v>
      </c>
      <c r="H3223" s="1">
        <v>45901</v>
      </c>
      <c r="I3223" s="2" t="s">
        <v>124</v>
      </c>
      <c r="J3223" s="3">
        <f t="shared" si="522"/>
        <v>24.69</v>
      </c>
      <c r="K3223" s="29">
        <f t="shared" si="523"/>
        <v>31.458000000000002</v>
      </c>
      <c r="L3223" s="31">
        <f t="shared" si="524"/>
        <v>57.21149538111424</v>
      </c>
      <c r="M3223" s="33">
        <f t="shared" si="521"/>
        <v>478.5</v>
      </c>
      <c r="N3223" s="36">
        <f t="shared" si="525"/>
        <v>0.36508234364828973</v>
      </c>
      <c r="Q3223" s="19"/>
      <c r="R3223" s="17"/>
      <c r="S3223" s="15">
        <v>-2.6100000000000003</v>
      </c>
      <c r="T3223" s="15">
        <v>4.4580000000000011</v>
      </c>
      <c r="U3223" s="18"/>
      <c r="W3223" s="24"/>
      <c r="Z3223" s="21">
        <f t="shared" si="526"/>
        <v>4.6110695321132384</v>
      </c>
      <c r="AA3223" s="21">
        <f t="shared" si="527"/>
        <v>2.6380618323849316</v>
      </c>
      <c r="AB3223" s="21">
        <f t="shared" si="528"/>
        <v>0.1496697811068583</v>
      </c>
      <c r="AC3223" s="21">
        <f t="shared" si="529"/>
        <v>0.24</v>
      </c>
      <c r="AD3223" s="22">
        <f t="shared" si="530"/>
        <v>1.7225999999999999</v>
      </c>
      <c r="AE3223" s="22">
        <f t="shared" si="531"/>
        <v>1.3264019999999999</v>
      </c>
    </row>
    <row r="3224" spans="1:31" ht="15.75" x14ac:dyDescent="0.25">
      <c r="A3224" s="11" t="s">
        <v>173</v>
      </c>
      <c r="B3224" s="11" t="s">
        <v>3405</v>
      </c>
      <c r="C3224" s="11">
        <v>510</v>
      </c>
      <c r="D3224" s="11">
        <v>71</v>
      </c>
      <c r="E3224" s="11">
        <v>27.5</v>
      </c>
      <c r="F3224" s="11">
        <v>3.7</v>
      </c>
      <c r="H3224" s="1">
        <v>45901</v>
      </c>
      <c r="I3224" s="2" t="s">
        <v>125</v>
      </c>
      <c r="J3224" s="3">
        <f t="shared" si="522"/>
        <v>24.787500000000001</v>
      </c>
      <c r="K3224" s="29">
        <f t="shared" si="523"/>
        <v>31.518000000000001</v>
      </c>
      <c r="L3224" s="31">
        <f t="shared" si="524"/>
        <v>57.464675050087706</v>
      </c>
      <c r="M3224" s="33">
        <f t="shared" si="521"/>
        <v>596</v>
      </c>
      <c r="N3224" s="36">
        <f t="shared" si="525"/>
        <v>0.45581113575896343</v>
      </c>
      <c r="Q3224" s="19"/>
      <c r="R3224" s="17"/>
      <c r="S3224" s="15">
        <v>-2.7124999999999995</v>
      </c>
      <c r="T3224" s="15">
        <v>4.218</v>
      </c>
      <c r="U3224" s="18"/>
      <c r="W3224" s="24"/>
      <c r="Z3224" s="21">
        <f t="shared" si="526"/>
        <v>4.6267898930911224</v>
      </c>
      <c r="AA3224" s="21">
        <f t="shared" si="527"/>
        <v>2.658769777315114</v>
      </c>
      <c r="AB3224" s="21">
        <f t="shared" si="528"/>
        <v>0.15077731187184951</v>
      </c>
      <c r="AC3224" s="21">
        <f t="shared" si="529"/>
        <v>0.24</v>
      </c>
      <c r="AD3224" s="22">
        <f t="shared" si="530"/>
        <v>2.1456</v>
      </c>
      <c r="AE3224" s="22">
        <f t="shared" si="531"/>
        <v>1.652112</v>
      </c>
    </row>
    <row r="3225" spans="1:31" ht="15.75" x14ac:dyDescent="0.25">
      <c r="A3225" s="11" t="s">
        <v>173</v>
      </c>
      <c r="B3225" s="11" t="s">
        <v>3406</v>
      </c>
      <c r="C3225" s="11">
        <v>540</v>
      </c>
      <c r="D3225" s="11">
        <v>69</v>
      </c>
      <c r="E3225" s="11">
        <v>27.9</v>
      </c>
      <c r="F3225" s="11">
        <v>3.5</v>
      </c>
      <c r="H3225" s="1">
        <v>45901</v>
      </c>
      <c r="I3225" s="2" t="s">
        <v>126</v>
      </c>
      <c r="J3225" s="3">
        <f t="shared" si="522"/>
        <v>25.49</v>
      </c>
      <c r="K3225" s="29">
        <f t="shared" si="523"/>
        <v>31.815999999999999</v>
      </c>
      <c r="L3225" s="31">
        <f t="shared" si="524"/>
        <v>59.931409262494491</v>
      </c>
      <c r="M3225" s="33">
        <f t="shared" si="521"/>
        <v>365.3</v>
      </c>
      <c r="N3225" s="36">
        <f t="shared" si="525"/>
        <v>0.28446463839451874</v>
      </c>
      <c r="Q3225" s="19"/>
      <c r="R3225" s="17"/>
      <c r="S3225" s="15">
        <v>-2.41</v>
      </c>
      <c r="T3225" s="15">
        <v>4.3159999999999989</v>
      </c>
      <c r="U3225" s="18"/>
      <c r="W3225" s="24"/>
      <c r="Z3225" s="21">
        <f t="shared" si="526"/>
        <v>4.7055595873684579</v>
      </c>
      <c r="AA3225" s="21">
        <f t="shared" si="527"/>
        <v>2.8201081743963377</v>
      </c>
      <c r="AB3225" s="21">
        <f t="shared" si="528"/>
        <v>0.15957273305152248</v>
      </c>
      <c r="AC3225" s="21">
        <f t="shared" si="529"/>
        <v>0.24</v>
      </c>
      <c r="AD3225" s="22">
        <f t="shared" si="530"/>
        <v>1.31508</v>
      </c>
      <c r="AE3225" s="22">
        <f t="shared" si="531"/>
        <v>1.0126116000000001</v>
      </c>
    </row>
    <row r="3226" spans="1:31" ht="15.75" x14ac:dyDescent="0.25">
      <c r="A3226" s="11" t="s">
        <v>173</v>
      </c>
      <c r="B3226" s="11" t="s">
        <v>3407</v>
      </c>
      <c r="C3226" s="11">
        <v>590</v>
      </c>
      <c r="D3226" s="11">
        <v>67</v>
      </c>
      <c r="E3226" s="11">
        <v>28.2</v>
      </c>
      <c r="F3226" s="11">
        <v>3.2</v>
      </c>
      <c r="H3226" s="1">
        <v>45901</v>
      </c>
      <c r="I3226" s="2" t="s">
        <v>127</v>
      </c>
      <c r="J3226" s="3">
        <f t="shared" si="522"/>
        <v>25.594999999999999</v>
      </c>
      <c r="K3226" s="29">
        <f t="shared" si="523"/>
        <v>32.233999999999995</v>
      </c>
      <c r="L3226" s="31">
        <f t="shared" si="524"/>
        <v>58.501492443203695</v>
      </c>
      <c r="M3226" s="33">
        <f t="shared" si="521"/>
        <v>329.75</v>
      </c>
      <c r="N3226" s="36">
        <f t="shared" si="525"/>
        <v>0.25649603208432609</v>
      </c>
      <c r="Q3226" s="19"/>
      <c r="R3226" s="17"/>
      <c r="S3226" s="15">
        <v>-2.6050000000000013</v>
      </c>
      <c r="T3226" s="15">
        <v>4.3339999999999987</v>
      </c>
      <c r="U3226" s="18"/>
      <c r="W3226" s="24"/>
      <c r="Z3226" s="21">
        <f t="shared" si="526"/>
        <v>4.8180104737548106</v>
      </c>
      <c r="AA3226" s="21">
        <f t="shared" si="527"/>
        <v>2.8186080332164329</v>
      </c>
      <c r="AB3226" s="21">
        <f t="shared" si="528"/>
        <v>0.15899355737302256</v>
      </c>
      <c r="AC3226" s="21">
        <f t="shared" si="529"/>
        <v>0.24</v>
      </c>
      <c r="AD3226" s="22">
        <f t="shared" si="530"/>
        <v>1.1871</v>
      </c>
      <c r="AE3226" s="22">
        <f t="shared" si="531"/>
        <v>0.91406700000000007</v>
      </c>
    </row>
    <row r="3227" spans="1:31" ht="15.75" x14ac:dyDescent="0.25">
      <c r="A3227" s="11" t="s">
        <v>173</v>
      </c>
      <c r="B3227" s="11" t="s">
        <v>3408</v>
      </c>
      <c r="C3227" s="11">
        <v>645</v>
      </c>
      <c r="D3227" s="11">
        <v>65</v>
      </c>
      <c r="E3227" s="11">
        <v>28.7</v>
      </c>
      <c r="F3227" s="11">
        <v>2.9</v>
      </c>
      <c r="H3227" s="1">
        <v>45901</v>
      </c>
      <c r="I3227" s="2" t="s">
        <v>128</v>
      </c>
      <c r="J3227" s="3">
        <f t="shared" si="522"/>
        <v>26.337499999999999</v>
      </c>
      <c r="K3227" s="29">
        <f t="shared" si="523"/>
        <v>32.405999999999999</v>
      </c>
      <c r="L3227" s="31">
        <f t="shared" si="524"/>
        <v>61.774808631060814</v>
      </c>
      <c r="M3227" s="33">
        <f t="shared" si="521"/>
        <v>403.75</v>
      </c>
      <c r="N3227" s="36">
        <f t="shared" si="525"/>
        <v>0.32013561386471084</v>
      </c>
      <c r="Q3227" s="19"/>
      <c r="R3227" s="17"/>
      <c r="S3227" s="15">
        <v>-2.3624999999999998</v>
      </c>
      <c r="T3227" s="15">
        <v>4.2059999999999986</v>
      </c>
      <c r="U3227" s="18"/>
      <c r="W3227" s="24"/>
      <c r="Z3227" s="21">
        <f t="shared" si="526"/>
        <v>4.8649554760258331</v>
      </c>
      <c r="AA3227" s="21">
        <f t="shared" si="527"/>
        <v>3.0053169353012721</v>
      </c>
      <c r="AB3227" s="21">
        <f t="shared" si="528"/>
        <v>0.16930937892231609</v>
      </c>
      <c r="AC3227" s="21">
        <f t="shared" si="529"/>
        <v>0.24</v>
      </c>
      <c r="AD3227" s="22">
        <f t="shared" si="530"/>
        <v>1.4535</v>
      </c>
      <c r="AE3227" s="22">
        <f t="shared" si="531"/>
        <v>1.1191949999999999</v>
      </c>
    </row>
    <row r="3228" spans="1:31" ht="15.75" x14ac:dyDescent="0.25">
      <c r="A3228" s="11" t="s">
        <v>173</v>
      </c>
      <c r="B3228" s="11" t="s">
        <v>3409</v>
      </c>
      <c r="C3228" s="11">
        <v>669</v>
      </c>
      <c r="D3228" s="11">
        <v>64</v>
      </c>
      <c r="E3228" s="11">
        <v>29</v>
      </c>
      <c r="F3228" s="11">
        <v>2.7</v>
      </c>
      <c r="H3228" s="1">
        <v>45901</v>
      </c>
      <c r="I3228" s="2" t="s">
        <v>129</v>
      </c>
      <c r="J3228" s="3">
        <f t="shared" si="522"/>
        <v>26.484999999999999</v>
      </c>
      <c r="K3228" s="29">
        <f t="shared" si="523"/>
        <v>32.786000000000001</v>
      </c>
      <c r="L3228" s="31">
        <f t="shared" si="524"/>
        <v>60.742525203916408</v>
      </c>
      <c r="M3228" s="33">
        <f t="shared" si="521"/>
        <v>467.7</v>
      </c>
      <c r="N3228" s="36">
        <f t="shared" si="525"/>
        <v>0.37102773557811947</v>
      </c>
      <c r="Q3228" s="19"/>
      <c r="R3228" s="17"/>
      <c r="S3228" s="15">
        <v>-2.5150000000000006</v>
      </c>
      <c r="T3228" s="15">
        <v>4.0859999999999985</v>
      </c>
      <c r="U3228" s="18"/>
      <c r="W3228" s="24"/>
      <c r="Z3228" s="21">
        <f t="shared" si="526"/>
        <v>4.9700815521186748</v>
      </c>
      <c r="AA3228" s="21">
        <f t="shared" si="527"/>
        <v>3.0189530394508859</v>
      </c>
      <c r="AB3228" s="21">
        <f t="shared" si="528"/>
        <v>0.16959934304282689</v>
      </c>
      <c r="AC3228" s="21">
        <f t="shared" si="529"/>
        <v>0.24</v>
      </c>
      <c r="AD3228" s="22">
        <f t="shared" si="530"/>
        <v>1.6837200000000001</v>
      </c>
      <c r="AE3228" s="22">
        <f t="shared" si="531"/>
        <v>1.2964644000000001</v>
      </c>
    </row>
    <row r="3229" spans="1:31" ht="15.75" x14ac:dyDescent="0.25">
      <c r="A3229" s="11" t="s">
        <v>173</v>
      </c>
      <c r="B3229" s="11" t="s">
        <v>3410</v>
      </c>
      <c r="C3229" s="11">
        <v>599</v>
      </c>
      <c r="D3229" s="11">
        <v>62</v>
      </c>
      <c r="E3229" s="11">
        <v>29.2</v>
      </c>
      <c r="F3229" s="11">
        <v>4.0999999999999996</v>
      </c>
      <c r="H3229" s="1">
        <v>45901</v>
      </c>
      <c r="I3229" s="2" t="s">
        <v>130</v>
      </c>
      <c r="J3229" s="3">
        <f t="shared" si="522"/>
        <v>26.252500000000001</v>
      </c>
      <c r="K3229" s="29">
        <f t="shared" si="523"/>
        <v>32.795999999999999</v>
      </c>
      <c r="L3229" s="31">
        <f t="shared" si="524"/>
        <v>59.42367530106317</v>
      </c>
      <c r="M3229" s="33">
        <f t="shared" si="521"/>
        <v>506.29999999999995</v>
      </c>
      <c r="N3229" s="36">
        <f t="shared" si="525"/>
        <v>0.39906273467807396</v>
      </c>
      <c r="Q3229" s="19"/>
      <c r="R3229" s="17"/>
      <c r="S3229" s="15">
        <v>-2.9474999999999989</v>
      </c>
      <c r="T3229" s="15">
        <v>3.7960000000000007</v>
      </c>
      <c r="U3229" s="18"/>
      <c r="W3229" s="24"/>
      <c r="Z3229" s="21">
        <f t="shared" si="526"/>
        <v>4.9728744519573098</v>
      </c>
      <c r="AA3229" s="21">
        <f t="shared" si="527"/>
        <v>2.9550647674606365</v>
      </c>
      <c r="AB3229" s="21">
        <f t="shared" si="528"/>
        <v>0.16599792256393853</v>
      </c>
      <c r="AC3229" s="21">
        <f t="shared" si="529"/>
        <v>0.24</v>
      </c>
      <c r="AD3229" s="22">
        <f t="shared" si="530"/>
        <v>1.8226799999999999</v>
      </c>
      <c r="AE3229" s="22">
        <f t="shared" si="531"/>
        <v>1.4034635999999998</v>
      </c>
    </row>
    <row r="3230" spans="1:31" ht="15.75" x14ac:dyDescent="0.25">
      <c r="A3230" s="11" t="s">
        <v>173</v>
      </c>
      <c r="B3230" s="11" t="s">
        <v>3411</v>
      </c>
      <c r="C3230" s="11">
        <v>709</v>
      </c>
      <c r="D3230" s="11">
        <v>60</v>
      </c>
      <c r="E3230" s="11">
        <v>29.5</v>
      </c>
      <c r="F3230" s="11">
        <v>2.6</v>
      </c>
      <c r="H3230" s="1">
        <v>45901</v>
      </c>
      <c r="I3230" s="2" t="s">
        <v>131</v>
      </c>
      <c r="J3230" s="3">
        <f t="shared" si="522"/>
        <v>26.509999999999998</v>
      </c>
      <c r="K3230" s="29">
        <f t="shared" si="523"/>
        <v>32.886000000000003</v>
      </c>
      <c r="L3230" s="31">
        <f t="shared" si="524"/>
        <v>60.399330239501609</v>
      </c>
      <c r="M3230" s="33">
        <f t="shared" si="521"/>
        <v>456.6</v>
      </c>
      <c r="N3230" s="36">
        <f t="shared" si="525"/>
        <v>0.36213794717303877</v>
      </c>
      <c r="Q3230" s="19"/>
      <c r="R3230" s="17"/>
      <c r="S3230" s="15">
        <v>-2.9900000000000011</v>
      </c>
      <c r="T3230" s="15">
        <v>3.6860000000000013</v>
      </c>
      <c r="U3230" s="18"/>
      <c r="W3230" s="24"/>
      <c r="Z3230" s="21">
        <f t="shared" si="526"/>
        <v>4.9980719286146966</v>
      </c>
      <c r="AA3230" s="21">
        <f t="shared" si="527"/>
        <v>3.0188019697718178</v>
      </c>
      <c r="AB3230" s="21">
        <f t="shared" si="528"/>
        <v>0.16946534307604033</v>
      </c>
      <c r="AC3230" s="21">
        <f t="shared" si="529"/>
        <v>0.24</v>
      </c>
      <c r="AD3230" s="22">
        <f t="shared" si="530"/>
        <v>1.6437600000000001</v>
      </c>
      <c r="AE3230" s="22">
        <f t="shared" si="531"/>
        <v>1.2656952000000001</v>
      </c>
    </row>
    <row r="3231" spans="1:31" ht="15.75" x14ac:dyDescent="0.25">
      <c r="A3231" s="11" t="s">
        <v>173</v>
      </c>
      <c r="B3231" s="11" t="s">
        <v>3412</v>
      </c>
      <c r="C3231" s="11">
        <v>660</v>
      </c>
      <c r="D3231" s="11">
        <v>59</v>
      </c>
      <c r="E3231" s="11">
        <v>29.7</v>
      </c>
      <c r="F3231" s="11">
        <v>3.3</v>
      </c>
      <c r="H3231" s="1">
        <v>45901</v>
      </c>
      <c r="I3231" s="2" t="s">
        <v>132</v>
      </c>
      <c r="J3231" s="3">
        <f t="shared" si="522"/>
        <v>26.217500000000001</v>
      </c>
      <c r="K3231" s="29">
        <f t="shared" si="523"/>
        <v>32.975999999999999</v>
      </c>
      <c r="L3231" s="31">
        <f t="shared" si="524"/>
        <v>58.387833869961874</v>
      </c>
      <c r="M3231" s="33">
        <f t="shared" si="521"/>
        <v>371.15</v>
      </c>
      <c r="N3231" s="36">
        <f t="shared" si="525"/>
        <v>0.2917671177341527</v>
      </c>
      <c r="Q3231" s="19"/>
      <c r="R3231" s="17"/>
      <c r="S3231" s="15">
        <v>-3.4824999999999999</v>
      </c>
      <c r="T3231" s="15">
        <v>3.4760000000000004</v>
      </c>
      <c r="U3231" s="18"/>
      <c r="W3231" s="24"/>
      <c r="Z3231" s="21">
        <f t="shared" si="526"/>
        <v>5.0233801716666084</v>
      </c>
      <c r="AA3231" s="21">
        <f t="shared" si="527"/>
        <v>2.9330428692893049</v>
      </c>
      <c r="AB3231" s="21">
        <f t="shared" si="528"/>
        <v>0.16454147986388049</v>
      </c>
      <c r="AC3231" s="21">
        <f t="shared" si="529"/>
        <v>0.24</v>
      </c>
      <c r="AD3231" s="22">
        <f t="shared" si="530"/>
        <v>1.3361400000000001</v>
      </c>
      <c r="AE3231" s="22">
        <f t="shared" si="531"/>
        <v>1.0288278000000002</v>
      </c>
    </row>
    <row r="3232" spans="1:31" ht="15.75" x14ac:dyDescent="0.25">
      <c r="A3232" s="11" t="s">
        <v>173</v>
      </c>
      <c r="B3232" s="11" t="s">
        <v>3413</v>
      </c>
      <c r="C3232" s="11">
        <v>845</v>
      </c>
      <c r="D3232" s="11">
        <v>58</v>
      </c>
      <c r="E3232" s="11">
        <v>30.2</v>
      </c>
      <c r="F3232" s="11">
        <v>3.3</v>
      </c>
      <c r="H3232" s="1">
        <v>45901</v>
      </c>
      <c r="I3232" s="2" t="s">
        <v>133</v>
      </c>
      <c r="J3232" s="3">
        <f t="shared" si="522"/>
        <v>26.567499999999999</v>
      </c>
      <c r="K3232" s="29">
        <f t="shared" si="523"/>
        <v>32.927999999999997</v>
      </c>
      <c r="L3232" s="31">
        <f t="shared" si="524"/>
        <v>60.51258829021716</v>
      </c>
      <c r="M3232" s="33">
        <f t="shared" si="521"/>
        <v>442.45000000000005</v>
      </c>
      <c r="N3232" s="36">
        <f t="shared" si="525"/>
        <v>0.35132698659768236</v>
      </c>
      <c r="Q3232" s="19"/>
      <c r="R3232" s="17"/>
      <c r="S3232" s="15">
        <v>-3.6325000000000003</v>
      </c>
      <c r="T3232" s="15">
        <v>3.2279999999999989</v>
      </c>
      <c r="U3232" s="18"/>
      <c r="W3232" s="24"/>
      <c r="Z3232" s="21">
        <f t="shared" si="526"/>
        <v>5.0098686330395683</v>
      </c>
      <c r="AA3232" s="21">
        <f t="shared" si="527"/>
        <v>3.0316011797919642</v>
      </c>
      <c r="AB3232" s="21">
        <f t="shared" si="528"/>
        <v>0.17013095017989036</v>
      </c>
      <c r="AC3232" s="21">
        <f t="shared" si="529"/>
        <v>0.24</v>
      </c>
      <c r="AD3232" s="22">
        <f t="shared" si="530"/>
        <v>1.5928200000000001</v>
      </c>
      <c r="AE3232" s="22">
        <f t="shared" si="531"/>
        <v>1.2264714000000001</v>
      </c>
    </row>
    <row r="3233" spans="1:31" ht="15.75" x14ac:dyDescent="0.25">
      <c r="A3233" s="11" t="s">
        <v>173</v>
      </c>
      <c r="B3233" s="11" t="s">
        <v>3414</v>
      </c>
      <c r="C3233" s="11">
        <v>854</v>
      </c>
      <c r="D3233" s="11">
        <v>57</v>
      </c>
      <c r="E3233" s="11">
        <v>30.4</v>
      </c>
      <c r="F3233" s="11">
        <v>3.6</v>
      </c>
      <c r="H3233" s="1">
        <v>45901</v>
      </c>
      <c r="I3233" s="2" t="s">
        <v>134</v>
      </c>
      <c r="J3233" s="3">
        <f t="shared" si="522"/>
        <v>26.807499999999997</v>
      </c>
      <c r="K3233" s="29">
        <f t="shared" si="523"/>
        <v>33.125999999999998</v>
      </c>
      <c r="L3233" s="31">
        <f t="shared" si="524"/>
        <v>60.875118839421226</v>
      </c>
      <c r="M3233" s="33">
        <f t="shared" si="521"/>
        <v>457.25</v>
      </c>
      <c r="N3233" s="36">
        <f t="shared" si="525"/>
        <v>0.36476091251282694</v>
      </c>
      <c r="Q3233" s="19"/>
      <c r="R3233" s="17"/>
      <c r="S3233" s="15">
        <v>-3.5924999999999994</v>
      </c>
      <c r="T3233" s="15">
        <v>2.9259999999999993</v>
      </c>
      <c r="U3233" s="18"/>
      <c r="W3233" s="24"/>
      <c r="Z3233" s="21">
        <f t="shared" si="526"/>
        <v>5.0658078303695868</v>
      </c>
      <c r="AA3233" s="21">
        <f t="shared" si="527"/>
        <v>3.0838165369141919</v>
      </c>
      <c r="AB3233" s="21">
        <f t="shared" si="528"/>
        <v>0.17280790230372473</v>
      </c>
      <c r="AC3233" s="21">
        <f t="shared" si="529"/>
        <v>0.24</v>
      </c>
      <c r="AD3233" s="22">
        <f t="shared" si="530"/>
        <v>1.6460999999999999</v>
      </c>
      <c r="AE3233" s="22">
        <f t="shared" si="531"/>
        <v>1.2674969999999999</v>
      </c>
    </row>
    <row r="3234" spans="1:31" ht="15.75" x14ac:dyDescent="0.25">
      <c r="A3234" s="11" t="s">
        <v>173</v>
      </c>
      <c r="B3234" s="11" t="s">
        <v>3415</v>
      </c>
      <c r="C3234" s="11">
        <v>849</v>
      </c>
      <c r="D3234" s="11">
        <v>56</v>
      </c>
      <c r="E3234" s="11">
        <v>30.8</v>
      </c>
      <c r="F3234" s="11">
        <v>3</v>
      </c>
      <c r="H3234" s="1">
        <v>45901</v>
      </c>
      <c r="I3234" s="2" t="s">
        <v>135</v>
      </c>
      <c r="J3234" s="3">
        <f t="shared" si="522"/>
        <v>26.84</v>
      </c>
      <c r="K3234" s="29">
        <f t="shared" si="523"/>
        <v>33.283999999999999</v>
      </c>
      <c r="L3234" s="31">
        <f t="shared" si="524"/>
        <v>60.298850950293222</v>
      </c>
      <c r="M3234" s="33">
        <f t="shared" si="521"/>
        <v>531.65</v>
      </c>
      <c r="N3234" s="36">
        <f t="shared" si="525"/>
        <v>0.42387798566587948</v>
      </c>
      <c r="Q3234" s="19"/>
      <c r="R3234" s="17"/>
      <c r="S3234" s="15">
        <v>-3.96</v>
      </c>
      <c r="T3234" s="15">
        <v>2.883999999999999</v>
      </c>
      <c r="U3234" s="18"/>
      <c r="W3234" s="24"/>
      <c r="Z3234" s="21">
        <f t="shared" si="526"/>
        <v>5.1108343397677043</v>
      </c>
      <c r="AA3234" s="21">
        <f t="shared" si="527"/>
        <v>3.0817743808529308</v>
      </c>
      <c r="AB3234" s="21">
        <f t="shared" si="528"/>
        <v>0.17249184574597962</v>
      </c>
      <c r="AC3234" s="21">
        <f t="shared" si="529"/>
        <v>0.24</v>
      </c>
      <c r="AD3234" s="22">
        <f t="shared" si="530"/>
        <v>1.91394</v>
      </c>
      <c r="AE3234" s="22">
        <f t="shared" si="531"/>
        <v>1.4737338</v>
      </c>
    </row>
    <row r="3235" spans="1:31" ht="15.75" x14ac:dyDescent="0.25">
      <c r="A3235" s="11" t="s">
        <v>173</v>
      </c>
      <c r="B3235" s="11" t="s">
        <v>3416</v>
      </c>
      <c r="C3235" s="11">
        <v>876</v>
      </c>
      <c r="D3235" s="11">
        <v>54</v>
      </c>
      <c r="E3235" s="11">
        <v>31.3</v>
      </c>
      <c r="F3235" s="11">
        <v>3.3</v>
      </c>
      <c r="H3235" s="1">
        <v>45901</v>
      </c>
      <c r="I3235" s="2" t="s">
        <v>136</v>
      </c>
      <c r="J3235" s="3">
        <f t="shared" si="522"/>
        <v>27.310000000000002</v>
      </c>
      <c r="K3235" s="29">
        <f t="shared" si="523"/>
        <v>33.372</v>
      </c>
      <c r="L3235" s="31">
        <f t="shared" si="524"/>
        <v>62.439069242229337</v>
      </c>
      <c r="M3235" s="33">
        <f t="shared" ref="M3235:M3298" si="532">AVERAGE(U2803,U2947)</f>
        <v>563.25</v>
      </c>
      <c r="N3235" s="36">
        <f t="shared" si="525"/>
        <v>0.45421347248812033</v>
      </c>
      <c r="Q3235" s="19"/>
      <c r="R3235" s="17"/>
      <c r="S3235" s="15">
        <v>-3.9899999999999993</v>
      </c>
      <c r="T3235" s="15">
        <v>2.5720000000000001</v>
      </c>
      <c r="U3235" s="18"/>
      <c r="W3235" s="24"/>
      <c r="Z3235" s="21">
        <f t="shared" si="526"/>
        <v>5.136062687133542</v>
      </c>
      <c r="AA3235" s="21">
        <f t="shared" si="527"/>
        <v>3.2069097375436173</v>
      </c>
      <c r="AB3235" s="21">
        <f t="shared" si="528"/>
        <v>0.17937917673571654</v>
      </c>
      <c r="AC3235" s="21">
        <f t="shared" si="529"/>
        <v>0.24</v>
      </c>
      <c r="AD3235" s="22">
        <f t="shared" si="530"/>
        <v>2.0276999999999998</v>
      </c>
      <c r="AE3235" s="22">
        <f t="shared" si="531"/>
        <v>1.561329</v>
      </c>
    </row>
    <row r="3236" spans="1:31" ht="15.75" x14ac:dyDescent="0.25">
      <c r="A3236" s="11" t="s">
        <v>173</v>
      </c>
      <c r="B3236" s="11" t="s">
        <v>3417</v>
      </c>
      <c r="C3236" s="11">
        <v>876</v>
      </c>
      <c r="D3236" s="11">
        <v>54</v>
      </c>
      <c r="E3236" s="11">
        <v>31.1</v>
      </c>
      <c r="F3236" s="11">
        <v>3.8</v>
      </c>
      <c r="H3236" s="1">
        <v>45901</v>
      </c>
      <c r="I3236" s="2" t="s">
        <v>137</v>
      </c>
      <c r="J3236" s="3">
        <f t="shared" si="522"/>
        <v>26.66</v>
      </c>
      <c r="K3236" s="29">
        <f t="shared" si="523"/>
        <v>33.812000000000005</v>
      </c>
      <c r="L3236" s="31">
        <f t="shared" si="524"/>
        <v>56.902914290777844</v>
      </c>
      <c r="M3236" s="33">
        <f t="shared" si="532"/>
        <v>471.1</v>
      </c>
      <c r="N3236" s="36">
        <f t="shared" si="525"/>
        <v>0.37200049433455146</v>
      </c>
      <c r="Q3236" s="19"/>
      <c r="R3236" s="17"/>
      <c r="S3236" s="15">
        <v>-4.4400000000000004</v>
      </c>
      <c r="T3236" s="15">
        <v>2.5120000000000018</v>
      </c>
      <c r="U3236" s="18"/>
      <c r="W3236" s="24"/>
      <c r="Z3236" s="21">
        <f t="shared" si="526"/>
        <v>5.2638323616740772</v>
      </c>
      <c r="AA3236" s="21">
        <f t="shared" si="527"/>
        <v>2.9952740171736272</v>
      </c>
      <c r="AB3236" s="21">
        <f t="shared" si="528"/>
        <v>0.16699790834176798</v>
      </c>
      <c r="AC3236" s="21">
        <f t="shared" si="529"/>
        <v>0.24</v>
      </c>
      <c r="AD3236" s="22">
        <f t="shared" si="530"/>
        <v>1.6959599999999999</v>
      </c>
      <c r="AE3236" s="22">
        <f t="shared" si="531"/>
        <v>1.3058892</v>
      </c>
    </row>
    <row r="3237" spans="1:31" ht="15.75" x14ac:dyDescent="0.25">
      <c r="A3237" s="11" t="s">
        <v>173</v>
      </c>
      <c r="B3237" s="11" t="s">
        <v>3418</v>
      </c>
      <c r="C3237" s="11">
        <v>916</v>
      </c>
      <c r="D3237" s="11">
        <v>54</v>
      </c>
      <c r="E3237" s="11">
        <v>31.1</v>
      </c>
      <c r="F3237" s="11">
        <v>3.4</v>
      </c>
      <c r="H3237" s="1">
        <v>45901</v>
      </c>
      <c r="I3237" s="2" t="s">
        <v>138</v>
      </c>
      <c r="J3237" s="3">
        <f t="shared" si="522"/>
        <v>26.6175</v>
      </c>
      <c r="K3237" s="29">
        <f t="shared" si="523"/>
        <v>33.488000000000007</v>
      </c>
      <c r="L3237" s="31">
        <f t="shared" si="524"/>
        <v>58.153182429892055</v>
      </c>
      <c r="M3237" s="33">
        <f t="shared" si="532"/>
        <v>545.1</v>
      </c>
      <c r="N3237" s="36">
        <f t="shared" si="525"/>
        <v>0.4312090248235988</v>
      </c>
      <c r="Q3237" s="19"/>
      <c r="R3237" s="17"/>
      <c r="S3237" s="15">
        <v>-4.4824999999999999</v>
      </c>
      <c r="T3237" s="15">
        <v>2.3880000000000026</v>
      </c>
      <c r="U3237" s="18"/>
      <c r="W3237" s="24"/>
      <c r="Z3237" s="21">
        <f t="shared" si="526"/>
        <v>5.1694833305861954</v>
      </c>
      <c r="AA3237" s="21">
        <f t="shared" si="527"/>
        <v>3.0062190719186503</v>
      </c>
      <c r="AB3237" s="21">
        <f t="shared" si="528"/>
        <v>0.16800946563015173</v>
      </c>
      <c r="AC3237" s="21">
        <f t="shared" si="529"/>
        <v>0.24</v>
      </c>
      <c r="AD3237" s="22">
        <f t="shared" si="530"/>
        <v>1.9623600000000001</v>
      </c>
      <c r="AE3237" s="22">
        <f t="shared" si="531"/>
        <v>1.5110172000000002</v>
      </c>
    </row>
    <row r="3238" spans="1:31" ht="15.75" x14ac:dyDescent="0.25">
      <c r="A3238" s="11" t="s">
        <v>173</v>
      </c>
      <c r="B3238" s="11" t="s">
        <v>3419</v>
      </c>
      <c r="C3238" s="11">
        <v>703</v>
      </c>
      <c r="D3238" s="11">
        <v>57</v>
      </c>
      <c r="E3238" s="11">
        <v>30.8</v>
      </c>
      <c r="F3238" s="11">
        <v>4</v>
      </c>
      <c r="H3238" s="1">
        <v>45901</v>
      </c>
      <c r="I3238" s="5">
        <v>0.47222222222222221</v>
      </c>
      <c r="J3238" s="3">
        <f t="shared" si="522"/>
        <v>26.337500000000002</v>
      </c>
      <c r="K3238" s="29">
        <f t="shared" si="523"/>
        <v>33.664000000000001</v>
      </c>
      <c r="L3238" s="31">
        <f t="shared" si="524"/>
        <v>55.885556535684884</v>
      </c>
      <c r="M3238" s="33">
        <f t="shared" si="532"/>
        <v>719.25</v>
      </c>
      <c r="N3238" s="36">
        <f t="shared" si="525"/>
        <v>0.56358701693478286</v>
      </c>
      <c r="Q3238" s="19"/>
      <c r="R3238" s="17"/>
      <c r="S3238" s="15">
        <v>-4.4624999999999995</v>
      </c>
      <c r="T3238" s="15">
        <v>2.5639999999999987</v>
      </c>
      <c r="U3238" s="18"/>
      <c r="W3238" s="24"/>
      <c r="Z3238" s="21">
        <f t="shared" si="526"/>
        <v>5.2205509037541296</v>
      </c>
      <c r="AA3238" s="21">
        <f t="shared" si="527"/>
        <v>2.9175339267917226</v>
      </c>
      <c r="AB3238" s="21">
        <f t="shared" si="528"/>
        <v>0.16284134449781373</v>
      </c>
      <c r="AC3238" s="21">
        <f t="shared" si="529"/>
        <v>0.24</v>
      </c>
      <c r="AD3238" s="22">
        <f t="shared" si="530"/>
        <v>2.5893000000000002</v>
      </c>
      <c r="AE3238" s="22">
        <f t="shared" si="531"/>
        <v>1.9937610000000001</v>
      </c>
    </row>
    <row r="3239" spans="1:31" ht="15.75" x14ac:dyDescent="0.25">
      <c r="A3239" s="11" t="s">
        <v>173</v>
      </c>
      <c r="B3239" s="11" t="s">
        <v>3420</v>
      </c>
      <c r="C3239" s="11">
        <v>951</v>
      </c>
      <c r="D3239" s="11">
        <v>57</v>
      </c>
      <c r="E3239" s="11">
        <v>30.8</v>
      </c>
      <c r="F3239" s="11">
        <v>4.5999999999999996</v>
      </c>
      <c r="H3239" s="1">
        <v>45901</v>
      </c>
      <c r="I3239" s="5">
        <v>0.47916666666666669</v>
      </c>
      <c r="J3239" s="3">
        <f t="shared" si="522"/>
        <v>26.145000000000003</v>
      </c>
      <c r="K3239" s="29">
        <f t="shared" si="523"/>
        <v>33.474000000000004</v>
      </c>
      <c r="L3239" s="31">
        <f t="shared" si="524"/>
        <v>55.730832541192527</v>
      </c>
      <c r="M3239" s="33">
        <f t="shared" si="532"/>
        <v>689.6</v>
      </c>
      <c r="N3239" s="36">
        <f t="shared" si="525"/>
        <v>0.53836228293282584</v>
      </c>
      <c r="Q3239" s="19"/>
      <c r="R3239" s="17"/>
      <c r="S3239" s="15">
        <v>-4.6549999999999985</v>
      </c>
      <c r="T3239" s="15">
        <v>2.6740000000000008</v>
      </c>
      <c r="U3239" s="18"/>
      <c r="W3239" s="24"/>
      <c r="Z3239" s="21">
        <f t="shared" si="526"/>
        <v>5.1654398164117881</v>
      </c>
      <c r="AA3239" s="21">
        <f t="shared" si="527"/>
        <v>2.8787426141005366</v>
      </c>
      <c r="AB3239" s="21">
        <f t="shared" si="528"/>
        <v>0.16090178777730019</v>
      </c>
      <c r="AC3239" s="21">
        <f t="shared" si="529"/>
        <v>0.24</v>
      </c>
      <c r="AD3239" s="22">
        <f t="shared" si="530"/>
        <v>2.4825599999999999</v>
      </c>
      <c r="AE3239" s="22">
        <f t="shared" si="531"/>
        <v>1.9115712</v>
      </c>
    </row>
    <row r="3240" spans="1:31" ht="15.75" x14ac:dyDescent="0.25">
      <c r="A3240" s="11" t="s">
        <v>173</v>
      </c>
      <c r="B3240" s="11" t="s">
        <v>3421</v>
      </c>
      <c r="C3240" s="11">
        <v>982</v>
      </c>
      <c r="D3240" s="11">
        <v>55</v>
      </c>
      <c r="E3240" s="11">
        <v>31.2</v>
      </c>
      <c r="F3240" s="11">
        <v>3.6</v>
      </c>
      <c r="H3240" s="1">
        <v>45901</v>
      </c>
      <c r="I3240" s="5">
        <v>0.4861111111111111</v>
      </c>
      <c r="J3240" s="3">
        <f t="shared" si="522"/>
        <v>26.227499999999999</v>
      </c>
      <c r="K3240" s="29">
        <f t="shared" si="523"/>
        <v>33.275999999999996</v>
      </c>
      <c r="L3240" s="31">
        <f t="shared" si="524"/>
        <v>57.057614822795564</v>
      </c>
      <c r="M3240" s="33">
        <f t="shared" si="532"/>
        <v>703.25</v>
      </c>
      <c r="N3240" s="36">
        <f t="shared" si="525"/>
        <v>0.55137586990144738</v>
      </c>
      <c r="Q3240" s="19"/>
      <c r="R3240" s="17"/>
      <c r="S3240" s="15">
        <v>-4.972500000000001</v>
      </c>
      <c r="T3240" s="15">
        <v>2.4759999999999991</v>
      </c>
      <c r="U3240" s="18"/>
      <c r="W3240" s="24"/>
      <c r="Z3240" s="21">
        <f t="shared" si="526"/>
        <v>5.1085461963275876</v>
      </c>
      <c r="AA3240" s="21">
        <f t="shared" si="527"/>
        <v>2.9148146117451685</v>
      </c>
      <c r="AB3240" s="21">
        <f t="shared" si="528"/>
        <v>0.16315648770355992</v>
      </c>
      <c r="AC3240" s="21">
        <f t="shared" si="529"/>
        <v>0.24</v>
      </c>
      <c r="AD3240" s="22">
        <f t="shared" si="530"/>
        <v>2.5316999999999998</v>
      </c>
      <c r="AE3240" s="22">
        <f t="shared" si="531"/>
        <v>1.9494089999999999</v>
      </c>
    </row>
    <row r="3241" spans="1:31" ht="15.75" x14ac:dyDescent="0.25">
      <c r="A3241" s="11" t="s">
        <v>173</v>
      </c>
      <c r="B3241" s="11" t="s">
        <v>3422</v>
      </c>
      <c r="C3241" s="11">
        <v>682</v>
      </c>
      <c r="D3241" s="11">
        <v>57</v>
      </c>
      <c r="E3241" s="11">
        <v>30.8</v>
      </c>
      <c r="F3241" s="11">
        <v>4.2</v>
      </c>
      <c r="H3241" s="1">
        <v>45901</v>
      </c>
      <c r="I3241" s="5">
        <v>0.49305555555555558</v>
      </c>
      <c r="J3241" s="3">
        <f t="shared" si="522"/>
        <v>25.852499999999999</v>
      </c>
      <c r="K3241" s="29">
        <f t="shared" si="523"/>
        <v>33.942</v>
      </c>
      <c r="L3241" s="31">
        <f t="shared" si="524"/>
        <v>52.201271674123518</v>
      </c>
      <c r="M3241" s="33">
        <f t="shared" si="532"/>
        <v>720.35</v>
      </c>
      <c r="N3241" s="36">
        <f t="shared" si="525"/>
        <v>0.55486289347141071</v>
      </c>
      <c r="Q3241" s="19"/>
      <c r="R3241" s="17"/>
      <c r="S3241" s="15">
        <v>-4.9474999999999998</v>
      </c>
      <c r="T3241" s="15">
        <v>2.742</v>
      </c>
      <c r="U3241" s="18"/>
      <c r="W3241" s="24"/>
      <c r="Z3241" s="21">
        <f t="shared" si="526"/>
        <v>5.3021063695644379</v>
      </c>
      <c r="AA3241" s="21">
        <f t="shared" si="527"/>
        <v>2.7677669504273399</v>
      </c>
      <c r="AB3241" s="21">
        <f t="shared" si="528"/>
        <v>0.154165642515212</v>
      </c>
      <c r="AC3241" s="21">
        <f t="shared" si="529"/>
        <v>0.24</v>
      </c>
      <c r="AD3241" s="22">
        <f t="shared" si="530"/>
        <v>2.5932599999999999</v>
      </c>
      <c r="AE3241" s="22">
        <f t="shared" si="531"/>
        <v>1.9968101999999999</v>
      </c>
    </row>
    <row r="3242" spans="1:31" ht="15.75" x14ac:dyDescent="0.25">
      <c r="A3242" s="11" t="s">
        <v>173</v>
      </c>
      <c r="B3242" s="11" t="s">
        <v>3423</v>
      </c>
      <c r="C3242" s="11">
        <v>880</v>
      </c>
      <c r="D3242" s="11">
        <v>55</v>
      </c>
      <c r="E3242" s="11">
        <v>31.2</v>
      </c>
      <c r="F3242" s="11">
        <v>3.2</v>
      </c>
      <c r="H3242" s="1">
        <v>45901</v>
      </c>
      <c r="I3242" s="5">
        <v>0.5</v>
      </c>
      <c r="J3242" s="3">
        <f t="shared" si="522"/>
        <v>25.954999999999998</v>
      </c>
      <c r="K3242" s="29">
        <f t="shared" si="523"/>
        <v>33.06</v>
      </c>
      <c r="L3242" s="31">
        <f t="shared" si="524"/>
        <v>56.599301304679805</v>
      </c>
      <c r="M3242" s="33">
        <f t="shared" si="532"/>
        <v>735.55</v>
      </c>
      <c r="N3242" s="36">
        <f t="shared" si="525"/>
        <v>0.5734020113201963</v>
      </c>
      <c r="Q3242" s="19"/>
      <c r="R3242" s="17"/>
      <c r="S3242" s="15">
        <v>-5.2450000000000001</v>
      </c>
      <c r="T3242" s="15">
        <v>2.2600000000000007</v>
      </c>
      <c r="U3242" s="18"/>
      <c r="W3242" s="24"/>
      <c r="Z3242" s="21">
        <f t="shared" si="526"/>
        <v>5.0471014934810476</v>
      </c>
      <c r="AA3242" s="21">
        <f t="shared" si="527"/>
        <v>2.8566241814483324</v>
      </c>
      <c r="AB3242" s="21">
        <f t="shared" si="528"/>
        <v>0.16015488381466053</v>
      </c>
      <c r="AC3242" s="21">
        <f t="shared" si="529"/>
        <v>0.24</v>
      </c>
      <c r="AD3242" s="22">
        <f t="shared" si="530"/>
        <v>2.64798</v>
      </c>
      <c r="AE3242" s="22">
        <f t="shared" si="531"/>
        <v>2.0389446000000002</v>
      </c>
    </row>
    <row r="3243" spans="1:31" ht="15.75" x14ac:dyDescent="0.25">
      <c r="A3243" s="11" t="s">
        <v>173</v>
      </c>
      <c r="B3243" s="11" t="s">
        <v>3424</v>
      </c>
      <c r="C3243" s="11">
        <v>879</v>
      </c>
      <c r="D3243" s="11">
        <v>54</v>
      </c>
      <c r="E3243" s="11">
        <v>31.2</v>
      </c>
      <c r="F3243" s="11">
        <v>4.0999999999999996</v>
      </c>
      <c r="H3243" s="1">
        <v>45901</v>
      </c>
      <c r="I3243" s="5">
        <v>0.50694444444444442</v>
      </c>
      <c r="J3243" s="3">
        <f t="shared" si="522"/>
        <v>26.077499999999997</v>
      </c>
      <c r="K3243" s="29">
        <f t="shared" si="523"/>
        <v>33.74</v>
      </c>
      <c r="L3243" s="31">
        <f t="shared" si="524"/>
        <v>54.208913625579164</v>
      </c>
      <c r="M3243" s="33">
        <f t="shared" si="532"/>
        <v>750.3</v>
      </c>
      <c r="N3243" s="36">
        <f t="shared" si="525"/>
        <v>0.58305628196047787</v>
      </c>
      <c r="Q3243" s="19"/>
      <c r="R3243" s="17"/>
      <c r="S3243" s="15">
        <v>-5.1225000000000014</v>
      </c>
      <c r="T3243" s="15">
        <v>2.5400000000000005</v>
      </c>
      <c r="U3243" s="18"/>
      <c r="W3243" s="24"/>
      <c r="Z3243" s="21">
        <f t="shared" si="526"/>
        <v>5.2427377843427365</v>
      </c>
      <c r="AA3243" s="21">
        <f t="shared" si="527"/>
        <v>2.8420311971299572</v>
      </c>
      <c r="AB3243" s="21">
        <f t="shared" si="528"/>
        <v>0.15853823454545068</v>
      </c>
      <c r="AC3243" s="21">
        <f t="shared" si="529"/>
        <v>0.24</v>
      </c>
      <c r="AD3243" s="22">
        <f t="shared" si="530"/>
        <v>2.7010800000000001</v>
      </c>
      <c r="AE3243" s="22">
        <f t="shared" si="531"/>
        <v>2.0798316000000003</v>
      </c>
    </row>
    <row r="3244" spans="1:31" ht="15.75" x14ac:dyDescent="0.25">
      <c r="A3244" s="11" t="s">
        <v>173</v>
      </c>
      <c r="B3244" s="11" t="s">
        <v>3425</v>
      </c>
      <c r="C3244" s="11">
        <v>912</v>
      </c>
      <c r="D3244" s="11">
        <v>55</v>
      </c>
      <c r="E3244" s="11">
        <v>31.3</v>
      </c>
      <c r="F3244" s="11">
        <v>4.5</v>
      </c>
      <c r="H3244" s="1">
        <v>45901</v>
      </c>
      <c r="I3244" s="5">
        <v>0.51388888888888884</v>
      </c>
      <c r="J3244" s="3">
        <f t="shared" si="522"/>
        <v>26.115000000000002</v>
      </c>
      <c r="K3244" s="29">
        <f t="shared" si="523"/>
        <v>33.771999999999998</v>
      </c>
      <c r="L3244" s="31">
        <f t="shared" si="524"/>
        <v>54.26169128498902</v>
      </c>
      <c r="M3244" s="33">
        <f t="shared" si="532"/>
        <v>774</v>
      </c>
      <c r="N3244" s="36">
        <f t="shared" si="525"/>
        <v>0.60194642747536908</v>
      </c>
      <c r="Q3244" s="19"/>
      <c r="R3244" s="17"/>
      <c r="S3244" s="15">
        <v>-5.1849999999999996</v>
      </c>
      <c r="T3244" s="15">
        <v>2.5719999999999983</v>
      </c>
      <c r="U3244" s="18"/>
      <c r="W3244" s="24"/>
      <c r="Z3244" s="21">
        <f t="shared" si="526"/>
        <v>5.2521040785069122</v>
      </c>
      <c r="AA3244" s="21">
        <f t="shared" si="527"/>
        <v>2.849880501045738</v>
      </c>
      <c r="AB3244" s="21">
        <f t="shared" si="528"/>
        <v>0.15893856362033743</v>
      </c>
      <c r="AC3244" s="21">
        <f t="shared" si="529"/>
        <v>0.24</v>
      </c>
      <c r="AD3244" s="22">
        <f t="shared" si="530"/>
        <v>2.7864</v>
      </c>
      <c r="AE3244" s="22">
        <f t="shared" si="531"/>
        <v>2.1455280000000001</v>
      </c>
    </row>
    <row r="3245" spans="1:31" ht="15.75" x14ac:dyDescent="0.25">
      <c r="A3245" s="11" t="s">
        <v>173</v>
      </c>
      <c r="B3245" s="11" t="s">
        <v>3426</v>
      </c>
      <c r="C3245" s="11">
        <v>984</v>
      </c>
      <c r="D3245" s="11">
        <v>52</v>
      </c>
      <c r="E3245" s="11">
        <v>31.6</v>
      </c>
      <c r="F3245" s="11">
        <v>3.7</v>
      </c>
      <c r="H3245" s="1">
        <v>45901</v>
      </c>
      <c r="I3245" s="5">
        <v>0.52083333333333337</v>
      </c>
      <c r="J3245" s="3">
        <f t="shared" si="522"/>
        <v>26.227499999999999</v>
      </c>
      <c r="K3245" s="29">
        <f t="shared" si="523"/>
        <v>33.744</v>
      </c>
      <c r="L3245" s="31">
        <f t="shared" si="524"/>
        <v>54.962171909211669</v>
      </c>
      <c r="M3245" s="33">
        <f t="shared" si="532"/>
        <v>810</v>
      </c>
      <c r="N3245" s="36">
        <f t="shared" si="525"/>
        <v>0.63219320685620706</v>
      </c>
      <c r="Q3245" s="19"/>
      <c r="R3245" s="17"/>
      <c r="S3245" s="15">
        <v>-5.3725000000000005</v>
      </c>
      <c r="T3245" s="15">
        <v>2.4439999999999982</v>
      </c>
      <c r="U3245" s="18"/>
      <c r="W3245" s="24"/>
      <c r="Z3245" s="21">
        <f t="shared" si="526"/>
        <v>5.243907777906438</v>
      </c>
      <c r="AA3245" s="21">
        <f t="shared" si="527"/>
        <v>2.8821656076534579</v>
      </c>
      <c r="AB3245" s="21">
        <f t="shared" si="528"/>
        <v>0.1607723240495734</v>
      </c>
      <c r="AC3245" s="21">
        <f t="shared" si="529"/>
        <v>0.24</v>
      </c>
      <c r="AD3245" s="22">
        <f t="shared" si="530"/>
        <v>2.9159999999999999</v>
      </c>
      <c r="AE3245" s="22">
        <f t="shared" si="531"/>
        <v>2.24532</v>
      </c>
    </row>
    <row r="3246" spans="1:31" ht="15.75" x14ac:dyDescent="0.25">
      <c r="A3246" s="11" t="s">
        <v>173</v>
      </c>
      <c r="B3246" s="11" t="s">
        <v>3427</v>
      </c>
      <c r="C3246" s="11">
        <v>954</v>
      </c>
      <c r="D3246" s="11">
        <v>53</v>
      </c>
      <c r="E3246" s="11">
        <v>31.9</v>
      </c>
      <c r="F3246" s="11">
        <v>5</v>
      </c>
      <c r="H3246" s="1">
        <v>45901</v>
      </c>
      <c r="I3246" s="5">
        <v>0.52777777777777779</v>
      </c>
      <c r="J3246" s="3">
        <f t="shared" si="522"/>
        <v>26.139999999999997</v>
      </c>
      <c r="K3246" s="29">
        <f t="shared" si="523"/>
        <v>33.996000000000002</v>
      </c>
      <c r="L3246" s="31">
        <f t="shared" si="524"/>
        <v>53.421308163164618</v>
      </c>
      <c r="M3246" s="33">
        <f t="shared" si="532"/>
        <v>843</v>
      </c>
      <c r="N3246" s="36">
        <f t="shared" si="525"/>
        <v>0.65462633404853976</v>
      </c>
      <c r="Q3246" s="19"/>
      <c r="R3246" s="17"/>
      <c r="S3246" s="15">
        <v>-5.7600000000000016</v>
      </c>
      <c r="T3246" s="15">
        <v>2.3959999999999995</v>
      </c>
      <c r="U3246" s="18"/>
      <c r="W3246" s="24"/>
      <c r="Z3246" s="21">
        <f t="shared" si="526"/>
        <v>5.3180756425135023</v>
      </c>
      <c r="AA3246" s="21">
        <f t="shared" si="527"/>
        <v>2.8409855773373347</v>
      </c>
      <c r="AB3246" s="21">
        <f t="shared" si="528"/>
        <v>0.15818095817409594</v>
      </c>
      <c r="AC3246" s="21">
        <f t="shared" si="529"/>
        <v>0.24</v>
      </c>
      <c r="AD3246" s="22">
        <f t="shared" si="530"/>
        <v>3.0348000000000002</v>
      </c>
      <c r="AE3246" s="22">
        <f t="shared" si="531"/>
        <v>2.3367960000000001</v>
      </c>
    </row>
    <row r="3247" spans="1:31" ht="15.75" x14ac:dyDescent="0.25">
      <c r="A3247" s="11" t="s">
        <v>173</v>
      </c>
      <c r="B3247" s="11" t="s">
        <v>3428</v>
      </c>
      <c r="C3247" s="11">
        <v>898</v>
      </c>
      <c r="D3247" s="11">
        <v>52</v>
      </c>
      <c r="E3247" s="11">
        <v>31.9</v>
      </c>
      <c r="F3247" s="11">
        <v>3.5</v>
      </c>
      <c r="H3247" s="1">
        <v>45901</v>
      </c>
      <c r="I3247" s="5">
        <v>0.53472222222222221</v>
      </c>
      <c r="J3247" s="3">
        <f t="shared" si="522"/>
        <v>26.172499999999999</v>
      </c>
      <c r="K3247" s="29">
        <f t="shared" si="523"/>
        <v>34.448</v>
      </c>
      <c r="L3247" s="31">
        <f t="shared" si="524"/>
        <v>51.678258728802973</v>
      </c>
      <c r="M3247" s="33">
        <f t="shared" si="532"/>
        <v>829.5</v>
      </c>
      <c r="N3247" s="36">
        <f t="shared" si="525"/>
        <v>0.64184560502236299</v>
      </c>
      <c r="Q3247" s="19"/>
      <c r="R3247" s="17"/>
      <c r="S3247" s="15">
        <v>-5.7274999999999991</v>
      </c>
      <c r="T3247" s="15">
        <v>2.5479999999999992</v>
      </c>
      <c r="U3247" s="18"/>
      <c r="W3247" s="24"/>
      <c r="Z3247" s="21">
        <f t="shared" si="526"/>
        <v>5.4533890035266275</v>
      </c>
      <c r="AA3247" s="21">
        <f t="shared" si="527"/>
        <v>2.818216478730581</v>
      </c>
      <c r="AB3247" s="21">
        <f t="shared" si="528"/>
        <v>0.15639166060649773</v>
      </c>
      <c r="AC3247" s="21">
        <f t="shared" si="529"/>
        <v>0.24</v>
      </c>
      <c r="AD3247" s="22">
        <f t="shared" si="530"/>
        <v>2.9862000000000002</v>
      </c>
      <c r="AE3247" s="22">
        <f t="shared" si="531"/>
        <v>2.2993740000000003</v>
      </c>
    </row>
    <row r="3248" spans="1:31" ht="15.75" x14ac:dyDescent="0.25">
      <c r="A3248" s="11" t="s">
        <v>173</v>
      </c>
      <c r="B3248" s="11" t="s">
        <v>3429</v>
      </c>
      <c r="C3248" s="11">
        <v>816</v>
      </c>
      <c r="D3248" s="11">
        <v>53</v>
      </c>
      <c r="E3248" s="11">
        <v>31.5</v>
      </c>
      <c r="F3248" s="11">
        <v>4</v>
      </c>
      <c r="H3248" s="1">
        <v>45901</v>
      </c>
      <c r="I3248" s="5">
        <v>0.54166666666666663</v>
      </c>
      <c r="J3248" s="3">
        <f t="shared" si="522"/>
        <v>25.7425</v>
      </c>
      <c r="K3248" s="29">
        <f t="shared" si="523"/>
        <v>33.979999999999997</v>
      </c>
      <c r="L3248" s="31">
        <f t="shared" si="524"/>
        <v>51.490957641225457</v>
      </c>
      <c r="M3248" s="33">
        <f t="shared" si="532"/>
        <v>782.05</v>
      </c>
      <c r="N3248" s="36">
        <f t="shared" si="525"/>
        <v>0.6001009201443499</v>
      </c>
      <c r="Q3248" s="19"/>
      <c r="R3248" s="17"/>
      <c r="S3248" s="15">
        <v>-5.7575000000000012</v>
      </c>
      <c r="T3248" s="15">
        <v>2.0799999999999996</v>
      </c>
      <c r="U3248" s="18"/>
      <c r="W3248" s="24"/>
      <c r="Z3248" s="21">
        <f t="shared" si="526"/>
        <v>5.3133396615241173</v>
      </c>
      <c r="AA3248" s="21">
        <f t="shared" si="527"/>
        <v>2.7358894744498152</v>
      </c>
      <c r="AB3248" s="21">
        <f t="shared" si="528"/>
        <v>0.15234736572268615</v>
      </c>
      <c r="AC3248" s="21">
        <f t="shared" si="529"/>
        <v>0.24</v>
      </c>
      <c r="AD3248" s="22">
        <f t="shared" si="530"/>
        <v>2.8153800000000002</v>
      </c>
      <c r="AE3248" s="22">
        <f t="shared" si="531"/>
        <v>2.1678426000000002</v>
      </c>
    </row>
    <row r="3249" spans="1:31" ht="15.75" x14ac:dyDescent="0.25">
      <c r="A3249" s="11" t="s">
        <v>173</v>
      </c>
      <c r="B3249" s="11" t="s">
        <v>3430</v>
      </c>
      <c r="C3249" s="11">
        <v>1016</v>
      </c>
      <c r="D3249" s="11">
        <v>53</v>
      </c>
      <c r="E3249" s="11">
        <v>31.7</v>
      </c>
      <c r="F3249" s="11">
        <v>4</v>
      </c>
      <c r="H3249" s="1">
        <v>45901</v>
      </c>
      <c r="I3249" s="5">
        <v>0.54861111111111116</v>
      </c>
      <c r="J3249" s="3">
        <f t="shared" si="522"/>
        <v>25.77</v>
      </c>
      <c r="K3249" s="29">
        <f t="shared" si="523"/>
        <v>33.938000000000002</v>
      </c>
      <c r="L3249" s="31">
        <f t="shared" si="524"/>
        <v>51.804406566271723</v>
      </c>
      <c r="M3249" s="33">
        <f t="shared" si="532"/>
        <v>804.5</v>
      </c>
      <c r="N3249" s="36">
        <f t="shared" si="525"/>
        <v>0.61812700279189248</v>
      </c>
      <c r="Q3249" s="19"/>
      <c r="R3249" s="17"/>
      <c r="S3249" s="15">
        <v>-5.9299999999999988</v>
      </c>
      <c r="T3249" s="15">
        <v>2.4380000000000011</v>
      </c>
      <c r="U3249" s="18"/>
      <c r="W3249" s="24"/>
      <c r="Z3249" s="21">
        <f t="shared" si="526"/>
        <v>5.3009251173127634</v>
      </c>
      <c r="AA3249" s="21">
        <f t="shared" si="527"/>
        <v>2.7461127995463199</v>
      </c>
      <c r="AB3249" s="21">
        <f t="shared" si="528"/>
        <v>0.15296400978528599</v>
      </c>
      <c r="AC3249" s="21">
        <f t="shared" si="529"/>
        <v>0.24</v>
      </c>
      <c r="AD3249" s="22">
        <f t="shared" si="530"/>
        <v>2.8961999999999999</v>
      </c>
      <c r="AE3249" s="22">
        <f t="shared" si="531"/>
        <v>2.2300740000000001</v>
      </c>
    </row>
    <row r="3250" spans="1:31" ht="15.75" x14ac:dyDescent="0.25">
      <c r="A3250" s="11" t="s">
        <v>173</v>
      </c>
      <c r="B3250" s="11" t="s">
        <v>3431</v>
      </c>
      <c r="C3250" s="11">
        <v>868</v>
      </c>
      <c r="D3250" s="11">
        <v>54</v>
      </c>
      <c r="E3250" s="11">
        <v>31.8</v>
      </c>
      <c r="F3250" s="11">
        <v>3.6</v>
      </c>
      <c r="H3250" s="1">
        <v>45901</v>
      </c>
      <c r="I3250" s="5">
        <v>0.55555555555555558</v>
      </c>
      <c r="J3250" s="3">
        <f t="shared" ref="J3250:J3313" si="533">E3250+S3250</f>
        <v>25.810000000000002</v>
      </c>
      <c r="K3250" s="29">
        <f t="shared" si="523"/>
        <v>33.748000000000005</v>
      </c>
      <c r="L3250" s="31">
        <f t="shared" si="524"/>
        <v>52.811131330815044</v>
      </c>
      <c r="M3250" s="33">
        <f t="shared" si="532"/>
        <v>815.5</v>
      </c>
      <c r="N3250" s="36">
        <f t="shared" si="525"/>
        <v>0.62859320877586722</v>
      </c>
      <c r="Q3250" s="19"/>
      <c r="R3250" s="17"/>
      <c r="S3250" s="15">
        <v>-5.99</v>
      </c>
      <c r="T3250" s="15">
        <v>2.0480000000000018</v>
      </c>
      <c r="U3250" s="18"/>
      <c r="W3250" s="24"/>
      <c r="Z3250" s="21">
        <f t="shared" si="526"/>
        <v>5.2450779980273046</v>
      </c>
      <c r="AA3250" s="21">
        <f t="shared" si="527"/>
        <v>2.7699850299418842</v>
      </c>
      <c r="AB3250" s="21">
        <f t="shared" si="528"/>
        <v>0.15451013141340189</v>
      </c>
      <c r="AC3250" s="21">
        <f t="shared" si="529"/>
        <v>0.24</v>
      </c>
      <c r="AD3250" s="22">
        <f t="shared" si="530"/>
        <v>2.9358</v>
      </c>
      <c r="AE3250" s="22">
        <f t="shared" si="531"/>
        <v>2.2605659999999999</v>
      </c>
    </row>
    <row r="3251" spans="1:31" ht="15.75" x14ac:dyDescent="0.25">
      <c r="A3251" s="11" t="s">
        <v>173</v>
      </c>
      <c r="B3251" s="11" t="s">
        <v>3432</v>
      </c>
      <c r="C3251" s="11">
        <v>813</v>
      </c>
      <c r="D3251" s="11">
        <v>52</v>
      </c>
      <c r="E3251" s="11">
        <v>32</v>
      </c>
      <c r="F3251" s="11">
        <v>4.2</v>
      </c>
      <c r="H3251" s="1">
        <v>45901</v>
      </c>
      <c r="I3251" s="5">
        <v>0.5625</v>
      </c>
      <c r="J3251" s="3">
        <f t="shared" si="533"/>
        <v>26.21</v>
      </c>
      <c r="K3251" s="29">
        <f t="shared" si="523"/>
        <v>33.667999999999999</v>
      </c>
      <c r="L3251" s="31">
        <f t="shared" si="524"/>
        <v>55.206753100078473</v>
      </c>
      <c r="M3251" s="33">
        <f t="shared" si="532"/>
        <v>819</v>
      </c>
      <c r="N3251" s="36">
        <f t="shared" si="525"/>
        <v>0.63936721477259817</v>
      </c>
      <c r="Q3251" s="19"/>
      <c r="R3251" s="17"/>
      <c r="S3251" s="15">
        <v>-5.79</v>
      </c>
      <c r="T3251" s="15">
        <v>1.8680000000000008</v>
      </c>
      <c r="U3251" s="18"/>
      <c r="W3251" s="24"/>
      <c r="Z3251" s="21">
        <f t="shared" si="526"/>
        <v>5.221716599693182</v>
      </c>
      <c r="AA3251" s="21">
        <f t="shared" si="527"/>
        <v>2.8827401907784282</v>
      </c>
      <c r="AB3251" s="21">
        <f t="shared" si="528"/>
        <v>0.16089459147953536</v>
      </c>
      <c r="AC3251" s="21">
        <f t="shared" si="529"/>
        <v>0.24</v>
      </c>
      <c r="AD3251" s="22">
        <f t="shared" si="530"/>
        <v>2.9483999999999999</v>
      </c>
      <c r="AE3251" s="22">
        <f t="shared" si="531"/>
        <v>2.2702680000000002</v>
      </c>
    </row>
    <row r="3252" spans="1:31" ht="15.75" x14ac:dyDescent="0.25">
      <c r="A3252" s="11" t="s">
        <v>173</v>
      </c>
      <c r="B3252" s="11" t="s">
        <v>3433</v>
      </c>
      <c r="C3252" s="11">
        <v>1018</v>
      </c>
      <c r="D3252" s="11">
        <v>53</v>
      </c>
      <c r="E3252" s="11">
        <v>31.9</v>
      </c>
      <c r="F3252" s="11">
        <v>3.7</v>
      </c>
      <c r="H3252" s="1">
        <v>45901</v>
      </c>
      <c r="I3252" s="5">
        <v>0.56944444444444442</v>
      </c>
      <c r="J3252" s="3">
        <f t="shared" si="533"/>
        <v>25.862499999999997</v>
      </c>
      <c r="K3252" s="29">
        <f t="shared" si="523"/>
        <v>33.541999999999994</v>
      </c>
      <c r="L3252" s="31">
        <f t="shared" si="524"/>
        <v>53.968444459264518</v>
      </c>
      <c r="M3252" s="33">
        <f t="shared" si="532"/>
        <v>802.95</v>
      </c>
      <c r="N3252" s="36">
        <f t="shared" si="525"/>
        <v>0.62121926457946319</v>
      </c>
      <c r="Q3252" s="19"/>
      <c r="R3252" s="17"/>
      <c r="S3252" s="15">
        <v>-6.0375000000000005</v>
      </c>
      <c r="T3252" s="15">
        <v>1.5419999999999974</v>
      </c>
      <c r="U3252" s="18"/>
      <c r="W3252" s="24"/>
      <c r="Z3252" s="21">
        <f t="shared" si="526"/>
        <v>5.1851054855426781</v>
      </c>
      <c r="AA3252" s="21">
        <f t="shared" si="527"/>
        <v>2.7983207741193783</v>
      </c>
      <c r="AB3252" s="21">
        <f t="shared" si="528"/>
        <v>0.15632823565244849</v>
      </c>
      <c r="AC3252" s="21">
        <f t="shared" si="529"/>
        <v>0.24</v>
      </c>
      <c r="AD3252" s="22">
        <f t="shared" si="530"/>
        <v>2.8906200000000002</v>
      </c>
      <c r="AE3252" s="22">
        <f t="shared" si="531"/>
        <v>2.2257774000000001</v>
      </c>
    </row>
    <row r="3253" spans="1:31" ht="15.75" x14ac:dyDescent="0.25">
      <c r="A3253" s="11" t="s">
        <v>173</v>
      </c>
      <c r="B3253" s="11" t="s">
        <v>3434</v>
      </c>
      <c r="C3253" s="11">
        <v>989</v>
      </c>
      <c r="D3253" s="11">
        <v>52</v>
      </c>
      <c r="E3253" s="11">
        <v>32.1</v>
      </c>
      <c r="F3253" s="11">
        <v>4.4000000000000004</v>
      </c>
      <c r="H3253" s="1">
        <v>45901</v>
      </c>
      <c r="I3253" s="5">
        <v>0.57638888888888884</v>
      </c>
      <c r="J3253" s="3">
        <f t="shared" si="533"/>
        <v>26.115000000000002</v>
      </c>
      <c r="K3253" s="29">
        <f t="shared" si="523"/>
        <v>33.262</v>
      </c>
      <c r="L3253" s="31">
        <f t="shared" si="524"/>
        <v>56.527168961948441</v>
      </c>
      <c r="M3253" s="33">
        <f t="shared" si="532"/>
        <v>750.2</v>
      </c>
      <c r="N3253" s="36">
        <f t="shared" si="525"/>
        <v>0.58637288351609751</v>
      </c>
      <c r="Q3253" s="19"/>
      <c r="R3253" s="17"/>
      <c r="S3253" s="15">
        <v>-5.9849999999999994</v>
      </c>
      <c r="T3253" s="15">
        <v>1.3620000000000005</v>
      </c>
      <c r="U3253" s="18"/>
      <c r="W3253" s="24"/>
      <c r="Z3253" s="21">
        <f t="shared" si="526"/>
        <v>5.104544084756359</v>
      </c>
      <c r="AA3253" s="21">
        <f t="shared" si="527"/>
        <v>2.8854542595273713</v>
      </c>
      <c r="AB3253" s="21">
        <f t="shared" si="528"/>
        <v>0.16152975975100811</v>
      </c>
      <c r="AC3253" s="21">
        <f t="shared" si="529"/>
        <v>0.24</v>
      </c>
      <c r="AD3253" s="22">
        <f t="shared" si="530"/>
        <v>2.70072</v>
      </c>
      <c r="AE3253" s="22">
        <f t="shared" si="531"/>
        <v>2.0795544000000001</v>
      </c>
    </row>
    <row r="3254" spans="1:31" ht="15.75" x14ac:dyDescent="0.25">
      <c r="A3254" s="11" t="s">
        <v>173</v>
      </c>
      <c r="B3254" s="11" t="s">
        <v>3435</v>
      </c>
      <c r="C3254" s="11">
        <v>963</v>
      </c>
      <c r="D3254" s="11">
        <v>53</v>
      </c>
      <c r="E3254" s="11">
        <v>31.9</v>
      </c>
      <c r="F3254" s="11">
        <v>4.2</v>
      </c>
      <c r="H3254" s="1">
        <v>45901</v>
      </c>
      <c r="I3254" s="5">
        <v>0.58333333333333337</v>
      </c>
      <c r="J3254" s="3">
        <f t="shared" si="533"/>
        <v>25.717500000000001</v>
      </c>
      <c r="K3254" s="29">
        <f t="shared" si="523"/>
        <v>33.491999999999997</v>
      </c>
      <c r="L3254" s="31">
        <f t="shared" si="524"/>
        <v>53.441829716160086</v>
      </c>
      <c r="M3254" s="33">
        <f t="shared" si="532"/>
        <v>702.55</v>
      </c>
      <c r="N3254" s="36">
        <f t="shared" si="525"/>
        <v>0.54144419204842065</v>
      </c>
      <c r="Q3254" s="19"/>
      <c r="R3254" s="17"/>
      <c r="S3254" s="15">
        <v>-6.1824999999999992</v>
      </c>
      <c r="T3254" s="15">
        <v>1.3919999999999988</v>
      </c>
      <c r="U3254" s="18"/>
      <c r="W3254" s="24"/>
      <c r="Z3254" s="21">
        <f t="shared" si="526"/>
        <v>5.170639124776657</v>
      </c>
      <c r="AA3254" s="21">
        <f t="shared" si="527"/>
        <v>2.763284156300291</v>
      </c>
      <c r="AB3254" s="21">
        <f t="shared" si="528"/>
        <v>0.15442792688162862</v>
      </c>
      <c r="AC3254" s="21">
        <f t="shared" si="529"/>
        <v>0.24</v>
      </c>
      <c r="AD3254" s="22">
        <f t="shared" si="530"/>
        <v>2.5291800000000002</v>
      </c>
      <c r="AE3254" s="22">
        <f t="shared" si="531"/>
        <v>1.9474686000000001</v>
      </c>
    </row>
    <row r="3255" spans="1:31" ht="15.75" x14ac:dyDescent="0.25">
      <c r="A3255" s="11" t="s">
        <v>173</v>
      </c>
      <c r="B3255" s="11" t="s">
        <v>3436</v>
      </c>
      <c r="C3255" s="11">
        <v>968</v>
      </c>
      <c r="D3255" s="11">
        <v>55</v>
      </c>
      <c r="E3255" s="11">
        <v>31.7</v>
      </c>
      <c r="F3255" s="11">
        <v>4.8</v>
      </c>
      <c r="H3255" s="1">
        <v>45901</v>
      </c>
      <c r="I3255" s="5">
        <v>0.59027777777777779</v>
      </c>
      <c r="J3255" s="3">
        <f t="shared" si="533"/>
        <v>25.542499999999997</v>
      </c>
      <c r="K3255" s="29">
        <f t="shared" si="523"/>
        <v>33.023999999999994</v>
      </c>
      <c r="L3255" s="31">
        <f t="shared" si="524"/>
        <v>54.590866882346553</v>
      </c>
      <c r="M3255" s="33">
        <f t="shared" si="532"/>
        <v>639.29999999999995</v>
      </c>
      <c r="N3255" s="36">
        <f t="shared" si="525"/>
        <v>0.49246984435900526</v>
      </c>
      <c r="Q3255" s="19"/>
      <c r="R3255" s="17"/>
      <c r="S3255" s="15">
        <v>-6.1575000000000015</v>
      </c>
      <c r="T3255" s="15">
        <v>1.1239999999999981</v>
      </c>
      <c r="U3255" s="18"/>
      <c r="W3255" s="24"/>
      <c r="Z3255" s="21">
        <f t="shared" si="526"/>
        <v>5.0369233329399226</v>
      </c>
      <c r="AA3255" s="21">
        <f t="shared" si="527"/>
        <v>2.7497001116510864</v>
      </c>
      <c r="AB3255" s="21">
        <f t="shared" si="528"/>
        <v>0.15420131424100658</v>
      </c>
      <c r="AC3255" s="21">
        <f t="shared" si="529"/>
        <v>0.24</v>
      </c>
      <c r="AD3255" s="22">
        <f t="shared" si="530"/>
        <v>2.3014800000000002</v>
      </c>
      <c r="AE3255" s="22">
        <f t="shared" si="531"/>
        <v>1.7721396000000003</v>
      </c>
    </row>
    <row r="3256" spans="1:31" ht="15.75" x14ac:dyDescent="0.25">
      <c r="A3256" s="11" t="s">
        <v>173</v>
      </c>
      <c r="B3256" s="11" t="s">
        <v>3437</v>
      </c>
      <c r="C3256" s="11">
        <v>849</v>
      </c>
      <c r="D3256" s="11">
        <v>54</v>
      </c>
      <c r="E3256" s="11">
        <v>31.9</v>
      </c>
      <c r="F3256" s="11">
        <v>4.9000000000000004</v>
      </c>
      <c r="H3256" s="1">
        <v>45901</v>
      </c>
      <c r="I3256" s="5">
        <v>0.59722222222222221</v>
      </c>
      <c r="J3256" s="3">
        <f t="shared" si="533"/>
        <v>25.547499999999999</v>
      </c>
      <c r="K3256" s="29">
        <f t="shared" si="523"/>
        <v>32.518000000000001</v>
      </c>
      <c r="L3256" s="31">
        <f t="shared" si="524"/>
        <v>56.91257183538896</v>
      </c>
      <c r="M3256" s="33">
        <f t="shared" si="532"/>
        <v>548.29999999999995</v>
      </c>
      <c r="N3256" s="36">
        <f t="shared" si="525"/>
        <v>0.42465092984032976</v>
      </c>
      <c r="Q3256" s="19"/>
      <c r="R3256" s="17"/>
      <c r="S3256" s="15">
        <v>-6.3525000000000009</v>
      </c>
      <c r="T3256" s="15">
        <v>0.81800000000000206</v>
      </c>
      <c r="U3256" s="18"/>
      <c r="W3256" s="24"/>
      <c r="Z3256" s="21">
        <f t="shared" si="526"/>
        <v>4.8957374016123456</v>
      </c>
      <c r="AA3256" s="21">
        <f t="shared" si="527"/>
        <v>2.7862900655646312</v>
      </c>
      <c r="AB3256" s="21">
        <f t="shared" si="528"/>
        <v>0.15683985891432747</v>
      </c>
      <c r="AC3256" s="21">
        <f t="shared" si="529"/>
        <v>0.24</v>
      </c>
      <c r="AD3256" s="22">
        <f t="shared" si="530"/>
        <v>1.9738799999999999</v>
      </c>
      <c r="AE3256" s="22">
        <f t="shared" si="531"/>
        <v>1.5198875999999999</v>
      </c>
    </row>
    <row r="3257" spans="1:31" ht="15.75" x14ac:dyDescent="0.25">
      <c r="A3257" s="11" t="s">
        <v>173</v>
      </c>
      <c r="B3257" s="11" t="s">
        <v>3438</v>
      </c>
      <c r="C3257" s="11">
        <v>861</v>
      </c>
      <c r="D3257" s="11">
        <v>54</v>
      </c>
      <c r="E3257" s="11">
        <v>31.7</v>
      </c>
      <c r="F3257" s="11">
        <v>4.5999999999999996</v>
      </c>
      <c r="H3257" s="1">
        <v>45901</v>
      </c>
      <c r="I3257" s="5">
        <v>0.60416666666666663</v>
      </c>
      <c r="J3257" s="3">
        <f t="shared" si="533"/>
        <v>25.232499999999998</v>
      </c>
      <c r="K3257" s="29">
        <f t="shared" si="523"/>
        <v>32.851999999999997</v>
      </c>
      <c r="L3257" s="31">
        <f t="shared" si="524"/>
        <v>53.73492333498227</v>
      </c>
      <c r="M3257" s="33">
        <f t="shared" si="532"/>
        <v>398.55</v>
      </c>
      <c r="N3257" s="36">
        <f t="shared" si="525"/>
        <v>0.30465373872520884</v>
      </c>
      <c r="Q3257" s="19"/>
      <c r="R3257" s="17"/>
      <c r="S3257" s="15">
        <v>-6.467500000000002</v>
      </c>
      <c r="T3257" s="15">
        <v>0.95199999999999818</v>
      </c>
      <c r="U3257" s="18"/>
      <c r="W3257" s="24"/>
      <c r="Z3257" s="21">
        <f t="shared" si="526"/>
        <v>4.9885398853408152</v>
      </c>
      <c r="AA3257" s="21">
        <f t="shared" si="527"/>
        <v>2.6805880829228994</v>
      </c>
      <c r="AB3257" s="21">
        <f t="shared" si="528"/>
        <v>0.15051703769298441</v>
      </c>
      <c r="AC3257" s="21">
        <f t="shared" si="529"/>
        <v>0.24</v>
      </c>
      <c r="AD3257" s="22">
        <f t="shared" si="530"/>
        <v>1.4347799999999999</v>
      </c>
      <c r="AE3257" s="22">
        <f t="shared" si="531"/>
        <v>1.1047806</v>
      </c>
    </row>
    <row r="3258" spans="1:31" ht="15.75" x14ac:dyDescent="0.25">
      <c r="A3258" s="11" t="s">
        <v>173</v>
      </c>
      <c r="B3258" s="11" t="s">
        <v>3439</v>
      </c>
      <c r="C3258" s="11">
        <v>793</v>
      </c>
      <c r="D3258" s="11">
        <v>53</v>
      </c>
      <c r="E3258" s="11">
        <v>32</v>
      </c>
      <c r="F3258" s="11">
        <v>3.4</v>
      </c>
      <c r="H3258" s="1">
        <v>45901</v>
      </c>
      <c r="I3258" s="5">
        <v>0.61111111111111116</v>
      </c>
      <c r="J3258" s="3">
        <f t="shared" si="533"/>
        <v>25.465000000000003</v>
      </c>
      <c r="K3258" s="29">
        <f t="shared" si="523"/>
        <v>32.811999999999998</v>
      </c>
      <c r="L3258" s="31">
        <f t="shared" si="524"/>
        <v>55.132016042059917</v>
      </c>
      <c r="M3258" s="33">
        <f t="shared" si="532"/>
        <v>183.89999999999998</v>
      </c>
      <c r="N3258" s="36">
        <f t="shared" si="525"/>
        <v>0.1416730373418017</v>
      </c>
      <c r="Q3258" s="19"/>
      <c r="R3258" s="17"/>
      <c r="S3258" s="15">
        <v>-6.5349999999999984</v>
      </c>
      <c r="T3258" s="15">
        <v>1.1120000000000005</v>
      </c>
      <c r="U3258" s="18"/>
      <c r="W3258" s="24"/>
      <c r="Z3258" s="21">
        <f t="shared" si="526"/>
        <v>4.9773459258771444</v>
      </c>
      <c r="AA3258" s="21">
        <f t="shared" si="527"/>
        <v>2.7441111543234031</v>
      </c>
      <c r="AB3258" s="21">
        <f t="shared" si="528"/>
        <v>0.15412954488534469</v>
      </c>
      <c r="AC3258" s="21">
        <f t="shared" si="529"/>
        <v>0.24</v>
      </c>
      <c r="AD3258" s="22">
        <f t="shared" si="530"/>
        <v>0.66203999999999985</v>
      </c>
      <c r="AE3258" s="22">
        <f t="shared" si="531"/>
        <v>0.50977079999999986</v>
      </c>
    </row>
    <row r="3259" spans="1:31" ht="15.75" x14ac:dyDescent="0.25">
      <c r="A3259" s="11" t="s">
        <v>173</v>
      </c>
      <c r="B3259" s="11" t="s">
        <v>3440</v>
      </c>
      <c r="C3259" s="11">
        <v>515</v>
      </c>
      <c r="D3259" s="11">
        <v>53</v>
      </c>
      <c r="E3259" s="11">
        <v>32</v>
      </c>
      <c r="F3259" s="11">
        <v>4.4000000000000004</v>
      </c>
      <c r="H3259" s="1">
        <v>45901</v>
      </c>
      <c r="I3259" s="5">
        <v>0.61805555555555558</v>
      </c>
      <c r="J3259" s="3">
        <f t="shared" si="533"/>
        <v>25.32</v>
      </c>
      <c r="K3259" s="29">
        <f t="shared" si="523"/>
        <v>32.398000000000003</v>
      </c>
      <c r="L3259" s="31">
        <f t="shared" si="524"/>
        <v>56.244185481459034</v>
      </c>
      <c r="M3259" s="33">
        <f t="shared" si="532"/>
        <v>99.55</v>
      </c>
      <c r="N3259" s="36">
        <f t="shared" si="525"/>
        <v>7.6703429157986835E-2</v>
      </c>
      <c r="Q3259" s="19"/>
      <c r="R3259" s="17"/>
      <c r="S3259" s="15">
        <v>-6.68</v>
      </c>
      <c r="T3259" s="15">
        <v>0.39800000000000041</v>
      </c>
      <c r="U3259" s="18"/>
      <c r="W3259" s="24"/>
      <c r="Z3259" s="21">
        <f t="shared" si="526"/>
        <v>4.8627632126488693</v>
      </c>
      <c r="AA3259" s="21">
        <f t="shared" si="527"/>
        <v>2.7350215608463859</v>
      </c>
      <c r="AB3259" s="21">
        <f t="shared" si="528"/>
        <v>0.15409099399085732</v>
      </c>
      <c r="AC3259" s="21">
        <f t="shared" si="529"/>
        <v>0.24</v>
      </c>
      <c r="AD3259" s="22">
        <f t="shared" si="530"/>
        <v>0.35837999999999998</v>
      </c>
      <c r="AE3259" s="22">
        <f t="shared" si="531"/>
        <v>0.27595259999999999</v>
      </c>
    </row>
    <row r="3260" spans="1:31" ht="15.75" x14ac:dyDescent="0.25">
      <c r="A3260" s="11" t="s">
        <v>173</v>
      </c>
      <c r="B3260" s="11" t="s">
        <v>3441</v>
      </c>
      <c r="C3260" s="11">
        <v>810</v>
      </c>
      <c r="D3260" s="11">
        <v>52</v>
      </c>
      <c r="E3260" s="11">
        <v>32</v>
      </c>
      <c r="F3260" s="11">
        <v>3.7</v>
      </c>
      <c r="H3260" s="1">
        <v>45901</v>
      </c>
      <c r="I3260" s="5">
        <v>0.625</v>
      </c>
      <c r="J3260" s="3">
        <f t="shared" si="533"/>
        <v>25.274999999999999</v>
      </c>
      <c r="K3260" s="29">
        <f t="shared" si="523"/>
        <v>32.055999999999997</v>
      </c>
      <c r="L3260" s="31">
        <f t="shared" si="524"/>
        <v>57.593583214403196</v>
      </c>
      <c r="M3260" s="33">
        <f t="shared" si="532"/>
        <v>79.91</v>
      </c>
      <c r="N3260" s="36">
        <f t="shared" si="525"/>
        <v>6.1713190537891024E-2</v>
      </c>
      <c r="Q3260" s="19"/>
      <c r="R3260" s="17"/>
      <c r="S3260" s="15">
        <v>-6.7249999999999996</v>
      </c>
      <c r="T3260" s="15">
        <v>5.600000000000023E-2</v>
      </c>
      <c r="U3260" s="18"/>
      <c r="W3260" s="24"/>
      <c r="Z3260" s="21">
        <f t="shared" si="526"/>
        <v>4.7698425875955355</v>
      </c>
      <c r="AA3260" s="21">
        <f t="shared" si="527"/>
        <v>2.7471232598828776</v>
      </c>
      <c r="AB3260" s="21">
        <f t="shared" si="528"/>
        <v>0.15516608124077441</v>
      </c>
      <c r="AC3260" s="21">
        <f t="shared" si="529"/>
        <v>0.24</v>
      </c>
      <c r="AD3260" s="22">
        <f t="shared" si="530"/>
        <v>0.28767599999999999</v>
      </c>
      <c r="AE3260" s="22">
        <f t="shared" si="531"/>
        <v>0.22151051999999999</v>
      </c>
    </row>
    <row r="3261" spans="1:31" ht="15.75" x14ac:dyDescent="0.25">
      <c r="A3261" s="11" t="s">
        <v>173</v>
      </c>
      <c r="B3261" s="11" t="s">
        <v>3442</v>
      </c>
      <c r="C3261" s="11">
        <v>721</v>
      </c>
      <c r="D3261" s="11">
        <v>50</v>
      </c>
      <c r="E3261" s="11">
        <v>32.5</v>
      </c>
      <c r="F3261" s="11">
        <v>4.2</v>
      </c>
      <c r="H3261" s="1">
        <v>45901</v>
      </c>
      <c r="I3261" s="5">
        <v>0.63194444444444442</v>
      </c>
      <c r="J3261" s="3">
        <f t="shared" si="533"/>
        <v>26.009999999999998</v>
      </c>
      <c r="K3261" s="29">
        <f t="shared" si="523"/>
        <v>31.811999999999998</v>
      </c>
      <c r="L3261" s="31">
        <f t="shared" si="524"/>
        <v>62.884688188296408</v>
      </c>
      <c r="M3261" s="33">
        <f t="shared" si="532"/>
        <v>93.95</v>
      </c>
      <c r="N3261" s="36">
        <f t="shared" si="525"/>
        <v>7.4265301995542585E-2</v>
      </c>
      <c r="Q3261" s="19"/>
      <c r="R3261" s="17"/>
      <c r="S3261" s="15">
        <v>-6.4900000000000011</v>
      </c>
      <c r="T3261" s="15">
        <v>-0.18800000000000097</v>
      </c>
      <c r="U3261" s="18"/>
      <c r="W3261" s="24"/>
      <c r="Z3261" s="21">
        <f t="shared" si="526"/>
        <v>4.7044946118814739</v>
      </c>
      <c r="AA3261" s="21">
        <f t="shared" si="527"/>
        <v>2.9584067675168702</v>
      </c>
      <c r="AB3261" s="21">
        <f t="shared" si="528"/>
        <v>0.16740318385776953</v>
      </c>
      <c r="AC3261" s="21">
        <f t="shared" si="529"/>
        <v>0.24</v>
      </c>
      <c r="AD3261" s="22">
        <f t="shared" si="530"/>
        <v>0.33822000000000002</v>
      </c>
      <c r="AE3261" s="22">
        <f t="shared" si="531"/>
        <v>0.26042940000000003</v>
      </c>
    </row>
    <row r="3262" spans="1:31" ht="15.75" x14ac:dyDescent="0.25">
      <c r="A3262" s="11" t="s">
        <v>173</v>
      </c>
      <c r="B3262" s="11" t="s">
        <v>3443</v>
      </c>
      <c r="C3262" s="11">
        <v>743</v>
      </c>
      <c r="D3262" s="11">
        <v>52</v>
      </c>
      <c r="E3262" s="11">
        <v>32.1</v>
      </c>
      <c r="F3262" s="11">
        <v>3.7</v>
      </c>
      <c r="H3262" s="1">
        <v>45901</v>
      </c>
      <c r="I3262" s="5">
        <v>0.63888888888888884</v>
      </c>
      <c r="J3262" s="3">
        <f t="shared" si="533"/>
        <v>25.6875</v>
      </c>
      <c r="K3262" s="29">
        <f t="shared" si="523"/>
        <v>32.321999999999996</v>
      </c>
      <c r="L3262" s="31">
        <f t="shared" si="524"/>
        <v>58.590002237819434</v>
      </c>
      <c r="M3262" s="33">
        <f t="shared" si="532"/>
        <v>115.25</v>
      </c>
      <c r="N3262" s="36">
        <f t="shared" si="525"/>
        <v>8.9835041065144297E-2</v>
      </c>
      <c r="Q3262" s="19"/>
      <c r="R3262" s="17"/>
      <c r="S3262" s="15">
        <v>-6.4124999999999996</v>
      </c>
      <c r="T3262" s="15">
        <v>-0.17800000000000155</v>
      </c>
      <c r="U3262" s="18"/>
      <c r="W3262" s="24"/>
      <c r="Z3262" s="21">
        <f t="shared" si="526"/>
        <v>4.8419794592437562</v>
      </c>
      <c r="AA3262" s="21">
        <f t="shared" si="527"/>
        <v>2.8369158735256743</v>
      </c>
      <c r="AB3262" s="21">
        <f t="shared" si="528"/>
        <v>0.15992183325158166</v>
      </c>
      <c r="AC3262" s="21">
        <f t="shared" si="529"/>
        <v>0.24</v>
      </c>
      <c r="AD3262" s="22">
        <f t="shared" si="530"/>
        <v>0.41489999999999999</v>
      </c>
      <c r="AE3262" s="22">
        <f t="shared" si="531"/>
        <v>0.31947300000000001</v>
      </c>
    </row>
    <row r="3263" spans="1:31" ht="15.75" x14ac:dyDescent="0.25">
      <c r="A3263" s="11" t="s">
        <v>173</v>
      </c>
      <c r="B3263" s="11" t="s">
        <v>3444</v>
      </c>
      <c r="C3263" s="11">
        <v>705</v>
      </c>
      <c r="D3263" s="11">
        <v>53</v>
      </c>
      <c r="E3263" s="11">
        <v>32</v>
      </c>
      <c r="F3263" s="11">
        <v>3.7</v>
      </c>
      <c r="H3263" s="1">
        <v>45901</v>
      </c>
      <c r="I3263" s="5">
        <v>0.64583333333333337</v>
      </c>
      <c r="J3263" s="3">
        <f t="shared" si="533"/>
        <v>25.712499999999999</v>
      </c>
      <c r="K3263" s="29">
        <f t="shared" si="523"/>
        <v>32.136000000000003</v>
      </c>
      <c r="L3263" s="31">
        <f t="shared" si="524"/>
        <v>59.616907872239281</v>
      </c>
      <c r="M3263" s="33">
        <f t="shared" si="532"/>
        <v>116.44999999999999</v>
      </c>
      <c r="N3263" s="36">
        <f t="shared" si="525"/>
        <v>9.1001327072368146E-2</v>
      </c>
      <c r="Q3263" s="19"/>
      <c r="R3263" s="17"/>
      <c r="S3263" s="15">
        <v>-6.2875000000000005</v>
      </c>
      <c r="T3263" s="15">
        <v>3.5999999999998519E-2</v>
      </c>
      <c r="U3263" s="18"/>
      <c r="W3263" s="24"/>
      <c r="Z3263" s="21">
        <f t="shared" si="526"/>
        <v>4.7914390771840845</v>
      </c>
      <c r="AA3263" s="21">
        <f t="shared" si="527"/>
        <v>2.8565078203993073</v>
      </c>
      <c r="AB3263" s="21">
        <f t="shared" si="528"/>
        <v>0.16124866459162099</v>
      </c>
      <c r="AC3263" s="21">
        <f t="shared" si="529"/>
        <v>0.24</v>
      </c>
      <c r="AD3263" s="22">
        <f t="shared" si="530"/>
        <v>0.41921999999999993</v>
      </c>
      <c r="AE3263" s="22">
        <f t="shared" si="531"/>
        <v>0.32279939999999996</v>
      </c>
    </row>
    <row r="3264" spans="1:31" ht="15.75" x14ac:dyDescent="0.25">
      <c r="A3264" s="11" t="s">
        <v>173</v>
      </c>
      <c r="B3264" s="11" t="s">
        <v>3445</v>
      </c>
      <c r="C3264" s="11">
        <v>648</v>
      </c>
      <c r="D3264" s="11">
        <v>53</v>
      </c>
      <c r="E3264" s="11">
        <v>32</v>
      </c>
      <c r="F3264" s="11">
        <v>4.2</v>
      </c>
      <c r="H3264" s="1">
        <v>45901</v>
      </c>
      <c r="I3264" s="5">
        <v>0.65277777777777779</v>
      </c>
      <c r="J3264" s="3">
        <f t="shared" si="533"/>
        <v>25.737500000000001</v>
      </c>
      <c r="K3264" s="29">
        <f t="shared" si="523"/>
        <v>32.183999999999997</v>
      </c>
      <c r="L3264" s="31">
        <f t="shared" si="524"/>
        <v>59.52389998587357</v>
      </c>
      <c r="M3264" s="33">
        <f t="shared" si="532"/>
        <v>108.6</v>
      </c>
      <c r="N3264" s="36">
        <f t="shared" si="525"/>
        <v>8.489026676197986E-2</v>
      </c>
      <c r="Q3264" s="19"/>
      <c r="R3264" s="17"/>
      <c r="S3264" s="15">
        <v>-6.2625000000000002</v>
      </c>
      <c r="T3264" s="15">
        <v>0.18400000000000105</v>
      </c>
      <c r="U3264" s="18"/>
      <c r="W3264" s="24"/>
      <c r="Z3264" s="21">
        <f t="shared" si="526"/>
        <v>4.804437692955557</v>
      </c>
      <c r="AA3264" s="21">
        <f t="shared" si="527"/>
        <v>2.8597886872384777</v>
      </c>
      <c r="AB3264" s="21">
        <f t="shared" si="528"/>
        <v>0.16137636465191416</v>
      </c>
      <c r="AC3264" s="21">
        <f t="shared" si="529"/>
        <v>0.24</v>
      </c>
      <c r="AD3264" s="22">
        <f t="shared" si="530"/>
        <v>0.39095999999999997</v>
      </c>
      <c r="AE3264" s="22">
        <f t="shared" si="531"/>
        <v>0.30103920000000001</v>
      </c>
    </row>
    <row r="3265" spans="1:31" ht="15.75" x14ac:dyDescent="0.25">
      <c r="A3265" s="11" t="s">
        <v>173</v>
      </c>
      <c r="B3265" s="11" t="s">
        <v>3446</v>
      </c>
      <c r="C3265" s="11">
        <v>499</v>
      </c>
      <c r="D3265" s="11">
        <v>53</v>
      </c>
      <c r="E3265" s="11">
        <v>31.7</v>
      </c>
      <c r="F3265" s="11">
        <v>3.5</v>
      </c>
      <c r="H3265" s="1">
        <v>45901</v>
      </c>
      <c r="I3265" s="5">
        <v>0.65972222222222221</v>
      </c>
      <c r="J3265" s="3">
        <f t="shared" si="533"/>
        <v>25.43</v>
      </c>
      <c r="K3265" s="29">
        <f t="shared" si="523"/>
        <v>31.873999999999999</v>
      </c>
      <c r="L3265" s="31">
        <f t="shared" si="524"/>
        <v>59.315883854998319</v>
      </c>
      <c r="M3265" s="33">
        <f t="shared" si="532"/>
        <v>126.1</v>
      </c>
      <c r="N3265" s="36">
        <f t="shared" si="525"/>
        <v>9.7991704748705569E-2</v>
      </c>
      <c r="Q3265" s="19"/>
      <c r="R3265" s="17"/>
      <c r="S3265" s="15">
        <v>-6.27</v>
      </c>
      <c r="T3265" s="15">
        <v>-0.1260000000000005</v>
      </c>
      <c r="U3265" s="18"/>
      <c r="W3265" s="24"/>
      <c r="Z3265" s="21">
        <f t="shared" si="526"/>
        <v>4.7210252822772523</v>
      </c>
      <c r="AA3265" s="21">
        <f t="shared" si="527"/>
        <v>2.8003178732006817</v>
      </c>
      <c r="AB3265" s="21">
        <f t="shared" si="528"/>
        <v>0.15838464291442128</v>
      </c>
      <c r="AC3265" s="21">
        <f t="shared" si="529"/>
        <v>0.24</v>
      </c>
      <c r="AD3265" s="22">
        <f t="shared" si="530"/>
        <v>0.45395999999999997</v>
      </c>
      <c r="AE3265" s="22">
        <f t="shared" si="531"/>
        <v>0.3495492</v>
      </c>
    </row>
    <row r="3266" spans="1:31" ht="15.75" x14ac:dyDescent="0.25">
      <c r="A3266" s="11" t="s">
        <v>173</v>
      </c>
      <c r="B3266" s="11" t="s">
        <v>3447</v>
      </c>
      <c r="C3266" s="11">
        <v>526</v>
      </c>
      <c r="D3266" s="11">
        <v>53</v>
      </c>
      <c r="E3266" s="11">
        <v>31.9</v>
      </c>
      <c r="F3266" s="11">
        <v>3.4</v>
      </c>
      <c r="H3266" s="1">
        <v>45901</v>
      </c>
      <c r="I3266" s="5">
        <v>0.66666666666666663</v>
      </c>
      <c r="J3266" s="3">
        <f t="shared" si="533"/>
        <v>25.784999999999997</v>
      </c>
      <c r="K3266" s="29">
        <f t="shared" si="523"/>
        <v>31.543999999999997</v>
      </c>
      <c r="L3266" s="31">
        <f t="shared" si="524"/>
        <v>62.953791945475004</v>
      </c>
      <c r="M3266" s="33">
        <f t="shared" si="532"/>
        <v>118.85</v>
      </c>
      <c r="N3266" s="36">
        <f t="shared" si="525"/>
        <v>9.3596330212105852E-2</v>
      </c>
      <c r="Q3266" s="19"/>
      <c r="R3266" s="17"/>
      <c r="S3266" s="15">
        <v>-6.1150000000000002</v>
      </c>
      <c r="T3266" s="15">
        <v>-0.15600000000000164</v>
      </c>
      <c r="U3266" s="18"/>
      <c r="W3266" s="24"/>
      <c r="Z3266" s="21">
        <f t="shared" si="526"/>
        <v>4.6336164969411264</v>
      </c>
      <c r="AA3266" s="21">
        <f t="shared" si="527"/>
        <v>2.9170372890355236</v>
      </c>
      <c r="AB3266" s="21">
        <f t="shared" si="528"/>
        <v>0.16539151981003811</v>
      </c>
      <c r="AC3266" s="21">
        <f t="shared" si="529"/>
        <v>0.24</v>
      </c>
      <c r="AD3266" s="22">
        <f t="shared" si="530"/>
        <v>0.42786000000000002</v>
      </c>
      <c r="AE3266" s="22">
        <f t="shared" si="531"/>
        <v>0.32945220000000003</v>
      </c>
    </row>
    <row r="3267" spans="1:31" ht="15.75" x14ac:dyDescent="0.25">
      <c r="A3267" s="11" t="s">
        <v>173</v>
      </c>
      <c r="B3267" s="11" t="s">
        <v>3448</v>
      </c>
      <c r="C3267" s="11">
        <v>591</v>
      </c>
      <c r="D3267" s="11">
        <v>53</v>
      </c>
      <c r="E3267" s="11">
        <v>31.9</v>
      </c>
      <c r="F3267" s="11">
        <v>4</v>
      </c>
      <c r="H3267" s="1">
        <v>45901</v>
      </c>
      <c r="I3267" s="5">
        <v>0.67361111111111116</v>
      </c>
      <c r="J3267" s="3">
        <f t="shared" si="533"/>
        <v>25.824999999999996</v>
      </c>
      <c r="K3267" s="29">
        <f t="shared" ref="K3267:K3330" si="534">E3266+T3267</f>
        <v>31.637999999999998</v>
      </c>
      <c r="L3267" s="31">
        <f t="shared" ref="L3267:L3330" si="535">100*(22.1*10^6*10^((4.4-6.24*((J3267+273.2)/1000)+9.95*((J3267+273.2)/1000)^2-5.15*((J3267+273.5)/1000)^3)*(1-647.3/(J3267+273.2)))-101325*((K3267-J3267)/1514)*(1+J3267/873))/(22.1*10^6*10^((4.4-6.24*((K3267+273.2)/1000)+9.95*((K3267+273.2)/1000)^2-5.15*((K3267+273.5)/1000)^3)*(1-647.3/(K3267+273.2))))</f>
        <v>62.706925772676577</v>
      </c>
      <c r="M3267" s="33">
        <f t="shared" si="532"/>
        <v>109.75</v>
      </c>
      <c r="N3267" s="36">
        <f t="shared" ref="N3267:N3330" si="536">(0.408*AB3267*(AE3267-$Y$7)+$Y$6*($Y$6/(K3267+273))*$Y$8*(Z3267-AA3267))/(AB3267+$Y$6*(1+AC3267*$Y$8))</f>
        <v>8.6451138428604302E-2</v>
      </c>
      <c r="Q3267" s="19"/>
      <c r="R3267" s="17"/>
      <c r="S3267" s="15">
        <v>-6.0750000000000011</v>
      </c>
      <c r="T3267" s="15">
        <v>-0.26200000000000045</v>
      </c>
      <c r="U3267" s="18"/>
      <c r="W3267" s="24"/>
      <c r="Z3267" s="21">
        <f t="shared" ref="Z3267:Z3330" si="537">0.6108*EXP(17.27*K3267/(K3267+237.3))</f>
        <v>4.658370359419493</v>
      </c>
      <c r="AA3267" s="21">
        <f t="shared" ref="AA3267:AA3330" si="538">(L3267/100)*Z3267</f>
        <v>2.9211208434975489</v>
      </c>
      <c r="AB3267" s="21">
        <f t="shared" ref="AB3267:AB3330" si="539">(4098*AA3267)/((K3267+237.3)^2)</f>
        <v>0.16550729317884211</v>
      </c>
      <c r="AC3267" s="21">
        <f t="shared" ref="AC3267:AC3330" si="540">IF(M3267&gt;10,0.24,0.96)</f>
        <v>0.24</v>
      </c>
      <c r="AD3267" s="22">
        <f t="shared" ref="AD3267:AD3330" si="541">M3267*3600/1000000</f>
        <v>0.39510000000000001</v>
      </c>
      <c r="AE3267" s="22">
        <f t="shared" ref="AE3267:AE3330" si="542">IF(M3267&gt;10,(1-$Y$4)*AD3267,0)</f>
        <v>0.30422700000000003</v>
      </c>
    </row>
    <row r="3268" spans="1:31" ht="15.75" x14ac:dyDescent="0.25">
      <c r="A3268" s="11" t="s">
        <v>173</v>
      </c>
      <c r="B3268" s="11" t="s">
        <v>3449</v>
      </c>
      <c r="C3268" s="11">
        <v>553</v>
      </c>
      <c r="D3268" s="11">
        <v>52</v>
      </c>
      <c r="E3268" s="11">
        <v>32</v>
      </c>
      <c r="F3268" s="11">
        <v>3.9</v>
      </c>
      <c r="H3268" s="1">
        <v>45901</v>
      </c>
      <c r="I3268" s="5">
        <v>0.68055555555555558</v>
      </c>
      <c r="J3268" s="3">
        <f t="shared" si="533"/>
        <v>25.954999999999998</v>
      </c>
      <c r="K3268" s="29">
        <f t="shared" si="534"/>
        <v>31.576000000000001</v>
      </c>
      <c r="L3268" s="31">
        <f t="shared" si="535"/>
        <v>63.768231133548731</v>
      </c>
      <c r="M3268" s="33">
        <f t="shared" si="532"/>
        <v>94.1</v>
      </c>
      <c r="N3268" s="36">
        <f t="shared" si="536"/>
        <v>7.4435021093462075E-2</v>
      </c>
      <c r="Q3268" s="19"/>
      <c r="R3268" s="17"/>
      <c r="S3268" s="15">
        <v>-6.0450000000000008</v>
      </c>
      <c r="T3268" s="15">
        <v>-0.32399999999999879</v>
      </c>
      <c r="U3268" s="18"/>
      <c r="W3268" s="24"/>
      <c r="Z3268" s="21">
        <f t="shared" si="537"/>
        <v>4.6420304825291403</v>
      </c>
      <c r="AA3268" s="21">
        <f t="shared" si="538"/>
        <v>2.9601407273889699</v>
      </c>
      <c r="AB3268" s="21">
        <f t="shared" si="539"/>
        <v>0.16779547121090438</v>
      </c>
      <c r="AC3268" s="21">
        <f t="shared" si="540"/>
        <v>0.24</v>
      </c>
      <c r="AD3268" s="22">
        <f t="shared" si="541"/>
        <v>0.33876000000000001</v>
      </c>
      <c r="AE3268" s="22">
        <f t="shared" si="542"/>
        <v>0.2608452</v>
      </c>
    </row>
    <row r="3269" spans="1:31" ht="15.75" x14ac:dyDescent="0.25">
      <c r="A3269" s="11" t="s">
        <v>173</v>
      </c>
      <c r="B3269" s="11" t="s">
        <v>3450</v>
      </c>
      <c r="C3269" s="11">
        <v>524</v>
      </c>
      <c r="D3269" s="11">
        <v>54</v>
      </c>
      <c r="E3269" s="11">
        <v>31.6</v>
      </c>
      <c r="F3269" s="11">
        <v>4.2</v>
      </c>
      <c r="H3269" s="1">
        <v>45901</v>
      </c>
      <c r="I3269" s="5">
        <v>0.6875</v>
      </c>
      <c r="J3269" s="3">
        <f t="shared" si="533"/>
        <v>25.752500000000001</v>
      </c>
      <c r="K3269" s="29">
        <f t="shared" si="534"/>
        <v>31.663999999999998</v>
      </c>
      <c r="L3269" s="31">
        <f t="shared" si="535"/>
        <v>62.162635728391535</v>
      </c>
      <c r="M3269" s="33">
        <f t="shared" si="532"/>
        <v>55.555</v>
      </c>
      <c r="N3269" s="36">
        <f t="shared" si="536"/>
        <v>4.3679047247676288E-2</v>
      </c>
      <c r="Q3269" s="19"/>
      <c r="R3269" s="17"/>
      <c r="S3269" s="15">
        <v>-5.8475000000000001</v>
      </c>
      <c r="T3269" s="15">
        <v>-0.33600000000000135</v>
      </c>
      <c r="U3269" s="18"/>
      <c r="W3269" s="24"/>
      <c r="Z3269" s="21">
        <f t="shared" si="537"/>
        <v>4.6652374222254576</v>
      </c>
      <c r="AA3269" s="21">
        <f t="shared" si="538"/>
        <v>2.9000345446426143</v>
      </c>
      <c r="AB3269" s="21">
        <f t="shared" si="539"/>
        <v>0.1642808023882778</v>
      </c>
      <c r="AC3269" s="21">
        <f t="shared" si="540"/>
        <v>0.24</v>
      </c>
      <c r="AD3269" s="22">
        <f t="shared" si="541"/>
        <v>0.19999800000000001</v>
      </c>
      <c r="AE3269" s="22">
        <f t="shared" si="542"/>
        <v>0.15399846</v>
      </c>
    </row>
    <row r="3270" spans="1:31" ht="15.75" x14ac:dyDescent="0.25">
      <c r="A3270" s="11" t="s">
        <v>173</v>
      </c>
      <c r="B3270" s="11" t="s">
        <v>3451</v>
      </c>
      <c r="C3270" s="11">
        <v>495</v>
      </c>
      <c r="D3270" s="11">
        <v>51</v>
      </c>
      <c r="E3270" s="11">
        <v>31.5</v>
      </c>
      <c r="F3270" s="11">
        <v>4.3</v>
      </c>
      <c r="H3270" s="1">
        <v>45901</v>
      </c>
      <c r="I3270" s="2" t="s">
        <v>27</v>
      </c>
      <c r="J3270" s="3">
        <f t="shared" si="533"/>
        <v>25.375</v>
      </c>
      <c r="K3270" s="29">
        <f t="shared" si="534"/>
        <v>31.160000000000004</v>
      </c>
      <c r="L3270" s="31">
        <f t="shared" si="535"/>
        <v>62.547253894841369</v>
      </c>
      <c r="M3270" s="33">
        <f t="shared" si="532"/>
        <v>58.370000000000005</v>
      </c>
      <c r="N3270" s="36">
        <f t="shared" si="536"/>
        <v>4.5627200366780002E-2</v>
      </c>
      <c r="Q3270" s="19"/>
      <c r="R3270" s="17"/>
      <c r="S3270" s="15">
        <v>-6.1249999999999991</v>
      </c>
      <c r="T3270" s="15">
        <v>-0.43999999999999845</v>
      </c>
      <c r="U3270" s="18"/>
      <c r="W3270" s="24"/>
      <c r="Z3270" s="21">
        <f t="shared" si="537"/>
        <v>4.5336774231293946</v>
      </c>
      <c r="AA3270" s="21">
        <f t="shared" si="538"/>
        <v>2.8356907286178443</v>
      </c>
      <c r="AB3270" s="21">
        <f t="shared" si="539"/>
        <v>0.1612395753214875</v>
      </c>
      <c r="AC3270" s="21">
        <f t="shared" si="540"/>
        <v>0.24</v>
      </c>
      <c r="AD3270" s="22">
        <f t="shared" si="541"/>
        <v>0.21013200000000004</v>
      </c>
      <c r="AE3270" s="22">
        <f t="shared" si="542"/>
        <v>0.16180164000000002</v>
      </c>
    </row>
    <row r="3271" spans="1:31" ht="15.75" x14ac:dyDescent="0.25">
      <c r="A3271" s="11" t="s">
        <v>173</v>
      </c>
      <c r="B3271" s="11" t="s">
        <v>3452</v>
      </c>
      <c r="C3271" s="11">
        <v>456</v>
      </c>
      <c r="D3271" s="11">
        <v>50</v>
      </c>
      <c r="E3271" s="11">
        <v>31.5</v>
      </c>
      <c r="F3271" s="11">
        <v>3.6</v>
      </c>
      <c r="H3271" s="1">
        <v>45901</v>
      </c>
      <c r="I3271" s="2" t="s">
        <v>28</v>
      </c>
      <c r="J3271" s="3">
        <f t="shared" si="533"/>
        <v>25.355</v>
      </c>
      <c r="K3271" s="29">
        <f t="shared" si="534"/>
        <v>31.09</v>
      </c>
      <c r="L3271" s="31">
        <f t="shared" si="535"/>
        <v>62.789012711265663</v>
      </c>
      <c r="M3271" s="33">
        <f t="shared" si="532"/>
        <v>54.275000000000006</v>
      </c>
      <c r="N3271" s="36">
        <f t="shared" si="536"/>
        <v>4.2433344147292391E-2</v>
      </c>
      <c r="Q3271" s="19"/>
      <c r="R3271" s="17"/>
      <c r="S3271" s="15">
        <v>-6.1450000000000005</v>
      </c>
      <c r="T3271" s="15">
        <v>-0.41000000000000014</v>
      </c>
      <c r="U3271" s="18"/>
      <c r="W3271" s="24"/>
      <c r="Z3271" s="21">
        <f t="shared" si="537"/>
        <v>4.5156626606666537</v>
      </c>
      <c r="AA3271" s="21">
        <f t="shared" si="538"/>
        <v>2.8353400020038628</v>
      </c>
      <c r="AB3271" s="21">
        <f t="shared" si="539"/>
        <v>0.16130374053230154</v>
      </c>
      <c r="AC3271" s="21">
        <f t="shared" si="540"/>
        <v>0.24</v>
      </c>
      <c r="AD3271" s="22">
        <f t="shared" si="541"/>
        <v>0.19539000000000004</v>
      </c>
      <c r="AE3271" s="22">
        <f t="shared" si="542"/>
        <v>0.15045030000000004</v>
      </c>
    </row>
    <row r="3272" spans="1:31" ht="15.75" x14ac:dyDescent="0.25">
      <c r="A3272" s="11" t="s">
        <v>173</v>
      </c>
      <c r="B3272" s="11" t="s">
        <v>3453</v>
      </c>
      <c r="C3272" s="11">
        <v>421</v>
      </c>
      <c r="D3272" s="11">
        <v>52</v>
      </c>
      <c r="E3272" s="11">
        <v>31.4</v>
      </c>
      <c r="F3272" s="11">
        <v>3.5</v>
      </c>
      <c r="H3272" s="1">
        <v>45901</v>
      </c>
      <c r="I3272" s="2" t="s">
        <v>29</v>
      </c>
      <c r="J3272" s="3">
        <f t="shared" si="533"/>
        <v>25.362499999999997</v>
      </c>
      <c r="K3272" s="29">
        <f t="shared" si="534"/>
        <v>31.323999999999998</v>
      </c>
      <c r="L3272" s="31">
        <f t="shared" si="535"/>
        <v>61.645728932644758</v>
      </c>
      <c r="M3272" s="33">
        <f t="shared" si="532"/>
        <v>95.45</v>
      </c>
      <c r="N3272" s="36">
        <f t="shared" si="536"/>
        <v>7.4444537711074385E-2</v>
      </c>
      <c r="Q3272" s="19"/>
      <c r="R3272" s="17"/>
      <c r="S3272" s="15">
        <v>-6.0375000000000005</v>
      </c>
      <c r="T3272" s="15">
        <v>-0.17600000000000121</v>
      </c>
      <c r="U3272" s="18"/>
      <c r="W3272" s="24"/>
      <c r="Z3272" s="21">
        <f t="shared" si="537"/>
        <v>4.5761281857633342</v>
      </c>
      <c r="AA3272" s="21">
        <f t="shared" si="538"/>
        <v>2.8209875770060195</v>
      </c>
      <c r="AB3272" s="21">
        <f t="shared" si="539"/>
        <v>0.16020774374465951</v>
      </c>
      <c r="AC3272" s="21">
        <f t="shared" si="540"/>
        <v>0.24</v>
      </c>
      <c r="AD3272" s="22">
        <f t="shared" si="541"/>
        <v>0.34361999999999998</v>
      </c>
      <c r="AE3272" s="22">
        <f t="shared" si="542"/>
        <v>0.26458739999999997</v>
      </c>
    </row>
    <row r="3273" spans="1:31" ht="15.75" x14ac:dyDescent="0.25">
      <c r="A3273" s="11" t="s">
        <v>173</v>
      </c>
      <c r="B3273" s="11" t="s">
        <v>3454</v>
      </c>
      <c r="C3273" s="11">
        <v>381</v>
      </c>
      <c r="D3273" s="11">
        <v>52</v>
      </c>
      <c r="E3273" s="11">
        <v>31.4</v>
      </c>
      <c r="F3273" s="11">
        <v>3.9</v>
      </c>
      <c r="H3273" s="1">
        <v>45901</v>
      </c>
      <c r="I3273" s="2" t="s">
        <v>30</v>
      </c>
      <c r="J3273" s="3">
        <f t="shared" si="533"/>
        <v>25.587499999999999</v>
      </c>
      <c r="K3273" s="29">
        <f t="shared" si="534"/>
        <v>31.115999999999996</v>
      </c>
      <c r="L3273" s="31">
        <f t="shared" si="535"/>
        <v>64.006338984478745</v>
      </c>
      <c r="M3273" s="33">
        <f t="shared" si="532"/>
        <v>107.94999999999999</v>
      </c>
      <c r="N3273" s="36">
        <f t="shared" si="536"/>
        <v>8.4896492783585298E-2</v>
      </c>
      <c r="Q3273" s="19"/>
      <c r="R3273" s="17"/>
      <c r="S3273" s="15">
        <v>-5.8124999999999991</v>
      </c>
      <c r="T3273" s="15">
        <v>-0.28400000000000175</v>
      </c>
      <c r="U3273" s="18"/>
      <c r="W3273" s="24"/>
      <c r="Z3273" s="21">
        <f t="shared" si="537"/>
        <v>4.5223465830749427</v>
      </c>
      <c r="AA3273" s="21">
        <f t="shared" si="538"/>
        <v>2.8945884840159399</v>
      </c>
      <c r="AB3273" s="21">
        <f t="shared" si="539"/>
        <v>0.16464251206216837</v>
      </c>
      <c r="AC3273" s="21">
        <f t="shared" si="540"/>
        <v>0.24</v>
      </c>
      <c r="AD3273" s="22">
        <f t="shared" si="541"/>
        <v>0.38861999999999997</v>
      </c>
      <c r="AE3273" s="22">
        <f t="shared" si="542"/>
        <v>0.29923739999999999</v>
      </c>
    </row>
    <row r="3274" spans="1:31" ht="15.75" x14ac:dyDescent="0.25">
      <c r="A3274" s="11" t="s">
        <v>173</v>
      </c>
      <c r="B3274" s="11" t="s">
        <v>3455</v>
      </c>
      <c r="C3274" s="11">
        <v>310</v>
      </c>
      <c r="D3274" s="11">
        <v>51</v>
      </c>
      <c r="E3274" s="11">
        <v>31.2</v>
      </c>
      <c r="F3274" s="11">
        <v>3.9</v>
      </c>
      <c r="H3274" s="1">
        <v>45901</v>
      </c>
      <c r="I3274" s="2" t="s">
        <v>31</v>
      </c>
      <c r="J3274" s="3">
        <f t="shared" si="533"/>
        <v>25.464999999999996</v>
      </c>
      <c r="K3274" s="29">
        <f t="shared" si="534"/>
        <v>31.062000000000001</v>
      </c>
      <c r="L3274" s="31">
        <f t="shared" si="535"/>
        <v>63.571689040980303</v>
      </c>
      <c r="M3274" s="33">
        <f t="shared" si="532"/>
        <v>111.80000000000001</v>
      </c>
      <c r="N3274" s="36">
        <f t="shared" si="536"/>
        <v>8.7669080680430625E-2</v>
      </c>
      <c r="Q3274" s="19"/>
      <c r="R3274" s="17"/>
      <c r="S3274" s="15">
        <v>-5.7350000000000012</v>
      </c>
      <c r="T3274" s="15">
        <v>-0.33799999999999886</v>
      </c>
      <c r="U3274" s="18"/>
      <c r="W3274" s="24"/>
      <c r="Z3274" s="21">
        <f t="shared" si="537"/>
        <v>4.5084741926911542</v>
      </c>
      <c r="AA3274" s="21">
        <f t="shared" si="538"/>
        <v>2.8661131942704676</v>
      </c>
      <c r="AB3274" s="21">
        <f t="shared" si="539"/>
        <v>0.16308846787642281</v>
      </c>
      <c r="AC3274" s="21">
        <f t="shared" si="540"/>
        <v>0.24</v>
      </c>
      <c r="AD3274" s="22">
        <f t="shared" si="541"/>
        <v>0.40248000000000006</v>
      </c>
      <c r="AE3274" s="22">
        <f t="shared" si="542"/>
        <v>0.30990960000000006</v>
      </c>
    </row>
    <row r="3275" spans="1:31" ht="15.75" x14ac:dyDescent="0.25">
      <c r="A3275" s="11" t="s">
        <v>173</v>
      </c>
      <c r="B3275" s="11" t="s">
        <v>3456</v>
      </c>
      <c r="C3275" s="11">
        <v>300</v>
      </c>
      <c r="D3275" s="11">
        <v>54</v>
      </c>
      <c r="E3275" s="11">
        <v>31.1</v>
      </c>
      <c r="F3275" s="11">
        <v>3.4</v>
      </c>
      <c r="H3275" s="1">
        <v>45901</v>
      </c>
      <c r="I3275" s="2" t="s">
        <v>32</v>
      </c>
      <c r="J3275" s="3">
        <f t="shared" si="533"/>
        <v>25.432500000000001</v>
      </c>
      <c r="K3275" s="29">
        <f t="shared" si="534"/>
        <v>30.698</v>
      </c>
      <c r="L3275" s="31">
        <f t="shared" si="535"/>
        <v>65.28565830276662</v>
      </c>
      <c r="M3275" s="33">
        <f t="shared" si="532"/>
        <v>67.064999999999998</v>
      </c>
      <c r="N3275" s="36">
        <f t="shared" si="536"/>
        <v>5.2738126800740651E-2</v>
      </c>
      <c r="Q3275" s="19"/>
      <c r="R3275" s="17"/>
      <c r="S3275" s="15">
        <v>-5.6675000000000013</v>
      </c>
      <c r="T3275" s="15">
        <v>-0.50200000000000033</v>
      </c>
      <c r="U3275" s="18"/>
      <c r="W3275" s="24"/>
      <c r="Z3275" s="21">
        <f t="shared" si="537"/>
        <v>4.4159250685299156</v>
      </c>
      <c r="AA3275" s="21">
        <f t="shared" si="538"/>
        <v>2.8829657511466538</v>
      </c>
      <c r="AB3275" s="21">
        <f t="shared" si="539"/>
        <v>0.16449334462584167</v>
      </c>
      <c r="AC3275" s="21">
        <f t="shared" si="540"/>
        <v>0.24</v>
      </c>
      <c r="AD3275" s="22">
        <f t="shared" si="541"/>
        <v>0.24143400000000001</v>
      </c>
      <c r="AE3275" s="22">
        <f t="shared" si="542"/>
        <v>0.18590418</v>
      </c>
    </row>
    <row r="3276" spans="1:31" ht="15.75" x14ac:dyDescent="0.25">
      <c r="A3276" s="11" t="s">
        <v>173</v>
      </c>
      <c r="B3276" s="11" t="s">
        <v>3457</v>
      </c>
      <c r="C3276" s="11">
        <v>256</v>
      </c>
      <c r="D3276" s="11">
        <v>56</v>
      </c>
      <c r="E3276" s="11">
        <v>30.8</v>
      </c>
      <c r="F3276" s="11">
        <v>3.4</v>
      </c>
      <c r="H3276" s="1">
        <v>45901</v>
      </c>
      <c r="I3276" s="2" t="s">
        <v>33</v>
      </c>
      <c r="J3276" s="3">
        <f t="shared" si="533"/>
        <v>25.03</v>
      </c>
      <c r="K3276" s="29">
        <f t="shared" si="534"/>
        <v>30.55</v>
      </c>
      <c r="L3276" s="31">
        <f t="shared" si="535"/>
        <v>63.683049088574229</v>
      </c>
      <c r="M3276" s="33">
        <f t="shared" si="532"/>
        <v>35.28</v>
      </c>
      <c r="N3276" s="36">
        <f t="shared" si="536"/>
        <v>2.7484716609948005E-2</v>
      </c>
      <c r="Q3276" s="19"/>
      <c r="R3276" s="17"/>
      <c r="S3276" s="15">
        <v>-5.77</v>
      </c>
      <c r="T3276" s="15">
        <v>-0.55000000000000071</v>
      </c>
      <c r="U3276" s="18"/>
      <c r="W3276" s="24"/>
      <c r="Z3276" s="21">
        <f t="shared" si="537"/>
        <v>4.3787701084131347</v>
      </c>
      <c r="AA3276" s="21">
        <f t="shared" si="538"/>
        <v>2.7885343176165516</v>
      </c>
      <c r="AB3276" s="21">
        <f t="shared" si="539"/>
        <v>0.15928124668631874</v>
      </c>
      <c r="AC3276" s="21">
        <f t="shared" si="540"/>
        <v>0.24</v>
      </c>
      <c r="AD3276" s="22">
        <f t="shared" si="541"/>
        <v>0.12700800000000001</v>
      </c>
      <c r="AE3276" s="22">
        <f t="shared" si="542"/>
        <v>9.7796160000000007E-2</v>
      </c>
    </row>
    <row r="3277" spans="1:31" ht="15.75" x14ac:dyDescent="0.25">
      <c r="A3277" s="11" t="s">
        <v>173</v>
      </c>
      <c r="B3277" s="11" t="s">
        <v>3458</v>
      </c>
      <c r="C3277" s="11">
        <v>219</v>
      </c>
      <c r="D3277" s="11">
        <v>56</v>
      </c>
      <c r="E3277" s="11">
        <v>30.6</v>
      </c>
      <c r="F3277" s="11">
        <v>2.9</v>
      </c>
      <c r="H3277" s="1">
        <v>45901</v>
      </c>
      <c r="I3277" s="2" t="s">
        <v>34</v>
      </c>
      <c r="J3277" s="3">
        <f t="shared" si="533"/>
        <v>24.872500000000002</v>
      </c>
      <c r="K3277" s="29">
        <f t="shared" si="534"/>
        <v>29.93</v>
      </c>
      <c r="L3277" s="31">
        <f t="shared" si="535"/>
        <v>66.047135183199572</v>
      </c>
      <c r="M3277" s="33">
        <f t="shared" si="532"/>
        <v>20.925000000000001</v>
      </c>
      <c r="N3277" s="36">
        <f t="shared" si="536"/>
        <v>1.6339346557238774E-2</v>
      </c>
      <c r="Q3277" s="19"/>
      <c r="R3277" s="17"/>
      <c r="S3277" s="15">
        <v>-5.7274999999999991</v>
      </c>
      <c r="T3277" s="15">
        <v>-0.86999999999999955</v>
      </c>
      <c r="U3277" s="18"/>
      <c r="W3277" s="24"/>
      <c r="Z3277" s="21">
        <f t="shared" si="537"/>
        <v>4.226058680120917</v>
      </c>
      <c r="AA3277" s="21">
        <f t="shared" si="538"/>
        <v>2.7911906893808016</v>
      </c>
      <c r="AB3277" s="21">
        <f t="shared" si="539"/>
        <v>0.16017363752803243</v>
      </c>
      <c r="AC3277" s="21">
        <f t="shared" si="540"/>
        <v>0.24</v>
      </c>
      <c r="AD3277" s="22">
        <f t="shared" si="541"/>
        <v>7.5329999999999994E-2</v>
      </c>
      <c r="AE3277" s="22">
        <f t="shared" si="542"/>
        <v>5.8004099999999996E-2</v>
      </c>
    </row>
    <row r="3278" spans="1:31" ht="15.75" x14ac:dyDescent="0.25">
      <c r="A3278" s="11" t="s">
        <v>173</v>
      </c>
      <c r="B3278" s="11" t="s">
        <v>3459</v>
      </c>
      <c r="C3278" s="11">
        <v>182</v>
      </c>
      <c r="D3278" s="11">
        <v>55</v>
      </c>
      <c r="E3278" s="11">
        <v>30.5</v>
      </c>
      <c r="F3278" s="11">
        <v>3.2</v>
      </c>
      <c r="H3278" s="1">
        <v>45901</v>
      </c>
      <c r="I3278" s="2" t="s">
        <v>35</v>
      </c>
      <c r="J3278" s="3">
        <f t="shared" si="533"/>
        <v>24.862500000000001</v>
      </c>
      <c r="K3278" s="29">
        <f t="shared" si="534"/>
        <v>29.508000000000003</v>
      </c>
      <c r="L3278" s="31">
        <f t="shared" si="535"/>
        <v>68.319520062530771</v>
      </c>
      <c r="M3278" s="33">
        <f t="shared" si="532"/>
        <v>10.129999999999999</v>
      </c>
      <c r="N3278" s="36">
        <f t="shared" si="536"/>
        <v>7.9528571749737081E-3</v>
      </c>
      <c r="Q3278" s="19"/>
      <c r="R3278" s="17"/>
      <c r="S3278" s="15">
        <v>-5.6375000000000002</v>
      </c>
      <c r="T3278" s="15">
        <v>-1.0920000000000001</v>
      </c>
      <c r="U3278" s="18"/>
      <c r="W3278" s="24"/>
      <c r="Z3278" s="21">
        <f t="shared" si="537"/>
        <v>4.1247847829725819</v>
      </c>
      <c r="AA3278" s="21">
        <f t="shared" si="538"/>
        <v>2.8180331673391694</v>
      </c>
      <c r="AB3278" s="21">
        <f t="shared" si="539"/>
        <v>0.16222596253201077</v>
      </c>
      <c r="AC3278" s="21">
        <f t="shared" si="540"/>
        <v>0.24</v>
      </c>
      <c r="AD3278" s="22">
        <f t="shared" si="541"/>
        <v>3.6468E-2</v>
      </c>
      <c r="AE3278" s="22">
        <f t="shared" si="542"/>
        <v>2.8080360000000002E-2</v>
      </c>
    </row>
    <row r="3279" spans="1:31" ht="15.75" x14ac:dyDescent="0.25">
      <c r="A3279" s="11" t="s">
        <v>173</v>
      </c>
      <c r="B3279" s="11" t="s">
        <v>3460</v>
      </c>
      <c r="C3279" s="11">
        <v>147</v>
      </c>
      <c r="D3279" s="11">
        <v>57</v>
      </c>
      <c r="E3279" s="11">
        <v>30.1</v>
      </c>
      <c r="F3279" s="11">
        <v>3.3</v>
      </c>
      <c r="H3279" s="1">
        <v>45901</v>
      </c>
      <c r="I3279" s="2" t="s">
        <v>36</v>
      </c>
      <c r="J3279" s="3">
        <f t="shared" si="533"/>
        <v>24.645000000000003</v>
      </c>
      <c r="K3279" s="29">
        <f t="shared" si="534"/>
        <v>29.25</v>
      </c>
      <c r="L3279" s="31">
        <f t="shared" si="535"/>
        <v>68.41727989193312</v>
      </c>
      <c r="M3279" s="33">
        <f t="shared" si="532"/>
        <v>4.4845000000000006</v>
      </c>
      <c r="N3279" s="36">
        <f t="shared" si="536"/>
        <v>2.3392110864812148E-5</v>
      </c>
      <c r="Q3279" s="19"/>
      <c r="R3279" s="17"/>
      <c r="S3279" s="15">
        <v>-5.4549999999999992</v>
      </c>
      <c r="T3279" s="15">
        <v>-1.25</v>
      </c>
      <c r="U3279" s="18"/>
      <c r="W3279" s="24"/>
      <c r="Z3279" s="21">
        <f t="shared" si="537"/>
        <v>4.0639139637691173</v>
      </c>
      <c r="AA3279" s="21">
        <f t="shared" si="538"/>
        <v>2.7804193911592705</v>
      </c>
      <c r="AB3279" s="21">
        <f t="shared" si="539"/>
        <v>0.16037064984882332</v>
      </c>
      <c r="AC3279" s="21">
        <f t="shared" si="540"/>
        <v>0.96</v>
      </c>
      <c r="AD3279" s="22">
        <f t="shared" si="541"/>
        <v>1.6144200000000001E-2</v>
      </c>
      <c r="AE3279" s="22">
        <f t="shared" si="542"/>
        <v>0</v>
      </c>
    </row>
    <row r="3280" spans="1:31" ht="15.75" x14ac:dyDescent="0.25">
      <c r="A3280" s="11" t="s">
        <v>173</v>
      </c>
      <c r="B3280" s="11" t="s">
        <v>3461</v>
      </c>
      <c r="C3280" s="11">
        <v>111</v>
      </c>
      <c r="D3280" s="11">
        <v>59</v>
      </c>
      <c r="E3280" s="11">
        <v>29.7</v>
      </c>
      <c r="F3280" s="11">
        <v>3.1</v>
      </c>
      <c r="H3280" s="1">
        <v>45901</v>
      </c>
      <c r="I3280" s="2" t="s">
        <v>37</v>
      </c>
      <c r="J3280" s="3">
        <f t="shared" si="533"/>
        <v>24.39</v>
      </c>
      <c r="K3280" s="29">
        <f t="shared" si="534"/>
        <v>28.824000000000002</v>
      </c>
      <c r="L3280" s="31">
        <f t="shared" si="535"/>
        <v>69.241447413777792</v>
      </c>
      <c r="M3280" s="33">
        <f t="shared" si="532"/>
        <v>1.5505</v>
      </c>
      <c r="N3280" s="36">
        <f t="shared" si="536"/>
        <v>2.2395728886340544E-5</v>
      </c>
      <c r="Q3280" s="19"/>
      <c r="R3280" s="17"/>
      <c r="S3280" s="15">
        <v>-5.31</v>
      </c>
      <c r="T3280" s="15">
        <v>-1.2760000000000005</v>
      </c>
      <c r="U3280" s="18"/>
      <c r="W3280" s="24"/>
      <c r="Z3280" s="21">
        <f t="shared" si="537"/>
        <v>3.9651159744710212</v>
      </c>
      <c r="AA3280" s="21">
        <f t="shared" si="538"/>
        <v>2.7455036923586551</v>
      </c>
      <c r="AB3280" s="21">
        <f t="shared" si="539"/>
        <v>0.15886414916612607</v>
      </c>
      <c r="AC3280" s="21">
        <f t="shared" si="540"/>
        <v>0.96</v>
      </c>
      <c r="AD3280" s="22">
        <f t="shared" si="541"/>
        <v>5.5818000000000005E-3</v>
      </c>
      <c r="AE3280" s="22">
        <f t="shared" si="542"/>
        <v>0</v>
      </c>
    </row>
    <row r="3281" spans="1:31" ht="15.75" x14ac:dyDescent="0.25">
      <c r="A3281" s="11" t="s">
        <v>173</v>
      </c>
      <c r="B3281" s="11" t="s">
        <v>3462</v>
      </c>
      <c r="C3281" s="11">
        <v>66</v>
      </c>
      <c r="D3281" s="11">
        <v>59</v>
      </c>
      <c r="E3281" s="11">
        <v>29.4</v>
      </c>
      <c r="F3281" s="11">
        <v>2.9</v>
      </c>
      <c r="H3281" s="1">
        <v>45901</v>
      </c>
      <c r="I3281" s="2" t="s">
        <v>38</v>
      </c>
      <c r="J3281" s="3">
        <f t="shared" si="533"/>
        <v>24.212499999999999</v>
      </c>
      <c r="K3281" s="29">
        <f t="shared" si="534"/>
        <v>28.528000000000002</v>
      </c>
      <c r="L3281" s="31">
        <f t="shared" si="535"/>
        <v>69.823808069609385</v>
      </c>
      <c r="M3281" s="33">
        <f t="shared" si="532"/>
        <v>0.35699999999999998</v>
      </c>
      <c r="N3281" s="36">
        <f t="shared" si="536"/>
        <v>2.1710982062000589E-5</v>
      </c>
      <c r="Q3281" s="19"/>
      <c r="R3281" s="17"/>
      <c r="S3281" s="15">
        <v>-5.1875000000000009</v>
      </c>
      <c r="T3281" s="15">
        <v>-1.1719999999999984</v>
      </c>
      <c r="U3281" s="18"/>
      <c r="W3281" s="24"/>
      <c r="Z3281" s="21">
        <f t="shared" si="537"/>
        <v>3.8977043588543578</v>
      </c>
      <c r="AA3281" s="21">
        <f t="shared" si="538"/>
        <v>2.7215256106472658</v>
      </c>
      <c r="AB3281" s="21">
        <f t="shared" si="539"/>
        <v>0.15782759256163087</v>
      </c>
      <c r="AC3281" s="21">
        <f t="shared" si="540"/>
        <v>0.96</v>
      </c>
      <c r="AD3281" s="22">
        <f t="shared" si="541"/>
        <v>1.2852E-3</v>
      </c>
      <c r="AE3281" s="22">
        <f t="shared" si="542"/>
        <v>0</v>
      </c>
    </row>
    <row r="3282" spans="1:31" ht="15.75" x14ac:dyDescent="0.25">
      <c r="A3282" s="11" t="s">
        <v>173</v>
      </c>
      <c r="B3282" s="11" t="s">
        <v>3463</v>
      </c>
      <c r="C3282" s="11">
        <v>30</v>
      </c>
      <c r="D3282" s="11">
        <v>61</v>
      </c>
      <c r="E3282" s="11">
        <v>29.1</v>
      </c>
      <c r="F3282" s="11">
        <v>2.5</v>
      </c>
      <c r="H3282" s="1">
        <v>45901</v>
      </c>
      <c r="I3282" s="2" t="s">
        <v>39</v>
      </c>
      <c r="J3282" s="3">
        <f t="shared" si="533"/>
        <v>24.075000000000003</v>
      </c>
      <c r="K3282" s="29">
        <f t="shared" si="534"/>
        <v>28.091999999999999</v>
      </c>
      <c r="L3282" s="31">
        <f t="shared" si="535"/>
        <v>71.510175080628642</v>
      </c>
      <c r="M3282" s="33">
        <f t="shared" si="532"/>
        <v>7.2500000000000009E-2</v>
      </c>
      <c r="N3282" s="36">
        <f t="shared" si="536"/>
        <v>1.9990489840025611E-5</v>
      </c>
      <c r="Q3282" s="19"/>
      <c r="R3282" s="17"/>
      <c r="S3282" s="15">
        <v>-5.0249999999999995</v>
      </c>
      <c r="T3282" s="15">
        <v>-1.3080000000000012</v>
      </c>
      <c r="U3282" s="18"/>
      <c r="W3282" s="24"/>
      <c r="Z3282" s="21">
        <f t="shared" si="537"/>
        <v>3.8002258730812848</v>
      </c>
      <c r="AA3282" s="21">
        <f t="shared" si="538"/>
        <v>2.7175481752997754</v>
      </c>
      <c r="AB3282" s="21">
        <f t="shared" si="539"/>
        <v>0.15811517432751937</v>
      </c>
      <c r="AC3282" s="21">
        <f t="shared" si="540"/>
        <v>0.96</v>
      </c>
      <c r="AD3282" s="22">
        <f t="shared" si="541"/>
        <v>2.6100000000000006E-4</v>
      </c>
      <c r="AE3282" s="22">
        <f t="shared" si="542"/>
        <v>0</v>
      </c>
    </row>
    <row r="3283" spans="1:31" ht="15.75" x14ac:dyDescent="0.25">
      <c r="A3283" s="11" t="s">
        <v>173</v>
      </c>
      <c r="B3283" s="11" t="s">
        <v>3464</v>
      </c>
      <c r="C3283" s="11">
        <v>15</v>
      </c>
      <c r="D3283" s="11">
        <v>62</v>
      </c>
      <c r="E3283" s="11">
        <v>29</v>
      </c>
      <c r="F3283" s="11">
        <v>2.8</v>
      </c>
      <c r="H3283" s="1">
        <v>45901</v>
      </c>
      <c r="I3283" s="2" t="s">
        <v>40</v>
      </c>
      <c r="J3283" s="3">
        <f t="shared" si="533"/>
        <v>24.162500000000001</v>
      </c>
      <c r="K3283" s="29">
        <f t="shared" si="534"/>
        <v>27.972000000000001</v>
      </c>
      <c r="L3283" s="31">
        <f t="shared" si="535"/>
        <v>72.811493099752752</v>
      </c>
      <c r="M3283" s="33">
        <f t="shared" si="532"/>
        <v>1.15E-2</v>
      </c>
      <c r="N3283" s="36">
        <f t="shared" si="536"/>
        <v>1.8806130408187818E-5</v>
      </c>
      <c r="Q3283" s="19"/>
      <c r="R3283" s="17"/>
      <c r="S3283" s="15">
        <v>-4.8374999999999995</v>
      </c>
      <c r="T3283" s="15">
        <v>-1.1280000000000001</v>
      </c>
      <c r="U3283" s="18"/>
      <c r="W3283" s="24"/>
      <c r="Z3283" s="21">
        <f t="shared" si="537"/>
        <v>3.7737722285731272</v>
      </c>
      <c r="AA3283" s="21">
        <f t="shared" si="538"/>
        <v>2.7477399058079084</v>
      </c>
      <c r="AB3283" s="21">
        <f t="shared" si="539"/>
        <v>0.1600164943753839</v>
      </c>
      <c r="AC3283" s="21">
        <f t="shared" si="540"/>
        <v>0.96</v>
      </c>
      <c r="AD3283" s="22">
        <f t="shared" si="541"/>
        <v>4.1399999999999997E-5</v>
      </c>
      <c r="AE3283" s="22">
        <f t="shared" si="542"/>
        <v>0</v>
      </c>
    </row>
    <row r="3284" spans="1:31" ht="15.75" x14ac:dyDescent="0.25">
      <c r="A3284" s="11" t="s">
        <v>173</v>
      </c>
      <c r="B3284" s="11" t="s">
        <v>3465</v>
      </c>
      <c r="C3284" s="11">
        <v>7</v>
      </c>
      <c r="D3284" s="11">
        <v>65</v>
      </c>
      <c r="E3284" s="11">
        <v>28.8</v>
      </c>
      <c r="F3284" s="11">
        <v>1.9</v>
      </c>
      <c r="H3284" s="1">
        <v>45901</v>
      </c>
      <c r="I3284" s="2" t="s">
        <v>41</v>
      </c>
      <c r="J3284" s="3">
        <f t="shared" si="533"/>
        <v>24.09</v>
      </c>
      <c r="K3284" s="29">
        <f t="shared" si="534"/>
        <v>27.981999999999999</v>
      </c>
      <c r="L3284" s="31">
        <f t="shared" si="535"/>
        <v>72.271387755361602</v>
      </c>
      <c r="M3284" s="33">
        <f t="shared" si="532"/>
        <v>1.6500000000000001E-2</v>
      </c>
      <c r="N3284" s="36">
        <f t="shared" si="536"/>
        <v>1.927667976135666E-5</v>
      </c>
      <c r="Q3284" s="19"/>
      <c r="R3284" s="17"/>
      <c r="S3284" s="15">
        <v>-4.7100000000000009</v>
      </c>
      <c r="T3284" s="15">
        <v>-1.0180000000000013</v>
      </c>
      <c r="U3284" s="18"/>
      <c r="W3284" s="24"/>
      <c r="Z3284" s="21">
        <f t="shared" si="537"/>
        <v>3.7759705592933477</v>
      </c>
      <c r="AA3284" s="21">
        <f t="shared" si="538"/>
        <v>2.7289463244351917</v>
      </c>
      <c r="AB3284" s="21">
        <f t="shared" si="539"/>
        <v>0.15891005629559496</v>
      </c>
      <c r="AC3284" s="21">
        <f t="shared" si="540"/>
        <v>0.96</v>
      </c>
      <c r="AD3284" s="22">
        <f t="shared" si="541"/>
        <v>5.9400000000000007E-5</v>
      </c>
      <c r="AE3284" s="22">
        <f t="shared" si="542"/>
        <v>0</v>
      </c>
    </row>
    <row r="3285" spans="1:31" ht="15.75" x14ac:dyDescent="0.25">
      <c r="A3285" s="11" t="s">
        <v>173</v>
      </c>
      <c r="B3285" s="11" t="s">
        <v>3466</v>
      </c>
      <c r="C3285" s="11">
        <v>0</v>
      </c>
      <c r="D3285" s="11">
        <v>65</v>
      </c>
      <c r="E3285" s="11">
        <v>28.5</v>
      </c>
      <c r="F3285" s="11">
        <v>2.8</v>
      </c>
      <c r="H3285" s="1">
        <v>45901</v>
      </c>
      <c r="I3285" s="2" t="s">
        <v>42</v>
      </c>
      <c r="J3285" s="3">
        <f t="shared" si="533"/>
        <v>23.912500000000001</v>
      </c>
      <c r="K3285" s="29">
        <f t="shared" si="534"/>
        <v>27.763999999999999</v>
      </c>
      <c r="L3285" s="31">
        <f t="shared" si="535"/>
        <v>72.419902832470868</v>
      </c>
      <c r="M3285" s="33">
        <f t="shared" si="532"/>
        <v>4.0999999999999995E-2</v>
      </c>
      <c r="N3285" s="36">
        <f t="shared" si="536"/>
        <v>1.9055626219720931E-5</v>
      </c>
      <c r="Q3285" s="19"/>
      <c r="R3285" s="17"/>
      <c r="S3285" s="15">
        <v>-4.5874999999999986</v>
      </c>
      <c r="T3285" s="15">
        <v>-1.0360000000000014</v>
      </c>
      <c r="U3285" s="18"/>
      <c r="W3285" s="24"/>
      <c r="Z3285" s="21">
        <f t="shared" si="537"/>
        <v>3.7282988615533212</v>
      </c>
      <c r="AA3285" s="21">
        <f t="shared" si="538"/>
        <v>2.7000304128410328</v>
      </c>
      <c r="AB3285" s="21">
        <f t="shared" si="539"/>
        <v>0.15748497111490056</v>
      </c>
      <c r="AC3285" s="21">
        <f t="shared" si="540"/>
        <v>0.96</v>
      </c>
      <c r="AD3285" s="22">
        <f t="shared" si="541"/>
        <v>1.4759999999999998E-4</v>
      </c>
      <c r="AE3285" s="22">
        <f t="shared" si="542"/>
        <v>0</v>
      </c>
    </row>
    <row r="3286" spans="1:31" ht="15.75" x14ac:dyDescent="0.25">
      <c r="A3286" s="11" t="s">
        <v>173</v>
      </c>
      <c r="B3286" s="11" t="s">
        <v>3467</v>
      </c>
      <c r="C3286" s="11">
        <v>0</v>
      </c>
      <c r="D3286" s="11">
        <v>66</v>
      </c>
      <c r="E3286" s="11">
        <v>28.3</v>
      </c>
      <c r="F3286" s="11">
        <v>2.2999999999999998</v>
      </c>
      <c r="H3286" s="1">
        <v>45901</v>
      </c>
      <c r="I3286" s="2" t="s">
        <v>43</v>
      </c>
      <c r="J3286" s="3">
        <f t="shared" si="533"/>
        <v>23.785</v>
      </c>
      <c r="K3286" s="29">
        <f t="shared" si="534"/>
        <v>27.562000000000001</v>
      </c>
      <c r="L3286" s="31">
        <f t="shared" si="535"/>
        <v>72.805896969288384</v>
      </c>
      <c r="M3286" s="33">
        <f t="shared" si="532"/>
        <v>3.5000000000000003E-2</v>
      </c>
      <c r="N3286" s="36">
        <f t="shared" si="536"/>
        <v>1.8640523773790257E-5</v>
      </c>
      <c r="Q3286" s="19"/>
      <c r="R3286" s="17"/>
      <c r="S3286" s="15">
        <v>-4.5149999999999997</v>
      </c>
      <c r="T3286" s="15">
        <v>-0.9379999999999995</v>
      </c>
      <c r="U3286" s="18"/>
      <c r="W3286" s="24"/>
      <c r="Z3286" s="21">
        <f t="shared" si="537"/>
        <v>3.6845946012201081</v>
      </c>
      <c r="AA3286" s="21">
        <f t="shared" si="538"/>
        <v>2.6826021491002741</v>
      </c>
      <c r="AB3286" s="21">
        <f t="shared" si="539"/>
        <v>0.15670718670440467</v>
      </c>
      <c r="AC3286" s="21">
        <f t="shared" si="540"/>
        <v>0.96</v>
      </c>
      <c r="AD3286" s="22">
        <f t="shared" si="541"/>
        <v>1.2600000000000003E-4</v>
      </c>
      <c r="AE3286" s="22">
        <f t="shared" si="542"/>
        <v>0</v>
      </c>
    </row>
    <row r="3287" spans="1:31" ht="15.75" x14ac:dyDescent="0.25">
      <c r="A3287" s="11" t="s">
        <v>173</v>
      </c>
      <c r="B3287" s="11" t="s">
        <v>3468</v>
      </c>
      <c r="C3287" s="11">
        <v>0</v>
      </c>
      <c r="D3287" s="11">
        <v>66</v>
      </c>
      <c r="E3287" s="11">
        <v>28.2</v>
      </c>
      <c r="F3287" s="11">
        <v>2.7</v>
      </c>
      <c r="H3287" s="1">
        <v>45901</v>
      </c>
      <c r="I3287" s="2" t="s">
        <v>44</v>
      </c>
      <c r="J3287" s="3">
        <f t="shared" si="533"/>
        <v>23.662499999999998</v>
      </c>
      <c r="K3287" s="29">
        <f t="shared" si="534"/>
        <v>27.48</v>
      </c>
      <c r="L3287" s="31">
        <f t="shared" si="535"/>
        <v>72.49006137585674</v>
      </c>
      <c r="M3287" s="33">
        <f t="shared" si="532"/>
        <v>2.9499999999999998E-2</v>
      </c>
      <c r="N3287" s="36">
        <f t="shared" si="536"/>
        <v>1.8875062420418092E-5</v>
      </c>
      <c r="Q3287" s="19"/>
      <c r="R3287" s="17"/>
      <c r="S3287" s="15">
        <v>-4.5375000000000005</v>
      </c>
      <c r="T3287" s="15">
        <v>-0.81999999999999884</v>
      </c>
      <c r="U3287" s="18"/>
      <c r="W3287" s="24"/>
      <c r="Z3287" s="21">
        <f t="shared" si="537"/>
        <v>3.6669809782412721</v>
      </c>
      <c r="AA3287" s="21">
        <f t="shared" si="538"/>
        <v>2.6581967617680902</v>
      </c>
      <c r="AB3287" s="21">
        <f t="shared" si="539"/>
        <v>0.15537771236320261</v>
      </c>
      <c r="AC3287" s="21">
        <f t="shared" si="540"/>
        <v>0.96</v>
      </c>
      <c r="AD3287" s="22">
        <f t="shared" si="541"/>
        <v>1.0619999999999999E-4</v>
      </c>
      <c r="AE3287" s="22">
        <f t="shared" si="542"/>
        <v>0</v>
      </c>
    </row>
    <row r="3288" spans="1:31" ht="15.75" x14ac:dyDescent="0.25">
      <c r="A3288" s="11" t="s">
        <v>173</v>
      </c>
      <c r="B3288" s="11" t="s">
        <v>3469</v>
      </c>
      <c r="C3288" s="11">
        <v>0</v>
      </c>
      <c r="D3288" s="11">
        <v>66</v>
      </c>
      <c r="E3288" s="11">
        <v>28.1</v>
      </c>
      <c r="F3288" s="11">
        <v>2.4</v>
      </c>
      <c r="H3288" s="1">
        <v>45901</v>
      </c>
      <c r="I3288" s="2" t="s">
        <v>45</v>
      </c>
      <c r="J3288" s="3">
        <f t="shared" si="533"/>
        <v>23.664999999999999</v>
      </c>
      <c r="K3288" s="29">
        <f t="shared" si="534"/>
        <v>27.462</v>
      </c>
      <c r="L3288" s="31">
        <f t="shared" si="535"/>
        <v>72.617322143140299</v>
      </c>
      <c r="M3288" s="33">
        <f t="shared" si="532"/>
        <v>1.4999999999999999E-2</v>
      </c>
      <c r="N3288" s="36">
        <f t="shared" si="536"/>
        <v>1.8759023505662675E-5</v>
      </c>
      <c r="Q3288" s="19"/>
      <c r="R3288" s="17"/>
      <c r="S3288" s="15">
        <v>-4.4350000000000005</v>
      </c>
      <c r="T3288" s="15">
        <v>-0.73800000000000021</v>
      </c>
      <c r="U3288" s="18"/>
      <c r="W3288" s="24"/>
      <c r="Z3288" s="21">
        <f t="shared" si="537"/>
        <v>3.6631244019015594</v>
      </c>
      <c r="AA3288" s="21">
        <f t="shared" si="538"/>
        <v>2.6600628474328367</v>
      </c>
      <c r="AB3288" s="21">
        <f t="shared" si="539"/>
        <v>0.15550793180072367</v>
      </c>
      <c r="AC3288" s="21">
        <f t="shared" si="540"/>
        <v>0.96</v>
      </c>
      <c r="AD3288" s="22">
        <f t="shared" si="541"/>
        <v>5.3999999999999998E-5</v>
      </c>
      <c r="AE3288" s="22">
        <f t="shared" si="542"/>
        <v>0</v>
      </c>
    </row>
    <row r="3289" spans="1:31" ht="15.75" x14ac:dyDescent="0.25">
      <c r="A3289" s="11" t="s">
        <v>173</v>
      </c>
      <c r="B3289" s="11" t="s">
        <v>3470</v>
      </c>
      <c r="C3289" s="11">
        <v>0</v>
      </c>
      <c r="D3289" s="11">
        <v>66</v>
      </c>
      <c r="E3289" s="11">
        <v>28</v>
      </c>
      <c r="F3289" s="11">
        <v>2.2999999999999998</v>
      </c>
      <c r="H3289" s="1">
        <v>45901</v>
      </c>
      <c r="I3289" s="2" t="s">
        <v>46</v>
      </c>
      <c r="J3289" s="3">
        <f t="shared" si="533"/>
        <v>23.634999999999998</v>
      </c>
      <c r="K3289" s="29">
        <f t="shared" si="534"/>
        <v>27.398000000000003</v>
      </c>
      <c r="L3289" s="31">
        <f t="shared" si="535"/>
        <v>72.810156563135834</v>
      </c>
      <c r="M3289" s="33">
        <f t="shared" si="532"/>
        <v>0.01</v>
      </c>
      <c r="N3289" s="36">
        <f t="shared" si="536"/>
        <v>1.8568523846159443E-5</v>
      </c>
      <c r="Q3289" s="19"/>
      <c r="R3289" s="17"/>
      <c r="S3289" s="15">
        <v>-4.3650000000000011</v>
      </c>
      <c r="T3289" s="15">
        <v>-0.70199999999999962</v>
      </c>
      <c r="U3289" s="18"/>
      <c r="W3289" s="24"/>
      <c r="Z3289" s="21">
        <f t="shared" si="537"/>
        <v>3.6494407196485859</v>
      </c>
      <c r="AA3289" s="21">
        <f t="shared" si="538"/>
        <v>2.6571635016549662</v>
      </c>
      <c r="AB3289" s="21">
        <f t="shared" si="539"/>
        <v>0.15541356141093671</v>
      </c>
      <c r="AC3289" s="21">
        <f t="shared" si="540"/>
        <v>0.96</v>
      </c>
      <c r="AD3289" s="22">
        <f t="shared" si="541"/>
        <v>3.6000000000000001E-5</v>
      </c>
      <c r="AE3289" s="22">
        <f t="shared" si="542"/>
        <v>0</v>
      </c>
    </row>
    <row r="3290" spans="1:31" ht="15.75" x14ac:dyDescent="0.25">
      <c r="A3290" s="11" t="s">
        <v>173</v>
      </c>
      <c r="B3290" s="11" t="s">
        <v>3471</v>
      </c>
      <c r="C3290" s="11">
        <v>0</v>
      </c>
      <c r="D3290" s="11">
        <v>67</v>
      </c>
      <c r="E3290" s="11">
        <v>27.9</v>
      </c>
      <c r="F3290" s="11">
        <v>1.4</v>
      </c>
      <c r="H3290" s="1">
        <v>45901</v>
      </c>
      <c r="I3290" s="2" t="s">
        <v>47</v>
      </c>
      <c r="J3290" s="3">
        <f t="shared" si="533"/>
        <v>23.5625</v>
      </c>
      <c r="K3290" s="29">
        <f t="shared" si="534"/>
        <v>27.303999999999998</v>
      </c>
      <c r="L3290" s="31">
        <f t="shared" si="535"/>
        <v>72.903258322226307</v>
      </c>
      <c r="M3290" s="33">
        <f t="shared" si="532"/>
        <v>1.6500000000000001E-2</v>
      </c>
      <c r="N3290" s="36">
        <f t="shared" si="536"/>
        <v>1.8450712445752663E-5</v>
      </c>
      <c r="Q3290" s="19"/>
      <c r="R3290" s="17"/>
      <c r="S3290" s="15">
        <v>-4.3374999999999995</v>
      </c>
      <c r="T3290" s="15">
        <v>-0.69600000000000084</v>
      </c>
      <c r="U3290" s="18"/>
      <c r="W3290" s="24"/>
      <c r="Z3290" s="21">
        <f t="shared" si="537"/>
        <v>3.6294235166708675</v>
      </c>
      <c r="AA3290" s="21">
        <f t="shared" si="538"/>
        <v>2.6459680019661929</v>
      </c>
      <c r="AB3290" s="21">
        <f t="shared" si="539"/>
        <v>0.15486872815704641</v>
      </c>
      <c r="AC3290" s="21">
        <f t="shared" si="540"/>
        <v>0.96</v>
      </c>
      <c r="AD3290" s="22">
        <f t="shared" si="541"/>
        <v>5.9400000000000007E-5</v>
      </c>
      <c r="AE3290" s="22">
        <f t="shared" si="542"/>
        <v>0</v>
      </c>
    </row>
    <row r="3291" spans="1:31" ht="15.75" x14ac:dyDescent="0.25">
      <c r="A3291" s="11" t="s">
        <v>173</v>
      </c>
      <c r="B3291" s="11" t="s">
        <v>3472</v>
      </c>
      <c r="C3291" s="11">
        <v>0</v>
      </c>
      <c r="D3291" s="11">
        <v>67</v>
      </c>
      <c r="E3291" s="11">
        <v>27.9</v>
      </c>
      <c r="F3291" s="11">
        <v>1.3</v>
      </c>
      <c r="H3291" s="1">
        <v>45901</v>
      </c>
      <c r="I3291" s="2" t="s">
        <v>48</v>
      </c>
      <c r="J3291" s="3">
        <f t="shared" si="533"/>
        <v>23.604999999999997</v>
      </c>
      <c r="K3291" s="29">
        <f t="shared" si="534"/>
        <v>27.227999999999998</v>
      </c>
      <c r="L3291" s="31">
        <f t="shared" si="535"/>
        <v>73.662397681800329</v>
      </c>
      <c r="M3291" s="33">
        <f t="shared" si="532"/>
        <v>0.01</v>
      </c>
      <c r="N3291" s="36">
        <f t="shared" si="536"/>
        <v>1.7784548107849734E-5</v>
      </c>
      <c r="Q3291" s="19"/>
      <c r="R3291" s="17"/>
      <c r="S3291" s="15">
        <v>-4.2949999999999999</v>
      </c>
      <c r="T3291" s="15">
        <v>-0.67199999999999993</v>
      </c>
      <c r="U3291" s="18"/>
      <c r="W3291" s="24"/>
      <c r="Z3291" s="21">
        <f t="shared" si="537"/>
        <v>3.6133093678279735</v>
      </c>
      <c r="AA3291" s="21">
        <f t="shared" si="538"/>
        <v>2.6616503160031875</v>
      </c>
      <c r="AB3291" s="21">
        <f t="shared" si="539"/>
        <v>0.15587614445806655</v>
      </c>
      <c r="AC3291" s="21">
        <f t="shared" si="540"/>
        <v>0.96</v>
      </c>
      <c r="AD3291" s="22">
        <f t="shared" si="541"/>
        <v>3.6000000000000001E-5</v>
      </c>
      <c r="AE3291" s="22">
        <f t="shared" si="542"/>
        <v>0</v>
      </c>
    </row>
    <row r="3292" spans="1:31" ht="15.75" x14ac:dyDescent="0.25">
      <c r="A3292" s="11" t="s">
        <v>173</v>
      </c>
      <c r="B3292" s="11" t="s">
        <v>3473</v>
      </c>
      <c r="C3292" s="11">
        <v>0</v>
      </c>
      <c r="D3292" s="11">
        <v>67</v>
      </c>
      <c r="E3292" s="11">
        <v>27.8</v>
      </c>
      <c r="F3292" s="11">
        <v>2.1</v>
      </c>
      <c r="H3292" s="1">
        <v>45901</v>
      </c>
      <c r="I3292" s="2" t="s">
        <v>49</v>
      </c>
      <c r="J3292" s="3">
        <f t="shared" si="533"/>
        <v>23.5625</v>
      </c>
      <c r="K3292" s="29">
        <f t="shared" si="534"/>
        <v>27.167999999999999</v>
      </c>
      <c r="L3292" s="31">
        <f t="shared" si="535"/>
        <v>73.749104678843111</v>
      </c>
      <c r="M3292" s="33">
        <f t="shared" si="532"/>
        <v>0</v>
      </c>
      <c r="N3292" s="36">
        <f t="shared" si="536"/>
        <v>1.7688732764356273E-5</v>
      </c>
      <c r="Q3292" s="19"/>
      <c r="R3292" s="17"/>
      <c r="S3292" s="15">
        <v>-4.2374999999999998</v>
      </c>
      <c r="T3292" s="15">
        <v>-0.73200000000000076</v>
      </c>
      <c r="U3292" s="18"/>
      <c r="W3292" s="24"/>
      <c r="Z3292" s="21">
        <f t="shared" si="537"/>
        <v>3.6006317196481632</v>
      </c>
      <c r="AA3292" s="21">
        <f t="shared" si="538"/>
        <v>2.6554336560229528</v>
      </c>
      <c r="AB3292" s="21">
        <f t="shared" si="539"/>
        <v>0.15558264394512791</v>
      </c>
      <c r="AC3292" s="21">
        <f t="shared" si="540"/>
        <v>0.96</v>
      </c>
      <c r="AD3292" s="22">
        <f t="shared" si="541"/>
        <v>0</v>
      </c>
      <c r="AE3292" s="22">
        <f t="shared" si="542"/>
        <v>0</v>
      </c>
    </row>
    <row r="3293" spans="1:31" ht="15.75" x14ac:dyDescent="0.25">
      <c r="A3293" s="11" t="s">
        <v>173</v>
      </c>
      <c r="B3293" s="11" t="s">
        <v>3474</v>
      </c>
      <c r="C3293" s="11">
        <v>0</v>
      </c>
      <c r="D3293" s="11">
        <v>66</v>
      </c>
      <c r="E3293" s="11">
        <v>27.7</v>
      </c>
      <c r="F3293" s="11">
        <v>1.6</v>
      </c>
      <c r="H3293" s="1">
        <v>45901</v>
      </c>
      <c r="I3293" s="2" t="s">
        <v>50</v>
      </c>
      <c r="J3293" s="3">
        <f t="shared" si="533"/>
        <v>23.462499999999999</v>
      </c>
      <c r="K3293" s="29">
        <f t="shared" si="534"/>
        <v>27.130000000000003</v>
      </c>
      <c r="L3293" s="31">
        <f t="shared" si="535"/>
        <v>73.308309817488919</v>
      </c>
      <c r="M3293" s="33">
        <f t="shared" si="532"/>
        <v>0</v>
      </c>
      <c r="N3293" s="36">
        <f t="shared" si="536"/>
        <v>1.8039544821811101E-5</v>
      </c>
      <c r="Q3293" s="19"/>
      <c r="R3293" s="17"/>
      <c r="S3293" s="15">
        <v>-4.2374999999999998</v>
      </c>
      <c r="T3293" s="15">
        <v>-0.66999999999999882</v>
      </c>
      <c r="U3293" s="18"/>
      <c r="W3293" s="24"/>
      <c r="Z3293" s="21">
        <f t="shared" si="537"/>
        <v>3.5926225949365569</v>
      </c>
      <c r="AA3293" s="21">
        <f t="shared" si="538"/>
        <v>2.6336909024692008</v>
      </c>
      <c r="AB3293" s="21">
        <f t="shared" si="539"/>
        <v>0.15435308273830467</v>
      </c>
      <c r="AC3293" s="21">
        <f t="shared" si="540"/>
        <v>0.96</v>
      </c>
      <c r="AD3293" s="22">
        <f t="shared" si="541"/>
        <v>0</v>
      </c>
      <c r="AE3293" s="22">
        <f t="shared" si="542"/>
        <v>0</v>
      </c>
    </row>
    <row r="3294" spans="1:31" ht="15.75" x14ac:dyDescent="0.25">
      <c r="A3294" s="11" t="s">
        <v>173</v>
      </c>
      <c r="B3294" s="11" t="s">
        <v>3475</v>
      </c>
      <c r="C3294" s="11">
        <v>0</v>
      </c>
      <c r="D3294" s="11">
        <v>67</v>
      </c>
      <c r="E3294" s="11">
        <v>27.6</v>
      </c>
      <c r="F3294" s="11">
        <v>1.7</v>
      </c>
      <c r="H3294" s="1">
        <v>45901</v>
      </c>
      <c r="I3294" s="2" t="s">
        <v>51</v>
      </c>
      <c r="J3294" s="3">
        <f t="shared" si="533"/>
        <v>23.347500000000004</v>
      </c>
      <c r="K3294" s="29">
        <f t="shared" si="534"/>
        <v>26.974</v>
      </c>
      <c r="L3294" s="31">
        <f t="shared" si="535"/>
        <v>73.502385899867292</v>
      </c>
      <c r="M3294" s="33">
        <f t="shared" si="532"/>
        <v>0</v>
      </c>
      <c r="N3294" s="36">
        <f t="shared" si="536"/>
        <v>1.7815079402841041E-5</v>
      </c>
      <c r="Q3294" s="19"/>
      <c r="R3294" s="17"/>
      <c r="S3294" s="15">
        <v>-4.2524999999999995</v>
      </c>
      <c r="T3294" s="15">
        <v>-0.72599999999999976</v>
      </c>
      <c r="U3294" s="18"/>
      <c r="W3294" s="24"/>
      <c r="Z3294" s="21">
        <f t="shared" si="537"/>
        <v>3.5599054006756492</v>
      </c>
      <c r="AA3294" s="21">
        <f t="shared" si="538"/>
        <v>2.6166154052748327</v>
      </c>
      <c r="AB3294" s="21">
        <f t="shared" si="539"/>
        <v>0.15353343685095067</v>
      </c>
      <c r="AC3294" s="21">
        <f t="shared" si="540"/>
        <v>0.96</v>
      </c>
      <c r="AD3294" s="22">
        <f t="shared" si="541"/>
        <v>0</v>
      </c>
      <c r="AE3294" s="22">
        <f t="shared" si="542"/>
        <v>0</v>
      </c>
    </row>
    <row r="3295" spans="1:31" ht="15.75" x14ac:dyDescent="0.25">
      <c r="A3295" s="11" t="s">
        <v>173</v>
      </c>
      <c r="B3295" s="11" t="s">
        <v>3476</v>
      </c>
      <c r="C3295" s="11">
        <v>0</v>
      </c>
      <c r="D3295" s="11">
        <v>68</v>
      </c>
      <c r="E3295" s="11">
        <v>27.6</v>
      </c>
      <c r="F3295" s="11">
        <v>2.4</v>
      </c>
      <c r="H3295" s="1">
        <v>45901</v>
      </c>
      <c r="I3295" s="2" t="s">
        <v>52</v>
      </c>
      <c r="J3295" s="3">
        <f t="shared" si="533"/>
        <v>23.255000000000003</v>
      </c>
      <c r="K3295" s="29">
        <f t="shared" si="534"/>
        <v>26.812000000000001</v>
      </c>
      <c r="L3295" s="31">
        <f t="shared" si="535"/>
        <v>73.889887039694685</v>
      </c>
      <c r="M3295" s="33">
        <f t="shared" si="532"/>
        <v>0</v>
      </c>
      <c r="N3295" s="36">
        <f t="shared" si="536"/>
        <v>1.7431429110857331E-5</v>
      </c>
      <c r="Q3295" s="19"/>
      <c r="R3295" s="17"/>
      <c r="S3295" s="15">
        <v>-4.3450000000000006</v>
      </c>
      <c r="T3295" s="15">
        <v>-0.78799999999999881</v>
      </c>
      <c r="U3295" s="18"/>
      <c r="W3295" s="24"/>
      <c r="Z3295" s="21">
        <f t="shared" si="537"/>
        <v>3.5262048379590056</v>
      </c>
      <c r="AA3295" s="21">
        <f t="shared" si="538"/>
        <v>2.605508771556158</v>
      </c>
      <c r="AB3295" s="21">
        <f t="shared" si="539"/>
        <v>0.15306934568567482</v>
      </c>
      <c r="AC3295" s="21">
        <f t="shared" si="540"/>
        <v>0.96</v>
      </c>
      <c r="AD3295" s="22">
        <f t="shared" si="541"/>
        <v>0</v>
      </c>
      <c r="AE3295" s="22">
        <f t="shared" si="542"/>
        <v>0</v>
      </c>
    </row>
    <row r="3296" spans="1:31" ht="15.75" x14ac:dyDescent="0.25">
      <c r="A3296" s="11" t="s">
        <v>173</v>
      </c>
      <c r="B3296" s="11" t="s">
        <v>3477</v>
      </c>
      <c r="C3296" s="11">
        <v>0</v>
      </c>
      <c r="D3296" s="11">
        <v>67</v>
      </c>
      <c r="E3296" s="11">
        <v>27.6</v>
      </c>
      <c r="F3296" s="11">
        <v>1.8</v>
      </c>
      <c r="H3296" s="1">
        <v>45901</v>
      </c>
      <c r="I3296" s="2" t="s">
        <v>53</v>
      </c>
      <c r="J3296" s="3">
        <f t="shared" si="533"/>
        <v>23.145000000000003</v>
      </c>
      <c r="K3296" s="29">
        <f t="shared" si="534"/>
        <v>26.702000000000002</v>
      </c>
      <c r="L3296" s="31">
        <f t="shared" si="535"/>
        <v>73.830893166948982</v>
      </c>
      <c r="M3296" s="33">
        <f t="shared" si="532"/>
        <v>1.5E-3</v>
      </c>
      <c r="N3296" s="36">
        <f t="shared" si="536"/>
        <v>1.7435929506595643E-5</v>
      </c>
      <c r="Q3296" s="19"/>
      <c r="R3296" s="17"/>
      <c r="S3296" s="15">
        <v>-4.4550000000000001</v>
      </c>
      <c r="T3296" s="15">
        <v>-0.89799999999999969</v>
      </c>
      <c r="U3296" s="18"/>
      <c r="W3296" s="24"/>
      <c r="Z3296" s="21">
        <f t="shared" si="537"/>
        <v>3.503480471435886</v>
      </c>
      <c r="AA3296" s="21">
        <f t="shared" si="538"/>
        <v>2.5866509239907498</v>
      </c>
      <c r="AB3296" s="21">
        <f t="shared" si="539"/>
        <v>0.15208813821211817</v>
      </c>
      <c r="AC3296" s="21">
        <f t="shared" si="540"/>
        <v>0.96</v>
      </c>
      <c r="AD3296" s="22">
        <f t="shared" si="541"/>
        <v>5.4E-6</v>
      </c>
      <c r="AE3296" s="22">
        <f t="shared" si="542"/>
        <v>0</v>
      </c>
    </row>
    <row r="3297" spans="1:31" ht="15.75" x14ac:dyDescent="0.25">
      <c r="A3297" s="11" t="s">
        <v>173</v>
      </c>
      <c r="B3297" s="11" t="s">
        <v>3478</v>
      </c>
      <c r="C3297" s="11">
        <v>0</v>
      </c>
      <c r="D3297" s="11">
        <v>67</v>
      </c>
      <c r="E3297" s="11">
        <v>27.6</v>
      </c>
      <c r="F3297" s="11">
        <v>1.6</v>
      </c>
      <c r="H3297" s="1">
        <v>45901</v>
      </c>
      <c r="I3297" s="2" t="s">
        <v>54</v>
      </c>
      <c r="J3297" s="3">
        <f t="shared" si="533"/>
        <v>23.085000000000001</v>
      </c>
      <c r="K3297" s="29">
        <f t="shared" si="534"/>
        <v>26.658000000000001</v>
      </c>
      <c r="L3297" s="31">
        <f t="shared" si="535"/>
        <v>73.69729788908495</v>
      </c>
      <c r="M3297" s="33">
        <f t="shared" si="532"/>
        <v>0</v>
      </c>
      <c r="N3297" s="36">
        <f t="shared" si="536"/>
        <v>1.7527498230428827E-5</v>
      </c>
      <c r="Q3297" s="19"/>
      <c r="R3297" s="17"/>
      <c r="S3297" s="15">
        <v>-4.5150000000000006</v>
      </c>
      <c r="T3297" s="15">
        <v>-0.94200000000000084</v>
      </c>
      <c r="U3297" s="18"/>
      <c r="W3297" s="24"/>
      <c r="Z3297" s="21">
        <f t="shared" si="537"/>
        <v>3.494426510139661</v>
      </c>
      <c r="AA3297" s="21">
        <f t="shared" si="538"/>
        <v>2.575297914692781</v>
      </c>
      <c r="AB3297" s="21">
        <f t="shared" si="539"/>
        <v>0.15147109748441537</v>
      </c>
      <c r="AC3297" s="21">
        <f t="shared" si="540"/>
        <v>0.96</v>
      </c>
      <c r="AD3297" s="22">
        <f t="shared" si="541"/>
        <v>0</v>
      </c>
      <c r="AE3297" s="22">
        <f t="shared" si="542"/>
        <v>0</v>
      </c>
    </row>
    <row r="3298" spans="1:31" ht="15.75" x14ac:dyDescent="0.25">
      <c r="A3298" s="11" t="s">
        <v>173</v>
      </c>
      <c r="B3298" s="11" t="s">
        <v>3479</v>
      </c>
      <c r="C3298" s="11">
        <v>0</v>
      </c>
      <c r="D3298" s="11">
        <v>68</v>
      </c>
      <c r="E3298" s="11">
        <v>27.5</v>
      </c>
      <c r="F3298" s="11">
        <v>2</v>
      </c>
      <c r="H3298" s="1">
        <v>45901</v>
      </c>
      <c r="I3298" s="2" t="s">
        <v>55</v>
      </c>
      <c r="J3298" s="3">
        <f t="shared" si="533"/>
        <v>23.017499999999998</v>
      </c>
      <c r="K3298" s="29">
        <f t="shared" si="534"/>
        <v>26.618000000000002</v>
      </c>
      <c r="L3298" s="31">
        <f t="shared" si="535"/>
        <v>73.486722984241339</v>
      </c>
      <c r="M3298" s="33">
        <f t="shared" si="532"/>
        <v>0</v>
      </c>
      <c r="N3298" s="36">
        <f t="shared" si="536"/>
        <v>1.7683733172625655E-5</v>
      </c>
      <c r="Q3298" s="19"/>
      <c r="R3298" s="17"/>
      <c r="S3298" s="15">
        <v>-4.4824999999999999</v>
      </c>
      <c r="T3298" s="15">
        <v>-0.98199999999999998</v>
      </c>
      <c r="U3298" s="18"/>
      <c r="W3298" s="24"/>
      <c r="Z3298" s="21">
        <f t="shared" si="537"/>
        <v>3.4862133316282469</v>
      </c>
      <c r="AA3298" s="21">
        <f t="shared" si="538"/>
        <v>2.5619039336533405</v>
      </c>
      <c r="AB3298" s="21">
        <f t="shared" si="539"/>
        <v>0.1507289839976593</v>
      </c>
      <c r="AC3298" s="21">
        <f t="shared" si="540"/>
        <v>0.96</v>
      </c>
      <c r="AD3298" s="22">
        <f t="shared" si="541"/>
        <v>0</v>
      </c>
      <c r="AE3298" s="22">
        <f t="shared" si="542"/>
        <v>0</v>
      </c>
    </row>
    <row r="3299" spans="1:31" ht="15.75" x14ac:dyDescent="0.25">
      <c r="A3299" s="11" t="s">
        <v>173</v>
      </c>
      <c r="B3299" s="11" t="s">
        <v>3480</v>
      </c>
      <c r="C3299" s="11">
        <v>0</v>
      </c>
      <c r="D3299" s="11">
        <v>68</v>
      </c>
      <c r="E3299" s="11">
        <v>27.5</v>
      </c>
      <c r="F3299" s="11">
        <v>2.1</v>
      </c>
      <c r="H3299" s="1">
        <v>45901</v>
      </c>
      <c r="I3299" s="2" t="s">
        <v>56</v>
      </c>
      <c r="J3299" s="3">
        <f t="shared" si="533"/>
        <v>22.98</v>
      </c>
      <c r="K3299" s="29">
        <f t="shared" si="534"/>
        <v>26.529999999999998</v>
      </c>
      <c r="L3299" s="31">
        <f t="shared" si="535"/>
        <v>73.786205484582311</v>
      </c>
      <c r="M3299" s="33">
        <f t="shared" ref="M3299:M3313" si="543">AVERAGE(U2867,U3011)</f>
        <v>1.5E-3</v>
      </c>
      <c r="N3299" s="36">
        <f t="shared" si="536"/>
        <v>1.7403691302241525E-5</v>
      </c>
      <c r="Q3299" s="19"/>
      <c r="R3299" s="17"/>
      <c r="S3299" s="15">
        <v>-4.5200000000000005</v>
      </c>
      <c r="T3299" s="15">
        <v>-0.97000000000000097</v>
      </c>
      <c r="U3299" s="18"/>
      <c r="W3299" s="24"/>
      <c r="Z3299" s="21">
        <f t="shared" si="537"/>
        <v>3.4682035141632306</v>
      </c>
      <c r="AA3299" s="21">
        <f t="shared" si="538"/>
        <v>2.5590557715839863</v>
      </c>
      <c r="AB3299" s="21">
        <f t="shared" si="539"/>
        <v>0.15066186878968277</v>
      </c>
      <c r="AC3299" s="21">
        <f t="shared" si="540"/>
        <v>0.96</v>
      </c>
      <c r="AD3299" s="22">
        <f t="shared" si="541"/>
        <v>5.4E-6</v>
      </c>
      <c r="AE3299" s="22">
        <f t="shared" si="542"/>
        <v>0</v>
      </c>
    </row>
    <row r="3300" spans="1:31" ht="15.75" x14ac:dyDescent="0.25">
      <c r="A3300" s="11" t="s">
        <v>173</v>
      </c>
      <c r="B3300" s="11" t="s">
        <v>3481</v>
      </c>
      <c r="C3300" s="11">
        <v>0</v>
      </c>
      <c r="D3300" s="11">
        <v>69</v>
      </c>
      <c r="E3300" s="11">
        <v>27.4</v>
      </c>
      <c r="F3300" s="11">
        <v>1.6</v>
      </c>
      <c r="H3300" s="1">
        <v>45901</v>
      </c>
      <c r="I3300" s="2" t="s">
        <v>57</v>
      </c>
      <c r="J3300" s="3">
        <f t="shared" si="533"/>
        <v>22.814999999999998</v>
      </c>
      <c r="K3300" s="29">
        <f t="shared" si="534"/>
        <v>26.474</v>
      </c>
      <c r="L3300" s="31">
        <f t="shared" si="535"/>
        <v>73.005345674031858</v>
      </c>
      <c r="M3300" s="33">
        <f t="shared" si="543"/>
        <v>3.5000000000000001E-3</v>
      </c>
      <c r="N3300" s="36">
        <f t="shared" si="536"/>
        <v>1.8019920224111624E-5</v>
      </c>
      <c r="Q3300" s="19"/>
      <c r="R3300" s="17"/>
      <c r="S3300" s="15">
        <v>-4.5850000000000009</v>
      </c>
      <c r="T3300" s="15">
        <v>-1.0259999999999998</v>
      </c>
      <c r="U3300" s="18"/>
      <c r="W3300" s="24"/>
      <c r="Z3300" s="21">
        <f t="shared" si="537"/>
        <v>3.4567849734015441</v>
      </c>
      <c r="AA3300" s="21">
        <f t="shared" si="538"/>
        <v>2.5236378190397875</v>
      </c>
      <c r="AB3300" s="21">
        <f t="shared" si="539"/>
        <v>0.14863976521470304</v>
      </c>
      <c r="AC3300" s="21">
        <f t="shared" si="540"/>
        <v>0.96</v>
      </c>
      <c r="AD3300" s="22">
        <f t="shared" si="541"/>
        <v>1.26E-5</v>
      </c>
      <c r="AE3300" s="22">
        <f t="shared" si="542"/>
        <v>0</v>
      </c>
    </row>
    <row r="3301" spans="1:31" ht="15.75" x14ac:dyDescent="0.25">
      <c r="A3301" s="11" t="s">
        <v>173</v>
      </c>
      <c r="B3301" s="11" t="s">
        <v>3482</v>
      </c>
      <c r="C3301" s="11">
        <v>0</v>
      </c>
      <c r="D3301" s="11">
        <v>69</v>
      </c>
      <c r="E3301" s="11">
        <v>27.3</v>
      </c>
      <c r="F3301" s="11">
        <v>1.7</v>
      </c>
      <c r="H3301" s="1">
        <v>45901</v>
      </c>
      <c r="I3301" s="2" t="s">
        <v>58</v>
      </c>
      <c r="J3301" s="3">
        <f t="shared" si="533"/>
        <v>22.71</v>
      </c>
      <c r="K3301" s="29">
        <f t="shared" si="534"/>
        <v>26.358000000000001</v>
      </c>
      <c r="L3301" s="31">
        <f t="shared" si="535"/>
        <v>73.016082445195778</v>
      </c>
      <c r="M3301" s="33">
        <f t="shared" si="543"/>
        <v>1.2999999999999999E-2</v>
      </c>
      <c r="N3301" s="36">
        <f t="shared" si="536"/>
        <v>1.7962670135806908E-5</v>
      </c>
      <c r="Q3301" s="19"/>
      <c r="R3301" s="17"/>
      <c r="S3301" s="15">
        <v>-4.5900000000000007</v>
      </c>
      <c r="T3301" s="15">
        <v>-1.0419999999999994</v>
      </c>
      <c r="U3301" s="18"/>
      <c r="W3301" s="24"/>
      <c r="Z3301" s="21">
        <f t="shared" si="537"/>
        <v>3.4332364320665381</v>
      </c>
      <c r="AA3301" s="21">
        <f t="shared" si="538"/>
        <v>2.5068147437762014</v>
      </c>
      <c r="AB3301" s="21">
        <f t="shared" si="539"/>
        <v>0.14777885171482602</v>
      </c>
      <c r="AC3301" s="21">
        <f t="shared" si="540"/>
        <v>0.96</v>
      </c>
      <c r="AD3301" s="22">
        <f t="shared" si="541"/>
        <v>4.6799999999999999E-5</v>
      </c>
      <c r="AE3301" s="22">
        <f t="shared" si="542"/>
        <v>0</v>
      </c>
    </row>
    <row r="3302" spans="1:31" ht="15.75" x14ac:dyDescent="0.25">
      <c r="A3302" s="11" t="s">
        <v>173</v>
      </c>
      <c r="B3302" s="11" t="s">
        <v>3483</v>
      </c>
      <c r="C3302" s="11">
        <v>0</v>
      </c>
      <c r="D3302" s="11">
        <v>69</v>
      </c>
      <c r="E3302" s="11">
        <v>27.3</v>
      </c>
      <c r="F3302" s="11">
        <v>1.7</v>
      </c>
      <c r="H3302" s="1">
        <v>45901</v>
      </c>
      <c r="I3302" s="2" t="s">
        <v>59</v>
      </c>
      <c r="J3302" s="3">
        <f t="shared" si="533"/>
        <v>22.69</v>
      </c>
      <c r="K3302" s="29">
        <f t="shared" si="534"/>
        <v>26.168000000000003</v>
      </c>
      <c r="L3302" s="31">
        <f t="shared" si="535"/>
        <v>74.088956272121138</v>
      </c>
      <c r="M3302" s="33">
        <f t="shared" si="543"/>
        <v>0</v>
      </c>
      <c r="N3302" s="36">
        <f t="shared" si="536"/>
        <v>1.7015257182142359E-5</v>
      </c>
      <c r="Q3302" s="19"/>
      <c r="R3302" s="17"/>
      <c r="S3302" s="15">
        <v>-4.6099999999999985</v>
      </c>
      <c r="T3302" s="15">
        <v>-1.1319999999999992</v>
      </c>
      <c r="U3302" s="18"/>
      <c r="W3302" s="24"/>
      <c r="Z3302" s="21">
        <f t="shared" si="537"/>
        <v>3.3949674609091836</v>
      </c>
      <c r="AA3302" s="21">
        <f t="shared" si="538"/>
        <v>2.5152959575657463</v>
      </c>
      <c r="AB3302" s="21">
        <f t="shared" si="539"/>
        <v>0.14849276617215432</v>
      </c>
      <c r="AC3302" s="21">
        <f t="shared" si="540"/>
        <v>0.96</v>
      </c>
      <c r="AD3302" s="22">
        <f t="shared" si="541"/>
        <v>0</v>
      </c>
      <c r="AE3302" s="22">
        <f t="shared" si="542"/>
        <v>0</v>
      </c>
    </row>
    <row r="3303" spans="1:31" ht="15.75" x14ac:dyDescent="0.25">
      <c r="A3303" s="11" t="s">
        <v>173</v>
      </c>
      <c r="B3303" s="11" t="s">
        <v>3484</v>
      </c>
      <c r="C3303" s="11">
        <v>0</v>
      </c>
      <c r="D3303" s="11">
        <v>69</v>
      </c>
      <c r="E3303" s="11">
        <v>27.3</v>
      </c>
      <c r="F3303" s="11">
        <v>1.8</v>
      </c>
      <c r="H3303" s="1">
        <v>45901</v>
      </c>
      <c r="I3303" s="2" t="s">
        <v>60</v>
      </c>
      <c r="J3303" s="3">
        <f t="shared" si="533"/>
        <v>22.642499999999998</v>
      </c>
      <c r="K3303" s="29">
        <f t="shared" si="534"/>
        <v>26.204000000000001</v>
      </c>
      <c r="L3303" s="31">
        <f t="shared" si="535"/>
        <v>73.528344477421214</v>
      </c>
      <c r="M3303" s="33">
        <f t="shared" si="543"/>
        <v>3.5000000000000001E-3</v>
      </c>
      <c r="N3303" s="36">
        <f t="shared" si="536"/>
        <v>1.7481479274006327E-5</v>
      </c>
      <c r="Q3303" s="19"/>
      <c r="R3303" s="17"/>
      <c r="S3303" s="15">
        <v>-4.6575000000000006</v>
      </c>
      <c r="T3303" s="15">
        <v>-1.0960000000000008</v>
      </c>
      <c r="U3303" s="18"/>
      <c r="W3303" s="24"/>
      <c r="Z3303" s="21">
        <f t="shared" si="537"/>
        <v>3.4021897462899875</v>
      </c>
      <c r="AA3303" s="21">
        <f t="shared" si="538"/>
        <v>2.5015737964276048</v>
      </c>
      <c r="AB3303" s="21">
        <f t="shared" si="539"/>
        <v>0.14764231586037052</v>
      </c>
      <c r="AC3303" s="21">
        <f t="shared" si="540"/>
        <v>0.96</v>
      </c>
      <c r="AD3303" s="22">
        <f t="shared" si="541"/>
        <v>1.26E-5</v>
      </c>
      <c r="AE3303" s="22">
        <f t="shared" si="542"/>
        <v>0</v>
      </c>
    </row>
    <row r="3304" spans="1:31" ht="15.75" x14ac:dyDescent="0.25">
      <c r="A3304" s="11" t="s">
        <v>173</v>
      </c>
      <c r="B3304" s="11" t="s">
        <v>3485</v>
      </c>
      <c r="C3304" s="11">
        <v>0</v>
      </c>
      <c r="D3304" s="11">
        <v>69</v>
      </c>
      <c r="E3304" s="11">
        <v>27.2</v>
      </c>
      <c r="F3304" s="11">
        <v>1.9</v>
      </c>
      <c r="H3304" s="1">
        <v>45901</v>
      </c>
      <c r="I3304" s="2" t="s">
        <v>61</v>
      </c>
      <c r="J3304" s="3">
        <f t="shared" si="533"/>
        <v>22.522500000000001</v>
      </c>
      <c r="K3304" s="29">
        <f t="shared" si="534"/>
        <v>26.182000000000002</v>
      </c>
      <c r="L3304" s="31">
        <f t="shared" si="535"/>
        <v>72.837403395819337</v>
      </c>
      <c r="M3304" s="33">
        <f t="shared" si="543"/>
        <v>0</v>
      </c>
      <c r="N3304" s="36">
        <f t="shared" si="536"/>
        <v>1.8035276786432413E-5</v>
      </c>
      <c r="Q3304" s="19"/>
      <c r="R3304" s="17"/>
      <c r="S3304" s="15">
        <v>-4.6775000000000002</v>
      </c>
      <c r="T3304" s="15">
        <v>-1.1179999999999999</v>
      </c>
      <c r="U3304" s="18"/>
      <c r="W3304" s="24"/>
      <c r="Z3304" s="21">
        <f t="shared" si="537"/>
        <v>3.3977745382894526</v>
      </c>
      <c r="AA3304" s="21">
        <f t="shared" si="538"/>
        <v>2.4748507469343264</v>
      </c>
      <c r="AB3304" s="21">
        <f t="shared" si="539"/>
        <v>0.14608952063049321</v>
      </c>
      <c r="AC3304" s="21">
        <f t="shared" si="540"/>
        <v>0.96</v>
      </c>
      <c r="AD3304" s="22">
        <f t="shared" si="541"/>
        <v>0</v>
      </c>
      <c r="AE3304" s="22">
        <f t="shared" si="542"/>
        <v>0</v>
      </c>
    </row>
    <row r="3305" spans="1:31" ht="15.75" x14ac:dyDescent="0.25">
      <c r="A3305" s="11" t="s">
        <v>173</v>
      </c>
      <c r="B3305" s="11" t="s">
        <v>3486</v>
      </c>
      <c r="C3305" s="11">
        <v>0</v>
      </c>
      <c r="D3305" s="11">
        <v>69</v>
      </c>
      <c r="E3305" s="11">
        <v>27.3</v>
      </c>
      <c r="F3305" s="11">
        <v>2</v>
      </c>
      <c r="H3305" s="1">
        <v>45901</v>
      </c>
      <c r="I3305" s="2" t="s">
        <v>62</v>
      </c>
      <c r="J3305" s="3">
        <f t="shared" si="533"/>
        <v>22.545000000000002</v>
      </c>
      <c r="K3305" s="29">
        <f t="shared" si="534"/>
        <v>26.108000000000001</v>
      </c>
      <c r="L3305" s="31">
        <f t="shared" si="535"/>
        <v>73.464736100981241</v>
      </c>
      <c r="M3305" s="33">
        <f t="shared" si="543"/>
        <v>3.5000000000000001E-3</v>
      </c>
      <c r="N3305" s="36">
        <f t="shared" si="536"/>
        <v>1.7493808221754859E-5</v>
      </c>
      <c r="Q3305" s="19"/>
      <c r="R3305" s="17"/>
      <c r="S3305" s="15">
        <v>-4.7550000000000008</v>
      </c>
      <c r="T3305" s="15">
        <v>-1.0919999999999994</v>
      </c>
      <c r="U3305" s="18"/>
      <c r="W3305" s="24"/>
      <c r="Z3305" s="21">
        <f t="shared" si="537"/>
        <v>3.3829600061883358</v>
      </c>
      <c r="AA3305" s="21">
        <f t="shared" si="538"/>
        <v>2.4852826409479998</v>
      </c>
      <c r="AB3305" s="21">
        <f t="shared" si="539"/>
        <v>0.14678775176592995</v>
      </c>
      <c r="AC3305" s="21">
        <f t="shared" si="540"/>
        <v>0.96</v>
      </c>
      <c r="AD3305" s="22">
        <f t="shared" si="541"/>
        <v>1.26E-5</v>
      </c>
      <c r="AE3305" s="22">
        <f t="shared" si="542"/>
        <v>0</v>
      </c>
    </row>
    <row r="3306" spans="1:31" ht="15.75" x14ac:dyDescent="0.25">
      <c r="A3306" s="11" t="s">
        <v>173</v>
      </c>
      <c r="B3306" s="11" t="s">
        <v>3487</v>
      </c>
      <c r="C3306" s="11">
        <v>0</v>
      </c>
      <c r="D3306" s="11">
        <v>69</v>
      </c>
      <c r="E3306" s="11">
        <v>27.3</v>
      </c>
      <c r="F3306" s="11">
        <v>1.7</v>
      </c>
      <c r="H3306" s="1">
        <v>45901</v>
      </c>
      <c r="I3306" s="2" t="s">
        <v>63</v>
      </c>
      <c r="J3306" s="3">
        <f t="shared" si="533"/>
        <v>22.53</v>
      </c>
      <c r="K3306" s="29">
        <f t="shared" si="534"/>
        <v>26.054000000000002</v>
      </c>
      <c r="L3306" s="31">
        <f t="shared" si="535"/>
        <v>73.706247202562807</v>
      </c>
      <c r="M3306" s="33">
        <f t="shared" si="543"/>
        <v>0</v>
      </c>
      <c r="N3306" s="36">
        <f t="shared" si="536"/>
        <v>1.7277044300706581E-5</v>
      </c>
      <c r="Q3306" s="19"/>
      <c r="R3306" s="17"/>
      <c r="S3306" s="15">
        <v>-4.7700000000000005</v>
      </c>
      <c r="T3306" s="15">
        <v>-1.2459999999999993</v>
      </c>
      <c r="U3306" s="18"/>
      <c r="W3306" s="24"/>
      <c r="Z3306" s="21">
        <f t="shared" si="537"/>
        <v>3.3721849569122004</v>
      </c>
      <c r="AA3306" s="21">
        <f t="shared" si="538"/>
        <v>2.4855109804693423</v>
      </c>
      <c r="AB3306" s="21">
        <f t="shared" si="539"/>
        <v>0.14686144667492163</v>
      </c>
      <c r="AC3306" s="21">
        <f t="shared" si="540"/>
        <v>0.96</v>
      </c>
      <c r="AD3306" s="22">
        <f t="shared" si="541"/>
        <v>0</v>
      </c>
      <c r="AE3306" s="22">
        <f t="shared" si="542"/>
        <v>0</v>
      </c>
    </row>
    <row r="3307" spans="1:31" ht="15.75" x14ac:dyDescent="0.25">
      <c r="A3307" s="11" t="s">
        <v>173</v>
      </c>
      <c r="B3307" s="11" t="s">
        <v>3488</v>
      </c>
      <c r="C3307" s="11">
        <v>0</v>
      </c>
      <c r="D3307" s="11">
        <v>70</v>
      </c>
      <c r="E3307" s="11">
        <v>27.2</v>
      </c>
      <c r="F3307" s="11">
        <v>2.2999999999999998</v>
      </c>
      <c r="H3307" s="1">
        <v>45901</v>
      </c>
      <c r="I3307" s="2" t="s">
        <v>64</v>
      </c>
      <c r="J3307" s="3">
        <f t="shared" si="533"/>
        <v>22.574999999999999</v>
      </c>
      <c r="K3307" s="29">
        <f t="shared" si="534"/>
        <v>26.080000000000002</v>
      </c>
      <c r="L3307" s="31">
        <f t="shared" si="535"/>
        <v>73.852942977547315</v>
      </c>
      <c r="M3307" s="33">
        <f t="shared" si="543"/>
        <v>1.5E-3</v>
      </c>
      <c r="N3307" s="36">
        <f t="shared" si="536"/>
        <v>1.7169601870581912E-5</v>
      </c>
      <c r="Q3307" s="19"/>
      <c r="R3307" s="17"/>
      <c r="S3307" s="15">
        <v>-4.625</v>
      </c>
      <c r="T3307" s="15">
        <v>-1.2199999999999989</v>
      </c>
      <c r="U3307" s="18"/>
      <c r="W3307" s="24"/>
      <c r="Z3307" s="21">
        <f t="shared" si="537"/>
        <v>3.3773692042926839</v>
      </c>
      <c r="AA3307" s="21">
        <f t="shared" si="538"/>
        <v>2.4942865525875195</v>
      </c>
      <c r="AB3307" s="21">
        <f t="shared" si="539"/>
        <v>0.14735087282708931</v>
      </c>
      <c r="AC3307" s="21">
        <f t="shared" si="540"/>
        <v>0.96</v>
      </c>
      <c r="AD3307" s="22">
        <f t="shared" si="541"/>
        <v>5.4E-6</v>
      </c>
      <c r="AE3307" s="22">
        <f t="shared" si="542"/>
        <v>0</v>
      </c>
    </row>
    <row r="3308" spans="1:31" ht="15.75" x14ac:dyDescent="0.25">
      <c r="A3308" s="11" t="s">
        <v>173</v>
      </c>
      <c r="B3308" s="11" t="s">
        <v>3489</v>
      </c>
      <c r="C3308" s="11">
        <v>0</v>
      </c>
      <c r="D3308" s="11">
        <v>70</v>
      </c>
      <c r="E3308" s="11">
        <v>27.2</v>
      </c>
      <c r="F3308" s="11">
        <v>1.9</v>
      </c>
      <c r="H3308" s="1">
        <v>45901</v>
      </c>
      <c r="I3308" s="2" t="s">
        <v>65</v>
      </c>
      <c r="J3308" s="3">
        <f t="shared" si="533"/>
        <v>22.6325</v>
      </c>
      <c r="K3308" s="29">
        <f t="shared" si="534"/>
        <v>26.06</v>
      </c>
      <c r="L3308" s="31">
        <f t="shared" si="535"/>
        <v>74.383135406437063</v>
      </c>
      <c r="M3308" s="33">
        <f t="shared" si="543"/>
        <v>0</v>
      </c>
      <c r="N3308" s="36">
        <f t="shared" si="536"/>
        <v>1.6737997715693675E-5</v>
      </c>
      <c r="Q3308" s="19"/>
      <c r="R3308" s="17"/>
      <c r="S3308" s="15">
        <v>-4.567499999999999</v>
      </c>
      <c r="T3308" s="15">
        <v>-1.1399999999999992</v>
      </c>
      <c r="U3308" s="18"/>
      <c r="W3308" s="24"/>
      <c r="Z3308" s="21">
        <f t="shared" si="537"/>
        <v>3.3733807057501011</v>
      </c>
      <c r="AA3308" s="21">
        <f t="shared" si="538"/>
        <v>2.50922633813272</v>
      </c>
      <c r="AB3308" s="21">
        <f t="shared" si="539"/>
        <v>0.14825596106504441</v>
      </c>
      <c r="AC3308" s="21">
        <f t="shared" si="540"/>
        <v>0.96</v>
      </c>
      <c r="AD3308" s="22">
        <f t="shared" si="541"/>
        <v>0</v>
      </c>
      <c r="AE3308" s="22">
        <f t="shared" si="542"/>
        <v>0</v>
      </c>
    </row>
    <row r="3309" spans="1:31" ht="15.75" x14ac:dyDescent="0.25">
      <c r="A3309" s="11" t="s">
        <v>173</v>
      </c>
      <c r="B3309" s="11" t="s">
        <v>3490</v>
      </c>
      <c r="C3309" s="11">
        <v>0</v>
      </c>
      <c r="D3309" s="11">
        <v>70</v>
      </c>
      <c r="E3309" s="11">
        <v>27.1</v>
      </c>
      <c r="F3309" s="11">
        <v>1.7</v>
      </c>
      <c r="H3309" s="1">
        <v>45901</v>
      </c>
      <c r="I3309" s="2" t="s">
        <v>66</v>
      </c>
      <c r="J3309" s="3">
        <f t="shared" si="533"/>
        <v>22.517500000000002</v>
      </c>
      <c r="K3309" s="29">
        <f t="shared" si="534"/>
        <v>26.097999999999999</v>
      </c>
      <c r="L3309" s="31">
        <f t="shared" si="535"/>
        <v>73.33757181655622</v>
      </c>
      <c r="M3309" s="33">
        <f t="shared" si="543"/>
        <v>5.0000000000000001E-3</v>
      </c>
      <c r="N3309" s="36">
        <f t="shared" si="536"/>
        <v>1.7592670494193028E-5</v>
      </c>
      <c r="Q3309" s="19"/>
      <c r="R3309" s="17"/>
      <c r="S3309" s="15">
        <v>-4.5825000000000005</v>
      </c>
      <c r="T3309" s="15">
        <v>-1.1020000000000003</v>
      </c>
      <c r="U3309" s="18"/>
      <c r="W3309" s="24"/>
      <c r="Z3309" s="21">
        <f t="shared" si="537"/>
        <v>3.3809623660837675</v>
      </c>
      <c r="AA3309" s="21">
        <f t="shared" si="538"/>
        <v>2.4795157033174218</v>
      </c>
      <c r="AB3309" s="21">
        <f t="shared" si="539"/>
        <v>0.14645826032958473</v>
      </c>
      <c r="AC3309" s="21">
        <f t="shared" si="540"/>
        <v>0.96</v>
      </c>
      <c r="AD3309" s="22">
        <f t="shared" si="541"/>
        <v>1.8E-5</v>
      </c>
      <c r="AE3309" s="22">
        <f t="shared" si="542"/>
        <v>0</v>
      </c>
    </row>
    <row r="3310" spans="1:31" ht="15.75" x14ac:dyDescent="0.25">
      <c r="A3310" s="11" t="s">
        <v>173</v>
      </c>
      <c r="B3310" s="11" t="s">
        <v>3491</v>
      </c>
      <c r="C3310" s="11">
        <v>0</v>
      </c>
      <c r="D3310" s="11">
        <v>70</v>
      </c>
      <c r="E3310" s="11">
        <v>27.1</v>
      </c>
      <c r="F3310" s="11">
        <v>2.1</v>
      </c>
      <c r="H3310" s="1">
        <v>45901</v>
      </c>
      <c r="I3310" s="2" t="s">
        <v>67</v>
      </c>
      <c r="J3310" s="3">
        <f t="shared" si="533"/>
        <v>22.610000000000003</v>
      </c>
      <c r="K3310" s="29">
        <f t="shared" si="534"/>
        <v>25.986000000000001</v>
      </c>
      <c r="L3310" s="31">
        <f t="shared" si="535"/>
        <v>74.704393833431283</v>
      </c>
      <c r="M3310" s="33">
        <f t="shared" si="543"/>
        <v>6.4999999999999997E-3</v>
      </c>
      <c r="N3310" s="36">
        <f t="shared" si="536"/>
        <v>1.6454859655686424E-5</v>
      </c>
      <c r="Q3310" s="19"/>
      <c r="R3310" s="17"/>
      <c r="S3310" s="15">
        <v>-4.4899999999999993</v>
      </c>
      <c r="T3310" s="15">
        <v>-1.1140000000000001</v>
      </c>
      <c r="U3310" s="18"/>
      <c r="W3310" s="24"/>
      <c r="Z3310" s="21">
        <f t="shared" si="537"/>
        <v>3.3586589302109453</v>
      </c>
      <c r="AA3310" s="21">
        <f t="shared" si="538"/>
        <v>2.5090657947464945</v>
      </c>
      <c r="AB3310" s="21">
        <f t="shared" si="539"/>
        <v>0.14832982042850354</v>
      </c>
      <c r="AC3310" s="21">
        <f t="shared" si="540"/>
        <v>0.96</v>
      </c>
      <c r="AD3310" s="22">
        <f t="shared" si="541"/>
        <v>2.34E-5</v>
      </c>
      <c r="AE3310" s="22">
        <f t="shared" si="542"/>
        <v>0</v>
      </c>
    </row>
    <row r="3311" spans="1:31" ht="15.75" x14ac:dyDescent="0.25">
      <c r="A3311" s="11" t="s">
        <v>173</v>
      </c>
      <c r="B3311" s="11" t="s">
        <v>3492</v>
      </c>
      <c r="C3311" s="11">
        <v>0</v>
      </c>
      <c r="D3311" s="11">
        <v>70</v>
      </c>
      <c r="E3311" s="11">
        <v>27.1</v>
      </c>
      <c r="F3311" s="11">
        <v>2</v>
      </c>
      <c r="H3311" s="1">
        <v>45901</v>
      </c>
      <c r="I3311" s="2" t="s">
        <v>68</v>
      </c>
      <c r="J3311" s="3">
        <f t="shared" si="533"/>
        <v>22.677500000000002</v>
      </c>
      <c r="K3311" s="29">
        <f t="shared" si="534"/>
        <v>25.898</v>
      </c>
      <c r="L3311" s="31">
        <f t="shared" si="535"/>
        <v>75.75411147177158</v>
      </c>
      <c r="M3311" s="33">
        <f t="shared" si="543"/>
        <v>1.6500000000000001E-2</v>
      </c>
      <c r="N3311" s="36">
        <f t="shared" si="536"/>
        <v>1.5601619613526142E-5</v>
      </c>
      <c r="Q3311" s="19"/>
      <c r="R3311" s="17"/>
      <c r="S3311" s="15">
        <v>-4.4225000000000003</v>
      </c>
      <c r="T3311" s="15">
        <v>-1.2020000000000004</v>
      </c>
      <c r="U3311" s="18"/>
      <c r="W3311" s="24"/>
      <c r="Z3311" s="21">
        <f t="shared" si="537"/>
        <v>3.3412248640046665</v>
      </c>
      <c r="AA3311" s="21">
        <f t="shared" si="538"/>
        <v>2.5311152080006432</v>
      </c>
      <c r="AB3311" s="21">
        <f t="shared" si="539"/>
        <v>0.1497334039480675</v>
      </c>
      <c r="AC3311" s="21">
        <f t="shared" si="540"/>
        <v>0.96</v>
      </c>
      <c r="AD3311" s="22">
        <f t="shared" si="541"/>
        <v>5.9400000000000007E-5</v>
      </c>
      <c r="AE3311" s="22">
        <f t="shared" si="542"/>
        <v>0</v>
      </c>
    </row>
    <row r="3312" spans="1:31" ht="15.75" x14ac:dyDescent="0.25">
      <c r="A3312" s="11" t="s">
        <v>173</v>
      </c>
      <c r="B3312" s="11" t="s">
        <v>3493</v>
      </c>
      <c r="C3312" s="11">
        <v>0</v>
      </c>
      <c r="D3312" s="11">
        <v>70</v>
      </c>
      <c r="E3312" s="11">
        <v>27</v>
      </c>
      <c r="F3312" s="11">
        <v>1.2</v>
      </c>
      <c r="H3312" s="1">
        <v>45901</v>
      </c>
      <c r="I3312" s="2" t="s">
        <v>69</v>
      </c>
      <c r="J3312" s="3">
        <f t="shared" si="533"/>
        <v>22.684999999999999</v>
      </c>
      <c r="K3312" s="29">
        <f t="shared" si="534"/>
        <v>25.978000000000002</v>
      </c>
      <c r="L3312" s="31">
        <f t="shared" si="535"/>
        <v>75.283643175324968</v>
      </c>
      <c r="M3312" s="33">
        <f t="shared" si="543"/>
        <v>3.0000000000000002E-2</v>
      </c>
      <c r="N3312" s="36">
        <f t="shared" si="536"/>
        <v>1.5996815659691174E-5</v>
      </c>
      <c r="Q3312" s="19"/>
      <c r="R3312" s="17"/>
      <c r="S3312" s="15">
        <v>-4.3150000000000004</v>
      </c>
      <c r="T3312" s="15">
        <v>-1.1219999999999999</v>
      </c>
      <c r="U3312" s="18"/>
      <c r="W3312" s="24"/>
      <c r="Z3312" s="21">
        <f t="shared" si="537"/>
        <v>3.357070745800117</v>
      </c>
      <c r="AA3312" s="21">
        <f t="shared" si="538"/>
        <v>2.5273251614113805</v>
      </c>
      <c r="AB3312" s="21">
        <f t="shared" si="539"/>
        <v>0.14941834951211749</v>
      </c>
      <c r="AC3312" s="21">
        <f t="shared" si="540"/>
        <v>0.96</v>
      </c>
      <c r="AD3312" s="22">
        <f t="shared" si="541"/>
        <v>1.0800000000000001E-4</v>
      </c>
      <c r="AE3312" s="22">
        <f t="shared" si="542"/>
        <v>0</v>
      </c>
    </row>
    <row r="3313" spans="1:31" ht="15.75" x14ac:dyDescent="0.25">
      <c r="A3313" s="11" t="s">
        <v>173</v>
      </c>
      <c r="B3313" s="11" t="s">
        <v>3494</v>
      </c>
      <c r="C3313" s="11">
        <v>0</v>
      </c>
      <c r="D3313" s="11">
        <v>71</v>
      </c>
      <c r="E3313" s="11">
        <v>26.8</v>
      </c>
      <c r="F3313" s="11">
        <v>1</v>
      </c>
      <c r="H3313" s="1">
        <v>45901</v>
      </c>
      <c r="I3313" s="2" t="s">
        <v>70</v>
      </c>
      <c r="J3313" s="3">
        <f t="shared" si="533"/>
        <v>22.372500000000002</v>
      </c>
      <c r="K3313" s="29">
        <f t="shared" si="534"/>
        <v>25.766000000000002</v>
      </c>
      <c r="L3313" s="31">
        <f t="shared" si="535"/>
        <v>74.463500771336115</v>
      </c>
      <c r="M3313" s="33">
        <f t="shared" si="543"/>
        <v>1.3500000000000002E-2</v>
      </c>
      <c r="N3313" s="36">
        <f t="shared" si="536"/>
        <v>1.6559980995558212E-5</v>
      </c>
      <c r="Q3313" s="19"/>
      <c r="R3313" s="17"/>
      <c r="S3313" s="15">
        <v>-4.4275000000000002</v>
      </c>
      <c r="T3313" s="15">
        <v>-1.2339999999999995</v>
      </c>
      <c r="U3313" s="18"/>
      <c r="W3313" s="24"/>
      <c r="Z3313" s="21">
        <f t="shared" si="537"/>
        <v>3.315221655216344</v>
      </c>
      <c r="AA3313" s="21">
        <f t="shared" si="538"/>
        <v>2.468630102803524</v>
      </c>
      <c r="AB3313" s="21">
        <f t="shared" si="539"/>
        <v>0.14618355934113789</v>
      </c>
      <c r="AC3313" s="21">
        <f t="shared" si="540"/>
        <v>0.96</v>
      </c>
      <c r="AD3313" s="22">
        <f t="shared" si="541"/>
        <v>4.8600000000000009E-5</v>
      </c>
      <c r="AE3313" s="22">
        <f t="shared" si="542"/>
        <v>0</v>
      </c>
    </row>
    <row r="3314" spans="1:31" ht="15.75" x14ac:dyDescent="0.25">
      <c r="A3314" s="11" t="s">
        <v>173</v>
      </c>
      <c r="B3314" s="11" t="s">
        <v>3495</v>
      </c>
      <c r="C3314" s="11">
        <v>0</v>
      </c>
      <c r="D3314" s="11">
        <v>72</v>
      </c>
      <c r="E3314" s="11">
        <v>26.7</v>
      </c>
      <c r="F3314" s="11">
        <v>1.6</v>
      </c>
      <c r="H3314" s="1">
        <v>45902</v>
      </c>
      <c r="I3314" s="2" t="s">
        <v>71</v>
      </c>
      <c r="J3314" s="3">
        <f t="shared" ref="J3314:J3377" si="544">E3314+S3314</f>
        <v>22.442499999999999</v>
      </c>
      <c r="K3314" s="29">
        <f t="shared" si="534"/>
        <v>25.822499999999998</v>
      </c>
      <c r="L3314" s="31">
        <f t="shared" si="535"/>
        <v>74.589000688272463</v>
      </c>
      <c r="M3314" s="33">
        <f>AVERAGE(U3746,U3890)</f>
        <v>1.5E-3</v>
      </c>
      <c r="N3314" s="36">
        <f t="shared" si="536"/>
        <v>1.6482999462760827E-5</v>
      </c>
      <c r="Q3314" s="19"/>
      <c r="R3314" s="17"/>
      <c r="S3314" s="15">
        <v>-4.2575000000000003</v>
      </c>
      <c r="T3314" s="15">
        <v>-0.97750000000000092</v>
      </c>
      <c r="U3314" s="18"/>
      <c r="W3314" s="24"/>
      <c r="Z3314" s="21">
        <f t="shared" si="537"/>
        <v>3.3263301439530384</v>
      </c>
      <c r="AA3314" s="21">
        <f t="shared" si="538"/>
        <v>2.4810764139673465</v>
      </c>
      <c r="AB3314" s="21">
        <f t="shared" si="539"/>
        <v>0.14685749653556665</v>
      </c>
      <c r="AC3314" s="21">
        <f t="shared" si="540"/>
        <v>0.96</v>
      </c>
      <c r="AD3314" s="22">
        <f t="shared" si="541"/>
        <v>5.4E-6</v>
      </c>
      <c r="AE3314" s="22">
        <f t="shared" si="542"/>
        <v>0</v>
      </c>
    </row>
    <row r="3315" spans="1:31" ht="15.75" x14ac:dyDescent="0.25">
      <c r="A3315" s="11" t="s">
        <v>173</v>
      </c>
      <c r="B3315" s="11" t="s">
        <v>3496</v>
      </c>
      <c r="C3315" s="11">
        <v>0</v>
      </c>
      <c r="D3315" s="11">
        <v>72</v>
      </c>
      <c r="E3315" s="11">
        <v>26.6</v>
      </c>
      <c r="F3315" s="11">
        <v>1.7</v>
      </c>
      <c r="H3315" s="1">
        <v>45902</v>
      </c>
      <c r="I3315" s="2" t="s">
        <v>72</v>
      </c>
      <c r="J3315" s="3">
        <f t="shared" si="544"/>
        <v>22.475000000000001</v>
      </c>
      <c r="K3315" s="29">
        <f t="shared" si="534"/>
        <v>25.745000000000001</v>
      </c>
      <c r="L3315" s="31">
        <f t="shared" si="535"/>
        <v>75.324813162077476</v>
      </c>
      <c r="M3315" s="33">
        <f t="shared" ref="M3315:M3378" si="545">AVERAGE(U3747,U3891)</f>
        <v>6.4999999999999997E-3</v>
      </c>
      <c r="N3315" s="36">
        <f t="shared" si="536"/>
        <v>1.587833480408758E-5</v>
      </c>
      <c r="Q3315" s="19"/>
      <c r="R3315" s="17"/>
      <c r="S3315" s="15">
        <v>-4.1250000000000009</v>
      </c>
      <c r="T3315" s="15">
        <v>-0.95499999999999918</v>
      </c>
      <c r="U3315" s="18"/>
      <c r="W3315" s="24"/>
      <c r="Z3315" s="21">
        <f t="shared" si="537"/>
        <v>3.3111010867813246</v>
      </c>
      <c r="AA3315" s="21">
        <f t="shared" si="538"/>
        <v>2.4940807072255495</v>
      </c>
      <c r="AB3315" s="21">
        <f t="shared" si="539"/>
        <v>0.14771423676942905</v>
      </c>
      <c r="AC3315" s="21">
        <f t="shared" si="540"/>
        <v>0.96</v>
      </c>
      <c r="AD3315" s="22">
        <f t="shared" si="541"/>
        <v>2.34E-5</v>
      </c>
      <c r="AE3315" s="22">
        <f t="shared" si="542"/>
        <v>0</v>
      </c>
    </row>
    <row r="3316" spans="1:31" ht="15.75" x14ac:dyDescent="0.25">
      <c r="A3316" s="11" t="s">
        <v>173</v>
      </c>
      <c r="B3316" s="11" t="s">
        <v>3497</v>
      </c>
      <c r="C3316" s="11">
        <v>0</v>
      </c>
      <c r="D3316" s="11">
        <v>72</v>
      </c>
      <c r="E3316" s="11">
        <v>26.5</v>
      </c>
      <c r="F3316" s="11">
        <v>2</v>
      </c>
      <c r="H3316" s="1">
        <v>45902</v>
      </c>
      <c r="I3316" s="2" t="s">
        <v>73</v>
      </c>
      <c r="J3316" s="3">
        <f t="shared" si="544"/>
        <v>22.4375</v>
      </c>
      <c r="K3316" s="29">
        <f t="shared" si="534"/>
        <v>25.787500000000001</v>
      </c>
      <c r="L3316" s="31">
        <f t="shared" si="535"/>
        <v>74.781729851648493</v>
      </c>
      <c r="M3316" s="33">
        <f t="shared" si="545"/>
        <v>8.5000000000000006E-3</v>
      </c>
      <c r="N3316" s="36">
        <f t="shared" si="536"/>
        <v>1.6318089036741046E-5</v>
      </c>
      <c r="Q3316" s="19"/>
      <c r="R3316" s="17"/>
      <c r="S3316" s="15">
        <v>-4.0625</v>
      </c>
      <c r="T3316" s="15">
        <v>-0.8125</v>
      </c>
      <c r="U3316" s="18"/>
      <c r="W3316" s="24"/>
      <c r="Z3316" s="21">
        <f t="shared" si="537"/>
        <v>3.3194449622053606</v>
      </c>
      <c r="AA3316" s="21">
        <f t="shared" si="538"/>
        <v>2.4823383642105683</v>
      </c>
      <c r="AB3316" s="21">
        <f t="shared" si="539"/>
        <v>0.14697128970604245</v>
      </c>
      <c r="AC3316" s="21">
        <f t="shared" si="540"/>
        <v>0.96</v>
      </c>
      <c r="AD3316" s="22">
        <f t="shared" si="541"/>
        <v>3.0599999999999998E-5</v>
      </c>
      <c r="AE3316" s="22">
        <f t="shared" si="542"/>
        <v>0</v>
      </c>
    </row>
    <row r="3317" spans="1:31" ht="15.75" x14ac:dyDescent="0.25">
      <c r="A3317" s="11" t="s">
        <v>173</v>
      </c>
      <c r="B3317" s="11" t="s">
        <v>3498</v>
      </c>
      <c r="C3317" s="11">
        <v>0</v>
      </c>
      <c r="D3317" s="11">
        <v>72</v>
      </c>
      <c r="E3317" s="11">
        <v>26.4</v>
      </c>
      <c r="F3317" s="11">
        <v>1.6</v>
      </c>
      <c r="H3317" s="1">
        <v>45902</v>
      </c>
      <c r="I3317" s="2" t="s">
        <v>74</v>
      </c>
      <c r="J3317" s="3">
        <f t="shared" si="544"/>
        <v>22.182499999999997</v>
      </c>
      <c r="K3317" s="29">
        <f t="shared" si="534"/>
        <v>25.85</v>
      </c>
      <c r="L3317" s="31">
        <f t="shared" si="535"/>
        <v>72.591590610929913</v>
      </c>
      <c r="M3317" s="33">
        <f t="shared" si="545"/>
        <v>2.3E-2</v>
      </c>
      <c r="N3317" s="36">
        <f t="shared" si="536"/>
        <v>1.8094837910593584E-5</v>
      </c>
      <c r="Q3317" s="19"/>
      <c r="R3317" s="17"/>
      <c r="S3317" s="15">
        <v>-4.2175000000000002</v>
      </c>
      <c r="T3317" s="15">
        <v>-0.64999999999999947</v>
      </c>
      <c r="U3317" s="18"/>
      <c r="W3317" s="24"/>
      <c r="Z3317" s="21">
        <f t="shared" si="537"/>
        <v>3.3317486585526788</v>
      </c>
      <c r="AA3317" s="21">
        <f t="shared" si="538"/>
        <v>2.4185693464017097</v>
      </c>
      <c r="AB3317" s="21">
        <f t="shared" si="539"/>
        <v>0.1431277188359579</v>
      </c>
      <c r="AC3317" s="21">
        <f t="shared" si="540"/>
        <v>0.96</v>
      </c>
      <c r="AD3317" s="22">
        <f t="shared" si="541"/>
        <v>8.2799999999999993E-5</v>
      </c>
      <c r="AE3317" s="22">
        <f t="shared" si="542"/>
        <v>0</v>
      </c>
    </row>
    <row r="3318" spans="1:31" ht="15.75" x14ac:dyDescent="0.25">
      <c r="A3318" s="11" t="s">
        <v>173</v>
      </c>
      <c r="B3318" s="11" t="s">
        <v>3499</v>
      </c>
      <c r="C3318" s="11">
        <v>0</v>
      </c>
      <c r="D3318" s="11">
        <v>72</v>
      </c>
      <c r="E3318" s="11">
        <v>26.2</v>
      </c>
      <c r="F3318" s="11">
        <v>1.8</v>
      </c>
      <c r="H3318" s="1">
        <v>45902</v>
      </c>
      <c r="I3318" s="2" t="s">
        <v>75</v>
      </c>
      <c r="J3318" s="3">
        <f t="shared" si="544"/>
        <v>22.147500000000001</v>
      </c>
      <c r="K3318" s="29">
        <f t="shared" si="534"/>
        <v>25.782499999999999</v>
      </c>
      <c r="L3318" s="31">
        <f t="shared" si="535"/>
        <v>72.779135569574137</v>
      </c>
      <c r="M3318" s="33">
        <f t="shared" si="545"/>
        <v>2.3E-2</v>
      </c>
      <c r="N3318" s="36">
        <f t="shared" si="536"/>
        <v>1.7913461405616554E-5</v>
      </c>
      <c r="Q3318" s="19"/>
      <c r="R3318" s="17"/>
      <c r="S3318" s="15">
        <v>-4.0524999999999993</v>
      </c>
      <c r="T3318" s="15">
        <v>-0.61749999999999972</v>
      </c>
      <c r="U3318" s="18"/>
      <c r="W3318" s="24"/>
      <c r="Z3318" s="21">
        <f t="shared" si="537"/>
        <v>3.3184623795518391</v>
      </c>
      <c r="AA3318" s="21">
        <f t="shared" si="538"/>
        <v>2.4151482340393491</v>
      </c>
      <c r="AB3318" s="21">
        <f t="shared" si="539"/>
        <v>0.14299861303468756</v>
      </c>
      <c r="AC3318" s="21">
        <f t="shared" si="540"/>
        <v>0.96</v>
      </c>
      <c r="AD3318" s="22">
        <f t="shared" si="541"/>
        <v>8.2799999999999993E-5</v>
      </c>
      <c r="AE3318" s="22">
        <f t="shared" si="542"/>
        <v>0</v>
      </c>
    </row>
    <row r="3319" spans="1:31" ht="15.75" x14ac:dyDescent="0.25">
      <c r="A3319" s="11" t="s">
        <v>173</v>
      </c>
      <c r="B3319" s="11" t="s">
        <v>3500</v>
      </c>
      <c r="C3319" s="11">
        <v>0</v>
      </c>
      <c r="D3319" s="11">
        <v>73</v>
      </c>
      <c r="E3319" s="11">
        <v>26.1</v>
      </c>
      <c r="F3319" s="11">
        <v>2.2000000000000002</v>
      </c>
      <c r="H3319" s="1">
        <v>45902</v>
      </c>
      <c r="I3319" s="2" t="s">
        <v>76</v>
      </c>
      <c r="J3319" s="3">
        <f t="shared" si="544"/>
        <v>22.120000000000005</v>
      </c>
      <c r="K3319" s="29">
        <f t="shared" si="534"/>
        <v>25.72</v>
      </c>
      <c r="L3319" s="31">
        <f t="shared" si="535"/>
        <v>72.987842856651213</v>
      </c>
      <c r="M3319" s="33">
        <f t="shared" si="545"/>
        <v>5.0000000000000001E-3</v>
      </c>
      <c r="N3319" s="36">
        <f t="shared" si="536"/>
        <v>1.7718143036116099E-5</v>
      </c>
      <c r="Q3319" s="19"/>
      <c r="R3319" s="17"/>
      <c r="S3319" s="15">
        <v>-3.9799999999999986</v>
      </c>
      <c r="T3319" s="15">
        <v>-0.47999999999999865</v>
      </c>
      <c r="U3319" s="18"/>
      <c r="W3319" s="24"/>
      <c r="Z3319" s="21">
        <f t="shared" si="537"/>
        <v>3.3062014692850377</v>
      </c>
      <c r="AA3319" s="21">
        <f t="shared" si="538"/>
        <v>2.4131251329260568</v>
      </c>
      <c r="AB3319" s="21">
        <f t="shared" si="539"/>
        <v>0.14294673824785553</v>
      </c>
      <c r="AC3319" s="21">
        <f t="shared" si="540"/>
        <v>0.96</v>
      </c>
      <c r="AD3319" s="22">
        <f t="shared" si="541"/>
        <v>1.8E-5</v>
      </c>
      <c r="AE3319" s="22">
        <f t="shared" si="542"/>
        <v>0</v>
      </c>
    </row>
    <row r="3320" spans="1:31" ht="15.75" x14ac:dyDescent="0.25">
      <c r="A3320" s="11" t="s">
        <v>173</v>
      </c>
      <c r="B3320" s="11" t="s">
        <v>3501</v>
      </c>
      <c r="C3320" s="11">
        <v>0</v>
      </c>
      <c r="D3320" s="11">
        <v>73</v>
      </c>
      <c r="E3320" s="11">
        <v>26.1</v>
      </c>
      <c r="F3320" s="11">
        <v>2</v>
      </c>
      <c r="H3320" s="1">
        <v>45902</v>
      </c>
      <c r="I3320" s="2" t="s">
        <v>77</v>
      </c>
      <c r="J3320" s="3">
        <f t="shared" si="544"/>
        <v>22.3</v>
      </c>
      <c r="K3320" s="29">
        <f t="shared" si="534"/>
        <v>25.577500000000001</v>
      </c>
      <c r="L3320" s="31">
        <f t="shared" si="535"/>
        <v>75.183713008532393</v>
      </c>
      <c r="M3320" s="33">
        <f t="shared" si="545"/>
        <v>1.7999999999999999E-2</v>
      </c>
      <c r="N3320" s="36">
        <f t="shared" si="536"/>
        <v>1.5925327993878735E-5</v>
      </c>
      <c r="Q3320" s="19"/>
      <c r="R3320" s="17"/>
      <c r="S3320" s="15">
        <v>-3.8000000000000007</v>
      </c>
      <c r="T3320" s="15">
        <v>-0.52249999999999996</v>
      </c>
      <c r="U3320" s="18"/>
      <c r="W3320" s="24"/>
      <c r="Z3320" s="21">
        <f t="shared" si="537"/>
        <v>3.2783941398923866</v>
      </c>
      <c r="AA3320" s="21">
        <f t="shared" si="538"/>
        <v>2.4648184414252361</v>
      </c>
      <c r="AB3320" s="21">
        <f t="shared" si="539"/>
        <v>0.14616724350321023</v>
      </c>
      <c r="AC3320" s="21">
        <f t="shared" si="540"/>
        <v>0.96</v>
      </c>
      <c r="AD3320" s="22">
        <f t="shared" si="541"/>
        <v>6.4800000000000003E-5</v>
      </c>
      <c r="AE3320" s="22">
        <f t="shared" si="542"/>
        <v>0</v>
      </c>
    </row>
    <row r="3321" spans="1:31" ht="15.75" x14ac:dyDescent="0.25">
      <c r="A3321" s="11" t="s">
        <v>173</v>
      </c>
      <c r="B3321" s="11" t="s">
        <v>3502</v>
      </c>
      <c r="C3321" s="11">
        <v>0</v>
      </c>
      <c r="D3321" s="11">
        <v>73</v>
      </c>
      <c r="E3321" s="11">
        <v>26.1</v>
      </c>
      <c r="F3321" s="11">
        <v>1.6</v>
      </c>
      <c r="H3321" s="1">
        <v>45902</v>
      </c>
      <c r="I3321" s="2" t="s">
        <v>78</v>
      </c>
      <c r="J3321" s="3">
        <f t="shared" si="544"/>
        <v>22.2225</v>
      </c>
      <c r="K3321" s="29">
        <f t="shared" si="534"/>
        <v>25.442500000000003</v>
      </c>
      <c r="L3321" s="31">
        <f t="shared" si="535"/>
        <v>75.522488906530711</v>
      </c>
      <c r="M3321" s="33">
        <f t="shared" si="545"/>
        <v>1.7999999999999999E-2</v>
      </c>
      <c r="N3321" s="36">
        <f t="shared" si="536"/>
        <v>1.5613990888883564E-5</v>
      </c>
      <c r="Q3321" s="19"/>
      <c r="R3321" s="17"/>
      <c r="S3321" s="15">
        <v>-3.8775000000000004</v>
      </c>
      <c r="T3321" s="15">
        <v>-0.65749999999999975</v>
      </c>
      <c r="U3321" s="18"/>
      <c r="W3321" s="24"/>
      <c r="Z3321" s="21">
        <f t="shared" si="537"/>
        <v>3.252238638694839</v>
      </c>
      <c r="AA3321" s="21">
        <f t="shared" si="538"/>
        <v>2.4561715651222151</v>
      </c>
      <c r="AB3321" s="21">
        <f t="shared" si="539"/>
        <v>0.14580418763225972</v>
      </c>
      <c r="AC3321" s="21">
        <f t="shared" si="540"/>
        <v>0.96</v>
      </c>
      <c r="AD3321" s="22">
        <f t="shared" si="541"/>
        <v>6.4800000000000003E-5</v>
      </c>
      <c r="AE3321" s="22">
        <f t="shared" si="542"/>
        <v>0</v>
      </c>
    </row>
    <row r="3322" spans="1:31" ht="15.75" x14ac:dyDescent="0.25">
      <c r="A3322" s="11" t="s">
        <v>173</v>
      </c>
      <c r="B3322" s="11" t="s">
        <v>3503</v>
      </c>
      <c r="C3322" s="11">
        <v>0</v>
      </c>
      <c r="D3322" s="11">
        <v>73</v>
      </c>
      <c r="E3322" s="11">
        <v>26</v>
      </c>
      <c r="F3322" s="11">
        <v>1.5</v>
      </c>
      <c r="H3322" s="1">
        <v>45902</v>
      </c>
      <c r="I3322" s="2" t="s">
        <v>79</v>
      </c>
      <c r="J3322" s="3">
        <f t="shared" si="544"/>
        <v>22.412500000000001</v>
      </c>
      <c r="K3322" s="29">
        <f t="shared" si="534"/>
        <v>25.487500000000001</v>
      </c>
      <c r="L3322" s="31">
        <f t="shared" si="535"/>
        <v>76.583520980813518</v>
      </c>
      <c r="M3322" s="33">
        <f t="shared" si="545"/>
        <v>0.02</v>
      </c>
      <c r="N3322" s="36">
        <f t="shared" si="536"/>
        <v>1.4822339870120636E-5</v>
      </c>
      <c r="Q3322" s="19"/>
      <c r="R3322" s="17"/>
      <c r="S3322" s="15">
        <v>-3.5874999999999995</v>
      </c>
      <c r="T3322" s="15">
        <v>-0.61249999999999982</v>
      </c>
      <c r="U3322" s="18"/>
      <c r="W3322" s="24"/>
      <c r="Z3322" s="21">
        <f t="shared" si="537"/>
        <v>3.2609368526179128</v>
      </c>
      <c r="AA3322" s="21">
        <f t="shared" si="538"/>
        <v>2.497340258695719</v>
      </c>
      <c r="AB3322" s="21">
        <f t="shared" si="539"/>
        <v>0.1481972912769246</v>
      </c>
      <c r="AC3322" s="21">
        <f t="shared" si="540"/>
        <v>0.96</v>
      </c>
      <c r="AD3322" s="22">
        <f t="shared" si="541"/>
        <v>7.2000000000000002E-5</v>
      </c>
      <c r="AE3322" s="22">
        <f t="shared" si="542"/>
        <v>0</v>
      </c>
    </row>
    <row r="3323" spans="1:31" ht="15.75" x14ac:dyDescent="0.25">
      <c r="A3323" s="11" t="s">
        <v>173</v>
      </c>
      <c r="B3323" s="11" t="s">
        <v>3504</v>
      </c>
      <c r="C3323" s="11">
        <v>0</v>
      </c>
      <c r="D3323" s="11">
        <v>73</v>
      </c>
      <c r="E3323" s="11">
        <v>25.9</v>
      </c>
      <c r="F3323" s="11">
        <v>1.3</v>
      </c>
      <c r="H3323" s="1">
        <v>45902</v>
      </c>
      <c r="I3323" s="2" t="s">
        <v>80</v>
      </c>
      <c r="J3323" s="3">
        <f t="shared" si="544"/>
        <v>22.52</v>
      </c>
      <c r="K3323" s="29">
        <f t="shared" si="534"/>
        <v>25.2575</v>
      </c>
      <c r="L3323" s="31">
        <f t="shared" si="535"/>
        <v>78.917593912113304</v>
      </c>
      <c r="M3323" s="33">
        <f t="shared" si="545"/>
        <v>1.4999999999999999E-2</v>
      </c>
      <c r="N3323" s="36">
        <f t="shared" si="536"/>
        <v>1.3023844993431714E-5</v>
      </c>
      <c r="Q3323" s="19"/>
      <c r="R3323" s="17"/>
      <c r="S3323" s="15">
        <v>-3.38</v>
      </c>
      <c r="T3323" s="15">
        <v>-0.74249999999999972</v>
      </c>
      <c r="U3323" s="18"/>
      <c r="W3323" s="24"/>
      <c r="Z3323" s="21">
        <f t="shared" si="537"/>
        <v>3.2166914598618259</v>
      </c>
      <c r="AA3323" s="21">
        <f t="shared" si="538"/>
        <v>2.5385355036993849</v>
      </c>
      <c r="AB3323" s="21">
        <f t="shared" si="539"/>
        <v>0.15090594136413432</v>
      </c>
      <c r="AC3323" s="21">
        <f t="shared" si="540"/>
        <v>0.96</v>
      </c>
      <c r="AD3323" s="22">
        <f t="shared" si="541"/>
        <v>5.3999999999999998E-5</v>
      </c>
      <c r="AE3323" s="22">
        <f t="shared" si="542"/>
        <v>0</v>
      </c>
    </row>
    <row r="3324" spans="1:31" ht="15.75" x14ac:dyDescent="0.25">
      <c r="A3324" s="11" t="s">
        <v>173</v>
      </c>
      <c r="B3324" s="11" t="s">
        <v>3505</v>
      </c>
      <c r="C3324" s="11">
        <v>0</v>
      </c>
      <c r="D3324" s="11">
        <v>74</v>
      </c>
      <c r="E3324" s="11">
        <v>25.8</v>
      </c>
      <c r="F3324" s="11">
        <v>1.4</v>
      </c>
      <c r="H3324" s="1">
        <v>45902</v>
      </c>
      <c r="I3324" s="2" t="s">
        <v>81</v>
      </c>
      <c r="J3324" s="3">
        <f t="shared" si="544"/>
        <v>22.4</v>
      </c>
      <c r="K3324" s="29">
        <f t="shared" si="534"/>
        <v>25.087499999999999</v>
      </c>
      <c r="L3324" s="31">
        <f t="shared" si="535"/>
        <v>79.207411450907131</v>
      </c>
      <c r="M3324" s="33">
        <f t="shared" si="545"/>
        <v>8.5000000000000006E-3</v>
      </c>
      <c r="N3324" s="36">
        <f t="shared" si="536"/>
        <v>1.2764462585902468E-5</v>
      </c>
      <c r="Q3324" s="19"/>
      <c r="R3324" s="17"/>
      <c r="S3324" s="15">
        <v>-3.4000000000000004</v>
      </c>
      <c r="T3324" s="15">
        <v>-0.8125</v>
      </c>
      <c r="U3324" s="18"/>
      <c r="W3324" s="24"/>
      <c r="Z3324" s="21">
        <f t="shared" si="537"/>
        <v>3.1843256322224032</v>
      </c>
      <c r="AA3324" s="21">
        <f t="shared" si="538"/>
        <v>2.5222219054510986</v>
      </c>
      <c r="AB3324" s="21">
        <f t="shared" si="539"/>
        <v>0.15013051140904365</v>
      </c>
      <c r="AC3324" s="21">
        <f t="shared" si="540"/>
        <v>0.96</v>
      </c>
      <c r="AD3324" s="22">
        <f t="shared" si="541"/>
        <v>3.0599999999999998E-5</v>
      </c>
      <c r="AE3324" s="22">
        <f t="shared" si="542"/>
        <v>0</v>
      </c>
    </row>
    <row r="3325" spans="1:31" ht="15.75" x14ac:dyDescent="0.25">
      <c r="A3325" s="11" t="s">
        <v>173</v>
      </c>
      <c r="B3325" s="11" t="s">
        <v>3506</v>
      </c>
      <c r="C3325" s="11">
        <v>0</v>
      </c>
      <c r="D3325" s="11">
        <v>74</v>
      </c>
      <c r="E3325" s="11">
        <v>25.6</v>
      </c>
      <c r="F3325" s="11">
        <v>1.6</v>
      </c>
      <c r="H3325" s="1">
        <v>45902</v>
      </c>
      <c r="I3325" s="2" t="s">
        <v>82</v>
      </c>
      <c r="J3325" s="3">
        <f t="shared" si="544"/>
        <v>22.295000000000002</v>
      </c>
      <c r="K3325" s="29">
        <f t="shared" si="534"/>
        <v>25.05</v>
      </c>
      <c r="L3325" s="31">
        <f t="shared" si="535"/>
        <v>78.695013149554626</v>
      </c>
      <c r="M3325" s="33">
        <f t="shared" si="545"/>
        <v>5.0000000000000001E-3</v>
      </c>
      <c r="N3325" s="36">
        <f t="shared" si="536"/>
        <v>1.3121357637229847E-5</v>
      </c>
      <c r="Q3325" s="19"/>
      <c r="R3325" s="17"/>
      <c r="S3325" s="15">
        <v>-3.3049999999999988</v>
      </c>
      <c r="T3325" s="15">
        <v>-0.75</v>
      </c>
      <c r="U3325" s="18"/>
      <c r="W3325" s="24"/>
      <c r="Z3325" s="21">
        <f t="shared" si="537"/>
        <v>3.177224462238085</v>
      </c>
      <c r="AA3325" s="21">
        <f t="shared" si="538"/>
        <v>2.5003172083491272</v>
      </c>
      <c r="AB3325" s="21">
        <f t="shared" si="539"/>
        <v>0.14886922480486961</v>
      </c>
      <c r="AC3325" s="21">
        <f t="shared" si="540"/>
        <v>0.96</v>
      </c>
      <c r="AD3325" s="22">
        <f t="shared" si="541"/>
        <v>1.8E-5</v>
      </c>
      <c r="AE3325" s="22">
        <f t="shared" si="542"/>
        <v>0</v>
      </c>
    </row>
    <row r="3326" spans="1:31" ht="15.75" x14ac:dyDescent="0.25">
      <c r="A3326" s="11" t="s">
        <v>173</v>
      </c>
      <c r="B3326" s="11" t="s">
        <v>3507</v>
      </c>
      <c r="C3326" s="11">
        <v>0</v>
      </c>
      <c r="D3326" s="11">
        <v>75</v>
      </c>
      <c r="E3326" s="11">
        <v>25.5</v>
      </c>
      <c r="F3326" s="11">
        <v>1.8</v>
      </c>
      <c r="H3326" s="1">
        <v>45902</v>
      </c>
      <c r="I3326" s="2" t="s">
        <v>83</v>
      </c>
      <c r="J3326" s="3">
        <f t="shared" si="544"/>
        <v>22.2225</v>
      </c>
      <c r="K3326" s="29">
        <f t="shared" si="534"/>
        <v>24.862500000000001</v>
      </c>
      <c r="L3326" s="31">
        <f t="shared" si="535"/>
        <v>79.457048522436878</v>
      </c>
      <c r="M3326" s="33">
        <f t="shared" si="545"/>
        <v>0</v>
      </c>
      <c r="N3326" s="36">
        <f t="shared" si="536"/>
        <v>1.2520179389441951E-5</v>
      </c>
      <c r="Q3326" s="19"/>
      <c r="R3326" s="17"/>
      <c r="S3326" s="15">
        <v>-3.2774999999999999</v>
      </c>
      <c r="T3326" s="15">
        <v>-0.73750000000000071</v>
      </c>
      <c r="U3326" s="18"/>
      <c r="W3326" s="24"/>
      <c r="Z3326" s="21">
        <f t="shared" si="537"/>
        <v>3.1419253447519462</v>
      </c>
      <c r="AA3326" s="21">
        <f t="shared" si="538"/>
        <v>2.4964811457182963</v>
      </c>
      <c r="AB3326" s="21">
        <f t="shared" si="539"/>
        <v>0.14885351855057646</v>
      </c>
      <c r="AC3326" s="21">
        <f t="shared" si="540"/>
        <v>0.96</v>
      </c>
      <c r="AD3326" s="22">
        <f t="shared" si="541"/>
        <v>0</v>
      </c>
      <c r="AE3326" s="22">
        <f t="shared" si="542"/>
        <v>0</v>
      </c>
    </row>
    <row r="3327" spans="1:31" ht="15.75" x14ac:dyDescent="0.25">
      <c r="A3327" s="11" t="s">
        <v>173</v>
      </c>
      <c r="B3327" s="11" t="s">
        <v>3508</v>
      </c>
      <c r="C3327" s="11">
        <v>0</v>
      </c>
      <c r="D3327" s="11">
        <v>75</v>
      </c>
      <c r="E3327" s="11">
        <v>25.5</v>
      </c>
      <c r="F3327" s="11">
        <v>1.4</v>
      </c>
      <c r="H3327" s="1">
        <v>45902</v>
      </c>
      <c r="I3327" s="2" t="s">
        <v>84</v>
      </c>
      <c r="J3327" s="3">
        <f t="shared" si="544"/>
        <v>22.307499999999997</v>
      </c>
      <c r="K3327" s="29">
        <f t="shared" si="534"/>
        <v>24.990000000000002</v>
      </c>
      <c r="L3327" s="31">
        <f t="shared" si="535"/>
        <v>79.200464613797223</v>
      </c>
      <c r="M3327" s="33">
        <f t="shared" si="545"/>
        <v>0.01</v>
      </c>
      <c r="N3327" s="36">
        <f t="shared" si="536"/>
        <v>1.2740439031022378E-5</v>
      </c>
      <c r="Q3327" s="19"/>
      <c r="R3327" s="17"/>
      <c r="S3327" s="15">
        <v>-3.1925000000000008</v>
      </c>
      <c r="T3327" s="15">
        <v>-0.50999999999999979</v>
      </c>
      <c r="U3327" s="18"/>
      <c r="W3327" s="24"/>
      <c r="Z3327" s="21">
        <f t="shared" si="537"/>
        <v>3.1658913104659576</v>
      </c>
      <c r="AA3327" s="21">
        <f t="shared" si="538"/>
        <v>2.5074006270568723</v>
      </c>
      <c r="AB3327" s="21">
        <f t="shared" si="539"/>
        <v>0.14935928226836898</v>
      </c>
      <c r="AC3327" s="21">
        <f t="shared" si="540"/>
        <v>0.96</v>
      </c>
      <c r="AD3327" s="22">
        <f t="shared" si="541"/>
        <v>3.6000000000000001E-5</v>
      </c>
      <c r="AE3327" s="22">
        <f t="shared" si="542"/>
        <v>0</v>
      </c>
    </row>
    <row r="3328" spans="1:31" ht="15.75" x14ac:dyDescent="0.25">
      <c r="A3328" s="11" t="s">
        <v>173</v>
      </c>
      <c r="B3328" s="11" t="s">
        <v>3509</v>
      </c>
      <c r="C3328" s="11">
        <v>0</v>
      </c>
      <c r="D3328" s="11">
        <v>75</v>
      </c>
      <c r="E3328" s="11">
        <v>25.5</v>
      </c>
      <c r="F3328" s="11">
        <v>1.1000000000000001</v>
      </c>
      <c r="H3328" s="1">
        <v>45902</v>
      </c>
      <c r="I3328" s="2" t="s">
        <v>85</v>
      </c>
      <c r="J3328" s="3">
        <f t="shared" si="544"/>
        <v>22.397500000000001</v>
      </c>
      <c r="K3328" s="29">
        <f t="shared" si="534"/>
        <v>25.015000000000001</v>
      </c>
      <c r="L3328" s="31">
        <f t="shared" si="535"/>
        <v>79.690588838241311</v>
      </c>
      <c r="M3328" s="33">
        <f t="shared" si="545"/>
        <v>1.4999999999999999E-2</v>
      </c>
      <c r="N3328" s="36">
        <f t="shared" si="536"/>
        <v>1.2398925856196654E-5</v>
      </c>
      <c r="Q3328" s="19"/>
      <c r="R3328" s="17"/>
      <c r="S3328" s="15">
        <v>-3.1025000000000009</v>
      </c>
      <c r="T3328" s="15">
        <v>-0.48500000000000121</v>
      </c>
      <c r="U3328" s="18"/>
      <c r="W3328" s="24"/>
      <c r="Z3328" s="21">
        <f t="shared" si="537"/>
        <v>3.1706091658205051</v>
      </c>
      <c r="AA3328" s="21">
        <f t="shared" si="538"/>
        <v>2.5266771140016115</v>
      </c>
      <c r="AB3328" s="21">
        <f t="shared" si="539"/>
        <v>0.15047884511015261</v>
      </c>
      <c r="AC3328" s="21">
        <f t="shared" si="540"/>
        <v>0.96</v>
      </c>
      <c r="AD3328" s="22">
        <f t="shared" si="541"/>
        <v>5.3999999999999998E-5</v>
      </c>
      <c r="AE3328" s="22">
        <f t="shared" si="542"/>
        <v>0</v>
      </c>
    </row>
    <row r="3329" spans="1:31" ht="15.75" x14ac:dyDescent="0.25">
      <c r="A3329" s="11" t="s">
        <v>173</v>
      </c>
      <c r="B3329" s="11" t="s">
        <v>3510</v>
      </c>
      <c r="C3329" s="11">
        <v>0</v>
      </c>
      <c r="D3329" s="11">
        <v>75</v>
      </c>
      <c r="E3329" s="11">
        <v>25.5</v>
      </c>
      <c r="F3329" s="11">
        <v>1.3</v>
      </c>
      <c r="H3329" s="1">
        <v>45902</v>
      </c>
      <c r="I3329" s="2" t="s">
        <v>86</v>
      </c>
      <c r="J3329" s="3">
        <f t="shared" si="544"/>
        <v>22.5075</v>
      </c>
      <c r="K3329" s="29">
        <f t="shared" si="534"/>
        <v>25.03</v>
      </c>
      <c r="L3329" s="31">
        <f t="shared" si="535"/>
        <v>80.398999277031123</v>
      </c>
      <c r="M3329" s="33">
        <f t="shared" si="545"/>
        <v>5.2999999999999999E-2</v>
      </c>
      <c r="N3329" s="36">
        <f t="shared" si="536"/>
        <v>1.1903479228674558E-5</v>
      </c>
      <c r="Q3329" s="19"/>
      <c r="R3329" s="17"/>
      <c r="S3329" s="15">
        <v>-2.9925000000000006</v>
      </c>
      <c r="T3329" s="15">
        <v>-0.47000000000000064</v>
      </c>
      <c r="U3329" s="18"/>
      <c r="W3329" s="24"/>
      <c r="Z3329" s="21">
        <f t="shared" si="537"/>
        <v>3.1734428207238463</v>
      </c>
      <c r="AA3329" s="21">
        <f t="shared" si="538"/>
        <v>2.5514162704907615</v>
      </c>
      <c r="AB3329" s="21">
        <f t="shared" si="539"/>
        <v>0.15193483420600185</v>
      </c>
      <c r="AC3329" s="21">
        <f t="shared" si="540"/>
        <v>0.96</v>
      </c>
      <c r="AD3329" s="22">
        <f t="shared" si="541"/>
        <v>1.9079999999999998E-4</v>
      </c>
      <c r="AE3329" s="22">
        <f t="shared" si="542"/>
        <v>0</v>
      </c>
    </row>
    <row r="3330" spans="1:31" ht="15.75" x14ac:dyDescent="0.25">
      <c r="A3330" s="11" t="s">
        <v>173</v>
      </c>
      <c r="B3330" s="11" t="s">
        <v>3511</v>
      </c>
      <c r="C3330" s="11">
        <v>0</v>
      </c>
      <c r="D3330" s="11">
        <v>75</v>
      </c>
      <c r="E3330" s="11">
        <v>25.5</v>
      </c>
      <c r="F3330" s="11">
        <v>1.3</v>
      </c>
      <c r="H3330" s="1">
        <v>45902</v>
      </c>
      <c r="I3330" s="2" t="s">
        <v>87</v>
      </c>
      <c r="J3330" s="3">
        <f t="shared" si="544"/>
        <v>22.6525</v>
      </c>
      <c r="K3330" s="29">
        <f t="shared" si="534"/>
        <v>24.97</v>
      </c>
      <c r="L3330" s="31">
        <f t="shared" si="535"/>
        <v>81.898801455526041</v>
      </c>
      <c r="M3330" s="33">
        <f t="shared" si="545"/>
        <v>0</v>
      </c>
      <c r="N3330" s="36">
        <f t="shared" si="536"/>
        <v>1.0848726069562577E-5</v>
      </c>
      <c r="Q3330" s="19"/>
      <c r="R3330" s="17"/>
      <c r="S3330" s="15">
        <v>-2.8475000000000001</v>
      </c>
      <c r="T3330" s="15">
        <v>-0.53000000000000025</v>
      </c>
      <c r="U3330" s="18"/>
      <c r="W3330" s="24"/>
      <c r="Z3330" s="21">
        <f t="shared" si="537"/>
        <v>3.1621214348585518</v>
      </c>
      <c r="AA3330" s="21">
        <f t="shared" si="538"/>
        <v>2.5897395557174363</v>
      </c>
      <c r="AB3330" s="21">
        <f t="shared" si="539"/>
        <v>0.15428752480566388</v>
      </c>
      <c r="AC3330" s="21">
        <f t="shared" si="540"/>
        <v>0.96</v>
      </c>
      <c r="AD3330" s="22">
        <f t="shared" si="541"/>
        <v>0</v>
      </c>
      <c r="AE3330" s="22">
        <f t="shared" si="542"/>
        <v>0</v>
      </c>
    </row>
    <row r="3331" spans="1:31" ht="15.75" x14ac:dyDescent="0.25">
      <c r="A3331" s="11" t="s">
        <v>173</v>
      </c>
      <c r="B3331" s="11" t="s">
        <v>3512</v>
      </c>
      <c r="C3331" s="11">
        <v>0</v>
      </c>
      <c r="D3331" s="11">
        <v>75</v>
      </c>
      <c r="E3331" s="11">
        <v>25.5</v>
      </c>
      <c r="F3331" s="11">
        <v>1.6</v>
      </c>
      <c r="H3331" s="1">
        <v>45902</v>
      </c>
      <c r="I3331" s="2" t="s">
        <v>88</v>
      </c>
      <c r="J3331" s="3">
        <f t="shared" si="544"/>
        <v>22.612500000000001</v>
      </c>
      <c r="K3331" s="29">
        <f t="shared" ref="K3331:K3394" si="546">E3330+T3331</f>
        <v>24.955000000000002</v>
      </c>
      <c r="L3331" s="31">
        <f t="shared" ref="L3331:L3394" si="547">100*(22.1*10^6*10^((4.4-6.24*((J3331+273.2)/1000)+9.95*((J3331+273.2)/1000)^2-5.15*((J3331+273.5)/1000)^3)*(1-647.3/(J3331+273.2)))-101325*((K3331-J3331)/1514)*(1+J3331/873))/(22.1*10^6*10^((4.4-6.24*((K3331+273.2)/1000)+9.95*((K3331+273.2)/1000)^2-5.15*((K3331+273.5)/1000)^3)*(1-647.3/(K3331+273.2))))</f>
        <v>81.706244468304689</v>
      </c>
      <c r="M3331" s="33">
        <f t="shared" si="545"/>
        <v>0</v>
      </c>
      <c r="N3331" s="36">
        <f t="shared" ref="N3331:N3394" si="548">(0.408*AB3331*(AE3331-$Y$7)+$Y$6*($Y$6/(K3331+273))*$Y$8*(Z3331-AA3331))/(AB3331+$Y$6*(1+AC3331*$Y$8))</f>
        <v>1.0976868903590622E-5</v>
      </c>
      <c r="Q3331" s="19"/>
      <c r="R3331" s="17"/>
      <c r="S3331" s="15">
        <v>-2.8874999999999984</v>
      </c>
      <c r="T3331" s="15">
        <v>-0.54499999999999904</v>
      </c>
      <c r="U3331" s="18"/>
      <c r="W3331" s="24"/>
      <c r="Z3331" s="21">
        <f t="shared" ref="Z3331:Z3394" si="549">0.6108*EXP(17.27*K3331/(K3331+237.3))</f>
        <v>3.1592965976307767</v>
      </c>
      <c r="AA3331" s="21">
        <f t="shared" ref="AA3331:AA3394" si="550">(L3331/100)*Z3331</f>
        <v>2.5813426015390348</v>
      </c>
      <c r="AB3331" s="21">
        <f t="shared" ref="AB3331:AB3394" si="551">(4098*AA3331)/((K3331+237.3)^2)</f>
        <v>0.15380485657901752</v>
      </c>
      <c r="AC3331" s="21">
        <f t="shared" ref="AC3331:AC3394" si="552">IF(M3331&gt;10,0.24,0.96)</f>
        <v>0.96</v>
      </c>
      <c r="AD3331" s="22">
        <f t="shared" ref="AD3331:AD3394" si="553">M3331*3600/1000000</f>
        <v>0</v>
      </c>
      <c r="AE3331" s="22">
        <f t="shared" ref="AE3331:AE3394" si="554">IF(M3331&gt;10,(1-$Y$4)*AD3331,0)</f>
        <v>0</v>
      </c>
    </row>
    <row r="3332" spans="1:31" ht="15.75" x14ac:dyDescent="0.25">
      <c r="A3332" s="11" t="s">
        <v>173</v>
      </c>
      <c r="B3332" s="11" t="s">
        <v>3513</v>
      </c>
      <c r="C3332" s="11">
        <v>0</v>
      </c>
      <c r="D3332" s="11">
        <v>75</v>
      </c>
      <c r="E3332" s="11">
        <v>25.4</v>
      </c>
      <c r="F3332" s="11">
        <v>1.6</v>
      </c>
      <c r="H3332" s="1">
        <v>45902</v>
      </c>
      <c r="I3332" s="2" t="s">
        <v>89</v>
      </c>
      <c r="J3332" s="3">
        <f t="shared" si="544"/>
        <v>22.692499999999999</v>
      </c>
      <c r="K3332" s="29">
        <f t="shared" si="546"/>
        <v>24.75</v>
      </c>
      <c r="L3332" s="31">
        <f t="shared" si="547"/>
        <v>83.77344102738833</v>
      </c>
      <c r="M3332" s="33">
        <f t="shared" si="545"/>
        <v>0</v>
      </c>
      <c r="N3332" s="36">
        <f t="shared" si="548"/>
        <v>9.536831966070607E-6</v>
      </c>
      <c r="Q3332" s="19"/>
      <c r="R3332" s="17"/>
      <c r="S3332" s="15">
        <v>-2.7075000000000005</v>
      </c>
      <c r="T3332" s="15">
        <v>-0.75</v>
      </c>
      <c r="U3332" s="18"/>
      <c r="W3332" s="24"/>
      <c r="Z3332" s="21">
        <f t="shared" si="549"/>
        <v>3.1209104478534502</v>
      </c>
      <c r="AA3332" s="21">
        <f t="shared" si="550"/>
        <v>2.614494073550111</v>
      </c>
      <c r="AB3332" s="21">
        <f t="shared" si="551"/>
        <v>0.15602395687428408</v>
      </c>
      <c r="AC3332" s="21">
        <f t="shared" si="552"/>
        <v>0.96</v>
      </c>
      <c r="AD3332" s="22">
        <f t="shared" si="553"/>
        <v>0</v>
      </c>
      <c r="AE3332" s="22">
        <f t="shared" si="554"/>
        <v>0</v>
      </c>
    </row>
    <row r="3333" spans="1:31" ht="15.75" x14ac:dyDescent="0.25">
      <c r="A3333" s="11" t="s">
        <v>173</v>
      </c>
      <c r="B3333" s="11" t="s">
        <v>3514</v>
      </c>
      <c r="C3333" s="11">
        <v>0</v>
      </c>
      <c r="D3333" s="11">
        <v>75</v>
      </c>
      <c r="E3333" s="11">
        <v>25.4</v>
      </c>
      <c r="F3333" s="11">
        <v>2</v>
      </c>
      <c r="H3333" s="1">
        <v>45902</v>
      </c>
      <c r="I3333" s="2" t="s">
        <v>90</v>
      </c>
      <c r="J3333" s="3">
        <f t="shared" si="544"/>
        <v>22.597499999999997</v>
      </c>
      <c r="K3333" s="29">
        <f t="shared" si="546"/>
        <v>24.574999999999999</v>
      </c>
      <c r="L3333" s="31">
        <f t="shared" si="547"/>
        <v>84.321219835128346</v>
      </c>
      <c r="M3333" s="33">
        <f t="shared" si="545"/>
        <v>0</v>
      </c>
      <c r="N3333" s="36">
        <f t="shared" si="548"/>
        <v>9.1396821465847307E-6</v>
      </c>
      <c r="Q3333" s="19"/>
      <c r="R3333" s="17"/>
      <c r="S3333" s="15">
        <v>-2.8025000000000011</v>
      </c>
      <c r="T3333" s="15">
        <v>-0.82500000000000018</v>
      </c>
      <c r="U3333" s="18"/>
      <c r="W3333" s="24"/>
      <c r="Z3333" s="21">
        <f t="shared" si="549"/>
        <v>3.088464247976916</v>
      </c>
      <c r="AA3333" s="21">
        <f t="shared" si="550"/>
        <v>2.6042307280659589</v>
      </c>
      <c r="AB3333" s="21">
        <f t="shared" si="551"/>
        <v>0.15561925519023362</v>
      </c>
      <c r="AC3333" s="21">
        <f t="shared" si="552"/>
        <v>0.96</v>
      </c>
      <c r="AD3333" s="22">
        <f t="shared" si="553"/>
        <v>0</v>
      </c>
      <c r="AE3333" s="22">
        <f t="shared" si="554"/>
        <v>0</v>
      </c>
    </row>
    <row r="3334" spans="1:31" ht="15.75" x14ac:dyDescent="0.25">
      <c r="A3334" s="11" t="s">
        <v>173</v>
      </c>
      <c r="B3334" s="11" t="s">
        <v>3515</v>
      </c>
      <c r="C3334" s="11">
        <v>0</v>
      </c>
      <c r="D3334" s="11">
        <v>75</v>
      </c>
      <c r="E3334" s="11">
        <v>25.5</v>
      </c>
      <c r="F3334" s="11">
        <v>2.1</v>
      </c>
      <c r="H3334" s="1">
        <v>45902</v>
      </c>
      <c r="I3334" s="2" t="s">
        <v>91</v>
      </c>
      <c r="J3334" s="3">
        <f t="shared" si="544"/>
        <v>22.637499999999999</v>
      </c>
      <c r="K3334" s="29">
        <f t="shared" si="546"/>
        <v>24.56</v>
      </c>
      <c r="L3334" s="31">
        <f t="shared" si="547"/>
        <v>84.736448914588834</v>
      </c>
      <c r="M3334" s="33">
        <f t="shared" si="545"/>
        <v>0</v>
      </c>
      <c r="N3334" s="36">
        <f t="shared" si="548"/>
        <v>8.8665452859400748E-6</v>
      </c>
      <c r="Q3334" s="19"/>
      <c r="R3334" s="17"/>
      <c r="S3334" s="15">
        <v>-2.8624999999999998</v>
      </c>
      <c r="T3334" s="15">
        <v>-0.83999999999999986</v>
      </c>
      <c r="U3334" s="18"/>
      <c r="W3334" s="24"/>
      <c r="Z3334" s="21">
        <f t="shared" si="549"/>
        <v>3.0856968853866937</v>
      </c>
      <c r="AA3334" s="21">
        <f t="shared" si="550"/>
        <v>2.6147099649447547</v>
      </c>
      <c r="AB3334" s="21">
        <f t="shared" si="551"/>
        <v>0.15626335664333618</v>
      </c>
      <c r="AC3334" s="21">
        <f t="shared" si="552"/>
        <v>0.96</v>
      </c>
      <c r="AD3334" s="22">
        <f t="shared" si="553"/>
        <v>0</v>
      </c>
      <c r="AE3334" s="22">
        <f t="shared" si="554"/>
        <v>0</v>
      </c>
    </row>
    <row r="3335" spans="1:31" ht="15.75" x14ac:dyDescent="0.25">
      <c r="A3335" s="11" t="s">
        <v>173</v>
      </c>
      <c r="B3335" s="11" t="s">
        <v>3516</v>
      </c>
      <c r="C3335" s="11">
        <v>0</v>
      </c>
      <c r="D3335" s="11">
        <v>75</v>
      </c>
      <c r="E3335" s="11">
        <v>25.4</v>
      </c>
      <c r="F3335" s="11">
        <v>2.1</v>
      </c>
      <c r="H3335" s="1">
        <v>45902</v>
      </c>
      <c r="I3335" s="2" t="s">
        <v>92</v>
      </c>
      <c r="J3335" s="3">
        <f t="shared" si="544"/>
        <v>22.397499999999997</v>
      </c>
      <c r="K3335" s="29">
        <f t="shared" si="546"/>
        <v>24.64</v>
      </c>
      <c r="L3335" s="31">
        <f t="shared" si="547"/>
        <v>82.333887033978471</v>
      </c>
      <c r="M3335" s="33">
        <f t="shared" si="545"/>
        <v>0</v>
      </c>
      <c r="N3335" s="36">
        <f t="shared" si="548"/>
        <v>1.0472166106674289E-5</v>
      </c>
      <c r="Q3335" s="19"/>
      <c r="R3335" s="17"/>
      <c r="S3335" s="15">
        <v>-3.0025000000000004</v>
      </c>
      <c r="T3335" s="15">
        <v>-0.85999999999999943</v>
      </c>
      <c r="U3335" s="18"/>
      <c r="W3335" s="24"/>
      <c r="Z3335" s="21">
        <f t="shared" si="549"/>
        <v>3.1004811821143279</v>
      </c>
      <c r="AA3335" s="21">
        <f t="shared" si="550"/>
        <v>2.5527466739917708</v>
      </c>
      <c r="AB3335" s="21">
        <f t="shared" si="551"/>
        <v>0.15246706027492429</v>
      </c>
      <c r="AC3335" s="21">
        <f t="shared" si="552"/>
        <v>0.96</v>
      </c>
      <c r="AD3335" s="22">
        <f t="shared" si="553"/>
        <v>0</v>
      </c>
      <c r="AE3335" s="22">
        <f t="shared" si="554"/>
        <v>0</v>
      </c>
    </row>
    <row r="3336" spans="1:31" ht="15.75" x14ac:dyDescent="0.25">
      <c r="A3336" s="11" t="s">
        <v>173</v>
      </c>
      <c r="B3336" s="11" t="s">
        <v>3517</v>
      </c>
      <c r="C3336" s="11">
        <v>0</v>
      </c>
      <c r="D3336" s="11">
        <v>75</v>
      </c>
      <c r="E3336" s="11">
        <v>25.3</v>
      </c>
      <c r="F3336" s="11">
        <v>2.2000000000000002</v>
      </c>
      <c r="H3336" s="1">
        <v>45902</v>
      </c>
      <c r="I3336" s="2" t="s">
        <v>93</v>
      </c>
      <c r="J3336" s="3">
        <f t="shared" si="544"/>
        <v>22.232500000000002</v>
      </c>
      <c r="K3336" s="29">
        <f t="shared" si="546"/>
        <v>24.405000000000001</v>
      </c>
      <c r="L3336" s="31">
        <f t="shared" si="547"/>
        <v>82.774478814340881</v>
      </c>
      <c r="M3336" s="33">
        <f t="shared" si="545"/>
        <v>0</v>
      </c>
      <c r="N3336" s="36">
        <f t="shared" si="548"/>
        <v>1.0120957548259144E-5</v>
      </c>
      <c r="Q3336" s="19"/>
      <c r="R3336" s="17"/>
      <c r="S3336" s="15">
        <v>-3.067499999999999</v>
      </c>
      <c r="T3336" s="15">
        <v>-0.99499999999999922</v>
      </c>
      <c r="U3336" s="18"/>
      <c r="W3336" s="24"/>
      <c r="Z3336" s="21">
        <f t="shared" si="549"/>
        <v>3.0572272022421747</v>
      </c>
      <c r="AA3336" s="21">
        <f t="shared" si="550"/>
        <v>2.5306038828262154</v>
      </c>
      <c r="AB3336" s="21">
        <f t="shared" si="551"/>
        <v>0.15141610974125458</v>
      </c>
      <c r="AC3336" s="21">
        <f t="shared" si="552"/>
        <v>0.96</v>
      </c>
      <c r="AD3336" s="22">
        <f t="shared" si="553"/>
        <v>0</v>
      </c>
      <c r="AE3336" s="22">
        <f t="shared" si="554"/>
        <v>0</v>
      </c>
    </row>
    <row r="3337" spans="1:31" ht="15.75" x14ac:dyDescent="0.25">
      <c r="A3337" s="11" t="s">
        <v>173</v>
      </c>
      <c r="B3337" s="11" t="s">
        <v>3518</v>
      </c>
      <c r="C3337" s="11">
        <v>0</v>
      </c>
      <c r="D3337" s="11">
        <v>75</v>
      </c>
      <c r="E3337" s="11">
        <v>25.3</v>
      </c>
      <c r="F3337" s="11">
        <v>2.4</v>
      </c>
      <c r="H3337" s="1">
        <v>45902</v>
      </c>
      <c r="I3337" s="2" t="s">
        <v>94</v>
      </c>
      <c r="J3337" s="3">
        <f t="shared" si="544"/>
        <v>22.262500000000003</v>
      </c>
      <c r="K3337" s="29">
        <f t="shared" si="546"/>
        <v>24.272500000000001</v>
      </c>
      <c r="L3337" s="31">
        <f t="shared" si="547"/>
        <v>83.967425971490798</v>
      </c>
      <c r="M3337" s="33">
        <f t="shared" si="545"/>
        <v>0</v>
      </c>
      <c r="N3337" s="36">
        <f t="shared" si="548"/>
        <v>9.3058938506295518E-6</v>
      </c>
      <c r="Q3337" s="19"/>
      <c r="R3337" s="17"/>
      <c r="S3337" s="15">
        <v>-3.0374999999999996</v>
      </c>
      <c r="T3337" s="15">
        <v>-1.0274999999999999</v>
      </c>
      <c r="U3337" s="18"/>
      <c r="W3337" s="24"/>
      <c r="Z3337" s="21">
        <f t="shared" si="549"/>
        <v>3.0330721369000466</v>
      </c>
      <c r="AA3337" s="21">
        <f t="shared" si="550"/>
        <v>2.5467926012134607</v>
      </c>
      <c r="AB3337" s="21">
        <f t="shared" si="551"/>
        <v>0.15253916585323724</v>
      </c>
      <c r="AC3337" s="21">
        <f t="shared" si="552"/>
        <v>0.96</v>
      </c>
      <c r="AD3337" s="22">
        <f t="shared" si="553"/>
        <v>0</v>
      </c>
      <c r="AE3337" s="22">
        <f t="shared" si="554"/>
        <v>0</v>
      </c>
    </row>
    <row r="3338" spans="1:31" ht="15.75" x14ac:dyDescent="0.25">
      <c r="A3338" s="11" t="s">
        <v>173</v>
      </c>
      <c r="B3338" s="11" t="s">
        <v>3519</v>
      </c>
      <c r="C3338" s="11">
        <v>0</v>
      </c>
      <c r="D3338" s="11">
        <v>75</v>
      </c>
      <c r="E3338" s="11">
        <v>25.3</v>
      </c>
      <c r="F3338" s="11">
        <v>2.4</v>
      </c>
      <c r="H3338" s="1">
        <v>45902</v>
      </c>
      <c r="I3338" s="2" t="s">
        <v>95</v>
      </c>
      <c r="J3338" s="3">
        <f t="shared" si="544"/>
        <v>22.200000000000003</v>
      </c>
      <c r="K3338" s="29">
        <f t="shared" si="546"/>
        <v>24.377500000000001</v>
      </c>
      <c r="L3338" s="31">
        <f t="shared" si="547"/>
        <v>82.72603762079126</v>
      </c>
      <c r="M3338" s="33">
        <f t="shared" si="545"/>
        <v>0</v>
      </c>
      <c r="N3338" s="36">
        <f t="shared" si="548"/>
        <v>1.0146690068049821E-5</v>
      </c>
      <c r="Q3338" s="19"/>
      <c r="R3338" s="17"/>
      <c r="S3338" s="15">
        <v>-3.0999999999999988</v>
      </c>
      <c r="T3338" s="15">
        <v>-0.92250000000000032</v>
      </c>
      <c r="U3338" s="18"/>
      <c r="W3338" s="24"/>
      <c r="Z3338" s="21">
        <f t="shared" si="549"/>
        <v>3.0522001340367595</v>
      </c>
      <c r="AA3338" s="21">
        <f t="shared" si="550"/>
        <v>2.5249642311450908</v>
      </c>
      <c r="AB3338" s="21">
        <f t="shared" si="551"/>
        <v>0.15111042266082453</v>
      </c>
      <c r="AC3338" s="21">
        <f t="shared" si="552"/>
        <v>0.96</v>
      </c>
      <c r="AD3338" s="22">
        <f t="shared" si="553"/>
        <v>0</v>
      </c>
      <c r="AE3338" s="22">
        <f t="shared" si="554"/>
        <v>0</v>
      </c>
    </row>
    <row r="3339" spans="1:31" ht="15.75" x14ac:dyDescent="0.25">
      <c r="A3339" s="11" t="s">
        <v>173</v>
      </c>
      <c r="B3339" s="11" t="s">
        <v>3520</v>
      </c>
      <c r="C3339" s="11">
        <v>0</v>
      </c>
      <c r="D3339" s="11">
        <v>75</v>
      </c>
      <c r="E3339" s="11">
        <v>25.3</v>
      </c>
      <c r="F3339" s="11">
        <v>2.4</v>
      </c>
      <c r="H3339" s="1">
        <v>45902</v>
      </c>
      <c r="I3339" s="2" t="s">
        <v>96</v>
      </c>
      <c r="J3339" s="3">
        <f t="shared" si="544"/>
        <v>22.385000000000002</v>
      </c>
      <c r="K3339" s="29">
        <f t="shared" si="546"/>
        <v>24.42</v>
      </c>
      <c r="L3339" s="31">
        <f t="shared" si="547"/>
        <v>83.828139719488661</v>
      </c>
      <c r="M3339" s="33">
        <f t="shared" si="545"/>
        <v>0</v>
      </c>
      <c r="N3339" s="36">
        <f t="shared" si="548"/>
        <v>9.4288698874131905E-6</v>
      </c>
      <c r="Q3339" s="19"/>
      <c r="R3339" s="17"/>
      <c r="S3339" s="15">
        <v>-2.915</v>
      </c>
      <c r="T3339" s="15">
        <v>-0.88000000000000078</v>
      </c>
      <c r="U3339" s="18"/>
      <c r="W3339" s="24"/>
      <c r="Z3339" s="21">
        <f t="shared" si="549"/>
        <v>3.0599722823426898</v>
      </c>
      <c r="AA3339" s="21">
        <f t="shared" si="550"/>
        <v>2.5651178402198562</v>
      </c>
      <c r="AB3339" s="21">
        <f t="shared" si="551"/>
        <v>0.15346362479901077</v>
      </c>
      <c r="AC3339" s="21">
        <f t="shared" si="552"/>
        <v>0.96</v>
      </c>
      <c r="AD3339" s="22">
        <f t="shared" si="553"/>
        <v>0</v>
      </c>
      <c r="AE3339" s="22">
        <f t="shared" si="554"/>
        <v>0</v>
      </c>
    </row>
    <row r="3340" spans="1:31" ht="15.75" x14ac:dyDescent="0.25">
      <c r="A3340" s="11" t="s">
        <v>173</v>
      </c>
      <c r="B3340" s="11" t="s">
        <v>3521</v>
      </c>
      <c r="C3340" s="11">
        <v>0</v>
      </c>
      <c r="D3340" s="11">
        <v>75</v>
      </c>
      <c r="E3340" s="11">
        <v>25.4</v>
      </c>
      <c r="F3340" s="11">
        <v>2.8</v>
      </c>
      <c r="H3340" s="1">
        <v>45902</v>
      </c>
      <c r="I3340" s="2" t="s">
        <v>97</v>
      </c>
      <c r="J3340" s="3">
        <f t="shared" si="544"/>
        <v>22.672499999999999</v>
      </c>
      <c r="K3340" s="29">
        <f t="shared" si="546"/>
        <v>24.4375</v>
      </c>
      <c r="L3340" s="31">
        <f t="shared" si="547"/>
        <v>85.907457537950634</v>
      </c>
      <c r="M3340" s="33">
        <f t="shared" si="545"/>
        <v>0</v>
      </c>
      <c r="N3340" s="36">
        <f t="shared" si="548"/>
        <v>8.0916064211346969E-6</v>
      </c>
      <c r="Q3340" s="19"/>
      <c r="R3340" s="17"/>
      <c r="S3340" s="15">
        <v>-2.7275</v>
      </c>
      <c r="T3340" s="15">
        <v>-0.86249999999999982</v>
      </c>
      <c r="U3340" s="18"/>
      <c r="W3340" s="24"/>
      <c r="Z3340" s="21">
        <f t="shared" si="549"/>
        <v>3.0631775929246596</v>
      </c>
      <c r="AA3340" s="21">
        <f t="shared" si="550"/>
        <v>2.6314979899537705</v>
      </c>
      <c r="AB3340" s="21">
        <f t="shared" si="551"/>
        <v>0.15741390651578874</v>
      </c>
      <c r="AC3340" s="21">
        <f t="shared" si="552"/>
        <v>0.96</v>
      </c>
      <c r="AD3340" s="22">
        <f t="shared" si="553"/>
        <v>0</v>
      </c>
      <c r="AE3340" s="22">
        <f t="shared" si="554"/>
        <v>0</v>
      </c>
    </row>
    <row r="3341" spans="1:31" ht="15.75" x14ac:dyDescent="0.25">
      <c r="A3341" s="11" t="s">
        <v>173</v>
      </c>
      <c r="B3341" s="11" t="s">
        <v>3522</v>
      </c>
      <c r="C3341" s="11">
        <v>0</v>
      </c>
      <c r="D3341" s="11">
        <v>75</v>
      </c>
      <c r="E3341" s="11">
        <v>25.4</v>
      </c>
      <c r="F3341" s="11">
        <v>2.4</v>
      </c>
      <c r="H3341" s="1">
        <v>45902</v>
      </c>
      <c r="I3341" s="2" t="s">
        <v>98</v>
      </c>
      <c r="J3341" s="3">
        <f t="shared" si="544"/>
        <v>22.637499999999999</v>
      </c>
      <c r="K3341" s="29">
        <f t="shared" si="546"/>
        <v>24.494999999999997</v>
      </c>
      <c r="L3341" s="31">
        <f t="shared" si="547"/>
        <v>85.213417220296492</v>
      </c>
      <c r="M3341" s="33">
        <f t="shared" si="545"/>
        <v>0</v>
      </c>
      <c r="N3341" s="36">
        <f t="shared" si="548"/>
        <v>8.5458006183276941E-6</v>
      </c>
      <c r="Q3341" s="19"/>
      <c r="R3341" s="17"/>
      <c r="S3341" s="15">
        <v>-2.7624999999999993</v>
      </c>
      <c r="T3341" s="15">
        <v>-0.90500000000000025</v>
      </c>
      <c r="U3341" s="18"/>
      <c r="W3341" s="24"/>
      <c r="Z3341" s="21">
        <f t="shared" si="549"/>
        <v>3.073729957322989</v>
      </c>
      <c r="AA3341" s="21">
        <f t="shared" si="550"/>
        <v>2.61923033275888</v>
      </c>
      <c r="AB3341" s="21">
        <f t="shared" si="551"/>
        <v>0.15661124792130268</v>
      </c>
      <c r="AC3341" s="21">
        <f t="shared" si="552"/>
        <v>0.96</v>
      </c>
      <c r="AD3341" s="22">
        <f t="shared" si="553"/>
        <v>0</v>
      </c>
      <c r="AE3341" s="22">
        <f t="shared" si="554"/>
        <v>0</v>
      </c>
    </row>
    <row r="3342" spans="1:31" ht="15.75" x14ac:dyDescent="0.25">
      <c r="A3342" s="11" t="s">
        <v>173</v>
      </c>
      <c r="B3342" s="11" t="s">
        <v>3523</v>
      </c>
      <c r="C3342" s="11">
        <v>0</v>
      </c>
      <c r="D3342" s="11">
        <v>75</v>
      </c>
      <c r="E3342" s="11">
        <v>25.3</v>
      </c>
      <c r="F3342" s="11">
        <v>2.7</v>
      </c>
      <c r="H3342" s="1">
        <v>45902</v>
      </c>
      <c r="I3342" s="2" t="s">
        <v>99</v>
      </c>
      <c r="J3342" s="3">
        <f t="shared" si="544"/>
        <v>22.689999999999998</v>
      </c>
      <c r="K3342" s="29">
        <f t="shared" si="546"/>
        <v>24.737499999999997</v>
      </c>
      <c r="L3342" s="31">
        <f t="shared" si="547"/>
        <v>83.844874296123109</v>
      </c>
      <c r="M3342" s="33">
        <f t="shared" si="545"/>
        <v>0</v>
      </c>
      <c r="N3342" s="36">
        <f t="shared" si="548"/>
        <v>9.4869362058331896E-6</v>
      </c>
      <c r="Q3342" s="19"/>
      <c r="R3342" s="17"/>
      <c r="S3342" s="15">
        <v>-2.6100000000000012</v>
      </c>
      <c r="T3342" s="15">
        <v>-0.66249999999999964</v>
      </c>
      <c r="U3342" s="18"/>
      <c r="W3342" s="24"/>
      <c r="Z3342" s="21">
        <f t="shared" si="549"/>
        <v>3.1185830437395174</v>
      </c>
      <c r="AA3342" s="21">
        <f t="shared" si="550"/>
        <v>2.6147720328436082</v>
      </c>
      <c r="AB3342" s="21">
        <f t="shared" si="551"/>
        <v>0.15605543211204406</v>
      </c>
      <c r="AC3342" s="21">
        <f t="shared" si="552"/>
        <v>0.96</v>
      </c>
      <c r="AD3342" s="22">
        <f t="shared" si="553"/>
        <v>0</v>
      </c>
      <c r="AE3342" s="22">
        <f t="shared" si="554"/>
        <v>0</v>
      </c>
    </row>
    <row r="3343" spans="1:31" ht="15.75" x14ac:dyDescent="0.25">
      <c r="A3343" s="11" t="s">
        <v>173</v>
      </c>
      <c r="B3343" s="11" t="s">
        <v>3524</v>
      </c>
      <c r="C3343" s="11">
        <v>0</v>
      </c>
      <c r="D3343" s="11">
        <v>75</v>
      </c>
      <c r="E3343" s="11">
        <v>25.3</v>
      </c>
      <c r="F3343" s="11">
        <v>2.2999999999999998</v>
      </c>
      <c r="H3343" s="1">
        <v>45902</v>
      </c>
      <c r="I3343" s="2" t="s">
        <v>100</v>
      </c>
      <c r="J3343" s="3">
        <f t="shared" si="544"/>
        <v>22.740000000000002</v>
      </c>
      <c r="K3343" s="29">
        <f t="shared" si="546"/>
        <v>24.734999999999999</v>
      </c>
      <c r="L3343" s="31">
        <f t="shared" si="547"/>
        <v>84.242624117876375</v>
      </c>
      <c r="M3343" s="33">
        <f t="shared" si="545"/>
        <v>0</v>
      </c>
      <c r="N3343" s="36">
        <f t="shared" si="548"/>
        <v>9.2247095606416951E-6</v>
      </c>
      <c r="Q3343" s="19"/>
      <c r="R3343" s="17"/>
      <c r="S3343" s="15">
        <v>-2.5600000000000005</v>
      </c>
      <c r="T3343" s="15">
        <v>-0.56500000000000128</v>
      </c>
      <c r="U3343" s="18"/>
      <c r="W3343" s="24"/>
      <c r="Z3343" s="21">
        <f t="shared" si="549"/>
        <v>3.1181177446040356</v>
      </c>
      <c r="AA3343" s="21">
        <f t="shared" si="550"/>
        <v>2.626784211139582</v>
      </c>
      <c r="AB3343" s="21">
        <f t="shared" si="551"/>
        <v>0.15677533718192851</v>
      </c>
      <c r="AC3343" s="21">
        <f t="shared" si="552"/>
        <v>0.96</v>
      </c>
      <c r="AD3343" s="22">
        <f t="shared" si="553"/>
        <v>0</v>
      </c>
      <c r="AE3343" s="22">
        <f t="shared" si="554"/>
        <v>0</v>
      </c>
    </row>
    <row r="3344" spans="1:31" ht="15.75" x14ac:dyDescent="0.25">
      <c r="A3344" s="11" t="s">
        <v>173</v>
      </c>
      <c r="B3344" s="11" t="s">
        <v>3525</v>
      </c>
      <c r="C3344" s="11">
        <v>0</v>
      </c>
      <c r="D3344" s="11">
        <v>76</v>
      </c>
      <c r="E3344" s="11">
        <v>25.3</v>
      </c>
      <c r="F3344" s="11">
        <v>2.2000000000000002</v>
      </c>
      <c r="H3344" s="1">
        <v>45902</v>
      </c>
      <c r="I3344" s="2" t="s">
        <v>101</v>
      </c>
      <c r="J3344" s="3">
        <f t="shared" si="544"/>
        <v>22.734999999999999</v>
      </c>
      <c r="K3344" s="29">
        <f t="shared" si="546"/>
        <v>24.815000000000001</v>
      </c>
      <c r="L3344" s="31">
        <f t="shared" si="547"/>
        <v>83.626046819837853</v>
      </c>
      <c r="M3344" s="33">
        <f t="shared" si="545"/>
        <v>1.4999999999999999E-2</v>
      </c>
      <c r="N3344" s="36">
        <f t="shared" si="548"/>
        <v>9.648685063744659E-6</v>
      </c>
      <c r="Q3344" s="19"/>
      <c r="R3344" s="17"/>
      <c r="S3344" s="15">
        <v>-2.5649999999999995</v>
      </c>
      <c r="T3344" s="15">
        <v>-0.48499999999999943</v>
      </c>
      <c r="U3344" s="18"/>
      <c r="W3344" s="24"/>
      <c r="Z3344" s="21">
        <f t="shared" si="549"/>
        <v>3.1330373844708252</v>
      </c>
      <c r="AA3344" s="21">
        <f t="shared" si="550"/>
        <v>2.6200353100205955</v>
      </c>
      <c r="AB3344" s="21">
        <f t="shared" si="551"/>
        <v>0.15627710179397503</v>
      </c>
      <c r="AC3344" s="21">
        <f t="shared" si="552"/>
        <v>0.96</v>
      </c>
      <c r="AD3344" s="22">
        <f t="shared" si="553"/>
        <v>5.3999999999999998E-5</v>
      </c>
      <c r="AE3344" s="22">
        <f t="shared" si="554"/>
        <v>0</v>
      </c>
    </row>
    <row r="3345" spans="1:31" ht="15.75" x14ac:dyDescent="0.25">
      <c r="A3345" s="11" t="s">
        <v>173</v>
      </c>
      <c r="B3345" s="11" t="s">
        <v>3526</v>
      </c>
      <c r="C3345" s="11">
        <v>0</v>
      </c>
      <c r="D3345" s="11">
        <v>76</v>
      </c>
      <c r="E3345" s="11">
        <v>25.3</v>
      </c>
      <c r="F3345" s="11">
        <v>2.2000000000000002</v>
      </c>
      <c r="H3345" s="1">
        <v>45902</v>
      </c>
      <c r="I3345" s="2" t="s">
        <v>102</v>
      </c>
      <c r="J3345" s="3">
        <f t="shared" si="544"/>
        <v>22.704999999999998</v>
      </c>
      <c r="K3345" s="29">
        <f t="shared" si="546"/>
        <v>24.902500000000003</v>
      </c>
      <c r="L3345" s="31">
        <f t="shared" si="547"/>
        <v>82.772067297897294</v>
      </c>
      <c r="M3345" s="33">
        <f t="shared" si="545"/>
        <v>0.33199999999999996</v>
      </c>
      <c r="N3345" s="36">
        <f t="shared" si="548"/>
        <v>1.0239535599929484E-5</v>
      </c>
      <c r="Q3345" s="19"/>
      <c r="R3345" s="17"/>
      <c r="S3345" s="15">
        <v>-2.5950000000000006</v>
      </c>
      <c r="T3345" s="15">
        <v>-0.39749999999999908</v>
      </c>
      <c r="U3345" s="18"/>
      <c r="W3345" s="24"/>
      <c r="Z3345" s="21">
        <f t="shared" si="549"/>
        <v>3.1494269891815416</v>
      </c>
      <c r="AA3345" s="21">
        <f t="shared" si="550"/>
        <v>2.606845826983486</v>
      </c>
      <c r="AB3345" s="21">
        <f t="shared" si="551"/>
        <v>0.15538662886729021</v>
      </c>
      <c r="AC3345" s="21">
        <f t="shared" si="552"/>
        <v>0.96</v>
      </c>
      <c r="AD3345" s="22">
        <f t="shared" si="553"/>
        <v>1.1951999999999998E-3</v>
      </c>
      <c r="AE3345" s="22">
        <f t="shared" si="554"/>
        <v>0</v>
      </c>
    </row>
    <row r="3346" spans="1:31" ht="15.75" x14ac:dyDescent="0.25">
      <c r="A3346" s="11" t="s">
        <v>173</v>
      </c>
      <c r="B3346" s="11" t="s">
        <v>3527</v>
      </c>
      <c r="C3346" s="11">
        <v>0</v>
      </c>
      <c r="D3346" s="11">
        <v>76</v>
      </c>
      <c r="E3346" s="11">
        <v>25.2</v>
      </c>
      <c r="F3346" s="11">
        <v>2</v>
      </c>
      <c r="H3346" s="1">
        <v>45902</v>
      </c>
      <c r="I3346" s="2" t="s">
        <v>103</v>
      </c>
      <c r="J3346" s="3">
        <f t="shared" si="544"/>
        <v>22.604999999999997</v>
      </c>
      <c r="K3346" s="29">
        <f t="shared" si="546"/>
        <v>25.047499999999999</v>
      </c>
      <c r="L3346" s="31">
        <f t="shared" si="547"/>
        <v>80.999160659345407</v>
      </c>
      <c r="M3346" s="33">
        <f t="shared" si="545"/>
        <v>1.7854999999999999</v>
      </c>
      <c r="N3346" s="36">
        <f t="shared" si="548"/>
        <v>1.1489073246006456E-5</v>
      </c>
      <c r="Q3346" s="19"/>
      <c r="R3346" s="17"/>
      <c r="S3346" s="15">
        <v>-2.5950000000000006</v>
      </c>
      <c r="T3346" s="15">
        <v>-0.25250000000000128</v>
      </c>
      <c r="U3346" s="18"/>
      <c r="W3346" s="24"/>
      <c r="Z3346" s="21">
        <f t="shared" si="549"/>
        <v>3.1767515422610262</v>
      </c>
      <c r="AA3346" s="21">
        <f t="shared" si="550"/>
        <v>2.5731420854642417</v>
      </c>
      <c r="AB3346" s="21">
        <f t="shared" si="551"/>
        <v>0.15320814774442468</v>
      </c>
      <c r="AC3346" s="21">
        <f t="shared" si="552"/>
        <v>0.96</v>
      </c>
      <c r="AD3346" s="22">
        <f t="shared" si="553"/>
        <v>6.4277999999999991E-3</v>
      </c>
      <c r="AE3346" s="22">
        <f t="shared" si="554"/>
        <v>0</v>
      </c>
    </row>
    <row r="3347" spans="1:31" ht="15.75" x14ac:dyDescent="0.25">
      <c r="A3347" s="11" t="s">
        <v>173</v>
      </c>
      <c r="B3347" s="11" t="s">
        <v>3528</v>
      </c>
      <c r="C3347" s="11">
        <v>0</v>
      </c>
      <c r="D3347" s="11">
        <v>77</v>
      </c>
      <c r="E3347" s="11">
        <v>25.2</v>
      </c>
      <c r="F3347" s="11">
        <v>2</v>
      </c>
      <c r="H3347" s="1">
        <v>45902</v>
      </c>
      <c r="I3347" s="2" t="s">
        <v>104</v>
      </c>
      <c r="J3347" s="3">
        <f t="shared" si="544"/>
        <v>22.537499999999998</v>
      </c>
      <c r="K3347" s="29">
        <f t="shared" si="546"/>
        <v>25.057500000000001</v>
      </c>
      <c r="L3347" s="31">
        <f t="shared" si="547"/>
        <v>80.42909948053709</v>
      </c>
      <c r="M3347" s="33">
        <f t="shared" si="545"/>
        <v>4.7130000000000001</v>
      </c>
      <c r="N3347" s="36">
        <f t="shared" si="548"/>
        <v>1.1889928068969356E-5</v>
      </c>
      <c r="Q3347" s="19"/>
      <c r="R3347" s="17"/>
      <c r="S3347" s="15">
        <v>-2.6625000000000005</v>
      </c>
      <c r="T3347" s="15">
        <v>-0.14249999999999918</v>
      </c>
      <c r="U3347" s="18"/>
      <c r="W3347" s="24"/>
      <c r="Z3347" s="21">
        <f t="shared" si="549"/>
        <v>3.1786435905245307</v>
      </c>
      <c r="AA3347" s="21">
        <f t="shared" si="550"/>
        <v>2.5565544155546909</v>
      </c>
      <c r="AB3347" s="21">
        <f t="shared" si="551"/>
        <v>0.15220889298078785</v>
      </c>
      <c r="AC3347" s="21">
        <f t="shared" si="552"/>
        <v>0.96</v>
      </c>
      <c r="AD3347" s="22">
        <f t="shared" si="553"/>
        <v>1.6966800000000001E-2</v>
      </c>
      <c r="AE3347" s="22">
        <f t="shared" si="554"/>
        <v>0</v>
      </c>
    </row>
    <row r="3348" spans="1:31" ht="15.75" x14ac:dyDescent="0.25">
      <c r="A3348" s="11" t="s">
        <v>173</v>
      </c>
      <c r="B3348" s="11" t="s">
        <v>3529</v>
      </c>
      <c r="C3348" s="11">
        <v>0</v>
      </c>
      <c r="D3348" s="11">
        <v>77</v>
      </c>
      <c r="E3348" s="11">
        <v>25.2</v>
      </c>
      <c r="F3348" s="11">
        <v>2.2000000000000002</v>
      </c>
      <c r="H3348" s="1">
        <v>45902</v>
      </c>
      <c r="I3348" s="2" t="s">
        <v>105</v>
      </c>
      <c r="J3348" s="3">
        <f t="shared" si="544"/>
        <v>22.594999999999999</v>
      </c>
      <c r="K3348" s="29">
        <f t="shared" si="546"/>
        <v>25.2425</v>
      </c>
      <c r="L3348" s="31">
        <f t="shared" si="547"/>
        <v>79.569567212623113</v>
      </c>
      <c r="M3348" s="33">
        <f t="shared" si="545"/>
        <v>9.06</v>
      </c>
      <c r="N3348" s="36">
        <f t="shared" si="548"/>
        <v>1.2550875877839451E-5</v>
      </c>
      <c r="Q3348" s="19"/>
      <c r="R3348" s="17"/>
      <c r="S3348" s="15">
        <v>-2.6050000000000004</v>
      </c>
      <c r="T3348" s="15">
        <v>4.2500000000001315E-2</v>
      </c>
      <c r="U3348" s="18"/>
      <c r="W3348" s="24"/>
      <c r="Z3348" s="21">
        <f t="shared" si="549"/>
        <v>3.2138241603352262</v>
      </c>
      <c r="AA3348" s="21">
        <f t="shared" si="550"/>
        <v>2.5572259753534583</v>
      </c>
      <c r="AB3348" s="21">
        <f t="shared" si="551"/>
        <v>0.15203438737586261</v>
      </c>
      <c r="AC3348" s="21">
        <f t="shared" si="552"/>
        <v>0.96</v>
      </c>
      <c r="AD3348" s="22">
        <f t="shared" si="553"/>
        <v>3.2615999999999999E-2</v>
      </c>
      <c r="AE3348" s="22">
        <f t="shared" si="554"/>
        <v>0</v>
      </c>
    </row>
    <row r="3349" spans="1:31" ht="15.75" x14ac:dyDescent="0.25">
      <c r="A3349" s="11" t="s">
        <v>173</v>
      </c>
      <c r="B3349" s="11" t="s">
        <v>3530</v>
      </c>
      <c r="C3349" s="11">
        <v>0</v>
      </c>
      <c r="D3349" s="11">
        <v>77</v>
      </c>
      <c r="E3349" s="11">
        <v>25.2</v>
      </c>
      <c r="F3349" s="11">
        <v>2.4</v>
      </c>
      <c r="H3349" s="1">
        <v>45902</v>
      </c>
      <c r="I3349" s="2" t="s">
        <v>106</v>
      </c>
      <c r="J3349" s="3">
        <f t="shared" si="544"/>
        <v>22.622499999999999</v>
      </c>
      <c r="K3349" s="29">
        <f t="shared" si="546"/>
        <v>25.447499999999998</v>
      </c>
      <c r="L3349" s="31">
        <f t="shared" si="547"/>
        <v>78.367504678506236</v>
      </c>
      <c r="M3349" s="33">
        <f t="shared" si="545"/>
        <v>13.850000000000001</v>
      </c>
      <c r="N3349" s="36">
        <f t="shared" si="548"/>
        <v>1.0618374713849809E-2</v>
      </c>
      <c r="Q3349" s="19"/>
      <c r="R3349" s="17"/>
      <c r="S3349" s="15">
        <v>-2.5774999999999997</v>
      </c>
      <c r="T3349" s="15">
        <v>0.24749999999999961</v>
      </c>
      <c r="U3349" s="18"/>
      <c r="W3349" s="24"/>
      <c r="Z3349" s="21">
        <f t="shared" si="549"/>
        <v>3.2532041069972117</v>
      </c>
      <c r="AA3349" s="21">
        <f t="shared" si="550"/>
        <v>2.5494548807523971</v>
      </c>
      <c r="AB3349" s="21">
        <f t="shared" si="551"/>
        <v>0.15133594726752117</v>
      </c>
      <c r="AC3349" s="21">
        <f t="shared" si="552"/>
        <v>0.24</v>
      </c>
      <c r="AD3349" s="22">
        <f t="shared" si="553"/>
        <v>4.9860000000000008E-2</v>
      </c>
      <c r="AE3349" s="22">
        <f t="shared" si="554"/>
        <v>3.8392200000000008E-2</v>
      </c>
    </row>
    <row r="3350" spans="1:31" ht="15.75" x14ac:dyDescent="0.25">
      <c r="A3350" s="11" t="s">
        <v>173</v>
      </c>
      <c r="B3350" s="11" t="s">
        <v>3531</v>
      </c>
      <c r="C3350" s="11">
        <v>0</v>
      </c>
      <c r="D3350" s="11">
        <v>77</v>
      </c>
      <c r="E3350" s="11">
        <v>25.2</v>
      </c>
      <c r="F3350" s="11">
        <v>2.5</v>
      </c>
      <c r="H3350" s="1">
        <v>45902</v>
      </c>
      <c r="I3350" s="2" t="s">
        <v>107</v>
      </c>
      <c r="J3350" s="3">
        <f t="shared" si="544"/>
        <v>22.837499999999999</v>
      </c>
      <c r="K3350" s="29">
        <f t="shared" si="546"/>
        <v>25.7925</v>
      </c>
      <c r="L3350" s="31">
        <f t="shared" si="547"/>
        <v>77.591794157495102</v>
      </c>
      <c r="M3350" s="33">
        <f t="shared" si="545"/>
        <v>19.454999999999998</v>
      </c>
      <c r="N3350" s="36">
        <f t="shared" si="548"/>
        <v>1.4948339690227382E-2</v>
      </c>
      <c r="Q3350" s="19"/>
      <c r="R3350" s="17"/>
      <c r="S3350" s="15">
        <v>-2.3625000000000016</v>
      </c>
      <c r="T3350" s="15">
        <v>0.59250000000000025</v>
      </c>
      <c r="U3350" s="18"/>
      <c r="W3350" s="24"/>
      <c r="Z3350" s="21">
        <f t="shared" si="549"/>
        <v>3.3204277984334345</v>
      </c>
      <c r="AA3350" s="21">
        <f t="shared" si="550"/>
        <v>2.5763795025087166</v>
      </c>
      <c r="AB3350" s="21">
        <f t="shared" si="551"/>
        <v>0.15253336589006239</v>
      </c>
      <c r="AC3350" s="21">
        <f t="shared" si="552"/>
        <v>0.24</v>
      </c>
      <c r="AD3350" s="22">
        <f t="shared" si="553"/>
        <v>7.0038000000000003E-2</v>
      </c>
      <c r="AE3350" s="22">
        <f t="shared" si="554"/>
        <v>5.3929260000000007E-2</v>
      </c>
    </row>
    <row r="3351" spans="1:31" ht="15.75" x14ac:dyDescent="0.25">
      <c r="A3351" s="11" t="s">
        <v>173</v>
      </c>
      <c r="B3351" s="11" t="s">
        <v>3532</v>
      </c>
      <c r="C3351" s="11">
        <v>0</v>
      </c>
      <c r="D3351" s="11">
        <v>77</v>
      </c>
      <c r="E3351" s="11">
        <v>25.2</v>
      </c>
      <c r="F3351" s="11">
        <v>2.5</v>
      </c>
      <c r="H3351" s="1">
        <v>45902</v>
      </c>
      <c r="I3351" s="2" t="s">
        <v>108</v>
      </c>
      <c r="J3351" s="3">
        <f t="shared" si="544"/>
        <v>22.84</v>
      </c>
      <c r="K3351" s="29">
        <f t="shared" si="546"/>
        <v>26.18</v>
      </c>
      <c r="L3351" s="31">
        <f t="shared" si="547"/>
        <v>75.05869946767325</v>
      </c>
      <c r="M3351" s="33">
        <f t="shared" si="545"/>
        <v>24.645000000000003</v>
      </c>
      <c r="N3351" s="36">
        <f t="shared" si="548"/>
        <v>1.8853723521660135E-2</v>
      </c>
      <c r="Q3351" s="19"/>
      <c r="R3351" s="17"/>
      <c r="S3351" s="15">
        <v>-2.3599999999999994</v>
      </c>
      <c r="T3351" s="15">
        <v>0.97999999999999954</v>
      </c>
      <c r="U3351" s="18"/>
      <c r="W3351" s="24"/>
      <c r="Z3351" s="21">
        <f t="shared" si="549"/>
        <v>3.3973734034476188</v>
      </c>
      <c r="AA3351" s="21">
        <f t="shared" si="550"/>
        <v>2.5500242926884105</v>
      </c>
      <c r="AB3351" s="21">
        <f t="shared" si="551"/>
        <v>0.15052927234470881</v>
      </c>
      <c r="AC3351" s="21">
        <f t="shared" si="552"/>
        <v>0.24</v>
      </c>
      <c r="AD3351" s="22">
        <f t="shared" si="553"/>
        <v>8.8722000000000009E-2</v>
      </c>
      <c r="AE3351" s="22">
        <f t="shared" si="554"/>
        <v>6.8315940000000006E-2</v>
      </c>
    </row>
    <row r="3352" spans="1:31" ht="15.75" x14ac:dyDescent="0.25">
      <c r="A3352" s="11" t="s">
        <v>173</v>
      </c>
      <c r="B3352" s="11" t="s">
        <v>3533</v>
      </c>
      <c r="C3352" s="11">
        <v>3</v>
      </c>
      <c r="D3352" s="11">
        <v>77</v>
      </c>
      <c r="E3352" s="11">
        <v>25.2</v>
      </c>
      <c r="F3352" s="11">
        <v>2.7</v>
      </c>
      <c r="H3352" s="1">
        <v>45902</v>
      </c>
      <c r="I3352" s="2" t="s">
        <v>109</v>
      </c>
      <c r="J3352" s="3">
        <f t="shared" si="544"/>
        <v>22.9925</v>
      </c>
      <c r="K3352" s="29">
        <f t="shared" si="546"/>
        <v>26.3475</v>
      </c>
      <c r="L3352" s="31">
        <f t="shared" si="547"/>
        <v>75.040929273225913</v>
      </c>
      <c r="M3352" s="33">
        <f t="shared" si="545"/>
        <v>30.015000000000001</v>
      </c>
      <c r="N3352" s="36">
        <f t="shared" si="548"/>
        <v>2.3020331464759659E-2</v>
      </c>
      <c r="Q3352" s="19"/>
      <c r="R3352" s="17"/>
      <c r="S3352" s="15">
        <v>-2.2074999999999996</v>
      </c>
      <c r="T3352" s="15">
        <v>1.1475</v>
      </c>
      <c r="U3352" s="18"/>
      <c r="W3352" s="24"/>
      <c r="Z3352" s="21">
        <f t="shared" si="549"/>
        <v>3.4311117983865964</v>
      </c>
      <c r="AA3352" s="21">
        <f t="shared" si="550"/>
        <v>2.5747381779125953</v>
      </c>
      <c r="AB3352" s="21">
        <f t="shared" si="551"/>
        <v>0.1517950857000141</v>
      </c>
      <c r="AC3352" s="21">
        <f t="shared" si="552"/>
        <v>0.24</v>
      </c>
      <c r="AD3352" s="22">
        <f t="shared" si="553"/>
        <v>0.108054</v>
      </c>
      <c r="AE3352" s="22">
        <f t="shared" si="554"/>
        <v>8.3201579999999997E-2</v>
      </c>
    </row>
    <row r="3353" spans="1:31" ht="15.75" x14ac:dyDescent="0.25">
      <c r="A3353" s="11" t="s">
        <v>173</v>
      </c>
      <c r="B3353" s="11" t="s">
        <v>3534</v>
      </c>
      <c r="C3353" s="11">
        <v>9</v>
      </c>
      <c r="D3353" s="11">
        <v>77</v>
      </c>
      <c r="E3353" s="11">
        <v>25.2</v>
      </c>
      <c r="F3353" s="11">
        <v>2.7</v>
      </c>
      <c r="H3353" s="1">
        <v>45902</v>
      </c>
      <c r="I3353" s="2" t="s">
        <v>110</v>
      </c>
      <c r="J3353" s="3">
        <f t="shared" si="544"/>
        <v>23.375</v>
      </c>
      <c r="K3353" s="29">
        <f t="shared" si="546"/>
        <v>26.667999999999999</v>
      </c>
      <c r="L3353" s="31">
        <f t="shared" si="547"/>
        <v>75.635371604691869</v>
      </c>
      <c r="M3353" s="33">
        <f t="shared" si="545"/>
        <v>38.53</v>
      </c>
      <c r="N3353" s="36">
        <f t="shared" si="548"/>
        <v>2.9776307285380169E-2</v>
      </c>
      <c r="Q3353" s="19"/>
      <c r="R3353" s="17"/>
      <c r="S3353" s="15">
        <v>-1.8249999999999993</v>
      </c>
      <c r="T3353" s="15">
        <v>1.468</v>
      </c>
      <c r="U3353" s="18"/>
      <c r="W3353" s="24"/>
      <c r="Z3353" s="21">
        <f t="shared" si="549"/>
        <v>3.4964824367242175</v>
      </c>
      <c r="AA3353" s="21">
        <f t="shared" si="550"/>
        <v>2.6445774841091474</v>
      </c>
      <c r="AB3353" s="21">
        <f t="shared" si="551"/>
        <v>0.15553412355320101</v>
      </c>
      <c r="AC3353" s="21">
        <f t="shared" si="552"/>
        <v>0.24</v>
      </c>
      <c r="AD3353" s="22">
        <f t="shared" si="553"/>
        <v>0.138708</v>
      </c>
      <c r="AE3353" s="22">
        <f t="shared" si="554"/>
        <v>0.10680516</v>
      </c>
    </row>
    <row r="3354" spans="1:31" ht="15.75" x14ac:dyDescent="0.25">
      <c r="A3354" s="11" t="s">
        <v>173</v>
      </c>
      <c r="B3354" s="11" t="s">
        <v>3535</v>
      </c>
      <c r="C3354" s="11">
        <v>17</v>
      </c>
      <c r="D3354" s="11">
        <v>77</v>
      </c>
      <c r="E3354" s="11">
        <v>25.3</v>
      </c>
      <c r="F3354" s="11">
        <v>2.9</v>
      </c>
      <c r="H3354" s="1">
        <v>45902</v>
      </c>
      <c r="I3354" s="2" t="s">
        <v>111</v>
      </c>
      <c r="J3354" s="3">
        <f t="shared" si="544"/>
        <v>23.732500000000002</v>
      </c>
      <c r="K3354" s="29">
        <f t="shared" si="546"/>
        <v>26.896000000000001</v>
      </c>
      <c r="L3354" s="31">
        <f t="shared" si="547"/>
        <v>76.645491124737774</v>
      </c>
      <c r="M3354" s="33">
        <f t="shared" si="545"/>
        <v>44.844999999999999</v>
      </c>
      <c r="N3354" s="36">
        <f t="shared" si="548"/>
        <v>3.4925658930310272E-2</v>
      </c>
      <c r="Q3354" s="19"/>
      <c r="R3354" s="17"/>
      <c r="S3354" s="15">
        <v>-1.5674999999999999</v>
      </c>
      <c r="T3354" s="15">
        <v>1.6960000000000002</v>
      </c>
      <c r="U3354" s="18"/>
      <c r="W3354" s="24"/>
      <c r="Z3354" s="21">
        <f t="shared" si="549"/>
        <v>3.5436443473373429</v>
      </c>
      <c r="AA3354" s="21">
        <f t="shared" si="550"/>
        <v>2.7160436137307151</v>
      </c>
      <c r="AB3354" s="21">
        <f t="shared" si="551"/>
        <v>0.1594616367843591</v>
      </c>
      <c r="AC3354" s="21">
        <f t="shared" si="552"/>
        <v>0.24</v>
      </c>
      <c r="AD3354" s="22">
        <f t="shared" si="553"/>
        <v>0.161442</v>
      </c>
      <c r="AE3354" s="22">
        <f t="shared" si="554"/>
        <v>0.12431034000000001</v>
      </c>
    </row>
    <row r="3355" spans="1:31" ht="15.75" x14ac:dyDescent="0.25">
      <c r="A3355" s="11" t="s">
        <v>173</v>
      </c>
      <c r="B3355" s="11" t="s">
        <v>3536</v>
      </c>
      <c r="C3355" s="11">
        <v>28</v>
      </c>
      <c r="D3355" s="11">
        <v>77</v>
      </c>
      <c r="E3355" s="11">
        <v>25.3</v>
      </c>
      <c r="F3355" s="11">
        <v>3</v>
      </c>
      <c r="H3355" s="1">
        <v>45902</v>
      </c>
      <c r="I3355" s="2" t="s">
        <v>112</v>
      </c>
      <c r="J3355" s="3">
        <f t="shared" si="544"/>
        <v>23.927500000000002</v>
      </c>
      <c r="K3355" s="29">
        <f t="shared" si="546"/>
        <v>27.200000000000003</v>
      </c>
      <c r="L3355" s="31">
        <f t="shared" si="547"/>
        <v>76.038874219289369</v>
      </c>
      <c r="M3355" s="33">
        <f t="shared" si="545"/>
        <v>50.534999999999997</v>
      </c>
      <c r="N3355" s="36">
        <f t="shared" si="548"/>
        <v>3.9448477506182078E-2</v>
      </c>
      <c r="Q3355" s="19"/>
      <c r="R3355" s="17"/>
      <c r="S3355" s="15">
        <v>-1.3725000000000005</v>
      </c>
      <c r="T3355" s="15">
        <v>1.9000000000000015</v>
      </c>
      <c r="U3355" s="18"/>
      <c r="W3355" s="24"/>
      <c r="Z3355" s="21">
        <f t="shared" si="549"/>
        <v>3.6073883025255138</v>
      </c>
      <c r="AA3355" s="21">
        <f t="shared" si="550"/>
        <v>2.7430174539587333</v>
      </c>
      <c r="AB3355" s="21">
        <f t="shared" si="551"/>
        <v>0.16067531957537157</v>
      </c>
      <c r="AC3355" s="21">
        <f t="shared" si="552"/>
        <v>0.24</v>
      </c>
      <c r="AD3355" s="22">
        <f t="shared" si="553"/>
        <v>0.181926</v>
      </c>
      <c r="AE3355" s="22">
        <f t="shared" si="554"/>
        <v>0.14008302</v>
      </c>
    </row>
    <row r="3356" spans="1:31" ht="15.75" x14ac:dyDescent="0.25">
      <c r="A3356" s="11" t="s">
        <v>173</v>
      </c>
      <c r="B3356" s="11" t="s">
        <v>3537</v>
      </c>
      <c r="C3356" s="11">
        <v>50</v>
      </c>
      <c r="D3356" s="11">
        <v>77</v>
      </c>
      <c r="E3356" s="11">
        <v>25.4</v>
      </c>
      <c r="F3356" s="11">
        <v>2.7</v>
      </c>
      <c r="H3356" s="1">
        <v>45902</v>
      </c>
      <c r="I3356" s="2" t="s">
        <v>113</v>
      </c>
      <c r="J3356" s="3">
        <f t="shared" si="544"/>
        <v>24.174999999999997</v>
      </c>
      <c r="K3356" s="29">
        <f t="shared" si="546"/>
        <v>27.156000000000002</v>
      </c>
      <c r="L3356" s="31">
        <f t="shared" si="547"/>
        <v>78.032899040832248</v>
      </c>
      <c r="M3356" s="33">
        <f t="shared" si="545"/>
        <v>56.769999999999996</v>
      </c>
      <c r="N3356" s="36">
        <f t="shared" si="548"/>
        <v>4.4635109008996122E-2</v>
      </c>
      <c r="Q3356" s="19"/>
      <c r="R3356" s="17"/>
      <c r="S3356" s="15">
        <v>-1.2250000000000005</v>
      </c>
      <c r="T3356" s="15">
        <v>1.8560000000000003</v>
      </c>
      <c r="U3356" s="18"/>
      <c r="W3356" s="24"/>
      <c r="Z3356" s="21">
        <f t="shared" si="549"/>
        <v>3.5981008440869591</v>
      </c>
      <c r="AA3356" s="21">
        <f t="shared" si="550"/>
        <v>2.8077023990537096</v>
      </c>
      <c r="AB3356" s="21">
        <f t="shared" si="551"/>
        <v>0.16451904414413515</v>
      </c>
      <c r="AC3356" s="21">
        <f t="shared" si="552"/>
        <v>0.24</v>
      </c>
      <c r="AD3356" s="22">
        <f t="shared" si="553"/>
        <v>0.204372</v>
      </c>
      <c r="AE3356" s="22">
        <f t="shared" si="554"/>
        <v>0.15736644</v>
      </c>
    </row>
    <row r="3357" spans="1:31" ht="15.75" x14ac:dyDescent="0.25">
      <c r="A3357" s="11" t="s">
        <v>173</v>
      </c>
      <c r="B3357" s="11" t="s">
        <v>3538</v>
      </c>
      <c r="C3357" s="11">
        <v>81</v>
      </c>
      <c r="D3357" s="11">
        <v>76</v>
      </c>
      <c r="E3357" s="11">
        <v>25.6</v>
      </c>
      <c r="F3357" s="11">
        <v>2.9</v>
      </c>
      <c r="H3357" s="1">
        <v>45902</v>
      </c>
      <c r="I3357" s="2" t="s">
        <v>114</v>
      </c>
      <c r="J3357" s="3">
        <f t="shared" si="544"/>
        <v>24.5075</v>
      </c>
      <c r="K3357" s="29">
        <f t="shared" si="546"/>
        <v>27.325999999999997</v>
      </c>
      <c r="L3357" s="31">
        <f t="shared" si="547"/>
        <v>79.237467685622207</v>
      </c>
      <c r="M3357" s="33">
        <f t="shared" si="545"/>
        <v>76.789999999999992</v>
      </c>
      <c r="N3357" s="36">
        <f t="shared" si="548"/>
        <v>6.0809032924774249E-2</v>
      </c>
      <c r="Q3357" s="19"/>
      <c r="R3357" s="17"/>
      <c r="S3357" s="15">
        <v>-1.0925000000000011</v>
      </c>
      <c r="T3357" s="15">
        <v>1.9259999999999997</v>
      </c>
      <c r="U3357" s="18"/>
      <c r="W3357" s="24"/>
      <c r="Z3357" s="21">
        <f t="shared" si="549"/>
        <v>3.634099803254907</v>
      </c>
      <c r="AA3357" s="21">
        <f t="shared" si="550"/>
        <v>2.8795686572673671</v>
      </c>
      <c r="AB3357" s="21">
        <f t="shared" si="551"/>
        <v>0.16851337140598682</v>
      </c>
      <c r="AC3357" s="21">
        <f t="shared" si="552"/>
        <v>0.24</v>
      </c>
      <c r="AD3357" s="22">
        <f t="shared" si="553"/>
        <v>0.27644400000000002</v>
      </c>
      <c r="AE3357" s="22">
        <f t="shared" si="554"/>
        <v>0.21286188000000003</v>
      </c>
    </row>
    <row r="3358" spans="1:31" ht="15.75" x14ac:dyDescent="0.25">
      <c r="A3358" s="11" t="s">
        <v>173</v>
      </c>
      <c r="B3358" s="11" t="s">
        <v>3539</v>
      </c>
      <c r="C3358" s="11">
        <v>107</v>
      </c>
      <c r="D3358" s="11">
        <v>76</v>
      </c>
      <c r="E3358" s="11">
        <v>25.9</v>
      </c>
      <c r="F3358" s="11">
        <v>3.4</v>
      </c>
      <c r="H3358" s="1">
        <v>45902</v>
      </c>
      <c r="I3358" s="2" t="s">
        <v>115</v>
      </c>
      <c r="J3358" s="3">
        <f t="shared" si="544"/>
        <v>25.004999999999999</v>
      </c>
      <c r="K3358" s="29">
        <f t="shared" si="546"/>
        <v>27.678000000000001</v>
      </c>
      <c r="L3358" s="31">
        <f t="shared" si="547"/>
        <v>80.393085011409099</v>
      </c>
      <c r="M3358" s="33">
        <f t="shared" si="545"/>
        <v>114.9</v>
      </c>
      <c r="N3358" s="36">
        <f t="shared" si="548"/>
        <v>9.1858160909900594E-2</v>
      </c>
      <c r="Q3358" s="19"/>
      <c r="R3358" s="17"/>
      <c r="S3358" s="15">
        <v>-0.89500000000000046</v>
      </c>
      <c r="T3358" s="15">
        <v>2.0780000000000003</v>
      </c>
      <c r="U3358" s="18"/>
      <c r="W3358" s="24"/>
      <c r="Z3358" s="21">
        <f t="shared" si="549"/>
        <v>3.7096372348608377</v>
      </c>
      <c r="AA3358" s="21">
        <f t="shared" si="550"/>
        <v>2.9822918158365588</v>
      </c>
      <c r="AB3358" s="21">
        <f t="shared" si="551"/>
        <v>0.17406139313487298</v>
      </c>
      <c r="AC3358" s="21">
        <f t="shared" si="552"/>
        <v>0.24</v>
      </c>
      <c r="AD3358" s="22">
        <f t="shared" si="553"/>
        <v>0.41364000000000001</v>
      </c>
      <c r="AE3358" s="22">
        <f t="shared" si="554"/>
        <v>0.31850280000000003</v>
      </c>
    </row>
    <row r="3359" spans="1:31" ht="15.75" x14ac:dyDescent="0.25">
      <c r="A3359" s="11" t="s">
        <v>173</v>
      </c>
      <c r="B3359" s="11" t="s">
        <v>3540</v>
      </c>
      <c r="C3359" s="11">
        <v>135</v>
      </c>
      <c r="D3359" s="11">
        <v>75</v>
      </c>
      <c r="E3359" s="11">
        <v>26.2</v>
      </c>
      <c r="F3359" s="11">
        <v>3.8</v>
      </c>
      <c r="H3359" s="1">
        <v>45902</v>
      </c>
      <c r="I3359" s="2" t="s">
        <v>116</v>
      </c>
      <c r="J3359" s="3">
        <f t="shared" si="544"/>
        <v>25.5425</v>
      </c>
      <c r="K3359" s="29">
        <f t="shared" si="546"/>
        <v>28.061999999999998</v>
      </c>
      <c r="L3359" s="31">
        <f t="shared" si="547"/>
        <v>81.604820166527986</v>
      </c>
      <c r="M3359" s="33">
        <f t="shared" si="545"/>
        <v>191.35</v>
      </c>
      <c r="N3359" s="36">
        <f t="shared" si="548"/>
        <v>0.15450101898786336</v>
      </c>
      <c r="Q3359" s="19"/>
      <c r="R3359" s="17"/>
      <c r="S3359" s="15">
        <v>-0.65749999999999975</v>
      </c>
      <c r="T3359" s="15">
        <v>2.1619999999999999</v>
      </c>
      <c r="U3359" s="18"/>
      <c r="W3359" s="24"/>
      <c r="Z3359" s="21">
        <f t="shared" si="549"/>
        <v>3.7935973747717542</v>
      </c>
      <c r="AA3359" s="21">
        <f t="shared" si="550"/>
        <v>3.0957583155246171</v>
      </c>
      <c r="AB3359" s="21">
        <f t="shared" si="551"/>
        <v>0.18016131318494966</v>
      </c>
      <c r="AC3359" s="21">
        <f t="shared" si="552"/>
        <v>0.24</v>
      </c>
      <c r="AD3359" s="22">
        <f t="shared" si="553"/>
        <v>0.68886000000000003</v>
      </c>
      <c r="AE3359" s="22">
        <f t="shared" si="554"/>
        <v>0.53042220000000007</v>
      </c>
    </row>
    <row r="3360" spans="1:31" ht="15.75" x14ac:dyDescent="0.25">
      <c r="A3360" s="11" t="s">
        <v>173</v>
      </c>
      <c r="B3360" s="11" t="s">
        <v>3541</v>
      </c>
      <c r="C3360" s="11">
        <v>64</v>
      </c>
      <c r="D3360" s="11">
        <v>75</v>
      </c>
      <c r="E3360" s="11">
        <v>26.3</v>
      </c>
      <c r="F3360" s="11">
        <v>3.4</v>
      </c>
      <c r="H3360" s="1">
        <v>45902</v>
      </c>
      <c r="I3360" s="2" t="s">
        <v>117</v>
      </c>
      <c r="J3360" s="3">
        <f t="shared" si="544"/>
        <v>25.740000000000002</v>
      </c>
      <c r="K3360" s="29">
        <f t="shared" si="546"/>
        <v>28.902000000000001</v>
      </c>
      <c r="L3360" s="31">
        <f t="shared" si="547"/>
        <v>77.563833973984629</v>
      </c>
      <c r="M3360" s="33">
        <f t="shared" si="545"/>
        <v>235.95</v>
      </c>
      <c r="N3360" s="36">
        <f t="shared" si="548"/>
        <v>0.19005552638271181</v>
      </c>
      <c r="Q3360" s="19"/>
      <c r="R3360" s="17"/>
      <c r="S3360" s="15">
        <v>-0.5600000000000005</v>
      </c>
      <c r="T3360" s="15">
        <v>2.7020000000000004</v>
      </c>
      <c r="U3360" s="18"/>
      <c r="W3360" s="24"/>
      <c r="Z3360" s="21">
        <f t="shared" si="549"/>
        <v>3.9830478369148543</v>
      </c>
      <c r="AA3360" s="21">
        <f t="shared" si="550"/>
        <v>3.0894046113290239</v>
      </c>
      <c r="AB3360" s="21">
        <f t="shared" si="551"/>
        <v>0.17865867814813058</v>
      </c>
      <c r="AC3360" s="21">
        <f t="shared" si="552"/>
        <v>0.24</v>
      </c>
      <c r="AD3360" s="22">
        <f t="shared" si="553"/>
        <v>0.84941999999999995</v>
      </c>
      <c r="AE3360" s="22">
        <f t="shared" si="554"/>
        <v>0.65405340000000001</v>
      </c>
    </row>
    <row r="3361" spans="1:31" ht="15.75" x14ac:dyDescent="0.25">
      <c r="A3361" s="11" t="s">
        <v>173</v>
      </c>
      <c r="B3361" s="11" t="s">
        <v>3542</v>
      </c>
      <c r="C3361" s="11">
        <v>217</v>
      </c>
      <c r="D3361" s="11">
        <v>75</v>
      </c>
      <c r="E3361" s="11">
        <v>26.3</v>
      </c>
      <c r="F3361" s="11">
        <v>2.9</v>
      </c>
      <c r="H3361" s="1">
        <v>45902</v>
      </c>
      <c r="I3361" s="2" t="s">
        <v>118</v>
      </c>
      <c r="J3361" s="3">
        <f t="shared" si="544"/>
        <v>25.585000000000001</v>
      </c>
      <c r="K3361" s="29">
        <f t="shared" si="546"/>
        <v>29.341999999999999</v>
      </c>
      <c r="L3361" s="31">
        <f t="shared" si="547"/>
        <v>73.862290923450871</v>
      </c>
      <c r="M3361" s="33">
        <f t="shared" si="545"/>
        <v>205.2</v>
      </c>
      <c r="N3361" s="36">
        <f t="shared" si="548"/>
        <v>0.16401016005111865</v>
      </c>
      <c r="Q3361" s="19"/>
      <c r="R3361" s="17"/>
      <c r="S3361" s="15">
        <v>-0.71499999999999986</v>
      </c>
      <c r="T3361" s="15">
        <v>3.0419999999999989</v>
      </c>
      <c r="U3361" s="18"/>
      <c r="W3361" s="24"/>
      <c r="Z3361" s="21">
        <f t="shared" si="549"/>
        <v>4.0855295789157209</v>
      </c>
      <c r="AA3361" s="21">
        <f t="shared" si="550"/>
        <v>3.0176657433423668</v>
      </c>
      <c r="AB3361" s="21">
        <f t="shared" si="551"/>
        <v>0.17393459507741327</v>
      </c>
      <c r="AC3361" s="21">
        <f t="shared" si="552"/>
        <v>0.24</v>
      </c>
      <c r="AD3361" s="22">
        <f t="shared" si="553"/>
        <v>0.73872000000000004</v>
      </c>
      <c r="AE3361" s="22">
        <f t="shared" si="554"/>
        <v>0.56881440000000005</v>
      </c>
    </row>
    <row r="3362" spans="1:31" ht="15.75" x14ac:dyDescent="0.25">
      <c r="A3362" s="11" t="s">
        <v>173</v>
      </c>
      <c r="B3362" s="11" t="s">
        <v>3543</v>
      </c>
      <c r="C3362" s="11">
        <v>261</v>
      </c>
      <c r="D3362" s="11">
        <v>73</v>
      </c>
      <c r="E3362" s="11">
        <v>26.9</v>
      </c>
      <c r="F3362" s="11">
        <v>3.4</v>
      </c>
      <c r="H3362" s="1">
        <v>45902</v>
      </c>
      <c r="I3362" s="2" t="s">
        <v>119</v>
      </c>
      <c r="J3362" s="3">
        <f t="shared" si="544"/>
        <v>25.86</v>
      </c>
      <c r="K3362" s="29">
        <f t="shared" si="546"/>
        <v>29.464000000000002</v>
      </c>
      <c r="L3362" s="31">
        <f t="shared" si="547"/>
        <v>74.911677413343725</v>
      </c>
      <c r="M3362" s="33">
        <f t="shared" si="545"/>
        <v>248.64999999999998</v>
      </c>
      <c r="N3362" s="36">
        <f t="shared" si="548"/>
        <v>0.19990729898072795</v>
      </c>
      <c r="Q3362" s="19"/>
      <c r="R3362" s="17"/>
      <c r="S3362" s="15">
        <v>-1.0400000000000009</v>
      </c>
      <c r="T3362" s="15">
        <v>3.1640000000000001</v>
      </c>
      <c r="U3362" s="18"/>
      <c r="W3362" s="24"/>
      <c r="Z3362" s="21">
        <f t="shared" si="549"/>
        <v>4.114347968665637</v>
      </c>
      <c r="AA3362" s="21">
        <f t="shared" si="550"/>
        <v>3.0821270779492624</v>
      </c>
      <c r="AB3362" s="21">
        <f t="shared" si="551"/>
        <v>0.17748761490927356</v>
      </c>
      <c r="AC3362" s="21">
        <f t="shared" si="552"/>
        <v>0.24</v>
      </c>
      <c r="AD3362" s="22">
        <f t="shared" si="553"/>
        <v>0.89513999999999994</v>
      </c>
      <c r="AE3362" s="22">
        <f t="shared" si="554"/>
        <v>0.68925779999999992</v>
      </c>
    </row>
    <row r="3363" spans="1:31" ht="15.75" x14ac:dyDescent="0.25">
      <c r="A3363" s="11" t="s">
        <v>173</v>
      </c>
      <c r="B3363" s="11" t="s">
        <v>3544</v>
      </c>
      <c r="C3363" s="11">
        <v>325</v>
      </c>
      <c r="D3363" s="11">
        <v>73</v>
      </c>
      <c r="E3363" s="11">
        <v>27</v>
      </c>
      <c r="F3363" s="11">
        <v>3.8</v>
      </c>
      <c r="H3363" s="1">
        <v>45902</v>
      </c>
      <c r="I3363" s="2" t="s">
        <v>120</v>
      </c>
      <c r="J3363" s="3">
        <f t="shared" si="544"/>
        <v>25.627500000000001</v>
      </c>
      <c r="K3363" s="29">
        <f t="shared" si="546"/>
        <v>30.295999999999999</v>
      </c>
      <c r="L3363" s="31">
        <f t="shared" si="547"/>
        <v>68.642056613289995</v>
      </c>
      <c r="M3363" s="33">
        <f t="shared" si="545"/>
        <v>246.3</v>
      </c>
      <c r="N3363" s="36">
        <f t="shared" si="548"/>
        <v>0.19537302217745203</v>
      </c>
      <c r="Q3363" s="19"/>
      <c r="R3363" s="17"/>
      <c r="S3363" s="15">
        <v>-1.3724999999999996</v>
      </c>
      <c r="T3363" s="15">
        <v>3.3960000000000008</v>
      </c>
      <c r="U3363" s="18"/>
      <c r="W3363" s="24"/>
      <c r="Z3363" s="21">
        <f t="shared" si="549"/>
        <v>4.3156373327116579</v>
      </c>
      <c r="AA3363" s="21">
        <f t="shared" si="550"/>
        <v>2.9623422211442145</v>
      </c>
      <c r="AB3363" s="21">
        <f t="shared" si="551"/>
        <v>0.16953054095584988</v>
      </c>
      <c r="AC3363" s="21">
        <f t="shared" si="552"/>
        <v>0.24</v>
      </c>
      <c r="AD3363" s="22">
        <f t="shared" si="553"/>
        <v>0.88668000000000002</v>
      </c>
      <c r="AE3363" s="22">
        <f t="shared" si="554"/>
        <v>0.68274360000000001</v>
      </c>
    </row>
    <row r="3364" spans="1:31" ht="15.75" x14ac:dyDescent="0.25">
      <c r="A3364" s="11" t="s">
        <v>173</v>
      </c>
      <c r="B3364" s="11" t="s">
        <v>3545</v>
      </c>
      <c r="C3364" s="11">
        <v>343</v>
      </c>
      <c r="D3364" s="11">
        <v>72</v>
      </c>
      <c r="E3364" s="11">
        <v>27.4</v>
      </c>
      <c r="F3364" s="11">
        <v>3.6</v>
      </c>
      <c r="H3364" s="1">
        <v>45902</v>
      </c>
      <c r="I3364" s="2" t="s">
        <v>121</v>
      </c>
      <c r="J3364" s="3">
        <f t="shared" si="544"/>
        <v>25.544999999999998</v>
      </c>
      <c r="K3364" s="29">
        <f t="shared" si="546"/>
        <v>30.89</v>
      </c>
      <c r="L3364" s="31">
        <f t="shared" si="547"/>
        <v>64.937253729444549</v>
      </c>
      <c r="M3364" s="33">
        <f t="shared" si="545"/>
        <v>281.10000000000002</v>
      </c>
      <c r="N3364" s="36">
        <f t="shared" si="548"/>
        <v>0.22123784848348521</v>
      </c>
      <c r="Q3364" s="19"/>
      <c r="R3364" s="17"/>
      <c r="S3364" s="15">
        <v>-1.8550000000000004</v>
      </c>
      <c r="T3364" s="15">
        <v>3.8900000000000006</v>
      </c>
      <c r="U3364" s="18"/>
      <c r="W3364" s="24"/>
      <c r="Z3364" s="21">
        <f t="shared" si="549"/>
        <v>4.4645342454010351</v>
      </c>
      <c r="AA3364" s="21">
        <f t="shared" si="550"/>
        <v>2.8991459307740124</v>
      </c>
      <c r="AB3364" s="21">
        <f t="shared" si="551"/>
        <v>0.16517977490873975</v>
      </c>
      <c r="AC3364" s="21">
        <f t="shared" si="552"/>
        <v>0.24</v>
      </c>
      <c r="AD3364" s="22">
        <f t="shared" si="553"/>
        <v>1.0119600000000002</v>
      </c>
      <c r="AE3364" s="22">
        <f t="shared" si="554"/>
        <v>0.77920920000000016</v>
      </c>
    </row>
    <row r="3365" spans="1:31" ht="15.75" x14ac:dyDescent="0.25">
      <c r="A3365" s="11" t="s">
        <v>173</v>
      </c>
      <c r="B3365" s="11" t="s">
        <v>3546</v>
      </c>
      <c r="C3365" s="11">
        <v>318</v>
      </c>
      <c r="D3365" s="11">
        <v>72</v>
      </c>
      <c r="E3365" s="11">
        <v>27.6</v>
      </c>
      <c r="F3365" s="11">
        <v>4.2</v>
      </c>
      <c r="H3365" s="1">
        <v>45902</v>
      </c>
      <c r="I3365" s="2" t="s">
        <v>122</v>
      </c>
      <c r="J3365" s="3">
        <f t="shared" si="544"/>
        <v>25.340000000000003</v>
      </c>
      <c r="K3365" s="29">
        <f t="shared" si="546"/>
        <v>31.413999999999998</v>
      </c>
      <c r="L3365" s="31">
        <f t="shared" si="547"/>
        <v>61.067268401115363</v>
      </c>
      <c r="M3365" s="33">
        <f t="shared" si="545"/>
        <v>316.04999999999995</v>
      </c>
      <c r="N3365" s="36">
        <f t="shared" si="548"/>
        <v>0.24603810329810191</v>
      </c>
      <c r="Q3365" s="19"/>
      <c r="R3365" s="17"/>
      <c r="S3365" s="15">
        <v>-2.2599999999999998</v>
      </c>
      <c r="T3365" s="15">
        <v>4.0140000000000002</v>
      </c>
      <c r="U3365" s="18"/>
      <c r="W3365" s="24"/>
      <c r="Z3365" s="21">
        <f t="shared" si="549"/>
        <v>4.5995707813798052</v>
      </c>
      <c r="AA3365" s="21">
        <f t="shared" si="550"/>
        <v>2.8088322343644845</v>
      </c>
      <c r="AB3365" s="21">
        <f t="shared" si="551"/>
        <v>0.15941058920990109</v>
      </c>
      <c r="AC3365" s="21">
        <f t="shared" si="552"/>
        <v>0.24</v>
      </c>
      <c r="AD3365" s="22">
        <f t="shared" si="553"/>
        <v>1.1377799999999998</v>
      </c>
      <c r="AE3365" s="22">
        <f t="shared" si="554"/>
        <v>0.87609059999999983</v>
      </c>
    </row>
    <row r="3366" spans="1:31" ht="15.75" x14ac:dyDescent="0.25">
      <c r="A3366" s="11" t="s">
        <v>173</v>
      </c>
      <c r="B3366" s="11" t="s">
        <v>3547</v>
      </c>
      <c r="C3366" s="11">
        <v>427</v>
      </c>
      <c r="D3366" s="11">
        <v>72</v>
      </c>
      <c r="E3366" s="11">
        <v>27.9</v>
      </c>
      <c r="F3366" s="11">
        <v>4.3</v>
      </c>
      <c r="H3366" s="1">
        <v>45902</v>
      </c>
      <c r="I3366" s="2" t="s">
        <v>123</v>
      </c>
      <c r="J3366" s="3">
        <f t="shared" si="544"/>
        <v>25.574999999999999</v>
      </c>
      <c r="K3366" s="29">
        <f t="shared" si="546"/>
        <v>31.638000000000005</v>
      </c>
      <c r="L3366" s="31">
        <f t="shared" si="547"/>
        <v>61.28518252043186</v>
      </c>
      <c r="M3366" s="33">
        <f t="shared" si="545"/>
        <v>238.8</v>
      </c>
      <c r="N3366" s="36">
        <f t="shared" si="548"/>
        <v>0.18675261192901887</v>
      </c>
      <c r="Q3366" s="19"/>
      <c r="R3366" s="17"/>
      <c r="S3366" s="15">
        <v>-2.3250000000000002</v>
      </c>
      <c r="T3366" s="15">
        <v>4.038000000000002</v>
      </c>
      <c r="U3366" s="18"/>
      <c r="W3366" s="24"/>
      <c r="Z3366" s="21">
        <f t="shared" si="549"/>
        <v>4.6583703594194947</v>
      </c>
      <c r="AA3366" s="21">
        <f t="shared" si="550"/>
        <v>2.8548907772479351</v>
      </c>
      <c r="AB3366" s="21">
        <f t="shared" si="551"/>
        <v>0.1617547750259456</v>
      </c>
      <c r="AC3366" s="21">
        <f t="shared" si="552"/>
        <v>0.24</v>
      </c>
      <c r="AD3366" s="22">
        <f t="shared" si="553"/>
        <v>0.85968</v>
      </c>
      <c r="AE3366" s="22">
        <f t="shared" si="554"/>
        <v>0.66195360000000003</v>
      </c>
    </row>
    <row r="3367" spans="1:31" ht="15.75" x14ac:dyDescent="0.25">
      <c r="A3367" s="11" t="s">
        <v>173</v>
      </c>
      <c r="B3367" s="11" t="s">
        <v>3548</v>
      </c>
      <c r="C3367" s="11">
        <v>475</v>
      </c>
      <c r="D3367" s="11">
        <v>70</v>
      </c>
      <c r="E3367" s="11">
        <v>28.2</v>
      </c>
      <c r="F3367" s="11">
        <v>4</v>
      </c>
      <c r="H3367" s="1">
        <v>45902</v>
      </c>
      <c r="I3367" s="2" t="s">
        <v>124</v>
      </c>
      <c r="J3367" s="3">
        <f t="shared" si="544"/>
        <v>25.59</v>
      </c>
      <c r="K3367" s="29">
        <f t="shared" si="546"/>
        <v>32.357999999999997</v>
      </c>
      <c r="L3367" s="31">
        <f t="shared" si="547"/>
        <v>57.888518970121829</v>
      </c>
      <c r="M3367" s="33">
        <f t="shared" si="545"/>
        <v>271.45</v>
      </c>
      <c r="N3367" s="36">
        <f t="shared" si="548"/>
        <v>0.21086072449093493</v>
      </c>
      <c r="Q3367" s="19"/>
      <c r="R3367" s="17"/>
      <c r="S3367" s="15">
        <v>-2.6100000000000003</v>
      </c>
      <c r="T3367" s="15">
        <v>4.4580000000000011</v>
      </c>
      <c r="U3367" s="18"/>
      <c r="W3367" s="24"/>
      <c r="Z3367" s="21">
        <f t="shared" si="549"/>
        <v>4.8518147588267517</v>
      </c>
      <c r="AA3367" s="21">
        <f t="shared" si="550"/>
        <v>2.8086437070585948</v>
      </c>
      <c r="AB3367" s="21">
        <f t="shared" si="551"/>
        <v>0.15828581099257383</v>
      </c>
      <c r="AC3367" s="21">
        <f t="shared" si="552"/>
        <v>0.24</v>
      </c>
      <c r="AD3367" s="22">
        <f t="shared" si="553"/>
        <v>0.97721999999999998</v>
      </c>
      <c r="AE3367" s="22">
        <f t="shared" si="554"/>
        <v>0.7524594</v>
      </c>
    </row>
    <row r="3368" spans="1:31" ht="15.75" x14ac:dyDescent="0.25">
      <c r="A3368" s="11" t="s">
        <v>173</v>
      </c>
      <c r="B3368" s="11" t="s">
        <v>3549</v>
      </c>
      <c r="C3368" s="11">
        <v>493</v>
      </c>
      <c r="D3368" s="11">
        <v>69</v>
      </c>
      <c r="E3368" s="11">
        <v>28.6</v>
      </c>
      <c r="F3368" s="11">
        <v>3.7</v>
      </c>
      <c r="H3368" s="1">
        <v>45902</v>
      </c>
      <c r="I3368" s="2" t="s">
        <v>125</v>
      </c>
      <c r="J3368" s="3">
        <f t="shared" si="544"/>
        <v>25.887500000000003</v>
      </c>
      <c r="K3368" s="29">
        <f t="shared" si="546"/>
        <v>32.417999999999999</v>
      </c>
      <c r="L3368" s="31">
        <f t="shared" si="547"/>
        <v>59.228148211214638</v>
      </c>
      <c r="M3368" s="33">
        <f t="shared" si="545"/>
        <v>530.79999999999995</v>
      </c>
      <c r="N3368" s="36">
        <f t="shared" si="548"/>
        <v>0.41560042904131761</v>
      </c>
      <c r="Q3368" s="19"/>
      <c r="R3368" s="17"/>
      <c r="S3368" s="15">
        <v>-2.7124999999999995</v>
      </c>
      <c r="T3368" s="15">
        <v>4.218</v>
      </c>
      <c r="U3368" s="18"/>
      <c r="W3368" s="24"/>
      <c r="Z3368" s="21">
        <f t="shared" si="549"/>
        <v>4.8682454802913844</v>
      </c>
      <c r="AA3368" s="21">
        <f t="shared" si="550"/>
        <v>2.883371648352739</v>
      </c>
      <c r="AB3368" s="21">
        <f t="shared" si="551"/>
        <v>0.16242494057914869</v>
      </c>
      <c r="AC3368" s="21">
        <f t="shared" si="552"/>
        <v>0.24</v>
      </c>
      <c r="AD3368" s="22">
        <f t="shared" si="553"/>
        <v>1.9108799999999997</v>
      </c>
      <c r="AE3368" s="22">
        <f t="shared" si="554"/>
        <v>1.4713775999999998</v>
      </c>
    </row>
    <row r="3369" spans="1:31" ht="15.75" x14ac:dyDescent="0.25">
      <c r="A3369" s="11" t="s">
        <v>173</v>
      </c>
      <c r="B3369" s="11" t="s">
        <v>3550</v>
      </c>
      <c r="C3369" s="11">
        <v>546</v>
      </c>
      <c r="D3369" s="11">
        <v>68</v>
      </c>
      <c r="E3369" s="11">
        <v>28.8</v>
      </c>
      <c r="F3369" s="11">
        <v>3.7</v>
      </c>
      <c r="H3369" s="1">
        <v>45902</v>
      </c>
      <c r="I3369" s="2" t="s">
        <v>126</v>
      </c>
      <c r="J3369" s="3">
        <f t="shared" si="544"/>
        <v>26.39</v>
      </c>
      <c r="K3369" s="29">
        <f t="shared" si="546"/>
        <v>32.915999999999997</v>
      </c>
      <c r="L3369" s="31">
        <f t="shared" si="547"/>
        <v>59.602404644018122</v>
      </c>
      <c r="M3369" s="33">
        <f t="shared" si="545"/>
        <v>339.35</v>
      </c>
      <c r="N3369" s="36">
        <f t="shared" si="548"/>
        <v>0.2682025070478668</v>
      </c>
      <c r="Q3369" s="19"/>
      <c r="R3369" s="17"/>
      <c r="S3369" s="15">
        <v>-2.41</v>
      </c>
      <c r="T3369" s="15">
        <v>4.3159999999999989</v>
      </c>
      <c r="U3369" s="18"/>
      <c r="W3369" s="24"/>
      <c r="Z3369" s="21">
        <f t="shared" si="549"/>
        <v>5.0064956821780822</v>
      </c>
      <c r="AA3369" s="21">
        <f t="shared" si="550"/>
        <v>2.9839918149770761</v>
      </c>
      <c r="AB3369" s="21">
        <f t="shared" si="551"/>
        <v>0.16747402570301667</v>
      </c>
      <c r="AC3369" s="21">
        <f t="shared" si="552"/>
        <v>0.24</v>
      </c>
      <c r="AD3369" s="22">
        <f t="shared" si="553"/>
        <v>1.22166</v>
      </c>
      <c r="AE3369" s="22">
        <f t="shared" si="554"/>
        <v>0.94067820000000002</v>
      </c>
    </row>
    <row r="3370" spans="1:31" ht="15.75" x14ac:dyDescent="0.25">
      <c r="A3370" s="11" t="s">
        <v>173</v>
      </c>
      <c r="B3370" s="11" t="s">
        <v>3551</v>
      </c>
      <c r="C3370" s="11">
        <v>432</v>
      </c>
      <c r="D3370" s="11">
        <v>67</v>
      </c>
      <c r="E3370" s="11">
        <v>29</v>
      </c>
      <c r="F3370" s="11">
        <v>3.3</v>
      </c>
      <c r="H3370" s="1">
        <v>45902</v>
      </c>
      <c r="I3370" s="2" t="s">
        <v>127</v>
      </c>
      <c r="J3370" s="3">
        <f t="shared" si="544"/>
        <v>26.395</v>
      </c>
      <c r="K3370" s="29">
        <f t="shared" si="546"/>
        <v>33.134</v>
      </c>
      <c r="L3370" s="31">
        <f t="shared" si="547"/>
        <v>58.604819620506099</v>
      </c>
      <c r="M3370" s="33">
        <f t="shared" si="545"/>
        <v>382.65</v>
      </c>
      <c r="N3370" s="36">
        <f t="shared" si="548"/>
        <v>0.30184948853541954</v>
      </c>
      <c r="Q3370" s="19"/>
      <c r="R3370" s="17"/>
      <c r="S3370" s="15">
        <v>-2.6050000000000013</v>
      </c>
      <c r="T3370" s="15">
        <v>4.3339999999999987</v>
      </c>
      <c r="U3370" s="18"/>
      <c r="W3370" s="24"/>
      <c r="Z3370" s="21">
        <f t="shared" si="549"/>
        <v>5.0680793494471033</v>
      </c>
      <c r="AA3370" s="21">
        <f t="shared" si="550"/>
        <v>2.9701387609675938</v>
      </c>
      <c r="AB3370" s="21">
        <f t="shared" si="551"/>
        <v>0.16642789100435634</v>
      </c>
      <c r="AC3370" s="21">
        <f t="shared" si="552"/>
        <v>0.24</v>
      </c>
      <c r="AD3370" s="22">
        <f t="shared" si="553"/>
        <v>1.37754</v>
      </c>
      <c r="AE3370" s="22">
        <f t="shared" si="554"/>
        <v>1.0607058</v>
      </c>
    </row>
    <row r="3371" spans="1:31" ht="15.75" x14ac:dyDescent="0.25">
      <c r="A3371" s="11" t="s">
        <v>173</v>
      </c>
      <c r="B3371" s="11" t="s">
        <v>3552</v>
      </c>
      <c r="C3371" s="11">
        <v>678</v>
      </c>
      <c r="D3371" s="11">
        <v>65</v>
      </c>
      <c r="E3371" s="11">
        <v>29.2</v>
      </c>
      <c r="F3371" s="11">
        <v>3.9</v>
      </c>
      <c r="H3371" s="1">
        <v>45902</v>
      </c>
      <c r="I3371" s="2" t="s">
        <v>128</v>
      </c>
      <c r="J3371" s="3">
        <f t="shared" si="544"/>
        <v>26.837499999999999</v>
      </c>
      <c r="K3371" s="29">
        <f t="shared" si="546"/>
        <v>33.205999999999996</v>
      </c>
      <c r="L3371" s="31">
        <f t="shared" si="547"/>
        <v>60.656195785558367</v>
      </c>
      <c r="M3371" s="33">
        <f t="shared" si="545"/>
        <v>434.15</v>
      </c>
      <c r="N3371" s="36">
        <f t="shared" si="548"/>
        <v>0.34636491271358222</v>
      </c>
      <c r="Q3371" s="19"/>
      <c r="R3371" s="17"/>
      <c r="S3371" s="15">
        <v>-2.3624999999999998</v>
      </c>
      <c r="T3371" s="15">
        <v>4.2059999999999986</v>
      </c>
      <c r="U3371" s="18"/>
      <c r="W3371" s="24"/>
      <c r="Z3371" s="21">
        <f t="shared" si="549"/>
        <v>5.0885628390711686</v>
      </c>
      <c r="AA3371" s="21">
        <f t="shared" si="550"/>
        <v>3.0865286383381751</v>
      </c>
      <c r="AB3371" s="21">
        <f t="shared" si="551"/>
        <v>0.17285759250435384</v>
      </c>
      <c r="AC3371" s="21">
        <f t="shared" si="552"/>
        <v>0.24</v>
      </c>
      <c r="AD3371" s="22">
        <f t="shared" si="553"/>
        <v>1.56294</v>
      </c>
      <c r="AE3371" s="22">
        <f t="shared" si="554"/>
        <v>1.2034638</v>
      </c>
    </row>
    <row r="3372" spans="1:31" ht="15.75" x14ac:dyDescent="0.25">
      <c r="A3372" s="11" t="s">
        <v>173</v>
      </c>
      <c r="B3372" s="11" t="s">
        <v>3553</v>
      </c>
      <c r="C3372" s="11">
        <v>393</v>
      </c>
      <c r="D3372" s="11">
        <v>62</v>
      </c>
      <c r="E3372" s="11">
        <v>29.7</v>
      </c>
      <c r="F3372" s="11">
        <v>3.4</v>
      </c>
      <c r="H3372" s="1">
        <v>45902</v>
      </c>
      <c r="I3372" s="2" t="s">
        <v>129</v>
      </c>
      <c r="J3372" s="3">
        <f t="shared" si="544"/>
        <v>27.184999999999999</v>
      </c>
      <c r="K3372" s="29">
        <f t="shared" si="546"/>
        <v>33.286000000000001</v>
      </c>
      <c r="L3372" s="31">
        <f t="shared" si="547"/>
        <v>62.170108734905831</v>
      </c>
      <c r="M3372" s="33">
        <f t="shared" si="545"/>
        <v>457.20000000000005</v>
      </c>
      <c r="N3372" s="36">
        <f t="shared" si="548"/>
        <v>0.36779945292778005</v>
      </c>
      <c r="Q3372" s="19"/>
      <c r="R3372" s="17"/>
      <c r="S3372" s="15">
        <v>-2.5150000000000006</v>
      </c>
      <c r="T3372" s="15">
        <v>4.0859999999999985</v>
      </c>
      <c r="U3372" s="18"/>
      <c r="W3372" s="24"/>
      <c r="Z3372" s="21">
        <f t="shared" si="549"/>
        <v>5.1114065145981531</v>
      </c>
      <c r="AA3372" s="21">
        <f t="shared" si="550"/>
        <v>3.1777669880087318</v>
      </c>
      <c r="AB3372" s="21">
        <f t="shared" si="551"/>
        <v>0.17786207632786047</v>
      </c>
      <c r="AC3372" s="21">
        <f t="shared" si="552"/>
        <v>0.24</v>
      </c>
      <c r="AD3372" s="22">
        <f t="shared" si="553"/>
        <v>1.6459200000000003</v>
      </c>
      <c r="AE3372" s="22">
        <f t="shared" si="554"/>
        <v>1.2673584000000002</v>
      </c>
    </row>
    <row r="3373" spans="1:31" ht="15.75" x14ac:dyDescent="0.25">
      <c r="A3373" s="11" t="s">
        <v>173</v>
      </c>
      <c r="B3373" s="11" t="s">
        <v>3554</v>
      </c>
      <c r="C3373" s="11">
        <v>466</v>
      </c>
      <c r="D3373" s="11">
        <v>63</v>
      </c>
      <c r="E3373" s="11">
        <v>29.4</v>
      </c>
      <c r="F3373" s="11">
        <v>3.8</v>
      </c>
      <c r="H3373" s="1">
        <v>45902</v>
      </c>
      <c r="I3373" s="2" t="s">
        <v>130</v>
      </c>
      <c r="J3373" s="3">
        <f t="shared" si="544"/>
        <v>26.452500000000001</v>
      </c>
      <c r="K3373" s="29">
        <f t="shared" si="546"/>
        <v>33.496000000000002</v>
      </c>
      <c r="L3373" s="31">
        <f t="shared" si="547"/>
        <v>57.243866302497231</v>
      </c>
      <c r="M3373" s="33">
        <f t="shared" si="545"/>
        <v>460.15</v>
      </c>
      <c r="N3373" s="36">
        <f t="shared" si="548"/>
        <v>0.36232861544543005</v>
      </c>
      <c r="Q3373" s="19"/>
      <c r="R3373" s="17"/>
      <c r="S3373" s="15">
        <v>-2.9474999999999989</v>
      </c>
      <c r="T3373" s="15">
        <v>3.7960000000000007</v>
      </c>
      <c r="U3373" s="18"/>
      <c r="W3373" s="24"/>
      <c r="Z3373" s="21">
        <f t="shared" si="549"/>
        <v>5.1717951432232949</v>
      </c>
      <c r="AA3373" s="21">
        <f t="shared" si="550"/>
        <v>2.9605354972257878</v>
      </c>
      <c r="AB3373" s="21">
        <f t="shared" si="551"/>
        <v>0.16544655815483691</v>
      </c>
      <c r="AC3373" s="21">
        <f t="shared" si="552"/>
        <v>0.24</v>
      </c>
      <c r="AD3373" s="22">
        <f t="shared" si="553"/>
        <v>1.6565399999999999</v>
      </c>
      <c r="AE3373" s="22">
        <f t="shared" si="554"/>
        <v>1.2755357999999999</v>
      </c>
    </row>
    <row r="3374" spans="1:31" ht="15.75" x14ac:dyDescent="0.25">
      <c r="A3374" s="11" t="s">
        <v>173</v>
      </c>
      <c r="B3374" s="11" t="s">
        <v>3555</v>
      </c>
      <c r="C3374" s="11">
        <v>366</v>
      </c>
      <c r="D3374" s="11">
        <v>60</v>
      </c>
      <c r="E3374" s="11">
        <v>29.8</v>
      </c>
      <c r="F3374" s="11">
        <v>4.2</v>
      </c>
      <c r="H3374" s="1">
        <v>45902</v>
      </c>
      <c r="I3374" s="2" t="s">
        <v>131</v>
      </c>
      <c r="J3374" s="3">
        <f t="shared" si="544"/>
        <v>26.81</v>
      </c>
      <c r="K3374" s="29">
        <f t="shared" si="546"/>
        <v>33.085999999999999</v>
      </c>
      <c r="L3374" s="31">
        <f t="shared" si="547"/>
        <v>61.080677691276705</v>
      </c>
      <c r="M3374" s="33">
        <f t="shared" si="545"/>
        <v>461.1</v>
      </c>
      <c r="N3374" s="36">
        <f t="shared" si="548"/>
        <v>0.36798598185855591</v>
      </c>
      <c r="Q3374" s="19"/>
      <c r="R3374" s="17"/>
      <c r="S3374" s="15">
        <v>-2.9900000000000011</v>
      </c>
      <c r="T3374" s="15">
        <v>3.6860000000000013</v>
      </c>
      <c r="U3374" s="18"/>
      <c r="W3374" s="24"/>
      <c r="Z3374" s="21">
        <f t="shared" si="549"/>
        <v>5.0544634860414215</v>
      </c>
      <c r="AA3374" s="21">
        <f t="shared" si="550"/>
        <v>3.0873005509322295</v>
      </c>
      <c r="AB3374" s="21">
        <f t="shared" si="551"/>
        <v>0.17305432687823441</v>
      </c>
      <c r="AC3374" s="21">
        <f t="shared" si="552"/>
        <v>0.24</v>
      </c>
      <c r="AD3374" s="22">
        <f t="shared" si="553"/>
        <v>1.6599600000000001</v>
      </c>
      <c r="AE3374" s="22">
        <f t="shared" si="554"/>
        <v>1.2781692</v>
      </c>
    </row>
    <row r="3375" spans="1:31" ht="15.75" x14ac:dyDescent="0.25">
      <c r="A3375" s="11" t="s">
        <v>173</v>
      </c>
      <c r="B3375" s="11" t="s">
        <v>3556</v>
      </c>
      <c r="C3375" s="11">
        <v>709</v>
      </c>
      <c r="D3375" s="11">
        <v>62</v>
      </c>
      <c r="E3375" s="11">
        <v>29.7</v>
      </c>
      <c r="F3375" s="11">
        <v>3.7</v>
      </c>
      <c r="H3375" s="1">
        <v>45902</v>
      </c>
      <c r="I3375" s="2" t="s">
        <v>132</v>
      </c>
      <c r="J3375" s="3">
        <f t="shared" si="544"/>
        <v>26.217500000000001</v>
      </c>
      <c r="K3375" s="29">
        <f t="shared" si="546"/>
        <v>33.276000000000003</v>
      </c>
      <c r="L3375" s="31">
        <f t="shared" si="547"/>
        <v>57.004723170267084</v>
      </c>
      <c r="M3375" s="33">
        <f t="shared" si="545"/>
        <v>362.75</v>
      </c>
      <c r="N3375" s="36">
        <f t="shared" si="548"/>
        <v>0.28434957734262561</v>
      </c>
      <c r="Q3375" s="19"/>
      <c r="R3375" s="17"/>
      <c r="S3375" s="15">
        <v>-3.4824999999999999</v>
      </c>
      <c r="T3375" s="15">
        <v>3.4760000000000004</v>
      </c>
      <c r="U3375" s="18"/>
      <c r="W3375" s="24"/>
      <c r="Z3375" s="21">
        <f t="shared" si="549"/>
        <v>5.108546196327592</v>
      </c>
      <c r="AA3375" s="21">
        <f t="shared" si="550"/>
        <v>2.9121126172417524</v>
      </c>
      <c r="AB3375" s="21">
        <f t="shared" si="551"/>
        <v>0.16300524380242287</v>
      </c>
      <c r="AC3375" s="21">
        <f t="shared" si="552"/>
        <v>0.24</v>
      </c>
      <c r="AD3375" s="22">
        <f t="shared" si="553"/>
        <v>1.3059000000000001</v>
      </c>
      <c r="AE3375" s="22">
        <f t="shared" si="554"/>
        <v>1.0055430000000001</v>
      </c>
    </row>
    <row r="3376" spans="1:31" ht="15.75" x14ac:dyDescent="0.25">
      <c r="A3376" s="11" t="s">
        <v>173</v>
      </c>
      <c r="B3376" s="11" t="s">
        <v>3557</v>
      </c>
      <c r="C3376" s="11">
        <v>815</v>
      </c>
      <c r="D3376" s="11">
        <v>57</v>
      </c>
      <c r="E3376" s="11">
        <v>30.7</v>
      </c>
      <c r="F3376" s="11">
        <v>3.3</v>
      </c>
      <c r="H3376" s="1">
        <v>45902</v>
      </c>
      <c r="I3376" s="2" t="s">
        <v>133</v>
      </c>
      <c r="J3376" s="3">
        <f t="shared" si="544"/>
        <v>27.067499999999999</v>
      </c>
      <c r="K3376" s="29">
        <f t="shared" si="546"/>
        <v>32.927999999999997</v>
      </c>
      <c r="L3376" s="31">
        <f t="shared" si="547"/>
        <v>63.27283089192634</v>
      </c>
      <c r="M3376" s="33">
        <f t="shared" si="545"/>
        <v>407.85</v>
      </c>
      <c r="N3376" s="36">
        <f t="shared" si="548"/>
        <v>0.32811699220958562</v>
      </c>
      <c r="Q3376" s="19"/>
      <c r="R3376" s="17"/>
      <c r="S3376" s="15">
        <v>-3.6325000000000003</v>
      </c>
      <c r="T3376" s="15">
        <v>3.2279999999999989</v>
      </c>
      <c r="U3376" s="18"/>
      <c r="W3376" s="24"/>
      <c r="Z3376" s="21">
        <f t="shared" si="549"/>
        <v>5.0098686330395683</v>
      </c>
      <c r="AA3376" s="21">
        <f t="shared" si="550"/>
        <v>3.1698857080907876</v>
      </c>
      <c r="AB3376" s="21">
        <f t="shared" si="551"/>
        <v>0.17789136350585141</v>
      </c>
      <c r="AC3376" s="21">
        <f t="shared" si="552"/>
        <v>0.24</v>
      </c>
      <c r="AD3376" s="22">
        <f t="shared" si="553"/>
        <v>1.4682599999999999</v>
      </c>
      <c r="AE3376" s="22">
        <f t="shared" si="554"/>
        <v>1.1305601999999999</v>
      </c>
    </row>
    <row r="3377" spans="1:31" ht="15.75" x14ac:dyDescent="0.25">
      <c r="A3377" s="11" t="s">
        <v>173</v>
      </c>
      <c r="B3377" s="11" t="s">
        <v>3558</v>
      </c>
      <c r="C3377" s="11">
        <v>844</v>
      </c>
      <c r="D3377" s="11">
        <v>56</v>
      </c>
      <c r="E3377" s="11">
        <v>30.7</v>
      </c>
      <c r="F3377" s="11">
        <v>4.4000000000000004</v>
      </c>
      <c r="H3377" s="1">
        <v>45902</v>
      </c>
      <c r="I3377" s="2" t="s">
        <v>134</v>
      </c>
      <c r="J3377" s="3">
        <f t="shared" si="544"/>
        <v>27.107500000000002</v>
      </c>
      <c r="K3377" s="29">
        <f t="shared" si="546"/>
        <v>33.625999999999998</v>
      </c>
      <c r="L3377" s="31">
        <f t="shared" si="547"/>
        <v>60.127064678579593</v>
      </c>
      <c r="M3377" s="33">
        <f t="shared" si="545"/>
        <v>428.6</v>
      </c>
      <c r="N3377" s="36">
        <f t="shared" si="548"/>
        <v>0.34310661975627488</v>
      </c>
      <c r="Q3377" s="19"/>
      <c r="R3377" s="17"/>
      <c r="S3377" s="15">
        <v>-3.5924999999999994</v>
      </c>
      <c r="T3377" s="15">
        <v>2.9259999999999993</v>
      </c>
      <c r="U3377" s="18"/>
      <c r="W3377" s="24"/>
      <c r="Z3377" s="21">
        <f t="shared" si="549"/>
        <v>5.2094880501728529</v>
      </c>
      <c r="AA3377" s="21">
        <f t="shared" si="550"/>
        <v>3.1323122493503059</v>
      </c>
      <c r="AB3377" s="21">
        <f t="shared" si="551"/>
        <v>0.1748781832270461</v>
      </c>
      <c r="AC3377" s="21">
        <f t="shared" si="552"/>
        <v>0.24</v>
      </c>
      <c r="AD3377" s="22">
        <f t="shared" si="553"/>
        <v>1.5429600000000001</v>
      </c>
      <c r="AE3377" s="22">
        <f t="shared" si="554"/>
        <v>1.1880792</v>
      </c>
    </row>
    <row r="3378" spans="1:31" ht="15.75" x14ac:dyDescent="0.25">
      <c r="A3378" s="11" t="s">
        <v>173</v>
      </c>
      <c r="B3378" s="11" t="s">
        <v>3559</v>
      </c>
      <c r="C3378" s="11">
        <v>782</v>
      </c>
      <c r="D3378" s="11">
        <v>54</v>
      </c>
      <c r="E3378" s="11">
        <v>31.2</v>
      </c>
      <c r="F3378" s="11">
        <v>5.2</v>
      </c>
      <c r="H3378" s="1">
        <v>45902</v>
      </c>
      <c r="I3378" s="2" t="s">
        <v>135</v>
      </c>
      <c r="J3378" s="3">
        <f t="shared" ref="J3378:J3441" si="555">E3378+S3378</f>
        <v>27.24</v>
      </c>
      <c r="K3378" s="29">
        <f t="shared" si="546"/>
        <v>33.583999999999996</v>
      </c>
      <c r="L3378" s="31">
        <f t="shared" si="547"/>
        <v>61.039474764790768</v>
      </c>
      <c r="M3378" s="33">
        <f t="shared" si="545"/>
        <v>494.7</v>
      </c>
      <c r="N3378" s="36">
        <f t="shared" si="548"/>
        <v>0.39751785186160532</v>
      </c>
      <c r="Q3378" s="19"/>
      <c r="R3378" s="17"/>
      <c r="S3378" s="15">
        <v>-3.96</v>
      </c>
      <c r="T3378" s="15">
        <v>2.883999999999999</v>
      </c>
      <c r="U3378" s="18"/>
      <c r="W3378" s="24"/>
      <c r="Z3378" s="21">
        <f t="shared" si="549"/>
        <v>5.1972843595437759</v>
      </c>
      <c r="AA3378" s="21">
        <f t="shared" si="550"/>
        <v>3.1723950750981404</v>
      </c>
      <c r="AB3378" s="21">
        <f t="shared" si="551"/>
        <v>0.17717094981954129</v>
      </c>
      <c r="AC3378" s="21">
        <f t="shared" si="552"/>
        <v>0.24</v>
      </c>
      <c r="AD3378" s="22">
        <f t="shared" si="553"/>
        <v>1.7809200000000001</v>
      </c>
      <c r="AE3378" s="22">
        <f t="shared" si="554"/>
        <v>1.3713084</v>
      </c>
    </row>
    <row r="3379" spans="1:31" ht="15.75" x14ac:dyDescent="0.25">
      <c r="A3379" s="11" t="s">
        <v>173</v>
      </c>
      <c r="B3379" s="11" t="s">
        <v>3560</v>
      </c>
      <c r="C3379" s="11">
        <v>752</v>
      </c>
      <c r="D3379" s="11">
        <v>55</v>
      </c>
      <c r="E3379" s="11">
        <v>31.4</v>
      </c>
      <c r="F3379" s="11">
        <v>4.2</v>
      </c>
      <c r="H3379" s="1">
        <v>45902</v>
      </c>
      <c r="I3379" s="2" t="s">
        <v>136</v>
      </c>
      <c r="J3379" s="3">
        <f t="shared" si="555"/>
        <v>27.41</v>
      </c>
      <c r="K3379" s="29">
        <f t="shared" si="546"/>
        <v>33.771999999999998</v>
      </c>
      <c r="L3379" s="31">
        <f t="shared" si="547"/>
        <v>61.065155984451437</v>
      </c>
      <c r="M3379" s="33">
        <f t="shared" ref="M3379:M3442" si="556">AVERAGE(U3811,U3955)</f>
        <v>517.54999999999995</v>
      </c>
      <c r="N3379" s="36">
        <f t="shared" si="548"/>
        <v>0.41702218839615951</v>
      </c>
      <c r="Q3379" s="19"/>
      <c r="R3379" s="17"/>
      <c r="S3379" s="15">
        <v>-3.9899999999999993</v>
      </c>
      <c r="T3379" s="15">
        <v>2.5720000000000001</v>
      </c>
      <c r="U3379" s="18"/>
      <c r="W3379" s="24"/>
      <c r="Z3379" s="21">
        <f t="shared" si="549"/>
        <v>5.2521040785069122</v>
      </c>
      <c r="AA3379" s="21">
        <f t="shared" si="550"/>
        <v>3.2072055480059816</v>
      </c>
      <c r="AB3379" s="21">
        <f t="shared" si="551"/>
        <v>0.17886667277740248</v>
      </c>
      <c r="AC3379" s="21">
        <f t="shared" si="552"/>
        <v>0.24</v>
      </c>
      <c r="AD3379" s="22">
        <f t="shared" si="553"/>
        <v>1.8631799999999998</v>
      </c>
      <c r="AE3379" s="22">
        <f t="shared" si="554"/>
        <v>1.4346485999999998</v>
      </c>
    </row>
    <row r="3380" spans="1:31" ht="15.75" x14ac:dyDescent="0.25">
      <c r="A3380" s="11" t="s">
        <v>173</v>
      </c>
      <c r="B3380" s="11" t="s">
        <v>3561</v>
      </c>
      <c r="C3380" s="11">
        <v>406</v>
      </c>
      <c r="D3380" s="11">
        <v>55</v>
      </c>
      <c r="E3380" s="11">
        <v>31.2</v>
      </c>
      <c r="F3380" s="11">
        <v>4.7</v>
      </c>
      <c r="H3380" s="1">
        <v>45902</v>
      </c>
      <c r="I3380" s="2" t="s">
        <v>137</v>
      </c>
      <c r="J3380" s="3">
        <f t="shared" si="555"/>
        <v>26.759999999999998</v>
      </c>
      <c r="K3380" s="29">
        <f t="shared" si="546"/>
        <v>33.911999999999999</v>
      </c>
      <c r="L3380" s="31">
        <f t="shared" si="547"/>
        <v>56.974915064293462</v>
      </c>
      <c r="M3380" s="33">
        <f t="shared" si="556"/>
        <v>463</v>
      </c>
      <c r="N3380" s="36">
        <f t="shared" si="548"/>
        <v>0.36627750893968847</v>
      </c>
      <c r="Q3380" s="19"/>
      <c r="R3380" s="17"/>
      <c r="S3380" s="15">
        <v>-4.4400000000000004</v>
      </c>
      <c r="T3380" s="15">
        <v>2.5120000000000018</v>
      </c>
      <c r="U3380" s="18"/>
      <c r="W3380" s="24"/>
      <c r="Z3380" s="21">
        <f t="shared" si="549"/>
        <v>5.2932525418428593</v>
      </c>
      <c r="AA3380" s="21">
        <f t="shared" si="550"/>
        <v>3.015826139853524</v>
      </c>
      <c r="AB3380" s="21">
        <f t="shared" si="551"/>
        <v>0.16801979579556309</v>
      </c>
      <c r="AC3380" s="21">
        <f t="shared" si="552"/>
        <v>0.24</v>
      </c>
      <c r="AD3380" s="22">
        <f t="shared" si="553"/>
        <v>1.6668000000000001</v>
      </c>
      <c r="AE3380" s="22">
        <f t="shared" si="554"/>
        <v>1.283436</v>
      </c>
    </row>
    <row r="3381" spans="1:31" ht="15.75" x14ac:dyDescent="0.25">
      <c r="A3381" s="11" t="s">
        <v>173</v>
      </c>
      <c r="B3381" s="11" t="s">
        <v>3562</v>
      </c>
      <c r="C3381" s="11">
        <v>599</v>
      </c>
      <c r="D3381" s="11">
        <v>58</v>
      </c>
      <c r="E3381" s="11">
        <v>30.7</v>
      </c>
      <c r="F3381" s="11">
        <v>4.2</v>
      </c>
      <c r="H3381" s="1">
        <v>45902</v>
      </c>
      <c r="I3381" s="2" t="s">
        <v>138</v>
      </c>
      <c r="J3381" s="3">
        <f t="shared" si="555"/>
        <v>26.217500000000001</v>
      </c>
      <c r="K3381" s="29">
        <f t="shared" si="546"/>
        <v>33.588000000000001</v>
      </c>
      <c r="L3381" s="31">
        <f t="shared" si="547"/>
        <v>55.600208161320765</v>
      </c>
      <c r="M3381" s="33">
        <f t="shared" si="556"/>
        <v>494.7</v>
      </c>
      <c r="N3381" s="36">
        <f t="shared" si="548"/>
        <v>0.38659914888682162</v>
      </c>
      <c r="Q3381" s="19"/>
      <c r="R3381" s="17"/>
      <c r="S3381" s="15">
        <v>-4.4824999999999999</v>
      </c>
      <c r="T3381" s="15">
        <v>2.3880000000000026</v>
      </c>
      <c r="U3381" s="18"/>
      <c r="W3381" s="24"/>
      <c r="Z3381" s="21">
        <f t="shared" si="549"/>
        <v>5.1984455459327013</v>
      </c>
      <c r="AA3381" s="21">
        <f t="shared" si="550"/>
        <v>2.8903465446914893</v>
      </c>
      <c r="AB3381" s="21">
        <f t="shared" si="551"/>
        <v>0.16141442268593742</v>
      </c>
      <c r="AC3381" s="21">
        <f t="shared" si="552"/>
        <v>0.24</v>
      </c>
      <c r="AD3381" s="22">
        <f t="shared" si="553"/>
        <v>1.7809200000000001</v>
      </c>
      <c r="AE3381" s="22">
        <f t="shared" si="554"/>
        <v>1.3713084</v>
      </c>
    </row>
    <row r="3382" spans="1:31" ht="15.75" x14ac:dyDescent="0.25">
      <c r="A3382" s="11" t="s">
        <v>173</v>
      </c>
      <c r="B3382" s="11" t="s">
        <v>3563</v>
      </c>
      <c r="C3382" s="11">
        <v>989</v>
      </c>
      <c r="D3382" s="11">
        <v>56</v>
      </c>
      <c r="E3382" s="11">
        <v>31.5</v>
      </c>
      <c r="F3382" s="11">
        <v>4.5999999999999996</v>
      </c>
      <c r="H3382" s="1">
        <v>45902</v>
      </c>
      <c r="I3382" s="5">
        <v>0.47222222222222221</v>
      </c>
      <c r="J3382" s="3">
        <f t="shared" si="555"/>
        <v>27.037500000000001</v>
      </c>
      <c r="K3382" s="29">
        <f t="shared" si="546"/>
        <v>33.263999999999996</v>
      </c>
      <c r="L3382" s="31">
        <f t="shared" si="547"/>
        <v>61.468638921801173</v>
      </c>
      <c r="M3382" s="33">
        <f t="shared" si="556"/>
        <v>638.5</v>
      </c>
      <c r="N3382" s="36">
        <f t="shared" si="548"/>
        <v>0.51178919334203055</v>
      </c>
      <c r="Q3382" s="19"/>
      <c r="R3382" s="17"/>
      <c r="S3382" s="15">
        <v>-4.4624999999999995</v>
      </c>
      <c r="T3382" s="15">
        <v>2.5639999999999987</v>
      </c>
      <c r="U3382" s="18"/>
      <c r="W3382" s="24"/>
      <c r="Z3382" s="21">
        <f t="shared" si="549"/>
        <v>5.1051156483156657</v>
      </c>
      <c r="AA3382" s="21">
        <f t="shared" si="550"/>
        <v>3.1380451044035258</v>
      </c>
      <c r="AB3382" s="21">
        <f t="shared" si="551"/>
        <v>0.17566737589510875</v>
      </c>
      <c r="AC3382" s="21">
        <f t="shared" si="552"/>
        <v>0.24</v>
      </c>
      <c r="AD3382" s="22">
        <f t="shared" si="553"/>
        <v>2.2986</v>
      </c>
      <c r="AE3382" s="22">
        <f t="shared" si="554"/>
        <v>1.769922</v>
      </c>
    </row>
    <row r="3383" spans="1:31" ht="15.75" x14ac:dyDescent="0.25">
      <c r="A3383" s="11" t="s">
        <v>173</v>
      </c>
      <c r="B3383" s="11" t="s">
        <v>3564</v>
      </c>
      <c r="C3383" s="11">
        <v>980</v>
      </c>
      <c r="D3383" s="11">
        <v>55</v>
      </c>
      <c r="E3383" s="11">
        <v>31.7</v>
      </c>
      <c r="F3383" s="11">
        <v>5.2</v>
      </c>
      <c r="H3383" s="1">
        <v>45902</v>
      </c>
      <c r="I3383" s="5">
        <v>0.47916666666666669</v>
      </c>
      <c r="J3383" s="3">
        <f t="shared" si="555"/>
        <v>27.045000000000002</v>
      </c>
      <c r="K3383" s="29">
        <f t="shared" si="546"/>
        <v>34.173999999999999</v>
      </c>
      <c r="L3383" s="31">
        <f t="shared" si="547"/>
        <v>57.281356884103197</v>
      </c>
      <c r="M3383" s="33">
        <f t="shared" si="556"/>
        <v>649.9</v>
      </c>
      <c r="N3383" s="36">
        <f t="shared" si="548"/>
        <v>0.51689016407324417</v>
      </c>
      <c r="Q3383" s="19"/>
      <c r="R3383" s="17"/>
      <c r="S3383" s="15">
        <v>-4.6549999999999985</v>
      </c>
      <c r="T3383" s="15">
        <v>2.6740000000000008</v>
      </c>
      <c r="U3383" s="18"/>
      <c r="W3383" s="24"/>
      <c r="Z3383" s="21">
        <f t="shared" si="549"/>
        <v>5.3710109566921869</v>
      </c>
      <c r="AA3383" s="21">
        <f t="shared" si="550"/>
        <v>3.0765879543871368</v>
      </c>
      <c r="AB3383" s="21">
        <f t="shared" si="551"/>
        <v>0.1710743132733982</v>
      </c>
      <c r="AC3383" s="21">
        <f t="shared" si="552"/>
        <v>0.24</v>
      </c>
      <c r="AD3383" s="22">
        <f t="shared" si="553"/>
        <v>2.3396400000000002</v>
      </c>
      <c r="AE3383" s="22">
        <f t="shared" si="554"/>
        <v>1.8015228000000001</v>
      </c>
    </row>
    <row r="3384" spans="1:31" ht="15.75" x14ac:dyDescent="0.25">
      <c r="A3384" s="11" t="s">
        <v>173</v>
      </c>
      <c r="B3384" s="11" t="s">
        <v>3565</v>
      </c>
      <c r="C3384" s="11">
        <v>915</v>
      </c>
      <c r="D3384" s="11">
        <v>55</v>
      </c>
      <c r="E3384" s="11">
        <v>31.9</v>
      </c>
      <c r="F3384" s="11">
        <v>4.5999999999999996</v>
      </c>
      <c r="H3384" s="1">
        <v>45902</v>
      </c>
      <c r="I3384" s="5">
        <v>0.4861111111111111</v>
      </c>
      <c r="J3384" s="3">
        <f t="shared" si="555"/>
        <v>26.927499999999998</v>
      </c>
      <c r="K3384" s="29">
        <f t="shared" si="546"/>
        <v>34.176000000000002</v>
      </c>
      <c r="L3384" s="31">
        <f t="shared" si="547"/>
        <v>56.663679250971022</v>
      </c>
      <c r="M3384" s="33">
        <f t="shared" si="556"/>
        <v>666.2</v>
      </c>
      <c r="N3384" s="36">
        <f t="shared" si="548"/>
        <v>0.52816055248305749</v>
      </c>
      <c r="Q3384" s="19"/>
      <c r="R3384" s="17"/>
      <c r="S3384" s="15">
        <v>-4.972500000000001</v>
      </c>
      <c r="T3384" s="15">
        <v>2.4759999999999991</v>
      </c>
      <c r="U3384" s="18"/>
      <c r="W3384" s="24"/>
      <c r="Z3384" s="21">
        <f t="shared" si="549"/>
        <v>5.3716083227964901</v>
      </c>
      <c r="AA3384" s="21">
        <f t="shared" si="550"/>
        <v>3.0437509106478675</v>
      </c>
      <c r="AB3384" s="21">
        <f t="shared" si="551"/>
        <v>0.16924590888263316</v>
      </c>
      <c r="AC3384" s="21">
        <f t="shared" si="552"/>
        <v>0.24</v>
      </c>
      <c r="AD3384" s="22">
        <f t="shared" si="553"/>
        <v>2.39832</v>
      </c>
      <c r="AE3384" s="22">
        <f t="shared" si="554"/>
        <v>1.8467064</v>
      </c>
    </row>
    <row r="3385" spans="1:31" ht="15.75" x14ac:dyDescent="0.25">
      <c r="A3385" s="11" t="s">
        <v>173</v>
      </c>
      <c r="B3385" s="11" t="s">
        <v>3566</v>
      </c>
      <c r="C3385" s="11">
        <v>779</v>
      </c>
      <c r="D3385" s="11">
        <v>54</v>
      </c>
      <c r="E3385" s="11">
        <v>31.9</v>
      </c>
      <c r="F3385" s="11">
        <v>4.8</v>
      </c>
      <c r="H3385" s="1">
        <v>45902</v>
      </c>
      <c r="I3385" s="5">
        <v>0.49305555555555558</v>
      </c>
      <c r="J3385" s="3">
        <f t="shared" si="555"/>
        <v>26.952500000000001</v>
      </c>
      <c r="K3385" s="29">
        <f t="shared" si="546"/>
        <v>34.641999999999996</v>
      </c>
      <c r="L3385" s="31">
        <f t="shared" si="547"/>
        <v>54.752458746639192</v>
      </c>
      <c r="M3385" s="33">
        <f t="shared" si="556"/>
        <v>704.4</v>
      </c>
      <c r="N3385" s="36">
        <f t="shared" si="548"/>
        <v>0.55645873427612114</v>
      </c>
      <c r="Q3385" s="19"/>
      <c r="R3385" s="17"/>
      <c r="S3385" s="15">
        <v>-4.9474999999999998</v>
      </c>
      <c r="T3385" s="15">
        <v>2.742</v>
      </c>
      <c r="U3385" s="18"/>
      <c r="W3385" s="24"/>
      <c r="Z3385" s="21">
        <f t="shared" si="549"/>
        <v>5.5123756762284888</v>
      </c>
      <c r="AA3385" s="21">
        <f t="shared" si="550"/>
        <v>3.0181612180867763</v>
      </c>
      <c r="AB3385" s="21">
        <f t="shared" si="551"/>
        <v>0.1672483392178741</v>
      </c>
      <c r="AC3385" s="21">
        <f t="shared" si="552"/>
        <v>0.24</v>
      </c>
      <c r="AD3385" s="22">
        <f t="shared" si="553"/>
        <v>2.5358399999999999</v>
      </c>
      <c r="AE3385" s="22">
        <f t="shared" si="554"/>
        <v>1.9525968</v>
      </c>
    </row>
    <row r="3386" spans="1:31" ht="15.75" x14ac:dyDescent="0.25">
      <c r="A3386" s="11" t="s">
        <v>173</v>
      </c>
      <c r="B3386" s="11" t="s">
        <v>3567</v>
      </c>
      <c r="C3386" s="11">
        <v>945</v>
      </c>
      <c r="D3386" s="11">
        <v>54</v>
      </c>
      <c r="E3386" s="11">
        <v>32.200000000000003</v>
      </c>
      <c r="F3386" s="11">
        <v>5.2</v>
      </c>
      <c r="H3386" s="1">
        <v>45902</v>
      </c>
      <c r="I3386" s="5">
        <v>0.5</v>
      </c>
      <c r="J3386" s="3">
        <f t="shared" si="555"/>
        <v>26.955000000000002</v>
      </c>
      <c r="K3386" s="29">
        <f t="shared" si="546"/>
        <v>34.159999999999997</v>
      </c>
      <c r="L3386" s="31">
        <f t="shared" si="547"/>
        <v>56.877273939694319</v>
      </c>
      <c r="M3386" s="33">
        <f t="shared" si="556"/>
        <v>714</v>
      </c>
      <c r="N3386" s="36">
        <f t="shared" si="548"/>
        <v>0.56655872099136462</v>
      </c>
      <c r="Q3386" s="19"/>
      <c r="R3386" s="17"/>
      <c r="S3386" s="15">
        <v>-5.2450000000000001</v>
      </c>
      <c r="T3386" s="15">
        <v>2.2600000000000007</v>
      </c>
      <c r="U3386" s="18"/>
      <c r="W3386" s="24"/>
      <c r="Z3386" s="21">
        <f t="shared" si="549"/>
        <v>5.3668310073841168</v>
      </c>
      <c r="AA3386" s="21">
        <f t="shared" si="550"/>
        <v>3.0525071739503202</v>
      </c>
      <c r="AB3386" s="21">
        <f t="shared" si="551"/>
        <v>0.16975280442743351</v>
      </c>
      <c r="AC3386" s="21">
        <f t="shared" si="552"/>
        <v>0.24</v>
      </c>
      <c r="AD3386" s="22">
        <f t="shared" si="553"/>
        <v>2.5703999999999998</v>
      </c>
      <c r="AE3386" s="22">
        <f t="shared" si="554"/>
        <v>1.9792079999999999</v>
      </c>
    </row>
    <row r="3387" spans="1:31" ht="15.75" x14ac:dyDescent="0.25">
      <c r="A3387" s="11" t="s">
        <v>173</v>
      </c>
      <c r="B3387" s="11" t="s">
        <v>3568</v>
      </c>
      <c r="C3387" s="11">
        <v>826</v>
      </c>
      <c r="D3387" s="11">
        <v>53</v>
      </c>
      <c r="E3387" s="11">
        <v>32.299999999999997</v>
      </c>
      <c r="F3387" s="11">
        <v>4</v>
      </c>
      <c r="H3387" s="1">
        <v>45902</v>
      </c>
      <c r="I3387" s="5">
        <v>0.50694444444444442</v>
      </c>
      <c r="J3387" s="3">
        <f t="shared" si="555"/>
        <v>27.177499999999995</v>
      </c>
      <c r="K3387" s="29">
        <f t="shared" si="546"/>
        <v>34.74</v>
      </c>
      <c r="L3387" s="31">
        <f t="shared" si="547"/>
        <v>55.465547706019279</v>
      </c>
      <c r="M3387" s="33">
        <f t="shared" si="556"/>
        <v>709.05</v>
      </c>
      <c r="N3387" s="36">
        <f t="shared" si="548"/>
        <v>0.5631011006698361</v>
      </c>
      <c r="Q3387" s="19"/>
      <c r="R3387" s="17"/>
      <c r="S3387" s="15">
        <v>-5.1225000000000014</v>
      </c>
      <c r="T3387" s="15">
        <v>2.5400000000000005</v>
      </c>
      <c r="U3387" s="18"/>
      <c r="W3387" s="24"/>
      <c r="Z3387" s="21">
        <f t="shared" si="549"/>
        <v>5.5423828640650123</v>
      </c>
      <c r="AA3387" s="21">
        <f t="shared" si="550"/>
        <v>3.0741130115182171</v>
      </c>
      <c r="AB3387" s="21">
        <f t="shared" si="551"/>
        <v>0.17022613981452023</v>
      </c>
      <c r="AC3387" s="21">
        <f t="shared" si="552"/>
        <v>0.24</v>
      </c>
      <c r="AD3387" s="22">
        <f t="shared" si="553"/>
        <v>2.5525799999999998</v>
      </c>
      <c r="AE3387" s="22">
        <f t="shared" si="554"/>
        <v>1.9654866</v>
      </c>
    </row>
    <row r="3388" spans="1:31" ht="15.75" x14ac:dyDescent="0.25">
      <c r="A3388" s="11" t="s">
        <v>173</v>
      </c>
      <c r="B3388" s="11" t="s">
        <v>3569</v>
      </c>
      <c r="C3388" s="11">
        <v>597</v>
      </c>
      <c r="D3388" s="11">
        <v>55</v>
      </c>
      <c r="E3388" s="11">
        <v>31.9</v>
      </c>
      <c r="F3388" s="11">
        <v>4.7</v>
      </c>
      <c r="H3388" s="1">
        <v>45902</v>
      </c>
      <c r="I3388" s="5">
        <v>0.51388888888888884</v>
      </c>
      <c r="J3388" s="3">
        <f t="shared" si="555"/>
        <v>26.715</v>
      </c>
      <c r="K3388" s="29">
        <f t="shared" si="546"/>
        <v>34.871999999999993</v>
      </c>
      <c r="L3388" s="31">
        <f t="shared" si="547"/>
        <v>52.595525505869283</v>
      </c>
      <c r="M3388" s="33">
        <f t="shared" si="556"/>
        <v>745.7</v>
      </c>
      <c r="N3388" s="36">
        <f t="shared" si="548"/>
        <v>0.58387853221902131</v>
      </c>
      <c r="Q3388" s="19"/>
      <c r="R3388" s="17"/>
      <c r="S3388" s="15">
        <v>-5.1849999999999996</v>
      </c>
      <c r="T3388" s="15">
        <v>2.5719999999999983</v>
      </c>
      <c r="U3388" s="18"/>
      <c r="W3388" s="24"/>
      <c r="Z3388" s="21">
        <f t="shared" si="549"/>
        <v>5.5830245572397024</v>
      </c>
      <c r="AA3388" s="21">
        <f t="shared" si="550"/>
        <v>2.9364211050019531</v>
      </c>
      <c r="AB3388" s="21">
        <f t="shared" si="551"/>
        <v>0.16244389776075976</v>
      </c>
      <c r="AC3388" s="21">
        <f t="shared" si="552"/>
        <v>0.24</v>
      </c>
      <c r="AD3388" s="22">
        <f t="shared" si="553"/>
        <v>2.68452</v>
      </c>
      <c r="AE3388" s="22">
        <f t="shared" si="554"/>
        <v>2.0670804</v>
      </c>
    </row>
    <row r="3389" spans="1:31" ht="15.75" x14ac:dyDescent="0.25">
      <c r="A3389" s="11" t="s">
        <v>173</v>
      </c>
      <c r="B3389" s="11" t="s">
        <v>3570</v>
      </c>
      <c r="C3389" s="11">
        <v>921</v>
      </c>
      <c r="D3389" s="11">
        <v>56</v>
      </c>
      <c r="E3389" s="11">
        <v>31.7</v>
      </c>
      <c r="F3389" s="11">
        <v>5.5</v>
      </c>
      <c r="H3389" s="1">
        <v>45902</v>
      </c>
      <c r="I3389" s="5">
        <v>0.52083333333333337</v>
      </c>
      <c r="J3389" s="3">
        <f t="shared" si="555"/>
        <v>26.327500000000001</v>
      </c>
      <c r="K3389" s="29">
        <f t="shared" si="546"/>
        <v>34.343999999999994</v>
      </c>
      <c r="L3389" s="31">
        <f t="shared" si="547"/>
        <v>52.884253690854692</v>
      </c>
      <c r="M3389" s="33">
        <f t="shared" si="556"/>
        <v>771.1</v>
      </c>
      <c r="N3389" s="36">
        <f t="shared" si="548"/>
        <v>0.60005095925570817</v>
      </c>
      <c r="Q3389" s="19"/>
      <c r="R3389" s="17"/>
      <c r="S3389" s="15">
        <v>-5.3725000000000005</v>
      </c>
      <c r="T3389" s="15">
        <v>2.4439999999999982</v>
      </c>
      <c r="U3389" s="18"/>
      <c r="W3389" s="24"/>
      <c r="Z3389" s="21">
        <f t="shared" si="549"/>
        <v>5.4219932961832109</v>
      </c>
      <c r="AA3389" s="21">
        <f t="shared" si="550"/>
        <v>2.8673806898546634</v>
      </c>
      <c r="AB3389" s="21">
        <f t="shared" si="551"/>
        <v>0.15924179943232294</v>
      </c>
      <c r="AC3389" s="21">
        <f t="shared" si="552"/>
        <v>0.24</v>
      </c>
      <c r="AD3389" s="22">
        <f t="shared" si="553"/>
        <v>2.77596</v>
      </c>
      <c r="AE3389" s="22">
        <f t="shared" si="554"/>
        <v>2.1374892000000001</v>
      </c>
    </row>
    <row r="3390" spans="1:31" ht="15.75" x14ac:dyDescent="0.25">
      <c r="A3390" s="11" t="s">
        <v>173</v>
      </c>
      <c r="B3390" s="11" t="s">
        <v>3571</v>
      </c>
      <c r="C3390" s="11">
        <v>1048</v>
      </c>
      <c r="D3390" s="11">
        <v>55</v>
      </c>
      <c r="E3390" s="11">
        <v>32.299999999999997</v>
      </c>
      <c r="F3390" s="11">
        <v>5.5</v>
      </c>
      <c r="H3390" s="1">
        <v>45902</v>
      </c>
      <c r="I3390" s="5">
        <v>0.52777777777777779</v>
      </c>
      <c r="J3390" s="3">
        <f t="shared" si="555"/>
        <v>26.539999999999996</v>
      </c>
      <c r="K3390" s="29">
        <f t="shared" si="546"/>
        <v>34.095999999999997</v>
      </c>
      <c r="L3390" s="31">
        <f t="shared" si="547"/>
        <v>55.02412048148679</v>
      </c>
      <c r="M3390" s="33">
        <f t="shared" si="556"/>
        <v>768.95</v>
      </c>
      <c r="N3390" s="36">
        <f t="shared" si="548"/>
        <v>0.60351945055030842</v>
      </c>
      <c r="Q3390" s="19"/>
      <c r="R3390" s="17"/>
      <c r="S3390" s="15">
        <v>-5.7600000000000016</v>
      </c>
      <c r="T3390" s="15">
        <v>2.3959999999999995</v>
      </c>
      <c r="U3390" s="18"/>
      <c r="W3390" s="24"/>
      <c r="Z3390" s="21">
        <f t="shared" si="549"/>
        <v>5.3477585853231719</v>
      </c>
      <c r="AA3390" s="21">
        <f t="shared" si="550"/>
        <v>2.9425571270472757</v>
      </c>
      <c r="AB3390" s="21">
        <f t="shared" si="551"/>
        <v>0.16371556534087767</v>
      </c>
      <c r="AC3390" s="21">
        <f t="shared" si="552"/>
        <v>0.24</v>
      </c>
      <c r="AD3390" s="22">
        <f t="shared" si="553"/>
        <v>2.7682199999999999</v>
      </c>
      <c r="AE3390" s="22">
        <f t="shared" si="554"/>
        <v>2.1315293999999998</v>
      </c>
    </row>
    <row r="3391" spans="1:31" ht="15.75" x14ac:dyDescent="0.25">
      <c r="A3391" s="11" t="s">
        <v>173</v>
      </c>
      <c r="B3391" s="11" t="s">
        <v>3572</v>
      </c>
      <c r="C3391" s="11">
        <v>662</v>
      </c>
      <c r="D3391" s="11">
        <v>56</v>
      </c>
      <c r="E3391" s="11">
        <v>32.299999999999997</v>
      </c>
      <c r="F3391" s="11">
        <v>4.5999999999999996</v>
      </c>
      <c r="H3391" s="1">
        <v>45902</v>
      </c>
      <c r="I3391" s="5">
        <v>0.53472222222222221</v>
      </c>
      <c r="J3391" s="3">
        <f t="shared" si="555"/>
        <v>26.572499999999998</v>
      </c>
      <c r="K3391" s="29">
        <f t="shared" si="546"/>
        <v>34.847999999999999</v>
      </c>
      <c r="L3391" s="31">
        <f t="shared" si="547"/>
        <v>51.99383121441474</v>
      </c>
      <c r="M3391" s="33">
        <f t="shared" si="556"/>
        <v>739.5</v>
      </c>
      <c r="N3391" s="36">
        <f t="shared" si="548"/>
        <v>0.57676468472255571</v>
      </c>
      <c r="Q3391" s="19"/>
      <c r="R3391" s="17"/>
      <c r="S3391" s="15">
        <v>-5.7274999999999991</v>
      </c>
      <c r="T3391" s="15">
        <v>2.5479999999999992</v>
      </c>
      <c r="U3391" s="18"/>
      <c r="W3391" s="24"/>
      <c r="Z3391" s="21">
        <f t="shared" si="549"/>
        <v>5.5756159946478201</v>
      </c>
      <c r="AA3391" s="21">
        <f t="shared" si="550"/>
        <v>2.8989763694210993</v>
      </c>
      <c r="AB3391" s="21">
        <f t="shared" si="551"/>
        <v>0.16040072806353081</v>
      </c>
      <c r="AC3391" s="21">
        <f t="shared" si="552"/>
        <v>0.24</v>
      </c>
      <c r="AD3391" s="22">
        <f t="shared" si="553"/>
        <v>2.6621999999999999</v>
      </c>
      <c r="AE3391" s="22">
        <f t="shared" si="554"/>
        <v>2.0498940000000001</v>
      </c>
    </row>
    <row r="3392" spans="1:31" ht="15.75" x14ac:dyDescent="0.25">
      <c r="A3392" s="11" t="s">
        <v>173</v>
      </c>
      <c r="B3392" s="11" t="s">
        <v>3573</v>
      </c>
      <c r="C3392" s="11">
        <v>974</v>
      </c>
      <c r="D3392" s="11">
        <v>56</v>
      </c>
      <c r="E3392" s="11">
        <v>32.200000000000003</v>
      </c>
      <c r="F3392" s="11">
        <v>5.5</v>
      </c>
      <c r="H3392" s="1">
        <v>45902</v>
      </c>
      <c r="I3392" s="5">
        <v>0.54166666666666663</v>
      </c>
      <c r="J3392" s="3">
        <f t="shared" si="555"/>
        <v>26.442500000000003</v>
      </c>
      <c r="K3392" s="29">
        <f t="shared" si="546"/>
        <v>34.379999999999995</v>
      </c>
      <c r="L3392" s="31">
        <f t="shared" si="547"/>
        <v>53.307774430433334</v>
      </c>
      <c r="M3392" s="33">
        <f t="shared" si="556"/>
        <v>765.8</v>
      </c>
      <c r="N3392" s="36">
        <f t="shared" si="548"/>
        <v>0.59772832743529769</v>
      </c>
      <c r="Q3392" s="19"/>
      <c r="R3392" s="17"/>
      <c r="S3392" s="15">
        <v>-5.7575000000000012</v>
      </c>
      <c r="T3392" s="15">
        <v>2.0799999999999996</v>
      </c>
      <c r="U3392" s="18"/>
      <c r="W3392" s="24"/>
      <c r="Z3392" s="21">
        <f t="shared" si="549"/>
        <v>5.432843251234428</v>
      </c>
      <c r="AA3392" s="21">
        <f t="shared" si="550"/>
        <v>2.8961278255270693</v>
      </c>
      <c r="AB3392" s="21">
        <f t="shared" si="551"/>
        <v>0.16079566762209693</v>
      </c>
      <c r="AC3392" s="21">
        <f t="shared" si="552"/>
        <v>0.24</v>
      </c>
      <c r="AD3392" s="22">
        <f t="shared" si="553"/>
        <v>2.7568800000000002</v>
      </c>
      <c r="AE3392" s="22">
        <f t="shared" si="554"/>
        <v>2.1227976000000002</v>
      </c>
    </row>
    <row r="3393" spans="1:31" ht="15.75" x14ac:dyDescent="0.25">
      <c r="A3393" s="11" t="s">
        <v>173</v>
      </c>
      <c r="B3393" s="11" t="s">
        <v>3574</v>
      </c>
      <c r="C3393" s="11">
        <v>783</v>
      </c>
      <c r="D3393" s="11">
        <v>55</v>
      </c>
      <c r="E3393" s="11">
        <v>32.1</v>
      </c>
      <c r="F3393" s="11">
        <v>4.8</v>
      </c>
      <c r="H3393" s="1">
        <v>45902</v>
      </c>
      <c r="I3393" s="5">
        <v>0.54861111111111116</v>
      </c>
      <c r="J3393" s="3">
        <f t="shared" si="555"/>
        <v>26.17</v>
      </c>
      <c r="K3393" s="29">
        <f t="shared" si="546"/>
        <v>34.638000000000005</v>
      </c>
      <c r="L3393" s="31">
        <f t="shared" si="547"/>
        <v>50.883926627240129</v>
      </c>
      <c r="M3393" s="33">
        <f t="shared" si="556"/>
        <v>786.1</v>
      </c>
      <c r="N3393" s="36">
        <f t="shared" si="548"/>
        <v>0.60704639624376466</v>
      </c>
      <c r="Q3393" s="19"/>
      <c r="R3393" s="17"/>
      <c r="S3393" s="15">
        <v>-5.9299999999999988</v>
      </c>
      <c r="T3393" s="15">
        <v>2.4380000000000011</v>
      </c>
      <c r="U3393" s="18"/>
      <c r="W3393" s="24"/>
      <c r="Z3393" s="21">
        <f t="shared" si="549"/>
        <v>5.5111538918877638</v>
      </c>
      <c r="AA3393" s="21">
        <f t="shared" si="550"/>
        <v>2.8042915026624584</v>
      </c>
      <c r="AB3393" s="21">
        <f t="shared" si="551"/>
        <v>0.15540153767855303</v>
      </c>
      <c r="AC3393" s="21">
        <f t="shared" si="552"/>
        <v>0.24</v>
      </c>
      <c r="AD3393" s="22">
        <f t="shared" si="553"/>
        <v>2.8299599999999998</v>
      </c>
      <c r="AE3393" s="22">
        <f t="shared" si="554"/>
        <v>2.1790691999999998</v>
      </c>
    </row>
    <row r="3394" spans="1:31" ht="15.75" x14ac:dyDescent="0.25">
      <c r="A3394" s="11" t="s">
        <v>173</v>
      </c>
      <c r="B3394" s="11" t="s">
        <v>3575</v>
      </c>
      <c r="C3394" s="11">
        <v>875</v>
      </c>
      <c r="D3394" s="11">
        <v>56</v>
      </c>
      <c r="E3394" s="11">
        <v>31.9</v>
      </c>
      <c r="F3394" s="11">
        <v>5.6</v>
      </c>
      <c r="H3394" s="1">
        <v>45902</v>
      </c>
      <c r="I3394" s="5">
        <v>0.55555555555555558</v>
      </c>
      <c r="J3394" s="3">
        <f t="shared" si="555"/>
        <v>25.909999999999997</v>
      </c>
      <c r="K3394" s="29">
        <f t="shared" si="546"/>
        <v>34.148000000000003</v>
      </c>
      <c r="L3394" s="31">
        <f t="shared" si="547"/>
        <v>51.624134417277645</v>
      </c>
      <c r="M3394" s="33">
        <f t="shared" si="556"/>
        <v>782.65000000000009</v>
      </c>
      <c r="N3394" s="36">
        <f t="shared" si="548"/>
        <v>0.60262250569732445</v>
      </c>
      <c r="Q3394" s="19"/>
      <c r="R3394" s="17"/>
      <c r="S3394" s="15">
        <v>-5.99</v>
      </c>
      <c r="T3394" s="15">
        <v>2.0480000000000018</v>
      </c>
      <c r="U3394" s="18"/>
      <c r="W3394" s="24"/>
      <c r="Z3394" s="21">
        <f t="shared" si="549"/>
        <v>5.3632504401125578</v>
      </c>
      <c r="AA3394" s="21">
        <f t="shared" si="550"/>
        <v>2.7687316163389419</v>
      </c>
      <c r="AB3394" s="21">
        <f t="shared" si="551"/>
        <v>0.15398539155834373</v>
      </c>
      <c r="AC3394" s="21">
        <f t="shared" si="552"/>
        <v>0.24</v>
      </c>
      <c r="AD3394" s="22">
        <f t="shared" si="553"/>
        <v>2.8175400000000006</v>
      </c>
      <c r="AE3394" s="22">
        <f t="shared" si="554"/>
        <v>2.1695058000000005</v>
      </c>
    </row>
    <row r="3395" spans="1:31" ht="15.75" x14ac:dyDescent="0.25">
      <c r="A3395" s="11" t="s">
        <v>173</v>
      </c>
      <c r="B3395" s="11" t="s">
        <v>3576</v>
      </c>
      <c r="C3395" s="11">
        <v>835</v>
      </c>
      <c r="D3395" s="11">
        <v>55</v>
      </c>
      <c r="E3395" s="11">
        <v>32.200000000000003</v>
      </c>
      <c r="F3395" s="11">
        <v>4.9000000000000004</v>
      </c>
      <c r="H3395" s="1">
        <v>45902</v>
      </c>
      <c r="I3395" s="5">
        <v>0.5625</v>
      </c>
      <c r="J3395" s="3">
        <f t="shared" si="555"/>
        <v>26.410000000000004</v>
      </c>
      <c r="K3395" s="29">
        <f t="shared" ref="K3395:K3458" si="557">E3394+T3395</f>
        <v>33.768000000000001</v>
      </c>
      <c r="L3395" s="31">
        <f t="shared" ref="L3395:L3458" si="558">100*(22.1*10^6*10^((4.4-6.24*((J3395+273.2)/1000)+9.95*((J3395+273.2)/1000)^2-5.15*((J3395+273.5)/1000)^3)*(1-647.3/(J3395+273.2)))-101325*((K3395-J3395)/1514)*(1+J3395/873))/(22.1*10^6*10^((4.4-6.24*((K3395+273.2)/1000)+9.95*((K3395+273.2)/1000)^2-5.15*((K3395+273.5)/1000)^3)*(1-647.3/(K3395+273.2))))</f>
        <v>55.799225912929018</v>
      </c>
      <c r="M3395" s="33">
        <f t="shared" si="556"/>
        <v>751.55</v>
      </c>
      <c r="N3395" s="36">
        <f t="shared" ref="N3395:N3458" si="559">(0.408*AB3395*(AE3395-$Y$7)+$Y$6*($Y$6/(K3395+273))*$Y$8*(Z3395-AA3395))/(AB3395+$Y$6*(1+AC3395*$Y$8))</f>
        <v>0.58952560143583099</v>
      </c>
      <c r="Q3395" s="19"/>
      <c r="R3395" s="17"/>
      <c r="S3395" s="15">
        <v>-5.79</v>
      </c>
      <c r="T3395" s="15">
        <v>1.8680000000000008</v>
      </c>
      <c r="U3395" s="18"/>
      <c r="W3395" s="24"/>
      <c r="Z3395" s="21">
        <f t="shared" ref="Z3395:Z3458" si="560">0.6108*EXP(17.27*K3395/(K3395+237.3))</f>
        <v>5.2509324982727854</v>
      </c>
      <c r="AA3395" s="21">
        <f t="shared" ref="AA3395:AA3458" si="561">(L3395/100)*Z3395</f>
        <v>2.929979687246639</v>
      </c>
      <c r="AB3395" s="21">
        <f t="shared" ref="AB3395:AB3458" si="562">(4098*AA3395)/((K3395+237.3)^2)</f>
        <v>0.16341053830866265</v>
      </c>
      <c r="AC3395" s="21">
        <f t="shared" ref="AC3395:AC3458" si="563">IF(M3395&gt;10,0.24,0.96)</f>
        <v>0.24</v>
      </c>
      <c r="AD3395" s="22">
        <f t="shared" ref="AD3395:AD3458" si="564">M3395*3600/1000000</f>
        <v>2.7055799999999999</v>
      </c>
      <c r="AE3395" s="22">
        <f t="shared" ref="AE3395:AE3458" si="565">IF(M3395&gt;10,(1-$Y$4)*AD3395,0)</f>
        <v>2.0832966000000002</v>
      </c>
    </row>
    <row r="3396" spans="1:31" ht="15.75" x14ac:dyDescent="0.25">
      <c r="A3396" s="11" t="s">
        <v>173</v>
      </c>
      <c r="B3396" s="11" t="s">
        <v>3577</v>
      </c>
      <c r="C3396" s="11">
        <v>792</v>
      </c>
      <c r="D3396" s="11">
        <v>53</v>
      </c>
      <c r="E3396" s="11">
        <v>32.6</v>
      </c>
      <c r="F3396" s="11">
        <v>4.0999999999999996</v>
      </c>
      <c r="H3396" s="1">
        <v>45902</v>
      </c>
      <c r="I3396" s="5">
        <v>0.56944444444444442</v>
      </c>
      <c r="J3396" s="3">
        <f t="shared" si="555"/>
        <v>26.5625</v>
      </c>
      <c r="K3396" s="29">
        <f t="shared" si="557"/>
        <v>33.741999999999997</v>
      </c>
      <c r="L3396" s="31">
        <f t="shared" si="558"/>
        <v>56.708657478905579</v>
      </c>
      <c r="M3396" s="33">
        <f t="shared" si="556"/>
        <v>726.55</v>
      </c>
      <c r="N3396" s="36">
        <f t="shared" si="559"/>
        <v>0.57251162340971484</v>
      </c>
      <c r="Q3396" s="19"/>
      <c r="R3396" s="17"/>
      <c r="S3396" s="15">
        <v>-6.0375000000000005</v>
      </c>
      <c r="T3396" s="15">
        <v>1.5419999999999974</v>
      </c>
      <c r="U3396" s="18"/>
      <c r="W3396" s="24"/>
      <c r="Z3396" s="21">
        <f t="shared" si="560"/>
        <v>5.2433227528072344</v>
      </c>
      <c r="AA3396" s="21">
        <f t="shared" si="561"/>
        <v>2.9734179404029777</v>
      </c>
      <c r="AB3396" s="21">
        <f t="shared" si="562"/>
        <v>0.16586498926444282</v>
      </c>
      <c r="AC3396" s="21">
        <f t="shared" si="563"/>
        <v>0.24</v>
      </c>
      <c r="AD3396" s="22">
        <f t="shared" si="564"/>
        <v>2.61558</v>
      </c>
      <c r="AE3396" s="22">
        <f t="shared" si="565"/>
        <v>2.0139966</v>
      </c>
    </row>
    <row r="3397" spans="1:31" ht="15.75" x14ac:dyDescent="0.25">
      <c r="A3397" s="11" t="s">
        <v>173</v>
      </c>
      <c r="B3397" s="11" t="s">
        <v>3578</v>
      </c>
      <c r="C3397" s="11">
        <v>924</v>
      </c>
      <c r="D3397" s="11">
        <v>53</v>
      </c>
      <c r="E3397" s="11">
        <v>32.299999999999997</v>
      </c>
      <c r="F3397" s="11">
        <v>4.8</v>
      </c>
      <c r="H3397" s="1">
        <v>45902</v>
      </c>
      <c r="I3397" s="5">
        <v>0.57638888888888884</v>
      </c>
      <c r="J3397" s="3">
        <f t="shared" si="555"/>
        <v>26.314999999999998</v>
      </c>
      <c r="K3397" s="29">
        <f t="shared" si="557"/>
        <v>33.962000000000003</v>
      </c>
      <c r="L3397" s="31">
        <f t="shared" si="558"/>
        <v>54.458016643892712</v>
      </c>
      <c r="M3397" s="33">
        <f t="shared" si="556"/>
        <v>679.09999999999991</v>
      </c>
      <c r="N3397" s="36">
        <f t="shared" si="559"/>
        <v>0.53025403314085651</v>
      </c>
      <c r="Q3397" s="19"/>
      <c r="R3397" s="17"/>
      <c r="S3397" s="15">
        <v>-5.9849999999999994</v>
      </c>
      <c r="T3397" s="15">
        <v>1.3620000000000005</v>
      </c>
      <c r="U3397" s="18"/>
      <c r="W3397" s="24"/>
      <c r="Z3397" s="21">
        <f t="shared" si="560"/>
        <v>5.3080160572309492</v>
      </c>
      <c r="AA3397" s="21">
        <f t="shared" si="561"/>
        <v>2.8906402679073282</v>
      </c>
      <c r="AB3397" s="21">
        <f t="shared" si="562"/>
        <v>0.16098599028604368</v>
      </c>
      <c r="AC3397" s="21">
        <f t="shared" si="563"/>
        <v>0.24</v>
      </c>
      <c r="AD3397" s="22">
        <f t="shared" si="564"/>
        <v>2.4447599999999996</v>
      </c>
      <c r="AE3397" s="22">
        <f t="shared" si="565"/>
        <v>1.8824651999999997</v>
      </c>
    </row>
    <row r="3398" spans="1:31" ht="15.75" x14ac:dyDescent="0.25">
      <c r="A3398" s="11" t="s">
        <v>173</v>
      </c>
      <c r="B3398" s="11" t="s">
        <v>3579</v>
      </c>
      <c r="C3398" s="11">
        <v>811</v>
      </c>
      <c r="D3398" s="11">
        <v>53</v>
      </c>
      <c r="E3398" s="11">
        <v>32.5</v>
      </c>
      <c r="F3398" s="11">
        <v>4.7</v>
      </c>
      <c r="H3398" s="1">
        <v>45902</v>
      </c>
      <c r="I3398" s="5">
        <v>0.58333333333333337</v>
      </c>
      <c r="J3398" s="3">
        <f t="shared" si="555"/>
        <v>26.317500000000003</v>
      </c>
      <c r="K3398" s="29">
        <f t="shared" si="557"/>
        <v>33.691999999999993</v>
      </c>
      <c r="L3398" s="31">
        <f t="shared" si="558"/>
        <v>55.657168490706546</v>
      </c>
      <c r="M3398" s="33">
        <f t="shared" si="556"/>
        <v>643.4</v>
      </c>
      <c r="N3398" s="36">
        <f t="shared" si="559"/>
        <v>0.50373330921884985</v>
      </c>
      <c r="Q3398" s="19"/>
      <c r="R3398" s="17"/>
      <c r="S3398" s="15">
        <v>-6.1824999999999992</v>
      </c>
      <c r="T3398" s="15">
        <v>1.3919999999999988</v>
      </c>
      <c r="U3398" s="18"/>
      <c r="W3398" s="24"/>
      <c r="Z3398" s="21">
        <f t="shared" si="560"/>
        <v>5.2287155196949824</v>
      </c>
      <c r="AA3398" s="21">
        <f t="shared" si="561"/>
        <v>2.9101550066963586</v>
      </c>
      <c r="AB3398" s="21">
        <f t="shared" si="562"/>
        <v>0.16239592810272993</v>
      </c>
      <c r="AC3398" s="21">
        <f t="shared" si="563"/>
        <v>0.24</v>
      </c>
      <c r="AD3398" s="22">
        <f t="shared" si="564"/>
        <v>2.3162400000000001</v>
      </c>
      <c r="AE3398" s="22">
        <f t="shared" si="565"/>
        <v>1.7835048</v>
      </c>
    </row>
    <row r="3399" spans="1:31" ht="15.75" x14ac:dyDescent="0.25">
      <c r="A3399" s="11" t="s">
        <v>173</v>
      </c>
      <c r="B3399" s="11" t="s">
        <v>3580</v>
      </c>
      <c r="C3399" s="11">
        <v>950</v>
      </c>
      <c r="D3399" s="11">
        <v>52</v>
      </c>
      <c r="E3399" s="11">
        <v>32.5</v>
      </c>
      <c r="F3399" s="11">
        <v>5.2</v>
      </c>
      <c r="H3399" s="1">
        <v>45902</v>
      </c>
      <c r="I3399" s="5">
        <v>0.59027777777777779</v>
      </c>
      <c r="J3399" s="3">
        <f t="shared" si="555"/>
        <v>26.342499999999998</v>
      </c>
      <c r="K3399" s="29">
        <f t="shared" si="557"/>
        <v>33.623999999999995</v>
      </c>
      <c r="L3399" s="31">
        <f t="shared" si="558"/>
        <v>56.090119305147745</v>
      </c>
      <c r="M3399" s="33">
        <f t="shared" si="556"/>
        <v>527.15000000000009</v>
      </c>
      <c r="N3399" s="36">
        <f t="shared" si="559"/>
        <v>0.41329101473585439</v>
      </c>
      <c r="Q3399" s="19"/>
      <c r="R3399" s="17"/>
      <c r="S3399" s="15">
        <v>-6.1575000000000015</v>
      </c>
      <c r="T3399" s="15">
        <v>1.1239999999999981</v>
      </c>
      <c r="U3399" s="18"/>
      <c r="W3399" s="24"/>
      <c r="Z3399" s="21">
        <f t="shared" si="560"/>
        <v>5.208906358688858</v>
      </c>
      <c r="AA3399" s="21">
        <f t="shared" si="561"/>
        <v>2.9216817910820074</v>
      </c>
      <c r="AB3399" s="21">
        <f t="shared" si="562"/>
        <v>0.16312101303680651</v>
      </c>
      <c r="AC3399" s="21">
        <f t="shared" si="563"/>
        <v>0.24</v>
      </c>
      <c r="AD3399" s="22">
        <f t="shared" si="564"/>
        <v>1.8977400000000002</v>
      </c>
      <c r="AE3399" s="22">
        <f t="shared" si="565"/>
        <v>1.4612598000000001</v>
      </c>
    </row>
    <row r="3400" spans="1:31" ht="15.75" x14ac:dyDescent="0.25">
      <c r="A3400" s="11" t="s">
        <v>173</v>
      </c>
      <c r="B3400" s="11" t="s">
        <v>3581</v>
      </c>
      <c r="C3400" s="11">
        <v>708</v>
      </c>
      <c r="D3400" s="11">
        <v>54</v>
      </c>
      <c r="E3400" s="11">
        <v>32</v>
      </c>
      <c r="F3400" s="11">
        <v>4.9000000000000004</v>
      </c>
      <c r="H3400" s="1">
        <v>45902</v>
      </c>
      <c r="I3400" s="5">
        <v>0.59722222222222221</v>
      </c>
      <c r="J3400" s="3">
        <f t="shared" si="555"/>
        <v>25.647500000000001</v>
      </c>
      <c r="K3400" s="29">
        <f t="shared" si="557"/>
        <v>33.318000000000005</v>
      </c>
      <c r="L3400" s="31">
        <f t="shared" si="558"/>
        <v>53.839605468546388</v>
      </c>
      <c r="M3400" s="33">
        <f t="shared" si="556"/>
        <v>637.45000000000005</v>
      </c>
      <c r="N3400" s="36">
        <f t="shared" si="559"/>
        <v>0.4911150365644873</v>
      </c>
      <c r="Q3400" s="19"/>
      <c r="R3400" s="17"/>
      <c r="S3400" s="15">
        <v>-6.3525000000000009</v>
      </c>
      <c r="T3400" s="15">
        <v>0.81800000000000206</v>
      </c>
      <c r="U3400" s="18"/>
      <c r="W3400" s="24"/>
      <c r="Z3400" s="21">
        <f t="shared" si="560"/>
        <v>5.120568876177682</v>
      </c>
      <c r="AA3400" s="21">
        <f t="shared" si="561"/>
        <v>2.7568940806792437</v>
      </c>
      <c r="AB3400" s="21">
        <f t="shared" si="562"/>
        <v>0.1542690037265424</v>
      </c>
      <c r="AC3400" s="21">
        <f t="shared" si="563"/>
        <v>0.24</v>
      </c>
      <c r="AD3400" s="22">
        <f t="shared" si="564"/>
        <v>2.2948200000000001</v>
      </c>
      <c r="AE3400" s="22">
        <f t="shared" si="565"/>
        <v>1.7670114000000001</v>
      </c>
    </row>
    <row r="3401" spans="1:31" ht="15.75" x14ac:dyDescent="0.25">
      <c r="A3401" s="11" t="s">
        <v>173</v>
      </c>
      <c r="B3401" s="11" t="s">
        <v>3582</v>
      </c>
      <c r="C3401" s="11">
        <v>604</v>
      </c>
      <c r="D3401" s="11">
        <v>54</v>
      </c>
      <c r="E3401" s="11">
        <v>32.1</v>
      </c>
      <c r="F3401" s="11">
        <v>6</v>
      </c>
      <c r="H3401" s="1">
        <v>45902</v>
      </c>
      <c r="I3401" s="5">
        <v>0.60416666666666663</v>
      </c>
      <c r="J3401" s="3">
        <f t="shared" si="555"/>
        <v>25.6325</v>
      </c>
      <c r="K3401" s="29">
        <f t="shared" si="557"/>
        <v>32.951999999999998</v>
      </c>
      <c r="L3401" s="31">
        <f t="shared" si="558"/>
        <v>55.384838699048849</v>
      </c>
      <c r="M3401" s="33">
        <f t="shared" si="556"/>
        <v>473.85</v>
      </c>
      <c r="N3401" s="36">
        <f t="shared" si="559"/>
        <v>0.36629984755358835</v>
      </c>
      <c r="Q3401" s="19"/>
      <c r="R3401" s="17"/>
      <c r="S3401" s="15">
        <v>-6.467500000000002</v>
      </c>
      <c r="T3401" s="15">
        <v>0.95199999999999818</v>
      </c>
      <c r="U3401" s="18"/>
      <c r="W3401" s="24"/>
      <c r="Z3401" s="21">
        <f t="shared" si="560"/>
        <v>5.016620453386456</v>
      </c>
      <c r="AA3401" s="21">
        <f t="shared" si="561"/>
        <v>2.7784471462515814</v>
      </c>
      <c r="AB3401" s="21">
        <f t="shared" si="562"/>
        <v>0.1558964624784083</v>
      </c>
      <c r="AC3401" s="21">
        <f t="shared" si="563"/>
        <v>0.24</v>
      </c>
      <c r="AD3401" s="22">
        <f t="shared" si="564"/>
        <v>1.7058599999999999</v>
      </c>
      <c r="AE3401" s="22">
        <f t="shared" si="565"/>
        <v>1.3135121999999999</v>
      </c>
    </row>
    <row r="3402" spans="1:31" ht="15.75" x14ac:dyDescent="0.25">
      <c r="A3402" s="11" t="s">
        <v>173</v>
      </c>
      <c r="B3402" s="11" t="s">
        <v>3583</v>
      </c>
      <c r="C3402" s="11">
        <v>760</v>
      </c>
      <c r="D3402" s="11">
        <v>55</v>
      </c>
      <c r="E3402" s="11">
        <v>31.5</v>
      </c>
      <c r="F3402" s="11">
        <v>5.0999999999999996</v>
      </c>
      <c r="H3402" s="1">
        <v>45902</v>
      </c>
      <c r="I3402" s="5">
        <v>0.61111111111111116</v>
      </c>
      <c r="J3402" s="3">
        <f t="shared" si="555"/>
        <v>24.965000000000003</v>
      </c>
      <c r="K3402" s="29">
        <f t="shared" si="557"/>
        <v>33.212000000000003</v>
      </c>
      <c r="L3402" s="31">
        <f t="shared" si="558"/>
        <v>50.808825172212309</v>
      </c>
      <c r="M3402" s="33">
        <f t="shared" si="556"/>
        <v>169.8</v>
      </c>
      <c r="N3402" s="36">
        <f t="shared" si="559"/>
        <v>0.12819824435790197</v>
      </c>
      <c r="Q3402" s="19"/>
      <c r="R3402" s="17"/>
      <c r="S3402" s="15">
        <v>-6.5349999999999984</v>
      </c>
      <c r="T3402" s="15">
        <v>1.1120000000000005</v>
      </c>
      <c r="U3402" s="18"/>
      <c r="W3402" s="24"/>
      <c r="Z3402" s="21">
        <f t="shared" si="560"/>
        <v>5.0902730355203829</v>
      </c>
      <c r="AA3402" s="21">
        <f t="shared" si="561"/>
        <v>2.5863079274058163</v>
      </c>
      <c r="AB3402" s="21">
        <f t="shared" si="562"/>
        <v>0.1448368645006432</v>
      </c>
      <c r="AC3402" s="21">
        <f t="shared" si="563"/>
        <v>0.24</v>
      </c>
      <c r="AD3402" s="22">
        <f t="shared" si="564"/>
        <v>0.61128000000000005</v>
      </c>
      <c r="AE3402" s="22">
        <f t="shared" si="565"/>
        <v>0.47068560000000004</v>
      </c>
    </row>
    <row r="3403" spans="1:31" ht="15.75" x14ac:dyDescent="0.25">
      <c r="A3403" s="11" t="s">
        <v>173</v>
      </c>
      <c r="B3403" s="11" t="s">
        <v>3584</v>
      </c>
      <c r="C3403" s="11">
        <v>850</v>
      </c>
      <c r="D3403" s="11">
        <v>53</v>
      </c>
      <c r="E3403" s="11">
        <v>32.1</v>
      </c>
      <c r="F3403" s="11">
        <v>4.5999999999999996</v>
      </c>
      <c r="H3403" s="1">
        <v>45902</v>
      </c>
      <c r="I3403" s="5">
        <v>0.61805555555555558</v>
      </c>
      <c r="J3403" s="3">
        <f t="shared" si="555"/>
        <v>25.42</v>
      </c>
      <c r="K3403" s="29">
        <f t="shared" si="557"/>
        <v>31.898</v>
      </c>
      <c r="L3403" s="31">
        <f t="shared" si="558"/>
        <v>59.144594552164705</v>
      </c>
      <c r="M3403" s="33">
        <f t="shared" si="556"/>
        <v>82.35499999999999</v>
      </c>
      <c r="N3403" s="36">
        <f t="shared" si="559"/>
        <v>6.3976499588409744E-2</v>
      </c>
      <c r="Q3403" s="19"/>
      <c r="R3403" s="17"/>
      <c r="S3403" s="15">
        <v>-6.68</v>
      </c>
      <c r="T3403" s="15">
        <v>0.39800000000000041</v>
      </c>
      <c r="U3403" s="18"/>
      <c r="W3403" s="24"/>
      <c r="Z3403" s="21">
        <f t="shared" si="560"/>
        <v>4.727437783894298</v>
      </c>
      <c r="AA3403" s="21">
        <f t="shared" si="561"/>
        <v>2.7960239099901232</v>
      </c>
      <c r="AB3403" s="21">
        <f t="shared" si="562"/>
        <v>0.15811358180879287</v>
      </c>
      <c r="AC3403" s="21">
        <f t="shared" si="563"/>
        <v>0.24</v>
      </c>
      <c r="AD3403" s="22">
        <f t="shared" si="564"/>
        <v>0.29647799999999996</v>
      </c>
      <c r="AE3403" s="22">
        <f t="shared" si="565"/>
        <v>0.22828805999999999</v>
      </c>
    </row>
    <row r="3404" spans="1:31" ht="15.75" x14ac:dyDescent="0.25">
      <c r="A3404" s="11" t="s">
        <v>173</v>
      </c>
      <c r="B3404" s="11" t="s">
        <v>3585</v>
      </c>
      <c r="C3404" s="11">
        <v>733</v>
      </c>
      <c r="D3404" s="11">
        <v>52</v>
      </c>
      <c r="E3404" s="11">
        <v>32.200000000000003</v>
      </c>
      <c r="F3404" s="11">
        <v>4.5999999999999996</v>
      </c>
      <c r="H3404" s="1">
        <v>45902</v>
      </c>
      <c r="I3404" s="5">
        <v>0.625</v>
      </c>
      <c r="J3404" s="3">
        <f t="shared" si="555"/>
        <v>25.475000000000001</v>
      </c>
      <c r="K3404" s="29">
        <f t="shared" si="557"/>
        <v>32.155999999999999</v>
      </c>
      <c r="L3404" s="31">
        <f t="shared" si="558"/>
        <v>58.214533048268208</v>
      </c>
      <c r="M3404" s="33">
        <f t="shared" si="556"/>
        <v>70.56</v>
      </c>
      <c r="N3404" s="36">
        <f t="shared" si="559"/>
        <v>5.4765706924382089E-2</v>
      </c>
      <c r="Q3404" s="19"/>
      <c r="R3404" s="17"/>
      <c r="S3404" s="15">
        <v>-6.7249999999999996</v>
      </c>
      <c r="T3404" s="15">
        <v>5.600000000000023E-2</v>
      </c>
      <c r="U3404" s="18"/>
      <c r="W3404" s="24"/>
      <c r="Z3404" s="21">
        <f t="shared" si="560"/>
        <v>4.7968514503667894</v>
      </c>
      <c r="AA3404" s="21">
        <f t="shared" si="561"/>
        <v>2.7924646728501079</v>
      </c>
      <c r="AB3404" s="21">
        <f t="shared" si="562"/>
        <v>0.1576100564751744</v>
      </c>
      <c r="AC3404" s="21">
        <f t="shared" si="563"/>
        <v>0.24</v>
      </c>
      <c r="AD3404" s="22">
        <f t="shared" si="564"/>
        <v>0.25401600000000002</v>
      </c>
      <c r="AE3404" s="22">
        <f t="shared" si="565"/>
        <v>0.19559232000000001</v>
      </c>
    </row>
    <row r="3405" spans="1:31" ht="15.75" x14ac:dyDescent="0.25">
      <c r="A3405" s="11" t="s">
        <v>173</v>
      </c>
      <c r="B3405" s="11" t="s">
        <v>3586</v>
      </c>
      <c r="C3405" s="11">
        <v>650</v>
      </c>
      <c r="D3405" s="11">
        <v>54</v>
      </c>
      <c r="E3405" s="11">
        <v>31.8</v>
      </c>
      <c r="F3405" s="11">
        <v>4.0999999999999996</v>
      </c>
      <c r="H3405" s="1">
        <v>45902</v>
      </c>
      <c r="I3405" s="5">
        <v>0.63194444444444442</v>
      </c>
      <c r="J3405" s="3">
        <f t="shared" si="555"/>
        <v>25.31</v>
      </c>
      <c r="K3405" s="29">
        <f t="shared" si="557"/>
        <v>32.012</v>
      </c>
      <c r="L3405" s="31">
        <f t="shared" si="558"/>
        <v>57.99317384866724</v>
      </c>
      <c r="M3405" s="33">
        <f t="shared" si="556"/>
        <v>72.085000000000008</v>
      </c>
      <c r="N3405" s="36">
        <f t="shared" si="559"/>
        <v>5.5757309982085654E-2</v>
      </c>
      <c r="Q3405" s="19"/>
      <c r="R3405" s="17"/>
      <c r="S3405" s="15">
        <v>-6.4900000000000011</v>
      </c>
      <c r="T3405" s="15">
        <v>-0.18800000000000097</v>
      </c>
      <c r="U3405" s="18"/>
      <c r="W3405" s="24"/>
      <c r="Z3405" s="21">
        <f t="shared" si="560"/>
        <v>4.7580005952955604</v>
      </c>
      <c r="AA3405" s="21">
        <f t="shared" si="561"/>
        <v>2.7593155569503769</v>
      </c>
      <c r="AB3405" s="21">
        <f t="shared" si="562"/>
        <v>0.155905671197971</v>
      </c>
      <c r="AC3405" s="21">
        <f t="shared" si="563"/>
        <v>0.24</v>
      </c>
      <c r="AD3405" s="22">
        <f t="shared" si="564"/>
        <v>0.25950600000000001</v>
      </c>
      <c r="AE3405" s="22">
        <f t="shared" si="565"/>
        <v>0.19981962</v>
      </c>
    </row>
    <row r="3406" spans="1:31" ht="15.75" x14ac:dyDescent="0.25">
      <c r="A3406" s="11" t="s">
        <v>173</v>
      </c>
      <c r="B3406" s="11" t="s">
        <v>3587</v>
      </c>
      <c r="C3406" s="11">
        <v>641</v>
      </c>
      <c r="D3406" s="11">
        <v>53</v>
      </c>
      <c r="E3406" s="11">
        <v>32.1</v>
      </c>
      <c r="F3406" s="11">
        <v>4.5999999999999996</v>
      </c>
      <c r="H3406" s="1">
        <v>45902</v>
      </c>
      <c r="I3406" s="5">
        <v>0.63888888888888884</v>
      </c>
      <c r="J3406" s="3">
        <f t="shared" si="555"/>
        <v>25.6875</v>
      </c>
      <c r="K3406" s="29">
        <f t="shared" si="557"/>
        <v>31.622</v>
      </c>
      <c r="L3406" s="31">
        <f t="shared" si="558"/>
        <v>62.003403105869204</v>
      </c>
      <c r="M3406" s="33">
        <f t="shared" si="556"/>
        <v>76.8</v>
      </c>
      <c r="N3406" s="36">
        <f t="shared" si="559"/>
        <v>6.0284517823911629E-2</v>
      </c>
      <c r="Q3406" s="19"/>
      <c r="R3406" s="17"/>
      <c r="S3406" s="15">
        <v>-6.4124999999999996</v>
      </c>
      <c r="T3406" s="15">
        <v>-0.17800000000000155</v>
      </c>
      <c r="U3406" s="18"/>
      <c r="W3406" s="24"/>
      <c r="Z3406" s="21">
        <f t="shared" si="560"/>
        <v>4.6541488407830904</v>
      </c>
      <c r="AA3406" s="21">
        <f t="shared" si="561"/>
        <v>2.8857306668978784</v>
      </c>
      <c r="AB3406" s="21">
        <f t="shared" si="562"/>
        <v>0.16352158341936679</v>
      </c>
      <c r="AC3406" s="21">
        <f t="shared" si="563"/>
        <v>0.24</v>
      </c>
      <c r="AD3406" s="22">
        <f t="shared" si="564"/>
        <v>0.27648</v>
      </c>
      <c r="AE3406" s="22">
        <f t="shared" si="565"/>
        <v>0.21288960000000001</v>
      </c>
    </row>
    <row r="3407" spans="1:31" ht="15.75" x14ac:dyDescent="0.25">
      <c r="A3407" s="11" t="s">
        <v>173</v>
      </c>
      <c r="B3407" s="11" t="s">
        <v>3588</v>
      </c>
      <c r="C3407" s="11">
        <v>652</v>
      </c>
      <c r="D3407" s="11">
        <v>53</v>
      </c>
      <c r="E3407" s="11">
        <v>32</v>
      </c>
      <c r="F3407" s="11">
        <v>5.0999999999999996</v>
      </c>
      <c r="H3407" s="1">
        <v>45902</v>
      </c>
      <c r="I3407" s="5">
        <v>0.64583333333333337</v>
      </c>
      <c r="J3407" s="3">
        <f t="shared" si="555"/>
        <v>25.712499999999999</v>
      </c>
      <c r="K3407" s="29">
        <f t="shared" si="557"/>
        <v>32.136000000000003</v>
      </c>
      <c r="L3407" s="31">
        <f t="shared" si="558"/>
        <v>59.616907872239281</v>
      </c>
      <c r="M3407" s="33">
        <f t="shared" si="556"/>
        <v>93.85</v>
      </c>
      <c r="N3407" s="36">
        <f t="shared" si="559"/>
        <v>7.3347447185432832E-2</v>
      </c>
      <c r="Q3407" s="19"/>
      <c r="R3407" s="17"/>
      <c r="S3407" s="15">
        <v>-6.2875000000000005</v>
      </c>
      <c r="T3407" s="15">
        <v>3.5999999999998519E-2</v>
      </c>
      <c r="U3407" s="18"/>
      <c r="W3407" s="24"/>
      <c r="Z3407" s="21">
        <f t="shared" si="560"/>
        <v>4.7914390771840845</v>
      </c>
      <c r="AA3407" s="21">
        <f t="shared" si="561"/>
        <v>2.8565078203993073</v>
      </c>
      <c r="AB3407" s="21">
        <f t="shared" si="562"/>
        <v>0.16124866459162099</v>
      </c>
      <c r="AC3407" s="21">
        <f t="shared" si="563"/>
        <v>0.24</v>
      </c>
      <c r="AD3407" s="22">
        <f t="shared" si="564"/>
        <v>0.33785999999999999</v>
      </c>
      <c r="AE3407" s="22">
        <f t="shared" si="565"/>
        <v>0.2601522</v>
      </c>
    </row>
    <row r="3408" spans="1:31" ht="15.75" x14ac:dyDescent="0.25">
      <c r="A3408" s="11" t="s">
        <v>173</v>
      </c>
      <c r="B3408" s="11" t="s">
        <v>3589</v>
      </c>
      <c r="C3408" s="11">
        <v>609</v>
      </c>
      <c r="D3408" s="11">
        <v>52</v>
      </c>
      <c r="E3408" s="11">
        <v>32.200000000000003</v>
      </c>
      <c r="F3408" s="11">
        <v>4</v>
      </c>
      <c r="H3408" s="1">
        <v>45902</v>
      </c>
      <c r="I3408" s="5">
        <v>0.65277777777777779</v>
      </c>
      <c r="J3408" s="3">
        <f t="shared" si="555"/>
        <v>25.937500000000004</v>
      </c>
      <c r="K3408" s="29">
        <f t="shared" si="557"/>
        <v>32.183999999999997</v>
      </c>
      <c r="L3408" s="31">
        <f t="shared" si="558"/>
        <v>60.632404526683899</v>
      </c>
      <c r="M3408" s="33">
        <f t="shared" si="556"/>
        <v>97.25</v>
      </c>
      <c r="N3408" s="36">
        <f t="shared" si="559"/>
        <v>7.6452529012740605E-2</v>
      </c>
      <c r="Q3408" s="19"/>
      <c r="R3408" s="17"/>
      <c r="S3408" s="15">
        <v>-6.2625000000000002</v>
      </c>
      <c r="T3408" s="15">
        <v>0.18400000000000105</v>
      </c>
      <c r="U3408" s="18"/>
      <c r="W3408" s="24"/>
      <c r="Z3408" s="21">
        <f t="shared" si="560"/>
        <v>4.804437692955557</v>
      </c>
      <c r="AA3408" s="21">
        <f t="shared" si="561"/>
        <v>2.9130460972252927</v>
      </c>
      <c r="AB3408" s="21">
        <f t="shared" si="562"/>
        <v>0.164381652158925</v>
      </c>
      <c r="AC3408" s="21">
        <f t="shared" si="563"/>
        <v>0.24</v>
      </c>
      <c r="AD3408" s="22">
        <f t="shared" si="564"/>
        <v>0.35010000000000002</v>
      </c>
      <c r="AE3408" s="22">
        <f t="shared" si="565"/>
        <v>0.26957700000000001</v>
      </c>
    </row>
    <row r="3409" spans="1:31" ht="15.75" x14ac:dyDescent="0.25">
      <c r="A3409" s="11" t="s">
        <v>173</v>
      </c>
      <c r="B3409" s="11" t="s">
        <v>3590</v>
      </c>
      <c r="C3409" s="11">
        <v>584</v>
      </c>
      <c r="D3409" s="11">
        <v>55</v>
      </c>
      <c r="E3409" s="11">
        <v>31.6</v>
      </c>
      <c r="F3409" s="11">
        <v>4</v>
      </c>
      <c r="H3409" s="1">
        <v>45902</v>
      </c>
      <c r="I3409" s="5">
        <v>0.65972222222222221</v>
      </c>
      <c r="J3409" s="3">
        <f t="shared" si="555"/>
        <v>25.330000000000002</v>
      </c>
      <c r="K3409" s="29">
        <f t="shared" si="557"/>
        <v>32.074000000000005</v>
      </c>
      <c r="L3409" s="31">
        <f t="shared" si="558"/>
        <v>57.809234070450216</v>
      </c>
      <c r="M3409" s="33">
        <f t="shared" si="556"/>
        <v>74</v>
      </c>
      <c r="N3409" s="36">
        <f t="shared" si="559"/>
        <v>5.7235377015319076E-2</v>
      </c>
      <c r="Q3409" s="19"/>
      <c r="R3409" s="17"/>
      <c r="S3409" s="15">
        <v>-6.27</v>
      </c>
      <c r="T3409" s="15">
        <v>-0.1260000000000005</v>
      </c>
      <c r="U3409" s="18"/>
      <c r="W3409" s="24"/>
      <c r="Z3409" s="21">
        <f t="shared" si="560"/>
        <v>4.774694412108353</v>
      </c>
      <c r="AA3409" s="21">
        <f t="shared" si="561"/>
        <v>2.7602142688444249</v>
      </c>
      <c r="AB3409" s="21">
        <f t="shared" si="562"/>
        <v>0.15588466720392621</v>
      </c>
      <c r="AC3409" s="21">
        <f t="shared" si="563"/>
        <v>0.24</v>
      </c>
      <c r="AD3409" s="22">
        <f t="shared" si="564"/>
        <v>0.26640000000000003</v>
      </c>
      <c r="AE3409" s="22">
        <f t="shared" si="565"/>
        <v>0.20512800000000003</v>
      </c>
    </row>
    <row r="3410" spans="1:31" ht="15.75" x14ac:dyDescent="0.25">
      <c r="A3410" s="11" t="s">
        <v>173</v>
      </c>
      <c r="B3410" s="11" t="s">
        <v>3591</v>
      </c>
      <c r="C3410" s="11">
        <v>487</v>
      </c>
      <c r="D3410" s="11">
        <v>54</v>
      </c>
      <c r="E3410" s="11">
        <v>31.5</v>
      </c>
      <c r="F3410" s="11">
        <v>4.8</v>
      </c>
      <c r="H3410" s="1">
        <v>45902</v>
      </c>
      <c r="I3410" s="5">
        <v>0.66666666666666663</v>
      </c>
      <c r="J3410" s="3">
        <f t="shared" si="555"/>
        <v>25.384999999999998</v>
      </c>
      <c r="K3410" s="29">
        <f t="shared" si="557"/>
        <v>31.443999999999999</v>
      </c>
      <c r="L3410" s="31">
        <f t="shared" si="558"/>
        <v>61.17339739856321</v>
      </c>
      <c r="M3410" s="33">
        <f t="shared" si="556"/>
        <v>140.94999999999999</v>
      </c>
      <c r="N3410" s="36">
        <f t="shared" si="559"/>
        <v>0.10985549543088584</v>
      </c>
      <c r="Q3410" s="19"/>
      <c r="R3410" s="17"/>
      <c r="S3410" s="15">
        <v>-6.1150000000000002</v>
      </c>
      <c r="T3410" s="15">
        <v>-0.15600000000000164</v>
      </c>
      <c r="U3410" s="18"/>
      <c r="W3410" s="24"/>
      <c r="Z3410" s="21">
        <f t="shared" si="560"/>
        <v>4.6074081325682394</v>
      </c>
      <c r="AA3410" s="21">
        <f t="shared" si="561"/>
        <v>2.8185080867096892</v>
      </c>
      <c r="AB3410" s="21">
        <f t="shared" si="562"/>
        <v>0.15992401533062686</v>
      </c>
      <c r="AC3410" s="21">
        <f t="shared" si="563"/>
        <v>0.24</v>
      </c>
      <c r="AD3410" s="22">
        <f t="shared" si="564"/>
        <v>0.50741999999999998</v>
      </c>
      <c r="AE3410" s="22">
        <f t="shared" si="565"/>
        <v>0.39071339999999999</v>
      </c>
    </row>
    <row r="3411" spans="1:31" ht="15.75" x14ac:dyDescent="0.25">
      <c r="A3411" s="11" t="s">
        <v>173</v>
      </c>
      <c r="B3411" s="11" t="s">
        <v>3592</v>
      </c>
      <c r="C3411" s="11">
        <v>466</v>
      </c>
      <c r="D3411" s="11">
        <v>54</v>
      </c>
      <c r="E3411" s="11">
        <v>31.5</v>
      </c>
      <c r="F3411" s="11">
        <v>4.4000000000000004</v>
      </c>
      <c r="H3411" s="1">
        <v>45902</v>
      </c>
      <c r="I3411" s="5">
        <v>0.67361111111111116</v>
      </c>
      <c r="J3411" s="3">
        <f t="shared" si="555"/>
        <v>25.424999999999997</v>
      </c>
      <c r="K3411" s="29">
        <f t="shared" si="557"/>
        <v>31.238</v>
      </c>
      <c r="L3411" s="31">
        <f t="shared" si="558"/>
        <v>62.438667670224696</v>
      </c>
      <c r="M3411" s="33">
        <f t="shared" si="556"/>
        <v>139.75</v>
      </c>
      <c r="N3411" s="36">
        <f t="shared" si="559"/>
        <v>0.10926727017170292</v>
      </c>
      <c r="Q3411" s="19"/>
      <c r="R3411" s="17"/>
      <c r="S3411" s="15">
        <v>-6.0750000000000011</v>
      </c>
      <c r="T3411" s="15">
        <v>-0.26200000000000045</v>
      </c>
      <c r="U3411" s="18"/>
      <c r="W3411" s="24"/>
      <c r="Z3411" s="21">
        <f t="shared" si="560"/>
        <v>4.5538245514976454</v>
      </c>
      <c r="AA3411" s="21">
        <f t="shared" si="561"/>
        <v>2.8433473779947152</v>
      </c>
      <c r="AB3411" s="21">
        <f t="shared" si="562"/>
        <v>0.16158103123672676</v>
      </c>
      <c r="AC3411" s="21">
        <f t="shared" si="563"/>
        <v>0.24</v>
      </c>
      <c r="AD3411" s="22">
        <f t="shared" si="564"/>
        <v>0.50309999999999999</v>
      </c>
      <c r="AE3411" s="22">
        <f t="shared" si="565"/>
        <v>0.38738699999999998</v>
      </c>
    </row>
    <row r="3412" spans="1:31" ht="15.75" x14ac:dyDescent="0.25">
      <c r="A3412" s="11" t="s">
        <v>173</v>
      </c>
      <c r="B3412" s="11" t="s">
        <v>3593</v>
      </c>
      <c r="C3412" s="11">
        <v>473</v>
      </c>
      <c r="D3412" s="11">
        <v>54</v>
      </c>
      <c r="E3412" s="11">
        <v>31.4</v>
      </c>
      <c r="F3412" s="11">
        <v>4.2</v>
      </c>
      <c r="H3412" s="1">
        <v>45902</v>
      </c>
      <c r="I3412" s="5">
        <v>0.68055555555555558</v>
      </c>
      <c r="J3412" s="3">
        <f t="shared" si="555"/>
        <v>25.354999999999997</v>
      </c>
      <c r="K3412" s="29">
        <f t="shared" si="557"/>
        <v>31.176000000000002</v>
      </c>
      <c r="L3412" s="31">
        <f t="shared" si="558"/>
        <v>62.350522040803178</v>
      </c>
      <c r="M3412" s="33">
        <f t="shared" si="556"/>
        <v>88.25</v>
      </c>
      <c r="N3412" s="36">
        <f t="shared" si="559"/>
        <v>6.8917321773112897E-2</v>
      </c>
      <c r="Q3412" s="19"/>
      <c r="R3412" s="17"/>
      <c r="S3412" s="15">
        <v>-6.0450000000000008</v>
      </c>
      <c r="T3412" s="15">
        <v>-0.32399999999999879</v>
      </c>
      <c r="U3412" s="18"/>
      <c r="W3412" s="24"/>
      <c r="Z3412" s="21">
        <f t="shared" si="560"/>
        <v>4.5378038408154948</v>
      </c>
      <c r="AA3412" s="21">
        <f t="shared" si="561"/>
        <v>2.8293443839360783</v>
      </c>
      <c r="AB3412" s="21">
        <f t="shared" si="562"/>
        <v>0.16085954246813328</v>
      </c>
      <c r="AC3412" s="21">
        <f t="shared" si="563"/>
        <v>0.24</v>
      </c>
      <c r="AD3412" s="22">
        <f t="shared" si="564"/>
        <v>0.31769999999999998</v>
      </c>
      <c r="AE3412" s="22">
        <f t="shared" si="565"/>
        <v>0.24462899999999999</v>
      </c>
    </row>
    <row r="3413" spans="1:31" ht="15.75" x14ac:dyDescent="0.25">
      <c r="A3413" s="11" t="s">
        <v>173</v>
      </c>
      <c r="B3413" s="11" t="s">
        <v>3594</v>
      </c>
      <c r="C3413" s="11">
        <v>398</v>
      </c>
      <c r="D3413" s="11">
        <v>55</v>
      </c>
      <c r="E3413" s="11">
        <v>31.2</v>
      </c>
      <c r="F3413" s="11">
        <v>4.4000000000000004</v>
      </c>
      <c r="H3413" s="1">
        <v>45902</v>
      </c>
      <c r="I3413" s="5">
        <v>0.6875</v>
      </c>
      <c r="J3413" s="3">
        <f t="shared" si="555"/>
        <v>25.352499999999999</v>
      </c>
      <c r="K3413" s="29">
        <f t="shared" si="557"/>
        <v>31.063999999999997</v>
      </c>
      <c r="L3413" s="31">
        <f t="shared" si="558"/>
        <v>62.907674123128622</v>
      </c>
      <c r="M3413" s="33">
        <f t="shared" si="556"/>
        <v>56.575000000000003</v>
      </c>
      <c r="N3413" s="36">
        <f t="shared" si="559"/>
        <v>4.4238240392570002E-2</v>
      </c>
      <c r="Q3413" s="19"/>
      <c r="R3413" s="17"/>
      <c r="S3413" s="15">
        <v>-5.8475000000000001</v>
      </c>
      <c r="T3413" s="15">
        <v>-0.33600000000000135</v>
      </c>
      <c r="U3413" s="18"/>
      <c r="W3413" s="24"/>
      <c r="Z3413" s="21">
        <f t="shared" si="560"/>
        <v>4.5089873246883032</v>
      </c>
      <c r="AA3413" s="21">
        <f t="shared" si="561"/>
        <v>2.8364990524680933</v>
      </c>
      <c r="AB3413" s="21">
        <f t="shared" si="562"/>
        <v>0.16140094900422677</v>
      </c>
      <c r="AC3413" s="21">
        <f t="shared" si="563"/>
        <v>0.24</v>
      </c>
      <c r="AD3413" s="22">
        <f t="shared" si="564"/>
        <v>0.20366999999999999</v>
      </c>
      <c r="AE3413" s="22">
        <f t="shared" si="565"/>
        <v>0.15682589999999999</v>
      </c>
    </row>
    <row r="3414" spans="1:31" ht="15.75" x14ac:dyDescent="0.25">
      <c r="A3414" s="11" t="s">
        <v>173</v>
      </c>
      <c r="B3414" s="11" t="s">
        <v>3595</v>
      </c>
      <c r="C3414" s="11">
        <v>279</v>
      </c>
      <c r="D3414" s="11">
        <v>57</v>
      </c>
      <c r="E3414" s="11">
        <v>30.7</v>
      </c>
      <c r="F3414" s="11">
        <v>4.0999999999999996</v>
      </c>
      <c r="H3414" s="1">
        <v>45902</v>
      </c>
      <c r="I3414" s="2" t="s">
        <v>27</v>
      </c>
      <c r="J3414" s="3">
        <f t="shared" si="555"/>
        <v>24.574999999999999</v>
      </c>
      <c r="K3414" s="29">
        <f t="shared" si="557"/>
        <v>30.76</v>
      </c>
      <c r="L3414" s="31">
        <f t="shared" si="558"/>
        <v>59.966085307398238</v>
      </c>
      <c r="M3414" s="33">
        <f t="shared" si="556"/>
        <v>63.825000000000003</v>
      </c>
      <c r="N3414" s="36">
        <f t="shared" si="559"/>
        <v>4.892491501412298E-2</v>
      </c>
      <c r="Q3414" s="19"/>
      <c r="R3414" s="17"/>
      <c r="S3414" s="15">
        <v>-6.1249999999999991</v>
      </c>
      <c r="T3414" s="15">
        <v>-0.43999999999999845</v>
      </c>
      <c r="U3414" s="18"/>
      <c r="W3414" s="24"/>
      <c r="Z3414" s="21">
        <f t="shared" si="560"/>
        <v>4.4315712419942672</v>
      </c>
      <c r="AA3414" s="21">
        <f t="shared" si="561"/>
        <v>2.6574397914324099</v>
      </c>
      <c r="AB3414" s="21">
        <f t="shared" si="562"/>
        <v>0.15155538119057077</v>
      </c>
      <c r="AC3414" s="21">
        <f t="shared" si="563"/>
        <v>0.24</v>
      </c>
      <c r="AD3414" s="22">
        <f t="shared" si="564"/>
        <v>0.22977</v>
      </c>
      <c r="AE3414" s="22">
        <f t="shared" si="565"/>
        <v>0.17692289999999999</v>
      </c>
    </row>
    <row r="3415" spans="1:31" ht="15.75" x14ac:dyDescent="0.25">
      <c r="A3415" s="11" t="s">
        <v>173</v>
      </c>
      <c r="B3415" s="11" t="s">
        <v>3596</v>
      </c>
      <c r="C3415" s="11">
        <v>292</v>
      </c>
      <c r="D3415" s="11">
        <v>57</v>
      </c>
      <c r="E3415" s="11">
        <v>30.6</v>
      </c>
      <c r="F3415" s="11">
        <v>4</v>
      </c>
      <c r="H3415" s="1">
        <v>45902</v>
      </c>
      <c r="I3415" s="2" t="s">
        <v>28</v>
      </c>
      <c r="J3415" s="3">
        <f t="shared" si="555"/>
        <v>24.455000000000002</v>
      </c>
      <c r="K3415" s="29">
        <f t="shared" si="557"/>
        <v>30.29</v>
      </c>
      <c r="L3415" s="31">
        <f t="shared" si="558"/>
        <v>61.652770587794073</v>
      </c>
      <c r="M3415" s="33">
        <f t="shared" si="556"/>
        <v>59.164999999999999</v>
      </c>
      <c r="N3415" s="36">
        <f t="shared" si="559"/>
        <v>4.5417196399841181E-2</v>
      </c>
      <c r="Q3415" s="19"/>
      <c r="R3415" s="17"/>
      <c r="S3415" s="15">
        <v>-6.1450000000000005</v>
      </c>
      <c r="T3415" s="15">
        <v>-0.41000000000000014</v>
      </c>
      <c r="U3415" s="18"/>
      <c r="W3415" s="24"/>
      <c r="Z3415" s="21">
        <f t="shared" si="560"/>
        <v>4.3141556261442329</v>
      </c>
      <c r="AA3415" s="21">
        <f t="shared" si="561"/>
        <v>2.6597964709871147</v>
      </c>
      <c r="AB3415" s="21">
        <f t="shared" si="562"/>
        <v>0.1522231134552901</v>
      </c>
      <c r="AC3415" s="21">
        <f t="shared" si="563"/>
        <v>0.24</v>
      </c>
      <c r="AD3415" s="22">
        <f t="shared" si="564"/>
        <v>0.21299399999999999</v>
      </c>
      <c r="AE3415" s="22">
        <f t="shared" si="565"/>
        <v>0.16400538000000001</v>
      </c>
    </row>
    <row r="3416" spans="1:31" ht="15.75" x14ac:dyDescent="0.25">
      <c r="A3416" s="11" t="s">
        <v>173</v>
      </c>
      <c r="B3416" s="11" t="s">
        <v>3597</v>
      </c>
      <c r="C3416" s="11">
        <v>306</v>
      </c>
      <c r="D3416" s="11">
        <v>57</v>
      </c>
      <c r="E3416" s="11">
        <v>30.4</v>
      </c>
      <c r="F3416" s="11">
        <v>5</v>
      </c>
      <c r="H3416" s="1">
        <v>45902</v>
      </c>
      <c r="I3416" s="2" t="s">
        <v>29</v>
      </c>
      <c r="J3416" s="3">
        <f t="shared" si="555"/>
        <v>24.362499999999997</v>
      </c>
      <c r="K3416" s="29">
        <f t="shared" si="557"/>
        <v>30.423999999999999</v>
      </c>
      <c r="L3416" s="31">
        <f t="shared" si="558"/>
        <v>60.430871664638488</v>
      </c>
      <c r="M3416" s="33">
        <f t="shared" si="556"/>
        <v>64.355000000000004</v>
      </c>
      <c r="N3416" s="36">
        <f t="shared" si="559"/>
        <v>4.9187329038031094E-2</v>
      </c>
      <c r="Q3416" s="19"/>
      <c r="R3416" s="17"/>
      <c r="S3416" s="15">
        <v>-6.0375000000000005</v>
      </c>
      <c r="T3416" s="15">
        <v>-0.17600000000000121</v>
      </c>
      <c r="U3416" s="18"/>
      <c r="W3416" s="24"/>
      <c r="Z3416" s="21">
        <f t="shared" si="560"/>
        <v>4.3473526455078817</v>
      </c>
      <c r="AA3416" s="21">
        <f t="shared" si="561"/>
        <v>2.6271430980161341</v>
      </c>
      <c r="AB3416" s="21">
        <f t="shared" si="562"/>
        <v>0.15020385290327073</v>
      </c>
      <c r="AC3416" s="21">
        <f t="shared" si="563"/>
        <v>0.24</v>
      </c>
      <c r="AD3416" s="22">
        <f t="shared" si="564"/>
        <v>0.231678</v>
      </c>
      <c r="AE3416" s="22">
        <f t="shared" si="565"/>
        <v>0.17839205999999999</v>
      </c>
    </row>
    <row r="3417" spans="1:31" ht="15.75" x14ac:dyDescent="0.25">
      <c r="A3417" s="11" t="s">
        <v>173</v>
      </c>
      <c r="B3417" s="11" t="s">
        <v>3598</v>
      </c>
      <c r="C3417" s="11">
        <v>324</v>
      </c>
      <c r="D3417" s="11">
        <v>58</v>
      </c>
      <c r="E3417" s="11">
        <v>30.1</v>
      </c>
      <c r="F3417" s="11">
        <v>5.0999999999999996</v>
      </c>
      <c r="H3417" s="1">
        <v>45902</v>
      </c>
      <c r="I3417" s="2" t="s">
        <v>30</v>
      </c>
      <c r="J3417" s="3">
        <f t="shared" si="555"/>
        <v>24.287500000000001</v>
      </c>
      <c r="K3417" s="29">
        <f t="shared" si="557"/>
        <v>30.115999999999996</v>
      </c>
      <c r="L3417" s="31">
        <f t="shared" si="558"/>
        <v>61.566570912902606</v>
      </c>
      <c r="M3417" s="33">
        <f t="shared" si="556"/>
        <v>63.495000000000005</v>
      </c>
      <c r="N3417" s="36">
        <f t="shared" si="559"/>
        <v>4.858064114335009E-2</v>
      </c>
      <c r="Q3417" s="19"/>
      <c r="R3417" s="17"/>
      <c r="S3417" s="15">
        <v>-5.8124999999999991</v>
      </c>
      <c r="T3417" s="15">
        <v>-0.28400000000000175</v>
      </c>
      <c r="U3417" s="18"/>
      <c r="W3417" s="24"/>
      <c r="Z3417" s="21">
        <f t="shared" si="560"/>
        <v>4.2713780902192475</v>
      </c>
      <c r="AA3417" s="21">
        <f t="shared" si="561"/>
        <v>2.6297410208730181</v>
      </c>
      <c r="AB3417" s="21">
        <f t="shared" si="562"/>
        <v>0.15069892636851434</v>
      </c>
      <c r="AC3417" s="21">
        <f t="shared" si="563"/>
        <v>0.24</v>
      </c>
      <c r="AD3417" s="22">
        <f t="shared" si="564"/>
        <v>0.22858200000000004</v>
      </c>
      <c r="AE3417" s="22">
        <f t="shared" si="565"/>
        <v>0.17600814000000004</v>
      </c>
    </row>
    <row r="3418" spans="1:31" ht="15.75" x14ac:dyDescent="0.25">
      <c r="A3418" s="11" t="s">
        <v>173</v>
      </c>
      <c r="B3418" s="11" t="s">
        <v>3599</v>
      </c>
      <c r="C3418" s="11">
        <v>213</v>
      </c>
      <c r="D3418" s="11">
        <v>60</v>
      </c>
      <c r="E3418" s="11">
        <v>29.8</v>
      </c>
      <c r="F3418" s="11">
        <v>3.7</v>
      </c>
      <c r="H3418" s="1">
        <v>45902</v>
      </c>
      <c r="I3418" s="2" t="s">
        <v>31</v>
      </c>
      <c r="J3418" s="3">
        <f t="shared" si="555"/>
        <v>24.064999999999998</v>
      </c>
      <c r="K3418" s="29">
        <f t="shared" si="557"/>
        <v>29.762000000000004</v>
      </c>
      <c r="L3418" s="31">
        <f t="shared" si="558"/>
        <v>62.090332716097656</v>
      </c>
      <c r="M3418" s="33">
        <f t="shared" si="556"/>
        <v>69.11</v>
      </c>
      <c r="N3418" s="36">
        <f t="shared" si="559"/>
        <v>5.2715310284560002E-2</v>
      </c>
      <c r="Q3418" s="19"/>
      <c r="R3418" s="17"/>
      <c r="S3418" s="15">
        <v>-5.7350000000000012</v>
      </c>
      <c r="T3418" s="15">
        <v>-0.33799999999999886</v>
      </c>
      <c r="U3418" s="18"/>
      <c r="W3418" s="24"/>
      <c r="Z3418" s="21">
        <f t="shared" si="560"/>
        <v>4.1854850010770512</v>
      </c>
      <c r="AA3418" s="21">
        <f t="shared" si="561"/>
        <v>2.5987815629511046</v>
      </c>
      <c r="AB3418" s="21">
        <f t="shared" si="562"/>
        <v>0.14931984723429845</v>
      </c>
      <c r="AC3418" s="21">
        <f t="shared" si="563"/>
        <v>0.24</v>
      </c>
      <c r="AD3418" s="22">
        <f t="shared" si="564"/>
        <v>0.24879599999999999</v>
      </c>
      <c r="AE3418" s="22">
        <f t="shared" si="565"/>
        <v>0.19157292000000001</v>
      </c>
    </row>
    <row r="3419" spans="1:31" ht="15.75" x14ac:dyDescent="0.25">
      <c r="A3419" s="11" t="s">
        <v>173</v>
      </c>
      <c r="B3419" s="11" t="s">
        <v>3600</v>
      </c>
      <c r="C3419" s="11">
        <v>188</v>
      </c>
      <c r="D3419" s="11">
        <v>59</v>
      </c>
      <c r="E3419" s="11">
        <v>30</v>
      </c>
      <c r="F3419" s="11">
        <v>4.4000000000000004</v>
      </c>
      <c r="H3419" s="1">
        <v>45902</v>
      </c>
      <c r="I3419" s="2" t="s">
        <v>32</v>
      </c>
      <c r="J3419" s="3">
        <f t="shared" si="555"/>
        <v>24.3325</v>
      </c>
      <c r="K3419" s="29">
        <f t="shared" si="557"/>
        <v>29.298000000000002</v>
      </c>
      <c r="L3419" s="31">
        <f t="shared" si="558"/>
        <v>66.205947163821278</v>
      </c>
      <c r="M3419" s="33">
        <f t="shared" si="556"/>
        <v>32.769999999999996</v>
      </c>
      <c r="N3419" s="36">
        <f t="shared" si="559"/>
        <v>2.5339114849961396E-2</v>
      </c>
      <c r="Q3419" s="19"/>
      <c r="R3419" s="17"/>
      <c r="S3419" s="15">
        <v>-5.6675000000000013</v>
      </c>
      <c r="T3419" s="15">
        <v>-0.50200000000000033</v>
      </c>
      <c r="U3419" s="18"/>
      <c r="W3419" s="24"/>
      <c r="Z3419" s="21">
        <f t="shared" si="560"/>
        <v>4.0751792307192387</v>
      </c>
      <c r="AA3419" s="21">
        <f t="shared" si="561"/>
        <v>2.6980110083209974</v>
      </c>
      <c r="AB3419" s="21">
        <f t="shared" si="562"/>
        <v>0.15556141945522356</v>
      </c>
      <c r="AC3419" s="21">
        <f t="shared" si="563"/>
        <v>0.24</v>
      </c>
      <c r="AD3419" s="22">
        <f t="shared" si="564"/>
        <v>0.11797199999999998</v>
      </c>
      <c r="AE3419" s="22">
        <f t="shared" si="565"/>
        <v>9.0838439999999993E-2</v>
      </c>
    </row>
    <row r="3420" spans="1:31" ht="15.75" x14ac:dyDescent="0.25">
      <c r="A3420" s="11" t="s">
        <v>173</v>
      </c>
      <c r="B3420" s="11" t="s">
        <v>3601</v>
      </c>
      <c r="C3420" s="11">
        <v>177</v>
      </c>
      <c r="D3420" s="11">
        <v>61</v>
      </c>
      <c r="E3420" s="11">
        <v>29.8</v>
      </c>
      <c r="F3420" s="11">
        <v>4</v>
      </c>
      <c r="H3420" s="1">
        <v>45902</v>
      </c>
      <c r="I3420" s="2" t="s">
        <v>33</v>
      </c>
      <c r="J3420" s="3">
        <f t="shared" si="555"/>
        <v>24.03</v>
      </c>
      <c r="K3420" s="29">
        <f t="shared" si="557"/>
        <v>29.45</v>
      </c>
      <c r="L3420" s="31">
        <f t="shared" si="558"/>
        <v>63.531419028998833</v>
      </c>
      <c r="M3420" s="33">
        <f t="shared" si="556"/>
        <v>19.274999999999999</v>
      </c>
      <c r="N3420" s="36">
        <f t="shared" si="559"/>
        <v>1.4758878616961464E-2</v>
      </c>
      <c r="Q3420" s="19"/>
      <c r="R3420" s="17"/>
      <c r="S3420" s="15">
        <v>-5.77</v>
      </c>
      <c r="T3420" s="15">
        <v>-0.55000000000000071</v>
      </c>
      <c r="U3420" s="18"/>
      <c r="W3420" s="24"/>
      <c r="Z3420" s="21">
        <f t="shared" si="560"/>
        <v>4.1110319847775276</v>
      </c>
      <c r="AA3420" s="21">
        <f t="shared" si="561"/>
        <v>2.6117969566651786</v>
      </c>
      <c r="AB3420" s="21">
        <f t="shared" si="562"/>
        <v>0.15041893496961536</v>
      </c>
      <c r="AC3420" s="21">
        <f t="shared" si="563"/>
        <v>0.24</v>
      </c>
      <c r="AD3420" s="22">
        <f t="shared" si="564"/>
        <v>6.9389999999999993E-2</v>
      </c>
      <c r="AE3420" s="22">
        <f t="shared" si="565"/>
        <v>5.3430299999999993E-2</v>
      </c>
    </row>
    <row r="3421" spans="1:31" ht="15.75" x14ac:dyDescent="0.25">
      <c r="A3421" s="11" t="s">
        <v>173</v>
      </c>
      <c r="B3421" s="11" t="s">
        <v>3602</v>
      </c>
      <c r="C3421" s="11">
        <v>189</v>
      </c>
      <c r="D3421" s="11">
        <v>60</v>
      </c>
      <c r="E3421" s="11">
        <v>29.9</v>
      </c>
      <c r="F3421" s="11">
        <v>4.5999999999999996</v>
      </c>
      <c r="H3421" s="1">
        <v>45902</v>
      </c>
      <c r="I3421" s="2" t="s">
        <v>34</v>
      </c>
      <c r="J3421" s="3">
        <f t="shared" si="555"/>
        <v>24.172499999999999</v>
      </c>
      <c r="K3421" s="29">
        <f t="shared" si="557"/>
        <v>28.93</v>
      </c>
      <c r="L3421" s="31">
        <f t="shared" si="558"/>
        <v>67.264602573101456</v>
      </c>
      <c r="M3421" s="33">
        <f t="shared" si="556"/>
        <v>10.055</v>
      </c>
      <c r="N3421" s="36">
        <f t="shared" si="559"/>
        <v>7.7860255961525364E-3</v>
      </c>
      <c r="Q3421" s="19"/>
      <c r="R3421" s="17"/>
      <c r="S3421" s="15">
        <v>-5.7274999999999991</v>
      </c>
      <c r="T3421" s="15">
        <v>-0.86999999999999955</v>
      </c>
      <c r="U3421" s="18"/>
      <c r="W3421" s="24"/>
      <c r="Z3421" s="21">
        <f t="shared" si="560"/>
        <v>3.9895021043824697</v>
      </c>
      <c r="AA3421" s="21">
        <f t="shared" si="561"/>
        <v>2.683522735158387</v>
      </c>
      <c r="AB3421" s="21">
        <f t="shared" si="562"/>
        <v>0.15515409725940785</v>
      </c>
      <c r="AC3421" s="21">
        <f t="shared" si="563"/>
        <v>0.24</v>
      </c>
      <c r="AD3421" s="22">
        <f t="shared" si="564"/>
        <v>3.6198000000000001E-2</v>
      </c>
      <c r="AE3421" s="22">
        <f t="shared" si="565"/>
        <v>2.7872460000000002E-2</v>
      </c>
    </row>
    <row r="3422" spans="1:31" ht="15.75" x14ac:dyDescent="0.25">
      <c r="A3422" s="11" t="s">
        <v>173</v>
      </c>
      <c r="B3422" s="11" t="s">
        <v>3603</v>
      </c>
      <c r="C3422" s="11">
        <v>135</v>
      </c>
      <c r="D3422" s="11">
        <v>59</v>
      </c>
      <c r="E3422" s="11">
        <v>29.8</v>
      </c>
      <c r="F3422" s="11">
        <v>4.2</v>
      </c>
      <c r="H3422" s="1">
        <v>45902</v>
      </c>
      <c r="I3422" s="2" t="s">
        <v>35</v>
      </c>
      <c r="J3422" s="3">
        <f t="shared" si="555"/>
        <v>24.162500000000001</v>
      </c>
      <c r="K3422" s="29">
        <f t="shared" si="557"/>
        <v>28.808</v>
      </c>
      <c r="L3422" s="31">
        <f t="shared" si="558"/>
        <v>67.892352250700853</v>
      </c>
      <c r="M3422" s="33">
        <f t="shared" si="556"/>
        <v>4.5640000000000001</v>
      </c>
      <c r="N3422" s="36">
        <f t="shared" si="559"/>
        <v>2.3667965923403479E-5</v>
      </c>
      <c r="Q3422" s="19"/>
      <c r="R3422" s="17"/>
      <c r="S3422" s="15">
        <v>-5.6375000000000002</v>
      </c>
      <c r="T3422" s="15">
        <v>-1.0920000000000001</v>
      </c>
      <c r="U3422" s="18"/>
      <c r="W3422" s="24"/>
      <c r="Z3422" s="21">
        <f t="shared" si="560"/>
        <v>3.9614463389042989</v>
      </c>
      <c r="AA3422" s="21">
        <f t="shared" si="561"/>
        <v>2.6895191026313992</v>
      </c>
      <c r="AB3422" s="21">
        <f t="shared" si="562"/>
        <v>0.15564340578376501</v>
      </c>
      <c r="AC3422" s="21">
        <f t="shared" si="563"/>
        <v>0.96</v>
      </c>
      <c r="AD3422" s="22">
        <f t="shared" si="564"/>
        <v>1.6430400000000001E-2</v>
      </c>
      <c r="AE3422" s="22">
        <f t="shared" si="565"/>
        <v>0</v>
      </c>
    </row>
    <row r="3423" spans="1:31" ht="15.75" x14ac:dyDescent="0.25">
      <c r="A3423" s="11" t="s">
        <v>173</v>
      </c>
      <c r="B3423" s="11" t="s">
        <v>3604</v>
      </c>
      <c r="C3423" s="11">
        <v>123</v>
      </c>
      <c r="D3423" s="11">
        <v>61</v>
      </c>
      <c r="E3423" s="11">
        <v>29.5</v>
      </c>
      <c r="F3423" s="11">
        <v>3.7</v>
      </c>
      <c r="H3423" s="1">
        <v>45902</v>
      </c>
      <c r="I3423" s="2" t="s">
        <v>36</v>
      </c>
      <c r="J3423" s="3">
        <f t="shared" si="555"/>
        <v>24.045000000000002</v>
      </c>
      <c r="K3423" s="29">
        <f t="shared" si="557"/>
        <v>28.55</v>
      </c>
      <c r="L3423" s="31">
        <f t="shared" si="558"/>
        <v>68.624317296205263</v>
      </c>
      <c r="M3423" s="33">
        <f t="shared" si="556"/>
        <v>1.5934999999999999</v>
      </c>
      <c r="N3423" s="36">
        <f t="shared" si="559"/>
        <v>2.2838223889226217E-5</v>
      </c>
      <c r="Q3423" s="19"/>
      <c r="R3423" s="17"/>
      <c r="S3423" s="15">
        <v>-5.4549999999999992</v>
      </c>
      <c r="T3423" s="15">
        <v>-1.25</v>
      </c>
      <c r="U3423" s="18"/>
      <c r="W3423" s="24"/>
      <c r="Z3423" s="21">
        <f t="shared" si="560"/>
        <v>3.9026801406195881</v>
      </c>
      <c r="AA3423" s="21">
        <f t="shared" si="561"/>
        <v>2.6781876027547757</v>
      </c>
      <c r="AB3423" s="21">
        <f t="shared" si="562"/>
        <v>0.15528861628235816</v>
      </c>
      <c r="AC3423" s="21">
        <f t="shared" si="563"/>
        <v>0.96</v>
      </c>
      <c r="AD3423" s="22">
        <f t="shared" si="564"/>
        <v>5.7365999999999997E-3</v>
      </c>
      <c r="AE3423" s="22">
        <f t="shared" si="565"/>
        <v>0</v>
      </c>
    </row>
    <row r="3424" spans="1:31" ht="15.75" x14ac:dyDescent="0.25">
      <c r="A3424" s="11" t="s">
        <v>173</v>
      </c>
      <c r="B3424" s="11" t="s">
        <v>3605</v>
      </c>
      <c r="C3424" s="11">
        <v>84</v>
      </c>
      <c r="D3424" s="11">
        <v>62</v>
      </c>
      <c r="E3424" s="11">
        <v>29.4</v>
      </c>
      <c r="F3424" s="11">
        <v>3.8</v>
      </c>
      <c r="H3424" s="1">
        <v>45902</v>
      </c>
      <c r="I3424" s="2" t="s">
        <v>37</v>
      </c>
      <c r="J3424" s="3">
        <f t="shared" si="555"/>
        <v>24.09</v>
      </c>
      <c r="K3424" s="29">
        <f t="shared" si="557"/>
        <v>28.224</v>
      </c>
      <c r="L3424" s="31">
        <f t="shared" si="558"/>
        <v>70.820884717032271</v>
      </c>
      <c r="M3424" s="33">
        <f t="shared" si="556"/>
        <v>0.39800000000000002</v>
      </c>
      <c r="N3424" s="36">
        <f t="shared" si="559"/>
        <v>2.0662895565530121E-5</v>
      </c>
      <c r="Q3424" s="19"/>
      <c r="R3424" s="17"/>
      <c r="S3424" s="15">
        <v>-5.31</v>
      </c>
      <c r="T3424" s="15">
        <v>-1.2760000000000005</v>
      </c>
      <c r="U3424" s="18"/>
      <c r="W3424" s="24"/>
      <c r="Z3424" s="21">
        <f t="shared" si="560"/>
        <v>3.8295111840845948</v>
      </c>
      <c r="AA3424" s="21">
        <f t="shared" si="561"/>
        <v>2.7120937009064083</v>
      </c>
      <c r="AB3424" s="21">
        <f t="shared" si="562"/>
        <v>0.15764096338253758</v>
      </c>
      <c r="AC3424" s="21">
        <f t="shared" si="563"/>
        <v>0.96</v>
      </c>
      <c r="AD3424" s="22">
        <f t="shared" si="564"/>
        <v>1.4328000000000001E-3</v>
      </c>
      <c r="AE3424" s="22">
        <f t="shared" si="565"/>
        <v>0</v>
      </c>
    </row>
    <row r="3425" spans="1:31" ht="15.75" x14ac:dyDescent="0.25">
      <c r="A3425" s="11" t="s">
        <v>173</v>
      </c>
      <c r="B3425" s="11" t="s">
        <v>3606</v>
      </c>
      <c r="C3425" s="11">
        <v>71</v>
      </c>
      <c r="D3425" s="11">
        <v>62</v>
      </c>
      <c r="E3425" s="11">
        <v>29.3</v>
      </c>
      <c r="F3425" s="11">
        <v>3.6</v>
      </c>
      <c r="H3425" s="1">
        <v>45902</v>
      </c>
      <c r="I3425" s="2" t="s">
        <v>38</v>
      </c>
      <c r="J3425" s="3">
        <f t="shared" si="555"/>
        <v>24.112500000000001</v>
      </c>
      <c r="K3425" s="29">
        <f t="shared" si="557"/>
        <v>28.228000000000002</v>
      </c>
      <c r="L3425" s="31">
        <f t="shared" si="558"/>
        <v>70.943619200524807</v>
      </c>
      <c r="M3425" s="33">
        <f t="shared" si="556"/>
        <v>7.1000000000000008E-2</v>
      </c>
      <c r="N3425" s="36">
        <f t="shared" si="559"/>
        <v>2.0554829571664313E-5</v>
      </c>
      <c r="Q3425" s="19"/>
      <c r="R3425" s="17"/>
      <c r="S3425" s="15">
        <v>-5.1875000000000009</v>
      </c>
      <c r="T3425" s="15">
        <v>-1.1719999999999984</v>
      </c>
      <c r="U3425" s="18"/>
      <c r="W3425" s="24"/>
      <c r="Z3425" s="21">
        <f t="shared" si="560"/>
        <v>3.8304016756132957</v>
      </c>
      <c r="AA3425" s="21">
        <f t="shared" si="561"/>
        <v>2.7174255785976182</v>
      </c>
      <c r="AB3425" s="21">
        <f t="shared" si="562"/>
        <v>0.15794612097895191</v>
      </c>
      <c r="AC3425" s="21">
        <f t="shared" si="563"/>
        <v>0.96</v>
      </c>
      <c r="AD3425" s="22">
        <f t="shared" si="564"/>
        <v>2.5560000000000003E-4</v>
      </c>
      <c r="AE3425" s="22">
        <f t="shared" si="565"/>
        <v>0</v>
      </c>
    </row>
    <row r="3426" spans="1:31" ht="15.75" x14ac:dyDescent="0.25">
      <c r="A3426" s="11" t="s">
        <v>173</v>
      </c>
      <c r="B3426" s="11" t="s">
        <v>3607</v>
      </c>
      <c r="C3426" s="11">
        <v>41</v>
      </c>
      <c r="D3426" s="11">
        <v>63</v>
      </c>
      <c r="E3426" s="11">
        <v>29</v>
      </c>
      <c r="F3426" s="11">
        <v>2.9</v>
      </c>
      <c r="H3426" s="1">
        <v>45902</v>
      </c>
      <c r="I3426" s="2" t="s">
        <v>39</v>
      </c>
      <c r="J3426" s="3">
        <f t="shared" si="555"/>
        <v>23.975000000000001</v>
      </c>
      <c r="K3426" s="29">
        <f t="shared" si="557"/>
        <v>27.992000000000001</v>
      </c>
      <c r="L3426" s="31">
        <f t="shared" si="558"/>
        <v>71.453841743896049</v>
      </c>
      <c r="M3426" s="33">
        <f t="shared" si="556"/>
        <v>3.95E-2</v>
      </c>
      <c r="N3426" s="36">
        <f t="shared" si="559"/>
        <v>1.9995756175911134E-5</v>
      </c>
      <c r="Q3426" s="19"/>
      <c r="R3426" s="17"/>
      <c r="S3426" s="15">
        <v>-5.0249999999999995</v>
      </c>
      <c r="T3426" s="15">
        <v>-1.3080000000000012</v>
      </c>
      <c r="U3426" s="18"/>
      <c r="W3426" s="24"/>
      <c r="Z3426" s="21">
        <f t="shared" si="560"/>
        <v>3.7781700047303928</v>
      </c>
      <c r="AA3426" s="21">
        <f t="shared" si="561"/>
        <v>2.699647615995405</v>
      </c>
      <c r="AB3426" s="21">
        <f t="shared" si="562"/>
        <v>0.1571921036320903</v>
      </c>
      <c r="AC3426" s="21">
        <f t="shared" si="563"/>
        <v>0.96</v>
      </c>
      <c r="AD3426" s="22">
        <f t="shared" si="564"/>
        <v>1.4219999999999999E-4</v>
      </c>
      <c r="AE3426" s="22">
        <f t="shared" si="565"/>
        <v>0</v>
      </c>
    </row>
    <row r="3427" spans="1:31" ht="15.75" x14ac:dyDescent="0.25">
      <c r="A3427" s="11" t="s">
        <v>173</v>
      </c>
      <c r="B3427" s="11" t="s">
        <v>3608</v>
      </c>
      <c r="C3427" s="11">
        <v>20</v>
      </c>
      <c r="D3427" s="11">
        <v>63</v>
      </c>
      <c r="E3427" s="11">
        <v>28.9</v>
      </c>
      <c r="F3427" s="11">
        <v>3.4</v>
      </c>
      <c r="H3427" s="1">
        <v>45902</v>
      </c>
      <c r="I3427" s="2" t="s">
        <v>40</v>
      </c>
      <c r="J3427" s="3">
        <f t="shared" si="555"/>
        <v>24.0625</v>
      </c>
      <c r="K3427" s="29">
        <f t="shared" si="557"/>
        <v>27.872</v>
      </c>
      <c r="L3427" s="31">
        <f t="shared" si="558"/>
        <v>72.757579566731422</v>
      </c>
      <c r="M3427" s="33">
        <f t="shared" si="556"/>
        <v>0.02</v>
      </c>
      <c r="N3427" s="36">
        <f t="shared" si="559"/>
        <v>1.8810878532116119E-5</v>
      </c>
      <c r="Q3427" s="19"/>
      <c r="R3427" s="17"/>
      <c r="S3427" s="15">
        <v>-4.8374999999999995</v>
      </c>
      <c r="T3427" s="15">
        <v>-1.1280000000000001</v>
      </c>
      <c r="U3427" s="18"/>
      <c r="W3427" s="24"/>
      <c r="Z3427" s="21">
        <f t="shared" si="560"/>
        <v>3.7518501264341344</v>
      </c>
      <c r="AA3427" s="21">
        <f t="shared" si="561"/>
        <v>2.7297553409648287</v>
      </c>
      <c r="AB3427" s="21">
        <f t="shared" si="562"/>
        <v>0.1590890725657195</v>
      </c>
      <c r="AC3427" s="21">
        <f t="shared" si="563"/>
        <v>0.96</v>
      </c>
      <c r="AD3427" s="22">
        <f t="shared" si="564"/>
        <v>7.2000000000000002E-5</v>
      </c>
      <c r="AE3427" s="22">
        <f t="shared" si="565"/>
        <v>0</v>
      </c>
    </row>
    <row r="3428" spans="1:31" ht="15.75" x14ac:dyDescent="0.25">
      <c r="A3428" s="11" t="s">
        <v>173</v>
      </c>
      <c r="B3428" s="11" t="s">
        <v>3609</v>
      </c>
      <c r="C3428" s="11">
        <v>8</v>
      </c>
      <c r="D3428" s="11">
        <v>63</v>
      </c>
      <c r="E3428" s="11">
        <v>28.8</v>
      </c>
      <c r="F3428" s="11">
        <v>3.4</v>
      </c>
      <c r="H3428" s="1">
        <v>45902</v>
      </c>
      <c r="I3428" s="2" t="s">
        <v>41</v>
      </c>
      <c r="J3428" s="3">
        <f t="shared" si="555"/>
        <v>24.09</v>
      </c>
      <c r="K3428" s="29">
        <f t="shared" si="557"/>
        <v>27.881999999999998</v>
      </c>
      <c r="L3428" s="31">
        <f t="shared" si="558"/>
        <v>72.879148059503905</v>
      </c>
      <c r="M3428" s="33">
        <f t="shared" si="556"/>
        <v>8.5000000000000006E-3</v>
      </c>
      <c r="N3428" s="36">
        <f t="shared" si="559"/>
        <v>1.8710844897998521E-5</v>
      </c>
      <c r="Q3428" s="19"/>
      <c r="R3428" s="17"/>
      <c r="S3428" s="15">
        <v>-4.7100000000000009</v>
      </c>
      <c r="T3428" s="15">
        <v>-1.0180000000000013</v>
      </c>
      <c r="U3428" s="18"/>
      <c r="W3428" s="24"/>
      <c r="Z3428" s="21">
        <f t="shared" si="560"/>
        <v>3.7540373360700605</v>
      </c>
      <c r="AA3428" s="21">
        <f t="shared" si="561"/>
        <v>2.7359104283635558</v>
      </c>
      <c r="AB3428" s="21">
        <f t="shared" si="562"/>
        <v>0.15943576334000495</v>
      </c>
      <c r="AC3428" s="21">
        <f t="shared" si="563"/>
        <v>0.96</v>
      </c>
      <c r="AD3428" s="22">
        <f t="shared" si="564"/>
        <v>3.0599999999999998E-5</v>
      </c>
      <c r="AE3428" s="22">
        <f t="shared" si="565"/>
        <v>0</v>
      </c>
    </row>
    <row r="3429" spans="1:31" ht="15.75" x14ac:dyDescent="0.25">
      <c r="A3429" s="11" t="s">
        <v>173</v>
      </c>
      <c r="B3429" s="11" t="s">
        <v>3610</v>
      </c>
      <c r="C3429" s="11">
        <v>0</v>
      </c>
      <c r="D3429" s="11">
        <v>64</v>
      </c>
      <c r="E3429" s="11">
        <v>28.6</v>
      </c>
      <c r="F3429" s="11">
        <v>3.7</v>
      </c>
      <c r="H3429" s="1">
        <v>45902</v>
      </c>
      <c r="I3429" s="2" t="s">
        <v>42</v>
      </c>
      <c r="J3429" s="3">
        <f t="shared" si="555"/>
        <v>24.012500000000003</v>
      </c>
      <c r="K3429" s="29">
        <f t="shared" si="557"/>
        <v>27.763999999999999</v>
      </c>
      <c r="L3429" s="31">
        <f t="shared" si="558"/>
        <v>73.085268157252045</v>
      </c>
      <c r="M3429" s="33">
        <f t="shared" si="556"/>
        <v>3.5000000000000001E-3</v>
      </c>
      <c r="N3429" s="36">
        <f t="shared" si="559"/>
        <v>1.8486400909687019E-5</v>
      </c>
      <c r="Q3429" s="19"/>
      <c r="R3429" s="17"/>
      <c r="S3429" s="15">
        <v>-4.5874999999999986</v>
      </c>
      <c r="T3429" s="15">
        <v>-1.0360000000000014</v>
      </c>
      <c r="U3429" s="18"/>
      <c r="W3429" s="24"/>
      <c r="Z3429" s="21">
        <f t="shared" si="560"/>
        <v>3.7282988615533212</v>
      </c>
      <c r="AA3429" s="21">
        <f t="shared" si="561"/>
        <v>2.72483722067002</v>
      </c>
      <c r="AB3429" s="21">
        <f t="shared" si="562"/>
        <v>0.15893188052592835</v>
      </c>
      <c r="AC3429" s="21">
        <f t="shared" si="563"/>
        <v>0.96</v>
      </c>
      <c r="AD3429" s="22">
        <f t="shared" si="564"/>
        <v>1.26E-5</v>
      </c>
      <c r="AE3429" s="22">
        <f t="shared" si="565"/>
        <v>0</v>
      </c>
    </row>
    <row r="3430" spans="1:31" ht="15.75" x14ac:dyDescent="0.25">
      <c r="A3430" s="11" t="s">
        <v>173</v>
      </c>
      <c r="B3430" s="11" t="s">
        <v>3611</v>
      </c>
      <c r="C3430" s="11">
        <v>0</v>
      </c>
      <c r="D3430" s="11">
        <v>64</v>
      </c>
      <c r="E3430" s="11">
        <v>28.5</v>
      </c>
      <c r="F3430" s="11">
        <v>3.7</v>
      </c>
      <c r="H3430" s="1">
        <v>45902</v>
      </c>
      <c r="I3430" s="2" t="s">
        <v>43</v>
      </c>
      <c r="J3430" s="3">
        <f t="shared" si="555"/>
        <v>23.984999999999999</v>
      </c>
      <c r="K3430" s="29">
        <f t="shared" si="557"/>
        <v>27.662000000000003</v>
      </c>
      <c r="L3430" s="31">
        <f t="shared" si="558"/>
        <v>73.528881376479177</v>
      </c>
      <c r="M3430" s="33">
        <f t="shared" si="556"/>
        <v>1.7999999999999999E-2</v>
      </c>
      <c r="N3430" s="36">
        <f t="shared" si="559"/>
        <v>1.8069776425992529E-5</v>
      </c>
      <c r="Q3430" s="19"/>
      <c r="R3430" s="17"/>
      <c r="S3430" s="15">
        <v>-4.5149999999999997</v>
      </c>
      <c r="T3430" s="15">
        <v>-0.9379999999999995</v>
      </c>
      <c r="U3430" s="18"/>
      <c r="W3430" s="24"/>
      <c r="Z3430" s="21">
        <f t="shared" si="560"/>
        <v>3.706174292174417</v>
      </c>
      <c r="AA3430" s="21">
        <f t="shared" si="561"/>
        <v>2.7251084988984937</v>
      </c>
      <c r="AB3430" s="21">
        <f t="shared" si="562"/>
        <v>0.15907010424618462</v>
      </c>
      <c r="AC3430" s="21">
        <f t="shared" si="563"/>
        <v>0.96</v>
      </c>
      <c r="AD3430" s="22">
        <f t="shared" si="564"/>
        <v>6.4800000000000003E-5</v>
      </c>
      <c r="AE3430" s="22">
        <f t="shared" si="565"/>
        <v>0</v>
      </c>
    </row>
    <row r="3431" spans="1:31" ht="15.75" x14ac:dyDescent="0.25">
      <c r="A3431" s="11" t="s">
        <v>173</v>
      </c>
      <c r="B3431" s="11" t="s">
        <v>3612</v>
      </c>
      <c r="C3431" s="11">
        <v>0</v>
      </c>
      <c r="D3431" s="11">
        <v>64</v>
      </c>
      <c r="E3431" s="11">
        <v>28.3</v>
      </c>
      <c r="F3431" s="11">
        <v>2.8</v>
      </c>
      <c r="H3431" s="1">
        <v>45902</v>
      </c>
      <c r="I3431" s="2" t="s">
        <v>44</v>
      </c>
      <c r="J3431" s="3">
        <f t="shared" si="555"/>
        <v>23.762499999999999</v>
      </c>
      <c r="K3431" s="29">
        <f t="shared" si="557"/>
        <v>27.68</v>
      </c>
      <c r="L3431" s="31">
        <f t="shared" si="558"/>
        <v>71.93518801145261</v>
      </c>
      <c r="M3431" s="33">
        <f t="shared" si="556"/>
        <v>0.01</v>
      </c>
      <c r="N3431" s="36">
        <f t="shared" si="559"/>
        <v>1.9438007289427582E-5</v>
      </c>
      <c r="Q3431" s="19"/>
      <c r="R3431" s="17"/>
      <c r="S3431" s="15">
        <v>-4.5375000000000005</v>
      </c>
      <c r="T3431" s="15">
        <v>-0.81999999999999884</v>
      </c>
      <c r="U3431" s="18"/>
      <c r="W3431" s="24"/>
      <c r="Z3431" s="21">
        <f t="shared" si="560"/>
        <v>3.7100703007212683</v>
      </c>
      <c r="AA3431" s="21">
        <f t="shared" si="561"/>
        <v>2.6688460461809096</v>
      </c>
      <c r="AB3431" s="21">
        <f t="shared" si="562"/>
        <v>0.15576478663840254</v>
      </c>
      <c r="AC3431" s="21">
        <f t="shared" si="563"/>
        <v>0.96</v>
      </c>
      <c r="AD3431" s="22">
        <f t="shared" si="564"/>
        <v>3.6000000000000001E-5</v>
      </c>
      <c r="AE3431" s="22">
        <f t="shared" si="565"/>
        <v>0</v>
      </c>
    </row>
    <row r="3432" spans="1:31" ht="15.75" x14ac:dyDescent="0.25">
      <c r="A3432" s="11" t="s">
        <v>173</v>
      </c>
      <c r="B3432" s="11" t="s">
        <v>3613</v>
      </c>
      <c r="C3432" s="11">
        <v>0</v>
      </c>
      <c r="D3432" s="11">
        <v>65</v>
      </c>
      <c r="E3432" s="11">
        <v>28.2</v>
      </c>
      <c r="F3432" s="11">
        <v>2.9</v>
      </c>
      <c r="H3432" s="1">
        <v>45902</v>
      </c>
      <c r="I3432" s="2" t="s">
        <v>45</v>
      </c>
      <c r="J3432" s="3">
        <f t="shared" si="555"/>
        <v>23.765000000000001</v>
      </c>
      <c r="K3432" s="29">
        <f t="shared" si="557"/>
        <v>27.562000000000001</v>
      </c>
      <c r="L3432" s="31">
        <f t="shared" si="558"/>
        <v>72.672202273171038</v>
      </c>
      <c r="M3432" s="33">
        <f t="shared" si="556"/>
        <v>1.5E-3</v>
      </c>
      <c r="N3432" s="36">
        <f t="shared" si="559"/>
        <v>1.8754332497343376E-5</v>
      </c>
      <c r="Q3432" s="19"/>
      <c r="R3432" s="17"/>
      <c r="S3432" s="15">
        <v>-4.4350000000000005</v>
      </c>
      <c r="T3432" s="15">
        <v>-0.73800000000000021</v>
      </c>
      <c r="U3432" s="18"/>
      <c r="W3432" s="24"/>
      <c r="Z3432" s="21">
        <f t="shared" si="560"/>
        <v>3.6845946012201081</v>
      </c>
      <c r="AA3432" s="21">
        <f t="shared" si="561"/>
        <v>2.6776760415450167</v>
      </c>
      <c r="AB3432" s="21">
        <f t="shared" si="562"/>
        <v>0.15641942265536496</v>
      </c>
      <c r="AC3432" s="21">
        <f t="shared" si="563"/>
        <v>0.96</v>
      </c>
      <c r="AD3432" s="22">
        <f t="shared" si="564"/>
        <v>5.4E-6</v>
      </c>
      <c r="AE3432" s="22">
        <f t="shared" si="565"/>
        <v>0</v>
      </c>
    </row>
    <row r="3433" spans="1:31" ht="15.75" x14ac:dyDescent="0.25">
      <c r="A3433" s="11" t="s">
        <v>173</v>
      </c>
      <c r="B3433" s="11" t="s">
        <v>3614</v>
      </c>
      <c r="C3433" s="11">
        <v>0</v>
      </c>
      <c r="D3433" s="11">
        <v>65</v>
      </c>
      <c r="E3433" s="11">
        <v>28.2</v>
      </c>
      <c r="F3433" s="11">
        <v>3.4</v>
      </c>
      <c r="H3433" s="1">
        <v>45902</v>
      </c>
      <c r="I3433" s="2" t="s">
        <v>46</v>
      </c>
      <c r="J3433" s="3">
        <f t="shared" si="555"/>
        <v>23.834999999999997</v>
      </c>
      <c r="K3433" s="29">
        <f t="shared" si="557"/>
        <v>27.498000000000001</v>
      </c>
      <c r="L3433" s="31">
        <f t="shared" si="558"/>
        <v>73.536002948000416</v>
      </c>
      <c r="M3433" s="33">
        <f t="shared" si="556"/>
        <v>0</v>
      </c>
      <c r="N3433" s="36">
        <f t="shared" si="559"/>
        <v>1.7998072377169216E-5</v>
      </c>
      <c r="Q3433" s="19"/>
      <c r="R3433" s="17"/>
      <c r="S3433" s="15">
        <v>-4.3650000000000011</v>
      </c>
      <c r="T3433" s="15">
        <v>-0.70199999999999962</v>
      </c>
      <c r="U3433" s="18"/>
      <c r="W3433" s="24"/>
      <c r="Z3433" s="21">
        <f t="shared" si="560"/>
        <v>3.670841089685505</v>
      </c>
      <c r="AA3433" s="21">
        <f t="shared" si="561"/>
        <v>2.6993898119275435</v>
      </c>
      <c r="AB3433" s="21">
        <f t="shared" si="562"/>
        <v>0.15776409021533055</v>
      </c>
      <c r="AC3433" s="21">
        <f t="shared" si="563"/>
        <v>0.96</v>
      </c>
      <c r="AD3433" s="22">
        <f t="shared" si="564"/>
        <v>0</v>
      </c>
      <c r="AE3433" s="22">
        <f t="shared" si="565"/>
        <v>0</v>
      </c>
    </row>
    <row r="3434" spans="1:31" ht="15.75" x14ac:dyDescent="0.25">
      <c r="A3434" s="11" t="s">
        <v>173</v>
      </c>
      <c r="B3434" s="11" t="s">
        <v>3615</v>
      </c>
      <c r="C3434" s="11">
        <v>0</v>
      </c>
      <c r="D3434" s="11">
        <v>64</v>
      </c>
      <c r="E3434" s="11">
        <v>28.3</v>
      </c>
      <c r="F3434" s="11">
        <v>2.5</v>
      </c>
      <c r="H3434" s="1">
        <v>45902</v>
      </c>
      <c r="I3434" s="2" t="s">
        <v>47</v>
      </c>
      <c r="J3434" s="3">
        <f t="shared" si="555"/>
        <v>23.962500000000002</v>
      </c>
      <c r="K3434" s="29">
        <f t="shared" si="557"/>
        <v>27.503999999999998</v>
      </c>
      <c r="L3434" s="31">
        <f t="shared" si="558"/>
        <v>74.358137643450391</v>
      </c>
      <c r="M3434" s="33">
        <f t="shared" si="556"/>
        <v>0</v>
      </c>
      <c r="N3434" s="36">
        <f t="shared" si="559"/>
        <v>1.7316355114316349E-5</v>
      </c>
      <c r="Q3434" s="19"/>
      <c r="R3434" s="17"/>
      <c r="S3434" s="15">
        <v>-4.3374999999999995</v>
      </c>
      <c r="T3434" s="15">
        <v>-0.69600000000000084</v>
      </c>
      <c r="U3434" s="18"/>
      <c r="W3434" s="24"/>
      <c r="Z3434" s="21">
        <f t="shared" si="560"/>
        <v>3.6721285795497054</v>
      </c>
      <c r="AA3434" s="21">
        <f t="shared" si="561"/>
        <v>2.7305264236260496</v>
      </c>
      <c r="AB3434" s="21">
        <f t="shared" si="562"/>
        <v>0.1595766176256769</v>
      </c>
      <c r="AC3434" s="21">
        <f t="shared" si="563"/>
        <v>0.96</v>
      </c>
      <c r="AD3434" s="22">
        <f t="shared" si="564"/>
        <v>0</v>
      </c>
      <c r="AE3434" s="22">
        <f t="shared" si="565"/>
        <v>0</v>
      </c>
    </row>
    <row r="3435" spans="1:31" ht="15.75" x14ac:dyDescent="0.25">
      <c r="A3435" s="11" t="s">
        <v>173</v>
      </c>
      <c r="B3435" s="11" t="s">
        <v>3616</v>
      </c>
      <c r="C3435" s="11">
        <v>0</v>
      </c>
      <c r="D3435" s="11">
        <v>64</v>
      </c>
      <c r="E3435" s="11">
        <v>28.2</v>
      </c>
      <c r="F3435" s="11">
        <v>3.1</v>
      </c>
      <c r="H3435" s="1">
        <v>45902</v>
      </c>
      <c r="I3435" s="2" t="s">
        <v>48</v>
      </c>
      <c r="J3435" s="3">
        <f t="shared" si="555"/>
        <v>23.905000000000001</v>
      </c>
      <c r="K3435" s="29">
        <f t="shared" si="557"/>
        <v>27.628</v>
      </c>
      <c r="L3435" s="31">
        <f t="shared" si="558"/>
        <v>73.20278909683104</v>
      </c>
      <c r="M3435" s="33">
        <f t="shared" si="556"/>
        <v>1.5E-3</v>
      </c>
      <c r="N3435" s="36">
        <f t="shared" si="559"/>
        <v>1.8331160561801269E-5</v>
      </c>
      <c r="Q3435" s="19"/>
      <c r="R3435" s="17"/>
      <c r="S3435" s="15">
        <v>-4.2949999999999999</v>
      </c>
      <c r="T3435" s="15">
        <v>-0.67199999999999993</v>
      </c>
      <c r="U3435" s="18"/>
      <c r="W3435" s="24"/>
      <c r="Z3435" s="21">
        <f t="shared" si="560"/>
        <v>3.6988248832081747</v>
      </c>
      <c r="AA3435" s="21">
        <f t="shared" si="561"/>
        <v>2.7076429783159872</v>
      </c>
      <c r="AB3435" s="21">
        <f t="shared" si="562"/>
        <v>0.15809117643128334</v>
      </c>
      <c r="AC3435" s="21">
        <f t="shared" si="563"/>
        <v>0.96</v>
      </c>
      <c r="AD3435" s="22">
        <f t="shared" si="564"/>
        <v>5.4E-6</v>
      </c>
      <c r="AE3435" s="22">
        <f t="shared" si="565"/>
        <v>0</v>
      </c>
    </row>
    <row r="3436" spans="1:31" ht="15.75" x14ac:dyDescent="0.25">
      <c r="A3436" s="11" t="s">
        <v>173</v>
      </c>
      <c r="B3436" s="11" t="s">
        <v>3617</v>
      </c>
      <c r="C3436" s="11">
        <v>0</v>
      </c>
      <c r="D3436" s="11">
        <v>65</v>
      </c>
      <c r="E3436" s="11">
        <v>28.1</v>
      </c>
      <c r="F3436" s="11">
        <v>2.1</v>
      </c>
      <c r="H3436" s="1">
        <v>45902</v>
      </c>
      <c r="I3436" s="2" t="s">
        <v>49</v>
      </c>
      <c r="J3436" s="3">
        <f t="shared" si="555"/>
        <v>23.862500000000001</v>
      </c>
      <c r="K3436" s="29">
        <f t="shared" si="557"/>
        <v>27.468</v>
      </c>
      <c r="L3436" s="31">
        <f t="shared" si="558"/>
        <v>73.907442057829243</v>
      </c>
      <c r="M3436" s="33">
        <f t="shared" si="556"/>
        <v>8.5000000000000006E-3</v>
      </c>
      <c r="N3436" s="36">
        <f t="shared" si="559"/>
        <v>1.7676020482913608E-5</v>
      </c>
      <c r="Q3436" s="19"/>
      <c r="R3436" s="17"/>
      <c r="S3436" s="15">
        <v>-4.2374999999999998</v>
      </c>
      <c r="T3436" s="15">
        <v>-0.73200000000000076</v>
      </c>
      <c r="U3436" s="18"/>
      <c r="W3436" s="24"/>
      <c r="Z3436" s="21">
        <f t="shared" si="560"/>
        <v>3.6644095347267873</v>
      </c>
      <c r="AA3436" s="21">
        <f t="shared" si="561"/>
        <v>2.7082713536397707</v>
      </c>
      <c r="AB3436" s="21">
        <f t="shared" si="562"/>
        <v>0.15831903730407726</v>
      </c>
      <c r="AC3436" s="21">
        <f t="shared" si="563"/>
        <v>0.96</v>
      </c>
      <c r="AD3436" s="22">
        <f t="shared" si="564"/>
        <v>3.0599999999999998E-5</v>
      </c>
      <c r="AE3436" s="22">
        <f t="shared" si="565"/>
        <v>0</v>
      </c>
    </row>
    <row r="3437" spans="1:31" ht="15.75" x14ac:dyDescent="0.25">
      <c r="A3437" s="11" t="s">
        <v>173</v>
      </c>
      <c r="B3437" s="11" t="s">
        <v>3618</v>
      </c>
      <c r="C3437" s="11">
        <v>0</v>
      </c>
      <c r="D3437" s="11">
        <v>66</v>
      </c>
      <c r="E3437" s="11">
        <v>28.1</v>
      </c>
      <c r="F3437" s="11">
        <v>1.9</v>
      </c>
      <c r="H3437" s="1">
        <v>45902</v>
      </c>
      <c r="I3437" s="2" t="s">
        <v>50</v>
      </c>
      <c r="J3437" s="3">
        <f t="shared" si="555"/>
        <v>23.862500000000001</v>
      </c>
      <c r="K3437" s="29">
        <f t="shared" si="557"/>
        <v>27.430000000000003</v>
      </c>
      <c r="L3437" s="31">
        <f t="shared" si="558"/>
        <v>74.144194813080688</v>
      </c>
      <c r="M3437" s="33">
        <f t="shared" si="556"/>
        <v>5.0000000000000001E-3</v>
      </c>
      <c r="N3437" s="36">
        <f t="shared" si="559"/>
        <v>1.746470956202484E-5</v>
      </c>
      <c r="Q3437" s="19"/>
      <c r="R3437" s="17"/>
      <c r="S3437" s="15">
        <v>-4.2374999999999998</v>
      </c>
      <c r="T3437" s="15">
        <v>-0.66999999999999882</v>
      </c>
      <c r="U3437" s="18"/>
      <c r="W3437" s="24"/>
      <c r="Z3437" s="21">
        <f t="shared" si="560"/>
        <v>3.6562769863777529</v>
      </c>
      <c r="AA3437" s="21">
        <f t="shared" si="561"/>
        <v>2.7109171316857568</v>
      </c>
      <c r="AB3437" s="21">
        <f t="shared" si="562"/>
        <v>0.1585192018138552</v>
      </c>
      <c r="AC3437" s="21">
        <f t="shared" si="563"/>
        <v>0.96</v>
      </c>
      <c r="AD3437" s="22">
        <f t="shared" si="564"/>
        <v>1.8E-5</v>
      </c>
      <c r="AE3437" s="22">
        <f t="shared" si="565"/>
        <v>0</v>
      </c>
    </row>
    <row r="3438" spans="1:31" ht="15.75" x14ac:dyDescent="0.25">
      <c r="A3438" s="11" t="s">
        <v>173</v>
      </c>
      <c r="B3438" s="11" t="s">
        <v>3619</v>
      </c>
      <c r="C3438" s="11">
        <v>0</v>
      </c>
      <c r="D3438" s="11">
        <v>66</v>
      </c>
      <c r="E3438" s="11">
        <v>28.1</v>
      </c>
      <c r="F3438" s="11">
        <v>2.5</v>
      </c>
      <c r="H3438" s="1">
        <v>45902</v>
      </c>
      <c r="I3438" s="2" t="s">
        <v>51</v>
      </c>
      <c r="J3438" s="3">
        <f t="shared" si="555"/>
        <v>23.847500000000004</v>
      </c>
      <c r="K3438" s="29">
        <f t="shared" si="557"/>
        <v>27.374000000000002</v>
      </c>
      <c r="L3438" s="31">
        <f t="shared" si="558"/>
        <v>74.392736447938802</v>
      </c>
      <c r="M3438" s="33">
        <f t="shared" si="556"/>
        <v>6.4999999999999997E-3</v>
      </c>
      <c r="N3438" s="36">
        <f t="shared" si="559"/>
        <v>1.7237973588009394E-5</v>
      </c>
      <c r="Q3438" s="19"/>
      <c r="R3438" s="17"/>
      <c r="S3438" s="15">
        <v>-4.2524999999999995</v>
      </c>
      <c r="T3438" s="15">
        <v>-0.72599999999999976</v>
      </c>
      <c r="U3438" s="18"/>
      <c r="W3438" s="24"/>
      <c r="Z3438" s="21">
        <f t="shared" si="560"/>
        <v>3.6443208268156213</v>
      </c>
      <c r="AA3438" s="21">
        <f t="shared" si="561"/>
        <v>2.7111099880102896</v>
      </c>
      <c r="AB3438" s="21">
        <f t="shared" si="562"/>
        <v>0.15859757015196374</v>
      </c>
      <c r="AC3438" s="21">
        <f t="shared" si="563"/>
        <v>0.96</v>
      </c>
      <c r="AD3438" s="22">
        <f t="shared" si="564"/>
        <v>2.34E-5</v>
      </c>
      <c r="AE3438" s="22">
        <f t="shared" si="565"/>
        <v>0</v>
      </c>
    </row>
    <row r="3439" spans="1:31" ht="15.75" x14ac:dyDescent="0.25">
      <c r="A3439" s="11" t="s">
        <v>173</v>
      </c>
      <c r="B3439" s="11" t="s">
        <v>3620</v>
      </c>
      <c r="C3439" s="11">
        <v>0</v>
      </c>
      <c r="D3439" s="11">
        <v>67</v>
      </c>
      <c r="E3439" s="11">
        <v>28.2</v>
      </c>
      <c r="F3439" s="11">
        <v>2.1</v>
      </c>
      <c r="H3439" s="1">
        <v>45902</v>
      </c>
      <c r="I3439" s="2" t="s">
        <v>52</v>
      </c>
      <c r="J3439" s="3">
        <f t="shared" si="555"/>
        <v>23.854999999999997</v>
      </c>
      <c r="K3439" s="29">
        <f t="shared" si="557"/>
        <v>27.312000000000001</v>
      </c>
      <c r="L3439" s="31">
        <f t="shared" si="558"/>
        <v>74.83303036938004</v>
      </c>
      <c r="M3439" s="33">
        <f t="shared" si="556"/>
        <v>1.5E-3</v>
      </c>
      <c r="N3439" s="36">
        <f t="shared" si="559"/>
        <v>1.6853806570952225E-5</v>
      </c>
      <c r="Q3439" s="19"/>
      <c r="R3439" s="17"/>
      <c r="S3439" s="15">
        <v>-4.3450000000000006</v>
      </c>
      <c r="T3439" s="15">
        <v>-0.78799999999999881</v>
      </c>
      <c r="U3439" s="18"/>
      <c r="W3439" s="24"/>
      <c r="Z3439" s="21">
        <f t="shared" si="560"/>
        <v>3.6311233778415439</v>
      </c>
      <c r="AA3439" s="21">
        <f t="shared" si="561"/>
        <v>2.717279660089821</v>
      </c>
      <c r="AB3439" s="21">
        <f t="shared" si="562"/>
        <v>0.15903298895599438</v>
      </c>
      <c r="AC3439" s="21">
        <f t="shared" si="563"/>
        <v>0.96</v>
      </c>
      <c r="AD3439" s="22">
        <f t="shared" si="564"/>
        <v>5.4E-6</v>
      </c>
      <c r="AE3439" s="22">
        <f t="shared" si="565"/>
        <v>0</v>
      </c>
    </row>
    <row r="3440" spans="1:31" ht="15.75" x14ac:dyDescent="0.25">
      <c r="A3440" s="11" t="s">
        <v>173</v>
      </c>
      <c r="B3440" s="11" t="s">
        <v>3621</v>
      </c>
      <c r="C3440" s="11">
        <v>0</v>
      </c>
      <c r="D3440" s="11">
        <v>67</v>
      </c>
      <c r="E3440" s="11">
        <v>28.3</v>
      </c>
      <c r="F3440" s="11">
        <v>2.6</v>
      </c>
      <c r="H3440" s="1">
        <v>45902</v>
      </c>
      <c r="I3440" s="2" t="s">
        <v>53</v>
      </c>
      <c r="J3440" s="3">
        <f t="shared" si="555"/>
        <v>23.844999999999999</v>
      </c>
      <c r="K3440" s="29">
        <f t="shared" si="557"/>
        <v>27.302</v>
      </c>
      <c r="L3440" s="31">
        <f t="shared" si="558"/>
        <v>74.827956108339734</v>
      </c>
      <c r="M3440" s="33">
        <f t="shared" si="556"/>
        <v>3.5000000000000001E-3</v>
      </c>
      <c r="N3440" s="36">
        <f t="shared" si="559"/>
        <v>1.6854197991956687E-5</v>
      </c>
      <c r="Q3440" s="19"/>
      <c r="R3440" s="17"/>
      <c r="S3440" s="15">
        <v>-4.4550000000000001</v>
      </c>
      <c r="T3440" s="15">
        <v>-0.89799999999999969</v>
      </c>
      <c r="U3440" s="18"/>
      <c r="W3440" s="24"/>
      <c r="Z3440" s="21">
        <f t="shared" si="560"/>
        <v>3.6289986596764305</v>
      </c>
      <c r="AA3440" s="21">
        <f t="shared" si="561"/>
        <v>2.7155055242349166</v>
      </c>
      <c r="AB3440" s="21">
        <f t="shared" si="562"/>
        <v>0.15894116783683071</v>
      </c>
      <c r="AC3440" s="21">
        <f t="shared" si="563"/>
        <v>0.96</v>
      </c>
      <c r="AD3440" s="22">
        <f t="shared" si="564"/>
        <v>1.26E-5</v>
      </c>
      <c r="AE3440" s="22">
        <f t="shared" si="565"/>
        <v>0</v>
      </c>
    </row>
    <row r="3441" spans="1:31" ht="15.75" x14ac:dyDescent="0.25">
      <c r="A3441" s="11" t="s">
        <v>173</v>
      </c>
      <c r="B3441" s="11" t="s">
        <v>3622</v>
      </c>
      <c r="C3441" s="11">
        <v>0</v>
      </c>
      <c r="D3441" s="11">
        <v>67</v>
      </c>
      <c r="E3441" s="11">
        <v>28.2</v>
      </c>
      <c r="F3441" s="11">
        <v>2.9</v>
      </c>
      <c r="H3441" s="1">
        <v>45902</v>
      </c>
      <c r="I3441" s="2" t="s">
        <v>54</v>
      </c>
      <c r="J3441" s="3">
        <f t="shared" si="555"/>
        <v>23.684999999999999</v>
      </c>
      <c r="K3441" s="29">
        <f t="shared" si="557"/>
        <v>27.358000000000001</v>
      </c>
      <c r="L3441" s="31">
        <f t="shared" si="558"/>
        <v>73.393984049023402</v>
      </c>
      <c r="M3441" s="33">
        <f t="shared" si="556"/>
        <v>1.5E-3</v>
      </c>
      <c r="N3441" s="36">
        <f t="shared" si="559"/>
        <v>1.8060610008326105E-5</v>
      </c>
      <c r="Q3441" s="19"/>
      <c r="R3441" s="17"/>
      <c r="S3441" s="15">
        <v>-4.5150000000000006</v>
      </c>
      <c r="T3441" s="15">
        <v>-0.94200000000000084</v>
      </c>
      <c r="U3441" s="18"/>
      <c r="W3441" s="24"/>
      <c r="Z3441" s="21">
        <f t="shared" si="560"/>
        <v>3.6409110409781693</v>
      </c>
      <c r="AA3441" s="21">
        <f t="shared" si="561"/>
        <v>2.6722096686546495</v>
      </c>
      <c r="AB3441" s="21">
        <f t="shared" si="562"/>
        <v>0.15634083696697373</v>
      </c>
      <c r="AC3441" s="21">
        <f t="shared" si="563"/>
        <v>0.96</v>
      </c>
      <c r="AD3441" s="22">
        <f t="shared" si="564"/>
        <v>5.4E-6</v>
      </c>
      <c r="AE3441" s="22">
        <f t="shared" si="565"/>
        <v>0</v>
      </c>
    </row>
    <row r="3442" spans="1:31" ht="15.75" x14ac:dyDescent="0.25">
      <c r="A3442" s="11" t="s">
        <v>173</v>
      </c>
      <c r="B3442" s="11" t="s">
        <v>3623</v>
      </c>
      <c r="C3442" s="11">
        <v>0</v>
      </c>
      <c r="D3442" s="11">
        <v>67</v>
      </c>
      <c r="E3442" s="11">
        <v>28.2</v>
      </c>
      <c r="F3442" s="11">
        <v>3.5</v>
      </c>
      <c r="H3442" s="1">
        <v>45902</v>
      </c>
      <c r="I3442" s="2" t="s">
        <v>55</v>
      </c>
      <c r="J3442" s="3">
        <f t="shared" ref="J3442:J3505" si="566">E3442+S3442</f>
        <v>23.717500000000001</v>
      </c>
      <c r="K3442" s="29">
        <f t="shared" si="557"/>
        <v>27.218</v>
      </c>
      <c r="L3442" s="31">
        <f t="shared" si="558"/>
        <v>74.488901811090585</v>
      </c>
      <c r="M3442" s="33">
        <f t="shared" si="556"/>
        <v>0</v>
      </c>
      <c r="N3442" s="36">
        <f t="shared" si="559"/>
        <v>1.7099348236716397E-5</v>
      </c>
      <c r="Q3442" s="19"/>
      <c r="R3442" s="17"/>
      <c r="S3442" s="15">
        <v>-4.4824999999999999</v>
      </c>
      <c r="T3442" s="15">
        <v>-0.98199999999999998</v>
      </c>
      <c r="U3442" s="18"/>
      <c r="W3442" s="24"/>
      <c r="Z3442" s="21">
        <f t="shared" si="560"/>
        <v>3.6111937307456938</v>
      </c>
      <c r="AA3442" s="21">
        <f t="shared" si="561"/>
        <v>2.6899385523034187</v>
      </c>
      <c r="AB3442" s="21">
        <f t="shared" si="562"/>
        <v>0.15754471997271791</v>
      </c>
      <c r="AC3442" s="21">
        <f t="shared" si="563"/>
        <v>0.96</v>
      </c>
      <c r="AD3442" s="22">
        <f t="shared" si="564"/>
        <v>0</v>
      </c>
      <c r="AE3442" s="22">
        <f t="shared" si="565"/>
        <v>0</v>
      </c>
    </row>
    <row r="3443" spans="1:31" ht="15.75" x14ac:dyDescent="0.25">
      <c r="A3443" s="11" t="s">
        <v>173</v>
      </c>
      <c r="B3443" s="11" t="s">
        <v>3624</v>
      </c>
      <c r="C3443" s="11">
        <v>0</v>
      </c>
      <c r="D3443" s="11">
        <v>66</v>
      </c>
      <c r="E3443" s="11">
        <v>28.1</v>
      </c>
      <c r="F3443" s="11">
        <v>3.2</v>
      </c>
      <c r="H3443" s="1">
        <v>45902</v>
      </c>
      <c r="I3443" s="2" t="s">
        <v>56</v>
      </c>
      <c r="J3443" s="3">
        <f t="shared" si="566"/>
        <v>23.580000000000002</v>
      </c>
      <c r="K3443" s="29">
        <f t="shared" si="557"/>
        <v>27.229999999999997</v>
      </c>
      <c r="L3443" s="31">
        <f t="shared" si="558"/>
        <v>73.480690903866389</v>
      </c>
      <c r="M3443" s="33">
        <f t="shared" ref="M3443:M3457" si="567">AVERAGE(U3875,U4019)</f>
        <v>0</v>
      </c>
      <c r="N3443" s="36">
        <f t="shared" si="559"/>
        <v>1.7936475432394113E-5</v>
      </c>
      <c r="Q3443" s="19"/>
      <c r="R3443" s="17"/>
      <c r="S3443" s="15">
        <v>-4.5200000000000005</v>
      </c>
      <c r="T3443" s="15">
        <v>-0.97000000000000097</v>
      </c>
      <c r="U3443" s="18"/>
      <c r="W3443" s="24"/>
      <c r="Z3443" s="21">
        <f t="shared" si="560"/>
        <v>3.6137326247536685</v>
      </c>
      <c r="AA3443" s="21">
        <f t="shared" si="561"/>
        <v>2.6553957000874209</v>
      </c>
      <c r="AB3443" s="21">
        <f t="shared" si="562"/>
        <v>0.15550749940124575</v>
      </c>
      <c r="AC3443" s="21">
        <f t="shared" si="563"/>
        <v>0.96</v>
      </c>
      <c r="AD3443" s="22">
        <f t="shared" si="564"/>
        <v>0</v>
      </c>
      <c r="AE3443" s="22">
        <f t="shared" si="565"/>
        <v>0</v>
      </c>
    </row>
    <row r="3444" spans="1:31" ht="15.75" x14ac:dyDescent="0.25">
      <c r="A3444" s="11" t="s">
        <v>173</v>
      </c>
      <c r="B3444" s="11" t="s">
        <v>3625</v>
      </c>
      <c r="C3444" s="11">
        <v>0</v>
      </c>
      <c r="D3444" s="11">
        <v>66</v>
      </c>
      <c r="E3444" s="11">
        <v>28</v>
      </c>
      <c r="F3444" s="11">
        <v>3.6</v>
      </c>
      <c r="H3444" s="1">
        <v>45902</v>
      </c>
      <c r="I3444" s="2" t="s">
        <v>57</v>
      </c>
      <c r="J3444" s="3">
        <f t="shared" si="566"/>
        <v>23.414999999999999</v>
      </c>
      <c r="K3444" s="29">
        <f t="shared" si="557"/>
        <v>27.074000000000002</v>
      </c>
      <c r="L3444" s="31">
        <f t="shared" si="558"/>
        <v>73.335603388463753</v>
      </c>
      <c r="M3444" s="33">
        <f t="shared" si="567"/>
        <v>1.5E-3</v>
      </c>
      <c r="N3444" s="36">
        <f t="shared" si="559"/>
        <v>1.799399933087187E-5</v>
      </c>
      <c r="Q3444" s="19"/>
      <c r="R3444" s="17"/>
      <c r="S3444" s="15">
        <v>-4.5850000000000009</v>
      </c>
      <c r="T3444" s="15">
        <v>-1.0259999999999998</v>
      </c>
      <c r="U3444" s="18"/>
      <c r="W3444" s="24"/>
      <c r="Z3444" s="21">
        <f t="shared" si="560"/>
        <v>3.580847956777756</v>
      </c>
      <c r="AA3444" s="21">
        <f t="shared" si="561"/>
        <v>2.6260364555264433</v>
      </c>
      <c r="AB3444" s="21">
        <f t="shared" si="562"/>
        <v>0.15396968486676013</v>
      </c>
      <c r="AC3444" s="21">
        <f t="shared" si="563"/>
        <v>0.96</v>
      </c>
      <c r="AD3444" s="22">
        <f t="shared" si="564"/>
        <v>5.4E-6</v>
      </c>
      <c r="AE3444" s="22">
        <f t="shared" si="565"/>
        <v>0</v>
      </c>
    </row>
    <row r="3445" spans="1:31" ht="15.75" x14ac:dyDescent="0.25">
      <c r="A3445" s="11" t="s">
        <v>173</v>
      </c>
      <c r="B3445" s="11" t="s">
        <v>3626</v>
      </c>
      <c r="C3445" s="11">
        <v>0</v>
      </c>
      <c r="D3445" s="11">
        <v>68</v>
      </c>
      <c r="E3445" s="11">
        <v>28</v>
      </c>
      <c r="F3445" s="11">
        <v>3</v>
      </c>
      <c r="H3445" s="1">
        <v>45902</v>
      </c>
      <c r="I3445" s="2" t="s">
        <v>58</v>
      </c>
      <c r="J3445" s="3">
        <f t="shared" si="566"/>
        <v>23.41</v>
      </c>
      <c r="K3445" s="29">
        <f t="shared" si="557"/>
        <v>26.958000000000002</v>
      </c>
      <c r="L3445" s="31">
        <f t="shared" si="558"/>
        <v>74.029137137148439</v>
      </c>
      <c r="M3445" s="33">
        <f t="shared" si="567"/>
        <v>8.5000000000000006E-3</v>
      </c>
      <c r="N3445" s="36">
        <f t="shared" si="559"/>
        <v>1.7375056373076047E-5</v>
      </c>
      <c r="Q3445" s="19"/>
      <c r="R3445" s="17"/>
      <c r="S3445" s="15">
        <v>-4.5900000000000007</v>
      </c>
      <c r="T3445" s="15">
        <v>-1.0419999999999994</v>
      </c>
      <c r="U3445" s="18"/>
      <c r="W3445" s="24"/>
      <c r="Z3445" s="21">
        <f t="shared" si="560"/>
        <v>3.5565645115224958</v>
      </c>
      <c r="AA3445" s="21">
        <f t="shared" si="561"/>
        <v>2.6328940196061419</v>
      </c>
      <c r="AB3445" s="21">
        <f t="shared" si="562"/>
        <v>0.15450731467067513</v>
      </c>
      <c r="AC3445" s="21">
        <f t="shared" si="563"/>
        <v>0.96</v>
      </c>
      <c r="AD3445" s="22">
        <f t="shared" si="564"/>
        <v>3.0599999999999998E-5</v>
      </c>
      <c r="AE3445" s="22">
        <f t="shared" si="565"/>
        <v>0</v>
      </c>
    </row>
    <row r="3446" spans="1:31" ht="15.75" x14ac:dyDescent="0.25">
      <c r="A3446" s="11" t="s">
        <v>173</v>
      </c>
      <c r="B3446" s="11" t="s">
        <v>3627</v>
      </c>
      <c r="C3446" s="11">
        <v>0</v>
      </c>
      <c r="D3446" s="11">
        <v>68</v>
      </c>
      <c r="E3446" s="11">
        <v>27.9</v>
      </c>
      <c r="F3446" s="11">
        <v>3.3</v>
      </c>
      <c r="H3446" s="1">
        <v>45902</v>
      </c>
      <c r="I3446" s="2" t="s">
        <v>59</v>
      </c>
      <c r="J3446" s="3">
        <f t="shared" si="566"/>
        <v>23.29</v>
      </c>
      <c r="K3446" s="29">
        <f t="shared" si="557"/>
        <v>26.868000000000002</v>
      </c>
      <c r="L3446" s="31">
        <f t="shared" si="558"/>
        <v>73.776187850920152</v>
      </c>
      <c r="M3446" s="33">
        <f t="shared" si="567"/>
        <v>5.0000000000000001E-3</v>
      </c>
      <c r="N3446" s="36">
        <f t="shared" si="559"/>
        <v>1.7546885657043137E-5</v>
      </c>
      <c r="Q3446" s="19"/>
      <c r="R3446" s="17"/>
      <c r="S3446" s="15">
        <v>-4.6099999999999985</v>
      </c>
      <c r="T3446" s="15">
        <v>-1.1319999999999992</v>
      </c>
      <c r="U3446" s="18"/>
      <c r="W3446" s="24"/>
      <c r="Z3446" s="21">
        <f t="shared" si="560"/>
        <v>3.5378228484991951</v>
      </c>
      <c r="AA3446" s="21">
        <f t="shared" si="561"/>
        <v>2.6100708305415403</v>
      </c>
      <c r="AB3446" s="21">
        <f t="shared" si="562"/>
        <v>0.15327235517972931</v>
      </c>
      <c r="AC3446" s="21">
        <f t="shared" si="563"/>
        <v>0.96</v>
      </c>
      <c r="AD3446" s="22">
        <f t="shared" si="564"/>
        <v>1.8E-5</v>
      </c>
      <c r="AE3446" s="22">
        <f t="shared" si="565"/>
        <v>0</v>
      </c>
    </row>
    <row r="3447" spans="1:31" ht="15.75" x14ac:dyDescent="0.25">
      <c r="A3447" s="11" t="s">
        <v>173</v>
      </c>
      <c r="B3447" s="11" t="s">
        <v>3628</v>
      </c>
      <c r="C3447" s="11">
        <v>0</v>
      </c>
      <c r="D3447" s="11">
        <v>68</v>
      </c>
      <c r="E3447" s="11">
        <v>27.8</v>
      </c>
      <c r="F3447" s="11">
        <v>2.2000000000000002</v>
      </c>
      <c r="H3447" s="1">
        <v>45902</v>
      </c>
      <c r="I3447" s="2" t="s">
        <v>60</v>
      </c>
      <c r="J3447" s="3">
        <f t="shared" si="566"/>
        <v>23.142499999999998</v>
      </c>
      <c r="K3447" s="29">
        <f t="shared" si="557"/>
        <v>26.803999999999998</v>
      </c>
      <c r="L3447" s="31">
        <f t="shared" si="558"/>
        <v>73.171197285879458</v>
      </c>
      <c r="M3447" s="33">
        <f t="shared" si="567"/>
        <v>5.0000000000000001E-3</v>
      </c>
      <c r="N3447" s="36">
        <f t="shared" si="559"/>
        <v>1.8019820699241505E-5</v>
      </c>
      <c r="Q3447" s="19"/>
      <c r="R3447" s="17"/>
      <c r="S3447" s="15">
        <v>-4.6575000000000006</v>
      </c>
      <c r="T3447" s="15">
        <v>-1.0960000000000008</v>
      </c>
      <c r="U3447" s="18"/>
      <c r="W3447" s="24"/>
      <c r="Z3447" s="21">
        <f t="shared" si="560"/>
        <v>3.5245478382688558</v>
      </c>
      <c r="AA3447" s="21">
        <f t="shared" si="561"/>
        <v>2.5789538521749042</v>
      </c>
      <c r="AB3447" s="21">
        <f t="shared" si="562"/>
        <v>0.15151846684655565</v>
      </c>
      <c r="AC3447" s="21">
        <f t="shared" si="563"/>
        <v>0.96</v>
      </c>
      <c r="AD3447" s="22">
        <f t="shared" si="564"/>
        <v>1.8E-5</v>
      </c>
      <c r="AE3447" s="22">
        <f t="shared" si="565"/>
        <v>0</v>
      </c>
    </row>
    <row r="3448" spans="1:31" ht="15.75" x14ac:dyDescent="0.25">
      <c r="A3448" s="11" t="s">
        <v>173</v>
      </c>
      <c r="B3448" s="11" t="s">
        <v>3629</v>
      </c>
      <c r="C3448" s="11">
        <v>0</v>
      </c>
      <c r="D3448" s="11">
        <v>69</v>
      </c>
      <c r="E3448" s="11">
        <v>27.8</v>
      </c>
      <c r="F3448" s="11">
        <v>1.9</v>
      </c>
      <c r="H3448" s="1">
        <v>45902</v>
      </c>
      <c r="I3448" s="2" t="s">
        <v>61</v>
      </c>
      <c r="J3448" s="3">
        <f t="shared" si="566"/>
        <v>23.122500000000002</v>
      </c>
      <c r="K3448" s="29">
        <f t="shared" si="557"/>
        <v>26.682000000000002</v>
      </c>
      <c r="L3448" s="31">
        <f t="shared" si="558"/>
        <v>73.802962656112115</v>
      </c>
      <c r="M3448" s="33">
        <f t="shared" si="567"/>
        <v>1.15E-2</v>
      </c>
      <c r="N3448" s="36">
        <f t="shared" si="559"/>
        <v>1.7450764651342309E-5</v>
      </c>
      <c r="Q3448" s="19"/>
      <c r="R3448" s="17"/>
      <c r="S3448" s="15">
        <v>-4.6775000000000002</v>
      </c>
      <c r="T3448" s="15">
        <v>-1.1179999999999999</v>
      </c>
      <c r="U3448" s="18"/>
      <c r="W3448" s="24"/>
      <c r="Z3448" s="21">
        <f t="shared" si="560"/>
        <v>3.499362504244556</v>
      </c>
      <c r="AA3448" s="21">
        <f t="shared" si="561"/>
        <v>2.5826332022095992</v>
      </c>
      <c r="AB3448" s="21">
        <f t="shared" si="562"/>
        <v>0.15187491725007182</v>
      </c>
      <c r="AC3448" s="21">
        <f t="shared" si="563"/>
        <v>0.96</v>
      </c>
      <c r="AD3448" s="22">
        <f t="shared" si="564"/>
        <v>4.1399999999999997E-5</v>
      </c>
      <c r="AE3448" s="22">
        <f t="shared" si="565"/>
        <v>0</v>
      </c>
    </row>
    <row r="3449" spans="1:31" ht="15.75" x14ac:dyDescent="0.25">
      <c r="A3449" s="11" t="s">
        <v>173</v>
      </c>
      <c r="B3449" s="11" t="s">
        <v>3630</v>
      </c>
      <c r="C3449" s="11">
        <v>0</v>
      </c>
      <c r="D3449" s="11">
        <v>69</v>
      </c>
      <c r="E3449" s="11">
        <v>27.9</v>
      </c>
      <c r="F3449" s="11">
        <v>2.6</v>
      </c>
      <c r="H3449" s="1">
        <v>45902</v>
      </c>
      <c r="I3449" s="2" t="s">
        <v>62</v>
      </c>
      <c r="J3449" s="3">
        <f t="shared" si="566"/>
        <v>23.144999999999996</v>
      </c>
      <c r="K3449" s="29">
        <f t="shared" si="557"/>
        <v>26.708000000000002</v>
      </c>
      <c r="L3449" s="31">
        <f t="shared" si="558"/>
        <v>73.792941054027011</v>
      </c>
      <c r="M3449" s="33">
        <f t="shared" si="567"/>
        <v>5.0000000000000001E-3</v>
      </c>
      <c r="N3449" s="36">
        <f t="shared" si="559"/>
        <v>1.7469328262314342E-5</v>
      </c>
      <c r="Q3449" s="19"/>
      <c r="R3449" s="17"/>
      <c r="S3449" s="15">
        <v>-4.7550000000000008</v>
      </c>
      <c r="T3449" s="15">
        <v>-1.0919999999999994</v>
      </c>
      <c r="U3449" s="18"/>
      <c r="W3449" s="24"/>
      <c r="Z3449" s="21">
        <f t="shared" si="560"/>
        <v>3.5047166845115916</v>
      </c>
      <c r="AA3449" s="21">
        <f t="shared" si="561"/>
        <v>2.5862335171122885</v>
      </c>
      <c r="AB3449" s="21">
        <f t="shared" si="562"/>
        <v>0.15205668411330395</v>
      </c>
      <c r="AC3449" s="21">
        <f t="shared" si="563"/>
        <v>0.96</v>
      </c>
      <c r="AD3449" s="22">
        <f t="shared" si="564"/>
        <v>1.8E-5</v>
      </c>
      <c r="AE3449" s="22">
        <f t="shared" si="565"/>
        <v>0</v>
      </c>
    </row>
    <row r="3450" spans="1:31" ht="15.75" x14ac:dyDescent="0.25">
      <c r="A3450" s="11" t="s">
        <v>173</v>
      </c>
      <c r="B3450" s="11" t="s">
        <v>3631</v>
      </c>
      <c r="C3450" s="11">
        <v>0</v>
      </c>
      <c r="D3450" s="11">
        <v>69</v>
      </c>
      <c r="E3450" s="11">
        <v>27.9</v>
      </c>
      <c r="F3450" s="11">
        <v>3</v>
      </c>
      <c r="H3450" s="1">
        <v>45902</v>
      </c>
      <c r="I3450" s="2" t="s">
        <v>63</v>
      </c>
      <c r="J3450" s="3">
        <f t="shared" si="566"/>
        <v>23.13</v>
      </c>
      <c r="K3450" s="29">
        <f t="shared" si="557"/>
        <v>26.654</v>
      </c>
      <c r="L3450" s="31">
        <f t="shared" si="558"/>
        <v>74.031952724876149</v>
      </c>
      <c r="M3450" s="33">
        <f t="shared" si="567"/>
        <v>3.5000000000000001E-3</v>
      </c>
      <c r="N3450" s="36">
        <f t="shared" si="559"/>
        <v>1.7253098470407883E-5</v>
      </c>
      <c r="Q3450" s="19"/>
      <c r="R3450" s="17"/>
      <c r="S3450" s="15">
        <v>-4.7700000000000005</v>
      </c>
      <c r="T3450" s="15">
        <v>-1.2459999999999993</v>
      </c>
      <c r="U3450" s="18"/>
      <c r="W3450" s="24"/>
      <c r="Z3450" s="21">
        <f t="shared" si="560"/>
        <v>3.4936044344374886</v>
      </c>
      <c r="AA3450" s="21">
        <f t="shared" si="561"/>
        <v>2.5863835832969384</v>
      </c>
      <c r="AB3450" s="21">
        <f t="shared" si="562"/>
        <v>0.15212773302382135</v>
      </c>
      <c r="AC3450" s="21">
        <f t="shared" si="563"/>
        <v>0.96</v>
      </c>
      <c r="AD3450" s="22">
        <f t="shared" si="564"/>
        <v>1.26E-5</v>
      </c>
      <c r="AE3450" s="22">
        <f t="shared" si="565"/>
        <v>0</v>
      </c>
    </row>
    <row r="3451" spans="1:31" ht="15.75" x14ac:dyDescent="0.25">
      <c r="A3451" s="11" t="s">
        <v>173</v>
      </c>
      <c r="B3451" s="11" t="s">
        <v>3632</v>
      </c>
      <c r="C3451" s="11">
        <v>0</v>
      </c>
      <c r="D3451" s="11">
        <v>68</v>
      </c>
      <c r="E3451" s="11">
        <v>27.9</v>
      </c>
      <c r="F3451" s="11">
        <v>2.2000000000000002</v>
      </c>
      <c r="H3451" s="1">
        <v>45902</v>
      </c>
      <c r="I3451" s="2" t="s">
        <v>64</v>
      </c>
      <c r="J3451" s="3">
        <f t="shared" si="566"/>
        <v>23.274999999999999</v>
      </c>
      <c r="K3451" s="29">
        <f t="shared" si="557"/>
        <v>26.68</v>
      </c>
      <c r="L3451" s="31">
        <f t="shared" si="558"/>
        <v>74.866019877147892</v>
      </c>
      <c r="M3451" s="33">
        <f t="shared" si="567"/>
        <v>8.5000000000000006E-3</v>
      </c>
      <c r="N3451" s="36">
        <f t="shared" si="559"/>
        <v>1.6589786747497475E-5</v>
      </c>
      <c r="Q3451" s="19"/>
      <c r="R3451" s="17"/>
      <c r="S3451" s="15">
        <v>-4.625</v>
      </c>
      <c r="T3451" s="15">
        <v>-1.2199999999999989</v>
      </c>
      <c r="U3451" s="18"/>
      <c r="W3451" s="24"/>
      <c r="Z3451" s="21">
        <f t="shared" si="560"/>
        <v>3.4989509395372536</v>
      </c>
      <c r="AA3451" s="21">
        <f t="shared" si="561"/>
        <v>2.6195253058856132</v>
      </c>
      <c r="AB3451" s="21">
        <f t="shared" si="562"/>
        <v>0.1540467369065984</v>
      </c>
      <c r="AC3451" s="21">
        <f t="shared" si="563"/>
        <v>0.96</v>
      </c>
      <c r="AD3451" s="22">
        <f t="shared" si="564"/>
        <v>3.0599999999999998E-5</v>
      </c>
      <c r="AE3451" s="22">
        <f t="shared" si="565"/>
        <v>0</v>
      </c>
    </row>
    <row r="3452" spans="1:31" ht="15.75" x14ac:dyDescent="0.25">
      <c r="A3452" s="11" t="s">
        <v>173</v>
      </c>
      <c r="B3452" s="11" t="s">
        <v>3633</v>
      </c>
      <c r="C3452" s="11">
        <v>0</v>
      </c>
      <c r="D3452" s="11">
        <v>68</v>
      </c>
      <c r="E3452" s="11">
        <v>28</v>
      </c>
      <c r="F3452" s="11">
        <v>1.8</v>
      </c>
      <c r="H3452" s="1">
        <v>45902</v>
      </c>
      <c r="I3452" s="2" t="s">
        <v>65</v>
      </c>
      <c r="J3452" s="3">
        <f t="shared" si="566"/>
        <v>23.432500000000001</v>
      </c>
      <c r="K3452" s="29">
        <f t="shared" si="557"/>
        <v>26.759999999999998</v>
      </c>
      <c r="L3452" s="31">
        <f t="shared" si="558"/>
        <v>75.442530828119288</v>
      </c>
      <c r="M3452" s="33">
        <f t="shared" si="567"/>
        <v>3.5000000000000001E-3</v>
      </c>
      <c r="N3452" s="36">
        <f t="shared" si="559"/>
        <v>1.6158962334388433E-5</v>
      </c>
      <c r="Q3452" s="19"/>
      <c r="R3452" s="17"/>
      <c r="S3452" s="15">
        <v>-4.567499999999999</v>
      </c>
      <c r="T3452" s="15">
        <v>-1.1399999999999992</v>
      </c>
      <c r="U3452" s="18"/>
      <c r="W3452" s="24"/>
      <c r="Z3452" s="21">
        <f t="shared" si="560"/>
        <v>3.5154464587554908</v>
      </c>
      <c r="AA3452" s="21">
        <f t="shared" si="561"/>
        <v>2.6521417783926391</v>
      </c>
      <c r="AB3452" s="21">
        <f t="shared" si="562"/>
        <v>0.15587032935442349</v>
      </c>
      <c r="AC3452" s="21">
        <f t="shared" si="563"/>
        <v>0.96</v>
      </c>
      <c r="AD3452" s="22">
        <f t="shared" si="564"/>
        <v>1.26E-5</v>
      </c>
      <c r="AE3452" s="22">
        <f t="shared" si="565"/>
        <v>0</v>
      </c>
    </row>
    <row r="3453" spans="1:31" ht="15.75" x14ac:dyDescent="0.25">
      <c r="A3453" s="11" t="s">
        <v>173</v>
      </c>
      <c r="B3453" s="11" t="s">
        <v>3634</v>
      </c>
      <c r="C3453" s="11">
        <v>0</v>
      </c>
      <c r="D3453" s="11">
        <v>68</v>
      </c>
      <c r="E3453" s="11">
        <v>28</v>
      </c>
      <c r="F3453" s="11">
        <v>1.8</v>
      </c>
      <c r="H3453" s="1">
        <v>45902</v>
      </c>
      <c r="I3453" s="2" t="s">
        <v>66</v>
      </c>
      <c r="J3453" s="3">
        <f t="shared" si="566"/>
        <v>23.4175</v>
      </c>
      <c r="K3453" s="29">
        <f t="shared" si="557"/>
        <v>26.898</v>
      </c>
      <c r="L3453" s="31">
        <f t="shared" si="558"/>
        <v>74.459556672298874</v>
      </c>
      <c r="M3453" s="33">
        <f t="shared" si="567"/>
        <v>0.01</v>
      </c>
      <c r="N3453" s="36">
        <f t="shared" si="559"/>
        <v>1.7000671830167964E-5</v>
      </c>
      <c r="Q3453" s="19"/>
      <c r="R3453" s="17"/>
      <c r="S3453" s="15">
        <v>-4.5825000000000005</v>
      </c>
      <c r="T3453" s="15">
        <v>-1.1020000000000003</v>
      </c>
      <c r="U3453" s="18"/>
      <c r="W3453" s="24"/>
      <c r="Z3453" s="21">
        <f t="shared" si="560"/>
        <v>3.5440604877896442</v>
      </c>
      <c r="AA3453" s="21">
        <f t="shared" si="561"/>
        <v>2.638891727406282</v>
      </c>
      <c r="AB3453" s="21">
        <f t="shared" si="562"/>
        <v>0.15492962669531421</v>
      </c>
      <c r="AC3453" s="21">
        <f t="shared" si="563"/>
        <v>0.96</v>
      </c>
      <c r="AD3453" s="22">
        <f t="shared" si="564"/>
        <v>3.6000000000000001E-5</v>
      </c>
      <c r="AE3453" s="22">
        <f t="shared" si="565"/>
        <v>0</v>
      </c>
    </row>
    <row r="3454" spans="1:31" ht="15.75" x14ac:dyDescent="0.25">
      <c r="A3454" s="11" t="s">
        <v>173</v>
      </c>
      <c r="B3454" s="11" t="s">
        <v>3635</v>
      </c>
      <c r="C3454" s="11">
        <v>0</v>
      </c>
      <c r="D3454" s="11">
        <v>68</v>
      </c>
      <c r="E3454" s="11">
        <v>28</v>
      </c>
      <c r="F3454" s="11">
        <v>2</v>
      </c>
      <c r="H3454" s="1">
        <v>45902</v>
      </c>
      <c r="I3454" s="2" t="s">
        <v>67</v>
      </c>
      <c r="J3454" s="3">
        <f t="shared" si="566"/>
        <v>23.51</v>
      </c>
      <c r="K3454" s="29">
        <f t="shared" si="557"/>
        <v>26.885999999999999</v>
      </c>
      <c r="L3454" s="31">
        <f t="shared" si="558"/>
        <v>75.171452449614279</v>
      </c>
      <c r="M3454" s="33">
        <f t="shared" si="567"/>
        <v>5.0000000000000001E-3</v>
      </c>
      <c r="N3454" s="36">
        <f t="shared" si="559"/>
        <v>1.6421705581453254E-5</v>
      </c>
      <c r="Q3454" s="19"/>
      <c r="R3454" s="17"/>
      <c r="S3454" s="15">
        <v>-4.4899999999999993</v>
      </c>
      <c r="T3454" s="15">
        <v>-1.1140000000000001</v>
      </c>
      <c r="U3454" s="18"/>
      <c r="W3454" s="24"/>
      <c r="Z3454" s="21">
        <f t="shared" si="560"/>
        <v>3.5415642834539915</v>
      </c>
      <c r="AA3454" s="21">
        <f t="shared" si="561"/>
        <v>2.6622453113091398</v>
      </c>
      <c r="AB3454" s="21">
        <f t="shared" si="562"/>
        <v>0.15631491767732303</v>
      </c>
      <c r="AC3454" s="21">
        <f t="shared" si="563"/>
        <v>0.96</v>
      </c>
      <c r="AD3454" s="22">
        <f t="shared" si="564"/>
        <v>1.8E-5</v>
      </c>
      <c r="AE3454" s="22">
        <f t="shared" si="565"/>
        <v>0</v>
      </c>
    </row>
    <row r="3455" spans="1:31" ht="15.75" x14ac:dyDescent="0.25">
      <c r="A3455" s="11" t="s">
        <v>173</v>
      </c>
      <c r="B3455" s="11" t="s">
        <v>3636</v>
      </c>
      <c r="C3455" s="11">
        <v>0</v>
      </c>
      <c r="D3455" s="11">
        <v>66</v>
      </c>
      <c r="E3455" s="11">
        <v>28</v>
      </c>
      <c r="F3455" s="11">
        <v>2.1</v>
      </c>
      <c r="H3455" s="1">
        <v>45902</v>
      </c>
      <c r="I3455" s="2" t="s">
        <v>68</v>
      </c>
      <c r="J3455" s="3">
        <f t="shared" si="566"/>
        <v>23.577500000000001</v>
      </c>
      <c r="K3455" s="29">
        <f t="shared" si="557"/>
        <v>26.797999999999998</v>
      </c>
      <c r="L3455" s="31">
        <f t="shared" si="558"/>
        <v>76.202689543271632</v>
      </c>
      <c r="M3455" s="33">
        <f t="shared" si="567"/>
        <v>3.0000000000000001E-3</v>
      </c>
      <c r="N3455" s="36">
        <f t="shared" si="559"/>
        <v>1.5571325018295159E-5</v>
      </c>
      <c r="Q3455" s="19"/>
      <c r="R3455" s="17"/>
      <c r="S3455" s="15">
        <v>-4.4225000000000003</v>
      </c>
      <c r="T3455" s="15">
        <v>-1.2020000000000004</v>
      </c>
      <c r="U3455" s="18"/>
      <c r="W3455" s="24"/>
      <c r="Z3455" s="21">
        <f t="shared" si="560"/>
        <v>3.5233055336642245</v>
      </c>
      <c r="AA3455" s="21">
        <f t="shared" si="561"/>
        <v>2.6848535774790587</v>
      </c>
      <c r="AB3455" s="21">
        <f t="shared" si="562"/>
        <v>0.15774744550164538</v>
      </c>
      <c r="AC3455" s="21">
        <f t="shared" si="563"/>
        <v>0.96</v>
      </c>
      <c r="AD3455" s="22">
        <f t="shared" si="564"/>
        <v>1.08E-5</v>
      </c>
      <c r="AE3455" s="22">
        <f t="shared" si="565"/>
        <v>0</v>
      </c>
    </row>
    <row r="3456" spans="1:31" ht="15.75" x14ac:dyDescent="0.25">
      <c r="A3456" s="11" t="s">
        <v>173</v>
      </c>
      <c r="B3456" s="11" t="s">
        <v>3637</v>
      </c>
      <c r="C3456" s="11">
        <v>0</v>
      </c>
      <c r="D3456" s="11">
        <v>67</v>
      </c>
      <c r="E3456" s="11">
        <v>27.9</v>
      </c>
      <c r="F3456" s="11">
        <v>2.7</v>
      </c>
      <c r="H3456" s="1">
        <v>45902</v>
      </c>
      <c r="I3456" s="2" t="s">
        <v>69</v>
      </c>
      <c r="J3456" s="3">
        <f t="shared" si="566"/>
        <v>23.584999999999997</v>
      </c>
      <c r="K3456" s="29">
        <f t="shared" si="557"/>
        <v>26.878</v>
      </c>
      <c r="L3456" s="31">
        <f t="shared" si="558"/>
        <v>75.739946946874426</v>
      </c>
      <c r="M3456" s="33">
        <f t="shared" si="567"/>
        <v>8.0000000000000002E-3</v>
      </c>
      <c r="N3456" s="36">
        <f t="shared" si="559"/>
        <v>1.5965182501770583E-5</v>
      </c>
      <c r="Q3456" s="19"/>
      <c r="R3456" s="17"/>
      <c r="S3456" s="15">
        <v>-4.3150000000000004</v>
      </c>
      <c r="T3456" s="15">
        <v>-1.1219999999999999</v>
      </c>
      <c r="U3456" s="18"/>
      <c r="W3456" s="24"/>
      <c r="Z3456" s="21">
        <f t="shared" si="560"/>
        <v>3.5399009981814595</v>
      </c>
      <c r="AA3456" s="21">
        <f t="shared" si="561"/>
        <v>2.6811191379945156</v>
      </c>
      <c r="AB3456" s="21">
        <f t="shared" si="562"/>
        <v>0.15743263731663623</v>
      </c>
      <c r="AC3456" s="21">
        <f t="shared" si="563"/>
        <v>0.96</v>
      </c>
      <c r="AD3456" s="22">
        <f t="shared" si="564"/>
        <v>2.8800000000000002E-5</v>
      </c>
      <c r="AE3456" s="22">
        <f t="shared" si="565"/>
        <v>0</v>
      </c>
    </row>
    <row r="3457" spans="1:31" ht="15.75" x14ac:dyDescent="0.25">
      <c r="A3457" s="11" t="s">
        <v>173</v>
      </c>
      <c r="B3457" s="11" t="s">
        <v>3638</v>
      </c>
      <c r="C3457" s="11">
        <v>0</v>
      </c>
      <c r="D3457" s="11">
        <v>67</v>
      </c>
      <c r="E3457" s="11">
        <v>27.7</v>
      </c>
      <c r="F3457" s="11">
        <v>3.1</v>
      </c>
      <c r="H3457" s="1">
        <v>45902</v>
      </c>
      <c r="I3457" s="2" t="s">
        <v>70</v>
      </c>
      <c r="J3457" s="3">
        <f t="shared" si="566"/>
        <v>23.272500000000001</v>
      </c>
      <c r="K3457" s="29">
        <f t="shared" si="557"/>
        <v>26.666</v>
      </c>
      <c r="L3457" s="31">
        <f t="shared" si="558"/>
        <v>74.938268159011642</v>
      </c>
      <c r="M3457" s="33">
        <f t="shared" si="567"/>
        <v>3.5000000000000001E-3</v>
      </c>
      <c r="N3457" s="36">
        <f t="shared" si="559"/>
        <v>1.6526641970671559E-5</v>
      </c>
      <c r="Q3457" s="19"/>
      <c r="R3457" s="17"/>
      <c r="S3457" s="15">
        <v>-4.4275000000000002</v>
      </c>
      <c r="T3457" s="15">
        <v>-1.2339999999999995</v>
      </c>
      <c r="U3457" s="18"/>
      <c r="W3457" s="24"/>
      <c r="Z3457" s="21">
        <f t="shared" si="560"/>
        <v>3.4960711671265905</v>
      </c>
      <c r="AA3457" s="21">
        <f t="shared" si="561"/>
        <v>2.6198951862512128</v>
      </c>
      <c r="AB3457" s="21">
        <f t="shared" si="562"/>
        <v>0.15408483164074005</v>
      </c>
      <c r="AC3457" s="21">
        <f t="shared" si="563"/>
        <v>0.96</v>
      </c>
      <c r="AD3457" s="22">
        <f t="shared" si="564"/>
        <v>1.26E-5</v>
      </c>
      <c r="AE3457" s="22">
        <f t="shared" si="565"/>
        <v>0</v>
      </c>
    </row>
    <row r="3458" spans="1:31" ht="15.75" x14ac:dyDescent="0.25">
      <c r="A3458" s="11" t="s">
        <v>173</v>
      </c>
      <c r="B3458" s="11" t="s">
        <v>3639</v>
      </c>
      <c r="C3458" s="11">
        <v>0</v>
      </c>
      <c r="D3458" s="11">
        <v>67</v>
      </c>
      <c r="E3458" s="11">
        <v>27.6</v>
      </c>
      <c r="F3458" s="11">
        <v>3</v>
      </c>
      <c r="H3458" s="1">
        <v>45903</v>
      </c>
      <c r="I3458" s="2" t="s">
        <v>71</v>
      </c>
      <c r="J3458" s="3">
        <f t="shared" si="566"/>
        <v>23.342500000000001</v>
      </c>
      <c r="K3458" s="29">
        <f t="shared" si="557"/>
        <v>26.722499999999997</v>
      </c>
      <c r="L3458" s="31">
        <f t="shared" si="558"/>
        <v>75.06057897968536</v>
      </c>
      <c r="M3458" s="33">
        <f>AVERAGE(U3746,U3890)</f>
        <v>1.5E-3</v>
      </c>
      <c r="N3458" s="36">
        <f t="shared" si="559"/>
        <v>1.6449875564976212E-5</v>
      </c>
      <c r="Q3458" s="19"/>
      <c r="R3458" s="17"/>
      <c r="S3458" s="15">
        <v>-4.2575000000000003</v>
      </c>
      <c r="T3458" s="15">
        <v>-0.97750000000000092</v>
      </c>
      <c r="U3458" s="18"/>
      <c r="W3458" s="24"/>
      <c r="Z3458" s="21">
        <f t="shared" si="560"/>
        <v>3.5077057683855202</v>
      </c>
      <c r="AA3458" s="21">
        <f t="shared" si="561"/>
        <v>2.6329042586539924</v>
      </c>
      <c r="AB3458" s="21">
        <f t="shared" si="562"/>
        <v>0.15478367113739255</v>
      </c>
      <c r="AC3458" s="21">
        <f t="shared" si="563"/>
        <v>0.96</v>
      </c>
      <c r="AD3458" s="22">
        <f t="shared" si="564"/>
        <v>5.4E-6</v>
      </c>
      <c r="AE3458" s="22">
        <f t="shared" si="565"/>
        <v>0</v>
      </c>
    </row>
    <row r="3459" spans="1:31" ht="15.75" x14ac:dyDescent="0.25">
      <c r="A3459" s="11" t="s">
        <v>173</v>
      </c>
      <c r="B3459" s="11" t="s">
        <v>3640</v>
      </c>
      <c r="C3459" s="11">
        <v>0</v>
      </c>
      <c r="D3459" s="11">
        <v>68</v>
      </c>
      <c r="E3459" s="11">
        <v>27.5</v>
      </c>
      <c r="F3459" s="11">
        <v>2.7</v>
      </c>
      <c r="H3459" s="1">
        <v>45903</v>
      </c>
      <c r="I3459" s="2" t="s">
        <v>72</v>
      </c>
      <c r="J3459" s="3">
        <f t="shared" si="566"/>
        <v>23.375</v>
      </c>
      <c r="K3459" s="29">
        <f t="shared" ref="K3459:K3522" si="568">E3458+T3459</f>
        <v>26.645000000000003</v>
      </c>
      <c r="L3459" s="31">
        <f t="shared" ref="L3459:L3522" si="569">100*(22.1*10^6*10^((4.4-6.24*((J3459+273.2)/1000)+9.95*((J3459+273.2)/1000)^2-5.15*((J3459+273.5)/1000)^3)*(1-647.3/(J3459+273.2)))-101325*((K3459-J3459)/1514)*(1+J3459/873))/(22.1*10^6*10^((4.4-6.24*((K3459+273.2)/1000)+9.95*((K3459+273.2)/1000)^2-5.15*((K3459+273.5)/1000)^3)*(1-647.3/(K3459+273.2))))</f>
        <v>75.783603357120427</v>
      </c>
      <c r="M3459" s="33">
        <f t="shared" ref="M3459:M3522" si="570">AVERAGE(U3747,U3891)</f>
        <v>6.4999999999999997E-3</v>
      </c>
      <c r="N3459" s="36">
        <f t="shared" ref="N3459:N3522" si="571">(0.408*AB3459*(AE3459-$Y$7)+$Y$6*($Y$6/(K3459+273))*$Y$8*(Z3459-AA3459))/(AB3459+$Y$6*(1+AC3459*$Y$8))</f>
        <v>1.5847262779495106E-5</v>
      </c>
      <c r="Q3459" s="19"/>
      <c r="R3459" s="17"/>
      <c r="S3459" s="15">
        <v>-4.1250000000000009</v>
      </c>
      <c r="T3459" s="15">
        <v>-0.95499999999999918</v>
      </c>
      <c r="U3459" s="18"/>
      <c r="W3459" s="24"/>
      <c r="Z3459" s="21">
        <f t="shared" ref="Z3459:Z3522" si="572">0.6108*EXP(17.27*K3459/(K3459+237.3))</f>
        <v>3.4917553801004813</v>
      </c>
      <c r="AA3459" s="21">
        <f t="shared" ref="AA3459:AA3522" si="573">(L3459/100)*Z3459</f>
        <v>2.6461780474562611</v>
      </c>
      <c r="AB3459" s="21">
        <f t="shared" ref="AB3459:AB3522" si="574">(4098*AA3459)/((K3459+237.3)^2)</f>
        <v>0.15565538050775049</v>
      </c>
      <c r="AC3459" s="21">
        <f t="shared" ref="AC3459:AC3522" si="575">IF(M3459&gt;10,0.24,0.96)</f>
        <v>0.96</v>
      </c>
      <c r="AD3459" s="22">
        <f t="shared" ref="AD3459:AD3522" si="576">M3459*3600/1000000</f>
        <v>2.34E-5</v>
      </c>
      <c r="AE3459" s="22">
        <f t="shared" ref="AE3459:AE3522" si="577">IF(M3459&gt;10,(1-$Y$4)*AD3459,0)</f>
        <v>0</v>
      </c>
    </row>
    <row r="3460" spans="1:31" ht="15.75" x14ac:dyDescent="0.25">
      <c r="A3460" s="11" t="s">
        <v>173</v>
      </c>
      <c r="B3460" s="11" t="s">
        <v>3641</v>
      </c>
      <c r="C3460" s="11">
        <v>0</v>
      </c>
      <c r="D3460" s="11">
        <v>68</v>
      </c>
      <c r="E3460" s="11">
        <v>27.4</v>
      </c>
      <c r="F3460" s="11">
        <v>2.5</v>
      </c>
      <c r="H3460" s="1">
        <v>45903</v>
      </c>
      <c r="I3460" s="2" t="s">
        <v>73</v>
      </c>
      <c r="J3460" s="3">
        <f t="shared" si="566"/>
        <v>23.337499999999999</v>
      </c>
      <c r="K3460" s="29">
        <f t="shared" si="568"/>
        <v>26.6875</v>
      </c>
      <c r="L3460" s="31">
        <f t="shared" si="569"/>
        <v>75.250174166530613</v>
      </c>
      <c r="M3460" s="33">
        <f t="shared" si="570"/>
        <v>8.5000000000000006E-3</v>
      </c>
      <c r="N3460" s="36">
        <f t="shared" si="571"/>
        <v>1.6285541484091944E-5</v>
      </c>
      <c r="Q3460" s="19"/>
      <c r="R3460" s="17"/>
      <c r="S3460" s="15">
        <v>-4.0625</v>
      </c>
      <c r="T3460" s="15">
        <v>-0.8125</v>
      </c>
      <c r="U3460" s="18"/>
      <c r="W3460" s="24"/>
      <c r="Z3460" s="21">
        <f t="shared" si="572"/>
        <v>3.5004945246554242</v>
      </c>
      <c r="AA3460" s="21">
        <f t="shared" si="573"/>
        <v>2.6341282264930745</v>
      </c>
      <c r="AB3460" s="21">
        <f t="shared" si="574"/>
        <v>0.15489669085924129</v>
      </c>
      <c r="AC3460" s="21">
        <f t="shared" si="575"/>
        <v>0.96</v>
      </c>
      <c r="AD3460" s="22">
        <f t="shared" si="576"/>
        <v>3.0599999999999998E-5</v>
      </c>
      <c r="AE3460" s="22">
        <f t="shared" si="577"/>
        <v>0</v>
      </c>
    </row>
    <row r="3461" spans="1:31" ht="15.75" x14ac:dyDescent="0.25">
      <c r="A3461" s="11" t="s">
        <v>173</v>
      </c>
      <c r="B3461" s="11" t="s">
        <v>3642</v>
      </c>
      <c r="C3461" s="11">
        <v>0</v>
      </c>
      <c r="D3461" s="11">
        <v>68</v>
      </c>
      <c r="E3461" s="11">
        <v>27.4</v>
      </c>
      <c r="F3461" s="11">
        <v>2.6</v>
      </c>
      <c r="H3461" s="1">
        <v>45903</v>
      </c>
      <c r="I3461" s="2" t="s">
        <v>74</v>
      </c>
      <c r="J3461" s="3">
        <f t="shared" si="566"/>
        <v>23.182499999999997</v>
      </c>
      <c r="K3461" s="29">
        <f t="shared" si="568"/>
        <v>26.75</v>
      </c>
      <c r="L3461" s="31">
        <f t="shared" si="569"/>
        <v>73.78468403120695</v>
      </c>
      <c r="M3461" s="33">
        <f t="shared" si="570"/>
        <v>2.3E-2</v>
      </c>
      <c r="N3461" s="36">
        <f t="shared" si="571"/>
        <v>1.749284468862587E-5</v>
      </c>
      <c r="Q3461" s="19"/>
      <c r="R3461" s="17"/>
      <c r="S3461" s="15">
        <v>-4.2175000000000002</v>
      </c>
      <c r="T3461" s="15">
        <v>-0.64999999999999947</v>
      </c>
      <c r="U3461" s="18"/>
      <c r="W3461" s="24"/>
      <c r="Z3461" s="21">
        <f t="shared" si="572"/>
        <v>3.5133808210696946</v>
      </c>
      <c r="AA3461" s="21">
        <f t="shared" si="573"/>
        <v>2.5923369376392986</v>
      </c>
      <c r="AB3461" s="21">
        <f t="shared" si="574"/>
        <v>0.15236704975055679</v>
      </c>
      <c r="AC3461" s="21">
        <f t="shared" si="575"/>
        <v>0.96</v>
      </c>
      <c r="AD3461" s="22">
        <f t="shared" si="576"/>
        <v>8.2799999999999993E-5</v>
      </c>
      <c r="AE3461" s="22">
        <f t="shared" si="577"/>
        <v>0</v>
      </c>
    </row>
    <row r="3462" spans="1:31" ht="15.75" x14ac:dyDescent="0.25">
      <c r="A3462" s="11" t="s">
        <v>173</v>
      </c>
      <c r="B3462" s="11" t="s">
        <v>3643</v>
      </c>
      <c r="C3462" s="11">
        <v>0</v>
      </c>
      <c r="D3462" s="11">
        <v>68</v>
      </c>
      <c r="E3462" s="11">
        <v>27.3</v>
      </c>
      <c r="F3462" s="11">
        <v>2.2999999999999998</v>
      </c>
      <c r="H3462" s="1">
        <v>45903</v>
      </c>
      <c r="I3462" s="2" t="s">
        <v>75</v>
      </c>
      <c r="J3462" s="3">
        <f t="shared" si="566"/>
        <v>23.247500000000002</v>
      </c>
      <c r="K3462" s="29">
        <f t="shared" si="568"/>
        <v>26.782499999999999</v>
      </c>
      <c r="L3462" s="31">
        <f t="shared" si="569"/>
        <v>74.024933298520637</v>
      </c>
      <c r="M3462" s="33">
        <f t="shared" si="570"/>
        <v>2.3E-2</v>
      </c>
      <c r="N3462" s="36">
        <f t="shared" si="571"/>
        <v>1.7309449561232194E-5</v>
      </c>
      <c r="Q3462" s="19"/>
      <c r="R3462" s="17"/>
      <c r="S3462" s="15">
        <v>-4.0524999999999993</v>
      </c>
      <c r="T3462" s="15">
        <v>-0.61749999999999972</v>
      </c>
      <c r="U3462" s="18"/>
      <c r="W3462" s="24"/>
      <c r="Z3462" s="21">
        <f t="shared" si="572"/>
        <v>3.5200980120996075</v>
      </c>
      <c r="AA3462" s="21">
        <f t="shared" si="573"/>
        <v>2.6057502054992852</v>
      </c>
      <c r="AB3462" s="21">
        <f t="shared" si="574"/>
        <v>0.15311773260368297</v>
      </c>
      <c r="AC3462" s="21">
        <f t="shared" si="575"/>
        <v>0.96</v>
      </c>
      <c r="AD3462" s="22">
        <f t="shared" si="576"/>
        <v>8.2799999999999993E-5</v>
      </c>
      <c r="AE3462" s="22">
        <f t="shared" si="577"/>
        <v>0</v>
      </c>
    </row>
    <row r="3463" spans="1:31" ht="15.75" x14ac:dyDescent="0.25">
      <c r="A3463" s="11" t="s">
        <v>173</v>
      </c>
      <c r="B3463" s="11" t="s">
        <v>3644</v>
      </c>
      <c r="C3463" s="11">
        <v>0</v>
      </c>
      <c r="D3463" s="11">
        <v>68</v>
      </c>
      <c r="E3463" s="11">
        <v>27.3</v>
      </c>
      <c r="F3463" s="11">
        <v>2.6</v>
      </c>
      <c r="H3463" s="1">
        <v>45903</v>
      </c>
      <c r="I3463" s="2" t="s">
        <v>76</v>
      </c>
      <c r="J3463" s="3">
        <f t="shared" si="566"/>
        <v>23.32</v>
      </c>
      <c r="K3463" s="29">
        <f t="shared" si="568"/>
        <v>26.82</v>
      </c>
      <c r="L3463" s="31">
        <f t="shared" si="569"/>
        <v>74.284919406255469</v>
      </c>
      <c r="M3463" s="33">
        <f t="shared" si="570"/>
        <v>5.0000000000000001E-3</v>
      </c>
      <c r="N3463" s="36">
        <f t="shared" si="571"/>
        <v>1.7112426956113979E-5</v>
      </c>
      <c r="Q3463" s="19"/>
      <c r="R3463" s="17"/>
      <c r="S3463" s="15">
        <v>-3.9799999999999986</v>
      </c>
      <c r="T3463" s="15">
        <v>-0.47999999999999865</v>
      </c>
      <c r="U3463" s="18"/>
      <c r="W3463" s="24"/>
      <c r="Z3463" s="21">
        <f t="shared" si="572"/>
        <v>3.5278625162069175</v>
      </c>
      <c r="AA3463" s="21">
        <f t="shared" si="573"/>
        <v>2.6206698269278048</v>
      </c>
      <c r="AB3463" s="21">
        <f t="shared" si="574"/>
        <v>0.15395070616846221</v>
      </c>
      <c r="AC3463" s="21">
        <f t="shared" si="575"/>
        <v>0.96</v>
      </c>
      <c r="AD3463" s="22">
        <f t="shared" si="576"/>
        <v>1.8E-5</v>
      </c>
      <c r="AE3463" s="22">
        <f t="shared" si="577"/>
        <v>0</v>
      </c>
    </row>
    <row r="3464" spans="1:31" ht="15.75" x14ac:dyDescent="0.25">
      <c r="A3464" s="11" t="s">
        <v>173</v>
      </c>
      <c r="B3464" s="11" t="s">
        <v>3645</v>
      </c>
      <c r="C3464" s="11">
        <v>0</v>
      </c>
      <c r="D3464" s="11">
        <v>68</v>
      </c>
      <c r="E3464" s="11">
        <v>27.4</v>
      </c>
      <c r="F3464" s="11">
        <v>2.8</v>
      </c>
      <c r="H3464" s="1">
        <v>45903</v>
      </c>
      <c r="I3464" s="2" t="s">
        <v>77</v>
      </c>
      <c r="J3464" s="3">
        <f t="shared" si="566"/>
        <v>23.599999999999998</v>
      </c>
      <c r="K3464" s="29">
        <f t="shared" si="568"/>
        <v>26.7775</v>
      </c>
      <c r="L3464" s="31">
        <f t="shared" si="569"/>
        <v>76.491494348742066</v>
      </c>
      <c r="M3464" s="33">
        <f t="shared" si="570"/>
        <v>1.7999999999999999E-2</v>
      </c>
      <c r="N3464" s="36">
        <f t="shared" si="571"/>
        <v>1.533779816637586E-5</v>
      </c>
      <c r="Q3464" s="19"/>
      <c r="R3464" s="17"/>
      <c r="S3464" s="15">
        <v>-3.8000000000000007</v>
      </c>
      <c r="T3464" s="15">
        <v>-0.52249999999999996</v>
      </c>
      <c r="U3464" s="18"/>
      <c r="W3464" s="24"/>
      <c r="Z3464" s="21">
        <f t="shared" si="572"/>
        <v>3.5190638704923924</v>
      </c>
      <c r="AA3464" s="21">
        <f t="shared" si="573"/>
        <v>2.691784541626312</v>
      </c>
      <c r="AB3464" s="21">
        <f t="shared" si="574"/>
        <v>0.15817922703670659</v>
      </c>
      <c r="AC3464" s="21">
        <f t="shared" si="575"/>
        <v>0.96</v>
      </c>
      <c r="AD3464" s="22">
        <f t="shared" si="576"/>
        <v>6.4800000000000003E-5</v>
      </c>
      <c r="AE3464" s="22">
        <f t="shared" si="577"/>
        <v>0</v>
      </c>
    </row>
    <row r="3465" spans="1:31" ht="15.75" x14ac:dyDescent="0.25">
      <c r="A3465" s="11" t="s">
        <v>173</v>
      </c>
      <c r="B3465" s="11" t="s">
        <v>3646</v>
      </c>
      <c r="C3465" s="11">
        <v>0</v>
      </c>
      <c r="D3465" s="11">
        <v>67</v>
      </c>
      <c r="E3465" s="11">
        <v>27.3</v>
      </c>
      <c r="F3465" s="11">
        <v>2.7</v>
      </c>
      <c r="H3465" s="1">
        <v>45903</v>
      </c>
      <c r="I3465" s="2" t="s">
        <v>78</v>
      </c>
      <c r="J3465" s="3">
        <f t="shared" si="566"/>
        <v>23.422499999999999</v>
      </c>
      <c r="K3465" s="29">
        <f t="shared" si="568"/>
        <v>26.7425</v>
      </c>
      <c r="L3465" s="31">
        <f t="shared" si="569"/>
        <v>75.485623286885129</v>
      </c>
      <c r="M3465" s="33">
        <f t="shared" si="570"/>
        <v>1.7999999999999999E-2</v>
      </c>
      <c r="N3465" s="36">
        <f t="shared" si="571"/>
        <v>1.6118329396133119E-5</v>
      </c>
      <c r="Q3465" s="19"/>
      <c r="R3465" s="17"/>
      <c r="S3465" s="15">
        <v>-3.8775000000000004</v>
      </c>
      <c r="T3465" s="15">
        <v>-0.65749999999999975</v>
      </c>
      <c r="U3465" s="18"/>
      <c r="W3465" s="24"/>
      <c r="Z3465" s="21">
        <f t="shared" si="572"/>
        <v>3.5118322867620506</v>
      </c>
      <c r="AA3465" s="21">
        <f t="shared" si="573"/>
        <v>2.6509284904524049</v>
      </c>
      <c r="AB3465" s="21">
        <f t="shared" si="574"/>
        <v>0.15581967514512179</v>
      </c>
      <c r="AC3465" s="21">
        <f t="shared" si="575"/>
        <v>0.96</v>
      </c>
      <c r="AD3465" s="22">
        <f t="shared" si="576"/>
        <v>6.4800000000000003E-5</v>
      </c>
      <c r="AE3465" s="22">
        <f t="shared" si="577"/>
        <v>0</v>
      </c>
    </row>
    <row r="3466" spans="1:31" ht="15.75" x14ac:dyDescent="0.25">
      <c r="A3466" s="11" t="s">
        <v>173</v>
      </c>
      <c r="B3466" s="11" t="s">
        <v>3647</v>
      </c>
      <c r="C3466" s="11">
        <v>0</v>
      </c>
      <c r="D3466" s="11">
        <v>65</v>
      </c>
      <c r="E3466" s="11">
        <v>27.2</v>
      </c>
      <c r="F3466" s="11">
        <v>2.1</v>
      </c>
      <c r="H3466" s="1">
        <v>45903</v>
      </c>
      <c r="I3466" s="2" t="s">
        <v>79</v>
      </c>
      <c r="J3466" s="3">
        <f t="shared" si="566"/>
        <v>23.612500000000001</v>
      </c>
      <c r="K3466" s="29">
        <f t="shared" si="568"/>
        <v>26.6875</v>
      </c>
      <c r="L3466" s="31">
        <f t="shared" si="569"/>
        <v>77.163650659851882</v>
      </c>
      <c r="M3466" s="33">
        <f t="shared" si="570"/>
        <v>0.02</v>
      </c>
      <c r="N3466" s="36">
        <f t="shared" si="571"/>
        <v>1.4785479273858934E-5</v>
      </c>
      <c r="Q3466" s="19"/>
      <c r="R3466" s="17"/>
      <c r="S3466" s="15">
        <v>-3.5874999999999995</v>
      </c>
      <c r="T3466" s="15">
        <v>-0.61249999999999982</v>
      </c>
      <c r="U3466" s="18"/>
      <c r="W3466" s="24"/>
      <c r="Z3466" s="21">
        <f t="shared" si="572"/>
        <v>3.5004945246554242</v>
      </c>
      <c r="AA3466" s="21">
        <f t="shared" si="573"/>
        <v>2.701109366372354</v>
      </c>
      <c r="AB3466" s="21">
        <f t="shared" si="574"/>
        <v>0.15883543492375984</v>
      </c>
      <c r="AC3466" s="21">
        <f t="shared" si="575"/>
        <v>0.96</v>
      </c>
      <c r="AD3466" s="22">
        <f t="shared" si="576"/>
        <v>7.2000000000000002E-5</v>
      </c>
      <c r="AE3466" s="22">
        <f t="shared" si="577"/>
        <v>0</v>
      </c>
    </row>
    <row r="3467" spans="1:31" ht="15.75" x14ac:dyDescent="0.25">
      <c r="A3467" s="11" t="s">
        <v>173</v>
      </c>
      <c r="B3467" s="11" t="s">
        <v>3648</v>
      </c>
      <c r="C3467" s="11">
        <v>0</v>
      </c>
      <c r="D3467" s="11">
        <v>66</v>
      </c>
      <c r="E3467" s="11">
        <v>27.1</v>
      </c>
      <c r="F3467" s="11">
        <v>2</v>
      </c>
      <c r="H3467" s="1">
        <v>45903</v>
      </c>
      <c r="I3467" s="2" t="s">
        <v>80</v>
      </c>
      <c r="J3467" s="3">
        <f t="shared" si="566"/>
        <v>23.720000000000002</v>
      </c>
      <c r="K3467" s="29">
        <f t="shared" si="568"/>
        <v>26.4575</v>
      </c>
      <c r="L3467" s="31">
        <f t="shared" si="569"/>
        <v>79.442795892938364</v>
      </c>
      <c r="M3467" s="33">
        <f t="shared" si="570"/>
        <v>1.4999999999999999E-2</v>
      </c>
      <c r="N3467" s="36">
        <f t="shared" si="571"/>
        <v>1.2994185189153752E-5</v>
      </c>
      <c r="Q3467" s="19"/>
      <c r="R3467" s="17"/>
      <c r="S3467" s="15">
        <v>-3.38</v>
      </c>
      <c r="T3467" s="15">
        <v>-0.74249999999999972</v>
      </c>
      <c r="U3467" s="18"/>
      <c r="W3467" s="24"/>
      <c r="Z3467" s="21">
        <f t="shared" si="572"/>
        <v>3.4534268353444104</v>
      </c>
      <c r="AA3467" s="21">
        <f t="shared" si="573"/>
        <v>2.7434988321146205</v>
      </c>
      <c r="AB3467" s="21">
        <f t="shared" si="574"/>
        <v>0.16160957875367374</v>
      </c>
      <c r="AC3467" s="21">
        <f t="shared" si="575"/>
        <v>0.96</v>
      </c>
      <c r="AD3467" s="22">
        <f t="shared" si="576"/>
        <v>5.3999999999999998E-5</v>
      </c>
      <c r="AE3467" s="22">
        <f t="shared" si="577"/>
        <v>0</v>
      </c>
    </row>
    <row r="3468" spans="1:31" ht="15.75" x14ac:dyDescent="0.25">
      <c r="A3468" s="11" t="s">
        <v>173</v>
      </c>
      <c r="B3468" s="11" t="s">
        <v>3649</v>
      </c>
      <c r="C3468" s="11">
        <v>0</v>
      </c>
      <c r="D3468" s="11">
        <v>67</v>
      </c>
      <c r="E3468" s="11">
        <v>27.2</v>
      </c>
      <c r="F3468" s="11">
        <v>2.5</v>
      </c>
      <c r="H3468" s="1">
        <v>45903</v>
      </c>
      <c r="I3468" s="2" t="s">
        <v>81</v>
      </c>
      <c r="J3468" s="3">
        <f t="shared" si="566"/>
        <v>23.799999999999997</v>
      </c>
      <c r="K3468" s="29">
        <f t="shared" si="568"/>
        <v>26.287500000000001</v>
      </c>
      <c r="L3468" s="31">
        <f t="shared" si="569"/>
        <v>81.165350827210773</v>
      </c>
      <c r="M3468" s="33">
        <f t="shared" si="570"/>
        <v>8.5000000000000006E-3</v>
      </c>
      <c r="N3468" s="36">
        <f t="shared" si="571"/>
        <v>1.1695929983815372E-5</v>
      </c>
      <c r="Q3468" s="19"/>
      <c r="R3468" s="17"/>
      <c r="S3468" s="15">
        <v>-3.4000000000000004</v>
      </c>
      <c r="T3468" s="15">
        <v>-0.8125</v>
      </c>
      <c r="U3468" s="18"/>
      <c r="W3468" s="24"/>
      <c r="Z3468" s="21">
        <f t="shared" si="572"/>
        <v>3.4189929982141023</v>
      </c>
      <c r="AA3468" s="21">
        <f t="shared" si="573"/>
        <v>2.775037661758248</v>
      </c>
      <c r="AB3468" s="21">
        <f t="shared" si="574"/>
        <v>0.16367834064487347</v>
      </c>
      <c r="AC3468" s="21">
        <f t="shared" si="575"/>
        <v>0.96</v>
      </c>
      <c r="AD3468" s="22">
        <f t="shared" si="576"/>
        <v>3.0599999999999998E-5</v>
      </c>
      <c r="AE3468" s="22">
        <f t="shared" si="577"/>
        <v>0</v>
      </c>
    </row>
    <row r="3469" spans="1:31" ht="15.75" x14ac:dyDescent="0.25">
      <c r="A3469" s="11" t="s">
        <v>173</v>
      </c>
      <c r="B3469" s="11" t="s">
        <v>3650</v>
      </c>
      <c r="C3469" s="11">
        <v>0</v>
      </c>
      <c r="D3469" s="11">
        <v>68</v>
      </c>
      <c r="E3469" s="11">
        <v>27.2</v>
      </c>
      <c r="F3469" s="11">
        <v>2</v>
      </c>
      <c r="H3469" s="1">
        <v>45903</v>
      </c>
      <c r="I3469" s="2" t="s">
        <v>82</v>
      </c>
      <c r="J3469" s="3">
        <f t="shared" si="566"/>
        <v>23.895</v>
      </c>
      <c r="K3469" s="29">
        <f t="shared" si="568"/>
        <v>26.45</v>
      </c>
      <c r="L3469" s="31">
        <f t="shared" si="569"/>
        <v>80.743805198873744</v>
      </c>
      <c r="M3469" s="33">
        <f t="shared" si="570"/>
        <v>5.0000000000000001E-3</v>
      </c>
      <c r="N3469" s="36">
        <f t="shared" si="571"/>
        <v>1.2041499855885406E-5</v>
      </c>
      <c r="Q3469" s="19"/>
      <c r="R3469" s="17"/>
      <c r="S3469" s="15">
        <v>-3.3049999999999988</v>
      </c>
      <c r="T3469" s="15">
        <v>-0.75</v>
      </c>
      <c r="U3469" s="18"/>
      <c r="W3469" s="24"/>
      <c r="Z3469" s="21">
        <f t="shared" si="572"/>
        <v>3.4519013488249515</v>
      </c>
      <c r="AA3469" s="21">
        <f t="shared" si="573"/>
        <v>2.7871965007525139</v>
      </c>
      <c r="AB3469" s="21">
        <f t="shared" si="574"/>
        <v>0.16419298772385241</v>
      </c>
      <c r="AC3469" s="21">
        <f t="shared" si="575"/>
        <v>0.96</v>
      </c>
      <c r="AD3469" s="22">
        <f t="shared" si="576"/>
        <v>1.8E-5</v>
      </c>
      <c r="AE3469" s="22">
        <f t="shared" si="577"/>
        <v>0</v>
      </c>
    </row>
    <row r="3470" spans="1:31" ht="15.75" x14ac:dyDescent="0.25">
      <c r="A3470" s="11" t="s">
        <v>173</v>
      </c>
      <c r="B3470" s="11" t="s">
        <v>3651</v>
      </c>
      <c r="C3470" s="11">
        <v>0</v>
      </c>
      <c r="D3470" s="11">
        <v>68</v>
      </c>
      <c r="E3470" s="11">
        <v>27</v>
      </c>
      <c r="F3470" s="11">
        <v>2.2999999999999998</v>
      </c>
      <c r="H3470" s="1">
        <v>45903</v>
      </c>
      <c r="I3470" s="2" t="s">
        <v>83</v>
      </c>
      <c r="J3470" s="3">
        <f t="shared" si="566"/>
        <v>23.7225</v>
      </c>
      <c r="K3470" s="29">
        <f t="shared" si="568"/>
        <v>26.462499999999999</v>
      </c>
      <c r="L3470" s="31">
        <f t="shared" si="569"/>
        <v>79.427118799967815</v>
      </c>
      <c r="M3470" s="33">
        <f t="shared" si="570"/>
        <v>0</v>
      </c>
      <c r="N3470" s="36">
        <f t="shared" si="571"/>
        <v>1.3007206624906501E-5</v>
      </c>
      <c r="Q3470" s="19"/>
      <c r="R3470" s="17"/>
      <c r="S3470" s="15">
        <v>-3.2774999999999999</v>
      </c>
      <c r="T3470" s="15">
        <v>-0.73750000000000071</v>
      </c>
      <c r="U3470" s="18"/>
      <c r="W3470" s="24"/>
      <c r="Z3470" s="21">
        <f t="shared" si="572"/>
        <v>3.454444152647163</v>
      </c>
      <c r="AA3470" s="21">
        <f t="shared" si="573"/>
        <v>2.7437654610016033</v>
      </c>
      <c r="AB3470" s="21">
        <f t="shared" si="574"/>
        <v>0.16161915727123211</v>
      </c>
      <c r="AC3470" s="21">
        <f t="shared" si="575"/>
        <v>0.96</v>
      </c>
      <c r="AD3470" s="22">
        <f t="shared" si="576"/>
        <v>0</v>
      </c>
      <c r="AE3470" s="22">
        <f t="shared" si="577"/>
        <v>0</v>
      </c>
    </row>
    <row r="3471" spans="1:31" ht="15.75" x14ac:dyDescent="0.25">
      <c r="A3471" s="11" t="s">
        <v>173</v>
      </c>
      <c r="B3471" s="11" t="s">
        <v>3652</v>
      </c>
      <c r="C3471" s="11">
        <v>0</v>
      </c>
      <c r="D3471" s="11">
        <v>68</v>
      </c>
      <c r="E3471" s="11">
        <v>26.9</v>
      </c>
      <c r="F3471" s="11">
        <v>2.1</v>
      </c>
      <c r="H3471" s="1">
        <v>45903</v>
      </c>
      <c r="I3471" s="2" t="s">
        <v>84</v>
      </c>
      <c r="J3471" s="3">
        <f t="shared" si="566"/>
        <v>23.707499999999996</v>
      </c>
      <c r="K3471" s="29">
        <f t="shared" si="568"/>
        <v>26.490000000000002</v>
      </c>
      <c r="L3471" s="31">
        <f t="shared" si="569"/>
        <v>79.136657646543185</v>
      </c>
      <c r="M3471" s="33">
        <f t="shared" si="570"/>
        <v>0.01</v>
      </c>
      <c r="N3471" s="36">
        <f t="shared" si="571"/>
        <v>1.3230389529521991E-5</v>
      </c>
      <c r="Q3471" s="19"/>
      <c r="R3471" s="17"/>
      <c r="S3471" s="15">
        <v>-3.1925000000000008</v>
      </c>
      <c r="T3471" s="15">
        <v>-0.50999999999999979</v>
      </c>
      <c r="U3471" s="18"/>
      <c r="W3471" s="24"/>
      <c r="Z3471" s="21">
        <f t="shared" si="572"/>
        <v>3.4600440664434875</v>
      </c>
      <c r="AA3471" s="21">
        <f t="shared" si="573"/>
        <v>2.7381632272809138</v>
      </c>
      <c r="AB3471" s="21">
        <f t="shared" si="574"/>
        <v>0.16125553558042385</v>
      </c>
      <c r="AC3471" s="21">
        <f t="shared" si="575"/>
        <v>0.96</v>
      </c>
      <c r="AD3471" s="22">
        <f t="shared" si="576"/>
        <v>3.6000000000000001E-5</v>
      </c>
      <c r="AE3471" s="22">
        <f t="shared" si="577"/>
        <v>0</v>
      </c>
    </row>
    <row r="3472" spans="1:31" ht="15.75" x14ac:dyDescent="0.25">
      <c r="A3472" s="11" t="s">
        <v>173</v>
      </c>
      <c r="B3472" s="11" t="s">
        <v>3653</v>
      </c>
      <c r="C3472" s="11">
        <v>0</v>
      </c>
      <c r="D3472" s="11">
        <v>69</v>
      </c>
      <c r="E3472" s="11">
        <v>26.7</v>
      </c>
      <c r="F3472" s="11">
        <v>2.1</v>
      </c>
      <c r="H3472" s="1">
        <v>45903</v>
      </c>
      <c r="I3472" s="2" t="s">
        <v>85</v>
      </c>
      <c r="J3472" s="3">
        <f t="shared" si="566"/>
        <v>23.597499999999997</v>
      </c>
      <c r="K3472" s="29">
        <f t="shared" si="568"/>
        <v>26.414999999999999</v>
      </c>
      <c r="L3472" s="31">
        <f t="shared" si="569"/>
        <v>78.85550728099409</v>
      </c>
      <c r="M3472" s="33">
        <f t="shared" si="570"/>
        <v>1.4999999999999999E-2</v>
      </c>
      <c r="N3472" s="36">
        <f t="shared" si="571"/>
        <v>1.3417301214847665E-5</v>
      </c>
      <c r="Q3472" s="19"/>
      <c r="R3472" s="17"/>
      <c r="S3472" s="15">
        <v>-3.1025000000000009</v>
      </c>
      <c r="T3472" s="15">
        <v>-0.48500000000000121</v>
      </c>
      <c r="U3472" s="18"/>
      <c r="W3472" s="24"/>
      <c r="Z3472" s="21">
        <f t="shared" si="572"/>
        <v>3.4447901721230823</v>
      </c>
      <c r="AA3472" s="21">
        <f t="shared" si="573"/>
        <v>2.716406764993486</v>
      </c>
      <c r="AB3472" s="21">
        <f t="shared" si="574"/>
        <v>0.1600652626027147</v>
      </c>
      <c r="AC3472" s="21">
        <f t="shared" si="575"/>
        <v>0.96</v>
      </c>
      <c r="AD3472" s="22">
        <f t="shared" si="576"/>
        <v>5.3999999999999998E-5</v>
      </c>
      <c r="AE3472" s="22">
        <f t="shared" si="577"/>
        <v>0</v>
      </c>
    </row>
    <row r="3473" spans="1:31" ht="15.75" x14ac:dyDescent="0.25">
      <c r="A3473" s="11" t="s">
        <v>173</v>
      </c>
      <c r="B3473" s="11" t="s">
        <v>3654</v>
      </c>
      <c r="C3473" s="11">
        <v>0</v>
      </c>
      <c r="D3473" s="11">
        <v>71</v>
      </c>
      <c r="E3473" s="11">
        <v>26.3</v>
      </c>
      <c r="F3473" s="11">
        <v>2</v>
      </c>
      <c r="H3473" s="1">
        <v>45903</v>
      </c>
      <c r="I3473" s="2" t="s">
        <v>86</v>
      </c>
      <c r="J3473" s="3">
        <f t="shared" si="566"/>
        <v>23.307500000000001</v>
      </c>
      <c r="K3473" s="29">
        <f t="shared" si="568"/>
        <v>26.229999999999997</v>
      </c>
      <c r="L3473" s="31">
        <f t="shared" si="569"/>
        <v>78.026889011197753</v>
      </c>
      <c r="M3473" s="33">
        <f t="shared" si="570"/>
        <v>5.2999999999999999E-2</v>
      </c>
      <c r="N3473" s="36">
        <f t="shared" si="571"/>
        <v>1.3980485610526558E-5</v>
      </c>
      <c r="Q3473" s="19"/>
      <c r="R3473" s="17"/>
      <c r="S3473" s="15">
        <v>-2.9925000000000006</v>
      </c>
      <c r="T3473" s="15">
        <v>-0.47000000000000064</v>
      </c>
      <c r="U3473" s="18"/>
      <c r="W3473" s="24"/>
      <c r="Z3473" s="21">
        <f t="shared" si="572"/>
        <v>3.4074141643250373</v>
      </c>
      <c r="AA3473" s="21">
        <f t="shared" si="573"/>
        <v>2.6586992681497281</v>
      </c>
      <c r="AB3473" s="21">
        <f t="shared" si="574"/>
        <v>0.15688486416584144</v>
      </c>
      <c r="AC3473" s="21">
        <f t="shared" si="575"/>
        <v>0.96</v>
      </c>
      <c r="AD3473" s="22">
        <f t="shared" si="576"/>
        <v>1.9079999999999998E-4</v>
      </c>
      <c r="AE3473" s="22">
        <f t="shared" si="577"/>
        <v>0</v>
      </c>
    </row>
    <row r="3474" spans="1:31" ht="15.75" x14ac:dyDescent="0.25">
      <c r="A3474" s="11" t="s">
        <v>173</v>
      </c>
      <c r="B3474" s="11" t="s">
        <v>3655</v>
      </c>
      <c r="C3474" s="11">
        <v>0</v>
      </c>
      <c r="D3474" s="11">
        <v>73</v>
      </c>
      <c r="E3474" s="11">
        <v>26.1</v>
      </c>
      <c r="F3474" s="11">
        <v>2</v>
      </c>
      <c r="H3474" s="1">
        <v>45903</v>
      </c>
      <c r="I3474" s="2" t="s">
        <v>87</v>
      </c>
      <c r="J3474" s="3">
        <f t="shared" si="566"/>
        <v>23.252500000000001</v>
      </c>
      <c r="K3474" s="29">
        <f t="shared" si="568"/>
        <v>25.77</v>
      </c>
      <c r="L3474" s="31">
        <f t="shared" si="569"/>
        <v>80.741986067587362</v>
      </c>
      <c r="M3474" s="33">
        <f t="shared" si="570"/>
        <v>0</v>
      </c>
      <c r="N3474" s="36">
        <f t="shared" si="571"/>
        <v>1.1861980333101215E-5</v>
      </c>
      <c r="Q3474" s="19"/>
      <c r="R3474" s="17"/>
      <c r="S3474" s="15">
        <v>-2.8475000000000001</v>
      </c>
      <c r="T3474" s="15">
        <v>-0.53000000000000025</v>
      </c>
      <c r="U3474" s="18"/>
      <c r="W3474" s="24"/>
      <c r="Z3474" s="21">
        <f t="shared" si="572"/>
        <v>3.3160070319452655</v>
      </c>
      <c r="AA3474" s="21">
        <f t="shared" si="573"/>
        <v>2.6774099357334631</v>
      </c>
      <c r="AB3474" s="21">
        <f t="shared" si="574"/>
        <v>0.15854194256755016</v>
      </c>
      <c r="AC3474" s="21">
        <f t="shared" si="575"/>
        <v>0.96</v>
      </c>
      <c r="AD3474" s="22">
        <f t="shared" si="576"/>
        <v>0</v>
      </c>
      <c r="AE3474" s="22">
        <f t="shared" si="577"/>
        <v>0</v>
      </c>
    </row>
    <row r="3475" spans="1:31" ht="15.75" x14ac:dyDescent="0.25">
      <c r="A3475" s="11" t="s">
        <v>173</v>
      </c>
      <c r="B3475" s="11" t="s">
        <v>3656</v>
      </c>
      <c r="C3475" s="11">
        <v>0</v>
      </c>
      <c r="D3475" s="11">
        <v>73</v>
      </c>
      <c r="E3475" s="11">
        <v>26</v>
      </c>
      <c r="F3475" s="11">
        <v>2</v>
      </c>
      <c r="H3475" s="1">
        <v>45903</v>
      </c>
      <c r="I3475" s="2" t="s">
        <v>88</v>
      </c>
      <c r="J3475" s="3">
        <f t="shared" si="566"/>
        <v>23.112500000000001</v>
      </c>
      <c r="K3475" s="29">
        <f t="shared" si="568"/>
        <v>25.555000000000003</v>
      </c>
      <c r="L3475" s="31">
        <f t="shared" si="569"/>
        <v>81.204018460279315</v>
      </c>
      <c r="M3475" s="33">
        <f t="shared" si="570"/>
        <v>0</v>
      </c>
      <c r="N3475" s="36">
        <f t="shared" si="571"/>
        <v>1.1478999048537858E-5</v>
      </c>
      <c r="Q3475" s="19"/>
      <c r="R3475" s="17"/>
      <c r="S3475" s="15">
        <v>-2.8874999999999984</v>
      </c>
      <c r="T3475" s="15">
        <v>-0.54499999999999904</v>
      </c>
      <c r="U3475" s="18"/>
      <c r="W3475" s="24"/>
      <c r="Z3475" s="21">
        <f t="shared" si="572"/>
        <v>3.2740221982136166</v>
      </c>
      <c r="AA3475" s="21">
        <f t="shared" si="573"/>
        <v>2.6586375902310277</v>
      </c>
      <c r="AB3475" s="21">
        <f t="shared" si="574"/>
        <v>0.15768798727994707</v>
      </c>
      <c r="AC3475" s="21">
        <f t="shared" si="575"/>
        <v>0.96</v>
      </c>
      <c r="AD3475" s="22">
        <f t="shared" si="576"/>
        <v>0</v>
      </c>
      <c r="AE3475" s="22">
        <f t="shared" si="577"/>
        <v>0</v>
      </c>
    </row>
    <row r="3476" spans="1:31" ht="15.75" x14ac:dyDescent="0.25">
      <c r="A3476" s="11" t="s">
        <v>173</v>
      </c>
      <c r="B3476" s="11" t="s">
        <v>3657</v>
      </c>
      <c r="C3476" s="11">
        <v>0</v>
      </c>
      <c r="D3476" s="11">
        <v>73</v>
      </c>
      <c r="E3476" s="11">
        <v>25.9</v>
      </c>
      <c r="F3476" s="11">
        <v>1.5</v>
      </c>
      <c r="H3476" s="1">
        <v>45903</v>
      </c>
      <c r="I3476" s="2" t="s">
        <v>89</v>
      </c>
      <c r="J3476" s="3">
        <f t="shared" si="566"/>
        <v>23.192499999999999</v>
      </c>
      <c r="K3476" s="29">
        <f t="shared" si="568"/>
        <v>25.25</v>
      </c>
      <c r="L3476" s="31">
        <f t="shared" si="569"/>
        <v>83.947116539853823</v>
      </c>
      <c r="M3476" s="33">
        <f t="shared" si="570"/>
        <v>0</v>
      </c>
      <c r="N3476" s="36">
        <f t="shared" si="571"/>
        <v>9.5295267047634878E-6</v>
      </c>
      <c r="Q3476" s="19"/>
      <c r="R3476" s="17"/>
      <c r="S3476" s="15">
        <v>-2.7075000000000005</v>
      </c>
      <c r="T3476" s="15">
        <v>-0.75</v>
      </c>
      <c r="U3476" s="18"/>
      <c r="W3476" s="24"/>
      <c r="Z3476" s="21">
        <f t="shared" si="572"/>
        <v>3.2152575314274272</v>
      </c>
      <c r="AA3476" s="21">
        <f t="shared" si="573"/>
        <v>2.6991159869638097</v>
      </c>
      <c r="AB3476" s="21">
        <f t="shared" si="574"/>
        <v>0.16046098594168537</v>
      </c>
      <c r="AC3476" s="21">
        <f t="shared" si="575"/>
        <v>0.96</v>
      </c>
      <c r="AD3476" s="22">
        <f t="shared" si="576"/>
        <v>0</v>
      </c>
      <c r="AE3476" s="22">
        <f t="shared" si="577"/>
        <v>0</v>
      </c>
    </row>
    <row r="3477" spans="1:31" ht="15.75" x14ac:dyDescent="0.25">
      <c r="A3477" s="11" t="s">
        <v>173</v>
      </c>
      <c r="B3477" s="11" t="s">
        <v>3658</v>
      </c>
      <c r="C3477" s="11">
        <v>0</v>
      </c>
      <c r="D3477" s="11">
        <v>74</v>
      </c>
      <c r="E3477" s="11">
        <v>25.7</v>
      </c>
      <c r="F3477" s="11">
        <v>1.7</v>
      </c>
      <c r="H3477" s="1">
        <v>45903</v>
      </c>
      <c r="I3477" s="2" t="s">
        <v>90</v>
      </c>
      <c r="J3477" s="3">
        <f t="shared" si="566"/>
        <v>22.897499999999997</v>
      </c>
      <c r="K3477" s="29">
        <f t="shared" si="568"/>
        <v>25.074999999999999</v>
      </c>
      <c r="L3477" s="31">
        <f t="shared" si="569"/>
        <v>82.985753315146525</v>
      </c>
      <c r="M3477" s="33">
        <f t="shared" si="570"/>
        <v>0</v>
      </c>
      <c r="N3477" s="36">
        <f t="shared" si="571"/>
        <v>1.013558584553301E-5</v>
      </c>
      <c r="Q3477" s="19"/>
      <c r="R3477" s="17"/>
      <c r="S3477" s="15">
        <v>-2.8025000000000011</v>
      </c>
      <c r="T3477" s="15">
        <v>-0.82500000000000018</v>
      </c>
      <c r="U3477" s="18"/>
      <c r="W3477" s="24"/>
      <c r="Z3477" s="21">
        <f t="shared" si="572"/>
        <v>3.1819570394602668</v>
      </c>
      <c r="AA3477" s="21">
        <f t="shared" si="573"/>
        <v>2.6405710193604368</v>
      </c>
      <c r="AB3477" s="21">
        <f t="shared" si="574"/>
        <v>0.15718999618677748</v>
      </c>
      <c r="AC3477" s="21">
        <f t="shared" si="575"/>
        <v>0.96</v>
      </c>
      <c r="AD3477" s="22">
        <f t="shared" si="576"/>
        <v>0</v>
      </c>
      <c r="AE3477" s="22">
        <f t="shared" si="577"/>
        <v>0</v>
      </c>
    </row>
    <row r="3478" spans="1:31" ht="15.75" x14ac:dyDescent="0.25">
      <c r="A3478" s="11" t="s">
        <v>173</v>
      </c>
      <c r="B3478" s="11" t="s">
        <v>3659</v>
      </c>
      <c r="C3478" s="11">
        <v>0</v>
      </c>
      <c r="D3478" s="11">
        <v>74</v>
      </c>
      <c r="E3478" s="11">
        <v>25.4</v>
      </c>
      <c r="F3478" s="11">
        <v>1.6</v>
      </c>
      <c r="H3478" s="1">
        <v>45903</v>
      </c>
      <c r="I3478" s="2" t="s">
        <v>91</v>
      </c>
      <c r="J3478" s="3">
        <f t="shared" si="566"/>
        <v>22.537499999999998</v>
      </c>
      <c r="K3478" s="29">
        <f t="shared" si="568"/>
        <v>24.86</v>
      </c>
      <c r="L3478" s="31">
        <f t="shared" si="569"/>
        <v>81.818298734898718</v>
      </c>
      <c r="M3478" s="33">
        <f t="shared" si="570"/>
        <v>0</v>
      </c>
      <c r="N3478" s="36">
        <f t="shared" si="571"/>
        <v>1.0876252428690849E-5</v>
      </c>
      <c r="Q3478" s="19"/>
      <c r="R3478" s="17"/>
      <c r="S3478" s="15">
        <v>-2.8624999999999998</v>
      </c>
      <c r="T3478" s="15">
        <v>-0.83999999999999986</v>
      </c>
      <c r="U3478" s="18"/>
      <c r="W3478" s="24"/>
      <c r="Z3478" s="21">
        <f t="shared" si="572"/>
        <v>3.1414570097920747</v>
      </c>
      <c r="AA3478" s="21">
        <f t="shared" si="573"/>
        <v>2.5702866809000962</v>
      </c>
      <c r="AB3478" s="21">
        <f t="shared" si="574"/>
        <v>0.15325712105816641</v>
      </c>
      <c r="AC3478" s="21">
        <f t="shared" si="575"/>
        <v>0.96</v>
      </c>
      <c r="AD3478" s="22">
        <f t="shared" si="576"/>
        <v>0</v>
      </c>
      <c r="AE3478" s="22">
        <f t="shared" si="577"/>
        <v>0</v>
      </c>
    </row>
    <row r="3479" spans="1:31" ht="15.75" x14ac:dyDescent="0.25">
      <c r="A3479" s="11" t="s">
        <v>173</v>
      </c>
      <c r="B3479" s="11" t="s">
        <v>3660</v>
      </c>
      <c r="C3479" s="11">
        <v>0</v>
      </c>
      <c r="D3479" s="11">
        <v>75</v>
      </c>
      <c r="E3479" s="11">
        <v>25.2</v>
      </c>
      <c r="F3479" s="11">
        <v>1.6</v>
      </c>
      <c r="H3479" s="1">
        <v>45903</v>
      </c>
      <c r="I3479" s="2" t="s">
        <v>92</v>
      </c>
      <c r="J3479" s="3">
        <f t="shared" si="566"/>
        <v>22.197499999999998</v>
      </c>
      <c r="K3479" s="29">
        <f t="shared" si="568"/>
        <v>24.54</v>
      </c>
      <c r="L3479" s="31">
        <f t="shared" si="569"/>
        <v>81.540585703463464</v>
      </c>
      <c r="M3479" s="33">
        <f t="shared" si="570"/>
        <v>0</v>
      </c>
      <c r="N3479" s="36">
        <f t="shared" si="571"/>
        <v>1.0984378527301751E-5</v>
      </c>
      <c r="Q3479" s="19"/>
      <c r="R3479" s="17"/>
      <c r="S3479" s="15">
        <v>-3.0025000000000004</v>
      </c>
      <c r="T3479" s="15">
        <v>-0.85999999999999943</v>
      </c>
      <c r="U3479" s="18"/>
      <c r="W3479" s="24"/>
      <c r="Z3479" s="21">
        <f t="shared" si="572"/>
        <v>3.0820104330359128</v>
      </c>
      <c r="AA3479" s="21">
        <f t="shared" si="573"/>
        <v>2.5130893585393341</v>
      </c>
      <c r="AB3479" s="21">
        <f t="shared" si="574"/>
        <v>0.15021313173478618</v>
      </c>
      <c r="AC3479" s="21">
        <f t="shared" si="575"/>
        <v>0.96</v>
      </c>
      <c r="AD3479" s="22">
        <f t="shared" si="576"/>
        <v>0</v>
      </c>
      <c r="AE3479" s="22">
        <f t="shared" si="577"/>
        <v>0</v>
      </c>
    </row>
    <row r="3480" spans="1:31" ht="15.75" x14ac:dyDescent="0.25">
      <c r="A3480" s="11" t="s">
        <v>173</v>
      </c>
      <c r="B3480" s="11" t="s">
        <v>3661</v>
      </c>
      <c r="C3480" s="11">
        <v>0</v>
      </c>
      <c r="D3480" s="11">
        <v>75</v>
      </c>
      <c r="E3480" s="11">
        <v>25.2</v>
      </c>
      <c r="F3480" s="11">
        <v>2.2000000000000002</v>
      </c>
      <c r="H3480" s="1">
        <v>45903</v>
      </c>
      <c r="I3480" s="2" t="s">
        <v>93</v>
      </c>
      <c r="J3480" s="3">
        <f t="shared" si="566"/>
        <v>22.1325</v>
      </c>
      <c r="K3480" s="29">
        <f t="shared" si="568"/>
        <v>24.204999999999998</v>
      </c>
      <c r="L3480" s="31">
        <f t="shared" si="569"/>
        <v>83.463779930028906</v>
      </c>
      <c r="M3480" s="33">
        <f t="shared" si="570"/>
        <v>0</v>
      </c>
      <c r="N3480" s="36">
        <f t="shared" si="571"/>
        <v>9.6199078233485118E-6</v>
      </c>
      <c r="Q3480" s="19"/>
      <c r="R3480" s="17"/>
      <c r="S3480" s="15">
        <v>-3.067499999999999</v>
      </c>
      <c r="T3480" s="15">
        <v>-0.99499999999999922</v>
      </c>
      <c r="U3480" s="18"/>
      <c r="W3480" s="24"/>
      <c r="Z3480" s="21">
        <f t="shared" si="572"/>
        <v>3.0208308623399178</v>
      </c>
      <c r="AA3480" s="21">
        <f t="shared" si="573"/>
        <v>2.5212996230017835</v>
      </c>
      <c r="AB3480" s="21">
        <f t="shared" si="574"/>
        <v>0.15109024272087185</v>
      </c>
      <c r="AC3480" s="21">
        <f t="shared" si="575"/>
        <v>0.96</v>
      </c>
      <c r="AD3480" s="22">
        <f t="shared" si="576"/>
        <v>0</v>
      </c>
      <c r="AE3480" s="22">
        <f t="shared" si="577"/>
        <v>0</v>
      </c>
    </row>
    <row r="3481" spans="1:31" ht="15.75" x14ac:dyDescent="0.25">
      <c r="A3481" s="11" t="s">
        <v>173</v>
      </c>
      <c r="B3481" s="11" t="s">
        <v>3662</v>
      </c>
      <c r="C3481" s="11">
        <v>0</v>
      </c>
      <c r="D3481" s="11">
        <v>75</v>
      </c>
      <c r="E3481" s="11">
        <v>25.1</v>
      </c>
      <c r="F3481" s="11">
        <v>1.9</v>
      </c>
      <c r="H3481" s="1">
        <v>45903</v>
      </c>
      <c r="I3481" s="2" t="s">
        <v>94</v>
      </c>
      <c r="J3481" s="3">
        <f t="shared" si="566"/>
        <v>22.0625</v>
      </c>
      <c r="K3481" s="29">
        <f t="shared" si="568"/>
        <v>24.172499999999999</v>
      </c>
      <c r="L3481" s="31">
        <f t="shared" si="569"/>
        <v>83.164380160328619</v>
      </c>
      <c r="M3481" s="33">
        <f t="shared" si="570"/>
        <v>0</v>
      </c>
      <c r="N3481" s="36">
        <f t="shared" si="571"/>
        <v>9.8089851899790066E-6</v>
      </c>
      <c r="Q3481" s="19"/>
      <c r="R3481" s="17"/>
      <c r="S3481" s="15">
        <v>-3.0374999999999996</v>
      </c>
      <c r="T3481" s="15">
        <v>-1.0274999999999999</v>
      </c>
      <c r="U3481" s="18"/>
      <c r="W3481" s="24"/>
      <c r="Z3481" s="21">
        <f t="shared" si="572"/>
        <v>3.0149523028592333</v>
      </c>
      <c r="AA3481" s="21">
        <f t="shared" si="573"/>
        <v>2.507366394802435</v>
      </c>
      <c r="AB3481" s="21">
        <f t="shared" si="574"/>
        <v>0.15029264108964005</v>
      </c>
      <c r="AC3481" s="21">
        <f t="shared" si="575"/>
        <v>0.96</v>
      </c>
      <c r="AD3481" s="22">
        <f t="shared" si="576"/>
        <v>0</v>
      </c>
      <c r="AE3481" s="22">
        <f t="shared" si="577"/>
        <v>0</v>
      </c>
    </row>
    <row r="3482" spans="1:31" ht="15.75" x14ac:dyDescent="0.25">
      <c r="A3482" s="11" t="s">
        <v>173</v>
      </c>
      <c r="B3482" s="11" t="s">
        <v>3663</v>
      </c>
      <c r="C3482" s="11">
        <v>0</v>
      </c>
      <c r="D3482" s="11">
        <v>76</v>
      </c>
      <c r="E3482" s="11">
        <v>25</v>
      </c>
      <c r="F3482" s="11">
        <v>1.8</v>
      </c>
      <c r="H3482" s="1">
        <v>45903</v>
      </c>
      <c r="I3482" s="2" t="s">
        <v>95</v>
      </c>
      <c r="J3482" s="3">
        <f t="shared" si="566"/>
        <v>21.900000000000002</v>
      </c>
      <c r="K3482" s="29">
        <f t="shared" si="568"/>
        <v>24.177500000000002</v>
      </c>
      <c r="L3482" s="31">
        <f t="shared" si="569"/>
        <v>81.887066645638015</v>
      </c>
      <c r="M3482" s="33">
        <f t="shared" si="570"/>
        <v>0</v>
      </c>
      <c r="N3482" s="36">
        <f t="shared" si="571"/>
        <v>1.0658219533407338E-5</v>
      </c>
      <c r="Q3482" s="19"/>
      <c r="R3482" s="17"/>
      <c r="S3482" s="15">
        <v>-3.0999999999999988</v>
      </c>
      <c r="T3482" s="15">
        <v>-0.92250000000000032</v>
      </c>
      <c r="U3482" s="18"/>
      <c r="W3482" s="24"/>
      <c r="Z3482" s="21">
        <f t="shared" si="572"/>
        <v>3.0158560465227815</v>
      </c>
      <c r="AA3482" s="21">
        <f t="shared" si="573"/>
        <v>2.4695960507526138</v>
      </c>
      <c r="AB3482" s="21">
        <f t="shared" si="574"/>
        <v>0.14802300892124845</v>
      </c>
      <c r="AC3482" s="21">
        <f t="shared" si="575"/>
        <v>0.96</v>
      </c>
      <c r="AD3482" s="22">
        <f t="shared" si="576"/>
        <v>0</v>
      </c>
      <c r="AE3482" s="22">
        <f t="shared" si="577"/>
        <v>0</v>
      </c>
    </row>
    <row r="3483" spans="1:31" ht="15.75" x14ac:dyDescent="0.25">
      <c r="A3483" s="11" t="s">
        <v>173</v>
      </c>
      <c r="B3483" s="11" t="s">
        <v>3664</v>
      </c>
      <c r="C3483" s="11">
        <v>0</v>
      </c>
      <c r="D3483" s="11">
        <v>77</v>
      </c>
      <c r="E3483" s="11">
        <v>24.9</v>
      </c>
      <c r="F3483" s="11">
        <v>2.1</v>
      </c>
      <c r="H3483" s="1">
        <v>45903</v>
      </c>
      <c r="I3483" s="2" t="s">
        <v>96</v>
      </c>
      <c r="J3483" s="3">
        <f t="shared" si="566"/>
        <v>21.984999999999999</v>
      </c>
      <c r="K3483" s="29">
        <f t="shared" si="568"/>
        <v>24.119999999999997</v>
      </c>
      <c r="L3483" s="31">
        <f t="shared" si="569"/>
        <v>82.953141740033814</v>
      </c>
      <c r="M3483" s="33">
        <f t="shared" si="570"/>
        <v>0</v>
      </c>
      <c r="N3483" s="36">
        <f t="shared" si="571"/>
        <v>9.9358261067338645E-6</v>
      </c>
      <c r="Q3483" s="19"/>
      <c r="R3483" s="17"/>
      <c r="S3483" s="15">
        <v>-2.915</v>
      </c>
      <c r="T3483" s="15">
        <v>-0.88000000000000078</v>
      </c>
      <c r="U3483" s="18"/>
      <c r="W3483" s="24"/>
      <c r="Z3483" s="21">
        <f t="shared" si="572"/>
        <v>3.005477249285736</v>
      </c>
      <c r="AA3483" s="21">
        <f t="shared" si="573"/>
        <v>2.4931378025644659</v>
      </c>
      <c r="AB3483" s="21">
        <f t="shared" si="574"/>
        <v>0.1494998019196907</v>
      </c>
      <c r="AC3483" s="21">
        <f t="shared" si="575"/>
        <v>0.96</v>
      </c>
      <c r="AD3483" s="22">
        <f t="shared" si="576"/>
        <v>0</v>
      </c>
      <c r="AE3483" s="22">
        <f t="shared" si="577"/>
        <v>0</v>
      </c>
    </row>
    <row r="3484" spans="1:31" ht="15.75" x14ac:dyDescent="0.25">
      <c r="A3484" s="11" t="s">
        <v>173</v>
      </c>
      <c r="B3484" s="11" t="s">
        <v>3665</v>
      </c>
      <c r="C3484" s="11">
        <v>0</v>
      </c>
      <c r="D3484" s="11">
        <v>77</v>
      </c>
      <c r="E3484" s="11">
        <v>24.9</v>
      </c>
      <c r="F3484" s="11">
        <v>2.1</v>
      </c>
      <c r="H3484" s="1">
        <v>45903</v>
      </c>
      <c r="I3484" s="2" t="s">
        <v>97</v>
      </c>
      <c r="J3484" s="3">
        <f t="shared" si="566"/>
        <v>22.172499999999999</v>
      </c>
      <c r="K3484" s="29">
        <f t="shared" si="568"/>
        <v>24.037499999999998</v>
      </c>
      <c r="L3484" s="31">
        <f t="shared" si="569"/>
        <v>85.005658399350722</v>
      </c>
      <c r="M3484" s="33">
        <f t="shared" si="570"/>
        <v>0</v>
      </c>
      <c r="N3484" s="36">
        <f t="shared" si="571"/>
        <v>8.5883095528807732E-6</v>
      </c>
      <c r="Q3484" s="19"/>
      <c r="R3484" s="17"/>
      <c r="S3484" s="15">
        <v>-2.7275</v>
      </c>
      <c r="T3484" s="15">
        <v>-0.86249999999999982</v>
      </c>
      <c r="U3484" s="18"/>
      <c r="W3484" s="24"/>
      <c r="Z3484" s="21">
        <f t="shared" si="572"/>
        <v>2.9906403638710892</v>
      </c>
      <c r="AA3484" s="21">
        <f t="shared" si="573"/>
        <v>2.5422135316653578</v>
      </c>
      <c r="AB3484" s="21">
        <f t="shared" si="574"/>
        <v>0.15253886676329353</v>
      </c>
      <c r="AC3484" s="21">
        <f t="shared" si="575"/>
        <v>0.96</v>
      </c>
      <c r="AD3484" s="22">
        <f t="shared" si="576"/>
        <v>0</v>
      </c>
      <c r="AE3484" s="22">
        <f t="shared" si="577"/>
        <v>0</v>
      </c>
    </row>
    <row r="3485" spans="1:31" ht="15.75" x14ac:dyDescent="0.25">
      <c r="A3485" s="11" t="s">
        <v>173</v>
      </c>
      <c r="B3485" s="11" t="s">
        <v>3666</v>
      </c>
      <c r="C3485" s="11">
        <v>0</v>
      </c>
      <c r="D3485" s="11">
        <v>76</v>
      </c>
      <c r="E3485" s="11">
        <v>25</v>
      </c>
      <c r="F3485" s="11">
        <v>2</v>
      </c>
      <c r="H3485" s="1">
        <v>45903</v>
      </c>
      <c r="I3485" s="2" t="s">
        <v>98</v>
      </c>
      <c r="J3485" s="3">
        <f t="shared" si="566"/>
        <v>22.237500000000001</v>
      </c>
      <c r="K3485" s="29">
        <f t="shared" si="568"/>
        <v>23.994999999999997</v>
      </c>
      <c r="L3485" s="31">
        <f t="shared" si="569"/>
        <v>85.827913603137276</v>
      </c>
      <c r="M3485" s="33">
        <f t="shared" si="570"/>
        <v>0</v>
      </c>
      <c r="N3485" s="36">
        <f t="shared" si="571"/>
        <v>8.0596631801607846E-6</v>
      </c>
      <c r="Q3485" s="19"/>
      <c r="R3485" s="17"/>
      <c r="S3485" s="15">
        <v>-2.7624999999999993</v>
      </c>
      <c r="T3485" s="15">
        <v>-0.90500000000000025</v>
      </c>
      <c r="U3485" s="18"/>
      <c r="W3485" s="24"/>
      <c r="Z3485" s="21">
        <f t="shared" si="572"/>
        <v>2.9830220892857056</v>
      </c>
      <c r="AA3485" s="21">
        <f t="shared" si="573"/>
        <v>2.560265621554636</v>
      </c>
      <c r="AB3485" s="21">
        <f t="shared" si="574"/>
        <v>0.15367201289702093</v>
      </c>
      <c r="AC3485" s="21">
        <f t="shared" si="575"/>
        <v>0.96</v>
      </c>
      <c r="AD3485" s="22">
        <f t="shared" si="576"/>
        <v>0</v>
      </c>
      <c r="AE3485" s="22">
        <f t="shared" si="577"/>
        <v>0</v>
      </c>
    </row>
    <row r="3486" spans="1:31" ht="15.75" x14ac:dyDescent="0.25">
      <c r="A3486" s="11" t="s">
        <v>173</v>
      </c>
      <c r="B3486" s="11" t="s">
        <v>3667</v>
      </c>
      <c r="C3486" s="11">
        <v>0</v>
      </c>
      <c r="D3486" s="11">
        <v>76</v>
      </c>
      <c r="E3486" s="11">
        <v>25.1</v>
      </c>
      <c r="F3486" s="11">
        <v>2.2000000000000002</v>
      </c>
      <c r="H3486" s="1">
        <v>45903</v>
      </c>
      <c r="I3486" s="2" t="s">
        <v>99</v>
      </c>
      <c r="J3486" s="3">
        <f t="shared" si="566"/>
        <v>22.490000000000002</v>
      </c>
      <c r="K3486" s="29">
        <f t="shared" si="568"/>
        <v>24.337499999999999</v>
      </c>
      <c r="L3486" s="31">
        <f t="shared" si="569"/>
        <v>85.239427452113574</v>
      </c>
      <c r="M3486" s="33">
        <f t="shared" si="570"/>
        <v>0</v>
      </c>
      <c r="N3486" s="36">
        <f t="shared" si="571"/>
        <v>8.4983445642085055E-6</v>
      </c>
      <c r="Q3486" s="19"/>
      <c r="R3486" s="17"/>
      <c r="S3486" s="15">
        <v>-2.6100000000000012</v>
      </c>
      <c r="T3486" s="15">
        <v>-0.66249999999999964</v>
      </c>
      <c r="U3486" s="18"/>
      <c r="W3486" s="24"/>
      <c r="Z3486" s="21">
        <f t="shared" si="572"/>
        <v>3.0449009068117139</v>
      </c>
      <c r="AA3486" s="21">
        <f t="shared" si="573"/>
        <v>2.5954560994505189</v>
      </c>
      <c r="AB3486" s="21">
        <f t="shared" si="574"/>
        <v>0.15537661654919921</v>
      </c>
      <c r="AC3486" s="21">
        <f t="shared" si="575"/>
        <v>0.96</v>
      </c>
      <c r="AD3486" s="22">
        <f t="shared" si="576"/>
        <v>0</v>
      </c>
      <c r="AE3486" s="22">
        <f t="shared" si="577"/>
        <v>0</v>
      </c>
    </row>
    <row r="3487" spans="1:31" ht="15.75" x14ac:dyDescent="0.25">
      <c r="A3487" s="11" t="s">
        <v>173</v>
      </c>
      <c r="B3487" s="11" t="s">
        <v>3668</v>
      </c>
      <c r="C3487" s="11">
        <v>0</v>
      </c>
      <c r="D3487" s="11">
        <v>76</v>
      </c>
      <c r="E3487" s="11">
        <v>24.9</v>
      </c>
      <c r="F3487" s="11">
        <v>2.1</v>
      </c>
      <c r="H3487" s="1">
        <v>45903</v>
      </c>
      <c r="I3487" s="2" t="s">
        <v>100</v>
      </c>
      <c r="J3487" s="3">
        <f t="shared" si="566"/>
        <v>22.339999999999996</v>
      </c>
      <c r="K3487" s="29">
        <f t="shared" si="568"/>
        <v>24.535</v>
      </c>
      <c r="L3487" s="31">
        <f t="shared" si="569"/>
        <v>82.652901415670442</v>
      </c>
      <c r="M3487" s="33">
        <f t="shared" si="570"/>
        <v>0</v>
      </c>
      <c r="N3487" s="36">
        <f t="shared" si="571"/>
        <v>1.0232810398816934E-5</v>
      </c>
      <c r="Q3487" s="19"/>
      <c r="R3487" s="17"/>
      <c r="S3487" s="15">
        <v>-2.5600000000000005</v>
      </c>
      <c r="T3487" s="15">
        <v>-0.56500000000000128</v>
      </c>
      <c r="U3487" s="18"/>
      <c r="W3487" s="24"/>
      <c r="Z3487" s="21">
        <f t="shared" si="572"/>
        <v>3.0810894203885488</v>
      </c>
      <c r="AA3487" s="21">
        <f t="shared" si="573"/>
        <v>2.5466098011623992</v>
      </c>
      <c r="AB3487" s="21">
        <f t="shared" si="574"/>
        <v>0.15222253921165896</v>
      </c>
      <c r="AC3487" s="21">
        <f t="shared" si="575"/>
        <v>0.96</v>
      </c>
      <c r="AD3487" s="22">
        <f t="shared" si="576"/>
        <v>0</v>
      </c>
      <c r="AE3487" s="22">
        <f t="shared" si="577"/>
        <v>0</v>
      </c>
    </row>
    <row r="3488" spans="1:31" ht="15.75" x14ac:dyDescent="0.25">
      <c r="A3488" s="11" t="s">
        <v>173</v>
      </c>
      <c r="B3488" s="11" t="s">
        <v>3669</v>
      </c>
      <c r="C3488" s="11">
        <v>0</v>
      </c>
      <c r="D3488" s="11">
        <v>77</v>
      </c>
      <c r="E3488" s="11">
        <v>24.8</v>
      </c>
      <c r="F3488" s="11">
        <v>2.2999999999999998</v>
      </c>
      <c r="H3488" s="1">
        <v>45903</v>
      </c>
      <c r="I3488" s="2" t="s">
        <v>101</v>
      </c>
      <c r="J3488" s="3">
        <f t="shared" si="566"/>
        <v>22.234999999999999</v>
      </c>
      <c r="K3488" s="29">
        <f t="shared" si="568"/>
        <v>24.414999999999999</v>
      </c>
      <c r="L3488" s="31">
        <f t="shared" si="569"/>
        <v>82.721244648650782</v>
      </c>
      <c r="M3488" s="33">
        <f t="shared" si="570"/>
        <v>1.4999999999999999E-2</v>
      </c>
      <c r="N3488" s="36">
        <f t="shared" si="571"/>
        <v>1.0158754393018579E-5</v>
      </c>
      <c r="Q3488" s="19"/>
      <c r="R3488" s="17"/>
      <c r="S3488" s="15">
        <v>-2.5649999999999995</v>
      </c>
      <c r="T3488" s="15">
        <v>-0.48499999999999943</v>
      </c>
      <c r="U3488" s="18"/>
      <c r="W3488" s="24"/>
      <c r="Z3488" s="21">
        <f t="shared" si="572"/>
        <v>3.0590570168526239</v>
      </c>
      <c r="AA3488" s="21">
        <f t="shared" si="573"/>
        <v>2.5304900388523772</v>
      </c>
      <c r="AB3488" s="21">
        <f t="shared" si="574"/>
        <v>0.15139772767594742</v>
      </c>
      <c r="AC3488" s="21">
        <f t="shared" si="575"/>
        <v>0.96</v>
      </c>
      <c r="AD3488" s="22">
        <f t="shared" si="576"/>
        <v>5.3999999999999998E-5</v>
      </c>
      <c r="AE3488" s="22">
        <f t="shared" si="577"/>
        <v>0</v>
      </c>
    </row>
    <row r="3489" spans="1:31" ht="15.75" x14ac:dyDescent="0.25">
      <c r="A3489" s="11" t="s">
        <v>173</v>
      </c>
      <c r="B3489" s="11" t="s">
        <v>3670</v>
      </c>
      <c r="C3489" s="11">
        <v>0</v>
      </c>
      <c r="D3489" s="11">
        <v>77</v>
      </c>
      <c r="E3489" s="11">
        <v>24.7</v>
      </c>
      <c r="F3489" s="11">
        <v>2.5</v>
      </c>
      <c r="H3489" s="1">
        <v>45903</v>
      </c>
      <c r="I3489" s="2" t="s">
        <v>102</v>
      </c>
      <c r="J3489" s="3">
        <f t="shared" si="566"/>
        <v>22.104999999999997</v>
      </c>
      <c r="K3489" s="29">
        <f t="shared" si="568"/>
        <v>24.402500000000003</v>
      </c>
      <c r="L3489" s="31">
        <f t="shared" si="569"/>
        <v>81.825189695610604</v>
      </c>
      <c r="M3489" s="33">
        <f t="shared" si="570"/>
        <v>0.33199999999999996</v>
      </c>
      <c r="N3489" s="36">
        <f t="shared" si="571"/>
        <v>1.0756514582253768E-5</v>
      </c>
      <c r="Q3489" s="19"/>
      <c r="R3489" s="17"/>
      <c r="S3489" s="15">
        <v>-2.5950000000000006</v>
      </c>
      <c r="T3489" s="15">
        <v>-0.39749999999999908</v>
      </c>
      <c r="U3489" s="18"/>
      <c r="W3489" s="24"/>
      <c r="Z3489" s="21">
        <f t="shared" si="572"/>
        <v>3.056769897794954</v>
      </c>
      <c r="AA3489" s="21">
        <f t="shared" si="573"/>
        <v>2.5012077674290434</v>
      </c>
      <c r="AB3489" s="21">
        <f t="shared" si="574"/>
        <v>0.14966008238614784</v>
      </c>
      <c r="AC3489" s="21">
        <f t="shared" si="575"/>
        <v>0.96</v>
      </c>
      <c r="AD3489" s="22">
        <f t="shared" si="576"/>
        <v>1.1951999999999998E-3</v>
      </c>
      <c r="AE3489" s="22">
        <f t="shared" si="577"/>
        <v>0</v>
      </c>
    </row>
    <row r="3490" spans="1:31" ht="15.75" x14ac:dyDescent="0.25">
      <c r="A3490" s="11" t="s">
        <v>173</v>
      </c>
      <c r="B3490" s="11" t="s">
        <v>3671</v>
      </c>
      <c r="C3490" s="11">
        <v>0</v>
      </c>
      <c r="D3490" s="11">
        <v>77</v>
      </c>
      <c r="E3490" s="11">
        <v>24.7</v>
      </c>
      <c r="F3490" s="11">
        <v>2.5</v>
      </c>
      <c r="H3490" s="1">
        <v>45903</v>
      </c>
      <c r="I3490" s="2" t="s">
        <v>103</v>
      </c>
      <c r="J3490" s="3">
        <f t="shared" si="566"/>
        <v>22.104999999999997</v>
      </c>
      <c r="K3490" s="29">
        <f t="shared" si="568"/>
        <v>24.447499999999998</v>
      </c>
      <c r="L3490" s="31">
        <f t="shared" si="569"/>
        <v>81.503161095097681</v>
      </c>
      <c r="M3490" s="33">
        <f t="shared" si="570"/>
        <v>1.7854999999999999</v>
      </c>
      <c r="N3490" s="36">
        <f t="shared" si="571"/>
        <v>1.0986037146608897E-5</v>
      </c>
      <c r="Q3490" s="19"/>
      <c r="R3490" s="17"/>
      <c r="S3490" s="15">
        <v>-2.5950000000000006</v>
      </c>
      <c r="T3490" s="15">
        <v>-0.25250000000000128</v>
      </c>
      <c r="U3490" s="18"/>
      <c r="W3490" s="24"/>
      <c r="Z3490" s="21">
        <f t="shared" si="572"/>
        <v>3.0650105135681613</v>
      </c>
      <c r="AA3490" s="21">
        <f t="shared" si="573"/>
        <v>2.4980804564551393</v>
      </c>
      <c r="AB3490" s="21">
        <f t="shared" si="574"/>
        <v>0.14942156855267005</v>
      </c>
      <c r="AC3490" s="21">
        <f t="shared" si="575"/>
        <v>0.96</v>
      </c>
      <c r="AD3490" s="22">
        <f t="shared" si="576"/>
        <v>6.4277999999999991E-3</v>
      </c>
      <c r="AE3490" s="22">
        <f t="shared" si="577"/>
        <v>0</v>
      </c>
    </row>
    <row r="3491" spans="1:31" ht="15.75" x14ac:dyDescent="0.25">
      <c r="A3491" s="11" t="s">
        <v>173</v>
      </c>
      <c r="B3491" s="11" t="s">
        <v>3672</v>
      </c>
      <c r="C3491" s="11">
        <v>0</v>
      </c>
      <c r="D3491" s="11">
        <v>78</v>
      </c>
      <c r="E3491" s="11">
        <v>24.7</v>
      </c>
      <c r="F3491" s="11">
        <v>2</v>
      </c>
      <c r="H3491" s="1">
        <v>45903</v>
      </c>
      <c r="I3491" s="2" t="s">
        <v>104</v>
      </c>
      <c r="J3491" s="3">
        <f t="shared" si="566"/>
        <v>22.037499999999998</v>
      </c>
      <c r="K3491" s="29">
        <f t="shared" si="568"/>
        <v>24.557500000000001</v>
      </c>
      <c r="L3491" s="31">
        <f t="shared" si="569"/>
        <v>80.215593548343648</v>
      </c>
      <c r="M3491" s="33">
        <f t="shared" si="570"/>
        <v>4.7130000000000001</v>
      </c>
      <c r="N3491" s="36">
        <f t="shared" si="571"/>
        <v>1.1900250249800054E-5</v>
      </c>
      <c r="Q3491" s="19"/>
      <c r="R3491" s="17"/>
      <c r="S3491" s="15">
        <v>-2.6625000000000005</v>
      </c>
      <c r="T3491" s="15">
        <v>-0.14249999999999918</v>
      </c>
      <c r="U3491" s="18"/>
      <c r="W3491" s="24"/>
      <c r="Z3491" s="21">
        <f t="shared" si="572"/>
        <v>3.0852358686194719</v>
      </c>
      <c r="AA3491" s="21">
        <f t="shared" si="573"/>
        <v>2.4748402643795049</v>
      </c>
      <c r="AB3491" s="21">
        <f t="shared" si="574"/>
        <v>0.14790712407410384</v>
      </c>
      <c r="AC3491" s="21">
        <f t="shared" si="575"/>
        <v>0.96</v>
      </c>
      <c r="AD3491" s="22">
        <f t="shared" si="576"/>
        <v>1.6966800000000001E-2</v>
      </c>
      <c r="AE3491" s="22">
        <f t="shared" si="577"/>
        <v>0</v>
      </c>
    </row>
    <row r="3492" spans="1:31" ht="15.75" x14ac:dyDescent="0.25">
      <c r="A3492" s="11" t="s">
        <v>173</v>
      </c>
      <c r="B3492" s="11" t="s">
        <v>3673</v>
      </c>
      <c r="C3492" s="11">
        <v>0</v>
      </c>
      <c r="D3492" s="11">
        <v>78</v>
      </c>
      <c r="E3492" s="11">
        <v>24.7</v>
      </c>
      <c r="F3492" s="11">
        <v>2.2000000000000002</v>
      </c>
      <c r="H3492" s="1">
        <v>45903</v>
      </c>
      <c r="I3492" s="2" t="s">
        <v>105</v>
      </c>
      <c r="J3492" s="3">
        <f t="shared" si="566"/>
        <v>22.094999999999999</v>
      </c>
      <c r="K3492" s="29">
        <f t="shared" si="568"/>
        <v>24.7425</v>
      </c>
      <c r="L3492" s="31">
        <f t="shared" si="569"/>
        <v>79.347840765509602</v>
      </c>
      <c r="M3492" s="33">
        <f t="shared" si="570"/>
        <v>9.06</v>
      </c>
      <c r="N3492" s="36">
        <f t="shared" si="571"/>
        <v>1.2562223632649872E-5</v>
      </c>
      <c r="Q3492" s="19"/>
      <c r="R3492" s="17"/>
      <c r="S3492" s="15">
        <v>-2.6050000000000004</v>
      </c>
      <c r="T3492" s="15">
        <v>4.2500000000001315E-2</v>
      </c>
      <c r="U3492" s="18"/>
      <c r="W3492" s="24"/>
      <c r="Z3492" s="21">
        <f t="shared" si="572"/>
        <v>3.1195138236778641</v>
      </c>
      <c r="AA3492" s="21">
        <f t="shared" si="573"/>
        <v>2.4752668614699718</v>
      </c>
      <c r="AB3492" s="21">
        <f t="shared" si="574"/>
        <v>0.14772381449404204</v>
      </c>
      <c r="AC3492" s="21">
        <f t="shared" si="575"/>
        <v>0.96</v>
      </c>
      <c r="AD3492" s="22">
        <f t="shared" si="576"/>
        <v>3.2615999999999999E-2</v>
      </c>
      <c r="AE3492" s="22">
        <f t="shared" si="577"/>
        <v>0</v>
      </c>
    </row>
    <row r="3493" spans="1:31" ht="15.75" x14ac:dyDescent="0.25">
      <c r="A3493" s="11" t="s">
        <v>173</v>
      </c>
      <c r="B3493" s="11" t="s">
        <v>3674</v>
      </c>
      <c r="C3493" s="11">
        <v>0</v>
      </c>
      <c r="D3493" s="11">
        <v>78</v>
      </c>
      <c r="E3493" s="11">
        <v>24.8</v>
      </c>
      <c r="F3493" s="11">
        <v>1.6</v>
      </c>
      <c r="H3493" s="1">
        <v>45903</v>
      </c>
      <c r="I3493" s="2" t="s">
        <v>106</v>
      </c>
      <c r="J3493" s="3">
        <f t="shared" si="566"/>
        <v>22.2225</v>
      </c>
      <c r="K3493" s="29">
        <f t="shared" si="568"/>
        <v>24.947499999999998</v>
      </c>
      <c r="L3493" s="31">
        <f t="shared" si="569"/>
        <v>78.868403573009616</v>
      </c>
      <c r="M3493" s="33">
        <f t="shared" si="570"/>
        <v>13.850000000000001</v>
      </c>
      <c r="N3493" s="36">
        <f t="shared" si="571"/>
        <v>1.0550613170230681E-2</v>
      </c>
      <c r="Q3493" s="19"/>
      <c r="R3493" s="17"/>
      <c r="S3493" s="15">
        <v>-2.5774999999999997</v>
      </c>
      <c r="T3493" s="15">
        <v>0.24749999999999961</v>
      </c>
      <c r="U3493" s="18"/>
      <c r="W3493" s="24"/>
      <c r="Z3493" s="21">
        <f t="shared" si="572"/>
        <v>3.1578850044084792</v>
      </c>
      <c r="AA3493" s="21">
        <f t="shared" si="573"/>
        <v>2.4905734896484319</v>
      </c>
      <c r="AB3493" s="21">
        <f t="shared" si="574"/>
        <v>0.14840502334314273</v>
      </c>
      <c r="AC3493" s="21">
        <f t="shared" si="575"/>
        <v>0.24</v>
      </c>
      <c r="AD3493" s="22">
        <f t="shared" si="576"/>
        <v>4.9860000000000008E-2</v>
      </c>
      <c r="AE3493" s="22">
        <f t="shared" si="577"/>
        <v>3.8392200000000008E-2</v>
      </c>
    </row>
    <row r="3494" spans="1:31" ht="15.75" x14ac:dyDescent="0.25">
      <c r="A3494" s="11" t="s">
        <v>173</v>
      </c>
      <c r="B3494" s="11" t="s">
        <v>3675</v>
      </c>
      <c r="C3494" s="11">
        <v>0</v>
      </c>
      <c r="D3494" s="11">
        <v>79</v>
      </c>
      <c r="E3494" s="11">
        <v>24.7</v>
      </c>
      <c r="F3494" s="11">
        <v>1.6</v>
      </c>
      <c r="H3494" s="1">
        <v>45903</v>
      </c>
      <c r="I3494" s="2" t="s">
        <v>107</v>
      </c>
      <c r="J3494" s="3">
        <f t="shared" si="566"/>
        <v>22.337499999999999</v>
      </c>
      <c r="K3494" s="29">
        <f t="shared" si="568"/>
        <v>25.392500000000002</v>
      </c>
      <c r="L3494" s="31">
        <f t="shared" si="569"/>
        <v>76.679874911029202</v>
      </c>
      <c r="M3494" s="33">
        <f t="shared" si="570"/>
        <v>19.454999999999998</v>
      </c>
      <c r="N3494" s="36">
        <f t="shared" si="571"/>
        <v>1.4792115605828772E-2</v>
      </c>
      <c r="Q3494" s="19"/>
      <c r="R3494" s="17"/>
      <c r="S3494" s="15">
        <v>-2.3625000000000016</v>
      </c>
      <c r="T3494" s="15">
        <v>0.59250000000000025</v>
      </c>
      <c r="U3494" s="18"/>
      <c r="W3494" s="24"/>
      <c r="Z3494" s="21">
        <f t="shared" si="572"/>
        <v>3.2425976854910425</v>
      </c>
      <c r="AA3494" s="21">
        <f t="shared" si="573"/>
        <v>2.4864198491024596</v>
      </c>
      <c r="AB3494" s="21">
        <f t="shared" si="574"/>
        <v>0.14765599037123184</v>
      </c>
      <c r="AC3494" s="21">
        <f t="shared" si="575"/>
        <v>0.24</v>
      </c>
      <c r="AD3494" s="22">
        <f t="shared" si="576"/>
        <v>7.0038000000000003E-2</v>
      </c>
      <c r="AE3494" s="22">
        <f t="shared" si="577"/>
        <v>5.3929260000000007E-2</v>
      </c>
    </row>
    <row r="3495" spans="1:31" ht="15.75" x14ac:dyDescent="0.25">
      <c r="A3495" s="11" t="s">
        <v>173</v>
      </c>
      <c r="B3495" s="11" t="s">
        <v>3676</v>
      </c>
      <c r="C3495" s="11">
        <v>0</v>
      </c>
      <c r="D3495" s="11">
        <v>79</v>
      </c>
      <c r="E3495" s="11">
        <v>24.6</v>
      </c>
      <c r="F3495" s="11">
        <v>1.5</v>
      </c>
      <c r="H3495" s="1">
        <v>45903</v>
      </c>
      <c r="I3495" s="2" t="s">
        <v>108</v>
      </c>
      <c r="J3495" s="3">
        <f t="shared" si="566"/>
        <v>22.240000000000002</v>
      </c>
      <c r="K3495" s="29">
        <f t="shared" si="568"/>
        <v>25.68</v>
      </c>
      <c r="L3495" s="31">
        <f t="shared" si="569"/>
        <v>74.088984334709266</v>
      </c>
      <c r="M3495" s="33">
        <f t="shared" si="570"/>
        <v>24.645000000000003</v>
      </c>
      <c r="N3495" s="36">
        <f t="shared" si="571"/>
        <v>1.8615961738039779E-2</v>
      </c>
      <c r="Q3495" s="19"/>
      <c r="R3495" s="17"/>
      <c r="S3495" s="15">
        <v>-2.3599999999999994</v>
      </c>
      <c r="T3495" s="15">
        <v>0.97999999999999954</v>
      </c>
      <c r="U3495" s="18"/>
      <c r="W3495" s="24"/>
      <c r="Z3495" s="21">
        <f t="shared" si="572"/>
        <v>3.2983752256884884</v>
      </c>
      <c r="AA3495" s="21">
        <f t="shared" si="573"/>
        <v>2.4437327042602757</v>
      </c>
      <c r="AB3495" s="21">
        <f t="shared" si="574"/>
        <v>0.14480388470274438</v>
      </c>
      <c r="AC3495" s="21">
        <f t="shared" si="575"/>
        <v>0.24</v>
      </c>
      <c r="AD3495" s="22">
        <f t="shared" si="576"/>
        <v>8.8722000000000009E-2</v>
      </c>
      <c r="AE3495" s="22">
        <f t="shared" si="577"/>
        <v>6.8315940000000006E-2</v>
      </c>
    </row>
    <row r="3496" spans="1:31" ht="15.75" x14ac:dyDescent="0.25">
      <c r="A3496" s="11" t="s">
        <v>173</v>
      </c>
      <c r="B3496" s="11" t="s">
        <v>3677</v>
      </c>
      <c r="C3496" s="11">
        <v>1</v>
      </c>
      <c r="D3496" s="11">
        <v>79</v>
      </c>
      <c r="E3496" s="11">
        <v>24.5</v>
      </c>
      <c r="F3496" s="11">
        <v>2.4</v>
      </c>
      <c r="H3496" s="1">
        <v>45903</v>
      </c>
      <c r="I3496" s="2" t="s">
        <v>109</v>
      </c>
      <c r="J3496" s="3">
        <f t="shared" si="566"/>
        <v>22.2925</v>
      </c>
      <c r="K3496" s="29">
        <f t="shared" si="568"/>
        <v>25.747500000000002</v>
      </c>
      <c r="L3496" s="31">
        <f t="shared" si="569"/>
        <v>74.020494580773146</v>
      </c>
      <c r="M3496" s="33">
        <f t="shared" si="570"/>
        <v>30.015000000000001</v>
      </c>
      <c r="N3496" s="36">
        <f t="shared" si="571"/>
        <v>2.2687735519736549E-2</v>
      </c>
      <c r="Q3496" s="19"/>
      <c r="R3496" s="17"/>
      <c r="S3496" s="15">
        <v>-2.2074999999999996</v>
      </c>
      <c r="T3496" s="15">
        <v>1.1475</v>
      </c>
      <c r="U3496" s="18"/>
      <c r="W3496" s="24"/>
      <c r="Z3496" s="21">
        <f t="shared" si="572"/>
        <v>3.311591396439229</v>
      </c>
      <c r="AA3496" s="21">
        <f t="shared" si="573"/>
        <v>2.4512563301386492</v>
      </c>
      <c r="AB3496" s="21">
        <f t="shared" si="574"/>
        <v>0.1451751639012657</v>
      </c>
      <c r="AC3496" s="21">
        <f t="shared" si="575"/>
        <v>0.24</v>
      </c>
      <c r="AD3496" s="22">
        <f t="shared" si="576"/>
        <v>0.108054</v>
      </c>
      <c r="AE3496" s="22">
        <f t="shared" si="577"/>
        <v>8.3201579999999997E-2</v>
      </c>
    </row>
    <row r="3497" spans="1:31" ht="15.75" x14ac:dyDescent="0.25">
      <c r="A3497" s="11" t="s">
        <v>173</v>
      </c>
      <c r="B3497" s="11" t="s">
        <v>3678</v>
      </c>
      <c r="C3497" s="11">
        <v>8</v>
      </c>
      <c r="D3497" s="11">
        <v>78</v>
      </c>
      <c r="E3497" s="11">
        <v>24.5</v>
      </c>
      <c r="F3497" s="11">
        <v>2.7</v>
      </c>
      <c r="H3497" s="1">
        <v>45903</v>
      </c>
      <c r="I3497" s="2" t="s">
        <v>110</v>
      </c>
      <c r="J3497" s="3">
        <f t="shared" si="566"/>
        <v>22.675000000000001</v>
      </c>
      <c r="K3497" s="29">
        <f t="shared" si="568"/>
        <v>25.968</v>
      </c>
      <c r="L3497" s="31">
        <f t="shared" si="569"/>
        <v>75.278452124567963</v>
      </c>
      <c r="M3497" s="33">
        <f t="shared" si="570"/>
        <v>38.53</v>
      </c>
      <c r="N3497" s="36">
        <f t="shared" si="571"/>
        <v>2.9389494489897819E-2</v>
      </c>
      <c r="Q3497" s="19"/>
      <c r="R3497" s="17"/>
      <c r="S3497" s="15">
        <v>-1.8249999999999993</v>
      </c>
      <c r="T3497" s="15">
        <v>1.468</v>
      </c>
      <c r="U3497" s="18"/>
      <c r="W3497" s="24"/>
      <c r="Z3497" s="21">
        <f t="shared" si="572"/>
        <v>3.3550864357083543</v>
      </c>
      <c r="AA3497" s="21">
        <f t="shared" si="573"/>
        <v>2.5256571362425873</v>
      </c>
      <c r="AB3497" s="21">
        <f t="shared" si="574"/>
        <v>0.14933107772848478</v>
      </c>
      <c r="AC3497" s="21">
        <f t="shared" si="575"/>
        <v>0.24</v>
      </c>
      <c r="AD3497" s="22">
        <f t="shared" si="576"/>
        <v>0.138708</v>
      </c>
      <c r="AE3497" s="22">
        <f t="shared" si="577"/>
        <v>0.10680516</v>
      </c>
    </row>
    <row r="3498" spans="1:31" ht="15.75" x14ac:dyDescent="0.25">
      <c r="A3498" s="11" t="s">
        <v>173</v>
      </c>
      <c r="B3498" s="11" t="s">
        <v>3679</v>
      </c>
      <c r="C3498" s="11">
        <v>17</v>
      </c>
      <c r="D3498" s="11">
        <v>78</v>
      </c>
      <c r="E3498" s="11">
        <v>24.5</v>
      </c>
      <c r="F3498" s="11">
        <v>2.6</v>
      </c>
      <c r="H3498" s="1">
        <v>45903</v>
      </c>
      <c r="I3498" s="2" t="s">
        <v>111</v>
      </c>
      <c r="J3498" s="3">
        <f t="shared" si="566"/>
        <v>22.932500000000001</v>
      </c>
      <c r="K3498" s="29">
        <f t="shared" si="568"/>
        <v>26.196000000000002</v>
      </c>
      <c r="L3498" s="31">
        <f t="shared" si="569"/>
        <v>75.603009344031392</v>
      </c>
      <c r="M3498" s="33">
        <f t="shared" si="570"/>
        <v>44.844999999999999</v>
      </c>
      <c r="N3498" s="36">
        <f t="shared" si="571"/>
        <v>3.4381636863575586E-2</v>
      </c>
      <c r="Q3498" s="19"/>
      <c r="R3498" s="17"/>
      <c r="S3498" s="15">
        <v>-1.5674999999999999</v>
      </c>
      <c r="T3498" s="15">
        <v>1.6960000000000002</v>
      </c>
      <c r="U3498" s="18"/>
      <c r="W3498" s="24"/>
      <c r="Z3498" s="21">
        <f t="shared" si="572"/>
        <v>3.4005836379993015</v>
      </c>
      <c r="AA3498" s="21">
        <f t="shared" si="573"/>
        <v>2.5709435655882147</v>
      </c>
      <c r="AB3498" s="21">
        <f t="shared" si="574"/>
        <v>0.15174571772231962</v>
      </c>
      <c r="AC3498" s="21">
        <f t="shared" si="575"/>
        <v>0.24</v>
      </c>
      <c r="AD3498" s="22">
        <f t="shared" si="576"/>
        <v>0.161442</v>
      </c>
      <c r="AE3498" s="22">
        <f t="shared" si="577"/>
        <v>0.12431034000000001</v>
      </c>
    </row>
    <row r="3499" spans="1:31" ht="15.75" x14ac:dyDescent="0.25">
      <c r="A3499" s="11" t="s">
        <v>173</v>
      </c>
      <c r="B3499" s="11" t="s">
        <v>3680</v>
      </c>
      <c r="C3499" s="11">
        <v>31</v>
      </c>
      <c r="D3499" s="11">
        <v>78</v>
      </c>
      <c r="E3499" s="11">
        <v>24.6</v>
      </c>
      <c r="F3499" s="11">
        <v>2.6</v>
      </c>
      <c r="H3499" s="1">
        <v>45903</v>
      </c>
      <c r="I3499" s="2" t="s">
        <v>112</v>
      </c>
      <c r="J3499" s="3">
        <f t="shared" si="566"/>
        <v>23.227499999999999</v>
      </c>
      <c r="K3499" s="29">
        <f t="shared" si="568"/>
        <v>26.400000000000002</v>
      </c>
      <c r="L3499" s="31">
        <f t="shared" si="569"/>
        <v>76.343110805901247</v>
      </c>
      <c r="M3499" s="33">
        <f t="shared" si="570"/>
        <v>50.534999999999997</v>
      </c>
      <c r="N3499" s="36">
        <f t="shared" si="571"/>
        <v>3.8992980457587346E-2</v>
      </c>
      <c r="Q3499" s="19"/>
      <c r="R3499" s="17"/>
      <c r="S3499" s="15">
        <v>-1.3725000000000005</v>
      </c>
      <c r="T3499" s="15">
        <v>1.9000000000000015</v>
      </c>
      <c r="U3499" s="18"/>
      <c r="W3499" s="24"/>
      <c r="Z3499" s="21">
        <f t="shared" si="572"/>
        <v>3.4417464345283837</v>
      </c>
      <c r="AA3499" s="21">
        <f t="shared" si="573"/>
        <v>2.6275362941701594</v>
      </c>
      <c r="AB3499" s="21">
        <f t="shared" si="574"/>
        <v>0.15484615225943393</v>
      </c>
      <c r="AC3499" s="21">
        <f t="shared" si="575"/>
        <v>0.24</v>
      </c>
      <c r="AD3499" s="22">
        <f t="shared" si="576"/>
        <v>0.181926</v>
      </c>
      <c r="AE3499" s="22">
        <f t="shared" si="577"/>
        <v>0.14008302</v>
      </c>
    </row>
    <row r="3500" spans="1:31" ht="15.75" x14ac:dyDescent="0.25">
      <c r="A3500" s="11" t="s">
        <v>173</v>
      </c>
      <c r="B3500" s="11" t="s">
        <v>3681</v>
      </c>
      <c r="C3500" s="11">
        <v>63</v>
      </c>
      <c r="D3500" s="11">
        <v>77</v>
      </c>
      <c r="E3500" s="11">
        <v>24.9</v>
      </c>
      <c r="F3500" s="11">
        <v>2.9</v>
      </c>
      <c r="H3500" s="1">
        <v>45903</v>
      </c>
      <c r="I3500" s="2" t="s">
        <v>113</v>
      </c>
      <c r="J3500" s="3">
        <f t="shared" si="566"/>
        <v>23.674999999999997</v>
      </c>
      <c r="K3500" s="29">
        <f t="shared" si="568"/>
        <v>26.456000000000003</v>
      </c>
      <c r="L3500" s="31">
        <f t="shared" si="569"/>
        <v>79.132682953384347</v>
      </c>
      <c r="M3500" s="33">
        <f t="shared" si="570"/>
        <v>56.769999999999996</v>
      </c>
      <c r="N3500" s="36">
        <f t="shared" si="571"/>
        <v>4.4335610753932067E-2</v>
      </c>
      <c r="Q3500" s="19"/>
      <c r="R3500" s="17"/>
      <c r="S3500" s="15">
        <v>-1.2250000000000005</v>
      </c>
      <c r="T3500" s="15">
        <v>1.8560000000000003</v>
      </c>
      <c r="U3500" s="18"/>
      <c r="W3500" s="24"/>
      <c r="Z3500" s="21">
        <f t="shared" si="572"/>
        <v>3.4531216910591858</v>
      </c>
      <c r="AA3500" s="21">
        <f t="shared" si="573"/>
        <v>2.7325478397804095</v>
      </c>
      <c r="AB3500" s="21">
        <f t="shared" si="574"/>
        <v>0.16096632630106364</v>
      </c>
      <c r="AC3500" s="21">
        <f t="shared" si="575"/>
        <v>0.24</v>
      </c>
      <c r="AD3500" s="22">
        <f t="shared" si="576"/>
        <v>0.204372</v>
      </c>
      <c r="AE3500" s="22">
        <f t="shared" si="577"/>
        <v>0.15736644</v>
      </c>
    </row>
    <row r="3501" spans="1:31" ht="15.75" x14ac:dyDescent="0.25">
      <c r="A3501" s="11" t="s">
        <v>173</v>
      </c>
      <c r="B3501" s="11" t="s">
        <v>3682</v>
      </c>
      <c r="C3501" s="11">
        <v>118</v>
      </c>
      <c r="D3501" s="11">
        <v>75</v>
      </c>
      <c r="E3501" s="11">
        <v>25.3</v>
      </c>
      <c r="F3501" s="11">
        <v>2.1</v>
      </c>
      <c r="H3501" s="1">
        <v>45903</v>
      </c>
      <c r="I3501" s="2" t="s">
        <v>114</v>
      </c>
      <c r="J3501" s="3">
        <f t="shared" si="566"/>
        <v>24.2075</v>
      </c>
      <c r="K3501" s="29">
        <f t="shared" si="568"/>
        <v>26.825999999999997</v>
      </c>
      <c r="L3501" s="31">
        <f t="shared" si="569"/>
        <v>80.440384343939073</v>
      </c>
      <c r="M3501" s="33">
        <f t="shared" si="570"/>
        <v>76.789999999999992</v>
      </c>
      <c r="N3501" s="36">
        <f t="shared" si="571"/>
        <v>6.0616646551996715E-2</v>
      </c>
      <c r="Q3501" s="19"/>
      <c r="R3501" s="17"/>
      <c r="S3501" s="15">
        <v>-1.0925000000000011</v>
      </c>
      <c r="T3501" s="15">
        <v>1.9259999999999997</v>
      </c>
      <c r="U3501" s="18"/>
      <c r="W3501" s="24"/>
      <c r="Z3501" s="21">
        <f t="shared" si="572"/>
        <v>3.5291062203369656</v>
      </c>
      <c r="AA3501" s="21">
        <f t="shared" si="573"/>
        <v>2.8388266075449167</v>
      </c>
      <c r="AB3501" s="21">
        <f t="shared" si="574"/>
        <v>0.16675870447610322</v>
      </c>
      <c r="AC3501" s="21">
        <f t="shared" si="575"/>
        <v>0.24</v>
      </c>
      <c r="AD3501" s="22">
        <f t="shared" si="576"/>
        <v>0.27644400000000002</v>
      </c>
      <c r="AE3501" s="22">
        <f t="shared" si="577"/>
        <v>0.21286188000000003</v>
      </c>
    </row>
    <row r="3502" spans="1:31" ht="15.75" x14ac:dyDescent="0.25">
      <c r="A3502" s="11" t="s">
        <v>173</v>
      </c>
      <c r="B3502" s="11" t="s">
        <v>3683</v>
      </c>
      <c r="C3502" s="11">
        <v>46</v>
      </c>
      <c r="D3502" s="11">
        <v>74</v>
      </c>
      <c r="E3502" s="11">
        <v>25.5</v>
      </c>
      <c r="F3502" s="11">
        <v>3.6</v>
      </c>
      <c r="H3502" s="1">
        <v>45903</v>
      </c>
      <c r="I3502" s="2" t="s">
        <v>115</v>
      </c>
      <c r="J3502" s="3">
        <f t="shared" si="566"/>
        <v>24.605</v>
      </c>
      <c r="K3502" s="29">
        <f t="shared" si="568"/>
        <v>27.378</v>
      </c>
      <c r="L3502" s="31">
        <f t="shared" si="569"/>
        <v>79.576302834479392</v>
      </c>
      <c r="M3502" s="33">
        <f t="shared" si="570"/>
        <v>114.9</v>
      </c>
      <c r="N3502" s="36">
        <f t="shared" si="571"/>
        <v>9.116903513612476E-2</v>
      </c>
      <c r="Q3502" s="19"/>
      <c r="R3502" s="17"/>
      <c r="S3502" s="15">
        <v>-0.89500000000000046</v>
      </c>
      <c r="T3502" s="15">
        <v>2.0780000000000003</v>
      </c>
      <c r="U3502" s="18"/>
      <c r="W3502" s="24"/>
      <c r="Z3502" s="21">
        <f t="shared" si="572"/>
        <v>3.645173707657325</v>
      </c>
      <c r="AA3502" s="21">
        <f t="shared" si="573"/>
        <v>2.9006944684482137</v>
      </c>
      <c r="AB3502" s="21">
        <f t="shared" si="574"/>
        <v>0.169682968082947</v>
      </c>
      <c r="AC3502" s="21">
        <f t="shared" si="575"/>
        <v>0.24</v>
      </c>
      <c r="AD3502" s="22">
        <f t="shared" si="576"/>
        <v>0.41364000000000001</v>
      </c>
      <c r="AE3502" s="22">
        <f t="shared" si="577"/>
        <v>0.31850280000000003</v>
      </c>
    </row>
    <row r="3503" spans="1:31" ht="15.75" x14ac:dyDescent="0.25">
      <c r="A3503" s="11" t="s">
        <v>173</v>
      </c>
      <c r="B3503" s="11" t="s">
        <v>3684</v>
      </c>
      <c r="C3503" s="11">
        <v>49</v>
      </c>
      <c r="D3503" s="11">
        <v>74</v>
      </c>
      <c r="E3503" s="11">
        <v>25.5</v>
      </c>
      <c r="F3503" s="11">
        <v>3.5</v>
      </c>
      <c r="H3503" s="1">
        <v>45903</v>
      </c>
      <c r="I3503" s="2" t="s">
        <v>116</v>
      </c>
      <c r="J3503" s="3">
        <f t="shared" si="566"/>
        <v>24.842500000000001</v>
      </c>
      <c r="K3503" s="29">
        <f t="shared" si="568"/>
        <v>27.661999999999999</v>
      </c>
      <c r="L3503" s="31">
        <f t="shared" si="569"/>
        <v>79.369536615893935</v>
      </c>
      <c r="M3503" s="33">
        <f t="shared" si="570"/>
        <v>191.35</v>
      </c>
      <c r="N3503" s="36">
        <f t="shared" si="571"/>
        <v>0.15235606227079054</v>
      </c>
      <c r="Q3503" s="19"/>
      <c r="R3503" s="17"/>
      <c r="S3503" s="15">
        <v>-0.65749999999999975</v>
      </c>
      <c r="T3503" s="15">
        <v>2.1619999999999999</v>
      </c>
      <c r="U3503" s="18"/>
      <c r="W3503" s="24"/>
      <c r="Z3503" s="21">
        <f t="shared" si="572"/>
        <v>3.7061742921744156</v>
      </c>
      <c r="AA3503" s="21">
        <f t="shared" si="573"/>
        <v>2.9415733618762205</v>
      </c>
      <c r="AB3503" s="21">
        <f t="shared" si="574"/>
        <v>0.17170559686360562</v>
      </c>
      <c r="AC3503" s="21">
        <f t="shared" si="575"/>
        <v>0.24</v>
      </c>
      <c r="AD3503" s="22">
        <f t="shared" si="576"/>
        <v>0.68886000000000003</v>
      </c>
      <c r="AE3503" s="22">
        <f t="shared" si="577"/>
        <v>0.53042220000000007</v>
      </c>
    </row>
    <row r="3504" spans="1:31" ht="15.75" x14ac:dyDescent="0.25">
      <c r="A3504" s="11" t="s">
        <v>173</v>
      </c>
      <c r="B3504" s="11" t="s">
        <v>3685</v>
      </c>
      <c r="C3504" s="11">
        <v>172</v>
      </c>
      <c r="D3504" s="11">
        <v>74</v>
      </c>
      <c r="E3504" s="11">
        <v>25.6</v>
      </c>
      <c r="F3504" s="11">
        <v>2.7</v>
      </c>
      <c r="H3504" s="1">
        <v>45903</v>
      </c>
      <c r="I3504" s="2" t="s">
        <v>117</v>
      </c>
      <c r="J3504" s="3">
        <f t="shared" si="566"/>
        <v>25.04</v>
      </c>
      <c r="K3504" s="29">
        <f t="shared" si="568"/>
        <v>28.202000000000002</v>
      </c>
      <c r="L3504" s="31">
        <f t="shared" si="569"/>
        <v>77.257372412745127</v>
      </c>
      <c r="M3504" s="33">
        <f t="shared" si="570"/>
        <v>235.95</v>
      </c>
      <c r="N3504" s="36">
        <f t="shared" si="571"/>
        <v>0.18788895504905259</v>
      </c>
      <c r="Q3504" s="19"/>
      <c r="R3504" s="17"/>
      <c r="S3504" s="15">
        <v>-0.5600000000000005</v>
      </c>
      <c r="T3504" s="15">
        <v>2.7020000000000004</v>
      </c>
      <c r="U3504" s="18"/>
      <c r="W3504" s="24"/>
      <c r="Z3504" s="21">
        <f t="shared" si="572"/>
        <v>3.8246167009421295</v>
      </c>
      <c r="AA3504" s="21">
        <f t="shared" si="573"/>
        <v>2.9547983680069074</v>
      </c>
      <c r="AB3504" s="21">
        <f t="shared" si="574"/>
        <v>0.17177668237193824</v>
      </c>
      <c r="AC3504" s="21">
        <f t="shared" si="575"/>
        <v>0.24</v>
      </c>
      <c r="AD3504" s="22">
        <f t="shared" si="576"/>
        <v>0.84941999999999995</v>
      </c>
      <c r="AE3504" s="22">
        <f t="shared" si="577"/>
        <v>0.65405340000000001</v>
      </c>
    </row>
    <row r="3505" spans="1:31" ht="15.75" x14ac:dyDescent="0.25">
      <c r="A3505" s="11" t="s">
        <v>173</v>
      </c>
      <c r="B3505" s="11" t="s">
        <v>3686</v>
      </c>
      <c r="C3505" s="11">
        <v>256</v>
      </c>
      <c r="D3505" s="11">
        <v>72</v>
      </c>
      <c r="E3505" s="11">
        <v>26</v>
      </c>
      <c r="F3505" s="11">
        <v>3</v>
      </c>
      <c r="H3505" s="1">
        <v>45903</v>
      </c>
      <c r="I3505" s="2" t="s">
        <v>118</v>
      </c>
      <c r="J3505" s="3">
        <f t="shared" si="566"/>
        <v>25.285</v>
      </c>
      <c r="K3505" s="29">
        <f t="shared" si="568"/>
        <v>28.641999999999999</v>
      </c>
      <c r="L3505" s="31">
        <f t="shared" si="569"/>
        <v>76.149329979761902</v>
      </c>
      <c r="M3505" s="33">
        <f t="shared" si="570"/>
        <v>205.2</v>
      </c>
      <c r="N3505" s="36">
        <f t="shared" si="571"/>
        <v>0.16378131714819477</v>
      </c>
      <c r="Q3505" s="19"/>
      <c r="R3505" s="17"/>
      <c r="S3505" s="15">
        <v>-0.71499999999999986</v>
      </c>
      <c r="T3505" s="15">
        <v>3.0419999999999989</v>
      </c>
      <c r="U3505" s="18"/>
      <c r="W3505" s="24"/>
      <c r="Z3505" s="21">
        <f t="shared" si="572"/>
        <v>3.9235478981176057</v>
      </c>
      <c r="AA3505" s="21">
        <f t="shared" si="573"/>
        <v>2.9877554358515881</v>
      </c>
      <c r="AB3505" s="21">
        <f t="shared" si="574"/>
        <v>0.17311836358720786</v>
      </c>
      <c r="AC3505" s="21">
        <f t="shared" si="575"/>
        <v>0.24</v>
      </c>
      <c r="AD3505" s="22">
        <f t="shared" si="576"/>
        <v>0.73872000000000004</v>
      </c>
      <c r="AE3505" s="22">
        <f t="shared" si="577"/>
        <v>0.56881440000000005</v>
      </c>
    </row>
    <row r="3506" spans="1:31" ht="15.75" x14ac:dyDescent="0.25">
      <c r="A3506" s="11" t="s">
        <v>173</v>
      </c>
      <c r="B3506" s="11" t="s">
        <v>3687</v>
      </c>
      <c r="C3506" s="11">
        <v>278</v>
      </c>
      <c r="D3506" s="11">
        <v>71</v>
      </c>
      <c r="E3506" s="11">
        <v>26.5</v>
      </c>
      <c r="F3506" s="11">
        <v>3.3</v>
      </c>
      <c r="H3506" s="1">
        <v>45903</v>
      </c>
      <c r="I3506" s="2" t="s">
        <v>119</v>
      </c>
      <c r="J3506" s="3">
        <f t="shared" ref="J3506:J3569" si="578">E3506+S3506</f>
        <v>25.46</v>
      </c>
      <c r="K3506" s="29">
        <f t="shared" si="568"/>
        <v>29.164000000000001</v>
      </c>
      <c r="L3506" s="31">
        <f t="shared" si="569"/>
        <v>74.117627685205377</v>
      </c>
      <c r="M3506" s="33">
        <f t="shared" si="570"/>
        <v>248.64999999999998</v>
      </c>
      <c r="N3506" s="36">
        <f t="shared" si="571"/>
        <v>0.19841413156161383</v>
      </c>
      <c r="Q3506" s="19"/>
      <c r="R3506" s="17"/>
      <c r="S3506" s="15">
        <v>-1.0400000000000009</v>
      </c>
      <c r="T3506" s="15">
        <v>3.1640000000000001</v>
      </c>
      <c r="U3506" s="18"/>
      <c r="W3506" s="24"/>
      <c r="Z3506" s="21">
        <f t="shared" si="572"/>
        <v>4.0437980980861186</v>
      </c>
      <c r="AA3506" s="21">
        <f t="shared" si="573"/>
        <v>2.9971672186808855</v>
      </c>
      <c r="AB3506" s="21">
        <f t="shared" si="574"/>
        <v>0.17298396283201214</v>
      </c>
      <c r="AC3506" s="21">
        <f t="shared" si="575"/>
        <v>0.24</v>
      </c>
      <c r="AD3506" s="22">
        <f t="shared" si="576"/>
        <v>0.89513999999999994</v>
      </c>
      <c r="AE3506" s="22">
        <f t="shared" si="577"/>
        <v>0.68925779999999992</v>
      </c>
    </row>
    <row r="3507" spans="1:31" ht="15.75" x14ac:dyDescent="0.25">
      <c r="A3507" s="11" t="s">
        <v>173</v>
      </c>
      <c r="B3507" s="11" t="s">
        <v>3688</v>
      </c>
      <c r="C3507" s="11">
        <v>87</v>
      </c>
      <c r="D3507" s="11">
        <v>70</v>
      </c>
      <c r="E3507" s="11">
        <v>26.6</v>
      </c>
      <c r="F3507" s="11">
        <v>3</v>
      </c>
      <c r="H3507" s="1">
        <v>45903</v>
      </c>
      <c r="I3507" s="2" t="s">
        <v>120</v>
      </c>
      <c r="J3507" s="3">
        <f t="shared" si="578"/>
        <v>25.227500000000003</v>
      </c>
      <c r="K3507" s="29">
        <f t="shared" si="568"/>
        <v>29.896000000000001</v>
      </c>
      <c r="L3507" s="31">
        <f t="shared" si="569"/>
        <v>68.407976349145812</v>
      </c>
      <c r="M3507" s="33">
        <f t="shared" si="570"/>
        <v>246.3</v>
      </c>
      <c r="N3507" s="36">
        <f t="shared" si="571"/>
        <v>0.19400407941167838</v>
      </c>
      <c r="Q3507" s="19"/>
      <c r="R3507" s="17"/>
      <c r="S3507" s="15">
        <v>-1.3724999999999996</v>
      </c>
      <c r="T3507" s="15">
        <v>3.3960000000000008</v>
      </c>
      <c r="U3507" s="18"/>
      <c r="W3507" s="24"/>
      <c r="Z3507" s="21">
        <f t="shared" si="572"/>
        <v>4.2178198476433142</v>
      </c>
      <c r="AA3507" s="21">
        <f t="shared" si="573"/>
        <v>2.8853252038254165</v>
      </c>
      <c r="AB3507" s="21">
        <f t="shared" si="574"/>
        <v>0.16561772656612736</v>
      </c>
      <c r="AC3507" s="21">
        <f t="shared" si="575"/>
        <v>0.24</v>
      </c>
      <c r="AD3507" s="22">
        <f t="shared" si="576"/>
        <v>0.88668000000000002</v>
      </c>
      <c r="AE3507" s="22">
        <f t="shared" si="577"/>
        <v>0.68274360000000001</v>
      </c>
    </row>
    <row r="3508" spans="1:31" ht="15.75" x14ac:dyDescent="0.25">
      <c r="A3508" s="11" t="s">
        <v>173</v>
      </c>
      <c r="B3508" s="11" t="s">
        <v>3689</v>
      </c>
      <c r="C3508" s="11">
        <v>228</v>
      </c>
      <c r="D3508" s="11">
        <v>70</v>
      </c>
      <c r="E3508" s="11">
        <v>26.5</v>
      </c>
      <c r="F3508" s="11">
        <v>4</v>
      </c>
      <c r="H3508" s="1">
        <v>45903</v>
      </c>
      <c r="I3508" s="2" t="s">
        <v>121</v>
      </c>
      <c r="J3508" s="3">
        <f t="shared" si="578"/>
        <v>24.645</v>
      </c>
      <c r="K3508" s="29">
        <f t="shared" si="568"/>
        <v>30.490000000000002</v>
      </c>
      <c r="L3508" s="31">
        <f t="shared" si="569"/>
        <v>61.736114359917735</v>
      </c>
      <c r="M3508" s="33">
        <f t="shared" si="570"/>
        <v>281.10000000000002</v>
      </c>
      <c r="N3508" s="36">
        <f t="shared" si="571"/>
        <v>0.21644049507843607</v>
      </c>
      <c r="Q3508" s="19"/>
      <c r="R3508" s="17"/>
      <c r="S3508" s="15">
        <v>-1.8550000000000004</v>
      </c>
      <c r="T3508" s="15">
        <v>3.8900000000000006</v>
      </c>
      <c r="U3508" s="18"/>
      <c r="W3508" s="24"/>
      <c r="Z3508" s="21">
        <f t="shared" si="572"/>
        <v>4.3637848832817703</v>
      </c>
      <c r="AA3508" s="21">
        <f t="shared" si="573"/>
        <v>2.6940312259636365</v>
      </c>
      <c r="AB3508" s="21">
        <f t="shared" si="574"/>
        <v>0.15395218914454151</v>
      </c>
      <c r="AC3508" s="21">
        <f t="shared" si="575"/>
        <v>0.24</v>
      </c>
      <c r="AD3508" s="22">
        <f t="shared" si="576"/>
        <v>1.0119600000000002</v>
      </c>
      <c r="AE3508" s="22">
        <f t="shared" si="577"/>
        <v>0.77920920000000016</v>
      </c>
    </row>
    <row r="3509" spans="1:31" ht="15.75" x14ac:dyDescent="0.25">
      <c r="A3509" s="11" t="s">
        <v>173</v>
      </c>
      <c r="B3509" s="11" t="s">
        <v>3690</v>
      </c>
      <c r="C3509" s="11">
        <v>299</v>
      </c>
      <c r="D3509" s="11">
        <v>70</v>
      </c>
      <c r="E3509" s="11">
        <v>26.7</v>
      </c>
      <c r="F3509" s="11">
        <v>3.6</v>
      </c>
      <c r="H3509" s="1">
        <v>45903</v>
      </c>
      <c r="I3509" s="2" t="s">
        <v>122</v>
      </c>
      <c r="J3509" s="3">
        <f t="shared" si="578"/>
        <v>24.439999999999998</v>
      </c>
      <c r="K3509" s="29">
        <f t="shared" si="568"/>
        <v>30.513999999999999</v>
      </c>
      <c r="L3509" s="31">
        <f t="shared" si="569"/>
        <v>60.424389503513972</v>
      </c>
      <c r="M3509" s="33">
        <f t="shared" si="570"/>
        <v>316.04999999999995</v>
      </c>
      <c r="N3509" s="36">
        <f t="shared" si="571"/>
        <v>0.24176712473930176</v>
      </c>
      <c r="Q3509" s="19"/>
      <c r="R3509" s="17"/>
      <c r="S3509" s="15">
        <v>-2.2599999999999998</v>
      </c>
      <c r="T3509" s="15">
        <v>4.0140000000000002</v>
      </c>
      <c r="U3509" s="18"/>
      <c r="W3509" s="24"/>
      <c r="Z3509" s="21">
        <f t="shared" si="572"/>
        <v>4.3697736149710567</v>
      </c>
      <c r="AA3509" s="21">
        <f t="shared" si="573"/>
        <v>2.6404090295318943</v>
      </c>
      <c r="AB3509" s="21">
        <f t="shared" si="574"/>
        <v>0.15086087114681521</v>
      </c>
      <c r="AC3509" s="21">
        <f t="shared" si="575"/>
        <v>0.24</v>
      </c>
      <c r="AD3509" s="22">
        <f t="shared" si="576"/>
        <v>1.1377799999999998</v>
      </c>
      <c r="AE3509" s="22">
        <f t="shared" si="577"/>
        <v>0.87609059999999983</v>
      </c>
    </row>
    <row r="3510" spans="1:31" ht="15.75" x14ac:dyDescent="0.25">
      <c r="A3510" s="11" t="s">
        <v>173</v>
      </c>
      <c r="B3510" s="11" t="s">
        <v>3691</v>
      </c>
      <c r="C3510" s="11">
        <v>437</v>
      </c>
      <c r="D3510" s="11">
        <v>68</v>
      </c>
      <c r="E3510" s="11">
        <v>27.3</v>
      </c>
      <c r="F3510" s="11">
        <v>4.0999999999999996</v>
      </c>
      <c r="H3510" s="1">
        <v>45903</v>
      </c>
      <c r="I3510" s="2" t="s">
        <v>123</v>
      </c>
      <c r="J3510" s="3">
        <f t="shared" si="578"/>
        <v>24.975000000000001</v>
      </c>
      <c r="K3510" s="29">
        <f t="shared" si="568"/>
        <v>30.738</v>
      </c>
      <c r="L3510" s="31">
        <f t="shared" si="569"/>
        <v>62.386731016019411</v>
      </c>
      <c r="M3510" s="33">
        <f t="shared" si="570"/>
        <v>238.8</v>
      </c>
      <c r="N3510" s="36">
        <f t="shared" si="571"/>
        <v>0.18520716083611274</v>
      </c>
      <c r="Q3510" s="19"/>
      <c r="R3510" s="17"/>
      <c r="S3510" s="15">
        <v>-2.3250000000000002</v>
      </c>
      <c r="T3510" s="15">
        <v>4.038000000000002</v>
      </c>
      <c r="U3510" s="18"/>
      <c r="W3510" s="24"/>
      <c r="Z3510" s="21">
        <f t="shared" si="572"/>
        <v>4.4260138675965539</v>
      </c>
      <c r="AA3510" s="21">
        <f t="shared" si="573"/>
        <v>2.7612453663091796</v>
      </c>
      <c r="AB3510" s="21">
        <f t="shared" si="574"/>
        <v>0.15750132680829068</v>
      </c>
      <c r="AC3510" s="21">
        <f t="shared" si="575"/>
        <v>0.24</v>
      </c>
      <c r="AD3510" s="22">
        <f t="shared" si="576"/>
        <v>0.85968</v>
      </c>
      <c r="AE3510" s="22">
        <f t="shared" si="577"/>
        <v>0.66195360000000003</v>
      </c>
    </row>
    <row r="3511" spans="1:31" ht="15.75" x14ac:dyDescent="0.25">
      <c r="A3511" s="11" t="s">
        <v>173</v>
      </c>
      <c r="B3511" s="11" t="s">
        <v>3692</v>
      </c>
      <c r="C3511" s="11">
        <v>475</v>
      </c>
      <c r="D3511" s="11">
        <v>66</v>
      </c>
      <c r="E3511" s="11">
        <v>27.8</v>
      </c>
      <c r="F3511" s="11">
        <v>4.2</v>
      </c>
      <c r="H3511" s="1">
        <v>45903</v>
      </c>
      <c r="I3511" s="2" t="s">
        <v>124</v>
      </c>
      <c r="J3511" s="3">
        <f t="shared" si="578"/>
        <v>25.19</v>
      </c>
      <c r="K3511" s="29">
        <f t="shared" si="568"/>
        <v>31.758000000000003</v>
      </c>
      <c r="L3511" s="31">
        <f t="shared" si="569"/>
        <v>58.543706422214221</v>
      </c>
      <c r="M3511" s="33">
        <f t="shared" si="570"/>
        <v>271.45</v>
      </c>
      <c r="N3511" s="36">
        <f t="shared" si="571"/>
        <v>0.20965444908519659</v>
      </c>
      <c r="Q3511" s="19"/>
      <c r="R3511" s="17"/>
      <c r="S3511" s="15">
        <v>-2.6100000000000003</v>
      </c>
      <c r="T3511" s="15">
        <v>4.4580000000000011</v>
      </c>
      <c r="U3511" s="18"/>
      <c r="W3511" s="24"/>
      <c r="Z3511" s="21">
        <f t="shared" si="572"/>
        <v>4.6901379217800718</v>
      </c>
      <c r="AA3511" s="21">
        <f t="shared" si="573"/>
        <v>2.7457805757238649</v>
      </c>
      <c r="AB3511" s="21">
        <f t="shared" si="574"/>
        <v>0.15543397844934373</v>
      </c>
      <c r="AC3511" s="21">
        <f t="shared" si="575"/>
        <v>0.24</v>
      </c>
      <c r="AD3511" s="22">
        <f t="shared" si="576"/>
        <v>0.97721999999999998</v>
      </c>
      <c r="AE3511" s="22">
        <f t="shared" si="577"/>
        <v>0.7524594</v>
      </c>
    </row>
    <row r="3512" spans="1:31" ht="15.75" x14ac:dyDescent="0.25">
      <c r="A3512" s="11" t="s">
        <v>173</v>
      </c>
      <c r="B3512" s="11" t="s">
        <v>3693</v>
      </c>
      <c r="C3512" s="11">
        <v>502</v>
      </c>
      <c r="D3512" s="11">
        <v>66</v>
      </c>
      <c r="E3512" s="11">
        <v>28</v>
      </c>
      <c r="F3512" s="11">
        <v>3.9</v>
      </c>
      <c r="H3512" s="1">
        <v>45903</v>
      </c>
      <c r="I3512" s="2" t="s">
        <v>125</v>
      </c>
      <c r="J3512" s="3">
        <f t="shared" si="578"/>
        <v>25.287500000000001</v>
      </c>
      <c r="K3512" s="29">
        <f t="shared" si="568"/>
        <v>32.018000000000001</v>
      </c>
      <c r="L3512" s="31">
        <f t="shared" si="569"/>
        <v>57.841445063309735</v>
      </c>
      <c r="M3512" s="33">
        <f t="shared" si="570"/>
        <v>530.79999999999995</v>
      </c>
      <c r="N3512" s="36">
        <f t="shared" si="571"/>
        <v>0.41001980588958209</v>
      </c>
      <c r="Q3512" s="19"/>
      <c r="R3512" s="17"/>
      <c r="S3512" s="15">
        <v>-2.7124999999999995</v>
      </c>
      <c r="T3512" s="15">
        <v>4.218</v>
      </c>
      <c r="U3512" s="18"/>
      <c r="W3512" s="24"/>
      <c r="Z3512" s="21">
        <f t="shared" si="572"/>
        <v>4.7596139072462975</v>
      </c>
      <c r="AA3512" s="21">
        <f t="shared" si="573"/>
        <v>2.7530294633855172</v>
      </c>
      <c r="AB3512" s="21">
        <f t="shared" si="574"/>
        <v>0.15554356623430615</v>
      </c>
      <c r="AC3512" s="21">
        <f t="shared" si="575"/>
        <v>0.24</v>
      </c>
      <c r="AD3512" s="22">
        <f t="shared" si="576"/>
        <v>1.9108799999999997</v>
      </c>
      <c r="AE3512" s="22">
        <f t="shared" si="577"/>
        <v>1.4713775999999998</v>
      </c>
    </row>
    <row r="3513" spans="1:31" ht="15.75" x14ac:dyDescent="0.25">
      <c r="A3513" s="11" t="s">
        <v>173</v>
      </c>
      <c r="B3513" s="11" t="s">
        <v>3694</v>
      </c>
      <c r="C3513" s="11">
        <v>418</v>
      </c>
      <c r="D3513" s="11">
        <v>64</v>
      </c>
      <c r="E3513" s="11">
        <v>28.5</v>
      </c>
      <c r="F3513" s="11">
        <v>4.2</v>
      </c>
      <c r="H3513" s="1">
        <v>45903</v>
      </c>
      <c r="I3513" s="2" t="s">
        <v>126</v>
      </c>
      <c r="J3513" s="3">
        <f t="shared" si="578"/>
        <v>26.09</v>
      </c>
      <c r="K3513" s="29">
        <f t="shared" si="568"/>
        <v>32.316000000000003</v>
      </c>
      <c r="L3513" s="31">
        <f t="shared" si="569"/>
        <v>60.837113724298618</v>
      </c>
      <c r="M3513" s="33">
        <f t="shared" si="570"/>
        <v>339.35</v>
      </c>
      <c r="N3513" s="36">
        <f t="shared" si="571"/>
        <v>0.26748813812658534</v>
      </c>
      <c r="Q3513" s="19"/>
      <c r="R3513" s="17"/>
      <c r="S3513" s="15">
        <v>-2.41</v>
      </c>
      <c r="T3513" s="15">
        <v>4.3159999999999989</v>
      </c>
      <c r="U3513" s="18"/>
      <c r="W3513" s="24"/>
      <c r="Z3513" s="21">
        <f t="shared" si="572"/>
        <v>4.8403419271012149</v>
      </c>
      <c r="AA3513" s="21">
        <f t="shared" si="573"/>
        <v>2.9447243228354734</v>
      </c>
      <c r="AB3513" s="21">
        <f t="shared" si="574"/>
        <v>0.16600656952774109</v>
      </c>
      <c r="AC3513" s="21">
        <f t="shared" si="575"/>
        <v>0.24</v>
      </c>
      <c r="AD3513" s="22">
        <f t="shared" si="576"/>
        <v>1.22166</v>
      </c>
      <c r="AE3513" s="22">
        <f t="shared" si="577"/>
        <v>0.94067820000000002</v>
      </c>
    </row>
    <row r="3514" spans="1:31" ht="15.75" x14ac:dyDescent="0.25">
      <c r="A3514" s="11" t="s">
        <v>173</v>
      </c>
      <c r="B3514" s="11" t="s">
        <v>3695</v>
      </c>
      <c r="C3514" s="11">
        <v>606</v>
      </c>
      <c r="D3514" s="11">
        <v>65</v>
      </c>
      <c r="E3514" s="11">
        <v>28.3</v>
      </c>
      <c r="F3514" s="11">
        <v>4.3</v>
      </c>
      <c r="H3514" s="1">
        <v>45903</v>
      </c>
      <c r="I3514" s="2" t="s">
        <v>127</v>
      </c>
      <c r="J3514" s="3">
        <f t="shared" si="578"/>
        <v>25.695</v>
      </c>
      <c r="K3514" s="29">
        <f t="shared" si="568"/>
        <v>32.833999999999996</v>
      </c>
      <c r="L3514" s="31">
        <f t="shared" si="569"/>
        <v>56.249647284828633</v>
      </c>
      <c r="M3514" s="33">
        <f t="shared" si="570"/>
        <v>382.65</v>
      </c>
      <c r="N3514" s="36">
        <f t="shared" si="571"/>
        <v>0.29671724431940361</v>
      </c>
      <c r="Q3514" s="19"/>
      <c r="R3514" s="17"/>
      <c r="S3514" s="15">
        <v>-2.6050000000000013</v>
      </c>
      <c r="T3514" s="15">
        <v>4.3339999999999987</v>
      </c>
      <c r="U3514" s="18"/>
      <c r="W3514" s="24"/>
      <c r="Z3514" s="21">
        <f t="shared" si="572"/>
        <v>4.983499901844203</v>
      </c>
      <c r="AA3514" s="21">
        <f t="shared" si="573"/>
        <v>2.8032011172271454</v>
      </c>
      <c r="AB3514" s="21">
        <f t="shared" si="574"/>
        <v>0.15742282902337984</v>
      </c>
      <c r="AC3514" s="21">
        <f t="shared" si="575"/>
        <v>0.24</v>
      </c>
      <c r="AD3514" s="22">
        <f t="shared" si="576"/>
        <v>1.37754</v>
      </c>
      <c r="AE3514" s="22">
        <f t="shared" si="577"/>
        <v>1.0607058</v>
      </c>
    </row>
    <row r="3515" spans="1:31" ht="15.75" x14ac:dyDescent="0.25">
      <c r="A3515" s="11" t="s">
        <v>173</v>
      </c>
      <c r="B3515" s="11" t="s">
        <v>3696</v>
      </c>
      <c r="C3515" s="11">
        <v>517</v>
      </c>
      <c r="D3515" s="11">
        <v>63</v>
      </c>
      <c r="E3515" s="11">
        <v>28.7</v>
      </c>
      <c r="F3515" s="11">
        <v>4.5999999999999996</v>
      </c>
      <c r="H3515" s="1">
        <v>45903</v>
      </c>
      <c r="I3515" s="2" t="s">
        <v>128</v>
      </c>
      <c r="J3515" s="3">
        <f t="shared" si="578"/>
        <v>26.337499999999999</v>
      </c>
      <c r="K3515" s="29">
        <f t="shared" si="568"/>
        <v>32.506</v>
      </c>
      <c r="L3515" s="31">
        <f t="shared" si="569"/>
        <v>61.285237198068671</v>
      </c>
      <c r="M3515" s="33">
        <f t="shared" si="570"/>
        <v>434.15</v>
      </c>
      <c r="N3515" s="36">
        <f t="shared" si="571"/>
        <v>0.34392229885974701</v>
      </c>
      <c r="Q3515" s="19"/>
      <c r="R3515" s="17"/>
      <c r="S3515" s="15">
        <v>-2.3624999999999998</v>
      </c>
      <c r="T3515" s="15">
        <v>4.2059999999999986</v>
      </c>
      <c r="U3515" s="18"/>
      <c r="W3515" s="24"/>
      <c r="Z3515" s="21">
        <f t="shared" si="572"/>
        <v>4.8924312692857423</v>
      </c>
      <c r="AA3515" s="21">
        <f t="shared" si="573"/>
        <v>2.9983381081342491</v>
      </c>
      <c r="AB3515" s="21">
        <f t="shared" si="574"/>
        <v>0.16879102554665815</v>
      </c>
      <c r="AC3515" s="21">
        <f t="shared" si="575"/>
        <v>0.24</v>
      </c>
      <c r="AD3515" s="22">
        <f t="shared" si="576"/>
        <v>1.56294</v>
      </c>
      <c r="AE3515" s="22">
        <f t="shared" si="577"/>
        <v>1.2034638</v>
      </c>
    </row>
    <row r="3516" spans="1:31" ht="15.75" x14ac:dyDescent="0.25">
      <c r="A3516" s="11" t="s">
        <v>173</v>
      </c>
      <c r="B3516" s="11" t="s">
        <v>3697</v>
      </c>
      <c r="C3516" s="11">
        <v>713</v>
      </c>
      <c r="D3516" s="11">
        <v>60</v>
      </c>
      <c r="E3516" s="11">
        <v>29.3</v>
      </c>
      <c r="F3516" s="11">
        <v>4.5</v>
      </c>
      <c r="H3516" s="1">
        <v>45903</v>
      </c>
      <c r="I3516" s="2" t="s">
        <v>129</v>
      </c>
      <c r="J3516" s="3">
        <f t="shared" si="578"/>
        <v>26.785</v>
      </c>
      <c r="K3516" s="29">
        <f t="shared" si="568"/>
        <v>32.786000000000001</v>
      </c>
      <c r="L3516" s="31">
        <f t="shared" si="569"/>
        <v>62.400161182520101</v>
      </c>
      <c r="M3516" s="33">
        <f t="shared" si="570"/>
        <v>457.20000000000005</v>
      </c>
      <c r="N3516" s="36">
        <f t="shared" si="571"/>
        <v>0.36559676359912596</v>
      </c>
      <c r="Q3516" s="19"/>
      <c r="R3516" s="17"/>
      <c r="S3516" s="15">
        <v>-2.5150000000000006</v>
      </c>
      <c r="T3516" s="15">
        <v>4.0859999999999985</v>
      </c>
      <c r="U3516" s="18"/>
      <c r="W3516" s="24"/>
      <c r="Z3516" s="21">
        <f t="shared" si="572"/>
        <v>4.9700815521186748</v>
      </c>
      <c r="AA3516" s="21">
        <f t="shared" si="573"/>
        <v>3.1013388994247495</v>
      </c>
      <c r="AB3516" s="21">
        <f t="shared" si="574"/>
        <v>0.17422763223613183</v>
      </c>
      <c r="AC3516" s="21">
        <f t="shared" si="575"/>
        <v>0.24</v>
      </c>
      <c r="AD3516" s="22">
        <f t="shared" si="576"/>
        <v>1.6459200000000003</v>
      </c>
      <c r="AE3516" s="22">
        <f t="shared" si="577"/>
        <v>1.2673584000000002</v>
      </c>
    </row>
    <row r="3517" spans="1:31" ht="15.75" x14ac:dyDescent="0.25">
      <c r="A3517" s="11" t="s">
        <v>173</v>
      </c>
      <c r="B3517" s="11" t="s">
        <v>3698</v>
      </c>
      <c r="C3517" s="11">
        <v>415</v>
      </c>
      <c r="D3517" s="11">
        <v>56</v>
      </c>
      <c r="E3517" s="11">
        <v>29.7</v>
      </c>
      <c r="F3517" s="11">
        <v>4.0999999999999996</v>
      </c>
      <c r="H3517" s="1">
        <v>45903</v>
      </c>
      <c r="I3517" s="2" t="s">
        <v>130</v>
      </c>
      <c r="J3517" s="3">
        <f t="shared" si="578"/>
        <v>26.752500000000001</v>
      </c>
      <c r="K3517" s="29">
        <f t="shared" si="568"/>
        <v>33.096000000000004</v>
      </c>
      <c r="L3517" s="31">
        <f t="shared" si="569"/>
        <v>60.718658775557472</v>
      </c>
      <c r="M3517" s="33">
        <f t="shared" si="570"/>
        <v>460.15</v>
      </c>
      <c r="N3517" s="36">
        <f t="shared" si="571"/>
        <v>0.36663765433037648</v>
      </c>
      <c r="Q3517" s="19"/>
      <c r="R3517" s="17"/>
      <c r="S3517" s="15">
        <v>-2.9474999999999989</v>
      </c>
      <c r="T3517" s="15">
        <v>3.7960000000000007</v>
      </c>
      <c r="U3517" s="18"/>
      <c r="W3517" s="24"/>
      <c r="Z3517" s="21">
        <f t="shared" si="572"/>
        <v>5.0572975027123919</v>
      </c>
      <c r="AA3517" s="21">
        <f t="shared" si="573"/>
        <v>3.0707232139367266</v>
      </c>
      <c r="AB3517" s="21">
        <f t="shared" si="574"/>
        <v>0.17211237627155551</v>
      </c>
      <c r="AC3517" s="21">
        <f t="shared" si="575"/>
        <v>0.24</v>
      </c>
      <c r="AD3517" s="22">
        <f t="shared" si="576"/>
        <v>1.6565399999999999</v>
      </c>
      <c r="AE3517" s="22">
        <f t="shared" si="577"/>
        <v>1.2755357999999999</v>
      </c>
    </row>
    <row r="3518" spans="1:31" ht="15.75" x14ac:dyDescent="0.25">
      <c r="A3518" s="11" t="s">
        <v>173</v>
      </c>
      <c r="B3518" s="11" t="s">
        <v>3699</v>
      </c>
      <c r="C3518" s="11">
        <v>784</v>
      </c>
      <c r="D3518" s="11">
        <v>55</v>
      </c>
      <c r="E3518" s="11">
        <v>29.8</v>
      </c>
      <c r="F3518" s="11">
        <v>4.5999999999999996</v>
      </c>
      <c r="H3518" s="1">
        <v>45903</v>
      </c>
      <c r="I3518" s="2" t="s">
        <v>131</v>
      </c>
      <c r="J3518" s="3">
        <f t="shared" si="578"/>
        <v>26.81</v>
      </c>
      <c r="K3518" s="29">
        <f t="shared" si="568"/>
        <v>33.386000000000003</v>
      </c>
      <c r="L3518" s="31">
        <f t="shared" si="569"/>
        <v>59.65570147134305</v>
      </c>
      <c r="M3518" s="33">
        <f t="shared" si="570"/>
        <v>461.1</v>
      </c>
      <c r="N3518" s="36">
        <f t="shared" si="571"/>
        <v>0.36700852373708814</v>
      </c>
      <c r="Q3518" s="19"/>
      <c r="R3518" s="17"/>
      <c r="S3518" s="15">
        <v>-2.9900000000000011</v>
      </c>
      <c r="T3518" s="15">
        <v>3.6860000000000013</v>
      </c>
      <c r="U3518" s="18"/>
      <c r="W3518" s="24"/>
      <c r="Z3518" s="21">
        <f t="shared" si="572"/>
        <v>5.1400862367083544</v>
      </c>
      <c r="AA3518" s="21">
        <f t="shared" si="573"/>
        <v>3.0663545007403274</v>
      </c>
      <c r="AB3518" s="21">
        <f t="shared" si="574"/>
        <v>0.17149944830520308</v>
      </c>
      <c r="AC3518" s="21">
        <f t="shared" si="575"/>
        <v>0.24</v>
      </c>
      <c r="AD3518" s="22">
        <f t="shared" si="576"/>
        <v>1.6599600000000001</v>
      </c>
      <c r="AE3518" s="22">
        <f t="shared" si="577"/>
        <v>1.2781692</v>
      </c>
    </row>
    <row r="3519" spans="1:31" ht="15.75" x14ac:dyDescent="0.25">
      <c r="A3519" s="11" t="s">
        <v>173</v>
      </c>
      <c r="B3519" s="11" t="s">
        <v>3700</v>
      </c>
      <c r="C3519" s="11">
        <v>736</v>
      </c>
      <c r="D3519" s="11">
        <v>55</v>
      </c>
      <c r="E3519" s="11">
        <v>30.3</v>
      </c>
      <c r="F3519" s="11">
        <v>4.3</v>
      </c>
      <c r="H3519" s="1">
        <v>45903</v>
      </c>
      <c r="I3519" s="2" t="s">
        <v>132</v>
      </c>
      <c r="J3519" s="3">
        <f t="shared" si="578"/>
        <v>26.817500000000003</v>
      </c>
      <c r="K3519" s="29">
        <f t="shared" si="568"/>
        <v>33.276000000000003</v>
      </c>
      <c r="L3519" s="31">
        <f t="shared" si="569"/>
        <v>60.214944407786184</v>
      </c>
      <c r="M3519" s="33">
        <f t="shared" si="570"/>
        <v>362.75</v>
      </c>
      <c r="N3519" s="36">
        <f t="shared" si="571"/>
        <v>0.2890758543082888</v>
      </c>
      <c r="Q3519" s="19"/>
      <c r="R3519" s="17"/>
      <c r="S3519" s="15">
        <v>-3.4824999999999999</v>
      </c>
      <c r="T3519" s="15">
        <v>3.4760000000000004</v>
      </c>
      <c r="U3519" s="18"/>
      <c r="W3519" s="24"/>
      <c r="Z3519" s="21">
        <f t="shared" si="572"/>
        <v>5.108546196327592</v>
      </c>
      <c r="AA3519" s="21">
        <f t="shared" si="573"/>
        <v>3.0761082521647354</v>
      </c>
      <c r="AB3519" s="21">
        <f t="shared" si="574"/>
        <v>0.17218488482828184</v>
      </c>
      <c r="AC3519" s="21">
        <f t="shared" si="575"/>
        <v>0.24</v>
      </c>
      <c r="AD3519" s="22">
        <f t="shared" si="576"/>
        <v>1.3059000000000001</v>
      </c>
      <c r="AE3519" s="22">
        <f t="shared" si="577"/>
        <v>1.0055430000000001</v>
      </c>
    </row>
    <row r="3520" spans="1:31" ht="15.75" x14ac:dyDescent="0.25">
      <c r="A3520" s="11" t="s">
        <v>173</v>
      </c>
      <c r="B3520" s="11" t="s">
        <v>3701</v>
      </c>
      <c r="C3520" s="11">
        <v>462</v>
      </c>
      <c r="D3520" s="11">
        <v>53</v>
      </c>
      <c r="E3520" s="11">
        <v>30.5</v>
      </c>
      <c r="F3520" s="11">
        <v>4.4000000000000004</v>
      </c>
      <c r="H3520" s="1">
        <v>45903</v>
      </c>
      <c r="I3520" s="2" t="s">
        <v>133</v>
      </c>
      <c r="J3520" s="3">
        <f t="shared" si="578"/>
        <v>26.8675</v>
      </c>
      <c r="K3520" s="29">
        <f t="shared" si="568"/>
        <v>33.527999999999999</v>
      </c>
      <c r="L3520" s="31">
        <f t="shared" si="569"/>
        <v>59.299797463212634</v>
      </c>
      <c r="M3520" s="33">
        <f t="shared" si="570"/>
        <v>407.85</v>
      </c>
      <c r="N3520" s="36">
        <f t="shared" si="571"/>
        <v>0.32471667621604017</v>
      </c>
      <c r="Q3520" s="19"/>
      <c r="R3520" s="17"/>
      <c r="S3520" s="15">
        <v>-3.6325000000000003</v>
      </c>
      <c r="T3520" s="15">
        <v>3.2279999999999989</v>
      </c>
      <c r="U3520" s="18"/>
      <c r="W3520" s="24"/>
      <c r="Z3520" s="21">
        <f t="shared" si="572"/>
        <v>5.1810513683851944</v>
      </c>
      <c r="AA3520" s="21">
        <f t="shared" si="573"/>
        <v>3.0723529679174271</v>
      </c>
      <c r="AB3520" s="21">
        <f t="shared" si="574"/>
        <v>0.17165479406342443</v>
      </c>
      <c r="AC3520" s="21">
        <f t="shared" si="575"/>
        <v>0.24</v>
      </c>
      <c r="AD3520" s="22">
        <f t="shared" si="576"/>
        <v>1.4682599999999999</v>
      </c>
      <c r="AE3520" s="22">
        <f t="shared" si="577"/>
        <v>1.1305601999999999</v>
      </c>
    </row>
    <row r="3521" spans="1:31" ht="15.75" x14ac:dyDescent="0.25">
      <c r="A3521" s="11" t="s">
        <v>173</v>
      </c>
      <c r="B3521" s="11" t="s">
        <v>3702</v>
      </c>
      <c r="C3521" s="11">
        <v>822</v>
      </c>
      <c r="D3521" s="11">
        <v>54</v>
      </c>
      <c r="E3521" s="11">
        <v>30.5</v>
      </c>
      <c r="F3521" s="11">
        <v>4.3</v>
      </c>
      <c r="H3521" s="1">
        <v>45903</v>
      </c>
      <c r="I3521" s="2" t="s">
        <v>134</v>
      </c>
      <c r="J3521" s="3">
        <f t="shared" si="578"/>
        <v>26.907499999999999</v>
      </c>
      <c r="K3521" s="29">
        <f t="shared" si="568"/>
        <v>33.426000000000002</v>
      </c>
      <c r="L3521" s="31">
        <f t="shared" si="569"/>
        <v>59.9923802458244</v>
      </c>
      <c r="M3521" s="33">
        <f t="shared" si="570"/>
        <v>428.6</v>
      </c>
      <c r="N3521" s="36">
        <f t="shared" si="571"/>
        <v>0.34190651897230201</v>
      </c>
      <c r="Q3521" s="19"/>
      <c r="R3521" s="17"/>
      <c r="S3521" s="15">
        <v>-3.5924999999999994</v>
      </c>
      <c r="T3521" s="15">
        <v>2.9259999999999993</v>
      </c>
      <c r="U3521" s="18"/>
      <c r="W3521" s="24"/>
      <c r="Z3521" s="21">
        <f t="shared" si="572"/>
        <v>5.151597170270402</v>
      </c>
      <c r="AA3521" s="21">
        <f t="shared" si="573"/>
        <v>3.0905657631217491</v>
      </c>
      <c r="AB3521" s="21">
        <f t="shared" si="574"/>
        <v>0.1728024955673873</v>
      </c>
      <c r="AC3521" s="21">
        <f t="shared" si="575"/>
        <v>0.24</v>
      </c>
      <c r="AD3521" s="22">
        <f t="shared" si="576"/>
        <v>1.5429600000000001</v>
      </c>
      <c r="AE3521" s="22">
        <f t="shared" si="577"/>
        <v>1.1880792</v>
      </c>
    </row>
    <row r="3522" spans="1:31" ht="15.75" x14ac:dyDescent="0.25">
      <c r="A3522" s="11" t="s">
        <v>173</v>
      </c>
      <c r="B3522" s="11" t="s">
        <v>3703</v>
      </c>
      <c r="C3522" s="11">
        <v>628</v>
      </c>
      <c r="D3522" s="11">
        <v>53</v>
      </c>
      <c r="E3522" s="11">
        <v>30.7</v>
      </c>
      <c r="F3522" s="11">
        <v>5</v>
      </c>
      <c r="H3522" s="1">
        <v>45903</v>
      </c>
      <c r="I3522" s="2" t="s">
        <v>135</v>
      </c>
      <c r="J3522" s="3">
        <f t="shared" si="578"/>
        <v>26.74</v>
      </c>
      <c r="K3522" s="29">
        <f t="shared" si="568"/>
        <v>33.384</v>
      </c>
      <c r="L3522" s="31">
        <f t="shared" si="569"/>
        <v>59.289092534170273</v>
      </c>
      <c r="M3522" s="33">
        <f t="shared" si="570"/>
        <v>494.7</v>
      </c>
      <c r="N3522" s="36">
        <f t="shared" si="571"/>
        <v>0.39301851285350536</v>
      </c>
      <c r="Q3522" s="19"/>
      <c r="R3522" s="17"/>
      <c r="S3522" s="15">
        <v>-3.96</v>
      </c>
      <c r="T3522" s="15">
        <v>2.883999999999999</v>
      </c>
      <c r="U3522" s="18"/>
      <c r="W3522" s="24"/>
      <c r="Z3522" s="21">
        <f t="shared" si="572"/>
        <v>5.1395112764778768</v>
      </c>
      <c r="AA3522" s="21">
        <f t="shared" si="573"/>
        <v>3.0471695965150842</v>
      </c>
      <c r="AB3522" s="21">
        <f t="shared" si="574"/>
        <v>0.1704289660821994</v>
      </c>
      <c r="AC3522" s="21">
        <f t="shared" si="575"/>
        <v>0.24</v>
      </c>
      <c r="AD3522" s="22">
        <f t="shared" si="576"/>
        <v>1.7809200000000001</v>
      </c>
      <c r="AE3522" s="22">
        <f t="shared" si="577"/>
        <v>1.3713084</v>
      </c>
    </row>
    <row r="3523" spans="1:31" ht="15.75" x14ac:dyDescent="0.25">
      <c r="A3523" s="11" t="s">
        <v>173</v>
      </c>
      <c r="B3523" s="11" t="s">
        <v>3704</v>
      </c>
      <c r="C3523" s="11">
        <v>835</v>
      </c>
      <c r="D3523" s="11">
        <v>53</v>
      </c>
      <c r="E3523" s="11">
        <v>30.5</v>
      </c>
      <c r="F3523" s="11">
        <v>5.0999999999999996</v>
      </c>
      <c r="H3523" s="1">
        <v>45903</v>
      </c>
      <c r="I3523" s="2" t="s">
        <v>136</v>
      </c>
      <c r="J3523" s="3">
        <f t="shared" si="578"/>
        <v>26.51</v>
      </c>
      <c r="K3523" s="29">
        <f t="shared" ref="K3523:K3586" si="579">E3522+T3523</f>
        <v>33.271999999999998</v>
      </c>
      <c r="L3523" s="31">
        <f t="shared" ref="L3523:L3586" si="580">100*(22.1*10^6*10^((4.4-6.24*((J3523+273.2)/1000)+9.95*((J3523+273.2)/1000)^2-5.15*((J3523+273.5)/1000)^3)*(1-647.3/(J3523+273.2)))-101325*((K3523-J3523)/1514)*(1+J3523/873))/(22.1*10^6*10^((4.4-6.24*((K3523+273.2)/1000)+9.95*((K3523+273.2)/1000)^2-5.15*((K3523+273.5)/1000)^3)*(1-647.3/(K3523+273.2))))</f>
        <v>58.578918153470198</v>
      </c>
      <c r="M3523" s="33">
        <f t="shared" ref="M3523:M3586" si="581">AVERAGE(U3811,U3955)</f>
        <v>517.54999999999995</v>
      </c>
      <c r="N3523" s="36">
        <f t="shared" ref="N3523:N3586" si="582">(0.408*AB3523*(AE3523-$Y$7)+$Y$6*($Y$6/(K3523+273))*$Y$8*(Z3523-AA3523))/(AB3523+$Y$6*(1+AC3523*$Y$8))</f>
        <v>0.40902344986963368</v>
      </c>
      <c r="Q3523" s="19"/>
      <c r="R3523" s="17"/>
      <c r="S3523" s="15">
        <v>-3.9899999999999993</v>
      </c>
      <c r="T3523" s="15">
        <v>2.5720000000000001</v>
      </c>
      <c r="U3523" s="18"/>
      <c r="W3523" s="24"/>
      <c r="Z3523" s="21">
        <f t="shared" ref="Z3523:Z3586" si="583">0.6108*EXP(17.27*K3523/(K3523+237.3))</f>
        <v>5.1074024580733104</v>
      </c>
      <c r="AA3523" s="21">
        <f t="shared" ref="AA3523:AA3586" si="584">(L3523/100)*Z3523</f>
        <v>2.9918611056830895</v>
      </c>
      <c r="AB3523" s="21">
        <f t="shared" ref="AB3523:AB3586" si="585">(4098*AA3523)/((K3523+237.3)^2)</f>
        <v>0.16747410992000042</v>
      </c>
      <c r="AC3523" s="21">
        <f t="shared" ref="AC3523:AC3586" si="586">IF(M3523&gt;10,0.24,0.96)</f>
        <v>0.24</v>
      </c>
      <c r="AD3523" s="22">
        <f t="shared" ref="AD3523:AD3586" si="587">M3523*3600/1000000</f>
        <v>1.8631799999999998</v>
      </c>
      <c r="AE3523" s="22">
        <f t="shared" ref="AE3523:AE3586" si="588">IF(M3523&gt;10,(1-$Y$4)*AD3523,0)</f>
        <v>1.4346485999999998</v>
      </c>
    </row>
    <row r="3524" spans="1:31" ht="15.75" x14ac:dyDescent="0.25">
      <c r="A3524" s="11" t="s">
        <v>173</v>
      </c>
      <c r="B3524" s="11" t="s">
        <v>3705</v>
      </c>
      <c r="C3524" s="11">
        <v>860</v>
      </c>
      <c r="D3524" s="11">
        <v>52</v>
      </c>
      <c r="E3524" s="11">
        <v>31.1</v>
      </c>
      <c r="F3524" s="11">
        <v>4.9000000000000004</v>
      </c>
      <c r="H3524" s="1">
        <v>45903</v>
      </c>
      <c r="I3524" s="2" t="s">
        <v>137</v>
      </c>
      <c r="J3524" s="3">
        <f t="shared" si="578"/>
        <v>26.66</v>
      </c>
      <c r="K3524" s="29">
        <f t="shared" si="579"/>
        <v>33.012</v>
      </c>
      <c r="L3524" s="31">
        <f t="shared" si="580"/>
        <v>60.615796062099527</v>
      </c>
      <c r="M3524" s="33">
        <f t="shared" si="581"/>
        <v>463</v>
      </c>
      <c r="N3524" s="36">
        <f t="shared" si="582"/>
        <v>0.36827699069413017</v>
      </c>
      <c r="Q3524" s="19"/>
      <c r="R3524" s="17"/>
      <c r="S3524" s="15">
        <v>-4.4400000000000004</v>
      </c>
      <c r="T3524" s="15">
        <v>2.5120000000000018</v>
      </c>
      <c r="U3524" s="18"/>
      <c r="W3524" s="24"/>
      <c r="Z3524" s="21">
        <f t="shared" si="583"/>
        <v>5.0335345746157554</v>
      </c>
      <c r="AA3524" s="21">
        <f t="shared" si="584"/>
        <v>3.0511170524643552</v>
      </c>
      <c r="AB3524" s="21">
        <f t="shared" si="585"/>
        <v>0.17111976359049291</v>
      </c>
      <c r="AC3524" s="21">
        <f t="shared" si="586"/>
        <v>0.24</v>
      </c>
      <c r="AD3524" s="22">
        <f t="shared" si="587"/>
        <v>1.6668000000000001</v>
      </c>
      <c r="AE3524" s="22">
        <f t="shared" si="588"/>
        <v>1.283436</v>
      </c>
    </row>
    <row r="3525" spans="1:31" ht="15.75" x14ac:dyDescent="0.25">
      <c r="A3525" s="11" t="s">
        <v>173</v>
      </c>
      <c r="B3525" s="11" t="s">
        <v>3706</v>
      </c>
      <c r="C3525" s="11">
        <v>891</v>
      </c>
      <c r="D3525" s="11">
        <v>51</v>
      </c>
      <c r="E3525" s="11">
        <v>31.1</v>
      </c>
      <c r="F3525" s="11">
        <v>5.3</v>
      </c>
      <c r="H3525" s="1">
        <v>45903</v>
      </c>
      <c r="I3525" s="2" t="s">
        <v>138</v>
      </c>
      <c r="J3525" s="3">
        <f t="shared" si="578"/>
        <v>26.6175</v>
      </c>
      <c r="K3525" s="29">
        <f t="shared" si="579"/>
        <v>33.488000000000007</v>
      </c>
      <c r="L3525" s="31">
        <f t="shared" si="580"/>
        <v>58.153182429892055</v>
      </c>
      <c r="M3525" s="33">
        <f t="shared" si="581"/>
        <v>494.7</v>
      </c>
      <c r="N3525" s="36">
        <f t="shared" si="582"/>
        <v>0.39134309405010809</v>
      </c>
      <c r="Q3525" s="19"/>
      <c r="R3525" s="17"/>
      <c r="S3525" s="15">
        <v>-4.4824999999999999</v>
      </c>
      <c r="T3525" s="15">
        <v>2.3880000000000026</v>
      </c>
      <c r="U3525" s="18"/>
      <c r="W3525" s="24"/>
      <c r="Z3525" s="21">
        <f t="shared" si="583"/>
        <v>5.1694833305861954</v>
      </c>
      <c r="AA3525" s="21">
        <f t="shared" si="584"/>
        <v>3.0062190719186503</v>
      </c>
      <c r="AB3525" s="21">
        <f t="shared" si="585"/>
        <v>0.16800946563015173</v>
      </c>
      <c r="AC3525" s="21">
        <f t="shared" si="586"/>
        <v>0.24</v>
      </c>
      <c r="AD3525" s="22">
        <f t="shared" si="587"/>
        <v>1.7809200000000001</v>
      </c>
      <c r="AE3525" s="22">
        <f t="shared" si="588"/>
        <v>1.3713084</v>
      </c>
    </row>
    <row r="3526" spans="1:31" ht="15.75" x14ac:dyDescent="0.25">
      <c r="A3526" s="11" t="s">
        <v>173</v>
      </c>
      <c r="B3526" s="11" t="s">
        <v>3707</v>
      </c>
      <c r="C3526" s="11">
        <v>891</v>
      </c>
      <c r="D3526" s="11">
        <v>49</v>
      </c>
      <c r="E3526" s="11">
        <v>31.2</v>
      </c>
      <c r="F3526" s="11">
        <v>5.0999999999999996</v>
      </c>
      <c r="H3526" s="1">
        <v>45903</v>
      </c>
      <c r="I3526" s="5">
        <v>0.47222222222222221</v>
      </c>
      <c r="J3526" s="3">
        <f t="shared" si="578"/>
        <v>26.737500000000001</v>
      </c>
      <c r="K3526" s="29">
        <f t="shared" si="579"/>
        <v>33.664000000000001</v>
      </c>
      <c r="L3526" s="31">
        <f t="shared" si="580"/>
        <v>57.98111891574586</v>
      </c>
      <c r="M3526" s="33">
        <f t="shared" si="581"/>
        <v>638.5</v>
      </c>
      <c r="N3526" s="36">
        <f t="shared" si="582"/>
        <v>0.50593227569150889</v>
      </c>
      <c r="Q3526" s="19"/>
      <c r="R3526" s="17"/>
      <c r="S3526" s="15">
        <v>-4.4624999999999995</v>
      </c>
      <c r="T3526" s="15">
        <v>2.5639999999999987</v>
      </c>
      <c r="U3526" s="18"/>
      <c r="W3526" s="24"/>
      <c r="Z3526" s="21">
        <f t="shared" si="583"/>
        <v>5.2205509037541296</v>
      </c>
      <c r="AA3526" s="21">
        <f t="shared" si="584"/>
        <v>3.0269338275627269</v>
      </c>
      <c r="AB3526" s="21">
        <f t="shared" si="585"/>
        <v>0.16894746952549006</v>
      </c>
      <c r="AC3526" s="21">
        <f t="shared" si="586"/>
        <v>0.24</v>
      </c>
      <c r="AD3526" s="22">
        <f t="shared" si="587"/>
        <v>2.2986</v>
      </c>
      <c r="AE3526" s="22">
        <f t="shared" si="588"/>
        <v>1.769922</v>
      </c>
    </row>
    <row r="3527" spans="1:31" ht="15.75" x14ac:dyDescent="0.25">
      <c r="A3527" s="11" t="s">
        <v>173</v>
      </c>
      <c r="B3527" s="11" t="s">
        <v>3708</v>
      </c>
      <c r="C3527" s="11">
        <v>899</v>
      </c>
      <c r="D3527" s="11">
        <v>48</v>
      </c>
      <c r="E3527" s="11">
        <v>31.3</v>
      </c>
      <c r="F3527" s="11">
        <v>5.6</v>
      </c>
      <c r="H3527" s="1">
        <v>45903</v>
      </c>
      <c r="I3527" s="5">
        <v>0.47916666666666669</v>
      </c>
      <c r="J3527" s="3">
        <f t="shared" si="578"/>
        <v>26.645000000000003</v>
      </c>
      <c r="K3527" s="29">
        <f t="shared" si="579"/>
        <v>33.874000000000002</v>
      </c>
      <c r="L3527" s="31">
        <f t="shared" si="580"/>
        <v>56.546654097140966</v>
      </c>
      <c r="M3527" s="33">
        <f t="shared" si="581"/>
        <v>649.9</v>
      </c>
      <c r="N3527" s="36">
        <f t="shared" si="582"/>
        <v>0.51266446006986655</v>
      </c>
      <c r="Q3527" s="19"/>
      <c r="R3527" s="17"/>
      <c r="S3527" s="15">
        <v>-4.6549999999999985</v>
      </c>
      <c r="T3527" s="15">
        <v>2.6740000000000008</v>
      </c>
      <c r="U3527" s="18"/>
      <c r="W3527" s="24"/>
      <c r="Z3527" s="21">
        <f t="shared" si="583"/>
        <v>5.2820561106000774</v>
      </c>
      <c r="AA3527" s="21">
        <f t="shared" si="584"/>
        <v>2.9868259980779235</v>
      </c>
      <c r="AB3527" s="21">
        <f t="shared" si="585"/>
        <v>0.16645075996227712</v>
      </c>
      <c r="AC3527" s="21">
        <f t="shared" si="586"/>
        <v>0.24</v>
      </c>
      <c r="AD3527" s="22">
        <f t="shared" si="587"/>
        <v>2.3396400000000002</v>
      </c>
      <c r="AE3527" s="22">
        <f t="shared" si="588"/>
        <v>1.8015228000000001</v>
      </c>
    </row>
    <row r="3528" spans="1:31" ht="15.75" x14ac:dyDescent="0.25">
      <c r="A3528" s="11" t="s">
        <v>173</v>
      </c>
      <c r="B3528" s="11" t="s">
        <v>3709</v>
      </c>
      <c r="C3528" s="11">
        <v>913</v>
      </c>
      <c r="D3528" s="11">
        <v>46</v>
      </c>
      <c r="E3528" s="11">
        <v>31.6</v>
      </c>
      <c r="F3528" s="11">
        <v>5.0999999999999996</v>
      </c>
      <c r="H3528" s="1">
        <v>45903</v>
      </c>
      <c r="I3528" s="5">
        <v>0.4861111111111111</v>
      </c>
      <c r="J3528" s="3">
        <f t="shared" si="578"/>
        <v>26.627500000000001</v>
      </c>
      <c r="K3528" s="29">
        <f t="shared" si="579"/>
        <v>33.775999999999996</v>
      </c>
      <c r="L3528" s="31">
        <f t="shared" si="580"/>
        <v>56.895195298561333</v>
      </c>
      <c r="M3528" s="33">
        <f t="shared" si="581"/>
        <v>666.2</v>
      </c>
      <c r="N3528" s="36">
        <f t="shared" si="582"/>
        <v>0.52574401658563852</v>
      </c>
      <c r="Q3528" s="19"/>
      <c r="R3528" s="17"/>
      <c r="S3528" s="15">
        <v>-4.972500000000001</v>
      </c>
      <c r="T3528" s="15">
        <v>2.4759999999999991</v>
      </c>
      <c r="U3528" s="18"/>
      <c r="W3528" s="24"/>
      <c r="Z3528" s="21">
        <f t="shared" si="583"/>
        <v>5.2532758855550039</v>
      </c>
      <c r="AA3528" s="21">
        <f t="shared" si="584"/>
        <v>2.9888615746587468</v>
      </c>
      <c r="AB3528" s="21">
        <f t="shared" si="585"/>
        <v>0.16668465429257986</v>
      </c>
      <c r="AC3528" s="21">
        <f t="shared" si="586"/>
        <v>0.24</v>
      </c>
      <c r="AD3528" s="22">
        <f t="shared" si="587"/>
        <v>2.39832</v>
      </c>
      <c r="AE3528" s="22">
        <f t="shared" si="588"/>
        <v>1.8467064</v>
      </c>
    </row>
    <row r="3529" spans="1:31" ht="15.75" x14ac:dyDescent="0.25">
      <c r="A3529" s="11" t="s">
        <v>173</v>
      </c>
      <c r="B3529" s="11" t="s">
        <v>3710</v>
      </c>
      <c r="C3529" s="11">
        <v>920</v>
      </c>
      <c r="D3529" s="11">
        <v>45</v>
      </c>
      <c r="E3529" s="11">
        <v>31.9</v>
      </c>
      <c r="F3529" s="11">
        <v>5.2</v>
      </c>
      <c r="H3529" s="1">
        <v>45903</v>
      </c>
      <c r="I3529" s="5">
        <v>0.49305555555555558</v>
      </c>
      <c r="J3529" s="3">
        <f t="shared" si="578"/>
        <v>26.952500000000001</v>
      </c>
      <c r="K3529" s="29">
        <f t="shared" si="579"/>
        <v>34.341999999999999</v>
      </c>
      <c r="L3529" s="31">
        <f t="shared" si="580"/>
        <v>56.057669718627892</v>
      </c>
      <c r="M3529" s="33">
        <f t="shared" si="581"/>
        <v>704.4</v>
      </c>
      <c r="N3529" s="36">
        <f t="shared" si="582"/>
        <v>0.5579844596490785</v>
      </c>
      <c r="Q3529" s="19"/>
      <c r="R3529" s="17"/>
      <c r="S3529" s="15">
        <v>-4.9474999999999998</v>
      </c>
      <c r="T3529" s="15">
        <v>2.742</v>
      </c>
      <c r="U3529" s="18"/>
      <c r="W3529" s="24"/>
      <c r="Z3529" s="21">
        <f t="shared" si="583"/>
        <v>5.421391072415414</v>
      </c>
      <c r="AA3529" s="21">
        <f t="shared" si="584"/>
        <v>3.0391055015298112</v>
      </c>
      <c r="AB3529" s="21">
        <f t="shared" si="585"/>
        <v>0.16878113073607046</v>
      </c>
      <c r="AC3529" s="21">
        <f t="shared" si="586"/>
        <v>0.24</v>
      </c>
      <c r="AD3529" s="22">
        <f t="shared" si="587"/>
        <v>2.5358399999999999</v>
      </c>
      <c r="AE3529" s="22">
        <f t="shared" si="588"/>
        <v>1.9525968</v>
      </c>
    </row>
    <row r="3530" spans="1:31" ht="15.75" x14ac:dyDescent="0.25">
      <c r="A3530" s="11" t="s">
        <v>173</v>
      </c>
      <c r="B3530" s="11" t="s">
        <v>3711</v>
      </c>
      <c r="C3530" s="11">
        <v>930</v>
      </c>
      <c r="D3530" s="11">
        <v>46</v>
      </c>
      <c r="E3530" s="11">
        <v>31.5</v>
      </c>
      <c r="F3530" s="11">
        <v>5.6</v>
      </c>
      <c r="H3530" s="1">
        <v>45903</v>
      </c>
      <c r="I3530" s="5">
        <v>0.5</v>
      </c>
      <c r="J3530" s="3">
        <f t="shared" si="578"/>
        <v>26.254999999999999</v>
      </c>
      <c r="K3530" s="29">
        <f t="shared" si="579"/>
        <v>34.159999999999997</v>
      </c>
      <c r="L3530" s="31">
        <f t="shared" si="580"/>
        <v>53.301112679721854</v>
      </c>
      <c r="M3530" s="33">
        <f t="shared" si="581"/>
        <v>714</v>
      </c>
      <c r="N3530" s="36">
        <f t="shared" si="582"/>
        <v>0.55544321418737019</v>
      </c>
      <c r="Q3530" s="19"/>
      <c r="R3530" s="17"/>
      <c r="S3530" s="15">
        <v>-5.2450000000000001</v>
      </c>
      <c r="T3530" s="15">
        <v>2.2600000000000007</v>
      </c>
      <c r="U3530" s="18"/>
      <c r="W3530" s="24"/>
      <c r="Z3530" s="21">
        <f t="shared" si="583"/>
        <v>5.3668310073841168</v>
      </c>
      <c r="AA3530" s="21">
        <f t="shared" si="584"/>
        <v>2.8605806425760596</v>
      </c>
      <c r="AB3530" s="21">
        <f t="shared" si="585"/>
        <v>0.15907958890714108</v>
      </c>
      <c r="AC3530" s="21">
        <f t="shared" si="586"/>
        <v>0.24</v>
      </c>
      <c r="AD3530" s="22">
        <f t="shared" si="587"/>
        <v>2.5703999999999998</v>
      </c>
      <c r="AE3530" s="22">
        <f t="shared" si="588"/>
        <v>1.9792079999999999</v>
      </c>
    </row>
    <row r="3531" spans="1:31" ht="15.75" x14ac:dyDescent="0.25">
      <c r="A3531" s="11" t="s">
        <v>173</v>
      </c>
      <c r="B3531" s="11" t="s">
        <v>3712</v>
      </c>
      <c r="C3531" s="11">
        <v>940</v>
      </c>
      <c r="D3531" s="11">
        <v>46</v>
      </c>
      <c r="E3531" s="11">
        <v>31.6</v>
      </c>
      <c r="F3531" s="11">
        <v>5.0999999999999996</v>
      </c>
      <c r="H3531" s="1">
        <v>45903</v>
      </c>
      <c r="I3531" s="5">
        <v>0.50694444444444442</v>
      </c>
      <c r="J3531" s="3">
        <f t="shared" si="578"/>
        <v>26.477499999999999</v>
      </c>
      <c r="K3531" s="29">
        <f t="shared" si="579"/>
        <v>34.04</v>
      </c>
      <c r="L3531" s="31">
        <f t="shared" si="580"/>
        <v>54.948932576856741</v>
      </c>
      <c r="M3531" s="33">
        <f t="shared" si="581"/>
        <v>709.05</v>
      </c>
      <c r="N3531" s="36">
        <f t="shared" si="582"/>
        <v>0.55581586355521928</v>
      </c>
      <c r="Q3531" s="19"/>
      <c r="R3531" s="17"/>
      <c r="S3531" s="15">
        <v>-5.1225000000000014</v>
      </c>
      <c r="T3531" s="15">
        <v>2.5400000000000005</v>
      </c>
      <c r="U3531" s="18"/>
      <c r="W3531" s="24"/>
      <c r="Z3531" s="21">
        <f t="shared" si="583"/>
        <v>5.3311184796697155</v>
      </c>
      <c r="AA3531" s="21">
        <f t="shared" si="584"/>
        <v>2.9293926989860624</v>
      </c>
      <c r="AB3531" s="21">
        <f t="shared" si="585"/>
        <v>0.16305041463770253</v>
      </c>
      <c r="AC3531" s="21">
        <f t="shared" si="586"/>
        <v>0.24</v>
      </c>
      <c r="AD3531" s="22">
        <f t="shared" si="587"/>
        <v>2.5525799999999998</v>
      </c>
      <c r="AE3531" s="22">
        <f t="shared" si="588"/>
        <v>1.9654866</v>
      </c>
    </row>
    <row r="3532" spans="1:31" ht="15.75" x14ac:dyDescent="0.25">
      <c r="A3532" s="11" t="s">
        <v>173</v>
      </c>
      <c r="B3532" s="11" t="s">
        <v>3713</v>
      </c>
      <c r="C3532" s="11">
        <v>907</v>
      </c>
      <c r="D3532" s="11">
        <v>46</v>
      </c>
      <c r="E3532" s="11">
        <v>31.6</v>
      </c>
      <c r="F3532" s="11">
        <v>5</v>
      </c>
      <c r="H3532" s="1">
        <v>45903</v>
      </c>
      <c r="I3532" s="5">
        <v>0.51388888888888884</v>
      </c>
      <c r="J3532" s="3">
        <f t="shared" si="578"/>
        <v>26.415000000000003</v>
      </c>
      <c r="K3532" s="29">
        <f t="shared" si="579"/>
        <v>34.171999999999997</v>
      </c>
      <c r="L3532" s="31">
        <f t="shared" si="580"/>
        <v>54.058259018538777</v>
      </c>
      <c r="M3532" s="33">
        <f t="shared" si="581"/>
        <v>745.7</v>
      </c>
      <c r="N3532" s="36">
        <f t="shared" si="582"/>
        <v>0.58275226217974496</v>
      </c>
      <c r="Q3532" s="19"/>
      <c r="R3532" s="17"/>
      <c r="S3532" s="15">
        <v>-5.1849999999999996</v>
      </c>
      <c r="T3532" s="15">
        <v>2.5719999999999983</v>
      </c>
      <c r="U3532" s="18"/>
      <c r="W3532" s="24"/>
      <c r="Z3532" s="21">
        <f t="shared" si="583"/>
        <v>5.3704136482193903</v>
      </c>
      <c r="AA3532" s="21">
        <f t="shared" si="584"/>
        <v>2.9031521203213959</v>
      </c>
      <c r="AB3532" s="21">
        <f t="shared" si="585"/>
        <v>0.16143275623983355</v>
      </c>
      <c r="AC3532" s="21">
        <f t="shared" si="586"/>
        <v>0.24</v>
      </c>
      <c r="AD3532" s="22">
        <f t="shared" si="587"/>
        <v>2.68452</v>
      </c>
      <c r="AE3532" s="22">
        <f t="shared" si="588"/>
        <v>2.0670804</v>
      </c>
    </row>
    <row r="3533" spans="1:31" ht="15.75" x14ac:dyDescent="0.25">
      <c r="A3533" s="11" t="s">
        <v>173</v>
      </c>
      <c r="B3533" s="11" t="s">
        <v>3714</v>
      </c>
      <c r="C3533" s="11">
        <v>929</v>
      </c>
      <c r="D3533" s="11">
        <v>45</v>
      </c>
      <c r="E3533" s="11">
        <v>31.9</v>
      </c>
      <c r="F3533" s="11">
        <v>5.5</v>
      </c>
      <c r="H3533" s="1">
        <v>45903</v>
      </c>
      <c r="I3533" s="5">
        <v>0.52083333333333337</v>
      </c>
      <c r="J3533" s="3">
        <f t="shared" si="578"/>
        <v>26.527499999999996</v>
      </c>
      <c r="K3533" s="29">
        <f t="shared" si="579"/>
        <v>34.043999999999997</v>
      </c>
      <c r="L3533" s="31">
        <f t="shared" si="580"/>
        <v>55.187536291208154</v>
      </c>
      <c r="M3533" s="33">
        <f t="shared" si="581"/>
        <v>771.1</v>
      </c>
      <c r="N3533" s="36">
        <f t="shared" si="582"/>
        <v>0.60529073437087855</v>
      </c>
      <c r="Q3533" s="19"/>
      <c r="R3533" s="17"/>
      <c r="S3533" s="15">
        <v>-5.3725000000000005</v>
      </c>
      <c r="T3533" s="15">
        <v>2.4439999999999982</v>
      </c>
      <c r="U3533" s="18"/>
      <c r="W3533" s="24"/>
      <c r="Z3533" s="21">
        <f t="shared" si="583"/>
        <v>5.3323055670990973</v>
      </c>
      <c r="AA3533" s="21">
        <f t="shared" si="584"/>
        <v>2.9427680700009269</v>
      </c>
      <c r="AB3533" s="21">
        <f t="shared" si="585"/>
        <v>0.16379006058451448</v>
      </c>
      <c r="AC3533" s="21">
        <f t="shared" si="586"/>
        <v>0.24</v>
      </c>
      <c r="AD3533" s="22">
        <f t="shared" si="587"/>
        <v>2.77596</v>
      </c>
      <c r="AE3533" s="22">
        <f t="shared" si="588"/>
        <v>2.1374892000000001</v>
      </c>
    </row>
    <row r="3534" spans="1:31" ht="15.75" x14ac:dyDescent="0.25">
      <c r="A3534" s="11" t="s">
        <v>173</v>
      </c>
      <c r="B3534" s="11" t="s">
        <v>3715</v>
      </c>
      <c r="C3534" s="11">
        <v>956</v>
      </c>
      <c r="D3534" s="11">
        <v>48</v>
      </c>
      <c r="E3534" s="11">
        <v>31.5</v>
      </c>
      <c r="F3534" s="11">
        <v>4.7</v>
      </c>
      <c r="H3534" s="1">
        <v>45903</v>
      </c>
      <c r="I3534" s="5">
        <v>0.52777777777777779</v>
      </c>
      <c r="J3534" s="3">
        <f t="shared" si="578"/>
        <v>25.74</v>
      </c>
      <c r="K3534" s="29">
        <f t="shared" si="579"/>
        <v>34.295999999999999</v>
      </c>
      <c r="L3534" s="31">
        <f t="shared" si="580"/>
        <v>50.174209747551046</v>
      </c>
      <c r="M3534" s="33">
        <f t="shared" si="581"/>
        <v>768.95</v>
      </c>
      <c r="N3534" s="36">
        <f t="shared" si="582"/>
        <v>0.58802646295447514</v>
      </c>
      <c r="Q3534" s="19"/>
      <c r="R3534" s="17"/>
      <c r="S3534" s="15">
        <v>-5.7600000000000016</v>
      </c>
      <c r="T3534" s="15">
        <v>2.3959999999999995</v>
      </c>
      <c r="U3534" s="18"/>
      <c r="W3534" s="24"/>
      <c r="Z3534" s="21">
        <f t="shared" si="583"/>
        <v>5.4075559306072583</v>
      </c>
      <c r="AA3534" s="21">
        <f t="shared" si="584"/>
        <v>2.7131984548390218</v>
      </c>
      <c r="AB3534" s="21">
        <f t="shared" si="585"/>
        <v>0.15073245623761639</v>
      </c>
      <c r="AC3534" s="21">
        <f t="shared" si="586"/>
        <v>0.24</v>
      </c>
      <c r="AD3534" s="22">
        <f t="shared" si="587"/>
        <v>2.7682199999999999</v>
      </c>
      <c r="AE3534" s="22">
        <f t="shared" si="588"/>
        <v>2.1315293999999998</v>
      </c>
    </row>
    <row r="3535" spans="1:31" ht="15.75" x14ac:dyDescent="0.25">
      <c r="A3535" s="11" t="s">
        <v>173</v>
      </c>
      <c r="B3535" s="11" t="s">
        <v>3716</v>
      </c>
      <c r="C3535" s="11">
        <v>789</v>
      </c>
      <c r="D3535" s="11">
        <v>47</v>
      </c>
      <c r="E3535" s="11">
        <v>31.7</v>
      </c>
      <c r="F3535" s="11">
        <v>4.8</v>
      </c>
      <c r="H3535" s="1">
        <v>45903</v>
      </c>
      <c r="I3535" s="5">
        <v>0.53472222222222221</v>
      </c>
      <c r="J3535" s="3">
        <f t="shared" si="578"/>
        <v>25.9725</v>
      </c>
      <c r="K3535" s="29">
        <f t="shared" si="579"/>
        <v>34.048000000000002</v>
      </c>
      <c r="L3535" s="31">
        <f t="shared" si="580"/>
        <v>52.35600140202623</v>
      </c>
      <c r="M3535" s="33">
        <f t="shared" si="581"/>
        <v>739.5</v>
      </c>
      <c r="N3535" s="36">
        <f t="shared" si="582"/>
        <v>0.57107802612580272</v>
      </c>
      <c r="Q3535" s="19"/>
      <c r="R3535" s="17"/>
      <c r="S3535" s="15">
        <v>-5.7274999999999991</v>
      </c>
      <c r="T3535" s="15">
        <v>2.5479999999999992</v>
      </c>
      <c r="U3535" s="18"/>
      <c r="W3535" s="24"/>
      <c r="Z3535" s="21">
        <f t="shared" si="583"/>
        <v>5.3334928838489395</v>
      </c>
      <c r="AA3535" s="21">
        <f t="shared" si="584"/>
        <v>2.79240360904492</v>
      </c>
      <c r="AB3535" s="21">
        <f t="shared" si="585"/>
        <v>0.1554164178761466</v>
      </c>
      <c r="AC3535" s="21">
        <f t="shared" si="586"/>
        <v>0.24</v>
      </c>
      <c r="AD3535" s="22">
        <f t="shared" si="587"/>
        <v>2.6621999999999999</v>
      </c>
      <c r="AE3535" s="22">
        <f t="shared" si="588"/>
        <v>2.0498940000000001</v>
      </c>
    </row>
    <row r="3536" spans="1:31" ht="15.75" x14ac:dyDescent="0.25">
      <c r="A3536" s="11" t="s">
        <v>173</v>
      </c>
      <c r="B3536" s="11" t="s">
        <v>3717</v>
      </c>
      <c r="C3536" s="11">
        <v>904</v>
      </c>
      <c r="D3536" s="11">
        <v>47</v>
      </c>
      <c r="E3536" s="11">
        <v>32</v>
      </c>
      <c r="F3536" s="11">
        <v>5.2</v>
      </c>
      <c r="H3536" s="1">
        <v>45903</v>
      </c>
      <c r="I3536" s="5">
        <v>0.54166666666666663</v>
      </c>
      <c r="J3536" s="3">
        <f t="shared" si="578"/>
        <v>26.2425</v>
      </c>
      <c r="K3536" s="29">
        <f t="shared" si="579"/>
        <v>33.78</v>
      </c>
      <c r="L3536" s="31">
        <f t="shared" si="580"/>
        <v>54.881285254082258</v>
      </c>
      <c r="M3536" s="33">
        <f t="shared" si="581"/>
        <v>765.8</v>
      </c>
      <c r="N3536" s="36">
        <f t="shared" si="582"/>
        <v>0.59774829753393277</v>
      </c>
      <c r="Q3536" s="19"/>
      <c r="R3536" s="17"/>
      <c r="S3536" s="15">
        <v>-5.7575000000000012</v>
      </c>
      <c r="T3536" s="15">
        <v>2.0799999999999996</v>
      </c>
      <c r="U3536" s="18"/>
      <c r="W3536" s="24"/>
      <c r="Z3536" s="21">
        <f t="shared" si="583"/>
        <v>5.254447919453769</v>
      </c>
      <c r="AA3536" s="21">
        <f t="shared" si="584"/>
        <v>2.8837085512026133</v>
      </c>
      <c r="AB3536" s="21">
        <f t="shared" si="585"/>
        <v>0.16081567034955485</v>
      </c>
      <c r="AC3536" s="21">
        <f t="shared" si="586"/>
        <v>0.24</v>
      </c>
      <c r="AD3536" s="22">
        <f t="shared" si="587"/>
        <v>2.7568800000000002</v>
      </c>
      <c r="AE3536" s="22">
        <f t="shared" si="588"/>
        <v>2.1227976000000002</v>
      </c>
    </row>
    <row r="3537" spans="1:31" ht="15.75" x14ac:dyDescent="0.25">
      <c r="A3537" s="11" t="s">
        <v>173</v>
      </c>
      <c r="B3537" s="11" t="s">
        <v>3718</v>
      </c>
      <c r="C3537" s="11">
        <v>965</v>
      </c>
      <c r="D3537" s="11">
        <v>47</v>
      </c>
      <c r="E3537" s="11">
        <v>31.9</v>
      </c>
      <c r="F3537" s="11">
        <v>4.4000000000000004</v>
      </c>
      <c r="H3537" s="1">
        <v>45903</v>
      </c>
      <c r="I3537" s="5">
        <v>0.54861111111111116</v>
      </c>
      <c r="J3537" s="3">
        <f t="shared" si="578"/>
        <v>25.97</v>
      </c>
      <c r="K3537" s="29">
        <f t="shared" si="579"/>
        <v>34.438000000000002</v>
      </c>
      <c r="L3537" s="31">
        <f t="shared" si="580"/>
        <v>50.722134293291148</v>
      </c>
      <c r="M3537" s="33">
        <f t="shared" si="581"/>
        <v>786.1</v>
      </c>
      <c r="N3537" s="36">
        <f t="shared" si="582"/>
        <v>0.60457478418428445</v>
      </c>
      <c r="Q3537" s="19"/>
      <c r="R3537" s="17"/>
      <c r="S3537" s="15">
        <v>-5.9299999999999988</v>
      </c>
      <c r="T3537" s="15">
        <v>2.4380000000000011</v>
      </c>
      <c r="U3537" s="18"/>
      <c r="W3537" s="24"/>
      <c r="Z3537" s="21">
        <f t="shared" si="583"/>
        <v>5.4503633491472803</v>
      </c>
      <c r="AA3537" s="21">
        <f t="shared" si="584"/>
        <v>2.7645406174268041</v>
      </c>
      <c r="AB3537" s="21">
        <f t="shared" si="585"/>
        <v>0.15342431037339943</v>
      </c>
      <c r="AC3537" s="21">
        <f t="shared" si="586"/>
        <v>0.24</v>
      </c>
      <c r="AD3537" s="22">
        <f t="shared" si="587"/>
        <v>2.8299599999999998</v>
      </c>
      <c r="AE3537" s="22">
        <f t="shared" si="588"/>
        <v>2.1790691999999998</v>
      </c>
    </row>
    <row r="3538" spans="1:31" ht="15.75" x14ac:dyDescent="0.25">
      <c r="A3538" s="11" t="s">
        <v>173</v>
      </c>
      <c r="B3538" s="11" t="s">
        <v>3719</v>
      </c>
      <c r="C3538" s="11">
        <v>951</v>
      </c>
      <c r="D3538" s="11">
        <v>46</v>
      </c>
      <c r="E3538" s="11">
        <v>32.200000000000003</v>
      </c>
      <c r="F3538" s="11">
        <v>4.5999999999999996</v>
      </c>
      <c r="H3538" s="1">
        <v>45903</v>
      </c>
      <c r="I3538" s="5">
        <v>0.55555555555555558</v>
      </c>
      <c r="J3538" s="3">
        <f t="shared" si="578"/>
        <v>26.21</v>
      </c>
      <c r="K3538" s="29">
        <f t="shared" si="579"/>
        <v>33.948</v>
      </c>
      <c r="L3538" s="31">
        <f t="shared" si="580"/>
        <v>53.983291011389646</v>
      </c>
      <c r="M3538" s="33">
        <f t="shared" si="581"/>
        <v>782.65000000000009</v>
      </c>
      <c r="N3538" s="36">
        <f t="shared" si="582"/>
        <v>0.60931360160058567</v>
      </c>
      <c r="Q3538" s="19"/>
      <c r="R3538" s="17"/>
      <c r="S3538" s="15">
        <v>-5.99</v>
      </c>
      <c r="T3538" s="15">
        <v>2.0480000000000018</v>
      </c>
      <c r="U3538" s="18"/>
      <c r="W3538" s="24"/>
      <c r="Z3538" s="21">
        <f t="shared" si="583"/>
        <v>5.3038786761622383</v>
      </c>
      <c r="AA3538" s="21">
        <f t="shared" si="584"/>
        <v>2.8632082606437015</v>
      </c>
      <c r="AB3538" s="21">
        <f t="shared" si="585"/>
        <v>0.15947470339529893</v>
      </c>
      <c r="AC3538" s="21">
        <f t="shared" si="586"/>
        <v>0.24</v>
      </c>
      <c r="AD3538" s="22">
        <f t="shared" si="587"/>
        <v>2.8175400000000006</v>
      </c>
      <c r="AE3538" s="22">
        <f t="shared" si="588"/>
        <v>2.1695058000000005</v>
      </c>
    </row>
    <row r="3539" spans="1:31" ht="15.75" x14ac:dyDescent="0.25">
      <c r="A3539" s="11" t="s">
        <v>173</v>
      </c>
      <c r="B3539" s="11" t="s">
        <v>3720</v>
      </c>
      <c r="C3539" s="11">
        <v>938</v>
      </c>
      <c r="D3539" s="11">
        <v>47</v>
      </c>
      <c r="E3539" s="11">
        <v>32.1</v>
      </c>
      <c r="F3539" s="11">
        <v>4.0999999999999996</v>
      </c>
      <c r="H3539" s="1">
        <v>45903</v>
      </c>
      <c r="I3539" s="5">
        <v>0.5625</v>
      </c>
      <c r="J3539" s="3">
        <f t="shared" si="578"/>
        <v>26.310000000000002</v>
      </c>
      <c r="K3539" s="29">
        <f t="shared" si="579"/>
        <v>34.068000000000005</v>
      </c>
      <c r="L3539" s="31">
        <f t="shared" si="580"/>
        <v>53.973708817247008</v>
      </c>
      <c r="M3539" s="33">
        <f t="shared" si="581"/>
        <v>751.55</v>
      </c>
      <c r="N3539" s="36">
        <f t="shared" si="582"/>
        <v>0.58612696536523556</v>
      </c>
      <c r="Q3539" s="19"/>
      <c r="R3539" s="17"/>
      <c r="S3539" s="15">
        <v>-5.79</v>
      </c>
      <c r="T3539" s="15">
        <v>1.8680000000000008</v>
      </c>
      <c r="U3539" s="18"/>
      <c r="W3539" s="24"/>
      <c r="Z3539" s="21">
        <f t="shared" si="583"/>
        <v>5.339432908700938</v>
      </c>
      <c r="AA3539" s="21">
        <f t="shared" si="584"/>
        <v>2.8818899706345067</v>
      </c>
      <c r="AB3539" s="21">
        <f t="shared" si="585"/>
        <v>0.16037330596195143</v>
      </c>
      <c r="AC3539" s="21">
        <f t="shared" si="586"/>
        <v>0.24</v>
      </c>
      <c r="AD3539" s="22">
        <f t="shared" si="587"/>
        <v>2.7055799999999999</v>
      </c>
      <c r="AE3539" s="22">
        <f t="shared" si="588"/>
        <v>2.0832966000000002</v>
      </c>
    </row>
    <row r="3540" spans="1:31" ht="15.75" x14ac:dyDescent="0.25">
      <c r="A3540" s="11" t="s">
        <v>173</v>
      </c>
      <c r="B3540" s="11" t="s">
        <v>3721</v>
      </c>
      <c r="C3540" s="11">
        <v>790</v>
      </c>
      <c r="D3540" s="11">
        <v>48</v>
      </c>
      <c r="E3540" s="11">
        <v>32.200000000000003</v>
      </c>
      <c r="F3540" s="11">
        <v>4.5999999999999996</v>
      </c>
      <c r="H3540" s="1">
        <v>45903</v>
      </c>
      <c r="I3540" s="5">
        <v>0.56944444444444442</v>
      </c>
      <c r="J3540" s="3">
        <f t="shared" si="578"/>
        <v>26.162500000000001</v>
      </c>
      <c r="K3540" s="29">
        <f t="shared" si="579"/>
        <v>33.641999999999996</v>
      </c>
      <c r="L3540" s="31">
        <f t="shared" si="580"/>
        <v>55.075949844600594</v>
      </c>
      <c r="M3540" s="33">
        <f t="shared" si="581"/>
        <v>726.55</v>
      </c>
      <c r="N3540" s="36">
        <f t="shared" si="582"/>
        <v>0.56656115486646919</v>
      </c>
      <c r="Q3540" s="19"/>
      <c r="R3540" s="17"/>
      <c r="S3540" s="15">
        <v>-6.0375000000000005</v>
      </c>
      <c r="T3540" s="15">
        <v>1.5419999999999974</v>
      </c>
      <c r="U3540" s="18"/>
      <c r="W3540" s="24"/>
      <c r="Z3540" s="21">
        <f t="shared" si="583"/>
        <v>5.2141436117253095</v>
      </c>
      <c r="AA3540" s="21">
        <f t="shared" si="584"/>
        <v>2.871739120419277</v>
      </c>
      <c r="AB3540" s="21">
        <f t="shared" si="585"/>
        <v>0.16031135093229559</v>
      </c>
      <c r="AC3540" s="21">
        <f t="shared" si="586"/>
        <v>0.24</v>
      </c>
      <c r="AD3540" s="22">
        <f t="shared" si="587"/>
        <v>2.61558</v>
      </c>
      <c r="AE3540" s="22">
        <f t="shared" si="588"/>
        <v>2.0139966</v>
      </c>
    </row>
    <row r="3541" spans="1:31" ht="15.75" x14ac:dyDescent="0.25">
      <c r="A3541" s="11" t="s">
        <v>173</v>
      </c>
      <c r="B3541" s="11" t="s">
        <v>3722</v>
      </c>
      <c r="C3541" s="11">
        <v>959</v>
      </c>
      <c r="D3541" s="11">
        <v>50</v>
      </c>
      <c r="E3541" s="11">
        <v>32</v>
      </c>
      <c r="F3541" s="11">
        <v>5</v>
      </c>
      <c r="H3541" s="1">
        <v>45903</v>
      </c>
      <c r="I3541" s="5">
        <v>0.57638888888888884</v>
      </c>
      <c r="J3541" s="3">
        <f t="shared" si="578"/>
        <v>26.015000000000001</v>
      </c>
      <c r="K3541" s="29">
        <f t="shared" si="579"/>
        <v>33.562000000000005</v>
      </c>
      <c r="L3541" s="31">
        <f t="shared" si="580"/>
        <v>54.666332662462636</v>
      </c>
      <c r="M3541" s="33">
        <f t="shared" si="581"/>
        <v>679.09999999999991</v>
      </c>
      <c r="N3541" s="36">
        <f t="shared" si="582"/>
        <v>0.52769413607503235</v>
      </c>
      <c r="Q3541" s="19"/>
      <c r="R3541" s="17"/>
      <c r="S3541" s="15">
        <v>-5.9849999999999994</v>
      </c>
      <c r="T3541" s="15">
        <v>1.3620000000000005</v>
      </c>
      <c r="U3541" s="18"/>
      <c r="W3541" s="24"/>
      <c r="Z3541" s="21">
        <f t="shared" si="583"/>
        <v>5.190901856983472</v>
      </c>
      <c r="AA3541" s="21">
        <f t="shared" si="584"/>
        <v>2.8376756773205352</v>
      </c>
      <c r="AB3541" s="21">
        <f t="shared" si="585"/>
        <v>0.15850338811479231</v>
      </c>
      <c r="AC3541" s="21">
        <f t="shared" si="586"/>
        <v>0.24</v>
      </c>
      <c r="AD3541" s="22">
        <f t="shared" si="587"/>
        <v>2.4447599999999996</v>
      </c>
      <c r="AE3541" s="22">
        <f t="shared" si="588"/>
        <v>1.8824651999999997</v>
      </c>
    </row>
    <row r="3542" spans="1:31" ht="15.75" x14ac:dyDescent="0.25">
      <c r="A3542" s="11" t="s">
        <v>173</v>
      </c>
      <c r="B3542" s="11" t="s">
        <v>3723</v>
      </c>
      <c r="C3542" s="11">
        <v>777</v>
      </c>
      <c r="D3542" s="11">
        <v>50</v>
      </c>
      <c r="E3542" s="11">
        <v>32</v>
      </c>
      <c r="F3542" s="11">
        <v>5.0999999999999996</v>
      </c>
      <c r="H3542" s="1">
        <v>45903</v>
      </c>
      <c r="I3542" s="5">
        <v>0.58333333333333337</v>
      </c>
      <c r="J3542" s="3">
        <f t="shared" si="578"/>
        <v>25.817500000000003</v>
      </c>
      <c r="K3542" s="29">
        <f t="shared" si="579"/>
        <v>33.391999999999996</v>
      </c>
      <c r="L3542" s="31">
        <f t="shared" si="580"/>
        <v>54.393305795678579</v>
      </c>
      <c r="M3542" s="33">
        <f t="shared" si="581"/>
        <v>643.4</v>
      </c>
      <c r="N3542" s="36">
        <f t="shared" si="582"/>
        <v>0.49787725771190733</v>
      </c>
      <c r="Q3542" s="19"/>
      <c r="R3542" s="17"/>
      <c r="S3542" s="15">
        <v>-6.1824999999999992</v>
      </c>
      <c r="T3542" s="15">
        <v>1.3919999999999988</v>
      </c>
      <c r="U3542" s="18"/>
      <c r="W3542" s="24"/>
      <c r="Z3542" s="21">
        <f t="shared" si="583"/>
        <v>5.1418114523585761</v>
      </c>
      <c r="AA3542" s="21">
        <f t="shared" si="584"/>
        <v>2.7968012267186224</v>
      </c>
      <c r="AB3542" s="21">
        <f t="shared" si="585"/>
        <v>0.15641655400460572</v>
      </c>
      <c r="AC3542" s="21">
        <f t="shared" si="586"/>
        <v>0.24</v>
      </c>
      <c r="AD3542" s="22">
        <f t="shared" si="587"/>
        <v>2.3162400000000001</v>
      </c>
      <c r="AE3542" s="22">
        <f t="shared" si="588"/>
        <v>1.7835048</v>
      </c>
    </row>
    <row r="3543" spans="1:31" ht="15.75" x14ac:dyDescent="0.25">
      <c r="A3543" s="11" t="s">
        <v>173</v>
      </c>
      <c r="B3543" s="11" t="s">
        <v>3724</v>
      </c>
      <c r="C3543" s="11">
        <v>867</v>
      </c>
      <c r="D3543" s="11">
        <v>50</v>
      </c>
      <c r="E3543" s="11">
        <v>31.8</v>
      </c>
      <c r="F3543" s="11">
        <v>5.0999999999999996</v>
      </c>
      <c r="H3543" s="1">
        <v>45903</v>
      </c>
      <c r="I3543" s="5">
        <v>0.59027777777777779</v>
      </c>
      <c r="J3543" s="3">
        <f t="shared" si="578"/>
        <v>25.642499999999998</v>
      </c>
      <c r="K3543" s="29">
        <f t="shared" si="579"/>
        <v>33.123999999999995</v>
      </c>
      <c r="L3543" s="31">
        <f t="shared" si="580"/>
        <v>54.668633195732284</v>
      </c>
      <c r="M3543" s="33">
        <f t="shared" si="581"/>
        <v>527.15000000000009</v>
      </c>
      <c r="N3543" s="36">
        <f t="shared" si="582"/>
        <v>0.40689920059943935</v>
      </c>
      <c r="Q3543" s="19"/>
      <c r="R3543" s="17"/>
      <c r="S3543" s="15">
        <v>-6.1575000000000015</v>
      </c>
      <c r="T3543" s="15">
        <v>1.1239999999999981</v>
      </c>
      <c r="U3543" s="18"/>
      <c r="W3543" s="24"/>
      <c r="Z3543" s="21">
        <f t="shared" si="583"/>
        <v>5.0652400887032218</v>
      </c>
      <c r="AA3543" s="21">
        <f t="shared" si="584"/>
        <v>2.7690975245763489</v>
      </c>
      <c r="AB3543" s="21">
        <f t="shared" si="585"/>
        <v>0.15517428060104246</v>
      </c>
      <c r="AC3543" s="21">
        <f t="shared" si="586"/>
        <v>0.24</v>
      </c>
      <c r="AD3543" s="22">
        <f t="shared" si="587"/>
        <v>1.8977400000000002</v>
      </c>
      <c r="AE3543" s="22">
        <f t="shared" si="588"/>
        <v>1.4612598000000001</v>
      </c>
    </row>
    <row r="3544" spans="1:31" ht="15.75" x14ac:dyDescent="0.25">
      <c r="A3544" s="11" t="s">
        <v>173</v>
      </c>
      <c r="B3544" s="11" t="s">
        <v>3725</v>
      </c>
      <c r="C3544" s="11">
        <v>827</v>
      </c>
      <c r="D3544" s="11">
        <v>51</v>
      </c>
      <c r="E3544" s="11">
        <v>31.8</v>
      </c>
      <c r="F3544" s="11">
        <v>4.5</v>
      </c>
      <c r="H3544" s="1">
        <v>45903</v>
      </c>
      <c r="I3544" s="5">
        <v>0.59722222222222221</v>
      </c>
      <c r="J3544" s="3">
        <f t="shared" si="578"/>
        <v>25.447499999999998</v>
      </c>
      <c r="K3544" s="29">
        <f t="shared" si="579"/>
        <v>32.618000000000002</v>
      </c>
      <c r="L3544" s="31">
        <f t="shared" si="580"/>
        <v>55.917923793355733</v>
      </c>
      <c r="M3544" s="33">
        <f t="shared" si="581"/>
        <v>637.45000000000005</v>
      </c>
      <c r="N3544" s="36">
        <f t="shared" si="582"/>
        <v>0.49170302415392797</v>
      </c>
      <c r="Q3544" s="19"/>
      <c r="R3544" s="17"/>
      <c r="S3544" s="15">
        <v>-6.3525000000000009</v>
      </c>
      <c r="T3544" s="15">
        <v>0.81800000000000206</v>
      </c>
      <c r="U3544" s="18"/>
      <c r="W3544" s="24"/>
      <c r="Z3544" s="21">
        <f t="shared" si="583"/>
        <v>4.9233640318152512</v>
      </c>
      <c r="AA3544" s="21">
        <f t="shared" si="584"/>
        <v>2.7530429473799383</v>
      </c>
      <c r="AB3544" s="21">
        <f t="shared" si="585"/>
        <v>0.15485357851281306</v>
      </c>
      <c r="AC3544" s="21">
        <f t="shared" si="586"/>
        <v>0.24</v>
      </c>
      <c r="AD3544" s="22">
        <f t="shared" si="587"/>
        <v>2.2948200000000001</v>
      </c>
      <c r="AE3544" s="22">
        <f t="shared" si="588"/>
        <v>1.7670114000000001</v>
      </c>
    </row>
    <row r="3545" spans="1:31" ht="15.75" x14ac:dyDescent="0.25">
      <c r="A3545" s="11" t="s">
        <v>173</v>
      </c>
      <c r="B3545" s="11" t="s">
        <v>3726</v>
      </c>
      <c r="C3545" s="11">
        <v>876</v>
      </c>
      <c r="D3545" s="11">
        <v>49</v>
      </c>
      <c r="E3545" s="11">
        <v>32.200000000000003</v>
      </c>
      <c r="F3545" s="11">
        <v>4.8</v>
      </c>
      <c r="H3545" s="1">
        <v>45903</v>
      </c>
      <c r="I3545" s="5">
        <v>0.60416666666666663</v>
      </c>
      <c r="J3545" s="3">
        <f t="shared" si="578"/>
        <v>25.732500000000002</v>
      </c>
      <c r="K3545" s="29">
        <f t="shared" si="579"/>
        <v>32.751999999999995</v>
      </c>
      <c r="L3545" s="31">
        <f t="shared" si="580"/>
        <v>56.824916404704666</v>
      </c>
      <c r="M3545" s="33">
        <f t="shared" si="581"/>
        <v>473.85</v>
      </c>
      <c r="N3545" s="36">
        <f t="shared" si="582"/>
        <v>0.36813790289807402</v>
      </c>
      <c r="Q3545" s="19"/>
      <c r="R3545" s="17"/>
      <c r="S3545" s="15">
        <v>-6.467500000000002</v>
      </c>
      <c r="T3545" s="15">
        <v>0.95199999999999818</v>
      </c>
      <c r="U3545" s="18"/>
      <c r="W3545" s="24"/>
      <c r="Z3545" s="21">
        <f t="shared" si="583"/>
        <v>4.9605958764929845</v>
      </c>
      <c r="AA3545" s="21">
        <f t="shared" si="584"/>
        <v>2.8188544599923651</v>
      </c>
      <c r="AB3545" s="21">
        <f t="shared" si="585"/>
        <v>0.15839804295876708</v>
      </c>
      <c r="AC3545" s="21">
        <f t="shared" si="586"/>
        <v>0.24</v>
      </c>
      <c r="AD3545" s="22">
        <f t="shared" si="587"/>
        <v>1.7058599999999999</v>
      </c>
      <c r="AE3545" s="22">
        <f t="shared" si="588"/>
        <v>1.3135121999999999</v>
      </c>
    </row>
    <row r="3546" spans="1:31" ht="15.75" x14ac:dyDescent="0.25">
      <c r="A3546" s="11" t="s">
        <v>173</v>
      </c>
      <c r="B3546" s="11" t="s">
        <v>3727</v>
      </c>
      <c r="C3546" s="11">
        <v>863</v>
      </c>
      <c r="D3546" s="11">
        <v>49</v>
      </c>
      <c r="E3546" s="11">
        <v>31.9</v>
      </c>
      <c r="F3546" s="11">
        <v>5.4</v>
      </c>
      <c r="H3546" s="1">
        <v>45903</v>
      </c>
      <c r="I3546" s="5">
        <v>0.61111111111111116</v>
      </c>
      <c r="J3546" s="3">
        <f t="shared" si="578"/>
        <v>25.365000000000002</v>
      </c>
      <c r="K3546" s="29">
        <f t="shared" si="579"/>
        <v>33.312000000000005</v>
      </c>
      <c r="L3546" s="31">
        <f t="shared" si="580"/>
        <v>52.41559957125849</v>
      </c>
      <c r="M3546" s="33">
        <f t="shared" si="581"/>
        <v>169.8</v>
      </c>
      <c r="N3546" s="36">
        <f t="shared" si="582"/>
        <v>0.1297208751114409</v>
      </c>
      <c r="Q3546" s="19"/>
      <c r="R3546" s="17"/>
      <c r="S3546" s="15">
        <v>-6.5349999999999984</v>
      </c>
      <c r="T3546" s="15">
        <v>1.1120000000000005</v>
      </c>
      <c r="U3546" s="18"/>
      <c r="W3546" s="24"/>
      <c r="Z3546" s="21">
        <f t="shared" si="583"/>
        <v>5.1188498483841975</v>
      </c>
      <c r="AA3546" s="21">
        <f t="shared" si="584"/>
        <v>2.6830758391830329</v>
      </c>
      <c r="AB3546" s="21">
        <f t="shared" si="585"/>
        <v>0.15014497451160683</v>
      </c>
      <c r="AC3546" s="21">
        <f t="shared" si="586"/>
        <v>0.24</v>
      </c>
      <c r="AD3546" s="22">
        <f t="shared" si="587"/>
        <v>0.61128000000000005</v>
      </c>
      <c r="AE3546" s="22">
        <f t="shared" si="588"/>
        <v>0.47068560000000004</v>
      </c>
    </row>
    <row r="3547" spans="1:31" ht="15.75" x14ac:dyDescent="0.25">
      <c r="A3547" s="11" t="s">
        <v>173</v>
      </c>
      <c r="B3547" s="11" t="s">
        <v>3728</v>
      </c>
      <c r="C3547" s="11">
        <v>652</v>
      </c>
      <c r="D3547" s="11">
        <v>49</v>
      </c>
      <c r="E3547" s="11">
        <v>31.7</v>
      </c>
      <c r="F3547" s="11">
        <v>4.8</v>
      </c>
      <c r="H3547" s="1">
        <v>45903</v>
      </c>
      <c r="I3547" s="5">
        <v>0.61805555555555558</v>
      </c>
      <c r="J3547" s="3">
        <f t="shared" si="578"/>
        <v>25.02</v>
      </c>
      <c r="K3547" s="29">
        <f t="shared" si="579"/>
        <v>32.298000000000002</v>
      </c>
      <c r="L3547" s="31">
        <f t="shared" si="580"/>
        <v>55.096398378172005</v>
      </c>
      <c r="M3547" s="33">
        <f t="shared" si="581"/>
        <v>82.35499999999999</v>
      </c>
      <c r="N3547" s="36">
        <f t="shared" si="582"/>
        <v>6.2944832200491518E-2</v>
      </c>
      <c r="Q3547" s="19"/>
      <c r="R3547" s="17"/>
      <c r="S3547" s="15">
        <v>-6.68</v>
      </c>
      <c r="T3547" s="15">
        <v>0.39800000000000041</v>
      </c>
      <c r="U3547" s="18"/>
      <c r="W3547" s="24"/>
      <c r="Z3547" s="21">
        <f t="shared" si="583"/>
        <v>4.8354322159444187</v>
      </c>
      <c r="AA3547" s="21">
        <f t="shared" si="584"/>
        <v>2.6641489970032075</v>
      </c>
      <c r="AB3547" s="21">
        <f t="shared" si="585"/>
        <v>0.15020940704195881</v>
      </c>
      <c r="AC3547" s="21">
        <f t="shared" si="586"/>
        <v>0.24</v>
      </c>
      <c r="AD3547" s="22">
        <f t="shared" si="587"/>
        <v>0.29647799999999996</v>
      </c>
      <c r="AE3547" s="22">
        <f t="shared" si="588"/>
        <v>0.22828805999999999</v>
      </c>
    </row>
    <row r="3548" spans="1:31" ht="15.75" x14ac:dyDescent="0.25">
      <c r="A3548" s="11" t="s">
        <v>173</v>
      </c>
      <c r="B3548" s="11" t="s">
        <v>3729</v>
      </c>
      <c r="C3548" s="11">
        <v>811</v>
      </c>
      <c r="D3548" s="11">
        <v>49</v>
      </c>
      <c r="E3548" s="11">
        <v>31.9</v>
      </c>
      <c r="F3548" s="11">
        <v>5</v>
      </c>
      <c r="H3548" s="1">
        <v>45903</v>
      </c>
      <c r="I3548" s="5">
        <v>0.625</v>
      </c>
      <c r="J3548" s="3">
        <f t="shared" si="578"/>
        <v>25.174999999999997</v>
      </c>
      <c r="K3548" s="29">
        <f t="shared" si="579"/>
        <v>31.756</v>
      </c>
      <c r="L3548" s="31">
        <f t="shared" si="580"/>
        <v>58.47025752840284</v>
      </c>
      <c r="M3548" s="33">
        <f t="shared" si="581"/>
        <v>70.56</v>
      </c>
      <c r="N3548" s="36">
        <f t="shared" si="582"/>
        <v>5.4501957292943333E-2</v>
      </c>
      <c r="Q3548" s="19"/>
      <c r="R3548" s="17"/>
      <c r="S3548" s="15">
        <v>-6.7249999999999996</v>
      </c>
      <c r="T3548" s="15">
        <v>5.600000000000023E-2</v>
      </c>
      <c r="U3548" s="18"/>
      <c r="W3548" s="24"/>
      <c r="Z3548" s="21">
        <f t="shared" si="583"/>
        <v>4.6896069242402474</v>
      </c>
      <c r="AA3548" s="21">
        <f t="shared" si="584"/>
        <v>2.742025245673084</v>
      </c>
      <c r="AB3548" s="21">
        <f t="shared" si="585"/>
        <v>0.15522370324146298</v>
      </c>
      <c r="AC3548" s="21">
        <f t="shared" si="586"/>
        <v>0.24</v>
      </c>
      <c r="AD3548" s="22">
        <f t="shared" si="587"/>
        <v>0.25401600000000002</v>
      </c>
      <c r="AE3548" s="22">
        <f t="shared" si="588"/>
        <v>0.19559232000000001</v>
      </c>
    </row>
    <row r="3549" spans="1:31" ht="15.75" x14ac:dyDescent="0.25">
      <c r="A3549" s="11" t="s">
        <v>173</v>
      </c>
      <c r="B3549" s="11" t="s">
        <v>3730</v>
      </c>
      <c r="C3549" s="11">
        <v>771</v>
      </c>
      <c r="D3549" s="11">
        <v>51</v>
      </c>
      <c r="E3549" s="11">
        <v>31.7</v>
      </c>
      <c r="F3549" s="11">
        <v>5</v>
      </c>
      <c r="H3549" s="1">
        <v>45903</v>
      </c>
      <c r="I3549" s="5">
        <v>0.63194444444444442</v>
      </c>
      <c r="J3549" s="3">
        <f t="shared" si="578"/>
        <v>25.209999999999997</v>
      </c>
      <c r="K3549" s="29">
        <f t="shared" si="579"/>
        <v>31.711999999999996</v>
      </c>
      <c r="L3549" s="31">
        <f t="shared" si="580"/>
        <v>58.876002654909726</v>
      </c>
      <c r="M3549" s="33">
        <f t="shared" si="581"/>
        <v>72.085000000000008</v>
      </c>
      <c r="N3549" s="36">
        <f t="shared" si="582"/>
        <v>5.5762350139986691E-2</v>
      </c>
      <c r="Q3549" s="19"/>
      <c r="R3549" s="17"/>
      <c r="S3549" s="15">
        <v>-6.4900000000000011</v>
      </c>
      <c r="T3549" s="15">
        <v>-0.18800000000000097</v>
      </c>
      <c r="U3549" s="18"/>
      <c r="W3549" s="24"/>
      <c r="Z3549" s="21">
        <f t="shared" si="583"/>
        <v>4.6779381835075258</v>
      </c>
      <c r="AA3549" s="21">
        <f t="shared" si="584"/>
        <v>2.754183009116927</v>
      </c>
      <c r="AB3549" s="21">
        <f t="shared" si="585"/>
        <v>0.15596295037513136</v>
      </c>
      <c r="AC3549" s="21">
        <f t="shared" si="586"/>
        <v>0.24</v>
      </c>
      <c r="AD3549" s="22">
        <f t="shared" si="587"/>
        <v>0.25950600000000001</v>
      </c>
      <c r="AE3549" s="22">
        <f t="shared" si="588"/>
        <v>0.19981962</v>
      </c>
    </row>
    <row r="3550" spans="1:31" ht="15.75" x14ac:dyDescent="0.25">
      <c r="A3550" s="11" t="s">
        <v>173</v>
      </c>
      <c r="B3550" s="11" t="s">
        <v>3731</v>
      </c>
      <c r="C3550" s="11">
        <v>494</v>
      </c>
      <c r="D3550" s="11">
        <v>52</v>
      </c>
      <c r="E3550" s="11">
        <v>31.4</v>
      </c>
      <c r="F3550" s="11">
        <v>5.2</v>
      </c>
      <c r="H3550" s="1">
        <v>45903</v>
      </c>
      <c r="I3550" s="5">
        <v>0.63888888888888884</v>
      </c>
      <c r="J3550" s="3">
        <f t="shared" si="578"/>
        <v>24.987499999999997</v>
      </c>
      <c r="K3550" s="29">
        <f t="shared" si="579"/>
        <v>31.521999999999998</v>
      </c>
      <c r="L3550" s="31">
        <f t="shared" si="580"/>
        <v>58.55509251434674</v>
      </c>
      <c r="M3550" s="33">
        <f t="shared" si="581"/>
        <v>76.8</v>
      </c>
      <c r="N3550" s="36">
        <f t="shared" si="582"/>
        <v>5.9128322984683242E-2</v>
      </c>
      <c r="Q3550" s="19"/>
      <c r="R3550" s="17"/>
      <c r="S3550" s="15">
        <v>-6.4124999999999996</v>
      </c>
      <c r="T3550" s="15">
        <v>-0.17800000000000155</v>
      </c>
      <c r="U3550" s="18"/>
      <c r="W3550" s="24"/>
      <c r="Z3550" s="21">
        <f t="shared" si="583"/>
        <v>4.6278395707437516</v>
      </c>
      <c r="AA3550" s="21">
        <f t="shared" si="584"/>
        <v>2.7098357420645507</v>
      </c>
      <c r="AB3550" s="21">
        <f t="shared" si="585"/>
        <v>0.15366866029667009</v>
      </c>
      <c r="AC3550" s="21">
        <f t="shared" si="586"/>
        <v>0.24</v>
      </c>
      <c r="AD3550" s="22">
        <f t="shared" si="587"/>
        <v>0.27648</v>
      </c>
      <c r="AE3550" s="22">
        <f t="shared" si="588"/>
        <v>0.21288960000000001</v>
      </c>
    </row>
    <row r="3551" spans="1:31" ht="15.75" x14ac:dyDescent="0.25">
      <c r="A3551" s="11" t="s">
        <v>173</v>
      </c>
      <c r="B3551" s="11" t="s">
        <v>3732</v>
      </c>
      <c r="C3551" s="11">
        <v>636</v>
      </c>
      <c r="D3551" s="11">
        <v>53</v>
      </c>
      <c r="E3551" s="11">
        <v>31.4</v>
      </c>
      <c r="F3551" s="11">
        <v>5.0999999999999996</v>
      </c>
      <c r="H3551" s="1">
        <v>45903</v>
      </c>
      <c r="I3551" s="5">
        <v>0.64583333333333337</v>
      </c>
      <c r="J3551" s="3">
        <f t="shared" si="578"/>
        <v>25.112499999999997</v>
      </c>
      <c r="K3551" s="29">
        <f t="shared" si="579"/>
        <v>31.435999999999996</v>
      </c>
      <c r="L3551" s="31">
        <f t="shared" si="580"/>
        <v>59.672801298932193</v>
      </c>
      <c r="M3551" s="33">
        <f t="shared" si="581"/>
        <v>93.85</v>
      </c>
      <c r="N3551" s="36">
        <f t="shared" si="582"/>
        <v>7.2582879145693446E-2</v>
      </c>
      <c r="Q3551" s="19"/>
      <c r="R3551" s="17"/>
      <c r="S3551" s="15">
        <v>-6.2875000000000005</v>
      </c>
      <c r="T3551" s="15">
        <v>3.5999999999998519E-2</v>
      </c>
      <c r="U3551" s="18"/>
      <c r="W3551" s="24"/>
      <c r="Z3551" s="21">
        <f t="shared" si="583"/>
        <v>4.6053170385975033</v>
      </c>
      <c r="AA3551" s="21">
        <f t="shared" si="584"/>
        <v>2.7481216856281563</v>
      </c>
      <c r="AB3551" s="21">
        <f t="shared" si="585"/>
        <v>0.15593952823228968</v>
      </c>
      <c r="AC3551" s="21">
        <f t="shared" si="586"/>
        <v>0.24</v>
      </c>
      <c r="AD3551" s="22">
        <f t="shared" si="587"/>
        <v>0.33785999999999999</v>
      </c>
      <c r="AE3551" s="22">
        <f t="shared" si="588"/>
        <v>0.2601522</v>
      </c>
    </row>
    <row r="3552" spans="1:31" ht="15.75" x14ac:dyDescent="0.25">
      <c r="A3552" s="11" t="s">
        <v>173</v>
      </c>
      <c r="B3552" s="11" t="s">
        <v>3733</v>
      </c>
      <c r="C3552" s="11">
        <v>534</v>
      </c>
      <c r="D3552" s="11">
        <v>54</v>
      </c>
      <c r="E3552" s="11">
        <v>31.4</v>
      </c>
      <c r="F3552" s="11">
        <v>4.5999999999999996</v>
      </c>
      <c r="H3552" s="1">
        <v>45903</v>
      </c>
      <c r="I3552" s="5">
        <v>0.65277777777777779</v>
      </c>
      <c r="J3552" s="3">
        <f t="shared" si="578"/>
        <v>25.137499999999999</v>
      </c>
      <c r="K3552" s="29">
        <f t="shared" si="579"/>
        <v>31.584</v>
      </c>
      <c r="L3552" s="31">
        <f t="shared" si="580"/>
        <v>59.091396961930158</v>
      </c>
      <c r="M3552" s="33">
        <f t="shared" si="581"/>
        <v>97.25</v>
      </c>
      <c r="N3552" s="36">
        <f t="shared" si="582"/>
        <v>7.5152504900464129E-2</v>
      </c>
      <c r="Q3552" s="19"/>
      <c r="R3552" s="17"/>
      <c r="S3552" s="15">
        <v>-6.2625000000000002</v>
      </c>
      <c r="T3552" s="15">
        <v>0.18400000000000105</v>
      </c>
      <c r="U3552" s="18"/>
      <c r="W3552" s="24"/>
      <c r="Z3552" s="21">
        <f t="shared" si="583"/>
        <v>4.6441360517753321</v>
      </c>
      <c r="AA3552" s="21">
        <f t="shared" si="584"/>
        <v>2.7442848698066715</v>
      </c>
      <c r="AB3552" s="21">
        <f t="shared" si="585"/>
        <v>0.15555043317276648</v>
      </c>
      <c r="AC3552" s="21">
        <f t="shared" si="586"/>
        <v>0.24</v>
      </c>
      <c r="AD3552" s="22">
        <f t="shared" si="587"/>
        <v>0.35010000000000002</v>
      </c>
      <c r="AE3552" s="22">
        <f t="shared" si="588"/>
        <v>0.26957700000000001</v>
      </c>
    </row>
    <row r="3553" spans="1:31" ht="15.75" x14ac:dyDescent="0.25">
      <c r="A3553" s="11" t="s">
        <v>173</v>
      </c>
      <c r="B3553" s="11" t="s">
        <v>3734</v>
      </c>
      <c r="C3553" s="11">
        <v>482</v>
      </c>
      <c r="D3553" s="11">
        <v>53</v>
      </c>
      <c r="E3553" s="11">
        <v>31.3</v>
      </c>
      <c r="F3553" s="11">
        <v>4.3</v>
      </c>
      <c r="H3553" s="1">
        <v>45903</v>
      </c>
      <c r="I3553" s="5">
        <v>0.65972222222222221</v>
      </c>
      <c r="J3553" s="3">
        <f t="shared" si="578"/>
        <v>25.03</v>
      </c>
      <c r="K3553" s="29">
        <f t="shared" si="579"/>
        <v>31.273999999999997</v>
      </c>
      <c r="L3553" s="31">
        <f t="shared" si="580"/>
        <v>60.004151348228731</v>
      </c>
      <c r="M3553" s="33">
        <f t="shared" si="581"/>
        <v>74</v>
      </c>
      <c r="N3553" s="36">
        <f t="shared" si="582"/>
        <v>5.7193718588903937E-2</v>
      </c>
      <c r="Q3553" s="19"/>
      <c r="R3553" s="17"/>
      <c r="S3553" s="15">
        <v>-6.27</v>
      </c>
      <c r="T3553" s="15">
        <v>-0.1260000000000005</v>
      </c>
      <c r="U3553" s="18"/>
      <c r="W3553" s="24"/>
      <c r="Z3553" s="21">
        <f t="shared" si="583"/>
        <v>4.5631494352758741</v>
      </c>
      <c r="AA3553" s="21">
        <f t="shared" si="584"/>
        <v>2.7380790933887802</v>
      </c>
      <c r="AB3553" s="21">
        <f t="shared" si="585"/>
        <v>0.15555716103202655</v>
      </c>
      <c r="AC3553" s="21">
        <f t="shared" si="586"/>
        <v>0.24</v>
      </c>
      <c r="AD3553" s="22">
        <f t="shared" si="587"/>
        <v>0.26640000000000003</v>
      </c>
      <c r="AE3553" s="22">
        <f t="shared" si="588"/>
        <v>0.20512800000000003</v>
      </c>
    </row>
    <row r="3554" spans="1:31" ht="15.75" x14ac:dyDescent="0.25">
      <c r="A3554" s="11" t="s">
        <v>173</v>
      </c>
      <c r="B3554" s="11" t="s">
        <v>3735</v>
      </c>
      <c r="C3554" s="11">
        <v>527</v>
      </c>
      <c r="D3554" s="11">
        <v>53</v>
      </c>
      <c r="E3554" s="11">
        <v>31.1</v>
      </c>
      <c r="F3554" s="11">
        <v>4</v>
      </c>
      <c r="H3554" s="1">
        <v>45903</v>
      </c>
      <c r="I3554" s="5">
        <v>0.66666666666666663</v>
      </c>
      <c r="J3554" s="3">
        <f t="shared" si="578"/>
        <v>24.984999999999999</v>
      </c>
      <c r="K3554" s="29">
        <f t="shared" si="579"/>
        <v>31.143999999999998</v>
      </c>
      <c r="L3554" s="31">
        <f t="shared" si="580"/>
        <v>60.392926983832531</v>
      </c>
      <c r="M3554" s="33">
        <f t="shared" si="581"/>
        <v>140.94999999999999</v>
      </c>
      <c r="N3554" s="36">
        <f t="shared" si="582"/>
        <v>0.10890682431611784</v>
      </c>
      <c r="Q3554" s="19"/>
      <c r="R3554" s="17"/>
      <c r="S3554" s="15">
        <v>-6.1150000000000002</v>
      </c>
      <c r="T3554" s="15">
        <v>-0.15600000000000164</v>
      </c>
      <c r="U3554" s="18"/>
      <c r="W3554" s="24"/>
      <c r="Z3554" s="21">
        <f t="shared" si="583"/>
        <v>4.5295542665492547</v>
      </c>
      <c r="AA3554" s="21">
        <f t="shared" si="584"/>
        <v>2.7355304008901626</v>
      </c>
      <c r="AB3554" s="21">
        <f t="shared" si="585"/>
        <v>0.15556292366021127</v>
      </c>
      <c r="AC3554" s="21">
        <f t="shared" si="586"/>
        <v>0.24</v>
      </c>
      <c r="AD3554" s="22">
        <f t="shared" si="587"/>
        <v>0.50741999999999998</v>
      </c>
      <c r="AE3554" s="22">
        <f t="shared" si="588"/>
        <v>0.39071339999999999</v>
      </c>
    </row>
    <row r="3555" spans="1:31" ht="15.75" x14ac:dyDescent="0.25">
      <c r="A3555" s="11" t="s">
        <v>173</v>
      </c>
      <c r="B3555" s="11" t="s">
        <v>3736</v>
      </c>
      <c r="C3555" s="11">
        <v>622</v>
      </c>
      <c r="D3555" s="11">
        <v>49</v>
      </c>
      <c r="E3555" s="11">
        <v>31.6</v>
      </c>
      <c r="F3555" s="11">
        <v>4.5999999999999996</v>
      </c>
      <c r="H3555" s="1">
        <v>45903</v>
      </c>
      <c r="I3555" s="5">
        <v>0.67361111111111116</v>
      </c>
      <c r="J3555" s="3">
        <f t="shared" si="578"/>
        <v>25.524999999999999</v>
      </c>
      <c r="K3555" s="29">
        <f t="shared" si="579"/>
        <v>30.838000000000001</v>
      </c>
      <c r="L3555" s="31">
        <f t="shared" si="580"/>
        <v>65.093139019748875</v>
      </c>
      <c r="M3555" s="33">
        <f t="shared" si="581"/>
        <v>139.75</v>
      </c>
      <c r="N3555" s="36">
        <f t="shared" si="582"/>
        <v>0.10999798191255715</v>
      </c>
      <c r="Q3555" s="19"/>
      <c r="R3555" s="17"/>
      <c r="S3555" s="15">
        <v>-6.0750000000000011</v>
      </c>
      <c r="T3555" s="15">
        <v>-0.26200000000000045</v>
      </c>
      <c r="U3555" s="18"/>
      <c r="W3555" s="24"/>
      <c r="Z3555" s="21">
        <f t="shared" si="583"/>
        <v>4.4513235617300584</v>
      </c>
      <c r="AA3555" s="21">
        <f t="shared" si="584"/>
        <v>2.8975062342557845</v>
      </c>
      <c r="AB3555" s="21">
        <f t="shared" si="585"/>
        <v>0.1651503892690846</v>
      </c>
      <c r="AC3555" s="21">
        <f t="shared" si="586"/>
        <v>0.24</v>
      </c>
      <c r="AD3555" s="22">
        <f t="shared" si="587"/>
        <v>0.50309999999999999</v>
      </c>
      <c r="AE3555" s="22">
        <f t="shared" si="588"/>
        <v>0.38738699999999998</v>
      </c>
    </row>
    <row r="3556" spans="1:31" ht="15.75" x14ac:dyDescent="0.25">
      <c r="A3556" s="11" t="s">
        <v>173</v>
      </c>
      <c r="B3556" s="11" t="s">
        <v>3737</v>
      </c>
      <c r="C3556" s="11">
        <v>507</v>
      </c>
      <c r="D3556" s="11">
        <v>49</v>
      </c>
      <c r="E3556" s="11">
        <v>31.4</v>
      </c>
      <c r="F3556" s="11">
        <v>4.9000000000000004</v>
      </c>
      <c r="H3556" s="1">
        <v>45903</v>
      </c>
      <c r="I3556" s="5">
        <v>0.68055555555555558</v>
      </c>
      <c r="J3556" s="3">
        <f t="shared" si="578"/>
        <v>25.354999999999997</v>
      </c>
      <c r="K3556" s="29">
        <f t="shared" si="579"/>
        <v>31.276000000000003</v>
      </c>
      <c r="L3556" s="31">
        <f t="shared" si="580"/>
        <v>61.844395371519774</v>
      </c>
      <c r="M3556" s="33">
        <f t="shared" si="581"/>
        <v>88.25</v>
      </c>
      <c r="N3556" s="36">
        <f t="shared" si="582"/>
        <v>6.8849423768383142E-2</v>
      </c>
      <c r="Q3556" s="19"/>
      <c r="R3556" s="17"/>
      <c r="S3556" s="15">
        <v>-6.0450000000000008</v>
      </c>
      <c r="T3556" s="15">
        <v>-0.32399999999999879</v>
      </c>
      <c r="U3556" s="18"/>
      <c r="W3556" s="24"/>
      <c r="Z3556" s="21">
        <f t="shared" si="583"/>
        <v>4.5636679705061098</v>
      </c>
      <c r="AA3556" s="21">
        <f t="shared" si="584"/>
        <v>2.8223728631232112</v>
      </c>
      <c r="AB3556" s="21">
        <f t="shared" si="585"/>
        <v>0.16034371405075837</v>
      </c>
      <c r="AC3556" s="21">
        <f t="shared" si="586"/>
        <v>0.24</v>
      </c>
      <c r="AD3556" s="22">
        <f t="shared" si="587"/>
        <v>0.31769999999999998</v>
      </c>
      <c r="AE3556" s="22">
        <f t="shared" si="588"/>
        <v>0.24462899999999999</v>
      </c>
    </row>
    <row r="3557" spans="1:31" ht="15.75" x14ac:dyDescent="0.25">
      <c r="A3557" s="11" t="s">
        <v>173</v>
      </c>
      <c r="B3557" s="11" t="s">
        <v>3738</v>
      </c>
      <c r="C3557" s="11">
        <v>440</v>
      </c>
      <c r="D3557" s="11">
        <v>49</v>
      </c>
      <c r="E3557" s="11">
        <v>31.4</v>
      </c>
      <c r="F3557" s="11">
        <v>4.3</v>
      </c>
      <c r="H3557" s="1">
        <v>45903</v>
      </c>
      <c r="I3557" s="5">
        <v>0.6875</v>
      </c>
      <c r="J3557" s="3">
        <f t="shared" si="578"/>
        <v>25.552499999999998</v>
      </c>
      <c r="K3557" s="29">
        <f t="shared" si="579"/>
        <v>31.063999999999997</v>
      </c>
      <c r="L3557" s="31">
        <f t="shared" si="580"/>
        <v>64.07175923952876</v>
      </c>
      <c r="M3557" s="33">
        <f t="shared" si="581"/>
        <v>56.575000000000003</v>
      </c>
      <c r="N3557" s="36">
        <f t="shared" si="582"/>
        <v>4.4486513839143552E-2</v>
      </c>
      <c r="Q3557" s="19"/>
      <c r="R3557" s="17"/>
      <c r="S3557" s="15">
        <v>-5.8475000000000001</v>
      </c>
      <c r="T3557" s="15">
        <v>-0.33600000000000135</v>
      </c>
      <c r="U3557" s="18"/>
      <c r="W3557" s="24"/>
      <c r="Z3557" s="21">
        <f t="shared" si="583"/>
        <v>4.5089873246883032</v>
      </c>
      <c r="AA3557" s="21">
        <f t="shared" si="584"/>
        <v>2.8889875028151586</v>
      </c>
      <c r="AB3557" s="21">
        <f t="shared" si="585"/>
        <v>0.16438761867732476</v>
      </c>
      <c r="AC3557" s="21">
        <f t="shared" si="586"/>
        <v>0.24</v>
      </c>
      <c r="AD3557" s="22">
        <f t="shared" si="587"/>
        <v>0.20366999999999999</v>
      </c>
      <c r="AE3557" s="22">
        <f t="shared" si="588"/>
        <v>0.15682589999999999</v>
      </c>
    </row>
    <row r="3558" spans="1:31" ht="15.75" x14ac:dyDescent="0.25">
      <c r="A3558" s="11" t="s">
        <v>173</v>
      </c>
      <c r="B3558" s="11" t="s">
        <v>3739</v>
      </c>
      <c r="C3558" s="11">
        <v>473</v>
      </c>
      <c r="D3558" s="11">
        <v>48</v>
      </c>
      <c r="E3558" s="11">
        <v>31.3</v>
      </c>
      <c r="F3558" s="11">
        <v>5.2</v>
      </c>
      <c r="H3558" s="1">
        <v>45903</v>
      </c>
      <c r="I3558" s="2" t="s">
        <v>27</v>
      </c>
      <c r="J3558" s="3">
        <f t="shared" si="578"/>
        <v>25.175000000000001</v>
      </c>
      <c r="K3558" s="29">
        <f t="shared" si="579"/>
        <v>30.96</v>
      </c>
      <c r="L3558" s="31">
        <f t="shared" si="580"/>
        <v>62.411243869530715</v>
      </c>
      <c r="M3558" s="33">
        <f t="shared" si="581"/>
        <v>63.825000000000003</v>
      </c>
      <c r="N3558" s="36">
        <f t="shared" si="582"/>
        <v>4.970178299300234E-2</v>
      </c>
      <c r="Q3558" s="19"/>
      <c r="R3558" s="17"/>
      <c r="S3558" s="15">
        <v>-6.1249999999999991</v>
      </c>
      <c r="T3558" s="15">
        <v>-0.43999999999999845</v>
      </c>
      <c r="U3558" s="18"/>
      <c r="W3558" s="24"/>
      <c r="Z3558" s="21">
        <f t="shared" si="583"/>
        <v>4.4823716602981563</v>
      </c>
      <c r="AA3558" s="21">
        <f t="shared" si="584"/>
        <v>2.7975039080474153</v>
      </c>
      <c r="AB3558" s="21">
        <f t="shared" si="585"/>
        <v>0.15930551667022472</v>
      </c>
      <c r="AC3558" s="21">
        <f t="shared" si="586"/>
        <v>0.24</v>
      </c>
      <c r="AD3558" s="22">
        <f t="shared" si="587"/>
        <v>0.22977</v>
      </c>
      <c r="AE3558" s="22">
        <f t="shared" si="588"/>
        <v>0.17692289999999999</v>
      </c>
    </row>
    <row r="3559" spans="1:31" ht="15.75" x14ac:dyDescent="0.25">
      <c r="A3559" s="11" t="s">
        <v>173</v>
      </c>
      <c r="B3559" s="11" t="s">
        <v>3740</v>
      </c>
      <c r="C3559" s="11">
        <v>430</v>
      </c>
      <c r="D3559" s="11">
        <v>49</v>
      </c>
      <c r="E3559" s="11">
        <v>31.2</v>
      </c>
      <c r="F3559" s="11">
        <v>4.5</v>
      </c>
      <c r="H3559" s="1">
        <v>45903</v>
      </c>
      <c r="I3559" s="2" t="s">
        <v>28</v>
      </c>
      <c r="J3559" s="3">
        <f t="shared" si="578"/>
        <v>25.055</v>
      </c>
      <c r="K3559" s="29">
        <f t="shared" si="579"/>
        <v>30.89</v>
      </c>
      <c r="L3559" s="31">
        <f t="shared" si="580"/>
        <v>62.07359923420254</v>
      </c>
      <c r="M3559" s="33">
        <f t="shared" si="581"/>
        <v>59.164999999999999</v>
      </c>
      <c r="N3559" s="36">
        <f t="shared" si="582"/>
        <v>4.5947811869554926E-2</v>
      </c>
      <c r="Q3559" s="19"/>
      <c r="R3559" s="17"/>
      <c r="S3559" s="15">
        <v>-6.1450000000000005</v>
      </c>
      <c r="T3559" s="15">
        <v>-0.41000000000000014</v>
      </c>
      <c r="U3559" s="18"/>
      <c r="W3559" s="24"/>
      <c r="Z3559" s="21">
        <f t="shared" si="583"/>
        <v>4.4645342454010351</v>
      </c>
      <c r="AA3559" s="21">
        <f t="shared" si="584"/>
        <v>2.7712970951639671</v>
      </c>
      <c r="AB3559" s="21">
        <f t="shared" si="585"/>
        <v>0.15789554624530933</v>
      </c>
      <c r="AC3559" s="21">
        <f t="shared" si="586"/>
        <v>0.24</v>
      </c>
      <c r="AD3559" s="22">
        <f t="shared" si="587"/>
        <v>0.21299399999999999</v>
      </c>
      <c r="AE3559" s="22">
        <f t="shared" si="588"/>
        <v>0.16400538000000001</v>
      </c>
    </row>
    <row r="3560" spans="1:31" ht="15.75" x14ac:dyDescent="0.25">
      <c r="A3560" s="11" t="s">
        <v>173</v>
      </c>
      <c r="B3560" s="11" t="s">
        <v>3741</v>
      </c>
      <c r="C3560" s="11">
        <v>298</v>
      </c>
      <c r="D3560" s="11">
        <v>53</v>
      </c>
      <c r="E3560" s="11">
        <v>30.6</v>
      </c>
      <c r="F3560" s="11">
        <v>4.8</v>
      </c>
      <c r="H3560" s="1">
        <v>45903</v>
      </c>
      <c r="I3560" s="2" t="s">
        <v>29</v>
      </c>
      <c r="J3560" s="3">
        <f t="shared" si="578"/>
        <v>24.5625</v>
      </c>
      <c r="K3560" s="29">
        <f t="shared" si="579"/>
        <v>31.023999999999997</v>
      </c>
      <c r="L3560" s="31">
        <f t="shared" si="580"/>
        <v>58.591644439651112</v>
      </c>
      <c r="M3560" s="33">
        <f t="shared" si="581"/>
        <v>64.355000000000004</v>
      </c>
      <c r="N3560" s="36">
        <f t="shared" si="582"/>
        <v>4.9171706582897691E-2</v>
      </c>
      <c r="Q3560" s="19"/>
      <c r="R3560" s="17"/>
      <c r="S3560" s="15">
        <v>-6.0375000000000005</v>
      </c>
      <c r="T3560" s="15">
        <v>-0.17600000000000121</v>
      </c>
      <c r="U3560" s="18"/>
      <c r="W3560" s="24"/>
      <c r="Z3560" s="21">
        <f t="shared" si="583"/>
        <v>4.4987343221416261</v>
      </c>
      <c r="AA3560" s="21">
        <f t="shared" si="584"/>
        <v>2.6358824183137703</v>
      </c>
      <c r="AB3560" s="21">
        <f t="shared" si="585"/>
        <v>0.15003028988093445</v>
      </c>
      <c r="AC3560" s="21">
        <f t="shared" si="586"/>
        <v>0.24</v>
      </c>
      <c r="AD3560" s="22">
        <f t="shared" si="587"/>
        <v>0.231678</v>
      </c>
      <c r="AE3560" s="22">
        <f t="shared" si="588"/>
        <v>0.17839205999999999</v>
      </c>
    </row>
    <row r="3561" spans="1:31" ht="15.75" x14ac:dyDescent="0.25">
      <c r="A3561" s="11" t="s">
        <v>173</v>
      </c>
      <c r="B3561" s="11" t="s">
        <v>3742</v>
      </c>
      <c r="C3561" s="11">
        <v>232</v>
      </c>
      <c r="D3561" s="11">
        <v>54</v>
      </c>
      <c r="E3561" s="11">
        <v>30.5</v>
      </c>
      <c r="F3561" s="11">
        <v>4.5</v>
      </c>
      <c r="H3561" s="1">
        <v>45903</v>
      </c>
      <c r="I3561" s="2" t="s">
        <v>30</v>
      </c>
      <c r="J3561" s="3">
        <f t="shared" si="578"/>
        <v>24.6875</v>
      </c>
      <c r="K3561" s="29">
        <f t="shared" si="579"/>
        <v>30.315999999999999</v>
      </c>
      <c r="L3561" s="31">
        <f t="shared" si="580"/>
        <v>62.884497400119088</v>
      </c>
      <c r="M3561" s="33">
        <f t="shared" si="581"/>
        <v>63.495000000000005</v>
      </c>
      <c r="N3561" s="36">
        <f t="shared" si="582"/>
        <v>4.9066192157503997E-2</v>
      </c>
      <c r="Q3561" s="19"/>
      <c r="R3561" s="17"/>
      <c r="S3561" s="15">
        <v>-5.8124999999999991</v>
      </c>
      <c r="T3561" s="15">
        <v>-0.28400000000000175</v>
      </c>
      <c r="U3561" s="18"/>
      <c r="W3561" s="24"/>
      <c r="Z3561" s="21">
        <f t="shared" si="583"/>
        <v>4.3205795504629023</v>
      </c>
      <c r="AA3561" s="21">
        <f t="shared" si="584"/>
        <v>2.7169747350809206</v>
      </c>
      <c r="AB3561" s="21">
        <f t="shared" si="585"/>
        <v>0.15546527658109849</v>
      </c>
      <c r="AC3561" s="21">
        <f t="shared" si="586"/>
        <v>0.24</v>
      </c>
      <c r="AD3561" s="22">
        <f t="shared" si="587"/>
        <v>0.22858200000000004</v>
      </c>
      <c r="AE3561" s="22">
        <f t="shared" si="588"/>
        <v>0.17600814000000004</v>
      </c>
    </row>
    <row r="3562" spans="1:31" ht="15.75" x14ac:dyDescent="0.25">
      <c r="A3562" s="11" t="s">
        <v>173</v>
      </c>
      <c r="B3562" s="11" t="s">
        <v>3743</v>
      </c>
      <c r="C3562" s="11">
        <v>235</v>
      </c>
      <c r="D3562" s="11">
        <v>54</v>
      </c>
      <c r="E3562" s="11">
        <v>30.4</v>
      </c>
      <c r="F3562" s="11">
        <v>4.2</v>
      </c>
      <c r="H3562" s="1">
        <v>45903</v>
      </c>
      <c r="I3562" s="2" t="s">
        <v>31</v>
      </c>
      <c r="J3562" s="3">
        <f t="shared" si="578"/>
        <v>24.664999999999999</v>
      </c>
      <c r="K3562" s="29">
        <f t="shared" si="579"/>
        <v>30.162000000000003</v>
      </c>
      <c r="L3562" s="31">
        <f t="shared" si="580"/>
        <v>63.558092826038468</v>
      </c>
      <c r="M3562" s="33">
        <f t="shared" si="581"/>
        <v>69.11</v>
      </c>
      <c r="N3562" s="36">
        <f t="shared" si="582"/>
        <v>5.3452095277393148E-2</v>
      </c>
      <c r="Q3562" s="19"/>
      <c r="R3562" s="17"/>
      <c r="S3562" s="15">
        <v>-5.7350000000000012</v>
      </c>
      <c r="T3562" s="15">
        <v>-0.33799999999999886</v>
      </c>
      <c r="U3562" s="18"/>
      <c r="W3562" s="24"/>
      <c r="Z3562" s="21">
        <f t="shared" si="583"/>
        <v>4.2826510747455035</v>
      </c>
      <c r="AA3562" s="21">
        <f t="shared" si="584"/>
        <v>2.7219713455020815</v>
      </c>
      <c r="AB3562" s="21">
        <f t="shared" si="585"/>
        <v>0.15593059191387706</v>
      </c>
      <c r="AC3562" s="21">
        <f t="shared" si="586"/>
        <v>0.24</v>
      </c>
      <c r="AD3562" s="22">
        <f t="shared" si="587"/>
        <v>0.24879599999999999</v>
      </c>
      <c r="AE3562" s="22">
        <f t="shared" si="588"/>
        <v>0.19157292000000001</v>
      </c>
    </row>
    <row r="3563" spans="1:31" ht="15.75" x14ac:dyDescent="0.25">
      <c r="A3563" s="11" t="s">
        <v>173</v>
      </c>
      <c r="B3563" s="11" t="s">
        <v>3744</v>
      </c>
      <c r="C3563" s="11">
        <v>181</v>
      </c>
      <c r="D3563" s="11">
        <v>55</v>
      </c>
      <c r="E3563" s="11">
        <v>30.1</v>
      </c>
      <c r="F3563" s="11">
        <v>4.4000000000000004</v>
      </c>
      <c r="H3563" s="1">
        <v>45903</v>
      </c>
      <c r="I3563" s="2" t="s">
        <v>32</v>
      </c>
      <c r="J3563" s="3">
        <f t="shared" si="578"/>
        <v>24.432500000000001</v>
      </c>
      <c r="K3563" s="29">
        <f t="shared" si="579"/>
        <v>29.898</v>
      </c>
      <c r="L3563" s="31">
        <f t="shared" si="580"/>
        <v>63.56622815465122</v>
      </c>
      <c r="M3563" s="33">
        <f t="shared" si="581"/>
        <v>32.769999999999996</v>
      </c>
      <c r="N3563" s="36">
        <f t="shared" si="582"/>
        <v>2.5256676688087447E-2</v>
      </c>
      <c r="Q3563" s="19"/>
      <c r="R3563" s="17"/>
      <c r="S3563" s="15">
        <v>-5.6675000000000013</v>
      </c>
      <c r="T3563" s="15">
        <v>-0.50200000000000033</v>
      </c>
      <c r="U3563" s="18"/>
      <c r="W3563" s="24"/>
      <c r="Z3563" s="21">
        <f t="shared" si="583"/>
        <v>4.2183040979135571</v>
      </c>
      <c r="AA3563" s="21">
        <f t="shared" si="584"/>
        <v>2.6814168071367335</v>
      </c>
      <c r="AB3563" s="21">
        <f t="shared" si="585"/>
        <v>0.15391107626423328</v>
      </c>
      <c r="AC3563" s="21">
        <f t="shared" si="586"/>
        <v>0.24</v>
      </c>
      <c r="AD3563" s="22">
        <f t="shared" si="587"/>
        <v>0.11797199999999998</v>
      </c>
      <c r="AE3563" s="22">
        <f t="shared" si="588"/>
        <v>9.0838439999999993E-2</v>
      </c>
    </row>
    <row r="3564" spans="1:31" ht="15.75" x14ac:dyDescent="0.25">
      <c r="A3564" s="11" t="s">
        <v>173</v>
      </c>
      <c r="B3564" s="11" t="s">
        <v>3745</v>
      </c>
      <c r="C3564" s="11">
        <v>182</v>
      </c>
      <c r="D3564" s="11">
        <v>56</v>
      </c>
      <c r="E3564" s="11">
        <v>30.1</v>
      </c>
      <c r="F3564" s="11">
        <v>4.0999999999999996</v>
      </c>
      <c r="H3564" s="1">
        <v>45903</v>
      </c>
      <c r="I3564" s="2" t="s">
        <v>33</v>
      </c>
      <c r="J3564" s="3">
        <f t="shared" si="578"/>
        <v>24.330000000000002</v>
      </c>
      <c r="K3564" s="29">
        <f t="shared" si="579"/>
        <v>29.55</v>
      </c>
      <c r="L3564" s="31">
        <f t="shared" si="580"/>
        <v>64.812136221004451</v>
      </c>
      <c r="M3564" s="33">
        <f t="shared" si="581"/>
        <v>19.274999999999999</v>
      </c>
      <c r="N3564" s="36">
        <f t="shared" si="582"/>
        <v>1.4876225482549714E-2</v>
      </c>
      <c r="Q3564" s="19"/>
      <c r="R3564" s="17"/>
      <c r="S3564" s="15">
        <v>-5.77</v>
      </c>
      <c r="T3564" s="15">
        <v>-0.55000000000000071</v>
      </c>
      <c r="U3564" s="18"/>
      <c r="W3564" s="24"/>
      <c r="Z3564" s="21">
        <f t="shared" si="583"/>
        <v>4.134768670333778</v>
      </c>
      <c r="AA3564" s="21">
        <f t="shared" si="584"/>
        <v>2.6798319030401423</v>
      </c>
      <c r="AB3564" s="21">
        <f t="shared" si="585"/>
        <v>0.15422156034812212</v>
      </c>
      <c r="AC3564" s="21">
        <f t="shared" si="586"/>
        <v>0.24</v>
      </c>
      <c r="AD3564" s="22">
        <f t="shared" si="587"/>
        <v>6.9389999999999993E-2</v>
      </c>
      <c r="AE3564" s="22">
        <f t="shared" si="588"/>
        <v>5.3430299999999993E-2</v>
      </c>
    </row>
    <row r="3565" spans="1:31" ht="15.75" x14ac:dyDescent="0.25">
      <c r="A3565" s="11" t="s">
        <v>173</v>
      </c>
      <c r="B3565" s="11" t="s">
        <v>3746</v>
      </c>
      <c r="C3565" s="11">
        <v>204</v>
      </c>
      <c r="D3565" s="11">
        <v>55</v>
      </c>
      <c r="E3565" s="11">
        <v>30</v>
      </c>
      <c r="F3565" s="11">
        <v>3.3</v>
      </c>
      <c r="H3565" s="1">
        <v>45903</v>
      </c>
      <c r="I3565" s="2" t="s">
        <v>34</v>
      </c>
      <c r="J3565" s="3">
        <f t="shared" si="578"/>
        <v>24.272500000000001</v>
      </c>
      <c r="K3565" s="29">
        <f t="shared" si="579"/>
        <v>29.23</v>
      </c>
      <c r="L3565" s="31">
        <f t="shared" si="580"/>
        <v>66.211480993558993</v>
      </c>
      <c r="M3565" s="33">
        <f t="shared" si="581"/>
        <v>10.055</v>
      </c>
      <c r="N3565" s="36">
        <f t="shared" si="582"/>
        <v>7.785571087605231E-3</v>
      </c>
      <c r="Q3565" s="19"/>
      <c r="R3565" s="17"/>
      <c r="S3565" s="15">
        <v>-5.7274999999999991</v>
      </c>
      <c r="T3565" s="15">
        <v>-0.86999999999999955</v>
      </c>
      <c r="U3565" s="18"/>
      <c r="W3565" s="24"/>
      <c r="Z3565" s="21">
        <f t="shared" si="583"/>
        <v>4.0592281039713214</v>
      </c>
      <c r="AA3565" s="21">
        <f t="shared" si="584"/>
        <v>2.6876750445461766</v>
      </c>
      <c r="AB3565" s="21">
        <f t="shared" si="585"/>
        <v>0.15504455337027115</v>
      </c>
      <c r="AC3565" s="21">
        <f t="shared" si="586"/>
        <v>0.24</v>
      </c>
      <c r="AD3565" s="22">
        <f t="shared" si="587"/>
        <v>3.6198000000000001E-2</v>
      </c>
      <c r="AE3565" s="22">
        <f t="shared" si="588"/>
        <v>2.7872460000000002E-2</v>
      </c>
    </row>
    <row r="3566" spans="1:31" ht="15.75" x14ac:dyDescent="0.25">
      <c r="A3566" s="11" t="s">
        <v>173</v>
      </c>
      <c r="B3566" s="11" t="s">
        <v>3747</v>
      </c>
      <c r="C3566" s="11">
        <v>157</v>
      </c>
      <c r="D3566" s="11">
        <v>55</v>
      </c>
      <c r="E3566" s="11">
        <v>29.9</v>
      </c>
      <c r="F3566" s="11">
        <v>3.9</v>
      </c>
      <c r="H3566" s="1">
        <v>45903</v>
      </c>
      <c r="I3566" s="2" t="s">
        <v>35</v>
      </c>
      <c r="J3566" s="3">
        <f t="shared" si="578"/>
        <v>24.262499999999999</v>
      </c>
      <c r="K3566" s="29">
        <f t="shared" si="579"/>
        <v>28.908000000000001</v>
      </c>
      <c r="L3566" s="31">
        <f t="shared" si="580"/>
        <v>67.954295780870169</v>
      </c>
      <c r="M3566" s="33">
        <f t="shared" si="581"/>
        <v>4.5640000000000001</v>
      </c>
      <c r="N3566" s="36">
        <f t="shared" si="582"/>
        <v>2.3660893373069932E-5</v>
      </c>
      <c r="Q3566" s="19"/>
      <c r="R3566" s="17"/>
      <c r="S3566" s="15">
        <v>-5.6375000000000002</v>
      </c>
      <c r="T3566" s="15">
        <v>-1.0920000000000001</v>
      </c>
      <c r="U3566" s="18"/>
      <c r="W3566" s="24"/>
      <c r="Z3566" s="21">
        <f t="shared" si="583"/>
        <v>3.9844301288703874</v>
      </c>
      <c r="AA3566" s="21">
        <f t="shared" si="584"/>
        <v>2.7075914349546895</v>
      </c>
      <c r="AB3566" s="21">
        <f t="shared" si="585"/>
        <v>0.15657156062975958</v>
      </c>
      <c r="AC3566" s="21">
        <f t="shared" si="586"/>
        <v>0.96</v>
      </c>
      <c r="AD3566" s="22">
        <f t="shared" si="587"/>
        <v>1.6430400000000001E-2</v>
      </c>
      <c r="AE3566" s="22">
        <f t="shared" si="588"/>
        <v>0</v>
      </c>
    </row>
    <row r="3567" spans="1:31" ht="15.75" x14ac:dyDescent="0.25">
      <c r="A3567" s="11" t="s">
        <v>173</v>
      </c>
      <c r="B3567" s="11" t="s">
        <v>3748</v>
      </c>
      <c r="C3567" s="11">
        <v>65</v>
      </c>
      <c r="D3567" s="11">
        <v>58</v>
      </c>
      <c r="E3567" s="11">
        <v>29.5</v>
      </c>
      <c r="F3567" s="11">
        <v>3.2</v>
      </c>
      <c r="H3567" s="1">
        <v>45903</v>
      </c>
      <c r="I3567" s="2" t="s">
        <v>36</v>
      </c>
      <c r="J3567" s="3">
        <f t="shared" si="578"/>
        <v>24.045000000000002</v>
      </c>
      <c r="K3567" s="29">
        <f t="shared" si="579"/>
        <v>28.65</v>
      </c>
      <c r="L3567" s="31">
        <f t="shared" si="580"/>
        <v>68.050317261252303</v>
      </c>
      <c r="M3567" s="33">
        <f t="shared" si="581"/>
        <v>1.5934999999999999</v>
      </c>
      <c r="N3567" s="36">
        <f t="shared" si="582"/>
        <v>2.3433832839113115E-5</v>
      </c>
      <c r="Q3567" s="19"/>
      <c r="R3567" s="17"/>
      <c r="S3567" s="15">
        <v>-5.4549999999999992</v>
      </c>
      <c r="T3567" s="15">
        <v>-1.25</v>
      </c>
      <c r="U3567" s="18"/>
      <c r="W3567" s="24"/>
      <c r="Z3567" s="21">
        <f t="shared" si="583"/>
        <v>3.9253670659086186</v>
      </c>
      <c r="AA3567" s="21">
        <f t="shared" si="584"/>
        <v>2.6712247420195259</v>
      </c>
      <c r="AB3567" s="21">
        <f t="shared" si="585"/>
        <v>0.15476843583962152</v>
      </c>
      <c r="AC3567" s="21">
        <f t="shared" si="586"/>
        <v>0.96</v>
      </c>
      <c r="AD3567" s="22">
        <f t="shared" si="587"/>
        <v>5.7365999999999997E-3</v>
      </c>
      <c r="AE3567" s="22">
        <f t="shared" si="588"/>
        <v>0</v>
      </c>
    </row>
    <row r="3568" spans="1:31" ht="15.75" x14ac:dyDescent="0.25">
      <c r="A3568" s="11" t="s">
        <v>173</v>
      </c>
      <c r="B3568" s="11" t="s">
        <v>3749</v>
      </c>
      <c r="C3568" s="11">
        <v>46</v>
      </c>
      <c r="D3568" s="11">
        <v>60</v>
      </c>
      <c r="E3568" s="11">
        <v>29.1</v>
      </c>
      <c r="F3568" s="11">
        <v>3.3</v>
      </c>
      <c r="H3568" s="1">
        <v>45903</v>
      </c>
      <c r="I3568" s="2" t="s">
        <v>37</v>
      </c>
      <c r="J3568" s="3">
        <f t="shared" si="578"/>
        <v>23.790000000000003</v>
      </c>
      <c r="K3568" s="29">
        <f t="shared" si="579"/>
        <v>28.224</v>
      </c>
      <c r="L3568" s="31">
        <f t="shared" si="580"/>
        <v>68.87954888431392</v>
      </c>
      <c r="M3568" s="33">
        <f t="shared" si="581"/>
        <v>0.39800000000000002</v>
      </c>
      <c r="N3568" s="36">
        <f t="shared" si="582"/>
        <v>2.2434284476029758E-5</v>
      </c>
      <c r="Q3568" s="19"/>
      <c r="R3568" s="17"/>
      <c r="S3568" s="15">
        <v>-5.31</v>
      </c>
      <c r="T3568" s="15">
        <v>-1.2760000000000005</v>
      </c>
      <c r="U3568" s="18"/>
      <c r="W3568" s="24"/>
      <c r="Z3568" s="21">
        <f t="shared" si="583"/>
        <v>3.8295111840845948</v>
      </c>
      <c r="AA3568" s="21">
        <f t="shared" si="584"/>
        <v>2.6377500280718174</v>
      </c>
      <c r="AB3568" s="21">
        <f t="shared" si="585"/>
        <v>0.15331972322659299</v>
      </c>
      <c r="AC3568" s="21">
        <f t="shared" si="586"/>
        <v>0.96</v>
      </c>
      <c r="AD3568" s="22">
        <f t="shared" si="587"/>
        <v>1.4328000000000001E-3</v>
      </c>
      <c r="AE3568" s="22">
        <f t="shared" si="588"/>
        <v>0</v>
      </c>
    </row>
    <row r="3569" spans="1:31" ht="15.75" x14ac:dyDescent="0.25">
      <c r="A3569" s="11" t="s">
        <v>173</v>
      </c>
      <c r="B3569" s="11" t="s">
        <v>3750</v>
      </c>
      <c r="C3569" s="11">
        <v>60</v>
      </c>
      <c r="D3569" s="11">
        <v>61</v>
      </c>
      <c r="E3569" s="11">
        <v>28.9</v>
      </c>
      <c r="F3569" s="11">
        <v>3.3</v>
      </c>
      <c r="H3569" s="1">
        <v>45903</v>
      </c>
      <c r="I3569" s="2" t="s">
        <v>38</v>
      </c>
      <c r="J3569" s="3">
        <f t="shared" si="578"/>
        <v>23.712499999999999</v>
      </c>
      <c r="K3569" s="29">
        <f t="shared" si="579"/>
        <v>27.928000000000004</v>
      </c>
      <c r="L3569" s="31">
        <f t="shared" si="580"/>
        <v>70.117090385574684</v>
      </c>
      <c r="M3569" s="33">
        <f t="shared" si="581"/>
        <v>7.1000000000000008E-2</v>
      </c>
      <c r="N3569" s="36">
        <f t="shared" si="582"/>
        <v>2.1157039439802458E-5</v>
      </c>
      <c r="Q3569" s="19"/>
      <c r="R3569" s="17"/>
      <c r="S3569" s="15">
        <v>-5.1875000000000009</v>
      </c>
      <c r="T3569" s="15">
        <v>-1.1719999999999984</v>
      </c>
      <c r="U3569" s="18"/>
      <c r="W3569" s="24"/>
      <c r="Z3569" s="21">
        <f t="shared" si="583"/>
        <v>3.7641128042118455</v>
      </c>
      <c r="AA3569" s="21">
        <f t="shared" si="584"/>
        <v>2.6392863771442094</v>
      </c>
      <c r="AB3569" s="21">
        <f t="shared" si="585"/>
        <v>0.15375163024440711</v>
      </c>
      <c r="AC3569" s="21">
        <f t="shared" si="586"/>
        <v>0.96</v>
      </c>
      <c r="AD3569" s="22">
        <f t="shared" si="587"/>
        <v>2.5560000000000003E-4</v>
      </c>
      <c r="AE3569" s="22">
        <f t="shared" si="588"/>
        <v>0</v>
      </c>
    </row>
    <row r="3570" spans="1:31" ht="15.75" x14ac:dyDescent="0.25">
      <c r="A3570" s="11" t="s">
        <v>173</v>
      </c>
      <c r="B3570" s="11" t="s">
        <v>3751</v>
      </c>
      <c r="C3570" s="11">
        <v>47</v>
      </c>
      <c r="D3570" s="11">
        <v>62</v>
      </c>
      <c r="E3570" s="11">
        <v>28.9</v>
      </c>
      <c r="F3570" s="11">
        <v>3.3</v>
      </c>
      <c r="H3570" s="1">
        <v>45903</v>
      </c>
      <c r="I3570" s="2" t="s">
        <v>39</v>
      </c>
      <c r="J3570" s="3">
        <f t="shared" ref="J3570:J3633" si="589">E3570+S3570</f>
        <v>23.875</v>
      </c>
      <c r="K3570" s="29">
        <f t="shared" si="579"/>
        <v>27.591999999999999</v>
      </c>
      <c r="L3570" s="31">
        <f t="shared" si="580"/>
        <v>73.223680427760911</v>
      </c>
      <c r="M3570" s="33">
        <f t="shared" si="581"/>
        <v>3.95E-2</v>
      </c>
      <c r="N3570" s="36">
        <f t="shared" si="582"/>
        <v>1.829883279044794E-5</v>
      </c>
      <c r="Q3570" s="19"/>
      <c r="R3570" s="17"/>
      <c r="S3570" s="15">
        <v>-5.0249999999999995</v>
      </c>
      <c r="T3570" s="15">
        <v>-1.3080000000000012</v>
      </c>
      <c r="U3570" s="18"/>
      <c r="W3570" s="24"/>
      <c r="Z3570" s="21">
        <f t="shared" si="583"/>
        <v>3.6910569905788484</v>
      </c>
      <c r="AA3570" s="21">
        <f t="shared" si="584"/>
        <v>2.7027277751879848</v>
      </c>
      <c r="AB3570" s="21">
        <f t="shared" si="585"/>
        <v>0.15784708791604474</v>
      </c>
      <c r="AC3570" s="21">
        <f t="shared" si="586"/>
        <v>0.96</v>
      </c>
      <c r="AD3570" s="22">
        <f t="shared" si="587"/>
        <v>1.4219999999999999E-4</v>
      </c>
      <c r="AE3570" s="22">
        <f t="shared" si="588"/>
        <v>0</v>
      </c>
    </row>
    <row r="3571" spans="1:31" ht="15.75" x14ac:dyDescent="0.25">
      <c r="A3571" s="11" t="s">
        <v>173</v>
      </c>
      <c r="B3571" s="11" t="s">
        <v>3752</v>
      </c>
      <c r="C3571" s="11">
        <v>27</v>
      </c>
      <c r="D3571" s="11">
        <v>60</v>
      </c>
      <c r="E3571" s="11">
        <v>28.9</v>
      </c>
      <c r="F3571" s="11">
        <v>3.5</v>
      </c>
      <c r="H3571" s="1">
        <v>45903</v>
      </c>
      <c r="I3571" s="2" t="s">
        <v>40</v>
      </c>
      <c r="J3571" s="3">
        <f t="shared" si="589"/>
        <v>24.0625</v>
      </c>
      <c r="K3571" s="29">
        <f t="shared" si="579"/>
        <v>27.771999999999998</v>
      </c>
      <c r="L3571" s="31">
        <f t="shared" si="580"/>
        <v>73.369724609013346</v>
      </c>
      <c r="M3571" s="33">
        <f t="shared" si="581"/>
        <v>0.02</v>
      </c>
      <c r="N3571" s="36">
        <f t="shared" si="582"/>
        <v>1.8248313756486198E-5</v>
      </c>
      <c r="Q3571" s="19"/>
      <c r="R3571" s="17"/>
      <c r="S3571" s="15">
        <v>-4.8374999999999995</v>
      </c>
      <c r="T3571" s="15">
        <v>-1.1280000000000001</v>
      </c>
      <c r="U3571" s="18"/>
      <c r="W3571" s="24"/>
      <c r="Z3571" s="21">
        <f t="shared" si="583"/>
        <v>3.7300389747807867</v>
      </c>
      <c r="AA3571" s="21">
        <f t="shared" si="584"/>
        <v>2.7367193236055281</v>
      </c>
      <c r="AB3571" s="21">
        <f t="shared" si="585"/>
        <v>0.15961529428351598</v>
      </c>
      <c r="AC3571" s="21">
        <f t="shared" si="586"/>
        <v>0.96</v>
      </c>
      <c r="AD3571" s="22">
        <f t="shared" si="587"/>
        <v>7.2000000000000002E-5</v>
      </c>
      <c r="AE3571" s="22">
        <f t="shared" si="588"/>
        <v>0</v>
      </c>
    </row>
    <row r="3572" spans="1:31" ht="15.75" x14ac:dyDescent="0.25">
      <c r="A3572" s="11" t="s">
        <v>173</v>
      </c>
      <c r="B3572" s="11" t="s">
        <v>3753</v>
      </c>
      <c r="C3572" s="11">
        <v>7</v>
      </c>
      <c r="D3572" s="11">
        <v>59</v>
      </c>
      <c r="E3572" s="11">
        <v>28.6</v>
      </c>
      <c r="F3572" s="11">
        <v>3.8</v>
      </c>
      <c r="H3572" s="1">
        <v>45903</v>
      </c>
      <c r="I3572" s="2" t="s">
        <v>41</v>
      </c>
      <c r="J3572" s="3">
        <f t="shared" si="589"/>
        <v>23.89</v>
      </c>
      <c r="K3572" s="29">
        <f t="shared" si="579"/>
        <v>27.881999999999998</v>
      </c>
      <c r="L3572" s="31">
        <f t="shared" si="580"/>
        <v>71.556198445091056</v>
      </c>
      <c r="M3572" s="33">
        <f t="shared" si="581"/>
        <v>8.5000000000000006E-3</v>
      </c>
      <c r="N3572" s="36">
        <f t="shared" si="582"/>
        <v>1.9856982480631635E-5</v>
      </c>
      <c r="Q3572" s="19"/>
      <c r="R3572" s="17"/>
      <c r="S3572" s="15">
        <v>-4.7100000000000009</v>
      </c>
      <c r="T3572" s="15">
        <v>-1.0180000000000013</v>
      </c>
      <c r="U3572" s="18"/>
      <c r="W3572" s="24"/>
      <c r="Z3572" s="21">
        <f t="shared" si="583"/>
        <v>3.7540373360700605</v>
      </c>
      <c r="AA3572" s="21">
        <f t="shared" si="584"/>
        <v>2.6862464059011022</v>
      </c>
      <c r="AB3572" s="21">
        <f t="shared" si="585"/>
        <v>0.15654158184570341</v>
      </c>
      <c r="AC3572" s="21">
        <f t="shared" si="586"/>
        <v>0.96</v>
      </c>
      <c r="AD3572" s="22">
        <f t="shared" si="587"/>
        <v>3.0599999999999998E-5</v>
      </c>
      <c r="AE3572" s="22">
        <f t="shared" si="588"/>
        <v>0</v>
      </c>
    </row>
    <row r="3573" spans="1:31" ht="15.75" x14ac:dyDescent="0.25">
      <c r="A3573" s="11" t="s">
        <v>173</v>
      </c>
      <c r="B3573" s="11" t="s">
        <v>3754</v>
      </c>
      <c r="C3573" s="11">
        <v>0</v>
      </c>
      <c r="D3573" s="11">
        <v>59</v>
      </c>
      <c r="E3573" s="11">
        <v>28.3</v>
      </c>
      <c r="F3573" s="11">
        <v>2.8</v>
      </c>
      <c r="H3573" s="1">
        <v>45903</v>
      </c>
      <c r="I3573" s="2" t="s">
        <v>42</v>
      </c>
      <c r="J3573" s="3">
        <f t="shared" si="589"/>
        <v>23.712500000000002</v>
      </c>
      <c r="K3573" s="29">
        <f t="shared" si="579"/>
        <v>27.564</v>
      </c>
      <c r="L3573" s="31">
        <f t="shared" si="580"/>
        <v>72.309514632451936</v>
      </c>
      <c r="M3573" s="33">
        <f t="shared" si="581"/>
        <v>3.5000000000000001E-3</v>
      </c>
      <c r="N3573" s="36">
        <f t="shared" si="582"/>
        <v>1.9065289439223217E-5</v>
      </c>
      <c r="Q3573" s="19"/>
      <c r="R3573" s="17"/>
      <c r="S3573" s="15">
        <v>-4.5874999999999986</v>
      </c>
      <c r="T3573" s="15">
        <v>-1.0360000000000014</v>
      </c>
      <c r="U3573" s="18"/>
      <c r="W3573" s="24"/>
      <c r="Z3573" s="21">
        <f t="shared" si="583"/>
        <v>3.6850251204612929</v>
      </c>
      <c r="AA3573" s="21">
        <f t="shared" si="584"/>
        <v>2.6646237786894882</v>
      </c>
      <c r="AB3573" s="21">
        <f t="shared" si="585"/>
        <v>0.15565460947430076</v>
      </c>
      <c r="AC3573" s="21">
        <f t="shared" si="586"/>
        <v>0.96</v>
      </c>
      <c r="AD3573" s="22">
        <f t="shared" si="587"/>
        <v>1.26E-5</v>
      </c>
      <c r="AE3573" s="22">
        <f t="shared" si="588"/>
        <v>0</v>
      </c>
    </row>
    <row r="3574" spans="1:31" ht="15.75" x14ac:dyDescent="0.25">
      <c r="A3574" s="11" t="s">
        <v>173</v>
      </c>
      <c r="B3574" s="11" t="s">
        <v>3755</v>
      </c>
      <c r="C3574" s="11">
        <v>0</v>
      </c>
      <c r="D3574" s="11">
        <v>59</v>
      </c>
      <c r="E3574" s="11">
        <v>28.2</v>
      </c>
      <c r="F3574" s="11">
        <v>3.1</v>
      </c>
      <c r="H3574" s="1">
        <v>45903</v>
      </c>
      <c r="I3574" s="2" t="s">
        <v>43</v>
      </c>
      <c r="J3574" s="3">
        <f t="shared" si="589"/>
        <v>23.684999999999999</v>
      </c>
      <c r="K3574" s="29">
        <f t="shared" si="579"/>
        <v>27.362000000000002</v>
      </c>
      <c r="L3574" s="31">
        <f t="shared" si="580"/>
        <v>73.369163808176609</v>
      </c>
      <c r="M3574" s="33">
        <f t="shared" si="581"/>
        <v>1.7999999999999999E-2</v>
      </c>
      <c r="N3574" s="36">
        <f t="shared" si="582"/>
        <v>1.808301200968578E-5</v>
      </c>
      <c r="Q3574" s="19"/>
      <c r="R3574" s="17"/>
      <c r="S3574" s="15">
        <v>-4.5149999999999997</v>
      </c>
      <c r="T3574" s="15">
        <v>-0.9379999999999995</v>
      </c>
      <c r="U3574" s="18"/>
      <c r="W3574" s="24"/>
      <c r="Z3574" s="21">
        <f t="shared" si="583"/>
        <v>3.6417632268676585</v>
      </c>
      <c r="AA3574" s="21">
        <f t="shared" si="584"/>
        <v>2.6719312274264708</v>
      </c>
      <c r="AB3574" s="21">
        <f t="shared" si="585"/>
        <v>0.15631982120559332</v>
      </c>
      <c r="AC3574" s="21">
        <f t="shared" si="586"/>
        <v>0.96</v>
      </c>
      <c r="AD3574" s="22">
        <f t="shared" si="587"/>
        <v>6.4800000000000003E-5</v>
      </c>
      <c r="AE3574" s="22">
        <f t="shared" si="588"/>
        <v>0</v>
      </c>
    </row>
    <row r="3575" spans="1:31" ht="15.75" x14ac:dyDescent="0.25">
      <c r="A3575" s="11" t="s">
        <v>173</v>
      </c>
      <c r="B3575" s="11" t="s">
        <v>3756</v>
      </c>
      <c r="C3575" s="11">
        <v>0</v>
      </c>
      <c r="D3575" s="11">
        <v>59</v>
      </c>
      <c r="E3575" s="11">
        <v>28.1</v>
      </c>
      <c r="F3575" s="11">
        <v>2.8</v>
      </c>
      <c r="H3575" s="1">
        <v>45903</v>
      </c>
      <c r="I3575" s="2" t="s">
        <v>44</v>
      </c>
      <c r="J3575" s="3">
        <f t="shared" si="589"/>
        <v>23.5625</v>
      </c>
      <c r="K3575" s="29">
        <f t="shared" si="579"/>
        <v>27.38</v>
      </c>
      <c r="L3575" s="31">
        <f t="shared" si="580"/>
        <v>72.434669525885212</v>
      </c>
      <c r="M3575" s="33">
        <f t="shared" si="581"/>
        <v>0.01</v>
      </c>
      <c r="N3575" s="36">
        <f t="shared" si="582"/>
        <v>1.887979674426694E-5</v>
      </c>
      <c r="Q3575" s="19"/>
      <c r="R3575" s="17"/>
      <c r="S3575" s="15">
        <v>-4.5375000000000005</v>
      </c>
      <c r="T3575" s="15">
        <v>-0.81999999999999884</v>
      </c>
      <c r="U3575" s="18"/>
      <c r="W3575" s="24"/>
      <c r="Z3575" s="21">
        <f t="shared" si="583"/>
        <v>3.6456002132559933</v>
      </c>
      <c r="AA3575" s="21">
        <f t="shared" si="584"/>
        <v>2.6406784667069449</v>
      </c>
      <c r="AB3575" s="21">
        <f t="shared" si="585"/>
        <v>0.15447038399320737</v>
      </c>
      <c r="AC3575" s="21">
        <f t="shared" si="586"/>
        <v>0.96</v>
      </c>
      <c r="AD3575" s="22">
        <f t="shared" si="587"/>
        <v>3.6000000000000001E-5</v>
      </c>
      <c r="AE3575" s="22">
        <f t="shared" si="588"/>
        <v>0</v>
      </c>
    </row>
    <row r="3576" spans="1:31" ht="15.75" x14ac:dyDescent="0.25">
      <c r="A3576" s="11" t="s">
        <v>173</v>
      </c>
      <c r="B3576" s="11" t="s">
        <v>3757</v>
      </c>
      <c r="C3576" s="11">
        <v>0</v>
      </c>
      <c r="D3576" s="11">
        <v>61</v>
      </c>
      <c r="E3576" s="11">
        <v>28</v>
      </c>
      <c r="F3576" s="11">
        <v>2.4</v>
      </c>
      <c r="H3576" s="1">
        <v>45903</v>
      </c>
      <c r="I3576" s="2" t="s">
        <v>45</v>
      </c>
      <c r="J3576" s="3">
        <f t="shared" si="589"/>
        <v>23.564999999999998</v>
      </c>
      <c r="K3576" s="29">
        <f t="shared" si="579"/>
        <v>27.362000000000002</v>
      </c>
      <c r="L3576" s="31">
        <f t="shared" si="580"/>
        <v>72.562160590172638</v>
      </c>
      <c r="M3576" s="33">
        <f t="shared" si="581"/>
        <v>1.5E-3</v>
      </c>
      <c r="N3576" s="36">
        <f t="shared" si="582"/>
        <v>1.8763707790349733E-5</v>
      </c>
      <c r="Q3576" s="19"/>
      <c r="R3576" s="17"/>
      <c r="S3576" s="15">
        <v>-4.4350000000000005</v>
      </c>
      <c r="T3576" s="15">
        <v>-0.73800000000000021</v>
      </c>
      <c r="U3576" s="18"/>
      <c r="W3576" s="24"/>
      <c r="Z3576" s="21">
        <f t="shared" si="583"/>
        <v>3.6417632268676585</v>
      </c>
      <c r="AA3576" s="21">
        <f t="shared" si="584"/>
        <v>2.6425420809935636</v>
      </c>
      <c r="AB3576" s="21">
        <f t="shared" si="585"/>
        <v>0.15460042586015177</v>
      </c>
      <c r="AC3576" s="21">
        <f t="shared" si="586"/>
        <v>0.96</v>
      </c>
      <c r="AD3576" s="22">
        <f t="shared" si="587"/>
        <v>5.4E-6</v>
      </c>
      <c r="AE3576" s="22">
        <f t="shared" si="588"/>
        <v>0</v>
      </c>
    </row>
    <row r="3577" spans="1:31" ht="15.75" x14ac:dyDescent="0.25">
      <c r="A3577" s="11" t="s">
        <v>173</v>
      </c>
      <c r="B3577" s="11" t="s">
        <v>3758</v>
      </c>
      <c r="C3577" s="11">
        <v>0</v>
      </c>
      <c r="D3577" s="11">
        <v>61</v>
      </c>
      <c r="E3577" s="11">
        <v>27.9</v>
      </c>
      <c r="F3577" s="11">
        <v>2.2999999999999998</v>
      </c>
      <c r="H3577" s="1">
        <v>45903</v>
      </c>
      <c r="I3577" s="2" t="s">
        <v>46</v>
      </c>
      <c r="J3577" s="3">
        <f t="shared" si="589"/>
        <v>23.534999999999997</v>
      </c>
      <c r="K3577" s="29">
        <f t="shared" si="579"/>
        <v>27.298000000000002</v>
      </c>
      <c r="L3577" s="31">
        <f t="shared" si="580"/>
        <v>72.755282470072544</v>
      </c>
      <c r="M3577" s="33">
        <f t="shared" si="581"/>
        <v>0</v>
      </c>
      <c r="N3577" s="36">
        <f t="shared" si="582"/>
        <v>1.8573123539667394E-5</v>
      </c>
      <c r="Q3577" s="19"/>
      <c r="R3577" s="17"/>
      <c r="S3577" s="15">
        <v>-4.3650000000000011</v>
      </c>
      <c r="T3577" s="15">
        <v>-0.70199999999999962</v>
      </c>
      <c r="U3577" s="18"/>
      <c r="W3577" s="24"/>
      <c r="Z3577" s="21">
        <f t="shared" si="583"/>
        <v>3.628149075619453</v>
      </c>
      <c r="AA3577" s="21">
        <f t="shared" si="584"/>
        <v>2.6396701084022589</v>
      </c>
      <c r="AB3577" s="21">
        <f t="shared" si="585"/>
        <v>0.154507118860926</v>
      </c>
      <c r="AC3577" s="21">
        <f t="shared" si="586"/>
        <v>0.96</v>
      </c>
      <c r="AD3577" s="22">
        <f t="shared" si="587"/>
        <v>0</v>
      </c>
      <c r="AE3577" s="22">
        <f t="shared" si="588"/>
        <v>0</v>
      </c>
    </row>
    <row r="3578" spans="1:31" ht="15.75" x14ac:dyDescent="0.25">
      <c r="A3578" s="11" t="s">
        <v>173</v>
      </c>
      <c r="B3578" s="11" t="s">
        <v>3759</v>
      </c>
      <c r="C3578" s="11">
        <v>0</v>
      </c>
      <c r="D3578" s="11">
        <v>63</v>
      </c>
      <c r="E3578" s="11">
        <v>27.8</v>
      </c>
      <c r="F3578" s="11">
        <v>2.9</v>
      </c>
      <c r="H3578" s="1">
        <v>45903</v>
      </c>
      <c r="I3578" s="2" t="s">
        <v>47</v>
      </c>
      <c r="J3578" s="3">
        <f t="shared" si="589"/>
        <v>23.462500000000002</v>
      </c>
      <c r="K3578" s="29">
        <f t="shared" si="579"/>
        <v>27.203999999999997</v>
      </c>
      <c r="L3578" s="31">
        <f t="shared" si="580"/>
        <v>72.848417091056035</v>
      </c>
      <c r="M3578" s="33">
        <f t="shared" si="581"/>
        <v>0</v>
      </c>
      <c r="N3578" s="36">
        <f t="shared" si="582"/>
        <v>1.8455255452052007E-5</v>
      </c>
      <c r="Q3578" s="19"/>
      <c r="R3578" s="17"/>
      <c r="S3578" s="15">
        <v>-4.3374999999999995</v>
      </c>
      <c r="T3578" s="15">
        <v>-0.69600000000000084</v>
      </c>
      <c r="U3578" s="18"/>
      <c r="W3578" s="24"/>
      <c r="Z3578" s="21">
        <f t="shared" si="583"/>
        <v>3.6082336512860818</v>
      </c>
      <c r="AA3578" s="21">
        <f t="shared" si="584"/>
        <v>2.6285410999087255</v>
      </c>
      <c r="AB3578" s="21">
        <f t="shared" si="585"/>
        <v>0.15396508209803131</v>
      </c>
      <c r="AC3578" s="21">
        <f t="shared" si="586"/>
        <v>0.96</v>
      </c>
      <c r="AD3578" s="22">
        <f t="shared" si="587"/>
        <v>0</v>
      </c>
      <c r="AE3578" s="22">
        <f t="shared" si="588"/>
        <v>0</v>
      </c>
    </row>
    <row r="3579" spans="1:31" ht="15.75" x14ac:dyDescent="0.25">
      <c r="A3579" s="11" t="s">
        <v>173</v>
      </c>
      <c r="B3579" s="11" t="s">
        <v>3760</v>
      </c>
      <c r="C3579" s="11">
        <v>0</v>
      </c>
      <c r="D3579" s="11">
        <v>64</v>
      </c>
      <c r="E3579" s="11">
        <v>27.8</v>
      </c>
      <c r="F3579" s="11">
        <v>2.1</v>
      </c>
      <c r="H3579" s="1">
        <v>45903</v>
      </c>
      <c r="I3579" s="2" t="s">
        <v>48</v>
      </c>
      <c r="J3579" s="3">
        <f t="shared" si="589"/>
        <v>23.505000000000003</v>
      </c>
      <c r="K3579" s="29">
        <f t="shared" si="579"/>
        <v>27.128</v>
      </c>
      <c r="L3579" s="31">
        <f t="shared" si="580"/>
        <v>73.608994524200668</v>
      </c>
      <c r="M3579" s="33">
        <f t="shared" si="581"/>
        <v>1.5E-3</v>
      </c>
      <c r="N3579" s="36">
        <f t="shared" si="582"/>
        <v>1.7788814970287916E-5</v>
      </c>
      <c r="Q3579" s="19"/>
      <c r="R3579" s="17"/>
      <c r="S3579" s="15">
        <v>-4.2949999999999999</v>
      </c>
      <c r="T3579" s="15">
        <v>-0.67199999999999993</v>
      </c>
      <c r="U3579" s="18"/>
      <c r="W3579" s="24"/>
      <c r="Z3579" s="21">
        <f t="shared" si="583"/>
        <v>3.5922014922138654</v>
      </c>
      <c r="AA3579" s="21">
        <f t="shared" si="584"/>
        <v>2.6441833997019586</v>
      </c>
      <c r="AB3579" s="21">
        <f t="shared" si="585"/>
        <v>0.15497036216660848</v>
      </c>
      <c r="AC3579" s="21">
        <f t="shared" si="586"/>
        <v>0.96</v>
      </c>
      <c r="AD3579" s="22">
        <f t="shared" si="587"/>
        <v>5.4E-6</v>
      </c>
      <c r="AE3579" s="22">
        <f t="shared" si="588"/>
        <v>0</v>
      </c>
    </row>
    <row r="3580" spans="1:31" ht="15.75" x14ac:dyDescent="0.25">
      <c r="A3580" s="11" t="s">
        <v>173</v>
      </c>
      <c r="B3580" s="11" t="s">
        <v>3761</v>
      </c>
      <c r="C3580" s="11">
        <v>0</v>
      </c>
      <c r="D3580" s="11">
        <v>65</v>
      </c>
      <c r="E3580" s="11">
        <v>27.7</v>
      </c>
      <c r="F3580" s="11">
        <v>2.6</v>
      </c>
      <c r="H3580" s="1">
        <v>45903</v>
      </c>
      <c r="I3580" s="2" t="s">
        <v>49</v>
      </c>
      <c r="J3580" s="3">
        <f t="shared" si="589"/>
        <v>23.462499999999999</v>
      </c>
      <c r="K3580" s="29">
        <f t="shared" si="579"/>
        <v>27.068000000000001</v>
      </c>
      <c r="L3580" s="31">
        <f t="shared" si="580"/>
        <v>73.695781973531268</v>
      </c>
      <c r="M3580" s="33">
        <f t="shared" si="581"/>
        <v>8.5000000000000006E-3</v>
      </c>
      <c r="N3580" s="36">
        <f t="shared" si="582"/>
        <v>1.7692956372325114E-5</v>
      </c>
      <c r="Q3580" s="19"/>
      <c r="R3580" s="17"/>
      <c r="S3580" s="15">
        <v>-4.2374999999999998</v>
      </c>
      <c r="T3580" s="15">
        <v>-0.73200000000000076</v>
      </c>
      <c r="U3580" s="18"/>
      <c r="W3580" s="24"/>
      <c r="Z3580" s="21">
        <f t="shared" si="583"/>
        <v>3.5795883842302993</v>
      </c>
      <c r="AA3580" s="21">
        <f t="shared" si="584"/>
        <v>2.6380056511922123</v>
      </c>
      <c r="AB3580" s="21">
        <f t="shared" si="585"/>
        <v>0.15467848317567459</v>
      </c>
      <c r="AC3580" s="21">
        <f t="shared" si="586"/>
        <v>0.96</v>
      </c>
      <c r="AD3580" s="22">
        <f t="shared" si="587"/>
        <v>3.0599999999999998E-5</v>
      </c>
      <c r="AE3580" s="22">
        <f t="shared" si="588"/>
        <v>0</v>
      </c>
    </row>
    <row r="3581" spans="1:31" ht="15.75" x14ac:dyDescent="0.25">
      <c r="A3581" s="11" t="s">
        <v>173</v>
      </c>
      <c r="B3581" s="11" t="s">
        <v>3762</v>
      </c>
      <c r="C3581" s="11">
        <v>0</v>
      </c>
      <c r="D3581" s="11">
        <v>65</v>
      </c>
      <c r="E3581" s="11">
        <v>27.6</v>
      </c>
      <c r="F3581" s="11">
        <v>2.2999999999999998</v>
      </c>
      <c r="H3581" s="1">
        <v>45903</v>
      </c>
      <c r="I3581" s="2" t="s">
        <v>50</v>
      </c>
      <c r="J3581" s="3">
        <f t="shared" si="589"/>
        <v>23.362500000000001</v>
      </c>
      <c r="K3581" s="29">
        <f t="shared" si="579"/>
        <v>27.03</v>
      </c>
      <c r="L3581" s="31">
        <f t="shared" si="580"/>
        <v>73.254012609557307</v>
      </c>
      <c r="M3581" s="33">
        <f t="shared" si="581"/>
        <v>5.0000000000000001E-3</v>
      </c>
      <c r="N3581" s="36">
        <f t="shared" si="582"/>
        <v>1.8043905430926459E-5</v>
      </c>
      <c r="Q3581" s="19"/>
      <c r="R3581" s="17"/>
      <c r="S3581" s="15">
        <v>-4.2374999999999998</v>
      </c>
      <c r="T3581" s="15">
        <v>-0.66999999999999882</v>
      </c>
      <c r="U3581" s="18"/>
      <c r="W3581" s="24"/>
      <c r="Z3581" s="21">
        <f t="shared" si="583"/>
        <v>3.5716200490872176</v>
      </c>
      <c r="AA3581" s="21">
        <f t="shared" si="584"/>
        <v>2.6163550011238272</v>
      </c>
      <c r="AB3581" s="21">
        <f t="shared" si="585"/>
        <v>0.15345311657096133</v>
      </c>
      <c r="AC3581" s="21">
        <f t="shared" si="586"/>
        <v>0.96</v>
      </c>
      <c r="AD3581" s="22">
        <f t="shared" si="587"/>
        <v>1.8E-5</v>
      </c>
      <c r="AE3581" s="22">
        <f t="shared" si="588"/>
        <v>0</v>
      </c>
    </row>
    <row r="3582" spans="1:31" ht="15.75" x14ac:dyDescent="0.25">
      <c r="A3582" s="11" t="s">
        <v>173</v>
      </c>
      <c r="B3582" s="11" t="s">
        <v>3763</v>
      </c>
      <c r="C3582" s="11">
        <v>0</v>
      </c>
      <c r="D3582" s="11">
        <v>65</v>
      </c>
      <c r="E3582" s="11">
        <v>27.5</v>
      </c>
      <c r="F3582" s="11">
        <v>2.7</v>
      </c>
      <c r="H3582" s="1">
        <v>45903</v>
      </c>
      <c r="I3582" s="2" t="s">
        <v>51</v>
      </c>
      <c r="J3582" s="3">
        <f t="shared" si="589"/>
        <v>23.247500000000002</v>
      </c>
      <c r="K3582" s="29">
        <f t="shared" si="579"/>
        <v>26.874000000000002</v>
      </c>
      <c r="L3582" s="31">
        <f t="shared" si="580"/>
        <v>73.44823063088684</v>
      </c>
      <c r="M3582" s="33">
        <f t="shared" si="581"/>
        <v>6.4999999999999997E-3</v>
      </c>
      <c r="N3582" s="36">
        <f t="shared" si="582"/>
        <v>1.7819336548012352E-5</v>
      </c>
      <c r="Q3582" s="19"/>
      <c r="R3582" s="17"/>
      <c r="S3582" s="15">
        <v>-4.2524999999999995</v>
      </c>
      <c r="T3582" s="15">
        <v>-0.72599999999999976</v>
      </c>
      <c r="U3582" s="18"/>
      <c r="W3582" s="24"/>
      <c r="Z3582" s="21">
        <f t="shared" si="583"/>
        <v>3.53906961074272</v>
      </c>
      <c r="AA3582" s="21">
        <f t="shared" si="584"/>
        <v>2.599384009885942</v>
      </c>
      <c r="AB3582" s="21">
        <f t="shared" si="585"/>
        <v>0.15263785448636269</v>
      </c>
      <c r="AC3582" s="21">
        <f t="shared" si="586"/>
        <v>0.96</v>
      </c>
      <c r="AD3582" s="22">
        <f t="shared" si="587"/>
        <v>2.34E-5</v>
      </c>
      <c r="AE3582" s="22">
        <f t="shared" si="588"/>
        <v>0</v>
      </c>
    </row>
    <row r="3583" spans="1:31" ht="15.75" x14ac:dyDescent="0.25">
      <c r="A3583" s="11" t="s">
        <v>173</v>
      </c>
      <c r="B3583" s="11" t="s">
        <v>3764</v>
      </c>
      <c r="C3583" s="11">
        <v>0</v>
      </c>
      <c r="D3583" s="11">
        <v>66</v>
      </c>
      <c r="E3583" s="11">
        <v>27.5</v>
      </c>
      <c r="F3583" s="11">
        <v>2.6</v>
      </c>
      <c r="H3583" s="1">
        <v>45903</v>
      </c>
      <c r="I3583" s="2" t="s">
        <v>52</v>
      </c>
      <c r="J3583" s="3">
        <f t="shared" si="589"/>
        <v>23.155000000000001</v>
      </c>
      <c r="K3583" s="29">
        <f t="shared" si="579"/>
        <v>26.712</v>
      </c>
      <c r="L3583" s="31">
        <f t="shared" si="580"/>
        <v>73.836270125332732</v>
      </c>
      <c r="M3583" s="33">
        <f t="shared" si="581"/>
        <v>1.5E-3</v>
      </c>
      <c r="N3583" s="36">
        <f t="shared" si="582"/>
        <v>1.7435520729230475E-5</v>
      </c>
      <c r="Q3583" s="19"/>
      <c r="R3583" s="17"/>
      <c r="S3583" s="15">
        <v>-4.3450000000000006</v>
      </c>
      <c r="T3583" s="15">
        <v>-0.78799999999999881</v>
      </c>
      <c r="U3583" s="18"/>
      <c r="W3583" s="24"/>
      <c r="Z3583" s="21">
        <f t="shared" si="583"/>
        <v>3.5055410376576894</v>
      </c>
      <c r="AA3583" s="21">
        <f t="shared" si="584"/>
        <v>2.5883607499193237</v>
      </c>
      <c r="AB3583" s="21">
        <f t="shared" si="585"/>
        <v>0.15217714268939106</v>
      </c>
      <c r="AC3583" s="21">
        <f t="shared" si="586"/>
        <v>0.96</v>
      </c>
      <c r="AD3583" s="22">
        <f t="shared" si="587"/>
        <v>5.4E-6</v>
      </c>
      <c r="AE3583" s="22">
        <f t="shared" si="588"/>
        <v>0</v>
      </c>
    </row>
    <row r="3584" spans="1:31" ht="15.75" x14ac:dyDescent="0.25">
      <c r="A3584" s="11" t="s">
        <v>173</v>
      </c>
      <c r="B3584" s="11" t="s">
        <v>3765</v>
      </c>
      <c r="C3584" s="11">
        <v>0</v>
      </c>
      <c r="D3584" s="11">
        <v>66</v>
      </c>
      <c r="E3584" s="11">
        <v>27.4</v>
      </c>
      <c r="F3584" s="11">
        <v>2.8</v>
      </c>
      <c r="H3584" s="1">
        <v>45903</v>
      </c>
      <c r="I3584" s="2" t="s">
        <v>53</v>
      </c>
      <c r="J3584" s="3">
        <f t="shared" si="589"/>
        <v>22.945</v>
      </c>
      <c r="K3584" s="29">
        <f t="shared" si="579"/>
        <v>26.602</v>
      </c>
      <c r="L3584" s="31">
        <f t="shared" si="580"/>
        <v>73.090369540293551</v>
      </c>
      <c r="M3584" s="33">
        <f t="shared" si="581"/>
        <v>3.5000000000000001E-3</v>
      </c>
      <c r="N3584" s="36">
        <f t="shared" si="582"/>
        <v>1.8003103302070061E-5</v>
      </c>
      <c r="Q3584" s="19"/>
      <c r="R3584" s="17"/>
      <c r="S3584" s="15">
        <v>-4.4550000000000001</v>
      </c>
      <c r="T3584" s="15">
        <v>-0.89799999999999969</v>
      </c>
      <c r="U3584" s="18"/>
      <c r="W3584" s="24"/>
      <c r="Z3584" s="21">
        <f t="shared" si="583"/>
        <v>3.4829327722187435</v>
      </c>
      <c r="AA3584" s="21">
        <f t="shared" si="584"/>
        <v>2.5456884340546706</v>
      </c>
      <c r="AB3584" s="21">
        <f t="shared" si="585"/>
        <v>0.14979311092278741</v>
      </c>
      <c r="AC3584" s="21">
        <f t="shared" si="586"/>
        <v>0.96</v>
      </c>
      <c r="AD3584" s="22">
        <f t="shared" si="587"/>
        <v>1.26E-5</v>
      </c>
      <c r="AE3584" s="22">
        <f t="shared" si="588"/>
        <v>0</v>
      </c>
    </row>
    <row r="3585" spans="1:31" ht="15.75" x14ac:dyDescent="0.25">
      <c r="A3585" s="11" t="s">
        <v>173</v>
      </c>
      <c r="B3585" s="11" t="s">
        <v>3766</v>
      </c>
      <c r="C3585" s="11">
        <v>0</v>
      </c>
      <c r="D3585" s="11">
        <v>67</v>
      </c>
      <c r="E3585" s="11">
        <v>27.4</v>
      </c>
      <c r="F3585" s="11">
        <v>2.8</v>
      </c>
      <c r="H3585" s="1">
        <v>45903</v>
      </c>
      <c r="I3585" s="2" t="s">
        <v>54</v>
      </c>
      <c r="J3585" s="3">
        <f t="shared" si="589"/>
        <v>22.884999999999998</v>
      </c>
      <c r="K3585" s="29">
        <f t="shared" si="579"/>
        <v>26.457999999999998</v>
      </c>
      <c r="L3585" s="31">
        <f t="shared" si="580"/>
        <v>73.588461746346979</v>
      </c>
      <c r="M3585" s="33">
        <f t="shared" si="581"/>
        <v>1.5E-3</v>
      </c>
      <c r="N3585" s="36">
        <f t="shared" si="582"/>
        <v>1.7535723334284411E-5</v>
      </c>
      <c r="Q3585" s="19"/>
      <c r="R3585" s="17"/>
      <c r="S3585" s="15">
        <v>-4.5150000000000006</v>
      </c>
      <c r="T3585" s="15">
        <v>-0.94200000000000084</v>
      </c>
      <c r="U3585" s="18"/>
      <c r="W3585" s="24"/>
      <c r="Z3585" s="21">
        <f t="shared" si="583"/>
        <v>3.4535285553268991</v>
      </c>
      <c r="AA3585" s="21">
        <f t="shared" si="584"/>
        <v>2.5413985398359045</v>
      </c>
      <c r="AB3585" s="21">
        <f t="shared" si="585"/>
        <v>0.14970401499658234</v>
      </c>
      <c r="AC3585" s="21">
        <f t="shared" si="586"/>
        <v>0.96</v>
      </c>
      <c r="AD3585" s="22">
        <f t="shared" si="587"/>
        <v>5.4E-6</v>
      </c>
      <c r="AE3585" s="22">
        <f t="shared" si="588"/>
        <v>0</v>
      </c>
    </row>
    <row r="3586" spans="1:31" ht="15.75" x14ac:dyDescent="0.25">
      <c r="A3586" s="11" t="s">
        <v>173</v>
      </c>
      <c r="B3586" s="11" t="s">
        <v>3767</v>
      </c>
      <c r="C3586" s="11">
        <v>0</v>
      </c>
      <c r="D3586" s="11">
        <v>67</v>
      </c>
      <c r="E3586" s="11">
        <v>27.3</v>
      </c>
      <c r="F3586" s="11">
        <v>2.4</v>
      </c>
      <c r="H3586" s="1">
        <v>45903</v>
      </c>
      <c r="I3586" s="2" t="s">
        <v>55</v>
      </c>
      <c r="J3586" s="3">
        <f t="shared" si="589"/>
        <v>22.817500000000003</v>
      </c>
      <c r="K3586" s="29">
        <f t="shared" si="579"/>
        <v>26.417999999999999</v>
      </c>
      <c r="L3586" s="31">
        <f t="shared" si="580"/>
        <v>73.376863978990187</v>
      </c>
      <c r="M3586" s="33">
        <f t="shared" si="581"/>
        <v>0</v>
      </c>
      <c r="N3586" s="36">
        <f t="shared" si="582"/>
        <v>1.7692074646416353E-5</v>
      </c>
      <c r="Q3586" s="19"/>
      <c r="R3586" s="17"/>
      <c r="S3586" s="15">
        <v>-4.4824999999999999</v>
      </c>
      <c r="T3586" s="15">
        <v>-0.98199999999999998</v>
      </c>
      <c r="U3586" s="18"/>
      <c r="W3586" s="24"/>
      <c r="Z3586" s="21">
        <f t="shared" si="583"/>
        <v>3.4453992010008787</v>
      </c>
      <c r="AA3586" s="21">
        <f t="shared" si="584"/>
        <v>2.5281258852516295</v>
      </c>
      <c r="AB3586" s="21">
        <f t="shared" si="585"/>
        <v>0.14896735356919177</v>
      </c>
      <c r="AC3586" s="21">
        <f t="shared" si="586"/>
        <v>0.96</v>
      </c>
      <c r="AD3586" s="22">
        <f t="shared" si="587"/>
        <v>0</v>
      </c>
      <c r="AE3586" s="22">
        <f t="shared" si="588"/>
        <v>0</v>
      </c>
    </row>
    <row r="3587" spans="1:31" ht="15.75" x14ac:dyDescent="0.25">
      <c r="A3587" s="11" t="s">
        <v>173</v>
      </c>
      <c r="B3587" s="11" t="s">
        <v>3768</v>
      </c>
      <c r="C3587" s="11">
        <v>0</v>
      </c>
      <c r="D3587" s="11">
        <v>68</v>
      </c>
      <c r="E3587" s="11">
        <v>27.3</v>
      </c>
      <c r="F3587" s="11">
        <v>2.2000000000000002</v>
      </c>
      <c r="H3587" s="1">
        <v>45903</v>
      </c>
      <c r="I3587" s="2" t="s">
        <v>56</v>
      </c>
      <c r="J3587" s="3">
        <f t="shared" si="589"/>
        <v>22.78</v>
      </c>
      <c r="K3587" s="29">
        <f t="shared" ref="K3587:K3651" si="590">E3586+T3587</f>
        <v>26.33</v>
      </c>
      <c r="L3587" s="31">
        <f t="shared" ref="L3587:L3650" si="591">100*(22.1*10^6*10^((4.4-6.24*((J3587+273.2)/1000)+9.95*((J3587+273.2)/1000)^2-5.15*((J3587+273.5)/1000)^3)*(1-647.3/(J3587+273.2)))-101325*((K3587-J3587)/1514)*(1+J3587/873))/(22.1*10^6*10^((4.4-6.24*((K3587+273.2)/1000)+9.95*((K3587+273.2)/1000)^2-5.15*((K3587+273.5)/1000)^3)*(1-647.3/(K3587+273.2))))</f>
        <v>73.677312969254174</v>
      </c>
      <c r="M3587" s="33">
        <f t="shared" ref="M3587:M3601" si="592">AVERAGE(U3875,U4019)</f>
        <v>0</v>
      </c>
      <c r="N3587" s="36">
        <f t="shared" ref="N3587:N3650" si="593">(0.408*AB3587*(AE3587-$Y$7)+$Y$6*($Y$6/(K3587+273))*$Y$8*(Z3587-AA3587))/(AB3587+$Y$6*(1+AC3587*$Y$8))</f>
        <v>1.7411797331454136E-5</v>
      </c>
      <c r="Q3587" s="19"/>
      <c r="R3587" s="17"/>
      <c r="S3587" s="15">
        <v>-4.5200000000000005</v>
      </c>
      <c r="T3587" s="15">
        <v>-0.97000000000000097</v>
      </c>
      <c r="U3587" s="18"/>
      <c r="W3587" s="24"/>
      <c r="Z3587" s="21">
        <f t="shared" ref="Z3587:Z3650" si="594">0.6108*EXP(17.27*K3587/(K3587+237.3))</f>
        <v>3.427573288071494</v>
      </c>
      <c r="AA3587" s="21">
        <f t="shared" ref="AA3587:AA3650" si="595">(L3587/100)*Z3587</f>
        <v>2.5253438987029906</v>
      </c>
      <c r="AB3587" s="21">
        <f t="shared" ref="AB3587:AB3650" si="596">(4098*AA3587)/((K3587+237.3)^2)</f>
        <v>0.14890278581741803</v>
      </c>
      <c r="AC3587" s="21">
        <f t="shared" ref="AC3587:AC3650" si="597">IF(M3587&gt;10,0.24,0.96)</f>
        <v>0.96</v>
      </c>
      <c r="AD3587" s="22">
        <f t="shared" ref="AD3587:AD3650" si="598">M3587*3600/1000000</f>
        <v>0</v>
      </c>
      <c r="AE3587" s="22">
        <f t="shared" ref="AE3587:AE3650" si="599">IF(M3587&gt;10,(1-$Y$4)*AD3587,0)</f>
        <v>0</v>
      </c>
    </row>
    <row r="3588" spans="1:31" ht="15.75" x14ac:dyDescent="0.25">
      <c r="A3588" s="11" t="s">
        <v>173</v>
      </c>
      <c r="B3588" s="11" t="s">
        <v>3769</v>
      </c>
      <c r="C3588" s="11">
        <v>0</v>
      </c>
      <c r="D3588" s="11">
        <v>68</v>
      </c>
      <c r="E3588" s="11">
        <v>27.3</v>
      </c>
      <c r="F3588" s="11">
        <v>1.9</v>
      </c>
      <c r="H3588" s="1">
        <v>45903</v>
      </c>
      <c r="I3588" s="2" t="s">
        <v>57</v>
      </c>
      <c r="J3588" s="3">
        <f t="shared" si="589"/>
        <v>22.715</v>
      </c>
      <c r="K3588" s="29">
        <f t="shared" si="590"/>
        <v>26.274000000000001</v>
      </c>
      <c r="L3588" s="31">
        <f t="shared" si="591"/>
        <v>73.584271338662973</v>
      </c>
      <c r="M3588" s="33">
        <f t="shared" si="592"/>
        <v>1.5E-3</v>
      </c>
      <c r="N3588" s="36">
        <f t="shared" si="593"/>
        <v>1.7464591428972651E-5</v>
      </c>
      <c r="Q3588" s="19"/>
      <c r="R3588" s="17"/>
      <c r="S3588" s="15">
        <v>-4.5850000000000009</v>
      </c>
      <c r="T3588" s="15">
        <v>-1.0259999999999998</v>
      </c>
      <c r="U3588" s="18"/>
      <c r="W3588" s="24"/>
      <c r="Z3588" s="21">
        <f t="shared" si="594"/>
        <v>3.4162714140678867</v>
      </c>
      <c r="AA3588" s="21">
        <f t="shared" si="595"/>
        <v>2.5138384269928924</v>
      </c>
      <c r="AB3588" s="21">
        <f t="shared" si="596"/>
        <v>0.14828737583345561</v>
      </c>
      <c r="AC3588" s="21">
        <f t="shared" si="597"/>
        <v>0.96</v>
      </c>
      <c r="AD3588" s="22">
        <f t="shared" si="598"/>
        <v>5.4E-6</v>
      </c>
      <c r="AE3588" s="22">
        <f t="shared" si="599"/>
        <v>0</v>
      </c>
    </row>
    <row r="3589" spans="1:31" ht="15.75" x14ac:dyDescent="0.25">
      <c r="A3589" s="11" t="s">
        <v>173</v>
      </c>
      <c r="B3589" s="11" t="s">
        <v>3770</v>
      </c>
      <c r="C3589" s="11">
        <v>0</v>
      </c>
      <c r="D3589" s="11">
        <v>68</v>
      </c>
      <c r="E3589" s="11">
        <v>27.2</v>
      </c>
      <c r="F3589" s="11">
        <v>2</v>
      </c>
      <c r="H3589" s="1">
        <v>45903</v>
      </c>
      <c r="I3589" s="2" t="s">
        <v>58</v>
      </c>
      <c r="J3589" s="3">
        <f t="shared" si="589"/>
        <v>22.61</v>
      </c>
      <c r="K3589" s="29">
        <f t="shared" si="590"/>
        <v>26.258000000000003</v>
      </c>
      <c r="L3589" s="31">
        <f t="shared" si="591"/>
        <v>72.959854457787216</v>
      </c>
      <c r="M3589" s="33">
        <f t="shared" si="592"/>
        <v>8.5000000000000006E-3</v>
      </c>
      <c r="N3589" s="36">
        <f t="shared" si="593"/>
        <v>1.7966932972826298E-5</v>
      </c>
      <c r="Q3589" s="19"/>
      <c r="R3589" s="17"/>
      <c r="S3589" s="15">
        <v>-4.5900000000000007</v>
      </c>
      <c r="T3589" s="15">
        <v>-1.0419999999999994</v>
      </c>
      <c r="U3589" s="18"/>
      <c r="W3589" s="24"/>
      <c r="Z3589" s="21">
        <f t="shared" si="594"/>
        <v>3.4130482775328339</v>
      </c>
      <c r="AA3589" s="21">
        <f t="shared" si="595"/>
        <v>2.4901550558619694</v>
      </c>
      <c r="AB3589" s="21">
        <f t="shared" si="596"/>
        <v>0.1469081663018568</v>
      </c>
      <c r="AC3589" s="21">
        <f t="shared" si="597"/>
        <v>0.96</v>
      </c>
      <c r="AD3589" s="22">
        <f t="shared" si="598"/>
        <v>3.0599999999999998E-5</v>
      </c>
      <c r="AE3589" s="22">
        <f t="shared" si="599"/>
        <v>0</v>
      </c>
    </row>
    <row r="3590" spans="1:31" ht="15.75" x14ac:dyDescent="0.25">
      <c r="A3590" s="11" t="s">
        <v>173</v>
      </c>
      <c r="B3590" s="11" t="s">
        <v>3771</v>
      </c>
      <c r="C3590" s="11">
        <v>0</v>
      </c>
      <c r="D3590" s="11">
        <v>68</v>
      </c>
      <c r="E3590" s="11">
        <v>27.2</v>
      </c>
      <c r="F3590" s="11">
        <v>2.5</v>
      </c>
      <c r="H3590" s="1">
        <v>45903</v>
      </c>
      <c r="I3590" s="2" t="s">
        <v>59</v>
      </c>
      <c r="J3590" s="3">
        <f t="shared" si="589"/>
        <v>22.59</v>
      </c>
      <c r="K3590" s="29">
        <f t="shared" si="590"/>
        <v>26.068000000000001</v>
      </c>
      <c r="L3590" s="31">
        <f t="shared" si="591"/>
        <v>74.03468467810994</v>
      </c>
      <c r="M3590" s="33">
        <f t="shared" si="592"/>
        <v>5.0000000000000001E-3</v>
      </c>
      <c r="N3590" s="36">
        <f t="shared" si="593"/>
        <v>1.7019132431164756E-5</v>
      </c>
      <c r="Q3590" s="19"/>
      <c r="R3590" s="17"/>
      <c r="S3590" s="15">
        <v>-4.6099999999999985</v>
      </c>
      <c r="T3590" s="15">
        <v>-1.1319999999999992</v>
      </c>
      <c r="U3590" s="18"/>
      <c r="W3590" s="24"/>
      <c r="Z3590" s="21">
        <f t="shared" si="594"/>
        <v>3.3749756123137105</v>
      </c>
      <c r="AA3590" s="21">
        <f t="shared" si="595"/>
        <v>2.498652552539566</v>
      </c>
      <c r="AB3590" s="21">
        <f t="shared" si="596"/>
        <v>0.14762224732959597</v>
      </c>
      <c r="AC3590" s="21">
        <f t="shared" si="597"/>
        <v>0.96</v>
      </c>
      <c r="AD3590" s="22">
        <f t="shared" si="598"/>
        <v>1.8E-5</v>
      </c>
      <c r="AE3590" s="22">
        <f t="shared" si="599"/>
        <v>0</v>
      </c>
    </row>
    <row r="3591" spans="1:31" ht="15.75" x14ac:dyDescent="0.25">
      <c r="A3591" s="11" t="s">
        <v>173</v>
      </c>
      <c r="B3591" s="11" t="s">
        <v>3772</v>
      </c>
      <c r="C3591" s="11">
        <v>0</v>
      </c>
      <c r="D3591" s="11">
        <v>67</v>
      </c>
      <c r="E3591" s="11">
        <v>27.1</v>
      </c>
      <c r="F3591" s="11">
        <v>2.2000000000000002</v>
      </c>
      <c r="H3591" s="1">
        <v>45903</v>
      </c>
      <c r="I3591" s="2" t="s">
        <v>60</v>
      </c>
      <c r="J3591" s="3">
        <f t="shared" si="589"/>
        <v>22.442500000000003</v>
      </c>
      <c r="K3591" s="29">
        <f t="shared" si="590"/>
        <v>26.103999999999999</v>
      </c>
      <c r="L3591" s="31">
        <f t="shared" si="591"/>
        <v>72.779184366049037</v>
      </c>
      <c r="M3591" s="33">
        <f t="shared" si="592"/>
        <v>5.0000000000000001E-3</v>
      </c>
      <c r="N3591" s="36">
        <f t="shared" si="593"/>
        <v>1.8049946204669717E-5</v>
      </c>
      <c r="Q3591" s="19"/>
      <c r="R3591" s="17"/>
      <c r="S3591" s="15">
        <v>-4.6575000000000006</v>
      </c>
      <c r="T3591" s="15">
        <v>-1.0960000000000008</v>
      </c>
      <c r="U3591" s="18"/>
      <c r="W3591" s="24"/>
      <c r="Z3591" s="21">
        <f t="shared" si="594"/>
        <v>3.3821608267515084</v>
      </c>
      <c r="AA3591" s="21">
        <f t="shared" si="595"/>
        <v>2.4615090636577683</v>
      </c>
      <c r="AB3591" s="21">
        <f t="shared" si="596"/>
        <v>0.14538803328933736</v>
      </c>
      <c r="AC3591" s="21">
        <f t="shared" si="597"/>
        <v>0.96</v>
      </c>
      <c r="AD3591" s="22">
        <f t="shared" si="598"/>
        <v>1.8E-5</v>
      </c>
      <c r="AE3591" s="22">
        <f t="shared" si="599"/>
        <v>0</v>
      </c>
    </row>
    <row r="3592" spans="1:31" ht="15.75" x14ac:dyDescent="0.25">
      <c r="A3592" s="11" t="s">
        <v>173</v>
      </c>
      <c r="B3592" s="11" t="s">
        <v>3773</v>
      </c>
      <c r="C3592" s="11">
        <v>0</v>
      </c>
      <c r="D3592" s="11">
        <v>66</v>
      </c>
      <c r="E3592" s="11">
        <v>27.1</v>
      </c>
      <c r="F3592" s="11">
        <v>2.6</v>
      </c>
      <c r="H3592" s="1">
        <v>45903</v>
      </c>
      <c r="I3592" s="2" t="s">
        <v>61</v>
      </c>
      <c r="J3592" s="3">
        <f t="shared" si="589"/>
        <v>22.422499999999999</v>
      </c>
      <c r="K3592" s="29">
        <f t="shared" si="590"/>
        <v>25.982000000000003</v>
      </c>
      <c r="L3592" s="31">
        <f t="shared" si="591"/>
        <v>73.41888961506811</v>
      </c>
      <c r="M3592" s="33">
        <f t="shared" si="592"/>
        <v>1.15E-2</v>
      </c>
      <c r="N3592" s="36">
        <f t="shared" si="593"/>
        <v>1.7479233341796382E-5</v>
      </c>
      <c r="Q3592" s="19"/>
      <c r="R3592" s="17"/>
      <c r="S3592" s="15">
        <v>-4.6775000000000002</v>
      </c>
      <c r="T3592" s="15">
        <v>-1.1179999999999999</v>
      </c>
      <c r="U3592" s="18"/>
      <c r="W3592" s="24"/>
      <c r="Z3592" s="21">
        <f t="shared" si="594"/>
        <v>3.3578647561737029</v>
      </c>
      <c r="AA3592" s="21">
        <f t="shared" si="595"/>
        <v>2.4653070187584469</v>
      </c>
      <c r="AB3592" s="21">
        <f t="shared" si="596"/>
        <v>0.14574733736810377</v>
      </c>
      <c r="AC3592" s="21">
        <f t="shared" si="597"/>
        <v>0.96</v>
      </c>
      <c r="AD3592" s="22">
        <f t="shared" si="598"/>
        <v>4.1399999999999997E-5</v>
      </c>
      <c r="AE3592" s="22">
        <f t="shared" si="599"/>
        <v>0</v>
      </c>
    </row>
    <row r="3593" spans="1:31" ht="15.75" x14ac:dyDescent="0.25">
      <c r="A3593" s="11" t="s">
        <v>173</v>
      </c>
      <c r="B3593" s="11" t="s">
        <v>3774</v>
      </c>
      <c r="C3593" s="11">
        <v>0</v>
      </c>
      <c r="D3593" s="11">
        <v>66</v>
      </c>
      <c r="E3593" s="11">
        <v>27.1</v>
      </c>
      <c r="F3593" s="11">
        <v>1.9</v>
      </c>
      <c r="H3593" s="1">
        <v>45903</v>
      </c>
      <c r="I3593" s="2" t="s">
        <v>62</v>
      </c>
      <c r="J3593" s="3">
        <f t="shared" si="589"/>
        <v>22.344999999999999</v>
      </c>
      <c r="K3593" s="29">
        <f t="shared" si="590"/>
        <v>26.008000000000003</v>
      </c>
      <c r="L3593" s="31">
        <f t="shared" si="591"/>
        <v>72.713889949159849</v>
      </c>
      <c r="M3593" s="33">
        <f t="shared" si="592"/>
        <v>5.0000000000000001E-3</v>
      </c>
      <c r="N3593" s="36">
        <f t="shared" si="593"/>
        <v>1.8062555353989196E-5</v>
      </c>
      <c r="Q3593" s="19"/>
      <c r="R3593" s="17"/>
      <c r="S3593" s="15">
        <v>-4.7550000000000008</v>
      </c>
      <c r="T3593" s="15">
        <v>-1.0919999999999994</v>
      </c>
      <c r="U3593" s="18"/>
      <c r="W3593" s="24"/>
      <c r="Z3593" s="21">
        <f t="shared" si="594"/>
        <v>3.3630298141726911</v>
      </c>
      <c r="AA3593" s="21">
        <f t="shared" si="595"/>
        <v>2.4453897980349657</v>
      </c>
      <c r="AB3593" s="21">
        <f t="shared" si="596"/>
        <v>0.14454129500874816</v>
      </c>
      <c r="AC3593" s="21">
        <f t="shared" si="597"/>
        <v>0.96</v>
      </c>
      <c r="AD3593" s="22">
        <f t="shared" si="598"/>
        <v>1.8E-5</v>
      </c>
      <c r="AE3593" s="22">
        <f t="shared" si="599"/>
        <v>0</v>
      </c>
    </row>
    <row r="3594" spans="1:31" ht="15.75" x14ac:dyDescent="0.25">
      <c r="A3594" s="11" t="s">
        <v>173</v>
      </c>
      <c r="B3594" s="11" t="s">
        <v>3775</v>
      </c>
      <c r="C3594" s="11">
        <v>0</v>
      </c>
      <c r="D3594" s="11">
        <v>67</v>
      </c>
      <c r="E3594" s="11">
        <v>27</v>
      </c>
      <c r="F3594" s="11">
        <v>2.1</v>
      </c>
      <c r="H3594" s="1">
        <v>45903</v>
      </c>
      <c r="I3594" s="2" t="s">
        <v>63</v>
      </c>
      <c r="J3594" s="3">
        <f t="shared" si="589"/>
        <v>22.23</v>
      </c>
      <c r="K3594" s="29">
        <f t="shared" si="590"/>
        <v>25.854000000000003</v>
      </c>
      <c r="L3594" s="31">
        <f t="shared" si="591"/>
        <v>72.896914185452673</v>
      </c>
      <c r="M3594" s="33">
        <f t="shared" si="592"/>
        <v>3.5000000000000001E-3</v>
      </c>
      <c r="N3594" s="36">
        <f t="shared" si="593"/>
        <v>1.7848221833306599E-5</v>
      </c>
      <c r="Q3594" s="19"/>
      <c r="R3594" s="17"/>
      <c r="S3594" s="15">
        <v>-4.7700000000000005</v>
      </c>
      <c r="T3594" s="15">
        <v>-1.2459999999999993</v>
      </c>
      <c r="U3594" s="18"/>
      <c r="W3594" s="24"/>
      <c r="Z3594" s="21">
        <f t="shared" si="594"/>
        <v>3.3325374466577782</v>
      </c>
      <c r="AA3594" s="21">
        <f t="shared" si="595"/>
        <v>2.4293169626881963</v>
      </c>
      <c r="AB3594" s="21">
        <f t="shared" si="596"/>
        <v>0.14375937803121022</v>
      </c>
      <c r="AC3594" s="21">
        <f t="shared" si="597"/>
        <v>0.96</v>
      </c>
      <c r="AD3594" s="22">
        <f t="shared" si="598"/>
        <v>1.26E-5</v>
      </c>
      <c r="AE3594" s="22">
        <f t="shared" si="599"/>
        <v>0</v>
      </c>
    </row>
    <row r="3595" spans="1:31" ht="15.75" x14ac:dyDescent="0.25">
      <c r="A3595" s="11" t="s">
        <v>173</v>
      </c>
      <c r="B3595" s="11" t="s">
        <v>3776</v>
      </c>
      <c r="C3595" s="11">
        <v>0</v>
      </c>
      <c r="D3595" s="11">
        <v>68</v>
      </c>
      <c r="E3595" s="11">
        <v>26.8</v>
      </c>
      <c r="F3595" s="11">
        <v>1.8</v>
      </c>
      <c r="H3595" s="1">
        <v>45903</v>
      </c>
      <c r="I3595" s="2" t="s">
        <v>64</v>
      </c>
      <c r="J3595" s="3">
        <f t="shared" si="589"/>
        <v>22.175000000000001</v>
      </c>
      <c r="K3595" s="29">
        <f t="shared" si="590"/>
        <v>25.78</v>
      </c>
      <c r="L3595" s="31">
        <f t="shared" si="591"/>
        <v>72.987205263665217</v>
      </c>
      <c r="M3595" s="33">
        <f t="shared" si="592"/>
        <v>8.5000000000000006E-3</v>
      </c>
      <c r="N3595" s="36">
        <f t="shared" si="593"/>
        <v>1.7743909534432869E-5</v>
      </c>
      <c r="Q3595" s="19"/>
      <c r="R3595" s="17"/>
      <c r="S3595" s="15">
        <v>-4.625</v>
      </c>
      <c r="T3595" s="15">
        <v>-1.2199999999999989</v>
      </c>
      <c r="U3595" s="18"/>
      <c r="W3595" s="24"/>
      <c r="Z3595" s="21">
        <f t="shared" si="594"/>
        <v>3.317971183298321</v>
      </c>
      <c r="AA3595" s="21">
        <f t="shared" si="595"/>
        <v>2.4216944381432075</v>
      </c>
      <c r="AB3595" s="21">
        <f t="shared" si="596"/>
        <v>0.14338893266543007</v>
      </c>
      <c r="AC3595" s="21">
        <f t="shared" si="597"/>
        <v>0.96</v>
      </c>
      <c r="AD3595" s="22">
        <f t="shared" si="598"/>
        <v>3.0599999999999998E-5</v>
      </c>
      <c r="AE3595" s="22">
        <f t="shared" si="599"/>
        <v>0</v>
      </c>
    </row>
    <row r="3596" spans="1:31" ht="15.75" x14ac:dyDescent="0.25">
      <c r="A3596" s="11" t="s">
        <v>173</v>
      </c>
      <c r="B3596" s="11" t="s">
        <v>3777</v>
      </c>
      <c r="C3596" s="11">
        <v>0</v>
      </c>
      <c r="D3596" s="11">
        <v>68</v>
      </c>
      <c r="E3596" s="11">
        <v>26.5</v>
      </c>
      <c r="F3596" s="11">
        <v>1.7</v>
      </c>
      <c r="H3596" s="1">
        <v>45903</v>
      </c>
      <c r="I3596" s="2" t="s">
        <v>65</v>
      </c>
      <c r="J3596" s="3">
        <f t="shared" si="589"/>
        <v>21.932500000000001</v>
      </c>
      <c r="K3596" s="29">
        <f t="shared" si="590"/>
        <v>25.66</v>
      </c>
      <c r="L3596" s="31">
        <f t="shared" si="591"/>
        <v>72.062184331737498</v>
      </c>
      <c r="M3596" s="33">
        <f t="shared" si="592"/>
        <v>3.5000000000000001E-3</v>
      </c>
      <c r="N3596" s="36">
        <f t="shared" si="593"/>
        <v>1.8444575742753438E-5</v>
      </c>
      <c r="Q3596" s="19"/>
      <c r="R3596" s="17"/>
      <c r="S3596" s="15">
        <v>-4.567499999999999</v>
      </c>
      <c r="T3596" s="15">
        <v>-1.1399999999999992</v>
      </c>
      <c r="U3596" s="18"/>
      <c r="W3596" s="24"/>
      <c r="Z3596" s="21">
        <f t="shared" si="594"/>
        <v>3.2944681630661279</v>
      </c>
      <c r="AA3596" s="21">
        <f t="shared" si="595"/>
        <v>2.3740657204191193</v>
      </c>
      <c r="AB3596" s="21">
        <f t="shared" si="596"/>
        <v>0.14069715284676659</v>
      </c>
      <c r="AC3596" s="21">
        <f t="shared" si="597"/>
        <v>0.96</v>
      </c>
      <c r="AD3596" s="22">
        <f t="shared" si="598"/>
        <v>1.26E-5</v>
      </c>
      <c r="AE3596" s="22">
        <f t="shared" si="599"/>
        <v>0</v>
      </c>
    </row>
    <row r="3597" spans="1:31" ht="15.75" x14ac:dyDescent="0.25">
      <c r="A3597" s="11" t="s">
        <v>173</v>
      </c>
      <c r="B3597" s="11" t="s">
        <v>3778</v>
      </c>
      <c r="C3597" s="11">
        <v>0</v>
      </c>
      <c r="D3597" s="11">
        <v>69</v>
      </c>
      <c r="E3597" s="11">
        <v>26.4</v>
      </c>
      <c r="F3597" s="11">
        <v>1.8</v>
      </c>
      <c r="H3597" s="1">
        <v>45903</v>
      </c>
      <c r="I3597" s="2" t="s">
        <v>66</v>
      </c>
      <c r="J3597" s="3">
        <f t="shared" si="589"/>
        <v>21.817499999999999</v>
      </c>
      <c r="K3597" s="29">
        <f t="shared" si="590"/>
        <v>25.398</v>
      </c>
      <c r="L3597" s="31">
        <f t="shared" si="591"/>
        <v>72.939347415507697</v>
      </c>
      <c r="M3597" s="33">
        <f t="shared" si="592"/>
        <v>0.01</v>
      </c>
      <c r="N3597" s="36">
        <f t="shared" si="593"/>
        <v>1.7621175817177331E-5</v>
      </c>
      <c r="Q3597" s="19"/>
      <c r="R3597" s="17"/>
      <c r="S3597" s="15">
        <v>-4.5825000000000005</v>
      </c>
      <c r="T3597" s="15">
        <v>-1.1020000000000003</v>
      </c>
      <c r="U3597" s="18"/>
      <c r="W3597" s="24"/>
      <c r="Z3597" s="21">
        <f t="shared" si="594"/>
        <v>3.2436569692680699</v>
      </c>
      <c r="AA3597" s="21">
        <f t="shared" si="595"/>
        <v>2.365902225781765</v>
      </c>
      <c r="AB3597" s="21">
        <f t="shared" si="596"/>
        <v>0.14049317076837053</v>
      </c>
      <c r="AC3597" s="21">
        <f t="shared" si="597"/>
        <v>0.96</v>
      </c>
      <c r="AD3597" s="22">
        <f t="shared" si="598"/>
        <v>3.6000000000000001E-5</v>
      </c>
      <c r="AE3597" s="22">
        <f t="shared" si="599"/>
        <v>0</v>
      </c>
    </row>
    <row r="3598" spans="1:31" ht="15.75" x14ac:dyDescent="0.25">
      <c r="A3598" s="11" t="s">
        <v>173</v>
      </c>
      <c r="B3598" s="11" t="s">
        <v>3779</v>
      </c>
      <c r="C3598" s="11">
        <v>0</v>
      </c>
      <c r="D3598" s="11">
        <v>70</v>
      </c>
      <c r="E3598" s="11">
        <v>26.2</v>
      </c>
      <c r="F3598" s="11">
        <v>1.9</v>
      </c>
      <c r="H3598" s="1">
        <v>45903</v>
      </c>
      <c r="I3598" s="2" t="s">
        <v>67</v>
      </c>
      <c r="J3598" s="3">
        <f t="shared" si="589"/>
        <v>21.71</v>
      </c>
      <c r="K3598" s="29">
        <f t="shared" si="590"/>
        <v>25.285999999999998</v>
      </c>
      <c r="L3598" s="31">
        <f t="shared" si="591"/>
        <v>72.906070377066399</v>
      </c>
      <c r="M3598" s="33">
        <f t="shared" si="592"/>
        <v>5.0000000000000001E-3</v>
      </c>
      <c r="N3598" s="36">
        <f t="shared" si="593"/>
        <v>1.760029288970792E-5</v>
      </c>
      <c r="Q3598" s="19"/>
      <c r="R3598" s="17"/>
      <c r="S3598" s="15">
        <v>-4.4899999999999993</v>
      </c>
      <c r="T3598" s="15">
        <v>-1.1140000000000001</v>
      </c>
      <c r="U3598" s="18"/>
      <c r="W3598" s="24"/>
      <c r="Z3598" s="21">
        <f t="shared" si="594"/>
        <v>3.2221454740920299</v>
      </c>
      <c r="AA3598" s="21">
        <f t="shared" si="595"/>
        <v>2.3491396469929953</v>
      </c>
      <c r="AB3598" s="21">
        <f t="shared" si="596"/>
        <v>0.13961679154841675</v>
      </c>
      <c r="AC3598" s="21">
        <f t="shared" si="597"/>
        <v>0.96</v>
      </c>
      <c r="AD3598" s="22">
        <f t="shared" si="598"/>
        <v>1.8E-5</v>
      </c>
      <c r="AE3598" s="22">
        <f t="shared" si="599"/>
        <v>0</v>
      </c>
    </row>
    <row r="3599" spans="1:31" ht="15.75" x14ac:dyDescent="0.25">
      <c r="A3599" s="11" t="s">
        <v>173</v>
      </c>
      <c r="B3599" s="11" t="s">
        <v>3780</v>
      </c>
      <c r="C3599" s="11">
        <v>0</v>
      </c>
      <c r="D3599" s="11">
        <v>70</v>
      </c>
      <c r="E3599" s="11">
        <v>26.1</v>
      </c>
      <c r="F3599" s="11">
        <v>2.1</v>
      </c>
      <c r="H3599" s="1">
        <v>45903</v>
      </c>
      <c r="I3599" s="2" t="s">
        <v>68</v>
      </c>
      <c r="J3599" s="3">
        <f t="shared" si="589"/>
        <v>21.677500000000002</v>
      </c>
      <c r="K3599" s="29">
        <f t="shared" si="590"/>
        <v>24.997999999999998</v>
      </c>
      <c r="L3599" s="31">
        <f t="shared" si="591"/>
        <v>74.564017642006533</v>
      </c>
      <c r="M3599" s="33">
        <f t="shared" si="592"/>
        <v>3.0000000000000001E-3</v>
      </c>
      <c r="N3599" s="36">
        <f t="shared" si="593"/>
        <v>1.6182664975455968E-5</v>
      </c>
      <c r="Q3599" s="19"/>
      <c r="R3599" s="17"/>
      <c r="S3599" s="15">
        <v>-4.4225000000000003</v>
      </c>
      <c r="T3599" s="15">
        <v>-1.2020000000000004</v>
      </c>
      <c r="U3599" s="18"/>
      <c r="W3599" s="24"/>
      <c r="Z3599" s="21">
        <f t="shared" si="594"/>
        <v>3.167400357707344</v>
      </c>
      <c r="AA3599" s="21">
        <f t="shared" si="595"/>
        <v>2.361740961513882</v>
      </c>
      <c r="AB3599" s="21">
        <f t="shared" si="596"/>
        <v>0.14067413641553986</v>
      </c>
      <c r="AC3599" s="21">
        <f t="shared" si="597"/>
        <v>0.96</v>
      </c>
      <c r="AD3599" s="22">
        <f t="shared" si="598"/>
        <v>1.08E-5</v>
      </c>
      <c r="AE3599" s="22">
        <f t="shared" si="599"/>
        <v>0</v>
      </c>
    </row>
    <row r="3600" spans="1:31" ht="15.75" x14ac:dyDescent="0.25">
      <c r="A3600" s="11" t="s">
        <v>173</v>
      </c>
      <c r="B3600" s="11" t="s">
        <v>3781</v>
      </c>
      <c r="C3600" s="11">
        <v>0</v>
      </c>
      <c r="D3600" s="11">
        <v>70</v>
      </c>
      <c r="E3600" s="11">
        <v>26</v>
      </c>
      <c r="F3600" s="11">
        <v>2.2000000000000002</v>
      </c>
      <c r="H3600" s="1">
        <v>45903</v>
      </c>
      <c r="I3600" s="2" t="s">
        <v>69</v>
      </c>
      <c r="J3600" s="3">
        <f t="shared" si="589"/>
        <v>21.684999999999999</v>
      </c>
      <c r="K3600" s="29">
        <f t="shared" si="590"/>
        <v>24.978000000000002</v>
      </c>
      <c r="L3600" s="31">
        <f t="shared" si="591"/>
        <v>74.75077315858735</v>
      </c>
      <c r="M3600" s="33">
        <f t="shared" si="592"/>
        <v>8.0000000000000002E-3</v>
      </c>
      <c r="N3600" s="36">
        <f t="shared" si="593"/>
        <v>1.6031285517104354E-5</v>
      </c>
      <c r="Q3600" s="19"/>
      <c r="R3600" s="17"/>
      <c r="S3600" s="15">
        <v>-4.3150000000000004</v>
      </c>
      <c r="T3600" s="15">
        <v>-1.1219999999999999</v>
      </c>
      <c r="U3600" s="18"/>
      <c r="W3600" s="24"/>
      <c r="Z3600" s="21">
        <f t="shared" si="594"/>
        <v>3.1636289150964836</v>
      </c>
      <c r="AA3600" s="21">
        <f t="shared" si="595"/>
        <v>2.3648370739032503</v>
      </c>
      <c r="AB3600" s="21">
        <f t="shared" si="596"/>
        <v>0.14088003561178261</v>
      </c>
      <c r="AC3600" s="21">
        <f t="shared" si="597"/>
        <v>0.96</v>
      </c>
      <c r="AD3600" s="22">
        <f t="shared" si="598"/>
        <v>2.8800000000000002E-5</v>
      </c>
      <c r="AE3600" s="22">
        <f t="shared" si="599"/>
        <v>0</v>
      </c>
    </row>
    <row r="3601" spans="1:31" ht="15.75" x14ac:dyDescent="0.25">
      <c r="A3601" s="11" t="s">
        <v>173</v>
      </c>
      <c r="B3601" s="11" t="s">
        <v>3782</v>
      </c>
      <c r="C3601" s="11">
        <v>0</v>
      </c>
      <c r="D3601" s="11">
        <v>71</v>
      </c>
      <c r="E3601" s="11">
        <v>25.8</v>
      </c>
      <c r="F3601" s="11">
        <v>2.1</v>
      </c>
      <c r="H3601" s="1">
        <v>45903</v>
      </c>
      <c r="I3601" s="2" t="s">
        <v>70</v>
      </c>
      <c r="J3601" s="3">
        <f t="shared" si="589"/>
        <v>21.372500000000002</v>
      </c>
      <c r="K3601" s="29">
        <f t="shared" si="590"/>
        <v>24.766000000000002</v>
      </c>
      <c r="L3601" s="31">
        <f t="shared" si="591"/>
        <v>73.908939983707498</v>
      </c>
      <c r="M3601" s="33">
        <f t="shared" si="592"/>
        <v>3.5000000000000001E-3</v>
      </c>
      <c r="N3601" s="36">
        <f t="shared" si="593"/>
        <v>1.6596346091857154E-5</v>
      </c>
      <c r="Q3601" s="19"/>
      <c r="R3601" s="17"/>
      <c r="S3601" s="15">
        <v>-4.4275000000000002</v>
      </c>
      <c r="T3601" s="15">
        <v>-1.2339999999999995</v>
      </c>
      <c r="U3601" s="18"/>
      <c r="W3601" s="24"/>
      <c r="Z3601" s="21">
        <f t="shared" si="594"/>
        <v>3.1238917354384053</v>
      </c>
      <c r="AA3601" s="21">
        <f t="shared" si="595"/>
        <v>2.3088352679011694</v>
      </c>
      <c r="AB3601" s="21">
        <f t="shared" si="596"/>
        <v>0.1377664735741819</v>
      </c>
      <c r="AC3601" s="21">
        <f t="shared" si="597"/>
        <v>0.96</v>
      </c>
      <c r="AD3601" s="22">
        <f t="shared" si="598"/>
        <v>1.26E-5</v>
      </c>
      <c r="AE3601" s="22">
        <f t="shared" si="599"/>
        <v>0</v>
      </c>
    </row>
    <row r="3602" spans="1:31" ht="15.75" x14ac:dyDescent="0.25">
      <c r="A3602" s="11" t="s">
        <v>173</v>
      </c>
      <c r="B3602" s="11" t="s">
        <v>3783</v>
      </c>
      <c r="C3602" s="11">
        <v>0</v>
      </c>
      <c r="D3602" s="11">
        <v>71</v>
      </c>
      <c r="E3602" s="11">
        <v>25.7</v>
      </c>
      <c r="F3602" s="11">
        <v>1.8</v>
      </c>
      <c r="H3602" s="1">
        <v>45904</v>
      </c>
      <c r="I3602" s="2" t="s">
        <v>71</v>
      </c>
      <c r="J3602" s="3">
        <f t="shared" si="589"/>
        <v>21.442499999999999</v>
      </c>
      <c r="K3602" s="29">
        <f t="shared" si="590"/>
        <v>24.822499999999998</v>
      </c>
      <c r="L3602" s="31">
        <f t="shared" si="591"/>
        <v>74.038196029196627</v>
      </c>
      <c r="M3602" s="33">
        <f>AVERAGE(U3746,U3890)</f>
        <v>1.5E-3</v>
      </c>
      <c r="N3602" s="36">
        <f t="shared" si="593"/>
        <v>1.6519125617526962E-5</v>
      </c>
      <c r="Q3602" s="19"/>
      <c r="R3602" s="17"/>
      <c r="S3602" s="15">
        <v>-4.2575000000000003</v>
      </c>
      <c r="T3602" s="15">
        <v>-0.97750000000000092</v>
      </c>
      <c r="U3602" s="18"/>
      <c r="W3602" s="24"/>
      <c r="Z3602" s="21">
        <f t="shared" si="594"/>
        <v>3.1344392872156766</v>
      </c>
      <c r="AA3602" s="21">
        <f t="shared" si="595"/>
        <v>2.320682303884896</v>
      </c>
      <c r="AB3602" s="21">
        <f t="shared" si="596"/>
        <v>0.13841368844456375</v>
      </c>
      <c r="AC3602" s="21">
        <f t="shared" si="597"/>
        <v>0.96</v>
      </c>
      <c r="AD3602" s="22">
        <f t="shared" si="598"/>
        <v>5.4E-6</v>
      </c>
      <c r="AE3602" s="22">
        <f t="shared" si="599"/>
        <v>0</v>
      </c>
    </row>
    <row r="3603" spans="1:31" ht="15.75" x14ac:dyDescent="0.25">
      <c r="A3603" s="11" t="s">
        <v>173</v>
      </c>
      <c r="B3603" s="11" t="s">
        <v>3784</v>
      </c>
      <c r="C3603" s="11">
        <v>0</v>
      </c>
      <c r="D3603" s="11">
        <v>72</v>
      </c>
      <c r="E3603" s="11">
        <v>25.5</v>
      </c>
      <c r="F3603" s="11">
        <v>1.2</v>
      </c>
      <c r="H3603" s="1">
        <v>45904</v>
      </c>
      <c r="I3603" s="2" t="s">
        <v>72</v>
      </c>
      <c r="J3603" s="3">
        <f t="shared" si="589"/>
        <v>21.375</v>
      </c>
      <c r="K3603" s="29">
        <f t="shared" si="590"/>
        <v>24.745000000000001</v>
      </c>
      <c r="L3603" s="31">
        <f t="shared" si="591"/>
        <v>74.066378685378723</v>
      </c>
      <c r="M3603" s="33">
        <f t="shared" ref="M3603:M3651" si="600">AVERAGE(U3747,U3891)</f>
        <v>6.4999999999999997E-3</v>
      </c>
      <c r="N3603" s="36">
        <f t="shared" si="593"/>
        <v>1.6466240244574761E-5</v>
      </c>
      <c r="Q3603" s="19"/>
      <c r="R3603" s="17"/>
      <c r="S3603" s="15">
        <v>-4.1250000000000009</v>
      </c>
      <c r="T3603" s="15">
        <v>-0.95499999999999918</v>
      </c>
      <c r="U3603" s="18"/>
      <c r="W3603" s="24"/>
      <c r="Z3603" s="21">
        <f t="shared" si="594"/>
        <v>3.1199793044940098</v>
      </c>
      <c r="AA3603" s="21">
        <f t="shared" si="595"/>
        <v>2.3108556865719785</v>
      </c>
      <c r="AB3603" s="21">
        <f t="shared" si="596"/>
        <v>0.13790913156260895</v>
      </c>
      <c r="AC3603" s="21">
        <f t="shared" si="597"/>
        <v>0.96</v>
      </c>
      <c r="AD3603" s="22">
        <f t="shared" si="598"/>
        <v>2.34E-5</v>
      </c>
      <c r="AE3603" s="22">
        <f t="shared" si="599"/>
        <v>0</v>
      </c>
    </row>
    <row r="3604" spans="1:31" ht="15.75" x14ac:dyDescent="0.25">
      <c r="A3604" s="11" t="s">
        <v>173</v>
      </c>
      <c r="B3604" s="11" t="s">
        <v>3785</v>
      </c>
      <c r="C3604" s="11">
        <v>0</v>
      </c>
      <c r="D3604" s="11">
        <v>73</v>
      </c>
      <c r="E3604" s="11">
        <v>25.4</v>
      </c>
      <c r="F3604" s="11">
        <v>1.3</v>
      </c>
      <c r="H3604" s="1">
        <v>45904</v>
      </c>
      <c r="I3604" s="2" t="s">
        <v>73</v>
      </c>
      <c r="J3604" s="3">
        <f t="shared" si="589"/>
        <v>21.337499999999999</v>
      </c>
      <c r="K3604" s="29">
        <f t="shared" si="590"/>
        <v>24.6875</v>
      </c>
      <c r="L3604" s="31">
        <f t="shared" si="591"/>
        <v>74.178242430620372</v>
      </c>
      <c r="M3604" s="33">
        <f t="shared" si="600"/>
        <v>8.5000000000000006E-3</v>
      </c>
      <c r="N3604" s="36">
        <f t="shared" si="593"/>
        <v>1.6357082966142453E-5</v>
      </c>
      <c r="Q3604" s="19"/>
      <c r="R3604" s="17"/>
      <c r="S3604" s="15">
        <v>-4.0625</v>
      </c>
      <c r="T3604" s="15">
        <v>-0.8125</v>
      </c>
      <c r="U3604" s="18"/>
      <c r="W3604" s="24"/>
      <c r="Z3604" s="21">
        <f t="shared" si="594"/>
        <v>3.1092885573832598</v>
      </c>
      <c r="AA3604" s="21">
        <f t="shared" si="595"/>
        <v>2.306415603963293</v>
      </c>
      <c r="AB3604" s="21">
        <f t="shared" si="596"/>
        <v>0.1377045785285618</v>
      </c>
      <c r="AC3604" s="21">
        <f t="shared" si="597"/>
        <v>0.96</v>
      </c>
      <c r="AD3604" s="22">
        <f t="shared" si="598"/>
        <v>3.0599999999999998E-5</v>
      </c>
      <c r="AE3604" s="22">
        <f t="shared" si="599"/>
        <v>0</v>
      </c>
    </row>
    <row r="3605" spans="1:31" ht="15.75" x14ac:dyDescent="0.25">
      <c r="A3605" s="11" t="s">
        <v>173</v>
      </c>
      <c r="B3605" s="11" t="s">
        <v>3786</v>
      </c>
      <c r="C3605" s="11">
        <v>0</v>
      </c>
      <c r="D3605" s="11">
        <v>73</v>
      </c>
      <c r="E3605" s="11">
        <v>25.4</v>
      </c>
      <c r="F3605" s="11">
        <v>1.5</v>
      </c>
      <c r="H3605" s="1">
        <v>45904</v>
      </c>
      <c r="I3605" s="2" t="s">
        <v>74</v>
      </c>
      <c r="J3605" s="3">
        <f t="shared" si="589"/>
        <v>21.182499999999997</v>
      </c>
      <c r="K3605" s="29">
        <f t="shared" si="590"/>
        <v>24.75</v>
      </c>
      <c r="L3605" s="31">
        <f t="shared" si="591"/>
        <v>72.650330608055398</v>
      </c>
      <c r="M3605" s="33">
        <f t="shared" si="600"/>
        <v>2.3E-2</v>
      </c>
      <c r="N3605" s="36">
        <f t="shared" si="593"/>
        <v>1.7573714134989912E-5</v>
      </c>
      <c r="Q3605" s="19"/>
      <c r="R3605" s="17"/>
      <c r="S3605" s="15">
        <v>-4.2175000000000002</v>
      </c>
      <c r="T3605" s="15">
        <v>-0.64999999999999947</v>
      </c>
      <c r="U3605" s="18"/>
      <c r="W3605" s="24"/>
      <c r="Z3605" s="21">
        <f t="shared" si="594"/>
        <v>3.1209104478534502</v>
      </c>
      <c r="AA3605" s="21">
        <f t="shared" si="595"/>
        <v>2.2673517583468739</v>
      </c>
      <c r="AB3605" s="21">
        <f t="shared" si="596"/>
        <v>0.13530770505162687</v>
      </c>
      <c r="AC3605" s="21">
        <f t="shared" si="597"/>
        <v>0.96</v>
      </c>
      <c r="AD3605" s="22">
        <f t="shared" si="598"/>
        <v>8.2799999999999993E-5</v>
      </c>
      <c r="AE3605" s="22">
        <f t="shared" si="599"/>
        <v>0</v>
      </c>
    </row>
    <row r="3606" spans="1:31" ht="15.75" x14ac:dyDescent="0.25">
      <c r="A3606" s="11" t="s">
        <v>173</v>
      </c>
      <c r="B3606" s="11" t="s">
        <v>3787</v>
      </c>
      <c r="C3606" s="11">
        <v>0</v>
      </c>
      <c r="D3606" s="11">
        <v>73</v>
      </c>
      <c r="E3606" s="11">
        <v>25.3</v>
      </c>
      <c r="F3606" s="11">
        <v>1.4</v>
      </c>
      <c r="H3606" s="1">
        <v>45904</v>
      </c>
      <c r="I3606" s="2" t="s">
        <v>75</v>
      </c>
      <c r="J3606" s="3">
        <f t="shared" si="589"/>
        <v>21.247500000000002</v>
      </c>
      <c r="K3606" s="29">
        <f t="shared" si="590"/>
        <v>24.782499999999999</v>
      </c>
      <c r="L3606" s="31">
        <f t="shared" si="591"/>
        <v>72.902330851444958</v>
      </c>
      <c r="M3606" s="33">
        <f t="shared" si="600"/>
        <v>2.3E-2</v>
      </c>
      <c r="N3606" s="36">
        <f t="shared" si="593"/>
        <v>1.7388938350439793E-5</v>
      </c>
      <c r="Q3606" s="19"/>
      <c r="R3606" s="17"/>
      <c r="S3606" s="15">
        <v>-4.0524999999999993</v>
      </c>
      <c r="T3606" s="15">
        <v>-0.61749999999999972</v>
      </c>
      <c r="U3606" s="18"/>
      <c r="W3606" s="24"/>
      <c r="Z3606" s="21">
        <f t="shared" si="594"/>
        <v>3.1269687892769391</v>
      </c>
      <c r="AA3606" s="21">
        <f t="shared" si="595"/>
        <v>2.2796331323800971</v>
      </c>
      <c r="AB3606" s="21">
        <f t="shared" si="596"/>
        <v>0.1360068771268958</v>
      </c>
      <c r="AC3606" s="21">
        <f t="shared" si="597"/>
        <v>0.96</v>
      </c>
      <c r="AD3606" s="22">
        <f t="shared" si="598"/>
        <v>8.2799999999999993E-5</v>
      </c>
      <c r="AE3606" s="22">
        <f t="shared" si="599"/>
        <v>0</v>
      </c>
    </row>
    <row r="3607" spans="1:31" ht="15.75" x14ac:dyDescent="0.25">
      <c r="A3607" s="11" t="s">
        <v>173</v>
      </c>
      <c r="B3607" s="11" t="s">
        <v>3788</v>
      </c>
      <c r="C3607" s="11">
        <v>0</v>
      </c>
      <c r="D3607" s="11">
        <v>73</v>
      </c>
      <c r="E3607" s="11">
        <v>25.2</v>
      </c>
      <c r="F3607" s="11">
        <v>2</v>
      </c>
      <c r="H3607" s="1">
        <v>45904</v>
      </c>
      <c r="I3607" s="2" t="s">
        <v>76</v>
      </c>
      <c r="J3607" s="3">
        <f t="shared" si="589"/>
        <v>21.22</v>
      </c>
      <c r="K3607" s="29">
        <f t="shared" si="590"/>
        <v>24.82</v>
      </c>
      <c r="L3607" s="31">
        <f t="shared" si="591"/>
        <v>72.459984310561921</v>
      </c>
      <c r="M3607" s="33">
        <f t="shared" si="600"/>
        <v>5.0000000000000001E-3</v>
      </c>
      <c r="N3607" s="36">
        <f t="shared" si="593"/>
        <v>1.7754879634175303E-5</v>
      </c>
      <c r="Q3607" s="19"/>
      <c r="R3607" s="17"/>
      <c r="S3607" s="15">
        <v>-3.9799999999999986</v>
      </c>
      <c r="T3607" s="15">
        <v>-0.47999999999999865</v>
      </c>
      <c r="U3607" s="18"/>
      <c r="W3607" s="24"/>
      <c r="Z3607" s="21">
        <f t="shared" si="594"/>
        <v>3.1339719255299401</v>
      </c>
      <c r="AA3607" s="21">
        <f t="shared" si="595"/>
        <v>2.2708755655364099</v>
      </c>
      <c r="AB3607" s="21">
        <f t="shared" si="596"/>
        <v>0.13544562228922702</v>
      </c>
      <c r="AC3607" s="21">
        <f t="shared" si="597"/>
        <v>0.96</v>
      </c>
      <c r="AD3607" s="22">
        <f t="shared" si="598"/>
        <v>1.8E-5</v>
      </c>
      <c r="AE3607" s="22">
        <f t="shared" si="599"/>
        <v>0</v>
      </c>
    </row>
    <row r="3608" spans="1:31" ht="15.75" x14ac:dyDescent="0.25">
      <c r="A3608" s="11" t="s">
        <v>173</v>
      </c>
      <c r="B3608" s="11" t="s">
        <v>3789</v>
      </c>
      <c r="C3608" s="11">
        <v>0</v>
      </c>
      <c r="D3608" s="11">
        <v>73</v>
      </c>
      <c r="E3608" s="11">
        <v>25.3</v>
      </c>
      <c r="F3608" s="11">
        <v>1.9</v>
      </c>
      <c r="H3608" s="1">
        <v>45904</v>
      </c>
      <c r="I3608" s="2" t="s">
        <v>77</v>
      </c>
      <c r="J3608" s="3">
        <f t="shared" si="589"/>
        <v>21.5</v>
      </c>
      <c r="K3608" s="29">
        <f t="shared" si="590"/>
        <v>24.677499999999998</v>
      </c>
      <c r="L3608" s="31">
        <f t="shared" si="591"/>
        <v>75.423534279089239</v>
      </c>
      <c r="M3608" s="33">
        <f t="shared" si="600"/>
        <v>1.7999999999999999E-2</v>
      </c>
      <c r="N3608" s="36">
        <f t="shared" si="593"/>
        <v>1.5405810407598314E-5</v>
      </c>
      <c r="Q3608" s="19"/>
      <c r="R3608" s="17"/>
      <c r="S3608" s="15">
        <v>-3.8000000000000007</v>
      </c>
      <c r="T3608" s="15">
        <v>-0.52249999999999996</v>
      </c>
      <c r="U3608" s="18"/>
      <c r="W3608" s="24"/>
      <c r="Z3608" s="21">
        <f t="shared" si="594"/>
        <v>3.1074325620128875</v>
      </c>
      <c r="AA3608" s="21">
        <f t="shared" si="595"/>
        <v>2.3437354636093715</v>
      </c>
      <c r="AB3608" s="21">
        <f t="shared" si="596"/>
        <v>0.139943444324827</v>
      </c>
      <c r="AC3608" s="21">
        <f t="shared" si="597"/>
        <v>0.96</v>
      </c>
      <c r="AD3608" s="22">
        <f t="shared" si="598"/>
        <v>6.4800000000000003E-5</v>
      </c>
      <c r="AE3608" s="22">
        <f t="shared" si="599"/>
        <v>0</v>
      </c>
    </row>
    <row r="3609" spans="1:31" ht="15.75" x14ac:dyDescent="0.25">
      <c r="A3609" s="11" t="s">
        <v>173</v>
      </c>
      <c r="B3609" s="11" t="s">
        <v>3790</v>
      </c>
      <c r="C3609" s="11">
        <v>0</v>
      </c>
      <c r="D3609" s="11">
        <v>73</v>
      </c>
      <c r="E3609" s="11">
        <v>25.2</v>
      </c>
      <c r="F3609" s="11">
        <v>1.6</v>
      </c>
      <c r="H3609" s="1">
        <v>45904</v>
      </c>
      <c r="I3609" s="2" t="s">
        <v>78</v>
      </c>
      <c r="J3609" s="3">
        <f t="shared" si="589"/>
        <v>21.322499999999998</v>
      </c>
      <c r="K3609" s="29">
        <f t="shared" si="590"/>
        <v>24.642500000000002</v>
      </c>
      <c r="L3609" s="31">
        <f t="shared" si="591"/>
        <v>74.369932155598818</v>
      </c>
      <c r="M3609" s="33">
        <f t="shared" si="600"/>
        <v>1.7999999999999999E-2</v>
      </c>
      <c r="N3609" s="36">
        <f t="shared" si="593"/>
        <v>1.6192176008126243E-5</v>
      </c>
      <c r="Q3609" s="19"/>
      <c r="R3609" s="17"/>
      <c r="S3609" s="15">
        <v>-3.8775000000000004</v>
      </c>
      <c r="T3609" s="15">
        <v>-0.65749999999999975</v>
      </c>
      <c r="U3609" s="18"/>
      <c r="W3609" s="24"/>
      <c r="Z3609" s="21">
        <f t="shared" si="594"/>
        <v>3.1009441851282808</v>
      </c>
      <c r="AA3609" s="21">
        <f t="shared" si="595"/>
        <v>2.3061700866628891</v>
      </c>
      <c r="AB3609" s="21">
        <f t="shared" si="596"/>
        <v>0.13773723242473854</v>
      </c>
      <c r="AC3609" s="21">
        <f t="shared" si="597"/>
        <v>0.96</v>
      </c>
      <c r="AD3609" s="22">
        <f t="shared" si="598"/>
        <v>6.4800000000000003E-5</v>
      </c>
      <c r="AE3609" s="22">
        <f t="shared" si="599"/>
        <v>0</v>
      </c>
    </row>
    <row r="3610" spans="1:31" ht="15.75" x14ac:dyDescent="0.25">
      <c r="A3610" s="11" t="s">
        <v>173</v>
      </c>
      <c r="B3610" s="11" t="s">
        <v>3791</v>
      </c>
      <c r="C3610" s="11">
        <v>0</v>
      </c>
      <c r="D3610" s="11">
        <v>74</v>
      </c>
      <c r="E3610" s="11">
        <v>25.1</v>
      </c>
      <c r="F3610" s="11">
        <v>1.6</v>
      </c>
      <c r="H3610" s="1">
        <v>45904</v>
      </c>
      <c r="I3610" s="2" t="s">
        <v>79</v>
      </c>
      <c r="J3610" s="3">
        <f t="shared" si="589"/>
        <v>21.512500000000003</v>
      </c>
      <c r="K3610" s="29">
        <f t="shared" si="590"/>
        <v>24.587499999999999</v>
      </c>
      <c r="L3610" s="31">
        <f t="shared" si="591"/>
        <v>76.123753220602254</v>
      </c>
      <c r="M3610" s="33">
        <f t="shared" si="600"/>
        <v>0.02</v>
      </c>
      <c r="N3610" s="36">
        <f t="shared" si="593"/>
        <v>1.4849311532272147E-5</v>
      </c>
      <c r="Q3610" s="19"/>
      <c r="R3610" s="17"/>
      <c r="S3610" s="15">
        <v>-3.5874999999999995</v>
      </c>
      <c r="T3610" s="15">
        <v>-0.61249999999999982</v>
      </c>
      <c r="U3610" s="18"/>
      <c r="W3610" s="24"/>
      <c r="Z3610" s="21">
        <f t="shared" si="594"/>
        <v>3.0907720367967655</v>
      </c>
      <c r="AA3610" s="21">
        <f t="shared" si="595"/>
        <v>2.3528116779025514</v>
      </c>
      <c r="AB3610" s="21">
        <f t="shared" si="596"/>
        <v>0.14058195593360764</v>
      </c>
      <c r="AC3610" s="21">
        <f t="shared" si="597"/>
        <v>0.96</v>
      </c>
      <c r="AD3610" s="22">
        <f t="shared" si="598"/>
        <v>7.2000000000000002E-5</v>
      </c>
      <c r="AE3610" s="22">
        <f t="shared" si="599"/>
        <v>0</v>
      </c>
    </row>
    <row r="3611" spans="1:31" ht="15.75" x14ac:dyDescent="0.25">
      <c r="A3611" s="11" t="s">
        <v>173</v>
      </c>
      <c r="B3611" s="11" t="s">
        <v>3792</v>
      </c>
      <c r="C3611" s="11">
        <v>0</v>
      </c>
      <c r="D3611" s="11">
        <v>75</v>
      </c>
      <c r="E3611" s="11">
        <v>24.9</v>
      </c>
      <c r="F3611" s="11">
        <v>1.7</v>
      </c>
      <c r="H3611" s="1">
        <v>45904</v>
      </c>
      <c r="I3611" s="2" t="s">
        <v>80</v>
      </c>
      <c r="J3611" s="3">
        <f t="shared" si="589"/>
        <v>21.52</v>
      </c>
      <c r="K3611" s="29">
        <f t="shared" si="590"/>
        <v>24.357500000000002</v>
      </c>
      <c r="L3611" s="31">
        <f t="shared" si="591"/>
        <v>77.757654664535124</v>
      </c>
      <c r="M3611" s="33">
        <f t="shared" si="600"/>
        <v>1.4999999999999999E-2</v>
      </c>
      <c r="N3611" s="36">
        <f t="shared" si="593"/>
        <v>1.3576798732277343E-5</v>
      </c>
      <c r="Q3611" s="19"/>
      <c r="R3611" s="17"/>
      <c r="S3611" s="15">
        <v>-3.38</v>
      </c>
      <c r="T3611" s="15">
        <v>-0.74249999999999972</v>
      </c>
      <c r="U3611" s="18"/>
      <c r="W3611" s="24"/>
      <c r="Z3611" s="21">
        <f t="shared" si="594"/>
        <v>3.048548614792308</v>
      </c>
      <c r="AA3611" s="21">
        <f t="shared" si="595"/>
        <v>2.3704799041706721</v>
      </c>
      <c r="AB3611" s="21">
        <f t="shared" si="596"/>
        <v>0.1418867551283598</v>
      </c>
      <c r="AC3611" s="21">
        <f t="shared" si="597"/>
        <v>0.96</v>
      </c>
      <c r="AD3611" s="22">
        <f t="shared" si="598"/>
        <v>5.3999999999999998E-5</v>
      </c>
      <c r="AE3611" s="22">
        <f t="shared" si="599"/>
        <v>0</v>
      </c>
    </row>
    <row r="3612" spans="1:31" ht="15.75" x14ac:dyDescent="0.25">
      <c r="A3612" s="11" t="s">
        <v>173</v>
      </c>
      <c r="B3612" s="11" t="s">
        <v>3793</v>
      </c>
      <c r="C3612" s="11">
        <v>0</v>
      </c>
      <c r="D3612" s="11">
        <v>75</v>
      </c>
      <c r="E3612" s="11">
        <v>24.8</v>
      </c>
      <c r="F3612" s="11">
        <v>1.8</v>
      </c>
      <c r="H3612" s="1">
        <v>45904</v>
      </c>
      <c r="I3612" s="2" t="s">
        <v>81</v>
      </c>
      <c r="J3612" s="3">
        <f t="shared" si="589"/>
        <v>21.4</v>
      </c>
      <c r="K3612" s="29">
        <f t="shared" si="590"/>
        <v>24.087499999999999</v>
      </c>
      <c r="L3612" s="31">
        <f t="shared" si="591"/>
        <v>78.7476602004608</v>
      </c>
      <c r="M3612" s="33">
        <f t="shared" si="600"/>
        <v>8.5000000000000006E-3</v>
      </c>
      <c r="N3612" s="36">
        <f t="shared" si="593"/>
        <v>1.2787503677994323E-5</v>
      </c>
      <c r="Q3612" s="19"/>
      <c r="R3612" s="17"/>
      <c r="S3612" s="15">
        <v>-3.4000000000000004</v>
      </c>
      <c r="T3612" s="15">
        <v>-0.8125</v>
      </c>
      <c r="U3612" s="18"/>
      <c r="W3612" s="24"/>
      <c r="Z3612" s="21">
        <f t="shared" si="594"/>
        <v>2.9996247675370125</v>
      </c>
      <c r="AA3612" s="21">
        <f t="shared" si="595"/>
        <v>2.3621343192289088</v>
      </c>
      <c r="AB3612" s="21">
        <f t="shared" si="596"/>
        <v>0.14167946671383427</v>
      </c>
      <c r="AC3612" s="21">
        <f t="shared" si="597"/>
        <v>0.96</v>
      </c>
      <c r="AD3612" s="22">
        <f t="shared" si="598"/>
        <v>3.0599999999999998E-5</v>
      </c>
      <c r="AE3612" s="22">
        <f t="shared" si="599"/>
        <v>0</v>
      </c>
    </row>
    <row r="3613" spans="1:31" ht="15.75" x14ac:dyDescent="0.25">
      <c r="A3613" s="11" t="s">
        <v>173</v>
      </c>
      <c r="B3613" s="11" t="s">
        <v>3794</v>
      </c>
      <c r="C3613" s="11">
        <v>0</v>
      </c>
      <c r="D3613" s="11">
        <v>75</v>
      </c>
      <c r="E3613" s="11">
        <v>24.7</v>
      </c>
      <c r="F3613" s="11">
        <v>1.5</v>
      </c>
      <c r="H3613" s="1">
        <v>45904</v>
      </c>
      <c r="I3613" s="2" t="s">
        <v>82</v>
      </c>
      <c r="J3613" s="3">
        <f t="shared" si="589"/>
        <v>21.395</v>
      </c>
      <c r="K3613" s="29">
        <f t="shared" si="590"/>
        <v>24.05</v>
      </c>
      <c r="L3613" s="31">
        <f t="shared" si="591"/>
        <v>78.974379619218922</v>
      </c>
      <c r="M3613" s="33">
        <f t="shared" si="600"/>
        <v>5.0000000000000001E-3</v>
      </c>
      <c r="N3613" s="36">
        <f t="shared" si="593"/>
        <v>1.261711044501E-5</v>
      </c>
      <c r="Q3613" s="19"/>
      <c r="R3613" s="17"/>
      <c r="S3613" s="15">
        <v>-3.3049999999999988</v>
      </c>
      <c r="T3613" s="15">
        <v>-0.75</v>
      </c>
      <c r="U3613" s="18"/>
      <c r="W3613" s="24"/>
      <c r="Z3613" s="21">
        <f t="shared" si="594"/>
        <v>2.9928842608753863</v>
      </c>
      <c r="AA3613" s="21">
        <f t="shared" si="595"/>
        <v>2.363611777747582</v>
      </c>
      <c r="AB3613" s="21">
        <f t="shared" si="596"/>
        <v>0.14180877014913171</v>
      </c>
      <c r="AC3613" s="21">
        <f t="shared" si="597"/>
        <v>0.96</v>
      </c>
      <c r="AD3613" s="22">
        <f t="shared" si="598"/>
        <v>1.8E-5</v>
      </c>
      <c r="AE3613" s="22">
        <f t="shared" si="599"/>
        <v>0</v>
      </c>
    </row>
    <row r="3614" spans="1:31" ht="15.75" x14ac:dyDescent="0.25">
      <c r="A3614" s="11" t="s">
        <v>173</v>
      </c>
      <c r="B3614" s="11" t="s">
        <v>3795</v>
      </c>
      <c r="C3614" s="11">
        <v>0</v>
      </c>
      <c r="D3614" s="11">
        <v>75</v>
      </c>
      <c r="E3614" s="11">
        <v>24.6</v>
      </c>
      <c r="F3614" s="11">
        <v>1.4</v>
      </c>
      <c r="H3614" s="1">
        <v>45904</v>
      </c>
      <c r="I3614" s="2" t="s">
        <v>83</v>
      </c>
      <c r="J3614" s="3">
        <f t="shared" si="589"/>
        <v>21.322500000000002</v>
      </c>
      <c r="K3614" s="29">
        <f t="shared" si="590"/>
        <v>23.962499999999999</v>
      </c>
      <c r="L3614" s="31">
        <f t="shared" si="591"/>
        <v>79.046512828937693</v>
      </c>
      <c r="M3614" s="33">
        <f t="shared" si="600"/>
        <v>0</v>
      </c>
      <c r="N3614" s="36">
        <f t="shared" si="593"/>
        <v>1.2540141987674451E-5</v>
      </c>
      <c r="Q3614" s="19"/>
      <c r="R3614" s="17"/>
      <c r="S3614" s="15">
        <v>-3.2774999999999999</v>
      </c>
      <c r="T3614" s="15">
        <v>-0.73750000000000071</v>
      </c>
      <c r="U3614" s="18"/>
      <c r="W3614" s="24"/>
      <c r="Z3614" s="21">
        <f t="shared" si="594"/>
        <v>2.9772077799276349</v>
      </c>
      <c r="AA3614" s="21">
        <f t="shared" si="595"/>
        <v>2.353378929704629</v>
      </c>
      <c r="AB3614" s="21">
        <f t="shared" si="596"/>
        <v>0.14128942520978469</v>
      </c>
      <c r="AC3614" s="21">
        <f t="shared" si="597"/>
        <v>0.96</v>
      </c>
      <c r="AD3614" s="22">
        <f t="shared" si="598"/>
        <v>0</v>
      </c>
      <c r="AE3614" s="22">
        <f t="shared" si="599"/>
        <v>0</v>
      </c>
    </row>
    <row r="3615" spans="1:31" ht="15.75" x14ac:dyDescent="0.25">
      <c r="A3615" s="11" t="s">
        <v>173</v>
      </c>
      <c r="B3615" s="11" t="s">
        <v>3796</v>
      </c>
      <c r="C3615" s="11">
        <v>0</v>
      </c>
      <c r="D3615" s="11">
        <v>75</v>
      </c>
      <c r="E3615" s="11">
        <v>24.5</v>
      </c>
      <c r="F3615" s="11">
        <v>1.5</v>
      </c>
      <c r="H3615" s="1">
        <v>45904</v>
      </c>
      <c r="I3615" s="2" t="s">
        <v>84</v>
      </c>
      <c r="J3615" s="3">
        <f t="shared" si="589"/>
        <v>21.307499999999997</v>
      </c>
      <c r="K3615" s="29">
        <f t="shared" si="590"/>
        <v>24.090000000000003</v>
      </c>
      <c r="L3615" s="31">
        <f t="shared" si="591"/>
        <v>78.036677501523172</v>
      </c>
      <c r="M3615" s="33">
        <f t="shared" si="600"/>
        <v>0.01</v>
      </c>
      <c r="N3615" s="36">
        <f t="shared" si="593"/>
        <v>1.3290522986311049E-5</v>
      </c>
      <c r="Q3615" s="19"/>
      <c r="R3615" s="17"/>
      <c r="S3615" s="15">
        <v>-3.1925000000000008</v>
      </c>
      <c r="T3615" s="15">
        <v>-0.50999999999999979</v>
      </c>
      <c r="U3615" s="18"/>
      <c r="W3615" s="24"/>
      <c r="Z3615" s="21">
        <f t="shared" si="594"/>
        <v>3.0000746051789311</v>
      </c>
      <c r="AA3615" s="21">
        <f t="shared" si="595"/>
        <v>2.3411585444485774</v>
      </c>
      <c r="AB3615" s="21">
        <f t="shared" si="596"/>
        <v>0.14041866569060826</v>
      </c>
      <c r="AC3615" s="21">
        <f t="shared" si="597"/>
        <v>0.96</v>
      </c>
      <c r="AD3615" s="22">
        <f t="shared" si="598"/>
        <v>3.6000000000000001E-5</v>
      </c>
      <c r="AE3615" s="22">
        <f t="shared" si="599"/>
        <v>0</v>
      </c>
    </row>
    <row r="3616" spans="1:31" ht="15.75" x14ac:dyDescent="0.25">
      <c r="A3616" s="11" t="s">
        <v>173</v>
      </c>
      <c r="B3616" s="11" t="s">
        <v>3797</v>
      </c>
      <c r="C3616" s="11">
        <v>0</v>
      </c>
      <c r="D3616" s="11">
        <v>75</v>
      </c>
      <c r="E3616" s="11">
        <v>24.5</v>
      </c>
      <c r="F3616" s="11">
        <v>1.7</v>
      </c>
      <c r="H3616" s="1">
        <v>45904</v>
      </c>
      <c r="I3616" s="2" t="s">
        <v>85</v>
      </c>
      <c r="J3616" s="3">
        <f t="shared" si="589"/>
        <v>21.397500000000001</v>
      </c>
      <c r="K3616" s="29">
        <f t="shared" si="590"/>
        <v>24.015000000000001</v>
      </c>
      <c r="L3616" s="31">
        <f t="shared" si="591"/>
        <v>79.240645330784147</v>
      </c>
      <c r="M3616" s="33">
        <f t="shared" si="600"/>
        <v>1.4999999999999999E-2</v>
      </c>
      <c r="N3616" s="36">
        <f t="shared" si="593"/>
        <v>1.2420831783565092E-5</v>
      </c>
      <c r="Q3616" s="19"/>
      <c r="R3616" s="17"/>
      <c r="S3616" s="15">
        <v>-3.1025000000000009</v>
      </c>
      <c r="T3616" s="15">
        <v>-0.48500000000000121</v>
      </c>
      <c r="U3616" s="18"/>
      <c r="W3616" s="24"/>
      <c r="Z3616" s="21">
        <f t="shared" si="594"/>
        <v>2.9866050478885073</v>
      </c>
      <c r="AA3616" s="21">
        <f t="shared" si="595"/>
        <v>2.3666051134286281</v>
      </c>
      <c r="AB3616" s="21">
        <f t="shared" si="596"/>
        <v>0.14202639805096301</v>
      </c>
      <c r="AC3616" s="21">
        <f t="shared" si="597"/>
        <v>0.96</v>
      </c>
      <c r="AD3616" s="22">
        <f t="shared" si="598"/>
        <v>5.3999999999999998E-5</v>
      </c>
      <c r="AE3616" s="22">
        <f t="shared" si="599"/>
        <v>0</v>
      </c>
    </row>
    <row r="3617" spans="1:31" ht="15.75" x14ac:dyDescent="0.25">
      <c r="A3617" s="11" t="s">
        <v>173</v>
      </c>
      <c r="B3617" s="11" t="s">
        <v>3798</v>
      </c>
      <c r="C3617" s="11">
        <v>0</v>
      </c>
      <c r="D3617" s="11">
        <v>75</v>
      </c>
      <c r="E3617" s="11">
        <v>24.6</v>
      </c>
      <c r="F3617" s="11">
        <v>1.2</v>
      </c>
      <c r="H3617" s="1">
        <v>45904</v>
      </c>
      <c r="I3617" s="2" t="s">
        <v>86</v>
      </c>
      <c r="J3617" s="3">
        <f t="shared" si="589"/>
        <v>21.607500000000002</v>
      </c>
      <c r="K3617" s="29">
        <f t="shared" si="590"/>
        <v>24.03</v>
      </c>
      <c r="L3617" s="31">
        <f t="shared" si="591"/>
        <v>80.723325829098115</v>
      </c>
      <c r="M3617" s="33">
        <f t="shared" si="600"/>
        <v>5.2999999999999999E-2</v>
      </c>
      <c r="N3617" s="36">
        <f t="shared" si="593"/>
        <v>1.1405368455117603E-5</v>
      </c>
      <c r="Q3617" s="19"/>
      <c r="R3617" s="17"/>
      <c r="S3617" s="15">
        <v>-2.9925000000000006</v>
      </c>
      <c r="T3617" s="15">
        <v>-0.47000000000000064</v>
      </c>
      <c r="U3617" s="18"/>
      <c r="W3617" s="24"/>
      <c r="Z3617" s="21">
        <f t="shared" si="594"/>
        <v>2.9892947303240214</v>
      </c>
      <c r="AA3617" s="21">
        <f t="shared" si="595"/>
        <v>2.4130581251515197</v>
      </c>
      <c r="AB3617" s="21">
        <f t="shared" si="596"/>
        <v>0.14479754559114927</v>
      </c>
      <c r="AC3617" s="21">
        <f t="shared" si="597"/>
        <v>0.96</v>
      </c>
      <c r="AD3617" s="22">
        <f t="shared" si="598"/>
        <v>1.9079999999999998E-4</v>
      </c>
      <c r="AE3617" s="22">
        <f t="shared" si="599"/>
        <v>0</v>
      </c>
    </row>
    <row r="3618" spans="1:31" ht="15.75" x14ac:dyDescent="0.25">
      <c r="A3618" s="11" t="s">
        <v>173</v>
      </c>
      <c r="B3618" s="11" t="s">
        <v>3799</v>
      </c>
      <c r="C3618" s="11">
        <v>0</v>
      </c>
      <c r="D3618" s="11">
        <v>75</v>
      </c>
      <c r="E3618" s="11">
        <v>24.6</v>
      </c>
      <c r="F3618" s="11">
        <v>1</v>
      </c>
      <c r="H3618" s="1">
        <v>45904</v>
      </c>
      <c r="I3618" s="2" t="s">
        <v>87</v>
      </c>
      <c r="J3618" s="3">
        <f t="shared" si="589"/>
        <v>21.752500000000001</v>
      </c>
      <c r="K3618" s="29">
        <f t="shared" si="590"/>
        <v>24.07</v>
      </c>
      <c r="L3618" s="31">
        <f t="shared" si="591"/>
        <v>81.538890148464333</v>
      </c>
      <c r="M3618" s="33">
        <f t="shared" si="600"/>
        <v>0</v>
      </c>
      <c r="N3618" s="36">
        <f t="shared" si="593"/>
        <v>1.0864575798863408E-5</v>
      </c>
      <c r="Q3618" s="19"/>
      <c r="R3618" s="17"/>
      <c r="S3618" s="15">
        <v>-2.8475000000000001</v>
      </c>
      <c r="T3618" s="15">
        <v>-0.53000000000000025</v>
      </c>
      <c r="U3618" s="18"/>
      <c r="W3618" s="24"/>
      <c r="Z3618" s="21">
        <f t="shared" si="594"/>
        <v>2.996477551387005</v>
      </c>
      <c r="AA3618" s="21">
        <f t="shared" si="595"/>
        <v>2.4432945389488441</v>
      </c>
      <c r="AB3618" s="21">
        <f t="shared" si="596"/>
        <v>0.14656703510554708</v>
      </c>
      <c r="AC3618" s="21">
        <f t="shared" si="597"/>
        <v>0.96</v>
      </c>
      <c r="AD3618" s="22">
        <f t="shared" si="598"/>
        <v>0</v>
      </c>
      <c r="AE3618" s="22">
        <f t="shared" si="599"/>
        <v>0</v>
      </c>
    </row>
    <row r="3619" spans="1:31" ht="15.75" x14ac:dyDescent="0.25">
      <c r="A3619" s="11" t="s">
        <v>173</v>
      </c>
      <c r="B3619" s="11" t="s">
        <v>3800</v>
      </c>
      <c r="C3619" s="11">
        <v>0</v>
      </c>
      <c r="D3619" s="11">
        <v>74</v>
      </c>
      <c r="E3619" s="11">
        <v>24.7</v>
      </c>
      <c r="F3619" s="11">
        <v>1.3</v>
      </c>
      <c r="H3619" s="1">
        <v>45904</v>
      </c>
      <c r="I3619" s="2" t="s">
        <v>88</v>
      </c>
      <c r="J3619" s="3">
        <f t="shared" si="589"/>
        <v>21.8125</v>
      </c>
      <c r="K3619" s="29">
        <f t="shared" si="590"/>
        <v>24.055000000000003</v>
      </c>
      <c r="L3619" s="31">
        <f t="shared" si="591"/>
        <v>82.10520408007072</v>
      </c>
      <c r="M3619" s="33">
        <f t="shared" si="600"/>
        <v>0</v>
      </c>
      <c r="N3619" s="36">
        <f t="shared" si="593"/>
        <v>1.0481826163748387E-5</v>
      </c>
      <c r="Q3619" s="19"/>
      <c r="R3619" s="17"/>
      <c r="S3619" s="15">
        <v>-2.8874999999999984</v>
      </c>
      <c r="T3619" s="15">
        <v>-0.54499999999999904</v>
      </c>
      <c r="U3619" s="18"/>
      <c r="W3619" s="24"/>
      <c r="Z3619" s="21">
        <f t="shared" si="594"/>
        <v>2.9937822308773678</v>
      </c>
      <c r="AA3619" s="21">
        <f t="shared" si="595"/>
        <v>2.4580510103747568</v>
      </c>
      <c r="AB3619" s="21">
        <f t="shared" si="596"/>
        <v>0.14746916435266838</v>
      </c>
      <c r="AC3619" s="21">
        <f t="shared" si="597"/>
        <v>0.96</v>
      </c>
      <c r="AD3619" s="22">
        <f t="shared" si="598"/>
        <v>0</v>
      </c>
      <c r="AE3619" s="22">
        <f t="shared" si="599"/>
        <v>0</v>
      </c>
    </row>
    <row r="3620" spans="1:31" ht="15.75" x14ac:dyDescent="0.25">
      <c r="A3620" s="11" t="s">
        <v>173</v>
      </c>
      <c r="B3620" s="11" t="s">
        <v>3801</v>
      </c>
      <c r="C3620" s="11">
        <v>0</v>
      </c>
      <c r="D3620" s="11">
        <v>74</v>
      </c>
      <c r="E3620" s="11">
        <v>24.6</v>
      </c>
      <c r="F3620" s="11">
        <v>1.3</v>
      </c>
      <c r="H3620" s="1">
        <v>45904</v>
      </c>
      <c r="I3620" s="2" t="s">
        <v>89</v>
      </c>
      <c r="J3620" s="3">
        <f t="shared" si="589"/>
        <v>21.892500000000002</v>
      </c>
      <c r="K3620" s="29">
        <f t="shared" si="590"/>
        <v>23.95</v>
      </c>
      <c r="L3620" s="31">
        <f t="shared" si="591"/>
        <v>83.485802570609906</v>
      </c>
      <c r="M3620" s="33">
        <f t="shared" si="600"/>
        <v>0</v>
      </c>
      <c r="N3620" s="36">
        <f t="shared" si="593"/>
        <v>9.5482091520041764E-6</v>
      </c>
      <c r="Q3620" s="19"/>
      <c r="R3620" s="17"/>
      <c r="S3620" s="15">
        <v>-2.7075000000000005</v>
      </c>
      <c r="T3620" s="15">
        <v>-0.75</v>
      </c>
      <c r="U3620" s="18"/>
      <c r="W3620" s="24"/>
      <c r="Z3620" s="21">
        <f t="shared" si="594"/>
        <v>2.9749741414014519</v>
      </c>
      <c r="AA3620" s="21">
        <f t="shared" si="595"/>
        <v>2.4836810382171133</v>
      </c>
      <c r="AB3620" s="21">
        <f t="shared" si="596"/>
        <v>0.14912662101492152</v>
      </c>
      <c r="AC3620" s="21">
        <f t="shared" si="597"/>
        <v>0.96</v>
      </c>
      <c r="AD3620" s="22">
        <f t="shared" si="598"/>
        <v>0</v>
      </c>
      <c r="AE3620" s="22">
        <f t="shared" si="599"/>
        <v>0</v>
      </c>
    </row>
    <row r="3621" spans="1:31" ht="15.75" x14ac:dyDescent="0.25">
      <c r="A3621" s="11" t="s">
        <v>173</v>
      </c>
      <c r="B3621" s="11" t="s">
        <v>3802</v>
      </c>
      <c r="C3621" s="11">
        <v>0</v>
      </c>
      <c r="D3621" s="11">
        <v>74</v>
      </c>
      <c r="E3621" s="11">
        <v>24.6</v>
      </c>
      <c r="F3621" s="11">
        <v>1.3</v>
      </c>
      <c r="H3621" s="1">
        <v>45904</v>
      </c>
      <c r="I3621" s="2" t="s">
        <v>90</v>
      </c>
      <c r="J3621" s="3">
        <f t="shared" si="589"/>
        <v>21.797499999999999</v>
      </c>
      <c r="K3621" s="29">
        <f t="shared" si="590"/>
        <v>23.775000000000002</v>
      </c>
      <c r="L3621" s="31">
        <f t="shared" si="591"/>
        <v>84.041862248218195</v>
      </c>
      <c r="M3621" s="33">
        <f t="shared" si="600"/>
        <v>0</v>
      </c>
      <c r="N3621" s="36">
        <f t="shared" si="593"/>
        <v>9.1502325533301462E-6</v>
      </c>
      <c r="Q3621" s="19"/>
      <c r="R3621" s="17"/>
      <c r="S3621" s="15">
        <v>-2.8025000000000011</v>
      </c>
      <c r="T3621" s="15">
        <v>-0.82500000000000018</v>
      </c>
      <c r="U3621" s="18"/>
      <c r="W3621" s="24"/>
      <c r="Z3621" s="21">
        <f t="shared" si="594"/>
        <v>2.9438563728888796</v>
      </c>
      <c r="AA3621" s="21">
        <f t="shared" si="595"/>
        <v>2.4740717176886644</v>
      </c>
      <c r="AB3621" s="21">
        <f t="shared" si="596"/>
        <v>0.14874886663799552</v>
      </c>
      <c r="AC3621" s="21">
        <f t="shared" si="597"/>
        <v>0.96</v>
      </c>
      <c r="AD3621" s="22">
        <f t="shared" si="598"/>
        <v>0</v>
      </c>
      <c r="AE3621" s="22">
        <f t="shared" si="599"/>
        <v>0</v>
      </c>
    </row>
    <row r="3622" spans="1:31" ht="15.75" x14ac:dyDescent="0.25">
      <c r="A3622" s="11" t="s">
        <v>173</v>
      </c>
      <c r="B3622" s="11" t="s">
        <v>3803</v>
      </c>
      <c r="C3622" s="11">
        <v>0</v>
      </c>
      <c r="D3622" s="11">
        <v>75</v>
      </c>
      <c r="E3622" s="11">
        <v>24.5</v>
      </c>
      <c r="F3622" s="11">
        <v>1</v>
      </c>
      <c r="H3622" s="1">
        <v>45904</v>
      </c>
      <c r="I3622" s="2" t="s">
        <v>91</v>
      </c>
      <c r="J3622" s="3">
        <f t="shared" si="589"/>
        <v>21.637499999999999</v>
      </c>
      <c r="K3622" s="29">
        <f t="shared" si="590"/>
        <v>23.76</v>
      </c>
      <c r="L3622" s="31">
        <f t="shared" si="591"/>
        <v>82.912605522742837</v>
      </c>
      <c r="M3622" s="33">
        <f t="shared" si="600"/>
        <v>0</v>
      </c>
      <c r="N3622" s="36">
        <f t="shared" si="593"/>
        <v>9.8780723245734416E-6</v>
      </c>
      <c r="Q3622" s="19"/>
      <c r="R3622" s="17"/>
      <c r="S3622" s="15">
        <v>-2.8624999999999998</v>
      </c>
      <c r="T3622" s="15">
        <v>-0.83999999999999986</v>
      </c>
      <c r="U3622" s="18"/>
      <c r="W3622" s="24"/>
      <c r="Z3622" s="21">
        <f t="shared" si="594"/>
        <v>2.941202399928589</v>
      </c>
      <c r="AA3622" s="21">
        <f t="shared" si="595"/>
        <v>2.4386275434782361</v>
      </c>
      <c r="AB3622" s="21">
        <f t="shared" si="596"/>
        <v>0.14663470216844976</v>
      </c>
      <c r="AC3622" s="21">
        <f t="shared" si="597"/>
        <v>0.96</v>
      </c>
      <c r="AD3622" s="22">
        <f t="shared" si="598"/>
        <v>0</v>
      </c>
      <c r="AE3622" s="22">
        <f t="shared" si="599"/>
        <v>0</v>
      </c>
    </row>
    <row r="3623" spans="1:31" ht="15.75" x14ac:dyDescent="0.25">
      <c r="A3623" s="11" t="s">
        <v>173</v>
      </c>
      <c r="B3623" s="11" t="s">
        <v>3804</v>
      </c>
      <c r="C3623" s="11">
        <v>0</v>
      </c>
      <c r="D3623" s="11">
        <v>75</v>
      </c>
      <c r="E3623" s="11">
        <v>24.4</v>
      </c>
      <c r="F3623" s="11">
        <v>1.1000000000000001</v>
      </c>
      <c r="H3623" s="1">
        <v>45904</v>
      </c>
      <c r="I3623" s="2" t="s">
        <v>92</v>
      </c>
      <c r="J3623" s="3">
        <f t="shared" si="589"/>
        <v>21.397499999999997</v>
      </c>
      <c r="K3623" s="29">
        <f t="shared" si="590"/>
        <v>23.64</v>
      </c>
      <c r="L3623" s="31">
        <f t="shared" si="591"/>
        <v>81.938571463803854</v>
      </c>
      <c r="M3623" s="33">
        <f t="shared" si="600"/>
        <v>0</v>
      </c>
      <c r="N3623" s="36">
        <f t="shared" si="593"/>
        <v>1.0488547310725497E-5</v>
      </c>
      <c r="Q3623" s="19"/>
      <c r="R3623" s="17"/>
      <c r="S3623" s="15">
        <v>-3.0025000000000004</v>
      </c>
      <c r="T3623" s="15">
        <v>-0.85999999999999943</v>
      </c>
      <c r="U3623" s="18"/>
      <c r="W3623" s="24"/>
      <c r="Z3623" s="21">
        <f t="shared" si="594"/>
        <v>2.9200456695729287</v>
      </c>
      <c r="AA3623" s="21">
        <f t="shared" si="595"/>
        <v>2.3926437077387241</v>
      </c>
      <c r="AB3623" s="21">
        <f t="shared" si="596"/>
        <v>0.14400204841476588</v>
      </c>
      <c r="AC3623" s="21">
        <f t="shared" si="597"/>
        <v>0.96</v>
      </c>
      <c r="AD3623" s="22">
        <f t="shared" si="598"/>
        <v>0</v>
      </c>
      <c r="AE3623" s="22">
        <f t="shared" si="599"/>
        <v>0</v>
      </c>
    </row>
    <row r="3624" spans="1:31" ht="15.75" x14ac:dyDescent="0.25">
      <c r="A3624" s="11" t="s">
        <v>173</v>
      </c>
      <c r="B3624" s="11" t="s">
        <v>3805</v>
      </c>
      <c r="C3624" s="11">
        <v>0</v>
      </c>
      <c r="D3624" s="11">
        <v>75</v>
      </c>
      <c r="E3624" s="11">
        <v>24.4</v>
      </c>
      <c r="F3624" s="11">
        <v>1</v>
      </c>
      <c r="H3624" s="1">
        <v>45904</v>
      </c>
      <c r="I3624" s="2" t="s">
        <v>93</v>
      </c>
      <c r="J3624" s="3">
        <f t="shared" si="589"/>
        <v>21.3325</v>
      </c>
      <c r="K3624" s="29">
        <f t="shared" si="590"/>
        <v>23.405000000000001</v>
      </c>
      <c r="L3624" s="31">
        <f t="shared" si="591"/>
        <v>83.16552173477352</v>
      </c>
      <c r="M3624" s="33">
        <f t="shared" si="600"/>
        <v>0</v>
      </c>
      <c r="N3624" s="36">
        <f t="shared" si="593"/>
        <v>9.63116438031161E-6</v>
      </c>
      <c r="Q3624" s="19"/>
      <c r="R3624" s="17"/>
      <c r="S3624" s="15">
        <v>-3.067499999999999</v>
      </c>
      <c r="T3624" s="15">
        <v>-0.99499999999999922</v>
      </c>
      <c r="U3624" s="18"/>
      <c r="W3624" s="24"/>
      <c r="Z3624" s="21">
        <f t="shared" si="594"/>
        <v>2.8789981366345079</v>
      </c>
      <c r="AA3624" s="21">
        <f t="shared" si="595"/>
        <v>2.3943338210664962</v>
      </c>
      <c r="AB3624" s="21">
        <f t="shared" si="596"/>
        <v>0.14436367637007369</v>
      </c>
      <c r="AC3624" s="21">
        <f t="shared" si="597"/>
        <v>0.96</v>
      </c>
      <c r="AD3624" s="22">
        <f t="shared" si="598"/>
        <v>0</v>
      </c>
      <c r="AE3624" s="22">
        <f t="shared" si="599"/>
        <v>0</v>
      </c>
    </row>
    <row r="3625" spans="1:31" ht="15.75" x14ac:dyDescent="0.25">
      <c r="A3625" s="11" t="s">
        <v>173</v>
      </c>
      <c r="B3625" s="11" t="s">
        <v>3806</v>
      </c>
      <c r="C3625" s="11">
        <v>0</v>
      </c>
      <c r="D3625" s="11">
        <v>75</v>
      </c>
      <c r="E3625" s="11">
        <v>24.4</v>
      </c>
      <c r="F3625" s="11">
        <v>1.4</v>
      </c>
      <c r="H3625" s="1">
        <v>45904</v>
      </c>
      <c r="I3625" s="2" t="s">
        <v>94</v>
      </c>
      <c r="J3625" s="3">
        <f t="shared" si="589"/>
        <v>21.362499999999997</v>
      </c>
      <c r="K3625" s="29">
        <f t="shared" si="590"/>
        <v>23.372499999999999</v>
      </c>
      <c r="L3625" s="31">
        <f t="shared" si="591"/>
        <v>83.642025062363928</v>
      </c>
      <c r="M3625" s="33">
        <f t="shared" si="600"/>
        <v>0</v>
      </c>
      <c r="N3625" s="36">
        <f t="shared" si="593"/>
        <v>9.3179105745223531E-6</v>
      </c>
      <c r="Q3625" s="19"/>
      <c r="R3625" s="17"/>
      <c r="S3625" s="15">
        <v>-3.0374999999999996</v>
      </c>
      <c r="T3625" s="15">
        <v>-1.0274999999999999</v>
      </c>
      <c r="U3625" s="18"/>
      <c r="W3625" s="24"/>
      <c r="Z3625" s="21">
        <f t="shared" si="594"/>
        <v>2.8733611795225711</v>
      </c>
      <c r="AA3625" s="21">
        <f t="shared" si="595"/>
        <v>2.4033374779085044</v>
      </c>
      <c r="AB3625" s="21">
        <f t="shared" si="596"/>
        <v>0.14494267720442316</v>
      </c>
      <c r="AC3625" s="21">
        <f t="shared" si="597"/>
        <v>0.96</v>
      </c>
      <c r="AD3625" s="22">
        <f t="shared" si="598"/>
        <v>0</v>
      </c>
      <c r="AE3625" s="22">
        <f t="shared" si="599"/>
        <v>0</v>
      </c>
    </row>
    <row r="3626" spans="1:31" ht="15.75" x14ac:dyDescent="0.25">
      <c r="A3626" s="11" t="s">
        <v>173</v>
      </c>
      <c r="B3626" s="11" t="s">
        <v>3807</v>
      </c>
      <c r="C3626" s="11">
        <v>0</v>
      </c>
      <c r="D3626" s="11">
        <v>75</v>
      </c>
      <c r="E3626" s="11">
        <v>24.4</v>
      </c>
      <c r="F3626" s="11">
        <v>1.5</v>
      </c>
      <c r="H3626" s="1">
        <v>45904</v>
      </c>
      <c r="I3626" s="2" t="s">
        <v>95</v>
      </c>
      <c r="J3626" s="3">
        <f t="shared" si="589"/>
        <v>21.3</v>
      </c>
      <c r="K3626" s="29">
        <f t="shared" si="590"/>
        <v>23.477499999999999</v>
      </c>
      <c r="L3626" s="31">
        <f t="shared" si="591"/>
        <v>82.376303556158462</v>
      </c>
      <c r="M3626" s="33">
        <f t="shared" si="600"/>
        <v>0</v>
      </c>
      <c r="N3626" s="36">
        <f t="shared" si="593"/>
        <v>1.0160570587343374E-5</v>
      </c>
      <c r="Q3626" s="19"/>
      <c r="R3626" s="17"/>
      <c r="S3626" s="15">
        <v>-3.0999999999999988</v>
      </c>
      <c r="T3626" s="15">
        <v>-0.92250000000000032</v>
      </c>
      <c r="U3626" s="18"/>
      <c r="W3626" s="24"/>
      <c r="Z3626" s="21">
        <f t="shared" si="594"/>
        <v>2.8916076790405998</v>
      </c>
      <c r="AA3626" s="21">
        <f t="shared" si="595"/>
        <v>2.3819995193396726</v>
      </c>
      <c r="AB3626" s="21">
        <f t="shared" si="596"/>
        <v>0.14354014759857284</v>
      </c>
      <c r="AC3626" s="21">
        <f t="shared" si="597"/>
        <v>0.96</v>
      </c>
      <c r="AD3626" s="22">
        <f t="shared" si="598"/>
        <v>0</v>
      </c>
      <c r="AE3626" s="22">
        <f t="shared" si="599"/>
        <v>0</v>
      </c>
    </row>
    <row r="3627" spans="1:31" ht="15.75" x14ac:dyDescent="0.25">
      <c r="A3627" s="11" t="s">
        <v>173</v>
      </c>
      <c r="B3627" s="11" t="s">
        <v>3808</v>
      </c>
      <c r="C3627" s="11">
        <v>0</v>
      </c>
      <c r="D3627" s="11">
        <v>74</v>
      </c>
      <c r="E3627" s="11">
        <v>24.5</v>
      </c>
      <c r="F3627" s="11">
        <v>1.9</v>
      </c>
      <c r="H3627" s="1">
        <v>45904</v>
      </c>
      <c r="I3627" s="2" t="s">
        <v>96</v>
      </c>
      <c r="J3627" s="3">
        <f t="shared" si="589"/>
        <v>21.585000000000001</v>
      </c>
      <c r="K3627" s="29">
        <f t="shared" si="590"/>
        <v>23.519999999999996</v>
      </c>
      <c r="L3627" s="31">
        <f t="shared" si="591"/>
        <v>84.282665231419116</v>
      </c>
      <c r="M3627" s="33">
        <f t="shared" si="600"/>
        <v>0</v>
      </c>
      <c r="N3627" s="36">
        <f t="shared" si="593"/>
        <v>8.9417012682260666E-6</v>
      </c>
      <c r="Q3627" s="19"/>
      <c r="R3627" s="17"/>
      <c r="S3627" s="15">
        <v>-2.915</v>
      </c>
      <c r="T3627" s="15">
        <v>-0.88000000000000078</v>
      </c>
      <c r="U3627" s="18"/>
      <c r="W3627" s="24"/>
      <c r="Z3627" s="21">
        <f t="shared" si="594"/>
        <v>2.8990218662291194</v>
      </c>
      <c r="AA3627" s="21">
        <f t="shared" si="595"/>
        <v>2.4433728944995279</v>
      </c>
      <c r="AB3627" s="21">
        <f t="shared" si="596"/>
        <v>0.14719054882713234</v>
      </c>
      <c r="AC3627" s="21">
        <f t="shared" si="597"/>
        <v>0.96</v>
      </c>
      <c r="AD3627" s="22">
        <f t="shared" si="598"/>
        <v>0</v>
      </c>
      <c r="AE3627" s="22">
        <f t="shared" si="599"/>
        <v>0</v>
      </c>
    </row>
    <row r="3628" spans="1:31" ht="15.75" x14ac:dyDescent="0.25">
      <c r="A3628" s="11" t="s">
        <v>173</v>
      </c>
      <c r="B3628" s="11" t="s">
        <v>3809</v>
      </c>
      <c r="C3628" s="11">
        <v>0</v>
      </c>
      <c r="D3628" s="11">
        <v>74</v>
      </c>
      <c r="E3628" s="11">
        <v>24.5</v>
      </c>
      <c r="F3628" s="11">
        <v>1.9</v>
      </c>
      <c r="H3628" s="1">
        <v>45904</v>
      </c>
      <c r="I3628" s="2" t="s">
        <v>97</v>
      </c>
      <c r="J3628" s="3">
        <f t="shared" si="589"/>
        <v>21.772500000000001</v>
      </c>
      <c r="K3628" s="29">
        <f t="shared" si="590"/>
        <v>23.637499999999999</v>
      </c>
      <c r="L3628" s="31">
        <f t="shared" si="591"/>
        <v>84.871324947037792</v>
      </c>
      <c r="M3628" s="33">
        <f t="shared" si="600"/>
        <v>0</v>
      </c>
      <c r="N3628" s="36">
        <f t="shared" si="593"/>
        <v>8.5930106919827188E-6</v>
      </c>
      <c r="Q3628" s="19"/>
      <c r="R3628" s="17"/>
      <c r="S3628" s="15">
        <v>-2.7275</v>
      </c>
      <c r="T3628" s="15">
        <v>-0.86249999999999982</v>
      </c>
      <c r="U3628" s="18"/>
      <c r="W3628" s="24"/>
      <c r="Z3628" s="21">
        <f t="shared" si="594"/>
        <v>2.9196063203130223</v>
      </c>
      <c r="AA3628" s="21">
        <f t="shared" si="595"/>
        <v>2.4779085672871184</v>
      </c>
      <c r="AB3628" s="21">
        <f t="shared" si="596"/>
        <v>0.14913659969382098</v>
      </c>
      <c r="AC3628" s="21">
        <f t="shared" si="597"/>
        <v>0.96</v>
      </c>
      <c r="AD3628" s="22">
        <f t="shared" si="598"/>
        <v>0</v>
      </c>
      <c r="AE3628" s="22">
        <f t="shared" si="599"/>
        <v>0</v>
      </c>
    </row>
    <row r="3629" spans="1:31" ht="15.75" x14ac:dyDescent="0.25">
      <c r="A3629" s="11" t="s">
        <v>173</v>
      </c>
      <c r="B3629" s="11" t="s">
        <v>3810</v>
      </c>
      <c r="C3629" s="11">
        <v>0</v>
      </c>
      <c r="D3629" s="11">
        <v>74</v>
      </c>
      <c r="E3629" s="11">
        <v>24.5</v>
      </c>
      <c r="F3629" s="11">
        <v>2</v>
      </c>
      <c r="H3629" s="1">
        <v>45904</v>
      </c>
      <c r="I3629" s="2" t="s">
        <v>98</v>
      </c>
      <c r="J3629" s="3">
        <f t="shared" si="589"/>
        <v>21.737500000000001</v>
      </c>
      <c r="K3629" s="29">
        <f t="shared" si="590"/>
        <v>23.594999999999999</v>
      </c>
      <c r="L3629" s="31">
        <f t="shared" si="591"/>
        <v>84.915651136181708</v>
      </c>
      <c r="M3629" s="33">
        <f t="shared" si="600"/>
        <v>0</v>
      </c>
      <c r="N3629" s="36">
        <f t="shared" si="593"/>
        <v>8.5564108464830761E-6</v>
      </c>
      <c r="Q3629" s="19"/>
      <c r="R3629" s="17"/>
      <c r="S3629" s="15">
        <v>-2.7624999999999993</v>
      </c>
      <c r="T3629" s="15">
        <v>-0.90500000000000025</v>
      </c>
      <c r="U3629" s="18"/>
      <c r="W3629" s="24"/>
      <c r="Z3629" s="21">
        <f t="shared" si="594"/>
        <v>2.9121462038735113</v>
      </c>
      <c r="AA3629" s="21">
        <f t="shared" si="595"/>
        <v>2.4728679110567899</v>
      </c>
      <c r="AB3629" s="21">
        <f t="shared" si="596"/>
        <v>0.14888171437375627</v>
      </c>
      <c r="AC3629" s="21">
        <f t="shared" si="597"/>
        <v>0.96</v>
      </c>
      <c r="AD3629" s="22">
        <f t="shared" si="598"/>
        <v>0</v>
      </c>
      <c r="AE3629" s="22">
        <f t="shared" si="599"/>
        <v>0</v>
      </c>
    </row>
    <row r="3630" spans="1:31" ht="15.75" x14ac:dyDescent="0.25">
      <c r="A3630" s="11" t="s">
        <v>173</v>
      </c>
      <c r="B3630" s="11" t="s">
        <v>3811</v>
      </c>
      <c r="C3630" s="11">
        <v>0</v>
      </c>
      <c r="D3630" s="11">
        <v>74</v>
      </c>
      <c r="E3630" s="11">
        <v>24.4</v>
      </c>
      <c r="F3630" s="11">
        <v>1.6</v>
      </c>
      <c r="H3630" s="1">
        <v>45904</v>
      </c>
      <c r="I3630" s="2" t="s">
        <v>99</v>
      </c>
      <c r="J3630" s="3">
        <f t="shared" si="589"/>
        <v>21.79</v>
      </c>
      <c r="K3630" s="29">
        <f t="shared" si="590"/>
        <v>23.837499999999999</v>
      </c>
      <c r="L3630" s="31">
        <f t="shared" si="591"/>
        <v>83.521725109330532</v>
      </c>
      <c r="M3630" s="33">
        <f t="shared" si="600"/>
        <v>0</v>
      </c>
      <c r="N3630" s="36">
        <f t="shared" si="593"/>
        <v>9.4995953272540025E-6</v>
      </c>
      <c r="Q3630" s="19"/>
      <c r="R3630" s="17"/>
      <c r="S3630" s="15">
        <v>-2.6100000000000012</v>
      </c>
      <c r="T3630" s="15">
        <v>-0.66249999999999964</v>
      </c>
      <c r="U3630" s="18"/>
      <c r="W3630" s="24"/>
      <c r="Z3630" s="21">
        <f t="shared" si="594"/>
        <v>2.9549370997295088</v>
      </c>
      <c r="AA3630" s="21">
        <f t="shared" si="595"/>
        <v>2.4680144415897045</v>
      </c>
      <c r="AB3630" s="21">
        <f t="shared" si="596"/>
        <v>0.14831366486522046</v>
      </c>
      <c r="AC3630" s="21">
        <f t="shared" si="597"/>
        <v>0.96</v>
      </c>
      <c r="AD3630" s="22">
        <f t="shared" si="598"/>
        <v>0</v>
      </c>
      <c r="AE3630" s="22">
        <f t="shared" si="599"/>
        <v>0</v>
      </c>
    </row>
    <row r="3631" spans="1:31" ht="15.75" x14ac:dyDescent="0.25">
      <c r="A3631" s="11" t="s">
        <v>173</v>
      </c>
      <c r="B3631" s="11" t="s">
        <v>3812</v>
      </c>
      <c r="C3631" s="11">
        <v>0</v>
      </c>
      <c r="D3631" s="11">
        <v>74</v>
      </c>
      <c r="E3631" s="11">
        <v>24.2</v>
      </c>
      <c r="F3631" s="11">
        <v>1.3</v>
      </c>
      <c r="H3631" s="1">
        <v>45904</v>
      </c>
      <c r="I3631" s="2" t="s">
        <v>100</v>
      </c>
      <c r="J3631" s="3">
        <f t="shared" si="589"/>
        <v>21.64</v>
      </c>
      <c r="K3631" s="29">
        <f t="shared" si="590"/>
        <v>23.834999999999997</v>
      </c>
      <c r="L3631" s="31">
        <f t="shared" si="591"/>
        <v>82.382540117950171</v>
      </c>
      <c r="M3631" s="33">
        <f t="shared" si="600"/>
        <v>0</v>
      </c>
      <c r="N3631" s="36">
        <f t="shared" si="593"/>
        <v>1.0243872865670745E-5</v>
      </c>
      <c r="Q3631" s="19"/>
      <c r="R3631" s="17"/>
      <c r="S3631" s="15">
        <v>-2.5600000000000005</v>
      </c>
      <c r="T3631" s="15">
        <v>-0.56500000000000128</v>
      </c>
      <c r="U3631" s="18"/>
      <c r="W3631" s="24"/>
      <c r="Z3631" s="21">
        <f t="shared" si="594"/>
        <v>2.9544931729194137</v>
      </c>
      <c r="AA3631" s="21">
        <f t="shared" si="595"/>
        <v>2.4339865234624352</v>
      </c>
      <c r="AB3631" s="21">
        <f t="shared" si="596"/>
        <v>0.14627158070282839</v>
      </c>
      <c r="AC3631" s="21">
        <f t="shared" si="597"/>
        <v>0.96</v>
      </c>
      <c r="AD3631" s="22">
        <f t="shared" si="598"/>
        <v>0</v>
      </c>
      <c r="AE3631" s="22">
        <f t="shared" si="599"/>
        <v>0</v>
      </c>
    </row>
    <row r="3632" spans="1:31" ht="15.75" x14ac:dyDescent="0.25">
      <c r="A3632" s="11" t="s">
        <v>173</v>
      </c>
      <c r="B3632" s="11" t="s">
        <v>3813</v>
      </c>
      <c r="C3632" s="11">
        <v>0</v>
      </c>
      <c r="D3632" s="11">
        <v>75</v>
      </c>
      <c r="E3632" s="11">
        <v>24.1</v>
      </c>
      <c r="F3632" s="11">
        <v>1.5</v>
      </c>
      <c r="H3632" s="1">
        <v>45904</v>
      </c>
      <c r="I3632" s="2" t="s">
        <v>101</v>
      </c>
      <c r="J3632" s="3">
        <f t="shared" si="589"/>
        <v>21.535000000000004</v>
      </c>
      <c r="K3632" s="29">
        <f t="shared" si="590"/>
        <v>23.715</v>
      </c>
      <c r="L3632" s="31">
        <f t="shared" si="591"/>
        <v>82.450943387177119</v>
      </c>
      <c r="M3632" s="33">
        <f t="shared" si="600"/>
        <v>1.4999999999999999E-2</v>
      </c>
      <c r="N3632" s="36">
        <f t="shared" si="593"/>
        <v>1.0169632347544816E-5</v>
      </c>
      <c r="Q3632" s="19"/>
      <c r="R3632" s="17"/>
      <c r="S3632" s="15">
        <v>-2.5649999999999995</v>
      </c>
      <c r="T3632" s="15">
        <v>-0.48499999999999943</v>
      </c>
      <c r="U3632" s="18"/>
      <c r="W3632" s="24"/>
      <c r="Z3632" s="21">
        <f t="shared" si="594"/>
        <v>2.933253003776974</v>
      </c>
      <c r="AA3632" s="21">
        <f t="shared" si="595"/>
        <v>2.4184947735468252</v>
      </c>
      <c r="AB3632" s="21">
        <f t="shared" si="596"/>
        <v>0.1454742661698899</v>
      </c>
      <c r="AC3632" s="21">
        <f t="shared" si="597"/>
        <v>0.96</v>
      </c>
      <c r="AD3632" s="22">
        <f t="shared" si="598"/>
        <v>5.3999999999999998E-5</v>
      </c>
      <c r="AE3632" s="22">
        <f t="shared" si="599"/>
        <v>0</v>
      </c>
    </row>
    <row r="3633" spans="1:31" ht="15.75" x14ac:dyDescent="0.25">
      <c r="A3633" s="11" t="s">
        <v>173</v>
      </c>
      <c r="B3633" s="11" t="s">
        <v>3814</v>
      </c>
      <c r="C3633" s="11">
        <v>0</v>
      </c>
      <c r="D3633" s="11">
        <v>75</v>
      </c>
      <c r="E3633" s="11">
        <v>24</v>
      </c>
      <c r="F3633" s="11">
        <v>1.5</v>
      </c>
      <c r="H3633" s="1">
        <v>45904</v>
      </c>
      <c r="I3633" s="2" t="s">
        <v>102</v>
      </c>
      <c r="J3633" s="3">
        <f t="shared" si="589"/>
        <v>21.405000000000001</v>
      </c>
      <c r="K3633" s="29">
        <f t="shared" si="590"/>
        <v>23.702500000000001</v>
      </c>
      <c r="L3633" s="31">
        <f t="shared" si="591"/>
        <v>81.540584730170835</v>
      </c>
      <c r="M3633" s="33">
        <f t="shared" si="600"/>
        <v>0.33199999999999996</v>
      </c>
      <c r="N3633" s="36">
        <f t="shared" si="593"/>
        <v>1.0768444935542776E-5</v>
      </c>
      <c r="Q3633" s="19"/>
      <c r="R3633" s="17"/>
      <c r="S3633" s="15">
        <v>-2.5950000000000006</v>
      </c>
      <c r="T3633" s="15">
        <v>-0.39749999999999908</v>
      </c>
      <c r="U3633" s="18"/>
      <c r="W3633" s="24"/>
      <c r="Z3633" s="21">
        <f t="shared" si="594"/>
        <v>2.9310481682124228</v>
      </c>
      <c r="AA3633" s="21">
        <f t="shared" si="595"/>
        <v>2.3899938150833711</v>
      </c>
      <c r="AB3633" s="21">
        <f t="shared" si="596"/>
        <v>0.14377368254513803</v>
      </c>
      <c r="AC3633" s="21">
        <f t="shared" si="597"/>
        <v>0.96</v>
      </c>
      <c r="AD3633" s="22">
        <f t="shared" si="598"/>
        <v>1.1951999999999998E-3</v>
      </c>
      <c r="AE3633" s="22">
        <f t="shared" si="599"/>
        <v>0</v>
      </c>
    </row>
    <row r="3634" spans="1:31" ht="15.75" x14ac:dyDescent="0.25">
      <c r="A3634" s="11" t="s">
        <v>173</v>
      </c>
      <c r="B3634" s="11" t="s">
        <v>3815</v>
      </c>
      <c r="C3634" s="11">
        <v>0</v>
      </c>
      <c r="D3634" s="11">
        <v>76</v>
      </c>
      <c r="E3634" s="11">
        <v>23.9</v>
      </c>
      <c r="F3634" s="11">
        <v>1.8</v>
      </c>
      <c r="H3634" s="1">
        <v>45904</v>
      </c>
      <c r="I3634" s="2" t="s">
        <v>103</v>
      </c>
      <c r="J3634" s="3">
        <f t="shared" ref="J3634:J3697" si="601">E3634+S3634</f>
        <v>21.305</v>
      </c>
      <c r="K3634" s="29">
        <f t="shared" si="590"/>
        <v>23.747499999999999</v>
      </c>
      <c r="L3634" s="31">
        <f t="shared" si="591"/>
        <v>80.448526287440728</v>
      </c>
      <c r="M3634" s="33">
        <f t="shared" si="600"/>
        <v>1.7854999999999999</v>
      </c>
      <c r="N3634" s="36">
        <f t="shared" si="593"/>
        <v>1.1514101516141525E-5</v>
      </c>
      <c r="Q3634" s="19"/>
      <c r="R3634" s="17"/>
      <c r="S3634" s="15">
        <v>-2.5950000000000006</v>
      </c>
      <c r="T3634" s="15">
        <v>-0.25250000000000128</v>
      </c>
      <c r="U3634" s="18"/>
      <c r="W3634" s="24"/>
      <c r="Z3634" s="21">
        <f t="shared" si="594"/>
        <v>2.9389923508883209</v>
      </c>
      <c r="AA3634" s="21">
        <f t="shared" si="595"/>
        <v>2.3643760339902631</v>
      </c>
      <c r="AB3634" s="21">
        <f t="shared" si="596"/>
        <v>0.14218357371119389</v>
      </c>
      <c r="AC3634" s="21">
        <f t="shared" si="597"/>
        <v>0.96</v>
      </c>
      <c r="AD3634" s="22">
        <f t="shared" si="598"/>
        <v>6.4277999999999991E-3</v>
      </c>
      <c r="AE3634" s="22">
        <f t="shared" si="599"/>
        <v>0</v>
      </c>
    </row>
    <row r="3635" spans="1:31" ht="15.75" x14ac:dyDescent="0.25">
      <c r="A3635" s="11" t="s">
        <v>173</v>
      </c>
      <c r="B3635" s="11" t="s">
        <v>3816</v>
      </c>
      <c r="C3635" s="11">
        <v>0</v>
      </c>
      <c r="D3635" s="11">
        <v>77</v>
      </c>
      <c r="E3635" s="11">
        <v>23.9</v>
      </c>
      <c r="F3635" s="11">
        <v>1.8</v>
      </c>
      <c r="H3635" s="1">
        <v>45904</v>
      </c>
      <c r="I3635" s="2" t="s">
        <v>104</v>
      </c>
      <c r="J3635" s="3">
        <f t="shared" si="601"/>
        <v>21.237499999999997</v>
      </c>
      <c r="K3635" s="29">
        <f t="shared" si="590"/>
        <v>23.7575</v>
      </c>
      <c r="L3635" s="31">
        <f t="shared" si="591"/>
        <v>79.86189914390107</v>
      </c>
      <c r="M3635" s="33">
        <f t="shared" si="600"/>
        <v>4.7130000000000001</v>
      </c>
      <c r="N3635" s="36">
        <f t="shared" si="593"/>
        <v>1.1916415163488703E-5</v>
      </c>
      <c r="Q3635" s="19"/>
      <c r="R3635" s="17"/>
      <c r="S3635" s="15">
        <v>-2.6625000000000005</v>
      </c>
      <c r="T3635" s="15">
        <v>-0.14249999999999918</v>
      </c>
      <c r="U3635" s="18"/>
      <c r="W3635" s="24"/>
      <c r="Z3635" s="21">
        <f t="shared" si="594"/>
        <v>2.9407602741436918</v>
      </c>
      <c r="AA3635" s="21">
        <f t="shared" si="595"/>
        <v>2.3485470042005439</v>
      </c>
      <c r="AB3635" s="21">
        <f t="shared" si="596"/>
        <v>0.14122086305394499</v>
      </c>
      <c r="AC3635" s="21">
        <f t="shared" si="597"/>
        <v>0.96</v>
      </c>
      <c r="AD3635" s="22">
        <f t="shared" si="598"/>
        <v>1.6966800000000001E-2</v>
      </c>
      <c r="AE3635" s="22">
        <f t="shared" si="599"/>
        <v>0</v>
      </c>
    </row>
    <row r="3636" spans="1:31" ht="15.75" x14ac:dyDescent="0.25">
      <c r="A3636" s="11" t="s">
        <v>173</v>
      </c>
      <c r="B3636" s="11" t="s">
        <v>3817</v>
      </c>
      <c r="C3636" s="11">
        <v>0</v>
      </c>
      <c r="D3636" s="11">
        <v>76</v>
      </c>
      <c r="E3636" s="11">
        <v>24</v>
      </c>
      <c r="F3636" s="11">
        <v>2</v>
      </c>
      <c r="H3636" s="1">
        <v>45904</v>
      </c>
      <c r="I3636" s="2" t="s">
        <v>105</v>
      </c>
      <c r="J3636" s="3">
        <f t="shared" si="601"/>
        <v>21.395</v>
      </c>
      <c r="K3636" s="29">
        <f t="shared" si="590"/>
        <v>23.942499999999999</v>
      </c>
      <c r="L3636" s="31">
        <f t="shared" si="591"/>
        <v>79.736627016860581</v>
      </c>
      <c r="M3636" s="33">
        <f t="shared" si="600"/>
        <v>9.06</v>
      </c>
      <c r="N3636" s="36">
        <f t="shared" si="593"/>
        <v>1.2056067196242278E-5</v>
      </c>
      <c r="Q3636" s="19"/>
      <c r="R3636" s="17"/>
      <c r="S3636" s="15">
        <v>-2.6050000000000004</v>
      </c>
      <c r="T3636" s="15">
        <v>4.2500000000001315E-2</v>
      </c>
      <c r="U3636" s="18"/>
      <c r="W3636" s="24"/>
      <c r="Z3636" s="21">
        <f t="shared" si="594"/>
        <v>2.9736346602239303</v>
      </c>
      <c r="AA3636" s="21">
        <f t="shared" si="595"/>
        <v>2.3710759778668447</v>
      </c>
      <c r="AB3636" s="21">
        <f t="shared" si="596"/>
        <v>0.14237369695697089</v>
      </c>
      <c r="AC3636" s="21">
        <f t="shared" si="597"/>
        <v>0.96</v>
      </c>
      <c r="AD3636" s="22">
        <f t="shared" si="598"/>
        <v>3.2615999999999999E-2</v>
      </c>
      <c r="AE3636" s="22">
        <f t="shared" si="599"/>
        <v>0</v>
      </c>
    </row>
    <row r="3637" spans="1:31" ht="15.75" x14ac:dyDescent="0.25">
      <c r="A3637" s="11" t="s">
        <v>173</v>
      </c>
      <c r="B3637" s="11" t="s">
        <v>3818</v>
      </c>
      <c r="C3637" s="11">
        <v>0</v>
      </c>
      <c r="D3637" s="11">
        <v>76</v>
      </c>
      <c r="E3637" s="11">
        <v>23.9</v>
      </c>
      <c r="F3637" s="11">
        <v>1.9</v>
      </c>
      <c r="H3637" s="1">
        <v>45904</v>
      </c>
      <c r="I3637" s="2" t="s">
        <v>106</v>
      </c>
      <c r="J3637" s="3">
        <f t="shared" si="601"/>
        <v>21.322499999999998</v>
      </c>
      <c r="K3637" s="29">
        <f t="shared" si="590"/>
        <v>24.247499999999999</v>
      </c>
      <c r="L3637" s="31">
        <f t="shared" si="591"/>
        <v>77.053546851880839</v>
      </c>
      <c r="M3637" s="33">
        <f t="shared" si="600"/>
        <v>13.850000000000001</v>
      </c>
      <c r="N3637" s="36">
        <f t="shared" si="593"/>
        <v>1.034361416018037E-2</v>
      </c>
      <c r="Q3637" s="19"/>
      <c r="R3637" s="17"/>
      <c r="S3637" s="15">
        <v>-2.5774999999999997</v>
      </c>
      <c r="T3637" s="15">
        <v>0.24749999999999961</v>
      </c>
      <c r="U3637" s="18"/>
      <c r="W3637" s="24"/>
      <c r="Z3637" s="21">
        <f t="shared" si="594"/>
        <v>3.0285332954252118</v>
      </c>
      <c r="AA3637" s="21">
        <f t="shared" si="595"/>
        <v>2.3335923217152761</v>
      </c>
      <c r="AB3637" s="21">
        <f t="shared" si="596"/>
        <v>0.13979633791589247</v>
      </c>
      <c r="AC3637" s="21">
        <f t="shared" si="597"/>
        <v>0.24</v>
      </c>
      <c r="AD3637" s="22">
        <f t="shared" si="598"/>
        <v>4.9860000000000008E-2</v>
      </c>
      <c r="AE3637" s="22">
        <f t="shared" si="599"/>
        <v>3.8392200000000008E-2</v>
      </c>
    </row>
    <row r="3638" spans="1:31" ht="15.75" x14ac:dyDescent="0.25">
      <c r="A3638" s="11" t="s">
        <v>173</v>
      </c>
      <c r="B3638" s="11" t="s">
        <v>3819</v>
      </c>
      <c r="C3638" s="11">
        <v>0</v>
      </c>
      <c r="D3638" s="11">
        <v>77</v>
      </c>
      <c r="E3638" s="11">
        <v>23.7</v>
      </c>
      <c r="F3638" s="11">
        <v>1.2</v>
      </c>
      <c r="H3638" s="1">
        <v>45904</v>
      </c>
      <c r="I3638" s="2" t="s">
        <v>107</v>
      </c>
      <c r="J3638" s="3">
        <f t="shared" si="601"/>
        <v>21.337499999999999</v>
      </c>
      <c r="K3638" s="29">
        <f t="shared" si="590"/>
        <v>24.4925</v>
      </c>
      <c r="L3638" s="31">
        <f t="shared" si="591"/>
        <v>75.488088433124162</v>
      </c>
      <c r="M3638" s="33">
        <f t="shared" si="600"/>
        <v>19.454999999999998</v>
      </c>
      <c r="N3638" s="36">
        <f t="shared" si="593"/>
        <v>1.4486589834341991E-2</v>
      </c>
      <c r="Q3638" s="19"/>
      <c r="R3638" s="17"/>
      <c r="S3638" s="15">
        <v>-2.3625000000000016</v>
      </c>
      <c r="T3638" s="15">
        <v>0.59250000000000025</v>
      </c>
      <c r="U3638" s="18"/>
      <c r="W3638" s="24"/>
      <c r="Z3638" s="21">
        <f t="shared" si="594"/>
        <v>3.0732705004153416</v>
      </c>
      <c r="AA3638" s="21">
        <f t="shared" si="595"/>
        <v>2.3199531531426505</v>
      </c>
      <c r="AB3638" s="21">
        <f t="shared" si="596"/>
        <v>0.1387192616129968</v>
      </c>
      <c r="AC3638" s="21">
        <f t="shared" si="597"/>
        <v>0.24</v>
      </c>
      <c r="AD3638" s="22">
        <f t="shared" si="598"/>
        <v>7.0038000000000003E-2</v>
      </c>
      <c r="AE3638" s="22">
        <f t="shared" si="599"/>
        <v>5.3929260000000007E-2</v>
      </c>
    </row>
    <row r="3639" spans="1:31" ht="15.75" x14ac:dyDescent="0.25">
      <c r="A3639" s="11" t="s">
        <v>173</v>
      </c>
      <c r="B3639" s="11" t="s">
        <v>3820</v>
      </c>
      <c r="C3639" s="11">
        <v>0</v>
      </c>
      <c r="D3639" s="11">
        <v>78</v>
      </c>
      <c r="E3639" s="11">
        <v>23.3</v>
      </c>
      <c r="F3639" s="11">
        <v>0.8</v>
      </c>
      <c r="H3639" s="1">
        <v>45904</v>
      </c>
      <c r="I3639" s="2" t="s">
        <v>108</v>
      </c>
      <c r="J3639" s="3">
        <f t="shared" si="601"/>
        <v>20.94</v>
      </c>
      <c r="K3639" s="29">
        <f t="shared" si="590"/>
        <v>24.68</v>
      </c>
      <c r="L3639" s="31">
        <f t="shared" si="591"/>
        <v>71.375845722846918</v>
      </c>
      <c r="M3639" s="33">
        <f t="shared" si="600"/>
        <v>24.645000000000003</v>
      </c>
      <c r="N3639" s="36">
        <f t="shared" si="593"/>
        <v>1.8058064302988733E-2</v>
      </c>
      <c r="Q3639" s="19"/>
      <c r="R3639" s="17"/>
      <c r="S3639" s="15">
        <v>-2.3599999999999994</v>
      </c>
      <c r="T3639" s="15">
        <v>0.97999999999999954</v>
      </c>
      <c r="U3639" s="18"/>
      <c r="W3639" s="24"/>
      <c r="Z3639" s="21">
        <f t="shared" si="594"/>
        <v>3.1078964702473244</v>
      </c>
      <c r="AA3639" s="21">
        <f t="shared" si="595"/>
        <v>2.2182873898295354</v>
      </c>
      <c r="AB3639" s="21">
        <f t="shared" si="596"/>
        <v>0.13245046546558079</v>
      </c>
      <c r="AC3639" s="21">
        <f t="shared" si="597"/>
        <v>0.24</v>
      </c>
      <c r="AD3639" s="22">
        <f t="shared" si="598"/>
        <v>8.8722000000000009E-2</v>
      </c>
      <c r="AE3639" s="22">
        <f t="shared" si="599"/>
        <v>6.8315940000000006E-2</v>
      </c>
    </row>
    <row r="3640" spans="1:31" ht="15.75" x14ac:dyDescent="0.25">
      <c r="A3640" s="11" t="s">
        <v>173</v>
      </c>
      <c r="B3640" s="11" t="s">
        <v>3821</v>
      </c>
      <c r="C3640" s="11">
        <v>2</v>
      </c>
      <c r="D3640" s="11">
        <v>80</v>
      </c>
      <c r="E3640" s="11">
        <v>23.1</v>
      </c>
      <c r="F3640" s="11">
        <v>1.2</v>
      </c>
      <c r="H3640" s="1">
        <v>45904</v>
      </c>
      <c r="I3640" s="2" t="s">
        <v>109</v>
      </c>
      <c r="J3640" s="3">
        <f t="shared" si="601"/>
        <v>20.892500000000002</v>
      </c>
      <c r="K3640" s="29">
        <f t="shared" si="590"/>
        <v>24.447500000000002</v>
      </c>
      <c r="L3640" s="31">
        <f t="shared" si="591"/>
        <v>72.558130779531339</v>
      </c>
      <c r="M3640" s="33">
        <f t="shared" si="600"/>
        <v>30.015000000000001</v>
      </c>
      <c r="N3640" s="36">
        <f t="shared" si="593"/>
        <v>2.202073752254486E-2</v>
      </c>
      <c r="Q3640" s="19"/>
      <c r="R3640" s="17"/>
      <c r="S3640" s="15">
        <v>-2.2074999999999996</v>
      </c>
      <c r="T3640" s="15">
        <v>1.1475</v>
      </c>
      <c r="U3640" s="18"/>
      <c r="W3640" s="24"/>
      <c r="Z3640" s="21">
        <f t="shared" si="594"/>
        <v>3.0650105135681622</v>
      </c>
      <c r="AA3640" s="21">
        <f t="shared" si="595"/>
        <v>2.2239143368411725</v>
      </c>
      <c r="AB3640" s="21">
        <f t="shared" si="596"/>
        <v>0.13302244436479244</v>
      </c>
      <c r="AC3640" s="21">
        <f t="shared" si="597"/>
        <v>0.24</v>
      </c>
      <c r="AD3640" s="22">
        <f t="shared" si="598"/>
        <v>0.108054</v>
      </c>
      <c r="AE3640" s="22">
        <f t="shared" si="599"/>
        <v>8.3201579999999997E-2</v>
      </c>
    </row>
    <row r="3641" spans="1:31" ht="15.75" x14ac:dyDescent="0.25">
      <c r="A3641" s="11" t="s">
        <v>173</v>
      </c>
      <c r="B3641" s="11" t="s">
        <v>3822</v>
      </c>
      <c r="C3641" s="11">
        <v>9</v>
      </c>
      <c r="D3641" s="11">
        <v>80</v>
      </c>
      <c r="E3641" s="11">
        <v>23</v>
      </c>
      <c r="F3641" s="11">
        <v>1.3</v>
      </c>
      <c r="H3641" s="1">
        <v>45904</v>
      </c>
      <c r="I3641" s="2" t="s">
        <v>110</v>
      </c>
      <c r="J3641" s="3">
        <f t="shared" si="601"/>
        <v>21.175000000000001</v>
      </c>
      <c r="K3641" s="29">
        <f t="shared" si="590"/>
        <v>24.568000000000001</v>
      </c>
      <c r="L3641" s="31">
        <f t="shared" si="591"/>
        <v>73.799207601850867</v>
      </c>
      <c r="M3641" s="33">
        <f t="shared" si="600"/>
        <v>38.53</v>
      </c>
      <c r="N3641" s="36">
        <f t="shared" si="593"/>
        <v>2.8491707160819075E-2</v>
      </c>
      <c r="Q3641" s="19"/>
      <c r="R3641" s="17"/>
      <c r="S3641" s="15">
        <v>-1.8249999999999993</v>
      </c>
      <c r="T3641" s="15">
        <v>1.468</v>
      </c>
      <c r="U3641" s="18"/>
      <c r="W3641" s="24"/>
      <c r="Z3641" s="21">
        <f t="shared" si="594"/>
        <v>3.0871725428362149</v>
      </c>
      <c r="AA3641" s="21">
        <f t="shared" si="595"/>
        <v>2.2783088739150368</v>
      </c>
      <c r="AB3641" s="21">
        <f t="shared" si="596"/>
        <v>0.13615064187127773</v>
      </c>
      <c r="AC3641" s="21">
        <f t="shared" si="597"/>
        <v>0.24</v>
      </c>
      <c r="AD3641" s="22">
        <f t="shared" si="598"/>
        <v>0.138708</v>
      </c>
      <c r="AE3641" s="22">
        <f t="shared" si="599"/>
        <v>0.10680516</v>
      </c>
    </row>
    <row r="3642" spans="1:31" ht="15.75" x14ac:dyDescent="0.25">
      <c r="A3642" s="11" t="s">
        <v>173</v>
      </c>
      <c r="B3642" s="11" t="s">
        <v>3823</v>
      </c>
      <c r="C3642" s="11">
        <v>18</v>
      </c>
      <c r="D3642" s="11">
        <v>80</v>
      </c>
      <c r="E3642" s="11">
        <v>23.1</v>
      </c>
      <c r="F3642" s="11">
        <v>1.7</v>
      </c>
      <c r="H3642" s="1">
        <v>45904</v>
      </c>
      <c r="I3642" s="2" t="s">
        <v>111</v>
      </c>
      <c r="J3642" s="3">
        <f t="shared" si="601"/>
        <v>21.532500000000002</v>
      </c>
      <c r="K3642" s="29">
        <f t="shared" si="590"/>
        <v>24.696000000000002</v>
      </c>
      <c r="L3642" s="31">
        <f t="shared" si="591"/>
        <v>75.535311951219128</v>
      </c>
      <c r="M3642" s="33">
        <f t="shared" si="600"/>
        <v>44.844999999999999</v>
      </c>
      <c r="N3642" s="36">
        <f t="shared" si="593"/>
        <v>3.3499222961101846E-2</v>
      </c>
      <c r="Q3642" s="19"/>
      <c r="R3642" s="17"/>
      <c r="S3642" s="15">
        <v>-1.5674999999999999</v>
      </c>
      <c r="T3642" s="15">
        <v>1.6960000000000002</v>
      </c>
      <c r="U3642" s="18"/>
      <c r="W3642" s="24"/>
      <c r="Z3642" s="21">
        <f t="shared" si="594"/>
        <v>3.1108669135263542</v>
      </c>
      <c r="AA3642" s="21">
        <f t="shared" si="595"/>
        <v>2.349803027519394</v>
      </c>
      <c r="AB3642" s="21">
        <f t="shared" si="596"/>
        <v>0.14028592220474975</v>
      </c>
      <c r="AC3642" s="21">
        <f t="shared" si="597"/>
        <v>0.24</v>
      </c>
      <c r="AD3642" s="22">
        <f t="shared" si="598"/>
        <v>0.161442</v>
      </c>
      <c r="AE3642" s="22">
        <f t="shared" si="599"/>
        <v>0.12431034000000001</v>
      </c>
    </row>
    <row r="3643" spans="1:31" ht="15.75" x14ac:dyDescent="0.25">
      <c r="A3643" s="11" t="s">
        <v>173</v>
      </c>
      <c r="B3643" s="11" t="s">
        <v>3824</v>
      </c>
      <c r="C3643" s="11">
        <v>30</v>
      </c>
      <c r="D3643" s="11">
        <v>79</v>
      </c>
      <c r="E3643" s="11">
        <v>23.4</v>
      </c>
      <c r="F3643" s="11">
        <v>1.8</v>
      </c>
      <c r="H3643" s="1">
        <v>45904</v>
      </c>
      <c r="I3643" s="2" t="s">
        <v>112</v>
      </c>
      <c r="J3643" s="3">
        <f t="shared" si="601"/>
        <v>22.027499999999996</v>
      </c>
      <c r="K3643" s="29">
        <f t="shared" si="590"/>
        <v>25.000000000000004</v>
      </c>
      <c r="L3643" s="31">
        <f t="shared" si="591"/>
        <v>77.081987887061814</v>
      </c>
      <c r="M3643" s="33">
        <f t="shared" si="600"/>
        <v>50.534999999999997</v>
      </c>
      <c r="N3643" s="36">
        <f t="shared" si="593"/>
        <v>3.8206341044928427E-2</v>
      </c>
      <c r="Q3643" s="19"/>
      <c r="R3643" s="17"/>
      <c r="S3643" s="15">
        <v>-1.3725000000000005</v>
      </c>
      <c r="T3643" s="15">
        <v>1.9000000000000015</v>
      </c>
      <c r="U3643" s="18"/>
      <c r="W3643" s="24"/>
      <c r="Z3643" s="21">
        <f t="shared" si="594"/>
        <v>3.1677777175068478</v>
      </c>
      <c r="AA3643" s="21">
        <f t="shared" si="595"/>
        <v>2.4417860364976716</v>
      </c>
      <c r="AB3643" s="21">
        <f t="shared" si="596"/>
        <v>0.14543970291207411</v>
      </c>
      <c r="AC3643" s="21">
        <f t="shared" si="597"/>
        <v>0.24</v>
      </c>
      <c r="AD3643" s="22">
        <f t="shared" si="598"/>
        <v>0.181926</v>
      </c>
      <c r="AE3643" s="22">
        <f t="shared" si="599"/>
        <v>0.14008302</v>
      </c>
    </row>
    <row r="3644" spans="1:31" ht="15.75" x14ac:dyDescent="0.25">
      <c r="A3644" s="11" t="s">
        <v>173</v>
      </c>
      <c r="B3644" s="11" t="s">
        <v>3825</v>
      </c>
      <c r="C3644" s="11">
        <v>59</v>
      </c>
      <c r="D3644" s="11">
        <v>78</v>
      </c>
      <c r="E3644" s="11">
        <v>23.8</v>
      </c>
      <c r="F3644" s="11">
        <v>1.1000000000000001</v>
      </c>
      <c r="H3644" s="1">
        <v>45904</v>
      </c>
      <c r="I3644" s="2" t="s">
        <v>113</v>
      </c>
      <c r="J3644" s="3">
        <f t="shared" si="601"/>
        <v>22.574999999999999</v>
      </c>
      <c r="K3644" s="29">
        <f t="shared" si="590"/>
        <v>25.256</v>
      </c>
      <c r="L3644" s="31">
        <f t="shared" si="591"/>
        <v>79.330079491578431</v>
      </c>
      <c r="M3644" s="33">
        <f t="shared" si="600"/>
        <v>56.769999999999996</v>
      </c>
      <c r="N3644" s="36">
        <f t="shared" si="593"/>
        <v>4.3510669430543394E-2</v>
      </c>
      <c r="Q3644" s="19"/>
      <c r="R3644" s="17"/>
      <c r="S3644" s="15">
        <v>-1.2250000000000005</v>
      </c>
      <c r="T3644" s="15">
        <v>1.8560000000000003</v>
      </c>
      <c r="U3644" s="18"/>
      <c r="W3644" s="24"/>
      <c r="Z3644" s="21">
        <f t="shared" si="594"/>
        <v>3.2164046295788098</v>
      </c>
      <c r="AA3644" s="21">
        <f t="shared" si="595"/>
        <v>2.5515763494156785</v>
      </c>
      <c r="AB3644" s="21">
        <f t="shared" si="596"/>
        <v>0.15168290143384255</v>
      </c>
      <c r="AC3644" s="21">
        <f t="shared" si="597"/>
        <v>0.24</v>
      </c>
      <c r="AD3644" s="22">
        <f t="shared" si="598"/>
        <v>0.204372</v>
      </c>
      <c r="AE3644" s="22">
        <f t="shared" si="599"/>
        <v>0.15736644</v>
      </c>
    </row>
    <row r="3645" spans="1:31" ht="15.75" x14ac:dyDescent="0.25">
      <c r="A3645" s="11" t="s">
        <v>173</v>
      </c>
      <c r="B3645" s="11" t="s">
        <v>3826</v>
      </c>
      <c r="C3645" s="11">
        <v>103</v>
      </c>
      <c r="D3645" s="11">
        <v>76</v>
      </c>
      <c r="E3645" s="11">
        <v>24.2</v>
      </c>
      <c r="F3645" s="11">
        <v>0.6</v>
      </c>
      <c r="H3645" s="1">
        <v>45904</v>
      </c>
      <c r="I3645" s="2" t="s">
        <v>114</v>
      </c>
      <c r="J3645" s="3">
        <f t="shared" si="601"/>
        <v>23.107499999999998</v>
      </c>
      <c r="K3645" s="29">
        <f t="shared" si="590"/>
        <v>25.725999999999999</v>
      </c>
      <c r="L3645" s="31">
        <f t="shared" si="591"/>
        <v>79.989029861519811</v>
      </c>
      <c r="M3645" s="33">
        <f t="shared" si="600"/>
        <v>76.789999999999992</v>
      </c>
      <c r="N3645" s="36">
        <f t="shared" si="593"/>
        <v>5.9464366338450793E-2</v>
      </c>
      <c r="Q3645" s="19"/>
      <c r="R3645" s="17"/>
      <c r="S3645" s="15">
        <v>-1.0925000000000011</v>
      </c>
      <c r="T3645" s="15">
        <v>1.9259999999999997</v>
      </c>
      <c r="U3645" s="18"/>
      <c r="W3645" s="24"/>
      <c r="Z3645" s="21">
        <f t="shared" si="594"/>
        <v>3.3073768007686528</v>
      </c>
      <c r="AA3645" s="21">
        <f t="shared" si="595"/>
        <v>2.6455386167998163</v>
      </c>
      <c r="AB3645" s="21">
        <f t="shared" si="596"/>
        <v>0.15670710895472795</v>
      </c>
      <c r="AC3645" s="21">
        <f t="shared" si="597"/>
        <v>0.24</v>
      </c>
      <c r="AD3645" s="22">
        <f t="shared" si="598"/>
        <v>0.27644400000000002</v>
      </c>
      <c r="AE3645" s="22">
        <f t="shared" si="599"/>
        <v>0.21286188000000003</v>
      </c>
    </row>
    <row r="3646" spans="1:31" ht="15.75" x14ac:dyDescent="0.25">
      <c r="A3646" s="11" t="s">
        <v>173</v>
      </c>
      <c r="B3646" s="11" t="s">
        <v>3827</v>
      </c>
      <c r="C3646" s="11">
        <v>132</v>
      </c>
      <c r="D3646" s="11">
        <v>75</v>
      </c>
      <c r="E3646" s="11">
        <v>24.5</v>
      </c>
      <c r="F3646" s="11">
        <v>0.8</v>
      </c>
      <c r="H3646" s="1">
        <v>45904</v>
      </c>
      <c r="I3646" s="2" t="s">
        <v>115</v>
      </c>
      <c r="J3646" s="3">
        <f t="shared" si="601"/>
        <v>23.605</v>
      </c>
      <c r="K3646" s="29">
        <f t="shared" si="590"/>
        <v>26.277999999999999</v>
      </c>
      <c r="L3646" s="31">
        <f t="shared" si="591"/>
        <v>79.827855384227163</v>
      </c>
      <c r="M3646" s="33">
        <f t="shared" si="600"/>
        <v>114.9</v>
      </c>
      <c r="N3646" s="36">
        <f t="shared" si="593"/>
        <v>8.9707347157746892E-2</v>
      </c>
      <c r="Q3646" s="19"/>
      <c r="R3646" s="17"/>
      <c r="S3646" s="15">
        <v>-0.89500000000000046</v>
      </c>
      <c r="T3646" s="15">
        <v>2.0780000000000003</v>
      </c>
      <c r="U3646" s="18"/>
      <c r="W3646" s="24"/>
      <c r="Z3646" s="21">
        <f t="shared" si="594"/>
        <v>3.4170776124966324</v>
      </c>
      <c r="AA3646" s="21">
        <f t="shared" si="595"/>
        <v>2.7277797748706138</v>
      </c>
      <c r="AB3646" s="21">
        <f t="shared" si="596"/>
        <v>0.16090255577244061</v>
      </c>
      <c r="AC3646" s="21">
        <f t="shared" si="597"/>
        <v>0.24</v>
      </c>
      <c r="AD3646" s="22">
        <f t="shared" si="598"/>
        <v>0.41364000000000001</v>
      </c>
      <c r="AE3646" s="22">
        <f t="shared" si="599"/>
        <v>0.31850280000000003</v>
      </c>
    </row>
    <row r="3647" spans="1:31" ht="15.75" x14ac:dyDescent="0.25">
      <c r="A3647" s="11" t="s">
        <v>173</v>
      </c>
      <c r="B3647" s="11" t="s">
        <v>3828</v>
      </c>
      <c r="C3647" s="11">
        <v>169</v>
      </c>
      <c r="D3647" s="11">
        <v>72</v>
      </c>
      <c r="E3647" s="11">
        <v>25.2</v>
      </c>
      <c r="F3647" s="11">
        <v>1.2</v>
      </c>
      <c r="H3647" s="1">
        <v>45904</v>
      </c>
      <c r="I3647" s="2" t="s">
        <v>116</v>
      </c>
      <c r="J3647" s="3">
        <f t="shared" si="601"/>
        <v>24.5425</v>
      </c>
      <c r="K3647" s="29">
        <f t="shared" si="590"/>
        <v>26.661999999999999</v>
      </c>
      <c r="L3647" s="31">
        <f t="shared" si="591"/>
        <v>83.963115606095712</v>
      </c>
      <c r="M3647" s="33">
        <f t="shared" si="600"/>
        <v>191.35</v>
      </c>
      <c r="N3647" s="36">
        <f t="shared" si="593"/>
        <v>0.15258789696550498</v>
      </c>
      <c r="Q3647" s="19"/>
      <c r="R3647" s="17"/>
      <c r="S3647" s="15">
        <v>-0.65749999999999975</v>
      </c>
      <c r="T3647" s="15">
        <v>2.1619999999999999</v>
      </c>
      <c r="U3647" s="18"/>
      <c r="W3647" s="24"/>
      <c r="Z3647" s="21">
        <f t="shared" si="594"/>
        <v>3.4952487543596753</v>
      </c>
      <c r="AA3647" s="21">
        <f t="shared" si="595"/>
        <v>2.9347197523436348</v>
      </c>
      <c r="AB3647" s="21">
        <f t="shared" si="596"/>
        <v>0.17260595244621071</v>
      </c>
      <c r="AC3647" s="21">
        <f t="shared" si="597"/>
        <v>0.24</v>
      </c>
      <c r="AD3647" s="22">
        <f t="shared" si="598"/>
        <v>0.68886000000000003</v>
      </c>
      <c r="AE3647" s="22">
        <f t="shared" si="599"/>
        <v>0.53042220000000007</v>
      </c>
    </row>
    <row r="3648" spans="1:31" ht="15.75" x14ac:dyDescent="0.25">
      <c r="A3648" s="11" t="s">
        <v>173</v>
      </c>
      <c r="B3648" s="11" t="s">
        <v>3829</v>
      </c>
      <c r="C3648" s="11">
        <v>203</v>
      </c>
      <c r="D3648" s="11">
        <v>70</v>
      </c>
      <c r="E3648" s="11">
        <v>26</v>
      </c>
      <c r="F3648" s="11">
        <v>1.3</v>
      </c>
      <c r="H3648" s="1">
        <v>45904</v>
      </c>
      <c r="I3648" s="2" t="s">
        <v>117</v>
      </c>
      <c r="J3648" s="3">
        <f t="shared" si="601"/>
        <v>25.439999999999998</v>
      </c>
      <c r="K3648" s="29">
        <f t="shared" si="590"/>
        <v>27.902000000000001</v>
      </c>
      <c r="L3648" s="31">
        <f t="shared" si="591"/>
        <v>81.948148874259601</v>
      </c>
      <c r="M3648" s="33">
        <f t="shared" si="600"/>
        <v>235.95</v>
      </c>
      <c r="N3648" s="36">
        <f t="shared" si="593"/>
        <v>0.19029555444402205</v>
      </c>
      <c r="Q3648" s="19"/>
      <c r="R3648" s="17"/>
      <c r="S3648" s="15">
        <v>-0.5600000000000005</v>
      </c>
      <c r="T3648" s="15">
        <v>2.7020000000000004</v>
      </c>
      <c r="U3648" s="18"/>
      <c r="W3648" s="24"/>
      <c r="Z3648" s="21">
        <f t="shared" si="594"/>
        <v>3.7584150857452521</v>
      </c>
      <c r="AA3648" s="21">
        <f t="shared" si="595"/>
        <v>3.0799515897791507</v>
      </c>
      <c r="AB3648" s="21">
        <f t="shared" si="596"/>
        <v>0.17945776495555962</v>
      </c>
      <c r="AC3648" s="21">
        <f t="shared" si="597"/>
        <v>0.24</v>
      </c>
      <c r="AD3648" s="22">
        <f t="shared" si="598"/>
        <v>0.84941999999999995</v>
      </c>
      <c r="AE3648" s="22">
        <f t="shared" si="599"/>
        <v>0.65405340000000001</v>
      </c>
    </row>
    <row r="3649" spans="1:31" ht="15.75" x14ac:dyDescent="0.25">
      <c r="A3649" s="11" t="s">
        <v>173</v>
      </c>
      <c r="B3649" s="11" t="s">
        <v>3830</v>
      </c>
      <c r="C3649" s="11">
        <v>236</v>
      </c>
      <c r="D3649" s="11">
        <v>69</v>
      </c>
      <c r="E3649" s="11">
        <v>26.5</v>
      </c>
      <c r="F3649" s="11">
        <v>1.4</v>
      </c>
      <c r="H3649" s="1">
        <v>45904</v>
      </c>
      <c r="I3649" s="2" t="s">
        <v>118</v>
      </c>
      <c r="J3649" s="3">
        <f t="shared" si="601"/>
        <v>25.785</v>
      </c>
      <c r="K3649" s="29">
        <f t="shared" si="590"/>
        <v>29.041999999999998</v>
      </c>
      <c r="L3649" s="31">
        <f t="shared" si="591"/>
        <v>76.993286994715632</v>
      </c>
      <c r="M3649" s="33">
        <f t="shared" si="600"/>
        <v>205.2</v>
      </c>
      <c r="N3649" s="36">
        <f t="shared" si="593"/>
        <v>0.16527303075211486</v>
      </c>
      <c r="Q3649" s="19"/>
      <c r="R3649" s="17"/>
      <c r="S3649" s="15">
        <v>-0.71499999999999986</v>
      </c>
      <c r="T3649" s="15">
        <v>3.0419999999999989</v>
      </c>
      <c r="U3649" s="18"/>
      <c r="W3649" s="24"/>
      <c r="Z3649" s="21">
        <f t="shared" si="594"/>
        <v>4.0154102613376335</v>
      </c>
      <c r="AA3649" s="21">
        <f t="shared" si="595"/>
        <v>3.0915963465269454</v>
      </c>
      <c r="AB3649" s="21">
        <f t="shared" si="596"/>
        <v>0.17859752093445203</v>
      </c>
      <c r="AC3649" s="21">
        <f t="shared" si="597"/>
        <v>0.24</v>
      </c>
      <c r="AD3649" s="22">
        <f t="shared" si="598"/>
        <v>0.73872000000000004</v>
      </c>
      <c r="AE3649" s="22">
        <f t="shared" si="599"/>
        <v>0.56881440000000005</v>
      </c>
    </row>
    <row r="3650" spans="1:31" ht="15.75" x14ac:dyDescent="0.25">
      <c r="A3650" s="11" t="s">
        <v>173</v>
      </c>
      <c r="B3650" s="11" t="s">
        <v>3831</v>
      </c>
      <c r="C3650" s="11">
        <v>268</v>
      </c>
      <c r="D3650" s="11">
        <v>67</v>
      </c>
      <c r="E3650" s="11">
        <v>27</v>
      </c>
      <c r="F3650" s="11">
        <v>1.4</v>
      </c>
      <c r="H3650" s="1">
        <v>45904</v>
      </c>
      <c r="I3650" s="2" t="s">
        <v>119</v>
      </c>
      <c r="J3650" s="3">
        <f t="shared" si="601"/>
        <v>25.96</v>
      </c>
      <c r="K3650" s="29">
        <f t="shared" si="590"/>
        <v>29.664000000000001</v>
      </c>
      <c r="L3650" s="31">
        <f t="shared" si="591"/>
        <v>74.36128423842959</v>
      </c>
      <c r="M3650" s="33">
        <f t="shared" si="600"/>
        <v>248.64999999999998</v>
      </c>
      <c r="N3650" s="36">
        <f t="shared" si="593"/>
        <v>0.20006016603566118</v>
      </c>
      <c r="Q3650" s="19"/>
      <c r="R3650" s="17"/>
      <c r="S3650" s="15">
        <v>-1.0400000000000009</v>
      </c>
      <c r="T3650" s="15">
        <v>3.1640000000000001</v>
      </c>
      <c r="U3650" s="18"/>
      <c r="W3650" s="24"/>
      <c r="Z3650" s="21">
        <f t="shared" si="594"/>
        <v>4.1619738173847312</v>
      </c>
      <c r="AA3650" s="21">
        <f t="shared" si="595"/>
        <v>3.0948971802744785</v>
      </c>
      <c r="AB3650" s="21">
        <f t="shared" si="596"/>
        <v>0.17795605831753647</v>
      </c>
      <c r="AC3650" s="21">
        <f t="shared" si="597"/>
        <v>0.24</v>
      </c>
      <c r="AD3650" s="22">
        <f t="shared" si="598"/>
        <v>0.89513999999999994</v>
      </c>
      <c r="AE3650" s="22">
        <f t="shared" si="599"/>
        <v>0.68925779999999992</v>
      </c>
    </row>
    <row r="3651" spans="1:31" ht="15.75" x14ac:dyDescent="0.25">
      <c r="A3651" s="11" t="s">
        <v>173</v>
      </c>
      <c r="B3651" s="11" t="s">
        <v>3832</v>
      </c>
      <c r="C3651" s="11">
        <v>314</v>
      </c>
      <c r="D3651" s="11">
        <v>66</v>
      </c>
      <c r="E3651" s="11">
        <v>27.3</v>
      </c>
      <c r="F3651" s="11">
        <v>1.4</v>
      </c>
      <c r="H3651" s="1">
        <v>45904</v>
      </c>
      <c r="I3651" s="2" t="s">
        <v>120</v>
      </c>
      <c r="J3651" s="3">
        <f t="shared" si="601"/>
        <v>25.927500000000002</v>
      </c>
      <c r="K3651" s="29">
        <f t="shared" si="590"/>
        <v>30.396000000000001</v>
      </c>
      <c r="L3651" s="31">
        <f t="shared" ref="L3651:L3714" si="602">100*(22.1*10^6*10^((4.4-6.24*((J3651+273.2)/1000)+9.95*((J3651+273.2)/1000)^2-5.15*((J3651+273.5)/1000)^3)*(1-647.3/(J3651+273.2)))-101325*((K3651-J3651)/1514)*(1+J3651/873))/(22.1*10^6*10^((4.4-6.24*((K3651+273.2)/1000)+9.95*((K3651+273.2)/1000)^2-5.15*((K3651+273.5)/1000)^3)*(1-647.3/(K3651+273.2))))</f>
        <v>69.927165468851967</v>
      </c>
      <c r="M3651" s="33">
        <f t="shared" si="600"/>
        <v>246.3</v>
      </c>
      <c r="N3651" s="36">
        <f t="shared" ref="N3651:N3714" si="603">(0.408*AB3651*(AE3651-$Y$7)+$Y$6*($Y$6/(K3651+273))*$Y$8*(Z3651-AA3651))/(AB3651+$Y$6*(1+AC3651*$Y$8))</f>
        <v>0.19673783678476159</v>
      </c>
      <c r="Q3651" s="19"/>
      <c r="R3651" s="17"/>
      <c r="S3651" s="15">
        <v>-1.3724999999999996</v>
      </c>
      <c r="T3651" s="15">
        <v>3.3960000000000008</v>
      </c>
      <c r="U3651" s="18"/>
      <c r="W3651" s="24"/>
      <c r="Z3651" s="21">
        <f t="shared" ref="Z3651:Z3714" si="604">0.6108*EXP(17.27*K3651/(K3651+237.3))</f>
        <v>4.3403976610763673</v>
      </c>
      <c r="AA3651" s="21">
        <f t="shared" ref="AA3651:AA3714" si="605">(L3651/100)*Z3651</f>
        <v>3.0351170544670523</v>
      </c>
      <c r="AB3651" s="21">
        <f t="shared" ref="AB3651:AB3714" si="606">(4098*AA3651)/((K3651+237.3)^2)</f>
        <v>0.17356559257190091</v>
      </c>
      <c r="AC3651" s="21">
        <f t="shared" ref="AC3651:AC3714" si="607">IF(M3651&gt;10,0.24,0.96)</f>
        <v>0.24</v>
      </c>
      <c r="AD3651" s="22">
        <f t="shared" ref="AD3651:AD3714" si="608">M3651*3600/1000000</f>
        <v>0.88668000000000002</v>
      </c>
      <c r="AE3651" s="22">
        <f t="shared" ref="AE3651:AE3714" si="609">IF(M3651&gt;10,(1-$Y$4)*AD3651,0)</f>
        <v>0.68274360000000001</v>
      </c>
    </row>
    <row r="3652" spans="1:31" ht="15.75" x14ac:dyDescent="0.25">
      <c r="A3652" s="11" t="s">
        <v>173</v>
      </c>
      <c r="B3652" s="11" t="s">
        <v>3833</v>
      </c>
      <c r="C3652" s="11">
        <v>360</v>
      </c>
      <c r="D3652" s="11">
        <v>65</v>
      </c>
      <c r="E3652" s="11">
        <v>27.7</v>
      </c>
      <c r="F3652" s="11">
        <v>2</v>
      </c>
      <c r="H3652" s="1">
        <v>45904</v>
      </c>
      <c r="I3652" s="2" t="s">
        <v>121</v>
      </c>
      <c r="J3652" s="3">
        <f t="shared" si="601"/>
        <v>25.844999999999999</v>
      </c>
      <c r="K3652" s="29">
        <v>30.66</v>
      </c>
      <c r="L3652" s="31">
        <f t="shared" si="602"/>
        <v>67.962543917653619</v>
      </c>
      <c r="M3652" s="33">
        <f>U3652</f>
        <v>313.7</v>
      </c>
      <c r="N3652" s="36">
        <f t="shared" si="603"/>
        <v>0.24943461259067951</v>
      </c>
      <c r="Q3652" s="19">
        <v>45904</v>
      </c>
      <c r="R3652" s="17">
        <v>0.34722222222222221</v>
      </c>
      <c r="S3652" s="15">
        <v>-1.8550000000000004</v>
      </c>
      <c r="T3652" s="15">
        <v>3.8900000000000006</v>
      </c>
      <c r="U3652" s="18">
        <v>313.7</v>
      </c>
      <c r="W3652" s="24"/>
      <c r="Z3652" s="21">
        <f t="shared" si="604"/>
        <v>4.4063592302756032</v>
      </c>
      <c r="AA3652" s="21">
        <f t="shared" si="605"/>
        <v>2.9946738270456406</v>
      </c>
      <c r="AB3652" s="21">
        <f t="shared" si="606"/>
        <v>0.17091553657374017</v>
      </c>
      <c r="AC3652" s="21">
        <f t="shared" si="607"/>
        <v>0.24</v>
      </c>
      <c r="AD3652" s="22">
        <f t="shared" si="608"/>
        <v>1.1293200000000001</v>
      </c>
      <c r="AE3652" s="22">
        <f t="shared" si="609"/>
        <v>0.86957640000000014</v>
      </c>
    </row>
    <row r="3653" spans="1:31" ht="15.75" x14ac:dyDescent="0.25">
      <c r="A3653" s="11" t="s">
        <v>173</v>
      </c>
      <c r="B3653" s="11" t="s">
        <v>3834</v>
      </c>
      <c r="C3653" s="11">
        <v>382</v>
      </c>
      <c r="D3653" s="11">
        <v>65</v>
      </c>
      <c r="E3653" s="11">
        <v>27.8</v>
      </c>
      <c r="F3653" s="11">
        <v>2</v>
      </c>
      <c r="H3653" s="1">
        <v>45904</v>
      </c>
      <c r="I3653" s="2" t="s">
        <v>122</v>
      </c>
      <c r="J3653" s="3">
        <f t="shared" si="601"/>
        <v>25.54</v>
      </c>
      <c r="K3653" s="29">
        <v>30.91</v>
      </c>
      <c r="L3653" s="31">
        <f t="shared" si="602"/>
        <v>64.802634380581921</v>
      </c>
      <c r="M3653" s="33">
        <f t="shared" ref="M3653:M3716" si="610">U3653</f>
        <v>300.5</v>
      </c>
      <c r="N3653" s="36">
        <f t="shared" si="603"/>
        <v>0.23642655793418721</v>
      </c>
      <c r="Q3653" s="19">
        <v>45904</v>
      </c>
      <c r="R3653" s="17">
        <v>0.35416666666666669</v>
      </c>
      <c r="S3653" s="15">
        <v>-2.2599999999999998</v>
      </c>
      <c r="T3653" s="15">
        <v>4.0140000000000002</v>
      </c>
      <c r="U3653" s="18">
        <v>300.5</v>
      </c>
      <c r="W3653" s="24"/>
      <c r="Z3653" s="21">
        <f t="shared" si="604"/>
        <v>4.4696243433511267</v>
      </c>
      <c r="AA3653" s="21">
        <f t="shared" si="605"/>
        <v>2.8964343214073165</v>
      </c>
      <c r="AB3653" s="21">
        <f t="shared" si="606"/>
        <v>0.1650006696538957</v>
      </c>
      <c r="AC3653" s="21">
        <f t="shared" si="607"/>
        <v>0.24</v>
      </c>
      <c r="AD3653" s="22">
        <f t="shared" si="608"/>
        <v>1.0818000000000001</v>
      </c>
      <c r="AE3653" s="22">
        <f t="shared" si="609"/>
        <v>0.83298600000000012</v>
      </c>
    </row>
    <row r="3654" spans="1:31" ht="15.75" x14ac:dyDescent="0.25">
      <c r="A3654" s="11" t="s">
        <v>173</v>
      </c>
      <c r="B3654" s="11" t="s">
        <v>3835</v>
      </c>
      <c r="C3654" s="11">
        <v>423</v>
      </c>
      <c r="D3654" s="11">
        <v>65</v>
      </c>
      <c r="E3654" s="11">
        <v>28</v>
      </c>
      <c r="F3654" s="11">
        <v>2.5</v>
      </c>
      <c r="H3654" s="1">
        <v>45904</v>
      </c>
      <c r="I3654" s="2" t="s">
        <v>123</v>
      </c>
      <c r="J3654" s="3">
        <f t="shared" si="601"/>
        <v>25.675000000000001</v>
      </c>
      <c r="K3654" s="29">
        <v>30.95</v>
      </c>
      <c r="L3654" s="31">
        <f t="shared" si="602"/>
        <v>65.388557569238415</v>
      </c>
      <c r="M3654" s="33">
        <f t="shared" si="610"/>
        <v>319</v>
      </c>
      <c r="N3654" s="36">
        <f t="shared" si="603"/>
        <v>0.2518165625902643</v>
      </c>
      <c r="Q3654" s="19">
        <v>45904</v>
      </c>
      <c r="R3654" s="17">
        <v>0.3611111111111111</v>
      </c>
      <c r="S3654" s="15">
        <v>-2.3250000000000002</v>
      </c>
      <c r="T3654" s="15">
        <v>4.038000000000002</v>
      </c>
      <c r="U3654" s="18">
        <v>319</v>
      </c>
      <c r="W3654" s="24"/>
      <c r="Z3654" s="21">
        <f t="shared" si="604"/>
        <v>4.4798196722925434</v>
      </c>
      <c r="AA3654" s="21">
        <f t="shared" si="605"/>
        <v>2.9292894654150774</v>
      </c>
      <c r="AB3654" s="21">
        <f t="shared" si="606"/>
        <v>0.16682256042220409</v>
      </c>
      <c r="AC3654" s="21">
        <f t="shared" si="607"/>
        <v>0.24</v>
      </c>
      <c r="AD3654" s="22">
        <f t="shared" si="608"/>
        <v>1.1484000000000001</v>
      </c>
      <c r="AE3654" s="22">
        <f t="shared" si="609"/>
        <v>0.88426800000000005</v>
      </c>
    </row>
    <row r="3655" spans="1:31" ht="15.75" x14ac:dyDescent="0.25">
      <c r="A3655" s="11" t="s">
        <v>173</v>
      </c>
      <c r="B3655" s="11" t="s">
        <v>3836</v>
      </c>
      <c r="C3655" s="11">
        <v>459</v>
      </c>
      <c r="D3655" s="11">
        <v>65</v>
      </c>
      <c r="E3655" s="11">
        <v>28</v>
      </c>
      <c r="F3655" s="11">
        <v>2.2999999999999998</v>
      </c>
      <c r="H3655" s="1">
        <v>45904</v>
      </c>
      <c r="I3655" s="2" t="s">
        <v>124</v>
      </c>
      <c r="J3655" s="3">
        <f t="shared" si="601"/>
        <v>25.39</v>
      </c>
      <c r="K3655" s="29">
        <v>30.42</v>
      </c>
      <c r="L3655" s="31">
        <f t="shared" si="602"/>
        <v>66.520344430106988</v>
      </c>
      <c r="M3655" s="33">
        <f t="shared" si="610"/>
        <v>278.3</v>
      </c>
      <c r="N3655" s="36">
        <f t="shared" si="603"/>
        <v>0.21908351764891779</v>
      </c>
      <c r="Q3655" s="19">
        <v>45904</v>
      </c>
      <c r="R3655" s="17">
        <v>0.36805555555555558</v>
      </c>
      <c r="S3655" s="15">
        <v>-2.6100000000000003</v>
      </c>
      <c r="T3655" s="15">
        <v>4.4580000000000011</v>
      </c>
      <c r="U3655" s="18">
        <v>278.3</v>
      </c>
      <c r="W3655" s="24"/>
      <c r="Z3655" s="21">
        <f t="shared" si="604"/>
        <v>4.3463584835200679</v>
      </c>
      <c r="AA3655" s="21">
        <f t="shared" si="605"/>
        <v>2.8912126334047241</v>
      </c>
      <c r="AB3655" s="21">
        <f t="shared" si="606"/>
        <v>0.16530666121861784</v>
      </c>
      <c r="AC3655" s="21">
        <f t="shared" si="607"/>
        <v>0.24</v>
      </c>
      <c r="AD3655" s="22">
        <f t="shared" si="608"/>
        <v>1.0018800000000001</v>
      </c>
      <c r="AE3655" s="22">
        <f t="shared" si="609"/>
        <v>0.77144760000000012</v>
      </c>
    </row>
    <row r="3656" spans="1:31" ht="15.75" x14ac:dyDescent="0.25">
      <c r="A3656" s="11" t="s">
        <v>173</v>
      </c>
      <c r="B3656" s="11" t="s">
        <v>3837</v>
      </c>
      <c r="C3656" s="11">
        <v>495</v>
      </c>
      <c r="D3656" s="11">
        <v>64</v>
      </c>
      <c r="E3656" s="11">
        <v>28.4</v>
      </c>
      <c r="F3656" s="11">
        <v>2.4</v>
      </c>
      <c r="H3656" s="1">
        <v>45904</v>
      </c>
      <c r="I3656" s="2" t="s">
        <v>125</v>
      </c>
      <c r="J3656" s="3">
        <f t="shared" si="601"/>
        <v>25.6875</v>
      </c>
      <c r="K3656" s="29">
        <v>31.7</v>
      </c>
      <c r="L3656" s="31">
        <f t="shared" si="602"/>
        <v>61.613662550735953</v>
      </c>
      <c r="M3656" s="33">
        <f t="shared" si="610"/>
        <v>771.9</v>
      </c>
      <c r="N3656" s="36">
        <f t="shared" si="603"/>
        <v>0.60514578062898439</v>
      </c>
      <c r="Q3656" s="19">
        <v>45904</v>
      </c>
      <c r="R3656" s="17">
        <v>0.375</v>
      </c>
      <c r="S3656" s="15">
        <v>-2.7124999999999995</v>
      </c>
      <c r="T3656" s="15">
        <v>4.218</v>
      </c>
      <c r="U3656" s="18">
        <v>771.9</v>
      </c>
      <c r="W3656" s="24"/>
      <c r="Z3656" s="21">
        <f t="shared" si="604"/>
        <v>4.6747601804976453</v>
      </c>
      <c r="AA3656" s="21">
        <f t="shared" si="605"/>
        <v>2.8802909626679938</v>
      </c>
      <c r="AB3656" s="21">
        <f t="shared" si="606"/>
        <v>0.16311870157976588</v>
      </c>
      <c r="AC3656" s="21">
        <f t="shared" si="607"/>
        <v>0.24</v>
      </c>
      <c r="AD3656" s="22">
        <f t="shared" si="608"/>
        <v>2.7788400000000002</v>
      </c>
      <c r="AE3656" s="22">
        <f t="shared" si="609"/>
        <v>2.1397068000000004</v>
      </c>
    </row>
    <row r="3657" spans="1:31" ht="15.75" x14ac:dyDescent="0.25">
      <c r="A3657" s="11" t="s">
        <v>173</v>
      </c>
      <c r="B3657" s="11" t="s">
        <v>3838</v>
      </c>
      <c r="C3657" s="11">
        <v>516</v>
      </c>
      <c r="D3657" s="11">
        <v>63</v>
      </c>
      <c r="E3657" s="11">
        <v>28.6</v>
      </c>
      <c r="F3657" s="11">
        <v>3.2</v>
      </c>
      <c r="H3657" s="1">
        <v>45904</v>
      </c>
      <c r="I3657" s="2" t="s">
        <v>126</v>
      </c>
      <c r="J3657" s="3">
        <f t="shared" si="601"/>
        <v>26.19</v>
      </c>
      <c r="K3657" s="29">
        <v>31.93</v>
      </c>
      <c r="L3657" s="31">
        <f t="shared" si="602"/>
        <v>63.315069926383515</v>
      </c>
      <c r="M3657" s="33">
        <f t="shared" si="610"/>
        <v>350</v>
      </c>
      <c r="N3657" s="36">
        <f t="shared" si="603"/>
        <v>0.27762675933847875</v>
      </c>
      <c r="Q3657" s="19">
        <v>45904</v>
      </c>
      <c r="R3657" s="17">
        <v>0.38194444444444442</v>
      </c>
      <c r="S3657" s="15">
        <v>-2.41</v>
      </c>
      <c r="T3657" s="15">
        <v>4.3159999999999989</v>
      </c>
      <c r="U3657" s="18">
        <v>350</v>
      </c>
      <c r="W3657" s="24"/>
      <c r="Z3657" s="21">
        <f t="shared" si="604"/>
        <v>4.7359995541628797</v>
      </c>
      <c r="AA3657" s="21">
        <f t="shared" si="605"/>
        <v>2.9986014294314387</v>
      </c>
      <c r="AB3657" s="21">
        <f t="shared" si="606"/>
        <v>0.16952892001447706</v>
      </c>
      <c r="AC3657" s="21">
        <f t="shared" si="607"/>
        <v>0.24</v>
      </c>
      <c r="AD3657" s="22">
        <f t="shared" si="608"/>
        <v>1.26</v>
      </c>
      <c r="AE3657" s="22">
        <f t="shared" si="609"/>
        <v>0.97020000000000006</v>
      </c>
    </row>
    <row r="3658" spans="1:31" ht="15.75" x14ac:dyDescent="0.25">
      <c r="A3658" s="11" t="s">
        <v>173</v>
      </c>
      <c r="B3658" s="11" t="s">
        <v>3839</v>
      </c>
      <c r="C3658" s="11">
        <v>432</v>
      </c>
      <c r="D3658" s="11">
        <v>62</v>
      </c>
      <c r="E3658" s="11">
        <v>29</v>
      </c>
      <c r="F3658" s="11">
        <v>2.9</v>
      </c>
      <c r="H3658" s="1">
        <v>45904</v>
      </c>
      <c r="I3658" s="2" t="s">
        <v>127</v>
      </c>
      <c r="J3658" s="3">
        <f t="shared" si="601"/>
        <v>26.395</v>
      </c>
      <c r="K3658" s="29">
        <v>32.299999999999997</v>
      </c>
      <c r="L3658" s="31">
        <f t="shared" si="602"/>
        <v>62.621122453160112</v>
      </c>
      <c r="M3658" s="33">
        <f t="shared" si="610"/>
        <v>324.8</v>
      </c>
      <c r="N3658" s="36">
        <f t="shared" si="603"/>
        <v>0.25818838935198962</v>
      </c>
      <c r="Q3658" s="19">
        <v>45904</v>
      </c>
      <c r="R3658" s="17">
        <v>0.3888888888888889</v>
      </c>
      <c r="S3658" s="15">
        <v>-2.6050000000000013</v>
      </c>
      <c r="T3658" s="15">
        <v>4.3339999999999987</v>
      </c>
      <c r="U3658" s="18">
        <v>324.8</v>
      </c>
      <c r="W3658" s="24"/>
      <c r="Z3658" s="21">
        <f t="shared" si="604"/>
        <v>4.8359775257467401</v>
      </c>
      <c r="AA3658" s="21">
        <f t="shared" si="605"/>
        <v>3.0283434082051688</v>
      </c>
      <c r="AB3658" s="21">
        <f t="shared" si="606"/>
        <v>0.17074079533731665</v>
      </c>
      <c r="AC3658" s="21">
        <f t="shared" si="607"/>
        <v>0.24</v>
      </c>
      <c r="AD3658" s="22">
        <f t="shared" si="608"/>
        <v>1.1692800000000001</v>
      </c>
      <c r="AE3658" s="22">
        <f t="shared" si="609"/>
        <v>0.90034560000000008</v>
      </c>
    </row>
    <row r="3659" spans="1:31" ht="15.75" x14ac:dyDescent="0.25">
      <c r="A3659" s="11" t="s">
        <v>173</v>
      </c>
      <c r="B3659" s="11" t="s">
        <v>3840</v>
      </c>
      <c r="C3659" s="11">
        <v>384</v>
      </c>
      <c r="D3659" s="11">
        <v>62</v>
      </c>
      <c r="E3659" s="11">
        <v>28.9</v>
      </c>
      <c r="F3659" s="11">
        <v>2.9</v>
      </c>
      <c r="H3659" s="1">
        <v>45904</v>
      </c>
      <c r="I3659" s="2" t="s">
        <v>128</v>
      </c>
      <c r="J3659" s="3">
        <f t="shared" si="601"/>
        <v>26.537499999999998</v>
      </c>
      <c r="K3659" s="29">
        <v>31.37</v>
      </c>
      <c r="L3659" s="31">
        <f t="shared" si="602"/>
        <v>68.266980808664314</v>
      </c>
      <c r="M3659" s="33">
        <f t="shared" si="610"/>
        <v>320.89999999999998</v>
      </c>
      <c r="N3659" s="36">
        <f t="shared" si="603"/>
        <v>0.25813510102621234</v>
      </c>
      <c r="Q3659" s="19">
        <v>45904</v>
      </c>
      <c r="R3659" s="17">
        <v>0.39583333333333331</v>
      </c>
      <c r="S3659" s="15">
        <v>-2.3624999999999998</v>
      </c>
      <c r="T3659" s="15">
        <v>4.2059999999999986</v>
      </c>
      <c r="U3659" s="18">
        <v>320.89999999999998</v>
      </c>
      <c r="W3659" s="24"/>
      <c r="Z3659" s="21">
        <f t="shared" si="604"/>
        <v>4.5880969531853095</v>
      </c>
      <c r="AA3659" s="21">
        <f t="shared" si="605"/>
        <v>3.1321552665139274</v>
      </c>
      <c r="AB3659" s="21">
        <f t="shared" si="606"/>
        <v>0.17781847694391392</v>
      </c>
      <c r="AC3659" s="21">
        <f t="shared" si="607"/>
        <v>0.24</v>
      </c>
      <c r="AD3659" s="22">
        <f t="shared" si="608"/>
        <v>1.15524</v>
      </c>
      <c r="AE3659" s="22">
        <f t="shared" si="609"/>
        <v>0.88953480000000007</v>
      </c>
    </row>
    <row r="3660" spans="1:31" ht="15.75" x14ac:dyDescent="0.25">
      <c r="A3660" s="11" t="s">
        <v>173</v>
      </c>
      <c r="B3660" s="11" t="s">
        <v>3841</v>
      </c>
      <c r="C3660" s="11">
        <v>312</v>
      </c>
      <c r="D3660" s="11">
        <v>62</v>
      </c>
      <c r="E3660" s="11">
        <v>28.9</v>
      </c>
      <c r="F3660" s="11">
        <v>2.4</v>
      </c>
      <c r="H3660" s="1">
        <v>45904</v>
      </c>
      <c r="I3660" s="2" t="s">
        <v>129</v>
      </c>
      <c r="J3660" s="3">
        <f t="shared" si="601"/>
        <v>26.384999999999998</v>
      </c>
      <c r="K3660" s="29">
        <v>31.54</v>
      </c>
      <c r="L3660" s="31">
        <f t="shared" si="602"/>
        <v>66.457151348019707</v>
      </c>
      <c r="M3660" s="33">
        <f t="shared" si="610"/>
        <v>325.60000000000002</v>
      </c>
      <c r="N3660" s="36">
        <f t="shared" si="603"/>
        <v>0.26051367233356504</v>
      </c>
      <c r="Q3660" s="19">
        <v>45904</v>
      </c>
      <c r="R3660" s="17">
        <v>0.40277777777777779</v>
      </c>
      <c r="S3660" s="15">
        <v>-2.5150000000000006</v>
      </c>
      <c r="T3660" s="15">
        <v>4.0859999999999985</v>
      </c>
      <c r="U3660" s="18">
        <v>325.60000000000002</v>
      </c>
      <c r="W3660" s="24"/>
      <c r="Z3660" s="21">
        <f t="shared" si="604"/>
        <v>4.6325656809605285</v>
      </c>
      <c r="AA3660" s="21">
        <f t="shared" si="605"/>
        <v>3.0786711858923579</v>
      </c>
      <c r="AB3660" s="21">
        <f t="shared" si="606"/>
        <v>0.17456110710357808</v>
      </c>
      <c r="AC3660" s="21">
        <f t="shared" si="607"/>
        <v>0.24</v>
      </c>
      <c r="AD3660" s="22">
        <f t="shared" si="608"/>
        <v>1.1721600000000001</v>
      </c>
      <c r="AE3660" s="22">
        <f t="shared" si="609"/>
        <v>0.90256320000000012</v>
      </c>
    </row>
    <row r="3661" spans="1:31" ht="15.75" x14ac:dyDescent="0.25">
      <c r="A3661" s="11" t="s">
        <v>173</v>
      </c>
      <c r="B3661" s="11" t="s">
        <v>3842</v>
      </c>
      <c r="C3661" s="11">
        <v>198</v>
      </c>
      <c r="D3661" s="11">
        <v>60</v>
      </c>
      <c r="E3661" s="11">
        <v>29</v>
      </c>
      <c r="F3661" s="11">
        <v>1.9</v>
      </c>
      <c r="H3661" s="1">
        <v>45904</v>
      </c>
      <c r="I3661" s="2" t="s">
        <v>130</v>
      </c>
      <c r="J3661" s="3">
        <f t="shared" si="601"/>
        <v>26.052500000000002</v>
      </c>
      <c r="K3661" s="29">
        <v>32.57</v>
      </c>
      <c r="L3661" s="31">
        <f t="shared" si="602"/>
        <v>59.406863893764367</v>
      </c>
      <c r="M3661" s="33">
        <f t="shared" si="610"/>
        <v>429.9</v>
      </c>
      <c r="N3661" s="36">
        <f t="shared" si="603"/>
        <v>0.33768546032035779</v>
      </c>
      <c r="Q3661" s="19">
        <v>45904</v>
      </c>
      <c r="R3661" s="17">
        <v>0.40972222222222221</v>
      </c>
      <c r="S3661" s="15">
        <v>-2.9474999999999989</v>
      </c>
      <c r="T3661" s="15">
        <v>3.7960000000000007</v>
      </c>
      <c r="U3661" s="18">
        <v>429.9</v>
      </c>
      <c r="W3661" s="24"/>
      <c r="Z3661" s="21">
        <f t="shared" si="604"/>
        <v>4.910086402792067</v>
      </c>
      <c r="AA3661" s="21">
        <f t="shared" si="605"/>
        <v>2.9169283463729143</v>
      </c>
      <c r="AB3661" s="21">
        <f t="shared" si="606"/>
        <v>0.16413019930901682</v>
      </c>
      <c r="AC3661" s="21">
        <f t="shared" si="607"/>
        <v>0.24</v>
      </c>
      <c r="AD3661" s="22">
        <f t="shared" si="608"/>
        <v>1.5476399999999999</v>
      </c>
      <c r="AE3661" s="22">
        <f t="shared" si="609"/>
        <v>1.1916827999999999</v>
      </c>
    </row>
    <row r="3662" spans="1:31" ht="15.75" x14ac:dyDescent="0.25">
      <c r="A3662" s="11" t="s">
        <v>173</v>
      </c>
      <c r="B3662" s="11" t="s">
        <v>3843</v>
      </c>
      <c r="C3662" s="11">
        <v>724</v>
      </c>
      <c r="D3662" s="11">
        <v>60</v>
      </c>
      <c r="E3662" s="11">
        <v>29.1</v>
      </c>
      <c r="F3662" s="11">
        <v>2.4</v>
      </c>
      <c r="H3662" s="1">
        <v>45904</v>
      </c>
      <c r="I3662" s="2" t="s">
        <v>131</v>
      </c>
      <c r="J3662" s="3">
        <f t="shared" si="601"/>
        <v>26.11</v>
      </c>
      <c r="K3662" s="29">
        <v>34.450000000000003</v>
      </c>
      <c r="L3662" s="31">
        <f t="shared" si="602"/>
        <v>51.361429984495139</v>
      </c>
      <c r="M3662" s="33">
        <f t="shared" si="610"/>
        <v>528.20000000000005</v>
      </c>
      <c r="N3662" s="36">
        <f t="shared" si="603"/>
        <v>0.40794422647488537</v>
      </c>
      <c r="Q3662" s="19">
        <v>45904</v>
      </c>
      <c r="R3662" s="17">
        <v>0.41666666666666669</v>
      </c>
      <c r="S3662" s="15">
        <v>-2.9900000000000011</v>
      </c>
      <c r="T3662" s="15">
        <v>3.6860000000000013</v>
      </c>
      <c r="U3662" s="18">
        <v>528.20000000000005</v>
      </c>
      <c r="W3662" s="24"/>
      <c r="Z3662" s="21">
        <f t="shared" si="604"/>
        <v>5.4539943091961689</v>
      </c>
      <c r="AA3662" s="21">
        <f t="shared" si="605"/>
        <v>2.80124946847614</v>
      </c>
      <c r="AB3662" s="21">
        <f t="shared" si="606"/>
        <v>0.1554478199318394</v>
      </c>
      <c r="AC3662" s="21">
        <f t="shared" si="607"/>
        <v>0.24</v>
      </c>
      <c r="AD3662" s="22">
        <f t="shared" si="608"/>
        <v>1.9015200000000003</v>
      </c>
      <c r="AE3662" s="22">
        <f t="shared" si="609"/>
        <v>1.4641704000000002</v>
      </c>
    </row>
    <row r="3663" spans="1:31" ht="15.75" x14ac:dyDescent="0.25">
      <c r="A3663" s="11" t="s">
        <v>173</v>
      </c>
      <c r="B3663" s="11" t="s">
        <v>3844</v>
      </c>
      <c r="C3663" s="11">
        <v>469</v>
      </c>
      <c r="D3663" s="11">
        <v>59</v>
      </c>
      <c r="E3663" s="11">
        <v>29.5</v>
      </c>
      <c r="F3663" s="11">
        <v>2.1</v>
      </c>
      <c r="H3663" s="1">
        <v>45904</v>
      </c>
      <c r="I3663" s="2" t="s">
        <v>132</v>
      </c>
      <c r="J3663" s="3">
        <f t="shared" si="601"/>
        <v>26.017499999999998</v>
      </c>
      <c r="K3663" s="29">
        <v>32.770000000000003</v>
      </c>
      <c r="L3663" s="31">
        <f t="shared" si="602"/>
        <v>58.272463848064184</v>
      </c>
      <c r="M3663" s="33">
        <f t="shared" si="610"/>
        <v>198</v>
      </c>
      <c r="N3663" s="36">
        <f t="shared" si="603"/>
        <v>0.15509753548489183</v>
      </c>
      <c r="Q3663" s="19">
        <v>45904</v>
      </c>
      <c r="R3663" s="17">
        <v>0.4236111111111111</v>
      </c>
      <c r="S3663" s="15">
        <v>-3.4824999999999999</v>
      </c>
      <c r="T3663" s="15">
        <v>3.4760000000000004</v>
      </c>
      <c r="U3663" s="18">
        <v>198</v>
      </c>
      <c r="W3663" s="24"/>
      <c r="Z3663" s="21">
        <f t="shared" si="604"/>
        <v>4.9656157449362128</v>
      </c>
      <c r="AA3663" s="21">
        <f t="shared" si="605"/>
        <v>2.8935866398017374</v>
      </c>
      <c r="AB3663" s="21">
        <f t="shared" si="606"/>
        <v>0.16257574609168857</v>
      </c>
      <c r="AC3663" s="21">
        <f t="shared" si="607"/>
        <v>0.24</v>
      </c>
      <c r="AD3663" s="22">
        <f t="shared" si="608"/>
        <v>0.71279999999999999</v>
      </c>
      <c r="AE3663" s="22">
        <f t="shared" si="609"/>
        <v>0.54885600000000001</v>
      </c>
    </row>
    <row r="3664" spans="1:31" ht="15.75" x14ac:dyDescent="0.25">
      <c r="A3664" s="11" t="s">
        <v>173</v>
      </c>
      <c r="B3664" s="11" t="s">
        <v>3845</v>
      </c>
      <c r="C3664" s="11">
        <v>568</v>
      </c>
      <c r="D3664" s="11">
        <v>58</v>
      </c>
      <c r="E3664" s="11">
        <v>30.2</v>
      </c>
      <c r="F3664" s="11">
        <v>3.6</v>
      </c>
      <c r="H3664" s="1">
        <v>45904</v>
      </c>
      <c r="I3664" s="2" t="s">
        <v>133</v>
      </c>
      <c r="J3664" s="3">
        <f t="shared" si="601"/>
        <v>26.567499999999999</v>
      </c>
      <c r="K3664" s="29">
        <v>32.79</v>
      </c>
      <c r="L3664" s="31">
        <f t="shared" si="602"/>
        <v>61.177079011851163</v>
      </c>
      <c r="M3664" s="33">
        <f t="shared" si="610"/>
        <v>241.7</v>
      </c>
      <c r="N3664" s="36">
        <f t="shared" si="603"/>
        <v>0.19217677974822364</v>
      </c>
      <c r="Q3664" s="19">
        <v>45904</v>
      </c>
      <c r="R3664" s="17">
        <v>0.43055555555555558</v>
      </c>
      <c r="S3664" s="15">
        <v>-3.6325000000000003</v>
      </c>
      <c r="T3664" s="15">
        <v>3.2279999999999989</v>
      </c>
      <c r="U3664" s="18">
        <v>241.7</v>
      </c>
      <c r="W3664" s="24"/>
      <c r="Z3664" s="21">
        <f t="shared" si="604"/>
        <v>4.9711985485927812</v>
      </c>
      <c r="AA3664" s="21">
        <f t="shared" si="605"/>
        <v>3.041234063908604</v>
      </c>
      <c r="AB3664" s="21">
        <f t="shared" si="606"/>
        <v>0.17084599032805201</v>
      </c>
      <c r="AC3664" s="21">
        <f t="shared" si="607"/>
        <v>0.24</v>
      </c>
      <c r="AD3664" s="22">
        <f t="shared" si="608"/>
        <v>0.87012</v>
      </c>
      <c r="AE3664" s="22">
        <f t="shared" si="609"/>
        <v>0.66999240000000004</v>
      </c>
    </row>
    <row r="3665" spans="1:31" ht="15.75" x14ac:dyDescent="0.25">
      <c r="A3665" s="11" t="s">
        <v>173</v>
      </c>
      <c r="B3665" s="11" t="s">
        <v>3846</v>
      </c>
      <c r="C3665" s="11">
        <v>476</v>
      </c>
      <c r="D3665" s="11">
        <v>58</v>
      </c>
      <c r="E3665" s="11">
        <v>30.1</v>
      </c>
      <c r="F3665" s="11">
        <v>4.3</v>
      </c>
      <c r="H3665" s="1">
        <v>45904</v>
      </c>
      <c r="I3665" s="2" t="s">
        <v>134</v>
      </c>
      <c r="J3665" s="3">
        <f t="shared" si="601"/>
        <v>26.5075</v>
      </c>
      <c r="K3665" s="29">
        <v>31.91</v>
      </c>
      <c r="L3665" s="31">
        <f t="shared" si="602"/>
        <v>65.23945563761832</v>
      </c>
      <c r="M3665" s="33">
        <f t="shared" si="610"/>
        <v>254.3</v>
      </c>
      <c r="N3665" s="36">
        <f t="shared" si="603"/>
        <v>0.20345665466829602</v>
      </c>
      <c r="Q3665" s="19">
        <v>45904</v>
      </c>
      <c r="R3665" s="17">
        <v>0.4375</v>
      </c>
      <c r="S3665" s="15">
        <v>-3.5924999999999994</v>
      </c>
      <c r="T3665" s="15">
        <v>2.9259999999999993</v>
      </c>
      <c r="U3665" s="18">
        <v>254.3</v>
      </c>
      <c r="W3665" s="24"/>
      <c r="Z3665" s="21">
        <f t="shared" si="604"/>
        <v>4.7306468708805651</v>
      </c>
      <c r="AA3665" s="21">
        <f t="shared" si="605"/>
        <v>3.0862482667005051</v>
      </c>
      <c r="AB3665" s="21">
        <f t="shared" si="606"/>
        <v>0.17451004762047795</v>
      </c>
      <c r="AC3665" s="21">
        <f t="shared" si="607"/>
        <v>0.24</v>
      </c>
      <c r="AD3665" s="22">
        <f t="shared" si="608"/>
        <v>0.91547999999999996</v>
      </c>
      <c r="AE3665" s="22">
        <f t="shared" si="609"/>
        <v>0.70491959999999998</v>
      </c>
    </row>
    <row r="3666" spans="1:31" ht="15.75" x14ac:dyDescent="0.25">
      <c r="A3666" s="11" t="s">
        <v>173</v>
      </c>
      <c r="B3666" s="11" t="s">
        <v>3847</v>
      </c>
      <c r="C3666" s="11">
        <v>469</v>
      </c>
      <c r="D3666" s="11">
        <v>56</v>
      </c>
      <c r="E3666" s="11">
        <v>30.2</v>
      </c>
      <c r="F3666" s="11">
        <v>2.9</v>
      </c>
      <c r="H3666" s="1">
        <v>45904</v>
      </c>
      <c r="I3666" s="2" t="s">
        <v>135</v>
      </c>
      <c r="J3666" s="3">
        <f t="shared" si="601"/>
        <v>26.24</v>
      </c>
      <c r="K3666" s="29">
        <v>32.56</v>
      </c>
      <c r="L3666" s="31">
        <f t="shared" si="602"/>
        <v>60.484098252489858</v>
      </c>
      <c r="M3666" s="33">
        <f t="shared" si="610"/>
        <v>217.4</v>
      </c>
      <c r="N3666" s="36">
        <f t="shared" si="603"/>
        <v>0.17169326715152936</v>
      </c>
      <c r="Q3666" s="19">
        <v>45904</v>
      </c>
      <c r="R3666" s="17">
        <v>0.44444444444444442</v>
      </c>
      <c r="S3666" s="15">
        <v>-3.96</v>
      </c>
      <c r="T3666" s="15">
        <v>2.883999999999999</v>
      </c>
      <c r="U3666" s="18">
        <v>217.4</v>
      </c>
      <c r="W3666" s="24"/>
      <c r="Z3666" s="21">
        <f t="shared" si="604"/>
        <v>4.907324146977003</v>
      </c>
      <c r="AA3666" s="21">
        <f t="shared" si="605"/>
        <v>2.9681507586257303</v>
      </c>
      <c r="AB3666" s="21">
        <f t="shared" si="606"/>
        <v>0.16702476828044974</v>
      </c>
      <c r="AC3666" s="21">
        <f t="shared" si="607"/>
        <v>0.24</v>
      </c>
      <c r="AD3666" s="22">
        <f t="shared" si="608"/>
        <v>0.78264</v>
      </c>
      <c r="AE3666" s="22">
        <f t="shared" si="609"/>
        <v>0.60263279999999997</v>
      </c>
    </row>
    <row r="3667" spans="1:31" ht="15.75" x14ac:dyDescent="0.25">
      <c r="A3667" s="11" t="s">
        <v>173</v>
      </c>
      <c r="B3667" s="11" t="s">
        <v>3848</v>
      </c>
      <c r="C3667" s="11">
        <v>748</v>
      </c>
      <c r="D3667" s="11">
        <v>56</v>
      </c>
      <c r="E3667" s="11">
        <v>30.3</v>
      </c>
      <c r="F3667" s="11">
        <v>2.6</v>
      </c>
      <c r="H3667" s="1">
        <v>45904</v>
      </c>
      <c r="I3667" s="2" t="s">
        <v>136</v>
      </c>
      <c r="J3667" s="3">
        <f t="shared" si="601"/>
        <v>26.310000000000002</v>
      </c>
      <c r="K3667" s="29">
        <v>32.6</v>
      </c>
      <c r="L3667" s="31">
        <f t="shared" si="602"/>
        <v>60.67680530221979</v>
      </c>
      <c r="M3667" s="33">
        <f t="shared" si="610"/>
        <v>406.4</v>
      </c>
      <c r="N3667" s="36">
        <f t="shared" si="603"/>
        <v>0.32142269379741789</v>
      </c>
      <c r="Q3667" s="19">
        <v>45904</v>
      </c>
      <c r="R3667" s="17">
        <v>0.4513888888888889</v>
      </c>
      <c r="S3667" s="15">
        <v>-3.9899999999999993</v>
      </c>
      <c r="T3667" s="15">
        <v>2.5720000000000001</v>
      </c>
      <c r="U3667" s="18">
        <v>406.4</v>
      </c>
      <c r="W3667" s="24"/>
      <c r="Z3667" s="21">
        <f t="shared" si="604"/>
        <v>4.9183812721762612</v>
      </c>
      <c r="AA3667" s="21">
        <f t="shared" si="605"/>
        <v>2.9843166285392311</v>
      </c>
      <c r="AB3667" s="21">
        <f t="shared" si="606"/>
        <v>0.16788468639193505</v>
      </c>
      <c r="AC3667" s="21">
        <f t="shared" si="607"/>
        <v>0.24</v>
      </c>
      <c r="AD3667" s="22">
        <f t="shared" si="608"/>
        <v>1.4630399999999999</v>
      </c>
      <c r="AE3667" s="22">
        <f t="shared" si="609"/>
        <v>1.1265407999999999</v>
      </c>
    </row>
    <row r="3668" spans="1:31" ht="15.75" x14ac:dyDescent="0.25">
      <c r="A3668" s="11" t="s">
        <v>173</v>
      </c>
      <c r="B3668" s="11" t="s">
        <v>3849</v>
      </c>
      <c r="C3668" s="11">
        <v>872</v>
      </c>
      <c r="D3668" s="11">
        <v>53</v>
      </c>
      <c r="E3668" s="11">
        <v>30.8</v>
      </c>
      <c r="F3668" s="11">
        <v>2.7</v>
      </c>
      <c r="H3668" s="1">
        <v>45904</v>
      </c>
      <c r="I3668" s="2" t="s">
        <v>137</v>
      </c>
      <c r="J3668" s="3">
        <f t="shared" si="601"/>
        <v>26.36</v>
      </c>
      <c r="K3668" s="29">
        <v>33.83</v>
      </c>
      <c r="L3668" s="31">
        <f t="shared" si="602"/>
        <v>55.266569625352219</v>
      </c>
      <c r="M3668" s="33">
        <f t="shared" si="610"/>
        <v>476.1</v>
      </c>
      <c r="N3668" s="36">
        <f t="shared" si="603"/>
        <v>0.37272052417989204</v>
      </c>
      <c r="Q3668" s="19">
        <v>45904</v>
      </c>
      <c r="R3668" s="17">
        <v>0.45833333333333331</v>
      </c>
      <c r="S3668" s="15">
        <v>-4.4400000000000004</v>
      </c>
      <c r="T3668" s="15">
        <v>2.5120000000000018</v>
      </c>
      <c r="U3668" s="18">
        <v>476.1</v>
      </c>
      <c r="W3668" s="24"/>
      <c r="Z3668" s="21">
        <f t="shared" si="604"/>
        <v>5.2691174986894787</v>
      </c>
      <c r="AA3668" s="21">
        <f t="shared" si="605"/>
        <v>2.9120604910548376</v>
      </c>
      <c r="AB3668" s="21">
        <f t="shared" si="606"/>
        <v>0.16233688119987597</v>
      </c>
      <c r="AC3668" s="21">
        <f t="shared" si="607"/>
        <v>0.24</v>
      </c>
      <c r="AD3668" s="22">
        <f t="shared" si="608"/>
        <v>1.7139599999999999</v>
      </c>
      <c r="AE3668" s="22">
        <f t="shared" si="609"/>
        <v>1.3197492</v>
      </c>
    </row>
    <row r="3669" spans="1:31" ht="15.75" x14ac:dyDescent="0.25">
      <c r="A3669" s="11" t="s">
        <v>173</v>
      </c>
      <c r="B3669" s="11" t="s">
        <v>3850</v>
      </c>
      <c r="C3669" s="11">
        <v>442</v>
      </c>
      <c r="D3669" s="11">
        <v>52</v>
      </c>
      <c r="E3669" s="11">
        <v>31.2</v>
      </c>
      <c r="F3669" s="11">
        <v>3.7</v>
      </c>
      <c r="H3669" s="1">
        <v>45904</v>
      </c>
      <c r="I3669" s="2" t="s">
        <v>138</v>
      </c>
      <c r="J3669" s="3">
        <f t="shared" si="601"/>
        <v>26.717500000000001</v>
      </c>
      <c r="K3669" s="29">
        <v>33.78</v>
      </c>
      <c r="L3669" s="31">
        <f t="shared" si="602"/>
        <v>57.348097975099286</v>
      </c>
      <c r="M3669" s="33">
        <f t="shared" si="610"/>
        <v>518</v>
      </c>
      <c r="N3669" s="36">
        <f t="shared" si="603"/>
        <v>0.40979991380430353</v>
      </c>
      <c r="Q3669" s="19">
        <v>45904</v>
      </c>
      <c r="R3669" s="17">
        <v>0.46527777777777779</v>
      </c>
      <c r="S3669" s="15">
        <v>-4.4824999999999999</v>
      </c>
      <c r="T3669" s="15">
        <v>2.3880000000000026</v>
      </c>
      <c r="U3669" s="18">
        <v>518</v>
      </c>
      <c r="W3669" s="24"/>
      <c r="Z3669" s="21">
        <f t="shared" si="604"/>
        <v>5.254447919453769</v>
      </c>
      <c r="AA3669" s="21">
        <f t="shared" si="605"/>
        <v>3.0133259408989135</v>
      </c>
      <c r="AB3669" s="21">
        <f t="shared" si="606"/>
        <v>0.16804403862702069</v>
      </c>
      <c r="AC3669" s="21">
        <f t="shared" si="607"/>
        <v>0.24</v>
      </c>
      <c r="AD3669" s="22">
        <f t="shared" si="608"/>
        <v>1.8648</v>
      </c>
      <c r="AE3669" s="22">
        <f t="shared" si="609"/>
        <v>1.4358960000000001</v>
      </c>
    </row>
    <row r="3670" spans="1:31" ht="15.75" x14ac:dyDescent="0.25">
      <c r="A3670" s="11" t="s">
        <v>173</v>
      </c>
      <c r="B3670" s="11" t="s">
        <v>3851</v>
      </c>
      <c r="C3670" s="11">
        <v>508</v>
      </c>
      <c r="D3670" s="11">
        <v>54</v>
      </c>
      <c r="E3670" s="11">
        <v>30.6</v>
      </c>
      <c r="F3670" s="11">
        <v>2.6</v>
      </c>
      <c r="H3670" s="1">
        <v>45904</v>
      </c>
      <c r="I3670" s="5">
        <v>0.47222222222222221</v>
      </c>
      <c r="J3670" s="3">
        <f t="shared" si="601"/>
        <v>26.137500000000003</v>
      </c>
      <c r="K3670" s="29">
        <v>34.24</v>
      </c>
      <c r="L3670" s="31">
        <f t="shared" si="602"/>
        <v>52.372900063097198</v>
      </c>
      <c r="M3670" s="33">
        <f t="shared" si="610"/>
        <v>658.1</v>
      </c>
      <c r="N3670" s="36">
        <f t="shared" si="603"/>
        <v>0.50976542949313741</v>
      </c>
      <c r="Q3670" s="19">
        <v>45904</v>
      </c>
      <c r="R3670" s="17">
        <v>0.47222222222222221</v>
      </c>
      <c r="S3670" s="15">
        <v>-4.4624999999999995</v>
      </c>
      <c r="T3670" s="15">
        <v>2.5639999999999987</v>
      </c>
      <c r="U3670" s="18">
        <v>658.1</v>
      </c>
      <c r="W3670" s="24"/>
      <c r="Z3670" s="21">
        <f t="shared" si="604"/>
        <v>5.390754495388526</v>
      </c>
      <c r="AA3670" s="21">
        <f t="shared" si="605"/>
        <v>2.8232944645167524</v>
      </c>
      <c r="AB3670" s="21">
        <f t="shared" si="606"/>
        <v>0.15691357002108985</v>
      </c>
      <c r="AC3670" s="21">
        <f t="shared" si="607"/>
        <v>0.24</v>
      </c>
      <c r="AD3670" s="22">
        <f t="shared" si="608"/>
        <v>2.3691599999999999</v>
      </c>
      <c r="AE3670" s="22">
        <f t="shared" si="609"/>
        <v>1.8242532</v>
      </c>
    </row>
    <row r="3671" spans="1:31" ht="15.75" x14ac:dyDescent="0.25">
      <c r="A3671" s="11" t="s">
        <v>173</v>
      </c>
      <c r="B3671" s="11" t="s">
        <v>3852</v>
      </c>
      <c r="C3671" s="11">
        <v>289</v>
      </c>
      <c r="D3671" s="11">
        <v>54</v>
      </c>
      <c r="E3671" s="11">
        <v>30.8</v>
      </c>
      <c r="F3671" s="11">
        <v>3.6</v>
      </c>
      <c r="H3671" s="1">
        <v>45904</v>
      </c>
      <c r="I3671" s="5">
        <v>0.47916666666666669</v>
      </c>
      <c r="J3671" s="3">
        <f t="shared" si="601"/>
        <v>26.145000000000003</v>
      </c>
      <c r="K3671" s="29">
        <v>33.86</v>
      </c>
      <c r="L3671" s="31">
        <f t="shared" si="602"/>
        <v>54.032822453110889</v>
      </c>
      <c r="M3671" s="33">
        <f t="shared" si="610"/>
        <v>673</v>
      </c>
      <c r="N3671" s="36">
        <f t="shared" si="603"/>
        <v>0.52340930112118511</v>
      </c>
      <c r="Q3671" s="19">
        <v>45904</v>
      </c>
      <c r="R3671" s="17">
        <v>0.47916666666666669</v>
      </c>
      <c r="S3671" s="15">
        <v>-4.6549999999999985</v>
      </c>
      <c r="T3671" s="15">
        <v>2.6740000000000008</v>
      </c>
      <c r="U3671" s="18">
        <v>673</v>
      </c>
      <c r="W3671" s="24"/>
      <c r="Z3671" s="21">
        <f t="shared" si="604"/>
        <v>5.2779362926357001</v>
      </c>
      <c r="AA3671" s="21">
        <f t="shared" si="605"/>
        <v>2.8518179461881505</v>
      </c>
      <c r="AB3671" s="21">
        <f t="shared" si="606"/>
        <v>0.15894340086334754</v>
      </c>
      <c r="AC3671" s="21">
        <f t="shared" si="607"/>
        <v>0.24</v>
      </c>
      <c r="AD3671" s="22">
        <f t="shared" si="608"/>
        <v>2.4228000000000001</v>
      </c>
      <c r="AE3671" s="22">
        <f t="shared" si="609"/>
        <v>1.865556</v>
      </c>
    </row>
    <row r="3672" spans="1:31" ht="15.75" x14ac:dyDescent="0.25">
      <c r="A3672" s="11" t="s">
        <v>173</v>
      </c>
      <c r="B3672" s="11" t="s">
        <v>3853</v>
      </c>
      <c r="C3672" s="11">
        <v>509</v>
      </c>
      <c r="D3672" s="11">
        <v>53</v>
      </c>
      <c r="E3672" s="11">
        <v>30.9</v>
      </c>
      <c r="F3672" s="11">
        <v>2.8</v>
      </c>
      <c r="H3672" s="1">
        <v>45904</v>
      </c>
      <c r="I3672" s="5">
        <v>0.4861111111111111</v>
      </c>
      <c r="J3672" s="3">
        <f t="shared" si="601"/>
        <v>25.927499999999998</v>
      </c>
      <c r="K3672" s="29">
        <v>33.700000000000003</v>
      </c>
      <c r="L3672" s="31">
        <f t="shared" si="602"/>
        <v>53.615275835842112</v>
      </c>
      <c r="M3672" s="33">
        <f t="shared" si="610"/>
        <v>673.5</v>
      </c>
      <c r="N3672" s="36">
        <f t="shared" si="603"/>
        <v>0.52125513604485985</v>
      </c>
      <c r="Q3672" s="19">
        <v>45904</v>
      </c>
      <c r="R3672" s="17">
        <v>0.4861111111111111</v>
      </c>
      <c r="S3672" s="15">
        <v>-4.972500000000001</v>
      </c>
      <c r="T3672" s="15">
        <v>2.4759999999999991</v>
      </c>
      <c r="U3672" s="18">
        <v>673.5</v>
      </c>
      <c r="W3672" s="24"/>
      <c r="Z3672" s="21">
        <f t="shared" si="604"/>
        <v>5.2310503012853271</v>
      </c>
      <c r="AA3672" s="21">
        <f t="shared" si="605"/>
        <v>2.8046420481457779</v>
      </c>
      <c r="AB3672" s="21">
        <f t="shared" si="606"/>
        <v>0.15649872841194154</v>
      </c>
      <c r="AC3672" s="21">
        <f t="shared" si="607"/>
        <v>0.24</v>
      </c>
      <c r="AD3672" s="22">
        <f t="shared" si="608"/>
        <v>2.4245999999999999</v>
      </c>
      <c r="AE3672" s="22">
        <f t="shared" si="609"/>
        <v>1.8669419999999999</v>
      </c>
    </row>
    <row r="3673" spans="1:31" ht="15.75" x14ac:dyDescent="0.25">
      <c r="A3673" s="11" t="s">
        <v>173</v>
      </c>
      <c r="B3673" s="11" t="s">
        <v>3854</v>
      </c>
      <c r="C3673" s="11">
        <v>654</v>
      </c>
      <c r="D3673" s="11">
        <v>52</v>
      </c>
      <c r="E3673" s="11">
        <v>31.5</v>
      </c>
      <c r="F3673" s="11">
        <v>3.5</v>
      </c>
      <c r="H3673" s="1">
        <v>45904</v>
      </c>
      <c r="I3673" s="5">
        <v>0.49305555555555558</v>
      </c>
      <c r="J3673" s="3">
        <f t="shared" si="601"/>
        <v>26.552500000000002</v>
      </c>
      <c r="K3673" s="29">
        <v>33.409999999999997</v>
      </c>
      <c r="L3673" s="31">
        <f t="shared" si="602"/>
        <v>58.167038105879826</v>
      </c>
      <c r="M3673" s="33">
        <f t="shared" si="610"/>
        <v>700.8</v>
      </c>
      <c r="N3673" s="36">
        <f t="shared" si="603"/>
        <v>0.5537748445079469</v>
      </c>
      <c r="Q3673" s="19">
        <v>45904</v>
      </c>
      <c r="R3673" s="17">
        <v>0.49305555555555558</v>
      </c>
      <c r="S3673" s="15">
        <v>-4.9474999999999998</v>
      </c>
      <c r="T3673" s="15">
        <v>2.742</v>
      </c>
      <c r="U3673" s="18">
        <v>700.8</v>
      </c>
      <c r="W3673" s="24"/>
      <c r="Z3673" s="21">
        <f t="shared" si="604"/>
        <v>5.1469901149990411</v>
      </c>
      <c r="AA3673" s="21">
        <f t="shared" si="605"/>
        <v>2.99385170149736</v>
      </c>
      <c r="AB3673" s="21">
        <f t="shared" si="606"/>
        <v>0.16741471982708109</v>
      </c>
      <c r="AC3673" s="21">
        <f t="shared" si="607"/>
        <v>0.24</v>
      </c>
      <c r="AD3673" s="22">
        <f t="shared" si="608"/>
        <v>2.5228799999999998</v>
      </c>
      <c r="AE3673" s="22">
        <f t="shared" si="609"/>
        <v>1.9426175999999999</v>
      </c>
    </row>
    <row r="3674" spans="1:31" ht="15.75" x14ac:dyDescent="0.25">
      <c r="A3674" s="11" t="s">
        <v>173</v>
      </c>
      <c r="B3674" s="11" t="s">
        <v>3855</v>
      </c>
      <c r="C3674" s="11">
        <v>941</v>
      </c>
      <c r="D3674" s="11">
        <v>51</v>
      </c>
      <c r="E3674" s="11">
        <v>32.1</v>
      </c>
      <c r="F3674" s="11">
        <v>4.3</v>
      </c>
      <c r="H3674" s="1">
        <v>45904</v>
      </c>
      <c r="I3674" s="5">
        <v>0.5</v>
      </c>
      <c r="J3674" s="3">
        <f t="shared" si="601"/>
        <v>26.855</v>
      </c>
      <c r="K3674" s="29">
        <v>33.229999999999997</v>
      </c>
      <c r="L3674" s="31">
        <f t="shared" si="602"/>
        <v>60.636921342457079</v>
      </c>
      <c r="M3674" s="33">
        <f t="shared" si="610"/>
        <v>711.8</v>
      </c>
      <c r="N3674" s="36">
        <f t="shared" si="603"/>
        <v>0.56799291335863022</v>
      </c>
      <c r="Q3674" s="19">
        <v>45904</v>
      </c>
      <c r="R3674" s="17">
        <v>0.5</v>
      </c>
      <c r="S3674" s="15">
        <v>-5.2450000000000001</v>
      </c>
      <c r="T3674" s="15">
        <v>2.2600000000000007</v>
      </c>
      <c r="U3674" s="18">
        <v>711.8</v>
      </c>
      <c r="W3674" s="24"/>
      <c r="Z3674" s="21">
        <f t="shared" si="604"/>
        <v>5.095406618588207</v>
      </c>
      <c r="AA3674" s="21">
        <f t="shared" si="605"/>
        <v>3.0896977033916833</v>
      </c>
      <c r="AB3674" s="21">
        <f t="shared" si="606"/>
        <v>0.17300437229383325</v>
      </c>
      <c r="AC3674" s="21">
        <f t="shared" si="607"/>
        <v>0.24</v>
      </c>
      <c r="AD3674" s="22">
        <f t="shared" si="608"/>
        <v>2.5624799999999999</v>
      </c>
      <c r="AE3674" s="22">
        <f t="shared" si="609"/>
        <v>1.9731095999999999</v>
      </c>
    </row>
    <row r="3675" spans="1:31" ht="15.75" x14ac:dyDescent="0.25">
      <c r="A3675" s="11" t="s">
        <v>173</v>
      </c>
      <c r="B3675" s="11" t="s">
        <v>3856</v>
      </c>
      <c r="C3675" s="11">
        <v>927</v>
      </c>
      <c r="D3675" s="11">
        <v>50</v>
      </c>
      <c r="E3675" s="11">
        <v>32.4</v>
      </c>
      <c r="F3675" s="11">
        <v>4.4000000000000004</v>
      </c>
      <c r="H3675" s="1">
        <v>45904</v>
      </c>
      <c r="I3675" s="5">
        <v>0.50694444444444442</v>
      </c>
      <c r="J3675" s="3">
        <f t="shared" si="601"/>
        <v>27.277499999999996</v>
      </c>
      <c r="K3675" s="29">
        <v>33.200000000000003</v>
      </c>
      <c r="L3675" s="31">
        <f t="shared" si="602"/>
        <v>63.099335390601354</v>
      </c>
      <c r="M3675" s="33">
        <f t="shared" si="610"/>
        <v>735.7</v>
      </c>
      <c r="N3675" s="36">
        <f t="shared" si="603"/>
        <v>0.59363655624314215</v>
      </c>
      <c r="Q3675" s="19">
        <v>45904</v>
      </c>
      <c r="R3675" s="17">
        <v>0.50694444444444442</v>
      </c>
      <c r="S3675" s="15">
        <v>-5.1225000000000014</v>
      </c>
      <c r="T3675" s="15">
        <v>2.5400000000000005</v>
      </c>
      <c r="U3675" s="18">
        <v>735.7</v>
      </c>
      <c r="W3675" s="24"/>
      <c r="Z3675" s="21">
        <f t="shared" si="604"/>
        <v>5.0868531413725142</v>
      </c>
      <c r="AA3675" s="21">
        <f t="shared" si="605"/>
        <v>3.2097705245019834</v>
      </c>
      <c r="AB3675" s="21">
        <f t="shared" si="606"/>
        <v>0.17976759146523524</v>
      </c>
      <c r="AC3675" s="21">
        <f t="shared" si="607"/>
        <v>0.24</v>
      </c>
      <c r="AD3675" s="22">
        <f t="shared" si="608"/>
        <v>2.64852</v>
      </c>
      <c r="AE3675" s="22">
        <f t="shared" si="609"/>
        <v>2.0393604000000001</v>
      </c>
    </row>
    <row r="3676" spans="1:31" ht="15.75" x14ac:dyDescent="0.25">
      <c r="A3676" s="11" t="s">
        <v>173</v>
      </c>
      <c r="B3676" s="11" t="s">
        <v>3857</v>
      </c>
      <c r="C3676" s="11">
        <v>938</v>
      </c>
      <c r="D3676" s="11">
        <v>50</v>
      </c>
      <c r="E3676" s="11">
        <v>32.700000000000003</v>
      </c>
      <c r="F3676" s="11">
        <v>5.4</v>
      </c>
      <c r="H3676" s="1">
        <v>45904</v>
      </c>
      <c r="I3676" s="5">
        <v>0.51388888888888884</v>
      </c>
      <c r="J3676" s="3">
        <f t="shared" si="601"/>
        <v>27.515000000000004</v>
      </c>
      <c r="K3676" s="29">
        <v>33.369999999999997</v>
      </c>
      <c r="L3676" s="31">
        <f t="shared" si="602"/>
        <v>63.57854025180508</v>
      </c>
      <c r="M3676" s="33">
        <f t="shared" si="610"/>
        <v>748.1</v>
      </c>
      <c r="N3676" s="36">
        <f t="shared" si="603"/>
        <v>0.60636922539523685</v>
      </c>
      <c r="Q3676" s="19">
        <v>45904</v>
      </c>
      <c r="R3676" s="17">
        <v>0.51388888888888884</v>
      </c>
      <c r="S3676" s="15">
        <v>-5.1849999999999996</v>
      </c>
      <c r="T3676" s="15">
        <v>2.5719999999999983</v>
      </c>
      <c r="U3676" s="18">
        <v>748.1</v>
      </c>
      <c r="W3676" s="24"/>
      <c r="Z3676" s="21">
        <f t="shared" si="604"/>
        <v>5.13548811754029</v>
      </c>
      <c r="AA3676" s="21">
        <f t="shared" si="605"/>
        <v>3.2650683799370204</v>
      </c>
      <c r="AB3676" s="21">
        <f t="shared" si="606"/>
        <v>0.1826349917164761</v>
      </c>
      <c r="AC3676" s="21">
        <f t="shared" si="607"/>
        <v>0.24</v>
      </c>
      <c r="AD3676" s="22">
        <f t="shared" si="608"/>
        <v>2.6931600000000002</v>
      </c>
      <c r="AE3676" s="22">
        <f t="shared" si="609"/>
        <v>2.0737332000000004</v>
      </c>
    </row>
    <row r="3677" spans="1:31" ht="15.75" x14ac:dyDescent="0.25">
      <c r="A3677" s="11" t="s">
        <v>173</v>
      </c>
      <c r="B3677" s="11" t="s">
        <v>3858</v>
      </c>
      <c r="C3677" s="11">
        <v>944</v>
      </c>
      <c r="D3677" s="11">
        <v>50</v>
      </c>
      <c r="E3677" s="11">
        <v>32.700000000000003</v>
      </c>
      <c r="F3677" s="11">
        <v>5.5</v>
      </c>
      <c r="H3677" s="1">
        <v>45904</v>
      </c>
      <c r="I3677" s="5">
        <v>0.52083333333333337</v>
      </c>
      <c r="J3677" s="3">
        <f t="shared" si="601"/>
        <v>27.327500000000001</v>
      </c>
      <c r="K3677" s="29">
        <v>33.5</v>
      </c>
      <c r="L3677" s="31">
        <f t="shared" si="602"/>
        <v>61.916332515358796</v>
      </c>
      <c r="M3677" s="33">
        <f t="shared" si="610"/>
        <v>752.9</v>
      </c>
      <c r="N3677" s="36">
        <f t="shared" si="603"/>
        <v>0.60675657388571402</v>
      </c>
      <c r="Q3677" s="19">
        <v>45904</v>
      </c>
      <c r="R3677" s="17">
        <v>0.52083333333333337</v>
      </c>
      <c r="S3677" s="15">
        <v>-5.3725000000000005</v>
      </c>
      <c r="T3677" s="15">
        <v>2.4439999999999982</v>
      </c>
      <c r="U3677" s="18">
        <v>752.9</v>
      </c>
      <c r="W3677" s="24"/>
      <c r="Z3677" s="21">
        <f t="shared" si="604"/>
        <v>5.1729513859624818</v>
      </c>
      <c r="AA3677" s="21">
        <f t="shared" si="605"/>
        <v>3.2029017809903917</v>
      </c>
      <c r="AB3677" s="21">
        <f t="shared" si="606"/>
        <v>0.17898566720765302</v>
      </c>
      <c r="AC3677" s="21">
        <f t="shared" si="607"/>
        <v>0.24</v>
      </c>
      <c r="AD3677" s="22">
        <f t="shared" si="608"/>
        <v>2.7104400000000002</v>
      </c>
      <c r="AE3677" s="22">
        <f t="shared" si="609"/>
        <v>2.0870388000000002</v>
      </c>
    </row>
    <row r="3678" spans="1:31" ht="15.75" x14ac:dyDescent="0.25">
      <c r="A3678" s="11" t="s">
        <v>173</v>
      </c>
      <c r="B3678" s="11" t="s">
        <v>3859</v>
      </c>
      <c r="C3678" s="11">
        <v>938</v>
      </c>
      <c r="D3678" s="11">
        <v>50</v>
      </c>
      <c r="E3678" s="11">
        <v>32.200000000000003</v>
      </c>
      <c r="F3678" s="11">
        <v>6.4</v>
      </c>
      <c r="H3678" s="1">
        <v>45904</v>
      </c>
      <c r="I3678" s="5">
        <v>0.52777777777777779</v>
      </c>
      <c r="J3678" s="3">
        <f t="shared" si="601"/>
        <v>26.44</v>
      </c>
      <c r="K3678" s="29">
        <v>33.57</v>
      </c>
      <c r="L3678" s="31">
        <f t="shared" si="602"/>
        <v>56.842647460335137</v>
      </c>
      <c r="M3678" s="33">
        <f t="shared" si="610"/>
        <v>773.3</v>
      </c>
      <c r="N3678" s="36">
        <f t="shared" si="603"/>
        <v>0.60824201580842907</v>
      </c>
      <c r="Q3678" s="19">
        <v>45904</v>
      </c>
      <c r="R3678" s="17">
        <v>0.52777777777777779</v>
      </c>
      <c r="S3678" s="15">
        <v>-5.7600000000000016</v>
      </c>
      <c r="T3678" s="15">
        <v>2.3959999999999995</v>
      </c>
      <c r="U3678" s="18">
        <v>773.3</v>
      </c>
      <c r="W3678" s="24"/>
      <c r="Z3678" s="21">
        <f t="shared" si="604"/>
        <v>5.1932219795590946</v>
      </c>
      <c r="AA3678" s="21">
        <f t="shared" si="605"/>
        <v>2.9519648616734138</v>
      </c>
      <c r="AB3678" s="21">
        <f t="shared" si="606"/>
        <v>0.164877472848208</v>
      </c>
      <c r="AC3678" s="21">
        <f t="shared" si="607"/>
        <v>0.24</v>
      </c>
      <c r="AD3678" s="22">
        <f t="shared" si="608"/>
        <v>2.7838799999999999</v>
      </c>
      <c r="AE3678" s="22">
        <f t="shared" si="609"/>
        <v>2.1435876</v>
      </c>
    </row>
    <row r="3679" spans="1:31" ht="15.75" x14ac:dyDescent="0.25">
      <c r="A3679" s="11" t="s">
        <v>173</v>
      </c>
      <c r="B3679" s="11" t="s">
        <v>3860</v>
      </c>
      <c r="C3679" s="11">
        <v>938</v>
      </c>
      <c r="D3679" s="11">
        <v>53</v>
      </c>
      <c r="E3679" s="11">
        <v>32</v>
      </c>
      <c r="F3679" s="11">
        <v>5.8</v>
      </c>
      <c r="H3679" s="1">
        <v>45904</v>
      </c>
      <c r="I3679" s="5">
        <v>0.53472222222222221</v>
      </c>
      <c r="J3679" s="3">
        <f t="shared" si="601"/>
        <v>26.272500000000001</v>
      </c>
      <c r="K3679" s="29">
        <v>32.74</v>
      </c>
      <c r="L3679" s="31">
        <f t="shared" si="602"/>
        <v>59.798972431067291</v>
      </c>
      <c r="M3679" s="33">
        <f t="shared" si="610"/>
        <v>736.8</v>
      </c>
      <c r="N3679" s="36">
        <f t="shared" si="603"/>
        <v>0.58135072219943074</v>
      </c>
      <c r="Q3679" s="19">
        <v>45904</v>
      </c>
      <c r="R3679" s="17">
        <v>0.53472222222222221</v>
      </c>
      <c r="S3679" s="15">
        <v>-5.7274999999999991</v>
      </c>
      <c r="T3679" s="15">
        <v>2.5479999999999992</v>
      </c>
      <c r="U3679" s="18">
        <v>736.8</v>
      </c>
      <c r="W3679" s="24"/>
      <c r="Z3679" s="21">
        <f t="shared" si="604"/>
        <v>4.9572517457845704</v>
      </c>
      <c r="AA3679" s="21">
        <f t="shared" si="605"/>
        <v>2.964385604800317</v>
      </c>
      <c r="AB3679" s="21">
        <f t="shared" si="606"/>
        <v>0.16659058416061584</v>
      </c>
      <c r="AC3679" s="21">
        <f t="shared" si="607"/>
        <v>0.24</v>
      </c>
      <c r="AD3679" s="22">
        <f t="shared" si="608"/>
        <v>2.6524800000000002</v>
      </c>
      <c r="AE3679" s="22">
        <f t="shared" si="609"/>
        <v>2.0424096</v>
      </c>
    </row>
    <row r="3680" spans="1:31" ht="15.75" x14ac:dyDescent="0.25">
      <c r="A3680" s="11" t="s">
        <v>173</v>
      </c>
      <c r="B3680" s="11" t="s">
        <v>3861</v>
      </c>
      <c r="C3680" s="11">
        <v>926</v>
      </c>
      <c r="D3680" s="11">
        <v>53</v>
      </c>
      <c r="E3680" s="11">
        <v>32.200000000000003</v>
      </c>
      <c r="F3680" s="11">
        <v>5.7</v>
      </c>
      <c r="H3680" s="1">
        <v>45904</v>
      </c>
      <c r="I3680" s="5">
        <v>0.54166666666666663</v>
      </c>
      <c r="J3680" s="3">
        <f t="shared" si="601"/>
        <v>26.442500000000003</v>
      </c>
      <c r="K3680" s="29">
        <v>32.78</v>
      </c>
      <c r="L3680" s="31">
        <f t="shared" si="602"/>
        <v>60.538084427450357</v>
      </c>
      <c r="M3680" s="33">
        <f t="shared" si="610"/>
        <v>763.6</v>
      </c>
      <c r="N3680" s="36">
        <f t="shared" si="603"/>
        <v>0.60508032537143996</v>
      </c>
      <c r="Q3680" s="19">
        <v>45904</v>
      </c>
      <c r="R3680" s="17">
        <v>0.54166666666666663</v>
      </c>
      <c r="S3680" s="15">
        <v>-5.7575000000000012</v>
      </c>
      <c r="T3680" s="15">
        <v>2.0799999999999996</v>
      </c>
      <c r="U3680" s="18">
        <v>763.6</v>
      </c>
      <c r="W3680" s="24"/>
      <c r="Z3680" s="21">
        <f t="shared" si="604"/>
        <v>4.9684064659719525</v>
      </c>
      <c r="AA3680" s="21">
        <f t="shared" si="605"/>
        <v>3.007778101069003</v>
      </c>
      <c r="AB3680" s="21">
        <f t="shared" si="606"/>
        <v>0.16897906284224942</v>
      </c>
      <c r="AC3680" s="21">
        <f t="shared" si="607"/>
        <v>0.24</v>
      </c>
      <c r="AD3680" s="22">
        <f t="shared" si="608"/>
        <v>2.7489599999999998</v>
      </c>
      <c r="AE3680" s="22">
        <f t="shared" si="609"/>
        <v>2.1166991999999998</v>
      </c>
    </row>
    <row r="3681" spans="1:31" ht="15.75" x14ac:dyDescent="0.25">
      <c r="A3681" s="11" t="s">
        <v>173</v>
      </c>
      <c r="B3681" s="11" t="s">
        <v>3862</v>
      </c>
      <c r="C3681" s="11">
        <v>922</v>
      </c>
      <c r="D3681" s="11">
        <v>52</v>
      </c>
      <c r="E3681" s="11">
        <v>32.4</v>
      </c>
      <c r="F3681" s="11">
        <v>4.4000000000000004</v>
      </c>
      <c r="H3681" s="1">
        <v>45904</v>
      </c>
      <c r="I3681" s="5">
        <v>0.54861111111111116</v>
      </c>
      <c r="J3681" s="3">
        <f t="shared" si="601"/>
        <v>26.47</v>
      </c>
      <c r="K3681" s="29">
        <v>33.5</v>
      </c>
      <c r="L3681" s="31">
        <f t="shared" si="602"/>
        <v>57.31792950331068</v>
      </c>
      <c r="M3681" s="33">
        <f t="shared" si="610"/>
        <v>773.9</v>
      </c>
      <c r="N3681" s="36">
        <f t="shared" si="603"/>
        <v>0.60962673870326789</v>
      </c>
      <c r="Q3681" s="19">
        <v>45904</v>
      </c>
      <c r="R3681" s="17">
        <v>0.54861111111111116</v>
      </c>
      <c r="S3681" s="15">
        <v>-5.9299999999999988</v>
      </c>
      <c r="T3681" s="15">
        <v>2.4380000000000011</v>
      </c>
      <c r="U3681" s="18">
        <v>773.9</v>
      </c>
      <c r="W3681" s="24"/>
      <c r="Z3681" s="21">
        <f t="shared" si="604"/>
        <v>5.1729513859624818</v>
      </c>
      <c r="AA3681" s="21">
        <f t="shared" si="605"/>
        <v>2.9650286286465084</v>
      </c>
      <c r="AB3681" s="21">
        <f t="shared" si="606"/>
        <v>0.16569275727961508</v>
      </c>
      <c r="AC3681" s="21">
        <f t="shared" si="607"/>
        <v>0.24</v>
      </c>
      <c r="AD3681" s="22">
        <f t="shared" si="608"/>
        <v>2.7860399999999998</v>
      </c>
      <c r="AE3681" s="22">
        <f t="shared" si="609"/>
        <v>2.1452507999999999</v>
      </c>
    </row>
    <row r="3682" spans="1:31" ht="15.75" x14ac:dyDescent="0.25">
      <c r="A3682" s="11" t="s">
        <v>173</v>
      </c>
      <c r="B3682" s="11" t="s">
        <v>3863</v>
      </c>
      <c r="C3682" s="11">
        <v>915</v>
      </c>
      <c r="D3682" s="11">
        <v>51</v>
      </c>
      <c r="E3682" s="11">
        <v>32.700000000000003</v>
      </c>
      <c r="F3682" s="11">
        <v>6</v>
      </c>
      <c r="H3682" s="1">
        <v>45904</v>
      </c>
      <c r="I3682" s="5">
        <v>0.55555555555555558</v>
      </c>
      <c r="J3682" s="3">
        <f t="shared" si="601"/>
        <v>26.71</v>
      </c>
      <c r="K3682" s="29">
        <v>32.840000000000003</v>
      </c>
      <c r="L3682" s="31">
        <f t="shared" si="602"/>
        <v>61.720586366587185</v>
      </c>
      <c r="M3682" s="33">
        <f t="shared" si="610"/>
        <v>762.1</v>
      </c>
      <c r="N3682" s="36">
        <f t="shared" si="603"/>
        <v>0.60789868977030104</v>
      </c>
      <c r="Q3682" s="19">
        <v>45904</v>
      </c>
      <c r="R3682" s="17">
        <v>0.55555555555555558</v>
      </c>
      <c r="S3682" s="15">
        <v>-5.99</v>
      </c>
      <c r="T3682" s="15">
        <v>2.0480000000000018</v>
      </c>
      <c r="U3682" s="18">
        <v>762.1</v>
      </c>
      <c r="W3682" s="24"/>
      <c r="Z3682" s="21">
        <f t="shared" si="604"/>
        <v>4.9851794049309639</v>
      </c>
      <c r="AA3682" s="21">
        <f t="shared" si="605"/>
        <v>3.0768819601497324</v>
      </c>
      <c r="AB3682" s="21">
        <f t="shared" si="606"/>
        <v>0.17278458671276023</v>
      </c>
      <c r="AC3682" s="21">
        <f t="shared" si="607"/>
        <v>0.24</v>
      </c>
      <c r="AD3682" s="22">
        <f t="shared" si="608"/>
        <v>2.74356</v>
      </c>
      <c r="AE3682" s="22">
        <f t="shared" si="609"/>
        <v>2.1125411999999999</v>
      </c>
    </row>
    <row r="3683" spans="1:31" ht="15.75" x14ac:dyDescent="0.25">
      <c r="A3683" s="11" t="s">
        <v>173</v>
      </c>
      <c r="B3683" s="11" t="s">
        <v>3864</v>
      </c>
      <c r="C3683" s="11">
        <v>905</v>
      </c>
      <c r="D3683" s="11">
        <v>51</v>
      </c>
      <c r="E3683" s="11">
        <v>32.5</v>
      </c>
      <c r="F3683" s="11">
        <v>4.8</v>
      </c>
      <c r="H3683" s="1">
        <v>45904</v>
      </c>
      <c r="I3683" s="5">
        <v>0.5625</v>
      </c>
      <c r="J3683" s="3">
        <f t="shared" si="601"/>
        <v>26.71</v>
      </c>
      <c r="K3683" s="29">
        <v>32.700000000000003</v>
      </c>
      <c r="L3683" s="31">
        <f t="shared" si="602"/>
        <v>62.405627727221152</v>
      </c>
      <c r="M3683" s="33">
        <f t="shared" si="610"/>
        <v>756.3</v>
      </c>
      <c r="N3683" s="36">
        <f t="shared" si="603"/>
        <v>0.60401918778849373</v>
      </c>
      <c r="Q3683" s="19">
        <v>45904</v>
      </c>
      <c r="R3683" s="17">
        <v>0.5625</v>
      </c>
      <c r="S3683" s="15">
        <v>-5.79</v>
      </c>
      <c r="T3683" s="15">
        <v>1.8680000000000008</v>
      </c>
      <c r="U3683" s="18">
        <v>756.3</v>
      </c>
      <c r="W3683" s="24"/>
      <c r="Z3683" s="21">
        <f t="shared" si="604"/>
        <v>4.9461187754219553</v>
      </c>
      <c r="AA3683" s="21">
        <f t="shared" si="605"/>
        <v>3.0866564699360146</v>
      </c>
      <c r="AB3683" s="21">
        <f t="shared" si="606"/>
        <v>0.17351328139640312</v>
      </c>
      <c r="AC3683" s="21">
        <f t="shared" si="607"/>
        <v>0.24</v>
      </c>
      <c r="AD3683" s="22">
        <f t="shared" si="608"/>
        <v>2.72268</v>
      </c>
      <c r="AE3683" s="22">
        <f t="shared" si="609"/>
        <v>2.0964635999999999</v>
      </c>
    </row>
    <row r="3684" spans="1:31" ht="15.75" x14ac:dyDescent="0.25">
      <c r="A3684" s="11" t="s">
        <v>173</v>
      </c>
      <c r="B3684" s="11" t="s">
        <v>3865</v>
      </c>
      <c r="C3684" s="11">
        <v>902</v>
      </c>
      <c r="D3684" s="11">
        <v>51</v>
      </c>
      <c r="E3684" s="11">
        <v>32.799999999999997</v>
      </c>
      <c r="F3684" s="11">
        <v>4.8</v>
      </c>
      <c r="H3684" s="1">
        <v>45904</v>
      </c>
      <c r="I3684" s="5">
        <v>0.56944444444444442</v>
      </c>
      <c r="J3684" s="3">
        <f t="shared" si="601"/>
        <v>26.762499999999996</v>
      </c>
      <c r="K3684" s="29">
        <v>32.42</v>
      </c>
      <c r="L3684" s="31">
        <f t="shared" si="602"/>
        <v>64.095596282461472</v>
      </c>
      <c r="M3684" s="33">
        <f t="shared" si="610"/>
        <v>726.1</v>
      </c>
      <c r="N3684" s="36">
        <f t="shared" si="603"/>
        <v>0.58211492225221173</v>
      </c>
      <c r="Q3684" s="19">
        <v>45904</v>
      </c>
      <c r="R3684" s="17">
        <v>0.56944444444444442</v>
      </c>
      <c r="S3684" s="15">
        <v>-6.0375000000000005</v>
      </c>
      <c r="T3684" s="15">
        <v>1.5419999999999974</v>
      </c>
      <c r="U3684" s="18">
        <v>726.1</v>
      </c>
      <c r="W3684" s="24"/>
      <c r="Z3684" s="21">
        <f t="shared" si="604"/>
        <v>4.8687940021320353</v>
      </c>
      <c r="AA3684" s="21">
        <f t="shared" si="605"/>
        <v>3.1206825474312483</v>
      </c>
      <c r="AB3684" s="21">
        <f t="shared" si="606"/>
        <v>0.17579043637012626</v>
      </c>
      <c r="AC3684" s="21">
        <f t="shared" si="607"/>
        <v>0.24</v>
      </c>
      <c r="AD3684" s="22">
        <f t="shared" si="608"/>
        <v>2.6139600000000001</v>
      </c>
      <c r="AE3684" s="22">
        <f t="shared" si="609"/>
        <v>2.0127492</v>
      </c>
    </row>
    <row r="3685" spans="1:31" ht="15.75" x14ac:dyDescent="0.25">
      <c r="A3685" s="11" t="s">
        <v>173</v>
      </c>
      <c r="B3685" s="11" t="s">
        <v>3866</v>
      </c>
      <c r="C3685" s="11">
        <v>887</v>
      </c>
      <c r="D3685" s="11">
        <v>50</v>
      </c>
      <c r="E3685" s="11">
        <v>33.1</v>
      </c>
      <c r="F3685" s="11">
        <v>4.4000000000000004</v>
      </c>
      <c r="H3685" s="1">
        <v>45904</v>
      </c>
      <c r="I3685" s="5">
        <v>0.57638888888888884</v>
      </c>
      <c r="J3685" s="3">
        <f t="shared" si="601"/>
        <v>27.115000000000002</v>
      </c>
      <c r="K3685" s="29">
        <v>32.71</v>
      </c>
      <c r="L3685" s="31">
        <f t="shared" si="602"/>
        <v>64.628337182292498</v>
      </c>
      <c r="M3685" s="33">
        <f t="shared" si="610"/>
        <v>679.6</v>
      </c>
      <c r="N3685" s="36">
        <f t="shared" si="603"/>
        <v>0.54838155426735258</v>
      </c>
      <c r="Q3685" s="19">
        <v>45904</v>
      </c>
      <c r="R3685" s="17">
        <v>0.57638888888888884</v>
      </c>
      <c r="S3685" s="15">
        <v>-5.9849999999999994</v>
      </c>
      <c r="T3685" s="15">
        <v>1.3620000000000005</v>
      </c>
      <c r="U3685" s="18">
        <v>679.6</v>
      </c>
      <c r="W3685" s="24"/>
      <c r="Z3685" s="21">
        <f t="shared" si="604"/>
        <v>4.9488999809084309</v>
      </c>
      <c r="AA3685" s="21">
        <f t="shared" si="605"/>
        <v>3.1983917664759094</v>
      </c>
      <c r="AB3685" s="21">
        <f t="shared" si="606"/>
        <v>0.17978105107495701</v>
      </c>
      <c r="AC3685" s="21">
        <f t="shared" si="607"/>
        <v>0.24</v>
      </c>
      <c r="AD3685" s="22">
        <f t="shared" si="608"/>
        <v>2.4465599999999998</v>
      </c>
      <c r="AE3685" s="22">
        <f t="shared" si="609"/>
        <v>1.8838511999999998</v>
      </c>
    </row>
    <row r="3686" spans="1:31" ht="15.75" x14ac:dyDescent="0.25">
      <c r="A3686" s="11" t="s">
        <v>173</v>
      </c>
      <c r="B3686" s="11" t="s">
        <v>3867</v>
      </c>
      <c r="C3686" s="11">
        <v>874</v>
      </c>
      <c r="D3686" s="11">
        <v>51</v>
      </c>
      <c r="E3686" s="11">
        <v>33.1</v>
      </c>
      <c r="F3686" s="11">
        <v>4.9000000000000004</v>
      </c>
      <c r="H3686" s="1">
        <v>45904</v>
      </c>
      <c r="I3686" s="5">
        <v>0.58333333333333337</v>
      </c>
      <c r="J3686" s="3">
        <f t="shared" si="601"/>
        <v>26.917500000000004</v>
      </c>
      <c r="K3686" s="29">
        <v>32.46</v>
      </c>
      <c r="L3686" s="31">
        <f t="shared" si="602"/>
        <v>64.773494822605244</v>
      </c>
      <c r="M3686" s="33">
        <f t="shared" si="610"/>
        <v>632</v>
      </c>
      <c r="N3686" s="36">
        <f t="shared" si="603"/>
        <v>0.50851406233006879</v>
      </c>
      <c r="Q3686" s="19">
        <v>45904</v>
      </c>
      <c r="R3686" s="17">
        <v>0.58333333333333337</v>
      </c>
      <c r="S3686" s="15">
        <v>-6.1824999999999992</v>
      </c>
      <c r="T3686" s="15">
        <v>1.3919999999999988</v>
      </c>
      <c r="U3686" s="18">
        <v>632</v>
      </c>
      <c r="W3686" s="24"/>
      <c r="Z3686" s="21">
        <f t="shared" si="604"/>
        <v>4.8797757150354979</v>
      </c>
      <c r="AA3686" s="21">
        <f t="shared" si="605"/>
        <v>3.1608012701332666</v>
      </c>
      <c r="AB3686" s="21">
        <f t="shared" si="606"/>
        <v>0.17799755604403578</v>
      </c>
      <c r="AC3686" s="21">
        <f t="shared" si="607"/>
        <v>0.24</v>
      </c>
      <c r="AD3686" s="22">
        <f t="shared" si="608"/>
        <v>2.2751999999999999</v>
      </c>
      <c r="AE3686" s="22">
        <f t="shared" si="609"/>
        <v>1.7519039999999999</v>
      </c>
    </row>
    <row r="3687" spans="1:31" ht="15.75" x14ac:dyDescent="0.25">
      <c r="A3687" s="11" t="s">
        <v>173</v>
      </c>
      <c r="B3687" s="11" t="s">
        <v>3868</v>
      </c>
      <c r="C3687" s="11">
        <v>859</v>
      </c>
      <c r="D3687" s="11">
        <v>50</v>
      </c>
      <c r="E3687" s="11">
        <v>32.6</v>
      </c>
      <c r="F3687" s="11">
        <v>4.7</v>
      </c>
      <c r="H3687" s="1">
        <v>45904</v>
      </c>
      <c r="I3687" s="5">
        <v>0.59027777777777779</v>
      </c>
      <c r="J3687" s="3">
        <f t="shared" si="601"/>
        <v>26.442499999999999</v>
      </c>
      <c r="K3687" s="29">
        <v>32.82</v>
      </c>
      <c r="L3687" s="31">
        <f t="shared" si="602"/>
        <v>60.346145499712691</v>
      </c>
      <c r="M3687" s="33">
        <f t="shared" si="610"/>
        <v>538.6</v>
      </c>
      <c r="N3687" s="36">
        <f t="shared" si="603"/>
        <v>0.42664365292988882</v>
      </c>
      <c r="Q3687" s="19">
        <v>45904</v>
      </c>
      <c r="R3687" s="17">
        <v>0.59027777777777779</v>
      </c>
      <c r="S3687" s="15">
        <v>-6.1575000000000015</v>
      </c>
      <c r="T3687" s="15">
        <v>1.1239999999999981</v>
      </c>
      <c r="U3687" s="18">
        <v>538.6</v>
      </c>
      <c r="W3687" s="24"/>
      <c r="Z3687" s="21">
        <f t="shared" si="604"/>
        <v>4.9795829715242492</v>
      </c>
      <c r="AA3687" s="21">
        <f t="shared" si="605"/>
        <v>3.0049863852749401</v>
      </c>
      <c r="AB3687" s="21">
        <f t="shared" si="606"/>
        <v>0.16877222683453716</v>
      </c>
      <c r="AC3687" s="21">
        <f t="shared" si="607"/>
        <v>0.24</v>
      </c>
      <c r="AD3687" s="22">
        <f t="shared" si="608"/>
        <v>1.93896</v>
      </c>
      <c r="AE3687" s="22">
        <f t="shared" si="609"/>
        <v>1.4929992000000001</v>
      </c>
    </row>
    <row r="3688" spans="1:31" ht="15.75" x14ac:dyDescent="0.25">
      <c r="A3688" s="11" t="s">
        <v>173</v>
      </c>
      <c r="B3688" s="11" t="s">
        <v>3869</v>
      </c>
      <c r="C3688" s="11">
        <v>843</v>
      </c>
      <c r="D3688" s="11">
        <v>52</v>
      </c>
      <c r="E3688" s="11">
        <v>32.299999999999997</v>
      </c>
      <c r="F3688" s="11">
        <v>4.7</v>
      </c>
      <c r="H3688" s="1">
        <v>45904</v>
      </c>
      <c r="I3688" s="5">
        <v>0.59722222222222221</v>
      </c>
      <c r="J3688" s="3">
        <f t="shared" si="601"/>
        <v>25.947499999999998</v>
      </c>
      <c r="K3688" s="29">
        <v>32.369999999999997</v>
      </c>
      <c r="L3688" s="31">
        <f t="shared" si="602"/>
        <v>59.787587868889311</v>
      </c>
      <c r="M3688" s="33">
        <f t="shared" si="610"/>
        <v>611.6</v>
      </c>
      <c r="N3688" s="36">
        <f t="shared" si="603"/>
        <v>0.47989576551138197</v>
      </c>
      <c r="Q3688" s="19">
        <v>45904</v>
      </c>
      <c r="R3688" s="17">
        <v>0.59722222222222221</v>
      </c>
      <c r="S3688" s="15">
        <v>-6.3525000000000009</v>
      </c>
      <c r="T3688" s="15">
        <v>0.81800000000000206</v>
      </c>
      <c r="U3688" s="18">
        <v>611.6</v>
      </c>
      <c r="W3688" s="24"/>
      <c r="Z3688" s="21">
        <f t="shared" si="604"/>
        <v>4.855097045043494</v>
      </c>
      <c r="AA3688" s="21">
        <f t="shared" si="605"/>
        <v>2.9027454119252276</v>
      </c>
      <c r="AB3688" s="21">
        <f t="shared" si="606"/>
        <v>0.16357451114803701</v>
      </c>
      <c r="AC3688" s="21">
        <f t="shared" si="607"/>
        <v>0.24</v>
      </c>
      <c r="AD3688" s="22">
        <f t="shared" si="608"/>
        <v>2.2017600000000002</v>
      </c>
      <c r="AE3688" s="22">
        <f t="shared" si="609"/>
        <v>1.6953552000000001</v>
      </c>
    </row>
    <row r="3689" spans="1:31" ht="15.75" x14ac:dyDescent="0.25">
      <c r="A3689" s="11" t="s">
        <v>173</v>
      </c>
      <c r="B3689" s="11" t="s">
        <v>3870</v>
      </c>
      <c r="C3689" s="11">
        <v>827</v>
      </c>
      <c r="D3689" s="11">
        <v>51</v>
      </c>
      <c r="E3689" s="11">
        <v>32.5</v>
      </c>
      <c r="F3689" s="11">
        <v>4.4000000000000004</v>
      </c>
      <c r="H3689" s="1">
        <v>45904</v>
      </c>
      <c r="I3689" s="5">
        <v>0.60416666666666663</v>
      </c>
      <c r="J3689" s="3">
        <f t="shared" si="601"/>
        <v>26.032499999999999</v>
      </c>
      <c r="K3689" s="29">
        <v>31.42</v>
      </c>
      <c r="L3689" s="31">
        <f t="shared" si="602"/>
        <v>65.02289340658632</v>
      </c>
      <c r="M3689" s="33">
        <f t="shared" si="610"/>
        <v>463.7</v>
      </c>
      <c r="N3689" s="36">
        <f t="shared" si="603"/>
        <v>0.36796984699998242</v>
      </c>
      <c r="Q3689" s="19">
        <v>45904</v>
      </c>
      <c r="R3689" s="17">
        <v>0.60416666666666663</v>
      </c>
      <c r="S3689" s="15">
        <v>-6.467500000000002</v>
      </c>
      <c r="T3689" s="15">
        <v>0.95199999999999818</v>
      </c>
      <c r="U3689" s="18">
        <v>463.7</v>
      </c>
      <c r="W3689" s="24"/>
      <c r="Z3689" s="21">
        <f t="shared" si="604"/>
        <v>4.6011373242868459</v>
      </c>
      <c r="AA3689" s="21">
        <f t="shared" si="605"/>
        <v>2.991792617861694</v>
      </c>
      <c r="AB3689" s="21">
        <f t="shared" si="606"/>
        <v>0.1697866183844858</v>
      </c>
      <c r="AC3689" s="21">
        <f t="shared" si="607"/>
        <v>0.24</v>
      </c>
      <c r="AD3689" s="22">
        <f t="shared" si="608"/>
        <v>1.6693199999999999</v>
      </c>
      <c r="AE3689" s="22">
        <f t="shared" si="609"/>
        <v>1.2853763999999999</v>
      </c>
    </row>
    <row r="3690" spans="1:31" ht="15.75" x14ac:dyDescent="0.25">
      <c r="A3690" s="11" t="s">
        <v>173</v>
      </c>
      <c r="B3690" s="11" t="s">
        <v>3871</v>
      </c>
      <c r="C3690" s="11">
        <v>801</v>
      </c>
      <c r="D3690" s="11">
        <v>51</v>
      </c>
      <c r="E3690" s="11">
        <v>32.700000000000003</v>
      </c>
      <c r="F3690" s="11">
        <v>4.9000000000000004</v>
      </c>
      <c r="H3690" s="1">
        <v>45904</v>
      </c>
      <c r="I3690" s="5">
        <v>0.61111111111111116</v>
      </c>
      <c r="J3690" s="3">
        <f t="shared" si="601"/>
        <v>26.165000000000006</v>
      </c>
      <c r="K3690" s="29">
        <v>31.88</v>
      </c>
      <c r="L3690" s="31">
        <f t="shared" si="602"/>
        <v>63.425371926179743</v>
      </c>
      <c r="M3690" s="33">
        <f t="shared" si="610"/>
        <v>179.8</v>
      </c>
      <c r="N3690" s="36">
        <f t="shared" si="603"/>
        <v>0.14260579094605141</v>
      </c>
      <c r="Q3690" s="19">
        <v>45904</v>
      </c>
      <c r="R3690" s="17">
        <v>0.61111111111111116</v>
      </c>
      <c r="S3690" s="15">
        <v>-6.5349999999999984</v>
      </c>
      <c r="T3690" s="15">
        <v>1.1120000000000005</v>
      </c>
      <c r="U3690" s="18">
        <v>179.8</v>
      </c>
      <c r="W3690" s="24"/>
      <c r="Z3690" s="21">
        <f t="shared" si="604"/>
        <v>4.7226276989286928</v>
      </c>
      <c r="AA3690" s="21">
        <f t="shared" si="605"/>
        <v>2.9953441827343075</v>
      </c>
      <c r="AB3690" s="21">
        <f t="shared" si="606"/>
        <v>0.16940768551803614</v>
      </c>
      <c r="AC3690" s="21">
        <f t="shared" si="607"/>
        <v>0.24</v>
      </c>
      <c r="AD3690" s="22">
        <f t="shared" si="608"/>
        <v>0.64727999999999997</v>
      </c>
      <c r="AE3690" s="22">
        <f t="shared" si="609"/>
        <v>0.4984056</v>
      </c>
    </row>
    <row r="3691" spans="1:31" ht="15.75" x14ac:dyDescent="0.25">
      <c r="A3691" s="11" t="s">
        <v>173</v>
      </c>
      <c r="B3691" s="11" t="s">
        <v>3872</v>
      </c>
      <c r="C3691" s="11">
        <v>777</v>
      </c>
      <c r="D3691" s="11">
        <v>50</v>
      </c>
      <c r="E3691" s="11">
        <v>32.700000000000003</v>
      </c>
      <c r="F3691" s="11">
        <v>5.2</v>
      </c>
      <c r="H3691" s="1">
        <v>45904</v>
      </c>
      <c r="I3691" s="5">
        <v>0.61805555555555558</v>
      </c>
      <c r="J3691" s="3">
        <f t="shared" si="601"/>
        <v>26.020000000000003</v>
      </c>
      <c r="K3691" s="29">
        <v>31.67</v>
      </c>
      <c r="L3691" s="31">
        <f t="shared" si="602"/>
        <v>63.662054419885791</v>
      </c>
      <c r="M3691" s="33">
        <f t="shared" si="610"/>
        <v>85.4</v>
      </c>
      <c r="N3691" s="36">
        <f t="shared" si="603"/>
        <v>6.7616351316592077E-2</v>
      </c>
      <c r="Q3691" s="19">
        <v>45904</v>
      </c>
      <c r="R3691" s="17">
        <v>0.61805555555555558</v>
      </c>
      <c r="S3691" s="15">
        <v>-6.68</v>
      </c>
      <c r="T3691" s="15">
        <v>0.39800000000000041</v>
      </c>
      <c r="U3691" s="18">
        <v>85.4</v>
      </c>
      <c r="W3691" s="24"/>
      <c r="Z3691" s="21">
        <f t="shared" si="604"/>
        <v>4.6668233773262235</v>
      </c>
      <c r="AA3691" s="21">
        <f t="shared" si="605"/>
        <v>2.9709956381533726</v>
      </c>
      <c r="AB3691" s="21">
        <f t="shared" si="606"/>
        <v>0.1682930891522734</v>
      </c>
      <c r="AC3691" s="21">
        <f t="shared" si="607"/>
        <v>0.24</v>
      </c>
      <c r="AD3691" s="22">
        <f t="shared" si="608"/>
        <v>0.30743999999999999</v>
      </c>
      <c r="AE3691" s="22">
        <f t="shared" si="609"/>
        <v>0.23672879999999999</v>
      </c>
    </row>
    <row r="3692" spans="1:31" ht="15.75" x14ac:dyDescent="0.25">
      <c r="A3692" s="11" t="s">
        <v>173</v>
      </c>
      <c r="B3692" s="11" t="s">
        <v>3873</v>
      </c>
      <c r="C3692" s="11">
        <v>751</v>
      </c>
      <c r="D3692" s="11">
        <v>51</v>
      </c>
      <c r="E3692" s="11">
        <v>32.299999999999997</v>
      </c>
      <c r="F3692" s="11">
        <v>4.9000000000000004</v>
      </c>
      <c r="H3692" s="1">
        <v>45904</v>
      </c>
      <c r="I3692" s="5">
        <v>0.625</v>
      </c>
      <c r="J3692" s="3">
        <f t="shared" si="601"/>
        <v>25.574999999999996</v>
      </c>
      <c r="K3692" s="29">
        <v>31.57</v>
      </c>
      <c r="L3692" s="31">
        <f t="shared" si="602"/>
        <v>61.624008299930445</v>
      </c>
      <c r="M3692" s="33">
        <f t="shared" si="610"/>
        <v>73.52</v>
      </c>
      <c r="N3692" s="36">
        <f t="shared" si="603"/>
        <v>5.7557797516015037E-2</v>
      </c>
      <c r="Q3692" s="19">
        <v>45904</v>
      </c>
      <c r="R3692" s="17">
        <v>0.625</v>
      </c>
      <c r="S3692" s="15">
        <v>-6.7249999999999996</v>
      </c>
      <c r="T3692" s="15">
        <v>5.600000000000023E-2</v>
      </c>
      <c r="U3692" s="18">
        <v>73.52</v>
      </c>
      <c r="W3692" s="24"/>
      <c r="Z3692" s="21">
        <f t="shared" si="604"/>
        <v>4.6404518499119467</v>
      </c>
      <c r="AA3692" s="21">
        <f t="shared" si="605"/>
        <v>2.8596324331440139</v>
      </c>
      <c r="AB3692" s="21">
        <f t="shared" si="606"/>
        <v>0.16210539686986139</v>
      </c>
      <c r="AC3692" s="21">
        <f t="shared" si="607"/>
        <v>0.24</v>
      </c>
      <c r="AD3692" s="22">
        <f t="shared" si="608"/>
        <v>0.26467200000000002</v>
      </c>
      <c r="AE3692" s="22">
        <f t="shared" si="609"/>
        <v>0.20379744000000002</v>
      </c>
    </row>
    <row r="3693" spans="1:31" ht="15.75" x14ac:dyDescent="0.25">
      <c r="A3693" s="11" t="s">
        <v>173</v>
      </c>
      <c r="B3693" s="11" t="s">
        <v>3874</v>
      </c>
      <c r="C3693" s="11">
        <v>723</v>
      </c>
      <c r="D3693" s="11">
        <v>52</v>
      </c>
      <c r="E3693" s="11">
        <v>32.1</v>
      </c>
      <c r="F3693" s="11">
        <v>5</v>
      </c>
      <c r="H3693" s="1">
        <v>45904</v>
      </c>
      <c r="I3693" s="5">
        <v>0.63194444444444442</v>
      </c>
      <c r="J3693" s="3">
        <f t="shared" si="601"/>
        <v>25.61</v>
      </c>
      <c r="K3693" s="29">
        <v>31.91</v>
      </c>
      <c r="L3693" s="31">
        <f t="shared" si="602"/>
        <v>60.143096453748846</v>
      </c>
      <c r="M3693" s="33">
        <f t="shared" si="610"/>
        <v>74.790000000000006</v>
      </c>
      <c r="N3693" s="36">
        <f t="shared" si="603"/>
        <v>5.8416322473892383E-2</v>
      </c>
      <c r="Q3693" s="19">
        <v>45904</v>
      </c>
      <c r="R3693" s="17">
        <v>0.63194444444444442</v>
      </c>
      <c r="S3693" s="15">
        <v>-6.4900000000000011</v>
      </c>
      <c r="T3693" s="15">
        <v>-0.18800000000000097</v>
      </c>
      <c r="U3693" s="18">
        <v>74.790000000000006</v>
      </c>
      <c r="W3693" s="24"/>
      <c r="Z3693" s="21">
        <f t="shared" si="604"/>
        <v>4.7306468708805651</v>
      </c>
      <c r="AA3693" s="21">
        <f t="shared" si="605"/>
        <v>2.8451575104399498</v>
      </c>
      <c r="AB3693" s="21">
        <f t="shared" si="606"/>
        <v>0.16087771615517221</v>
      </c>
      <c r="AC3693" s="21">
        <f t="shared" si="607"/>
        <v>0.24</v>
      </c>
      <c r="AD3693" s="22">
        <f t="shared" si="608"/>
        <v>0.26924399999999998</v>
      </c>
      <c r="AE3693" s="22">
        <f t="shared" si="609"/>
        <v>0.20731787999999998</v>
      </c>
    </row>
    <row r="3694" spans="1:31" ht="15.75" x14ac:dyDescent="0.25">
      <c r="A3694" s="11" t="s">
        <v>173</v>
      </c>
      <c r="B3694" s="11" t="s">
        <v>3875</v>
      </c>
      <c r="C3694" s="11">
        <v>703</v>
      </c>
      <c r="D3694" s="11">
        <v>52</v>
      </c>
      <c r="E3694" s="11">
        <v>32.200000000000003</v>
      </c>
      <c r="F3694" s="11">
        <v>4.3</v>
      </c>
      <c r="H3694" s="1">
        <v>45904</v>
      </c>
      <c r="I3694" s="5">
        <v>0.63888888888888884</v>
      </c>
      <c r="J3694" s="3">
        <f t="shared" si="601"/>
        <v>25.787500000000001</v>
      </c>
      <c r="K3694" s="29">
        <v>31.78</v>
      </c>
      <c r="L3694" s="31">
        <f t="shared" si="602"/>
        <v>61.781345273237143</v>
      </c>
      <c r="M3694" s="33">
        <f t="shared" si="610"/>
        <v>84.7</v>
      </c>
      <c r="N3694" s="36">
        <f t="shared" si="603"/>
        <v>6.656772800564488E-2</v>
      </c>
      <c r="Q3694" s="19">
        <v>45904</v>
      </c>
      <c r="R3694" s="17">
        <v>0.63888888888888884</v>
      </c>
      <c r="S3694" s="15">
        <v>-6.4124999999999996</v>
      </c>
      <c r="T3694" s="15">
        <v>-0.17800000000000155</v>
      </c>
      <c r="U3694" s="18">
        <v>84.7</v>
      </c>
      <c r="W3694" s="24"/>
      <c r="Z3694" s="21">
        <f t="shared" si="604"/>
        <v>4.6959823427551761</v>
      </c>
      <c r="AA3694" s="21">
        <f t="shared" si="605"/>
        <v>2.901241065147826</v>
      </c>
      <c r="AB3694" s="21">
        <f t="shared" si="606"/>
        <v>0.16420747839551392</v>
      </c>
      <c r="AC3694" s="21">
        <f t="shared" si="607"/>
        <v>0.24</v>
      </c>
      <c r="AD3694" s="22">
        <f t="shared" si="608"/>
        <v>0.30492000000000002</v>
      </c>
      <c r="AE3694" s="22">
        <f t="shared" si="609"/>
        <v>0.23478840000000004</v>
      </c>
    </row>
    <row r="3695" spans="1:31" ht="15.75" x14ac:dyDescent="0.25">
      <c r="A3695" s="11" t="s">
        <v>173</v>
      </c>
      <c r="B3695" s="11" t="s">
        <v>3876</v>
      </c>
      <c r="C3695" s="11">
        <v>678</v>
      </c>
      <c r="D3695" s="11">
        <v>51</v>
      </c>
      <c r="E3695" s="11">
        <v>32.200000000000003</v>
      </c>
      <c r="F3695" s="11">
        <v>4.8</v>
      </c>
      <c r="H3695" s="1">
        <v>45904</v>
      </c>
      <c r="I3695" s="5">
        <v>0.64583333333333337</v>
      </c>
      <c r="J3695" s="3">
        <f t="shared" si="601"/>
        <v>25.912500000000001</v>
      </c>
      <c r="K3695" s="29">
        <v>31.16</v>
      </c>
      <c r="L3695" s="31">
        <f t="shared" si="602"/>
        <v>65.681799327142514</v>
      </c>
      <c r="M3695" s="33">
        <f t="shared" si="610"/>
        <v>126.5</v>
      </c>
      <c r="N3695" s="36">
        <f t="shared" si="603"/>
        <v>0.1003225233013802</v>
      </c>
      <c r="Q3695" s="19">
        <v>45904</v>
      </c>
      <c r="R3695" s="17">
        <v>0.64583333333333337</v>
      </c>
      <c r="S3695" s="15">
        <v>-6.2875000000000005</v>
      </c>
      <c r="T3695" s="15">
        <v>3.5999999999998519E-2</v>
      </c>
      <c r="U3695" s="18">
        <v>126.5</v>
      </c>
      <c r="W3695" s="24"/>
      <c r="Z3695" s="21">
        <f t="shared" si="604"/>
        <v>4.5336774231293928</v>
      </c>
      <c r="AA3695" s="21">
        <f t="shared" si="605"/>
        <v>2.9778009071998133</v>
      </c>
      <c r="AB3695" s="21">
        <f t="shared" si="606"/>
        <v>0.16932007035296998</v>
      </c>
      <c r="AC3695" s="21">
        <f t="shared" si="607"/>
        <v>0.24</v>
      </c>
      <c r="AD3695" s="22">
        <f t="shared" si="608"/>
        <v>0.45540000000000003</v>
      </c>
      <c r="AE3695" s="22">
        <f t="shared" si="609"/>
        <v>0.35065800000000003</v>
      </c>
    </row>
    <row r="3696" spans="1:31" ht="15.75" x14ac:dyDescent="0.25">
      <c r="A3696" s="11" t="s">
        <v>173</v>
      </c>
      <c r="B3696" s="11" t="s">
        <v>3877</v>
      </c>
      <c r="C3696" s="11">
        <v>653</v>
      </c>
      <c r="D3696" s="11">
        <v>51</v>
      </c>
      <c r="E3696" s="11">
        <v>32</v>
      </c>
      <c r="F3696" s="11">
        <v>3.5</v>
      </c>
      <c r="H3696" s="1">
        <v>45904</v>
      </c>
      <c r="I3696" s="5">
        <v>0.65277777777777779</v>
      </c>
      <c r="J3696" s="3">
        <f t="shared" si="601"/>
        <v>25.737500000000001</v>
      </c>
      <c r="K3696" s="29">
        <v>31.42</v>
      </c>
      <c r="L3696" s="31">
        <f t="shared" si="602"/>
        <v>63.31199629324334</v>
      </c>
      <c r="M3696" s="33">
        <f t="shared" si="610"/>
        <v>97.3</v>
      </c>
      <c r="N3696" s="36">
        <f t="shared" si="603"/>
        <v>7.6620503441363064E-2</v>
      </c>
      <c r="Q3696" s="19">
        <v>45904</v>
      </c>
      <c r="R3696" s="17">
        <v>0.65277777777777779</v>
      </c>
      <c r="S3696" s="15">
        <v>-6.2625000000000002</v>
      </c>
      <c r="T3696" s="15">
        <v>0.18400000000000105</v>
      </c>
      <c r="U3696" s="18">
        <v>97.3</v>
      </c>
      <c r="W3696" s="24"/>
      <c r="Z3696" s="21">
        <f t="shared" si="604"/>
        <v>4.6011373242868459</v>
      </c>
      <c r="AA3696" s="21">
        <f t="shared" si="605"/>
        <v>2.913071892199524</v>
      </c>
      <c r="AB3696" s="21">
        <f t="shared" si="606"/>
        <v>0.16531915438743061</v>
      </c>
      <c r="AC3696" s="21">
        <f t="shared" si="607"/>
        <v>0.24</v>
      </c>
      <c r="AD3696" s="22">
        <f t="shared" si="608"/>
        <v>0.35027999999999998</v>
      </c>
      <c r="AE3696" s="22">
        <f t="shared" si="609"/>
        <v>0.2697156</v>
      </c>
    </row>
    <row r="3697" spans="1:31" ht="15.75" x14ac:dyDescent="0.25">
      <c r="A3697" s="11" t="s">
        <v>173</v>
      </c>
      <c r="B3697" s="11" t="s">
        <v>3878</v>
      </c>
      <c r="C3697" s="11">
        <v>626</v>
      </c>
      <c r="D3697" s="11">
        <v>51</v>
      </c>
      <c r="E3697" s="11">
        <v>32.299999999999997</v>
      </c>
      <c r="F3697" s="11">
        <v>4.8</v>
      </c>
      <c r="H3697" s="1">
        <v>45904</v>
      </c>
      <c r="I3697" s="5">
        <v>0.65972222222222221</v>
      </c>
      <c r="J3697" s="3">
        <f t="shared" si="601"/>
        <v>26.029999999999998</v>
      </c>
      <c r="K3697" s="29">
        <v>30.98</v>
      </c>
      <c r="L3697" s="31">
        <f t="shared" si="602"/>
        <v>67.339004817710546</v>
      </c>
      <c r="M3697" s="33">
        <f t="shared" si="610"/>
        <v>69.5</v>
      </c>
      <c r="N3697" s="36">
        <f t="shared" si="603"/>
        <v>5.539195830765422E-2</v>
      </c>
      <c r="Q3697" s="19">
        <v>45904</v>
      </c>
      <c r="R3697" s="17">
        <v>0.65972222222222221</v>
      </c>
      <c r="S3697" s="15">
        <v>-6.27</v>
      </c>
      <c r="T3697" s="15">
        <v>-0.1260000000000005</v>
      </c>
      <c r="U3697" s="18">
        <v>69.5</v>
      </c>
      <c r="W3697" s="24"/>
      <c r="Z3697" s="21">
        <f t="shared" si="604"/>
        <v>4.4874794269003786</v>
      </c>
      <c r="AA3697" s="21">
        <f t="shared" si="605"/>
        <v>3.0218239874742157</v>
      </c>
      <c r="AB3697" s="21">
        <f t="shared" si="606"/>
        <v>0.17205390067707041</v>
      </c>
      <c r="AC3697" s="21">
        <f t="shared" si="607"/>
        <v>0.24</v>
      </c>
      <c r="AD3697" s="22">
        <f t="shared" si="608"/>
        <v>0.25019999999999998</v>
      </c>
      <c r="AE3697" s="22">
        <f t="shared" si="609"/>
        <v>0.19265399999999999</v>
      </c>
    </row>
    <row r="3698" spans="1:31" ht="15.75" x14ac:dyDescent="0.25">
      <c r="A3698" s="11" t="s">
        <v>173</v>
      </c>
      <c r="B3698" s="11" t="s">
        <v>3879</v>
      </c>
      <c r="C3698" s="11">
        <v>595</v>
      </c>
      <c r="D3698" s="11">
        <v>51</v>
      </c>
      <c r="E3698" s="11">
        <v>32.200000000000003</v>
      </c>
      <c r="F3698" s="11">
        <v>4.4000000000000004</v>
      </c>
      <c r="H3698" s="1">
        <v>45904</v>
      </c>
      <c r="I3698" s="5">
        <v>0.66666666666666663</v>
      </c>
      <c r="J3698" s="3">
        <f t="shared" ref="J3698:J3745" si="611">E3698+S3698</f>
        <v>26.085000000000001</v>
      </c>
      <c r="K3698" s="29">
        <v>30.86</v>
      </c>
      <c r="L3698" s="31">
        <f t="shared" si="602"/>
        <v>68.320360471244612</v>
      </c>
      <c r="M3698" s="33">
        <f t="shared" si="610"/>
        <v>136.4</v>
      </c>
      <c r="N3698" s="36">
        <f t="shared" si="603"/>
        <v>0.10895814676418719</v>
      </c>
      <c r="Q3698" s="19">
        <v>45904</v>
      </c>
      <c r="R3698" s="17">
        <v>0.66666666666666663</v>
      </c>
      <c r="S3698" s="15">
        <v>-6.1150000000000002</v>
      </c>
      <c r="T3698" s="15">
        <v>-0.15600000000000164</v>
      </c>
      <c r="U3698" s="18">
        <v>136.4</v>
      </c>
      <c r="W3698" s="24"/>
      <c r="Z3698" s="21">
        <f t="shared" si="604"/>
        <v>4.4569085448591066</v>
      </c>
      <c r="AA3698" s="21">
        <f t="shared" si="605"/>
        <v>3.0449759837214443</v>
      </c>
      <c r="AB3698" s="21">
        <f t="shared" si="606"/>
        <v>0.17352730893541246</v>
      </c>
      <c r="AC3698" s="21">
        <f t="shared" si="607"/>
        <v>0.24</v>
      </c>
      <c r="AD3698" s="22">
        <f t="shared" si="608"/>
        <v>0.49103999999999998</v>
      </c>
      <c r="AE3698" s="22">
        <f t="shared" si="609"/>
        <v>0.37810080000000001</v>
      </c>
    </row>
    <row r="3699" spans="1:31" ht="15.75" x14ac:dyDescent="0.25">
      <c r="A3699" s="11" t="s">
        <v>173</v>
      </c>
      <c r="B3699" s="11" t="s">
        <v>3880</v>
      </c>
      <c r="C3699" s="11">
        <v>559</v>
      </c>
      <c r="D3699" s="11">
        <v>53</v>
      </c>
      <c r="E3699" s="11">
        <v>31.8</v>
      </c>
      <c r="F3699" s="11">
        <v>5.0999999999999996</v>
      </c>
      <c r="H3699" s="1">
        <v>45904</v>
      </c>
      <c r="I3699" s="5">
        <v>0.67361111111111116</v>
      </c>
      <c r="J3699" s="3">
        <f t="shared" si="611"/>
        <v>25.725000000000001</v>
      </c>
      <c r="K3699" s="29">
        <v>30.57</v>
      </c>
      <c r="L3699" s="31">
        <f t="shared" si="602"/>
        <v>67.728059644352754</v>
      </c>
      <c r="M3699" s="33">
        <f t="shared" si="610"/>
        <v>155.4</v>
      </c>
      <c r="N3699" s="36">
        <f t="shared" si="603"/>
        <v>0.12328648993205542</v>
      </c>
      <c r="Q3699" s="19">
        <v>45904</v>
      </c>
      <c r="R3699" s="17">
        <v>0.67361111111111116</v>
      </c>
      <c r="S3699" s="15">
        <v>-6.0750000000000011</v>
      </c>
      <c r="T3699" s="15">
        <v>-0.26200000000000045</v>
      </c>
      <c r="U3699" s="18">
        <v>155.4</v>
      </c>
      <c r="W3699" s="24"/>
      <c r="Z3699" s="21">
        <f t="shared" si="604"/>
        <v>4.3837751140678467</v>
      </c>
      <c r="AA3699" s="21">
        <f t="shared" si="605"/>
        <v>2.9690458239301645</v>
      </c>
      <c r="AB3699" s="21">
        <f t="shared" si="606"/>
        <v>0.16956675111390809</v>
      </c>
      <c r="AC3699" s="21">
        <f t="shared" si="607"/>
        <v>0.24</v>
      </c>
      <c r="AD3699" s="22">
        <f t="shared" si="608"/>
        <v>0.55944000000000005</v>
      </c>
      <c r="AE3699" s="22">
        <f t="shared" si="609"/>
        <v>0.43076880000000006</v>
      </c>
    </row>
    <row r="3700" spans="1:31" ht="15.75" x14ac:dyDescent="0.25">
      <c r="A3700" s="11" t="s">
        <v>173</v>
      </c>
      <c r="B3700" s="11" t="s">
        <v>3881</v>
      </c>
      <c r="C3700" s="11">
        <v>528</v>
      </c>
      <c r="D3700" s="11">
        <v>52</v>
      </c>
      <c r="E3700" s="11">
        <v>31.8</v>
      </c>
      <c r="F3700" s="11">
        <v>4.3</v>
      </c>
      <c r="H3700" s="1">
        <v>45904</v>
      </c>
      <c r="I3700" s="5">
        <v>0.68055555555555558</v>
      </c>
      <c r="J3700" s="3">
        <f t="shared" si="611"/>
        <v>25.754999999999999</v>
      </c>
      <c r="K3700" s="29">
        <v>31.09</v>
      </c>
      <c r="L3700" s="31">
        <f t="shared" si="602"/>
        <v>65.122994017989427</v>
      </c>
      <c r="M3700" s="33">
        <f t="shared" si="610"/>
        <v>81.900000000000006</v>
      </c>
      <c r="N3700" s="36">
        <f t="shared" si="603"/>
        <v>6.4729060273216232E-2</v>
      </c>
      <c r="Q3700" s="19">
        <v>45904</v>
      </c>
      <c r="R3700" s="17">
        <v>0.68055555555555558</v>
      </c>
      <c r="S3700" s="15">
        <v>-6.0450000000000008</v>
      </c>
      <c r="T3700" s="15">
        <v>-0.32399999999999879</v>
      </c>
      <c r="U3700" s="18">
        <v>81.900000000000006</v>
      </c>
      <c r="W3700" s="24"/>
      <c r="Z3700" s="21">
        <f t="shared" si="604"/>
        <v>4.5156626606666537</v>
      </c>
      <c r="AA3700" s="21">
        <f t="shared" si="605"/>
        <v>2.9407347243785269</v>
      </c>
      <c r="AB3700" s="21">
        <f t="shared" si="606"/>
        <v>0.16729969267186212</v>
      </c>
      <c r="AC3700" s="21">
        <f t="shared" si="607"/>
        <v>0.24</v>
      </c>
      <c r="AD3700" s="22">
        <f t="shared" si="608"/>
        <v>0.29483999999999999</v>
      </c>
      <c r="AE3700" s="22">
        <f t="shared" si="609"/>
        <v>0.2270268</v>
      </c>
    </row>
    <row r="3701" spans="1:31" ht="15.75" x14ac:dyDescent="0.25">
      <c r="A3701" s="11" t="s">
        <v>173</v>
      </c>
      <c r="B3701" s="11" t="s">
        <v>3882</v>
      </c>
      <c r="C3701" s="11">
        <v>497</v>
      </c>
      <c r="D3701" s="11">
        <v>54</v>
      </c>
      <c r="E3701" s="11">
        <v>31.6</v>
      </c>
      <c r="F3701" s="11">
        <v>4.0999999999999996</v>
      </c>
      <c r="H3701" s="1">
        <v>45904</v>
      </c>
      <c r="I3701" s="5">
        <v>0.6875</v>
      </c>
      <c r="J3701" s="3">
        <f t="shared" si="611"/>
        <v>25.752500000000001</v>
      </c>
      <c r="K3701" s="29">
        <v>30.81</v>
      </c>
      <c r="L3701" s="31">
        <f t="shared" si="602"/>
        <v>66.594356985908675</v>
      </c>
      <c r="M3701" s="33">
        <f t="shared" si="610"/>
        <v>45.21</v>
      </c>
      <c r="N3701" s="36">
        <f t="shared" si="603"/>
        <v>3.5833944806204894E-2</v>
      </c>
      <c r="Q3701" s="19">
        <v>45904</v>
      </c>
      <c r="R3701" s="17">
        <v>0.6875</v>
      </c>
      <c r="S3701" s="15">
        <v>-5.8475000000000001</v>
      </c>
      <c r="T3701" s="15">
        <v>-0.33600000000000135</v>
      </c>
      <c r="U3701" s="18">
        <v>45.21</v>
      </c>
      <c r="W3701" s="24"/>
      <c r="Z3701" s="21">
        <f t="shared" si="604"/>
        <v>4.444224199484033</v>
      </c>
      <c r="AA3701" s="21">
        <f t="shared" si="605"/>
        <v>2.959602528658539</v>
      </c>
      <c r="AB3701" s="21">
        <f t="shared" si="606"/>
        <v>0.1687249540206851</v>
      </c>
      <c r="AC3701" s="21">
        <f t="shared" si="607"/>
        <v>0.24</v>
      </c>
      <c r="AD3701" s="22">
        <f t="shared" si="608"/>
        <v>0.16275600000000001</v>
      </c>
      <c r="AE3701" s="22">
        <f t="shared" si="609"/>
        <v>0.12532212000000001</v>
      </c>
    </row>
    <row r="3702" spans="1:31" ht="15.75" x14ac:dyDescent="0.25">
      <c r="A3702" s="11" t="s">
        <v>173</v>
      </c>
      <c r="B3702" s="11" t="s">
        <v>3883</v>
      </c>
      <c r="C3702" s="11">
        <v>464</v>
      </c>
      <c r="D3702" s="11">
        <v>54</v>
      </c>
      <c r="E3702" s="11">
        <v>31.4</v>
      </c>
      <c r="F3702" s="11">
        <v>3.8</v>
      </c>
      <c r="H3702" s="1">
        <v>45904</v>
      </c>
      <c r="I3702" s="2" t="s">
        <v>27</v>
      </c>
      <c r="J3702" s="3">
        <f t="shared" si="611"/>
        <v>25.274999999999999</v>
      </c>
      <c r="K3702" s="29">
        <v>30.67</v>
      </c>
      <c r="L3702" s="31">
        <f t="shared" si="602"/>
        <v>64.500259453715557</v>
      </c>
      <c r="M3702" s="33">
        <f t="shared" si="610"/>
        <v>56.62</v>
      </c>
      <c r="N3702" s="36">
        <f t="shared" si="603"/>
        <v>4.4346222793848436E-2</v>
      </c>
      <c r="Q3702" s="19">
        <v>45904</v>
      </c>
      <c r="R3702" s="17">
        <v>0.69444444444444442</v>
      </c>
      <c r="S3702" s="15">
        <v>-6.1249999999999991</v>
      </c>
      <c r="T3702" s="15">
        <v>-0.43999999999999845</v>
      </c>
      <c r="U3702" s="18">
        <v>56.62</v>
      </c>
      <c r="W3702" s="24"/>
      <c r="Z3702" s="21">
        <f t="shared" si="604"/>
        <v>4.4088748081714639</v>
      </c>
      <c r="AA3702" s="21">
        <f t="shared" si="605"/>
        <v>2.8437356902600985</v>
      </c>
      <c r="AB3702" s="21">
        <f t="shared" si="606"/>
        <v>0.1622889050765691</v>
      </c>
      <c r="AC3702" s="21">
        <f t="shared" si="607"/>
        <v>0.24</v>
      </c>
      <c r="AD3702" s="22">
        <f t="shared" si="608"/>
        <v>0.20383200000000001</v>
      </c>
      <c r="AE3702" s="22">
        <f t="shared" si="609"/>
        <v>0.15695064</v>
      </c>
    </row>
    <row r="3703" spans="1:31" ht="15.75" x14ac:dyDescent="0.25">
      <c r="A3703" s="11" t="s">
        <v>173</v>
      </c>
      <c r="B3703" s="11" t="s">
        <v>3884</v>
      </c>
      <c r="C3703" s="11">
        <v>431</v>
      </c>
      <c r="D3703" s="11">
        <v>55</v>
      </c>
      <c r="E3703" s="11">
        <v>31.3</v>
      </c>
      <c r="F3703" s="11">
        <v>3.8</v>
      </c>
      <c r="H3703" s="1">
        <v>45904</v>
      </c>
      <c r="I3703" s="2" t="s">
        <v>28</v>
      </c>
      <c r="J3703" s="3">
        <f t="shared" si="611"/>
        <v>25.155000000000001</v>
      </c>
      <c r="K3703" s="29">
        <v>30.3</v>
      </c>
      <c r="L3703" s="31">
        <f t="shared" si="602"/>
        <v>65.753174862317366</v>
      </c>
      <c r="M3703" s="33">
        <f t="shared" si="610"/>
        <v>62.4</v>
      </c>
      <c r="N3703" s="36">
        <f t="shared" si="603"/>
        <v>4.8881449369072669E-2</v>
      </c>
      <c r="Q3703" s="19">
        <v>45904</v>
      </c>
      <c r="R3703" s="17">
        <v>0.70138888888888884</v>
      </c>
      <c r="S3703" s="15">
        <v>-6.1450000000000005</v>
      </c>
      <c r="T3703" s="15">
        <v>-0.41000000000000014</v>
      </c>
      <c r="U3703" s="18">
        <v>62.4</v>
      </c>
      <c r="W3703" s="24"/>
      <c r="Z3703" s="21">
        <f t="shared" si="604"/>
        <v>4.3166253828706109</v>
      </c>
      <c r="AA3703" s="21">
        <f t="shared" si="605"/>
        <v>2.8383182361500894</v>
      </c>
      <c r="AB3703" s="21">
        <f t="shared" si="606"/>
        <v>0.16242797255210834</v>
      </c>
      <c r="AC3703" s="21">
        <f t="shared" si="607"/>
        <v>0.24</v>
      </c>
      <c r="AD3703" s="22">
        <f t="shared" si="608"/>
        <v>0.22464000000000001</v>
      </c>
      <c r="AE3703" s="22">
        <f t="shared" si="609"/>
        <v>0.17297280000000001</v>
      </c>
    </row>
    <row r="3704" spans="1:31" ht="15.75" x14ac:dyDescent="0.25">
      <c r="A3704" s="11" t="s">
        <v>173</v>
      </c>
      <c r="B3704" s="11" t="s">
        <v>3885</v>
      </c>
      <c r="C3704" s="11">
        <v>396</v>
      </c>
      <c r="D3704" s="11">
        <v>53</v>
      </c>
      <c r="E3704" s="11">
        <v>31.5</v>
      </c>
      <c r="F3704" s="11">
        <v>4.0999999999999996</v>
      </c>
      <c r="H3704" s="1">
        <v>45904</v>
      </c>
      <c r="I3704" s="2" t="s">
        <v>29</v>
      </c>
      <c r="J3704" s="3">
        <f t="shared" si="611"/>
        <v>25.462499999999999</v>
      </c>
      <c r="K3704" s="29">
        <v>30.33</v>
      </c>
      <c r="L3704" s="31">
        <f t="shared" si="602"/>
        <v>67.448487284254369</v>
      </c>
      <c r="M3704" s="33">
        <f t="shared" si="610"/>
        <v>65.17</v>
      </c>
      <c r="N3704" s="36">
        <f t="shared" si="603"/>
        <v>5.1469194581831759E-2</v>
      </c>
      <c r="Q3704" s="19">
        <v>45904</v>
      </c>
      <c r="R3704" s="17">
        <v>0.70833333333333337</v>
      </c>
      <c r="S3704" s="15">
        <v>-6.0375000000000005</v>
      </c>
      <c r="T3704" s="15">
        <v>-0.17600000000000121</v>
      </c>
      <c r="U3704" s="18">
        <v>65.17</v>
      </c>
      <c r="W3704" s="24"/>
      <c r="Z3704" s="21">
        <f t="shared" si="604"/>
        <v>4.3240420299574112</v>
      </c>
      <c r="AA3704" s="21">
        <f t="shared" si="605"/>
        <v>2.9165009387416387</v>
      </c>
      <c r="AB3704" s="21">
        <f t="shared" si="606"/>
        <v>0.16686470555232491</v>
      </c>
      <c r="AC3704" s="21">
        <f t="shared" si="607"/>
        <v>0.24</v>
      </c>
      <c r="AD3704" s="22">
        <f t="shared" si="608"/>
        <v>0.23461199999999999</v>
      </c>
      <c r="AE3704" s="22">
        <f t="shared" si="609"/>
        <v>0.18065123999999999</v>
      </c>
    </row>
    <row r="3705" spans="1:31" ht="15.75" x14ac:dyDescent="0.25">
      <c r="A3705" s="11" t="s">
        <v>173</v>
      </c>
      <c r="B3705" s="11" t="s">
        <v>3886</v>
      </c>
      <c r="C3705" s="11">
        <v>361</v>
      </c>
      <c r="D3705" s="11">
        <v>55</v>
      </c>
      <c r="E3705" s="11">
        <v>31.4</v>
      </c>
      <c r="F3705" s="11">
        <v>3.5</v>
      </c>
      <c r="H3705" s="1">
        <v>45904</v>
      </c>
      <c r="I3705" s="2" t="s">
        <v>30</v>
      </c>
      <c r="J3705" s="3">
        <f t="shared" si="611"/>
        <v>25.587499999999999</v>
      </c>
      <c r="K3705" s="29">
        <v>30.25</v>
      </c>
      <c r="L3705" s="31">
        <f t="shared" si="602"/>
        <v>68.652151847807943</v>
      </c>
      <c r="M3705" s="33">
        <f t="shared" si="610"/>
        <v>92.6</v>
      </c>
      <c r="N3705" s="36">
        <f t="shared" si="603"/>
        <v>7.3421905466362278E-2</v>
      </c>
      <c r="Q3705" s="19">
        <v>45904</v>
      </c>
      <c r="R3705" s="17">
        <v>0.71527777777777779</v>
      </c>
      <c r="S3705" s="15">
        <v>-5.8124999999999991</v>
      </c>
      <c r="T3705" s="15">
        <v>-0.28400000000000175</v>
      </c>
      <c r="U3705" s="18">
        <v>92.6</v>
      </c>
      <c r="W3705" s="24"/>
      <c r="Z3705" s="21">
        <f t="shared" si="604"/>
        <v>4.3042888804135115</v>
      </c>
      <c r="AA3705" s="21">
        <f t="shared" si="605"/>
        <v>2.9549869381497964</v>
      </c>
      <c r="AB3705" s="21">
        <f t="shared" si="606"/>
        <v>0.16916776398891434</v>
      </c>
      <c r="AC3705" s="21">
        <f t="shared" si="607"/>
        <v>0.24</v>
      </c>
      <c r="AD3705" s="22">
        <f t="shared" si="608"/>
        <v>0.33335999999999999</v>
      </c>
      <c r="AE3705" s="22">
        <f t="shared" si="609"/>
        <v>0.2566872</v>
      </c>
    </row>
    <row r="3706" spans="1:31" ht="15.75" x14ac:dyDescent="0.25">
      <c r="A3706" s="11" t="s">
        <v>173</v>
      </c>
      <c r="B3706" s="11" t="s">
        <v>3887</v>
      </c>
      <c r="C3706" s="11">
        <v>327</v>
      </c>
      <c r="D3706" s="11">
        <v>54</v>
      </c>
      <c r="E3706" s="11">
        <v>31.2</v>
      </c>
      <c r="F3706" s="11">
        <v>3</v>
      </c>
      <c r="H3706" s="1">
        <v>45904</v>
      </c>
      <c r="I3706" s="2" t="s">
        <v>31</v>
      </c>
      <c r="J3706" s="3">
        <f t="shared" si="611"/>
        <v>25.464999999999996</v>
      </c>
      <c r="K3706" s="29">
        <v>29.95</v>
      </c>
      <c r="L3706" s="31">
        <f t="shared" si="602"/>
        <v>69.57504867658497</v>
      </c>
      <c r="M3706" s="33">
        <f t="shared" si="610"/>
        <v>88.2</v>
      </c>
      <c r="N3706" s="36">
        <f t="shared" si="603"/>
        <v>6.9899850804253968E-2</v>
      </c>
      <c r="Q3706" s="19">
        <v>45904</v>
      </c>
      <c r="R3706" s="17">
        <v>0.72222222222222221</v>
      </c>
      <c r="S3706" s="15">
        <v>-5.7350000000000012</v>
      </c>
      <c r="T3706" s="15">
        <v>-0.33799999999999886</v>
      </c>
      <c r="U3706" s="18">
        <v>88.2</v>
      </c>
      <c r="W3706" s="24"/>
      <c r="Z3706" s="21">
        <f t="shared" si="604"/>
        <v>4.2309115864232485</v>
      </c>
      <c r="AA3706" s="21">
        <f t="shared" si="605"/>
        <v>2.9436587957172486</v>
      </c>
      <c r="AB3706" s="21">
        <f t="shared" si="606"/>
        <v>0.16889780095539536</v>
      </c>
      <c r="AC3706" s="21">
        <f t="shared" si="607"/>
        <v>0.24</v>
      </c>
      <c r="AD3706" s="22">
        <f t="shared" si="608"/>
        <v>0.31752000000000002</v>
      </c>
      <c r="AE3706" s="22">
        <f t="shared" si="609"/>
        <v>0.24449040000000002</v>
      </c>
    </row>
    <row r="3707" spans="1:31" ht="15.75" x14ac:dyDescent="0.25">
      <c r="A3707" s="11" t="s">
        <v>173</v>
      </c>
      <c r="B3707" s="11" t="s">
        <v>3888</v>
      </c>
      <c r="C3707" s="11">
        <v>285</v>
      </c>
      <c r="D3707" s="11">
        <v>54</v>
      </c>
      <c r="E3707" s="11">
        <v>31</v>
      </c>
      <c r="F3707" s="11">
        <v>3.3</v>
      </c>
      <c r="H3707" s="1">
        <v>45904</v>
      </c>
      <c r="I3707" s="2" t="s">
        <v>32</v>
      </c>
      <c r="J3707" s="3">
        <f t="shared" si="611"/>
        <v>25.3325</v>
      </c>
      <c r="K3707" s="29">
        <v>29.52</v>
      </c>
      <c r="L3707" s="31">
        <f t="shared" si="602"/>
        <v>71.201285307327197</v>
      </c>
      <c r="M3707" s="33">
        <f t="shared" si="610"/>
        <v>41.83</v>
      </c>
      <c r="N3707" s="36">
        <f t="shared" si="603"/>
        <v>3.3177698920002253E-2</v>
      </c>
      <c r="Q3707" s="19">
        <v>45904</v>
      </c>
      <c r="R3707" s="17">
        <v>0.72916666666666663</v>
      </c>
      <c r="S3707" s="15">
        <v>-5.6675000000000013</v>
      </c>
      <c r="T3707" s="15">
        <v>-0.50200000000000033</v>
      </c>
      <c r="U3707" s="18">
        <v>41.83</v>
      </c>
      <c r="W3707" s="24"/>
      <c r="Z3707" s="21">
        <f t="shared" si="604"/>
        <v>4.1276351803035158</v>
      </c>
      <c r="AA3707" s="21">
        <f t="shared" si="605"/>
        <v>2.9389293011735158</v>
      </c>
      <c r="AB3707" s="21">
        <f t="shared" si="606"/>
        <v>0.16917038326148134</v>
      </c>
      <c r="AC3707" s="21">
        <f t="shared" si="607"/>
        <v>0.24</v>
      </c>
      <c r="AD3707" s="22">
        <f t="shared" si="608"/>
        <v>0.150588</v>
      </c>
      <c r="AE3707" s="22">
        <f t="shared" si="609"/>
        <v>0.11595276</v>
      </c>
    </row>
    <row r="3708" spans="1:31" ht="15.75" x14ac:dyDescent="0.25">
      <c r="A3708" s="11" t="s">
        <v>173</v>
      </c>
      <c r="B3708" s="11" t="s">
        <v>3889</v>
      </c>
      <c r="C3708" s="11">
        <v>240</v>
      </c>
      <c r="D3708" s="11">
        <v>53</v>
      </c>
      <c r="E3708" s="11">
        <v>30.8</v>
      </c>
      <c r="F3708" s="11">
        <v>3.5</v>
      </c>
      <c r="H3708" s="1">
        <v>45904</v>
      </c>
      <c r="I3708" s="2" t="s">
        <v>33</v>
      </c>
      <c r="J3708" s="3">
        <f t="shared" si="611"/>
        <v>25.03</v>
      </c>
      <c r="K3708" s="29">
        <v>29.25</v>
      </c>
      <c r="L3708" s="31">
        <f t="shared" si="602"/>
        <v>70.846686124148931</v>
      </c>
      <c r="M3708" s="33">
        <f t="shared" si="610"/>
        <v>21.47</v>
      </c>
      <c r="N3708" s="36">
        <f t="shared" si="603"/>
        <v>1.6945404399637681E-2</v>
      </c>
      <c r="Q3708" s="19">
        <v>45904</v>
      </c>
      <c r="R3708" s="17">
        <v>0.73611111111111116</v>
      </c>
      <c r="S3708" s="15">
        <v>-5.77</v>
      </c>
      <c r="T3708" s="15">
        <v>-0.55000000000000071</v>
      </c>
      <c r="U3708" s="18">
        <v>21.47</v>
      </c>
      <c r="W3708" s="24"/>
      <c r="Z3708" s="21">
        <f t="shared" si="604"/>
        <v>4.0639139637691173</v>
      </c>
      <c r="AA3708" s="21">
        <f t="shared" si="605"/>
        <v>2.8791483702669658</v>
      </c>
      <c r="AB3708" s="21">
        <f t="shared" si="606"/>
        <v>0.16606519743713177</v>
      </c>
      <c r="AC3708" s="21">
        <f t="shared" si="607"/>
        <v>0.24</v>
      </c>
      <c r="AD3708" s="22">
        <f t="shared" si="608"/>
        <v>7.7292E-2</v>
      </c>
      <c r="AE3708" s="22">
        <f t="shared" si="609"/>
        <v>5.9514839999999999E-2</v>
      </c>
    </row>
    <row r="3709" spans="1:31" ht="15.75" x14ac:dyDescent="0.25">
      <c r="A3709" s="11" t="s">
        <v>173</v>
      </c>
      <c r="B3709" s="11" t="s">
        <v>3890</v>
      </c>
      <c r="C3709" s="11">
        <v>206</v>
      </c>
      <c r="D3709" s="11">
        <v>54</v>
      </c>
      <c r="E3709" s="11">
        <v>30.9</v>
      </c>
      <c r="F3709" s="11">
        <v>3.5</v>
      </c>
      <c r="H3709" s="1">
        <v>45904</v>
      </c>
      <c r="I3709" s="2" t="s">
        <v>34</v>
      </c>
      <c r="J3709" s="3">
        <f t="shared" si="611"/>
        <v>25.172499999999999</v>
      </c>
      <c r="K3709" s="29">
        <v>28.88</v>
      </c>
      <c r="L3709" s="31">
        <f t="shared" si="602"/>
        <v>73.953663641698412</v>
      </c>
      <c r="M3709" s="33">
        <f t="shared" si="610"/>
        <v>11.73</v>
      </c>
      <c r="N3709" s="36">
        <f t="shared" si="603"/>
        <v>9.3328964581343068E-3</v>
      </c>
      <c r="Q3709" s="19">
        <v>45904</v>
      </c>
      <c r="R3709" s="17">
        <v>0.74305555555555558</v>
      </c>
      <c r="S3709" s="15">
        <v>-5.7274999999999991</v>
      </c>
      <c r="T3709" s="15">
        <v>-0.86999999999999955</v>
      </c>
      <c r="U3709" s="18">
        <v>11.73</v>
      </c>
      <c r="W3709" s="24"/>
      <c r="Z3709" s="21">
        <f t="shared" si="604"/>
        <v>3.9779830022392333</v>
      </c>
      <c r="AA3709" s="21">
        <f t="shared" si="605"/>
        <v>2.9418641691999388</v>
      </c>
      <c r="AB3709" s="21">
        <f t="shared" si="606"/>
        <v>0.1701546136944497</v>
      </c>
      <c r="AC3709" s="21">
        <f t="shared" si="607"/>
        <v>0.24</v>
      </c>
      <c r="AD3709" s="22">
        <f t="shared" si="608"/>
        <v>4.2228000000000002E-2</v>
      </c>
      <c r="AE3709" s="22">
        <f t="shared" si="609"/>
        <v>3.2515559999999999E-2</v>
      </c>
    </row>
    <row r="3710" spans="1:31" ht="15.75" x14ac:dyDescent="0.25">
      <c r="A3710" s="11" t="s">
        <v>173</v>
      </c>
      <c r="B3710" s="11" t="s">
        <v>3891</v>
      </c>
      <c r="C3710" s="11">
        <v>165</v>
      </c>
      <c r="D3710" s="11">
        <v>57</v>
      </c>
      <c r="E3710" s="11">
        <v>30.7</v>
      </c>
      <c r="F3710" s="11">
        <v>3.1</v>
      </c>
      <c r="H3710" s="1">
        <v>45904</v>
      </c>
      <c r="I3710" s="2" t="s">
        <v>35</v>
      </c>
      <c r="J3710" s="3">
        <f t="shared" si="611"/>
        <v>25.0625</v>
      </c>
      <c r="K3710" s="29">
        <v>28.58</v>
      </c>
      <c r="L3710" s="31">
        <f t="shared" si="602"/>
        <v>75.05515346833036</v>
      </c>
      <c r="M3710" s="33">
        <f t="shared" si="610"/>
        <v>5.2279999999999998</v>
      </c>
      <c r="N3710" s="36">
        <f t="shared" si="603"/>
        <v>1.7138467681240107E-5</v>
      </c>
      <c r="Q3710" s="19">
        <v>45904</v>
      </c>
      <c r="R3710" s="17">
        <v>0.75</v>
      </c>
      <c r="S3710" s="15">
        <v>-5.6375000000000002</v>
      </c>
      <c r="T3710" s="15">
        <v>-1.0920000000000001</v>
      </c>
      <c r="U3710" s="18">
        <v>5.2279999999999998</v>
      </c>
      <c r="W3710" s="24"/>
      <c r="Z3710" s="21">
        <f t="shared" si="604"/>
        <v>3.9094742057481731</v>
      </c>
      <c r="AA3710" s="21">
        <f t="shared" si="605"/>
        <v>2.9342618649290806</v>
      </c>
      <c r="AB3710" s="21">
        <f t="shared" si="606"/>
        <v>0.17009810809383411</v>
      </c>
      <c r="AC3710" s="21">
        <f t="shared" si="607"/>
        <v>0.96</v>
      </c>
      <c r="AD3710" s="22">
        <f t="shared" si="608"/>
        <v>1.8820799999999999E-2</v>
      </c>
      <c r="AE3710" s="22">
        <f t="shared" si="609"/>
        <v>0</v>
      </c>
    </row>
    <row r="3711" spans="1:31" ht="15.75" x14ac:dyDescent="0.25">
      <c r="A3711" s="11" t="s">
        <v>173</v>
      </c>
      <c r="B3711" s="11" t="s">
        <v>3892</v>
      </c>
      <c r="C3711" s="11">
        <v>129</v>
      </c>
      <c r="D3711" s="11">
        <v>57</v>
      </c>
      <c r="E3711" s="11">
        <v>30.2</v>
      </c>
      <c r="F3711" s="11">
        <v>2.9</v>
      </c>
      <c r="H3711" s="1">
        <v>45904</v>
      </c>
      <c r="I3711" s="2" t="s">
        <v>36</v>
      </c>
      <c r="J3711" s="3">
        <f t="shared" si="611"/>
        <v>24.745000000000001</v>
      </c>
      <c r="K3711" s="29">
        <v>28.44</v>
      </c>
      <c r="L3711" s="31">
        <f t="shared" si="602"/>
        <v>73.813243477987257</v>
      </c>
      <c r="M3711" s="33">
        <f t="shared" si="610"/>
        <v>1.8360000000000001</v>
      </c>
      <c r="N3711" s="36">
        <f t="shared" si="603"/>
        <v>1.8136413164822207E-5</v>
      </c>
      <c r="Q3711" s="19">
        <v>45904</v>
      </c>
      <c r="R3711" s="17">
        <v>0.75694444444444442</v>
      </c>
      <c r="S3711" s="15">
        <v>-5.4549999999999992</v>
      </c>
      <c r="T3711" s="15">
        <v>-1.25</v>
      </c>
      <c r="U3711" s="18">
        <v>1.8360000000000001</v>
      </c>
      <c r="W3711" s="24"/>
      <c r="Z3711" s="21">
        <f t="shared" si="604"/>
        <v>3.8778563989555059</v>
      </c>
      <c r="AA3711" s="21">
        <f t="shared" si="605"/>
        <v>2.8623715854877365</v>
      </c>
      <c r="AB3711" s="21">
        <f t="shared" si="606"/>
        <v>0.16610553516618737</v>
      </c>
      <c r="AC3711" s="21">
        <f t="shared" si="607"/>
        <v>0.96</v>
      </c>
      <c r="AD3711" s="22">
        <f t="shared" si="608"/>
        <v>6.6096000000000002E-3</v>
      </c>
      <c r="AE3711" s="22">
        <f t="shared" si="609"/>
        <v>0</v>
      </c>
    </row>
    <row r="3712" spans="1:31" ht="15.75" x14ac:dyDescent="0.25">
      <c r="A3712" s="11" t="s">
        <v>173</v>
      </c>
      <c r="B3712" s="11" t="s">
        <v>3893</v>
      </c>
      <c r="C3712" s="11">
        <v>95</v>
      </c>
      <c r="D3712" s="11">
        <v>59</v>
      </c>
      <c r="E3712" s="11">
        <v>29.8</v>
      </c>
      <c r="F3712" s="11">
        <v>2.2000000000000002</v>
      </c>
      <c r="H3712" s="1">
        <v>45904</v>
      </c>
      <c r="I3712" s="2" t="s">
        <v>37</v>
      </c>
      <c r="J3712" s="3">
        <f t="shared" si="611"/>
        <v>24.490000000000002</v>
      </c>
      <c r="K3712" s="29">
        <v>28.36</v>
      </c>
      <c r="L3712" s="31">
        <f t="shared" si="602"/>
        <v>72.620938503039</v>
      </c>
      <c r="M3712" s="33">
        <f t="shared" si="610"/>
        <v>0.38</v>
      </c>
      <c r="N3712" s="36">
        <f t="shared" si="603"/>
        <v>1.9132211557500067E-5</v>
      </c>
      <c r="Q3712" s="19">
        <v>45904</v>
      </c>
      <c r="R3712" s="17">
        <v>0.76388888888888884</v>
      </c>
      <c r="S3712" s="15">
        <v>-5.31</v>
      </c>
      <c r="T3712" s="15">
        <v>-1.2760000000000005</v>
      </c>
      <c r="U3712" s="18">
        <v>0.38</v>
      </c>
      <c r="W3712" s="24"/>
      <c r="Z3712" s="21">
        <f t="shared" si="604"/>
        <v>3.859889189366577</v>
      </c>
      <c r="AA3712" s="21">
        <f t="shared" si="605"/>
        <v>2.8030877544953525</v>
      </c>
      <c r="AB3712" s="21">
        <f t="shared" si="606"/>
        <v>0.1627632344442638</v>
      </c>
      <c r="AC3712" s="21">
        <f t="shared" si="607"/>
        <v>0.96</v>
      </c>
      <c r="AD3712" s="22">
        <f t="shared" si="608"/>
        <v>1.3680000000000001E-3</v>
      </c>
      <c r="AE3712" s="22">
        <f t="shared" si="609"/>
        <v>0</v>
      </c>
    </row>
    <row r="3713" spans="1:31" ht="15.75" x14ac:dyDescent="0.25">
      <c r="A3713" s="11" t="s">
        <v>173</v>
      </c>
      <c r="B3713" s="11" t="s">
        <v>3894</v>
      </c>
      <c r="C3713" s="11">
        <v>62</v>
      </c>
      <c r="D3713" s="11">
        <v>60</v>
      </c>
      <c r="E3713" s="11">
        <v>29.6</v>
      </c>
      <c r="F3713" s="11">
        <v>3.1</v>
      </c>
      <c r="H3713" s="1">
        <v>45904</v>
      </c>
      <c r="I3713" s="2" t="s">
        <v>38</v>
      </c>
      <c r="J3713" s="3">
        <f t="shared" si="611"/>
        <v>24.412500000000001</v>
      </c>
      <c r="K3713" s="29">
        <v>28.08</v>
      </c>
      <c r="L3713" s="31">
        <f t="shared" si="602"/>
        <v>73.810518026966577</v>
      </c>
      <c r="M3713" s="33">
        <f t="shared" si="610"/>
        <v>1.2999999999999999E-2</v>
      </c>
      <c r="N3713" s="36">
        <f t="shared" si="603"/>
        <v>1.7997777628359716E-5</v>
      </c>
      <c r="Q3713" s="19">
        <v>45904</v>
      </c>
      <c r="R3713" s="17">
        <v>0.77083333333333337</v>
      </c>
      <c r="S3713" s="15">
        <v>-5.1875000000000009</v>
      </c>
      <c r="T3713" s="15">
        <v>-1.1719999999999984</v>
      </c>
      <c r="U3713" s="18">
        <v>1.2999999999999999E-2</v>
      </c>
      <c r="W3713" s="24"/>
      <c r="Z3713" s="21">
        <f t="shared" si="604"/>
        <v>3.7975732649324896</v>
      </c>
      <c r="AA3713" s="21">
        <f t="shared" si="605"/>
        <v>2.8030084993002582</v>
      </c>
      <c r="AB3713" s="21">
        <f t="shared" si="606"/>
        <v>0.16310226389770813</v>
      </c>
      <c r="AC3713" s="21">
        <f t="shared" si="607"/>
        <v>0.96</v>
      </c>
      <c r="AD3713" s="22">
        <f t="shared" si="608"/>
        <v>4.6799999999999999E-5</v>
      </c>
      <c r="AE3713" s="22">
        <f t="shared" si="609"/>
        <v>0</v>
      </c>
    </row>
    <row r="3714" spans="1:31" ht="15.75" x14ac:dyDescent="0.25">
      <c r="A3714" s="11" t="s">
        <v>173</v>
      </c>
      <c r="B3714" s="11" t="s">
        <v>3895</v>
      </c>
      <c r="C3714" s="11">
        <v>26</v>
      </c>
      <c r="D3714" s="11">
        <v>59</v>
      </c>
      <c r="E3714" s="11">
        <v>29.5</v>
      </c>
      <c r="F3714" s="11">
        <v>2.8</v>
      </c>
      <c r="H3714" s="1">
        <v>45904</v>
      </c>
      <c r="I3714" s="2" t="s">
        <v>39</v>
      </c>
      <c r="J3714" s="3">
        <f t="shared" si="611"/>
        <v>24.475000000000001</v>
      </c>
      <c r="K3714" s="29">
        <v>28.02</v>
      </c>
      <c r="L3714" s="31">
        <f t="shared" si="602"/>
        <v>74.596509526369303</v>
      </c>
      <c r="M3714" s="33">
        <f t="shared" si="610"/>
        <v>0</v>
      </c>
      <c r="N3714" s="36">
        <f t="shared" si="603"/>
        <v>1.7314558461243338E-5</v>
      </c>
      <c r="Q3714" s="19">
        <v>45904</v>
      </c>
      <c r="R3714" s="17">
        <v>0.77777777777777779</v>
      </c>
      <c r="S3714" s="15">
        <v>-5.0249999999999995</v>
      </c>
      <c r="T3714" s="15">
        <v>-1.3080000000000012</v>
      </c>
      <c r="U3714" s="18">
        <v>0</v>
      </c>
      <c r="W3714" s="24"/>
      <c r="Z3714" s="21">
        <f t="shared" si="604"/>
        <v>3.7843343862905052</v>
      </c>
      <c r="AA3714" s="21">
        <f t="shared" si="605"/>
        <v>2.8229813609788659</v>
      </c>
      <c r="AB3714" s="21">
        <f t="shared" si="606"/>
        <v>0.16433875310042353</v>
      </c>
      <c r="AC3714" s="21">
        <f t="shared" si="607"/>
        <v>0.96</v>
      </c>
      <c r="AD3714" s="22">
        <f t="shared" si="608"/>
        <v>0</v>
      </c>
      <c r="AE3714" s="22">
        <f t="shared" si="609"/>
        <v>0</v>
      </c>
    </row>
    <row r="3715" spans="1:31" ht="15.75" x14ac:dyDescent="0.25">
      <c r="A3715" s="11" t="s">
        <v>173</v>
      </c>
      <c r="B3715" s="11" t="s">
        <v>3896</v>
      </c>
      <c r="C3715" s="11">
        <v>13</v>
      </c>
      <c r="D3715" s="11">
        <v>61</v>
      </c>
      <c r="E3715" s="11">
        <v>29.3</v>
      </c>
      <c r="F3715" s="11">
        <v>2.2999999999999998</v>
      </c>
      <c r="H3715" s="1">
        <v>45904</v>
      </c>
      <c r="I3715" s="2" t="s">
        <v>40</v>
      </c>
      <c r="J3715" s="3">
        <f t="shared" si="611"/>
        <v>24.462500000000002</v>
      </c>
      <c r="K3715" s="29">
        <v>27.87</v>
      </c>
      <c r="L3715" s="31">
        <f t="shared" ref="L3715:L3778" si="612">100*(22.1*10^6*10^((4.4-6.24*((J3715+273.2)/1000)+9.95*((J3715+273.2)/1000)^2-5.15*((J3715+273.5)/1000)^3)*(1-647.3/(J3715+273.2)))-101325*((K3715-J3715)/1514)*(1+J3715/873))/(22.1*10^6*10^((4.4-6.24*((K3715+273.2)/1000)+9.95*((K3715+273.2)/1000)^2-5.15*((K3715+273.5)/1000)^3)*(1-647.3/(K3715+273.2))))</f>
        <v>75.445472057942666</v>
      </c>
      <c r="M3715" s="33">
        <f t="shared" si="610"/>
        <v>0</v>
      </c>
      <c r="N3715" s="36">
        <f t="shared" ref="N3715:N3778" si="613">(0.408*AB3715*(AE3715-$Y$7)+$Y$6*($Y$6/(K3715+273))*$Y$8*(Z3715-AA3715))/(AB3715+$Y$6*(1+AC3715*$Y$8))</f>
        <v>1.6558319835247747E-5</v>
      </c>
      <c r="Q3715" s="19">
        <v>45904</v>
      </c>
      <c r="R3715" s="17">
        <v>0.78472222222222221</v>
      </c>
      <c r="S3715" s="15">
        <v>-4.8374999999999995</v>
      </c>
      <c r="T3715" s="15">
        <v>-1.1280000000000001</v>
      </c>
      <c r="U3715" s="18">
        <v>0</v>
      </c>
      <c r="W3715" s="24"/>
      <c r="Z3715" s="21">
        <f t="shared" ref="Z3715:Z3778" si="614">0.6108*EXP(17.27*K3715/(K3715+237.3))</f>
        <v>3.7514128176625134</v>
      </c>
      <c r="AA3715" s="21">
        <f t="shared" ref="AA3715:AA3778" si="615">(L3715/100)*Z3715</f>
        <v>2.8302711091276511</v>
      </c>
      <c r="AB3715" s="21">
        <f t="shared" ref="AB3715:AB3778" si="616">(4098*AA3715)/((K3715+237.3)^2)</f>
        <v>0.16494958036271354</v>
      </c>
      <c r="AC3715" s="21">
        <f t="shared" ref="AC3715:AC3778" si="617">IF(M3715&gt;10,0.24,0.96)</f>
        <v>0.96</v>
      </c>
      <c r="AD3715" s="22">
        <f t="shared" ref="AD3715:AD3778" si="618">M3715*3600/1000000</f>
        <v>0</v>
      </c>
      <c r="AE3715" s="22">
        <f t="shared" ref="AE3715:AE3778" si="619">IF(M3715&gt;10,(1-$Y$4)*AD3715,0)</f>
        <v>0</v>
      </c>
    </row>
    <row r="3716" spans="1:31" ht="15.75" x14ac:dyDescent="0.25">
      <c r="A3716" s="11" t="s">
        <v>173</v>
      </c>
      <c r="B3716" s="11" t="s">
        <v>3897</v>
      </c>
      <c r="C3716" s="11">
        <v>4</v>
      </c>
      <c r="D3716" s="11">
        <v>62</v>
      </c>
      <c r="E3716" s="11">
        <v>29.1</v>
      </c>
      <c r="F3716" s="11">
        <v>2</v>
      </c>
      <c r="H3716" s="1">
        <v>45904</v>
      </c>
      <c r="I3716" s="2" t="s">
        <v>41</v>
      </c>
      <c r="J3716" s="3">
        <f t="shared" si="611"/>
        <v>24.39</v>
      </c>
      <c r="K3716" s="29">
        <v>27.73</v>
      </c>
      <c r="L3716" s="31">
        <f t="shared" si="612"/>
        <v>75.834025880851684</v>
      </c>
      <c r="M3716" s="33">
        <f t="shared" si="610"/>
        <v>0</v>
      </c>
      <c r="N3716" s="36">
        <f t="shared" si="613"/>
        <v>1.6192214965652924E-5</v>
      </c>
      <c r="Q3716" s="19">
        <v>45904</v>
      </c>
      <c r="R3716" s="17">
        <v>0.79166666666666663</v>
      </c>
      <c r="S3716" s="15">
        <v>-4.7100000000000009</v>
      </c>
      <c r="T3716" s="15">
        <v>-1.0180000000000013</v>
      </c>
      <c r="U3716" s="18">
        <v>0</v>
      </c>
      <c r="W3716" s="24"/>
      <c r="Z3716" s="21">
        <f t="shared" si="614"/>
        <v>3.7209112628638117</v>
      </c>
      <c r="AA3716" s="21">
        <f t="shared" si="615"/>
        <v>2.821716810083668</v>
      </c>
      <c r="AB3716" s="21">
        <f t="shared" si="616"/>
        <v>0.16462481744340593</v>
      </c>
      <c r="AC3716" s="21">
        <f t="shared" si="617"/>
        <v>0.96</v>
      </c>
      <c r="AD3716" s="22">
        <f t="shared" si="618"/>
        <v>0</v>
      </c>
      <c r="AE3716" s="22">
        <f t="shared" si="619"/>
        <v>0</v>
      </c>
    </row>
    <row r="3717" spans="1:31" ht="15.75" x14ac:dyDescent="0.25">
      <c r="A3717" s="11" t="s">
        <v>173</v>
      </c>
      <c r="B3717" s="11" t="s">
        <v>3898</v>
      </c>
      <c r="C3717" s="11">
        <v>0</v>
      </c>
      <c r="D3717" s="11">
        <v>63</v>
      </c>
      <c r="E3717" s="11">
        <v>28.9</v>
      </c>
      <c r="F3717" s="11">
        <v>1.9</v>
      </c>
      <c r="H3717" s="1">
        <v>45904</v>
      </c>
      <c r="I3717" s="2" t="s">
        <v>42</v>
      </c>
      <c r="J3717" s="3">
        <f t="shared" si="611"/>
        <v>24.3125</v>
      </c>
      <c r="K3717" s="29">
        <v>27.41</v>
      </c>
      <c r="L3717" s="31">
        <f t="shared" si="612"/>
        <v>77.340972192512467</v>
      </c>
      <c r="M3717" s="33">
        <f t="shared" ref="M3717:M3780" si="620">U3717</f>
        <v>0</v>
      </c>
      <c r="N3717" s="36">
        <f t="shared" si="613"/>
        <v>1.4884005052495006E-5</v>
      </c>
      <c r="Q3717" s="19">
        <v>45904</v>
      </c>
      <c r="R3717" s="17">
        <v>0.79861111111111116</v>
      </c>
      <c r="S3717" s="15">
        <v>-4.5874999999999986</v>
      </c>
      <c r="T3717" s="15">
        <v>-1.0360000000000014</v>
      </c>
      <c r="U3717" s="18">
        <v>0</v>
      </c>
      <c r="W3717" s="24"/>
      <c r="Z3717" s="21">
        <f t="shared" si="614"/>
        <v>3.652003014141886</v>
      </c>
      <c r="AA3717" s="21">
        <f t="shared" si="615"/>
        <v>2.8244946356371932</v>
      </c>
      <c r="AB3717" s="21">
        <f t="shared" si="616"/>
        <v>0.16518553423067339</v>
      </c>
      <c r="AC3717" s="21">
        <f t="shared" si="617"/>
        <v>0.96</v>
      </c>
      <c r="AD3717" s="22">
        <f t="shared" si="618"/>
        <v>0</v>
      </c>
      <c r="AE3717" s="22">
        <f t="shared" si="619"/>
        <v>0</v>
      </c>
    </row>
    <row r="3718" spans="1:31" ht="15.75" x14ac:dyDescent="0.25">
      <c r="A3718" s="11" t="s">
        <v>173</v>
      </c>
      <c r="B3718" s="11" t="s">
        <v>3899</v>
      </c>
      <c r="C3718" s="11">
        <v>0</v>
      </c>
      <c r="D3718" s="11">
        <v>64</v>
      </c>
      <c r="E3718" s="11">
        <v>28.8</v>
      </c>
      <c r="F3718" s="11">
        <v>2.2000000000000002</v>
      </c>
      <c r="H3718" s="1">
        <v>45904</v>
      </c>
      <c r="I3718" s="2" t="s">
        <v>43</v>
      </c>
      <c r="J3718" s="3">
        <f t="shared" si="611"/>
        <v>24.285</v>
      </c>
      <c r="K3718" s="29">
        <v>27.07</v>
      </c>
      <c r="L3718" s="31">
        <f t="shared" si="612"/>
        <v>79.364901572015455</v>
      </c>
      <c r="M3718" s="33">
        <f t="shared" si="620"/>
        <v>0</v>
      </c>
      <c r="N3718" s="36">
        <f t="shared" si="613"/>
        <v>1.3228427710088395E-5</v>
      </c>
      <c r="Q3718" s="19">
        <v>45904</v>
      </c>
      <c r="R3718" s="17">
        <v>0.80555555555555558</v>
      </c>
      <c r="S3718" s="15">
        <v>-4.5149999999999997</v>
      </c>
      <c r="T3718" s="15">
        <v>-0.9379999999999995</v>
      </c>
      <c r="U3718" s="18">
        <v>0</v>
      </c>
      <c r="W3718" s="24"/>
      <c r="Z3718" s="21">
        <f t="shared" si="614"/>
        <v>3.5800081988619663</v>
      </c>
      <c r="AA3718" s="21">
        <f t="shared" si="615"/>
        <v>2.8412699832968831</v>
      </c>
      <c r="AB3718" s="21">
        <f t="shared" si="616"/>
        <v>0.16659429126564648</v>
      </c>
      <c r="AC3718" s="21">
        <f t="shared" si="617"/>
        <v>0.96</v>
      </c>
      <c r="AD3718" s="22">
        <f t="shared" si="618"/>
        <v>0</v>
      </c>
      <c r="AE3718" s="22">
        <f t="shared" si="619"/>
        <v>0</v>
      </c>
    </row>
    <row r="3719" spans="1:31" ht="15.75" x14ac:dyDescent="0.25">
      <c r="A3719" s="11" t="s">
        <v>173</v>
      </c>
      <c r="B3719" s="11" t="s">
        <v>3900</v>
      </c>
      <c r="C3719" s="11">
        <v>0</v>
      </c>
      <c r="D3719" s="11">
        <v>65</v>
      </c>
      <c r="E3719" s="11">
        <v>28.7</v>
      </c>
      <c r="F3719" s="11">
        <v>1.2</v>
      </c>
      <c r="H3719" s="1">
        <v>45904</v>
      </c>
      <c r="I3719" s="2" t="s">
        <v>44</v>
      </c>
      <c r="J3719" s="3">
        <f t="shared" si="611"/>
        <v>24.162499999999998</v>
      </c>
      <c r="K3719" s="29">
        <v>27.11</v>
      </c>
      <c r="L3719" s="31">
        <f t="shared" si="612"/>
        <v>78.245731150661243</v>
      </c>
      <c r="M3719" s="33">
        <f t="shared" si="620"/>
        <v>0</v>
      </c>
      <c r="N3719" s="36">
        <f t="shared" si="613"/>
        <v>1.4088729892303459E-5</v>
      </c>
      <c r="Q3719" s="19">
        <v>45904</v>
      </c>
      <c r="R3719" s="17">
        <v>0.8125</v>
      </c>
      <c r="S3719" s="15">
        <v>-4.5375000000000005</v>
      </c>
      <c r="T3719" s="15">
        <v>-0.81999999999999884</v>
      </c>
      <c r="U3719" s="18">
        <v>0</v>
      </c>
      <c r="W3719" s="24"/>
      <c r="Z3719" s="21">
        <f t="shared" si="614"/>
        <v>3.588413501809844</v>
      </c>
      <c r="AA3719" s="21">
        <f t="shared" si="615"/>
        <v>2.8077803812001592</v>
      </c>
      <c r="AB3719" s="21">
        <f t="shared" si="616"/>
        <v>0.16458086361855673</v>
      </c>
      <c r="AC3719" s="21">
        <f t="shared" si="617"/>
        <v>0.96</v>
      </c>
      <c r="AD3719" s="22">
        <f t="shared" si="618"/>
        <v>0</v>
      </c>
      <c r="AE3719" s="22">
        <f t="shared" si="619"/>
        <v>0</v>
      </c>
    </row>
    <row r="3720" spans="1:31" ht="15.75" x14ac:dyDescent="0.25">
      <c r="A3720" s="11" t="s">
        <v>173</v>
      </c>
      <c r="B3720" s="11" t="s">
        <v>3901</v>
      </c>
      <c r="C3720" s="11">
        <v>0</v>
      </c>
      <c r="D3720" s="11">
        <v>65</v>
      </c>
      <c r="E3720" s="11">
        <v>28.6</v>
      </c>
      <c r="F3720" s="11">
        <v>1.5</v>
      </c>
      <c r="H3720" s="1">
        <v>45904</v>
      </c>
      <c r="I3720" s="2" t="s">
        <v>45</v>
      </c>
      <c r="J3720" s="3">
        <f t="shared" si="611"/>
        <v>24.164999999999999</v>
      </c>
      <c r="K3720" s="29">
        <v>26.88</v>
      </c>
      <c r="L3720" s="31">
        <f t="shared" si="612"/>
        <v>79.77893947622519</v>
      </c>
      <c r="M3720" s="33">
        <f t="shared" si="620"/>
        <v>0</v>
      </c>
      <c r="N3720" s="36">
        <f t="shared" si="613"/>
        <v>1.2865451553789875E-5</v>
      </c>
      <c r="Q3720" s="19">
        <v>45904</v>
      </c>
      <c r="R3720" s="17">
        <v>0.81944444444444442</v>
      </c>
      <c r="S3720" s="15">
        <v>-4.4350000000000005</v>
      </c>
      <c r="T3720" s="15">
        <v>-0.73800000000000021</v>
      </c>
      <c r="U3720" s="18">
        <v>0</v>
      </c>
      <c r="W3720" s="24"/>
      <c r="Z3720" s="21">
        <f t="shared" si="614"/>
        <v>3.5403167556947199</v>
      </c>
      <c r="AA3720" s="21">
        <f t="shared" si="615"/>
        <v>2.8244271617923498</v>
      </c>
      <c r="AB3720" s="21">
        <f t="shared" si="616"/>
        <v>0.16584503018791624</v>
      </c>
      <c r="AC3720" s="21">
        <f t="shared" si="617"/>
        <v>0.96</v>
      </c>
      <c r="AD3720" s="22">
        <f t="shared" si="618"/>
        <v>0</v>
      </c>
      <c r="AE3720" s="22">
        <f t="shared" si="619"/>
        <v>0</v>
      </c>
    </row>
    <row r="3721" spans="1:31" ht="15.75" x14ac:dyDescent="0.25">
      <c r="A3721" s="11" t="s">
        <v>173</v>
      </c>
      <c r="B3721" s="11" t="s">
        <v>3902</v>
      </c>
      <c r="C3721" s="11">
        <v>0</v>
      </c>
      <c r="D3721" s="11">
        <v>65</v>
      </c>
      <c r="E3721" s="11">
        <v>28.5</v>
      </c>
      <c r="F3721" s="11">
        <v>1.3</v>
      </c>
      <c r="H3721" s="1">
        <v>45904</v>
      </c>
      <c r="I3721" s="2" t="s">
        <v>46</v>
      </c>
      <c r="J3721" s="3">
        <f t="shared" si="611"/>
        <v>24.134999999999998</v>
      </c>
      <c r="K3721" s="29">
        <v>26.8</v>
      </c>
      <c r="L3721" s="31">
        <f t="shared" si="612"/>
        <v>80.100058186824299</v>
      </c>
      <c r="M3721" s="33">
        <f t="shared" si="620"/>
        <v>0</v>
      </c>
      <c r="N3721" s="36">
        <f t="shared" si="613"/>
        <v>1.2605781085313177E-5</v>
      </c>
      <c r="Q3721" s="19">
        <v>45904</v>
      </c>
      <c r="R3721" s="17">
        <v>0.82638888888888884</v>
      </c>
      <c r="S3721" s="15">
        <v>-4.3650000000000011</v>
      </c>
      <c r="T3721" s="15">
        <v>-0.70199999999999962</v>
      </c>
      <c r="U3721" s="18">
        <v>0</v>
      </c>
      <c r="W3721" s="24"/>
      <c r="Z3721" s="21">
        <f t="shared" si="614"/>
        <v>3.5237195928099276</v>
      </c>
      <c r="AA3721" s="21">
        <f t="shared" si="615"/>
        <v>2.8225014441812801</v>
      </c>
      <c r="AB3721" s="21">
        <f t="shared" si="616"/>
        <v>0.16583237647000551</v>
      </c>
      <c r="AC3721" s="21">
        <f t="shared" si="617"/>
        <v>0.96</v>
      </c>
      <c r="AD3721" s="22">
        <f t="shared" si="618"/>
        <v>0</v>
      </c>
      <c r="AE3721" s="22">
        <f t="shared" si="619"/>
        <v>0</v>
      </c>
    </row>
    <row r="3722" spans="1:31" ht="15.75" x14ac:dyDescent="0.25">
      <c r="A3722" s="11" t="s">
        <v>173</v>
      </c>
      <c r="B3722" s="11" t="s">
        <v>3903</v>
      </c>
      <c r="C3722" s="11">
        <v>0</v>
      </c>
      <c r="D3722" s="11">
        <v>66</v>
      </c>
      <c r="E3722" s="11">
        <v>28.4</v>
      </c>
      <c r="F3722" s="11">
        <v>1.4</v>
      </c>
      <c r="H3722" s="1">
        <v>45904</v>
      </c>
      <c r="I3722" s="2" t="s">
        <v>47</v>
      </c>
      <c r="J3722" s="3">
        <f t="shared" si="611"/>
        <v>24.0625</v>
      </c>
      <c r="K3722" s="29">
        <v>26.81</v>
      </c>
      <c r="L3722" s="31">
        <f t="shared" si="612"/>
        <v>79.520293678014582</v>
      </c>
      <c r="M3722" s="33">
        <f t="shared" si="620"/>
        <v>0</v>
      </c>
      <c r="N3722" s="36">
        <f t="shared" si="613"/>
        <v>1.3037832249717478E-5</v>
      </c>
      <c r="Q3722" s="19">
        <v>45904</v>
      </c>
      <c r="R3722" s="17">
        <v>0.83333333333333337</v>
      </c>
      <c r="S3722" s="15">
        <v>-4.3374999999999995</v>
      </c>
      <c r="T3722" s="15">
        <v>-0.69600000000000084</v>
      </c>
      <c r="U3722" s="18">
        <v>0</v>
      </c>
      <c r="W3722" s="24"/>
      <c r="Z3722" s="21">
        <f t="shared" si="614"/>
        <v>3.5257905244308052</v>
      </c>
      <c r="AA3722" s="21">
        <f t="shared" si="615"/>
        <v>2.8037189794989867</v>
      </c>
      <c r="AB3722" s="21">
        <f t="shared" si="616"/>
        <v>0.16471636332840817</v>
      </c>
      <c r="AC3722" s="21">
        <f t="shared" si="617"/>
        <v>0.96</v>
      </c>
      <c r="AD3722" s="22">
        <f t="shared" si="618"/>
        <v>0</v>
      </c>
      <c r="AE3722" s="22">
        <f t="shared" si="619"/>
        <v>0</v>
      </c>
    </row>
    <row r="3723" spans="1:31" ht="15.75" x14ac:dyDescent="0.25">
      <c r="A3723" s="11" t="s">
        <v>173</v>
      </c>
      <c r="B3723" s="11" t="s">
        <v>3904</v>
      </c>
      <c r="C3723" s="11">
        <v>0</v>
      </c>
      <c r="D3723" s="11">
        <v>67</v>
      </c>
      <c r="E3723" s="11">
        <v>28.3</v>
      </c>
      <c r="F3723" s="11">
        <v>1.1000000000000001</v>
      </c>
      <c r="H3723" s="1">
        <v>45904</v>
      </c>
      <c r="I3723" s="2" t="s">
        <v>48</v>
      </c>
      <c r="J3723" s="3">
        <f t="shared" si="611"/>
        <v>24.005000000000003</v>
      </c>
      <c r="K3723" s="29">
        <v>26.72</v>
      </c>
      <c r="L3723" s="31">
        <f t="shared" si="612"/>
        <v>79.712786072892456</v>
      </c>
      <c r="M3723" s="33">
        <f t="shared" si="620"/>
        <v>0</v>
      </c>
      <c r="N3723" s="36">
        <f t="shared" si="613"/>
        <v>1.286945108265788E-5</v>
      </c>
      <c r="Q3723" s="19">
        <v>45904</v>
      </c>
      <c r="R3723" s="17">
        <v>0.84027777777777779</v>
      </c>
      <c r="S3723" s="15">
        <v>-4.2949999999999999</v>
      </c>
      <c r="T3723" s="15">
        <v>-0.67199999999999993</v>
      </c>
      <c r="U3723" s="18">
        <v>0</v>
      </c>
      <c r="W3723" s="24"/>
      <c r="Z3723" s="21">
        <f t="shared" si="614"/>
        <v>3.5071902507103774</v>
      </c>
      <c r="AA3723" s="21">
        <f t="shared" si="615"/>
        <v>2.7956790617181038</v>
      </c>
      <c r="AB3723" s="21">
        <f t="shared" si="616"/>
        <v>0.1643560194216783</v>
      </c>
      <c r="AC3723" s="21">
        <f t="shared" si="617"/>
        <v>0.96</v>
      </c>
      <c r="AD3723" s="22">
        <f t="shared" si="618"/>
        <v>0</v>
      </c>
      <c r="AE3723" s="22">
        <f t="shared" si="619"/>
        <v>0</v>
      </c>
    </row>
    <row r="3724" spans="1:31" ht="15.75" x14ac:dyDescent="0.25">
      <c r="A3724" s="11" t="s">
        <v>173</v>
      </c>
      <c r="B3724" s="11" t="s">
        <v>3905</v>
      </c>
      <c r="C3724" s="11">
        <v>0</v>
      </c>
      <c r="D3724" s="11">
        <v>68</v>
      </c>
      <c r="E3724" s="11">
        <v>28.1</v>
      </c>
      <c r="F3724" s="11">
        <v>1.5</v>
      </c>
      <c r="H3724" s="1">
        <v>45904</v>
      </c>
      <c r="I3724" s="2" t="s">
        <v>49</v>
      </c>
      <c r="J3724" s="3">
        <f t="shared" si="611"/>
        <v>23.862500000000001</v>
      </c>
      <c r="K3724" s="29">
        <v>26.6</v>
      </c>
      <c r="L3724" s="31">
        <f t="shared" si="612"/>
        <v>79.503016541207415</v>
      </c>
      <c r="M3724" s="33">
        <f t="shared" si="620"/>
        <v>0</v>
      </c>
      <c r="N3724" s="36">
        <f t="shared" si="613"/>
        <v>1.2990597457766445E-5</v>
      </c>
      <c r="Q3724" s="19">
        <v>45904</v>
      </c>
      <c r="R3724" s="17">
        <v>0.84722222222222221</v>
      </c>
      <c r="S3724" s="15">
        <v>-4.2374999999999998</v>
      </c>
      <c r="T3724" s="15">
        <v>-0.73200000000000076</v>
      </c>
      <c r="U3724" s="18">
        <v>0</v>
      </c>
      <c r="W3724" s="24"/>
      <c r="Z3724" s="21">
        <f t="shared" si="614"/>
        <v>3.482522891456</v>
      </c>
      <c r="AA3724" s="21">
        <f t="shared" si="615"/>
        <v>2.7687107504455986</v>
      </c>
      <c r="AB3724" s="21">
        <f t="shared" si="616"/>
        <v>0.162918634211807</v>
      </c>
      <c r="AC3724" s="21">
        <f t="shared" si="617"/>
        <v>0.96</v>
      </c>
      <c r="AD3724" s="22">
        <f t="shared" si="618"/>
        <v>0</v>
      </c>
      <c r="AE3724" s="22">
        <f t="shared" si="619"/>
        <v>0</v>
      </c>
    </row>
    <row r="3725" spans="1:31" ht="15.75" x14ac:dyDescent="0.25">
      <c r="A3725" s="11" t="s">
        <v>173</v>
      </c>
      <c r="B3725" s="11" t="s">
        <v>3906</v>
      </c>
      <c r="C3725" s="11">
        <v>0</v>
      </c>
      <c r="D3725" s="11">
        <v>68</v>
      </c>
      <c r="E3725" s="11">
        <v>28</v>
      </c>
      <c r="F3725" s="11">
        <v>1</v>
      </c>
      <c r="H3725" s="1">
        <v>45904</v>
      </c>
      <c r="I3725" s="2" t="s">
        <v>50</v>
      </c>
      <c r="J3725" s="3">
        <f t="shared" si="611"/>
        <v>23.762499999999999</v>
      </c>
      <c r="K3725" s="29">
        <v>26.45</v>
      </c>
      <c r="L3725" s="31">
        <f t="shared" si="612"/>
        <v>79.796018124781227</v>
      </c>
      <c r="M3725" s="33">
        <f t="shared" si="620"/>
        <v>0</v>
      </c>
      <c r="N3725" s="36">
        <f t="shared" si="613"/>
        <v>1.2731960874614486E-5</v>
      </c>
      <c r="Q3725" s="19">
        <v>45904</v>
      </c>
      <c r="R3725" s="17">
        <v>0.85416666666666663</v>
      </c>
      <c r="S3725" s="15">
        <v>-4.2374999999999998</v>
      </c>
      <c r="T3725" s="15">
        <v>-0.66999999999999882</v>
      </c>
      <c r="U3725" s="18">
        <v>0</v>
      </c>
      <c r="W3725" s="24"/>
      <c r="Z3725" s="21">
        <f t="shared" si="614"/>
        <v>3.4519013488249515</v>
      </c>
      <c r="AA3725" s="21">
        <f t="shared" si="615"/>
        <v>2.754479825957926</v>
      </c>
      <c r="AB3725" s="21">
        <f t="shared" si="616"/>
        <v>0.16226565731085041</v>
      </c>
      <c r="AC3725" s="21">
        <f t="shared" si="617"/>
        <v>0.96</v>
      </c>
      <c r="AD3725" s="22">
        <f t="shared" si="618"/>
        <v>0</v>
      </c>
      <c r="AE3725" s="22">
        <f t="shared" si="619"/>
        <v>0</v>
      </c>
    </row>
    <row r="3726" spans="1:31" ht="15.75" x14ac:dyDescent="0.25">
      <c r="A3726" s="11" t="s">
        <v>173</v>
      </c>
      <c r="B3726" s="11" t="s">
        <v>3907</v>
      </c>
      <c r="C3726" s="11">
        <v>0</v>
      </c>
      <c r="D3726" s="11">
        <v>69</v>
      </c>
      <c r="E3726" s="11">
        <v>28</v>
      </c>
      <c r="F3726" s="11">
        <v>1.1000000000000001</v>
      </c>
      <c r="H3726" s="1">
        <v>45904</v>
      </c>
      <c r="I3726" s="2" t="s">
        <v>51</v>
      </c>
      <c r="J3726" s="3">
        <f t="shared" si="611"/>
        <v>23.747500000000002</v>
      </c>
      <c r="K3726" s="29">
        <v>26.29</v>
      </c>
      <c r="L3726" s="31">
        <f t="shared" si="612"/>
        <v>80.769972543759053</v>
      </c>
      <c r="M3726" s="33">
        <f t="shared" si="620"/>
        <v>0</v>
      </c>
      <c r="N3726" s="36">
        <f t="shared" si="613"/>
        <v>1.1980252643637887E-5</v>
      </c>
      <c r="Q3726" s="19">
        <v>45904</v>
      </c>
      <c r="R3726" s="17">
        <v>0.86111111111111116</v>
      </c>
      <c r="S3726" s="15">
        <v>-4.2524999999999995</v>
      </c>
      <c r="T3726" s="15">
        <v>-0.72599999999999976</v>
      </c>
      <c r="U3726" s="18">
        <v>0</v>
      </c>
      <c r="W3726" s="24"/>
      <c r="Z3726" s="21">
        <f t="shared" si="614"/>
        <v>3.4194972025496888</v>
      </c>
      <c r="AA3726" s="21">
        <f t="shared" si="615"/>
        <v>2.7619269516339924</v>
      </c>
      <c r="AB3726" s="21">
        <f t="shared" si="616"/>
        <v>0.16290194958137841</v>
      </c>
      <c r="AC3726" s="21">
        <f t="shared" si="617"/>
        <v>0.96</v>
      </c>
      <c r="AD3726" s="22">
        <f t="shared" si="618"/>
        <v>0</v>
      </c>
      <c r="AE3726" s="22">
        <f t="shared" si="619"/>
        <v>0</v>
      </c>
    </row>
    <row r="3727" spans="1:31" ht="15.75" x14ac:dyDescent="0.25">
      <c r="A3727" s="11" t="s">
        <v>173</v>
      </c>
      <c r="B3727" s="11" t="s">
        <v>3908</v>
      </c>
      <c r="C3727" s="11">
        <v>0</v>
      </c>
      <c r="D3727" s="11">
        <v>70</v>
      </c>
      <c r="E3727" s="11">
        <v>27.9</v>
      </c>
      <c r="F3727" s="11">
        <v>1.9</v>
      </c>
      <c r="H3727" s="1">
        <v>45904</v>
      </c>
      <c r="I3727" s="2" t="s">
        <v>52</v>
      </c>
      <c r="J3727" s="3">
        <f t="shared" si="611"/>
        <v>23.555</v>
      </c>
      <c r="K3727" s="29">
        <v>26.15</v>
      </c>
      <c r="L3727" s="31">
        <f t="shared" si="612"/>
        <v>80.335310827505836</v>
      </c>
      <c r="M3727" s="33">
        <f t="shared" si="620"/>
        <v>0</v>
      </c>
      <c r="N3727" s="36">
        <f t="shared" si="613"/>
        <v>1.2256021783837596E-5</v>
      </c>
      <c r="Q3727" s="19">
        <v>45904</v>
      </c>
      <c r="R3727" s="17">
        <v>0.86805555555555558</v>
      </c>
      <c r="S3727" s="15">
        <v>-4.3450000000000006</v>
      </c>
      <c r="T3727" s="15">
        <v>-0.78799999999999881</v>
      </c>
      <c r="U3727" s="18">
        <v>0</v>
      </c>
      <c r="W3727" s="24"/>
      <c r="Z3727" s="21">
        <f t="shared" si="614"/>
        <v>3.3913613310346111</v>
      </c>
      <c r="AA3727" s="21">
        <f t="shared" si="615"/>
        <v>2.724460666570494</v>
      </c>
      <c r="AB3727" s="21">
        <f t="shared" si="616"/>
        <v>0.16086297288052534</v>
      </c>
      <c r="AC3727" s="21">
        <f t="shared" si="617"/>
        <v>0.96</v>
      </c>
      <c r="AD3727" s="22">
        <f t="shared" si="618"/>
        <v>0</v>
      </c>
      <c r="AE3727" s="22">
        <f t="shared" si="619"/>
        <v>0</v>
      </c>
    </row>
    <row r="3728" spans="1:31" ht="15.75" x14ac:dyDescent="0.25">
      <c r="A3728" s="11" t="s">
        <v>173</v>
      </c>
      <c r="B3728" s="11" t="s">
        <v>3909</v>
      </c>
      <c r="C3728" s="11">
        <v>0</v>
      </c>
      <c r="D3728" s="11">
        <v>70</v>
      </c>
      <c r="E3728" s="11">
        <v>27.8</v>
      </c>
      <c r="F3728" s="11">
        <v>1.9</v>
      </c>
      <c r="H3728" s="1">
        <v>45904</v>
      </c>
      <c r="I3728" s="2" t="s">
        <v>53</v>
      </c>
      <c r="J3728" s="3">
        <f t="shared" si="611"/>
        <v>23.344999999999999</v>
      </c>
      <c r="K3728" s="29">
        <v>25.92</v>
      </c>
      <c r="L3728" s="31">
        <f t="shared" si="612"/>
        <v>80.385460740780744</v>
      </c>
      <c r="M3728" s="33">
        <f t="shared" si="620"/>
        <v>3.0000000000000001E-3</v>
      </c>
      <c r="N3728" s="36">
        <f t="shared" si="613"/>
        <v>1.2157130835339679E-5</v>
      </c>
      <c r="Q3728" s="19">
        <v>45904</v>
      </c>
      <c r="R3728" s="17">
        <v>0.875</v>
      </c>
      <c r="S3728" s="15">
        <v>-4.4550000000000001</v>
      </c>
      <c r="T3728" s="15">
        <v>-0.89799999999999969</v>
      </c>
      <c r="U3728" s="18">
        <v>3.0000000000000001E-3</v>
      </c>
      <c r="W3728" s="24"/>
      <c r="Z3728" s="21">
        <f t="shared" si="614"/>
        <v>3.3455759695480736</v>
      </c>
      <c r="AA3728" s="21">
        <f t="shared" si="615"/>
        <v>2.6893566575540615</v>
      </c>
      <c r="AB3728" s="21">
        <f t="shared" si="616"/>
        <v>0.15906791401869708</v>
      </c>
      <c r="AC3728" s="21">
        <f t="shared" si="617"/>
        <v>0.96</v>
      </c>
      <c r="AD3728" s="22">
        <f t="shared" si="618"/>
        <v>1.08E-5</v>
      </c>
      <c r="AE3728" s="22">
        <f t="shared" si="619"/>
        <v>0</v>
      </c>
    </row>
    <row r="3729" spans="1:31" ht="15.75" x14ac:dyDescent="0.25">
      <c r="A3729" s="11" t="s">
        <v>173</v>
      </c>
      <c r="B3729" s="11" t="s">
        <v>3910</v>
      </c>
      <c r="C3729" s="11">
        <v>0</v>
      </c>
      <c r="D3729" s="11">
        <v>70</v>
      </c>
      <c r="E3729" s="11">
        <v>27.8</v>
      </c>
      <c r="F3729" s="11">
        <v>1.8</v>
      </c>
      <c r="H3729" s="1">
        <v>45904</v>
      </c>
      <c r="I3729" s="2" t="s">
        <v>54</v>
      </c>
      <c r="J3729" s="3">
        <f t="shared" si="611"/>
        <v>23.285</v>
      </c>
      <c r="K3729" s="29">
        <v>25.75</v>
      </c>
      <c r="L3729" s="31">
        <f t="shared" si="612"/>
        <v>81.116902019325636</v>
      </c>
      <c r="M3729" s="33">
        <f t="shared" si="620"/>
        <v>0</v>
      </c>
      <c r="N3729" s="36">
        <f t="shared" si="613"/>
        <v>1.1591041178536089E-5</v>
      </c>
      <c r="Q3729" s="19">
        <v>45904</v>
      </c>
      <c r="R3729" s="17">
        <v>0.88194444444444442</v>
      </c>
      <c r="S3729" s="15">
        <v>-4.5150000000000006</v>
      </c>
      <c r="T3729" s="15">
        <v>-0.94200000000000084</v>
      </c>
      <c r="U3729" s="18">
        <v>0</v>
      </c>
      <c r="W3729" s="24"/>
      <c r="Z3729" s="21">
        <f t="shared" si="614"/>
        <v>3.3120817693806806</v>
      </c>
      <c r="AA3729" s="21">
        <f t="shared" si="615"/>
        <v>2.6866581236684732</v>
      </c>
      <c r="AB3729" s="21">
        <f t="shared" si="616"/>
        <v>0.15911376340602604</v>
      </c>
      <c r="AC3729" s="21">
        <f t="shared" si="617"/>
        <v>0.96</v>
      </c>
      <c r="AD3729" s="22">
        <f t="shared" si="618"/>
        <v>0</v>
      </c>
      <c r="AE3729" s="22">
        <f t="shared" si="619"/>
        <v>0</v>
      </c>
    </row>
    <row r="3730" spans="1:31" ht="15.75" x14ac:dyDescent="0.25">
      <c r="A3730" s="11" t="s">
        <v>173</v>
      </c>
      <c r="B3730" s="11" t="s">
        <v>3911</v>
      </c>
      <c r="C3730" s="11">
        <v>0</v>
      </c>
      <c r="D3730" s="11">
        <v>71</v>
      </c>
      <c r="E3730" s="11">
        <v>27.6</v>
      </c>
      <c r="F3730" s="11">
        <v>1.3</v>
      </c>
      <c r="H3730" s="1">
        <v>45904</v>
      </c>
      <c r="I3730" s="2" t="s">
        <v>55</v>
      </c>
      <c r="J3730" s="3">
        <f t="shared" si="611"/>
        <v>23.1175</v>
      </c>
      <c r="K3730" s="29">
        <v>25.43</v>
      </c>
      <c r="L3730" s="31">
        <f t="shared" si="612"/>
        <v>82.113213308248717</v>
      </c>
      <c r="M3730" s="33">
        <f t="shared" si="620"/>
        <v>0</v>
      </c>
      <c r="N3730" s="36">
        <f t="shared" si="613"/>
        <v>1.0814911281492842E-5</v>
      </c>
      <c r="Q3730" s="19">
        <v>45904</v>
      </c>
      <c r="R3730" s="17">
        <v>0.88888888888888884</v>
      </c>
      <c r="S3730" s="15">
        <v>-4.4824999999999999</v>
      </c>
      <c r="T3730" s="15">
        <v>-0.98199999999999998</v>
      </c>
      <c r="U3730" s="18">
        <v>0</v>
      </c>
      <c r="W3730" s="24"/>
      <c r="Z3730" s="21">
        <f t="shared" si="614"/>
        <v>3.2498260606787239</v>
      </c>
      <c r="AA3730" s="21">
        <f t="shared" si="615"/>
        <v>2.6685366053521773</v>
      </c>
      <c r="AB3730" s="21">
        <f t="shared" si="616"/>
        <v>0.15842575554508748</v>
      </c>
      <c r="AC3730" s="21">
        <f t="shared" si="617"/>
        <v>0.96</v>
      </c>
      <c r="AD3730" s="22">
        <f t="shared" si="618"/>
        <v>0</v>
      </c>
      <c r="AE3730" s="22">
        <f t="shared" si="619"/>
        <v>0</v>
      </c>
    </row>
    <row r="3731" spans="1:31" ht="15.75" x14ac:dyDescent="0.25">
      <c r="A3731" s="11" t="s">
        <v>173</v>
      </c>
      <c r="B3731" s="11" t="s">
        <v>3912</v>
      </c>
      <c r="C3731" s="11">
        <v>0</v>
      </c>
      <c r="D3731" s="11">
        <v>71</v>
      </c>
      <c r="E3731" s="11">
        <v>27.5</v>
      </c>
      <c r="F3731" s="11">
        <v>1.4</v>
      </c>
      <c r="H3731" s="1">
        <v>45904</v>
      </c>
      <c r="I3731" s="2" t="s">
        <v>56</v>
      </c>
      <c r="J3731" s="3">
        <f t="shared" si="611"/>
        <v>22.98</v>
      </c>
      <c r="K3731" s="29">
        <v>25.39</v>
      </c>
      <c r="L3731" s="31">
        <f t="shared" si="612"/>
        <v>81.377559050318069</v>
      </c>
      <c r="M3731" s="33">
        <f t="shared" si="620"/>
        <v>0</v>
      </c>
      <c r="N3731" s="36">
        <f t="shared" si="613"/>
        <v>1.1314991369197441E-5</v>
      </c>
      <c r="Q3731" s="19">
        <v>45904</v>
      </c>
      <c r="R3731" s="17">
        <v>0.89583333333333337</v>
      </c>
      <c r="S3731" s="15">
        <v>-4.5200000000000005</v>
      </c>
      <c r="T3731" s="15">
        <v>-0.97000000000000097</v>
      </c>
      <c r="U3731" s="18">
        <v>0</v>
      </c>
      <c r="W3731" s="24"/>
      <c r="Z3731" s="21">
        <f t="shared" si="614"/>
        <v>3.2421162925704525</v>
      </c>
      <c r="AA3731" s="21">
        <f t="shared" si="615"/>
        <v>2.6383551004665029</v>
      </c>
      <c r="AB3731" s="21">
        <f t="shared" si="616"/>
        <v>0.15668164428461831</v>
      </c>
      <c r="AC3731" s="21">
        <f t="shared" si="617"/>
        <v>0.96</v>
      </c>
      <c r="AD3731" s="22">
        <f t="shared" si="618"/>
        <v>0</v>
      </c>
      <c r="AE3731" s="22">
        <f t="shared" si="619"/>
        <v>0</v>
      </c>
    </row>
    <row r="3732" spans="1:31" ht="15.75" x14ac:dyDescent="0.25">
      <c r="A3732" s="11" t="s">
        <v>173</v>
      </c>
      <c r="B3732" s="11" t="s">
        <v>3913</v>
      </c>
      <c r="C3732" s="11">
        <v>0</v>
      </c>
      <c r="D3732" s="11">
        <v>71</v>
      </c>
      <c r="E3732" s="11">
        <v>27.4</v>
      </c>
      <c r="F3732" s="11">
        <v>1.2</v>
      </c>
      <c r="H3732" s="1">
        <v>45904</v>
      </c>
      <c r="I3732" s="2" t="s">
        <v>57</v>
      </c>
      <c r="J3732" s="3">
        <f t="shared" si="611"/>
        <v>22.814999999999998</v>
      </c>
      <c r="K3732" s="29">
        <v>25.35</v>
      </c>
      <c r="L3732" s="31">
        <f t="shared" si="612"/>
        <v>80.441178753014668</v>
      </c>
      <c r="M3732" s="33">
        <f t="shared" si="620"/>
        <v>0</v>
      </c>
      <c r="N3732" s="36">
        <f t="shared" si="613"/>
        <v>1.1961653810010795E-5</v>
      </c>
      <c r="Q3732" s="19">
        <v>45904</v>
      </c>
      <c r="R3732" s="17">
        <v>0.90277777777777779</v>
      </c>
      <c r="S3732" s="15">
        <v>-4.5850000000000009</v>
      </c>
      <c r="T3732" s="15">
        <v>-1.0259999999999998</v>
      </c>
      <c r="U3732" s="18">
        <v>0</v>
      </c>
      <c r="W3732" s="24"/>
      <c r="Z3732" s="21">
        <f t="shared" si="614"/>
        <v>3.2344224748844121</v>
      </c>
      <c r="AA3732" s="21">
        <f t="shared" si="615"/>
        <v>2.6018075646494507</v>
      </c>
      <c r="AB3732" s="21">
        <f t="shared" si="616"/>
        <v>0.15455829415629235</v>
      </c>
      <c r="AC3732" s="21">
        <f t="shared" si="617"/>
        <v>0.96</v>
      </c>
      <c r="AD3732" s="22">
        <f t="shared" si="618"/>
        <v>0</v>
      </c>
      <c r="AE3732" s="22">
        <f t="shared" si="619"/>
        <v>0</v>
      </c>
    </row>
    <row r="3733" spans="1:31" ht="15.75" x14ac:dyDescent="0.25">
      <c r="A3733" s="11" t="s">
        <v>173</v>
      </c>
      <c r="B3733" s="11" t="s">
        <v>3914</v>
      </c>
      <c r="C3733" s="11">
        <v>0</v>
      </c>
      <c r="D3733" s="11">
        <v>72</v>
      </c>
      <c r="E3733" s="11">
        <v>27.3</v>
      </c>
      <c r="F3733" s="11">
        <v>1.2</v>
      </c>
      <c r="H3733" s="1">
        <v>45904</v>
      </c>
      <c r="I3733" s="2" t="s">
        <v>58</v>
      </c>
      <c r="J3733" s="3">
        <f t="shared" si="611"/>
        <v>22.71</v>
      </c>
      <c r="K3733" s="29">
        <v>25.55</v>
      </c>
      <c r="L3733" s="31">
        <f t="shared" si="612"/>
        <v>78.306126276189815</v>
      </c>
      <c r="M3733" s="33">
        <f t="shared" si="620"/>
        <v>0</v>
      </c>
      <c r="N3733" s="36">
        <f t="shared" si="613"/>
        <v>1.3559399981649266E-5</v>
      </c>
      <c r="Q3733" s="19">
        <v>45904</v>
      </c>
      <c r="R3733" s="17">
        <v>0.90972222222222221</v>
      </c>
      <c r="S3733" s="15">
        <v>-4.5900000000000007</v>
      </c>
      <c r="T3733" s="15">
        <v>-1.0419999999999994</v>
      </c>
      <c r="U3733" s="18">
        <v>0</v>
      </c>
      <c r="W3733" s="24"/>
      <c r="Z3733" s="21">
        <f t="shared" si="614"/>
        <v>3.2730513461080708</v>
      </c>
      <c r="AA3733" s="21">
        <f t="shared" si="615"/>
        <v>2.5629997201679164</v>
      </c>
      <c r="AB3733" s="21">
        <f t="shared" si="616"/>
        <v>0.15202133782941432</v>
      </c>
      <c r="AC3733" s="21">
        <f t="shared" si="617"/>
        <v>0.96</v>
      </c>
      <c r="AD3733" s="22">
        <f t="shared" si="618"/>
        <v>0</v>
      </c>
      <c r="AE3733" s="22">
        <f t="shared" si="619"/>
        <v>0</v>
      </c>
    </row>
    <row r="3734" spans="1:31" ht="15.75" x14ac:dyDescent="0.25">
      <c r="A3734" s="11" t="s">
        <v>173</v>
      </c>
      <c r="B3734" s="11" t="s">
        <v>3915</v>
      </c>
      <c r="C3734" s="11">
        <v>0</v>
      </c>
      <c r="D3734" s="11">
        <v>72</v>
      </c>
      <c r="E3734" s="11">
        <v>27.1</v>
      </c>
      <c r="F3734" s="11">
        <v>1.1000000000000001</v>
      </c>
      <c r="H3734" s="1">
        <v>45904</v>
      </c>
      <c r="I3734" s="2" t="s">
        <v>59</v>
      </c>
      <c r="J3734" s="3">
        <f t="shared" si="611"/>
        <v>22.490000000000002</v>
      </c>
      <c r="K3734" s="29">
        <v>25.16</v>
      </c>
      <c r="L3734" s="31">
        <f t="shared" si="612"/>
        <v>79.368189826214646</v>
      </c>
      <c r="M3734" s="33">
        <f t="shared" si="620"/>
        <v>0</v>
      </c>
      <c r="N3734" s="36">
        <f t="shared" si="613"/>
        <v>1.2670805963352639E-5</v>
      </c>
      <c r="Q3734" s="19">
        <v>45904</v>
      </c>
      <c r="R3734" s="17">
        <v>0.91666666666666663</v>
      </c>
      <c r="S3734" s="15">
        <v>-4.6099999999999985</v>
      </c>
      <c r="T3734" s="15">
        <v>-1.1319999999999992</v>
      </c>
      <c r="U3734" s="18">
        <v>0</v>
      </c>
      <c r="W3734" s="24"/>
      <c r="Z3734" s="21">
        <f t="shared" si="614"/>
        <v>3.1980938107547496</v>
      </c>
      <c r="AA3734" s="21">
        <f t="shared" si="615"/>
        <v>2.5382691665402515</v>
      </c>
      <c r="AB3734" s="21">
        <f t="shared" si="616"/>
        <v>0.15100223636959101</v>
      </c>
      <c r="AC3734" s="21">
        <f t="shared" si="617"/>
        <v>0.96</v>
      </c>
      <c r="AD3734" s="22">
        <f t="shared" si="618"/>
        <v>0</v>
      </c>
      <c r="AE3734" s="22">
        <f t="shared" si="619"/>
        <v>0</v>
      </c>
    </row>
    <row r="3735" spans="1:31" ht="15.75" x14ac:dyDescent="0.25">
      <c r="A3735" s="11" t="s">
        <v>173</v>
      </c>
      <c r="B3735" s="11" t="s">
        <v>3916</v>
      </c>
      <c r="C3735" s="11">
        <v>0</v>
      </c>
      <c r="D3735" s="11">
        <v>72</v>
      </c>
      <c r="E3735" s="11">
        <v>27</v>
      </c>
      <c r="F3735" s="11">
        <v>1.1000000000000001</v>
      </c>
      <c r="H3735" s="1">
        <v>45904</v>
      </c>
      <c r="I3735" s="2" t="s">
        <v>60</v>
      </c>
      <c r="J3735" s="3">
        <f t="shared" si="611"/>
        <v>22.342500000000001</v>
      </c>
      <c r="K3735" s="29">
        <v>25.2</v>
      </c>
      <c r="L3735" s="31">
        <f t="shared" si="612"/>
        <v>78.015955431230239</v>
      </c>
      <c r="M3735" s="33">
        <f t="shared" si="620"/>
        <v>0</v>
      </c>
      <c r="N3735" s="36">
        <f t="shared" si="613"/>
        <v>1.3661725301560187E-5</v>
      </c>
      <c r="Q3735" s="19">
        <v>45904</v>
      </c>
      <c r="R3735" s="17">
        <v>0.92361111111111116</v>
      </c>
      <c r="S3735" s="15">
        <v>-4.6575000000000006</v>
      </c>
      <c r="T3735" s="15">
        <v>-1.0960000000000008</v>
      </c>
      <c r="U3735" s="18">
        <v>0</v>
      </c>
      <c r="W3735" s="24"/>
      <c r="Z3735" s="21">
        <f t="shared" si="614"/>
        <v>3.2057122429156886</v>
      </c>
      <c r="AA3735" s="21">
        <f t="shared" si="615"/>
        <v>2.5009670346865951</v>
      </c>
      <c r="AB3735" s="21">
        <f t="shared" si="616"/>
        <v>0.14873778370098018</v>
      </c>
      <c r="AC3735" s="21">
        <f t="shared" si="617"/>
        <v>0.96</v>
      </c>
      <c r="AD3735" s="22">
        <f t="shared" si="618"/>
        <v>0</v>
      </c>
      <c r="AE3735" s="22">
        <f t="shared" si="619"/>
        <v>0</v>
      </c>
    </row>
    <row r="3736" spans="1:31" ht="15.75" x14ac:dyDescent="0.25">
      <c r="A3736" s="11" t="s">
        <v>173</v>
      </c>
      <c r="B3736" s="11" t="s">
        <v>3917</v>
      </c>
      <c r="C3736" s="11">
        <v>0</v>
      </c>
      <c r="D3736" s="11">
        <v>73</v>
      </c>
      <c r="E3736" s="11">
        <v>26.8</v>
      </c>
      <c r="F3736" s="11">
        <v>1</v>
      </c>
      <c r="H3736" s="1">
        <v>45904</v>
      </c>
      <c r="I3736" s="2" t="s">
        <v>61</v>
      </c>
      <c r="J3736" s="3">
        <f t="shared" si="611"/>
        <v>22.122500000000002</v>
      </c>
      <c r="K3736" s="29">
        <v>24.99</v>
      </c>
      <c r="L3736" s="31">
        <f t="shared" si="612"/>
        <v>77.843157551361287</v>
      </c>
      <c r="M3736" s="33">
        <f t="shared" si="620"/>
        <v>0</v>
      </c>
      <c r="N3736" s="36">
        <f t="shared" si="613"/>
        <v>1.372057228881204E-5</v>
      </c>
      <c r="Q3736" s="19">
        <v>45904</v>
      </c>
      <c r="R3736" s="17">
        <v>0.93055555555555558</v>
      </c>
      <c r="S3736" s="15">
        <v>-4.6775000000000002</v>
      </c>
      <c r="T3736" s="15">
        <v>-1.1179999999999999</v>
      </c>
      <c r="U3736" s="18">
        <v>0</v>
      </c>
      <c r="W3736" s="24"/>
      <c r="Z3736" s="21">
        <f t="shared" si="614"/>
        <v>3.1658913104659572</v>
      </c>
      <c r="AA3736" s="21">
        <f t="shared" si="615"/>
        <v>2.4644297607108716</v>
      </c>
      <c r="AB3736" s="21">
        <f t="shared" si="616"/>
        <v>0.14679962040714417</v>
      </c>
      <c r="AC3736" s="21">
        <f t="shared" si="617"/>
        <v>0.96</v>
      </c>
      <c r="AD3736" s="22">
        <f t="shared" si="618"/>
        <v>0</v>
      </c>
      <c r="AE3736" s="22">
        <f t="shared" si="619"/>
        <v>0</v>
      </c>
    </row>
    <row r="3737" spans="1:31" ht="15.75" x14ac:dyDescent="0.25">
      <c r="A3737" s="11" t="s">
        <v>173</v>
      </c>
      <c r="B3737" s="11" t="s">
        <v>3918</v>
      </c>
      <c r="C3737" s="11">
        <v>0</v>
      </c>
      <c r="D3737" s="11">
        <v>74</v>
      </c>
      <c r="E3737" s="11">
        <v>26.6</v>
      </c>
      <c r="F3737" s="11">
        <v>0.8</v>
      </c>
      <c r="H3737" s="1">
        <v>45904</v>
      </c>
      <c r="I3737" s="2" t="s">
        <v>62</v>
      </c>
      <c r="J3737" s="3">
        <f t="shared" si="611"/>
        <v>21.844999999999999</v>
      </c>
      <c r="K3737" s="29">
        <v>24.83</v>
      </c>
      <c r="L3737" s="31">
        <f t="shared" si="612"/>
        <v>76.906057734819115</v>
      </c>
      <c r="M3737" s="33">
        <f t="shared" si="620"/>
        <v>0</v>
      </c>
      <c r="N3737" s="36">
        <f t="shared" si="613"/>
        <v>1.4355181312713049E-5</v>
      </c>
      <c r="Q3737" s="19">
        <v>45904</v>
      </c>
      <c r="R3737" s="17">
        <v>0.9375</v>
      </c>
      <c r="S3737" s="15">
        <v>-4.7550000000000008</v>
      </c>
      <c r="T3737" s="15">
        <v>-1.0919999999999994</v>
      </c>
      <c r="U3737" s="18">
        <v>0</v>
      </c>
      <c r="W3737" s="24"/>
      <c r="Z3737" s="21">
        <f t="shared" si="614"/>
        <v>3.1358417369775222</v>
      </c>
      <c r="AA3737" s="21">
        <f t="shared" si="615"/>
        <v>2.4116522567124878</v>
      </c>
      <c r="AB3737" s="21">
        <f t="shared" si="616"/>
        <v>0.14383122682374003</v>
      </c>
      <c r="AC3737" s="21">
        <f t="shared" si="617"/>
        <v>0.96</v>
      </c>
      <c r="AD3737" s="22">
        <f t="shared" si="618"/>
        <v>0</v>
      </c>
      <c r="AE3737" s="22">
        <f t="shared" si="619"/>
        <v>0</v>
      </c>
    </row>
    <row r="3738" spans="1:31" ht="15.75" x14ac:dyDescent="0.25">
      <c r="A3738" s="11" t="s">
        <v>173</v>
      </c>
      <c r="B3738" s="11" t="s">
        <v>3919</v>
      </c>
      <c r="C3738" s="11">
        <v>0</v>
      </c>
      <c r="D3738" s="11">
        <v>74</v>
      </c>
      <c r="E3738" s="11">
        <v>26.4</v>
      </c>
      <c r="F3738" s="11">
        <v>0.7</v>
      </c>
      <c r="H3738" s="1">
        <v>45904</v>
      </c>
      <c r="I3738" s="2" t="s">
        <v>63</v>
      </c>
      <c r="J3738" s="3">
        <f t="shared" si="611"/>
        <v>21.63</v>
      </c>
      <c r="K3738" s="29">
        <v>24.54</v>
      </c>
      <c r="L3738" s="31">
        <f t="shared" si="612"/>
        <v>77.311486894684705</v>
      </c>
      <c r="M3738" s="33">
        <f t="shared" si="620"/>
        <v>0</v>
      </c>
      <c r="N3738" s="36">
        <f t="shared" si="613"/>
        <v>1.3959866929213609E-5</v>
      </c>
      <c r="Q3738" s="19">
        <v>45904</v>
      </c>
      <c r="R3738" s="17">
        <v>0.94444444444444442</v>
      </c>
      <c r="S3738" s="15">
        <v>-4.7700000000000005</v>
      </c>
      <c r="T3738" s="15">
        <v>-1.2459999999999993</v>
      </c>
      <c r="U3738" s="18">
        <v>0</v>
      </c>
      <c r="W3738" s="24"/>
      <c r="Z3738" s="21">
        <f t="shared" si="614"/>
        <v>3.0820104330359128</v>
      </c>
      <c r="AA3738" s="21">
        <f t="shared" si="615"/>
        <v>2.3827480920293751</v>
      </c>
      <c r="AB3738" s="21">
        <f t="shared" si="616"/>
        <v>0.14242233441585631</v>
      </c>
      <c r="AC3738" s="21">
        <f t="shared" si="617"/>
        <v>0.96</v>
      </c>
      <c r="AD3738" s="22">
        <f t="shared" si="618"/>
        <v>0</v>
      </c>
      <c r="AE3738" s="22">
        <f t="shared" si="619"/>
        <v>0</v>
      </c>
    </row>
    <row r="3739" spans="1:31" ht="15.75" x14ac:dyDescent="0.25">
      <c r="A3739" s="11" t="s">
        <v>173</v>
      </c>
      <c r="B3739" s="11" t="s">
        <v>3920</v>
      </c>
      <c r="C3739" s="11">
        <v>0</v>
      </c>
      <c r="D3739" s="11">
        <v>74</v>
      </c>
      <c r="E3739" s="11">
        <v>26.2</v>
      </c>
      <c r="F3739" s="11">
        <v>0.9</v>
      </c>
      <c r="H3739" s="1">
        <v>45904</v>
      </c>
      <c r="I3739" s="2" t="s">
        <v>64</v>
      </c>
      <c r="J3739" s="3">
        <f t="shared" si="611"/>
        <v>21.574999999999999</v>
      </c>
      <c r="K3739" s="29">
        <v>24.48</v>
      </c>
      <c r="L3739" s="31">
        <f t="shared" si="612"/>
        <v>77.318503322552047</v>
      </c>
      <c r="M3739" s="33">
        <f t="shared" si="620"/>
        <v>0</v>
      </c>
      <c r="N3739" s="36">
        <f t="shared" si="613"/>
        <v>1.393465024341136E-5</v>
      </c>
      <c r="Q3739" s="19">
        <v>45904</v>
      </c>
      <c r="R3739" s="17">
        <v>0.95138888888888884</v>
      </c>
      <c r="S3739" s="15">
        <v>-4.625</v>
      </c>
      <c r="T3739" s="15">
        <v>-1.2199999999999989</v>
      </c>
      <c r="U3739" s="18">
        <v>0</v>
      </c>
      <c r="W3739" s="24"/>
      <c r="Z3739" s="21">
        <f t="shared" si="614"/>
        <v>3.0709741143302889</v>
      </c>
      <c r="AA3739" s="21">
        <f t="shared" si="615"/>
        <v>2.3744312226231776</v>
      </c>
      <c r="AB3739" s="21">
        <f t="shared" si="616"/>
        <v>0.14199028200118333</v>
      </c>
      <c r="AC3739" s="21">
        <f t="shared" si="617"/>
        <v>0.96</v>
      </c>
      <c r="AD3739" s="22">
        <f t="shared" si="618"/>
        <v>0</v>
      </c>
      <c r="AE3739" s="22">
        <f t="shared" si="619"/>
        <v>0</v>
      </c>
    </row>
    <row r="3740" spans="1:31" ht="15.75" x14ac:dyDescent="0.25">
      <c r="A3740" s="11" t="s">
        <v>173</v>
      </c>
      <c r="B3740" s="11" t="s">
        <v>3921</v>
      </c>
      <c r="C3740" s="11">
        <v>0</v>
      </c>
      <c r="D3740" s="11">
        <v>75</v>
      </c>
      <c r="E3740" s="11">
        <v>26</v>
      </c>
      <c r="F3740" s="11">
        <v>0.6</v>
      </c>
      <c r="H3740" s="1">
        <v>45904</v>
      </c>
      <c r="I3740" s="2" t="s">
        <v>65</v>
      </c>
      <c r="J3740" s="3">
        <f t="shared" si="611"/>
        <v>21.432500000000001</v>
      </c>
      <c r="K3740" s="29">
        <v>24.22</v>
      </c>
      <c r="L3740" s="31">
        <f t="shared" si="612"/>
        <v>78.06261538084182</v>
      </c>
      <c r="M3740" s="33">
        <f t="shared" si="620"/>
        <v>0</v>
      </c>
      <c r="N3740" s="36">
        <f t="shared" si="613"/>
        <v>1.3313942903392991E-5</v>
      </c>
      <c r="Q3740" s="19">
        <v>45904</v>
      </c>
      <c r="R3740" s="17">
        <v>0.95833333333333337</v>
      </c>
      <c r="S3740" s="15">
        <v>-4.567499999999999</v>
      </c>
      <c r="T3740" s="15">
        <v>-1.1399999999999992</v>
      </c>
      <c r="U3740" s="18">
        <v>0</v>
      </c>
      <c r="W3740" s="24"/>
      <c r="Z3740" s="21">
        <f t="shared" si="614"/>
        <v>3.0235474144570627</v>
      </c>
      <c r="AA3740" s="21">
        <f t="shared" si="615"/>
        <v>2.3602601890050039</v>
      </c>
      <c r="AB3740" s="21">
        <f t="shared" si="616"/>
        <v>0.14142364292880119</v>
      </c>
      <c r="AC3740" s="21">
        <f t="shared" si="617"/>
        <v>0.96</v>
      </c>
      <c r="AD3740" s="22">
        <f t="shared" si="618"/>
        <v>0</v>
      </c>
      <c r="AE3740" s="22">
        <f t="shared" si="619"/>
        <v>0</v>
      </c>
    </row>
    <row r="3741" spans="1:31" ht="15.75" x14ac:dyDescent="0.25">
      <c r="A3741" s="11" t="s">
        <v>173</v>
      </c>
      <c r="B3741" s="11" t="s">
        <v>3922</v>
      </c>
      <c r="C3741" s="11">
        <v>0</v>
      </c>
      <c r="D3741" s="11">
        <v>75</v>
      </c>
      <c r="E3741" s="11">
        <v>25.8</v>
      </c>
      <c r="F3741" s="11">
        <v>0.7</v>
      </c>
      <c r="H3741" s="1">
        <v>45904</v>
      </c>
      <c r="I3741" s="2" t="s">
        <v>66</v>
      </c>
      <c r="J3741" s="3">
        <f t="shared" si="611"/>
        <v>21.217500000000001</v>
      </c>
      <c r="K3741" s="29">
        <v>24.16</v>
      </c>
      <c r="L3741" s="31">
        <f t="shared" si="612"/>
        <v>76.879004232033708</v>
      </c>
      <c r="M3741" s="33">
        <f t="shared" si="620"/>
        <v>0</v>
      </c>
      <c r="N3741" s="36">
        <f t="shared" si="613"/>
        <v>1.414469832470927E-5</v>
      </c>
      <c r="Q3741" s="19">
        <v>45904</v>
      </c>
      <c r="R3741" s="17">
        <v>0.96527777777777779</v>
      </c>
      <c r="S3741" s="15">
        <v>-4.5825000000000005</v>
      </c>
      <c r="T3741" s="15">
        <v>-1.1020000000000003</v>
      </c>
      <c r="U3741" s="18">
        <v>0</v>
      </c>
      <c r="W3741" s="24"/>
      <c r="Z3741" s="21">
        <f t="shared" si="614"/>
        <v>3.0126939772709664</v>
      </c>
      <c r="AA3741" s="21">
        <f t="shared" si="615"/>
        <v>2.316129130284371</v>
      </c>
      <c r="AB3741" s="21">
        <f t="shared" si="616"/>
        <v>0.13884307039895855</v>
      </c>
      <c r="AC3741" s="21">
        <f t="shared" si="617"/>
        <v>0.96</v>
      </c>
      <c r="AD3741" s="22">
        <f t="shared" si="618"/>
        <v>0</v>
      </c>
      <c r="AE3741" s="22">
        <f t="shared" si="619"/>
        <v>0</v>
      </c>
    </row>
    <row r="3742" spans="1:31" ht="15.75" x14ac:dyDescent="0.25">
      <c r="A3742" s="11" t="s">
        <v>173</v>
      </c>
      <c r="B3742" s="11" t="s">
        <v>3923</v>
      </c>
      <c r="C3742" s="11">
        <v>0</v>
      </c>
      <c r="D3742" s="11">
        <v>76</v>
      </c>
      <c r="E3742" s="11">
        <v>25.6</v>
      </c>
      <c r="F3742" s="11">
        <v>0.8</v>
      </c>
      <c r="H3742" s="1">
        <v>45904</v>
      </c>
      <c r="I3742" s="2" t="s">
        <v>67</v>
      </c>
      <c r="J3742" s="3">
        <f t="shared" si="611"/>
        <v>21.110000000000003</v>
      </c>
      <c r="K3742" s="29">
        <v>24.24</v>
      </c>
      <c r="L3742" s="31">
        <f t="shared" si="612"/>
        <v>75.534995933667119</v>
      </c>
      <c r="M3742" s="33">
        <f t="shared" si="620"/>
        <v>0</v>
      </c>
      <c r="N3742" s="36">
        <f t="shared" si="613"/>
        <v>1.5159481736687389E-5</v>
      </c>
      <c r="Q3742" s="19">
        <v>45904</v>
      </c>
      <c r="R3742" s="17">
        <v>0.97222222222222221</v>
      </c>
      <c r="S3742" s="15">
        <v>-4.4899999999999993</v>
      </c>
      <c r="T3742" s="15">
        <v>-1.1140000000000001</v>
      </c>
      <c r="U3742" s="18">
        <v>0</v>
      </c>
      <c r="W3742" s="24"/>
      <c r="Z3742" s="21">
        <f t="shared" si="614"/>
        <v>3.0271727989131079</v>
      </c>
      <c r="AA3742" s="21">
        <f t="shared" si="615"/>
        <v>2.2865748505640928</v>
      </c>
      <c r="AB3742" s="21">
        <f t="shared" si="616"/>
        <v>0.13698756239559584</v>
      </c>
      <c r="AC3742" s="21">
        <f t="shared" si="617"/>
        <v>0.96</v>
      </c>
      <c r="AD3742" s="22">
        <f t="shared" si="618"/>
        <v>0</v>
      </c>
      <c r="AE3742" s="22">
        <f t="shared" si="619"/>
        <v>0</v>
      </c>
    </row>
    <row r="3743" spans="1:31" ht="15.75" x14ac:dyDescent="0.25">
      <c r="A3743" s="11" t="s">
        <v>173</v>
      </c>
      <c r="B3743" s="11" t="s">
        <v>3924</v>
      </c>
      <c r="C3743" s="11">
        <v>0</v>
      </c>
      <c r="D3743" s="11">
        <v>76</v>
      </c>
      <c r="E3743" s="11">
        <v>25.4</v>
      </c>
      <c r="F3743" s="11">
        <v>0.8</v>
      </c>
      <c r="H3743" s="1">
        <v>45904</v>
      </c>
      <c r="I3743" s="2" t="s">
        <v>68</v>
      </c>
      <c r="J3743" s="3">
        <f t="shared" si="611"/>
        <v>20.977499999999999</v>
      </c>
      <c r="K3743" s="29">
        <v>24.07</v>
      </c>
      <c r="L3743" s="31">
        <f t="shared" si="612"/>
        <v>75.719675088541138</v>
      </c>
      <c r="M3743" s="33">
        <f t="shared" si="620"/>
        <v>0</v>
      </c>
      <c r="N3743" s="36">
        <f t="shared" si="613"/>
        <v>1.4959892308990533E-5</v>
      </c>
      <c r="Q3743" s="19">
        <v>45904</v>
      </c>
      <c r="R3743" s="17">
        <v>0.97916666666666663</v>
      </c>
      <c r="S3743" s="15">
        <v>-4.4225000000000003</v>
      </c>
      <c r="T3743" s="15">
        <v>-1.2020000000000004</v>
      </c>
      <c r="U3743" s="18">
        <v>0</v>
      </c>
      <c r="W3743" s="24"/>
      <c r="Z3743" s="21">
        <f t="shared" si="614"/>
        <v>2.996477551387005</v>
      </c>
      <c r="AA3743" s="21">
        <f t="shared" si="615"/>
        <v>2.2689230660113133</v>
      </c>
      <c r="AB3743" s="21">
        <f t="shared" si="616"/>
        <v>0.13610693322751635</v>
      </c>
      <c r="AC3743" s="21">
        <f t="shared" si="617"/>
        <v>0.96</v>
      </c>
      <c r="AD3743" s="22">
        <f t="shared" si="618"/>
        <v>0</v>
      </c>
      <c r="AE3743" s="22">
        <f t="shared" si="619"/>
        <v>0</v>
      </c>
    </row>
    <row r="3744" spans="1:31" ht="15.75" x14ac:dyDescent="0.25">
      <c r="A3744" s="11" t="s">
        <v>173</v>
      </c>
      <c r="B3744" s="11" t="s">
        <v>3925</v>
      </c>
      <c r="C3744" s="11">
        <v>0</v>
      </c>
      <c r="D3744" s="11">
        <v>77</v>
      </c>
      <c r="E3744" s="11">
        <v>25.4</v>
      </c>
      <c r="F3744" s="11">
        <v>0.6</v>
      </c>
      <c r="H3744" s="1">
        <v>45904</v>
      </c>
      <c r="I3744" s="2" t="s">
        <v>69</v>
      </c>
      <c r="J3744" s="3">
        <f t="shared" si="611"/>
        <v>21.084999999999997</v>
      </c>
      <c r="K3744" s="29">
        <v>24.11</v>
      </c>
      <c r="L3744" s="31">
        <f t="shared" si="612"/>
        <v>76.240918154272109</v>
      </c>
      <c r="M3744" s="33">
        <f t="shared" si="620"/>
        <v>0</v>
      </c>
      <c r="N3744" s="36">
        <f t="shared" si="613"/>
        <v>1.459178227609636E-5</v>
      </c>
      <c r="Q3744" s="19">
        <v>45904</v>
      </c>
      <c r="R3744" s="17">
        <v>0.98611111111111116</v>
      </c>
      <c r="S3744" s="15">
        <v>-4.3150000000000004</v>
      </c>
      <c r="T3744" s="15">
        <v>-1.1219999999999999</v>
      </c>
      <c r="U3744" s="18">
        <v>0</v>
      </c>
      <c r="W3744" s="24"/>
      <c r="Z3744" s="21">
        <f t="shared" si="614"/>
        <v>3.0036754255735421</v>
      </c>
      <c r="AA3744" s="21">
        <f t="shared" si="615"/>
        <v>2.2900297228315085</v>
      </c>
      <c r="AB3744" s="21">
        <f t="shared" si="616"/>
        <v>0.1373310305435966</v>
      </c>
      <c r="AC3744" s="21">
        <f t="shared" si="617"/>
        <v>0.96</v>
      </c>
      <c r="AD3744" s="22">
        <f t="shared" si="618"/>
        <v>0</v>
      </c>
      <c r="AE3744" s="22">
        <f t="shared" si="619"/>
        <v>0</v>
      </c>
    </row>
    <row r="3745" spans="1:31" ht="15.75" x14ac:dyDescent="0.25">
      <c r="A3745" s="11" t="s">
        <v>173</v>
      </c>
      <c r="B3745" s="11" t="s">
        <v>3926</v>
      </c>
      <c r="C3745" s="11">
        <v>0</v>
      </c>
      <c r="D3745" s="11">
        <v>78</v>
      </c>
      <c r="E3745" s="11">
        <v>25.2</v>
      </c>
      <c r="F3745" s="11">
        <v>0.7</v>
      </c>
      <c r="H3745" s="1">
        <v>45904</v>
      </c>
      <c r="I3745" s="2" t="s">
        <v>70</v>
      </c>
      <c r="J3745" s="3">
        <f t="shared" si="611"/>
        <v>20.772500000000001</v>
      </c>
      <c r="K3745" s="29">
        <v>23.8</v>
      </c>
      <c r="L3745" s="31">
        <f t="shared" si="612"/>
        <v>76.057068863024369</v>
      </c>
      <c r="M3745" s="33">
        <f t="shared" si="620"/>
        <v>0</v>
      </c>
      <c r="N3745" s="36">
        <f t="shared" si="613"/>
        <v>1.4614116986831087E-5</v>
      </c>
      <c r="Q3745" s="19">
        <v>45904</v>
      </c>
      <c r="R3745" s="17">
        <v>0.99305555555555558</v>
      </c>
      <c r="S3745" s="15">
        <v>-4.4275000000000002</v>
      </c>
      <c r="T3745" s="15">
        <v>-1.2339999999999995</v>
      </c>
      <c r="U3745" s="18">
        <v>0</v>
      </c>
      <c r="W3745" s="24"/>
      <c r="Z3745" s="21">
        <f t="shared" si="614"/>
        <v>2.9482843050220851</v>
      </c>
      <c r="AA3745" s="21">
        <f t="shared" si="615"/>
        <v>2.2423786241483867</v>
      </c>
      <c r="AB3745" s="21">
        <f t="shared" si="616"/>
        <v>0.13479294288416357</v>
      </c>
      <c r="AC3745" s="21">
        <f t="shared" si="617"/>
        <v>0.96</v>
      </c>
      <c r="AD3745" s="22">
        <f t="shared" si="618"/>
        <v>0</v>
      </c>
      <c r="AE3745" s="22">
        <f t="shared" si="619"/>
        <v>0</v>
      </c>
    </row>
    <row r="3746" spans="1:31" ht="15.75" x14ac:dyDescent="0.25">
      <c r="A3746" s="11" t="s">
        <v>173</v>
      </c>
      <c r="B3746" s="11" t="s">
        <v>3927</v>
      </c>
      <c r="C3746" s="11">
        <v>0</v>
      </c>
      <c r="D3746" s="11">
        <v>78</v>
      </c>
      <c r="E3746" s="11">
        <v>25.1</v>
      </c>
      <c r="F3746" s="11">
        <v>1</v>
      </c>
      <c r="H3746" s="1">
        <v>45905</v>
      </c>
      <c r="I3746" s="2" t="s">
        <v>71</v>
      </c>
      <c r="J3746" s="3">
        <v>21.28</v>
      </c>
      <c r="K3746" s="29">
        <v>23.88</v>
      </c>
      <c r="L3746" s="31">
        <f t="shared" si="612"/>
        <v>79.310477523145209</v>
      </c>
      <c r="M3746" s="33">
        <f t="shared" si="620"/>
        <v>0</v>
      </c>
      <c r="N3746" s="36">
        <f t="shared" si="613"/>
        <v>1.2331945191187697E-5</v>
      </c>
      <c r="Q3746" s="19">
        <v>45905</v>
      </c>
      <c r="R3746" s="17">
        <v>0</v>
      </c>
      <c r="U3746" s="18">
        <v>0</v>
      </c>
      <c r="W3746" s="24"/>
      <c r="Z3746" s="21">
        <f t="shared" si="614"/>
        <v>2.9624927654201212</v>
      </c>
      <c r="AA3746" s="21">
        <f t="shared" si="615"/>
        <v>2.3495671588433282</v>
      </c>
      <c r="AB3746" s="21">
        <f t="shared" si="616"/>
        <v>0.14114970739100982</v>
      </c>
      <c r="AC3746" s="21">
        <f t="shared" si="617"/>
        <v>0.96</v>
      </c>
      <c r="AD3746" s="22">
        <f t="shared" si="618"/>
        <v>0</v>
      </c>
      <c r="AE3746" s="22">
        <f t="shared" si="619"/>
        <v>0</v>
      </c>
    </row>
    <row r="3747" spans="1:31" ht="15.75" x14ac:dyDescent="0.25">
      <c r="A3747" s="11" t="s">
        <v>173</v>
      </c>
      <c r="B3747" s="11" t="s">
        <v>3928</v>
      </c>
      <c r="C3747" s="11">
        <v>0</v>
      </c>
      <c r="D3747" s="11">
        <v>79</v>
      </c>
      <c r="E3747" s="11">
        <v>25.1</v>
      </c>
      <c r="F3747" s="11">
        <v>0.9</v>
      </c>
      <c r="H3747" s="1">
        <v>45905</v>
      </c>
      <c r="I3747" s="2" t="s">
        <v>72</v>
      </c>
      <c r="J3747" s="3">
        <v>21.6</v>
      </c>
      <c r="K3747" s="29">
        <v>24.01</v>
      </c>
      <c r="L3747" s="31">
        <f t="shared" si="612"/>
        <v>80.80976665772414</v>
      </c>
      <c r="M3747" s="33">
        <f t="shared" si="620"/>
        <v>0</v>
      </c>
      <c r="N3747" s="36">
        <f t="shared" si="613"/>
        <v>1.1341204528040814E-5</v>
      </c>
      <c r="Q3747" s="19">
        <v>45905</v>
      </c>
      <c r="R3747" s="17">
        <v>6.9444444444444441E-3</v>
      </c>
      <c r="U3747" s="18">
        <v>0</v>
      </c>
      <c r="W3747" s="24"/>
      <c r="Z3747" s="21">
        <f t="shared" si="614"/>
        <v>2.9857089564151842</v>
      </c>
      <c r="AA3747" s="21">
        <f t="shared" si="615"/>
        <v>2.4127444407578809</v>
      </c>
      <c r="AB3747" s="21">
        <f t="shared" si="616"/>
        <v>0.14480088553549333</v>
      </c>
      <c r="AC3747" s="21">
        <f t="shared" si="617"/>
        <v>0.96</v>
      </c>
      <c r="AD3747" s="22">
        <f t="shared" si="618"/>
        <v>0</v>
      </c>
      <c r="AE3747" s="22">
        <f t="shared" si="619"/>
        <v>0</v>
      </c>
    </row>
    <row r="3748" spans="1:31" ht="15.75" x14ac:dyDescent="0.25">
      <c r="A3748" s="11" t="s">
        <v>173</v>
      </c>
      <c r="B3748" s="11" t="s">
        <v>3929</v>
      </c>
      <c r="C3748" s="11">
        <v>0</v>
      </c>
      <c r="D3748" s="11">
        <v>80</v>
      </c>
      <c r="E3748" s="11">
        <v>24.9</v>
      </c>
      <c r="F3748" s="11">
        <v>1.1000000000000001</v>
      </c>
      <c r="H3748" s="1">
        <v>45905</v>
      </c>
      <c r="I3748" s="2" t="s">
        <v>73</v>
      </c>
      <c r="J3748" s="3">
        <v>21.27</v>
      </c>
      <c r="K3748" s="29">
        <v>23.75</v>
      </c>
      <c r="L3748" s="31">
        <f t="shared" si="612"/>
        <v>80.163384356736728</v>
      </c>
      <c r="M3748" s="33">
        <f t="shared" si="620"/>
        <v>0</v>
      </c>
      <c r="N3748" s="36">
        <f t="shared" si="613"/>
        <v>1.1708504979061346E-5</v>
      </c>
      <c r="Q3748" s="19">
        <v>45905</v>
      </c>
      <c r="R3748" s="17">
        <v>1.3888888888888888E-2</v>
      </c>
      <c r="U3748" s="18">
        <v>0</v>
      </c>
      <c r="W3748" s="24"/>
      <c r="Z3748" s="21">
        <f t="shared" si="614"/>
        <v>2.9394342447323618</v>
      </c>
      <c r="AA3748" s="21">
        <f t="shared" si="615"/>
        <v>2.3563499715183447</v>
      </c>
      <c r="AB3748" s="21">
        <f t="shared" si="616"/>
        <v>0.14169820621914447</v>
      </c>
      <c r="AC3748" s="21">
        <f t="shared" si="617"/>
        <v>0.96</v>
      </c>
      <c r="AD3748" s="22">
        <f t="shared" si="618"/>
        <v>0</v>
      </c>
      <c r="AE3748" s="22">
        <f t="shared" si="619"/>
        <v>0</v>
      </c>
    </row>
    <row r="3749" spans="1:31" ht="15.75" x14ac:dyDescent="0.25">
      <c r="A3749" s="11" t="s">
        <v>173</v>
      </c>
      <c r="B3749" s="11" t="s">
        <v>3930</v>
      </c>
      <c r="C3749" s="11">
        <v>0</v>
      </c>
      <c r="D3749" s="11">
        <v>80</v>
      </c>
      <c r="E3749" s="11">
        <v>24.8</v>
      </c>
      <c r="F3749" s="11">
        <v>1.1000000000000001</v>
      </c>
      <c r="H3749" s="1">
        <v>45905</v>
      </c>
      <c r="I3749" s="2" t="s">
        <v>74</v>
      </c>
      <c r="J3749" s="3">
        <v>20.8</v>
      </c>
      <c r="K3749" s="29">
        <v>23.42</v>
      </c>
      <c r="L3749" s="31">
        <f t="shared" si="612"/>
        <v>78.942112468368123</v>
      </c>
      <c r="M3749" s="33">
        <f t="shared" si="620"/>
        <v>0</v>
      </c>
      <c r="N3749" s="36">
        <f t="shared" si="613"/>
        <v>1.2446680724794139E-5</v>
      </c>
      <c r="Q3749" s="19">
        <v>45905</v>
      </c>
      <c r="R3749" s="17">
        <v>2.0833333333333332E-2</v>
      </c>
      <c r="U3749" s="18">
        <v>0</v>
      </c>
      <c r="W3749" s="24"/>
      <c r="Z3749" s="21">
        <f t="shared" si="614"/>
        <v>2.8816030627643086</v>
      </c>
      <c r="AA3749" s="21">
        <f t="shared" si="615"/>
        <v>2.2747983306993409</v>
      </c>
      <c r="AB3749" s="21">
        <f t="shared" si="616"/>
        <v>0.13714063626159348</v>
      </c>
      <c r="AC3749" s="21">
        <f t="shared" si="617"/>
        <v>0.96</v>
      </c>
      <c r="AD3749" s="22">
        <f t="shared" si="618"/>
        <v>0</v>
      </c>
      <c r="AE3749" s="22">
        <f t="shared" si="619"/>
        <v>0</v>
      </c>
    </row>
    <row r="3750" spans="1:31" ht="15.75" x14ac:dyDescent="0.25">
      <c r="A3750" s="11" t="s">
        <v>173</v>
      </c>
      <c r="B3750" s="11" t="s">
        <v>3931</v>
      </c>
      <c r="C3750" s="11">
        <v>0</v>
      </c>
      <c r="D3750" s="11">
        <v>80</v>
      </c>
      <c r="E3750" s="11">
        <v>24.7</v>
      </c>
      <c r="F3750" s="11">
        <v>1.3</v>
      </c>
      <c r="H3750" s="1">
        <v>45905</v>
      </c>
      <c r="I3750" s="2" t="s">
        <v>75</v>
      </c>
      <c r="J3750" s="3">
        <v>20.65</v>
      </c>
      <c r="K3750" s="29">
        <v>23.26</v>
      </c>
      <c r="L3750" s="31">
        <f t="shared" si="612"/>
        <v>78.942097139962854</v>
      </c>
      <c r="M3750" s="33">
        <f t="shared" si="620"/>
        <v>0</v>
      </c>
      <c r="N3750" s="36">
        <f t="shared" si="613"/>
        <v>1.2397489924444677E-5</v>
      </c>
      <c r="Q3750" s="19">
        <v>45905</v>
      </c>
      <c r="R3750" s="17">
        <v>2.7777777777777776E-2</v>
      </c>
      <c r="U3750" s="18">
        <v>0</v>
      </c>
      <c r="W3750" s="24"/>
      <c r="Z3750" s="21">
        <f t="shared" si="614"/>
        <v>2.8539229502054559</v>
      </c>
      <c r="AA3750" s="21">
        <f t="shared" si="615"/>
        <v>2.2529466276508847</v>
      </c>
      <c r="AB3750" s="21">
        <f t="shared" si="616"/>
        <v>0.13599012292625223</v>
      </c>
      <c r="AC3750" s="21">
        <f t="shared" si="617"/>
        <v>0.96</v>
      </c>
      <c r="AD3750" s="22">
        <f t="shared" si="618"/>
        <v>0</v>
      </c>
      <c r="AE3750" s="22">
        <f t="shared" si="619"/>
        <v>0</v>
      </c>
    </row>
    <row r="3751" spans="1:31" ht="15.75" x14ac:dyDescent="0.25">
      <c r="A3751" s="11" t="s">
        <v>173</v>
      </c>
      <c r="B3751" s="11" t="s">
        <v>3932</v>
      </c>
      <c r="C3751" s="11">
        <v>0</v>
      </c>
      <c r="D3751" s="11">
        <v>81</v>
      </c>
      <c r="E3751" s="11">
        <v>24.6</v>
      </c>
      <c r="F3751" s="11">
        <v>1.3</v>
      </c>
      <c r="H3751" s="1">
        <v>45905</v>
      </c>
      <c r="I3751" s="2" t="s">
        <v>76</v>
      </c>
      <c r="J3751" s="3">
        <v>20.73</v>
      </c>
      <c r="K3751" s="29">
        <v>23.2</v>
      </c>
      <c r="L3751" s="31">
        <f t="shared" si="612"/>
        <v>79.992232505823793</v>
      </c>
      <c r="M3751" s="33">
        <f t="shared" si="620"/>
        <v>0</v>
      </c>
      <c r="N3751" s="36">
        <f t="shared" si="613"/>
        <v>1.166705878324661E-5</v>
      </c>
      <c r="Q3751" s="19">
        <v>45905</v>
      </c>
      <c r="R3751" s="17">
        <v>3.4722222222222224E-2</v>
      </c>
      <c r="U3751" s="18">
        <v>0</v>
      </c>
      <c r="W3751" s="24"/>
      <c r="Z3751" s="21">
        <f t="shared" si="614"/>
        <v>2.8436029029276386</v>
      </c>
      <c r="AA3751" s="21">
        <f t="shared" si="615"/>
        <v>2.2746614456522316</v>
      </c>
      <c r="AB3751" s="21">
        <f t="shared" si="616"/>
        <v>0.13736410644350477</v>
      </c>
      <c r="AC3751" s="21">
        <f t="shared" si="617"/>
        <v>0.96</v>
      </c>
      <c r="AD3751" s="22">
        <f t="shared" si="618"/>
        <v>0</v>
      </c>
      <c r="AE3751" s="22">
        <f t="shared" si="619"/>
        <v>0</v>
      </c>
    </row>
    <row r="3752" spans="1:31" ht="15.75" x14ac:dyDescent="0.25">
      <c r="A3752" s="11" t="s">
        <v>173</v>
      </c>
      <c r="B3752" s="11" t="s">
        <v>3933</v>
      </c>
      <c r="C3752" s="11">
        <v>0</v>
      </c>
      <c r="D3752" s="11">
        <v>81</v>
      </c>
      <c r="E3752" s="11">
        <v>24.5</v>
      </c>
      <c r="F3752" s="11">
        <v>1.5</v>
      </c>
      <c r="H3752" s="1">
        <v>45905</v>
      </c>
      <c r="I3752" s="2" t="s">
        <v>77</v>
      </c>
      <c r="J3752" s="3">
        <v>20.72</v>
      </c>
      <c r="K3752" s="29">
        <v>23.27</v>
      </c>
      <c r="L3752" s="31">
        <f t="shared" si="612"/>
        <v>79.407875994635418</v>
      </c>
      <c r="M3752" s="33">
        <f t="shared" si="620"/>
        <v>0</v>
      </c>
      <c r="N3752" s="36">
        <f t="shared" si="613"/>
        <v>1.2082747817275861E-5</v>
      </c>
      <c r="Q3752" s="19">
        <v>45905</v>
      </c>
      <c r="R3752" s="17">
        <v>4.1666666666666664E-2</v>
      </c>
      <c r="U3752" s="18">
        <v>0</v>
      </c>
      <c r="W3752" s="24"/>
      <c r="Z3752" s="21">
        <f t="shared" si="614"/>
        <v>2.8556461325666658</v>
      </c>
      <c r="AA3752" s="21">
        <f t="shared" si="615"/>
        <v>2.2676079397941398</v>
      </c>
      <c r="AB3752" s="21">
        <f t="shared" si="616"/>
        <v>0.13686458884376004</v>
      </c>
      <c r="AC3752" s="21">
        <f t="shared" si="617"/>
        <v>0.96</v>
      </c>
      <c r="AD3752" s="22">
        <f t="shared" si="618"/>
        <v>0</v>
      </c>
      <c r="AE3752" s="22">
        <f t="shared" si="619"/>
        <v>0</v>
      </c>
    </row>
    <row r="3753" spans="1:31" ht="15.75" x14ac:dyDescent="0.25">
      <c r="A3753" s="11" t="s">
        <v>173</v>
      </c>
      <c r="B3753" s="11" t="s">
        <v>3934</v>
      </c>
      <c r="C3753" s="11">
        <v>0</v>
      </c>
      <c r="D3753" s="11">
        <v>81</v>
      </c>
      <c r="E3753" s="11">
        <v>24.5</v>
      </c>
      <c r="F3753" s="11">
        <v>1.4</v>
      </c>
      <c r="H3753" s="1">
        <v>45905</v>
      </c>
      <c r="I3753" s="2" t="s">
        <v>78</v>
      </c>
      <c r="J3753" s="3">
        <v>20.38</v>
      </c>
      <c r="K3753" s="29">
        <v>22.89</v>
      </c>
      <c r="L3753" s="31">
        <f t="shared" si="612"/>
        <v>79.538362524367471</v>
      </c>
      <c r="M3753" s="33">
        <f t="shared" si="620"/>
        <v>0</v>
      </c>
      <c r="N3753" s="36">
        <f t="shared" si="613"/>
        <v>1.1881252214633331E-5</v>
      </c>
      <c r="Q3753" s="19">
        <v>45905</v>
      </c>
      <c r="R3753" s="17">
        <v>4.8611111111111112E-2</v>
      </c>
      <c r="U3753" s="18">
        <v>0</v>
      </c>
      <c r="W3753" s="24"/>
      <c r="Z3753" s="21">
        <f t="shared" si="614"/>
        <v>2.7907998999573032</v>
      </c>
      <c r="AA3753" s="21">
        <f t="shared" si="615"/>
        <v>2.2197565417577243</v>
      </c>
      <c r="AB3753" s="21">
        <f t="shared" si="616"/>
        <v>0.13436807531943895</v>
      </c>
      <c r="AC3753" s="21">
        <f t="shared" si="617"/>
        <v>0.96</v>
      </c>
      <c r="AD3753" s="22">
        <f t="shared" si="618"/>
        <v>0</v>
      </c>
      <c r="AE3753" s="22">
        <f t="shared" si="619"/>
        <v>0</v>
      </c>
    </row>
    <row r="3754" spans="1:31" ht="15.75" x14ac:dyDescent="0.25">
      <c r="A3754" s="11" t="s">
        <v>173</v>
      </c>
      <c r="B3754" s="11" t="s">
        <v>3935</v>
      </c>
      <c r="C3754" s="11">
        <v>0</v>
      </c>
      <c r="D3754" s="11">
        <v>81</v>
      </c>
      <c r="E3754" s="11">
        <v>24.4</v>
      </c>
      <c r="F3754" s="11">
        <v>1.2</v>
      </c>
      <c r="H3754" s="1">
        <v>45905</v>
      </c>
      <c r="I3754" s="2" t="s">
        <v>79</v>
      </c>
      <c r="J3754" s="3">
        <v>20.8</v>
      </c>
      <c r="K3754" s="29">
        <v>23.15</v>
      </c>
      <c r="L3754" s="31">
        <f t="shared" si="612"/>
        <v>80.899829750402873</v>
      </c>
      <c r="M3754" s="33">
        <f t="shared" si="620"/>
        <v>0</v>
      </c>
      <c r="N3754" s="36">
        <f t="shared" si="613"/>
        <v>1.1047309776107487E-5</v>
      </c>
      <c r="Q3754" s="19">
        <v>45905</v>
      </c>
      <c r="R3754" s="17">
        <v>5.5555555555555552E-2</v>
      </c>
      <c r="U3754" s="18">
        <v>0</v>
      </c>
      <c r="W3754" s="24"/>
      <c r="Z3754" s="21">
        <f t="shared" si="614"/>
        <v>2.835027761564179</v>
      </c>
      <c r="AA3754" s="21">
        <f t="shared" si="615"/>
        <v>2.2935326324820782</v>
      </c>
      <c r="AB3754" s="21">
        <f t="shared" si="616"/>
        <v>0.13855689875489516</v>
      </c>
      <c r="AC3754" s="21">
        <f t="shared" si="617"/>
        <v>0.96</v>
      </c>
      <c r="AD3754" s="22">
        <f t="shared" si="618"/>
        <v>0</v>
      </c>
      <c r="AE3754" s="22">
        <f t="shared" si="619"/>
        <v>0</v>
      </c>
    </row>
    <row r="3755" spans="1:31" ht="15.75" x14ac:dyDescent="0.25">
      <c r="A3755" s="11" t="s">
        <v>173</v>
      </c>
      <c r="B3755" s="11" t="s">
        <v>3936</v>
      </c>
      <c r="C3755" s="11">
        <v>0</v>
      </c>
      <c r="D3755" s="11">
        <v>80</v>
      </c>
      <c r="E3755" s="11">
        <v>24.2</v>
      </c>
      <c r="F3755" s="11">
        <v>1.1000000000000001</v>
      </c>
      <c r="H3755" s="1">
        <v>45905</v>
      </c>
      <c r="I3755" s="2" t="s">
        <v>80</v>
      </c>
      <c r="J3755" s="3">
        <v>20.83</v>
      </c>
      <c r="K3755" s="29">
        <v>23.09</v>
      </c>
      <c r="L3755" s="31">
        <f t="shared" si="612"/>
        <v>81.575192111789008</v>
      </c>
      <c r="M3755" s="33">
        <f t="shared" si="620"/>
        <v>0</v>
      </c>
      <c r="N3755" s="36">
        <f t="shared" si="613"/>
        <v>1.0586668018573819E-5</v>
      </c>
      <c r="Q3755" s="19">
        <v>45905</v>
      </c>
      <c r="R3755" s="17">
        <v>6.25E-2</v>
      </c>
      <c r="U3755" s="18">
        <v>0</v>
      </c>
      <c r="W3755" s="24"/>
      <c r="Z3755" s="21">
        <f t="shared" si="614"/>
        <v>2.8247673943446587</v>
      </c>
      <c r="AA3755" s="21">
        <f t="shared" si="615"/>
        <v>2.3043094286478318</v>
      </c>
      <c r="AB3755" s="21">
        <f t="shared" si="616"/>
        <v>0.13927210757241962</v>
      </c>
      <c r="AC3755" s="21">
        <f t="shared" si="617"/>
        <v>0.96</v>
      </c>
      <c r="AD3755" s="22">
        <f t="shared" si="618"/>
        <v>0</v>
      </c>
      <c r="AE3755" s="22">
        <f t="shared" si="619"/>
        <v>0</v>
      </c>
    </row>
    <row r="3756" spans="1:31" ht="15.75" x14ac:dyDescent="0.25">
      <c r="A3756" s="11" t="s">
        <v>173</v>
      </c>
      <c r="B3756" s="11" t="s">
        <v>3937</v>
      </c>
      <c r="C3756" s="11">
        <v>0</v>
      </c>
      <c r="D3756" s="11">
        <v>81</v>
      </c>
      <c r="E3756" s="11">
        <v>24.1</v>
      </c>
      <c r="F3756" s="11">
        <v>0.9</v>
      </c>
      <c r="H3756" s="1">
        <v>45905</v>
      </c>
      <c r="I3756" s="2" t="s">
        <v>81</v>
      </c>
      <c r="J3756" s="3">
        <v>20.170000000000002</v>
      </c>
      <c r="K3756" s="29">
        <v>22.66</v>
      </c>
      <c r="L3756" s="31">
        <f t="shared" si="612"/>
        <v>79.585504286177397</v>
      </c>
      <c r="M3756" s="33">
        <f t="shared" si="620"/>
        <v>0</v>
      </c>
      <c r="N3756" s="36">
        <f t="shared" si="613"/>
        <v>1.1781308274139749E-5</v>
      </c>
      <c r="Q3756" s="19">
        <v>45905</v>
      </c>
      <c r="R3756" s="17">
        <v>6.9444444444444448E-2</v>
      </c>
      <c r="U3756" s="18">
        <v>0</v>
      </c>
      <c r="W3756" s="24"/>
      <c r="Z3756" s="21">
        <f t="shared" si="614"/>
        <v>2.7521785942575856</v>
      </c>
      <c r="AA3756" s="21">
        <f t="shared" si="615"/>
        <v>2.1903352130961276</v>
      </c>
      <c r="AB3756" s="21">
        <f t="shared" si="616"/>
        <v>0.13282183705567674</v>
      </c>
      <c r="AC3756" s="21">
        <f t="shared" si="617"/>
        <v>0.96</v>
      </c>
      <c r="AD3756" s="22">
        <f t="shared" si="618"/>
        <v>0</v>
      </c>
      <c r="AE3756" s="22">
        <f t="shared" si="619"/>
        <v>0</v>
      </c>
    </row>
    <row r="3757" spans="1:31" ht="15.75" x14ac:dyDescent="0.25">
      <c r="A3757" s="11" t="s">
        <v>173</v>
      </c>
      <c r="B3757" s="11" t="s">
        <v>3938</v>
      </c>
      <c r="C3757" s="11">
        <v>0</v>
      </c>
      <c r="D3757" s="11">
        <v>81</v>
      </c>
      <c r="E3757" s="11">
        <v>24</v>
      </c>
      <c r="F3757" s="11">
        <v>1.1000000000000001</v>
      </c>
      <c r="H3757" s="1">
        <v>45905</v>
      </c>
      <c r="I3757" s="2" t="s">
        <v>82</v>
      </c>
      <c r="J3757" s="3">
        <v>20.51</v>
      </c>
      <c r="K3757" s="29">
        <v>22.88</v>
      </c>
      <c r="L3757" s="31">
        <f t="shared" si="612"/>
        <v>80.624793540239466</v>
      </c>
      <c r="M3757" s="33">
        <f t="shared" si="620"/>
        <v>3.0000000000000001E-3</v>
      </c>
      <c r="N3757" s="36">
        <f t="shared" si="613"/>
        <v>1.1155022336577399E-5</v>
      </c>
      <c r="Q3757" s="19">
        <v>45905</v>
      </c>
      <c r="R3757" s="17">
        <v>7.6388888888888895E-2</v>
      </c>
      <c r="U3757" s="18">
        <v>3.0000000000000001E-3</v>
      </c>
      <c r="W3757" s="24"/>
      <c r="Z3757" s="21">
        <f t="shared" si="614"/>
        <v>2.7891109265377625</v>
      </c>
      <c r="AA3757" s="21">
        <f t="shared" si="615"/>
        <v>2.2487149261293311</v>
      </c>
      <c r="AB3757" s="21">
        <f t="shared" si="616"/>
        <v>0.13613147116741217</v>
      </c>
      <c r="AC3757" s="21">
        <f t="shared" si="617"/>
        <v>0.96</v>
      </c>
      <c r="AD3757" s="22">
        <f t="shared" si="618"/>
        <v>1.08E-5</v>
      </c>
      <c r="AE3757" s="22">
        <f t="shared" si="619"/>
        <v>0</v>
      </c>
    </row>
    <row r="3758" spans="1:31" ht="15.75" x14ac:dyDescent="0.25">
      <c r="A3758" s="11" t="s">
        <v>173</v>
      </c>
      <c r="B3758" s="11" t="s">
        <v>3939</v>
      </c>
      <c r="C3758" s="11">
        <v>0</v>
      </c>
      <c r="D3758" s="11">
        <v>81</v>
      </c>
      <c r="E3758" s="11">
        <v>23.9</v>
      </c>
      <c r="F3758" s="11">
        <v>1.2</v>
      </c>
      <c r="H3758" s="1">
        <v>45905</v>
      </c>
      <c r="I3758" s="2" t="s">
        <v>83</v>
      </c>
      <c r="J3758" s="3">
        <v>20.399999999999999</v>
      </c>
      <c r="K3758" s="29">
        <v>22.77</v>
      </c>
      <c r="L3758" s="31">
        <f t="shared" si="612"/>
        <v>80.575530483303524</v>
      </c>
      <c r="M3758" s="33">
        <f t="shared" si="620"/>
        <v>0</v>
      </c>
      <c r="N3758" s="36">
        <f t="shared" si="613"/>
        <v>1.1156915488714293E-5</v>
      </c>
      <c r="Q3758" s="19">
        <v>45905</v>
      </c>
      <c r="R3758" s="17">
        <v>8.3333333333333329E-2</v>
      </c>
      <c r="U3758" s="18">
        <v>0</v>
      </c>
      <c r="W3758" s="24"/>
      <c r="Z3758" s="21">
        <f t="shared" si="614"/>
        <v>2.7705910322785066</v>
      </c>
      <c r="AA3758" s="21">
        <f t="shared" si="615"/>
        <v>2.2324184217812419</v>
      </c>
      <c r="AB3758" s="21">
        <f t="shared" si="616"/>
        <v>0.13525926911676422</v>
      </c>
      <c r="AC3758" s="21">
        <f t="shared" si="617"/>
        <v>0.96</v>
      </c>
      <c r="AD3758" s="22">
        <f t="shared" si="618"/>
        <v>0</v>
      </c>
      <c r="AE3758" s="22">
        <f t="shared" si="619"/>
        <v>0</v>
      </c>
    </row>
    <row r="3759" spans="1:31" ht="15.75" x14ac:dyDescent="0.25">
      <c r="A3759" s="11" t="s">
        <v>173</v>
      </c>
      <c r="B3759" s="11" t="s">
        <v>3940</v>
      </c>
      <c r="C3759" s="11">
        <v>0</v>
      </c>
      <c r="D3759" s="11">
        <v>82</v>
      </c>
      <c r="E3759" s="11">
        <v>23.8</v>
      </c>
      <c r="F3759" s="11">
        <v>0.5</v>
      </c>
      <c r="H3759" s="1">
        <v>45905</v>
      </c>
      <c r="I3759" s="2" t="s">
        <v>84</v>
      </c>
      <c r="J3759" s="3">
        <v>20.56</v>
      </c>
      <c r="K3759" s="29">
        <v>22.91</v>
      </c>
      <c r="L3759" s="31">
        <f t="shared" si="612"/>
        <v>80.794415732293814</v>
      </c>
      <c r="M3759" s="33">
        <f t="shared" si="620"/>
        <v>0</v>
      </c>
      <c r="N3759" s="36">
        <f t="shared" si="613"/>
        <v>1.1051408178165519E-5</v>
      </c>
      <c r="Q3759" s="19">
        <v>45905</v>
      </c>
      <c r="R3759" s="17">
        <v>9.0277777777777776E-2</v>
      </c>
      <c r="U3759" s="18">
        <v>0</v>
      </c>
      <c r="W3759" s="24"/>
      <c r="Z3759" s="21">
        <f t="shared" si="614"/>
        <v>2.7941805257005257</v>
      </c>
      <c r="AA3759" s="21">
        <f t="shared" si="615"/>
        <v>2.2575418302452754</v>
      </c>
      <c r="AB3759" s="21">
        <f t="shared" si="616"/>
        <v>0.13663431844965959</v>
      </c>
      <c r="AC3759" s="21">
        <f t="shared" si="617"/>
        <v>0.96</v>
      </c>
      <c r="AD3759" s="22">
        <f t="shared" si="618"/>
        <v>0</v>
      </c>
      <c r="AE3759" s="22">
        <f t="shared" si="619"/>
        <v>0</v>
      </c>
    </row>
    <row r="3760" spans="1:31" ht="15.75" x14ac:dyDescent="0.25">
      <c r="A3760" s="11" t="s">
        <v>173</v>
      </c>
      <c r="B3760" s="11" t="s">
        <v>3941</v>
      </c>
      <c r="C3760" s="11">
        <v>0</v>
      </c>
      <c r="D3760" s="11">
        <v>82</v>
      </c>
      <c r="E3760" s="11">
        <v>23.7</v>
      </c>
      <c r="F3760" s="11">
        <v>0.2</v>
      </c>
      <c r="H3760" s="1">
        <v>45905</v>
      </c>
      <c r="I3760" s="2" t="s">
        <v>85</v>
      </c>
      <c r="J3760" s="3">
        <v>20.56</v>
      </c>
      <c r="K3760" s="29">
        <v>22.79</v>
      </c>
      <c r="L3760" s="31">
        <f t="shared" si="612"/>
        <v>81.683728302365182</v>
      </c>
      <c r="M3760" s="33">
        <f t="shared" si="620"/>
        <v>0</v>
      </c>
      <c r="N3760" s="36">
        <f t="shared" si="613"/>
        <v>1.043815595973704E-5</v>
      </c>
      <c r="Q3760" s="19">
        <v>45905</v>
      </c>
      <c r="R3760" s="17">
        <v>9.7222222222222224E-2</v>
      </c>
      <c r="U3760" s="18">
        <v>0</v>
      </c>
      <c r="W3760" s="24"/>
      <c r="Z3760" s="21">
        <f t="shared" si="614"/>
        <v>2.7739502776997056</v>
      </c>
      <c r="AA3760" s="21">
        <f t="shared" si="615"/>
        <v>2.2658660080789317</v>
      </c>
      <c r="AB3760" s="21">
        <f t="shared" si="616"/>
        <v>0.13726470120188067</v>
      </c>
      <c r="AC3760" s="21">
        <f t="shared" si="617"/>
        <v>0.96</v>
      </c>
      <c r="AD3760" s="22">
        <f t="shared" si="618"/>
        <v>0</v>
      </c>
      <c r="AE3760" s="22">
        <f t="shared" si="619"/>
        <v>0</v>
      </c>
    </row>
    <row r="3761" spans="1:31" ht="15.75" x14ac:dyDescent="0.25">
      <c r="A3761" s="11" t="s">
        <v>173</v>
      </c>
      <c r="B3761" s="11" t="s">
        <v>3942</v>
      </c>
      <c r="C3761" s="11">
        <v>0</v>
      </c>
      <c r="D3761" s="11">
        <v>81</v>
      </c>
      <c r="E3761" s="11">
        <v>23.6</v>
      </c>
      <c r="F3761" s="11">
        <v>0.6</v>
      </c>
      <c r="H3761" s="1">
        <v>45905</v>
      </c>
      <c r="I3761" s="2" t="s">
        <v>86</v>
      </c>
      <c r="J3761" s="3">
        <v>20.22</v>
      </c>
      <c r="K3761" s="29">
        <v>22.72</v>
      </c>
      <c r="L3761" s="31">
        <f t="shared" si="612"/>
        <v>79.535830834536782</v>
      </c>
      <c r="M3761" s="33">
        <f t="shared" si="620"/>
        <v>0</v>
      </c>
      <c r="N3761" s="36">
        <f t="shared" si="613"/>
        <v>1.1832322946782026E-5</v>
      </c>
      <c r="Q3761" s="19">
        <v>45905</v>
      </c>
      <c r="R3761" s="17">
        <v>0.10416666666666667</v>
      </c>
      <c r="U3761" s="18">
        <v>0</v>
      </c>
      <c r="W3761" s="24"/>
      <c r="Z3761" s="21">
        <f t="shared" si="614"/>
        <v>2.7622084529566373</v>
      </c>
      <c r="AA3761" s="21">
        <f t="shared" si="615"/>
        <v>2.1969454424408665</v>
      </c>
      <c r="AB3761" s="21">
        <f t="shared" si="616"/>
        <v>0.13316120552249641</v>
      </c>
      <c r="AC3761" s="21">
        <f t="shared" si="617"/>
        <v>0.96</v>
      </c>
      <c r="AD3761" s="22">
        <f t="shared" si="618"/>
        <v>0</v>
      </c>
      <c r="AE3761" s="22">
        <f t="shared" si="619"/>
        <v>0</v>
      </c>
    </row>
    <row r="3762" spans="1:31" ht="15.75" x14ac:dyDescent="0.25">
      <c r="A3762" s="11" t="s">
        <v>173</v>
      </c>
      <c r="B3762" s="11" t="s">
        <v>3943</v>
      </c>
      <c r="C3762" s="11">
        <v>0</v>
      </c>
      <c r="D3762" s="11">
        <v>82</v>
      </c>
      <c r="E3762" s="11">
        <v>23.5</v>
      </c>
      <c r="F3762" s="11">
        <v>0.4</v>
      </c>
      <c r="H3762" s="1">
        <v>45905</v>
      </c>
      <c r="I3762" s="2" t="s">
        <v>87</v>
      </c>
      <c r="J3762" s="3">
        <v>20.45</v>
      </c>
      <c r="K3762" s="29">
        <v>22.74</v>
      </c>
      <c r="L3762" s="31">
        <f t="shared" si="612"/>
        <v>81.190195603664719</v>
      </c>
      <c r="M3762" s="33">
        <f t="shared" si="620"/>
        <v>0</v>
      </c>
      <c r="N3762" s="36">
        <f t="shared" si="613"/>
        <v>1.0745860892910637E-5</v>
      </c>
      <c r="Q3762" s="19">
        <v>45905</v>
      </c>
      <c r="R3762" s="17">
        <v>0.1111111111111111</v>
      </c>
      <c r="U3762" s="18">
        <v>0</v>
      </c>
      <c r="W3762" s="24"/>
      <c r="Z3762" s="21">
        <f t="shared" si="614"/>
        <v>2.7655588236559643</v>
      </c>
      <c r="AA3762" s="21">
        <f t="shared" si="615"/>
        <v>2.2453626184606863</v>
      </c>
      <c r="AB3762" s="21">
        <f t="shared" si="616"/>
        <v>0.13607493245764615</v>
      </c>
      <c r="AC3762" s="21">
        <f t="shared" si="617"/>
        <v>0.96</v>
      </c>
      <c r="AD3762" s="22">
        <f t="shared" si="618"/>
        <v>0</v>
      </c>
      <c r="AE3762" s="22">
        <f t="shared" si="619"/>
        <v>0</v>
      </c>
    </row>
    <row r="3763" spans="1:31" ht="15.75" x14ac:dyDescent="0.25">
      <c r="A3763" s="11" t="s">
        <v>173</v>
      </c>
      <c r="B3763" s="11" t="s">
        <v>3944</v>
      </c>
      <c r="C3763" s="11">
        <v>0</v>
      </c>
      <c r="D3763" s="11">
        <v>83</v>
      </c>
      <c r="E3763" s="11">
        <v>23.5</v>
      </c>
      <c r="F3763" s="11">
        <v>0.9</v>
      </c>
      <c r="H3763" s="1">
        <v>45905</v>
      </c>
      <c r="I3763" s="2" t="s">
        <v>88</v>
      </c>
      <c r="J3763" s="3">
        <v>20.48</v>
      </c>
      <c r="K3763" s="29">
        <v>22.71</v>
      </c>
      <c r="L3763" s="31">
        <f t="shared" si="612"/>
        <v>81.649816052154506</v>
      </c>
      <c r="M3763" s="33">
        <f t="shared" si="620"/>
        <v>0</v>
      </c>
      <c r="N3763" s="36">
        <f t="shared" si="613"/>
        <v>1.043938300519348E-5</v>
      </c>
      <c r="Q3763" s="19">
        <v>45905</v>
      </c>
      <c r="R3763" s="17">
        <v>0.11805555555555555</v>
      </c>
      <c r="U3763" s="18">
        <v>0</v>
      </c>
      <c r="W3763" s="24"/>
      <c r="Z3763" s="21">
        <f t="shared" si="614"/>
        <v>2.7605345969335513</v>
      </c>
      <c r="AA3763" s="21">
        <f t="shared" si="615"/>
        <v>2.2539714204523298</v>
      </c>
      <c r="AB3763" s="21">
        <f t="shared" si="616"/>
        <v>0.13662817161033219</v>
      </c>
      <c r="AC3763" s="21">
        <f t="shared" si="617"/>
        <v>0.96</v>
      </c>
      <c r="AD3763" s="22">
        <f t="shared" si="618"/>
        <v>0</v>
      </c>
      <c r="AE3763" s="22">
        <f t="shared" si="619"/>
        <v>0</v>
      </c>
    </row>
    <row r="3764" spans="1:31" ht="15.75" x14ac:dyDescent="0.25">
      <c r="A3764" s="11" t="s">
        <v>173</v>
      </c>
      <c r="B3764" s="11" t="s">
        <v>3945</v>
      </c>
      <c r="C3764" s="11">
        <v>0</v>
      </c>
      <c r="D3764" s="11">
        <v>83</v>
      </c>
      <c r="E3764" s="11">
        <v>23.3</v>
      </c>
      <c r="F3764" s="11">
        <v>1.3</v>
      </c>
      <c r="H3764" s="1">
        <v>45905</v>
      </c>
      <c r="I3764" s="2" t="s">
        <v>89</v>
      </c>
      <c r="J3764" s="3">
        <v>20.41</v>
      </c>
      <c r="K3764" s="29">
        <v>22.81</v>
      </c>
      <c r="L3764" s="31">
        <f t="shared" si="612"/>
        <v>80.358793388275814</v>
      </c>
      <c r="M3764" s="33">
        <f t="shared" si="620"/>
        <v>0</v>
      </c>
      <c r="N3764" s="36">
        <f t="shared" si="613"/>
        <v>1.1311226001393422E-5</v>
      </c>
      <c r="Q3764" s="19">
        <v>45905</v>
      </c>
      <c r="R3764" s="17">
        <v>0.125</v>
      </c>
      <c r="U3764" s="18">
        <v>0</v>
      </c>
      <c r="W3764" s="24"/>
      <c r="Z3764" s="21">
        <f t="shared" si="614"/>
        <v>2.7773130785611784</v>
      </c>
      <c r="AA3764" s="21">
        <f t="shared" si="615"/>
        <v>2.2318152785465397</v>
      </c>
      <c r="AB3764" s="21">
        <f t="shared" si="616"/>
        <v>0.13518113926961112</v>
      </c>
      <c r="AC3764" s="21">
        <f t="shared" si="617"/>
        <v>0.96</v>
      </c>
      <c r="AD3764" s="22">
        <f t="shared" si="618"/>
        <v>0</v>
      </c>
      <c r="AE3764" s="22">
        <f t="shared" si="619"/>
        <v>0</v>
      </c>
    </row>
    <row r="3765" spans="1:31" ht="15.75" x14ac:dyDescent="0.25">
      <c r="A3765" s="11" t="s">
        <v>173</v>
      </c>
      <c r="B3765" s="11" t="s">
        <v>3946</v>
      </c>
      <c r="C3765" s="11">
        <v>0</v>
      </c>
      <c r="D3765" s="11">
        <v>82</v>
      </c>
      <c r="E3765" s="11">
        <v>23.3</v>
      </c>
      <c r="F3765" s="11">
        <v>1.2</v>
      </c>
      <c r="H3765" s="1">
        <v>45905</v>
      </c>
      <c r="I3765" s="2" t="s">
        <v>90</v>
      </c>
      <c r="J3765" s="3">
        <v>20.329999999999998</v>
      </c>
      <c r="K3765" s="29">
        <v>22.82</v>
      </c>
      <c r="L3765" s="31">
        <f t="shared" si="612"/>
        <v>79.661022549490554</v>
      </c>
      <c r="M3765" s="33">
        <f t="shared" si="620"/>
        <v>0</v>
      </c>
      <c r="N3765" s="36">
        <f t="shared" si="613"/>
        <v>1.1778297787616892E-5</v>
      </c>
      <c r="Q3765" s="19">
        <v>45905</v>
      </c>
      <c r="R3765" s="17">
        <v>0.13194444444444445</v>
      </c>
      <c r="U3765" s="18">
        <v>0</v>
      </c>
      <c r="W3765" s="24"/>
      <c r="Z3765" s="21">
        <f t="shared" si="614"/>
        <v>2.7789958132743307</v>
      </c>
      <c r="AA3765" s="21">
        <f t="shared" si="615"/>
        <v>2.213776481461863</v>
      </c>
      <c r="AB3765" s="21">
        <f t="shared" si="616"/>
        <v>0.1340782190744691</v>
      </c>
      <c r="AC3765" s="21">
        <f t="shared" si="617"/>
        <v>0.96</v>
      </c>
      <c r="AD3765" s="22">
        <f t="shared" si="618"/>
        <v>0</v>
      </c>
      <c r="AE3765" s="22">
        <f t="shared" si="619"/>
        <v>0</v>
      </c>
    </row>
    <row r="3766" spans="1:31" ht="15.75" x14ac:dyDescent="0.25">
      <c r="A3766" s="11" t="s">
        <v>173</v>
      </c>
      <c r="B3766" s="11" t="s">
        <v>3947</v>
      </c>
      <c r="C3766" s="11">
        <v>0</v>
      </c>
      <c r="D3766" s="11">
        <v>81</v>
      </c>
      <c r="E3766" s="11">
        <v>23.3</v>
      </c>
      <c r="F3766" s="11">
        <v>1.4</v>
      </c>
      <c r="H3766" s="1">
        <v>45905</v>
      </c>
      <c r="I3766" s="2" t="s">
        <v>91</v>
      </c>
      <c r="J3766" s="3">
        <v>20.260000000000002</v>
      </c>
      <c r="K3766" s="29">
        <v>22.66</v>
      </c>
      <c r="L3766" s="31">
        <f t="shared" si="612"/>
        <v>80.290455517219868</v>
      </c>
      <c r="M3766" s="33">
        <f t="shared" si="620"/>
        <v>0</v>
      </c>
      <c r="N3766" s="36">
        <f t="shared" si="613"/>
        <v>1.1313859669722732E-5</v>
      </c>
      <c r="Q3766" s="19">
        <v>45905</v>
      </c>
      <c r="R3766" s="17">
        <v>0.1388888888888889</v>
      </c>
      <c r="U3766" s="18">
        <v>0</v>
      </c>
      <c r="W3766" s="24"/>
      <c r="Z3766" s="21">
        <f t="shared" si="614"/>
        <v>2.7521785942575856</v>
      </c>
      <c r="AA3766" s="21">
        <f t="shared" si="615"/>
        <v>2.209736729976834</v>
      </c>
      <c r="AB3766" s="21">
        <f t="shared" si="616"/>
        <v>0.13399834423976184</v>
      </c>
      <c r="AC3766" s="21">
        <f t="shared" si="617"/>
        <v>0.96</v>
      </c>
      <c r="AD3766" s="22">
        <f t="shared" si="618"/>
        <v>0</v>
      </c>
      <c r="AE3766" s="22">
        <f t="shared" si="619"/>
        <v>0</v>
      </c>
    </row>
    <row r="3767" spans="1:31" ht="15.75" x14ac:dyDescent="0.25">
      <c r="A3767" s="11" t="s">
        <v>173</v>
      </c>
      <c r="B3767" s="11" t="s">
        <v>3948</v>
      </c>
      <c r="C3767" s="11">
        <v>0</v>
      </c>
      <c r="D3767" s="11">
        <v>79</v>
      </c>
      <c r="E3767" s="11">
        <v>23.4</v>
      </c>
      <c r="F3767" s="11">
        <v>1.5</v>
      </c>
      <c r="H3767" s="1">
        <v>45905</v>
      </c>
      <c r="I3767" s="2" t="s">
        <v>92</v>
      </c>
      <c r="J3767" s="3">
        <v>20.11</v>
      </c>
      <c r="K3767" s="29">
        <v>22.41</v>
      </c>
      <c r="L3767" s="31">
        <f t="shared" si="612"/>
        <v>80.966028927611433</v>
      </c>
      <c r="M3767" s="33">
        <f t="shared" si="620"/>
        <v>0</v>
      </c>
      <c r="N3767" s="36">
        <f t="shared" si="613"/>
        <v>1.0802481640833381E-5</v>
      </c>
      <c r="Q3767" s="19">
        <v>45905</v>
      </c>
      <c r="R3767" s="17">
        <v>0.14583333333333334</v>
      </c>
      <c r="U3767" s="18">
        <v>0</v>
      </c>
      <c r="W3767" s="24"/>
      <c r="Z3767" s="21">
        <f t="shared" si="614"/>
        <v>2.710728988182789</v>
      </c>
      <c r="AA3767" s="21">
        <f t="shared" si="615"/>
        <v>2.1947696167212256</v>
      </c>
      <c r="AB3767" s="21">
        <f t="shared" si="616"/>
        <v>0.1333470919571047</v>
      </c>
      <c r="AC3767" s="21">
        <f t="shared" si="617"/>
        <v>0.96</v>
      </c>
      <c r="AD3767" s="22">
        <f t="shared" si="618"/>
        <v>0</v>
      </c>
      <c r="AE3767" s="22">
        <f t="shared" si="619"/>
        <v>0</v>
      </c>
    </row>
    <row r="3768" spans="1:31" ht="15.75" x14ac:dyDescent="0.25">
      <c r="A3768" s="11" t="s">
        <v>173</v>
      </c>
      <c r="B3768" s="11" t="s">
        <v>3949</v>
      </c>
      <c r="C3768" s="11">
        <v>0</v>
      </c>
      <c r="D3768" s="11">
        <v>78</v>
      </c>
      <c r="E3768" s="11">
        <v>23.4</v>
      </c>
      <c r="F3768" s="11">
        <v>1.5</v>
      </c>
      <c r="H3768" s="1">
        <v>45905</v>
      </c>
      <c r="I3768" s="2" t="s">
        <v>93</v>
      </c>
      <c r="J3768" s="3">
        <v>19.940000000000001</v>
      </c>
      <c r="K3768" s="29">
        <v>22.2</v>
      </c>
      <c r="L3768" s="31">
        <f t="shared" si="612"/>
        <v>81.19073049958142</v>
      </c>
      <c r="M3768" s="33">
        <f t="shared" si="620"/>
        <v>0</v>
      </c>
      <c r="N3768" s="36">
        <f t="shared" si="613"/>
        <v>1.0600597512933698E-5</v>
      </c>
      <c r="Q3768" s="19">
        <v>45905</v>
      </c>
      <c r="R3768" s="17">
        <v>0.15277777777777779</v>
      </c>
      <c r="U3768" s="18">
        <v>0</v>
      </c>
      <c r="W3768" s="24"/>
      <c r="Z3768" s="21">
        <f t="shared" si="614"/>
        <v>2.6763336594163714</v>
      </c>
      <c r="AA3768" s="21">
        <f t="shared" si="615"/>
        <v>2.1729348486863316</v>
      </c>
      <c r="AB3768" s="21">
        <f t="shared" si="616"/>
        <v>0.13223424341187606</v>
      </c>
      <c r="AC3768" s="21">
        <f t="shared" si="617"/>
        <v>0.96</v>
      </c>
      <c r="AD3768" s="22">
        <f t="shared" si="618"/>
        <v>0</v>
      </c>
      <c r="AE3768" s="22">
        <f t="shared" si="619"/>
        <v>0</v>
      </c>
    </row>
    <row r="3769" spans="1:31" ht="15.75" x14ac:dyDescent="0.25">
      <c r="A3769" s="11" t="s">
        <v>173</v>
      </c>
      <c r="B3769" s="11" t="s">
        <v>3950</v>
      </c>
      <c r="C3769" s="11">
        <v>0</v>
      </c>
      <c r="D3769" s="11">
        <v>77</v>
      </c>
      <c r="E3769" s="11">
        <v>23.3</v>
      </c>
      <c r="F3769" s="11">
        <v>1.6</v>
      </c>
      <c r="H3769" s="1">
        <v>45905</v>
      </c>
      <c r="I3769" s="2" t="s">
        <v>94</v>
      </c>
      <c r="J3769" s="3">
        <v>19.91</v>
      </c>
      <c r="K3769" s="29">
        <v>22.17</v>
      </c>
      <c r="L3769" s="31">
        <f t="shared" si="612"/>
        <v>81.177439384689663</v>
      </c>
      <c r="M3769" s="33">
        <f t="shared" si="620"/>
        <v>0</v>
      </c>
      <c r="N3769" s="36">
        <f t="shared" si="613"/>
        <v>1.0601058194857401E-5</v>
      </c>
      <c r="Q3769" s="19">
        <v>45905</v>
      </c>
      <c r="R3769" s="17">
        <v>0.15972222222222221</v>
      </c>
      <c r="U3769" s="18">
        <v>0</v>
      </c>
      <c r="W3769" s="24"/>
      <c r="Z3769" s="21">
        <f t="shared" si="614"/>
        <v>2.6714512900188887</v>
      </c>
      <c r="AA3769" s="21">
        <f t="shared" si="615"/>
        <v>2.1686157516465934</v>
      </c>
      <c r="AB3769" s="21">
        <f t="shared" si="616"/>
        <v>0.13200192309040321</v>
      </c>
      <c r="AC3769" s="21">
        <f t="shared" si="617"/>
        <v>0.96</v>
      </c>
      <c r="AD3769" s="22">
        <f t="shared" si="618"/>
        <v>0</v>
      </c>
      <c r="AE3769" s="22">
        <f t="shared" si="619"/>
        <v>0</v>
      </c>
    </row>
    <row r="3770" spans="1:31" ht="15.75" x14ac:dyDescent="0.25">
      <c r="A3770" s="11" t="s">
        <v>173</v>
      </c>
      <c r="B3770" s="11" t="s">
        <v>3951</v>
      </c>
      <c r="C3770" s="11">
        <v>0</v>
      </c>
      <c r="D3770" s="11">
        <v>77</v>
      </c>
      <c r="E3770" s="11">
        <v>23.4</v>
      </c>
      <c r="F3770" s="11">
        <v>1.7</v>
      </c>
      <c r="H3770" s="1">
        <v>45905</v>
      </c>
      <c r="I3770" s="2" t="s">
        <v>95</v>
      </c>
      <c r="J3770" s="3">
        <v>19.88</v>
      </c>
      <c r="K3770" s="29">
        <v>22.24</v>
      </c>
      <c r="L3770" s="31">
        <f t="shared" si="612"/>
        <v>80.413292442320511</v>
      </c>
      <c r="M3770" s="33">
        <f t="shared" si="620"/>
        <v>0</v>
      </c>
      <c r="N3770" s="36">
        <f t="shared" si="613"/>
        <v>1.1114266518374941E-5</v>
      </c>
      <c r="Q3770" s="19">
        <v>45905</v>
      </c>
      <c r="R3770" s="17">
        <v>0.16666666666666666</v>
      </c>
      <c r="U3770" s="18">
        <v>0</v>
      </c>
      <c r="W3770" s="24"/>
      <c r="Z3770" s="21">
        <f t="shared" si="614"/>
        <v>2.6828556067810401</v>
      </c>
      <c r="AA3770" s="21">
        <f t="shared" si="615"/>
        <v>2.1573725248860303</v>
      </c>
      <c r="AB3770" s="21">
        <f t="shared" si="616"/>
        <v>0.13124673155862984</v>
      </c>
      <c r="AC3770" s="21">
        <f t="shared" si="617"/>
        <v>0.96</v>
      </c>
      <c r="AD3770" s="22">
        <f t="shared" si="618"/>
        <v>0</v>
      </c>
      <c r="AE3770" s="22">
        <f t="shared" si="619"/>
        <v>0</v>
      </c>
    </row>
    <row r="3771" spans="1:31" ht="15.75" x14ac:dyDescent="0.25">
      <c r="A3771" s="11" t="s">
        <v>173</v>
      </c>
      <c r="B3771" s="11" t="s">
        <v>3952</v>
      </c>
      <c r="C3771" s="11">
        <v>0</v>
      </c>
      <c r="D3771" s="11">
        <v>77</v>
      </c>
      <c r="E3771" s="11">
        <v>23.3</v>
      </c>
      <c r="F3771" s="11">
        <v>1.7</v>
      </c>
      <c r="H3771" s="1">
        <v>45905</v>
      </c>
      <c r="I3771" s="2" t="s">
        <v>96</v>
      </c>
      <c r="J3771" s="3">
        <v>19.82</v>
      </c>
      <c r="K3771" s="29">
        <v>22.2</v>
      </c>
      <c r="L3771" s="31">
        <f t="shared" si="612"/>
        <v>80.236026479120042</v>
      </c>
      <c r="M3771" s="33">
        <f t="shared" si="620"/>
        <v>0</v>
      </c>
      <c r="N3771" s="36">
        <f t="shared" si="613"/>
        <v>1.1218304124202547E-5</v>
      </c>
      <c r="Q3771" s="19">
        <v>45905</v>
      </c>
      <c r="R3771" s="17">
        <v>0.1736111111111111</v>
      </c>
      <c r="U3771" s="18">
        <v>0</v>
      </c>
      <c r="W3771" s="24"/>
      <c r="Z3771" s="21">
        <f t="shared" si="614"/>
        <v>2.6763336594163714</v>
      </c>
      <c r="AA3771" s="21">
        <f t="shared" si="615"/>
        <v>2.1473837836389218</v>
      </c>
      <c r="AB3771" s="21">
        <f t="shared" si="616"/>
        <v>0.13067932990079933</v>
      </c>
      <c r="AC3771" s="21">
        <f t="shared" si="617"/>
        <v>0.96</v>
      </c>
      <c r="AD3771" s="22">
        <f t="shared" si="618"/>
        <v>0</v>
      </c>
      <c r="AE3771" s="22">
        <f t="shared" si="619"/>
        <v>0</v>
      </c>
    </row>
    <row r="3772" spans="1:31" ht="15.75" x14ac:dyDescent="0.25">
      <c r="A3772" s="11" t="s">
        <v>173</v>
      </c>
      <c r="B3772" s="11" t="s">
        <v>3953</v>
      </c>
      <c r="C3772" s="11">
        <v>0</v>
      </c>
      <c r="D3772" s="11">
        <v>76</v>
      </c>
      <c r="E3772" s="11">
        <v>23.2</v>
      </c>
      <c r="F3772" s="11">
        <v>1.7</v>
      </c>
      <c r="H3772" s="1">
        <v>45905</v>
      </c>
      <c r="I3772" s="2" t="s">
        <v>97</v>
      </c>
      <c r="J3772" s="3">
        <v>19.77</v>
      </c>
      <c r="K3772" s="29">
        <v>22.14</v>
      </c>
      <c r="L3772" s="31">
        <f t="shared" si="612"/>
        <v>80.287561475422976</v>
      </c>
      <c r="M3772" s="33">
        <f t="shared" si="620"/>
        <v>0</v>
      </c>
      <c r="N3772" s="36">
        <f t="shared" si="613"/>
        <v>1.1167604584128468E-5</v>
      </c>
      <c r="Q3772" s="19">
        <v>45905</v>
      </c>
      <c r="R3772" s="17">
        <v>0.18055555555555555</v>
      </c>
      <c r="U3772" s="18">
        <v>0</v>
      </c>
      <c r="W3772" s="24"/>
      <c r="Z3772" s="21">
        <f t="shared" si="614"/>
        <v>2.6665767013634691</v>
      </c>
      <c r="AA3772" s="21">
        <f t="shared" si="615"/>
        <v>2.1409294083965014</v>
      </c>
      <c r="AB3772" s="21">
        <f t="shared" si="616"/>
        <v>0.13034681704096701</v>
      </c>
      <c r="AC3772" s="21">
        <f t="shared" si="617"/>
        <v>0.96</v>
      </c>
      <c r="AD3772" s="22">
        <f t="shared" si="618"/>
        <v>0</v>
      </c>
      <c r="AE3772" s="22">
        <f t="shared" si="619"/>
        <v>0</v>
      </c>
    </row>
    <row r="3773" spans="1:31" ht="15.75" x14ac:dyDescent="0.25">
      <c r="A3773" s="11" t="s">
        <v>173</v>
      </c>
      <c r="B3773" s="11" t="s">
        <v>3954</v>
      </c>
      <c r="C3773" s="11">
        <v>0</v>
      </c>
      <c r="D3773" s="11">
        <v>75</v>
      </c>
      <c r="E3773" s="11">
        <v>23.2</v>
      </c>
      <c r="F3773" s="11">
        <v>1.6</v>
      </c>
      <c r="H3773" s="1">
        <v>45905</v>
      </c>
      <c r="I3773" s="2" t="s">
        <v>98</v>
      </c>
      <c r="J3773" s="3">
        <v>19.78</v>
      </c>
      <c r="K3773" s="29">
        <v>22.16</v>
      </c>
      <c r="L3773" s="31">
        <f t="shared" si="612"/>
        <v>80.217387462969725</v>
      </c>
      <c r="M3773" s="33">
        <f t="shared" si="620"/>
        <v>0</v>
      </c>
      <c r="N3773" s="36">
        <f t="shared" si="613"/>
        <v>1.1218980917031659E-5</v>
      </c>
      <c r="Q3773" s="19">
        <v>45905</v>
      </c>
      <c r="R3773" s="17">
        <v>0.1875</v>
      </c>
      <c r="U3773" s="18">
        <v>0</v>
      </c>
      <c r="W3773" s="24"/>
      <c r="Z3773" s="21">
        <f t="shared" si="614"/>
        <v>2.6698255631243346</v>
      </c>
      <c r="AA3773" s="21">
        <f t="shared" si="615"/>
        <v>2.1416643165568607</v>
      </c>
      <c r="AB3773" s="21">
        <f t="shared" si="616"/>
        <v>0.13037145944890072</v>
      </c>
      <c r="AC3773" s="21">
        <f t="shared" si="617"/>
        <v>0.96</v>
      </c>
      <c r="AD3773" s="22">
        <f t="shared" si="618"/>
        <v>0</v>
      </c>
      <c r="AE3773" s="22">
        <f t="shared" si="619"/>
        <v>0</v>
      </c>
    </row>
    <row r="3774" spans="1:31" ht="15.75" x14ac:dyDescent="0.25">
      <c r="A3774" s="11" t="s">
        <v>173</v>
      </c>
      <c r="B3774" s="11" t="s">
        <v>3955</v>
      </c>
      <c r="C3774" s="11">
        <v>0</v>
      </c>
      <c r="D3774" s="11">
        <v>75</v>
      </c>
      <c r="E3774" s="11">
        <v>23.1</v>
      </c>
      <c r="F3774" s="11">
        <v>1.5</v>
      </c>
      <c r="H3774" s="1">
        <v>45905</v>
      </c>
      <c r="I3774" s="2" t="s">
        <v>99</v>
      </c>
      <c r="J3774" s="3">
        <v>20.059999999999999</v>
      </c>
      <c r="K3774" s="29">
        <v>22.52</v>
      </c>
      <c r="L3774" s="31">
        <f t="shared" si="612"/>
        <v>79.754374110783061</v>
      </c>
      <c r="M3774" s="33">
        <f t="shared" si="620"/>
        <v>0</v>
      </c>
      <c r="N3774" s="36">
        <f t="shared" si="613"/>
        <v>1.1627672871529535E-5</v>
      </c>
      <c r="Q3774" s="19">
        <v>45905</v>
      </c>
      <c r="R3774" s="17">
        <v>0.19444444444444445</v>
      </c>
      <c r="U3774" s="18">
        <v>0</v>
      </c>
      <c r="W3774" s="24"/>
      <c r="Z3774" s="21">
        <f t="shared" si="614"/>
        <v>2.7288991632640172</v>
      </c>
      <c r="AA3774" s="21">
        <f t="shared" si="615"/>
        <v>2.1764164477756132</v>
      </c>
      <c r="AB3774" s="21">
        <f t="shared" si="616"/>
        <v>0.13212007042731033</v>
      </c>
      <c r="AC3774" s="21">
        <f t="shared" si="617"/>
        <v>0.96</v>
      </c>
      <c r="AD3774" s="22">
        <f t="shared" si="618"/>
        <v>0</v>
      </c>
      <c r="AE3774" s="22">
        <f t="shared" si="619"/>
        <v>0</v>
      </c>
    </row>
    <row r="3775" spans="1:31" ht="15.75" x14ac:dyDescent="0.25">
      <c r="A3775" s="11" t="s">
        <v>173</v>
      </c>
      <c r="B3775" s="11" t="s">
        <v>3956</v>
      </c>
      <c r="C3775" s="11">
        <v>0</v>
      </c>
      <c r="D3775" s="11">
        <v>75</v>
      </c>
      <c r="E3775" s="11">
        <v>23.1</v>
      </c>
      <c r="F3775" s="11">
        <v>1.4</v>
      </c>
      <c r="H3775" s="1">
        <v>45905</v>
      </c>
      <c r="I3775" s="2" t="s">
        <v>100</v>
      </c>
      <c r="J3775" s="3">
        <v>20.13</v>
      </c>
      <c r="K3775" s="29">
        <v>22.52</v>
      </c>
      <c r="L3775" s="31">
        <f t="shared" si="612"/>
        <v>80.304896861487919</v>
      </c>
      <c r="M3775" s="33">
        <f t="shared" si="620"/>
        <v>0</v>
      </c>
      <c r="N3775" s="36">
        <f t="shared" si="613"/>
        <v>1.1264557033190179E-5</v>
      </c>
      <c r="Q3775" s="19">
        <v>45905</v>
      </c>
      <c r="R3775" s="17">
        <v>0.2013888888888889</v>
      </c>
      <c r="U3775" s="18">
        <v>0</v>
      </c>
      <c r="W3775" s="24"/>
      <c r="Z3775" s="21">
        <f t="shared" si="614"/>
        <v>2.7288991632640172</v>
      </c>
      <c r="AA3775" s="21">
        <f t="shared" si="615"/>
        <v>2.1914396585131759</v>
      </c>
      <c r="AB3775" s="21">
        <f t="shared" si="616"/>
        <v>0.13303205933583001</v>
      </c>
      <c r="AC3775" s="21">
        <f t="shared" si="617"/>
        <v>0.96</v>
      </c>
      <c r="AD3775" s="22">
        <f t="shared" si="618"/>
        <v>0</v>
      </c>
      <c r="AE3775" s="22">
        <f t="shared" si="619"/>
        <v>0</v>
      </c>
    </row>
    <row r="3776" spans="1:31" ht="15.75" x14ac:dyDescent="0.25">
      <c r="A3776" s="11" t="s">
        <v>173</v>
      </c>
      <c r="B3776" s="11" t="s">
        <v>3957</v>
      </c>
      <c r="C3776" s="11">
        <v>0</v>
      </c>
      <c r="D3776" s="11">
        <v>75</v>
      </c>
      <c r="E3776" s="11">
        <v>22.9</v>
      </c>
      <c r="F3776" s="11">
        <v>1.2</v>
      </c>
      <c r="H3776" s="1">
        <v>45905</v>
      </c>
      <c r="I3776" s="2" t="s">
        <v>101</v>
      </c>
      <c r="J3776" s="3">
        <v>19.920000000000002</v>
      </c>
      <c r="K3776" s="29">
        <v>22.19</v>
      </c>
      <c r="L3776" s="31">
        <f t="shared" si="612"/>
        <v>81.106561049137667</v>
      </c>
      <c r="M3776" s="33">
        <f t="shared" si="620"/>
        <v>0</v>
      </c>
      <c r="N3776" s="36">
        <f t="shared" si="613"/>
        <v>1.0651998118670053E-5</v>
      </c>
      <c r="Q3776" s="19">
        <v>45905</v>
      </c>
      <c r="R3776" s="17">
        <v>0.20833333333333334</v>
      </c>
      <c r="U3776" s="18">
        <v>0</v>
      </c>
      <c r="W3776" s="24"/>
      <c r="Z3776" s="21">
        <f t="shared" si="614"/>
        <v>2.6747053377766221</v>
      </c>
      <c r="AA3776" s="21">
        <f t="shared" si="615"/>
        <v>2.1693615176683401</v>
      </c>
      <c r="AB3776" s="21">
        <f t="shared" si="616"/>
        <v>0.13202696316305593</v>
      </c>
      <c r="AC3776" s="21">
        <f t="shared" si="617"/>
        <v>0.96</v>
      </c>
      <c r="AD3776" s="22">
        <f t="shared" si="618"/>
        <v>0</v>
      </c>
      <c r="AE3776" s="22">
        <f t="shared" si="619"/>
        <v>0</v>
      </c>
    </row>
    <row r="3777" spans="1:31" ht="15.75" x14ac:dyDescent="0.25">
      <c r="A3777" s="11" t="s">
        <v>173</v>
      </c>
      <c r="B3777" s="11" t="s">
        <v>3958</v>
      </c>
      <c r="C3777" s="11">
        <v>0</v>
      </c>
      <c r="D3777" s="11">
        <v>76</v>
      </c>
      <c r="E3777" s="11">
        <v>22.7</v>
      </c>
      <c r="F3777" s="11">
        <v>1.4</v>
      </c>
      <c r="H3777" s="1">
        <v>45905</v>
      </c>
      <c r="I3777" s="2" t="s">
        <v>102</v>
      </c>
      <c r="J3777" s="3">
        <v>19.97</v>
      </c>
      <c r="K3777" s="29">
        <v>22.31</v>
      </c>
      <c r="L3777" s="31">
        <f t="shared" si="612"/>
        <v>80.603997399787417</v>
      </c>
      <c r="M3777" s="33">
        <f t="shared" si="620"/>
        <v>0.30399999999999999</v>
      </c>
      <c r="N3777" s="36">
        <f t="shared" si="613"/>
        <v>1.100992346394805E-5</v>
      </c>
      <c r="Q3777" s="19">
        <v>45905</v>
      </c>
      <c r="R3777" s="17">
        <v>0.21527777777777779</v>
      </c>
      <c r="U3777" s="18">
        <v>0.30399999999999999</v>
      </c>
      <c r="W3777" s="24"/>
      <c r="Z3777" s="21">
        <f t="shared" si="614"/>
        <v>2.6943024186846118</v>
      </c>
      <c r="AA3777" s="21">
        <f t="shared" si="615"/>
        <v>2.1717154514989541</v>
      </c>
      <c r="AB3777" s="21">
        <f t="shared" si="616"/>
        <v>0.13204806484144818</v>
      </c>
      <c r="AC3777" s="21">
        <f t="shared" si="617"/>
        <v>0.96</v>
      </c>
      <c r="AD3777" s="22">
        <f t="shared" si="618"/>
        <v>1.0943999999999999E-3</v>
      </c>
      <c r="AE3777" s="22">
        <f t="shared" si="619"/>
        <v>0</v>
      </c>
    </row>
    <row r="3778" spans="1:31" ht="15.75" x14ac:dyDescent="0.25">
      <c r="A3778" s="11" t="s">
        <v>173</v>
      </c>
      <c r="B3778" s="11" t="s">
        <v>3959</v>
      </c>
      <c r="C3778" s="11">
        <v>0</v>
      </c>
      <c r="D3778" s="11">
        <v>76</v>
      </c>
      <c r="E3778" s="11">
        <v>22.6</v>
      </c>
      <c r="F3778" s="11">
        <v>1.4</v>
      </c>
      <c r="H3778" s="1">
        <v>45905</v>
      </c>
      <c r="I3778" s="2" t="s">
        <v>103</v>
      </c>
      <c r="J3778" s="3">
        <v>19.940000000000001</v>
      </c>
      <c r="K3778" s="29">
        <v>22.29</v>
      </c>
      <c r="L3778" s="31">
        <f t="shared" si="612"/>
        <v>80.51557679331853</v>
      </c>
      <c r="M3778" s="33">
        <f t="shared" si="620"/>
        <v>1.772</v>
      </c>
      <c r="N3778" s="36">
        <f t="shared" si="613"/>
        <v>1.1061820965730726E-5</v>
      </c>
      <c r="Q3778" s="19">
        <v>45905</v>
      </c>
      <c r="R3778" s="17">
        <v>0.22222222222222221</v>
      </c>
      <c r="U3778" s="18">
        <v>1.772</v>
      </c>
      <c r="W3778" s="24"/>
      <c r="Z3778" s="21">
        <f t="shared" si="614"/>
        <v>2.6910275569731077</v>
      </c>
      <c r="AA3778" s="21">
        <f t="shared" si="615"/>
        <v>2.166696359164046</v>
      </c>
      <c r="AB3778" s="21">
        <f t="shared" si="616"/>
        <v>0.13176318701084669</v>
      </c>
      <c r="AC3778" s="21">
        <f t="shared" si="617"/>
        <v>0.96</v>
      </c>
      <c r="AD3778" s="22">
        <f t="shared" si="618"/>
        <v>6.3791999999999998E-3</v>
      </c>
      <c r="AE3778" s="22">
        <f t="shared" si="619"/>
        <v>0</v>
      </c>
    </row>
    <row r="3779" spans="1:31" ht="15.75" x14ac:dyDescent="0.25">
      <c r="A3779" s="11" t="s">
        <v>173</v>
      </c>
      <c r="B3779" s="11" t="s">
        <v>3960</v>
      </c>
      <c r="C3779" s="11">
        <v>0</v>
      </c>
      <c r="D3779" s="11">
        <v>77</v>
      </c>
      <c r="E3779" s="11">
        <v>22.5</v>
      </c>
      <c r="F3779" s="11">
        <v>1.4</v>
      </c>
      <c r="H3779" s="1">
        <v>45905</v>
      </c>
      <c r="I3779" s="2" t="s">
        <v>104</v>
      </c>
      <c r="J3779" s="3">
        <v>19.86</v>
      </c>
      <c r="K3779" s="29">
        <v>22.17</v>
      </c>
      <c r="L3779" s="31">
        <f t="shared" ref="L3779:L3842" si="621">100*(22.1*10^6*10^((4.4-6.24*((J3779+273.2)/1000)+9.95*((J3779+273.2)/1000)^2-5.15*((J3779+273.5)/1000)^3)*(1-647.3/(J3779+273.2)))-101325*((K3779-J3779)/1514)*(1+J3779/873))/(22.1*10^6*10^((4.4-6.24*((K3779+273.2)/1000)+9.95*((K3779+273.2)/1000)^2-5.15*((K3779+273.5)/1000)^3)*(1-647.3/(K3779+273.2))))</f>
        <v>80.778839673251852</v>
      </c>
      <c r="M3779" s="33">
        <f t="shared" si="620"/>
        <v>4.8470000000000004</v>
      </c>
      <c r="N3779" s="36">
        <f t="shared" ref="N3779:N3842" si="622">(0.408*AB3779*(AE3779-$Y$7)+$Y$6*($Y$6/(K3779+273))*$Y$8*(Z3779-AA3779))/(AB3779+$Y$6*(1+AC3779*$Y$8))</f>
        <v>1.085772275282376E-5</v>
      </c>
      <c r="Q3779" s="19">
        <v>45905</v>
      </c>
      <c r="R3779" s="17">
        <v>0.22916666666666666</v>
      </c>
      <c r="U3779" s="18">
        <v>4.8470000000000004</v>
      </c>
      <c r="W3779" s="24"/>
      <c r="Z3779" s="21">
        <f t="shared" ref="Z3779:Z3842" si="623">0.6108*EXP(17.27*K3779/(K3779+237.3))</f>
        <v>2.6714512900188887</v>
      </c>
      <c r="AA3779" s="21">
        <f t="shared" ref="AA3779:AA3842" si="624">(L3779/100)*Z3779</f>
        <v>2.1579673545133766</v>
      </c>
      <c r="AB3779" s="21">
        <f t="shared" ref="AB3779:AB3842" si="625">(4098*AA3779)/((K3779+237.3)^2)</f>
        <v>0.13135376359126291</v>
      </c>
      <c r="AC3779" s="21">
        <f t="shared" ref="AC3779:AC3842" si="626">IF(M3779&gt;10,0.24,0.96)</f>
        <v>0.96</v>
      </c>
      <c r="AD3779" s="22">
        <f t="shared" ref="AD3779:AD3842" si="627">M3779*3600/1000000</f>
        <v>1.7449200000000002E-2</v>
      </c>
      <c r="AE3779" s="22">
        <f t="shared" ref="AE3779:AE3842" si="628">IF(M3779&gt;10,(1-$Y$4)*AD3779,0)</f>
        <v>0</v>
      </c>
    </row>
    <row r="3780" spans="1:31" ht="15.75" x14ac:dyDescent="0.25">
      <c r="A3780" s="11" t="s">
        <v>173</v>
      </c>
      <c r="B3780" s="11" t="s">
        <v>3961</v>
      </c>
      <c r="C3780" s="11">
        <v>0</v>
      </c>
      <c r="D3780" s="11">
        <v>77</v>
      </c>
      <c r="E3780" s="11">
        <v>22.3</v>
      </c>
      <c r="F3780" s="11">
        <v>1.4</v>
      </c>
      <c r="H3780" s="1">
        <v>45905</v>
      </c>
      <c r="I3780" s="2" t="s">
        <v>105</v>
      </c>
      <c r="J3780" s="3">
        <v>19.86</v>
      </c>
      <c r="K3780" s="29">
        <v>22.23</v>
      </c>
      <c r="L3780" s="31">
        <f t="shared" si="621"/>
        <v>80.329316838240189</v>
      </c>
      <c r="M3780" s="33">
        <f t="shared" si="620"/>
        <v>9.48</v>
      </c>
      <c r="N3780" s="36">
        <f t="shared" si="622"/>
        <v>1.1166093571263691E-5</v>
      </c>
      <c r="Q3780" s="19">
        <v>45905</v>
      </c>
      <c r="R3780" s="17">
        <v>0.2361111111111111</v>
      </c>
      <c r="U3780" s="18">
        <v>9.48</v>
      </c>
      <c r="W3780" s="24"/>
      <c r="Z3780" s="21">
        <f t="shared" si="623"/>
        <v>2.6812238200414793</v>
      </c>
      <c r="AA3780" s="21">
        <f t="shared" si="624"/>
        <v>2.1538087775434867</v>
      </c>
      <c r="AB3780" s="21">
        <f t="shared" si="625"/>
        <v>0.13104002374905663</v>
      </c>
      <c r="AC3780" s="21">
        <f t="shared" si="626"/>
        <v>0.96</v>
      </c>
      <c r="AD3780" s="22">
        <f t="shared" si="627"/>
        <v>3.4127999999999999E-2</v>
      </c>
      <c r="AE3780" s="22">
        <f t="shared" si="628"/>
        <v>0</v>
      </c>
    </row>
    <row r="3781" spans="1:31" ht="15.75" x14ac:dyDescent="0.25">
      <c r="A3781" s="11" t="s">
        <v>173</v>
      </c>
      <c r="B3781" s="11" t="s">
        <v>3962</v>
      </c>
      <c r="C3781" s="11">
        <v>0</v>
      </c>
      <c r="D3781" s="11">
        <v>79</v>
      </c>
      <c r="E3781" s="11">
        <v>22.2</v>
      </c>
      <c r="F3781" s="11">
        <v>1.2</v>
      </c>
      <c r="H3781" s="1">
        <v>45905</v>
      </c>
      <c r="I3781" s="2" t="s">
        <v>106</v>
      </c>
      <c r="J3781" s="3">
        <v>19.93</v>
      </c>
      <c r="K3781" s="29">
        <v>22.27</v>
      </c>
      <c r="L3781" s="31">
        <f t="shared" si="621"/>
        <v>80.585773754385798</v>
      </c>
      <c r="M3781" s="33">
        <f t="shared" ref="M3781:M3844" si="629">U3781</f>
        <v>14.74</v>
      </c>
      <c r="N3781" s="36">
        <f t="shared" si="622"/>
        <v>1.0779760740305944E-2</v>
      </c>
      <c r="Q3781" s="19">
        <v>45905</v>
      </c>
      <c r="R3781" s="17">
        <v>0.24305555555555555</v>
      </c>
      <c r="U3781" s="18">
        <v>14.74</v>
      </c>
      <c r="W3781" s="24"/>
      <c r="Z3781" s="21">
        <f t="shared" si="623"/>
        <v>2.6877561720399799</v>
      </c>
      <c r="AA3781" s="21">
        <f t="shared" si="624"/>
        <v>2.1659491078696784</v>
      </c>
      <c r="AB3781" s="21">
        <f t="shared" si="625"/>
        <v>0.13173804307867112</v>
      </c>
      <c r="AC3781" s="21">
        <f t="shared" si="626"/>
        <v>0.24</v>
      </c>
      <c r="AD3781" s="22">
        <f t="shared" si="627"/>
        <v>5.3064E-2</v>
      </c>
      <c r="AE3781" s="22">
        <f t="shared" si="628"/>
        <v>4.0859279999999998E-2</v>
      </c>
    </row>
    <row r="3782" spans="1:31" ht="15.75" x14ac:dyDescent="0.25">
      <c r="A3782" s="11" t="s">
        <v>173</v>
      </c>
      <c r="B3782" s="11" t="s">
        <v>3963</v>
      </c>
      <c r="C3782" s="11">
        <v>0</v>
      </c>
      <c r="D3782" s="11">
        <v>79</v>
      </c>
      <c r="E3782" s="11">
        <v>22.1</v>
      </c>
      <c r="F3782" s="11">
        <v>1.4</v>
      </c>
      <c r="H3782" s="1">
        <v>45905</v>
      </c>
      <c r="I3782" s="2" t="s">
        <v>107</v>
      </c>
      <c r="J3782" s="3">
        <v>20.04</v>
      </c>
      <c r="K3782" s="29">
        <v>22.53</v>
      </c>
      <c r="L3782" s="31">
        <f t="shared" si="621"/>
        <v>79.523653657967827</v>
      </c>
      <c r="M3782" s="33">
        <f t="shared" si="629"/>
        <v>19.690000000000001</v>
      </c>
      <c r="N3782" s="36">
        <f t="shared" si="622"/>
        <v>1.4399388797522557E-2</v>
      </c>
      <c r="Q3782" s="19">
        <v>45905</v>
      </c>
      <c r="R3782" s="17">
        <v>0.25</v>
      </c>
      <c r="U3782" s="18">
        <v>19.690000000000001</v>
      </c>
      <c r="W3782" s="24"/>
      <c r="Z3782" s="21">
        <f t="shared" si="623"/>
        <v>2.7305562586925918</v>
      </c>
      <c r="AA3782" s="21">
        <f t="shared" si="624"/>
        <v>2.1714381020986608</v>
      </c>
      <c r="AB3782" s="21">
        <f t="shared" si="625"/>
        <v>0.13180771205477917</v>
      </c>
      <c r="AC3782" s="21">
        <f t="shared" si="626"/>
        <v>0.24</v>
      </c>
      <c r="AD3782" s="22">
        <f t="shared" si="627"/>
        <v>7.0884000000000003E-2</v>
      </c>
      <c r="AE3782" s="22">
        <f t="shared" si="628"/>
        <v>5.4580680000000006E-2</v>
      </c>
    </row>
    <row r="3783" spans="1:31" ht="15.75" x14ac:dyDescent="0.25">
      <c r="A3783" s="11" t="s">
        <v>173</v>
      </c>
      <c r="B3783" s="11" t="s">
        <v>3964</v>
      </c>
      <c r="C3783" s="11">
        <v>0</v>
      </c>
      <c r="D3783" s="11">
        <v>80</v>
      </c>
      <c r="E3783" s="11">
        <v>22</v>
      </c>
      <c r="F3783" s="11">
        <v>1.7</v>
      </c>
      <c r="H3783" s="1">
        <v>45905</v>
      </c>
      <c r="I3783" s="2" t="s">
        <v>108</v>
      </c>
      <c r="J3783" s="3">
        <v>20.149999999999999</v>
      </c>
      <c r="K3783" s="29">
        <v>22.85</v>
      </c>
      <c r="L3783" s="31">
        <f t="shared" si="621"/>
        <v>78.04673705522687</v>
      </c>
      <c r="M3783" s="33">
        <f t="shared" si="629"/>
        <v>24.62</v>
      </c>
      <c r="N3783" s="36">
        <f t="shared" si="622"/>
        <v>1.799122706245555E-2</v>
      </c>
      <c r="Q3783" s="19">
        <v>45905</v>
      </c>
      <c r="R3783" s="17">
        <v>0.25694444444444442</v>
      </c>
      <c r="U3783" s="18">
        <v>24.62</v>
      </c>
      <c r="W3783" s="24"/>
      <c r="Z3783" s="21">
        <f t="shared" si="623"/>
        <v>2.7840493593099289</v>
      </c>
      <c r="AA3783" s="21">
        <f t="shared" si="624"/>
        <v>2.1728596829483484</v>
      </c>
      <c r="AB3783" s="21">
        <f t="shared" si="625"/>
        <v>0.13156972753928098</v>
      </c>
      <c r="AC3783" s="21">
        <f t="shared" si="626"/>
        <v>0.24</v>
      </c>
      <c r="AD3783" s="22">
        <f t="shared" si="627"/>
        <v>8.8632000000000002E-2</v>
      </c>
      <c r="AE3783" s="22">
        <f t="shared" si="628"/>
        <v>6.8246639999999997E-2</v>
      </c>
    </row>
    <row r="3784" spans="1:31" ht="15.75" x14ac:dyDescent="0.25">
      <c r="A3784" s="11" t="s">
        <v>173</v>
      </c>
      <c r="B3784" s="11" t="s">
        <v>3965</v>
      </c>
      <c r="C3784" s="11">
        <v>2</v>
      </c>
      <c r="D3784" s="11">
        <v>80</v>
      </c>
      <c r="E3784" s="11">
        <v>22.1</v>
      </c>
      <c r="F3784" s="11">
        <v>1.5</v>
      </c>
      <c r="H3784" s="1">
        <v>45905</v>
      </c>
      <c r="I3784" s="2" t="s">
        <v>109</v>
      </c>
      <c r="J3784" s="3">
        <v>20.29</v>
      </c>
      <c r="K3784" s="29">
        <v>23.2</v>
      </c>
      <c r="L3784" s="31">
        <f t="shared" si="621"/>
        <v>76.620171483348869</v>
      </c>
      <c r="M3784" s="33">
        <f t="shared" si="629"/>
        <v>29.76</v>
      </c>
      <c r="N3784" s="36">
        <f t="shared" si="622"/>
        <v>2.1745851081536389E-2</v>
      </c>
      <c r="Q3784" s="19">
        <v>45905</v>
      </c>
      <c r="R3784" s="17">
        <v>0.2638888888888889</v>
      </c>
      <c r="U3784" s="18">
        <v>29.76</v>
      </c>
      <c r="W3784" s="24"/>
      <c r="Z3784" s="21">
        <f t="shared" si="623"/>
        <v>2.8436029029276386</v>
      </c>
      <c r="AA3784" s="21">
        <f t="shared" si="624"/>
        <v>2.1787734205286431</v>
      </c>
      <c r="AB3784" s="21">
        <f t="shared" si="625"/>
        <v>0.13157354235102847</v>
      </c>
      <c r="AC3784" s="21">
        <f t="shared" si="626"/>
        <v>0.24</v>
      </c>
      <c r="AD3784" s="22">
        <f t="shared" si="627"/>
        <v>0.107136</v>
      </c>
      <c r="AE3784" s="22">
        <f t="shared" si="628"/>
        <v>8.2494719999999994E-2</v>
      </c>
    </row>
    <row r="3785" spans="1:31" ht="15.75" x14ac:dyDescent="0.25">
      <c r="A3785" s="11" t="s">
        <v>173</v>
      </c>
      <c r="B3785" s="11" t="s">
        <v>3966</v>
      </c>
      <c r="C3785" s="11">
        <v>9</v>
      </c>
      <c r="D3785" s="11">
        <v>79</v>
      </c>
      <c r="E3785" s="11">
        <v>22</v>
      </c>
      <c r="F3785" s="11">
        <v>1.7</v>
      </c>
      <c r="H3785" s="1">
        <v>45905</v>
      </c>
      <c r="I3785" s="2" t="s">
        <v>110</v>
      </c>
      <c r="J3785" s="3">
        <v>20.51</v>
      </c>
      <c r="K3785" s="29">
        <v>23.77</v>
      </c>
      <c r="L3785" s="31">
        <f t="shared" si="621"/>
        <v>74.312141831593749</v>
      </c>
      <c r="M3785" s="33">
        <f t="shared" si="629"/>
        <v>36.19</v>
      </c>
      <c r="N3785" s="36">
        <f t="shared" si="622"/>
        <v>2.6437381167349696E-2</v>
      </c>
      <c r="Q3785" s="19">
        <v>45905</v>
      </c>
      <c r="R3785" s="17">
        <v>0.27083333333333331</v>
      </c>
      <c r="U3785" s="18">
        <v>36.19</v>
      </c>
      <c r="W3785" s="24"/>
      <c r="Z3785" s="21">
        <f t="shared" si="623"/>
        <v>2.9429714831448694</v>
      </c>
      <c r="AA3785" s="21">
        <f t="shared" si="624"/>
        <v>2.1869851426179734</v>
      </c>
      <c r="AB3785" s="21">
        <f t="shared" si="625"/>
        <v>0.13149336772029852</v>
      </c>
      <c r="AC3785" s="21">
        <f t="shared" si="626"/>
        <v>0.24</v>
      </c>
      <c r="AD3785" s="22">
        <f t="shared" si="627"/>
        <v>0.13028399999999998</v>
      </c>
      <c r="AE3785" s="22">
        <f t="shared" si="628"/>
        <v>0.10031867999999999</v>
      </c>
    </row>
    <row r="3786" spans="1:31" ht="15.75" x14ac:dyDescent="0.25">
      <c r="A3786" s="11" t="s">
        <v>173</v>
      </c>
      <c r="B3786" s="11" t="s">
        <v>3967</v>
      </c>
      <c r="C3786" s="11">
        <v>19</v>
      </c>
      <c r="D3786" s="11">
        <v>79</v>
      </c>
      <c r="E3786" s="11">
        <v>22</v>
      </c>
      <c r="F3786" s="11">
        <v>1.6</v>
      </c>
      <c r="H3786" s="1">
        <v>45905</v>
      </c>
      <c r="I3786" s="2" t="s">
        <v>111</v>
      </c>
      <c r="J3786" s="3">
        <v>20.82</v>
      </c>
      <c r="K3786" s="29">
        <v>24.27</v>
      </c>
      <c r="L3786" s="31">
        <f t="shared" si="621"/>
        <v>73.211674604453663</v>
      </c>
      <c r="M3786" s="33">
        <f t="shared" si="629"/>
        <v>41.6</v>
      </c>
      <c r="N3786" s="36">
        <f t="shared" si="622"/>
        <v>3.0509065791645515E-2</v>
      </c>
      <c r="Q3786" s="19">
        <v>45905</v>
      </c>
      <c r="R3786" s="17">
        <v>0.27777777777777779</v>
      </c>
      <c r="U3786" s="18">
        <v>41.6</v>
      </c>
      <c r="W3786" s="24"/>
      <c r="Z3786" s="21">
        <f t="shared" si="623"/>
        <v>3.0326179858818758</v>
      </c>
      <c r="AA3786" s="21">
        <f t="shared" si="624"/>
        <v>2.2202304118199754</v>
      </c>
      <c r="AB3786" s="21">
        <f t="shared" si="625"/>
        <v>0.13298239076220422</v>
      </c>
      <c r="AC3786" s="21">
        <f t="shared" si="626"/>
        <v>0.24</v>
      </c>
      <c r="AD3786" s="22">
        <f t="shared" si="627"/>
        <v>0.14976</v>
      </c>
      <c r="AE3786" s="22">
        <f t="shared" si="628"/>
        <v>0.11531520000000001</v>
      </c>
    </row>
    <row r="3787" spans="1:31" ht="15.75" x14ac:dyDescent="0.25">
      <c r="A3787" s="11" t="s">
        <v>173</v>
      </c>
      <c r="B3787" s="11" t="s">
        <v>3968</v>
      </c>
      <c r="C3787" s="11">
        <v>34</v>
      </c>
      <c r="D3787" s="11">
        <v>78</v>
      </c>
      <c r="E3787" s="11">
        <v>22.2</v>
      </c>
      <c r="F3787" s="11">
        <v>1.2</v>
      </c>
      <c r="H3787" s="1">
        <v>45905</v>
      </c>
      <c r="I3787" s="2" t="s">
        <v>112</v>
      </c>
      <c r="J3787" s="3">
        <v>21.21</v>
      </c>
      <c r="K3787" s="29">
        <v>24.83</v>
      </c>
      <c r="L3787" s="31">
        <f t="shared" si="621"/>
        <v>72.323325592532072</v>
      </c>
      <c r="M3787" s="33">
        <f t="shared" si="629"/>
        <v>47.7</v>
      </c>
      <c r="N3787" s="36">
        <f t="shared" si="622"/>
        <v>3.5189548646899091E-2</v>
      </c>
      <c r="Q3787" s="19">
        <v>45905</v>
      </c>
      <c r="R3787" s="17">
        <v>0.28472222222222221</v>
      </c>
      <c r="U3787" s="18">
        <v>47.7</v>
      </c>
      <c r="W3787" s="24"/>
      <c r="Z3787" s="21">
        <f t="shared" si="623"/>
        <v>3.1358417369775222</v>
      </c>
      <c r="AA3787" s="21">
        <f t="shared" si="624"/>
        <v>2.2679450295007668</v>
      </c>
      <c r="AB3787" s="21">
        <f t="shared" si="625"/>
        <v>0.13526051073655582</v>
      </c>
      <c r="AC3787" s="21">
        <f t="shared" si="626"/>
        <v>0.24</v>
      </c>
      <c r="AD3787" s="22">
        <f t="shared" si="627"/>
        <v>0.17172000000000001</v>
      </c>
      <c r="AE3787" s="22">
        <f t="shared" si="628"/>
        <v>0.13222440000000002</v>
      </c>
    </row>
    <row r="3788" spans="1:31" ht="15.75" x14ac:dyDescent="0.25">
      <c r="A3788" s="11" t="s">
        <v>173</v>
      </c>
      <c r="B3788" s="11" t="s">
        <v>3969</v>
      </c>
      <c r="C3788" s="11">
        <v>64</v>
      </c>
      <c r="D3788" s="11">
        <v>75</v>
      </c>
      <c r="E3788" s="11">
        <v>22.7</v>
      </c>
      <c r="F3788" s="11">
        <v>1</v>
      </c>
      <c r="H3788" s="1">
        <v>45905</v>
      </c>
      <c r="I3788" s="2" t="s">
        <v>113</v>
      </c>
      <c r="J3788" s="3">
        <v>21.64</v>
      </c>
      <c r="K3788" s="29">
        <v>25.27</v>
      </c>
      <c r="L3788" s="31">
        <f t="shared" si="621"/>
        <v>72.515181782261365</v>
      </c>
      <c r="M3788" s="33">
        <f t="shared" si="629"/>
        <v>53.82</v>
      </c>
      <c r="N3788" s="36">
        <f t="shared" si="622"/>
        <v>4.0052746085831176E-2</v>
      </c>
      <c r="Q3788" s="19">
        <v>45905</v>
      </c>
      <c r="R3788" s="17">
        <v>0.29166666666666669</v>
      </c>
      <c r="U3788" s="18">
        <v>53.82</v>
      </c>
      <c r="W3788" s="24"/>
      <c r="Z3788" s="21">
        <f t="shared" si="623"/>
        <v>3.2190825796197751</v>
      </c>
      <c r="AA3788" s="21">
        <f t="shared" si="624"/>
        <v>2.3343235843323882</v>
      </c>
      <c r="AB3788" s="21">
        <f t="shared" si="625"/>
        <v>0.13875313474469875</v>
      </c>
      <c r="AC3788" s="21">
        <f t="shared" si="626"/>
        <v>0.24</v>
      </c>
      <c r="AD3788" s="22">
        <f t="shared" si="627"/>
        <v>0.19375200000000001</v>
      </c>
      <c r="AE3788" s="22">
        <f t="shared" si="628"/>
        <v>0.14918904000000002</v>
      </c>
    </row>
    <row r="3789" spans="1:31" ht="15.75" x14ac:dyDescent="0.25">
      <c r="A3789" s="11" t="s">
        <v>173</v>
      </c>
      <c r="B3789" s="11" t="s">
        <v>3970</v>
      </c>
      <c r="C3789" s="11">
        <v>98</v>
      </c>
      <c r="D3789" s="11">
        <v>73</v>
      </c>
      <c r="E3789" s="11">
        <v>23.1</v>
      </c>
      <c r="F3789" s="11">
        <v>1.1000000000000001</v>
      </c>
      <c r="H3789" s="1">
        <v>45905</v>
      </c>
      <c r="I3789" s="2" t="s">
        <v>114</v>
      </c>
      <c r="J3789" s="3">
        <v>22.28</v>
      </c>
      <c r="K3789" s="29">
        <v>26.06</v>
      </c>
      <c r="L3789" s="31">
        <f t="shared" si="621"/>
        <v>71.934608186785297</v>
      </c>
      <c r="M3789" s="33">
        <f t="shared" si="629"/>
        <v>62.78</v>
      </c>
      <c r="N3789" s="36">
        <f t="shared" si="622"/>
        <v>4.7239543465610226E-2</v>
      </c>
      <c r="Q3789" s="19">
        <v>45905</v>
      </c>
      <c r="R3789" s="17">
        <v>0.2986111111111111</v>
      </c>
      <c r="U3789" s="18">
        <v>62.78</v>
      </c>
      <c r="W3789" s="24"/>
      <c r="Z3789" s="21">
        <f t="shared" si="623"/>
        <v>3.3733807057501011</v>
      </c>
      <c r="AA3789" s="21">
        <f t="shared" si="624"/>
        <v>2.4266281933299481</v>
      </c>
      <c r="AB3789" s="21">
        <f t="shared" si="625"/>
        <v>0.14337570488654539</v>
      </c>
      <c r="AC3789" s="21">
        <f t="shared" si="626"/>
        <v>0.24</v>
      </c>
      <c r="AD3789" s="22">
        <f t="shared" si="627"/>
        <v>0.22600799999999999</v>
      </c>
      <c r="AE3789" s="22">
        <f t="shared" si="628"/>
        <v>0.17402615999999999</v>
      </c>
    </row>
    <row r="3790" spans="1:31" ht="15.75" x14ac:dyDescent="0.25">
      <c r="A3790" s="11" t="s">
        <v>173</v>
      </c>
      <c r="B3790" s="11" t="s">
        <v>3971</v>
      </c>
      <c r="C3790" s="11">
        <v>128</v>
      </c>
      <c r="D3790" s="11">
        <v>71</v>
      </c>
      <c r="E3790" s="11">
        <v>23.6</v>
      </c>
      <c r="F3790" s="11">
        <v>1</v>
      </c>
      <c r="H3790" s="1">
        <v>45905</v>
      </c>
      <c r="I3790" s="2" t="s">
        <v>115</v>
      </c>
      <c r="J3790" s="3">
        <v>22.95</v>
      </c>
      <c r="K3790" s="29">
        <v>26.99</v>
      </c>
      <c r="L3790" s="31">
        <f t="shared" si="621"/>
        <v>70.719083669062925</v>
      </c>
      <c r="M3790" s="33">
        <f t="shared" si="629"/>
        <v>96.9</v>
      </c>
      <c r="N3790" s="36">
        <f t="shared" si="622"/>
        <v>7.3648993811750579E-2</v>
      </c>
      <c r="Q3790" s="19">
        <v>45905</v>
      </c>
      <c r="R3790" s="17">
        <v>0.30555555555555558</v>
      </c>
      <c r="U3790" s="18">
        <v>96.9</v>
      </c>
      <c r="W3790" s="24"/>
      <c r="Z3790" s="21">
        <f t="shared" si="623"/>
        <v>3.5632490230394902</v>
      </c>
      <c r="AA3790" s="21">
        <f t="shared" si="624"/>
        <v>2.5198970579403643</v>
      </c>
      <c r="AB3790" s="21">
        <f t="shared" si="625"/>
        <v>0.14784045539954277</v>
      </c>
      <c r="AC3790" s="21">
        <f t="shared" si="626"/>
        <v>0.24</v>
      </c>
      <c r="AD3790" s="22">
        <f t="shared" si="627"/>
        <v>0.34883999999999998</v>
      </c>
      <c r="AE3790" s="22">
        <f t="shared" si="628"/>
        <v>0.26860679999999998</v>
      </c>
    </row>
    <row r="3791" spans="1:31" ht="15.75" x14ac:dyDescent="0.25">
      <c r="A3791" s="11" t="s">
        <v>173</v>
      </c>
      <c r="B3791" s="11" t="s">
        <v>3972</v>
      </c>
      <c r="C3791" s="11">
        <v>162</v>
      </c>
      <c r="D3791" s="11">
        <v>69</v>
      </c>
      <c r="E3791" s="11">
        <v>24.2</v>
      </c>
      <c r="F3791" s="11">
        <v>1.1000000000000001</v>
      </c>
      <c r="H3791" s="1">
        <v>45905</v>
      </c>
      <c r="I3791" s="2" t="s">
        <v>116</v>
      </c>
      <c r="J3791" s="3">
        <v>23.8</v>
      </c>
      <c r="K3791" s="29">
        <v>27.84</v>
      </c>
      <c r="L3791" s="31">
        <f t="shared" si="621"/>
        <v>71.216194347198183</v>
      </c>
      <c r="M3791" s="33">
        <f t="shared" si="629"/>
        <v>172.6</v>
      </c>
      <c r="N3791" s="36">
        <f t="shared" si="622"/>
        <v>0.13331352934239804</v>
      </c>
      <c r="Q3791" s="19">
        <v>45905</v>
      </c>
      <c r="R3791" s="17">
        <v>0.3125</v>
      </c>
      <c r="U3791" s="18">
        <v>172.6</v>
      </c>
      <c r="W3791" s="24"/>
      <c r="Z3791" s="21">
        <f t="shared" si="623"/>
        <v>3.7448585091323809</v>
      </c>
      <c r="AA3791" s="21">
        <f t="shared" si="624"/>
        <v>2.6669457138913049</v>
      </c>
      <c r="AB3791" s="21">
        <f t="shared" si="625"/>
        <v>0.15546607199500928</v>
      </c>
      <c r="AC3791" s="21">
        <f t="shared" si="626"/>
        <v>0.24</v>
      </c>
      <c r="AD3791" s="22">
        <f t="shared" si="627"/>
        <v>0.62136000000000002</v>
      </c>
      <c r="AE3791" s="22">
        <f t="shared" si="628"/>
        <v>0.47844720000000002</v>
      </c>
    </row>
    <row r="3792" spans="1:31" ht="15.75" x14ac:dyDescent="0.25">
      <c r="A3792" s="11" t="s">
        <v>173</v>
      </c>
      <c r="B3792" s="11" t="s">
        <v>3973</v>
      </c>
      <c r="C3792" s="11">
        <v>196</v>
      </c>
      <c r="D3792" s="11">
        <v>67</v>
      </c>
      <c r="E3792" s="11">
        <v>24.7</v>
      </c>
      <c r="F3792" s="11">
        <v>1.4</v>
      </c>
      <c r="H3792" s="1">
        <v>45905</v>
      </c>
      <c r="I3792" s="2" t="s">
        <v>117</v>
      </c>
      <c r="J3792" s="3">
        <v>24.43</v>
      </c>
      <c r="K3792" s="29">
        <v>28.63</v>
      </c>
      <c r="L3792" s="31">
        <f t="shared" si="621"/>
        <v>70.625764017907429</v>
      </c>
      <c r="M3792" s="33">
        <f t="shared" si="629"/>
        <v>222.5</v>
      </c>
      <c r="N3792" s="36">
        <f t="shared" si="622"/>
        <v>0.17356461353399269</v>
      </c>
      <c r="Q3792" s="19">
        <v>45905</v>
      </c>
      <c r="R3792" s="17">
        <v>0.31944444444444442</v>
      </c>
      <c r="U3792" s="18">
        <v>222.5</v>
      </c>
      <c r="W3792" s="24"/>
      <c r="Z3792" s="21">
        <f t="shared" si="623"/>
        <v>3.9208205220379506</v>
      </c>
      <c r="AA3792" s="21">
        <f t="shared" si="624"/>
        <v>2.7691094494602093</v>
      </c>
      <c r="AB3792" s="21">
        <f t="shared" si="625"/>
        <v>0.16046392410747456</v>
      </c>
      <c r="AC3792" s="21">
        <f t="shared" si="626"/>
        <v>0.24</v>
      </c>
      <c r="AD3792" s="22">
        <f t="shared" si="627"/>
        <v>0.80100000000000005</v>
      </c>
      <c r="AE3792" s="22">
        <f t="shared" si="628"/>
        <v>0.61677000000000004</v>
      </c>
    </row>
    <row r="3793" spans="1:31" ht="15.75" x14ac:dyDescent="0.25">
      <c r="A3793" s="11" t="s">
        <v>173</v>
      </c>
      <c r="B3793" s="11" t="s">
        <v>3974</v>
      </c>
      <c r="C3793" s="11">
        <v>231</v>
      </c>
      <c r="D3793" s="11">
        <v>65</v>
      </c>
      <c r="E3793" s="11">
        <v>25.2</v>
      </c>
      <c r="F3793" s="11">
        <v>1</v>
      </c>
      <c r="H3793" s="1">
        <v>45905</v>
      </c>
      <c r="I3793" s="2" t="s">
        <v>118</v>
      </c>
      <c r="J3793" s="3">
        <v>24.83</v>
      </c>
      <c r="K3793" s="29">
        <v>29.1</v>
      </c>
      <c r="L3793" s="31">
        <f t="shared" si="621"/>
        <v>70.444598643722571</v>
      </c>
      <c r="M3793" s="33">
        <f t="shared" si="629"/>
        <v>241.8</v>
      </c>
      <c r="N3793" s="36">
        <f t="shared" si="622"/>
        <v>0.18984773439913838</v>
      </c>
      <c r="Q3793" s="19">
        <v>45905</v>
      </c>
      <c r="R3793" s="17">
        <v>0.3263888888888889</v>
      </c>
      <c r="U3793" s="18">
        <v>241.8</v>
      </c>
      <c r="W3793" s="24"/>
      <c r="Z3793" s="21">
        <f t="shared" si="623"/>
        <v>4.0288844232591545</v>
      </c>
      <c r="AA3793" s="21">
        <f t="shared" si="624"/>
        <v>2.8381314617843683</v>
      </c>
      <c r="AB3793" s="21">
        <f t="shared" si="625"/>
        <v>0.16388379835906203</v>
      </c>
      <c r="AC3793" s="21">
        <f t="shared" si="626"/>
        <v>0.24</v>
      </c>
      <c r="AD3793" s="22">
        <f t="shared" si="627"/>
        <v>0.87048000000000003</v>
      </c>
      <c r="AE3793" s="22">
        <f t="shared" si="628"/>
        <v>0.67026960000000002</v>
      </c>
    </row>
    <row r="3794" spans="1:31" ht="15.75" x14ac:dyDescent="0.25">
      <c r="A3794" s="11" t="s">
        <v>173</v>
      </c>
      <c r="B3794" s="11" t="s">
        <v>3975</v>
      </c>
      <c r="C3794" s="11">
        <v>268</v>
      </c>
      <c r="D3794" s="11">
        <v>64</v>
      </c>
      <c r="E3794" s="11">
        <v>25.8</v>
      </c>
      <c r="F3794" s="11">
        <v>0.9</v>
      </c>
      <c r="H3794" s="1">
        <v>45905</v>
      </c>
      <c r="I3794" s="2" t="s">
        <v>119</v>
      </c>
      <c r="J3794" s="3">
        <v>25.26</v>
      </c>
      <c r="K3794" s="29">
        <v>29.83</v>
      </c>
      <c r="L3794" s="31">
        <f t="shared" si="621"/>
        <v>68.978657324133465</v>
      </c>
      <c r="M3794" s="33">
        <f t="shared" si="629"/>
        <v>269.39999999999998</v>
      </c>
      <c r="N3794" s="36">
        <f t="shared" si="622"/>
        <v>0.21251894398559024</v>
      </c>
      <c r="Q3794" s="19">
        <v>45905</v>
      </c>
      <c r="R3794" s="17">
        <v>0.33333333333333331</v>
      </c>
      <c r="U3794" s="18">
        <v>269.39999999999998</v>
      </c>
      <c r="W3794" s="24"/>
      <c r="Z3794" s="21">
        <f t="shared" si="623"/>
        <v>4.20186668465238</v>
      </c>
      <c r="AA3794" s="21">
        <f t="shared" si="624"/>
        <v>2.8983912216232928</v>
      </c>
      <c r="AB3794" s="21">
        <f t="shared" si="625"/>
        <v>0.16644993559566401</v>
      </c>
      <c r="AC3794" s="21">
        <f t="shared" si="626"/>
        <v>0.24</v>
      </c>
      <c r="AD3794" s="22">
        <f t="shared" si="627"/>
        <v>0.96983999999999992</v>
      </c>
      <c r="AE3794" s="22">
        <f t="shared" si="628"/>
        <v>0.74677679999999991</v>
      </c>
    </row>
    <row r="3795" spans="1:31" ht="15.75" x14ac:dyDescent="0.25">
      <c r="A3795" s="11" t="s">
        <v>173</v>
      </c>
      <c r="B3795" s="11" t="s">
        <v>3976</v>
      </c>
      <c r="C3795" s="11">
        <v>304</v>
      </c>
      <c r="D3795" s="11">
        <v>64</v>
      </c>
      <c r="E3795" s="11">
        <v>26.4</v>
      </c>
      <c r="F3795" s="11">
        <v>1</v>
      </c>
      <c r="H3795" s="1">
        <v>45905</v>
      </c>
      <c r="I3795" s="2" t="s">
        <v>120</v>
      </c>
      <c r="J3795" s="3">
        <v>25.55</v>
      </c>
      <c r="K3795" s="29">
        <v>30.09</v>
      </c>
      <c r="L3795" s="31">
        <f t="shared" si="621"/>
        <v>69.314077135034779</v>
      </c>
      <c r="M3795" s="33">
        <f t="shared" si="629"/>
        <v>306</v>
      </c>
      <c r="N3795" s="36">
        <f t="shared" si="622"/>
        <v>0.24268467503267008</v>
      </c>
      <c r="Q3795" s="19">
        <v>45905</v>
      </c>
      <c r="R3795" s="17">
        <v>0.34027777777777779</v>
      </c>
      <c r="U3795" s="18">
        <v>306</v>
      </c>
      <c r="W3795" s="24"/>
      <c r="Z3795" s="21">
        <f t="shared" si="623"/>
        <v>4.2650178232204734</v>
      </c>
      <c r="AA3795" s="21">
        <f t="shared" si="624"/>
        <v>2.9562577438100202</v>
      </c>
      <c r="AB3795" s="21">
        <f t="shared" si="625"/>
        <v>0.16944311518840924</v>
      </c>
      <c r="AC3795" s="21">
        <f t="shared" si="626"/>
        <v>0.24</v>
      </c>
      <c r="AD3795" s="22">
        <f t="shared" si="627"/>
        <v>1.1015999999999999</v>
      </c>
      <c r="AE3795" s="22">
        <f t="shared" si="628"/>
        <v>0.84823199999999999</v>
      </c>
    </row>
    <row r="3796" spans="1:31" ht="15.75" x14ac:dyDescent="0.25">
      <c r="A3796" s="11" t="s">
        <v>173</v>
      </c>
      <c r="B3796" s="11" t="s">
        <v>3977</v>
      </c>
      <c r="C3796" s="11">
        <v>337</v>
      </c>
      <c r="D3796" s="11">
        <v>65</v>
      </c>
      <c r="E3796" s="11">
        <v>27</v>
      </c>
      <c r="F3796" s="11">
        <v>1.7</v>
      </c>
      <c r="H3796" s="1">
        <v>45905</v>
      </c>
      <c r="I3796" s="2" t="s">
        <v>121</v>
      </c>
      <c r="J3796" s="3">
        <v>25.65</v>
      </c>
      <c r="K3796" s="29">
        <v>30.34</v>
      </c>
      <c r="L3796" s="31">
        <f t="shared" si="621"/>
        <v>68.536019365769135</v>
      </c>
      <c r="M3796" s="33">
        <f t="shared" si="629"/>
        <v>310</v>
      </c>
      <c r="N3796" s="36">
        <f t="shared" si="622"/>
        <v>0.24594274606808222</v>
      </c>
      <c r="Q3796" s="19">
        <v>45905</v>
      </c>
      <c r="R3796" s="17">
        <v>0.34722222222222221</v>
      </c>
      <c r="U3796" s="18">
        <v>310</v>
      </c>
      <c r="W3796" s="24"/>
      <c r="Z3796" s="21">
        <f t="shared" si="623"/>
        <v>4.3265167063324128</v>
      </c>
      <c r="AA3796" s="21">
        <f t="shared" si="624"/>
        <v>2.9652223277152197</v>
      </c>
      <c r="AB3796" s="21">
        <f t="shared" si="625"/>
        <v>0.16963957404064181</v>
      </c>
      <c r="AC3796" s="21">
        <f t="shared" si="626"/>
        <v>0.24</v>
      </c>
      <c r="AD3796" s="22">
        <f t="shared" si="627"/>
        <v>1.1160000000000001</v>
      </c>
      <c r="AE3796" s="22">
        <f t="shared" si="628"/>
        <v>0.85932000000000008</v>
      </c>
    </row>
    <row r="3797" spans="1:31" ht="15.75" x14ac:dyDescent="0.25">
      <c r="A3797" s="11" t="s">
        <v>173</v>
      </c>
      <c r="B3797" s="11" t="s">
        <v>3978</v>
      </c>
      <c r="C3797" s="11">
        <v>369</v>
      </c>
      <c r="D3797" s="11">
        <v>65</v>
      </c>
      <c r="E3797" s="11">
        <v>27.4</v>
      </c>
      <c r="F3797" s="11">
        <v>1.8</v>
      </c>
      <c r="H3797" s="1">
        <v>45905</v>
      </c>
      <c r="I3797" s="2" t="s">
        <v>122</v>
      </c>
      <c r="J3797" s="3">
        <v>25.65</v>
      </c>
      <c r="K3797" s="29">
        <v>30.43</v>
      </c>
      <c r="L3797" s="31">
        <f t="shared" si="621"/>
        <v>68.039789061146564</v>
      </c>
      <c r="M3797" s="33">
        <f t="shared" si="629"/>
        <v>348.9</v>
      </c>
      <c r="N3797" s="36">
        <f t="shared" si="622"/>
        <v>0.27657114595780347</v>
      </c>
      <c r="Q3797" s="19">
        <v>45905</v>
      </c>
      <c r="R3797" s="17">
        <v>0.35416666666666669</v>
      </c>
      <c r="U3797" s="18">
        <v>348.9</v>
      </c>
      <c r="W3797" s="24"/>
      <c r="Z3797" s="21">
        <f t="shared" si="623"/>
        <v>4.3488442591541965</v>
      </c>
      <c r="AA3797" s="21">
        <f t="shared" si="624"/>
        <v>2.9589444605262973</v>
      </c>
      <c r="AB3797" s="21">
        <f t="shared" si="625"/>
        <v>0.16916662760827972</v>
      </c>
      <c r="AC3797" s="21">
        <f t="shared" si="626"/>
        <v>0.24</v>
      </c>
      <c r="AD3797" s="22">
        <f t="shared" si="627"/>
        <v>1.25604</v>
      </c>
      <c r="AE3797" s="22">
        <f t="shared" si="628"/>
        <v>0.96715080000000009</v>
      </c>
    </row>
    <row r="3798" spans="1:31" ht="15.75" x14ac:dyDescent="0.25">
      <c r="A3798" s="11" t="s">
        <v>173</v>
      </c>
      <c r="B3798" s="11" t="s">
        <v>3979</v>
      </c>
      <c r="C3798" s="11">
        <v>411</v>
      </c>
      <c r="D3798" s="11">
        <v>67</v>
      </c>
      <c r="E3798" s="11">
        <v>27.6</v>
      </c>
      <c r="F3798" s="11">
        <v>2</v>
      </c>
      <c r="H3798" s="1">
        <v>45905</v>
      </c>
      <c r="I3798" s="2" t="s">
        <v>123</v>
      </c>
      <c r="J3798" s="3">
        <v>26</v>
      </c>
      <c r="K3798" s="29">
        <v>31.42</v>
      </c>
      <c r="L3798" s="31">
        <f t="shared" si="621"/>
        <v>64.833442684903773</v>
      </c>
      <c r="M3798" s="33">
        <f t="shared" si="629"/>
        <v>372.7</v>
      </c>
      <c r="N3798" s="36">
        <f t="shared" si="622"/>
        <v>0.29550506970137458</v>
      </c>
      <c r="Q3798" s="19">
        <v>45905</v>
      </c>
      <c r="R3798" s="17">
        <v>0.3611111111111111</v>
      </c>
      <c r="U3798" s="18">
        <v>372.7</v>
      </c>
      <c r="W3798" s="24"/>
      <c r="Z3798" s="21">
        <f t="shared" si="623"/>
        <v>4.6011373242868459</v>
      </c>
      <c r="AA3798" s="21">
        <f t="shared" si="624"/>
        <v>2.9830757299952273</v>
      </c>
      <c r="AB3798" s="21">
        <f t="shared" si="625"/>
        <v>0.16929192804236512</v>
      </c>
      <c r="AC3798" s="21">
        <f t="shared" si="626"/>
        <v>0.24</v>
      </c>
      <c r="AD3798" s="22">
        <f t="shared" si="627"/>
        <v>1.34172</v>
      </c>
      <c r="AE3798" s="22">
        <f t="shared" si="628"/>
        <v>1.0331243999999999</v>
      </c>
    </row>
    <row r="3799" spans="1:31" ht="15.75" x14ac:dyDescent="0.25">
      <c r="A3799" s="11" t="s">
        <v>173</v>
      </c>
      <c r="B3799" s="11" t="s">
        <v>3980</v>
      </c>
      <c r="C3799" s="11">
        <v>447</v>
      </c>
      <c r="D3799" s="11">
        <v>66</v>
      </c>
      <c r="E3799" s="11">
        <v>27.9</v>
      </c>
      <c r="F3799" s="11">
        <v>1.9</v>
      </c>
      <c r="H3799" s="1">
        <v>45905</v>
      </c>
      <c r="I3799" s="2" t="s">
        <v>124</v>
      </c>
      <c r="J3799" s="3">
        <v>26.18</v>
      </c>
      <c r="K3799" s="29">
        <v>31.77</v>
      </c>
      <c r="L3799" s="31">
        <f t="shared" si="621"/>
        <v>64.071150807585425</v>
      </c>
      <c r="M3799" s="33">
        <f t="shared" si="629"/>
        <v>273.2</v>
      </c>
      <c r="N3799" s="36">
        <f t="shared" si="622"/>
        <v>0.21697277688484301</v>
      </c>
      <c r="Q3799" s="19">
        <v>45905</v>
      </c>
      <c r="R3799" s="17">
        <v>0.36805555555555558</v>
      </c>
      <c r="U3799" s="18">
        <v>273.2</v>
      </c>
      <c r="W3799" s="24"/>
      <c r="Z3799" s="21">
        <f t="shared" si="623"/>
        <v>4.6933250039711041</v>
      </c>
      <c r="AA3799" s="21">
        <f t="shared" si="624"/>
        <v>3.0070673411844409</v>
      </c>
      <c r="AB3799" s="21">
        <f t="shared" si="625"/>
        <v>0.17020979573580283</v>
      </c>
      <c r="AC3799" s="21">
        <f t="shared" si="626"/>
        <v>0.24</v>
      </c>
      <c r="AD3799" s="22">
        <f t="shared" si="627"/>
        <v>0.98351999999999995</v>
      </c>
      <c r="AE3799" s="22">
        <f t="shared" si="628"/>
        <v>0.75731039999999994</v>
      </c>
    </row>
    <row r="3800" spans="1:31" ht="15.75" x14ac:dyDescent="0.25">
      <c r="A3800" s="11" t="s">
        <v>173</v>
      </c>
      <c r="B3800" s="11" t="s">
        <v>3981</v>
      </c>
      <c r="C3800" s="11">
        <v>482</v>
      </c>
      <c r="D3800" s="11">
        <v>67</v>
      </c>
      <c r="E3800" s="11">
        <v>27.8</v>
      </c>
      <c r="F3800" s="11">
        <v>1.9</v>
      </c>
      <c r="H3800" s="1">
        <v>45905</v>
      </c>
      <c r="I3800" s="2" t="s">
        <v>125</v>
      </c>
      <c r="J3800" s="3">
        <v>26.3</v>
      </c>
      <c r="K3800" s="29">
        <v>32.31</v>
      </c>
      <c r="L3800" s="31">
        <f t="shared" si="621"/>
        <v>62.038148807472197</v>
      </c>
      <c r="M3800" s="33">
        <f t="shared" si="629"/>
        <v>346.7</v>
      </c>
      <c r="N3800" s="36">
        <f t="shared" si="622"/>
        <v>0.27486825970886386</v>
      </c>
      <c r="Q3800" s="19">
        <v>45905</v>
      </c>
      <c r="R3800" s="17">
        <v>0.375</v>
      </c>
      <c r="U3800" s="18">
        <v>346.7</v>
      </c>
      <c r="W3800" s="24"/>
      <c r="Z3800" s="21">
        <f t="shared" si="623"/>
        <v>4.8387048759159654</v>
      </c>
      <c r="AA3800" s="21">
        <f t="shared" si="624"/>
        <v>3.0018429312751596</v>
      </c>
      <c r="AB3800" s="21">
        <f t="shared" si="625"/>
        <v>0.16923411930564919</v>
      </c>
      <c r="AC3800" s="21">
        <f t="shared" si="626"/>
        <v>0.24</v>
      </c>
      <c r="AD3800" s="22">
        <f t="shared" si="627"/>
        <v>1.2481199999999999</v>
      </c>
      <c r="AE3800" s="22">
        <f t="shared" si="628"/>
        <v>0.96105239999999992</v>
      </c>
    </row>
    <row r="3801" spans="1:31" ht="15.75" x14ac:dyDescent="0.25">
      <c r="A3801" s="11" t="s">
        <v>173</v>
      </c>
      <c r="B3801" s="11" t="s">
        <v>3982</v>
      </c>
      <c r="C3801" s="11">
        <v>529</v>
      </c>
      <c r="D3801" s="11">
        <v>67</v>
      </c>
      <c r="E3801" s="11">
        <v>28.1</v>
      </c>
      <c r="F3801" s="11">
        <v>1.3</v>
      </c>
      <c r="H3801" s="1">
        <v>45905</v>
      </c>
      <c r="I3801" s="2" t="s">
        <v>126</v>
      </c>
      <c r="J3801" s="3">
        <v>26.62</v>
      </c>
      <c r="K3801" s="29">
        <v>32.69</v>
      </c>
      <c r="L3801" s="31">
        <f t="shared" si="621"/>
        <v>61.954266040198831</v>
      </c>
      <c r="M3801" s="33">
        <f t="shared" si="629"/>
        <v>303.10000000000002</v>
      </c>
      <c r="N3801" s="36">
        <f t="shared" si="622"/>
        <v>0.24153968557869646</v>
      </c>
      <c r="Q3801" s="19">
        <v>45905</v>
      </c>
      <c r="R3801" s="17">
        <v>0.38194444444444442</v>
      </c>
      <c r="U3801" s="18">
        <v>303.10000000000002</v>
      </c>
      <c r="W3801" s="24"/>
      <c r="Z3801" s="21">
        <f t="shared" si="623"/>
        <v>4.9433389270808847</v>
      </c>
      <c r="AA3801" s="21">
        <f t="shared" si="624"/>
        <v>3.0626093501524019</v>
      </c>
      <c r="AB3801" s="21">
        <f t="shared" si="625"/>
        <v>0.17217425021479116</v>
      </c>
      <c r="AC3801" s="21">
        <f t="shared" si="626"/>
        <v>0.24</v>
      </c>
      <c r="AD3801" s="22">
        <f t="shared" si="627"/>
        <v>1.0911599999999999</v>
      </c>
      <c r="AE3801" s="22">
        <f t="shared" si="628"/>
        <v>0.84019319999999997</v>
      </c>
    </row>
    <row r="3802" spans="1:31" ht="15.75" x14ac:dyDescent="0.25">
      <c r="A3802" s="11" t="s">
        <v>173</v>
      </c>
      <c r="B3802" s="11" t="s">
        <v>3983</v>
      </c>
      <c r="C3802" s="11">
        <v>543</v>
      </c>
      <c r="D3802" s="11">
        <v>66</v>
      </c>
      <c r="E3802" s="11">
        <v>28.5</v>
      </c>
      <c r="F3802" s="11">
        <v>2.1</v>
      </c>
      <c r="H3802" s="1">
        <v>45905</v>
      </c>
      <c r="I3802" s="2" t="s">
        <v>127</v>
      </c>
      <c r="J3802" s="3">
        <v>26.69</v>
      </c>
      <c r="K3802" s="29">
        <v>33.1</v>
      </c>
      <c r="L3802" s="31">
        <f t="shared" si="621"/>
        <v>60.359112727213123</v>
      </c>
      <c r="M3802" s="33">
        <f t="shared" si="629"/>
        <v>382.4</v>
      </c>
      <c r="N3802" s="36">
        <f t="shared" si="622"/>
        <v>0.30417684263454692</v>
      </c>
      <c r="Q3802" s="19">
        <v>45905</v>
      </c>
      <c r="R3802" s="17">
        <v>0.3888888888888889</v>
      </c>
      <c r="U3802" s="18">
        <v>382.4</v>
      </c>
      <c r="W3802" s="24"/>
      <c r="Z3802" s="21">
        <f t="shared" si="623"/>
        <v>5.0584314955346112</v>
      </c>
      <c r="AA3802" s="21">
        <f t="shared" si="624"/>
        <v>3.0532243686185887</v>
      </c>
      <c r="AB3802" s="21">
        <f t="shared" si="625"/>
        <v>0.17112651242350491</v>
      </c>
      <c r="AC3802" s="21">
        <f t="shared" si="626"/>
        <v>0.24</v>
      </c>
      <c r="AD3802" s="22">
        <f t="shared" si="627"/>
        <v>1.3766400000000001</v>
      </c>
      <c r="AE3802" s="22">
        <f t="shared" si="628"/>
        <v>1.0600128000000002</v>
      </c>
    </row>
    <row r="3803" spans="1:31" ht="15.75" x14ac:dyDescent="0.25">
      <c r="A3803" s="11" t="s">
        <v>173</v>
      </c>
      <c r="B3803" s="11" t="s">
        <v>3984</v>
      </c>
      <c r="C3803" s="11">
        <v>363</v>
      </c>
      <c r="D3803" s="11">
        <v>65</v>
      </c>
      <c r="E3803" s="11">
        <v>28.4</v>
      </c>
      <c r="F3803" s="11">
        <v>0.7</v>
      </c>
      <c r="H3803" s="1">
        <v>45905</v>
      </c>
      <c r="I3803" s="2" t="s">
        <v>128</v>
      </c>
      <c r="J3803" s="3">
        <v>26.74</v>
      </c>
      <c r="K3803" s="29">
        <v>33.21</v>
      </c>
      <c r="L3803" s="31">
        <f t="shared" si="621"/>
        <v>60.107968607168729</v>
      </c>
      <c r="M3803" s="33">
        <f t="shared" si="629"/>
        <v>430.6</v>
      </c>
      <c r="N3803" s="36">
        <f t="shared" si="622"/>
        <v>0.342632825521686</v>
      </c>
      <c r="Q3803" s="19">
        <v>45905</v>
      </c>
      <c r="R3803" s="17">
        <v>0.39583333333333331</v>
      </c>
      <c r="U3803" s="18">
        <v>430.6</v>
      </c>
      <c r="W3803" s="24"/>
      <c r="Z3803" s="21">
        <f t="shared" si="623"/>
        <v>5.089702914613075</v>
      </c>
      <c r="AA3803" s="21">
        <f t="shared" si="624"/>
        <v>3.0593170301137786</v>
      </c>
      <c r="AB3803" s="21">
        <f t="shared" si="625"/>
        <v>0.17132856980413172</v>
      </c>
      <c r="AC3803" s="21">
        <f t="shared" si="626"/>
        <v>0.24</v>
      </c>
      <c r="AD3803" s="22">
        <f t="shared" si="627"/>
        <v>1.55016</v>
      </c>
      <c r="AE3803" s="22">
        <f t="shared" si="628"/>
        <v>1.1936232</v>
      </c>
    </row>
    <row r="3804" spans="1:31" ht="15.75" x14ac:dyDescent="0.25">
      <c r="A3804" s="11" t="s">
        <v>173</v>
      </c>
      <c r="B3804" s="11" t="s">
        <v>3985</v>
      </c>
      <c r="C3804" s="11">
        <v>572</v>
      </c>
      <c r="D3804" s="11">
        <v>64</v>
      </c>
      <c r="E3804" s="11">
        <v>28.8</v>
      </c>
      <c r="F3804" s="11">
        <v>1.1000000000000001</v>
      </c>
      <c r="H3804" s="1">
        <v>45905</v>
      </c>
      <c r="I3804" s="2" t="s">
        <v>129</v>
      </c>
      <c r="J3804" s="3">
        <v>26.67</v>
      </c>
      <c r="K3804" s="29">
        <v>33.43</v>
      </c>
      <c r="L3804" s="31">
        <f t="shared" si="621"/>
        <v>58.700441024878003</v>
      </c>
      <c r="M3804" s="33">
        <f t="shared" si="629"/>
        <v>456.8</v>
      </c>
      <c r="N3804" s="36">
        <f t="shared" si="622"/>
        <v>0.36207454446969289</v>
      </c>
      <c r="Q3804" s="19">
        <v>45905</v>
      </c>
      <c r="R3804" s="17">
        <v>0.40277777777777779</v>
      </c>
      <c r="U3804" s="18">
        <v>456.8</v>
      </c>
      <c r="W3804" s="24"/>
      <c r="Z3804" s="21">
        <f t="shared" si="623"/>
        <v>5.1527494931388995</v>
      </c>
      <c r="AA3804" s="21">
        <f t="shared" si="624"/>
        <v>3.0246866773796999</v>
      </c>
      <c r="AB3804" s="21">
        <f t="shared" si="625"/>
        <v>0.16911400742551869</v>
      </c>
      <c r="AC3804" s="21">
        <f t="shared" si="626"/>
        <v>0.24</v>
      </c>
      <c r="AD3804" s="22">
        <f t="shared" si="627"/>
        <v>1.6444799999999999</v>
      </c>
      <c r="AE3804" s="22">
        <f t="shared" si="628"/>
        <v>1.2662496000000001</v>
      </c>
    </row>
    <row r="3805" spans="1:31" ht="15.75" x14ac:dyDescent="0.25">
      <c r="A3805" s="11" t="s">
        <v>173</v>
      </c>
      <c r="B3805" s="11" t="s">
        <v>3986</v>
      </c>
      <c r="C3805" s="11">
        <v>659</v>
      </c>
      <c r="D3805" s="11">
        <v>62</v>
      </c>
      <c r="E3805" s="11">
        <v>29.3</v>
      </c>
      <c r="F3805" s="11">
        <v>1.3</v>
      </c>
      <c r="H3805" s="1">
        <v>45905</v>
      </c>
      <c r="I3805" s="2" t="s">
        <v>130</v>
      </c>
      <c r="J3805" s="3">
        <v>27.1</v>
      </c>
      <c r="K3805" s="29">
        <v>34.229999999999997</v>
      </c>
      <c r="L3805" s="31">
        <f t="shared" si="621"/>
        <v>57.315742950550018</v>
      </c>
      <c r="M3805" s="33">
        <f t="shared" si="629"/>
        <v>454.1</v>
      </c>
      <c r="N3805" s="36">
        <f t="shared" si="622"/>
        <v>0.36152917522455691</v>
      </c>
      <c r="Q3805" s="19">
        <v>45905</v>
      </c>
      <c r="R3805" s="17">
        <v>0.40972222222222221</v>
      </c>
      <c r="U3805" s="18">
        <v>454.1</v>
      </c>
      <c r="W3805" s="24"/>
      <c r="Z3805" s="21">
        <f t="shared" si="623"/>
        <v>5.3877590093078975</v>
      </c>
      <c r="AA3805" s="21">
        <f t="shared" si="624"/>
        <v>3.0880341045700148</v>
      </c>
      <c r="AB3805" s="21">
        <f t="shared" si="625"/>
        <v>0.17163995931632384</v>
      </c>
      <c r="AC3805" s="21">
        <f t="shared" si="626"/>
        <v>0.24</v>
      </c>
      <c r="AD3805" s="22">
        <f t="shared" si="627"/>
        <v>1.63476</v>
      </c>
      <c r="AE3805" s="22">
        <f t="shared" si="628"/>
        <v>1.2587652</v>
      </c>
    </row>
    <row r="3806" spans="1:31" ht="15.75" x14ac:dyDescent="0.25">
      <c r="A3806" s="11" t="s">
        <v>173</v>
      </c>
      <c r="B3806" s="11" t="s">
        <v>3987</v>
      </c>
      <c r="C3806" s="11">
        <v>681</v>
      </c>
      <c r="D3806" s="11">
        <v>60</v>
      </c>
      <c r="E3806" s="11">
        <v>29.6</v>
      </c>
      <c r="F3806" s="11">
        <v>1</v>
      </c>
      <c r="H3806" s="1">
        <v>45905</v>
      </c>
      <c r="I3806" s="2" t="s">
        <v>131</v>
      </c>
      <c r="J3806" s="3">
        <v>27.16</v>
      </c>
      <c r="K3806" s="29">
        <v>34.5</v>
      </c>
      <c r="L3806" s="31">
        <f t="shared" si="621"/>
        <v>56.425058482104397</v>
      </c>
      <c r="M3806" s="33">
        <f t="shared" si="629"/>
        <v>466.4</v>
      </c>
      <c r="N3806" s="36">
        <f t="shared" si="622"/>
        <v>0.37102990919667828</v>
      </c>
      <c r="Q3806" s="19">
        <v>45905</v>
      </c>
      <c r="R3806" s="17">
        <v>0.41666666666666669</v>
      </c>
      <c r="U3806" s="18">
        <v>466.4</v>
      </c>
      <c r="W3806" s="24"/>
      <c r="Z3806" s="21">
        <f t="shared" si="623"/>
        <v>5.4691459026600384</v>
      </c>
      <c r="AA3806" s="21">
        <f t="shared" si="624"/>
        <v>3.0859687740475432</v>
      </c>
      <c r="AB3806" s="21">
        <f t="shared" si="625"/>
        <v>0.17118455433846078</v>
      </c>
      <c r="AC3806" s="21">
        <f t="shared" si="626"/>
        <v>0.24</v>
      </c>
      <c r="AD3806" s="22">
        <f t="shared" si="627"/>
        <v>1.6790400000000001</v>
      </c>
      <c r="AE3806" s="22">
        <f t="shared" si="628"/>
        <v>1.2928608000000001</v>
      </c>
    </row>
    <row r="3807" spans="1:31" ht="15.75" x14ac:dyDescent="0.25">
      <c r="A3807" s="11" t="s">
        <v>173</v>
      </c>
      <c r="B3807" s="11" t="s">
        <v>3988</v>
      </c>
      <c r="C3807" s="11">
        <v>702</v>
      </c>
      <c r="D3807" s="11">
        <v>59</v>
      </c>
      <c r="E3807" s="11">
        <v>29.9</v>
      </c>
      <c r="F3807" s="11">
        <v>1.5</v>
      </c>
      <c r="H3807" s="1">
        <v>45905</v>
      </c>
      <c r="I3807" s="2" t="s">
        <v>132</v>
      </c>
      <c r="J3807" s="3">
        <v>27.48</v>
      </c>
      <c r="K3807" s="29">
        <v>35.270000000000003</v>
      </c>
      <c r="L3807" s="31">
        <f t="shared" si="621"/>
        <v>54.710235743760954</v>
      </c>
      <c r="M3807" s="33">
        <f t="shared" si="629"/>
        <v>366.5</v>
      </c>
      <c r="N3807" s="36">
        <f t="shared" si="622"/>
        <v>0.29209493390575736</v>
      </c>
      <c r="Q3807" s="19">
        <v>45905</v>
      </c>
      <c r="R3807" s="17">
        <v>0.4236111111111111</v>
      </c>
      <c r="U3807" s="18">
        <v>366.5</v>
      </c>
      <c r="W3807" s="24"/>
      <c r="Z3807" s="21">
        <f t="shared" si="623"/>
        <v>5.7071338193039232</v>
      </c>
      <c r="AA3807" s="21">
        <f t="shared" si="624"/>
        <v>3.1223863667530845</v>
      </c>
      <c r="AB3807" s="21">
        <f t="shared" si="625"/>
        <v>0.17222749611060065</v>
      </c>
      <c r="AC3807" s="21">
        <f t="shared" si="626"/>
        <v>0.24</v>
      </c>
      <c r="AD3807" s="22">
        <f t="shared" si="627"/>
        <v>1.3193999999999999</v>
      </c>
      <c r="AE3807" s="22">
        <f t="shared" si="628"/>
        <v>1.015938</v>
      </c>
    </row>
    <row r="3808" spans="1:31" ht="15.75" x14ac:dyDescent="0.25">
      <c r="A3808" s="11" t="s">
        <v>173</v>
      </c>
      <c r="B3808" s="11" t="s">
        <v>3989</v>
      </c>
      <c r="C3808" s="11">
        <v>725</v>
      </c>
      <c r="D3808" s="11">
        <v>59</v>
      </c>
      <c r="E3808" s="11">
        <v>30</v>
      </c>
      <c r="F3808" s="11">
        <v>1.7</v>
      </c>
      <c r="H3808" s="1">
        <v>45905</v>
      </c>
      <c r="I3808" s="2" t="s">
        <v>133</v>
      </c>
      <c r="J3808" s="3">
        <v>27.39</v>
      </c>
      <c r="K3808" s="29">
        <v>34.61</v>
      </c>
      <c r="L3808" s="31">
        <f t="shared" si="621"/>
        <v>57.118498508835373</v>
      </c>
      <c r="M3808" s="33">
        <f t="shared" si="629"/>
        <v>408.9</v>
      </c>
      <c r="N3808" s="36">
        <f t="shared" si="622"/>
        <v>0.32697514434307223</v>
      </c>
      <c r="Q3808" s="19">
        <v>45905</v>
      </c>
      <c r="R3808" s="17">
        <v>0.43055555555555558</v>
      </c>
      <c r="U3808" s="18">
        <v>408.9</v>
      </c>
      <c r="W3808" s="24"/>
      <c r="Z3808" s="21">
        <f t="shared" si="623"/>
        <v>5.5026079757346835</v>
      </c>
      <c r="AA3808" s="21">
        <f t="shared" si="624"/>
        <v>3.1430070545670712</v>
      </c>
      <c r="AB3808" s="21">
        <f t="shared" si="625"/>
        <v>0.17420754081602949</v>
      </c>
      <c r="AC3808" s="21">
        <f t="shared" si="626"/>
        <v>0.24</v>
      </c>
      <c r="AD3808" s="22">
        <f t="shared" si="627"/>
        <v>1.47204</v>
      </c>
      <c r="AE3808" s="22">
        <f t="shared" si="628"/>
        <v>1.1334708</v>
      </c>
    </row>
    <row r="3809" spans="1:31" ht="15.75" x14ac:dyDescent="0.25">
      <c r="A3809" s="11" t="s">
        <v>173</v>
      </c>
      <c r="B3809" s="11" t="s">
        <v>3990</v>
      </c>
      <c r="C3809" s="11">
        <v>761</v>
      </c>
      <c r="D3809" s="11">
        <v>56</v>
      </c>
      <c r="E3809" s="11">
        <v>30.4</v>
      </c>
      <c r="F3809" s="11">
        <v>2.1</v>
      </c>
      <c r="H3809" s="1">
        <v>45905</v>
      </c>
      <c r="I3809" s="2" t="s">
        <v>134</v>
      </c>
      <c r="J3809" s="3">
        <v>27.78</v>
      </c>
      <c r="K3809" s="29">
        <v>35.159999999999997</v>
      </c>
      <c r="L3809" s="31">
        <f t="shared" si="621"/>
        <v>56.687480704674542</v>
      </c>
      <c r="M3809" s="33">
        <f t="shared" si="629"/>
        <v>427.5</v>
      </c>
      <c r="N3809" s="36">
        <f t="shared" si="622"/>
        <v>0.34372433706465211</v>
      </c>
      <c r="Q3809" s="19">
        <v>45905</v>
      </c>
      <c r="R3809" s="17">
        <v>0.4375</v>
      </c>
      <c r="U3809" s="18">
        <v>427.5</v>
      </c>
      <c r="W3809" s="24"/>
      <c r="Z3809" s="21">
        <f t="shared" si="623"/>
        <v>5.6725953924045385</v>
      </c>
      <c r="AA3809" s="21">
        <f t="shared" si="624"/>
        <v>3.2156514185235801</v>
      </c>
      <c r="AB3809" s="21">
        <f t="shared" si="625"/>
        <v>0.17751514598795295</v>
      </c>
      <c r="AC3809" s="21">
        <f t="shared" si="626"/>
        <v>0.24</v>
      </c>
      <c r="AD3809" s="22">
        <f t="shared" si="627"/>
        <v>1.5389999999999999</v>
      </c>
      <c r="AE3809" s="22">
        <f t="shared" si="628"/>
        <v>1.18503</v>
      </c>
    </row>
    <row r="3810" spans="1:31" ht="15.75" x14ac:dyDescent="0.25">
      <c r="A3810" s="11" t="s">
        <v>173</v>
      </c>
      <c r="B3810" s="11" t="s">
        <v>3991</v>
      </c>
      <c r="C3810" s="11">
        <v>764</v>
      </c>
      <c r="D3810" s="11">
        <v>54</v>
      </c>
      <c r="E3810" s="11">
        <v>30.7</v>
      </c>
      <c r="F3810" s="11">
        <v>0.9</v>
      </c>
      <c r="H3810" s="1">
        <v>45905</v>
      </c>
      <c r="I3810" s="2" t="s">
        <v>135</v>
      </c>
      <c r="J3810" s="3">
        <v>27.84</v>
      </c>
      <c r="K3810" s="29">
        <v>35.28</v>
      </c>
      <c r="L3810" s="31">
        <f t="shared" si="621"/>
        <v>56.468351131849069</v>
      </c>
      <c r="M3810" s="33">
        <f t="shared" si="629"/>
        <v>495.9</v>
      </c>
      <c r="N3810" s="36">
        <f t="shared" si="622"/>
        <v>0.39892898096568546</v>
      </c>
      <c r="Q3810" s="19">
        <v>45905</v>
      </c>
      <c r="R3810" s="17">
        <v>0.44444444444444442</v>
      </c>
      <c r="U3810" s="18">
        <v>495.9</v>
      </c>
      <c r="W3810" s="24"/>
      <c r="Z3810" s="21">
        <f t="shared" si="623"/>
        <v>5.7102826975782346</v>
      </c>
      <c r="AA3810" s="21">
        <f t="shared" si="624"/>
        <v>3.2245024842897005</v>
      </c>
      <c r="AB3810" s="21">
        <f t="shared" si="625"/>
        <v>0.17784706217304599</v>
      </c>
      <c r="AC3810" s="21">
        <f t="shared" si="626"/>
        <v>0.24</v>
      </c>
      <c r="AD3810" s="22">
        <f t="shared" si="627"/>
        <v>1.7852399999999999</v>
      </c>
      <c r="AE3810" s="22">
        <f t="shared" si="628"/>
        <v>1.3746347999999999</v>
      </c>
    </row>
    <row r="3811" spans="1:31" ht="15.75" x14ac:dyDescent="0.25">
      <c r="A3811" s="11" t="s">
        <v>173</v>
      </c>
      <c r="B3811" s="11" t="s">
        <v>3992</v>
      </c>
      <c r="C3811" s="11">
        <v>796</v>
      </c>
      <c r="D3811" s="11">
        <v>52</v>
      </c>
      <c r="E3811" s="11">
        <v>31.2</v>
      </c>
      <c r="F3811" s="11">
        <v>2.2000000000000002</v>
      </c>
      <c r="H3811" s="1">
        <v>45905</v>
      </c>
      <c r="I3811" s="2" t="s">
        <v>136</v>
      </c>
      <c r="J3811" s="3">
        <v>27.92</v>
      </c>
      <c r="K3811" s="29">
        <v>35.119999999999997</v>
      </c>
      <c r="L3811" s="31">
        <f t="shared" si="621"/>
        <v>57.573912050805426</v>
      </c>
      <c r="M3811" s="33">
        <f t="shared" si="629"/>
        <v>516.79999999999995</v>
      </c>
      <c r="N3811" s="36">
        <f t="shared" si="622"/>
        <v>0.41714344860837327</v>
      </c>
      <c r="Q3811" s="19">
        <v>45905</v>
      </c>
      <c r="R3811" s="17">
        <v>0.4513888888888889</v>
      </c>
      <c r="U3811" s="18">
        <v>516.79999999999995</v>
      </c>
      <c r="W3811" s="24"/>
      <c r="Z3811" s="21">
        <f t="shared" si="623"/>
        <v>5.6600809748752292</v>
      </c>
      <c r="AA3811" s="21">
        <f t="shared" si="624"/>
        <v>3.2587300424790344</v>
      </c>
      <c r="AB3811" s="21">
        <f t="shared" si="625"/>
        <v>0.17994606798738824</v>
      </c>
      <c r="AC3811" s="21">
        <f t="shared" si="626"/>
        <v>0.24</v>
      </c>
      <c r="AD3811" s="22">
        <f t="shared" si="627"/>
        <v>1.8604799999999997</v>
      </c>
      <c r="AE3811" s="22">
        <f t="shared" si="628"/>
        <v>1.4325695999999999</v>
      </c>
    </row>
    <row r="3812" spans="1:31" ht="15.75" x14ac:dyDescent="0.25">
      <c r="A3812" s="11" t="s">
        <v>173</v>
      </c>
      <c r="B3812" s="11" t="s">
        <v>3993</v>
      </c>
      <c r="C3812" s="11">
        <v>819</v>
      </c>
      <c r="D3812" s="11">
        <v>52</v>
      </c>
      <c r="E3812" s="11">
        <v>31.2</v>
      </c>
      <c r="F3812" s="11">
        <v>1.4</v>
      </c>
      <c r="H3812" s="1">
        <v>45905</v>
      </c>
      <c r="I3812" s="2" t="s">
        <v>137</v>
      </c>
      <c r="J3812" s="3">
        <v>27.82</v>
      </c>
      <c r="K3812" s="29">
        <v>34.67</v>
      </c>
      <c r="L3812" s="31">
        <f t="shared" si="621"/>
        <v>59.073018041084893</v>
      </c>
      <c r="M3812" s="33">
        <f t="shared" si="629"/>
        <v>460.9</v>
      </c>
      <c r="N3812" s="36">
        <f t="shared" si="622"/>
        <v>0.37246340489326651</v>
      </c>
      <c r="Q3812" s="19">
        <v>45905</v>
      </c>
      <c r="R3812" s="17">
        <v>0.45833333333333331</v>
      </c>
      <c r="U3812" s="18">
        <v>460.9</v>
      </c>
      <c r="W3812" s="24"/>
      <c r="Z3812" s="21">
        <f t="shared" si="623"/>
        <v>5.5209347461262821</v>
      </c>
      <c r="AA3812" s="21">
        <f t="shared" si="624"/>
        <v>3.2613827786157028</v>
      </c>
      <c r="AB3812" s="21">
        <f t="shared" si="625"/>
        <v>0.18068900449692407</v>
      </c>
      <c r="AC3812" s="21">
        <f t="shared" si="626"/>
        <v>0.24</v>
      </c>
      <c r="AD3812" s="22">
        <f t="shared" si="627"/>
        <v>1.65924</v>
      </c>
      <c r="AE3812" s="22">
        <f t="shared" si="628"/>
        <v>1.2776148000000001</v>
      </c>
    </row>
    <row r="3813" spans="1:31" ht="15.75" x14ac:dyDescent="0.25">
      <c r="A3813" s="11" t="s">
        <v>173</v>
      </c>
      <c r="B3813" s="11" t="s">
        <v>3994</v>
      </c>
      <c r="C3813" s="11">
        <v>853</v>
      </c>
      <c r="D3813" s="11">
        <v>51</v>
      </c>
      <c r="E3813" s="11">
        <v>31.4</v>
      </c>
      <c r="F3813" s="11">
        <v>1.7</v>
      </c>
      <c r="H3813" s="1">
        <v>45905</v>
      </c>
      <c r="I3813" s="2" t="s">
        <v>138</v>
      </c>
      <c r="J3813" s="3">
        <v>27.35</v>
      </c>
      <c r="K3813" s="29">
        <v>33.659999999999997</v>
      </c>
      <c r="L3813" s="31">
        <f t="shared" si="621"/>
        <v>61.272976121367769</v>
      </c>
      <c r="M3813" s="33">
        <f t="shared" si="629"/>
        <v>497.5</v>
      </c>
      <c r="N3813" s="36">
        <f t="shared" si="622"/>
        <v>0.40063414052111679</v>
      </c>
      <c r="Q3813" s="19">
        <v>45905</v>
      </c>
      <c r="R3813" s="17">
        <v>0.46527777777777779</v>
      </c>
      <c r="U3813" s="18">
        <v>497.5</v>
      </c>
      <c r="W3813" s="24"/>
      <c r="Z3813" s="21">
        <f t="shared" si="623"/>
        <v>5.2193854336397711</v>
      </c>
      <c r="AA3813" s="21">
        <f t="shared" si="624"/>
        <v>3.1980727904362447</v>
      </c>
      <c r="AB3813" s="21">
        <f t="shared" si="625"/>
        <v>0.17850481330527204</v>
      </c>
      <c r="AC3813" s="21">
        <f t="shared" si="626"/>
        <v>0.24</v>
      </c>
      <c r="AD3813" s="22">
        <f t="shared" si="627"/>
        <v>1.7909999999999999</v>
      </c>
      <c r="AE3813" s="22">
        <f t="shared" si="628"/>
        <v>1.37907</v>
      </c>
    </row>
    <row r="3814" spans="1:31" ht="15.75" x14ac:dyDescent="0.25">
      <c r="A3814" s="11" t="s">
        <v>173</v>
      </c>
      <c r="B3814" s="11" t="s">
        <v>3995</v>
      </c>
      <c r="C3814" s="11">
        <v>869</v>
      </c>
      <c r="D3814" s="11">
        <v>53</v>
      </c>
      <c r="E3814" s="11">
        <v>31.4</v>
      </c>
      <c r="F3814" s="11">
        <v>1.5</v>
      </c>
      <c r="H3814" s="1">
        <v>45905</v>
      </c>
      <c r="I3814" s="5">
        <v>0.47222222222222221</v>
      </c>
      <c r="J3814" s="3">
        <v>27.65</v>
      </c>
      <c r="K3814" s="29">
        <v>34.659999999999997</v>
      </c>
      <c r="L3814" s="31">
        <f t="shared" si="621"/>
        <v>58.235779824075301</v>
      </c>
      <c r="M3814" s="33">
        <f t="shared" si="629"/>
        <v>639.4</v>
      </c>
      <c r="N3814" s="36">
        <f t="shared" si="622"/>
        <v>0.51451546426707861</v>
      </c>
      <c r="Q3814" s="19">
        <v>45905</v>
      </c>
      <c r="R3814" s="17">
        <v>0.47222222222222221</v>
      </c>
      <c r="U3814" s="18">
        <v>639.4</v>
      </c>
      <c r="W3814" s="24"/>
      <c r="Z3814" s="21">
        <f t="shared" si="623"/>
        <v>5.5178766132822759</v>
      </c>
      <c r="AA3814" s="21">
        <f t="shared" si="624"/>
        <v>3.2133784754752095</v>
      </c>
      <c r="AB3814" s="21">
        <f t="shared" si="625"/>
        <v>0.17804253505071438</v>
      </c>
      <c r="AC3814" s="21">
        <f t="shared" si="626"/>
        <v>0.24</v>
      </c>
      <c r="AD3814" s="22">
        <f t="shared" si="627"/>
        <v>2.3018399999999999</v>
      </c>
      <c r="AE3814" s="22">
        <f t="shared" si="628"/>
        <v>1.7724168</v>
      </c>
    </row>
    <row r="3815" spans="1:31" ht="15.75" x14ac:dyDescent="0.25">
      <c r="A3815" s="11" t="s">
        <v>173</v>
      </c>
      <c r="B3815" s="11" t="s">
        <v>3996</v>
      </c>
      <c r="C3815" s="11">
        <v>873</v>
      </c>
      <c r="D3815" s="11">
        <v>53</v>
      </c>
      <c r="E3815" s="11">
        <v>31.9</v>
      </c>
      <c r="F3815" s="11">
        <v>2</v>
      </c>
      <c r="H3815" s="1">
        <v>45905</v>
      </c>
      <c r="I3815" s="5">
        <v>0.47916666666666669</v>
      </c>
      <c r="J3815" s="3">
        <v>27.42</v>
      </c>
      <c r="K3815" s="29">
        <v>34.020000000000003</v>
      </c>
      <c r="L3815" s="31">
        <f t="shared" si="621"/>
        <v>59.954874235051534</v>
      </c>
      <c r="M3815" s="33">
        <f t="shared" si="629"/>
        <v>654.4</v>
      </c>
      <c r="N3815" s="36">
        <f t="shared" si="622"/>
        <v>0.52631723688576149</v>
      </c>
      <c r="Q3815" s="19">
        <v>45905</v>
      </c>
      <c r="R3815" s="17">
        <v>0.47916666666666669</v>
      </c>
      <c r="U3815" s="18">
        <v>654.4</v>
      </c>
      <c r="W3815" s="24"/>
      <c r="Z3815" s="21">
        <f t="shared" si="623"/>
        <v>5.3251864810342857</v>
      </c>
      <c r="AA3815" s="21">
        <f t="shared" si="624"/>
        <v>3.1927088574860725</v>
      </c>
      <c r="AB3815" s="21">
        <f t="shared" si="625"/>
        <v>0.17773282929458142</v>
      </c>
      <c r="AC3815" s="21">
        <f t="shared" si="626"/>
        <v>0.24</v>
      </c>
      <c r="AD3815" s="22">
        <f t="shared" si="627"/>
        <v>2.3558400000000002</v>
      </c>
      <c r="AE3815" s="22">
        <f t="shared" si="628"/>
        <v>1.8139968000000002</v>
      </c>
    </row>
    <row r="3816" spans="1:31" ht="15.75" x14ac:dyDescent="0.25">
      <c r="A3816" s="11" t="s">
        <v>173</v>
      </c>
      <c r="B3816" s="11" t="s">
        <v>3997</v>
      </c>
      <c r="C3816" s="11">
        <v>880</v>
      </c>
      <c r="D3816" s="11">
        <v>51</v>
      </c>
      <c r="E3816" s="11">
        <v>32.200000000000003</v>
      </c>
      <c r="F3816" s="11">
        <v>2.4</v>
      </c>
      <c r="H3816" s="1">
        <v>45905</v>
      </c>
      <c r="I3816" s="5">
        <v>0.4861111111111111</v>
      </c>
      <c r="J3816" s="3">
        <v>27.27</v>
      </c>
      <c r="K3816" s="29">
        <v>33.700000000000003</v>
      </c>
      <c r="L3816" s="31">
        <f t="shared" si="621"/>
        <v>60.651866816051623</v>
      </c>
      <c r="M3816" s="33">
        <f t="shared" si="629"/>
        <v>666.2</v>
      </c>
      <c r="N3816" s="36">
        <f t="shared" si="622"/>
        <v>0.53519896265257172</v>
      </c>
      <c r="Q3816" s="19">
        <v>45905</v>
      </c>
      <c r="R3816" s="17">
        <v>0.4861111111111111</v>
      </c>
      <c r="U3816" s="18">
        <v>666.2</v>
      </c>
      <c r="W3816" s="24"/>
      <c r="Z3816" s="21">
        <f t="shared" si="623"/>
        <v>5.2310503012853271</v>
      </c>
      <c r="AA3816" s="21">
        <f t="shared" si="624"/>
        <v>3.1727296618162439</v>
      </c>
      <c r="AB3816" s="21">
        <f t="shared" si="625"/>
        <v>0.17703797816101316</v>
      </c>
      <c r="AC3816" s="21">
        <f t="shared" si="626"/>
        <v>0.24</v>
      </c>
      <c r="AD3816" s="22">
        <f t="shared" si="627"/>
        <v>2.39832</v>
      </c>
      <c r="AE3816" s="22">
        <f t="shared" si="628"/>
        <v>1.8467064</v>
      </c>
    </row>
    <row r="3817" spans="1:31" ht="15.75" x14ac:dyDescent="0.25">
      <c r="A3817" s="11" t="s">
        <v>173</v>
      </c>
      <c r="B3817" s="11" t="s">
        <v>3998</v>
      </c>
      <c r="C3817" s="11">
        <v>885</v>
      </c>
      <c r="D3817" s="11">
        <v>53</v>
      </c>
      <c r="E3817" s="11">
        <v>32.5</v>
      </c>
      <c r="F3817" s="11">
        <v>2.8</v>
      </c>
      <c r="H3817" s="1">
        <v>45905</v>
      </c>
      <c r="I3817" s="5">
        <v>0.49305555555555558</v>
      </c>
      <c r="J3817" s="3">
        <v>27.59</v>
      </c>
      <c r="K3817" s="29">
        <v>34.36</v>
      </c>
      <c r="L3817" s="31">
        <f t="shared" si="621"/>
        <v>59.283925278862711</v>
      </c>
      <c r="M3817" s="33">
        <f t="shared" si="629"/>
        <v>713.5</v>
      </c>
      <c r="N3817" s="36">
        <f t="shared" si="622"/>
        <v>0.57469976274140377</v>
      </c>
      <c r="Q3817" s="19">
        <v>45905</v>
      </c>
      <c r="R3817" s="17">
        <v>0.49305555555555558</v>
      </c>
      <c r="U3817" s="18">
        <v>713.5</v>
      </c>
      <c r="W3817" s="24"/>
      <c r="Z3817" s="21">
        <f t="shared" si="623"/>
        <v>5.4268131757081708</v>
      </c>
      <c r="AA3817" s="21">
        <f t="shared" si="624"/>
        <v>3.2172278681103088</v>
      </c>
      <c r="AB3817" s="21">
        <f t="shared" si="625"/>
        <v>0.17864973787743504</v>
      </c>
      <c r="AC3817" s="21">
        <f t="shared" si="626"/>
        <v>0.24</v>
      </c>
      <c r="AD3817" s="22">
        <f t="shared" si="627"/>
        <v>2.5686</v>
      </c>
      <c r="AE3817" s="22">
        <f t="shared" si="628"/>
        <v>1.977822</v>
      </c>
    </row>
    <row r="3818" spans="1:31" ht="15.75" x14ac:dyDescent="0.25">
      <c r="A3818" s="11" t="s">
        <v>173</v>
      </c>
      <c r="B3818" s="11" t="s">
        <v>3999</v>
      </c>
      <c r="C3818" s="11">
        <v>892</v>
      </c>
      <c r="D3818" s="11">
        <v>54</v>
      </c>
      <c r="E3818" s="11">
        <v>32.6</v>
      </c>
      <c r="F3818" s="11">
        <v>3.7</v>
      </c>
      <c r="H3818" s="1">
        <v>45905</v>
      </c>
      <c r="I3818" s="5">
        <v>0.5</v>
      </c>
      <c r="J3818" s="3">
        <v>27.39</v>
      </c>
      <c r="K3818" s="29">
        <v>33.94</v>
      </c>
      <c r="L3818" s="31">
        <f t="shared" si="621"/>
        <v>60.167916424546867</v>
      </c>
      <c r="M3818" s="33">
        <f t="shared" si="629"/>
        <v>719.9</v>
      </c>
      <c r="N3818" s="36">
        <f t="shared" si="622"/>
        <v>0.5789398689192562</v>
      </c>
      <c r="Q3818" s="19">
        <v>45905</v>
      </c>
      <c r="R3818" s="17">
        <v>0.5</v>
      </c>
      <c r="U3818" s="18">
        <v>719.9</v>
      </c>
      <c r="W3818" s="24"/>
      <c r="Z3818" s="21">
        <f t="shared" si="623"/>
        <v>5.3015157148936565</v>
      </c>
      <c r="AA3818" s="21">
        <f t="shared" si="624"/>
        <v>3.1898115445714335</v>
      </c>
      <c r="AB3818" s="21">
        <f t="shared" si="625"/>
        <v>0.1776763026381929</v>
      </c>
      <c r="AC3818" s="21">
        <f t="shared" si="626"/>
        <v>0.24</v>
      </c>
      <c r="AD3818" s="22">
        <f t="shared" si="627"/>
        <v>2.5916399999999999</v>
      </c>
      <c r="AE3818" s="22">
        <f t="shared" si="628"/>
        <v>1.9955628000000001</v>
      </c>
    </row>
    <row r="3819" spans="1:31" ht="15.75" x14ac:dyDescent="0.25">
      <c r="A3819" s="11" t="s">
        <v>173</v>
      </c>
      <c r="B3819" s="11" t="s">
        <v>4000</v>
      </c>
      <c r="C3819" s="11">
        <v>900</v>
      </c>
      <c r="D3819" s="11">
        <v>55</v>
      </c>
      <c r="E3819" s="11">
        <v>32.200000000000003</v>
      </c>
      <c r="F3819" s="11">
        <v>3.2</v>
      </c>
      <c r="H3819" s="1">
        <v>45905</v>
      </c>
      <c r="I3819" s="5">
        <v>0.50694444444444442</v>
      </c>
      <c r="J3819" s="3">
        <v>27.28</v>
      </c>
      <c r="K3819" s="29">
        <v>33.68</v>
      </c>
      <c r="L3819" s="31">
        <f t="shared" si="621"/>
        <v>60.800206111002687</v>
      </c>
      <c r="M3819" s="33">
        <f t="shared" si="629"/>
        <v>722.9</v>
      </c>
      <c r="N3819" s="36">
        <f t="shared" si="622"/>
        <v>0.58099414294349272</v>
      </c>
      <c r="Q3819" s="19">
        <v>45905</v>
      </c>
      <c r="R3819" s="17">
        <v>0.50694444444444442</v>
      </c>
      <c r="U3819" s="18">
        <v>722.9</v>
      </c>
      <c r="W3819" s="24"/>
      <c r="Z3819" s="21">
        <f t="shared" si="623"/>
        <v>5.2252150428243649</v>
      </c>
      <c r="AA3819" s="21">
        <f t="shared" si="624"/>
        <v>3.1769415157803311</v>
      </c>
      <c r="AB3819" s="21">
        <f t="shared" si="625"/>
        <v>0.17729916781807542</v>
      </c>
      <c r="AC3819" s="21">
        <f t="shared" si="626"/>
        <v>0.24</v>
      </c>
      <c r="AD3819" s="22">
        <f t="shared" si="627"/>
        <v>2.6024400000000001</v>
      </c>
      <c r="AE3819" s="22">
        <f t="shared" si="628"/>
        <v>2.0038788000000003</v>
      </c>
    </row>
    <row r="3820" spans="1:31" ht="15.75" x14ac:dyDescent="0.25">
      <c r="A3820" s="11" t="s">
        <v>173</v>
      </c>
      <c r="B3820" s="11" t="s">
        <v>4001</v>
      </c>
      <c r="C3820" s="11">
        <v>915</v>
      </c>
      <c r="D3820" s="11">
        <v>54</v>
      </c>
      <c r="E3820" s="11">
        <v>32.299999999999997</v>
      </c>
      <c r="F3820" s="11">
        <v>3.1</v>
      </c>
      <c r="H3820" s="1">
        <v>45905</v>
      </c>
      <c r="I3820" s="5">
        <v>0.51388888888888884</v>
      </c>
      <c r="J3820" s="3">
        <v>27.65</v>
      </c>
      <c r="K3820" s="29">
        <v>34.479999999999997</v>
      </c>
      <c r="L3820" s="31">
        <f t="shared" si="621"/>
        <v>59.050128039299544</v>
      </c>
      <c r="M3820" s="33">
        <f t="shared" si="629"/>
        <v>761.5</v>
      </c>
      <c r="N3820" s="36">
        <f t="shared" si="622"/>
        <v>0.61368218299559096</v>
      </c>
      <c r="Q3820" s="19">
        <v>45905</v>
      </c>
      <c r="R3820" s="17">
        <v>0.51388888888888884</v>
      </c>
      <c r="U3820" s="18">
        <v>761.5</v>
      </c>
      <c r="W3820" s="24"/>
      <c r="Z3820" s="21">
        <f t="shared" si="623"/>
        <v>5.4630808899235292</v>
      </c>
      <c r="AA3820" s="21">
        <f t="shared" si="624"/>
        <v>3.2259562603903489</v>
      </c>
      <c r="AB3820" s="21">
        <f t="shared" si="625"/>
        <v>0.17897626475987907</v>
      </c>
      <c r="AC3820" s="21">
        <f t="shared" si="626"/>
        <v>0.24</v>
      </c>
      <c r="AD3820" s="22">
        <f t="shared" si="627"/>
        <v>2.7414000000000001</v>
      </c>
      <c r="AE3820" s="22">
        <f t="shared" si="628"/>
        <v>2.110878</v>
      </c>
    </row>
    <row r="3821" spans="1:31" ht="15.75" x14ac:dyDescent="0.25">
      <c r="A3821" s="11" t="s">
        <v>173</v>
      </c>
      <c r="B3821" s="11" t="s">
        <v>4002</v>
      </c>
      <c r="C3821" s="11">
        <v>920</v>
      </c>
      <c r="D3821" s="11">
        <v>53</v>
      </c>
      <c r="E3821" s="11">
        <v>32.6</v>
      </c>
      <c r="F3821" s="11">
        <v>4.4000000000000004</v>
      </c>
      <c r="H3821" s="1">
        <v>45905</v>
      </c>
      <c r="I3821" s="5">
        <v>0.52083333333333337</v>
      </c>
      <c r="J3821" s="3">
        <v>27.48</v>
      </c>
      <c r="K3821" s="29">
        <v>33.83</v>
      </c>
      <c r="L3821" s="31">
        <f t="shared" si="621"/>
        <v>61.167487298338315</v>
      </c>
      <c r="M3821" s="33">
        <f t="shared" si="629"/>
        <v>771.7</v>
      </c>
      <c r="N3821" s="36">
        <f t="shared" si="622"/>
        <v>0.62258926188293551</v>
      </c>
      <c r="Q3821" s="19">
        <v>45905</v>
      </c>
      <c r="R3821" s="17">
        <v>0.52083333333333337</v>
      </c>
      <c r="U3821" s="18">
        <v>771.7</v>
      </c>
      <c r="W3821" s="24"/>
      <c r="Z3821" s="21">
        <f t="shared" si="623"/>
        <v>5.2691174986894787</v>
      </c>
      <c r="AA3821" s="21">
        <f t="shared" si="624"/>
        <v>3.2229867767454086</v>
      </c>
      <c r="AB3821" s="21">
        <f t="shared" si="625"/>
        <v>0.17966990146408943</v>
      </c>
      <c r="AC3821" s="21">
        <f t="shared" si="626"/>
        <v>0.24</v>
      </c>
      <c r="AD3821" s="22">
        <f t="shared" si="627"/>
        <v>2.7781199999999999</v>
      </c>
      <c r="AE3821" s="22">
        <f t="shared" si="628"/>
        <v>2.1391524</v>
      </c>
    </row>
    <row r="3822" spans="1:31" ht="15.75" x14ac:dyDescent="0.25">
      <c r="A3822" s="11" t="s">
        <v>173</v>
      </c>
      <c r="B3822" s="11" t="s">
        <v>4003</v>
      </c>
      <c r="C3822" s="11">
        <v>923</v>
      </c>
      <c r="D3822" s="11">
        <v>54</v>
      </c>
      <c r="E3822" s="11">
        <v>32.5</v>
      </c>
      <c r="F3822" s="11">
        <v>4.2</v>
      </c>
      <c r="H3822" s="1">
        <v>45905</v>
      </c>
      <c r="I3822" s="5">
        <v>0.52777777777777779</v>
      </c>
      <c r="J3822" s="3">
        <v>27.15</v>
      </c>
      <c r="K3822" s="29">
        <v>33.11</v>
      </c>
      <c r="L3822" s="31">
        <f t="shared" si="621"/>
        <v>62.835037874201852</v>
      </c>
      <c r="M3822" s="33">
        <f t="shared" si="629"/>
        <v>765.8</v>
      </c>
      <c r="N3822" s="36">
        <f t="shared" si="622"/>
        <v>0.61640208854356149</v>
      </c>
      <c r="Q3822" s="19">
        <v>45905</v>
      </c>
      <c r="R3822" s="17">
        <v>0.52777777777777779</v>
      </c>
      <c r="U3822" s="18">
        <v>765.8</v>
      </c>
      <c r="W3822" s="24"/>
      <c r="Z3822" s="21">
        <f t="shared" si="623"/>
        <v>5.0612674432890872</v>
      </c>
      <c r="AA3822" s="21">
        <f t="shared" si="624"/>
        <v>3.1802493149053457</v>
      </c>
      <c r="AB3822" s="21">
        <f t="shared" si="625"/>
        <v>0.17823279821705715</v>
      </c>
      <c r="AC3822" s="21">
        <f t="shared" si="626"/>
        <v>0.24</v>
      </c>
      <c r="AD3822" s="22">
        <f t="shared" si="627"/>
        <v>2.7568800000000002</v>
      </c>
      <c r="AE3822" s="22">
        <f t="shared" si="628"/>
        <v>2.1227976000000002</v>
      </c>
    </row>
    <row r="3823" spans="1:31" ht="15.75" x14ac:dyDescent="0.25">
      <c r="A3823" s="11" t="s">
        <v>173</v>
      </c>
      <c r="B3823" s="11" t="s">
        <v>4004</v>
      </c>
      <c r="C3823" s="11">
        <v>924</v>
      </c>
      <c r="D3823" s="11">
        <v>54</v>
      </c>
      <c r="E3823" s="11">
        <v>32.6</v>
      </c>
      <c r="F3823" s="11">
        <v>4.7</v>
      </c>
      <c r="H3823" s="1">
        <v>45905</v>
      </c>
      <c r="I3823" s="5">
        <v>0.53472222222222221</v>
      </c>
      <c r="J3823" s="3">
        <v>27.47</v>
      </c>
      <c r="K3823" s="29">
        <v>33.92</v>
      </c>
      <c r="L3823" s="31">
        <f t="shared" si="621"/>
        <v>60.689142759124806</v>
      </c>
      <c r="M3823" s="33">
        <f t="shared" si="629"/>
        <v>737.9</v>
      </c>
      <c r="N3823" s="36">
        <f t="shared" si="622"/>
        <v>0.59472489756989866</v>
      </c>
      <c r="Q3823" s="19">
        <v>45905</v>
      </c>
      <c r="R3823" s="17">
        <v>0.53472222222222221</v>
      </c>
      <c r="U3823" s="18">
        <v>737.9</v>
      </c>
      <c r="W3823" s="24"/>
      <c r="Z3823" s="21">
        <f t="shared" si="623"/>
        <v>5.2956123073687804</v>
      </c>
      <c r="AA3823" s="21">
        <f t="shared" si="624"/>
        <v>3.2138617131888223</v>
      </c>
      <c r="AB3823" s="21">
        <f t="shared" si="625"/>
        <v>0.17904232823328342</v>
      </c>
      <c r="AC3823" s="21">
        <f t="shared" si="626"/>
        <v>0.24</v>
      </c>
      <c r="AD3823" s="22">
        <f t="shared" si="627"/>
        <v>2.6564399999999999</v>
      </c>
      <c r="AE3823" s="22">
        <f t="shared" si="628"/>
        <v>2.0454588</v>
      </c>
    </row>
    <row r="3824" spans="1:31" ht="15.75" x14ac:dyDescent="0.25">
      <c r="A3824" s="11" t="s">
        <v>173</v>
      </c>
      <c r="B3824" s="11" t="s">
        <v>4005</v>
      </c>
      <c r="C3824" s="11">
        <v>921</v>
      </c>
      <c r="D3824" s="11">
        <v>53</v>
      </c>
      <c r="E3824" s="11">
        <v>32.6</v>
      </c>
      <c r="F3824" s="11">
        <v>3.7</v>
      </c>
      <c r="H3824" s="1">
        <v>45905</v>
      </c>
      <c r="I3824" s="5">
        <v>0.54166666666666663</v>
      </c>
      <c r="J3824" s="3">
        <v>27.57</v>
      </c>
      <c r="K3824" s="29">
        <v>34.229999999999997</v>
      </c>
      <c r="L3824" s="31">
        <f t="shared" si="621"/>
        <v>59.776536396369217</v>
      </c>
      <c r="M3824" s="33">
        <f t="shared" si="629"/>
        <v>764.2</v>
      </c>
      <c r="N3824" s="36">
        <f t="shared" si="622"/>
        <v>0.61588925058561372</v>
      </c>
      <c r="Q3824" s="19">
        <v>45905</v>
      </c>
      <c r="R3824" s="17">
        <v>0.54166666666666663</v>
      </c>
      <c r="U3824" s="18">
        <v>764.2</v>
      </c>
      <c r="W3824" s="24"/>
      <c r="Z3824" s="21">
        <f t="shared" si="623"/>
        <v>5.3877590093078975</v>
      </c>
      <c r="AA3824" s="21">
        <f t="shared" si="624"/>
        <v>3.2206157251475971</v>
      </c>
      <c r="AB3824" s="21">
        <f t="shared" si="625"/>
        <v>0.17900914734710083</v>
      </c>
      <c r="AC3824" s="21">
        <f t="shared" si="626"/>
        <v>0.24</v>
      </c>
      <c r="AD3824" s="22">
        <f t="shared" si="627"/>
        <v>2.7511199999999998</v>
      </c>
      <c r="AE3824" s="22">
        <f t="shared" si="628"/>
        <v>2.1183624000000001</v>
      </c>
    </row>
    <row r="3825" spans="1:31" ht="15.75" x14ac:dyDescent="0.25">
      <c r="A3825" s="11" t="s">
        <v>173</v>
      </c>
      <c r="B3825" s="11" t="s">
        <v>4006</v>
      </c>
      <c r="C3825" s="11">
        <v>918</v>
      </c>
      <c r="D3825" s="11">
        <v>54</v>
      </c>
      <c r="E3825" s="11">
        <v>32.4</v>
      </c>
      <c r="F3825" s="11">
        <v>3.9</v>
      </c>
      <c r="H3825" s="1">
        <v>45905</v>
      </c>
      <c r="I3825" s="5">
        <v>0.54861111111111116</v>
      </c>
      <c r="J3825" s="3">
        <v>27.14</v>
      </c>
      <c r="K3825" s="29">
        <v>33.25</v>
      </c>
      <c r="L3825" s="31">
        <f t="shared" si="621"/>
        <v>62.097572158085974</v>
      </c>
      <c r="M3825" s="33">
        <f t="shared" si="629"/>
        <v>782.6</v>
      </c>
      <c r="N3825" s="36">
        <f t="shared" si="622"/>
        <v>0.62901607195945508</v>
      </c>
      <c r="Q3825" s="19">
        <v>45905</v>
      </c>
      <c r="R3825" s="17">
        <v>0.54861111111111116</v>
      </c>
      <c r="U3825" s="18">
        <v>782.6</v>
      </c>
      <c r="W3825" s="24"/>
      <c r="Z3825" s="21">
        <f t="shared" si="623"/>
        <v>5.1011158696457803</v>
      </c>
      <c r="AA3825" s="21">
        <f t="shared" si="624"/>
        <v>3.1676691080208634</v>
      </c>
      <c r="AB3825" s="21">
        <f t="shared" si="625"/>
        <v>0.17734407637043043</v>
      </c>
      <c r="AC3825" s="21">
        <f t="shared" si="626"/>
        <v>0.24</v>
      </c>
      <c r="AD3825" s="22">
        <f t="shared" si="627"/>
        <v>2.8173599999999999</v>
      </c>
      <c r="AE3825" s="22">
        <f t="shared" si="628"/>
        <v>2.1693671999999999</v>
      </c>
    </row>
    <row r="3826" spans="1:31" ht="15.75" x14ac:dyDescent="0.25">
      <c r="A3826" s="11" t="s">
        <v>173</v>
      </c>
      <c r="B3826" s="11" t="s">
        <v>4007</v>
      </c>
      <c r="C3826" s="11">
        <v>910</v>
      </c>
      <c r="D3826" s="11">
        <v>54</v>
      </c>
      <c r="E3826" s="11">
        <v>32.5</v>
      </c>
      <c r="F3826" s="11">
        <v>4</v>
      </c>
      <c r="H3826" s="1">
        <v>45905</v>
      </c>
      <c r="I3826" s="5">
        <v>0.55555555555555558</v>
      </c>
      <c r="J3826" s="3">
        <v>27.23</v>
      </c>
      <c r="K3826" s="29">
        <v>33.78</v>
      </c>
      <c r="L3826" s="31">
        <f t="shared" si="621"/>
        <v>60.061374745475128</v>
      </c>
      <c r="M3826" s="33">
        <f t="shared" si="629"/>
        <v>785.6</v>
      </c>
      <c r="N3826" s="36">
        <f t="shared" si="622"/>
        <v>0.63003245436129363</v>
      </c>
      <c r="Q3826" s="19">
        <v>45905</v>
      </c>
      <c r="R3826" s="17">
        <v>0.55555555555555558</v>
      </c>
      <c r="U3826" s="18">
        <v>785.6</v>
      </c>
      <c r="W3826" s="24"/>
      <c r="Z3826" s="21">
        <f t="shared" si="623"/>
        <v>5.254447919453769</v>
      </c>
      <c r="AA3826" s="21">
        <f t="shared" si="624"/>
        <v>3.1558936557089492</v>
      </c>
      <c r="AB3826" s="21">
        <f t="shared" si="625"/>
        <v>0.17599460721614479</v>
      </c>
      <c r="AC3826" s="21">
        <f t="shared" si="626"/>
        <v>0.24</v>
      </c>
      <c r="AD3826" s="22">
        <f t="shared" si="627"/>
        <v>2.82816</v>
      </c>
      <c r="AE3826" s="22">
        <f t="shared" si="628"/>
        <v>2.1776832000000002</v>
      </c>
    </row>
    <row r="3827" spans="1:31" ht="15.75" x14ac:dyDescent="0.25">
      <c r="A3827" s="11" t="s">
        <v>173</v>
      </c>
      <c r="B3827" s="11" t="s">
        <v>4008</v>
      </c>
      <c r="C3827" s="11">
        <v>903</v>
      </c>
      <c r="D3827" s="11">
        <v>55</v>
      </c>
      <c r="E3827" s="11">
        <v>32.299999999999997</v>
      </c>
      <c r="F3827" s="11">
        <v>4.3</v>
      </c>
      <c r="H3827" s="1">
        <v>45905</v>
      </c>
      <c r="I3827" s="5">
        <v>0.5625</v>
      </c>
      <c r="J3827" s="3">
        <v>27.08</v>
      </c>
      <c r="K3827" s="29">
        <v>33.43</v>
      </c>
      <c r="L3827" s="31">
        <f t="shared" si="621"/>
        <v>60.905636438645594</v>
      </c>
      <c r="M3827" s="33">
        <f t="shared" si="629"/>
        <v>750.3</v>
      </c>
      <c r="N3827" s="36">
        <f t="shared" si="622"/>
        <v>0.60119718812087453</v>
      </c>
      <c r="Q3827" s="19">
        <v>45905</v>
      </c>
      <c r="R3827" s="17">
        <v>0.5625</v>
      </c>
      <c r="U3827" s="18">
        <v>750.3</v>
      </c>
      <c r="W3827" s="24"/>
      <c r="Z3827" s="21">
        <f t="shared" si="623"/>
        <v>5.1527494931388995</v>
      </c>
      <c r="AA3827" s="21">
        <f t="shared" si="624"/>
        <v>3.1383148728853318</v>
      </c>
      <c r="AB3827" s="21">
        <f t="shared" si="625"/>
        <v>0.17546710166241822</v>
      </c>
      <c r="AC3827" s="21">
        <f t="shared" si="626"/>
        <v>0.24</v>
      </c>
      <c r="AD3827" s="22">
        <f t="shared" si="627"/>
        <v>2.7010800000000001</v>
      </c>
      <c r="AE3827" s="22">
        <f t="shared" si="628"/>
        <v>2.0798316000000003</v>
      </c>
    </row>
    <row r="3828" spans="1:31" ht="15.75" x14ac:dyDescent="0.25">
      <c r="A3828" s="11" t="s">
        <v>173</v>
      </c>
      <c r="B3828" s="11" t="s">
        <v>4009</v>
      </c>
      <c r="C3828" s="11">
        <v>894</v>
      </c>
      <c r="D3828" s="11">
        <v>56</v>
      </c>
      <c r="E3828" s="11">
        <v>32.200000000000003</v>
      </c>
      <c r="F3828" s="11">
        <v>4.2</v>
      </c>
      <c r="H3828" s="1">
        <v>45905</v>
      </c>
      <c r="I3828" s="5">
        <v>0.56944444444444442</v>
      </c>
      <c r="J3828" s="3">
        <v>26.92</v>
      </c>
      <c r="K3828" s="29">
        <v>33.21</v>
      </c>
      <c r="L3828" s="31">
        <f t="shared" si="621"/>
        <v>61.086439859768468</v>
      </c>
      <c r="M3828" s="33">
        <f t="shared" si="629"/>
        <v>723.2</v>
      </c>
      <c r="N3828" s="36">
        <f t="shared" si="622"/>
        <v>0.57817703352384964</v>
      </c>
      <c r="Q3828" s="19">
        <v>45905</v>
      </c>
      <c r="R3828" s="17">
        <v>0.56944444444444442</v>
      </c>
      <c r="U3828" s="18">
        <v>723.2</v>
      </c>
      <c r="W3828" s="24"/>
      <c r="Z3828" s="21">
        <f t="shared" si="623"/>
        <v>5.089702914613075</v>
      </c>
      <c r="AA3828" s="21">
        <f t="shared" si="624"/>
        <v>3.1091183099759991</v>
      </c>
      <c r="AB3828" s="21">
        <f t="shared" si="625"/>
        <v>0.17411755243300697</v>
      </c>
      <c r="AC3828" s="21">
        <f t="shared" si="626"/>
        <v>0.24</v>
      </c>
      <c r="AD3828" s="22">
        <f t="shared" si="627"/>
        <v>2.6035200000000001</v>
      </c>
      <c r="AE3828" s="22">
        <f t="shared" si="628"/>
        <v>2.0047104</v>
      </c>
    </row>
    <row r="3829" spans="1:31" ht="15.75" x14ac:dyDescent="0.25">
      <c r="A3829" s="11" t="s">
        <v>173</v>
      </c>
      <c r="B3829" s="11" t="s">
        <v>4010</v>
      </c>
      <c r="C3829" s="11">
        <v>886</v>
      </c>
      <c r="D3829" s="11">
        <v>55</v>
      </c>
      <c r="E3829" s="11">
        <v>32.299999999999997</v>
      </c>
      <c r="F3829" s="11">
        <v>4.0999999999999996</v>
      </c>
      <c r="H3829" s="1">
        <v>45905</v>
      </c>
      <c r="I3829" s="5">
        <v>0.57638888888888884</v>
      </c>
      <c r="J3829" s="3">
        <v>26.65</v>
      </c>
      <c r="K3829" s="29">
        <v>32.54</v>
      </c>
      <c r="L3829" s="31">
        <f t="shared" si="621"/>
        <v>62.860949866304118</v>
      </c>
      <c r="M3829" s="33">
        <f t="shared" si="629"/>
        <v>673.4</v>
      </c>
      <c r="N3829" s="36">
        <f t="shared" si="622"/>
        <v>0.53772799911260749</v>
      </c>
      <c r="Q3829" s="19">
        <v>45905</v>
      </c>
      <c r="R3829" s="17">
        <v>0.57638888888888884</v>
      </c>
      <c r="U3829" s="18">
        <v>673.4</v>
      </c>
      <c r="W3829" s="24"/>
      <c r="Z3829" s="21">
        <f t="shared" si="623"/>
        <v>4.9018036830049407</v>
      </c>
      <c r="AA3829" s="21">
        <f t="shared" si="624"/>
        <v>3.0813203557183844</v>
      </c>
      <c r="AB3829" s="21">
        <f t="shared" si="625"/>
        <v>0.17341878959717583</v>
      </c>
      <c r="AC3829" s="21">
        <f t="shared" si="626"/>
        <v>0.24</v>
      </c>
      <c r="AD3829" s="22">
        <f t="shared" si="627"/>
        <v>2.4242400000000002</v>
      </c>
      <c r="AE3829" s="22">
        <f t="shared" si="628"/>
        <v>1.8666648000000001</v>
      </c>
    </row>
    <row r="3830" spans="1:31" ht="15.75" x14ac:dyDescent="0.25">
      <c r="A3830" s="11" t="s">
        <v>173</v>
      </c>
      <c r="B3830" s="11" t="s">
        <v>4011</v>
      </c>
      <c r="C3830" s="11">
        <v>874</v>
      </c>
      <c r="D3830" s="11">
        <v>55</v>
      </c>
      <c r="E3830" s="11">
        <v>32.1</v>
      </c>
      <c r="F3830" s="11">
        <v>4.3</v>
      </c>
      <c r="H3830" s="1">
        <v>45905</v>
      </c>
      <c r="I3830" s="5">
        <v>0.58333333333333337</v>
      </c>
      <c r="J3830" s="3">
        <v>26.72</v>
      </c>
      <c r="K3830" s="29">
        <v>32.86</v>
      </c>
      <c r="L3830" s="31">
        <f t="shared" si="621"/>
        <v>61.67852532276337</v>
      </c>
      <c r="M3830" s="33">
        <f t="shared" si="629"/>
        <v>639.29999999999995</v>
      </c>
      <c r="N3830" s="36">
        <f t="shared" si="622"/>
        <v>0.50999545418056558</v>
      </c>
      <c r="Q3830" s="19">
        <v>45905</v>
      </c>
      <c r="R3830" s="17">
        <v>0.58333333333333337</v>
      </c>
      <c r="U3830" s="18">
        <v>639.29999999999995</v>
      </c>
      <c r="W3830" s="24"/>
      <c r="Z3830" s="21">
        <f t="shared" si="623"/>
        <v>4.9907812980270529</v>
      </c>
      <c r="AA3830" s="21">
        <f t="shared" si="624"/>
        <v>3.0782403067073543</v>
      </c>
      <c r="AB3830" s="21">
        <f t="shared" si="625"/>
        <v>0.17283527276730667</v>
      </c>
      <c r="AC3830" s="21">
        <f t="shared" si="626"/>
        <v>0.24</v>
      </c>
      <c r="AD3830" s="22">
        <f t="shared" si="627"/>
        <v>2.3014800000000002</v>
      </c>
      <c r="AE3830" s="22">
        <f t="shared" si="628"/>
        <v>1.7721396000000003</v>
      </c>
    </row>
    <row r="3831" spans="1:31" ht="15.75" x14ac:dyDescent="0.25">
      <c r="A3831" s="11" t="s">
        <v>173</v>
      </c>
      <c r="B3831" s="11" t="s">
        <v>4012</v>
      </c>
      <c r="C3831" s="11">
        <v>859</v>
      </c>
      <c r="D3831" s="11">
        <v>55</v>
      </c>
      <c r="E3831" s="11">
        <v>32</v>
      </c>
      <c r="F3831" s="11">
        <v>4.0999999999999996</v>
      </c>
      <c r="H3831" s="1">
        <v>45905</v>
      </c>
      <c r="I3831" s="5">
        <v>0.59027777777777779</v>
      </c>
      <c r="J3831" s="3">
        <v>26.44</v>
      </c>
      <c r="K3831" s="29">
        <v>32.22</v>
      </c>
      <c r="L3831" s="31">
        <f t="shared" si="621"/>
        <v>63.274870209226016</v>
      </c>
      <c r="M3831" s="33">
        <f t="shared" si="629"/>
        <v>533.6</v>
      </c>
      <c r="N3831" s="36">
        <f t="shared" si="622"/>
        <v>0.42495862750456836</v>
      </c>
      <c r="Q3831" s="19">
        <v>45905</v>
      </c>
      <c r="R3831" s="17">
        <v>0.59027777777777779</v>
      </c>
      <c r="U3831" s="18">
        <v>533.6</v>
      </c>
      <c r="W3831" s="24"/>
      <c r="Z3831" s="21">
        <f t="shared" si="623"/>
        <v>4.8142067426622486</v>
      </c>
      <c r="AA3831" s="21">
        <f t="shared" si="624"/>
        <v>3.0461830680233453</v>
      </c>
      <c r="AB3831" s="21">
        <f t="shared" si="625"/>
        <v>0.17184858397547828</v>
      </c>
      <c r="AC3831" s="21">
        <f t="shared" si="626"/>
        <v>0.24</v>
      </c>
      <c r="AD3831" s="22">
        <f t="shared" si="627"/>
        <v>1.92096</v>
      </c>
      <c r="AE3831" s="22">
        <f t="shared" si="628"/>
        <v>1.4791392000000001</v>
      </c>
    </row>
    <row r="3832" spans="1:31" ht="15.75" x14ac:dyDescent="0.25">
      <c r="A3832" s="11" t="s">
        <v>173</v>
      </c>
      <c r="B3832" s="11" t="s">
        <v>4013</v>
      </c>
      <c r="C3832" s="11">
        <v>840</v>
      </c>
      <c r="D3832" s="11">
        <v>55</v>
      </c>
      <c r="E3832" s="11">
        <v>32.1</v>
      </c>
      <c r="F3832" s="11">
        <v>4</v>
      </c>
      <c r="H3832" s="1">
        <v>45905</v>
      </c>
      <c r="I3832" s="5">
        <v>0.59722222222222221</v>
      </c>
      <c r="J3832" s="3">
        <v>26.58</v>
      </c>
      <c r="K3832" s="29">
        <v>32.54</v>
      </c>
      <c r="L3832" s="31">
        <f t="shared" si="621"/>
        <v>62.469055922354968</v>
      </c>
      <c r="M3832" s="33">
        <f t="shared" si="629"/>
        <v>634.79999999999995</v>
      </c>
      <c r="N3832" s="36">
        <f t="shared" si="622"/>
        <v>0.50597412727305313</v>
      </c>
      <c r="Q3832" s="19">
        <v>45905</v>
      </c>
      <c r="R3832" s="17">
        <v>0.59722222222222221</v>
      </c>
      <c r="U3832" s="18">
        <v>634.79999999999995</v>
      </c>
      <c r="W3832" s="24"/>
      <c r="Z3832" s="21">
        <f t="shared" si="623"/>
        <v>4.9018036830049407</v>
      </c>
      <c r="AA3832" s="21">
        <f t="shared" si="624"/>
        <v>3.0621104839404119</v>
      </c>
      <c r="AB3832" s="21">
        <f t="shared" si="625"/>
        <v>0.1723376450463113</v>
      </c>
      <c r="AC3832" s="21">
        <f t="shared" si="626"/>
        <v>0.24</v>
      </c>
      <c r="AD3832" s="22">
        <f t="shared" si="627"/>
        <v>2.2852800000000002</v>
      </c>
      <c r="AE3832" s="22">
        <f t="shared" si="628"/>
        <v>1.7596656000000002</v>
      </c>
    </row>
    <row r="3833" spans="1:31" ht="15.75" x14ac:dyDescent="0.25">
      <c r="A3833" s="11" t="s">
        <v>173</v>
      </c>
      <c r="B3833" s="11" t="s">
        <v>4014</v>
      </c>
      <c r="C3833" s="11">
        <v>819</v>
      </c>
      <c r="D3833" s="11">
        <v>55</v>
      </c>
      <c r="E3833" s="11">
        <v>32.200000000000003</v>
      </c>
      <c r="F3833" s="11">
        <v>3.9</v>
      </c>
      <c r="H3833" s="1">
        <v>45905</v>
      </c>
      <c r="I3833" s="5">
        <v>0.60416666666666663</v>
      </c>
      <c r="J3833" s="3">
        <v>26.72</v>
      </c>
      <c r="K3833" s="29">
        <v>33.020000000000003</v>
      </c>
      <c r="L3833" s="31">
        <f t="shared" si="621"/>
        <v>60.905390166441627</v>
      </c>
      <c r="M3833" s="33">
        <f t="shared" si="629"/>
        <v>492.5</v>
      </c>
      <c r="N3833" s="36">
        <f t="shared" si="622"/>
        <v>0.39233772586554749</v>
      </c>
      <c r="Q3833" s="19">
        <v>45905</v>
      </c>
      <c r="R3833" s="17">
        <v>0.60416666666666663</v>
      </c>
      <c r="U3833" s="18">
        <v>492.5</v>
      </c>
      <c r="W3833" s="24"/>
      <c r="Z3833" s="21">
        <f t="shared" si="623"/>
        <v>5.0357935268482361</v>
      </c>
      <c r="AA3833" s="21">
        <f t="shared" si="624"/>
        <v>3.0670696955033296</v>
      </c>
      <c r="AB3833" s="21">
        <f t="shared" si="625"/>
        <v>0.17200427517400274</v>
      </c>
      <c r="AC3833" s="21">
        <f t="shared" si="626"/>
        <v>0.24</v>
      </c>
      <c r="AD3833" s="22">
        <f t="shared" si="627"/>
        <v>1.7729999999999999</v>
      </c>
      <c r="AE3833" s="22">
        <f t="shared" si="628"/>
        <v>1.36521</v>
      </c>
    </row>
    <row r="3834" spans="1:31" ht="15.75" x14ac:dyDescent="0.25">
      <c r="A3834" s="11" t="s">
        <v>173</v>
      </c>
      <c r="B3834" s="11" t="s">
        <v>4015</v>
      </c>
      <c r="C3834" s="11">
        <v>799</v>
      </c>
      <c r="D3834" s="11">
        <v>55</v>
      </c>
      <c r="E3834" s="11">
        <v>32.4</v>
      </c>
      <c r="F3834" s="11">
        <v>3.3</v>
      </c>
      <c r="H3834" s="1">
        <v>45905</v>
      </c>
      <c r="I3834" s="5">
        <v>0.61111111111111116</v>
      </c>
      <c r="J3834" s="3">
        <v>26.53</v>
      </c>
      <c r="K3834" s="29">
        <v>32.75</v>
      </c>
      <c r="L3834" s="31">
        <f t="shared" si="621"/>
        <v>61.164093053841384</v>
      </c>
      <c r="M3834" s="33">
        <f t="shared" si="629"/>
        <v>178.7</v>
      </c>
      <c r="N3834" s="36">
        <f t="shared" si="622"/>
        <v>0.14200303934861452</v>
      </c>
      <c r="Q3834" s="19">
        <v>45905</v>
      </c>
      <c r="R3834" s="17">
        <v>0.61111111111111116</v>
      </c>
      <c r="U3834" s="18">
        <v>178.7</v>
      </c>
      <c r="W3834" s="24"/>
      <c r="Z3834" s="21">
        <f t="shared" si="623"/>
        <v>4.9600383853978354</v>
      </c>
      <c r="AA3834" s="21">
        <f t="shared" si="624"/>
        <v>3.0337624935509839</v>
      </c>
      <c r="AB3834" s="21">
        <f t="shared" si="625"/>
        <v>0.17047675445829452</v>
      </c>
      <c r="AC3834" s="21">
        <f t="shared" si="626"/>
        <v>0.24</v>
      </c>
      <c r="AD3834" s="22">
        <f t="shared" si="627"/>
        <v>0.64332</v>
      </c>
      <c r="AE3834" s="22">
        <f t="shared" si="628"/>
        <v>0.49535640000000003</v>
      </c>
    </row>
    <row r="3835" spans="1:31" ht="15.75" x14ac:dyDescent="0.25">
      <c r="A3835" s="11" t="s">
        <v>173</v>
      </c>
      <c r="B3835" s="11" t="s">
        <v>4016</v>
      </c>
      <c r="C3835" s="11">
        <v>776</v>
      </c>
      <c r="D3835" s="11">
        <v>55</v>
      </c>
      <c r="E3835" s="11">
        <v>32.200000000000003</v>
      </c>
      <c r="F3835" s="11">
        <v>4</v>
      </c>
      <c r="H3835" s="1">
        <v>45905</v>
      </c>
      <c r="I3835" s="5">
        <v>0.61805555555555558</v>
      </c>
      <c r="J3835" s="3">
        <v>26.14</v>
      </c>
      <c r="K3835" s="29">
        <v>31.95</v>
      </c>
      <c r="L3835" s="31">
        <f t="shared" si="621"/>
        <v>62.92965473284486</v>
      </c>
      <c r="M3835" s="33">
        <f t="shared" si="629"/>
        <v>87.1</v>
      </c>
      <c r="N3835" s="36">
        <f t="shared" si="622"/>
        <v>6.9008148503598279E-2</v>
      </c>
      <c r="Q3835" s="19">
        <v>45905</v>
      </c>
      <c r="R3835" s="17">
        <v>0.61805555555555558</v>
      </c>
      <c r="U3835" s="18">
        <v>87.1</v>
      </c>
      <c r="W3835" s="24"/>
      <c r="Z3835" s="21">
        <f t="shared" si="623"/>
        <v>4.7413574974080195</v>
      </c>
      <c r="AA3835" s="21">
        <f t="shared" si="624"/>
        <v>2.9837199027687205</v>
      </c>
      <c r="AB3835" s="21">
        <f t="shared" si="625"/>
        <v>0.16866251864100257</v>
      </c>
      <c r="AC3835" s="21">
        <f t="shared" si="626"/>
        <v>0.24</v>
      </c>
      <c r="AD3835" s="22">
        <f t="shared" si="627"/>
        <v>0.31356000000000001</v>
      </c>
      <c r="AE3835" s="22">
        <f t="shared" si="628"/>
        <v>0.24144120000000002</v>
      </c>
    </row>
    <row r="3836" spans="1:31" ht="15.75" x14ac:dyDescent="0.25">
      <c r="A3836" s="11" t="s">
        <v>173</v>
      </c>
      <c r="B3836" s="11" t="s">
        <v>4017</v>
      </c>
      <c r="C3836" s="11">
        <v>753</v>
      </c>
      <c r="D3836" s="11">
        <v>55</v>
      </c>
      <c r="E3836" s="11">
        <v>32.299999999999997</v>
      </c>
      <c r="F3836" s="11">
        <v>3.9</v>
      </c>
      <c r="H3836" s="1">
        <v>45905</v>
      </c>
      <c r="I3836" s="5">
        <v>0.625</v>
      </c>
      <c r="J3836" s="3">
        <v>25.93</v>
      </c>
      <c r="K3836" s="29">
        <v>31.54</v>
      </c>
      <c r="L3836" s="31">
        <f t="shared" si="621"/>
        <v>63.808409035261384</v>
      </c>
      <c r="M3836" s="33">
        <f t="shared" si="629"/>
        <v>72.84</v>
      </c>
      <c r="N3836" s="36">
        <f t="shared" si="622"/>
        <v>5.7605116290983624E-2</v>
      </c>
      <c r="Q3836" s="19">
        <v>45905</v>
      </c>
      <c r="R3836" s="17">
        <v>0.625</v>
      </c>
      <c r="U3836" s="18">
        <v>72.84</v>
      </c>
      <c r="W3836" s="24"/>
      <c r="Z3836" s="21">
        <f t="shared" si="623"/>
        <v>4.6325656809605285</v>
      </c>
      <c r="AA3836" s="21">
        <f t="shared" si="624"/>
        <v>2.9559664585344358</v>
      </c>
      <c r="AB3836" s="21">
        <f t="shared" si="625"/>
        <v>0.16760373109259197</v>
      </c>
      <c r="AC3836" s="21">
        <f t="shared" si="626"/>
        <v>0.24</v>
      </c>
      <c r="AD3836" s="22">
        <f t="shared" si="627"/>
        <v>0.26222400000000001</v>
      </c>
      <c r="AE3836" s="22">
        <f t="shared" si="628"/>
        <v>0.20191248000000001</v>
      </c>
    </row>
    <row r="3837" spans="1:31" ht="15.75" x14ac:dyDescent="0.25">
      <c r="A3837" s="11" t="s">
        <v>173</v>
      </c>
      <c r="B3837" s="11" t="s">
        <v>4018</v>
      </c>
      <c r="C3837" s="11">
        <v>730</v>
      </c>
      <c r="D3837" s="11">
        <v>55</v>
      </c>
      <c r="E3837" s="11">
        <v>32.1</v>
      </c>
      <c r="F3837" s="11">
        <v>4.0999999999999996</v>
      </c>
      <c r="H3837" s="1">
        <v>45905</v>
      </c>
      <c r="I3837" s="5">
        <v>0.63194444444444442</v>
      </c>
      <c r="J3837" s="3">
        <v>26.08</v>
      </c>
      <c r="K3837" s="29">
        <v>31.92</v>
      </c>
      <c r="L3837" s="31">
        <f t="shared" si="621"/>
        <v>62.739535015365284</v>
      </c>
      <c r="M3837" s="33">
        <f t="shared" si="629"/>
        <v>72.77</v>
      </c>
      <c r="N3837" s="36">
        <f t="shared" si="622"/>
        <v>5.7582464703606992E-2</v>
      </c>
      <c r="Q3837" s="19">
        <v>45905</v>
      </c>
      <c r="R3837" s="17">
        <v>0.63194444444444442</v>
      </c>
      <c r="U3837" s="18">
        <v>72.77</v>
      </c>
      <c r="W3837" s="24"/>
      <c r="Z3837" s="21">
        <f t="shared" si="623"/>
        <v>4.7333225552967066</v>
      </c>
      <c r="AA3837" s="21">
        <f t="shared" si="624"/>
        <v>2.9696645619705602</v>
      </c>
      <c r="AB3837" s="21">
        <f t="shared" si="625"/>
        <v>0.16790541815398363</v>
      </c>
      <c r="AC3837" s="21">
        <f t="shared" si="626"/>
        <v>0.24</v>
      </c>
      <c r="AD3837" s="22">
        <f t="shared" si="627"/>
        <v>0.26197199999999998</v>
      </c>
      <c r="AE3837" s="22">
        <f t="shared" si="628"/>
        <v>0.20171844</v>
      </c>
    </row>
    <row r="3838" spans="1:31" ht="15.75" x14ac:dyDescent="0.25">
      <c r="A3838" s="11" t="s">
        <v>173</v>
      </c>
      <c r="B3838" s="11" t="s">
        <v>4019</v>
      </c>
      <c r="C3838" s="11">
        <v>706</v>
      </c>
      <c r="D3838" s="11">
        <v>55</v>
      </c>
      <c r="E3838" s="11">
        <v>32.1</v>
      </c>
      <c r="F3838" s="11">
        <v>4</v>
      </c>
      <c r="H3838" s="1">
        <v>45905</v>
      </c>
      <c r="I3838" s="5">
        <v>0.63888888888888884</v>
      </c>
      <c r="J3838" s="3">
        <v>26.19</v>
      </c>
      <c r="K3838" s="29">
        <v>32.07</v>
      </c>
      <c r="L3838" s="31">
        <f t="shared" si="621"/>
        <v>62.611490686635676</v>
      </c>
      <c r="M3838" s="33">
        <f t="shared" si="629"/>
        <v>77.25</v>
      </c>
      <c r="N3838" s="36">
        <f t="shared" si="622"/>
        <v>6.1223331619017642E-2</v>
      </c>
      <c r="Q3838" s="19">
        <v>45905</v>
      </c>
      <c r="R3838" s="17">
        <v>0.63888888888888884</v>
      </c>
      <c r="U3838" s="18">
        <v>77.25</v>
      </c>
      <c r="W3838" s="24"/>
      <c r="Z3838" s="21">
        <f t="shared" si="623"/>
        <v>4.7736158586121968</v>
      </c>
      <c r="AA3838" s="21">
        <f t="shared" si="624"/>
        <v>2.9888320487307394</v>
      </c>
      <c r="AB3838" s="21">
        <f t="shared" si="625"/>
        <v>0.16880099915630978</v>
      </c>
      <c r="AC3838" s="21">
        <f t="shared" si="626"/>
        <v>0.24</v>
      </c>
      <c r="AD3838" s="22">
        <f t="shared" si="627"/>
        <v>0.27810000000000001</v>
      </c>
      <c r="AE3838" s="22">
        <f t="shared" si="628"/>
        <v>0.21413700000000002</v>
      </c>
    </row>
    <row r="3839" spans="1:31" ht="15.75" x14ac:dyDescent="0.25">
      <c r="A3839" s="11" t="s">
        <v>173</v>
      </c>
      <c r="B3839" s="11" t="s">
        <v>4020</v>
      </c>
      <c r="C3839" s="11">
        <v>681</v>
      </c>
      <c r="D3839" s="11">
        <v>56</v>
      </c>
      <c r="E3839" s="11">
        <v>31.8</v>
      </c>
      <c r="F3839" s="11">
        <v>4.2</v>
      </c>
      <c r="H3839" s="1">
        <v>45905</v>
      </c>
      <c r="I3839" s="5">
        <v>0.64583333333333337</v>
      </c>
      <c r="J3839" s="3">
        <v>26.02</v>
      </c>
      <c r="K3839" s="29">
        <v>31.85</v>
      </c>
      <c r="L3839" s="31">
        <f t="shared" si="621"/>
        <v>62.750274618162422</v>
      </c>
      <c r="M3839" s="33">
        <f t="shared" si="629"/>
        <v>98.8</v>
      </c>
      <c r="N3839" s="36">
        <f t="shared" si="622"/>
        <v>7.8091223059323284E-2</v>
      </c>
      <c r="Q3839" s="19">
        <v>45905</v>
      </c>
      <c r="R3839" s="17">
        <v>0.64583333333333337</v>
      </c>
      <c r="U3839" s="18">
        <v>98.8</v>
      </c>
      <c r="W3839" s="24"/>
      <c r="Z3839" s="21">
        <f t="shared" si="623"/>
        <v>4.7146203375812457</v>
      </c>
      <c r="AA3839" s="21">
        <f t="shared" si="624"/>
        <v>2.9584372090359681</v>
      </c>
      <c r="AB3839" s="21">
        <f t="shared" si="625"/>
        <v>0.16735763955128749</v>
      </c>
      <c r="AC3839" s="21">
        <f t="shared" si="626"/>
        <v>0.24</v>
      </c>
      <c r="AD3839" s="22">
        <f t="shared" si="627"/>
        <v>0.35568</v>
      </c>
      <c r="AE3839" s="22">
        <f t="shared" si="628"/>
        <v>0.27387359999999999</v>
      </c>
    </row>
    <row r="3840" spans="1:31" ht="15.75" x14ac:dyDescent="0.25">
      <c r="A3840" s="11" t="s">
        <v>173</v>
      </c>
      <c r="B3840" s="11" t="s">
        <v>4021</v>
      </c>
      <c r="C3840" s="11">
        <v>657</v>
      </c>
      <c r="D3840" s="11">
        <v>57</v>
      </c>
      <c r="E3840" s="11">
        <v>31.4</v>
      </c>
      <c r="F3840" s="11">
        <v>4.0999999999999996</v>
      </c>
      <c r="H3840" s="1">
        <v>45905</v>
      </c>
      <c r="I3840" s="5">
        <v>0.65277777777777779</v>
      </c>
      <c r="J3840" s="3">
        <v>25.72</v>
      </c>
      <c r="K3840" s="29">
        <v>31.18</v>
      </c>
      <c r="L3840" s="31">
        <f t="shared" si="621"/>
        <v>64.447576342040719</v>
      </c>
      <c r="M3840" s="33">
        <f t="shared" si="629"/>
        <v>98.8</v>
      </c>
      <c r="N3840" s="36">
        <f t="shared" si="622"/>
        <v>7.7939785713522822E-2</v>
      </c>
      <c r="Q3840" s="19">
        <v>45905</v>
      </c>
      <c r="R3840" s="17">
        <v>0.65277777777777779</v>
      </c>
      <c r="U3840" s="18">
        <v>98.8</v>
      </c>
      <c r="W3840" s="24"/>
      <c r="Z3840" s="21">
        <f t="shared" si="623"/>
        <v>4.5388359550380208</v>
      </c>
      <c r="AA3840" s="21">
        <f t="shared" si="624"/>
        <v>2.9251697671631218</v>
      </c>
      <c r="AB3840" s="21">
        <f t="shared" si="625"/>
        <v>0.16630264320646743</v>
      </c>
      <c r="AC3840" s="21">
        <f t="shared" si="626"/>
        <v>0.24</v>
      </c>
      <c r="AD3840" s="22">
        <f t="shared" si="627"/>
        <v>0.35568</v>
      </c>
      <c r="AE3840" s="22">
        <f t="shared" si="628"/>
        <v>0.27387359999999999</v>
      </c>
    </row>
    <row r="3841" spans="1:31" ht="15.75" x14ac:dyDescent="0.25">
      <c r="A3841" s="11" t="s">
        <v>173</v>
      </c>
      <c r="B3841" s="11" t="s">
        <v>4022</v>
      </c>
      <c r="C3841" s="11">
        <v>626</v>
      </c>
      <c r="D3841" s="11">
        <v>55</v>
      </c>
      <c r="E3841" s="11">
        <v>31.9</v>
      </c>
      <c r="F3841" s="11">
        <v>3.2</v>
      </c>
      <c r="H3841" s="1">
        <v>45905</v>
      </c>
      <c r="I3841" s="5">
        <v>0.65972222222222221</v>
      </c>
      <c r="J3841" s="3">
        <v>25.86</v>
      </c>
      <c r="K3841" s="29">
        <v>31.24</v>
      </c>
      <c r="L3841" s="31">
        <f t="shared" si="621"/>
        <v>64.953583685610127</v>
      </c>
      <c r="M3841" s="33">
        <f t="shared" si="629"/>
        <v>71.790000000000006</v>
      </c>
      <c r="N3841" s="36">
        <f t="shared" si="622"/>
        <v>5.6824727365782007E-2</v>
      </c>
      <c r="Q3841" s="19">
        <v>45905</v>
      </c>
      <c r="R3841" s="17">
        <v>0.65972222222222221</v>
      </c>
      <c r="U3841" s="18">
        <v>71.790000000000006</v>
      </c>
      <c r="W3841" s="24"/>
      <c r="Z3841" s="21">
        <f t="shared" si="623"/>
        <v>4.5543421658525833</v>
      </c>
      <c r="AA3841" s="21">
        <f t="shared" si="624"/>
        <v>2.9582084500260866</v>
      </c>
      <c r="AB3841" s="21">
        <f t="shared" si="625"/>
        <v>0.16810582338810631</v>
      </c>
      <c r="AC3841" s="21">
        <f t="shared" si="626"/>
        <v>0.24</v>
      </c>
      <c r="AD3841" s="22">
        <f t="shared" si="627"/>
        <v>0.25844400000000001</v>
      </c>
      <c r="AE3841" s="22">
        <f t="shared" si="628"/>
        <v>0.19900188000000002</v>
      </c>
    </row>
    <row r="3842" spans="1:31" ht="15.75" x14ac:dyDescent="0.25">
      <c r="A3842" s="11" t="s">
        <v>173</v>
      </c>
      <c r="B3842" s="11" t="s">
        <v>4023</v>
      </c>
      <c r="C3842" s="11">
        <v>593</v>
      </c>
      <c r="D3842" s="11">
        <v>55</v>
      </c>
      <c r="E3842" s="11">
        <v>31.9</v>
      </c>
      <c r="F3842" s="11">
        <v>3.7</v>
      </c>
      <c r="H3842" s="1">
        <v>45905</v>
      </c>
      <c r="I3842" s="5">
        <v>0.66666666666666663</v>
      </c>
      <c r="J3842" s="3">
        <v>26.04</v>
      </c>
      <c r="K3842" s="29">
        <v>31.66</v>
      </c>
      <c r="L3842" s="31">
        <f t="shared" si="621"/>
        <v>63.828149024733996</v>
      </c>
      <c r="M3842" s="33">
        <f t="shared" si="629"/>
        <v>129.19999999999999</v>
      </c>
      <c r="N3842" s="36">
        <f t="shared" si="622"/>
        <v>0.10234395496426299</v>
      </c>
      <c r="Q3842" s="19">
        <v>45905</v>
      </c>
      <c r="R3842" s="17">
        <v>0.66666666666666663</v>
      </c>
      <c r="U3842" s="18">
        <v>129.19999999999999</v>
      </c>
      <c r="W3842" s="24"/>
      <c r="Z3842" s="21">
        <f t="shared" si="623"/>
        <v>4.6641803789659315</v>
      </c>
      <c r="AA3842" s="21">
        <f t="shared" si="624"/>
        <v>2.9770600030687775</v>
      </c>
      <c r="AB3842" s="21">
        <f t="shared" si="625"/>
        <v>0.16864914736375231</v>
      </c>
      <c r="AC3842" s="21">
        <f t="shared" si="626"/>
        <v>0.24</v>
      </c>
      <c r="AD3842" s="22">
        <f t="shared" si="627"/>
        <v>0.46511999999999992</v>
      </c>
      <c r="AE3842" s="22">
        <f t="shared" si="628"/>
        <v>0.35814239999999997</v>
      </c>
    </row>
    <row r="3843" spans="1:31" ht="15.75" x14ac:dyDescent="0.25">
      <c r="A3843" s="11" t="s">
        <v>173</v>
      </c>
      <c r="B3843" s="11" t="s">
        <v>4024</v>
      </c>
      <c r="C3843" s="11">
        <v>560</v>
      </c>
      <c r="D3843" s="11">
        <v>55</v>
      </c>
      <c r="E3843" s="11">
        <v>31.8</v>
      </c>
      <c r="F3843" s="11">
        <v>3.6</v>
      </c>
      <c r="H3843" s="1">
        <v>45905</v>
      </c>
      <c r="I3843" s="5">
        <v>0.67361111111111116</v>
      </c>
      <c r="J3843" s="3">
        <v>25.95</v>
      </c>
      <c r="K3843" s="29">
        <v>31.23</v>
      </c>
      <c r="L3843" s="31">
        <f t="shared" ref="L3843:L3906" si="630">100*(22.1*10^6*10^((4.4-6.24*((J3843+273.2)/1000)+9.95*((J3843+273.2)/1000)^2-5.15*((J3843+273.5)/1000)^3)*(1-647.3/(J3843+273.2)))-101325*((K3843-J3843)/1514)*(1+J3843/873))/(22.1*10^6*10^((4.4-6.24*((K3843+273.2)/1000)+9.95*((K3843+273.2)/1000)^2-5.15*((K3843+273.5)/1000)^3)*(1-647.3/(K3843+273.2))))</f>
        <v>65.533907794514036</v>
      </c>
      <c r="M3843" s="33">
        <f t="shared" si="629"/>
        <v>138.30000000000001</v>
      </c>
      <c r="N3843" s="36">
        <f t="shared" ref="N3843:N3906" si="631">(0.408*AB3843*(AE3843-$Y$7)+$Y$6*($Y$6/(K3843+273))*$Y$8*(Z3843-AA3843))/(AB3843+$Y$6*(1+AC3843*$Y$8))</f>
        <v>0.10971764485828893</v>
      </c>
      <c r="Q3843" s="19">
        <v>45905</v>
      </c>
      <c r="R3843" s="17">
        <v>0.67361111111111116</v>
      </c>
      <c r="U3843" s="18">
        <v>138.30000000000001</v>
      </c>
      <c r="W3843" s="24"/>
      <c r="Z3843" s="21">
        <f t="shared" ref="Z3843:Z3906" si="632">0.6108*EXP(17.27*K3843/(K3843+237.3))</f>
        <v>4.5517546052309754</v>
      </c>
      <c r="AA3843" s="21">
        <f t="shared" ref="AA3843:AA3906" si="633">(L3843/100)*Z3843</f>
        <v>2.9829426660246137</v>
      </c>
      <c r="AB3843" s="21">
        <f t="shared" ref="AB3843:AB3906" si="634">(4098*AA3843)/((K3843+237.3)^2)</f>
        <v>0.16952401764229902</v>
      </c>
      <c r="AC3843" s="21">
        <f t="shared" ref="AC3843:AC3906" si="635">IF(M3843&gt;10,0.24,0.96)</f>
        <v>0.24</v>
      </c>
      <c r="AD3843" s="22">
        <f t="shared" ref="AD3843:AD3906" si="636">M3843*3600/1000000</f>
        <v>0.49788000000000004</v>
      </c>
      <c r="AE3843" s="22">
        <f t="shared" ref="AE3843:AE3906" si="637">IF(M3843&gt;10,(1-$Y$4)*AD3843,0)</f>
        <v>0.38336760000000003</v>
      </c>
    </row>
    <row r="3844" spans="1:31" ht="15.75" x14ac:dyDescent="0.25">
      <c r="A3844" s="11" t="s">
        <v>173</v>
      </c>
      <c r="B3844" s="11" t="s">
        <v>4025</v>
      </c>
      <c r="C3844" s="11">
        <v>524</v>
      </c>
      <c r="D3844" s="11">
        <v>56</v>
      </c>
      <c r="E3844" s="11">
        <v>31.8</v>
      </c>
      <c r="F3844" s="11">
        <v>3.5</v>
      </c>
      <c r="H3844" s="1">
        <v>45905</v>
      </c>
      <c r="I3844" s="5">
        <v>0.68055555555555558</v>
      </c>
      <c r="J3844" s="3">
        <v>25.95</v>
      </c>
      <c r="K3844" s="29">
        <v>31.37</v>
      </c>
      <c r="L3844" s="31">
        <f t="shared" si="630"/>
        <v>64.801921583598883</v>
      </c>
      <c r="M3844" s="33">
        <f t="shared" si="629"/>
        <v>83.6</v>
      </c>
      <c r="N3844" s="36">
        <f t="shared" si="631"/>
        <v>6.6249180811858807E-2</v>
      </c>
      <c r="Q3844" s="19">
        <v>45905</v>
      </c>
      <c r="R3844" s="17">
        <v>0.68055555555555558</v>
      </c>
      <c r="U3844" s="18">
        <v>83.6</v>
      </c>
      <c r="W3844" s="24"/>
      <c r="Z3844" s="21">
        <f t="shared" si="632"/>
        <v>4.5880969531853095</v>
      </c>
      <c r="AA3844" s="21">
        <f t="shared" si="633"/>
        <v>2.9731749897826338</v>
      </c>
      <c r="AB3844" s="21">
        <f t="shared" si="634"/>
        <v>0.16879286094884721</v>
      </c>
      <c r="AC3844" s="21">
        <f t="shared" si="635"/>
        <v>0.24</v>
      </c>
      <c r="AD3844" s="22">
        <f t="shared" si="636"/>
        <v>0.30096000000000001</v>
      </c>
      <c r="AE3844" s="22">
        <f t="shared" si="637"/>
        <v>0.23173920000000001</v>
      </c>
    </row>
    <row r="3845" spans="1:31" ht="15.75" x14ac:dyDescent="0.25">
      <c r="A3845" s="11" t="s">
        <v>173</v>
      </c>
      <c r="B3845" s="11" t="s">
        <v>4026</v>
      </c>
      <c r="C3845" s="11">
        <v>489</v>
      </c>
      <c r="D3845" s="11">
        <v>55</v>
      </c>
      <c r="E3845" s="11">
        <v>31.8</v>
      </c>
      <c r="F3845" s="11">
        <v>3.4</v>
      </c>
      <c r="H3845" s="1">
        <v>45905</v>
      </c>
      <c r="I3845" s="5">
        <v>0.6875</v>
      </c>
      <c r="J3845" s="3">
        <v>25.82</v>
      </c>
      <c r="K3845" s="29">
        <v>30.96</v>
      </c>
      <c r="L3845" s="31">
        <f t="shared" si="630"/>
        <v>66.194538956123978</v>
      </c>
      <c r="M3845" s="33">
        <f t="shared" ref="M3845:M3908" si="638">U3845</f>
        <v>52.52</v>
      </c>
      <c r="N3845" s="36">
        <f t="shared" si="631"/>
        <v>4.1641525293379257E-2</v>
      </c>
      <c r="Q3845" s="19">
        <v>45905</v>
      </c>
      <c r="R3845" s="17">
        <v>0.6875</v>
      </c>
      <c r="U3845" s="18">
        <v>52.52</v>
      </c>
      <c r="W3845" s="24"/>
      <c r="Z3845" s="21">
        <f t="shared" si="632"/>
        <v>4.4823716602981563</v>
      </c>
      <c r="AA3845" s="21">
        <f t="shared" si="633"/>
        <v>2.9670852548343243</v>
      </c>
      <c r="AB3845" s="21">
        <f t="shared" si="634"/>
        <v>0.16896242688572358</v>
      </c>
      <c r="AC3845" s="21">
        <f t="shared" si="635"/>
        <v>0.24</v>
      </c>
      <c r="AD3845" s="22">
        <f t="shared" si="636"/>
        <v>0.18907199999999999</v>
      </c>
      <c r="AE3845" s="22">
        <f t="shared" si="637"/>
        <v>0.14558543999999998</v>
      </c>
    </row>
    <row r="3846" spans="1:31" ht="15.75" x14ac:dyDescent="0.25">
      <c r="A3846" s="11" t="s">
        <v>173</v>
      </c>
      <c r="B3846" s="11" t="s">
        <v>4027</v>
      </c>
      <c r="C3846" s="11">
        <v>453</v>
      </c>
      <c r="D3846" s="11">
        <v>54</v>
      </c>
      <c r="E3846" s="11">
        <v>32.1</v>
      </c>
      <c r="F3846" s="11">
        <v>4</v>
      </c>
      <c r="H3846" s="1">
        <v>45905</v>
      </c>
      <c r="I3846" s="2" t="s">
        <v>27</v>
      </c>
      <c r="J3846" s="3">
        <v>25.71</v>
      </c>
      <c r="K3846" s="29">
        <v>30.93</v>
      </c>
      <c r="L3846" s="31">
        <f t="shared" si="630"/>
        <v>65.70146376477669</v>
      </c>
      <c r="M3846" s="33">
        <f t="shared" si="638"/>
        <v>60.15</v>
      </c>
      <c r="N3846" s="36">
        <f t="shared" si="631"/>
        <v>4.7559462798731481E-2</v>
      </c>
      <c r="Q3846" s="19">
        <v>45905</v>
      </c>
      <c r="R3846" s="17">
        <v>0.69444444444444442</v>
      </c>
      <c r="U3846" s="18">
        <v>60.15</v>
      </c>
      <c r="W3846" s="24"/>
      <c r="Z3846" s="21">
        <f t="shared" si="632"/>
        <v>4.4747194842528275</v>
      </c>
      <c r="AA3846" s="21">
        <f t="shared" si="633"/>
        <v>2.9399562005217739</v>
      </c>
      <c r="AB3846" s="21">
        <f t="shared" si="634"/>
        <v>0.1674549983177796</v>
      </c>
      <c r="AC3846" s="21">
        <f t="shared" si="635"/>
        <v>0.24</v>
      </c>
      <c r="AD3846" s="22">
        <f t="shared" si="636"/>
        <v>0.21654000000000001</v>
      </c>
      <c r="AE3846" s="22">
        <f t="shared" si="637"/>
        <v>0.16673580000000002</v>
      </c>
    </row>
    <row r="3847" spans="1:31" ht="15.75" x14ac:dyDescent="0.25">
      <c r="A3847" s="11" t="s">
        <v>173</v>
      </c>
      <c r="B3847" s="11" t="s">
        <v>4028</v>
      </c>
      <c r="C3847" s="11">
        <v>416</v>
      </c>
      <c r="D3847" s="11">
        <v>56</v>
      </c>
      <c r="E3847" s="11">
        <v>31.9</v>
      </c>
      <c r="F3847" s="11">
        <v>3.2</v>
      </c>
      <c r="H3847" s="1">
        <v>45905</v>
      </c>
      <c r="I3847" s="2" t="s">
        <v>28</v>
      </c>
      <c r="J3847" s="3">
        <v>25.81</v>
      </c>
      <c r="K3847" s="29">
        <v>31.13</v>
      </c>
      <c r="L3847" s="31">
        <f t="shared" si="630"/>
        <v>65.236358475307256</v>
      </c>
      <c r="M3847" s="33">
        <f t="shared" si="638"/>
        <v>63.97</v>
      </c>
      <c r="N3847" s="36">
        <f t="shared" si="631"/>
        <v>5.0621138863074282E-2</v>
      </c>
      <c r="Q3847" s="19">
        <v>45905</v>
      </c>
      <c r="R3847" s="17">
        <v>0.70138888888888884</v>
      </c>
      <c r="U3847" s="18">
        <v>63.97</v>
      </c>
      <c r="W3847" s="24"/>
      <c r="Z3847" s="21">
        <f t="shared" si="632"/>
        <v>4.5259491779697951</v>
      </c>
      <c r="AA3847" s="21">
        <f t="shared" si="633"/>
        <v>2.9525644301505976</v>
      </c>
      <c r="AB3847" s="21">
        <f t="shared" si="634"/>
        <v>0.16792263278927758</v>
      </c>
      <c r="AC3847" s="21">
        <f t="shared" si="635"/>
        <v>0.24</v>
      </c>
      <c r="AD3847" s="22">
        <f t="shared" si="636"/>
        <v>0.230292</v>
      </c>
      <c r="AE3847" s="22">
        <f t="shared" si="637"/>
        <v>0.17732484000000001</v>
      </c>
    </row>
    <row r="3848" spans="1:31" ht="15.75" x14ac:dyDescent="0.25">
      <c r="A3848" s="11" t="s">
        <v>173</v>
      </c>
      <c r="B3848" s="11" t="s">
        <v>4029</v>
      </c>
      <c r="C3848" s="11">
        <v>382</v>
      </c>
      <c r="D3848" s="11">
        <v>56</v>
      </c>
      <c r="E3848" s="11">
        <v>31.7</v>
      </c>
      <c r="F3848" s="11">
        <v>3.6</v>
      </c>
      <c r="H3848" s="1">
        <v>45905</v>
      </c>
      <c r="I3848" s="2" t="s">
        <v>29</v>
      </c>
      <c r="J3848" s="3">
        <v>25.61</v>
      </c>
      <c r="K3848" s="29">
        <v>30.67</v>
      </c>
      <c r="L3848" s="31">
        <f t="shared" si="630"/>
        <v>66.49389125713931</v>
      </c>
      <c r="M3848" s="33">
        <f t="shared" si="638"/>
        <v>62.27</v>
      </c>
      <c r="N3848" s="36">
        <f t="shared" si="631"/>
        <v>4.9220379342389486E-2</v>
      </c>
      <c r="Q3848" s="19">
        <v>45905</v>
      </c>
      <c r="R3848" s="17">
        <v>0.70833333333333337</v>
      </c>
      <c r="U3848" s="18">
        <v>62.27</v>
      </c>
      <c r="W3848" s="24"/>
      <c r="Z3848" s="21">
        <f t="shared" si="632"/>
        <v>4.4088748081714639</v>
      </c>
      <c r="AA3848" s="21">
        <f t="shared" si="633"/>
        <v>2.9316324206089428</v>
      </c>
      <c r="AB3848" s="21">
        <f t="shared" si="634"/>
        <v>0.1673050759453954</v>
      </c>
      <c r="AC3848" s="21">
        <f t="shared" si="635"/>
        <v>0.24</v>
      </c>
      <c r="AD3848" s="22">
        <f t="shared" si="636"/>
        <v>0.22417200000000001</v>
      </c>
      <c r="AE3848" s="22">
        <f t="shared" si="637"/>
        <v>0.17261244000000001</v>
      </c>
    </row>
    <row r="3849" spans="1:31" ht="15.75" x14ac:dyDescent="0.25">
      <c r="A3849" s="11" t="s">
        <v>173</v>
      </c>
      <c r="B3849" s="11" t="s">
        <v>4030</v>
      </c>
      <c r="C3849" s="11">
        <v>346</v>
      </c>
      <c r="D3849" s="11">
        <v>58</v>
      </c>
      <c r="E3849" s="11">
        <v>31.4</v>
      </c>
      <c r="F3849" s="11">
        <v>3.1</v>
      </c>
      <c r="H3849" s="1">
        <v>45905</v>
      </c>
      <c r="I3849" s="2" t="s">
        <v>30</v>
      </c>
      <c r="J3849" s="3">
        <v>25.45</v>
      </c>
      <c r="K3849" s="29">
        <v>30.4</v>
      </c>
      <c r="L3849" s="31">
        <f t="shared" si="630"/>
        <v>66.990921352953563</v>
      </c>
      <c r="M3849" s="33">
        <f t="shared" si="638"/>
        <v>85.2</v>
      </c>
      <c r="N3849" s="36">
        <f t="shared" si="631"/>
        <v>6.7213057121325887E-2</v>
      </c>
      <c r="Q3849" s="19">
        <v>45905</v>
      </c>
      <c r="R3849" s="17">
        <v>0.71527777777777779</v>
      </c>
      <c r="U3849" s="18">
        <v>85.2</v>
      </c>
      <c r="W3849" s="24"/>
      <c r="Z3849" s="21">
        <f t="shared" si="632"/>
        <v>4.3413906376622462</v>
      </c>
      <c r="AA3849" s="21">
        <f t="shared" si="633"/>
        <v>2.9083375877008044</v>
      </c>
      <c r="AB3849" s="21">
        <f t="shared" si="634"/>
        <v>0.1663106373486048</v>
      </c>
      <c r="AC3849" s="21">
        <f t="shared" si="635"/>
        <v>0.24</v>
      </c>
      <c r="AD3849" s="22">
        <f t="shared" si="636"/>
        <v>0.30671999999999999</v>
      </c>
      <c r="AE3849" s="22">
        <f t="shared" si="637"/>
        <v>0.23617440000000001</v>
      </c>
    </row>
    <row r="3850" spans="1:31" ht="15.75" x14ac:dyDescent="0.25">
      <c r="A3850" s="11" t="s">
        <v>173</v>
      </c>
      <c r="B3850" s="11" t="s">
        <v>4031</v>
      </c>
      <c r="C3850" s="11">
        <v>307</v>
      </c>
      <c r="D3850" s="11">
        <v>58</v>
      </c>
      <c r="E3850" s="11">
        <v>31.2</v>
      </c>
      <c r="F3850" s="11">
        <v>3.7</v>
      </c>
      <c r="H3850" s="1">
        <v>45905</v>
      </c>
      <c r="I3850" s="2" t="s">
        <v>31</v>
      </c>
      <c r="J3850" s="3">
        <v>25.24</v>
      </c>
      <c r="K3850" s="29">
        <v>30.17</v>
      </c>
      <c r="L3850" s="31">
        <f t="shared" si="630"/>
        <v>66.971627592149034</v>
      </c>
      <c r="M3850" s="33">
        <f t="shared" si="638"/>
        <v>80.2</v>
      </c>
      <c r="N3850" s="36">
        <f t="shared" si="631"/>
        <v>6.3044937846036916E-2</v>
      </c>
      <c r="Q3850" s="19">
        <v>45905</v>
      </c>
      <c r="R3850" s="17">
        <v>0.72222222222222221</v>
      </c>
      <c r="U3850" s="18">
        <v>80.2</v>
      </c>
      <c r="W3850" s="24"/>
      <c r="Z3850" s="21">
        <f t="shared" si="632"/>
        <v>4.2846142320945138</v>
      </c>
      <c r="AA3850" s="21">
        <f t="shared" si="633"/>
        <v>2.8694758872785537</v>
      </c>
      <c r="AB3850" s="21">
        <f t="shared" si="634"/>
        <v>0.16437069001951199</v>
      </c>
      <c r="AC3850" s="21">
        <f t="shared" si="635"/>
        <v>0.24</v>
      </c>
      <c r="AD3850" s="22">
        <f t="shared" si="636"/>
        <v>0.28871999999999998</v>
      </c>
      <c r="AE3850" s="22">
        <f t="shared" si="637"/>
        <v>0.2223144</v>
      </c>
    </row>
    <row r="3851" spans="1:31" ht="15.75" x14ac:dyDescent="0.25">
      <c r="A3851" s="11" t="s">
        <v>173</v>
      </c>
      <c r="B3851" s="11" t="s">
        <v>4032</v>
      </c>
      <c r="C3851" s="11">
        <v>269</v>
      </c>
      <c r="D3851" s="11">
        <v>59</v>
      </c>
      <c r="E3851" s="11">
        <v>31.1</v>
      </c>
      <c r="F3851" s="11">
        <v>3.8</v>
      </c>
      <c r="H3851" s="1">
        <v>45905</v>
      </c>
      <c r="I3851" s="2" t="s">
        <v>32</v>
      </c>
      <c r="J3851" s="3">
        <v>25.21</v>
      </c>
      <c r="K3851" s="29">
        <v>29.91</v>
      </c>
      <c r="L3851" s="31">
        <f t="shared" si="630"/>
        <v>68.222037881939912</v>
      </c>
      <c r="M3851" s="33">
        <f t="shared" si="638"/>
        <v>38.61</v>
      </c>
      <c r="N3851" s="36">
        <f t="shared" si="631"/>
        <v>3.0414840395242872E-2</v>
      </c>
      <c r="Q3851" s="19">
        <v>45905</v>
      </c>
      <c r="R3851" s="17">
        <v>0.72916666666666663</v>
      </c>
      <c r="U3851" s="18">
        <v>38.61</v>
      </c>
      <c r="W3851" s="24"/>
      <c r="Z3851" s="21">
        <f t="shared" si="632"/>
        <v>4.2212106149541171</v>
      </c>
      <c r="AA3851" s="21">
        <f t="shared" si="633"/>
        <v>2.8797959048104667</v>
      </c>
      <c r="AB3851" s="21">
        <f t="shared" si="634"/>
        <v>0.16528302389754473</v>
      </c>
      <c r="AC3851" s="21">
        <f t="shared" si="635"/>
        <v>0.24</v>
      </c>
      <c r="AD3851" s="22">
        <f t="shared" si="636"/>
        <v>0.13899600000000001</v>
      </c>
      <c r="AE3851" s="22">
        <f t="shared" si="637"/>
        <v>0.10702692000000001</v>
      </c>
    </row>
    <row r="3852" spans="1:31" ht="15.75" x14ac:dyDescent="0.25">
      <c r="A3852" s="11" t="s">
        <v>173</v>
      </c>
      <c r="B3852" s="11" t="s">
        <v>4033</v>
      </c>
      <c r="C3852" s="11">
        <v>231</v>
      </c>
      <c r="D3852" s="11">
        <v>59</v>
      </c>
      <c r="E3852" s="11">
        <v>31</v>
      </c>
      <c r="F3852" s="11">
        <v>3.2</v>
      </c>
      <c r="H3852" s="1">
        <v>45905</v>
      </c>
      <c r="I3852" s="2" t="s">
        <v>33</v>
      </c>
      <c r="J3852" s="3">
        <v>25.12</v>
      </c>
      <c r="K3852" s="29">
        <v>29.63</v>
      </c>
      <c r="L3852" s="31">
        <f t="shared" si="630"/>
        <v>69.235820167685659</v>
      </c>
      <c r="M3852" s="33">
        <f t="shared" si="638"/>
        <v>20.65</v>
      </c>
      <c r="N3852" s="36">
        <f t="shared" si="631"/>
        <v>1.6281306817474517E-2</v>
      </c>
      <c r="Q3852" s="19">
        <v>45905</v>
      </c>
      <c r="R3852" s="17">
        <v>0.73611111111111116</v>
      </c>
      <c r="U3852" s="18">
        <v>20.65</v>
      </c>
      <c r="W3852" s="24"/>
      <c r="Z3852" s="21">
        <f t="shared" si="632"/>
        <v>4.1538437578643395</v>
      </c>
      <c r="AA3852" s="21">
        <f t="shared" si="633"/>
        <v>2.8759477942415903</v>
      </c>
      <c r="AB3852" s="21">
        <f t="shared" si="634"/>
        <v>0.16540863562540362</v>
      </c>
      <c r="AC3852" s="21">
        <f t="shared" si="635"/>
        <v>0.24</v>
      </c>
      <c r="AD3852" s="22">
        <f t="shared" si="636"/>
        <v>7.4340000000000003E-2</v>
      </c>
      <c r="AE3852" s="22">
        <f t="shared" si="637"/>
        <v>5.7241800000000002E-2</v>
      </c>
    </row>
    <row r="3853" spans="1:31" ht="15.75" x14ac:dyDescent="0.25">
      <c r="A3853" s="11" t="s">
        <v>173</v>
      </c>
      <c r="B3853" s="11" t="s">
        <v>4034</v>
      </c>
      <c r="C3853" s="11">
        <v>190</v>
      </c>
      <c r="D3853" s="11">
        <v>61</v>
      </c>
      <c r="E3853" s="11">
        <v>30.5</v>
      </c>
      <c r="F3853" s="11">
        <v>3.4</v>
      </c>
      <c r="H3853" s="1">
        <v>45905</v>
      </c>
      <c r="I3853" s="2" t="s">
        <v>34</v>
      </c>
      <c r="J3853" s="3">
        <v>24.82</v>
      </c>
      <c r="K3853" s="29">
        <v>29.16</v>
      </c>
      <c r="L3853" s="31">
        <f t="shared" si="630"/>
        <v>70.034167841717576</v>
      </c>
      <c r="M3853" s="33">
        <f t="shared" si="638"/>
        <v>11.12</v>
      </c>
      <c r="N3853" s="36">
        <f t="shared" si="631"/>
        <v>8.7453563318982321E-3</v>
      </c>
      <c r="Q3853" s="19">
        <v>45905</v>
      </c>
      <c r="R3853" s="17">
        <v>0.74305555555555558</v>
      </c>
      <c r="U3853" s="18">
        <v>11.12</v>
      </c>
      <c r="W3853" s="24"/>
      <c r="Z3853" s="21">
        <f t="shared" si="632"/>
        <v>4.0428645883946661</v>
      </c>
      <c r="AA3853" s="21">
        <f t="shared" si="633"/>
        <v>2.8313865714496851</v>
      </c>
      <c r="AB3853" s="21">
        <f t="shared" si="634"/>
        <v>0.16342070319822122</v>
      </c>
      <c r="AC3853" s="21">
        <f t="shared" si="635"/>
        <v>0.24</v>
      </c>
      <c r="AD3853" s="22">
        <f t="shared" si="636"/>
        <v>4.0031999999999998E-2</v>
      </c>
      <c r="AE3853" s="22">
        <f t="shared" si="637"/>
        <v>3.082464E-2</v>
      </c>
    </row>
    <row r="3854" spans="1:31" ht="15.75" x14ac:dyDescent="0.25">
      <c r="A3854" s="11" t="s">
        <v>173</v>
      </c>
      <c r="B3854" s="11" t="s">
        <v>4035</v>
      </c>
      <c r="C3854" s="11">
        <v>156</v>
      </c>
      <c r="D3854" s="11">
        <v>62</v>
      </c>
      <c r="E3854" s="11">
        <v>30.2</v>
      </c>
      <c r="F3854" s="11">
        <v>3.2</v>
      </c>
      <c r="H3854" s="1">
        <v>45905</v>
      </c>
      <c r="I3854" s="2" t="s">
        <v>35</v>
      </c>
      <c r="J3854" s="3">
        <v>24.6</v>
      </c>
      <c r="K3854" s="29">
        <v>28.86</v>
      </c>
      <c r="L3854" s="31">
        <f t="shared" si="630"/>
        <v>70.371967800498851</v>
      </c>
      <c r="M3854" s="33">
        <f t="shared" si="638"/>
        <v>4.9269999999999996</v>
      </c>
      <c r="N3854" s="36">
        <f t="shared" si="631"/>
        <v>2.1363909129887324E-5</v>
      </c>
      <c r="Q3854" s="19">
        <v>45905</v>
      </c>
      <c r="R3854" s="17">
        <v>0.75</v>
      </c>
      <c r="U3854" s="18">
        <v>4.9269999999999996</v>
      </c>
      <c r="W3854" s="24"/>
      <c r="Z3854" s="21">
        <f t="shared" si="632"/>
        <v>3.9733834708288942</v>
      </c>
      <c r="AA3854" s="21">
        <f t="shared" si="633"/>
        <v>2.7961481366820529</v>
      </c>
      <c r="AB3854" s="21">
        <f t="shared" si="634"/>
        <v>0.16175084362445785</v>
      </c>
      <c r="AC3854" s="21">
        <f t="shared" si="635"/>
        <v>0.96</v>
      </c>
      <c r="AD3854" s="22">
        <f t="shared" si="636"/>
        <v>1.7737199999999998E-2</v>
      </c>
      <c r="AE3854" s="22">
        <f t="shared" si="637"/>
        <v>0</v>
      </c>
    </row>
    <row r="3855" spans="1:31" ht="15.75" x14ac:dyDescent="0.25">
      <c r="A3855" s="11" t="s">
        <v>173</v>
      </c>
      <c r="B3855" s="11" t="s">
        <v>4036</v>
      </c>
      <c r="C3855" s="11">
        <v>122</v>
      </c>
      <c r="D3855" s="11">
        <v>62</v>
      </c>
      <c r="E3855" s="11">
        <v>30.1</v>
      </c>
      <c r="F3855" s="11">
        <v>3</v>
      </c>
      <c r="H3855" s="1">
        <v>45905</v>
      </c>
      <c r="I3855" s="2" t="s">
        <v>36</v>
      </c>
      <c r="J3855" s="3">
        <v>24.53</v>
      </c>
      <c r="K3855" s="29">
        <v>28.6</v>
      </c>
      <c r="L3855" s="31">
        <f t="shared" si="630"/>
        <v>71.4484154053156</v>
      </c>
      <c r="M3855" s="33">
        <f t="shared" si="638"/>
        <v>1.7869999999999999</v>
      </c>
      <c r="N3855" s="36">
        <f t="shared" si="631"/>
        <v>2.0270089646643361E-5</v>
      </c>
      <c r="Q3855" s="19">
        <v>45905</v>
      </c>
      <c r="R3855" s="17">
        <v>0.75694444444444442</v>
      </c>
      <c r="U3855" s="18">
        <v>1.7869999999999999</v>
      </c>
      <c r="W3855" s="24"/>
      <c r="Z3855" s="21">
        <f t="shared" si="632"/>
        <v>3.9140092986798436</v>
      </c>
      <c r="AA3855" s="21">
        <f t="shared" si="633"/>
        <v>2.7964976227234546</v>
      </c>
      <c r="AB3855" s="21">
        <f t="shared" si="634"/>
        <v>0.1620875783850842</v>
      </c>
      <c r="AC3855" s="21">
        <f t="shared" si="635"/>
        <v>0.96</v>
      </c>
      <c r="AD3855" s="22">
        <f t="shared" si="636"/>
        <v>6.4332E-3</v>
      </c>
      <c r="AE3855" s="22">
        <f t="shared" si="637"/>
        <v>0</v>
      </c>
    </row>
    <row r="3856" spans="1:31" ht="15.75" x14ac:dyDescent="0.25">
      <c r="A3856" s="11" t="s">
        <v>173</v>
      </c>
      <c r="B3856" s="11" t="s">
        <v>4037</v>
      </c>
      <c r="C3856" s="11">
        <v>89</v>
      </c>
      <c r="D3856" s="11">
        <v>62</v>
      </c>
      <c r="E3856" s="11">
        <v>29.9</v>
      </c>
      <c r="F3856" s="11">
        <v>2.9</v>
      </c>
      <c r="H3856" s="1">
        <v>45905</v>
      </c>
      <c r="I3856" s="2" t="s">
        <v>37</v>
      </c>
      <c r="J3856" s="3">
        <v>24.41</v>
      </c>
      <c r="K3856" s="29">
        <v>28.51</v>
      </c>
      <c r="L3856" s="31">
        <f t="shared" si="630"/>
        <v>71.20388535680199</v>
      </c>
      <c r="M3856" s="33">
        <f t="shared" si="638"/>
        <v>0.436</v>
      </c>
      <c r="N3856" s="36">
        <f t="shared" si="631"/>
        <v>2.0449086273069557E-5</v>
      </c>
      <c r="Q3856" s="19">
        <v>45905</v>
      </c>
      <c r="R3856" s="17">
        <v>0.76388888888888884</v>
      </c>
      <c r="U3856" s="18">
        <v>0.436</v>
      </c>
      <c r="W3856" s="24"/>
      <c r="Z3856" s="21">
        <f t="shared" si="632"/>
        <v>3.8936373720846706</v>
      </c>
      <c r="AA3856" s="21">
        <f t="shared" si="633"/>
        <v>2.7724210906287667</v>
      </c>
      <c r="AB3856" s="21">
        <f t="shared" si="634"/>
        <v>0.16080091555525977</v>
      </c>
      <c r="AC3856" s="21">
        <f t="shared" si="635"/>
        <v>0.96</v>
      </c>
      <c r="AD3856" s="22">
        <f t="shared" si="636"/>
        <v>1.5696E-3</v>
      </c>
      <c r="AE3856" s="22">
        <f t="shared" si="637"/>
        <v>0</v>
      </c>
    </row>
    <row r="3857" spans="1:31" ht="15.75" x14ac:dyDescent="0.25">
      <c r="A3857" s="11" t="s">
        <v>173</v>
      </c>
      <c r="B3857" s="11" t="s">
        <v>4038</v>
      </c>
      <c r="C3857" s="11">
        <v>51</v>
      </c>
      <c r="D3857" s="11">
        <v>64</v>
      </c>
      <c r="E3857" s="11">
        <v>29.7</v>
      </c>
      <c r="F3857" s="11">
        <v>2.5</v>
      </c>
      <c r="H3857" s="1">
        <v>45905</v>
      </c>
      <c r="I3857" s="2" t="s">
        <v>38</v>
      </c>
      <c r="J3857" s="3">
        <v>24.49</v>
      </c>
      <c r="K3857" s="29">
        <v>28.44</v>
      </c>
      <c r="L3857" s="31">
        <f t="shared" si="630"/>
        <v>72.140731195597112</v>
      </c>
      <c r="M3857" s="33">
        <f t="shared" si="638"/>
        <v>7.9000000000000001E-2</v>
      </c>
      <c r="N3857" s="36">
        <f t="shared" si="631"/>
        <v>1.9586284351744952E-5</v>
      </c>
      <c r="Q3857" s="19">
        <v>45905</v>
      </c>
      <c r="R3857" s="17">
        <v>0.77083333333333337</v>
      </c>
      <c r="U3857" s="18">
        <v>7.9000000000000001E-2</v>
      </c>
      <c r="W3857" s="24"/>
      <c r="Z3857" s="21">
        <f t="shared" si="632"/>
        <v>3.8778563989555059</v>
      </c>
      <c r="AA3857" s="21">
        <f t="shared" si="633"/>
        <v>2.7975139609217532</v>
      </c>
      <c r="AB3857" s="21">
        <f t="shared" si="634"/>
        <v>0.16234179935607779</v>
      </c>
      <c r="AC3857" s="21">
        <f t="shared" si="635"/>
        <v>0.96</v>
      </c>
      <c r="AD3857" s="22">
        <f t="shared" si="636"/>
        <v>2.8439999999999997E-4</v>
      </c>
      <c r="AE3857" s="22">
        <f t="shared" si="637"/>
        <v>0</v>
      </c>
    </row>
    <row r="3858" spans="1:31" ht="15.75" x14ac:dyDescent="0.25">
      <c r="A3858" s="11" t="s">
        <v>173</v>
      </c>
      <c r="B3858" s="11" t="s">
        <v>4039</v>
      </c>
      <c r="C3858" s="11">
        <v>24</v>
      </c>
      <c r="D3858" s="11">
        <v>65</v>
      </c>
      <c r="E3858" s="11">
        <v>29.4</v>
      </c>
      <c r="F3858" s="11">
        <v>2.2000000000000002</v>
      </c>
      <c r="H3858" s="1">
        <v>45905</v>
      </c>
      <c r="I3858" s="2" t="s">
        <v>39</v>
      </c>
      <c r="J3858" s="3">
        <v>24.38</v>
      </c>
      <c r="K3858" s="29">
        <v>28.13</v>
      </c>
      <c r="L3858" s="31">
        <f t="shared" si="630"/>
        <v>73.289437159600823</v>
      </c>
      <c r="M3858" s="33">
        <f t="shared" si="638"/>
        <v>2.3E-2</v>
      </c>
      <c r="N3858" s="36">
        <f t="shared" si="631"/>
        <v>1.8461025656224325E-5</v>
      </c>
      <c r="Q3858" s="19">
        <v>45905</v>
      </c>
      <c r="R3858" s="17">
        <v>0.77777777777777779</v>
      </c>
      <c r="U3858" s="18">
        <v>2.3E-2</v>
      </c>
      <c r="W3858" s="24"/>
      <c r="Z3858" s="21">
        <f t="shared" si="632"/>
        <v>3.8086364423303167</v>
      </c>
      <c r="AA3858" s="21">
        <f t="shared" si="633"/>
        <v>2.7913282120393341</v>
      </c>
      <c r="AB3858" s="21">
        <f t="shared" si="634"/>
        <v>0.16236142149308766</v>
      </c>
      <c r="AC3858" s="21">
        <f t="shared" si="635"/>
        <v>0.96</v>
      </c>
      <c r="AD3858" s="22">
        <f t="shared" si="636"/>
        <v>8.2799999999999993E-5</v>
      </c>
      <c r="AE3858" s="22">
        <f t="shared" si="637"/>
        <v>0</v>
      </c>
    </row>
    <row r="3859" spans="1:31" ht="15.75" x14ac:dyDescent="0.25">
      <c r="A3859" s="11" t="s">
        <v>173</v>
      </c>
      <c r="B3859" s="11" t="s">
        <v>4040</v>
      </c>
      <c r="C3859" s="11">
        <v>13</v>
      </c>
      <c r="D3859" s="11">
        <v>65</v>
      </c>
      <c r="E3859" s="11">
        <v>29.2</v>
      </c>
      <c r="F3859" s="11">
        <v>2</v>
      </c>
      <c r="H3859" s="1">
        <v>45905</v>
      </c>
      <c r="I3859" s="2" t="s">
        <v>40</v>
      </c>
      <c r="J3859" s="3">
        <v>24.48</v>
      </c>
      <c r="K3859" s="29">
        <v>28.12</v>
      </c>
      <c r="L3859" s="31">
        <f t="shared" si="630"/>
        <v>74.01384241651013</v>
      </c>
      <c r="M3859" s="33">
        <f t="shared" si="638"/>
        <v>1.7000000000000001E-2</v>
      </c>
      <c r="N3859" s="36">
        <f t="shared" si="631"/>
        <v>1.7841517819302039E-5</v>
      </c>
      <c r="Q3859" s="19">
        <v>45905</v>
      </c>
      <c r="R3859" s="17">
        <v>0.78472222222222221</v>
      </c>
      <c r="U3859" s="18">
        <v>1.7000000000000001E-2</v>
      </c>
      <c r="W3859" s="24"/>
      <c r="Z3859" s="21">
        <f t="shared" si="632"/>
        <v>3.8064215652355911</v>
      </c>
      <c r="AA3859" s="21">
        <f t="shared" si="633"/>
        <v>2.817278859001529</v>
      </c>
      <c r="AB3859" s="21">
        <f t="shared" si="634"/>
        <v>0.16388322462635266</v>
      </c>
      <c r="AC3859" s="21">
        <f t="shared" si="635"/>
        <v>0.96</v>
      </c>
      <c r="AD3859" s="22">
        <f t="shared" si="636"/>
        <v>6.1199999999999997E-5</v>
      </c>
      <c r="AE3859" s="22">
        <f t="shared" si="637"/>
        <v>0</v>
      </c>
    </row>
    <row r="3860" spans="1:31" ht="15.75" x14ac:dyDescent="0.25">
      <c r="A3860" s="11" t="s">
        <v>173</v>
      </c>
      <c r="B3860" s="11" t="s">
        <v>4041</v>
      </c>
      <c r="C3860" s="11">
        <v>4</v>
      </c>
      <c r="D3860" s="11">
        <v>66</v>
      </c>
      <c r="E3860" s="11">
        <v>29</v>
      </c>
      <c r="F3860" s="11">
        <v>2.1</v>
      </c>
      <c r="H3860" s="1">
        <v>45905</v>
      </c>
      <c r="I3860" s="2" t="s">
        <v>41</v>
      </c>
      <c r="J3860" s="3">
        <v>24.47</v>
      </c>
      <c r="K3860" s="29">
        <v>27.95</v>
      </c>
      <c r="L3860" s="31">
        <f t="shared" si="630"/>
        <v>74.997054348707778</v>
      </c>
      <c r="M3860" s="33">
        <f t="shared" si="638"/>
        <v>0</v>
      </c>
      <c r="N3860" s="36">
        <f t="shared" si="631"/>
        <v>1.6956111331451567E-5</v>
      </c>
      <c r="Q3860" s="19">
        <v>45905</v>
      </c>
      <c r="R3860" s="17">
        <v>0.79166666666666663</v>
      </c>
      <c r="U3860" s="18">
        <v>0</v>
      </c>
      <c r="W3860" s="24"/>
      <c r="Z3860" s="21">
        <f t="shared" si="632"/>
        <v>3.7689398224526149</v>
      </c>
      <c r="AA3860" s="21">
        <f t="shared" si="633"/>
        <v>2.8265938470148781</v>
      </c>
      <c r="AB3860" s="21">
        <f t="shared" si="634"/>
        <v>0.16463591365984248</v>
      </c>
      <c r="AC3860" s="21">
        <f t="shared" si="635"/>
        <v>0.96</v>
      </c>
      <c r="AD3860" s="22">
        <f t="shared" si="636"/>
        <v>0</v>
      </c>
      <c r="AE3860" s="22">
        <f t="shared" si="637"/>
        <v>0</v>
      </c>
    </row>
    <row r="3861" spans="1:31" ht="15.75" x14ac:dyDescent="0.25">
      <c r="A3861" s="11" t="s">
        <v>173</v>
      </c>
      <c r="B3861" s="11" t="s">
        <v>4042</v>
      </c>
      <c r="C3861" s="11">
        <v>0</v>
      </c>
      <c r="D3861" s="11">
        <v>67</v>
      </c>
      <c r="E3861" s="11">
        <v>28.9</v>
      </c>
      <c r="F3861" s="11">
        <v>2.2000000000000002</v>
      </c>
      <c r="H3861" s="1">
        <v>45905</v>
      </c>
      <c r="I3861" s="2" t="s">
        <v>42</v>
      </c>
      <c r="J3861" s="3">
        <v>24.44</v>
      </c>
      <c r="K3861" s="29">
        <v>27.83</v>
      </c>
      <c r="L3861" s="31">
        <f t="shared" si="630"/>
        <v>75.544097390723877</v>
      </c>
      <c r="M3861" s="33">
        <f t="shared" si="638"/>
        <v>0</v>
      </c>
      <c r="N3861" s="36">
        <f t="shared" si="631"/>
        <v>1.6463394436260947E-5</v>
      </c>
      <c r="Q3861" s="19">
        <v>45905</v>
      </c>
      <c r="R3861" s="17">
        <v>0.79861111111111116</v>
      </c>
      <c r="U3861" s="18">
        <v>0</v>
      </c>
      <c r="W3861" s="24"/>
      <c r="Z3861" s="21">
        <f t="shared" si="632"/>
        <v>3.742675956233704</v>
      </c>
      <c r="AA3861" s="21">
        <f t="shared" si="633"/>
        <v>2.8273707693963952</v>
      </c>
      <c r="AB3861" s="21">
        <f t="shared" si="634"/>
        <v>0.16483027157911054</v>
      </c>
      <c r="AC3861" s="21">
        <f t="shared" si="635"/>
        <v>0.96</v>
      </c>
      <c r="AD3861" s="22">
        <f t="shared" si="636"/>
        <v>0</v>
      </c>
      <c r="AE3861" s="22">
        <f t="shared" si="637"/>
        <v>0</v>
      </c>
    </row>
    <row r="3862" spans="1:31" ht="15.75" x14ac:dyDescent="0.25">
      <c r="A3862" s="11" t="s">
        <v>173</v>
      </c>
      <c r="B3862" s="11" t="s">
        <v>4043</v>
      </c>
      <c r="C3862" s="11">
        <v>0</v>
      </c>
      <c r="D3862" s="11">
        <v>67</v>
      </c>
      <c r="E3862" s="11">
        <v>28.7</v>
      </c>
      <c r="F3862" s="11">
        <v>1.9</v>
      </c>
      <c r="H3862" s="1">
        <v>45905</v>
      </c>
      <c r="I3862" s="2" t="s">
        <v>43</v>
      </c>
      <c r="J3862" s="3">
        <v>24.39</v>
      </c>
      <c r="K3862" s="29">
        <v>27.81</v>
      </c>
      <c r="L3862" s="31">
        <f t="shared" si="630"/>
        <v>75.331901098635683</v>
      </c>
      <c r="M3862" s="33">
        <f t="shared" si="638"/>
        <v>0</v>
      </c>
      <c r="N3862" s="36">
        <f t="shared" si="631"/>
        <v>1.6629618056478022E-5</v>
      </c>
      <c r="Q3862" s="19">
        <v>45905</v>
      </c>
      <c r="R3862" s="17">
        <v>0.80555555555555558</v>
      </c>
      <c r="U3862" s="18">
        <v>0</v>
      </c>
      <c r="W3862" s="24"/>
      <c r="Z3862" s="21">
        <f t="shared" si="632"/>
        <v>3.7383141725183471</v>
      </c>
      <c r="AA3862" s="21">
        <f t="shared" si="633"/>
        <v>2.8161431351978021</v>
      </c>
      <c r="AB3862" s="21">
        <f t="shared" si="634"/>
        <v>0.16420049401799025</v>
      </c>
      <c r="AC3862" s="21">
        <f t="shared" si="635"/>
        <v>0.96</v>
      </c>
      <c r="AD3862" s="22">
        <f t="shared" si="636"/>
        <v>0</v>
      </c>
      <c r="AE3862" s="22">
        <f t="shared" si="637"/>
        <v>0</v>
      </c>
    </row>
    <row r="3863" spans="1:31" ht="15.75" x14ac:dyDescent="0.25">
      <c r="A3863" s="11" t="s">
        <v>173</v>
      </c>
      <c r="B3863" s="11" t="s">
        <v>4044</v>
      </c>
      <c r="C3863" s="11">
        <v>0</v>
      </c>
      <c r="D3863" s="11">
        <v>68</v>
      </c>
      <c r="E3863" s="11">
        <v>28.6</v>
      </c>
      <c r="F3863" s="11">
        <v>2.6</v>
      </c>
      <c r="H3863" s="1">
        <v>45905</v>
      </c>
      <c r="I3863" s="2" t="s">
        <v>44</v>
      </c>
      <c r="J3863" s="3">
        <v>24.25</v>
      </c>
      <c r="K3863" s="29">
        <v>27.64</v>
      </c>
      <c r="L3863" s="31">
        <f t="shared" si="630"/>
        <v>75.451501740294873</v>
      </c>
      <c r="M3863" s="33">
        <f t="shared" si="638"/>
        <v>0</v>
      </c>
      <c r="N3863" s="36">
        <f t="shared" si="631"/>
        <v>1.6470621714227924E-5</v>
      </c>
      <c r="Q3863" s="19">
        <v>45905</v>
      </c>
      <c r="R3863" s="17">
        <v>0.8125</v>
      </c>
      <c r="U3863" s="18">
        <v>0</v>
      </c>
      <c r="W3863" s="24"/>
      <c r="Z3863" s="21">
        <f t="shared" si="632"/>
        <v>3.7014173419343162</v>
      </c>
      <c r="AA3863" s="21">
        <f t="shared" si="633"/>
        <v>2.7927749701651465</v>
      </c>
      <c r="AB3863" s="21">
        <f t="shared" si="634"/>
        <v>0.16304700798321692</v>
      </c>
      <c r="AC3863" s="21">
        <f t="shared" si="635"/>
        <v>0.96</v>
      </c>
      <c r="AD3863" s="22">
        <f t="shared" si="636"/>
        <v>0</v>
      </c>
      <c r="AE3863" s="22">
        <f t="shared" si="637"/>
        <v>0</v>
      </c>
    </row>
    <row r="3864" spans="1:31" ht="15.75" x14ac:dyDescent="0.25">
      <c r="A3864" s="11" t="s">
        <v>173</v>
      </c>
      <c r="B3864" s="11" t="s">
        <v>4045</v>
      </c>
      <c r="C3864" s="11">
        <v>0</v>
      </c>
      <c r="D3864" s="11">
        <v>69</v>
      </c>
      <c r="E3864" s="11">
        <v>28.4</v>
      </c>
      <c r="F3864" s="11">
        <v>2.1</v>
      </c>
      <c r="H3864" s="1">
        <v>45905</v>
      </c>
      <c r="I3864" s="2" t="s">
        <v>45</v>
      </c>
      <c r="J3864" s="3">
        <v>24.24</v>
      </c>
      <c r="K3864" s="29">
        <v>27.6</v>
      </c>
      <c r="L3864" s="31">
        <f t="shared" si="630"/>
        <v>75.635481438198468</v>
      </c>
      <c r="M3864" s="33">
        <f t="shared" si="638"/>
        <v>0</v>
      </c>
      <c r="N3864" s="36">
        <f t="shared" si="631"/>
        <v>1.6306938355888691E-5</v>
      </c>
      <c r="Q3864" s="19">
        <v>45905</v>
      </c>
      <c r="R3864" s="17">
        <v>0.81944444444444442</v>
      </c>
      <c r="U3864" s="18">
        <v>0</v>
      </c>
      <c r="W3864" s="24"/>
      <c r="Z3864" s="21">
        <f t="shared" si="632"/>
        <v>3.6927819602923044</v>
      </c>
      <c r="AA3864" s="21">
        <f t="shared" si="633"/>
        <v>2.7930534141300276</v>
      </c>
      <c r="AB3864" s="21">
        <f t="shared" si="634"/>
        <v>0.16311251296784643</v>
      </c>
      <c r="AC3864" s="21">
        <f t="shared" si="635"/>
        <v>0.96</v>
      </c>
      <c r="AD3864" s="22">
        <f t="shared" si="636"/>
        <v>0</v>
      </c>
      <c r="AE3864" s="22">
        <f t="shared" si="637"/>
        <v>0</v>
      </c>
    </row>
    <row r="3865" spans="1:31" ht="15.75" x14ac:dyDescent="0.25">
      <c r="A3865" s="11" t="s">
        <v>173</v>
      </c>
      <c r="B3865" s="11" t="s">
        <v>4046</v>
      </c>
      <c r="C3865" s="11">
        <v>0</v>
      </c>
      <c r="D3865" s="11">
        <v>71</v>
      </c>
      <c r="E3865" s="11">
        <v>28.3</v>
      </c>
      <c r="F3865" s="11">
        <v>2.2000000000000002</v>
      </c>
      <c r="H3865" s="1">
        <v>45905</v>
      </c>
      <c r="I3865" s="2" t="s">
        <v>46</v>
      </c>
      <c r="J3865" s="3">
        <v>24.36</v>
      </c>
      <c r="K3865" s="29">
        <v>27.63</v>
      </c>
      <c r="L3865" s="31">
        <f t="shared" si="630"/>
        <v>76.261871214083541</v>
      </c>
      <c r="M3865" s="33">
        <f t="shared" si="638"/>
        <v>0</v>
      </c>
      <c r="N3865" s="36">
        <f t="shared" si="631"/>
        <v>1.5812599873336677E-5</v>
      </c>
      <c r="Q3865" s="19">
        <v>45905</v>
      </c>
      <c r="R3865" s="17">
        <v>0.82638888888888884</v>
      </c>
      <c r="U3865" s="18">
        <v>0</v>
      </c>
      <c r="W3865" s="24"/>
      <c r="Z3865" s="21">
        <f t="shared" si="632"/>
        <v>3.6992568498398128</v>
      </c>
      <c r="AA3865" s="21">
        <f t="shared" si="633"/>
        <v>2.821122494703002</v>
      </c>
      <c r="AB3865" s="21">
        <f t="shared" si="634"/>
        <v>0.16471441909776824</v>
      </c>
      <c r="AC3865" s="21">
        <f t="shared" si="635"/>
        <v>0.96</v>
      </c>
      <c r="AD3865" s="22">
        <f t="shared" si="636"/>
        <v>0</v>
      </c>
      <c r="AE3865" s="22">
        <f t="shared" si="637"/>
        <v>0</v>
      </c>
    </row>
    <row r="3866" spans="1:31" ht="15.75" x14ac:dyDescent="0.25">
      <c r="A3866" s="11" t="s">
        <v>173</v>
      </c>
      <c r="B3866" s="11" t="s">
        <v>4047</v>
      </c>
      <c r="C3866" s="11">
        <v>0</v>
      </c>
      <c r="D3866" s="11">
        <v>71</v>
      </c>
      <c r="E3866" s="11">
        <v>28.2</v>
      </c>
      <c r="F3866" s="11">
        <v>2.2999999999999998</v>
      </c>
      <c r="H3866" s="1">
        <v>45905</v>
      </c>
      <c r="I3866" s="2" t="s">
        <v>47</v>
      </c>
      <c r="J3866" s="3">
        <v>24.3</v>
      </c>
      <c r="K3866" s="29">
        <v>27.38</v>
      </c>
      <c r="L3866" s="31">
        <f t="shared" si="630"/>
        <v>77.447935259000857</v>
      </c>
      <c r="M3866" s="33">
        <f t="shared" si="638"/>
        <v>0</v>
      </c>
      <c r="N3866" s="36">
        <f t="shared" si="631"/>
        <v>1.4790665460205336E-5</v>
      </c>
      <c r="Q3866" s="19">
        <v>45905</v>
      </c>
      <c r="R3866" s="17">
        <v>0.83333333333333337</v>
      </c>
      <c r="U3866" s="18">
        <v>0</v>
      </c>
      <c r="W3866" s="24"/>
      <c r="Z3866" s="21">
        <f t="shared" si="632"/>
        <v>3.6456002132559933</v>
      </c>
      <c r="AA3866" s="21">
        <f t="shared" si="633"/>
        <v>2.8234420929644988</v>
      </c>
      <c r="AB3866" s="21">
        <f t="shared" si="634"/>
        <v>0.16516141203161963</v>
      </c>
      <c r="AC3866" s="21">
        <f t="shared" si="635"/>
        <v>0.96</v>
      </c>
      <c r="AD3866" s="22">
        <f t="shared" si="636"/>
        <v>0</v>
      </c>
      <c r="AE3866" s="22">
        <f t="shared" si="637"/>
        <v>0</v>
      </c>
    </row>
    <row r="3867" spans="1:31" ht="15.75" x14ac:dyDescent="0.25">
      <c r="A3867" s="11" t="s">
        <v>173</v>
      </c>
      <c r="B3867" s="11" t="s">
        <v>4048</v>
      </c>
      <c r="C3867" s="11">
        <v>0</v>
      </c>
      <c r="D3867" s="11">
        <v>72</v>
      </c>
      <c r="E3867" s="11">
        <v>28.1</v>
      </c>
      <c r="F3867" s="11">
        <v>2.2999999999999998</v>
      </c>
      <c r="H3867" s="1">
        <v>45905</v>
      </c>
      <c r="I3867" s="2" t="s">
        <v>48</v>
      </c>
      <c r="J3867" s="3">
        <v>24.27</v>
      </c>
      <c r="K3867" s="29">
        <v>27.33</v>
      </c>
      <c r="L3867" s="31">
        <f t="shared" si="630"/>
        <v>77.563345243237364</v>
      </c>
      <c r="M3867" s="33">
        <f t="shared" si="638"/>
        <v>0</v>
      </c>
      <c r="N3867" s="36">
        <f t="shared" si="631"/>
        <v>1.4684617146690802E-5</v>
      </c>
      <c r="Q3867" s="19">
        <v>45905</v>
      </c>
      <c r="R3867" s="17">
        <v>0.84027777777777779</v>
      </c>
      <c r="U3867" s="18">
        <v>0</v>
      </c>
      <c r="W3867" s="24"/>
      <c r="Z3867" s="21">
        <f t="shared" si="632"/>
        <v>3.6349506006680565</v>
      </c>
      <c r="AA3867" s="21">
        <f t="shared" si="633"/>
        <v>2.8193892838172951</v>
      </c>
      <c r="AB3867" s="21">
        <f t="shared" si="634"/>
        <v>0.16498666548251895</v>
      </c>
      <c r="AC3867" s="21">
        <f t="shared" si="635"/>
        <v>0.96</v>
      </c>
      <c r="AD3867" s="22">
        <f t="shared" si="636"/>
        <v>0</v>
      </c>
      <c r="AE3867" s="22">
        <f t="shared" si="637"/>
        <v>0</v>
      </c>
    </row>
    <row r="3868" spans="1:31" ht="15.75" x14ac:dyDescent="0.25">
      <c r="A3868" s="11" t="s">
        <v>173</v>
      </c>
      <c r="B3868" s="11" t="s">
        <v>4049</v>
      </c>
      <c r="C3868" s="11">
        <v>0</v>
      </c>
      <c r="D3868" s="11">
        <v>72</v>
      </c>
      <c r="E3868" s="11">
        <v>27.9</v>
      </c>
      <c r="F3868" s="11">
        <v>2.8</v>
      </c>
      <c r="H3868" s="1">
        <v>45905</v>
      </c>
      <c r="I3868" s="2" t="s">
        <v>49</v>
      </c>
      <c r="J3868" s="3">
        <v>24.28</v>
      </c>
      <c r="K3868" s="29">
        <v>27.31</v>
      </c>
      <c r="L3868" s="31">
        <f t="shared" si="630"/>
        <v>77.761726041061493</v>
      </c>
      <c r="M3868" s="33">
        <f t="shared" si="638"/>
        <v>7.0000000000000001E-3</v>
      </c>
      <c r="N3868" s="36">
        <f t="shared" si="631"/>
        <v>1.4524097612704591E-5</v>
      </c>
      <c r="Q3868" s="19">
        <v>45905</v>
      </c>
      <c r="R3868" s="17">
        <v>0.84722222222222221</v>
      </c>
      <c r="U3868" s="18">
        <v>7.0000000000000001E-3</v>
      </c>
      <c r="W3868" s="24"/>
      <c r="Z3868" s="21">
        <f t="shared" si="632"/>
        <v>3.6306983475625079</v>
      </c>
      <c r="AA3868" s="21">
        <f t="shared" si="633"/>
        <v>2.823293702408904</v>
      </c>
      <c r="AB3868" s="21">
        <f t="shared" si="634"/>
        <v>0.16524012236014121</v>
      </c>
      <c r="AC3868" s="21">
        <f t="shared" si="635"/>
        <v>0.96</v>
      </c>
      <c r="AD3868" s="22">
        <f t="shared" si="636"/>
        <v>2.5199999999999999E-5</v>
      </c>
      <c r="AE3868" s="22">
        <f t="shared" si="637"/>
        <v>0</v>
      </c>
    </row>
    <row r="3869" spans="1:31" ht="15.75" x14ac:dyDescent="0.25">
      <c r="A3869" s="11" t="s">
        <v>173</v>
      </c>
      <c r="B3869" s="11" t="s">
        <v>4050</v>
      </c>
      <c r="C3869" s="11">
        <v>0</v>
      </c>
      <c r="D3869" s="11">
        <v>72</v>
      </c>
      <c r="E3869" s="11">
        <v>27.8</v>
      </c>
      <c r="F3869" s="11">
        <v>2.6</v>
      </c>
      <c r="H3869" s="1">
        <v>45905</v>
      </c>
      <c r="I3869" s="2" t="s">
        <v>50</v>
      </c>
      <c r="J3869" s="3">
        <v>24.24</v>
      </c>
      <c r="K3869" s="29">
        <v>27.17</v>
      </c>
      <c r="L3869" s="31">
        <f t="shared" si="630"/>
        <v>78.393941480935595</v>
      </c>
      <c r="M3869" s="33">
        <f t="shared" si="638"/>
        <v>0</v>
      </c>
      <c r="N3869" s="36">
        <f t="shared" si="631"/>
        <v>1.3993712267189336E-5</v>
      </c>
      <c r="Q3869" s="19">
        <v>45905</v>
      </c>
      <c r="R3869" s="17">
        <v>0.85416666666666663</v>
      </c>
      <c r="U3869" s="18">
        <v>0</v>
      </c>
      <c r="W3869" s="24"/>
      <c r="Z3869" s="21">
        <f t="shared" si="632"/>
        <v>3.6010536829431099</v>
      </c>
      <c r="AA3869" s="21">
        <f t="shared" si="633"/>
        <v>2.8230079169034976</v>
      </c>
      <c r="AB3869" s="21">
        <f t="shared" si="634"/>
        <v>0.16539836788333814</v>
      </c>
      <c r="AC3869" s="21">
        <f t="shared" si="635"/>
        <v>0.96</v>
      </c>
      <c r="AD3869" s="22">
        <f t="shared" si="636"/>
        <v>0</v>
      </c>
      <c r="AE3869" s="22">
        <f t="shared" si="637"/>
        <v>0</v>
      </c>
    </row>
    <row r="3870" spans="1:31" ht="15.75" x14ac:dyDescent="0.25">
      <c r="A3870" s="11" t="s">
        <v>173</v>
      </c>
      <c r="B3870" s="11" t="s">
        <v>4051</v>
      </c>
      <c r="C3870" s="11">
        <v>0</v>
      </c>
      <c r="D3870" s="11">
        <v>73</v>
      </c>
      <c r="E3870" s="11">
        <v>27.7</v>
      </c>
      <c r="F3870" s="11">
        <v>2.8</v>
      </c>
      <c r="H3870" s="1">
        <v>45905</v>
      </c>
      <c r="I3870" s="2" t="s">
        <v>51</v>
      </c>
      <c r="J3870" s="3">
        <v>24.15</v>
      </c>
      <c r="K3870" s="29">
        <v>26.96</v>
      </c>
      <c r="L3870" s="31">
        <f t="shared" si="630"/>
        <v>79.143054604688274</v>
      </c>
      <c r="M3870" s="33">
        <f t="shared" si="638"/>
        <v>0</v>
      </c>
      <c r="N3870" s="36">
        <f t="shared" si="631"/>
        <v>1.3363189605996618E-5</v>
      </c>
      <c r="Q3870" s="19">
        <v>45905</v>
      </c>
      <c r="R3870" s="17">
        <v>0.86111111111111116</v>
      </c>
      <c r="U3870" s="18">
        <v>0</v>
      </c>
      <c r="W3870" s="24"/>
      <c r="Z3870" s="21">
        <f t="shared" si="632"/>
        <v>3.5569819732584205</v>
      </c>
      <c r="AA3870" s="21">
        <f t="shared" si="633"/>
        <v>2.8151041853748304</v>
      </c>
      <c r="AB3870" s="21">
        <f t="shared" si="634"/>
        <v>0.16519753596440875</v>
      </c>
      <c r="AC3870" s="21">
        <f t="shared" si="635"/>
        <v>0.96</v>
      </c>
      <c r="AD3870" s="22">
        <f t="shared" si="636"/>
        <v>0</v>
      </c>
      <c r="AE3870" s="22">
        <f t="shared" si="637"/>
        <v>0</v>
      </c>
    </row>
    <row r="3871" spans="1:31" ht="15.75" x14ac:dyDescent="0.25">
      <c r="A3871" s="11" t="s">
        <v>173</v>
      </c>
      <c r="B3871" s="11" t="s">
        <v>4052</v>
      </c>
      <c r="C3871" s="11">
        <v>0</v>
      </c>
      <c r="D3871" s="11">
        <v>74</v>
      </c>
      <c r="E3871" s="11">
        <v>27.6</v>
      </c>
      <c r="F3871" s="11">
        <v>2.9</v>
      </c>
      <c r="H3871" s="1">
        <v>45905</v>
      </c>
      <c r="I3871" s="2" t="s">
        <v>52</v>
      </c>
      <c r="J3871" s="3">
        <v>24.08</v>
      </c>
      <c r="K3871" s="29">
        <v>26.82</v>
      </c>
      <c r="L3871" s="31">
        <f t="shared" si="630"/>
        <v>79.577460047008628</v>
      </c>
      <c r="M3871" s="33">
        <f t="shared" si="638"/>
        <v>0</v>
      </c>
      <c r="N3871" s="36">
        <f t="shared" si="631"/>
        <v>1.2998163904325735E-5</v>
      </c>
      <c r="Q3871" s="19">
        <v>45905</v>
      </c>
      <c r="R3871" s="17">
        <v>0.86805555555555558</v>
      </c>
      <c r="U3871" s="18">
        <v>0</v>
      </c>
      <c r="W3871" s="24"/>
      <c r="Z3871" s="21">
        <f t="shared" si="632"/>
        <v>3.5278625162069175</v>
      </c>
      <c r="AA3871" s="21">
        <f t="shared" si="633"/>
        <v>2.8073833843479532</v>
      </c>
      <c r="AB3871" s="21">
        <f t="shared" si="634"/>
        <v>0.16491915542548088</v>
      </c>
      <c r="AC3871" s="21">
        <f t="shared" si="635"/>
        <v>0.96</v>
      </c>
      <c r="AD3871" s="22">
        <f t="shared" si="636"/>
        <v>0</v>
      </c>
      <c r="AE3871" s="22">
        <f t="shared" si="637"/>
        <v>0</v>
      </c>
    </row>
    <row r="3872" spans="1:31" ht="15.75" x14ac:dyDescent="0.25">
      <c r="A3872" s="11" t="s">
        <v>173</v>
      </c>
      <c r="B3872" s="11" t="s">
        <v>4053</v>
      </c>
      <c r="C3872" s="11">
        <v>0</v>
      </c>
      <c r="D3872" s="11">
        <v>75</v>
      </c>
      <c r="E3872" s="11">
        <v>27.6</v>
      </c>
      <c r="F3872" s="11">
        <v>2.6</v>
      </c>
      <c r="H3872" s="1">
        <v>45905</v>
      </c>
      <c r="I3872" s="2" t="s">
        <v>53</v>
      </c>
      <c r="J3872" s="3">
        <v>24.07</v>
      </c>
      <c r="K3872" s="29">
        <v>26.77</v>
      </c>
      <c r="L3872" s="31">
        <f t="shared" si="630"/>
        <v>79.839749986145577</v>
      </c>
      <c r="M3872" s="33">
        <f t="shared" si="638"/>
        <v>0</v>
      </c>
      <c r="N3872" s="36">
        <f t="shared" si="631"/>
        <v>1.2789587217068184E-5</v>
      </c>
      <c r="Q3872" s="19">
        <v>45905</v>
      </c>
      <c r="R3872" s="17">
        <v>0.875</v>
      </c>
      <c r="U3872" s="18">
        <v>0</v>
      </c>
      <c r="W3872" s="24"/>
      <c r="Z3872" s="21">
        <f t="shared" si="632"/>
        <v>3.5175131543166778</v>
      </c>
      <c r="AA3872" s="21">
        <f t="shared" si="633"/>
        <v>2.8083737081362186</v>
      </c>
      <c r="AB3872" s="21">
        <f t="shared" si="634"/>
        <v>0.16503981255416583</v>
      </c>
      <c r="AC3872" s="21">
        <f t="shared" si="635"/>
        <v>0.96</v>
      </c>
      <c r="AD3872" s="22">
        <f t="shared" si="636"/>
        <v>0</v>
      </c>
      <c r="AE3872" s="22">
        <f t="shared" si="637"/>
        <v>0</v>
      </c>
    </row>
    <row r="3873" spans="1:31" ht="15.75" x14ac:dyDescent="0.25">
      <c r="A3873" s="11" t="s">
        <v>173</v>
      </c>
      <c r="B3873" s="11" t="s">
        <v>4054</v>
      </c>
      <c r="C3873" s="11">
        <v>0</v>
      </c>
      <c r="D3873" s="11">
        <v>75</v>
      </c>
      <c r="E3873" s="11">
        <v>27.5</v>
      </c>
      <c r="F3873" s="11">
        <v>2.7</v>
      </c>
      <c r="H3873" s="1">
        <v>45905</v>
      </c>
      <c r="I3873" s="2" t="s">
        <v>54</v>
      </c>
      <c r="J3873" s="3">
        <v>23.99</v>
      </c>
      <c r="K3873" s="29">
        <v>26.53</v>
      </c>
      <c r="L3873" s="31">
        <f t="shared" si="630"/>
        <v>80.882928296216008</v>
      </c>
      <c r="M3873" s="33">
        <f t="shared" si="638"/>
        <v>0</v>
      </c>
      <c r="N3873" s="36">
        <f t="shared" si="631"/>
        <v>1.1962017429095841E-5</v>
      </c>
      <c r="Q3873" s="19">
        <v>45905</v>
      </c>
      <c r="R3873" s="17">
        <v>0.88194444444444442</v>
      </c>
      <c r="U3873" s="18">
        <v>0</v>
      </c>
      <c r="W3873" s="24"/>
      <c r="Z3873" s="21">
        <f t="shared" si="632"/>
        <v>3.4682035141632306</v>
      </c>
      <c r="AA3873" s="21">
        <f t="shared" si="633"/>
        <v>2.8051845615274895</v>
      </c>
      <c r="AB3873" s="21">
        <f t="shared" si="634"/>
        <v>0.16515245702445125</v>
      </c>
      <c r="AC3873" s="21">
        <f t="shared" si="635"/>
        <v>0.96</v>
      </c>
      <c r="AD3873" s="22">
        <f t="shared" si="636"/>
        <v>0</v>
      </c>
      <c r="AE3873" s="22">
        <f t="shared" si="637"/>
        <v>0</v>
      </c>
    </row>
    <row r="3874" spans="1:31" ht="15.75" x14ac:dyDescent="0.25">
      <c r="A3874" s="11" t="s">
        <v>173</v>
      </c>
      <c r="B3874" s="11" t="s">
        <v>4055</v>
      </c>
      <c r="C3874" s="11">
        <v>0</v>
      </c>
      <c r="D3874" s="11">
        <v>76</v>
      </c>
      <c r="E3874" s="11">
        <v>27.4</v>
      </c>
      <c r="F3874" s="11">
        <v>2.6</v>
      </c>
      <c r="H3874" s="1">
        <v>45905</v>
      </c>
      <c r="I3874" s="2" t="s">
        <v>55</v>
      </c>
      <c r="J3874" s="3">
        <v>23.82</v>
      </c>
      <c r="K3874" s="29">
        <v>26.25</v>
      </c>
      <c r="L3874" s="31">
        <f t="shared" si="630"/>
        <v>81.566317318237367</v>
      </c>
      <c r="M3874" s="33">
        <f t="shared" si="638"/>
        <v>0</v>
      </c>
      <c r="N3874" s="36">
        <f t="shared" si="631"/>
        <v>1.1400685389612884E-5</v>
      </c>
      <c r="Q3874" s="19">
        <v>45905</v>
      </c>
      <c r="R3874" s="17">
        <v>0.88888888888888884</v>
      </c>
      <c r="U3874" s="18">
        <v>0</v>
      </c>
      <c r="W3874" s="24"/>
      <c r="Z3874" s="21">
        <f t="shared" si="632"/>
        <v>3.4114377031719068</v>
      </c>
      <c r="AA3874" s="21">
        <f t="shared" si="633"/>
        <v>2.7825841020831863</v>
      </c>
      <c r="AB3874" s="21">
        <f t="shared" si="634"/>
        <v>0.16417015661000228</v>
      </c>
      <c r="AC3874" s="21">
        <f t="shared" si="635"/>
        <v>0.96</v>
      </c>
      <c r="AD3874" s="22">
        <f t="shared" si="636"/>
        <v>0</v>
      </c>
      <c r="AE3874" s="22">
        <f t="shared" si="637"/>
        <v>0</v>
      </c>
    </row>
    <row r="3875" spans="1:31" ht="15.75" x14ac:dyDescent="0.25">
      <c r="A3875" s="11" t="s">
        <v>173</v>
      </c>
      <c r="B3875" s="11" t="s">
        <v>4056</v>
      </c>
      <c r="C3875" s="11">
        <v>0</v>
      </c>
      <c r="D3875" s="11">
        <v>76</v>
      </c>
      <c r="E3875" s="11">
        <v>27.4</v>
      </c>
      <c r="F3875" s="11">
        <v>1.9</v>
      </c>
      <c r="H3875" s="1">
        <v>45905</v>
      </c>
      <c r="I3875" s="2" t="s">
        <v>56</v>
      </c>
      <c r="J3875" s="3">
        <v>23.72</v>
      </c>
      <c r="K3875" s="29">
        <v>26.17</v>
      </c>
      <c r="L3875" s="31">
        <f t="shared" si="630"/>
        <v>81.39076348022698</v>
      </c>
      <c r="M3875" s="33">
        <f t="shared" si="638"/>
        <v>0</v>
      </c>
      <c r="N3875" s="36">
        <f t="shared" si="631"/>
        <v>1.15051491340788E-5</v>
      </c>
      <c r="Q3875" s="19">
        <v>45905</v>
      </c>
      <c r="R3875" s="17">
        <v>0.89583333333333337</v>
      </c>
      <c r="U3875" s="18">
        <v>0</v>
      </c>
      <c r="W3875" s="24"/>
      <c r="Z3875" s="21">
        <f t="shared" si="632"/>
        <v>3.3953683481938604</v>
      </c>
      <c r="AA3875" s="21">
        <f t="shared" si="633"/>
        <v>2.7635162215609546</v>
      </c>
      <c r="AB3875" s="21">
        <f t="shared" si="634"/>
        <v>0.1631441965206947</v>
      </c>
      <c r="AC3875" s="21">
        <f t="shared" si="635"/>
        <v>0.96</v>
      </c>
      <c r="AD3875" s="22">
        <f t="shared" si="636"/>
        <v>0</v>
      </c>
      <c r="AE3875" s="22">
        <f t="shared" si="637"/>
        <v>0</v>
      </c>
    </row>
    <row r="3876" spans="1:31" ht="15.75" x14ac:dyDescent="0.25">
      <c r="A3876" s="11" t="s">
        <v>173</v>
      </c>
      <c r="B3876" s="11" t="s">
        <v>4057</v>
      </c>
      <c r="C3876" s="11">
        <v>0</v>
      </c>
      <c r="D3876" s="11">
        <v>77</v>
      </c>
      <c r="E3876" s="11">
        <v>27.3</v>
      </c>
      <c r="F3876" s="11">
        <v>2.1</v>
      </c>
      <c r="H3876" s="1">
        <v>45905</v>
      </c>
      <c r="I3876" s="2" t="s">
        <v>57</v>
      </c>
      <c r="J3876" s="3">
        <v>23.53</v>
      </c>
      <c r="K3876" s="29">
        <v>25.87</v>
      </c>
      <c r="L3876" s="31">
        <f t="shared" si="630"/>
        <v>82.077237319299599</v>
      </c>
      <c r="M3876" s="33">
        <f t="shared" si="638"/>
        <v>3.0000000000000001E-3</v>
      </c>
      <c r="N3876" s="36">
        <f t="shared" si="631"/>
        <v>1.0947151668675046E-5</v>
      </c>
      <c r="Q3876" s="19">
        <v>45905</v>
      </c>
      <c r="R3876" s="17">
        <v>0.90277777777777779</v>
      </c>
      <c r="U3876" s="18">
        <v>3.0000000000000001E-3</v>
      </c>
      <c r="W3876" s="24"/>
      <c r="Z3876" s="21">
        <f t="shared" si="632"/>
        <v>3.3356942269320435</v>
      </c>
      <c r="AA3876" s="21">
        <f t="shared" si="633"/>
        <v>2.7378456668851894</v>
      </c>
      <c r="AB3876" s="21">
        <f t="shared" si="634"/>
        <v>0.16199744177198147</v>
      </c>
      <c r="AC3876" s="21">
        <f t="shared" si="635"/>
        <v>0.96</v>
      </c>
      <c r="AD3876" s="22">
        <f t="shared" si="636"/>
        <v>1.08E-5</v>
      </c>
      <c r="AE3876" s="22">
        <f t="shared" si="637"/>
        <v>0</v>
      </c>
    </row>
    <row r="3877" spans="1:31" ht="15.75" x14ac:dyDescent="0.25">
      <c r="A3877" s="11" t="s">
        <v>173</v>
      </c>
      <c r="B3877" s="11" t="s">
        <v>4058</v>
      </c>
      <c r="C3877" s="11">
        <v>0</v>
      </c>
      <c r="D3877" s="11">
        <v>77</v>
      </c>
      <c r="E3877" s="11">
        <v>27.2</v>
      </c>
      <c r="F3877" s="11">
        <v>2</v>
      </c>
      <c r="H3877" s="1">
        <v>45905</v>
      </c>
      <c r="I3877" s="2" t="s">
        <v>58</v>
      </c>
      <c r="J3877" s="3">
        <v>23.46</v>
      </c>
      <c r="K3877" s="29">
        <v>25.75</v>
      </c>
      <c r="L3877" s="31">
        <f t="shared" si="630"/>
        <v>82.399247508035373</v>
      </c>
      <c r="M3877" s="33">
        <f t="shared" si="638"/>
        <v>1.7000000000000001E-2</v>
      </c>
      <c r="N3877" s="36">
        <f t="shared" si="631"/>
        <v>1.0694491132409779E-5</v>
      </c>
      <c r="Q3877" s="19">
        <v>45905</v>
      </c>
      <c r="R3877" s="17">
        <v>0.90972222222222221</v>
      </c>
      <c r="U3877" s="18">
        <v>1.7000000000000001E-2</v>
      </c>
      <c r="W3877" s="24"/>
      <c r="Z3877" s="21">
        <f t="shared" si="632"/>
        <v>3.3120817693806806</v>
      </c>
      <c r="AA3877" s="21">
        <f t="shared" si="633"/>
        <v>2.7291304548205044</v>
      </c>
      <c r="AB3877" s="21">
        <f t="shared" si="634"/>
        <v>0.16162913087712025</v>
      </c>
      <c r="AC3877" s="21">
        <f t="shared" si="635"/>
        <v>0.96</v>
      </c>
      <c r="AD3877" s="22">
        <f t="shared" si="636"/>
        <v>6.1199999999999997E-5</v>
      </c>
      <c r="AE3877" s="22">
        <f t="shared" si="637"/>
        <v>0</v>
      </c>
    </row>
    <row r="3878" spans="1:31" ht="15.75" x14ac:dyDescent="0.25">
      <c r="A3878" s="11" t="s">
        <v>173</v>
      </c>
      <c r="B3878" s="11" t="s">
        <v>4059</v>
      </c>
      <c r="C3878" s="11">
        <v>0</v>
      </c>
      <c r="D3878" s="11">
        <v>77</v>
      </c>
      <c r="E3878" s="11">
        <v>27.2</v>
      </c>
      <c r="F3878" s="11">
        <v>2.4</v>
      </c>
      <c r="H3878" s="1">
        <v>45905</v>
      </c>
      <c r="I3878" s="2" t="s">
        <v>59</v>
      </c>
      <c r="J3878" s="3">
        <v>23.37</v>
      </c>
      <c r="K3878" s="29">
        <v>25.61</v>
      </c>
      <c r="L3878" s="31">
        <f t="shared" si="630"/>
        <v>82.716259775614887</v>
      </c>
      <c r="M3878" s="33">
        <f t="shared" si="638"/>
        <v>7.0000000000000001E-3</v>
      </c>
      <c r="N3878" s="36">
        <f t="shared" si="631"/>
        <v>1.044299538121094E-5</v>
      </c>
      <c r="Q3878" s="19">
        <v>45905</v>
      </c>
      <c r="R3878" s="17">
        <v>0.91666666666666663</v>
      </c>
      <c r="U3878" s="18">
        <v>7.0000000000000001E-3</v>
      </c>
      <c r="W3878" s="24"/>
      <c r="Z3878" s="21">
        <f t="shared" si="632"/>
        <v>3.2847181509472332</v>
      </c>
      <c r="AA3878" s="21">
        <f t="shared" si="633"/>
        <v>2.7169959986342871</v>
      </c>
      <c r="AB3878" s="21">
        <f t="shared" si="634"/>
        <v>0.16108189961930774</v>
      </c>
      <c r="AC3878" s="21">
        <f t="shared" si="635"/>
        <v>0.96</v>
      </c>
      <c r="AD3878" s="22">
        <f t="shared" si="636"/>
        <v>2.5199999999999999E-5</v>
      </c>
      <c r="AE3878" s="22">
        <f t="shared" si="637"/>
        <v>0</v>
      </c>
    </row>
    <row r="3879" spans="1:31" ht="15.75" x14ac:dyDescent="0.25">
      <c r="A3879" s="11" t="s">
        <v>173</v>
      </c>
      <c r="B3879" s="11" t="s">
        <v>4060</v>
      </c>
      <c r="C3879" s="11">
        <v>0</v>
      </c>
      <c r="D3879" s="11">
        <v>78</v>
      </c>
      <c r="E3879" s="11">
        <v>27.1</v>
      </c>
      <c r="F3879" s="11">
        <v>2</v>
      </c>
      <c r="H3879" s="1">
        <v>45905</v>
      </c>
      <c r="I3879" s="2" t="s">
        <v>60</v>
      </c>
      <c r="J3879" s="3">
        <v>23.07</v>
      </c>
      <c r="K3879" s="29">
        <v>25.28</v>
      </c>
      <c r="L3879" s="31">
        <f t="shared" si="630"/>
        <v>82.818024317275061</v>
      </c>
      <c r="M3879" s="33">
        <f t="shared" si="638"/>
        <v>0.01</v>
      </c>
      <c r="N3879" s="36">
        <f t="shared" si="631"/>
        <v>1.0296598924683107E-5</v>
      </c>
      <c r="Q3879" s="19">
        <v>45905</v>
      </c>
      <c r="R3879" s="17">
        <v>0.92361111111111116</v>
      </c>
      <c r="U3879" s="18">
        <v>0.01</v>
      </c>
      <c r="W3879" s="24"/>
      <c r="Z3879" s="21">
        <f t="shared" si="632"/>
        <v>3.2209965910435687</v>
      </c>
      <c r="AA3879" s="21">
        <f t="shared" si="633"/>
        <v>2.6675657400290635</v>
      </c>
      <c r="AB3879" s="21">
        <f t="shared" si="634"/>
        <v>0.15854910585728893</v>
      </c>
      <c r="AC3879" s="21">
        <f t="shared" si="635"/>
        <v>0.96</v>
      </c>
      <c r="AD3879" s="22">
        <f t="shared" si="636"/>
        <v>3.6000000000000001E-5</v>
      </c>
      <c r="AE3879" s="22">
        <f t="shared" si="637"/>
        <v>0</v>
      </c>
    </row>
    <row r="3880" spans="1:31" ht="15.75" x14ac:dyDescent="0.25">
      <c r="A3880" s="11" t="s">
        <v>173</v>
      </c>
      <c r="B3880" s="11" t="s">
        <v>4061</v>
      </c>
      <c r="C3880" s="11">
        <v>0</v>
      </c>
      <c r="D3880" s="11">
        <v>78</v>
      </c>
      <c r="E3880" s="11">
        <v>27.1</v>
      </c>
      <c r="F3880" s="11">
        <v>1.8</v>
      </c>
      <c r="H3880" s="1">
        <v>45905</v>
      </c>
      <c r="I3880" s="2" t="s">
        <v>61</v>
      </c>
      <c r="J3880" s="3">
        <v>22.87</v>
      </c>
      <c r="K3880" s="29">
        <v>25.12</v>
      </c>
      <c r="L3880" s="31">
        <f t="shared" si="630"/>
        <v>82.460298434688767</v>
      </c>
      <c r="M3880" s="33">
        <f t="shared" si="638"/>
        <v>2.3E-2</v>
      </c>
      <c r="N3880" s="36">
        <f t="shared" si="631"/>
        <v>1.0502172962923135E-5</v>
      </c>
      <c r="Q3880" s="19">
        <v>45905</v>
      </c>
      <c r="R3880" s="17">
        <v>0.93055555555555558</v>
      </c>
      <c r="U3880" s="18">
        <v>2.3E-2</v>
      </c>
      <c r="W3880" s="24"/>
      <c r="Z3880" s="21">
        <f t="shared" si="632"/>
        <v>3.1904911696933458</v>
      </c>
      <c r="AA3880" s="21">
        <f t="shared" si="633"/>
        <v>2.6308885400615249</v>
      </c>
      <c r="AB3880" s="21">
        <f t="shared" si="634"/>
        <v>0.15655990205641901</v>
      </c>
      <c r="AC3880" s="21">
        <f t="shared" si="635"/>
        <v>0.96</v>
      </c>
      <c r="AD3880" s="22">
        <f t="shared" si="636"/>
        <v>8.2799999999999993E-5</v>
      </c>
      <c r="AE3880" s="22">
        <f t="shared" si="637"/>
        <v>0</v>
      </c>
    </row>
    <row r="3881" spans="1:31" ht="15.75" x14ac:dyDescent="0.25">
      <c r="A3881" s="11" t="s">
        <v>173</v>
      </c>
      <c r="B3881" s="11" t="s">
        <v>4062</v>
      </c>
      <c r="C3881" s="11">
        <v>0</v>
      </c>
      <c r="D3881" s="11">
        <v>78</v>
      </c>
      <c r="E3881" s="11">
        <v>27.1</v>
      </c>
      <c r="F3881" s="11">
        <v>2</v>
      </c>
      <c r="H3881" s="1">
        <v>45905</v>
      </c>
      <c r="I3881" s="2" t="s">
        <v>62</v>
      </c>
      <c r="J3881" s="3">
        <v>22.66</v>
      </c>
      <c r="K3881" s="29">
        <v>24.98</v>
      </c>
      <c r="L3881" s="31">
        <f t="shared" si="630"/>
        <v>81.88403694198982</v>
      </c>
      <c r="M3881" s="33">
        <f t="shared" si="638"/>
        <v>7.0000000000000001E-3</v>
      </c>
      <c r="N3881" s="36">
        <f t="shared" si="631"/>
        <v>1.0861322318864337E-5</v>
      </c>
      <c r="Q3881" s="19">
        <v>45905</v>
      </c>
      <c r="R3881" s="17">
        <v>0.9375</v>
      </c>
      <c r="U3881" s="18">
        <v>7.0000000000000001E-3</v>
      </c>
      <c r="W3881" s="24"/>
      <c r="Z3881" s="21">
        <f t="shared" si="632"/>
        <v>3.1640058830593962</v>
      </c>
      <c r="AA3881" s="21">
        <f t="shared" si="633"/>
        <v>2.5908157461310872</v>
      </c>
      <c r="AB3881" s="21">
        <f t="shared" si="634"/>
        <v>0.15433987065987001</v>
      </c>
      <c r="AC3881" s="21">
        <f t="shared" si="635"/>
        <v>0.96</v>
      </c>
      <c r="AD3881" s="22">
        <f t="shared" si="636"/>
        <v>2.5199999999999999E-5</v>
      </c>
      <c r="AE3881" s="22">
        <f t="shared" si="637"/>
        <v>0</v>
      </c>
    </row>
    <row r="3882" spans="1:31" ht="15.75" x14ac:dyDescent="0.25">
      <c r="A3882" s="11" t="s">
        <v>173</v>
      </c>
      <c r="B3882" s="11" t="s">
        <v>4063</v>
      </c>
      <c r="C3882" s="11">
        <v>0</v>
      </c>
      <c r="D3882" s="11">
        <v>78</v>
      </c>
      <c r="E3882" s="11">
        <v>26.8</v>
      </c>
      <c r="F3882" s="11">
        <v>1.6</v>
      </c>
      <c r="H3882" s="1">
        <v>45905</v>
      </c>
      <c r="I3882" s="2" t="s">
        <v>63</v>
      </c>
      <c r="J3882" s="3">
        <v>22.45</v>
      </c>
      <c r="K3882" s="29">
        <v>24.68</v>
      </c>
      <c r="L3882" s="31">
        <f t="shared" si="630"/>
        <v>82.44351450513733</v>
      </c>
      <c r="M3882" s="33">
        <f t="shared" si="638"/>
        <v>7.0000000000000001E-3</v>
      </c>
      <c r="N3882" s="36">
        <f t="shared" si="631"/>
        <v>1.0407984825554278E-5</v>
      </c>
      <c r="Q3882" s="19">
        <v>45905</v>
      </c>
      <c r="R3882" s="17">
        <v>0.94444444444444442</v>
      </c>
      <c r="U3882" s="18">
        <v>7.0000000000000001E-3</v>
      </c>
      <c r="W3882" s="24"/>
      <c r="Z3882" s="21">
        <f t="shared" si="632"/>
        <v>3.1078964702473244</v>
      </c>
      <c r="AA3882" s="21">
        <f t="shared" si="633"/>
        <v>2.5622590772530041</v>
      </c>
      <c r="AB3882" s="21">
        <f t="shared" si="634"/>
        <v>0.15298847614674896</v>
      </c>
      <c r="AC3882" s="21">
        <f t="shared" si="635"/>
        <v>0.96</v>
      </c>
      <c r="AD3882" s="22">
        <f t="shared" si="636"/>
        <v>2.5199999999999999E-5</v>
      </c>
      <c r="AE3882" s="22">
        <f t="shared" si="637"/>
        <v>0</v>
      </c>
    </row>
    <row r="3883" spans="1:31" ht="15.75" x14ac:dyDescent="0.25">
      <c r="A3883" s="11" t="s">
        <v>173</v>
      </c>
      <c r="B3883" s="11" t="s">
        <v>4064</v>
      </c>
      <c r="C3883" s="11">
        <v>0</v>
      </c>
      <c r="D3883" s="11">
        <v>79</v>
      </c>
      <c r="E3883" s="11">
        <v>26.7</v>
      </c>
      <c r="F3883" s="11">
        <v>1.4</v>
      </c>
      <c r="H3883" s="1">
        <v>45905</v>
      </c>
      <c r="I3883" s="2" t="s">
        <v>64</v>
      </c>
      <c r="J3883" s="3">
        <v>22.27</v>
      </c>
      <c r="K3883" s="29">
        <v>24.61</v>
      </c>
      <c r="L3883" s="31">
        <f t="shared" si="630"/>
        <v>81.587588473971152</v>
      </c>
      <c r="M3883" s="33">
        <f t="shared" si="638"/>
        <v>0.01</v>
      </c>
      <c r="N3883" s="36">
        <f t="shared" si="631"/>
        <v>1.0970309186816249E-5</v>
      </c>
      <c r="Q3883" s="19">
        <v>45905</v>
      </c>
      <c r="R3883" s="17">
        <v>0.95138888888888884</v>
      </c>
      <c r="U3883" s="18">
        <v>0.01</v>
      </c>
      <c r="W3883" s="24"/>
      <c r="Z3883" s="21">
        <f t="shared" si="632"/>
        <v>3.0949298470703712</v>
      </c>
      <c r="AA3883" s="21">
        <f t="shared" si="633"/>
        <v>2.5250786271858789</v>
      </c>
      <c r="AB3883" s="21">
        <f t="shared" si="634"/>
        <v>0.15084909147899656</v>
      </c>
      <c r="AC3883" s="21">
        <f t="shared" si="635"/>
        <v>0.96</v>
      </c>
      <c r="AD3883" s="22">
        <f t="shared" si="636"/>
        <v>3.6000000000000001E-5</v>
      </c>
      <c r="AE3883" s="22">
        <f t="shared" si="637"/>
        <v>0</v>
      </c>
    </row>
    <row r="3884" spans="1:31" ht="15.75" x14ac:dyDescent="0.25">
      <c r="A3884" s="11" t="s">
        <v>173</v>
      </c>
      <c r="B3884" s="11" t="s">
        <v>4065</v>
      </c>
      <c r="C3884" s="11">
        <v>0</v>
      </c>
      <c r="D3884" s="11">
        <v>79</v>
      </c>
      <c r="E3884" s="11">
        <v>26.7</v>
      </c>
      <c r="F3884" s="11">
        <v>1.5</v>
      </c>
      <c r="H3884" s="1">
        <v>45905</v>
      </c>
      <c r="I3884" s="2" t="s">
        <v>65</v>
      </c>
      <c r="J3884" s="3">
        <v>22.26</v>
      </c>
      <c r="K3884" s="29">
        <v>24.52</v>
      </c>
      <c r="L3884" s="31">
        <f t="shared" si="630"/>
        <v>82.15521674877796</v>
      </c>
      <c r="M3884" s="33">
        <f t="shared" si="638"/>
        <v>7.0000000000000001E-3</v>
      </c>
      <c r="N3884" s="36">
        <f t="shared" si="631"/>
        <v>1.0563224802878232E-5</v>
      </c>
      <c r="Q3884" s="19">
        <v>45905</v>
      </c>
      <c r="R3884" s="17">
        <v>0.95833333333333337</v>
      </c>
      <c r="U3884" s="18">
        <v>7.0000000000000001E-3</v>
      </c>
      <c r="W3884" s="24"/>
      <c r="Z3884" s="21">
        <f t="shared" si="632"/>
        <v>3.0783278226592312</v>
      </c>
      <c r="AA3884" s="21">
        <f t="shared" si="633"/>
        <v>2.5290068949436284</v>
      </c>
      <c r="AB3884" s="21">
        <f t="shared" si="634"/>
        <v>0.15118765480741814</v>
      </c>
      <c r="AC3884" s="21">
        <f t="shared" si="635"/>
        <v>0.96</v>
      </c>
      <c r="AD3884" s="22">
        <f t="shared" si="636"/>
        <v>2.5199999999999999E-5</v>
      </c>
      <c r="AE3884" s="22">
        <f t="shared" si="637"/>
        <v>0</v>
      </c>
    </row>
    <row r="3885" spans="1:31" ht="15.75" x14ac:dyDescent="0.25">
      <c r="A3885" s="11" t="s">
        <v>173</v>
      </c>
      <c r="B3885" s="11" t="s">
        <v>4066</v>
      </c>
      <c r="C3885" s="11">
        <v>0</v>
      </c>
      <c r="D3885" s="11">
        <v>80</v>
      </c>
      <c r="E3885" s="11">
        <v>26.6</v>
      </c>
      <c r="F3885" s="11">
        <v>1.4</v>
      </c>
      <c r="H3885" s="1">
        <v>45905</v>
      </c>
      <c r="I3885" s="2" t="s">
        <v>66</v>
      </c>
      <c r="J3885" s="3">
        <v>22.24</v>
      </c>
      <c r="K3885" s="29">
        <v>24.45</v>
      </c>
      <c r="L3885" s="31">
        <f t="shared" si="630"/>
        <v>82.506786798207997</v>
      </c>
      <c r="M3885" s="33">
        <f t="shared" si="638"/>
        <v>0.02</v>
      </c>
      <c r="N3885" s="36">
        <f t="shared" si="631"/>
        <v>1.0310227457471159E-5</v>
      </c>
      <c r="Q3885" s="19">
        <v>45905</v>
      </c>
      <c r="R3885" s="17">
        <v>0.96527777777777779</v>
      </c>
      <c r="U3885" s="18">
        <v>0.02</v>
      </c>
      <c r="W3885" s="24"/>
      <c r="Z3885" s="21">
        <f t="shared" si="632"/>
        <v>3.0654688931807308</v>
      </c>
      <c r="AA3885" s="21">
        <f t="shared" si="633"/>
        <v>2.5292198840620119</v>
      </c>
      <c r="AB3885" s="21">
        <f t="shared" si="634"/>
        <v>0.15128126968322464</v>
      </c>
      <c r="AC3885" s="21">
        <f t="shared" si="635"/>
        <v>0.96</v>
      </c>
      <c r="AD3885" s="22">
        <f t="shared" si="636"/>
        <v>7.2000000000000002E-5</v>
      </c>
      <c r="AE3885" s="22">
        <f t="shared" si="637"/>
        <v>0</v>
      </c>
    </row>
    <row r="3886" spans="1:31" ht="15.75" x14ac:dyDescent="0.25">
      <c r="A3886" s="11" t="s">
        <v>173</v>
      </c>
      <c r="B3886" s="11" t="s">
        <v>4067</v>
      </c>
      <c r="C3886" s="11">
        <v>0</v>
      </c>
      <c r="D3886" s="11">
        <v>80</v>
      </c>
      <c r="E3886" s="11">
        <v>26.4</v>
      </c>
      <c r="F3886" s="11">
        <v>1.1000000000000001</v>
      </c>
      <c r="H3886" s="1">
        <v>45905</v>
      </c>
      <c r="I3886" s="2" t="s">
        <v>67</v>
      </c>
      <c r="J3886" s="3">
        <v>22.3</v>
      </c>
      <c r="K3886" s="29">
        <v>24.43</v>
      </c>
      <c r="L3886" s="31">
        <f t="shared" si="630"/>
        <v>83.107188348569522</v>
      </c>
      <c r="M3886" s="33">
        <f t="shared" si="638"/>
        <v>0.01</v>
      </c>
      <c r="N3886" s="36">
        <f t="shared" si="631"/>
        <v>9.9059269802999313E-6</v>
      </c>
      <c r="Q3886" s="19">
        <v>45905</v>
      </c>
      <c r="R3886" s="17">
        <v>0.97222222222222221</v>
      </c>
      <c r="U3886" s="18">
        <v>0.01</v>
      </c>
      <c r="W3886" s="24"/>
      <c r="Z3886" s="21">
        <f t="shared" si="632"/>
        <v>3.0618035299551445</v>
      </c>
      <c r="AA3886" s="21">
        <f t="shared" si="633"/>
        <v>2.5445788265029723</v>
      </c>
      <c r="AB3886" s="21">
        <f t="shared" si="634"/>
        <v>0.15222320191925437</v>
      </c>
      <c r="AC3886" s="21">
        <f t="shared" si="635"/>
        <v>0.96</v>
      </c>
      <c r="AD3886" s="22">
        <f t="shared" si="636"/>
        <v>3.6000000000000001E-5</v>
      </c>
      <c r="AE3886" s="22">
        <f t="shared" si="637"/>
        <v>0</v>
      </c>
    </row>
    <row r="3887" spans="1:31" ht="15.75" x14ac:dyDescent="0.25">
      <c r="A3887" s="11" t="s">
        <v>173</v>
      </c>
      <c r="B3887" s="11" t="s">
        <v>4068</v>
      </c>
      <c r="C3887" s="11">
        <v>0</v>
      </c>
      <c r="D3887" s="11">
        <v>80</v>
      </c>
      <c r="E3887" s="11">
        <v>26.2</v>
      </c>
      <c r="F3887" s="11">
        <v>0.9</v>
      </c>
      <c r="H3887" s="1">
        <v>45905</v>
      </c>
      <c r="I3887" s="2" t="s">
        <v>68</v>
      </c>
      <c r="J3887" s="3">
        <v>22.16</v>
      </c>
      <c r="K3887" s="29">
        <v>24.33</v>
      </c>
      <c r="L3887" s="31">
        <f t="shared" si="630"/>
        <v>82.76512364761669</v>
      </c>
      <c r="M3887" s="33">
        <f t="shared" si="638"/>
        <v>3.0000000000000001E-3</v>
      </c>
      <c r="N3887" s="36">
        <f t="shared" si="631"/>
        <v>1.0109481307740649E-5</v>
      </c>
      <c r="Q3887" s="19">
        <v>45905</v>
      </c>
      <c r="R3887" s="17">
        <v>0.97916666666666663</v>
      </c>
      <c r="U3887" s="18">
        <v>3.0000000000000001E-3</v>
      </c>
      <c r="W3887" s="24"/>
      <c r="Z3887" s="21">
        <f t="shared" si="632"/>
        <v>3.0435339982258998</v>
      </c>
      <c r="AA3887" s="21">
        <f t="shared" si="633"/>
        <v>2.5189846768889179</v>
      </c>
      <c r="AB3887" s="21">
        <f t="shared" si="634"/>
        <v>0.15080731137315551</v>
      </c>
      <c r="AC3887" s="21">
        <f t="shared" si="635"/>
        <v>0.96</v>
      </c>
      <c r="AD3887" s="22">
        <f t="shared" si="636"/>
        <v>1.08E-5</v>
      </c>
      <c r="AE3887" s="22">
        <f t="shared" si="637"/>
        <v>0</v>
      </c>
    </row>
    <row r="3888" spans="1:31" ht="15.75" x14ac:dyDescent="0.25">
      <c r="A3888" s="11" t="s">
        <v>173</v>
      </c>
      <c r="B3888" s="11" t="s">
        <v>4069</v>
      </c>
      <c r="C3888" s="11">
        <v>0</v>
      </c>
      <c r="D3888" s="11">
        <v>81</v>
      </c>
      <c r="E3888" s="11">
        <v>26</v>
      </c>
      <c r="F3888" s="11">
        <v>0.7</v>
      </c>
      <c r="H3888" s="1">
        <v>45905</v>
      </c>
      <c r="I3888" s="2" t="s">
        <v>69</v>
      </c>
      <c r="J3888" s="3">
        <v>22.29</v>
      </c>
      <c r="K3888" s="29">
        <v>24.22</v>
      </c>
      <c r="L3888" s="31">
        <f t="shared" si="630"/>
        <v>84.564455324287209</v>
      </c>
      <c r="M3888" s="33">
        <f t="shared" si="638"/>
        <v>1.2999999999999999E-2</v>
      </c>
      <c r="N3888" s="36">
        <f t="shared" si="631"/>
        <v>8.9080939552957649E-6</v>
      </c>
      <c r="Q3888" s="19">
        <v>45905</v>
      </c>
      <c r="R3888" s="17">
        <v>0.98611111111111116</v>
      </c>
      <c r="U3888" s="18">
        <v>1.2999999999999999E-2</v>
      </c>
      <c r="W3888" s="24"/>
      <c r="Z3888" s="21">
        <f t="shared" si="632"/>
        <v>3.0235474144570627</v>
      </c>
      <c r="AA3888" s="21">
        <f t="shared" si="633"/>
        <v>2.5568464025071838</v>
      </c>
      <c r="AB3888" s="21">
        <f t="shared" si="634"/>
        <v>0.15320282667835958</v>
      </c>
      <c r="AC3888" s="21">
        <f t="shared" si="635"/>
        <v>0.96</v>
      </c>
      <c r="AD3888" s="22">
        <f t="shared" si="636"/>
        <v>4.6799999999999999E-5</v>
      </c>
      <c r="AE3888" s="22">
        <f t="shared" si="637"/>
        <v>0</v>
      </c>
    </row>
    <row r="3889" spans="1:31" ht="15.75" x14ac:dyDescent="0.25">
      <c r="A3889" s="11" t="s">
        <v>173</v>
      </c>
      <c r="B3889" s="11" t="s">
        <v>4070</v>
      </c>
      <c r="C3889" s="11">
        <v>0</v>
      </c>
      <c r="D3889" s="11">
        <v>82</v>
      </c>
      <c r="E3889" s="11">
        <v>25.7</v>
      </c>
      <c r="F3889" s="11">
        <v>0.7</v>
      </c>
      <c r="H3889" s="1">
        <v>45905</v>
      </c>
      <c r="I3889" s="2" t="s">
        <v>70</v>
      </c>
      <c r="J3889" s="3">
        <v>21.77</v>
      </c>
      <c r="K3889" s="29">
        <v>23.89</v>
      </c>
      <c r="L3889" s="31">
        <f t="shared" si="630"/>
        <v>82.981418400767311</v>
      </c>
      <c r="M3889" s="33">
        <f t="shared" si="638"/>
        <v>7.0000000000000001E-3</v>
      </c>
      <c r="N3889" s="36">
        <f t="shared" si="631"/>
        <v>9.8635510766814294E-6</v>
      </c>
      <c r="Q3889" s="19">
        <v>45905</v>
      </c>
      <c r="R3889" s="17">
        <v>0.99305555555555558</v>
      </c>
      <c r="U3889" s="18">
        <v>7.0000000000000001E-3</v>
      </c>
      <c r="W3889" s="24"/>
      <c r="Z3889" s="21">
        <f t="shared" si="632"/>
        <v>2.9642730169554468</v>
      </c>
      <c r="AA3889" s="21">
        <f t="shared" si="633"/>
        <v>2.4597957947408475</v>
      </c>
      <c r="AB3889" s="21">
        <f t="shared" si="634"/>
        <v>0.14776035232828869</v>
      </c>
      <c r="AC3889" s="21">
        <f t="shared" si="635"/>
        <v>0.96</v>
      </c>
      <c r="AD3889" s="22">
        <f t="shared" si="636"/>
        <v>2.5199999999999999E-5</v>
      </c>
      <c r="AE3889" s="22">
        <f t="shared" si="637"/>
        <v>0</v>
      </c>
    </row>
    <row r="3890" spans="1:31" ht="15.75" x14ac:dyDescent="0.25">
      <c r="A3890" s="11" t="s">
        <v>173</v>
      </c>
      <c r="B3890" s="11" t="s">
        <v>4071</v>
      </c>
      <c r="C3890" s="11">
        <v>0</v>
      </c>
      <c r="D3890" s="11">
        <v>83</v>
      </c>
      <c r="E3890" s="11">
        <v>25.5</v>
      </c>
      <c r="F3890" s="11">
        <v>0.8</v>
      </c>
      <c r="H3890" s="1">
        <v>45906</v>
      </c>
      <c r="I3890" s="2" t="s">
        <v>71</v>
      </c>
      <c r="J3890" s="3">
        <v>21.8</v>
      </c>
      <c r="K3890" s="29">
        <v>23.87</v>
      </c>
      <c r="L3890" s="31">
        <f t="shared" si="630"/>
        <v>83.359759000078199</v>
      </c>
      <c r="M3890" s="33">
        <f t="shared" si="638"/>
        <v>3.0000000000000001E-3</v>
      </c>
      <c r="N3890" s="36">
        <f t="shared" si="631"/>
        <v>9.6121053073916559E-6</v>
      </c>
      <c r="Q3890" s="19">
        <v>45906</v>
      </c>
      <c r="R3890" s="17">
        <v>0</v>
      </c>
      <c r="U3890" s="18">
        <v>3.0000000000000001E-3</v>
      </c>
      <c r="W3890" s="24"/>
      <c r="Z3890" s="21">
        <f t="shared" si="632"/>
        <v>2.9607134468431684</v>
      </c>
      <c r="AA3890" s="21">
        <f t="shared" si="633"/>
        <v>2.4680435939713736</v>
      </c>
      <c r="AB3890" s="21">
        <f t="shared" si="634"/>
        <v>0.14827850630783604</v>
      </c>
      <c r="AC3890" s="21">
        <f t="shared" si="635"/>
        <v>0.96</v>
      </c>
      <c r="AD3890" s="22">
        <f t="shared" si="636"/>
        <v>1.08E-5</v>
      </c>
      <c r="AE3890" s="22">
        <f t="shared" si="637"/>
        <v>0</v>
      </c>
    </row>
    <row r="3891" spans="1:31" ht="15.75" x14ac:dyDescent="0.25">
      <c r="A3891" s="11" t="s">
        <v>173</v>
      </c>
      <c r="B3891" s="11" t="s">
        <v>4072</v>
      </c>
      <c r="C3891" s="11">
        <v>0</v>
      </c>
      <c r="D3891" s="11">
        <v>83</v>
      </c>
      <c r="E3891" s="11">
        <v>25.3</v>
      </c>
      <c r="F3891" s="11">
        <v>0.9</v>
      </c>
      <c r="H3891" s="1">
        <v>45906</v>
      </c>
      <c r="I3891" s="2" t="s">
        <v>72</v>
      </c>
      <c r="J3891" s="3">
        <v>22.11</v>
      </c>
      <c r="K3891" s="29">
        <v>24.01</v>
      </c>
      <c r="L3891" s="31">
        <f t="shared" si="630"/>
        <v>84.725029610375671</v>
      </c>
      <c r="M3891" s="33">
        <f t="shared" si="638"/>
        <v>1.2999999999999999E-2</v>
      </c>
      <c r="N3891" s="36">
        <f t="shared" si="631"/>
        <v>8.7618745729593508E-6</v>
      </c>
      <c r="Q3891" s="19">
        <v>45906</v>
      </c>
      <c r="R3891" s="17">
        <v>6.9444444444444441E-3</v>
      </c>
      <c r="U3891" s="18">
        <v>1.2999999999999999E-2</v>
      </c>
      <c r="W3891" s="24"/>
      <c r="Z3891" s="21">
        <f t="shared" si="632"/>
        <v>2.9857089564151842</v>
      </c>
      <c r="AA3891" s="21">
        <f t="shared" si="633"/>
        <v>2.5296427974024032</v>
      </c>
      <c r="AB3891" s="21">
        <f t="shared" si="634"/>
        <v>0.1518165417624138</v>
      </c>
      <c r="AC3891" s="21">
        <f t="shared" si="635"/>
        <v>0.96</v>
      </c>
      <c r="AD3891" s="22">
        <f t="shared" si="636"/>
        <v>4.6799999999999999E-5</v>
      </c>
      <c r="AE3891" s="22">
        <f t="shared" si="637"/>
        <v>0</v>
      </c>
    </row>
    <row r="3892" spans="1:31" ht="15.75" x14ac:dyDescent="0.25">
      <c r="A3892" s="11" t="s">
        <v>173</v>
      </c>
      <c r="B3892" s="11" t="s">
        <v>4073</v>
      </c>
      <c r="C3892" s="11">
        <v>0</v>
      </c>
      <c r="D3892" s="11">
        <v>84</v>
      </c>
      <c r="E3892" s="11">
        <v>25.2</v>
      </c>
      <c r="F3892" s="11">
        <v>0.6</v>
      </c>
      <c r="H3892" s="1">
        <v>45906</v>
      </c>
      <c r="I3892" s="2" t="s">
        <v>73</v>
      </c>
      <c r="J3892" s="3">
        <v>22.31</v>
      </c>
      <c r="K3892" s="29">
        <v>24.02</v>
      </c>
      <c r="L3892" s="31">
        <f t="shared" si="630"/>
        <v>86.206217229412019</v>
      </c>
      <c r="M3892" s="33">
        <f t="shared" si="638"/>
        <v>1.7000000000000001E-2</v>
      </c>
      <c r="N3892" s="36">
        <f t="shared" si="631"/>
        <v>7.8270082572555867E-6</v>
      </c>
      <c r="Q3892" s="19">
        <v>45906</v>
      </c>
      <c r="R3892" s="17">
        <v>1.3888888888888888E-2</v>
      </c>
      <c r="U3892" s="18">
        <v>1.7000000000000001E-2</v>
      </c>
      <c r="W3892" s="24"/>
      <c r="Z3892" s="21">
        <f t="shared" si="632"/>
        <v>2.9875013739965537</v>
      </c>
      <c r="AA3892" s="21">
        <f t="shared" si="633"/>
        <v>2.575411924199138</v>
      </c>
      <c r="AB3892" s="21">
        <f t="shared" si="634"/>
        <v>0.1545515472297877</v>
      </c>
      <c r="AC3892" s="21">
        <f t="shared" si="635"/>
        <v>0.96</v>
      </c>
      <c r="AD3892" s="22">
        <f t="shared" si="636"/>
        <v>6.1199999999999997E-5</v>
      </c>
      <c r="AE3892" s="22">
        <f t="shared" si="637"/>
        <v>0</v>
      </c>
    </row>
    <row r="3893" spans="1:31" ht="15.75" x14ac:dyDescent="0.25">
      <c r="A3893" s="11" t="s">
        <v>173</v>
      </c>
      <c r="B3893" s="11" t="s">
        <v>4074</v>
      </c>
      <c r="C3893" s="11">
        <v>0</v>
      </c>
      <c r="D3893" s="11">
        <v>84</v>
      </c>
      <c r="E3893" s="11">
        <v>25</v>
      </c>
      <c r="F3893" s="11">
        <v>0.6</v>
      </c>
      <c r="H3893" s="1">
        <v>45906</v>
      </c>
      <c r="I3893" s="2" t="s">
        <v>74</v>
      </c>
      <c r="J3893" s="3">
        <v>21.97</v>
      </c>
      <c r="K3893" s="29">
        <v>23.77</v>
      </c>
      <c r="L3893" s="31">
        <f t="shared" si="630"/>
        <v>85.424021641545906</v>
      </c>
      <c r="M3893" s="33">
        <f t="shared" si="638"/>
        <v>4.5999999999999999E-2</v>
      </c>
      <c r="N3893" s="36">
        <f t="shared" si="631"/>
        <v>8.2708267497800547E-6</v>
      </c>
      <c r="Q3893" s="19">
        <v>45906</v>
      </c>
      <c r="R3893" s="17">
        <v>2.0833333333333332E-2</v>
      </c>
      <c r="U3893" s="18">
        <v>4.5999999999999999E-2</v>
      </c>
      <c r="W3893" s="24"/>
      <c r="Z3893" s="21">
        <f t="shared" si="632"/>
        <v>2.9429714831448694</v>
      </c>
      <c r="AA3893" s="21">
        <f t="shared" si="633"/>
        <v>2.5140045966661981</v>
      </c>
      <c r="AB3893" s="21">
        <f t="shared" si="634"/>
        <v>0.1511555448814014</v>
      </c>
      <c r="AC3893" s="21">
        <f t="shared" si="635"/>
        <v>0.96</v>
      </c>
      <c r="AD3893" s="22">
        <f t="shared" si="636"/>
        <v>1.6559999999999999E-4</v>
      </c>
      <c r="AE3893" s="22">
        <f t="shared" si="637"/>
        <v>0</v>
      </c>
    </row>
    <row r="3894" spans="1:31" ht="15.75" x14ac:dyDescent="0.25">
      <c r="A3894" s="11" t="s">
        <v>173</v>
      </c>
      <c r="B3894" s="11" t="s">
        <v>4075</v>
      </c>
      <c r="C3894" s="11">
        <v>0</v>
      </c>
      <c r="D3894" s="11">
        <v>84</v>
      </c>
      <c r="E3894" s="11">
        <v>24.8</v>
      </c>
      <c r="F3894" s="11">
        <v>0.6</v>
      </c>
      <c r="H3894" s="1">
        <v>45906</v>
      </c>
      <c r="I3894" s="2" t="s">
        <v>75</v>
      </c>
      <c r="J3894" s="3">
        <v>22.28</v>
      </c>
      <c r="K3894" s="29">
        <v>23.92</v>
      </c>
      <c r="L3894" s="31">
        <f t="shared" si="630"/>
        <v>86.72395576452513</v>
      </c>
      <c r="M3894" s="33">
        <f t="shared" si="638"/>
        <v>4.5999999999999999E-2</v>
      </c>
      <c r="N3894" s="36">
        <f t="shared" si="631"/>
        <v>7.4870623262800196E-6</v>
      </c>
      <c r="Q3894" s="19">
        <v>45906</v>
      </c>
      <c r="R3894" s="17">
        <v>2.7777777777777776E-2</v>
      </c>
      <c r="U3894" s="18">
        <v>4.5999999999999999E-2</v>
      </c>
      <c r="W3894" s="24"/>
      <c r="Z3894" s="21">
        <f t="shared" si="632"/>
        <v>2.9696193734370344</v>
      </c>
      <c r="AA3894" s="21">
        <f t="shared" si="633"/>
        <v>2.575371391794302</v>
      </c>
      <c r="AB3894" s="21">
        <f t="shared" si="634"/>
        <v>0.15466746621229668</v>
      </c>
      <c r="AC3894" s="21">
        <f t="shared" si="635"/>
        <v>0.96</v>
      </c>
      <c r="AD3894" s="22">
        <f t="shared" si="636"/>
        <v>1.6559999999999999E-4</v>
      </c>
      <c r="AE3894" s="22">
        <f t="shared" si="637"/>
        <v>0</v>
      </c>
    </row>
    <row r="3895" spans="1:31" ht="15.75" x14ac:dyDescent="0.25">
      <c r="A3895" s="11" t="s">
        <v>173</v>
      </c>
      <c r="B3895" s="11" t="s">
        <v>4076</v>
      </c>
      <c r="C3895" s="11">
        <v>0</v>
      </c>
      <c r="D3895" s="11">
        <v>85</v>
      </c>
      <c r="E3895" s="11">
        <v>24.7</v>
      </c>
      <c r="F3895" s="11">
        <v>0.8</v>
      </c>
      <c r="H3895" s="1">
        <v>45906</v>
      </c>
      <c r="I3895" s="2" t="s">
        <v>76</v>
      </c>
      <c r="J3895" s="3">
        <v>22.17</v>
      </c>
      <c r="K3895" s="29">
        <v>23.85</v>
      </c>
      <c r="L3895" s="31">
        <f t="shared" si="630"/>
        <v>86.38924265419962</v>
      </c>
      <c r="M3895" s="33">
        <f t="shared" si="638"/>
        <v>0.01</v>
      </c>
      <c r="N3895" s="36">
        <f t="shared" si="631"/>
        <v>7.6823663831206811E-6</v>
      </c>
      <c r="Q3895" s="19">
        <v>45906</v>
      </c>
      <c r="R3895" s="17">
        <v>3.4722222222222224E-2</v>
      </c>
      <c r="U3895" s="18">
        <v>0.01</v>
      </c>
      <c r="W3895" s="24"/>
      <c r="Z3895" s="21">
        <f t="shared" si="632"/>
        <v>2.9571576069152328</v>
      </c>
      <c r="AA3895" s="21">
        <f t="shared" si="633"/>
        <v>2.5546660607051228</v>
      </c>
      <c r="AB3895" s="21">
        <f t="shared" si="634"/>
        <v>0.1535062392558165</v>
      </c>
      <c r="AC3895" s="21">
        <f t="shared" si="635"/>
        <v>0.96</v>
      </c>
      <c r="AD3895" s="22">
        <f t="shared" si="636"/>
        <v>3.6000000000000001E-5</v>
      </c>
      <c r="AE3895" s="22">
        <f t="shared" si="637"/>
        <v>0</v>
      </c>
    </row>
    <row r="3896" spans="1:31" ht="15.75" x14ac:dyDescent="0.25">
      <c r="A3896" s="11" t="s">
        <v>173</v>
      </c>
      <c r="B3896" s="11" t="s">
        <v>4077</v>
      </c>
      <c r="C3896" s="11">
        <v>0</v>
      </c>
      <c r="D3896" s="11">
        <v>85</v>
      </c>
      <c r="E3896" s="11">
        <v>24.5</v>
      </c>
      <c r="F3896" s="11">
        <v>1.3</v>
      </c>
      <c r="H3896" s="1">
        <v>45906</v>
      </c>
      <c r="I3896" s="2" t="s">
        <v>77</v>
      </c>
      <c r="J3896" s="3">
        <v>22.38</v>
      </c>
      <c r="K3896" s="29">
        <v>23.98</v>
      </c>
      <c r="L3896" s="31">
        <f t="shared" si="630"/>
        <v>87.05521605517508</v>
      </c>
      <c r="M3896" s="33">
        <f t="shared" si="638"/>
        <v>3.5999999999999997E-2</v>
      </c>
      <c r="N3896" s="36">
        <f t="shared" si="631"/>
        <v>7.2925058726899043E-6</v>
      </c>
      <c r="Q3896" s="19">
        <v>45906</v>
      </c>
      <c r="R3896" s="17">
        <v>4.1666666666666664E-2</v>
      </c>
      <c r="U3896" s="18">
        <v>3.5999999999999997E-2</v>
      </c>
      <c r="W3896" s="24"/>
      <c r="Z3896" s="21">
        <f t="shared" si="632"/>
        <v>2.9803373320048636</v>
      </c>
      <c r="AA3896" s="21">
        <f t="shared" si="633"/>
        <v>2.5945391035498746</v>
      </c>
      <c r="AB3896" s="21">
        <f t="shared" si="634"/>
        <v>0.15574705371921688</v>
      </c>
      <c r="AC3896" s="21">
        <f t="shared" si="635"/>
        <v>0.96</v>
      </c>
      <c r="AD3896" s="22">
        <f t="shared" si="636"/>
        <v>1.2960000000000001E-4</v>
      </c>
      <c r="AE3896" s="22">
        <f t="shared" si="637"/>
        <v>0</v>
      </c>
    </row>
    <row r="3897" spans="1:31" ht="15.75" x14ac:dyDescent="0.25">
      <c r="A3897" s="11" t="s">
        <v>173</v>
      </c>
      <c r="B3897" s="11" t="s">
        <v>4078</v>
      </c>
      <c r="C3897" s="11">
        <v>0</v>
      </c>
      <c r="D3897" s="11">
        <v>85</v>
      </c>
      <c r="E3897" s="11">
        <v>24.4</v>
      </c>
      <c r="F3897" s="11">
        <v>1.4</v>
      </c>
      <c r="H3897" s="1">
        <v>45906</v>
      </c>
      <c r="I3897" s="2" t="s">
        <v>78</v>
      </c>
      <c r="J3897" s="3">
        <v>22.49</v>
      </c>
      <c r="K3897" s="29">
        <v>24.05</v>
      </c>
      <c r="L3897" s="31">
        <f t="shared" si="630"/>
        <v>87.388847054118685</v>
      </c>
      <c r="M3897" s="33">
        <f t="shared" si="638"/>
        <v>3.5999999999999997E-2</v>
      </c>
      <c r="N3897" s="36">
        <f t="shared" si="631"/>
        <v>7.0985058109839901E-6</v>
      </c>
      <c r="Q3897" s="19">
        <v>45906</v>
      </c>
      <c r="R3897" s="17">
        <v>4.8611111111111112E-2</v>
      </c>
      <c r="U3897" s="18">
        <v>3.5999999999999997E-2</v>
      </c>
      <c r="W3897" s="24"/>
      <c r="Z3897" s="21">
        <f t="shared" si="632"/>
        <v>2.9928842608753863</v>
      </c>
      <c r="AA3897" s="21">
        <f t="shared" si="633"/>
        <v>2.6154470492431821</v>
      </c>
      <c r="AB3897" s="21">
        <f t="shared" si="634"/>
        <v>0.15691804082851377</v>
      </c>
      <c r="AC3897" s="21">
        <f t="shared" si="635"/>
        <v>0.96</v>
      </c>
      <c r="AD3897" s="22">
        <f t="shared" si="636"/>
        <v>1.2960000000000001E-4</v>
      </c>
      <c r="AE3897" s="22">
        <f t="shared" si="637"/>
        <v>0</v>
      </c>
    </row>
    <row r="3898" spans="1:31" ht="15.75" x14ac:dyDescent="0.25">
      <c r="A3898" s="11" t="s">
        <v>173</v>
      </c>
      <c r="B3898" s="11" t="s">
        <v>4079</v>
      </c>
      <c r="C3898" s="11">
        <v>0</v>
      </c>
      <c r="D3898" s="11">
        <v>85</v>
      </c>
      <c r="E3898" s="11">
        <v>24.3</v>
      </c>
      <c r="F3898" s="11">
        <v>1.7</v>
      </c>
      <c r="H3898" s="1">
        <v>45906</v>
      </c>
      <c r="I3898" s="2" t="s">
        <v>79</v>
      </c>
      <c r="J3898" s="3">
        <v>22.49</v>
      </c>
      <c r="K3898" s="29">
        <v>24.02</v>
      </c>
      <c r="L3898" s="31">
        <f t="shared" si="630"/>
        <v>87.616130675655739</v>
      </c>
      <c r="M3898" s="33">
        <f t="shared" si="638"/>
        <v>0.04</v>
      </c>
      <c r="N3898" s="36">
        <f t="shared" si="631"/>
        <v>6.9541385303560069E-6</v>
      </c>
      <c r="Q3898" s="19">
        <v>45906</v>
      </c>
      <c r="R3898" s="17">
        <v>5.5555555555555552E-2</v>
      </c>
      <c r="U3898" s="18">
        <v>0.04</v>
      </c>
      <c r="W3898" s="24"/>
      <c r="Z3898" s="21">
        <f t="shared" si="632"/>
        <v>2.9875013739965537</v>
      </c>
      <c r="AA3898" s="21">
        <f t="shared" si="633"/>
        <v>2.617533107777831</v>
      </c>
      <c r="AB3898" s="21">
        <f t="shared" si="634"/>
        <v>0.15707925708158596</v>
      </c>
      <c r="AC3898" s="21">
        <f t="shared" si="635"/>
        <v>0.96</v>
      </c>
      <c r="AD3898" s="22">
        <f t="shared" si="636"/>
        <v>1.44E-4</v>
      </c>
      <c r="AE3898" s="22">
        <f t="shared" si="637"/>
        <v>0</v>
      </c>
    </row>
    <row r="3899" spans="1:31" ht="15.75" x14ac:dyDescent="0.25">
      <c r="A3899" s="11" t="s">
        <v>173</v>
      </c>
      <c r="B3899" s="11" t="s">
        <v>4080</v>
      </c>
      <c r="C3899" s="11">
        <v>0</v>
      </c>
      <c r="D3899" s="11">
        <v>85</v>
      </c>
      <c r="E3899" s="11">
        <v>24.2</v>
      </c>
      <c r="F3899" s="11">
        <v>1.5</v>
      </c>
      <c r="H3899" s="1">
        <v>45906</v>
      </c>
      <c r="I3899" s="2" t="s">
        <v>80</v>
      </c>
      <c r="J3899" s="3">
        <v>22.63</v>
      </c>
      <c r="K3899" s="29">
        <v>24.16</v>
      </c>
      <c r="L3899" s="31">
        <f t="shared" si="630"/>
        <v>87.654360132714785</v>
      </c>
      <c r="M3899" s="33">
        <f t="shared" si="638"/>
        <v>0.03</v>
      </c>
      <c r="N3899" s="36">
        <f t="shared" si="631"/>
        <v>6.9529356979484611E-6</v>
      </c>
      <c r="Q3899" s="19">
        <v>45906</v>
      </c>
      <c r="R3899" s="17">
        <v>6.25E-2</v>
      </c>
      <c r="U3899" s="18">
        <v>0.03</v>
      </c>
      <c r="W3899" s="24"/>
      <c r="Z3899" s="21">
        <f t="shared" si="632"/>
        <v>3.0126939772709664</v>
      </c>
      <c r="AA3899" s="21">
        <f t="shared" si="633"/>
        <v>2.6407576285337013</v>
      </c>
      <c r="AB3899" s="21">
        <f t="shared" si="634"/>
        <v>0.15830330551564484</v>
      </c>
      <c r="AC3899" s="21">
        <f t="shared" si="635"/>
        <v>0.96</v>
      </c>
      <c r="AD3899" s="22">
        <f t="shared" si="636"/>
        <v>1.08E-4</v>
      </c>
      <c r="AE3899" s="22">
        <f t="shared" si="637"/>
        <v>0</v>
      </c>
    </row>
    <row r="3900" spans="1:31" ht="15.75" x14ac:dyDescent="0.25">
      <c r="A3900" s="11" t="s">
        <v>173</v>
      </c>
      <c r="B3900" s="11" t="s">
        <v>4081</v>
      </c>
      <c r="C3900" s="11">
        <v>0</v>
      </c>
      <c r="D3900" s="11">
        <v>86</v>
      </c>
      <c r="E3900" s="11">
        <v>24.2</v>
      </c>
      <c r="F3900" s="11">
        <v>1.3</v>
      </c>
      <c r="H3900" s="1">
        <v>45906</v>
      </c>
      <c r="I3900" s="2" t="s">
        <v>81</v>
      </c>
      <c r="J3900" s="3">
        <v>22.5</v>
      </c>
      <c r="K3900" s="29">
        <v>24</v>
      </c>
      <c r="L3900" s="31">
        <f t="shared" si="630"/>
        <v>87.846678089093643</v>
      </c>
      <c r="M3900" s="33">
        <f t="shared" si="638"/>
        <v>1.7000000000000001E-2</v>
      </c>
      <c r="N3900" s="36">
        <f t="shared" si="631"/>
        <v>6.8100076220014797E-6</v>
      </c>
      <c r="Q3900" s="19">
        <v>45906</v>
      </c>
      <c r="R3900" s="17">
        <v>6.9444444444444448E-2</v>
      </c>
      <c r="U3900" s="18">
        <v>1.7000000000000001E-2</v>
      </c>
      <c r="W3900" s="24"/>
      <c r="Z3900" s="21">
        <f t="shared" si="632"/>
        <v>2.9839174771655594</v>
      </c>
      <c r="AA3900" s="21">
        <f t="shared" si="633"/>
        <v>2.6212723806098333</v>
      </c>
      <c r="AB3900" s="21">
        <f t="shared" si="634"/>
        <v>0.15732773349155627</v>
      </c>
      <c r="AC3900" s="21">
        <f t="shared" si="635"/>
        <v>0.96</v>
      </c>
      <c r="AD3900" s="22">
        <f t="shared" si="636"/>
        <v>6.1199999999999997E-5</v>
      </c>
      <c r="AE3900" s="22">
        <f t="shared" si="637"/>
        <v>0</v>
      </c>
    </row>
    <row r="3901" spans="1:31" ht="15.75" x14ac:dyDescent="0.25">
      <c r="A3901" s="11" t="s">
        <v>173</v>
      </c>
      <c r="B3901" s="11" t="s">
        <v>4082</v>
      </c>
      <c r="C3901" s="11">
        <v>0</v>
      </c>
      <c r="D3901" s="11">
        <v>87</v>
      </c>
      <c r="E3901" s="11">
        <v>24.3</v>
      </c>
      <c r="F3901" s="11">
        <v>1.2</v>
      </c>
      <c r="H3901" s="1">
        <v>45906</v>
      </c>
      <c r="I3901" s="2" t="s">
        <v>82</v>
      </c>
      <c r="J3901" s="3">
        <v>22.3</v>
      </c>
      <c r="K3901" s="29">
        <v>23.85</v>
      </c>
      <c r="L3901" s="31">
        <f t="shared" si="630"/>
        <v>87.41158985461793</v>
      </c>
      <c r="M3901" s="33">
        <f t="shared" si="638"/>
        <v>7.0000000000000001E-3</v>
      </c>
      <c r="N3901" s="36">
        <f t="shared" si="631"/>
        <v>7.0520012224556334E-6</v>
      </c>
      <c r="Q3901" s="19">
        <v>45906</v>
      </c>
      <c r="R3901" s="17">
        <v>7.6388888888888895E-2</v>
      </c>
      <c r="U3901" s="18">
        <v>7.0000000000000001E-3</v>
      </c>
      <c r="W3901" s="24"/>
      <c r="Z3901" s="21">
        <f t="shared" si="632"/>
        <v>2.9571576069152328</v>
      </c>
      <c r="AA3901" s="21">
        <f t="shared" si="633"/>
        <v>2.584898478711378</v>
      </c>
      <c r="AB3901" s="21">
        <f t="shared" si="634"/>
        <v>0.15532286212607499</v>
      </c>
      <c r="AC3901" s="21">
        <f t="shared" si="635"/>
        <v>0.96</v>
      </c>
      <c r="AD3901" s="22">
        <f t="shared" si="636"/>
        <v>2.5199999999999999E-5</v>
      </c>
      <c r="AE3901" s="22">
        <f t="shared" si="637"/>
        <v>0</v>
      </c>
    </row>
    <row r="3902" spans="1:31" ht="15.75" x14ac:dyDescent="0.25">
      <c r="A3902" s="11" t="s">
        <v>173</v>
      </c>
      <c r="B3902" s="11" t="s">
        <v>4083</v>
      </c>
      <c r="C3902" s="11">
        <v>0</v>
      </c>
      <c r="D3902" s="11">
        <v>87</v>
      </c>
      <c r="E3902" s="11">
        <v>24.3</v>
      </c>
      <c r="F3902" s="11">
        <v>1.1000000000000001</v>
      </c>
      <c r="H3902" s="1">
        <v>45906</v>
      </c>
      <c r="I3902" s="2" t="s">
        <v>83</v>
      </c>
      <c r="J3902" s="3">
        <v>22.18</v>
      </c>
      <c r="K3902" s="29">
        <v>23.71</v>
      </c>
      <c r="L3902" s="31">
        <f t="shared" si="630"/>
        <v>87.5304549547769</v>
      </c>
      <c r="M3902" s="33">
        <f t="shared" si="638"/>
        <v>0</v>
      </c>
      <c r="N3902" s="36">
        <f t="shared" si="631"/>
        <v>6.9567681957329494E-6</v>
      </c>
      <c r="Q3902" s="19">
        <v>45906</v>
      </c>
      <c r="R3902" s="17">
        <v>8.3333333333333329E-2</v>
      </c>
      <c r="U3902" s="18">
        <v>0</v>
      </c>
      <c r="W3902" s="24"/>
      <c r="Z3902" s="21">
        <f t="shared" si="632"/>
        <v>2.9323708959384542</v>
      </c>
      <c r="AA3902" s="21">
        <f t="shared" si="633"/>
        <v>2.5667175861763964</v>
      </c>
      <c r="AB3902" s="21">
        <f t="shared" si="634"/>
        <v>0.1543958941610335</v>
      </c>
      <c r="AC3902" s="21">
        <f t="shared" si="635"/>
        <v>0.96</v>
      </c>
      <c r="AD3902" s="22">
        <f t="shared" si="636"/>
        <v>0</v>
      </c>
      <c r="AE3902" s="22">
        <f t="shared" si="637"/>
        <v>0</v>
      </c>
    </row>
    <row r="3903" spans="1:31" ht="15.75" x14ac:dyDescent="0.25">
      <c r="A3903" s="11" t="s">
        <v>173</v>
      </c>
      <c r="B3903" s="11" t="s">
        <v>4084</v>
      </c>
      <c r="C3903" s="11">
        <v>0</v>
      </c>
      <c r="D3903" s="11">
        <v>88</v>
      </c>
      <c r="E3903" s="11">
        <v>24.3</v>
      </c>
      <c r="F3903" s="11">
        <v>1.3</v>
      </c>
      <c r="H3903" s="1">
        <v>45906</v>
      </c>
      <c r="I3903" s="2" t="s">
        <v>84</v>
      </c>
      <c r="J3903" s="3">
        <v>21.77</v>
      </c>
      <c r="K3903" s="29">
        <v>23.28</v>
      </c>
      <c r="L3903" s="31">
        <f t="shared" si="630"/>
        <v>87.569130374494833</v>
      </c>
      <c r="M3903" s="33">
        <f t="shared" si="638"/>
        <v>0.02</v>
      </c>
      <c r="N3903" s="36">
        <f t="shared" si="631"/>
        <v>6.863972849447191E-6</v>
      </c>
      <c r="Q3903" s="19">
        <v>45906</v>
      </c>
      <c r="R3903" s="17">
        <v>9.0277777777777776E-2</v>
      </c>
      <c r="U3903" s="18">
        <v>0.02</v>
      </c>
      <c r="W3903" s="24"/>
      <c r="Z3903" s="21">
        <f t="shared" si="632"/>
        <v>2.8573702229982838</v>
      </c>
      <c r="AA3903" s="21">
        <f t="shared" si="633"/>
        <v>2.5021742558593609</v>
      </c>
      <c r="AB3903" s="21">
        <f t="shared" si="634"/>
        <v>0.15101056971494053</v>
      </c>
      <c r="AC3903" s="21">
        <f t="shared" si="635"/>
        <v>0.96</v>
      </c>
      <c r="AD3903" s="22">
        <f t="shared" si="636"/>
        <v>7.2000000000000002E-5</v>
      </c>
      <c r="AE3903" s="22">
        <f t="shared" si="637"/>
        <v>0</v>
      </c>
    </row>
    <row r="3904" spans="1:31" ht="15.75" x14ac:dyDescent="0.25">
      <c r="A3904" s="11" t="s">
        <v>173</v>
      </c>
      <c r="B3904" s="11" t="s">
        <v>4085</v>
      </c>
      <c r="C3904" s="11">
        <v>0</v>
      </c>
      <c r="D3904" s="11">
        <v>88</v>
      </c>
      <c r="E3904" s="11">
        <v>24.3</v>
      </c>
      <c r="F3904" s="11">
        <v>1.2</v>
      </c>
      <c r="H3904" s="1">
        <v>45906</v>
      </c>
      <c r="I3904" s="2" t="s">
        <v>85</v>
      </c>
      <c r="J3904" s="3">
        <v>21.74</v>
      </c>
      <c r="K3904" s="29">
        <v>23.36</v>
      </c>
      <c r="L3904" s="31">
        <f t="shared" si="630"/>
        <v>86.715239641424589</v>
      </c>
      <c r="M3904" s="33">
        <f t="shared" si="638"/>
        <v>0.03</v>
      </c>
      <c r="N3904" s="36">
        <f t="shared" si="631"/>
        <v>7.3951322245382256E-6</v>
      </c>
      <c r="Q3904" s="19">
        <v>45906</v>
      </c>
      <c r="R3904" s="17">
        <v>9.7222222222222224E-2</v>
      </c>
      <c r="U3904" s="18">
        <v>0.03</v>
      </c>
      <c r="W3904" s="24"/>
      <c r="Z3904" s="21">
        <f t="shared" si="632"/>
        <v>2.8711956854595937</v>
      </c>
      <c r="AA3904" s="21">
        <f t="shared" si="633"/>
        <v>2.4897642192205303</v>
      </c>
      <c r="AB3904" s="21">
        <f t="shared" si="634"/>
        <v>0.15016938202179062</v>
      </c>
      <c r="AC3904" s="21">
        <f t="shared" si="635"/>
        <v>0.96</v>
      </c>
      <c r="AD3904" s="22">
        <f t="shared" si="636"/>
        <v>1.08E-4</v>
      </c>
      <c r="AE3904" s="22">
        <f t="shared" si="637"/>
        <v>0</v>
      </c>
    </row>
    <row r="3905" spans="1:31" ht="15.75" x14ac:dyDescent="0.25">
      <c r="A3905" s="11" t="s">
        <v>173</v>
      </c>
      <c r="B3905" s="11" t="s">
        <v>4086</v>
      </c>
      <c r="C3905" s="11">
        <v>0</v>
      </c>
      <c r="D3905" s="11">
        <v>88</v>
      </c>
      <c r="E3905" s="11">
        <v>24.4</v>
      </c>
      <c r="F3905" s="11">
        <v>1.4</v>
      </c>
      <c r="H3905" s="1">
        <v>45906</v>
      </c>
      <c r="I3905" s="2" t="s">
        <v>86</v>
      </c>
      <c r="J3905" s="3">
        <v>22</v>
      </c>
      <c r="K3905" s="29">
        <v>23.42</v>
      </c>
      <c r="L3905" s="31">
        <f t="shared" si="630"/>
        <v>88.32717080549844</v>
      </c>
      <c r="M3905" s="33">
        <f t="shared" si="638"/>
        <v>0.106</v>
      </c>
      <c r="N3905" s="36">
        <f t="shared" si="631"/>
        <v>6.4311618289345234E-6</v>
      </c>
      <c r="Q3905" s="19">
        <v>45906</v>
      </c>
      <c r="R3905" s="17">
        <v>0.10416666666666667</v>
      </c>
      <c r="U3905" s="18">
        <v>0.106</v>
      </c>
      <c r="W3905" s="24"/>
      <c r="Z3905" s="21">
        <f t="shared" si="632"/>
        <v>2.8816030627643086</v>
      </c>
      <c r="AA3905" s="21">
        <f t="shared" si="633"/>
        <v>2.5452384591843056</v>
      </c>
      <c r="AB3905" s="21">
        <f t="shared" si="634"/>
        <v>0.15344464474910327</v>
      </c>
      <c r="AC3905" s="21">
        <f t="shared" si="635"/>
        <v>0.96</v>
      </c>
      <c r="AD3905" s="22">
        <f t="shared" si="636"/>
        <v>3.8159999999999995E-4</v>
      </c>
      <c r="AE3905" s="22">
        <f t="shared" si="637"/>
        <v>0</v>
      </c>
    </row>
    <row r="3906" spans="1:31" ht="15.75" x14ac:dyDescent="0.25">
      <c r="A3906" s="11" t="s">
        <v>173</v>
      </c>
      <c r="B3906" s="11" t="s">
        <v>4087</v>
      </c>
      <c r="C3906" s="11">
        <v>0</v>
      </c>
      <c r="D3906" s="11">
        <v>88</v>
      </c>
      <c r="E3906" s="11">
        <v>24.4</v>
      </c>
      <c r="F3906" s="11">
        <v>1</v>
      </c>
      <c r="H3906" s="1">
        <v>45906</v>
      </c>
      <c r="I3906" s="2" t="s">
        <v>87</v>
      </c>
      <c r="J3906" s="3">
        <v>21.97</v>
      </c>
      <c r="K3906" s="29">
        <v>23.37</v>
      </c>
      <c r="L3906" s="31">
        <f t="shared" si="630"/>
        <v>88.47424070166916</v>
      </c>
      <c r="M3906" s="33">
        <f t="shared" si="638"/>
        <v>0</v>
      </c>
      <c r="N3906" s="36">
        <f t="shared" si="631"/>
        <v>6.3359995448084794E-6</v>
      </c>
      <c r="Q3906" s="19">
        <v>45906</v>
      </c>
      <c r="R3906" s="17">
        <v>0.1111111111111111</v>
      </c>
      <c r="U3906" s="18">
        <v>0</v>
      </c>
      <c r="W3906" s="24"/>
      <c r="Z3906" s="21">
        <f t="shared" si="632"/>
        <v>2.8729279667084078</v>
      </c>
      <c r="AA3906" s="21">
        <f t="shared" si="633"/>
        <v>2.5418012044511662</v>
      </c>
      <c r="AB3906" s="21">
        <f t="shared" si="634"/>
        <v>0.15329621479196062</v>
      </c>
      <c r="AC3906" s="21">
        <f t="shared" si="635"/>
        <v>0.96</v>
      </c>
      <c r="AD3906" s="22">
        <f t="shared" si="636"/>
        <v>0</v>
      </c>
      <c r="AE3906" s="22">
        <f t="shared" si="637"/>
        <v>0</v>
      </c>
    </row>
    <row r="3907" spans="1:31" ht="15.75" x14ac:dyDescent="0.25">
      <c r="A3907" s="11" t="s">
        <v>173</v>
      </c>
      <c r="B3907" s="11" t="s">
        <v>4088</v>
      </c>
      <c r="C3907" s="11">
        <v>0</v>
      </c>
      <c r="D3907" s="11">
        <v>87</v>
      </c>
      <c r="E3907" s="11">
        <v>24.3</v>
      </c>
      <c r="F3907" s="11">
        <v>0.8</v>
      </c>
      <c r="H3907" s="1">
        <v>45906</v>
      </c>
      <c r="I3907" s="2" t="s">
        <v>88</v>
      </c>
      <c r="J3907" s="3">
        <v>21.94</v>
      </c>
      <c r="K3907" s="29">
        <v>23.36</v>
      </c>
      <c r="L3907" s="31">
        <f t="shared" ref="L3907:L3970" si="639">100*(22.1*10^6*10^((4.4-6.24*((J3907+273.2)/1000)+9.95*((J3907+273.2)/1000)^2-5.15*((J3907+273.5)/1000)^3)*(1-647.3/(J3907+273.2)))-101325*((K3907-J3907)/1514)*(1+J3907/873))/(22.1*10^6*10^((4.4-6.24*((K3907+273.2)/1000)+9.95*((K3907+273.2)/1000)^2-5.15*((K3907+273.5)/1000)^3)*(1-647.3/(K3907+273.2))))</f>
        <v>88.311359024954584</v>
      </c>
      <c r="M3907" s="33">
        <f t="shared" si="638"/>
        <v>0</v>
      </c>
      <c r="N3907" s="36">
        <f t="shared" ref="N3907:N3970" si="640">(0.408*AB3907*(AE3907-$Y$7)+$Y$6*($Y$6/(K3907+273))*$Y$8*(Z3907-AA3907))/(AB3907+$Y$6*(1+AC3907*$Y$8))</f>
        <v>6.4316005663311383E-6</v>
      </c>
      <c r="Q3907" s="19">
        <v>45906</v>
      </c>
      <c r="R3907" s="17">
        <v>0.11805555555555555</v>
      </c>
      <c r="U3907" s="18">
        <v>0</v>
      </c>
      <c r="W3907" s="24"/>
      <c r="Z3907" s="21">
        <f t="shared" ref="Z3907:Z3970" si="641">0.6108*EXP(17.27*K3907/(K3907+237.3))</f>
        <v>2.8711956854595937</v>
      </c>
      <c r="AA3907" s="21">
        <f t="shared" ref="AA3907:AA3970" si="642">(L3907/100)*Z3907</f>
        <v>2.5355919300952277</v>
      </c>
      <c r="AB3907" s="21">
        <f t="shared" ref="AB3907:AB3970" si="643">(4098*AA3907)/((K3907+237.3)^2)</f>
        <v>0.15293346665615054</v>
      </c>
      <c r="AC3907" s="21">
        <f t="shared" ref="AC3907:AC3970" si="644">IF(M3907&gt;10,0.24,0.96)</f>
        <v>0.96</v>
      </c>
      <c r="AD3907" s="22">
        <f t="shared" ref="AD3907:AD3970" si="645">M3907*3600/1000000</f>
        <v>0</v>
      </c>
      <c r="AE3907" s="22">
        <f t="shared" ref="AE3907:AE3970" si="646">IF(M3907&gt;10,(1-$Y$4)*AD3907,0)</f>
        <v>0</v>
      </c>
    </row>
    <row r="3908" spans="1:31" ht="15.75" x14ac:dyDescent="0.25">
      <c r="A3908" s="11" t="s">
        <v>173</v>
      </c>
      <c r="B3908" s="11" t="s">
        <v>4089</v>
      </c>
      <c r="C3908" s="11">
        <v>0</v>
      </c>
      <c r="D3908" s="11">
        <v>87</v>
      </c>
      <c r="E3908" s="11">
        <v>24.1</v>
      </c>
      <c r="F3908" s="11">
        <v>1</v>
      </c>
      <c r="H3908" s="1">
        <v>45906</v>
      </c>
      <c r="I3908" s="2" t="s">
        <v>89</v>
      </c>
      <c r="J3908" s="3">
        <v>22</v>
      </c>
      <c r="K3908" s="29">
        <v>23.43</v>
      </c>
      <c r="L3908" s="31">
        <f t="shared" si="639"/>
        <v>88.249834452326709</v>
      </c>
      <c r="M3908" s="33">
        <f t="shared" si="638"/>
        <v>0</v>
      </c>
      <c r="N3908" s="36">
        <f t="shared" si="640"/>
        <v>6.4789033204461451E-6</v>
      </c>
      <c r="Q3908" s="19">
        <v>45906</v>
      </c>
      <c r="R3908" s="17">
        <v>0.125</v>
      </c>
      <c r="U3908" s="18">
        <v>0</v>
      </c>
      <c r="W3908" s="24"/>
      <c r="Z3908" s="21">
        <f t="shared" si="641"/>
        <v>2.8833408227757413</v>
      </c>
      <c r="AA3908" s="21">
        <f t="shared" si="642"/>
        <v>2.5445435027959467</v>
      </c>
      <c r="AB3908" s="21">
        <f t="shared" si="643"/>
        <v>0.1533909810061255</v>
      </c>
      <c r="AC3908" s="21">
        <f t="shared" si="644"/>
        <v>0.96</v>
      </c>
      <c r="AD3908" s="22">
        <f t="shared" si="645"/>
        <v>0</v>
      </c>
      <c r="AE3908" s="22">
        <f t="shared" si="646"/>
        <v>0</v>
      </c>
    </row>
    <row r="3909" spans="1:31" ht="15.75" x14ac:dyDescent="0.25">
      <c r="A3909" s="11" t="s">
        <v>173</v>
      </c>
      <c r="B3909" s="11" t="s">
        <v>4090</v>
      </c>
      <c r="C3909" s="11">
        <v>0</v>
      </c>
      <c r="D3909" s="11">
        <v>88</v>
      </c>
      <c r="E3909" s="11">
        <v>24.1</v>
      </c>
      <c r="F3909" s="11">
        <v>0.8</v>
      </c>
      <c r="H3909" s="1">
        <v>45906</v>
      </c>
      <c r="I3909" s="2" t="s">
        <v>90</v>
      </c>
      <c r="J3909" s="3">
        <v>21.79</v>
      </c>
      <c r="K3909" s="29">
        <v>23.23</v>
      </c>
      <c r="L3909" s="31">
        <f t="shared" si="639"/>
        <v>88.116290853010312</v>
      </c>
      <c r="M3909" s="33">
        <f t="shared" ref="M3909:M3972" si="647">U3909</f>
        <v>0</v>
      </c>
      <c r="N3909" s="36">
        <f t="shared" si="640"/>
        <v>6.5282454794186561E-6</v>
      </c>
      <c r="Q3909" s="19">
        <v>45906</v>
      </c>
      <c r="R3909" s="17">
        <v>0.13194444444444445</v>
      </c>
      <c r="U3909" s="18">
        <v>0</v>
      </c>
      <c r="W3909" s="24"/>
      <c r="Z3909" s="21">
        <f t="shared" si="641"/>
        <v>2.8487588475094285</v>
      </c>
      <c r="AA3909" s="21">
        <f t="shared" si="642"/>
        <v>2.5102206317722726</v>
      </c>
      <c r="AB3909" s="21">
        <f t="shared" si="643"/>
        <v>0.15155433730809628</v>
      </c>
      <c r="AC3909" s="21">
        <f t="shared" si="644"/>
        <v>0.96</v>
      </c>
      <c r="AD3909" s="22">
        <f t="shared" si="645"/>
        <v>0</v>
      </c>
      <c r="AE3909" s="22">
        <f t="shared" si="646"/>
        <v>0</v>
      </c>
    </row>
    <row r="3910" spans="1:31" ht="15.75" x14ac:dyDescent="0.25">
      <c r="A3910" s="11" t="s">
        <v>173</v>
      </c>
      <c r="B3910" s="11" t="s">
        <v>4091</v>
      </c>
      <c r="C3910" s="11">
        <v>0</v>
      </c>
      <c r="D3910" s="11">
        <v>87</v>
      </c>
      <c r="E3910" s="11">
        <v>23.9</v>
      </c>
      <c r="F3910" s="11">
        <v>1.3</v>
      </c>
      <c r="H3910" s="1">
        <v>45906</v>
      </c>
      <c r="I3910" s="2" t="s">
        <v>91</v>
      </c>
      <c r="J3910" s="3">
        <v>21.43</v>
      </c>
      <c r="K3910" s="29">
        <v>22.86</v>
      </c>
      <c r="L3910" s="31">
        <f t="shared" si="639"/>
        <v>88.096560922652614</v>
      </c>
      <c r="M3910" s="33">
        <f t="shared" si="647"/>
        <v>0</v>
      </c>
      <c r="N3910" s="36">
        <f t="shared" si="640"/>
        <v>6.4830543320099244E-6</v>
      </c>
      <c r="Q3910" s="19">
        <v>45906</v>
      </c>
      <c r="R3910" s="17">
        <v>0.1388888888888889</v>
      </c>
      <c r="U3910" s="18">
        <v>0</v>
      </c>
      <c r="W3910" s="24"/>
      <c r="Z3910" s="21">
        <f t="shared" si="641"/>
        <v>2.7857356566120237</v>
      </c>
      <c r="AA3910" s="21">
        <f t="shared" si="642"/>
        <v>2.4541373098712684</v>
      </c>
      <c r="AB3910" s="21">
        <f t="shared" si="643"/>
        <v>0.14859006211211739</v>
      </c>
      <c r="AC3910" s="21">
        <f t="shared" si="644"/>
        <v>0.96</v>
      </c>
      <c r="AD3910" s="22">
        <f t="shared" si="645"/>
        <v>0</v>
      </c>
      <c r="AE3910" s="22">
        <f t="shared" si="646"/>
        <v>0</v>
      </c>
    </row>
    <row r="3911" spans="1:31" ht="15.75" x14ac:dyDescent="0.25">
      <c r="A3911" s="11" t="s">
        <v>173</v>
      </c>
      <c r="B3911" s="11" t="s">
        <v>4092</v>
      </c>
      <c r="C3911" s="11">
        <v>0</v>
      </c>
      <c r="D3911" s="11">
        <v>88</v>
      </c>
      <c r="E3911" s="11">
        <v>23.7</v>
      </c>
      <c r="F3911" s="11">
        <v>1.3</v>
      </c>
      <c r="H3911" s="1">
        <v>45906</v>
      </c>
      <c r="I3911" s="2" t="s">
        <v>92</v>
      </c>
      <c r="J3911" s="3">
        <v>21.02</v>
      </c>
      <c r="K3911" s="29">
        <v>22.57</v>
      </c>
      <c r="L3911" s="31">
        <f t="shared" si="639"/>
        <v>87.040350344477517</v>
      </c>
      <c r="M3911" s="33">
        <f t="shared" si="647"/>
        <v>0</v>
      </c>
      <c r="N3911" s="36">
        <f t="shared" si="640"/>
        <v>7.062678091881478E-6</v>
      </c>
      <c r="Q3911" s="19">
        <v>45906</v>
      </c>
      <c r="R3911" s="17">
        <v>0.14583333333333334</v>
      </c>
      <c r="U3911" s="18">
        <v>0</v>
      </c>
      <c r="W3911" s="24"/>
      <c r="Z3911" s="21">
        <f t="shared" si="641"/>
        <v>2.7371934302427414</v>
      </c>
      <c r="AA3911" s="21">
        <f t="shared" si="642"/>
        <v>2.382462751289304</v>
      </c>
      <c r="AB3911" s="21">
        <f t="shared" si="643"/>
        <v>0.14457252980062629</v>
      </c>
      <c r="AC3911" s="21">
        <f t="shared" si="644"/>
        <v>0.96</v>
      </c>
      <c r="AD3911" s="22">
        <f t="shared" si="645"/>
        <v>0</v>
      </c>
      <c r="AE3911" s="22">
        <f t="shared" si="646"/>
        <v>0</v>
      </c>
    </row>
    <row r="3912" spans="1:31" ht="15.75" x14ac:dyDescent="0.25">
      <c r="A3912" s="11" t="s">
        <v>173</v>
      </c>
      <c r="B3912" s="11" t="s">
        <v>4093</v>
      </c>
      <c r="C3912" s="11">
        <v>0</v>
      </c>
      <c r="D3912" s="11">
        <v>88</v>
      </c>
      <c r="E3912" s="11">
        <v>23.8</v>
      </c>
      <c r="F3912" s="11">
        <v>1.8</v>
      </c>
      <c r="H3912" s="1">
        <v>45906</v>
      </c>
      <c r="I3912" s="2" t="s">
        <v>93</v>
      </c>
      <c r="J3912" s="3">
        <v>21.18</v>
      </c>
      <c r="K3912" s="29">
        <v>22.72</v>
      </c>
      <c r="L3912" s="31">
        <f t="shared" si="639"/>
        <v>87.166115449794333</v>
      </c>
      <c r="M3912" s="33">
        <f t="shared" si="647"/>
        <v>0</v>
      </c>
      <c r="N3912" s="36">
        <f t="shared" si="640"/>
        <v>7.0131421604057706E-6</v>
      </c>
      <c r="Q3912" s="19">
        <v>45906</v>
      </c>
      <c r="R3912" s="17">
        <v>0.15277777777777779</v>
      </c>
      <c r="U3912" s="18">
        <v>0</v>
      </c>
      <c r="W3912" s="24"/>
      <c r="Z3912" s="21">
        <f t="shared" si="641"/>
        <v>2.7622084529566373</v>
      </c>
      <c r="AA3912" s="21">
        <f t="shared" si="642"/>
        <v>2.4077098090681606</v>
      </c>
      <c r="AB3912" s="21">
        <f t="shared" si="643"/>
        <v>0.14593605035892265</v>
      </c>
      <c r="AC3912" s="21">
        <f t="shared" si="644"/>
        <v>0.96</v>
      </c>
      <c r="AD3912" s="22">
        <f t="shared" si="645"/>
        <v>0</v>
      </c>
      <c r="AE3912" s="22">
        <f t="shared" si="646"/>
        <v>0</v>
      </c>
    </row>
    <row r="3913" spans="1:31" ht="15.75" x14ac:dyDescent="0.25">
      <c r="A3913" s="11" t="s">
        <v>173</v>
      </c>
      <c r="B3913" s="11" t="s">
        <v>4094</v>
      </c>
      <c r="C3913" s="11">
        <v>0</v>
      </c>
      <c r="D3913" s="11">
        <v>88</v>
      </c>
      <c r="E3913" s="11">
        <v>23.8</v>
      </c>
      <c r="F3913" s="11">
        <v>1.8</v>
      </c>
      <c r="H3913" s="1">
        <v>45906</v>
      </c>
      <c r="I3913" s="2" t="s">
        <v>94</v>
      </c>
      <c r="J3913" s="3">
        <v>21.28</v>
      </c>
      <c r="K3913" s="29">
        <v>22.73</v>
      </c>
      <c r="L3913" s="31">
        <f t="shared" si="639"/>
        <v>87.898501980741798</v>
      </c>
      <c r="M3913" s="33">
        <f t="shared" si="647"/>
        <v>0</v>
      </c>
      <c r="N3913" s="36">
        <f t="shared" si="640"/>
        <v>6.5798373087862773E-6</v>
      </c>
      <c r="Q3913" s="19">
        <v>45906</v>
      </c>
      <c r="R3913" s="17">
        <v>0.15972222222222221</v>
      </c>
      <c r="U3913" s="18">
        <v>0</v>
      </c>
      <c r="W3913" s="24"/>
      <c r="Z3913" s="21">
        <f t="shared" si="641"/>
        <v>2.7638831950654739</v>
      </c>
      <c r="AA3913" s="21">
        <f t="shared" si="642"/>
        <v>2.4294119249600152</v>
      </c>
      <c r="AB3913" s="21">
        <f t="shared" si="643"/>
        <v>0.14724013298661875</v>
      </c>
      <c r="AC3913" s="21">
        <f t="shared" si="644"/>
        <v>0.96</v>
      </c>
      <c r="AD3913" s="22">
        <f t="shared" si="645"/>
        <v>0</v>
      </c>
      <c r="AE3913" s="22">
        <f t="shared" si="646"/>
        <v>0</v>
      </c>
    </row>
    <row r="3914" spans="1:31" ht="15.75" x14ac:dyDescent="0.25">
      <c r="A3914" s="11" t="s">
        <v>173</v>
      </c>
      <c r="B3914" s="11" t="s">
        <v>4095</v>
      </c>
      <c r="C3914" s="11">
        <v>0</v>
      </c>
      <c r="D3914" s="11">
        <v>88</v>
      </c>
      <c r="E3914" s="11">
        <v>23.8</v>
      </c>
      <c r="F3914" s="11">
        <v>1.4</v>
      </c>
      <c r="H3914" s="1">
        <v>45906</v>
      </c>
      <c r="I3914" s="2" t="s">
        <v>95</v>
      </c>
      <c r="J3914" s="3">
        <v>21.42</v>
      </c>
      <c r="K3914" s="29">
        <v>22.92</v>
      </c>
      <c r="L3914" s="31">
        <f t="shared" si="639"/>
        <v>87.547436051328475</v>
      </c>
      <c r="M3914" s="33">
        <f t="shared" si="647"/>
        <v>0</v>
      </c>
      <c r="N3914" s="36">
        <f t="shared" si="640"/>
        <v>6.8186728027484144E-6</v>
      </c>
      <c r="Q3914" s="19">
        <v>45906</v>
      </c>
      <c r="R3914" s="17">
        <v>0.16666666666666666</v>
      </c>
      <c r="U3914" s="18">
        <v>0</v>
      </c>
      <c r="W3914" s="24"/>
      <c r="Z3914" s="21">
        <f t="shared" si="641"/>
        <v>2.7958721788209537</v>
      </c>
      <c r="AA3914" s="21">
        <f t="shared" si="642"/>
        <v>2.4477144078301585</v>
      </c>
      <c r="AB3914" s="21">
        <f t="shared" si="643"/>
        <v>0.14813284136990751</v>
      </c>
      <c r="AC3914" s="21">
        <f t="shared" si="644"/>
        <v>0.96</v>
      </c>
      <c r="AD3914" s="22">
        <f t="shared" si="645"/>
        <v>0</v>
      </c>
      <c r="AE3914" s="22">
        <f t="shared" si="646"/>
        <v>0</v>
      </c>
    </row>
    <row r="3915" spans="1:31" ht="15.75" x14ac:dyDescent="0.25">
      <c r="A3915" s="11" t="s">
        <v>173</v>
      </c>
      <c r="B3915" s="11" t="s">
        <v>4096</v>
      </c>
      <c r="C3915" s="11">
        <v>0</v>
      </c>
      <c r="D3915" s="11">
        <v>88</v>
      </c>
      <c r="E3915" s="11">
        <v>23.7</v>
      </c>
      <c r="F3915" s="11">
        <v>1.6</v>
      </c>
      <c r="H3915" s="1">
        <v>45906</v>
      </c>
      <c r="I3915" s="2" t="s">
        <v>96</v>
      </c>
      <c r="J3915" s="3">
        <v>21.83</v>
      </c>
      <c r="K3915" s="29">
        <v>23.33</v>
      </c>
      <c r="L3915" s="31">
        <f t="shared" si="639"/>
        <v>87.663094945452812</v>
      </c>
      <c r="M3915" s="33">
        <f t="shared" si="647"/>
        <v>0</v>
      </c>
      <c r="N3915" s="36">
        <f t="shared" si="640"/>
        <v>6.8154488995615232E-6</v>
      </c>
      <c r="Q3915" s="19">
        <v>45906</v>
      </c>
      <c r="R3915" s="17">
        <v>0.1736111111111111</v>
      </c>
      <c r="U3915" s="18">
        <v>0</v>
      </c>
      <c r="W3915" s="24"/>
      <c r="Z3915" s="21">
        <f t="shared" si="641"/>
        <v>2.8660043103468982</v>
      </c>
      <c r="AA3915" s="21">
        <f t="shared" si="642"/>
        <v>2.5124280797201712</v>
      </c>
      <c r="AB3915" s="21">
        <f t="shared" si="643"/>
        <v>0.15157123337304329</v>
      </c>
      <c r="AC3915" s="21">
        <f t="shared" si="644"/>
        <v>0.96</v>
      </c>
      <c r="AD3915" s="22">
        <f t="shared" si="645"/>
        <v>0</v>
      </c>
      <c r="AE3915" s="22">
        <f t="shared" si="646"/>
        <v>0</v>
      </c>
    </row>
    <row r="3916" spans="1:31" ht="15.75" x14ac:dyDescent="0.25">
      <c r="A3916" s="11" t="s">
        <v>173</v>
      </c>
      <c r="B3916" s="11" t="s">
        <v>4097</v>
      </c>
      <c r="C3916" s="11">
        <v>0</v>
      </c>
      <c r="D3916" s="11">
        <v>88</v>
      </c>
      <c r="E3916" s="11">
        <v>23.5</v>
      </c>
      <c r="F3916" s="11">
        <v>1.2</v>
      </c>
      <c r="H3916" s="1">
        <v>45906</v>
      </c>
      <c r="I3916" s="2" t="s">
        <v>97</v>
      </c>
      <c r="J3916" s="3">
        <v>21.77</v>
      </c>
      <c r="K3916" s="29">
        <v>23.23</v>
      </c>
      <c r="L3916" s="31">
        <f t="shared" si="639"/>
        <v>87.955779560246313</v>
      </c>
      <c r="M3916" s="33">
        <f t="shared" si="647"/>
        <v>0</v>
      </c>
      <c r="N3916" s="36">
        <f t="shared" si="640"/>
        <v>6.6240947669341449E-6</v>
      </c>
      <c r="Q3916" s="19">
        <v>45906</v>
      </c>
      <c r="R3916" s="17">
        <v>0.18055555555555555</v>
      </c>
      <c r="U3916" s="18">
        <v>0</v>
      </c>
      <c r="W3916" s="24"/>
      <c r="Z3916" s="21">
        <f t="shared" si="641"/>
        <v>2.8487588475094285</v>
      </c>
      <c r="AA3916" s="21">
        <f t="shared" si="642"/>
        <v>2.5056480521184064</v>
      </c>
      <c r="AB3916" s="21">
        <f t="shared" si="643"/>
        <v>0.15127826823653387</v>
      </c>
      <c r="AC3916" s="21">
        <f t="shared" si="644"/>
        <v>0.96</v>
      </c>
      <c r="AD3916" s="22">
        <f t="shared" si="645"/>
        <v>0</v>
      </c>
      <c r="AE3916" s="22">
        <f t="shared" si="646"/>
        <v>0</v>
      </c>
    </row>
    <row r="3917" spans="1:31" ht="15.75" x14ac:dyDescent="0.25">
      <c r="A3917" s="11" t="s">
        <v>173</v>
      </c>
      <c r="B3917" s="11" t="s">
        <v>4098</v>
      </c>
      <c r="C3917" s="11">
        <v>0</v>
      </c>
      <c r="D3917" s="11">
        <v>88</v>
      </c>
      <c r="E3917" s="11">
        <v>23.4</v>
      </c>
      <c r="F3917" s="11">
        <v>0.5</v>
      </c>
      <c r="H3917" s="1">
        <v>45906</v>
      </c>
      <c r="I3917" s="2" t="s">
        <v>98</v>
      </c>
      <c r="J3917" s="3">
        <v>21.64</v>
      </c>
      <c r="K3917" s="29">
        <v>23.11</v>
      </c>
      <c r="L3917" s="31">
        <f t="shared" si="639"/>
        <v>87.842463377251477</v>
      </c>
      <c r="M3917" s="33">
        <f t="shared" si="647"/>
        <v>0</v>
      </c>
      <c r="N3917" s="36">
        <f t="shared" si="640"/>
        <v>6.6729909382143885E-6</v>
      </c>
      <c r="Q3917" s="19">
        <v>45906</v>
      </c>
      <c r="R3917" s="17">
        <v>0.1875</v>
      </c>
      <c r="U3917" s="18">
        <v>0</v>
      </c>
      <c r="W3917" s="24"/>
      <c r="Z3917" s="21">
        <f t="shared" si="641"/>
        <v>2.8281839091579006</v>
      </c>
      <c r="AA3917" s="21">
        <f t="shared" si="642"/>
        <v>2.484346414643348</v>
      </c>
      <c r="AB3917" s="21">
        <f t="shared" si="643"/>
        <v>0.15013045204000772</v>
      </c>
      <c r="AC3917" s="21">
        <f t="shared" si="644"/>
        <v>0.96</v>
      </c>
      <c r="AD3917" s="22">
        <f t="shared" si="645"/>
        <v>0</v>
      </c>
      <c r="AE3917" s="22">
        <f t="shared" si="646"/>
        <v>0</v>
      </c>
    </row>
    <row r="3918" spans="1:31" ht="15.75" x14ac:dyDescent="0.25">
      <c r="A3918" s="11" t="s">
        <v>173</v>
      </c>
      <c r="B3918" s="11" t="s">
        <v>4099</v>
      </c>
      <c r="C3918" s="11">
        <v>0</v>
      </c>
      <c r="D3918" s="11">
        <v>89</v>
      </c>
      <c r="E3918" s="11">
        <v>23.3</v>
      </c>
      <c r="F3918" s="11">
        <v>0.5</v>
      </c>
      <c r="H3918" s="1">
        <v>45906</v>
      </c>
      <c r="I3918" s="2" t="s">
        <v>99</v>
      </c>
      <c r="J3918" s="3">
        <v>21.75</v>
      </c>
      <c r="K3918" s="29">
        <v>23.21</v>
      </c>
      <c r="L3918" s="31">
        <f t="shared" si="639"/>
        <v>87.950313484454384</v>
      </c>
      <c r="M3918" s="33">
        <f t="shared" si="647"/>
        <v>0</v>
      </c>
      <c r="N3918" s="36">
        <f t="shared" si="640"/>
        <v>6.6242461188424783E-6</v>
      </c>
      <c r="Q3918" s="19">
        <v>45906</v>
      </c>
      <c r="R3918" s="17">
        <v>0.19444444444444445</v>
      </c>
      <c r="U3918" s="18">
        <v>0</v>
      </c>
      <c r="W3918" s="24"/>
      <c r="Z3918" s="21">
        <f t="shared" si="641"/>
        <v>2.8453206453360727</v>
      </c>
      <c r="AA3918" s="21">
        <f t="shared" si="642"/>
        <v>2.5024684272109763</v>
      </c>
      <c r="AB3918" s="21">
        <f t="shared" si="643"/>
        <v>0.15110949810993149</v>
      </c>
      <c r="AC3918" s="21">
        <f t="shared" si="644"/>
        <v>0.96</v>
      </c>
      <c r="AD3918" s="22">
        <f t="shared" si="645"/>
        <v>0</v>
      </c>
      <c r="AE3918" s="22">
        <f t="shared" si="646"/>
        <v>0</v>
      </c>
    </row>
    <row r="3919" spans="1:31" ht="15.75" x14ac:dyDescent="0.25">
      <c r="A3919" s="11" t="s">
        <v>173</v>
      </c>
      <c r="B3919" s="11" t="s">
        <v>4100</v>
      </c>
      <c r="C3919" s="11">
        <v>0</v>
      </c>
      <c r="D3919" s="11">
        <v>89</v>
      </c>
      <c r="E3919" s="11">
        <v>23.2</v>
      </c>
      <c r="F3919" s="11">
        <v>0.7</v>
      </c>
      <c r="H3919" s="1">
        <v>45906</v>
      </c>
      <c r="I3919" s="2" t="s">
        <v>100</v>
      </c>
      <c r="J3919" s="3">
        <v>21.66</v>
      </c>
      <c r="K3919" s="29">
        <v>23.09</v>
      </c>
      <c r="L3919" s="31">
        <f t="shared" si="639"/>
        <v>88.158978475175388</v>
      </c>
      <c r="M3919" s="33">
        <f t="shared" si="647"/>
        <v>0</v>
      </c>
      <c r="N3919" s="36">
        <f t="shared" si="640"/>
        <v>6.4813973704232495E-6</v>
      </c>
      <c r="Q3919" s="19">
        <v>45906</v>
      </c>
      <c r="R3919" s="17">
        <v>0.2013888888888889</v>
      </c>
      <c r="U3919" s="18">
        <v>0</v>
      </c>
      <c r="W3919" s="24"/>
      <c r="Z3919" s="21">
        <f t="shared" si="641"/>
        <v>2.8247673943446587</v>
      </c>
      <c r="AA3919" s="21">
        <f t="shared" si="642"/>
        <v>2.4902860791540804</v>
      </c>
      <c r="AB3919" s="21">
        <f t="shared" si="643"/>
        <v>0.15051250773450353</v>
      </c>
      <c r="AC3919" s="21">
        <f t="shared" si="644"/>
        <v>0.96</v>
      </c>
      <c r="AD3919" s="22">
        <f t="shared" si="645"/>
        <v>0</v>
      </c>
      <c r="AE3919" s="22">
        <f t="shared" si="646"/>
        <v>0</v>
      </c>
    </row>
    <row r="3920" spans="1:31" ht="15.75" x14ac:dyDescent="0.25">
      <c r="A3920" s="11" t="s">
        <v>173</v>
      </c>
      <c r="B3920" s="11" t="s">
        <v>4101</v>
      </c>
      <c r="C3920" s="11">
        <v>0</v>
      </c>
      <c r="D3920" s="11">
        <v>89</v>
      </c>
      <c r="E3920" s="11">
        <v>23.3</v>
      </c>
      <c r="F3920" s="11">
        <v>1.3</v>
      </c>
      <c r="H3920" s="1">
        <v>45906</v>
      </c>
      <c r="I3920" s="2" t="s">
        <v>101</v>
      </c>
      <c r="J3920" s="3">
        <v>21.64</v>
      </c>
      <c r="K3920" s="29">
        <v>23.11</v>
      </c>
      <c r="L3920" s="31">
        <f t="shared" si="639"/>
        <v>87.842463377251477</v>
      </c>
      <c r="M3920" s="33">
        <f t="shared" si="647"/>
        <v>0.03</v>
      </c>
      <c r="N3920" s="36">
        <f t="shared" si="640"/>
        <v>6.6729909382143885E-6</v>
      </c>
      <c r="Q3920" s="19">
        <v>45906</v>
      </c>
      <c r="R3920" s="17">
        <v>0.20833333333333334</v>
      </c>
      <c r="U3920" s="18">
        <v>0.03</v>
      </c>
      <c r="W3920" s="24"/>
      <c r="Z3920" s="21">
        <f t="shared" si="641"/>
        <v>2.8281839091579006</v>
      </c>
      <c r="AA3920" s="21">
        <f t="shared" si="642"/>
        <v>2.484346414643348</v>
      </c>
      <c r="AB3920" s="21">
        <f t="shared" si="643"/>
        <v>0.15013045204000772</v>
      </c>
      <c r="AC3920" s="21">
        <f t="shared" si="644"/>
        <v>0.96</v>
      </c>
      <c r="AD3920" s="22">
        <f t="shared" si="645"/>
        <v>1.08E-4</v>
      </c>
      <c r="AE3920" s="22">
        <f t="shared" si="646"/>
        <v>0</v>
      </c>
    </row>
    <row r="3921" spans="1:31" ht="15.75" x14ac:dyDescent="0.25">
      <c r="A3921" s="11" t="s">
        <v>173</v>
      </c>
      <c r="B3921" s="11" t="s">
        <v>4102</v>
      </c>
      <c r="C3921" s="11">
        <v>0</v>
      </c>
      <c r="D3921" s="11">
        <v>88</v>
      </c>
      <c r="E3921" s="11">
        <v>23.5</v>
      </c>
      <c r="F3921" s="11">
        <v>1.8</v>
      </c>
      <c r="H3921" s="1">
        <v>45906</v>
      </c>
      <c r="I3921" s="2" t="s">
        <v>102</v>
      </c>
      <c r="J3921" s="3">
        <v>21.45</v>
      </c>
      <c r="K3921" s="29">
        <v>22.95</v>
      </c>
      <c r="L3921" s="31">
        <f t="shared" si="639"/>
        <v>87.555986453385046</v>
      </c>
      <c r="M3921" s="33">
        <f t="shared" si="647"/>
        <v>0.36</v>
      </c>
      <c r="N3921" s="36">
        <f t="shared" si="640"/>
        <v>6.8184396373887173E-6</v>
      </c>
      <c r="Q3921" s="19">
        <v>45906</v>
      </c>
      <c r="R3921" s="17">
        <v>0.21527777777777779</v>
      </c>
      <c r="U3921" s="18">
        <v>0.36</v>
      </c>
      <c r="W3921" s="24"/>
      <c r="Z3921" s="21">
        <f t="shared" si="641"/>
        <v>2.8009525039609313</v>
      </c>
      <c r="AA3921" s="21">
        <f t="shared" si="642"/>
        <v>2.4524015949337823</v>
      </c>
      <c r="AB3921" s="21">
        <f t="shared" si="643"/>
        <v>0.1483822894159981</v>
      </c>
      <c r="AC3921" s="21">
        <f t="shared" si="644"/>
        <v>0.96</v>
      </c>
      <c r="AD3921" s="22">
        <f t="shared" si="645"/>
        <v>1.2960000000000001E-3</v>
      </c>
      <c r="AE3921" s="22">
        <f t="shared" si="646"/>
        <v>0</v>
      </c>
    </row>
    <row r="3922" spans="1:31" ht="15.75" x14ac:dyDescent="0.25">
      <c r="A3922" s="11" t="s">
        <v>173</v>
      </c>
      <c r="B3922" s="11" t="s">
        <v>4103</v>
      </c>
      <c r="C3922" s="11">
        <v>0</v>
      </c>
      <c r="D3922" s="11">
        <v>87</v>
      </c>
      <c r="E3922" s="11">
        <v>23.6</v>
      </c>
      <c r="F3922" s="11">
        <v>1.5</v>
      </c>
      <c r="H3922" s="1">
        <v>45906</v>
      </c>
      <c r="I3922" s="2" t="s">
        <v>103</v>
      </c>
      <c r="J3922" s="3">
        <v>21.54</v>
      </c>
      <c r="K3922" s="29">
        <v>23.11</v>
      </c>
      <c r="L3922" s="31">
        <f t="shared" si="639"/>
        <v>87.039829479398321</v>
      </c>
      <c r="M3922" s="33">
        <f t="shared" si="647"/>
        <v>1.7989999999999999</v>
      </c>
      <c r="N3922" s="36">
        <f t="shared" si="640"/>
        <v>7.1549698837419952E-6</v>
      </c>
      <c r="Q3922" s="19">
        <v>45906</v>
      </c>
      <c r="R3922" s="17">
        <v>0.22222222222222221</v>
      </c>
      <c r="U3922" s="18">
        <v>1.7989999999999999</v>
      </c>
      <c r="W3922" s="24"/>
      <c r="Z3922" s="21">
        <f t="shared" si="641"/>
        <v>2.8281839091579006</v>
      </c>
      <c r="AA3922" s="21">
        <f t="shared" si="642"/>
        <v>2.4616464518948185</v>
      </c>
      <c r="AB3922" s="21">
        <f t="shared" si="643"/>
        <v>0.14875868051545674</v>
      </c>
      <c r="AC3922" s="21">
        <f t="shared" si="644"/>
        <v>0.96</v>
      </c>
      <c r="AD3922" s="22">
        <f t="shared" si="645"/>
        <v>6.4763999999999993E-3</v>
      </c>
      <c r="AE3922" s="22">
        <f t="shared" si="646"/>
        <v>0</v>
      </c>
    </row>
    <row r="3923" spans="1:31" ht="15.75" x14ac:dyDescent="0.25">
      <c r="A3923" s="11" t="s">
        <v>173</v>
      </c>
      <c r="B3923" s="11" t="s">
        <v>4104</v>
      </c>
      <c r="C3923" s="11">
        <v>0</v>
      </c>
      <c r="D3923" s="11">
        <v>87</v>
      </c>
      <c r="E3923" s="11">
        <v>23.6</v>
      </c>
      <c r="F3923" s="11">
        <v>1.2</v>
      </c>
      <c r="H3923" s="1">
        <v>45906</v>
      </c>
      <c r="I3923" s="2" t="s">
        <v>104</v>
      </c>
      <c r="J3923" s="3">
        <v>21.64</v>
      </c>
      <c r="K3923" s="29">
        <v>23.15</v>
      </c>
      <c r="L3923" s="31">
        <f t="shared" si="639"/>
        <v>87.532399029812396</v>
      </c>
      <c r="M3923" s="33">
        <f t="shared" si="647"/>
        <v>4.5789999999999997</v>
      </c>
      <c r="N3923" s="36">
        <f t="shared" si="640"/>
        <v>6.8650119125239317E-6</v>
      </c>
      <c r="Q3923" s="19">
        <v>45906</v>
      </c>
      <c r="R3923" s="17">
        <v>0.22916666666666666</v>
      </c>
      <c r="U3923" s="18">
        <v>4.5789999999999997</v>
      </c>
      <c r="W3923" s="24"/>
      <c r="Z3923" s="21">
        <f t="shared" si="641"/>
        <v>2.835027761564179</v>
      </c>
      <c r="AA3923" s="21">
        <f t="shared" si="642"/>
        <v>2.4815678128583154</v>
      </c>
      <c r="AB3923" s="21">
        <f t="shared" si="643"/>
        <v>0.14991648051133757</v>
      </c>
      <c r="AC3923" s="21">
        <f t="shared" si="644"/>
        <v>0.96</v>
      </c>
      <c r="AD3923" s="22">
        <f t="shared" si="645"/>
        <v>1.6484399999999996E-2</v>
      </c>
      <c r="AE3923" s="22">
        <f t="shared" si="646"/>
        <v>0</v>
      </c>
    </row>
    <row r="3924" spans="1:31" ht="15.75" x14ac:dyDescent="0.25">
      <c r="A3924" s="11" t="s">
        <v>173</v>
      </c>
      <c r="B3924" s="11" t="s">
        <v>4105</v>
      </c>
      <c r="C3924" s="11">
        <v>0</v>
      </c>
      <c r="D3924" s="11">
        <v>87</v>
      </c>
      <c r="E3924" s="11">
        <v>23.4</v>
      </c>
      <c r="F3924" s="11">
        <v>1.1000000000000001</v>
      </c>
      <c r="H3924" s="1">
        <v>45906</v>
      </c>
      <c r="I3924" s="2" t="s">
        <v>105</v>
      </c>
      <c r="J3924" s="3">
        <v>21.49</v>
      </c>
      <c r="K3924" s="29">
        <v>22.93</v>
      </c>
      <c r="L3924" s="31">
        <f t="shared" si="639"/>
        <v>88.034783861235908</v>
      </c>
      <c r="M3924" s="33">
        <f t="shared" si="647"/>
        <v>8.64</v>
      </c>
      <c r="N3924" s="36">
        <f t="shared" si="640"/>
        <v>6.5304460428069574E-6</v>
      </c>
      <c r="Q3924" s="19">
        <v>45906</v>
      </c>
      <c r="R3924" s="17">
        <v>0.2361111111111111</v>
      </c>
      <c r="U3924" s="18">
        <v>8.64</v>
      </c>
      <c r="W3924" s="24"/>
      <c r="Z3924" s="21">
        <f t="shared" si="641"/>
        <v>2.7975647259719896</v>
      </c>
      <c r="AA3924" s="21">
        <f t="shared" si="642"/>
        <v>2.4628300598876178</v>
      </c>
      <c r="AB3924" s="21">
        <f t="shared" si="643"/>
        <v>0.14903616827928923</v>
      </c>
      <c r="AC3924" s="21">
        <f t="shared" si="644"/>
        <v>0.96</v>
      </c>
      <c r="AD3924" s="22">
        <f t="shared" si="645"/>
        <v>3.1104000000000003E-2</v>
      </c>
      <c r="AE3924" s="22">
        <f t="shared" si="646"/>
        <v>0</v>
      </c>
    </row>
    <row r="3925" spans="1:31" ht="15.75" x14ac:dyDescent="0.25">
      <c r="A3925" s="11" t="s">
        <v>173</v>
      </c>
      <c r="B3925" s="11" t="s">
        <v>4106</v>
      </c>
      <c r="C3925" s="11">
        <v>0</v>
      </c>
      <c r="D3925" s="11">
        <v>88</v>
      </c>
      <c r="E3925" s="11">
        <v>23.3</v>
      </c>
      <c r="F3925" s="11">
        <v>1</v>
      </c>
      <c r="H3925" s="1">
        <v>45906</v>
      </c>
      <c r="I3925" s="2" t="s">
        <v>106</v>
      </c>
      <c r="J3925" s="3">
        <v>21.19</v>
      </c>
      <c r="K3925" s="29">
        <v>22.75</v>
      </c>
      <c r="L3925" s="31">
        <f t="shared" si="639"/>
        <v>87.013301875294985</v>
      </c>
      <c r="M3925" s="33">
        <f t="shared" si="647"/>
        <v>12.96</v>
      </c>
      <c r="N3925" s="36">
        <f t="shared" si="640"/>
        <v>9.8124405588877091E-3</v>
      </c>
      <c r="Q3925" s="19">
        <v>45906</v>
      </c>
      <c r="R3925" s="17">
        <v>0.24305555555555555</v>
      </c>
      <c r="U3925" s="18">
        <v>12.96</v>
      </c>
      <c r="W3925" s="24"/>
      <c r="Z3925" s="21">
        <f t="shared" si="641"/>
        <v>2.7672353391241531</v>
      </c>
      <c r="AA3925" s="21">
        <f t="shared" si="642"/>
        <v>2.4078628392319423</v>
      </c>
      <c r="AB3925" s="21">
        <f t="shared" si="643"/>
        <v>0.14591165454696955</v>
      </c>
      <c r="AC3925" s="21">
        <f t="shared" si="644"/>
        <v>0.24</v>
      </c>
      <c r="AD3925" s="22">
        <f t="shared" si="645"/>
        <v>4.6656000000000003E-2</v>
      </c>
      <c r="AE3925" s="22">
        <f t="shared" si="646"/>
        <v>3.5925120000000005E-2</v>
      </c>
    </row>
    <row r="3926" spans="1:31" ht="15.75" x14ac:dyDescent="0.25">
      <c r="A3926" s="11" t="s">
        <v>173</v>
      </c>
      <c r="B3926" s="11" t="s">
        <v>4107</v>
      </c>
      <c r="C3926" s="11">
        <v>0</v>
      </c>
      <c r="D3926" s="11">
        <v>88</v>
      </c>
      <c r="E3926" s="11">
        <v>23.3</v>
      </c>
      <c r="F3926" s="11">
        <v>0.9</v>
      </c>
      <c r="H3926" s="1">
        <v>45906</v>
      </c>
      <c r="I3926" s="2" t="s">
        <v>107</v>
      </c>
      <c r="J3926" s="3">
        <v>21.36</v>
      </c>
      <c r="K3926" s="29">
        <v>22.92</v>
      </c>
      <c r="L3926" s="31">
        <f t="shared" si="639"/>
        <v>87.063926909864506</v>
      </c>
      <c r="M3926" s="33">
        <f t="shared" si="647"/>
        <v>19.22</v>
      </c>
      <c r="N3926" s="36">
        <f t="shared" si="640"/>
        <v>1.4594418997673721E-2</v>
      </c>
      <c r="Q3926" s="19">
        <v>45906</v>
      </c>
      <c r="R3926" s="17">
        <v>0.25</v>
      </c>
      <c r="U3926" s="18">
        <v>19.22</v>
      </c>
      <c r="W3926" s="24"/>
      <c r="Z3926" s="21">
        <f t="shared" si="641"/>
        <v>2.7958721788209537</v>
      </c>
      <c r="AA3926" s="21">
        <f t="shared" si="642"/>
        <v>2.4341961102619116</v>
      </c>
      <c r="AB3926" s="21">
        <f t="shared" si="643"/>
        <v>0.14731472965603176</v>
      </c>
      <c r="AC3926" s="21">
        <f t="shared" si="644"/>
        <v>0.24</v>
      </c>
      <c r="AD3926" s="22">
        <f t="shared" si="645"/>
        <v>6.9192000000000004E-2</v>
      </c>
      <c r="AE3926" s="22">
        <f t="shared" si="646"/>
        <v>5.3277840000000007E-2</v>
      </c>
    </row>
    <row r="3927" spans="1:31" ht="15.75" x14ac:dyDescent="0.25">
      <c r="A3927" s="11" t="s">
        <v>173</v>
      </c>
      <c r="B3927" s="11" t="s">
        <v>4108</v>
      </c>
      <c r="C3927" s="11">
        <v>0</v>
      </c>
      <c r="D3927" s="11">
        <v>88</v>
      </c>
      <c r="E3927" s="11">
        <v>23.3</v>
      </c>
      <c r="F3927" s="11">
        <v>0.8</v>
      </c>
      <c r="H3927" s="1">
        <v>45906</v>
      </c>
      <c r="I3927" s="2" t="s">
        <v>108</v>
      </c>
      <c r="J3927" s="3">
        <v>21.3</v>
      </c>
      <c r="K3927" s="29">
        <v>23</v>
      </c>
      <c r="L3927" s="31">
        <f t="shared" si="639"/>
        <v>85.96573270549419</v>
      </c>
      <c r="M3927" s="33">
        <f t="shared" si="647"/>
        <v>24.67</v>
      </c>
      <c r="N3927" s="36">
        <f t="shared" si="640"/>
        <v>1.8679141647769883E-2</v>
      </c>
      <c r="Q3927" s="19">
        <v>45906</v>
      </c>
      <c r="R3927" s="17">
        <v>0.25694444444444442</v>
      </c>
      <c r="U3927" s="18">
        <v>24.67</v>
      </c>
      <c r="W3927" s="24"/>
      <c r="Z3927" s="21">
        <f t="shared" si="641"/>
        <v>2.809437622397069</v>
      </c>
      <c r="AA3927" s="21">
        <f t="shared" si="642"/>
        <v>2.4151536369974553</v>
      </c>
      <c r="AB3927" s="21">
        <f t="shared" si="643"/>
        <v>0.14607247266504855</v>
      </c>
      <c r="AC3927" s="21">
        <f t="shared" si="644"/>
        <v>0.24</v>
      </c>
      <c r="AD3927" s="22">
        <f t="shared" si="645"/>
        <v>8.8812000000000002E-2</v>
      </c>
      <c r="AE3927" s="22">
        <f t="shared" si="646"/>
        <v>6.838524E-2</v>
      </c>
    </row>
    <row r="3928" spans="1:31" ht="15.75" x14ac:dyDescent="0.25">
      <c r="A3928" s="11" t="s">
        <v>173</v>
      </c>
      <c r="B3928" s="11" t="s">
        <v>4109</v>
      </c>
      <c r="C3928" s="11">
        <v>2</v>
      </c>
      <c r="D3928" s="11">
        <v>87</v>
      </c>
      <c r="E3928" s="11">
        <v>23.2</v>
      </c>
      <c r="F3928" s="11">
        <v>0.8</v>
      </c>
      <c r="H3928" s="1">
        <v>45906</v>
      </c>
      <c r="I3928" s="2" t="s">
        <v>109</v>
      </c>
      <c r="J3928" s="3">
        <v>21.67</v>
      </c>
      <c r="K3928" s="29">
        <v>23.33</v>
      </c>
      <c r="L3928" s="31">
        <f t="shared" si="639"/>
        <v>86.388231878439314</v>
      </c>
      <c r="M3928" s="33">
        <f t="shared" si="647"/>
        <v>30.27</v>
      </c>
      <c r="N3928" s="36">
        <f t="shared" si="640"/>
        <v>2.3085524257037318E-2</v>
      </c>
      <c r="Q3928" s="19">
        <v>45906</v>
      </c>
      <c r="R3928" s="17">
        <v>0.2638888888888889</v>
      </c>
      <c r="U3928" s="18">
        <v>30.27</v>
      </c>
      <c r="W3928" s="24"/>
      <c r="Z3928" s="21">
        <f t="shared" si="641"/>
        <v>2.8660043103468982</v>
      </c>
      <c r="AA3928" s="21">
        <f t="shared" si="642"/>
        <v>2.4758904492685438</v>
      </c>
      <c r="AB3928" s="21">
        <f t="shared" si="643"/>
        <v>0.14936696979360645</v>
      </c>
      <c r="AC3928" s="21">
        <f t="shared" si="644"/>
        <v>0.24</v>
      </c>
      <c r="AD3928" s="22">
        <f t="shared" si="645"/>
        <v>0.108972</v>
      </c>
      <c r="AE3928" s="22">
        <f t="shared" si="646"/>
        <v>8.3908440000000001E-2</v>
      </c>
    </row>
    <row r="3929" spans="1:31" ht="15.75" x14ac:dyDescent="0.25">
      <c r="A3929" s="11" t="s">
        <v>173</v>
      </c>
      <c r="B3929" s="11" t="s">
        <v>4110</v>
      </c>
      <c r="C3929" s="11">
        <v>7</v>
      </c>
      <c r="D3929" s="11">
        <v>87</v>
      </c>
      <c r="E3929" s="11">
        <v>23.1</v>
      </c>
      <c r="F3929" s="11">
        <v>1.1000000000000001</v>
      </c>
      <c r="H3929" s="1">
        <v>45906</v>
      </c>
      <c r="I3929" s="2" t="s">
        <v>110</v>
      </c>
      <c r="J3929" s="3">
        <v>21.94</v>
      </c>
      <c r="K3929" s="29">
        <v>23.64</v>
      </c>
      <c r="L3929" s="31">
        <f t="shared" si="639"/>
        <v>86.167655712154613</v>
      </c>
      <c r="M3929" s="33">
        <f t="shared" si="647"/>
        <v>40.869999999999997</v>
      </c>
      <c r="N3929" s="36">
        <f t="shared" si="640"/>
        <v>3.1306275870838264E-2</v>
      </c>
      <c r="Q3929" s="19">
        <v>45906</v>
      </c>
      <c r="R3929" s="17">
        <v>0.27083333333333331</v>
      </c>
      <c r="U3929" s="18">
        <v>40.869999999999997</v>
      </c>
      <c r="W3929" s="24"/>
      <c r="Z3929" s="21">
        <f t="shared" si="641"/>
        <v>2.9200456695729287</v>
      </c>
      <c r="AA3929" s="21">
        <f t="shared" si="642"/>
        <v>2.516134899195281</v>
      </c>
      <c r="AB3929" s="21">
        <f t="shared" si="643"/>
        <v>0.15143440638490882</v>
      </c>
      <c r="AC3929" s="21">
        <f t="shared" si="644"/>
        <v>0.24</v>
      </c>
      <c r="AD3929" s="22">
        <f t="shared" si="645"/>
        <v>0.14713200000000001</v>
      </c>
      <c r="AE3929" s="22">
        <f t="shared" si="646"/>
        <v>0.11329164000000001</v>
      </c>
    </row>
    <row r="3930" spans="1:31" ht="15.75" x14ac:dyDescent="0.25">
      <c r="A3930" s="11" t="s">
        <v>173</v>
      </c>
      <c r="B3930" s="11" t="s">
        <v>4111</v>
      </c>
      <c r="C3930" s="11">
        <v>15</v>
      </c>
      <c r="D3930" s="11">
        <v>87</v>
      </c>
      <c r="E3930" s="11">
        <v>23</v>
      </c>
      <c r="F3930" s="11">
        <v>0.8</v>
      </c>
      <c r="H3930" s="1">
        <v>45906</v>
      </c>
      <c r="I3930" s="2" t="s">
        <v>111</v>
      </c>
      <c r="J3930" s="3">
        <v>22.32</v>
      </c>
      <c r="K3930" s="29">
        <v>24.39</v>
      </c>
      <c r="L3930" s="31">
        <f t="shared" si="639"/>
        <v>83.550039472122322</v>
      </c>
      <c r="M3930" s="33">
        <f t="shared" si="647"/>
        <v>48.09</v>
      </c>
      <c r="N3930" s="36">
        <f t="shared" si="640"/>
        <v>3.6937242985294633E-2</v>
      </c>
      <c r="Q3930" s="19">
        <v>45906</v>
      </c>
      <c r="R3930" s="17">
        <v>0.27777777777777779</v>
      </c>
      <c r="U3930" s="18">
        <v>48.09</v>
      </c>
      <c r="W3930" s="24"/>
      <c r="Z3930" s="21">
        <f t="shared" si="641"/>
        <v>3.0544842704630484</v>
      </c>
      <c r="AA3930" s="21">
        <f t="shared" si="642"/>
        <v>2.5520228136416443</v>
      </c>
      <c r="AB3930" s="21">
        <f t="shared" si="643"/>
        <v>0.15271519536606915</v>
      </c>
      <c r="AC3930" s="21">
        <f t="shared" si="644"/>
        <v>0.24</v>
      </c>
      <c r="AD3930" s="22">
        <f t="shared" si="645"/>
        <v>0.173124</v>
      </c>
      <c r="AE3930" s="22">
        <f t="shared" si="646"/>
        <v>0.13330548</v>
      </c>
    </row>
    <row r="3931" spans="1:31" ht="15.75" x14ac:dyDescent="0.25">
      <c r="A3931" s="11" t="s">
        <v>173</v>
      </c>
      <c r="B3931" s="11" t="s">
        <v>4112</v>
      </c>
      <c r="C3931" s="11">
        <v>26</v>
      </c>
      <c r="D3931" s="11">
        <v>87</v>
      </c>
      <c r="E3931" s="11">
        <v>23.1</v>
      </c>
      <c r="F3931" s="11">
        <v>0.9</v>
      </c>
      <c r="H3931" s="1">
        <v>45906</v>
      </c>
      <c r="I3931" s="2" t="s">
        <v>112</v>
      </c>
      <c r="J3931" s="3">
        <v>22.6</v>
      </c>
      <c r="K3931" s="29">
        <v>25.04</v>
      </c>
      <c r="L3931" s="31">
        <f t="shared" si="639"/>
        <v>81.014648303682634</v>
      </c>
      <c r="M3931" s="33">
        <f t="shared" si="647"/>
        <v>53.37</v>
      </c>
      <c r="N3931" s="36">
        <f t="shared" si="640"/>
        <v>4.1033376381604876E-2</v>
      </c>
      <c r="Q3931" s="19">
        <v>45906</v>
      </c>
      <c r="R3931" s="17">
        <v>0.28472222222222221</v>
      </c>
      <c r="U3931" s="18">
        <v>53.37</v>
      </c>
      <c r="W3931" s="24"/>
      <c r="Z3931" s="21">
        <f t="shared" si="641"/>
        <v>3.1753331505911535</v>
      </c>
      <c r="AA3931" s="21">
        <f t="shared" si="642"/>
        <v>2.5724849844216684</v>
      </c>
      <c r="AB3931" s="21">
        <f t="shared" si="643"/>
        <v>0.15317778109272506</v>
      </c>
      <c r="AC3931" s="21">
        <f t="shared" si="644"/>
        <v>0.24</v>
      </c>
      <c r="AD3931" s="22">
        <f t="shared" si="645"/>
        <v>0.192132</v>
      </c>
      <c r="AE3931" s="22">
        <f t="shared" si="646"/>
        <v>0.14794164000000001</v>
      </c>
    </row>
    <row r="3932" spans="1:31" ht="15.75" x14ac:dyDescent="0.25">
      <c r="A3932" s="11" t="s">
        <v>173</v>
      </c>
      <c r="B3932" s="11" t="s">
        <v>4113</v>
      </c>
      <c r="C3932" s="11">
        <v>45</v>
      </c>
      <c r="D3932" s="11">
        <v>87</v>
      </c>
      <c r="E3932" s="11">
        <v>23.1</v>
      </c>
      <c r="F3932" s="11">
        <v>1.1000000000000001</v>
      </c>
      <c r="H3932" s="1">
        <v>45906</v>
      </c>
      <c r="I3932" s="2" t="s">
        <v>113</v>
      </c>
      <c r="J3932" s="3">
        <v>22.89</v>
      </c>
      <c r="K3932" s="29">
        <v>25.58</v>
      </c>
      <c r="L3932" s="31">
        <f t="shared" si="639"/>
        <v>79.406862158625259</v>
      </c>
      <c r="M3932" s="33">
        <f t="shared" si="647"/>
        <v>59.72</v>
      </c>
      <c r="N3932" s="36">
        <f t="shared" si="640"/>
        <v>4.6031952930726913E-2</v>
      </c>
      <c r="Q3932" s="19">
        <v>45906</v>
      </c>
      <c r="R3932" s="17">
        <v>0.29166666666666669</v>
      </c>
      <c r="U3932" s="18">
        <v>59.72</v>
      </c>
      <c r="W3932" s="24"/>
      <c r="Z3932" s="21">
        <f t="shared" si="641"/>
        <v>3.2788802251856577</v>
      </c>
      <c r="AA3932" s="21">
        <f t="shared" si="642"/>
        <v>2.6036559007595965</v>
      </c>
      <c r="AB3932" s="21">
        <f t="shared" si="643"/>
        <v>0.15439756585095044</v>
      </c>
      <c r="AC3932" s="21">
        <f t="shared" si="644"/>
        <v>0.24</v>
      </c>
      <c r="AD3932" s="22">
        <f t="shared" si="645"/>
        <v>0.21499199999999999</v>
      </c>
      <c r="AE3932" s="22">
        <f t="shared" si="646"/>
        <v>0.16554384</v>
      </c>
    </row>
    <row r="3933" spans="1:31" ht="15.75" x14ac:dyDescent="0.25">
      <c r="A3933" s="11" t="s">
        <v>173</v>
      </c>
      <c r="B3933" s="11" t="s">
        <v>4114</v>
      </c>
      <c r="C3933" s="11">
        <v>70</v>
      </c>
      <c r="D3933" s="11">
        <v>86</v>
      </c>
      <c r="E3933" s="11">
        <v>23.3</v>
      </c>
      <c r="F3933" s="11">
        <v>1.4</v>
      </c>
      <c r="H3933" s="1">
        <v>45906</v>
      </c>
      <c r="I3933" s="2" t="s">
        <v>114</v>
      </c>
      <c r="J3933" s="3">
        <v>23.27</v>
      </c>
      <c r="K3933" s="29">
        <v>26.24</v>
      </c>
      <c r="L3933" s="31">
        <f t="shared" si="639"/>
        <v>77.694412526578773</v>
      </c>
      <c r="M3933" s="33">
        <f t="shared" si="647"/>
        <v>90.8</v>
      </c>
      <c r="N3933" s="36">
        <f t="shared" si="640"/>
        <v>7.0254762113726138E-2</v>
      </c>
      <c r="Q3933" s="19">
        <v>45906</v>
      </c>
      <c r="R3933" s="17">
        <v>0.2986111111111111</v>
      </c>
      <c r="U3933" s="18">
        <v>90.8</v>
      </c>
      <c r="W3933" s="24"/>
      <c r="Z3933" s="21">
        <f t="shared" si="641"/>
        <v>3.4094254165514322</v>
      </c>
      <c r="AA3933" s="21">
        <f t="shared" si="642"/>
        <v>2.6489330479214965</v>
      </c>
      <c r="AB3933" s="21">
        <f t="shared" si="643"/>
        <v>0.15629671579904875</v>
      </c>
      <c r="AC3933" s="21">
        <f t="shared" si="644"/>
        <v>0.24</v>
      </c>
      <c r="AD3933" s="22">
        <f t="shared" si="645"/>
        <v>0.32688</v>
      </c>
      <c r="AE3933" s="22">
        <f t="shared" si="646"/>
        <v>0.25169760000000002</v>
      </c>
    </row>
    <row r="3934" spans="1:31" ht="15.75" x14ac:dyDescent="0.25">
      <c r="A3934" s="11" t="s">
        <v>173</v>
      </c>
      <c r="B3934" s="11" t="s">
        <v>4115</v>
      </c>
      <c r="C3934" s="11">
        <v>81</v>
      </c>
      <c r="D3934" s="11">
        <v>85</v>
      </c>
      <c r="E3934" s="11">
        <v>23.6</v>
      </c>
      <c r="F3934" s="11">
        <v>1.1000000000000001</v>
      </c>
      <c r="H3934" s="1">
        <v>45906</v>
      </c>
      <c r="I3934" s="2" t="s">
        <v>115</v>
      </c>
      <c r="J3934" s="3">
        <v>23.75</v>
      </c>
      <c r="K3934" s="29">
        <v>26.93</v>
      </c>
      <c r="L3934" s="31">
        <f t="shared" si="639"/>
        <v>76.547259631246092</v>
      </c>
      <c r="M3934" s="33">
        <f t="shared" si="647"/>
        <v>132.9</v>
      </c>
      <c r="N3934" s="36">
        <f t="shared" si="640"/>
        <v>0.10348658725914502</v>
      </c>
      <c r="Q3934" s="19">
        <v>45906</v>
      </c>
      <c r="R3934" s="17">
        <v>0.30555555555555558</v>
      </c>
      <c r="U3934" s="18">
        <v>132.9</v>
      </c>
      <c r="W3934" s="24"/>
      <c r="Z3934" s="21">
        <f t="shared" si="641"/>
        <v>3.550724526641051</v>
      </c>
      <c r="AA3934" s="21">
        <f t="shared" si="642"/>
        <v>2.7179823221982589</v>
      </c>
      <c r="AB3934" s="21">
        <f t="shared" si="643"/>
        <v>0.15953439594747271</v>
      </c>
      <c r="AC3934" s="21">
        <f t="shared" si="644"/>
        <v>0.24</v>
      </c>
      <c r="AD3934" s="22">
        <f t="shared" si="645"/>
        <v>0.47843999999999998</v>
      </c>
      <c r="AE3934" s="22">
        <f t="shared" si="646"/>
        <v>0.36839879999999997</v>
      </c>
    </row>
    <row r="3935" spans="1:31" ht="15.75" x14ac:dyDescent="0.25">
      <c r="A3935" s="11" t="s">
        <v>173</v>
      </c>
      <c r="B3935" s="11" t="s">
        <v>4116</v>
      </c>
      <c r="C3935" s="11">
        <v>153</v>
      </c>
      <c r="D3935" s="11">
        <v>83</v>
      </c>
      <c r="E3935" s="11">
        <v>24</v>
      </c>
      <c r="F3935" s="11">
        <v>0.9</v>
      </c>
      <c r="H3935" s="1">
        <v>45906</v>
      </c>
      <c r="I3935" s="2" t="s">
        <v>116</v>
      </c>
      <c r="J3935" s="3">
        <v>24.39</v>
      </c>
      <c r="K3935" s="29">
        <v>27.81</v>
      </c>
      <c r="L3935" s="31">
        <f t="shared" si="639"/>
        <v>75.331901098635683</v>
      </c>
      <c r="M3935" s="33">
        <f t="shared" si="647"/>
        <v>210.1</v>
      </c>
      <c r="N3935" s="36">
        <f t="shared" si="640"/>
        <v>0.16505394502575091</v>
      </c>
      <c r="Q3935" s="19">
        <v>45906</v>
      </c>
      <c r="R3935" s="17">
        <v>0.3125</v>
      </c>
      <c r="U3935" s="18">
        <v>210.1</v>
      </c>
      <c r="W3935" s="24"/>
      <c r="Z3935" s="21">
        <f t="shared" si="641"/>
        <v>3.7383141725183471</v>
      </c>
      <c r="AA3935" s="21">
        <f t="shared" si="642"/>
        <v>2.8161431351978021</v>
      </c>
      <c r="AB3935" s="21">
        <f t="shared" si="643"/>
        <v>0.16420049401799025</v>
      </c>
      <c r="AC3935" s="21">
        <f t="shared" si="644"/>
        <v>0.24</v>
      </c>
      <c r="AD3935" s="22">
        <f t="shared" si="645"/>
        <v>0.75636000000000003</v>
      </c>
      <c r="AE3935" s="22">
        <f t="shared" si="646"/>
        <v>0.58239720000000006</v>
      </c>
    </row>
    <row r="3936" spans="1:31" ht="15.75" x14ac:dyDescent="0.25">
      <c r="A3936" s="11" t="s">
        <v>173</v>
      </c>
      <c r="B3936" s="11" t="s">
        <v>4117</v>
      </c>
      <c r="C3936" s="11">
        <v>187</v>
      </c>
      <c r="D3936" s="11">
        <v>81</v>
      </c>
      <c r="E3936" s="11">
        <v>24.5</v>
      </c>
      <c r="F3936" s="11">
        <v>1</v>
      </c>
      <c r="H3936" s="1">
        <v>45906</v>
      </c>
      <c r="I3936" s="2" t="s">
        <v>117</v>
      </c>
      <c r="J3936" s="3">
        <v>25.11</v>
      </c>
      <c r="K3936" s="29">
        <v>28.97</v>
      </c>
      <c r="L3936" s="31">
        <f t="shared" si="639"/>
        <v>73.007287351646383</v>
      </c>
      <c r="M3936" s="33">
        <f t="shared" si="647"/>
        <v>249.4</v>
      </c>
      <c r="N3936" s="36">
        <f t="shared" si="640"/>
        <v>0.19755016249935084</v>
      </c>
      <c r="Q3936" s="19">
        <v>45906</v>
      </c>
      <c r="R3936" s="17">
        <v>0.31944444444444442</v>
      </c>
      <c r="U3936" s="18">
        <v>249.4</v>
      </c>
      <c r="W3936" s="24"/>
      <c r="Z3936" s="21">
        <f t="shared" si="641"/>
        <v>3.9987382712862525</v>
      </c>
      <c r="AA3936" s="21">
        <f t="shared" si="642"/>
        <v>2.9193703401582116</v>
      </c>
      <c r="AB3936" s="21">
        <f t="shared" si="643"/>
        <v>0.16873946543115484</v>
      </c>
      <c r="AC3936" s="21">
        <f t="shared" si="644"/>
        <v>0.24</v>
      </c>
      <c r="AD3936" s="22">
        <f t="shared" si="645"/>
        <v>0.89783999999999997</v>
      </c>
      <c r="AE3936" s="22">
        <f t="shared" si="646"/>
        <v>0.69133679999999997</v>
      </c>
    </row>
    <row r="3937" spans="1:31" ht="15.75" x14ac:dyDescent="0.25">
      <c r="A3937" s="11" t="s">
        <v>173</v>
      </c>
      <c r="B3937" s="11" t="s">
        <v>4118</v>
      </c>
      <c r="C3937" s="11">
        <v>231</v>
      </c>
      <c r="D3937" s="11">
        <v>79</v>
      </c>
      <c r="E3937" s="11">
        <v>24.9</v>
      </c>
      <c r="F3937" s="11">
        <v>1.1000000000000001</v>
      </c>
      <c r="H3937" s="1">
        <v>45906</v>
      </c>
      <c r="I3937" s="2" t="s">
        <v>118</v>
      </c>
      <c r="J3937" s="3">
        <v>25.27</v>
      </c>
      <c r="K3937" s="29">
        <v>28.95</v>
      </c>
      <c r="L3937" s="31">
        <f t="shared" si="639"/>
        <v>74.168119578806639</v>
      </c>
      <c r="M3937" s="33">
        <f t="shared" si="647"/>
        <v>168.6</v>
      </c>
      <c r="N3937" s="36">
        <f t="shared" si="640"/>
        <v>0.13414311871154655</v>
      </c>
      <c r="Q3937" s="19">
        <v>45906</v>
      </c>
      <c r="R3937" s="17">
        <v>0.3263888888888889</v>
      </c>
      <c r="U3937" s="18">
        <v>168.6</v>
      </c>
      <c r="W3937" s="24"/>
      <c r="Z3937" s="21">
        <f t="shared" si="641"/>
        <v>3.9941178649704248</v>
      </c>
      <c r="AA3937" s="21">
        <f t="shared" si="642"/>
        <v>2.9623621142097432</v>
      </c>
      <c r="AB3937" s="21">
        <f t="shared" si="643"/>
        <v>0.1712501127241107</v>
      </c>
      <c r="AC3937" s="21">
        <f t="shared" si="644"/>
        <v>0.24</v>
      </c>
      <c r="AD3937" s="22">
        <f t="shared" si="645"/>
        <v>0.60696000000000006</v>
      </c>
      <c r="AE3937" s="22">
        <f t="shared" si="646"/>
        <v>0.46735920000000003</v>
      </c>
    </row>
    <row r="3938" spans="1:31" ht="15.75" x14ac:dyDescent="0.25">
      <c r="A3938" s="11" t="s">
        <v>173</v>
      </c>
      <c r="B3938" s="11" t="s">
        <v>4119</v>
      </c>
      <c r="C3938" s="11">
        <v>276</v>
      </c>
      <c r="D3938" s="11">
        <v>76</v>
      </c>
      <c r="E3938" s="11">
        <v>25.6</v>
      </c>
      <c r="F3938" s="11">
        <v>1.2</v>
      </c>
      <c r="H3938" s="1">
        <v>45906</v>
      </c>
      <c r="I3938" s="2" t="s">
        <v>119</v>
      </c>
      <c r="J3938" s="3">
        <v>25.57</v>
      </c>
      <c r="K3938" s="29">
        <v>29.49</v>
      </c>
      <c r="L3938" s="31">
        <f t="shared" si="639"/>
        <v>72.888584270311895</v>
      </c>
      <c r="M3938" s="33">
        <f t="shared" si="647"/>
        <v>227.9</v>
      </c>
      <c r="N3938" s="36">
        <f t="shared" si="640"/>
        <v>0.18183922212108788</v>
      </c>
      <c r="Q3938" s="19">
        <v>45906</v>
      </c>
      <c r="R3938" s="17">
        <v>0.33333333333333331</v>
      </c>
      <c r="U3938" s="18">
        <v>227.9</v>
      </c>
      <c r="W3938" s="24"/>
      <c r="Z3938" s="21">
        <f t="shared" si="641"/>
        <v>4.1205123971502289</v>
      </c>
      <c r="AA3938" s="21">
        <f t="shared" si="642"/>
        <v>3.0033831509654934</v>
      </c>
      <c r="AB3938" s="21">
        <f t="shared" si="643"/>
        <v>0.17291935225736502</v>
      </c>
      <c r="AC3938" s="21">
        <f t="shared" si="644"/>
        <v>0.24</v>
      </c>
      <c r="AD3938" s="22">
        <f t="shared" si="645"/>
        <v>0.82043999999999995</v>
      </c>
      <c r="AE3938" s="22">
        <f t="shared" si="646"/>
        <v>0.63173879999999993</v>
      </c>
    </row>
    <row r="3939" spans="1:31" ht="15.75" x14ac:dyDescent="0.25">
      <c r="A3939" s="11" t="s">
        <v>173</v>
      </c>
      <c r="B3939" s="11" t="s">
        <v>4120</v>
      </c>
      <c r="C3939" s="11">
        <v>340</v>
      </c>
      <c r="D3939" s="11">
        <v>74</v>
      </c>
      <c r="E3939" s="11">
        <v>26</v>
      </c>
      <c r="F3939" s="11">
        <v>1.6</v>
      </c>
      <c r="H3939" s="1">
        <v>45906</v>
      </c>
      <c r="I3939" s="2" t="s">
        <v>120</v>
      </c>
      <c r="J3939" s="3">
        <v>25.75</v>
      </c>
      <c r="K3939" s="29">
        <v>29.72</v>
      </c>
      <c r="L3939" s="31">
        <f t="shared" si="639"/>
        <v>72.687322087564439</v>
      </c>
      <c r="M3939" s="33">
        <f t="shared" si="647"/>
        <v>186.6</v>
      </c>
      <c r="N3939" s="36">
        <f t="shared" si="640"/>
        <v>0.14927308204355524</v>
      </c>
      <c r="Q3939" s="19">
        <v>45906</v>
      </c>
      <c r="R3939" s="17">
        <v>0.34027777777777779</v>
      </c>
      <c r="U3939" s="18">
        <v>186.6</v>
      </c>
      <c r="W3939" s="24"/>
      <c r="Z3939" s="21">
        <f t="shared" si="641"/>
        <v>4.1753946739925905</v>
      </c>
      <c r="AA3939" s="21">
        <f t="shared" si="642"/>
        <v>3.0349825751120054</v>
      </c>
      <c r="AB3939" s="21">
        <f t="shared" si="643"/>
        <v>0.17443778882365085</v>
      </c>
      <c r="AC3939" s="21">
        <f t="shared" si="644"/>
        <v>0.24</v>
      </c>
      <c r="AD3939" s="22">
        <f t="shared" si="645"/>
        <v>0.67176000000000002</v>
      </c>
      <c r="AE3939" s="22">
        <f t="shared" si="646"/>
        <v>0.51725520000000003</v>
      </c>
    </row>
    <row r="3940" spans="1:31" ht="15.75" x14ac:dyDescent="0.25">
      <c r="A3940" s="11" t="s">
        <v>173</v>
      </c>
      <c r="B3940" s="11" t="s">
        <v>4121</v>
      </c>
      <c r="C3940" s="11">
        <v>352</v>
      </c>
      <c r="D3940" s="11">
        <v>74</v>
      </c>
      <c r="E3940" s="11">
        <v>26.4</v>
      </c>
      <c r="F3940" s="11">
        <v>1.1000000000000001</v>
      </c>
      <c r="H3940" s="1">
        <v>45906</v>
      </c>
      <c r="I3940" s="2" t="s">
        <v>121</v>
      </c>
      <c r="J3940" s="3">
        <v>25.5</v>
      </c>
      <c r="K3940" s="29">
        <v>29.58</v>
      </c>
      <c r="L3940" s="31">
        <f t="shared" si="639"/>
        <v>71.915214307868396</v>
      </c>
      <c r="M3940" s="33">
        <f t="shared" si="647"/>
        <v>252.2</v>
      </c>
      <c r="N3940" s="36">
        <f t="shared" si="640"/>
        <v>0.20069595847724739</v>
      </c>
      <c r="Q3940" s="19">
        <v>45906</v>
      </c>
      <c r="R3940" s="17">
        <v>0.34722222222222221</v>
      </c>
      <c r="U3940" s="18">
        <v>252.2</v>
      </c>
      <c r="W3940" s="24"/>
      <c r="Z3940" s="21">
        <f t="shared" si="641"/>
        <v>4.1419128807421801</v>
      </c>
      <c r="AA3940" s="21">
        <f t="shared" si="642"/>
        <v>2.9786655246309444</v>
      </c>
      <c r="AB3940" s="21">
        <f t="shared" si="643"/>
        <v>0.17138059055815164</v>
      </c>
      <c r="AC3940" s="21">
        <f t="shared" si="644"/>
        <v>0.24</v>
      </c>
      <c r="AD3940" s="22">
        <f t="shared" si="645"/>
        <v>0.90791999999999995</v>
      </c>
      <c r="AE3940" s="22">
        <f t="shared" si="646"/>
        <v>0.69909840000000001</v>
      </c>
    </row>
    <row r="3941" spans="1:31" ht="15.75" x14ac:dyDescent="0.25">
      <c r="A3941" s="11" t="s">
        <v>173</v>
      </c>
      <c r="B3941" s="11" t="s">
        <v>4122</v>
      </c>
      <c r="C3941" s="11">
        <v>404</v>
      </c>
      <c r="D3941" s="11">
        <v>73</v>
      </c>
      <c r="E3941" s="11">
        <v>27</v>
      </c>
      <c r="F3941" s="11">
        <v>1.3</v>
      </c>
      <c r="H3941" s="1">
        <v>45906</v>
      </c>
      <c r="I3941" s="2" t="s">
        <v>122</v>
      </c>
      <c r="J3941" s="3">
        <v>25.98</v>
      </c>
      <c r="K3941" s="29">
        <v>30.63</v>
      </c>
      <c r="L3941" s="31">
        <f t="shared" si="639"/>
        <v>68.946668161304657</v>
      </c>
      <c r="M3941" s="33">
        <f t="shared" si="647"/>
        <v>283.2</v>
      </c>
      <c r="N3941" s="36">
        <f t="shared" si="640"/>
        <v>0.22604403089306649</v>
      </c>
      <c r="Q3941" s="19">
        <v>45906</v>
      </c>
      <c r="R3941" s="17">
        <v>0.35416666666666669</v>
      </c>
      <c r="U3941" s="18">
        <v>283.2</v>
      </c>
      <c r="W3941" s="24"/>
      <c r="Z3941" s="21">
        <f t="shared" si="641"/>
        <v>4.3988199807896571</v>
      </c>
      <c r="AA3941" s="21">
        <f t="shared" si="642"/>
        <v>3.0328398151682103</v>
      </c>
      <c r="AB3941" s="21">
        <f t="shared" si="643"/>
        <v>0.17313255524173637</v>
      </c>
      <c r="AC3941" s="21">
        <f t="shared" si="644"/>
        <v>0.24</v>
      </c>
      <c r="AD3941" s="22">
        <f t="shared" si="645"/>
        <v>1.01952</v>
      </c>
      <c r="AE3941" s="22">
        <f t="shared" si="646"/>
        <v>0.78503040000000002</v>
      </c>
    </row>
    <row r="3942" spans="1:31" ht="15.75" x14ac:dyDescent="0.25">
      <c r="A3942" s="11" t="s">
        <v>173</v>
      </c>
      <c r="B3942" s="11" t="s">
        <v>4123</v>
      </c>
      <c r="C3942" s="11">
        <v>449</v>
      </c>
      <c r="D3942" s="11">
        <v>71</v>
      </c>
      <c r="E3942" s="11">
        <v>27.6</v>
      </c>
      <c r="F3942" s="11">
        <v>1.6</v>
      </c>
      <c r="H3942" s="1">
        <v>45906</v>
      </c>
      <c r="I3942" s="2" t="s">
        <v>123</v>
      </c>
      <c r="J3942" s="3">
        <v>25.33</v>
      </c>
      <c r="K3942" s="29">
        <v>29.55</v>
      </c>
      <c r="L3942" s="31">
        <f t="shared" si="639"/>
        <v>71.012046210635901</v>
      </c>
      <c r="M3942" s="33">
        <f t="shared" si="647"/>
        <v>104.9</v>
      </c>
      <c r="N3942" s="36">
        <f t="shared" si="640"/>
        <v>8.3139961446681843E-2</v>
      </c>
      <c r="Q3942" s="19">
        <v>45906</v>
      </c>
      <c r="R3942" s="17">
        <v>0.3611111111111111</v>
      </c>
      <c r="U3942" s="18">
        <v>104.9</v>
      </c>
      <c r="W3942" s="24"/>
      <c r="Z3942" s="21">
        <f t="shared" si="641"/>
        <v>4.134768670333778</v>
      </c>
      <c r="AA3942" s="21">
        <f t="shared" si="642"/>
        <v>2.9361838388803183</v>
      </c>
      <c r="AB3942" s="21">
        <f t="shared" si="643"/>
        <v>0.16897434969236533</v>
      </c>
      <c r="AC3942" s="21">
        <f t="shared" si="644"/>
        <v>0.24</v>
      </c>
      <c r="AD3942" s="22">
        <f t="shared" si="645"/>
        <v>0.37763999999999998</v>
      </c>
      <c r="AE3942" s="22">
        <f t="shared" si="646"/>
        <v>0.29078280000000001</v>
      </c>
    </row>
    <row r="3943" spans="1:31" ht="15.75" x14ac:dyDescent="0.25">
      <c r="A3943" s="11" t="s">
        <v>173</v>
      </c>
      <c r="B3943" s="11" t="s">
        <v>4124</v>
      </c>
      <c r="C3943" s="11">
        <v>463</v>
      </c>
      <c r="D3943" s="11">
        <v>70</v>
      </c>
      <c r="E3943" s="11">
        <v>28.1</v>
      </c>
      <c r="F3943" s="11">
        <v>1.2</v>
      </c>
      <c r="H3943" s="1">
        <v>45906</v>
      </c>
      <c r="I3943" s="2" t="s">
        <v>124</v>
      </c>
      <c r="J3943" s="3">
        <v>25.32</v>
      </c>
      <c r="K3943" s="29">
        <v>29.73</v>
      </c>
      <c r="L3943" s="31">
        <f t="shared" si="639"/>
        <v>69.917714251090345</v>
      </c>
      <c r="M3943" s="33">
        <f t="shared" si="647"/>
        <v>269.7</v>
      </c>
      <c r="N3943" s="36">
        <f t="shared" si="640"/>
        <v>0.21330240199646514</v>
      </c>
      <c r="Q3943" s="19">
        <v>45906</v>
      </c>
      <c r="R3943" s="17">
        <v>0.36805555555555558</v>
      </c>
      <c r="U3943" s="18">
        <v>269.7</v>
      </c>
      <c r="W3943" s="24"/>
      <c r="Z3943" s="21">
        <f t="shared" si="641"/>
        <v>4.1777952119354156</v>
      </c>
      <c r="AA3943" s="21">
        <f t="shared" si="642"/>
        <v>2.9210189182767383</v>
      </c>
      <c r="AB3943" s="21">
        <f t="shared" si="643"/>
        <v>0.16787507213391856</v>
      </c>
      <c r="AC3943" s="21">
        <f t="shared" si="644"/>
        <v>0.24</v>
      </c>
      <c r="AD3943" s="22">
        <f t="shared" si="645"/>
        <v>0.97092000000000001</v>
      </c>
      <c r="AE3943" s="22">
        <f t="shared" si="646"/>
        <v>0.74760840000000006</v>
      </c>
    </row>
    <row r="3944" spans="1:31" ht="15.75" x14ac:dyDescent="0.25">
      <c r="A3944" s="11" t="s">
        <v>173</v>
      </c>
      <c r="B3944" s="11" t="s">
        <v>4125</v>
      </c>
      <c r="C3944" s="11">
        <v>482</v>
      </c>
      <c r="D3944" s="11">
        <v>70</v>
      </c>
      <c r="E3944" s="11">
        <v>28.2</v>
      </c>
      <c r="F3944" s="11">
        <v>0.9</v>
      </c>
      <c r="H3944" s="1">
        <v>45906</v>
      </c>
      <c r="I3944" s="2" t="s">
        <v>125</v>
      </c>
      <c r="J3944" s="3">
        <v>26.45</v>
      </c>
      <c r="K3944" s="29">
        <v>31.68</v>
      </c>
      <c r="L3944" s="31">
        <f t="shared" si="639"/>
        <v>66.101855435451597</v>
      </c>
      <c r="M3944" s="33">
        <f t="shared" si="647"/>
        <v>714.9</v>
      </c>
      <c r="N3944" s="36">
        <f t="shared" si="640"/>
        <v>0.57221714604712859</v>
      </c>
      <c r="Q3944" s="19">
        <v>45906</v>
      </c>
      <c r="R3944" s="17">
        <v>0.375</v>
      </c>
      <c r="U3944" s="18">
        <v>714.9</v>
      </c>
      <c r="W3944" s="24"/>
      <c r="Z3944" s="21">
        <f t="shared" si="641"/>
        <v>4.669467676677387</v>
      </c>
      <c r="AA3944" s="21">
        <f t="shared" si="642"/>
        <v>3.0866047732424269</v>
      </c>
      <c r="AB3944" s="21">
        <f t="shared" si="643"/>
        <v>0.17482880901039086</v>
      </c>
      <c r="AC3944" s="21">
        <f t="shared" si="644"/>
        <v>0.24</v>
      </c>
      <c r="AD3944" s="22">
        <f t="shared" si="645"/>
        <v>2.5736400000000001</v>
      </c>
      <c r="AE3944" s="22">
        <f t="shared" si="646"/>
        <v>1.9817028000000001</v>
      </c>
    </row>
    <row r="3945" spans="1:31" ht="15.75" x14ac:dyDescent="0.25">
      <c r="A3945" s="11" t="s">
        <v>173</v>
      </c>
      <c r="B3945" s="11" t="s">
        <v>4126</v>
      </c>
      <c r="C3945" s="11">
        <v>592</v>
      </c>
      <c r="D3945" s="11">
        <v>68</v>
      </c>
      <c r="E3945" s="11">
        <v>28.6</v>
      </c>
      <c r="F3945" s="11">
        <v>1.6</v>
      </c>
      <c r="H3945" s="1">
        <v>45906</v>
      </c>
      <c r="I3945" s="2" t="s">
        <v>126</v>
      </c>
      <c r="J3945" s="3">
        <v>27.28</v>
      </c>
      <c r="K3945" s="29">
        <v>33.33</v>
      </c>
      <c r="L3945" s="31">
        <f t="shared" si="639"/>
        <v>62.478278222579426</v>
      </c>
      <c r="M3945" s="33">
        <f t="shared" si="647"/>
        <v>375.6</v>
      </c>
      <c r="N3945" s="36">
        <f t="shared" si="640"/>
        <v>0.30277814725834312</v>
      </c>
      <c r="Q3945" s="19">
        <v>45906</v>
      </c>
      <c r="R3945" s="17">
        <v>0.38194444444444442</v>
      </c>
      <c r="U3945" s="18">
        <v>375.6</v>
      </c>
      <c r="W3945" s="24"/>
      <c r="Z3945" s="21">
        <f t="shared" si="641"/>
        <v>5.12400843496384</v>
      </c>
      <c r="AA3945" s="21">
        <f t="shared" si="642"/>
        <v>3.2013922461451458</v>
      </c>
      <c r="AB3945" s="21">
        <f t="shared" si="643"/>
        <v>0.17912614014622821</v>
      </c>
      <c r="AC3945" s="21">
        <f t="shared" si="644"/>
        <v>0.24</v>
      </c>
      <c r="AD3945" s="22">
        <f t="shared" si="645"/>
        <v>1.35216</v>
      </c>
      <c r="AE3945" s="22">
        <f t="shared" si="646"/>
        <v>1.0411632</v>
      </c>
    </row>
    <row r="3946" spans="1:31" ht="15.75" x14ac:dyDescent="0.25">
      <c r="A3946" s="11" t="s">
        <v>173</v>
      </c>
      <c r="B3946" s="11" t="s">
        <v>4127</v>
      </c>
      <c r="C3946" s="11">
        <v>415</v>
      </c>
      <c r="D3946" s="11">
        <v>68</v>
      </c>
      <c r="E3946" s="11">
        <v>28.6</v>
      </c>
      <c r="F3946" s="11">
        <v>1.2</v>
      </c>
      <c r="H3946" s="1">
        <v>45906</v>
      </c>
      <c r="I3946" s="2" t="s">
        <v>127</v>
      </c>
      <c r="J3946" s="3">
        <v>26.97</v>
      </c>
      <c r="K3946" s="29">
        <v>32.89</v>
      </c>
      <c r="L3946" s="31">
        <f t="shared" si="639"/>
        <v>62.917381065222848</v>
      </c>
      <c r="M3946" s="33">
        <f t="shared" si="647"/>
        <v>382.9</v>
      </c>
      <c r="N3946" s="36">
        <f t="shared" si="640"/>
        <v>0.30738029955595031</v>
      </c>
      <c r="Q3946" s="19">
        <v>45906</v>
      </c>
      <c r="R3946" s="17">
        <v>0.3888888888888889</v>
      </c>
      <c r="U3946" s="18">
        <v>382.9</v>
      </c>
      <c r="W3946" s="24"/>
      <c r="Z3946" s="21">
        <f t="shared" si="641"/>
        <v>4.9991943843355386</v>
      </c>
      <c r="AA3946" s="21">
        <f t="shared" si="642"/>
        <v>3.1453621809836121</v>
      </c>
      <c r="AB3946" s="21">
        <f t="shared" si="643"/>
        <v>0.17656477774329085</v>
      </c>
      <c r="AC3946" s="21">
        <f t="shared" si="644"/>
        <v>0.24</v>
      </c>
      <c r="AD3946" s="22">
        <f t="shared" si="645"/>
        <v>1.3784400000000001</v>
      </c>
      <c r="AE3946" s="22">
        <f t="shared" si="646"/>
        <v>1.0613988000000001</v>
      </c>
    </row>
    <row r="3947" spans="1:31" ht="15.75" x14ac:dyDescent="0.25">
      <c r="A3947" s="11" t="s">
        <v>173</v>
      </c>
      <c r="B3947" s="11" t="s">
        <v>4128</v>
      </c>
      <c r="C3947" s="11">
        <v>232</v>
      </c>
      <c r="D3947" s="11">
        <v>67</v>
      </c>
      <c r="E3947" s="11">
        <v>28.7</v>
      </c>
      <c r="F3947" s="11">
        <v>1.1000000000000001</v>
      </c>
      <c r="H3947" s="1">
        <v>45906</v>
      </c>
      <c r="I3947" s="2" t="s">
        <v>128</v>
      </c>
      <c r="J3947" s="3">
        <v>27.19</v>
      </c>
      <c r="K3947" s="29">
        <v>33.29</v>
      </c>
      <c r="L3947" s="31">
        <f t="shared" si="639"/>
        <v>62.178163227144225</v>
      </c>
      <c r="M3947" s="33">
        <f t="shared" si="647"/>
        <v>437.7</v>
      </c>
      <c r="N3947" s="36">
        <f t="shared" si="640"/>
        <v>0.35214685180412847</v>
      </c>
      <c r="Q3947" s="19">
        <v>45906</v>
      </c>
      <c r="R3947" s="17">
        <v>0.39583333333333331</v>
      </c>
      <c r="U3947" s="18">
        <v>437.7</v>
      </c>
      <c r="W3947" s="24"/>
      <c r="Z3947" s="21">
        <f t="shared" si="641"/>
        <v>5.1125510310551761</v>
      </c>
      <c r="AA3947" s="21">
        <f t="shared" si="642"/>
        <v>3.1788903251605323</v>
      </c>
      <c r="AB3947" s="21">
        <f t="shared" si="643"/>
        <v>0.17791969006050032</v>
      </c>
      <c r="AC3947" s="21">
        <f t="shared" si="644"/>
        <v>0.24</v>
      </c>
      <c r="AD3947" s="22">
        <f t="shared" si="645"/>
        <v>1.57572</v>
      </c>
      <c r="AE3947" s="22">
        <f t="shared" si="646"/>
        <v>1.2133043999999999</v>
      </c>
    </row>
    <row r="3948" spans="1:31" ht="15.75" x14ac:dyDescent="0.25">
      <c r="A3948" s="11" t="s">
        <v>173</v>
      </c>
      <c r="B3948" s="11" t="s">
        <v>4129</v>
      </c>
      <c r="C3948" s="11">
        <v>171</v>
      </c>
      <c r="D3948" s="11">
        <v>66</v>
      </c>
      <c r="E3948" s="11">
        <v>28.7</v>
      </c>
      <c r="F3948" s="11">
        <v>1.3</v>
      </c>
      <c r="H3948" s="1">
        <v>45906</v>
      </c>
      <c r="I3948" s="2" t="s">
        <v>129</v>
      </c>
      <c r="J3948" s="3">
        <v>26.83</v>
      </c>
      <c r="K3948" s="29">
        <v>32.42</v>
      </c>
      <c r="L3948" s="31">
        <f t="shared" si="639"/>
        <v>64.478767169832508</v>
      </c>
      <c r="M3948" s="33">
        <f t="shared" si="647"/>
        <v>457.6</v>
      </c>
      <c r="N3948" s="36">
        <f t="shared" si="640"/>
        <v>0.36750528562851853</v>
      </c>
      <c r="Q3948" s="19">
        <v>45906</v>
      </c>
      <c r="R3948" s="17">
        <v>0.40277777777777779</v>
      </c>
      <c r="U3948" s="18">
        <v>457.6</v>
      </c>
      <c r="W3948" s="24"/>
      <c r="Z3948" s="21">
        <f t="shared" si="641"/>
        <v>4.8687940021320353</v>
      </c>
      <c r="AA3948" s="21">
        <f t="shared" si="642"/>
        <v>3.1393383486134852</v>
      </c>
      <c r="AB3948" s="21">
        <f t="shared" si="643"/>
        <v>0.17684133192929144</v>
      </c>
      <c r="AC3948" s="21">
        <f t="shared" si="644"/>
        <v>0.24</v>
      </c>
      <c r="AD3948" s="22">
        <f t="shared" si="645"/>
        <v>1.6473599999999999</v>
      </c>
      <c r="AE3948" s="22">
        <f t="shared" si="646"/>
        <v>1.2684671999999999</v>
      </c>
    </row>
    <row r="3949" spans="1:31" ht="15.75" x14ac:dyDescent="0.25">
      <c r="A3949" s="11" t="s">
        <v>173</v>
      </c>
      <c r="B3949" s="11" t="s">
        <v>4130</v>
      </c>
      <c r="C3949" s="11">
        <v>637</v>
      </c>
      <c r="D3949" s="11">
        <v>66</v>
      </c>
      <c r="E3949" s="11">
        <v>28.8</v>
      </c>
      <c r="F3949" s="11">
        <v>0.7</v>
      </c>
      <c r="H3949" s="1">
        <v>45906</v>
      </c>
      <c r="I3949" s="2" t="s">
        <v>130</v>
      </c>
      <c r="J3949" s="3">
        <v>27.05</v>
      </c>
      <c r="K3949" s="29">
        <v>32.99</v>
      </c>
      <c r="L3949" s="31">
        <f t="shared" si="639"/>
        <v>62.869783936505783</v>
      </c>
      <c r="M3949" s="33">
        <f t="shared" si="647"/>
        <v>466.2</v>
      </c>
      <c r="N3949" s="36">
        <f t="shared" si="640"/>
        <v>0.3746904514655463</v>
      </c>
      <c r="Q3949" s="19">
        <v>45906</v>
      </c>
      <c r="R3949" s="17">
        <v>0.40972222222222221</v>
      </c>
      <c r="U3949" s="18">
        <v>466.2</v>
      </c>
      <c r="W3949" s="24"/>
      <c r="Z3949" s="21">
        <f t="shared" si="641"/>
        <v>5.027326991045272</v>
      </c>
      <c r="AA3949" s="21">
        <f t="shared" si="642"/>
        <v>3.1606696170518003</v>
      </c>
      <c r="AB3949" s="21">
        <f t="shared" si="643"/>
        <v>0.17729280010777654</v>
      </c>
      <c r="AC3949" s="21">
        <f t="shared" si="644"/>
        <v>0.24</v>
      </c>
      <c r="AD3949" s="22">
        <f t="shared" si="645"/>
        <v>1.67832</v>
      </c>
      <c r="AE3949" s="22">
        <f t="shared" si="646"/>
        <v>1.2923064</v>
      </c>
    </row>
    <row r="3950" spans="1:31" ht="15.75" x14ac:dyDescent="0.25">
      <c r="A3950" s="11" t="s">
        <v>173</v>
      </c>
      <c r="B3950" s="11" t="s">
        <v>4131</v>
      </c>
      <c r="C3950" s="11">
        <v>754</v>
      </c>
      <c r="D3950" s="11">
        <v>63</v>
      </c>
      <c r="E3950" s="11">
        <v>29.3</v>
      </c>
      <c r="F3950" s="11">
        <v>1.2</v>
      </c>
      <c r="H3950" s="1">
        <v>45906</v>
      </c>
      <c r="I3950" s="2" t="s">
        <v>131</v>
      </c>
      <c r="J3950" s="3">
        <v>27.27</v>
      </c>
      <c r="K3950" s="29">
        <v>33.6</v>
      </c>
      <c r="L3950" s="31">
        <f t="shared" si="639"/>
        <v>61.125678201081456</v>
      </c>
      <c r="M3950" s="33">
        <f t="shared" si="647"/>
        <v>455.8</v>
      </c>
      <c r="N3950" s="36">
        <f t="shared" si="640"/>
        <v>0.36649414132954261</v>
      </c>
      <c r="Q3950" s="19">
        <v>45906</v>
      </c>
      <c r="R3950" s="17">
        <v>0.41666666666666669</v>
      </c>
      <c r="U3950" s="18">
        <v>455.8</v>
      </c>
      <c r="W3950" s="24"/>
      <c r="Z3950" s="21">
        <f t="shared" si="641"/>
        <v>5.2019304560289008</v>
      </c>
      <c r="AA3950" s="21">
        <f t="shared" si="642"/>
        <v>3.179715270796275</v>
      </c>
      <c r="AB3950" s="21">
        <f t="shared" si="643"/>
        <v>0.1775587899204657</v>
      </c>
      <c r="AC3950" s="21">
        <f t="shared" si="644"/>
        <v>0.24</v>
      </c>
      <c r="AD3950" s="22">
        <f t="shared" si="645"/>
        <v>1.6408799999999999</v>
      </c>
      <c r="AE3950" s="22">
        <f t="shared" si="646"/>
        <v>1.2634775999999999</v>
      </c>
    </row>
    <row r="3951" spans="1:31" ht="15.75" x14ac:dyDescent="0.25">
      <c r="A3951" s="11" t="s">
        <v>173</v>
      </c>
      <c r="B3951" s="11" t="s">
        <v>4132</v>
      </c>
      <c r="C3951" s="11">
        <v>835</v>
      </c>
      <c r="D3951" s="11">
        <v>60</v>
      </c>
      <c r="E3951" s="11">
        <v>30.2</v>
      </c>
      <c r="F3951" s="11">
        <v>1.6</v>
      </c>
      <c r="H3951" s="1">
        <v>45906</v>
      </c>
      <c r="I3951" s="2" t="s">
        <v>132</v>
      </c>
      <c r="J3951" s="3">
        <v>27.47</v>
      </c>
      <c r="K3951" s="29">
        <v>34.159999999999997</v>
      </c>
      <c r="L3951" s="31">
        <f t="shared" si="639"/>
        <v>59.571342810987311</v>
      </c>
      <c r="M3951" s="33">
        <f t="shared" si="647"/>
        <v>359</v>
      </c>
      <c r="N3951" s="36">
        <f t="shared" si="640"/>
        <v>0.28878066784749157</v>
      </c>
      <c r="Q3951" s="19">
        <v>45906</v>
      </c>
      <c r="R3951" s="17">
        <v>0.4236111111111111</v>
      </c>
      <c r="U3951" s="18">
        <v>359</v>
      </c>
      <c r="W3951" s="24"/>
      <c r="Z3951" s="21">
        <f t="shared" si="641"/>
        <v>5.3668310073841168</v>
      </c>
      <c r="AA3951" s="21">
        <f t="shared" si="642"/>
        <v>3.1970932974951562</v>
      </c>
      <c r="AB3951" s="21">
        <f t="shared" si="643"/>
        <v>0.17779337519577817</v>
      </c>
      <c r="AC3951" s="21">
        <f t="shared" si="644"/>
        <v>0.24</v>
      </c>
      <c r="AD3951" s="22">
        <f t="shared" si="645"/>
        <v>1.2924</v>
      </c>
      <c r="AE3951" s="22">
        <f t="shared" si="646"/>
        <v>0.99514800000000003</v>
      </c>
    </row>
    <row r="3952" spans="1:31" ht="15.75" x14ac:dyDescent="0.25">
      <c r="A3952" s="11" t="s">
        <v>173</v>
      </c>
      <c r="B3952" s="11" t="s">
        <v>4133</v>
      </c>
      <c r="C3952" s="11">
        <v>779</v>
      </c>
      <c r="D3952" s="11">
        <v>57</v>
      </c>
      <c r="E3952" s="11">
        <v>30.6</v>
      </c>
      <c r="F3952" s="11">
        <v>1.5</v>
      </c>
      <c r="H3952" s="1">
        <v>45906</v>
      </c>
      <c r="I3952" s="2" t="s">
        <v>133</v>
      </c>
      <c r="J3952" s="3">
        <v>27.42</v>
      </c>
      <c r="K3952" s="29">
        <v>33.78</v>
      </c>
      <c r="L3952" s="31">
        <f t="shared" si="639"/>
        <v>61.081140091252919</v>
      </c>
      <c r="M3952" s="33">
        <f t="shared" si="647"/>
        <v>406.8</v>
      </c>
      <c r="N3952" s="36">
        <f t="shared" si="640"/>
        <v>0.3278529086368252</v>
      </c>
      <c r="Q3952" s="19">
        <v>45906</v>
      </c>
      <c r="R3952" s="17">
        <v>0.43055555555555558</v>
      </c>
      <c r="U3952" s="18">
        <v>406.8</v>
      </c>
      <c r="W3952" s="24"/>
      <c r="Z3952" s="21">
        <f t="shared" si="641"/>
        <v>5.254447919453769</v>
      </c>
      <c r="AA3952" s="21">
        <f t="shared" si="642"/>
        <v>3.209476694703481</v>
      </c>
      <c r="AB3952" s="21">
        <f t="shared" si="643"/>
        <v>0.17898277061139445</v>
      </c>
      <c r="AC3952" s="21">
        <f t="shared" si="644"/>
        <v>0.24</v>
      </c>
      <c r="AD3952" s="22">
        <f t="shared" si="645"/>
        <v>1.46448</v>
      </c>
      <c r="AE3952" s="22">
        <f t="shared" si="646"/>
        <v>1.1276496</v>
      </c>
    </row>
    <row r="3953" spans="1:31" ht="15.75" x14ac:dyDescent="0.25">
      <c r="A3953" s="11" t="s">
        <v>173</v>
      </c>
      <c r="B3953" s="11" t="s">
        <v>4134</v>
      </c>
      <c r="C3953" s="11">
        <v>776</v>
      </c>
      <c r="D3953" s="11">
        <v>59</v>
      </c>
      <c r="E3953" s="11">
        <v>30.9</v>
      </c>
      <c r="F3953" s="11">
        <v>3</v>
      </c>
      <c r="H3953" s="1">
        <v>45906</v>
      </c>
      <c r="I3953" s="2" t="s">
        <v>134</v>
      </c>
      <c r="J3953" s="3">
        <v>27.63</v>
      </c>
      <c r="K3953" s="29">
        <v>34.54</v>
      </c>
      <c r="L3953" s="31">
        <f t="shared" si="639"/>
        <v>58.673283684683852</v>
      </c>
      <c r="M3953" s="33">
        <f t="shared" si="647"/>
        <v>429.7</v>
      </c>
      <c r="N3953" s="36">
        <f t="shared" si="640"/>
        <v>0.34595675945801019</v>
      </c>
      <c r="Q3953" s="19">
        <v>45906</v>
      </c>
      <c r="R3953" s="17">
        <v>0.4375</v>
      </c>
      <c r="U3953" s="18">
        <v>429.7</v>
      </c>
      <c r="W3953" s="24"/>
      <c r="Z3953" s="21">
        <f t="shared" si="641"/>
        <v>5.4812934506557101</v>
      </c>
      <c r="AA3953" s="21">
        <f t="shared" si="642"/>
        <v>3.2160548558932214</v>
      </c>
      <c r="AB3953" s="21">
        <f t="shared" si="643"/>
        <v>0.17834817878485179</v>
      </c>
      <c r="AC3953" s="21">
        <f t="shared" si="644"/>
        <v>0.24</v>
      </c>
      <c r="AD3953" s="22">
        <f t="shared" si="645"/>
        <v>1.5469200000000001</v>
      </c>
      <c r="AE3953" s="22">
        <f t="shared" si="646"/>
        <v>1.1911284</v>
      </c>
    </row>
    <row r="3954" spans="1:31" ht="15.75" x14ac:dyDescent="0.25">
      <c r="A3954" s="11" t="s">
        <v>173</v>
      </c>
      <c r="B3954" s="11" t="s">
        <v>4135</v>
      </c>
      <c r="C3954" s="11">
        <v>703</v>
      </c>
      <c r="D3954" s="11">
        <v>59</v>
      </c>
      <c r="E3954" s="11">
        <v>30.8</v>
      </c>
      <c r="F3954" s="11">
        <v>1.8</v>
      </c>
      <c r="H3954" s="1">
        <v>45906</v>
      </c>
      <c r="I3954" s="2" t="s">
        <v>135</v>
      </c>
      <c r="J3954" s="3">
        <v>27.41</v>
      </c>
      <c r="K3954" s="29">
        <v>33.880000000000003</v>
      </c>
      <c r="L3954" s="31">
        <f t="shared" si="639"/>
        <v>60.55578013120293</v>
      </c>
      <c r="M3954" s="33">
        <f t="shared" si="647"/>
        <v>493.5</v>
      </c>
      <c r="N3954" s="36">
        <f t="shared" si="640"/>
        <v>0.39728534034042817</v>
      </c>
      <c r="Q3954" s="19">
        <v>45906</v>
      </c>
      <c r="R3954" s="17">
        <v>0.44444444444444442</v>
      </c>
      <c r="U3954" s="18">
        <v>493.5</v>
      </c>
      <c r="W3954" s="24"/>
      <c r="Z3954" s="21">
        <f t="shared" si="641"/>
        <v>5.2838226008461548</v>
      </c>
      <c r="AA3954" s="21">
        <f t="shared" si="642"/>
        <v>3.1996599966912056</v>
      </c>
      <c r="AB3954" s="21">
        <f t="shared" si="643"/>
        <v>0.17830374825668488</v>
      </c>
      <c r="AC3954" s="21">
        <f t="shared" si="644"/>
        <v>0.24</v>
      </c>
      <c r="AD3954" s="22">
        <f t="shared" si="645"/>
        <v>1.7766</v>
      </c>
      <c r="AE3954" s="22">
        <f t="shared" si="646"/>
        <v>1.367982</v>
      </c>
    </row>
    <row r="3955" spans="1:31" ht="15.75" x14ac:dyDescent="0.25">
      <c r="A3955" s="11" t="s">
        <v>173</v>
      </c>
      <c r="B3955" s="11" t="s">
        <v>4136</v>
      </c>
      <c r="C3955" s="11">
        <v>806</v>
      </c>
      <c r="D3955" s="11">
        <v>58</v>
      </c>
      <c r="E3955" s="11">
        <v>30.9</v>
      </c>
      <c r="F3955" s="11">
        <v>2.4</v>
      </c>
      <c r="H3955" s="1">
        <v>45906</v>
      </c>
      <c r="I3955" s="2" t="s">
        <v>136</v>
      </c>
      <c r="J3955" s="3">
        <v>27.59</v>
      </c>
      <c r="K3955" s="29">
        <v>34.119999999999997</v>
      </c>
      <c r="L3955" s="31">
        <f t="shared" si="639"/>
        <v>60.393207186160538</v>
      </c>
      <c r="M3955" s="33">
        <f t="shared" si="647"/>
        <v>518.29999999999995</v>
      </c>
      <c r="N3955" s="36">
        <f t="shared" si="640"/>
        <v>0.41831775097280233</v>
      </c>
      <c r="Q3955" s="19">
        <v>45906</v>
      </c>
      <c r="R3955" s="17">
        <v>0.4513888888888889</v>
      </c>
      <c r="U3955" s="18">
        <v>518.29999999999995</v>
      </c>
      <c r="W3955" s="24"/>
      <c r="Z3955" s="21">
        <f t="shared" si="641"/>
        <v>5.3549038413711632</v>
      </c>
      <c r="AA3955" s="21">
        <f t="shared" si="642"/>
        <v>3.2339981715389561</v>
      </c>
      <c r="AB3955" s="21">
        <f t="shared" si="643"/>
        <v>0.17989870279722098</v>
      </c>
      <c r="AC3955" s="21">
        <f t="shared" si="644"/>
        <v>0.24</v>
      </c>
      <c r="AD3955" s="22">
        <f t="shared" si="645"/>
        <v>1.8658799999999998</v>
      </c>
      <c r="AE3955" s="22">
        <f t="shared" si="646"/>
        <v>1.4367275999999998</v>
      </c>
    </row>
    <row r="3956" spans="1:31" ht="15.75" x14ac:dyDescent="0.25">
      <c r="A3956" s="11" t="s">
        <v>173</v>
      </c>
      <c r="B3956" s="11" t="s">
        <v>4137</v>
      </c>
      <c r="C3956" s="11">
        <v>789</v>
      </c>
      <c r="D3956" s="11">
        <v>57</v>
      </c>
      <c r="E3956" s="11">
        <v>31.2</v>
      </c>
      <c r="F3956" s="11">
        <v>2.5</v>
      </c>
      <c r="H3956" s="1">
        <v>45906</v>
      </c>
      <c r="I3956" s="2" t="s">
        <v>137</v>
      </c>
      <c r="J3956" s="3">
        <v>27.23</v>
      </c>
      <c r="K3956" s="29">
        <v>33.54</v>
      </c>
      <c r="L3956" s="31">
        <f t="shared" si="639"/>
        <v>61.194757320526222</v>
      </c>
      <c r="M3956" s="33">
        <f t="shared" si="647"/>
        <v>465.1</v>
      </c>
      <c r="N3956" s="36">
        <f t="shared" si="640"/>
        <v>0.37377872016841096</v>
      </c>
      <c r="Q3956" s="19">
        <v>45906</v>
      </c>
      <c r="R3956" s="17">
        <v>0.45833333333333331</v>
      </c>
      <c r="U3956" s="18">
        <v>465.1</v>
      </c>
      <c r="W3956" s="24"/>
      <c r="Z3956" s="21">
        <f t="shared" si="641"/>
        <v>5.1845261574517387</v>
      </c>
      <c r="AA3956" s="21">
        <f t="shared" si="642"/>
        <v>3.1726582002717945</v>
      </c>
      <c r="AB3956" s="21">
        <f t="shared" si="643"/>
        <v>0.17724321971788676</v>
      </c>
      <c r="AC3956" s="21">
        <f t="shared" si="644"/>
        <v>0.24</v>
      </c>
      <c r="AD3956" s="22">
        <f t="shared" si="645"/>
        <v>1.6743600000000001</v>
      </c>
      <c r="AE3956" s="22">
        <f t="shared" si="646"/>
        <v>1.2892572</v>
      </c>
    </row>
    <row r="3957" spans="1:31" ht="15.75" x14ac:dyDescent="0.25">
      <c r="A3957" s="11" t="s">
        <v>173</v>
      </c>
      <c r="B3957" s="11" t="s">
        <v>4138</v>
      </c>
      <c r="C3957" s="11">
        <v>843</v>
      </c>
      <c r="D3957" s="11">
        <v>56</v>
      </c>
      <c r="E3957" s="11">
        <v>31.1</v>
      </c>
      <c r="F3957" s="11">
        <v>2.5</v>
      </c>
      <c r="H3957" s="1">
        <v>45906</v>
      </c>
      <c r="I3957" s="2" t="s">
        <v>138</v>
      </c>
      <c r="J3957" s="3">
        <v>27.59</v>
      </c>
      <c r="K3957" s="29">
        <v>33.950000000000003</v>
      </c>
      <c r="L3957" s="31">
        <f t="shared" si="639"/>
        <v>61.191371616145268</v>
      </c>
      <c r="M3957" s="33">
        <f t="shared" si="647"/>
        <v>491.9</v>
      </c>
      <c r="N3957" s="36">
        <f t="shared" si="640"/>
        <v>0.39756993400132262</v>
      </c>
      <c r="Q3957" s="19">
        <v>45906</v>
      </c>
      <c r="R3957" s="17">
        <v>0.46527777777777779</v>
      </c>
      <c r="U3957" s="18">
        <v>491.9</v>
      </c>
      <c r="W3957" s="24"/>
      <c r="Z3957" s="21">
        <f t="shared" si="641"/>
        <v>5.304469559238699</v>
      </c>
      <c r="AA3957" s="21">
        <f t="shared" si="642"/>
        <v>3.2458776802590554</v>
      </c>
      <c r="AB3957" s="21">
        <f t="shared" si="643"/>
        <v>0.18078592260547111</v>
      </c>
      <c r="AC3957" s="21">
        <f t="shared" si="644"/>
        <v>0.24</v>
      </c>
      <c r="AD3957" s="22">
        <f t="shared" si="645"/>
        <v>1.77084</v>
      </c>
      <c r="AE3957" s="22">
        <f t="shared" si="646"/>
        <v>1.3635467999999999</v>
      </c>
    </row>
    <row r="3958" spans="1:31" ht="15.75" x14ac:dyDescent="0.25">
      <c r="A3958" s="11" t="s">
        <v>173</v>
      </c>
      <c r="B3958" s="11" t="s">
        <v>4139</v>
      </c>
      <c r="C3958" s="11">
        <v>862</v>
      </c>
      <c r="D3958" s="11">
        <v>55</v>
      </c>
      <c r="E3958" s="11">
        <v>31.5</v>
      </c>
      <c r="F3958" s="11">
        <v>3.2</v>
      </c>
      <c r="H3958" s="1">
        <v>45906</v>
      </c>
      <c r="I3958" s="5">
        <v>0.47222222222222221</v>
      </c>
      <c r="J3958" s="3">
        <v>27.54</v>
      </c>
      <c r="K3958" s="29">
        <v>33.799999999999997</v>
      </c>
      <c r="L3958" s="31">
        <f t="shared" si="639"/>
        <v>61.633735723134691</v>
      </c>
      <c r="M3958" s="33">
        <f t="shared" si="647"/>
        <v>637.6</v>
      </c>
      <c r="N3958" s="36">
        <f t="shared" si="640"/>
        <v>0.51531077755569599</v>
      </c>
      <c r="Q3958" s="19">
        <v>45906</v>
      </c>
      <c r="R3958" s="17">
        <v>0.47222222222222221</v>
      </c>
      <c r="U3958" s="18">
        <v>637.6</v>
      </c>
      <c r="W3958" s="24"/>
      <c r="Z3958" s="21">
        <f t="shared" si="641"/>
        <v>5.2603114929926225</v>
      </c>
      <c r="AA3958" s="21">
        <f t="shared" si="642"/>
        <v>3.2421264838047534</v>
      </c>
      <c r="AB3958" s="21">
        <f t="shared" si="643"/>
        <v>0.18077687417495478</v>
      </c>
      <c r="AC3958" s="21">
        <f t="shared" si="644"/>
        <v>0.24</v>
      </c>
      <c r="AD3958" s="22">
        <f t="shared" si="645"/>
        <v>2.2953600000000001</v>
      </c>
      <c r="AE3958" s="22">
        <f t="shared" si="646"/>
        <v>1.7674272000000002</v>
      </c>
    </row>
    <row r="3959" spans="1:31" ht="15.75" x14ac:dyDescent="0.25">
      <c r="A3959" s="11" t="s">
        <v>173</v>
      </c>
      <c r="B3959" s="11" t="s">
        <v>4140</v>
      </c>
      <c r="C3959" s="11">
        <v>878</v>
      </c>
      <c r="D3959" s="11">
        <v>56</v>
      </c>
      <c r="E3959" s="11">
        <v>31.4</v>
      </c>
      <c r="F3959" s="11">
        <v>2</v>
      </c>
      <c r="H3959" s="1">
        <v>45906</v>
      </c>
      <c r="I3959" s="5">
        <v>0.47916666666666669</v>
      </c>
      <c r="J3959" s="3">
        <v>27.39</v>
      </c>
      <c r="K3959" s="29">
        <v>33.21</v>
      </c>
      <c r="L3959" s="31">
        <f t="shared" si="639"/>
        <v>63.673959426879669</v>
      </c>
      <c r="M3959" s="33">
        <f t="shared" si="647"/>
        <v>645.4</v>
      </c>
      <c r="N3959" s="36">
        <f t="shared" si="640"/>
        <v>0.52219934554439162</v>
      </c>
      <c r="Q3959" s="19">
        <v>45906</v>
      </c>
      <c r="R3959" s="17">
        <v>0.47916666666666669</v>
      </c>
      <c r="U3959" s="18">
        <v>645.4</v>
      </c>
      <c r="W3959" s="24"/>
      <c r="Z3959" s="21">
        <f t="shared" si="641"/>
        <v>5.089702914613075</v>
      </c>
      <c r="AA3959" s="21">
        <f t="shared" si="642"/>
        <v>3.2408153687994412</v>
      </c>
      <c r="AB3959" s="21">
        <f t="shared" si="643"/>
        <v>0.18149288114641976</v>
      </c>
      <c r="AC3959" s="21">
        <f t="shared" si="644"/>
        <v>0.24</v>
      </c>
      <c r="AD3959" s="22">
        <f t="shared" si="645"/>
        <v>2.3234400000000002</v>
      </c>
      <c r="AE3959" s="22">
        <f t="shared" si="646"/>
        <v>1.7890488000000002</v>
      </c>
    </row>
    <row r="3960" spans="1:31" ht="15.75" x14ac:dyDescent="0.25">
      <c r="A3960" s="11" t="s">
        <v>173</v>
      </c>
      <c r="B3960" s="11" t="s">
        <v>4141</v>
      </c>
      <c r="C3960" s="11">
        <v>891</v>
      </c>
      <c r="D3960" s="11">
        <v>55</v>
      </c>
      <c r="E3960" s="11">
        <v>31.7</v>
      </c>
      <c r="F3960" s="11">
        <v>2.9</v>
      </c>
      <c r="H3960" s="1">
        <v>45906</v>
      </c>
      <c r="I3960" s="5">
        <v>0.4861111111111111</v>
      </c>
      <c r="J3960" s="3">
        <v>27.3</v>
      </c>
      <c r="K3960" s="29">
        <v>33.17</v>
      </c>
      <c r="L3960" s="31">
        <f t="shared" si="639"/>
        <v>63.371529541151396</v>
      </c>
      <c r="M3960" s="33">
        <f t="shared" si="647"/>
        <v>666.2</v>
      </c>
      <c r="N3960" s="36">
        <f t="shared" si="640"/>
        <v>0.53799787774098096</v>
      </c>
      <c r="Q3960" s="19">
        <v>45906</v>
      </c>
      <c r="R3960" s="17">
        <v>0.4861111111111111</v>
      </c>
      <c r="U3960" s="18">
        <v>666.2</v>
      </c>
      <c r="W3960" s="24"/>
      <c r="Z3960" s="21">
        <f t="shared" si="641"/>
        <v>5.078312129880393</v>
      </c>
      <c r="AA3960" s="21">
        <f t="shared" si="642"/>
        <v>3.2182040715790277</v>
      </c>
      <c r="AB3960" s="21">
        <f t="shared" si="643"/>
        <v>0.18027990974493177</v>
      </c>
      <c r="AC3960" s="21">
        <f t="shared" si="644"/>
        <v>0.24</v>
      </c>
      <c r="AD3960" s="22">
        <f t="shared" si="645"/>
        <v>2.39832</v>
      </c>
      <c r="AE3960" s="22">
        <f t="shared" si="646"/>
        <v>1.8467064</v>
      </c>
    </row>
    <row r="3961" spans="1:31" ht="15.75" x14ac:dyDescent="0.25">
      <c r="A3961" s="11" t="s">
        <v>173</v>
      </c>
      <c r="B3961" s="11" t="s">
        <v>4142</v>
      </c>
      <c r="C3961" s="11">
        <v>902</v>
      </c>
      <c r="D3961" s="11">
        <v>55</v>
      </c>
      <c r="E3961" s="11">
        <v>31.7</v>
      </c>
      <c r="F3961" s="11">
        <v>2.6</v>
      </c>
      <c r="H3961" s="1">
        <v>45906</v>
      </c>
      <c r="I3961" s="5">
        <v>0.49305555555555558</v>
      </c>
      <c r="J3961" s="3">
        <v>27.55</v>
      </c>
      <c r="K3961" s="29">
        <v>33.72</v>
      </c>
      <c r="L3961" s="31">
        <f t="shared" si="639"/>
        <v>62.070438953472468</v>
      </c>
      <c r="M3961" s="33">
        <f t="shared" si="647"/>
        <v>695.3</v>
      </c>
      <c r="N3961" s="36">
        <f t="shared" si="640"/>
        <v>0.56245137263257028</v>
      </c>
      <c r="Q3961" s="19">
        <v>45906</v>
      </c>
      <c r="R3961" s="17">
        <v>0.49305555555555558</v>
      </c>
      <c r="U3961" s="18">
        <v>695.3</v>
      </c>
      <c r="W3961" s="24"/>
      <c r="Z3961" s="21">
        <f t="shared" si="641"/>
        <v>5.2368912135985282</v>
      </c>
      <c r="AA3961" s="21">
        <f t="shared" si="642"/>
        <v>3.2505613637964381</v>
      </c>
      <c r="AB3961" s="21">
        <f t="shared" si="643"/>
        <v>0.1813542097283897</v>
      </c>
      <c r="AC3961" s="21">
        <f t="shared" si="644"/>
        <v>0.24</v>
      </c>
      <c r="AD3961" s="22">
        <f t="shared" si="645"/>
        <v>2.5030800000000002</v>
      </c>
      <c r="AE3961" s="22">
        <f t="shared" si="646"/>
        <v>1.9273716000000003</v>
      </c>
    </row>
    <row r="3962" spans="1:31" ht="15.75" x14ac:dyDescent="0.25">
      <c r="A3962" s="11" t="s">
        <v>173</v>
      </c>
      <c r="B3962" s="11" t="s">
        <v>4143</v>
      </c>
      <c r="C3962" s="11">
        <v>909</v>
      </c>
      <c r="D3962" s="11">
        <v>55</v>
      </c>
      <c r="E3962" s="11">
        <v>32.200000000000003</v>
      </c>
      <c r="F3962" s="11">
        <v>3.4</v>
      </c>
      <c r="H3962" s="1">
        <v>45906</v>
      </c>
      <c r="I3962" s="5">
        <v>0.5</v>
      </c>
      <c r="J3962" s="3">
        <v>27.85</v>
      </c>
      <c r="K3962" s="29">
        <v>34.549999999999997</v>
      </c>
      <c r="L3962" s="31">
        <f t="shared" si="639"/>
        <v>59.777511881823713</v>
      </c>
      <c r="M3962" s="33">
        <f t="shared" si="647"/>
        <v>708.1</v>
      </c>
      <c r="N3962" s="36">
        <f t="shared" si="640"/>
        <v>0.57320193837861144</v>
      </c>
      <c r="Q3962" s="19">
        <v>45906</v>
      </c>
      <c r="R3962" s="17">
        <v>0.5</v>
      </c>
      <c r="U3962" s="18">
        <v>708.1</v>
      </c>
      <c r="W3962" s="24"/>
      <c r="Z3962" s="21">
        <f t="shared" si="641"/>
        <v>5.484333991604899</v>
      </c>
      <c r="AA3962" s="21">
        <f t="shared" si="642"/>
        <v>3.2783984034705149</v>
      </c>
      <c r="AB3962" s="21">
        <f t="shared" si="643"/>
        <v>0.18179210102919383</v>
      </c>
      <c r="AC3962" s="21">
        <f t="shared" si="644"/>
        <v>0.24</v>
      </c>
      <c r="AD3962" s="22">
        <f t="shared" si="645"/>
        <v>2.5491600000000001</v>
      </c>
      <c r="AE3962" s="22">
        <f t="shared" si="646"/>
        <v>1.9628532000000001</v>
      </c>
    </row>
    <row r="3963" spans="1:31" ht="15.75" x14ac:dyDescent="0.25">
      <c r="A3963" s="11" t="s">
        <v>173</v>
      </c>
      <c r="B3963" s="11" t="s">
        <v>4144</v>
      </c>
      <c r="C3963" s="11">
        <v>918</v>
      </c>
      <c r="D3963" s="11">
        <v>56</v>
      </c>
      <c r="E3963" s="11">
        <v>32.1</v>
      </c>
      <c r="F3963" s="11">
        <v>3.8</v>
      </c>
      <c r="H3963" s="1">
        <v>45906</v>
      </c>
      <c r="I3963" s="5">
        <v>0.50694444444444442</v>
      </c>
      <c r="J3963" s="3">
        <v>27.95</v>
      </c>
      <c r="K3963" s="29">
        <v>34.520000000000003</v>
      </c>
      <c r="L3963" s="31">
        <f t="shared" si="639"/>
        <v>60.442008018135979</v>
      </c>
      <c r="M3963" s="33">
        <f t="shared" si="647"/>
        <v>695.2</v>
      </c>
      <c r="N3963" s="36">
        <f t="shared" si="640"/>
        <v>0.56429374254453224</v>
      </c>
      <c r="Q3963" s="19">
        <v>45906</v>
      </c>
      <c r="R3963" s="17">
        <v>0.50694444444444442</v>
      </c>
      <c r="U3963" s="18">
        <v>695.2</v>
      </c>
      <c r="W3963" s="24"/>
      <c r="Z3963" s="21">
        <f t="shared" si="641"/>
        <v>5.4752167546722186</v>
      </c>
      <c r="AA3963" s="21">
        <f t="shared" si="642"/>
        <v>3.3093309498693073</v>
      </c>
      <c r="AB3963" s="21">
        <f t="shared" si="643"/>
        <v>0.18354786565498635</v>
      </c>
      <c r="AC3963" s="21">
        <f t="shared" si="644"/>
        <v>0.24</v>
      </c>
      <c r="AD3963" s="22">
        <f t="shared" si="645"/>
        <v>2.5027200000000001</v>
      </c>
      <c r="AE3963" s="22">
        <f t="shared" si="646"/>
        <v>1.9270944000000001</v>
      </c>
    </row>
    <row r="3964" spans="1:31" ht="15.75" x14ac:dyDescent="0.25">
      <c r="A3964" s="11" t="s">
        <v>173</v>
      </c>
      <c r="B3964" s="11" t="s">
        <v>4145</v>
      </c>
      <c r="C3964" s="11">
        <v>930</v>
      </c>
      <c r="D3964" s="11">
        <v>57</v>
      </c>
      <c r="E3964" s="11">
        <v>32</v>
      </c>
      <c r="F3964" s="11">
        <v>3.8</v>
      </c>
      <c r="H3964" s="1">
        <v>45906</v>
      </c>
      <c r="I3964" s="5">
        <v>0.51388888888888884</v>
      </c>
      <c r="J3964" s="3">
        <v>27.64</v>
      </c>
      <c r="K3964" s="29">
        <v>34.01</v>
      </c>
      <c r="L3964" s="31">
        <f t="shared" si="639"/>
        <v>61.176419211527495</v>
      </c>
      <c r="M3964" s="33">
        <f t="shared" si="647"/>
        <v>729.9</v>
      </c>
      <c r="N3964" s="36">
        <f t="shared" si="640"/>
        <v>0.59035872517114574</v>
      </c>
      <c r="Q3964" s="19">
        <v>45906</v>
      </c>
      <c r="R3964" s="17">
        <v>0.51388888888888884</v>
      </c>
      <c r="U3964" s="18">
        <v>729.9</v>
      </c>
      <c r="W3964" s="24"/>
      <c r="Z3964" s="21">
        <f t="shared" si="641"/>
        <v>5.3222226298034192</v>
      </c>
      <c r="AA3964" s="21">
        <f t="shared" si="642"/>
        <v>3.255945227379323</v>
      </c>
      <c r="AB3964" s="21">
        <f t="shared" si="643"/>
        <v>0.1812664551449554</v>
      </c>
      <c r="AC3964" s="21">
        <f t="shared" si="644"/>
        <v>0.24</v>
      </c>
      <c r="AD3964" s="22">
        <f t="shared" si="645"/>
        <v>2.62764</v>
      </c>
      <c r="AE3964" s="22">
        <f t="shared" si="646"/>
        <v>2.0232828</v>
      </c>
    </row>
    <row r="3965" spans="1:31" ht="15.75" x14ac:dyDescent="0.25">
      <c r="A3965" s="11" t="s">
        <v>173</v>
      </c>
      <c r="B3965" s="11" t="s">
        <v>4146</v>
      </c>
      <c r="C3965" s="11">
        <v>924</v>
      </c>
      <c r="D3965" s="11">
        <v>57</v>
      </c>
      <c r="E3965" s="11">
        <v>32.1</v>
      </c>
      <c r="F3965" s="11">
        <v>4.2</v>
      </c>
      <c r="H3965" s="1">
        <v>45906</v>
      </c>
      <c r="I3965" s="5">
        <v>0.52083333333333337</v>
      </c>
      <c r="J3965" s="3">
        <v>27.8</v>
      </c>
      <c r="K3965" s="29">
        <v>34.31</v>
      </c>
      <c r="L3965" s="31">
        <f t="shared" si="639"/>
        <v>60.623440242827513</v>
      </c>
      <c r="M3965" s="33">
        <f t="shared" si="647"/>
        <v>770.5</v>
      </c>
      <c r="N3965" s="36">
        <f t="shared" si="640"/>
        <v>0.62415222540445547</v>
      </c>
      <c r="Q3965" s="19">
        <v>45906</v>
      </c>
      <c r="R3965" s="17">
        <v>0.52083333333333337</v>
      </c>
      <c r="U3965" s="18">
        <v>770.5</v>
      </c>
      <c r="W3965" s="24"/>
      <c r="Z3965" s="21">
        <f t="shared" si="641"/>
        <v>5.411763380060421</v>
      </c>
      <c r="AA3965" s="21">
        <f t="shared" si="642"/>
        <v>3.2807971387941515</v>
      </c>
      <c r="AB3965" s="21">
        <f t="shared" si="643"/>
        <v>0.18224676184091321</v>
      </c>
      <c r="AC3965" s="21">
        <f t="shared" si="644"/>
        <v>0.24</v>
      </c>
      <c r="AD3965" s="22">
        <f t="shared" si="645"/>
        <v>2.7738</v>
      </c>
      <c r="AE3965" s="22">
        <f t="shared" si="646"/>
        <v>2.1358260000000002</v>
      </c>
    </row>
    <row r="3966" spans="1:31" ht="15.75" x14ac:dyDescent="0.25">
      <c r="A3966" s="11" t="s">
        <v>173</v>
      </c>
      <c r="B3966" s="11" t="s">
        <v>4147</v>
      </c>
      <c r="C3966" s="11">
        <v>933</v>
      </c>
      <c r="D3966" s="11">
        <v>55</v>
      </c>
      <c r="E3966" s="11">
        <v>32.4</v>
      </c>
      <c r="F3966" s="11">
        <v>3.3</v>
      </c>
      <c r="H3966" s="1">
        <v>45906</v>
      </c>
      <c r="I3966" s="5">
        <v>0.52777777777777779</v>
      </c>
      <c r="J3966" s="3">
        <v>27.75</v>
      </c>
      <c r="K3966" s="29">
        <v>34.200000000000003</v>
      </c>
      <c r="L3966" s="31">
        <f t="shared" si="639"/>
        <v>60.871348192012185</v>
      </c>
      <c r="M3966" s="33">
        <f t="shared" si="647"/>
        <v>772.1</v>
      </c>
      <c r="N3966" s="36">
        <f t="shared" si="640"/>
        <v>0.62523087596169624</v>
      </c>
      <c r="Q3966" s="19">
        <v>45906</v>
      </c>
      <c r="R3966" s="17">
        <v>0.52777777777777779</v>
      </c>
      <c r="U3966" s="18">
        <v>772.1</v>
      </c>
      <c r="W3966" s="24"/>
      <c r="Z3966" s="21">
        <f t="shared" si="641"/>
        <v>5.3787812129973753</v>
      </c>
      <c r="AA3966" s="21">
        <f t="shared" si="642"/>
        <v>3.2741366406501689</v>
      </c>
      <c r="AB3966" s="21">
        <f t="shared" si="643"/>
        <v>0.1820241812369639</v>
      </c>
      <c r="AC3966" s="21">
        <f t="shared" si="644"/>
        <v>0.24</v>
      </c>
      <c r="AD3966" s="22">
        <f t="shared" si="645"/>
        <v>2.77956</v>
      </c>
      <c r="AE3966" s="22">
        <f t="shared" si="646"/>
        <v>2.1402611999999999</v>
      </c>
    </row>
    <row r="3967" spans="1:31" ht="15.75" x14ac:dyDescent="0.25">
      <c r="A3967" s="11" t="s">
        <v>173</v>
      </c>
      <c r="B3967" s="11" t="s">
        <v>4148</v>
      </c>
      <c r="C3967" s="11">
        <v>923</v>
      </c>
      <c r="D3967" s="11">
        <v>56</v>
      </c>
      <c r="E3967" s="11">
        <v>32.299999999999997</v>
      </c>
      <c r="F3967" s="11">
        <v>3.6</v>
      </c>
      <c r="H3967" s="1">
        <v>45906</v>
      </c>
      <c r="I3967" s="5">
        <v>0.53472222222222221</v>
      </c>
      <c r="J3967" s="3">
        <v>27.64</v>
      </c>
      <c r="K3967" s="29">
        <v>33.9</v>
      </c>
      <c r="L3967" s="31">
        <f t="shared" si="639"/>
        <v>61.697706850044035</v>
      </c>
      <c r="M3967" s="33">
        <f t="shared" si="647"/>
        <v>741.1</v>
      </c>
      <c r="N3967" s="36">
        <f t="shared" si="640"/>
        <v>0.59995701133442891</v>
      </c>
      <c r="Q3967" s="19">
        <v>45906</v>
      </c>
      <c r="R3967" s="17">
        <v>0.53472222222222221</v>
      </c>
      <c r="U3967" s="18">
        <v>741.1</v>
      </c>
      <c r="W3967" s="24"/>
      <c r="Z3967" s="21">
        <f t="shared" si="641"/>
        <v>5.2897146042222154</v>
      </c>
      <c r="AA3967" s="21">
        <f t="shared" si="642"/>
        <v>3.2636326097169892</v>
      </c>
      <c r="AB3967" s="21">
        <f t="shared" si="643"/>
        <v>0.18184185269962932</v>
      </c>
      <c r="AC3967" s="21">
        <f t="shared" si="644"/>
        <v>0.24</v>
      </c>
      <c r="AD3967" s="22">
        <f t="shared" si="645"/>
        <v>2.6679599999999999</v>
      </c>
      <c r="AE3967" s="22">
        <f t="shared" si="646"/>
        <v>2.0543291999999997</v>
      </c>
    </row>
    <row r="3968" spans="1:31" ht="15.75" x14ac:dyDescent="0.25">
      <c r="A3968" s="11" t="s">
        <v>173</v>
      </c>
      <c r="B3968" s="11" t="s">
        <v>4149</v>
      </c>
      <c r="C3968" s="11">
        <v>921</v>
      </c>
      <c r="D3968" s="11">
        <v>56</v>
      </c>
      <c r="E3968" s="11">
        <v>32.1</v>
      </c>
      <c r="F3968" s="11">
        <v>3.7</v>
      </c>
      <c r="H3968" s="1">
        <v>45906</v>
      </c>
      <c r="I3968" s="5">
        <v>0.54166666666666663</v>
      </c>
      <c r="J3968" s="3">
        <v>26.97</v>
      </c>
      <c r="K3968" s="29">
        <v>33.03</v>
      </c>
      <c r="L3968" s="31">
        <f t="shared" si="639"/>
        <v>62.23104106002009</v>
      </c>
      <c r="M3968" s="33">
        <f t="shared" si="647"/>
        <v>767.4</v>
      </c>
      <c r="N3968" s="36">
        <f t="shared" si="640"/>
        <v>0.61527011973893031</v>
      </c>
      <c r="Q3968" s="19">
        <v>45906</v>
      </c>
      <c r="R3968" s="17">
        <v>0.54166666666666663</v>
      </c>
      <c r="U3968" s="18">
        <v>767.4</v>
      </c>
      <c r="W3968" s="24"/>
      <c r="Z3968" s="21">
        <f t="shared" si="641"/>
        <v>5.0386184546475699</v>
      </c>
      <c r="AA3968" s="21">
        <f t="shared" si="642"/>
        <v>3.1355847193694788</v>
      </c>
      <c r="AB3968" s="21">
        <f t="shared" si="643"/>
        <v>0.17583365534032111</v>
      </c>
      <c r="AC3968" s="21">
        <f t="shared" si="644"/>
        <v>0.24</v>
      </c>
      <c r="AD3968" s="22">
        <f t="shared" si="645"/>
        <v>2.7626400000000002</v>
      </c>
      <c r="AE3968" s="22">
        <f t="shared" si="646"/>
        <v>2.1272328000000003</v>
      </c>
    </row>
    <row r="3969" spans="1:31" ht="15.75" x14ac:dyDescent="0.25">
      <c r="A3969" s="11" t="s">
        <v>173</v>
      </c>
      <c r="B3969" s="11" t="s">
        <v>4150</v>
      </c>
      <c r="C3969" s="11">
        <v>922</v>
      </c>
      <c r="D3969" s="11">
        <v>55</v>
      </c>
      <c r="E3969" s="11">
        <v>32.299999999999997</v>
      </c>
      <c r="F3969" s="11">
        <v>3.4</v>
      </c>
      <c r="H3969" s="1">
        <v>45906</v>
      </c>
      <c r="I3969" s="5">
        <v>0.54861111111111116</v>
      </c>
      <c r="J3969" s="3">
        <v>26.6</v>
      </c>
      <c r="K3969" s="29">
        <v>32.4</v>
      </c>
      <c r="L3969" s="31">
        <f t="shared" si="639"/>
        <v>63.277204856390547</v>
      </c>
      <c r="M3969" s="33">
        <f t="shared" si="647"/>
        <v>789.6</v>
      </c>
      <c r="N3969" s="36">
        <f t="shared" si="640"/>
        <v>0.63046495836616767</v>
      </c>
      <c r="Q3969" s="19">
        <v>45906</v>
      </c>
      <c r="R3969" s="17">
        <v>0.54861111111111116</v>
      </c>
      <c r="U3969" s="18">
        <v>789.6</v>
      </c>
      <c r="W3969" s="24"/>
      <c r="Z3969" s="21">
        <f t="shared" si="641"/>
        <v>4.8633111980528723</v>
      </c>
      <c r="AA3969" s="21">
        <f t="shared" si="642"/>
        <v>3.0773673895956972</v>
      </c>
      <c r="AB3969" s="21">
        <f t="shared" si="643"/>
        <v>0.17337617144694295</v>
      </c>
      <c r="AC3969" s="21">
        <f t="shared" si="644"/>
        <v>0.24</v>
      </c>
      <c r="AD3969" s="22">
        <f t="shared" si="645"/>
        <v>2.8425600000000002</v>
      </c>
      <c r="AE3969" s="22">
        <f t="shared" si="646"/>
        <v>2.1887712000000001</v>
      </c>
    </row>
    <row r="3970" spans="1:31" ht="15.75" x14ac:dyDescent="0.25">
      <c r="A3970" s="11" t="s">
        <v>173</v>
      </c>
      <c r="B3970" s="11" t="s">
        <v>4151</v>
      </c>
      <c r="C3970" s="11">
        <v>912</v>
      </c>
      <c r="D3970" s="11">
        <v>55</v>
      </c>
      <c r="E3970" s="11">
        <v>32.200000000000003</v>
      </c>
      <c r="F3970" s="11">
        <v>4.2</v>
      </c>
      <c r="H3970" s="1">
        <v>45906</v>
      </c>
      <c r="I3970" s="5">
        <v>0.55555555555555558</v>
      </c>
      <c r="J3970" s="3">
        <v>26.68</v>
      </c>
      <c r="K3970" s="29">
        <v>32.82</v>
      </c>
      <c r="L3970" s="31">
        <f t="shared" si="639"/>
        <v>61.652162441774387</v>
      </c>
      <c r="M3970" s="33">
        <f t="shared" si="647"/>
        <v>779.7</v>
      </c>
      <c r="N3970" s="36">
        <f t="shared" si="640"/>
        <v>0.62155457942799597</v>
      </c>
      <c r="Q3970" s="19">
        <v>45906</v>
      </c>
      <c r="R3970" s="17">
        <v>0.55555555555555558</v>
      </c>
      <c r="U3970" s="18">
        <v>779.7</v>
      </c>
      <c r="W3970" s="24"/>
      <c r="Z3970" s="21">
        <f t="shared" si="641"/>
        <v>4.9795829715242492</v>
      </c>
      <c r="AA3970" s="21">
        <f t="shared" si="642"/>
        <v>3.0700205825270661</v>
      </c>
      <c r="AB3970" s="21">
        <f t="shared" si="643"/>
        <v>0.17242481120045056</v>
      </c>
      <c r="AC3970" s="21">
        <f t="shared" si="644"/>
        <v>0.24</v>
      </c>
      <c r="AD3970" s="22">
        <f t="shared" si="645"/>
        <v>2.8069199999999999</v>
      </c>
      <c r="AE3970" s="22">
        <f t="shared" si="646"/>
        <v>2.1613283999999999</v>
      </c>
    </row>
    <row r="3971" spans="1:31" ht="15.75" x14ac:dyDescent="0.25">
      <c r="A3971" s="11" t="s">
        <v>173</v>
      </c>
      <c r="B3971" s="11" t="s">
        <v>4152</v>
      </c>
      <c r="C3971" s="11">
        <v>912</v>
      </c>
      <c r="D3971" s="11">
        <v>57</v>
      </c>
      <c r="E3971" s="11">
        <v>31.9</v>
      </c>
      <c r="F3971" s="11">
        <v>3.3</v>
      </c>
      <c r="H3971" s="1">
        <v>45906</v>
      </c>
      <c r="I3971" s="5">
        <v>0.5625</v>
      </c>
      <c r="J3971" s="3">
        <v>27.02</v>
      </c>
      <c r="K3971" s="29">
        <v>33.68</v>
      </c>
      <c r="L3971" s="31">
        <f t="shared" ref="L3971:L4034" si="648">100*(22.1*10^6*10^((4.4-6.24*((J3971+273.2)/1000)+9.95*((J3971+273.2)/1000)^2-5.15*((J3971+273.5)/1000)^3)*(1-647.3/(J3971+273.2)))-101325*((K3971-J3971)/1514)*(1+J3971/873))/(22.1*10^6*10^((4.4-6.24*((K3971+273.2)/1000)+9.95*((K3971+273.2)/1000)^2-5.15*((K3971+273.5)/1000)^3)*(1-647.3/(K3971+273.2))))</f>
        <v>59.406435786069096</v>
      </c>
      <c r="M3971" s="33">
        <f t="shared" si="647"/>
        <v>752.8</v>
      </c>
      <c r="N3971" s="36">
        <f t="shared" ref="N3971:N4034" si="649">(0.408*AB3971*(AE3971-$Y$7)+$Y$6*($Y$6/(K3971+273))*$Y$8*(Z3971-AA3971))/(AB3971+$Y$6*(1+AC3971*$Y$8))</f>
        <v>0.60094485023066058</v>
      </c>
      <c r="Q3971" s="19">
        <v>45906</v>
      </c>
      <c r="R3971" s="17">
        <v>0.5625</v>
      </c>
      <c r="U3971" s="18">
        <v>752.8</v>
      </c>
      <c r="W3971" s="24"/>
      <c r="Z3971" s="21">
        <f t="shared" ref="Z3971:Z4034" si="650">0.6108*EXP(17.27*K3971/(K3971+237.3))</f>
        <v>5.2252150428243649</v>
      </c>
      <c r="AA3971" s="21">
        <f t="shared" ref="AA3971:AA4034" si="651">(L3971/100)*Z3971</f>
        <v>3.1041140190994794</v>
      </c>
      <c r="AB3971" s="21">
        <f t="shared" ref="AB3971:AB4034" si="652">(4098*AA3971)/((K3971+237.3)^2)</f>
        <v>0.17323480135377267</v>
      </c>
      <c r="AC3971" s="21">
        <f t="shared" ref="AC3971:AC4034" si="653">IF(M3971&gt;10,0.24,0.96)</f>
        <v>0.24</v>
      </c>
      <c r="AD3971" s="22">
        <f t="shared" ref="AD3971:AD4034" si="654">M3971*3600/1000000</f>
        <v>2.71008</v>
      </c>
      <c r="AE3971" s="22">
        <f t="shared" ref="AE3971:AE4034" si="655">IF(M3971&gt;10,(1-$Y$4)*AD3971,0)</f>
        <v>2.0867616</v>
      </c>
    </row>
    <row r="3972" spans="1:31" ht="15.75" x14ac:dyDescent="0.25">
      <c r="A3972" s="11" t="s">
        <v>173</v>
      </c>
      <c r="B3972" s="11" t="s">
        <v>4153</v>
      </c>
      <c r="C3972" s="11">
        <v>900</v>
      </c>
      <c r="D3972" s="11">
        <v>56</v>
      </c>
      <c r="E3972" s="11">
        <v>32.200000000000003</v>
      </c>
      <c r="F3972" s="11">
        <v>4</v>
      </c>
      <c r="H3972" s="1">
        <v>45906</v>
      </c>
      <c r="I3972" s="5">
        <v>0.56944444444444442</v>
      </c>
      <c r="J3972" s="3">
        <v>27.21</v>
      </c>
      <c r="K3972" s="29">
        <v>33.700000000000003</v>
      </c>
      <c r="L3972" s="31">
        <f t="shared" si="648"/>
        <v>60.329459265364321</v>
      </c>
      <c r="M3972" s="33">
        <f t="shared" si="647"/>
        <v>729.9</v>
      </c>
      <c r="N3972" s="36">
        <f t="shared" si="649"/>
        <v>0.58546355627023261</v>
      </c>
      <c r="Q3972" s="19">
        <v>45906</v>
      </c>
      <c r="R3972" s="17">
        <v>0.56944444444444442</v>
      </c>
      <c r="U3972" s="18">
        <v>729.9</v>
      </c>
      <c r="W3972" s="24"/>
      <c r="Z3972" s="21">
        <f t="shared" si="650"/>
        <v>5.2310503012853271</v>
      </c>
      <c r="AA3972" s="21">
        <f t="shared" si="651"/>
        <v>3.1558643606646486</v>
      </c>
      <c r="AB3972" s="21">
        <f t="shared" si="652"/>
        <v>0.17609689614797908</v>
      </c>
      <c r="AC3972" s="21">
        <f t="shared" si="653"/>
        <v>0.24</v>
      </c>
      <c r="AD3972" s="22">
        <f t="shared" si="654"/>
        <v>2.62764</v>
      </c>
      <c r="AE3972" s="22">
        <f t="shared" si="655"/>
        <v>2.0232828</v>
      </c>
    </row>
    <row r="3973" spans="1:31" ht="15.75" x14ac:dyDescent="0.25">
      <c r="A3973" s="11" t="s">
        <v>173</v>
      </c>
      <c r="B3973" s="11" t="s">
        <v>4154</v>
      </c>
      <c r="C3973" s="11">
        <v>886</v>
      </c>
      <c r="D3973" s="11">
        <v>56</v>
      </c>
      <c r="E3973" s="11">
        <v>32.299999999999997</v>
      </c>
      <c r="F3973" s="11">
        <v>3.7</v>
      </c>
      <c r="H3973" s="1">
        <v>45906</v>
      </c>
      <c r="I3973" s="5">
        <v>0.57638888888888884</v>
      </c>
      <c r="J3973" s="3">
        <v>27.26</v>
      </c>
      <c r="K3973" s="29">
        <v>33.770000000000003</v>
      </c>
      <c r="L3973" s="31">
        <f t="shared" si="648"/>
        <v>60.268785268171257</v>
      </c>
      <c r="M3973" s="33">
        <f t="shared" ref="M3973:M4036" si="656">U3973</f>
        <v>684.8</v>
      </c>
      <c r="N3973" s="36">
        <f t="shared" si="649"/>
        <v>0.54967096451893804</v>
      </c>
      <c r="Q3973" s="19">
        <v>45906</v>
      </c>
      <c r="R3973" s="17">
        <v>0.57638888888888884</v>
      </c>
      <c r="U3973" s="18">
        <v>684.8</v>
      </c>
      <c r="W3973" s="24"/>
      <c r="Z3973" s="21">
        <f t="shared" si="650"/>
        <v>5.2515182600403971</v>
      </c>
      <c r="AA3973" s="21">
        <f t="shared" si="651"/>
        <v>3.1650262634625501</v>
      </c>
      <c r="AB3973" s="21">
        <f t="shared" si="652"/>
        <v>0.17651692801687915</v>
      </c>
      <c r="AC3973" s="21">
        <f t="shared" si="653"/>
        <v>0.24</v>
      </c>
      <c r="AD3973" s="22">
        <f t="shared" si="654"/>
        <v>2.4652799999999999</v>
      </c>
      <c r="AE3973" s="22">
        <f t="shared" si="655"/>
        <v>1.8982656</v>
      </c>
    </row>
    <row r="3974" spans="1:31" ht="15.75" x14ac:dyDescent="0.25">
      <c r="A3974" s="11" t="s">
        <v>173</v>
      </c>
      <c r="B3974" s="11" t="s">
        <v>4155</v>
      </c>
      <c r="C3974" s="11">
        <v>878</v>
      </c>
      <c r="D3974" s="11">
        <v>54</v>
      </c>
      <c r="E3974" s="11">
        <v>32.4</v>
      </c>
      <c r="F3974" s="11">
        <v>3.7</v>
      </c>
      <c r="H3974" s="1">
        <v>45906</v>
      </c>
      <c r="I3974" s="5">
        <v>0.58333333333333337</v>
      </c>
      <c r="J3974" s="3">
        <v>27.02</v>
      </c>
      <c r="K3974" s="29">
        <v>33.270000000000003</v>
      </c>
      <c r="L3974" s="31">
        <f t="shared" si="648"/>
        <v>61.344244811964288</v>
      </c>
      <c r="M3974" s="33">
        <f t="shared" si="656"/>
        <v>647.5</v>
      </c>
      <c r="N3974" s="36">
        <f t="shared" si="649"/>
        <v>0.51874051976379887</v>
      </c>
      <c r="Q3974" s="19">
        <v>45906</v>
      </c>
      <c r="R3974" s="17">
        <v>0.58333333333333337</v>
      </c>
      <c r="U3974" s="18">
        <v>647.5</v>
      </c>
      <c r="W3974" s="24"/>
      <c r="Z3974" s="21">
        <f t="shared" si="650"/>
        <v>5.1068306722968089</v>
      </c>
      <c r="AA3974" s="21">
        <f t="shared" si="651"/>
        <v>3.132746709746236</v>
      </c>
      <c r="AB3974" s="21">
        <f t="shared" si="652"/>
        <v>0.17536299466864336</v>
      </c>
      <c r="AC3974" s="21">
        <f t="shared" si="653"/>
        <v>0.24</v>
      </c>
      <c r="AD3974" s="22">
        <f t="shared" si="654"/>
        <v>2.331</v>
      </c>
      <c r="AE3974" s="22">
        <f t="shared" si="655"/>
        <v>1.79487</v>
      </c>
    </row>
    <row r="3975" spans="1:31" ht="15.75" x14ac:dyDescent="0.25">
      <c r="A3975" s="11" t="s">
        <v>173</v>
      </c>
      <c r="B3975" s="11" t="s">
        <v>4156</v>
      </c>
      <c r="C3975" s="11">
        <v>860</v>
      </c>
      <c r="D3975" s="11">
        <v>55</v>
      </c>
      <c r="E3975" s="11">
        <v>32.1</v>
      </c>
      <c r="F3975" s="11">
        <v>4</v>
      </c>
      <c r="H3975" s="1">
        <v>45906</v>
      </c>
      <c r="I3975" s="5">
        <v>0.59027777777777779</v>
      </c>
      <c r="J3975" s="3">
        <v>26.83</v>
      </c>
      <c r="K3975" s="29">
        <v>32.630000000000003</v>
      </c>
      <c r="L3975" s="31">
        <f t="shared" si="648"/>
        <v>63.423405400321315</v>
      </c>
      <c r="M3975" s="33">
        <f t="shared" si="656"/>
        <v>520.70000000000005</v>
      </c>
      <c r="N3975" s="36">
        <f t="shared" si="649"/>
        <v>0.41742157300952604</v>
      </c>
      <c r="Q3975" s="19">
        <v>45906</v>
      </c>
      <c r="R3975" s="17">
        <v>0.59027777777777779</v>
      </c>
      <c r="U3975" s="18">
        <v>520.70000000000005</v>
      </c>
      <c r="W3975" s="24"/>
      <c r="Z3975" s="21">
        <f t="shared" si="650"/>
        <v>4.9266883060673239</v>
      </c>
      <c r="AA3975" s="21">
        <f t="shared" si="651"/>
        <v>3.124673497167302</v>
      </c>
      <c r="AB3975" s="21">
        <f t="shared" si="652"/>
        <v>0.17574148365350392</v>
      </c>
      <c r="AC3975" s="21">
        <f t="shared" si="653"/>
        <v>0.24</v>
      </c>
      <c r="AD3975" s="22">
        <f t="shared" si="654"/>
        <v>1.8745200000000002</v>
      </c>
      <c r="AE3975" s="22">
        <f t="shared" si="655"/>
        <v>1.4433804000000001</v>
      </c>
    </row>
    <row r="3976" spans="1:31" ht="15.75" x14ac:dyDescent="0.25">
      <c r="A3976" s="11" t="s">
        <v>173</v>
      </c>
      <c r="B3976" s="11" t="s">
        <v>4157</v>
      </c>
      <c r="C3976" s="11">
        <v>845</v>
      </c>
      <c r="D3976" s="11">
        <v>55</v>
      </c>
      <c r="E3976" s="11">
        <v>32</v>
      </c>
      <c r="F3976" s="11">
        <v>4.4000000000000004</v>
      </c>
      <c r="H3976" s="1">
        <v>45906</v>
      </c>
      <c r="I3976" s="5">
        <v>0.59722222222222221</v>
      </c>
      <c r="J3976" s="3">
        <v>26.67</v>
      </c>
      <c r="K3976" s="29">
        <v>32.46</v>
      </c>
      <c r="L3976" s="31">
        <f t="shared" si="648"/>
        <v>63.37184649878737</v>
      </c>
      <c r="M3976" s="33">
        <f t="shared" si="656"/>
        <v>640.1</v>
      </c>
      <c r="N3976" s="36">
        <f t="shared" si="649"/>
        <v>0.51176609141046736</v>
      </c>
      <c r="Q3976" s="19">
        <v>45906</v>
      </c>
      <c r="R3976" s="17">
        <v>0.59722222222222221</v>
      </c>
      <c r="U3976" s="18">
        <v>640.1</v>
      </c>
      <c r="W3976" s="24"/>
      <c r="Z3976" s="21">
        <f t="shared" si="650"/>
        <v>4.8797757150354979</v>
      </c>
      <c r="AA3976" s="21">
        <f t="shared" si="651"/>
        <v>3.0924039756173993</v>
      </c>
      <c r="AB3976" s="21">
        <f t="shared" si="652"/>
        <v>0.17414582661742262</v>
      </c>
      <c r="AC3976" s="21">
        <f t="shared" si="653"/>
        <v>0.24</v>
      </c>
      <c r="AD3976" s="22">
        <f t="shared" si="654"/>
        <v>2.30436</v>
      </c>
      <c r="AE3976" s="22">
        <f t="shared" si="655"/>
        <v>1.7743572000000001</v>
      </c>
    </row>
    <row r="3977" spans="1:31" ht="15.75" x14ac:dyDescent="0.25">
      <c r="A3977" s="11" t="s">
        <v>173</v>
      </c>
      <c r="B3977" s="11" t="s">
        <v>4158</v>
      </c>
      <c r="C3977" s="11">
        <v>825</v>
      </c>
      <c r="D3977" s="11">
        <v>54</v>
      </c>
      <c r="E3977" s="11">
        <v>32.200000000000003</v>
      </c>
      <c r="F3977" s="11">
        <v>3.9</v>
      </c>
      <c r="H3977" s="1">
        <v>45906</v>
      </c>
      <c r="I3977" s="5">
        <v>0.60416666666666663</v>
      </c>
      <c r="J3977" s="3">
        <v>26.59</v>
      </c>
      <c r="K3977" s="29">
        <v>32.380000000000003</v>
      </c>
      <c r="L3977" s="31">
        <f t="shared" si="648"/>
        <v>63.3208449419282</v>
      </c>
      <c r="M3977" s="33">
        <f t="shared" si="656"/>
        <v>455.2</v>
      </c>
      <c r="N3977" s="36">
        <f t="shared" si="649"/>
        <v>0.36344229315563381</v>
      </c>
      <c r="Q3977" s="19">
        <v>45906</v>
      </c>
      <c r="R3977" s="17">
        <v>0.60416666666666663</v>
      </c>
      <c r="U3977" s="18">
        <v>455.2</v>
      </c>
      <c r="W3977" s="24"/>
      <c r="Z3977" s="21">
        <f t="shared" si="650"/>
        <v>4.8578337563637977</v>
      </c>
      <c r="AA3977" s="21">
        <f t="shared" si="651"/>
        <v>3.0760213804037666</v>
      </c>
      <c r="AB3977" s="21">
        <f t="shared" si="652"/>
        <v>0.17332604401527529</v>
      </c>
      <c r="AC3977" s="21">
        <f t="shared" si="653"/>
        <v>0.24</v>
      </c>
      <c r="AD3977" s="22">
        <f t="shared" si="654"/>
        <v>1.63872</v>
      </c>
      <c r="AE3977" s="22">
        <f t="shared" si="655"/>
        <v>1.2618144</v>
      </c>
    </row>
    <row r="3978" spans="1:31" ht="15.75" x14ac:dyDescent="0.25">
      <c r="A3978" s="11" t="s">
        <v>173</v>
      </c>
      <c r="B3978" s="11" t="s">
        <v>4159</v>
      </c>
      <c r="C3978" s="11">
        <v>803</v>
      </c>
      <c r="D3978" s="11">
        <v>56</v>
      </c>
      <c r="E3978" s="11">
        <v>31.9</v>
      </c>
      <c r="F3978" s="11">
        <v>5.0999999999999996</v>
      </c>
      <c r="H3978" s="1">
        <v>45906</v>
      </c>
      <c r="I3978" s="5">
        <v>0.61111111111111116</v>
      </c>
      <c r="J3978" s="3">
        <v>26.51</v>
      </c>
      <c r="K3978" s="29">
        <v>31.92</v>
      </c>
      <c r="L3978" s="31">
        <f t="shared" si="648"/>
        <v>65.202265208150649</v>
      </c>
      <c r="M3978" s="33">
        <f t="shared" si="656"/>
        <v>160.9</v>
      </c>
      <c r="N3978" s="36">
        <f t="shared" si="649"/>
        <v>0.12873853787845149</v>
      </c>
      <c r="Q3978" s="19">
        <v>45906</v>
      </c>
      <c r="R3978" s="17">
        <v>0.61111111111111116</v>
      </c>
      <c r="U3978" s="18">
        <v>160.9</v>
      </c>
      <c r="W3978" s="24"/>
      <c r="Z3978" s="21">
        <f t="shared" si="650"/>
        <v>4.7333225552967066</v>
      </c>
      <c r="AA3978" s="21">
        <f t="shared" si="651"/>
        <v>3.0862335256617714</v>
      </c>
      <c r="AB3978" s="21">
        <f t="shared" si="652"/>
        <v>0.17449625027791943</v>
      </c>
      <c r="AC3978" s="21">
        <f t="shared" si="653"/>
        <v>0.24</v>
      </c>
      <c r="AD3978" s="22">
        <f t="shared" si="654"/>
        <v>0.57923999999999998</v>
      </c>
      <c r="AE3978" s="22">
        <f t="shared" si="655"/>
        <v>0.44601479999999999</v>
      </c>
    </row>
    <row r="3979" spans="1:31" ht="15.75" x14ac:dyDescent="0.25">
      <c r="A3979" s="11" t="s">
        <v>173</v>
      </c>
      <c r="B3979" s="11" t="s">
        <v>4160</v>
      </c>
      <c r="C3979" s="11">
        <v>783</v>
      </c>
      <c r="D3979" s="11">
        <v>56</v>
      </c>
      <c r="E3979" s="11">
        <v>31.8</v>
      </c>
      <c r="F3979" s="11">
        <v>4.7</v>
      </c>
      <c r="H3979" s="1">
        <v>45906</v>
      </c>
      <c r="I3979" s="5">
        <v>0.61805555555555558</v>
      </c>
      <c r="J3979" s="3">
        <v>26.35</v>
      </c>
      <c r="K3979" s="29">
        <v>31.78</v>
      </c>
      <c r="L3979" s="31">
        <f t="shared" si="648"/>
        <v>65.000305687254979</v>
      </c>
      <c r="M3979" s="33">
        <f t="shared" si="656"/>
        <v>77.61</v>
      </c>
      <c r="N3979" s="36">
        <f t="shared" si="649"/>
        <v>6.1930763745126974E-2</v>
      </c>
      <c r="Q3979" s="19">
        <v>45906</v>
      </c>
      <c r="R3979" s="17">
        <v>0.61805555555555558</v>
      </c>
      <c r="U3979" s="18">
        <v>77.61</v>
      </c>
      <c r="W3979" s="24"/>
      <c r="Z3979" s="21">
        <f t="shared" si="650"/>
        <v>4.6959823427551761</v>
      </c>
      <c r="AA3979" s="21">
        <f t="shared" si="651"/>
        <v>3.0524028778103824</v>
      </c>
      <c r="AB3979" s="21">
        <f t="shared" si="652"/>
        <v>0.17276309288242961</v>
      </c>
      <c r="AC3979" s="21">
        <f t="shared" si="653"/>
        <v>0.24</v>
      </c>
      <c r="AD3979" s="22">
        <f t="shared" si="654"/>
        <v>0.27939599999999998</v>
      </c>
      <c r="AE3979" s="22">
        <f t="shared" si="655"/>
        <v>0.21513491999999998</v>
      </c>
    </row>
    <row r="3980" spans="1:31" ht="15.75" x14ac:dyDescent="0.25">
      <c r="A3980" s="11" t="s">
        <v>173</v>
      </c>
      <c r="B3980" s="11" t="s">
        <v>4161</v>
      </c>
      <c r="C3980" s="11">
        <v>757</v>
      </c>
      <c r="D3980" s="11">
        <v>57</v>
      </c>
      <c r="E3980" s="11">
        <v>31.6</v>
      </c>
      <c r="F3980" s="11">
        <v>5.2</v>
      </c>
      <c r="H3980" s="1">
        <v>45906</v>
      </c>
      <c r="I3980" s="5">
        <v>0.625</v>
      </c>
      <c r="J3980" s="3">
        <v>26.22</v>
      </c>
      <c r="K3980" s="29">
        <v>31.57</v>
      </c>
      <c r="L3980" s="31">
        <f t="shared" si="648"/>
        <v>65.33478335178873</v>
      </c>
      <c r="M3980" s="33">
        <f t="shared" si="656"/>
        <v>68.28</v>
      </c>
      <c r="N3980" s="36">
        <f t="shared" si="649"/>
        <v>5.4405168175308674E-2</v>
      </c>
      <c r="Q3980" s="19">
        <v>45906</v>
      </c>
      <c r="R3980" s="17">
        <v>0.625</v>
      </c>
      <c r="U3980" s="18">
        <v>68.28</v>
      </c>
      <c r="W3980" s="24"/>
      <c r="Z3980" s="21">
        <f t="shared" si="650"/>
        <v>4.6404518499119467</v>
      </c>
      <c r="AA3980" s="21">
        <f t="shared" si="651"/>
        <v>3.0318291626840428</v>
      </c>
      <c r="AB3980" s="21">
        <f t="shared" si="652"/>
        <v>0.1718667979710122</v>
      </c>
      <c r="AC3980" s="21">
        <f t="shared" si="653"/>
        <v>0.24</v>
      </c>
      <c r="AD3980" s="22">
        <f t="shared" si="654"/>
        <v>0.245808</v>
      </c>
      <c r="AE3980" s="22">
        <f t="shared" si="655"/>
        <v>0.18927215999999999</v>
      </c>
    </row>
    <row r="3981" spans="1:31" ht="15.75" x14ac:dyDescent="0.25">
      <c r="A3981" s="11" t="s">
        <v>173</v>
      </c>
      <c r="B3981" s="11" t="s">
        <v>4162</v>
      </c>
      <c r="C3981" s="11">
        <v>733</v>
      </c>
      <c r="D3981" s="11">
        <v>58</v>
      </c>
      <c r="E3981" s="11">
        <v>31.5</v>
      </c>
      <c r="F3981" s="11">
        <v>4.5999999999999996</v>
      </c>
      <c r="H3981" s="1">
        <v>45906</v>
      </c>
      <c r="I3981" s="5">
        <v>0.63194444444444442</v>
      </c>
      <c r="J3981" s="3">
        <v>26.15</v>
      </c>
      <c r="K3981" s="29">
        <v>31.3</v>
      </c>
      <c r="L3981" s="31">
        <f t="shared" si="648"/>
        <v>66.342319161921353</v>
      </c>
      <c r="M3981" s="33">
        <f t="shared" si="656"/>
        <v>71.400000000000006</v>
      </c>
      <c r="N3981" s="36">
        <f t="shared" si="649"/>
        <v>5.6922000961345268E-2</v>
      </c>
      <c r="Q3981" s="19">
        <v>45906</v>
      </c>
      <c r="R3981" s="17">
        <v>0.63194444444444442</v>
      </c>
      <c r="U3981" s="18">
        <v>71.400000000000006</v>
      </c>
      <c r="W3981" s="24"/>
      <c r="Z3981" s="21">
        <f t="shared" si="650"/>
        <v>4.5698943880770111</v>
      </c>
      <c r="AA3981" s="21">
        <f t="shared" si="651"/>
        <v>3.0317739203007834</v>
      </c>
      <c r="AB3981" s="21">
        <f t="shared" si="652"/>
        <v>0.17220935899103165</v>
      </c>
      <c r="AC3981" s="21">
        <f t="shared" si="653"/>
        <v>0.24</v>
      </c>
      <c r="AD3981" s="22">
        <f t="shared" si="654"/>
        <v>0.25704000000000005</v>
      </c>
      <c r="AE3981" s="22">
        <f t="shared" si="655"/>
        <v>0.19792080000000004</v>
      </c>
    </row>
    <row r="3982" spans="1:31" ht="15.75" x14ac:dyDescent="0.25">
      <c r="A3982" s="11" t="s">
        <v>173</v>
      </c>
      <c r="B3982" s="11" t="s">
        <v>4163</v>
      </c>
      <c r="C3982" s="11">
        <v>706</v>
      </c>
      <c r="D3982" s="11">
        <v>58</v>
      </c>
      <c r="E3982" s="11">
        <v>31.4</v>
      </c>
      <c r="F3982" s="11">
        <v>5.5</v>
      </c>
      <c r="H3982" s="1">
        <v>45906</v>
      </c>
      <c r="I3982" s="5">
        <v>0.63888888888888884</v>
      </c>
      <c r="J3982" s="3">
        <v>26.04</v>
      </c>
      <c r="K3982" s="29">
        <v>31.22</v>
      </c>
      <c r="L3982" s="31">
        <f t="shared" si="648"/>
        <v>66.116727044453128</v>
      </c>
      <c r="M3982" s="33">
        <f t="shared" si="656"/>
        <v>76.349999999999994</v>
      </c>
      <c r="N3982" s="36">
        <f t="shared" si="649"/>
        <v>6.0734115635822504E-2</v>
      </c>
      <c r="Q3982" s="19">
        <v>45906</v>
      </c>
      <c r="R3982" s="17">
        <v>0.63888888888888884</v>
      </c>
      <c r="U3982" s="18">
        <v>76.349999999999994</v>
      </c>
      <c r="W3982" s="24"/>
      <c r="Z3982" s="21">
        <f t="shared" si="650"/>
        <v>4.5491683221748964</v>
      </c>
      <c r="AA3982" s="21">
        <f t="shared" si="651"/>
        <v>3.0077612023651041</v>
      </c>
      <c r="AB3982" s="21">
        <f t="shared" si="652"/>
        <v>0.17094721507268024</v>
      </c>
      <c r="AC3982" s="21">
        <f t="shared" si="653"/>
        <v>0.24</v>
      </c>
      <c r="AD3982" s="22">
        <f t="shared" si="654"/>
        <v>0.27485999999999999</v>
      </c>
      <c r="AE3982" s="22">
        <f t="shared" si="655"/>
        <v>0.2116422</v>
      </c>
    </row>
    <row r="3983" spans="1:31" ht="15.75" x14ac:dyDescent="0.25">
      <c r="A3983" s="11" t="s">
        <v>173</v>
      </c>
      <c r="B3983" s="11" t="s">
        <v>4164</v>
      </c>
      <c r="C3983" s="11">
        <v>681</v>
      </c>
      <c r="D3983" s="11">
        <v>58</v>
      </c>
      <c r="E3983" s="11">
        <v>31.5</v>
      </c>
      <c r="F3983" s="11">
        <v>5.7</v>
      </c>
      <c r="H3983" s="1">
        <v>45906</v>
      </c>
      <c r="I3983" s="5">
        <v>0.64583333333333337</v>
      </c>
      <c r="J3983" s="3">
        <v>26.1</v>
      </c>
      <c r="K3983" s="29">
        <v>31.34</v>
      </c>
      <c r="L3983" s="31">
        <f t="shared" si="648"/>
        <v>65.836789620591233</v>
      </c>
      <c r="M3983" s="33">
        <f t="shared" si="656"/>
        <v>88.9</v>
      </c>
      <c r="N3983" s="36">
        <f t="shared" si="649"/>
        <v>7.0748256383935795E-2</v>
      </c>
      <c r="Q3983" s="19">
        <v>45906</v>
      </c>
      <c r="R3983" s="17">
        <v>0.64583333333333337</v>
      </c>
      <c r="U3983" s="18">
        <v>88.9</v>
      </c>
      <c r="W3983" s="24"/>
      <c r="Z3983" s="21">
        <f t="shared" si="650"/>
        <v>4.5802881545696748</v>
      </c>
      <c r="AA3983" s="21">
        <f t="shared" si="651"/>
        <v>3.0155146763408971</v>
      </c>
      <c r="AB3983" s="21">
        <f t="shared" si="652"/>
        <v>0.17123480477887079</v>
      </c>
      <c r="AC3983" s="21">
        <f t="shared" si="653"/>
        <v>0.24</v>
      </c>
      <c r="AD3983" s="22">
        <f t="shared" si="654"/>
        <v>0.32003999999999999</v>
      </c>
      <c r="AE3983" s="22">
        <f t="shared" si="655"/>
        <v>0.24643080000000001</v>
      </c>
    </row>
    <row r="3984" spans="1:31" ht="15.75" x14ac:dyDescent="0.25">
      <c r="A3984" s="11" t="s">
        <v>173</v>
      </c>
      <c r="B3984" s="11" t="s">
        <v>4165</v>
      </c>
      <c r="C3984" s="11">
        <v>640</v>
      </c>
      <c r="D3984" s="11">
        <v>59</v>
      </c>
      <c r="E3984" s="11">
        <v>31.4</v>
      </c>
      <c r="F3984" s="11">
        <v>5.0999999999999996</v>
      </c>
      <c r="H3984" s="1">
        <v>45906</v>
      </c>
      <c r="I3984" s="5">
        <v>0.65277777777777779</v>
      </c>
      <c r="J3984" s="3">
        <v>26.04</v>
      </c>
      <c r="K3984" s="29">
        <v>31.11</v>
      </c>
      <c r="L3984" s="31">
        <f t="shared" si="648"/>
        <v>66.701351067762246</v>
      </c>
      <c r="M3984" s="33">
        <f t="shared" si="656"/>
        <v>95.7</v>
      </c>
      <c r="N3984" s="36">
        <f t="shared" si="649"/>
        <v>7.6194608070858649E-2</v>
      </c>
      <c r="Q3984" s="19">
        <v>45906</v>
      </c>
      <c r="R3984" s="17">
        <v>0.65277777777777779</v>
      </c>
      <c r="U3984" s="18">
        <v>95.7</v>
      </c>
      <c r="W3984" s="24"/>
      <c r="Z3984" s="21">
        <f t="shared" si="650"/>
        <v>4.5208033768489049</v>
      </c>
      <c r="AA3984" s="21">
        <f t="shared" si="651"/>
        <v>3.0154369314752389</v>
      </c>
      <c r="AB3984" s="21">
        <f t="shared" si="652"/>
        <v>0.17152396976512896</v>
      </c>
      <c r="AC3984" s="21">
        <f t="shared" si="653"/>
        <v>0.24</v>
      </c>
      <c r="AD3984" s="22">
        <f t="shared" si="654"/>
        <v>0.34451999999999999</v>
      </c>
      <c r="AE3984" s="22">
        <f t="shared" si="655"/>
        <v>0.26528040000000003</v>
      </c>
    </row>
    <row r="3985" spans="1:31" ht="15.75" x14ac:dyDescent="0.25">
      <c r="A3985" s="11" t="s">
        <v>173</v>
      </c>
      <c r="B3985" s="11" t="s">
        <v>4166</v>
      </c>
      <c r="C3985" s="11">
        <v>620</v>
      </c>
      <c r="D3985" s="11">
        <v>59</v>
      </c>
      <c r="E3985" s="11">
        <v>31.4</v>
      </c>
      <c r="F3985" s="11">
        <v>5.8</v>
      </c>
      <c r="H3985" s="1">
        <v>45906</v>
      </c>
      <c r="I3985" s="5">
        <v>0.65972222222222221</v>
      </c>
      <c r="J3985" s="3">
        <v>25.79</v>
      </c>
      <c r="K3985" s="29">
        <v>30.54</v>
      </c>
      <c r="L3985" s="31">
        <f t="shared" si="648"/>
        <v>68.286549042071059</v>
      </c>
      <c r="M3985" s="33">
        <f t="shared" si="656"/>
        <v>76.209999999999994</v>
      </c>
      <c r="N3985" s="36">
        <f t="shared" si="649"/>
        <v>6.0595118300031801E-2</v>
      </c>
      <c r="Q3985" s="19">
        <v>45906</v>
      </c>
      <c r="R3985" s="17">
        <v>0.65972222222222221</v>
      </c>
      <c r="U3985" s="18">
        <v>76.209999999999994</v>
      </c>
      <c r="W3985" s="24"/>
      <c r="Z3985" s="21">
        <f t="shared" si="650"/>
        <v>4.3762694688673429</v>
      </c>
      <c r="AA3985" s="21">
        <f t="shared" si="651"/>
        <v>2.9884033970712807</v>
      </c>
      <c r="AB3985" s="21">
        <f t="shared" si="652"/>
        <v>0.1707105269241149</v>
      </c>
      <c r="AC3985" s="21">
        <f t="shared" si="653"/>
        <v>0.24</v>
      </c>
      <c r="AD3985" s="22">
        <f t="shared" si="654"/>
        <v>0.27435599999999999</v>
      </c>
      <c r="AE3985" s="22">
        <f t="shared" si="655"/>
        <v>0.21125411999999999</v>
      </c>
    </row>
    <row r="3986" spans="1:31" ht="15.75" x14ac:dyDescent="0.25">
      <c r="A3986" s="11" t="s">
        <v>173</v>
      </c>
      <c r="B3986" s="11" t="s">
        <v>4167</v>
      </c>
      <c r="C3986" s="11">
        <v>593</v>
      </c>
      <c r="D3986" s="11">
        <v>60</v>
      </c>
      <c r="E3986" s="11">
        <v>31</v>
      </c>
      <c r="F3986" s="11">
        <v>4.0999999999999996</v>
      </c>
      <c r="H3986" s="1">
        <v>45906</v>
      </c>
      <c r="I3986" s="5">
        <v>0.66666666666666663</v>
      </c>
      <c r="J3986" s="3">
        <v>25.4</v>
      </c>
      <c r="K3986" s="29">
        <v>30.21</v>
      </c>
      <c r="L3986" s="31">
        <f t="shared" si="648"/>
        <v>67.726509150978586</v>
      </c>
      <c r="M3986" s="33">
        <f t="shared" si="656"/>
        <v>152.69999999999999</v>
      </c>
      <c r="N3986" s="36">
        <f t="shared" si="649"/>
        <v>0.12049406507554061</v>
      </c>
      <c r="Q3986" s="19">
        <v>45906</v>
      </c>
      <c r="R3986" s="17">
        <v>0.66666666666666663</v>
      </c>
      <c r="U3986" s="18">
        <v>152.69999999999999</v>
      </c>
      <c r="W3986" s="24"/>
      <c r="Z3986" s="21">
        <f t="shared" si="650"/>
        <v>4.2944417599782625</v>
      </c>
      <c r="AA3986" s="21">
        <f t="shared" si="651"/>
        <v>2.9084754915551239</v>
      </c>
      <c r="AB3986" s="21">
        <f t="shared" si="652"/>
        <v>0.16655486388981536</v>
      </c>
      <c r="AC3986" s="21">
        <f t="shared" si="653"/>
        <v>0.24</v>
      </c>
      <c r="AD3986" s="22">
        <f t="shared" si="654"/>
        <v>0.54971999999999999</v>
      </c>
      <c r="AE3986" s="22">
        <f t="shared" si="655"/>
        <v>0.42328440000000001</v>
      </c>
    </row>
    <row r="3987" spans="1:31" ht="15.75" x14ac:dyDescent="0.25">
      <c r="A3987" s="11" t="s">
        <v>173</v>
      </c>
      <c r="B3987" s="11" t="s">
        <v>4168</v>
      </c>
      <c r="C3987" s="11">
        <v>560</v>
      </c>
      <c r="D3987" s="11">
        <v>61</v>
      </c>
      <c r="E3987" s="11">
        <v>31</v>
      </c>
      <c r="F3987" s="11">
        <v>5</v>
      </c>
      <c r="H3987" s="1">
        <v>45906</v>
      </c>
      <c r="I3987" s="5">
        <v>0.67361111111111116</v>
      </c>
      <c r="J3987" s="3">
        <v>25.64</v>
      </c>
      <c r="K3987" s="29">
        <v>30.84</v>
      </c>
      <c r="L3987" s="31">
        <f t="shared" si="648"/>
        <v>65.764005776285046</v>
      </c>
      <c r="M3987" s="33">
        <f t="shared" si="656"/>
        <v>141.19999999999999</v>
      </c>
      <c r="N3987" s="36">
        <f t="shared" si="649"/>
        <v>0.1114874533478938</v>
      </c>
      <c r="Q3987" s="19">
        <v>45906</v>
      </c>
      <c r="R3987" s="17">
        <v>0.67361111111111116</v>
      </c>
      <c r="U3987" s="18">
        <v>141.19999999999999</v>
      </c>
      <c r="W3987" s="24"/>
      <c r="Z3987" s="21">
        <f t="shared" si="650"/>
        <v>4.4518310359903994</v>
      </c>
      <c r="AA3987" s="21">
        <f t="shared" si="651"/>
        <v>2.9277024196591768</v>
      </c>
      <c r="AB3987" s="21">
        <f t="shared" si="652"/>
        <v>0.16686900472010216</v>
      </c>
      <c r="AC3987" s="21">
        <f t="shared" si="653"/>
        <v>0.24</v>
      </c>
      <c r="AD3987" s="22">
        <f t="shared" si="654"/>
        <v>0.50831999999999999</v>
      </c>
      <c r="AE3987" s="22">
        <f t="shared" si="655"/>
        <v>0.39140639999999999</v>
      </c>
    </row>
    <row r="3988" spans="1:31" ht="15.75" x14ac:dyDescent="0.25">
      <c r="A3988" s="11" t="s">
        <v>173</v>
      </c>
      <c r="B3988" s="11" t="s">
        <v>4169</v>
      </c>
      <c r="C3988" s="11">
        <v>528</v>
      </c>
      <c r="D3988" s="11">
        <v>60</v>
      </c>
      <c r="E3988" s="11">
        <v>31</v>
      </c>
      <c r="F3988" s="11">
        <v>5</v>
      </c>
      <c r="H3988" s="1">
        <v>45906</v>
      </c>
      <c r="I3988" s="5">
        <v>0.68055555555555558</v>
      </c>
      <c r="J3988" s="3">
        <v>25.73</v>
      </c>
      <c r="K3988" s="29">
        <v>30.89</v>
      </c>
      <c r="L3988" s="31">
        <f t="shared" si="648"/>
        <v>66.03264778026211</v>
      </c>
      <c r="M3988" s="33">
        <f t="shared" si="656"/>
        <v>92.9</v>
      </c>
      <c r="N3988" s="36">
        <f t="shared" si="649"/>
        <v>7.3505618953047205E-2</v>
      </c>
      <c r="Q3988" s="19">
        <v>45906</v>
      </c>
      <c r="R3988" s="17">
        <v>0.68055555555555558</v>
      </c>
      <c r="U3988" s="18">
        <v>92.9</v>
      </c>
      <c r="W3988" s="24"/>
      <c r="Z3988" s="21">
        <f t="shared" si="650"/>
        <v>4.4645342454010351</v>
      </c>
      <c r="AA3988" s="21">
        <f t="shared" si="651"/>
        <v>2.9480501732948485</v>
      </c>
      <c r="AB3988" s="21">
        <f t="shared" si="652"/>
        <v>0.1679661099068947</v>
      </c>
      <c r="AC3988" s="21">
        <f t="shared" si="653"/>
        <v>0.24</v>
      </c>
      <c r="AD3988" s="22">
        <f t="shared" si="654"/>
        <v>0.33444000000000002</v>
      </c>
      <c r="AE3988" s="22">
        <f t="shared" si="655"/>
        <v>0.25751879999999999</v>
      </c>
    </row>
    <row r="3989" spans="1:31" ht="15.75" x14ac:dyDescent="0.25">
      <c r="A3989" s="11" t="s">
        <v>173</v>
      </c>
      <c r="B3989" s="11" t="s">
        <v>4170</v>
      </c>
      <c r="C3989" s="11">
        <v>498</v>
      </c>
      <c r="D3989" s="11">
        <v>61</v>
      </c>
      <c r="E3989" s="11">
        <v>30.7</v>
      </c>
      <c r="F3989" s="11">
        <v>5.0999999999999996</v>
      </c>
      <c r="H3989" s="1">
        <v>45906</v>
      </c>
      <c r="I3989" s="5">
        <v>0.6875</v>
      </c>
      <c r="J3989" s="3">
        <v>25.65</v>
      </c>
      <c r="K3989" s="29">
        <v>30.54</v>
      </c>
      <c r="L3989" s="31">
        <f t="shared" si="648"/>
        <v>67.438069893507091</v>
      </c>
      <c r="M3989" s="33">
        <f t="shared" si="656"/>
        <v>60.63</v>
      </c>
      <c r="N3989" s="36">
        <f t="shared" si="649"/>
        <v>4.8033949996120456E-2</v>
      </c>
      <c r="Q3989" s="19">
        <v>45906</v>
      </c>
      <c r="R3989" s="17">
        <v>0.6875</v>
      </c>
      <c r="U3989" s="18">
        <v>60.63</v>
      </c>
      <c r="W3989" s="24"/>
      <c r="Z3989" s="21">
        <f t="shared" si="650"/>
        <v>4.3762694688673429</v>
      </c>
      <c r="AA3989" s="21">
        <f t="shared" si="651"/>
        <v>2.9512716631429701</v>
      </c>
      <c r="AB3989" s="21">
        <f t="shared" si="652"/>
        <v>0.16858940168689956</v>
      </c>
      <c r="AC3989" s="21">
        <f t="shared" si="653"/>
        <v>0.24</v>
      </c>
      <c r="AD3989" s="22">
        <f t="shared" si="654"/>
        <v>0.21826799999999999</v>
      </c>
      <c r="AE3989" s="22">
        <f t="shared" si="655"/>
        <v>0.16806636</v>
      </c>
    </row>
    <row r="3990" spans="1:31" ht="15.75" x14ac:dyDescent="0.25">
      <c r="A3990" s="11" t="s">
        <v>173</v>
      </c>
      <c r="B3990" s="11" t="s">
        <v>4171</v>
      </c>
      <c r="C3990" s="11">
        <v>463</v>
      </c>
      <c r="D3990" s="11">
        <v>61</v>
      </c>
      <c r="E3990" s="11">
        <v>30.7</v>
      </c>
      <c r="F3990" s="11">
        <v>4.2</v>
      </c>
      <c r="H3990" s="1">
        <v>45906</v>
      </c>
      <c r="I3990" s="2" t="s">
        <v>27</v>
      </c>
      <c r="J3990" s="3">
        <v>25.37</v>
      </c>
      <c r="K3990" s="29">
        <v>30.43</v>
      </c>
      <c r="L3990" s="31">
        <f t="shared" si="648"/>
        <v>66.345904530850163</v>
      </c>
      <c r="M3990" s="33">
        <f t="shared" si="656"/>
        <v>67.5</v>
      </c>
      <c r="N3990" s="36">
        <f t="shared" si="649"/>
        <v>5.3124015240771261E-2</v>
      </c>
      <c r="Q3990" s="19">
        <v>45906</v>
      </c>
      <c r="R3990" s="17">
        <v>0.69444444444444442</v>
      </c>
      <c r="U3990" s="18">
        <v>67.5</v>
      </c>
      <c r="W3990" s="24"/>
      <c r="Z3990" s="21">
        <f t="shared" si="650"/>
        <v>4.3488442591541965</v>
      </c>
      <c r="AA3990" s="21">
        <f t="shared" si="651"/>
        <v>2.8852800603738014</v>
      </c>
      <c r="AB3990" s="21">
        <f t="shared" si="652"/>
        <v>0.16495513992582145</v>
      </c>
      <c r="AC3990" s="21">
        <f t="shared" si="653"/>
        <v>0.24</v>
      </c>
      <c r="AD3990" s="22">
        <f t="shared" si="654"/>
        <v>0.24299999999999999</v>
      </c>
      <c r="AE3990" s="22">
        <f t="shared" si="655"/>
        <v>0.18711</v>
      </c>
    </row>
    <row r="3991" spans="1:31" ht="15.75" x14ac:dyDescent="0.25">
      <c r="A3991" s="11" t="s">
        <v>173</v>
      </c>
      <c r="B3991" s="11" t="s">
        <v>4172</v>
      </c>
      <c r="C3991" s="11">
        <v>422</v>
      </c>
      <c r="D3991" s="11">
        <v>61</v>
      </c>
      <c r="E3991" s="11">
        <v>30.8</v>
      </c>
      <c r="F3991" s="11">
        <v>4.7</v>
      </c>
      <c r="H3991" s="1">
        <v>45906</v>
      </c>
      <c r="I3991" s="2" t="s">
        <v>28</v>
      </c>
      <c r="J3991" s="3">
        <v>25.14</v>
      </c>
      <c r="K3991" s="29">
        <v>29.78</v>
      </c>
      <c r="L3991" s="31">
        <f t="shared" si="648"/>
        <v>68.515581567484332</v>
      </c>
      <c r="M3991" s="33">
        <f t="shared" si="656"/>
        <v>54.36</v>
      </c>
      <c r="N3991" s="36">
        <f t="shared" si="649"/>
        <v>4.278248660396327E-2</v>
      </c>
      <c r="Q3991" s="19">
        <v>45906</v>
      </c>
      <c r="R3991" s="17">
        <v>0.70138888888888884</v>
      </c>
      <c r="U3991" s="18">
        <v>54.36</v>
      </c>
      <c r="W3991" s="24"/>
      <c r="Z3991" s="21">
        <f t="shared" si="650"/>
        <v>4.1898159144955223</v>
      </c>
      <c r="AA3991" s="21">
        <f t="shared" si="651"/>
        <v>2.8706767404236189</v>
      </c>
      <c r="AB3991" s="21">
        <f t="shared" si="652"/>
        <v>0.1649200695955115</v>
      </c>
      <c r="AC3991" s="21">
        <f t="shared" si="653"/>
        <v>0.24</v>
      </c>
      <c r="AD3991" s="22">
        <f t="shared" si="654"/>
        <v>0.19569600000000001</v>
      </c>
      <c r="AE3991" s="22">
        <f t="shared" si="655"/>
        <v>0.15068592</v>
      </c>
    </row>
    <row r="3992" spans="1:31" ht="15.75" x14ac:dyDescent="0.25">
      <c r="A3992" s="11" t="s">
        <v>173</v>
      </c>
      <c r="B3992" s="11" t="s">
        <v>4173</v>
      </c>
      <c r="C3992" s="11">
        <v>386</v>
      </c>
      <c r="D3992" s="11">
        <v>60</v>
      </c>
      <c r="E3992" s="11">
        <v>30.8</v>
      </c>
      <c r="F3992" s="11">
        <v>4</v>
      </c>
      <c r="H3992" s="1">
        <v>45906</v>
      </c>
      <c r="I3992" s="2" t="s">
        <v>29</v>
      </c>
      <c r="J3992" s="3">
        <v>25.09</v>
      </c>
      <c r="K3992" s="29">
        <v>29.68</v>
      </c>
      <c r="L3992" s="31">
        <f t="shared" si="648"/>
        <v>68.76679405485315</v>
      </c>
      <c r="M3992" s="33">
        <f t="shared" si="656"/>
        <v>66.44</v>
      </c>
      <c r="N3992" s="36">
        <f t="shared" si="649"/>
        <v>5.2262528348315122E-2</v>
      </c>
      <c r="Q3992" s="19">
        <v>45906</v>
      </c>
      <c r="R3992" s="17">
        <v>0.70833333333333337</v>
      </c>
      <c r="U3992" s="18">
        <v>66.44</v>
      </c>
      <c r="W3992" s="24"/>
      <c r="Z3992" s="21">
        <f t="shared" si="650"/>
        <v>4.1658045140108317</v>
      </c>
      <c r="AA3992" s="21">
        <f t="shared" si="651"/>
        <v>2.8646902108776051</v>
      </c>
      <c r="AB3992" s="21">
        <f t="shared" si="652"/>
        <v>0.16469945445258308</v>
      </c>
      <c r="AC3992" s="21">
        <f t="shared" si="653"/>
        <v>0.24</v>
      </c>
      <c r="AD3992" s="22">
        <f t="shared" si="654"/>
        <v>0.23918400000000001</v>
      </c>
      <c r="AE3992" s="22">
        <f t="shared" si="655"/>
        <v>0.18417168</v>
      </c>
    </row>
    <row r="3993" spans="1:31" ht="15.75" x14ac:dyDescent="0.25">
      <c r="A3993" s="11" t="s">
        <v>173</v>
      </c>
      <c r="B3993" s="11" t="s">
        <v>4174</v>
      </c>
      <c r="C3993" s="11">
        <v>361</v>
      </c>
      <c r="D3993" s="11">
        <v>60</v>
      </c>
      <c r="E3993" s="11">
        <v>30.7</v>
      </c>
      <c r="F3993" s="11">
        <v>4.5</v>
      </c>
      <c r="H3993" s="1">
        <v>45906</v>
      </c>
      <c r="I3993" s="2" t="s">
        <v>30</v>
      </c>
      <c r="J3993" s="3">
        <v>24.86</v>
      </c>
      <c r="K3993" s="29">
        <v>29.42</v>
      </c>
      <c r="L3993" s="31">
        <f t="shared" si="648"/>
        <v>68.800435210153012</v>
      </c>
      <c r="M3993" s="33">
        <f t="shared" si="656"/>
        <v>41.79</v>
      </c>
      <c r="N3993" s="36">
        <f t="shared" si="649"/>
        <v>3.2755784619908981E-2</v>
      </c>
      <c r="Q3993" s="19">
        <v>45906</v>
      </c>
      <c r="R3993" s="17">
        <v>0.71527777777777779</v>
      </c>
      <c r="U3993" s="18">
        <v>41.79</v>
      </c>
      <c r="W3993" s="24"/>
      <c r="Z3993" s="21">
        <f t="shared" si="650"/>
        <v>4.1039341319078364</v>
      </c>
      <c r="AA3993" s="21">
        <f t="shared" si="651"/>
        <v>2.8235245434906062</v>
      </c>
      <c r="AB3993" s="21">
        <f t="shared" si="652"/>
        <v>0.16264935908323691</v>
      </c>
      <c r="AC3993" s="21">
        <f t="shared" si="653"/>
        <v>0.24</v>
      </c>
      <c r="AD3993" s="22">
        <f t="shared" si="654"/>
        <v>0.15044399999999999</v>
      </c>
      <c r="AE3993" s="22">
        <f t="shared" si="655"/>
        <v>0.11584187999999999</v>
      </c>
    </row>
    <row r="3994" spans="1:31" ht="15.75" x14ac:dyDescent="0.25">
      <c r="A3994" s="11" t="s">
        <v>173</v>
      </c>
      <c r="B3994" s="11" t="s">
        <v>4175</v>
      </c>
      <c r="C3994" s="11">
        <v>279</v>
      </c>
      <c r="D3994" s="11">
        <v>61</v>
      </c>
      <c r="E3994" s="11">
        <v>30.3</v>
      </c>
      <c r="F3994" s="11">
        <v>4.4000000000000004</v>
      </c>
      <c r="H3994" s="1">
        <v>45906</v>
      </c>
      <c r="I3994" s="2" t="s">
        <v>31</v>
      </c>
      <c r="J3994" s="3">
        <v>24.81</v>
      </c>
      <c r="K3994" s="29">
        <v>29.31</v>
      </c>
      <c r="L3994" s="31">
        <f t="shared" si="648"/>
        <v>69.111593370096969</v>
      </c>
      <c r="M3994" s="33">
        <f t="shared" si="656"/>
        <v>58.02</v>
      </c>
      <c r="N3994" s="36">
        <f t="shared" si="649"/>
        <v>4.5453255356135182E-2</v>
      </c>
      <c r="Q3994" s="19">
        <v>45906</v>
      </c>
      <c r="R3994" s="17">
        <v>0.72222222222222221</v>
      </c>
      <c r="U3994" s="18">
        <v>58.02</v>
      </c>
      <c r="W3994" s="24"/>
      <c r="Z3994" s="21">
        <f t="shared" si="650"/>
        <v>4.0779997882674888</v>
      </c>
      <c r="AA3994" s="21">
        <f t="shared" si="651"/>
        <v>2.8183706313008421</v>
      </c>
      <c r="AB3994" s="21">
        <f t="shared" si="652"/>
        <v>0.1624864644470444</v>
      </c>
      <c r="AC3994" s="21">
        <f t="shared" si="653"/>
        <v>0.24</v>
      </c>
      <c r="AD3994" s="22">
        <f t="shared" si="654"/>
        <v>0.208872</v>
      </c>
      <c r="AE3994" s="22">
        <f t="shared" si="655"/>
        <v>0.16083143999999999</v>
      </c>
    </row>
    <row r="3995" spans="1:31" ht="15.75" x14ac:dyDescent="0.25">
      <c r="A3995" s="11" t="s">
        <v>173</v>
      </c>
      <c r="B3995" s="11" t="s">
        <v>4176</v>
      </c>
      <c r="C3995" s="11">
        <v>269</v>
      </c>
      <c r="D3995" s="11">
        <v>62</v>
      </c>
      <c r="E3995" s="11">
        <v>30.3</v>
      </c>
      <c r="F3995" s="11">
        <v>4.4000000000000004</v>
      </c>
      <c r="H3995" s="1">
        <v>45906</v>
      </c>
      <c r="I3995" s="2" t="s">
        <v>32</v>
      </c>
      <c r="J3995" s="3">
        <v>24.78</v>
      </c>
      <c r="K3995" s="29">
        <v>29.1</v>
      </c>
      <c r="L3995" s="31">
        <f t="shared" si="648"/>
        <v>70.126733330882658</v>
      </c>
      <c r="M3995" s="33">
        <f t="shared" si="656"/>
        <v>26.93</v>
      </c>
      <c r="N3995" s="36">
        <f t="shared" si="649"/>
        <v>2.1135161608367835E-2</v>
      </c>
      <c r="Q3995" s="19">
        <v>45906</v>
      </c>
      <c r="R3995" s="17">
        <v>0.72916666666666663</v>
      </c>
      <c r="U3995" s="18">
        <v>26.93</v>
      </c>
      <c r="W3995" s="24"/>
      <c r="Z3995" s="21">
        <f t="shared" si="650"/>
        <v>4.0288844232591545</v>
      </c>
      <c r="AA3995" s="21">
        <f t="shared" si="651"/>
        <v>2.8253250357084174</v>
      </c>
      <c r="AB3995" s="21">
        <f t="shared" si="652"/>
        <v>0.16314430979872174</v>
      </c>
      <c r="AC3995" s="21">
        <f t="shared" si="653"/>
        <v>0.24</v>
      </c>
      <c r="AD3995" s="22">
        <f t="shared" si="654"/>
        <v>9.6948000000000006E-2</v>
      </c>
      <c r="AE3995" s="22">
        <f t="shared" si="655"/>
        <v>7.4649960000000001E-2</v>
      </c>
    </row>
    <row r="3996" spans="1:31" ht="15.75" x14ac:dyDescent="0.25">
      <c r="A3996" s="11" t="s">
        <v>173</v>
      </c>
      <c r="B3996" s="11" t="s">
        <v>4177</v>
      </c>
      <c r="C3996" s="11">
        <v>228</v>
      </c>
      <c r="D3996" s="11">
        <v>61</v>
      </c>
      <c r="E3996" s="11">
        <v>30</v>
      </c>
      <c r="F3996" s="11">
        <v>4.5</v>
      </c>
      <c r="H3996" s="1">
        <v>45906</v>
      </c>
      <c r="I3996" s="2" t="s">
        <v>33</v>
      </c>
      <c r="J3996" s="3">
        <v>24.41</v>
      </c>
      <c r="K3996" s="29">
        <v>28.71</v>
      </c>
      <c r="L3996" s="31">
        <f t="shared" si="648"/>
        <v>70.029567080827178</v>
      </c>
      <c r="M3996" s="33">
        <f t="shared" si="656"/>
        <v>17.899999999999999</v>
      </c>
      <c r="N3996" s="36">
        <f t="shared" si="649"/>
        <v>1.396506807457084E-2</v>
      </c>
      <c r="Q3996" s="19">
        <v>45906</v>
      </c>
      <c r="R3996" s="17">
        <v>0.73611111111111116</v>
      </c>
      <c r="U3996" s="18">
        <v>17.899999999999999</v>
      </c>
      <c r="W3996" s="24"/>
      <c r="Z3996" s="21">
        <f t="shared" si="650"/>
        <v>3.9390342360792108</v>
      </c>
      <c r="AA3996" s="21">
        <f t="shared" si="651"/>
        <v>2.7584886226918393</v>
      </c>
      <c r="AB3996" s="21">
        <f t="shared" si="652"/>
        <v>0.15975233870447758</v>
      </c>
      <c r="AC3996" s="21">
        <f t="shared" si="653"/>
        <v>0.24</v>
      </c>
      <c r="AD3996" s="22">
        <f t="shared" si="654"/>
        <v>6.4439999999999997E-2</v>
      </c>
      <c r="AE3996" s="22">
        <f t="shared" si="655"/>
        <v>4.9618799999999998E-2</v>
      </c>
    </row>
    <row r="3997" spans="1:31" ht="15.75" x14ac:dyDescent="0.25">
      <c r="A3997" s="11" t="s">
        <v>173</v>
      </c>
      <c r="B3997" s="11" t="s">
        <v>4178</v>
      </c>
      <c r="C3997" s="11">
        <v>138</v>
      </c>
      <c r="D3997" s="11">
        <v>63</v>
      </c>
      <c r="E3997" s="11">
        <v>29.8</v>
      </c>
      <c r="F3997" s="11">
        <v>4.9000000000000004</v>
      </c>
      <c r="H3997" s="1">
        <v>45906</v>
      </c>
      <c r="I3997" s="2" t="s">
        <v>34</v>
      </c>
      <c r="J3997" s="3">
        <v>24.41</v>
      </c>
      <c r="K3997" s="29">
        <v>28.5</v>
      </c>
      <c r="L3997" s="31">
        <f t="shared" si="648"/>
        <v>71.263101042647961</v>
      </c>
      <c r="M3997" s="33">
        <f t="shared" si="656"/>
        <v>8.99</v>
      </c>
      <c r="N3997" s="36">
        <f t="shared" si="649"/>
        <v>2.039155309631422E-5</v>
      </c>
      <c r="Q3997" s="19">
        <v>45906</v>
      </c>
      <c r="R3997" s="17">
        <v>0.74305555555555558</v>
      </c>
      <c r="U3997" s="18">
        <v>8.99</v>
      </c>
      <c r="W3997" s="24"/>
      <c r="Z3997" s="21">
        <f t="shared" si="650"/>
        <v>3.891379531185216</v>
      </c>
      <c r="AA3997" s="21">
        <f t="shared" si="651"/>
        <v>2.7731177272614409</v>
      </c>
      <c r="AB3997" s="21">
        <f t="shared" si="652"/>
        <v>0.16085342326326624</v>
      </c>
      <c r="AC3997" s="21">
        <f t="shared" si="653"/>
        <v>0.96</v>
      </c>
      <c r="AD3997" s="22">
        <f t="shared" si="654"/>
        <v>3.2363999999999997E-2</v>
      </c>
      <c r="AE3997" s="22">
        <f t="shared" si="655"/>
        <v>0</v>
      </c>
    </row>
    <row r="3998" spans="1:31" ht="15.75" x14ac:dyDescent="0.25">
      <c r="A3998" s="11" t="s">
        <v>173</v>
      </c>
      <c r="B3998" s="11" t="s">
        <v>4179</v>
      </c>
      <c r="C3998" s="11">
        <v>157</v>
      </c>
      <c r="D3998" s="11">
        <v>64</v>
      </c>
      <c r="E3998" s="11">
        <v>29.6</v>
      </c>
      <c r="F3998" s="11">
        <v>5.0999999999999996</v>
      </c>
      <c r="H3998" s="1">
        <v>45906</v>
      </c>
      <c r="I3998" s="2" t="s">
        <v>35</v>
      </c>
      <c r="J3998" s="3">
        <v>24.41</v>
      </c>
      <c r="K3998" s="29">
        <v>28.46</v>
      </c>
      <c r="L3998" s="31">
        <f t="shared" si="648"/>
        <v>71.500443090747197</v>
      </c>
      <c r="M3998" s="33">
        <f t="shared" si="656"/>
        <v>4.2009999999999996</v>
      </c>
      <c r="N3998" s="36">
        <f t="shared" si="649"/>
        <v>2.0161830127724829E-5</v>
      </c>
      <c r="Q3998" s="19">
        <v>45906</v>
      </c>
      <c r="R3998" s="17">
        <v>0.75</v>
      </c>
      <c r="U3998" s="18">
        <v>4.2009999999999996</v>
      </c>
      <c r="W3998" s="24"/>
      <c r="Z3998" s="21">
        <f t="shared" si="650"/>
        <v>3.8823595580282242</v>
      </c>
      <c r="AA3998" s="21">
        <f t="shared" si="651"/>
        <v>2.7759042863661549</v>
      </c>
      <c r="AB3998" s="21">
        <f t="shared" si="652"/>
        <v>0.16106352930763773</v>
      </c>
      <c r="AC3998" s="21">
        <f t="shared" si="653"/>
        <v>0.96</v>
      </c>
      <c r="AD3998" s="22">
        <f t="shared" si="654"/>
        <v>1.5123599999999999E-2</v>
      </c>
      <c r="AE3998" s="22">
        <f t="shared" si="655"/>
        <v>0</v>
      </c>
    </row>
    <row r="3999" spans="1:31" ht="15.75" x14ac:dyDescent="0.25">
      <c r="A3999" s="11" t="s">
        <v>173</v>
      </c>
      <c r="B3999" s="11" t="s">
        <v>4180</v>
      </c>
      <c r="C3999" s="11">
        <v>75</v>
      </c>
      <c r="D3999" s="11">
        <v>64</v>
      </c>
      <c r="E3999" s="11">
        <v>29.3</v>
      </c>
      <c r="F3999" s="11">
        <v>3.9</v>
      </c>
      <c r="H3999" s="1">
        <v>45906</v>
      </c>
      <c r="I3999" s="2" t="s">
        <v>36</v>
      </c>
      <c r="J3999" s="3">
        <v>24.36</v>
      </c>
      <c r="K3999" s="29">
        <v>28.33</v>
      </c>
      <c r="L3999" s="31">
        <f t="shared" si="648"/>
        <v>71.95001708790474</v>
      </c>
      <c r="M3999" s="33">
        <f t="shared" si="656"/>
        <v>1.4</v>
      </c>
      <c r="N3999" s="36">
        <f t="shared" si="649"/>
        <v>1.9706929051290171E-5</v>
      </c>
      <c r="Q3999" s="19">
        <v>45906</v>
      </c>
      <c r="R3999" s="17">
        <v>0.75694444444444442</v>
      </c>
      <c r="U3999" s="18">
        <v>1.4</v>
      </c>
      <c r="W3999" s="24"/>
      <c r="Z3999" s="21">
        <f t="shared" si="650"/>
        <v>3.8531701898598083</v>
      </c>
      <c r="AA3999" s="21">
        <f t="shared" si="651"/>
        <v>2.7723566100301835</v>
      </c>
      <c r="AB3999" s="21">
        <f t="shared" si="652"/>
        <v>0.1610151728694974</v>
      </c>
      <c r="AC3999" s="21">
        <f t="shared" si="653"/>
        <v>0.96</v>
      </c>
      <c r="AD3999" s="22">
        <f t="shared" si="654"/>
        <v>5.0400000000000002E-3</v>
      </c>
      <c r="AE3999" s="22">
        <f t="shared" si="655"/>
        <v>0</v>
      </c>
    </row>
    <row r="4000" spans="1:31" ht="15.75" x14ac:dyDescent="0.25">
      <c r="A4000" s="11" t="s">
        <v>173</v>
      </c>
      <c r="B4000" s="11" t="s">
        <v>4181</v>
      </c>
      <c r="C4000" s="11">
        <v>70</v>
      </c>
      <c r="D4000" s="11">
        <v>66</v>
      </c>
      <c r="E4000" s="11">
        <v>28.9</v>
      </c>
      <c r="F4000" s="11">
        <v>3.3</v>
      </c>
      <c r="H4000" s="1">
        <v>45906</v>
      </c>
      <c r="I4000" s="2" t="s">
        <v>37</v>
      </c>
      <c r="J4000" s="3">
        <v>24.22</v>
      </c>
      <c r="K4000" s="29">
        <v>28.2</v>
      </c>
      <c r="L4000" s="31">
        <f t="shared" si="648"/>
        <v>71.812886563839072</v>
      </c>
      <c r="M4000" s="33">
        <f t="shared" si="656"/>
        <v>0.36</v>
      </c>
      <c r="N4000" s="36">
        <f t="shared" si="649"/>
        <v>1.977124733694831E-5</v>
      </c>
      <c r="Q4000" s="19">
        <v>45906</v>
      </c>
      <c r="R4000" s="17">
        <v>0.76388888888888884</v>
      </c>
      <c r="U4000" s="18">
        <v>0.36</v>
      </c>
      <c r="W4000" s="24"/>
      <c r="Z4000" s="21">
        <f t="shared" si="650"/>
        <v>3.8241720180540506</v>
      </c>
      <c r="AA4000" s="21">
        <f t="shared" si="651"/>
        <v>2.7462483133312308</v>
      </c>
      <c r="AB4000" s="21">
        <f t="shared" si="652"/>
        <v>0.15965506702035223</v>
      </c>
      <c r="AC4000" s="21">
        <f t="shared" si="653"/>
        <v>0.96</v>
      </c>
      <c r="AD4000" s="22">
        <f t="shared" si="654"/>
        <v>1.2960000000000001E-3</v>
      </c>
      <c r="AE4000" s="22">
        <f t="shared" si="655"/>
        <v>0</v>
      </c>
    </row>
    <row r="4001" spans="1:31" ht="15.75" x14ac:dyDescent="0.25">
      <c r="A4001" s="11" t="s">
        <v>173</v>
      </c>
      <c r="B4001" s="11" t="s">
        <v>4182</v>
      </c>
      <c r="C4001" s="11">
        <v>40</v>
      </c>
      <c r="D4001" s="11">
        <v>67</v>
      </c>
      <c r="E4001" s="11">
        <v>28.8</v>
      </c>
      <c r="F4001" s="11">
        <v>3.8</v>
      </c>
      <c r="H4001" s="1">
        <v>45906</v>
      </c>
      <c r="I4001" s="2" t="s">
        <v>38</v>
      </c>
      <c r="J4001" s="3">
        <v>24.27</v>
      </c>
      <c r="K4001" s="29">
        <v>28.02</v>
      </c>
      <c r="L4001" s="31">
        <f t="shared" si="648"/>
        <v>73.231458210164107</v>
      </c>
      <c r="M4001" s="33">
        <f t="shared" si="656"/>
        <v>6.3E-2</v>
      </c>
      <c r="N4001" s="36">
        <f t="shared" si="649"/>
        <v>1.8466105721301792E-5</v>
      </c>
      <c r="Q4001" s="19">
        <v>45906</v>
      </c>
      <c r="R4001" s="17">
        <v>0.77083333333333337</v>
      </c>
      <c r="U4001" s="18">
        <v>6.3E-2</v>
      </c>
      <c r="W4001" s="24"/>
      <c r="Z4001" s="21">
        <f t="shared" si="650"/>
        <v>3.7843343862905052</v>
      </c>
      <c r="AA4001" s="21">
        <f t="shared" si="651"/>
        <v>2.7713232546292015</v>
      </c>
      <c r="AB4001" s="21">
        <f t="shared" si="652"/>
        <v>0.16133149669328622</v>
      </c>
      <c r="AC4001" s="21">
        <f t="shared" si="653"/>
        <v>0.96</v>
      </c>
      <c r="AD4001" s="22">
        <f t="shared" si="654"/>
        <v>2.2680000000000001E-4</v>
      </c>
      <c r="AE4001" s="22">
        <f t="shared" si="655"/>
        <v>0</v>
      </c>
    </row>
    <row r="4002" spans="1:31" ht="15.75" x14ac:dyDescent="0.25">
      <c r="A4002" s="11" t="s">
        <v>173</v>
      </c>
      <c r="B4002" s="11" t="s">
        <v>4183</v>
      </c>
      <c r="C4002" s="11">
        <v>22</v>
      </c>
      <c r="D4002" s="11">
        <v>66</v>
      </c>
      <c r="E4002" s="11">
        <v>28.7</v>
      </c>
      <c r="F4002" s="11">
        <v>4.2</v>
      </c>
      <c r="H4002" s="1">
        <v>45906</v>
      </c>
      <c r="I4002" s="2" t="s">
        <v>39</v>
      </c>
      <c r="J4002" s="3">
        <v>24.24</v>
      </c>
      <c r="K4002" s="29">
        <v>28.06</v>
      </c>
      <c r="L4002" s="31">
        <f t="shared" si="648"/>
        <v>72.789299177995147</v>
      </c>
      <c r="M4002" s="33">
        <f t="shared" si="656"/>
        <v>5.6000000000000001E-2</v>
      </c>
      <c r="N4002" s="36">
        <f t="shared" si="649"/>
        <v>1.8861704087458276E-5</v>
      </c>
      <c r="Q4002" s="19">
        <v>45906</v>
      </c>
      <c r="R4002" s="17">
        <v>0.77777777777777779</v>
      </c>
      <c r="U4002" s="18">
        <v>5.6000000000000001E-2</v>
      </c>
      <c r="W4002" s="24"/>
      <c r="Z4002" s="21">
        <f t="shared" si="650"/>
        <v>3.7931558329532131</v>
      </c>
      <c r="AA4002" s="21">
        <f t="shared" si="651"/>
        <v>2.7610115475358881</v>
      </c>
      <c r="AB4002" s="21">
        <f t="shared" si="652"/>
        <v>0.16068275156026726</v>
      </c>
      <c r="AC4002" s="21">
        <f t="shared" si="653"/>
        <v>0.96</v>
      </c>
      <c r="AD4002" s="22">
        <f t="shared" si="654"/>
        <v>2.0159999999999999E-4</v>
      </c>
      <c r="AE4002" s="22">
        <f t="shared" si="655"/>
        <v>0</v>
      </c>
    </row>
    <row r="4003" spans="1:31" ht="15.75" x14ac:dyDescent="0.25">
      <c r="A4003" s="11" t="s">
        <v>173</v>
      </c>
      <c r="B4003" s="11" t="s">
        <v>4184</v>
      </c>
      <c r="C4003" s="11">
        <v>11</v>
      </c>
      <c r="D4003" s="11">
        <v>67</v>
      </c>
      <c r="E4003" s="11">
        <v>28.4</v>
      </c>
      <c r="F4003" s="11">
        <v>3.8</v>
      </c>
      <c r="H4003" s="1">
        <v>45906</v>
      </c>
      <c r="I4003" s="2" t="s">
        <v>40</v>
      </c>
      <c r="J4003" s="3">
        <v>24.23</v>
      </c>
      <c r="K4003" s="29">
        <v>28.07</v>
      </c>
      <c r="L4003" s="31">
        <f t="shared" si="648"/>
        <v>72.662555668324501</v>
      </c>
      <c r="M4003" s="33">
        <f t="shared" si="656"/>
        <v>2.3E-2</v>
      </c>
      <c r="N4003" s="36">
        <f t="shared" si="649"/>
        <v>1.897518286445726E-5</v>
      </c>
      <c r="Q4003" s="19">
        <v>45906</v>
      </c>
      <c r="R4003" s="17">
        <v>0.78472222222222221</v>
      </c>
      <c r="U4003" s="18">
        <v>2.3E-2</v>
      </c>
      <c r="W4003" s="24"/>
      <c r="Z4003" s="21">
        <f t="shared" si="650"/>
        <v>3.7953639894921767</v>
      </c>
      <c r="AA4003" s="21">
        <f t="shared" si="651"/>
        <v>2.7578084716802946</v>
      </c>
      <c r="AB4003" s="21">
        <f t="shared" si="652"/>
        <v>0.16048424615140278</v>
      </c>
      <c r="AC4003" s="21">
        <f t="shared" si="653"/>
        <v>0.96</v>
      </c>
      <c r="AD4003" s="22">
        <f t="shared" si="654"/>
        <v>8.2799999999999993E-5</v>
      </c>
      <c r="AE4003" s="22">
        <f t="shared" si="655"/>
        <v>0</v>
      </c>
    </row>
    <row r="4004" spans="1:31" ht="15.75" x14ac:dyDescent="0.25">
      <c r="A4004" s="11" t="s">
        <v>173</v>
      </c>
      <c r="B4004" s="11" t="s">
        <v>4185</v>
      </c>
      <c r="C4004" s="11">
        <v>4</v>
      </c>
      <c r="D4004" s="11">
        <v>68</v>
      </c>
      <c r="E4004" s="11">
        <v>28.3</v>
      </c>
      <c r="F4004" s="11">
        <v>3.7</v>
      </c>
      <c r="H4004" s="1">
        <v>45906</v>
      </c>
      <c r="I4004" s="2" t="s">
        <v>41</v>
      </c>
      <c r="J4004" s="3">
        <v>24</v>
      </c>
      <c r="K4004" s="29">
        <v>27.89</v>
      </c>
      <c r="L4004" s="31">
        <f t="shared" si="648"/>
        <v>72.234038281408303</v>
      </c>
      <c r="M4004" s="33">
        <f t="shared" si="656"/>
        <v>1.7000000000000001E-2</v>
      </c>
      <c r="N4004" s="36">
        <f t="shared" si="649"/>
        <v>1.9269771956181234E-5</v>
      </c>
      <c r="Q4004" s="19">
        <v>45906</v>
      </c>
      <c r="R4004" s="17">
        <v>0.79166666666666663</v>
      </c>
      <c r="U4004" s="18">
        <v>1.7000000000000001E-2</v>
      </c>
      <c r="W4004" s="24"/>
      <c r="Z4004" s="21">
        <f t="shared" si="650"/>
        <v>3.7557879029392955</v>
      </c>
      <c r="AA4004" s="21">
        <f t="shared" si="651"/>
        <v>2.7129572715776731</v>
      </c>
      <c r="AB4004" s="21">
        <f t="shared" si="652"/>
        <v>0.1580886246695867</v>
      </c>
      <c r="AC4004" s="21">
        <f t="shared" si="653"/>
        <v>0.96</v>
      </c>
      <c r="AD4004" s="22">
        <f t="shared" si="654"/>
        <v>6.1199999999999997E-5</v>
      </c>
      <c r="AE4004" s="22">
        <f t="shared" si="655"/>
        <v>0</v>
      </c>
    </row>
    <row r="4005" spans="1:31" ht="15.75" x14ac:dyDescent="0.25">
      <c r="A4005" s="11" t="s">
        <v>173</v>
      </c>
      <c r="B4005" s="11" t="s">
        <v>4186</v>
      </c>
      <c r="C4005" s="11">
        <v>0</v>
      </c>
      <c r="D4005" s="11">
        <v>68</v>
      </c>
      <c r="E4005" s="11">
        <v>28.2</v>
      </c>
      <c r="F4005" s="11">
        <v>3.5</v>
      </c>
      <c r="H4005" s="1">
        <v>45906</v>
      </c>
      <c r="I4005" s="2" t="s">
        <v>42</v>
      </c>
      <c r="J4005" s="3">
        <v>24.17</v>
      </c>
      <c r="K4005" s="29">
        <v>27.91</v>
      </c>
      <c r="L4005" s="31">
        <f t="shared" si="648"/>
        <v>73.239640562425251</v>
      </c>
      <c r="M4005" s="33">
        <f t="shared" si="656"/>
        <v>7.0000000000000001E-3</v>
      </c>
      <c r="N4005" s="36">
        <f t="shared" si="649"/>
        <v>1.8414544795162925E-5</v>
      </c>
      <c r="Q4005" s="19">
        <v>45906</v>
      </c>
      <c r="R4005" s="17">
        <v>0.79861111111111116</v>
      </c>
      <c r="U4005" s="18">
        <v>7.0000000000000001E-3</v>
      </c>
      <c r="W4005" s="24"/>
      <c r="Z4005" s="21">
        <f t="shared" si="650"/>
        <v>3.7601674296374585</v>
      </c>
      <c r="AA4005" s="21">
        <f t="shared" si="651"/>
        <v>2.7539331100118587</v>
      </c>
      <c r="AB4005" s="21">
        <f t="shared" si="652"/>
        <v>0.16045215356634657</v>
      </c>
      <c r="AC4005" s="21">
        <f t="shared" si="653"/>
        <v>0.96</v>
      </c>
      <c r="AD4005" s="22">
        <f t="shared" si="654"/>
        <v>2.5199999999999999E-5</v>
      </c>
      <c r="AE4005" s="22">
        <f t="shared" si="655"/>
        <v>0</v>
      </c>
    </row>
    <row r="4006" spans="1:31" ht="15.75" x14ac:dyDescent="0.25">
      <c r="A4006" s="11" t="s">
        <v>173</v>
      </c>
      <c r="B4006" s="11" t="s">
        <v>4187</v>
      </c>
      <c r="C4006" s="11">
        <v>0</v>
      </c>
      <c r="D4006" s="11">
        <v>69</v>
      </c>
      <c r="E4006" s="11">
        <v>28.1</v>
      </c>
      <c r="F4006" s="11">
        <v>3.7</v>
      </c>
      <c r="H4006" s="1">
        <v>45906</v>
      </c>
      <c r="I4006" s="2" t="s">
        <v>43</v>
      </c>
      <c r="J4006" s="3">
        <v>23.95</v>
      </c>
      <c r="K4006" s="29">
        <v>27.77</v>
      </c>
      <c r="L4006" s="31">
        <f t="shared" si="648"/>
        <v>72.632485811166845</v>
      </c>
      <c r="M4006" s="33">
        <f t="shared" si="656"/>
        <v>3.5999999999999997E-2</v>
      </c>
      <c r="N4006" s="36">
        <f t="shared" si="649"/>
        <v>1.8875544833481548E-5</v>
      </c>
      <c r="Q4006" s="19">
        <v>45906</v>
      </c>
      <c r="R4006" s="17">
        <v>0.80555555555555558</v>
      </c>
      <c r="U4006" s="18">
        <v>3.5999999999999997E-2</v>
      </c>
      <c r="W4006" s="24"/>
      <c r="Z4006" s="21">
        <f t="shared" si="650"/>
        <v>3.7296038801964948</v>
      </c>
      <c r="AA4006" s="21">
        <f t="shared" si="651"/>
        <v>2.7089040090964471</v>
      </c>
      <c r="AB4006" s="21">
        <f t="shared" si="652"/>
        <v>0.1579953894788205</v>
      </c>
      <c r="AC4006" s="21">
        <f t="shared" si="653"/>
        <v>0.96</v>
      </c>
      <c r="AD4006" s="22">
        <f t="shared" si="654"/>
        <v>1.2960000000000001E-4</v>
      </c>
      <c r="AE4006" s="22">
        <f t="shared" si="655"/>
        <v>0</v>
      </c>
    </row>
    <row r="4007" spans="1:31" ht="15.75" x14ac:dyDescent="0.25">
      <c r="A4007" s="11" t="s">
        <v>173</v>
      </c>
      <c r="B4007" s="11" t="s">
        <v>4188</v>
      </c>
      <c r="C4007" s="11">
        <v>0</v>
      </c>
      <c r="D4007" s="11">
        <v>70</v>
      </c>
      <c r="E4007" s="11">
        <v>28</v>
      </c>
      <c r="F4007" s="11">
        <v>2.5</v>
      </c>
      <c r="H4007" s="1">
        <v>45906</v>
      </c>
      <c r="I4007" s="2" t="s">
        <v>44</v>
      </c>
      <c r="J4007" s="3">
        <v>23.88</v>
      </c>
      <c r="K4007" s="29">
        <v>27.59</v>
      </c>
      <c r="L4007" s="31">
        <f t="shared" si="648"/>
        <v>73.269507762095785</v>
      </c>
      <c r="M4007" s="33">
        <f t="shared" si="656"/>
        <v>0.02</v>
      </c>
      <c r="N4007" s="36">
        <f t="shared" si="649"/>
        <v>1.8259327250552973E-5</v>
      </c>
      <c r="Q4007" s="19">
        <v>45906</v>
      </c>
      <c r="R4007" s="17">
        <v>0.8125</v>
      </c>
      <c r="U4007" s="18">
        <v>0.02</v>
      </c>
      <c r="W4007" s="24"/>
      <c r="Z4007" s="21">
        <f t="shared" si="650"/>
        <v>3.6906258577918747</v>
      </c>
      <c r="AA4007" s="21">
        <f t="shared" si="651"/>
        <v>2.7041033993447319</v>
      </c>
      <c r="AB4007" s="21">
        <f t="shared" si="652"/>
        <v>0.15792981313876772</v>
      </c>
      <c r="AC4007" s="21">
        <f t="shared" si="653"/>
        <v>0.96</v>
      </c>
      <c r="AD4007" s="22">
        <f t="shared" si="654"/>
        <v>7.2000000000000002E-5</v>
      </c>
      <c r="AE4007" s="22">
        <f t="shared" si="655"/>
        <v>0</v>
      </c>
    </row>
    <row r="4008" spans="1:31" ht="15.75" x14ac:dyDescent="0.25">
      <c r="A4008" s="11" t="s">
        <v>173</v>
      </c>
      <c r="B4008" s="11" t="s">
        <v>4189</v>
      </c>
      <c r="C4008" s="11">
        <v>0</v>
      </c>
      <c r="D4008" s="11">
        <v>70</v>
      </c>
      <c r="E4008" s="11">
        <v>28</v>
      </c>
      <c r="F4008" s="11">
        <v>3.1</v>
      </c>
      <c r="H4008" s="1">
        <v>45906</v>
      </c>
      <c r="I4008" s="2" t="s">
        <v>45</v>
      </c>
      <c r="J4008" s="3">
        <v>23.88</v>
      </c>
      <c r="K4008" s="29">
        <v>27.55</v>
      </c>
      <c r="L4008" s="31">
        <f t="shared" si="648"/>
        <v>73.516548504376772</v>
      </c>
      <c r="M4008" s="33">
        <f t="shared" si="656"/>
        <v>3.0000000000000001E-3</v>
      </c>
      <c r="N4008" s="36">
        <f t="shared" si="649"/>
        <v>1.8035248629588257E-5</v>
      </c>
      <c r="Q4008" s="19">
        <v>45906</v>
      </c>
      <c r="R4008" s="17">
        <v>0.81944444444444442</v>
      </c>
      <c r="U4008" s="18">
        <v>3.0000000000000001E-3</v>
      </c>
      <c r="W4008" s="24"/>
      <c r="Z4008" s="21">
        <f t="shared" si="650"/>
        <v>3.6820124053705694</v>
      </c>
      <c r="AA4008" s="21">
        <f t="shared" si="651"/>
        <v>2.7068884359314245</v>
      </c>
      <c r="AB4008" s="21">
        <f t="shared" si="652"/>
        <v>0.15814022641925543</v>
      </c>
      <c r="AC4008" s="21">
        <f t="shared" si="653"/>
        <v>0.96</v>
      </c>
      <c r="AD4008" s="22">
        <f t="shared" si="654"/>
        <v>1.08E-5</v>
      </c>
      <c r="AE4008" s="22">
        <f t="shared" si="655"/>
        <v>0</v>
      </c>
    </row>
    <row r="4009" spans="1:31" ht="15.75" x14ac:dyDescent="0.25">
      <c r="A4009" s="11" t="s">
        <v>173</v>
      </c>
      <c r="B4009" s="11" t="s">
        <v>4190</v>
      </c>
      <c r="C4009" s="11">
        <v>0</v>
      </c>
      <c r="D4009" s="11">
        <v>69</v>
      </c>
      <c r="E4009" s="11">
        <v>28</v>
      </c>
      <c r="F4009" s="11">
        <v>2.8</v>
      </c>
      <c r="H4009" s="1">
        <v>45906</v>
      </c>
      <c r="I4009" s="2" t="s">
        <v>46</v>
      </c>
      <c r="J4009" s="3">
        <v>23.84</v>
      </c>
      <c r="K4009" s="29">
        <v>27.57</v>
      </c>
      <c r="L4009" s="31">
        <f t="shared" si="648"/>
        <v>73.124789405644947</v>
      </c>
      <c r="M4009" s="33">
        <f t="shared" si="656"/>
        <v>0</v>
      </c>
      <c r="N4009" s="36">
        <f t="shared" si="649"/>
        <v>1.8373424146934465E-5</v>
      </c>
      <c r="Q4009" s="19">
        <v>45906</v>
      </c>
      <c r="R4009" s="17">
        <v>0.82638888888888884</v>
      </c>
      <c r="U4009" s="18">
        <v>0</v>
      </c>
      <c r="W4009" s="24"/>
      <c r="Z4009" s="21">
        <f t="shared" si="650"/>
        <v>3.6863169410019108</v>
      </c>
      <c r="AA4009" s="21">
        <f t="shared" si="651"/>
        <v>2.6956114999322605</v>
      </c>
      <c r="AB4009" s="21">
        <f t="shared" si="652"/>
        <v>0.15745763042256408</v>
      </c>
      <c r="AC4009" s="21">
        <f t="shared" si="653"/>
        <v>0.96</v>
      </c>
      <c r="AD4009" s="22">
        <f t="shared" si="654"/>
        <v>0</v>
      </c>
      <c r="AE4009" s="22">
        <f t="shared" si="655"/>
        <v>0</v>
      </c>
    </row>
    <row r="4010" spans="1:31" ht="15.75" x14ac:dyDescent="0.25">
      <c r="A4010" s="11" t="s">
        <v>173</v>
      </c>
      <c r="B4010" s="11" t="s">
        <v>4191</v>
      </c>
      <c r="C4010" s="11">
        <v>0</v>
      </c>
      <c r="D4010" s="11">
        <v>68</v>
      </c>
      <c r="E4010" s="11">
        <v>27.9</v>
      </c>
      <c r="F4010" s="11">
        <v>2.8</v>
      </c>
      <c r="H4010" s="1">
        <v>45906</v>
      </c>
      <c r="I4010" s="2" t="s">
        <v>47</v>
      </c>
      <c r="J4010" s="3">
        <v>23.84</v>
      </c>
      <c r="K4010" s="29">
        <v>27.53</v>
      </c>
      <c r="L4010" s="31">
        <f t="shared" si="648"/>
        <v>73.371602129983444</v>
      </c>
      <c r="M4010" s="33">
        <f t="shared" si="656"/>
        <v>0</v>
      </c>
      <c r="N4010" s="36">
        <f t="shared" si="649"/>
        <v>1.81489850245976E-5</v>
      </c>
      <c r="Q4010" s="19">
        <v>45906</v>
      </c>
      <c r="R4010" s="17">
        <v>0.83333333333333337</v>
      </c>
      <c r="U4010" s="18">
        <v>0</v>
      </c>
      <c r="W4010" s="24"/>
      <c r="Z4010" s="21">
        <f t="shared" si="650"/>
        <v>3.6777122471529813</v>
      </c>
      <c r="AA4010" s="21">
        <f t="shared" si="651"/>
        <v>2.6983963974667589</v>
      </c>
      <c r="AB4010" s="21">
        <f t="shared" si="652"/>
        <v>0.15766792110940281</v>
      </c>
      <c r="AC4010" s="21">
        <f t="shared" si="653"/>
        <v>0.96</v>
      </c>
      <c r="AD4010" s="22">
        <f t="shared" si="654"/>
        <v>0</v>
      </c>
      <c r="AE4010" s="22">
        <f t="shared" si="655"/>
        <v>0</v>
      </c>
    </row>
    <row r="4011" spans="1:31" ht="15.75" x14ac:dyDescent="0.25">
      <c r="A4011" s="11" t="s">
        <v>173</v>
      </c>
      <c r="B4011" s="11" t="s">
        <v>4192</v>
      </c>
      <c r="C4011" s="11">
        <v>0</v>
      </c>
      <c r="D4011" s="11">
        <v>70</v>
      </c>
      <c r="E4011" s="11">
        <v>27.9</v>
      </c>
      <c r="F4011" s="11">
        <v>2.9</v>
      </c>
      <c r="H4011" s="1">
        <v>45906</v>
      </c>
      <c r="I4011" s="2" t="s">
        <v>48</v>
      </c>
      <c r="J4011" s="3">
        <v>23.77</v>
      </c>
      <c r="K4011" s="29">
        <v>27.56</v>
      </c>
      <c r="L4011" s="31">
        <f t="shared" si="648"/>
        <v>72.717890783294735</v>
      </c>
      <c r="M4011" s="33">
        <f t="shared" si="656"/>
        <v>3.0000000000000001E-3</v>
      </c>
      <c r="N4011" s="36">
        <f t="shared" si="649"/>
        <v>1.8714572322294897E-5</v>
      </c>
      <c r="Q4011" s="19">
        <v>45906</v>
      </c>
      <c r="R4011" s="17">
        <v>0.84027777777777779</v>
      </c>
      <c r="U4011" s="18">
        <v>3.0000000000000001E-3</v>
      </c>
      <c r="W4011" s="24"/>
      <c r="Z4011" s="21">
        <f t="shared" si="650"/>
        <v>3.6841641257755247</v>
      </c>
      <c r="AA4011" s="21">
        <f t="shared" si="651"/>
        <v>2.6790464452587712</v>
      </c>
      <c r="AB4011" s="21">
        <f t="shared" si="652"/>
        <v>0.15650183982555271</v>
      </c>
      <c r="AC4011" s="21">
        <f t="shared" si="653"/>
        <v>0.96</v>
      </c>
      <c r="AD4011" s="22">
        <f t="shared" si="654"/>
        <v>1.08E-5</v>
      </c>
      <c r="AE4011" s="22">
        <f t="shared" si="655"/>
        <v>0</v>
      </c>
    </row>
    <row r="4012" spans="1:31" ht="15.75" x14ac:dyDescent="0.25">
      <c r="A4012" s="11" t="s">
        <v>173</v>
      </c>
      <c r="B4012" s="11" t="s">
        <v>4193</v>
      </c>
      <c r="C4012" s="11">
        <v>0</v>
      </c>
      <c r="D4012" s="11">
        <v>69</v>
      </c>
      <c r="E4012" s="11">
        <v>27.8</v>
      </c>
      <c r="F4012" s="11">
        <v>2.5</v>
      </c>
      <c r="H4012" s="1">
        <v>45906</v>
      </c>
      <c r="I4012" s="2" t="s">
        <v>49</v>
      </c>
      <c r="J4012" s="3">
        <v>23.84</v>
      </c>
      <c r="K4012" s="29">
        <v>27.67</v>
      </c>
      <c r="L4012" s="31">
        <f t="shared" si="648"/>
        <v>72.511270966797099</v>
      </c>
      <c r="M4012" s="33">
        <f t="shared" si="656"/>
        <v>0.01</v>
      </c>
      <c r="N4012" s="36">
        <f t="shared" si="649"/>
        <v>1.8937356057738759E-5</v>
      </c>
      <c r="Q4012" s="19">
        <v>45906</v>
      </c>
      <c r="R4012" s="17">
        <v>0.84722222222222221</v>
      </c>
      <c r="U4012" s="18">
        <v>0.01</v>
      </c>
      <c r="W4012" s="24"/>
      <c r="Z4012" s="21">
        <f t="shared" si="650"/>
        <v>3.7079054115239654</v>
      </c>
      <c r="AA4012" s="21">
        <f t="shared" si="651"/>
        <v>2.6886493401426756</v>
      </c>
      <c r="AB4012" s="21">
        <f t="shared" si="652"/>
        <v>0.15693243261436896</v>
      </c>
      <c r="AC4012" s="21">
        <f t="shared" si="653"/>
        <v>0.96</v>
      </c>
      <c r="AD4012" s="22">
        <f t="shared" si="654"/>
        <v>3.6000000000000001E-5</v>
      </c>
      <c r="AE4012" s="22">
        <f t="shared" si="655"/>
        <v>0</v>
      </c>
    </row>
    <row r="4013" spans="1:31" ht="15.75" x14ac:dyDescent="0.25">
      <c r="A4013" s="11" t="s">
        <v>173</v>
      </c>
      <c r="B4013" s="11" t="s">
        <v>4194</v>
      </c>
      <c r="C4013" s="11">
        <v>0</v>
      </c>
      <c r="D4013" s="11">
        <v>69</v>
      </c>
      <c r="E4013" s="11">
        <v>27.7</v>
      </c>
      <c r="F4013" s="11">
        <v>2.2999999999999998</v>
      </c>
      <c r="H4013" s="1">
        <v>45906</v>
      </c>
      <c r="I4013" s="2" t="s">
        <v>50</v>
      </c>
      <c r="J4013" s="3">
        <v>23.81</v>
      </c>
      <c r="K4013" s="29">
        <v>27.61</v>
      </c>
      <c r="L4013" s="31">
        <f t="shared" si="648"/>
        <v>72.678419587932126</v>
      </c>
      <c r="M4013" s="33">
        <f t="shared" si="656"/>
        <v>0.01</v>
      </c>
      <c r="N4013" s="36">
        <f t="shared" si="649"/>
        <v>1.8769162002689478E-5</v>
      </c>
      <c r="Q4013" s="19">
        <v>45906</v>
      </c>
      <c r="R4013" s="17">
        <v>0.85416666666666663</v>
      </c>
      <c r="U4013" s="18">
        <v>0.01</v>
      </c>
      <c r="W4013" s="24"/>
      <c r="Z4013" s="21">
        <f t="shared" si="650"/>
        <v>3.6949391594878636</v>
      </c>
      <c r="AA4013" s="21">
        <f t="shared" si="651"/>
        <v>2.6854233858514021</v>
      </c>
      <c r="AB4013" s="21">
        <f t="shared" si="652"/>
        <v>0.15681514912965211</v>
      </c>
      <c r="AC4013" s="21">
        <f t="shared" si="653"/>
        <v>0.96</v>
      </c>
      <c r="AD4013" s="22">
        <f t="shared" si="654"/>
        <v>3.6000000000000001E-5</v>
      </c>
      <c r="AE4013" s="22">
        <f t="shared" si="655"/>
        <v>0</v>
      </c>
    </row>
    <row r="4014" spans="1:31" ht="15.75" x14ac:dyDescent="0.25">
      <c r="A4014" s="11" t="s">
        <v>173</v>
      </c>
      <c r="B4014" s="11" t="s">
        <v>4195</v>
      </c>
      <c r="C4014" s="11">
        <v>0</v>
      </c>
      <c r="D4014" s="11">
        <v>69</v>
      </c>
      <c r="E4014" s="11">
        <v>27.7</v>
      </c>
      <c r="F4014" s="11">
        <v>2.2000000000000002</v>
      </c>
      <c r="H4014" s="1">
        <v>45906</v>
      </c>
      <c r="I4014" s="2" t="s">
        <v>51</v>
      </c>
      <c r="J4014" s="3">
        <v>23.73</v>
      </c>
      <c r="K4014" s="29">
        <v>27.57</v>
      </c>
      <c r="L4014" s="31">
        <f t="shared" si="648"/>
        <v>72.389531357748467</v>
      </c>
      <c r="M4014" s="33">
        <f t="shared" si="656"/>
        <v>1.2999999999999999E-2</v>
      </c>
      <c r="N4014" s="36">
        <f t="shared" si="649"/>
        <v>1.8999254134213458E-5</v>
      </c>
      <c r="Q4014" s="19">
        <v>45906</v>
      </c>
      <c r="R4014" s="17">
        <v>0.86111111111111116</v>
      </c>
      <c r="U4014" s="18">
        <v>1.2999999999999999E-2</v>
      </c>
      <c r="W4014" s="24"/>
      <c r="Z4014" s="21">
        <f t="shared" si="650"/>
        <v>3.6863169410019108</v>
      </c>
      <c r="AA4014" s="21">
        <f t="shared" si="651"/>
        <v>2.6685075579525726</v>
      </c>
      <c r="AB4014" s="21">
        <f t="shared" si="652"/>
        <v>0.15587441916258113</v>
      </c>
      <c r="AC4014" s="21">
        <f t="shared" si="653"/>
        <v>0.96</v>
      </c>
      <c r="AD4014" s="22">
        <f t="shared" si="654"/>
        <v>4.6799999999999999E-5</v>
      </c>
      <c r="AE4014" s="22">
        <f t="shared" si="655"/>
        <v>0</v>
      </c>
    </row>
    <row r="4015" spans="1:31" ht="15.75" x14ac:dyDescent="0.25">
      <c r="A4015" s="11" t="s">
        <v>173</v>
      </c>
      <c r="B4015" s="11" t="s">
        <v>4196</v>
      </c>
      <c r="C4015" s="11">
        <v>0</v>
      </c>
      <c r="D4015" s="11">
        <v>69</v>
      </c>
      <c r="E4015" s="11">
        <v>27.7</v>
      </c>
      <c r="F4015" s="11">
        <v>2.2999999999999998</v>
      </c>
      <c r="H4015" s="1">
        <v>45906</v>
      </c>
      <c r="I4015" s="2" t="s">
        <v>52</v>
      </c>
      <c r="J4015" s="3">
        <v>23.51</v>
      </c>
      <c r="K4015" s="29">
        <v>27.34</v>
      </c>
      <c r="L4015" s="31">
        <f t="shared" si="648"/>
        <v>72.328612000525908</v>
      </c>
      <c r="M4015" s="33">
        <f t="shared" si="656"/>
        <v>3.0000000000000001E-3</v>
      </c>
      <c r="N4015" s="36">
        <f t="shared" si="649"/>
        <v>1.8953094652456743E-5</v>
      </c>
      <c r="Q4015" s="19">
        <v>45906</v>
      </c>
      <c r="R4015" s="17">
        <v>0.86805555555555558</v>
      </c>
      <c r="U4015" s="18">
        <v>3.0000000000000001E-3</v>
      </c>
      <c r="W4015" s="24"/>
      <c r="Z4015" s="21">
        <f t="shared" si="650"/>
        <v>3.6370783531336133</v>
      </c>
      <c r="AA4015" s="21">
        <f t="shared" si="651"/>
        <v>2.6306482901931285</v>
      </c>
      <c r="AB4015" s="21">
        <f t="shared" si="652"/>
        <v>0.15393017616908036</v>
      </c>
      <c r="AC4015" s="21">
        <f t="shared" si="653"/>
        <v>0.96</v>
      </c>
      <c r="AD4015" s="22">
        <f t="shared" si="654"/>
        <v>1.08E-5</v>
      </c>
      <c r="AE4015" s="22">
        <f t="shared" si="655"/>
        <v>0</v>
      </c>
    </row>
    <row r="4016" spans="1:31" ht="15.75" x14ac:dyDescent="0.25">
      <c r="A4016" s="11" t="s">
        <v>173</v>
      </c>
      <c r="B4016" s="11" t="s">
        <v>4197</v>
      </c>
      <c r="C4016" s="11">
        <v>0</v>
      </c>
      <c r="D4016" s="11">
        <v>69</v>
      </c>
      <c r="E4016" s="11">
        <v>27.7</v>
      </c>
      <c r="F4016" s="11">
        <v>2.1</v>
      </c>
      <c r="H4016" s="1">
        <v>45906</v>
      </c>
      <c r="I4016" s="2" t="s">
        <v>53</v>
      </c>
      <c r="J4016" s="3">
        <v>23.24</v>
      </c>
      <c r="K4016" s="29">
        <v>27.11</v>
      </c>
      <c r="L4016" s="31">
        <f t="shared" si="648"/>
        <v>71.930233272942175</v>
      </c>
      <c r="M4016" s="33">
        <f t="shared" si="656"/>
        <v>7.0000000000000001E-3</v>
      </c>
      <c r="N4016" s="36">
        <f t="shared" si="649"/>
        <v>1.9193224465194239E-5</v>
      </c>
      <c r="Q4016" s="19">
        <v>45906</v>
      </c>
      <c r="R4016" s="17">
        <v>0.875</v>
      </c>
      <c r="U4016" s="18">
        <v>7.0000000000000001E-3</v>
      </c>
      <c r="W4016" s="24"/>
      <c r="Z4016" s="21">
        <f t="shared" si="650"/>
        <v>3.588413501809844</v>
      </c>
      <c r="AA4016" s="21">
        <f t="shared" si="651"/>
        <v>2.5811542026495742</v>
      </c>
      <c r="AB4016" s="21">
        <f t="shared" si="652"/>
        <v>0.15129694282682951</v>
      </c>
      <c r="AC4016" s="21">
        <f t="shared" si="653"/>
        <v>0.96</v>
      </c>
      <c r="AD4016" s="22">
        <f t="shared" si="654"/>
        <v>2.5199999999999999E-5</v>
      </c>
      <c r="AE4016" s="22">
        <f t="shared" si="655"/>
        <v>0</v>
      </c>
    </row>
    <row r="4017" spans="1:31" ht="15.75" x14ac:dyDescent="0.25">
      <c r="A4017" s="11" t="s">
        <v>173</v>
      </c>
      <c r="B4017" s="11" t="s">
        <v>4198</v>
      </c>
      <c r="C4017" s="11">
        <v>0</v>
      </c>
      <c r="D4017" s="11">
        <v>69</v>
      </c>
      <c r="E4017" s="11">
        <v>27.7</v>
      </c>
      <c r="F4017" s="11">
        <v>2.7</v>
      </c>
      <c r="H4017" s="1">
        <v>45906</v>
      </c>
      <c r="I4017" s="2" t="s">
        <v>54</v>
      </c>
      <c r="J4017" s="3">
        <v>23.22</v>
      </c>
      <c r="K4017" s="29">
        <v>26.85</v>
      </c>
      <c r="L4017" s="31">
        <f t="shared" si="648"/>
        <v>73.411304432181495</v>
      </c>
      <c r="M4017" s="33">
        <f t="shared" si="656"/>
        <v>3.0000000000000001E-3</v>
      </c>
      <c r="N4017" s="36">
        <f t="shared" si="649"/>
        <v>1.7840079486938209E-5</v>
      </c>
      <c r="Q4017" s="19">
        <v>45906</v>
      </c>
      <c r="R4017" s="17">
        <v>0.88194444444444442</v>
      </c>
      <c r="U4017" s="18">
        <v>3.0000000000000001E-3</v>
      </c>
      <c r="W4017" s="24"/>
      <c r="Z4017" s="21">
        <f t="shared" si="650"/>
        <v>3.5340848570317789</v>
      </c>
      <c r="AA4017" s="21">
        <f t="shared" si="651"/>
        <v>2.5944177932872252</v>
      </c>
      <c r="AB4017" s="21">
        <f t="shared" si="652"/>
        <v>0.1523739192216986</v>
      </c>
      <c r="AC4017" s="21">
        <f t="shared" si="653"/>
        <v>0.96</v>
      </c>
      <c r="AD4017" s="22">
        <f t="shared" si="654"/>
        <v>1.08E-5</v>
      </c>
      <c r="AE4017" s="22">
        <f t="shared" si="655"/>
        <v>0</v>
      </c>
    </row>
    <row r="4018" spans="1:31" ht="15.75" x14ac:dyDescent="0.25">
      <c r="A4018" s="11" t="s">
        <v>173</v>
      </c>
      <c r="B4018" s="11" t="s">
        <v>4199</v>
      </c>
      <c r="C4018" s="11">
        <v>0</v>
      </c>
      <c r="D4018" s="11">
        <v>69</v>
      </c>
      <c r="E4018" s="11">
        <v>27.7</v>
      </c>
      <c r="F4018" s="11">
        <v>2.6</v>
      </c>
      <c r="H4018" s="1">
        <v>45906</v>
      </c>
      <c r="I4018" s="2" t="s">
        <v>55</v>
      </c>
      <c r="J4018" s="3">
        <v>23.22</v>
      </c>
      <c r="K4018" s="29">
        <v>26.62</v>
      </c>
      <c r="L4018" s="31">
        <f t="shared" si="648"/>
        <v>74.86956487105347</v>
      </c>
      <c r="M4018" s="33">
        <f t="shared" si="656"/>
        <v>0</v>
      </c>
      <c r="N4018" s="36">
        <f t="shared" si="649"/>
        <v>1.6564347024161871E-5</v>
      </c>
      <c r="Q4018" s="19">
        <v>45906</v>
      </c>
      <c r="R4018" s="17">
        <v>0.88888888888888884</v>
      </c>
      <c r="U4018" s="18">
        <v>0</v>
      </c>
      <c r="W4018" s="24"/>
      <c r="Z4018" s="21">
        <f t="shared" si="650"/>
        <v>3.48662359077227</v>
      </c>
      <c r="AA4018" s="21">
        <f t="shared" si="651"/>
        <v>2.6104199111026989</v>
      </c>
      <c r="AB4018" s="21">
        <f t="shared" si="652"/>
        <v>0.1535810818077866</v>
      </c>
      <c r="AC4018" s="21">
        <f t="shared" si="653"/>
        <v>0.96</v>
      </c>
      <c r="AD4018" s="22">
        <f t="shared" si="654"/>
        <v>0</v>
      </c>
      <c r="AE4018" s="22">
        <f t="shared" si="655"/>
        <v>0</v>
      </c>
    </row>
    <row r="4019" spans="1:31" ht="15.75" x14ac:dyDescent="0.25">
      <c r="A4019" s="11" t="s">
        <v>173</v>
      </c>
      <c r="B4019" s="11" t="s">
        <v>4200</v>
      </c>
      <c r="C4019" s="11">
        <v>0</v>
      </c>
      <c r="D4019" s="11">
        <v>69</v>
      </c>
      <c r="E4019" s="11">
        <v>27.6</v>
      </c>
      <c r="F4019" s="11">
        <v>2.4</v>
      </c>
      <c r="H4019" s="1">
        <v>45906</v>
      </c>
      <c r="I4019" s="2" t="s">
        <v>56</v>
      </c>
      <c r="J4019" s="3">
        <v>23.15</v>
      </c>
      <c r="K4019" s="29">
        <v>26.56</v>
      </c>
      <c r="L4019" s="31">
        <f t="shared" si="648"/>
        <v>74.769216436183243</v>
      </c>
      <c r="M4019" s="33">
        <f t="shared" si="656"/>
        <v>0</v>
      </c>
      <c r="N4019" s="36">
        <f t="shared" si="649"/>
        <v>1.6622007398026962E-5</v>
      </c>
      <c r="Q4019" s="19">
        <v>45906</v>
      </c>
      <c r="R4019" s="17">
        <v>0.89583333333333337</v>
      </c>
      <c r="U4019" s="18">
        <v>0</v>
      </c>
      <c r="W4019" s="24"/>
      <c r="Z4019" s="21">
        <f t="shared" si="650"/>
        <v>3.4743340964714533</v>
      </c>
      <c r="AA4019" s="21">
        <f t="shared" si="651"/>
        <v>2.5977323803068524</v>
      </c>
      <c r="AB4019" s="21">
        <f t="shared" si="652"/>
        <v>0.15290414043326958</v>
      </c>
      <c r="AC4019" s="21">
        <f t="shared" si="653"/>
        <v>0.96</v>
      </c>
      <c r="AD4019" s="22">
        <f t="shared" si="654"/>
        <v>0</v>
      </c>
      <c r="AE4019" s="22">
        <f t="shared" si="655"/>
        <v>0</v>
      </c>
    </row>
    <row r="4020" spans="1:31" ht="15.75" x14ac:dyDescent="0.25">
      <c r="A4020" s="11" t="s">
        <v>173</v>
      </c>
      <c r="B4020" s="11" t="s">
        <v>4201</v>
      </c>
      <c r="C4020" s="11">
        <v>0</v>
      </c>
      <c r="D4020" s="11">
        <v>68</v>
      </c>
      <c r="E4020" s="11">
        <v>27.6</v>
      </c>
      <c r="F4020" s="11">
        <v>2.4</v>
      </c>
      <c r="H4020" s="1">
        <v>45906</v>
      </c>
      <c r="I4020" s="2" t="s">
        <v>57</v>
      </c>
      <c r="J4020" s="3">
        <v>23.08</v>
      </c>
      <c r="K4020" s="29">
        <v>26.33</v>
      </c>
      <c r="L4020" s="31">
        <f t="shared" si="648"/>
        <v>75.765419796337156</v>
      </c>
      <c r="M4020" s="33">
        <f t="shared" si="656"/>
        <v>0</v>
      </c>
      <c r="N4020" s="36">
        <f t="shared" si="649"/>
        <v>1.5748558212919026E-5</v>
      </c>
      <c r="Q4020" s="19">
        <v>45906</v>
      </c>
      <c r="R4020" s="17">
        <v>0.90277777777777779</v>
      </c>
      <c r="U4020" s="18">
        <v>0</v>
      </c>
      <c r="W4020" s="24"/>
      <c r="Z4020" s="21">
        <f t="shared" si="650"/>
        <v>3.427573288071494</v>
      </c>
      <c r="AA4020" s="21">
        <f t="shared" si="651"/>
        <v>2.5969152905344841</v>
      </c>
      <c r="AB4020" s="21">
        <f t="shared" si="652"/>
        <v>0.15312287625104687</v>
      </c>
      <c r="AC4020" s="21">
        <f t="shared" si="653"/>
        <v>0.96</v>
      </c>
      <c r="AD4020" s="22">
        <f t="shared" si="654"/>
        <v>0</v>
      </c>
      <c r="AE4020" s="22">
        <f t="shared" si="655"/>
        <v>0</v>
      </c>
    </row>
    <row r="4021" spans="1:31" ht="15.75" x14ac:dyDescent="0.25">
      <c r="A4021" s="11" t="s">
        <v>173</v>
      </c>
      <c r="B4021" s="11" t="s">
        <v>4202</v>
      </c>
      <c r="C4021" s="11">
        <v>0</v>
      </c>
      <c r="D4021" s="11">
        <v>67</v>
      </c>
      <c r="E4021" s="11">
        <v>27.6</v>
      </c>
      <c r="F4021" s="11">
        <v>2.4</v>
      </c>
      <c r="H4021" s="1">
        <v>45906</v>
      </c>
      <c r="I4021" s="2" t="s">
        <v>58</v>
      </c>
      <c r="J4021" s="3">
        <v>23.04</v>
      </c>
      <c r="K4021" s="29">
        <v>26.26</v>
      </c>
      <c r="L4021" s="31">
        <f t="shared" si="648"/>
        <v>75.940574810515258</v>
      </c>
      <c r="M4021" s="33">
        <f t="shared" si="656"/>
        <v>0</v>
      </c>
      <c r="N4021" s="36">
        <f t="shared" si="649"/>
        <v>1.5586770480426014E-5</v>
      </c>
      <c r="Q4021" s="19">
        <v>45906</v>
      </c>
      <c r="R4021" s="17">
        <v>0.90972222222222221</v>
      </c>
      <c r="U4021" s="18">
        <v>0</v>
      </c>
      <c r="W4021" s="24"/>
      <c r="Z4021" s="21">
        <f t="shared" si="650"/>
        <v>3.4134510246341008</v>
      </c>
      <c r="AA4021" s="21">
        <f t="shared" si="651"/>
        <v>2.5921943289825591</v>
      </c>
      <c r="AB4021" s="21">
        <f t="shared" si="652"/>
        <v>0.15292571245509298</v>
      </c>
      <c r="AC4021" s="21">
        <f t="shared" si="653"/>
        <v>0.96</v>
      </c>
      <c r="AD4021" s="22">
        <f t="shared" si="654"/>
        <v>0</v>
      </c>
      <c r="AE4021" s="22">
        <f t="shared" si="655"/>
        <v>0</v>
      </c>
    </row>
    <row r="4022" spans="1:31" ht="15.75" x14ac:dyDescent="0.25">
      <c r="A4022" s="11" t="s">
        <v>173</v>
      </c>
      <c r="B4022" s="11" t="s">
        <v>4203</v>
      </c>
      <c r="C4022" s="11">
        <v>0</v>
      </c>
      <c r="D4022" s="11">
        <v>67</v>
      </c>
      <c r="E4022" s="11">
        <v>27.5</v>
      </c>
      <c r="F4022" s="11">
        <v>2.6</v>
      </c>
      <c r="H4022" s="1">
        <v>45906</v>
      </c>
      <c r="I4022" s="2" t="s">
        <v>59</v>
      </c>
      <c r="J4022" s="3">
        <v>22.92</v>
      </c>
      <c r="K4022" s="29">
        <v>26.11</v>
      </c>
      <c r="L4022" s="31">
        <f t="shared" si="648"/>
        <v>76.07654954444827</v>
      </c>
      <c r="M4022" s="33">
        <f t="shared" si="656"/>
        <v>3.0000000000000001E-3</v>
      </c>
      <c r="N4022" s="36">
        <f t="shared" si="649"/>
        <v>1.5427923900579658E-5</v>
      </c>
      <c r="Q4022" s="19">
        <v>45906</v>
      </c>
      <c r="R4022" s="17">
        <v>0.91666666666666663</v>
      </c>
      <c r="U4022" s="18">
        <v>3.0000000000000001E-3</v>
      </c>
      <c r="W4022" s="24"/>
      <c r="Z4022" s="21">
        <f t="shared" si="650"/>
        <v>3.3833596576149425</v>
      </c>
      <c r="AA4022" s="21">
        <f t="shared" si="651"/>
        <v>2.5739432861923071</v>
      </c>
      <c r="AB4022" s="21">
        <f t="shared" si="652"/>
        <v>0.15202198918204241</v>
      </c>
      <c r="AC4022" s="21">
        <f t="shared" si="653"/>
        <v>0.96</v>
      </c>
      <c r="AD4022" s="22">
        <f t="shared" si="654"/>
        <v>1.08E-5</v>
      </c>
      <c r="AE4022" s="22">
        <f t="shared" si="655"/>
        <v>0</v>
      </c>
    </row>
    <row r="4023" spans="1:31" ht="15.75" x14ac:dyDescent="0.25">
      <c r="A4023" s="11" t="s">
        <v>173</v>
      </c>
      <c r="B4023" s="11" t="s">
        <v>4204</v>
      </c>
      <c r="C4023" s="11">
        <v>0</v>
      </c>
      <c r="D4023" s="11">
        <v>68</v>
      </c>
      <c r="E4023" s="11">
        <v>27.3</v>
      </c>
      <c r="F4023" s="11">
        <v>2.2999999999999998</v>
      </c>
      <c r="H4023" s="1">
        <v>45906</v>
      </c>
      <c r="I4023" s="2" t="s">
        <v>60</v>
      </c>
      <c r="J4023" s="3">
        <v>22.8</v>
      </c>
      <c r="K4023" s="29">
        <v>25.89</v>
      </c>
      <c r="L4023" s="31">
        <f t="shared" si="648"/>
        <v>76.675497148936671</v>
      </c>
      <c r="M4023" s="33">
        <f t="shared" si="656"/>
        <v>0</v>
      </c>
      <c r="N4023" s="36">
        <f t="shared" si="649"/>
        <v>1.4891294078561975E-5</v>
      </c>
      <c r="Q4023" s="19">
        <v>45906</v>
      </c>
      <c r="R4023" s="17">
        <v>0.92361111111111116</v>
      </c>
      <c r="U4023" s="18">
        <v>0</v>
      </c>
      <c r="W4023" s="24"/>
      <c r="Z4023" s="21">
        <f t="shared" si="650"/>
        <v>3.3396438670670077</v>
      </c>
      <c r="AA4023" s="21">
        <f t="shared" si="651"/>
        <v>2.5606885380776019</v>
      </c>
      <c r="AB4023" s="21">
        <f t="shared" si="652"/>
        <v>0.15149208519976973</v>
      </c>
      <c r="AC4023" s="21">
        <f t="shared" si="653"/>
        <v>0.96</v>
      </c>
      <c r="AD4023" s="22">
        <f t="shared" si="654"/>
        <v>0</v>
      </c>
      <c r="AE4023" s="22">
        <f t="shared" si="655"/>
        <v>0</v>
      </c>
    </row>
    <row r="4024" spans="1:31" ht="15.75" x14ac:dyDescent="0.25">
      <c r="A4024" s="11" t="s">
        <v>173</v>
      </c>
      <c r="B4024" s="11" t="s">
        <v>4205</v>
      </c>
      <c r="C4024" s="11">
        <v>0</v>
      </c>
      <c r="D4024" s="11">
        <v>69</v>
      </c>
      <c r="E4024" s="11">
        <v>27.2</v>
      </c>
      <c r="F4024" s="11">
        <v>2.2999999999999998</v>
      </c>
      <c r="H4024" s="1">
        <v>45906</v>
      </c>
      <c r="I4024" s="2" t="s">
        <v>61</v>
      </c>
      <c r="J4024" s="3">
        <v>22.7</v>
      </c>
      <c r="K4024" s="29">
        <v>25.7</v>
      </c>
      <c r="L4024" s="31">
        <f t="shared" si="648"/>
        <v>77.225373236316386</v>
      </c>
      <c r="M4024" s="33">
        <f t="shared" si="656"/>
        <v>0</v>
      </c>
      <c r="N4024" s="36">
        <f t="shared" si="649"/>
        <v>1.441105965300315E-5</v>
      </c>
      <c r="Q4024" s="19">
        <v>45906</v>
      </c>
      <c r="R4024" s="17">
        <v>0.93055555555555558</v>
      </c>
      <c r="U4024" s="18">
        <v>0</v>
      </c>
      <c r="W4024" s="24"/>
      <c r="Z4024" s="21">
        <f t="shared" si="650"/>
        <v>3.3022863265902909</v>
      </c>
      <c r="AA4024" s="21">
        <f t="shared" si="651"/>
        <v>2.5502029410411939</v>
      </c>
      <c r="AB4024" s="21">
        <f t="shared" si="652"/>
        <v>0.15108981845027125</v>
      </c>
      <c r="AC4024" s="21">
        <f t="shared" si="653"/>
        <v>0.96</v>
      </c>
      <c r="AD4024" s="22">
        <f t="shared" si="654"/>
        <v>0</v>
      </c>
      <c r="AE4024" s="22">
        <f t="shared" si="655"/>
        <v>0</v>
      </c>
    </row>
    <row r="4025" spans="1:31" ht="15.75" x14ac:dyDescent="0.25">
      <c r="A4025" s="11" t="s">
        <v>173</v>
      </c>
      <c r="B4025" s="11" t="s">
        <v>4206</v>
      </c>
      <c r="C4025" s="11">
        <v>0</v>
      </c>
      <c r="D4025" s="11">
        <v>69</v>
      </c>
      <c r="E4025" s="11">
        <v>27.2</v>
      </c>
      <c r="F4025" s="11">
        <v>2.1</v>
      </c>
      <c r="H4025" s="1">
        <v>45906</v>
      </c>
      <c r="I4025" s="2" t="s">
        <v>62</v>
      </c>
      <c r="J4025" s="3">
        <v>22.58</v>
      </c>
      <c r="K4025" s="29">
        <v>25.47</v>
      </c>
      <c r="L4025" s="31">
        <f t="shared" si="648"/>
        <v>77.907411396757411</v>
      </c>
      <c r="M4025" s="33">
        <f t="shared" si="656"/>
        <v>3.0000000000000001E-3</v>
      </c>
      <c r="N4025" s="36">
        <f t="shared" si="649"/>
        <v>1.3827895623901018E-5</v>
      </c>
      <c r="Q4025" s="19">
        <v>45906</v>
      </c>
      <c r="R4025" s="17">
        <v>0.9375</v>
      </c>
      <c r="U4025" s="18">
        <v>3.0000000000000001E-3</v>
      </c>
      <c r="W4025" s="24"/>
      <c r="Z4025" s="21">
        <f t="shared" si="650"/>
        <v>3.2575518070470966</v>
      </c>
      <c r="AA4025" s="21">
        <f t="shared" si="651"/>
        <v>2.5378742877786866</v>
      </c>
      <c r="AB4025" s="21">
        <f t="shared" si="652"/>
        <v>0.15062272406037069</v>
      </c>
      <c r="AC4025" s="21">
        <f t="shared" si="653"/>
        <v>0.96</v>
      </c>
      <c r="AD4025" s="22">
        <f t="shared" si="654"/>
        <v>1.08E-5</v>
      </c>
      <c r="AE4025" s="22">
        <f t="shared" si="655"/>
        <v>0</v>
      </c>
    </row>
    <row r="4026" spans="1:31" ht="15.75" x14ac:dyDescent="0.25">
      <c r="A4026" s="11" t="s">
        <v>173</v>
      </c>
      <c r="B4026" s="11" t="s">
        <v>4207</v>
      </c>
      <c r="C4026" s="11">
        <v>0</v>
      </c>
      <c r="D4026" s="11">
        <v>70</v>
      </c>
      <c r="E4026" s="11">
        <v>27.1</v>
      </c>
      <c r="F4026" s="11">
        <v>2.5</v>
      </c>
      <c r="H4026" s="1">
        <v>45906</v>
      </c>
      <c r="I4026" s="2" t="s">
        <v>63</v>
      </c>
      <c r="J4026" s="3">
        <v>22.33</v>
      </c>
      <c r="K4026" s="29">
        <v>25.28</v>
      </c>
      <c r="L4026" s="31">
        <f t="shared" si="648"/>
        <v>77.382564071755283</v>
      </c>
      <c r="M4026" s="33">
        <f t="shared" si="656"/>
        <v>0</v>
      </c>
      <c r="N4026" s="36">
        <f t="shared" si="649"/>
        <v>1.4154294222075545E-5</v>
      </c>
      <c r="Q4026" s="19">
        <v>45906</v>
      </c>
      <c r="R4026" s="17">
        <v>0.94444444444444442</v>
      </c>
      <c r="U4026" s="18">
        <v>0</v>
      </c>
      <c r="W4026" s="24"/>
      <c r="Z4026" s="21">
        <f t="shared" si="650"/>
        <v>3.2209965910435687</v>
      </c>
      <c r="AA4026" s="21">
        <f t="shared" si="651"/>
        <v>2.492489750813343</v>
      </c>
      <c r="AB4026" s="21">
        <f t="shared" si="652"/>
        <v>0.14814331111690121</v>
      </c>
      <c r="AC4026" s="21">
        <f t="shared" si="653"/>
        <v>0.96</v>
      </c>
      <c r="AD4026" s="22">
        <f t="shared" si="654"/>
        <v>0</v>
      </c>
      <c r="AE4026" s="22">
        <f t="shared" si="655"/>
        <v>0</v>
      </c>
    </row>
    <row r="4027" spans="1:31" ht="15.75" x14ac:dyDescent="0.25">
      <c r="A4027" s="11" t="s">
        <v>173</v>
      </c>
      <c r="B4027" s="11" t="s">
        <v>4208</v>
      </c>
      <c r="C4027" s="11">
        <v>0</v>
      </c>
      <c r="D4027" s="11">
        <v>70</v>
      </c>
      <c r="E4027" s="11">
        <v>27</v>
      </c>
      <c r="F4027" s="11">
        <v>2.2000000000000002</v>
      </c>
      <c r="H4027" s="1">
        <v>45906</v>
      </c>
      <c r="I4027" s="2" t="s">
        <v>64</v>
      </c>
      <c r="J4027" s="3">
        <v>22.39</v>
      </c>
      <c r="K4027" s="29">
        <v>25.29</v>
      </c>
      <c r="L4027" s="31">
        <f t="shared" si="648"/>
        <v>77.749778067957138</v>
      </c>
      <c r="M4027" s="33">
        <f t="shared" si="656"/>
        <v>7.0000000000000001E-3</v>
      </c>
      <c r="N4027" s="36">
        <f t="shared" si="649"/>
        <v>1.3886180777916071E-5</v>
      </c>
      <c r="Q4027" s="19">
        <v>45906</v>
      </c>
      <c r="R4027" s="17">
        <v>0.95138888888888884</v>
      </c>
      <c r="U4027" s="18">
        <v>7.0000000000000001E-3</v>
      </c>
      <c r="W4027" s="24"/>
      <c r="Z4027" s="21">
        <f t="shared" si="650"/>
        <v>3.2229115945963174</v>
      </c>
      <c r="AA4027" s="21">
        <f t="shared" si="651"/>
        <v>2.5058066121250953</v>
      </c>
      <c r="AB4027" s="21">
        <f t="shared" si="652"/>
        <v>0.14892346712217008</v>
      </c>
      <c r="AC4027" s="21">
        <f t="shared" si="653"/>
        <v>0.96</v>
      </c>
      <c r="AD4027" s="22">
        <f t="shared" si="654"/>
        <v>2.5199999999999999E-5</v>
      </c>
      <c r="AE4027" s="22">
        <f t="shared" si="655"/>
        <v>0</v>
      </c>
    </row>
    <row r="4028" spans="1:31" ht="15.75" x14ac:dyDescent="0.25">
      <c r="A4028" s="11" t="s">
        <v>173</v>
      </c>
      <c r="B4028" s="11" t="s">
        <v>4209</v>
      </c>
      <c r="C4028" s="11">
        <v>0</v>
      </c>
      <c r="D4028" s="11">
        <v>70</v>
      </c>
      <c r="E4028" s="11">
        <v>27</v>
      </c>
      <c r="F4028" s="11">
        <v>2</v>
      </c>
      <c r="H4028" s="1">
        <v>45906</v>
      </c>
      <c r="I4028" s="2" t="s">
        <v>65</v>
      </c>
      <c r="J4028" s="3">
        <v>22.55</v>
      </c>
      <c r="K4028" s="29">
        <v>25.37</v>
      </c>
      <c r="L4028" s="31">
        <f t="shared" si="648"/>
        <v>78.368035815207691</v>
      </c>
      <c r="M4028" s="33">
        <f t="shared" si="656"/>
        <v>0</v>
      </c>
      <c r="N4028" s="36">
        <f t="shared" si="649"/>
        <v>1.3457805474926849E-5</v>
      </c>
      <c r="Q4028" s="19">
        <v>45906</v>
      </c>
      <c r="R4028" s="17">
        <v>0.95833333333333337</v>
      </c>
      <c r="U4028" s="18">
        <v>0</v>
      </c>
      <c r="W4028" s="24"/>
      <c r="Z4028" s="21">
        <f t="shared" si="650"/>
        <v>3.238267391663018</v>
      </c>
      <c r="AA4028" s="21">
        <f t="shared" si="651"/>
        <v>2.5377665492906658</v>
      </c>
      <c r="AB4028" s="21">
        <f t="shared" si="652"/>
        <v>0.15073103264511895</v>
      </c>
      <c r="AC4028" s="21">
        <f t="shared" si="653"/>
        <v>0.96</v>
      </c>
      <c r="AD4028" s="22">
        <f t="shared" si="654"/>
        <v>0</v>
      </c>
      <c r="AE4028" s="22">
        <f t="shared" si="655"/>
        <v>0</v>
      </c>
    </row>
    <row r="4029" spans="1:31" ht="15.75" x14ac:dyDescent="0.25">
      <c r="A4029" s="11" t="s">
        <v>173</v>
      </c>
      <c r="B4029" s="11" t="s">
        <v>4210</v>
      </c>
      <c r="C4029" s="11">
        <v>0</v>
      </c>
      <c r="D4029" s="11">
        <v>70</v>
      </c>
      <c r="E4029" s="11">
        <v>26.9</v>
      </c>
      <c r="F4029" s="11">
        <v>1.6</v>
      </c>
      <c r="H4029" s="1">
        <v>45906</v>
      </c>
      <c r="I4029" s="2" t="s">
        <v>66</v>
      </c>
      <c r="J4029" s="3">
        <v>22.3</v>
      </c>
      <c r="K4029" s="29">
        <v>25.01</v>
      </c>
      <c r="L4029" s="31">
        <f t="shared" si="648"/>
        <v>79.007164204596393</v>
      </c>
      <c r="M4029" s="33">
        <f t="shared" si="656"/>
        <v>0</v>
      </c>
      <c r="N4029" s="36">
        <f t="shared" si="649"/>
        <v>1.2884747722374147E-5</v>
      </c>
      <c r="Q4029" s="19">
        <v>45906</v>
      </c>
      <c r="R4029" s="17">
        <v>0.96527777777777779</v>
      </c>
      <c r="U4029" s="18">
        <v>0</v>
      </c>
      <c r="W4029" s="24"/>
      <c r="Z4029" s="21">
        <f t="shared" si="650"/>
        <v>3.1696651046108273</v>
      </c>
      <c r="AA4029" s="21">
        <f t="shared" si="651"/>
        <v>2.5042625139356685</v>
      </c>
      <c r="AB4029" s="21">
        <f t="shared" si="652"/>
        <v>0.14914960647333575</v>
      </c>
      <c r="AC4029" s="21">
        <f t="shared" si="653"/>
        <v>0.96</v>
      </c>
      <c r="AD4029" s="22">
        <f t="shared" si="654"/>
        <v>0</v>
      </c>
      <c r="AE4029" s="22">
        <f t="shared" si="655"/>
        <v>0</v>
      </c>
    </row>
    <row r="4030" spans="1:31" ht="15.75" x14ac:dyDescent="0.25">
      <c r="A4030" s="11" t="s">
        <v>173</v>
      </c>
      <c r="B4030" s="11" t="s">
        <v>4211</v>
      </c>
      <c r="C4030" s="11">
        <v>0</v>
      </c>
      <c r="D4030" s="11">
        <v>71</v>
      </c>
      <c r="E4030" s="11">
        <v>26.7</v>
      </c>
      <c r="F4030" s="11">
        <v>1.5</v>
      </c>
      <c r="H4030" s="1">
        <v>45906</v>
      </c>
      <c r="I4030" s="2" t="s">
        <v>67</v>
      </c>
      <c r="J4030" s="3">
        <v>22.14</v>
      </c>
      <c r="K4030" s="29">
        <v>24.89</v>
      </c>
      <c r="L4030" s="31">
        <f t="shared" si="648"/>
        <v>78.658000190846863</v>
      </c>
      <c r="M4030" s="33">
        <f t="shared" si="656"/>
        <v>0</v>
      </c>
      <c r="N4030" s="36">
        <f t="shared" si="649"/>
        <v>1.3098808957889801E-5</v>
      </c>
      <c r="Q4030" s="19">
        <v>45906</v>
      </c>
      <c r="R4030" s="17">
        <v>0.97222222222222221</v>
      </c>
      <c r="U4030" s="18">
        <v>0</v>
      </c>
      <c r="W4030" s="24"/>
      <c r="Z4030" s="21">
        <f t="shared" si="650"/>
        <v>3.1470810492731021</v>
      </c>
      <c r="AA4030" s="21">
        <f t="shared" si="651"/>
        <v>2.4754310177433423</v>
      </c>
      <c r="AB4030" s="21">
        <f t="shared" si="652"/>
        <v>0.14756743735017111</v>
      </c>
      <c r="AC4030" s="21">
        <f t="shared" si="653"/>
        <v>0.96</v>
      </c>
      <c r="AD4030" s="22">
        <f t="shared" si="654"/>
        <v>0</v>
      </c>
      <c r="AE4030" s="22">
        <f t="shared" si="655"/>
        <v>0</v>
      </c>
    </row>
    <row r="4031" spans="1:31" ht="15.75" x14ac:dyDescent="0.25">
      <c r="A4031" s="11" t="s">
        <v>173</v>
      </c>
      <c r="B4031" s="11" t="s">
        <v>4212</v>
      </c>
      <c r="C4031" s="11">
        <v>0</v>
      </c>
      <c r="D4031" s="11">
        <v>72</v>
      </c>
      <c r="E4031" s="11">
        <v>26.6</v>
      </c>
      <c r="F4031" s="11">
        <v>1.5</v>
      </c>
      <c r="H4031" s="1">
        <v>45906</v>
      </c>
      <c r="I4031" s="2" t="s">
        <v>68</v>
      </c>
      <c r="J4031" s="3">
        <v>22.22</v>
      </c>
      <c r="K4031" s="29">
        <v>24.9</v>
      </c>
      <c r="L4031" s="31">
        <f t="shared" si="648"/>
        <v>79.178389384568419</v>
      </c>
      <c r="M4031" s="33">
        <f t="shared" si="656"/>
        <v>3.0000000000000001E-3</v>
      </c>
      <c r="N4031" s="36">
        <f t="shared" si="649"/>
        <v>1.2729378047366376E-5</v>
      </c>
      <c r="Q4031" s="19">
        <v>45906</v>
      </c>
      <c r="R4031" s="17">
        <v>0.97916666666666663</v>
      </c>
      <c r="U4031" s="18">
        <v>3.0000000000000001E-3</v>
      </c>
      <c r="W4031" s="24"/>
      <c r="Z4031" s="21">
        <f t="shared" si="650"/>
        <v>3.1489576792404375</v>
      </c>
      <c r="AA4031" s="21">
        <f t="shared" si="651"/>
        <v>2.4932939728242625</v>
      </c>
      <c r="AB4031" s="21">
        <f t="shared" si="652"/>
        <v>0.14862096146835099</v>
      </c>
      <c r="AC4031" s="21">
        <f t="shared" si="653"/>
        <v>0.96</v>
      </c>
      <c r="AD4031" s="22">
        <f t="shared" si="654"/>
        <v>1.08E-5</v>
      </c>
      <c r="AE4031" s="22">
        <f t="shared" si="655"/>
        <v>0</v>
      </c>
    </row>
    <row r="4032" spans="1:31" ht="15.75" x14ac:dyDescent="0.25">
      <c r="A4032" s="11" t="s">
        <v>173</v>
      </c>
      <c r="B4032" s="11" t="s">
        <v>4213</v>
      </c>
      <c r="C4032" s="11">
        <v>0</v>
      </c>
      <c r="D4032" s="11">
        <v>72</v>
      </c>
      <c r="E4032" s="11">
        <v>26.6</v>
      </c>
      <c r="F4032" s="11">
        <v>1.1000000000000001</v>
      </c>
      <c r="H4032" s="1">
        <v>45906</v>
      </c>
      <c r="I4032" s="2" t="s">
        <v>69</v>
      </c>
      <c r="J4032" s="3">
        <v>22.14</v>
      </c>
      <c r="K4032" s="29">
        <v>24.77</v>
      </c>
      <c r="L4032" s="31">
        <f t="shared" si="648"/>
        <v>79.489875466239013</v>
      </c>
      <c r="M4032" s="33">
        <f t="shared" si="656"/>
        <v>3.0000000000000001E-3</v>
      </c>
      <c r="N4032" s="36">
        <f t="shared" si="649"/>
        <v>1.2469830450808784E-5</v>
      </c>
      <c r="Q4032" s="19">
        <v>45906</v>
      </c>
      <c r="R4032" s="17">
        <v>0.98611111111111116</v>
      </c>
      <c r="U4032" s="18">
        <v>3.0000000000000001E-3</v>
      </c>
      <c r="W4032" s="24"/>
      <c r="Z4032" s="21">
        <f t="shared" si="650"/>
        <v>3.1246374452941885</v>
      </c>
      <c r="AA4032" s="21">
        <f t="shared" si="651"/>
        <v>2.4837704140358228</v>
      </c>
      <c r="AB4032" s="21">
        <f t="shared" si="652"/>
        <v>0.14820019881191956</v>
      </c>
      <c r="AC4032" s="21">
        <f t="shared" si="653"/>
        <v>0.96</v>
      </c>
      <c r="AD4032" s="22">
        <f t="shared" si="654"/>
        <v>1.08E-5</v>
      </c>
      <c r="AE4032" s="22">
        <f t="shared" si="655"/>
        <v>0</v>
      </c>
    </row>
    <row r="4033" spans="1:31" ht="15.75" x14ac:dyDescent="0.25">
      <c r="A4033" s="11" t="s">
        <v>173</v>
      </c>
      <c r="B4033" s="11" t="s">
        <v>4214</v>
      </c>
      <c r="C4033" s="11">
        <v>0</v>
      </c>
      <c r="D4033" s="11">
        <v>72</v>
      </c>
      <c r="E4033" s="11">
        <v>26.6</v>
      </c>
      <c r="F4033" s="11">
        <v>1.3</v>
      </c>
      <c r="H4033" s="1">
        <v>45906</v>
      </c>
      <c r="I4033" s="2" t="s">
        <v>70</v>
      </c>
      <c r="J4033" s="3">
        <v>22.12</v>
      </c>
      <c r="K4033" s="29">
        <v>24.82</v>
      </c>
      <c r="L4033" s="31">
        <f t="shared" si="648"/>
        <v>78.99448051765404</v>
      </c>
      <c r="M4033" s="33">
        <f t="shared" si="656"/>
        <v>0</v>
      </c>
      <c r="N4033" s="36">
        <f t="shared" si="649"/>
        <v>1.2836524557841065E-5</v>
      </c>
      <c r="Q4033" s="19">
        <v>45906</v>
      </c>
      <c r="R4033" s="17">
        <v>0.99305555555555558</v>
      </c>
      <c r="U4033" s="18">
        <v>0</v>
      </c>
      <c r="W4033" s="24"/>
      <c r="Z4033" s="21">
        <f t="shared" si="650"/>
        <v>3.1339719255299401</v>
      </c>
      <c r="AA4033" s="21">
        <f t="shared" si="651"/>
        <v>2.4756648421414957</v>
      </c>
      <c r="AB4033" s="21">
        <f t="shared" si="652"/>
        <v>0.14766021098307491</v>
      </c>
      <c r="AC4033" s="21">
        <f t="shared" si="653"/>
        <v>0.96</v>
      </c>
      <c r="AD4033" s="22">
        <f t="shared" si="654"/>
        <v>0</v>
      </c>
      <c r="AE4033" s="22">
        <f t="shared" si="655"/>
        <v>0</v>
      </c>
    </row>
    <row r="4034" spans="1:31" ht="15.75" x14ac:dyDescent="0.25">
      <c r="A4034" s="11" t="s">
        <v>173</v>
      </c>
      <c r="B4034" s="11" t="s">
        <v>4215</v>
      </c>
      <c r="C4034" s="11">
        <v>0</v>
      </c>
      <c r="D4034" s="11">
        <v>72</v>
      </c>
      <c r="E4034" s="11">
        <v>26.6</v>
      </c>
      <c r="F4034" s="11">
        <v>1.3</v>
      </c>
      <c r="H4034" s="1">
        <v>45907</v>
      </c>
      <c r="I4034" s="2" t="s">
        <v>71</v>
      </c>
      <c r="J4034" s="3">
        <v>22.18</v>
      </c>
      <c r="K4034" s="29">
        <v>24.92</v>
      </c>
      <c r="L4034" s="31">
        <f t="shared" si="648"/>
        <v>78.745427328232424</v>
      </c>
      <c r="M4034" s="33">
        <f t="shared" si="656"/>
        <v>0</v>
      </c>
      <c r="N4034" s="36">
        <f t="shared" si="649"/>
        <v>1.3045216972909626E-5</v>
      </c>
      <c r="Q4034" s="19">
        <v>45907</v>
      </c>
      <c r="R4034" s="17">
        <v>0</v>
      </c>
      <c r="U4034" s="18">
        <v>0</v>
      </c>
      <c r="W4034" s="24"/>
      <c r="Z4034" s="21">
        <f t="shared" si="650"/>
        <v>3.152713866949028</v>
      </c>
      <c r="AA4034" s="21">
        <f t="shared" si="651"/>
        <v>2.4826180069654531</v>
      </c>
      <c r="AB4034" s="21">
        <f t="shared" si="652"/>
        <v>0.14796201227213304</v>
      </c>
      <c r="AC4034" s="21">
        <f t="shared" si="653"/>
        <v>0.96</v>
      </c>
      <c r="AD4034" s="22">
        <f t="shared" si="654"/>
        <v>0</v>
      </c>
      <c r="AE4034" s="22">
        <f t="shared" si="655"/>
        <v>0</v>
      </c>
    </row>
    <row r="4035" spans="1:31" ht="15.75" x14ac:dyDescent="0.25">
      <c r="A4035" s="11" t="s">
        <v>173</v>
      </c>
      <c r="B4035" s="11" t="s">
        <v>4216</v>
      </c>
      <c r="C4035" s="11">
        <v>0</v>
      </c>
      <c r="D4035" s="11">
        <v>72</v>
      </c>
      <c r="E4035" s="11">
        <v>26.6</v>
      </c>
      <c r="F4035" s="11">
        <v>1.1000000000000001</v>
      </c>
      <c r="H4035" s="1">
        <v>45907</v>
      </c>
      <c r="I4035" s="2" t="s">
        <v>72</v>
      </c>
      <c r="J4035" s="3">
        <v>22.22</v>
      </c>
      <c r="K4035" s="29">
        <v>24.94</v>
      </c>
      <c r="L4035" s="31">
        <f t="shared" ref="L4035:L4098" si="657">100*(22.1*10^6*10^((4.4-6.24*((J4035+273.2)/1000)+9.95*((J4035+273.2)/1000)^2-5.15*((J4035+273.5)/1000)^3)*(1-647.3/(J4035+273.2)))-101325*((K4035-J4035)/1514)*(1+J4035/873))/(22.1*10^6*10^((4.4-6.24*((K4035+273.2)/1000)+9.95*((K4035+273.2)/1000)^2-5.15*((K4035+273.5)/1000)^3)*(1-647.3/(K4035+273.2))))</f>
        <v>78.901772844541441</v>
      </c>
      <c r="M4035" s="33">
        <f t="shared" si="656"/>
        <v>0</v>
      </c>
      <c r="N4035" s="36">
        <f t="shared" ref="N4035:N4098" si="658">(0.408*AB4035*(AE4035-$Y$7)+$Y$6*($Y$6/(K4035+273))*$Y$8*(Z4035-AA4035))/(AB4035+$Y$6*(1+AC4035*$Y$8))</f>
        <v>1.2939139060754864E-5</v>
      </c>
      <c r="Q4035" s="19">
        <v>45907</v>
      </c>
      <c r="R4035" s="17">
        <v>6.9444444444444441E-3</v>
      </c>
      <c r="U4035" s="18">
        <v>0</v>
      </c>
      <c r="W4035" s="24"/>
      <c r="Z4035" s="21">
        <f t="shared" ref="Z4035:Z4098" si="659">0.6108*EXP(17.27*K4035/(K4035+237.3))</f>
        <v>3.1564739612064145</v>
      </c>
      <c r="AA4035" s="21">
        <f t="shared" ref="AA4035:AA4098" si="660">(L4035/100)*Z4035</f>
        <v>2.4905139147681843</v>
      </c>
      <c r="AB4035" s="21">
        <f t="shared" ref="AB4035:AB4098" si="661">(4098*AA4035)/((K4035+237.3)^2)</f>
        <v>0.14840996208662358</v>
      </c>
      <c r="AC4035" s="21">
        <f t="shared" ref="AC4035:AC4098" si="662">IF(M4035&gt;10,0.24,0.96)</f>
        <v>0.96</v>
      </c>
      <c r="AD4035" s="22">
        <f t="shared" ref="AD4035:AD4098" si="663">M4035*3600/1000000</f>
        <v>0</v>
      </c>
      <c r="AE4035" s="22">
        <f t="shared" ref="AE4035:AE4098" si="664">IF(M4035&gt;10,(1-$Y$4)*AD4035,0)</f>
        <v>0</v>
      </c>
    </row>
    <row r="4036" spans="1:31" ht="15.75" x14ac:dyDescent="0.25">
      <c r="A4036" s="11" t="s">
        <v>173</v>
      </c>
      <c r="B4036" s="11" t="s">
        <v>4217</v>
      </c>
      <c r="C4036" s="11">
        <v>0</v>
      </c>
      <c r="D4036" s="11">
        <v>72</v>
      </c>
      <c r="E4036" s="11">
        <v>26.4</v>
      </c>
      <c r="F4036" s="11">
        <v>1.1000000000000001</v>
      </c>
      <c r="H4036" s="1">
        <v>45907</v>
      </c>
      <c r="I4036" s="2" t="s">
        <v>73</v>
      </c>
      <c r="J4036" s="3">
        <v>22.21</v>
      </c>
      <c r="K4036" s="29">
        <v>24.85</v>
      </c>
      <c r="L4036" s="31">
        <f t="shared" si="657"/>
        <v>79.451480624916769</v>
      </c>
      <c r="M4036" s="33">
        <f t="shared" si="656"/>
        <v>0</v>
      </c>
      <c r="N4036" s="36">
        <f t="shared" si="658"/>
        <v>1.2520460463618209E-5</v>
      </c>
      <c r="Q4036" s="19">
        <v>45907</v>
      </c>
      <c r="R4036" s="17">
        <v>1.3888888888888888E-2</v>
      </c>
      <c r="U4036" s="18">
        <v>0</v>
      </c>
      <c r="W4036" s="24"/>
      <c r="Z4036" s="21">
        <f t="shared" si="659"/>
        <v>3.1395842786821304</v>
      </c>
      <c r="AA4036" s="21">
        <f t="shared" si="660"/>
        <v>2.4944461948800658</v>
      </c>
      <c r="AB4036" s="21">
        <f t="shared" si="661"/>
        <v>0.1487463681500005</v>
      </c>
      <c r="AC4036" s="21">
        <f t="shared" si="662"/>
        <v>0.96</v>
      </c>
      <c r="AD4036" s="22">
        <f t="shared" si="663"/>
        <v>0</v>
      </c>
      <c r="AE4036" s="22">
        <f t="shared" si="664"/>
        <v>0</v>
      </c>
    </row>
    <row r="4037" spans="1:31" ht="15.75" x14ac:dyDescent="0.25">
      <c r="A4037" s="11" t="s">
        <v>173</v>
      </c>
      <c r="B4037" s="11" t="s">
        <v>4218</v>
      </c>
      <c r="C4037" s="11">
        <v>0</v>
      </c>
      <c r="D4037" s="11">
        <v>72</v>
      </c>
      <c r="E4037" s="11">
        <v>26.3</v>
      </c>
      <c r="F4037" s="11">
        <v>1.3</v>
      </c>
      <c r="H4037" s="1">
        <v>45907</v>
      </c>
      <c r="I4037" s="2" t="s">
        <v>74</v>
      </c>
      <c r="J4037" s="3">
        <v>22.03</v>
      </c>
      <c r="K4037" s="29">
        <v>24.69</v>
      </c>
      <c r="L4037" s="31">
        <f t="shared" si="657"/>
        <v>79.231472509815745</v>
      </c>
      <c r="M4037" s="33">
        <f t="shared" ref="M4037:M4100" si="665">U4037</f>
        <v>0</v>
      </c>
      <c r="N4037" s="36">
        <f t="shared" si="658"/>
        <v>1.2629051594686369E-5</v>
      </c>
      <c r="Q4037" s="19">
        <v>45907</v>
      </c>
      <c r="R4037" s="17">
        <v>2.0833333333333332E-2</v>
      </c>
      <c r="U4037" s="18">
        <v>0</v>
      </c>
      <c r="W4037" s="24"/>
      <c r="Z4037" s="21">
        <f t="shared" si="659"/>
        <v>3.1097527072615399</v>
      </c>
      <c r="AA4037" s="21">
        <f t="shared" si="660"/>
        <v>2.4639028613771781</v>
      </c>
      <c r="AB4037" s="21">
        <f t="shared" si="661"/>
        <v>0.14710455012901197</v>
      </c>
      <c r="AC4037" s="21">
        <f t="shared" si="662"/>
        <v>0.96</v>
      </c>
      <c r="AD4037" s="22">
        <f t="shared" si="663"/>
        <v>0</v>
      </c>
      <c r="AE4037" s="22">
        <f t="shared" si="664"/>
        <v>0</v>
      </c>
    </row>
    <row r="4038" spans="1:31" ht="15.75" x14ac:dyDescent="0.25">
      <c r="A4038" s="11" t="s">
        <v>173</v>
      </c>
      <c r="B4038" s="11" t="s">
        <v>4219</v>
      </c>
      <c r="C4038" s="11">
        <v>0</v>
      </c>
      <c r="D4038" s="11">
        <v>72</v>
      </c>
      <c r="E4038" s="11">
        <v>26.2</v>
      </c>
      <c r="F4038" s="11">
        <v>1.5</v>
      </c>
      <c r="H4038" s="1">
        <v>45907</v>
      </c>
      <c r="I4038" s="2" t="s">
        <v>75</v>
      </c>
      <c r="J4038" s="3">
        <v>22.28</v>
      </c>
      <c r="K4038" s="29">
        <v>24.86</v>
      </c>
      <c r="L4038" s="31">
        <f t="shared" si="657"/>
        <v>79.900180178096704</v>
      </c>
      <c r="M4038" s="33">
        <f t="shared" si="665"/>
        <v>0</v>
      </c>
      <c r="N4038" s="36">
        <f t="shared" si="658"/>
        <v>1.2206384792284349E-5</v>
      </c>
      <c r="Q4038" s="19">
        <v>45907</v>
      </c>
      <c r="R4038" s="17">
        <v>2.7777777777777776E-2</v>
      </c>
      <c r="U4038" s="18">
        <v>0</v>
      </c>
      <c r="W4038" s="24"/>
      <c r="Z4038" s="21">
        <f t="shared" si="659"/>
        <v>3.1414570097920747</v>
      </c>
      <c r="AA4038" s="21">
        <f t="shared" si="660"/>
        <v>2.5100298110413166</v>
      </c>
      <c r="AB4038" s="21">
        <f t="shared" si="661"/>
        <v>0.14966421662958368</v>
      </c>
      <c r="AC4038" s="21">
        <f t="shared" si="662"/>
        <v>0.96</v>
      </c>
      <c r="AD4038" s="22">
        <f t="shared" si="663"/>
        <v>0</v>
      </c>
      <c r="AE4038" s="22">
        <f t="shared" si="664"/>
        <v>0</v>
      </c>
    </row>
    <row r="4039" spans="1:31" ht="15.75" x14ac:dyDescent="0.25">
      <c r="A4039" s="11" t="s">
        <v>173</v>
      </c>
      <c r="B4039" s="11" t="s">
        <v>4220</v>
      </c>
      <c r="C4039" s="11">
        <v>0</v>
      </c>
      <c r="D4039" s="11">
        <v>72</v>
      </c>
      <c r="E4039" s="11">
        <v>26.2</v>
      </c>
      <c r="F4039" s="11">
        <v>1.7</v>
      </c>
      <c r="H4039" s="1">
        <v>45907</v>
      </c>
      <c r="I4039" s="2" t="s">
        <v>76</v>
      </c>
      <c r="J4039" s="3">
        <v>22.05</v>
      </c>
      <c r="K4039" s="29">
        <v>24.55</v>
      </c>
      <c r="L4039" s="31">
        <f t="shared" si="657"/>
        <v>80.362013791848</v>
      </c>
      <c r="M4039" s="33">
        <f t="shared" si="665"/>
        <v>0</v>
      </c>
      <c r="N4039" s="36">
        <f t="shared" si="658"/>
        <v>1.1796523100162514E-5</v>
      </c>
      <c r="Q4039" s="19">
        <v>45907</v>
      </c>
      <c r="R4039" s="17">
        <v>3.4722222222222224E-2</v>
      </c>
      <c r="U4039" s="18">
        <v>0</v>
      </c>
      <c r="W4039" s="24"/>
      <c r="Z4039" s="21">
        <f t="shared" si="659"/>
        <v>3.0838531787535084</v>
      </c>
      <c r="AA4039" s="21">
        <f t="shared" si="660"/>
        <v>2.4782465168302372</v>
      </c>
      <c r="AB4039" s="21">
        <f t="shared" si="661"/>
        <v>0.14811918100512411</v>
      </c>
      <c r="AC4039" s="21">
        <f t="shared" si="662"/>
        <v>0.96</v>
      </c>
      <c r="AD4039" s="22">
        <f t="shared" si="663"/>
        <v>0</v>
      </c>
      <c r="AE4039" s="22">
        <f t="shared" si="664"/>
        <v>0</v>
      </c>
    </row>
    <row r="4040" spans="1:31" ht="15.75" x14ac:dyDescent="0.25">
      <c r="A4040" s="11" t="s">
        <v>173</v>
      </c>
      <c r="B4040" s="11" t="s">
        <v>4221</v>
      </c>
      <c r="C4040" s="11">
        <v>0</v>
      </c>
      <c r="D4040" s="11">
        <v>73</v>
      </c>
      <c r="E4040" s="11">
        <v>26.1</v>
      </c>
      <c r="F4040" s="11">
        <v>1.2</v>
      </c>
      <c r="H4040" s="1">
        <v>45907</v>
      </c>
      <c r="I4040" s="2" t="s">
        <v>77</v>
      </c>
      <c r="J4040" s="3">
        <v>21.82</v>
      </c>
      <c r="K4040" s="29">
        <v>24.37</v>
      </c>
      <c r="L4040" s="31">
        <f t="shared" si="657"/>
        <v>79.908866994998931</v>
      </c>
      <c r="M4040" s="33">
        <f t="shared" si="665"/>
        <v>0</v>
      </c>
      <c r="N4040" s="36">
        <f t="shared" si="658"/>
        <v>1.2060288519151136E-5</v>
      </c>
      <c r="Q4040" s="19">
        <v>45907</v>
      </c>
      <c r="R4040" s="17">
        <v>4.1666666666666664E-2</v>
      </c>
      <c r="U4040" s="18">
        <v>0</v>
      </c>
      <c r="W4040" s="24"/>
      <c r="Z4040" s="21">
        <f t="shared" si="659"/>
        <v>3.0508303674746324</v>
      </c>
      <c r="AA4040" s="21">
        <f t="shared" si="660"/>
        <v>2.437883980588341</v>
      </c>
      <c r="AB4040" s="21">
        <f t="shared" si="661"/>
        <v>0.14590733289357299</v>
      </c>
      <c r="AC4040" s="21">
        <f t="shared" si="662"/>
        <v>0.96</v>
      </c>
      <c r="AD4040" s="22">
        <f t="shared" si="663"/>
        <v>0</v>
      </c>
      <c r="AE4040" s="22">
        <f t="shared" si="664"/>
        <v>0</v>
      </c>
    </row>
    <row r="4041" spans="1:31" ht="15.75" x14ac:dyDescent="0.25">
      <c r="A4041" s="11" t="s">
        <v>173</v>
      </c>
      <c r="B4041" s="11" t="s">
        <v>4222</v>
      </c>
      <c r="C4041" s="11">
        <v>0</v>
      </c>
      <c r="D4041" s="11">
        <v>73</v>
      </c>
      <c r="E4041" s="11">
        <v>26.1</v>
      </c>
      <c r="F4041" s="11">
        <v>0.9</v>
      </c>
      <c r="H4041" s="1">
        <v>45907</v>
      </c>
      <c r="I4041" s="2" t="s">
        <v>78</v>
      </c>
      <c r="J4041" s="3">
        <v>21.69</v>
      </c>
      <c r="K4041" s="29">
        <v>24.2</v>
      </c>
      <c r="L4041" s="31">
        <f t="shared" si="657"/>
        <v>80.134817128296959</v>
      </c>
      <c r="M4041" s="33">
        <f t="shared" si="665"/>
        <v>3.0000000000000001E-3</v>
      </c>
      <c r="N4041" s="36">
        <f t="shared" si="658"/>
        <v>1.1855515282902968E-5</v>
      </c>
      <c r="Q4041" s="19">
        <v>45907</v>
      </c>
      <c r="R4041" s="17">
        <v>4.8611111111111112E-2</v>
      </c>
      <c r="U4041" s="18">
        <v>3.0000000000000001E-3</v>
      </c>
      <c r="W4041" s="24"/>
      <c r="Z4041" s="21">
        <f t="shared" si="659"/>
        <v>3.0199258182559934</v>
      </c>
      <c r="AA4041" s="21">
        <f t="shared" si="660"/>
        <v>2.4200120318696658</v>
      </c>
      <c r="AB4041" s="21">
        <f t="shared" si="661"/>
        <v>0.14502607484547367</v>
      </c>
      <c r="AC4041" s="21">
        <f t="shared" si="662"/>
        <v>0.96</v>
      </c>
      <c r="AD4041" s="22">
        <f t="shared" si="663"/>
        <v>1.08E-5</v>
      </c>
      <c r="AE4041" s="22">
        <f t="shared" si="664"/>
        <v>0</v>
      </c>
    </row>
    <row r="4042" spans="1:31" ht="15.75" x14ac:dyDescent="0.25">
      <c r="A4042" s="11" t="s">
        <v>173</v>
      </c>
      <c r="B4042" s="11" t="s">
        <v>4223</v>
      </c>
      <c r="C4042" s="11">
        <v>0</v>
      </c>
      <c r="D4042" s="11">
        <v>73</v>
      </c>
      <c r="E4042" s="11">
        <v>26</v>
      </c>
      <c r="F4042" s="11">
        <v>0.6</v>
      </c>
      <c r="H4042" s="1">
        <v>45907</v>
      </c>
      <c r="I4042" s="2" t="s">
        <v>79</v>
      </c>
      <c r="J4042" s="3">
        <v>21.86</v>
      </c>
      <c r="K4042" s="29">
        <v>24.46</v>
      </c>
      <c r="L4042" s="31">
        <f t="shared" si="657"/>
        <v>79.574569746465585</v>
      </c>
      <c r="M4042" s="33">
        <f t="shared" si="665"/>
        <v>0</v>
      </c>
      <c r="N4042" s="36">
        <f t="shared" si="658"/>
        <v>1.2319531086298643E-5</v>
      </c>
      <c r="Q4042" s="19">
        <v>45907</v>
      </c>
      <c r="R4042" s="17">
        <v>5.5555555555555552E-2</v>
      </c>
      <c r="U4042" s="18">
        <v>0</v>
      </c>
      <c r="W4042" s="24"/>
      <c r="Z4042" s="21">
        <f t="shared" si="659"/>
        <v>3.0673030096349807</v>
      </c>
      <c r="AA4042" s="21">
        <f t="shared" si="660"/>
        <v>2.4407931727374259</v>
      </c>
      <c r="AB4042" s="21">
        <f t="shared" si="661"/>
        <v>0.14598101196661917</v>
      </c>
      <c r="AC4042" s="21">
        <f t="shared" si="662"/>
        <v>0.96</v>
      </c>
      <c r="AD4042" s="22">
        <f t="shared" si="663"/>
        <v>0</v>
      </c>
      <c r="AE4042" s="22">
        <f t="shared" si="664"/>
        <v>0</v>
      </c>
    </row>
    <row r="4043" spans="1:31" ht="15.75" x14ac:dyDescent="0.25">
      <c r="A4043" s="11" t="s">
        <v>173</v>
      </c>
      <c r="B4043" s="11" t="s">
        <v>4224</v>
      </c>
      <c r="C4043" s="11">
        <v>0</v>
      </c>
      <c r="D4043" s="11">
        <v>74</v>
      </c>
      <c r="E4043" s="11">
        <v>25.8</v>
      </c>
      <c r="F4043" s="11">
        <v>1</v>
      </c>
      <c r="H4043" s="1">
        <v>45907</v>
      </c>
      <c r="I4043" s="2" t="s">
        <v>80</v>
      </c>
      <c r="J4043" s="3">
        <v>21.73</v>
      </c>
      <c r="K4043" s="29">
        <v>24.44</v>
      </c>
      <c r="L4043" s="31">
        <f t="shared" si="657"/>
        <v>78.744950613025637</v>
      </c>
      <c r="M4043" s="33">
        <f t="shared" si="665"/>
        <v>0</v>
      </c>
      <c r="N4043" s="36">
        <f t="shared" si="658"/>
        <v>1.2898138418608778E-5</v>
      </c>
      <c r="Q4043" s="19">
        <v>45907</v>
      </c>
      <c r="R4043" s="17">
        <v>6.25E-2</v>
      </c>
      <c r="U4043" s="18">
        <v>0</v>
      </c>
      <c r="W4043" s="24"/>
      <c r="Z4043" s="21">
        <f t="shared" si="659"/>
        <v>3.0636357334276632</v>
      </c>
      <c r="AA4043" s="21">
        <f t="shared" si="660"/>
        <v>2.412458445250619</v>
      </c>
      <c r="AB4043" s="21">
        <f t="shared" si="661"/>
        <v>0.14430839591587102</v>
      </c>
      <c r="AC4043" s="21">
        <f t="shared" si="662"/>
        <v>0.96</v>
      </c>
      <c r="AD4043" s="22">
        <f t="shared" si="663"/>
        <v>0</v>
      </c>
      <c r="AE4043" s="22">
        <f t="shared" si="664"/>
        <v>0</v>
      </c>
    </row>
    <row r="4044" spans="1:31" ht="15.75" x14ac:dyDescent="0.25">
      <c r="A4044" s="11" t="s">
        <v>173</v>
      </c>
      <c r="B4044" s="11" t="s">
        <v>4225</v>
      </c>
      <c r="C4044" s="11">
        <v>0</v>
      </c>
      <c r="D4044" s="11">
        <v>74</v>
      </c>
      <c r="E4044" s="11">
        <v>25.6</v>
      </c>
      <c r="F4044" s="11">
        <v>0.4</v>
      </c>
      <c r="H4044" s="1">
        <v>45907</v>
      </c>
      <c r="I4044" s="2" t="s">
        <v>81</v>
      </c>
      <c r="J4044" s="3">
        <v>21.63</v>
      </c>
      <c r="K4044" s="29">
        <v>24.22</v>
      </c>
      <c r="L4044" s="31">
        <f t="shared" si="657"/>
        <v>79.541429904191034</v>
      </c>
      <c r="M4044" s="33">
        <f t="shared" si="665"/>
        <v>3.0000000000000001E-3</v>
      </c>
      <c r="N4044" s="36">
        <f t="shared" si="658"/>
        <v>1.2272352983542549E-5</v>
      </c>
      <c r="Q4044" s="19">
        <v>45907</v>
      </c>
      <c r="R4044" s="17">
        <v>6.9444444444444448E-2</v>
      </c>
      <c r="U4044" s="18">
        <v>3.0000000000000001E-3</v>
      </c>
      <c r="W4044" s="24"/>
      <c r="Z4044" s="21">
        <f t="shared" si="659"/>
        <v>3.0235474144570627</v>
      </c>
      <c r="AA4044" s="21">
        <f t="shared" si="660"/>
        <v>2.4049728472903449</v>
      </c>
      <c r="AB4044" s="21">
        <f t="shared" si="661"/>
        <v>0.14410276578534068</v>
      </c>
      <c r="AC4044" s="21">
        <f t="shared" si="662"/>
        <v>0.96</v>
      </c>
      <c r="AD4044" s="22">
        <f t="shared" si="663"/>
        <v>1.08E-5</v>
      </c>
      <c r="AE4044" s="22">
        <f t="shared" si="664"/>
        <v>0</v>
      </c>
    </row>
    <row r="4045" spans="1:31" ht="15.75" x14ac:dyDescent="0.25">
      <c r="A4045" s="11" t="s">
        <v>173</v>
      </c>
      <c r="B4045" s="11" t="s">
        <v>4226</v>
      </c>
      <c r="C4045" s="11">
        <v>0</v>
      </c>
      <c r="D4045" s="11">
        <v>75</v>
      </c>
      <c r="E4045" s="11">
        <v>25.4</v>
      </c>
      <c r="F4045" s="11">
        <v>0.3</v>
      </c>
      <c r="H4045" s="1">
        <v>45907</v>
      </c>
      <c r="I4045" s="2" t="s">
        <v>82</v>
      </c>
      <c r="J4045" s="3">
        <v>21.41</v>
      </c>
      <c r="K4045" s="29">
        <v>23.98</v>
      </c>
      <c r="L4045" s="31">
        <f t="shared" si="657"/>
        <v>79.583336276016084</v>
      </c>
      <c r="M4045" s="33">
        <f t="shared" si="665"/>
        <v>0</v>
      </c>
      <c r="N4045" s="36">
        <f t="shared" si="658"/>
        <v>1.2172809983448519E-5</v>
      </c>
      <c r="Q4045" s="19">
        <v>45907</v>
      </c>
      <c r="R4045" s="17">
        <v>7.6388888888888895E-2</v>
      </c>
      <c r="U4045" s="18">
        <v>0</v>
      </c>
      <c r="W4045" s="24"/>
      <c r="Z4045" s="21">
        <f t="shared" si="659"/>
        <v>2.9803373320048636</v>
      </c>
      <c r="AA4045" s="21">
        <f t="shared" si="660"/>
        <v>2.3718518810890763</v>
      </c>
      <c r="AB4045" s="21">
        <f t="shared" si="661"/>
        <v>0.14237940828587894</v>
      </c>
      <c r="AC4045" s="21">
        <f t="shared" si="662"/>
        <v>0.96</v>
      </c>
      <c r="AD4045" s="22">
        <f t="shared" si="663"/>
        <v>0</v>
      </c>
      <c r="AE4045" s="22">
        <f t="shared" si="664"/>
        <v>0</v>
      </c>
    </row>
    <row r="4046" spans="1:31" ht="15.75" x14ac:dyDescent="0.25">
      <c r="A4046" s="11" t="s">
        <v>173</v>
      </c>
      <c r="B4046" s="11" t="s">
        <v>4227</v>
      </c>
      <c r="C4046" s="11">
        <v>0</v>
      </c>
      <c r="D4046" s="11">
        <v>75</v>
      </c>
      <c r="E4046" s="11">
        <v>25.2</v>
      </c>
      <c r="F4046" s="11">
        <v>0.6</v>
      </c>
      <c r="H4046" s="1">
        <v>45907</v>
      </c>
      <c r="I4046" s="2" t="s">
        <v>83</v>
      </c>
      <c r="J4046" s="3">
        <v>21.39</v>
      </c>
      <c r="K4046" s="29">
        <v>23.93</v>
      </c>
      <c r="L4046" s="31">
        <f t="shared" si="657"/>
        <v>79.787812749735238</v>
      </c>
      <c r="M4046" s="33">
        <f t="shared" si="665"/>
        <v>0</v>
      </c>
      <c r="N4046" s="36">
        <f t="shared" si="658"/>
        <v>1.2017194289706723E-5</v>
      </c>
      <c r="Q4046" s="19">
        <v>45907</v>
      </c>
      <c r="R4046" s="17">
        <v>8.3333333333333329E-2</v>
      </c>
      <c r="U4046" s="18">
        <v>0</v>
      </c>
      <c r="W4046" s="24"/>
      <c r="Z4046" s="21">
        <f t="shared" si="659"/>
        <v>2.9714033609319568</v>
      </c>
      <c r="AA4046" s="21">
        <f t="shared" si="660"/>
        <v>2.3708177496597291</v>
      </c>
      <c r="AB4046" s="21">
        <f t="shared" si="661"/>
        <v>0.14237181554091521</v>
      </c>
      <c r="AC4046" s="21">
        <f t="shared" si="662"/>
        <v>0.96</v>
      </c>
      <c r="AD4046" s="22">
        <f t="shared" si="663"/>
        <v>0</v>
      </c>
      <c r="AE4046" s="22">
        <f t="shared" si="664"/>
        <v>0</v>
      </c>
    </row>
    <row r="4047" spans="1:31" ht="15.75" x14ac:dyDescent="0.25">
      <c r="A4047" s="11" t="s">
        <v>173</v>
      </c>
      <c r="B4047" s="11" t="s">
        <v>4228</v>
      </c>
      <c r="C4047" s="11">
        <v>0</v>
      </c>
      <c r="D4047" s="11">
        <v>76</v>
      </c>
      <c r="E4047" s="11">
        <v>25.1</v>
      </c>
      <c r="F4047" s="11">
        <v>0.4</v>
      </c>
      <c r="H4047" s="1">
        <v>45907</v>
      </c>
      <c r="I4047" s="2" t="s">
        <v>84</v>
      </c>
      <c r="J4047" s="3">
        <v>21.76</v>
      </c>
      <c r="K4047" s="29">
        <v>24.27</v>
      </c>
      <c r="L4047" s="31">
        <f t="shared" si="657"/>
        <v>80.165515718525157</v>
      </c>
      <c r="M4047" s="33">
        <f t="shared" si="665"/>
        <v>0</v>
      </c>
      <c r="N4047" s="36">
        <f t="shared" si="658"/>
        <v>1.1854107388082573E-5</v>
      </c>
      <c r="Q4047" s="19">
        <v>45907</v>
      </c>
      <c r="R4047" s="17">
        <v>9.0277777777777776E-2</v>
      </c>
      <c r="U4047" s="18">
        <v>0</v>
      </c>
      <c r="W4047" s="24"/>
      <c r="Z4047" s="21">
        <f t="shared" si="659"/>
        <v>3.0326179858818758</v>
      </c>
      <c r="AA4047" s="21">
        <f t="shared" si="660"/>
        <v>2.4311138481549563</v>
      </c>
      <c r="AB4047" s="21">
        <f t="shared" si="661"/>
        <v>0.14561341472560752</v>
      </c>
      <c r="AC4047" s="21">
        <f t="shared" si="662"/>
        <v>0.96</v>
      </c>
      <c r="AD4047" s="22">
        <f t="shared" si="663"/>
        <v>0</v>
      </c>
      <c r="AE4047" s="22">
        <f t="shared" si="664"/>
        <v>0</v>
      </c>
    </row>
    <row r="4048" spans="1:31" ht="15.75" x14ac:dyDescent="0.25">
      <c r="A4048" s="11" t="s">
        <v>173</v>
      </c>
      <c r="B4048" s="11" t="s">
        <v>4229</v>
      </c>
      <c r="C4048" s="11">
        <v>0</v>
      </c>
      <c r="D4048" s="11">
        <v>76</v>
      </c>
      <c r="E4048" s="11">
        <v>25.1</v>
      </c>
      <c r="F4048" s="11">
        <v>0.4</v>
      </c>
      <c r="H4048" s="1">
        <v>45907</v>
      </c>
      <c r="I4048" s="2" t="s">
        <v>85</v>
      </c>
      <c r="J4048" s="3">
        <v>22.05</v>
      </c>
      <c r="K4048" s="29">
        <v>24.51</v>
      </c>
      <c r="L4048" s="31">
        <f t="shared" si="657"/>
        <v>80.644752656906334</v>
      </c>
      <c r="M4048" s="33">
        <f t="shared" si="665"/>
        <v>0</v>
      </c>
      <c r="N4048" s="36">
        <f t="shared" si="658"/>
        <v>1.1590039917227133E-5</v>
      </c>
      <c r="Q4048" s="19">
        <v>45907</v>
      </c>
      <c r="R4048" s="17">
        <v>9.7222222222222224E-2</v>
      </c>
      <c r="U4048" s="18">
        <v>0</v>
      </c>
      <c r="W4048" s="24"/>
      <c r="Z4048" s="21">
        <f t="shared" si="659"/>
        <v>3.0764879571563792</v>
      </c>
      <c r="AA4048" s="21">
        <f t="shared" si="660"/>
        <v>2.4810261035682726</v>
      </c>
      <c r="AB4048" s="21">
        <f t="shared" si="661"/>
        <v>0.14833062488638352</v>
      </c>
      <c r="AC4048" s="21">
        <f t="shared" si="662"/>
        <v>0.96</v>
      </c>
      <c r="AD4048" s="22">
        <f t="shared" si="663"/>
        <v>0</v>
      </c>
      <c r="AE4048" s="22">
        <f t="shared" si="664"/>
        <v>0</v>
      </c>
    </row>
    <row r="4049" spans="1:31" ht="15.75" x14ac:dyDescent="0.25">
      <c r="A4049" s="11" t="s">
        <v>173</v>
      </c>
      <c r="B4049" s="11" t="s">
        <v>4230</v>
      </c>
      <c r="C4049" s="11">
        <v>0</v>
      </c>
      <c r="D4049" s="11">
        <v>76</v>
      </c>
      <c r="E4049" s="11">
        <v>25.1</v>
      </c>
      <c r="F4049" s="11">
        <v>0.7</v>
      </c>
      <c r="H4049" s="1">
        <v>45907</v>
      </c>
      <c r="I4049" s="2" t="s">
        <v>86</v>
      </c>
      <c r="J4049" s="3">
        <v>22.06</v>
      </c>
      <c r="K4049" s="29">
        <v>24.56</v>
      </c>
      <c r="L4049" s="31">
        <f t="shared" si="657"/>
        <v>80.366308321620565</v>
      </c>
      <c r="M4049" s="33">
        <f t="shared" si="665"/>
        <v>0</v>
      </c>
      <c r="N4049" s="36">
        <f t="shared" si="658"/>
        <v>1.1796321273893106E-5</v>
      </c>
      <c r="Q4049" s="19">
        <v>45907</v>
      </c>
      <c r="R4049" s="17">
        <v>0.10416666666666667</v>
      </c>
      <c r="U4049" s="18">
        <v>0</v>
      </c>
      <c r="W4049" s="24"/>
      <c r="Z4049" s="21">
        <f t="shared" si="659"/>
        <v>3.0856968853866937</v>
      </c>
      <c r="AA4049" s="21">
        <f t="shared" si="660"/>
        <v>2.479860672780513</v>
      </c>
      <c r="AB4049" s="21">
        <f t="shared" si="661"/>
        <v>0.14820433544516379</v>
      </c>
      <c r="AC4049" s="21">
        <f t="shared" si="662"/>
        <v>0.96</v>
      </c>
      <c r="AD4049" s="22">
        <f t="shared" si="663"/>
        <v>0</v>
      </c>
      <c r="AE4049" s="22">
        <f t="shared" si="664"/>
        <v>0</v>
      </c>
    </row>
    <row r="4050" spans="1:31" ht="15.75" x14ac:dyDescent="0.25">
      <c r="A4050" s="11" t="s">
        <v>173</v>
      </c>
      <c r="B4050" s="11" t="s">
        <v>4231</v>
      </c>
      <c r="C4050" s="11">
        <v>0</v>
      </c>
      <c r="D4050" s="11">
        <v>76</v>
      </c>
      <c r="E4050" s="11">
        <v>25</v>
      </c>
      <c r="F4050" s="11">
        <v>0.8</v>
      </c>
      <c r="H4050" s="1">
        <v>45907</v>
      </c>
      <c r="I4050" s="2" t="s">
        <v>87</v>
      </c>
      <c r="J4050" s="3">
        <v>22.12</v>
      </c>
      <c r="K4050" s="29">
        <v>24.67</v>
      </c>
      <c r="L4050" s="31">
        <f t="shared" si="657"/>
        <v>80.040436670909358</v>
      </c>
      <c r="M4050" s="33">
        <f t="shared" si="665"/>
        <v>0</v>
      </c>
      <c r="N4050" s="36">
        <f t="shared" si="658"/>
        <v>1.2054020539389124E-5</v>
      </c>
      <c r="Q4050" s="19">
        <v>45907</v>
      </c>
      <c r="R4050" s="17">
        <v>0.1111111111111111</v>
      </c>
      <c r="U4050" s="18">
        <v>0</v>
      </c>
      <c r="W4050" s="24"/>
      <c r="Z4050" s="21">
        <f t="shared" si="659"/>
        <v>3.1060411996494408</v>
      </c>
      <c r="AA4050" s="21">
        <f t="shared" si="660"/>
        <v>2.4860889393777637</v>
      </c>
      <c r="AB4050" s="21">
        <f t="shared" si="661"/>
        <v>0.14845180937018157</v>
      </c>
      <c r="AC4050" s="21">
        <f t="shared" si="662"/>
        <v>0.96</v>
      </c>
      <c r="AD4050" s="22">
        <f t="shared" si="663"/>
        <v>0</v>
      </c>
      <c r="AE4050" s="22">
        <f t="shared" si="664"/>
        <v>0</v>
      </c>
    </row>
    <row r="4051" spans="1:31" ht="15.75" x14ac:dyDescent="0.25">
      <c r="A4051" s="11" t="s">
        <v>173</v>
      </c>
      <c r="B4051" s="11" t="s">
        <v>4232</v>
      </c>
      <c r="C4051" s="11">
        <v>0</v>
      </c>
      <c r="D4051" s="11">
        <v>76</v>
      </c>
      <c r="E4051" s="11">
        <v>24.9</v>
      </c>
      <c r="F4051" s="11">
        <v>0.4</v>
      </c>
      <c r="H4051" s="1">
        <v>45907</v>
      </c>
      <c r="I4051" s="2" t="s">
        <v>88</v>
      </c>
      <c r="J4051" s="3">
        <v>22.1</v>
      </c>
      <c r="K4051" s="29">
        <v>24.56</v>
      </c>
      <c r="L4051" s="31">
        <f t="shared" si="657"/>
        <v>80.665915931086417</v>
      </c>
      <c r="M4051" s="33">
        <f t="shared" si="665"/>
        <v>0</v>
      </c>
      <c r="N4051" s="36">
        <f t="shared" si="658"/>
        <v>1.1589060262926262E-5</v>
      </c>
      <c r="Q4051" s="19">
        <v>45907</v>
      </c>
      <c r="R4051" s="17">
        <v>0.11805555555555555</v>
      </c>
      <c r="U4051" s="18">
        <v>0</v>
      </c>
      <c r="W4051" s="24"/>
      <c r="Z4051" s="21">
        <f t="shared" si="659"/>
        <v>3.0856968853866937</v>
      </c>
      <c r="AA4051" s="21">
        <f t="shared" si="660"/>
        <v>2.4891056554541824</v>
      </c>
      <c r="AB4051" s="21">
        <f t="shared" si="661"/>
        <v>0.14875684491813226</v>
      </c>
      <c r="AC4051" s="21">
        <f t="shared" si="662"/>
        <v>0.96</v>
      </c>
      <c r="AD4051" s="22">
        <f t="shared" si="663"/>
        <v>0</v>
      </c>
      <c r="AE4051" s="22">
        <f t="shared" si="664"/>
        <v>0</v>
      </c>
    </row>
    <row r="4052" spans="1:31" ht="15.75" x14ac:dyDescent="0.25">
      <c r="A4052" s="11" t="s">
        <v>173</v>
      </c>
      <c r="B4052" s="11" t="s">
        <v>4233</v>
      </c>
      <c r="C4052" s="11">
        <v>0</v>
      </c>
      <c r="D4052" s="11">
        <v>76</v>
      </c>
      <c r="E4052" s="11">
        <v>24.7</v>
      </c>
      <c r="F4052" s="11">
        <v>0.7</v>
      </c>
      <c r="H4052" s="1">
        <v>45907</v>
      </c>
      <c r="I4052" s="2" t="s">
        <v>89</v>
      </c>
      <c r="J4052" s="3">
        <v>21.86</v>
      </c>
      <c r="K4052" s="29">
        <v>24.22</v>
      </c>
      <c r="L4052" s="31">
        <f t="shared" si="657"/>
        <v>81.277605170341232</v>
      </c>
      <c r="M4052" s="33">
        <f t="shared" si="665"/>
        <v>0</v>
      </c>
      <c r="N4052" s="36">
        <f t="shared" si="658"/>
        <v>1.1079929840857045E-5</v>
      </c>
      <c r="Q4052" s="19">
        <v>45907</v>
      </c>
      <c r="R4052" s="17">
        <v>0.125</v>
      </c>
      <c r="U4052" s="18">
        <v>0</v>
      </c>
      <c r="W4052" s="24"/>
      <c r="Z4052" s="21">
        <f t="shared" si="659"/>
        <v>3.0235474144570627</v>
      </c>
      <c r="AA4052" s="21">
        <f t="shared" si="660"/>
        <v>2.4574669296604719</v>
      </c>
      <c r="AB4052" s="21">
        <f t="shared" si="661"/>
        <v>0.14724814119588708</v>
      </c>
      <c r="AC4052" s="21">
        <f t="shared" si="662"/>
        <v>0.96</v>
      </c>
      <c r="AD4052" s="22">
        <f t="shared" si="663"/>
        <v>0</v>
      </c>
      <c r="AE4052" s="22">
        <f t="shared" si="664"/>
        <v>0</v>
      </c>
    </row>
    <row r="4053" spans="1:31" ht="15.75" x14ac:dyDescent="0.25">
      <c r="A4053" s="11" t="s">
        <v>173</v>
      </c>
      <c r="B4053" s="11" t="s">
        <v>4234</v>
      </c>
      <c r="C4053" s="11">
        <v>0</v>
      </c>
      <c r="D4053" s="11">
        <v>77</v>
      </c>
      <c r="E4053" s="11">
        <v>24.8</v>
      </c>
      <c r="F4053" s="11">
        <v>1.6</v>
      </c>
      <c r="H4053" s="1">
        <v>45907</v>
      </c>
      <c r="I4053" s="2" t="s">
        <v>90</v>
      </c>
      <c r="J4053" s="3">
        <v>21.71</v>
      </c>
      <c r="K4053" s="29">
        <v>24.01</v>
      </c>
      <c r="L4053" s="31">
        <f t="shared" si="657"/>
        <v>81.6478386803186</v>
      </c>
      <c r="M4053" s="33">
        <f t="shared" si="665"/>
        <v>0</v>
      </c>
      <c r="N4053" s="36">
        <f t="shared" si="658"/>
        <v>1.0776030435080091E-5</v>
      </c>
      <c r="Q4053" s="19">
        <v>45907</v>
      </c>
      <c r="R4053" s="17">
        <v>0.13194444444444445</v>
      </c>
      <c r="U4053" s="18">
        <v>0</v>
      </c>
      <c r="W4053" s="24"/>
      <c r="Z4053" s="21">
        <f t="shared" si="659"/>
        <v>2.9857089564151842</v>
      </c>
      <c r="AA4053" s="21">
        <f t="shared" si="660"/>
        <v>2.4377668321976933</v>
      </c>
      <c r="AB4053" s="21">
        <f t="shared" si="661"/>
        <v>0.14630260464734526</v>
      </c>
      <c r="AC4053" s="21">
        <f t="shared" si="662"/>
        <v>0.96</v>
      </c>
      <c r="AD4053" s="22">
        <f t="shared" si="663"/>
        <v>0</v>
      </c>
      <c r="AE4053" s="22">
        <f t="shared" si="664"/>
        <v>0</v>
      </c>
    </row>
    <row r="4054" spans="1:31" ht="15.75" x14ac:dyDescent="0.25">
      <c r="A4054" s="11" t="s">
        <v>173</v>
      </c>
      <c r="B4054" s="11" t="s">
        <v>4235</v>
      </c>
      <c r="C4054" s="11">
        <v>0</v>
      </c>
      <c r="D4054" s="11">
        <v>77</v>
      </c>
      <c r="E4054" s="11">
        <v>24.8</v>
      </c>
      <c r="F4054" s="11">
        <v>1.5</v>
      </c>
      <c r="H4054" s="1">
        <v>45907</v>
      </c>
      <c r="I4054" s="2" t="s">
        <v>91</v>
      </c>
      <c r="J4054" s="3">
        <v>21.7</v>
      </c>
      <c r="K4054" s="29">
        <v>23.86</v>
      </c>
      <c r="L4054" s="31">
        <f t="shared" si="657"/>
        <v>82.661740633574325</v>
      </c>
      <c r="M4054" s="33">
        <f t="shared" si="665"/>
        <v>3.0000000000000001E-3</v>
      </c>
      <c r="N4054" s="36">
        <f t="shared" si="658"/>
        <v>1.0066106342256014E-5</v>
      </c>
      <c r="Q4054" s="19">
        <v>45907</v>
      </c>
      <c r="R4054" s="17">
        <v>0.1388888888888889</v>
      </c>
      <c r="U4054" s="18">
        <v>3.0000000000000001E-3</v>
      </c>
      <c r="W4054" s="24"/>
      <c r="Z4054" s="21">
        <f t="shared" si="659"/>
        <v>2.958935060812264</v>
      </c>
      <c r="AA4054" s="21">
        <f t="shared" si="660"/>
        <v>2.4459072254845284</v>
      </c>
      <c r="AB4054" s="21">
        <f t="shared" si="661"/>
        <v>0.14695982096002114</v>
      </c>
      <c r="AC4054" s="21">
        <f t="shared" si="662"/>
        <v>0.96</v>
      </c>
      <c r="AD4054" s="22">
        <f t="shared" si="663"/>
        <v>1.08E-5</v>
      </c>
      <c r="AE4054" s="22">
        <f t="shared" si="664"/>
        <v>0</v>
      </c>
    </row>
    <row r="4055" spans="1:31" ht="15.75" x14ac:dyDescent="0.25">
      <c r="A4055" s="11" t="s">
        <v>173</v>
      </c>
      <c r="B4055" s="11" t="s">
        <v>4236</v>
      </c>
      <c r="C4055" s="11">
        <v>0</v>
      </c>
      <c r="D4055" s="11">
        <v>77</v>
      </c>
      <c r="E4055" s="11">
        <v>24.8</v>
      </c>
      <c r="F4055" s="11">
        <v>1.6</v>
      </c>
      <c r="H4055" s="1">
        <v>45907</v>
      </c>
      <c r="I4055" s="2" t="s">
        <v>92</v>
      </c>
      <c r="J4055" s="3">
        <v>21.77</v>
      </c>
      <c r="K4055" s="29">
        <v>24.03</v>
      </c>
      <c r="L4055" s="31">
        <f t="shared" si="657"/>
        <v>81.961476042619964</v>
      </c>
      <c r="M4055" s="33">
        <f t="shared" si="665"/>
        <v>0</v>
      </c>
      <c r="N4055" s="36">
        <f t="shared" si="658"/>
        <v>1.057140486392866E-5</v>
      </c>
      <c r="Q4055" s="19">
        <v>45907</v>
      </c>
      <c r="R4055" s="17">
        <v>0.14583333333333334</v>
      </c>
      <c r="U4055" s="18">
        <v>0</v>
      </c>
      <c r="W4055" s="24"/>
      <c r="Z4055" s="21">
        <f t="shared" si="659"/>
        <v>2.9892947303240214</v>
      </c>
      <c r="AA4055" s="21">
        <f t="shared" si="660"/>
        <v>2.450070084237824</v>
      </c>
      <c r="AB4055" s="21">
        <f t="shared" si="661"/>
        <v>0.14701847876194904</v>
      </c>
      <c r="AC4055" s="21">
        <f t="shared" si="662"/>
        <v>0.96</v>
      </c>
      <c r="AD4055" s="22">
        <f t="shared" si="663"/>
        <v>0</v>
      </c>
      <c r="AE4055" s="22">
        <f t="shared" si="664"/>
        <v>0</v>
      </c>
    </row>
    <row r="4056" spans="1:31" ht="15.75" x14ac:dyDescent="0.25">
      <c r="A4056" s="11" t="s">
        <v>173</v>
      </c>
      <c r="B4056" s="11" t="s">
        <v>4237</v>
      </c>
      <c r="C4056" s="11">
        <v>0</v>
      </c>
      <c r="D4056" s="11">
        <v>77</v>
      </c>
      <c r="E4056" s="11">
        <v>25</v>
      </c>
      <c r="F4056" s="11">
        <v>1.6</v>
      </c>
      <c r="H4056" s="1">
        <v>45907</v>
      </c>
      <c r="I4056" s="2" t="s">
        <v>93</v>
      </c>
      <c r="J4056" s="3">
        <v>21.85</v>
      </c>
      <c r="K4056" s="29">
        <v>24.2</v>
      </c>
      <c r="L4056" s="31">
        <f t="shared" si="657"/>
        <v>81.345194396148131</v>
      </c>
      <c r="M4056" s="33">
        <f t="shared" si="665"/>
        <v>0</v>
      </c>
      <c r="N4056" s="36">
        <f t="shared" si="658"/>
        <v>1.1028936072643774E-5</v>
      </c>
      <c r="Q4056" s="19">
        <v>45907</v>
      </c>
      <c r="R4056" s="17">
        <v>0.15277777777777779</v>
      </c>
      <c r="U4056" s="18">
        <v>0</v>
      </c>
      <c r="W4056" s="24"/>
      <c r="Z4056" s="21">
        <f t="shared" si="659"/>
        <v>3.0199258182559934</v>
      </c>
      <c r="AA4056" s="21">
        <f t="shared" si="660"/>
        <v>2.4565645274798049</v>
      </c>
      <c r="AB4056" s="21">
        <f t="shared" si="661"/>
        <v>0.14721658666704066</v>
      </c>
      <c r="AC4056" s="21">
        <f t="shared" si="662"/>
        <v>0.96</v>
      </c>
      <c r="AD4056" s="22">
        <f t="shared" si="663"/>
        <v>0</v>
      </c>
      <c r="AE4056" s="22">
        <f t="shared" si="664"/>
        <v>0</v>
      </c>
    </row>
    <row r="4057" spans="1:31" ht="15.75" x14ac:dyDescent="0.25">
      <c r="A4057" s="11" t="s">
        <v>173</v>
      </c>
      <c r="B4057" s="11" t="s">
        <v>4238</v>
      </c>
      <c r="C4057" s="11">
        <v>0</v>
      </c>
      <c r="D4057" s="11">
        <v>77</v>
      </c>
      <c r="E4057" s="11">
        <v>25</v>
      </c>
      <c r="F4057" s="11">
        <v>1</v>
      </c>
      <c r="H4057" s="1">
        <v>45907</v>
      </c>
      <c r="I4057" s="2" t="s">
        <v>94</v>
      </c>
      <c r="J4057" s="3">
        <v>21.87</v>
      </c>
      <c r="K4057" s="29">
        <v>24.23</v>
      </c>
      <c r="L4057" s="31">
        <f t="shared" si="657"/>
        <v>81.281739253061943</v>
      </c>
      <c r="M4057" s="33">
        <f t="shared" si="665"/>
        <v>0</v>
      </c>
      <c r="N4057" s="36">
        <f t="shared" si="658"/>
        <v>1.1079749902854425E-5</v>
      </c>
      <c r="Q4057" s="19">
        <v>45907</v>
      </c>
      <c r="R4057" s="17">
        <v>0.15972222222222221</v>
      </c>
      <c r="U4057" s="18">
        <v>0</v>
      </c>
      <c r="W4057" s="24"/>
      <c r="Z4057" s="21">
        <f t="shared" si="659"/>
        <v>3.0253596329445256</v>
      </c>
      <c r="AA4057" s="21">
        <f t="shared" si="660"/>
        <v>2.4590649283173613</v>
      </c>
      <c r="AB4057" s="21">
        <f t="shared" si="661"/>
        <v>0.14733262352119353</v>
      </c>
      <c r="AC4057" s="21">
        <f t="shared" si="662"/>
        <v>0.96</v>
      </c>
      <c r="AD4057" s="22">
        <f t="shared" si="663"/>
        <v>0</v>
      </c>
      <c r="AE4057" s="22">
        <f t="shared" si="664"/>
        <v>0</v>
      </c>
    </row>
    <row r="4058" spans="1:31" ht="15.75" x14ac:dyDescent="0.25">
      <c r="A4058" s="11" t="s">
        <v>173</v>
      </c>
      <c r="B4058" s="11" t="s">
        <v>4239</v>
      </c>
      <c r="C4058" s="11">
        <v>0</v>
      </c>
      <c r="D4058" s="11">
        <v>77</v>
      </c>
      <c r="E4058" s="11">
        <v>24.9</v>
      </c>
      <c r="F4058" s="11">
        <v>1.1000000000000001</v>
      </c>
      <c r="H4058" s="1">
        <v>45907</v>
      </c>
      <c r="I4058" s="2" t="s">
        <v>95</v>
      </c>
      <c r="J4058" s="3">
        <v>21.69</v>
      </c>
      <c r="K4058" s="29">
        <v>23.99</v>
      </c>
      <c r="L4058" s="31">
        <f t="shared" si="657"/>
        <v>81.639676185428684</v>
      </c>
      <c r="M4058" s="33">
        <f t="shared" si="665"/>
        <v>4.2999999999999997E-2</v>
      </c>
      <c r="N4058" s="36">
        <f t="shared" si="658"/>
        <v>1.0776371288240284E-5</v>
      </c>
      <c r="Q4058" s="19">
        <v>45907</v>
      </c>
      <c r="R4058" s="17">
        <v>0.16666666666666666</v>
      </c>
      <c r="U4058" s="18">
        <v>4.2999999999999997E-2</v>
      </c>
      <c r="W4058" s="24"/>
      <c r="Z4058" s="21">
        <f t="shared" si="659"/>
        <v>2.982126935833473</v>
      </c>
      <c r="AA4058" s="21">
        <f t="shared" si="660"/>
        <v>2.434598773852894</v>
      </c>
      <c r="AB4058" s="21">
        <f t="shared" si="661"/>
        <v>0.14613484230824997</v>
      </c>
      <c r="AC4058" s="21">
        <f t="shared" si="662"/>
        <v>0.96</v>
      </c>
      <c r="AD4058" s="22">
        <f t="shared" si="663"/>
        <v>1.548E-4</v>
      </c>
      <c r="AE4058" s="22">
        <f t="shared" si="664"/>
        <v>0</v>
      </c>
    </row>
    <row r="4059" spans="1:31" ht="15.75" x14ac:dyDescent="0.25">
      <c r="A4059" s="11" t="s">
        <v>173</v>
      </c>
      <c r="B4059" s="11" t="s">
        <v>4240</v>
      </c>
      <c r="C4059" s="11">
        <v>0</v>
      </c>
      <c r="D4059" s="11">
        <v>77</v>
      </c>
      <c r="E4059" s="11">
        <v>24.7</v>
      </c>
      <c r="F4059" s="11">
        <v>1.2</v>
      </c>
      <c r="H4059" s="1">
        <v>45907</v>
      </c>
      <c r="I4059" s="2" t="s">
        <v>96</v>
      </c>
      <c r="J4059" s="3">
        <v>21.55</v>
      </c>
      <c r="K4059" s="29">
        <v>23.81</v>
      </c>
      <c r="L4059" s="31">
        <f t="shared" si="657"/>
        <v>81.872820923701497</v>
      </c>
      <c r="M4059" s="33">
        <f t="shared" si="665"/>
        <v>0</v>
      </c>
      <c r="N4059" s="36">
        <f t="shared" si="658"/>
        <v>1.057502774202807E-5</v>
      </c>
      <c r="Q4059" s="19">
        <v>45907</v>
      </c>
      <c r="R4059" s="17">
        <v>0.1736111111111111</v>
      </c>
      <c r="U4059" s="18">
        <v>0</v>
      </c>
      <c r="W4059" s="24"/>
      <c r="Z4059" s="21">
        <f t="shared" si="659"/>
        <v>2.9500571044273487</v>
      </c>
      <c r="AA4059" s="21">
        <f t="shared" si="660"/>
        <v>2.4152949702547368</v>
      </c>
      <c r="AB4059" s="21">
        <f t="shared" si="661"/>
        <v>0.14517609870503184</v>
      </c>
      <c r="AC4059" s="21">
        <f t="shared" si="662"/>
        <v>0.96</v>
      </c>
      <c r="AD4059" s="22">
        <f t="shared" si="663"/>
        <v>0</v>
      </c>
      <c r="AE4059" s="22">
        <f t="shared" si="664"/>
        <v>0</v>
      </c>
    </row>
    <row r="4060" spans="1:31" ht="15.75" x14ac:dyDescent="0.25">
      <c r="A4060" s="11" t="s">
        <v>173</v>
      </c>
      <c r="B4060" s="11" t="s">
        <v>4241</v>
      </c>
      <c r="C4060" s="11">
        <v>0</v>
      </c>
      <c r="D4060" s="11">
        <v>78</v>
      </c>
      <c r="E4060" s="11">
        <v>24.5</v>
      </c>
      <c r="F4060" s="11">
        <v>1.7</v>
      </c>
      <c r="H4060" s="1">
        <v>45907</v>
      </c>
      <c r="I4060" s="2" t="s">
        <v>97</v>
      </c>
      <c r="J4060" s="3">
        <v>21.66</v>
      </c>
      <c r="K4060" s="29">
        <v>23.86</v>
      </c>
      <c r="L4060" s="31">
        <f t="shared" si="657"/>
        <v>82.353919545788628</v>
      </c>
      <c r="M4060" s="33">
        <f t="shared" si="665"/>
        <v>0</v>
      </c>
      <c r="N4060" s="36">
        <f t="shared" si="658"/>
        <v>1.0268862817683003E-5</v>
      </c>
      <c r="Q4060" s="19">
        <v>45907</v>
      </c>
      <c r="R4060" s="17">
        <v>0.18055555555555555</v>
      </c>
      <c r="U4060" s="18">
        <v>0</v>
      </c>
      <c r="W4060" s="24"/>
      <c r="Z4060" s="21">
        <f t="shared" si="659"/>
        <v>2.958935060812264</v>
      </c>
      <c r="AA4060" s="21">
        <f t="shared" si="660"/>
        <v>2.4367989993934636</v>
      </c>
      <c r="AB4060" s="21">
        <f t="shared" si="661"/>
        <v>0.14641256255967802</v>
      </c>
      <c r="AC4060" s="21">
        <f t="shared" si="662"/>
        <v>0.96</v>
      </c>
      <c r="AD4060" s="22">
        <f t="shared" si="663"/>
        <v>0</v>
      </c>
      <c r="AE4060" s="22">
        <f t="shared" si="664"/>
        <v>0</v>
      </c>
    </row>
    <row r="4061" spans="1:31" ht="15.75" x14ac:dyDescent="0.25">
      <c r="A4061" s="11" t="s">
        <v>173</v>
      </c>
      <c r="B4061" s="11" t="s">
        <v>4242</v>
      </c>
      <c r="C4061" s="11">
        <v>0</v>
      </c>
      <c r="D4061" s="11">
        <v>79</v>
      </c>
      <c r="E4061" s="11">
        <v>24.6</v>
      </c>
      <c r="F4061" s="11">
        <v>2</v>
      </c>
      <c r="H4061" s="1">
        <v>45907</v>
      </c>
      <c r="I4061" s="2" t="s">
        <v>98</v>
      </c>
      <c r="J4061" s="3">
        <v>21.6</v>
      </c>
      <c r="K4061" s="29">
        <v>23.8</v>
      </c>
      <c r="L4061" s="31">
        <f t="shared" si="657"/>
        <v>82.330249389674705</v>
      </c>
      <c r="M4061" s="33">
        <f t="shared" si="665"/>
        <v>0</v>
      </c>
      <c r="N4061" s="36">
        <f t="shared" si="658"/>
        <v>1.0269801450353605E-5</v>
      </c>
      <c r="Q4061" s="19">
        <v>45907</v>
      </c>
      <c r="R4061" s="17">
        <v>0.1875</v>
      </c>
      <c r="U4061" s="18">
        <v>0</v>
      </c>
      <c r="W4061" s="24"/>
      <c r="Z4061" s="21">
        <f t="shared" si="659"/>
        <v>2.9482843050220851</v>
      </c>
      <c r="AA4061" s="21">
        <f t="shared" si="660"/>
        <v>2.4273298210413201</v>
      </c>
      <c r="AB4061" s="21">
        <f t="shared" si="661"/>
        <v>0.14591065327021169</v>
      </c>
      <c r="AC4061" s="21">
        <f t="shared" si="662"/>
        <v>0.96</v>
      </c>
      <c r="AD4061" s="22">
        <f t="shared" si="663"/>
        <v>0</v>
      </c>
      <c r="AE4061" s="22">
        <f t="shared" si="664"/>
        <v>0</v>
      </c>
    </row>
    <row r="4062" spans="1:31" ht="15.75" x14ac:dyDescent="0.25">
      <c r="A4062" s="11" t="s">
        <v>173</v>
      </c>
      <c r="B4062" s="11" t="s">
        <v>4243</v>
      </c>
      <c r="C4062" s="11">
        <v>0</v>
      </c>
      <c r="D4062" s="11">
        <v>78</v>
      </c>
      <c r="E4062" s="11">
        <v>24.6</v>
      </c>
      <c r="F4062" s="11">
        <v>1.4</v>
      </c>
      <c r="H4062" s="1">
        <v>45907</v>
      </c>
      <c r="I4062" s="2" t="s">
        <v>99</v>
      </c>
      <c r="J4062" s="3">
        <v>21.52</v>
      </c>
      <c r="K4062" s="29">
        <v>23.65</v>
      </c>
      <c r="L4062" s="31">
        <f t="shared" si="657"/>
        <v>82.81230167757235</v>
      </c>
      <c r="M4062" s="33">
        <f t="shared" si="665"/>
        <v>0</v>
      </c>
      <c r="N4062" s="36">
        <f t="shared" si="658"/>
        <v>9.9175536792456895E-6</v>
      </c>
      <c r="Q4062" s="19">
        <v>45907</v>
      </c>
      <c r="R4062" s="17">
        <v>0.19444444444444445</v>
      </c>
      <c r="U4062" s="18">
        <v>0</v>
      </c>
      <c r="W4062" s="24"/>
      <c r="Z4062" s="21">
        <f t="shared" si="659"/>
        <v>2.9218036436155268</v>
      </c>
      <c r="AA4062" s="21">
        <f t="shared" si="660"/>
        <v>2.419612847777191</v>
      </c>
      <c r="AB4062" s="21">
        <f t="shared" si="661"/>
        <v>0.14561403403420584</v>
      </c>
      <c r="AC4062" s="21">
        <f t="shared" si="662"/>
        <v>0.96</v>
      </c>
      <c r="AD4062" s="22">
        <f t="shared" si="663"/>
        <v>0</v>
      </c>
      <c r="AE4062" s="22">
        <f t="shared" si="664"/>
        <v>0</v>
      </c>
    </row>
    <row r="4063" spans="1:31" ht="15.75" x14ac:dyDescent="0.25">
      <c r="A4063" s="11" t="s">
        <v>173</v>
      </c>
      <c r="B4063" s="11" t="s">
        <v>4244</v>
      </c>
      <c r="C4063" s="11">
        <v>0</v>
      </c>
      <c r="D4063" s="11">
        <v>78</v>
      </c>
      <c r="E4063" s="11">
        <v>24.7</v>
      </c>
      <c r="F4063" s="11">
        <v>1.2</v>
      </c>
      <c r="H4063" s="1">
        <v>45907</v>
      </c>
      <c r="I4063" s="2" t="s">
        <v>100</v>
      </c>
      <c r="J4063" s="3">
        <v>21.63</v>
      </c>
      <c r="K4063" s="29">
        <v>23.81</v>
      </c>
      <c r="L4063" s="31">
        <f t="shared" si="657"/>
        <v>82.488225897452935</v>
      </c>
      <c r="M4063" s="33">
        <f t="shared" si="665"/>
        <v>0</v>
      </c>
      <c r="N4063" s="36">
        <f t="shared" si="658"/>
        <v>1.0168174003202948E-5</v>
      </c>
      <c r="Q4063" s="19">
        <v>45907</v>
      </c>
      <c r="R4063" s="17">
        <v>0.2013888888888889</v>
      </c>
      <c r="U4063" s="18">
        <v>0</v>
      </c>
      <c r="W4063" s="24"/>
      <c r="Z4063" s="21">
        <f t="shared" si="659"/>
        <v>2.9500571044273487</v>
      </c>
      <c r="AA4063" s="21">
        <f t="shared" si="660"/>
        <v>2.4334497684038907</v>
      </c>
      <c r="AB4063" s="21">
        <f t="shared" si="661"/>
        <v>0.14626732888624383</v>
      </c>
      <c r="AC4063" s="21">
        <f t="shared" si="662"/>
        <v>0.96</v>
      </c>
      <c r="AD4063" s="22">
        <f t="shared" si="663"/>
        <v>0</v>
      </c>
      <c r="AE4063" s="22">
        <f t="shared" si="664"/>
        <v>0</v>
      </c>
    </row>
    <row r="4064" spans="1:31" ht="15.75" x14ac:dyDescent="0.25">
      <c r="A4064" s="11" t="s">
        <v>173</v>
      </c>
      <c r="B4064" s="11" t="s">
        <v>4245</v>
      </c>
      <c r="C4064" s="11">
        <v>0</v>
      </c>
      <c r="D4064" s="11">
        <v>78</v>
      </c>
      <c r="E4064" s="11">
        <v>24.7</v>
      </c>
      <c r="F4064" s="11">
        <v>0.8</v>
      </c>
      <c r="H4064" s="1">
        <v>45907</v>
      </c>
      <c r="I4064" s="2" t="s">
        <v>101</v>
      </c>
      <c r="J4064" s="3">
        <v>21.73</v>
      </c>
      <c r="K4064" s="29">
        <v>23.96</v>
      </c>
      <c r="L4064" s="31">
        <f t="shared" si="657"/>
        <v>82.163160042410354</v>
      </c>
      <c r="M4064" s="33">
        <f t="shared" si="665"/>
        <v>0</v>
      </c>
      <c r="N4064" s="36">
        <f t="shared" si="658"/>
        <v>1.041974553289132E-5</v>
      </c>
      <c r="Q4064" s="19">
        <v>45907</v>
      </c>
      <c r="R4064" s="17">
        <v>0.20833333333333334</v>
      </c>
      <c r="U4064" s="18">
        <v>0</v>
      </c>
      <c r="W4064" s="24"/>
      <c r="Z4064" s="21">
        <f t="shared" si="659"/>
        <v>2.9767609352025519</v>
      </c>
      <c r="AA4064" s="21">
        <f t="shared" si="660"/>
        <v>2.4458008512704241</v>
      </c>
      <c r="AB4064" s="21">
        <f t="shared" si="661"/>
        <v>0.14684095517712584</v>
      </c>
      <c r="AC4064" s="21">
        <f t="shared" si="662"/>
        <v>0.96</v>
      </c>
      <c r="AD4064" s="22">
        <f t="shared" si="663"/>
        <v>0</v>
      </c>
      <c r="AE4064" s="22">
        <f t="shared" si="664"/>
        <v>0</v>
      </c>
    </row>
    <row r="4065" spans="1:31" ht="15.75" x14ac:dyDescent="0.25">
      <c r="A4065" s="11" t="s">
        <v>173</v>
      </c>
      <c r="B4065" s="11" t="s">
        <v>4246</v>
      </c>
      <c r="C4065" s="11">
        <v>0</v>
      </c>
      <c r="D4065" s="11">
        <v>78</v>
      </c>
      <c r="E4065" s="11">
        <v>24.6</v>
      </c>
      <c r="F4065" s="11">
        <v>1.4</v>
      </c>
      <c r="H4065" s="1">
        <v>45907</v>
      </c>
      <c r="I4065" s="2" t="s">
        <v>102</v>
      </c>
      <c r="J4065" s="3">
        <v>21.5</v>
      </c>
      <c r="K4065" s="29">
        <v>23.69</v>
      </c>
      <c r="L4065" s="31">
        <f t="shared" si="657"/>
        <v>82.363862959667756</v>
      </c>
      <c r="M4065" s="33">
        <f t="shared" si="665"/>
        <v>0.25800000000000001</v>
      </c>
      <c r="N4065" s="36">
        <f t="shared" si="658"/>
        <v>1.022074561894298E-5</v>
      </c>
      <c r="Q4065" s="19">
        <v>45907</v>
      </c>
      <c r="R4065" s="17">
        <v>0.21527777777777779</v>
      </c>
      <c r="U4065" s="18">
        <v>0.25800000000000001</v>
      </c>
      <c r="W4065" s="24"/>
      <c r="Z4065" s="21">
        <f t="shared" si="659"/>
        <v>2.9288447789934335</v>
      </c>
      <c r="AA4065" s="21">
        <f t="shared" si="660"/>
        <v>2.4123097000715354</v>
      </c>
      <c r="AB4065" s="21">
        <f t="shared" si="661"/>
        <v>0.14513002914126724</v>
      </c>
      <c r="AC4065" s="21">
        <f t="shared" si="662"/>
        <v>0.96</v>
      </c>
      <c r="AD4065" s="22">
        <f t="shared" si="663"/>
        <v>9.2880000000000002E-4</v>
      </c>
      <c r="AE4065" s="22">
        <f t="shared" si="664"/>
        <v>0</v>
      </c>
    </row>
    <row r="4066" spans="1:31" ht="15.75" x14ac:dyDescent="0.25">
      <c r="A4066" s="11" t="s">
        <v>173</v>
      </c>
      <c r="B4066" s="11" t="s">
        <v>4247</v>
      </c>
      <c r="C4066" s="11">
        <v>0</v>
      </c>
      <c r="D4066" s="11">
        <v>78</v>
      </c>
      <c r="E4066" s="11">
        <v>24.5</v>
      </c>
      <c r="F4066" s="11">
        <v>1.7</v>
      </c>
      <c r="H4066" s="1">
        <v>45907</v>
      </c>
      <c r="I4066" s="2" t="s">
        <v>103</v>
      </c>
      <c r="J4066" s="3">
        <v>21.45</v>
      </c>
      <c r="K4066" s="29">
        <v>23.57</v>
      </c>
      <c r="L4066" s="31">
        <f t="shared" si="657"/>
        <v>82.858976161162957</v>
      </c>
      <c r="M4066" s="33">
        <f t="shared" si="665"/>
        <v>1.2629999999999999</v>
      </c>
      <c r="N4066" s="36">
        <f t="shared" si="658"/>
        <v>9.8682210960543517E-6</v>
      </c>
      <c r="Q4066" s="19">
        <v>45907</v>
      </c>
      <c r="R4066" s="17">
        <v>0.22222222222222221</v>
      </c>
      <c r="U4066" s="18">
        <v>1.2629999999999999</v>
      </c>
      <c r="W4066" s="24"/>
      <c r="Z4066" s="21">
        <f t="shared" si="659"/>
        <v>2.9077656752597565</v>
      </c>
      <c r="AA4066" s="21">
        <f t="shared" si="660"/>
        <v>2.4093448676859608</v>
      </c>
      <c r="AB4066" s="21">
        <f t="shared" si="661"/>
        <v>0.14508504406761866</v>
      </c>
      <c r="AC4066" s="21">
        <f t="shared" si="662"/>
        <v>0.96</v>
      </c>
      <c r="AD4066" s="22">
        <f t="shared" si="663"/>
        <v>4.5467999999999993E-3</v>
      </c>
      <c r="AE4066" s="22">
        <f t="shared" si="664"/>
        <v>0</v>
      </c>
    </row>
    <row r="4067" spans="1:31" ht="15.75" x14ac:dyDescent="0.25">
      <c r="A4067" s="11" t="s">
        <v>173</v>
      </c>
      <c r="B4067" s="11" t="s">
        <v>4248</v>
      </c>
      <c r="C4067" s="11">
        <v>0</v>
      </c>
      <c r="D4067" s="11">
        <v>78</v>
      </c>
      <c r="E4067" s="11">
        <v>24.5</v>
      </c>
      <c r="F4067" s="11">
        <v>2</v>
      </c>
      <c r="H4067" s="1">
        <v>45907</v>
      </c>
      <c r="I4067" s="2" t="s">
        <v>104</v>
      </c>
      <c r="J4067" s="3">
        <v>21.43</v>
      </c>
      <c r="K4067" s="29">
        <v>23.61</v>
      </c>
      <c r="L4067" s="31">
        <f t="shared" si="657"/>
        <v>82.409513405528088</v>
      </c>
      <c r="M4067" s="33">
        <f t="shared" si="665"/>
        <v>3.5070000000000001</v>
      </c>
      <c r="N4067" s="36">
        <f t="shared" si="658"/>
        <v>1.0171237632206267E-5</v>
      </c>
      <c r="Q4067" s="19">
        <v>45907</v>
      </c>
      <c r="R4067" s="17">
        <v>0.22916666666666666</v>
      </c>
      <c r="U4067" s="18">
        <v>3.5070000000000001</v>
      </c>
      <c r="W4067" s="24"/>
      <c r="Z4067" s="21">
        <f t="shared" si="659"/>
        <v>2.9147772844250484</v>
      </c>
      <c r="AA4067" s="21">
        <f t="shared" si="660"/>
        <v>2.4020537769495478</v>
      </c>
      <c r="AB4067" s="21">
        <f t="shared" si="661"/>
        <v>0.14460164401435274</v>
      </c>
      <c r="AC4067" s="21">
        <f t="shared" si="662"/>
        <v>0.96</v>
      </c>
      <c r="AD4067" s="22">
        <f t="shared" si="663"/>
        <v>1.2625200000000001E-2</v>
      </c>
      <c r="AE4067" s="22">
        <f t="shared" si="664"/>
        <v>0</v>
      </c>
    </row>
    <row r="4068" spans="1:31" ht="15.75" x14ac:dyDescent="0.25">
      <c r="A4068" s="11" t="s">
        <v>173</v>
      </c>
      <c r="B4068" s="11" t="s">
        <v>4249</v>
      </c>
      <c r="C4068" s="11">
        <v>0</v>
      </c>
      <c r="D4068" s="11">
        <v>78</v>
      </c>
      <c r="E4068" s="11">
        <v>24.5</v>
      </c>
      <c r="F4068" s="11">
        <v>1.7</v>
      </c>
      <c r="H4068" s="1">
        <v>45907</v>
      </c>
      <c r="I4068" s="2" t="s">
        <v>105</v>
      </c>
      <c r="J4068" s="3">
        <v>21.48</v>
      </c>
      <c r="K4068" s="29">
        <v>23.62</v>
      </c>
      <c r="L4068" s="31">
        <f t="shared" si="657"/>
        <v>82.723204036189514</v>
      </c>
      <c r="M4068" s="33">
        <f t="shared" si="665"/>
        <v>7.048</v>
      </c>
      <c r="N4068" s="36">
        <f t="shared" si="658"/>
        <v>9.9685313072338604E-6</v>
      </c>
      <c r="Q4068" s="19">
        <v>45907</v>
      </c>
      <c r="R4068" s="17">
        <v>0.2361111111111111</v>
      </c>
      <c r="U4068" s="18">
        <v>7.048</v>
      </c>
      <c r="W4068" s="24"/>
      <c r="Z4068" s="21">
        <f t="shared" si="659"/>
        <v>2.9165324903864738</v>
      </c>
      <c r="AA4068" s="21">
        <f t="shared" si="660"/>
        <v>2.412649122804162</v>
      </c>
      <c r="AB4068" s="21">
        <f t="shared" si="661"/>
        <v>0.14522834238146701</v>
      </c>
      <c r="AC4068" s="21">
        <f t="shared" si="662"/>
        <v>0.96</v>
      </c>
      <c r="AD4068" s="22">
        <f t="shared" si="663"/>
        <v>2.5372800000000001E-2</v>
      </c>
      <c r="AE4068" s="22">
        <f t="shared" si="664"/>
        <v>0</v>
      </c>
    </row>
    <row r="4069" spans="1:31" ht="15.75" x14ac:dyDescent="0.25">
      <c r="A4069" s="11" t="s">
        <v>173</v>
      </c>
      <c r="B4069" s="11" t="s">
        <v>4250</v>
      </c>
      <c r="C4069" s="11">
        <v>0</v>
      </c>
      <c r="D4069" s="11">
        <v>78</v>
      </c>
      <c r="E4069" s="11">
        <v>24.4</v>
      </c>
      <c r="F4069" s="11">
        <v>1.2</v>
      </c>
      <c r="H4069" s="1">
        <v>45907</v>
      </c>
      <c r="I4069" s="2" t="s">
        <v>106</v>
      </c>
      <c r="J4069" s="3">
        <v>21.33</v>
      </c>
      <c r="K4069" s="29">
        <v>23.47</v>
      </c>
      <c r="L4069" s="31">
        <f t="shared" si="657"/>
        <v>82.664702463894429</v>
      </c>
      <c r="M4069" s="33">
        <f t="shared" si="665"/>
        <v>9.69</v>
      </c>
      <c r="N4069" s="36">
        <f t="shared" si="658"/>
        <v>9.9707397002563652E-6</v>
      </c>
      <c r="Q4069" s="19">
        <v>45907</v>
      </c>
      <c r="R4069" s="17">
        <v>0.24305555555555555</v>
      </c>
      <c r="U4069" s="18">
        <v>9.69</v>
      </c>
      <c r="W4069" s="24"/>
      <c r="Z4069" s="21">
        <f t="shared" si="659"/>
        <v>2.8903010123491923</v>
      </c>
      <c r="AA4069" s="21">
        <f t="shared" si="660"/>
        <v>2.3892587321693881</v>
      </c>
      <c r="AB4069" s="21">
        <f t="shared" si="661"/>
        <v>0.14398587236555122</v>
      </c>
      <c r="AC4069" s="21">
        <f t="shared" si="662"/>
        <v>0.96</v>
      </c>
      <c r="AD4069" s="22">
        <f t="shared" si="663"/>
        <v>3.4883999999999998E-2</v>
      </c>
      <c r="AE4069" s="22">
        <f t="shared" si="664"/>
        <v>0</v>
      </c>
    </row>
    <row r="4070" spans="1:31" ht="15.75" x14ac:dyDescent="0.25">
      <c r="A4070" s="11" t="s">
        <v>173</v>
      </c>
      <c r="B4070" s="11" t="s">
        <v>4251</v>
      </c>
      <c r="C4070" s="11">
        <v>0</v>
      </c>
      <c r="D4070" s="11">
        <v>79</v>
      </c>
      <c r="E4070" s="11">
        <v>24.3</v>
      </c>
      <c r="F4070" s="11">
        <v>1.5</v>
      </c>
      <c r="H4070" s="1">
        <v>45907</v>
      </c>
      <c r="I4070" s="2" t="s">
        <v>107</v>
      </c>
      <c r="J4070" s="3">
        <v>21.43</v>
      </c>
      <c r="K4070" s="29">
        <v>23.53</v>
      </c>
      <c r="L4070" s="31">
        <f t="shared" si="657"/>
        <v>82.999000756179271</v>
      </c>
      <c r="M4070" s="33">
        <f t="shared" si="665"/>
        <v>13.53</v>
      </c>
      <c r="N4070" s="36">
        <f t="shared" si="658"/>
        <v>1.0225834015020741E-2</v>
      </c>
      <c r="Q4070" s="19">
        <v>45907</v>
      </c>
      <c r="R4070" s="17">
        <v>0.25</v>
      </c>
      <c r="U4070" s="18">
        <v>13.53</v>
      </c>
      <c r="W4070" s="24"/>
      <c r="Z4070" s="21">
        <f t="shared" si="659"/>
        <v>2.9007687899942307</v>
      </c>
      <c r="AA4070" s="21">
        <f t="shared" si="660"/>
        <v>2.407609109942324</v>
      </c>
      <c r="AB4070" s="21">
        <f t="shared" si="661"/>
        <v>0.14502499169249092</v>
      </c>
      <c r="AC4070" s="21">
        <f t="shared" si="662"/>
        <v>0.24</v>
      </c>
      <c r="AD4070" s="22">
        <f t="shared" si="663"/>
        <v>4.8708000000000001E-2</v>
      </c>
      <c r="AE4070" s="22">
        <f t="shared" si="664"/>
        <v>3.7505160000000003E-2</v>
      </c>
    </row>
    <row r="4071" spans="1:31" ht="15.75" x14ac:dyDescent="0.25">
      <c r="A4071" s="11" t="s">
        <v>173</v>
      </c>
      <c r="B4071" s="11" t="s">
        <v>4252</v>
      </c>
      <c r="C4071" s="11">
        <v>0</v>
      </c>
      <c r="D4071" s="11">
        <v>78</v>
      </c>
      <c r="E4071" s="11">
        <v>24.4</v>
      </c>
      <c r="F4071" s="11">
        <v>1.4</v>
      </c>
      <c r="H4071" s="1">
        <v>45907</v>
      </c>
      <c r="I4071" s="2" t="s">
        <v>108</v>
      </c>
      <c r="J4071" s="3">
        <v>21.46</v>
      </c>
      <c r="K4071" s="29">
        <v>23.6</v>
      </c>
      <c r="L4071" s="31">
        <f t="shared" si="657"/>
        <v>82.715431224174736</v>
      </c>
      <c r="M4071" s="33">
        <f t="shared" si="665"/>
        <v>18.03</v>
      </c>
      <c r="N4071" s="36">
        <f t="shared" si="658"/>
        <v>1.3624796060591596E-2</v>
      </c>
      <c r="Q4071" s="19">
        <v>45907</v>
      </c>
      <c r="R4071" s="17">
        <v>0.25694444444444442</v>
      </c>
      <c r="U4071" s="18">
        <v>18.03</v>
      </c>
      <c r="W4071" s="24"/>
      <c r="Z4071" s="21">
        <f t="shared" si="659"/>
        <v>2.9130230003400173</v>
      </c>
      <c r="AA4071" s="21">
        <f t="shared" si="660"/>
        <v>2.4095195363906385</v>
      </c>
      <c r="AB4071" s="21">
        <f t="shared" si="661"/>
        <v>0.14506219603558274</v>
      </c>
      <c r="AC4071" s="21">
        <f t="shared" si="662"/>
        <v>0.24</v>
      </c>
      <c r="AD4071" s="22">
        <f t="shared" si="663"/>
        <v>6.4908000000000007E-2</v>
      </c>
      <c r="AE4071" s="22">
        <f t="shared" si="664"/>
        <v>4.9979160000000009E-2</v>
      </c>
    </row>
    <row r="4072" spans="1:31" ht="15.75" x14ac:dyDescent="0.25">
      <c r="A4072" s="11" t="s">
        <v>173</v>
      </c>
      <c r="B4072" s="11" t="s">
        <v>4253</v>
      </c>
      <c r="C4072" s="11">
        <v>2</v>
      </c>
      <c r="D4072" s="11">
        <v>78</v>
      </c>
      <c r="E4072" s="11">
        <v>24.3</v>
      </c>
      <c r="F4072" s="11">
        <v>0.7</v>
      </c>
      <c r="H4072" s="1">
        <v>45907</v>
      </c>
      <c r="I4072" s="2" t="s">
        <v>109</v>
      </c>
      <c r="J4072" s="3">
        <v>21.46</v>
      </c>
      <c r="K4072" s="29">
        <v>23.71</v>
      </c>
      <c r="L4072" s="31">
        <f t="shared" si="657"/>
        <v>81.909172527994997</v>
      </c>
      <c r="M4072" s="33">
        <f t="shared" si="665"/>
        <v>26.53</v>
      </c>
      <c r="N4072" s="36">
        <f t="shared" si="658"/>
        <v>2.0016831671044528E-2</v>
      </c>
      <c r="Q4072" s="19">
        <v>45907</v>
      </c>
      <c r="R4072" s="17">
        <v>0.2638888888888889</v>
      </c>
      <c r="U4072" s="18">
        <v>26.53</v>
      </c>
      <c r="W4072" s="24"/>
      <c r="Z4072" s="21">
        <f t="shared" si="659"/>
        <v>2.9323708959384542</v>
      </c>
      <c r="AA4072" s="21">
        <f t="shared" si="660"/>
        <v>2.4018807363149413</v>
      </c>
      <c r="AB4072" s="21">
        <f t="shared" si="661"/>
        <v>0.14448045470555365</v>
      </c>
      <c r="AC4072" s="21">
        <f t="shared" si="662"/>
        <v>0.24</v>
      </c>
      <c r="AD4072" s="22">
        <f t="shared" si="663"/>
        <v>9.5507999999999996E-2</v>
      </c>
      <c r="AE4072" s="22">
        <f t="shared" si="664"/>
        <v>7.3541159999999994E-2</v>
      </c>
    </row>
    <row r="4073" spans="1:31" ht="15.75" x14ac:dyDescent="0.25">
      <c r="A4073" s="11" t="s">
        <v>173</v>
      </c>
      <c r="B4073" s="11" t="s">
        <v>4254</v>
      </c>
      <c r="C4073" s="11">
        <v>6</v>
      </c>
      <c r="D4073" s="11">
        <v>79</v>
      </c>
      <c r="E4073" s="11">
        <v>24.2</v>
      </c>
      <c r="F4073" s="11">
        <v>0.8</v>
      </c>
      <c r="H4073" s="1">
        <v>45907</v>
      </c>
      <c r="I4073" s="2" t="s">
        <v>110</v>
      </c>
      <c r="J4073" s="3">
        <v>22.13</v>
      </c>
      <c r="K4073" s="29">
        <v>24.52</v>
      </c>
      <c r="L4073" s="31">
        <f t="shared" si="657"/>
        <v>81.174866590740308</v>
      </c>
      <c r="M4073" s="33">
        <f t="shared" si="665"/>
        <v>33.9</v>
      </c>
      <c r="N4073" s="36">
        <f t="shared" si="658"/>
        <v>2.5857799225709761E-2</v>
      </c>
      <c r="Q4073" s="19">
        <v>45907</v>
      </c>
      <c r="R4073" s="17">
        <v>0.27083333333333331</v>
      </c>
      <c r="U4073" s="18">
        <v>33.9</v>
      </c>
      <c r="W4073" s="24"/>
      <c r="Z4073" s="21">
        <f t="shared" si="659"/>
        <v>3.0783278226592312</v>
      </c>
      <c r="AA4073" s="21">
        <f t="shared" si="660"/>
        <v>2.4988285032692721</v>
      </c>
      <c r="AB4073" s="21">
        <f t="shared" si="661"/>
        <v>0.14938354732466361</v>
      </c>
      <c r="AC4073" s="21">
        <f t="shared" si="662"/>
        <v>0.24</v>
      </c>
      <c r="AD4073" s="22">
        <f t="shared" si="663"/>
        <v>0.12204</v>
      </c>
      <c r="AE4073" s="22">
        <f t="shared" si="664"/>
        <v>9.3970799999999993E-2</v>
      </c>
    </row>
    <row r="4074" spans="1:31" ht="15.75" x14ac:dyDescent="0.25">
      <c r="A4074" s="11" t="s">
        <v>173</v>
      </c>
      <c r="B4074" s="11" t="s">
        <v>4255</v>
      </c>
      <c r="C4074" s="11">
        <v>13</v>
      </c>
      <c r="D4074" s="11">
        <v>79</v>
      </c>
      <c r="E4074" s="11">
        <v>24.3</v>
      </c>
      <c r="F4074" s="11">
        <v>1</v>
      </c>
      <c r="H4074" s="1">
        <v>45907</v>
      </c>
      <c r="I4074" s="2" t="s">
        <v>111</v>
      </c>
      <c r="J4074" s="3">
        <v>22.43</v>
      </c>
      <c r="K4074" s="29">
        <v>25.06</v>
      </c>
      <c r="L4074" s="31">
        <f t="shared" si="657"/>
        <v>79.618180325135697</v>
      </c>
      <c r="M4074" s="33">
        <f t="shared" si="665"/>
        <v>39.11</v>
      </c>
      <c r="N4074" s="36">
        <f t="shared" si="658"/>
        <v>2.9916016189408402E-2</v>
      </c>
      <c r="Q4074" s="19">
        <v>45907</v>
      </c>
      <c r="R4074" s="17">
        <v>0.27777777777777779</v>
      </c>
      <c r="U4074" s="18">
        <v>39.11</v>
      </c>
      <c r="W4074" s="24"/>
      <c r="Z4074" s="21">
        <f t="shared" si="659"/>
        <v>3.1791167560941456</v>
      </c>
      <c r="AA4074" s="21">
        <f t="shared" si="660"/>
        <v>2.5311549116136414</v>
      </c>
      <c r="AB4074" s="21">
        <f t="shared" si="661"/>
        <v>0.15069381761144043</v>
      </c>
      <c r="AC4074" s="21">
        <f t="shared" si="662"/>
        <v>0.24</v>
      </c>
      <c r="AD4074" s="22">
        <f t="shared" si="663"/>
        <v>0.140796</v>
      </c>
      <c r="AE4074" s="22">
        <f t="shared" si="664"/>
        <v>0.10841292000000001</v>
      </c>
    </row>
    <row r="4075" spans="1:31" ht="15.75" x14ac:dyDescent="0.25">
      <c r="A4075" s="11" t="s">
        <v>173</v>
      </c>
      <c r="B4075" s="11" t="s">
        <v>4256</v>
      </c>
      <c r="C4075" s="11">
        <v>20</v>
      </c>
      <c r="D4075" s="11">
        <v>79</v>
      </c>
      <c r="E4075" s="11">
        <v>24.3</v>
      </c>
      <c r="F4075" s="11">
        <v>0.7</v>
      </c>
      <c r="H4075" s="1">
        <v>45907</v>
      </c>
      <c r="I4075" s="2" t="s">
        <v>112</v>
      </c>
      <c r="J4075" s="3">
        <v>22.82</v>
      </c>
      <c r="K4075" s="29">
        <v>25.7</v>
      </c>
      <c r="L4075" s="31">
        <f t="shared" si="657"/>
        <v>78.086899426494327</v>
      </c>
      <c r="M4075" s="33">
        <f t="shared" si="665"/>
        <v>45.39</v>
      </c>
      <c r="N4075" s="36">
        <f t="shared" si="658"/>
        <v>3.4872826844646862E-2</v>
      </c>
      <c r="Q4075" s="19">
        <v>45907</v>
      </c>
      <c r="R4075" s="17">
        <v>0.28472222222222221</v>
      </c>
      <c r="U4075" s="18">
        <v>45.39</v>
      </c>
      <c r="W4075" s="24"/>
      <c r="Z4075" s="21">
        <f t="shared" si="659"/>
        <v>3.3022863265902909</v>
      </c>
      <c r="AA4075" s="21">
        <f t="shared" si="660"/>
        <v>2.5786530026194345</v>
      </c>
      <c r="AB4075" s="21">
        <f t="shared" si="661"/>
        <v>0.15277537632081487</v>
      </c>
      <c r="AC4075" s="21">
        <f t="shared" si="662"/>
        <v>0.24</v>
      </c>
      <c r="AD4075" s="22">
        <f t="shared" si="663"/>
        <v>0.16340399999999999</v>
      </c>
      <c r="AE4075" s="22">
        <f t="shared" si="664"/>
        <v>0.12582108</v>
      </c>
    </row>
    <row r="4076" spans="1:31" ht="15.75" x14ac:dyDescent="0.25">
      <c r="A4076" s="11" t="s">
        <v>173</v>
      </c>
      <c r="B4076" s="11" t="s">
        <v>4257</v>
      </c>
      <c r="C4076" s="11">
        <v>29</v>
      </c>
      <c r="D4076" s="11">
        <v>79</v>
      </c>
      <c r="E4076" s="11">
        <v>24.3</v>
      </c>
      <c r="F4076" s="11">
        <v>0.6</v>
      </c>
      <c r="H4076" s="1">
        <v>45907</v>
      </c>
      <c r="I4076" s="2" t="s">
        <v>113</v>
      </c>
      <c r="J4076" s="3">
        <v>23.33</v>
      </c>
      <c r="K4076" s="29">
        <v>26.54</v>
      </c>
      <c r="L4076" s="31">
        <f t="shared" si="657"/>
        <v>76.149508822558218</v>
      </c>
      <c r="M4076" s="33">
        <f t="shared" si="665"/>
        <v>52.91</v>
      </c>
      <c r="N4076" s="36">
        <f t="shared" si="658"/>
        <v>4.0885226650225051E-2</v>
      </c>
      <c r="Q4076" s="19">
        <v>45907</v>
      </c>
      <c r="R4076" s="17">
        <v>0.29166666666666669</v>
      </c>
      <c r="U4076" s="18">
        <v>52.91</v>
      </c>
      <c r="W4076" s="24"/>
      <c r="Z4076" s="21">
        <f t="shared" si="659"/>
        <v>3.470245993558466</v>
      </c>
      <c r="AA4076" s="21">
        <f t="shared" si="660"/>
        <v>2.6425752790292774</v>
      </c>
      <c r="AB4076" s="21">
        <f t="shared" si="661"/>
        <v>0.15556720368900956</v>
      </c>
      <c r="AC4076" s="21">
        <f t="shared" si="662"/>
        <v>0.24</v>
      </c>
      <c r="AD4076" s="22">
        <f t="shared" si="663"/>
        <v>0.19047600000000001</v>
      </c>
      <c r="AE4076" s="22">
        <f t="shared" si="664"/>
        <v>0.14666651999999999</v>
      </c>
    </row>
    <row r="4077" spans="1:31" ht="15.75" x14ac:dyDescent="0.25">
      <c r="A4077" s="11" t="s">
        <v>173</v>
      </c>
      <c r="B4077" s="11" t="s">
        <v>4258</v>
      </c>
      <c r="C4077" s="11">
        <v>42</v>
      </c>
      <c r="D4077" s="11">
        <v>79</v>
      </c>
      <c r="E4077" s="11">
        <v>24.3</v>
      </c>
      <c r="F4077" s="11">
        <v>0.7</v>
      </c>
      <c r="H4077" s="1">
        <v>45907</v>
      </c>
      <c r="I4077" s="2" t="s">
        <v>114</v>
      </c>
      <c r="J4077" s="3">
        <v>23.52</v>
      </c>
      <c r="K4077" s="29">
        <v>26.81</v>
      </c>
      <c r="L4077" s="31">
        <f t="shared" si="657"/>
        <v>75.726966381843383</v>
      </c>
      <c r="M4077" s="33">
        <f t="shared" si="665"/>
        <v>67.010000000000005</v>
      </c>
      <c r="N4077" s="36">
        <f t="shared" si="658"/>
        <v>5.1912279505987917E-2</v>
      </c>
      <c r="Q4077" s="19">
        <v>45907</v>
      </c>
      <c r="R4077" s="17">
        <v>0.2986111111111111</v>
      </c>
      <c r="U4077" s="18">
        <v>67.010000000000005</v>
      </c>
      <c r="W4077" s="24"/>
      <c r="Z4077" s="21">
        <f t="shared" si="659"/>
        <v>3.5257905244308052</v>
      </c>
      <c r="AA4077" s="21">
        <f t="shared" si="660"/>
        <v>2.6699742051299356</v>
      </c>
      <c r="AB4077" s="21">
        <f t="shared" si="661"/>
        <v>0.15685895928423207</v>
      </c>
      <c r="AC4077" s="21">
        <f t="shared" si="662"/>
        <v>0.24</v>
      </c>
      <c r="AD4077" s="22">
        <f t="shared" si="663"/>
        <v>0.24123600000000003</v>
      </c>
      <c r="AE4077" s="22">
        <f t="shared" si="664"/>
        <v>0.18575172000000004</v>
      </c>
    </row>
    <row r="4078" spans="1:31" ht="15.75" x14ac:dyDescent="0.25">
      <c r="A4078" s="11" t="s">
        <v>173</v>
      </c>
      <c r="B4078" s="11" t="s">
        <v>4259</v>
      </c>
      <c r="C4078" s="11">
        <v>110</v>
      </c>
      <c r="D4078" s="11">
        <v>79</v>
      </c>
      <c r="E4078" s="11">
        <v>24.5</v>
      </c>
      <c r="F4078" s="11">
        <v>0.7</v>
      </c>
      <c r="H4078" s="1">
        <v>45907</v>
      </c>
      <c r="I4078" s="2" t="s">
        <v>115</v>
      </c>
      <c r="J4078" s="3">
        <v>23.76</v>
      </c>
      <c r="K4078" s="29">
        <v>27.41</v>
      </c>
      <c r="L4078" s="31">
        <f t="shared" si="657"/>
        <v>73.576793144356387</v>
      </c>
      <c r="M4078" s="33">
        <f t="shared" si="665"/>
        <v>143</v>
      </c>
      <c r="N4078" s="36">
        <f t="shared" si="658"/>
        <v>0.1108279787358523</v>
      </c>
      <c r="Q4078" s="19">
        <v>45907</v>
      </c>
      <c r="R4078" s="17">
        <v>0.30555555555555558</v>
      </c>
      <c r="U4078" s="18">
        <v>143</v>
      </c>
      <c r="W4078" s="24"/>
      <c r="Z4078" s="21">
        <f t="shared" si="659"/>
        <v>3.652003014141886</v>
      </c>
      <c r="AA4078" s="21">
        <f t="shared" si="660"/>
        <v>2.6870267033408357</v>
      </c>
      <c r="AB4078" s="21">
        <f t="shared" si="661"/>
        <v>0.15714596724072333</v>
      </c>
      <c r="AC4078" s="21">
        <f t="shared" si="662"/>
        <v>0.24</v>
      </c>
      <c r="AD4078" s="22">
        <f t="shared" si="663"/>
        <v>0.51480000000000004</v>
      </c>
      <c r="AE4078" s="22">
        <f t="shared" si="664"/>
        <v>0.39639600000000003</v>
      </c>
    </row>
    <row r="4079" spans="1:31" ht="15.75" x14ac:dyDescent="0.25">
      <c r="A4079" s="11" t="s">
        <v>173</v>
      </c>
      <c r="B4079" s="11" t="s">
        <v>4260</v>
      </c>
      <c r="C4079" s="11">
        <v>160</v>
      </c>
      <c r="D4079" s="11">
        <v>77</v>
      </c>
      <c r="E4079" s="11">
        <v>25.1</v>
      </c>
      <c r="F4079" s="11">
        <v>0.9</v>
      </c>
      <c r="H4079" s="1">
        <v>45907</v>
      </c>
      <c r="I4079" s="2" t="s">
        <v>116</v>
      </c>
      <c r="J4079" s="3">
        <v>24.11</v>
      </c>
      <c r="K4079" s="29">
        <v>28.14</v>
      </c>
      <c r="L4079" s="31">
        <f t="shared" si="657"/>
        <v>71.451999316366582</v>
      </c>
      <c r="M4079" s="33">
        <f t="shared" si="665"/>
        <v>180.5</v>
      </c>
      <c r="N4079" s="36">
        <f t="shared" si="658"/>
        <v>0.14022999999129854</v>
      </c>
      <c r="Q4079" s="19">
        <v>45907</v>
      </c>
      <c r="R4079" s="17">
        <v>0.3125</v>
      </c>
      <c r="U4079" s="18">
        <v>180.5</v>
      </c>
      <c r="W4079" s="24"/>
      <c r="Z4079" s="21">
        <f t="shared" si="659"/>
        <v>3.8108524411865785</v>
      </c>
      <c r="AA4079" s="21">
        <f t="shared" si="660"/>
        <v>2.722930260224373</v>
      </c>
      <c r="AB4079" s="21">
        <f t="shared" si="661"/>
        <v>0.15837102772663103</v>
      </c>
      <c r="AC4079" s="21">
        <f t="shared" si="662"/>
        <v>0.24</v>
      </c>
      <c r="AD4079" s="22">
        <f t="shared" si="663"/>
        <v>0.64980000000000004</v>
      </c>
      <c r="AE4079" s="22">
        <f t="shared" si="664"/>
        <v>0.50034600000000007</v>
      </c>
    </row>
    <row r="4080" spans="1:31" ht="15.75" x14ac:dyDescent="0.25">
      <c r="A4080" s="11" t="s">
        <v>173</v>
      </c>
      <c r="B4080" s="11" t="s">
        <v>4261</v>
      </c>
      <c r="C4080" s="11">
        <v>198</v>
      </c>
      <c r="D4080" s="11">
        <v>74</v>
      </c>
      <c r="E4080" s="11">
        <v>25.7</v>
      </c>
      <c r="F4080" s="11">
        <v>0.8</v>
      </c>
      <c r="H4080" s="1">
        <v>45907</v>
      </c>
      <c r="I4080" s="2" t="s">
        <v>117</v>
      </c>
      <c r="J4080" s="3">
        <v>24.24</v>
      </c>
      <c r="K4080" s="29">
        <v>28.41</v>
      </c>
      <c r="L4080" s="31">
        <f t="shared" si="657"/>
        <v>70.693766989350593</v>
      </c>
      <c r="M4080" s="33">
        <f t="shared" si="665"/>
        <v>146.30000000000001</v>
      </c>
      <c r="N4080" s="36">
        <f t="shared" si="658"/>
        <v>0.11377122988958482</v>
      </c>
      <c r="Q4080" s="19">
        <v>45907</v>
      </c>
      <c r="R4080" s="17">
        <v>0.31944444444444442</v>
      </c>
      <c r="U4080" s="18">
        <v>146.30000000000001</v>
      </c>
      <c r="W4080" s="24"/>
      <c r="Z4080" s="21">
        <f t="shared" si="659"/>
        <v>3.8711101838755102</v>
      </c>
      <c r="AA4080" s="21">
        <f t="shared" si="660"/>
        <v>2.7366336132899747</v>
      </c>
      <c r="AB4080" s="21">
        <f t="shared" si="661"/>
        <v>0.15884473053093431</v>
      </c>
      <c r="AC4080" s="21">
        <f t="shared" si="662"/>
        <v>0.24</v>
      </c>
      <c r="AD4080" s="22">
        <f t="shared" si="663"/>
        <v>0.52668000000000004</v>
      </c>
      <c r="AE4080" s="22">
        <f t="shared" si="664"/>
        <v>0.40554360000000006</v>
      </c>
    </row>
    <row r="4081" spans="1:31" ht="15.75" x14ac:dyDescent="0.25">
      <c r="A4081" s="11" t="s">
        <v>173</v>
      </c>
      <c r="B4081" s="11" t="s">
        <v>4262</v>
      </c>
      <c r="C4081" s="11">
        <v>239</v>
      </c>
      <c r="D4081" s="11">
        <v>72</v>
      </c>
      <c r="E4081" s="11">
        <v>26.3</v>
      </c>
      <c r="F4081" s="11">
        <v>0.9</v>
      </c>
      <c r="H4081" s="1">
        <v>45907</v>
      </c>
      <c r="I4081" s="2" t="s">
        <v>118</v>
      </c>
      <c r="J4081" s="3">
        <v>24.24</v>
      </c>
      <c r="K4081" s="29">
        <v>28.5</v>
      </c>
      <c r="L4081" s="31">
        <f t="shared" si="657"/>
        <v>70.164455206079225</v>
      </c>
      <c r="M4081" s="33">
        <f t="shared" si="665"/>
        <v>139.6</v>
      </c>
      <c r="N4081" s="36">
        <f t="shared" si="658"/>
        <v>0.10846167900641662</v>
      </c>
      <c r="Q4081" s="19">
        <v>45907</v>
      </c>
      <c r="R4081" s="17">
        <v>0.3263888888888889</v>
      </c>
      <c r="U4081" s="18">
        <v>139.6</v>
      </c>
      <c r="W4081" s="24"/>
      <c r="Z4081" s="21">
        <f t="shared" si="659"/>
        <v>3.891379531185216</v>
      </c>
      <c r="AA4081" s="21">
        <f t="shared" si="660"/>
        <v>2.7303652480569864</v>
      </c>
      <c r="AB4081" s="21">
        <f t="shared" si="661"/>
        <v>0.158373585294101</v>
      </c>
      <c r="AC4081" s="21">
        <f t="shared" si="662"/>
        <v>0.24</v>
      </c>
      <c r="AD4081" s="22">
        <f t="shared" si="663"/>
        <v>0.50256000000000001</v>
      </c>
      <c r="AE4081" s="22">
        <f t="shared" si="664"/>
        <v>0.38697120000000002</v>
      </c>
    </row>
    <row r="4082" spans="1:31" ht="15.75" x14ac:dyDescent="0.25">
      <c r="A4082" s="11" t="s">
        <v>173</v>
      </c>
      <c r="B4082" s="11" t="s">
        <v>4263</v>
      </c>
      <c r="C4082" s="11">
        <v>277</v>
      </c>
      <c r="D4082" s="11">
        <v>70</v>
      </c>
      <c r="E4082" s="11">
        <v>26.8</v>
      </c>
      <c r="F4082" s="11">
        <v>0.9</v>
      </c>
      <c r="H4082" s="1">
        <v>45907</v>
      </c>
      <c r="I4082" s="2" t="s">
        <v>119</v>
      </c>
      <c r="J4082" s="3">
        <v>23.95</v>
      </c>
      <c r="K4082" s="29">
        <v>28.1</v>
      </c>
      <c r="L4082" s="31">
        <f t="shared" si="657"/>
        <v>70.645191450047065</v>
      </c>
      <c r="M4082" s="33">
        <f t="shared" si="665"/>
        <v>92.1</v>
      </c>
      <c r="N4082" s="36">
        <f t="shared" si="658"/>
        <v>7.1262904133161706E-2</v>
      </c>
      <c r="Q4082" s="19">
        <v>45907</v>
      </c>
      <c r="R4082" s="17">
        <v>0.33333333333333331</v>
      </c>
      <c r="U4082" s="18">
        <v>92.1</v>
      </c>
      <c r="W4082" s="24"/>
      <c r="Z4082" s="21">
        <f t="shared" si="659"/>
        <v>3.8019951744225149</v>
      </c>
      <c r="AA4082" s="21">
        <f t="shared" si="660"/>
        <v>2.6859267698923364</v>
      </c>
      <c r="AB4082" s="21">
        <f t="shared" si="661"/>
        <v>0.15626592416586346</v>
      </c>
      <c r="AC4082" s="21">
        <f t="shared" si="662"/>
        <v>0.24</v>
      </c>
      <c r="AD4082" s="22">
        <f t="shared" si="663"/>
        <v>0.33156000000000002</v>
      </c>
      <c r="AE4082" s="22">
        <f t="shared" si="664"/>
        <v>0.25530120000000001</v>
      </c>
    </row>
    <row r="4083" spans="1:31" ht="15.75" x14ac:dyDescent="0.25">
      <c r="A4083" s="11" t="s">
        <v>173</v>
      </c>
      <c r="B4083" s="11" t="s">
        <v>4264</v>
      </c>
      <c r="C4083" s="11">
        <v>282</v>
      </c>
      <c r="D4083" s="11">
        <v>69</v>
      </c>
      <c r="E4083" s="11">
        <v>27.2</v>
      </c>
      <c r="F4083" s="11">
        <v>1.1000000000000001</v>
      </c>
      <c r="H4083" s="1">
        <v>45907</v>
      </c>
      <c r="I4083" s="2" t="s">
        <v>120</v>
      </c>
      <c r="J4083" s="3">
        <v>23.65</v>
      </c>
      <c r="K4083" s="29">
        <v>27.6</v>
      </c>
      <c r="L4083" s="31">
        <f t="shared" si="657"/>
        <v>71.674398766171763</v>
      </c>
      <c r="M4083" s="33">
        <f t="shared" si="665"/>
        <v>65.900000000000006</v>
      </c>
      <c r="N4083" s="36">
        <f t="shared" si="658"/>
        <v>5.0819450260871694E-2</v>
      </c>
      <c r="Q4083" s="19">
        <v>45907</v>
      </c>
      <c r="R4083" s="17">
        <v>0.34027777777777779</v>
      </c>
      <c r="U4083" s="18">
        <v>65.900000000000006</v>
      </c>
      <c r="W4083" s="24"/>
      <c r="Z4083" s="21">
        <f t="shared" si="659"/>
        <v>3.6927819602923044</v>
      </c>
      <c r="AA4083" s="21">
        <f t="shared" si="660"/>
        <v>2.6467792677851611</v>
      </c>
      <c r="AB4083" s="21">
        <f t="shared" si="661"/>
        <v>0.15457019742463679</v>
      </c>
      <c r="AC4083" s="21">
        <f t="shared" si="662"/>
        <v>0.24</v>
      </c>
      <c r="AD4083" s="22">
        <f t="shared" si="663"/>
        <v>0.23724000000000003</v>
      </c>
      <c r="AE4083" s="22">
        <f t="shared" si="664"/>
        <v>0.18267480000000003</v>
      </c>
    </row>
    <row r="4084" spans="1:31" ht="15.75" x14ac:dyDescent="0.25">
      <c r="A4084" s="11" t="s">
        <v>173</v>
      </c>
      <c r="B4084" s="11" t="s">
        <v>4265</v>
      </c>
      <c r="C4084" s="11">
        <v>312</v>
      </c>
      <c r="D4084" s="11">
        <v>68</v>
      </c>
      <c r="E4084" s="11">
        <v>27.3</v>
      </c>
      <c r="F4084" s="11">
        <v>1.2</v>
      </c>
      <c r="H4084" s="1">
        <v>45907</v>
      </c>
      <c r="I4084" s="2" t="s">
        <v>121</v>
      </c>
      <c r="J4084" s="3">
        <v>23.45</v>
      </c>
      <c r="K4084" s="29">
        <v>27.82</v>
      </c>
      <c r="L4084" s="31">
        <f t="shared" si="657"/>
        <v>69.045253063722711</v>
      </c>
      <c r="M4084" s="33">
        <f t="shared" si="665"/>
        <v>106.4</v>
      </c>
      <c r="N4084" s="36">
        <f t="shared" si="658"/>
        <v>8.1353897521941249E-2</v>
      </c>
      <c r="Q4084" s="19">
        <v>45907</v>
      </c>
      <c r="R4084" s="17">
        <v>0.34722222222222221</v>
      </c>
      <c r="U4084" s="18">
        <v>106.4</v>
      </c>
      <c r="W4084" s="24"/>
      <c r="Z4084" s="21">
        <f t="shared" si="659"/>
        <v>3.7404945108531304</v>
      </c>
      <c r="AA4084" s="21">
        <f t="shared" si="660"/>
        <v>2.5826339008532009</v>
      </c>
      <c r="AB4084" s="21">
        <f t="shared" si="661"/>
        <v>0.150573941683739</v>
      </c>
      <c r="AC4084" s="21">
        <f t="shared" si="662"/>
        <v>0.24</v>
      </c>
      <c r="AD4084" s="22">
        <f t="shared" si="663"/>
        <v>0.38303999999999999</v>
      </c>
      <c r="AE4084" s="22">
        <f t="shared" si="664"/>
        <v>0.2949408</v>
      </c>
    </row>
    <row r="4085" spans="1:31" ht="15.75" x14ac:dyDescent="0.25">
      <c r="A4085" s="11" t="s">
        <v>173</v>
      </c>
      <c r="B4085" s="11" t="s">
        <v>4266</v>
      </c>
      <c r="C4085" s="11">
        <v>319</v>
      </c>
      <c r="D4085" s="11">
        <v>66</v>
      </c>
      <c r="E4085" s="11">
        <v>27.6</v>
      </c>
      <c r="F4085" s="11">
        <v>1</v>
      </c>
      <c r="H4085" s="1">
        <v>45907</v>
      </c>
      <c r="I4085" s="2" t="s">
        <v>122</v>
      </c>
      <c r="J4085" s="3">
        <v>23.35</v>
      </c>
      <c r="K4085" s="29">
        <v>27.83</v>
      </c>
      <c r="L4085" s="31">
        <f t="shared" si="657"/>
        <v>68.337787141623934</v>
      </c>
      <c r="M4085" s="33">
        <f t="shared" si="665"/>
        <v>124.8</v>
      </c>
      <c r="N4085" s="36">
        <f t="shared" si="658"/>
        <v>9.5115969568141778E-2</v>
      </c>
      <c r="Q4085" s="19">
        <v>45907</v>
      </c>
      <c r="R4085" s="17">
        <v>0.35416666666666669</v>
      </c>
      <c r="U4085" s="18">
        <v>124.8</v>
      </c>
      <c r="W4085" s="24"/>
      <c r="Z4085" s="21">
        <f t="shared" si="659"/>
        <v>3.742675956233704</v>
      </c>
      <c r="AA4085" s="21">
        <f t="shared" si="660"/>
        <v>2.5576619283717266</v>
      </c>
      <c r="AB4085" s="21">
        <f t="shared" si="661"/>
        <v>0.14910676548837096</v>
      </c>
      <c r="AC4085" s="21">
        <f t="shared" si="662"/>
        <v>0.24</v>
      </c>
      <c r="AD4085" s="22">
        <f t="shared" si="663"/>
        <v>0.44928000000000001</v>
      </c>
      <c r="AE4085" s="22">
        <f t="shared" si="664"/>
        <v>0.34594560000000002</v>
      </c>
    </row>
    <row r="4086" spans="1:31" ht="15.75" x14ac:dyDescent="0.25">
      <c r="A4086" s="11" t="s">
        <v>173</v>
      </c>
      <c r="B4086" s="11" t="s">
        <v>4267</v>
      </c>
      <c r="C4086" s="11">
        <v>193</v>
      </c>
      <c r="D4086" s="11">
        <v>65</v>
      </c>
      <c r="E4086" s="11">
        <v>27.9</v>
      </c>
      <c r="F4086" s="11">
        <v>1.4</v>
      </c>
      <c r="H4086" s="1">
        <v>45907</v>
      </c>
      <c r="I4086" s="2" t="s">
        <v>123</v>
      </c>
      <c r="J4086" s="3">
        <v>24.39</v>
      </c>
      <c r="K4086" s="29">
        <v>29.77</v>
      </c>
      <c r="L4086" s="31">
        <f t="shared" si="657"/>
        <v>63.9921470047152</v>
      </c>
      <c r="M4086" s="33">
        <f t="shared" si="665"/>
        <v>278.10000000000002</v>
      </c>
      <c r="N4086" s="36">
        <f t="shared" si="658"/>
        <v>0.21412903169187267</v>
      </c>
      <c r="Q4086" s="19">
        <v>45907</v>
      </c>
      <c r="R4086" s="17">
        <v>0.3611111111111111</v>
      </c>
      <c r="U4086" s="18">
        <v>278.10000000000002</v>
      </c>
      <c r="W4086" s="24"/>
      <c r="Z4086" s="21">
        <f t="shared" si="659"/>
        <v>4.1874093705920155</v>
      </c>
      <c r="AA4086" s="21">
        <f t="shared" si="660"/>
        <v>2.6796131601184623</v>
      </c>
      <c r="AB4086" s="21">
        <f t="shared" si="661"/>
        <v>0.15395501602332659</v>
      </c>
      <c r="AC4086" s="21">
        <f t="shared" si="662"/>
        <v>0.24</v>
      </c>
      <c r="AD4086" s="22">
        <f t="shared" si="663"/>
        <v>1.00116</v>
      </c>
      <c r="AE4086" s="22">
        <f t="shared" si="664"/>
        <v>0.77089320000000006</v>
      </c>
    </row>
    <row r="4087" spans="1:31" ht="15.75" x14ac:dyDescent="0.25">
      <c r="A4087" s="11" t="s">
        <v>173</v>
      </c>
      <c r="B4087" s="11" t="s">
        <v>4268</v>
      </c>
      <c r="C4087" s="11">
        <v>182</v>
      </c>
      <c r="D4087" s="11">
        <v>64</v>
      </c>
      <c r="E4087" s="11">
        <v>28</v>
      </c>
      <c r="F4087" s="11">
        <v>1.9</v>
      </c>
      <c r="H4087" s="1">
        <v>45907</v>
      </c>
      <c r="I4087" s="2" t="s">
        <v>124</v>
      </c>
      <c r="J4087" s="3">
        <v>24.77</v>
      </c>
      <c r="K4087" s="29">
        <v>30.7</v>
      </c>
      <c r="L4087" s="31">
        <f t="shared" si="657"/>
        <v>61.390780788990021</v>
      </c>
      <c r="M4087" s="33">
        <f t="shared" si="665"/>
        <v>267.7</v>
      </c>
      <c r="N4087" s="36">
        <f t="shared" si="658"/>
        <v>0.20644149044095403</v>
      </c>
      <c r="Q4087" s="19">
        <v>45907</v>
      </c>
      <c r="R4087" s="17">
        <v>0.36805555555555558</v>
      </c>
      <c r="U4087" s="18">
        <v>267.7</v>
      </c>
      <c r="W4087" s="24"/>
      <c r="Z4087" s="21">
        <f t="shared" si="659"/>
        <v>4.4164290333261924</v>
      </c>
      <c r="AA4087" s="21">
        <f t="shared" si="660"/>
        <v>2.7112802665505935</v>
      </c>
      <c r="AB4087" s="21">
        <f t="shared" si="661"/>
        <v>0.1546951789419182</v>
      </c>
      <c r="AC4087" s="21">
        <f t="shared" si="662"/>
        <v>0.24</v>
      </c>
      <c r="AD4087" s="22">
        <f t="shared" si="663"/>
        <v>0.96372000000000002</v>
      </c>
      <c r="AE4087" s="22">
        <f t="shared" si="664"/>
        <v>0.74206440000000007</v>
      </c>
    </row>
    <row r="4088" spans="1:31" ht="15.75" x14ac:dyDescent="0.25">
      <c r="A4088" s="11" t="s">
        <v>173</v>
      </c>
      <c r="B4088" s="11" t="s">
        <v>4269</v>
      </c>
      <c r="C4088" s="11">
        <v>111</v>
      </c>
      <c r="D4088" s="11">
        <v>63</v>
      </c>
      <c r="E4088" s="11">
        <v>28.2</v>
      </c>
      <c r="F4088" s="11">
        <v>2.5</v>
      </c>
      <c r="H4088" s="1">
        <v>45907</v>
      </c>
      <c r="I4088" s="2" t="s">
        <v>125</v>
      </c>
      <c r="J4088" s="3">
        <v>24.78</v>
      </c>
      <c r="K4088" s="29">
        <v>30.84</v>
      </c>
      <c r="L4088" s="31">
        <f t="shared" si="657"/>
        <v>60.740928951634032</v>
      </c>
      <c r="M4088" s="33">
        <f t="shared" si="665"/>
        <v>734.4</v>
      </c>
      <c r="N4088" s="36">
        <f t="shared" si="658"/>
        <v>0.56561980253143007</v>
      </c>
      <c r="Q4088" s="19">
        <v>45907</v>
      </c>
      <c r="R4088" s="17">
        <v>0.375</v>
      </c>
      <c r="U4088" s="18">
        <v>734.4</v>
      </c>
      <c r="W4088" s="24"/>
      <c r="Z4088" s="21">
        <f t="shared" si="659"/>
        <v>4.4518310359903994</v>
      </c>
      <c r="AA4088" s="21">
        <f t="shared" si="660"/>
        <v>2.7040835266177217</v>
      </c>
      <c r="AB4088" s="21">
        <f t="shared" si="661"/>
        <v>0.1541234941559573</v>
      </c>
      <c r="AC4088" s="21">
        <f t="shared" si="662"/>
        <v>0.24</v>
      </c>
      <c r="AD4088" s="22">
        <f t="shared" si="663"/>
        <v>2.64384</v>
      </c>
      <c r="AE4088" s="22">
        <f t="shared" si="664"/>
        <v>2.0357568000000001</v>
      </c>
    </row>
    <row r="4089" spans="1:31" ht="15.75" x14ac:dyDescent="0.25">
      <c r="A4089" s="11" t="s">
        <v>173</v>
      </c>
      <c r="B4089" s="11" t="s">
        <v>4270</v>
      </c>
      <c r="C4089" s="11">
        <v>105</v>
      </c>
      <c r="D4089" s="11">
        <v>63</v>
      </c>
      <c r="E4089" s="11">
        <v>28.2</v>
      </c>
      <c r="F4089" s="11">
        <v>3.3</v>
      </c>
      <c r="H4089" s="1">
        <v>45907</v>
      </c>
      <c r="I4089" s="2" t="s">
        <v>126</v>
      </c>
      <c r="J4089" s="3">
        <v>24.53</v>
      </c>
      <c r="K4089" s="29">
        <v>30.76</v>
      </c>
      <c r="L4089" s="31">
        <f t="shared" si="657"/>
        <v>59.708680205164995</v>
      </c>
      <c r="M4089" s="33">
        <f t="shared" si="665"/>
        <v>269.60000000000002</v>
      </c>
      <c r="N4089" s="36">
        <f t="shared" si="658"/>
        <v>0.20626015987160065</v>
      </c>
      <c r="Q4089" s="19">
        <v>45907</v>
      </c>
      <c r="R4089" s="17">
        <v>0.38194444444444442</v>
      </c>
      <c r="U4089" s="18">
        <v>269.60000000000002</v>
      </c>
      <c r="W4089" s="24"/>
      <c r="Z4089" s="21">
        <f t="shared" si="659"/>
        <v>4.4315712419942672</v>
      </c>
      <c r="AA4089" s="21">
        <f t="shared" si="660"/>
        <v>2.6460327009464155</v>
      </c>
      <c r="AB4089" s="21">
        <f t="shared" si="661"/>
        <v>0.1509048279955543</v>
      </c>
      <c r="AC4089" s="21">
        <f t="shared" si="662"/>
        <v>0.24</v>
      </c>
      <c r="AD4089" s="22">
        <f t="shared" si="663"/>
        <v>0.97056000000000009</v>
      </c>
      <c r="AE4089" s="22">
        <f t="shared" si="664"/>
        <v>0.74733120000000008</v>
      </c>
    </row>
    <row r="4090" spans="1:31" ht="15.75" x14ac:dyDescent="0.25">
      <c r="A4090" s="11" t="s">
        <v>173</v>
      </c>
      <c r="B4090" s="11" t="s">
        <v>4271</v>
      </c>
      <c r="C4090" s="11">
        <v>146</v>
      </c>
      <c r="D4090" s="11">
        <v>61</v>
      </c>
      <c r="E4090" s="11">
        <v>28.1</v>
      </c>
      <c r="F4090" s="11">
        <v>2.8</v>
      </c>
      <c r="H4090" s="1">
        <v>45907</v>
      </c>
      <c r="I4090" s="2" t="s">
        <v>127</v>
      </c>
      <c r="J4090" s="3">
        <v>25.15</v>
      </c>
      <c r="K4090" s="29">
        <v>31.52</v>
      </c>
      <c r="L4090" s="31">
        <f t="shared" si="657"/>
        <v>59.472636978517428</v>
      </c>
      <c r="M4090" s="33">
        <f t="shared" si="665"/>
        <v>332.4</v>
      </c>
      <c r="N4090" s="36">
        <f t="shared" si="658"/>
        <v>0.25704688268008358</v>
      </c>
      <c r="Q4090" s="19">
        <v>45907</v>
      </c>
      <c r="R4090" s="17">
        <v>0.3888888888888889</v>
      </c>
      <c r="U4090" s="18">
        <v>332.4</v>
      </c>
      <c r="W4090" s="24"/>
      <c r="Z4090" s="21">
        <f t="shared" si="659"/>
        <v>4.6273147060580904</v>
      </c>
      <c r="AA4090" s="21">
        <f t="shared" si="660"/>
        <v>2.7519860769874787</v>
      </c>
      <c r="AB4090" s="21">
        <f t="shared" si="661"/>
        <v>0.15606123266513786</v>
      </c>
      <c r="AC4090" s="21">
        <f t="shared" si="662"/>
        <v>0.24</v>
      </c>
      <c r="AD4090" s="22">
        <f t="shared" si="663"/>
        <v>1.1966399999999999</v>
      </c>
      <c r="AE4090" s="22">
        <f t="shared" si="664"/>
        <v>0.92141279999999992</v>
      </c>
    </row>
    <row r="4091" spans="1:31" ht="15.75" x14ac:dyDescent="0.25">
      <c r="A4091" s="11" t="s">
        <v>173</v>
      </c>
      <c r="B4091" s="11" t="s">
        <v>4272</v>
      </c>
      <c r="C4091" s="11">
        <v>168</v>
      </c>
      <c r="D4091" s="11">
        <v>60</v>
      </c>
      <c r="E4091" s="11">
        <v>28.2</v>
      </c>
      <c r="F4091" s="11">
        <v>3.5</v>
      </c>
      <c r="H4091" s="1">
        <v>45907</v>
      </c>
      <c r="I4091" s="2" t="s">
        <v>128</v>
      </c>
      <c r="J4091" s="3">
        <v>24.95</v>
      </c>
      <c r="K4091" s="29">
        <v>31.29</v>
      </c>
      <c r="L4091" s="31">
        <f t="shared" si="657"/>
        <v>59.47372788529627</v>
      </c>
      <c r="M4091" s="33">
        <f t="shared" si="665"/>
        <v>356.6</v>
      </c>
      <c r="N4091" s="36">
        <f t="shared" si="658"/>
        <v>0.27476823772330655</v>
      </c>
      <c r="Q4091" s="19">
        <v>45907</v>
      </c>
      <c r="R4091" s="17">
        <v>0.39583333333333331</v>
      </c>
      <c r="U4091" s="18">
        <v>356.6</v>
      </c>
      <c r="W4091" s="24"/>
      <c r="Z4091" s="21">
        <f t="shared" si="659"/>
        <v>4.5672991509537191</v>
      </c>
      <c r="AA4091" s="21">
        <f t="shared" si="660"/>
        <v>2.7163430687456618</v>
      </c>
      <c r="AB4091" s="21">
        <f t="shared" si="661"/>
        <v>0.15430389727748448</v>
      </c>
      <c r="AC4091" s="21">
        <f t="shared" si="662"/>
        <v>0.24</v>
      </c>
      <c r="AD4091" s="22">
        <f t="shared" si="663"/>
        <v>1.28376</v>
      </c>
      <c r="AE4091" s="22">
        <f t="shared" si="664"/>
        <v>0.98849520000000002</v>
      </c>
    </row>
    <row r="4092" spans="1:31" ht="15.75" x14ac:dyDescent="0.25">
      <c r="A4092" s="11" t="s">
        <v>173</v>
      </c>
      <c r="B4092" s="11" t="s">
        <v>4273</v>
      </c>
      <c r="C4092" s="11">
        <v>431</v>
      </c>
      <c r="D4092" s="11">
        <v>60</v>
      </c>
      <c r="E4092" s="11">
        <v>28.3</v>
      </c>
      <c r="F4092" s="11">
        <v>3.1</v>
      </c>
      <c r="H4092" s="1">
        <v>45907</v>
      </c>
      <c r="I4092" s="2" t="s">
        <v>129</v>
      </c>
      <c r="J4092" s="3">
        <v>25.41</v>
      </c>
      <c r="K4092" s="29">
        <v>32.229999999999997</v>
      </c>
      <c r="L4092" s="31">
        <f t="shared" si="657"/>
        <v>57.510999383578721</v>
      </c>
      <c r="M4092" s="33">
        <f t="shared" si="665"/>
        <v>448</v>
      </c>
      <c r="N4092" s="36">
        <f t="shared" si="658"/>
        <v>0.34657865236934782</v>
      </c>
      <c r="Q4092" s="19">
        <v>45907</v>
      </c>
      <c r="R4092" s="17">
        <v>0.40277777777777779</v>
      </c>
      <c r="U4092" s="18">
        <v>448</v>
      </c>
      <c r="W4092" s="24"/>
      <c r="Z4092" s="21">
        <f t="shared" si="659"/>
        <v>4.8169234272063379</v>
      </c>
      <c r="AA4092" s="21">
        <f t="shared" si="660"/>
        <v>2.7702608025280959</v>
      </c>
      <c r="AB4092" s="21">
        <f t="shared" si="661"/>
        <v>0.15627099901297595</v>
      </c>
      <c r="AC4092" s="21">
        <f t="shared" si="662"/>
        <v>0.24</v>
      </c>
      <c r="AD4092" s="22">
        <f t="shared" si="663"/>
        <v>1.6128</v>
      </c>
      <c r="AE4092" s="22">
        <f t="shared" si="664"/>
        <v>1.2418560000000001</v>
      </c>
    </row>
    <row r="4093" spans="1:31" ht="15.75" x14ac:dyDescent="0.25">
      <c r="A4093" s="11" t="s">
        <v>173</v>
      </c>
      <c r="B4093" s="11" t="s">
        <v>4274</v>
      </c>
      <c r="C4093" s="11">
        <v>391</v>
      </c>
      <c r="D4093" s="11">
        <v>56</v>
      </c>
      <c r="E4093" s="11">
        <v>28.7</v>
      </c>
      <c r="F4093" s="11">
        <v>3.3</v>
      </c>
      <c r="H4093" s="1">
        <v>45907</v>
      </c>
      <c r="I4093" s="2" t="s">
        <v>130</v>
      </c>
      <c r="J4093" s="3">
        <v>25.44</v>
      </c>
      <c r="K4093" s="29">
        <v>32.130000000000003</v>
      </c>
      <c r="L4093" s="31">
        <f t="shared" si="657"/>
        <v>58.146141544374842</v>
      </c>
      <c r="M4093" s="33">
        <f t="shared" si="665"/>
        <v>379.8</v>
      </c>
      <c r="N4093" s="36">
        <f t="shared" si="658"/>
        <v>0.29438746153540896</v>
      </c>
      <c r="Q4093" s="19">
        <v>45907</v>
      </c>
      <c r="R4093" s="17">
        <v>0.40972222222222221</v>
      </c>
      <c r="U4093" s="18">
        <v>379.8</v>
      </c>
      <c r="W4093" s="24"/>
      <c r="Z4093" s="21">
        <f t="shared" si="659"/>
        <v>4.789816399837254</v>
      </c>
      <c r="AA4093" s="21">
        <f t="shared" si="660"/>
        <v>2.7850934235650491</v>
      </c>
      <c r="AB4093" s="21">
        <f t="shared" si="661"/>
        <v>0.15722435423608705</v>
      </c>
      <c r="AC4093" s="21">
        <f t="shared" si="662"/>
        <v>0.24</v>
      </c>
      <c r="AD4093" s="22">
        <f t="shared" si="663"/>
        <v>1.3672800000000001</v>
      </c>
      <c r="AE4093" s="22">
        <f t="shared" si="664"/>
        <v>1.0528056000000001</v>
      </c>
    </row>
    <row r="4094" spans="1:31" ht="15.75" x14ac:dyDescent="0.25">
      <c r="A4094" s="11" t="s">
        <v>173</v>
      </c>
      <c r="B4094" s="11" t="s">
        <v>4275</v>
      </c>
      <c r="C4094" s="11">
        <v>708</v>
      </c>
      <c r="D4094" s="11">
        <v>54</v>
      </c>
      <c r="E4094" s="11">
        <v>29.1</v>
      </c>
      <c r="F4094" s="11">
        <v>2.8</v>
      </c>
      <c r="H4094" s="1">
        <v>45907</v>
      </c>
      <c r="I4094" s="2" t="s">
        <v>131</v>
      </c>
      <c r="J4094" s="3">
        <v>25.29</v>
      </c>
      <c r="K4094" s="29">
        <v>32.15</v>
      </c>
      <c r="L4094" s="31">
        <f t="shared" si="657"/>
        <v>57.233600052578964</v>
      </c>
      <c r="M4094" s="33">
        <f t="shared" si="665"/>
        <v>445.3</v>
      </c>
      <c r="N4094" s="36">
        <f t="shared" si="658"/>
        <v>0.34353574004888238</v>
      </c>
      <c r="Q4094" s="19">
        <v>45907</v>
      </c>
      <c r="R4094" s="17">
        <v>0.41666666666666669</v>
      </c>
      <c r="U4094" s="18">
        <v>445.3</v>
      </c>
      <c r="W4094" s="24"/>
      <c r="Z4094" s="21">
        <f t="shared" si="659"/>
        <v>4.7952271811629332</v>
      </c>
      <c r="AA4094" s="21">
        <f t="shared" si="660"/>
        <v>2.744481146479349</v>
      </c>
      <c r="AB4094" s="21">
        <f t="shared" si="661"/>
        <v>0.15490870733149328</v>
      </c>
      <c r="AC4094" s="21">
        <f t="shared" si="662"/>
        <v>0.24</v>
      </c>
      <c r="AD4094" s="22">
        <f t="shared" si="663"/>
        <v>1.6030800000000001</v>
      </c>
      <c r="AE4094" s="22">
        <f t="shared" si="664"/>
        <v>1.2343716</v>
      </c>
    </row>
    <row r="4095" spans="1:31" ht="15.75" x14ac:dyDescent="0.25">
      <c r="A4095" s="11" t="s">
        <v>173</v>
      </c>
      <c r="B4095" s="11" t="s">
        <v>4276</v>
      </c>
      <c r="C4095" s="11">
        <v>707</v>
      </c>
      <c r="D4095" s="11">
        <v>50</v>
      </c>
      <c r="E4095" s="11">
        <v>29.8</v>
      </c>
      <c r="F4095" s="11">
        <v>3</v>
      </c>
      <c r="H4095" s="1">
        <v>45907</v>
      </c>
      <c r="I4095" s="2" t="s">
        <v>132</v>
      </c>
      <c r="J4095" s="3">
        <v>25.11</v>
      </c>
      <c r="K4095" s="29">
        <v>31.87</v>
      </c>
      <c r="L4095" s="31">
        <f t="shared" si="657"/>
        <v>57.568957878107497</v>
      </c>
      <c r="M4095" s="33">
        <f t="shared" si="665"/>
        <v>223.6</v>
      </c>
      <c r="N4095" s="36">
        <f t="shared" si="658"/>
        <v>0.17208628774125095</v>
      </c>
      <c r="Q4095" s="19">
        <v>45907</v>
      </c>
      <c r="R4095" s="17">
        <v>0.4236111111111111</v>
      </c>
      <c r="U4095" s="18">
        <v>223.6</v>
      </c>
      <c r="W4095" s="24"/>
      <c r="Z4095" s="21">
        <f t="shared" si="659"/>
        <v>4.7199572669098986</v>
      </c>
      <c r="AA4095" s="21">
        <f t="shared" si="660"/>
        <v>2.7172302108520334</v>
      </c>
      <c r="AB4095" s="21">
        <f t="shared" si="661"/>
        <v>0.15368981208417301</v>
      </c>
      <c r="AC4095" s="21">
        <f t="shared" si="662"/>
        <v>0.24</v>
      </c>
      <c r="AD4095" s="22">
        <f t="shared" si="663"/>
        <v>0.80496000000000001</v>
      </c>
      <c r="AE4095" s="22">
        <f t="shared" si="664"/>
        <v>0.61981920000000001</v>
      </c>
    </row>
    <row r="4096" spans="1:31" ht="15.75" x14ac:dyDescent="0.25">
      <c r="A4096" s="11" t="s">
        <v>173</v>
      </c>
      <c r="B4096" s="11" t="s">
        <v>4277</v>
      </c>
      <c r="C4096" s="11">
        <v>815</v>
      </c>
      <c r="D4096" s="11">
        <v>51</v>
      </c>
      <c r="E4096" s="11">
        <v>30.3</v>
      </c>
      <c r="F4096" s="11">
        <v>3.4</v>
      </c>
      <c r="H4096" s="1">
        <v>45907</v>
      </c>
      <c r="I4096" s="2" t="s">
        <v>133</v>
      </c>
      <c r="J4096" s="3">
        <v>25.81</v>
      </c>
      <c r="K4096" s="29">
        <v>33.08</v>
      </c>
      <c r="L4096" s="31">
        <f t="shared" si="657"/>
        <v>55.74300024988883</v>
      </c>
      <c r="M4096" s="33">
        <f t="shared" si="665"/>
        <v>446.5</v>
      </c>
      <c r="N4096" s="36">
        <f t="shared" si="658"/>
        <v>0.34654147215534953</v>
      </c>
      <c r="Q4096" s="19">
        <v>45907</v>
      </c>
      <c r="R4096" s="17">
        <v>0.43055555555555558</v>
      </c>
      <c r="U4096" s="18">
        <v>446.5</v>
      </c>
      <c r="W4096" s="24"/>
      <c r="Z4096" s="21">
        <f t="shared" si="659"/>
        <v>5.0527637378372514</v>
      </c>
      <c r="AA4096" s="21">
        <f t="shared" si="660"/>
        <v>2.8165621030089114</v>
      </c>
      <c r="AB4096" s="21">
        <f t="shared" si="661"/>
        <v>0.15788546778435694</v>
      </c>
      <c r="AC4096" s="21">
        <f t="shared" si="662"/>
        <v>0.24</v>
      </c>
      <c r="AD4096" s="22">
        <f t="shared" si="663"/>
        <v>1.6073999999999999</v>
      </c>
      <c r="AE4096" s="22">
        <f t="shared" si="664"/>
        <v>1.237698</v>
      </c>
    </row>
    <row r="4097" spans="1:31" ht="15.75" x14ac:dyDescent="0.25">
      <c r="A4097" s="11" t="s">
        <v>173</v>
      </c>
      <c r="B4097" s="11" t="s">
        <v>4278</v>
      </c>
      <c r="C4097" s="11">
        <v>666</v>
      </c>
      <c r="D4097" s="11">
        <v>50</v>
      </c>
      <c r="E4097" s="11">
        <v>30.3</v>
      </c>
      <c r="F4097" s="11">
        <v>2.9</v>
      </c>
      <c r="H4097" s="1">
        <v>45907</v>
      </c>
      <c r="I4097" s="2" t="s">
        <v>134</v>
      </c>
      <c r="J4097" s="3">
        <v>25.89</v>
      </c>
      <c r="K4097" s="29">
        <v>33.299999999999997</v>
      </c>
      <c r="L4097" s="31">
        <f t="shared" si="657"/>
        <v>55.176904871638321</v>
      </c>
      <c r="M4097" s="33">
        <f t="shared" si="665"/>
        <v>382.4</v>
      </c>
      <c r="N4097" s="36">
        <f t="shared" si="658"/>
        <v>0.29684439332474488</v>
      </c>
      <c r="Q4097" s="19">
        <v>45907</v>
      </c>
      <c r="R4097" s="17">
        <v>0.4375</v>
      </c>
      <c r="U4097" s="18">
        <v>382.4</v>
      </c>
      <c r="W4097" s="24"/>
      <c r="Z4097" s="21">
        <f t="shared" si="659"/>
        <v>5.1154132953859861</v>
      </c>
      <c r="AA4097" s="21">
        <f t="shared" si="660"/>
        <v>2.8225267277862645</v>
      </c>
      <c r="AB4097" s="21">
        <f t="shared" si="661"/>
        <v>0.15796265792515102</v>
      </c>
      <c r="AC4097" s="21">
        <f t="shared" si="662"/>
        <v>0.24</v>
      </c>
      <c r="AD4097" s="22">
        <f t="shared" si="663"/>
        <v>1.3766400000000001</v>
      </c>
      <c r="AE4097" s="22">
        <f t="shared" si="664"/>
        <v>1.0600128000000002</v>
      </c>
    </row>
    <row r="4098" spans="1:31" ht="15.75" x14ac:dyDescent="0.25">
      <c r="A4098" s="11" t="s">
        <v>173</v>
      </c>
      <c r="B4098" s="11" t="s">
        <v>4279</v>
      </c>
      <c r="C4098" s="11">
        <v>824</v>
      </c>
      <c r="D4098" s="11">
        <v>49</v>
      </c>
      <c r="E4098" s="11">
        <v>30.5</v>
      </c>
      <c r="F4098" s="11">
        <v>3</v>
      </c>
      <c r="H4098" s="1">
        <v>45907</v>
      </c>
      <c r="I4098" s="2" t="s">
        <v>135</v>
      </c>
      <c r="J4098" s="3">
        <v>25.39</v>
      </c>
      <c r="K4098" s="29">
        <v>32.79</v>
      </c>
      <c r="L4098" s="31">
        <f t="shared" si="657"/>
        <v>54.835718687635236</v>
      </c>
      <c r="M4098" s="33">
        <f t="shared" si="665"/>
        <v>244.6</v>
      </c>
      <c r="N4098" s="36">
        <f t="shared" si="658"/>
        <v>0.18803227958655097</v>
      </c>
      <c r="Q4098" s="19">
        <v>45907</v>
      </c>
      <c r="R4098" s="17">
        <v>0.44444444444444442</v>
      </c>
      <c r="U4098" s="18">
        <v>244.6</v>
      </c>
      <c r="W4098" s="24"/>
      <c r="Z4098" s="21">
        <f t="shared" si="659"/>
        <v>4.9711985485927812</v>
      </c>
      <c r="AA4098" s="21">
        <f t="shared" si="660"/>
        <v>2.7259924515101432</v>
      </c>
      <c r="AB4098" s="21">
        <f t="shared" si="661"/>
        <v>0.15313680901183041</v>
      </c>
      <c r="AC4098" s="21">
        <f t="shared" si="662"/>
        <v>0.24</v>
      </c>
      <c r="AD4098" s="22">
        <f t="shared" si="663"/>
        <v>0.88056000000000001</v>
      </c>
      <c r="AE4098" s="22">
        <f t="shared" si="664"/>
        <v>0.67803120000000006</v>
      </c>
    </row>
    <row r="4099" spans="1:31" ht="15.75" x14ac:dyDescent="0.25">
      <c r="A4099" s="11" t="s">
        <v>173</v>
      </c>
      <c r="B4099" s="11" t="s">
        <v>4280</v>
      </c>
      <c r="C4099" s="11">
        <v>806</v>
      </c>
      <c r="D4099" s="11">
        <v>49</v>
      </c>
      <c r="E4099" s="11">
        <v>30.6</v>
      </c>
      <c r="F4099" s="11">
        <v>3.6</v>
      </c>
      <c r="H4099" s="1">
        <v>45907</v>
      </c>
      <c r="I4099" s="2" t="s">
        <v>136</v>
      </c>
      <c r="J4099" s="3">
        <v>25.46</v>
      </c>
      <c r="K4099" s="29">
        <v>32.71</v>
      </c>
      <c r="L4099" s="31">
        <f t="shared" ref="L4099:L4162" si="666">100*(22.1*10^6*10^((4.4-6.24*((J4099+273.2)/1000)+9.95*((J4099+273.2)/1000)^2-5.15*((J4099+273.5)/1000)^3)*(1-647.3/(J4099+273.2)))-101325*((K4099-J4099)/1514)*(1+J4099/873))/(22.1*10^6*10^((4.4-6.24*((K4099+273.2)/1000)+9.95*((K4099+273.2)/1000)^2-5.15*((K4099+273.5)/1000)^3)*(1-647.3/(K4099+273.2))))</f>
        <v>55.566065308317228</v>
      </c>
      <c r="M4099" s="33">
        <f t="shared" si="665"/>
        <v>447.4</v>
      </c>
      <c r="N4099" s="36">
        <f t="shared" ref="N4099:N4162" si="667">(0.408*AB4099*(AE4099-$Y$7)+$Y$6*($Y$6/(K4099+273))*$Y$8*(Z4099-AA4099))/(AB4099+$Y$6*(1+AC4099*$Y$8))</f>
        <v>0.34491960992182397</v>
      </c>
      <c r="Q4099" s="19">
        <v>45907</v>
      </c>
      <c r="R4099" s="17">
        <v>0.4513888888888889</v>
      </c>
      <c r="U4099" s="18">
        <v>447.4</v>
      </c>
      <c r="W4099" s="24"/>
      <c r="Z4099" s="21">
        <f t="shared" ref="Z4099:Z4162" si="668">0.6108*EXP(17.27*K4099/(K4099+237.3))</f>
        <v>4.9488999809084309</v>
      </c>
      <c r="AA4099" s="21">
        <f t="shared" ref="AA4099:AA4162" si="669">(L4099/100)*Z4099</f>
        <v>2.7499089954348772</v>
      </c>
      <c r="AB4099" s="21">
        <f t="shared" ref="AB4099:AB4162" si="670">(4098*AA4099)/((K4099+237.3)^2)</f>
        <v>0.15457191165311396</v>
      </c>
      <c r="AC4099" s="21">
        <f t="shared" ref="AC4099:AC4162" si="671">IF(M4099&gt;10,0.24,0.96)</f>
        <v>0.24</v>
      </c>
      <c r="AD4099" s="22">
        <f t="shared" ref="AD4099:AD4162" si="672">M4099*3600/1000000</f>
        <v>1.6106400000000001</v>
      </c>
      <c r="AE4099" s="22">
        <f t="shared" ref="AE4099:AE4162" si="673">IF(M4099&gt;10,(1-$Y$4)*AD4099,0)</f>
        <v>1.2401928</v>
      </c>
    </row>
    <row r="4100" spans="1:31" ht="15.75" x14ac:dyDescent="0.25">
      <c r="A4100" s="11" t="s">
        <v>173</v>
      </c>
      <c r="B4100" s="11" t="s">
        <v>4281</v>
      </c>
      <c r="C4100" s="11">
        <v>673</v>
      </c>
      <c r="D4100" s="11">
        <v>49</v>
      </c>
      <c r="E4100" s="11">
        <v>30.8</v>
      </c>
      <c r="F4100" s="11">
        <v>2.5</v>
      </c>
      <c r="H4100" s="1">
        <v>45907</v>
      </c>
      <c r="I4100" s="2" t="s">
        <v>137</v>
      </c>
      <c r="J4100" s="3">
        <v>25.47</v>
      </c>
      <c r="K4100" s="29">
        <v>32.69</v>
      </c>
      <c r="L4100" s="31">
        <f t="shared" si="666"/>
        <v>55.709861611307467</v>
      </c>
      <c r="M4100" s="33">
        <f t="shared" si="665"/>
        <v>501.7</v>
      </c>
      <c r="N4100" s="36">
        <f t="shared" si="667"/>
        <v>0.38697430632429619</v>
      </c>
      <c r="Q4100" s="19">
        <v>45907</v>
      </c>
      <c r="R4100" s="17">
        <v>0.45833333333333331</v>
      </c>
      <c r="U4100" s="18">
        <v>501.7</v>
      </c>
      <c r="W4100" s="24"/>
      <c r="Z4100" s="21">
        <f t="shared" si="668"/>
        <v>4.9433389270808847</v>
      </c>
      <c r="AA4100" s="21">
        <f t="shared" si="669"/>
        <v>2.753927275254652</v>
      </c>
      <c r="AB4100" s="21">
        <f t="shared" si="670"/>
        <v>0.15482071317369861</v>
      </c>
      <c r="AC4100" s="21">
        <f t="shared" si="671"/>
        <v>0.24</v>
      </c>
      <c r="AD4100" s="22">
        <f t="shared" si="672"/>
        <v>1.8061199999999999</v>
      </c>
      <c r="AE4100" s="22">
        <f t="shared" si="673"/>
        <v>1.3907124</v>
      </c>
    </row>
    <row r="4101" spans="1:31" ht="15.75" x14ac:dyDescent="0.25">
      <c r="A4101" s="11" t="s">
        <v>173</v>
      </c>
      <c r="B4101" s="11" t="s">
        <v>4282</v>
      </c>
      <c r="C4101" s="11">
        <v>837</v>
      </c>
      <c r="D4101" s="11">
        <v>48</v>
      </c>
      <c r="E4101" s="11">
        <v>31.1</v>
      </c>
      <c r="F4101" s="11">
        <v>3.1</v>
      </c>
      <c r="H4101" s="1">
        <v>45907</v>
      </c>
      <c r="I4101" s="2" t="s">
        <v>138</v>
      </c>
      <c r="J4101" s="3">
        <v>25.69</v>
      </c>
      <c r="K4101" s="29">
        <v>33.090000000000003</v>
      </c>
      <c r="L4101" s="31">
        <f t="shared" si="666"/>
        <v>55.068249196018037</v>
      </c>
      <c r="M4101" s="33">
        <f t="shared" ref="M4101:M4164" si="674">U4101</f>
        <v>516</v>
      </c>
      <c r="N4101" s="36">
        <f t="shared" si="667"/>
        <v>0.39900419613800997</v>
      </c>
      <c r="Q4101" s="19">
        <v>45907</v>
      </c>
      <c r="R4101" s="17">
        <v>0.46527777777777779</v>
      </c>
      <c r="U4101" s="18">
        <v>516</v>
      </c>
      <c r="W4101" s="24"/>
      <c r="Z4101" s="21">
        <f t="shared" si="668"/>
        <v>5.0555969272377626</v>
      </c>
      <c r="AA4101" s="21">
        <f t="shared" si="669"/>
        <v>2.7840287142375217</v>
      </c>
      <c r="AB4101" s="21">
        <f t="shared" si="670"/>
        <v>0.15605022986687841</v>
      </c>
      <c r="AC4101" s="21">
        <f t="shared" si="671"/>
        <v>0.24</v>
      </c>
      <c r="AD4101" s="22">
        <f t="shared" si="672"/>
        <v>1.8575999999999999</v>
      </c>
      <c r="AE4101" s="22">
        <f t="shared" si="673"/>
        <v>1.4303520000000001</v>
      </c>
    </row>
    <row r="4102" spans="1:31" ht="15.75" x14ac:dyDescent="0.25">
      <c r="A4102" s="11" t="s">
        <v>173</v>
      </c>
      <c r="B4102" s="11" t="s">
        <v>4283</v>
      </c>
      <c r="C4102" s="11">
        <v>896</v>
      </c>
      <c r="D4102" s="11">
        <v>48</v>
      </c>
      <c r="E4102" s="11">
        <v>31</v>
      </c>
      <c r="F4102" s="11">
        <v>2.6</v>
      </c>
      <c r="H4102" s="1">
        <v>45907</v>
      </c>
      <c r="I4102" s="5">
        <v>0.47222222222222221</v>
      </c>
      <c r="J4102" s="3">
        <v>25.67</v>
      </c>
      <c r="K4102" s="29">
        <v>33.14</v>
      </c>
      <c r="L4102" s="31">
        <f t="shared" si="666"/>
        <v>54.74101968476522</v>
      </c>
      <c r="M4102" s="33">
        <f t="shared" si="674"/>
        <v>634.70000000000005</v>
      </c>
      <c r="N4102" s="36">
        <f t="shared" si="667"/>
        <v>0.4902329799302822</v>
      </c>
      <c r="Q4102" s="19">
        <v>45907</v>
      </c>
      <c r="R4102" s="17">
        <v>0.47222222222222221</v>
      </c>
      <c r="U4102" s="18">
        <v>634.70000000000005</v>
      </c>
      <c r="W4102" s="24"/>
      <c r="Z4102" s="21">
        <f t="shared" si="668"/>
        <v>5.0697835689137749</v>
      </c>
      <c r="AA4102" s="21">
        <f t="shared" si="669"/>
        <v>2.7752512214340825</v>
      </c>
      <c r="AB4102" s="21">
        <f t="shared" si="670"/>
        <v>0.15550071919912101</v>
      </c>
      <c r="AC4102" s="21">
        <f t="shared" si="671"/>
        <v>0.24</v>
      </c>
      <c r="AD4102" s="22">
        <f t="shared" si="672"/>
        <v>2.2849200000000001</v>
      </c>
      <c r="AE4102" s="22">
        <f t="shared" si="673"/>
        <v>1.7593884000000002</v>
      </c>
    </row>
    <row r="4103" spans="1:31" ht="15.75" x14ac:dyDescent="0.25">
      <c r="A4103" s="11" t="s">
        <v>173</v>
      </c>
      <c r="B4103" s="11" t="s">
        <v>4284</v>
      </c>
      <c r="C4103" s="11">
        <v>836</v>
      </c>
      <c r="D4103" s="11">
        <v>47</v>
      </c>
      <c r="E4103" s="11">
        <v>31.1</v>
      </c>
      <c r="F4103" s="11">
        <v>2.1</v>
      </c>
      <c r="H4103" s="1">
        <v>45907</v>
      </c>
      <c r="I4103" s="5">
        <v>0.47916666666666669</v>
      </c>
      <c r="J4103" s="3">
        <v>25.78</v>
      </c>
      <c r="K4103" s="29">
        <v>33.44</v>
      </c>
      <c r="L4103" s="31">
        <f t="shared" si="666"/>
        <v>53.98927446048021</v>
      </c>
      <c r="M4103" s="33">
        <f t="shared" si="674"/>
        <v>643.20000000000005</v>
      </c>
      <c r="N4103" s="36">
        <f t="shared" si="667"/>
        <v>0.49691662741004111</v>
      </c>
      <c r="Q4103" s="19">
        <v>45907</v>
      </c>
      <c r="R4103" s="17">
        <v>0.47916666666666669</v>
      </c>
      <c r="U4103" s="18">
        <v>643.20000000000005</v>
      </c>
      <c r="W4103" s="24"/>
      <c r="Z4103" s="21">
        <f t="shared" si="668"/>
        <v>5.1556312790458669</v>
      </c>
      <c r="AA4103" s="21">
        <f t="shared" si="669"/>
        <v>2.7834879214144395</v>
      </c>
      <c r="AB4103" s="21">
        <f t="shared" si="670"/>
        <v>0.1556167876250821</v>
      </c>
      <c r="AC4103" s="21">
        <f t="shared" si="671"/>
        <v>0.24</v>
      </c>
      <c r="AD4103" s="22">
        <f t="shared" si="672"/>
        <v>2.3155199999999998</v>
      </c>
      <c r="AE4103" s="22">
        <f t="shared" si="673"/>
        <v>1.7829503999999998</v>
      </c>
    </row>
    <row r="4104" spans="1:31" ht="15.75" x14ac:dyDescent="0.25">
      <c r="A4104" s="11" t="s">
        <v>173</v>
      </c>
      <c r="B4104" s="11" t="s">
        <v>4285</v>
      </c>
      <c r="C4104" s="11">
        <v>907</v>
      </c>
      <c r="D4104" s="11">
        <v>46</v>
      </c>
      <c r="E4104" s="11">
        <v>31.2</v>
      </c>
      <c r="F4104" s="11">
        <v>2</v>
      </c>
      <c r="H4104" s="1">
        <v>45907</v>
      </c>
      <c r="I4104" s="5">
        <v>0.4861111111111111</v>
      </c>
      <c r="J4104" s="3">
        <v>25.81</v>
      </c>
      <c r="K4104" s="29">
        <v>33.46</v>
      </c>
      <c r="L4104" s="31">
        <f t="shared" si="666"/>
        <v>54.056378053567165</v>
      </c>
      <c r="M4104" s="33">
        <f t="shared" si="674"/>
        <v>673.1</v>
      </c>
      <c r="N4104" s="36">
        <f t="shared" si="667"/>
        <v>0.52037871033673577</v>
      </c>
      <c r="Q4104" s="19">
        <v>45907</v>
      </c>
      <c r="R4104" s="17">
        <v>0.4861111111111111</v>
      </c>
      <c r="U4104" s="18">
        <v>673.1</v>
      </c>
      <c r="W4104" s="24"/>
      <c r="Z4104" s="21">
        <f t="shared" si="668"/>
        <v>5.1613990473707707</v>
      </c>
      <c r="AA4104" s="21">
        <f t="shared" si="669"/>
        <v>2.7900653818999581</v>
      </c>
      <c r="AB4104" s="21">
        <f t="shared" si="670"/>
        <v>0.15596147138305286</v>
      </c>
      <c r="AC4104" s="21">
        <f t="shared" si="671"/>
        <v>0.24</v>
      </c>
      <c r="AD4104" s="22">
        <f t="shared" si="672"/>
        <v>2.4231600000000002</v>
      </c>
      <c r="AE4104" s="22">
        <f t="shared" si="673"/>
        <v>1.8658332000000002</v>
      </c>
    </row>
    <row r="4105" spans="1:31" ht="15.75" x14ac:dyDescent="0.25">
      <c r="A4105" s="11" t="s">
        <v>173</v>
      </c>
      <c r="B4105" s="11" t="s">
        <v>4286</v>
      </c>
      <c r="C4105" s="11">
        <v>672</v>
      </c>
      <c r="D4105" s="11">
        <v>46</v>
      </c>
      <c r="E4105" s="11">
        <v>31.5</v>
      </c>
      <c r="F4105" s="11">
        <v>3.3</v>
      </c>
      <c r="H4105" s="1">
        <v>45907</v>
      </c>
      <c r="I4105" s="5">
        <v>0.49305555555555558</v>
      </c>
      <c r="J4105" s="3">
        <v>25.91</v>
      </c>
      <c r="K4105" s="29">
        <v>33.35</v>
      </c>
      <c r="L4105" s="31">
        <f t="shared" si="666"/>
        <v>55.058804181369403</v>
      </c>
      <c r="M4105" s="33">
        <f t="shared" si="674"/>
        <v>676.9</v>
      </c>
      <c r="N4105" s="36">
        <f t="shared" si="667"/>
        <v>0.52546814883507131</v>
      </c>
      <c r="Q4105" s="19">
        <v>45907</v>
      </c>
      <c r="R4105" s="17">
        <v>0.49305555555555558</v>
      </c>
      <c r="U4105" s="18">
        <v>676.9</v>
      </c>
      <c r="W4105" s="24"/>
      <c r="Z4105" s="21">
        <f t="shared" si="668"/>
        <v>5.1297454891562619</v>
      </c>
      <c r="AA4105" s="21">
        <f t="shared" si="669"/>
        <v>2.8243765238771763</v>
      </c>
      <c r="AB4105" s="21">
        <f t="shared" si="670"/>
        <v>0.15800778469317325</v>
      </c>
      <c r="AC4105" s="21">
        <f t="shared" si="671"/>
        <v>0.24</v>
      </c>
      <c r="AD4105" s="22">
        <f t="shared" si="672"/>
        <v>2.4368400000000001</v>
      </c>
      <c r="AE4105" s="22">
        <f t="shared" si="673"/>
        <v>1.8763668000000002</v>
      </c>
    </row>
    <row r="4106" spans="1:31" ht="15.75" x14ac:dyDescent="0.25">
      <c r="A4106" s="11" t="s">
        <v>173</v>
      </c>
      <c r="B4106" s="11" t="s">
        <v>4287</v>
      </c>
      <c r="C4106" s="11">
        <v>925</v>
      </c>
      <c r="D4106" s="11">
        <v>46</v>
      </c>
      <c r="E4106" s="11">
        <v>31.4</v>
      </c>
      <c r="F4106" s="11">
        <v>2.2999999999999998</v>
      </c>
      <c r="H4106" s="1">
        <v>45907</v>
      </c>
      <c r="I4106" s="5">
        <v>0.5</v>
      </c>
      <c r="J4106" s="3">
        <v>25.72</v>
      </c>
      <c r="K4106" s="29">
        <v>33.19</v>
      </c>
      <c r="L4106" s="31">
        <f t="shared" si="666"/>
        <v>54.779682258796484</v>
      </c>
      <c r="M4106" s="33">
        <f t="shared" si="674"/>
        <v>698</v>
      </c>
      <c r="N4106" s="36">
        <f t="shared" si="667"/>
        <v>0.53965654248110495</v>
      </c>
      <c r="Q4106" s="19">
        <v>45907</v>
      </c>
      <c r="R4106" s="17">
        <v>0.5</v>
      </c>
      <c r="U4106" s="18">
        <v>698</v>
      </c>
      <c r="W4106" s="24"/>
      <c r="Z4106" s="21">
        <f t="shared" si="668"/>
        <v>5.0840047532122288</v>
      </c>
      <c r="AA4106" s="21">
        <f t="shared" si="669"/>
        <v>2.7850016498317691</v>
      </c>
      <c r="AB4106" s="21">
        <f t="shared" si="670"/>
        <v>0.15598936245075712</v>
      </c>
      <c r="AC4106" s="21">
        <f t="shared" si="671"/>
        <v>0.24</v>
      </c>
      <c r="AD4106" s="22">
        <f t="shared" si="672"/>
        <v>2.5127999999999999</v>
      </c>
      <c r="AE4106" s="22">
        <f t="shared" si="673"/>
        <v>1.9348559999999999</v>
      </c>
    </row>
    <row r="4107" spans="1:31" ht="15.75" x14ac:dyDescent="0.25">
      <c r="A4107" s="11" t="s">
        <v>173</v>
      </c>
      <c r="B4107" s="11" t="s">
        <v>4288</v>
      </c>
      <c r="C4107" s="11">
        <v>882</v>
      </c>
      <c r="D4107" s="11">
        <v>45</v>
      </c>
      <c r="E4107" s="11">
        <v>31.7</v>
      </c>
      <c r="F4107" s="11">
        <v>4.0999999999999996</v>
      </c>
      <c r="H4107" s="1">
        <v>45907</v>
      </c>
      <c r="I4107" s="5">
        <v>0.50694444444444442</v>
      </c>
      <c r="J4107" s="3">
        <v>25.79</v>
      </c>
      <c r="K4107" s="29">
        <v>32.99</v>
      </c>
      <c r="L4107" s="31">
        <f t="shared" si="666"/>
        <v>56.044125386771022</v>
      </c>
      <c r="M4107" s="33">
        <f t="shared" si="674"/>
        <v>714.6</v>
      </c>
      <c r="N4107" s="36">
        <f t="shared" si="667"/>
        <v>0.5547702187215513</v>
      </c>
      <c r="Q4107" s="19">
        <v>45907</v>
      </c>
      <c r="R4107" s="17">
        <v>0.50694444444444442</v>
      </c>
      <c r="U4107" s="18">
        <v>714.6</v>
      </c>
      <c r="W4107" s="24"/>
      <c r="Z4107" s="21">
        <f t="shared" si="668"/>
        <v>5.027326991045272</v>
      </c>
      <c r="AA4107" s="21">
        <f t="shared" si="669"/>
        <v>2.8175214424643951</v>
      </c>
      <c r="AB4107" s="21">
        <f t="shared" si="670"/>
        <v>0.15804444197624196</v>
      </c>
      <c r="AC4107" s="21">
        <f t="shared" si="671"/>
        <v>0.24</v>
      </c>
      <c r="AD4107" s="22">
        <f t="shared" si="672"/>
        <v>2.5725600000000002</v>
      </c>
      <c r="AE4107" s="22">
        <f t="shared" si="673"/>
        <v>1.9808712000000002</v>
      </c>
    </row>
    <row r="4108" spans="1:31" ht="15.75" x14ac:dyDescent="0.25">
      <c r="A4108" s="11" t="s">
        <v>173</v>
      </c>
      <c r="B4108" s="11" t="s">
        <v>4289</v>
      </c>
      <c r="C4108" s="11">
        <v>949</v>
      </c>
      <c r="D4108" s="11">
        <v>45</v>
      </c>
      <c r="E4108" s="11">
        <v>31.7</v>
      </c>
      <c r="F4108" s="11">
        <v>4.2</v>
      </c>
      <c r="H4108" s="1">
        <v>45907</v>
      </c>
      <c r="I4108" s="5">
        <v>0.51388888888888884</v>
      </c>
      <c r="J4108" s="3">
        <v>25.85</v>
      </c>
      <c r="K4108" s="29">
        <v>33.14</v>
      </c>
      <c r="L4108" s="31">
        <f t="shared" si="666"/>
        <v>55.68330649826936</v>
      </c>
      <c r="M4108" s="33">
        <f t="shared" si="674"/>
        <v>728.8</v>
      </c>
      <c r="N4108" s="36">
        <f t="shared" si="667"/>
        <v>0.56594324314460565</v>
      </c>
      <c r="Q4108" s="19">
        <v>45907</v>
      </c>
      <c r="R4108" s="17">
        <v>0.51388888888888884</v>
      </c>
      <c r="U4108" s="18">
        <v>728.8</v>
      </c>
      <c r="W4108" s="24"/>
      <c r="Z4108" s="21">
        <f t="shared" si="668"/>
        <v>5.0697835689137749</v>
      </c>
      <c r="AA4108" s="21">
        <f t="shared" si="669"/>
        <v>2.8230231234771561</v>
      </c>
      <c r="AB4108" s="21">
        <f t="shared" si="670"/>
        <v>0.15817743728065356</v>
      </c>
      <c r="AC4108" s="21">
        <f t="shared" si="671"/>
        <v>0.24</v>
      </c>
      <c r="AD4108" s="22">
        <f t="shared" si="672"/>
        <v>2.6236799999999998</v>
      </c>
      <c r="AE4108" s="22">
        <f t="shared" si="673"/>
        <v>2.0202336000000001</v>
      </c>
    </row>
    <row r="4109" spans="1:31" ht="15.75" x14ac:dyDescent="0.25">
      <c r="A4109" s="11" t="s">
        <v>173</v>
      </c>
      <c r="B4109" s="11" t="s">
        <v>4290</v>
      </c>
      <c r="C4109" s="11">
        <v>938</v>
      </c>
      <c r="D4109" s="11">
        <v>45</v>
      </c>
      <c r="E4109" s="11">
        <v>31.7</v>
      </c>
      <c r="F4109" s="11">
        <v>3.5</v>
      </c>
      <c r="H4109" s="1">
        <v>45907</v>
      </c>
      <c r="I4109" s="5">
        <v>0.52083333333333337</v>
      </c>
      <c r="J4109" s="3">
        <v>25.88</v>
      </c>
      <c r="K4109" s="29">
        <v>33.01</v>
      </c>
      <c r="L4109" s="31">
        <f t="shared" si="666"/>
        <v>56.429573312858373</v>
      </c>
      <c r="M4109" s="33">
        <f t="shared" si="674"/>
        <v>756.2</v>
      </c>
      <c r="N4109" s="36">
        <f t="shared" si="667"/>
        <v>0.58850181104790922</v>
      </c>
      <c r="Q4109" s="19">
        <v>45907</v>
      </c>
      <c r="R4109" s="17">
        <v>0.52083333333333337</v>
      </c>
      <c r="U4109" s="18">
        <v>756.2</v>
      </c>
      <c r="W4109" s="24"/>
      <c r="Z4109" s="21">
        <f t="shared" si="668"/>
        <v>5.0329699740212774</v>
      </c>
      <c r="AA4109" s="21">
        <f t="shared" si="669"/>
        <v>2.8400834813044855</v>
      </c>
      <c r="AB4109" s="21">
        <f t="shared" si="670"/>
        <v>0.15928645057793053</v>
      </c>
      <c r="AC4109" s="21">
        <f t="shared" si="671"/>
        <v>0.24</v>
      </c>
      <c r="AD4109" s="22">
        <f t="shared" si="672"/>
        <v>2.7223199999999999</v>
      </c>
      <c r="AE4109" s="22">
        <f t="shared" si="673"/>
        <v>2.0961864000000001</v>
      </c>
    </row>
    <row r="4110" spans="1:31" ht="15.75" x14ac:dyDescent="0.25">
      <c r="A4110" s="11" t="s">
        <v>173</v>
      </c>
      <c r="B4110" s="11" t="s">
        <v>4291</v>
      </c>
      <c r="C4110" s="11">
        <v>938</v>
      </c>
      <c r="D4110" s="11">
        <v>43</v>
      </c>
      <c r="E4110" s="11">
        <v>32.200000000000003</v>
      </c>
      <c r="F4110" s="11">
        <v>3.9</v>
      </c>
      <c r="H4110" s="1">
        <v>45907</v>
      </c>
      <c r="I4110" s="5">
        <v>0.52777777777777779</v>
      </c>
      <c r="J4110" s="3">
        <v>25.79</v>
      </c>
      <c r="K4110" s="29">
        <v>33.200000000000003</v>
      </c>
      <c r="L4110" s="31">
        <f t="shared" si="666"/>
        <v>55.100438298357844</v>
      </c>
      <c r="M4110" s="33">
        <f t="shared" si="674"/>
        <v>772.5</v>
      </c>
      <c r="N4110" s="36">
        <f t="shared" si="667"/>
        <v>0.59844455373931882</v>
      </c>
      <c r="Q4110" s="19">
        <v>45907</v>
      </c>
      <c r="R4110" s="17">
        <v>0.52777777777777779</v>
      </c>
      <c r="U4110" s="18">
        <v>772.5</v>
      </c>
      <c r="W4110" s="24"/>
      <c r="Z4110" s="21">
        <f t="shared" si="668"/>
        <v>5.0868531413725142</v>
      </c>
      <c r="AA4110" s="21">
        <f t="shared" si="669"/>
        <v>2.8028783764900398</v>
      </c>
      <c r="AB4110" s="21">
        <f t="shared" si="670"/>
        <v>0.15697903979904651</v>
      </c>
      <c r="AC4110" s="21">
        <f t="shared" si="671"/>
        <v>0.24</v>
      </c>
      <c r="AD4110" s="22">
        <f t="shared" si="672"/>
        <v>2.7810000000000001</v>
      </c>
      <c r="AE4110" s="22">
        <f t="shared" si="673"/>
        <v>2.1413700000000002</v>
      </c>
    </row>
    <row r="4111" spans="1:31" ht="15.75" x14ac:dyDescent="0.25">
      <c r="A4111" s="11" t="s">
        <v>173</v>
      </c>
      <c r="B4111" s="11" t="s">
        <v>4292</v>
      </c>
      <c r="C4111" s="11">
        <v>934</v>
      </c>
      <c r="D4111" s="11">
        <v>45</v>
      </c>
      <c r="E4111" s="11">
        <v>32.299999999999997</v>
      </c>
      <c r="F4111" s="11">
        <v>4.3</v>
      </c>
      <c r="H4111" s="1">
        <v>45907</v>
      </c>
      <c r="I4111" s="5">
        <v>0.53472222222222221</v>
      </c>
      <c r="J4111" s="3">
        <v>25.43</v>
      </c>
      <c r="K4111" s="29">
        <v>32.9</v>
      </c>
      <c r="L4111" s="31">
        <f t="shared" si="666"/>
        <v>54.554153167965637</v>
      </c>
      <c r="M4111" s="33">
        <f t="shared" si="674"/>
        <v>736.1</v>
      </c>
      <c r="N4111" s="36">
        <f t="shared" si="667"/>
        <v>0.56581527593127967</v>
      </c>
      <c r="Q4111" s="19">
        <v>45907</v>
      </c>
      <c r="R4111" s="17">
        <v>0.53472222222222221</v>
      </c>
      <c r="U4111" s="18">
        <v>736.1</v>
      </c>
      <c r="W4111" s="24"/>
      <c r="Z4111" s="21">
        <f t="shared" si="668"/>
        <v>5.0020014811114493</v>
      </c>
      <c r="AA4111" s="21">
        <f t="shared" si="669"/>
        <v>2.7287995494694499</v>
      </c>
      <c r="AB4111" s="21">
        <f t="shared" si="670"/>
        <v>0.1531697132771378</v>
      </c>
      <c r="AC4111" s="21">
        <f t="shared" si="671"/>
        <v>0.24</v>
      </c>
      <c r="AD4111" s="22">
        <f t="shared" si="672"/>
        <v>2.6499600000000001</v>
      </c>
      <c r="AE4111" s="22">
        <f t="shared" si="673"/>
        <v>2.0404692</v>
      </c>
    </row>
    <row r="4112" spans="1:31" ht="15.75" x14ac:dyDescent="0.25">
      <c r="A4112" s="11" t="s">
        <v>173</v>
      </c>
      <c r="B4112" s="11" t="s">
        <v>4293</v>
      </c>
      <c r="C4112" s="11">
        <v>933</v>
      </c>
      <c r="D4112" s="11">
        <v>46</v>
      </c>
      <c r="E4112" s="11">
        <v>32</v>
      </c>
      <c r="F4112" s="11">
        <v>4.4000000000000004</v>
      </c>
      <c r="H4112" s="1">
        <v>45907</v>
      </c>
      <c r="I4112" s="5">
        <v>0.54166666666666663</v>
      </c>
      <c r="J4112" s="3">
        <v>25.08</v>
      </c>
      <c r="K4112" s="29">
        <v>32.840000000000003</v>
      </c>
      <c r="L4112" s="31">
        <f t="shared" si="666"/>
        <v>52.99474796788553</v>
      </c>
      <c r="M4112" s="33">
        <f t="shared" si="674"/>
        <v>774.3</v>
      </c>
      <c r="N4112" s="36">
        <f t="shared" si="667"/>
        <v>0.58905614560627062</v>
      </c>
      <c r="Q4112" s="19">
        <v>45907</v>
      </c>
      <c r="R4112" s="17">
        <v>0.54166666666666663</v>
      </c>
      <c r="U4112" s="18">
        <v>774.3</v>
      </c>
      <c r="W4112" s="24"/>
      <c r="Z4112" s="21">
        <f t="shared" si="668"/>
        <v>4.9851794049309639</v>
      </c>
      <c r="AA4112" s="21">
        <f t="shared" si="669"/>
        <v>2.6418832613900998</v>
      </c>
      <c r="AB4112" s="21">
        <f t="shared" si="670"/>
        <v>0.14835691241156149</v>
      </c>
      <c r="AC4112" s="21">
        <f t="shared" si="671"/>
        <v>0.24</v>
      </c>
      <c r="AD4112" s="22">
        <f t="shared" si="672"/>
        <v>2.78748</v>
      </c>
      <c r="AE4112" s="22">
        <f t="shared" si="673"/>
        <v>2.1463595999999998</v>
      </c>
    </row>
    <row r="4113" spans="1:31" ht="15.75" x14ac:dyDescent="0.25">
      <c r="A4113" s="11" t="s">
        <v>173</v>
      </c>
      <c r="B4113" s="11" t="s">
        <v>4294</v>
      </c>
      <c r="C4113" s="11">
        <v>933</v>
      </c>
      <c r="D4113" s="11">
        <v>47</v>
      </c>
      <c r="E4113" s="11">
        <v>31.6</v>
      </c>
      <c r="F4113" s="11">
        <v>5.6</v>
      </c>
      <c r="H4113" s="1">
        <v>45907</v>
      </c>
      <c r="I4113" s="5">
        <v>0.54861111111111116</v>
      </c>
      <c r="J4113" s="3">
        <v>24.8</v>
      </c>
      <c r="K4113" s="29">
        <v>32.65</v>
      </c>
      <c r="L4113" s="31">
        <f t="shared" si="666"/>
        <v>52.372231826611447</v>
      </c>
      <c r="M4113" s="33">
        <f t="shared" si="674"/>
        <v>766.4</v>
      </c>
      <c r="N4113" s="36">
        <f t="shared" si="667"/>
        <v>0.57900804588626897</v>
      </c>
      <c r="Q4113" s="19">
        <v>45907</v>
      </c>
      <c r="R4113" s="17">
        <v>0.54861111111111116</v>
      </c>
      <c r="U4113" s="18">
        <v>766.4</v>
      </c>
      <c r="W4113" s="24"/>
      <c r="Z4113" s="21">
        <f t="shared" si="668"/>
        <v>4.9322330940900834</v>
      </c>
      <c r="AA4113" s="21">
        <f t="shared" si="669"/>
        <v>2.5831205502657091</v>
      </c>
      <c r="AB4113" s="21">
        <f t="shared" si="670"/>
        <v>0.145261312857102</v>
      </c>
      <c r="AC4113" s="21">
        <f t="shared" si="671"/>
        <v>0.24</v>
      </c>
      <c r="AD4113" s="22">
        <f t="shared" si="672"/>
        <v>2.7590400000000002</v>
      </c>
      <c r="AE4113" s="22">
        <f t="shared" si="673"/>
        <v>2.1244608</v>
      </c>
    </row>
    <row r="4114" spans="1:31" ht="15.75" x14ac:dyDescent="0.25">
      <c r="A4114" s="11" t="s">
        <v>173</v>
      </c>
      <c r="B4114" s="11" t="s">
        <v>4295</v>
      </c>
      <c r="C4114" s="11">
        <v>925</v>
      </c>
      <c r="D4114" s="11">
        <v>47</v>
      </c>
      <c r="E4114" s="11">
        <v>31.6</v>
      </c>
      <c r="F4114" s="11">
        <v>4.5</v>
      </c>
      <c r="H4114" s="1">
        <v>45907</v>
      </c>
      <c r="I4114" s="5">
        <v>0.55555555555555558</v>
      </c>
      <c r="J4114" s="3">
        <v>24.48</v>
      </c>
      <c r="K4114" s="29">
        <v>32.159999999999997</v>
      </c>
      <c r="L4114" s="31">
        <f t="shared" si="666"/>
        <v>52.853932182958268</v>
      </c>
      <c r="M4114" s="33">
        <f t="shared" si="674"/>
        <v>757.8</v>
      </c>
      <c r="N4114" s="36">
        <f t="shared" si="667"/>
        <v>0.56968655092842291</v>
      </c>
      <c r="Q4114" s="19">
        <v>45907</v>
      </c>
      <c r="R4114" s="17">
        <v>0.55555555555555558</v>
      </c>
      <c r="U4114" s="18">
        <v>757.8</v>
      </c>
      <c r="W4114" s="24"/>
      <c r="Z4114" s="21">
        <f t="shared" si="668"/>
        <v>4.797934561946513</v>
      </c>
      <c r="AA4114" s="21">
        <f t="shared" si="669"/>
        <v>2.5358970795539255</v>
      </c>
      <c r="AB4114" s="21">
        <f t="shared" si="670"/>
        <v>0.14312482435659238</v>
      </c>
      <c r="AC4114" s="21">
        <f t="shared" si="671"/>
        <v>0.24</v>
      </c>
      <c r="AD4114" s="22">
        <f t="shared" si="672"/>
        <v>2.7280799999999998</v>
      </c>
      <c r="AE4114" s="22">
        <f t="shared" si="673"/>
        <v>2.1006215999999998</v>
      </c>
    </row>
    <row r="4115" spans="1:31" ht="15.75" x14ac:dyDescent="0.25">
      <c r="A4115" s="11" t="s">
        <v>173</v>
      </c>
      <c r="B4115" s="11" t="s">
        <v>4296</v>
      </c>
      <c r="C4115" s="11">
        <v>917</v>
      </c>
      <c r="D4115" s="11">
        <v>48</v>
      </c>
      <c r="E4115" s="11">
        <v>31.8</v>
      </c>
      <c r="F4115" s="11">
        <v>4.7</v>
      </c>
      <c r="H4115" s="1">
        <v>45907</v>
      </c>
      <c r="I4115" s="5">
        <v>0.5625</v>
      </c>
      <c r="J4115" s="3">
        <v>24.95</v>
      </c>
      <c r="K4115" s="29">
        <v>32.270000000000003</v>
      </c>
      <c r="L4115" s="31">
        <f t="shared" si="666"/>
        <v>54.850329012414889</v>
      </c>
      <c r="M4115" s="33">
        <f t="shared" si="674"/>
        <v>734.9</v>
      </c>
      <c r="N4115" s="36">
        <f t="shared" si="667"/>
        <v>0.56028088335188031</v>
      </c>
      <c r="Q4115" s="19">
        <v>45907</v>
      </c>
      <c r="R4115" s="17">
        <v>0.5625</v>
      </c>
      <c r="U4115" s="18">
        <v>734.9</v>
      </c>
      <c r="W4115" s="24"/>
      <c r="Z4115" s="21">
        <f t="shared" si="668"/>
        <v>4.8278034837514721</v>
      </c>
      <c r="AA4115" s="21">
        <f t="shared" si="669"/>
        <v>2.6480660949105106</v>
      </c>
      <c r="AB4115" s="21">
        <f t="shared" si="670"/>
        <v>0.14933364220676598</v>
      </c>
      <c r="AC4115" s="21">
        <f t="shared" si="671"/>
        <v>0.24</v>
      </c>
      <c r="AD4115" s="22">
        <f t="shared" si="672"/>
        <v>2.6456400000000002</v>
      </c>
      <c r="AE4115" s="22">
        <f t="shared" si="673"/>
        <v>2.0371428000000003</v>
      </c>
    </row>
    <row r="4116" spans="1:31" ht="15.75" x14ac:dyDescent="0.25">
      <c r="A4116" s="11" t="s">
        <v>173</v>
      </c>
      <c r="B4116" s="11" t="s">
        <v>4297</v>
      </c>
      <c r="C4116" s="11">
        <v>907</v>
      </c>
      <c r="D4116" s="11">
        <v>46</v>
      </c>
      <c r="E4116" s="11">
        <v>31.9</v>
      </c>
      <c r="F4116" s="11">
        <v>5.0999999999999996</v>
      </c>
      <c r="H4116" s="1">
        <v>45907</v>
      </c>
      <c r="I4116" s="5">
        <v>0.56944444444444442</v>
      </c>
      <c r="J4116" s="3">
        <v>24.77</v>
      </c>
      <c r="K4116" s="29">
        <v>31.66</v>
      </c>
      <c r="L4116" s="31">
        <f t="shared" si="666"/>
        <v>56.696022498240396</v>
      </c>
      <c r="M4116" s="33">
        <f t="shared" si="674"/>
        <v>710.7</v>
      </c>
      <c r="N4116" s="36">
        <f t="shared" si="667"/>
        <v>0.54238474224989541</v>
      </c>
      <c r="Q4116" s="19">
        <v>45907</v>
      </c>
      <c r="R4116" s="17">
        <v>0.56944444444444442</v>
      </c>
      <c r="U4116" s="18">
        <v>710.7</v>
      </c>
      <c r="W4116" s="24"/>
      <c r="Z4116" s="21">
        <f t="shared" si="668"/>
        <v>4.6641803789659315</v>
      </c>
      <c r="AA4116" s="21">
        <f t="shared" si="669"/>
        <v>2.6444047570170386</v>
      </c>
      <c r="AB4116" s="21">
        <f t="shared" si="670"/>
        <v>0.14980437313855208</v>
      </c>
      <c r="AC4116" s="21">
        <f t="shared" si="671"/>
        <v>0.24</v>
      </c>
      <c r="AD4116" s="22">
        <f t="shared" si="672"/>
        <v>2.5585200000000001</v>
      </c>
      <c r="AE4116" s="22">
        <f t="shared" si="673"/>
        <v>1.9700604000000002</v>
      </c>
    </row>
    <row r="4117" spans="1:31" ht="15.75" x14ac:dyDescent="0.25">
      <c r="A4117" s="11" t="s">
        <v>173</v>
      </c>
      <c r="B4117" s="11" t="s">
        <v>4298</v>
      </c>
      <c r="C4117" s="11">
        <v>892</v>
      </c>
      <c r="D4117" s="11">
        <v>45</v>
      </c>
      <c r="E4117" s="11">
        <v>31.8</v>
      </c>
      <c r="F4117" s="11">
        <v>5.4</v>
      </c>
      <c r="H4117" s="1">
        <v>45907</v>
      </c>
      <c r="I4117" s="5">
        <v>0.57638888888888884</v>
      </c>
      <c r="J4117" s="3">
        <v>25.04</v>
      </c>
      <c r="K4117" s="29">
        <v>31.82</v>
      </c>
      <c r="L4117" s="31">
        <f t="shared" si="666"/>
        <v>57.421508813080401</v>
      </c>
      <c r="M4117" s="33">
        <f t="shared" si="674"/>
        <v>674.5</v>
      </c>
      <c r="N4117" s="36">
        <f t="shared" si="667"/>
        <v>0.51819291130646083</v>
      </c>
      <c r="Q4117" s="19">
        <v>45907</v>
      </c>
      <c r="R4117" s="17">
        <v>0.57638888888888884</v>
      </c>
      <c r="U4117" s="18">
        <v>674.5</v>
      </c>
      <c r="W4117" s="24"/>
      <c r="Z4117" s="21">
        <f t="shared" si="668"/>
        <v>4.7066247722694898</v>
      </c>
      <c r="AA4117" s="21">
        <f t="shared" si="669"/>
        <v>2.7026149584073504</v>
      </c>
      <c r="AB4117" s="21">
        <f t="shared" si="670"/>
        <v>0.15291996219989001</v>
      </c>
      <c r="AC4117" s="21">
        <f t="shared" si="671"/>
        <v>0.24</v>
      </c>
      <c r="AD4117" s="22">
        <f t="shared" si="672"/>
        <v>2.4281999999999999</v>
      </c>
      <c r="AE4117" s="22">
        <f t="shared" si="673"/>
        <v>1.8697139999999999</v>
      </c>
    </row>
    <row r="4118" spans="1:31" ht="15.75" x14ac:dyDescent="0.25">
      <c r="A4118" s="11" t="s">
        <v>173</v>
      </c>
      <c r="B4118" s="11" t="s">
        <v>4299</v>
      </c>
      <c r="C4118" s="11">
        <v>877</v>
      </c>
      <c r="D4118" s="11">
        <v>43</v>
      </c>
      <c r="E4118" s="11">
        <v>32.299999999999997</v>
      </c>
      <c r="F4118" s="11">
        <v>4.8</v>
      </c>
      <c r="H4118" s="1">
        <v>45907</v>
      </c>
      <c r="I4118" s="5">
        <v>0.58333333333333337</v>
      </c>
      <c r="J4118" s="3">
        <v>24.89</v>
      </c>
      <c r="K4118" s="29">
        <v>31.51</v>
      </c>
      <c r="L4118" s="31">
        <f t="shared" si="666"/>
        <v>58.070724664188567</v>
      </c>
      <c r="M4118" s="33">
        <f t="shared" si="674"/>
        <v>652.4</v>
      </c>
      <c r="N4118" s="36">
        <f t="shared" si="667"/>
        <v>0.5005687923037947</v>
      </c>
      <c r="Q4118" s="19">
        <v>45907</v>
      </c>
      <c r="R4118" s="17">
        <v>0.58333333333333337</v>
      </c>
      <c r="U4118" s="18">
        <v>652.4</v>
      </c>
      <c r="W4118" s="24"/>
      <c r="Z4118" s="21">
        <f t="shared" si="668"/>
        <v>4.6246911583248425</v>
      </c>
      <c r="AA4118" s="21">
        <f t="shared" si="669"/>
        <v>2.685591669119892</v>
      </c>
      <c r="AB4118" s="21">
        <f t="shared" si="670"/>
        <v>0.15230743117659962</v>
      </c>
      <c r="AC4118" s="21">
        <f t="shared" si="671"/>
        <v>0.24</v>
      </c>
      <c r="AD4118" s="22">
        <f t="shared" si="672"/>
        <v>2.3486400000000001</v>
      </c>
      <c r="AE4118" s="22">
        <f t="shared" si="673"/>
        <v>1.8084528000000002</v>
      </c>
    </row>
    <row r="4119" spans="1:31" ht="15.75" x14ac:dyDescent="0.25">
      <c r="A4119" s="11" t="s">
        <v>173</v>
      </c>
      <c r="B4119" s="11" t="s">
        <v>4300</v>
      </c>
      <c r="C4119" s="11">
        <v>863</v>
      </c>
      <c r="D4119" s="11">
        <v>40</v>
      </c>
      <c r="E4119" s="11">
        <v>32.200000000000003</v>
      </c>
      <c r="F4119" s="11">
        <v>5.0999999999999996</v>
      </c>
      <c r="H4119" s="1">
        <v>45907</v>
      </c>
      <c r="I4119" s="5">
        <v>0.59027777777777779</v>
      </c>
      <c r="J4119" s="3">
        <v>25.06</v>
      </c>
      <c r="K4119" s="29">
        <v>31.71</v>
      </c>
      <c r="L4119" s="31">
        <f t="shared" si="666"/>
        <v>58.054501144662943</v>
      </c>
      <c r="M4119" s="33">
        <f t="shared" si="674"/>
        <v>503.5</v>
      </c>
      <c r="N4119" s="36">
        <f t="shared" si="667"/>
        <v>0.38751756554252115</v>
      </c>
      <c r="Q4119" s="19">
        <v>45907</v>
      </c>
      <c r="R4119" s="17">
        <v>0.59027777777777779</v>
      </c>
      <c r="U4119" s="18">
        <v>503.5</v>
      </c>
      <c r="W4119" s="24"/>
      <c r="Z4119" s="21">
        <f t="shared" si="668"/>
        <v>4.6774083860398274</v>
      </c>
      <c r="AA4119" s="21">
        <f t="shared" si="669"/>
        <v>2.7154461050140521</v>
      </c>
      <c r="AB4119" s="21">
        <f t="shared" si="670"/>
        <v>0.15377165643729065</v>
      </c>
      <c r="AC4119" s="21">
        <f t="shared" si="671"/>
        <v>0.24</v>
      </c>
      <c r="AD4119" s="22">
        <f t="shared" si="672"/>
        <v>1.8126</v>
      </c>
      <c r="AE4119" s="22">
        <f t="shared" si="673"/>
        <v>1.395702</v>
      </c>
    </row>
    <row r="4120" spans="1:31" ht="15.75" x14ac:dyDescent="0.25">
      <c r="A4120" s="11" t="s">
        <v>173</v>
      </c>
      <c r="B4120" s="11" t="s">
        <v>4301</v>
      </c>
      <c r="C4120" s="11">
        <v>845</v>
      </c>
      <c r="D4120" s="11">
        <v>40</v>
      </c>
      <c r="E4120" s="11">
        <v>32.6</v>
      </c>
      <c r="F4120" s="11">
        <v>4.8</v>
      </c>
      <c r="H4120" s="1">
        <v>45907</v>
      </c>
      <c r="I4120" s="5">
        <v>0.59722222222222221</v>
      </c>
      <c r="J4120" s="3">
        <v>24.9</v>
      </c>
      <c r="K4120" s="29">
        <v>31.56</v>
      </c>
      <c r="L4120" s="31">
        <f t="shared" si="666"/>
        <v>57.886574521522149</v>
      </c>
      <c r="M4120" s="33">
        <f t="shared" si="674"/>
        <v>638.70000000000005</v>
      </c>
      <c r="N4120" s="36">
        <f t="shared" si="667"/>
        <v>0.48994588171816006</v>
      </c>
      <c r="Q4120" s="19">
        <v>45907</v>
      </c>
      <c r="R4120" s="17">
        <v>0.59722222222222221</v>
      </c>
      <c r="U4120" s="18">
        <v>638.70000000000005</v>
      </c>
      <c r="W4120" s="24"/>
      <c r="Z4120" s="21">
        <f t="shared" si="668"/>
        <v>4.6378218320030058</v>
      </c>
      <c r="AA4120" s="21">
        <f t="shared" si="669"/>
        <v>2.6846761909578438</v>
      </c>
      <c r="AB4120" s="21">
        <f t="shared" si="670"/>
        <v>0.15219888707482668</v>
      </c>
      <c r="AC4120" s="21">
        <f t="shared" si="671"/>
        <v>0.24</v>
      </c>
      <c r="AD4120" s="22">
        <f t="shared" si="672"/>
        <v>2.2993199999999998</v>
      </c>
      <c r="AE4120" s="22">
        <f t="shared" si="673"/>
        <v>1.7704764</v>
      </c>
    </row>
    <row r="4121" spans="1:31" ht="15.75" x14ac:dyDescent="0.25">
      <c r="A4121" s="11" t="s">
        <v>173</v>
      </c>
      <c r="B4121" s="11" t="s">
        <v>4302</v>
      </c>
      <c r="C4121" s="11">
        <v>820</v>
      </c>
      <c r="D4121" s="11">
        <v>43</v>
      </c>
      <c r="E4121" s="11">
        <v>32.6</v>
      </c>
      <c r="F4121" s="11">
        <v>3.8</v>
      </c>
      <c r="H4121" s="1">
        <v>45907</v>
      </c>
      <c r="I4121" s="5">
        <v>0.60416666666666663</v>
      </c>
      <c r="J4121" s="3">
        <v>24.64</v>
      </c>
      <c r="K4121" s="29">
        <v>31.14</v>
      </c>
      <c r="L4121" s="31">
        <f t="shared" si="666"/>
        <v>58.462393959479854</v>
      </c>
      <c r="M4121" s="33">
        <f t="shared" si="674"/>
        <v>431.7</v>
      </c>
      <c r="N4121" s="36">
        <f t="shared" si="667"/>
        <v>0.33001242410536541</v>
      </c>
      <c r="Q4121" s="19">
        <v>45907</v>
      </c>
      <c r="R4121" s="17">
        <v>0.60416666666666663</v>
      </c>
      <c r="U4121" s="18">
        <v>431.7</v>
      </c>
      <c r="W4121" s="24"/>
      <c r="Z4121" s="21">
        <f t="shared" si="668"/>
        <v>4.5285239866989153</v>
      </c>
      <c r="AA4121" s="21">
        <f t="shared" si="669"/>
        <v>2.647483533653463</v>
      </c>
      <c r="AB4121" s="21">
        <f t="shared" si="670"/>
        <v>0.1505604005284823</v>
      </c>
      <c r="AC4121" s="21">
        <f t="shared" si="671"/>
        <v>0.24</v>
      </c>
      <c r="AD4121" s="22">
        <f t="shared" si="672"/>
        <v>1.5541199999999999</v>
      </c>
      <c r="AE4121" s="22">
        <f t="shared" si="673"/>
        <v>1.1966724</v>
      </c>
    </row>
    <row r="4122" spans="1:31" ht="15.75" x14ac:dyDescent="0.25">
      <c r="A4122" s="11" t="s">
        <v>173</v>
      </c>
      <c r="B4122" s="11" t="s">
        <v>4303</v>
      </c>
      <c r="C4122" s="11">
        <v>803</v>
      </c>
      <c r="D4122" s="11">
        <v>44</v>
      </c>
      <c r="E4122" s="11">
        <v>32.6</v>
      </c>
      <c r="F4122" s="11">
        <v>4.4000000000000004</v>
      </c>
      <c r="H4122" s="1">
        <v>45907</v>
      </c>
      <c r="I4122" s="5">
        <v>0.61111111111111116</v>
      </c>
      <c r="J4122" s="3">
        <v>24.46</v>
      </c>
      <c r="K4122" s="29">
        <v>31.14</v>
      </c>
      <c r="L4122" s="31">
        <f t="shared" si="666"/>
        <v>57.455050924863542</v>
      </c>
      <c r="M4122" s="33">
        <f t="shared" si="674"/>
        <v>229.1</v>
      </c>
      <c r="N4122" s="36">
        <f t="shared" si="667"/>
        <v>0.17416464530862885</v>
      </c>
      <c r="Q4122" s="19">
        <v>45907</v>
      </c>
      <c r="R4122" s="17">
        <v>0.61111111111111116</v>
      </c>
      <c r="U4122" s="18">
        <v>229.1</v>
      </c>
      <c r="W4122" s="24"/>
      <c r="Z4122" s="21">
        <f t="shared" si="668"/>
        <v>4.5285239866989153</v>
      </c>
      <c r="AA4122" s="21">
        <f t="shared" si="669"/>
        <v>2.6018657627025221</v>
      </c>
      <c r="AB4122" s="21">
        <f t="shared" si="670"/>
        <v>0.14796615214948966</v>
      </c>
      <c r="AC4122" s="21">
        <f t="shared" si="671"/>
        <v>0.24</v>
      </c>
      <c r="AD4122" s="22">
        <f t="shared" si="672"/>
        <v>0.82476000000000005</v>
      </c>
      <c r="AE4122" s="22">
        <f t="shared" si="673"/>
        <v>0.63506520000000011</v>
      </c>
    </row>
    <row r="4123" spans="1:31" ht="15.75" x14ac:dyDescent="0.25">
      <c r="A4123" s="11" t="s">
        <v>173</v>
      </c>
      <c r="B4123" s="11" t="s">
        <v>4304</v>
      </c>
      <c r="C4123" s="11">
        <v>779</v>
      </c>
      <c r="D4123" s="11">
        <v>45</v>
      </c>
      <c r="E4123" s="11">
        <v>32.4</v>
      </c>
      <c r="F4123" s="11">
        <v>3.9</v>
      </c>
      <c r="H4123" s="1">
        <v>45907</v>
      </c>
      <c r="I4123" s="5">
        <v>0.61805555555555558</v>
      </c>
      <c r="J4123" s="3">
        <v>24.1</v>
      </c>
      <c r="K4123" s="29">
        <v>30.78</v>
      </c>
      <c r="L4123" s="31">
        <f t="shared" si="666"/>
        <v>57.174769573646472</v>
      </c>
      <c r="M4123" s="33">
        <f t="shared" si="674"/>
        <v>79.319999999999993</v>
      </c>
      <c r="N4123" s="36">
        <f t="shared" si="667"/>
        <v>5.9875017123104453E-2</v>
      </c>
      <c r="Q4123" s="19">
        <v>45907</v>
      </c>
      <c r="R4123" s="17">
        <v>0.61805555555555558</v>
      </c>
      <c r="U4123" s="18">
        <v>79.319999999999993</v>
      </c>
      <c r="W4123" s="24"/>
      <c r="Z4123" s="21">
        <f t="shared" si="668"/>
        <v>4.4366286626143356</v>
      </c>
      <c r="AA4123" s="21">
        <f t="shared" si="669"/>
        <v>2.5366322146880993</v>
      </c>
      <c r="AB4123" s="21">
        <f t="shared" si="670"/>
        <v>0.14464406817256839</v>
      </c>
      <c r="AC4123" s="21">
        <f t="shared" si="671"/>
        <v>0.24</v>
      </c>
      <c r="AD4123" s="22">
        <f t="shared" si="672"/>
        <v>0.28555199999999997</v>
      </c>
      <c r="AE4123" s="22">
        <f t="shared" si="673"/>
        <v>0.21987503999999999</v>
      </c>
    </row>
    <row r="4124" spans="1:31" ht="15.75" x14ac:dyDescent="0.25">
      <c r="A4124" s="11" t="s">
        <v>173</v>
      </c>
      <c r="B4124" s="11" t="s">
        <v>4305</v>
      </c>
      <c r="C4124" s="11">
        <v>756</v>
      </c>
      <c r="D4124" s="11">
        <v>47</v>
      </c>
      <c r="E4124" s="11">
        <v>32.299999999999997</v>
      </c>
      <c r="F4124" s="11">
        <v>4</v>
      </c>
      <c r="H4124" s="1">
        <v>45907</v>
      </c>
      <c r="I4124" s="5">
        <v>0.625</v>
      </c>
      <c r="J4124" s="3">
        <v>24.06</v>
      </c>
      <c r="K4124" s="29">
        <v>30.6</v>
      </c>
      <c r="L4124" s="31">
        <f t="shared" si="666"/>
        <v>57.823627261297204</v>
      </c>
      <c r="M4124" s="33">
        <f t="shared" si="674"/>
        <v>74.31</v>
      </c>
      <c r="N4124" s="36">
        <f t="shared" si="667"/>
        <v>5.6138627801373311E-2</v>
      </c>
      <c r="Q4124" s="19">
        <v>45907</v>
      </c>
      <c r="R4124" s="17">
        <v>0.625</v>
      </c>
      <c r="U4124" s="18">
        <v>74.31</v>
      </c>
      <c r="W4124" s="24"/>
      <c r="Z4124" s="21">
        <f t="shared" si="668"/>
        <v>4.3912919467167955</v>
      </c>
      <c r="AA4124" s="21">
        <f t="shared" si="669"/>
        <v>2.5392042872248819</v>
      </c>
      <c r="AB4124" s="21">
        <f t="shared" si="670"/>
        <v>0.14498536610070309</v>
      </c>
      <c r="AC4124" s="21">
        <f t="shared" si="671"/>
        <v>0.24</v>
      </c>
      <c r="AD4124" s="22">
        <f t="shared" si="672"/>
        <v>0.26751599999999998</v>
      </c>
      <c r="AE4124" s="22">
        <f t="shared" si="673"/>
        <v>0.20598731999999997</v>
      </c>
    </row>
    <row r="4125" spans="1:31" ht="15.75" x14ac:dyDescent="0.25">
      <c r="A4125" s="11" t="s">
        <v>173</v>
      </c>
      <c r="B4125" s="11" t="s">
        <v>4306</v>
      </c>
      <c r="C4125" s="11">
        <v>734</v>
      </c>
      <c r="D4125" s="11">
        <v>47</v>
      </c>
      <c r="E4125" s="11">
        <v>32.1</v>
      </c>
      <c r="F4125" s="11">
        <v>5.0999999999999996</v>
      </c>
      <c r="H4125" s="1">
        <v>45907</v>
      </c>
      <c r="I4125" s="5">
        <v>0.63194444444444442</v>
      </c>
      <c r="J4125" s="3">
        <v>24.32</v>
      </c>
      <c r="K4125" s="29">
        <v>30.9</v>
      </c>
      <c r="L4125" s="31">
        <f t="shared" si="666"/>
        <v>57.830035161743396</v>
      </c>
      <c r="M4125" s="33">
        <f t="shared" si="674"/>
        <v>62.29</v>
      </c>
      <c r="N4125" s="36">
        <f t="shared" si="667"/>
        <v>4.7298026678140898E-2</v>
      </c>
      <c r="Q4125" s="19">
        <v>45907</v>
      </c>
      <c r="R4125" s="17">
        <v>0.63194444444444442</v>
      </c>
      <c r="U4125" s="18">
        <v>62.29</v>
      </c>
      <c r="W4125" s="24"/>
      <c r="Z4125" s="21">
        <f t="shared" si="668"/>
        <v>4.4670786642686746</v>
      </c>
      <c r="AA4125" s="21">
        <f t="shared" si="669"/>
        <v>2.5833131622493117</v>
      </c>
      <c r="AB4125" s="21">
        <f t="shared" si="670"/>
        <v>0.14717412544115299</v>
      </c>
      <c r="AC4125" s="21">
        <f t="shared" si="671"/>
        <v>0.24</v>
      </c>
      <c r="AD4125" s="22">
        <f t="shared" si="672"/>
        <v>0.224244</v>
      </c>
      <c r="AE4125" s="22">
        <f t="shared" si="673"/>
        <v>0.17266788</v>
      </c>
    </row>
    <row r="4126" spans="1:31" ht="15.75" x14ac:dyDescent="0.25">
      <c r="A4126" s="11" t="s">
        <v>173</v>
      </c>
      <c r="B4126" s="11" t="s">
        <v>4307</v>
      </c>
      <c r="C4126" s="11">
        <v>710</v>
      </c>
      <c r="D4126" s="11">
        <v>47</v>
      </c>
      <c r="E4126" s="11">
        <v>31.9</v>
      </c>
      <c r="F4126" s="11">
        <v>4.5</v>
      </c>
      <c r="H4126" s="1">
        <v>45907</v>
      </c>
      <c r="I4126" s="5">
        <v>0.63888888888888884</v>
      </c>
      <c r="J4126" s="3">
        <v>24.57</v>
      </c>
      <c r="K4126" s="29">
        <v>30.87</v>
      </c>
      <c r="L4126" s="31">
        <f t="shared" si="666"/>
        <v>59.390967666557714</v>
      </c>
      <c r="M4126" s="33">
        <f t="shared" si="674"/>
        <v>72.040000000000006</v>
      </c>
      <c r="N4126" s="36">
        <f t="shared" si="667"/>
        <v>5.5143749911578346E-2</v>
      </c>
      <c r="Q4126" s="19">
        <v>45907</v>
      </c>
      <c r="R4126" s="17">
        <v>0.63888888888888884</v>
      </c>
      <c r="U4126" s="18">
        <v>72.040000000000006</v>
      </c>
      <c r="W4126" s="24"/>
      <c r="Z4126" s="21">
        <f t="shared" si="668"/>
        <v>4.4594491862188725</v>
      </c>
      <c r="AA4126" s="21">
        <f t="shared" si="669"/>
        <v>2.6485100242938215</v>
      </c>
      <c r="AB4126" s="21">
        <f t="shared" si="670"/>
        <v>0.15092222216835427</v>
      </c>
      <c r="AC4126" s="21">
        <f t="shared" si="671"/>
        <v>0.24</v>
      </c>
      <c r="AD4126" s="22">
        <f t="shared" si="672"/>
        <v>0.25934400000000002</v>
      </c>
      <c r="AE4126" s="22">
        <f t="shared" si="673"/>
        <v>0.19969488000000002</v>
      </c>
    </row>
    <row r="4127" spans="1:31" ht="15.75" x14ac:dyDescent="0.25">
      <c r="A4127" s="11" t="s">
        <v>173</v>
      </c>
      <c r="B4127" s="11" t="s">
        <v>4308</v>
      </c>
      <c r="C4127" s="11">
        <v>686</v>
      </c>
      <c r="D4127" s="11">
        <v>46</v>
      </c>
      <c r="E4127" s="11">
        <v>31.8</v>
      </c>
      <c r="F4127" s="11">
        <v>4</v>
      </c>
      <c r="H4127" s="1">
        <v>45907</v>
      </c>
      <c r="I4127" s="5">
        <v>0.64583333333333337</v>
      </c>
      <c r="J4127" s="3">
        <v>24.58</v>
      </c>
      <c r="K4127" s="29">
        <v>30.58</v>
      </c>
      <c r="L4127" s="31">
        <f t="shared" si="666"/>
        <v>60.900034330694766</v>
      </c>
      <c r="M4127" s="33">
        <f t="shared" si="674"/>
        <v>78.34</v>
      </c>
      <c r="N4127" s="36">
        <f t="shared" si="667"/>
        <v>6.0168177837484182E-2</v>
      </c>
      <c r="Q4127" s="19">
        <v>45907</v>
      </c>
      <c r="R4127" s="17">
        <v>0.64583333333333337</v>
      </c>
      <c r="U4127" s="18">
        <v>78.34</v>
      </c>
      <c r="W4127" s="24"/>
      <c r="Z4127" s="21">
        <f t="shared" si="668"/>
        <v>4.3862794812111376</v>
      </c>
      <c r="AA4127" s="21">
        <f t="shared" si="669"/>
        <v>2.6712457098978031</v>
      </c>
      <c r="AB4127" s="21">
        <f t="shared" si="670"/>
        <v>0.15254754093770495</v>
      </c>
      <c r="AC4127" s="21">
        <f t="shared" si="671"/>
        <v>0.24</v>
      </c>
      <c r="AD4127" s="22">
        <f t="shared" si="672"/>
        <v>0.282024</v>
      </c>
      <c r="AE4127" s="22">
        <f t="shared" si="673"/>
        <v>0.21715848000000001</v>
      </c>
    </row>
    <row r="4128" spans="1:31" ht="15.75" x14ac:dyDescent="0.25">
      <c r="A4128" s="11" t="s">
        <v>173</v>
      </c>
      <c r="B4128" s="11" t="s">
        <v>4309</v>
      </c>
      <c r="C4128" s="11">
        <v>658</v>
      </c>
      <c r="D4128" s="11">
        <v>46</v>
      </c>
      <c r="E4128" s="11">
        <v>31.8</v>
      </c>
      <c r="F4128" s="11">
        <v>4.7</v>
      </c>
      <c r="H4128" s="1">
        <v>45907</v>
      </c>
      <c r="I4128" s="5">
        <v>0.65277777777777779</v>
      </c>
      <c r="J4128" s="3">
        <v>24.47</v>
      </c>
      <c r="K4128" s="29">
        <v>30.28</v>
      </c>
      <c r="L4128" s="31">
        <f t="shared" si="666"/>
        <v>61.792117616568845</v>
      </c>
      <c r="M4128" s="33">
        <f t="shared" si="674"/>
        <v>80.099999999999994</v>
      </c>
      <c r="N4128" s="36">
        <f t="shared" si="667"/>
        <v>6.1510559901344034E-2</v>
      </c>
      <c r="Q4128" s="19">
        <v>45907</v>
      </c>
      <c r="R4128" s="17">
        <v>0.65277777777777779</v>
      </c>
      <c r="U4128" s="18">
        <v>80.099999999999994</v>
      </c>
      <c r="W4128" s="24"/>
      <c r="Z4128" s="21">
        <f t="shared" si="668"/>
        <v>4.3116870980477993</v>
      </c>
      <c r="AA4128" s="21">
        <f t="shared" si="669"/>
        <v>2.6642827628841199</v>
      </c>
      <c r="AB4128" s="21">
        <f t="shared" si="670"/>
        <v>0.15249126610415945</v>
      </c>
      <c r="AC4128" s="21">
        <f t="shared" si="671"/>
        <v>0.24</v>
      </c>
      <c r="AD4128" s="22">
        <f t="shared" si="672"/>
        <v>0.28836000000000001</v>
      </c>
      <c r="AE4128" s="22">
        <f t="shared" si="673"/>
        <v>0.22203720000000002</v>
      </c>
    </row>
    <row r="4129" spans="1:31" ht="15.75" x14ac:dyDescent="0.25">
      <c r="A4129" s="11" t="s">
        <v>173</v>
      </c>
      <c r="B4129" s="11" t="s">
        <v>4310</v>
      </c>
      <c r="C4129" s="11">
        <v>627</v>
      </c>
      <c r="D4129" s="11">
        <v>45</v>
      </c>
      <c r="E4129" s="11">
        <v>31.6</v>
      </c>
      <c r="F4129" s="11">
        <v>4.9000000000000004</v>
      </c>
      <c r="H4129" s="1">
        <v>45907</v>
      </c>
      <c r="I4129" s="5">
        <v>0.65972222222222221</v>
      </c>
      <c r="J4129" s="3">
        <v>24.46</v>
      </c>
      <c r="K4129" s="29">
        <v>30.09</v>
      </c>
      <c r="L4129" s="31">
        <f t="shared" si="666"/>
        <v>62.719288331880435</v>
      </c>
      <c r="M4129" s="33">
        <f t="shared" si="674"/>
        <v>67.099999999999994</v>
      </c>
      <c r="N4129" s="36">
        <f t="shared" si="667"/>
        <v>5.1621469196963553E-2</v>
      </c>
      <c r="Q4129" s="19">
        <v>45907</v>
      </c>
      <c r="R4129" s="17">
        <v>0.65972222222222221</v>
      </c>
      <c r="U4129" s="18">
        <v>67.099999999999994</v>
      </c>
      <c r="W4129" s="24"/>
      <c r="Z4129" s="21">
        <f t="shared" si="668"/>
        <v>4.2650178232204734</v>
      </c>
      <c r="AA4129" s="21">
        <f t="shared" si="669"/>
        <v>2.6749888259517389</v>
      </c>
      <c r="AB4129" s="21">
        <f t="shared" si="670"/>
        <v>0.15332169216723621</v>
      </c>
      <c r="AC4129" s="21">
        <f t="shared" si="671"/>
        <v>0.24</v>
      </c>
      <c r="AD4129" s="22">
        <f t="shared" si="672"/>
        <v>0.24155999999999997</v>
      </c>
      <c r="AE4129" s="22">
        <f t="shared" si="673"/>
        <v>0.18600119999999998</v>
      </c>
    </row>
    <row r="4130" spans="1:31" ht="15.75" x14ac:dyDescent="0.25">
      <c r="A4130" s="11" t="s">
        <v>173</v>
      </c>
      <c r="B4130" s="11" t="s">
        <v>4311</v>
      </c>
      <c r="C4130" s="11">
        <v>594</v>
      </c>
      <c r="D4130" s="11">
        <v>46</v>
      </c>
      <c r="E4130" s="11">
        <v>31.6</v>
      </c>
      <c r="F4130" s="11">
        <v>4.2</v>
      </c>
      <c r="H4130" s="1">
        <v>45907</v>
      </c>
      <c r="I4130" s="5">
        <v>0.66666666666666663</v>
      </c>
      <c r="J4130" s="3">
        <v>24.53</v>
      </c>
      <c r="K4130" s="29">
        <v>29.97</v>
      </c>
      <c r="L4130" s="31">
        <f t="shared" si="666"/>
        <v>63.767797184324053</v>
      </c>
      <c r="M4130" s="33">
        <f t="shared" si="674"/>
        <v>89.9</v>
      </c>
      <c r="N4130" s="36">
        <f t="shared" si="667"/>
        <v>6.9383977332085581E-2</v>
      </c>
      <c r="Q4130" s="19">
        <v>45907</v>
      </c>
      <c r="R4130" s="17">
        <v>0.66666666666666663</v>
      </c>
      <c r="U4130" s="18">
        <v>89.9</v>
      </c>
      <c r="W4130" s="24"/>
      <c r="Z4130" s="21">
        <f t="shared" si="668"/>
        <v>4.2357693379152686</v>
      </c>
      <c r="AA4130" s="21">
        <f t="shared" si="669"/>
        <v>2.7010568005975939</v>
      </c>
      <c r="AB4130" s="21">
        <f t="shared" si="670"/>
        <v>0.15495487492840943</v>
      </c>
      <c r="AC4130" s="21">
        <f t="shared" si="671"/>
        <v>0.24</v>
      </c>
      <c r="AD4130" s="22">
        <f t="shared" si="672"/>
        <v>0.32363999999999998</v>
      </c>
      <c r="AE4130" s="22">
        <f t="shared" si="673"/>
        <v>0.2492028</v>
      </c>
    </row>
    <row r="4131" spans="1:31" ht="15.75" x14ac:dyDescent="0.25">
      <c r="A4131" s="11" t="s">
        <v>173</v>
      </c>
      <c r="B4131" s="11" t="s">
        <v>4312</v>
      </c>
      <c r="C4131" s="11">
        <v>559</v>
      </c>
      <c r="D4131" s="11">
        <v>47</v>
      </c>
      <c r="E4131" s="11">
        <v>31.6</v>
      </c>
      <c r="F4131" s="11">
        <v>5.3</v>
      </c>
      <c r="H4131" s="1">
        <v>45907</v>
      </c>
      <c r="I4131" s="5">
        <v>0.67361111111111116</v>
      </c>
      <c r="J4131" s="3">
        <v>24.41</v>
      </c>
      <c r="K4131" s="29">
        <v>29.77</v>
      </c>
      <c r="L4131" s="31">
        <f t="shared" si="666"/>
        <v>64.1125531521064</v>
      </c>
      <c r="M4131" s="33">
        <f t="shared" si="674"/>
        <v>94.8</v>
      </c>
      <c r="N4131" s="36">
        <f t="shared" si="667"/>
        <v>7.30566931239892E-2</v>
      </c>
      <c r="Q4131" s="19">
        <v>45907</v>
      </c>
      <c r="R4131" s="17">
        <v>0.67361111111111116</v>
      </c>
      <c r="U4131" s="18">
        <v>94.8</v>
      </c>
      <c r="W4131" s="24"/>
      <c r="Z4131" s="21">
        <f t="shared" si="668"/>
        <v>4.1874093705920155</v>
      </c>
      <c r="AA4131" s="21">
        <f t="shared" si="669"/>
        <v>2.6846550584170901</v>
      </c>
      <c r="AB4131" s="21">
        <f t="shared" si="670"/>
        <v>0.15424469422945949</v>
      </c>
      <c r="AC4131" s="21">
        <f t="shared" si="671"/>
        <v>0.24</v>
      </c>
      <c r="AD4131" s="22">
        <f t="shared" si="672"/>
        <v>0.34127999999999997</v>
      </c>
      <c r="AE4131" s="22">
        <f t="shared" si="673"/>
        <v>0.26278560000000001</v>
      </c>
    </row>
    <row r="4132" spans="1:31" ht="15.75" x14ac:dyDescent="0.25">
      <c r="A4132" s="11" t="s">
        <v>173</v>
      </c>
      <c r="B4132" s="11" t="s">
        <v>4313</v>
      </c>
      <c r="C4132" s="11">
        <v>523</v>
      </c>
      <c r="D4132" s="11">
        <v>49</v>
      </c>
      <c r="E4132" s="11">
        <v>31.3</v>
      </c>
      <c r="F4132" s="11">
        <v>4.7</v>
      </c>
      <c r="H4132" s="1">
        <v>45907</v>
      </c>
      <c r="I4132" s="5">
        <v>0.68055555555555558</v>
      </c>
      <c r="J4132" s="3">
        <v>24.49</v>
      </c>
      <c r="K4132" s="29">
        <v>29.66</v>
      </c>
      <c r="L4132" s="31">
        <f t="shared" si="666"/>
        <v>65.188965689959545</v>
      </c>
      <c r="M4132" s="33">
        <f t="shared" si="674"/>
        <v>84.7</v>
      </c>
      <c r="N4132" s="36">
        <f t="shared" si="667"/>
        <v>6.5506662339355246E-2</v>
      </c>
      <c r="Q4132" s="19">
        <v>45907</v>
      </c>
      <c r="R4132" s="17">
        <v>0.68055555555555558</v>
      </c>
      <c r="U4132" s="18">
        <v>84.7</v>
      </c>
      <c r="W4132" s="24"/>
      <c r="Z4132" s="21">
        <f t="shared" si="668"/>
        <v>4.1610166220553957</v>
      </c>
      <c r="AA4132" s="21">
        <f t="shared" si="669"/>
        <v>2.7125236981052057</v>
      </c>
      <c r="AB4132" s="21">
        <f t="shared" si="670"/>
        <v>0.15597432250143564</v>
      </c>
      <c r="AC4132" s="21">
        <f t="shared" si="671"/>
        <v>0.24</v>
      </c>
      <c r="AD4132" s="22">
        <f t="shared" si="672"/>
        <v>0.30492000000000002</v>
      </c>
      <c r="AE4132" s="22">
        <f t="shared" si="673"/>
        <v>0.23478840000000004</v>
      </c>
    </row>
    <row r="4133" spans="1:31" ht="15.75" x14ac:dyDescent="0.25">
      <c r="A4133" s="11" t="s">
        <v>173</v>
      </c>
      <c r="B4133" s="11" t="s">
        <v>4314</v>
      </c>
      <c r="C4133" s="11">
        <v>487</v>
      </c>
      <c r="D4133" s="11">
        <v>50</v>
      </c>
      <c r="E4133" s="11">
        <v>31</v>
      </c>
      <c r="F4133" s="11">
        <v>4.3</v>
      </c>
      <c r="H4133" s="1">
        <v>45907</v>
      </c>
      <c r="I4133" s="5">
        <v>0.6875</v>
      </c>
      <c r="J4133" s="3">
        <v>24.61</v>
      </c>
      <c r="K4133" s="29">
        <v>29.72</v>
      </c>
      <c r="L4133" s="31">
        <f t="shared" si="666"/>
        <v>65.593125144019609</v>
      </c>
      <c r="M4133" s="33">
        <f t="shared" si="674"/>
        <v>62.78</v>
      </c>
      <c r="N4133" s="36">
        <f t="shared" si="667"/>
        <v>4.8701556704044108E-2</v>
      </c>
      <c r="Q4133" s="19">
        <v>45907</v>
      </c>
      <c r="R4133" s="17">
        <v>0.6875</v>
      </c>
      <c r="U4133" s="18">
        <v>62.78</v>
      </c>
      <c r="W4133" s="24"/>
      <c r="Z4133" s="21">
        <f t="shared" si="668"/>
        <v>4.1753946739925905</v>
      </c>
      <c r="AA4133" s="21">
        <f t="shared" si="669"/>
        <v>2.7387718537686894</v>
      </c>
      <c r="AB4133" s="21">
        <f t="shared" si="670"/>
        <v>0.15741286628185347</v>
      </c>
      <c r="AC4133" s="21">
        <f t="shared" si="671"/>
        <v>0.24</v>
      </c>
      <c r="AD4133" s="22">
        <f t="shared" si="672"/>
        <v>0.22600799999999999</v>
      </c>
      <c r="AE4133" s="22">
        <f t="shared" si="673"/>
        <v>0.17402615999999999</v>
      </c>
    </row>
    <row r="4134" spans="1:31" ht="15.75" x14ac:dyDescent="0.25">
      <c r="A4134" s="11" t="s">
        <v>173</v>
      </c>
      <c r="B4134" s="11" t="s">
        <v>4315</v>
      </c>
      <c r="C4134" s="11">
        <v>451</v>
      </c>
      <c r="D4134" s="11">
        <v>50</v>
      </c>
      <c r="E4134" s="11">
        <v>31.1</v>
      </c>
      <c r="F4134" s="11">
        <v>4.5</v>
      </c>
      <c r="H4134" s="1">
        <v>45907</v>
      </c>
      <c r="I4134" s="2" t="s">
        <v>27</v>
      </c>
      <c r="J4134" s="3">
        <v>24.55</v>
      </c>
      <c r="K4134" s="29">
        <v>29.47</v>
      </c>
      <c r="L4134" s="31">
        <f t="shared" si="666"/>
        <v>66.596439640394848</v>
      </c>
      <c r="M4134" s="33">
        <f t="shared" si="674"/>
        <v>72.760000000000005</v>
      </c>
      <c r="N4134" s="36">
        <f t="shared" si="667"/>
        <v>5.6485181453526712E-2</v>
      </c>
      <c r="Q4134" s="19">
        <v>45907</v>
      </c>
      <c r="R4134" s="17">
        <v>0.69444444444444442</v>
      </c>
      <c r="U4134" s="18">
        <v>72.760000000000005</v>
      </c>
      <c r="W4134" s="24"/>
      <c r="Z4134" s="21">
        <f t="shared" si="668"/>
        <v>4.1157698166518433</v>
      </c>
      <c r="AA4134" s="21">
        <f t="shared" si="669"/>
        <v>2.7409561616841343</v>
      </c>
      <c r="AB4134" s="21">
        <f t="shared" si="670"/>
        <v>0.15783381939528773</v>
      </c>
      <c r="AC4134" s="21">
        <f t="shared" si="671"/>
        <v>0.24</v>
      </c>
      <c r="AD4134" s="22">
        <f t="shared" si="672"/>
        <v>0.261936</v>
      </c>
      <c r="AE4134" s="22">
        <f t="shared" si="673"/>
        <v>0.20169072000000002</v>
      </c>
    </row>
    <row r="4135" spans="1:31" ht="15.75" x14ac:dyDescent="0.25">
      <c r="A4135" s="11" t="s">
        <v>173</v>
      </c>
      <c r="B4135" s="11" t="s">
        <v>4316</v>
      </c>
      <c r="C4135" s="11">
        <v>413</v>
      </c>
      <c r="D4135" s="11">
        <v>51</v>
      </c>
      <c r="E4135" s="11">
        <v>31.1</v>
      </c>
      <c r="F4135" s="11">
        <v>4.2</v>
      </c>
      <c r="H4135" s="1">
        <v>45907</v>
      </c>
      <c r="I4135" s="2" t="s">
        <v>28</v>
      </c>
      <c r="J4135" s="3">
        <v>24.54</v>
      </c>
      <c r="K4135" s="29">
        <v>29.26</v>
      </c>
      <c r="L4135" s="31">
        <f t="shared" si="666"/>
        <v>67.704753326402837</v>
      </c>
      <c r="M4135" s="33">
        <f t="shared" si="674"/>
        <v>72.239999999999995</v>
      </c>
      <c r="N4135" s="36">
        <f t="shared" si="667"/>
        <v>5.6185460930670526E-2</v>
      </c>
      <c r="Q4135" s="19">
        <v>45907</v>
      </c>
      <c r="R4135" s="17">
        <v>0.70138888888888884</v>
      </c>
      <c r="U4135" s="18">
        <v>72.239999999999995</v>
      </c>
      <c r="W4135" s="24"/>
      <c r="Z4135" s="21">
        <f t="shared" si="668"/>
        <v>4.0662586577481994</v>
      </c>
      <c r="AA4135" s="21">
        <f t="shared" si="669"/>
        <v>2.7530503938419173</v>
      </c>
      <c r="AB4135" s="21">
        <f t="shared" si="670"/>
        <v>0.15878013092754228</v>
      </c>
      <c r="AC4135" s="21">
        <f t="shared" si="671"/>
        <v>0.24</v>
      </c>
      <c r="AD4135" s="22">
        <f t="shared" si="672"/>
        <v>0.26006399999999996</v>
      </c>
      <c r="AE4135" s="22">
        <f t="shared" si="673"/>
        <v>0.20024927999999997</v>
      </c>
    </row>
    <row r="4136" spans="1:31" ht="15.75" x14ac:dyDescent="0.25">
      <c r="A4136" s="11" t="s">
        <v>173</v>
      </c>
      <c r="B4136" s="11" t="s">
        <v>4317</v>
      </c>
      <c r="C4136" s="11">
        <v>375</v>
      </c>
      <c r="D4136" s="11">
        <v>53</v>
      </c>
      <c r="E4136" s="11">
        <v>30.9</v>
      </c>
      <c r="F4136" s="11">
        <v>4.2</v>
      </c>
      <c r="H4136" s="1">
        <v>45907</v>
      </c>
      <c r="I4136" s="2" t="s">
        <v>29</v>
      </c>
      <c r="J4136" s="3">
        <v>24.54</v>
      </c>
      <c r="K4136" s="29">
        <v>29.21</v>
      </c>
      <c r="L4136" s="31">
        <f t="shared" si="666"/>
        <v>67.986232559500891</v>
      </c>
      <c r="M4136" s="33">
        <f t="shared" si="674"/>
        <v>56.55</v>
      </c>
      <c r="N4136" s="36">
        <f t="shared" si="667"/>
        <v>4.4010157902280238E-2</v>
      </c>
      <c r="Q4136" s="19">
        <v>45907</v>
      </c>
      <c r="R4136" s="17">
        <v>0.70833333333333337</v>
      </c>
      <c r="U4136" s="18">
        <v>56.55</v>
      </c>
      <c r="W4136" s="24"/>
      <c r="Z4136" s="21">
        <f t="shared" si="668"/>
        <v>4.0545469450864111</v>
      </c>
      <c r="AA4136" s="21">
        <f t="shared" si="669"/>
        <v>2.7565337153205864</v>
      </c>
      <c r="AB4136" s="21">
        <f t="shared" si="670"/>
        <v>0.15904068742704872</v>
      </c>
      <c r="AC4136" s="21">
        <f t="shared" si="671"/>
        <v>0.24</v>
      </c>
      <c r="AD4136" s="22">
        <f t="shared" si="672"/>
        <v>0.20358000000000001</v>
      </c>
      <c r="AE4136" s="22">
        <f t="shared" si="673"/>
        <v>0.15675660000000002</v>
      </c>
    </row>
    <row r="4137" spans="1:31" ht="15.75" x14ac:dyDescent="0.25">
      <c r="A4137" s="11" t="s">
        <v>173</v>
      </c>
      <c r="B4137" s="11" t="s">
        <v>4318</v>
      </c>
      <c r="C4137" s="11">
        <v>333</v>
      </c>
      <c r="D4137" s="11">
        <v>54</v>
      </c>
      <c r="E4137" s="11">
        <v>30.4</v>
      </c>
      <c r="F4137" s="11">
        <v>4.0999999999999996</v>
      </c>
      <c r="H4137" s="1">
        <v>45907</v>
      </c>
      <c r="I4137" s="2" t="s">
        <v>30</v>
      </c>
      <c r="J4137" s="3">
        <v>24.59</v>
      </c>
      <c r="K4137" s="29">
        <v>29.19</v>
      </c>
      <c r="L4137" s="31">
        <f t="shared" si="666"/>
        <v>68.412433868969188</v>
      </c>
      <c r="M4137" s="33">
        <f t="shared" si="674"/>
        <v>80</v>
      </c>
      <c r="N4137" s="36">
        <f t="shared" si="667"/>
        <v>6.2351054206857812E-2</v>
      </c>
      <c r="Q4137" s="19">
        <v>45907</v>
      </c>
      <c r="R4137" s="17">
        <v>0.71527777777777779</v>
      </c>
      <c r="U4137" s="18">
        <v>80</v>
      </c>
      <c r="W4137" s="24"/>
      <c r="Z4137" s="21">
        <f t="shared" si="668"/>
        <v>4.0498704831555576</v>
      </c>
      <c r="AA4137" s="21">
        <f t="shared" si="669"/>
        <v>2.7706149660676989</v>
      </c>
      <c r="AB4137" s="21">
        <f t="shared" si="670"/>
        <v>0.15987711259454393</v>
      </c>
      <c r="AC4137" s="21">
        <f t="shared" si="671"/>
        <v>0.24</v>
      </c>
      <c r="AD4137" s="22">
        <f t="shared" si="672"/>
        <v>0.28799999999999998</v>
      </c>
      <c r="AE4137" s="22">
        <f t="shared" si="673"/>
        <v>0.22175999999999998</v>
      </c>
    </row>
    <row r="4138" spans="1:31" ht="15.75" x14ac:dyDescent="0.25">
      <c r="A4138" s="11" t="s">
        <v>173</v>
      </c>
      <c r="B4138" s="11" t="s">
        <v>4319</v>
      </c>
      <c r="C4138" s="11">
        <v>273</v>
      </c>
      <c r="D4138" s="11">
        <v>56</v>
      </c>
      <c r="E4138" s="11">
        <v>30.3</v>
      </c>
      <c r="F4138" s="11">
        <v>5</v>
      </c>
      <c r="H4138" s="1">
        <v>45907</v>
      </c>
      <c r="I4138" s="2" t="s">
        <v>31</v>
      </c>
      <c r="J4138" s="3">
        <v>24.22</v>
      </c>
      <c r="K4138" s="29">
        <v>28.91</v>
      </c>
      <c r="L4138" s="31">
        <f t="shared" si="666"/>
        <v>67.675630217232012</v>
      </c>
      <c r="M4138" s="33">
        <f t="shared" si="674"/>
        <v>79.290000000000006</v>
      </c>
      <c r="N4138" s="36">
        <f t="shared" si="667"/>
        <v>6.1317692941295077E-2</v>
      </c>
      <c r="Q4138" s="19">
        <v>45907</v>
      </c>
      <c r="R4138" s="17">
        <v>0.72222222222222221</v>
      </c>
      <c r="U4138" s="18">
        <v>79.290000000000006</v>
      </c>
      <c r="W4138" s="24"/>
      <c r="Z4138" s="21">
        <f t="shared" si="668"/>
        <v>3.9848909856002228</v>
      </c>
      <c r="AA4138" s="21">
        <f t="shared" si="669"/>
        <v>2.6968000879746188</v>
      </c>
      <c r="AB4138" s="21">
        <f t="shared" si="670"/>
        <v>0.15594518750338257</v>
      </c>
      <c r="AC4138" s="21">
        <f t="shared" si="671"/>
        <v>0.24</v>
      </c>
      <c r="AD4138" s="22">
        <f t="shared" si="672"/>
        <v>0.28544399999999998</v>
      </c>
      <c r="AE4138" s="22">
        <f t="shared" si="673"/>
        <v>0.21979188</v>
      </c>
    </row>
    <row r="4139" spans="1:31" ht="15.75" x14ac:dyDescent="0.25">
      <c r="A4139" s="11" t="s">
        <v>173</v>
      </c>
      <c r="B4139" s="11" t="s">
        <v>4320</v>
      </c>
      <c r="C4139" s="11">
        <v>190</v>
      </c>
      <c r="D4139" s="11">
        <v>57</v>
      </c>
      <c r="E4139" s="11">
        <v>30.1</v>
      </c>
      <c r="F4139" s="11">
        <v>3.5</v>
      </c>
      <c r="H4139" s="1">
        <v>45907</v>
      </c>
      <c r="I4139" s="2" t="s">
        <v>32</v>
      </c>
      <c r="J4139" s="3">
        <v>23.88</v>
      </c>
      <c r="K4139" s="29">
        <v>28.66</v>
      </c>
      <c r="L4139" s="31">
        <f t="shared" si="666"/>
        <v>66.951388495072095</v>
      </c>
      <c r="M4139" s="33">
        <f t="shared" si="674"/>
        <v>34.6</v>
      </c>
      <c r="N4139" s="36">
        <f t="shared" si="667"/>
        <v>2.6573834889529763E-2</v>
      </c>
      <c r="Q4139" s="19">
        <v>45907</v>
      </c>
      <c r="R4139" s="17">
        <v>0.72916666666666663</v>
      </c>
      <c r="U4139" s="18">
        <v>34.6</v>
      </c>
      <c r="W4139" s="24"/>
      <c r="Z4139" s="21">
        <f t="shared" si="668"/>
        <v>3.9276420577894684</v>
      </c>
      <c r="AA4139" s="21">
        <f t="shared" si="669"/>
        <v>2.629610892806471</v>
      </c>
      <c r="AB4139" s="21">
        <f t="shared" si="670"/>
        <v>0.15234590869897358</v>
      </c>
      <c r="AC4139" s="21">
        <f t="shared" si="671"/>
        <v>0.24</v>
      </c>
      <c r="AD4139" s="22">
        <f t="shared" si="672"/>
        <v>0.12456</v>
      </c>
      <c r="AE4139" s="22">
        <f t="shared" si="673"/>
        <v>9.5911200000000002E-2</v>
      </c>
    </row>
    <row r="4140" spans="1:31" ht="15.75" x14ac:dyDescent="0.25">
      <c r="A4140" s="11" t="s">
        <v>173</v>
      </c>
      <c r="B4140" s="11" t="s">
        <v>4321</v>
      </c>
      <c r="C4140" s="11">
        <v>212</v>
      </c>
      <c r="D4140" s="11">
        <v>58</v>
      </c>
      <c r="E4140" s="11">
        <v>29.9</v>
      </c>
      <c r="F4140" s="11">
        <v>4.5</v>
      </c>
      <c r="H4140" s="1">
        <v>45907</v>
      </c>
      <c r="I4140" s="2" t="s">
        <v>33</v>
      </c>
      <c r="J4140" s="3">
        <v>23.51</v>
      </c>
      <c r="K4140" s="29">
        <v>28.38</v>
      </c>
      <c r="L4140" s="31">
        <f t="shared" si="666"/>
        <v>66.201577594024755</v>
      </c>
      <c r="M4140" s="33">
        <f t="shared" si="674"/>
        <v>19.350000000000001</v>
      </c>
      <c r="N4140" s="36">
        <f t="shared" si="667"/>
        <v>1.4751723637989708E-2</v>
      </c>
      <c r="Q4140" s="19">
        <v>45907</v>
      </c>
      <c r="R4140" s="17">
        <v>0.73611111111111116</v>
      </c>
      <c r="U4140" s="18">
        <v>19.350000000000001</v>
      </c>
      <c r="W4140" s="24"/>
      <c r="Z4140" s="21">
        <f t="shared" si="668"/>
        <v>3.8643741854653428</v>
      </c>
      <c r="AA4140" s="21">
        <f t="shared" si="669"/>
        <v>2.5582766749143011</v>
      </c>
      <c r="AB4140" s="21">
        <f t="shared" si="670"/>
        <v>0.14852574520360051</v>
      </c>
      <c r="AC4140" s="21">
        <f t="shared" si="671"/>
        <v>0.24</v>
      </c>
      <c r="AD4140" s="22">
        <f t="shared" si="672"/>
        <v>6.966E-2</v>
      </c>
      <c r="AE4140" s="22">
        <f t="shared" si="673"/>
        <v>5.3638200000000004E-2</v>
      </c>
    </row>
    <row r="4141" spans="1:31" ht="15.75" x14ac:dyDescent="0.25">
      <c r="A4141" s="11" t="s">
        <v>173</v>
      </c>
      <c r="B4141" s="11" t="s">
        <v>4322</v>
      </c>
      <c r="C4141" s="11">
        <v>141</v>
      </c>
      <c r="D4141" s="11">
        <v>60</v>
      </c>
      <c r="E4141" s="11">
        <v>29.7</v>
      </c>
      <c r="F4141" s="11">
        <v>3.9</v>
      </c>
      <c r="H4141" s="1">
        <v>45907</v>
      </c>
      <c r="I4141" s="2" t="s">
        <v>34</v>
      </c>
      <c r="J4141" s="3">
        <v>23.5</v>
      </c>
      <c r="K4141" s="29">
        <v>28.34</v>
      </c>
      <c r="L4141" s="31">
        <f t="shared" si="666"/>
        <v>66.364507718670751</v>
      </c>
      <c r="M4141" s="33">
        <f t="shared" si="674"/>
        <v>9.42</v>
      </c>
      <c r="N4141" s="36">
        <f t="shared" si="667"/>
        <v>2.4892241704379874E-5</v>
      </c>
      <c r="Q4141" s="19">
        <v>45907</v>
      </c>
      <c r="R4141" s="17">
        <v>0.74305555555555558</v>
      </c>
      <c r="U4141" s="18">
        <v>9.42</v>
      </c>
      <c r="W4141" s="24"/>
      <c r="Z4141" s="21">
        <f t="shared" si="668"/>
        <v>3.8554087243842159</v>
      </c>
      <c r="AA4141" s="21">
        <f t="shared" si="669"/>
        <v>2.5586230204802685</v>
      </c>
      <c r="AB4141" s="21">
        <f t="shared" si="670"/>
        <v>0.14859059232899291</v>
      </c>
      <c r="AC4141" s="21">
        <f t="shared" si="671"/>
        <v>0.96</v>
      </c>
      <c r="AD4141" s="22">
        <f t="shared" si="672"/>
        <v>3.3911999999999998E-2</v>
      </c>
      <c r="AE4141" s="22">
        <f t="shared" si="673"/>
        <v>0</v>
      </c>
    </row>
    <row r="4142" spans="1:31" ht="15.75" x14ac:dyDescent="0.25">
      <c r="A4142" s="11" t="s">
        <v>173</v>
      </c>
      <c r="B4142" s="11" t="s">
        <v>4323</v>
      </c>
      <c r="C4142" s="11">
        <v>133</v>
      </c>
      <c r="D4142" s="11">
        <v>61</v>
      </c>
      <c r="E4142" s="11">
        <v>29.4</v>
      </c>
      <c r="F4142" s="11">
        <v>3.3</v>
      </c>
      <c r="H4142" s="1">
        <v>45907</v>
      </c>
      <c r="I4142" s="2" t="s">
        <v>35</v>
      </c>
      <c r="J4142" s="3">
        <v>23.29</v>
      </c>
      <c r="K4142" s="29">
        <v>28.01</v>
      </c>
      <c r="L4142" s="31">
        <f t="shared" si="666"/>
        <v>66.909851556708972</v>
      </c>
      <c r="M4142" s="33">
        <f t="shared" si="674"/>
        <v>3.62</v>
      </c>
      <c r="N4142" s="36">
        <f t="shared" si="667"/>
        <v>2.4179051411791745E-5</v>
      </c>
      <c r="Q4142" s="19">
        <v>45907</v>
      </c>
      <c r="R4142" s="17">
        <v>0.75</v>
      </c>
      <c r="U4142" s="18">
        <v>3.62</v>
      </c>
      <c r="W4142" s="24"/>
      <c r="Z4142" s="21">
        <f t="shared" si="668"/>
        <v>3.7821318171194234</v>
      </c>
      <c r="AA4142" s="21">
        <f t="shared" si="669"/>
        <v>2.5306187845136661</v>
      </c>
      <c r="AB4142" s="21">
        <f t="shared" si="670"/>
        <v>0.14733008597209721</v>
      </c>
      <c r="AC4142" s="21">
        <f t="shared" si="671"/>
        <v>0.96</v>
      </c>
      <c r="AD4142" s="22">
        <f t="shared" si="672"/>
        <v>1.3032E-2</v>
      </c>
      <c r="AE4142" s="22">
        <f t="shared" si="673"/>
        <v>0</v>
      </c>
    </row>
    <row r="4143" spans="1:31" ht="15.75" x14ac:dyDescent="0.25">
      <c r="A4143" s="11" t="s">
        <v>173</v>
      </c>
      <c r="B4143" s="11" t="s">
        <v>4324</v>
      </c>
      <c r="C4143" s="11">
        <v>106</v>
      </c>
      <c r="D4143" s="11">
        <v>62</v>
      </c>
      <c r="E4143" s="11">
        <v>29.2</v>
      </c>
      <c r="F4143" s="11">
        <v>3.8</v>
      </c>
      <c r="H4143" s="1">
        <v>45907</v>
      </c>
      <c r="I4143" s="2" t="s">
        <v>36</v>
      </c>
      <c r="J4143" s="3">
        <v>23.26</v>
      </c>
      <c r="K4143" s="29">
        <v>27.97</v>
      </c>
      <c r="L4143" s="31">
        <f t="shared" si="666"/>
        <v>66.947549984078037</v>
      </c>
      <c r="M4143" s="33">
        <f t="shared" si="674"/>
        <v>1.1859999999999999</v>
      </c>
      <c r="N4143" s="36">
        <f t="shared" si="667"/>
        <v>2.4120733101193798E-5</v>
      </c>
      <c r="Q4143" s="19">
        <v>45907</v>
      </c>
      <c r="R4143" s="17">
        <v>0.75694444444444442</v>
      </c>
      <c r="U4143" s="18">
        <v>1.1859999999999999</v>
      </c>
      <c r="W4143" s="24"/>
      <c r="Z4143" s="21">
        <f t="shared" si="668"/>
        <v>3.7733326961533229</v>
      </c>
      <c r="AA4143" s="21">
        <f t="shared" si="669"/>
        <v>2.5261537928228051</v>
      </c>
      <c r="AB4143" s="21">
        <f t="shared" si="670"/>
        <v>0.14711449532303911</v>
      </c>
      <c r="AC4143" s="21">
        <f t="shared" si="671"/>
        <v>0.96</v>
      </c>
      <c r="AD4143" s="22">
        <f t="shared" si="672"/>
        <v>4.2695999999999993E-3</v>
      </c>
      <c r="AE4143" s="22">
        <f t="shared" si="673"/>
        <v>0</v>
      </c>
    </row>
    <row r="4144" spans="1:31" ht="15.75" x14ac:dyDescent="0.25">
      <c r="A4144" s="11" t="s">
        <v>173</v>
      </c>
      <c r="B4144" s="11" t="s">
        <v>4325</v>
      </c>
      <c r="C4144" s="11">
        <v>99</v>
      </c>
      <c r="D4144" s="11">
        <v>62</v>
      </c>
      <c r="E4144" s="11">
        <v>29.1</v>
      </c>
      <c r="F4144" s="11">
        <v>2.5</v>
      </c>
      <c r="H4144" s="1">
        <v>45907</v>
      </c>
      <c r="I4144" s="2" t="s">
        <v>37</v>
      </c>
      <c r="J4144" s="3">
        <v>23.12</v>
      </c>
      <c r="K4144" s="29">
        <v>27.75</v>
      </c>
      <c r="L4144" s="31">
        <f t="shared" si="666"/>
        <v>67.317340496151914</v>
      </c>
      <c r="M4144" s="33">
        <f t="shared" si="674"/>
        <v>0.215</v>
      </c>
      <c r="N4144" s="36">
        <f t="shared" si="667"/>
        <v>2.3648091038385673E-5</v>
      </c>
      <c r="Q4144" s="19">
        <v>45907</v>
      </c>
      <c r="R4144" s="17">
        <v>0.76388888888888884</v>
      </c>
      <c r="U4144" s="18">
        <v>0.215</v>
      </c>
      <c r="W4144" s="24"/>
      <c r="Z4144" s="21">
        <f t="shared" si="668"/>
        <v>3.7252553640419341</v>
      </c>
      <c r="AA4144" s="21">
        <f t="shared" si="669"/>
        <v>2.5077428377632724</v>
      </c>
      <c r="AB4144" s="21">
        <f t="shared" si="670"/>
        <v>0.14628484492774929</v>
      </c>
      <c r="AC4144" s="21">
        <f t="shared" si="671"/>
        <v>0.96</v>
      </c>
      <c r="AD4144" s="22">
        <f t="shared" si="672"/>
        <v>7.7399999999999995E-4</v>
      </c>
      <c r="AE4144" s="22">
        <f t="shared" si="673"/>
        <v>0</v>
      </c>
    </row>
    <row r="4145" spans="1:31" ht="15.75" x14ac:dyDescent="0.25">
      <c r="A4145" s="11" t="s">
        <v>173</v>
      </c>
      <c r="B4145" s="11" t="s">
        <v>4326</v>
      </c>
      <c r="C4145" s="11">
        <v>48</v>
      </c>
      <c r="D4145" s="11">
        <v>59</v>
      </c>
      <c r="E4145" s="11">
        <v>29.1</v>
      </c>
      <c r="F4145" s="11">
        <v>4.4000000000000004</v>
      </c>
      <c r="H4145" s="1">
        <v>45907</v>
      </c>
      <c r="I4145" s="2" t="s">
        <v>38</v>
      </c>
      <c r="J4145" s="3">
        <v>23.2</v>
      </c>
      <c r="K4145" s="29">
        <v>27.71</v>
      </c>
      <c r="L4145" s="31">
        <f t="shared" si="666"/>
        <v>68.067275045698608</v>
      </c>
      <c r="M4145" s="33">
        <f t="shared" si="674"/>
        <v>3.0000000000000001E-3</v>
      </c>
      <c r="N4145" s="36">
        <f t="shared" si="667"/>
        <v>2.29239021507542E-5</v>
      </c>
      <c r="Q4145" s="19">
        <v>45907</v>
      </c>
      <c r="R4145" s="17">
        <v>0.77083333333333337</v>
      </c>
      <c r="U4145" s="18">
        <v>3.0000000000000001E-3</v>
      </c>
      <c r="W4145" s="24"/>
      <c r="Z4145" s="21">
        <f t="shared" si="668"/>
        <v>3.7165715728944466</v>
      </c>
      <c r="AA4145" s="21">
        <f t="shared" si="669"/>
        <v>2.5297689947923097</v>
      </c>
      <c r="AB4145" s="21">
        <f t="shared" si="670"/>
        <v>0.14761425376080495</v>
      </c>
      <c r="AC4145" s="21">
        <f t="shared" si="671"/>
        <v>0.96</v>
      </c>
      <c r="AD4145" s="22">
        <f t="shared" si="672"/>
        <v>1.08E-5</v>
      </c>
      <c r="AE4145" s="22">
        <f t="shared" si="673"/>
        <v>0</v>
      </c>
    </row>
    <row r="4146" spans="1:31" ht="15.75" x14ac:dyDescent="0.25">
      <c r="A4146" s="11" t="s">
        <v>173</v>
      </c>
      <c r="B4146" s="11" t="s">
        <v>4327</v>
      </c>
      <c r="C4146" s="11">
        <v>23</v>
      </c>
      <c r="D4146" s="11">
        <v>58</v>
      </c>
      <c r="E4146" s="11">
        <v>28.7</v>
      </c>
      <c r="F4146" s="11">
        <v>3.5</v>
      </c>
      <c r="H4146" s="1">
        <v>45907</v>
      </c>
      <c r="I4146" s="2" t="s">
        <v>39</v>
      </c>
      <c r="J4146" s="3">
        <v>23.13</v>
      </c>
      <c r="K4146" s="29">
        <v>27.63</v>
      </c>
      <c r="L4146" s="31">
        <f t="shared" si="666"/>
        <v>68.081016794744798</v>
      </c>
      <c r="M4146" s="33">
        <f t="shared" si="674"/>
        <v>0</v>
      </c>
      <c r="N4146" s="36">
        <f t="shared" si="667"/>
        <v>2.2868900328839912E-5</v>
      </c>
      <c r="Q4146" s="19">
        <v>45907</v>
      </c>
      <c r="R4146" s="17">
        <v>0.77777777777777779</v>
      </c>
      <c r="U4146" s="18">
        <v>0</v>
      </c>
      <c r="W4146" s="24"/>
      <c r="Z4146" s="21">
        <f t="shared" si="668"/>
        <v>3.6992568498398128</v>
      </c>
      <c r="AA4146" s="21">
        <f t="shared" si="669"/>
        <v>2.5184916772201902</v>
      </c>
      <c r="AB4146" s="21">
        <f t="shared" si="670"/>
        <v>0.14704497744950268</v>
      </c>
      <c r="AC4146" s="21">
        <f t="shared" si="671"/>
        <v>0.96</v>
      </c>
      <c r="AD4146" s="22">
        <f t="shared" si="672"/>
        <v>0</v>
      </c>
      <c r="AE4146" s="22">
        <f t="shared" si="673"/>
        <v>0</v>
      </c>
    </row>
    <row r="4147" spans="1:31" ht="15.75" x14ac:dyDescent="0.25">
      <c r="A4147" s="11" t="s">
        <v>173</v>
      </c>
      <c r="B4147" s="11" t="s">
        <v>4328</v>
      </c>
      <c r="C4147" s="11">
        <v>11</v>
      </c>
      <c r="D4147" s="11">
        <v>59</v>
      </c>
      <c r="E4147" s="11">
        <v>28.5</v>
      </c>
      <c r="F4147" s="11">
        <v>3.4</v>
      </c>
      <c r="H4147" s="1">
        <v>45907</v>
      </c>
      <c r="I4147" s="2" t="s">
        <v>40</v>
      </c>
      <c r="J4147" s="3">
        <v>23.09</v>
      </c>
      <c r="K4147" s="29">
        <v>27.6</v>
      </c>
      <c r="L4147" s="31">
        <f t="shared" si="666"/>
        <v>67.99682114297309</v>
      </c>
      <c r="M4147" s="33">
        <f t="shared" si="674"/>
        <v>0</v>
      </c>
      <c r="N4147" s="36">
        <f t="shared" si="667"/>
        <v>2.2931164028330877E-5</v>
      </c>
      <c r="Q4147" s="19">
        <v>45907</v>
      </c>
      <c r="R4147" s="17">
        <v>0.78472222222222221</v>
      </c>
      <c r="U4147" s="18">
        <v>0</v>
      </c>
      <c r="W4147" s="24"/>
      <c r="Z4147" s="21">
        <f t="shared" si="668"/>
        <v>3.6927819602923044</v>
      </c>
      <c r="AA4147" s="21">
        <f t="shared" si="669"/>
        <v>2.5109743447399335</v>
      </c>
      <c r="AB4147" s="21">
        <f t="shared" si="670"/>
        <v>0.14663927775111821</v>
      </c>
      <c r="AC4147" s="21">
        <f t="shared" si="671"/>
        <v>0.96</v>
      </c>
      <c r="AD4147" s="22">
        <f t="shared" si="672"/>
        <v>0</v>
      </c>
      <c r="AE4147" s="22">
        <f t="shared" si="673"/>
        <v>0</v>
      </c>
    </row>
    <row r="4148" spans="1:31" ht="15.75" x14ac:dyDescent="0.25">
      <c r="A4148" s="11" t="s">
        <v>173</v>
      </c>
      <c r="B4148" s="11" t="s">
        <v>4329</v>
      </c>
      <c r="C4148" s="11">
        <v>2</v>
      </c>
      <c r="D4148" s="11">
        <v>59</v>
      </c>
      <c r="E4148" s="11">
        <v>28.3</v>
      </c>
      <c r="F4148" s="11">
        <v>3.4</v>
      </c>
      <c r="H4148" s="1">
        <v>45907</v>
      </c>
      <c r="I4148" s="2" t="s">
        <v>41</v>
      </c>
      <c r="J4148" s="3">
        <v>23.18</v>
      </c>
      <c r="K4148" s="29">
        <v>27.52</v>
      </c>
      <c r="L4148" s="31">
        <f t="shared" si="666"/>
        <v>69.055227651058317</v>
      </c>
      <c r="M4148" s="33">
        <f t="shared" si="674"/>
        <v>0</v>
      </c>
      <c r="N4148" s="36">
        <f t="shared" si="667"/>
        <v>2.1917731959001609E-5</v>
      </c>
      <c r="Q4148" s="19">
        <v>45907</v>
      </c>
      <c r="R4148" s="17">
        <v>0.79166666666666663</v>
      </c>
      <c r="U4148" s="18">
        <v>0</v>
      </c>
      <c r="W4148" s="24"/>
      <c r="Z4148" s="21">
        <f t="shared" si="668"/>
        <v>3.6755638084047644</v>
      </c>
      <c r="AA4148" s="21">
        <f t="shared" si="669"/>
        <v>2.5381689553538189</v>
      </c>
      <c r="AB4148" s="21">
        <f t="shared" si="670"/>
        <v>0.14831699558487849</v>
      </c>
      <c r="AC4148" s="21">
        <f t="shared" si="671"/>
        <v>0.96</v>
      </c>
      <c r="AD4148" s="22">
        <f t="shared" si="672"/>
        <v>0</v>
      </c>
      <c r="AE4148" s="22">
        <f t="shared" si="673"/>
        <v>0</v>
      </c>
    </row>
    <row r="4149" spans="1:31" ht="15.75" x14ac:dyDescent="0.25">
      <c r="A4149" s="11" t="s">
        <v>173</v>
      </c>
      <c r="B4149" s="11" t="s">
        <v>4330</v>
      </c>
      <c r="C4149" s="11">
        <v>0</v>
      </c>
      <c r="D4149" s="11">
        <v>59</v>
      </c>
      <c r="E4149" s="11">
        <v>28.2</v>
      </c>
      <c r="F4149" s="11">
        <v>3.8</v>
      </c>
      <c r="H4149" s="1">
        <v>45907</v>
      </c>
      <c r="I4149" s="2" t="s">
        <v>42</v>
      </c>
      <c r="J4149" s="3">
        <v>23.2</v>
      </c>
      <c r="K4149" s="29">
        <v>27.54</v>
      </c>
      <c r="L4149" s="31">
        <f t="shared" si="666"/>
        <v>69.067664065157885</v>
      </c>
      <c r="M4149" s="33">
        <f t="shared" si="674"/>
        <v>0</v>
      </c>
      <c r="N4149" s="36">
        <f t="shared" si="667"/>
        <v>2.191651168074066E-5</v>
      </c>
      <c r="Q4149" s="19">
        <v>45907</v>
      </c>
      <c r="R4149" s="17">
        <v>0.79861111111111116</v>
      </c>
      <c r="U4149" s="18">
        <v>0</v>
      </c>
      <c r="W4149" s="24"/>
      <c r="Z4149" s="21">
        <f t="shared" si="668"/>
        <v>3.6798617793190114</v>
      </c>
      <c r="AA4149" s="21">
        <f t="shared" si="669"/>
        <v>2.5415945718021962</v>
      </c>
      <c r="AB4149" s="21">
        <f t="shared" si="670"/>
        <v>0.14849473987499404</v>
      </c>
      <c r="AC4149" s="21">
        <f t="shared" si="671"/>
        <v>0.96</v>
      </c>
      <c r="AD4149" s="22">
        <f t="shared" si="672"/>
        <v>0</v>
      </c>
      <c r="AE4149" s="22">
        <f t="shared" si="673"/>
        <v>0</v>
      </c>
    </row>
    <row r="4150" spans="1:31" ht="15.75" x14ac:dyDescent="0.25">
      <c r="A4150" s="11" t="s">
        <v>173</v>
      </c>
      <c r="B4150" s="11" t="s">
        <v>4331</v>
      </c>
      <c r="C4150" s="11">
        <v>0</v>
      </c>
      <c r="D4150" s="11">
        <v>59</v>
      </c>
      <c r="E4150" s="11">
        <v>28</v>
      </c>
      <c r="F4150" s="11">
        <v>3.2</v>
      </c>
      <c r="H4150" s="1">
        <v>45907</v>
      </c>
      <c r="I4150" s="2" t="s">
        <v>43</v>
      </c>
      <c r="J4150" s="3">
        <v>23.21</v>
      </c>
      <c r="K4150" s="29">
        <v>27.46</v>
      </c>
      <c r="L4150" s="31">
        <f t="shared" si="666"/>
        <v>69.609093155399364</v>
      </c>
      <c r="M4150" s="33">
        <f t="shared" si="674"/>
        <v>0</v>
      </c>
      <c r="N4150" s="36">
        <f t="shared" si="667"/>
        <v>2.1387608968800717E-5</v>
      </c>
      <c r="Q4150" s="19">
        <v>45907</v>
      </c>
      <c r="R4150" s="17">
        <v>0.80555555555555558</v>
      </c>
      <c r="U4150" s="18">
        <v>0</v>
      </c>
      <c r="W4150" s="24"/>
      <c r="Z4150" s="21">
        <f t="shared" si="668"/>
        <v>3.6626961115174494</v>
      </c>
      <c r="AA4150" s="21">
        <f t="shared" si="669"/>
        <v>2.5495695482653713</v>
      </c>
      <c r="AB4150" s="21">
        <f t="shared" si="670"/>
        <v>0.14905071804636</v>
      </c>
      <c r="AC4150" s="21">
        <f t="shared" si="671"/>
        <v>0.96</v>
      </c>
      <c r="AD4150" s="22">
        <f t="shared" si="672"/>
        <v>0</v>
      </c>
      <c r="AE4150" s="22">
        <f t="shared" si="673"/>
        <v>0</v>
      </c>
    </row>
    <row r="4151" spans="1:31" ht="15.75" x14ac:dyDescent="0.25">
      <c r="A4151" s="11" t="s">
        <v>173</v>
      </c>
      <c r="B4151" s="11" t="s">
        <v>4332</v>
      </c>
      <c r="C4151" s="11">
        <v>0</v>
      </c>
      <c r="D4151" s="11">
        <v>60</v>
      </c>
      <c r="E4151" s="11">
        <v>28</v>
      </c>
      <c r="F4151" s="11">
        <v>3.1</v>
      </c>
      <c r="H4151" s="1">
        <v>45907</v>
      </c>
      <c r="I4151" s="2" t="s">
        <v>44</v>
      </c>
      <c r="J4151" s="3">
        <v>23.12</v>
      </c>
      <c r="K4151" s="29">
        <v>27.43</v>
      </c>
      <c r="L4151" s="31">
        <f t="shared" si="666"/>
        <v>69.196084462184615</v>
      </c>
      <c r="M4151" s="33">
        <f t="shared" si="674"/>
        <v>0</v>
      </c>
      <c r="N4151" s="36">
        <f t="shared" si="667"/>
        <v>2.1744833116150368E-5</v>
      </c>
      <c r="Q4151" s="19">
        <v>45907</v>
      </c>
      <c r="R4151" s="17">
        <v>0.8125</v>
      </c>
      <c r="U4151" s="18">
        <v>0</v>
      </c>
      <c r="W4151" s="24"/>
      <c r="Z4151" s="21">
        <f t="shared" si="668"/>
        <v>3.656276986377752</v>
      </c>
      <c r="AA4151" s="21">
        <f t="shared" si="669"/>
        <v>2.5300005116653677</v>
      </c>
      <c r="AB4151" s="21">
        <f t="shared" si="670"/>
        <v>0.14794021440576019</v>
      </c>
      <c r="AC4151" s="21">
        <f t="shared" si="671"/>
        <v>0.96</v>
      </c>
      <c r="AD4151" s="22">
        <f t="shared" si="672"/>
        <v>0</v>
      </c>
      <c r="AE4151" s="22">
        <f t="shared" si="673"/>
        <v>0</v>
      </c>
    </row>
    <row r="4152" spans="1:31" ht="15.75" x14ac:dyDescent="0.25">
      <c r="A4152" s="11" t="s">
        <v>173</v>
      </c>
      <c r="B4152" s="11" t="s">
        <v>4333</v>
      </c>
      <c r="C4152" s="11">
        <v>0</v>
      </c>
      <c r="D4152" s="11">
        <v>60</v>
      </c>
      <c r="E4152" s="11">
        <v>27.9</v>
      </c>
      <c r="F4152" s="11">
        <v>2.1</v>
      </c>
      <c r="H4152" s="1">
        <v>45907</v>
      </c>
      <c r="I4152" s="2" t="s">
        <v>45</v>
      </c>
      <c r="J4152" s="3">
        <v>23.04</v>
      </c>
      <c r="K4152" s="29">
        <v>27.37</v>
      </c>
      <c r="L4152" s="31">
        <f t="shared" si="666"/>
        <v>69.027261835124591</v>
      </c>
      <c r="M4152" s="33">
        <f t="shared" si="674"/>
        <v>0</v>
      </c>
      <c r="N4152" s="36">
        <f t="shared" si="667"/>
        <v>2.1867348848487653E-5</v>
      </c>
      <c r="Q4152" s="19">
        <v>45907</v>
      </c>
      <c r="R4152" s="17">
        <v>0.81944444444444442</v>
      </c>
      <c r="U4152" s="18">
        <v>0</v>
      </c>
      <c r="W4152" s="24"/>
      <c r="Z4152" s="21">
        <f t="shared" si="668"/>
        <v>3.6434681197566223</v>
      </c>
      <c r="AA4152" s="21">
        <f t="shared" si="669"/>
        <v>2.5149862789036943</v>
      </c>
      <c r="AB4152" s="21">
        <f t="shared" si="670"/>
        <v>0.14712895125923511</v>
      </c>
      <c r="AC4152" s="21">
        <f t="shared" si="671"/>
        <v>0.96</v>
      </c>
      <c r="AD4152" s="22">
        <f t="shared" si="672"/>
        <v>0</v>
      </c>
      <c r="AE4152" s="22">
        <f t="shared" si="673"/>
        <v>0</v>
      </c>
    </row>
    <row r="4153" spans="1:31" ht="15.75" x14ac:dyDescent="0.25">
      <c r="A4153" s="11" t="s">
        <v>173</v>
      </c>
      <c r="B4153" s="11" t="s">
        <v>4334</v>
      </c>
      <c r="C4153" s="11">
        <v>0</v>
      </c>
      <c r="D4153" s="11">
        <v>61</v>
      </c>
      <c r="E4153" s="11">
        <v>27.8</v>
      </c>
      <c r="F4153" s="11">
        <v>2.5</v>
      </c>
      <c r="H4153" s="1">
        <v>45907</v>
      </c>
      <c r="I4153" s="2" t="s">
        <v>46</v>
      </c>
      <c r="J4153" s="3">
        <v>23.11</v>
      </c>
      <c r="K4153" s="29">
        <v>27.36</v>
      </c>
      <c r="L4153" s="31">
        <f t="shared" si="666"/>
        <v>69.547745149279606</v>
      </c>
      <c r="M4153" s="33">
        <f t="shared" si="674"/>
        <v>3.0000000000000001E-3</v>
      </c>
      <c r="N4153" s="36">
        <f t="shared" si="667"/>
        <v>2.1393452299413363E-5</v>
      </c>
      <c r="Q4153" s="19">
        <v>45907</v>
      </c>
      <c r="R4153" s="17">
        <v>0.82638888888888884</v>
      </c>
      <c r="U4153" s="18">
        <v>3.0000000000000001E-3</v>
      </c>
      <c r="W4153" s="24"/>
      <c r="Z4153" s="21">
        <f t="shared" si="668"/>
        <v>3.6413371122130971</v>
      </c>
      <c r="AA4153" s="21">
        <f t="shared" si="669"/>
        <v>2.5324678548281021</v>
      </c>
      <c r="AB4153" s="21">
        <f t="shared" si="670"/>
        <v>0.14816283494937299</v>
      </c>
      <c r="AC4153" s="21">
        <f t="shared" si="671"/>
        <v>0.96</v>
      </c>
      <c r="AD4153" s="22">
        <f t="shared" si="672"/>
        <v>1.08E-5</v>
      </c>
      <c r="AE4153" s="22">
        <f t="shared" si="673"/>
        <v>0</v>
      </c>
    </row>
    <row r="4154" spans="1:31" ht="15.75" x14ac:dyDescent="0.25">
      <c r="A4154" s="11" t="s">
        <v>173</v>
      </c>
      <c r="B4154" s="11" t="s">
        <v>4335</v>
      </c>
      <c r="C4154" s="11">
        <v>0</v>
      </c>
      <c r="D4154" s="11">
        <v>62</v>
      </c>
      <c r="E4154" s="11">
        <v>27.8</v>
      </c>
      <c r="F4154" s="11">
        <v>2.7</v>
      </c>
      <c r="H4154" s="1">
        <v>45907</v>
      </c>
      <c r="I4154" s="2" t="s">
        <v>47</v>
      </c>
      <c r="J4154" s="3">
        <v>23.04</v>
      </c>
      <c r="K4154" s="29">
        <v>27.17</v>
      </c>
      <c r="L4154" s="31">
        <f t="shared" si="666"/>
        <v>70.226573035753646</v>
      </c>
      <c r="M4154" s="33">
        <f t="shared" si="674"/>
        <v>0</v>
      </c>
      <c r="N4154" s="36">
        <f t="shared" si="667"/>
        <v>2.0697928246280352E-5</v>
      </c>
      <c r="Q4154" s="19">
        <v>45907</v>
      </c>
      <c r="R4154" s="17">
        <v>0.83333333333333337</v>
      </c>
      <c r="U4154" s="18">
        <v>0</v>
      </c>
      <c r="W4154" s="24"/>
      <c r="Z4154" s="21">
        <f t="shared" si="668"/>
        <v>3.6010536829431099</v>
      </c>
      <c r="AA4154" s="21">
        <f t="shared" si="669"/>
        <v>2.5288965947087396</v>
      </c>
      <c r="AB4154" s="21">
        <f t="shared" si="670"/>
        <v>0.14816655908260976</v>
      </c>
      <c r="AC4154" s="21">
        <f t="shared" si="671"/>
        <v>0.96</v>
      </c>
      <c r="AD4154" s="22">
        <f t="shared" si="672"/>
        <v>0</v>
      </c>
      <c r="AE4154" s="22">
        <f t="shared" si="673"/>
        <v>0</v>
      </c>
    </row>
    <row r="4155" spans="1:31" ht="15.75" x14ac:dyDescent="0.25">
      <c r="A4155" s="11" t="s">
        <v>173</v>
      </c>
      <c r="B4155" s="11" t="s">
        <v>4336</v>
      </c>
      <c r="C4155" s="11">
        <v>0</v>
      </c>
      <c r="D4155" s="11">
        <v>62</v>
      </c>
      <c r="E4155" s="11">
        <v>27.7</v>
      </c>
      <c r="F4155" s="11">
        <v>2.8</v>
      </c>
      <c r="H4155" s="1">
        <v>45907</v>
      </c>
      <c r="I4155" s="2" t="s">
        <v>48</v>
      </c>
      <c r="J4155" s="3">
        <v>23.09</v>
      </c>
      <c r="K4155" s="29">
        <v>27.26</v>
      </c>
      <c r="L4155" s="31">
        <f t="shared" si="666"/>
        <v>70.015528783654659</v>
      </c>
      <c r="M4155" s="33">
        <f t="shared" si="674"/>
        <v>3.0000000000000001E-3</v>
      </c>
      <c r="N4155" s="36">
        <f t="shared" si="667"/>
        <v>2.0927646251485863E-5</v>
      </c>
      <c r="Q4155" s="19">
        <v>45907</v>
      </c>
      <c r="R4155" s="17">
        <v>0.84027777777777779</v>
      </c>
      <c r="U4155" s="18">
        <v>3.0000000000000001E-3</v>
      </c>
      <c r="W4155" s="24"/>
      <c r="Z4155" s="21">
        <f t="shared" si="668"/>
        <v>3.6200866621198764</v>
      </c>
      <c r="AA4155" s="21">
        <f t="shared" si="669"/>
        <v>2.534622818909785</v>
      </c>
      <c r="AB4155" s="21">
        <f t="shared" si="670"/>
        <v>0.14840103528487433</v>
      </c>
      <c r="AC4155" s="21">
        <f t="shared" si="671"/>
        <v>0.96</v>
      </c>
      <c r="AD4155" s="22">
        <f t="shared" si="672"/>
        <v>1.08E-5</v>
      </c>
      <c r="AE4155" s="22">
        <f t="shared" si="673"/>
        <v>0</v>
      </c>
    </row>
    <row r="4156" spans="1:31" ht="15.75" x14ac:dyDescent="0.25">
      <c r="A4156" s="11" t="s">
        <v>173</v>
      </c>
      <c r="B4156" s="11" t="s">
        <v>4337</v>
      </c>
      <c r="C4156" s="11">
        <v>0</v>
      </c>
      <c r="D4156" s="11">
        <v>63</v>
      </c>
      <c r="E4156" s="11">
        <v>27.7</v>
      </c>
      <c r="F4156" s="11">
        <v>2.7</v>
      </c>
      <c r="H4156" s="1">
        <v>45907</v>
      </c>
      <c r="I4156" s="2" t="s">
        <v>49</v>
      </c>
      <c r="J4156" s="3">
        <v>23.04</v>
      </c>
      <c r="K4156" s="29">
        <v>27.14</v>
      </c>
      <c r="L4156" s="31">
        <f t="shared" si="666"/>
        <v>70.408182527113681</v>
      </c>
      <c r="M4156" s="33">
        <f t="shared" si="674"/>
        <v>3.0000000000000001E-3</v>
      </c>
      <c r="N4156" s="36">
        <f t="shared" si="667"/>
        <v>2.0523977364226545E-5</v>
      </c>
      <c r="Q4156" s="19">
        <v>45907</v>
      </c>
      <c r="R4156" s="17">
        <v>0.84722222222222221</v>
      </c>
      <c r="U4156" s="18">
        <v>3.0000000000000001E-3</v>
      </c>
      <c r="W4156" s="24"/>
      <c r="Z4156" s="21">
        <f t="shared" si="668"/>
        <v>3.5947287535268582</v>
      </c>
      <c r="AA4156" s="21">
        <f t="shared" si="669"/>
        <v>2.5309831821378288</v>
      </c>
      <c r="AB4156" s="21">
        <f t="shared" si="670"/>
        <v>0.14832245884318099</v>
      </c>
      <c r="AC4156" s="21">
        <f t="shared" si="671"/>
        <v>0.96</v>
      </c>
      <c r="AD4156" s="22">
        <f t="shared" si="672"/>
        <v>1.08E-5</v>
      </c>
      <c r="AE4156" s="22">
        <f t="shared" si="673"/>
        <v>0</v>
      </c>
    </row>
    <row r="4157" spans="1:31" ht="15.75" x14ac:dyDescent="0.25">
      <c r="A4157" s="11" t="s">
        <v>173</v>
      </c>
      <c r="B4157" s="11" t="s">
        <v>4338</v>
      </c>
      <c r="C4157" s="11">
        <v>0</v>
      </c>
      <c r="D4157" s="11">
        <v>62</v>
      </c>
      <c r="E4157" s="11">
        <v>27.7</v>
      </c>
      <c r="F4157" s="11">
        <v>2.2000000000000002</v>
      </c>
      <c r="H4157" s="1">
        <v>45907</v>
      </c>
      <c r="I4157" s="2" t="s">
        <v>50</v>
      </c>
      <c r="J4157" s="3">
        <v>22.89</v>
      </c>
      <c r="K4157" s="29">
        <v>26.93</v>
      </c>
      <c r="L4157" s="31">
        <f t="shared" si="666"/>
        <v>70.683165129904509</v>
      </c>
      <c r="M4157" s="33">
        <f t="shared" si="674"/>
        <v>0</v>
      </c>
      <c r="N4157" s="36">
        <f t="shared" si="667"/>
        <v>2.0185100249365847E-5</v>
      </c>
      <c r="Q4157" s="19">
        <v>45907</v>
      </c>
      <c r="R4157" s="17">
        <v>0.85416666666666663</v>
      </c>
      <c r="U4157" s="18">
        <v>0</v>
      </c>
      <c r="W4157" s="24"/>
      <c r="Z4157" s="21">
        <f t="shared" si="668"/>
        <v>3.550724526641051</v>
      </c>
      <c r="AA4157" s="21">
        <f t="shared" si="669"/>
        <v>2.5097644804737143</v>
      </c>
      <c r="AB4157" s="21">
        <f t="shared" si="670"/>
        <v>0.14731286406563704</v>
      </c>
      <c r="AC4157" s="21">
        <f t="shared" si="671"/>
        <v>0.96</v>
      </c>
      <c r="AD4157" s="22">
        <f t="shared" si="672"/>
        <v>0</v>
      </c>
      <c r="AE4157" s="22">
        <f t="shared" si="673"/>
        <v>0</v>
      </c>
    </row>
    <row r="4158" spans="1:31" ht="15.75" x14ac:dyDescent="0.25">
      <c r="A4158" s="11" t="s">
        <v>173</v>
      </c>
      <c r="B4158" s="11" t="s">
        <v>4339</v>
      </c>
      <c r="C4158" s="11">
        <v>0</v>
      </c>
      <c r="D4158" s="11">
        <v>63</v>
      </c>
      <c r="E4158" s="11">
        <v>27.6</v>
      </c>
      <c r="F4158" s="11">
        <v>2.2000000000000002</v>
      </c>
      <c r="H4158" s="1">
        <v>45907</v>
      </c>
      <c r="I4158" s="2" t="s">
        <v>51</v>
      </c>
      <c r="J4158" s="3">
        <v>22.84</v>
      </c>
      <c r="K4158" s="29">
        <v>27.12</v>
      </c>
      <c r="L4158" s="31">
        <f t="shared" si="666"/>
        <v>69.200513053919209</v>
      </c>
      <c r="M4158" s="33">
        <f t="shared" si="674"/>
        <v>0</v>
      </c>
      <c r="N4158" s="36">
        <f t="shared" si="667"/>
        <v>2.1585227477627864E-5</v>
      </c>
      <c r="Q4158" s="19">
        <v>45907</v>
      </c>
      <c r="R4158" s="17">
        <v>0.86111111111111116</v>
      </c>
      <c r="U4158" s="18">
        <v>0</v>
      </c>
      <c r="W4158" s="24"/>
      <c r="Z4158" s="21">
        <f t="shared" si="668"/>
        <v>3.5905175111846406</v>
      </c>
      <c r="AA4158" s="21">
        <f t="shared" si="669"/>
        <v>2.4846565390305821</v>
      </c>
      <c r="AB4158" s="21">
        <f t="shared" si="670"/>
        <v>0.14562961982595535</v>
      </c>
      <c r="AC4158" s="21">
        <f t="shared" si="671"/>
        <v>0.96</v>
      </c>
      <c r="AD4158" s="22">
        <f t="shared" si="672"/>
        <v>0</v>
      </c>
      <c r="AE4158" s="22">
        <f t="shared" si="673"/>
        <v>0</v>
      </c>
    </row>
    <row r="4159" spans="1:31" ht="15.75" x14ac:dyDescent="0.25">
      <c r="A4159" s="11" t="s">
        <v>173</v>
      </c>
      <c r="B4159" s="11" t="s">
        <v>4340</v>
      </c>
      <c r="C4159" s="11">
        <v>0</v>
      </c>
      <c r="D4159" s="11">
        <v>63</v>
      </c>
      <c r="E4159" s="11">
        <v>27.6</v>
      </c>
      <c r="F4159" s="11">
        <v>2.2999999999999998</v>
      </c>
      <c r="H4159" s="1">
        <v>45907</v>
      </c>
      <c r="I4159" s="2" t="s">
        <v>52</v>
      </c>
      <c r="J4159" s="3">
        <v>22.69</v>
      </c>
      <c r="K4159" s="29">
        <v>26.78</v>
      </c>
      <c r="L4159" s="31">
        <f t="shared" si="666"/>
        <v>70.256792513406694</v>
      </c>
      <c r="M4159" s="33">
        <f t="shared" si="674"/>
        <v>3.0000000000000001E-3</v>
      </c>
      <c r="N4159" s="36">
        <f t="shared" si="667"/>
        <v>2.0484927219155699E-5</v>
      </c>
      <c r="Q4159" s="19">
        <v>45907</v>
      </c>
      <c r="R4159" s="17">
        <v>0.86805555555555558</v>
      </c>
      <c r="U4159" s="18">
        <v>3.0000000000000001E-3</v>
      </c>
      <c r="W4159" s="24"/>
      <c r="Z4159" s="21">
        <f t="shared" si="668"/>
        <v>3.5195809082089093</v>
      </c>
      <c r="AA4159" s="21">
        <f t="shared" si="669"/>
        <v>2.4727446560218085</v>
      </c>
      <c r="AB4159" s="21">
        <f t="shared" si="670"/>
        <v>0.14530488108713568</v>
      </c>
      <c r="AC4159" s="21">
        <f t="shared" si="671"/>
        <v>0.96</v>
      </c>
      <c r="AD4159" s="22">
        <f t="shared" si="672"/>
        <v>1.08E-5</v>
      </c>
      <c r="AE4159" s="22">
        <f t="shared" si="673"/>
        <v>0</v>
      </c>
    </row>
    <row r="4160" spans="1:31" ht="15.75" x14ac:dyDescent="0.25">
      <c r="A4160" s="11" t="s">
        <v>173</v>
      </c>
      <c r="B4160" s="11" t="s">
        <v>4341</v>
      </c>
      <c r="C4160" s="11">
        <v>0</v>
      </c>
      <c r="D4160" s="11">
        <v>63</v>
      </c>
      <c r="E4160" s="11">
        <v>27.5</v>
      </c>
      <c r="F4160" s="11">
        <v>2</v>
      </c>
      <c r="H4160" s="1">
        <v>45907</v>
      </c>
      <c r="I4160" s="2" t="s">
        <v>53</v>
      </c>
      <c r="J4160" s="3">
        <v>22.42</v>
      </c>
      <c r="K4160" s="29">
        <v>26.41</v>
      </c>
      <c r="L4160" s="31">
        <f t="shared" si="666"/>
        <v>70.706507112740269</v>
      </c>
      <c r="M4160" s="33">
        <f t="shared" si="674"/>
        <v>3.0000000000000001E-3</v>
      </c>
      <c r="N4160" s="36">
        <f t="shared" si="667"/>
        <v>1.9921091031799606E-5</v>
      </c>
      <c r="Q4160" s="19">
        <v>45907</v>
      </c>
      <c r="R4160" s="17">
        <v>0.875</v>
      </c>
      <c r="U4160" s="18">
        <v>3.0000000000000001E-3</v>
      </c>
      <c r="W4160" s="24"/>
      <c r="Z4160" s="21">
        <f t="shared" si="668"/>
        <v>3.4437753324374021</v>
      </c>
      <c r="AA4160" s="21">
        <f t="shared" si="669"/>
        <v>2.4349732503766464</v>
      </c>
      <c r="AB4160" s="21">
        <f t="shared" si="670"/>
        <v>0.14348713071382438</v>
      </c>
      <c r="AC4160" s="21">
        <f t="shared" si="671"/>
        <v>0.96</v>
      </c>
      <c r="AD4160" s="22">
        <f t="shared" si="672"/>
        <v>1.08E-5</v>
      </c>
      <c r="AE4160" s="22">
        <f t="shared" si="673"/>
        <v>0</v>
      </c>
    </row>
    <row r="4161" spans="1:31" ht="15.75" x14ac:dyDescent="0.25">
      <c r="A4161" s="11" t="s">
        <v>173</v>
      </c>
      <c r="B4161" s="11" t="s">
        <v>4342</v>
      </c>
      <c r="C4161" s="11">
        <v>0</v>
      </c>
      <c r="D4161" s="11">
        <v>63</v>
      </c>
      <c r="E4161" s="11">
        <v>27.5</v>
      </c>
      <c r="F4161" s="11">
        <v>2.5</v>
      </c>
      <c r="H4161" s="1">
        <v>45907</v>
      </c>
      <c r="I4161" s="2" t="s">
        <v>54</v>
      </c>
      <c r="J4161" s="3">
        <v>22.32</v>
      </c>
      <c r="K4161" s="29">
        <v>26.48</v>
      </c>
      <c r="L4161" s="31">
        <f t="shared" si="666"/>
        <v>69.599540514013839</v>
      </c>
      <c r="M4161" s="33">
        <f t="shared" si="674"/>
        <v>3.0000000000000001E-3</v>
      </c>
      <c r="N4161" s="36">
        <f t="shared" si="667"/>
        <v>2.0912318998904439E-5</v>
      </c>
      <c r="Q4161" s="19">
        <v>45907</v>
      </c>
      <c r="R4161" s="17">
        <v>0.88194444444444442</v>
      </c>
      <c r="U4161" s="18">
        <v>3.0000000000000001E-3</v>
      </c>
      <c r="W4161" s="24"/>
      <c r="Z4161" s="21">
        <f t="shared" si="668"/>
        <v>3.458006819720282</v>
      </c>
      <c r="AA4161" s="21">
        <f t="shared" si="669"/>
        <v>2.4067568574685789</v>
      </c>
      <c r="AB4161" s="21">
        <f t="shared" si="670"/>
        <v>0.14174914373542219</v>
      </c>
      <c r="AC4161" s="21">
        <f t="shared" si="671"/>
        <v>0.96</v>
      </c>
      <c r="AD4161" s="22">
        <f t="shared" si="672"/>
        <v>1.08E-5</v>
      </c>
      <c r="AE4161" s="22">
        <f t="shared" si="673"/>
        <v>0</v>
      </c>
    </row>
    <row r="4162" spans="1:31" ht="15.75" x14ac:dyDescent="0.25">
      <c r="A4162" s="11" t="s">
        <v>173</v>
      </c>
      <c r="B4162" s="11" t="s">
        <v>4343</v>
      </c>
      <c r="C4162" s="11">
        <v>0</v>
      </c>
      <c r="D4162" s="11">
        <v>64</v>
      </c>
      <c r="E4162" s="11">
        <v>27.4</v>
      </c>
      <c r="F4162" s="11">
        <v>2.5</v>
      </c>
      <c r="H4162" s="1">
        <v>45907</v>
      </c>
      <c r="I4162" s="2" t="s">
        <v>55</v>
      </c>
      <c r="J4162" s="3">
        <v>22.3</v>
      </c>
      <c r="K4162" s="29">
        <v>26.42</v>
      </c>
      <c r="L4162" s="31">
        <f t="shared" si="666"/>
        <v>69.831770996007918</v>
      </c>
      <c r="M4162" s="33">
        <f t="shared" si="674"/>
        <v>3.0000000000000001E-3</v>
      </c>
      <c r="N4162" s="36">
        <f t="shared" si="667"/>
        <v>2.0680262612594457E-5</v>
      </c>
      <c r="Q4162" s="19">
        <v>45907</v>
      </c>
      <c r="R4162" s="17">
        <v>0.88888888888888884</v>
      </c>
      <c r="U4162" s="18">
        <v>3.0000000000000001E-3</v>
      </c>
      <c r="W4162" s="24"/>
      <c r="Z4162" s="21">
        <f t="shared" si="668"/>
        <v>3.4458052723712425</v>
      </c>
      <c r="AA4162" s="21">
        <f t="shared" si="669"/>
        <v>2.4062668467706527</v>
      </c>
      <c r="AB4162" s="21">
        <f t="shared" si="670"/>
        <v>0.14178477794580821</v>
      </c>
      <c r="AC4162" s="21">
        <f t="shared" si="671"/>
        <v>0.96</v>
      </c>
      <c r="AD4162" s="22">
        <f t="shared" si="672"/>
        <v>1.08E-5</v>
      </c>
      <c r="AE4162" s="22">
        <f t="shared" si="673"/>
        <v>0</v>
      </c>
    </row>
    <row r="4163" spans="1:31" ht="15.75" x14ac:dyDescent="0.25">
      <c r="A4163" s="11" t="s">
        <v>173</v>
      </c>
      <c r="B4163" s="11" t="s">
        <v>4344</v>
      </c>
      <c r="C4163" s="11">
        <v>0</v>
      </c>
      <c r="D4163" s="11">
        <v>64</v>
      </c>
      <c r="E4163" s="11">
        <v>27.3</v>
      </c>
      <c r="F4163" s="11">
        <v>2.2999999999999998</v>
      </c>
      <c r="H4163" s="1">
        <v>45907</v>
      </c>
      <c r="I4163" s="2" t="s">
        <v>56</v>
      </c>
      <c r="J4163" s="3">
        <v>22.18</v>
      </c>
      <c r="K4163" s="29">
        <v>26.1</v>
      </c>
      <c r="L4163" s="31">
        <f t="shared" ref="L4163:L4226" si="675">100*(22.1*10^6*10^((4.4-6.24*((J4163+273.2)/1000)+9.95*((J4163+273.2)/1000)^2-5.15*((J4163+273.5)/1000)^3)*(1-647.3/(J4163+273.2)))-101325*((K4163-J4163)/1514)*(1+J4163/873))/(22.1*10^6*10^((4.4-6.24*((K4163+273.2)/1000)+9.95*((K4163+273.2)/1000)^2-5.15*((K4163+273.5)/1000)^3)*(1-647.3/(K4163+273.2))))</f>
        <v>70.995595283347384</v>
      </c>
      <c r="M4163" s="33">
        <f t="shared" si="674"/>
        <v>2.3E-2</v>
      </c>
      <c r="N4163" s="36">
        <f t="shared" ref="N4163:N4226" si="676">(0.408*AB4163*(AE4163-$Y$7)+$Y$6*($Y$6/(K4163+273))*$Y$8*(Z4163-AA4163))/(AB4163+$Y$6*(1+AC4163*$Y$8))</f>
        <v>1.9530550868909246E-5</v>
      </c>
      <c r="Q4163" s="19">
        <v>45907</v>
      </c>
      <c r="R4163" s="17">
        <v>0.89583333333333337</v>
      </c>
      <c r="U4163" s="18">
        <v>2.3E-2</v>
      </c>
      <c r="W4163" s="24"/>
      <c r="Z4163" s="21">
        <f t="shared" ref="Z4163:Z4226" si="677">0.6108*EXP(17.27*K4163/(K4163+237.3))</f>
        <v>3.3813618118460984</v>
      </c>
      <c r="AA4163" s="21">
        <f t="shared" ref="AA4163:AA4226" si="678">(L4163/100)*Z4163</f>
        <v>2.400617947003918</v>
      </c>
      <c r="AB4163" s="21">
        <f t="shared" ref="AB4163:AB4226" si="679">(4098*AA4163)/((K4163+237.3)^2)</f>
        <v>0.1417958307435512</v>
      </c>
      <c r="AC4163" s="21">
        <f t="shared" ref="AC4163:AC4226" si="680">IF(M4163&gt;10,0.24,0.96)</f>
        <v>0.96</v>
      </c>
      <c r="AD4163" s="22">
        <f t="shared" ref="AD4163:AD4226" si="681">M4163*3600/1000000</f>
        <v>8.2799999999999993E-5</v>
      </c>
      <c r="AE4163" s="22">
        <f t="shared" ref="AE4163:AE4226" si="682">IF(M4163&gt;10,(1-$Y$4)*AD4163,0)</f>
        <v>0</v>
      </c>
    </row>
    <row r="4164" spans="1:31" ht="15.75" x14ac:dyDescent="0.25">
      <c r="A4164" s="11" t="s">
        <v>173</v>
      </c>
      <c r="B4164" s="11" t="s">
        <v>4345</v>
      </c>
      <c r="C4164" s="11">
        <v>0</v>
      </c>
      <c r="D4164" s="11">
        <v>63</v>
      </c>
      <c r="E4164" s="11">
        <v>27.3</v>
      </c>
      <c r="F4164" s="11">
        <v>2.2000000000000002</v>
      </c>
      <c r="H4164" s="1">
        <v>45907</v>
      </c>
      <c r="I4164" s="2" t="s">
        <v>57</v>
      </c>
      <c r="J4164" s="3">
        <v>22.18</v>
      </c>
      <c r="K4164" s="29">
        <v>25.95</v>
      </c>
      <c r="L4164" s="31">
        <f t="shared" si="675"/>
        <v>71.938787061022069</v>
      </c>
      <c r="M4164" s="33">
        <f t="shared" si="674"/>
        <v>3.0000000000000001E-3</v>
      </c>
      <c r="N4164" s="36">
        <f t="shared" si="676"/>
        <v>1.867449606490445E-5</v>
      </c>
      <c r="Q4164" s="19">
        <v>45907</v>
      </c>
      <c r="R4164" s="17">
        <v>0.90277777777777779</v>
      </c>
      <c r="U4164" s="18">
        <v>3.0000000000000001E-3</v>
      </c>
      <c r="W4164" s="24"/>
      <c r="Z4164" s="21">
        <f t="shared" si="677"/>
        <v>3.3515172533831681</v>
      </c>
      <c r="AA4164" s="21">
        <f t="shared" si="678"/>
        <v>2.4110408602247326</v>
      </c>
      <c r="AB4164" s="21">
        <f t="shared" si="679"/>
        <v>0.14257381309424369</v>
      </c>
      <c r="AC4164" s="21">
        <f t="shared" si="680"/>
        <v>0.96</v>
      </c>
      <c r="AD4164" s="22">
        <f t="shared" si="681"/>
        <v>1.08E-5</v>
      </c>
      <c r="AE4164" s="22">
        <f t="shared" si="682"/>
        <v>0</v>
      </c>
    </row>
    <row r="4165" spans="1:31" ht="15.75" x14ac:dyDescent="0.25">
      <c r="A4165" s="11" t="s">
        <v>173</v>
      </c>
      <c r="B4165" s="11" t="s">
        <v>4346</v>
      </c>
      <c r="C4165" s="11">
        <v>0</v>
      </c>
      <c r="D4165" s="11">
        <v>64</v>
      </c>
      <c r="E4165" s="11">
        <v>27.3</v>
      </c>
      <c r="F4165" s="11">
        <v>2</v>
      </c>
      <c r="H4165" s="1">
        <v>45907</v>
      </c>
      <c r="I4165" s="2" t="s">
        <v>58</v>
      </c>
      <c r="J4165" s="3">
        <v>22.13</v>
      </c>
      <c r="K4165" s="29">
        <v>25.77</v>
      </c>
      <c r="L4165" s="31">
        <f t="shared" si="675"/>
        <v>72.737030290412434</v>
      </c>
      <c r="M4165" s="33">
        <f t="shared" ref="M4165:M4228" si="683">U4165</f>
        <v>2.5999999999999999E-2</v>
      </c>
      <c r="N4165" s="36">
        <f t="shared" si="676"/>
        <v>1.7942303447687942E-5</v>
      </c>
      <c r="Q4165" s="19">
        <v>45907</v>
      </c>
      <c r="R4165" s="17">
        <v>0.90972222222222221</v>
      </c>
      <c r="U4165" s="18">
        <v>2.5999999999999999E-2</v>
      </c>
      <c r="W4165" s="24"/>
      <c r="Z4165" s="21">
        <f t="shared" si="677"/>
        <v>3.3160070319452655</v>
      </c>
      <c r="AA4165" s="21">
        <f t="shared" si="678"/>
        <v>2.4119650392582339</v>
      </c>
      <c r="AB4165" s="21">
        <f t="shared" si="679"/>
        <v>0.14282371093997673</v>
      </c>
      <c r="AC4165" s="21">
        <f t="shared" si="680"/>
        <v>0.96</v>
      </c>
      <c r="AD4165" s="22">
        <f t="shared" si="681"/>
        <v>9.3599999999999998E-5</v>
      </c>
      <c r="AE4165" s="22">
        <f t="shared" si="682"/>
        <v>0</v>
      </c>
    </row>
    <row r="4166" spans="1:31" ht="15.75" x14ac:dyDescent="0.25">
      <c r="A4166" s="11" t="s">
        <v>173</v>
      </c>
      <c r="B4166" s="11" t="s">
        <v>4347</v>
      </c>
      <c r="C4166" s="11">
        <v>0</v>
      </c>
      <c r="D4166" s="11">
        <v>63</v>
      </c>
      <c r="E4166" s="11">
        <v>27.2</v>
      </c>
      <c r="F4166" s="11">
        <v>2.4</v>
      </c>
      <c r="H4166" s="1">
        <v>45907</v>
      </c>
      <c r="I4166" s="2" t="s">
        <v>59</v>
      </c>
      <c r="J4166" s="3">
        <v>21.91</v>
      </c>
      <c r="K4166" s="29">
        <v>25.46</v>
      </c>
      <c r="L4166" s="31">
        <f t="shared" si="675"/>
        <v>73.190146019124171</v>
      </c>
      <c r="M4166" s="33">
        <f t="shared" si="683"/>
        <v>1.7000000000000001E-2</v>
      </c>
      <c r="N4166" s="36">
        <f t="shared" si="676"/>
        <v>1.7446730438515796E-5</v>
      </c>
      <c r="Q4166" s="19">
        <v>45907</v>
      </c>
      <c r="R4166" s="17">
        <v>0.91666666666666663</v>
      </c>
      <c r="U4166" s="18">
        <v>1.7000000000000001E-2</v>
      </c>
      <c r="W4166" s="24"/>
      <c r="Z4166" s="21">
        <f t="shared" si="677"/>
        <v>3.2556188709692897</v>
      </c>
      <c r="AA4166" s="21">
        <f t="shared" si="678"/>
        <v>2.3827922054885846</v>
      </c>
      <c r="AB4166" s="21">
        <f t="shared" si="679"/>
        <v>0.14142937379328827</v>
      </c>
      <c r="AC4166" s="21">
        <f t="shared" si="680"/>
        <v>0.96</v>
      </c>
      <c r="AD4166" s="22">
        <f t="shared" si="681"/>
        <v>6.1199999999999997E-5</v>
      </c>
      <c r="AE4166" s="22">
        <f t="shared" si="682"/>
        <v>0</v>
      </c>
    </row>
    <row r="4167" spans="1:31" ht="15.75" x14ac:dyDescent="0.25">
      <c r="A4167" s="11" t="s">
        <v>173</v>
      </c>
      <c r="B4167" s="11" t="s">
        <v>4348</v>
      </c>
      <c r="C4167" s="11">
        <v>0</v>
      </c>
      <c r="D4167" s="11">
        <v>63</v>
      </c>
      <c r="E4167" s="11">
        <v>27.1</v>
      </c>
      <c r="F4167" s="11">
        <v>2</v>
      </c>
      <c r="H4167" s="1">
        <v>45907</v>
      </c>
      <c r="I4167" s="2" t="s">
        <v>60</v>
      </c>
      <c r="J4167" s="3">
        <v>21.65</v>
      </c>
      <c r="K4167" s="29">
        <v>25.23</v>
      </c>
      <c r="L4167" s="31">
        <f t="shared" si="675"/>
        <v>72.845101460167371</v>
      </c>
      <c r="M4167" s="33">
        <f t="shared" si="683"/>
        <v>1.7000000000000001E-2</v>
      </c>
      <c r="N4167" s="36">
        <f t="shared" si="676"/>
        <v>1.7625140966441175E-5</v>
      </c>
      <c r="Q4167" s="19">
        <v>45907</v>
      </c>
      <c r="R4167" s="17">
        <v>0.92361111111111116</v>
      </c>
      <c r="U4167" s="18">
        <v>1.7000000000000001E-2</v>
      </c>
      <c r="W4167" s="24"/>
      <c r="Z4167" s="21">
        <f t="shared" si="677"/>
        <v>3.2114364465575429</v>
      </c>
      <c r="AA4167" s="21">
        <f t="shared" si="678"/>
        <v>2.3393741378236359</v>
      </c>
      <c r="AB4167" s="21">
        <f t="shared" si="679"/>
        <v>0.13909571822662012</v>
      </c>
      <c r="AC4167" s="21">
        <f t="shared" si="680"/>
        <v>0.96</v>
      </c>
      <c r="AD4167" s="22">
        <f t="shared" si="681"/>
        <v>6.1199999999999997E-5</v>
      </c>
      <c r="AE4167" s="22">
        <f t="shared" si="682"/>
        <v>0</v>
      </c>
    </row>
    <row r="4168" spans="1:31" ht="15.75" x14ac:dyDescent="0.25">
      <c r="A4168" s="11" t="s">
        <v>173</v>
      </c>
      <c r="B4168" s="11" t="s">
        <v>4349</v>
      </c>
      <c r="C4168" s="11">
        <v>0</v>
      </c>
      <c r="D4168" s="11">
        <v>63</v>
      </c>
      <c r="E4168" s="11">
        <v>27</v>
      </c>
      <c r="F4168" s="11">
        <v>2.4</v>
      </c>
      <c r="H4168" s="1">
        <v>45907</v>
      </c>
      <c r="I4168" s="2" t="s">
        <v>61</v>
      </c>
      <c r="J4168" s="3">
        <v>21.5</v>
      </c>
      <c r="K4168" s="29">
        <v>25.08</v>
      </c>
      <c r="L4168" s="31">
        <f t="shared" si="675"/>
        <v>72.757064139479283</v>
      </c>
      <c r="M4168" s="33">
        <f t="shared" si="683"/>
        <v>3.3000000000000002E-2</v>
      </c>
      <c r="N4168" s="36">
        <f t="shared" si="676"/>
        <v>1.7631184677750561E-5</v>
      </c>
      <c r="Q4168" s="19">
        <v>45907</v>
      </c>
      <c r="R4168" s="17">
        <v>0.93055555555555558</v>
      </c>
      <c r="U4168" s="18">
        <v>3.3000000000000002E-2</v>
      </c>
      <c r="W4168" s="24"/>
      <c r="Z4168" s="21">
        <f t="shared" si="677"/>
        <v>3.1829042921524269</v>
      </c>
      <c r="AA4168" s="21">
        <f t="shared" si="678"/>
        <v>2.3157877173395804</v>
      </c>
      <c r="AB4168" s="21">
        <f t="shared" si="679"/>
        <v>0.13785078537992165</v>
      </c>
      <c r="AC4168" s="21">
        <f t="shared" si="680"/>
        <v>0.96</v>
      </c>
      <c r="AD4168" s="22">
        <f t="shared" si="681"/>
        <v>1.1880000000000001E-4</v>
      </c>
      <c r="AE4168" s="22">
        <f t="shared" si="682"/>
        <v>0</v>
      </c>
    </row>
    <row r="4169" spans="1:31" ht="15.75" x14ac:dyDescent="0.25">
      <c r="A4169" s="11" t="s">
        <v>173</v>
      </c>
      <c r="B4169" s="11" t="s">
        <v>4350</v>
      </c>
      <c r="C4169" s="11">
        <v>0</v>
      </c>
      <c r="D4169" s="11">
        <v>63</v>
      </c>
      <c r="E4169" s="11">
        <v>27</v>
      </c>
      <c r="F4169" s="11">
        <v>1.5</v>
      </c>
      <c r="H4169" s="1">
        <v>45907</v>
      </c>
      <c r="I4169" s="2" t="s">
        <v>62</v>
      </c>
      <c r="J4169" s="3">
        <v>21.5</v>
      </c>
      <c r="K4169" s="29">
        <v>25.16</v>
      </c>
      <c r="L4169" s="31">
        <f t="shared" si="675"/>
        <v>72.237814741141051</v>
      </c>
      <c r="M4169" s="33">
        <f t="shared" si="683"/>
        <v>0.03</v>
      </c>
      <c r="N4169" s="36">
        <f t="shared" si="676"/>
        <v>1.8081498913609033E-5</v>
      </c>
      <c r="Q4169" s="19">
        <v>45907</v>
      </c>
      <c r="R4169" s="17">
        <v>0.9375</v>
      </c>
      <c r="U4169" s="18">
        <v>0.03</v>
      </c>
      <c r="W4169" s="24"/>
      <c r="Z4169" s="21">
        <f t="shared" si="677"/>
        <v>3.1980938107547496</v>
      </c>
      <c r="AA4169" s="21">
        <f t="shared" si="678"/>
        <v>2.3102330822609138</v>
      </c>
      <c r="AB4169" s="21">
        <f t="shared" si="679"/>
        <v>0.13743631548418736</v>
      </c>
      <c r="AC4169" s="21">
        <f t="shared" si="680"/>
        <v>0.96</v>
      </c>
      <c r="AD4169" s="22">
        <f t="shared" si="681"/>
        <v>1.08E-4</v>
      </c>
      <c r="AE4169" s="22">
        <f t="shared" si="682"/>
        <v>0</v>
      </c>
    </row>
    <row r="4170" spans="1:31" ht="15.75" x14ac:dyDescent="0.25">
      <c r="A4170" s="11" t="s">
        <v>173</v>
      </c>
      <c r="B4170" s="11" t="s">
        <v>4351</v>
      </c>
      <c r="C4170" s="11">
        <v>0</v>
      </c>
      <c r="D4170" s="11">
        <v>64</v>
      </c>
      <c r="E4170" s="11">
        <v>26.9</v>
      </c>
      <c r="F4170" s="11">
        <v>1.5</v>
      </c>
      <c r="H4170" s="1">
        <v>45907</v>
      </c>
      <c r="I4170" s="2" t="s">
        <v>63</v>
      </c>
      <c r="J4170" s="3">
        <v>21.52</v>
      </c>
      <c r="K4170" s="29">
        <v>25.15</v>
      </c>
      <c r="L4170" s="31">
        <f t="shared" si="675"/>
        <v>72.444025307565298</v>
      </c>
      <c r="M4170" s="33">
        <f t="shared" si="683"/>
        <v>3.0000000000000001E-3</v>
      </c>
      <c r="N4170" s="36">
        <f t="shared" si="676"/>
        <v>1.7911488590441534E-5</v>
      </c>
      <c r="Q4170" s="19">
        <v>45907</v>
      </c>
      <c r="R4170" s="17">
        <v>0.94444444444444442</v>
      </c>
      <c r="U4170" s="18">
        <v>3.0000000000000001E-3</v>
      </c>
      <c r="W4170" s="24"/>
      <c r="Z4170" s="21">
        <f t="shared" si="677"/>
        <v>3.1961916711517779</v>
      </c>
      <c r="AA4170" s="21">
        <f t="shared" si="678"/>
        <v>2.315449903127488</v>
      </c>
      <c r="AB4170" s="21">
        <f t="shared" si="679"/>
        <v>0.13775716258164256</v>
      </c>
      <c r="AC4170" s="21">
        <f t="shared" si="680"/>
        <v>0.96</v>
      </c>
      <c r="AD4170" s="22">
        <f t="shared" si="681"/>
        <v>1.08E-5</v>
      </c>
      <c r="AE4170" s="22">
        <f t="shared" si="682"/>
        <v>0</v>
      </c>
    </row>
    <row r="4171" spans="1:31" ht="15.75" x14ac:dyDescent="0.25">
      <c r="A4171" s="11" t="s">
        <v>173</v>
      </c>
      <c r="B4171" s="11" t="s">
        <v>4352</v>
      </c>
      <c r="C4171" s="11">
        <v>0</v>
      </c>
      <c r="D4171" s="11">
        <v>64</v>
      </c>
      <c r="E4171" s="11">
        <v>26.8</v>
      </c>
      <c r="F4171" s="11">
        <v>1.4</v>
      </c>
      <c r="H4171" s="1">
        <v>45907</v>
      </c>
      <c r="I4171" s="2" t="s">
        <v>64</v>
      </c>
      <c r="J4171" s="3">
        <v>21.79</v>
      </c>
      <c r="K4171" s="29">
        <v>25.49</v>
      </c>
      <c r="L4171" s="31">
        <f t="shared" si="675"/>
        <v>72.153365609160019</v>
      </c>
      <c r="M4171" s="33">
        <f t="shared" si="683"/>
        <v>2.5999999999999999E-2</v>
      </c>
      <c r="N4171" s="36">
        <f t="shared" si="676"/>
        <v>1.8295151167127911E-5</v>
      </c>
      <c r="Q4171" s="19">
        <v>45907</v>
      </c>
      <c r="R4171" s="17">
        <v>0.95138888888888884</v>
      </c>
      <c r="U4171" s="18">
        <v>2.5999999999999999E-2</v>
      </c>
      <c r="W4171" s="24"/>
      <c r="Z4171" s="21">
        <f t="shared" si="677"/>
        <v>3.2614206807886745</v>
      </c>
      <c r="AA4171" s="21">
        <f t="shared" si="678"/>
        <v>2.3532247878622079</v>
      </c>
      <c r="AB4171" s="21">
        <f t="shared" si="679"/>
        <v>0.13964252679572858</v>
      </c>
      <c r="AC4171" s="21">
        <f t="shared" si="680"/>
        <v>0.96</v>
      </c>
      <c r="AD4171" s="22">
        <f t="shared" si="681"/>
        <v>9.3599999999999998E-5</v>
      </c>
      <c r="AE4171" s="22">
        <f t="shared" si="682"/>
        <v>0</v>
      </c>
    </row>
    <row r="4172" spans="1:31" ht="15.75" x14ac:dyDescent="0.25">
      <c r="A4172" s="11" t="s">
        <v>173</v>
      </c>
      <c r="B4172" s="11" t="s">
        <v>4353</v>
      </c>
      <c r="C4172" s="11">
        <v>0</v>
      </c>
      <c r="D4172" s="11">
        <v>64</v>
      </c>
      <c r="E4172" s="11">
        <v>26.7</v>
      </c>
      <c r="F4172" s="11">
        <v>1.7</v>
      </c>
      <c r="H4172" s="1">
        <v>45907</v>
      </c>
      <c r="I4172" s="2" t="s">
        <v>65</v>
      </c>
      <c r="J4172" s="3">
        <v>21.77</v>
      </c>
      <c r="K4172" s="29">
        <v>25.45</v>
      </c>
      <c r="L4172" s="31">
        <f t="shared" si="675"/>
        <v>72.26984634909094</v>
      </c>
      <c r="M4172" s="33">
        <f t="shared" si="683"/>
        <v>0.01</v>
      </c>
      <c r="N4172" s="36">
        <f t="shared" si="676"/>
        <v>1.8182977706756403E-5</v>
      </c>
      <c r="Q4172" s="19">
        <v>45907</v>
      </c>
      <c r="R4172" s="17">
        <v>0.95833333333333337</v>
      </c>
      <c r="U4172" s="18">
        <v>0.01</v>
      </c>
      <c r="W4172" s="24"/>
      <c r="Z4172" s="21">
        <f t="shared" si="677"/>
        <v>3.2536869348390289</v>
      </c>
      <c r="AA4172" s="21">
        <f t="shared" si="678"/>
        <v>2.351434548488613</v>
      </c>
      <c r="AB4172" s="21">
        <f t="shared" si="679"/>
        <v>0.13957878046036656</v>
      </c>
      <c r="AC4172" s="21">
        <f t="shared" si="680"/>
        <v>0.96</v>
      </c>
      <c r="AD4172" s="22">
        <f t="shared" si="681"/>
        <v>3.6000000000000001E-5</v>
      </c>
      <c r="AE4172" s="22">
        <f t="shared" si="682"/>
        <v>0</v>
      </c>
    </row>
    <row r="4173" spans="1:31" ht="15.75" x14ac:dyDescent="0.25">
      <c r="A4173" s="11" t="s">
        <v>173</v>
      </c>
      <c r="B4173" s="11" t="s">
        <v>4354</v>
      </c>
      <c r="C4173" s="11">
        <v>0</v>
      </c>
      <c r="D4173" s="11">
        <v>64</v>
      </c>
      <c r="E4173" s="11">
        <v>26.5</v>
      </c>
      <c r="F4173" s="11">
        <v>1.5</v>
      </c>
      <c r="H4173" s="1">
        <v>45907</v>
      </c>
      <c r="I4173" s="2" t="s">
        <v>66</v>
      </c>
      <c r="J4173" s="3">
        <v>21.63</v>
      </c>
      <c r="K4173" s="29">
        <v>25.24</v>
      </c>
      <c r="L4173" s="31">
        <f t="shared" si="675"/>
        <v>72.638758980473341</v>
      </c>
      <c r="M4173" s="33">
        <f t="shared" si="683"/>
        <v>7.0000000000000001E-3</v>
      </c>
      <c r="N4173" s="36">
        <f t="shared" si="676"/>
        <v>1.7794411396390132E-5</v>
      </c>
      <c r="Q4173" s="19">
        <v>45907</v>
      </c>
      <c r="R4173" s="17">
        <v>0.96527777777777779</v>
      </c>
      <c r="U4173" s="18">
        <v>7.0000000000000001E-3</v>
      </c>
      <c r="W4173" s="24"/>
      <c r="Z4173" s="21">
        <f t="shared" si="677"/>
        <v>3.2133464937934417</v>
      </c>
      <c r="AA4173" s="21">
        <f t="shared" si="678"/>
        <v>2.3341350148341089</v>
      </c>
      <c r="AB4173" s="21">
        <f t="shared" si="679"/>
        <v>0.13877363551791722</v>
      </c>
      <c r="AC4173" s="21">
        <f t="shared" si="680"/>
        <v>0.96</v>
      </c>
      <c r="AD4173" s="22">
        <f t="shared" si="681"/>
        <v>2.5199999999999999E-5</v>
      </c>
      <c r="AE4173" s="22">
        <f t="shared" si="682"/>
        <v>0</v>
      </c>
    </row>
    <row r="4174" spans="1:31" ht="15.75" x14ac:dyDescent="0.25">
      <c r="A4174" s="11" t="s">
        <v>173</v>
      </c>
      <c r="B4174" s="11" t="s">
        <v>4355</v>
      </c>
      <c r="C4174" s="11">
        <v>0</v>
      </c>
      <c r="D4174" s="11">
        <v>64</v>
      </c>
      <c r="E4174" s="11">
        <v>26.3</v>
      </c>
      <c r="F4174" s="11">
        <v>1.5</v>
      </c>
      <c r="H4174" s="1">
        <v>45907</v>
      </c>
      <c r="I4174" s="2" t="s">
        <v>67</v>
      </c>
      <c r="J4174" s="3">
        <v>21.57</v>
      </c>
      <c r="K4174" s="29">
        <v>25.09</v>
      </c>
      <c r="L4174" s="31">
        <f t="shared" si="675"/>
        <v>73.189457719022002</v>
      </c>
      <c r="M4174" s="33">
        <f t="shared" si="683"/>
        <v>0.01</v>
      </c>
      <c r="N4174" s="36">
        <f t="shared" si="676"/>
        <v>1.7292482137398632E-5</v>
      </c>
      <c r="Q4174" s="19">
        <v>45907</v>
      </c>
      <c r="R4174" s="17">
        <v>0.97222222222222221</v>
      </c>
      <c r="U4174" s="18">
        <v>0.01</v>
      </c>
      <c r="W4174" s="24"/>
      <c r="Z4174" s="21">
        <f t="shared" si="677"/>
        <v>3.1847995352144043</v>
      </c>
      <c r="AA4174" s="21">
        <f t="shared" si="678"/>
        <v>2.3309375092613558</v>
      </c>
      <c r="AB4174" s="21">
        <f t="shared" si="679"/>
        <v>0.13874202392462504</v>
      </c>
      <c r="AC4174" s="21">
        <f t="shared" si="680"/>
        <v>0.96</v>
      </c>
      <c r="AD4174" s="22">
        <f t="shared" si="681"/>
        <v>3.6000000000000001E-5</v>
      </c>
      <c r="AE4174" s="22">
        <f t="shared" si="682"/>
        <v>0</v>
      </c>
    </row>
    <row r="4175" spans="1:31" ht="15.75" x14ac:dyDescent="0.25">
      <c r="A4175" s="11" t="s">
        <v>173</v>
      </c>
      <c r="B4175" s="11" t="s">
        <v>4356</v>
      </c>
      <c r="C4175" s="11">
        <v>0</v>
      </c>
      <c r="D4175" s="11">
        <v>65</v>
      </c>
      <c r="E4175" s="11">
        <v>26.1</v>
      </c>
      <c r="F4175" s="11">
        <v>1.3</v>
      </c>
      <c r="H4175" s="1">
        <v>45907</v>
      </c>
      <c r="I4175" s="2" t="s">
        <v>68</v>
      </c>
      <c r="J4175" s="3">
        <v>21.39</v>
      </c>
      <c r="K4175" s="29">
        <v>24.8</v>
      </c>
      <c r="L4175" s="31">
        <f t="shared" si="675"/>
        <v>73.809575597512989</v>
      </c>
      <c r="M4175" s="33">
        <f t="shared" si="683"/>
        <v>0.03</v>
      </c>
      <c r="N4175" s="36">
        <f t="shared" si="676"/>
        <v>1.6687134607891651E-5</v>
      </c>
      <c r="Q4175" s="19">
        <v>45907</v>
      </c>
      <c r="R4175" s="17">
        <v>0.97916666666666663</v>
      </c>
      <c r="U4175" s="18">
        <v>0.03</v>
      </c>
      <c r="W4175" s="24"/>
      <c r="Z4175" s="21">
        <f t="shared" si="677"/>
        <v>3.1302352193130303</v>
      </c>
      <c r="AA4175" s="21">
        <f t="shared" si="678"/>
        <v>2.3104133305788275</v>
      </c>
      <c r="AB4175" s="21">
        <f t="shared" si="679"/>
        <v>0.13782487074232894</v>
      </c>
      <c r="AC4175" s="21">
        <f t="shared" si="680"/>
        <v>0.96</v>
      </c>
      <c r="AD4175" s="22">
        <f t="shared" si="681"/>
        <v>1.08E-4</v>
      </c>
      <c r="AE4175" s="22">
        <f t="shared" si="682"/>
        <v>0</v>
      </c>
    </row>
    <row r="4176" spans="1:31" ht="15.75" x14ac:dyDescent="0.25">
      <c r="A4176" s="11" t="s">
        <v>173</v>
      </c>
      <c r="B4176" s="11" t="s">
        <v>4357</v>
      </c>
      <c r="C4176" s="11">
        <v>0</v>
      </c>
      <c r="D4176" s="11">
        <v>66</v>
      </c>
      <c r="E4176" s="11">
        <v>25.9</v>
      </c>
      <c r="F4176" s="11">
        <v>1.5</v>
      </c>
      <c r="H4176" s="1">
        <v>45907</v>
      </c>
      <c r="I4176" s="2" t="s">
        <v>69</v>
      </c>
      <c r="J4176" s="3">
        <v>21.32</v>
      </c>
      <c r="K4176" s="29">
        <v>24.72</v>
      </c>
      <c r="L4176" s="31">
        <f t="shared" si="675"/>
        <v>73.835857605905872</v>
      </c>
      <c r="M4176" s="33">
        <f t="shared" si="683"/>
        <v>2.5999999999999999E-2</v>
      </c>
      <c r="N4176" s="36">
        <f t="shared" si="676"/>
        <v>1.6634245213474184E-5</v>
      </c>
      <c r="Q4176" s="19">
        <v>45907</v>
      </c>
      <c r="R4176" s="17">
        <v>0.98611111111111116</v>
      </c>
      <c r="U4176" s="18">
        <v>2.5999999999999999E-2</v>
      </c>
      <c r="W4176" s="24"/>
      <c r="Z4176" s="21">
        <f t="shared" si="677"/>
        <v>3.1153272210445753</v>
      </c>
      <c r="AA4176" s="21">
        <f t="shared" si="678"/>
        <v>2.3002285708884971</v>
      </c>
      <c r="AB4176" s="21">
        <f t="shared" si="679"/>
        <v>0.13730111463346042</v>
      </c>
      <c r="AC4176" s="21">
        <f t="shared" si="680"/>
        <v>0.96</v>
      </c>
      <c r="AD4176" s="22">
        <f t="shared" si="681"/>
        <v>9.3599999999999998E-5</v>
      </c>
      <c r="AE4176" s="22">
        <f t="shared" si="682"/>
        <v>0</v>
      </c>
    </row>
    <row r="4177" spans="1:31" ht="15.75" x14ac:dyDescent="0.25">
      <c r="A4177" s="11" t="s">
        <v>173</v>
      </c>
      <c r="B4177" s="11" t="s">
        <v>4358</v>
      </c>
      <c r="C4177" s="11">
        <v>0</v>
      </c>
      <c r="D4177" s="11">
        <v>66</v>
      </c>
      <c r="E4177" s="11">
        <v>25.9</v>
      </c>
      <c r="F4177" s="11">
        <v>1.8</v>
      </c>
      <c r="H4177" s="1">
        <v>45907</v>
      </c>
      <c r="I4177" s="2" t="s">
        <v>70</v>
      </c>
      <c r="J4177" s="3">
        <v>21.25</v>
      </c>
      <c r="K4177" s="29">
        <v>24.85</v>
      </c>
      <c r="L4177" s="31">
        <f t="shared" si="675"/>
        <v>72.477990249649125</v>
      </c>
      <c r="M4177" s="33">
        <f t="shared" si="683"/>
        <v>0.03</v>
      </c>
      <c r="N4177" s="36">
        <f t="shared" si="676"/>
        <v>1.7753664314254337E-5</v>
      </c>
      <c r="Q4177" s="19">
        <v>45907</v>
      </c>
      <c r="R4177" s="17">
        <v>0.99305555555555558</v>
      </c>
      <c r="U4177" s="18">
        <v>0.03</v>
      </c>
      <c r="W4177" s="24"/>
      <c r="Z4177" s="21">
        <f t="shared" si="677"/>
        <v>3.1395842786821304</v>
      </c>
      <c r="AA4177" s="21">
        <f t="shared" si="678"/>
        <v>2.2755075873827515</v>
      </c>
      <c r="AB4177" s="21">
        <f t="shared" si="679"/>
        <v>0.13569083591206832</v>
      </c>
      <c r="AC4177" s="21">
        <f t="shared" si="680"/>
        <v>0.96</v>
      </c>
      <c r="AD4177" s="22">
        <f t="shared" si="681"/>
        <v>1.08E-4</v>
      </c>
      <c r="AE4177" s="22">
        <f t="shared" si="682"/>
        <v>0</v>
      </c>
    </row>
    <row r="4178" spans="1:31" ht="15.75" x14ac:dyDescent="0.25">
      <c r="A4178" s="11" t="s">
        <v>173</v>
      </c>
      <c r="B4178" s="11" t="s">
        <v>4359</v>
      </c>
      <c r="C4178" s="11">
        <v>0</v>
      </c>
      <c r="D4178" s="11">
        <v>66</v>
      </c>
      <c r="E4178" s="11">
        <v>26.2</v>
      </c>
      <c r="F4178" s="11">
        <v>2.1</v>
      </c>
      <c r="H4178" s="1">
        <v>45908</v>
      </c>
      <c r="I4178" s="2" t="s">
        <v>71</v>
      </c>
      <c r="J4178" s="3">
        <v>21.11</v>
      </c>
      <c r="K4178" s="29">
        <v>24.67</v>
      </c>
      <c r="L4178" s="31">
        <f t="shared" si="675"/>
        <v>72.656191673227767</v>
      </c>
      <c r="M4178" s="33">
        <f t="shared" si="683"/>
        <v>0.04</v>
      </c>
      <c r="N4178" s="36">
        <f t="shared" si="676"/>
        <v>1.753448529605471E-5</v>
      </c>
      <c r="Q4178" s="19">
        <v>45908</v>
      </c>
      <c r="R4178" s="17">
        <v>0</v>
      </c>
      <c r="U4178" s="18">
        <v>0.04</v>
      </c>
      <c r="W4178" s="24"/>
      <c r="Z4178" s="21">
        <f t="shared" si="677"/>
        <v>3.1060411996494408</v>
      </c>
      <c r="AA4178" s="21">
        <f t="shared" si="678"/>
        <v>2.2567312474667207</v>
      </c>
      <c r="AB4178" s="21">
        <f t="shared" si="679"/>
        <v>0.1347561753090426</v>
      </c>
      <c r="AC4178" s="21">
        <f t="shared" si="680"/>
        <v>0.96</v>
      </c>
      <c r="AD4178" s="22">
        <f t="shared" si="681"/>
        <v>1.44E-4</v>
      </c>
      <c r="AE4178" s="22">
        <f t="shared" si="682"/>
        <v>0</v>
      </c>
    </row>
    <row r="4179" spans="1:31" ht="15.75" x14ac:dyDescent="0.25">
      <c r="A4179" s="11" t="s">
        <v>173</v>
      </c>
      <c r="B4179" s="11" t="s">
        <v>4360</v>
      </c>
      <c r="C4179" s="11">
        <v>0</v>
      </c>
      <c r="D4179" s="11">
        <v>65</v>
      </c>
      <c r="E4179" s="11">
        <v>26.4</v>
      </c>
      <c r="F4179" s="11">
        <v>1.6</v>
      </c>
      <c r="H4179" s="1">
        <v>45908</v>
      </c>
      <c r="I4179" s="2" t="s">
        <v>72</v>
      </c>
      <c r="J4179" s="3">
        <v>20.97</v>
      </c>
      <c r="K4179" s="29">
        <v>24.43</v>
      </c>
      <c r="L4179" s="31">
        <f t="shared" si="675"/>
        <v>73.233928347216846</v>
      </c>
      <c r="M4179" s="33">
        <f t="shared" si="683"/>
        <v>0.02</v>
      </c>
      <c r="N4179" s="36">
        <f t="shared" si="676"/>
        <v>1.69805211406237E-5</v>
      </c>
      <c r="Q4179" s="19">
        <v>45908</v>
      </c>
      <c r="R4179" s="17">
        <v>6.9444444444444441E-3</v>
      </c>
      <c r="U4179" s="18">
        <v>0.02</v>
      </c>
      <c r="W4179" s="24"/>
      <c r="Z4179" s="21">
        <f t="shared" si="677"/>
        <v>3.0618035299551445</v>
      </c>
      <c r="AA4179" s="21">
        <f t="shared" si="678"/>
        <v>2.2422790032599065</v>
      </c>
      <c r="AB4179" s="21">
        <f t="shared" si="679"/>
        <v>0.13413885469668252</v>
      </c>
      <c r="AC4179" s="21">
        <f t="shared" si="680"/>
        <v>0.96</v>
      </c>
      <c r="AD4179" s="22">
        <f t="shared" si="681"/>
        <v>7.2000000000000002E-5</v>
      </c>
      <c r="AE4179" s="22">
        <f t="shared" si="682"/>
        <v>0</v>
      </c>
    </row>
    <row r="4180" spans="1:31" ht="15.75" x14ac:dyDescent="0.25">
      <c r="A4180" s="11" t="s">
        <v>173</v>
      </c>
      <c r="B4180" s="11" t="s">
        <v>4361</v>
      </c>
      <c r="C4180" s="11">
        <v>0</v>
      </c>
      <c r="D4180" s="11">
        <v>66</v>
      </c>
      <c r="E4180" s="11">
        <v>26.1</v>
      </c>
      <c r="F4180" s="11">
        <v>1.7</v>
      </c>
      <c r="H4180" s="1">
        <v>45908</v>
      </c>
      <c r="I4180" s="2" t="s">
        <v>73</v>
      </c>
      <c r="J4180" s="3">
        <v>20.56</v>
      </c>
      <c r="K4180" s="29">
        <v>23.93</v>
      </c>
      <c r="L4180" s="31">
        <f t="shared" si="675"/>
        <v>73.594570794709895</v>
      </c>
      <c r="M4180" s="33">
        <f t="shared" si="683"/>
        <v>4.2999999999999997E-2</v>
      </c>
      <c r="N4180" s="36">
        <f t="shared" si="676"/>
        <v>1.6494937412131292E-5</v>
      </c>
      <c r="Q4180" s="19">
        <v>45908</v>
      </c>
      <c r="R4180" s="17">
        <v>1.3888888888888888E-2</v>
      </c>
      <c r="U4180" s="18">
        <v>4.2999999999999997E-2</v>
      </c>
      <c r="W4180" s="24"/>
      <c r="Z4180" s="21">
        <f t="shared" si="677"/>
        <v>2.9714033609319568</v>
      </c>
      <c r="AA4180" s="21">
        <f t="shared" si="678"/>
        <v>2.1867915500574582</v>
      </c>
      <c r="AB4180" s="21">
        <f t="shared" si="679"/>
        <v>0.1313207154940092</v>
      </c>
      <c r="AC4180" s="21">
        <f t="shared" si="680"/>
        <v>0.96</v>
      </c>
      <c r="AD4180" s="22">
        <f t="shared" si="681"/>
        <v>1.548E-4</v>
      </c>
      <c r="AE4180" s="22">
        <f t="shared" si="682"/>
        <v>0</v>
      </c>
    </row>
    <row r="4181" spans="1:31" ht="15.75" x14ac:dyDescent="0.25">
      <c r="A4181" s="11" t="s">
        <v>173</v>
      </c>
      <c r="B4181" s="11" t="s">
        <v>4362</v>
      </c>
      <c r="C4181" s="11">
        <v>0</v>
      </c>
      <c r="D4181" s="11">
        <v>66</v>
      </c>
      <c r="E4181" s="11">
        <v>25.9</v>
      </c>
      <c r="F4181" s="11">
        <v>1.9</v>
      </c>
      <c r="H4181" s="1">
        <v>45908</v>
      </c>
      <c r="I4181" s="2" t="s">
        <v>74</v>
      </c>
      <c r="J4181" s="3">
        <v>20.329999999999998</v>
      </c>
      <c r="K4181" s="29">
        <v>23.64</v>
      </c>
      <c r="L4181" s="31">
        <f t="shared" si="675"/>
        <v>73.865785406985225</v>
      </c>
      <c r="M4181" s="33">
        <f t="shared" si="683"/>
        <v>4.2999999999999997E-2</v>
      </c>
      <c r="N4181" s="36">
        <f t="shared" si="676"/>
        <v>1.617070415300988E-5</v>
      </c>
      <c r="Q4181" s="19">
        <v>45908</v>
      </c>
      <c r="R4181" s="17">
        <v>2.0833333333333332E-2</v>
      </c>
      <c r="U4181" s="18">
        <v>4.2999999999999997E-2</v>
      </c>
      <c r="W4181" s="24"/>
      <c r="Z4181" s="21">
        <f t="shared" si="677"/>
        <v>2.9200456695729287</v>
      </c>
      <c r="AA4181" s="21">
        <f t="shared" si="678"/>
        <v>2.1569146680727043</v>
      </c>
      <c r="AB4181" s="21">
        <f t="shared" si="679"/>
        <v>0.12981461863867352</v>
      </c>
      <c r="AC4181" s="21">
        <f t="shared" si="680"/>
        <v>0.96</v>
      </c>
      <c r="AD4181" s="22">
        <f t="shared" si="681"/>
        <v>1.548E-4</v>
      </c>
      <c r="AE4181" s="22">
        <f t="shared" si="682"/>
        <v>0</v>
      </c>
    </row>
    <row r="4182" spans="1:31" ht="15.75" x14ac:dyDescent="0.25">
      <c r="A4182" s="11" t="s">
        <v>173</v>
      </c>
      <c r="B4182" s="11" t="s">
        <v>4363</v>
      </c>
      <c r="C4182" s="11">
        <v>0</v>
      </c>
      <c r="D4182" s="11">
        <v>67</v>
      </c>
      <c r="E4182" s="11">
        <v>25.7</v>
      </c>
      <c r="F4182" s="11">
        <v>2</v>
      </c>
      <c r="H4182" s="1">
        <v>45908</v>
      </c>
      <c r="I4182" s="2" t="s">
        <v>75</v>
      </c>
      <c r="J4182" s="3">
        <v>19.98</v>
      </c>
      <c r="K4182" s="29">
        <v>23.32</v>
      </c>
      <c r="L4182" s="31">
        <f t="shared" si="675"/>
        <v>73.451160284140471</v>
      </c>
      <c r="M4182" s="33">
        <f t="shared" si="683"/>
        <v>1.7000000000000001E-2</v>
      </c>
      <c r="N4182" s="36">
        <f t="shared" si="676"/>
        <v>1.6348533620615855E-5</v>
      </c>
      <c r="Q4182" s="19">
        <v>45908</v>
      </c>
      <c r="R4182" s="17">
        <v>2.7777777777777776E-2</v>
      </c>
      <c r="U4182" s="18">
        <v>1.7000000000000001E-2</v>
      </c>
      <c r="W4182" s="24"/>
      <c r="Z4182" s="21">
        <f t="shared" si="677"/>
        <v>2.8642756735049231</v>
      </c>
      <c r="AA4182" s="21">
        <f t="shared" si="678"/>
        <v>2.1038437159257453</v>
      </c>
      <c r="AB4182" s="21">
        <f t="shared" si="679"/>
        <v>0.12693165664544964</v>
      </c>
      <c r="AC4182" s="21">
        <f t="shared" si="680"/>
        <v>0.96</v>
      </c>
      <c r="AD4182" s="22">
        <f t="shared" si="681"/>
        <v>6.1199999999999997E-5</v>
      </c>
      <c r="AE4182" s="22">
        <f t="shared" si="682"/>
        <v>0</v>
      </c>
    </row>
    <row r="4183" spans="1:31" ht="15.75" x14ac:dyDescent="0.25">
      <c r="A4183" s="11" t="s">
        <v>173</v>
      </c>
      <c r="B4183" s="11" t="s">
        <v>4364</v>
      </c>
      <c r="C4183" s="11">
        <v>0</v>
      </c>
      <c r="D4183" s="11">
        <v>67</v>
      </c>
      <c r="E4183" s="11">
        <v>25.4</v>
      </c>
      <c r="F4183" s="11">
        <v>2.1</v>
      </c>
      <c r="H4183" s="1">
        <v>45908</v>
      </c>
      <c r="I4183" s="2" t="s">
        <v>76</v>
      </c>
      <c r="J4183" s="3">
        <v>20.03</v>
      </c>
      <c r="K4183" s="29">
        <v>23.32</v>
      </c>
      <c r="L4183" s="31">
        <f t="shared" si="675"/>
        <v>73.824416307528523</v>
      </c>
      <c r="M4183" s="33">
        <f t="shared" si="683"/>
        <v>0.03</v>
      </c>
      <c r="N4183" s="36">
        <f t="shared" si="676"/>
        <v>1.6070179287932452E-5</v>
      </c>
      <c r="Q4183" s="19">
        <v>45908</v>
      </c>
      <c r="R4183" s="17">
        <v>3.4722222222222224E-2</v>
      </c>
      <c r="U4183" s="18">
        <v>0.03</v>
      </c>
      <c r="W4183" s="24"/>
      <c r="Z4183" s="21">
        <f t="shared" si="677"/>
        <v>2.8642756735049231</v>
      </c>
      <c r="AA4183" s="21">
        <f t="shared" si="678"/>
        <v>2.1145347974035409</v>
      </c>
      <c r="AB4183" s="21">
        <f t="shared" si="679"/>
        <v>0.12757668396997737</v>
      </c>
      <c r="AC4183" s="21">
        <f t="shared" si="680"/>
        <v>0.96</v>
      </c>
      <c r="AD4183" s="22">
        <f t="shared" si="681"/>
        <v>1.08E-4</v>
      </c>
      <c r="AE4183" s="22">
        <f t="shared" si="682"/>
        <v>0</v>
      </c>
    </row>
    <row r="4184" spans="1:31" ht="15.75" x14ac:dyDescent="0.25">
      <c r="A4184" s="11" t="s">
        <v>173</v>
      </c>
      <c r="B4184" s="11" t="s">
        <v>4365</v>
      </c>
      <c r="C4184" s="11">
        <v>0</v>
      </c>
      <c r="D4184" s="11">
        <v>67</v>
      </c>
      <c r="E4184" s="11">
        <v>25.2</v>
      </c>
      <c r="F4184" s="11">
        <v>2.2999999999999998</v>
      </c>
      <c r="H4184" s="1">
        <v>45908</v>
      </c>
      <c r="I4184" s="2" t="s">
        <v>77</v>
      </c>
      <c r="J4184" s="3">
        <v>20.18</v>
      </c>
      <c r="K4184" s="29">
        <v>23.44</v>
      </c>
      <c r="L4184" s="31">
        <f t="shared" si="675"/>
        <v>74.119589889119979</v>
      </c>
      <c r="M4184" s="33">
        <f t="shared" si="683"/>
        <v>4.2999999999999997E-2</v>
      </c>
      <c r="N4184" s="36">
        <f t="shared" si="676"/>
        <v>1.5899844659340333E-5</v>
      </c>
      <c r="Q4184" s="19">
        <v>45908</v>
      </c>
      <c r="R4184" s="17">
        <v>4.1666666666666664E-2</v>
      </c>
      <c r="U4184" s="18">
        <v>4.2999999999999997E-2</v>
      </c>
      <c r="W4184" s="24"/>
      <c r="Z4184" s="21">
        <f t="shared" si="677"/>
        <v>2.8850794973338902</v>
      </c>
      <c r="AA4184" s="21">
        <f t="shared" si="678"/>
        <v>2.1384090913989633</v>
      </c>
      <c r="AB4184" s="21">
        <f t="shared" si="679"/>
        <v>0.12889836951503578</v>
      </c>
      <c r="AC4184" s="21">
        <f t="shared" si="680"/>
        <v>0.96</v>
      </c>
      <c r="AD4184" s="22">
        <f t="shared" si="681"/>
        <v>1.548E-4</v>
      </c>
      <c r="AE4184" s="22">
        <f t="shared" si="682"/>
        <v>0</v>
      </c>
    </row>
    <row r="4185" spans="1:31" ht="15.75" x14ac:dyDescent="0.25">
      <c r="A4185" s="11" t="s">
        <v>173</v>
      </c>
      <c r="B4185" s="11" t="s">
        <v>4366</v>
      </c>
      <c r="C4185" s="11">
        <v>0</v>
      </c>
      <c r="D4185" s="11">
        <v>66</v>
      </c>
      <c r="E4185" s="11">
        <v>25.1</v>
      </c>
      <c r="F4185" s="11">
        <v>1.9</v>
      </c>
      <c r="H4185" s="1">
        <v>45908</v>
      </c>
      <c r="I4185" s="2" t="s">
        <v>78</v>
      </c>
      <c r="J4185" s="3">
        <v>20.03</v>
      </c>
      <c r="K4185" s="29">
        <v>23.19</v>
      </c>
      <c r="L4185" s="31">
        <f t="shared" si="675"/>
        <v>74.72311802955015</v>
      </c>
      <c r="M4185" s="33">
        <f t="shared" si="683"/>
        <v>0.03</v>
      </c>
      <c r="N4185" s="36">
        <f t="shared" si="676"/>
        <v>1.5355772055281676E-5</v>
      </c>
      <c r="Q4185" s="19">
        <v>45908</v>
      </c>
      <c r="R4185" s="17">
        <v>4.8611111111111112E-2</v>
      </c>
      <c r="U4185" s="18">
        <v>0.03</v>
      </c>
      <c r="W4185" s="24"/>
      <c r="Z4185" s="21">
        <f t="shared" si="677"/>
        <v>2.8418860657677194</v>
      </c>
      <c r="AA4185" s="21">
        <f t="shared" si="678"/>
        <v>2.1235458791889523</v>
      </c>
      <c r="AB4185" s="21">
        <f t="shared" si="679"/>
        <v>0.12824826276856516</v>
      </c>
      <c r="AC4185" s="21">
        <f t="shared" si="680"/>
        <v>0.96</v>
      </c>
      <c r="AD4185" s="22">
        <f t="shared" si="681"/>
        <v>1.08E-4</v>
      </c>
      <c r="AE4185" s="22">
        <f t="shared" si="682"/>
        <v>0</v>
      </c>
    </row>
    <row r="4186" spans="1:31" ht="15.75" x14ac:dyDescent="0.25">
      <c r="A4186" s="11" t="s">
        <v>173</v>
      </c>
      <c r="B4186" s="11" t="s">
        <v>4367</v>
      </c>
      <c r="C4186" s="11">
        <v>0</v>
      </c>
      <c r="D4186" s="11">
        <v>67</v>
      </c>
      <c r="E4186" s="11">
        <v>24.9</v>
      </c>
      <c r="F4186" s="11">
        <v>1.5</v>
      </c>
      <c r="H4186" s="1">
        <v>45908</v>
      </c>
      <c r="I4186" s="2" t="s">
        <v>79</v>
      </c>
      <c r="J4186" s="3">
        <v>20.100000000000001</v>
      </c>
      <c r="K4186" s="29">
        <v>23.2</v>
      </c>
      <c r="L4186" s="31">
        <f t="shared" si="675"/>
        <v>75.181196649529412</v>
      </c>
      <c r="M4186" s="33">
        <f t="shared" si="683"/>
        <v>3.5999999999999997E-2</v>
      </c>
      <c r="N4186" s="36">
        <f t="shared" si="676"/>
        <v>1.5026387577196419E-5</v>
      </c>
      <c r="Q4186" s="19">
        <v>45908</v>
      </c>
      <c r="R4186" s="17">
        <v>5.5555555555555552E-2</v>
      </c>
      <c r="U4186" s="18">
        <v>3.5999999999999997E-2</v>
      </c>
      <c r="W4186" s="24"/>
      <c r="Z4186" s="21">
        <f t="shared" si="677"/>
        <v>2.8436029029276386</v>
      </c>
      <c r="AA4186" s="21">
        <f t="shared" si="678"/>
        <v>2.1378546903817548</v>
      </c>
      <c r="AB4186" s="21">
        <f t="shared" si="679"/>
        <v>0.12910250877626345</v>
      </c>
      <c r="AC4186" s="21">
        <f t="shared" si="680"/>
        <v>0.96</v>
      </c>
      <c r="AD4186" s="22">
        <f t="shared" si="681"/>
        <v>1.2960000000000001E-4</v>
      </c>
      <c r="AE4186" s="22">
        <f t="shared" si="682"/>
        <v>0</v>
      </c>
    </row>
    <row r="4187" spans="1:31" ht="15.75" x14ac:dyDescent="0.25">
      <c r="A4187" s="11" t="s">
        <v>173</v>
      </c>
      <c r="B4187" s="11" t="s">
        <v>4368</v>
      </c>
      <c r="C4187" s="11">
        <v>0</v>
      </c>
      <c r="D4187" s="11">
        <v>68</v>
      </c>
      <c r="E4187" s="11">
        <v>24.7</v>
      </c>
      <c r="F4187" s="11">
        <v>1.5</v>
      </c>
      <c r="H4187" s="1">
        <v>45908</v>
      </c>
      <c r="I4187" s="2" t="s">
        <v>80</v>
      </c>
      <c r="J4187" s="3">
        <v>20.190000000000001</v>
      </c>
      <c r="K4187" s="29">
        <v>23.25</v>
      </c>
      <c r="L4187" s="31">
        <f t="shared" si="675"/>
        <v>75.511318782571237</v>
      </c>
      <c r="M4187" s="33">
        <f t="shared" si="683"/>
        <v>6.3E-2</v>
      </c>
      <c r="N4187" s="36">
        <f t="shared" si="676"/>
        <v>1.4806484308413238E-5</v>
      </c>
      <c r="Q4187" s="19">
        <v>45908</v>
      </c>
      <c r="R4187" s="17">
        <v>6.25E-2</v>
      </c>
      <c r="U4187" s="18">
        <v>6.3E-2</v>
      </c>
      <c r="W4187" s="24"/>
      <c r="Z4187" s="21">
        <f t="shared" si="677"/>
        <v>2.8522006755110962</v>
      </c>
      <c r="AA4187" s="21">
        <f t="shared" si="678"/>
        <v>2.1537343444038339</v>
      </c>
      <c r="AB4187" s="21">
        <f t="shared" si="679"/>
        <v>0.13001154899203579</v>
      </c>
      <c r="AC4187" s="21">
        <f t="shared" si="680"/>
        <v>0.96</v>
      </c>
      <c r="AD4187" s="22">
        <f t="shared" si="681"/>
        <v>2.2680000000000001E-4</v>
      </c>
      <c r="AE4187" s="22">
        <f t="shared" si="682"/>
        <v>0</v>
      </c>
    </row>
    <row r="4188" spans="1:31" ht="15.75" x14ac:dyDescent="0.25">
      <c r="A4188" s="11" t="s">
        <v>173</v>
      </c>
      <c r="B4188" s="11" t="s">
        <v>4369</v>
      </c>
      <c r="C4188" s="11">
        <v>0</v>
      </c>
      <c r="D4188" s="11">
        <v>68</v>
      </c>
      <c r="E4188" s="11">
        <v>24.4</v>
      </c>
      <c r="F4188" s="11">
        <v>1.3</v>
      </c>
      <c r="H4188" s="1">
        <v>45908</v>
      </c>
      <c r="I4188" s="2" t="s">
        <v>81</v>
      </c>
      <c r="J4188" s="3">
        <v>20.399999999999999</v>
      </c>
      <c r="K4188" s="29">
        <v>23.32</v>
      </c>
      <c r="L4188" s="31">
        <f t="shared" si="675"/>
        <v>76.608371796779295</v>
      </c>
      <c r="M4188" s="33">
        <f t="shared" si="683"/>
        <v>6.9000000000000006E-2</v>
      </c>
      <c r="N4188" s="36">
        <f t="shared" si="676"/>
        <v>1.4045741611698701E-5</v>
      </c>
      <c r="Q4188" s="19">
        <v>45908</v>
      </c>
      <c r="R4188" s="17">
        <v>6.9444444444444448E-2</v>
      </c>
      <c r="U4188" s="18">
        <v>6.9000000000000006E-2</v>
      </c>
      <c r="W4188" s="24"/>
      <c r="Z4188" s="21">
        <f t="shared" si="677"/>
        <v>2.8642756735049231</v>
      </c>
      <c r="AA4188" s="21">
        <f t="shared" si="678"/>
        <v>2.1942749572433558</v>
      </c>
      <c r="AB4188" s="21">
        <f t="shared" si="679"/>
        <v>0.13238766423102161</v>
      </c>
      <c r="AC4188" s="21">
        <f t="shared" si="680"/>
        <v>0.96</v>
      </c>
      <c r="AD4188" s="22">
        <f t="shared" si="681"/>
        <v>2.4840000000000002E-4</v>
      </c>
      <c r="AE4188" s="22">
        <f t="shared" si="682"/>
        <v>0</v>
      </c>
    </row>
    <row r="4189" spans="1:31" ht="15.75" x14ac:dyDescent="0.25">
      <c r="A4189" s="11" t="s">
        <v>173</v>
      </c>
      <c r="B4189" s="11" t="s">
        <v>4370</v>
      </c>
      <c r="C4189" s="11">
        <v>0</v>
      </c>
      <c r="D4189" s="11">
        <v>68</v>
      </c>
      <c r="E4189" s="11">
        <v>24.4</v>
      </c>
      <c r="F4189" s="11">
        <v>1.4</v>
      </c>
      <c r="H4189" s="1">
        <v>45908</v>
      </c>
      <c r="I4189" s="2" t="s">
        <v>82</v>
      </c>
      <c r="J4189" s="3">
        <v>20.66</v>
      </c>
      <c r="K4189" s="29">
        <v>23.49</v>
      </c>
      <c r="L4189" s="31">
        <f t="shared" si="675"/>
        <v>77.378961863484705</v>
      </c>
      <c r="M4189" s="33">
        <f t="shared" si="683"/>
        <v>6.9000000000000006E-2</v>
      </c>
      <c r="N4189" s="36">
        <f t="shared" si="676"/>
        <v>1.3558382423263232E-5</v>
      </c>
      <c r="Q4189" s="19">
        <v>45908</v>
      </c>
      <c r="R4189" s="17">
        <v>7.6388888888888895E-2</v>
      </c>
      <c r="U4189" s="18">
        <v>6.9000000000000006E-2</v>
      </c>
      <c r="W4189" s="24"/>
      <c r="Z4189" s="21">
        <f t="shared" si="677"/>
        <v>2.8937866025398487</v>
      </c>
      <c r="AA4189" s="21">
        <f t="shared" si="678"/>
        <v>2.2391820315899391</v>
      </c>
      <c r="AB4189" s="21">
        <f t="shared" si="679"/>
        <v>0.13492097962782651</v>
      </c>
      <c r="AC4189" s="21">
        <f t="shared" si="680"/>
        <v>0.96</v>
      </c>
      <c r="AD4189" s="22">
        <f t="shared" si="681"/>
        <v>2.4840000000000002E-4</v>
      </c>
      <c r="AE4189" s="22">
        <f t="shared" si="682"/>
        <v>0</v>
      </c>
    </row>
    <row r="4190" spans="1:31" ht="15.75" x14ac:dyDescent="0.25">
      <c r="A4190" s="11" t="s">
        <v>173</v>
      </c>
      <c r="B4190" s="11" t="s">
        <v>4371</v>
      </c>
      <c r="C4190" s="11">
        <v>0</v>
      </c>
      <c r="D4190" s="11">
        <v>68</v>
      </c>
      <c r="E4190" s="11">
        <v>24.4</v>
      </c>
      <c r="F4190" s="11">
        <v>1.3</v>
      </c>
      <c r="H4190" s="1">
        <v>45908</v>
      </c>
      <c r="I4190" s="2" t="s">
        <v>83</v>
      </c>
      <c r="J4190" s="3">
        <v>20.72</v>
      </c>
      <c r="K4190" s="29">
        <v>23.58</v>
      </c>
      <c r="L4190" s="31">
        <f t="shared" si="675"/>
        <v>77.198404650012108</v>
      </c>
      <c r="M4190" s="33">
        <f t="shared" si="683"/>
        <v>5.2999999999999999E-2</v>
      </c>
      <c r="N4190" s="36">
        <f t="shared" si="676"/>
        <v>1.37167066625265E-5</v>
      </c>
      <c r="Q4190" s="19">
        <v>45908</v>
      </c>
      <c r="R4190" s="17">
        <v>8.3333333333333329E-2</v>
      </c>
      <c r="U4190" s="18">
        <v>5.2999999999999999E-2</v>
      </c>
      <c r="W4190" s="24"/>
      <c r="Z4190" s="21">
        <f t="shared" si="677"/>
        <v>2.9095171961655804</v>
      </c>
      <c r="AA4190" s="21">
        <f t="shared" si="678"/>
        <v>2.2461008584575914</v>
      </c>
      <c r="AB4190" s="21">
        <f t="shared" si="679"/>
        <v>0.13524450736747556</v>
      </c>
      <c r="AC4190" s="21">
        <f t="shared" si="680"/>
        <v>0.96</v>
      </c>
      <c r="AD4190" s="22">
        <f t="shared" si="681"/>
        <v>1.9079999999999998E-4</v>
      </c>
      <c r="AE4190" s="22">
        <f t="shared" si="682"/>
        <v>0</v>
      </c>
    </row>
    <row r="4191" spans="1:31" ht="15.75" x14ac:dyDescent="0.25">
      <c r="A4191" s="11" t="s">
        <v>173</v>
      </c>
      <c r="B4191" s="11" t="s">
        <v>4372</v>
      </c>
      <c r="C4191" s="11">
        <v>0</v>
      </c>
      <c r="D4191" s="11">
        <v>69</v>
      </c>
      <c r="E4191" s="11">
        <v>24.3</v>
      </c>
      <c r="F4191" s="11">
        <v>1.7</v>
      </c>
      <c r="H4191" s="1">
        <v>45908</v>
      </c>
      <c r="I4191" s="2" t="s">
        <v>84</v>
      </c>
      <c r="J4191" s="3">
        <v>20.64</v>
      </c>
      <c r="K4191" s="29">
        <v>23.42</v>
      </c>
      <c r="L4191" s="31">
        <f t="shared" si="675"/>
        <v>77.722604928631753</v>
      </c>
      <c r="M4191" s="33">
        <f t="shared" si="683"/>
        <v>0.02</v>
      </c>
      <c r="N4191" s="36">
        <f t="shared" si="676"/>
        <v>1.3293274076048909E-5</v>
      </c>
      <c r="Q4191" s="19">
        <v>45908</v>
      </c>
      <c r="R4191" s="17">
        <v>9.0277777777777776E-2</v>
      </c>
      <c r="U4191" s="18">
        <v>0.02</v>
      </c>
      <c r="W4191" s="24"/>
      <c r="Z4191" s="21">
        <f t="shared" si="677"/>
        <v>2.8816030627643086</v>
      </c>
      <c r="AA4191" s="21">
        <f t="shared" si="678"/>
        <v>2.2396569640836561</v>
      </c>
      <c r="AB4191" s="21">
        <f t="shared" si="679"/>
        <v>0.13502207071152322</v>
      </c>
      <c r="AC4191" s="21">
        <f t="shared" si="680"/>
        <v>0.96</v>
      </c>
      <c r="AD4191" s="22">
        <f t="shared" si="681"/>
        <v>7.2000000000000002E-5</v>
      </c>
      <c r="AE4191" s="22">
        <f t="shared" si="682"/>
        <v>0</v>
      </c>
    </row>
    <row r="4192" spans="1:31" ht="15.75" x14ac:dyDescent="0.25">
      <c r="A4192" s="11" t="s">
        <v>173</v>
      </c>
      <c r="B4192" s="11" t="s">
        <v>4373</v>
      </c>
      <c r="C4192" s="11">
        <v>0</v>
      </c>
      <c r="D4192" s="11">
        <v>70</v>
      </c>
      <c r="E4192" s="11">
        <v>24.1</v>
      </c>
      <c r="F4192" s="11">
        <v>1.5</v>
      </c>
      <c r="H4192" s="1">
        <v>45908</v>
      </c>
      <c r="I4192" s="2" t="s">
        <v>85</v>
      </c>
      <c r="J4192" s="3">
        <v>20.440000000000001</v>
      </c>
      <c r="K4192" s="29">
        <v>23.23</v>
      </c>
      <c r="L4192" s="31">
        <f t="shared" si="675"/>
        <v>77.549697014914756</v>
      </c>
      <c r="M4192" s="33">
        <f t="shared" si="683"/>
        <v>0</v>
      </c>
      <c r="N4192" s="36">
        <f t="shared" si="676"/>
        <v>1.3351074303761491E-5</v>
      </c>
      <c r="Q4192" s="19">
        <v>45908</v>
      </c>
      <c r="R4192" s="17">
        <v>9.7222222222222224E-2</v>
      </c>
      <c r="U4192" s="18">
        <v>0</v>
      </c>
      <c r="W4192" s="24"/>
      <c r="Z4192" s="21">
        <f t="shared" si="677"/>
        <v>2.8487588475094285</v>
      </c>
      <c r="AA4192" s="21">
        <f t="shared" si="678"/>
        <v>2.2092038549291391</v>
      </c>
      <c r="AB4192" s="21">
        <f t="shared" si="679"/>
        <v>0.1333804773869183</v>
      </c>
      <c r="AC4192" s="21">
        <f t="shared" si="680"/>
        <v>0.96</v>
      </c>
      <c r="AD4192" s="22">
        <f t="shared" si="681"/>
        <v>0</v>
      </c>
      <c r="AE4192" s="22">
        <f t="shared" si="682"/>
        <v>0</v>
      </c>
    </row>
    <row r="4193" spans="1:31" ht="15.75" x14ac:dyDescent="0.25">
      <c r="A4193" s="11" t="s">
        <v>173</v>
      </c>
      <c r="B4193" s="11" t="s">
        <v>4374</v>
      </c>
      <c r="C4193" s="11">
        <v>0</v>
      </c>
      <c r="D4193" s="11">
        <v>71</v>
      </c>
      <c r="E4193" s="11">
        <v>23.9</v>
      </c>
      <c r="F4193" s="11">
        <v>1.8</v>
      </c>
      <c r="H4193" s="1">
        <v>45908</v>
      </c>
      <c r="I4193" s="2" t="s">
        <v>86</v>
      </c>
      <c r="J4193" s="3">
        <v>20.75</v>
      </c>
      <c r="K4193" s="29">
        <v>23.52</v>
      </c>
      <c r="L4193" s="31">
        <f t="shared" si="675"/>
        <v>77.848874470307294</v>
      </c>
      <c r="M4193" s="33">
        <f t="shared" si="683"/>
        <v>0</v>
      </c>
      <c r="N4193" s="36">
        <f t="shared" si="676"/>
        <v>1.3237681357656453E-5</v>
      </c>
      <c r="Q4193" s="19">
        <v>45908</v>
      </c>
      <c r="R4193" s="17">
        <v>0.10416666666666667</v>
      </c>
      <c r="U4193" s="18">
        <v>0</v>
      </c>
      <c r="W4193" s="24"/>
      <c r="Z4193" s="21">
        <f t="shared" si="677"/>
        <v>2.8990218662291212</v>
      </c>
      <c r="AA4193" s="21">
        <f t="shared" si="678"/>
        <v>2.2568558935074683</v>
      </c>
      <c r="AB4193" s="21">
        <f t="shared" si="679"/>
        <v>0.13595462990398519</v>
      </c>
      <c r="AC4193" s="21">
        <f t="shared" si="680"/>
        <v>0.96</v>
      </c>
      <c r="AD4193" s="22">
        <f t="shared" si="681"/>
        <v>0</v>
      </c>
      <c r="AE4193" s="22">
        <f t="shared" si="682"/>
        <v>0</v>
      </c>
    </row>
    <row r="4194" spans="1:31" ht="15.75" x14ac:dyDescent="0.25">
      <c r="A4194" s="11" t="s">
        <v>173</v>
      </c>
      <c r="B4194" s="11" t="s">
        <v>4375</v>
      </c>
      <c r="C4194" s="11">
        <v>0</v>
      </c>
      <c r="D4194" s="11">
        <v>72</v>
      </c>
      <c r="E4194" s="11">
        <v>23.8</v>
      </c>
      <c r="F4194" s="11">
        <v>1.9</v>
      </c>
      <c r="H4194" s="1">
        <v>45908</v>
      </c>
      <c r="I4194" s="2" t="s">
        <v>87</v>
      </c>
      <c r="J4194" s="3">
        <v>20.77</v>
      </c>
      <c r="K4194" s="29">
        <v>23.48</v>
      </c>
      <c r="L4194" s="31">
        <f t="shared" si="675"/>
        <v>78.28479681636793</v>
      </c>
      <c r="M4194" s="33">
        <f t="shared" si="683"/>
        <v>0</v>
      </c>
      <c r="N4194" s="36">
        <f t="shared" si="676"/>
        <v>1.2920179784521078E-5</v>
      </c>
      <c r="Q4194" s="19">
        <v>45908</v>
      </c>
      <c r="R4194" s="17">
        <v>0.1111111111111111</v>
      </c>
      <c r="U4194" s="18">
        <v>0</v>
      </c>
      <c r="W4194" s="24"/>
      <c r="Z4194" s="21">
        <f t="shared" si="677"/>
        <v>2.8920433491554829</v>
      </c>
      <c r="AA4194" s="21">
        <f t="shared" si="678"/>
        <v>2.2640302597276518</v>
      </c>
      <c r="AB4194" s="21">
        <f t="shared" si="679"/>
        <v>0.13642866177441404</v>
      </c>
      <c r="AC4194" s="21">
        <f t="shared" si="680"/>
        <v>0.96</v>
      </c>
      <c r="AD4194" s="22">
        <f t="shared" si="681"/>
        <v>0</v>
      </c>
      <c r="AE4194" s="22">
        <f t="shared" si="682"/>
        <v>0</v>
      </c>
    </row>
    <row r="4195" spans="1:31" ht="15.75" x14ac:dyDescent="0.25">
      <c r="A4195" s="11" t="s">
        <v>173</v>
      </c>
      <c r="B4195" s="11" t="s">
        <v>4376</v>
      </c>
      <c r="C4195" s="11">
        <v>0</v>
      </c>
      <c r="D4195" s="11">
        <v>72</v>
      </c>
      <c r="E4195" s="11">
        <v>23.9</v>
      </c>
      <c r="F4195" s="11">
        <v>1.4</v>
      </c>
      <c r="H4195" s="1">
        <v>45908</v>
      </c>
      <c r="I4195" s="2" t="s">
        <v>88</v>
      </c>
      <c r="J4195" s="3">
        <v>20.53</v>
      </c>
      <c r="K4195" s="29">
        <v>23.22</v>
      </c>
      <c r="L4195" s="31">
        <f t="shared" si="675"/>
        <v>78.309140669472001</v>
      </c>
      <c r="M4195" s="33">
        <f t="shared" si="683"/>
        <v>0</v>
      </c>
      <c r="N4195" s="36">
        <f t="shared" si="676"/>
        <v>1.2820152646222498E-5</v>
      </c>
      <c r="Q4195" s="19">
        <v>45908</v>
      </c>
      <c r="R4195" s="17">
        <v>0.11805555555555555</v>
      </c>
      <c r="U4195" s="18">
        <v>0</v>
      </c>
      <c r="W4195" s="24"/>
      <c r="Z4195" s="21">
        <f t="shared" si="677"/>
        <v>2.8470392933957229</v>
      </c>
      <c r="AA4195" s="21">
        <f t="shared" si="678"/>
        <v>2.2294920051803984</v>
      </c>
      <c r="AB4195" s="21">
        <f t="shared" si="679"/>
        <v>0.13461570636304299</v>
      </c>
      <c r="AC4195" s="21">
        <f t="shared" si="680"/>
        <v>0.96</v>
      </c>
      <c r="AD4195" s="22">
        <f t="shared" si="681"/>
        <v>0</v>
      </c>
      <c r="AE4195" s="22">
        <f t="shared" si="682"/>
        <v>0</v>
      </c>
    </row>
    <row r="4196" spans="1:31" ht="15.75" x14ac:dyDescent="0.25">
      <c r="A4196" s="11" t="s">
        <v>173</v>
      </c>
      <c r="B4196" s="11" t="s">
        <v>4377</v>
      </c>
      <c r="C4196" s="11">
        <v>0</v>
      </c>
      <c r="D4196" s="11">
        <v>72</v>
      </c>
      <c r="E4196" s="11">
        <v>23.7</v>
      </c>
      <c r="F4196" s="11">
        <v>1.7</v>
      </c>
      <c r="H4196" s="1">
        <v>45908</v>
      </c>
      <c r="I4196" s="2" t="s">
        <v>89</v>
      </c>
      <c r="J4196" s="3">
        <v>20.7</v>
      </c>
      <c r="K4196" s="29">
        <v>23.45</v>
      </c>
      <c r="L4196" s="31">
        <f t="shared" si="675"/>
        <v>77.965706481957071</v>
      </c>
      <c r="M4196" s="33">
        <f t="shared" si="683"/>
        <v>0</v>
      </c>
      <c r="N4196" s="36">
        <f t="shared" si="676"/>
        <v>1.313300176875349E-5</v>
      </c>
      <c r="Q4196" s="19">
        <v>45908</v>
      </c>
      <c r="R4196" s="17">
        <v>0.125</v>
      </c>
      <c r="U4196" s="18">
        <v>0</v>
      </c>
      <c r="W4196" s="24"/>
      <c r="Z4196" s="21">
        <f t="shared" si="677"/>
        <v>2.8868190868447385</v>
      </c>
      <c r="AA4196" s="21">
        <f t="shared" si="678"/>
        <v>2.2507288959144822</v>
      </c>
      <c r="AB4196" s="21">
        <f t="shared" si="679"/>
        <v>0.13565834251566233</v>
      </c>
      <c r="AC4196" s="21">
        <f t="shared" si="680"/>
        <v>0.96</v>
      </c>
      <c r="AD4196" s="22">
        <f t="shared" si="681"/>
        <v>0</v>
      </c>
      <c r="AE4196" s="22">
        <f t="shared" si="682"/>
        <v>0</v>
      </c>
    </row>
    <row r="4197" spans="1:31" ht="15.75" x14ac:dyDescent="0.25">
      <c r="A4197" s="11" t="s">
        <v>173</v>
      </c>
      <c r="B4197" s="11" t="s">
        <v>4378</v>
      </c>
      <c r="C4197" s="11">
        <v>0</v>
      </c>
      <c r="D4197" s="11">
        <v>73</v>
      </c>
      <c r="E4197" s="11">
        <v>23.6</v>
      </c>
      <c r="F4197" s="11">
        <v>1.5</v>
      </c>
      <c r="H4197" s="1">
        <v>45908</v>
      </c>
      <c r="I4197" s="2" t="s">
        <v>90</v>
      </c>
      <c r="J4197" s="3">
        <v>20.76</v>
      </c>
      <c r="K4197" s="29">
        <v>23.57</v>
      </c>
      <c r="L4197" s="31">
        <f t="shared" si="675"/>
        <v>77.571106815226244</v>
      </c>
      <c r="M4197" s="33">
        <f t="shared" si="683"/>
        <v>0</v>
      </c>
      <c r="N4197" s="36">
        <f t="shared" si="676"/>
        <v>1.3449602663775537E-5</v>
      </c>
      <c r="Q4197" s="19">
        <v>45908</v>
      </c>
      <c r="R4197" s="17">
        <v>0.13194444444444445</v>
      </c>
      <c r="U4197" s="18">
        <v>0</v>
      </c>
      <c r="W4197" s="24"/>
      <c r="Z4197" s="21">
        <f t="shared" si="677"/>
        <v>2.9077656752597565</v>
      </c>
      <c r="AA4197" s="21">
        <f t="shared" si="678"/>
        <v>2.2555860178922305</v>
      </c>
      <c r="AB4197" s="21">
        <f t="shared" si="679"/>
        <v>0.13582605014055357</v>
      </c>
      <c r="AC4197" s="21">
        <f t="shared" si="680"/>
        <v>0.96</v>
      </c>
      <c r="AD4197" s="22">
        <f t="shared" si="681"/>
        <v>0</v>
      </c>
      <c r="AE4197" s="22">
        <f t="shared" si="682"/>
        <v>0</v>
      </c>
    </row>
    <row r="4198" spans="1:31" ht="15.75" x14ac:dyDescent="0.25">
      <c r="A4198" s="11" t="s">
        <v>173</v>
      </c>
      <c r="B4198" s="11" t="s">
        <v>4379</v>
      </c>
      <c r="C4198" s="11">
        <v>0</v>
      </c>
      <c r="D4198" s="11">
        <v>73</v>
      </c>
      <c r="E4198" s="11">
        <v>23.5</v>
      </c>
      <c r="F4198" s="11">
        <v>1.4</v>
      </c>
      <c r="H4198" s="1">
        <v>45908</v>
      </c>
      <c r="I4198" s="2" t="s">
        <v>91</v>
      </c>
      <c r="J4198" s="3">
        <v>20.66</v>
      </c>
      <c r="K4198" s="29">
        <v>23.46</v>
      </c>
      <c r="L4198" s="31">
        <f t="shared" si="675"/>
        <v>77.591031515799244</v>
      </c>
      <c r="M4198" s="33">
        <f t="shared" si="683"/>
        <v>0</v>
      </c>
      <c r="N4198" s="36">
        <f t="shared" si="676"/>
        <v>1.3398912629165422E-5</v>
      </c>
      <c r="Q4198" s="19">
        <v>45908</v>
      </c>
      <c r="R4198" s="17">
        <v>0.1388888888888889</v>
      </c>
      <c r="U4198" s="18">
        <v>0</v>
      </c>
      <c r="W4198" s="24"/>
      <c r="Z4198" s="21">
        <f t="shared" si="677"/>
        <v>2.8885595917144151</v>
      </c>
      <c r="AA4198" s="21">
        <f t="shared" si="678"/>
        <v>2.241263183159774</v>
      </c>
      <c r="AB4198" s="21">
        <f t="shared" si="679"/>
        <v>0.13507745405339336</v>
      </c>
      <c r="AC4198" s="21">
        <f t="shared" si="680"/>
        <v>0.96</v>
      </c>
      <c r="AD4198" s="22">
        <f t="shared" si="681"/>
        <v>0</v>
      </c>
      <c r="AE4198" s="22">
        <f t="shared" si="682"/>
        <v>0</v>
      </c>
    </row>
    <row r="4199" spans="1:31" ht="15.75" x14ac:dyDescent="0.25">
      <c r="A4199" s="11" t="s">
        <v>173</v>
      </c>
      <c r="B4199" s="11" t="s">
        <v>4380</v>
      </c>
      <c r="C4199" s="11">
        <v>0</v>
      </c>
      <c r="D4199" s="11">
        <v>74</v>
      </c>
      <c r="E4199" s="11">
        <v>23.5</v>
      </c>
      <c r="F4199" s="11">
        <v>1.5</v>
      </c>
      <c r="H4199" s="1">
        <v>45908</v>
      </c>
      <c r="I4199" s="2" t="s">
        <v>92</v>
      </c>
      <c r="J4199" s="3">
        <v>20.49</v>
      </c>
      <c r="K4199" s="29">
        <v>23.26</v>
      </c>
      <c r="L4199" s="31">
        <f t="shared" si="675"/>
        <v>77.717612238782621</v>
      </c>
      <c r="M4199" s="33">
        <f t="shared" si="683"/>
        <v>0</v>
      </c>
      <c r="N4199" s="36">
        <f t="shared" si="676"/>
        <v>1.3243796521986835E-5</v>
      </c>
      <c r="Q4199" s="19">
        <v>45908</v>
      </c>
      <c r="R4199" s="17">
        <v>0.14583333333333334</v>
      </c>
      <c r="U4199" s="18">
        <v>0</v>
      </c>
      <c r="W4199" s="24"/>
      <c r="Z4199" s="21">
        <f t="shared" si="677"/>
        <v>2.8539229502054559</v>
      </c>
      <c r="AA4199" s="21">
        <f t="shared" si="678"/>
        <v>2.2180007720343013</v>
      </c>
      <c r="AB4199" s="21">
        <f t="shared" si="679"/>
        <v>0.13388075595646415</v>
      </c>
      <c r="AC4199" s="21">
        <f t="shared" si="680"/>
        <v>0.96</v>
      </c>
      <c r="AD4199" s="22">
        <f t="shared" si="681"/>
        <v>0</v>
      </c>
      <c r="AE4199" s="22">
        <f t="shared" si="682"/>
        <v>0</v>
      </c>
    </row>
    <row r="4200" spans="1:31" ht="15.75" x14ac:dyDescent="0.25">
      <c r="A4200" s="11" t="s">
        <v>173</v>
      </c>
      <c r="B4200" s="11" t="s">
        <v>4381</v>
      </c>
      <c r="C4200" s="11">
        <v>0</v>
      </c>
      <c r="D4200" s="11">
        <v>74</v>
      </c>
      <c r="E4200" s="11">
        <v>23.5</v>
      </c>
      <c r="F4200" s="11">
        <v>1.3</v>
      </c>
      <c r="H4200" s="1">
        <v>45908</v>
      </c>
      <c r="I4200" s="2" t="s">
        <v>93</v>
      </c>
      <c r="J4200" s="3">
        <v>20.46</v>
      </c>
      <c r="K4200" s="29">
        <v>23.18</v>
      </c>
      <c r="L4200" s="31">
        <f t="shared" si="675"/>
        <v>78.059417377691517</v>
      </c>
      <c r="M4200" s="33">
        <f t="shared" si="683"/>
        <v>0</v>
      </c>
      <c r="N4200" s="36">
        <f t="shared" si="676"/>
        <v>1.2979949618804615E-5</v>
      </c>
      <c r="Q4200" s="19">
        <v>45908</v>
      </c>
      <c r="R4200" s="17">
        <v>0.15277777777777779</v>
      </c>
      <c r="U4200" s="18">
        <v>0</v>
      </c>
      <c r="W4200" s="24"/>
      <c r="Z4200" s="21">
        <f t="shared" si="677"/>
        <v>2.8401701334537575</v>
      </c>
      <c r="AA4200" s="21">
        <f t="shared" si="678"/>
        <v>2.2170202587092067</v>
      </c>
      <c r="AB4200" s="21">
        <f t="shared" si="679"/>
        <v>0.13390378379177686</v>
      </c>
      <c r="AC4200" s="21">
        <f t="shared" si="680"/>
        <v>0.96</v>
      </c>
      <c r="AD4200" s="22">
        <f t="shared" si="681"/>
        <v>0</v>
      </c>
      <c r="AE4200" s="22">
        <f t="shared" si="682"/>
        <v>0</v>
      </c>
    </row>
    <row r="4201" spans="1:31" ht="15.75" x14ac:dyDescent="0.25">
      <c r="A4201" s="11" t="s">
        <v>173</v>
      </c>
      <c r="B4201" s="11" t="s">
        <v>4382</v>
      </c>
      <c r="C4201" s="11">
        <v>0</v>
      </c>
      <c r="D4201" s="11">
        <v>74</v>
      </c>
      <c r="E4201" s="11">
        <v>23.5</v>
      </c>
      <c r="F4201" s="11">
        <v>1.7</v>
      </c>
      <c r="H4201" s="1">
        <v>45908</v>
      </c>
      <c r="I4201" s="2" t="s">
        <v>94</v>
      </c>
      <c r="J4201" s="3">
        <v>20.39</v>
      </c>
      <c r="K4201" s="29">
        <v>23.12</v>
      </c>
      <c r="L4201" s="31">
        <f t="shared" si="675"/>
        <v>77.952582466263351</v>
      </c>
      <c r="M4201" s="33">
        <f t="shared" si="683"/>
        <v>0</v>
      </c>
      <c r="N4201" s="36">
        <f t="shared" si="676"/>
        <v>1.3034369368328786E-5</v>
      </c>
      <c r="Q4201" s="19">
        <v>45908</v>
      </c>
      <c r="R4201" s="17">
        <v>0.15972222222222221</v>
      </c>
      <c r="U4201" s="18">
        <v>0</v>
      </c>
      <c r="W4201" s="24"/>
      <c r="Z4201" s="21">
        <f t="shared" si="677"/>
        <v>2.8298935188098131</v>
      </c>
      <c r="AA4201" s="21">
        <f t="shared" si="678"/>
        <v>2.2059750789576613</v>
      </c>
      <c r="AB4201" s="21">
        <f t="shared" si="679"/>
        <v>0.13329807780466024</v>
      </c>
      <c r="AC4201" s="21">
        <f t="shared" si="680"/>
        <v>0.96</v>
      </c>
      <c r="AD4201" s="22">
        <f t="shared" si="681"/>
        <v>0</v>
      </c>
      <c r="AE4201" s="22">
        <f t="shared" si="682"/>
        <v>0</v>
      </c>
    </row>
    <row r="4202" spans="1:31" ht="15.75" x14ac:dyDescent="0.25">
      <c r="A4202" s="11" t="s">
        <v>173</v>
      </c>
      <c r="B4202" s="11" t="s">
        <v>4383</v>
      </c>
      <c r="C4202" s="11">
        <v>0</v>
      </c>
      <c r="D4202" s="11">
        <v>74</v>
      </c>
      <c r="E4202" s="11">
        <v>23.7</v>
      </c>
      <c r="F4202" s="11">
        <v>1.7</v>
      </c>
      <c r="H4202" s="1">
        <v>45908</v>
      </c>
      <c r="I4202" s="2" t="s">
        <v>95</v>
      </c>
      <c r="J4202" s="3">
        <v>20.41</v>
      </c>
      <c r="K4202" s="29">
        <v>23.21</v>
      </c>
      <c r="L4202" s="31">
        <f t="shared" si="675"/>
        <v>77.463117847613162</v>
      </c>
      <c r="M4202" s="33">
        <f t="shared" si="683"/>
        <v>0</v>
      </c>
      <c r="N4202" s="36">
        <f t="shared" si="676"/>
        <v>1.3404904966869333E-5</v>
      </c>
      <c r="Q4202" s="19">
        <v>45908</v>
      </c>
      <c r="R4202" s="17">
        <v>0.16666666666666666</v>
      </c>
      <c r="U4202" s="18">
        <v>0</v>
      </c>
      <c r="W4202" s="24"/>
      <c r="Z4202" s="21">
        <f t="shared" si="677"/>
        <v>2.8453206453360727</v>
      </c>
      <c r="AA4202" s="21">
        <f t="shared" si="678"/>
        <v>2.2040740846391493</v>
      </c>
      <c r="AB4202" s="21">
        <f t="shared" si="679"/>
        <v>0.13309120111382305</v>
      </c>
      <c r="AC4202" s="21">
        <f t="shared" si="680"/>
        <v>0.96</v>
      </c>
      <c r="AD4202" s="22">
        <f t="shared" si="681"/>
        <v>0</v>
      </c>
      <c r="AE4202" s="22">
        <f t="shared" si="682"/>
        <v>0</v>
      </c>
    </row>
    <row r="4203" spans="1:31" ht="15.75" x14ac:dyDescent="0.25">
      <c r="A4203" s="11" t="s">
        <v>173</v>
      </c>
      <c r="B4203" s="11" t="s">
        <v>4384</v>
      </c>
      <c r="C4203" s="11">
        <v>0</v>
      </c>
      <c r="D4203" s="11">
        <v>73</v>
      </c>
      <c r="E4203" s="11">
        <v>23.8</v>
      </c>
      <c r="F4203" s="11">
        <v>1.4</v>
      </c>
      <c r="H4203" s="1">
        <v>45908</v>
      </c>
      <c r="I4203" s="2" t="s">
        <v>96</v>
      </c>
      <c r="J4203" s="3">
        <v>20.64</v>
      </c>
      <c r="K4203" s="29">
        <v>23.47</v>
      </c>
      <c r="L4203" s="31">
        <f t="shared" si="675"/>
        <v>77.368704732801433</v>
      </c>
      <c r="M4203" s="33">
        <f t="shared" si="683"/>
        <v>0</v>
      </c>
      <c r="N4203" s="36">
        <f t="shared" si="676"/>
        <v>1.3558873757836122E-5</v>
      </c>
      <c r="Q4203" s="19">
        <v>45908</v>
      </c>
      <c r="R4203" s="17">
        <v>0.1736111111111111</v>
      </c>
      <c r="U4203" s="18">
        <v>0</v>
      </c>
      <c r="W4203" s="24"/>
      <c r="Z4203" s="21">
        <f t="shared" si="677"/>
        <v>2.8903010123491923</v>
      </c>
      <c r="AA4203" s="21">
        <f t="shared" si="678"/>
        <v>2.2361884561336174</v>
      </c>
      <c r="AB4203" s="21">
        <f t="shared" si="679"/>
        <v>0.13476127189365736</v>
      </c>
      <c r="AC4203" s="21">
        <f t="shared" si="680"/>
        <v>0.96</v>
      </c>
      <c r="AD4203" s="22">
        <f t="shared" si="681"/>
        <v>0</v>
      </c>
      <c r="AE4203" s="22">
        <f t="shared" si="682"/>
        <v>0</v>
      </c>
    </row>
    <row r="4204" spans="1:31" ht="15.75" x14ac:dyDescent="0.25">
      <c r="A4204" s="11" t="s">
        <v>173</v>
      </c>
      <c r="B4204" s="11" t="s">
        <v>4385</v>
      </c>
      <c r="C4204" s="11">
        <v>0</v>
      </c>
      <c r="D4204" s="11">
        <v>73</v>
      </c>
      <c r="E4204" s="11">
        <v>23.6</v>
      </c>
      <c r="F4204" s="11">
        <v>1.6</v>
      </c>
      <c r="H4204" s="1">
        <v>45908</v>
      </c>
      <c r="I4204" s="2" t="s">
        <v>97</v>
      </c>
      <c r="J4204" s="3">
        <v>20.69</v>
      </c>
      <c r="K4204" s="29">
        <v>23.59</v>
      </c>
      <c r="L4204" s="31">
        <f t="shared" si="675"/>
        <v>76.90192147360861</v>
      </c>
      <c r="M4204" s="33">
        <f t="shared" si="683"/>
        <v>0</v>
      </c>
      <c r="N4204" s="36">
        <f t="shared" si="676"/>
        <v>1.3931111436537084E-5</v>
      </c>
      <c r="Q4204" s="19">
        <v>45908</v>
      </c>
      <c r="R4204" s="17">
        <v>0.18055555555555555</v>
      </c>
      <c r="U4204" s="18">
        <v>0</v>
      </c>
      <c r="W4204" s="24"/>
      <c r="Z4204" s="21">
        <f t="shared" si="677"/>
        <v>2.9112696377229557</v>
      </c>
      <c r="AA4204" s="21">
        <f t="shared" si="678"/>
        <v>2.2388222906867172</v>
      </c>
      <c r="AB4204" s="21">
        <f t="shared" si="679"/>
        <v>0.13479590871070363</v>
      </c>
      <c r="AC4204" s="21">
        <f t="shared" si="680"/>
        <v>0.96</v>
      </c>
      <c r="AD4204" s="22">
        <f t="shared" si="681"/>
        <v>0</v>
      </c>
      <c r="AE4204" s="22">
        <f t="shared" si="682"/>
        <v>0</v>
      </c>
    </row>
    <row r="4205" spans="1:31" ht="15.75" x14ac:dyDescent="0.25">
      <c r="A4205" s="11" t="s">
        <v>173</v>
      </c>
      <c r="B4205" s="11" t="s">
        <v>4386</v>
      </c>
      <c r="C4205" s="11">
        <v>0</v>
      </c>
      <c r="D4205" s="11">
        <v>73</v>
      </c>
      <c r="E4205" s="11">
        <v>23.6</v>
      </c>
      <c r="F4205" s="11">
        <v>1.7</v>
      </c>
      <c r="H4205" s="1">
        <v>45908</v>
      </c>
      <c r="I4205" s="2" t="s">
        <v>98</v>
      </c>
      <c r="J4205" s="3">
        <v>20.73</v>
      </c>
      <c r="K4205" s="29">
        <v>23.65</v>
      </c>
      <c r="L4205" s="31">
        <f t="shared" si="675"/>
        <v>76.782746234188764</v>
      </c>
      <c r="M4205" s="33">
        <f t="shared" si="683"/>
        <v>0</v>
      </c>
      <c r="N4205" s="36">
        <f t="shared" si="676"/>
        <v>1.4037131051535703E-5</v>
      </c>
      <c r="Q4205" s="19">
        <v>45908</v>
      </c>
      <c r="R4205" s="17">
        <v>0.1875</v>
      </c>
      <c r="U4205" s="18">
        <v>0</v>
      </c>
      <c r="W4205" s="24"/>
      <c r="Z4205" s="21">
        <f t="shared" si="677"/>
        <v>2.9218036436155268</v>
      </c>
      <c r="AA4205" s="21">
        <f t="shared" si="678"/>
        <v>2.2434410771385909</v>
      </c>
      <c r="AB4205" s="21">
        <f t="shared" si="679"/>
        <v>0.13501189070817665</v>
      </c>
      <c r="AC4205" s="21">
        <f t="shared" si="680"/>
        <v>0.96</v>
      </c>
      <c r="AD4205" s="22">
        <f t="shared" si="681"/>
        <v>0</v>
      </c>
      <c r="AE4205" s="22">
        <f t="shared" si="682"/>
        <v>0</v>
      </c>
    </row>
    <row r="4206" spans="1:31" ht="15.75" x14ac:dyDescent="0.25">
      <c r="A4206" s="11" t="s">
        <v>173</v>
      </c>
      <c r="B4206" s="11" t="s">
        <v>4387</v>
      </c>
      <c r="C4206" s="11">
        <v>0</v>
      </c>
      <c r="D4206" s="11">
        <v>73</v>
      </c>
      <c r="E4206" s="11">
        <v>23.5</v>
      </c>
      <c r="F4206" s="11">
        <v>1.3</v>
      </c>
      <c r="H4206" s="1">
        <v>45908</v>
      </c>
      <c r="I4206" s="2" t="s">
        <v>99</v>
      </c>
      <c r="J4206" s="3">
        <v>20.73</v>
      </c>
      <c r="K4206" s="29">
        <v>23.66</v>
      </c>
      <c r="L4206" s="31">
        <f t="shared" si="675"/>
        <v>76.712821455480579</v>
      </c>
      <c r="M4206" s="33">
        <f t="shared" si="683"/>
        <v>0</v>
      </c>
      <c r="N4206" s="36">
        <f t="shared" si="676"/>
        <v>1.4090718194550854E-5</v>
      </c>
      <c r="Q4206" s="19">
        <v>45908</v>
      </c>
      <c r="R4206" s="17">
        <v>0.19444444444444445</v>
      </c>
      <c r="U4206" s="18">
        <v>0</v>
      </c>
      <c r="W4206" s="24"/>
      <c r="Z4206" s="21">
        <f t="shared" si="677"/>
        <v>2.9235625411696589</v>
      </c>
      <c r="AA4206" s="21">
        <f t="shared" si="678"/>
        <v>2.2427473123467916</v>
      </c>
      <c r="AB4206" s="21">
        <f t="shared" si="679"/>
        <v>0.13495979551961843</v>
      </c>
      <c r="AC4206" s="21">
        <f t="shared" si="680"/>
        <v>0.96</v>
      </c>
      <c r="AD4206" s="22">
        <f t="shared" si="681"/>
        <v>0</v>
      </c>
      <c r="AE4206" s="22">
        <f t="shared" si="682"/>
        <v>0</v>
      </c>
    </row>
    <row r="4207" spans="1:31" ht="15.75" x14ac:dyDescent="0.25">
      <c r="A4207" s="11" t="s">
        <v>173</v>
      </c>
      <c r="B4207" s="11" t="s">
        <v>4388</v>
      </c>
      <c r="C4207" s="11">
        <v>0</v>
      </c>
      <c r="D4207" s="11">
        <v>73</v>
      </c>
      <c r="E4207" s="11">
        <v>23.4</v>
      </c>
      <c r="F4207" s="11">
        <v>1</v>
      </c>
      <c r="H4207" s="1">
        <v>45908</v>
      </c>
      <c r="I4207" s="2" t="s">
        <v>100</v>
      </c>
      <c r="J4207" s="3">
        <v>20.74</v>
      </c>
      <c r="K4207" s="29">
        <v>23.6</v>
      </c>
      <c r="L4207" s="31">
        <f t="shared" si="675"/>
        <v>77.208704572525889</v>
      </c>
      <c r="M4207" s="33">
        <f t="shared" si="683"/>
        <v>0</v>
      </c>
      <c r="N4207" s="36">
        <f t="shared" si="676"/>
        <v>1.3716203740628771E-5</v>
      </c>
      <c r="Q4207" s="19">
        <v>45908</v>
      </c>
      <c r="R4207" s="17">
        <v>0.2013888888888889</v>
      </c>
      <c r="U4207" s="18">
        <v>0</v>
      </c>
      <c r="W4207" s="24"/>
      <c r="Z4207" s="21">
        <f t="shared" si="677"/>
        <v>2.9130230003400173</v>
      </c>
      <c r="AA4207" s="21">
        <f t="shared" si="678"/>
        <v>2.2491073224622538</v>
      </c>
      <c r="AB4207" s="21">
        <f t="shared" si="679"/>
        <v>0.13540477360262818</v>
      </c>
      <c r="AC4207" s="21">
        <f t="shared" si="680"/>
        <v>0.96</v>
      </c>
      <c r="AD4207" s="22">
        <f t="shared" si="681"/>
        <v>0</v>
      </c>
      <c r="AE4207" s="22">
        <f t="shared" si="682"/>
        <v>0</v>
      </c>
    </row>
    <row r="4208" spans="1:31" ht="15.75" x14ac:dyDescent="0.25">
      <c r="A4208" s="11" t="s">
        <v>173</v>
      </c>
      <c r="B4208" s="11" t="s">
        <v>4389</v>
      </c>
      <c r="C4208" s="11">
        <v>0</v>
      </c>
      <c r="D4208" s="11">
        <v>74</v>
      </c>
      <c r="E4208" s="11">
        <v>23.3</v>
      </c>
      <c r="F4208" s="11">
        <v>1.2</v>
      </c>
      <c r="H4208" s="1">
        <v>45908</v>
      </c>
      <c r="I4208" s="2" t="s">
        <v>101</v>
      </c>
      <c r="J4208" s="3">
        <v>20.65</v>
      </c>
      <c r="K4208" s="29">
        <v>23.52</v>
      </c>
      <c r="L4208" s="31">
        <f t="shared" si="675"/>
        <v>77.091864792682998</v>
      </c>
      <c r="M4208" s="33">
        <f t="shared" si="683"/>
        <v>3.0000000000000001E-3</v>
      </c>
      <c r="N4208" s="36">
        <f t="shared" si="676"/>
        <v>1.3771823976125356E-5</v>
      </c>
      <c r="Q4208" s="19">
        <v>45908</v>
      </c>
      <c r="R4208" s="17">
        <v>0.20833333333333334</v>
      </c>
      <c r="U4208" s="18">
        <v>3.0000000000000001E-3</v>
      </c>
      <c r="W4208" s="24"/>
      <c r="Z4208" s="21">
        <f t="shared" si="677"/>
        <v>2.8990218662291212</v>
      </c>
      <c r="AA4208" s="21">
        <f t="shared" si="678"/>
        <v>2.2349100174236693</v>
      </c>
      <c r="AB4208" s="21">
        <f t="shared" si="679"/>
        <v>0.13463259446987752</v>
      </c>
      <c r="AC4208" s="21">
        <f t="shared" si="680"/>
        <v>0.96</v>
      </c>
      <c r="AD4208" s="22">
        <f t="shared" si="681"/>
        <v>1.08E-5</v>
      </c>
      <c r="AE4208" s="22">
        <f t="shared" si="682"/>
        <v>0</v>
      </c>
    </row>
    <row r="4209" spans="1:31" ht="15.75" x14ac:dyDescent="0.25">
      <c r="A4209" s="11" t="s">
        <v>173</v>
      </c>
      <c r="B4209" s="11" t="s">
        <v>4390</v>
      </c>
      <c r="C4209" s="11">
        <v>0</v>
      </c>
      <c r="D4209" s="11">
        <v>74</v>
      </c>
      <c r="E4209" s="11">
        <v>23.2</v>
      </c>
      <c r="F4209" s="11">
        <v>1.5</v>
      </c>
      <c r="H4209" s="1">
        <v>45908</v>
      </c>
      <c r="I4209" s="2" t="s">
        <v>102</v>
      </c>
      <c r="J4209" s="3">
        <v>20.7</v>
      </c>
      <c r="K4209" s="29">
        <v>23.59</v>
      </c>
      <c r="L4209" s="31">
        <f t="shared" si="675"/>
        <v>76.977287514561368</v>
      </c>
      <c r="M4209" s="33">
        <f t="shared" si="683"/>
        <v>0.28799999999999998</v>
      </c>
      <c r="N4209" s="36">
        <f t="shared" si="676"/>
        <v>1.3877381746979601E-5</v>
      </c>
      <c r="Q4209" s="19">
        <v>45908</v>
      </c>
      <c r="R4209" s="17">
        <v>0.21527777777777779</v>
      </c>
      <c r="U4209" s="18">
        <v>0.28799999999999998</v>
      </c>
      <c r="W4209" s="24"/>
      <c r="Z4209" s="21">
        <f t="shared" si="677"/>
        <v>2.9112696377229557</v>
      </c>
      <c r="AA4209" s="21">
        <f t="shared" si="678"/>
        <v>2.2410163993541286</v>
      </c>
      <c r="AB4209" s="21">
        <f t="shared" si="679"/>
        <v>0.13492801248368466</v>
      </c>
      <c r="AC4209" s="21">
        <f t="shared" si="680"/>
        <v>0.96</v>
      </c>
      <c r="AD4209" s="22">
        <f t="shared" si="681"/>
        <v>1.0368E-3</v>
      </c>
      <c r="AE4209" s="22">
        <f t="shared" si="682"/>
        <v>0</v>
      </c>
    </row>
    <row r="4210" spans="1:31" ht="15.75" x14ac:dyDescent="0.25">
      <c r="A4210" s="11" t="s">
        <v>173</v>
      </c>
      <c r="B4210" s="11" t="s">
        <v>4391</v>
      </c>
      <c r="C4210" s="11">
        <v>0</v>
      </c>
      <c r="D4210" s="11">
        <v>74</v>
      </c>
      <c r="E4210" s="11">
        <v>23.3</v>
      </c>
      <c r="F4210" s="11">
        <v>1.5</v>
      </c>
      <c r="H4210" s="1">
        <v>45908</v>
      </c>
      <c r="I4210" s="2" t="s">
        <v>103</v>
      </c>
      <c r="J4210" s="3">
        <v>20.69</v>
      </c>
      <c r="K4210" s="29">
        <v>23.51</v>
      </c>
      <c r="L4210" s="31">
        <f t="shared" si="675"/>
        <v>77.464911907248876</v>
      </c>
      <c r="M4210" s="33">
        <f t="shared" si="683"/>
        <v>1.4219999999999999</v>
      </c>
      <c r="N4210" s="36">
        <f t="shared" si="676"/>
        <v>1.3504453346246443E-5</v>
      </c>
      <c r="Q4210" s="19">
        <v>45908</v>
      </c>
      <c r="R4210" s="17">
        <v>0.22222222222222221</v>
      </c>
      <c r="U4210" s="18">
        <v>1.4219999999999999</v>
      </c>
      <c r="W4210" s="24"/>
      <c r="Z4210" s="21">
        <f t="shared" si="677"/>
        <v>2.8972758606697502</v>
      </c>
      <c r="AA4210" s="21">
        <f t="shared" si="678"/>
        <v>2.2443721931778087</v>
      </c>
      <c r="AB4210" s="21">
        <f t="shared" si="679"/>
        <v>0.13521297087396972</v>
      </c>
      <c r="AC4210" s="21">
        <f t="shared" si="680"/>
        <v>0.96</v>
      </c>
      <c r="AD4210" s="22">
        <f t="shared" si="681"/>
        <v>5.1192E-3</v>
      </c>
      <c r="AE4210" s="22">
        <f t="shared" si="682"/>
        <v>0</v>
      </c>
    </row>
    <row r="4211" spans="1:31" ht="15.75" x14ac:dyDescent="0.25">
      <c r="A4211" s="11" t="s">
        <v>173</v>
      </c>
      <c r="B4211" s="11" t="s">
        <v>4392</v>
      </c>
      <c r="C4211" s="11">
        <v>0</v>
      </c>
      <c r="D4211" s="11">
        <v>73</v>
      </c>
      <c r="E4211" s="11">
        <v>23.7</v>
      </c>
      <c r="F4211" s="11">
        <v>1.8</v>
      </c>
      <c r="H4211" s="1">
        <v>45908</v>
      </c>
      <c r="I4211" s="2" t="s">
        <v>104</v>
      </c>
      <c r="J4211" s="3">
        <v>20.72</v>
      </c>
      <c r="K4211" s="29">
        <v>23.62</v>
      </c>
      <c r="L4211" s="31">
        <f t="shared" si="675"/>
        <v>76.917566424028806</v>
      </c>
      <c r="M4211" s="33">
        <f t="shared" si="683"/>
        <v>4.133</v>
      </c>
      <c r="N4211" s="36">
        <f t="shared" si="676"/>
        <v>1.3930336384518416E-5</v>
      </c>
      <c r="Q4211" s="19">
        <v>45908</v>
      </c>
      <c r="R4211" s="17">
        <v>0.22916666666666666</v>
      </c>
      <c r="U4211" s="18">
        <v>4.133</v>
      </c>
      <c r="W4211" s="24"/>
      <c r="Z4211" s="21">
        <f t="shared" si="677"/>
        <v>2.9165324903864738</v>
      </c>
      <c r="AA4211" s="21">
        <f t="shared" si="678"/>
        <v>2.2433258155713975</v>
      </c>
      <c r="AB4211" s="21">
        <f t="shared" si="679"/>
        <v>0.13503600110666894</v>
      </c>
      <c r="AC4211" s="21">
        <f t="shared" si="680"/>
        <v>0.96</v>
      </c>
      <c r="AD4211" s="22">
        <f t="shared" si="681"/>
        <v>1.4878799999999999E-2</v>
      </c>
      <c r="AE4211" s="22">
        <f t="shared" si="682"/>
        <v>0</v>
      </c>
    </row>
    <row r="4212" spans="1:31" ht="15.75" x14ac:dyDescent="0.25">
      <c r="A4212" s="11" t="s">
        <v>173</v>
      </c>
      <c r="B4212" s="11" t="s">
        <v>4393</v>
      </c>
      <c r="C4212" s="11">
        <v>0</v>
      </c>
      <c r="D4212" s="11">
        <v>72</v>
      </c>
      <c r="E4212" s="11">
        <v>23.8</v>
      </c>
      <c r="F4212" s="11">
        <v>1.3</v>
      </c>
      <c r="H4212" s="1">
        <v>45908</v>
      </c>
      <c r="I4212" s="2" t="s">
        <v>105</v>
      </c>
      <c r="J4212" s="3">
        <v>20.75</v>
      </c>
      <c r="K4212" s="29">
        <v>23.64</v>
      </c>
      <c r="L4212" s="31">
        <f t="shared" si="675"/>
        <v>77.003261818533616</v>
      </c>
      <c r="M4212" s="33">
        <f t="shared" si="683"/>
        <v>7.3630000000000004</v>
      </c>
      <c r="N4212" s="36">
        <f t="shared" si="676"/>
        <v>1.3876098168479738E-5</v>
      </c>
      <c r="Q4212" s="19">
        <v>45908</v>
      </c>
      <c r="R4212" s="17">
        <v>0.2361111111111111</v>
      </c>
      <c r="U4212" s="18">
        <v>7.3630000000000004</v>
      </c>
      <c r="W4212" s="24"/>
      <c r="Z4212" s="21">
        <f t="shared" si="677"/>
        <v>2.9200456695729287</v>
      </c>
      <c r="AA4212" s="21">
        <f t="shared" si="678"/>
        <v>2.2485304121619953</v>
      </c>
      <c r="AB4212" s="21">
        <f t="shared" si="679"/>
        <v>0.13532854232619546</v>
      </c>
      <c r="AC4212" s="21">
        <f t="shared" si="680"/>
        <v>0.96</v>
      </c>
      <c r="AD4212" s="22">
        <f t="shared" si="681"/>
        <v>2.6506800000000004E-2</v>
      </c>
      <c r="AE4212" s="22">
        <f t="shared" si="682"/>
        <v>0</v>
      </c>
    </row>
    <row r="4213" spans="1:31" ht="15.75" x14ac:dyDescent="0.25">
      <c r="A4213" s="11" t="s">
        <v>173</v>
      </c>
      <c r="B4213" s="11" t="s">
        <v>4394</v>
      </c>
      <c r="C4213" s="11">
        <v>0</v>
      </c>
      <c r="D4213" s="11">
        <v>72</v>
      </c>
      <c r="E4213" s="11">
        <v>23.8</v>
      </c>
      <c r="F4213" s="11">
        <v>0.7</v>
      </c>
      <c r="H4213" s="1">
        <v>45908</v>
      </c>
      <c r="I4213" s="2" t="s">
        <v>106</v>
      </c>
      <c r="J4213" s="3">
        <v>20.94</v>
      </c>
      <c r="K4213" s="29">
        <v>23.93</v>
      </c>
      <c r="L4213" s="31">
        <f t="shared" si="675"/>
        <v>76.405970000697778</v>
      </c>
      <c r="M4213" s="33">
        <f t="shared" si="683"/>
        <v>12.35</v>
      </c>
      <c r="N4213" s="36">
        <f t="shared" si="676"/>
        <v>9.1464844874960191E-3</v>
      </c>
      <c r="Q4213" s="19">
        <v>45908</v>
      </c>
      <c r="R4213" s="17">
        <v>0.24305555555555555</v>
      </c>
      <c r="U4213" s="18">
        <v>12.35</v>
      </c>
      <c r="W4213" s="24"/>
      <c r="Z4213" s="21">
        <f t="shared" si="677"/>
        <v>2.9714033609319568</v>
      </c>
      <c r="AA4213" s="21">
        <f t="shared" si="678"/>
        <v>2.2703295605533964</v>
      </c>
      <c r="AB4213" s="21">
        <f t="shared" si="679"/>
        <v>0.13633732135613832</v>
      </c>
      <c r="AC4213" s="21">
        <f t="shared" si="680"/>
        <v>0.24</v>
      </c>
      <c r="AD4213" s="22">
        <f t="shared" si="681"/>
        <v>4.446E-2</v>
      </c>
      <c r="AE4213" s="22">
        <f t="shared" si="682"/>
        <v>3.4234199999999999E-2</v>
      </c>
    </row>
    <row r="4214" spans="1:31" ht="15.75" x14ac:dyDescent="0.25">
      <c r="A4214" s="11" t="s">
        <v>173</v>
      </c>
      <c r="B4214" s="11" t="s">
        <v>4395</v>
      </c>
      <c r="C4214" s="11">
        <v>0</v>
      </c>
      <c r="D4214" s="11">
        <v>72</v>
      </c>
      <c r="E4214" s="11">
        <v>23.8</v>
      </c>
      <c r="F4214" s="11">
        <v>1.5</v>
      </c>
      <c r="H4214" s="1">
        <v>45908</v>
      </c>
      <c r="I4214" s="2" t="s">
        <v>107</v>
      </c>
      <c r="J4214" s="3">
        <v>21.22</v>
      </c>
      <c r="K4214" s="29">
        <v>24.35</v>
      </c>
      <c r="L4214" s="31">
        <f t="shared" si="675"/>
        <v>75.594459757828119</v>
      </c>
      <c r="M4214" s="33">
        <f t="shared" si="683"/>
        <v>15.06</v>
      </c>
      <c r="N4214" s="36">
        <f t="shared" si="676"/>
        <v>1.1194397397573989E-2</v>
      </c>
      <c r="Q4214" s="19">
        <v>45908</v>
      </c>
      <c r="R4214" s="17">
        <v>0.25</v>
      </c>
      <c r="U4214" s="18">
        <v>15.06</v>
      </c>
      <c r="W4214" s="24"/>
      <c r="Z4214" s="21">
        <f t="shared" si="677"/>
        <v>3.0471802778472785</v>
      </c>
      <c r="AA4214" s="21">
        <f t="shared" si="678"/>
        <v>2.303499468885736</v>
      </c>
      <c r="AB4214" s="21">
        <f t="shared" si="679"/>
        <v>0.13788549811892131</v>
      </c>
      <c r="AC4214" s="21">
        <f t="shared" si="680"/>
        <v>0.24</v>
      </c>
      <c r="AD4214" s="22">
        <f t="shared" si="681"/>
        <v>5.4216E-2</v>
      </c>
      <c r="AE4214" s="22">
        <f t="shared" si="682"/>
        <v>4.1746320000000003E-2</v>
      </c>
    </row>
    <row r="4215" spans="1:31" ht="15.75" x14ac:dyDescent="0.25">
      <c r="A4215" s="11" t="s">
        <v>173</v>
      </c>
      <c r="B4215" s="11" t="s">
        <v>4396</v>
      </c>
      <c r="C4215" s="11">
        <v>0</v>
      </c>
      <c r="D4215" s="11">
        <v>72</v>
      </c>
      <c r="E4215" s="11">
        <v>23.9</v>
      </c>
      <c r="F4215" s="11">
        <v>1.3</v>
      </c>
      <c r="H4215" s="1">
        <v>45908</v>
      </c>
      <c r="I4215" s="2" t="s">
        <v>108</v>
      </c>
      <c r="J4215" s="3">
        <v>21.25</v>
      </c>
      <c r="K4215" s="29">
        <v>24.37</v>
      </c>
      <c r="L4215" s="31">
        <f t="shared" si="675"/>
        <v>75.678636431598804</v>
      </c>
      <c r="M4215" s="33">
        <f t="shared" si="683"/>
        <v>17.100000000000001</v>
      </c>
      <c r="N4215" s="36">
        <f t="shared" si="676"/>
        <v>1.2717921851590762E-2</v>
      </c>
      <c r="Q4215" s="19">
        <v>45908</v>
      </c>
      <c r="R4215" s="17">
        <v>0.25694444444444442</v>
      </c>
      <c r="U4215" s="18">
        <v>17.100000000000001</v>
      </c>
      <c r="W4215" s="24"/>
      <c r="Z4215" s="21">
        <f t="shared" si="677"/>
        <v>3.0508303674746324</v>
      </c>
      <c r="AA4215" s="21">
        <f t="shared" si="678"/>
        <v>2.3088268219459369</v>
      </c>
      <c r="AB4215" s="21">
        <f t="shared" si="679"/>
        <v>0.13818326318464799</v>
      </c>
      <c r="AC4215" s="21">
        <f t="shared" si="680"/>
        <v>0.24</v>
      </c>
      <c r="AD4215" s="22">
        <f t="shared" si="681"/>
        <v>6.1560000000000011E-2</v>
      </c>
      <c r="AE4215" s="22">
        <f t="shared" si="682"/>
        <v>4.7401200000000011E-2</v>
      </c>
    </row>
    <row r="4216" spans="1:31" ht="15.75" x14ac:dyDescent="0.25">
      <c r="A4216" s="11" t="s">
        <v>173</v>
      </c>
      <c r="B4216" s="11" t="s">
        <v>4397</v>
      </c>
      <c r="C4216" s="11">
        <v>2</v>
      </c>
      <c r="D4216" s="11">
        <v>72</v>
      </c>
      <c r="E4216" s="11">
        <v>23.9</v>
      </c>
      <c r="F4216" s="11">
        <v>1</v>
      </c>
      <c r="H4216" s="1">
        <v>45908</v>
      </c>
      <c r="I4216" s="2" t="s">
        <v>109</v>
      </c>
      <c r="J4216" s="3">
        <v>21.25</v>
      </c>
      <c r="K4216" s="29">
        <v>24.38</v>
      </c>
      <c r="L4216" s="31">
        <f t="shared" si="675"/>
        <v>75.610616173597592</v>
      </c>
      <c r="M4216" s="33">
        <f t="shared" si="683"/>
        <v>25.23</v>
      </c>
      <c r="N4216" s="36">
        <f t="shared" si="676"/>
        <v>1.8754468992876874E-2</v>
      </c>
      <c r="Q4216" s="19">
        <v>45908</v>
      </c>
      <c r="R4216" s="17">
        <v>0.2638888888888889</v>
      </c>
      <c r="U4216" s="18">
        <v>25.23</v>
      </c>
      <c r="W4216" s="24"/>
      <c r="Z4216" s="21">
        <f t="shared" si="677"/>
        <v>3.0526568420889233</v>
      </c>
      <c r="AA4216" s="21">
        <f t="shared" si="678"/>
        <v>2.3081326479689208</v>
      </c>
      <c r="AB4216" s="21">
        <f t="shared" si="679"/>
        <v>0.13813115901593356</v>
      </c>
      <c r="AC4216" s="21">
        <f t="shared" si="680"/>
        <v>0.24</v>
      </c>
      <c r="AD4216" s="22">
        <f t="shared" si="681"/>
        <v>9.0828000000000006E-2</v>
      </c>
      <c r="AE4216" s="22">
        <f t="shared" si="682"/>
        <v>6.993756000000001E-2</v>
      </c>
    </row>
    <row r="4217" spans="1:31" ht="15.75" x14ac:dyDescent="0.25">
      <c r="A4217" s="11" t="s">
        <v>173</v>
      </c>
      <c r="B4217" s="11" t="s">
        <v>4398</v>
      </c>
      <c r="C4217" s="11">
        <v>5</v>
      </c>
      <c r="D4217" s="11">
        <v>72</v>
      </c>
      <c r="E4217" s="11">
        <v>23.9</v>
      </c>
      <c r="F4217" s="11">
        <v>1.1000000000000001</v>
      </c>
      <c r="H4217" s="1">
        <v>45908</v>
      </c>
      <c r="I4217" s="2" t="s">
        <v>110</v>
      </c>
      <c r="J4217" s="3">
        <v>21.32</v>
      </c>
      <c r="K4217" s="29">
        <v>24.51</v>
      </c>
      <c r="L4217" s="31">
        <f t="shared" si="675"/>
        <v>75.241870329809359</v>
      </c>
      <c r="M4217" s="33">
        <f t="shared" si="683"/>
        <v>42.26</v>
      </c>
      <c r="N4217" s="36">
        <f t="shared" si="676"/>
        <v>3.1423362571425036E-2</v>
      </c>
      <c r="Q4217" s="19">
        <v>45908</v>
      </c>
      <c r="R4217" s="17">
        <v>0.27083333333333331</v>
      </c>
      <c r="U4217" s="18">
        <v>42.26</v>
      </c>
      <c r="W4217" s="24"/>
      <c r="Z4217" s="21">
        <f t="shared" si="677"/>
        <v>3.0764879571563792</v>
      </c>
      <c r="AA4217" s="21">
        <f t="shared" si="678"/>
        <v>2.3148070794358038</v>
      </c>
      <c r="AB4217" s="21">
        <f t="shared" si="679"/>
        <v>0.13839305442627672</v>
      </c>
      <c r="AC4217" s="21">
        <f t="shared" si="680"/>
        <v>0.24</v>
      </c>
      <c r="AD4217" s="22">
        <f t="shared" si="681"/>
        <v>0.15213599999999999</v>
      </c>
      <c r="AE4217" s="22">
        <f t="shared" si="682"/>
        <v>0.11714471999999999</v>
      </c>
    </row>
    <row r="4218" spans="1:31" ht="15.75" x14ac:dyDescent="0.25">
      <c r="A4218" s="11" t="s">
        <v>173</v>
      </c>
      <c r="B4218" s="11" t="s">
        <v>4399</v>
      </c>
      <c r="C4218" s="11">
        <v>11</v>
      </c>
      <c r="D4218" s="11">
        <v>72</v>
      </c>
      <c r="E4218" s="11">
        <v>24</v>
      </c>
      <c r="F4218" s="11">
        <v>1.7</v>
      </c>
      <c r="H4218" s="1">
        <v>45908</v>
      </c>
      <c r="I4218" s="2" t="s">
        <v>111</v>
      </c>
      <c r="J4218" s="3">
        <v>21.46</v>
      </c>
      <c r="K4218" s="29">
        <v>24.75</v>
      </c>
      <c r="L4218" s="31">
        <f t="shared" si="675"/>
        <v>74.646969990821304</v>
      </c>
      <c r="M4218" s="33">
        <f t="shared" si="683"/>
        <v>49.11</v>
      </c>
      <c r="N4218" s="36">
        <f t="shared" si="676"/>
        <v>3.6571822254306989E-2</v>
      </c>
      <c r="Q4218" s="19">
        <v>45908</v>
      </c>
      <c r="R4218" s="17">
        <v>0.27777777777777779</v>
      </c>
      <c r="U4218" s="18">
        <v>49.11</v>
      </c>
      <c r="W4218" s="24"/>
      <c r="Z4218" s="21">
        <f t="shared" si="677"/>
        <v>3.1209104478534502</v>
      </c>
      <c r="AA4218" s="21">
        <f t="shared" si="678"/>
        <v>2.3296650854495717</v>
      </c>
      <c r="AB4218" s="21">
        <f t="shared" si="679"/>
        <v>0.13902634873069358</v>
      </c>
      <c r="AC4218" s="21">
        <f t="shared" si="680"/>
        <v>0.24</v>
      </c>
      <c r="AD4218" s="22">
        <f t="shared" si="681"/>
        <v>0.17679600000000001</v>
      </c>
      <c r="AE4218" s="22">
        <f t="shared" si="682"/>
        <v>0.13613292000000002</v>
      </c>
    </row>
    <row r="4219" spans="1:31" ht="15.75" x14ac:dyDescent="0.25">
      <c r="A4219" s="11" t="s">
        <v>173</v>
      </c>
      <c r="B4219" s="11" t="s">
        <v>4400</v>
      </c>
      <c r="C4219" s="11">
        <v>19</v>
      </c>
      <c r="D4219" s="11">
        <v>72</v>
      </c>
      <c r="E4219" s="11">
        <v>24.1</v>
      </c>
      <c r="F4219" s="11">
        <v>2.7</v>
      </c>
      <c r="H4219" s="1">
        <v>45908</v>
      </c>
      <c r="I4219" s="2" t="s">
        <v>112</v>
      </c>
      <c r="J4219" s="3">
        <v>21.58</v>
      </c>
      <c r="K4219" s="29">
        <v>24.93</v>
      </c>
      <c r="L4219" s="31">
        <f t="shared" si="675"/>
        <v>74.314331570138734</v>
      </c>
      <c r="M4219" s="33">
        <f t="shared" si="683"/>
        <v>60.91</v>
      </c>
      <c r="N4219" s="36">
        <f t="shared" si="676"/>
        <v>4.5431233307693615E-2</v>
      </c>
      <c r="Q4219" s="19">
        <v>45908</v>
      </c>
      <c r="R4219" s="17">
        <v>0.28472222222222221</v>
      </c>
      <c r="U4219" s="18">
        <v>60.91</v>
      </c>
      <c r="W4219" s="24"/>
      <c r="Z4219" s="21">
        <f t="shared" si="677"/>
        <v>3.1545934255452797</v>
      </c>
      <c r="AA4219" s="21">
        <f t="shared" si="678"/>
        <v>2.3443150179495169</v>
      </c>
      <c r="AB4219" s="21">
        <f t="shared" si="679"/>
        <v>0.13970861067555787</v>
      </c>
      <c r="AC4219" s="21">
        <f t="shared" si="680"/>
        <v>0.24</v>
      </c>
      <c r="AD4219" s="22">
        <f t="shared" si="681"/>
        <v>0.219276</v>
      </c>
      <c r="AE4219" s="22">
        <f t="shared" si="682"/>
        <v>0.16884252</v>
      </c>
    </row>
    <row r="4220" spans="1:31" ht="15.75" x14ac:dyDescent="0.25">
      <c r="A4220" s="11" t="s">
        <v>173</v>
      </c>
      <c r="B4220" s="11" t="s">
        <v>4401</v>
      </c>
      <c r="C4220" s="11">
        <v>26</v>
      </c>
      <c r="D4220" s="11">
        <v>71</v>
      </c>
      <c r="E4220" s="11">
        <v>24.4</v>
      </c>
      <c r="F4220" s="11">
        <v>3.2</v>
      </c>
      <c r="H4220" s="1">
        <v>45908</v>
      </c>
      <c r="I4220" s="2" t="s">
        <v>113</v>
      </c>
      <c r="J4220" s="3">
        <v>21.74</v>
      </c>
      <c r="K4220" s="29">
        <v>25.16</v>
      </c>
      <c r="L4220" s="31">
        <f t="shared" si="675"/>
        <v>73.941850268979607</v>
      </c>
      <c r="M4220" s="33">
        <f t="shared" si="683"/>
        <v>54.98</v>
      </c>
      <c r="N4220" s="36">
        <f t="shared" si="676"/>
        <v>4.1106812929676557E-2</v>
      </c>
      <c r="Q4220" s="19">
        <v>45908</v>
      </c>
      <c r="R4220" s="17">
        <v>0.29166666666666669</v>
      </c>
      <c r="U4220" s="18">
        <v>54.98</v>
      </c>
      <c r="W4220" s="24"/>
      <c r="Z4220" s="21">
        <f t="shared" si="677"/>
        <v>3.1980938107547496</v>
      </c>
      <c r="AA4220" s="21">
        <f t="shared" si="678"/>
        <v>2.3647297370097808</v>
      </c>
      <c r="AB4220" s="21">
        <f t="shared" si="679"/>
        <v>0.14067833443561203</v>
      </c>
      <c r="AC4220" s="21">
        <f t="shared" si="680"/>
        <v>0.24</v>
      </c>
      <c r="AD4220" s="22">
        <f t="shared" si="681"/>
        <v>0.19792799999999999</v>
      </c>
      <c r="AE4220" s="22">
        <f t="shared" si="682"/>
        <v>0.15240455999999999</v>
      </c>
    </row>
    <row r="4221" spans="1:31" ht="15.75" x14ac:dyDescent="0.25">
      <c r="A4221" s="11" t="s">
        <v>173</v>
      </c>
      <c r="B4221" s="11" t="s">
        <v>4402</v>
      </c>
      <c r="C4221" s="11">
        <v>31</v>
      </c>
      <c r="D4221" s="11">
        <v>70</v>
      </c>
      <c r="E4221" s="11">
        <v>24.6</v>
      </c>
      <c r="F4221" s="11">
        <v>2.9</v>
      </c>
      <c r="H4221" s="1">
        <v>45908</v>
      </c>
      <c r="I4221" s="2" t="s">
        <v>114</v>
      </c>
      <c r="J4221" s="3">
        <v>21.86</v>
      </c>
      <c r="K4221" s="29">
        <v>25.3</v>
      </c>
      <c r="L4221" s="31">
        <f t="shared" si="675"/>
        <v>73.878044882864302</v>
      </c>
      <c r="M4221" s="33">
        <f t="shared" si="683"/>
        <v>47.71</v>
      </c>
      <c r="N4221" s="36">
        <f t="shared" si="676"/>
        <v>3.5750997085384685E-2</v>
      </c>
      <c r="Q4221" s="19">
        <v>45908</v>
      </c>
      <c r="R4221" s="17">
        <v>0.2986111111111111</v>
      </c>
      <c r="U4221" s="18">
        <v>47.71</v>
      </c>
      <c r="W4221" s="24"/>
      <c r="Z4221" s="21">
        <f t="shared" si="677"/>
        <v>3.2248275907111101</v>
      </c>
      <c r="AA4221" s="21">
        <f t="shared" si="678"/>
        <v>2.3824395748605456</v>
      </c>
      <c r="AB4221" s="21">
        <f t="shared" si="679"/>
        <v>0.14158081406595063</v>
      </c>
      <c r="AC4221" s="21">
        <f t="shared" si="680"/>
        <v>0.24</v>
      </c>
      <c r="AD4221" s="22">
        <f t="shared" si="681"/>
        <v>0.17175599999999999</v>
      </c>
      <c r="AE4221" s="22">
        <f t="shared" si="682"/>
        <v>0.13225212</v>
      </c>
    </row>
    <row r="4222" spans="1:31" ht="15.75" x14ac:dyDescent="0.25">
      <c r="A4222" s="11" t="s">
        <v>173</v>
      </c>
      <c r="B4222" s="11" t="s">
        <v>4403</v>
      </c>
      <c r="C4222" s="11">
        <v>44</v>
      </c>
      <c r="D4222" s="11">
        <v>70</v>
      </c>
      <c r="E4222" s="11">
        <v>24.7</v>
      </c>
      <c r="F4222" s="11">
        <v>2.2999999999999998</v>
      </c>
      <c r="H4222" s="1">
        <v>45908</v>
      </c>
      <c r="I4222" s="2" t="s">
        <v>115</v>
      </c>
      <c r="J4222" s="3">
        <v>22.36</v>
      </c>
      <c r="K4222" s="29">
        <v>26.15</v>
      </c>
      <c r="L4222" s="31">
        <f t="shared" si="675"/>
        <v>71.918655827291118</v>
      </c>
      <c r="M4222" s="33">
        <f t="shared" si="683"/>
        <v>95.5</v>
      </c>
      <c r="N4222" s="36">
        <f t="shared" si="676"/>
        <v>7.1955771679185224E-2</v>
      </c>
      <c r="Q4222" s="19">
        <v>45908</v>
      </c>
      <c r="R4222" s="17">
        <v>0.30555555555555558</v>
      </c>
      <c r="U4222" s="18">
        <v>95.5</v>
      </c>
      <c r="W4222" s="24"/>
      <c r="Z4222" s="21">
        <f t="shared" si="677"/>
        <v>3.3913613310346111</v>
      </c>
      <c r="AA4222" s="21">
        <f t="shared" si="678"/>
        <v>2.4390214835266213</v>
      </c>
      <c r="AB4222" s="21">
        <f t="shared" si="679"/>
        <v>0.14400951042300897</v>
      </c>
      <c r="AC4222" s="21">
        <f t="shared" si="680"/>
        <v>0.24</v>
      </c>
      <c r="AD4222" s="22">
        <f t="shared" si="681"/>
        <v>0.34379999999999999</v>
      </c>
      <c r="AE4222" s="22">
        <f t="shared" si="682"/>
        <v>0.26472600000000002</v>
      </c>
    </row>
    <row r="4223" spans="1:31" ht="15.75" x14ac:dyDescent="0.25">
      <c r="A4223" s="11" t="s">
        <v>173</v>
      </c>
      <c r="B4223" s="11" t="s">
        <v>4404</v>
      </c>
      <c r="C4223" s="11">
        <v>67</v>
      </c>
      <c r="D4223" s="11">
        <v>70</v>
      </c>
      <c r="E4223" s="11">
        <v>24.7</v>
      </c>
      <c r="F4223" s="11">
        <v>1.7</v>
      </c>
      <c r="H4223" s="1">
        <v>45908</v>
      </c>
      <c r="I4223" s="2" t="s">
        <v>116</v>
      </c>
      <c r="J4223" s="3">
        <v>23.07</v>
      </c>
      <c r="K4223" s="29">
        <v>27.32</v>
      </c>
      <c r="L4223" s="31">
        <f t="shared" si="675"/>
        <v>69.523117468098192</v>
      </c>
      <c r="M4223" s="33">
        <f t="shared" si="683"/>
        <v>157.9</v>
      </c>
      <c r="N4223" s="36">
        <f t="shared" si="676"/>
        <v>0.11999144813846666</v>
      </c>
      <c r="Q4223" s="19">
        <v>45908</v>
      </c>
      <c r="R4223" s="17">
        <v>0.3125</v>
      </c>
      <c r="U4223" s="18">
        <v>157.9</v>
      </c>
      <c r="W4223" s="24"/>
      <c r="Z4223" s="21">
        <f t="shared" si="677"/>
        <v>3.6328239322991576</v>
      </c>
      <c r="AA4223" s="21">
        <f t="shared" si="678"/>
        <v>2.5256524498615271</v>
      </c>
      <c r="AB4223" s="21">
        <f t="shared" si="679"/>
        <v>0.14780877298433273</v>
      </c>
      <c r="AC4223" s="21">
        <f t="shared" si="680"/>
        <v>0.24</v>
      </c>
      <c r="AD4223" s="22">
        <f t="shared" si="681"/>
        <v>0.56843999999999995</v>
      </c>
      <c r="AE4223" s="22">
        <f t="shared" si="682"/>
        <v>0.43769879999999994</v>
      </c>
    </row>
    <row r="4224" spans="1:31" ht="15.75" x14ac:dyDescent="0.25">
      <c r="A4224" s="11" t="s">
        <v>173</v>
      </c>
      <c r="B4224" s="11" t="s">
        <v>4405</v>
      </c>
      <c r="C4224" s="11">
        <v>87</v>
      </c>
      <c r="D4224" s="11">
        <v>70</v>
      </c>
      <c r="E4224" s="11">
        <v>24.7</v>
      </c>
      <c r="F4224" s="11">
        <v>2</v>
      </c>
      <c r="H4224" s="1">
        <v>45908</v>
      </c>
      <c r="I4224" s="2" t="s">
        <v>117</v>
      </c>
      <c r="J4224" s="3">
        <v>23.58</v>
      </c>
      <c r="K4224" s="29">
        <v>28.07</v>
      </c>
      <c r="L4224" s="31">
        <f t="shared" si="675"/>
        <v>68.423849298682754</v>
      </c>
      <c r="M4224" s="33">
        <f t="shared" si="683"/>
        <v>205.7</v>
      </c>
      <c r="N4224" s="36">
        <f t="shared" si="676"/>
        <v>0.15744312829104129</v>
      </c>
      <c r="Q4224" s="19">
        <v>45908</v>
      </c>
      <c r="R4224" s="17">
        <v>0.31944444444444442</v>
      </c>
      <c r="U4224" s="18">
        <v>205.7</v>
      </c>
      <c r="W4224" s="24"/>
      <c r="Z4224" s="21">
        <f t="shared" si="677"/>
        <v>3.7953639894921767</v>
      </c>
      <c r="AA4224" s="21">
        <f t="shared" si="678"/>
        <v>2.5969341365066003</v>
      </c>
      <c r="AB4224" s="21">
        <f t="shared" si="679"/>
        <v>0.15112253859608146</v>
      </c>
      <c r="AC4224" s="21">
        <f t="shared" si="680"/>
        <v>0.24</v>
      </c>
      <c r="AD4224" s="22">
        <f t="shared" si="681"/>
        <v>0.74051999999999996</v>
      </c>
      <c r="AE4224" s="22">
        <f t="shared" si="682"/>
        <v>0.57020039999999994</v>
      </c>
    </row>
    <row r="4225" spans="1:31" ht="15.75" x14ac:dyDescent="0.25">
      <c r="A4225" s="11" t="s">
        <v>173</v>
      </c>
      <c r="B4225" s="11" t="s">
        <v>4406</v>
      </c>
      <c r="C4225" s="11">
        <v>110</v>
      </c>
      <c r="D4225" s="11">
        <v>69</v>
      </c>
      <c r="E4225" s="11">
        <v>24.9</v>
      </c>
      <c r="F4225" s="11">
        <v>2.4</v>
      </c>
      <c r="H4225" s="1">
        <v>45908</v>
      </c>
      <c r="I4225" s="2" t="s">
        <v>118</v>
      </c>
      <c r="J4225" s="3">
        <v>24.1</v>
      </c>
      <c r="K4225" s="29">
        <v>28.77</v>
      </c>
      <c r="L4225" s="31">
        <f t="shared" si="675"/>
        <v>67.714143430634934</v>
      </c>
      <c r="M4225" s="33">
        <f t="shared" si="683"/>
        <v>240.7</v>
      </c>
      <c r="N4225" s="36">
        <f t="shared" si="676"/>
        <v>0.18570766072107045</v>
      </c>
      <c r="Q4225" s="19">
        <v>45908</v>
      </c>
      <c r="R4225" s="17">
        <v>0.3263888888888889</v>
      </c>
      <c r="U4225" s="18">
        <v>240.7</v>
      </c>
      <c r="W4225" s="24"/>
      <c r="Z4225" s="21">
        <f t="shared" si="677"/>
        <v>3.9527427957699648</v>
      </c>
      <c r="AA4225" s="21">
        <f t="shared" si="678"/>
        <v>2.6765659261717634</v>
      </c>
      <c r="AB4225" s="21">
        <f t="shared" si="679"/>
        <v>0.15493804784546453</v>
      </c>
      <c r="AC4225" s="21">
        <f t="shared" si="680"/>
        <v>0.24</v>
      </c>
      <c r="AD4225" s="22">
        <f t="shared" si="681"/>
        <v>0.86651999999999996</v>
      </c>
      <c r="AE4225" s="22">
        <f t="shared" si="682"/>
        <v>0.66722039999999994</v>
      </c>
    </row>
    <row r="4226" spans="1:31" ht="15.75" x14ac:dyDescent="0.25">
      <c r="A4226" s="11" t="s">
        <v>173</v>
      </c>
      <c r="B4226" s="11" t="s">
        <v>4407</v>
      </c>
      <c r="C4226" s="11">
        <v>160</v>
      </c>
      <c r="D4226" s="11">
        <v>69</v>
      </c>
      <c r="E4226" s="11">
        <v>25.1</v>
      </c>
      <c r="F4226" s="11">
        <v>2.2000000000000002</v>
      </c>
      <c r="H4226" s="1">
        <v>45908</v>
      </c>
      <c r="I4226" s="2" t="s">
        <v>119</v>
      </c>
      <c r="J4226" s="3">
        <v>24.36</v>
      </c>
      <c r="K4226" s="29">
        <v>29.27</v>
      </c>
      <c r="L4226" s="31">
        <f t="shared" si="675"/>
        <v>66.530935213401705</v>
      </c>
      <c r="M4226" s="33">
        <f t="shared" si="683"/>
        <v>266</v>
      </c>
      <c r="N4226" s="36">
        <f t="shared" si="676"/>
        <v>0.20571534041852102</v>
      </c>
      <c r="Q4226" s="19">
        <v>45908</v>
      </c>
      <c r="R4226" s="17">
        <v>0.33333333333333331</v>
      </c>
      <c r="U4226" s="18">
        <v>266</v>
      </c>
      <c r="W4226" s="24"/>
      <c r="Z4226" s="21">
        <f t="shared" si="677"/>
        <v>4.0686045284412513</v>
      </c>
      <c r="AA4226" s="21">
        <f t="shared" si="678"/>
        <v>2.7068806429067771</v>
      </c>
      <c r="AB4226" s="21">
        <f t="shared" si="679"/>
        <v>0.15610561210503518</v>
      </c>
      <c r="AC4226" s="21">
        <f t="shared" si="680"/>
        <v>0.24</v>
      </c>
      <c r="AD4226" s="22">
        <f t="shared" si="681"/>
        <v>0.95760000000000001</v>
      </c>
      <c r="AE4226" s="22">
        <f t="shared" si="682"/>
        <v>0.73735200000000001</v>
      </c>
    </row>
    <row r="4227" spans="1:31" ht="15.75" x14ac:dyDescent="0.25">
      <c r="A4227" s="11" t="s">
        <v>173</v>
      </c>
      <c r="B4227" s="11" t="s">
        <v>4408</v>
      </c>
      <c r="C4227" s="11">
        <v>178</v>
      </c>
      <c r="D4227" s="11">
        <v>68</v>
      </c>
      <c r="E4227" s="11">
        <v>25.4</v>
      </c>
      <c r="F4227" s="11">
        <v>2.8</v>
      </c>
      <c r="H4227" s="1">
        <v>45908</v>
      </c>
      <c r="I4227" s="2" t="s">
        <v>120</v>
      </c>
      <c r="J4227" s="3">
        <v>24.56</v>
      </c>
      <c r="K4227" s="29">
        <v>29.66</v>
      </c>
      <c r="L4227" s="31">
        <f t="shared" ref="L4227:L4290" si="684">100*(22.1*10^6*10^((4.4-6.24*((J4227+273.2)/1000)+9.95*((J4227+273.2)/1000)^2-5.15*((J4227+273.5)/1000)^3)*(1-647.3/(J4227+273.2)))-101325*((K4227-J4227)/1514)*(1+J4227/873))/(22.1*10^6*10^((4.4-6.24*((K4227+273.2)/1000)+9.95*((K4227+273.2)/1000)^2-5.15*((K4227+273.5)/1000)^3)*(1-647.3/(K4227+273.2))))</f>
        <v>65.615127061450536</v>
      </c>
      <c r="M4227" s="33">
        <f t="shared" si="683"/>
        <v>298.3</v>
      </c>
      <c r="N4227" s="36">
        <f t="shared" ref="N4227:N4290" si="685">(0.408*AB4227*(AE4227-$Y$7)+$Y$6*($Y$6/(K4227+273))*$Y$8*(Z4227-AA4227))/(AB4227+$Y$6*(1+AC4227*$Y$8))</f>
        <v>0.23110658283224711</v>
      </c>
      <c r="Q4227" s="19">
        <v>45908</v>
      </c>
      <c r="R4227" s="17">
        <v>0.34027777777777779</v>
      </c>
      <c r="U4227" s="18">
        <v>298.3</v>
      </c>
      <c r="W4227" s="24"/>
      <c r="Z4227" s="21">
        <f t="shared" ref="Z4227:Z4290" si="686">0.6108*EXP(17.27*K4227/(K4227+237.3))</f>
        <v>4.1610166220553957</v>
      </c>
      <c r="AA4227" s="21">
        <f t="shared" ref="AA4227:AA4290" si="687">(L4227/100)*Z4227</f>
        <v>2.7302563436097249</v>
      </c>
      <c r="AB4227" s="21">
        <f t="shared" ref="AB4227:AB4290" si="688">(4098*AA4227)/((K4227+237.3)^2)</f>
        <v>0.15699397713916563</v>
      </c>
      <c r="AC4227" s="21">
        <f t="shared" ref="AC4227:AC4290" si="689">IF(M4227&gt;10,0.24,0.96)</f>
        <v>0.24</v>
      </c>
      <c r="AD4227" s="22">
        <f t="shared" ref="AD4227:AD4290" si="690">M4227*3600/1000000</f>
        <v>1.0738799999999999</v>
      </c>
      <c r="AE4227" s="22">
        <f t="shared" ref="AE4227:AE4290" si="691">IF(M4227&gt;10,(1-$Y$4)*AD4227,0)</f>
        <v>0.82688759999999994</v>
      </c>
    </row>
    <row r="4228" spans="1:31" ht="15.75" x14ac:dyDescent="0.25">
      <c r="A4228" s="11" t="s">
        <v>173</v>
      </c>
      <c r="B4228" s="11" t="s">
        <v>4409</v>
      </c>
      <c r="C4228" s="11">
        <v>332</v>
      </c>
      <c r="D4228" s="11">
        <v>67</v>
      </c>
      <c r="E4228" s="11">
        <v>25.9</v>
      </c>
      <c r="F4228" s="11">
        <v>2.9</v>
      </c>
      <c r="H4228" s="1">
        <v>45908</v>
      </c>
      <c r="I4228" s="2" t="s">
        <v>121</v>
      </c>
      <c r="J4228" s="3">
        <v>24.58</v>
      </c>
      <c r="K4228" s="29">
        <v>29.79</v>
      </c>
      <c r="L4228" s="31">
        <f t="shared" si="684"/>
        <v>65.031724112692459</v>
      </c>
      <c r="M4228" s="33">
        <f t="shared" si="683"/>
        <v>268.60000000000002</v>
      </c>
      <c r="N4228" s="36">
        <f t="shared" si="685"/>
        <v>0.20794060517552032</v>
      </c>
      <c r="Q4228" s="19">
        <v>45908</v>
      </c>
      <c r="R4228" s="17">
        <v>0.34722222222222221</v>
      </c>
      <c r="U4228" s="18">
        <v>268.60000000000002</v>
      </c>
      <c r="W4228" s="24"/>
      <c r="Z4228" s="21">
        <f t="shared" si="686"/>
        <v>4.1922236611025658</v>
      </c>
      <c r="AA4228" s="21">
        <f t="shared" si="687"/>
        <v>2.7262753254752359</v>
      </c>
      <c r="AB4228" s="21">
        <f t="shared" si="688"/>
        <v>0.15661249587852791</v>
      </c>
      <c r="AC4228" s="21">
        <f t="shared" si="689"/>
        <v>0.24</v>
      </c>
      <c r="AD4228" s="22">
        <f t="shared" si="690"/>
        <v>0.96696000000000015</v>
      </c>
      <c r="AE4228" s="22">
        <f t="shared" si="691"/>
        <v>0.74455920000000009</v>
      </c>
    </row>
    <row r="4229" spans="1:31" ht="15.75" x14ac:dyDescent="0.25">
      <c r="A4229" s="11" t="s">
        <v>173</v>
      </c>
      <c r="B4229" s="11" t="s">
        <v>4410</v>
      </c>
      <c r="C4229" s="11">
        <v>328</v>
      </c>
      <c r="D4229" s="11">
        <v>66</v>
      </c>
      <c r="E4229" s="11">
        <v>26.5</v>
      </c>
      <c r="F4229" s="11">
        <v>2.9</v>
      </c>
      <c r="H4229" s="1">
        <v>45908</v>
      </c>
      <c r="I4229" s="2" t="s">
        <v>122</v>
      </c>
      <c r="J4229" s="3">
        <v>24.48</v>
      </c>
      <c r="K4229" s="29">
        <v>29.73</v>
      </c>
      <c r="L4229" s="31">
        <f t="shared" si="684"/>
        <v>64.749907261658151</v>
      </c>
      <c r="M4229" s="33">
        <f t="shared" ref="M4229:M4292" si="692">U4229</f>
        <v>289.10000000000002</v>
      </c>
      <c r="N4229" s="36">
        <f t="shared" si="685"/>
        <v>0.22328991254270872</v>
      </c>
      <c r="Q4229" s="19">
        <v>45908</v>
      </c>
      <c r="R4229" s="17">
        <v>0.35416666666666669</v>
      </c>
      <c r="U4229" s="18">
        <v>289.10000000000002</v>
      </c>
      <c r="W4229" s="24"/>
      <c r="Z4229" s="21">
        <f t="shared" si="686"/>
        <v>4.1777952119354156</v>
      </c>
      <c r="AA4229" s="21">
        <f t="shared" si="687"/>
        <v>2.7051185253101759</v>
      </c>
      <c r="AB4229" s="21">
        <f t="shared" si="688"/>
        <v>0.15546697240672289</v>
      </c>
      <c r="AC4229" s="21">
        <f t="shared" si="689"/>
        <v>0.24</v>
      </c>
      <c r="AD4229" s="22">
        <f t="shared" si="690"/>
        <v>1.0407600000000001</v>
      </c>
      <c r="AE4229" s="22">
        <f t="shared" si="691"/>
        <v>0.80138520000000013</v>
      </c>
    </row>
    <row r="4230" spans="1:31" ht="15.75" x14ac:dyDescent="0.25">
      <c r="A4230" s="11" t="s">
        <v>173</v>
      </c>
      <c r="B4230" s="11" t="s">
        <v>4411</v>
      </c>
      <c r="C4230" s="11">
        <v>407</v>
      </c>
      <c r="D4230" s="11">
        <v>64</v>
      </c>
      <c r="E4230" s="11">
        <v>26.9</v>
      </c>
      <c r="F4230" s="11">
        <v>3</v>
      </c>
      <c r="H4230" s="1">
        <v>45908</v>
      </c>
      <c r="I4230" s="2" t="s">
        <v>123</v>
      </c>
      <c r="J4230" s="3">
        <v>24.98</v>
      </c>
      <c r="K4230" s="29">
        <v>30.73</v>
      </c>
      <c r="L4230" s="31">
        <f t="shared" si="684"/>
        <v>62.456933626999565</v>
      </c>
      <c r="M4230" s="33">
        <f t="shared" si="692"/>
        <v>428</v>
      </c>
      <c r="N4230" s="36">
        <f t="shared" si="685"/>
        <v>0.33199595008421406</v>
      </c>
      <c r="Q4230" s="19">
        <v>45908</v>
      </c>
      <c r="R4230" s="17">
        <v>0.3611111111111111</v>
      </c>
      <c r="U4230" s="18">
        <v>428</v>
      </c>
      <c r="W4230" s="24"/>
      <c r="Z4230" s="21">
        <f t="shared" si="686"/>
        <v>4.4239945065888051</v>
      </c>
      <c r="AA4230" s="21">
        <f t="shared" si="687"/>
        <v>2.7630913126422771</v>
      </c>
      <c r="AB4230" s="21">
        <f t="shared" si="688"/>
        <v>0.15761602795199595</v>
      </c>
      <c r="AC4230" s="21">
        <f t="shared" si="689"/>
        <v>0.24</v>
      </c>
      <c r="AD4230" s="22">
        <f t="shared" si="690"/>
        <v>1.5407999999999999</v>
      </c>
      <c r="AE4230" s="22">
        <f t="shared" si="691"/>
        <v>1.1864159999999999</v>
      </c>
    </row>
    <row r="4231" spans="1:31" ht="15.75" x14ac:dyDescent="0.25">
      <c r="A4231" s="11" t="s">
        <v>173</v>
      </c>
      <c r="B4231" s="11" t="s">
        <v>4412</v>
      </c>
      <c r="C4231" s="11">
        <v>450</v>
      </c>
      <c r="D4231" s="11">
        <v>64</v>
      </c>
      <c r="E4231" s="11">
        <v>27.3</v>
      </c>
      <c r="F4231" s="11">
        <v>3.1</v>
      </c>
      <c r="H4231" s="1">
        <v>45908</v>
      </c>
      <c r="I4231" s="2" t="s">
        <v>124</v>
      </c>
      <c r="J4231" s="3">
        <v>24.59</v>
      </c>
      <c r="K4231" s="29">
        <v>30.21</v>
      </c>
      <c r="L4231" s="31">
        <f t="shared" si="684"/>
        <v>62.86164301342955</v>
      </c>
      <c r="M4231" s="33">
        <f t="shared" si="692"/>
        <v>174.9</v>
      </c>
      <c r="N4231" s="36">
        <f t="shared" si="685"/>
        <v>0.13485782664620974</v>
      </c>
      <c r="Q4231" s="19">
        <v>45908</v>
      </c>
      <c r="R4231" s="17">
        <v>0.36805555555555558</v>
      </c>
      <c r="U4231" s="18">
        <v>174.9</v>
      </c>
      <c r="W4231" s="24"/>
      <c r="Z4231" s="21">
        <f t="shared" si="686"/>
        <v>4.2944417599782625</v>
      </c>
      <c r="AA4231" s="21">
        <f t="shared" si="687"/>
        <v>2.6995566485771763</v>
      </c>
      <c r="AB4231" s="21">
        <f t="shared" si="688"/>
        <v>0.15459105344780111</v>
      </c>
      <c r="AC4231" s="21">
        <f t="shared" si="689"/>
        <v>0.24</v>
      </c>
      <c r="AD4231" s="22">
        <f t="shared" si="690"/>
        <v>0.62963999999999998</v>
      </c>
      <c r="AE4231" s="22">
        <f t="shared" si="691"/>
        <v>0.4848228</v>
      </c>
    </row>
    <row r="4232" spans="1:31" ht="15.75" x14ac:dyDescent="0.25">
      <c r="A4232" s="11" t="s">
        <v>173</v>
      </c>
      <c r="B4232" s="11" t="s">
        <v>4413</v>
      </c>
      <c r="C4232" s="11">
        <v>487</v>
      </c>
      <c r="D4232" s="11">
        <v>62</v>
      </c>
      <c r="E4232" s="11">
        <v>27.7</v>
      </c>
      <c r="F4232" s="11">
        <v>2.9</v>
      </c>
      <c r="H4232" s="1">
        <v>45908</v>
      </c>
      <c r="I4232" s="2" t="s">
        <v>125</v>
      </c>
      <c r="J4232" s="3">
        <v>23.52</v>
      </c>
      <c r="K4232" s="29">
        <v>28.87</v>
      </c>
      <c r="L4232" s="31">
        <f t="shared" si="684"/>
        <v>63.551864130977137</v>
      </c>
      <c r="M4232" s="33">
        <f t="shared" si="692"/>
        <v>169.8</v>
      </c>
      <c r="N4232" s="36">
        <f t="shared" si="685"/>
        <v>0.1285606066474686</v>
      </c>
      <c r="Q4232" s="19">
        <v>45908</v>
      </c>
      <c r="R4232" s="17">
        <v>0.375</v>
      </c>
      <c r="U4232" s="18">
        <v>169.8</v>
      </c>
      <c r="W4232" s="24"/>
      <c r="Z4232" s="21">
        <f t="shared" si="686"/>
        <v>3.9756826577772273</v>
      </c>
      <c r="AA4232" s="21">
        <f t="shared" si="687"/>
        <v>2.526620440949404</v>
      </c>
      <c r="AB4232" s="21">
        <f t="shared" si="688"/>
        <v>0.14614829401907786</v>
      </c>
      <c r="AC4232" s="21">
        <f t="shared" si="689"/>
        <v>0.24</v>
      </c>
      <c r="AD4232" s="22">
        <f t="shared" si="690"/>
        <v>0.61128000000000005</v>
      </c>
      <c r="AE4232" s="22">
        <f t="shared" si="691"/>
        <v>0.47068560000000004</v>
      </c>
    </row>
    <row r="4233" spans="1:31" ht="15.75" x14ac:dyDescent="0.25">
      <c r="A4233" s="11" t="s">
        <v>173</v>
      </c>
      <c r="B4233" s="11" t="s">
        <v>4414</v>
      </c>
      <c r="C4233" s="11">
        <v>518</v>
      </c>
      <c r="D4233" s="11">
        <v>61</v>
      </c>
      <c r="E4233" s="11">
        <v>27.8</v>
      </c>
      <c r="F4233" s="11">
        <v>2.9</v>
      </c>
      <c r="H4233" s="1">
        <v>45908</v>
      </c>
      <c r="I4233" s="2" t="s">
        <v>126</v>
      </c>
      <c r="J4233" s="3">
        <v>24.63</v>
      </c>
      <c r="K4233" s="29">
        <v>30.38</v>
      </c>
      <c r="L4233" s="31">
        <f t="shared" si="684"/>
        <v>62.214307655545113</v>
      </c>
      <c r="M4233" s="33">
        <f t="shared" si="692"/>
        <v>235.2</v>
      </c>
      <c r="N4233" s="36">
        <f t="shared" si="685"/>
        <v>0.18123326788309099</v>
      </c>
      <c r="Q4233" s="19">
        <v>45908</v>
      </c>
      <c r="R4233" s="17">
        <v>0.38194444444444442</v>
      </c>
      <c r="U4233" s="18">
        <v>235.2</v>
      </c>
      <c r="W4233" s="24"/>
      <c r="Z4233" s="21">
        <f t="shared" si="686"/>
        <v>4.3364277289209339</v>
      </c>
      <c r="AA4233" s="21">
        <f t="shared" si="687"/>
        <v>2.6978784885312375</v>
      </c>
      <c r="AB4233" s="21">
        <f t="shared" si="688"/>
        <v>0.15429877996973645</v>
      </c>
      <c r="AC4233" s="21">
        <f t="shared" si="689"/>
        <v>0.24</v>
      </c>
      <c r="AD4233" s="22">
        <f t="shared" si="690"/>
        <v>0.84672000000000003</v>
      </c>
      <c r="AE4233" s="22">
        <f t="shared" si="691"/>
        <v>0.65197440000000006</v>
      </c>
    </row>
    <row r="4234" spans="1:31" ht="15.75" x14ac:dyDescent="0.25">
      <c r="A4234" s="11" t="s">
        <v>173</v>
      </c>
      <c r="B4234" s="11" t="s">
        <v>4415</v>
      </c>
      <c r="C4234" s="11">
        <v>501</v>
      </c>
      <c r="D4234" s="11">
        <v>60</v>
      </c>
      <c r="E4234" s="11">
        <v>28.1</v>
      </c>
      <c r="F4234" s="11">
        <v>3.1</v>
      </c>
      <c r="H4234" s="1">
        <v>45908</v>
      </c>
      <c r="I4234" s="2" t="s">
        <v>127</v>
      </c>
      <c r="J4234" s="3">
        <v>24.07</v>
      </c>
      <c r="K4234" s="29">
        <v>29.56</v>
      </c>
      <c r="L4234" s="31">
        <f t="shared" si="684"/>
        <v>63.185754390598703</v>
      </c>
      <c r="M4234" s="33">
        <f t="shared" si="692"/>
        <v>277.7</v>
      </c>
      <c r="N4234" s="36">
        <f t="shared" si="685"/>
        <v>0.21223274379937287</v>
      </c>
      <c r="Q4234" s="19">
        <v>45908</v>
      </c>
      <c r="R4234" s="17">
        <v>0.3888888888888889</v>
      </c>
      <c r="U4234" s="18">
        <v>277.7</v>
      </c>
      <c r="W4234" s="24"/>
      <c r="Z4234" s="21">
        <f t="shared" si="686"/>
        <v>4.1371488819830082</v>
      </c>
      <c r="AA4234" s="21">
        <f t="shared" si="687"/>
        <v>2.614088731343184</v>
      </c>
      <c r="AB4234" s="21">
        <f t="shared" si="688"/>
        <v>0.15042683419325148</v>
      </c>
      <c r="AC4234" s="21">
        <f t="shared" si="689"/>
        <v>0.24</v>
      </c>
      <c r="AD4234" s="22">
        <f t="shared" si="690"/>
        <v>0.99972000000000005</v>
      </c>
      <c r="AE4234" s="22">
        <f t="shared" si="691"/>
        <v>0.76978440000000004</v>
      </c>
    </row>
    <row r="4235" spans="1:31" ht="15.75" x14ac:dyDescent="0.25">
      <c r="A4235" s="11" t="s">
        <v>173</v>
      </c>
      <c r="B4235" s="11" t="s">
        <v>4416</v>
      </c>
      <c r="C4235" s="11">
        <v>429</v>
      </c>
      <c r="D4235" s="11">
        <v>59</v>
      </c>
      <c r="E4235" s="11">
        <v>28.3</v>
      </c>
      <c r="F4235" s="11">
        <v>3.2</v>
      </c>
      <c r="H4235" s="1">
        <v>45908</v>
      </c>
      <c r="I4235" s="2" t="s">
        <v>128</v>
      </c>
      <c r="J4235" s="3">
        <v>25.27</v>
      </c>
      <c r="K4235" s="29">
        <v>31.9</v>
      </c>
      <c r="L4235" s="31">
        <f t="shared" si="684"/>
        <v>58.306036224819898</v>
      </c>
      <c r="M4235" s="33">
        <f t="shared" si="692"/>
        <v>504.9</v>
      </c>
      <c r="N4235" s="36">
        <f t="shared" si="685"/>
        <v>0.3902870846018201</v>
      </c>
      <c r="Q4235" s="19">
        <v>45908</v>
      </c>
      <c r="R4235" s="17">
        <v>0.39583333333333331</v>
      </c>
      <c r="U4235" s="18">
        <v>504.9</v>
      </c>
      <c r="W4235" s="24"/>
      <c r="Z4235" s="21">
        <f t="shared" si="686"/>
        <v>4.727972500374011</v>
      </c>
      <c r="AA4235" s="21">
        <f t="shared" si="687"/>
        <v>2.7566933587675941</v>
      </c>
      <c r="AB4235" s="21">
        <f t="shared" si="688"/>
        <v>0.15588714489784272</v>
      </c>
      <c r="AC4235" s="21">
        <f t="shared" si="689"/>
        <v>0.24</v>
      </c>
      <c r="AD4235" s="22">
        <f t="shared" si="690"/>
        <v>1.8176399999999999</v>
      </c>
      <c r="AE4235" s="22">
        <f t="shared" si="691"/>
        <v>1.3995827999999999</v>
      </c>
    </row>
    <row r="4236" spans="1:31" ht="15.75" x14ac:dyDescent="0.25">
      <c r="A4236" s="11" t="s">
        <v>173</v>
      </c>
      <c r="B4236" s="11" t="s">
        <v>4417</v>
      </c>
      <c r="C4236" s="11">
        <v>676</v>
      </c>
      <c r="D4236" s="11">
        <v>57</v>
      </c>
      <c r="E4236" s="11">
        <v>28.8</v>
      </c>
      <c r="F4236" s="11">
        <v>2.1</v>
      </c>
      <c r="H4236" s="1">
        <v>45908</v>
      </c>
      <c r="I4236" s="2" t="s">
        <v>129</v>
      </c>
      <c r="J4236" s="3">
        <v>25.63</v>
      </c>
      <c r="K4236" s="29">
        <v>32.56</v>
      </c>
      <c r="L4236" s="31">
        <f t="shared" si="684"/>
        <v>57.161840334710902</v>
      </c>
      <c r="M4236" s="33">
        <f t="shared" si="692"/>
        <v>545.79999999999995</v>
      </c>
      <c r="N4236" s="36">
        <f t="shared" si="685"/>
        <v>0.42356945284414482</v>
      </c>
      <c r="Q4236" s="19">
        <v>45908</v>
      </c>
      <c r="R4236" s="17">
        <v>0.40277777777777779</v>
      </c>
      <c r="U4236" s="18">
        <v>545.79999999999995</v>
      </c>
      <c r="W4236" s="24"/>
      <c r="Z4236" s="21">
        <f t="shared" si="686"/>
        <v>4.907324146977003</v>
      </c>
      <c r="AA4236" s="21">
        <f t="shared" si="687"/>
        <v>2.8051167936017083</v>
      </c>
      <c r="AB4236" s="21">
        <f t="shared" si="688"/>
        <v>0.15785046668850897</v>
      </c>
      <c r="AC4236" s="21">
        <f t="shared" si="689"/>
        <v>0.24</v>
      </c>
      <c r="AD4236" s="22">
        <f t="shared" si="690"/>
        <v>1.9648799999999997</v>
      </c>
      <c r="AE4236" s="22">
        <f t="shared" si="691"/>
        <v>1.5129575999999998</v>
      </c>
    </row>
    <row r="4237" spans="1:31" ht="15.75" x14ac:dyDescent="0.25">
      <c r="A4237" s="11" t="s">
        <v>173</v>
      </c>
      <c r="B4237" s="11" t="s">
        <v>4418</v>
      </c>
      <c r="C4237" s="11">
        <v>316</v>
      </c>
      <c r="D4237" s="11">
        <v>55</v>
      </c>
      <c r="E4237" s="11">
        <v>29.4</v>
      </c>
      <c r="F4237" s="11">
        <v>3.9</v>
      </c>
      <c r="H4237" s="1">
        <v>45908</v>
      </c>
      <c r="I4237" s="2" t="s">
        <v>130</v>
      </c>
      <c r="J4237" s="3">
        <v>24.82</v>
      </c>
      <c r="K4237" s="29">
        <v>30.81</v>
      </c>
      <c r="L4237" s="31">
        <f t="shared" si="684"/>
        <v>61.122262720239505</v>
      </c>
      <c r="M4237" s="33">
        <f t="shared" si="692"/>
        <v>289.60000000000002</v>
      </c>
      <c r="N4237" s="36">
        <f t="shared" si="685"/>
        <v>0.22340370599397189</v>
      </c>
      <c r="Q4237" s="19">
        <v>45908</v>
      </c>
      <c r="R4237" s="17">
        <v>0.40972222222222221</v>
      </c>
      <c r="U4237" s="18">
        <v>289.60000000000002</v>
      </c>
      <c r="W4237" s="24"/>
      <c r="Z4237" s="21">
        <f t="shared" si="686"/>
        <v>4.444224199484033</v>
      </c>
      <c r="AA4237" s="21">
        <f t="shared" si="687"/>
        <v>2.7164103910850916</v>
      </c>
      <c r="AB4237" s="21">
        <f t="shared" si="688"/>
        <v>0.15486073345966594</v>
      </c>
      <c r="AC4237" s="21">
        <f t="shared" si="689"/>
        <v>0.24</v>
      </c>
      <c r="AD4237" s="22">
        <f t="shared" si="690"/>
        <v>1.0425600000000002</v>
      </c>
      <c r="AE4237" s="22">
        <f t="shared" si="691"/>
        <v>0.80277120000000013</v>
      </c>
    </row>
    <row r="4238" spans="1:31" ht="15.75" x14ac:dyDescent="0.25">
      <c r="A4238" s="11" t="s">
        <v>173</v>
      </c>
      <c r="B4238" s="11" t="s">
        <v>4419</v>
      </c>
      <c r="C4238" s="11">
        <v>414</v>
      </c>
      <c r="D4238" s="11">
        <v>55</v>
      </c>
      <c r="E4238" s="11">
        <v>28.8</v>
      </c>
      <c r="F4238" s="11">
        <v>2.8</v>
      </c>
      <c r="H4238" s="1">
        <v>45908</v>
      </c>
      <c r="I4238" s="2" t="s">
        <v>131</v>
      </c>
      <c r="J4238" s="3">
        <v>25.12</v>
      </c>
      <c r="K4238" s="29">
        <v>31.49</v>
      </c>
      <c r="L4238" s="31">
        <f t="shared" si="684"/>
        <v>59.450848553210655</v>
      </c>
      <c r="M4238" s="33">
        <f t="shared" si="692"/>
        <v>313.7</v>
      </c>
      <c r="N4238" s="36">
        <f t="shared" si="685"/>
        <v>0.24244654041911073</v>
      </c>
      <c r="Q4238" s="19">
        <v>45908</v>
      </c>
      <c r="R4238" s="17">
        <v>0.41666666666666669</v>
      </c>
      <c r="U4238" s="18">
        <v>313.7</v>
      </c>
      <c r="W4238" s="24"/>
      <c r="Z4238" s="21">
        <f t="shared" si="686"/>
        <v>4.6194479396267312</v>
      </c>
      <c r="AA4238" s="21">
        <f t="shared" si="687"/>
        <v>2.7463009985818978</v>
      </c>
      <c r="AB4238" s="21">
        <f t="shared" si="688"/>
        <v>0.1557736062880696</v>
      </c>
      <c r="AC4238" s="21">
        <f t="shared" si="689"/>
        <v>0.24</v>
      </c>
      <c r="AD4238" s="22">
        <f t="shared" si="690"/>
        <v>1.1293200000000001</v>
      </c>
      <c r="AE4238" s="22">
        <f t="shared" si="691"/>
        <v>0.86957640000000014</v>
      </c>
    </row>
    <row r="4239" spans="1:31" ht="15.75" x14ac:dyDescent="0.25">
      <c r="A4239" s="11" t="s">
        <v>173</v>
      </c>
      <c r="B4239" s="11" t="s">
        <v>4420</v>
      </c>
      <c r="C4239" s="11">
        <v>505</v>
      </c>
      <c r="D4239" s="11">
        <v>55</v>
      </c>
      <c r="E4239" s="11">
        <v>29.3</v>
      </c>
      <c r="F4239" s="11">
        <v>3.7</v>
      </c>
      <c r="H4239" s="1">
        <v>45908</v>
      </c>
      <c r="I4239" s="2" t="s">
        <v>132</v>
      </c>
      <c r="J4239" s="3">
        <v>25.21</v>
      </c>
      <c r="K4239" s="29">
        <v>31.43</v>
      </c>
      <c r="L4239" s="31">
        <f t="shared" si="684"/>
        <v>60.251708723117027</v>
      </c>
      <c r="M4239" s="33">
        <f t="shared" si="692"/>
        <v>265.8</v>
      </c>
      <c r="N4239" s="36">
        <f t="shared" si="685"/>
        <v>0.20610782976974212</v>
      </c>
      <c r="Q4239" s="19">
        <v>45908</v>
      </c>
      <c r="R4239" s="17">
        <v>0.4236111111111111</v>
      </c>
      <c r="U4239" s="18">
        <v>265.8</v>
      </c>
      <c r="W4239" s="24"/>
      <c r="Z4239" s="21">
        <f t="shared" si="686"/>
        <v>4.6037492593006863</v>
      </c>
      <c r="AA4239" s="21">
        <f t="shared" si="687"/>
        <v>2.773837594056507</v>
      </c>
      <c r="AB4239" s="21">
        <f t="shared" si="688"/>
        <v>0.1574057814205338</v>
      </c>
      <c r="AC4239" s="21">
        <f t="shared" si="689"/>
        <v>0.24</v>
      </c>
      <c r="AD4239" s="22">
        <f t="shared" si="690"/>
        <v>0.95687999999999995</v>
      </c>
      <c r="AE4239" s="22">
        <f t="shared" si="691"/>
        <v>0.73679759999999994</v>
      </c>
    </row>
    <row r="4240" spans="1:31" ht="15.75" x14ac:dyDescent="0.25">
      <c r="A4240" s="11" t="s">
        <v>173</v>
      </c>
      <c r="B4240" s="11" t="s">
        <v>4421</v>
      </c>
      <c r="C4240" s="11">
        <v>578</v>
      </c>
      <c r="D4240" s="11">
        <v>55</v>
      </c>
      <c r="E4240" s="11">
        <v>29.4</v>
      </c>
      <c r="F4240" s="11">
        <v>2.8</v>
      </c>
      <c r="H4240" s="1">
        <v>45908</v>
      </c>
      <c r="I4240" s="2" t="s">
        <v>133</v>
      </c>
      <c r="J4240" s="3">
        <v>25.15</v>
      </c>
      <c r="K4240" s="29">
        <v>31.65</v>
      </c>
      <c r="L4240" s="31">
        <f t="shared" si="684"/>
        <v>58.841648264363194</v>
      </c>
      <c r="M4240" s="33">
        <f t="shared" si="692"/>
        <v>373.1</v>
      </c>
      <c r="N4240" s="36">
        <f t="shared" si="685"/>
        <v>0.28812739578649377</v>
      </c>
      <c r="Q4240" s="19">
        <v>45908</v>
      </c>
      <c r="R4240" s="17">
        <v>0.43055555555555558</v>
      </c>
      <c r="U4240" s="18">
        <v>373.1</v>
      </c>
      <c r="W4240" s="24"/>
      <c r="Z4240" s="21">
        <f t="shared" si="686"/>
        <v>4.6615386810604136</v>
      </c>
      <c r="AA4240" s="21">
        <f t="shared" si="687"/>
        <v>2.7429261944168037</v>
      </c>
      <c r="AB4240" s="21">
        <f t="shared" si="688"/>
        <v>0.15539712467877878</v>
      </c>
      <c r="AC4240" s="21">
        <f t="shared" si="689"/>
        <v>0.24</v>
      </c>
      <c r="AD4240" s="22">
        <f t="shared" si="690"/>
        <v>1.3431599999999999</v>
      </c>
      <c r="AE4240" s="22">
        <f t="shared" si="691"/>
        <v>1.0342331999999999</v>
      </c>
    </row>
    <row r="4241" spans="1:31" ht="15.75" x14ac:dyDescent="0.25">
      <c r="A4241" s="11" t="s">
        <v>173</v>
      </c>
      <c r="B4241" s="11" t="s">
        <v>4422</v>
      </c>
      <c r="C4241" s="11">
        <v>775</v>
      </c>
      <c r="D4241" s="11">
        <v>52</v>
      </c>
      <c r="E4241" s="11">
        <v>30</v>
      </c>
      <c r="F4241" s="11">
        <v>3.3</v>
      </c>
      <c r="H4241" s="1">
        <v>45908</v>
      </c>
      <c r="I4241" s="2" t="s">
        <v>134</v>
      </c>
      <c r="J4241" s="3">
        <v>25.93</v>
      </c>
      <c r="K4241" s="29">
        <v>32.799999999999997</v>
      </c>
      <c r="L4241" s="31">
        <f t="shared" si="684"/>
        <v>57.661437415673767</v>
      </c>
      <c r="M4241" s="33">
        <f t="shared" si="692"/>
        <v>486.6</v>
      </c>
      <c r="N4241" s="36">
        <f t="shared" si="685"/>
        <v>0.38004175224055503</v>
      </c>
      <c r="Q4241" s="19">
        <v>45908</v>
      </c>
      <c r="R4241" s="17">
        <v>0.4375</v>
      </c>
      <c r="U4241" s="18">
        <v>486.6</v>
      </c>
      <c r="W4241" s="24"/>
      <c r="Z4241" s="21">
        <f t="shared" si="686"/>
        <v>4.9739919933544527</v>
      </c>
      <c r="AA4241" s="21">
        <f t="shared" si="687"/>
        <v>2.8680752803087017</v>
      </c>
      <c r="AB4241" s="21">
        <f t="shared" si="688"/>
        <v>0.16110659987991144</v>
      </c>
      <c r="AC4241" s="21">
        <f t="shared" si="689"/>
        <v>0.24</v>
      </c>
      <c r="AD4241" s="22">
        <f t="shared" si="690"/>
        <v>1.75176</v>
      </c>
      <c r="AE4241" s="22">
        <f t="shared" si="691"/>
        <v>1.3488552</v>
      </c>
    </row>
    <row r="4242" spans="1:31" ht="15.75" x14ac:dyDescent="0.25">
      <c r="A4242" s="11" t="s">
        <v>173</v>
      </c>
      <c r="B4242" s="11" t="s">
        <v>4423</v>
      </c>
      <c r="C4242" s="11">
        <v>576</v>
      </c>
      <c r="D4242" s="11">
        <v>50</v>
      </c>
      <c r="E4242" s="11">
        <v>30.3</v>
      </c>
      <c r="F4242" s="11">
        <v>3.3</v>
      </c>
      <c r="H4242" s="1">
        <v>45908</v>
      </c>
      <c r="I4242" s="2" t="s">
        <v>135</v>
      </c>
      <c r="J4242" s="3">
        <v>25.82</v>
      </c>
      <c r="K4242" s="29">
        <v>32.86</v>
      </c>
      <c r="L4242" s="31">
        <f t="shared" si="684"/>
        <v>56.795980447070519</v>
      </c>
      <c r="M4242" s="33">
        <f t="shared" si="692"/>
        <v>459.6</v>
      </c>
      <c r="N4242" s="36">
        <f t="shared" si="685"/>
        <v>0.35759975721431947</v>
      </c>
      <c r="Q4242" s="19">
        <v>45908</v>
      </c>
      <c r="R4242" s="17">
        <v>0.44444444444444442</v>
      </c>
      <c r="U4242" s="18">
        <v>459.6</v>
      </c>
      <c r="W4242" s="24"/>
      <c r="Z4242" s="21">
        <f t="shared" si="686"/>
        <v>4.9907812980270529</v>
      </c>
      <c r="AA4242" s="21">
        <f t="shared" si="687"/>
        <v>2.8345631701834972</v>
      </c>
      <c r="AB4242" s="21">
        <f t="shared" si="688"/>
        <v>0.15915342854400544</v>
      </c>
      <c r="AC4242" s="21">
        <f t="shared" si="689"/>
        <v>0.24</v>
      </c>
      <c r="AD4242" s="22">
        <f t="shared" si="690"/>
        <v>1.65456</v>
      </c>
      <c r="AE4242" s="22">
        <f t="shared" si="691"/>
        <v>1.2740112000000001</v>
      </c>
    </row>
    <row r="4243" spans="1:31" ht="15.75" x14ac:dyDescent="0.25">
      <c r="A4243" s="11" t="s">
        <v>173</v>
      </c>
      <c r="B4243" s="11" t="s">
        <v>4424</v>
      </c>
      <c r="C4243" s="11">
        <v>709</v>
      </c>
      <c r="D4243" s="11">
        <v>51</v>
      </c>
      <c r="E4243" s="11">
        <v>30.1</v>
      </c>
      <c r="F4243" s="11">
        <v>2.8</v>
      </c>
      <c r="H4243" s="1">
        <v>45908</v>
      </c>
      <c r="I4243" s="2" t="s">
        <v>136</v>
      </c>
      <c r="J4243" s="3">
        <v>25.87</v>
      </c>
      <c r="K4243" s="29">
        <v>32.979999999999997</v>
      </c>
      <c r="L4243" s="31">
        <f t="shared" si="684"/>
        <v>56.51319238516227</v>
      </c>
      <c r="M4243" s="33">
        <f t="shared" si="692"/>
        <v>529.70000000000005</v>
      </c>
      <c r="N4243" s="36">
        <f t="shared" si="685"/>
        <v>0.41224646588076336</v>
      </c>
      <c r="Q4243" s="19">
        <v>45908</v>
      </c>
      <c r="R4243" s="17">
        <v>0.4513888888888889</v>
      </c>
      <c r="U4243" s="18">
        <v>529.70000000000005</v>
      </c>
      <c r="W4243" s="24"/>
      <c r="Z4243" s="21">
        <f t="shared" si="686"/>
        <v>5.0245075597770477</v>
      </c>
      <c r="AA4243" s="21">
        <f t="shared" si="687"/>
        <v>2.8395096236638251</v>
      </c>
      <c r="AB4243" s="21">
        <f t="shared" si="688"/>
        <v>0.15928962083399151</v>
      </c>
      <c r="AC4243" s="21">
        <f t="shared" si="689"/>
        <v>0.24</v>
      </c>
      <c r="AD4243" s="22">
        <f t="shared" si="690"/>
        <v>1.9069200000000002</v>
      </c>
      <c r="AE4243" s="22">
        <f t="shared" si="691"/>
        <v>1.4683284000000001</v>
      </c>
    </row>
    <row r="4244" spans="1:31" ht="15.75" x14ac:dyDescent="0.25">
      <c r="A4244" s="11" t="s">
        <v>173</v>
      </c>
      <c r="B4244" s="11" t="s">
        <v>4425</v>
      </c>
      <c r="C4244" s="11">
        <v>629</v>
      </c>
      <c r="D4244" s="11">
        <v>51</v>
      </c>
      <c r="E4244" s="11">
        <v>30.3</v>
      </c>
      <c r="F4244" s="11">
        <v>3.7</v>
      </c>
      <c r="H4244" s="1">
        <v>45908</v>
      </c>
      <c r="I4244" s="2" t="s">
        <v>137</v>
      </c>
      <c r="J4244" s="3">
        <v>25.22</v>
      </c>
      <c r="K4244" s="29">
        <v>32.18</v>
      </c>
      <c r="L4244" s="31">
        <f t="shared" si="684"/>
        <v>56.713848939116282</v>
      </c>
      <c r="M4244" s="33">
        <f t="shared" si="692"/>
        <v>383.5</v>
      </c>
      <c r="N4244" s="36">
        <f t="shared" si="685"/>
        <v>0.29514448348944944</v>
      </c>
      <c r="Q4244" s="19">
        <v>45908</v>
      </c>
      <c r="R4244" s="17">
        <v>0.45833333333333331</v>
      </c>
      <c r="U4244" s="18">
        <v>383.5</v>
      </c>
      <c r="W4244" s="24"/>
      <c r="Z4244" s="21">
        <f t="shared" si="686"/>
        <v>4.8033533064784075</v>
      </c>
      <c r="AA4244" s="21">
        <f t="shared" si="687"/>
        <v>2.7241665382482112</v>
      </c>
      <c r="AB4244" s="21">
        <f t="shared" si="688"/>
        <v>0.15372784202707665</v>
      </c>
      <c r="AC4244" s="21">
        <f t="shared" si="689"/>
        <v>0.24</v>
      </c>
      <c r="AD4244" s="22">
        <f t="shared" si="690"/>
        <v>1.3806</v>
      </c>
      <c r="AE4244" s="22">
        <f t="shared" si="691"/>
        <v>1.0630620000000002</v>
      </c>
    </row>
    <row r="4245" spans="1:31" ht="15.75" x14ac:dyDescent="0.25">
      <c r="A4245" s="11" t="s">
        <v>173</v>
      </c>
      <c r="B4245" s="11" t="s">
        <v>4426</v>
      </c>
      <c r="C4245" s="11">
        <v>864</v>
      </c>
      <c r="D4245" s="11">
        <v>52</v>
      </c>
      <c r="E4245" s="11">
        <v>30.6</v>
      </c>
      <c r="F4245" s="11">
        <v>3</v>
      </c>
      <c r="H4245" s="1">
        <v>45908</v>
      </c>
      <c r="I4245" s="2" t="s">
        <v>138</v>
      </c>
      <c r="J4245" s="3">
        <v>25.64</v>
      </c>
      <c r="K4245" s="29">
        <v>33.090000000000003</v>
      </c>
      <c r="L4245" s="31">
        <f t="shared" si="684"/>
        <v>54.806730558918908</v>
      </c>
      <c r="M4245" s="33">
        <f t="shared" si="692"/>
        <v>486.1</v>
      </c>
      <c r="N4245" s="36">
        <f t="shared" si="685"/>
        <v>0.37532006722814681</v>
      </c>
      <c r="Q4245" s="19">
        <v>45908</v>
      </c>
      <c r="R4245" s="17">
        <v>0.46527777777777779</v>
      </c>
      <c r="U4245" s="18">
        <v>486.1</v>
      </c>
      <c r="W4245" s="24"/>
      <c r="Z4245" s="21">
        <f t="shared" si="686"/>
        <v>5.0555969272377626</v>
      </c>
      <c r="AA4245" s="21">
        <f t="shared" si="687"/>
        <v>2.7708073860561839</v>
      </c>
      <c r="AB4245" s="21">
        <f t="shared" si="688"/>
        <v>0.1553091486807211</v>
      </c>
      <c r="AC4245" s="21">
        <f t="shared" si="689"/>
        <v>0.24</v>
      </c>
      <c r="AD4245" s="22">
        <f t="shared" si="690"/>
        <v>1.74996</v>
      </c>
      <c r="AE4245" s="22">
        <f t="shared" si="691"/>
        <v>1.3474691999999999</v>
      </c>
    </row>
    <row r="4246" spans="1:31" ht="15.75" x14ac:dyDescent="0.25">
      <c r="A4246" s="11" t="s">
        <v>173</v>
      </c>
      <c r="B4246" s="11" t="s">
        <v>4427</v>
      </c>
      <c r="C4246" s="11">
        <v>875</v>
      </c>
      <c r="D4246" s="11">
        <v>50</v>
      </c>
      <c r="E4246" s="11">
        <v>30.9</v>
      </c>
      <c r="F4246" s="11">
        <v>3.3</v>
      </c>
      <c r="H4246" s="1">
        <v>45908</v>
      </c>
      <c r="I4246" s="5">
        <v>0.47222222222222221</v>
      </c>
      <c r="J4246" s="3">
        <v>26.09</v>
      </c>
      <c r="K4246" s="29">
        <v>33.22</v>
      </c>
      <c r="L4246" s="31">
        <f t="shared" si="684"/>
        <v>56.585758796206655</v>
      </c>
      <c r="M4246" s="33">
        <f t="shared" si="692"/>
        <v>637.1</v>
      </c>
      <c r="N4246" s="36">
        <f t="shared" si="685"/>
        <v>0.49782300132708368</v>
      </c>
      <c r="Q4246" s="19">
        <v>45908</v>
      </c>
      <c r="R4246" s="17">
        <v>0.47222222222222221</v>
      </c>
      <c r="U4246" s="18">
        <v>637.1</v>
      </c>
      <c r="W4246" s="24"/>
      <c r="Z4246" s="21">
        <f t="shared" si="686"/>
        <v>5.0925540734971646</v>
      </c>
      <c r="AA4246" s="21">
        <f t="shared" si="687"/>
        <v>2.8816603645955019</v>
      </c>
      <c r="AB4246" s="21">
        <f t="shared" si="688"/>
        <v>0.16136746988757311</v>
      </c>
      <c r="AC4246" s="21">
        <f t="shared" si="689"/>
        <v>0.24</v>
      </c>
      <c r="AD4246" s="22">
        <f t="shared" si="690"/>
        <v>2.2935599999999998</v>
      </c>
      <c r="AE4246" s="22">
        <f t="shared" si="691"/>
        <v>1.7660411999999999</v>
      </c>
    </row>
    <row r="4247" spans="1:31" ht="15.75" x14ac:dyDescent="0.25">
      <c r="A4247" s="11" t="s">
        <v>173</v>
      </c>
      <c r="B4247" s="11" t="s">
        <v>4428</v>
      </c>
      <c r="C4247" s="11">
        <v>956</v>
      </c>
      <c r="D4247" s="11">
        <v>50</v>
      </c>
      <c r="E4247" s="11">
        <v>30.9</v>
      </c>
      <c r="F4247" s="11">
        <v>3.5</v>
      </c>
      <c r="H4247" s="1">
        <v>45908</v>
      </c>
      <c r="I4247" s="5">
        <v>0.47916666666666669</v>
      </c>
      <c r="J4247" s="3">
        <v>26.09</v>
      </c>
      <c r="K4247" s="29">
        <v>33.54</v>
      </c>
      <c r="L4247" s="31">
        <f t="shared" si="684"/>
        <v>55.151417561407769</v>
      </c>
      <c r="M4247" s="33">
        <f t="shared" si="692"/>
        <v>657.8</v>
      </c>
      <c r="N4247" s="36">
        <f t="shared" si="685"/>
        <v>0.51238447474176307</v>
      </c>
      <c r="Q4247" s="19">
        <v>45908</v>
      </c>
      <c r="R4247" s="17">
        <v>0.47916666666666669</v>
      </c>
      <c r="U4247" s="18">
        <v>657.8</v>
      </c>
      <c r="W4247" s="24"/>
      <c r="Z4247" s="21">
        <f t="shared" si="686"/>
        <v>5.1845261574517387</v>
      </c>
      <c r="AA4247" s="21">
        <f t="shared" si="687"/>
        <v>2.8593396696766176</v>
      </c>
      <c r="AB4247" s="21">
        <f t="shared" si="688"/>
        <v>0.15973941639132327</v>
      </c>
      <c r="AC4247" s="21">
        <f t="shared" si="689"/>
        <v>0.24</v>
      </c>
      <c r="AD4247" s="22">
        <f t="shared" si="690"/>
        <v>2.36808</v>
      </c>
      <c r="AE4247" s="22">
        <f t="shared" si="691"/>
        <v>1.8234216000000001</v>
      </c>
    </row>
    <row r="4248" spans="1:31" ht="15.75" x14ac:dyDescent="0.25">
      <c r="A4248" s="11" t="s">
        <v>173</v>
      </c>
      <c r="B4248" s="11" t="s">
        <v>4429</v>
      </c>
      <c r="C4248" s="11">
        <v>933</v>
      </c>
      <c r="D4248" s="11">
        <v>49</v>
      </c>
      <c r="E4248" s="11">
        <v>31</v>
      </c>
      <c r="F4248" s="11">
        <v>4.3</v>
      </c>
      <c r="H4248" s="1">
        <v>45908</v>
      </c>
      <c r="I4248" s="5">
        <v>0.4861111111111111</v>
      </c>
      <c r="J4248" s="3">
        <v>25.83</v>
      </c>
      <c r="K4248" s="29">
        <v>32.950000000000003</v>
      </c>
      <c r="L4248" s="31">
        <f t="shared" si="684"/>
        <v>56.437709276850974</v>
      </c>
      <c r="M4248" s="33">
        <f t="shared" si="692"/>
        <v>670.1</v>
      </c>
      <c r="N4248" s="36">
        <f t="shared" si="685"/>
        <v>0.52104836802690802</v>
      </c>
      <c r="Q4248" s="19">
        <v>45908</v>
      </c>
      <c r="R4248" s="17">
        <v>0.4861111111111111</v>
      </c>
      <c r="U4248" s="18">
        <v>670.1</v>
      </c>
      <c r="W4248" s="24"/>
      <c r="Z4248" s="21">
        <f t="shared" si="686"/>
        <v>5.0160575001402403</v>
      </c>
      <c r="AA4248" s="21">
        <f t="shared" si="687"/>
        <v>2.8309479490888276</v>
      </c>
      <c r="AB4248" s="21">
        <f t="shared" si="688"/>
        <v>0.15884459187484115</v>
      </c>
      <c r="AC4248" s="21">
        <f t="shared" si="689"/>
        <v>0.24</v>
      </c>
      <c r="AD4248" s="22">
        <f t="shared" si="690"/>
        <v>2.4123600000000001</v>
      </c>
      <c r="AE4248" s="22">
        <f t="shared" si="691"/>
        <v>1.8575172</v>
      </c>
    </row>
    <row r="4249" spans="1:31" ht="15.75" x14ac:dyDescent="0.25">
      <c r="A4249" s="11" t="s">
        <v>173</v>
      </c>
      <c r="B4249" s="11" t="s">
        <v>4430</v>
      </c>
      <c r="C4249" s="11">
        <v>913</v>
      </c>
      <c r="D4249" s="11">
        <v>48</v>
      </c>
      <c r="E4249" s="11">
        <v>31.2</v>
      </c>
      <c r="F4249" s="11">
        <v>3.6</v>
      </c>
      <c r="H4249" s="1">
        <v>45908</v>
      </c>
      <c r="I4249" s="5">
        <v>0.49305555555555558</v>
      </c>
      <c r="J4249" s="3">
        <v>26.06</v>
      </c>
      <c r="K4249" s="29">
        <v>32.799999999999997</v>
      </c>
      <c r="L4249" s="31">
        <f t="shared" si="684"/>
        <v>58.361525234274531</v>
      </c>
      <c r="M4249" s="33">
        <f t="shared" si="692"/>
        <v>680.7</v>
      </c>
      <c r="N4249" s="36">
        <f t="shared" si="685"/>
        <v>0.53360066126375683</v>
      </c>
      <c r="Q4249" s="19">
        <v>45908</v>
      </c>
      <c r="R4249" s="17">
        <v>0.49305555555555558</v>
      </c>
      <c r="U4249" s="18">
        <v>680.7</v>
      </c>
      <c r="W4249" s="24"/>
      <c r="Z4249" s="21">
        <f t="shared" si="686"/>
        <v>4.9739919933544527</v>
      </c>
      <c r="AA4249" s="21">
        <f t="shared" si="687"/>
        <v>2.9028975923523541</v>
      </c>
      <c r="AB4249" s="21">
        <f t="shared" si="688"/>
        <v>0.16306265184682714</v>
      </c>
      <c r="AC4249" s="21">
        <f t="shared" si="689"/>
        <v>0.24</v>
      </c>
      <c r="AD4249" s="22">
        <f t="shared" si="690"/>
        <v>2.45052</v>
      </c>
      <c r="AE4249" s="22">
        <f t="shared" si="691"/>
        <v>1.8869004</v>
      </c>
    </row>
    <row r="4250" spans="1:31" ht="15.75" x14ac:dyDescent="0.25">
      <c r="A4250" s="11" t="s">
        <v>173</v>
      </c>
      <c r="B4250" s="11" t="s">
        <v>4431</v>
      </c>
      <c r="C4250" s="11">
        <v>904</v>
      </c>
      <c r="D4250" s="11">
        <v>46</v>
      </c>
      <c r="E4250" s="11">
        <v>31.5</v>
      </c>
      <c r="F4250" s="11">
        <v>4.3</v>
      </c>
      <c r="H4250" s="1">
        <v>45908</v>
      </c>
      <c r="I4250" s="5">
        <v>0.5</v>
      </c>
      <c r="J4250" s="3">
        <v>25.76</v>
      </c>
      <c r="K4250" s="29">
        <v>32.520000000000003</v>
      </c>
      <c r="L4250" s="31">
        <f t="shared" si="684"/>
        <v>58.050662750447174</v>
      </c>
      <c r="M4250" s="33">
        <f t="shared" si="692"/>
        <v>571.6</v>
      </c>
      <c r="N4250" s="36">
        <f t="shared" si="685"/>
        <v>0.44545967158505156</v>
      </c>
      <c r="Q4250" s="19">
        <v>45908</v>
      </c>
      <c r="R4250" s="17">
        <v>0.5</v>
      </c>
      <c r="U4250" s="18">
        <v>571.6</v>
      </c>
      <c r="W4250" s="24"/>
      <c r="Z4250" s="21">
        <f t="shared" si="686"/>
        <v>4.8962886122332945</v>
      </c>
      <c r="AA4250" s="21">
        <f t="shared" si="687"/>
        <v>2.8423279895760998</v>
      </c>
      <c r="AB4250" s="21">
        <f t="shared" si="688"/>
        <v>0.1599918535763295</v>
      </c>
      <c r="AC4250" s="21">
        <f t="shared" si="689"/>
        <v>0.24</v>
      </c>
      <c r="AD4250" s="22">
        <f t="shared" si="690"/>
        <v>2.05776</v>
      </c>
      <c r="AE4250" s="22">
        <f t="shared" si="691"/>
        <v>1.5844752</v>
      </c>
    </row>
    <row r="4251" spans="1:31" ht="15.75" x14ac:dyDescent="0.25">
      <c r="A4251" s="11" t="s">
        <v>173</v>
      </c>
      <c r="B4251" s="11" t="s">
        <v>4432</v>
      </c>
      <c r="C4251" s="11">
        <v>876</v>
      </c>
      <c r="D4251" s="11">
        <v>46</v>
      </c>
      <c r="E4251" s="11">
        <v>31.6</v>
      </c>
      <c r="F4251" s="11">
        <v>3.6</v>
      </c>
      <c r="H4251" s="1">
        <v>45908</v>
      </c>
      <c r="I4251" s="5">
        <v>0.50694444444444442</v>
      </c>
      <c r="J4251" s="3">
        <v>26.09</v>
      </c>
      <c r="K4251" s="29">
        <v>32.840000000000003</v>
      </c>
      <c r="L4251" s="31">
        <f t="shared" si="684"/>
        <v>58.336277938746484</v>
      </c>
      <c r="M4251" s="33">
        <f t="shared" si="692"/>
        <v>669.6</v>
      </c>
      <c r="N4251" s="36">
        <f t="shared" si="685"/>
        <v>0.5251445176645394</v>
      </c>
      <c r="Q4251" s="19">
        <v>45908</v>
      </c>
      <c r="R4251" s="17">
        <v>0.50694444444444442</v>
      </c>
      <c r="U4251" s="18">
        <v>669.6</v>
      </c>
      <c r="W4251" s="24"/>
      <c r="Z4251" s="21">
        <f t="shared" si="686"/>
        <v>4.9851794049309639</v>
      </c>
      <c r="AA4251" s="21">
        <f t="shared" si="687"/>
        <v>2.9081681134056749</v>
      </c>
      <c r="AB4251" s="21">
        <f t="shared" si="688"/>
        <v>0.16331033561702651</v>
      </c>
      <c r="AC4251" s="21">
        <f t="shared" si="689"/>
        <v>0.24</v>
      </c>
      <c r="AD4251" s="22">
        <f t="shared" si="690"/>
        <v>2.4105599999999998</v>
      </c>
      <c r="AE4251" s="22">
        <f t="shared" si="691"/>
        <v>1.8561311999999999</v>
      </c>
    </row>
    <row r="4252" spans="1:31" ht="15.75" x14ac:dyDescent="0.25">
      <c r="A4252" s="11" t="s">
        <v>173</v>
      </c>
      <c r="B4252" s="11" t="s">
        <v>4433</v>
      </c>
      <c r="C4252" s="11">
        <v>931</v>
      </c>
      <c r="D4252" s="11">
        <v>48</v>
      </c>
      <c r="E4252" s="11">
        <v>31.6</v>
      </c>
      <c r="F4252" s="11">
        <v>4.0999999999999996</v>
      </c>
      <c r="H4252" s="1">
        <v>45908</v>
      </c>
      <c r="I4252" s="5">
        <v>0.51388888888888884</v>
      </c>
      <c r="J4252" s="3">
        <v>25.72</v>
      </c>
      <c r="K4252" s="29">
        <v>32.17</v>
      </c>
      <c r="L4252" s="31">
        <f t="shared" si="684"/>
        <v>59.494622772412349</v>
      </c>
      <c r="M4252" s="33">
        <f t="shared" si="692"/>
        <v>520.79999999999995</v>
      </c>
      <c r="N4252" s="36">
        <f t="shared" si="685"/>
        <v>0.40680890551671223</v>
      </c>
      <c r="Q4252" s="19">
        <v>45908</v>
      </c>
      <c r="R4252" s="17">
        <v>0.51388888888888884</v>
      </c>
      <c r="U4252" s="18">
        <v>520.79999999999995</v>
      </c>
      <c r="W4252" s="24"/>
      <c r="Z4252" s="21">
        <f t="shared" si="686"/>
        <v>4.8006432702034001</v>
      </c>
      <c r="AA4252" s="21">
        <f t="shared" si="687"/>
        <v>2.856124604256713</v>
      </c>
      <c r="AB4252" s="21">
        <f t="shared" si="688"/>
        <v>0.16118634957815747</v>
      </c>
      <c r="AC4252" s="21">
        <f t="shared" si="689"/>
        <v>0.24</v>
      </c>
      <c r="AD4252" s="22">
        <f t="shared" si="690"/>
        <v>1.8748799999999997</v>
      </c>
      <c r="AE4252" s="22">
        <f t="shared" si="691"/>
        <v>1.4436575999999999</v>
      </c>
    </row>
    <row r="4253" spans="1:31" ht="15.75" x14ac:dyDescent="0.25">
      <c r="A4253" s="11" t="s">
        <v>173</v>
      </c>
      <c r="B4253" s="11" t="s">
        <v>4434</v>
      </c>
      <c r="C4253" s="11">
        <v>932</v>
      </c>
      <c r="D4253" s="11">
        <v>47</v>
      </c>
      <c r="E4253" s="11">
        <v>31.9</v>
      </c>
      <c r="F4253" s="11">
        <v>4.5999999999999996</v>
      </c>
      <c r="H4253" s="1">
        <v>45908</v>
      </c>
      <c r="I4253" s="5">
        <v>0.52083333333333337</v>
      </c>
      <c r="J4253" s="3">
        <v>25.65</v>
      </c>
      <c r="K4253" s="29">
        <v>32.020000000000003</v>
      </c>
      <c r="L4253" s="31">
        <f t="shared" si="684"/>
        <v>59.831159590936714</v>
      </c>
      <c r="M4253" s="33">
        <f t="shared" si="692"/>
        <v>665.6</v>
      </c>
      <c r="N4253" s="36">
        <f t="shared" si="685"/>
        <v>0.5196285156293845</v>
      </c>
      <c r="Q4253" s="19">
        <v>45908</v>
      </c>
      <c r="R4253" s="17">
        <v>0.52083333333333337</v>
      </c>
      <c r="U4253" s="18">
        <v>665.6</v>
      </c>
      <c r="W4253" s="24"/>
      <c r="Z4253" s="21">
        <f t="shared" si="686"/>
        <v>4.7601517834712137</v>
      </c>
      <c r="AA4253" s="21">
        <f t="shared" si="687"/>
        <v>2.848054010339482</v>
      </c>
      <c r="AB4253" s="21">
        <f t="shared" si="688"/>
        <v>0.16090997355126824</v>
      </c>
      <c r="AC4253" s="21">
        <f t="shared" si="689"/>
        <v>0.24</v>
      </c>
      <c r="AD4253" s="22">
        <f t="shared" si="690"/>
        <v>2.3961600000000001</v>
      </c>
      <c r="AE4253" s="22">
        <f t="shared" si="691"/>
        <v>1.8450432000000001</v>
      </c>
    </row>
    <row r="4254" spans="1:31" ht="15.75" x14ac:dyDescent="0.25">
      <c r="A4254" s="11" t="s">
        <v>173</v>
      </c>
      <c r="B4254" s="11" t="s">
        <v>4435</v>
      </c>
      <c r="C4254" s="11">
        <v>956</v>
      </c>
      <c r="D4254" s="11">
        <v>46</v>
      </c>
      <c r="E4254" s="11">
        <v>32.1</v>
      </c>
      <c r="F4254" s="11">
        <v>4.5</v>
      </c>
      <c r="H4254" s="1">
        <v>45908</v>
      </c>
      <c r="I4254" s="5">
        <v>0.52777777777777779</v>
      </c>
      <c r="J4254" s="3">
        <v>25.47</v>
      </c>
      <c r="K4254" s="29">
        <v>31.87</v>
      </c>
      <c r="L4254" s="31">
        <f t="shared" si="684"/>
        <v>59.557539245039173</v>
      </c>
      <c r="M4254" s="33">
        <f t="shared" si="692"/>
        <v>739.2</v>
      </c>
      <c r="N4254" s="36">
        <f t="shared" si="685"/>
        <v>0.57494287285085133</v>
      </c>
      <c r="Q4254" s="19">
        <v>45908</v>
      </c>
      <c r="R4254" s="17">
        <v>0.52777777777777779</v>
      </c>
      <c r="U4254" s="18">
        <v>739.2</v>
      </c>
      <c r="W4254" s="24"/>
      <c r="Z4254" s="21">
        <f t="shared" si="686"/>
        <v>4.7199572669098986</v>
      </c>
      <c r="AA4254" s="21">
        <f t="shared" si="687"/>
        <v>2.8110904015889413</v>
      </c>
      <c r="AB4254" s="21">
        <f t="shared" si="688"/>
        <v>0.15899865747346992</v>
      </c>
      <c r="AC4254" s="21">
        <f t="shared" si="689"/>
        <v>0.24</v>
      </c>
      <c r="AD4254" s="22">
        <f t="shared" si="690"/>
        <v>2.6611199999999999</v>
      </c>
      <c r="AE4254" s="22">
        <f t="shared" si="691"/>
        <v>2.0490624</v>
      </c>
    </row>
    <row r="4255" spans="1:31" ht="15.75" x14ac:dyDescent="0.25">
      <c r="A4255" s="11" t="s">
        <v>173</v>
      </c>
      <c r="B4255" s="11" t="s">
        <v>4436</v>
      </c>
      <c r="C4255" s="11">
        <v>969</v>
      </c>
      <c r="D4255" s="11">
        <v>49</v>
      </c>
      <c r="E4255" s="11">
        <v>31.9</v>
      </c>
      <c r="F4255" s="11">
        <v>4.3</v>
      </c>
      <c r="H4255" s="1">
        <v>45908</v>
      </c>
      <c r="I4255" s="5">
        <v>0.53472222222222221</v>
      </c>
      <c r="J4255" s="3">
        <v>25.65</v>
      </c>
      <c r="K4255" s="29">
        <v>32.33</v>
      </c>
      <c r="L4255" s="31">
        <f t="shared" si="684"/>
        <v>58.347286084797581</v>
      </c>
      <c r="M4255" s="33">
        <f t="shared" si="692"/>
        <v>717.2</v>
      </c>
      <c r="N4255" s="36">
        <f t="shared" si="685"/>
        <v>0.55818805275565886</v>
      </c>
      <c r="Q4255" s="19">
        <v>45908</v>
      </c>
      <c r="R4255" s="17">
        <v>0.53472222222222221</v>
      </c>
      <c r="U4255" s="18">
        <v>717.2</v>
      </c>
      <c r="W4255" s="24"/>
      <c r="Z4255" s="21">
        <f t="shared" si="686"/>
        <v>4.8441635837940282</v>
      </c>
      <c r="AA4255" s="21">
        <f t="shared" si="687"/>
        <v>2.8264379846518848</v>
      </c>
      <c r="AB4255" s="21">
        <f t="shared" si="688"/>
        <v>0.15932172194794086</v>
      </c>
      <c r="AC4255" s="21">
        <f t="shared" si="689"/>
        <v>0.24</v>
      </c>
      <c r="AD4255" s="22">
        <f t="shared" si="690"/>
        <v>2.5819200000000002</v>
      </c>
      <c r="AE4255" s="22">
        <f t="shared" si="691"/>
        <v>1.9880784000000002</v>
      </c>
    </row>
    <row r="4256" spans="1:31" ht="15.75" x14ac:dyDescent="0.25">
      <c r="A4256" s="11" t="s">
        <v>173</v>
      </c>
      <c r="B4256" s="11" t="s">
        <v>4437</v>
      </c>
      <c r="C4256" s="11">
        <v>740</v>
      </c>
      <c r="D4256" s="11">
        <v>49</v>
      </c>
      <c r="E4256" s="11">
        <v>31.8</v>
      </c>
      <c r="F4256" s="11">
        <v>4.3</v>
      </c>
      <c r="H4256" s="1">
        <v>45908</v>
      </c>
      <c r="I4256" s="5">
        <v>0.54166666666666663</v>
      </c>
      <c r="J4256" s="3">
        <v>25.85</v>
      </c>
      <c r="K4256" s="29">
        <v>32.44</v>
      </c>
      <c r="L4256" s="31">
        <f t="shared" si="684"/>
        <v>58.918218632832726</v>
      </c>
      <c r="M4256" s="33">
        <f t="shared" si="692"/>
        <v>755.8</v>
      </c>
      <c r="N4256" s="36">
        <f t="shared" si="685"/>
        <v>0.59099303020220029</v>
      </c>
      <c r="Q4256" s="19">
        <v>45908</v>
      </c>
      <c r="R4256" s="17">
        <v>0.54166666666666663</v>
      </c>
      <c r="U4256" s="18">
        <v>755.8</v>
      </c>
      <c r="W4256" s="24"/>
      <c r="Z4256" s="21">
        <f t="shared" si="686"/>
        <v>4.8742821729943007</v>
      </c>
      <c r="AA4256" s="21">
        <f t="shared" si="687"/>
        <v>2.871840227465972</v>
      </c>
      <c r="AB4256" s="21">
        <f t="shared" si="688"/>
        <v>0.1617489694545492</v>
      </c>
      <c r="AC4256" s="21">
        <f t="shared" si="689"/>
        <v>0.24</v>
      </c>
      <c r="AD4256" s="22">
        <f t="shared" si="690"/>
        <v>2.7208800000000002</v>
      </c>
      <c r="AE4256" s="22">
        <f t="shared" si="691"/>
        <v>2.0950776000000002</v>
      </c>
    </row>
    <row r="4257" spans="1:31" ht="15.75" x14ac:dyDescent="0.25">
      <c r="A4257" s="11" t="s">
        <v>173</v>
      </c>
      <c r="B4257" s="11" t="s">
        <v>4438</v>
      </c>
      <c r="C4257" s="11">
        <v>858</v>
      </c>
      <c r="D4257" s="11">
        <v>50</v>
      </c>
      <c r="E4257" s="11">
        <v>31.6</v>
      </c>
      <c r="F4257" s="11">
        <v>3.9</v>
      </c>
      <c r="H4257" s="1">
        <v>45908</v>
      </c>
      <c r="I4257" s="5">
        <v>0.54861111111111116</v>
      </c>
      <c r="J4257" s="3">
        <v>25.64</v>
      </c>
      <c r="K4257" s="29">
        <v>32.15</v>
      </c>
      <c r="L4257" s="31">
        <f t="shared" si="684"/>
        <v>59.14935579687674</v>
      </c>
      <c r="M4257" s="33">
        <f t="shared" si="692"/>
        <v>744.2</v>
      </c>
      <c r="N4257" s="36">
        <f t="shared" si="685"/>
        <v>0.58007169601836406</v>
      </c>
      <c r="Q4257" s="19">
        <v>45908</v>
      </c>
      <c r="R4257" s="17">
        <v>0.54861111111111116</v>
      </c>
      <c r="U4257" s="18">
        <v>744.2</v>
      </c>
      <c r="W4257" s="24"/>
      <c r="Z4257" s="21">
        <f t="shared" si="686"/>
        <v>4.7952271811629332</v>
      </c>
      <c r="AA4257" s="21">
        <f t="shared" si="687"/>
        <v>2.836345986654607</v>
      </c>
      <c r="AB4257" s="21">
        <f t="shared" si="688"/>
        <v>0.16009390004415547</v>
      </c>
      <c r="AC4257" s="21">
        <f t="shared" si="689"/>
        <v>0.24</v>
      </c>
      <c r="AD4257" s="22">
        <f t="shared" si="690"/>
        <v>2.6791200000000002</v>
      </c>
      <c r="AE4257" s="22">
        <f t="shared" si="691"/>
        <v>2.0629224000000002</v>
      </c>
    </row>
    <row r="4258" spans="1:31" ht="15.75" x14ac:dyDescent="0.25">
      <c r="A4258" s="11" t="s">
        <v>173</v>
      </c>
      <c r="B4258" s="11" t="s">
        <v>4439</v>
      </c>
      <c r="C4258" s="11">
        <v>971</v>
      </c>
      <c r="D4258" s="11">
        <v>51</v>
      </c>
      <c r="E4258" s="11">
        <v>31.4</v>
      </c>
      <c r="F4258" s="11">
        <v>5</v>
      </c>
      <c r="H4258" s="1">
        <v>45908</v>
      </c>
      <c r="I4258" s="5">
        <v>0.55555555555555558</v>
      </c>
      <c r="J4258" s="3">
        <v>25.35</v>
      </c>
      <c r="K4258" s="29">
        <v>31.9</v>
      </c>
      <c r="L4258" s="31">
        <f t="shared" si="684"/>
        <v>58.747527533812281</v>
      </c>
      <c r="M4258" s="33">
        <f t="shared" si="692"/>
        <v>755.1</v>
      </c>
      <c r="N4258" s="36">
        <f t="shared" si="685"/>
        <v>0.58506353403303413</v>
      </c>
      <c r="Q4258" s="19">
        <v>45908</v>
      </c>
      <c r="R4258" s="17">
        <v>0.55555555555555558</v>
      </c>
      <c r="U4258" s="18">
        <v>755.1</v>
      </c>
      <c r="W4258" s="24"/>
      <c r="Z4258" s="21">
        <f t="shared" si="686"/>
        <v>4.727972500374011</v>
      </c>
      <c r="AA4258" s="21">
        <f t="shared" si="687"/>
        <v>2.777566946448295</v>
      </c>
      <c r="AB4258" s="21">
        <f t="shared" si="688"/>
        <v>0.15706751701901833</v>
      </c>
      <c r="AC4258" s="21">
        <f t="shared" si="689"/>
        <v>0.24</v>
      </c>
      <c r="AD4258" s="22">
        <f t="shared" si="690"/>
        <v>2.7183600000000001</v>
      </c>
      <c r="AE4258" s="22">
        <f t="shared" si="691"/>
        <v>2.0931372000000001</v>
      </c>
    </row>
    <row r="4259" spans="1:31" ht="15.75" x14ac:dyDescent="0.25">
      <c r="A4259" s="11" t="s">
        <v>173</v>
      </c>
      <c r="B4259" s="11" t="s">
        <v>4440</v>
      </c>
      <c r="C4259" s="11">
        <v>933</v>
      </c>
      <c r="D4259" s="11">
        <v>49</v>
      </c>
      <c r="E4259" s="11">
        <v>31.6</v>
      </c>
      <c r="F4259" s="11">
        <v>4.3</v>
      </c>
      <c r="H4259" s="1">
        <v>45908</v>
      </c>
      <c r="I4259" s="5">
        <v>0.5625</v>
      </c>
      <c r="J4259" s="3">
        <v>25.39</v>
      </c>
      <c r="K4259" s="29">
        <v>32.01</v>
      </c>
      <c r="L4259" s="31">
        <f t="shared" si="684"/>
        <v>58.44207620133804</v>
      </c>
      <c r="M4259" s="33">
        <f t="shared" si="692"/>
        <v>715.7</v>
      </c>
      <c r="N4259" s="36">
        <f t="shared" si="685"/>
        <v>0.5545711070932825</v>
      </c>
      <c r="Q4259" s="19">
        <v>45908</v>
      </c>
      <c r="R4259" s="17">
        <v>0.5625</v>
      </c>
      <c r="U4259" s="18">
        <v>715.7</v>
      </c>
      <c r="W4259" s="24"/>
      <c r="Z4259" s="21">
        <f t="shared" si="686"/>
        <v>4.7574629302055307</v>
      </c>
      <c r="AA4259" s="21">
        <f t="shared" si="687"/>
        <v>2.780360110921126</v>
      </c>
      <c r="AB4259" s="21">
        <f t="shared" si="688"/>
        <v>0.15709705491506562</v>
      </c>
      <c r="AC4259" s="21">
        <f t="shared" si="689"/>
        <v>0.24</v>
      </c>
      <c r="AD4259" s="22">
        <f t="shared" si="690"/>
        <v>2.5765199999999999</v>
      </c>
      <c r="AE4259" s="22">
        <f t="shared" si="691"/>
        <v>1.9839203999999999</v>
      </c>
    </row>
    <row r="4260" spans="1:31" ht="15.75" x14ac:dyDescent="0.25">
      <c r="A4260" s="11" t="s">
        <v>173</v>
      </c>
      <c r="B4260" s="11" t="s">
        <v>4441</v>
      </c>
      <c r="C4260" s="11">
        <v>908</v>
      </c>
      <c r="D4260" s="11">
        <v>49</v>
      </c>
      <c r="E4260" s="11">
        <v>31.8</v>
      </c>
      <c r="F4260" s="11">
        <v>3.7</v>
      </c>
      <c r="H4260" s="1">
        <v>45908</v>
      </c>
      <c r="I4260" s="5">
        <v>0.56944444444444442</v>
      </c>
      <c r="J4260" s="3">
        <v>25.05</v>
      </c>
      <c r="K4260" s="29">
        <v>31.56</v>
      </c>
      <c r="L4260" s="31">
        <f t="shared" si="684"/>
        <v>58.719689918411653</v>
      </c>
      <c r="M4260" s="33">
        <f t="shared" si="692"/>
        <v>696.8</v>
      </c>
      <c r="N4260" s="36">
        <f t="shared" si="685"/>
        <v>0.53696099874950742</v>
      </c>
      <c r="Q4260" s="19">
        <v>45908</v>
      </c>
      <c r="R4260" s="17">
        <v>0.56944444444444442</v>
      </c>
      <c r="U4260" s="18">
        <v>696.8</v>
      </c>
      <c r="W4260" s="24"/>
      <c r="Z4260" s="21">
        <f t="shared" si="686"/>
        <v>4.6378218320030058</v>
      </c>
      <c r="AA4260" s="21">
        <f t="shared" si="687"/>
        <v>2.7233145987205636</v>
      </c>
      <c r="AB4260" s="21">
        <f t="shared" si="688"/>
        <v>0.15438936452593824</v>
      </c>
      <c r="AC4260" s="21">
        <f t="shared" si="689"/>
        <v>0.24</v>
      </c>
      <c r="AD4260" s="22">
        <f t="shared" si="690"/>
        <v>2.50848</v>
      </c>
      <c r="AE4260" s="22">
        <f t="shared" si="691"/>
        <v>1.9315296000000002</v>
      </c>
    </row>
    <row r="4261" spans="1:31" ht="15.75" x14ac:dyDescent="0.25">
      <c r="A4261" s="11" t="s">
        <v>173</v>
      </c>
      <c r="B4261" s="11" t="s">
        <v>4442</v>
      </c>
      <c r="C4261" s="11">
        <v>905</v>
      </c>
      <c r="D4261" s="11">
        <v>50</v>
      </c>
      <c r="E4261" s="11">
        <v>31.6</v>
      </c>
      <c r="F4261" s="11">
        <v>3.6</v>
      </c>
      <c r="H4261" s="1">
        <v>45908</v>
      </c>
      <c r="I4261" s="5">
        <v>0.57638888888888884</v>
      </c>
      <c r="J4261" s="3">
        <v>25.11</v>
      </c>
      <c r="K4261" s="29">
        <v>31.46</v>
      </c>
      <c r="L4261" s="31">
        <f t="shared" si="684"/>
        <v>59.541287621538011</v>
      </c>
      <c r="M4261" s="33">
        <f t="shared" si="692"/>
        <v>629.20000000000005</v>
      </c>
      <c r="N4261" s="36">
        <f t="shared" si="685"/>
        <v>0.48625352393135374</v>
      </c>
      <c r="Q4261" s="19">
        <v>45908</v>
      </c>
      <c r="R4261" s="17">
        <v>0.57638888888888884</v>
      </c>
      <c r="U4261" s="18">
        <v>629.20000000000005</v>
      </c>
      <c r="W4261" s="24"/>
      <c r="Z4261" s="21">
        <f t="shared" si="686"/>
        <v>4.6115927955030038</v>
      </c>
      <c r="AA4261" s="21">
        <f t="shared" si="687"/>
        <v>2.7458017303045685</v>
      </c>
      <c r="AB4261" s="21">
        <f t="shared" si="688"/>
        <v>0.15578005885845325</v>
      </c>
      <c r="AC4261" s="21">
        <f t="shared" si="689"/>
        <v>0.24</v>
      </c>
      <c r="AD4261" s="22">
        <f t="shared" si="690"/>
        <v>2.26512</v>
      </c>
      <c r="AE4261" s="22">
        <f t="shared" si="691"/>
        <v>1.7441424000000001</v>
      </c>
    </row>
    <row r="4262" spans="1:31" ht="15.75" x14ac:dyDescent="0.25">
      <c r="A4262" s="11" t="s">
        <v>173</v>
      </c>
      <c r="B4262" s="11" t="s">
        <v>4443</v>
      </c>
      <c r="C4262" s="11">
        <v>876</v>
      </c>
      <c r="D4262" s="11">
        <v>49</v>
      </c>
      <c r="E4262" s="11">
        <v>31.7</v>
      </c>
      <c r="F4262" s="11">
        <v>3.3</v>
      </c>
      <c r="H4262" s="1">
        <v>45908</v>
      </c>
      <c r="I4262" s="5">
        <v>0.58333333333333337</v>
      </c>
      <c r="J4262" s="3">
        <v>25.14</v>
      </c>
      <c r="K4262" s="29">
        <v>31.32</v>
      </c>
      <c r="L4262" s="31">
        <f t="shared" si="684"/>
        <v>60.399521772993587</v>
      </c>
      <c r="M4262" s="33">
        <f t="shared" si="692"/>
        <v>543.29999999999995</v>
      </c>
      <c r="N4262" s="36">
        <f t="shared" si="685"/>
        <v>0.42085622283623508</v>
      </c>
      <c r="Q4262" s="19">
        <v>45908</v>
      </c>
      <c r="R4262" s="17">
        <v>0.58333333333333337</v>
      </c>
      <c r="U4262" s="18">
        <v>543.29999999999995</v>
      </c>
      <c r="W4262" s="24"/>
      <c r="Z4262" s="21">
        <f t="shared" si="686"/>
        <v>4.5750887066633954</v>
      </c>
      <c r="AA4262" s="21">
        <f t="shared" si="687"/>
        <v>2.7633316995149286</v>
      </c>
      <c r="AB4262" s="21">
        <f t="shared" si="688"/>
        <v>0.15693806138701891</v>
      </c>
      <c r="AC4262" s="21">
        <f t="shared" si="689"/>
        <v>0.24</v>
      </c>
      <c r="AD4262" s="22">
        <f t="shared" si="690"/>
        <v>1.9558799999999998</v>
      </c>
      <c r="AE4262" s="22">
        <f t="shared" si="691"/>
        <v>1.5060275999999999</v>
      </c>
    </row>
    <row r="4263" spans="1:31" ht="15.75" x14ac:dyDescent="0.25">
      <c r="A4263" s="11" t="s">
        <v>173</v>
      </c>
      <c r="B4263" s="11" t="s">
        <v>4444</v>
      </c>
      <c r="C4263" s="11">
        <v>853</v>
      </c>
      <c r="D4263" s="11">
        <v>49</v>
      </c>
      <c r="E4263" s="11">
        <v>31.6</v>
      </c>
      <c r="F4263" s="11">
        <v>4.4000000000000004</v>
      </c>
      <c r="H4263" s="1">
        <v>45908</v>
      </c>
      <c r="I4263" s="5">
        <v>0.59027777777777779</v>
      </c>
      <c r="J4263" s="3">
        <v>24.94</v>
      </c>
      <c r="K4263" s="29">
        <v>31.03</v>
      </c>
      <c r="L4263" s="31">
        <f t="shared" si="684"/>
        <v>60.704926052061118</v>
      </c>
      <c r="M4263" s="33">
        <f t="shared" si="692"/>
        <v>453.4</v>
      </c>
      <c r="N4263" s="36">
        <f t="shared" si="685"/>
        <v>0.35019299836492263</v>
      </c>
      <c r="Q4263" s="19">
        <v>45908</v>
      </c>
      <c r="R4263" s="17">
        <v>0.59027777777777779</v>
      </c>
      <c r="U4263" s="18">
        <v>453.4</v>
      </c>
      <c r="W4263" s="24"/>
      <c r="Z4263" s="21">
        <f t="shared" si="686"/>
        <v>4.5002709796552631</v>
      </c>
      <c r="AA4263" s="21">
        <f t="shared" si="687"/>
        <v>2.7318861703420936</v>
      </c>
      <c r="AB4263" s="21">
        <f t="shared" si="688"/>
        <v>0.15548771894800872</v>
      </c>
      <c r="AC4263" s="21">
        <f t="shared" si="689"/>
        <v>0.24</v>
      </c>
      <c r="AD4263" s="22">
        <f t="shared" si="690"/>
        <v>1.6322399999999999</v>
      </c>
      <c r="AE4263" s="22">
        <f t="shared" si="691"/>
        <v>1.2568248</v>
      </c>
    </row>
    <row r="4264" spans="1:31" ht="15.75" x14ac:dyDescent="0.25">
      <c r="A4264" s="11" t="s">
        <v>173</v>
      </c>
      <c r="B4264" s="11" t="s">
        <v>4445</v>
      </c>
      <c r="C4264" s="11">
        <v>847</v>
      </c>
      <c r="D4264" s="11">
        <v>48</v>
      </c>
      <c r="E4264" s="11">
        <v>32</v>
      </c>
      <c r="F4264" s="11">
        <v>3.9</v>
      </c>
      <c r="H4264" s="1">
        <v>45908</v>
      </c>
      <c r="I4264" s="5">
        <v>0.59722222222222221</v>
      </c>
      <c r="J4264" s="3">
        <v>25.14</v>
      </c>
      <c r="K4264" s="29">
        <v>31.27</v>
      </c>
      <c r="L4264" s="31">
        <f t="shared" si="684"/>
        <v>60.647702380345443</v>
      </c>
      <c r="M4264" s="33">
        <f t="shared" si="692"/>
        <v>641.79999999999995</v>
      </c>
      <c r="N4264" s="36">
        <f t="shared" si="685"/>
        <v>0.49740614428042385</v>
      </c>
      <c r="Q4264" s="19">
        <v>45908</v>
      </c>
      <c r="R4264" s="17">
        <v>0.59722222222222221</v>
      </c>
      <c r="U4264" s="18">
        <v>641.79999999999995</v>
      </c>
      <c r="W4264" s="24"/>
      <c r="Z4264" s="21">
        <f t="shared" si="686"/>
        <v>4.5621125183983375</v>
      </c>
      <c r="AA4264" s="21">
        <f t="shared" si="687"/>
        <v>2.7668164224147063</v>
      </c>
      <c r="AB4264" s="21">
        <f t="shared" si="688"/>
        <v>0.15719448329294089</v>
      </c>
      <c r="AC4264" s="21">
        <f t="shared" si="689"/>
        <v>0.24</v>
      </c>
      <c r="AD4264" s="22">
        <f t="shared" si="690"/>
        <v>2.3104800000000001</v>
      </c>
      <c r="AE4264" s="22">
        <f t="shared" si="691"/>
        <v>1.7790696000000001</v>
      </c>
    </row>
    <row r="4265" spans="1:31" ht="15.75" x14ac:dyDescent="0.25">
      <c r="A4265" s="11" t="s">
        <v>173</v>
      </c>
      <c r="B4265" s="11" t="s">
        <v>4446</v>
      </c>
      <c r="C4265" s="11">
        <v>830</v>
      </c>
      <c r="D4265" s="11">
        <v>47</v>
      </c>
      <c r="E4265" s="11">
        <v>32</v>
      </c>
      <c r="F4265" s="11">
        <v>3.9</v>
      </c>
      <c r="H4265" s="1">
        <v>45908</v>
      </c>
      <c r="I4265" s="5">
        <v>0.60416666666666663</v>
      </c>
      <c r="J4265" s="3">
        <v>25.18</v>
      </c>
      <c r="K4265" s="29">
        <v>31.08</v>
      </c>
      <c r="L4265" s="31">
        <f t="shared" si="684"/>
        <v>61.829820181032559</v>
      </c>
      <c r="M4265" s="33">
        <f t="shared" si="692"/>
        <v>346.1</v>
      </c>
      <c r="N4265" s="36">
        <f t="shared" si="685"/>
        <v>0.26908373463619822</v>
      </c>
      <c r="Q4265" s="19">
        <v>45908</v>
      </c>
      <c r="R4265" s="17">
        <v>0.60416666666666663</v>
      </c>
      <c r="U4265" s="18">
        <v>346.1</v>
      </c>
      <c r="W4265" s="24"/>
      <c r="Z4265" s="21">
        <f t="shared" si="686"/>
        <v>4.5130942081114629</v>
      </c>
      <c r="AA4265" s="21">
        <f t="shared" si="687"/>
        <v>2.7904380334759127</v>
      </c>
      <c r="AB4265" s="21">
        <f t="shared" si="688"/>
        <v>0.15876107818667212</v>
      </c>
      <c r="AC4265" s="21">
        <f t="shared" si="689"/>
        <v>0.24</v>
      </c>
      <c r="AD4265" s="22">
        <f t="shared" si="690"/>
        <v>1.24596</v>
      </c>
      <c r="AE4265" s="22">
        <f t="shared" si="691"/>
        <v>0.95938919999999994</v>
      </c>
    </row>
    <row r="4266" spans="1:31" ht="15.75" x14ac:dyDescent="0.25">
      <c r="A4266" s="11" t="s">
        <v>173</v>
      </c>
      <c r="B4266" s="11" t="s">
        <v>4447</v>
      </c>
      <c r="C4266" s="11">
        <v>812</v>
      </c>
      <c r="D4266" s="11">
        <v>48</v>
      </c>
      <c r="E4266" s="11">
        <v>31.7</v>
      </c>
      <c r="F4266" s="11">
        <v>4.9000000000000004</v>
      </c>
      <c r="H4266" s="1">
        <v>45908</v>
      </c>
      <c r="I4266" s="5">
        <v>0.61111111111111116</v>
      </c>
      <c r="J4266" s="3">
        <v>24.96</v>
      </c>
      <c r="K4266" s="29">
        <v>30.71</v>
      </c>
      <c r="L4266" s="31">
        <f t="shared" si="684"/>
        <v>62.443181311195424</v>
      </c>
      <c r="M4266" s="33">
        <f t="shared" si="692"/>
        <v>253.5</v>
      </c>
      <c r="N4266" s="36">
        <f t="shared" si="685"/>
        <v>0.19657610731808642</v>
      </c>
      <c r="Q4266" s="19">
        <v>45908</v>
      </c>
      <c r="R4266" s="17">
        <v>0.61111111111111116</v>
      </c>
      <c r="U4266" s="18">
        <v>253.5</v>
      </c>
      <c r="W4266" s="24"/>
      <c r="Z4266" s="21">
        <f t="shared" si="686"/>
        <v>4.4189496072644987</v>
      </c>
      <c r="AA4266" s="21">
        <f t="shared" si="687"/>
        <v>2.7593327153145291</v>
      </c>
      <c r="AB4266" s="21">
        <f t="shared" si="688"/>
        <v>0.15742511769026524</v>
      </c>
      <c r="AC4266" s="21">
        <f t="shared" si="689"/>
        <v>0.24</v>
      </c>
      <c r="AD4266" s="22">
        <f t="shared" si="690"/>
        <v>0.91259999999999997</v>
      </c>
      <c r="AE4266" s="22">
        <f t="shared" si="691"/>
        <v>0.70270199999999994</v>
      </c>
    </row>
    <row r="4267" spans="1:31" ht="15.75" x14ac:dyDescent="0.25">
      <c r="A4267" s="11" t="s">
        <v>173</v>
      </c>
      <c r="B4267" s="11" t="s">
        <v>4448</v>
      </c>
      <c r="C4267" s="11">
        <v>799</v>
      </c>
      <c r="D4267" s="11">
        <v>49</v>
      </c>
      <c r="E4267" s="11">
        <v>31.8</v>
      </c>
      <c r="F4267" s="11">
        <v>4.8</v>
      </c>
      <c r="H4267" s="1">
        <v>45908</v>
      </c>
      <c r="I4267" s="5">
        <v>0.61805555555555558</v>
      </c>
      <c r="J4267" s="3">
        <v>24.89</v>
      </c>
      <c r="K4267" s="29">
        <v>30.62</v>
      </c>
      <c r="L4267" s="31">
        <f t="shared" si="684"/>
        <v>62.497922569848782</v>
      </c>
      <c r="M4267" s="33">
        <f t="shared" si="692"/>
        <v>119.2</v>
      </c>
      <c r="N4267" s="36">
        <f t="shared" si="685"/>
        <v>9.2346094881973137E-2</v>
      </c>
      <c r="Q4267" s="19">
        <v>45908</v>
      </c>
      <c r="R4267" s="17">
        <v>0.61805555555555558</v>
      </c>
      <c r="U4267" s="18">
        <v>119.2</v>
      </c>
      <c r="W4267" s="24"/>
      <c r="Z4267" s="21">
        <f t="shared" si="686"/>
        <v>4.3963093906328004</v>
      </c>
      <c r="AA4267" s="21">
        <f t="shared" si="687"/>
        <v>2.7476020388886786</v>
      </c>
      <c r="AB4267" s="21">
        <f t="shared" si="688"/>
        <v>0.156861193464997</v>
      </c>
      <c r="AC4267" s="21">
        <f t="shared" si="689"/>
        <v>0.24</v>
      </c>
      <c r="AD4267" s="22">
        <f t="shared" si="690"/>
        <v>0.42912</v>
      </c>
      <c r="AE4267" s="22">
        <f t="shared" si="691"/>
        <v>0.3304224</v>
      </c>
    </row>
    <row r="4268" spans="1:31" ht="15.75" x14ac:dyDescent="0.25">
      <c r="A4268" s="11" t="s">
        <v>173</v>
      </c>
      <c r="B4268" s="11" t="s">
        <v>4449</v>
      </c>
      <c r="C4268" s="11">
        <v>813</v>
      </c>
      <c r="D4268" s="11">
        <v>50</v>
      </c>
      <c r="E4268" s="11">
        <v>31.5</v>
      </c>
      <c r="F4268" s="11">
        <v>4.9000000000000004</v>
      </c>
      <c r="H4268" s="1">
        <v>45908</v>
      </c>
      <c r="I4268" s="5">
        <v>0.625</v>
      </c>
      <c r="J4268" s="3">
        <v>24.59</v>
      </c>
      <c r="K4268" s="29">
        <v>30.24</v>
      </c>
      <c r="L4268" s="31">
        <f t="shared" si="684"/>
        <v>62.705171413935638</v>
      </c>
      <c r="M4268" s="33">
        <f t="shared" si="692"/>
        <v>131.30000000000001</v>
      </c>
      <c r="N4268" s="36">
        <f t="shared" si="685"/>
        <v>0.10121563830378388</v>
      </c>
      <c r="Q4268" s="19">
        <v>45908</v>
      </c>
      <c r="R4268" s="17">
        <v>0.625</v>
      </c>
      <c r="U4268" s="18">
        <v>131.30000000000001</v>
      </c>
      <c r="W4268" s="24"/>
      <c r="Z4268" s="21">
        <f t="shared" si="686"/>
        <v>4.3018252617130432</v>
      </c>
      <c r="AA4268" s="21">
        <f t="shared" si="687"/>
        <v>2.6974669042851489</v>
      </c>
      <c r="AB4268" s="21">
        <f t="shared" si="688"/>
        <v>0.15443674284726797</v>
      </c>
      <c r="AC4268" s="21">
        <f t="shared" si="689"/>
        <v>0.24</v>
      </c>
      <c r="AD4268" s="22">
        <f t="shared" si="690"/>
        <v>0.47268000000000004</v>
      </c>
      <c r="AE4268" s="22">
        <f t="shared" si="691"/>
        <v>0.36396360000000005</v>
      </c>
    </row>
    <row r="4269" spans="1:31" ht="15.75" x14ac:dyDescent="0.25">
      <c r="A4269" s="11" t="s">
        <v>173</v>
      </c>
      <c r="B4269" s="11" t="s">
        <v>4450</v>
      </c>
      <c r="C4269" s="11">
        <v>629</v>
      </c>
      <c r="D4269" s="11">
        <v>50</v>
      </c>
      <c r="E4269" s="11">
        <v>31.5</v>
      </c>
      <c r="F4269" s="11">
        <v>4.5999999999999996</v>
      </c>
      <c r="H4269" s="1">
        <v>45908</v>
      </c>
      <c r="I4269" s="5">
        <v>0.63194444444444442</v>
      </c>
      <c r="J4269" s="3">
        <v>24.69</v>
      </c>
      <c r="K4269" s="29">
        <v>30.08</v>
      </c>
      <c r="L4269" s="31">
        <f t="shared" si="684"/>
        <v>64.14090746601201</v>
      </c>
      <c r="M4269" s="33">
        <f t="shared" si="692"/>
        <v>142.6</v>
      </c>
      <c r="N4269" s="36">
        <f t="shared" si="685"/>
        <v>0.11043420279772044</v>
      </c>
      <c r="Q4269" s="19">
        <v>45908</v>
      </c>
      <c r="R4269" s="17">
        <v>0.63194444444444442</v>
      </c>
      <c r="U4269" s="18">
        <v>142.6</v>
      </c>
      <c r="W4269" s="24"/>
      <c r="Z4269" s="21">
        <f t="shared" si="686"/>
        <v>4.2625737603110583</v>
      </c>
      <c r="AA4269" s="21">
        <f t="shared" si="687"/>
        <v>2.7340534912716246</v>
      </c>
      <c r="AB4269" s="21">
        <f t="shared" si="688"/>
        <v>0.15671880930089799</v>
      </c>
      <c r="AC4269" s="21">
        <f t="shared" si="689"/>
        <v>0.24</v>
      </c>
      <c r="AD4269" s="22">
        <f t="shared" si="690"/>
        <v>0.51336000000000004</v>
      </c>
      <c r="AE4269" s="22">
        <f t="shared" si="691"/>
        <v>0.39528720000000006</v>
      </c>
    </row>
    <row r="4270" spans="1:31" ht="15.75" x14ac:dyDescent="0.25">
      <c r="A4270" s="11" t="s">
        <v>173</v>
      </c>
      <c r="B4270" s="11" t="s">
        <v>4451</v>
      </c>
      <c r="C4270" s="11">
        <v>656</v>
      </c>
      <c r="D4270" s="11">
        <v>50</v>
      </c>
      <c r="E4270" s="11">
        <v>31.7</v>
      </c>
      <c r="F4270" s="11">
        <v>4.3</v>
      </c>
      <c r="H4270" s="1">
        <v>45908</v>
      </c>
      <c r="I4270" s="5">
        <v>0.63888888888888884</v>
      </c>
      <c r="J4270" s="3">
        <v>24.65</v>
      </c>
      <c r="K4270" s="29">
        <v>30.04</v>
      </c>
      <c r="L4270" s="31">
        <f t="shared" si="684"/>
        <v>64.114128836587568</v>
      </c>
      <c r="M4270" s="33">
        <f t="shared" si="692"/>
        <v>114.6</v>
      </c>
      <c r="N4270" s="36">
        <f t="shared" si="685"/>
        <v>8.8688437396055003E-2</v>
      </c>
      <c r="Q4270" s="19">
        <v>45908</v>
      </c>
      <c r="R4270" s="17">
        <v>0.63888888888888884</v>
      </c>
      <c r="U4270" s="18">
        <v>114.6</v>
      </c>
      <c r="W4270" s="24"/>
      <c r="Z4270" s="21">
        <f t="shared" si="686"/>
        <v>4.2528096826007484</v>
      </c>
      <c r="AA4270" s="21">
        <f t="shared" si="687"/>
        <v>2.7266518790775147</v>
      </c>
      <c r="AB4270" s="21">
        <f t="shared" si="688"/>
        <v>0.15634131490509728</v>
      </c>
      <c r="AC4270" s="21">
        <f t="shared" si="689"/>
        <v>0.24</v>
      </c>
      <c r="AD4270" s="22">
        <f t="shared" si="690"/>
        <v>0.41255999999999998</v>
      </c>
      <c r="AE4270" s="22">
        <f t="shared" si="691"/>
        <v>0.31767119999999999</v>
      </c>
    </row>
    <row r="4271" spans="1:31" ht="15.75" x14ac:dyDescent="0.25">
      <c r="A4271" s="11" t="s">
        <v>173</v>
      </c>
      <c r="B4271" s="11" t="s">
        <v>4452</v>
      </c>
      <c r="C4271" s="11">
        <v>741</v>
      </c>
      <c r="D4271" s="11">
        <v>52</v>
      </c>
      <c r="E4271" s="11">
        <v>31.4</v>
      </c>
      <c r="F4271" s="11">
        <v>4.5999999999999996</v>
      </c>
      <c r="H4271" s="1">
        <v>45908</v>
      </c>
      <c r="I4271" s="5">
        <v>0.64583333333333337</v>
      </c>
      <c r="J4271" s="3">
        <v>24.65</v>
      </c>
      <c r="K4271" s="29">
        <v>29.78</v>
      </c>
      <c r="L4271" s="31">
        <f t="shared" si="684"/>
        <v>65.510408345749454</v>
      </c>
      <c r="M4271" s="33">
        <f t="shared" si="692"/>
        <v>97.8</v>
      </c>
      <c r="N4271" s="36">
        <f t="shared" si="685"/>
        <v>7.5894136529866638E-2</v>
      </c>
      <c r="Q4271" s="19">
        <v>45908</v>
      </c>
      <c r="R4271" s="17">
        <v>0.64583333333333337</v>
      </c>
      <c r="U4271" s="18">
        <v>97.8</v>
      </c>
      <c r="W4271" s="24"/>
      <c r="Z4271" s="21">
        <f t="shared" si="686"/>
        <v>4.1898159144955223</v>
      </c>
      <c r="AA4271" s="21">
        <f t="shared" si="687"/>
        <v>2.7447655145212133</v>
      </c>
      <c r="AB4271" s="21">
        <f t="shared" si="688"/>
        <v>0.15768648322673889</v>
      </c>
      <c r="AC4271" s="21">
        <f t="shared" si="689"/>
        <v>0.24</v>
      </c>
      <c r="AD4271" s="22">
        <f t="shared" si="690"/>
        <v>0.35208</v>
      </c>
      <c r="AE4271" s="22">
        <f t="shared" si="691"/>
        <v>0.2711016</v>
      </c>
    </row>
    <row r="4272" spans="1:31" ht="15.75" x14ac:dyDescent="0.25">
      <c r="A4272" s="11" t="s">
        <v>173</v>
      </c>
      <c r="B4272" s="11" t="s">
        <v>4453</v>
      </c>
      <c r="C4272" s="11">
        <v>695</v>
      </c>
      <c r="D4272" s="11">
        <v>52</v>
      </c>
      <c r="E4272" s="11">
        <v>31.4</v>
      </c>
      <c r="F4272" s="11">
        <v>4.3</v>
      </c>
      <c r="H4272" s="1">
        <v>45908</v>
      </c>
      <c r="I4272" s="5">
        <v>0.65277777777777779</v>
      </c>
      <c r="J4272" s="3">
        <v>24.72</v>
      </c>
      <c r="K4272" s="29">
        <v>29.7</v>
      </c>
      <c r="L4272" s="31">
        <f t="shared" si="684"/>
        <v>66.37374010201178</v>
      </c>
      <c r="M4272" s="33">
        <f t="shared" si="692"/>
        <v>131.19999999999999</v>
      </c>
      <c r="N4272" s="36">
        <f t="shared" si="685"/>
        <v>0.10209257585820219</v>
      </c>
      <c r="Q4272" s="19">
        <v>45908</v>
      </c>
      <c r="R4272" s="17">
        <v>0.65277777777777779</v>
      </c>
      <c r="U4272" s="18">
        <v>131.19999999999999</v>
      </c>
      <c r="W4272" s="24"/>
      <c r="Z4272" s="21">
        <f t="shared" si="686"/>
        <v>4.1705971966496023</v>
      </c>
      <c r="AA4272" s="21">
        <f t="shared" si="687"/>
        <v>2.7681813440059964</v>
      </c>
      <c r="AB4272" s="21">
        <f t="shared" si="688"/>
        <v>0.15912703429332117</v>
      </c>
      <c r="AC4272" s="21">
        <f t="shared" si="689"/>
        <v>0.24</v>
      </c>
      <c r="AD4272" s="22">
        <f t="shared" si="690"/>
        <v>0.47231999999999996</v>
      </c>
      <c r="AE4272" s="22">
        <f t="shared" si="691"/>
        <v>0.36368639999999997</v>
      </c>
    </row>
    <row r="4273" spans="1:31" ht="15.75" x14ac:dyDescent="0.25">
      <c r="A4273" s="11" t="s">
        <v>173</v>
      </c>
      <c r="B4273" s="11" t="s">
        <v>4454</v>
      </c>
      <c r="C4273" s="11">
        <v>520</v>
      </c>
      <c r="D4273" s="11">
        <v>51</v>
      </c>
      <c r="E4273" s="11">
        <v>31.4</v>
      </c>
      <c r="F4273" s="11">
        <v>4.4000000000000004</v>
      </c>
      <c r="H4273" s="1">
        <v>45908</v>
      </c>
      <c r="I4273" s="5">
        <v>0.65972222222222221</v>
      </c>
      <c r="J4273" s="3">
        <v>25.11</v>
      </c>
      <c r="K4273" s="29">
        <v>30.46</v>
      </c>
      <c r="L4273" s="31">
        <f t="shared" si="684"/>
        <v>64.630355280993257</v>
      </c>
      <c r="M4273" s="33">
        <f t="shared" si="692"/>
        <v>147.30000000000001</v>
      </c>
      <c r="N4273" s="36">
        <f t="shared" si="685"/>
        <v>0.11502179240078898</v>
      </c>
      <c r="Q4273" s="19">
        <v>45908</v>
      </c>
      <c r="R4273" s="17">
        <v>0.65972222222222221</v>
      </c>
      <c r="U4273" s="18">
        <v>147.30000000000001</v>
      </c>
      <c r="W4273" s="24"/>
      <c r="Z4273" s="21">
        <f t="shared" si="686"/>
        <v>4.3563090030568468</v>
      </c>
      <c r="AA4273" s="21">
        <f t="shared" si="687"/>
        <v>2.8154979858135354</v>
      </c>
      <c r="AB4273" s="21">
        <f t="shared" si="688"/>
        <v>0.16092954239050095</v>
      </c>
      <c r="AC4273" s="21">
        <f t="shared" si="689"/>
        <v>0.24</v>
      </c>
      <c r="AD4273" s="22">
        <f t="shared" si="690"/>
        <v>0.53027999999999997</v>
      </c>
      <c r="AE4273" s="22">
        <f t="shared" si="691"/>
        <v>0.4083156</v>
      </c>
    </row>
    <row r="4274" spans="1:31" ht="15.75" x14ac:dyDescent="0.25">
      <c r="A4274" s="11" t="s">
        <v>173</v>
      </c>
      <c r="B4274" s="11" t="s">
        <v>4455</v>
      </c>
      <c r="C4274" s="11">
        <v>457</v>
      </c>
      <c r="D4274" s="11">
        <v>53</v>
      </c>
      <c r="E4274" s="11">
        <v>30.9</v>
      </c>
      <c r="F4274" s="11">
        <v>4.3</v>
      </c>
      <c r="H4274" s="1">
        <v>45908</v>
      </c>
      <c r="I4274" s="5">
        <v>0.66666666666666663</v>
      </c>
      <c r="J4274" s="3">
        <v>24.97</v>
      </c>
      <c r="K4274" s="29">
        <v>29.9</v>
      </c>
      <c r="L4274" s="31">
        <f t="shared" si="684"/>
        <v>66.804939818895562</v>
      </c>
      <c r="M4274" s="33">
        <f t="shared" si="692"/>
        <v>99.8</v>
      </c>
      <c r="N4274" s="36">
        <f t="shared" si="685"/>
        <v>7.8062827824244715E-2</v>
      </c>
      <c r="Q4274" s="19">
        <v>45908</v>
      </c>
      <c r="R4274" s="17">
        <v>0.66666666666666663</v>
      </c>
      <c r="U4274" s="18">
        <v>99.8</v>
      </c>
      <c r="W4274" s="24"/>
      <c r="Z4274" s="21">
        <f t="shared" si="686"/>
        <v>4.2187883965303437</v>
      </c>
      <c r="AA4274" s="21">
        <f t="shared" si="687"/>
        <v>2.8183590493886452</v>
      </c>
      <c r="AB4274" s="21">
        <f t="shared" si="688"/>
        <v>0.16176902441927526</v>
      </c>
      <c r="AC4274" s="21">
        <f t="shared" si="689"/>
        <v>0.24</v>
      </c>
      <c r="AD4274" s="22">
        <f t="shared" si="690"/>
        <v>0.35927999999999999</v>
      </c>
      <c r="AE4274" s="22">
        <f t="shared" si="691"/>
        <v>0.27664559999999999</v>
      </c>
    </row>
    <row r="4275" spans="1:31" ht="15.75" x14ac:dyDescent="0.25">
      <c r="A4275" s="11" t="s">
        <v>173</v>
      </c>
      <c r="B4275" s="11" t="s">
        <v>4456</v>
      </c>
      <c r="C4275" s="11">
        <v>525</v>
      </c>
      <c r="D4275" s="11">
        <v>54</v>
      </c>
      <c r="E4275" s="11">
        <v>30.8</v>
      </c>
      <c r="F4275" s="11">
        <v>4.4000000000000004</v>
      </c>
      <c r="H4275" s="1">
        <v>45908</v>
      </c>
      <c r="I4275" s="5">
        <v>0.67361111111111116</v>
      </c>
      <c r="J4275" s="3">
        <v>24.9</v>
      </c>
      <c r="K4275" s="29">
        <v>29.71</v>
      </c>
      <c r="L4275" s="31">
        <f t="shared" si="684"/>
        <v>67.423667998131975</v>
      </c>
      <c r="M4275" s="33">
        <f t="shared" si="692"/>
        <v>112.2</v>
      </c>
      <c r="N4275" s="36">
        <f t="shared" si="685"/>
        <v>8.7750538757616028E-2</v>
      </c>
      <c r="Q4275" s="19">
        <v>45908</v>
      </c>
      <c r="R4275" s="17">
        <v>0.67361111111111116</v>
      </c>
      <c r="U4275" s="18">
        <v>112.2</v>
      </c>
      <c r="W4275" s="24"/>
      <c r="Z4275" s="21">
        <f t="shared" si="686"/>
        <v>4.1729953357316596</v>
      </c>
      <c r="AA4275" s="21">
        <f t="shared" si="687"/>
        <v>2.8135865207412469</v>
      </c>
      <c r="AB4275" s="21">
        <f t="shared" si="688"/>
        <v>0.16172500574134116</v>
      </c>
      <c r="AC4275" s="21">
        <f t="shared" si="689"/>
        <v>0.24</v>
      </c>
      <c r="AD4275" s="22">
        <f t="shared" si="690"/>
        <v>0.40392</v>
      </c>
      <c r="AE4275" s="22">
        <f t="shared" si="691"/>
        <v>0.31101840000000003</v>
      </c>
    </row>
    <row r="4276" spans="1:31" ht="15.75" x14ac:dyDescent="0.25">
      <c r="A4276" s="11" t="s">
        <v>173</v>
      </c>
      <c r="B4276" s="11" t="s">
        <v>4457</v>
      </c>
      <c r="C4276" s="11">
        <v>358</v>
      </c>
      <c r="D4276" s="11">
        <v>53</v>
      </c>
      <c r="E4276" s="11">
        <v>30.8</v>
      </c>
      <c r="F4276" s="11">
        <v>4.5</v>
      </c>
      <c r="H4276" s="1">
        <v>45908</v>
      </c>
      <c r="I4276" s="5">
        <v>0.68055555555555558</v>
      </c>
      <c r="J4276" s="3">
        <v>24.55</v>
      </c>
      <c r="K4276" s="29">
        <v>29.32</v>
      </c>
      <c r="L4276" s="31">
        <f t="shared" si="684"/>
        <v>67.430610363417145</v>
      </c>
      <c r="M4276" s="33">
        <f t="shared" si="692"/>
        <v>49.67</v>
      </c>
      <c r="N4276" s="36">
        <f t="shared" si="685"/>
        <v>3.862706448533406E-2</v>
      </c>
      <c r="Q4276" s="19">
        <v>45908</v>
      </c>
      <c r="R4276" s="17">
        <v>0.68055555555555558</v>
      </c>
      <c r="U4276" s="18">
        <v>49.67</v>
      </c>
      <c r="W4276" s="24"/>
      <c r="Z4276" s="21">
        <f t="shared" si="686"/>
        <v>4.0803515499675722</v>
      </c>
      <c r="AA4276" s="21">
        <f t="shared" si="687"/>
        <v>2.7514059551162857</v>
      </c>
      <c r="AB4276" s="21">
        <f t="shared" si="688"/>
        <v>0.15861387630634294</v>
      </c>
      <c r="AC4276" s="21">
        <f t="shared" si="689"/>
        <v>0.24</v>
      </c>
      <c r="AD4276" s="22">
        <f t="shared" si="690"/>
        <v>0.178812</v>
      </c>
      <c r="AE4276" s="22">
        <f t="shared" si="691"/>
        <v>0.13768524000000001</v>
      </c>
    </row>
    <row r="4277" spans="1:31" ht="15.75" x14ac:dyDescent="0.25">
      <c r="A4277" s="11" t="s">
        <v>173</v>
      </c>
      <c r="B4277" s="11" t="s">
        <v>4458</v>
      </c>
      <c r="C4277" s="11">
        <v>447</v>
      </c>
      <c r="D4277" s="11">
        <v>56</v>
      </c>
      <c r="E4277" s="11">
        <v>30.4</v>
      </c>
      <c r="F4277" s="11">
        <v>4.7</v>
      </c>
      <c r="H4277" s="1">
        <v>45908</v>
      </c>
      <c r="I4277" s="5">
        <v>0.6875</v>
      </c>
      <c r="J4277" s="3">
        <v>24.43</v>
      </c>
      <c r="K4277" s="29">
        <v>29</v>
      </c>
      <c r="L4277" s="31">
        <f t="shared" si="684"/>
        <v>68.486157187817327</v>
      </c>
      <c r="M4277" s="33">
        <f t="shared" si="692"/>
        <v>51.51</v>
      </c>
      <c r="N4277" s="36">
        <f t="shared" si="685"/>
        <v>4.0049047051380113E-2</v>
      </c>
      <c r="Q4277" s="19">
        <v>45908</v>
      </c>
      <c r="R4277" s="17">
        <v>0.6875</v>
      </c>
      <c r="U4277" s="18">
        <v>51.51</v>
      </c>
      <c r="W4277" s="24"/>
      <c r="Z4277" s="21">
        <f t="shared" si="686"/>
        <v>4.0056776000859209</v>
      </c>
      <c r="AA4277" s="21">
        <f t="shared" si="687"/>
        <v>2.7433346576320328</v>
      </c>
      <c r="AB4277" s="21">
        <f t="shared" si="688"/>
        <v>0.15852888728821604</v>
      </c>
      <c r="AC4277" s="21">
        <f t="shared" si="689"/>
        <v>0.24</v>
      </c>
      <c r="AD4277" s="22">
        <f t="shared" si="690"/>
        <v>0.18543599999999999</v>
      </c>
      <c r="AE4277" s="22">
        <f t="shared" si="691"/>
        <v>0.14278572</v>
      </c>
    </row>
    <row r="4278" spans="1:31" ht="15.75" x14ac:dyDescent="0.25">
      <c r="A4278" s="11" t="s">
        <v>173</v>
      </c>
      <c r="B4278" s="11" t="s">
        <v>4459</v>
      </c>
      <c r="C4278" s="11">
        <v>499</v>
      </c>
      <c r="D4278" s="11">
        <v>55</v>
      </c>
      <c r="E4278" s="11">
        <v>30.9</v>
      </c>
      <c r="F4278" s="11">
        <v>5</v>
      </c>
      <c r="H4278" s="1">
        <v>45908</v>
      </c>
      <c r="I4278" s="2" t="s">
        <v>27</v>
      </c>
      <c r="J4278" s="3">
        <v>24.67</v>
      </c>
      <c r="K4278" s="29">
        <v>29.43</v>
      </c>
      <c r="L4278" s="31">
        <f t="shared" si="684"/>
        <v>67.560693467085486</v>
      </c>
      <c r="M4278" s="33">
        <f t="shared" si="692"/>
        <v>109.4</v>
      </c>
      <c r="N4278" s="36">
        <f t="shared" si="685"/>
        <v>8.5243921362628691E-2</v>
      </c>
      <c r="Q4278" s="19">
        <v>45908</v>
      </c>
      <c r="R4278" s="17">
        <v>0.69444444444444442</v>
      </c>
      <c r="U4278" s="18">
        <v>109.4</v>
      </c>
      <c r="W4278" s="24"/>
      <c r="Z4278" s="21">
        <f t="shared" si="686"/>
        <v>4.1062988975368491</v>
      </c>
      <c r="AA4278" s="21">
        <f t="shared" si="687"/>
        <v>2.7742440110071813</v>
      </c>
      <c r="AB4278" s="21">
        <f t="shared" si="688"/>
        <v>0.15979856731371125</v>
      </c>
      <c r="AC4278" s="21">
        <f t="shared" si="689"/>
        <v>0.24</v>
      </c>
      <c r="AD4278" s="22">
        <f t="shared" si="690"/>
        <v>0.39384000000000002</v>
      </c>
      <c r="AE4278" s="22">
        <f t="shared" si="691"/>
        <v>0.30325680000000005</v>
      </c>
    </row>
    <row r="4279" spans="1:31" ht="15.75" x14ac:dyDescent="0.25">
      <c r="A4279" s="11" t="s">
        <v>173</v>
      </c>
      <c r="B4279" s="11" t="s">
        <v>4460</v>
      </c>
      <c r="C4279" s="11">
        <v>425</v>
      </c>
      <c r="D4279" s="11">
        <v>55</v>
      </c>
      <c r="E4279" s="11">
        <v>30.9</v>
      </c>
      <c r="F4279" s="11">
        <v>4.9000000000000004</v>
      </c>
      <c r="H4279" s="1">
        <v>45908</v>
      </c>
      <c r="I4279" s="2" t="s">
        <v>28</v>
      </c>
      <c r="J4279" s="3">
        <v>24.63</v>
      </c>
      <c r="K4279" s="29">
        <v>29.47</v>
      </c>
      <c r="L4279" s="31">
        <f t="shared" si="684"/>
        <v>67.090106260432904</v>
      </c>
      <c r="M4279" s="33">
        <f t="shared" si="692"/>
        <v>95.5</v>
      </c>
      <c r="N4279" s="36">
        <f t="shared" si="685"/>
        <v>7.4301365653014054E-2</v>
      </c>
      <c r="Q4279" s="19">
        <v>45908</v>
      </c>
      <c r="R4279" s="17">
        <v>0.70138888888888884</v>
      </c>
      <c r="U4279" s="18">
        <v>95.5</v>
      </c>
      <c r="W4279" s="24"/>
      <c r="Z4279" s="21">
        <f t="shared" si="686"/>
        <v>4.1157698166518433</v>
      </c>
      <c r="AA4279" s="21">
        <f t="shared" si="687"/>
        <v>2.7612743434265461</v>
      </c>
      <c r="AB4279" s="21">
        <f t="shared" si="688"/>
        <v>0.15900381119318721</v>
      </c>
      <c r="AC4279" s="21">
        <f t="shared" si="689"/>
        <v>0.24</v>
      </c>
      <c r="AD4279" s="22">
        <f t="shared" si="690"/>
        <v>0.34379999999999999</v>
      </c>
      <c r="AE4279" s="22">
        <f t="shared" si="691"/>
        <v>0.26472600000000002</v>
      </c>
    </row>
    <row r="4280" spans="1:31" ht="15.75" x14ac:dyDescent="0.25">
      <c r="A4280" s="11" t="s">
        <v>173</v>
      </c>
      <c r="B4280" s="11" t="s">
        <v>4461</v>
      </c>
      <c r="C4280" s="11">
        <v>187</v>
      </c>
      <c r="D4280" s="11">
        <v>57</v>
      </c>
      <c r="E4280" s="11">
        <v>30.3</v>
      </c>
      <c r="F4280" s="11">
        <v>4.2</v>
      </c>
      <c r="H4280" s="1">
        <v>45908</v>
      </c>
      <c r="I4280" s="2" t="s">
        <v>29</v>
      </c>
      <c r="J4280" s="3">
        <v>24.31</v>
      </c>
      <c r="K4280" s="29">
        <v>28.88</v>
      </c>
      <c r="L4280" s="31">
        <f t="shared" si="684"/>
        <v>68.413251750762768</v>
      </c>
      <c r="M4280" s="33">
        <f t="shared" si="692"/>
        <v>57.17</v>
      </c>
      <c r="N4280" s="36">
        <f t="shared" si="685"/>
        <v>4.4348145507264292E-2</v>
      </c>
      <c r="Q4280" s="19">
        <v>45908</v>
      </c>
      <c r="R4280" s="17">
        <v>0.70833333333333337</v>
      </c>
      <c r="U4280" s="18">
        <v>57.17</v>
      </c>
      <c r="W4280" s="24"/>
      <c r="Z4280" s="21">
        <f t="shared" si="686"/>
        <v>3.9779830022392333</v>
      </c>
      <c r="AA4280" s="21">
        <f t="shared" si="687"/>
        <v>2.7214675259244778</v>
      </c>
      <c r="AB4280" s="21">
        <f t="shared" si="688"/>
        <v>0.15740708235404513</v>
      </c>
      <c r="AC4280" s="21">
        <f t="shared" si="689"/>
        <v>0.24</v>
      </c>
      <c r="AD4280" s="22">
        <f t="shared" si="690"/>
        <v>0.20581199999999999</v>
      </c>
      <c r="AE4280" s="22">
        <f t="shared" si="691"/>
        <v>0.15847523999999999</v>
      </c>
    </row>
    <row r="4281" spans="1:31" ht="15.75" x14ac:dyDescent="0.25">
      <c r="A4281" s="11" t="s">
        <v>173</v>
      </c>
      <c r="B4281" s="11" t="s">
        <v>4462</v>
      </c>
      <c r="C4281" s="11">
        <v>182</v>
      </c>
      <c r="D4281" s="11">
        <v>59</v>
      </c>
      <c r="E4281" s="11">
        <v>29.9</v>
      </c>
      <c r="F4281" s="11">
        <v>4.8</v>
      </c>
      <c r="H4281" s="1">
        <v>45908</v>
      </c>
      <c r="I4281" s="2" t="s">
        <v>30</v>
      </c>
      <c r="J4281" s="3">
        <v>24.25</v>
      </c>
      <c r="K4281" s="29">
        <v>28.78</v>
      </c>
      <c r="L4281" s="31">
        <f t="shared" si="684"/>
        <v>68.605549807955626</v>
      </c>
      <c r="M4281" s="33">
        <f t="shared" si="692"/>
        <v>47.34</v>
      </c>
      <c r="N4281" s="36">
        <f t="shared" si="685"/>
        <v>3.6701047891818009E-2</v>
      </c>
      <c r="Q4281" s="19">
        <v>45908</v>
      </c>
      <c r="R4281" s="17">
        <v>0.71527777777777779</v>
      </c>
      <c r="U4281" s="18">
        <v>47.34</v>
      </c>
      <c r="W4281" s="24"/>
      <c r="Z4281" s="21">
        <f t="shared" si="686"/>
        <v>3.9550315870828747</v>
      </c>
      <c r="AA4281" s="21">
        <f t="shared" si="687"/>
        <v>2.7133711653965196</v>
      </c>
      <c r="AB4281" s="21">
        <f t="shared" si="688"/>
        <v>0.15705678237850496</v>
      </c>
      <c r="AC4281" s="21">
        <f t="shared" si="689"/>
        <v>0.24</v>
      </c>
      <c r="AD4281" s="22">
        <f t="shared" si="690"/>
        <v>0.17042399999999999</v>
      </c>
      <c r="AE4281" s="22">
        <f t="shared" si="691"/>
        <v>0.13122648000000001</v>
      </c>
    </row>
    <row r="4282" spans="1:31" ht="15.75" x14ac:dyDescent="0.25">
      <c r="A4282" s="11" t="s">
        <v>173</v>
      </c>
      <c r="B4282" s="11" t="s">
        <v>4463</v>
      </c>
      <c r="C4282" s="11">
        <v>105</v>
      </c>
      <c r="D4282" s="11">
        <v>59</v>
      </c>
      <c r="E4282" s="11">
        <v>29.6</v>
      </c>
      <c r="F4282" s="11">
        <v>4.3</v>
      </c>
      <c r="H4282" s="1">
        <v>45908</v>
      </c>
      <c r="I4282" s="2" t="s">
        <v>31</v>
      </c>
      <c r="J4282" s="3">
        <v>24.19</v>
      </c>
      <c r="K4282" s="29">
        <v>28.64</v>
      </c>
      <c r="L4282" s="31">
        <f t="shared" si="684"/>
        <v>69.029566390156944</v>
      </c>
      <c r="M4282" s="33">
        <f t="shared" si="692"/>
        <v>35.58</v>
      </c>
      <c r="N4282" s="36">
        <f t="shared" si="685"/>
        <v>2.7581736862189916E-2</v>
      </c>
      <c r="Q4282" s="19">
        <v>45908</v>
      </c>
      <c r="R4282" s="17">
        <v>0.72222222222222221</v>
      </c>
      <c r="U4282" s="18">
        <v>35.58</v>
      </c>
      <c r="W4282" s="24"/>
      <c r="Z4282" s="21">
        <f t="shared" si="686"/>
        <v>3.9230932208199376</v>
      </c>
      <c r="AA4282" s="21">
        <f t="shared" si="687"/>
        <v>2.7080942394136454</v>
      </c>
      <c r="AB4282" s="21">
        <f t="shared" si="688"/>
        <v>0.1569164226415953</v>
      </c>
      <c r="AC4282" s="21">
        <f t="shared" si="689"/>
        <v>0.24</v>
      </c>
      <c r="AD4282" s="22">
        <f t="shared" si="690"/>
        <v>0.12808800000000001</v>
      </c>
      <c r="AE4282" s="22">
        <f t="shared" si="691"/>
        <v>9.8627760000000009E-2</v>
      </c>
    </row>
    <row r="4283" spans="1:31" ht="15.75" x14ac:dyDescent="0.25">
      <c r="A4283" s="11" t="s">
        <v>173</v>
      </c>
      <c r="B4283" s="11" t="s">
        <v>4464</v>
      </c>
      <c r="C4283" s="11">
        <v>97</v>
      </c>
      <c r="D4283" s="11">
        <v>61</v>
      </c>
      <c r="E4283" s="11">
        <v>29.1</v>
      </c>
      <c r="F4283" s="11">
        <v>4.5999999999999996</v>
      </c>
      <c r="H4283" s="1">
        <v>45908</v>
      </c>
      <c r="I4283" s="2" t="s">
        <v>32</v>
      </c>
      <c r="J4283" s="3">
        <v>24.06</v>
      </c>
      <c r="K4283" s="29">
        <v>28.43</v>
      </c>
      <c r="L4283" s="31">
        <f t="shared" si="684"/>
        <v>69.415617320486874</v>
      </c>
      <c r="M4283" s="33">
        <f t="shared" si="692"/>
        <v>29.37</v>
      </c>
      <c r="N4283" s="36">
        <f t="shared" si="685"/>
        <v>2.2735379603836023E-2</v>
      </c>
      <c r="Q4283" s="19">
        <v>45908</v>
      </c>
      <c r="R4283" s="17">
        <v>0.72916666666666663</v>
      </c>
      <c r="U4283" s="18">
        <v>29.37</v>
      </c>
      <c r="W4283" s="24"/>
      <c r="Z4283" s="21">
        <f t="shared" si="686"/>
        <v>3.8756065246070421</v>
      </c>
      <c r="AA4283" s="21">
        <f t="shared" si="687"/>
        <v>2.6902761939690456</v>
      </c>
      <c r="AB4283" s="21">
        <f t="shared" si="688"/>
        <v>0.15613046300922945</v>
      </c>
      <c r="AC4283" s="21">
        <f t="shared" si="689"/>
        <v>0.24</v>
      </c>
      <c r="AD4283" s="22">
        <f t="shared" si="690"/>
        <v>0.10573200000000001</v>
      </c>
      <c r="AE4283" s="22">
        <f t="shared" si="691"/>
        <v>8.1413640000000009E-2</v>
      </c>
    </row>
    <row r="4284" spans="1:31" ht="15.75" x14ac:dyDescent="0.25">
      <c r="A4284" s="11" t="s">
        <v>173</v>
      </c>
      <c r="B4284" s="11" t="s">
        <v>4465</v>
      </c>
      <c r="C4284" s="11">
        <v>242</v>
      </c>
      <c r="D4284" s="11">
        <v>61</v>
      </c>
      <c r="E4284" s="11">
        <v>29.1</v>
      </c>
      <c r="F4284" s="11">
        <v>4.4000000000000004</v>
      </c>
      <c r="H4284" s="1">
        <v>45908</v>
      </c>
      <c r="I4284" s="2" t="s">
        <v>33</v>
      </c>
      <c r="J4284" s="3">
        <v>23.88</v>
      </c>
      <c r="K4284" s="29">
        <v>28.14</v>
      </c>
      <c r="L4284" s="31">
        <f t="shared" si="684"/>
        <v>69.95314432510105</v>
      </c>
      <c r="M4284" s="33">
        <f t="shared" si="692"/>
        <v>14.52</v>
      </c>
      <c r="N4284" s="36">
        <f t="shared" si="685"/>
        <v>1.122643307140494E-2</v>
      </c>
      <c r="Q4284" s="19">
        <v>45908</v>
      </c>
      <c r="R4284" s="17">
        <v>0.73611111111111116</v>
      </c>
      <c r="U4284" s="18">
        <v>14.52</v>
      </c>
      <c r="W4284" s="24"/>
      <c r="Z4284" s="21">
        <f t="shared" si="686"/>
        <v>3.8108524411865785</v>
      </c>
      <c r="AA4284" s="21">
        <f t="shared" si="687"/>
        <v>2.6658111081998839</v>
      </c>
      <c r="AB4284" s="21">
        <f t="shared" si="688"/>
        <v>0.15504886448905819</v>
      </c>
      <c r="AC4284" s="21">
        <f t="shared" si="689"/>
        <v>0.24</v>
      </c>
      <c r="AD4284" s="22">
        <f t="shared" si="690"/>
        <v>5.2271999999999999E-2</v>
      </c>
      <c r="AE4284" s="22">
        <f t="shared" si="691"/>
        <v>4.0249439999999997E-2</v>
      </c>
    </row>
    <row r="4285" spans="1:31" ht="15.75" x14ac:dyDescent="0.25">
      <c r="A4285" s="11" t="s">
        <v>173</v>
      </c>
      <c r="B4285" s="11" t="s">
        <v>4466</v>
      </c>
      <c r="C4285" s="11">
        <v>181</v>
      </c>
      <c r="D4285" s="11">
        <v>60</v>
      </c>
      <c r="E4285" s="11">
        <v>29.4</v>
      </c>
      <c r="F4285" s="11">
        <v>4.2</v>
      </c>
      <c r="H4285" s="1">
        <v>45908</v>
      </c>
      <c r="I4285" s="2" t="s">
        <v>34</v>
      </c>
      <c r="J4285" s="3">
        <v>23.76</v>
      </c>
      <c r="K4285" s="29">
        <v>28.01</v>
      </c>
      <c r="L4285" s="31">
        <f t="shared" si="684"/>
        <v>69.940948171499556</v>
      </c>
      <c r="M4285" s="33">
        <f t="shared" si="692"/>
        <v>10.24</v>
      </c>
      <c r="N4285" s="36">
        <f t="shared" si="685"/>
        <v>7.9069376657747749E-3</v>
      </c>
      <c r="Q4285" s="19">
        <v>45908</v>
      </c>
      <c r="R4285" s="17">
        <v>0.74305555555555558</v>
      </c>
      <c r="U4285" s="18">
        <v>10.24</v>
      </c>
      <c r="W4285" s="24"/>
      <c r="Z4285" s="21">
        <f t="shared" si="686"/>
        <v>3.7821318171194234</v>
      </c>
      <c r="AA4285" s="21">
        <f t="shared" si="687"/>
        <v>2.6452588539892905</v>
      </c>
      <c r="AB4285" s="21">
        <f t="shared" si="688"/>
        <v>0.15400431576721701</v>
      </c>
      <c r="AC4285" s="21">
        <f t="shared" si="689"/>
        <v>0.24</v>
      </c>
      <c r="AD4285" s="22">
        <f t="shared" si="690"/>
        <v>3.6864000000000001E-2</v>
      </c>
      <c r="AE4285" s="22">
        <f t="shared" si="691"/>
        <v>2.8385280000000002E-2</v>
      </c>
    </row>
    <row r="4286" spans="1:31" ht="15.75" x14ac:dyDescent="0.25">
      <c r="A4286" s="11" t="s">
        <v>173</v>
      </c>
      <c r="B4286" s="11" t="s">
        <v>4467</v>
      </c>
      <c r="C4286" s="11">
        <v>96</v>
      </c>
      <c r="D4286" s="11">
        <v>60</v>
      </c>
      <c r="E4286" s="11">
        <v>29.3</v>
      </c>
      <c r="F4286" s="11">
        <v>4.5999999999999996</v>
      </c>
      <c r="H4286" s="1">
        <v>45908</v>
      </c>
      <c r="I4286" s="2" t="s">
        <v>35</v>
      </c>
      <c r="J4286" s="3">
        <v>23.65</v>
      </c>
      <c r="K4286" s="29">
        <v>27.83</v>
      </c>
      <c r="L4286" s="31">
        <f t="shared" si="684"/>
        <v>70.291167315186385</v>
      </c>
      <c r="M4286" s="33">
        <f t="shared" si="692"/>
        <v>3.274</v>
      </c>
      <c r="N4286" s="36">
        <f t="shared" si="685"/>
        <v>2.0954165091878122E-5</v>
      </c>
      <c r="Q4286" s="19">
        <v>45908</v>
      </c>
      <c r="R4286" s="17">
        <v>0.75</v>
      </c>
      <c r="U4286" s="18">
        <v>3.274</v>
      </c>
      <c r="W4286" s="24"/>
      <c r="Z4286" s="21">
        <f t="shared" si="686"/>
        <v>3.742675956233704</v>
      </c>
      <c r="AA4286" s="21">
        <f t="shared" si="687"/>
        <v>2.6307706184614847</v>
      </c>
      <c r="AB4286" s="21">
        <f t="shared" si="688"/>
        <v>0.15336886134531458</v>
      </c>
      <c r="AC4286" s="21">
        <f t="shared" si="689"/>
        <v>0.96</v>
      </c>
      <c r="AD4286" s="22">
        <f t="shared" si="690"/>
        <v>1.1786399999999999E-2</v>
      </c>
      <c r="AE4286" s="22">
        <f t="shared" si="691"/>
        <v>0</v>
      </c>
    </row>
    <row r="4287" spans="1:31" ht="15.75" x14ac:dyDescent="0.25">
      <c r="A4287" s="11" t="s">
        <v>173</v>
      </c>
      <c r="B4287" s="11" t="s">
        <v>4468</v>
      </c>
      <c r="C4287" s="11">
        <v>72</v>
      </c>
      <c r="D4287" s="11">
        <v>62</v>
      </c>
      <c r="E4287" s="11">
        <v>28.9</v>
      </c>
      <c r="F4287" s="11">
        <v>4.3</v>
      </c>
      <c r="H4287" s="1">
        <v>45908</v>
      </c>
      <c r="I4287" s="2" t="s">
        <v>36</v>
      </c>
      <c r="J4287" s="3">
        <v>23.53</v>
      </c>
      <c r="K4287" s="29">
        <v>27.7</v>
      </c>
      <c r="L4287" s="31">
        <f t="shared" si="684"/>
        <v>70.279738257123114</v>
      </c>
      <c r="M4287" s="33">
        <f t="shared" si="692"/>
        <v>0.99099999999999999</v>
      </c>
      <c r="N4287" s="36">
        <f t="shared" si="685"/>
        <v>2.0902872510477575E-5</v>
      </c>
      <c r="Q4287" s="19">
        <v>45908</v>
      </c>
      <c r="R4287" s="17">
        <v>0.75694444444444442</v>
      </c>
      <c r="U4287" s="18">
        <v>0.99099999999999999</v>
      </c>
      <c r="W4287" s="24"/>
      <c r="Z4287" s="21">
        <f t="shared" si="686"/>
        <v>3.7144033809363424</v>
      </c>
      <c r="AA4287" s="21">
        <f t="shared" si="687"/>
        <v>2.610472973935793</v>
      </c>
      <c r="AB4287" s="21">
        <f t="shared" si="688"/>
        <v>0.15233489850037563</v>
      </c>
      <c r="AC4287" s="21">
        <f t="shared" si="689"/>
        <v>0.96</v>
      </c>
      <c r="AD4287" s="22">
        <f t="shared" si="690"/>
        <v>3.5675999999999998E-3</v>
      </c>
      <c r="AE4287" s="22">
        <f t="shared" si="691"/>
        <v>0</v>
      </c>
    </row>
    <row r="4288" spans="1:31" ht="15.75" x14ac:dyDescent="0.25">
      <c r="A4288" s="11" t="s">
        <v>173</v>
      </c>
      <c r="B4288" s="11" t="s">
        <v>4469</v>
      </c>
      <c r="C4288" s="11">
        <v>56</v>
      </c>
      <c r="D4288" s="11">
        <v>63</v>
      </c>
      <c r="E4288" s="11">
        <v>28.6</v>
      </c>
      <c r="F4288" s="11">
        <v>4.0999999999999996</v>
      </c>
      <c r="H4288" s="1">
        <v>45908</v>
      </c>
      <c r="I4288" s="2" t="s">
        <v>37</v>
      </c>
      <c r="J4288" s="3">
        <v>23.51</v>
      </c>
      <c r="K4288" s="29">
        <v>27.65</v>
      </c>
      <c r="L4288" s="31">
        <f t="shared" si="684"/>
        <v>70.447388145171132</v>
      </c>
      <c r="M4288" s="33">
        <f t="shared" si="692"/>
        <v>9.6000000000000002E-2</v>
      </c>
      <c r="N4288" s="36">
        <f t="shared" si="685"/>
        <v>2.0729928449802277E-5</v>
      </c>
      <c r="Q4288" s="19">
        <v>45908</v>
      </c>
      <c r="R4288" s="17">
        <v>0.76388888888888884</v>
      </c>
      <c r="U4288" s="18">
        <v>9.6000000000000002E-2</v>
      </c>
      <c r="W4288" s="24"/>
      <c r="Z4288" s="21">
        <f t="shared" si="686"/>
        <v>3.70357893260018</v>
      </c>
      <c r="AA4288" s="21">
        <f t="shared" si="687"/>
        <v>2.6090746259116346</v>
      </c>
      <c r="AB4288" s="21">
        <f t="shared" si="688"/>
        <v>0.1523107678398963</v>
      </c>
      <c r="AC4288" s="21">
        <f t="shared" si="689"/>
        <v>0.96</v>
      </c>
      <c r="AD4288" s="22">
        <f t="shared" si="690"/>
        <v>3.456E-4</v>
      </c>
      <c r="AE4288" s="22">
        <f t="shared" si="691"/>
        <v>0</v>
      </c>
    </row>
    <row r="4289" spans="1:31" ht="15.75" x14ac:dyDescent="0.25">
      <c r="A4289" s="11" t="s">
        <v>173</v>
      </c>
      <c r="B4289" s="11" t="s">
        <v>4470</v>
      </c>
      <c r="C4289" s="11">
        <v>44</v>
      </c>
      <c r="D4289" s="11">
        <v>63</v>
      </c>
      <c r="E4289" s="11">
        <v>28.5</v>
      </c>
      <c r="F4289" s="11">
        <v>3.8</v>
      </c>
      <c r="H4289" s="1">
        <v>45908</v>
      </c>
      <c r="I4289" s="2" t="s">
        <v>38</v>
      </c>
      <c r="J4289" s="3">
        <v>23.39</v>
      </c>
      <c r="K4289" s="29">
        <v>27.43</v>
      </c>
      <c r="L4289" s="31">
        <f t="shared" si="684"/>
        <v>70.979116835804092</v>
      </c>
      <c r="M4289" s="33">
        <f t="shared" si="692"/>
        <v>0</v>
      </c>
      <c r="N4289" s="36">
        <f t="shared" si="685"/>
        <v>2.0158750375171984E-5</v>
      </c>
      <c r="Q4289" s="19">
        <v>45908</v>
      </c>
      <c r="R4289" s="17">
        <v>0.77083333333333337</v>
      </c>
      <c r="U4289" s="18">
        <v>0</v>
      </c>
      <c r="W4289" s="24"/>
      <c r="Z4289" s="21">
        <f t="shared" si="686"/>
        <v>3.656276986377752</v>
      </c>
      <c r="AA4289" s="21">
        <f t="shared" si="687"/>
        <v>2.5951931140016815</v>
      </c>
      <c r="AB4289" s="21">
        <f t="shared" si="688"/>
        <v>0.15175231148749366</v>
      </c>
      <c r="AC4289" s="21">
        <f t="shared" si="689"/>
        <v>0.96</v>
      </c>
      <c r="AD4289" s="22">
        <f t="shared" si="690"/>
        <v>0</v>
      </c>
      <c r="AE4289" s="22">
        <f t="shared" si="691"/>
        <v>0</v>
      </c>
    </row>
    <row r="4290" spans="1:31" ht="15.75" x14ac:dyDescent="0.25">
      <c r="A4290" s="11" t="s">
        <v>173</v>
      </c>
      <c r="B4290" s="11" t="s">
        <v>4471</v>
      </c>
      <c r="C4290" s="11">
        <v>21</v>
      </c>
      <c r="D4290" s="11">
        <v>63</v>
      </c>
      <c r="E4290" s="11">
        <v>28.4</v>
      </c>
      <c r="F4290" s="11">
        <v>3.7</v>
      </c>
      <c r="H4290" s="1">
        <v>45908</v>
      </c>
      <c r="I4290" s="2" t="s">
        <v>39</v>
      </c>
      <c r="J4290" s="3">
        <v>23.35</v>
      </c>
      <c r="K4290" s="29">
        <v>27.36</v>
      </c>
      <c r="L4290" s="31">
        <f t="shared" si="684"/>
        <v>71.137683245360648</v>
      </c>
      <c r="M4290" s="33">
        <f t="shared" si="692"/>
        <v>0</v>
      </c>
      <c r="N4290" s="36">
        <f t="shared" si="685"/>
        <v>1.99882925707099E-5</v>
      </c>
      <c r="Q4290" s="19">
        <v>45908</v>
      </c>
      <c r="R4290" s="17">
        <v>0.77777777777777779</v>
      </c>
      <c r="U4290" s="18">
        <v>0</v>
      </c>
      <c r="W4290" s="24"/>
      <c r="Z4290" s="21">
        <f t="shared" si="686"/>
        <v>3.6413371122130971</v>
      </c>
      <c r="AA4290" s="21">
        <f t="shared" si="687"/>
        <v>2.5903628607819158</v>
      </c>
      <c r="AB4290" s="21">
        <f t="shared" si="688"/>
        <v>0.15155000063251259</v>
      </c>
      <c r="AC4290" s="21">
        <f t="shared" si="689"/>
        <v>0.96</v>
      </c>
      <c r="AD4290" s="22">
        <f t="shared" si="690"/>
        <v>0</v>
      </c>
      <c r="AE4290" s="22">
        <f t="shared" si="691"/>
        <v>0</v>
      </c>
    </row>
    <row r="4291" spans="1:31" ht="15.75" x14ac:dyDescent="0.25">
      <c r="A4291" s="11" t="s">
        <v>173</v>
      </c>
      <c r="B4291" s="11" t="s">
        <v>4472</v>
      </c>
      <c r="C4291" s="11">
        <v>13</v>
      </c>
      <c r="D4291" s="11">
        <v>63</v>
      </c>
      <c r="E4291" s="11">
        <v>28.3</v>
      </c>
      <c r="F4291" s="11">
        <v>4</v>
      </c>
      <c r="H4291" s="1">
        <v>45908</v>
      </c>
      <c r="I4291" s="2" t="s">
        <v>40</v>
      </c>
      <c r="J4291" s="3">
        <v>23.25</v>
      </c>
      <c r="K4291" s="29">
        <v>27.35</v>
      </c>
      <c r="L4291" s="31">
        <f t="shared" ref="L4291:L4354" si="693">100*(22.1*10^6*10^((4.4-6.24*((J4291+273.2)/1000)+9.95*((J4291+273.2)/1000)^2-5.15*((J4291+273.5)/1000)^3)*(1-647.3/(J4291+273.2)))-101325*((K4291-J4291)/1514)*(1+J4291/873))/(22.1*10^6*10^((4.4-6.24*((K4291+273.2)/1000)+9.95*((K4291+273.2)/1000)^2-5.15*((K4291+273.5)/1000)^3)*(1-647.3/(K4291+273.2))))</f>
        <v>70.533795191412338</v>
      </c>
      <c r="M4291" s="33">
        <f t="shared" si="692"/>
        <v>0</v>
      </c>
      <c r="N4291" s="36">
        <f t="shared" ref="N4291:N4354" si="694">(0.408*AB4291*(AE4291-$Y$7)+$Y$6*($Y$6/(K4291+273))*$Y$8*(Z4291-AA4291))/(AB4291+$Y$6*(1+AC4291*$Y$8))</f>
        <v>2.0512574168820832E-5</v>
      </c>
      <c r="Q4291" s="19">
        <v>45908</v>
      </c>
      <c r="R4291" s="17">
        <v>0.78472222222222221</v>
      </c>
      <c r="U4291" s="18">
        <v>0</v>
      </c>
      <c r="W4291" s="24"/>
      <c r="Z4291" s="21">
        <f t="shared" ref="Z4291:Z4354" si="695">0.6108*EXP(17.27*K4291/(K4291+237.3))</f>
        <v>3.6392071901603869</v>
      </c>
      <c r="AA4291" s="21">
        <f t="shared" ref="AA4291:AA4354" si="696">(L4291/100)*Z4291</f>
        <v>2.566870946098879</v>
      </c>
      <c r="AB4291" s="21">
        <f t="shared" ref="AB4291:AB4354" si="697">(4098*AA4291)/((K4291+237.3)^2)</f>
        <v>0.15018694792527193</v>
      </c>
      <c r="AC4291" s="21">
        <f t="shared" ref="AC4291:AC4354" si="698">IF(M4291&gt;10,0.24,0.96)</f>
        <v>0.96</v>
      </c>
      <c r="AD4291" s="22">
        <f t="shared" ref="AD4291:AD4354" si="699">M4291*3600/1000000</f>
        <v>0</v>
      </c>
      <c r="AE4291" s="22">
        <f t="shared" ref="AE4291:AE4354" si="700">IF(M4291&gt;10,(1-$Y$4)*AD4291,0)</f>
        <v>0</v>
      </c>
    </row>
    <row r="4292" spans="1:31" ht="15.75" x14ac:dyDescent="0.25">
      <c r="A4292" s="11" t="s">
        <v>173</v>
      </c>
      <c r="B4292" s="11" t="s">
        <v>4473</v>
      </c>
      <c r="C4292" s="11">
        <v>2</v>
      </c>
      <c r="D4292" s="11">
        <v>63</v>
      </c>
      <c r="E4292" s="11">
        <v>28.1</v>
      </c>
      <c r="F4292" s="11">
        <v>3.8</v>
      </c>
      <c r="H4292" s="1">
        <v>45908</v>
      </c>
      <c r="I4292" s="2" t="s">
        <v>41</v>
      </c>
      <c r="J4292" s="3">
        <v>23.21</v>
      </c>
      <c r="K4292" s="29">
        <v>27.29</v>
      </c>
      <c r="L4292" s="31">
        <f t="shared" si="693"/>
        <v>70.630933316698801</v>
      </c>
      <c r="M4292" s="33">
        <f t="shared" si="692"/>
        <v>0</v>
      </c>
      <c r="N4292" s="36">
        <f t="shared" si="694"/>
        <v>2.0399082881346127E-5</v>
      </c>
      <c r="Q4292" s="19">
        <v>45908</v>
      </c>
      <c r="R4292" s="17">
        <v>0.79166666666666663</v>
      </c>
      <c r="U4292" s="18">
        <v>0</v>
      </c>
      <c r="W4292" s="24"/>
      <c r="Z4292" s="21">
        <f t="shared" si="695"/>
        <v>3.6264504271291318</v>
      </c>
      <c r="AA4292" s="21">
        <f t="shared" si="696"/>
        <v>2.5613957829487157</v>
      </c>
      <c r="AB4292" s="21">
        <f t="shared" si="697"/>
        <v>0.14993457454711201</v>
      </c>
      <c r="AC4292" s="21">
        <f t="shared" si="698"/>
        <v>0.96</v>
      </c>
      <c r="AD4292" s="22">
        <f t="shared" si="699"/>
        <v>0</v>
      </c>
      <c r="AE4292" s="22">
        <f t="shared" si="700"/>
        <v>0</v>
      </c>
    </row>
    <row r="4293" spans="1:31" ht="15.75" x14ac:dyDescent="0.25">
      <c r="A4293" s="11" t="s">
        <v>173</v>
      </c>
      <c r="B4293" s="11" t="s">
        <v>4474</v>
      </c>
      <c r="C4293" s="11">
        <v>0</v>
      </c>
      <c r="D4293" s="11">
        <v>63</v>
      </c>
      <c r="E4293" s="11">
        <v>28</v>
      </c>
      <c r="F4293" s="11">
        <v>3.8</v>
      </c>
      <c r="H4293" s="1">
        <v>45908</v>
      </c>
      <c r="I4293" s="2" t="s">
        <v>42</v>
      </c>
      <c r="J4293" s="3">
        <v>23.14</v>
      </c>
      <c r="K4293" s="29">
        <v>27.19</v>
      </c>
      <c r="L4293" s="31">
        <f t="shared" si="693"/>
        <v>70.771314558119499</v>
      </c>
      <c r="M4293" s="33">
        <f t="shared" ref="M4293:M4356" si="701">U4293</f>
        <v>0</v>
      </c>
      <c r="N4293" s="36">
        <f t="shared" si="694"/>
        <v>2.0229608114467445E-5</v>
      </c>
      <c r="Q4293" s="19">
        <v>45908</v>
      </c>
      <c r="R4293" s="17">
        <v>0.79861111111111116</v>
      </c>
      <c r="U4293" s="18">
        <v>0</v>
      </c>
      <c r="W4293" s="24"/>
      <c r="Z4293" s="21">
        <f t="shared" si="695"/>
        <v>3.6052756852095005</v>
      </c>
      <c r="AA4293" s="21">
        <f t="shared" si="696"/>
        <v>2.5515009958670141</v>
      </c>
      <c r="AB4293" s="21">
        <f t="shared" si="697"/>
        <v>0.14946833028160103</v>
      </c>
      <c r="AC4293" s="21">
        <f t="shared" si="698"/>
        <v>0.96</v>
      </c>
      <c r="AD4293" s="22">
        <f t="shared" si="699"/>
        <v>0</v>
      </c>
      <c r="AE4293" s="22">
        <f t="shared" si="700"/>
        <v>0</v>
      </c>
    </row>
    <row r="4294" spans="1:31" ht="15.75" x14ac:dyDescent="0.25">
      <c r="A4294" s="11" t="s">
        <v>173</v>
      </c>
      <c r="B4294" s="11" t="s">
        <v>4475</v>
      </c>
      <c r="C4294" s="11">
        <v>0</v>
      </c>
      <c r="D4294" s="11">
        <v>64</v>
      </c>
      <c r="E4294" s="11">
        <v>27.9</v>
      </c>
      <c r="F4294" s="11">
        <v>3.2</v>
      </c>
      <c r="H4294" s="1">
        <v>45908</v>
      </c>
      <c r="I4294" s="2" t="s">
        <v>43</v>
      </c>
      <c r="J4294" s="3">
        <v>23.09</v>
      </c>
      <c r="K4294" s="29">
        <v>27.04</v>
      </c>
      <c r="L4294" s="31">
        <f t="shared" si="693"/>
        <v>71.352224457552694</v>
      </c>
      <c r="M4294" s="33">
        <f t="shared" si="701"/>
        <v>0</v>
      </c>
      <c r="N4294" s="36">
        <f t="shared" si="694"/>
        <v>1.9657378387777913E-5</v>
      </c>
      <c r="Q4294" s="19">
        <v>45908</v>
      </c>
      <c r="R4294" s="17">
        <v>0.80555555555555558</v>
      </c>
      <c r="U4294" s="18">
        <v>0</v>
      </c>
      <c r="W4294" s="24"/>
      <c r="Z4294" s="21">
        <f t="shared" si="695"/>
        <v>3.5737154800319404</v>
      </c>
      <c r="AA4294" s="21">
        <f t="shared" si="696"/>
        <v>2.5499254907866966</v>
      </c>
      <c r="AB4294" s="21">
        <f t="shared" si="697"/>
        <v>0.14954561159288945</v>
      </c>
      <c r="AC4294" s="21">
        <f t="shared" si="698"/>
        <v>0.96</v>
      </c>
      <c r="AD4294" s="22">
        <f t="shared" si="699"/>
        <v>0</v>
      </c>
      <c r="AE4294" s="22">
        <f t="shared" si="700"/>
        <v>0</v>
      </c>
    </row>
    <row r="4295" spans="1:31" ht="15.75" x14ac:dyDescent="0.25">
      <c r="A4295" s="11" t="s">
        <v>173</v>
      </c>
      <c r="B4295" s="11" t="s">
        <v>4476</v>
      </c>
      <c r="C4295" s="11">
        <v>0</v>
      </c>
      <c r="D4295" s="11">
        <v>64</v>
      </c>
      <c r="E4295" s="11">
        <v>27.8</v>
      </c>
      <c r="F4295" s="11">
        <v>3.4</v>
      </c>
      <c r="H4295" s="1">
        <v>45908</v>
      </c>
      <c r="I4295" s="2" t="s">
        <v>44</v>
      </c>
      <c r="J4295" s="3">
        <v>23</v>
      </c>
      <c r="K4295" s="29">
        <v>27.03</v>
      </c>
      <c r="L4295" s="31">
        <f t="shared" si="693"/>
        <v>70.809911541053935</v>
      </c>
      <c r="M4295" s="33">
        <f t="shared" si="701"/>
        <v>0</v>
      </c>
      <c r="N4295" s="36">
        <f t="shared" si="694"/>
        <v>2.0121659306815732E-5</v>
      </c>
      <c r="Q4295" s="19">
        <v>45908</v>
      </c>
      <c r="R4295" s="17">
        <v>0.8125</v>
      </c>
      <c r="U4295" s="18">
        <v>0</v>
      </c>
      <c r="W4295" s="24"/>
      <c r="Z4295" s="21">
        <f t="shared" si="695"/>
        <v>3.5716200490872176</v>
      </c>
      <c r="AA4295" s="21">
        <f t="shared" si="696"/>
        <v>2.5290609973412059</v>
      </c>
      <c r="AB4295" s="21">
        <f t="shared" si="697"/>
        <v>0.14833319326825714</v>
      </c>
      <c r="AC4295" s="21">
        <f t="shared" si="698"/>
        <v>0.96</v>
      </c>
      <c r="AD4295" s="22">
        <f t="shared" si="699"/>
        <v>0</v>
      </c>
      <c r="AE4295" s="22">
        <f t="shared" si="700"/>
        <v>0</v>
      </c>
    </row>
    <row r="4296" spans="1:31" ht="15.75" x14ac:dyDescent="0.25">
      <c r="A4296" s="11" t="s">
        <v>173</v>
      </c>
      <c r="B4296" s="11" t="s">
        <v>4477</v>
      </c>
      <c r="C4296" s="11">
        <v>0</v>
      </c>
      <c r="D4296" s="11">
        <v>65</v>
      </c>
      <c r="E4296" s="11">
        <v>27.6</v>
      </c>
      <c r="F4296" s="11">
        <v>2.8</v>
      </c>
      <c r="H4296" s="1">
        <v>45908</v>
      </c>
      <c r="I4296" s="2" t="s">
        <v>45</v>
      </c>
      <c r="J4296" s="3">
        <v>23</v>
      </c>
      <c r="K4296" s="29">
        <v>26.93</v>
      </c>
      <c r="L4296" s="31">
        <f t="shared" si="693"/>
        <v>71.422497053267151</v>
      </c>
      <c r="M4296" s="33">
        <f t="shared" si="701"/>
        <v>0</v>
      </c>
      <c r="N4296" s="36">
        <f t="shared" si="694"/>
        <v>1.9547384041686081E-5</v>
      </c>
      <c r="Q4296" s="19">
        <v>45908</v>
      </c>
      <c r="R4296" s="17">
        <v>0.81944444444444442</v>
      </c>
      <c r="U4296" s="18">
        <v>0</v>
      </c>
      <c r="W4296" s="24"/>
      <c r="Z4296" s="21">
        <f t="shared" si="695"/>
        <v>3.550724526641051</v>
      </c>
      <c r="AA4296" s="21">
        <f t="shared" si="696"/>
        <v>2.5360161204098386</v>
      </c>
      <c r="AB4296" s="21">
        <f t="shared" si="697"/>
        <v>0.1488537274795142</v>
      </c>
      <c r="AC4296" s="21">
        <f t="shared" si="698"/>
        <v>0.96</v>
      </c>
      <c r="AD4296" s="22">
        <f t="shared" si="699"/>
        <v>0</v>
      </c>
      <c r="AE4296" s="22">
        <f t="shared" si="700"/>
        <v>0</v>
      </c>
    </row>
    <row r="4297" spans="1:31" ht="15.75" x14ac:dyDescent="0.25">
      <c r="A4297" s="11" t="s">
        <v>173</v>
      </c>
      <c r="B4297" s="11" t="s">
        <v>4478</v>
      </c>
      <c r="C4297" s="11">
        <v>0</v>
      </c>
      <c r="D4297" s="11">
        <v>64</v>
      </c>
      <c r="E4297" s="11">
        <v>27.6</v>
      </c>
      <c r="F4297" s="11">
        <v>2.7</v>
      </c>
      <c r="H4297" s="1">
        <v>45908</v>
      </c>
      <c r="I4297" s="2" t="s">
        <v>46</v>
      </c>
      <c r="J4297" s="3">
        <v>22.93</v>
      </c>
      <c r="K4297" s="29">
        <v>26.81</v>
      </c>
      <c r="L4297" s="31">
        <f t="shared" si="693"/>
        <v>71.690114958139219</v>
      </c>
      <c r="M4297" s="33">
        <f t="shared" si="701"/>
        <v>0</v>
      </c>
      <c r="N4297" s="36">
        <f t="shared" si="694"/>
        <v>1.9265202704163353E-5</v>
      </c>
      <c r="Q4297" s="19">
        <v>45908</v>
      </c>
      <c r="R4297" s="17">
        <v>0.82638888888888884</v>
      </c>
      <c r="U4297" s="18">
        <v>0</v>
      </c>
      <c r="W4297" s="24"/>
      <c r="Z4297" s="21">
        <f t="shared" si="695"/>
        <v>3.5257905244308052</v>
      </c>
      <c r="AA4297" s="21">
        <f t="shared" si="696"/>
        <v>2.5276432801476236</v>
      </c>
      <c r="AB4297" s="21">
        <f t="shared" si="697"/>
        <v>0.14849712540441709</v>
      </c>
      <c r="AC4297" s="21">
        <f t="shared" si="698"/>
        <v>0.96</v>
      </c>
      <c r="AD4297" s="22">
        <f t="shared" si="699"/>
        <v>0</v>
      </c>
      <c r="AE4297" s="22">
        <f t="shared" si="700"/>
        <v>0</v>
      </c>
    </row>
    <row r="4298" spans="1:31" ht="15.75" x14ac:dyDescent="0.25">
      <c r="A4298" s="11" t="s">
        <v>173</v>
      </c>
      <c r="B4298" s="11" t="s">
        <v>4479</v>
      </c>
      <c r="C4298" s="11">
        <v>0</v>
      </c>
      <c r="D4298" s="11">
        <v>64</v>
      </c>
      <c r="E4298" s="11">
        <v>27.5</v>
      </c>
      <c r="F4298" s="11">
        <v>3.2</v>
      </c>
      <c r="H4298" s="1">
        <v>45908</v>
      </c>
      <c r="I4298" s="2" t="s">
        <v>47</v>
      </c>
      <c r="J4298" s="3">
        <v>22.87</v>
      </c>
      <c r="K4298" s="29">
        <v>26.74</v>
      </c>
      <c r="L4298" s="31">
        <f t="shared" si="693"/>
        <v>71.717153772091606</v>
      </c>
      <c r="M4298" s="33">
        <f t="shared" si="701"/>
        <v>0</v>
      </c>
      <c r="N4298" s="36">
        <f t="shared" si="694"/>
        <v>1.9211085123213707E-5</v>
      </c>
      <c r="Q4298" s="19">
        <v>45908</v>
      </c>
      <c r="R4298" s="17">
        <v>0.83333333333333337</v>
      </c>
      <c r="U4298" s="18">
        <v>0</v>
      </c>
      <c r="W4298" s="24"/>
      <c r="Z4298" s="21">
        <f t="shared" si="695"/>
        <v>3.5113162408037821</v>
      </c>
      <c r="AA4298" s="21">
        <f t="shared" si="696"/>
        <v>2.5182160678416747</v>
      </c>
      <c r="AB4298" s="21">
        <f t="shared" si="697"/>
        <v>0.14802173711680003</v>
      </c>
      <c r="AC4298" s="21">
        <f t="shared" si="698"/>
        <v>0.96</v>
      </c>
      <c r="AD4298" s="22">
        <f t="shared" si="699"/>
        <v>0</v>
      </c>
      <c r="AE4298" s="22">
        <f t="shared" si="700"/>
        <v>0</v>
      </c>
    </row>
    <row r="4299" spans="1:31" ht="15.75" x14ac:dyDescent="0.25">
      <c r="A4299" s="11" t="s">
        <v>173</v>
      </c>
      <c r="B4299" s="11" t="s">
        <v>4480</v>
      </c>
      <c r="C4299" s="11">
        <v>0</v>
      </c>
      <c r="D4299" s="11">
        <v>64</v>
      </c>
      <c r="E4299" s="11">
        <v>27.5</v>
      </c>
      <c r="F4299" s="11">
        <v>2.8</v>
      </c>
      <c r="H4299" s="1">
        <v>45908</v>
      </c>
      <c r="I4299" s="2" t="s">
        <v>48</v>
      </c>
      <c r="J4299" s="3">
        <v>22.89</v>
      </c>
      <c r="K4299" s="29">
        <v>26.8</v>
      </c>
      <c r="L4299" s="31">
        <f t="shared" si="693"/>
        <v>71.481425289015036</v>
      </c>
      <c r="M4299" s="33">
        <f t="shared" si="701"/>
        <v>0</v>
      </c>
      <c r="N4299" s="36">
        <f t="shared" si="694"/>
        <v>1.9438442591066053E-5</v>
      </c>
      <c r="Q4299" s="19">
        <v>45908</v>
      </c>
      <c r="R4299" s="17">
        <v>0.84027777777777779</v>
      </c>
      <c r="U4299" s="18">
        <v>0</v>
      </c>
      <c r="W4299" s="24"/>
      <c r="Z4299" s="21">
        <f t="shared" si="695"/>
        <v>3.5237195928099276</v>
      </c>
      <c r="AA4299" s="21">
        <f t="shared" si="696"/>
        <v>2.5188049881288133</v>
      </c>
      <c r="AB4299" s="21">
        <f t="shared" si="697"/>
        <v>0.14798908886548567</v>
      </c>
      <c r="AC4299" s="21">
        <f t="shared" si="698"/>
        <v>0.96</v>
      </c>
      <c r="AD4299" s="22">
        <f t="shared" si="699"/>
        <v>0</v>
      </c>
      <c r="AE4299" s="22">
        <f t="shared" si="700"/>
        <v>0</v>
      </c>
    </row>
    <row r="4300" spans="1:31" ht="15.75" x14ac:dyDescent="0.25">
      <c r="A4300" s="11" t="s">
        <v>173</v>
      </c>
      <c r="B4300" s="11" t="s">
        <v>4481</v>
      </c>
      <c r="C4300" s="11">
        <v>0</v>
      </c>
      <c r="D4300" s="11">
        <v>64</v>
      </c>
      <c r="E4300" s="11">
        <v>27.5</v>
      </c>
      <c r="F4300" s="11">
        <v>3.2</v>
      </c>
      <c r="H4300" s="1">
        <v>45908</v>
      </c>
      <c r="I4300" s="2" t="s">
        <v>49</v>
      </c>
      <c r="J4300" s="3">
        <v>22.79</v>
      </c>
      <c r="K4300" s="29">
        <v>26.59</v>
      </c>
      <c r="L4300" s="31">
        <f t="shared" si="693"/>
        <v>72.106170922126168</v>
      </c>
      <c r="M4300" s="33">
        <f t="shared" si="701"/>
        <v>0</v>
      </c>
      <c r="N4300" s="36">
        <f t="shared" si="694"/>
        <v>1.8816799384303778E-5</v>
      </c>
      <c r="Q4300" s="19">
        <v>45908</v>
      </c>
      <c r="R4300" s="17">
        <v>0.84722222222222221</v>
      </c>
      <c r="U4300" s="18">
        <v>0</v>
      </c>
      <c r="W4300" s="24"/>
      <c r="Z4300" s="21">
        <f t="shared" si="695"/>
        <v>3.4804741179333463</v>
      </c>
      <c r="AA4300" s="21">
        <f t="shared" si="696"/>
        <v>2.5096366163773816</v>
      </c>
      <c r="AB4300" s="21">
        <f t="shared" si="697"/>
        <v>0.14768518455065541</v>
      </c>
      <c r="AC4300" s="21">
        <f t="shared" si="698"/>
        <v>0.96</v>
      </c>
      <c r="AD4300" s="22">
        <f t="shared" si="699"/>
        <v>0</v>
      </c>
      <c r="AE4300" s="22">
        <f t="shared" si="700"/>
        <v>0</v>
      </c>
    </row>
    <row r="4301" spans="1:31" ht="15.75" x14ac:dyDescent="0.25">
      <c r="A4301" s="11" t="s">
        <v>173</v>
      </c>
      <c r="B4301" s="11" t="s">
        <v>4482</v>
      </c>
      <c r="C4301" s="11">
        <v>0</v>
      </c>
      <c r="D4301" s="11">
        <v>64</v>
      </c>
      <c r="E4301" s="11">
        <v>27.4</v>
      </c>
      <c r="F4301" s="11">
        <v>2.4</v>
      </c>
      <c r="H4301" s="1">
        <v>45908</v>
      </c>
      <c r="I4301" s="2" t="s">
        <v>50</v>
      </c>
      <c r="J4301" s="3">
        <v>22.71</v>
      </c>
      <c r="K4301" s="29">
        <v>26.43</v>
      </c>
      <c r="L4301" s="31">
        <f t="shared" si="693"/>
        <v>72.561697405268603</v>
      </c>
      <c r="M4301" s="33">
        <f t="shared" si="701"/>
        <v>0</v>
      </c>
      <c r="N4301" s="36">
        <f t="shared" si="694"/>
        <v>1.8367824638578257E-5</v>
      </c>
      <c r="Q4301" s="19">
        <v>45908</v>
      </c>
      <c r="R4301" s="17">
        <v>0.85416666666666663</v>
      </c>
      <c r="U4301" s="18">
        <v>0</v>
      </c>
      <c r="W4301" s="24"/>
      <c r="Z4301" s="21">
        <f t="shared" si="695"/>
        <v>3.4478362547801518</v>
      </c>
      <c r="AA4301" s="21">
        <f t="shared" si="696"/>
        <v>2.5018085102227192</v>
      </c>
      <c r="AB4301" s="21">
        <f t="shared" si="697"/>
        <v>0.14740321297118411</v>
      </c>
      <c r="AC4301" s="21">
        <f t="shared" si="698"/>
        <v>0.96</v>
      </c>
      <c r="AD4301" s="22">
        <f t="shared" si="699"/>
        <v>0</v>
      </c>
      <c r="AE4301" s="22">
        <f t="shared" si="700"/>
        <v>0</v>
      </c>
    </row>
    <row r="4302" spans="1:31" ht="15.75" x14ac:dyDescent="0.25">
      <c r="A4302" s="11" t="s">
        <v>173</v>
      </c>
      <c r="B4302" s="11" t="s">
        <v>4483</v>
      </c>
      <c r="C4302" s="11">
        <v>0</v>
      </c>
      <c r="D4302" s="11">
        <v>64</v>
      </c>
      <c r="E4302" s="11">
        <v>27.4</v>
      </c>
      <c r="F4302" s="11">
        <v>2.6</v>
      </c>
      <c r="H4302" s="1">
        <v>45908</v>
      </c>
      <c r="I4302" s="2" t="s">
        <v>51</v>
      </c>
      <c r="J4302" s="3">
        <v>22.67</v>
      </c>
      <c r="K4302" s="29">
        <v>26.46</v>
      </c>
      <c r="L4302" s="31">
        <f t="shared" si="693"/>
        <v>72.099418233039714</v>
      </c>
      <c r="M4302" s="33">
        <f t="shared" si="701"/>
        <v>0</v>
      </c>
      <c r="N4302" s="36">
        <f t="shared" si="694"/>
        <v>1.8765617526211587E-5</v>
      </c>
      <c r="Q4302" s="19">
        <v>45908</v>
      </c>
      <c r="R4302" s="17">
        <v>0.86111111111111116</v>
      </c>
      <c r="U4302" s="18">
        <v>0</v>
      </c>
      <c r="W4302" s="24"/>
      <c r="Z4302" s="21">
        <f t="shared" si="695"/>
        <v>3.453935461362112</v>
      </c>
      <c r="AA4302" s="21">
        <f t="shared" si="696"/>
        <v>2.4902673737867391</v>
      </c>
      <c r="AB4302" s="21">
        <f t="shared" si="697"/>
        <v>0.14668985000912324</v>
      </c>
      <c r="AC4302" s="21">
        <f t="shared" si="698"/>
        <v>0.96</v>
      </c>
      <c r="AD4302" s="22">
        <f t="shared" si="699"/>
        <v>0</v>
      </c>
      <c r="AE4302" s="22">
        <f t="shared" si="700"/>
        <v>0</v>
      </c>
    </row>
    <row r="4303" spans="1:31" ht="15.75" x14ac:dyDescent="0.25">
      <c r="A4303" s="11" t="s">
        <v>173</v>
      </c>
      <c r="B4303" s="11" t="s">
        <v>4484</v>
      </c>
      <c r="C4303" s="11">
        <v>0</v>
      </c>
      <c r="D4303" s="11">
        <v>64</v>
      </c>
      <c r="E4303" s="11">
        <v>27.3</v>
      </c>
      <c r="F4303" s="11">
        <v>1.9</v>
      </c>
      <c r="H4303" s="1">
        <v>45908</v>
      </c>
      <c r="I4303" s="2" t="s">
        <v>52</v>
      </c>
      <c r="J4303" s="3">
        <v>22.54</v>
      </c>
      <c r="K4303" s="29">
        <v>26.18</v>
      </c>
      <c r="L4303" s="31">
        <f t="shared" si="693"/>
        <v>72.97113430245146</v>
      </c>
      <c r="M4303" s="33">
        <f t="shared" si="701"/>
        <v>0</v>
      </c>
      <c r="N4303" s="36">
        <f t="shared" si="694"/>
        <v>1.7924995487117533E-5</v>
      </c>
      <c r="Q4303" s="19">
        <v>45908</v>
      </c>
      <c r="R4303" s="17">
        <v>0.86805555555555558</v>
      </c>
      <c r="U4303" s="18">
        <v>0</v>
      </c>
      <c r="W4303" s="24"/>
      <c r="Z4303" s="21">
        <f t="shared" si="695"/>
        <v>3.3973734034476188</v>
      </c>
      <c r="AA4303" s="21">
        <f t="shared" si="696"/>
        <v>2.4791019089855277</v>
      </c>
      <c r="AB4303" s="21">
        <f t="shared" si="697"/>
        <v>0.14634268681203064</v>
      </c>
      <c r="AC4303" s="21">
        <f t="shared" si="698"/>
        <v>0.96</v>
      </c>
      <c r="AD4303" s="22">
        <f t="shared" si="699"/>
        <v>0</v>
      </c>
      <c r="AE4303" s="22">
        <f t="shared" si="700"/>
        <v>0</v>
      </c>
    </row>
    <row r="4304" spans="1:31" ht="15.75" x14ac:dyDescent="0.25">
      <c r="A4304" s="11" t="s">
        <v>173</v>
      </c>
      <c r="B4304" s="11" t="s">
        <v>4485</v>
      </c>
      <c r="C4304" s="11">
        <v>0</v>
      </c>
      <c r="D4304" s="11">
        <v>64</v>
      </c>
      <c r="E4304" s="11">
        <v>27.2</v>
      </c>
      <c r="F4304" s="11">
        <v>2.2999999999999998</v>
      </c>
      <c r="H4304" s="1">
        <v>45908</v>
      </c>
      <c r="I4304" s="2" t="s">
        <v>53</v>
      </c>
      <c r="J4304" s="3">
        <v>22.45</v>
      </c>
      <c r="K4304" s="29">
        <v>26.02</v>
      </c>
      <c r="L4304" s="31">
        <f t="shared" si="693"/>
        <v>73.366996319765377</v>
      </c>
      <c r="M4304" s="33">
        <f t="shared" si="701"/>
        <v>0</v>
      </c>
      <c r="N4304" s="36">
        <f t="shared" si="694"/>
        <v>1.7536755236557699E-5</v>
      </c>
      <c r="Q4304" s="19">
        <v>45908</v>
      </c>
      <c r="R4304" s="17">
        <v>0.875</v>
      </c>
      <c r="U4304" s="18">
        <v>0</v>
      </c>
      <c r="W4304" s="24"/>
      <c r="Z4304" s="21">
        <f t="shared" si="695"/>
        <v>3.3654160214610793</v>
      </c>
      <c r="AA4304" s="21">
        <f t="shared" si="696"/>
        <v>2.4691046486101444</v>
      </c>
      <c r="AB4304" s="21">
        <f t="shared" si="697"/>
        <v>0.14592972308131796</v>
      </c>
      <c r="AC4304" s="21">
        <f t="shared" si="698"/>
        <v>0.96</v>
      </c>
      <c r="AD4304" s="22">
        <f t="shared" si="699"/>
        <v>0</v>
      </c>
      <c r="AE4304" s="22">
        <f t="shared" si="700"/>
        <v>0</v>
      </c>
    </row>
    <row r="4305" spans="1:31" ht="15.75" x14ac:dyDescent="0.25">
      <c r="A4305" s="11" t="s">
        <v>173</v>
      </c>
      <c r="B4305" s="11" t="s">
        <v>4486</v>
      </c>
      <c r="C4305" s="11">
        <v>0</v>
      </c>
      <c r="D4305" s="11">
        <v>65</v>
      </c>
      <c r="E4305" s="11">
        <v>27.2</v>
      </c>
      <c r="F4305" s="11">
        <v>2.2999999999999998</v>
      </c>
      <c r="H4305" s="1">
        <v>45908</v>
      </c>
      <c r="I4305" s="2" t="s">
        <v>54</v>
      </c>
      <c r="J4305" s="3">
        <v>22.31</v>
      </c>
      <c r="K4305" s="29">
        <v>25.83</v>
      </c>
      <c r="L4305" s="31">
        <f t="shared" si="693"/>
        <v>73.610018586419827</v>
      </c>
      <c r="M4305" s="33">
        <f t="shared" si="701"/>
        <v>0</v>
      </c>
      <c r="N4305" s="36">
        <f t="shared" si="694"/>
        <v>1.7263481560006122E-5</v>
      </c>
      <c r="Q4305" s="19">
        <v>45908</v>
      </c>
      <c r="R4305" s="17">
        <v>0.88194444444444442</v>
      </c>
      <c r="U4305" s="18">
        <v>0</v>
      </c>
      <c r="W4305" s="24"/>
      <c r="Z4305" s="21">
        <f t="shared" si="695"/>
        <v>3.3278071583947955</v>
      </c>
      <c r="AA4305" s="21">
        <f t="shared" si="696"/>
        <v>2.4495994678146182</v>
      </c>
      <c r="AB4305" s="21">
        <f t="shared" si="697"/>
        <v>0.14498607787931303</v>
      </c>
      <c r="AC4305" s="21">
        <f t="shared" si="698"/>
        <v>0.96</v>
      </c>
      <c r="AD4305" s="22">
        <f t="shared" si="699"/>
        <v>0</v>
      </c>
      <c r="AE4305" s="22">
        <f t="shared" si="700"/>
        <v>0</v>
      </c>
    </row>
    <row r="4306" spans="1:31" ht="15.75" x14ac:dyDescent="0.25">
      <c r="A4306" s="11" t="s">
        <v>173</v>
      </c>
      <c r="B4306" s="11" t="s">
        <v>4487</v>
      </c>
      <c r="C4306" s="11">
        <v>0</v>
      </c>
      <c r="D4306" s="11">
        <v>64</v>
      </c>
      <c r="E4306" s="11">
        <v>27.1</v>
      </c>
      <c r="F4306" s="11">
        <v>2</v>
      </c>
      <c r="H4306" s="1">
        <v>45908</v>
      </c>
      <c r="I4306" s="2" t="s">
        <v>55</v>
      </c>
      <c r="J4306" s="3">
        <v>22.33</v>
      </c>
      <c r="K4306" s="29">
        <v>25.8</v>
      </c>
      <c r="L4306" s="31">
        <f t="shared" si="693"/>
        <v>73.94398392343038</v>
      </c>
      <c r="M4306" s="33">
        <f t="shared" si="701"/>
        <v>0</v>
      </c>
      <c r="N4306" s="36">
        <f t="shared" si="694"/>
        <v>1.69847771328463E-5</v>
      </c>
      <c r="Q4306" s="19">
        <v>45908</v>
      </c>
      <c r="R4306" s="17">
        <v>0.88888888888888884</v>
      </c>
      <c r="U4306" s="18">
        <v>0</v>
      </c>
      <c r="W4306" s="24"/>
      <c r="Z4306" s="21">
        <f t="shared" si="695"/>
        <v>3.3219025283483368</v>
      </c>
      <c r="AA4306" s="21">
        <f t="shared" si="696"/>
        <v>2.4563470715139215</v>
      </c>
      <c r="AB4306" s="21">
        <f t="shared" si="697"/>
        <v>0.14541860986856631</v>
      </c>
      <c r="AC4306" s="21">
        <f t="shared" si="698"/>
        <v>0.96</v>
      </c>
      <c r="AD4306" s="22">
        <f t="shared" si="699"/>
        <v>0</v>
      </c>
      <c r="AE4306" s="22">
        <f t="shared" si="700"/>
        <v>0</v>
      </c>
    </row>
    <row r="4307" spans="1:31" ht="15.75" x14ac:dyDescent="0.25">
      <c r="A4307" s="11" t="s">
        <v>173</v>
      </c>
      <c r="B4307" s="11" t="s">
        <v>4488</v>
      </c>
      <c r="C4307" s="11">
        <v>0</v>
      </c>
      <c r="D4307" s="11">
        <v>64</v>
      </c>
      <c r="E4307" s="11">
        <v>27</v>
      </c>
      <c r="F4307" s="11">
        <v>1.8</v>
      </c>
      <c r="H4307" s="1">
        <v>45908</v>
      </c>
      <c r="I4307" s="2" t="s">
        <v>56</v>
      </c>
      <c r="J4307" s="3">
        <v>22.17</v>
      </c>
      <c r="K4307" s="29">
        <v>25.57</v>
      </c>
      <c r="L4307" s="31">
        <f t="shared" si="693"/>
        <v>74.311118346518128</v>
      </c>
      <c r="M4307" s="33">
        <f t="shared" si="701"/>
        <v>0</v>
      </c>
      <c r="N4307" s="36">
        <f t="shared" si="694"/>
        <v>1.6603293801109641E-5</v>
      </c>
      <c r="Q4307" s="19">
        <v>45908</v>
      </c>
      <c r="R4307" s="17">
        <v>0.89583333333333337</v>
      </c>
      <c r="U4307" s="18">
        <v>0</v>
      </c>
      <c r="W4307" s="24"/>
      <c r="Z4307" s="21">
        <f t="shared" si="695"/>
        <v>3.2769362608893373</v>
      </c>
      <c r="AA4307" s="21">
        <f t="shared" si="696"/>
        <v>2.4351279829694414</v>
      </c>
      <c r="AB4307" s="21">
        <f t="shared" si="697"/>
        <v>0.14441479734333348</v>
      </c>
      <c r="AC4307" s="21">
        <f t="shared" si="698"/>
        <v>0.96</v>
      </c>
      <c r="AD4307" s="22">
        <f t="shared" si="699"/>
        <v>0</v>
      </c>
      <c r="AE4307" s="22">
        <f t="shared" si="700"/>
        <v>0</v>
      </c>
    </row>
    <row r="4308" spans="1:31" ht="15.75" x14ac:dyDescent="0.25">
      <c r="A4308" s="11" t="s">
        <v>173</v>
      </c>
      <c r="B4308" s="11" t="s">
        <v>4489</v>
      </c>
      <c r="C4308" s="11">
        <v>0</v>
      </c>
      <c r="D4308" s="11">
        <v>64</v>
      </c>
      <c r="E4308" s="11">
        <v>26.9</v>
      </c>
      <c r="F4308" s="11">
        <v>1.6</v>
      </c>
      <c r="H4308" s="1">
        <v>45908</v>
      </c>
      <c r="I4308" s="2" t="s">
        <v>57</v>
      </c>
      <c r="J4308" s="3">
        <v>21.97</v>
      </c>
      <c r="K4308" s="29">
        <v>25.42</v>
      </c>
      <c r="L4308" s="31">
        <f t="shared" si="693"/>
        <v>73.874262262105503</v>
      </c>
      <c r="M4308" s="33">
        <f t="shared" si="701"/>
        <v>0</v>
      </c>
      <c r="N4308" s="36">
        <f t="shared" si="694"/>
        <v>1.6887500940608486E-5</v>
      </c>
      <c r="Q4308" s="19">
        <v>45908</v>
      </c>
      <c r="R4308" s="17">
        <v>0.90277777777777779</v>
      </c>
      <c r="U4308" s="18">
        <v>0</v>
      </c>
      <c r="W4308" s="24"/>
      <c r="Z4308" s="21">
        <f t="shared" si="695"/>
        <v>3.2478971217778461</v>
      </c>
      <c r="AA4308" s="21">
        <f t="shared" si="696"/>
        <v>2.3993600377455424</v>
      </c>
      <c r="AB4308" s="21">
        <f t="shared" si="697"/>
        <v>0.14245611767022909</v>
      </c>
      <c r="AC4308" s="21">
        <f t="shared" si="698"/>
        <v>0.96</v>
      </c>
      <c r="AD4308" s="22">
        <f t="shared" si="699"/>
        <v>0</v>
      </c>
      <c r="AE4308" s="22">
        <f t="shared" si="700"/>
        <v>0</v>
      </c>
    </row>
    <row r="4309" spans="1:31" ht="15.75" x14ac:dyDescent="0.25">
      <c r="A4309" s="11" t="s">
        <v>173</v>
      </c>
      <c r="B4309" s="11" t="s">
        <v>4490</v>
      </c>
      <c r="C4309" s="11">
        <v>0</v>
      </c>
      <c r="D4309" s="11">
        <v>65</v>
      </c>
      <c r="E4309" s="11">
        <v>26.8</v>
      </c>
      <c r="F4309" s="11">
        <v>1.5</v>
      </c>
      <c r="H4309" s="1">
        <v>45908</v>
      </c>
      <c r="I4309" s="2" t="s">
        <v>58</v>
      </c>
      <c r="J4309" s="3">
        <v>21.91</v>
      </c>
      <c r="K4309" s="29">
        <v>25.26</v>
      </c>
      <c r="L4309" s="31">
        <f t="shared" si="693"/>
        <v>74.496721756196834</v>
      </c>
      <c r="M4309" s="33">
        <f t="shared" si="701"/>
        <v>0</v>
      </c>
      <c r="N4309" s="36">
        <f t="shared" si="694"/>
        <v>1.633689684673519E-5</v>
      </c>
      <c r="Q4309" s="19">
        <v>45908</v>
      </c>
      <c r="R4309" s="17">
        <v>0.90972222222222221</v>
      </c>
      <c r="U4309" s="18">
        <v>0</v>
      </c>
      <c r="W4309" s="24"/>
      <c r="Z4309" s="21">
        <f t="shared" si="695"/>
        <v>3.2171695598919912</v>
      </c>
      <c r="AA4309" s="21">
        <f t="shared" si="696"/>
        <v>2.396685855457799</v>
      </c>
      <c r="AB4309" s="21">
        <f t="shared" si="697"/>
        <v>0.14247082509613515</v>
      </c>
      <c r="AC4309" s="21">
        <f t="shared" si="698"/>
        <v>0.96</v>
      </c>
      <c r="AD4309" s="22">
        <f t="shared" si="699"/>
        <v>0</v>
      </c>
      <c r="AE4309" s="22">
        <f t="shared" si="700"/>
        <v>0</v>
      </c>
    </row>
    <row r="4310" spans="1:31" ht="15.75" x14ac:dyDescent="0.25">
      <c r="A4310" s="11" t="s">
        <v>173</v>
      </c>
      <c r="B4310" s="11" t="s">
        <v>4491</v>
      </c>
      <c r="C4310" s="11">
        <v>0</v>
      </c>
      <c r="D4310" s="11">
        <v>65</v>
      </c>
      <c r="E4310" s="11">
        <v>26.7</v>
      </c>
      <c r="F4310" s="11">
        <v>1.7</v>
      </c>
      <c r="H4310" s="1">
        <v>45908</v>
      </c>
      <c r="I4310" s="2" t="s">
        <v>59</v>
      </c>
      <c r="J4310" s="3">
        <v>21.96</v>
      </c>
      <c r="K4310" s="29">
        <v>25.24</v>
      </c>
      <c r="L4310" s="31">
        <f t="shared" si="693"/>
        <v>74.986150475780619</v>
      </c>
      <c r="M4310" s="33">
        <f t="shared" si="701"/>
        <v>3.0000000000000001E-3</v>
      </c>
      <c r="N4310" s="36">
        <f t="shared" si="694"/>
        <v>1.5950620949609211E-5</v>
      </c>
      <c r="Q4310" s="19">
        <v>45908</v>
      </c>
      <c r="R4310" s="17">
        <v>0.91666666666666663</v>
      </c>
      <c r="U4310" s="18">
        <v>3.0000000000000001E-3</v>
      </c>
      <c r="W4310" s="24"/>
      <c r="Z4310" s="21">
        <f t="shared" si="695"/>
        <v>3.2133464937934417</v>
      </c>
      <c r="AA4310" s="21">
        <f t="shared" si="696"/>
        <v>2.4095648371441709</v>
      </c>
      <c r="AB4310" s="21">
        <f t="shared" si="697"/>
        <v>0.143258239279873</v>
      </c>
      <c r="AC4310" s="21">
        <f t="shared" si="698"/>
        <v>0.96</v>
      </c>
      <c r="AD4310" s="22">
        <f t="shared" si="699"/>
        <v>1.08E-5</v>
      </c>
      <c r="AE4310" s="22">
        <f t="shared" si="700"/>
        <v>0</v>
      </c>
    </row>
    <row r="4311" spans="1:31" ht="15.75" x14ac:dyDescent="0.25">
      <c r="A4311" s="11" t="s">
        <v>173</v>
      </c>
      <c r="B4311" s="11" t="s">
        <v>4492</v>
      </c>
      <c r="C4311" s="11">
        <v>0</v>
      </c>
      <c r="D4311" s="11">
        <v>65</v>
      </c>
      <c r="E4311" s="11">
        <v>26.7</v>
      </c>
      <c r="F4311" s="11">
        <v>1.3</v>
      </c>
      <c r="H4311" s="1">
        <v>45908</v>
      </c>
      <c r="I4311" s="2" t="s">
        <v>60</v>
      </c>
      <c r="J4311" s="3">
        <v>22.05</v>
      </c>
      <c r="K4311" s="29">
        <v>25.41</v>
      </c>
      <c r="L4311" s="31">
        <f t="shared" si="693"/>
        <v>74.50746442731969</v>
      </c>
      <c r="M4311" s="33">
        <f t="shared" si="701"/>
        <v>0</v>
      </c>
      <c r="N4311" s="36">
        <f t="shared" si="694"/>
        <v>1.6386997187780905E-5</v>
      </c>
      <c r="Q4311" s="19">
        <v>45908</v>
      </c>
      <c r="R4311" s="17">
        <v>0.92361111111111116</v>
      </c>
      <c r="U4311" s="18">
        <v>0</v>
      </c>
      <c r="W4311" s="24"/>
      <c r="Z4311" s="21">
        <f t="shared" si="695"/>
        <v>3.2459691810828435</v>
      </c>
      <c r="AA4311" s="21">
        <f t="shared" si="696"/>
        <v>2.4184893329170598</v>
      </c>
      <c r="AB4311" s="21">
        <f t="shared" si="697"/>
        <v>0.1436028044512607</v>
      </c>
      <c r="AC4311" s="21">
        <f t="shared" si="698"/>
        <v>0.96</v>
      </c>
      <c r="AD4311" s="22">
        <f t="shared" si="699"/>
        <v>0</v>
      </c>
      <c r="AE4311" s="22">
        <f t="shared" si="700"/>
        <v>0</v>
      </c>
    </row>
    <row r="4312" spans="1:31" ht="15.75" x14ac:dyDescent="0.25">
      <c r="A4312" s="11" t="s">
        <v>173</v>
      </c>
      <c r="B4312" s="11" t="s">
        <v>4493</v>
      </c>
      <c r="C4312" s="11">
        <v>0</v>
      </c>
      <c r="D4312" s="11">
        <v>66</v>
      </c>
      <c r="E4312" s="11">
        <v>26.6</v>
      </c>
      <c r="F4312" s="11">
        <v>1.2</v>
      </c>
      <c r="H4312" s="1">
        <v>45908</v>
      </c>
      <c r="I4312" s="2" t="s">
        <v>61</v>
      </c>
      <c r="J4312" s="3">
        <v>22.12</v>
      </c>
      <c r="K4312" s="29">
        <v>25.5</v>
      </c>
      <c r="L4312" s="31">
        <f t="shared" si="693"/>
        <v>74.414540516413794</v>
      </c>
      <c r="M4312" s="33">
        <f t="shared" si="701"/>
        <v>0</v>
      </c>
      <c r="N4312" s="36">
        <f t="shared" si="694"/>
        <v>1.6494728455570789E-5</v>
      </c>
      <c r="Q4312" s="19">
        <v>45908</v>
      </c>
      <c r="R4312" s="17">
        <v>0.93055555555555558</v>
      </c>
      <c r="U4312" s="18">
        <v>0</v>
      </c>
      <c r="W4312" s="24"/>
      <c r="Z4312" s="21">
        <f t="shared" si="695"/>
        <v>3.263356619324485</v>
      </c>
      <c r="AA4312" s="21">
        <f t="shared" si="696"/>
        <v>2.4284118336822904</v>
      </c>
      <c r="AB4312" s="21">
        <f t="shared" si="697"/>
        <v>0.14409322873489261</v>
      </c>
      <c r="AC4312" s="21">
        <f t="shared" si="698"/>
        <v>0.96</v>
      </c>
      <c r="AD4312" s="22">
        <f t="shared" si="699"/>
        <v>0</v>
      </c>
      <c r="AE4312" s="22">
        <f t="shared" si="700"/>
        <v>0</v>
      </c>
    </row>
    <row r="4313" spans="1:31" ht="15.75" x14ac:dyDescent="0.25">
      <c r="A4313" s="11" t="s">
        <v>173</v>
      </c>
      <c r="B4313" s="11" t="s">
        <v>4494</v>
      </c>
      <c r="C4313" s="11">
        <v>0</v>
      </c>
      <c r="D4313" s="11">
        <v>66</v>
      </c>
      <c r="E4313" s="11">
        <v>26.5</v>
      </c>
      <c r="F4313" s="11">
        <v>1.4</v>
      </c>
      <c r="H4313" s="1">
        <v>45908</v>
      </c>
      <c r="I4313" s="2" t="s">
        <v>62</v>
      </c>
      <c r="J4313" s="3">
        <v>22.04</v>
      </c>
      <c r="K4313" s="29">
        <v>25.33</v>
      </c>
      <c r="L4313" s="31">
        <f t="shared" si="693"/>
        <v>74.962985101233571</v>
      </c>
      <c r="M4313" s="33">
        <f t="shared" si="701"/>
        <v>0</v>
      </c>
      <c r="N4313" s="36">
        <f t="shared" si="694"/>
        <v>1.6002685871024302E-5</v>
      </c>
      <c r="Q4313" s="19">
        <v>45908</v>
      </c>
      <c r="R4313" s="17">
        <v>0.9375</v>
      </c>
      <c r="U4313" s="18">
        <v>0</v>
      </c>
      <c r="W4313" s="24"/>
      <c r="Z4313" s="21">
        <f t="shared" si="695"/>
        <v>3.2305815387609114</v>
      </c>
      <c r="AA4313" s="21">
        <f t="shared" si="696"/>
        <v>2.421740357584544</v>
      </c>
      <c r="AB4313" s="21">
        <f t="shared" si="697"/>
        <v>0.14388345770902328</v>
      </c>
      <c r="AC4313" s="21">
        <f t="shared" si="698"/>
        <v>0.96</v>
      </c>
      <c r="AD4313" s="22">
        <f t="shared" si="699"/>
        <v>0</v>
      </c>
      <c r="AE4313" s="22">
        <f t="shared" si="700"/>
        <v>0</v>
      </c>
    </row>
    <row r="4314" spans="1:31" ht="15.75" x14ac:dyDescent="0.25">
      <c r="A4314" s="11" t="s">
        <v>173</v>
      </c>
      <c r="B4314" s="11" t="s">
        <v>4495</v>
      </c>
      <c r="C4314" s="11">
        <v>0</v>
      </c>
      <c r="D4314" s="11">
        <v>66</v>
      </c>
      <c r="E4314" s="11">
        <v>26.4</v>
      </c>
      <c r="F4314" s="11">
        <v>1.3</v>
      </c>
      <c r="H4314" s="1">
        <v>45908</v>
      </c>
      <c r="I4314" s="2" t="s">
        <v>63</v>
      </c>
      <c r="J4314" s="3">
        <v>21.82</v>
      </c>
      <c r="K4314" s="29">
        <v>25.18</v>
      </c>
      <c r="L4314" s="31">
        <f t="shared" si="693"/>
        <v>74.381329399885573</v>
      </c>
      <c r="M4314" s="33">
        <f t="shared" si="701"/>
        <v>0</v>
      </c>
      <c r="N4314" s="36">
        <f t="shared" si="694"/>
        <v>1.6395207082514315E-5</v>
      </c>
      <c r="Q4314" s="19">
        <v>45908</v>
      </c>
      <c r="R4314" s="17">
        <v>0.94444444444444442</v>
      </c>
      <c r="U4314" s="18">
        <v>0</v>
      </c>
      <c r="W4314" s="24"/>
      <c r="Z4314" s="21">
        <f t="shared" si="695"/>
        <v>3.2019010512225941</v>
      </c>
      <c r="AA4314" s="21">
        <f t="shared" si="696"/>
        <v>2.3816165679682766</v>
      </c>
      <c r="AB4314" s="21">
        <f t="shared" si="697"/>
        <v>0.14166134542216985</v>
      </c>
      <c r="AC4314" s="21">
        <f t="shared" si="698"/>
        <v>0.96</v>
      </c>
      <c r="AD4314" s="22">
        <f t="shared" si="699"/>
        <v>0</v>
      </c>
      <c r="AE4314" s="22">
        <f t="shared" si="700"/>
        <v>0</v>
      </c>
    </row>
    <row r="4315" spans="1:31" ht="15.75" x14ac:dyDescent="0.25">
      <c r="A4315" s="11" t="s">
        <v>173</v>
      </c>
      <c r="B4315" s="11" t="s">
        <v>4496</v>
      </c>
      <c r="C4315" s="11">
        <v>0</v>
      </c>
      <c r="D4315" s="11">
        <v>66</v>
      </c>
      <c r="E4315" s="11">
        <v>26.4</v>
      </c>
      <c r="F4315" s="11">
        <v>1.2</v>
      </c>
      <c r="H4315" s="1">
        <v>45908</v>
      </c>
      <c r="I4315" s="2" t="s">
        <v>64</v>
      </c>
      <c r="J4315" s="3">
        <v>21.95</v>
      </c>
      <c r="K4315" s="29">
        <v>25.3</v>
      </c>
      <c r="L4315" s="31">
        <f t="shared" si="693"/>
        <v>74.518613215726162</v>
      </c>
      <c r="M4315" s="33">
        <f t="shared" si="701"/>
        <v>0</v>
      </c>
      <c r="N4315" s="36">
        <f t="shared" si="694"/>
        <v>1.6335477653257867E-5</v>
      </c>
      <c r="Q4315" s="19">
        <v>45908</v>
      </c>
      <c r="R4315" s="17">
        <v>0.95138888888888884</v>
      </c>
      <c r="U4315" s="18">
        <v>0</v>
      </c>
      <c r="W4315" s="24"/>
      <c r="Z4315" s="21">
        <f t="shared" si="695"/>
        <v>3.2248275907111101</v>
      </c>
      <c r="AA4315" s="21">
        <f t="shared" si="696"/>
        <v>2.403096799196033</v>
      </c>
      <c r="AB4315" s="21">
        <f t="shared" si="697"/>
        <v>0.14280840727277203</v>
      </c>
      <c r="AC4315" s="21">
        <f t="shared" si="698"/>
        <v>0.96</v>
      </c>
      <c r="AD4315" s="22">
        <f t="shared" si="699"/>
        <v>0</v>
      </c>
      <c r="AE4315" s="22">
        <f t="shared" si="700"/>
        <v>0</v>
      </c>
    </row>
    <row r="4316" spans="1:31" ht="15.75" x14ac:dyDescent="0.25">
      <c r="A4316" s="11" t="s">
        <v>173</v>
      </c>
      <c r="B4316" s="11" t="s">
        <v>4497</v>
      </c>
      <c r="C4316" s="11">
        <v>0</v>
      </c>
      <c r="D4316" s="11">
        <v>66</v>
      </c>
      <c r="E4316" s="11">
        <v>26.4</v>
      </c>
      <c r="F4316" s="11">
        <v>1.5</v>
      </c>
      <c r="H4316" s="1">
        <v>45908</v>
      </c>
      <c r="I4316" s="2" t="s">
        <v>65</v>
      </c>
      <c r="J4316" s="3">
        <v>21.95</v>
      </c>
      <c r="K4316" s="29">
        <v>25.18</v>
      </c>
      <c r="L4316" s="31">
        <f t="shared" si="693"/>
        <v>75.312557879171308</v>
      </c>
      <c r="M4316" s="33">
        <f t="shared" si="701"/>
        <v>0</v>
      </c>
      <c r="N4316" s="36">
        <f t="shared" si="694"/>
        <v>1.5677524080207487E-5</v>
      </c>
      <c r="Q4316" s="19">
        <v>45908</v>
      </c>
      <c r="R4316" s="17">
        <v>0.95833333333333337</v>
      </c>
      <c r="U4316" s="18">
        <v>0</v>
      </c>
      <c r="W4316" s="24"/>
      <c r="Z4316" s="21">
        <f t="shared" si="695"/>
        <v>3.2019010512225941</v>
      </c>
      <c r="AA4316" s="21">
        <f t="shared" si="696"/>
        <v>2.4114335824358104</v>
      </c>
      <c r="AB4316" s="21">
        <f t="shared" si="697"/>
        <v>0.14343489639706358</v>
      </c>
      <c r="AC4316" s="21">
        <f t="shared" si="698"/>
        <v>0.96</v>
      </c>
      <c r="AD4316" s="22">
        <f t="shared" si="699"/>
        <v>0</v>
      </c>
      <c r="AE4316" s="22">
        <f t="shared" si="700"/>
        <v>0</v>
      </c>
    </row>
    <row r="4317" spans="1:31" ht="15.75" x14ac:dyDescent="0.25">
      <c r="A4317" s="11" t="s">
        <v>173</v>
      </c>
      <c r="B4317" s="11" t="s">
        <v>4498</v>
      </c>
      <c r="C4317" s="11">
        <v>0</v>
      </c>
      <c r="D4317" s="11">
        <v>67</v>
      </c>
      <c r="E4317" s="11">
        <v>26.3</v>
      </c>
      <c r="F4317" s="11">
        <v>1.9</v>
      </c>
      <c r="H4317" s="1">
        <v>45908</v>
      </c>
      <c r="I4317" s="2" t="s">
        <v>66</v>
      </c>
      <c r="J4317" s="3">
        <v>21.8</v>
      </c>
      <c r="K4317" s="29">
        <v>25.02</v>
      </c>
      <c r="L4317" s="31">
        <f t="shared" si="693"/>
        <v>75.299254213812617</v>
      </c>
      <c r="M4317" s="33">
        <f t="shared" si="701"/>
        <v>0</v>
      </c>
      <c r="N4317" s="36">
        <f t="shared" si="694"/>
        <v>1.5627871211670143E-5</v>
      </c>
      <c r="Q4317" s="19">
        <v>45908</v>
      </c>
      <c r="R4317" s="17">
        <v>0.96527777777777779</v>
      </c>
      <c r="U4317" s="18">
        <v>0</v>
      </c>
      <c r="W4317" s="24"/>
      <c r="Z4317" s="21">
        <f t="shared" si="695"/>
        <v>3.1715534722068077</v>
      </c>
      <c r="AA4317" s="21">
        <f t="shared" si="696"/>
        <v>2.3881561115640051</v>
      </c>
      <c r="AB4317" s="21">
        <f t="shared" si="697"/>
        <v>0.14222366292301264</v>
      </c>
      <c r="AC4317" s="21">
        <f t="shared" si="698"/>
        <v>0.96</v>
      </c>
      <c r="AD4317" s="22">
        <f t="shared" si="699"/>
        <v>0</v>
      </c>
      <c r="AE4317" s="22">
        <f t="shared" si="700"/>
        <v>0</v>
      </c>
    </row>
    <row r="4318" spans="1:31" ht="15.75" x14ac:dyDescent="0.25">
      <c r="A4318" s="11" t="s">
        <v>173</v>
      </c>
      <c r="B4318" s="11" t="s">
        <v>4499</v>
      </c>
      <c r="C4318" s="11">
        <v>0</v>
      </c>
      <c r="D4318" s="11">
        <v>67</v>
      </c>
      <c r="E4318" s="11">
        <v>26.3</v>
      </c>
      <c r="F4318" s="11">
        <v>1.4</v>
      </c>
      <c r="H4318" s="1">
        <v>45908</v>
      </c>
      <c r="I4318" s="2" t="s">
        <v>67</v>
      </c>
      <c r="J4318" s="3">
        <v>21.73</v>
      </c>
      <c r="K4318" s="29">
        <v>25.18</v>
      </c>
      <c r="L4318" s="31">
        <f t="shared" si="693"/>
        <v>73.739319759386831</v>
      </c>
      <c r="M4318" s="33">
        <f t="shared" si="701"/>
        <v>0</v>
      </c>
      <c r="N4318" s="36">
        <f t="shared" si="694"/>
        <v>1.6896518785078754E-5</v>
      </c>
      <c r="Q4318" s="19">
        <v>45908</v>
      </c>
      <c r="R4318" s="17">
        <v>0.97222222222222221</v>
      </c>
      <c r="U4318" s="18">
        <v>0</v>
      </c>
      <c r="W4318" s="24"/>
      <c r="Z4318" s="21">
        <f t="shared" si="695"/>
        <v>3.2019010512225941</v>
      </c>
      <c r="AA4318" s="21">
        <f t="shared" si="696"/>
        <v>2.361060054540197</v>
      </c>
      <c r="AB4318" s="21">
        <f t="shared" si="697"/>
        <v>0.14043861990515058</v>
      </c>
      <c r="AC4318" s="21">
        <f t="shared" si="698"/>
        <v>0.96</v>
      </c>
      <c r="AD4318" s="22">
        <f t="shared" si="699"/>
        <v>0</v>
      </c>
      <c r="AE4318" s="22">
        <f t="shared" si="700"/>
        <v>0</v>
      </c>
    </row>
    <row r="4319" spans="1:31" ht="15.75" x14ac:dyDescent="0.25">
      <c r="A4319" s="11" t="s">
        <v>173</v>
      </c>
      <c r="B4319" s="11" t="s">
        <v>4500</v>
      </c>
      <c r="C4319" s="11">
        <v>0</v>
      </c>
      <c r="D4319" s="11">
        <v>67</v>
      </c>
      <c r="E4319" s="11">
        <v>26.2</v>
      </c>
      <c r="F4319" s="11">
        <v>1.6</v>
      </c>
      <c r="H4319" s="1">
        <v>45908</v>
      </c>
      <c r="I4319" s="2" t="s">
        <v>68</v>
      </c>
      <c r="J4319" s="3">
        <v>21.64</v>
      </c>
      <c r="K4319" s="29">
        <v>25.06</v>
      </c>
      <c r="L4319" s="31">
        <f t="shared" si="693"/>
        <v>73.885525221066132</v>
      </c>
      <c r="M4319" s="33">
        <f t="shared" si="701"/>
        <v>0</v>
      </c>
      <c r="N4319" s="36">
        <f t="shared" si="694"/>
        <v>1.6733424570073079E-5</v>
      </c>
      <c r="Q4319" s="19">
        <v>45908</v>
      </c>
      <c r="R4319" s="17">
        <v>0.97916666666666663</v>
      </c>
      <c r="U4319" s="18">
        <v>0</v>
      </c>
      <c r="W4319" s="24"/>
      <c r="Z4319" s="21">
        <f t="shared" si="695"/>
        <v>3.1791167560941456</v>
      </c>
      <c r="AA4319" s="21">
        <f t="shared" si="696"/>
        <v>2.3489071126310792</v>
      </c>
      <c r="AB4319" s="21">
        <f t="shared" si="697"/>
        <v>0.13984358617994883</v>
      </c>
      <c r="AC4319" s="21">
        <f t="shared" si="698"/>
        <v>0.96</v>
      </c>
      <c r="AD4319" s="22">
        <f t="shared" si="699"/>
        <v>0</v>
      </c>
      <c r="AE4319" s="22">
        <f t="shared" si="700"/>
        <v>0</v>
      </c>
    </row>
    <row r="4320" spans="1:31" ht="15.75" x14ac:dyDescent="0.25">
      <c r="A4320" s="11" t="s">
        <v>173</v>
      </c>
      <c r="B4320" s="11" t="s">
        <v>4501</v>
      </c>
      <c r="C4320" s="11">
        <v>0</v>
      </c>
      <c r="D4320" s="11">
        <v>67</v>
      </c>
      <c r="E4320" s="11">
        <v>26.3</v>
      </c>
      <c r="F4320" s="11">
        <v>1.2</v>
      </c>
      <c r="H4320" s="1">
        <v>45908</v>
      </c>
      <c r="I4320" s="2" t="s">
        <v>69</v>
      </c>
      <c r="J4320" s="3">
        <v>21.79</v>
      </c>
      <c r="K4320" s="29">
        <v>25.05</v>
      </c>
      <c r="L4320" s="31">
        <f t="shared" si="693"/>
        <v>75.027319783707384</v>
      </c>
      <c r="M4320" s="33">
        <f t="shared" si="701"/>
        <v>0</v>
      </c>
      <c r="N4320" s="36">
        <f t="shared" si="694"/>
        <v>1.5846835225059708E-5</v>
      </c>
      <c r="Q4320" s="19">
        <v>45908</v>
      </c>
      <c r="R4320" s="17">
        <v>0.98611111111111116</v>
      </c>
      <c r="U4320" s="18">
        <v>0</v>
      </c>
      <c r="W4320" s="24"/>
      <c r="Z4320" s="21">
        <f t="shared" si="695"/>
        <v>3.177224462238085</v>
      </c>
      <c r="AA4320" s="21">
        <f t="shared" si="696"/>
        <v>2.3837863575295453</v>
      </c>
      <c r="AB4320" s="21">
        <f t="shared" si="697"/>
        <v>0.14193096218385715</v>
      </c>
      <c r="AC4320" s="21">
        <f t="shared" si="698"/>
        <v>0.96</v>
      </c>
      <c r="AD4320" s="22">
        <f t="shared" si="699"/>
        <v>0</v>
      </c>
      <c r="AE4320" s="22">
        <f t="shared" si="700"/>
        <v>0</v>
      </c>
    </row>
    <row r="4321" spans="1:31" ht="15.75" x14ac:dyDescent="0.25">
      <c r="A4321" s="11" t="s">
        <v>173</v>
      </c>
      <c r="B4321" s="11" t="s">
        <v>4502</v>
      </c>
      <c r="C4321" s="11">
        <v>0</v>
      </c>
      <c r="D4321" s="11">
        <v>67</v>
      </c>
      <c r="E4321" s="11">
        <v>26.3</v>
      </c>
      <c r="F4321" s="11">
        <v>1.1000000000000001</v>
      </c>
      <c r="H4321" s="1">
        <v>45908</v>
      </c>
      <c r="I4321" s="2" t="s">
        <v>70</v>
      </c>
      <c r="J4321" s="3">
        <v>21.65</v>
      </c>
      <c r="K4321" s="29">
        <v>24.78</v>
      </c>
      <c r="L4321" s="31">
        <f t="shared" si="693"/>
        <v>75.82356911922713</v>
      </c>
      <c r="M4321" s="33">
        <f t="shared" si="701"/>
        <v>3.0000000000000001E-3</v>
      </c>
      <c r="N4321" s="36">
        <f t="shared" si="694"/>
        <v>1.5142951220553622E-5</v>
      </c>
      <c r="Q4321" s="19">
        <v>45908</v>
      </c>
      <c r="R4321" s="17">
        <v>0.99305555555555558</v>
      </c>
      <c r="U4321" s="18">
        <v>3.0000000000000001E-3</v>
      </c>
      <c r="W4321" s="24"/>
      <c r="Z4321" s="21">
        <f t="shared" si="695"/>
        <v>3.1265023991606071</v>
      </c>
      <c r="AA4321" s="21">
        <f t="shared" si="696"/>
        <v>2.3706257076418376</v>
      </c>
      <c r="AB4321" s="21">
        <f t="shared" si="697"/>
        <v>0.14143835075239294</v>
      </c>
      <c r="AC4321" s="21">
        <f t="shared" si="698"/>
        <v>0.96</v>
      </c>
      <c r="AD4321" s="22">
        <f t="shared" si="699"/>
        <v>1.08E-5</v>
      </c>
      <c r="AE4321" s="22">
        <f t="shared" si="700"/>
        <v>0</v>
      </c>
    </row>
    <row r="4322" spans="1:31" ht="15.75" x14ac:dyDescent="0.25">
      <c r="A4322" s="11" t="s">
        <v>173</v>
      </c>
      <c r="B4322" s="11" t="s">
        <v>4503</v>
      </c>
      <c r="C4322" s="11">
        <v>0</v>
      </c>
      <c r="D4322" s="11">
        <v>67</v>
      </c>
      <c r="E4322" s="11">
        <v>26.3</v>
      </c>
      <c r="F4322" s="11">
        <v>1.1000000000000001</v>
      </c>
      <c r="H4322" s="1">
        <v>45909</v>
      </c>
      <c r="I4322" s="2" t="s">
        <v>71</v>
      </c>
      <c r="J4322" s="3">
        <v>21.31</v>
      </c>
      <c r="K4322" s="29">
        <v>24.54</v>
      </c>
      <c r="L4322" s="31">
        <f t="shared" si="693"/>
        <v>74.966625944945676</v>
      </c>
      <c r="M4322" s="33">
        <f t="shared" si="701"/>
        <v>0</v>
      </c>
      <c r="N4322" s="36">
        <f t="shared" si="694"/>
        <v>1.5698503524104693E-5</v>
      </c>
      <c r="Q4322" s="19">
        <v>45909</v>
      </c>
      <c r="R4322" s="17">
        <v>0</v>
      </c>
      <c r="U4322" s="18">
        <v>0</v>
      </c>
      <c r="W4322" s="24"/>
      <c r="Z4322" s="21">
        <f t="shared" si="695"/>
        <v>3.0820104330359128</v>
      </c>
      <c r="AA4322" s="21">
        <f t="shared" si="696"/>
        <v>2.3104792329182331</v>
      </c>
      <c r="AB4322" s="21">
        <f t="shared" si="697"/>
        <v>0.13810265846915851</v>
      </c>
      <c r="AC4322" s="21">
        <f t="shared" si="698"/>
        <v>0.96</v>
      </c>
      <c r="AD4322" s="22">
        <f t="shared" si="699"/>
        <v>0</v>
      </c>
      <c r="AE4322" s="22">
        <f t="shared" si="700"/>
        <v>0</v>
      </c>
    </row>
    <row r="4323" spans="1:31" ht="15.75" x14ac:dyDescent="0.25">
      <c r="A4323" s="11" t="s">
        <v>173</v>
      </c>
      <c r="B4323" s="11" t="s">
        <v>4504</v>
      </c>
      <c r="C4323" s="11">
        <v>0</v>
      </c>
      <c r="D4323" s="11">
        <v>66</v>
      </c>
      <c r="E4323" s="11">
        <v>26.2</v>
      </c>
      <c r="F4323" s="11">
        <v>0.8</v>
      </c>
      <c r="H4323" s="1">
        <v>45909</v>
      </c>
      <c r="I4323" s="2" t="s">
        <v>72</v>
      </c>
      <c r="J4323" s="3">
        <v>21.29</v>
      </c>
      <c r="K4323" s="29">
        <v>24.53</v>
      </c>
      <c r="L4323" s="31">
        <f t="shared" si="693"/>
        <v>74.888289815777995</v>
      </c>
      <c r="M4323" s="33">
        <f t="shared" si="701"/>
        <v>0</v>
      </c>
      <c r="N4323" s="36">
        <f t="shared" si="694"/>
        <v>1.5753894771516262E-5</v>
      </c>
      <c r="Q4323" s="19">
        <v>45909</v>
      </c>
      <c r="R4323" s="17">
        <v>6.9444444444444441E-3</v>
      </c>
      <c r="U4323" s="18">
        <v>0</v>
      </c>
      <c r="W4323" s="24"/>
      <c r="Z4323" s="21">
        <f t="shared" si="695"/>
        <v>3.0801686478118055</v>
      </c>
      <c r="AA4323" s="21">
        <f t="shared" si="696"/>
        <v>2.3066856237880353</v>
      </c>
      <c r="AB4323" s="21">
        <f t="shared" si="697"/>
        <v>0.13788643763810562</v>
      </c>
      <c r="AC4323" s="21">
        <f t="shared" si="698"/>
        <v>0.96</v>
      </c>
      <c r="AD4323" s="22">
        <f t="shared" si="699"/>
        <v>0</v>
      </c>
      <c r="AE4323" s="22">
        <f t="shared" si="700"/>
        <v>0</v>
      </c>
    </row>
    <row r="4324" spans="1:31" ht="15.75" x14ac:dyDescent="0.25">
      <c r="A4324" s="11" t="s">
        <v>173</v>
      </c>
      <c r="B4324" s="11" t="s">
        <v>4505</v>
      </c>
      <c r="C4324" s="11">
        <v>0</v>
      </c>
      <c r="D4324" s="11">
        <v>67</v>
      </c>
      <c r="E4324" s="11">
        <v>26.2</v>
      </c>
      <c r="F4324" s="11">
        <v>1.4</v>
      </c>
      <c r="H4324" s="1">
        <v>45909</v>
      </c>
      <c r="I4324" s="2" t="s">
        <v>73</v>
      </c>
      <c r="J4324" s="3">
        <v>21.05</v>
      </c>
      <c r="K4324" s="29">
        <v>24.19</v>
      </c>
      <c r="L4324" s="31">
        <f t="shared" si="693"/>
        <v>75.434177058779113</v>
      </c>
      <c r="M4324" s="33">
        <f t="shared" si="701"/>
        <v>0</v>
      </c>
      <c r="N4324" s="36">
        <f t="shared" si="694"/>
        <v>1.5215685115231583E-5</v>
      </c>
      <c r="Q4324" s="19">
        <v>45909</v>
      </c>
      <c r="R4324" s="17">
        <v>1.3888888888888888E-2</v>
      </c>
      <c r="U4324" s="18">
        <v>0</v>
      </c>
      <c r="W4324" s="24"/>
      <c r="Z4324" s="21">
        <f t="shared" si="695"/>
        <v>3.0181164397080029</v>
      </c>
      <c r="AA4324" s="21">
        <f t="shared" si="696"/>
        <v>2.2766912989694554</v>
      </c>
      <c r="AB4324" s="21">
        <f t="shared" si="697"/>
        <v>0.13644760958480007</v>
      </c>
      <c r="AC4324" s="21">
        <f t="shared" si="698"/>
        <v>0.96</v>
      </c>
      <c r="AD4324" s="22">
        <f t="shared" si="699"/>
        <v>0</v>
      </c>
      <c r="AE4324" s="22">
        <f t="shared" si="700"/>
        <v>0</v>
      </c>
    </row>
    <row r="4325" spans="1:31" ht="15.75" x14ac:dyDescent="0.25">
      <c r="A4325" s="11" t="s">
        <v>173</v>
      </c>
      <c r="B4325" s="11" t="s">
        <v>4506</v>
      </c>
      <c r="C4325" s="11">
        <v>0</v>
      </c>
      <c r="D4325" s="11">
        <v>66</v>
      </c>
      <c r="E4325" s="11">
        <v>26.3</v>
      </c>
      <c r="F4325" s="11">
        <v>1.9</v>
      </c>
      <c r="H4325" s="1">
        <v>45909</v>
      </c>
      <c r="I4325" s="2" t="s">
        <v>74</v>
      </c>
      <c r="J4325" s="3">
        <v>20.94</v>
      </c>
      <c r="K4325" s="29">
        <v>24.05</v>
      </c>
      <c r="L4325" s="31">
        <f t="shared" si="693"/>
        <v>75.579349222546881</v>
      </c>
      <c r="M4325" s="33">
        <f t="shared" si="701"/>
        <v>0</v>
      </c>
      <c r="N4325" s="36">
        <f t="shared" si="694"/>
        <v>1.505596250051669E-5</v>
      </c>
      <c r="Q4325" s="19">
        <v>45909</v>
      </c>
      <c r="R4325" s="17">
        <v>2.0833333333333332E-2</v>
      </c>
      <c r="U4325" s="18">
        <v>0</v>
      </c>
      <c r="W4325" s="24"/>
      <c r="Z4325" s="21">
        <f t="shared" si="695"/>
        <v>2.9928842608753863</v>
      </c>
      <c r="AA4325" s="21">
        <f t="shared" si="696"/>
        <v>2.2620024473536491</v>
      </c>
      <c r="AB4325" s="21">
        <f t="shared" si="697"/>
        <v>0.13571255150844966</v>
      </c>
      <c r="AC4325" s="21">
        <f t="shared" si="698"/>
        <v>0.96</v>
      </c>
      <c r="AD4325" s="22">
        <f t="shared" si="699"/>
        <v>0</v>
      </c>
      <c r="AE4325" s="22">
        <f t="shared" si="700"/>
        <v>0</v>
      </c>
    </row>
    <row r="4326" spans="1:31" ht="15.75" x14ac:dyDescent="0.25">
      <c r="A4326" s="11" t="s">
        <v>173</v>
      </c>
      <c r="B4326" s="11" t="s">
        <v>4507</v>
      </c>
      <c r="C4326" s="11">
        <v>0</v>
      </c>
      <c r="D4326" s="11">
        <v>66</v>
      </c>
      <c r="E4326" s="11">
        <v>26.3</v>
      </c>
      <c r="F4326" s="11">
        <v>1.6</v>
      </c>
      <c r="H4326" s="1">
        <v>45909</v>
      </c>
      <c r="I4326" s="2" t="s">
        <v>75</v>
      </c>
      <c r="J4326" s="3">
        <v>20.56</v>
      </c>
      <c r="K4326" s="29">
        <v>23.72</v>
      </c>
      <c r="L4326" s="31">
        <f t="shared" si="693"/>
        <v>75.025748418298065</v>
      </c>
      <c r="M4326" s="33">
        <f t="shared" si="701"/>
        <v>0</v>
      </c>
      <c r="N4326" s="36">
        <f t="shared" si="694"/>
        <v>1.5339651578685839E-5</v>
      </c>
      <c r="Q4326" s="19">
        <v>45909</v>
      </c>
      <c r="R4326" s="17">
        <v>2.7777777777777776E-2</v>
      </c>
      <c r="U4326" s="18">
        <v>0</v>
      </c>
      <c r="W4326" s="24"/>
      <c r="Z4326" s="21">
        <f t="shared" si="695"/>
        <v>2.934135343158879</v>
      </c>
      <c r="AA4326" s="21">
        <f t="shared" si="696"/>
        <v>2.2013570008107473</v>
      </c>
      <c r="AB4326" s="21">
        <f t="shared" si="697"/>
        <v>0.13240819416644015</v>
      </c>
      <c r="AC4326" s="21">
        <f t="shared" si="698"/>
        <v>0.96</v>
      </c>
      <c r="AD4326" s="22">
        <f t="shared" si="699"/>
        <v>0</v>
      </c>
      <c r="AE4326" s="22">
        <f t="shared" si="700"/>
        <v>0</v>
      </c>
    </row>
    <row r="4327" spans="1:31" ht="15.75" x14ac:dyDescent="0.25">
      <c r="A4327" s="11" t="s">
        <v>173</v>
      </c>
      <c r="B4327" s="11" t="s">
        <v>4508</v>
      </c>
      <c r="C4327" s="11">
        <v>0</v>
      </c>
      <c r="D4327" s="11">
        <v>66</v>
      </c>
      <c r="E4327" s="11">
        <v>26.3</v>
      </c>
      <c r="F4327" s="11">
        <v>1.4</v>
      </c>
      <c r="H4327" s="1">
        <v>45909</v>
      </c>
      <c r="I4327" s="2" t="s">
        <v>76</v>
      </c>
      <c r="J4327" s="3">
        <v>20.61</v>
      </c>
      <c r="K4327" s="29">
        <v>23.95</v>
      </c>
      <c r="L4327" s="31">
        <f t="shared" si="693"/>
        <v>73.826791223496187</v>
      </c>
      <c r="M4327" s="33">
        <f t="shared" si="701"/>
        <v>3.0000000000000001E-3</v>
      </c>
      <c r="N4327" s="36">
        <f t="shared" si="694"/>
        <v>1.6327057443838536E-5</v>
      </c>
      <c r="Q4327" s="19">
        <v>45909</v>
      </c>
      <c r="R4327" s="17">
        <v>3.4722222222222224E-2</v>
      </c>
      <c r="U4327" s="18">
        <v>3.0000000000000001E-3</v>
      </c>
      <c r="W4327" s="24"/>
      <c r="Z4327" s="21">
        <f t="shared" si="695"/>
        <v>2.9749741414014519</v>
      </c>
      <c r="AA4327" s="21">
        <f t="shared" si="696"/>
        <v>2.1963279483254481</v>
      </c>
      <c r="AB4327" s="21">
        <f t="shared" si="697"/>
        <v>0.13187319971228037</v>
      </c>
      <c r="AC4327" s="21">
        <f t="shared" si="698"/>
        <v>0.96</v>
      </c>
      <c r="AD4327" s="22">
        <f t="shared" si="699"/>
        <v>1.08E-5</v>
      </c>
      <c r="AE4327" s="22">
        <f t="shared" si="700"/>
        <v>0</v>
      </c>
    </row>
    <row r="4328" spans="1:31" ht="15.75" x14ac:dyDescent="0.25">
      <c r="A4328" s="11" t="s">
        <v>173</v>
      </c>
      <c r="B4328" s="11" t="s">
        <v>4509</v>
      </c>
      <c r="C4328" s="11">
        <v>0</v>
      </c>
      <c r="D4328" s="11">
        <v>66</v>
      </c>
      <c r="E4328" s="11">
        <v>26.1</v>
      </c>
      <c r="F4328" s="11">
        <v>1.1000000000000001</v>
      </c>
      <c r="H4328" s="1">
        <v>45909</v>
      </c>
      <c r="I4328" s="2" t="s">
        <v>77</v>
      </c>
      <c r="J4328" s="3">
        <v>21.21</v>
      </c>
      <c r="K4328" s="29">
        <v>24.51</v>
      </c>
      <c r="L4328" s="31">
        <f t="shared" si="693"/>
        <v>74.440612693223201</v>
      </c>
      <c r="M4328" s="33">
        <f t="shared" si="701"/>
        <v>0</v>
      </c>
      <c r="N4328" s="36">
        <f t="shared" si="694"/>
        <v>1.6085913132560138E-5</v>
      </c>
      <c r="Q4328" s="19">
        <v>45909</v>
      </c>
      <c r="R4328" s="17">
        <v>4.1666666666666664E-2</v>
      </c>
      <c r="U4328" s="18">
        <v>0</v>
      </c>
      <c r="W4328" s="24"/>
      <c r="Z4328" s="21">
        <f t="shared" si="695"/>
        <v>3.0764879571563792</v>
      </c>
      <c r="AA4328" s="21">
        <f t="shared" si="696"/>
        <v>2.2901564847404345</v>
      </c>
      <c r="AB4328" s="21">
        <f t="shared" si="697"/>
        <v>0.13691929398912281</v>
      </c>
      <c r="AC4328" s="21">
        <f t="shared" si="698"/>
        <v>0.96</v>
      </c>
      <c r="AD4328" s="22">
        <f t="shared" si="699"/>
        <v>0</v>
      </c>
      <c r="AE4328" s="22">
        <f t="shared" si="700"/>
        <v>0</v>
      </c>
    </row>
    <row r="4329" spans="1:31" ht="15.75" x14ac:dyDescent="0.25">
      <c r="A4329" s="11" t="s">
        <v>173</v>
      </c>
      <c r="B4329" s="11" t="s">
        <v>4510</v>
      </c>
      <c r="C4329" s="11">
        <v>0</v>
      </c>
      <c r="D4329" s="11">
        <v>67</v>
      </c>
      <c r="E4329" s="11">
        <v>25.9</v>
      </c>
      <c r="F4329" s="11">
        <v>0.3</v>
      </c>
      <c r="H4329" s="1">
        <v>45909</v>
      </c>
      <c r="I4329" s="2" t="s">
        <v>78</v>
      </c>
      <c r="J4329" s="3">
        <v>21.38</v>
      </c>
      <c r="K4329" s="29">
        <v>24.66</v>
      </c>
      <c r="L4329" s="31">
        <f t="shared" si="693"/>
        <v>74.669539446795795</v>
      </c>
      <c r="M4329" s="33">
        <f t="shared" si="701"/>
        <v>0</v>
      </c>
      <c r="N4329" s="36">
        <f t="shared" si="694"/>
        <v>1.5970242937919074E-5</v>
      </c>
      <c r="Q4329" s="19">
        <v>45909</v>
      </c>
      <c r="R4329" s="17">
        <v>4.8611111111111112E-2</v>
      </c>
      <c r="U4329" s="18">
        <v>0</v>
      </c>
      <c r="W4329" s="24"/>
      <c r="Z4329" s="21">
        <f t="shared" si="695"/>
        <v>3.1041868950438691</v>
      </c>
      <c r="AA4329" s="21">
        <f t="shared" si="696"/>
        <v>2.3178820580970476</v>
      </c>
      <c r="AB4329" s="21">
        <f t="shared" si="697"/>
        <v>0.13841824047160417</v>
      </c>
      <c r="AC4329" s="21">
        <f t="shared" si="698"/>
        <v>0.96</v>
      </c>
      <c r="AD4329" s="22">
        <f t="shared" si="699"/>
        <v>0</v>
      </c>
      <c r="AE4329" s="22">
        <f t="shared" si="700"/>
        <v>0</v>
      </c>
    </row>
    <row r="4330" spans="1:31" ht="15.75" x14ac:dyDescent="0.25">
      <c r="A4330" s="11" t="s">
        <v>173</v>
      </c>
      <c r="B4330" s="11" t="s">
        <v>4511</v>
      </c>
      <c r="C4330" s="11">
        <v>0</v>
      </c>
      <c r="D4330" s="11">
        <v>68</v>
      </c>
      <c r="E4330" s="11">
        <v>25.5</v>
      </c>
      <c r="F4330" s="11">
        <v>0.3</v>
      </c>
      <c r="H4330" s="1">
        <v>45909</v>
      </c>
      <c r="I4330" s="2" t="s">
        <v>79</v>
      </c>
      <c r="J4330" s="3">
        <v>21.55</v>
      </c>
      <c r="K4330" s="29">
        <v>24.74</v>
      </c>
      <c r="L4330" s="31">
        <f t="shared" si="693"/>
        <v>75.366262249300618</v>
      </c>
      <c r="M4330" s="33">
        <f t="shared" si="701"/>
        <v>0</v>
      </c>
      <c r="N4330" s="36">
        <f t="shared" si="694"/>
        <v>1.5472327001306645E-5</v>
      </c>
      <c r="Q4330" s="19">
        <v>45909</v>
      </c>
      <c r="R4330" s="17">
        <v>5.5555555555555552E-2</v>
      </c>
      <c r="U4330" s="18">
        <v>0</v>
      </c>
      <c r="W4330" s="24"/>
      <c r="Z4330" s="21">
        <f t="shared" si="695"/>
        <v>3.1190484034285801</v>
      </c>
      <c r="AA4330" s="21">
        <f t="shared" si="696"/>
        <v>2.3507101994106079</v>
      </c>
      <c r="AB4330" s="21">
        <f t="shared" si="697"/>
        <v>0.14029295542757095</v>
      </c>
      <c r="AC4330" s="21">
        <f t="shared" si="698"/>
        <v>0.96</v>
      </c>
      <c r="AD4330" s="22">
        <f t="shared" si="699"/>
        <v>0</v>
      </c>
      <c r="AE4330" s="22">
        <f t="shared" si="700"/>
        <v>0</v>
      </c>
    </row>
    <row r="4331" spans="1:31" ht="15.75" x14ac:dyDescent="0.25">
      <c r="A4331" s="11" t="s">
        <v>173</v>
      </c>
      <c r="B4331" s="11" t="s">
        <v>4512</v>
      </c>
      <c r="C4331" s="11">
        <v>0</v>
      </c>
      <c r="D4331" s="11">
        <v>69</v>
      </c>
      <c r="E4331" s="11">
        <v>25.3</v>
      </c>
      <c r="F4331" s="11">
        <v>0.3</v>
      </c>
      <c r="H4331" s="1">
        <v>45909</v>
      </c>
      <c r="I4331" s="2" t="s">
        <v>80</v>
      </c>
      <c r="J4331" s="3">
        <v>21.57</v>
      </c>
      <c r="K4331" s="29">
        <v>24.65</v>
      </c>
      <c r="L4331" s="31">
        <f t="shared" si="693"/>
        <v>76.119859998130551</v>
      </c>
      <c r="M4331" s="33">
        <f t="shared" si="701"/>
        <v>0</v>
      </c>
      <c r="N4331" s="36">
        <f t="shared" si="694"/>
        <v>1.4874628789216057E-5</v>
      </c>
      <c r="Q4331" s="19">
        <v>45909</v>
      </c>
      <c r="R4331" s="17">
        <v>6.25E-2</v>
      </c>
      <c r="U4331" s="18">
        <v>0</v>
      </c>
      <c r="W4331" s="24"/>
      <c r="Z4331" s="21">
        <f t="shared" si="695"/>
        <v>3.10233355600674</v>
      </c>
      <c r="AA4331" s="21">
        <f t="shared" si="696"/>
        <v>2.3614919595073554</v>
      </c>
      <c r="AB4331" s="21">
        <f t="shared" si="697"/>
        <v>0.14103328432969189</v>
      </c>
      <c r="AC4331" s="21">
        <f t="shared" si="698"/>
        <v>0.96</v>
      </c>
      <c r="AD4331" s="22">
        <f t="shared" si="699"/>
        <v>0</v>
      </c>
      <c r="AE4331" s="22">
        <f t="shared" si="700"/>
        <v>0</v>
      </c>
    </row>
    <row r="4332" spans="1:31" ht="15.75" x14ac:dyDescent="0.25">
      <c r="A4332" s="11" t="s">
        <v>173</v>
      </c>
      <c r="B4332" s="11" t="s">
        <v>4513</v>
      </c>
      <c r="C4332" s="11">
        <v>0</v>
      </c>
      <c r="D4332" s="11">
        <v>69</v>
      </c>
      <c r="E4332" s="11">
        <v>25.1</v>
      </c>
      <c r="F4332" s="11">
        <v>0.3</v>
      </c>
      <c r="H4332" s="1">
        <v>45909</v>
      </c>
      <c r="I4332" s="2" t="s">
        <v>81</v>
      </c>
      <c r="J4332" s="3">
        <v>21.34</v>
      </c>
      <c r="K4332" s="29">
        <v>24.33</v>
      </c>
      <c r="L4332" s="31">
        <f t="shared" si="693"/>
        <v>76.614770180876334</v>
      </c>
      <c r="M4332" s="33">
        <f t="shared" si="701"/>
        <v>0</v>
      </c>
      <c r="N4332" s="36">
        <f t="shared" si="694"/>
        <v>1.4396191081405163E-5</v>
      </c>
      <c r="Q4332" s="19">
        <v>45909</v>
      </c>
      <c r="R4332" s="17">
        <v>6.9444444444444448E-2</v>
      </c>
      <c r="U4332" s="18">
        <v>0</v>
      </c>
      <c r="W4332" s="24"/>
      <c r="Z4332" s="21">
        <f t="shared" si="695"/>
        <v>3.0435339982258998</v>
      </c>
      <c r="AA4332" s="21">
        <f t="shared" si="696"/>
        <v>2.33179657811761</v>
      </c>
      <c r="AB4332" s="21">
        <f t="shared" si="697"/>
        <v>0.13960067952828922</v>
      </c>
      <c r="AC4332" s="21">
        <f t="shared" si="698"/>
        <v>0.96</v>
      </c>
      <c r="AD4332" s="22">
        <f t="shared" si="699"/>
        <v>0</v>
      </c>
      <c r="AE4332" s="22">
        <f t="shared" si="700"/>
        <v>0</v>
      </c>
    </row>
    <row r="4333" spans="1:31" ht="15.75" x14ac:dyDescent="0.25">
      <c r="A4333" s="11" t="s">
        <v>173</v>
      </c>
      <c r="B4333" s="11" t="s">
        <v>4514</v>
      </c>
      <c r="C4333" s="11">
        <v>0</v>
      </c>
      <c r="D4333" s="11">
        <v>70</v>
      </c>
      <c r="E4333" s="11">
        <v>24.9</v>
      </c>
      <c r="F4333" s="11">
        <v>0.4</v>
      </c>
      <c r="H4333" s="1">
        <v>45909</v>
      </c>
      <c r="I4333" s="2" t="s">
        <v>82</v>
      </c>
      <c r="J4333" s="3">
        <v>21.16</v>
      </c>
      <c r="K4333" s="29">
        <v>23.94</v>
      </c>
      <c r="L4333" s="31">
        <f t="shared" si="693"/>
        <v>77.981927754791784</v>
      </c>
      <c r="M4333" s="33">
        <f t="shared" si="701"/>
        <v>0</v>
      </c>
      <c r="N4333" s="36">
        <f t="shared" si="694"/>
        <v>1.328085309968458E-5</v>
      </c>
      <c r="Q4333" s="19">
        <v>45909</v>
      </c>
      <c r="R4333" s="17">
        <v>7.6388888888888895E-2</v>
      </c>
      <c r="U4333" s="18">
        <v>0</v>
      </c>
      <c r="W4333" s="24"/>
      <c r="Z4333" s="21">
        <f t="shared" si="695"/>
        <v>2.9731882834490326</v>
      </c>
      <c r="AA4333" s="21">
        <f t="shared" si="696"/>
        <v>2.3185495392131585</v>
      </c>
      <c r="AB4333" s="21">
        <f t="shared" si="697"/>
        <v>0.13922235750414136</v>
      </c>
      <c r="AC4333" s="21">
        <f t="shared" si="698"/>
        <v>0.96</v>
      </c>
      <c r="AD4333" s="22">
        <f t="shared" si="699"/>
        <v>0</v>
      </c>
      <c r="AE4333" s="22">
        <f t="shared" si="700"/>
        <v>0</v>
      </c>
    </row>
    <row r="4334" spans="1:31" ht="15.75" x14ac:dyDescent="0.25">
      <c r="A4334" s="11" t="s">
        <v>173</v>
      </c>
      <c r="B4334" s="11" t="s">
        <v>4515</v>
      </c>
      <c r="C4334" s="11">
        <v>0</v>
      </c>
      <c r="D4334" s="11">
        <v>70</v>
      </c>
      <c r="E4334" s="11">
        <v>24.9</v>
      </c>
      <c r="F4334" s="11">
        <v>0.6</v>
      </c>
      <c r="H4334" s="1">
        <v>45909</v>
      </c>
      <c r="I4334" s="2" t="s">
        <v>83</v>
      </c>
      <c r="J4334" s="3">
        <v>20.89</v>
      </c>
      <c r="K4334" s="29">
        <v>23.59</v>
      </c>
      <c r="L4334" s="31">
        <f t="shared" si="693"/>
        <v>78.414650348147404</v>
      </c>
      <c r="M4334" s="33">
        <f t="shared" si="701"/>
        <v>0</v>
      </c>
      <c r="N4334" s="36">
        <f t="shared" si="694"/>
        <v>1.2864780581487577E-5</v>
      </c>
      <c r="Q4334" s="19">
        <v>45909</v>
      </c>
      <c r="R4334" s="17">
        <v>8.3333333333333329E-2</v>
      </c>
      <c r="U4334" s="18">
        <v>0</v>
      </c>
      <c r="W4334" s="24"/>
      <c r="Z4334" s="21">
        <f t="shared" si="695"/>
        <v>2.9112696377229557</v>
      </c>
      <c r="AA4334" s="21">
        <f t="shared" si="696"/>
        <v>2.2828619071122334</v>
      </c>
      <c r="AB4334" s="21">
        <f t="shared" si="697"/>
        <v>0.13744746356614837</v>
      </c>
      <c r="AC4334" s="21">
        <f t="shared" si="698"/>
        <v>0.96</v>
      </c>
      <c r="AD4334" s="22">
        <f t="shared" si="699"/>
        <v>0</v>
      </c>
      <c r="AE4334" s="22">
        <f t="shared" si="700"/>
        <v>0</v>
      </c>
    </row>
    <row r="4335" spans="1:31" ht="15.75" x14ac:dyDescent="0.25">
      <c r="A4335" s="11" t="s">
        <v>173</v>
      </c>
      <c r="B4335" s="11" t="s">
        <v>4516</v>
      </c>
      <c r="C4335" s="11">
        <v>0</v>
      </c>
      <c r="D4335" s="11">
        <v>70</v>
      </c>
      <c r="E4335" s="11">
        <v>25</v>
      </c>
      <c r="F4335" s="11">
        <v>1.7</v>
      </c>
      <c r="H4335" s="1">
        <v>45909</v>
      </c>
      <c r="I4335" s="2" t="s">
        <v>84</v>
      </c>
      <c r="J4335" s="3">
        <v>20.74</v>
      </c>
      <c r="K4335" s="29">
        <v>23.31</v>
      </c>
      <c r="L4335" s="31">
        <f t="shared" si="693"/>
        <v>79.272988443059432</v>
      </c>
      <c r="M4335" s="33">
        <f t="shared" si="701"/>
        <v>0</v>
      </c>
      <c r="N4335" s="36">
        <f t="shared" si="694"/>
        <v>1.2186608256653356E-5</v>
      </c>
      <c r="Q4335" s="19">
        <v>45909</v>
      </c>
      <c r="R4335" s="17">
        <v>9.0277777777777776E-2</v>
      </c>
      <c r="U4335" s="18">
        <v>0</v>
      </c>
      <c r="W4335" s="24"/>
      <c r="Z4335" s="21">
        <f t="shared" si="695"/>
        <v>2.8625479467532711</v>
      </c>
      <c r="AA4335" s="21">
        <f t="shared" si="696"/>
        <v>2.2692273030067556</v>
      </c>
      <c r="AB4335" s="21">
        <f t="shared" si="697"/>
        <v>0.1369202873452198</v>
      </c>
      <c r="AC4335" s="21">
        <f t="shared" si="698"/>
        <v>0.96</v>
      </c>
      <c r="AD4335" s="22">
        <f t="shared" si="699"/>
        <v>0</v>
      </c>
      <c r="AE4335" s="22">
        <f t="shared" si="700"/>
        <v>0</v>
      </c>
    </row>
    <row r="4336" spans="1:31" ht="15.75" x14ac:dyDescent="0.25">
      <c r="A4336" s="11" t="s">
        <v>173</v>
      </c>
      <c r="B4336" s="11" t="s">
        <v>4517</v>
      </c>
      <c r="C4336" s="11">
        <v>0</v>
      </c>
      <c r="D4336" s="11">
        <v>71</v>
      </c>
      <c r="E4336" s="11">
        <v>25.1</v>
      </c>
      <c r="F4336" s="11">
        <v>1.3</v>
      </c>
      <c r="H4336" s="1">
        <v>45909</v>
      </c>
      <c r="I4336" s="2" t="s">
        <v>85</v>
      </c>
      <c r="J4336" s="3">
        <v>20.65</v>
      </c>
      <c r="K4336" s="29">
        <v>23.18</v>
      </c>
      <c r="L4336" s="31">
        <f t="shared" si="693"/>
        <v>79.519760128097346</v>
      </c>
      <c r="M4336" s="33">
        <f t="shared" si="701"/>
        <v>0</v>
      </c>
      <c r="N4336" s="36">
        <f t="shared" si="694"/>
        <v>1.1980017329039795E-5</v>
      </c>
      <c r="Q4336" s="19">
        <v>45909</v>
      </c>
      <c r="R4336" s="17">
        <v>9.7222222222222224E-2</v>
      </c>
      <c r="U4336" s="18">
        <v>0</v>
      </c>
      <c r="W4336" s="24"/>
      <c r="Z4336" s="21">
        <f t="shared" si="695"/>
        <v>2.8401701334537575</v>
      </c>
      <c r="AA4336" s="21">
        <f t="shared" si="696"/>
        <v>2.2584964773522902</v>
      </c>
      <c r="AB4336" s="21">
        <f t="shared" si="697"/>
        <v>0.13640886807861033</v>
      </c>
      <c r="AC4336" s="21">
        <f t="shared" si="698"/>
        <v>0.96</v>
      </c>
      <c r="AD4336" s="22">
        <f t="shared" si="699"/>
        <v>0</v>
      </c>
      <c r="AE4336" s="22">
        <f t="shared" si="700"/>
        <v>0</v>
      </c>
    </row>
    <row r="4337" spans="1:31" ht="15.75" x14ac:dyDescent="0.25">
      <c r="A4337" s="11" t="s">
        <v>173</v>
      </c>
      <c r="B4337" s="11" t="s">
        <v>4518</v>
      </c>
      <c r="C4337" s="11">
        <v>0</v>
      </c>
      <c r="D4337" s="11">
        <v>70</v>
      </c>
      <c r="E4337" s="11">
        <v>25</v>
      </c>
      <c r="F4337" s="11">
        <v>0.7</v>
      </c>
      <c r="H4337" s="1">
        <v>45909</v>
      </c>
      <c r="I4337" s="2" t="s">
        <v>86</v>
      </c>
      <c r="J4337" s="3">
        <v>20.68</v>
      </c>
      <c r="K4337" s="29">
        <v>23.16</v>
      </c>
      <c r="L4337" s="31">
        <f t="shared" si="693"/>
        <v>79.896615247550628</v>
      </c>
      <c r="M4337" s="33">
        <f t="shared" si="701"/>
        <v>0</v>
      </c>
      <c r="N4337" s="36">
        <f t="shared" si="694"/>
        <v>1.1719806495281613E-5</v>
      </c>
      <c r="Q4337" s="19">
        <v>45909</v>
      </c>
      <c r="R4337" s="17">
        <v>0.10416666666666667</v>
      </c>
      <c r="U4337" s="18">
        <v>0</v>
      </c>
      <c r="W4337" s="24"/>
      <c r="Z4337" s="21">
        <f t="shared" si="695"/>
        <v>2.8367409817541884</v>
      </c>
      <c r="AA4337" s="21">
        <f t="shared" si="696"/>
        <v>2.2664600277617342</v>
      </c>
      <c r="AB4337" s="21">
        <f t="shared" si="697"/>
        <v>0.13691087488393819</v>
      </c>
      <c r="AC4337" s="21">
        <f t="shared" si="698"/>
        <v>0.96</v>
      </c>
      <c r="AD4337" s="22">
        <f t="shared" si="699"/>
        <v>0</v>
      </c>
      <c r="AE4337" s="22">
        <f t="shared" si="700"/>
        <v>0</v>
      </c>
    </row>
    <row r="4338" spans="1:31" ht="15.75" x14ac:dyDescent="0.25">
      <c r="A4338" s="11" t="s">
        <v>173</v>
      </c>
      <c r="B4338" s="11" t="s">
        <v>4519</v>
      </c>
      <c r="C4338" s="11">
        <v>0</v>
      </c>
      <c r="D4338" s="11">
        <v>71</v>
      </c>
      <c r="E4338" s="11">
        <v>24.9</v>
      </c>
      <c r="F4338" s="11">
        <v>1.4</v>
      </c>
      <c r="H4338" s="1">
        <v>45909</v>
      </c>
      <c r="I4338" s="2" t="s">
        <v>87</v>
      </c>
      <c r="J4338" s="3">
        <v>20.67</v>
      </c>
      <c r="K4338" s="29">
        <v>23.07</v>
      </c>
      <c r="L4338" s="31">
        <f t="shared" si="693"/>
        <v>80.475921083220157</v>
      </c>
      <c r="M4338" s="33">
        <f t="shared" si="701"/>
        <v>0</v>
      </c>
      <c r="N4338" s="36">
        <f t="shared" si="694"/>
        <v>1.1306625647392683E-5</v>
      </c>
      <c r="Q4338" s="19">
        <v>45909</v>
      </c>
      <c r="R4338" s="17">
        <v>0.1111111111111111</v>
      </c>
      <c r="U4338" s="18">
        <v>0</v>
      </c>
      <c r="W4338" s="24"/>
      <c r="Z4338" s="21">
        <f t="shared" si="695"/>
        <v>2.8213544828443888</v>
      </c>
      <c r="AA4338" s="21">
        <f t="shared" si="696"/>
        <v>2.2705110070917445</v>
      </c>
      <c r="AB4338" s="21">
        <f t="shared" si="697"/>
        <v>0.13725041918385517</v>
      </c>
      <c r="AC4338" s="21">
        <f t="shared" si="698"/>
        <v>0.96</v>
      </c>
      <c r="AD4338" s="22">
        <f t="shared" si="699"/>
        <v>0</v>
      </c>
      <c r="AE4338" s="22">
        <f t="shared" si="700"/>
        <v>0</v>
      </c>
    </row>
    <row r="4339" spans="1:31" ht="15.75" x14ac:dyDescent="0.25">
      <c r="A4339" s="11" t="s">
        <v>173</v>
      </c>
      <c r="B4339" s="11" t="s">
        <v>4520</v>
      </c>
      <c r="C4339" s="11">
        <v>0</v>
      </c>
      <c r="D4339" s="11">
        <v>72</v>
      </c>
      <c r="E4339" s="11">
        <v>24.7</v>
      </c>
      <c r="F4339" s="11">
        <v>1.5</v>
      </c>
      <c r="H4339" s="1">
        <v>45909</v>
      </c>
      <c r="I4339" s="2" t="s">
        <v>88</v>
      </c>
      <c r="J4339" s="3">
        <v>20.66</v>
      </c>
      <c r="K4339" s="29">
        <v>23.13</v>
      </c>
      <c r="L4339" s="31">
        <f t="shared" si="693"/>
        <v>79.960205134772096</v>
      </c>
      <c r="M4339" s="33">
        <f t="shared" si="701"/>
        <v>0</v>
      </c>
      <c r="N4339" s="36">
        <f t="shared" si="694"/>
        <v>1.1668376044953896E-5</v>
      </c>
      <c r="Q4339" s="19">
        <v>45909</v>
      </c>
      <c r="R4339" s="17">
        <v>0.11805555555555555</v>
      </c>
      <c r="U4339" s="18">
        <v>0</v>
      </c>
      <c r="W4339" s="24"/>
      <c r="Z4339" s="21">
        <f t="shared" si="695"/>
        <v>2.8316040304937657</v>
      </c>
      <c r="AA4339" s="21">
        <f t="shared" si="696"/>
        <v>2.26415639138729</v>
      </c>
      <c r="AB4339" s="21">
        <f t="shared" si="697"/>
        <v>0.13680323068943201</v>
      </c>
      <c r="AC4339" s="21">
        <f t="shared" si="698"/>
        <v>0.96</v>
      </c>
      <c r="AD4339" s="22">
        <f t="shared" si="699"/>
        <v>0</v>
      </c>
      <c r="AE4339" s="22">
        <f t="shared" si="700"/>
        <v>0</v>
      </c>
    </row>
    <row r="4340" spans="1:31" ht="15.75" x14ac:dyDescent="0.25">
      <c r="A4340" s="11" t="s">
        <v>173</v>
      </c>
      <c r="B4340" s="11" t="s">
        <v>4521</v>
      </c>
      <c r="C4340" s="11">
        <v>0</v>
      </c>
      <c r="D4340" s="11">
        <v>73</v>
      </c>
      <c r="E4340" s="11">
        <v>24.5</v>
      </c>
      <c r="F4340" s="11">
        <v>1.5</v>
      </c>
      <c r="H4340" s="1">
        <v>45909</v>
      </c>
      <c r="I4340" s="2" t="s">
        <v>89</v>
      </c>
      <c r="J4340" s="3">
        <v>20.28</v>
      </c>
      <c r="K4340" s="29">
        <v>22.73</v>
      </c>
      <c r="L4340" s="31">
        <f t="shared" si="693"/>
        <v>79.931127995720658</v>
      </c>
      <c r="M4340" s="33">
        <f t="shared" si="701"/>
        <v>0</v>
      </c>
      <c r="N4340" s="36">
        <f t="shared" si="694"/>
        <v>1.157185586285129E-5</v>
      </c>
      <c r="Q4340" s="19">
        <v>45909</v>
      </c>
      <c r="R4340" s="17">
        <v>0.125</v>
      </c>
      <c r="U4340" s="18">
        <v>0</v>
      </c>
      <c r="W4340" s="24"/>
      <c r="Z4340" s="21">
        <f t="shared" si="695"/>
        <v>2.7638831950654739</v>
      </c>
      <c r="AA4340" s="21">
        <f t="shared" si="696"/>
        <v>2.2092030142999977</v>
      </c>
      <c r="AB4340" s="21">
        <f t="shared" si="697"/>
        <v>0.1338938622462407</v>
      </c>
      <c r="AC4340" s="21">
        <f t="shared" si="698"/>
        <v>0.96</v>
      </c>
      <c r="AD4340" s="22">
        <f t="shared" si="699"/>
        <v>0</v>
      </c>
      <c r="AE4340" s="22">
        <f t="shared" si="700"/>
        <v>0</v>
      </c>
    </row>
    <row r="4341" spans="1:31" ht="15.75" x14ac:dyDescent="0.25">
      <c r="A4341" s="11" t="s">
        <v>173</v>
      </c>
      <c r="B4341" s="11" t="s">
        <v>4522</v>
      </c>
      <c r="C4341" s="11">
        <v>0</v>
      </c>
      <c r="D4341" s="11">
        <v>73</v>
      </c>
      <c r="E4341" s="11">
        <v>24.3</v>
      </c>
      <c r="F4341" s="11">
        <v>1.2</v>
      </c>
      <c r="H4341" s="1">
        <v>45909</v>
      </c>
      <c r="I4341" s="2" t="s">
        <v>90</v>
      </c>
      <c r="J4341" s="3">
        <v>20.010000000000002</v>
      </c>
      <c r="K4341" s="29">
        <v>22.6</v>
      </c>
      <c r="L4341" s="31">
        <f t="shared" si="693"/>
        <v>78.775413282706907</v>
      </c>
      <c r="M4341" s="33">
        <f t="shared" si="701"/>
        <v>0</v>
      </c>
      <c r="N4341" s="36">
        <f t="shared" si="694"/>
        <v>1.230593807563029E-5</v>
      </c>
      <c r="Q4341" s="19">
        <v>45909</v>
      </c>
      <c r="R4341" s="17">
        <v>0.13194444444444445</v>
      </c>
      <c r="U4341" s="18">
        <v>0</v>
      </c>
      <c r="W4341" s="24"/>
      <c r="Z4341" s="21">
        <f t="shared" si="695"/>
        <v>2.7421805492514406</v>
      </c>
      <c r="AA4341" s="21">
        <f t="shared" si="696"/>
        <v>2.1601640606308248</v>
      </c>
      <c r="AB4341" s="21">
        <f t="shared" si="697"/>
        <v>0.13105274782284654</v>
      </c>
      <c r="AC4341" s="21">
        <f t="shared" si="698"/>
        <v>0.96</v>
      </c>
      <c r="AD4341" s="22">
        <f t="shared" si="699"/>
        <v>0</v>
      </c>
      <c r="AE4341" s="22">
        <f t="shared" si="700"/>
        <v>0</v>
      </c>
    </row>
    <row r="4342" spans="1:31" ht="15.75" x14ac:dyDescent="0.25">
      <c r="A4342" s="11" t="s">
        <v>173</v>
      </c>
      <c r="B4342" s="11" t="s">
        <v>4523</v>
      </c>
      <c r="C4342" s="11">
        <v>0</v>
      </c>
      <c r="D4342" s="11">
        <v>74</v>
      </c>
      <c r="E4342" s="11">
        <v>24.1</v>
      </c>
      <c r="F4342" s="11">
        <v>1.6</v>
      </c>
      <c r="H4342" s="1">
        <v>45909</v>
      </c>
      <c r="I4342" s="2" t="s">
        <v>91</v>
      </c>
      <c r="J4342" s="3">
        <v>20.2</v>
      </c>
      <c r="K4342" s="29">
        <v>22.61</v>
      </c>
      <c r="L4342" s="31">
        <f t="shared" si="693"/>
        <v>80.189012608679064</v>
      </c>
      <c r="M4342" s="33">
        <f t="shared" si="701"/>
        <v>0</v>
      </c>
      <c r="N4342" s="36">
        <f t="shared" si="694"/>
        <v>1.1366511282567703E-5</v>
      </c>
      <c r="Q4342" s="19">
        <v>45909</v>
      </c>
      <c r="R4342" s="17">
        <v>0.1388888888888889</v>
      </c>
      <c r="U4342" s="18">
        <v>0</v>
      </c>
      <c r="W4342" s="24"/>
      <c r="Z4342" s="21">
        <f t="shared" si="695"/>
        <v>2.7438446844206967</v>
      </c>
      <c r="AA4342" s="21">
        <f t="shared" si="696"/>
        <v>2.2002619599526829</v>
      </c>
      <c r="AB4342" s="21">
        <f t="shared" si="697"/>
        <v>0.13347513412743595</v>
      </c>
      <c r="AC4342" s="21">
        <f t="shared" si="698"/>
        <v>0.96</v>
      </c>
      <c r="AD4342" s="22">
        <f t="shared" si="699"/>
        <v>0</v>
      </c>
      <c r="AE4342" s="22">
        <f t="shared" si="700"/>
        <v>0</v>
      </c>
    </row>
    <row r="4343" spans="1:31" ht="15.75" x14ac:dyDescent="0.25">
      <c r="A4343" s="11" t="s">
        <v>173</v>
      </c>
      <c r="B4343" s="11" t="s">
        <v>4524</v>
      </c>
      <c r="C4343" s="11">
        <v>0</v>
      </c>
      <c r="D4343" s="11">
        <v>74</v>
      </c>
      <c r="E4343" s="11">
        <v>23.9</v>
      </c>
      <c r="F4343" s="11">
        <v>1.4</v>
      </c>
      <c r="H4343" s="1">
        <v>45909</v>
      </c>
      <c r="I4343" s="2" t="s">
        <v>92</v>
      </c>
      <c r="J4343" s="3">
        <v>20.02</v>
      </c>
      <c r="K4343" s="29">
        <v>22.43</v>
      </c>
      <c r="L4343" s="31">
        <f t="shared" si="693"/>
        <v>80.105694896030343</v>
      </c>
      <c r="M4343" s="33">
        <f t="shared" si="701"/>
        <v>0</v>
      </c>
      <c r="N4343" s="36">
        <f t="shared" si="694"/>
        <v>1.1369670599127813E-5</v>
      </c>
      <c r="Q4343" s="19">
        <v>45909</v>
      </c>
      <c r="R4343" s="17">
        <v>0.14583333333333334</v>
      </c>
      <c r="U4343" s="18">
        <v>0</v>
      </c>
      <c r="W4343" s="24"/>
      <c r="Z4343" s="21">
        <f t="shared" si="695"/>
        <v>2.7140247761547838</v>
      </c>
      <c r="AA4343" s="21">
        <f t="shared" si="696"/>
        <v>2.1740884065892216</v>
      </c>
      <c r="AB4343" s="21">
        <f t="shared" si="697"/>
        <v>0.13207022665837193</v>
      </c>
      <c r="AC4343" s="21">
        <f t="shared" si="698"/>
        <v>0.96</v>
      </c>
      <c r="AD4343" s="22">
        <f t="shared" si="699"/>
        <v>0</v>
      </c>
      <c r="AE4343" s="22">
        <f t="shared" si="700"/>
        <v>0</v>
      </c>
    </row>
    <row r="4344" spans="1:31" ht="15.75" x14ac:dyDescent="0.25">
      <c r="A4344" s="11" t="s">
        <v>173</v>
      </c>
      <c r="B4344" s="11" t="s">
        <v>4525</v>
      </c>
      <c r="C4344" s="11">
        <v>0</v>
      </c>
      <c r="D4344" s="11">
        <v>75</v>
      </c>
      <c r="E4344" s="11">
        <v>23.8</v>
      </c>
      <c r="F4344" s="11">
        <v>1.3</v>
      </c>
      <c r="H4344" s="1">
        <v>45909</v>
      </c>
      <c r="I4344" s="2" t="s">
        <v>93</v>
      </c>
      <c r="J4344" s="3">
        <v>20.34</v>
      </c>
      <c r="K4344" s="29">
        <v>22.62</v>
      </c>
      <c r="L4344" s="31">
        <f t="shared" si="693"/>
        <v>81.216672099123755</v>
      </c>
      <c r="M4344" s="33">
        <f t="shared" si="701"/>
        <v>0</v>
      </c>
      <c r="N4344" s="36">
        <f t="shared" si="694"/>
        <v>1.0696513051064754E-5</v>
      </c>
      <c r="Q4344" s="19">
        <v>45909</v>
      </c>
      <c r="R4344" s="17">
        <v>0.15277777777777779</v>
      </c>
      <c r="U4344" s="18">
        <v>0</v>
      </c>
      <c r="W4344" s="24"/>
      <c r="Z4344" s="21">
        <f t="shared" si="695"/>
        <v>2.745509701330044</v>
      </c>
      <c r="AA4344" s="21">
        <f t="shared" si="696"/>
        <v>2.229811611578854</v>
      </c>
      <c r="AB4344" s="21">
        <f t="shared" si="697"/>
        <v>0.13525730506648159</v>
      </c>
      <c r="AC4344" s="21">
        <f t="shared" si="698"/>
        <v>0.96</v>
      </c>
      <c r="AD4344" s="22">
        <f t="shared" si="699"/>
        <v>0</v>
      </c>
      <c r="AE4344" s="22">
        <f t="shared" si="700"/>
        <v>0</v>
      </c>
    </row>
    <row r="4345" spans="1:31" ht="15.75" x14ac:dyDescent="0.25">
      <c r="A4345" s="11" t="s">
        <v>173</v>
      </c>
      <c r="B4345" s="11" t="s">
        <v>4526</v>
      </c>
      <c r="C4345" s="11">
        <v>0</v>
      </c>
      <c r="D4345" s="11">
        <v>75</v>
      </c>
      <c r="E4345" s="11">
        <v>23.6</v>
      </c>
      <c r="F4345" s="11">
        <v>0.7</v>
      </c>
      <c r="H4345" s="1">
        <v>45909</v>
      </c>
      <c r="I4345" s="2" t="s">
        <v>94</v>
      </c>
      <c r="J4345" s="3">
        <v>20.440000000000001</v>
      </c>
      <c r="K4345" s="29">
        <v>22.74</v>
      </c>
      <c r="L4345" s="31">
        <f t="shared" si="693"/>
        <v>81.111573280534856</v>
      </c>
      <c r="M4345" s="33">
        <f t="shared" si="701"/>
        <v>0</v>
      </c>
      <c r="N4345" s="36">
        <f t="shared" si="694"/>
        <v>1.0797161726360773E-5</v>
      </c>
      <c r="Q4345" s="19">
        <v>45909</v>
      </c>
      <c r="R4345" s="17">
        <v>0.15972222222222221</v>
      </c>
      <c r="U4345" s="18">
        <v>0</v>
      </c>
      <c r="W4345" s="24"/>
      <c r="Z4345" s="21">
        <f t="shared" si="695"/>
        <v>2.7655588236559643</v>
      </c>
      <c r="AA4345" s="21">
        <f t="shared" si="696"/>
        <v>2.2431882718660052</v>
      </c>
      <c r="AB4345" s="21">
        <f t="shared" si="697"/>
        <v>0.13594316128466138</v>
      </c>
      <c r="AC4345" s="21">
        <f t="shared" si="698"/>
        <v>0.96</v>
      </c>
      <c r="AD4345" s="22">
        <f t="shared" si="699"/>
        <v>0</v>
      </c>
      <c r="AE4345" s="22">
        <f t="shared" si="700"/>
        <v>0</v>
      </c>
    </row>
    <row r="4346" spans="1:31" ht="15.75" x14ac:dyDescent="0.25">
      <c r="A4346" s="11" t="s">
        <v>173</v>
      </c>
      <c r="B4346" s="11" t="s">
        <v>4527</v>
      </c>
      <c r="C4346" s="11">
        <v>0</v>
      </c>
      <c r="D4346" s="11">
        <v>76</v>
      </c>
      <c r="E4346" s="11">
        <v>23.5</v>
      </c>
      <c r="F4346" s="11">
        <v>1</v>
      </c>
      <c r="H4346" s="1">
        <v>45909</v>
      </c>
      <c r="I4346" s="2" t="s">
        <v>95</v>
      </c>
      <c r="J4346" s="3">
        <v>20.39</v>
      </c>
      <c r="K4346" s="29">
        <v>22.67</v>
      </c>
      <c r="L4346" s="31">
        <f t="shared" si="693"/>
        <v>81.238453692230635</v>
      </c>
      <c r="M4346" s="33">
        <f t="shared" si="701"/>
        <v>0</v>
      </c>
      <c r="N4346" s="36">
        <f t="shared" si="694"/>
        <v>1.0695717677199209E-5</v>
      </c>
      <c r="Q4346" s="19">
        <v>45909</v>
      </c>
      <c r="R4346" s="17">
        <v>0.16666666666666666</v>
      </c>
      <c r="U4346" s="18">
        <v>0</v>
      </c>
      <c r="W4346" s="24"/>
      <c r="Z4346" s="21">
        <f t="shared" si="695"/>
        <v>2.7538480257855538</v>
      </c>
      <c r="AA4346" s="21">
        <f t="shared" si="696"/>
        <v>2.2371835531822049</v>
      </c>
      <c r="AB4346" s="21">
        <f t="shared" si="697"/>
        <v>0.13565228187057399</v>
      </c>
      <c r="AC4346" s="21">
        <f t="shared" si="698"/>
        <v>0.96</v>
      </c>
      <c r="AD4346" s="22">
        <f t="shared" si="699"/>
        <v>0</v>
      </c>
      <c r="AE4346" s="22">
        <f t="shared" si="700"/>
        <v>0</v>
      </c>
    </row>
    <row r="4347" spans="1:31" ht="15.75" x14ac:dyDescent="0.25">
      <c r="A4347" s="11" t="s">
        <v>173</v>
      </c>
      <c r="B4347" s="11" t="s">
        <v>4528</v>
      </c>
      <c r="C4347" s="11">
        <v>0</v>
      </c>
      <c r="D4347" s="11">
        <v>76</v>
      </c>
      <c r="E4347" s="11">
        <v>23.4</v>
      </c>
      <c r="F4347" s="11">
        <v>1.4</v>
      </c>
      <c r="H4347" s="1">
        <v>45909</v>
      </c>
      <c r="I4347" s="2" t="s">
        <v>96</v>
      </c>
      <c r="J4347" s="3">
        <v>20.43</v>
      </c>
      <c r="K4347" s="29">
        <v>22.64</v>
      </c>
      <c r="L4347" s="31">
        <f t="shared" si="693"/>
        <v>81.778079345126955</v>
      </c>
      <c r="M4347" s="33">
        <f t="shared" si="701"/>
        <v>0</v>
      </c>
      <c r="N4347" s="36">
        <f t="shared" si="694"/>
        <v>1.0338445090179726E-5</v>
      </c>
      <c r="Q4347" s="19">
        <v>45909</v>
      </c>
      <c r="R4347" s="17">
        <v>0.1736111111111111</v>
      </c>
      <c r="U4347" s="18">
        <v>0</v>
      </c>
      <c r="W4347" s="24"/>
      <c r="Z4347" s="21">
        <f t="shared" si="695"/>
        <v>2.7488423819465768</v>
      </c>
      <c r="AA4347" s="21">
        <f t="shared" si="696"/>
        <v>2.2479505041807495</v>
      </c>
      <c r="AB4347" s="21">
        <f t="shared" si="697"/>
        <v>0.13633660321510727</v>
      </c>
      <c r="AC4347" s="21">
        <f t="shared" si="698"/>
        <v>0.96</v>
      </c>
      <c r="AD4347" s="22">
        <f t="shared" si="699"/>
        <v>0</v>
      </c>
      <c r="AE4347" s="22">
        <f t="shared" si="700"/>
        <v>0</v>
      </c>
    </row>
    <row r="4348" spans="1:31" ht="15.75" x14ac:dyDescent="0.25">
      <c r="A4348" s="11" t="s">
        <v>173</v>
      </c>
      <c r="B4348" s="11" t="s">
        <v>4529</v>
      </c>
      <c r="C4348" s="11">
        <v>0</v>
      </c>
      <c r="D4348" s="11">
        <v>76</v>
      </c>
      <c r="E4348" s="11">
        <v>23.3</v>
      </c>
      <c r="F4348" s="11">
        <v>1.1000000000000001</v>
      </c>
      <c r="H4348" s="1">
        <v>45909</v>
      </c>
      <c r="I4348" s="2" t="s">
        <v>97</v>
      </c>
      <c r="J4348" s="3">
        <v>20.3</v>
      </c>
      <c r="K4348" s="29">
        <v>22.41</v>
      </c>
      <c r="L4348" s="31">
        <f t="shared" si="693"/>
        <v>82.476612353750767</v>
      </c>
      <c r="M4348" s="33">
        <f t="shared" si="701"/>
        <v>0</v>
      </c>
      <c r="N4348" s="36">
        <f t="shared" si="694"/>
        <v>9.8340188613064624E-6</v>
      </c>
      <c r="Q4348" s="19">
        <v>45909</v>
      </c>
      <c r="R4348" s="17">
        <v>0.18055555555555555</v>
      </c>
      <c r="U4348" s="18">
        <v>0</v>
      </c>
      <c r="W4348" s="24"/>
      <c r="Z4348" s="21">
        <f t="shared" si="695"/>
        <v>2.710728988182789</v>
      </c>
      <c r="AA4348" s="21">
        <f t="shared" si="696"/>
        <v>2.2357174395442692</v>
      </c>
      <c r="AB4348" s="21">
        <f t="shared" si="697"/>
        <v>0.13583494902138499</v>
      </c>
      <c r="AC4348" s="21">
        <f t="shared" si="698"/>
        <v>0.96</v>
      </c>
      <c r="AD4348" s="22">
        <f t="shared" si="699"/>
        <v>0</v>
      </c>
      <c r="AE4348" s="22">
        <f t="shared" si="700"/>
        <v>0</v>
      </c>
    </row>
    <row r="4349" spans="1:31" ht="15.75" x14ac:dyDescent="0.25">
      <c r="A4349" s="11" t="s">
        <v>173</v>
      </c>
      <c r="B4349" s="11" t="s">
        <v>4530</v>
      </c>
      <c r="C4349" s="11">
        <v>0</v>
      </c>
      <c r="D4349" s="11">
        <v>78</v>
      </c>
      <c r="E4349" s="11">
        <v>23</v>
      </c>
      <c r="F4349" s="11">
        <v>1</v>
      </c>
      <c r="H4349" s="1">
        <v>45909</v>
      </c>
      <c r="I4349" s="2" t="s">
        <v>98</v>
      </c>
      <c r="J4349" s="3">
        <v>20.03</v>
      </c>
      <c r="K4349" s="29">
        <v>22.18</v>
      </c>
      <c r="L4349" s="31">
        <f t="shared" si="693"/>
        <v>82.061212016550456</v>
      </c>
      <c r="M4349" s="33">
        <f t="shared" si="701"/>
        <v>0</v>
      </c>
      <c r="N4349" s="36">
        <f t="shared" si="694"/>
        <v>1.0039908288633335E-5</v>
      </c>
      <c r="Q4349" s="19">
        <v>45909</v>
      </c>
      <c r="R4349" s="17">
        <v>0.1875</v>
      </c>
      <c r="U4349" s="18">
        <v>0</v>
      </c>
      <c r="W4349" s="24"/>
      <c r="Z4349" s="21">
        <f t="shared" si="695"/>
        <v>2.6730778814402463</v>
      </c>
      <c r="AA4349" s="21">
        <f t="shared" si="696"/>
        <v>2.1935601076561957</v>
      </c>
      <c r="AB4349" s="21">
        <f t="shared" si="697"/>
        <v>0.13350997510868651</v>
      </c>
      <c r="AC4349" s="21">
        <f t="shared" si="698"/>
        <v>0.96</v>
      </c>
      <c r="AD4349" s="22">
        <f t="shared" si="699"/>
        <v>0</v>
      </c>
      <c r="AE4349" s="22">
        <f t="shared" si="700"/>
        <v>0</v>
      </c>
    </row>
    <row r="4350" spans="1:31" ht="15.75" x14ac:dyDescent="0.25">
      <c r="A4350" s="11" t="s">
        <v>173</v>
      </c>
      <c r="B4350" s="11" t="s">
        <v>4531</v>
      </c>
      <c r="C4350" s="11">
        <v>0</v>
      </c>
      <c r="D4350" s="11">
        <v>79</v>
      </c>
      <c r="E4350" s="11">
        <v>22.9</v>
      </c>
      <c r="F4350" s="11">
        <v>1.7</v>
      </c>
      <c r="H4350" s="1">
        <v>45909</v>
      </c>
      <c r="I4350" s="2" t="s">
        <v>99</v>
      </c>
      <c r="J4350" s="3">
        <v>20.07</v>
      </c>
      <c r="K4350" s="29">
        <v>22.13</v>
      </c>
      <c r="L4350" s="31">
        <f t="shared" si="693"/>
        <v>82.763094396394834</v>
      </c>
      <c r="M4350" s="33">
        <f t="shared" si="701"/>
        <v>0</v>
      </c>
      <c r="N4350" s="36">
        <f t="shared" si="694"/>
        <v>9.5852559334537806E-6</v>
      </c>
      <c r="Q4350" s="19">
        <v>45909</v>
      </c>
      <c r="R4350" s="17">
        <v>0.19444444444444445</v>
      </c>
      <c r="U4350" s="18">
        <v>0</v>
      </c>
      <c r="W4350" s="24"/>
      <c r="Z4350" s="21">
        <f t="shared" si="695"/>
        <v>2.6649535657214201</v>
      </c>
      <c r="AA4350" s="21">
        <f t="shared" si="696"/>
        <v>2.205598035218109</v>
      </c>
      <c r="AB4350" s="21">
        <f t="shared" si="697"/>
        <v>0.13429440796733996</v>
      </c>
      <c r="AC4350" s="21">
        <f t="shared" si="698"/>
        <v>0.96</v>
      </c>
      <c r="AD4350" s="22">
        <f t="shared" si="699"/>
        <v>0</v>
      </c>
      <c r="AE4350" s="22">
        <f t="shared" si="700"/>
        <v>0</v>
      </c>
    </row>
    <row r="4351" spans="1:31" ht="15.75" x14ac:dyDescent="0.25">
      <c r="A4351" s="11" t="s">
        <v>173</v>
      </c>
      <c r="B4351" s="11" t="s">
        <v>4532</v>
      </c>
      <c r="C4351" s="11">
        <v>0</v>
      </c>
      <c r="D4351" s="11">
        <v>78</v>
      </c>
      <c r="E4351" s="11">
        <v>22.9</v>
      </c>
      <c r="F4351" s="11">
        <v>1.7</v>
      </c>
      <c r="H4351" s="1">
        <v>45909</v>
      </c>
      <c r="I4351" s="2" t="s">
        <v>100</v>
      </c>
      <c r="J4351" s="3">
        <v>19.79</v>
      </c>
      <c r="K4351" s="29">
        <v>21.9</v>
      </c>
      <c r="L4351" s="31">
        <f t="shared" si="693"/>
        <v>82.264892569976283</v>
      </c>
      <c r="M4351" s="33">
        <f t="shared" si="701"/>
        <v>0</v>
      </c>
      <c r="N4351" s="36">
        <f t="shared" si="694"/>
        <v>9.8409063586763411E-6</v>
      </c>
      <c r="Q4351" s="19">
        <v>45909</v>
      </c>
      <c r="R4351" s="17">
        <v>0.2013888888888889</v>
      </c>
      <c r="U4351" s="18">
        <v>0</v>
      </c>
      <c r="W4351" s="24"/>
      <c r="Z4351" s="21">
        <f t="shared" si="695"/>
        <v>2.6278588442730206</v>
      </c>
      <c r="AA4351" s="21">
        <f t="shared" si="696"/>
        <v>2.1618052551318208</v>
      </c>
      <c r="AB4351" s="21">
        <f t="shared" si="697"/>
        <v>0.13186165670501773</v>
      </c>
      <c r="AC4351" s="21">
        <f t="shared" si="698"/>
        <v>0.96</v>
      </c>
      <c r="AD4351" s="22">
        <f t="shared" si="699"/>
        <v>0</v>
      </c>
      <c r="AE4351" s="22">
        <f t="shared" si="700"/>
        <v>0</v>
      </c>
    </row>
    <row r="4352" spans="1:31" ht="15.75" x14ac:dyDescent="0.25">
      <c r="A4352" s="11" t="s">
        <v>173</v>
      </c>
      <c r="B4352" s="11" t="s">
        <v>4533</v>
      </c>
      <c r="C4352" s="11">
        <v>0</v>
      </c>
      <c r="D4352" s="11">
        <v>79</v>
      </c>
      <c r="E4352" s="11">
        <v>23</v>
      </c>
      <c r="F4352" s="11">
        <v>2.1</v>
      </c>
      <c r="H4352" s="1">
        <v>45909</v>
      </c>
      <c r="I4352" s="2" t="s">
        <v>101</v>
      </c>
      <c r="J4352" s="3">
        <v>19.690000000000001</v>
      </c>
      <c r="K4352" s="29">
        <v>21.91</v>
      </c>
      <c r="L4352" s="31">
        <f t="shared" si="693"/>
        <v>81.382731625526404</v>
      </c>
      <c r="M4352" s="33">
        <f t="shared" si="701"/>
        <v>0</v>
      </c>
      <c r="N4352" s="36">
        <f t="shared" si="694"/>
        <v>1.0400313656159168E-5</v>
      </c>
      <c r="Q4352" s="19">
        <v>45909</v>
      </c>
      <c r="R4352" s="17">
        <v>0.20833333333333334</v>
      </c>
      <c r="U4352" s="18">
        <v>0</v>
      </c>
      <c r="W4352" s="24"/>
      <c r="Z4352" s="21">
        <f t="shared" si="695"/>
        <v>2.6294622292802576</v>
      </c>
      <c r="AA4352" s="21">
        <f t="shared" si="696"/>
        <v>2.1399281892497357</v>
      </c>
      <c r="AB4352" s="21">
        <f t="shared" si="697"/>
        <v>0.13051717037528926</v>
      </c>
      <c r="AC4352" s="21">
        <f t="shared" si="698"/>
        <v>0.96</v>
      </c>
      <c r="AD4352" s="22">
        <f t="shared" si="699"/>
        <v>0</v>
      </c>
      <c r="AE4352" s="22">
        <f t="shared" si="700"/>
        <v>0</v>
      </c>
    </row>
    <row r="4353" spans="1:31" ht="15.75" x14ac:dyDescent="0.25">
      <c r="A4353" s="11" t="s">
        <v>173</v>
      </c>
      <c r="B4353" s="11" t="s">
        <v>4534</v>
      </c>
      <c r="C4353" s="11">
        <v>0</v>
      </c>
      <c r="D4353" s="11">
        <v>78</v>
      </c>
      <c r="E4353" s="11">
        <v>23.1</v>
      </c>
      <c r="F4353" s="11">
        <v>1.8</v>
      </c>
      <c r="H4353" s="1">
        <v>45909</v>
      </c>
      <c r="I4353" s="2" t="s">
        <v>102</v>
      </c>
      <c r="J4353" s="3">
        <v>19.87</v>
      </c>
      <c r="K4353" s="29">
        <v>22</v>
      </c>
      <c r="L4353" s="31">
        <f t="shared" si="693"/>
        <v>82.145798564965503</v>
      </c>
      <c r="M4353" s="33">
        <f t="shared" si="701"/>
        <v>0.14899999999999999</v>
      </c>
      <c r="N4353" s="36">
        <f t="shared" si="694"/>
        <v>9.9409107888333057E-6</v>
      </c>
      <c r="Q4353" s="19">
        <v>45909</v>
      </c>
      <c r="R4353" s="17">
        <v>0.21527777777777779</v>
      </c>
      <c r="U4353" s="18">
        <v>0.14899999999999999</v>
      </c>
      <c r="W4353" s="24"/>
      <c r="Z4353" s="21">
        <f t="shared" si="695"/>
        <v>2.6439311922105757</v>
      </c>
      <c r="AA4353" s="21">
        <f t="shared" si="696"/>
        <v>2.1718783913495905</v>
      </c>
      <c r="AB4353" s="21">
        <f t="shared" si="697"/>
        <v>0.13237391850393471</v>
      </c>
      <c r="AC4353" s="21">
        <f t="shared" si="698"/>
        <v>0.96</v>
      </c>
      <c r="AD4353" s="22">
        <f t="shared" si="699"/>
        <v>5.3640000000000003E-4</v>
      </c>
      <c r="AE4353" s="22">
        <f t="shared" si="700"/>
        <v>0</v>
      </c>
    </row>
    <row r="4354" spans="1:31" ht="15.75" x14ac:dyDescent="0.25">
      <c r="A4354" s="11" t="s">
        <v>173</v>
      </c>
      <c r="B4354" s="11" t="s">
        <v>4535</v>
      </c>
      <c r="C4354" s="11">
        <v>0</v>
      </c>
      <c r="D4354" s="11">
        <v>78</v>
      </c>
      <c r="E4354" s="11">
        <v>23.1</v>
      </c>
      <c r="F4354" s="11">
        <v>1.9</v>
      </c>
      <c r="H4354" s="1">
        <v>45909</v>
      </c>
      <c r="I4354" s="2" t="s">
        <v>103</v>
      </c>
      <c r="J4354" s="3">
        <v>19.98</v>
      </c>
      <c r="K4354" s="29">
        <v>22.02</v>
      </c>
      <c r="L4354" s="31">
        <f t="shared" si="693"/>
        <v>82.879712616576782</v>
      </c>
      <c r="M4354" s="33">
        <f t="shared" si="701"/>
        <v>1.2370000000000001</v>
      </c>
      <c r="N4354" s="36">
        <f t="shared" si="694"/>
        <v>9.4859066066394469E-6</v>
      </c>
      <c r="Q4354" s="19">
        <v>45909</v>
      </c>
      <c r="R4354" s="17">
        <v>0.22222222222222221</v>
      </c>
      <c r="U4354" s="18">
        <v>1.2370000000000001</v>
      </c>
      <c r="W4354" s="24"/>
      <c r="Z4354" s="21">
        <f t="shared" si="695"/>
        <v>2.6471559448444513</v>
      </c>
      <c r="AA4354" s="21">
        <f t="shared" si="696"/>
        <v>2.1939552395997088</v>
      </c>
      <c r="AB4354" s="21">
        <f t="shared" si="697"/>
        <v>0.13369885599122922</v>
      </c>
      <c r="AC4354" s="21">
        <f t="shared" si="698"/>
        <v>0.96</v>
      </c>
      <c r="AD4354" s="22">
        <f t="shared" si="699"/>
        <v>4.4532000000000009E-3</v>
      </c>
      <c r="AE4354" s="22">
        <f t="shared" si="700"/>
        <v>0</v>
      </c>
    </row>
    <row r="4355" spans="1:31" ht="15.75" x14ac:dyDescent="0.25">
      <c r="A4355" s="11" t="s">
        <v>173</v>
      </c>
      <c r="B4355" s="11" t="s">
        <v>4536</v>
      </c>
      <c r="C4355" s="11">
        <v>0</v>
      </c>
      <c r="D4355" s="11">
        <v>78</v>
      </c>
      <c r="E4355" s="11">
        <v>23.2</v>
      </c>
      <c r="F4355" s="11">
        <v>1.9</v>
      </c>
      <c r="H4355" s="1">
        <v>45909</v>
      </c>
      <c r="I4355" s="2" t="s">
        <v>104</v>
      </c>
      <c r="J4355" s="3">
        <v>19.920000000000002</v>
      </c>
      <c r="K4355" s="29">
        <v>21.98</v>
      </c>
      <c r="L4355" s="31">
        <f t="shared" ref="L4355:L4418" si="702">100*(22.1*10^6*10^((4.4-6.24*((J4355+273.2)/1000)+9.95*((J4355+273.2)/1000)^2-5.15*((J4355+273.5)/1000)^3)*(1-647.3/(J4355+273.2)))-101325*((K4355-J4355)/1514)*(1+J4355/873))/(22.1*10^6*10^((4.4-6.24*((K4355+273.2)/1000)+9.95*((K4355+273.2)/1000)^2-5.15*((K4355+273.5)/1000)^3)*(1-647.3/(K4355+273.2))))</f>
        <v>82.701924583852787</v>
      </c>
      <c r="M4355" s="33">
        <f t="shared" si="701"/>
        <v>3.7890000000000001</v>
      </c>
      <c r="N4355" s="36">
        <f t="shared" ref="N4355:N4418" si="703">(0.408*AB4355*(AE4355-$Y$7)+$Y$6*($Y$6/(K4355+273))*$Y$8*(Z4355-AA4355))/(AB4355+$Y$6*(1+AC4355*$Y$8))</f>
        <v>9.5871855306327456E-6</v>
      </c>
      <c r="Q4355" s="19">
        <v>45909</v>
      </c>
      <c r="R4355" s="17">
        <v>0.22916666666666666</v>
      </c>
      <c r="U4355" s="18">
        <v>3.7890000000000001</v>
      </c>
      <c r="W4355" s="24"/>
      <c r="Z4355" s="21">
        <f t="shared" ref="Z4355:Z4418" si="704">0.6108*EXP(17.27*K4355/(K4355+237.3))</f>
        <v>2.6407098713702442</v>
      </c>
      <c r="AA4355" s="21">
        <f t="shared" ref="AA4355:AA4418" si="705">(L4355/100)*Z4355</f>
        <v>2.1839178862989752</v>
      </c>
      <c r="AB4355" s="21">
        <f t="shared" ref="AB4355:AB4418" si="706">(4098*AA4355)/((K4355+237.3)^2)</f>
        <v>0.13312825001738013</v>
      </c>
      <c r="AC4355" s="21">
        <f t="shared" ref="AC4355:AC4418" si="707">IF(M4355&gt;10,0.24,0.96)</f>
        <v>0.96</v>
      </c>
      <c r="AD4355" s="22">
        <f t="shared" ref="AD4355:AD4418" si="708">M4355*3600/1000000</f>
        <v>1.36404E-2</v>
      </c>
      <c r="AE4355" s="22">
        <f t="shared" ref="AE4355:AE4418" si="709">IF(M4355&gt;10,(1-$Y$4)*AD4355,0)</f>
        <v>0</v>
      </c>
    </row>
    <row r="4356" spans="1:31" ht="15.75" x14ac:dyDescent="0.25">
      <c r="A4356" s="11" t="s">
        <v>173</v>
      </c>
      <c r="B4356" s="11" t="s">
        <v>4537</v>
      </c>
      <c r="C4356" s="11">
        <v>0</v>
      </c>
      <c r="D4356" s="11">
        <v>78</v>
      </c>
      <c r="E4356" s="11">
        <v>23.3</v>
      </c>
      <c r="F4356" s="11">
        <v>1.6</v>
      </c>
      <c r="H4356" s="1">
        <v>45909</v>
      </c>
      <c r="I4356" s="2" t="s">
        <v>105</v>
      </c>
      <c r="J4356" s="3">
        <v>19.420000000000002</v>
      </c>
      <c r="K4356" s="29">
        <v>21.61</v>
      </c>
      <c r="L4356" s="31">
        <f t="shared" si="702"/>
        <v>81.492111985760502</v>
      </c>
      <c r="M4356" s="33">
        <f t="shared" si="701"/>
        <v>9.59</v>
      </c>
      <c r="N4356" s="36">
        <f t="shared" si="703"/>
        <v>1.0251480400340336E-5</v>
      </c>
      <c r="Q4356" s="19">
        <v>45909</v>
      </c>
      <c r="R4356" s="17">
        <v>0.2361111111111111</v>
      </c>
      <c r="U4356" s="18">
        <v>9.59</v>
      </c>
      <c r="W4356" s="24"/>
      <c r="Z4356" s="21">
        <f t="shared" si="704"/>
        <v>2.58173065475285</v>
      </c>
      <c r="AA4356" s="21">
        <f t="shared" si="705"/>
        <v>2.1039068363419005</v>
      </c>
      <c r="AB4356" s="21">
        <f t="shared" si="706"/>
        <v>0.12861772084004608</v>
      </c>
      <c r="AC4356" s="21">
        <f t="shared" si="707"/>
        <v>0.96</v>
      </c>
      <c r="AD4356" s="22">
        <f t="shared" si="708"/>
        <v>3.4523999999999999E-2</v>
      </c>
      <c r="AE4356" s="22">
        <f t="shared" si="709"/>
        <v>0</v>
      </c>
    </row>
    <row r="4357" spans="1:31" ht="15.75" x14ac:dyDescent="0.25">
      <c r="A4357" s="11" t="s">
        <v>173</v>
      </c>
      <c r="B4357" s="11" t="s">
        <v>4538</v>
      </c>
      <c r="C4357" s="11">
        <v>0</v>
      </c>
      <c r="D4357" s="11">
        <v>77</v>
      </c>
      <c r="E4357" s="11">
        <v>23.3</v>
      </c>
      <c r="F4357" s="11">
        <v>1.3</v>
      </c>
      <c r="H4357" s="1">
        <v>45909</v>
      </c>
      <c r="I4357" s="2" t="s">
        <v>106</v>
      </c>
      <c r="J4357" s="3">
        <v>19.649999999999999</v>
      </c>
      <c r="K4357" s="29">
        <v>21.85</v>
      </c>
      <c r="L4357" s="31">
        <f t="shared" si="702"/>
        <v>81.517279863891787</v>
      </c>
      <c r="M4357" s="33">
        <f t="shared" ref="M4357:M4420" si="710">U4357</f>
        <v>14.54</v>
      </c>
      <c r="N4357" s="36">
        <f t="shared" si="703"/>
        <v>1.0592004511763967E-2</v>
      </c>
      <c r="Q4357" s="19">
        <v>45909</v>
      </c>
      <c r="R4357" s="17">
        <v>0.24305555555555555</v>
      </c>
      <c r="U4357" s="18">
        <v>14.54</v>
      </c>
      <c r="W4357" s="24"/>
      <c r="Z4357" s="21">
        <f t="shared" si="704"/>
        <v>2.6198547230122324</v>
      </c>
      <c r="AA4357" s="21">
        <f t="shared" si="705"/>
        <v>2.1356343065852688</v>
      </c>
      <c r="AB4357" s="21">
        <f t="shared" si="706"/>
        <v>0.13031560253973606</v>
      </c>
      <c r="AC4357" s="21">
        <f t="shared" si="707"/>
        <v>0.24</v>
      </c>
      <c r="AD4357" s="22">
        <f t="shared" si="708"/>
        <v>5.2344000000000002E-2</v>
      </c>
      <c r="AE4357" s="22">
        <f t="shared" si="709"/>
        <v>4.0304880000000001E-2</v>
      </c>
    </row>
    <row r="4358" spans="1:31" ht="15.75" x14ac:dyDescent="0.25">
      <c r="A4358" s="11" t="s">
        <v>173</v>
      </c>
      <c r="B4358" s="11" t="s">
        <v>4539</v>
      </c>
      <c r="C4358" s="11">
        <v>0</v>
      </c>
      <c r="D4358" s="11">
        <v>78</v>
      </c>
      <c r="E4358" s="11">
        <v>23</v>
      </c>
      <c r="F4358" s="11">
        <v>1.4</v>
      </c>
      <c r="H4358" s="1">
        <v>45909</v>
      </c>
      <c r="I4358" s="2" t="s">
        <v>107</v>
      </c>
      <c r="J4358" s="3">
        <v>19.600000000000001</v>
      </c>
      <c r="K4358" s="29">
        <v>21.85</v>
      </c>
      <c r="L4358" s="31">
        <f t="shared" si="702"/>
        <v>81.114705313189148</v>
      </c>
      <c r="M4358" s="33">
        <f t="shared" si="710"/>
        <v>17.809999999999999</v>
      </c>
      <c r="N4358" s="36">
        <f t="shared" si="703"/>
        <v>1.2949011755083522E-2</v>
      </c>
      <c r="Q4358" s="19">
        <v>45909</v>
      </c>
      <c r="R4358" s="17">
        <v>0.25</v>
      </c>
      <c r="U4358" s="18">
        <v>17.809999999999999</v>
      </c>
      <c r="W4358" s="24"/>
      <c r="Z4358" s="21">
        <f t="shared" si="704"/>
        <v>2.6198547230122324</v>
      </c>
      <c r="AA4358" s="21">
        <f t="shared" si="705"/>
        <v>2.1250874382050404</v>
      </c>
      <c r="AB4358" s="21">
        <f t="shared" si="706"/>
        <v>0.12967203659605425</v>
      </c>
      <c r="AC4358" s="21">
        <f t="shared" si="707"/>
        <v>0.24</v>
      </c>
      <c r="AD4358" s="22">
        <f t="shared" si="708"/>
        <v>6.4115999999999992E-2</v>
      </c>
      <c r="AE4358" s="22">
        <f t="shared" si="709"/>
        <v>4.9369319999999994E-2</v>
      </c>
    </row>
    <row r="4359" spans="1:31" ht="15.75" x14ac:dyDescent="0.25">
      <c r="A4359" s="11" t="s">
        <v>173</v>
      </c>
      <c r="B4359" s="11" t="s">
        <v>4540</v>
      </c>
      <c r="C4359" s="11">
        <v>0</v>
      </c>
      <c r="D4359" s="11">
        <v>79</v>
      </c>
      <c r="E4359" s="11">
        <v>22.9</v>
      </c>
      <c r="F4359" s="11">
        <v>1.6</v>
      </c>
      <c r="H4359" s="1">
        <v>45909</v>
      </c>
      <c r="I4359" s="2" t="s">
        <v>108</v>
      </c>
      <c r="J4359" s="3">
        <v>20.05</v>
      </c>
      <c r="K4359" s="29">
        <v>22.28</v>
      </c>
      <c r="L4359" s="31">
        <f t="shared" si="702"/>
        <v>81.464956687385083</v>
      </c>
      <c r="M4359" s="33">
        <f t="shared" si="710"/>
        <v>22.44</v>
      </c>
      <c r="N4359" s="36">
        <f t="shared" si="703"/>
        <v>1.6470161203479956E-2</v>
      </c>
      <c r="Q4359" s="19">
        <v>45909</v>
      </c>
      <c r="R4359" s="17">
        <v>0.25694444444444442</v>
      </c>
      <c r="U4359" s="18">
        <v>22.44</v>
      </c>
      <c r="W4359" s="24"/>
      <c r="Z4359" s="21">
        <f t="shared" si="704"/>
        <v>2.6893914301041364</v>
      </c>
      <c r="AA4359" s="21">
        <f t="shared" si="705"/>
        <v>2.190911563688581</v>
      </c>
      <c r="AB4359" s="21">
        <f t="shared" si="706"/>
        <v>0.13324605060420761</v>
      </c>
      <c r="AC4359" s="21">
        <f t="shared" si="707"/>
        <v>0.24</v>
      </c>
      <c r="AD4359" s="22">
        <f t="shared" si="708"/>
        <v>8.0783999999999995E-2</v>
      </c>
      <c r="AE4359" s="22">
        <f t="shared" si="709"/>
        <v>6.2203679999999997E-2</v>
      </c>
    </row>
    <row r="4360" spans="1:31" ht="15.75" x14ac:dyDescent="0.25">
      <c r="A4360" s="11" t="s">
        <v>173</v>
      </c>
      <c r="B4360" s="11" t="s">
        <v>4541</v>
      </c>
      <c r="C4360" s="11">
        <v>0</v>
      </c>
      <c r="D4360" s="11">
        <v>78</v>
      </c>
      <c r="E4360" s="11">
        <v>22.8</v>
      </c>
      <c r="F4360" s="11">
        <v>1.4</v>
      </c>
      <c r="H4360" s="1">
        <v>45909</v>
      </c>
      <c r="I4360" s="2" t="s">
        <v>109</v>
      </c>
      <c r="J4360" s="3">
        <v>20.53</v>
      </c>
      <c r="K4360" s="29">
        <v>22.73</v>
      </c>
      <c r="L4360" s="31">
        <f t="shared" si="702"/>
        <v>81.89494086962118</v>
      </c>
      <c r="M4360" s="33">
        <f t="shared" si="710"/>
        <v>27.18</v>
      </c>
      <c r="N4360" s="36">
        <f t="shared" si="703"/>
        <v>2.0149764879125422E-2</v>
      </c>
      <c r="Q4360" s="19">
        <v>45909</v>
      </c>
      <c r="R4360" s="17">
        <v>0.2638888888888889</v>
      </c>
      <c r="U4360" s="18">
        <v>27.18</v>
      </c>
      <c r="W4360" s="24"/>
      <c r="Z4360" s="21">
        <f t="shared" si="704"/>
        <v>2.7638831950654739</v>
      </c>
      <c r="AA4360" s="21">
        <f t="shared" si="705"/>
        <v>2.2634805083042666</v>
      </c>
      <c r="AB4360" s="21">
        <f t="shared" si="706"/>
        <v>0.13718347540457757</v>
      </c>
      <c r="AC4360" s="21">
        <f t="shared" si="707"/>
        <v>0.24</v>
      </c>
      <c r="AD4360" s="22">
        <f t="shared" si="708"/>
        <v>9.7848000000000004E-2</v>
      </c>
      <c r="AE4360" s="22">
        <f t="shared" si="709"/>
        <v>7.534296E-2</v>
      </c>
    </row>
    <row r="4361" spans="1:31" ht="15.75" x14ac:dyDescent="0.25">
      <c r="A4361" s="11" t="s">
        <v>173</v>
      </c>
      <c r="B4361" s="11" t="s">
        <v>4542</v>
      </c>
      <c r="C4361" s="11">
        <v>6</v>
      </c>
      <c r="D4361" s="11">
        <v>79</v>
      </c>
      <c r="E4361" s="11">
        <v>22.6</v>
      </c>
      <c r="F4361" s="11">
        <v>1.3</v>
      </c>
      <c r="H4361" s="1">
        <v>45909</v>
      </c>
      <c r="I4361" s="2" t="s">
        <v>110</v>
      </c>
      <c r="J4361" s="3">
        <v>20.88</v>
      </c>
      <c r="K4361" s="29">
        <v>23.31</v>
      </c>
      <c r="L4361" s="31">
        <f t="shared" si="702"/>
        <v>80.350857950143535</v>
      </c>
      <c r="M4361" s="33">
        <f t="shared" si="710"/>
        <v>32.42</v>
      </c>
      <c r="N4361" s="36">
        <f t="shared" si="703"/>
        <v>2.4129338226670516E-2</v>
      </c>
      <c r="Q4361" s="19">
        <v>45909</v>
      </c>
      <c r="R4361" s="17">
        <v>0.27083333333333331</v>
      </c>
      <c r="U4361" s="18">
        <v>32.42</v>
      </c>
      <c r="W4361" s="24"/>
      <c r="Z4361" s="21">
        <f t="shared" si="704"/>
        <v>2.8625479467532711</v>
      </c>
      <c r="AA4361" s="21">
        <f t="shared" si="705"/>
        <v>2.3000818344504714</v>
      </c>
      <c r="AB4361" s="21">
        <f t="shared" si="706"/>
        <v>0.1387819833091182</v>
      </c>
      <c r="AC4361" s="21">
        <f t="shared" si="707"/>
        <v>0.24</v>
      </c>
      <c r="AD4361" s="22">
        <f t="shared" si="708"/>
        <v>0.116712</v>
      </c>
      <c r="AE4361" s="22">
        <f t="shared" si="709"/>
        <v>8.9868240000000002E-2</v>
      </c>
    </row>
    <row r="4362" spans="1:31" ht="15.75" x14ac:dyDescent="0.25">
      <c r="A4362" s="11" t="s">
        <v>173</v>
      </c>
      <c r="B4362" s="11" t="s">
        <v>4543</v>
      </c>
      <c r="C4362" s="11">
        <v>16</v>
      </c>
      <c r="D4362" s="11">
        <v>80</v>
      </c>
      <c r="E4362" s="11">
        <v>22.5</v>
      </c>
      <c r="F4362" s="11">
        <v>1.1000000000000001</v>
      </c>
      <c r="H4362" s="1">
        <v>45909</v>
      </c>
      <c r="I4362" s="2" t="s">
        <v>111</v>
      </c>
      <c r="J4362" s="3">
        <v>21.09</v>
      </c>
      <c r="K4362" s="29">
        <v>23.77</v>
      </c>
      <c r="L4362" s="31">
        <f t="shared" si="702"/>
        <v>78.653199542619504</v>
      </c>
      <c r="M4362" s="33">
        <f t="shared" si="710"/>
        <v>37.94</v>
      </c>
      <c r="N4362" s="36">
        <f t="shared" si="703"/>
        <v>2.8264313562526028E-2</v>
      </c>
      <c r="Q4362" s="19">
        <v>45909</v>
      </c>
      <c r="R4362" s="17">
        <v>0.27777777777777779</v>
      </c>
      <c r="U4362" s="18">
        <v>37.94</v>
      </c>
      <c r="W4362" s="24"/>
      <c r="Z4362" s="21">
        <f t="shared" si="704"/>
        <v>2.9429714831448694</v>
      </c>
      <c r="AA4362" s="21">
        <f t="shared" si="705"/>
        <v>2.3147412331203228</v>
      </c>
      <c r="AB4362" s="21">
        <f t="shared" si="706"/>
        <v>0.13917475441999208</v>
      </c>
      <c r="AC4362" s="21">
        <f t="shared" si="707"/>
        <v>0.24</v>
      </c>
      <c r="AD4362" s="22">
        <f t="shared" si="708"/>
        <v>0.13658400000000001</v>
      </c>
      <c r="AE4362" s="22">
        <f t="shared" si="709"/>
        <v>0.10516968000000002</v>
      </c>
    </row>
    <row r="4363" spans="1:31" ht="15.75" x14ac:dyDescent="0.25">
      <c r="A4363" s="11" t="s">
        <v>173</v>
      </c>
      <c r="B4363" s="11" t="s">
        <v>4544</v>
      </c>
      <c r="C4363" s="11">
        <v>27</v>
      </c>
      <c r="D4363" s="11">
        <v>79</v>
      </c>
      <c r="E4363" s="11">
        <v>22.6</v>
      </c>
      <c r="F4363" s="11">
        <v>0.8</v>
      </c>
      <c r="H4363" s="1">
        <v>45909</v>
      </c>
      <c r="I4363" s="2" t="s">
        <v>112</v>
      </c>
      <c r="J4363" s="3">
        <v>21.47</v>
      </c>
      <c r="K4363" s="29">
        <v>24.49</v>
      </c>
      <c r="L4363" s="31">
        <f t="shared" si="702"/>
        <v>76.47642278093025</v>
      </c>
      <c r="M4363" s="33">
        <f t="shared" si="710"/>
        <v>42.77</v>
      </c>
      <c r="N4363" s="36">
        <f t="shared" si="703"/>
        <v>3.196699271752404E-2</v>
      </c>
      <c r="Q4363" s="19">
        <v>45909</v>
      </c>
      <c r="R4363" s="17">
        <v>0.28472222222222221</v>
      </c>
      <c r="U4363" s="18">
        <v>42.77</v>
      </c>
      <c r="W4363" s="24"/>
      <c r="Z4363" s="21">
        <f t="shared" si="704"/>
        <v>3.0728111034133483</v>
      </c>
      <c r="AA4363" s="21">
        <f t="shared" si="705"/>
        <v>2.3499760107057601</v>
      </c>
      <c r="AB4363" s="21">
        <f t="shared" si="706"/>
        <v>0.1405171318725299</v>
      </c>
      <c r="AC4363" s="21">
        <f t="shared" si="707"/>
        <v>0.24</v>
      </c>
      <c r="AD4363" s="22">
        <f t="shared" si="708"/>
        <v>0.153972</v>
      </c>
      <c r="AE4363" s="22">
        <f t="shared" si="709"/>
        <v>0.11855844</v>
      </c>
    </row>
    <row r="4364" spans="1:31" ht="15.75" x14ac:dyDescent="0.25">
      <c r="A4364" s="11" t="s">
        <v>173</v>
      </c>
      <c r="B4364" s="11" t="s">
        <v>4545</v>
      </c>
      <c r="C4364" s="11">
        <v>55</v>
      </c>
      <c r="D4364" s="11">
        <v>80</v>
      </c>
      <c r="E4364" s="11">
        <v>22.7</v>
      </c>
      <c r="F4364" s="11">
        <v>0.5</v>
      </c>
      <c r="H4364" s="1">
        <v>45909</v>
      </c>
      <c r="I4364" s="2" t="s">
        <v>113</v>
      </c>
      <c r="J4364" s="3">
        <v>21.93</v>
      </c>
      <c r="K4364" s="29">
        <v>25.48</v>
      </c>
      <c r="L4364" s="31">
        <f t="shared" si="702"/>
        <v>73.201597648280043</v>
      </c>
      <c r="M4364" s="33">
        <f t="shared" si="710"/>
        <v>46.96</v>
      </c>
      <c r="N4364" s="36">
        <f t="shared" si="703"/>
        <v>3.5191364384672318E-2</v>
      </c>
      <c r="Q4364" s="19">
        <v>45909</v>
      </c>
      <c r="R4364" s="17">
        <v>0.29166666666666669</v>
      </c>
      <c r="U4364" s="18">
        <v>46.96</v>
      </c>
      <c r="W4364" s="24"/>
      <c r="Z4364" s="21">
        <f t="shared" si="704"/>
        <v>3.2594857435082427</v>
      </c>
      <c r="AA4364" s="21">
        <f t="shared" si="705"/>
        <v>2.3859956393659534</v>
      </c>
      <c r="AB4364" s="21">
        <f t="shared" si="706"/>
        <v>0.14159795561891664</v>
      </c>
      <c r="AC4364" s="21">
        <f t="shared" si="707"/>
        <v>0.24</v>
      </c>
      <c r="AD4364" s="22">
        <f t="shared" si="708"/>
        <v>0.16905600000000001</v>
      </c>
      <c r="AE4364" s="22">
        <f t="shared" si="709"/>
        <v>0.13017312</v>
      </c>
    </row>
    <row r="4365" spans="1:31" ht="15.75" x14ac:dyDescent="0.25">
      <c r="A4365" s="11" t="s">
        <v>173</v>
      </c>
      <c r="B4365" s="11" t="s">
        <v>4546</v>
      </c>
      <c r="C4365" s="11">
        <v>94</v>
      </c>
      <c r="D4365" s="11">
        <v>79</v>
      </c>
      <c r="E4365" s="11">
        <v>23</v>
      </c>
      <c r="F4365" s="11">
        <v>0.7</v>
      </c>
      <c r="H4365" s="1">
        <v>45909</v>
      </c>
      <c r="I4365" s="2" t="s">
        <v>114</v>
      </c>
      <c r="J4365" s="3">
        <v>22.19</v>
      </c>
      <c r="K4365" s="29">
        <v>26.25</v>
      </c>
      <c r="L4365" s="31">
        <f t="shared" si="702"/>
        <v>70.132138323931784</v>
      </c>
      <c r="M4365" s="33">
        <f t="shared" si="710"/>
        <v>53.14</v>
      </c>
      <c r="N4365" s="36">
        <f t="shared" si="703"/>
        <v>3.9781224420071717E-2</v>
      </c>
      <c r="Q4365" s="19">
        <v>45909</v>
      </c>
      <c r="R4365" s="17">
        <v>0.2986111111111111</v>
      </c>
      <c r="U4365" s="18">
        <v>53.14</v>
      </c>
      <c r="W4365" s="24"/>
      <c r="Z4365" s="21">
        <f t="shared" si="704"/>
        <v>3.4114377031719068</v>
      </c>
      <c r="AA4365" s="21">
        <f t="shared" si="705"/>
        <v>2.3925142088232829</v>
      </c>
      <c r="AB4365" s="21">
        <f t="shared" si="706"/>
        <v>0.14115635608645899</v>
      </c>
      <c r="AC4365" s="21">
        <f t="shared" si="707"/>
        <v>0.24</v>
      </c>
      <c r="AD4365" s="22">
        <f t="shared" si="708"/>
        <v>0.191304</v>
      </c>
      <c r="AE4365" s="22">
        <f t="shared" si="709"/>
        <v>0.14730408</v>
      </c>
    </row>
    <row r="4366" spans="1:31" ht="15.75" x14ac:dyDescent="0.25">
      <c r="A4366" s="11" t="s">
        <v>173</v>
      </c>
      <c r="B4366" s="11" t="s">
        <v>4547</v>
      </c>
      <c r="C4366" s="11">
        <v>130</v>
      </c>
      <c r="D4366" s="11">
        <v>76</v>
      </c>
      <c r="E4366" s="11">
        <v>23.8</v>
      </c>
      <c r="F4366" s="11">
        <v>0.6</v>
      </c>
      <c r="H4366" s="1">
        <v>45909</v>
      </c>
      <c r="I4366" s="2" t="s">
        <v>115</v>
      </c>
      <c r="J4366" s="3">
        <v>22.58</v>
      </c>
      <c r="K4366" s="29">
        <v>27.04</v>
      </c>
      <c r="L4366" s="31">
        <f t="shared" si="702"/>
        <v>67.960841889220134</v>
      </c>
      <c r="M4366" s="33">
        <f t="shared" si="710"/>
        <v>81.7</v>
      </c>
      <c r="N4366" s="36">
        <f t="shared" si="703"/>
        <v>6.1339052688631157E-2</v>
      </c>
      <c r="Q4366" s="19">
        <v>45909</v>
      </c>
      <c r="R4366" s="17">
        <v>0.30555555555555558</v>
      </c>
      <c r="U4366" s="18">
        <v>81.7</v>
      </c>
      <c r="W4366" s="24"/>
      <c r="Z4366" s="21">
        <f t="shared" si="704"/>
        <v>3.5737154800319404</v>
      </c>
      <c r="AA4366" s="21">
        <f t="shared" si="705"/>
        <v>2.4287271269550916</v>
      </c>
      <c r="AB4366" s="21">
        <f t="shared" si="706"/>
        <v>0.14243768490689709</v>
      </c>
      <c r="AC4366" s="21">
        <f t="shared" si="707"/>
        <v>0.24</v>
      </c>
      <c r="AD4366" s="22">
        <f t="shared" si="708"/>
        <v>0.29411999999999999</v>
      </c>
      <c r="AE4366" s="22">
        <f t="shared" si="709"/>
        <v>0.22647239999999999</v>
      </c>
    </row>
    <row r="4367" spans="1:31" ht="15.75" x14ac:dyDescent="0.25">
      <c r="A4367" s="11" t="s">
        <v>173</v>
      </c>
      <c r="B4367" s="11" t="s">
        <v>4548</v>
      </c>
      <c r="C4367" s="11">
        <v>162</v>
      </c>
      <c r="D4367" s="11">
        <v>71</v>
      </c>
      <c r="E4367" s="11">
        <v>24.7</v>
      </c>
      <c r="F4367" s="11">
        <v>0.5</v>
      </c>
      <c r="H4367" s="1">
        <v>45909</v>
      </c>
      <c r="I4367" s="2" t="s">
        <v>116</v>
      </c>
      <c r="J4367" s="3">
        <v>22.94</v>
      </c>
      <c r="K4367" s="29">
        <v>27.77</v>
      </c>
      <c r="L4367" s="31">
        <f t="shared" si="702"/>
        <v>66.046386395013386</v>
      </c>
      <c r="M4367" s="33">
        <f t="shared" si="710"/>
        <v>180.2</v>
      </c>
      <c r="N4367" s="36">
        <f t="shared" si="703"/>
        <v>0.13565545507798224</v>
      </c>
      <c r="Q4367" s="19">
        <v>45909</v>
      </c>
      <c r="R4367" s="17">
        <v>0.3125</v>
      </c>
      <c r="U4367" s="18">
        <v>180.2</v>
      </c>
      <c r="W4367" s="24"/>
      <c r="Z4367" s="21">
        <f t="shared" si="704"/>
        <v>3.7296038801964948</v>
      </c>
      <c r="AA4367" s="21">
        <f t="shared" si="705"/>
        <v>2.4632685897179893</v>
      </c>
      <c r="AB4367" s="21">
        <f t="shared" si="706"/>
        <v>0.14366883393304547</v>
      </c>
      <c r="AC4367" s="21">
        <f t="shared" si="707"/>
        <v>0.24</v>
      </c>
      <c r="AD4367" s="22">
        <f t="shared" si="708"/>
        <v>0.64871999999999996</v>
      </c>
      <c r="AE4367" s="22">
        <f t="shared" si="709"/>
        <v>0.49951439999999997</v>
      </c>
    </row>
    <row r="4368" spans="1:31" ht="15.75" x14ac:dyDescent="0.25">
      <c r="A4368" s="11" t="s">
        <v>173</v>
      </c>
      <c r="B4368" s="11" t="s">
        <v>4549</v>
      </c>
      <c r="C4368" s="11">
        <v>199</v>
      </c>
      <c r="D4368" s="11">
        <v>69</v>
      </c>
      <c r="E4368" s="11">
        <v>25.3</v>
      </c>
      <c r="F4368" s="11">
        <v>0.5</v>
      </c>
      <c r="H4368" s="1">
        <v>45909</v>
      </c>
      <c r="I4368" s="2" t="s">
        <v>117</v>
      </c>
      <c r="J4368" s="3">
        <v>23.4</v>
      </c>
      <c r="K4368" s="29">
        <v>28.54</v>
      </c>
      <c r="L4368" s="31">
        <f t="shared" si="702"/>
        <v>64.618484226891269</v>
      </c>
      <c r="M4368" s="33">
        <f t="shared" si="710"/>
        <v>209.4</v>
      </c>
      <c r="N4368" s="36">
        <f t="shared" si="703"/>
        <v>0.15853522080913424</v>
      </c>
      <c r="Q4368" s="19">
        <v>45909</v>
      </c>
      <c r="R4368" s="17">
        <v>0.31944444444444442</v>
      </c>
      <c r="U4368" s="18">
        <v>209.4</v>
      </c>
      <c r="W4368" s="24"/>
      <c r="Z4368" s="21">
        <f t="shared" si="704"/>
        <v>3.9004177367782273</v>
      </c>
      <c r="AA4368" s="21">
        <f t="shared" si="705"/>
        <v>2.5203908200229082</v>
      </c>
      <c r="AB4368" s="21">
        <f t="shared" si="706"/>
        <v>0.14615012348807196</v>
      </c>
      <c r="AC4368" s="21">
        <f t="shared" si="707"/>
        <v>0.24</v>
      </c>
      <c r="AD4368" s="22">
        <f t="shared" si="708"/>
        <v>0.75383999999999995</v>
      </c>
      <c r="AE4368" s="22">
        <f t="shared" si="709"/>
        <v>0.58045679999999999</v>
      </c>
    </row>
    <row r="4369" spans="1:31" ht="15.75" x14ac:dyDescent="0.25">
      <c r="A4369" s="11" t="s">
        <v>173</v>
      </c>
      <c r="B4369" s="11" t="s">
        <v>4550</v>
      </c>
      <c r="C4369" s="11">
        <v>236</v>
      </c>
      <c r="D4369" s="11">
        <v>67</v>
      </c>
      <c r="E4369" s="11">
        <v>25.7</v>
      </c>
      <c r="F4369" s="11">
        <v>0.9</v>
      </c>
      <c r="H4369" s="1">
        <v>45909</v>
      </c>
      <c r="I4369" s="2" t="s">
        <v>118</v>
      </c>
      <c r="J4369" s="3">
        <v>23.62</v>
      </c>
      <c r="K4369" s="29">
        <v>29.13</v>
      </c>
      <c r="L4369" s="31">
        <f t="shared" si="702"/>
        <v>62.76104892233554</v>
      </c>
      <c r="M4369" s="33">
        <f t="shared" si="710"/>
        <v>212.6</v>
      </c>
      <c r="N4369" s="36">
        <f t="shared" si="703"/>
        <v>0.1609885983067201</v>
      </c>
      <c r="Q4369" s="19">
        <v>45909</v>
      </c>
      <c r="R4369" s="17">
        <v>0.3263888888888889</v>
      </c>
      <c r="U4369" s="18">
        <v>212.6</v>
      </c>
      <c r="W4369" s="24"/>
      <c r="Z4369" s="21">
        <f t="shared" si="704"/>
        <v>4.0358692395384725</v>
      </c>
      <c r="AA4369" s="21">
        <f t="shared" si="705"/>
        <v>2.532953867868232</v>
      </c>
      <c r="AB4369" s="21">
        <f t="shared" si="706"/>
        <v>0.14622882309969945</v>
      </c>
      <c r="AC4369" s="21">
        <f t="shared" si="707"/>
        <v>0.24</v>
      </c>
      <c r="AD4369" s="22">
        <f t="shared" si="708"/>
        <v>0.76536000000000004</v>
      </c>
      <c r="AE4369" s="22">
        <f t="shared" si="709"/>
        <v>0.58932720000000005</v>
      </c>
    </row>
    <row r="4370" spans="1:31" ht="15.75" x14ac:dyDescent="0.25">
      <c r="A4370" s="11" t="s">
        <v>173</v>
      </c>
      <c r="B4370" s="11" t="s">
        <v>4551</v>
      </c>
      <c r="C4370" s="11">
        <v>275</v>
      </c>
      <c r="D4370" s="11">
        <v>65</v>
      </c>
      <c r="E4370" s="11">
        <v>26</v>
      </c>
      <c r="F4370" s="11">
        <v>0.9</v>
      </c>
      <c r="H4370" s="1">
        <v>45909</v>
      </c>
      <c r="I4370" s="2" t="s">
        <v>119</v>
      </c>
      <c r="J4370" s="3">
        <v>23.82</v>
      </c>
      <c r="K4370" s="29">
        <v>29.71</v>
      </c>
      <c r="L4370" s="31">
        <f t="shared" si="702"/>
        <v>60.908660143800518</v>
      </c>
      <c r="M4370" s="33">
        <f t="shared" si="710"/>
        <v>260.7</v>
      </c>
      <c r="N4370" s="36">
        <f t="shared" si="703"/>
        <v>0.19734881673910268</v>
      </c>
      <c r="Q4370" s="19">
        <v>45909</v>
      </c>
      <c r="R4370" s="17">
        <v>0.33333333333333331</v>
      </c>
      <c r="U4370" s="18">
        <v>260.7</v>
      </c>
      <c r="W4370" s="24"/>
      <c r="Z4370" s="21">
        <f t="shared" si="704"/>
        <v>4.1729953357316596</v>
      </c>
      <c r="AA4370" s="21">
        <f t="shared" si="705"/>
        <v>2.5417155468574442</v>
      </c>
      <c r="AB4370" s="21">
        <f t="shared" si="706"/>
        <v>0.14609785708671993</v>
      </c>
      <c r="AC4370" s="21">
        <f t="shared" si="707"/>
        <v>0.24</v>
      </c>
      <c r="AD4370" s="22">
        <f t="shared" si="708"/>
        <v>0.93852000000000002</v>
      </c>
      <c r="AE4370" s="22">
        <f t="shared" si="709"/>
        <v>0.72266039999999998</v>
      </c>
    </row>
    <row r="4371" spans="1:31" ht="15.75" x14ac:dyDescent="0.25">
      <c r="A4371" s="11" t="s">
        <v>173</v>
      </c>
      <c r="B4371" s="11" t="s">
        <v>4552</v>
      </c>
      <c r="C4371" s="11">
        <v>313</v>
      </c>
      <c r="D4371" s="11">
        <v>63</v>
      </c>
      <c r="E4371" s="11">
        <v>26.5</v>
      </c>
      <c r="F4371" s="11">
        <v>0.9</v>
      </c>
      <c r="H4371" s="1">
        <v>45909</v>
      </c>
      <c r="I4371" s="2" t="s">
        <v>120</v>
      </c>
      <c r="J4371" s="3">
        <v>24.01</v>
      </c>
      <c r="K4371" s="29">
        <v>30.01</v>
      </c>
      <c r="L4371" s="31">
        <f t="shared" si="702"/>
        <v>60.48394538237671</v>
      </c>
      <c r="M4371" s="33">
        <f t="shared" si="710"/>
        <v>281.89999999999998</v>
      </c>
      <c r="N4371" s="36">
        <f t="shared" si="703"/>
        <v>0.2139577194116766</v>
      </c>
      <c r="Q4371" s="19">
        <v>45909</v>
      </c>
      <c r="R4371" s="17">
        <v>0.34027777777777779</v>
      </c>
      <c r="U4371" s="18">
        <v>281.89999999999998</v>
      </c>
      <c r="W4371" s="24"/>
      <c r="Z4371" s="21">
        <f t="shared" si="704"/>
        <v>4.2454993926983713</v>
      </c>
      <c r="AA4371" s="21">
        <f t="shared" si="705"/>
        <v>2.5678455338888178</v>
      </c>
      <c r="AB4371" s="21">
        <f t="shared" si="706"/>
        <v>0.14726869482827545</v>
      </c>
      <c r="AC4371" s="21">
        <f t="shared" si="707"/>
        <v>0.24</v>
      </c>
      <c r="AD4371" s="22">
        <f t="shared" si="708"/>
        <v>1.01484</v>
      </c>
      <c r="AE4371" s="22">
        <f t="shared" si="709"/>
        <v>0.78142679999999998</v>
      </c>
    </row>
    <row r="4372" spans="1:31" ht="15.75" x14ac:dyDescent="0.25">
      <c r="A4372" s="11" t="s">
        <v>173</v>
      </c>
      <c r="B4372" s="11" t="s">
        <v>4553</v>
      </c>
      <c r="C4372" s="11">
        <v>352</v>
      </c>
      <c r="D4372" s="11">
        <v>61</v>
      </c>
      <c r="E4372" s="11">
        <v>26.9</v>
      </c>
      <c r="F4372" s="11">
        <v>1.1000000000000001</v>
      </c>
      <c r="H4372" s="1">
        <v>45909</v>
      </c>
      <c r="I4372" s="2" t="s">
        <v>121</v>
      </c>
      <c r="J4372" s="3">
        <v>23.95</v>
      </c>
      <c r="K4372" s="29">
        <v>30.15</v>
      </c>
      <c r="L4372" s="31">
        <f t="shared" si="702"/>
        <v>59.425079156063511</v>
      </c>
      <c r="M4372" s="33">
        <f t="shared" si="710"/>
        <v>350.3</v>
      </c>
      <c r="N4372" s="36">
        <f t="shared" si="703"/>
        <v>0.26492925003705081</v>
      </c>
      <c r="Q4372" s="19">
        <v>45909</v>
      </c>
      <c r="R4372" s="17">
        <v>0.34722222222222221</v>
      </c>
      <c r="U4372" s="18">
        <v>350.3</v>
      </c>
      <c r="W4372" s="24"/>
      <c r="Z4372" s="21">
        <f t="shared" si="704"/>
        <v>4.2797078051387158</v>
      </c>
      <c r="AA4372" s="21">
        <f t="shared" si="705"/>
        <v>2.5432197508519101</v>
      </c>
      <c r="AB4372" s="21">
        <f t="shared" si="706"/>
        <v>0.1457037190911698</v>
      </c>
      <c r="AC4372" s="21">
        <f t="shared" si="707"/>
        <v>0.24</v>
      </c>
      <c r="AD4372" s="22">
        <f t="shared" si="708"/>
        <v>1.26108</v>
      </c>
      <c r="AE4372" s="22">
        <f t="shared" si="709"/>
        <v>0.97103159999999999</v>
      </c>
    </row>
    <row r="4373" spans="1:31" ht="15.75" x14ac:dyDescent="0.25">
      <c r="A4373" s="11" t="s">
        <v>173</v>
      </c>
      <c r="B4373" s="11" t="s">
        <v>4554</v>
      </c>
      <c r="C4373" s="11">
        <v>387</v>
      </c>
      <c r="D4373" s="11">
        <v>59</v>
      </c>
      <c r="E4373" s="11">
        <v>27.2</v>
      </c>
      <c r="F4373" s="11">
        <v>1.9</v>
      </c>
      <c r="H4373" s="1">
        <v>45909</v>
      </c>
      <c r="I4373" s="2" t="s">
        <v>122</v>
      </c>
      <c r="J4373" s="3">
        <v>24.16</v>
      </c>
      <c r="K4373" s="29">
        <v>30.74</v>
      </c>
      <c r="L4373" s="31">
        <f t="shared" si="702"/>
        <v>57.706300224308762</v>
      </c>
      <c r="M4373" s="33">
        <f t="shared" si="710"/>
        <v>375.9</v>
      </c>
      <c r="N4373" s="36">
        <f t="shared" si="703"/>
        <v>0.28428776351729451</v>
      </c>
      <c r="Q4373" s="19">
        <v>45909</v>
      </c>
      <c r="R4373" s="17">
        <v>0.35416666666666669</v>
      </c>
      <c r="U4373" s="18">
        <v>375.9</v>
      </c>
      <c r="W4373" s="24"/>
      <c r="Z4373" s="21">
        <f t="shared" si="704"/>
        <v>4.4265188330146064</v>
      </c>
      <c r="AA4373" s="21">
        <f t="shared" si="705"/>
        <v>2.5543802472649775</v>
      </c>
      <c r="AB4373" s="21">
        <f t="shared" si="706"/>
        <v>0.14569957425513097</v>
      </c>
      <c r="AC4373" s="21">
        <f t="shared" si="707"/>
        <v>0.24</v>
      </c>
      <c r="AD4373" s="22">
        <f t="shared" si="708"/>
        <v>1.35324</v>
      </c>
      <c r="AE4373" s="22">
        <f t="shared" si="709"/>
        <v>1.0419948000000001</v>
      </c>
    </row>
    <row r="4374" spans="1:31" ht="15.75" x14ac:dyDescent="0.25">
      <c r="A4374" s="11" t="s">
        <v>173</v>
      </c>
      <c r="B4374" s="11" t="s">
        <v>4555</v>
      </c>
      <c r="C4374" s="11">
        <v>420</v>
      </c>
      <c r="D4374" s="11">
        <v>56</v>
      </c>
      <c r="E4374" s="11">
        <v>27.6</v>
      </c>
      <c r="F4374" s="11">
        <v>2.2999999999999998</v>
      </c>
      <c r="H4374" s="1">
        <v>45909</v>
      </c>
      <c r="I4374" s="2" t="s">
        <v>123</v>
      </c>
      <c r="J4374" s="3">
        <v>24.45</v>
      </c>
      <c r="K4374" s="29">
        <v>31.18</v>
      </c>
      <c r="L4374" s="31">
        <f t="shared" si="702"/>
        <v>57.207518242800823</v>
      </c>
      <c r="M4374" s="33">
        <f t="shared" si="710"/>
        <v>425.5</v>
      </c>
      <c r="N4374" s="36">
        <f t="shared" si="703"/>
        <v>0.32318873500953327</v>
      </c>
      <c r="Q4374" s="19">
        <v>45909</v>
      </c>
      <c r="R4374" s="17">
        <v>0.3611111111111111</v>
      </c>
      <c r="U4374" s="18">
        <v>425.5</v>
      </c>
      <c r="W4374" s="24"/>
      <c r="Z4374" s="21">
        <f t="shared" si="704"/>
        <v>4.5388359550380208</v>
      </c>
      <c r="AA4374" s="21">
        <f t="shared" si="705"/>
        <v>2.5965554069891787</v>
      </c>
      <c r="AB4374" s="21">
        <f t="shared" si="706"/>
        <v>0.14762015943885731</v>
      </c>
      <c r="AC4374" s="21">
        <f t="shared" si="707"/>
        <v>0.24</v>
      </c>
      <c r="AD4374" s="22">
        <f t="shared" si="708"/>
        <v>1.5318000000000001</v>
      </c>
      <c r="AE4374" s="22">
        <f t="shared" si="709"/>
        <v>1.179486</v>
      </c>
    </row>
    <row r="4375" spans="1:31" ht="15.75" x14ac:dyDescent="0.25">
      <c r="A4375" s="11" t="s">
        <v>173</v>
      </c>
      <c r="B4375" s="11" t="s">
        <v>4556</v>
      </c>
      <c r="C4375" s="11">
        <v>456</v>
      </c>
      <c r="D4375" s="11">
        <v>54</v>
      </c>
      <c r="E4375" s="11">
        <v>27.8</v>
      </c>
      <c r="F4375" s="11">
        <v>2.2999999999999998</v>
      </c>
      <c r="H4375" s="1">
        <v>45909</v>
      </c>
      <c r="I4375" s="2" t="s">
        <v>124</v>
      </c>
      <c r="J4375" s="3">
        <v>24.07</v>
      </c>
      <c r="K4375" s="29">
        <v>30.89</v>
      </c>
      <c r="L4375" s="31">
        <f t="shared" si="702"/>
        <v>56.478615546131593</v>
      </c>
      <c r="M4375" s="33">
        <f t="shared" si="710"/>
        <v>304.5</v>
      </c>
      <c r="N4375" s="36">
        <f t="shared" si="703"/>
        <v>0.22922181982321083</v>
      </c>
      <c r="Q4375" s="19">
        <v>45909</v>
      </c>
      <c r="R4375" s="17">
        <v>0.36805555555555558</v>
      </c>
      <c r="U4375" s="18">
        <v>304.5</v>
      </c>
      <c r="W4375" s="24"/>
      <c r="Z4375" s="21">
        <f t="shared" si="704"/>
        <v>4.4645342454010351</v>
      </c>
      <c r="AA4375" s="21">
        <f t="shared" si="705"/>
        <v>2.5215071323854379</v>
      </c>
      <c r="AB4375" s="21">
        <f t="shared" si="706"/>
        <v>0.14366368251321898</v>
      </c>
      <c r="AC4375" s="21">
        <f t="shared" si="707"/>
        <v>0.24</v>
      </c>
      <c r="AD4375" s="22">
        <f t="shared" si="708"/>
        <v>1.0962000000000001</v>
      </c>
      <c r="AE4375" s="22">
        <f t="shared" si="709"/>
        <v>0.8440740000000001</v>
      </c>
    </row>
    <row r="4376" spans="1:31" ht="15.75" x14ac:dyDescent="0.25">
      <c r="A4376" s="11" t="s">
        <v>173</v>
      </c>
      <c r="B4376" s="11" t="s">
        <v>4557</v>
      </c>
      <c r="C4376" s="11">
        <v>503</v>
      </c>
      <c r="D4376" s="11">
        <v>53</v>
      </c>
      <c r="E4376" s="11">
        <v>28.1</v>
      </c>
      <c r="F4376" s="11">
        <v>2.4</v>
      </c>
      <c r="H4376" s="1">
        <v>45909</v>
      </c>
      <c r="I4376" s="2" t="s">
        <v>125</v>
      </c>
      <c r="J4376" s="3">
        <v>24.27</v>
      </c>
      <c r="K4376" s="29">
        <v>31.28</v>
      </c>
      <c r="L4376" s="31">
        <f t="shared" si="702"/>
        <v>55.738757396643173</v>
      </c>
      <c r="M4376" s="33">
        <f t="shared" si="710"/>
        <v>275</v>
      </c>
      <c r="N4376" s="36">
        <f t="shared" si="703"/>
        <v>0.20744173975645239</v>
      </c>
      <c r="Q4376" s="19">
        <v>45909</v>
      </c>
      <c r="R4376" s="17">
        <v>0.375</v>
      </c>
      <c r="U4376" s="18">
        <v>275</v>
      </c>
      <c r="W4376" s="24"/>
      <c r="Z4376" s="21">
        <f t="shared" si="704"/>
        <v>4.5647051945706805</v>
      </c>
      <c r="AA4376" s="21">
        <f t="shared" si="705"/>
        <v>2.5443099542737202</v>
      </c>
      <c r="AB4376" s="21">
        <f t="shared" si="706"/>
        <v>0.14454219052725684</v>
      </c>
      <c r="AC4376" s="21">
        <f t="shared" si="707"/>
        <v>0.24</v>
      </c>
      <c r="AD4376" s="22">
        <f t="shared" si="708"/>
        <v>0.99</v>
      </c>
      <c r="AE4376" s="22">
        <f t="shared" si="709"/>
        <v>0.76229999999999998</v>
      </c>
    </row>
    <row r="4377" spans="1:31" ht="15.75" x14ac:dyDescent="0.25">
      <c r="A4377" s="11" t="s">
        <v>173</v>
      </c>
      <c r="B4377" s="11" t="s">
        <v>4558</v>
      </c>
      <c r="C4377" s="11">
        <v>486</v>
      </c>
      <c r="D4377" s="11">
        <v>52</v>
      </c>
      <c r="E4377" s="11">
        <v>28.5</v>
      </c>
      <c r="F4377" s="11">
        <v>2.9</v>
      </c>
      <c r="H4377" s="1">
        <v>45909</v>
      </c>
      <c r="I4377" s="2" t="s">
        <v>126</v>
      </c>
      <c r="J4377" s="3">
        <v>23.55</v>
      </c>
      <c r="K4377" s="29">
        <v>30.15</v>
      </c>
      <c r="L4377" s="31">
        <f t="shared" si="702"/>
        <v>57.127420941261661</v>
      </c>
      <c r="M4377" s="33">
        <f t="shared" si="710"/>
        <v>241.5</v>
      </c>
      <c r="N4377" s="36">
        <f t="shared" si="703"/>
        <v>0.18025679887892224</v>
      </c>
      <c r="Q4377" s="19">
        <v>45909</v>
      </c>
      <c r="R4377" s="17">
        <v>0.38194444444444442</v>
      </c>
      <c r="U4377" s="18">
        <v>241.5</v>
      </c>
      <c r="W4377" s="24"/>
      <c r="Z4377" s="21">
        <f t="shared" si="704"/>
        <v>4.2797078051387158</v>
      </c>
      <c r="AA4377" s="21">
        <f t="shared" si="705"/>
        <v>2.4448866928976245</v>
      </c>
      <c r="AB4377" s="21">
        <f t="shared" si="706"/>
        <v>0.14007011536945146</v>
      </c>
      <c r="AC4377" s="21">
        <f t="shared" si="707"/>
        <v>0.24</v>
      </c>
      <c r="AD4377" s="22">
        <f t="shared" si="708"/>
        <v>0.86939999999999995</v>
      </c>
      <c r="AE4377" s="22">
        <f t="shared" si="709"/>
        <v>0.66943799999999998</v>
      </c>
    </row>
    <row r="4378" spans="1:31" ht="15.75" x14ac:dyDescent="0.25">
      <c r="A4378" s="11" t="s">
        <v>173</v>
      </c>
      <c r="B4378" s="11" t="s">
        <v>4559</v>
      </c>
      <c r="C4378" s="11">
        <v>572</v>
      </c>
      <c r="D4378" s="11">
        <v>52</v>
      </c>
      <c r="E4378" s="11">
        <v>28.3</v>
      </c>
      <c r="F4378" s="11">
        <v>1.5</v>
      </c>
      <c r="H4378" s="1">
        <v>45909</v>
      </c>
      <c r="I4378" s="2" t="s">
        <v>127</v>
      </c>
      <c r="J4378" s="3">
        <v>24.27</v>
      </c>
      <c r="K4378" s="29">
        <v>31.47</v>
      </c>
      <c r="L4378" s="31">
        <f t="shared" si="702"/>
        <v>54.854101614238886</v>
      </c>
      <c r="M4378" s="33">
        <f t="shared" si="710"/>
        <v>390.1</v>
      </c>
      <c r="N4378" s="36">
        <f t="shared" si="703"/>
        <v>0.29359932225630614</v>
      </c>
      <c r="Q4378" s="19">
        <v>45909</v>
      </c>
      <c r="R4378" s="17">
        <v>0.3888888888888889</v>
      </c>
      <c r="U4378" s="18">
        <v>390.1</v>
      </c>
      <c r="W4378" s="24"/>
      <c r="Z4378" s="21">
        <f t="shared" si="704"/>
        <v>4.6142098863983909</v>
      </c>
      <c r="AA4378" s="21">
        <f t="shared" si="705"/>
        <v>2.5310833797792296</v>
      </c>
      <c r="AB4378" s="21">
        <f t="shared" si="706"/>
        <v>0.14358756263115768</v>
      </c>
      <c r="AC4378" s="21">
        <f t="shared" si="707"/>
        <v>0.24</v>
      </c>
      <c r="AD4378" s="22">
        <f t="shared" si="708"/>
        <v>1.4043600000000001</v>
      </c>
      <c r="AE4378" s="22">
        <f t="shared" si="709"/>
        <v>1.0813572</v>
      </c>
    </row>
    <row r="4379" spans="1:31" ht="15.75" x14ac:dyDescent="0.25">
      <c r="A4379" s="11" t="s">
        <v>173</v>
      </c>
      <c r="B4379" s="11" t="s">
        <v>4560</v>
      </c>
      <c r="C4379" s="11">
        <v>606</v>
      </c>
      <c r="D4379" s="11">
        <v>48</v>
      </c>
      <c r="E4379" s="11">
        <v>28.9</v>
      </c>
      <c r="F4379" s="11">
        <v>3.1</v>
      </c>
      <c r="H4379" s="1">
        <v>45909</v>
      </c>
      <c r="I4379" s="2" t="s">
        <v>128</v>
      </c>
      <c r="J4379" s="3">
        <v>24.53</v>
      </c>
      <c r="K4379" s="29">
        <v>31.79</v>
      </c>
      <c r="L4379" s="31">
        <f t="shared" si="702"/>
        <v>54.788285792247109</v>
      </c>
      <c r="M4379" s="33">
        <f t="shared" si="710"/>
        <v>426.7</v>
      </c>
      <c r="N4379" s="36">
        <f t="shared" si="703"/>
        <v>0.32270162088467258</v>
      </c>
      <c r="Q4379" s="19">
        <v>45909</v>
      </c>
      <c r="R4379" s="17">
        <v>0.39583333333333331</v>
      </c>
      <c r="U4379" s="18">
        <v>426.7</v>
      </c>
      <c r="W4379" s="24"/>
      <c r="Z4379" s="21">
        <f t="shared" si="704"/>
        <v>4.698640988438771</v>
      </c>
      <c r="AA4379" s="21">
        <f t="shared" si="705"/>
        <v>2.5743048530974981</v>
      </c>
      <c r="AB4379" s="21">
        <f t="shared" si="706"/>
        <v>0.14569237135009971</v>
      </c>
      <c r="AC4379" s="21">
        <f t="shared" si="707"/>
        <v>0.24</v>
      </c>
      <c r="AD4379" s="22">
        <f t="shared" si="708"/>
        <v>1.5361199999999999</v>
      </c>
      <c r="AE4379" s="22">
        <f t="shared" si="709"/>
        <v>1.1828124</v>
      </c>
    </row>
    <row r="4380" spans="1:31" ht="15.75" x14ac:dyDescent="0.25">
      <c r="A4380" s="11" t="s">
        <v>173</v>
      </c>
      <c r="B4380" s="11" t="s">
        <v>4561</v>
      </c>
      <c r="C4380" s="11">
        <v>624</v>
      </c>
      <c r="D4380" s="11">
        <v>47</v>
      </c>
      <c r="E4380" s="11">
        <v>29.2</v>
      </c>
      <c r="F4380" s="11">
        <v>1.8</v>
      </c>
      <c r="H4380" s="1">
        <v>45909</v>
      </c>
      <c r="I4380" s="2" t="s">
        <v>129</v>
      </c>
      <c r="J4380" s="3">
        <v>25.15</v>
      </c>
      <c r="K4380" s="29">
        <v>32.69</v>
      </c>
      <c r="L4380" s="31">
        <f t="shared" si="702"/>
        <v>54.021291037052826</v>
      </c>
      <c r="M4380" s="33">
        <f t="shared" si="710"/>
        <v>471.7</v>
      </c>
      <c r="N4380" s="36">
        <f t="shared" si="703"/>
        <v>0.36025834790773931</v>
      </c>
      <c r="Q4380" s="19">
        <v>45909</v>
      </c>
      <c r="R4380" s="17">
        <v>0.40277777777777779</v>
      </c>
      <c r="U4380" s="18">
        <v>471.7</v>
      </c>
      <c r="W4380" s="24"/>
      <c r="Z4380" s="21">
        <f t="shared" si="704"/>
        <v>4.9433389270808847</v>
      </c>
      <c r="AA4380" s="21">
        <f t="shared" si="705"/>
        <v>2.6704555087462891</v>
      </c>
      <c r="AB4380" s="21">
        <f t="shared" si="706"/>
        <v>0.15012808438251232</v>
      </c>
      <c r="AC4380" s="21">
        <f t="shared" si="707"/>
        <v>0.24</v>
      </c>
      <c r="AD4380" s="22">
        <f t="shared" si="708"/>
        <v>1.6981200000000001</v>
      </c>
      <c r="AE4380" s="22">
        <f t="shared" si="709"/>
        <v>1.3075524000000001</v>
      </c>
    </row>
    <row r="4381" spans="1:31" ht="15.75" x14ac:dyDescent="0.25">
      <c r="A4381" s="11" t="s">
        <v>173</v>
      </c>
      <c r="B4381" s="11" t="s">
        <v>4562</v>
      </c>
      <c r="C4381" s="11">
        <v>546</v>
      </c>
      <c r="D4381" s="11">
        <v>47</v>
      </c>
      <c r="E4381" s="11">
        <v>29.4</v>
      </c>
      <c r="F4381" s="11">
        <v>2.8</v>
      </c>
      <c r="H4381" s="1">
        <v>45909</v>
      </c>
      <c r="I4381" s="2" t="s">
        <v>130</v>
      </c>
      <c r="J4381" s="3">
        <v>25.01</v>
      </c>
      <c r="K4381" s="29">
        <v>32.4</v>
      </c>
      <c r="L4381" s="31">
        <f t="shared" si="702"/>
        <v>54.581406383681148</v>
      </c>
      <c r="M4381" s="33">
        <f t="shared" si="710"/>
        <v>479.3</v>
      </c>
      <c r="N4381" s="36">
        <f t="shared" si="703"/>
        <v>0.36560211977603008</v>
      </c>
      <c r="Q4381" s="19">
        <v>45909</v>
      </c>
      <c r="R4381" s="17">
        <v>0.40972222222222221</v>
      </c>
      <c r="U4381" s="18">
        <v>479.3</v>
      </c>
      <c r="W4381" s="24"/>
      <c r="Z4381" s="21">
        <f t="shared" si="704"/>
        <v>4.8633111980528723</v>
      </c>
      <c r="AA4381" s="21">
        <f t="shared" si="705"/>
        <v>2.6544636487123108</v>
      </c>
      <c r="AB4381" s="21">
        <f t="shared" si="706"/>
        <v>0.14955014673086756</v>
      </c>
      <c r="AC4381" s="21">
        <f t="shared" si="707"/>
        <v>0.24</v>
      </c>
      <c r="AD4381" s="22">
        <f t="shared" si="708"/>
        <v>1.7254799999999999</v>
      </c>
      <c r="AE4381" s="22">
        <f t="shared" si="709"/>
        <v>1.3286195999999999</v>
      </c>
    </row>
    <row r="4382" spans="1:31" ht="15.75" x14ac:dyDescent="0.25">
      <c r="A4382" s="11" t="s">
        <v>173</v>
      </c>
      <c r="B4382" s="11" t="s">
        <v>4563</v>
      </c>
      <c r="C4382" s="11">
        <v>638</v>
      </c>
      <c r="D4382" s="11">
        <v>46</v>
      </c>
      <c r="E4382" s="11">
        <v>29.5</v>
      </c>
      <c r="F4382" s="11">
        <v>2</v>
      </c>
      <c r="H4382" s="1">
        <v>45909</v>
      </c>
      <c r="I4382" s="2" t="s">
        <v>131</v>
      </c>
      <c r="J4382" s="3">
        <v>25.23</v>
      </c>
      <c r="K4382" s="29">
        <v>32.71</v>
      </c>
      <c r="L4382" s="31">
        <f t="shared" si="702"/>
        <v>54.352136276095969</v>
      </c>
      <c r="M4382" s="33">
        <f t="shared" si="710"/>
        <v>474.9</v>
      </c>
      <c r="N4382" s="36">
        <f t="shared" si="703"/>
        <v>0.36353463608302811</v>
      </c>
      <c r="Q4382" s="19">
        <v>45909</v>
      </c>
      <c r="R4382" s="17">
        <v>0.41666666666666669</v>
      </c>
      <c r="U4382" s="18">
        <v>474.9</v>
      </c>
      <c r="W4382" s="24"/>
      <c r="Z4382" s="21">
        <f t="shared" si="704"/>
        <v>4.9488999809084309</v>
      </c>
      <c r="AA4382" s="21">
        <f t="shared" si="705"/>
        <v>2.6898328617910376</v>
      </c>
      <c r="AB4382" s="21">
        <f t="shared" si="706"/>
        <v>0.1511950425139999</v>
      </c>
      <c r="AC4382" s="21">
        <f t="shared" si="707"/>
        <v>0.24</v>
      </c>
      <c r="AD4382" s="22">
        <f t="shared" si="708"/>
        <v>1.70964</v>
      </c>
      <c r="AE4382" s="22">
        <f t="shared" si="709"/>
        <v>1.3164228</v>
      </c>
    </row>
    <row r="4383" spans="1:31" ht="15.75" x14ac:dyDescent="0.25">
      <c r="A4383" s="11" t="s">
        <v>173</v>
      </c>
      <c r="B4383" s="11" t="s">
        <v>4564</v>
      </c>
      <c r="C4383" s="11">
        <v>552</v>
      </c>
      <c r="D4383" s="11">
        <v>46</v>
      </c>
      <c r="E4383" s="11">
        <v>29.8</v>
      </c>
      <c r="F4383" s="11">
        <v>2.1</v>
      </c>
      <c r="H4383" s="1">
        <v>45909</v>
      </c>
      <c r="I4383" s="2" t="s">
        <v>132</v>
      </c>
      <c r="J4383" s="3">
        <v>25.58</v>
      </c>
      <c r="K4383" s="29">
        <v>33.21</v>
      </c>
      <c r="L4383" s="31">
        <f t="shared" si="702"/>
        <v>53.964064086684679</v>
      </c>
      <c r="M4383" s="33">
        <f t="shared" si="710"/>
        <v>401.3</v>
      </c>
      <c r="N4383" s="36">
        <f t="shared" si="703"/>
        <v>0.30890340492237744</v>
      </c>
      <c r="Q4383" s="19">
        <v>45909</v>
      </c>
      <c r="R4383" s="17">
        <v>0.4236111111111111</v>
      </c>
      <c r="U4383" s="18">
        <v>401.3</v>
      </c>
      <c r="W4383" s="24"/>
      <c r="Z4383" s="21">
        <f t="shared" si="704"/>
        <v>5.089702914613075</v>
      </c>
      <c r="AA4383" s="21">
        <f t="shared" si="705"/>
        <v>2.746610542663658</v>
      </c>
      <c r="AB4383" s="21">
        <f t="shared" si="706"/>
        <v>0.1538163098010191</v>
      </c>
      <c r="AC4383" s="21">
        <f t="shared" si="707"/>
        <v>0.24</v>
      </c>
      <c r="AD4383" s="22">
        <f t="shared" si="708"/>
        <v>1.44468</v>
      </c>
      <c r="AE4383" s="22">
        <f t="shared" si="709"/>
        <v>1.1124035999999999</v>
      </c>
    </row>
    <row r="4384" spans="1:31" ht="15.75" x14ac:dyDescent="0.25">
      <c r="A4384" s="11" t="s">
        <v>173</v>
      </c>
      <c r="B4384" s="11" t="s">
        <v>4565</v>
      </c>
      <c r="C4384" s="11">
        <v>755</v>
      </c>
      <c r="D4384" s="11">
        <v>45</v>
      </c>
      <c r="E4384" s="11">
        <v>30</v>
      </c>
      <c r="F4384" s="11">
        <v>3.3</v>
      </c>
      <c r="H4384" s="1">
        <v>45909</v>
      </c>
      <c r="I4384" s="2" t="s">
        <v>133</v>
      </c>
      <c r="J4384" s="3">
        <v>25.62</v>
      </c>
      <c r="K4384" s="29">
        <v>33.07</v>
      </c>
      <c r="L4384" s="31">
        <f t="shared" si="702"/>
        <v>54.791239677743292</v>
      </c>
      <c r="M4384" s="33">
        <f t="shared" si="710"/>
        <v>388.1</v>
      </c>
      <c r="N4384" s="36">
        <f t="shared" si="703"/>
        <v>0.29954336237932339</v>
      </c>
      <c r="Q4384" s="19">
        <v>45909</v>
      </c>
      <c r="R4384" s="17">
        <v>0.43055555555555558</v>
      </c>
      <c r="U4384" s="18">
        <v>388.1</v>
      </c>
      <c r="W4384" s="24"/>
      <c r="Z4384" s="21">
        <f t="shared" si="704"/>
        <v>5.0499319267719915</v>
      </c>
      <c r="AA4384" s="21">
        <f t="shared" si="705"/>
        <v>2.7669203055605216</v>
      </c>
      <c r="AB4384" s="21">
        <f t="shared" si="706"/>
        <v>0.15511421614082155</v>
      </c>
      <c r="AC4384" s="21">
        <f t="shared" si="707"/>
        <v>0.24</v>
      </c>
      <c r="AD4384" s="22">
        <f t="shared" si="708"/>
        <v>1.39716</v>
      </c>
      <c r="AE4384" s="22">
        <f t="shared" si="709"/>
        <v>1.0758132</v>
      </c>
    </row>
    <row r="4385" spans="1:31" ht="15.75" x14ac:dyDescent="0.25">
      <c r="A4385" s="11" t="s">
        <v>173</v>
      </c>
      <c r="B4385" s="11" t="s">
        <v>4566</v>
      </c>
      <c r="C4385" s="11">
        <v>777</v>
      </c>
      <c r="D4385" s="11">
        <v>45</v>
      </c>
      <c r="E4385" s="11">
        <v>30.1</v>
      </c>
      <c r="F4385" s="11">
        <v>3.2</v>
      </c>
      <c r="H4385" s="1">
        <v>45909</v>
      </c>
      <c r="I4385" s="2" t="s">
        <v>134</v>
      </c>
      <c r="J4385" s="3">
        <v>25.8</v>
      </c>
      <c r="K4385" s="29">
        <v>33.53</v>
      </c>
      <c r="L4385" s="31">
        <f t="shared" si="702"/>
        <v>53.699823496480754</v>
      </c>
      <c r="M4385" s="33">
        <f t="shared" si="710"/>
        <v>439.7</v>
      </c>
      <c r="N4385" s="36">
        <f t="shared" si="703"/>
        <v>0.33960515114410628</v>
      </c>
      <c r="Q4385" s="19">
        <v>45909</v>
      </c>
      <c r="R4385" s="17">
        <v>0.4375</v>
      </c>
      <c r="U4385" s="18">
        <v>439.7</v>
      </c>
      <c r="W4385" s="24"/>
      <c r="Z4385" s="21">
        <f t="shared" si="704"/>
        <v>5.1816303595048758</v>
      </c>
      <c r="AA4385" s="21">
        <f t="shared" si="705"/>
        <v>2.7825263572941799</v>
      </c>
      <c r="AB4385" s="21">
        <f t="shared" si="706"/>
        <v>0.15545965567027895</v>
      </c>
      <c r="AC4385" s="21">
        <f t="shared" si="707"/>
        <v>0.24</v>
      </c>
      <c r="AD4385" s="22">
        <f t="shared" si="708"/>
        <v>1.5829200000000001</v>
      </c>
      <c r="AE4385" s="22">
        <f t="shared" si="709"/>
        <v>1.2188484000000002</v>
      </c>
    </row>
    <row r="4386" spans="1:31" ht="15.75" x14ac:dyDescent="0.25">
      <c r="A4386" s="11" t="s">
        <v>173</v>
      </c>
      <c r="B4386" s="11" t="s">
        <v>4567</v>
      </c>
      <c r="C4386" s="11">
        <v>774</v>
      </c>
      <c r="D4386" s="11">
        <v>45</v>
      </c>
      <c r="E4386" s="11">
        <v>30.2</v>
      </c>
      <c r="F4386" s="11">
        <v>3</v>
      </c>
      <c r="H4386" s="1">
        <v>45909</v>
      </c>
      <c r="I4386" s="2" t="s">
        <v>135</v>
      </c>
      <c r="J4386" s="3">
        <v>25.92</v>
      </c>
      <c r="K4386" s="29">
        <v>33.56</v>
      </c>
      <c r="L4386" s="31">
        <f t="shared" si="702"/>
        <v>54.185499265358423</v>
      </c>
      <c r="M4386" s="33">
        <f t="shared" si="710"/>
        <v>490.1</v>
      </c>
      <c r="N4386" s="36">
        <f t="shared" si="703"/>
        <v>0.37977886090011342</v>
      </c>
      <c r="Q4386" s="19">
        <v>45909</v>
      </c>
      <c r="R4386" s="17">
        <v>0.44444444444444442</v>
      </c>
      <c r="U4386" s="18">
        <v>490.1</v>
      </c>
      <c r="W4386" s="24"/>
      <c r="Z4386" s="21">
        <f t="shared" si="704"/>
        <v>5.1903219669093978</v>
      </c>
      <c r="AA4386" s="21">
        <f t="shared" si="705"/>
        <v>2.812401871249429</v>
      </c>
      <c r="AB4386" s="21">
        <f t="shared" si="706"/>
        <v>0.15709399493025922</v>
      </c>
      <c r="AC4386" s="21">
        <f t="shared" si="707"/>
        <v>0.24</v>
      </c>
      <c r="AD4386" s="22">
        <f t="shared" si="708"/>
        <v>1.7643599999999999</v>
      </c>
      <c r="AE4386" s="22">
        <f t="shared" si="709"/>
        <v>1.3585571999999999</v>
      </c>
    </row>
    <row r="4387" spans="1:31" ht="15.75" x14ac:dyDescent="0.25">
      <c r="A4387" s="11" t="s">
        <v>173</v>
      </c>
      <c r="B4387" s="11" t="s">
        <v>4568</v>
      </c>
      <c r="C4387" s="11">
        <v>833</v>
      </c>
      <c r="D4387" s="11">
        <v>44</v>
      </c>
      <c r="E4387" s="11">
        <v>30.6</v>
      </c>
      <c r="F4387" s="11">
        <v>3</v>
      </c>
      <c r="H4387" s="1">
        <v>45909</v>
      </c>
      <c r="I4387" s="2" t="s">
        <v>136</v>
      </c>
      <c r="J4387" s="3">
        <v>25.87</v>
      </c>
      <c r="K4387" s="29">
        <v>33.21</v>
      </c>
      <c r="L4387" s="31">
        <f t="shared" si="702"/>
        <v>55.474167105147487</v>
      </c>
      <c r="M4387" s="33">
        <f t="shared" si="710"/>
        <v>520.4</v>
      </c>
      <c r="N4387" s="36">
        <f t="shared" si="703"/>
        <v>0.40407932946693154</v>
      </c>
      <c r="Q4387" s="19">
        <v>45909</v>
      </c>
      <c r="R4387" s="17">
        <v>0.4513888888888889</v>
      </c>
      <c r="U4387" s="18">
        <v>520.4</v>
      </c>
      <c r="W4387" s="24"/>
      <c r="Z4387" s="21">
        <f t="shared" si="704"/>
        <v>5.089702914613075</v>
      </c>
      <c r="AA4387" s="21">
        <f t="shared" si="705"/>
        <v>2.8234703000080192</v>
      </c>
      <c r="AB4387" s="21">
        <f t="shared" si="706"/>
        <v>0.15812062745482311</v>
      </c>
      <c r="AC4387" s="21">
        <f t="shared" si="707"/>
        <v>0.24</v>
      </c>
      <c r="AD4387" s="22">
        <f t="shared" si="708"/>
        <v>1.87344</v>
      </c>
      <c r="AE4387" s="22">
        <f t="shared" si="709"/>
        <v>1.4425488</v>
      </c>
    </row>
    <row r="4388" spans="1:31" ht="15.75" x14ac:dyDescent="0.25">
      <c r="A4388" s="11" t="s">
        <v>173</v>
      </c>
      <c r="B4388" s="11" t="s">
        <v>4569</v>
      </c>
      <c r="C4388" s="11">
        <v>853</v>
      </c>
      <c r="D4388" s="11">
        <v>45</v>
      </c>
      <c r="E4388" s="11">
        <v>30.4</v>
      </c>
      <c r="F4388" s="11">
        <v>2.2000000000000002</v>
      </c>
      <c r="H4388" s="1">
        <v>45909</v>
      </c>
      <c r="I4388" s="2" t="s">
        <v>137</v>
      </c>
      <c r="J4388" s="3">
        <v>25.93</v>
      </c>
      <c r="K4388" s="29">
        <v>33.25</v>
      </c>
      <c r="L4388" s="31">
        <f t="shared" si="702"/>
        <v>55.609226478511196</v>
      </c>
      <c r="M4388" s="33">
        <f t="shared" si="710"/>
        <v>504.9</v>
      </c>
      <c r="N4388" s="36">
        <f t="shared" si="703"/>
        <v>0.39258239267984762</v>
      </c>
      <c r="Q4388" s="19">
        <v>45909</v>
      </c>
      <c r="R4388" s="17">
        <v>0.45833333333333331</v>
      </c>
      <c r="U4388" s="18">
        <v>504.9</v>
      </c>
      <c r="W4388" s="24"/>
      <c r="Z4388" s="21">
        <f t="shared" si="704"/>
        <v>5.1011158696457803</v>
      </c>
      <c r="AA4388" s="21">
        <f t="shared" si="705"/>
        <v>2.8366910768825981</v>
      </c>
      <c r="AB4388" s="21">
        <f t="shared" si="706"/>
        <v>0.15881404964431423</v>
      </c>
      <c r="AC4388" s="21">
        <f t="shared" si="707"/>
        <v>0.24</v>
      </c>
      <c r="AD4388" s="22">
        <f t="shared" si="708"/>
        <v>1.8176399999999999</v>
      </c>
      <c r="AE4388" s="22">
        <f t="shared" si="709"/>
        <v>1.3995827999999999</v>
      </c>
    </row>
    <row r="4389" spans="1:31" ht="15.75" x14ac:dyDescent="0.25">
      <c r="A4389" s="11" t="s">
        <v>173</v>
      </c>
      <c r="B4389" s="11" t="s">
        <v>4570</v>
      </c>
      <c r="C4389" s="11">
        <v>664</v>
      </c>
      <c r="D4389" s="11">
        <v>47</v>
      </c>
      <c r="E4389" s="11">
        <v>30.1</v>
      </c>
      <c r="F4389" s="11">
        <v>1.3</v>
      </c>
      <c r="H4389" s="1">
        <v>45909</v>
      </c>
      <c r="I4389" s="2" t="s">
        <v>138</v>
      </c>
      <c r="J4389" s="3">
        <v>25.88</v>
      </c>
      <c r="K4389" s="29">
        <v>33.159999999999997</v>
      </c>
      <c r="L4389" s="31">
        <f t="shared" si="702"/>
        <v>55.750976140278226</v>
      </c>
      <c r="M4389" s="33">
        <f t="shared" si="710"/>
        <v>434.8</v>
      </c>
      <c r="N4389" s="36">
        <f t="shared" si="703"/>
        <v>0.33788889251794341</v>
      </c>
      <c r="Q4389" s="19">
        <v>45909</v>
      </c>
      <c r="R4389" s="17">
        <v>0.46527777777777779</v>
      </c>
      <c r="U4389" s="18">
        <v>434.8</v>
      </c>
      <c r="W4389" s="24"/>
      <c r="Z4389" s="21">
        <f t="shared" si="704"/>
        <v>5.0754678935832329</v>
      </c>
      <c r="AA4389" s="21">
        <f t="shared" si="705"/>
        <v>2.8296228943590704</v>
      </c>
      <c r="AB4389" s="21">
        <f t="shared" si="706"/>
        <v>0.15852378285035648</v>
      </c>
      <c r="AC4389" s="21">
        <f t="shared" si="707"/>
        <v>0.24</v>
      </c>
      <c r="AD4389" s="22">
        <f t="shared" si="708"/>
        <v>1.56528</v>
      </c>
      <c r="AE4389" s="22">
        <f t="shared" si="709"/>
        <v>1.2052655999999999</v>
      </c>
    </row>
    <row r="4390" spans="1:31" ht="15.75" x14ac:dyDescent="0.25">
      <c r="A4390" s="11" t="s">
        <v>173</v>
      </c>
      <c r="B4390" s="11" t="s">
        <v>4571</v>
      </c>
      <c r="C4390" s="11">
        <v>799</v>
      </c>
      <c r="D4390" s="11">
        <v>46</v>
      </c>
      <c r="E4390" s="11">
        <v>30.4</v>
      </c>
      <c r="F4390" s="11">
        <v>2.2000000000000002</v>
      </c>
      <c r="H4390" s="1">
        <v>45909</v>
      </c>
      <c r="I4390" s="5">
        <v>0.47222222222222221</v>
      </c>
      <c r="J4390" s="3">
        <v>25.92</v>
      </c>
      <c r="K4390" s="29">
        <v>33.200000000000003</v>
      </c>
      <c r="L4390" s="31">
        <f t="shared" si="702"/>
        <v>55.78118716110172</v>
      </c>
      <c r="M4390" s="33">
        <f t="shared" si="710"/>
        <v>635.79999999999995</v>
      </c>
      <c r="N4390" s="36">
        <f t="shared" si="703"/>
        <v>0.49445295585768972</v>
      </c>
      <c r="Q4390" s="19">
        <v>45909</v>
      </c>
      <c r="R4390" s="17">
        <v>0.47222222222222221</v>
      </c>
      <c r="U4390" s="18">
        <v>635.79999999999995</v>
      </c>
      <c r="W4390" s="24"/>
      <c r="Z4390" s="21">
        <f t="shared" si="704"/>
        <v>5.0868531413725142</v>
      </c>
      <c r="AA4390" s="21">
        <f t="shared" si="705"/>
        <v>2.8375070713993842</v>
      </c>
      <c r="AB4390" s="21">
        <f t="shared" si="706"/>
        <v>0.15891846725403666</v>
      </c>
      <c r="AC4390" s="21">
        <f t="shared" si="707"/>
        <v>0.24</v>
      </c>
      <c r="AD4390" s="22">
        <f t="shared" si="708"/>
        <v>2.2888799999999998</v>
      </c>
      <c r="AE4390" s="22">
        <f t="shared" si="709"/>
        <v>1.7624375999999999</v>
      </c>
    </row>
    <row r="4391" spans="1:31" ht="15.75" x14ac:dyDescent="0.25">
      <c r="A4391" s="11" t="s">
        <v>173</v>
      </c>
      <c r="B4391" s="11" t="s">
        <v>4572</v>
      </c>
      <c r="C4391" s="11">
        <v>921</v>
      </c>
      <c r="D4391" s="11">
        <v>45</v>
      </c>
      <c r="E4391" s="11">
        <v>30.9</v>
      </c>
      <c r="F4391" s="11">
        <v>3.3</v>
      </c>
      <c r="H4391" s="1">
        <v>45909</v>
      </c>
      <c r="I4391" s="5">
        <v>0.47916666666666669</v>
      </c>
      <c r="J4391" s="3">
        <v>25.95</v>
      </c>
      <c r="K4391" s="29">
        <v>33.159999999999997</v>
      </c>
      <c r="L4391" s="31">
        <f t="shared" si="702"/>
        <v>56.119217449424973</v>
      </c>
      <c r="M4391" s="33">
        <f t="shared" si="710"/>
        <v>699.9</v>
      </c>
      <c r="N4391" s="36">
        <f t="shared" si="703"/>
        <v>0.54499383773424115</v>
      </c>
      <c r="Q4391" s="19">
        <v>45909</v>
      </c>
      <c r="R4391" s="17">
        <v>0.47916666666666669</v>
      </c>
      <c r="U4391" s="18">
        <v>699.9</v>
      </c>
      <c r="W4391" s="24"/>
      <c r="Z4391" s="21">
        <f t="shared" si="704"/>
        <v>5.0754678935832329</v>
      </c>
      <c r="AA4391" s="21">
        <f t="shared" si="705"/>
        <v>2.8483128637757238</v>
      </c>
      <c r="AB4391" s="21">
        <f t="shared" si="706"/>
        <v>0.15957084981436492</v>
      </c>
      <c r="AC4391" s="21">
        <f t="shared" si="707"/>
        <v>0.24</v>
      </c>
      <c r="AD4391" s="22">
        <f t="shared" si="708"/>
        <v>2.5196399999999999</v>
      </c>
      <c r="AE4391" s="22">
        <f t="shared" si="709"/>
        <v>1.9401227999999999</v>
      </c>
    </row>
    <row r="4392" spans="1:31" ht="15.75" x14ac:dyDescent="0.25">
      <c r="A4392" s="11" t="s">
        <v>173</v>
      </c>
      <c r="B4392" s="11" t="s">
        <v>4573</v>
      </c>
      <c r="C4392" s="11">
        <v>720</v>
      </c>
      <c r="D4392" s="11">
        <v>47</v>
      </c>
      <c r="E4392" s="11">
        <v>30.8</v>
      </c>
      <c r="F4392" s="11">
        <v>2.2000000000000002</v>
      </c>
      <c r="H4392" s="1">
        <v>45909</v>
      </c>
      <c r="I4392" s="5">
        <v>0.4861111111111111</v>
      </c>
      <c r="J4392" s="3">
        <v>25.74</v>
      </c>
      <c r="K4392" s="29">
        <v>32.85</v>
      </c>
      <c r="L4392" s="31">
        <f t="shared" si="702"/>
        <v>56.415827178972066</v>
      </c>
      <c r="M4392" s="33">
        <f t="shared" si="710"/>
        <v>675.4</v>
      </c>
      <c r="N4392" s="36">
        <f t="shared" si="703"/>
        <v>0.52430481853918742</v>
      </c>
      <c r="Q4392" s="19">
        <v>45909</v>
      </c>
      <c r="R4392" s="17">
        <v>0.4861111111111111</v>
      </c>
      <c r="U4392" s="18">
        <v>675.4</v>
      </c>
      <c r="W4392" s="24"/>
      <c r="Z4392" s="21">
        <f t="shared" si="704"/>
        <v>4.9879796687394453</v>
      </c>
      <c r="AA4392" s="21">
        <f t="shared" si="705"/>
        <v>2.8140099896383091</v>
      </c>
      <c r="AB4392" s="21">
        <f t="shared" si="706"/>
        <v>0.15801111771951107</v>
      </c>
      <c r="AC4392" s="21">
        <f t="shared" si="707"/>
        <v>0.24</v>
      </c>
      <c r="AD4392" s="22">
        <f t="shared" si="708"/>
        <v>2.4314399999999998</v>
      </c>
      <c r="AE4392" s="22">
        <f t="shared" si="709"/>
        <v>1.8722087999999999</v>
      </c>
    </row>
    <row r="4393" spans="1:31" ht="15.75" x14ac:dyDescent="0.25">
      <c r="A4393" s="11" t="s">
        <v>173</v>
      </c>
      <c r="B4393" s="11" t="s">
        <v>4574</v>
      </c>
      <c r="C4393" s="11">
        <v>885</v>
      </c>
      <c r="D4393" s="11">
        <v>48</v>
      </c>
      <c r="E4393" s="11">
        <v>30.8</v>
      </c>
      <c r="F4393" s="11">
        <v>4.0999999999999996</v>
      </c>
      <c r="H4393" s="1">
        <v>45909</v>
      </c>
      <c r="I4393" s="5">
        <v>0.49305555555555558</v>
      </c>
      <c r="J4393" s="3">
        <v>25.82</v>
      </c>
      <c r="K4393" s="29">
        <v>32.83</v>
      </c>
      <c r="L4393" s="31">
        <f t="shared" si="702"/>
        <v>56.933733232489232</v>
      </c>
      <c r="M4393" s="33">
        <f t="shared" si="710"/>
        <v>656.4</v>
      </c>
      <c r="N4393" s="36">
        <f t="shared" si="703"/>
        <v>0.51085839222324092</v>
      </c>
      <c r="Q4393" s="19">
        <v>45909</v>
      </c>
      <c r="R4393" s="17">
        <v>0.49305555555555558</v>
      </c>
      <c r="U4393" s="18">
        <v>656.4</v>
      </c>
      <c r="W4393" s="24"/>
      <c r="Z4393" s="21">
        <f t="shared" si="704"/>
        <v>4.9823805060447786</v>
      </c>
      <c r="AA4393" s="21">
        <f t="shared" si="705"/>
        <v>2.8366552259390816</v>
      </c>
      <c r="AB4393" s="21">
        <f t="shared" si="706"/>
        <v>0.15930627055458782</v>
      </c>
      <c r="AC4393" s="21">
        <f t="shared" si="707"/>
        <v>0.24</v>
      </c>
      <c r="AD4393" s="22">
        <f t="shared" si="708"/>
        <v>2.3630399999999998</v>
      </c>
      <c r="AE4393" s="22">
        <f t="shared" si="709"/>
        <v>1.8195408</v>
      </c>
    </row>
    <row r="4394" spans="1:31" ht="15.75" x14ac:dyDescent="0.25">
      <c r="A4394" s="11" t="s">
        <v>173</v>
      </c>
      <c r="B4394" s="11" t="s">
        <v>4575</v>
      </c>
      <c r="C4394" s="11">
        <v>900</v>
      </c>
      <c r="D4394" s="11">
        <v>48</v>
      </c>
      <c r="E4394" s="11">
        <v>30.8</v>
      </c>
      <c r="F4394" s="11">
        <v>3.6</v>
      </c>
      <c r="H4394" s="1">
        <v>45909</v>
      </c>
      <c r="I4394" s="5">
        <v>0.5</v>
      </c>
      <c r="J4394" s="3">
        <v>25.71</v>
      </c>
      <c r="K4394" s="29">
        <v>32.53</v>
      </c>
      <c r="L4394" s="31">
        <f t="shared" si="702"/>
        <v>57.733099268129635</v>
      </c>
      <c r="M4394" s="33">
        <f t="shared" si="710"/>
        <v>561.4</v>
      </c>
      <c r="N4394" s="36">
        <f t="shared" si="703"/>
        <v>0.43683131750165966</v>
      </c>
      <c r="Q4394" s="19">
        <v>45909</v>
      </c>
      <c r="R4394" s="17">
        <v>0.5</v>
      </c>
      <c r="U4394" s="18">
        <v>561.4</v>
      </c>
      <c r="W4394" s="24"/>
      <c r="Z4394" s="21">
        <f t="shared" si="704"/>
        <v>4.899045473744752</v>
      </c>
      <c r="AA4394" s="21">
        <f t="shared" si="705"/>
        <v>2.8283707865478696</v>
      </c>
      <c r="AB4394" s="21">
        <f t="shared" si="706"/>
        <v>0.1591944160486668</v>
      </c>
      <c r="AC4394" s="21">
        <f t="shared" si="707"/>
        <v>0.24</v>
      </c>
      <c r="AD4394" s="22">
        <f t="shared" si="708"/>
        <v>2.0210400000000002</v>
      </c>
      <c r="AE4394" s="22">
        <f t="shared" si="709"/>
        <v>1.5562008000000003</v>
      </c>
    </row>
    <row r="4395" spans="1:31" ht="15.75" x14ac:dyDescent="0.25">
      <c r="A4395" s="11" t="s">
        <v>173</v>
      </c>
      <c r="B4395" s="11" t="s">
        <v>4576</v>
      </c>
      <c r="C4395" s="11">
        <v>683</v>
      </c>
      <c r="D4395" s="11">
        <v>48</v>
      </c>
      <c r="E4395" s="11">
        <v>31</v>
      </c>
      <c r="F4395" s="11">
        <v>3.6</v>
      </c>
      <c r="H4395" s="1">
        <v>45909</v>
      </c>
      <c r="I4395" s="5">
        <v>0.50694444444444442</v>
      </c>
      <c r="J4395" s="3">
        <v>25.81</v>
      </c>
      <c r="K4395" s="29">
        <v>32.64</v>
      </c>
      <c r="L4395" s="31">
        <f t="shared" si="702"/>
        <v>57.759776472434176</v>
      </c>
      <c r="M4395" s="33">
        <f t="shared" si="710"/>
        <v>713.2</v>
      </c>
      <c r="N4395" s="36">
        <f t="shared" si="703"/>
        <v>0.5559472303392643</v>
      </c>
      <c r="Q4395" s="19">
        <v>45909</v>
      </c>
      <c r="R4395" s="17">
        <v>0.50694444444444442</v>
      </c>
      <c r="U4395" s="18">
        <v>713.2</v>
      </c>
      <c r="W4395" s="24"/>
      <c r="Z4395" s="21">
        <f t="shared" si="704"/>
        <v>4.9294600231671595</v>
      </c>
      <c r="AA4395" s="21">
        <f t="shared" si="705"/>
        <v>2.8472450906793534</v>
      </c>
      <c r="AB4395" s="21">
        <f t="shared" si="706"/>
        <v>0.16012617137314489</v>
      </c>
      <c r="AC4395" s="21">
        <f t="shared" si="707"/>
        <v>0.24</v>
      </c>
      <c r="AD4395" s="22">
        <f t="shared" si="708"/>
        <v>2.56752</v>
      </c>
      <c r="AE4395" s="22">
        <f t="shared" si="709"/>
        <v>1.9769904</v>
      </c>
    </row>
    <row r="4396" spans="1:31" ht="15.75" x14ac:dyDescent="0.25">
      <c r="A4396" s="11" t="s">
        <v>173</v>
      </c>
      <c r="B4396" s="11" t="s">
        <v>4577</v>
      </c>
      <c r="C4396" s="11">
        <v>931</v>
      </c>
      <c r="D4396" s="11">
        <v>48</v>
      </c>
      <c r="E4396" s="11">
        <v>31.2</v>
      </c>
      <c r="F4396" s="11">
        <v>3.8</v>
      </c>
      <c r="H4396" s="1">
        <v>45909</v>
      </c>
      <c r="I4396" s="5">
        <v>0.51388888888888884</v>
      </c>
      <c r="J4396" s="3">
        <v>25.96</v>
      </c>
      <c r="K4396" s="29">
        <v>32.89</v>
      </c>
      <c r="L4396" s="31">
        <f t="shared" si="702"/>
        <v>57.405614845879327</v>
      </c>
      <c r="M4396" s="33">
        <f t="shared" si="710"/>
        <v>736.9</v>
      </c>
      <c r="N4396" s="36">
        <f t="shared" si="703"/>
        <v>0.57549903182968465</v>
      </c>
      <c r="Q4396" s="19">
        <v>45909</v>
      </c>
      <c r="R4396" s="17">
        <v>0.51388888888888884</v>
      </c>
      <c r="U4396" s="18">
        <v>736.9</v>
      </c>
      <c r="W4396" s="24"/>
      <c r="Z4396" s="21">
        <f t="shared" si="704"/>
        <v>4.9991943843355386</v>
      </c>
      <c r="AA4396" s="21">
        <f t="shared" si="705"/>
        <v>2.8698182736684874</v>
      </c>
      <c r="AB4396" s="21">
        <f t="shared" si="706"/>
        <v>0.16109713174444479</v>
      </c>
      <c r="AC4396" s="21">
        <f t="shared" si="707"/>
        <v>0.24</v>
      </c>
      <c r="AD4396" s="22">
        <f t="shared" si="708"/>
        <v>2.6528399999999999</v>
      </c>
      <c r="AE4396" s="22">
        <f t="shared" si="709"/>
        <v>2.0426867999999998</v>
      </c>
    </row>
    <row r="4397" spans="1:31" ht="15.75" x14ac:dyDescent="0.25">
      <c r="A4397" s="11" t="s">
        <v>173</v>
      </c>
      <c r="B4397" s="11" t="s">
        <v>4578</v>
      </c>
      <c r="C4397" s="11">
        <v>765</v>
      </c>
      <c r="D4397" s="11">
        <v>48</v>
      </c>
      <c r="E4397" s="11">
        <v>31.4</v>
      </c>
      <c r="F4397" s="11">
        <v>4</v>
      </c>
      <c r="H4397" s="1">
        <v>45909</v>
      </c>
      <c r="I4397" s="5">
        <v>0.52083333333333337</v>
      </c>
      <c r="J4397" s="3">
        <v>25.94</v>
      </c>
      <c r="K4397" s="29">
        <v>32.85</v>
      </c>
      <c r="L4397" s="31">
        <f t="shared" si="702"/>
        <v>57.483401038775192</v>
      </c>
      <c r="M4397" s="33">
        <f t="shared" si="710"/>
        <v>732.8</v>
      </c>
      <c r="N4397" s="36">
        <f t="shared" si="703"/>
        <v>0.57219161734773505</v>
      </c>
      <c r="Q4397" s="19">
        <v>45909</v>
      </c>
      <c r="R4397" s="17">
        <v>0.52083333333333337</v>
      </c>
      <c r="U4397" s="18">
        <v>732.8</v>
      </c>
      <c r="W4397" s="24"/>
      <c r="Z4397" s="21">
        <f t="shared" si="704"/>
        <v>4.9879796687394453</v>
      </c>
      <c r="AA4397" s="21">
        <f t="shared" si="705"/>
        <v>2.8672603567140658</v>
      </c>
      <c r="AB4397" s="21">
        <f t="shared" si="706"/>
        <v>0.161001210168222</v>
      </c>
      <c r="AC4397" s="21">
        <f t="shared" si="707"/>
        <v>0.24</v>
      </c>
      <c r="AD4397" s="22">
        <f t="shared" si="708"/>
        <v>2.63808</v>
      </c>
      <c r="AE4397" s="22">
        <f t="shared" si="709"/>
        <v>2.0313216000000001</v>
      </c>
    </row>
    <row r="4398" spans="1:31" ht="15.75" x14ac:dyDescent="0.25">
      <c r="A4398" s="11" t="s">
        <v>173</v>
      </c>
      <c r="B4398" s="11" t="s">
        <v>4579</v>
      </c>
      <c r="C4398" s="11">
        <v>963</v>
      </c>
      <c r="D4398" s="11">
        <v>48</v>
      </c>
      <c r="E4398" s="11">
        <v>31.3</v>
      </c>
      <c r="F4398" s="11">
        <v>4.2</v>
      </c>
      <c r="H4398" s="1">
        <v>45909</v>
      </c>
      <c r="I4398" s="5">
        <v>0.52777777777777779</v>
      </c>
      <c r="J4398" s="3">
        <v>25.8</v>
      </c>
      <c r="K4398" s="29">
        <v>32.700000000000003</v>
      </c>
      <c r="L4398" s="31">
        <f t="shared" si="702"/>
        <v>57.426883204127542</v>
      </c>
      <c r="M4398" s="33">
        <f t="shared" si="710"/>
        <v>686.6</v>
      </c>
      <c r="N4398" s="36">
        <f t="shared" si="703"/>
        <v>0.53473978805225464</v>
      </c>
      <c r="Q4398" s="19">
        <v>45909</v>
      </c>
      <c r="R4398" s="17">
        <v>0.52777777777777779</v>
      </c>
      <c r="U4398" s="18">
        <v>686.6</v>
      </c>
      <c r="W4398" s="24"/>
      <c r="Z4398" s="21">
        <f t="shared" si="704"/>
        <v>4.9461187754219553</v>
      </c>
      <c r="AA4398" s="21">
        <f t="shared" si="705"/>
        <v>2.84040185229899</v>
      </c>
      <c r="AB4398" s="21">
        <f t="shared" si="706"/>
        <v>0.15967032634734241</v>
      </c>
      <c r="AC4398" s="21">
        <f t="shared" si="707"/>
        <v>0.24</v>
      </c>
      <c r="AD4398" s="22">
        <f t="shared" si="708"/>
        <v>2.4717600000000002</v>
      </c>
      <c r="AE4398" s="22">
        <f t="shared" si="709"/>
        <v>1.9032552000000003</v>
      </c>
    </row>
    <row r="4399" spans="1:31" ht="15.75" x14ac:dyDescent="0.25">
      <c r="A4399" s="11" t="s">
        <v>173</v>
      </c>
      <c r="B4399" s="11" t="s">
        <v>4580</v>
      </c>
      <c r="C4399" s="11">
        <v>950</v>
      </c>
      <c r="D4399" s="11">
        <v>48</v>
      </c>
      <c r="E4399" s="11">
        <v>31.4</v>
      </c>
      <c r="F4399" s="11">
        <v>4.4000000000000004</v>
      </c>
      <c r="H4399" s="1">
        <v>45909</v>
      </c>
      <c r="I4399" s="5">
        <v>0.53472222222222221</v>
      </c>
      <c r="J4399" s="3">
        <v>25.16</v>
      </c>
      <c r="K4399" s="29">
        <v>31.67</v>
      </c>
      <c r="L4399" s="31">
        <f t="shared" si="702"/>
        <v>58.80072927670038</v>
      </c>
      <c r="M4399" s="33">
        <f t="shared" si="710"/>
        <v>593</v>
      </c>
      <c r="N4399" s="36">
        <f t="shared" si="703"/>
        <v>0.45796551635611954</v>
      </c>
      <c r="Q4399" s="19">
        <v>45909</v>
      </c>
      <c r="R4399" s="17">
        <v>0.53472222222222221</v>
      </c>
      <c r="U4399" s="18">
        <v>593</v>
      </c>
      <c r="W4399" s="24"/>
      <c r="Z4399" s="21">
        <f t="shared" si="704"/>
        <v>4.6668233773262235</v>
      </c>
      <c r="AA4399" s="21">
        <f t="shared" si="705"/>
        <v>2.7441261799233581</v>
      </c>
      <c r="AB4399" s="21">
        <f t="shared" si="706"/>
        <v>0.15544198918109908</v>
      </c>
      <c r="AC4399" s="21">
        <f t="shared" si="707"/>
        <v>0.24</v>
      </c>
      <c r="AD4399" s="22">
        <f t="shared" si="708"/>
        <v>2.1347999999999998</v>
      </c>
      <c r="AE4399" s="22">
        <f t="shared" si="709"/>
        <v>1.6437959999999998</v>
      </c>
    </row>
    <row r="4400" spans="1:31" ht="15.75" x14ac:dyDescent="0.25">
      <c r="A4400" s="11" t="s">
        <v>173</v>
      </c>
      <c r="B4400" s="11" t="s">
        <v>4581</v>
      </c>
      <c r="C4400" s="11">
        <v>938</v>
      </c>
      <c r="D4400" s="11">
        <v>49</v>
      </c>
      <c r="E4400" s="11">
        <v>31.4</v>
      </c>
      <c r="F4400" s="11">
        <v>4.0999999999999996</v>
      </c>
      <c r="H4400" s="1">
        <v>45909</v>
      </c>
      <c r="I4400" s="5">
        <v>0.54166666666666663</v>
      </c>
      <c r="J4400" s="3">
        <v>25.8</v>
      </c>
      <c r="K4400" s="29">
        <v>33.11</v>
      </c>
      <c r="L4400" s="31">
        <f t="shared" si="702"/>
        <v>55.555482018211599</v>
      </c>
      <c r="M4400" s="33">
        <f t="shared" si="710"/>
        <v>750.4</v>
      </c>
      <c r="N4400" s="36">
        <f t="shared" si="703"/>
        <v>0.58202868769543914</v>
      </c>
      <c r="Q4400" s="19">
        <v>45909</v>
      </c>
      <c r="R4400" s="17">
        <v>0.54166666666666663</v>
      </c>
      <c r="U4400" s="18">
        <v>750.4</v>
      </c>
      <c r="W4400" s="24"/>
      <c r="Z4400" s="21">
        <f t="shared" si="704"/>
        <v>5.0612674432890872</v>
      </c>
      <c r="AA4400" s="21">
        <f t="shared" si="705"/>
        <v>2.811811524350067</v>
      </c>
      <c r="AB4400" s="21">
        <f t="shared" si="706"/>
        <v>0.1575841974700016</v>
      </c>
      <c r="AC4400" s="21">
        <f t="shared" si="707"/>
        <v>0.24</v>
      </c>
      <c r="AD4400" s="22">
        <f t="shared" si="708"/>
        <v>2.7014399999999998</v>
      </c>
      <c r="AE4400" s="22">
        <f t="shared" si="709"/>
        <v>2.0801088000000001</v>
      </c>
    </row>
    <row r="4401" spans="1:31" ht="15.75" x14ac:dyDescent="0.25">
      <c r="A4401" s="11" t="s">
        <v>173</v>
      </c>
      <c r="B4401" s="11" t="s">
        <v>4582</v>
      </c>
      <c r="C4401" s="11">
        <v>941</v>
      </c>
      <c r="D4401" s="11">
        <v>50</v>
      </c>
      <c r="E4401" s="11">
        <v>31</v>
      </c>
      <c r="F4401" s="11">
        <v>4.2</v>
      </c>
      <c r="H4401" s="1">
        <v>45909</v>
      </c>
      <c r="I4401" s="5">
        <v>0.54861111111111116</v>
      </c>
      <c r="J4401" s="3">
        <v>25.53</v>
      </c>
      <c r="K4401" s="29">
        <v>32.56</v>
      </c>
      <c r="L4401" s="31">
        <f t="shared" si="702"/>
        <v>56.62467508399417</v>
      </c>
      <c r="M4401" s="33">
        <f t="shared" si="710"/>
        <v>743.8</v>
      </c>
      <c r="N4401" s="36">
        <f t="shared" si="703"/>
        <v>0.57550033703938874</v>
      </c>
      <c r="Q4401" s="19">
        <v>45909</v>
      </c>
      <c r="R4401" s="17">
        <v>0.54861111111111116</v>
      </c>
      <c r="U4401" s="18">
        <v>743.8</v>
      </c>
      <c r="W4401" s="24"/>
      <c r="Z4401" s="21">
        <f t="shared" si="704"/>
        <v>4.907324146977003</v>
      </c>
      <c r="AA4401" s="21">
        <f t="shared" si="705"/>
        <v>2.7787563535441167</v>
      </c>
      <c r="AB4401" s="21">
        <f t="shared" si="706"/>
        <v>0.15636710322403707</v>
      </c>
      <c r="AC4401" s="21">
        <f t="shared" si="707"/>
        <v>0.24</v>
      </c>
      <c r="AD4401" s="22">
        <f t="shared" si="708"/>
        <v>2.6776800000000001</v>
      </c>
      <c r="AE4401" s="22">
        <f t="shared" si="709"/>
        <v>2.0618136000000002</v>
      </c>
    </row>
    <row r="4402" spans="1:31" ht="15.75" x14ac:dyDescent="0.25">
      <c r="A4402" s="11" t="s">
        <v>173</v>
      </c>
      <c r="B4402" s="11" t="s">
        <v>4583</v>
      </c>
      <c r="C4402" s="11">
        <v>933</v>
      </c>
      <c r="D4402" s="11">
        <v>49</v>
      </c>
      <c r="E4402" s="11">
        <v>31.3</v>
      </c>
      <c r="F4402" s="11">
        <v>3.8</v>
      </c>
      <c r="H4402" s="1">
        <v>45909</v>
      </c>
      <c r="I4402" s="5">
        <v>0.55555555555555558</v>
      </c>
      <c r="J4402" s="3">
        <v>25.5</v>
      </c>
      <c r="K4402" s="29">
        <v>32.36</v>
      </c>
      <c r="L4402" s="31">
        <f t="shared" si="702"/>
        <v>57.390825283542959</v>
      </c>
      <c r="M4402" s="33">
        <f t="shared" si="710"/>
        <v>738</v>
      </c>
      <c r="N4402" s="36">
        <f t="shared" si="703"/>
        <v>0.57167136260737628</v>
      </c>
      <c r="Q4402" s="19">
        <v>45909</v>
      </c>
      <c r="R4402" s="17">
        <v>0.55555555555555558</v>
      </c>
      <c r="U4402" s="18">
        <v>738</v>
      </c>
      <c r="W4402" s="24"/>
      <c r="Z4402" s="21">
        <f t="shared" si="704"/>
        <v>4.8523616726746139</v>
      </c>
      <c r="AA4402" s="21">
        <f t="shared" si="705"/>
        <v>2.7848104096902904</v>
      </c>
      <c r="AB4402" s="21">
        <f t="shared" si="706"/>
        <v>0.15694031768088193</v>
      </c>
      <c r="AC4402" s="21">
        <f t="shared" si="707"/>
        <v>0.24</v>
      </c>
      <c r="AD4402" s="22">
        <f t="shared" si="708"/>
        <v>2.6568000000000001</v>
      </c>
      <c r="AE4402" s="22">
        <f t="shared" si="709"/>
        <v>2.0457360000000002</v>
      </c>
    </row>
    <row r="4403" spans="1:31" ht="15.75" x14ac:dyDescent="0.25">
      <c r="A4403" s="11" t="s">
        <v>173</v>
      </c>
      <c r="B4403" s="11" t="s">
        <v>4584</v>
      </c>
      <c r="C4403" s="11">
        <v>914</v>
      </c>
      <c r="D4403" s="11">
        <v>48</v>
      </c>
      <c r="E4403" s="11">
        <v>31.7</v>
      </c>
      <c r="F4403" s="11">
        <v>3.7</v>
      </c>
      <c r="H4403" s="1">
        <v>45909</v>
      </c>
      <c r="I4403" s="5">
        <v>0.5625</v>
      </c>
      <c r="J4403" s="3">
        <v>25.4</v>
      </c>
      <c r="K4403" s="29">
        <v>32.29</v>
      </c>
      <c r="L4403" s="31">
        <f t="shared" si="702"/>
        <v>57.176002111394077</v>
      </c>
      <c r="M4403" s="33">
        <f t="shared" si="710"/>
        <v>699.2</v>
      </c>
      <c r="N4403" s="36">
        <f t="shared" si="703"/>
        <v>0.54039185562598924</v>
      </c>
      <c r="Q4403" s="19">
        <v>45909</v>
      </c>
      <c r="R4403" s="17">
        <v>0.5625</v>
      </c>
      <c r="U4403" s="18">
        <v>699.2</v>
      </c>
      <c r="W4403" s="24"/>
      <c r="Z4403" s="21">
        <f t="shared" si="704"/>
        <v>4.8332515106942893</v>
      </c>
      <c r="AA4403" s="21">
        <f t="shared" si="705"/>
        <v>2.7634599858035527</v>
      </c>
      <c r="AB4403" s="21">
        <f t="shared" si="706"/>
        <v>0.15581798258111859</v>
      </c>
      <c r="AC4403" s="21">
        <f t="shared" si="707"/>
        <v>0.24</v>
      </c>
      <c r="AD4403" s="22">
        <f t="shared" si="708"/>
        <v>2.5171199999999998</v>
      </c>
      <c r="AE4403" s="22">
        <f t="shared" si="709"/>
        <v>1.9381823999999999</v>
      </c>
    </row>
    <row r="4404" spans="1:31" ht="15.75" x14ac:dyDescent="0.25">
      <c r="A4404" s="11" t="s">
        <v>173</v>
      </c>
      <c r="B4404" s="11" t="s">
        <v>4585</v>
      </c>
      <c r="C4404" s="11">
        <v>924</v>
      </c>
      <c r="D4404" s="11">
        <v>48</v>
      </c>
      <c r="E4404" s="11">
        <v>31.5</v>
      </c>
      <c r="F4404" s="11">
        <v>3.9</v>
      </c>
      <c r="H4404" s="1">
        <v>45909</v>
      </c>
      <c r="I4404" s="5">
        <v>0.56944444444444442</v>
      </c>
      <c r="J4404" s="3">
        <v>25.3</v>
      </c>
      <c r="K4404" s="29">
        <v>31.93</v>
      </c>
      <c r="L4404" s="31">
        <f t="shared" si="702"/>
        <v>58.328180225830174</v>
      </c>
      <c r="M4404" s="33">
        <f t="shared" si="710"/>
        <v>656.8</v>
      </c>
      <c r="N4404" s="36">
        <f t="shared" si="703"/>
        <v>0.50799172141515647</v>
      </c>
      <c r="Q4404" s="19">
        <v>45909</v>
      </c>
      <c r="R4404" s="17">
        <v>0.56944444444444442</v>
      </c>
      <c r="U4404" s="18">
        <v>656.8</v>
      </c>
      <c r="W4404" s="24"/>
      <c r="Z4404" s="21">
        <f t="shared" si="704"/>
        <v>4.7359995541628797</v>
      </c>
      <c r="AA4404" s="21">
        <f t="shared" si="705"/>
        <v>2.7624223554466378</v>
      </c>
      <c r="AB4404" s="21">
        <f t="shared" si="706"/>
        <v>0.15617630070679722</v>
      </c>
      <c r="AC4404" s="21">
        <f t="shared" si="707"/>
        <v>0.24</v>
      </c>
      <c r="AD4404" s="22">
        <f t="shared" si="708"/>
        <v>2.3644799999999999</v>
      </c>
      <c r="AE4404" s="22">
        <f t="shared" si="709"/>
        <v>1.8206495999999999</v>
      </c>
    </row>
    <row r="4405" spans="1:31" ht="15.75" x14ac:dyDescent="0.25">
      <c r="A4405" s="11" t="s">
        <v>173</v>
      </c>
      <c r="B4405" s="11" t="s">
        <v>4586</v>
      </c>
      <c r="C4405" s="11">
        <v>906</v>
      </c>
      <c r="D4405" s="11">
        <v>47</v>
      </c>
      <c r="E4405" s="11">
        <v>31.6</v>
      </c>
      <c r="F4405" s="11">
        <v>3.7</v>
      </c>
      <c r="H4405" s="1">
        <v>45909</v>
      </c>
      <c r="I4405" s="5">
        <v>0.57638888888888884</v>
      </c>
      <c r="J4405" s="3">
        <v>25.52</v>
      </c>
      <c r="K4405" s="29">
        <v>32.36</v>
      </c>
      <c r="L4405" s="31">
        <f t="shared" si="702"/>
        <v>57.499188117943305</v>
      </c>
      <c r="M4405" s="33">
        <f t="shared" si="710"/>
        <v>616.70000000000005</v>
      </c>
      <c r="N4405" s="36">
        <f t="shared" si="703"/>
        <v>0.47799997769181762</v>
      </c>
      <c r="Q4405" s="19">
        <v>45909</v>
      </c>
      <c r="R4405" s="17">
        <v>0.57638888888888884</v>
      </c>
      <c r="U4405" s="18">
        <v>616.70000000000005</v>
      </c>
      <c r="W4405" s="24"/>
      <c r="Z4405" s="21">
        <f t="shared" si="704"/>
        <v>4.8523616726746139</v>
      </c>
      <c r="AA4405" s="21">
        <f t="shared" si="705"/>
        <v>2.7900685663341562</v>
      </c>
      <c r="AB4405" s="21">
        <f t="shared" si="706"/>
        <v>0.15723664549236693</v>
      </c>
      <c r="AC4405" s="21">
        <f t="shared" si="707"/>
        <v>0.24</v>
      </c>
      <c r="AD4405" s="22">
        <f t="shared" si="708"/>
        <v>2.2201200000000001</v>
      </c>
      <c r="AE4405" s="22">
        <f t="shared" si="709"/>
        <v>1.7094924</v>
      </c>
    </row>
    <row r="4406" spans="1:31" ht="15.75" x14ac:dyDescent="0.25">
      <c r="A4406" s="11" t="s">
        <v>173</v>
      </c>
      <c r="B4406" s="11" t="s">
        <v>4587</v>
      </c>
      <c r="C4406" s="11">
        <v>869</v>
      </c>
      <c r="D4406" s="11">
        <v>46</v>
      </c>
      <c r="E4406" s="11">
        <v>31.7</v>
      </c>
      <c r="F4406" s="11">
        <v>3.7</v>
      </c>
      <c r="H4406" s="1">
        <v>45909</v>
      </c>
      <c r="I4406" s="5">
        <v>0.58333333333333337</v>
      </c>
      <c r="J4406" s="3">
        <v>25.02</v>
      </c>
      <c r="K4406" s="29">
        <v>31.54</v>
      </c>
      <c r="L4406" s="31">
        <f t="shared" si="702"/>
        <v>58.649196946311008</v>
      </c>
      <c r="M4406" s="33">
        <f t="shared" si="710"/>
        <v>595.70000000000005</v>
      </c>
      <c r="N4406" s="36">
        <f t="shared" si="703"/>
        <v>0.45873793887455649</v>
      </c>
      <c r="Q4406" s="19">
        <v>45909</v>
      </c>
      <c r="R4406" s="17">
        <v>0.58333333333333337</v>
      </c>
      <c r="U4406" s="18">
        <v>595.70000000000005</v>
      </c>
      <c r="W4406" s="24"/>
      <c r="Z4406" s="21">
        <f t="shared" si="704"/>
        <v>4.6325656809605285</v>
      </c>
      <c r="AA4406" s="21">
        <f t="shared" si="705"/>
        <v>2.7169625698937541</v>
      </c>
      <c r="AB4406" s="21">
        <f t="shared" si="706"/>
        <v>0.15405217560516019</v>
      </c>
      <c r="AC4406" s="21">
        <f t="shared" si="707"/>
        <v>0.24</v>
      </c>
      <c r="AD4406" s="22">
        <f t="shared" si="708"/>
        <v>2.14452</v>
      </c>
      <c r="AE4406" s="22">
        <f t="shared" si="709"/>
        <v>1.6512804000000001</v>
      </c>
    </row>
    <row r="4407" spans="1:31" ht="15.75" x14ac:dyDescent="0.25">
      <c r="A4407" s="11" t="s">
        <v>173</v>
      </c>
      <c r="B4407" s="11" t="s">
        <v>4588</v>
      </c>
      <c r="C4407" s="11">
        <v>851</v>
      </c>
      <c r="D4407" s="11">
        <v>47</v>
      </c>
      <c r="E4407" s="11">
        <v>31.6</v>
      </c>
      <c r="F4407" s="11">
        <v>3.2</v>
      </c>
      <c r="H4407" s="1">
        <v>45909</v>
      </c>
      <c r="I4407" s="5">
        <v>0.59027777777777779</v>
      </c>
      <c r="J4407" s="3">
        <v>25.05</v>
      </c>
      <c r="K4407" s="29">
        <v>31.61</v>
      </c>
      <c r="L4407" s="31">
        <f t="shared" si="702"/>
        <v>58.478592297332739</v>
      </c>
      <c r="M4407" s="33">
        <f t="shared" si="710"/>
        <v>448</v>
      </c>
      <c r="N4407" s="36">
        <f t="shared" si="703"/>
        <v>0.34506529472449476</v>
      </c>
      <c r="Q4407" s="19">
        <v>45909</v>
      </c>
      <c r="R4407" s="17">
        <v>0.59027777777777779</v>
      </c>
      <c r="U4407" s="18">
        <v>448</v>
      </c>
      <c r="W4407" s="24"/>
      <c r="Z4407" s="21">
        <f t="shared" si="704"/>
        <v>4.6509848832698788</v>
      </c>
      <c r="AA4407" s="21">
        <f t="shared" si="705"/>
        <v>2.7198304876979695</v>
      </c>
      <c r="AB4407" s="21">
        <f t="shared" si="706"/>
        <v>0.15413451006860421</v>
      </c>
      <c r="AC4407" s="21">
        <f t="shared" si="707"/>
        <v>0.24</v>
      </c>
      <c r="AD4407" s="22">
        <f t="shared" si="708"/>
        <v>1.6128</v>
      </c>
      <c r="AE4407" s="22">
        <f t="shared" si="709"/>
        <v>1.2418560000000001</v>
      </c>
    </row>
    <row r="4408" spans="1:31" ht="15.75" x14ac:dyDescent="0.25">
      <c r="A4408" s="11" t="s">
        <v>173</v>
      </c>
      <c r="B4408" s="11" t="s">
        <v>4589</v>
      </c>
      <c r="C4408" s="11">
        <v>836</v>
      </c>
      <c r="D4408" s="11">
        <v>47</v>
      </c>
      <c r="E4408" s="11">
        <v>31.6</v>
      </c>
      <c r="F4408" s="11">
        <v>3.8</v>
      </c>
      <c r="H4408" s="1">
        <v>45909</v>
      </c>
      <c r="I4408" s="5">
        <v>0.59722222222222221</v>
      </c>
      <c r="J4408" s="3">
        <v>25.31</v>
      </c>
      <c r="K4408" s="29">
        <v>32.01</v>
      </c>
      <c r="L4408" s="31">
        <f t="shared" si="702"/>
        <v>58.002658094426998</v>
      </c>
      <c r="M4408" s="33">
        <f t="shared" si="710"/>
        <v>641.4</v>
      </c>
      <c r="N4408" s="36">
        <f t="shared" si="703"/>
        <v>0.49582040086953533</v>
      </c>
      <c r="Q4408" s="19">
        <v>45909</v>
      </c>
      <c r="R4408" s="17">
        <v>0.59722222222222221</v>
      </c>
      <c r="U4408" s="18">
        <v>641.4</v>
      </c>
      <c r="W4408" s="24"/>
      <c r="Z4408" s="21">
        <f t="shared" si="704"/>
        <v>4.7574629302055307</v>
      </c>
      <c r="AA4408" s="21">
        <f t="shared" si="705"/>
        <v>2.7594549573762222</v>
      </c>
      <c r="AB4408" s="21">
        <f t="shared" si="706"/>
        <v>0.1559158632983568</v>
      </c>
      <c r="AC4408" s="21">
        <f t="shared" si="707"/>
        <v>0.24</v>
      </c>
      <c r="AD4408" s="22">
        <f t="shared" si="708"/>
        <v>2.30904</v>
      </c>
      <c r="AE4408" s="22">
        <f t="shared" si="709"/>
        <v>1.7779608</v>
      </c>
    </row>
    <row r="4409" spans="1:31" ht="15.75" x14ac:dyDescent="0.25">
      <c r="A4409" s="11" t="s">
        <v>173</v>
      </c>
      <c r="B4409" s="11" t="s">
        <v>4590</v>
      </c>
      <c r="C4409" s="11">
        <v>813</v>
      </c>
      <c r="D4409" s="11">
        <v>47</v>
      </c>
      <c r="E4409" s="11">
        <v>31.9</v>
      </c>
      <c r="F4409" s="11">
        <v>3.5</v>
      </c>
      <c r="H4409" s="1">
        <v>45909</v>
      </c>
      <c r="I4409" s="5">
        <v>0.60416666666666663</v>
      </c>
      <c r="J4409" s="3">
        <v>25.09</v>
      </c>
      <c r="K4409" s="29">
        <v>31.37</v>
      </c>
      <c r="L4409" s="31">
        <f t="shared" si="702"/>
        <v>59.870067224111168</v>
      </c>
      <c r="M4409" s="33">
        <f t="shared" si="710"/>
        <v>362.4</v>
      </c>
      <c r="N4409" s="36">
        <f t="shared" si="703"/>
        <v>0.28017697414413589</v>
      </c>
      <c r="Q4409" s="19">
        <v>45909</v>
      </c>
      <c r="R4409" s="17">
        <v>0.60416666666666663</v>
      </c>
      <c r="U4409" s="18">
        <v>362.4</v>
      </c>
      <c r="W4409" s="24"/>
      <c r="Z4409" s="21">
        <f t="shared" si="704"/>
        <v>4.5880969531853095</v>
      </c>
      <c r="AA4409" s="21">
        <f t="shared" si="705"/>
        <v>2.7468967301794409</v>
      </c>
      <c r="AB4409" s="21">
        <f t="shared" si="706"/>
        <v>0.15594660906653157</v>
      </c>
      <c r="AC4409" s="21">
        <f t="shared" si="707"/>
        <v>0.24</v>
      </c>
      <c r="AD4409" s="22">
        <f t="shared" si="708"/>
        <v>1.30464</v>
      </c>
      <c r="AE4409" s="22">
        <f t="shared" si="709"/>
        <v>1.0045728</v>
      </c>
    </row>
    <row r="4410" spans="1:31" ht="15.75" x14ac:dyDescent="0.25">
      <c r="A4410" s="11" t="s">
        <v>173</v>
      </c>
      <c r="B4410" s="11" t="s">
        <v>4591</v>
      </c>
      <c r="C4410" s="11">
        <v>790</v>
      </c>
      <c r="D4410" s="11">
        <v>48</v>
      </c>
      <c r="E4410" s="11">
        <v>31.8</v>
      </c>
      <c r="F4410" s="11">
        <v>3.8</v>
      </c>
      <c r="H4410" s="1">
        <v>45909</v>
      </c>
      <c r="I4410" s="5">
        <v>0.61111111111111116</v>
      </c>
      <c r="J4410" s="3">
        <v>24.77</v>
      </c>
      <c r="K4410" s="29">
        <v>30.81</v>
      </c>
      <c r="L4410" s="31">
        <f t="shared" si="702"/>
        <v>60.834393100768992</v>
      </c>
      <c r="M4410" s="33">
        <f t="shared" si="710"/>
        <v>180.6</v>
      </c>
      <c r="N4410" s="36">
        <f t="shared" si="703"/>
        <v>0.13912263368295619</v>
      </c>
      <c r="Q4410" s="19">
        <v>45909</v>
      </c>
      <c r="R4410" s="17">
        <v>0.61111111111111116</v>
      </c>
      <c r="U4410" s="18">
        <v>180.6</v>
      </c>
      <c r="W4410" s="24"/>
      <c r="Z4410" s="21">
        <f t="shared" si="704"/>
        <v>4.444224199484033</v>
      </c>
      <c r="AA4410" s="21">
        <f t="shared" si="705"/>
        <v>2.7036168197936203</v>
      </c>
      <c r="AB4410" s="21">
        <f t="shared" si="706"/>
        <v>0.15413138054588388</v>
      </c>
      <c r="AC4410" s="21">
        <f t="shared" si="707"/>
        <v>0.24</v>
      </c>
      <c r="AD4410" s="22">
        <f t="shared" si="708"/>
        <v>0.65015999999999996</v>
      </c>
      <c r="AE4410" s="22">
        <f t="shared" si="709"/>
        <v>0.50062319999999993</v>
      </c>
    </row>
    <row r="4411" spans="1:31" ht="15.75" x14ac:dyDescent="0.25">
      <c r="A4411" s="11" t="s">
        <v>173</v>
      </c>
      <c r="B4411" s="11" t="s">
        <v>4592</v>
      </c>
      <c r="C4411" s="11">
        <v>771</v>
      </c>
      <c r="D4411" s="11">
        <v>48</v>
      </c>
      <c r="E4411" s="11">
        <v>31.5</v>
      </c>
      <c r="F4411" s="11">
        <v>4.8</v>
      </c>
      <c r="H4411" s="1">
        <v>45909</v>
      </c>
      <c r="I4411" s="5">
        <v>0.61805555555555558</v>
      </c>
      <c r="J4411" s="3">
        <v>24.64</v>
      </c>
      <c r="K4411" s="29">
        <v>30.46</v>
      </c>
      <c r="L4411" s="31">
        <f t="shared" si="702"/>
        <v>61.860832586741829</v>
      </c>
      <c r="M4411" s="33">
        <f t="shared" si="710"/>
        <v>121.9</v>
      </c>
      <c r="N4411" s="36">
        <f t="shared" si="703"/>
        <v>9.3894569246086232E-2</v>
      </c>
      <c r="Q4411" s="19">
        <v>45909</v>
      </c>
      <c r="R4411" s="17">
        <v>0.61805555555555558</v>
      </c>
      <c r="U4411" s="18">
        <v>121.9</v>
      </c>
      <c r="W4411" s="24"/>
      <c r="Z4411" s="21">
        <f t="shared" si="704"/>
        <v>4.3563090030568468</v>
      </c>
      <c r="AA4411" s="21">
        <f t="shared" si="705"/>
        <v>2.6948490193421581</v>
      </c>
      <c r="AB4411" s="21">
        <f t="shared" si="706"/>
        <v>0.15403343269269365</v>
      </c>
      <c r="AC4411" s="21">
        <f t="shared" si="707"/>
        <v>0.24</v>
      </c>
      <c r="AD4411" s="22">
        <f t="shared" si="708"/>
        <v>0.43884000000000001</v>
      </c>
      <c r="AE4411" s="22">
        <f t="shared" si="709"/>
        <v>0.33790680000000001</v>
      </c>
    </row>
    <row r="4412" spans="1:31" ht="15.75" x14ac:dyDescent="0.25">
      <c r="A4412" s="11" t="s">
        <v>173</v>
      </c>
      <c r="B4412" s="11" t="s">
        <v>4593</v>
      </c>
      <c r="C4412" s="11">
        <v>749</v>
      </c>
      <c r="D4412" s="11">
        <v>48</v>
      </c>
      <c r="E4412" s="11">
        <v>31.5</v>
      </c>
      <c r="F4412" s="11">
        <v>3.5</v>
      </c>
      <c r="H4412" s="1">
        <v>45909</v>
      </c>
      <c r="I4412" s="5">
        <v>0.625</v>
      </c>
      <c r="J4412" s="3">
        <v>24.97</v>
      </c>
      <c r="K4412" s="29">
        <v>30.56</v>
      </c>
      <c r="L4412" s="31">
        <f t="shared" si="702"/>
        <v>63.277549523466135</v>
      </c>
      <c r="M4412" s="33">
        <f t="shared" si="710"/>
        <v>146.19999999999999</v>
      </c>
      <c r="N4412" s="36">
        <f t="shared" si="703"/>
        <v>0.11359073136668851</v>
      </c>
      <c r="Q4412" s="19">
        <v>45909</v>
      </c>
      <c r="R4412" s="17">
        <v>0.625</v>
      </c>
      <c r="U4412" s="18">
        <v>146.19999999999999</v>
      </c>
      <c r="W4412" s="24"/>
      <c r="Z4412" s="21">
        <f t="shared" si="704"/>
        <v>4.3812719899742696</v>
      </c>
      <c r="AA4412" s="21">
        <f t="shared" si="705"/>
        <v>2.7723615532137189</v>
      </c>
      <c r="AB4412" s="21">
        <f t="shared" si="706"/>
        <v>0.15834563374152599</v>
      </c>
      <c r="AC4412" s="21">
        <f t="shared" si="707"/>
        <v>0.24</v>
      </c>
      <c r="AD4412" s="22">
        <f t="shared" si="708"/>
        <v>0.52632000000000001</v>
      </c>
      <c r="AE4412" s="22">
        <f t="shared" si="709"/>
        <v>0.40526640000000003</v>
      </c>
    </row>
    <row r="4413" spans="1:31" ht="15.75" x14ac:dyDescent="0.25">
      <c r="A4413" s="11" t="s">
        <v>173</v>
      </c>
      <c r="B4413" s="11" t="s">
        <v>4594</v>
      </c>
      <c r="C4413" s="11">
        <v>723</v>
      </c>
      <c r="D4413" s="11">
        <v>48</v>
      </c>
      <c r="E4413" s="11">
        <v>31.7</v>
      </c>
      <c r="F4413" s="11">
        <v>3.8</v>
      </c>
      <c r="H4413" s="1">
        <v>45909</v>
      </c>
      <c r="I4413" s="5">
        <v>0.63194444444444442</v>
      </c>
      <c r="J4413" s="3">
        <v>24.84</v>
      </c>
      <c r="K4413" s="29">
        <v>30.17</v>
      </c>
      <c r="L4413" s="31">
        <f t="shared" si="702"/>
        <v>64.559568676134845</v>
      </c>
      <c r="M4413" s="33">
        <f t="shared" si="710"/>
        <v>112</v>
      </c>
      <c r="N4413" s="36">
        <f t="shared" si="703"/>
        <v>8.7042548123847305E-2</v>
      </c>
      <c r="Q4413" s="19">
        <v>45909</v>
      </c>
      <c r="R4413" s="17">
        <v>0.63194444444444442</v>
      </c>
      <c r="U4413" s="18">
        <v>112</v>
      </c>
      <c r="W4413" s="24"/>
      <c r="Z4413" s="21">
        <f t="shared" si="704"/>
        <v>4.2846142320945138</v>
      </c>
      <c r="AA4413" s="21">
        <f t="shared" si="705"/>
        <v>2.7661284676765052</v>
      </c>
      <c r="AB4413" s="21">
        <f t="shared" si="706"/>
        <v>0.15845069370693252</v>
      </c>
      <c r="AC4413" s="21">
        <f t="shared" si="707"/>
        <v>0.24</v>
      </c>
      <c r="AD4413" s="22">
        <f t="shared" si="708"/>
        <v>0.4032</v>
      </c>
      <c r="AE4413" s="22">
        <f t="shared" si="709"/>
        <v>0.31046400000000002</v>
      </c>
    </row>
    <row r="4414" spans="1:31" ht="15.75" x14ac:dyDescent="0.25">
      <c r="A4414" s="11" t="s">
        <v>173</v>
      </c>
      <c r="B4414" s="11" t="s">
        <v>4595</v>
      </c>
      <c r="C4414" s="11">
        <v>698</v>
      </c>
      <c r="D4414" s="11">
        <v>49</v>
      </c>
      <c r="E4414" s="11">
        <v>31.4</v>
      </c>
      <c r="F4414" s="11">
        <v>4.4000000000000004</v>
      </c>
      <c r="H4414" s="1">
        <v>45909</v>
      </c>
      <c r="I4414" s="5">
        <v>0.63888888888888884</v>
      </c>
      <c r="J4414" s="3">
        <v>24.6</v>
      </c>
      <c r="K4414" s="29">
        <v>29.78</v>
      </c>
      <c r="L4414" s="31">
        <f t="shared" si="702"/>
        <v>65.206944187506792</v>
      </c>
      <c r="M4414" s="33">
        <f t="shared" si="710"/>
        <v>116.5</v>
      </c>
      <c r="N4414" s="36">
        <f t="shared" si="703"/>
        <v>9.0268612624593181E-2</v>
      </c>
      <c r="Q4414" s="19">
        <v>45909</v>
      </c>
      <c r="R4414" s="17">
        <v>0.63888888888888884</v>
      </c>
      <c r="U4414" s="18">
        <v>116.5</v>
      </c>
      <c r="W4414" s="24"/>
      <c r="Z4414" s="21">
        <f t="shared" si="704"/>
        <v>4.1898159144955223</v>
      </c>
      <c r="AA4414" s="21">
        <f t="shared" si="705"/>
        <v>2.7320509249243723</v>
      </c>
      <c r="AB4414" s="21">
        <f t="shared" si="706"/>
        <v>0.15695603142362854</v>
      </c>
      <c r="AC4414" s="21">
        <f t="shared" si="707"/>
        <v>0.24</v>
      </c>
      <c r="AD4414" s="22">
        <f t="shared" si="708"/>
        <v>0.4194</v>
      </c>
      <c r="AE4414" s="22">
        <f t="shared" si="709"/>
        <v>0.322938</v>
      </c>
    </row>
    <row r="4415" spans="1:31" ht="15.75" x14ac:dyDescent="0.25">
      <c r="A4415" s="11" t="s">
        <v>173</v>
      </c>
      <c r="B4415" s="11" t="s">
        <v>4596</v>
      </c>
      <c r="C4415" s="11">
        <v>674</v>
      </c>
      <c r="D4415" s="11">
        <v>51</v>
      </c>
      <c r="E4415" s="11">
        <v>31</v>
      </c>
      <c r="F4415" s="11">
        <v>4.9000000000000004</v>
      </c>
      <c r="H4415" s="1">
        <v>45909</v>
      </c>
      <c r="I4415" s="5">
        <v>0.64583333333333337</v>
      </c>
      <c r="J4415" s="3">
        <v>24.91</v>
      </c>
      <c r="K4415" s="29">
        <v>30.39</v>
      </c>
      <c r="L4415" s="31">
        <f t="shared" si="702"/>
        <v>63.812543966773369</v>
      </c>
      <c r="M4415" s="33">
        <f t="shared" si="710"/>
        <v>112.7</v>
      </c>
      <c r="N4415" s="36">
        <f t="shared" si="703"/>
        <v>8.7568444116572511E-2</v>
      </c>
      <c r="Q4415" s="19">
        <v>45909</v>
      </c>
      <c r="R4415" s="17">
        <v>0.64583333333333337</v>
      </c>
      <c r="U4415" s="18">
        <v>112.7</v>
      </c>
      <c r="W4415" s="24"/>
      <c r="Z4415" s="21">
        <f t="shared" si="704"/>
        <v>4.3389085664092466</v>
      </c>
      <c r="AA4415" s="21">
        <f t="shared" si="705"/>
        <v>2.7687679366179965</v>
      </c>
      <c r="AB4415" s="21">
        <f t="shared" si="706"/>
        <v>0.15834130344511207</v>
      </c>
      <c r="AC4415" s="21">
        <f t="shared" si="707"/>
        <v>0.24</v>
      </c>
      <c r="AD4415" s="22">
        <f t="shared" si="708"/>
        <v>0.40572000000000003</v>
      </c>
      <c r="AE4415" s="22">
        <f t="shared" si="709"/>
        <v>0.31240440000000003</v>
      </c>
    </row>
    <row r="4416" spans="1:31" ht="15.75" x14ac:dyDescent="0.25">
      <c r="A4416" s="11" t="s">
        <v>173</v>
      </c>
      <c r="B4416" s="11" t="s">
        <v>4597</v>
      </c>
      <c r="C4416" s="11">
        <v>656</v>
      </c>
      <c r="D4416" s="11">
        <v>50</v>
      </c>
      <c r="E4416" s="11">
        <v>31.1</v>
      </c>
      <c r="F4416" s="11">
        <v>4.9000000000000004</v>
      </c>
      <c r="H4416" s="1">
        <v>45909</v>
      </c>
      <c r="I4416" s="5">
        <v>0.65277777777777779</v>
      </c>
      <c r="J4416" s="3">
        <v>24.7</v>
      </c>
      <c r="K4416" s="29">
        <v>29.78</v>
      </c>
      <c r="L4416" s="31">
        <f t="shared" si="702"/>
        <v>65.814458807012713</v>
      </c>
      <c r="M4416" s="33">
        <f t="shared" si="710"/>
        <v>114.2</v>
      </c>
      <c r="N4416" s="36">
        <f t="shared" si="703"/>
        <v>8.8744422771332002E-2</v>
      </c>
      <c r="Q4416" s="19">
        <v>45909</v>
      </c>
      <c r="R4416" s="17">
        <v>0.65277777777777779</v>
      </c>
      <c r="U4416" s="18">
        <v>114.2</v>
      </c>
      <c r="W4416" s="24"/>
      <c r="Z4416" s="21">
        <f t="shared" si="704"/>
        <v>4.1898159144955223</v>
      </c>
      <c r="AA4416" s="21">
        <f t="shared" si="705"/>
        <v>2.7575046691353182</v>
      </c>
      <c r="AB4416" s="21">
        <f t="shared" si="706"/>
        <v>0.15841834628744567</v>
      </c>
      <c r="AC4416" s="21">
        <f t="shared" si="707"/>
        <v>0.24</v>
      </c>
      <c r="AD4416" s="22">
        <f t="shared" si="708"/>
        <v>0.41111999999999999</v>
      </c>
      <c r="AE4416" s="22">
        <f t="shared" si="709"/>
        <v>0.31656240000000002</v>
      </c>
    </row>
    <row r="4417" spans="1:31" ht="15.75" x14ac:dyDescent="0.25">
      <c r="A4417" s="11" t="s">
        <v>173</v>
      </c>
      <c r="B4417" s="11" t="s">
        <v>4598</v>
      </c>
      <c r="C4417" s="11">
        <v>641</v>
      </c>
      <c r="D4417" s="11">
        <v>51</v>
      </c>
      <c r="E4417" s="11">
        <v>31.3</v>
      </c>
      <c r="F4417" s="11">
        <v>4.9000000000000004</v>
      </c>
      <c r="H4417" s="1">
        <v>45909</v>
      </c>
      <c r="I4417" s="5">
        <v>0.65972222222222221</v>
      </c>
      <c r="J4417" s="3">
        <v>24.47</v>
      </c>
      <c r="K4417" s="29">
        <v>29.58</v>
      </c>
      <c r="L4417" s="31">
        <f t="shared" si="702"/>
        <v>65.502063721316205</v>
      </c>
      <c r="M4417" s="33">
        <f t="shared" si="710"/>
        <v>97.8</v>
      </c>
      <c r="N4417" s="36">
        <f t="shared" si="703"/>
        <v>7.5652222056623183E-2</v>
      </c>
      <c r="Q4417" s="19">
        <v>45909</v>
      </c>
      <c r="R4417" s="17">
        <v>0.65972222222222221</v>
      </c>
      <c r="U4417" s="18">
        <v>97.8</v>
      </c>
      <c r="W4417" s="24"/>
      <c r="Z4417" s="21">
        <f t="shared" si="704"/>
        <v>4.1419128807421801</v>
      </c>
      <c r="AA4417" s="21">
        <f t="shared" si="705"/>
        <v>2.7130384144251467</v>
      </c>
      <c r="AB4417" s="21">
        <f t="shared" si="706"/>
        <v>0.15609746103626107</v>
      </c>
      <c r="AC4417" s="21">
        <f t="shared" si="707"/>
        <v>0.24</v>
      </c>
      <c r="AD4417" s="22">
        <f t="shared" si="708"/>
        <v>0.35208</v>
      </c>
      <c r="AE4417" s="22">
        <f t="shared" si="709"/>
        <v>0.2711016</v>
      </c>
    </row>
    <row r="4418" spans="1:31" ht="15.75" x14ac:dyDescent="0.25">
      <c r="A4418" s="11" t="s">
        <v>173</v>
      </c>
      <c r="B4418" s="11" t="s">
        <v>4599</v>
      </c>
      <c r="C4418" s="11">
        <v>473</v>
      </c>
      <c r="D4418" s="11">
        <v>55</v>
      </c>
      <c r="E4418" s="11">
        <v>30.7</v>
      </c>
      <c r="F4418" s="11">
        <v>5.0999999999999996</v>
      </c>
      <c r="H4418" s="1">
        <v>45909</v>
      </c>
      <c r="I4418" s="5">
        <v>0.66666666666666663</v>
      </c>
      <c r="J4418" s="3">
        <v>24.77</v>
      </c>
      <c r="K4418" s="29">
        <v>30.31</v>
      </c>
      <c r="L4418" s="31">
        <f t="shared" si="702"/>
        <v>63.403354235975378</v>
      </c>
      <c r="M4418" s="33">
        <f t="shared" si="710"/>
        <v>135.80000000000001</v>
      </c>
      <c r="N4418" s="36">
        <f t="shared" si="703"/>
        <v>0.10516676699322647</v>
      </c>
      <c r="Q4418" s="19">
        <v>45909</v>
      </c>
      <c r="R4418" s="17">
        <v>0.66666666666666663</v>
      </c>
      <c r="U4418" s="18">
        <v>135.80000000000001</v>
      </c>
      <c r="W4418" s="24"/>
      <c r="Z4418" s="21">
        <f t="shared" si="704"/>
        <v>4.3190963687396478</v>
      </c>
      <c r="AA4418" s="21">
        <f t="shared" si="705"/>
        <v>2.7384519704651478</v>
      </c>
      <c r="AB4418" s="21">
        <f t="shared" si="706"/>
        <v>0.15670123031150257</v>
      </c>
      <c r="AC4418" s="21">
        <f t="shared" si="707"/>
        <v>0.24</v>
      </c>
      <c r="AD4418" s="22">
        <f t="shared" si="708"/>
        <v>0.48888000000000004</v>
      </c>
      <c r="AE4418" s="22">
        <f t="shared" si="709"/>
        <v>0.37643760000000004</v>
      </c>
    </row>
    <row r="4419" spans="1:31" ht="15.75" x14ac:dyDescent="0.25">
      <c r="A4419" s="11" t="s">
        <v>173</v>
      </c>
      <c r="B4419" s="11" t="s">
        <v>4600</v>
      </c>
      <c r="C4419" s="11">
        <v>568</v>
      </c>
      <c r="D4419" s="11">
        <v>56</v>
      </c>
      <c r="E4419" s="11">
        <v>30.2</v>
      </c>
      <c r="F4419" s="11">
        <v>4.3</v>
      </c>
      <c r="H4419" s="1">
        <v>45909</v>
      </c>
      <c r="I4419" s="5">
        <v>0.67361111111111116</v>
      </c>
      <c r="J4419" s="3">
        <v>24.32</v>
      </c>
      <c r="K4419" s="29">
        <v>29.11</v>
      </c>
      <c r="L4419" s="31">
        <f t="shared" ref="L4419:L4482" si="711">100*(22.1*10^6*10^((4.4-6.24*((J4419+273.2)/1000)+9.95*((J4419+273.2)/1000)^2-5.15*((J4419+273.5)/1000)^3)*(1-647.3/(J4419+273.2)))-101325*((K4419-J4419)/1514)*(1+J4419/873))/(22.1*10^6*10^((4.4-6.24*((K4419+273.2)/1000)+9.95*((K4419+273.2)/1000)^2-5.15*((K4419+273.5)/1000)^3)*(1-647.3/(K4419+273.2))))</f>
        <v>67.174886210343701</v>
      </c>
      <c r="M4419" s="33">
        <f t="shared" si="710"/>
        <v>106.7</v>
      </c>
      <c r="N4419" s="36">
        <f t="shared" ref="N4419:N4482" si="712">(0.408*AB4419*(AE4419-$Y$7)+$Y$6*($Y$6/(K4419+273))*$Y$8*(Z4419-AA4419))/(AB4419+$Y$6*(1+AC4419*$Y$8))</f>
        <v>8.2575202739541942E-2</v>
      </c>
      <c r="Q4419" s="19">
        <v>45909</v>
      </c>
      <c r="R4419" s="17">
        <v>0.67361111111111116</v>
      </c>
      <c r="U4419" s="18">
        <v>106.7</v>
      </c>
      <c r="W4419" s="24"/>
      <c r="Z4419" s="21">
        <f t="shared" ref="Z4419:Z4482" si="713">0.6108*EXP(17.27*K4419/(K4419+237.3))</f>
        <v>4.0312115258880992</v>
      </c>
      <c r="AA4419" s="21">
        <f t="shared" ref="AA4419:AA4482" si="714">(L4419/100)*Z4419</f>
        <v>2.7079617554135904</v>
      </c>
      <c r="AB4419" s="21">
        <f t="shared" ref="AB4419:AB4482" si="715">(4098*AA4419)/((K4419+237.3)^2)</f>
        <v>0.15635559821395223</v>
      </c>
      <c r="AC4419" s="21">
        <f t="shared" ref="AC4419:AC4482" si="716">IF(M4419&gt;10,0.24,0.96)</f>
        <v>0.24</v>
      </c>
      <c r="AD4419" s="22">
        <f t="shared" ref="AD4419:AD4482" si="717">M4419*3600/1000000</f>
        <v>0.38412000000000002</v>
      </c>
      <c r="AE4419" s="22">
        <f t="shared" ref="AE4419:AE4482" si="718">IF(M4419&gt;10,(1-$Y$4)*AD4419,0)</f>
        <v>0.29577240000000005</v>
      </c>
    </row>
    <row r="4420" spans="1:31" ht="15.75" x14ac:dyDescent="0.25">
      <c r="A4420" s="11" t="s">
        <v>173</v>
      </c>
      <c r="B4420" s="11" t="s">
        <v>4601</v>
      </c>
      <c r="C4420" s="11">
        <v>457</v>
      </c>
      <c r="D4420" s="11">
        <v>56</v>
      </c>
      <c r="E4420" s="11">
        <v>30.2</v>
      </c>
      <c r="F4420" s="11">
        <v>5.0999999999999996</v>
      </c>
      <c r="H4420" s="1">
        <v>45909</v>
      </c>
      <c r="I4420" s="5">
        <v>0.68055555555555558</v>
      </c>
      <c r="J4420" s="3">
        <v>24.26</v>
      </c>
      <c r="K4420" s="29">
        <v>29.15</v>
      </c>
      <c r="L4420" s="31">
        <f t="shared" si="711"/>
        <v>66.578137928069111</v>
      </c>
      <c r="M4420" s="33">
        <f t="shared" si="710"/>
        <v>92.6</v>
      </c>
      <c r="N4420" s="36">
        <f t="shared" si="712"/>
        <v>7.1510614691286029E-2</v>
      </c>
      <c r="Q4420" s="19">
        <v>45909</v>
      </c>
      <c r="R4420" s="17">
        <v>0.68055555555555558</v>
      </c>
      <c r="U4420" s="18">
        <v>92.6</v>
      </c>
      <c r="W4420" s="24"/>
      <c r="Z4420" s="21">
        <f t="shared" si="713"/>
        <v>4.0405316343338509</v>
      </c>
      <c r="AA4420" s="21">
        <f t="shared" si="714"/>
        <v>2.6901107245340565</v>
      </c>
      <c r="AB4420" s="21">
        <f t="shared" si="715"/>
        <v>0.15527826176474191</v>
      </c>
      <c r="AC4420" s="21">
        <f t="shared" si="716"/>
        <v>0.24</v>
      </c>
      <c r="AD4420" s="22">
        <f t="shared" si="717"/>
        <v>0.33335999999999999</v>
      </c>
      <c r="AE4420" s="22">
        <f t="shared" si="718"/>
        <v>0.2566872</v>
      </c>
    </row>
    <row r="4421" spans="1:31" ht="15.75" x14ac:dyDescent="0.25">
      <c r="A4421" s="11" t="s">
        <v>173</v>
      </c>
      <c r="B4421" s="11" t="s">
        <v>4602</v>
      </c>
      <c r="C4421" s="11">
        <v>408</v>
      </c>
      <c r="D4421" s="11">
        <v>57</v>
      </c>
      <c r="E4421" s="11">
        <v>30.2</v>
      </c>
      <c r="F4421" s="11">
        <v>5.0999999999999996</v>
      </c>
      <c r="H4421" s="1">
        <v>45909</v>
      </c>
      <c r="I4421" s="5">
        <v>0.6875</v>
      </c>
      <c r="J4421" s="3">
        <f t="shared" ref="J4421:J4452" si="719">E4421+S4421</f>
        <v>24.352499999999999</v>
      </c>
      <c r="K4421" s="29">
        <f t="shared" ref="K4421:K4484" si="720">E4421+T4421</f>
        <v>29.28</v>
      </c>
      <c r="L4421" s="31">
        <f t="shared" si="711"/>
        <v>66.429094885094543</v>
      </c>
      <c r="M4421" s="33">
        <f>AVERAGE(U3989,U4133)</f>
        <v>61.704999999999998</v>
      </c>
      <c r="N4421" s="36">
        <f t="shared" si="712"/>
        <v>4.7725740674799441E-2</v>
      </c>
      <c r="Q4421" s="19"/>
      <c r="R4421" s="17"/>
      <c r="S4421" s="15">
        <v>-5.8475000000000001</v>
      </c>
      <c r="T4421" s="15">
        <v>-0.91999999999999993</v>
      </c>
      <c r="U4421" s="18"/>
      <c r="W4421" s="24"/>
      <c r="Z4421" s="21">
        <f t="shared" si="713"/>
        <v>4.0709515763438668</v>
      </c>
      <c r="AA4421" s="21">
        <f t="shared" si="714"/>
        <v>2.7042962853757193</v>
      </c>
      <c r="AB4421" s="21">
        <f t="shared" si="715"/>
        <v>0.15594487206583324</v>
      </c>
      <c r="AC4421" s="21">
        <f t="shared" si="716"/>
        <v>0.24</v>
      </c>
      <c r="AD4421" s="22">
        <f t="shared" si="717"/>
        <v>0.222138</v>
      </c>
      <c r="AE4421" s="22">
        <f t="shared" si="718"/>
        <v>0.17104626000000001</v>
      </c>
    </row>
    <row r="4422" spans="1:31" ht="15.75" x14ac:dyDescent="0.25">
      <c r="A4422" s="11" t="s">
        <v>173</v>
      </c>
      <c r="B4422" s="11" t="s">
        <v>4603</v>
      </c>
      <c r="C4422" s="11">
        <v>386</v>
      </c>
      <c r="D4422" s="11">
        <v>57</v>
      </c>
      <c r="E4422" s="11">
        <v>29.8</v>
      </c>
      <c r="F4422" s="11">
        <v>4.0999999999999996</v>
      </c>
      <c r="H4422" s="1">
        <v>45909</v>
      </c>
      <c r="I4422" s="2" t="s">
        <v>27</v>
      </c>
      <c r="J4422" s="3">
        <f t="shared" si="719"/>
        <v>23.675000000000001</v>
      </c>
      <c r="K4422" s="29">
        <f t="shared" si="720"/>
        <v>28.664999999999999</v>
      </c>
      <c r="L4422" s="31">
        <f t="shared" si="711"/>
        <v>65.63834567814169</v>
      </c>
      <c r="M4422" s="33">
        <f t="shared" ref="M4422:M4485" si="721">AVERAGE(U3990,U4134)</f>
        <v>70.13</v>
      </c>
      <c r="N4422" s="36">
        <f t="shared" si="712"/>
        <v>5.3497008266146569E-2</v>
      </c>
      <c r="Q4422" s="19"/>
      <c r="R4422" s="17"/>
      <c r="S4422" s="15">
        <v>-6.1249999999999991</v>
      </c>
      <c r="T4422" s="15">
        <v>-1.1350000000000007</v>
      </c>
      <c r="U4422" s="18"/>
      <c r="W4422" s="24"/>
      <c r="Z4422" s="21">
        <f t="shared" si="713"/>
        <v>3.9287799839287123</v>
      </c>
      <c r="AA4422" s="21">
        <f t="shared" si="714"/>
        <v>2.5787861867847677</v>
      </c>
      <c r="AB4422" s="21">
        <f t="shared" si="715"/>
        <v>0.14939577364095408</v>
      </c>
      <c r="AC4422" s="21">
        <f t="shared" si="716"/>
        <v>0.24</v>
      </c>
      <c r="AD4422" s="22">
        <f t="shared" si="717"/>
        <v>0.25246799999999997</v>
      </c>
      <c r="AE4422" s="22">
        <f t="shared" si="718"/>
        <v>0.19440035999999999</v>
      </c>
    </row>
    <row r="4423" spans="1:31" ht="15.75" x14ac:dyDescent="0.25">
      <c r="A4423" s="11" t="s">
        <v>173</v>
      </c>
      <c r="B4423" s="11" t="s">
        <v>4604</v>
      </c>
      <c r="C4423" s="11">
        <v>332</v>
      </c>
      <c r="D4423" s="11">
        <v>57</v>
      </c>
      <c r="E4423" s="11">
        <v>29.9</v>
      </c>
      <c r="F4423" s="11">
        <v>4.7</v>
      </c>
      <c r="H4423" s="1">
        <v>45909</v>
      </c>
      <c r="I4423" s="2" t="s">
        <v>28</v>
      </c>
      <c r="J4423" s="3">
        <f t="shared" si="719"/>
        <v>23.754999999999999</v>
      </c>
      <c r="K4423" s="29">
        <f t="shared" si="720"/>
        <v>28.634999999999998</v>
      </c>
      <c r="L4423" s="31">
        <f t="shared" si="711"/>
        <v>66.306828678565722</v>
      </c>
      <c r="M4423" s="33">
        <f t="shared" si="721"/>
        <v>63.3</v>
      </c>
      <c r="N4423" s="36">
        <f t="shared" si="712"/>
        <v>4.8424210513280767E-2</v>
      </c>
      <c r="Q4423" s="19"/>
      <c r="R4423" s="17"/>
      <c r="S4423" s="15">
        <v>-6.1450000000000005</v>
      </c>
      <c r="T4423" s="15">
        <v>-1.2649999999999997</v>
      </c>
      <c r="U4423" s="18"/>
      <c r="W4423" s="24"/>
      <c r="Z4423" s="21">
        <f t="shared" si="713"/>
        <v>3.9219567281709424</v>
      </c>
      <c r="AA4423" s="21">
        <f t="shared" si="714"/>
        <v>2.6005251285957884</v>
      </c>
      <c r="AB4423" s="21">
        <f t="shared" si="715"/>
        <v>0.15068915952654574</v>
      </c>
      <c r="AC4423" s="21">
        <f t="shared" si="716"/>
        <v>0.24</v>
      </c>
      <c r="AD4423" s="22">
        <f t="shared" si="717"/>
        <v>0.22788</v>
      </c>
      <c r="AE4423" s="22">
        <f t="shared" si="718"/>
        <v>0.1754676</v>
      </c>
    </row>
    <row r="4424" spans="1:31" ht="15.75" x14ac:dyDescent="0.25">
      <c r="A4424" s="11" t="s">
        <v>173</v>
      </c>
      <c r="B4424" s="11" t="s">
        <v>4605</v>
      </c>
      <c r="C4424" s="11">
        <v>289</v>
      </c>
      <c r="D4424" s="11">
        <v>57</v>
      </c>
      <c r="E4424" s="11">
        <v>29.8</v>
      </c>
      <c r="F4424" s="11">
        <v>4.5999999999999996</v>
      </c>
      <c r="H4424" s="1">
        <v>45909</v>
      </c>
      <c r="I4424" s="2" t="s">
        <v>29</v>
      </c>
      <c r="J4424" s="3">
        <f t="shared" si="719"/>
        <v>23.762499999999999</v>
      </c>
      <c r="K4424" s="29">
        <f t="shared" si="720"/>
        <v>28.484999999999999</v>
      </c>
      <c r="L4424" s="31">
        <f t="shared" si="711"/>
        <v>67.202016098017523</v>
      </c>
      <c r="M4424" s="33">
        <f t="shared" si="721"/>
        <v>61.494999999999997</v>
      </c>
      <c r="N4424" s="36">
        <f t="shared" si="712"/>
        <v>4.7132021237661616E-2</v>
      </c>
      <c r="Q4424" s="19"/>
      <c r="R4424" s="17"/>
      <c r="S4424" s="15">
        <v>-6.0375000000000005</v>
      </c>
      <c r="T4424" s="15">
        <v>-1.3149999999999995</v>
      </c>
      <c r="U4424" s="18"/>
      <c r="W4424" s="24"/>
      <c r="Z4424" s="21">
        <f t="shared" si="713"/>
        <v>3.8879949062982941</v>
      </c>
      <c r="AA4424" s="21">
        <f t="shared" si="714"/>
        <v>2.612810962820681</v>
      </c>
      <c r="AB4424" s="21">
        <f t="shared" si="715"/>
        <v>0.1515720098041777</v>
      </c>
      <c r="AC4424" s="21">
        <f t="shared" si="716"/>
        <v>0.24</v>
      </c>
      <c r="AD4424" s="22">
        <f t="shared" si="717"/>
        <v>0.221382</v>
      </c>
      <c r="AE4424" s="22">
        <f t="shared" si="718"/>
        <v>0.17046414000000001</v>
      </c>
    </row>
    <row r="4425" spans="1:31" ht="15.75" x14ac:dyDescent="0.25">
      <c r="A4425" s="11" t="s">
        <v>173</v>
      </c>
      <c r="B4425" s="11" t="s">
        <v>4606</v>
      </c>
      <c r="C4425" s="11">
        <v>287</v>
      </c>
      <c r="D4425" s="11">
        <v>58</v>
      </c>
      <c r="E4425" s="11">
        <v>29.6</v>
      </c>
      <c r="F4425" s="11">
        <v>3.8</v>
      </c>
      <c r="H4425" s="1">
        <v>45909</v>
      </c>
      <c r="I4425" s="2" t="s">
        <v>30</v>
      </c>
      <c r="J4425" s="3">
        <f t="shared" si="719"/>
        <v>23.787500000000001</v>
      </c>
      <c r="K4425" s="29">
        <f t="shared" si="720"/>
        <v>28.447500000000005</v>
      </c>
      <c r="L4425" s="31">
        <f t="shared" si="711"/>
        <v>67.57434190498347</v>
      </c>
      <c r="M4425" s="33">
        <f t="shared" si="721"/>
        <v>60.894999999999996</v>
      </c>
      <c r="N4425" s="36">
        <f t="shared" si="712"/>
        <v>4.6726631673201867E-2</v>
      </c>
      <c r="Q4425" s="19"/>
      <c r="R4425" s="17"/>
      <c r="S4425" s="15">
        <v>-5.8124999999999991</v>
      </c>
      <c r="T4425" s="15">
        <v>-1.1524999999999981</v>
      </c>
      <c r="U4425" s="18"/>
      <c r="W4425" s="24"/>
      <c r="Z4425" s="21">
        <f t="shared" si="713"/>
        <v>3.8795445506046997</v>
      </c>
      <c r="AA4425" s="21">
        <f t="shared" si="714"/>
        <v>2.6215766989817744</v>
      </c>
      <c r="AB4425" s="21">
        <f t="shared" si="715"/>
        <v>0.15212344332280767</v>
      </c>
      <c r="AC4425" s="21">
        <f t="shared" si="716"/>
        <v>0.24</v>
      </c>
      <c r="AD4425" s="22">
        <f t="shared" si="717"/>
        <v>0.219222</v>
      </c>
      <c r="AE4425" s="22">
        <f t="shared" si="718"/>
        <v>0.16880094000000001</v>
      </c>
    </row>
    <row r="4426" spans="1:31" ht="15.75" x14ac:dyDescent="0.25">
      <c r="A4426" s="11" t="s">
        <v>173</v>
      </c>
      <c r="B4426" s="11" t="s">
        <v>4607</v>
      </c>
      <c r="C4426" s="11">
        <v>193</v>
      </c>
      <c r="D4426" s="11">
        <v>58</v>
      </c>
      <c r="E4426" s="11">
        <v>29.5</v>
      </c>
      <c r="F4426" s="11">
        <v>4.9000000000000004</v>
      </c>
      <c r="H4426" s="1">
        <v>45909</v>
      </c>
      <c r="I4426" s="2" t="s">
        <v>31</v>
      </c>
      <c r="J4426" s="3">
        <f t="shared" si="719"/>
        <v>23.765000000000001</v>
      </c>
      <c r="K4426" s="29">
        <f t="shared" si="720"/>
        <v>28.407499999999999</v>
      </c>
      <c r="L4426" s="31">
        <f t="shared" si="711"/>
        <v>67.660194110101401</v>
      </c>
      <c r="M4426" s="33">
        <f t="shared" si="721"/>
        <v>68.655000000000001</v>
      </c>
      <c r="N4426" s="36">
        <f t="shared" si="712"/>
        <v>5.2665058035574877E-2</v>
      </c>
      <c r="Q4426" s="19"/>
      <c r="R4426" s="17"/>
      <c r="S4426" s="15">
        <v>-5.7350000000000012</v>
      </c>
      <c r="T4426" s="15">
        <v>-1.0925000000000002</v>
      </c>
      <c r="U4426" s="18"/>
      <c r="W4426" s="24"/>
      <c r="Z4426" s="21">
        <f t="shared" si="713"/>
        <v>3.8705484606340073</v>
      </c>
      <c r="AA4426" s="21">
        <f t="shared" si="714"/>
        <v>2.6188206015905111</v>
      </c>
      <c r="AB4426" s="21">
        <f t="shared" si="715"/>
        <v>0.15200927105324374</v>
      </c>
      <c r="AC4426" s="21">
        <f t="shared" si="716"/>
        <v>0.24</v>
      </c>
      <c r="AD4426" s="22">
        <f t="shared" si="717"/>
        <v>0.24715799999999999</v>
      </c>
      <c r="AE4426" s="22">
        <f t="shared" si="718"/>
        <v>0.19031165999999999</v>
      </c>
    </row>
    <row r="4427" spans="1:31" ht="15.75" x14ac:dyDescent="0.25">
      <c r="A4427" s="11" t="s">
        <v>173</v>
      </c>
      <c r="B4427" s="11" t="s">
        <v>4608</v>
      </c>
      <c r="C4427" s="11">
        <v>164</v>
      </c>
      <c r="D4427" s="11">
        <v>59</v>
      </c>
      <c r="E4427" s="11">
        <v>29.1</v>
      </c>
      <c r="F4427" s="11">
        <v>5</v>
      </c>
      <c r="H4427" s="1">
        <v>45909</v>
      </c>
      <c r="I4427" s="2" t="s">
        <v>32</v>
      </c>
      <c r="J4427" s="3">
        <f t="shared" si="719"/>
        <v>23.432500000000001</v>
      </c>
      <c r="K4427" s="29">
        <f t="shared" si="720"/>
        <v>27.975000000000001</v>
      </c>
      <c r="L4427" s="31">
        <f t="shared" si="711"/>
        <v>68.025973893953008</v>
      </c>
      <c r="M4427" s="33">
        <f t="shared" si="721"/>
        <v>30.765000000000001</v>
      </c>
      <c r="N4427" s="36">
        <f t="shared" si="712"/>
        <v>2.3487373262200729E-2</v>
      </c>
      <c r="Q4427" s="19"/>
      <c r="R4427" s="17"/>
      <c r="S4427" s="15">
        <v>-5.6675000000000013</v>
      </c>
      <c r="T4427" s="15">
        <v>-1.1250000000000009</v>
      </c>
      <c r="U4427" s="18"/>
      <c r="W4427" s="24"/>
      <c r="Z4427" s="21">
        <f t="shared" si="713"/>
        <v>3.7744316107721767</v>
      </c>
      <c r="AA4427" s="21">
        <f t="shared" si="714"/>
        <v>2.5675938621889909</v>
      </c>
      <c r="AB4427" s="21">
        <f t="shared" si="715"/>
        <v>0.14952218556197283</v>
      </c>
      <c r="AC4427" s="21">
        <f t="shared" si="716"/>
        <v>0.24</v>
      </c>
      <c r="AD4427" s="22">
        <f t="shared" si="717"/>
        <v>0.11075400000000001</v>
      </c>
      <c r="AE4427" s="22">
        <f t="shared" si="718"/>
        <v>8.5280580000000009E-2</v>
      </c>
    </row>
    <row r="4428" spans="1:31" ht="15.75" x14ac:dyDescent="0.25">
      <c r="A4428" s="11" t="s">
        <v>173</v>
      </c>
      <c r="B4428" s="11" t="s">
        <v>4609</v>
      </c>
      <c r="C4428" s="11">
        <v>160</v>
      </c>
      <c r="D4428" s="11">
        <v>59</v>
      </c>
      <c r="E4428" s="11">
        <v>29</v>
      </c>
      <c r="F4428" s="11">
        <v>4.7</v>
      </c>
      <c r="H4428" s="1">
        <v>45909</v>
      </c>
      <c r="I4428" s="2" t="s">
        <v>33</v>
      </c>
      <c r="J4428" s="3">
        <f t="shared" si="719"/>
        <v>23.23</v>
      </c>
      <c r="K4428" s="29">
        <f t="shared" si="720"/>
        <v>27.715</v>
      </c>
      <c r="L4428" s="31">
        <f t="shared" si="711"/>
        <v>68.232586287761663</v>
      </c>
      <c r="M4428" s="33">
        <f t="shared" si="721"/>
        <v>18.625</v>
      </c>
      <c r="N4428" s="36">
        <f t="shared" si="712"/>
        <v>1.4181434693022832E-2</v>
      </c>
      <c r="Q4428" s="19"/>
      <c r="R4428" s="17"/>
      <c r="S4428" s="15">
        <v>-5.77</v>
      </c>
      <c r="T4428" s="15">
        <v>-1.2850000000000001</v>
      </c>
      <c r="U4428" s="18"/>
      <c r="W4428" s="24"/>
      <c r="Z4428" s="21">
        <f t="shared" si="713"/>
        <v>3.7176560820419162</v>
      </c>
      <c r="AA4428" s="21">
        <f t="shared" si="714"/>
        <v>2.5366528940614699</v>
      </c>
      <c r="AB4428" s="21">
        <f t="shared" si="715"/>
        <v>0.14801035022110812</v>
      </c>
      <c r="AC4428" s="21">
        <f t="shared" si="716"/>
        <v>0.24</v>
      </c>
      <c r="AD4428" s="22">
        <f t="shared" si="717"/>
        <v>6.7049999999999998E-2</v>
      </c>
      <c r="AE4428" s="22">
        <f t="shared" si="718"/>
        <v>5.1628500000000001E-2</v>
      </c>
    </row>
    <row r="4429" spans="1:31" ht="15.75" x14ac:dyDescent="0.25">
      <c r="A4429" s="11" t="s">
        <v>173</v>
      </c>
      <c r="B4429" s="11" t="s">
        <v>4610</v>
      </c>
      <c r="C4429" s="11">
        <v>164</v>
      </c>
      <c r="D4429" s="11">
        <v>60</v>
      </c>
      <c r="E4429" s="11">
        <v>28.9</v>
      </c>
      <c r="F4429" s="11">
        <v>3.8</v>
      </c>
      <c r="H4429" s="1">
        <v>45909</v>
      </c>
      <c r="I4429" s="2" t="s">
        <v>34</v>
      </c>
      <c r="J4429" s="3">
        <f t="shared" si="719"/>
        <v>23.172499999999999</v>
      </c>
      <c r="K4429" s="29">
        <f t="shared" si="720"/>
        <v>27.552499999999998</v>
      </c>
      <c r="L4429" s="31">
        <f t="shared" si="711"/>
        <v>68.813802700944137</v>
      </c>
      <c r="M4429" s="33">
        <f t="shared" si="721"/>
        <v>9.2050000000000001</v>
      </c>
      <c r="N4429" s="36">
        <f t="shared" si="712"/>
        <v>2.2154138588206336E-5</v>
      </c>
      <c r="Q4429" s="19"/>
      <c r="R4429" s="17"/>
      <c r="S4429" s="15">
        <v>-5.7274999999999991</v>
      </c>
      <c r="T4429" s="15">
        <v>-1.3474999999999993</v>
      </c>
      <c r="U4429" s="18"/>
      <c r="W4429" s="24"/>
      <c r="Z4429" s="21">
        <f t="shared" si="713"/>
        <v>3.682550232857897</v>
      </c>
      <c r="AA4429" s="21">
        <f t="shared" si="714"/>
        <v>2.5341028516019923</v>
      </c>
      <c r="AB4429" s="21">
        <f t="shared" si="715"/>
        <v>0.14804305490666542</v>
      </c>
      <c r="AC4429" s="21">
        <f t="shared" si="716"/>
        <v>0.96</v>
      </c>
      <c r="AD4429" s="22">
        <f t="shared" si="717"/>
        <v>3.3138000000000001E-2</v>
      </c>
      <c r="AE4429" s="22">
        <f t="shared" si="718"/>
        <v>0</v>
      </c>
    </row>
    <row r="4430" spans="1:31" ht="15.75" x14ac:dyDescent="0.25">
      <c r="A4430" s="11" t="s">
        <v>173</v>
      </c>
      <c r="B4430" s="11" t="s">
        <v>4611</v>
      </c>
      <c r="C4430" s="11">
        <v>76</v>
      </c>
      <c r="D4430" s="11">
        <v>60</v>
      </c>
      <c r="E4430" s="11">
        <v>28.7</v>
      </c>
      <c r="F4430" s="11">
        <v>4.4000000000000004</v>
      </c>
      <c r="H4430" s="1">
        <v>45909</v>
      </c>
      <c r="I4430" s="2" t="s">
        <v>35</v>
      </c>
      <c r="J4430" s="3">
        <f t="shared" si="719"/>
        <v>23.0625</v>
      </c>
      <c r="K4430" s="29">
        <f t="shared" si="720"/>
        <v>27.364999999999998</v>
      </c>
      <c r="L4430" s="31">
        <f t="shared" si="711"/>
        <v>69.205000109837172</v>
      </c>
      <c r="M4430" s="33">
        <f t="shared" si="721"/>
        <v>3.9104999999999999</v>
      </c>
      <c r="N4430" s="36">
        <f t="shared" si="712"/>
        <v>2.1704196690577885E-5</v>
      </c>
      <c r="Q4430" s="19"/>
      <c r="R4430" s="17"/>
      <c r="S4430" s="15">
        <v>-5.6375000000000002</v>
      </c>
      <c r="T4430" s="15">
        <v>-1.335</v>
      </c>
      <c r="U4430" s="18"/>
      <c r="W4430" s="24"/>
      <c r="Z4430" s="21">
        <f t="shared" si="713"/>
        <v>3.6424024802694461</v>
      </c>
      <c r="AA4430" s="21">
        <f t="shared" si="714"/>
        <v>2.5207246404711818</v>
      </c>
      <c r="AB4430" s="21">
        <f t="shared" si="715"/>
        <v>0.14747022235363597</v>
      </c>
      <c r="AC4430" s="21">
        <f t="shared" si="716"/>
        <v>0.96</v>
      </c>
      <c r="AD4430" s="22">
        <f t="shared" si="717"/>
        <v>1.40778E-2</v>
      </c>
      <c r="AE4430" s="22">
        <f t="shared" si="718"/>
        <v>0</v>
      </c>
    </row>
    <row r="4431" spans="1:31" ht="15.75" x14ac:dyDescent="0.25">
      <c r="A4431" s="11" t="s">
        <v>173</v>
      </c>
      <c r="B4431" s="11" t="s">
        <v>4612</v>
      </c>
      <c r="C4431" s="11">
        <v>50</v>
      </c>
      <c r="D4431" s="11">
        <v>61</v>
      </c>
      <c r="E4431" s="11">
        <v>28.4</v>
      </c>
      <c r="F4431" s="11">
        <v>4.0999999999999996</v>
      </c>
      <c r="H4431" s="1">
        <v>45909</v>
      </c>
      <c r="I4431" s="2" t="s">
        <v>36</v>
      </c>
      <c r="J4431" s="3">
        <f t="shared" si="719"/>
        <v>22.945</v>
      </c>
      <c r="K4431" s="29">
        <f t="shared" si="720"/>
        <v>27.174999999999997</v>
      </c>
      <c r="L4431" s="31">
        <f t="shared" si="711"/>
        <v>69.565858551723835</v>
      </c>
      <c r="M4431" s="33">
        <f t="shared" si="721"/>
        <v>1.2929999999999999</v>
      </c>
      <c r="N4431" s="36">
        <f t="shared" si="712"/>
        <v>2.1286001211247034E-5</v>
      </c>
      <c r="Q4431" s="19"/>
      <c r="R4431" s="17"/>
      <c r="S4431" s="15">
        <v>-5.4549999999999992</v>
      </c>
      <c r="T4431" s="15">
        <v>-1.2250000000000005</v>
      </c>
      <c r="U4431" s="18"/>
      <c r="W4431" s="24"/>
      <c r="Z4431" s="21">
        <f t="shared" si="713"/>
        <v>3.602108779608435</v>
      </c>
      <c r="AA4431" s="21">
        <f t="shared" si="714"/>
        <v>2.5058378985016296</v>
      </c>
      <c r="AB4431" s="21">
        <f t="shared" si="715"/>
        <v>0.14681001252452722</v>
      </c>
      <c r="AC4431" s="21">
        <f t="shared" si="716"/>
        <v>0.96</v>
      </c>
      <c r="AD4431" s="22">
        <f t="shared" si="717"/>
        <v>4.6548000000000006E-3</v>
      </c>
      <c r="AE4431" s="22">
        <f t="shared" si="718"/>
        <v>0</v>
      </c>
    </row>
    <row r="4432" spans="1:31" ht="15.75" x14ac:dyDescent="0.25">
      <c r="A4432" s="11" t="s">
        <v>173</v>
      </c>
      <c r="B4432" s="11" t="s">
        <v>4613</v>
      </c>
      <c r="C4432" s="11">
        <v>45</v>
      </c>
      <c r="D4432" s="11">
        <v>61</v>
      </c>
      <c r="E4432" s="11">
        <v>28.2</v>
      </c>
      <c r="F4432" s="11">
        <v>4</v>
      </c>
      <c r="H4432" s="1">
        <v>45909</v>
      </c>
      <c r="I4432" s="2" t="s">
        <v>37</v>
      </c>
      <c r="J4432" s="3">
        <f t="shared" si="719"/>
        <v>22.89</v>
      </c>
      <c r="K4432" s="29">
        <f t="shared" si="720"/>
        <v>27.102499999999999</v>
      </c>
      <c r="L4432" s="31">
        <f t="shared" si="711"/>
        <v>69.637100272508249</v>
      </c>
      <c r="M4432" s="33">
        <f t="shared" si="721"/>
        <v>0.28749999999999998</v>
      </c>
      <c r="N4432" s="36">
        <f t="shared" si="712"/>
        <v>2.1186844516490265E-5</v>
      </c>
      <c r="Q4432" s="19"/>
      <c r="R4432" s="17"/>
      <c r="S4432" s="15">
        <v>-5.31</v>
      </c>
      <c r="T4432" s="15">
        <v>-1.0975000000000001</v>
      </c>
      <c r="U4432" s="18"/>
      <c r="W4432" s="24"/>
      <c r="Z4432" s="21">
        <f t="shared" si="713"/>
        <v>3.5868361995613376</v>
      </c>
      <c r="AA4432" s="21">
        <f t="shared" si="714"/>
        <v>2.4977687208991526</v>
      </c>
      <c r="AB4432" s="21">
        <f t="shared" si="715"/>
        <v>0.14641752532724928</v>
      </c>
      <c r="AC4432" s="21">
        <f t="shared" si="716"/>
        <v>0.96</v>
      </c>
      <c r="AD4432" s="22">
        <f t="shared" si="717"/>
        <v>1.0349999999999999E-3</v>
      </c>
      <c r="AE4432" s="22">
        <f t="shared" si="718"/>
        <v>0</v>
      </c>
    </row>
    <row r="4433" spans="1:31" ht="15.75" x14ac:dyDescent="0.25">
      <c r="A4433" s="11" t="s">
        <v>173</v>
      </c>
      <c r="B4433" s="11" t="s">
        <v>4614</v>
      </c>
      <c r="C4433" s="11">
        <v>29</v>
      </c>
      <c r="D4433" s="11">
        <v>61</v>
      </c>
      <c r="E4433" s="11">
        <v>28.1</v>
      </c>
      <c r="F4433" s="11">
        <v>4</v>
      </c>
      <c r="H4433" s="1">
        <v>45909</v>
      </c>
      <c r="I4433" s="2" t="s">
        <v>38</v>
      </c>
      <c r="J4433" s="3">
        <f t="shared" si="719"/>
        <v>22.912500000000001</v>
      </c>
      <c r="K4433" s="29">
        <f t="shared" si="720"/>
        <v>26.975000000000001</v>
      </c>
      <c r="L4433" s="31">
        <f t="shared" si="711"/>
        <v>70.559411607160769</v>
      </c>
      <c r="M4433" s="33">
        <f t="shared" si="721"/>
        <v>3.3000000000000002E-2</v>
      </c>
      <c r="N4433" s="36">
        <f t="shared" si="712"/>
        <v>2.0313853654004052E-5</v>
      </c>
      <c r="Q4433" s="19"/>
      <c r="R4433" s="17"/>
      <c r="S4433" s="15">
        <v>-5.1875000000000009</v>
      </c>
      <c r="T4433" s="15">
        <v>-1.125</v>
      </c>
      <c r="U4433" s="18"/>
      <c r="W4433" s="24"/>
      <c r="Z4433" s="21">
        <f t="shared" si="713"/>
        <v>3.5601142969793531</v>
      </c>
      <c r="AA4433" s="21">
        <f t="shared" si="714"/>
        <v>2.5119957004910396</v>
      </c>
      <c r="AB4433" s="21">
        <f t="shared" si="715"/>
        <v>0.14739361915273261</v>
      </c>
      <c r="AC4433" s="21">
        <f t="shared" si="716"/>
        <v>0.96</v>
      </c>
      <c r="AD4433" s="22">
        <f t="shared" si="717"/>
        <v>1.1880000000000001E-4</v>
      </c>
      <c r="AE4433" s="22">
        <f t="shared" si="718"/>
        <v>0</v>
      </c>
    </row>
    <row r="4434" spans="1:31" ht="15.75" x14ac:dyDescent="0.25">
      <c r="A4434" s="11" t="s">
        <v>173</v>
      </c>
      <c r="B4434" s="11" t="s">
        <v>4615</v>
      </c>
      <c r="C4434" s="11">
        <v>19</v>
      </c>
      <c r="D4434" s="11">
        <v>63</v>
      </c>
      <c r="E4434" s="11">
        <v>27.9</v>
      </c>
      <c r="F4434" s="11">
        <v>4.0999999999999996</v>
      </c>
      <c r="H4434" s="1">
        <v>45909</v>
      </c>
      <c r="I4434" s="2" t="s">
        <v>39</v>
      </c>
      <c r="J4434" s="3">
        <f t="shared" si="719"/>
        <v>22.875</v>
      </c>
      <c r="K4434" s="29">
        <f t="shared" si="720"/>
        <v>26.895</v>
      </c>
      <c r="L4434" s="31">
        <f t="shared" si="711"/>
        <v>70.796451957623376</v>
      </c>
      <c r="M4434" s="33">
        <f t="shared" si="721"/>
        <v>2.8000000000000001E-2</v>
      </c>
      <c r="N4434" s="36">
        <f t="shared" si="712"/>
        <v>2.007054882590957E-5</v>
      </c>
      <c r="Q4434" s="19"/>
      <c r="R4434" s="17"/>
      <c r="S4434" s="15">
        <v>-5.0249999999999995</v>
      </c>
      <c r="T4434" s="15">
        <v>-1.0049999999999999</v>
      </c>
      <c r="U4434" s="18"/>
      <c r="W4434" s="24"/>
      <c r="Z4434" s="21">
        <f t="shared" si="713"/>
        <v>3.543436293072705</v>
      </c>
      <c r="AA4434" s="21">
        <f t="shared" si="714"/>
        <v>2.508627172874208</v>
      </c>
      <c r="AB4434" s="21">
        <f t="shared" si="715"/>
        <v>0.14728512507810465</v>
      </c>
      <c r="AC4434" s="21">
        <f t="shared" si="716"/>
        <v>0.96</v>
      </c>
      <c r="AD4434" s="22">
        <f t="shared" si="717"/>
        <v>1.008E-4</v>
      </c>
      <c r="AE4434" s="22">
        <f t="shared" si="718"/>
        <v>0</v>
      </c>
    </row>
    <row r="4435" spans="1:31" ht="15.75" x14ac:dyDescent="0.25">
      <c r="A4435" s="11" t="s">
        <v>173</v>
      </c>
      <c r="B4435" s="11" t="s">
        <v>4616</v>
      </c>
      <c r="C4435" s="11">
        <v>9</v>
      </c>
      <c r="D4435" s="11">
        <v>63</v>
      </c>
      <c r="E4435" s="11">
        <v>27.8</v>
      </c>
      <c r="F4435" s="11">
        <v>4.5999999999999996</v>
      </c>
      <c r="H4435" s="1">
        <v>45909</v>
      </c>
      <c r="I4435" s="2" t="s">
        <v>40</v>
      </c>
      <c r="J4435" s="3">
        <f t="shared" si="719"/>
        <v>22.962500000000002</v>
      </c>
      <c r="K4435" s="29">
        <f t="shared" si="720"/>
        <v>26.985000000000003</v>
      </c>
      <c r="L4435" s="31">
        <f t="shared" si="711"/>
        <v>70.833373299487349</v>
      </c>
      <c r="M4435" s="33">
        <f t="shared" si="721"/>
        <v>1.15E-2</v>
      </c>
      <c r="N4435" s="36">
        <f t="shared" si="712"/>
        <v>2.0080398640733722E-5</v>
      </c>
      <c r="Q4435" s="19"/>
      <c r="R4435" s="17"/>
      <c r="S4435" s="15">
        <v>-4.8374999999999995</v>
      </c>
      <c r="T4435" s="15">
        <v>-0.81499999999999861</v>
      </c>
      <c r="U4435" s="18"/>
      <c r="W4435" s="24"/>
      <c r="Z4435" s="21">
        <f t="shared" si="713"/>
        <v>3.5622038473305824</v>
      </c>
      <c r="AA4435" s="21">
        <f t="shared" si="714"/>
        <v>2.5232291488683716</v>
      </c>
      <c r="AB4435" s="21">
        <f t="shared" si="715"/>
        <v>0.14804154808356615</v>
      </c>
      <c r="AC4435" s="21">
        <f t="shared" si="716"/>
        <v>0.96</v>
      </c>
      <c r="AD4435" s="22">
        <f t="shared" si="717"/>
        <v>4.1399999999999997E-5</v>
      </c>
      <c r="AE4435" s="22">
        <f t="shared" si="718"/>
        <v>0</v>
      </c>
    </row>
    <row r="4436" spans="1:31" ht="15.75" x14ac:dyDescent="0.25">
      <c r="A4436" s="11" t="s">
        <v>173</v>
      </c>
      <c r="B4436" s="11" t="s">
        <v>4617</v>
      </c>
      <c r="C4436" s="11">
        <v>2</v>
      </c>
      <c r="D4436" s="11">
        <v>64</v>
      </c>
      <c r="E4436" s="11">
        <v>27.7</v>
      </c>
      <c r="F4436" s="11">
        <v>3.5</v>
      </c>
      <c r="H4436" s="1">
        <v>45909</v>
      </c>
      <c r="I4436" s="2" t="s">
        <v>41</v>
      </c>
      <c r="J4436" s="3">
        <f t="shared" si="719"/>
        <v>22.99</v>
      </c>
      <c r="K4436" s="29">
        <f t="shared" si="720"/>
        <v>26.9375</v>
      </c>
      <c r="L4436" s="31">
        <f t="shared" si="711"/>
        <v>71.309066687579261</v>
      </c>
      <c r="M4436" s="33">
        <f t="shared" si="721"/>
        <v>8.5000000000000006E-3</v>
      </c>
      <c r="N4436" s="36">
        <f t="shared" si="712"/>
        <v>1.9648082661580918E-5</v>
      </c>
      <c r="Q4436" s="19"/>
      <c r="R4436" s="17"/>
      <c r="S4436" s="15">
        <v>-4.7100000000000009</v>
      </c>
      <c r="T4436" s="15">
        <v>-0.76250000000000107</v>
      </c>
      <c r="U4436" s="18"/>
      <c r="W4436" s="24"/>
      <c r="Z4436" s="21">
        <f t="shared" si="713"/>
        <v>3.5522879886759529</v>
      </c>
      <c r="AA4436" s="21">
        <f t="shared" si="714"/>
        <v>2.5331034107798032</v>
      </c>
      <c r="AB4436" s="21">
        <f t="shared" si="715"/>
        <v>0.14867432321916474</v>
      </c>
      <c r="AC4436" s="21">
        <f t="shared" si="716"/>
        <v>0.96</v>
      </c>
      <c r="AD4436" s="22">
        <f t="shared" si="717"/>
        <v>3.0599999999999998E-5</v>
      </c>
      <c r="AE4436" s="22">
        <f t="shared" si="718"/>
        <v>0</v>
      </c>
    </row>
    <row r="4437" spans="1:31" ht="15.75" x14ac:dyDescent="0.25">
      <c r="A4437" s="11" t="s">
        <v>173</v>
      </c>
      <c r="B4437" s="11" t="s">
        <v>4618</v>
      </c>
      <c r="C4437" s="11">
        <v>0</v>
      </c>
      <c r="D4437" s="11">
        <v>63</v>
      </c>
      <c r="E4437" s="11">
        <v>27.6</v>
      </c>
      <c r="F4437" s="11">
        <v>3.6</v>
      </c>
      <c r="H4437" s="1">
        <v>45909</v>
      </c>
      <c r="I4437" s="2" t="s">
        <v>42</v>
      </c>
      <c r="J4437" s="3">
        <f t="shared" si="719"/>
        <v>23.012500000000003</v>
      </c>
      <c r="K4437" s="29">
        <f t="shared" si="720"/>
        <v>26.892500000000002</v>
      </c>
      <c r="L4437" s="31">
        <f t="shared" si="711"/>
        <v>71.737923015188798</v>
      </c>
      <c r="M4437" s="33">
        <f t="shared" si="721"/>
        <v>3.5000000000000001E-3</v>
      </c>
      <c r="N4437" s="36">
        <f t="shared" si="712"/>
        <v>1.9261204176203425E-5</v>
      </c>
      <c r="Q4437" s="19"/>
      <c r="R4437" s="17"/>
      <c r="S4437" s="15">
        <v>-4.5874999999999986</v>
      </c>
      <c r="T4437" s="15">
        <v>-0.70749999999999957</v>
      </c>
      <c r="U4437" s="18"/>
      <c r="W4437" s="24"/>
      <c r="Z4437" s="21">
        <f t="shared" si="713"/>
        <v>3.5429162039618558</v>
      </c>
      <c r="AA4437" s="21">
        <f t="shared" si="714"/>
        <v>2.5416144988908056</v>
      </c>
      <c r="AB4437" s="21">
        <f t="shared" si="715"/>
        <v>0.14922468276502432</v>
      </c>
      <c r="AC4437" s="21">
        <f t="shared" si="716"/>
        <v>0.96</v>
      </c>
      <c r="AD4437" s="22">
        <f t="shared" si="717"/>
        <v>1.26E-5</v>
      </c>
      <c r="AE4437" s="22">
        <f t="shared" si="718"/>
        <v>0</v>
      </c>
    </row>
    <row r="4438" spans="1:31" ht="15.75" x14ac:dyDescent="0.25">
      <c r="A4438" s="11" t="s">
        <v>173</v>
      </c>
      <c r="B4438" s="11" t="s">
        <v>4619</v>
      </c>
      <c r="C4438" s="11">
        <v>0</v>
      </c>
      <c r="D4438" s="11">
        <v>63</v>
      </c>
      <c r="E4438" s="11">
        <v>27.5</v>
      </c>
      <c r="F4438" s="11">
        <v>2.4</v>
      </c>
      <c r="H4438" s="1">
        <v>45909</v>
      </c>
      <c r="I4438" s="2" t="s">
        <v>43</v>
      </c>
      <c r="J4438" s="3">
        <f t="shared" si="719"/>
        <v>22.984999999999999</v>
      </c>
      <c r="K4438" s="29">
        <f t="shared" si="720"/>
        <v>26.844999999999999</v>
      </c>
      <c r="L4438" s="31">
        <f t="shared" si="711"/>
        <v>71.845678085283524</v>
      </c>
      <c r="M4438" s="33">
        <f t="shared" si="721"/>
        <v>1.7999999999999999E-2</v>
      </c>
      <c r="N4438" s="36">
        <f t="shared" si="712"/>
        <v>1.9148591276170316E-5</v>
      </c>
      <c r="Q4438" s="19"/>
      <c r="R4438" s="17"/>
      <c r="S4438" s="15">
        <v>-4.5149999999999997</v>
      </c>
      <c r="T4438" s="15">
        <v>-0.65500000000000025</v>
      </c>
      <c r="U4438" s="18"/>
      <c r="W4438" s="24"/>
      <c r="Z4438" s="21">
        <f t="shared" si="713"/>
        <v>3.5330471368220797</v>
      </c>
      <c r="AA4438" s="21">
        <f t="shared" si="714"/>
        <v>2.5383416725225181</v>
      </c>
      <c r="AB4438" s="21">
        <f t="shared" si="715"/>
        <v>0.14908613127368942</v>
      </c>
      <c r="AC4438" s="21">
        <f t="shared" si="716"/>
        <v>0.96</v>
      </c>
      <c r="AD4438" s="22">
        <f t="shared" si="717"/>
        <v>6.4800000000000003E-5</v>
      </c>
      <c r="AE4438" s="22">
        <f t="shared" si="718"/>
        <v>0</v>
      </c>
    </row>
    <row r="4439" spans="1:31" ht="15.75" x14ac:dyDescent="0.25">
      <c r="A4439" s="11" t="s">
        <v>173</v>
      </c>
      <c r="B4439" s="11" t="s">
        <v>4620</v>
      </c>
      <c r="C4439" s="11">
        <v>0</v>
      </c>
      <c r="D4439" s="11">
        <v>64</v>
      </c>
      <c r="E4439" s="11">
        <v>27.4</v>
      </c>
      <c r="F4439" s="11">
        <v>2.8</v>
      </c>
      <c r="H4439" s="1">
        <v>45909</v>
      </c>
      <c r="I4439" s="2" t="s">
        <v>44</v>
      </c>
      <c r="J4439" s="3">
        <f t="shared" si="719"/>
        <v>22.862499999999997</v>
      </c>
      <c r="K4439" s="29">
        <f t="shared" si="720"/>
        <v>26.722499999999997</v>
      </c>
      <c r="L4439" s="31">
        <f t="shared" si="711"/>
        <v>71.774788794339131</v>
      </c>
      <c r="M4439" s="33">
        <f t="shared" si="721"/>
        <v>0.01</v>
      </c>
      <c r="N4439" s="36">
        <f t="shared" si="712"/>
        <v>1.9154463178143067E-5</v>
      </c>
      <c r="Q4439" s="19"/>
      <c r="R4439" s="17"/>
      <c r="S4439" s="15">
        <v>-4.5375000000000005</v>
      </c>
      <c r="T4439" s="15">
        <v>-0.67750000000000021</v>
      </c>
      <c r="U4439" s="18"/>
      <c r="W4439" s="24"/>
      <c r="Z4439" s="21">
        <f t="shared" si="713"/>
        <v>3.5077057683855202</v>
      </c>
      <c r="AA4439" s="21">
        <f t="shared" si="714"/>
        <v>2.5176484067855576</v>
      </c>
      <c r="AB4439" s="21">
        <f t="shared" si="715"/>
        <v>0.14800798842366411</v>
      </c>
      <c r="AC4439" s="21">
        <f t="shared" si="716"/>
        <v>0.96</v>
      </c>
      <c r="AD4439" s="22">
        <f t="shared" si="717"/>
        <v>3.6000000000000001E-5</v>
      </c>
      <c r="AE4439" s="22">
        <f t="shared" si="718"/>
        <v>0</v>
      </c>
    </row>
    <row r="4440" spans="1:31" ht="15.75" x14ac:dyDescent="0.25">
      <c r="A4440" s="11" t="s">
        <v>173</v>
      </c>
      <c r="B4440" s="11" t="s">
        <v>4621</v>
      </c>
      <c r="C4440" s="11">
        <v>0</v>
      </c>
      <c r="D4440" s="11">
        <v>64</v>
      </c>
      <c r="E4440" s="11">
        <v>27.3</v>
      </c>
      <c r="F4440" s="11">
        <v>2.9</v>
      </c>
      <c r="H4440" s="1">
        <v>45909</v>
      </c>
      <c r="I4440" s="2" t="s">
        <v>45</v>
      </c>
      <c r="J4440" s="3">
        <f t="shared" si="719"/>
        <v>22.865000000000002</v>
      </c>
      <c r="K4440" s="29">
        <f t="shared" si="720"/>
        <v>26.6875</v>
      </c>
      <c r="L4440" s="31">
        <f t="shared" si="711"/>
        <v>72.00917413168051</v>
      </c>
      <c r="M4440" s="33">
        <f t="shared" si="721"/>
        <v>1.5E-3</v>
      </c>
      <c r="N4440" s="36">
        <f t="shared" si="712"/>
        <v>1.894102927309754E-5</v>
      </c>
      <c r="Q4440" s="19"/>
      <c r="R4440" s="17"/>
      <c r="S4440" s="15">
        <v>-4.4350000000000005</v>
      </c>
      <c r="T4440" s="15">
        <v>-0.61249999999999893</v>
      </c>
      <c r="U4440" s="18"/>
      <c r="W4440" s="24"/>
      <c r="Z4440" s="21">
        <f t="shared" si="713"/>
        <v>3.5004945246554242</v>
      </c>
      <c r="AA4440" s="21">
        <f t="shared" si="714"/>
        <v>2.5206771977290665</v>
      </c>
      <c r="AB4440" s="21">
        <f t="shared" si="715"/>
        <v>0.14822534177555705</v>
      </c>
      <c r="AC4440" s="21">
        <f t="shared" si="716"/>
        <v>0.96</v>
      </c>
      <c r="AD4440" s="22">
        <f t="shared" si="717"/>
        <v>5.4E-6</v>
      </c>
      <c r="AE4440" s="22">
        <f t="shared" si="718"/>
        <v>0</v>
      </c>
    </row>
    <row r="4441" spans="1:31" ht="15.75" x14ac:dyDescent="0.25">
      <c r="A4441" s="11" t="s">
        <v>173</v>
      </c>
      <c r="B4441" s="11" t="s">
        <v>4622</v>
      </c>
      <c r="C4441" s="11">
        <v>0</v>
      </c>
      <c r="D4441" s="11">
        <v>64</v>
      </c>
      <c r="E4441" s="11">
        <v>27.2</v>
      </c>
      <c r="F4441" s="11">
        <v>2</v>
      </c>
      <c r="H4441" s="1">
        <v>45909</v>
      </c>
      <c r="I4441" s="2" t="s">
        <v>46</v>
      </c>
      <c r="J4441" s="3">
        <f t="shared" si="719"/>
        <v>22.834999999999997</v>
      </c>
      <c r="K4441" s="29">
        <f t="shared" si="720"/>
        <v>26.6175</v>
      </c>
      <c r="L4441" s="31">
        <f t="shared" si="711"/>
        <v>72.241270772754206</v>
      </c>
      <c r="M4441" s="33">
        <f t="shared" si="721"/>
        <v>1.5E-3</v>
      </c>
      <c r="N4441" s="36">
        <f t="shared" si="712"/>
        <v>1.8715515657113244E-5</v>
      </c>
      <c r="Q4441" s="19"/>
      <c r="R4441" s="17"/>
      <c r="S4441" s="15">
        <v>-4.3650000000000011</v>
      </c>
      <c r="T4441" s="15">
        <v>-0.58250000000000135</v>
      </c>
      <c r="U4441" s="18"/>
      <c r="W4441" s="24"/>
      <c r="Z4441" s="21">
        <f t="shared" si="713"/>
        <v>3.4861107734137673</v>
      </c>
      <c r="AA4441" s="21">
        <f t="shared" si="714"/>
        <v>2.5184107232599957</v>
      </c>
      <c r="AB4441" s="21">
        <f t="shared" si="715"/>
        <v>0.14817063315273793</v>
      </c>
      <c r="AC4441" s="21">
        <f t="shared" si="716"/>
        <v>0.96</v>
      </c>
      <c r="AD4441" s="22">
        <f t="shared" si="717"/>
        <v>5.4E-6</v>
      </c>
      <c r="AE4441" s="22">
        <f t="shared" si="718"/>
        <v>0</v>
      </c>
    </row>
    <row r="4442" spans="1:31" ht="15.75" x14ac:dyDescent="0.25">
      <c r="A4442" s="11" t="s">
        <v>173</v>
      </c>
      <c r="B4442" s="11" t="s">
        <v>4623</v>
      </c>
      <c r="C4442" s="11">
        <v>0</v>
      </c>
      <c r="D4442" s="11">
        <v>64</v>
      </c>
      <c r="E4442" s="11">
        <v>27.1</v>
      </c>
      <c r="F4442" s="11">
        <v>2.6</v>
      </c>
      <c r="H4442" s="1">
        <v>45909</v>
      </c>
      <c r="I4442" s="2" t="s">
        <v>47</v>
      </c>
      <c r="J4442" s="3">
        <f t="shared" si="719"/>
        <v>22.762500000000003</v>
      </c>
      <c r="K4442" s="29">
        <f t="shared" si="720"/>
        <v>26.455000000000002</v>
      </c>
      <c r="L4442" s="31">
        <f t="shared" si="711"/>
        <v>72.764600476259687</v>
      </c>
      <c r="M4442" s="33">
        <f t="shared" si="721"/>
        <v>0</v>
      </c>
      <c r="N4442" s="36">
        <f t="shared" si="712"/>
        <v>1.8210530468575323E-5</v>
      </c>
      <c r="Q4442" s="19"/>
      <c r="R4442" s="17"/>
      <c r="S4442" s="15">
        <v>-4.3374999999999995</v>
      </c>
      <c r="T4442" s="15">
        <v>-0.64499999999999957</v>
      </c>
      <c r="U4442" s="18"/>
      <c r="W4442" s="24"/>
      <c r="Z4442" s="21">
        <f t="shared" si="713"/>
        <v>3.4529182745870139</v>
      </c>
      <c r="AA4442" s="21">
        <f t="shared" si="714"/>
        <v>2.512502187275</v>
      </c>
      <c r="AB4442" s="21">
        <f t="shared" si="715"/>
        <v>0.148005208810434</v>
      </c>
      <c r="AC4442" s="21">
        <f t="shared" si="716"/>
        <v>0.96</v>
      </c>
      <c r="AD4442" s="22">
        <f t="shared" si="717"/>
        <v>0</v>
      </c>
      <c r="AE4442" s="22">
        <f t="shared" si="718"/>
        <v>0</v>
      </c>
    </row>
    <row r="4443" spans="1:31" ht="15.75" x14ac:dyDescent="0.25">
      <c r="A4443" s="11" t="s">
        <v>173</v>
      </c>
      <c r="B4443" s="11" t="s">
        <v>4624</v>
      </c>
      <c r="C4443" s="11">
        <v>0</v>
      </c>
      <c r="D4443" s="11">
        <v>64</v>
      </c>
      <c r="E4443" s="11">
        <v>27</v>
      </c>
      <c r="F4443" s="11">
        <v>2.5</v>
      </c>
      <c r="H4443" s="1">
        <v>45909</v>
      </c>
      <c r="I4443" s="2" t="s">
        <v>48</v>
      </c>
      <c r="J4443" s="3">
        <f t="shared" si="719"/>
        <v>22.704999999999998</v>
      </c>
      <c r="K4443" s="29">
        <f t="shared" si="720"/>
        <v>26.4375</v>
      </c>
      <c r="L4443" s="31">
        <f t="shared" si="711"/>
        <v>72.480234022809299</v>
      </c>
      <c r="M4443" s="33">
        <f t="shared" si="721"/>
        <v>3.0000000000000001E-3</v>
      </c>
      <c r="N4443" s="36">
        <f t="shared" si="712"/>
        <v>1.8438604913061741E-5</v>
      </c>
      <c r="Q4443" s="19"/>
      <c r="R4443" s="17"/>
      <c r="S4443" s="15">
        <v>-4.2949999999999999</v>
      </c>
      <c r="T4443" s="15">
        <v>-0.5625</v>
      </c>
      <c r="U4443" s="18"/>
      <c r="W4443" s="24"/>
      <c r="Z4443" s="21">
        <f t="shared" si="713"/>
        <v>3.4493601759820391</v>
      </c>
      <c r="AA4443" s="21">
        <f t="shared" si="714"/>
        <v>2.5001043278413686</v>
      </c>
      <c r="AB4443" s="21">
        <f t="shared" si="715"/>
        <v>0.14729442713481683</v>
      </c>
      <c r="AC4443" s="21">
        <f t="shared" si="716"/>
        <v>0.96</v>
      </c>
      <c r="AD4443" s="22">
        <f t="shared" si="717"/>
        <v>1.08E-5</v>
      </c>
      <c r="AE4443" s="22">
        <f t="shared" si="718"/>
        <v>0</v>
      </c>
    </row>
    <row r="4444" spans="1:31" ht="15.75" x14ac:dyDescent="0.25">
      <c r="A4444" s="11" t="s">
        <v>173</v>
      </c>
      <c r="B4444" s="11" t="s">
        <v>4625</v>
      </c>
      <c r="C4444" s="11">
        <v>0</v>
      </c>
      <c r="D4444" s="11">
        <v>63</v>
      </c>
      <c r="E4444" s="11">
        <v>27</v>
      </c>
      <c r="F4444" s="11">
        <v>2.4</v>
      </c>
      <c r="H4444" s="1">
        <v>45909</v>
      </c>
      <c r="I4444" s="2" t="s">
        <v>49</v>
      </c>
      <c r="J4444" s="3">
        <f t="shared" si="719"/>
        <v>22.762499999999999</v>
      </c>
      <c r="K4444" s="29">
        <f t="shared" si="720"/>
        <v>26.452500000000001</v>
      </c>
      <c r="L4444" s="31">
        <f t="shared" si="711"/>
        <v>72.780353031462127</v>
      </c>
      <c r="M4444" s="33">
        <f t="shared" si="721"/>
        <v>6.5000000000000006E-3</v>
      </c>
      <c r="N4444" s="36">
        <f t="shared" si="712"/>
        <v>1.8196458266561441E-5</v>
      </c>
      <c r="Q4444" s="19"/>
      <c r="R4444" s="17"/>
      <c r="S4444" s="15">
        <v>-4.2374999999999998</v>
      </c>
      <c r="T4444" s="15">
        <v>-0.54749999999999943</v>
      </c>
      <c r="U4444" s="18"/>
      <c r="W4444" s="24"/>
      <c r="Z4444" s="21">
        <f t="shared" si="713"/>
        <v>3.4524097790828749</v>
      </c>
      <c r="AA4444" s="21">
        <f t="shared" si="714"/>
        <v>2.5126760253092382</v>
      </c>
      <c r="AB4444" s="21">
        <f t="shared" si="715"/>
        <v>0.14801825514026265</v>
      </c>
      <c r="AC4444" s="21">
        <f t="shared" si="716"/>
        <v>0.96</v>
      </c>
      <c r="AD4444" s="22">
        <f t="shared" si="717"/>
        <v>2.3400000000000003E-5</v>
      </c>
      <c r="AE4444" s="22">
        <f t="shared" si="718"/>
        <v>0</v>
      </c>
    </row>
    <row r="4445" spans="1:31" ht="15.75" x14ac:dyDescent="0.25">
      <c r="A4445" s="11" t="s">
        <v>173</v>
      </c>
      <c r="B4445" s="11" t="s">
        <v>4626</v>
      </c>
      <c r="C4445" s="11">
        <v>0</v>
      </c>
      <c r="D4445" s="11">
        <v>63</v>
      </c>
      <c r="E4445" s="11">
        <v>27</v>
      </c>
      <c r="F4445" s="11">
        <v>2.2999999999999998</v>
      </c>
      <c r="H4445" s="1">
        <v>45909</v>
      </c>
      <c r="I4445" s="2" t="s">
        <v>50</v>
      </c>
      <c r="J4445" s="3">
        <f t="shared" si="719"/>
        <v>22.762499999999999</v>
      </c>
      <c r="K4445" s="29">
        <f t="shared" si="720"/>
        <v>26.385000000000002</v>
      </c>
      <c r="L4445" s="31">
        <f t="shared" si="711"/>
        <v>73.206909258100438</v>
      </c>
      <c r="M4445" s="33">
        <f t="shared" si="721"/>
        <v>5.0000000000000001E-3</v>
      </c>
      <c r="N4445" s="36">
        <f t="shared" si="712"/>
        <v>1.7817479229325245E-5</v>
      </c>
      <c r="Q4445" s="19"/>
      <c r="R4445" s="17"/>
      <c r="S4445" s="15">
        <v>-4.2374999999999998</v>
      </c>
      <c r="T4445" s="15">
        <v>-0.61499999999999932</v>
      </c>
      <c r="U4445" s="18"/>
      <c r="W4445" s="24"/>
      <c r="Z4445" s="21">
        <f t="shared" si="713"/>
        <v>3.4387050404768478</v>
      </c>
      <c r="AA4445" s="21">
        <f t="shared" si="714"/>
        <v>2.5173696786356121</v>
      </c>
      <c r="AB4445" s="21">
        <f t="shared" si="715"/>
        <v>0.1483706845906318</v>
      </c>
      <c r="AC4445" s="21">
        <f t="shared" si="716"/>
        <v>0.96</v>
      </c>
      <c r="AD4445" s="22">
        <f t="shared" si="717"/>
        <v>1.8E-5</v>
      </c>
      <c r="AE4445" s="22">
        <f t="shared" si="718"/>
        <v>0</v>
      </c>
    </row>
    <row r="4446" spans="1:31" ht="15.75" x14ac:dyDescent="0.25">
      <c r="A4446" s="11" t="s">
        <v>173</v>
      </c>
      <c r="B4446" s="11" t="s">
        <v>4627</v>
      </c>
      <c r="C4446" s="11">
        <v>0</v>
      </c>
      <c r="D4446" s="11">
        <v>63</v>
      </c>
      <c r="E4446" s="11">
        <v>26.9</v>
      </c>
      <c r="F4446" s="11">
        <v>2.9</v>
      </c>
      <c r="H4446" s="1">
        <v>45909</v>
      </c>
      <c r="I4446" s="2" t="s">
        <v>51</v>
      </c>
      <c r="J4446" s="3">
        <f t="shared" si="719"/>
        <v>22.647500000000001</v>
      </c>
      <c r="K4446" s="29">
        <f t="shared" si="720"/>
        <v>26.327500000000001</v>
      </c>
      <c r="L4446" s="31">
        <f t="shared" si="711"/>
        <v>72.778457059505499</v>
      </c>
      <c r="M4446" s="33">
        <f t="shared" si="721"/>
        <v>6.4999999999999997E-3</v>
      </c>
      <c r="N4446" s="36">
        <f t="shared" si="712"/>
        <v>1.8145187453645525E-5</v>
      </c>
      <c r="Q4446" s="19"/>
      <c r="R4446" s="17"/>
      <c r="S4446" s="15">
        <v>-4.2524999999999995</v>
      </c>
      <c r="T4446" s="15">
        <v>-0.5724999999999989</v>
      </c>
      <c r="U4446" s="18"/>
      <c r="W4446" s="24"/>
      <c r="Z4446" s="21">
        <f t="shared" si="713"/>
        <v>3.4270680462611205</v>
      </c>
      <c r="AA4446" s="21">
        <f t="shared" si="714"/>
        <v>2.4941672464481837</v>
      </c>
      <c r="AB4446" s="21">
        <f t="shared" si="715"/>
        <v>0.14706729460717544</v>
      </c>
      <c r="AC4446" s="21">
        <f t="shared" si="716"/>
        <v>0.96</v>
      </c>
      <c r="AD4446" s="22">
        <f t="shared" si="717"/>
        <v>2.34E-5</v>
      </c>
      <c r="AE4446" s="22">
        <f t="shared" si="718"/>
        <v>0</v>
      </c>
    </row>
    <row r="4447" spans="1:31" ht="15.75" x14ac:dyDescent="0.25">
      <c r="A4447" s="11" t="s">
        <v>173</v>
      </c>
      <c r="B4447" s="11" t="s">
        <v>4628</v>
      </c>
      <c r="C4447" s="11">
        <v>0</v>
      </c>
      <c r="D4447" s="11">
        <v>63</v>
      </c>
      <c r="E4447" s="11">
        <v>26.8</v>
      </c>
      <c r="F4447" s="11">
        <v>2.4</v>
      </c>
      <c r="H4447" s="1">
        <v>45909</v>
      </c>
      <c r="I4447" s="2" t="s">
        <v>52</v>
      </c>
      <c r="J4447" s="3">
        <f t="shared" si="719"/>
        <v>22.454999999999998</v>
      </c>
      <c r="K4447" s="29">
        <f t="shared" si="720"/>
        <v>26.03</v>
      </c>
      <c r="L4447" s="31">
        <f t="shared" si="711"/>
        <v>73.337792731916238</v>
      </c>
      <c r="M4447" s="33">
        <f t="shared" si="721"/>
        <v>3.0000000000000001E-3</v>
      </c>
      <c r="N4447" s="36">
        <f t="shared" si="712"/>
        <v>1.756448800503405E-5</v>
      </c>
      <c r="Q4447" s="19"/>
      <c r="R4447" s="17"/>
      <c r="S4447" s="15">
        <v>-4.3450000000000006</v>
      </c>
      <c r="T4447" s="15">
        <v>-0.77000000000000046</v>
      </c>
      <c r="U4447" s="18"/>
      <c r="W4447" s="24"/>
      <c r="Z4447" s="21">
        <f t="shared" si="713"/>
        <v>3.3674056545453652</v>
      </c>
      <c r="AA4447" s="21">
        <f t="shared" si="714"/>
        <v>2.4695809793733074</v>
      </c>
      <c r="AB4447" s="21">
        <f t="shared" si="715"/>
        <v>0.1459467899790631</v>
      </c>
      <c r="AC4447" s="21">
        <f t="shared" si="716"/>
        <v>0.96</v>
      </c>
      <c r="AD4447" s="22">
        <f t="shared" si="717"/>
        <v>1.08E-5</v>
      </c>
      <c r="AE4447" s="22">
        <f t="shared" si="718"/>
        <v>0</v>
      </c>
    </row>
    <row r="4448" spans="1:31" ht="15.75" x14ac:dyDescent="0.25">
      <c r="A4448" s="11" t="s">
        <v>173</v>
      </c>
      <c r="B4448" s="11" t="s">
        <v>4629</v>
      </c>
      <c r="C4448" s="11">
        <v>0</v>
      </c>
      <c r="D4448" s="11">
        <v>64</v>
      </c>
      <c r="E4448" s="11">
        <v>26.7</v>
      </c>
      <c r="F4448" s="11">
        <v>1.7</v>
      </c>
      <c r="H4448" s="1">
        <v>45909</v>
      </c>
      <c r="I4448" s="2" t="s">
        <v>53</v>
      </c>
      <c r="J4448" s="3">
        <f t="shared" si="719"/>
        <v>22.244999999999997</v>
      </c>
      <c r="K4448" s="29">
        <f t="shared" si="720"/>
        <v>25.7775</v>
      </c>
      <c r="L4448" s="31">
        <f t="shared" si="711"/>
        <v>73.493107591043454</v>
      </c>
      <c r="M4448" s="33">
        <f t="shared" si="721"/>
        <v>5.0000000000000001E-3</v>
      </c>
      <c r="N4448" s="36">
        <f t="shared" si="712"/>
        <v>1.7335707073271203E-5</v>
      </c>
      <c r="Q4448" s="19"/>
      <c r="R4448" s="17"/>
      <c r="S4448" s="15">
        <v>-4.4550000000000001</v>
      </c>
      <c r="T4448" s="15">
        <v>-0.92250000000000032</v>
      </c>
      <c r="U4448" s="18"/>
      <c r="W4448" s="24"/>
      <c r="Z4448" s="21">
        <f t="shared" si="713"/>
        <v>3.3174800504177893</v>
      </c>
      <c r="AA4448" s="21">
        <f t="shared" si="714"/>
        <v>2.4381191827649484</v>
      </c>
      <c r="AB4448" s="21">
        <f t="shared" si="715"/>
        <v>0.14436418825989877</v>
      </c>
      <c r="AC4448" s="21">
        <f t="shared" si="716"/>
        <v>0.96</v>
      </c>
      <c r="AD4448" s="22">
        <f t="shared" si="717"/>
        <v>1.8E-5</v>
      </c>
      <c r="AE4448" s="22">
        <f t="shared" si="718"/>
        <v>0</v>
      </c>
    </row>
    <row r="4449" spans="1:31" ht="15.75" x14ac:dyDescent="0.25">
      <c r="A4449" s="11" t="s">
        <v>173</v>
      </c>
      <c r="B4449" s="11" t="s">
        <v>4630</v>
      </c>
      <c r="C4449" s="11">
        <v>0</v>
      </c>
      <c r="D4449" s="11">
        <v>64</v>
      </c>
      <c r="E4449" s="11">
        <v>26.7</v>
      </c>
      <c r="F4449" s="11">
        <v>2</v>
      </c>
      <c r="H4449" s="1">
        <v>45909</v>
      </c>
      <c r="I4449" s="2" t="s">
        <v>54</v>
      </c>
      <c r="J4449" s="3">
        <f t="shared" si="719"/>
        <v>22.184999999999999</v>
      </c>
      <c r="K4449" s="29">
        <f t="shared" si="720"/>
        <v>25.647500000000001</v>
      </c>
      <c r="L4449" s="31">
        <f t="shared" si="711"/>
        <v>73.912510850915439</v>
      </c>
      <c r="M4449" s="33">
        <f t="shared" si="721"/>
        <v>3.0000000000000001E-3</v>
      </c>
      <c r="N4449" s="36">
        <f t="shared" si="712"/>
        <v>1.6948708185301194E-5</v>
      </c>
      <c r="Q4449" s="19"/>
      <c r="R4449" s="17"/>
      <c r="S4449" s="15">
        <v>-4.5150000000000006</v>
      </c>
      <c r="T4449" s="15">
        <v>-1.0524999999999993</v>
      </c>
      <c r="U4449" s="18"/>
      <c r="W4449" s="24"/>
      <c r="Z4449" s="21">
        <f t="shared" si="713"/>
        <v>3.2920282980557305</v>
      </c>
      <c r="AA4449" s="21">
        <f t="shared" si="714"/>
        <v>2.4332207730156488</v>
      </c>
      <c r="AB4449" s="21">
        <f t="shared" si="715"/>
        <v>0.14421664145606877</v>
      </c>
      <c r="AC4449" s="21">
        <f t="shared" si="716"/>
        <v>0.96</v>
      </c>
      <c r="AD4449" s="22">
        <f t="shared" si="717"/>
        <v>1.08E-5</v>
      </c>
      <c r="AE4449" s="22">
        <f t="shared" si="718"/>
        <v>0</v>
      </c>
    </row>
    <row r="4450" spans="1:31" ht="15.75" x14ac:dyDescent="0.25">
      <c r="A4450" s="11" t="s">
        <v>173</v>
      </c>
      <c r="B4450" s="11" t="s">
        <v>4631</v>
      </c>
      <c r="C4450" s="11">
        <v>0</v>
      </c>
      <c r="D4450" s="11">
        <v>64</v>
      </c>
      <c r="E4450" s="11">
        <v>26.6</v>
      </c>
      <c r="F4450" s="11">
        <v>2.2999999999999998</v>
      </c>
      <c r="H4450" s="1">
        <v>45909</v>
      </c>
      <c r="I4450" s="2" t="s">
        <v>55</v>
      </c>
      <c r="J4450" s="3">
        <f t="shared" si="719"/>
        <v>22.1175</v>
      </c>
      <c r="K4450" s="29">
        <f t="shared" si="720"/>
        <v>25.472500000000004</v>
      </c>
      <c r="L4450" s="31">
        <f t="shared" si="711"/>
        <v>74.576979923454772</v>
      </c>
      <c r="M4450" s="33">
        <f t="shared" si="721"/>
        <v>1.5E-3</v>
      </c>
      <c r="N4450" s="36">
        <f t="shared" si="712"/>
        <v>1.6357046351676484E-5</v>
      </c>
      <c r="Q4450" s="19"/>
      <c r="R4450" s="17"/>
      <c r="S4450" s="15">
        <v>-4.4824999999999999</v>
      </c>
      <c r="T4450" s="15">
        <v>-1.1274999999999986</v>
      </c>
      <c r="U4450" s="18"/>
      <c r="W4450" s="24"/>
      <c r="Z4450" s="21">
        <f t="shared" si="713"/>
        <v>3.2580351973594186</v>
      </c>
      <c r="AA4450" s="21">
        <f t="shared" si="714"/>
        <v>2.4297442550338233</v>
      </c>
      <c r="AB4450" s="21">
        <f t="shared" si="715"/>
        <v>0.14420246760884289</v>
      </c>
      <c r="AC4450" s="21">
        <f t="shared" si="716"/>
        <v>0.96</v>
      </c>
      <c r="AD4450" s="22">
        <f t="shared" si="717"/>
        <v>5.4E-6</v>
      </c>
      <c r="AE4450" s="22">
        <f t="shared" si="718"/>
        <v>0</v>
      </c>
    </row>
    <row r="4451" spans="1:31" ht="15.75" x14ac:dyDescent="0.25">
      <c r="A4451" s="11" t="s">
        <v>173</v>
      </c>
      <c r="B4451" s="11" t="s">
        <v>4632</v>
      </c>
      <c r="C4451" s="11">
        <v>0</v>
      </c>
      <c r="D4451" s="11">
        <v>64</v>
      </c>
      <c r="E4451" s="11">
        <v>26.6</v>
      </c>
      <c r="F4451" s="11">
        <v>2</v>
      </c>
      <c r="H4451" s="1">
        <v>45909</v>
      </c>
      <c r="I4451" s="2" t="s">
        <v>56</v>
      </c>
      <c r="J4451" s="3">
        <f t="shared" si="719"/>
        <v>22.080000000000002</v>
      </c>
      <c r="K4451" s="29">
        <f t="shared" si="720"/>
        <v>25.375</v>
      </c>
      <c r="L4451" s="31">
        <f t="shared" si="711"/>
        <v>74.951431474670741</v>
      </c>
      <c r="M4451" s="33">
        <f t="shared" si="721"/>
        <v>1.15E-2</v>
      </c>
      <c r="N4451" s="36">
        <f t="shared" si="712"/>
        <v>1.6028719395989597E-5</v>
      </c>
      <c r="Q4451" s="19"/>
      <c r="R4451" s="17"/>
      <c r="S4451" s="15">
        <v>-4.5200000000000005</v>
      </c>
      <c r="T4451" s="15">
        <v>-1.2249999999999996</v>
      </c>
      <c r="U4451" s="18"/>
      <c r="W4451" s="24"/>
      <c r="Z4451" s="21">
        <f t="shared" si="713"/>
        <v>3.2392292432420535</v>
      </c>
      <c r="AA4451" s="21">
        <f t="shared" si="714"/>
        <v>2.4278486865560631</v>
      </c>
      <c r="AB4451" s="21">
        <f t="shared" si="715"/>
        <v>0.14419695464876778</v>
      </c>
      <c r="AC4451" s="21">
        <f t="shared" si="716"/>
        <v>0.96</v>
      </c>
      <c r="AD4451" s="22">
        <f t="shared" si="717"/>
        <v>4.1399999999999997E-5</v>
      </c>
      <c r="AE4451" s="22">
        <f t="shared" si="718"/>
        <v>0</v>
      </c>
    </row>
    <row r="4452" spans="1:31" ht="15.75" x14ac:dyDescent="0.25">
      <c r="A4452" s="11" t="s">
        <v>173</v>
      </c>
      <c r="B4452" s="11" t="s">
        <v>4633</v>
      </c>
      <c r="C4452" s="11">
        <v>0</v>
      </c>
      <c r="D4452" s="11">
        <v>64</v>
      </c>
      <c r="E4452" s="11">
        <v>26.5</v>
      </c>
      <c r="F4452" s="11">
        <v>1.6</v>
      </c>
      <c r="H4452" s="1">
        <v>45909</v>
      </c>
      <c r="I4452" s="2" t="s">
        <v>57</v>
      </c>
      <c r="J4452" s="3">
        <f t="shared" si="719"/>
        <v>21.914999999999999</v>
      </c>
      <c r="K4452" s="29">
        <f t="shared" si="720"/>
        <v>25.1175</v>
      </c>
      <c r="L4452" s="31">
        <f t="shared" si="711"/>
        <v>75.477144016436711</v>
      </c>
      <c r="M4452" s="33">
        <f t="shared" si="721"/>
        <v>1.5E-3</v>
      </c>
      <c r="N4452" s="36">
        <f t="shared" si="712"/>
        <v>1.5528700016771621E-5</v>
      </c>
      <c r="Q4452" s="19"/>
      <c r="R4452" s="17"/>
      <c r="S4452" s="15">
        <v>-4.5850000000000009</v>
      </c>
      <c r="T4452" s="15">
        <v>-1.3825000000000003</v>
      </c>
      <c r="U4452" s="18"/>
      <c r="W4452" s="24"/>
      <c r="Z4452" s="21">
        <f t="shared" si="713"/>
        <v>3.1900165283111033</v>
      </c>
      <c r="AA4452" s="21">
        <f t="shared" si="714"/>
        <v>2.4077333692215062</v>
      </c>
      <c r="AB4452" s="21">
        <f t="shared" si="715"/>
        <v>0.14328303046685462</v>
      </c>
      <c r="AC4452" s="21">
        <f t="shared" si="716"/>
        <v>0.96</v>
      </c>
      <c r="AD4452" s="22">
        <f t="shared" si="717"/>
        <v>5.4E-6</v>
      </c>
      <c r="AE4452" s="22">
        <f t="shared" si="718"/>
        <v>0</v>
      </c>
    </row>
    <row r="4453" spans="1:31" ht="15.75" x14ac:dyDescent="0.25">
      <c r="A4453" s="11" t="s">
        <v>173</v>
      </c>
      <c r="B4453" s="11" t="s">
        <v>4634</v>
      </c>
      <c r="C4453" s="11">
        <v>0</v>
      </c>
      <c r="D4453" s="11">
        <v>64</v>
      </c>
      <c r="E4453" s="11">
        <v>26.5</v>
      </c>
      <c r="F4453" s="11">
        <v>1.6</v>
      </c>
      <c r="H4453" s="1">
        <v>45909</v>
      </c>
      <c r="I4453" s="2" t="s">
        <v>58</v>
      </c>
      <c r="J4453" s="3">
        <f t="shared" ref="J4453:J4484" si="722">E4453+S4453</f>
        <v>21.91</v>
      </c>
      <c r="K4453" s="29">
        <f t="shared" si="720"/>
        <v>25.035</v>
      </c>
      <c r="L4453" s="31">
        <f t="shared" si="711"/>
        <v>75.993130416727283</v>
      </c>
      <c r="M4453" s="33">
        <f t="shared" si="721"/>
        <v>1.2999999999999999E-2</v>
      </c>
      <c r="N4453" s="36">
        <f t="shared" si="712"/>
        <v>1.5107826446306028E-5</v>
      </c>
      <c r="Q4453" s="19"/>
      <c r="R4453" s="17"/>
      <c r="S4453" s="15">
        <v>-4.5900000000000007</v>
      </c>
      <c r="T4453" s="15">
        <v>-1.4649999999999999</v>
      </c>
      <c r="U4453" s="18"/>
      <c r="W4453" s="24"/>
      <c r="Z4453" s="21">
        <f t="shared" si="713"/>
        <v>3.1743878629618849</v>
      </c>
      <c r="AA4453" s="21">
        <f t="shared" si="714"/>
        <v>2.4123167086333872</v>
      </c>
      <c r="AB4453" s="21">
        <f t="shared" si="715"/>
        <v>0.14364608876050766</v>
      </c>
      <c r="AC4453" s="21">
        <f t="shared" si="716"/>
        <v>0.96</v>
      </c>
      <c r="AD4453" s="22">
        <f t="shared" si="717"/>
        <v>4.6799999999999999E-5</v>
      </c>
      <c r="AE4453" s="22">
        <f t="shared" si="718"/>
        <v>0</v>
      </c>
    </row>
    <row r="4454" spans="1:31" ht="15.75" x14ac:dyDescent="0.25">
      <c r="A4454" s="11" t="s">
        <v>173</v>
      </c>
      <c r="B4454" s="11" t="s">
        <v>4635</v>
      </c>
      <c r="C4454" s="11">
        <v>0</v>
      </c>
      <c r="D4454" s="11">
        <v>64</v>
      </c>
      <c r="E4454" s="11">
        <v>26.4</v>
      </c>
      <c r="F4454" s="11">
        <v>1.7</v>
      </c>
      <c r="H4454" s="1">
        <v>45909</v>
      </c>
      <c r="I4454" s="2" t="s">
        <v>59</v>
      </c>
      <c r="J4454" s="3">
        <f t="shared" si="722"/>
        <v>21.79</v>
      </c>
      <c r="K4454" s="29">
        <f t="shared" si="720"/>
        <v>24.854999999999997</v>
      </c>
      <c r="L4454" s="31">
        <f t="shared" si="711"/>
        <v>76.335477211041777</v>
      </c>
      <c r="M4454" s="33">
        <f t="shared" si="721"/>
        <v>0.01</v>
      </c>
      <c r="N4454" s="36">
        <f t="shared" si="712"/>
        <v>1.4787083258391024E-5</v>
      </c>
      <c r="Q4454" s="19"/>
      <c r="R4454" s="17"/>
      <c r="S4454" s="15">
        <v>-4.6099999999999985</v>
      </c>
      <c r="T4454" s="15">
        <v>-1.5449999999999999</v>
      </c>
      <c r="U4454" s="18"/>
      <c r="W4454" s="24"/>
      <c r="Z4454" s="21">
        <f t="shared" si="713"/>
        <v>3.1405205225045281</v>
      </c>
      <c r="AA4454" s="21">
        <f t="shared" si="714"/>
        <v>2.3973313277645341</v>
      </c>
      <c r="AB4454" s="21">
        <f t="shared" si="715"/>
        <v>0.14294985664372922</v>
      </c>
      <c r="AC4454" s="21">
        <f t="shared" si="716"/>
        <v>0.96</v>
      </c>
      <c r="AD4454" s="22">
        <f t="shared" si="717"/>
        <v>3.6000000000000001E-5</v>
      </c>
      <c r="AE4454" s="22">
        <f t="shared" si="718"/>
        <v>0</v>
      </c>
    </row>
    <row r="4455" spans="1:31" ht="15.75" x14ac:dyDescent="0.25">
      <c r="A4455" s="11" t="s">
        <v>173</v>
      </c>
      <c r="B4455" s="11" t="s">
        <v>4636</v>
      </c>
      <c r="C4455" s="11">
        <v>0</v>
      </c>
      <c r="D4455" s="11">
        <v>65</v>
      </c>
      <c r="E4455" s="11">
        <v>26.3</v>
      </c>
      <c r="F4455" s="11">
        <v>1.5</v>
      </c>
      <c r="H4455" s="1">
        <v>45909</v>
      </c>
      <c r="I4455" s="2" t="s">
        <v>60</v>
      </c>
      <c r="J4455" s="3">
        <f t="shared" si="722"/>
        <v>21.642499999999998</v>
      </c>
      <c r="K4455" s="29">
        <f t="shared" si="720"/>
        <v>24.702500000000001</v>
      </c>
      <c r="L4455" s="31">
        <f t="shared" si="711"/>
        <v>76.293263824422056</v>
      </c>
      <c r="M4455" s="33">
        <f t="shared" si="721"/>
        <v>8.5000000000000006E-3</v>
      </c>
      <c r="N4455" s="36">
        <f t="shared" si="712"/>
        <v>1.4764463427642408E-5</v>
      </c>
      <c r="Q4455" s="19"/>
      <c r="R4455" s="17"/>
      <c r="S4455" s="15">
        <v>-4.6575000000000006</v>
      </c>
      <c r="T4455" s="15">
        <v>-1.5975000000000001</v>
      </c>
      <c r="U4455" s="18"/>
      <c r="W4455" s="24"/>
      <c r="Z4455" s="21">
        <f t="shared" si="713"/>
        <v>3.1120743631984795</v>
      </c>
      <c r="AA4455" s="21">
        <f t="shared" si="714"/>
        <v>2.3743031043272187</v>
      </c>
      <c r="AB4455" s="21">
        <f t="shared" si="715"/>
        <v>0.14174157157491249</v>
      </c>
      <c r="AC4455" s="21">
        <f t="shared" si="716"/>
        <v>0.96</v>
      </c>
      <c r="AD4455" s="22">
        <f t="shared" si="717"/>
        <v>3.0599999999999998E-5</v>
      </c>
      <c r="AE4455" s="22">
        <f t="shared" si="718"/>
        <v>0</v>
      </c>
    </row>
    <row r="4456" spans="1:31" ht="15.75" x14ac:dyDescent="0.25">
      <c r="A4456" s="11" t="s">
        <v>173</v>
      </c>
      <c r="B4456" s="11" t="s">
        <v>4637</v>
      </c>
      <c r="C4456" s="11">
        <v>0</v>
      </c>
      <c r="D4456" s="11">
        <v>65</v>
      </c>
      <c r="E4456" s="11">
        <v>26.3</v>
      </c>
      <c r="F4456" s="11">
        <v>1.7</v>
      </c>
      <c r="H4456" s="1">
        <v>45909</v>
      </c>
      <c r="I4456" s="2" t="s">
        <v>61</v>
      </c>
      <c r="J4456" s="3">
        <f t="shared" si="722"/>
        <v>21.622500000000002</v>
      </c>
      <c r="K4456" s="29">
        <f t="shared" si="720"/>
        <v>24.675000000000001</v>
      </c>
      <c r="L4456" s="31">
        <f t="shared" si="711"/>
        <v>76.333841537829755</v>
      </c>
      <c r="M4456" s="33">
        <f t="shared" si="721"/>
        <v>1.6500000000000001E-2</v>
      </c>
      <c r="N4456" s="36">
        <f t="shared" si="712"/>
        <v>1.4724589314476645E-5</v>
      </c>
      <c r="Q4456" s="19"/>
      <c r="R4456" s="17"/>
      <c r="S4456" s="15">
        <v>-4.6775000000000002</v>
      </c>
      <c r="T4456" s="15">
        <v>-1.6250000000000009</v>
      </c>
      <c r="U4456" s="18"/>
      <c r="W4456" s="24"/>
      <c r="Z4456" s="21">
        <f t="shared" si="713"/>
        <v>3.1069687141728459</v>
      </c>
      <c r="AA4456" s="21">
        <f t="shared" si="714"/>
        <v>2.3716685749066473</v>
      </c>
      <c r="AB4456" s="21">
        <f t="shared" si="715"/>
        <v>0.1416140212565867</v>
      </c>
      <c r="AC4456" s="21">
        <f t="shared" si="716"/>
        <v>0.96</v>
      </c>
      <c r="AD4456" s="22">
        <f t="shared" si="717"/>
        <v>5.9400000000000007E-5</v>
      </c>
      <c r="AE4456" s="22">
        <f t="shared" si="718"/>
        <v>0</v>
      </c>
    </row>
    <row r="4457" spans="1:31" ht="15.75" x14ac:dyDescent="0.25">
      <c r="A4457" s="11" t="s">
        <v>173</v>
      </c>
      <c r="B4457" s="11" t="s">
        <v>4638</v>
      </c>
      <c r="C4457" s="11">
        <v>0</v>
      </c>
      <c r="D4457" s="11">
        <v>66</v>
      </c>
      <c r="E4457" s="11">
        <v>26.2</v>
      </c>
      <c r="F4457" s="11">
        <v>1.7</v>
      </c>
      <c r="H4457" s="1">
        <v>45909</v>
      </c>
      <c r="I4457" s="2" t="s">
        <v>62</v>
      </c>
      <c r="J4457" s="3">
        <f t="shared" si="722"/>
        <v>21.445</v>
      </c>
      <c r="K4457" s="29">
        <f t="shared" si="720"/>
        <v>24.484999999999999</v>
      </c>
      <c r="L4457" s="31">
        <f t="shared" si="711"/>
        <v>76.326882612304686</v>
      </c>
      <c r="M4457" s="33">
        <f t="shared" si="721"/>
        <v>1.6500000000000001E-2</v>
      </c>
      <c r="N4457" s="36">
        <f t="shared" si="712"/>
        <v>1.4662347922383918E-5</v>
      </c>
      <c r="Q4457" s="19"/>
      <c r="R4457" s="17"/>
      <c r="S4457" s="15">
        <v>-4.7550000000000008</v>
      </c>
      <c r="T4457" s="15">
        <v>-1.7150000000000007</v>
      </c>
      <c r="U4457" s="18"/>
      <c r="W4457" s="24"/>
      <c r="Z4457" s="21">
        <f t="shared" si="713"/>
        <v>3.071892489100001</v>
      </c>
      <c r="AA4457" s="21">
        <f t="shared" si="714"/>
        <v>2.3446797741315626</v>
      </c>
      <c r="AB4457" s="21">
        <f t="shared" si="715"/>
        <v>0.14020579830159627</v>
      </c>
      <c r="AC4457" s="21">
        <f t="shared" si="716"/>
        <v>0.96</v>
      </c>
      <c r="AD4457" s="22">
        <f t="shared" si="717"/>
        <v>5.9400000000000007E-5</v>
      </c>
      <c r="AE4457" s="22">
        <f t="shared" si="718"/>
        <v>0</v>
      </c>
    </row>
    <row r="4458" spans="1:31" ht="15.75" x14ac:dyDescent="0.25">
      <c r="A4458" s="11" t="s">
        <v>173</v>
      </c>
      <c r="B4458" s="11" t="s">
        <v>4639</v>
      </c>
      <c r="C4458" s="11">
        <v>0</v>
      </c>
      <c r="D4458" s="11">
        <v>66</v>
      </c>
      <c r="E4458" s="11">
        <v>26.2</v>
      </c>
      <c r="F4458" s="11">
        <v>1.5</v>
      </c>
      <c r="H4458" s="1">
        <v>45909</v>
      </c>
      <c r="I4458" s="2" t="s">
        <v>63</v>
      </c>
      <c r="J4458" s="3">
        <f t="shared" si="722"/>
        <v>21.43</v>
      </c>
      <c r="K4458" s="29">
        <f t="shared" si="720"/>
        <v>24.4725</v>
      </c>
      <c r="L4458" s="31">
        <f t="shared" si="711"/>
        <v>76.302009568288753</v>
      </c>
      <c r="M4458" s="33">
        <f t="shared" si="721"/>
        <v>1.5E-3</v>
      </c>
      <c r="N4458" s="36">
        <f t="shared" si="712"/>
        <v>1.4676263540338308E-5</v>
      </c>
      <c r="Q4458" s="19"/>
      <c r="R4458" s="17"/>
      <c r="S4458" s="15">
        <v>-4.7700000000000005</v>
      </c>
      <c r="T4458" s="15">
        <v>-1.7275</v>
      </c>
      <c r="U4458" s="18"/>
      <c r="W4458" s="24"/>
      <c r="Z4458" s="21">
        <f t="shared" si="713"/>
        <v>3.0695970012048734</v>
      </c>
      <c r="AA4458" s="21">
        <f t="shared" si="714"/>
        <v>2.3421641975672474</v>
      </c>
      <c r="AB4458" s="21">
        <f t="shared" si="715"/>
        <v>0.14006874931243671</v>
      </c>
      <c r="AC4458" s="21">
        <f t="shared" si="716"/>
        <v>0.96</v>
      </c>
      <c r="AD4458" s="22">
        <f t="shared" si="717"/>
        <v>5.4E-6</v>
      </c>
      <c r="AE4458" s="22">
        <f t="shared" si="718"/>
        <v>0</v>
      </c>
    </row>
    <row r="4459" spans="1:31" ht="15.75" x14ac:dyDescent="0.25">
      <c r="A4459" s="11" t="s">
        <v>173</v>
      </c>
      <c r="B4459" s="11" t="s">
        <v>4640</v>
      </c>
      <c r="C4459" s="11">
        <v>0</v>
      </c>
      <c r="D4459" s="11">
        <v>66</v>
      </c>
      <c r="E4459" s="11">
        <v>26.1</v>
      </c>
      <c r="F4459" s="11">
        <v>1.5</v>
      </c>
      <c r="H4459" s="1">
        <v>45909</v>
      </c>
      <c r="I4459" s="2" t="s">
        <v>64</v>
      </c>
      <c r="J4459" s="3">
        <f t="shared" si="722"/>
        <v>21.475000000000001</v>
      </c>
      <c r="K4459" s="29">
        <f t="shared" si="720"/>
        <v>24.547499999999999</v>
      </c>
      <c r="L4459" s="31">
        <f t="shared" si="711"/>
        <v>76.121116514384283</v>
      </c>
      <c r="M4459" s="33">
        <f t="shared" si="721"/>
        <v>1.6500000000000001E-2</v>
      </c>
      <c r="N4459" s="36">
        <f t="shared" si="712"/>
        <v>1.4836910436549178E-5</v>
      </c>
      <c r="Q4459" s="19"/>
      <c r="R4459" s="17"/>
      <c r="S4459" s="15">
        <v>-4.625</v>
      </c>
      <c r="T4459" s="15">
        <v>-1.5525000000000002</v>
      </c>
      <c r="U4459" s="18"/>
      <c r="W4459" s="24"/>
      <c r="Z4459" s="21">
        <f t="shared" si="713"/>
        <v>3.0833924022547636</v>
      </c>
      <c r="AA4459" s="21">
        <f t="shared" si="714"/>
        <v>2.3471127231160209</v>
      </c>
      <c r="AB4459" s="21">
        <f t="shared" si="715"/>
        <v>0.14028428987889921</v>
      </c>
      <c r="AC4459" s="21">
        <f t="shared" si="716"/>
        <v>0.96</v>
      </c>
      <c r="AD4459" s="22">
        <f t="shared" si="717"/>
        <v>5.9400000000000007E-5</v>
      </c>
      <c r="AE4459" s="22">
        <f t="shared" si="718"/>
        <v>0</v>
      </c>
    </row>
    <row r="4460" spans="1:31" ht="15.75" x14ac:dyDescent="0.25">
      <c r="A4460" s="11" t="s">
        <v>173</v>
      </c>
      <c r="B4460" s="11" t="s">
        <v>4641</v>
      </c>
      <c r="C4460" s="11">
        <v>0</v>
      </c>
      <c r="D4460" s="11">
        <v>66</v>
      </c>
      <c r="E4460" s="11">
        <v>26</v>
      </c>
      <c r="F4460" s="11">
        <v>1.6</v>
      </c>
      <c r="H4460" s="1">
        <v>45909</v>
      </c>
      <c r="I4460" s="2" t="s">
        <v>65</v>
      </c>
      <c r="J4460" s="3">
        <f t="shared" si="722"/>
        <v>21.432500000000001</v>
      </c>
      <c r="K4460" s="29">
        <f t="shared" si="720"/>
        <v>24.43</v>
      </c>
      <c r="L4460" s="31">
        <f t="shared" si="711"/>
        <v>76.611019635576397</v>
      </c>
      <c r="M4460" s="33">
        <f t="shared" si="721"/>
        <v>5.0000000000000001E-3</v>
      </c>
      <c r="N4460" s="36">
        <f t="shared" si="712"/>
        <v>1.4433906787405569E-5</v>
      </c>
      <c r="Q4460" s="19"/>
      <c r="R4460" s="17"/>
      <c r="S4460" s="15">
        <v>-4.567499999999999</v>
      </c>
      <c r="T4460" s="15">
        <v>-1.5699999999999994</v>
      </c>
      <c r="U4460" s="18"/>
      <c r="Z4460" s="21">
        <f t="shared" si="713"/>
        <v>3.0618035299551445</v>
      </c>
      <c r="AA4460" s="21">
        <f t="shared" si="714"/>
        <v>2.3456789035367067</v>
      </c>
      <c r="AB4460" s="21">
        <f t="shared" si="715"/>
        <v>0.14032450071964245</v>
      </c>
      <c r="AC4460" s="21">
        <f t="shared" si="716"/>
        <v>0.96</v>
      </c>
      <c r="AD4460" s="22">
        <f t="shared" si="717"/>
        <v>1.8E-5</v>
      </c>
      <c r="AE4460" s="22">
        <f t="shared" si="718"/>
        <v>0</v>
      </c>
    </row>
    <row r="4461" spans="1:31" ht="15.75" x14ac:dyDescent="0.25">
      <c r="A4461" s="11" t="s">
        <v>173</v>
      </c>
      <c r="B4461" s="11" t="s">
        <v>4642</v>
      </c>
      <c r="C4461" s="11">
        <v>0</v>
      </c>
      <c r="D4461" s="11">
        <v>68</v>
      </c>
      <c r="E4461" s="11">
        <v>24.8</v>
      </c>
      <c r="F4461" s="11">
        <v>1.3</v>
      </c>
      <c r="H4461" s="1">
        <v>45909</v>
      </c>
      <c r="I4461" s="2" t="s">
        <v>66</v>
      </c>
      <c r="J4461" s="3">
        <f t="shared" si="722"/>
        <v>20.217500000000001</v>
      </c>
      <c r="K4461" s="29">
        <f t="shared" si="720"/>
        <v>23.155000000000001</v>
      </c>
      <c r="L4461" s="31">
        <f t="shared" si="711"/>
        <v>76.386942993564034</v>
      </c>
      <c r="M4461" s="33">
        <f t="shared" si="721"/>
        <v>3.5000000000000001E-3</v>
      </c>
      <c r="N4461" s="36">
        <f t="shared" si="712"/>
        <v>1.4144435570268895E-5</v>
      </c>
      <c r="Q4461" s="19"/>
      <c r="R4461" s="17"/>
      <c r="S4461" s="15">
        <v>-4.5825000000000005</v>
      </c>
      <c r="T4461" s="15">
        <v>-1.6450000000000005</v>
      </c>
      <c r="U4461" s="18"/>
      <c r="Z4461" s="21">
        <f t="shared" si="713"/>
        <v>2.8358842587294193</v>
      </c>
      <c r="AA4461" s="21">
        <f t="shared" si="714"/>
        <v>2.1662452920790973</v>
      </c>
      <c r="AB4461" s="21">
        <f t="shared" si="715"/>
        <v>0.13086219113568515</v>
      </c>
      <c r="AC4461" s="21">
        <f t="shared" si="716"/>
        <v>0.96</v>
      </c>
      <c r="AD4461" s="22">
        <f t="shared" si="717"/>
        <v>1.26E-5</v>
      </c>
      <c r="AE4461" s="22">
        <f t="shared" si="718"/>
        <v>0</v>
      </c>
    </row>
    <row r="4462" spans="1:31" ht="15.75" x14ac:dyDescent="0.25">
      <c r="A4462" s="11" t="s">
        <v>173</v>
      </c>
      <c r="B4462" s="11" t="s">
        <v>4643</v>
      </c>
      <c r="C4462" s="11">
        <v>0</v>
      </c>
      <c r="D4462" s="11">
        <v>70</v>
      </c>
      <c r="E4462" s="11">
        <v>24.6</v>
      </c>
      <c r="F4462" s="11">
        <v>1.4</v>
      </c>
      <c r="H4462" s="1">
        <v>45909</v>
      </c>
      <c r="I4462" s="2" t="s">
        <v>67</v>
      </c>
      <c r="J4462" s="3">
        <f t="shared" si="722"/>
        <v>20.110000000000003</v>
      </c>
      <c r="K4462" s="29">
        <f t="shared" si="720"/>
        <v>23.072500000000002</v>
      </c>
      <c r="L4462" s="31">
        <f t="shared" si="711"/>
        <v>76.151904849111318</v>
      </c>
      <c r="M4462" s="33">
        <f t="shared" si="721"/>
        <v>5.0000000000000001E-3</v>
      </c>
      <c r="N4462" s="36">
        <f t="shared" si="712"/>
        <v>1.4281745569663612E-5</v>
      </c>
      <c r="Q4462" s="19"/>
      <c r="R4462" s="17"/>
      <c r="S4462" s="15">
        <v>-4.4899999999999993</v>
      </c>
      <c r="T4462" s="15">
        <v>-1.5274999999999999</v>
      </c>
      <c r="U4462" s="18"/>
      <c r="Z4462" s="21">
        <f t="shared" si="713"/>
        <v>2.8217808998353933</v>
      </c>
      <c r="AA4462" s="21">
        <f t="shared" si="714"/>
        <v>2.1488399058930456</v>
      </c>
      <c r="AB4462" s="21">
        <f t="shared" si="715"/>
        <v>0.12989301234307032</v>
      </c>
      <c r="AC4462" s="21">
        <f t="shared" si="716"/>
        <v>0.96</v>
      </c>
      <c r="AD4462" s="22">
        <f t="shared" si="717"/>
        <v>1.8E-5</v>
      </c>
      <c r="AE4462" s="22">
        <f t="shared" si="718"/>
        <v>0</v>
      </c>
    </row>
    <row r="4463" spans="1:31" ht="15.75" x14ac:dyDescent="0.25">
      <c r="A4463" s="11" t="s">
        <v>173</v>
      </c>
      <c r="B4463" s="11" t="s">
        <v>4644</v>
      </c>
      <c r="C4463" s="11">
        <v>0</v>
      </c>
      <c r="D4463" s="11">
        <v>70</v>
      </c>
      <c r="E4463" s="11">
        <v>24.4</v>
      </c>
      <c r="F4463" s="11">
        <v>1.5</v>
      </c>
      <c r="H4463" s="1">
        <v>45909</v>
      </c>
      <c r="I4463" s="2" t="s">
        <v>68</v>
      </c>
      <c r="J4463" s="3">
        <f t="shared" si="722"/>
        <v>19.977499999999999</v>
      </c>
      <c r="K4463" s="29">
        <f t="shared" si="720"/>
        <v>22.897499999999997</v>
      </c>
      <c r="L4463" s="31">
        <f t="shared" si="711"/>
        <v>76.380475944592362</v>
      </c>
      <c r="M4463" s="33">
        <f t="shared" si="721"/>
        <v>1.6500000000000001E-2</v>
      </c>
      <c r="N4463" s="36">
        <f t="shared" si="712"/>
        <v>1.4056651994329835E-5</v>
      </c>
      <c r="Q4463" s="19"/>
      <c r="R4463" s="17"/>
      <c r="S4463" s="15">
        <v>-4.4225000000000003</v>
      </c>
      <c r="T4463" s="15">
        <v>-1.5025000000000013</v>
      </c>
      <c r="U4463" s="18"/>
      <c r="Z4463" s="21">
        <f t="shared" si="713"/>
        <v>2.7920672159233306</v>
      </c>
      <c r="AA4463" s="21">
        <f t="shared" si="714"/>
        <v>2.1325942282151691</v>
      </c>
      <c r="AB4463" s="21">
        <f t="shared" si="715"/>
        <v>0.12908445471340513</v>
      </c>
      <c r="AC4463" s="21">
        <f t="shared" si="716"/>
        <v>0.96</v>
      </c>
      <c r="AD4463" s="22">
        <f t="shared" si="717"/>
        <v>5.9400000000000007E-5</v>
      </c>
      <c r="AE4463" s="22">
        <f t="shared" si="718"/>
        <v>0</v>
      </c>
    </row>
    <row r="4464" spans="1:31" ht="15.75" x14ac:dyDescent="0.25">
      <c r="A4464" s="11" t="s">
        <v>173</v>
      </c>
      <c r="B4464" s="11" t="s">
        <v>4645</v>
      </c>
      <c r="C4464" s="11">
        <v>0</v>
      </c>
      <c r="D4464" s="11">
        <v>72</v>
      </c>
      <c r="E4464" s="11">
        <v>24.1</v>
      </c>
      <c r="F4464" s="11">
        <v>1.4</v>
      </c>
      <c r="H4464" s="1">
        <v>45909</v>
      </c>
      <c r="I4464" s="2" t="s">
        <v>69</v>
      </c>
      <c r="J4464" s="3">
        <f t="shared" si="722"/>
        <v>19.785</v>
      </c>
      <c r="K4464" s="29">
        <f t="shared" si="720"/>
        <v>22.59</v>
      </c>
      <c r="L4464" s="31">
        <f t="shared" si="711"/>
        <v>77.099514377375414</v>
      </c>
      <c r="M4464" s="33">
        <f t="shared" si="721"/>
        <v>1.4499999999999999E-2</v>
      </c>
      <c r="N4464" s="36">
        <f t="shared" si="712"/>
        <v>1.3446320335735654E-5</v>
      </c>
      <c r="Q4464" s="19"/>
      <c r="R4464" s="17"/>
      <c r="S4464" s="15">
        <v>-4.3150000000000004</v>
      </c>
      <c r="T4464" s="15">
        <v>-1.5100000000000007</v>
      </c>
      <c r="U4464" s="18"/>
      <c r="Z4464" s="21">
        <f t="shared" si="713"/>
        <v>2.7405172954280577</v>
      </c>
      <c r="AA4464" s="21">
        <f t="shared" si="714"/>
        <v>2.1129255262030151</v>
      </c>
      <c r="AB4464" s="21">
        <f t="shared" si="715"/>
        <v>0.12819674717659493</v>
      </c>
      <c r="AC4464" s="21">
        <f t="shared" si="716"/>
        <v>0.96</v>
      </c>
      <c r="AD4464" s="22">
        <f t="shared" si="717"/>
        <v>5.2199999999999995E-5</v>
      </c>
      <c r="AE4464" s="22">
        <f t="shared" si="718"/>
        <v>0</v>
      </c>
    </row>
    <row r="4465" spans="1:31" ht="15.75" x14ac:dyDescent="0.25">
      <c r="A4465" s="11" t="s">
        <v>173</v>
      </c>
      <c r="B4465" s="11" t="s">
        <v>4646</v>
      </c>
      <c r="C4465" s="11">
        <v>0</v>
      </c>
      <c r="D4465" s="11">
        <v>72</v>
      </c>
      <c r="E4465" s="11">
        <v>23.9</v>
      </c>
      <c r="F4465" s="11">
        <v>1.3</v>
      </c>
      <c r="H4465" s="1">
        <v>45909</v>
      </c>
      <c r="I4465" s="2" t="s">
        <v>70</v>
      </c>
      <c r="J4465" s="3">
        <f t="shared" si="722"/>
        <v>19.472499999999997</v>
      </c>
      <c r="K4465" s="29">
        <f t="shared" si="720"/>
        <v>22.36</v>
      </c>
      <c r="L4465" s="31">
        <f t="shared" si="711"/>
        <v>76.334797449920345</v>
      </c>
      <c r="M4465" s="33">
        <f t="shared" si="721"/>
        <v>1.4999999999999999E-2</v>
      </c>
      <c r="N4465" s="36">
        <f t="shared" si="712"/>
        <v>1.3894918216601258E-5</v>
      </c>
      <c r="Q4465" s="19"/>
      <c r="R4465" s="17"/>
      <c r="S4465" s="15">
        <v>-4.4275000000000002</v>
      </c>
      <c r="T4465" s="15">
        <v>-1.5399999999999991</v>
      </c>
      <c r="U4465" s="18"/>
      <c r="Z4465" s="21">
        <f t="shared" si="713"/>
        <v>2.7025048043468143</v>
      </c>
      <c r="AA4465" s="21">
        <f t="shared" si="714"/>
        <v>2.0629515684725068</v>
      </c>
      <c r="AB4465" s="21">
        <f t="shared" si="715"/>
        <v>0.12538652916084611</v>
      </c>
      <c r="AC4465" s="21">
        <f t="shared" si="716"/>
        <v>0.96</v>
      </c>
      <c r="AD4465" s="22">
        <f t="shared" si="717"/>
        <v>5.3999999999999998E-5</v>
      </c>
      <c r="AE4465" s="22">
        <f t="shared" si="718"/>
        <v>0</v>
      </c>
    </row>
    <row r="4466" spans="1:31" ht="15.75" x14ac:dyDescent="0.25">
      <c r="A4466" s="11" t="s">
        <v>173</v>
      </c>
      <c r="B4466" s="11" t="s">
        <v>4647</v>
      </c>
      <c r="C4466" s="11">
        <v>0</v>
      </c>
      <c r="D4466" s="11">
        <v>67</v>
      </c>
      <c r="E4466" s="11">
        <v>25.7</v>
      </c>
      <c r="F4466" s="11">
        <v>1.4</v>
      </c>
      <c r="H4466" s="1">
        <v>45910</v>
      </c>
      <c r="I4466" s="2" t="s">
        <v>71</v>
      </c>
      <c r="J4466" s="3">
        <f t="shared" si="722"/>
        <v>21.442499999999999</v>
      </c>
      <c r="K4466" s="29">
        <f t="shared" si="720"/>
        <v>24.184999999999999</v>
      </c>
      <c r="L4466" s="31">
        <f t="shared" si="711"/>
        <v>78.381840522101356</v>
      </c>
      <c r="M4466" s="33">
        <f t="shared" si="721"/>
        <v>0.02</v>
      </c>
      <c r="N4466" s="36">
        <f t="shared" si="712"/>
        <v>1.3075989765553512E-5</v>
      </c>
      <c r="O4466" s="13"/>
      <c r="Q4466" s="19"/>
      <c r="R4466" s="17"/>
      <c r="S4466" s="15">
        <v>-4.2575000000000003</v>
      </c>
      <c r="T4466" s="15">
        <v>-1.5149999999999997</v>
      </c>
      <c r="U4466" s="18"/>
      <c r="Z4466" s="21">
        <f t="shared" si="713"/>
        <v>3.0172121051396932</v>
      </c>
      <c r="AA4466" s="21">
        <f t="shared" si="714"/>
        <v>2.3649463804641315</v>
      </c>
      <c r="AB4466" s="21">
        <f t="shared" si="715"/>
        <v>0.14174237033945636</v>
      </c>
      <c r="AC4466" s="21">
        <f t="shared" si="716"/>
        <v>0.96</v>
      </c>
      <c r="AD4466" s="22">
        <f t="shared" si="717"/>
        <v>7.2000000000000002E-5</v>
      </c>
      <c r="AE4466" s="22">
        <f t="shared" si="718"/>
        <v>0</v>
      </c>
    </row>
    <row r="4467" spans="1:31" ht="15.75" x14ac:dyDescent="0.25">
      <c r="A4467" s="11" t="s">
        <v>173</v>
      </c>
      <c r="B4467" s="11" t="s">
        <v>4648</v>
      </c>
      <c r="C4467" s="11">
        <v>0</v>
      </c>
      <c r="D4467" s="11">
        <v>66</v>
      </c>
      <c r="E4467" s="11">
        <v>25.8</v>
      </c>
      <c r="F4467" s="11">
        <v>1.3</v>
      </c>
      <c r="H4467" s="1">
        <v>45910</v>
      </c>
      <c r="I4467" s="2" t="s">
        <v>72</v>
      </c>
      <c r="J4467" s="3">
        <f t="shared" si="722"/>
        <v>21.675000000000001</v>
      </c>
      <c r="K4467" s="29">
        <f t="shared" si="720"/>
        <v>24.297499999999999</v>
      </c>
      <c r="L4467" s="31">
        <f t="shared" si="711"/>
        <v>79.332731193907662</v>
      </c>
      <c r="M4467" s="33">
        <f t="shared" si="721"/>
        <v>0.01</v>
      </c>
      <c r="N4467" s="36">
        <f t="shared" si="712"/>
        <v>1.2440930901887181E-5</v>
      </c>
      <c r="O4467" s="13"/>
      <c r="Q4467" s="19"/>
      <c r="R4467" s="17"/>
      <c r="S4467" s="15">
        <v>-4.1250000000000009</v>
      </c>
      <c r="T4467" s="15">
        <v>-1.5024999999999995</v>
      </c>
      <c r="U4467" s="18"/>
      <c r="Z4467" s="21">
        <f t="shared" si="713"/>
        <v>3.0376169112299491</v>
      </c>
      <c r="AA4467" s="21">
        <f t="shared" si="714"/>
        <v>2.4098244588867361</v>
      </c>
      <c r="AB4467" s="21">
        <f t="shared" si="715"/>
        <v>0.14430792550405055</v>
      </c>
      <c r="AC4467" s="21">
        <f t="shared" si="716"/>
        <v>0.96</v>
      </c>
      <c r="AD4467" s="22">
        <f t="shared" si="717"/>
        <v>3.6000000000000001E-5</v>
      </c>
      <c r="AE4467" s="22">
        <f t="shared" si="718"/>
        <v>0</v>
      </c>
    </row>
    <row r="4468" spans="1:31" ht="15.75" x14ac:dyDescent="0.25">
      <c r="A4468" s="11" t="s">
        <v>173</v>
      </c>
      <c r="B4468" s="11" t="s">
        <v>4649</v>
      </c>
      <c r="C4468" s="11">
        <v>0</v>
      </c>
      <c r="D4468" s="11">
        <v>65</v>
      </c>
      <c r="E4468" s="11">
        <v>25.8</v>
      </c>
      <c r="F4468" s="11">
        <v>1.3</v>
      </c>
      <c r="H4468" s="1">
        <v>45910</v>
      </c>
      <c r="I4468" s="2" t="s">
        <v>73</v>
      </c>
      <c r="J4468" s="3">
        <f t="shared" si="722"/>
        <v>21.737500000000001</v>
      </c>
      <c r="K4468" s="29">
        <f t="shared" si="720"/>
        <v>24.287500000000001</v>
      </c>
      <c r="L4468" s="31">
        <f t="shared" si="711"/>
        <v>79.872314014394348</v>
      </c>
      <c r="M4468" s="33">
        <f t="shared" si="721"/>
        <v>2.1499999999999998E-2</v>
      </c>
      <c r="N4468" s="36">
        <f t="shared" si="712"/>
        <v>1.2062001514020118E-5</v>
      </c>
      <c r="O4468" s="13"/>
      <c r="Q4468" s="19"/>
      <c r="R4468" s="17"/>
      <c r="S4468" s="15">
        <v>-4.0625</v>
      </c>
      <c r="T4468" s="15">
        <v>-1.5124999999999993</v>
      </c>
      <c r="U4468" s="18"/>
      <c r="Z4468" s="21">
        <f t="shared" si="713"/>
        <v>3.0357982891372197</v>
      </c>
      <c r="AA4468" s="21">
        <f t="shared" si="714"/>
        <v>2.4247623423432914</v>
      </c>
      <c r="AB4468" s="21">
        <f t="shared" si="715"/>
        <v>0.14521355515230733</v>
      </c>
      <c r="AC4468" s="21">
        <f t="shared" si="716"/>
        <v>0.96</v>
      </c>
      <c r="AD4468" s="22">
        <f t="shared" si="717"/>
        <v>7.7399999999999998E-5</v>
      </c>
      <c r="AE4468" s="22">
        <f t="shared" si="718"/>
        <v>0</v>
      </c>
    </row>
    <row r="4469" spans="1:31" ht="15.75" x14ac:dyDescent="0.25">
      <c r="A4469" s="11" t="s">
        <v>173</v>
      </c>
      <c r="B4469" s="11" t="s">
        <v>4650</v>
      </c>
      <c r="C4469" s="11">
        <v>0</v>
      </c>
      <c r="D4469" s="11">
        <v>65</v>
      </c>
      <c r="E4469" s="11">
        <v>25.6</v>
      </c>
      <c r="F4469" s="11">
        <v>0.9</v>
      </c>
      <c r="H4469" s="1">
        <v>45910</v>
      </c>
      <c r="I4469" s="2" t="s">
        <v>74</v>
      </c>
      <c r="J4469" s="3">
        <f t="shared" si="722"/>
        <v>21.3825</v>
      </c>
      <c r="K4469" s="29">
        <f t="shared" si="720"/>
        <v>23.980000000000004</v>
      </c>
      <c r="L4469" s="31">
        <f t="shared" si="711"/>
        <v>79.375485189775532</v>
      </c>
      <c r="M4469" s="33">
        <f t="shared" si="721"/>
        <v>2.1499999999999998E-2</v>
      </c>
      <c r="N4469" s="36">
        <f t="shared" si="712"/>
        <v>1.2316722558858131E-5</v>
      </c>
      <c r="O4469" s="13"/>
      <c r="Q4469" s="19"/>
      <c r="R4469" s="17"/>
      <c r="S4469" s="15">
        <v>-4.2175000000000002</v>
      </c>
      <c r="T4469" s="15">
        <v>-1.6199999999999992</v>
      </c>
      <c r="U4469" s="18"/>
      <c r="Z4469" s="21">
        <f t="shared" si="713"/>
        <v>2.9803373320048641</v>
      </c>
      <c r="AA4469" s="21">
        <f t="shared" si="714"/>
        <v>2.3656572175708721</v>
      </c>
      <c r="AB4469" s="21">
        <f t="shared" si="715"/>
        <v>0.14200755010481617</v>
      </c>
      <c r="AC4469" s="21">
        <f t="shared" si="716"/>
        <v>0.96</v>
      </c>
      <c r="AD4469" s="22">
        <f t="shared" si="717"/>
        <v>7.7399999999999998E-5</v>
      </c>
      <c r="AE4469" s="22">
        <f t="shared" si="718"/>
        <v>0</v>
      </c>
    </row>
    <row r="4470" spans="1:31" ht="15.75" x14ac:dyDescent="0.25">
      <c r="A4470" s="11" t="s">
        <v>173</v>
      </c>
      <c r="B4470" s="11" t="s">
        <v>4651</v>
      </c>
      <c r="C4470" s="11">
        <v>0</v>
      </c>
      <c r="D4470" s="11">
        <v>67</v>
      </c>
      <c r="E4470" s="11">
        <v>25.3</v>
      </c>
      <c r="F4470" s="11">
        <v>0.4</v>
      </c>
      <c r="H4470" s="1">
        <v>45910</v>
      </c>
      <c r="I4470" s="2" t="s">
        <v>75</v>
      </c>
      <c r="J4470" s="3">
        <f t="shared" si="722"/>
        <v>21.247500000000002</v>
      </c>
      <c r="K4470" s="29">
        <f t="shared" si="720"/>
        <v>23.790000000000003</v>
      </c>
      <c r="L4470" s="31">
        <f t="shared" si="711"/>
        <v>79.705433396935746</v>
      </c>
      <c r="M4470" s="33">
        <f t="shared" si="721"/>
        <v>8.5000000000000006E-3</v>
      </c>
      <c r="N4470" s="36">
        <f t="shared" si="712"/>
        <v>1.2033081378667734E-5</v>
      </c>
      <c r="O4470" s="13"/>
      <c r="Q4470" s="19"/>
      <c r="R4470" s="17"/>
      <c r="S4470" s="15">
        <v>-4.0524999999999993</v>
      </c>
      <c r="T4470" s="15">
        <v>-1.5099999999999989</v>
      </c>
      <c r="U4470" s="18"/>
      <c r="Z4470" s="21">
        <f t="shared" si="713"/>
        <v>2.94651243528067</v>
      </c>
      <c r="AA4470" s="21">
        <f t="shared" si="714"/>
        <v>2.3485305066350639</v>
      </c>
      <c r="AB4470" s="21">
        <f t="shared" si="715"/>
        <v>0.14118471564793753</v>
      </c>
      <c r="AC4470" s="21">
        <f t="shared" si="716"/>
        <v>0.96</v>
      </c>
      <c r="AD4470" s="22">
        <f t="shared" si="717"/>
        <v>3.0599999999999998E-5</v>
      </c>
      <c r="AE4470" s="22">
        <f t="shared" si="718"/>
        <v>0</v>
      </c>
    </row>
    <row r="4471" spans="1:31" ht="15.75" x14ac:dyDescent="0.25">
      <c r="A4471" s="11" t="s">
        <v>173</v>
      </c>
      <c r="B4471" s="11" t="s">
        <v>4652</v>
      </c>
      <c r="C4471" s="11">
        <v>0</v>
      </c>
      <c r="D4471" s="11">
        <v>68</v>
      </c>
      <c r="E4471" s="11">
        <v>25</v>
      </c>
      <c r="F4471" s="11">
        <v>0.2</v>
      </c>
      <c r="H4471" s="1">
        <v>45910</v>
      </c>
      <c r="I4471" s="2" t="s">
        <v>76</v>
      </c>
      <c r="J4471" s="3">
        <f t="shared" si="722"/>
        <v>21.020000000000003</v>
      </c>
      <c r="K4471" s="29">
        <f t="shared" si="720"/>
        <v>23.505000000000003</v>
      </c>
      <c r="L4471" s="31">
        <f t="shared" si="711"/>
        <v>80.015296205333783</v>
      </c>
      <c r="M4471" s="33">
        <f t="shared" si="721"/>
        <v>1.4999999999999999E-2</v>
      </c>
      <c r="N4471" s="36">
        <f t="shared" si="712"/>
        <v>1.1739214878231918E-5</v>
      </c>
      <c r="O4471" s="13"/>
      <c r="Q4471" s="19"/>
      <c r="R4471" s="17"/>
      <c r="S4471" s="15">
        <v>-3.9799999999999986</v>
      </c>
      <c r="T4471" s="15">
        <v>-1.4949999999999992</v>
      </c>
      <c r="U4471" s="18"/>
      <c r="Z4471" s="21">
        <f t="shared" si="713"/>
        <v>2.8964032020899841</v>
      </c>
      <c r="AA4471" s="21">
        <f t="shared" si="714"/>
        <v>2.3175656014530732</v>
      </c>
      <c r="AB4471" s="21">
        <f t="shared" si="715"/>
        <v>0.13962788637804399</v>
      </c>
      <c r="AC4471" s="21">
        <f t="shared" si="716"/>
        <v>0.96</v>
      </c>
      <c r="AD4471" s="22">
        <f t="shared" si="717"/>
        <v>5.3999999999999998E-5</v>
      </c>
      <c r="AE4471" s="22">
        <f t="shared" si="718"/>
        <v>0</v>
      </c>
    </row>
    <row r="4472" spans="1:31" ht="15.75" x14ac:dyDescent="0.25">
      <c r="A4472" s="11" t="s">
        <v>173</v>
      </c>
      <c r="B4472" s="11" t="s">
        <v>4653</v>
      </c>
      <c r="C4472" s="11">
        <v>0</v>
      </c>
      <c r="D4472" s="11">
        <v>69</v>
      </c>
      <c r="E4472" s="11">
        <v>24.7</v>
      </c>
      <c r="F4472" s="11">
        <v>0.2</v>
      </c>
      <c r="H4472" s="1">
        <v>45910</v>
      </c>
      <c r="I4472" s="2" t="s">
        <v>77</v>
      </c>
      <c r="J4472" s="3">
        <f t="shared" si="722"/>
        <v>20.9</v>
      </c>
      <c r="K4472" s="29">
        <f t="shared" si="720"/>
        <v>23.39</v>
      </c>
      <c r="L4472" s="31">
        <f t="shared" si="711"/>
        <v>79.924736552832201</v>
      </c>
      <c r="M4472" s="33">
        <f t="shared" si="721"/>
        <v>2.1499999999999998E-2</v>
      </c>
      <c r="N4472" s="36">
        <f t="shared" si="712"/>
        <v>1.1767432491987833E-5</v>
      </c>
      <c r="O4472" s="13"/>
      <c r="Q4472" s="19"/>
      <c r="R4472" s="17"/>
      <c r="S4472" s="15">
        <v>-3.8000000000000007</v>
      </c>
      <c r="T4472" s="15">
        <v>-1.3099999999999996</v>
      </c>
      <c r="U4472" s="18"/>
      <c r="Z4472" s="21">
        <f t="shared" si="713"/>
        <v>2.8763952659525938</v>
      </c>
      <c r="AA4472" s="21">
        <f t="shared" si="714"/>
        <v>2.2989513385307476</v>
      </c>
      <c r="AB4472" s="21">
        <f t="shared" si="715"/>
        <v>0.13862864830161137</v>
      </c>
      <c r="AC4472" s="21">
        <f t="shared" si="716"/>
        <v>0.96</v>
      </c>
      <c r="AD4472" s="22">
        <f t="shared" si="717"/>
        <v>7.7399999999999998E-5</v>
      </c>
      <c r="AE4472" s="22">
        <f t="shared" si="718"/>
        <v>0</v>
      </c>
    </row>
    <row r="4473" spans="1:31" ht="15.75" x14ac:dyDescent="0.25">
      <c r="A4473" s="11" t="s">
        <v>173</v>
      </c>
      <c r="B4473" s="11" t="s">
        <v>4654</v>
      </c>
      <c r="C4473" s="11">
        <v>0</v>
      </c>
      <c r="D4473" s="11">
        <v>69</v>
      </c>
      <c r="E4473" s="11">
        <v>24.6</v>
      </c>
      <c r="F4473" s="11">
        <v>0.4</v>
      </c>
      <c r="H4473" s="1">
        <v>45910</v>
      </c>
      <c r="I4473" s="2" t="s">
        <v>78</v>
      </c>
      <c r="J4473" s="3">
        <f t="shared" si="722"/>
        <v>20.7225</v>
      </c>
      <c r="K4473" s="29">
        <f t="shared" si="720"/>
        <v>23.157500000000002</v>
      </c>
      <c r="L4473" s="31">
        <f t="shared" si="711"/>
        <v>80.243705169310687</v>
      </c>
      <c r="M4473" s="33">
        <f t="shared" si="721"/>
        <v>1.6500000000000001E-2</v>
      </c>
      <c r="N4473" s="36">
        <f t="shared" si="712"/>
        <v>1.1486207003352242E-5</v>
      </c>
      <c r="O4473" s="13"/>
      <c r="Q4473" s="19"/>
      <c r="R4473" s="17"/>
      <c r="S4473" s="15">
        <v>-3.8775000000000004</v>
      </c>
      <c r="T4473" s="15">
        <v>-1.4424999999999999</v>
      </c>
      <c r="U4473" s="18"/>
      <c r="Z4473" s="21">
        <f t="shared" si="713"/>
        <v>2.8363125920062231</v>
      </c>
      <c r="AA4473" s="21">
        <f t="shared" si="714"/>
        <v>2.2759623140095075</v>
      </c>
      <c r="AB4473" s="21">
        <f t="shared" si="715"/>
        <v>0.13748752225250568</v>
      </c>
      <c r="AC4473" s="21">
        <f t="shared" si="716"/>
        <v>0.96</v>
      </c>
      <c r="AD4473" s="22">
        <f t="shared" si="717"/>
        <v>5.9400000000000007E-5</v>
      </c>
      <c r="AE4473" s="22">
        <f t="shared" si="718"/>
        <v>0</v>
      </c>
    </row>
    <row r="4474" spans="1:31" ht="15.75" x14ac:dyDescent="0.25">
      <c r="A4474" s="11" t="s">
        <v>173</v>
      </c>
      <c r="B4474" s="11" t="s">
        <v>4655</v>
      </c>
      <c r="C4474" s="11">
        <v>0</v>
      </c>
      <c r="D4474" s="11">
        <v>69</v>
      </c>
      <c r="E4474" s="11">
        <v>24.4</v>
      </c>
      <c r="F4474" s="11">
        <v>0.2</v>
      </c>
      <c r="H4474" s="1">
        <v>45910</v>
      </c>
      <c r="I4474" s="2" t="s">
        <v>79</v>
      </c>
      <c r="J4474" s="3">
        <f t="shared" si="722"/>
        <v>20.8125</v>
      </c>
      <c r="K4474" s="29">
        <f t="shared" si="720"/>
        <v>23.2075</v>
      </c>
      <c r="L4474" s="31">
        <f t="shared" si="711"/>
        <v>80.575929193372403</v>
      </c>
      <c r="M4474" s="33">
        <f t="shared" si="721"/>
        <v>1.7999999999999999E-2</v>
      </c>
      <c r="N4474" s="36">
        <f t="shared" si="712"/>
        <v>1.1278342694287872E-5</v>
      </c>
      <c r="O4474" s="13"/>
      <c r="Q4474" s="19"/>
      <c r="R4474" s="17"/>
      <c r="S4474" s="15">
        <v>-3.5874999999999995</v>
      </c>
      <c r="T4474" s="15">
        <v>-1.1924999999999999</v>
      </c>
      <c r="U4474" s="18"/>
      <c r="Z4474" s="21">
        <f t="shared" si="713"/>
        <v>2.8448911248448954</v>
      </c>
      <c r="AA4474" s="21">
        <f t="shared" si="714"/>
        <v>2.2922974583835583</v>
      </c>
      <c r="AB4474" s="21">
        <f t="shared" si="715"/>
        <v>0.13842115370944719</v>
      </c>
      <c r="AC4474" s="21">
        <f t="shared" si="716"/>
        <v>0.96</v>
      </c>
      <c r="AD4474" s="22">
        <f t="shared" si="717"/>
        <v>6.4800000000000003E-5</v>
      </c>
      <c r="AE4474" s="22">
        <f t="shared" si="718"/>
        <v>0</v>
      </c>
    </row>
    <row r="4475" spans="1:31" ht="15.75" x14ac:dyDescent="0.25">
      <c r="A4475" s="11" t="s">
        <v>173</v>
      </c>
      <c r="B4475" s="11" t="s">
        <v>4656</v>
      </c>
      <c r="C4475" s="11">
        <v>0</v>
      </c>
      <c r="D4475" s="11">
        <v>69</v>
      </c>
      <c r="E4475" s="11">
        <v>24.2</v>
      </c>
      <c r="F4475" s="11">
        <v>0.4</v>
      </c>
      <c r="H4475" s="1">
        <v>45910</v>
      </c>
      <c r="I4475" s="2" t="s">
        <v>80</v>
      </c>
      <c r="J4475" s="3">
        <f t="shared" si="722"/>
        <v>20.82</v>
      </c>
      <c r="K4475" s="29">
        <f t="shared" si="720"/>
        <v>23.21</v>
      </c>
      <c r="L4475" s="31">
        <f t="shared" si="711"/>
        <v>80.615777666428116</v>
      </c>
      <c r="M4475" s="33">
        <f t="shared" si="721"/>
        <v>3.15E-2</v>
      </c>
      <c r="N4475" s="36">
        <f t="shared" si="712"/>
        <v>1.1252476791772166E-5</v>
      </c>
      <c r="O4475" s="13"/>
      <c r="Q4475" s="19"/>
      <c r="R4475" s="17"/>
      <c r="S4475" s="15">
        <v>-3.38</v>
      </c>
      <c r="T4475" s="15">
        <v>-0.98999999999999932</v>
      </c>
      <c r="U4475" s="18"/>
      <c r="Z4475" s="21">
        <f t="shared" si="713"/>
        <v>2.8453206453360727</v>
      </c>
      <c r="AA4475" s="21">
        <f t="shared" si="714"/>
        <v>2.2937773653411058</v>
      </c>
      <c r="AB4475" s="21">
        <f t="shared" si="715"/>
        <v>0.13850785995286949</v>
      </c>
      <c r="AC4475" s="21">
        <f t="shared" si="716"/>
        <v>0.96</v>
      </c>
      <c r="AD4475" s="22">
        <f t="shared" si="717"/>
        <v>1.1340000000000001E-4</v>
      </c>
      <c r="AE4475" s="22">
        <f t="shared" si="718"/>
        <v>0</v>
      </c>
    </row>
    <row r="4476" spans="1:31" ht="15.75" x14ac:dyDescent="0.25">
      <c r="A4476" s="11" t="s">
        <v>173</v>
      </c>
      <c r="B4476" s="11" t="s">
        <v>4657</v>
      </c>
      <c r="C4476" s="11">
        <v>0</v>
      </c>
      <c r="D4476" s="11">
        <v>69</v>
      </c>
      <c r="E4476" s="11">
        <v>24</v>
      </c>
      <c r="F4476" s="11">
        <v>0.8</v>
      </c>
      <c r="H4476" s="1">
        <v>45910</v>
      </c>
      <c r="I4476" s="2" t="s">
        <v>81</v>
      </c>
      <c r="J4476" s="3">
        <f t="shared" si="722"/>
        <v>20.6</v>
      </c>
      <c r="K4476" s="29">
        <f t="shared" si="720"/>
        <v>22.975000000000001</v>
      </c>
      <c r="L4476" s="31">
        <f t="shared" si="711"/>
        <v>80.628118288210061</v>
      </c>
      <c r="M4476" s="33">
        <f t="shared" si="721"/>
        <v>3.6000000000000004E-2</v>
      </c>
      <c r="N4476" s="36">
        <f t="shared" si="712"/>
        <v>1.1179176681795475E-5</v>
      </c>
      <c r="O4476" s="13"/>
      <c r="Q4476" s="19"/>
      <c r="R4476" s="17"/>
      <c r="S4476" s="15">
        <v>-3.4000000000000004</v>
      </c>
      <c r="T4476" s="15">
        <v>-1.0250000000000004</v>
      </c>
      <c r="U4476" s="18"/>
      <c r="Z4476" s="21">
        <f t="shared" si="713"/>
        <v>2.8051922624745851</v>
      </c>
      <c r="AA4476" s="21">
        <f t="shared" si="714"/>
        <v>2.2617737355997245</v>
      </c>
      <c r="AB4476" s="21">
        <f t="shared" si="715"/>
        <v>0.13682208377718116</v>
      </c>
      <c r="AC4476" s="21">
        <f t="shared" si="716"/>
        <v>0.96</v>
      </c>
      <c r="AD4476" s="22">
        <f t="shared" si="717"/>
        <v>1.2960000000000003E-4</v>
      </c>
      <c r="AE4476" s="22">
        <f t="shared" si="718"/>
        <v>0</v>
      </c>
    </row>
    <row r="4477" spans="1:31" ht="15.75" x14ac:dyDescent="0.25">
      <c r="A4477" s="11" t="s">
        <v>173</v>
      </c>
      <c r="B4477" s="11" t="s">
        <v>4658</v>
      </c>
      <c r="C4477" s="11">
        <v>0</v>
      </c>
      <c r="D4477" s="11">
        <v>70</v>
      </c>
      <c r="E4477" s="11">
        <v>23.9</v>
      </c>
      <c r="F4477" s="11">
        <v>1</v>
      </c>
      <c r="H4477" s="1">
        <v>45910</v>
      </c>
      <c r="I4477" s="2" t="s">
        <v>82</v>
      </c>
      <c r="J4477" s="3">
        <f t="shared" si="722"/>
        <v>20.594999999999999</v>
      </c>
      <c r="K4477" s="29">
        <f t="shared" si="720"/>
        <v>22.924999999999997</v>
      </c>
      <c r="L4477" s="31">
        <f t="shared" si="711"/>
        <v>80.957345956573164</v>
      </c>
      <c r="M4477" s="33">
        <f t="shared" si="721"/>
        <v>3.4500000000000003E-2</v>
      </c>
      <c r="N4477" s="36">
        <f t="shared" si="712"/>
        <v>1.0948226934497136E-5</v>
      </c>
      <c r="O4477" s="13"/>
      <c r="Q4477" s="19"/>
      <c r="R4477" s="17"/>
      <c r="S4477" s="15">
        <v>-3.3049999999999988</v>
      </c>
      <c r="T4477" s="15">
        <v>-0.97499999999999964</v>
      </c>
      <c r="U4477" s="18"/>
      <c r="Z4477" s="21">
        <f t="shared" si="713"/>
        <v>2.7967183406177281</v>
      </c>
      <c r="AA4477" s="21">
        <f t="shared" si="714"/>
        <v>2.2641489424448267</v>
      </c>
      <c r="AB4477" s="21">
        <f t="shared" si="715"/>
        <v>0.1370184064501096</v>
      </c>
      <c r="AC4477" s="21">
        <f t="shared" si="716"/>
        <v>0.96</v>
      </c>
      <c r="AD4477" s="22">
        <f t="shared" si="717"/>
        <v>1.2420000000000001E-4</v>
      </c>
      <c r="AE4477" s="22">
        <f t="shared" si="718"/>
        <v>0</v>
      </c>
    </row>
    <row r="4478" spans="1:31" ht="15.75" x14ac:dyDescent="0.25">
      <c r="A4478" s="11" t="s">
        <v>173</v>
      </c>
      <c r="B4478" s="11" t="s">
        <v>4659</v>
      </c>
      <c r="C4478" s="11">
        <v>0</v>
      </c>
      <c r="D4478" s="11">
        <v>70</v>
      </c>
      <c r="E4478" s="11">
        <v>24</v>
      </c>
      <c r="F4478" s="11">
        <v>1.1000000000000001</v>
      </c>
      <c r="H4478" s="1">
        <v>45910</v>
      </c>
      <c r="I4478" s="2" t="s">
        <v>83</v>
      </c>
      <c r="J4478" s="3">
        <f t="shared" si="722"/>
        <v>20.7225</v>
      </c>
      <c r="K4478" s="29">
        <f t="shared" si="720"/>
        <v>23.047499999999999</v>
      </c>
      <c r="L4478" s="31">
        <f t="shared" si="711"/>
        <v>81.049817022903881</v>
      </c>
      <c r="M4478" s="33">
        <f t="shared" si="721"/>
        <v>2.6499999999999999E-2</v>
      </c>
      <c r="N4478" s="36">
        <f t="shared" si="712"/>
        <v>1.0920473636273782E-5</v>
      </c>
      <c r="O4478" s="13"/>
      <c r="Q4478" s="19"/>
      <c r="R4478" s="17"/>
      <c r="S4478" s="15">
        <v>-3.2774999999999999</v>
      </c>
      <c r="T4478" s="15">
        <v>-0.95249999999999968</v>
      </c>
      <c r="U4478" s="18"/>
      <c r="Z4478" s="21">
        <f t="shared" si="713"/>
        <v>2.8175192604981487</v>
      </c>
      <c r="AA4478" s="21">
        <f t="shared" si="714"/>
        <v>2.2835942052188241</v>
      </c>
      <c r="AB4478" s="21">
        <f t="shared" si="715"/>
        <v>0.13806514805478851</v>
      </c>
      <c r="AC4478" s="21">
        <f t="shared" si="716"/>
        <v>0.96</v>
      </c>
      <c r="AD4478" s="22">
        <f t="shared" si="717"/>
        <v>9.5399999999999988E-5</v>
      </c>
      <c r="AE4478" s="22">
        <f t="shared" si="718"/>
        <v>0</v>
      </c>
    </row>
    <row r="4479" spans="1:31" ht="15.75" x14ac:dyDescent="0.25">
      <c r="A4479" s="11" t="s">
        <v>173</v>
      </c>
      <c r="B4479" s="11" t="s">
        <v>4660</v>
      </c>
      <c r="C4479" s="11">
        <v>0</v>
      </c>
      <c r="D4479" s="11">
        <v>70</v>
      </c>
      <c r="E4479" s="11">
        <v>23.9</v>
      </c>
      <c r="F4479" s="11">
        <v>1</v>
      </c>
      <c r="H4479" s="1">
        <v>45910</v>
      </c>
      <c r="I4479" s="2" t="s">
        <v>84</v>
      </c>
      <c r="J4479" s="3">
        <f t="shared" si="722"/>
        <v>20.707499999999996</v>
      </c>
      <c r="K4479" s="29">
        <f t="shared" si="720"/>
        <v>22.994999999999997</v>
      </c>
      <c r="L4479" s="31">
        <f t="shared" si="711"/>
        <v>81.319944099863548</v>
      </c>
      <c r="M4479" s="33">
        <f t="shared" si="721"/>
        <v>0.01</v>
      </c>
      <c r="N4479" s="36">
        <f t="shared" si="712"/>
        <v>1.0728924427840618E-5</v>
      </c>
      <c r="O4479" s="13"/>
      <c r="Q4479" s="19"/>
      <c r="R4479" s="17"/>
      <c r="S4479" s="15">
        <v>-3.1925000000000008</v>
      </c>
      <c r="T4479" s="15">
        <v>-0.90500000000000025</v>
      </c>
      <c r="U4479" s="18"/>
      <c r="Z4479" s="21">
        <f t="shared" si="713"/>
        <v>2.808588102000237</v>
      </c>
      <c r="AA4479" s="21">
        <f t="shared" si="714"/>
        <v>2.2839422745420115</v>
      </c>
      <c r="AB4479" s="21">
        <f t="shared" si="715"/>
        <v>0.13814190017437206</v>
      </c>
      <c r="AC4479" s="21">
        <f t="shared" si="716"/>
        <v>0.96</v>
      </c>
      <c r="AD4479" s="22">
        <f t="shared" si="717"/>
        <v>3.6000000000000001E-5</v>
      </c>
      <c r="AE4479" s="22">
        <f t="shared" si="718"/>
        <v>0</v>
      </c>
    </row>
    <row r="4480" spans="1:31" ht="15.75" x14ac:dyDescent="0.25">
      <c r="A4480" s="11" t="s">
        <v>173</v>
      </c>
      <c r="B4480" s="11" t="s">
        <v>4661</v>
      </c>
      <c r="C4480" s="11">
        <v>0</v>
      </c>
      <c r="D4480" s="11">
        <v>71</v>
      </c>
      <c r="E4480" s="11">
        <v>23.7</v>
      </c>
      <c r="F4480" s="11">
        <v>0.8</v>
      </c>
      <c r="H4480" s="1">
        <v>45910</v>
      </c>
      <c r="I4480" s="2" t="s">
        <v>85</v>
      </c>
      <c r="J4480" s="3">
        <f t="shared" si="722"/>
        <v>20.597499999999997</v>
      </c>
      <c r="K4480" s="29">
        <f t="shared" si="720"/>
        <v>22.872499999999999</v>
      </c>
      <c r="L4480" s="31">
        <f t="shared" si="711"/>
        <v>81.36527497239608</v>
      </c>
      <c r="M4480" s="33">
        <f t="shared" si="721"/>
        <v>0</v>
      </c>
      <c r="N4480" s="36">
        <f t="shared" si="712"/>
        <v>1.0666874253067646E-5</v>
      </c>
      <c r="O4480" s="13"/>
      <c r="Q4480" s="19"/>
      <c r="R4480" s="17"/>
      <c r="S4480" s="15">
        <v>-3.1025000000000009</v>
      </c>
      <c r="T4480" s="15">
        <v>-0.82750000000000057</v>
      </c>
      <c r="U4480" s="18"/>
      <c r="Z4480" s="21">
        <f t="shared" si="713"/>
        <v>2.787844782156736</v>
      </c>
      <c r="AA4480" s="21">
        <f t="shared" si="714"/>
        <v>2.2683375728054247</v>
      </c>
      <c r="AB4480" s="21">
        <f t="shared" si="715"/>
        <v>0.13732729332544477</v>
      </c>
      <c r="AC4480" s="21">
        <f t="shared" si="716"/>
        <v>0.96</v>
      </c>
      <c r="AD4480" s="22">
        <f t="shared" si="717"/>
        <v>0</v>
      </c>
      <c r="AE4480" s="22">
        <f t="shared" si="718"/>
        <v>0</v>
      </c>
    </row>
    <row r="4481" spans="1:31" ht="15.75" x14ac:dyDescent="0.25">
      <c r="A4481" s="11" t="s">
        <v>173</v>
      </c>
      <c r="B4481" s="11" t="s">
        <v>4662</v>
      </c>
      <c r="C4481" s="11">
        <v>0</v>
      </c>
      <c r="D4481" s="11">
        <v>72</v>
      </c>
      <c r="E4481" s="11">
        <v>23.5</v>
      </c>
      <c r="F4481" s="11">
        <v>0.7</v>
      </c>
      <c r="H4481" s="1">
        <v>45910</v>
      </c>
      <c r="I4481" s="2" t="s">
        <v>86</v>
      </c>
      <c r="J4481" s="3">
        <f t="shared" si="722"/>
        <v>20.5075</v>
      </c>
      <c r="K4481" s="29">
        <f t="shared" si="720"/>
        <v>22.805</v>
      </c>
      <c r="L4481" s="31">
        <f t="shared" si="711"/>
        <v>81.159553781436983</v>
      </c>
      <c r="M4481" s="33">
        <f t="shared" si="721"/>
        <v>0</v>
      </c>
      <c r="N4481" s="36">
        <f t="shared" si="712"/>
        <v>1.078327857150985E-5</v>
      </c>
      <c r="O4481" s="13"/>
      <c r="Q4481" s="19"/>
      <c r="R4481" s="17"/>
      <c r="S4481" s="15">
        <v>-2.9925000000000006</v>
      </c>
      <c r="T4481" s="15">
        <v>-0.69500000000000028</v>
      </c>
      <c r="U4481" s="18"/>
      <c r="Z4481" s="21">
        <f t="shared" si="713"/>
        <v>2.7764720448496534</v>
      </c>
      <c r="AA4481" s="21">
        <f t="shared" si="714"/>
        <v>2.2533723224663178</v>
      </c>
      <c r="AB4481" s="21">
        <f t="shared" si="715"/>
        <v>0.136492097693898</v>
      </c>
      <c r="AC4481" s="21">
        <f t="shared" si="716"/>
        <v>0.96</v>
      </c>
      <c r="AD4481" s="22">
        <f t="shared" si="717"/>
        <v>0</v>
      </c>
      <c r="AE4481" s="22">
        <f t="shared" si="718"/>
        <v>0</v>
      </c>
    </row>
    <row r="4482" spans="1:31" ht="15.75" x14ac:dyDescent="0.25">
      <c r="A4482" s="11" t="s">
        <v>173</v>
      </c>
      <c r="B4482" s="11" t="s">
        <v>4663</v>
      </c>
      <c r="C4482" s="11">
        <v>0</v>
      </c>
      <c r="D4482" s="11">
        <v>74</v>
      </c>
      <c r="E4482" s="11">
        <v>23.2</v>
      </c>
      <c r="F4482" s="11">
        <v>1.1000000000000001</v>
      </c>
      <c r="H4482" s="1">
        <v>45910</v>
      </c>
      <c r="I4482" s="2" t="s">
        <v>87</v>
      </c>
      <c r="J4482" s="3">
        <f t="shared" si="722"/>
        <v>20.352499999999999</v>
      </c>
      <c r="K4482" s="29">
        <f t="shared" si="720"/>
        <v>22.59</v>
      </c>
      <c r="L4482" s="31">
        <f t="shared" si="711"/>
        <v>81.539356076679752</v>
      </c>
      <c r="M4482" s="33">
        <f t="shared" si="721"/>
        <v>0</v>
      </c>
      <c r="N4482" s="36">
        <f t="shared" si="712"/>
        <v>1.0479516174090801E-5</v>
      </c>
      <c r="O4482" s="13"/>
      <c r="Q4482" s="19"/>
      <c r="R4482" s="17"/>
      <c r="S4482" s="15">
        <v>-2.8475000000000001</v>
      </c>
      <c r="T4482" s="15">
        <v>-0.60999999999999943</v>
      </c>
      <c r="U4482" s="18"/>
      <c r="Z4482" s="21">
        <f t="shared" si="713"/>
        <v>2.7405172954280577</v>
      </c>
      <c r="AA4482" s="21">
        <f t="shared" si="714"/>
        <v>2.2346001558620774</v>
      </c>
      <c r="AB4482" s="21">
        <f t="shared" si="715"/>
        <v>0.13557906687635224</v>
      </c>
      <c r="AC4482" s="21">
        <f t="shared" si="716"/>
        <v>0.96</v>
      </c>
      <c r="AD4482" s="22">
        <f t="shared" si="717"/>
        <v>0</v>
      </c>
      <c r="AE4482" s="22">
        <f t="shared" si="718"/>
        <v>0</v>
      </c>
    </row>
    <row r="4483" spans="1:31" ht="15.75" x14ac:dyDescent="0.25">
      <c r="A4483" s="11" t="s">
        <v>173</v>
      </c>
      <c r="B4483" s="11" t="s">
        <v>4664</v>
      </c>
      <c r="C4483" s="11">
        <v>0</v>
      </c>
      <c r="D4483" s="11">
        <v>74</v>
      </c>
      <c r="E4483" s="11">
        <v>23.1</v>
      </c>
      <c r="F4483" s="11">
        <v>1</v>
      </c>
      <c r="H4483" s="1">
        <v>45910</v>
      </c>
      <c r="I4483" s="2" t="s">
        <v>88</v>
      </c>
      <c r="J4483" s="3">
        <f t="shared" si="722"/>
        <v>20.212500000000002</v>
      </c>
      <c r="K4483" s="29">
        <f t="shared" si="720"/>
        <v>22.412500000000001</v>
      </c>
      <c r="L4483" s="31">
        <f t="shared" ref="L4483:L4546" si="723">100*(22.1*10^6*10^((4.4-6.24*((J4483+273.2)/1000)+9.95*((J4483+273.2)/1000)^2-5.15*((J4483+273.5)/1000)^3)*(1-647.3/(J4483+273.2)))-101325*((K4483-J4483)/1514)*(1+J4483/873))/(22.1*10^6*10^((4.4-6.24*((K4483+273.2)/1000)+9.95*((K4483+273.2)/1000)^2-5.15*((K4483+273.5)/1000)^3)*(1-647.3/(K4483+273.2))))</f>
        <v>81.760796361182344</v>
      </c>
      <c r="M4483" s="33">
        <f t="shared" si="721"/>
        <v>0</v>
      </c>
      <c r="N4483" s="36">
        <f t="shared" ref="N4483:N4546" si="724">(0.408*AB4483*(AE4483-$Y$7)+$Y$6*($Y$6/(K4483+273))*$Y$8*(Z4483-AA4483))/(AB4483+$Y$6*(1+AC4483*$Y$8))</f>
        <v>1.0290874574383205E-5</v>
      </c>
      <c r="O4483" s="13"/>
      <c r="Q4483" s="19"/>
      <c r="R4483" s="17"/>
      <c r="S4483" s="15">
        <v>-2.8874999999999984</v>
      </c>
      <c r="T4483" s="15">
        <v>-0.6875</v>
      </c>
      <c r="U4483" s="18"/>
      <c r="Z4483" s="21">
        <f t="shared" ref="Z4483:Z4546" si="725">0.6108*EXP(17.27*K4483/(K4483+237.3))</f>
        <v>2.7111407704532842</v>
      </c>
      <c r="AA4483" s="21">
        <f t="shared" ref="AA4483:AA4546" si="726">(L4483/100)*Z4483</f>
        <v>2.2166502843952998</v>
      </c>
      <c r="AB4483" s="21">
        <f t="shared" ref="AB4483:AB4546" si="727">(4098*AA4483)/((K4483+237.3)^2)</f>
        <v>0.13467389765550417</v>
      </c>
      <c r="AC4483" s="21">
        <f t="shared" ref="AC4483:AC4546" si="728">IF(M4483&gt;10,0.24,0.96)</f>
        <v>0.96</v>
      </c>
      <c r="AD4483" s="22">
        <f t="shared" ref="AD4483:AD4546" si="729">M4483*3600/1000000</f>
        <v>0</v>
      </c>
      <c r="AE4483" s="22">
        <f t="shared" ref="AE4483:AE4546" si="730">IF(M4483&gt;10,(1-$Y$4)*AD4483,0)</f>
        <v>0</v>
      </c>
    </row>
    <row r="4484" spans="1:31" ht="15.75" x14ac:dyDescent="0.25">
      <c r="A4484" s="11" t="s">
        <v>173</v>
      </c>
      <c r="B4484" s="11" t="s">
        <v>4665</v>
      </c>
      <c r="C4484" s="11">
        <v>0</v>
      </c>
      <c r="D4484" s="11">
        <v>74</v>
      </c>
      <c r="E4484" s="11">
        <v>23</v>
      </c>
      <c r="F4484" s="11">
        <v>1.3</v>
      </c>
      <c r="H4484" s="1">
        <v>45910</v>
      </c>
      <c r="I4484" s="2" t="s">
        <v>89</v>
      </c>
      <c r="J4484" s="3">
        <f t="shared" si="722"/>
        <v>20.2925</v>
      </c>
      <c r="K4484" s="29">
        <f t="shared" si="720"/>
        <v>22.5275</v>
      </c>
      <c r="L4484" s="31">
        <f t="shared" si="723"/>
        <v>81.532292295981421</v>
      </c>
      <c r="M4484" s="33">
        <f t="shared" si="721"/>
        <v>0</v>
      </c>
      <c r="N4484" s="36">
        <f t="shared" si="724"/>
        <v>1.046770180230632E-5</v>
      </c>
      <c r="O4484" s="13"/>
      <c r="Q4484" s="19"/>
      <c r="R4484" s="17"/>
      <c r="S4484" s="15">
        <v>-2.7075000000000005</v>
      </c>
      <c r="T4484" s="15">
        <v>-0.47250000000000103</v>
      </c>
      <c r="U4484" s="18"/>
      <c r="Z4484" s="21">
        <f t="shared" si="725"/>
        <v>2.7301419024829672</v>
      </c>
      <c r="AA4484" s="21">
        <f t="shared" si="726"/>
        <v>2.225947276027481</v>
      </c>
      <c r="AB4484" s="21">
        <f t="shared" si="727"/>
        <v>0.13511905467053542</v>
      </c>
      <c r="AC4484" s="21">
        <f t="shared" si="728"/>
        <v>0.96</v>
      </c>
      <c r="AD4484" s="22">
        <f t="shared" si="729"/>
        <v>0</v>
      </c>
      <c r="AE4484" s="22">
        <f t="shared" si="730"/>
        <v>0</v>
      </c>
    </row>
    <row r="4485" spans="1:31" ht="15.75" x14ac:dyDescent="0.25">
      <c r="A4485" s="11" t="s">
        <v>173</v>
      </c>
      <c r="B4485" s="11" t="s">
        <v>4666</v>
      </c>
      <c r="C4485" s="11">
        <v>0</v>
      </c>
      <c r="D4485" s="11">
        <v>74</v>
      </c>
      <c r="E4485" s="11">
        <v>22.9</v>
      </c>
      <c r="F4485" s="11">
        <v>0.9</v>
      </c>
      <c r="H4485" s="1">
        <v>45910</v>
      </c>
      <c r="I4485" s="2" t="s">
        <v>90</v>
      </c>
      <c r="J4485" s="3">
        <f t="shared" ref="J4485:J4516" si="731">E4485+S4485</f>
        <v>20.097499999999997</v>
      </c>
      <c r="K4485" s="29">
        <f t="shared" ref="K4485:K4548" si="732">E4485+T4485</f>
        <v>22.357499999999998</v>
      </c>
      <c r="L4485" s="31">
        <f t="shared" si="723"/>
        <v>81.2601476194843</v>
      </c>
      <c r="M4485" s="33">
        <f t="shared" si="721"/>
        <v>0</v>
      </c>
      <c r="N4485" s="36">
        <f t="shared" si="724"/>
        <v>1.059816946238657E-5</v>
      </c>
      <c r="O4485" s="13"/>
      <c r="Q4485" s="19"/>
      <c r="R4485" s="17"/>
      <c r="S4485" s="15">
        <v>-2.8025000000000011</v>
      </c>
      <c r="T4485" s="15">
        <v>-0.54250000000000043</v>
      </c>
      <c r="U4485" s="18"/>
      <c r="Z4485" s="21">
        <f t="shared" si="725"/>
        <v>2.7020941677631227</v>
      </c>
      <c r="AA4485" s="21">
        <f t="shared" si="726"/>
        <v>2.1957257095417893</v>
      </c>
      <c r="AB4485" s="21">
        <f t="shared" si="727"/>
        <v>0.13345913274636076</v>
      </c>
      <c r="AC4485" s="21">
        <f t="shared" si="728"/>
        <v>0.96</v>
      </c>
      <c r="AD4485" s="22">
        <f t="shared" si="729"/>
        <v>0</v>
      </c>
      <c r="AE4485" s="22">
        <f t="shared" si="730"/>
        <v>0</v>
      </c>
    </row>
    <row r="4486" spans="1:31" ht="15.75" x14ac:dyDescent="0.25">
      <c r="A4486" s="11" t="s">
        <v>173</v>
      </c>
      <c r="B4486" s="11" t="s">
        <v>4667</v>
      </c>
      <c r="C4486" s="11">
        <v>0</v>
      </c>
      <c r="D4486" s="11">
        <v>75</v>
      </c>
      <c r="E4486" s="11">
        <v>22.6</v>
      </c>
      <c r="F4486" s="11">
        <v>0.7</v>
      </c>
      <c r="H4486" s="1">
        <v>45910</v>
      </c>
      <c r="I4486" s="2" t="s">
        <v>91</v>
      </c>
      <c r="J4486" s="3">
        <f t="shared" si="731"/>
        <v>19.737500000000001</v>
      </c>
      <c r="K4486" s="29">
        <f t="shared" si="732"/>
        <v>21.935000000000002</v>
      </c>
      <c r="L4486" s="31">
        <f t="shared" si="723"/>
        <v>81.574674883707985</v>
      </c>
      <c r="M4486" s="33">
        <f t="shared" ref="M4486:M4549" si="733">AVERAGE(U4054,U4198)</f>
        <v>1.5E-3</v>
      </c>
      <c r="N4486" s="36">
        <f t="shared" si="724"/>
        <v>1.0285094826611982E-5</v>
      </c>
      <c r="O4486" s="13"/>
      <c r="Q4486" s="19"/>
      <c r="R4486" s="17"/>
      <c r="S4486" s="15">
        <v>-2.8624999999999998</v>
      </c>
      <c r="T4486" s="15">
        <v>-0.66500000000000004</v>
      </c>
      <c r="U4486" s="18"/>
      <c r="Z4486" s="21">
        <f t="shared" si="725"/>
        <v>2.6334744309977225</v>
      </c>
      <c r="AA4486" s="21">
        <f t="shared" si="726"/>
        <v>2.1482482052319711</v>
      </c>
      <c r="AB4486" s="21">
        <f t="shared" si="727"/>
        <v>0.13099934944014241</v>
      </c>
      <c r="AC4486" s="21">
        <f t="shared" si="728"/>
        <v>0.96</v>
      </c>
      <c r="AD4486" s="22">
        <f t="shared" si="729"/>
        <v>5.4E-6</v>
      </c>
      <c r="AE4486" s="22">
        <f t="shared" si="730"/>
        <v>0</v>
      </c>
    </row>
    <row r="4487" spans="1:31" ht="15.75" x14ac:dyDescent="0.25">
      <c r="A4487" s="11" t="s">
        <v>173</v>
      </c>
      <c r="B4487" s="11" t="s">
        <v>4668</v>
      </c>
      <c r="C4487" s="11">
        <v>0</v>
      </c>
      <c r="D4487" s="11">
        <v>75</v>
      </c>
      <c r="E4487" s="11">
        <v>22.5</v>
      </c>
      <c r="F4487" s="11">
        <v>1.1000000000000001</v>
      </c>
      <c r="H4487" s="1">
        <v>45910</v>
      </c>
      <c r="I4487" s="2" t="s">
        <v>92</v>
      </c>
      <c r="J4487" s="3">
        <f t="shared" si="731"/>
        <v>19.497499999999999</v>
      </c>
      <c r="K4487" s="29">
        <f t="shared" si="732"/>
        <v>21.717500000000001</v>
      </c>
      <c r="L4487" s="31">
        <f t="shared" si="723"/>
        <v>81.297164552332603</v>
      </c>
      <c r="M4487" s="33">
        <f t="shared" si="733"/>
        <v>0</v>
      </c>
      <c r="N4487" s="36">
        <f t="shared" si="724"/>
        <v>1.0403127672778765E-5</v>
      </c>
      <c r="O4487" s="13"/>
      <c r="Q4487" s="19"/>
      <c r="R4487" s="17"/>
      <c r="S4487" s="15">
        <v>-3.0025000000000004</v>
      </c>
      <c r="T4487" s="15">
        <v>-0.78249999999999886</v>
      </c>
      <c r="U4487" s="18"/>
      <c r="Z4487" s="21">
        <f t="shared" si="725"/>
        <v>2.5987467077985418</v>
      </c>
      <c r="AA4487" s="21">
        <f t="shared" si="726"/>
        <v>2.1127073873373066</v>
      </c>
      <c r="AB4487" s="21">
        <f t="shared" si="727"/>
        <v>0.12904853846522829</v>
      </c>
      <c r="AC4487" s="21">
        <f t="shared" si="728"/>
        <v>0.96</v>
      </c>
      <c r="AD4487" s="22">
        <f t="shared" si="729"/>
        <v>0</v>
      </c>
      <c r="AE4487" s="22">
        <f t="shared" si="730"/>
        <v>0</v>
      </c>
    </row>
    <row r="4488" spans="1:31" ht="15.75" x14ac:dyDescent="0.25">
      <c r="A4488" s="11" t="s">
        <v>173</v>
      </c>
      <c r="B4488" s="11" t="s">
        <v>4669</v>
      </c>
      <c r="C4488" s="11">
        <v>0</v>
      </c>
      <c r="D4488" s="11">
        <v>76</v>
      </c>
      <c r="E4488" s="11">
        <v>22.3</v>
      </c>
      <c r="F4488" s="11">
        <v>1.5</v>
      </c>
      <c r="H4488" s="1">
        <v>45910</v>
      </c>
      <c r="I4488" s="2" t="s">
        <v>93</v>
      </c>
      <c r="J4488" s="3">
        <f t="shared" si="731"/>
        <v>19.232500000000002</v>
      </c>
      <c r="K4488" s="29">
        <f t="shared" si="732"/>
        <v>21.45</v>
      </c>
      <c r="L4488" s="31">
        <f t="shared" si="723"/>
        <v>81.197050338193151</v>
      </c>
      <c r="M4488" s="33">
        <f t="shared" si="733"/>
        <v>0</v>
      </c>
      <c r="N4488" s="36">
        <f t="shared" si="724"/>
        <v>1.0394212421441137E-5</v>
      </c>
      <c r="O4488" s="13"/>
      <c r="Q4488" s="19"/>
      <c r="R4488" s="17"/>
      <c r="S4488" s="15">
        <v>-3.067499999999999</v>
      </c>
      <c r="T4488" s="15">
        <v>-0.85000000000000053</v>
      </c>
      <c r="U4488" s="18"/>
      <c r="Z4488" s="21">
        <f t="shared" si="725"/>
        <v>2.5565846978361941</v>
      </c>
      <c r="AA4488" s="21">
        <f t="shared" si="726"/>
        <v>2.0758713640405979</v>
      </c>
      <c r="AB4488" s="21">
        <f t="shared" si="727"/>
        <v>0.12706082624790677</v>
      </c>
      <c r="AC4488" s="21">
        <f t="shared" si="728"/>
        <v>0.96</v>
      </c>
      <c r="AD4488" s="22">
        <f t="shared" si="729"/>
        <v>0</v>
      </c>
      <c r="AE4488" s="22">
        <f t="shared" si="730"/>
        <v>0</v>
      </c>
    </row>
    <row r="4489" spans="1:31" ht="15.75" x14ac:dyDescent="0.25">
      <c r="A4489" s="11" t="s">
        <v>173</v>
      </c>
      <c r="B4489" s="11" t="s">
        <v>4670</v>
      </c>
      <c r="C4489" s="11">
        <v>0</v>
      </c>
      <c r="D4489" s="11">
        <v>77</v>
      </c>
      <c r="E4489" s="11">
        <v>22.3</v>
      </c>
      <c r="F4489" s="11">
        <v>1.1000000000000001</v>
      </c>
      <c r="H4489" s="1">
        <v>45910</v>
      </c>
      <c r="I4489" s="2" t="s">
        <v>94</v>
      </c>
      <c r="J4489" s="3">
        <f t="shared" si="731"/>
        <v>19.262500000000003</v>
      </c>
      <c r="K4489" s="29">
        <f t="shared" si="732"/>
        <v>21.462500000000002</v>
      </c>
      <c r="L4489" s="31">
        <f t="shared" si="723"/>
        <v>81.345031135788346</v>
      </c>
      <c r="M4489" s="33">
        <f t="shared" si="733"/>
        <v>0</v>
      </c>
      <c r="N4489" s="36">
        <f t="shared" si="724"/>
        <v>1.0304602313031466E-5</v>
      </c>
      <c r="O4489" s="13"/>
      <c r="Q4489" s="19"/>
      <c r="R4489" s="17"/>
      <c r="S4489" s="15">
        <v>-3.0374999999999996</v>
      </c>
      <c r="T4489" s="15">
        <v>-0.83749999999999947</v>
      </c>
      <c r="U4489" s="18"/>
      <c r="Z4489" s="21">
        <f t="shared" si="725"/>
        <v>2.5585414901200032</v>
      </c>
      <c r="AA4489" s="21">
        <f t="shared" si="726"/>
        <v>2.0812463717601797</v>
      </c>
      <c r="AB4489" s="21">
        <f t="shared" si="727"/>
        <v>0.12737751472599457</v>
      </c>
      <c r="AC4489" s="21">
        <f t="shared" si="728"/>
        <v>0.96</v>
      </c>
      <c r="AD4489" s="22">
        <f t="shared" si="729"/>
        <v>0</v>
      </c>
      <c r="AE4489" s="22">
        <f t="shared" si="730"/>
        <v>0</v>
      </c>
    </row>
    <row r="4490" spans="1:31" ht="15.75" x14ac:dyDescent="0.25">
      <c r="A4490" s="11" t="s">
        <v>173</v>
      </c>
      <c r="B4490" s="11" t="s">
        <v>4671</v>
      </c>
      <c r="C4490" s="11">
        <v>0</v>
      </c>
      <c r="D4490" s="11">
        <v>78</v>
      </c>
      <c r="E4490" s="11">
        <v>22.2</v>
      </c>
      <c r="F4490" s="11">
        <v>1.9</v>
      </c>
      <c r="H4490" s="1">
        <v>45910</v>
      </c>
      <c r="I4490" s="2" t="s">
        <v>95</v>
      </c>
      <c r="J4490" s="3">
        <f t="shared" si="731"/>
        <v>19.100000000000001</v>
      </c>
      <c r="K4490" s="29">
        <f t="shared" si="732"/>
        <v>21.34</v>
      </c>
      <c r="L4490" s="31">
        <f t="shared" si="723"/>
        <v>80.963656367155295</v>
      </c>
      <c r="M4490" s="33">
        <f t="shared" si="733"/>
        <v>2.1499999999999998E-2</v>
      </c>
      <c r="N4490" s="36">
        <f t="shared" si="724"/>
        <v>1.0510992395725329E-5</v>
      </c>
      <c r="O4490" s="13"/>
      <c r="Q4490" s="19"/>
      <c r="R4490" s="17"/>
      <c r="S4490" s="15">
        <v>-3.0999999999999988</v>
      </c>
      <c r="T4490" s="15">
        <v>-0.85999999999999943</v>
      </c>
      <c r="U4490" s="18"/>
      <c r="Z4490" s="21">
        <f t="shared" si="725"/>
        <v>2.5394212316913007</v>
      </c>
      <c r="AA4490" s="21">
        <f t="shared" si="726"/>
        <v>2.056008279741127</v>
      </c>
      <c r="AB4490" s="21">
        <f t="shared" si="727"/>
        <v>0.12595210500032486</v>
      </c>
      <c r="AC4490" s="21">
        <f t="shared" si="728"/>
        <v>0.96</v>
      </c>
      <c r="AD4490" s="22">
        <f t="shared" si="729"/>
        <v>7.7399999999999998E-5</v>
      </c>
      <c r="AE4490" s="22">
        <f t="shared" si="730"/>
        <v>0</v>
      </c>
    </row>
    <row r="4491" spans="1:31" ht="15.75" x14ac:dyDescent="0.25">
      <c r="A4491" s="11" t="s">
        <v>173</v>
      </c>
      <c r="B4491" s="11" t="s">
        <v>4672</v>
      </c>
      <c r="C4491" s="11">
        <v>0</v>
      </c>
      <c r="D4491" s="11">
        <v>77</v>
      </c>
      <c r="E4491" s="11">
        <v>22.1</v>
      </c>
      <c r="F4491" s="11">
        <v>1.2</v>
      </c>
      <c r="H4491" s="1">
        <v>45910</v>
      </c>
      <c r="I4491" s="2" t="s">
        <v>96</v>
      </c>
      <c r="J4491" s="3">
        <f t="shared" si="731"/>
        <v>19.185000000000002</v>
      </c>
      <c r="K4491" s="29">
        <f t="shared" si="732"/>
        <v>21.427500000000002</v>
      </c>
      <c r="L4491" s="31">
        <f t="shared" si="723"/>
        <v>80.983522928488242</v>
      </c>
      <c r="M4491" s="33">
        <f t="shared" si="733"/>
        <v>0</v>
      </c>
      <c r="N4491" s="36">
        <f t="shared" si="724"/>
        <v>1.0522526412650366E-5</v>
      </c>
      <c r="O4491" s="13"/>
      <c r="Q4491" s="19"/>
      <c r="R4491" s="17"/>
      <c r="S4491" s="15">
        <v>-2.915</v>
      </c>
      <c r="T4491" s="15">
        <v>-0.67250000000000121</v>
      </c>
      <c r="U4491" s="18"/>
      <c r="Z4491" s="21">
        <f t="shared" si="725"/>
        <v>2.553065766672133</v>
      </c>
      <c r="AA4491" s="21">
        <f t="shared" si="726"/>
        <v>2.0675626005323107</v>
      </c>
      <c r="AB4491" s="21">
        <f t="shared" si="727"/>
        <v>0.12657427184139183</v>
      </c>
      <c r="AC4491" s="21">
        <f t="shared" si="728"/>
        <v>0.96</v>
      </c>
      <c r="AD4491" s="22">
        <f t="shared" si="729"/>
        <v>0</v>
      </c>
      <c r="AE4491" s="22">
        <f t="shared" si="730"/>
        <v>0</v>
      </c>
    </row>
    <row r="4492" spans="1:31" ht="15.75" x14ac:dyDescent="0.25">
      <c r="A4492" s="11" t="s">
        <v>173</v>
      </c>
      <c r="B4492" s="11" t="s">
        <v>4673</v>
      </c>
      <c r="C4492" s="11">
        <v>0</v>
      </c>
      <c r="D4492" s="11">
        <v>78</v>
      </c>
      <c r="E4492" s="11">
        <v>22.2</v>
      </c>
      <c r="F4492" s="11">
        <v>1</v>
      </c>
      <c r="H4492" s="1">
        <v>45910</v>
      </c>
      <c r="I4492" s="2" t="s">
        <v>97</v>
      </c>
      <c r="J4492" s="3">
        <f t="shared" si="731"/>
        <v>19.4725</v>
      </c>
      <c r="K4492" s="29">
        <f t="shared" si="732"/>
        <v>21.704999999999998</v>
      </c>
      <c r="L4492" s="31">
        <f t="shared" si="723"/>
        <v>81.190584091017911</v>
      </c>
      <c r="M4492" s="33">
        <f t="shared" si="733"/>
        <v>0</v>
      </c>
      <c r="N4492" s="36">
        <f t="shared" si="724"/>
        <v>1.0467242591745198E-5</v>
      </c>
      <c r="O4492" s="13"/>
      <c r="Q4492" s="19"/>
      <c r="R4492" s="17"/>
      <c r="S4492" s="15">
        <v>-2.7275</v>
      </c>
      <c r="T4492" s="15">
        <v>-0.49500000000000011</v>
      </c>
      <c r="U4492" s="18"/>
      <c r="Z4492" s="21">
        <f t="shared" si="725"/>
        <v>2.596763076356019</v>
      </c>
      <c r="AA4492" s="21">
        <f t="shared" si="726"/>
        <v>2.1083271091533375</v>
      </c>
      <c r="AB4492" s="21">
        <f t="shared" si="727"/>
        <v>0.12879341266754718</v>
      </c>
      <c r="AC4492" s="21">
        <f t="shared" si="728"/>
        <v>0.96</v>
      </c>
      <c r="AD4492" s="22">
        <f t="shared" si="729"/>
        <v>0</v>
      </c>
      <c r="AE4492" s="22">
        <f t="shared" si="730"/>
        <v>0</v>
      </c>
    </row>
    <row r="4493" spans="1:31" ht="15.75" x14ac:dyDescent="0.25">
      <c r="A4493" s="11" t="s">
        <v>173</v>
      </c>
      <c r="B4493" s="11" t="s">
        <v>4674</v>
      </c>
      <c r="C4493" s="11">
        <v>0</v>
      </c>
      <c r="D4493" s="11">
        <v>78</v>
      </c>
      <c r="E4493" s="11">
        <v>22.3</v>
      </c>
      <c r="F4493" s="11">
        <v>1</v>
      </c>
      <c r="H4493" s="1">
        <v>45910</v>
      </c>
      <c r="I4493" s="2" t="s">
        <v>98</v>
      </c>
      <c r="J4493" s="3">
        <f t="shared" si="731"/>
        <v>19.537500000000001</v>
      </c>
      <c r="K4493" s="29">
        <f t="shared" si="732"/>
        <v>21.78</v>
      </c>
      <c r="L4493" s="31">
        <f t="shared" si="723"/>
        <v>81.143624253045658</v>
      </c>
      <c r="M4493" s="33">
        <f t="shared" si="733"/>
        <v>0</v>
      </c>
      <c r="N4493" s="36">
        <f t="shared" si="724"/>
        <v>1.0517322008605089E-5</v>
      </c>
      <c r="O4493" s="13"/>
      <c r="Q4493" s="19"/>
      <c r="R4493" s="17"/>
      <c r="S4493" s="15">
        <v>-2.7624999999999993</v>
      </c>
      <c r="T4493" s="15">
        <v>-0.52000000000000046</v>
      </c>
      <c r="U4493" s="18"/>
      <c r="Z4493" s="21">
        <f t="shared" si="725"/>
        <v>2.6086847339558017</v>
      </c>
      <c r="AA4493" s="21">
        <f t="shared" si="726"/>
        <v>2.1167813384676593</v>
      </c>
      <c r="AB4493" s="21">
        <f t="shared" si="727"/>
        <v>0.12923500841054661</v>
      </c>
      <c r="AC4493" s="21">
        <f t="shared" si="728"/>
        <v>0.96</v>
      </c>
      <c r="AD4493" s="22">
        <f t="shared" si="729"/>
        <v>0</v>
      </c>
      <c r="AE4493" s="22">
        <f t="shared" si="730"/>
        <v>0</v>
      </c>
    </row>
    <row r="4494" spans="1:31" ht="15.75" x14ac:dyDescent="0.25">
      <c r="A4494" s="11" t="s">
        <v>173</v>
      </c>
      <c r="B4494" s="11" t="s">
        <v>4675</v>
      </c>
      <c r="C4494" s="11">
        <v>0</v>
      </c>
      <c r="D4494" s="11">
        <v>78</v>
      </c>
      <c r="E4494" s="11">
        <v>22.6</v>
      </c>
      <c r="F4494" s="11">
        <v>0.9</v>
      </c>
      <c r="H4494" s="1">
        <v>45910</v>
      </c>
      <c r="I4494" s="2" t="s">
        <v>99</v>
      </c>
      <c r="J4494" s="3">
        <f t="shared" si="731"/>
        <v>19.990000000000002</v>
      </c>
      <c r="K4494" s="29">
        <f t="shared" si="732"/>
        <v>22.234999999999999</v>
      </c>
      <c r="L4494" s="31">
        <f t="shared" si="723"/>
        <v>81.3257488529147</v>
      </c>
      <c r="M4494" s="33">
        <f t="shared" si="733"/>
        <v>0</v>
      </c>
      <c r="N4494" s="36">
        <f t="shared" si="724"/>
        <v>1.0523275336284733E-5</v>
      </c>
      <c r="O4494" s="13"/>
      <c r="Q4494" s="19"/>
      <c r="R4494" s="17"/>
      <c r="S4494" s="15">
        <v>-2.6100000000000012</v>
      </c>
      <c r="T4494" s="15">
        <v>-0.3650000000000011</v>
      </c>
      <c r="U4494" s="18"/>
      <c r="Z4494" s="21">
        <f t="shared" si="725"/>
        <v>2.6820396050296749</v>
      </c>
      <c r="AA4494" s="21">
        <f t="shared" si="726"/>
        <v>2.1811887933221388</v>
      </c>
      <c r="AB4494" s="21">
        <f t="shared" si="727"/>
        <v>0.1327007399517301</v>
      </c>
      <c r="AC4494" s="21">
        <f t="shared" si="728"/>
        <v>0.96</v>
      </c>
      <c r="AD4494" s="22">
        <f t="shared" si="729"/>
        <v>0</v>
      </c>
      <c r="AE4494" s="22">
        <f t="shared" si="730"/>
        <v>0</v>
      </c>
    </row>
    <row r="4495" spans="1:31" ht="15.75" x14ac:dyDescent="0.25">
      <c r="A4495" s="11" t="s">
        <v>173</v>
      </c>
      <c r="B4495" s="11" t="s">
        <v>4676</v>
      </c>
      <c r="C4495" s="11">
        <v>0</v>
      </c>
      <c r="D4495" s="11">
        <v>78</v>
      </c>
      <c r="E4495" s="11">
        <v>22.7</v>
      </c>
      <c r="F4495" s="11">
        <v>0.7</v>
      </c>
      <c r="H4495" s="1">
        <v>45910</v>
      </c>
      <c r="I4495" s="2" t="s">
        <v>100</v>
      </c>
      <c r="J4495" s="3">
        <f t="shared" si="731"/>
        <v>20.14</v>
      </c>
      <c r="K4495" s="29">
        <f t="shared" si="732"/>
        <v>22.355</v>
      </c>
      <c r="L4495" s="31">
        <f t="shared" si="723"/>
        <v>81.616849748998391</v>
      </c>
      <c r="M4495" s="33">
        <f t="shared" si="733"/>
        <v>0</v>
      </c>
      <c r="N4495" s="36">
        <f t="shared" si="724"/>
        <v>1.0368203843295848E-5</v>
      </c>
      <c r="O4495" s="13"/>
      <c r="Q4495" s="19"/>
      <c r="R4495" s="17"/>
      <c r="S4495" s="15">
        <v>-2.5600000000000005</v>
      </c>
      <c r="T4495" s="15">
        <v>-0.34499999999999975</v>
      </c>
      <c r="U4495" s="18"/>
      <c r="Z4495" s="21">
        <f t="shared" si="725"/>
        <v>2.7016835856687424</v>
      </c>
      <c r="AA4495" s="21">
        <f t="shared" si="726"/>
        <v>2.2050290328086097</v>
      </c>
      <c r="AB4495" s="21">
        <f t="shared" si="727"/>
        <v>0.13402718195721114</v>
      </c>
      <c r="AC4495" s="21">
        <f t="shared" si="728"/>
        <v>0.96</v>
      </c>
      <c r="AD4495" s="22">
        <f t="shared" si="729"/>
        <v>0</v>
      </c>
      <c r="AE4495" s="22">
        <f t="shared" si="730"/>
        <v>0</v>
      </c>
    </row>
    <row r="4496" spans="1:31" ht="15.75" x14ac:dyDescent="0.25">
      <c r="A4496" s="11" t="s">
        <v>173</v>
      </c>
      <c r="B4496" s="11" t="s">
        <v>4677</v>
      </c>
      <c r="C4496" s="11">
        <v>0</v>
      </c>
      <c r="D4496" s="11">
        <v>77</v>
      </c>
      <c r="E4496" s="11">
        <v>22.7</v>
      </c>
      <c r="F4496" s="11">
        <v>0.8</v>
      </c>
      <c r="H4496" s="1">
        <v>45910</v>
      </c>
      <c r="I4496" s="2" t="s">
        <v>101</v>
      </c>
      <c r="J4496" s="3">
        <f t="shared" si="731"/>
        <v>20.134999999999998</v>
      </c>
      <c r="K4496" s="29">
        <f t="shared" si="732"/>
        <v>22.344999999999999</v>
      </c>
      <c r="L4496" s="31">
        <f t="shared" si="723"/>
        <v>81.652346774098376</v>
      </c>
      <c r="M4496" s="33">
        <f t="shared" si="733"/>
        <v>1.5E-3</v>
      </c>
      <c r="N4496" s="36">
        <f t="shared" si="724"/>
        <v>1.034284781621259E-5</v>
      </c>
      <c r="O4496" s="13"/>
      <c r="Q4496" s="19"/>
      <c r="R4496" s="17"/>
      <c r="S4496" s="15">
        <v>-2.5649999999999995</v>
      </c>
      <c r="T4496" s="15">
        <v>-0.35499999999999954</v>
      </c>
      <c r="U4496" s="18"/>
      <c r="Z4496" s="21">
        <f t="shared" si="725"/>
        <v>2.700041802062227</v>
      </c>
      <c r="AA4496" s="21">
        <f t="shared" si="726"/>
        <v>2.2046474952654642</v>
      </c>
      <c r="AB4496" s="21">
        <f t="shared" si="727"/>
        <v>0.13401431344238887</v>
      </c>
      <c r="AC4496" s="21">
        <f t="shared" si="728"/>
        <v>0.96</v>
      </c>
      <c r="AD4496" s="22">
        <f t="shared" si="729"/>
        <v>5.4E-6</v>
      </c>
      <c r="AE4496" s="22">
        <f t="shared" si="730"/>
        <v>0</v>
      </c>
    </row>
    <row r="4497" spans="1:31" ht="15.75" x14ac:dyDescent="0.25">
      <c r="A4497" s="11" t="s">
        <v>173</v>
      </c>
      <c r="B4497" s="11" t="s">
        <v>4678</v>
      </c>
      <c r="C4497" s="11">
        <v>0</v>
      </c>
      <c r="D4497" s="11">
        <v>78</v>
      </c>
      <c r="E4497" s="11">
        <v>22.4</v>
      </c>
      <c r="F4497" s="11">
        <v>0.6</v>
      </c>
      <c r="H4497" s="1">
        <v>45910</v>
      </c>
      <c r="I4497" s="2" t="s">
        <v>102</v>
      </c>
      <c r="J4497" s="3">
        <f t="shared" si="731"/>
        <v>19.805</v>
      </c>
      <c r="K4497" s="29">
        <f t="shared" si="732"/>
        <v>22.034999999999997</v>
      </c>
      <c r="L4497" s="31">
        <f t="shared" si="723"/>
        <v>81.357647677360461</v>
      </c>
      <c r="M4497" s="33">
        <f t="shared" si="733"/>
        <v>0.27300000000000002</v>
      </c>
      <c r="N4497" s="36">
        <f t="shared" si="724"/>
        <v>1.0449574017213613E-5</v>
      </c>
      <c r="O4497" s="13"/>
      <c r="Q4497" s="19"/>
      <c r="R4497" s="17"/>
      <c r="S4497" s="15">
        <v>-2.5950000000000006</v>
      </c>
      <c r="T4497" s="15">
        <v>-0.36500000000000021</v>
      </c>
      <c r="U4497" s="18"/>
      <c r="Z4497" s="21">
        <f t="shared" si="725"/>
        <v>2.6495767632915728</v>
      </c>
      <c r="AA4497" s="21">
        <f t="shared" si="726"/>
        <v>2.1556333280199684</v>
      </c>
      <c r="AB4497" s="21">
        <f t="shared" si="727"/>
        <v>0.13134833650103217</v>
      </c>
      <c r="AC4497" s="21">
        <f t="shared" si="728"/>
        <v>0.96</v>
      </c>
      <c r="AD4497" s="22">
        <f t="shared" si="729"/>
        <v>9.8280000000000004E-4</v>
      </c>
      <c r="AE4497" s="22">
        <f t="shared" si="730"/>
        <v>0</v>
      </c>
    </row>
    <row r="4498" spans="1:31" ht="15.75" x14ac:dyDescent="0.25">
      <c r="A4498" s="11" t="s">
        <v>173</v>
      </c>
      <c r="B4498" s="11" t="s">
        <v>4679</v>
      </c>
      <c r="C4498" s="11">
        <v>0</v>
      </c>
      <c r="D4498" s="11">
        <v>79</v>
      </c>
      <c r="E4498" s="11">
        <v>22.4</v>
      </c>
      <c r="F4498" s="11">
        <v>0.6</v>
      </c>
      <c r="H4498" s="1">
        <v>45910</v>
      </c>
      <c r="I4498" s="2" t="s">
        <v>103</v>
      </c>
      <c r="J4498" s="3">
        <f t="shared" si="731"/>
        <v>19.805</v>
      </c>
      <c r="K4498" s="29">
        <f t="shared" si="732"/>
        <v>22.019999999999996</v>
      </c>
      <c r="L4498" s="31">
        <f t="shared" si="723"/>
        <v>81.471321037500019</v>
      </c>
      <c r="M4498" s="33">
        <f t="shared" si="733"/>
        <v>1.3424999999999998</v>
      </c>
      <c r="N4498" s="36">
        <f t="shared" si="724"/>
        <v>1.0373159608451492E-5</v>
      </c>
      <c r="O4498" s="13"/>
      <c r="Q4498" s="19"/>
      <c r="R4498" s="17"/>
      <c r="S4498" s="15">
        <v>-2.5950000000000006</v>
      </c>
      <c r="T4498" s="15">
        <v>-0.38000000000000078</v>
      </c>
      <c r="U4498" s="18"/>
      <c r="Z4498" s="21">
        <f t="shared" si="725"/>
        <v>2.6471559448444508</v>
      </c>
      <c r="AA4498" s="21">
        <f t="shared" si="726"/>
        <v>2.1566729181874895</v>
      </c>
      <c r="AB4498" s="21">
        <f t="shared" si="727"/>
        <v>0.13142688451635973</v>
      </c>
      <c r="AC4498" s="21">
        <f t="shared" si="728"/>
        <v>0.96</v>
      </c>
      <c r="AD4498" s="22">
        <f t="shared" si="729"/>
        <v>4.8329999999999988E-3</v>
      </c>
      <c r="AE4498" s="22">
        <f t="shared" si="730"/>
        <v>0</v>
      </c>
    </row>
    <row r="4499" spans="1:31" ht="15.75" x14ac:dyDescent="0.25">
      <c r="A4499" s="11" t="s">
        <v>173</v>
      </c>
      <c r="B4499" s="11" t="s">
        <v>4680</v>
      </c>
      <c r="C4499" s="11">
        <v>0</v>
      </c>
      <c r="D4499" s="11">
        <v>80</v>
      </c>
      <c r="E4499" s="11">
        <v>22.2</v>
      </c>
      <c r="F4499" s="11">
        <v>0.6</v>
      </c>
      <c r="H4499" s="1">
        <v>45910</v>
      </c>
      <c r="I4499" s="2" t="s">
        <v>104</v>
      </c>
      <c r="J4499" s="3">
        <f t="shared" si="731"/>
        <v>19.537499999999998</v>
      </c>
      <c r="K4499" s="29">
        <f t="shared" si="732"/>
        <v>21.762499999999999</v>
      </c>
      <c r="L4499" s="31">
        <f t="shared" si="723"/>
        <v>81.276903267655342</v>
      </c>
      <c r="M4499" s="33">
        <f t="shared" si="733"/>
        <v>3.8200000000000003</v>
      </c>
      <c r="N4499" s="36">
        <f t="shared" si="724"/>
        <v>1.0428033776907248E-5</v>
      </c>
      <c r="O4499" s="13"/>
      <c r="Q4499" s="19"/>
      <c r="R4499" s="17"/>
      <c r="S4499" s="15">
        <v>-2.6625000000000005</v>
      </c>
      <c r="T4499" s="15">
        <v>-0.4375</v>
      </c>
      <c r="U4499" s="18"/>
      <c r="Z4499" s="21">
        <f t="shared" si="725"/>
        <v>2.6058987457644531</v>
      </c>
      <c r="AA4499" s="21">
        <f t="shared" si="726"/>
        <v>2.1179938028480185</v>
      </c>
      <c r="AB4499" s="21">
        <f t="shared" si="727"/>
        <v>0.12932650308361823</v>
      </c>
      <c r="AC4499" s="21">
        <f t="shared" si="728"/>
        <v>0.96</v>
      </c>
      <c r="AD4499" s="22">
        <f t="shared" si="729"/>
        <v>1.3752000000000002E-2</v>
      </c>
      <c r="AE4499" s="22">
        <f t="shared" si="730"/>
        <v>0</v>
      </c>
    </row>
    <row r="4500" spans="1:31" ht="15.75" x14ac:dyDescent="0.25">
      <c r="A4500" s="11" t="s">
        <v>173</v>
      </c>
      <c r="B4500" s="11" t="s">
        <v>4681</v>
      </c>
      <c r="C4500" s="11">
        <v>0</v>
      </c>
      <c r="D4500" s="11">
        <v>80</v>
      </c>
      <c r="E4500" s="11">
        <v>22.1</v>
      </c>
      <c r="F4500" s="11">
        <v>0.6</v>
      </c>
      <c r="H4500" s="1">
        <v>45910</v>
      </c>
      <c r="I4500" s="2" t="s">
        <v>105</v>
      </c>
      <c r="J4500" s="3">
        <f t="shared" si="731"/>
        <v>19.495000000000001</v>
      </c>
      <c r="K4500" s="29">
        <f t="shared" si="732"/>
        <v>21.705000000000002</v>
      </c>
      <c r="L4500" s="31">
        <f t="shared" si="723"/>
        <v>81.37240414245889</v>
      </c>
      <c r="M4500" s="33">
        <f t="shared" si="733"/>
        <v>7.2055000000000007</v>
      </c>
      <c r="N4500" s="36">
        <f t="shared" si="724"/>
        <v>1.0352210094884187E-5</v>
      </c>
      <c r="O4500" s="13"/>
      <c r="Q4500" s="19"/>
      <c r="R4500" s="17"/>
      <c r="S4500" s="15">
        <v>-2.6050000000000004</v>
      </c>
      <c r="T4500" s="15">
        <v>-0.39499999999999957</v>
      </c>
      <c r="U4500" s="18"/>
      <c r="Z4500" s="21">
        <f t="shared" si="725"/>
        <v>2.5967630763560194</v>
      </c>
      <c r="AA4500" s="21">
        <f t="shared" si="726"/>
        <v>2.1130485451145682</v>
      </c>
      <c r="AB4500" s="21">
        <f t="shared" si="727"/>
        <v>0.12908183558233027</v>
      </c>
      <c r="AC4500" s="21">
        <f t="shared" si="728"/>
        <v>0.96</v>
      </c>
      <c r="AD4500" s="22">
        <f t="shared" si="729"/>
        <v>2.5939800000000002E-2</v>
      </c>
      <c r="AE4500" s="22">
        <f t="shared" si="730"/>
        <v>0</v>
      </c>
    </row>
    <row r="4501" spans="1:31" ht="15.75" x14ac:dyDescent="0.25">
      <c r="A4501" s="11" t="s">
        <v>173</v>
      </c>
      <c r="B4501" s="11" t="s">
        <v>4682</v>
      </c>
      <c r="C4501" s="11">
        <v>0</v>
      </c>
      <c r="D4501" s="11">
        <v>80</v>
      </c>
      <c r="E4501" s="11">
        <v>22</v>
      </c>
      <c r="F4501" s="11">
        <v>0.8</v>
      </c>
      <c r="H4501" s="1">
        <v>45910</v>
      </c>
      <c r="I4501" s="2" t="s">
        <v>106</v>
      </c>
      <c r="J4501" s="3">
        <f t="shared" si="731"/>
        <v>19.422499999999999</v>
      </c>
      <c r="K4501" s="29">
        <f t="shared" si="732"/>
        <v>21.68</v>
      </c>
      <c r="L4501" s="31">
        <f t="shared" si="723"/>
        <v>80.977369010745548</v>
      </c>
      <c r="M4501" s="33">
        <f t="shared" si="733"/>
        <v>11.02</v>
      </c>
      <c r="N4501" s="36">
        <f t="shared" si="724"/>
        <v>7.9857441259088714E-3</v>
      </c>
      <c r="O4501" s="13"/>
      <c r="Q4501" s="19"/>
      <c r="R4501" s="17"/>
      <c r="S4501" s="15">
        <v>-2.5774999999999997</v>
      </c>
      <c r="T4501" s="15">
        <v>-0.32000000000000028</v>
      </c>
      <c r="U4501" s="18"/>
      <c r="Z4501" s="21">
        <f t="shared" si="725"/>
        <v>2.5927997812920411</v>
      </c>
      <c r="AA4501" s="21">
        <f t="shared" si="726"/>
        <v>2.0995810466066596</v>
      </c>
      <c r="AB4501" s="21">
        <f t="shared" si="727"/>
        <v>0.12828389706256763</v>
      </c>
      <c r="AC4501" s="21">
        <f t="shared" si="728"/>
        <v>0.24</v>
      </c>
      <c r="AD4501" s="22">
        <f t="shared" si="729"/>
        <v>3.9671999999999999E-2</v>
      </c>
      <c r="AE4501" s="22">
        <f t="shared" si="730"/>
        <v>3.0547439999999999E-2</v>
      </c>
    </row>
    <row r="4502" spans="1:31" ht="15.75" x14ac:dyDescent="0.25">
      <c r="A4502" s="11" t="s">
        <v>173</v>
      </c>
      <c r="B4502" s="11" t="s">
        <v>4683</v>
      </c>
      <c r="C4502" s="11">
        <v>0</v>
      </c>
      <c r="D4502" s="11">
        <v>81</v>
      </c>
      <c r="E4502" s="11">
        <v>21.8</v>
      </c>
      <c r="F4502" s="11">
        <v>0.8</v>
      </c>
      <c r="H4502" s="1">
        <v>45910</v>
      </c>
      <c r="I4502" s="2" t="s">
        <v>107</v>
      </c>
      <c r="J4502" s="3">
        <f t="shared" si="731"/>
        <v>19.4375</v>
      </c>
      <c r="K4502" s="29">
        <f t="shared" si="732"/>
        <v>21.7575</v>
      </c>
      <c r="L4502" s="31">
        <f t="shared" si="723"/>
        <v>80.509423565850327</v>
      </c>
      <c r="M4502" s="33">
        <f t="shared" si="733"/>
        <v>14.295</v>
      </c>
      <c r="N4502" s="36">
        <f t="shared" si="724"/>
        <v>1.0349783969961399E-2</v>
      </c>
      <c r="O4502" s="13"/>
      <c r="Q4502" s="19"/>
      <c r="R4502" s="17"/>
      <c r="S4502" s="15">
        <v>-2.3625000000000016</v>
      </c>
      <c r="T4502" s="15">
        <v>-4.2499999999999538E-2</v>
      </c>
      <c r="U4502" s="18"/>
      <c r="Z4502" s="21">
        <f t="shared" si="725"/>
        <v>2.6051032266919183</v>
      </c>
      <c r="AA4502" s="21">
        <f t="shared" si="726"/>
        <v>2.0973535911050303</v>
      </c>
      <c r="AB4502" s="21">
        <f t="shared" si="727"/>
        <v>0.12807113778974891</v>
      </c>
      <c r="AC4502" s="21">
        <f t="shared" si="728"/>
        <v>0.24</v>
      </c>
      <c r="AD4502" s="22">
        <f t="shared" si="729"/>
        <v>5.1462000000000001E-2</v>
      </c>
      <c r="AE4502" s="22">
        <f t="shared" si="730"/>
        <v>3.962574E-2</v>
      </c>
    </row>
    <row r="4503" spans="1:31" ht="15.75" x14ac:dyDescent="0.25">
      <c r="A4503" s="11" t="s">
        <v>173</v>
      </c>
      <c r="B4503" s="11" t="s">
        <v>4684</v>
      </c>
      <c r="C4503" s="11">
        <v>0</v>
      </c>
      <c r="D4503" s="11">
        <v>80</v>
      </c>
      <c r="E4503" s="11">
        <v>21.8</v>
      </c>
      <c r="F4503" s="11">
        <v>1</v>
      </c>
      <c r="H4503" s="1">
        <v>45910</v>
      </c>
      <c r="I4503" s="2" t="s">
        <v>108</v>
      </c>
      <c r="J4503" s="3">
        <f t="shared" si="731"/>
        <v>19.440000000000001</v>
      </c>
      <c r="K4503" s="29">
        <f t="shared" si="732"/>
        <v>21.855000000000004</v>
      </c>
      <c r="L4503" s="31">
        <f t="shared" si="723"/>
        <v>79.793933041601349</v>
      </c>
      <c r="M4503" s="33">
        <f t="shared" si="733"/>
        <v>17.565000000000001</v>
      </c>
      <c r="N4503" s="36">
        <f t="shared" si="724"/>
        <v>1.2698077486571792E-2</v>
      </c>
      <c r="O4503" s="13"/>
      <c r="Q4503" s="19"/>
      <c r="R4503" s="17"/>
      <c r="S4503" s="15">
        <v>-2.3599999999999994</v>
      </c>
      <c r="T4503" s="15">
        <v>5.5000000000001492E-2</v>
      </c>
      <c r="U4503" s="18"/>
      <c r="Z4503" s="21">
        <f t="shared" si="725"/>
        <v>2.6206541756474002</v>
      </c>
      <c r="AA4503" s="21">
        <f t="shared" si="726"/>
        <v>2.0911230381680164</v>
      </c>
      <c r="AB4503" s="21">
        <f t="shared" si="727"/>
        <v>0.12759461804488614</v>
      </c>
      <c r="AC4503" s="21">
        <f t="shared" si="728"/>
        <v>0.24</v>
      </c>
      <c r="AD4503" s="22">
        <f t="shared" si="729"/>
        <v>6.3234000000000012E-2</v>
      </c>
      <c r="AE4503" s="22">
        <f t="shared" si="730"/>
        <v>4.8690180000000013E-2</v>
      </c>
    </row>
    <row r="4504" spans="1:31" ht="15.75" x14ac:dyDescent="0.25">
      <c r="A4504" s="11" t="s">
        <v>173</v>
      </c>
      <c r="B4504" s="11" t="s">
        <v>4685</v>
      </c>
      <c r="C4504" s="11">
        <v>1</v>
      </c>
      <c r="D4504" s="11">
        <v>81</v>
      </c>
      <c r="E4504" s="11">
        <v>21.7</v>
      </c>
      <c r="F4504" s="11">
        <v>0.9</v>
      </c>
      <c r="H4504" s="1">
        <v>45910</v>
      </c>
      <c r="I4504" s="2" t="s">
        <v>109</v>
      </c>
      <c r="J4504" s="3">
        <f t="shared" si="731"/>
        <v>19.4925</v>
      </c>
      <c r="K4504" s="29">
        <f t="shared" si="732"/>
        <v>21.979999999999997</v>
      </c>
      <c r="L4504" s="31">
        <f t="shared" si="723"/>
        <v>79.276865712296868</v>
      </c>
      <c r="M4504" s="33">
        <f t="shared" si="733"/>
        <v>25.880000000000003</v>
      </c>
      <c r="N4504" s="36">
        <f t="shared" si="724"/>
        <v>1.8704830496126569E-2</v>
      </c>
      <c r="O4504" s="13"/>
      <c r="Q4504" s="19"/>
      <c r="R4504" s="17"/>
      <c r="S4504" s="15">
        <v>-2.2074999999999996</v>
      </c>
      <c r="T4504" s="15">
        <v>0.27999999999999936</v>
      </c>
      <c r="U4504" s="18"/>
      <c r="Z4504" s="21">
        <f t="shared" si="725"/>
        <v>2.6407098713702437</v>
      </c>
      <c r="AA4504" s="21">
        <f t="shared" si="726"/>
        <v>2.0934720185775553</v>
      </c>
      <c r="AB4504" s="21">
        <f t="shared" si="727"/>
        <v>0.12761481008147599</v>
      </c>
      <c r="AC4504" s="21">
        <f t="shared" si="728"/>
        <v>0.24</v>
      </c>
      <c r="AD4504" s="22">
        <f t="shared" si="729"/>
        <v>9.3168000000000015E-2</v>
      </c>
      <c r="AE4504" s="22">
        <f t="shared" si="730"/>
        <v>7.1739360000000016E-2</v>
      </c>
    </row>
    <row r="4505" spans="1:31" ht="15.75" x14ac:dyDescent="0.25">
      <c r="A4505" s="11" t="s">
        <v>173</v>
      </c>
      <c r="B4505" s="11" t="s">
        <v>4686</v>
      </c>
      <c r="C4505" s="11">
        <v>5</v>
      </c>
      <c r="D4505" s="11">
        <v>81</v>
      </c>
      <c r="E4505" s="11">
        <v>21.7</v>
      </c>
      <c r="F4505" s="11">
        <v>1.3</v>
      </c>
      <c r="H4505" s="1">
        <v>45910</v>
      </c>
      <c r="I4505" s="2" t="s">
        <v>110</v>
      </c>
      <c r="J4505" s="3">
        <f t="shared" si="731"/>
        <v>19.875</v>
      </c>
      <c r="K4505" s="29">
        <f t="shared" si="732"/>
        <v>22.509999999999998</v>
      </c>
      <c r="L4505" s="31">
        <f t="shared" si="723"/>
        <v>78.379318855522428</v>
      </c>
      <c r="M4505" s="33">
        <f t="shared" si="733"/>
        <v>38.08</v>
      </c>
      <c r="N4505" s="36">
        <f t="shared" si="724"/>
        <v>2.7683583476180225E-2</v>
      </c>
      <c r="O4505" s="13"/>
      <c r="Q4505" s="19"/>
      <c r="R4505" s="17"/>
      <c r="S4505" s="15">
        <v>-1.8249999999999993</v>
      </c>
      <c r="T4505" s="15">
        <v>0.8100000000000005</v>
      </c>
      <c r="U4505" s="18"/>
      <c r="Z4505" s="21">
        <f t="shared" si="725"/>
        <v>2.7272429460326237</v>
      </c>
      <c r="AA4505" s="21">
        <f t="shared" si="726"/>
        <v>2.1375944446356536</v>
      </c>
      <c r="AB4505" s="21">
        <f t="shared" si="727"/>
        <v>0.12977335735214646</v>
      </c>
      <c r="AC4505" s="21">
        <f t="shared" si="728"/>
        <v>0.24</v>
      </c>
      <c r="AD4505" s="22">
        <f t="shared" si="729"/>
        <v>0.13708799999999999</v>
      </c>
      <c r="AE4505" s="22">
        <f t="shared" si="730"/>
        <v>0.10555775999999999</v>
      </c>
    </row>
    <row r="4506" spans="1:31" ht="15.75" x14ac:dyDescent="0.25">
      <c r="A4506" s="11" t="s">
        <v>173</v>
      </c>
      <c r="B4506" s="11" t="s">
        <v>4687</v>
      </c>
      <c r="C4506" s="11">
        <v>12</v>
      </c>
      <c r="D4506" s="11">
        <v>81</v>
      </c>
      <c r="E4506" s="11">
        <v>21.9</v>
      </c>
      <c r="F4506" s="11">
        <v>1.6</v>
      </c>
      <c r="H4506" s="1">
        <v>45910</v>
      </c>
      <c r="I4506" s="2" t="s">
        <v>111</v>
      </c>
      <c r="J4506" s="3">
        <f t="shared" si="731"/>
        <v>20.3325</v>
      </c>
      <c r="K4506" s="29">
        <f t="shared" si="732"/>
        <v>23.192499999999999</v>
      </c>
      <c r="L4506" s="31">
        <f t="shared" si="723"/>
        <v>76.996611247620564</v>
      </c>
      <c r="M4506" s="33">
        <f t="shared" si="733"/>
        <v>44.11</v>
      </c>
      <c r="N4506" s="36">
        <f t="shared" si="724"/>
        <v>3.2275373461908702E-2</v>
      </c>
      <c r="O4506" s="13"/>
      <c r="Q4506" s="19"/>
      <c r="R4506" s="17"/>
      <c r="S4506" s="15">
        <v>-1.5674999999999999</v>
      </c>
      <c r="T4506" s="15">
        <v>1.2924999999999995</v>
      </c>
      <c r="U4506" s="18"/>
      <c r="Z4506" s="21">
        <f t="shared" si="725"/>
        <v>2.842315190212668</v>
      </c>
      <c r="AA4506" s="21">
        <f t="shared" si="726"/>
        <v>2.1884863774401149</v>
      </c>
      <c r="AB4506" s="21">
        <f t="shared" si="727"/>
        <v>0.13216770661217345</v>
      </c>
      <c r="AC4506" s="21">
        <f t="shared" si="728"/>
        <v>0.24</v>
      </c>
      <c r="AD4506" s="22">
        <f t="shared" si="729"/>
        <v>0.15879599999999999</v>
      </c>
      <c r="AE4506" s="22">
        <f t="shared" si="730"/>
        <v>0.12227291999999999</v>
      </c>
    </row>
    <row r="4507" spans="1:31" ht="15.75" x14ac:dyDescent="0.25">
      <c r="A4507" s="11" t="s">
        <v>173</v>
      </c>
      <c r="B4507" s="11" t="s">
        <v>4688</v>
      </c>
      <c r="C4507" s="11">
        <v>22</v>
      </c>
      <c r="D4507" s="11">
        <v>80</v>
      </c>
      <c r="E4507" s="11">
        <v>21.9</v>
      </c>
      <c r="F4507" s="11">
        <v>1.1000000000000001</v>
      </c>
      <c r="H4507" s="1">
        <v>45910</v>
      </c>
      <c r="I4507" s="2" t="s">
        <v>112</v>
      </c>
      <c r="J4507" s="3">
        <f t="shared" si="731"/>
        <v>20.527499999999996</v>
      </c>
      <c r="K4507" s="29">
        <f t="shared" si="732"/>
        <v>23.599999999999998</v>
      </c>
      <c r="L4507" s="31">
        <f t="shared" si="723"/>
        <v>75.611828501374745</v>
      </c>
      <c r="M4507" s="33">
        <f t="shared" si="733"/>
        <v>53.15</v>
      </c>
      <c r="N4507" s="36">
        <f t="shared" si="724"/>
        <v>3.8933431385943837E-2</v>
      </c>
      <c r="O4507" s="13"/>
      <c r="Q4507" s="19"/>
      <c r="R4507" s="17"/>
      <c r="S4507" s="15">
        <v>-1.3725000000000005</v>
      </c>
      <c r="T4507" s="15">
        <v>1.6999999999999984</v>
      </c>
      <c r="U4507" s="18"/>
      <c r="Z4507" s="21">
        <f t="shared" si="725"/>
        <v>2.9130230003400168</v>
      </c>
      <c r="AA4507" s="21">
        <f t="shared" si="726"/>
        <v>2.2025899552226944</v>
      </c>
      <c r="AB4507" s="21">
        <f t="shared" si="727"/>
        <v>0.13260425202824319</v>
      </c>
      <c r="AC4507" s="21">
        <f t="shared" si="728"/>
        <v>0.24</v>
      </c>
      <c r="AD4507" s="22">
        <f t="shared" si="729"/>
        <v>0.19134000000000001</v>
      </c>
      <c r="AE4507" s="22">
        <f t="shared" si="730"/>
        <v>0.14733180000000001</v>
      </c>
    </row>
    <row r="4508" spans="1:31" ht="15.75" x14ac:dyDescent="0.25">
      <c r="A4508" s="11" t="s">
        <v>173</v>
      </c>
      <c r="B4508" s="11" t="s">
        <v>4689</v>
      </c>
      <c r="C4508" s="11">
        <v>36</v>
      </c>
      <c r="D4508" s="11">
        <v>80</v>
      </c>
      <c r="E4508" s="11">
        <v>21.9</v>
      </c>
      <c r="F4508" s="11">
        <v>0.9</v>
      </c>
      <c r="H4508" s="1">
        <v>45910</v>
      </c>
      <c r="I4508" s="2" t="s">
        <v>113</v>
      </c>
      <c r="J4508" s="3">
        <f t="shared" si="731"/>
        <v>20.674999999999997</v>
      </c>
      <c r="K4508" s="29">
        <f t="shared" si="732"/>
        <v>23.912499999999998</v>
      </c>
      <c r="L4508" s="31">
        <f t="shared" si="723"/>
        <v>74.560324239323549</v>
      </c>
      <c r="M4508" s="33">
        <f t="shared" si="733"/>
        <v>53.944999999999993</v>
      </c>
      <c r="N4508" s="36">
        <f t="shared" si="724"/>
        <v>3.9549827399248193E-2</v>
      </c>
      <c r="O4508" s="13"/>
      <c r="Q4508" s="19"/>
      <c r="R4508" s="17"/>
      <c r="S4508" s="15">
        <v>-1.2250000000000005</v>
      </c>
      <c r="T4508" s="15">
        <v>2.0124999999999993</v>
      </c>
      <c r="U4508" s="18"/>
      <c r="Z4508" s="21">
        <f t="shared" si="725"/>
        <v>2.9682819961756506</v>
      </c>
      <c r="AA4508" s="21">
        <f t="shared" si="726"/>
        <v>2.2131606806860304</v>
      </c>
      <c r="AB4508" s="21">
        <f t="shared" si="727"/>
        <v>0.13292203711372078</v>
      </c>
      <c r="AC4508" s="21">
        <f t="shared" si="728"/>
        <v>0.24</v>
      </c>
      <c r="AD4508" s="22">
        <f t="shared" si="729"/>
        <v>0.19420199999999996</v>
      </c>
      <c r="AE4508" s="22">
        <f t="shared" si="730"/>
        <v>0.14953553999999997</v>
      </c>
    </row>
    <row r="4509" spans="1:31" ht="15.75" x14ac:dyDescent="0.25">
      <c r="A4509" s="11" t="s">
        <v>173</v>
      </c>
      <c r="B4509" s="11" t="s">
        <v>4690</v>
      </c>
      <c r="C4509" s="11">
        <v>64</v>
      </c>
      <c r="D4509" s="11">
        <v>80</v>
      </c>
      <c r="E4509" s="11">
        <v>22.1</v>
      </c>
      <c r="F4509" s="11">
        <v>0.9</v>
      </c>
      <c r="H4509" s="1">
        <v>45910</v>
      </c>
      <c r="I4509" s="2" t="s">
        <v>114</v>
      </c>
      <c r="J4509" s="3">
        <f t="shared" si="731"/>
        <v>21.0075</v>
      </c>
      <c r="K4509" s="29">
        <f t="shared" si="732"/>
        <v>24.377499999999998</v>
      </c>
      <c r="L4509" s="31">
        <f t="shared" si="723"/>
        <v>73.856194220920202</v>
      </c>
      <c r="M4509" s="33">
        <f t="shared" si="733"/>
        <v>57.36</v>
      </c>
      <c r="N4509" s="36">
        <f t="shared" si="724"/>
        <v>4.227224765807977E-2</v>
      </c>
      <c r="O4509" s="13"/>
      <c r="Q4509" s="19"/>
      <c r="R4509" s="17"/>
      <c r="S4509" s="15">
        <v>-1.0925000000000011</v>
      </c>
      <c r="T4509" s="15">
        <v>2.2774999999999981</v>
      </c>
      <c r="U4509" s="18"/>
      <c r="Z4509" s="21">
        <f t="shared" si="725"/>
        <v>3.052200134036759</v>
      </c>
      <c r="AA4509" s="21">
        <f t="shared" si="726"/>
        <v>2.2542388590053757</v>
      </c>
      <c r="AB4509" s="21">
        <f t="shared" si="727"/>
        <v>0.13490844050819473</v>
      </c>
      <c r="AC4509" s="21">
        <f t="shared" si="728"/>
        <v>0.24</v>
      </c>
      <c r="AD4509" s="22">
        <f t="shared" si="729"/>
        <v>0.20649600000000001</v>
      </c>
      <c r="AE4509" s="22">
        <f t="shared" si="730"/>
        <v>0.15900192000000002</v>
      </c>
    </row>
    <row r="4510" spans="1:31" ht="15.75" x14ac:dyDescent="0.25">
      <c r="A4510" s="11" t="s">
        <v>173</v>
      </c>
      <c r="B4510" s="11" t="s">
        <v>4691</v>
      </c>
      <c r="C4510" s="11">
        <v>99</v>
      </c>
      <c r="D4510" s="11">
        <v>78</v>
      </c>
      <c r="E4510" s="11">
        <v>22.8</v>
      </c>
      <c r="F4510" s="11">
        <v>1</v>
      </c>
      <c r="H4510" s="1">
        <v>45910</v>
      </c>
      <c r="I4510" s="2" t="s">
        <v>115</v>
      </c>
      <c r="J4510" s="3">
        <f t="shared" si="731"/>
        <v>21.905000000000001</v>
      </c>
      <c r="K4510" s="29">
        <f t="shared" si="732"/>
        <v>25.57</v>
      </c>
      <c r="L4510" s="31">
        <f t="shared" si="723"/>
        <v>72.445817695786189</v>
      </c>
      <c r="M4510" s="33">
        <f t="shared" si="733"/>
        <v>119.25</v>
      </c>
      <c r="N4510" s="36">
        <f t="shared" si="724"/>
        <v>8.91639699966989E-2</v>
      </c>
      <c r="O4510" s="13"/>
      <c r="Q4510" s="19"/>
      <c r="R4510" s="17"/>
      <c r="S4510" s="15">
        <v>-0.89500000000000046</v>
      </c>
      <c r="T4510" s="15">
        <v>2.7699999999999987</v>
      </c>
      <c r="U4510" s="18"/>
      <c r="Z4510" s="21">
        <f t="shared" si="725"/>
        <v>3.2769362608893373</v>
      </c>
      <c r="AA4510" s="21">
        <f t="shared" si="726"/>
        <v>2.3740032695710016</v>
      </c>
      <c r="AB4510" s="21">
        <f t="shared" si="727"/>
        <v>0.1407898079547508</v>
      </c>
      <c r="AC4510" s="21">
        <f t="shared" si="728"/>
        <v>0.24</v>
      </c>
      <c r="AD4510" s="22">
        <f t="shared" si="729"/>
        <v>0.42930000000000001</v>
      </c>
      <c r="AE4510" s="22">
        <f t="shared" si="730"/>
        <v>0.33056099999999999</v>
      </c>
    </row>
    <row r="4511" spans="1:31" ht="15.75" x14ac:dyDescent="0.25">
      <c r="A4511" s="11" t="s">
        <v>173</v>
      </c>
      <c r="B4511" s="11" t="s">
        <v>4692</v>
      </c>
      <c r="C4511" s="11">
        <v>98</v>
      </c>
      <c r="D4511" s="11">
        <v>75</v>
      </c>
      <c r="E4511" s="11">
        <v>23.3</v>
      </c>
      <c r="F4511" s="11">
        <v>1.5</v>
      </c>
      <c r="H4511" s="1">
        <v>45910</v>
      </c>
      <c r="I4511" s="2" t="s">
        <v>116</v>
      </c>
      <c r="J4511" s="3">
        <f t="shared" si="731"/>
        <v>22.642500000000002</v>
      </c>
      <c r="K4511" s="29">
        <f t="shared" si="732"/>
        <v>26.577500000000001</v>
      </c>
      <c r="L4511" s="31">
        <f t="shared" si="723"/>
        <v>71.180766208899797</v>
      </c>
      <c r="M4511" s="33">
        <f t="shared" si="733"/>
        <v>169.2</v>
      </c>
      <c r="N4511" s="36">
        <f t="shared" si="724"/>
        <v>0.12796617125788085</v>
      </c>
      <c r="O4511" s="13"/>
      <c r="Q4511" s="19"/>
      <c r="R4511" s="17"/>
      <c r="S4511" s="15">
        <v>-0.65749999999999975</v>
      </c>
      <c r="T4511" s="15">
        <v>3.2774999999999999</v>
      </c>
      <c r="U4511" s="18"/>
      <c r="Z4511" s="21">
        <f t="shared" si="725"/>
        <v>3.4779146277544704</v>
      </c>
      <c r="AA4511" s="21">
        <f t="shared" si="726"/>
        <v>2.4756062801270371</v>
      </c>
      <c r="AB4511" s="21">
        <f t="shared" si="727"/>
        <v>0.14569639566798476</v>
      </c>
      <c r="AC4511" s="21">
        <f t="shared" si="728"/>
        <v>0.24</v>
      </c>
      <c r="AD4511" s="22">
        <f t="shared" si="729"/>
        <v>0.60911999999999999</v>
      </c>
      <c r="AE4511" s="22">
        <f t="shared" si="730"/>
        <v>0.46902240000000001</v>
      </c>
    </row>
    <row r="4512" spans="1:31" ht="15.75" x14ac:dyDescent="0.25">
      <c r="A4512" s="11" t="s">
        <v>173</v>
      </c>
      <c r="B4512" s="11" t="s">
        <v>4693</v>
      </c>
      <c r="C4512" s="11">
        <v>196</v>
      </c>
      <c r="D4512" s="11">
        <v>74</v>
      </c>
      <c r="E4512" s="11">
        <v>23.8</v>
      </c>
      <c r="F4512" s="11">
        <v>1.4</v>
      </c>
      <c r="H4512" s="1">
        <v>45910</v>
      </c>
      <c r="I4512" s="2" t="s">
        <v>117</v>
      </c>
      <c r="J4512" s="3">
        <f t="shared" si="731"/>
        <v>23.240000000000002</v>
      </c>
      <c r="K4512" s="29">
        <f t="shared" si="732"/>
        <v>27.42</v>
      </c>
      <c r="L4512" s="31">
        <f t="shared" si="723"/>
        <v>70.04624444819359</v>
      </c>
      <c r="M4512" s="33">
        <f t="shared" si="733"/>
        <v>176</v>
      </c>
      <c r="N4512" s="36">
        <f t="shared" si="724"/>
        <v>0.13429434005782756</v>
      </c>
      <c r="O4512" s="13"/>
      <c r="Q4512" s="19"/>
      <c r="R4512" s="17"/>
      <c r="S4512" s="15">
        <v>-0.5600000000000005</v>
      </c>
      <c r="T4512" s="15">
        <v>3.62</v>
      </c>
      <c r="U4512" s="18"/>
      <c r="Z4512" s="21">
        <f t="shared" si="725"/>
        <v>3.6541394561181306</v>
      </c>
      <c r="AA4512" s="21">
        <f t="shared" si="726"/>
        <v>2.5595874559103975</v>
      </c>
      <c r="AB4512" s="21">
        <f t="shared" si="727"/>
        <v>0.14968160069528647</v>
      </c>
      <c r="AC4512" s="21">
        <f t="shared" si="728"/>
        <v>0.24</v>
      </c>
      <c r="AD4512" s="22">
        <f t="shared" si="729"/>
        <v>0.63360000000000005</v>
      </c>
      <c r="AE4512" s="22">
        <f t="shared" si="730"/>
        <v>0.48787200000000003</v>
      </c>
    </row>
    <row r="4513" spans="1:31" ht="15.75" x14ac:dyDescent="0.25">
      <c r="A4513" s="11" t="s">
        <v>173</v>
      </c>
      <c r="B4513" s="11" t="s">
        <v>4694</v>
      </c>
      <c r="C4513" s="11">
        <v>96</v>
      </c>
      <c r="D4513" s="11">
        <v>72</v>
      </c>
      <c r="E4513" s="11">
        <v>24.3</v>
      </c>
      <c r="F4513" s="11">
        <v>1</v>
      </c>
      <c r="H4513" s="1">
        <v>45910</v>
      </c>
      <c r="I4513" s="2" t="s">
        <v>118</v>
      </c>
      <c r="J4513" s="3">
        <f t="shared" si="731"/>
        <v>23.585000000000001</v>
      </c>
      <c r="K4513" s="29">
        <f t="shared" si="732"/>
        <v>27.805</v>
      </c>
      <c r="L4513" s="31">
        <f t="shared" si="723"/>
        <v>70.014494940921168</v>
      </c>
      <c r="M4513" s="33">
        <f t="shared" si="733"/>
        <v>190.14999999999998</v>
      </c>
      <c r="N4513" s="36">
        <f t="shared" si="724"/>
        <v>0.14598947645561275</v>
      </c>
      <c r="O4513" s="13"/>
      <c r="Q4513" s="19"/>
      <c r="R4513" s="17"/>
      <c r="S4513" s="15">
        <v>-0.71499999999999986</v>
      </c>
      <c r="T4513" s="15">
        <v>3.5050000000000008</v>
      </c>
      <c r="U4513" s="18"/>
      <c r="Z4513" s="21">
        <f t="shared" si="725"/>
        <v>3.7372244183455749</v>
      </c>
      <c r="AA4513" s="21">
        <f t="shared" si="726"/>
        <v>2.6165988013134331</v>
      </c>
      <c r="AB4513" s="21">
        <f t="shared" si="727"/>
        <v>0.15257144328748076</v>
      </c>
      <c r="AC4513" s="21">
        <f t="shared" si="728"/>
        <v>0.24</v>
      </c>
      <c r="AD4513" s="22">
        <f t="shared" si="729"/>
        <v>0.68453999999999993</v>
      </c>
      <c r="AE4513" s="22">
        <f t="shared" si="730"/>
        <v>0.5270958</v>
      </c>
    </row>
    <row r="4514" spans="1:31" ht="15.75" x14ac:dyDescent="0.25">
      <c r="A4514" s="11" t="s">
        <v>173</v>
      </c>
      <c r="B4514" s="11" t="s">
        <v>4695</v>
      </c>
      <c r="C4514" s="11">
        <v>194</v>
      </c>
      <c r="D4514" s="11">
        <v>71</v>
      </c>
      <c r="E4514" s="11">
        <v>24.6</v>
      </c>
      <c r="F4514" s="11">
        <v>1.1000000000000001</v>
      </c>
      <c r="H4514" s="1">
        <v>45910</v>
      </c>
      <c r="I4514" s="2" t="s">
        <v>119</v>
      </c>
      <c r="J4514" s="3">
        <f t="shared" si="731"/>
        <v>23.560000000000002</v>
      </c>
      <c r="K4514" s="29">
        <f t="shared" si="732"/>
        <v>27.947499999999998</v>
      </c>
      <c r="L4514" s="31">
        <f t="shared" si="723"/>
        <v>69.010154815701128</v>
      </c>
      <c r="M4514" s="33">
        <f t="shared" si="733"/>
        <v>179.05</v>
      </c>
      <c r="N4514" s="36">
        <f t="shared" si="724"/>
        <v>0.13715057078236456</v>
      </c>
      <c r="O4514" s="13"/>
      <c r="Q4514" s="19"/>
      <c r="R4514" s="17"/>
      <c r="S4514" s="15">
        <v>-1.0400000000000009</v>
      </c>
      <c r="T4514" s="15">
        <v>3.3474999999999984</v>
      </c>
      <c r="U4514" s="18"/>
      <c r="Z4514" s="21">
        <f t="shared" si="725"/>
        <v>3.7683910264048568</v>
      </c>
      <c r="AA4514" s="21">
        <f t="shared" si="726"/>
        <v>2.6005724813829807</v>
      </c>
      <c r="AB4514" s="21">
        <f t="shared" si="727"/>
        <v>0.15147407814557079</v>
      </c>
      <c r="AC4514" s="21">
        <f t="shared" si="728"/>
        <v>0.24</v>
      </c>
      <c r="AD4514" s="22">
        <f t="shared" si="729"/>
        <v>0.64458000000000004</v>
      </c>
      <c r="AE4514" s="22">
        <f t="shared" si="730"/>
        <v>0.49632660000000006</v>
      </c>
    </row>
    <row r="4515" spans="1:31" ht="15.75" x14ac:dyDescent="0.25">
      <c r="A4515" s="11" t="s">
        <v>173</v>
      </c>
      <c r="B4515" s="11" t="s">
        <v>4696</v>
      </c>
      <c r="C4515" s="11">
        <v>250</v>
      </c>
      <c r="D4515" s="11">
        <v>68</v>
      </c>
      <c r="E4515" s="11">
        <v>25.2</v>
      </c>
      <c r="F4515" s="11">
        <v>1</v>
      </c>
      <c r="H4515" s="1">
        <v>45910</v>
      </c>
      <c r="I4515" s="2" t="s">
        <v>120</v>
      </c>
      <c r="J4515" s="3">
        <f t="shared" si="731"/>
        <v>23.827500000000001</v>
      </c>
      <c r="K4515" s="29">
        <f t="shared" si="732"/>
        <v>28.217500000000001</v>
      </c>
      <c r="L4515" s="31">
        <f t="shared" si="723"/>
        <v>69.158934832739803</v>
      </c>
      <c r="M4515" s="33">
        <f t="shared" si="733"/>
        <v>182.10000000000002</v>
      </c>
      <c r="N4515" s="36">
        <f t="shared" si="724"/>
        <v>0.14019713281172405</v>
      </c>
      <c r="O4515" s="13"/>
      <c r="Q4515" s="19"/>
      <c r="R4515" s="17"/>
      <c r="S4515" s="15">
        <v>-1.3724999999999996</v>
      </c>
      <c r="T4515" s="15">
        <v>3.017500000000001</v>
      </c>
      <c r="U4515" s="18"/>
      <c r="Z4515" s="21">
        <f t="shared" si="725"/>
        <v>3.8280645196710483</v>
      </c>
      <c r="AA4515" s="21">
        <f t="shared" si="726"/>
        <v>2.6474486465145342</v>
      </c>
      <c r="AB4515" s="21">
        <f t="shared" si="727"/>
        <v>0.1538909916512925</v>
      </c>
      <c r="AC4515" s="21">
        <f t="shared" si="728"/>
        <v>0.24</v>
      </c>
      <c r="AD4515" s="22">
        <f t="shared" si="729"/>
        <v>0.65556000000000014</v>
      </c>
      <c r="AE4515" s="22">
        <f t="shared" si="730"/>
        <v>0.50478120000000015</v>
      </c>
    </row>
    <row r="4516" spans="1:31" ht="15.75" x14ac:dyDescent="0.25">
      <c r="A4516" s="11" t="s">
        <v>173</v>
      </c>
      <c r="B4516" s="11" t="s">
        <v>4697</v>
      </c>
      <c r="C4516" s="11">
        <v>352</v>
      </c>
      <c r="D4516" s="11">
        <v>65</v>
      </c>
      <c r="E4516" s="11">
        <v>26</v>
      </c>
      <c r="F4516" s="11">
        <v>1</v>
      </c>
      <c r="H4516" s="1">
        <v>45910</v>
      </c>
      <c r="I4516" s="2" t="s">
        <v>121</v>
      </c>
      <c r="J4516" s="3">
        <f t="shared" si="731"/>
        <v>24.145</v>
      </c>
      <c r="K4516" s="29">
        <f t="shared" si="732"/>
        <v>28.732500000000002</v>
      </c>
      <c r="L4516" s="31">
        <f t="shared" si="723"/>
        <v>68.212196450622002</v>
      </c>
      <c r="M4516" s="33">
        <f t="shared" si="733"/>
        <v>187.5</v>
      </c>
      <c r="N4516" s="36">
        <f t="shared" si="724"/>
        <v>0.14491710446632786</v>
      </c>
      <c r="O4516" s="13"/>
      <c r="Q4516" s="19"/>
      <c r="R4516" s="17"/>
      <c r="S4516" s="15">
        <v>-1.8550000000000004</v>
      </c>
      <c r="T4516" s="15">
        <v>2.7324999999999999</v>
      </c>
      <c r="U4516" s="18"/>
      <c r="Z4516" s="21">
        <f t="shared" si="725"/>
        <v>3.9441700899832974</v>
      </c>
      <c r="AA4516" s="21">
        <f t="shared" si="726"/>
        <v>2.6904050501260812</v>
      </c>
      <c r="AB4516" s="21">
        <f t="shared" si="727"/>
        <v>0.15578306068392214</v>
      </c>
      <c r="AC4516" s="21">
        <f t="shared" si="728"/>
        <v>0.24</v>
      </c>
      <c r="AD4516" s="22">
        <f t="shared" si="729"/>
        <v>0.67500000000000004</v>
      </c>
      <c r="AE4516" s="22">
        <f t="shared" si="730"/>
        <v>0.51975000000000005</v>
      </c>
    </row>
    <row r="4517" spans="1:31" ht="15.75" x14ac:dyDescent="0.25">
      <c r="A4517" s="11" t="s">
        <v>173</v>
      </c>
      <c r="B4517" s="11" t="s">
        <v>4698</v>
      </c>
      <c r="C4517" s="11">
        <v>387</v>
      </c>
      <c r="D4517" s="11">
        <v>63</v>
      </c>
      <c r="E4517" s="11">
        <v>26.5</v>
      </c>
      <c r="F4517" s="11">
        <v>0.8</v>
      </c>
      <c r="H4517" s="1">
        <v>45910</v>
      </c>
      <c r="I4517" s="2" t="s">
        <v>122</v>
      </c>
      <c r="J4517" s="3">
        <f t="shared" ref="J4517:J4548" si="734">E4517+S4517</f>
        <v>24.240000000000002</v>
      </c>
      <c r="K4517" s="29">
        <f t="shared" si="732"/>
        <v>29.03</v>
      </c>
      <c r="L4517" s="31">
        <f t="shared" si="723"/>
        <v>67.124438310481963</v>
      </c>
      <c r="M4517" s="33">
        <f t="shared" si="733"/>
        <v>206.95000000000002</v>
      </c>
      <c r="N4517" s="36">
        <f t="shared" si="724"/>
        <v>0.15989268034591095</v>
      </c>
      <c r="O4517" s="13"/>
      <c r="Q4517" s="19"/>
      <c r="R4517" s="17"/>
      <c r="S4517" s="15">
        <v>-2.2599999999999998</v>
      </c>
      <c r="T4517" s="15">
        <v>2.5299999999999994</v>
      </c>
      <c r="U4517" s="18"/>
      <c r="Z4517" s="21">
        <f t="shared" si="725"/>
        <v>4.0126274038618144</v>
      </c>
      <c r="AA4517" s="21">
        <f t="shared" si="726"/>
        <v>2.6934536063347174</v>
      </c>
      <c r="AB4517" s="21">
        <f t="shared" si="727"/>
        <v>0.15561135174079724</v>
      </c>
      <c r="AC4517" s="21">
        <f t="shared" si="728"/>
        <v>0.24</v>
      </c>
      <c r="AD4517" s="22">
        <f t="shared" si="729"/>
        <v>0.74502000000000013</v>
      </c>
      <c r="AE4517" s="22">
        <f t="shared" si="730"/>
        <v>0.5736654000000001</v>
      </c>
    </row>
    <row r="4518" spans="1:31" ht="15.75" x14ac:dyDescent="0.25">
      <c r="A4518" s="11" t="s">
        <v>173</v>
      </c>
      <c r="B4518" s="11" t="s">
        <v>4699</v>
      </c>
      <c r="C4518" s="11">
        <v>422</v>
      </c>
      <c r="D4518" s="11">
        <v>62</v>
      </c>
      <c r="E4518" s="11">
        <v>26.8</v>
      </c>
      <c r="F4518" s="11">
        <v>1</v>
      </c>
      <c r="H4518" s="1">
        <v>45910</v>
      </c>
      <c r="I4518" s="2" t="s">
        <v>123</v>
      </c>
      <c r="J4518" s="3">
        <f t="shared" si="734"/>
        <v>24.475000000000001</v>
      </c>
      <c r="K4518" s="29">
        <f t="shared" si="732"/>
        <v>29.6675</v>
      </c>
      <c r="L4518" s="31">
        <f t="shared" si="723"/>
        <v>65.05717702213569</v>
      </c>
      <c r="M4518" s="33">
        <f t="shared" si="733"/>
        <v>353.05</v>
      </c>
      <c r="N4518" s="36">
        <f t="shared" si="724"/>
        <v>0.27281479865878649</v>
      </c>
      <c r="O4518" s="13"/>
      <c r="Q4518" s="19"/>
      <c r="R4518" s="17"/>
      <c r="S4518" s="15">
        <v>-2.3250000000000002</v>
      </c>
      <c r="T4518" s="15">
        <v>2.8675000000000006</v>
      </c>
      <c r="U4518" s="18"/>
      <c r="Z4518" s="21">
        <f t="shared" si="725"/>
        <v>4.1628115203856018</v>
      </c>
      <c r="AA4518" s="21">
        <f t="shared" si="726"/>
        <v>2.7082076599151192</v>
      </c>
      <c r="AB4518" s="21">
        <f t="shared" si="727"/>
        <v>0.15571739400508658</v>
      </c>
      <c r="AC4518" s="21">
        <f t="shared" si="728"/>
        <v>0.24</v>
      </c>
      <c r="AD4518" s="22">
        <f t="shared" si="729"/>
        <v>1.27098</v>
      </c>
      <c r="AE4518" s="22">
        <f t="shared" si="730"/>
        <v>0.97865460000000004</v>
      </c>
    </row>
    <row r="4519" spans="1:31" ht="15.75" x14ac:dyDescent="0.25">
      <c r="A4519" s="11" t="s">
        <v>173</v>
      </c>
      <c r="B4519" s="11" t="s">
        <v>4700</v>
      </c>
      <c r="C4519" s="11">
        <v>492</v>
      </c>
      <c r="D4519" s="11">
        <v>59</v>
      </c>
      <c r="E4519" s="11">
        <v>27.2</v>
      </c>
      <c r="F4519" s="11">
        <v>1.1000000000000001</v>
      </c>
      <c r="H4519" s="1">
        <v>45910</v>
      </c>
      <c r="I4519" s="2" t="s">
        <v>124</v>
      </c>
      <c r="J4519" s="3">
        <f t="shared" si="734"/>
        <v>24.59</v>
      </c>
      <c r="K4519" s="29">
        <f t="shared" si="732"/>
        <v>29.977499999999999</v>
      </c>
      <c r="L4519" s="31">
        <f t="shared" si="723"/>
        <v>64.087161096124163</v>
      </c>
      <c r="M4519" s="33">
        <f t="shared" si="733"/>
        <v>221.3</v>
      </c>
      <c r="N4519" s="36">
        <f t="shared" si="724"/>
        <v>0.17104367082087651</v>
      </c>
      <c r="O4519" s="13"/>
      <c r="Q4519" s="19"/>
      <c r="R4519" s="17"/>
      <c r="S4519" s="15">
        <v>-2.6100000000000003</v>
      </c>
      <c r="T4519" s="15">
        <v>2.7774999999999999</v>
      </c>
      <c r="U4519" s="18"/>
      <c r="Z4519" s="21">
        <f t="shared" si="725"/>
        <v>4.2375922447031602</v>
      </c>
      <c r="AA4519" s="21">
        <f t="shared" si="726"/>
        <v>2.7157525684597785</v>
      </c>
      <c r="AB4519" s="21">
        <f t="shared" si="727"/>
        <v>0.15578920178344022</v>
      </c>
      <c r="AC4519" s="21">
        <f t="shared" si="728"/>
        <v>0.24</v>
      </c>
      <c r="AD4519" s="22">
        <f t="shared" si="729"/>
        <v>0.79668000000000005</v>
      </c>
      <c r="AE4519" s="22">
        <f t="shared" si="730"/>
        <v>0.61344360000000009</v>
      </c>
    </row>
    <row r="4520" spans="1:31" ht="15.75" x14ac:dyDescent="0.25">
      <c r="A4520" s="11" t="s">
        <v>173</v>
      </c>
      <c r="B4520" s="11" t="s">
        <v>4701</v>
      </c>
      <c r="C4520" s="11">
        <v>519</v>
      </c>
      <c r="D4520" s="11">
        <v>57</v>
      </c>
      <c r="E4520" s="11">
        <v>27.6</v>
      </c>
      <c r="F4520" s="11">
        <v>1.5</v>
      </c>
      <c r="H4520" s="1">
        <v>45910</v>
      </c>
      <c r="I4520" s="2" t="s">
        <v>125</v>
      </c>
      <c r="J4520" s="3">
        <f t="shared" si="734"/>
        <v>24.887500000000003</v>
      </c>
      <c r="K4520" s="29">
        <f t="shared" si="732"/>
        <v>30.550000000000004</v>
      </c>
      <c r="L4520" s="31">
        <f t="shared" si="723"/>
        <v>62.844990328312711</v>
      </c>
      <c r="M4520" s="33">
        <f t="shared" si="733"/>
        <v>452.1</v>
      </c>
      <c r="N4520" s="36">
        <f t="shared" si="724"/>
        <v>0.35038593061761236</v>
      </c>
      <c r="O4520" s="13"/>
      <c r="Q4520" s="19"/>
      <c r="R4520" s="17"/>
      <c r="S4520" s="15">
        <v>-2.7124999999999995</v>
      </c>
      <c r="T4520" s="15">
        <v>2.9500000000000011</v>
      </c>
      <c r="U4520" s="18"/>
      <c r="Z4520" s="21">
        <f t="shared" si="725"/>
        <v>4.3787701084131365</v>
      </c>
      <c r="AA4520" s="21">
        <f t="shared" si="726"/>
        <v>2.7518376511312836</v>
      </c>
      <c r="AB4520" s="21">
        <f t="shared" si="727"/>
        <v>0.15718513090603975</v>
      </c>
      <c r="AC4520" s="21">
        <f t="shared" si="728"/>
        <v>0.24</v>
      </c>
      <c r="AD4520" s="22">
        <f t="shared" si="729"/>
        <v>1.6275599999999999</v>
      </c>
      <c r="AE4520" s="22">
        <f t="shared" si="730"/>
        <v>1.2532212</v>
      </c>
    </row>
    <row r="4521" spans="1:31" ht="15.75" x14ac:dyDescent="0.25">
      <c r="A4521" s="11" t="s">
        <v>173</v>
      </c>
      <c r="B4521" s="11" t="s">
        <v>4702</v>
      </c>
      <c r="C4521" s="11">
        <v>466</v>
      </c>
      <c r="D4521" s="11">
        <v>56</v>
      </c>
      <c r="E4521" s="11">
        <v>27.7</v>
      </c>
      <c r="F4521" s="11">
        <v>0.8</v>
      </c>
      <c r="H4521" s="1">
        <v>45910</v>
      </c>
      <c r="I4521" s="2" t="s">
        <v>126</v>
      </c>
      <c r="J4521" s="3">
        <f t="shared" si="734"/>
        <v>25.29</v>
      </c>
      <c r="K4521" s="29">
        <f t="shared" si="732"/>
        <v>31.314999999999998</v>
      </c>
      <c r="L4521" s="31">
        <f t="shared" si="723"/>
        <v>61.277031199120934</v>
      </c>
      <c r="M4521" s="33">
        <f t="shared" si="733"/>
        <v>252.4</v>
      </c>
      <c r="N4521" s="36">
        <f t="shared" si="724"/>
        <v>0.1964054465649899</v>
      </c>
      <c r="O4521" s="13"/>
      <c r="Q4521" s="19"/>
      <c r="R4521" s="17"/>
      <c r="S4521" s="15">
        <v>-2.41</v>
      </c>
      <c r="T4521" s="15">
        <v>3.6149999999999984</v>
      </c>
      <c r="U4521" s="18"/>
      <c r="Z4521" s="21">
        <f t="shared" si="725"/>
        <v>4.5737896463087244</v>
      </c>
      <c r="AA4521" s="21">
        <f t="shared" si="726"/>
        <v>2.8026825085507601</v>
      </c>
      <c r="AB4521" s="21">
        <f t="shared" si="727"/>
        <v>0.15917883996738441</v>
      </c>
      <c r="AC4521" s="21">
        <f t="shared" si="728"/>
        <v>0.24</v>
      </c>
      <c r="AD4521" s="22">
        <f t="shared" si="729"/>
        <v>0.90864</v>
      </c>
      <c r="AE4521" s="22">
        <f t="shared" si="730"/>
        <v>0.69965279999999996</v>
      </c>
    </row>
    <row r="4522" spans="1:31" ht="15.75" x14ac:dyDescent="0.25">
      <c r="A4522" s="11" t="s">
        <v>173</v>
      </c>
      <c r="B4522" s="11" t="s">
        <v>4703</v>
      </c>
      <c r="C4522" s="11">
        <v>549</v>
      </c>
      <c r="D4522" s="11">
        <v>54</v>
      </c>
      <c r="E4522" s="11">
        <v>28.2</v>
      </c>
      <c r="F4522" s="11">
        <v>2.1</v>
      </c>
      <c r="H4522" s="1">
        <v>45910</v>
      </c>
      <c r="I4522" s="2" t="s">
        <v>127</v>
      </c>
      <c r="J4522" s="3">
        <f t="shared" si="734"/>
        <v>25.594999999999999</v>
      </c>
      <c r="K4522" s="29">
        <f t="shared" si="732"/>
        <v>31.642499999999998</v>
      </c>
      <c r="L4522" s="31">
        <f t="shared" si="723"/>
        <v>61.376028052343202</v>
      </c>
      <c r="M4522" s="33">
        <f t="shared" si="733"/>
        <v>305.04999999999995</v>
      </c>
      <c r="N4522" s="36">
        <f t="shared" si="724"/>
        <v>0.23867881065883756</v>
      </c>
      <c r="O4522" s="13"/>
      <c r="Q4522" s="19"/>
      <c r="R4522" s="17"/>
      <c r="S4522" s="15">
        <v>-2.6050000000000013</v>
      </c>
      <c r="T4522" s="15">
        <v>3.442499999999999</v>
      </c>
      <c r="U4522" s="18"/>
      <c r="Z4522" s="21">
        <f t="shared" si="725"/>
        <v>4.6595582607323065</v>
      </c>
      <c r="AA4522" s="21">
        <f t="shared" si="726"/>
        <v>2.8598517852223355</v>
      </c>
      <c r="AB4522" s="21">
        <f t="shared" si="727"/>
        <v>0.16203043755218521</v>
      </c>
      <c r="AC4522" s="21">
        <f t="shared" si="728"/>
        <v>0.24</v>
      </c>
      <c r="AD4522" s="22">
        <f t="shared" si="729"/>
        <v>1.0981799999999997</v>
      </c>
      <c r="AE4522" s="22">
        <f t="shared" si="730"/>
        <v>0.84559859999999976</v>
      </c>
    </row>
    <row r="4523" spans="1:31" ht="15.75" x14ac:dyDescent="0.25">
      <c r="A4523" s="11" t="s">
        <v>173</v>
      </c>
      <c r="B4523" s="11" t="s">
        <v>4704</v>
      </c>
      <c r="C4523" s="11">
        <v>233</v>
      </c>
      <c r="D4523" s="11">
        <v>54</v>
      </c>
      <c r="E4523" s="11">
        <v>28.2</v>
      </c>
      <c r="F4523" s="11">
        <v>2.2000000000000002</v>
      </c>
      <c r="H4523" s="1">
        <v>45910</v>
      </c>
      <c r="I4523" s="2" t="s">
        <v>128</v>
      </c>
      <c r="J4523" s="3">
        <f t="shared" si="734"/>
        <v>25.837499999999999</v>
      </c>
      <c r="K4523" s="29">
        <f t="shared" si="732"/>
        <v>32.222499999999997</v>
      </c>
      <c r="L4523" s="31">
        <f t="shared" si="723"/>
        <v>59.890942504127459</v>
      </c>
      <c r="M4523" s="33">
        <f t="shared" si="733"/>
        <v>430.75</v>
      </c>
      <c r="N4523" s="36">
        <f t="shared" si="724"/>
        <v>0.3374319428197638</v>
      </c>
      <c r="O4523" s="13"/>
      <c r="Q4523" s="19"/>
      <c r="R4523" s="17"/>
      <c r="S4523" s="15">
        <v>-2.3624999999999998</v>
      </c>
      <c r="T4523" s="15">
        <v>4.0225</v>
      </c>
      <c r="U4523" s="18"/>
      <c r="Z4523" s="21">
        <f t="shared" si="725"/>
        <v>4.8148857890196171</v>
      </c>
      <c r="AA4523" s="21">
        <f t="shared" si="726"/>
        <v>2.8836804795411424</v>
      </c>
      <c r="AB4523" s="21">
        <f t="shared" si="727"/>
        <v>0.16267808033683673</v>
      </c>
      <c r="AC4523" s="21">
        <f t="shared" si="728"/>
        <v>0.24</v>
      </c>
      <c r="AD4523" s="22">
        <f t="shared" si="729"/>
        <v>1.5507</v>
      </c>
      <c r="AE4523" s="22">
        <f t="shared" si="730"/>
        <v>1.1940390000000001</v>
      </c>
    </row>
    <row r="4524" spans="1:31" ht="15.75" x14ac:dyDescent="0.25">
      <c r="A4524" s="11" t="s">
        <v>173</v>
      </c>
      <c r="B4524" s="11" t="s">
        <v>4705</v>
      </c>
      <c r="C4524" s="11">
        <v>174</v>
      </c>
      <c r="D4524" s="11">
        <v>53</v>
      </c>
      <c r="E4524" s="11">
        <v>28.2</v>
      </c>
      <c r="F4524" s="11">
        <v>2.2000000000000002</v>
      </c>
      <c r="H4524" s="1">
        <v>45910</v>
      </c>
      <c r="I4524" s="2" t="s">
        <v>129</v>
      </c>
      <c r="J4524" s="3">
        <f t="shared" si="734"/>
        <v>25.684999999999999</v>
      </c>
      <c r="K4524" s="29">
        <f t="shared" si="732"/>
        <v>32.21</v>
      </c>
      <c r="L4524" s="31">
        <f t="shared" si="723"/>
        <v>59.109821325439391</v>
      </c>
      <c r="M4524" s="33">
        <f t="shared" si="733"/>
        <v>496.9</v>
      </c>
      <c r="N4524" s="36">
        <f t="shared" si="724"/>
        <v>0.38759806697300975</v>
      </c>
      <c r="O4524" s="13"/>
      <c r="Q4524" s="19"/>
      <c r="R4524" s="17"/>
      <c r="S4524" s="15">
        <v>-2.5150000000000006</v>
      </c>
      <c r="T4524" s="15">
        <v>4.01</v>
      </c>
      <c r="U4524" s="18"/>
      <c r="Z4524" s="21">
        <f t="shared" si="725"/>
        <v>4.8114913888630202</v>
      </c>
      <c r="AA4524" s="21">
        <f t="shared" si="726"/>
        <v>2.8440639630458335</v>
      </c>
      <c r="AB4524" s="21">
        <f t="shared" si="727"/>
        <v>0.16045806307366497</v>
      </c>
      <c r="AC4524" s="21">
        <f t="shared" si="728"/>
        <v>0.24</v>
      </c>
      <c r="AD4524" s="22">
        <f t="shared" si="729"/>
        <v>1.78884</v>
      </c>
      <c r="AE4524" s="22">
        <f t="shared" si="730"/>
        <v>1.3774067999999999</v>
      </c>
    </row>
    <row r="4525" spans="1:31" ht="15.75" x14ac:dyDescent="0.25">
      <c r="A4525" s="11" t="s">
        <v>173</v>
      </c>
      <c r="B4525" s="11" t="s">
        <v>4706</v>
      </c>
      <c r="C4525" s="11">
        <v>635</v>
      </c>
      <c r="D4525" s="11">
        <v>52</v>
      </c>
      <c r="E4525" s="11">
        <v>28.3</v>
      </c>
      <c r="F4525" s="11">
        <v>1</v>
      </c>
      <c r="H4525" s="1">
        <v>45910</v>
      </c>
      <c r="I4525" s="2" t="s">
        <v>130</v>
      </c>
      <c r="J4525" s="3">
        <f t="shared" si="734"/>
        <v>25.352500000000003</v>
      </c>
      <c r="K4525" s="29">
        <f t="shared" si="732"/>
        <v>31.79</v>
      </c>
      <c r="L4525" s="31">
        <f t="shared" si="723"/>
        <v>59.291356834811381</v>
      </c>
      <c r="M4525" s="33">
        <f t="shared" si="733"/>
        <v>334.70000000000005</v>
      </c>
      <c r="N4525" s="36">
        <f t="shared" si="724"/>
        <v>0.25966208368639493</v>
      </c>
      <c r="O4525" s="13"/>
      <c r="Q4525" s="19"/>
      <c r="R4525" s="17"/>
      <c r="S4525" s="15">
        <v>-2.9474999999999989</v>
      </c>
      <c r="T4525" s="15">
        <v>3.49</v>
      </c>
      <c r="U4525" s="18"/>
      <c r="Z4525" s="21">
        <f t="shared" si="725"/>
        <v>4.698640988438771</v>
      </c>
      <c r="AA4525" s="21">
        <f t="shared" si="726"/>
        <v>2.7858879948419402</v>
      </c>
      <c r="AB4525" s="21">
        <f t="shared" si="727"/>
        <v>0.15766688541022003</v>
      </c>
      <c r="AC4525" s="21">
        <f t="shared" si="728"/>
        <v>0.24</v>
      </c>
      <c r="AD4525" s="22">
        <f t="shared" si="729"/>
        <v>1.2049200000000002</v>
      </c>
      <c r="AE4525" s="22">
        <f t="shared" si="730"/>
        <v>0.92778840000000018</v>
      </c>
    </row>
    <row r="4526" spans="1:31" ht="15.75" x14ac:dyDescent="0.25">
      <c r="A4526" s="11" t="s">
        <v>173</v>
      </c>
      <c r="B4526" s="11" t="s">
        <v>4707</v>
      </c>
      <c r="C4526" s="11">
        <v>801</v>
      </c>
      <c r="D4526" s="11">
        <v>52</v>
      </c>
      <c r="E4526" s="11">
        <v>28.7</v>
      </c>
      <c r="F4526" s="11">
        <v>1.7</v>
      </c>
      <c r="H4526" s="1">
        <v>45910</v>
      </c>
      <c r="I4526" s="2" t="s">
        <v>131</v>
      </c>
      <c r="J4526" s="3">
        <f t="shared" si="734"/>
        <v>25.709999999999997</v>
      </c>
      <c r="K4526" s="29">
        <f t="shared" si="732"/>
        <v>32.434999999999995</v>
      </c>
      <c r="L4526" s="31">
        <f t="shared" si="723"/>
        <v>58.178693626809455</v>
      </c>
      <c r="M4526" s="33">
        <f t="shared" si="733"/>
        <v>379.5</v>
      </c>
      <c r="N4526" s="36">
        <f t="shared" si="724"/>
        <v>0.29558549531289346</v>
      </c>
      <c r="O4526" s="13"/>
      <c r="Q4526" s="19"/>
      <c r="R4526" s="17"/>
      <c r="S4526" s="15">
        <v>-2.9900000000000011</v>
      </c>
      <c r="T4526" s="15">
        <v>3.7349999999999985</v>
      </c>
      <c r="U4526" s="18"/>
      <c r="Z4526" s="21">
        <f t="shared" si="725"/>
        <v>4.8729096269024685</v>
      </c>
      <c r="AA4526" s="21">
        <f t="shared" si="726"/>
        <v>2.8349951625468908</v>
      </c>
      <c r="AB4526" s="21">
        <f t="shared" si="727"/>
        <v>0.1596796862237285</v>
      </c>
      <c r="AC4526" s="21">
        <f t="shared" si="728"/>
        <v>0.24</v>
      </c>
      <c r="AD4526" s="22">
        <f t="shared" si="729"/>
        <v>1.3662000000000001</v>
      </c>
      <c r="AE4526" s="22">
        <f t="shared" si="730"/>
        <v>1.0519740000000002</v>
      </c>
    </row>
    <row r="4527" spans="1:31" ht="15.75" x14ac:dyDescent="0.25">
      <c r="A4527" s="11" t="s">
        <v>173</v>
      </c>
      <c r="B4527" s="11" t="s">
        <v>4708</v>
      </c>
      <c r="C4527" s="11">
        <v>550</v>
      </c>
      <c r="D4527" s="11">
        <v>50</v>
      </c>
      <c r="E4527" s="11">
        <v>29.2</v>
      </c>
      <c r="F4527" s="11">
        <v>2.2999999999999998</v>
      </c>
      <c r="H4527" s="1">
        <v>45910</v>
      </c>
      <c r="I4527" s="2" t="s">
        <v>132</v>
      </c>
      <c r="J4527" s="3">
        <f t="shared" si="734"/>
        <v>25.717500000000001</v>
      </c>
      <c r="K4527" s="29">
        <f t="shared" si="732"/>
        <v>32.582499999999996</v>
      </c>
      <c r="L4527" s="31">
        <f t="shared" si="723"/>
        <v>57.528719823998856</v>
      </c>
      <c r="M4527" s="33">
        <f t="shared" si="733"/>
        <v>244.7</v>
      </c>
      <c r="N4527" s="36">
        <f t="shared" si="724"/>
        <v>0.19036820770135549</v>
      </c>
      <c r="O4527" s="13"/>
      <c r="Q4527" s="19"/>
      <c r="R4527" s="17"/>
      <c r="S4527" s="15">
        <v>-3.4824999999999999</v>
      </c>
      <c r="T4527" s="15">
        <v>3.3825000000000003</v>
      </c>
      <c r="U4527" s="18"/>
      <c r="Z4527" s="21">
        <f t="shared" si="725"/>
        <v>4.9135411209999615</v>
      </c>
      <c r="AA4527" s="21">
        <f t="shared" si="726"/>
        <v>2.8266973049370403</v>
      </c>
      <c r="AB4527" s="21">
        <f t="shared" si="727"/>
        <v>0.15903833116627616</v>
      </c>
      <c r="AC4527" s="21">
        <f t="shared" si="728"/>
        <v>0.24</v>
      </c>
      <c r="AD4527" s="22">
        <f t="shared" si="729"/>
        <v>0.88092000000000004</v>
      </c>
      <c r="AE4527" s="22">
        <f t="shared" si="730"/>
        <v>0.67830840000000003</v>
      </c>
    </row>
    <row r="4528" spans="1:31" ht="15.75" x14ac:dyDescent="0.25">
      <c r="A4528" s="11" t="s">
        <v>173</v>
      </c>
      <c r="B4528" s="11" t="s">
        <v>4709</v>
      </c>
      <c r="C4528" s="11">
        <v>678</v>
      </c>
      <c r="D4528" s="11">
        <v>49</v>
      </c>
      <c r="E4528" s="11">
        <v>29.4</v>
      </c>
      <c r="F4528" s="11">
        <v>2.4</v>
      </c>
      <c r="H4528" s="1">
        <v>45910</v>
      </c>
      <c r="I4528" s="2" t="s">
        <v>133</v>
      </c>
      <c r="J4528" s="3">
        <f t="shared" si="734"/>
        <v>25.767499999999998</v>
      </c>
      <c r="K4528" s="29">
        <f t="shared" si="732"/>
        <v>32.604999999999997</v>
      </c>
      <c r="L4528" s="31">
        <f t="shared" si="723"/>
        <v>57.693646145447907</v>
      </c>
      <c r="M4528" s="33">
        <f t="shared" si="733"/>
        <v>409.8</v>
      </c>
      <c r="N4528" s="36">
        <f t="shared" si="724"/>
        <v>0.31917705633040133</v>
      </c>
      <c r="O4528" s="13"/>
      <c r="Q4528" s="19"/>
      <c r="R4528" s="17"/>
      <c r="S4528" s="15">
        <v>-3.6325000000000003</v>
      </c>
      <c r="T4528" s="15">
        <v>3.2049999999999992</v>
      </c>
      <c r="U4528" s="18"/>
      <c r="Z4528" s="21">
        <f t="shared" si="725"/>
        <v>4.9197649326644797</v>
      </c>
      <c r="AA4528" s="21">
        <f t="shared" si="726"/>
        <v>2.8383917714392783</v>
      </c>
      <c r="AB4528" s="21">
        <f t="shared" si="727"/>
        <v>0.15966967205096821</v>
      </c>
      <c r="AC4528" s="21">
        <f t="shared" si="728"/>
        <v>0.24</v>
      </c>
      <c r="AD4528" s="22">
        <f t="shared" si="729"/>
        <v>1.4752799999999999</v>
      </c>
      <c r="AE4528" s="22">
        <f t="shared" si="730"/>
        <v>1.1359656</v>
      </c>
    </row>
    <row r="4529" spans="1:31" ht="15.75" x14ac:dyDescent="0.25">
      <c r="A4529" s="11" t="s">
        <v>173</v>
      </c>
      <c r="B4529" s="11" t="s">
        <v>4710</v>
      </c>
      <c r="C4529" s="11">
        <v>802</v>
      </c>
      <c r="D4529" s="11">
        <v>49</v>
      </c>
      <c r="E4529" s="11">
        <v>29.6</v>
      </c>
      <c r="F4529" s="11">
        <v>1.7</v>
      </c>
      <c r="H4529" s="1">
        <v>45910</v>
      </c>
      <c r="I4529" s="2" t="s">
        <v>134</v>
      </c>
      <c r="J4529" s="3">
        <f t="shared" si="734"/>
        <v>26.0075</v>
      </c>
      <c r="K4529" s="29">
        <f t="shared" si="732"/>
        <v>33.15</v>
      </c>
      <c r="L4529" s="31">
        <f t="shared" si="723"/>
        <v>56.46782222112919</v>
      </c>
      <c r="M4529" s="33">
        <f t="shared" si="733"/>
        <v>434.5</v>
      </c>
      <c r="N4529" s="36">
        <f t="shared" si="724"/>
        <v>0.33895027729061433</v>
      </c>
      <c r="O4529" s="13"/>
      <c r="Q4529" s="19"/>
      <c r="R4529" s="17"/>
      <c r="S4529" s="15">
        <v>-3.5924999999999994</v>
      </c>
      <c r="T4529" s="15">
        <v>3.549999999999998</v>
      </c>
      <c r="U4529" s="18"/>
      <c r="Z4529" s="21">
        <f t="shared" si="725"/>
        <v>5.0726250401151463</v>
      </c>
      <c r="AA4529" s="21">
        <f t="shared" si="726"/>
        <v>2.8644008895967041</v>
      </c>
      <c r="AB4529" s="21">
        <f t="shared" si="727"/>
        <v>0.16048401552512406</v>
      </c>
      <c r="AC4529" s="21">
        <f t="shared" si="728"/>
        <v>0.24</v>
      </c>
      <c r="AD4529" s="22">
        <f t="shared" si="729"/>
        <v>1.5642</v>
      </c>
      <c r="AE4529" s="22">
        <f t="shared" si="730"/>
        <v>1.204434</v>
      </c>
    </row>
    <row r="4530" spans="1:31" ht="15.75" x14ac:dyDescent="0.25">
      <c r="A4530" s="11" t="s">
        <v>173</v>
      </c>
      <c r="B4530" s="11" t="s">
        <v>4711</v>
      </c>
      <c r="C4530" s="11">
        <v>837</v>
      </c>
      <c r="D4530" s="11">
        <v>49</v>
      </c>
      <c r="E4530" s="11">
        <v>29.6</v>
      </c>
      <c r="F4530" s="11">
        <v>3.2</v>
      </c>
      <c r="H4530" s="1">
        <v>45910</v>
      </c>
      <c r="I4530" s="2" t="s">
        <v>135</v>
      </c>
      <c r="J4530" s="3">
        <f t="shared" si="734"/>
        <v>25.64</v>
      </c>
      <c r="K4530" s="29">
        <f t="shared" si="732"/>
        <v>32.727499999999999</v>
      </c>
      <c r="L4530" s="31">
        <f t="shared" si="723"/>
        <v>56.443474350345809</v>
      </c>
      <c r="M4530" s="33">
        <f t="shared" si="733"/>
        <v>352.1</v>
      </c>
      <c r="N4530" s="36">
        <f t="shared" si="724"/>
        <v>0.27288024042709635</v>
      </c>
      <c r="O4530" s="13"/>
      <c r="Q4530" s="19"/>
      <c r="R4530" s="17"/>
      <c r="S4530" s="15">
        <v>-3.96</v>
      </c>
      <c r="T4530" s="15">
        <v>3.1275000000000004</v>
      </c>
      <c r="U4530" s="18"/>
      <c r="Z4530" s="21">
        <f t="shared" si="725"/>
        <v>4.9537703578083434</v>
      </c>
      <c r="AA4530" s="21">
        <f t="shared" si="726"/>
        <v>2.7960801012845864</v>
      </c>
      <c r="AB4530" s="21">
        <f t="shared" si="727"/>
        <v>0.15714681078301548</v>
      </c>
      <c r="AC4530" s="21">
        <f t="shared" si="728"/>
        <v>0.24</v>
      </c>
      <c r="AD4530" s="22">
        <f t="shared" si="729"/>
        <v>1.26756</v>
      </c>
      <c r="AE4530" s="22">
        <f t="shared" si="730"/>
        <v>0.97602120000000003</v>
      </c>
    </row>
    <row r="4531" spans="1:31" ht="15.75" x14ac:dyDescent="0.25">
      <c r="A4531" s="11" t="s">
        <v>173</v>
      </c>
      <c r="B4531" s="11" t="s">
        <v>4712</v>
      </c>
      <c r="C4531" s="11">
        <v>839</v>
      </c>
      <c r="D4531" s="11">
        <v>48</v>
      </c>
      <c r="E4531" s="11">
        <v>29.6</v>
      </c>
      <c r="F4531" s="11">
        <v>2.1</v>
      </c>
      <c r="H4531" s="1">
        <v>45910</v>
      </c>
      <c r="I4531" s="2" t="s">
        <v>136</v>
      </c>
      <c r="J4531" s="3">
        <f t="shared" si="734"/>
        <v>25.610000000000003</v>
      </c>
      <c r="K4531" s="29">
        <f t="shared" si="732"/>
        <v>32.6325</v>
      </c>
      <c r="L4531" s="31">
        <f t="shared" si="723"/>
        <v>56.719417393326196</v>
      </c>
      <c r="M4531" s="33">
        <f t="shared" si="733"/>
        <v>488.55</v>
      </c>
      <c r="N4531" s="36">
        <f t="shared" si="724"/>
        <v>0.37864186398526994</v>
      </c>
      <c r="O4531" s="13"/>
      <c r="Q4531" s="19"/>
      <c r="R4531" s="17"/>
      <c r="S4531" s="15">
        <v>-3.9899999999999993</v>
      </c>
      <c r="T4531" s="15">
        <v>3.032499999999998</v>
      </c>
      <c r="U4531" s="18"/>
      <c r="Z4531" s="21">
        <f t="shared" si="725"/>
        <v>4.927381108451617</v>
      </c>
      <c r="AA4531" s="21">
        <f t="shared" si="726"/>
        <v>2.7947818574625756</v>
      </c>
      <c r="AB4531" s="21">
        <f t="shared" si="727"/>
        <v>0.15718442672241595</v>
      </c>
      <c r="AC4531" s="21">
        <f t="shared" si="728"/>
        <v>0.24</v>
      </c>
      <c r="AD4531" s="22">
        <f t="shared" si="729"/>
        <v>1.75878</v>
      </c>
      <c r="AE4531" s="22">
        <f t="shared" si="730"/>
        <v>1.3542606000000001</v>
      </c>
    </row>
    <row r="4532" spans="1:31" ht="15.75" x14ac:dyDescent="0.25">
      <c r="A4532" s="11" t="s">
        <v>173</v>
      </c>
      <c r="B4532" s="11" t="s">
        <v>4713</v>
      </c>
      <c r="C4532" s="11">
        <v>832</v>
      </c>
      <c r="D4532" s="11">
        <v>49</v>
      </c>
      <c r="E4532" s="11">
        <v>29.7</v>
      </c>
      <c r="F4532" s="11">
        <v>2.6</v>
      </c>
      <c r="H4532" s="1">
        <v>45910</v>
      </c>
      <c r="I4532" s="2" t="s">
        <v>137</v>
      </c>
      <c r="J4532" s="3">
        <f t="shared" si="734"/>
        <v>25.259999999999998</v>
      </c>
      <c r="K4532" s="29">
        <f t="shared" si="732"/>
        <v>32.094999999999999</v>
      </c>
      <c r="L4532" s="31">
        <f t="shared" si="723"/>
        <v>57.328273495269741</v>
      </c>
      <c r="M4532" s="33">
        <f t="shared" si="733"/>
        <v>442.6</v>
      </c>
      <c r="N4532" s="36">
        <f t="shared" si="724"/>
        <v>0.34133947530913755</v>
      </c>
      <c r="O4532" s="13"/>
      <c r="Q4532" s="19"/>
      <c r="R4532" s="17"/>
      <c r="S4532" s="15">
        <v>-4.4400000000000004</v>
      </c>
      <c r="T4532" s="15">
        <v>2.3949999999999996</v>
      </c>
      <c r="U4532" s="18"/>
      <c r="Z4532" s="21">
        <f t="shared" si="725"/>
        <v>4.7803602911083534</v>
      </c>
      <c r="AA4532" s="21">
        <f t="shared" si="726"/>
        <v>2.7404980217458697</v>
      </c>
      <c r="AB4532" s="21">
        <f t="shared" si="727"/>
        <v>0.15474705231572428</v>
      </c>
      <c r="AC4532" s="21">
        <f t="shared" si="728"/>
        <v>0.24</v>
      </c>
      <c r="AD4532" s="22">
        <f t="shared" si="729"/>
        <v>1.5933600000000001</v>
      </c>
      <c r="AE4532" s="22">
        <f t="shared" si="730"/>
        <v>1.2268872000000002</v>
      </c>
    </row>
    <row r="4533" spans="1:31" ht="15.75" x14ac:dyDescent="0.25">
      <c r="A4533" s="11" t="s">
        <v>173</v>
      </c>
      <c r="B4533" s="11" t="s">
        <v>4714</v>
      </c>
      <c r="C4533" s="11">
        <v>879</v>
      </c>
      <c r="D4533" s="11">
        <v>48</v>
      </c>
      <c r="E4533" s="11">
        <v>29.8</v>
      </c>
      <c r="F4533" s="11">
        <v>2.4</v>
      </c>
      <c r="H4533" s="1">
        <v>45910</v>
      </c>
      <c r="I4533" s="2" t="s">
        <v>138</v>
      </c>
      <c r="J4533" s="3">
        <f t="shared" si="734"/>
        <v>25.317500000000003</v>
      </c>
      <c r="K4533" s="29">
        <f t="shared" si="732"/>
        <v>32.197500000000005</v>
      </c>
      <c r="L4533" s="31">
        <f t="shared" si="723"/>
        <v>57.160706302310388</v>
      </c>
      <c r="M4533" s="33">
        <f t="shared" si="733"/>
        <v>501.05</v>
      </c>
      <c r="N4533" s="36">
        <f t="shared" si="724"/>
        <v>0.38666977805956948</v>
      </c>
      <c r="O4533" s="13"/>
      <c r="Q4533" s="19"/>
      <c r="R4533" s="17"/>
      <c r="S4533" s="15">
        <v>-4.4824999999999999</v>
      </c>
      <c r="T4533" s="15">
        <v>2.3975000000000009</v>
      </c>
      <c r="U4533" s="18"/>
      <c r="Z4533" s="21">
        <f t="shared" si="725"/>
        <v>4.8080990671426287</v>
      </c>
      <c r="AA4533" s="21">
        <f t="shared" si="726"/>
        <v>2.7483433864935232</v>
      </c>
      <c r="AB4533" s="21">
        <f t="shared" si="727"/>
        <v>0.15507202792829283</v>
      </c>
      <c r="AC4533" s="21">
        <f t="shared" si="728"/>
        <v>0.24</v>
      </c>
      <c r="AD4533" s="22">
        <f t="shared" si="729"/>
        <v>1.8037799999999999</v>
      </c>
      <c r="AE4533" s="22">
        <f t="shared" si="730"/>
        <v>1.3889106</v>
      </c>
    </row>
    <row r="4534" spans="1:31" ht="15.75" x14ac:dyDescent="0.25">
      <c r="A4534" s="11" t="s">
        <v>173</v>
      </c>
      <c r="B4534" s="11" t="s">
        <v>4715</v>
      </c>
      <c r="C4534" s="11">
        <v>716</v>
      </c>
      <c r="D4534" s="11">
        <v>47</v>
      </c>
      <c r="E4534" s="11">
        <v>30.2</v>
      </c>
      <c r="F4534" s="11">
        <v>2.6</v>
      </c>
      <c r="H4534" s="1">
        <v>45910</v>
      </c>
      <c r="I4534" s="5">
        <v>0.47222222222222221</v>
      </c>
      <c r="J4534" s="3">
        <f t="shared" si="734"/>
        <v>25.737500000000001</v>
      </c>
      <c r="K4534" s="29">
        <f t="shared" si="732"/>
        <v>32.704999999999998</v>
      </c>
      <c r="L4534" s="31">
        <f t="shared" si="723"/>
        <v>57.068264099129912</v>
      </c>
      <c r="M4534" s="33">
        <f t="shared" si="733"/>
        <v>635.90000000000009</v>
      </c>
      <c r="N4534" s="36">
        <f t="shared" si="724"/>
        <v>0.49432745625561098</v>
      </c>
      <c r="O4534" s="13"/>
      <c r="Q4534" s="19"/>
      <c r="R4534" s="17"/>
      <c r="S4534" s="15">
        <v>-4.4624999999999995</v>
      </c>
      <c r="T4534" s="15">
        <v>2.504999999999999</v>
      </c>
      <c r="U4534" s="18"/>
      <c r="Z4534" s="21">
        <f t="shared" si="725"/>
        <v>4.9475092084873751</v>
      </c>
      <c r="AA4534" s="21">
        <f t="shared" si="726"/>
        <v>2.8234576214283473</v>
      </c>
      <c r="AB4534" s="21">
        <f t="shared" si="727"/>
        <v>0.15871194521801757</v>
      </c>
      <c r="AC4534" s="21">
        <f t="shared" si="728"/>
        <v>0.24</v>
      </c>
      <c r="AD4534" s="22">
        <f t="shared" si="729"/>
        <v>2.2892400000000004</v>
      </c>
      <c r="AE4534" s="22">
        <f t="shared" si="730"/>
        <v>1.7627148000000004</v>
      </c>
    </row>
    <row r="4535" spans="1:31" ht="15.75" x14ac:dyDescent="0.25">
      <c r="A4535" s="11" t="s">
        <v>173</v>
      </c>
      <c r="B4535" s="11" t="s">
        <v>4716</v>
      </c>
      <c r="C4535" s="11">
        <v>869</v>
      </c>
      <c r="D4535" s="11">
        <v>47</v>
      </c>
      <c r="E4535" s="11">
        <v>30.4</v>
      </c>
      <c r="F4535" s="11">
        <v>3</v>
      </c>
      <c r="H4535" s="1">
        <v>45910</v>
      </c>
      <c r="I4535" s="5">
        <v>0.47916666666666669</v>
      </c>
      <c r="J4535" s="3">
        <f t="shared" si="734"/>
        <v>25.745000000000001</v>
      </c>
      <c r="K4535" s="29">
        <f t="shared" si="732"/>
        <v>32.627499999999998</v>
      </c>
      <c r="L4535" s="31">
        <f t="shared" si="723"/>
        <v>57.467593190136292</v>
      </c>
      <c r="M4535" s="33">
        <f t="shared" si="733"/>
        <v>650.5</v>
      </c>
      <c r="N4535" s="36">
        <f t="shared" si="724"/>
        <v>0.50617942617781719</v>
      </c>
      <c r="O4535" s="13"/>
      <c r="Q4535" s="19"/>
      <c r="R4535" s="17"/>
      <c r="S4535" s="15">
        <v>-4.6549999999999985</v>
      </c>
      <c r="T4535" s="15">
        <v>2.2275000000000009</v>
      </c>
      <c r="U4535" s="18"/>
      <c r="Z4535" s="21">
        <f t="shared" si="725"/>
        <v>4.9259955882623991</v>
      </c>
      <c r="AA4535" s="21">
        <f t="shared" si="726"/>
        <v>2.8308511052266967</v>
      </c>
      <c r="AB4535" s="21">
        <f t="shared" si="727"/>
        <v>0.15921893571546955</v>
      </c>
      <c r="AC4535" s="21">
        <f t="shared" si="728"/>
        <v>0.24</v>
      </c>
      <c r="AD4535" s="22">
        <f t="shared" si="729"/>
        <v>2.3418000000000001</v>
      </c>
      <c r="AE4535" s="22">
        <f t="shared" si="730"/>
        <v>1.8031860000000002</v>
      </c>
    </row>
    <row r="4536" spans="1:31" ht="15.75" x14ac:dyDescent="0.25">
      <c r="A4536" s="11" t="s">
        <v>173</v>
      </c>
      <c r="B4536" s="11" t="s">
        <v>4717</v>
      </c>
      <c r="C4536" s="11">
        <v>903</v>
      </c>
      <c r="D4536" s="11">
        <v>47</v>
      </c>
      <c r="E4536" s="11">
        <v>30.4</v>
      </c>
      <c r="F4536" s="11">
        <v>3.1</v>
      </c>
      <c r="H4536" s="1">
        <v>45910</v>
      </c>
      <c r="I4536" s="5">
        <v>0.4861111111111111</v>
      </c>
      <c r="J4536" s="3">
        <f t="shared" si="734"/>
        <v>25.427499999999998</v>
      </c>
      <c r="K4536" s="29">
        <f t="shared" si="732"/>
        <v>32.195</v>
      </c>
      <c r="L4536" s="31">
        <f t="shared" si="723"/>
        <v>57.770798971979353</v>
      </c>
      <c r="M4536" s="33">
        <f t="shared" si="733"/>
        <v>671.6</v>
      </c>
      <c r="N4536" s="36">
        <f t="shared" si="724"/>
        <v>0.51999642530209134</v>
      </c>
      <c r="O4536" s="13"/>
      <c r="Q4536" s="19"/>
      <c r="R4536" s="17"/>
      <c r="S4536" s="15">
        <v>-4.972500000000001</v>
      </c>
      <c r="T4536" s="15">
        <v>1.7950000000000017</v>
      </c>
      <c r="U4536" s="18"/>
      <c r="Z4536" s="21">
        <f t="shared" si="725"/>
        <v>4.8074208521171284</v>
      </c>
      <c r="AA4536" s="21">
        <f t="shared" si="726"/>
        <v>2.777285436213603</v>
      </c>
      <c r="AB4536" s="21">
        <f t="shared" si="727"/>
        <v>0.15670795628030773</v>
      </c>
      <c r="AC4536" s="21">
        <f t="shared" si="728"/>
        <v>0.24</v>
      </c>
      <c r="AD4536" s="22">
        <f t="shared" si="729"/>
        <v>2.4177599999999999</v>
      </c>
      <c r="AE4536" s="22">
        <f t="shared" si="730"/>
        <v>1.8616751999999999</v>
      </c>
    </row>
    <row r="4537" spans="1:31" ht="15.75" x14ac:dyDescent="0.25">
      <c r="A4537" s="11" t="s">
        <v>173</v>
      </c>
      <c r="B4537" s="11" t="s">
        <v>4718</v>
      </c>
      <c r="C4537" s="11">
        <v>908</v>
      </c>
      <c r="D4537" s="11">
        <v>48</v>
      </c>
      <c r="E4537" s="11">
        <v>30.3</v>
      </c>
      <c r="F4537" s="11">
        <v>3.7</v>
      </c>
      <c r="H4537" s="1">
        <v>45910</v>
      </c>
      <c r="I4537" s="5">
        <v>0.49305555555555558</v>
      </c>
      <c r="J4537" s="3">
        <f t="shared" si="734"/>
        <v>25.352499999999999</v>
      </c>
      <c r="K4537" s="29">
        <f t="shared" si="732"/>
        <v>32.1325</v>
      </c>
      <c r="L4537" s="31">
        <f t="shared" si="723"/>
        <v>57.656162176853947</v>
      </c>
      <c r="M4537" s="33">
        <f t="shared" si="733"/>
        <v>678.8</v>
      </c>
      <c r="N4537" s="36">
        <f t="shared" si="724"/>
        <v>0.52473286137167663</v>
      </c>
      <c r="O4537" s="13"/>
      <c r="Q4537" s="19"/>
      <c r="R4537" s="17"/>
      <c r="S4537" s="15">
        <v>-4.9474999999999998</v>
      </c>
      <c r="T4537" s="15">
        <v>1.8324999999999996</v>
      </c>
      <c r="U4537" s="18"/>
      <c r="Z4537" s="21">
        <f t="shared" si="725"/>
        <v>4.7904924573861916</v>
      </c>
      <c r="AA4537" s="21">
        <f t="shared" si="726"/>
        <v>2.7620141003005383</v>
      </c>
      <c r="AB4537" s="21">
        <f t="shared" si="727"/>
        <v>0.15591858461911476</v>
      </c>
      <c r="AC4537" s="21">
        <f t="shared" si="728"/>
        <v>0.24</v>
      </c>
      <c r="AD4537" s="22">
        <f t="shared" si="729"/>
        <v>2.4436800000000001</v>
      </c>
      <c r="AE4537" s="22">
        <f t="shared" si="730"/>
        <v>1.8816336</v>
      </c>
    </row>
    <row r="4538" spans="1:31" ht="15.75" x14ac:dyDescent="0.25">
      <c r="A4538" s="11" t="s">
        <v>173</v>
      </c>
      <c r="B4538" s="11" t="s">
        <v>4719</v>
      </c>
      <c r="C4538" s="11">
        <v>910</v>
      </c>
      <c r="D4538" s="11">
        <v>48</v>
      </c>
      <c r="E4538" s="11">
        <v>30.4</v>
      </c>
      <c r="F4538" s="11">
        <v>3</v>
      </c>
      <c r="H4538" s="1">
        <v>45910</v>
      </c>
      <c r="I4538" s="5">
        <v>0.5</v>
      </c>
      <c r="J4538" s="3">
        <f t="shared" si="734"/>
        <v>25.154999999999998</v>
      </c>
      <c r="K4538" s="29">
        <f t="shared" si="732"/>
        <v>32.024999999999999</v>
      </c>
      <c r="L4538" s="31">
        <f t="shared" si="723"/>
        <v>57.084778077064556</v>
      </c>
      <c r="M4538" s="33">
        <f t="shared" si="733"/>
        <v>634.79999999999995</v>
      </c>
      <c r="N4538" s="36">
        <f t="shared" si="724"/>
        <v>0.48835026490033184</v>
      </c>
      <c r="O4538" s="13"/>
      <c r="Q4538" s="19"/>
      <c r="R4538" s="17"/>
      <c r="S4538" s="15">
        <v>-5.2450000000000001</v>
      </c>
      <c r="T4538" s="15">
        <v>1.6249999999999982</v>
      </c>
      <c r="U4538" s="18"/>
      <c r="Z4538" s="21">
        <f t="shared" si="725"/>
        <v>4.7614967050192236</v>
      </c>
      <c r="AA4538" s="21">
        <f t="shared" si="726"/>
        <v>2.7180898272069651</v>
      </c>
      <c r="AB4538" s="21">
        <f t="shared" si="727"/>
        <v>0.15356152705121467</v>
      </c>
      <c r="AC4538" s="21">
        <f t="shared" si="728"/>
        <v>0.24</v>
      </c>
      <c r="AD4538" s="22">
        <f t="shared" si="729"/>
        <v>2.2852800000000002</v>
      </c>
      <c r="AE4538" s="22">
        <f t="shared" si="730"/>
        <v>1.7596656000000002</v>
      </c>
    </row>
    <row r="4539" spans="1:31" ht="15.75" x14ac:dyDescent="0.25">
      <c r="A4539" s="11" t="s">
        <v>173</v>
      </c>
      <c r="B4539" s="11" t="s">
        <v>4720</v>
      </c>
      <c r="C4539" s="11">
        <v>923</v>
      </c>
      <c r="D4539" s="11">
        <v>48</v>
      </c>
      <c r="E4539" s="11">
        <v>30.5</v>
      </c>
      <c r="F4539" s="11">
        <v>3.1</v>
      </c>
      <c r="H4539" s="1">
        <v>45910</v>
      </c>
      <c r="I4539" s="5">
        <v>0.50694444444444442</v>
      </c>
      <c r="J4539" s="3">
        <f t="shared" si="734"/>
        <v>25.377499999999998</v>
      </c>
      <c r="K4539" s="29">
        <f t="shared" si="732"/>
        <v>32.107500000000002</v>
      </c>
      <c r="L4539" s="31">
        <f t="shared" si="723"/>
        <v>57.910664879909007</v>
      </c>
      <c r="M4539" s="33">
        <f t="shared" si="733"/>
        <v>692.1</v>
      </c>
      <c r="N4539" s="36">
        <f t="shared" si="724"/>
        <v>0.53555095974354938</v>
      </c>
      <c r="O4539" s="13"/>
      <c r="Q4539" s="19"/>
      <c r="R4539" s="17"/>
      <c r="S4539" s="15">
        <v>-5.1225000000000014</v>
      </c>
      <c r="T4539" s="15">
        <v>1.6075000000000008</v>
      </c>
      <c r="U4539" s="18"/>
      <c r="Z4539" s="21">
        <f t="shared" si="725"/>
        <v>4.7837356098012247</v>
      </c>
      <c r="AA4539" s="21">
        <f t="shared" si="726"/>
        <v>2.7702930977328584</v>
      </c>
      <c r="AB4539" s="21">
        <f t="shared" si="727"/>
        <v>0.15641496808085847</v>
      </c>
      <c r="AC4539" s="21">
        <f t="shared" si="728"/>
        <v>0.24</v>
      </c>
      <c r="AD4539" s="22">
        <f t="shared" si="729"/>
        <v>2.4915600000000002</v>
      </c>
      <c r="AE4539" s="22">
        <f t="shared" si="730"/>
        <v>1.9185012000000001</v>
      </c>
    </row>
    <row r="4540" spans="1:31" ht="15.75" x14ac:dyDescent="0.25">
      <c r="A4540" s="11" t="s">
        <v>173</v>
      </c>
      <c r="B4540" s="11" t="s">
        <v>4721</v>
      </c>
      <c r="C4540" s="11">
        <v>925</v>
      </c>
      <c r="D4540" s="11">
        <v>48</v>
      </c>
      <c r="E4540" s="11">
        <v>30.5</v>
      </c>
      <c r="F4540" s="11">
        <v>2.9</v>
      </c>
      <c r="H4540" s="1">
        <v>45910</v>
      </c>
      <c r="I4540" s="5">
        <v>0.51388888888888884</v>
      </c>
      <c r="J4540" s="3">
        <f t="shared" si="734"/>
        <v>25.315000000000001</v>
      </c>
      <c r="K4540" s="29">
        <f t="shared" si="732"/>
        <v>32.049999999999997</v>
      </c>
      <c r="L4540" s="31">
        <f t="shared" si="723"/>
        <v>57.840619604750941</v>
      </c>
      <c r="M4540" s="33">
        <f t="shared" si="733"/>
        <v>624.79999999999995</v>
      </c>
      <c r="N4540" s="36">
        <f t="shared" si="724"/>
        <v>0.48286176832934902</v>
      </c>
      <c r="O4540" s="13"/>
      <c r="Q4540" s="19"/>
      <c r="R4540" s="17"/>
      <c r="S4540" s="15">
        <v>-5.1849999999999996</v>
      </c>
      <c r="T4540" s="15">
        <v>1.5499999999999998</v>
      </c>
      <c r="U4540" s="18"/>
      <c r="Z4540" s="21">
        <f t="shared" si="725"/>
        <v>4.7682262646229221</v>
      </c>
      <c r="AA4540" s="21">
        <f t="shared" si="726"/>
        <v>2.7579716156143692</v>
      </c>
      <c r="AB4540" s="21">
        <f t="shared" si="727"/>
        <v>0.15578577046271708</v>
      </c>
      <c r="AC4540" s="21">
        <f t="shared" si="728"/>
        <v>0.24</v>
      </c>
      <c r="AD4540" s="22">
        <f t="shared" si="729"/>
        <v>2.2492800000000002</v>
      </c>
      <c r="AE4540" s="22">
        <f t="shared" si="730"/>
        <v>1.7319456000000002</v>
      </c>
    </row>
    <row r="4541" spans="1:31" ht="15.75" x14ac:dyDescent="0.25">
      <c r="A4541" s="11" t="s">
        <v>173</v>
      </c>
      <c r="B4541" s="11" t="s">
        <v>4722</v>
      </c>
      <c r="C4541" s="11">
        <v>928</v>
      </c>
      <c r="D4541" s="11">
        <v>48</v>
      </c>
      <c r="E4541" s="11">
        <v>30.6</v>
      </c>
      <c r="F4541" s="11">
        <v>3.8</v>
      </c>
      <c r="H4541" s="1">
        <v>45910</v>
      </c>
      <c r="I4541" s="5">
        <v>0.52083333333333337</v>
      </c>
      <c r="J4541" s="3">
        <f t="shared" si="734"/>
        <v>25.227499999999999</v>
      </c>
      <c r="K4541" s="29">
        <f t="shared" si="732"/>
        <v>31.817500000000003</v>
      </c>
      <c r="L4541" s="31">
        <f t="shared" si="723"/>
        <v>58.465880376021566</v>
      </c>
      <c r="M4541" s="33">
        <f t="shared" si="733"/>
        <v>710.90000000000009</v>
      </c>
      <c r="N4541" s="36">
        <f t="shared" si="724"/>
        <v>0.54927980136166887</v>
      </c>
      <c r="O4541" s="13"/>
      <c r="Q4541" s="19"/>
      <c r="R4541" s="17"/>
      <c r="S4541" s="15">
        <v>-5.3725000000000005</v>
      </c>
      <c r="T4541" s="15">
        <v>1.2175000000000002</v>
      </c>
      <c r="U4541" s="18"/>
      <c r="Z4541" s="21">
        <f t="shared" si="725"/>
        <v>4.7059590071637842</v>
      </c>
      <c r="AA4541" s="21">
        <f t="shared" si="726"/>
        <v>2.7513803636729901</v>
      </c>
      <c r="AB4541" s="21">
        <f t="shared" si="727"/>
        <v>0.15568210965000845</v>
      </c>
      <c r="AC4541" s="21">
        <f t="shared" si="728"/>
        <v>0.24</v>
      </c>
      <c r="AD4541" s="22">
        <f t="shared" si="729"/>
        <v>2.5592400000000004</v>
      </c>
      <c r="AE4541" s="22">
        <f t="shared" si="730"/>
        <v>1.9706148000000003</v>
      </c>
    </row>
    <row r="4542" spans="1:31" ht="15.75" x14ac:dyDescent="0.25">
      <c r="A4542" s="11" t="s">
        <v>173</v>
      </c>
      <c r="B4542" s="11" t="s">
        <v>4723</v>
      </c>
      <c r="C4542" s="11">
        <v>928</v>
      </c>
      <c r="D4542" s="11">
        <v>47</v>
      </c>
      <c r="E4542" s="11">
        <v>31</v>
      </c>
      <c r="F4542" s="11">
        <v>4.0999999999999996</v>
      </c>
      <c r="H4542" s="1">
        <v>45910</v>
      </c>
      <c r="I4542" s="5">
        <v>0.52777777777777779</v>
      </c>
      <c r="J4542" s="3">
        <f t="shared" si="734"/>
        <v>25.24</v>
      </c>
      <c r="K4542" s="29">
        <f t="shared" si="732"/>
        <v>31.795000000000002</v>
      </c>
      <c r="L4542" s="31">
        <f t="shared" si="723"/>
        <v>58.642928370241066</v>
      </c>
      <c r="M4542" s="33">
        <f t="shared" si="733"/>
        <v>755.85</v>
      </c>
      <c r="N4542" s="36">
        <f t="shared" si="724"/>
        <v>0.58436263656219456</v>
      </c>
      <c r="O4542" s="13"/>
      <c r="Q4542" s="19"/>
      <c r="R4542" s="17"/>
      <c r="S4542" s="15">
        <v>-5.7600000000000016</v>
      </c>
      <c r="T4542" s="15">
        <v>0.79500000000000082</v>
      </c>
      <c r="U4542" s="18"/>
      <c r="Z4542" s="21">
        <f t="shared" si="725"/>
        <v>4.6999708015360691</v>
      </c>
      <c r="AA4542" s="21">
        <f t="shared" si="726"/>
        <v>2.7562005105670417</v>
      </c>
      <c r="AB4542" s="21">
        <f t="shared" si="727"/>
        <v>0.15598093032471833</v>
      </c>
      <c r="AC4542" s="21">
        <f t="shared" si="728"/>
        <v>0.24</v>
      </c>
      <c r="AD4542" s="22">
        <f t="shared" si="729"/>
        <v>2.72106</v>
      </c>
      <c r="AE4542" s="22">
        <f t="shared" si="730"/>
        <v>2.0952161999999999</v>
      </c>
    </row>
    <row r="4543" spans="1:31" ht="15.75" x14ac:dyDescent="0.25">
      <c r="A4543" s="11" t="s">
        <v>173</v>
      </c>
      <c r="B4543" s="11" t="s">
        <v>4724</v>
      </c>
      <c r="C4543" s="11">
        <v>928</v>
      </c>
      <c r="D4543" s="11">
        <v>47</v>
      </c>
      <c r="E4543" s="11">
        <v>31</v>
      </c>
      <c r="F4543" s="11">
        <v>3.9</v>
      </c>
      <c r="H4543" s="1">
        <v>45910</v>
      </c>
      <c r="I4543" s="5">
        <v>0.53472222222222221</v>
      </c>
      <c r="J4543" s="3">
        <f t="shared" si="734"/>
        <v>25.272500000000001</v>
      </c>
      <c r="K4543" s="29">
        <f t="shared" si="732"/>
        <v>31.987500000000001</v>
      </c>
      <c r="L4543" s="31">
        <f t="shared" si="723"/>
        <v>57.903687425742184</v>
      </c>
      <c r="M4543" s="33">
        <f t="shared" si="733"/>
        <v>726.65000000000009</v>
      </c>
      <c r="N4543" s="36">
        <f t="shared" si="724"/>
        <v>0.56121574584479106</v>
      </c>
      <c r="O4543" s="13"/>
      <c r="Q4543" s="19"/>
      <c r="R4543" s="17"/>
      <c r="S4543" s="15">
        <v>-5.7274999999999991</v>
      </c>
      <c r="T4543" s="15">
        <v>0.98750000000000071</v>
      </c>
      <c r="U4543" s="18"/>
      <c r="Z4543" s="21">
        <f t="shared" si="725"/>
        <v>4.7514178333029635</v>
      </c>
      <c r="AA4543" s="21">
        <f t="shared" si="726"/>
        <v>2.7512461304867202</v>
      </c>
      <c r="AB4543" s="21">
        <f t="shared" si="727"/>
        <v>0.15547802308265393</v>
      </c>
      <c r="AC4543" s="21">
        <f t="shared" si="728"/>
        <v>0.24</v>
      </c>
      <c r="AD4543" s="22">
        <f t="shared" si="729"/>
        <v>2.6159400000000006</v>
      </c>
      <c r="AE4543" s="22">
        <f t="shared" si="730"/>
        <v>2.0142738000000007</v>
      </c>
    </row>
    <row r="4544" spans="1:31" ht="15.75" x14ac:dyDescent="0.25">
      <c r="A4544" s="11" t="s">
        <v>173</v>
      </c>
      <c r="B4544" s="11" t="s">
        <v>4725</v>
      </c>
      <c r="C4544" s="11">
        <v>922</v>
      </c>
      <c r="D4544" s="11">
        <v>48</v>
      </c>
      <c r="E4544" s="11">
        <v>30.9</v>
      </c>
      <c r="F4544" s="11">
        <v>4.5</v>
      </c>
      <c r="H4544" s="1">
        <v>45910</v>
      </c>
      <c r="I4544" s="5">
        <v>0.54166666666666663</v>
      </c>
      <c r="J4544" s="3">
        <f t="shared" si="734"/>
        <v>25.142499999999998</v>
      </c>
      <c r="K4544" s="29">
        <f t="shared" si="732"/>
        <v>31.909999999999997</v>
      </c>
      <c r="L4544" s="31">
        <f t="shared" si="723"/>
        <v>57.557934027303652</v>
      </c>
      <c r="M4544" s="33">
        <f t="shared" si="733"/>
        <v>765.05</v>
      </c>
      <c r="N4544" s="36">
        <f t="shared" si="724"/>
        <v>0.58903304380675336</v>
      </c>
      <c r="O4544" s="13"/>
      <c r="Q4544" s="19"/>
      <c r="R4544" s="17"/>
      <c r="S4544" s="15">
        <v>-5.7575000000000012</v>
      </c>
      <c r="T4544" s="15">
        <v>1.0099999999999989</v>
      </c>
      <c r="U4544" s="18"/>
      <c r="Z4544" s="21">
        <f t="shared" si="725"/>
        <v>4.7306468708805651</v>
      </c>
      <c r="AA4544" s="21">
        <f t="shared" si="726"/>
        <v>2.72286260500614</v>
      </c>
      <c r="AB4544" s="21">
        <f t="shared" si="727"/>
        <v>0.15396262445588638</v>
      </c>
      <c r="AC4544" s="21">
        <f t="shared" si="728"/>
        <v>0.24</v>
      </c>
      <c r="AD4544" s="22">
        <f t="shared" si="729"/>
        <v>2.7541799999999999</v>
      </c>
      <c r="AE4544" s="22">
        <f t="shared" si="730"/>
        <v>2.1207186</v>
      </c>
    </row>
    <row r="4545" spans="1:31" ht="15.75" x14ac:dyDescent="0.25">
      <c r="A4545" s="11" t="s">
        <v>173</v>
      </c>
      <c r="B4545" s="11" t="s">
        <v>4726</v>
      </c>
      <c r="C4545" s="11">
        <v>922</v>
      </c>
      <c r="D4545" s="11">
        <v>48</v>
      </c>
      <c r="E4545" s="11">
        <v>30.8</v>
      </c>
      <c r="F4545" s="11">
        <v>4.4000000000000004</v>
      </c>
      <c r="H4545" s="1">
        <v>45910</v>
      </c>
      <c r="I4545" s="5">
        <v>0.54861111111111116</v>
      </c>
      <c r="J4545" s="3">
        <f t="shared" si="734"/>
        <v>24.87</v>
      </c>
      <c r="K4545" s="29">
        <f t="shared" si="732"/>
        <v>31.4375</v>
      </c>
      <c r="L4545" s="31">
        <f t="shared" si="723"/>
        <v>58.30827631658741</v>
      </c>
      <c r="M4545" s="33">
        <f t="shared" si="733"/>
        <v>755.3</v>
      </c>
      <c r="N4545" s="36">
        <f t="shared" si="724"/>
        <v>0.57960953867382303</v>
      </c>
      <c r="O4545" s="13"/>
      <c r="Q4545" s="19"/>
      <c r="R4545" s="17"/>
      <c r="S4545" s="15">
        <v>-5.9299999999999988</v>
      </c>
      <c r="T4545" s="15">
        <v>0.63749999999999929</v>
      </c>
      <c r="U4545" s="18"/>
      <c r="Z4545" s="21">
        <f t="shared" si="725"/>
        <v>4.6057090558948515</v>
      </c>
      <c r="AA4545" s="21">
        <f t="shared" si="726"/>
        <v>2.6855095626492593</v>
      </c>
      <c r="AB4545" s="21">
        <f t="shared" si="727"/>
        <v>0.15238496225528753</v>
      </c>
      <c r="AC4545" s="21">
        <f t="shared" si="728"/>
        <v>0.24</v>
      </c>
      <c r="AD4545" s="22">
        <f t="shared" si="729"/>
        <v>2.7190799999999999</v>
      </c>
      <c r="AE4545" s="22">
        <f t="shared" si="730"/>
        <v>2.0936916000000001</v>
      </c>
    </row>
    <row r="4546" spans="1:31" ht="15.75" x14ac:dyDescent="0.25">
      <c r="A4546" s="11" t="s">
        <v>173</v>
      </c>
      <c r="B4546" s="11" t="s">
        <v>4727</v>
      </c>
      <c r="C4546" s="11">
        <v>917</v>
      </c>
      <c r="D4546" s="11">
        <v>48</v>
      </c>
      <c r="E4546" s="11">
        <v>30.8</v>
      </c>
      <c r="F4546" s="11">
        <v>4.5</v>
      </c>
      <c r="H4546" s="1">
        <v>45910</v>
      </c>
      <c r="I4546" s="5">
        <v>0.55555555555555558</v>
      </c>
      <c r="J4546" s="3">
        <f t="shared" si="734"/>
        <v>24.810000000000002</v>
      </c>
      <c r="K4546" s="29">
        <f t="shared" si="732"/>
        <v>31.54</v>
      </c>
      <c r="L4546" s="31">
        <f t="shared" si="723"/>
        <v>57.484208452497754</v>
      </c>
      <c r="M4546" s="33">
        <f t="shared" si="733"/>
        <v>756.45</v>
      </c>
      <c r="N4546" s="36">
        <f t="shared" si="724"/>
        <v>0.57877671111471396</v>
      </c>
      <c r="O4546" s="13"/>
      <c r="Q4546" s="19"/>
      <c r="R4546" s="17"/>
      <c r="S4546" s="15">
        <v>-5.99</v>
      </c>
      <c r="T4546" s="15">
        <v>0.73999999999999844</v>
      </c>
      <c r="U4546" s="18"/>
      <c r="Z4546" s="21">
        <f t="shared" si="725"/>
        <v>4.6325656809605285</v>
      </c>
      <c r="AA4546" s="21">
        <f t="shared" si="726"/>
        <v>2.6629937127422223</v>
      </c>
      <c r="AB4546" s="21">
        <f t="shared" si="727"/>
        <v>0.15099213350106794</v>
      </c>
      <c r="AC4546" s="21">
        <f t="shared" si="728"/>
        <v>0.24</v>
      </c>
      <c r="AD4546" s="22">
        <f t="shared" si="729"/>
        <v>2.72322</v>
      </c>
      <c r="AE4546" s="22">
        <f t="shared" si="730"/>
        <v>2.0968794000000002</v>
      </c>
    </row>
    <row r="4547" spans="1:31" ht="15.75" x14ac:dyDescent="0.25">
      <c r="A4547" s="11" t="s">
        <v>173</v>
      </c>
      <c r="B4547" s="11" t="s">
        <v>4728</v>
      </c>
      <c r="C4547" s="11">
        <v>907</v>
      </c>
      <c r="D4547" s="11">
        <v>48</v>
      </c>
      <c r="E4547" s="11">
        <v>30.7</v>
      </c>
      <c r="F4547" s="11">
        <v>4.8</v>
      </c>
      <c r="H4547" s="1">
        <v>45910</v>
      </c>
      <c r="I4547" s="5">
        <v>0.5625</v>
      </c>
      <c r="J4547" s="3">
        <f t="shared" si="734"/>
        <v>24.91</v>
      </c>
      <c r="K4547" s="29">
        <f t="shared" si="732"/>
        <v>31.647500000000001</v>
      </c>
      <c r="L4547" s="31">
        <f t="shared" ref="L4547:L4610" si="735">100*(22.1*10^6*10^((4.4-6.24*((J4547+273.2)/1000)+9.95*((J4547+273.2)/1000)^2-5.15*((J4547+273.5)/1000)^3)*(1-647.3/(J4547+273.2)))-101325*((K4547-J4547)/1514)*(1+J4547/873))/(22.1*10^6*10^((4.4-6.24*((K4547+273.2)/1000)+9.95*((K4547+273.2)/1000)^2-5.15*((K4547+273.5)/1000)^3)*(1-647.3/(K4547+273.2))))</f>
        <v>57.524543756298812</v>
      </c>
      <c r="M4547" s="33">
        <f t="shared" si="733"/>
        <v>725.3</v>
      </c>
      <c r="N4547" s="36">
        <f t="shared" ref="N4547:N4610" si="736">(0.408*AB4547*(AE4547-$Y$7)+$Y$6*($Y$6/(K4547+273))*$Y$8*(Z4547-AA4547))/(AB4547+$Y$6*(1+AC4547*$Y$8))</f>
        <v>0.55601993289854135</v>
      </c>
      <c r="O4547" s="13"/>
      <c r="Q4547" s="19"/>
      <c r="R4547" s="17"/>
      <c r="S4547" s="15">
        <v>-5.79</v>
      </c>
      <c r="T4547" s="15">
        <v>0.94750000000000068</v>
      </c>
      <c r="U4547" s="18"/>
      <c r="Z4547" s="21">
        <f t="shared" ref="Z4547:Z4610" si="737">0.6108*EXP(17.27*K4547/(K4547+237.3))</f>
        <v>4.6608784597172814</v>
      </c>
      <c r="AA4547" s="21">
        <f t="shared" ref="AA4547:AA4610" si="738">(L4547/100)*Z4547</f>
        <v>2.6811490689879736</v>
      </c>
      <c r="AB4547" s="21">
        <f t="shared" ref="AB4547:AB4610" si="739">(4098*AA4547)/((K4547+237.3)^2)</f>
        <v>0.15190004121975206</v>
      </c>
      <c r="AC4547" s="21">
        <f t="shared" ref="AC4547:AC4610" si="740">IF(M4547&gt;10,0.24,0.96)</f>
        <v>0.24</v>
      </c>
      <c r="AD4547" s="22">
        <f t="shared" ref="AD4547:AD4610" si="741">M4547*3600/1000000</f>
        <v>2.6110799999999998</v>
      </c>
      <c r="AE4547" s="22">
        <f t="shared" ref="AE4547:AE4610" si="742">IF(M4547&gt;10,(1-$Y$4)*AD4547,0)</f>
        <v>2.0105315999999998</v>
      </c>
    </row>
    <row r="4548" spans="1:31" ht="15.75" x14ac:dyDescent="0.25">
      <c r="A4548" s="11" t="s">
        <v>173</v>
      </c>
      <c r="B4548" s="11" t="s">
        <v>4729</v>
      </c>
      <c r="C4548" s="11">
        <v>902</v>
      </c>
      <c r="D4548" s="11">
        <v>47</v>
      </c>
      <c r="E4548" s="11">
        <v>30.7</v>
      </c>
      <c r="F4548" s="11">
        <v>3.6</v>
      </c>
      <c r="H4548" s="1">
        <v>45910</v>
      </c>
      <c r="I4548" s="5">
        <v>0.56944444444444442</v>
      </c>
      <c r="J4548" s="3">
        <f t="shared" si="734"/>
        <v>24.662499999999998</v>
      </c>
      <c r="K4548" s="29">
        <f t="shared" si="732"/>
        <v>31.2075</v>
      </c>
      <c r="L4548" s="31">
        <f t="shared" si="735"/>
        <v>58.260956984875278</v>
      </c>
      <c r="M4548" s="33">
        <f t="shared" si="733"/>
        <v>703.75</v>
      </c>
      <c r="N4548" s="36">
        <f t="shared" si="736"/>
        <v>0.53793683330846709</v>
      </c>
      <c r="O4548" s="13"/>
      <c r="Q4548" s="19"/>
      <c r="R4548" s="17"/>
      <c r="S4548" s="15">
        <v>-6.0375000000000005</v>
      </c>
      <c r="T4548" s="15">
        <v>0.5074999999999994</v>
      </c>
      <c r="U4548" s="18"/>
      <c r="Z4548" s="21">
        <f t="shared" si="737"/>
        <v>4.5459372641261639</v>
      </c>
      <c r="AA4548" s="21">
        <f t="shared" si="738"/>
        <v>2.6485065540119606</v>
      </c>
      <c r="AB4548" s="21">
        <f t="shared" si="739"/>
        <v>0.15054286055022714</v>
      </c>
      <c r="AC4548" s="21">
        <f t="shared" si="740"/>
        <v>0.24</v>
      </c>
      <c r="AD4548" s="22">
        <f t="shared" si="741"/>
        <v>2.5335000000000001</v>
      </c>
      <c r="AE4548" s="22">
        <f t="shared" si="742"/>
        <v>1.9507950000000001</v>
      </c>
    </row>
    <row r="4549" spans="1:31" ht="15.75" x14ac:dyDescent="0.25">
      <c r="A4549" s="11" t="s">
        <v>173</v>
      </c>
      <c r="B4549" s="11" t="s">
        <v>4730</v>
      </c>
      <c r="C4549" s="11">
        <v>888</v>
      </c>
      <c r="D4549" s="11">
        <v>47</v>
      </c>
      <c r="E4549" s="11">
        <v>30.9</v>
      </c>
      <c r="F4549" s="11">
        <v>4.3</v>
      </c>
      <c r="H4549" s="1">
        <v>45910</v>
      </c>
      <c r="I4549" s="5">
        <v>0.57638888888888884</v>
      </c>
      <c r="J4549" s="3">
        <f t="shared" ref="J4549:J4580" si="743">E4549+S4549</f>
        <v>24.914999999999999</v>
      </c>
      <c r="K4549" s="29">
        <f t="shared" ref="K4549:K4612" si="744">E4549+T4549</f>
        <v>31.297499999999999</v>
      </c>
      <c r="L4549" s="31">
        <f t="shared" si="735"/>
        <v>59.239952507995916</v>
      </c>
      <c r="M4549" s="33">
        <f t="shared" si="733"/>
        <v>651.85</v>
      </c>
      <c r="N4549" s="36">
        <f t="shared" si="736"/>
        <v>0.50166332689162363</v>
      </c>
      <c r="O4549" s="13"/>
      <c r="Q4549" s="19"/>
      <c r="R4549" s="17"/>
      <c r="S4549" s="15">
        <v>-5.9849999999999994</v>
      </c>
      <c r="T4549" s="15">
        <v>0.39750000000000174</v>
      </c>
      <c r="U4549" s="18"/>
      <c r="Z4549" s="21">
        <f t="shared" si="737"/>
        <v>4.5692454586978224</v>
      </c>
      <c r="AA4549" s="21">
        <f t="shared" si="738"/>
        <v>2.7068188397063504</v>
      </c>
      <c r="AB4549" s="21">
        <f t="shared" si="739"/>
        <v>0.15375427946558587</v>
      </c>
      <c r="AC4549" s="21">
        <f t="shared" si="740"/>
        <v>0.24</v>
      </c>
      <c r="AD4549" s="22">
        <f t="shared" si="741"/>
        <v>2.34666</v>
      </c>
      <c r="AE4549" s="22">
        <f t="shared" si="742"/>
        <v>1.8069282</v>
      </c>
    </row>
    <row r="4550" spans="1:31" ht="15.75" x14ac:dyDescent="0.25">
      <c r="A4550" s="11" t="s">
        <v>173</v>
      </c>
      <c r="B4550" s="11" t="s">
        <v>4731</v>
      </c>
      <c r="C4550" s="11">
        <v>875</v>
      </c>
      <c r="D4550" s="11">
        <v>46</v>
      </c>
      <c r="E4550" s="11">
        <v>30.8</v>
      </c>
      <c r="F4550" s="11">
        <v>4.3</v>
      </c>
      <c r="H4550" s="1">
        <v>45910</v>
      </c>
      <c r="I4550" s="5">
        <v>0.58333333333333337</v>
      </c>
      <c r="J4550" s="3">
        <f t="shared" si="743"/>
        <v>24.6175</v>
      </c>
      <c r="K4550" s="29">
        <f t="shared" si="744"/>
        <v>30.915000000000003</v>
      </c>
      <c r="L4550" s="31">
        <f t="shared" si="735"/>
        <v>59.4385159762626</v>
      </c>
      <c r="M4550" s="33">
        <f t="shared" ref="M4550:M4613" si="745">AVERAGE(U4118,U4262)</f>
        <v>597.84999999999991</v>
      </c>
      <c r="N4550" s="36">
        <f t="shared" si="736"/>
        <v>0.4578129610282895</v>
      </c>
      <c r="O4550" s="13"/>
      <c r="Q4550" s="19"/>
      <c r="R4550" s="17"/>
      <c r="S4550" s="15">
        <v>-6.1824999999999992</v>
      </c>
      <c r="T4550" s="15">
        <v>0.11500000000000199</v>
      </c>
      <c r="U4550" s="18"/>
      <c r="Z4550" s="21">
        <f t="shared" si="737"/>
        <v>4.4708976556363549</v>
      </c>
      <c r="AA4550" s="21">
        <f t="shared" si="738"/>
        <v>2.6574352173277647</v>
      </c>
      <c r="AB4550" s="21">
        <f t="shared" si="739"/>
        <v>0.15138000516920164</v>
      </c>
      <c r="AC4550" s="21">
        <f t="shared" si="740"/>
        <v>0.24</v>
      </c>
      <c r="AD4550" s="22">
        <f t="shared" si="741"/>
        <v>2.1522599999999996</v>
      </c>
      <c r="AE4550" s="22">
        <f t="shared" si="742"/>
        <v>1.6572401999999997</v>
      </c>
    </row>
    <row r="4551" spans="1:31" ht="15.75" x14ac:dyDescent="0.25">
      <c r="A4551" s="11" t="s">
        <v>173</v>
      </c>
      <c r="B4551" s="11" t="s">
        <v>4732</v>
      </c>
      <c r="C4551" s="11">
        <v>856</v>
      </c>
      <c r="D4551" s="11">
        <v>46</v>
      </c>
      <c r="E4551" s="11">
        <v>30.9</v>
      </c>
      <c r="F4551" s="11">
        <v>3.9</v>
      </c>
      <c r="H4551" s="1">
        <v>45910</v>
      </c>
      <c r="I4551" s="5">
        <v>0.59027777777777779</v>
      </c>
      <c r="J4551" s="3">
        <f t="shared" si="743"/>
        <v>24.742499999999996</v>
      </c>
      <c r="K4551" s="29">
        <f t="shared" si="744"/>
        <v>30.822499999999998</v>
      </c>
      <c r="L4551" s="31">
        <f t="shared" si="735"/>
        <v>60.613498264629435</v>
      </c>
      <c r="M4551" s="33">
        <f t="shared" si="745"/>
        <v>478.45</v>
      </c>
      <c r="N4551" s="36">
        <f t="shared" si="736"/>
        <v>0.3681555627564741</v>
      </c>
      <c r="O4551" s="13"/>
      <c r="Q4551" s="19"/>
      <c r="R4551" s="17"/>
      <c r="S4551" s="15">
        <v>-6.1575000000000015</v>
      </c>
      <c r="T4551" s="15">
        <v>-7.7500000000000568E-2</v>
      </c>
      <c r="U4551" s="18"/>
      <c r="Z4551" s="21">
        <f t="shared" si="737"/>
        <v>4.4473923406672604</v>
      </c>
      <c r="AA4551" s="21">
        <f t="shared" si="738"/>
        <v>2.6957200792316125</v>
      </c>
      <c r="AB4551" s="21">
        <f t="shared" si="739"/>
        <v>0.15366686361749066</v>
      </c>
      <c r="AC4551" s="21">
        <f t="shared" si="740"/>
        <v>0.24</v>
      </c>
      <c r="AD4551" s="22">
        <f t="shared" si="741"/>
        <v>1.7224200000000001</v>
      </c>
      <c r="AE4551" s="22">
        <f t="shared" si="742"/>
        <v>1.3262634</v>
      </c>
    </row>
    <row r="4552" spans="1:31" ht="15.75" x14ac:dyDescent="0.25">
      <c r="A4552" s="11" t="s">
        <v>173</v>
      </c>
      <c r="B4552" s="11" t="s">
        <v>4733</v>
      </c>
      <c r="C4552" s="11">
        <v>839</v>
      </c>
      <c r="D4552" s="11">
        <v>46</v>
      </c>
      <c r="E4552" s="11">
        <v>30.9</v>
      </c>
      <c r="F4552" s="11">
        <v>4.9000000000000004</v>
      </c>
      <c r="H4552" s="1">
        <v>45910</v>
      </c>
      <c r="I4552" s="5">
        <v>0.59722222222222221</v>
      </c>
      <c r="J4552" s="3">
        <f t="shared" si="743"/>
        <v>24.547499999999999</v>
      </c>
      <c r="K4552" s="29">
        <f t="shared" si="744"/>
        <v>30.682499999999997</v>
      </c>
      <c r="L4552" s="31">
        <f t="shared" si="735"/>
        <v>60.196089502081207</v>
      </c>
      <c r="M4552" s="33">
        <f t="shared" si="745"/>
        <v>640.25</v>
      </c>
      <c r="N4552" s="36">
        <f t="shared" si="736"/>
        <v>0.49045864496884656</v>
      </c>
      <c r="O4552" s="13"/>
      <c r="Q4552" s="19"/>
      <c r="R4552" s="17"/>
      <c r="S4552" s="15">
        <v>-6.3525000000000009</v>
      </c>
      <c r="T4552" s="15">
        <v>-0.21750000000000114</v>
      </c>
      <c r="U4552" s="18"/>
      <c r="Z4552" s="21">
        <f t="shared" si="737"/>
        <v>4.4120210359280065</v>
      </c>
      <c r="AA4552" s="21">
        <f t="shared" si="738"/>
        <v>2.6558641316378733</v>
      </c>
      <c r="AB4552" s="21">
        <f t="shared" si="739"/>
        <v>0.15155314008538726</v>
      </c>
      <c r="AC4552" s="21">
        <f t="shared" si="740"/>
        <v>0.24</v>
      </c>
      <c r="AD4552" s="22">
        <f t="shared" si="741"/>
        <v>2.3048999999999999</v>
      </c>
      <c r="AE4552" s="22">
        <f t="shared" si="742"/>
        <v>1.7747729999999999</v>
      </c>
    </row>
    <row r="4553" spans="1:31" ht="15.75" x14ac:dyDescent="0.25">
      <c r="A4553" s="11" t="s">
        <v>173</v>
      </c>
      <c r="B4553" s="11" t="s">
        <v>4734</v>
      </c>
      <c r="C4553" s="11">
        <v>823</v>
      </c>
      <c r="D4553" s="11">
        <v>46</v>
      </c>
      <c r="E4553" s="11">
        <v>30.9</v>
      </c>
      <c r="F4553" s="11">
        <v>4.3</v>
      </c>
      <c r="H4553" s="1">
        <v>45910</v>
      </c>
      <c r="I4553" s="5">
        <v>0.60416666666666663</v>
      </c>
      <c r="J4553" s="3">
        <f t="shared" si="743"/>
        <v>24.432499999999997</v>
      </c>
      <c r="K4553" s="29">
        <f t="shared" si="744"/>
        <v>30.555</v>
      </c>
      <c r="L4553" s="31">
        <f t="shared" si="735"/>
        <v>60.174620845792596</v>
      </c>
      <c r="M4553" s="33">
        <f t="shared" si="745"/>
        <v>388.9</v>
      </c>
      <c r="N4553" s="36">
        <f t="shared" si="736"/>
        <v>0.29728427585250411</v>
      </c>
      <c r="O4553" s="13"/>
      <c r="Q4553" s="19"/>
      <c r="R4553" s="17"/>
      <c r="S4553" s="15">
        <v>-6.467500000000002</v>
      </c>
      <c r="T4553" s="15">
        <v>-0.34500000000000064</v>
      </c>
      <c r="U4553" s="18"/>
      <c r="Z4553" s="21">
        <f t="shared" si="737"/>
        <v>4.38002089390947</v>
      </c>
      <c r="AA4553" s="21">
        <f t="shared" si="738"/>
        <v>2.6356609658765189</v>
      </c>
      <c r="AB4553" s="21">
        <f t="shared" si="739"/>
        <v>0.15054349121634</v>
      </c>
      <c r="AC4553" s="21">
        <f t="shared" si="740"/>
        <v>0.24</v>
      </c>
      <c r="AD4553" s="22">
        <f t="shared" si="741"/>
        <v>1.40004</v>
      </c>
      <c r="AE4553" s="22">
        <f t="shared" si="742"/>
        <v>1.0780308000000001</v>
      </c>
    </row>
    <row r="4554" spans="1:31" ht="15.75" x14ac:dyDescent="0.25">
      <c r="A4554" s="11" t="s">
        <v>173</v>
      </c>
      <c r="B4554" s="11" t="s">
        <v>4735</v>
      </c>
      <c r="C4554" s="11">
        <v>802</v>
      </c>
      <c r="D4554" s="11">
        <v>46</v>
      </c>
      <c r="E4554" s="11">
        <v>30.9</v>
      </c>
      <c r="F4554" s="11">
        <v>4.0999999999999996</v>
      </c>
      <c r="H4554" s="1">
        <v>45910</v>
      </c>
      <c r="I4554" s="5">
        <v>0.61111111111111116</v>
      </c>
      <c r="J4554" s="3">
        <f t="shared" si="743"/>
        <v>24.365000000000002</v>
      </c>
      <c r="K4554" s="29">
        <f t="shared" si="744"/>
        <v>30.38</v>
      </c>
      <c r="L4554" s="31">
        <f t="shared" si="735"/>
        <v>60.668283026544628</v>
      </c>
      <c r="M4554" s="33">
        <f t="shared" si="745"/>
        <v>241.3</v>
      </c>
      <c r="N4554" s="36">
        <f t="shared" si="736"/>
        <v>0.18443655605999823</v>
      </c>
      <c r="O4554" s="13"/>
      <c r="Q4554" s="19"/>
      <c r="R4554" s="17"/>
      <c r="S4554" s="15">
        <v>-6.5349999999999984</v>
      </c>
      <c r="T4554" s="15">
        <v>-0.51999999999999869</v>
      </c>
      <c r="U4554" s="18"/>
      <c r="Z4554" s="21">
        <f t="shared" si="737"/>
        <v>4.3364277289209339</v>
      </c>
      <c r="AA4554" s="21">
        <f t="shared" si="738"/>
        <v>2.6308362478233138</v>
      </c>
      <c r="AB4554" s="21">
        <f t="shared" si="739"/>
        <v>0.15046445755987073</v>
      </c>
      <c r="AC4554" s="21">
        <f t="shared" si="740"/>
        <v>0.24</v>
      </c>
      <c r="AD4554" s="22">
        <f t="shared" si="741"/>
        <v>0.86868000000000001</v>
      </c>
      <c r="AE4554" s="22">
        <f t="shared" si="742"/>
        <v>0.66888360000000002</v>
      </c>
    </row>
    <row r="4555" spans="1:31" ht="15.75" x14ac:dyDescent="0.25">
      <c r="A4555" s="11" t="s">
        <v>173</v>
      </c>
      <c r="B4555" s="11" t="s">
        <v>4736</v>
      </c>
      <c r="C4555" s="11">
        <v>765</v>
      </c>
      <c r="D4555" s="11">
        <v>46</v>
      </c>
      <c r="E4555" s="11">
        <v>30.7</v>
      </c>
      <c r="F4555" s="11">
        <v>4.2</v>
      </c>
      <c r="H4555" s="1">
        <v>45910</v>
      </c>
      <c r="I4555" s="5">
        <v>0.61805555555555558</v>
      </c>
      <c r="J4555" s="3">
        <f t="shared" si="743"/>
        <v>24.02</v>
      </c>
      <c r="K4555" s="29">
        <f t="shared" si="744"/>
        <v>29.932499999999997</v>
      </c>
      <c r="L4555" s="31">
        <f t="shared" si="735"/>
        <v>60.939862085715617</v>
      </c>
      <c r="M4555" s="33">
        <f t="shared" si="745"/>
        <v>99.259999999999991</v>
      </c>
      <c r="N4555" s="36">
        <f t="shared" si="736"/>
        <v>7.5448663098364302E-2</v>
      </c>
      <c r="O4555" s="13"/>
      <c r="Q4555" s="19"/>
      <c r="R4555" s="17"/>
      <c r="S4555" s="15">
        <v>-6.68</v>
      </c>
      <c r="T4555" s="15">
        <v>-0.76750000000000007</v>
      </c>
      <c r="U4555" s="18"/>
      <c r="Z4555" s="21">
        <f t="shared" si="737"/>
        <v>4.2266650285759928</v>
      </c>
      <c r="AA4555" s="21">
        <f t="shared" si="738"/>
        <v>2.5757238392393824</v>
      </c>
      <c r="AB4555" s="21">
        <f t="shared" si="739"/>
        <v>0.14780621726281604</v>
      </c>
      <c r="AC4555" s="21">
        <f t="shared" si="740"/>
        <v>0.24</v>
      </c>
      <c r="AD4555" s="22">
        <f t="shared" si="741"/>
        <v>0.35733599999999993</v>
      </c>
      <c r="AE4555" s="22">
        <f t="shared" si="742"/>
        <v>0.27514871999999996</v>
      </c>
    </row>
    <row r="4556" spans="1:31" ht="15.75" x14ac:dyDescent="0.25">
      <c r="A4556" s="11" t="s">
        <v>173</v>
      </c>
      <c r="B4556" s="11" t="s">
        <v>4737</v>
      </c>
      <c r="C4556" s="11">
        <v>740</v>
      </c>
      <c r="D4556" s="11">
        <v>47</v>
      </c>
      <c r="E4556" s="11">
        <v>30.5</v>
      </c>
      <c r="F4556" s="11">
        <v>5</v>
      </c>
      <c r="H4556" s="1">
        <v>45910</v>
      </c>
      <c r="I4556" s="5">
        <v>0.625</v>
      </c>
      <c r="J4556" s="3">
        <f t="shared" si="743"/>
        <v>23.774999999999999</v>
      </c>
      <c r="K4556" s="29">
        <f t="shared" si="744"/>
        <v>29.5625</v>
      </c>
      <c r="L4556" s="31">
        <f t="shared" si="735"/>
        <v>61.407755094999622</v>
      </c>
      <c r="M4556" s="33">
        <f t="shared" si="745"/>
        <v>102.80500000000001</v>
      </c>
      <c r="N4556" s="36">
        <f t="shared" si="736"/>
        <v>7.7862739207402096E-2</v>
      </c>
      <c r="O4556" s="13"/>
      <c r="Q4556" s="19"/>
      <c r="R4556" s="17"/>
      <c r="S4556" s="15">
        <v>-6.7249999999999996</v>
      </c>
      <c r="T4556" s="15">
        <v>-0.93749999999999911</v>
      </c>
      <c r="U4556" s="18"/>
      <c r="Z4556" s="21">
        <f t="shared" si="737"/>
        <v>4.1377441210716093</v>
      </c>
      <c r="AA4556" s="21">
        <f t="shared" si="738"/>
        <v>2.5408957763253985</v>
      </c>
      <c r="AB4556" s="21">
        <f t="shared" si="739"/>
        <v>0.14621223134204117</v>
      </c>
      <c r="AC4556" s="21">
        <f t="shared" si="740"/>
        <v>0.24</v>
      </c>
      <c r="AD4556" s="22">
        <f t="shared" si="741"/>
        <v>0.37009799999999998</v>
      </c>
      <c r="AE4556" s="22">
        <f t="shared" si="742"/>
        <v>0.28497546000000001</v>
      </c>
    </row>
    <row r="4557" spans="1:31" ht="15.75" x14ac:dyDescent="0.25">
      <c r="A4557" s="11" t="s">
        <v>173</v>
      </c>
      <c r="B4557" s="11" t="s">
        <v>4738</v>
      </c>
      <c r="C4557" s="11">
        <v>723</v>
      </c>
      <c r="D4557" s="11">
        <v>46</v>
      </c>
      <c r="E4557" s="11">
        <v>30.7</v>
      </c>
      <c r="F4557" s="11">
        <v>4.8</v>
      </c>
      <c r="H4557" s="1">
        <v>45910</v>
      </c>
      <c r="I4557" s="5">
        <v>0.63194444444444442</v>
      </c>
      <c r="J4557" s="3">
        <f t="shared" si="743"/>
        <v>24.209999999999997</v>
      </c>
      <c r="K4557" s="29">
        <f t="shared" si="744"/>
        <v>29.95</v>
      </c>
      <c r="L4557" s="31">
        <f t="shared" si="735"/>
        <v>61.969566068682667</v>
      </c>
      <c r="M4557" s="33">
        <f t="shared" si="745"/>
        <v>102.44499999999999</v>
      </c>
      <c r="N4557" s="36">
        <f t="shared" si="736"/>
        <v>7.8316283246647037E-2</v>
      </c>
      <c r="O4557" s="13"/>
      <c r="Q4557" s="19"/>
      <c r="R4557" s="17"/>
      <c r="S4557" s="15">
        <v>-6.4900000000000011</v>
      </c>
      <c r="T4557" s="15">
        <v>-0.75000000000000089</v>
      </c>
      <c r="U4557" s="18"/>
      <c r="Z4557" s="21">
        <f t="shared" si="737"/>
        <v>4.2309115864232485</v>
      </c>
      <c r="AA4557" s="21">
        <f t="shared" si="738"/>
        <v>2.6218775508561052</v>
      </c>
      <c r="AB4557" s="21">
        <f t="shared" si="739"/>
        <v>0.15043501419328548</v>
      </c>
      <c r="AC4557" s="21">
        <f t="shared" si="740"/>
        <v>0.24</v>
      </c>
      <c r="AD4557" s="22">
        <f t="shared" si="741"/>
        <v>0.36880200000000002</v>
      </c>
      <c r="AE4557" s="22">
        <f t="shared" si="742"/>
        <v>0.28397754000000003</v>
      </c>
    </row>
    <row r="4558" spans="1:31" ht="15.75" x14ac:dyDescent="0.25">
      <c r="A4558" s="11" t="s">
        <v>173</v>
      </c>
      <c r="B4558" s="11" t="s">
        <v>4739</v>
      </c>
      <c r="C4558" s="11">
        <v>701</v>
      </c>
      <c r="D4558" s="11">
        <v>48</v>
      </c>
      <c r="E4558" s="11">
        <v>30.4</v>
      </c>
      <c r="F4558" s="11">
        <v>4.4000000000000004</v>
      </c>
      <c r="H4558" s="1">
        <v>45910</v>
      </c>
      <c r="I4558" s="5">
        <v>0.63888888888888884</v>
      </c>
      <c r="J4558" s="3">
        <f t="shared" si="743"/>
        <v>23.987499999999997</v>
      </c>
      <c r="K4558" s="29">
        <f t="shared" si="744"/>
        <v>29.674999999999997</v>
      </c>
      <c r="L4558" s="31">
        <f t="shared" si="735"/>
        <v>62.08459459654761</v>
      </c>
      <c r="M4558" s="33">
        <f t="shared" si="745"/>
        <v>93.32</v>
      </c>
      <c r="N4558" s="36">
        <f t="shared" si="736"/>
        <v>7.1067662923059605E-2</v>
      </c>
      <c r="O4558" s="13"/>
      <c r="Q4558" s="19"/>
      <c r="R4558" s="17"/>
      <c r="S4558" s="15">
        <v>-6.4124999999999996</v>
      </c>
      <c r="T4558" s="15">
        <v>-0.72499999999999964</v>
      </c>
      <c r="U4558" s="18"/>
      <c r="Z4558" s="21">
        <f t="shared" si="737"/>
        <v>4.1646070920524165</v>
      </c>
      <c r="AA4558" s="21">
        <f t="shared" si="738"/>
        <v>2.5855794296398136</v>
      </c>
      <c r="AB4558" s="21">
        <f t="shared" si="739"/>
        <v>0.1486581239140243</v>
      </c>
      <c r="AC4558" s="21">
        <f t="shared" si="740"/>
        <v>0.24</v>
      </c>
      <c r="AD4558" s="22">
        <f t="shared" si="741"/>
        <v>0.33595199999999997</v>
      </c>
      <c r="AE4558" s="22">
        <f t="shared" si="742"/>
        <v>0.25868303999999998</v>
      </c>
    </row>
    <row r="4559" spans="1:31" ht="15.75" x14ac:dyDescent="0.25">
      <c r="A4559" s="11" t="s">
        <v>173</v>
      </c>
      <c r="B4559" s="11" t="s">
        <v>4740</v>
      </c>
      <c r="C4559" s="11">
        <v>678</v>
      </c>
      <c r="D4559" s="11">
        <v>48</v>
      </c>
      <c r="E4559" s="11">
        <v>30.5</v>
      </c>
      <c r="F4559" s="11">
        <v>4.4000000000000004</v>
      </c>
      <c r="H4559" s="1">
        <v>45910</v>
      </c>
      <c r="I4559" s="5">
        <v>0.64583333333333337</v>
      </c>
      <c r="J4559" s="3">
        <f t="shared" si="743"/>
        <v>24.212499999999999</v>
      </c>
      <c r="K4559" s="29">
        <f t="shared" si="744"/>
        <v>29.762499999999999</v>
      </c>
      <c r="L4559" s="31">
        <f t="shared" si="735"/>
        <v>62.967200545207177</v>
      </c>
      <c r="M4559" s="33">
        <f t="shared" si="745"/>
        <v>88.07</v>
      </c>
      <c r="N4559" s="36">
        <f t="shared" si="736"/>
        <v>6.747432388923616E-2</v>
      </c>
      <c r="O4559" s="13"/>
      <c r="Q4559" s="19"/>
      <c r="R4559" s="17"/>
      <c r="S4559" s="15">
        <v>-6.2875000000000005</v>
      </c>
      <c r="T4559" s="15">
        <v>-0.73749999999999982</v>
      </c>
      <c r="U4559" s="18"/>
      <c r="Z4559" s="21">
        <f t="shared" si="737"/>
        <v>4.1856052516353763</v>
      </c>
      <c r="AA4559" s="21">
        <f t="shared" si="738"/>
        <v>2.6355584528279712</v>
      </c>
      <c r="AB4559" s="21">
        <f t="shared" si="739"/>
        <v>0.15143239338505257</v>
      </c>
      <c r="AC4559" s="21">
        <f t="shared" si="740"/>
        <v>0.24</v>
      </c>
      <c r="AD4559" s="22">
        <f t="shared" si="741"/>
        <v>0.317052</v>
      </c>
      <c r="AE4559" s="22">
        <f t="shared" si="742"/>
        <v>0.24413003999999999</v>
      </c>
    </row>
    <row r="4560" spans="1:31" ht="15.75" x14ac:dyDescent="0.25">
      <c r="A4560" s="11" t="s">
        <v>173</v>
      </c>
      <c r="B4560" s="11" t="s">
        <v>4741</v>
      </c>
      <c r="C4560" s="11">
        <v>649</v>
      </c>
      <c r="D4560" s="11">
        <v>48</v>
      </c>
      <c r="E4560" s="11">
        <v>30.5</v>
      </c>
      <c r="F4560" s="11">
        <v>5.2</v>
      </c>
      <c r="H4560" s="1">
        <v>45910</v>
      </c>
      <c r="I4560" s="5">
        <v>0.65277777777777779</v>
      </c>
      <c r="J4560" s="3">
        <f t="shared" si="743"/>
        <v>24.237500000000001</v>
      </c>
      <c r="K4560" s="29">
        <f t="shared" si="744"/>
        <v>29.567500000000003</v>
      </c>
      <c r="L4560" s="31">
        <f t="shared" si="735"/>
        <v>64.156528356809815</v>
      </c>
      <c r="M4560" s="33">
        <f t="shared" si="745"/>
        <v>105.64999999999999</v>
      </c>
      <c r="N4560" s="36">
        <f t="shared" si="736"/>
        <v>8.116911627092796E-2</v>
      </c>
      <c r="O4560" s="13"/>
      <c r="Q4560" s="19"/>
      <c r="R4560" s="17"/>
      <c r="S4560" s="15">
        <v>-6.2625000000000002</v>
      </c>
      <c r="T4560" s="15">
        <v>-0.93249999999999922</v>
      </c>
      <c r="U4560" s="18"/>
      <c r="Z4560" s="21">
        <f t="shared" si="737"/>
        <v>4.1389348227150995</v>
      </c>
      <c r="AA4560" s="21">
        <f t="shared" si="738"/>
        <v>2.6553968932050891</v>
      </c>
      <c r="AB4560" s="21">
        <f t="shared" si="739"/>
        <v>0.15279530948623912</v>
      </c>
      <c r="AC4560" s="21">
        <f t="shared" si="740"/>
        <v>0.24</v>
      </c>
      <c r="AD4560" s="22">
        <f t="shared" si="741"/>
        <v>0.38033999999999996</v>
      </c>
      <c r="AE4560" s="22">
        <f t="shared" si="742"/>
        <v>0.29286179999999995</v>
      </c>
    </row>
    <row r="4561" spans="1:31" ht="15.75" x14ac:dyDescent="0.25">
      <c r="A4561" s="11" t="s">
        <v>173</v>
      </c>
      <c r="B4561" s="11" t="s">
        <v>4742</v>
      </c>
      <c r="C4561" s="11">
        <v>621</v>
      </c>
      <c r="D4561" s="11">
        <v>48</v>
      </c>
      <c r="E4561" s="11">
        <v>30.3</v>
      </c>
      <c r="F4561" s="11">
        <v>5.5</v>
      </c>
      <c r="H4561" s="1">
        <v>45910</v>
      </c>
      <c r="I4561" s="5">
        <v>0.65972222222222221</v>
      </c>
      <c r="J4561" s="3">
        <f t="shared" si="743"/>
        <v>24.03</v>
      </c>
      <c r="K4561" s="29">
        <f t="shared" si="744"/>
        <v>29.307500000000001</v>
      </c>
      <c r="L4561" s="31">
        <f t="shared" si="735"/>
        <v>64.29856528177983</v>
      </c>
      <c r="M4561" s="33">
        <f t="shared" si="745"/>
        <v>107.2</v>
      </c>
      <c r="N4561" s="36">
        <f t="shared" si="736"/>
        <v>8.2072887235329184E-2</v>
      </c>
      <c r="O4561" s="13"/>
      <c r="Q4561" s="19"/>
      <c r="R4561" s="17"/>
      <c r="S4561" s="15">
        <v>-6.27</v>
      </c>
      <c r="T4561" s="15">
        <v>-0.99249999999999972</v>
      </c>
      <c r="U4561" s="18"/>
      <c r="Z4561" s="21">
        <f t="shared" si="737"/>
        <v>4.0774120321108525</v>
      </c>
      <c r="AA4561" s="21">
        <f t="shared" si="738"/>
        <v>2.6217174372739418</v>
      </c>
      <c r="AB4561" s="21">
        <f t="shared" si="739"/>
        <v>0.15115172632748505</v>
      </c>
      <c r="AC4561" s="21">
        <f t="shared" si="740"/>
        <v>0.24</v>
      </c>
      <c r="AD4561" s="22">
        <f t="shared" si="741"/>
        <v>0.38591999999999999</v>
      </c>
      <c r="AE4561" s="22">
        <f t="shared" si="742"/>
        <v>0.29715839999999999</v>
      </c>
    </row>
    <row r="4562" spans="1:31" ht="15.75" x14ac:dyDescent="0.25">
      <c r="A4562" s="11" t="s">
        <v>173</v>
      </c>
      <c r="B4562" s="11" t="s">
        <v>4743</v>
      </c>
      <c r="C4562" s="11">
        <v>587</v>
      </c>
      <c r="D4562" s="11">
        <v>49</v>
      </c>
      <c r="E4562" s="11">
        <v>30.1</v>
      </c>
      <c r="F4562" s="11">
        <v>4.3</v>
      </c>
      <c r="H4562" s="1">
        <v>45910</v>
      </c>
      <c r="I4562" s="5">
        <v>0.66666666666666663</v>
      </c>
      <c r="J4562" s="3">
        <f t="shared" si="743"/>
        <v>23.984999999999999</v>
      </c>
      <c r="K4562" s="29">
        <f t="shared" si="744"/>
        <v>29.185000000000002</v>
      </c>
      <c r="L4562" s="31">
        <f t="shared" si="735"/>
        <v>64.68910885559059</v>
      </c>
      <c r="M4562" s="33">
        <f t="shared" si="745"/>
        <v>94.85</v>
      </c>
      <c r="N4562" s="36">
        <f t="shared" si="736"/>
        <v>7.2618385448541864E-2</v>
      </c>
      <c r="O4562" s="13"/>
      <c r="Q4562" s="19"/>
      <c r="R4562" s="17"/>
      <c r="S4562" s="15">
        <v>-6.1150000000000002</v>
      </c>
      <c r="T4562" s="15">
        <v>-0.91500000000000004</v>
      </c>
      <c r="U4562" s="18"/>
      <c r="Z4562" s="21">
        <f t="shared" si="737"/>
        <v>4.0487021011082414</v>
      </c>
      <c r="AA4562" s="21">
        <f t="shared" si="738"/>
        <v>2.6190693094244937</v>
      </c>
      <c r="AB4562" s="21">
        <f t="shared" si="739"/>
        <v>0.151137908804585</v>
      </c>
      <c r="AC4562" s="21">
        <f t="shared" si="740"/>
        <v>0.24</v>
      </c>
      <c r="AD4562" s="22">
        <f t="shared" si="741"/>
        <v>0.34145999999999999</v>
      </c>
      <c r="AE4562" s="22">
        <f t="shared" si="742"/>
        <v>0.2629242</v>
      </c>
    </row>
    <row r="4563" spans="1:31" ht="15.75" x14ac:dyDescent="0.25">
      <c r="A4563" s="11" t="s">
        <v>173</v>
      </c>
      <c r="B4563" s="11" t="s">
        <v>4744</v>
      </c>
      <c r="C4563" s="11">
        <v>555</v>
      </c>
      <c r="D4563" s="11">
        <v>49</v>
      </c>
      <c r="E4563" s="11">
        <v>30</v>
      </c>
      <c r="F4563" s="11">
        <v>4.9000000000000004</v>
      </c>
      <c r="H4563" s="1">
        <v>45910</v>
      </c>
      <c r="I4563" s="5">
        <v>0.67361111111111116</v>
      </c>
      <c r="J4563" s="3">
        <f t="shared" si="743"/>
        <v>23.924999999999997</v>
      </c>
      <c r="K4563" s="29">
        <f t="shared" si="744"/>
        <v>29.087499999999999</v>
      </c>
      <c r="L4563" s="31">
        <f t="shared" si="735"/>
        <v>64.853434357770155</v>
      </c>
      <c r="M4563" s="33">
        <f t="shared" si="745"/>
        <v>103.5</v>
      </c>
      <c r="N4563" s="36">
        <f t="shared" si="736"/>
        <v>7.9177607204059586E-2</v>
      </c>
      <c r="O4563" s="13"/>
      <c r="Q4563" s="19"/>
      <c r="R4563" s="17"/>
      <c r="S4563" s="15">
        <v>-6.0750000000000011</v>
      </c>
      <c r="T4563" s="15">
        <v>-0.91250000000000053</v>
      </c>
      <c r="U4563" s="18"/>
      <c r="Z4563" s="21">
        <f t="shared" si="737"/>
        <v>4.0259771885498026</v>
      </c>
      <c r="AA4563" s="21">
        <f t="shared" si="738"/>
        <v>2.6109844732349465</v>
      </c>
      <c r="AB4563" s="21">
        <f t="shared" si="739"/>
        <v>0.15078167347672178</v>
      </c>
      <c r="AC4563" s="21">
        <f t="shared" si="740"/>
        <v>0.24</v>
      </c>
      <c r="AD4563" s="22">
        <f t="shared" si="741"/>
        <v>0.37259999999999999</v>
      </c>
      <c r="AE4563" s="22">
        <f t="shared" si="742"/>
        <v>0.28690199999999999</v>
      </c>
    </row>
    <row r="4564" spans="1:31" ht="15.75" x14ac:dyDescent="0.25">
      <c r="A4564" s="11" t="s">
        <v>173</v>
      </c>
      <c r="B4564" s="11" t="s">
        <v>4745</v>
      </c>
      <c r="C4564" s="11">
        <v>520</v>
      </c>
      <c r="D4564" s="11">
        <v>48</v>
      </c>
      <c r="E4564" s="11">
        <v>30.1</v>
      </c>
      <c r="F4564" s="11">
        <v>4.5999999999999996</v>
      </c>
      <c r="H4564" s="1">
        <v>45910</v>
      </c>
      <c r="I4564" s="5">
        <v>0.68055555555555558</v>
      </c>
      <c r="J4564" s="3">
        <f t="shared" si="743"/>
        <v>24.055</v>
      </c>
      <c r="K4564" s="29">
        <f t="shared" si="744"/>
        <v>29.185000000000002</v>
      </c>
      <c r="L4564" s="31">
        <f t="shared" si="735"/>
        <v>65.118727578563991</v>
      </c>
      <c r="M4564" s="33">
        <f t="shared" si="745"/>
        <v>67.185000000000002</v>
      </c>
      <c r="N4564" s="36">
        <f t="shared" si="736"/>
        <v>5.1555548717145704E-2</v>
      </c>
      <c r="O4564" s="13"/>
      <c r="Q4564" s="19"/>
      <c r="R4564" s="17"/>
      <c r="S4564" s="15">
        <v>-6.0450000000000008</v>
      </c>
      <c r="T4564" s="15">
        <v>-0.91500000000000004</v>
      </c>
      <c r="U4564" s="18"/>
      <c r="Z4564" s="21">
        <f t="shared" si="737"/>
        <v>4.0487021011082414</v>
      </c>
      <c r="AA4564" s="21">
        <f t="shared" si="738"/>
        <v>2.6364632916882722</v>
      </c>
      <c r="AB4564" s="21">
        <f t="shared" si="739"/>
        <v>0.15214165853189146</v>
      </c>
      <c r="AC4564" s="21">
        <f t="shared" si="740"/>
        <v>0.24</v>
      </c>
      <c r="AD4564" s="22">
        <f t="shared" si="741"/>
        <v>0.241866</v>
      </c>
      <c r="AE4564" s="22">
        <f t="shared" si="742"/>
        <v>0.18623682</v>
      </c>
    </row>
    <row r="4565" spans="1:31" ht="15.75" x14ac:dyDescent="0.25">
      <c r="A4565" s="11" t="s">
        <v>173</v>
      </c>
      <c r="B4565" s="11" t="s">
        <v>4746</v>
      </c>
      <c r="C4565" s="11">
        <v>484</v>
      </c>
      <c r="D4565" s="11">
        <v>49</v>
      </c>
      <c r="E4565" s="11">
        <v>30.1</v>
      </c>
      <c r="F4565" s="11">
        <v>4.5999999999999996</v>
      </c>
      <c r="H4565" s="1">
        <v>45910</v>
      </c>
      <c r="I4565" s="5">
        <v>0.6875</v>
      </c>
      <c r="J4565" s="3">
        <f t="shared" si="743"/>
        <v>24.252500000000001</v>
      </c>
      <c r="K4565" s="29">
        <f t="shared" si="744"/>
        <v>29.18</v>
      </c>
      <c r="L4565" s="31">
        <f t="shared" si="735"/>
        <v>66.364873058307992</v>
      </c>
      <c r="M4565" s="33">
        <f t="shared" si="745"/>
        <v>57.144999999999996</v>
      </c>
      <c r="N4565" s="36">
        <f t="shared" si="736"/>
        <v>4.4117034994418401E-2</v>
      </c>
      <c r="O4565" s="13"/>
      <c r="Q4565" s="19"/>
      <c r="R4565" s="17"/>
      <c r="S4565" s="15">
        <v>-5.8475000000000001</v>
      </c>
      <c r="T4565" s="15">
        <v>-0.91999999999999993</v>
      </c>
      <c r="U4565" s="18"/>
      <c r="Z4565" s="21">
        <f t="shared" si="737"/>
        <v>4.0475340123114867</v>
      </c>
      <c r="AA4565" s="21">
        <f t="shared" si="738"/>
        <v>2.6861408092623584</v>
      </c>
      <c r="AB4565" s="21">
        <f t="shared" si="739"/>
        <v>0.15501420224996318</v>
      </c>
      <c r="AC4565" s="21">
        <f t="shared" si="740"/>
        <v>0.24</v>
      </c>
      <c r="AD4565" s="22">
        <f t="shared" si="741"/>
        <v>0.20572199999999999</v>
      </c>
      <c r="AE4565" s="22">
        <f t="shared" si="742"/>
        <v>0.15840594</v>
      </c>
    </row>
    <row r="4566" spans="1:31" ht="15.75" x14ac:dyDescent="0.25">
      <c r="A4566" s="11" t="s">
        <v>173</v>
      </c>
      <c r="B4566" s="11" t="s">
        <v>4747</v>
      </c>
      <c r="C4566" s="11">
        <v>449</v>
      </c>
      <c r="D4566" s="11">
        <v>49</v>
      </c>
      <c r="E4566" s="11">
        <v>29.8</v>
      </c>
      <c r="F4566" s="11">
        <v>5.4</v>
      </c>
      <c r="H4566" s="1">
        <v>45910</v>
      </c>
      <c r="I4566" s="2" t="s">
        <v>27</v>
      </c>
      <c r="J4566" s="3">
        <f t="shared" si="743"/>
        <v>23.675000000000001</v>
      </c>
      <c r="K4566" s="29">
        <f t="shared" si="744"/>
        <v>28.664999999999999</v>
      </c>
      <c r="L4566" s="31">
        <f t="shared" si="735"/>
        <v>65.63834567814169</v>
      </c>
      <c r="M4566" s="33">
        <f t="shared" si="745"/>
        <v>91.080000000000013</v>
      </c>
      <c r="N4566" s="36">
        <f t="shared" si="736"/>
        <v>6.9470006722084518E-2</v>
      </c>
      <c r="O4566" s="13"/>
      <c r="Q4566" s="19"/>
      <c r="R4566" s="17"/>
      <c r="S4566" s="15">
        <v>-6.1249999999999991</v>
      </c>
      <c r="T4566" s="15">
        <v>-1.1350000000000007</v>
      </c>
      <c r="U4566" s="18"/>
      <c r="Z4566" s="21">
        <f t="shared" si="737"/>
        <v>3.9287799839287123</v>
      </c>
      <c r="AA4566" s="21">
        <f t="shared" si="738"/>
        <v>2.5787861867847677</v>
      </c>
      <c r="AB4566" s="21">
        <f t="shared" si="739"/>
        <v>0.14939577364095408</v>
      </c>
      <c r="AC4566" s="21">
        <f t="shared" si="740"/>
        <v>0.24</v>
      </c>
      <c r="AD4566" s="22">
        <f t="shared" si="741"/>
        <v>0.32788800000000007</v>
      </c>
      <c r="AE4566" s="22">
        <f t="shared" si="742"/>
        <v>0.25247376000000005</v>
      </c>
    </row>
    <row r="4567" spans="1:31" ht="15.75" x14ac:dyDescent="0.25">
      <c r="A4567" s="11" t="s">
        <v>173</v>
      </c>
      <c r="B4567" s="11" t="s">
        <v>4748</v>
      </c>
      <c r="C4567" s="11">
        <v>413</v>
      </c>
      <c r="D4567" s="11">
        <v>49</v>
      </c>
      <c r="E4567" s="11">
        <v>29.7</v>
      </c>
      <c r="F4567" s="11">
        <v>4.5</v>
      </c>
      <c r="H4567" s="1">
        <v>45910</v>
      </c>
      <c r="I4567" s="2" t="s">
        <v>28</v>
      </c>
      <c r="J4567" s="3">
        <f t="shared" si="743"/>
        <v>23.555</v>
      </c>
      <c r="K4567" s="29">
        <f t="shared" si="744"/>
        <v>28.434999999999999</v>
      </c>
      <c r="L4567" s="31">
        <f t="shared" si="735"/>
        <v>66.175003675168711</v>
      </c>
      <c r="M4567" s="33">
        <f t="shared" si="745"/>
        <v>83.87</v>
      </c>
      <c r="N4567" s="36">
        <f t="shared" si="736"/>
        <v>6.389993582566425E-2</v>
      </c>
      <c r="O4567" s="13"/>
      <c r="Q4567" s="19"/>
      <c r="R4567" s="17"/>
      <c r="S4567" s="15">
        <v>-6.1450000000000005</v>
      </c>
      <c r="T4567" s="15">
        <v>-1.2649999999999997</v>
      </c>
      <c r="U4567" s="18"/>
      <c r="Z4567" s="21">
        <f t="shared" si="737"/>
        <v>3.8767313197325093</v>
      </c>
      <c r="AA4567" s="21">
        <f t="shared" si="738"/>
        <v>2.5654270933094043</v>
      </c>
      <c r="AB4567" s="21">
        <f t="shared" si="739"/>
        <v>0.14887922956529703</v>
      </c>
      <c r="AC4567" s="21">
        <f t="shared" si="740"/>
        <v>0.24</v>
      </c>
      <c r="AD4567" s="22">
        <f t="shared" si="741"/>
        <v>0.30193199999999998</v>
      </c>
      <c r="AE4567" s="22">
        <f t="shared" si="742"/>
        <v>0.23248764</v>
      </c>
    </row>
    <row r="4568" spans="1:31" ht="15.75" x14ac:dyDescent="0.25">
      <c r="A4568" s="11" t="s">
        <v>173</v>
      </c>
      <c r="B4568" s="11" t="s">
        <v>4749</v>
      </c>
      <c r="C4568" s="11">
        <v>376</v>
      </c>
      <c r="D4568" s="11">
        <v>51</v>
      </c>
      <c r="E4568" s="11">
        <v>29.6</v>
      </c>
      <c r="F4568" s="11">
        <v>4.5999999999999996</v>
      </c>
      <c r="H4568" s="1">
        <v>45910</v>
      </c>
      <c r="I4568" s="2" t="s">
        <v>29</v>
      </c>
      <c r="J4568" s="3">
        <f t="shared" si="743"/>
        <v>23.5625</v>
      </c>
      <c r="K4568" s="29">
        <f t="shared" si="744"/>
        <v>28.285000000000004</v>
      </c>
      <c r="L4568" s="31">
        <f t="shared" si="735"/>
        <v>67.073178192752067</v>
      </c>
      <c r="M4568" s="33">
        <f t="shared" si="745"/>
        <v>56.86</v>
      </c>
      <c r="N4568" s="36">
        <f t="shared" si="736"/>
        <v>4.3412184251326348E-2</v>
      </c>
      <c r="O4568" s="13"/>
      <c r="Q4568" s="19"/>
      <c r="R4568" s="17"/>
      <c r="S4568" s="15">
        <v>-6.0375000000000005</v>
      </c>
      <c r="T4568" s="15">
        <v>-1.3149999999999995</v>
      </c>
      <c r="U4568" s="18"/>
      <c r="Z4568" s="21">
        <f t="shared" si="737"/>
        <v>3.8431107778644873</v>
      </c>
      <c r="AA4568" s="21">
        <f t="shared" si="738"/>
        <v>2.5776965401819076</v>
      </c>
      <c r="AB4568" s="21">
        <f t="shared" si="739"/>
        <v>0.14976028470883654</v>
      </c>
      <c r="AC4568" s="21">
        <f t="shared" si="740"/>
        <v>0.24</v>
      </c>
      <c r="AD4568" s="22">
        <f t="shared" si="741"/>
        <v>0.20469599999999999</v>
      </c>
      <c r="AE4568" s="22">
        <f t="shared" si="742"/>
        <v>0.15761591999999999</v>
      </c>
    </row>
    <row r="4569" spans="1:31" ht="15.75" x14ac:dyDescent="0.25">
      <c r="A4569" s="11" t="s">
        <v>173</v>
      </c>
      <c r="B4569" s="11" t="s">
        <v>4750</v>
      </c>
      <c r="C4569" s="11">
        <v>340</v>
      </c>
      <c r="D4569" s="11">
        <v>50</v>
      </c>
      <c r="E4569" s="11">
        <v>29.4</v>
      </c>
      <c r="F4569" s="11">
        <v>4.0999999999999996</v>
      </c>
      <c r="H4569" s="1">
        <v>45910</v>
      </c>
      <c r="I4569" s="2" t="s">
        <v>30</v>
      </c>
      <c r="J4569" s="3">
        <f t="shared" si="743"/>
        <v>23.587499999999999</v>
      </c>
      <c r="K4569" s="29">
        <f t="shared" si="744"/>
        <v>28.247500000000002</v>
      </c>
      <c r="L4569" s="31">
        <f t="shared" si="735"/>
        <v>67.446851470207534</v>
      </c>
      <c r="M4569" s="33">
        <f t="shared" si="745"/>
        <v>63.67</v>
      </c>
      <c r="N4569" s="36">
        <f t="shared" si="736"/>
        <v>4.866587011512824E-2</v>
      </c>
      <c r="O4569" s="13"/>
      <c r="Q4569" s="19"/>
      <c r="R4569" s="17"/>
      <c r="S4569" s="15">
        <v>-5.8124999999999991</v>
      </c>
      <c r="T4569" s="15">
        <v>-1.1524999999999981</v>
      </c>
      <c r="U4569" s="18"/>
      <c r="Z4569" s="21">
        <f t="shared" si="737"/>
        <v>3.8347454033509512</v>
      </c>
      <c r="AA4569" s="21">
        <f t="shared" si="738"/>
        <v>2.5864150364587268</v>
      </c>
      <c r="AB4569" s="21">
        <f t="shared" si="739"/>
        <v>0.15030925986169338</v>
      </c>
      <c r="AC4569" s="21">
        <f t="shared" si="740"/>
        <v>0.24</v>
      </c>
      <c r="AD4569" s="22">
        <f t="shared" si="741"/>
        <v>0.229212</v>
      </c>
      <c r="AE4569" s="22">
        <f t="shared" si="742"/>
        <v>0.17649324</v>
      </c>
    </row>
    <row r="4570" spans="1:31" ht="15.75" x14ac:dyDescent="0.25">
      <c r="A4570" s="11" t="s">
        <v>173</v>
      </c>
      <c r="B4570" s="11" t="s">
        <v>4751</v>
      </c>
      <c r="C4570" s="11">
        <v>302</v>
      </c>
      <c r="D4570" s="11">
        <v>51</v>
      </c>
      <c r="E4570" s="11">
        <v>29.3</v>
      </c>
      <c r="F4570" s="11">
        <v>4.7</v>
      </c>
      <c r="H4570" s="1">
        <v>45910</v>
      </c>
      <c r="I4570" s="2" t="s">
        <v>31</v>
      </c>
      <c r="J4570" s="3">
        <f t="shared" si="743"/>
        <v>23.564999999999998</v>
      </c>
      <c r="K4570" s="29">
        <f t="shared" si="744"/>
        <v>28.2075</v>
      </c>
      <c r="L4570" s="31">
        <f t="shared" si="735"/>
        <v>67.532892142824949</v>
      </c>
      <c r="M4570" s="33">
        <f t="shared" si="745"/>
        <v>57.435000000000002</v>
      </c>
      <c r="N4570" s="36">
        <f t="shared" si="736"/>
        <v>4.3891884694188747E-2</v>
      </c>
      <c r="O4570" s="13"/>
      <c r="Q4570" s="19"/>
      <c r="R4570" s="17"/>
      <c r="S4570" s="15">
        <v>-5.7350000000000012</v>
      </c>
      <c r="T4570" s="15">
        <v>-1.0925000000000002</v>
      </c>
      <c r="U4570" s="18"/>
      <c r="Z4570" s="21">
        <f t="shared" si="737"/>
        <v>3.8258398109686356</v>
      </c>
      <c r="AA4570" s="21">
        <f t="shared" si="738"/>
        <v>2.5837002730987066</v>
      </c>
      <c r="AB4570" s="21">
        <f t="shared" si="739"/>
        <v>0.15019673716867454</v>
      </c>
      <c r="AC4570" s="21">
        <f t="shared" si="740"/>
        <v>0.24</v>
      </c>
      <c r="AD4570" s="22">
        <f t="shared" si="741"/>
        <v>0.20676600000000001</v>
      </c>
      <c r="AE4570" s="22">
        <f t="shared" si="742"/>
        <v>0.15920982</v>
      </c>
    </row>
    <row r="4571" spans="1:31" ht="15.75" x14ac:dyDescent="0.25">
      <c r="A4571" s="11" t="s">
        <v>173</v>
      </c>
      <c r="B4571" s="11" t="s">
        <v>4752</v>
      </c>
      <c r="C4571" s="11">
        <v>264</v>
      </c>
      <c r="D4571" s="11">
        <v>52</v>
      </c>
      <c r="E4571" s="11">
        <v>29.1</v>
      </c>
      <c r="F4571" s="11">
        <v>5.2</v>
      </c>
      <c r="H4571" s="1">
        <v>45910</v>
      </c>
      <c r="I4571" s="2" t="s">
        <v>32</v>
      </c>
      <c r="J4571" s="3">
        <f t="shared" si="743"/>
        <v>23.432500000000001</v>
      </c>
      <c r="K4571" s="29">
        <f t="shared" si="744"/>
        <v>27.975000000000001</v>
      </c>
      <c r="L4571" s="31">
        <f t="shared" si="735"/>
        <v>68.025973893953008</v>
      </c>
      <c r="M4571" s="33">
        <f t="shared" si="745"/>
        <v>31.984999999999999</v>
      </c>
      <c r="N4571" s="36">
        <f t="shared" si="736"/>
        <v>2.441779942957898E-2</v>
      </c>
      <c r="O4571" s="13"/>
      <c r="Q4571" s="19"/>
      <c r="R4571" s="17"/>
      <c r="S4571" s="15">
        <v>-5.6675000000000013</v>
      </c>
      <c r="T4571" s="15">
        <v>-1.1250000000000009</v>
      </c>
      <c r="U4571" s="18"/>
      <c r="Z4571" s="21">
        <f t="shared" si="737"/>
        <v>3.7744316107721767</v>
      </c>
      <c r="AA4571" s="21">
        <f t="shared" si="738"/>
        <v>2.5675938621889909</v>
      </c>
      <c r="AB4571" s="21">
        <f t="shared" si="739"/>
        <v>0.14952218556197283</v>
      </c>
      <c r="AC4571" s="21">
        <f t="shared" si="740"/>
        <v>0.24</v>
      </c>
      <c r="AD4571" s="22">
        <f t="shared" si="741"/>
        <v>0.115146</v>
      </c>
      <c r="AE4571" s="22">
        <f t="shared" si="742"/>
        <v>8.8662420000000006E-2</v>
      </c>
    </row>
    <row r="4572" spans="1:31" ht="15.75" x14ac:dyDescent="0.25">
      <c r="A4572" s="11" t="s">
        <v>173</v>
      </c>
      <c r="B4572" s="11" t="s">
        <v>4753</v>
      </c>
      <c r="C4572" s="11">
        <v>224</v>
      </c>
      <c r="D4572" s="11">
        <v>52</v>
      </c>
      <c r="E4572" s="11">
        <v>28.9</v>
      </c>
      <c r="F4572" s="11">
        <v>4.2</v>
      </c>
      <c r="H4572" s="1">
        <v>45910</v>
      </c>
      <c r="I4572" s="2" t="s">
        <v>33</v>
      </c>
      <c r="J4572" s="3">
        <f t="shared" si="743"/>
        <v>23.13</v>
      </c>
      <c r="K4572" s="29">
        <f t="shared" si="744"/>
        <v>27.614999999999998</v>
      </c>
      <c r="L4572" s="31">
        <f t="shared" si="735"/>
        <v>68.168902251220516</v>
      </c>
      <c r="M4572" s="33">
        <f t="shared" si="745"/>
        <v>16.935000000000002</v>
      </c>
      <c r="N4572" s="36">
        <f t="shared" si="736"/>
        <v>1.2871430721151798E-2</v>
      </c>
      <c r="O4572" s="13"/>
      <c r="Q4572" s="19"/>
      <c r="R4572" s="17"/>
      <c r="S4572" s="15">
        <v>-5.77</v>
      </c>
      <c r="T4572" s="15">
        <v>-1.2850000000000001</v>
      </c>
      <c r="U4572" s="18"/>
      <c r="Z4572" s="21">
        <f t="shared" si="737"/>
        <v>3.6960181704928181</v>
      </c>
      <c r="AA4572" s="21">
        <f t="shared" si="738"/>
        <v>2.5195350138305983</v>
      </c>
      <c r="AB4572" s="21">
        <f t="shared" si="739"/>
        <v>0.14712255314683675</v>
      </c>
      <c r="AC4572" s="21">
        <f t="shared" si="740"/>
        <v>0.24</v>
      </c>
      <c r="AD4572" s="22">
        <f t="shared" si="741"/>
        <v>6.0966000000000006E-2</v>
      </c>
      <c r="AE4572" s="22">
        <f t="shared" si="742"/>
        <v>4.6943820000000004E-2</v>
      </c>
    </row>
    <row r="4573" spans="1:31" ht="15.75" x14ac:dyDescent="0.25">
      <c r="A4573" s="11" t="s">
        <v>173</v>
      </c>
      <c r="B4573" s="11" t="s">
        <v>4754</v>
      </c>
      <c r="C4573" s="11">
        <v>185</v>
      </c>
      <c r="D4573" s="11">
        <v>53</v>
      </c>
      <c r="E4573" s="11">
        <v>28.7</v>
      </c>
      <c r="F4573" s="11">
        <v>4.5999999999999996</v>
      </c>
      <c r="H4573" s="1">
        <v>45910</v>
      </c>
      <c r="I4573" s="2" t="s">
        <v>34</v>
      </c>
      <c r="J4573" s="3">
        <f t="shared" si="743"/>
        <v>22.9725</v>
      </c>
      <c r="K4573" s="29">
        <f t="shared" si="744"/>
        <v>27.352499999999999</v>
      </c>
      <c r="L4573" s="31">
        <f t="shared" si="735"/>
        <v>68.687862801347336</v>
      </c>
      <c r="M4573" s="33">
        <f t="shared" si="745"/>
        <v>9.83</v>
      </c>
      <c r="N4573" s="36">
        <f t="shared" si="736"/>
        <v>2.2166560132745383E-5</v>
      </c>
      <c r="O4573" s="13"/>
      <c r="Q4573" s="19"/>
      <c r="R4573" s="17"/>
      <c r="S4573" s="15">
        <v>-5.7274999999999991</v>
      </c>
      <c r="T4573" s="15">
        <v>-1.3474999999999993</v>
      </c>
      <c r="U4573" s="18"/>
      <c r="Z4573" s="21">
        <f t="shared" si="737"/>
        <v>3.6397395689342256</v>
      </c>
      <c r="AA4573" s="21">
        <f t="shared" si="738"/>
        <v>2.5000593214358915</v>
      </c>
      <c r="AB4573" s="21">
        <f t="shared" si="739"/>
        <v>0.14627505366502083</v>
      </c>
      <c r="AC4573" s="21">
        <f t="shared" si="740"/>
        <v>0.96</v>
      </c>
      <c r="AD4573" s="22">
        <f t="shared" si="741"/>
        <v>3.5388000000000003E-2</v>
      </c>
      <c r="AE4573" s="22">
        <f t="shared" si="742"/>
        <v>0</v>
      </c>
    </row>
    <row r="4574" spans="1:31" ht="15.75" x14ac:dyDescent="0.25">
      <c r="A4574" s="11" t="s">
        <v>173</v>
      </c>
      <c r="B4574" s="11" t="s">
        <v>4755</v>
      </c>
      <c r="C4574" s="11">
        <v>147</v>
      </c>
      <c r="D4574" s="11">
        <v>53</v>
      </c>
      <c r="E4574" s="11">
        <v>28.5</v>
      </c>
      <c r="F4574" s="11">
        <v>4.3</v>
      </c>
      <c r="H4574" s="1">
        <v>45910</v>
      </c>
      <c r="I4574" s="2" t="s">
        <v>35</v>
      </c>
      <c r="J4574" s="3">
        <f t="shared" si="743"/>
        <v>22.862500000000001</v>
      </c>
      <c r="K4574" s="29">
        <f t="shared" si="744"/>
        <v>27.164999999999999</v>
      </c>
      <c r="L4574" s="31">
        <f t="shared" si="735"/>
        <v>69.079950713549692</v>
      </c>
      <c r="M4574" s="33">
        <f t="shared" si="745"/>
        <v>3.4470000000000001</v>
      </c>
      <c r="N4574" s="36">
        <f t="shared" si="736"/>
        <v>2.1716157465408497E-5</v>
      </c>
      <c r="O4574" s="13"/>
      <c r="Q4574" s="19"/>
      <c r="R4574" s="17"/>
      <c r="S4574" s="15">
        <v>-5.6375000000000002</v>
      </c>
      <c r="T4574" s="15">
        <v>-1.335</v>
      </c>
      <c r="U4574" s="18"/>
      <c r="Z4574" s="21">
        <f t="shared" si="737"/>
        <v>3.5999988554490354</v>
      </c>
      <c r="AA4574" s="21">
        <f t="shared" si="738"/>
        <v>2.4868774350325467</v>
      </c>
      <c r="AB4574" s="21">
        <f t="shared" si="739"/>
        <v>0.14571019077905903</v>
      </c>
      <c r="AC4574" s="21">
        <f t="shared" si="740"/>
        <v>0.96</v>
      </c>
      <c r="AD4574" s="22">
        <f t="shared" si="741"/>
        <v>1.24092E-2</v>
      </c>
      <c r="AE4574" s="22">
        <f t="shared" si="742"/>
        <v>0</v>
      </c>
    </row>
    <row r="4575" spans="1:31" ht="15.75" x14ac:dyDescent="0.25">
      <c r="A4575" s="11" t="s">
        <v>173</v>
      </c>
      <c r="B4575" s="11" t="s">
        <v>4756</v>
      </c>
      <c r="C4575" s="11">
        <v>103</v>
      </c>
      <c r="D4575" s="11">
        <v>53</v>
      </c>
      <c r="E4575" s="11">
        <v>28.1</v>
      </c>
      <c r="F4575" s="11">
        <v>4.5</v>
      </c>
      <c r="H4575" s="1">
        <v>45910</v>
      </c>
      <c r="I4575" s="2" t="s">
        <v>36</v>
      </c>
      <c r="J4575" s="3">
        <f t="shared" si="743"/>
        <v>22.645000000000003</v>
      </c>
      <c r="K4575" s="29">
        <f t="shared" si="744"/>
        <v>26.875</v>
      </c>
      <c r="L4575" s="31">
        <f t="shared" si="735"/>
        <v>69.378951531739162</v>
      </c>
      <c r="M4575" s="33">
        <f t="shared" si="745"/>
        <v>1.0885</v>
      </c>
      <c r="N4575" s="36">
        <f t="shared" si="736"/>
        <v>2.1303296649593551E-5</v>
      </c>
      <c r="O4575" s="13"/>
      <c r="Q4575" s="19"/>
      <c r="R4575" s="17"/>
      <c r="S4575" s="15">
        <v>-5.4549999999999992</v>
      </c>
      <c r="T4575" s="15">
        <v>-1.2250000000000005</v>
      </c>
      <c r="U4575" s="18"/>
      <c r="Z4575" s="21">
        <f t="shared" si="737"/>
        <v>3.5392774416550754</v>
      </c>
      <c r="AA4575" s="21">
        <f t="shared" si="738"/>
        <v>2.4555135808196527</v>
      </c>
      <c r="AB4575" s="21">
        <f t="shared" si="739"/>
        <v>0.1441885791682242</v>
      </c>
      <c r="AC4575" s="21">
        <f t="shared" si="740"/>
        <v>0.96</v>
      </c>
      <c r="AD4575" s="22">
        <f t="shared" si="741"/>
        <v>3.9185999999999995E-3</v>
      </c>
      <c r="AE4575" s="22">
        <f t="shared" si="742"/>
        <v>0</v>
      </c>
    </row>
    <row r="4576" spans="1:31" ht="15.75" x14ac:dyDescent="0.25">
      <c r="A4576" s="11" t="s">
        <v>173</v>
      </c>
      <c r="B4576" s="11" t="s">
        <v>4757</v>
      </c>
      <c r="C4576" s="11">
        <v>62</v>
      </c>
      <c r="D4576" s="11">
        <v>55</v>
      </c>
      <c r="E4576" s="11">
        <v>27.9</v>
      </c>
      <c r="F4576" s="11">
        <v>3.6</v>
      </c>
      <c r="H4576" s="1">
        <v>45910</v>
      </c>
      <c r="I4576" s="2" t="s">
        <v>37</v>
      </c>
      <c r="J4576" s="3">
        <f t="shared" si="743"/>
        <v>22.59</v>
      </c>
      <c r="K4576" s="29">
        <f t="shared" si="744"/>
        <v>26.802499999999998</v>
      </c>
      <c r="L4576" s="31">
        <f t="shared" si="735"/>
        <v>69.450220263084731</v>
      </c>
      <c r="M4576" s="33">
        <f t="shared" si="745"/>
        <v>0.1555</v>
      </c>
      <c r="N4576" s="36">
        <f t="shared" si="736"/>
        <v>2.1203983144407997E-5</v>
      </c>
      <c r="O4576" s="13"/>
      <c r="Q4576" s="19"/>
      <c r="R4576" s="17"/>
      <c r="S4576" s="15">
        <v>-5.31</v>
      </c>
      <c r="T4576" s="15">
        <v>-1.0975000000000001</v>
      </c>
      <c r="U4576" s="18"/>
      <c r="Z4576" s="21">
        <f t="shared" si="737"/>
        <v>3.5242372263505493</v>
      </c>
      <c r="AA4576" s="21">
        <f t="shared" si="738"/>
        <v>2.4475905162940843</v>
      </c>
      <c r="AB4576" s="21">
        <f t="shared" si="739"/>
        <v>0.1438022533144134</v>
      </c>
      <c r="AC4576" s="21">
        <f t="shared" si="740"/>
        <v>0.96</v>
      </c>
      <c r="AD4576" s="22">
        <f t="shared" si="741"/>
        <v>5.5979999999999995E-4</v>
      </c>
      <c r="AE4576" s="22">
        <f t="shared" si="742"/>
        <v>0</v>
      </c>
    </row>
    <row r="4577" spans="1:31" ht="15.75" x14ac:dyDescent="0.25">
      <c r="A4577" s="11" t="s">
        <v>173</v>
      </c>
      <c r="B4577" s="11" t="s">
        <v>4758</v>
      </c>
      <c r="C4577" s="11">
        <v>31</v>
      </c>
      <c r="D4577" s="11">
        <v>57</v>
      </c>
      <c r="E4577" s="11">
        <v>27.7</v>
      </c>
      <c r="F4577" s="11">
        <v>3.6</v>
      </c>
      <c r="H4577" s="1">
        <v>45910</v>
      </c>
      <c r="I4577" s="2" t="s">
        <v>38</v>
      </c>
      <c r="J4577" s="3">
        <f t="shared" si="743"/>
        <v>22.512499999999999</v>
      </c>
      <c r="K4577" s="29">
        <f t="shared" si="744"/>
        <v>26.574999999999999</v>
      </c>
      <c r="L4577" s="31">
        <f t="shared" si="735"/>
        <v>70.316373015535731</v>
      </c>
      <c r="M4577" s="33">
        <f t="shared" si="745"/>
        <v>1.5E-3</v>
      </c>
      <c r="N4577" s="36">
        <f t="shared" si="736"/>
        <v>2.0335062396380805E-5</v>
      </c>
      <c r="O4577" s="13"/>
      <c r="Q4577" s="19"/>
      <c r="R4577" s="17"/>
      <c r="S4577" s="15">
        <v>-5.1875000000000009</v>
      </c>
      <c r="T4577" s="15">
        <v>-1.125</v>
      </c>
      <c r="U4577" s="18"/>
      <c r="Z4577" s="21">
        <f t="shared" si="737"/>
        <v>3.4774029265445239</v>
      </c>
      <c r="AA4577" s="21">
        <f t="shared" si="738"/>
        <v>2.4451836130822033</v>
      </c>
      <c r="AB4577" s="21">
        <f t="shared" si="739"/>
        <v>0.14390866290159429</v>
      </c>
      <c r="AC4577" s="21">
        <f t="shared" si="740"/>
        <v>0.96</v>
      </c>
      <c r="AD4577" s="22">
        <f t="shared" si="741"/>
        <v>5.4E-6</v>
      </c>
      <c r="AE4577" s="22">
        <f t="shared" si="742"/>
        <v>0</v>
      </c>
    </row>
    <row r="4578" spans="1:31" ht="15.75" x14ac:dyDescent="0.25">
      <c r="A4578" s="11" t="s">
        <v>173</v>
      </c>
      <c r="B4578" s="11" t="s">
        <v>4759</v>
      </c>
      <c r="C4578" s="11">
        <v>16</v>
      </c>
      <c r="D4578" s="11">
        <v>59</v>
      </c>
      <c r="E4578" s="11">
        <v>27.5</v>
      </c>
      <c r="F4578" s="11">
        <v>4</v>
      </c>
      <c r="H4578" s="1">
        <v>45910</v>
      </c>
      <c r="I4578" s="2" t="s">
        <v>39</v>
      </c>
      <c r="J4578" s="3">
        <f t="shared" si="743"/>
        <v>22.475000000000001</v>
      </c>
      <c r="K4578" s="29">
        <f t="shared" si="744"/>
        <v>26.495000000000001</v>
      </c>
      <c r="L4578" s="31">
        <f t="shared" si="735"/>
        <v>70.554810064938152</v>
      </c>
      <c r="M4578" s="33">
        <f t="shared" si="745"/>
        <v>0</v>
      </c>
      <c r="N4578" s="36">
        <f t="shared" si="736"/>
        <v>2.0091297757076629E-5</v>
      </c>
      <c r="O4578" s="13"/>
      <c r="Q4578" s="19"/>
      <c r="R4578" s="17"/>
      <c r="S4578" s="15">
        <v>-5.0249999999999995</v>
      </c>
      <c r="T4578" s="15">
        <v>-1.0049999999999999</v>
      </c>
      <c r="U4578" s="18"/>
      <c r="Z4578" s="21">
        <f t="shared" si="737"/>
        <v>3.4610630818885508</v>
      </c>
      <c r="AA4578" s="21">
        <f t="shared" si="738"/>
        <v>2.4419464836541618</v>
      </c>
      <c r="AB4578" s="21">
        <f t="shared" si="739"/>
        <v>0.14380532792830011</v>
      </c>
      <c r="AC4578" s="21">
        <f t="shared" si="740"/>
        <v>0.96</v>
      </c>
      <c r="AD4578" s="22">
        <f t="shared" si="741"/>
        <v>0</v>
      </c>
      <c r="AE4578" s="22">
        <f t="shared" si="742"/>
        <v>0</v>
      </c>
    </row>
    <row r="4579" spans="1:31" ht="15.75" x14ac:dyDescent="0.25">
      <c r="A4579" s="11" t="s">
        <v>173</v>
      </c>
      <c r="B4579" s="11" t="s">
        <v>4760</v>
      </c>
      <c r="C4579" s="11">
        <v>7</v>
      </c>
      <c r="D4579" s="11">
        <v>59</v>
      </c>
      <c r="E4579" s="11">
        <v>27.2</v>
      </c>
      <c r="F4579" s="11">
        <v>3.6</v>
      </c>
      <c r="H4579" s="1">
        <v>45910</v>
      </c>
      <c r="I4579" s="2" t="s">
        <v>40</v>
      </c>
      <c r="J4579" s="3">
        <f t="shared" si="743"/>
        <v>22.362500000000001</v>
      </c>
      <c r="K4579" s="29">
        <f t="shared" si="744"/>
        <v>26.385000000000002</v>
      </c>
      <c r="L4579" s="31">
        <f t="shared" si="735"/>
        <v>70.47049823173721</v>
      </c>
      <c r="M4579" s="33">
        <f t="shared" si="745"/>
        <v>0</v>
      </c>
      <c r="N4579" s="36">
        <f t="shared" si="736"/>
        <v>2.011155661016725E-5</v>
      </c>
      <c r="O4579" s="13"/>
      <c r="Q4579" s="19"/>
      <c r="R4579" s="17"/>
      <c r="S4579" s="15">
        <v>-4.8374999999999995</v>
      </c>
      <c r="T4579" s="15">
        <v>-0.81499999999999861</v>
      </c>
      <c r="U4579" s="18"/>
      <c r="Z4579" s="21">
        <f t="shared" si="737"/>
        <v>3.4387050404768478</v>
      </c>
      <c r="AA4579" s="21">
        <f t="shared" si="738"/>
        <v>2.4232725747438955</v>
      </c>
      <c r="AB4579" s="21">
        <f t="shared" si="739"/>
        <v>0.14282471657453308</v>
      </c>
      <c r="AC4579" s="21">
        <f t="shared" si="740"/>
        <v>0.96</v>
      </c>
      <c r="AD4579" s="22">
        <f t="shared" si="741"/>
        <v>0</v>
      </c>
      <c r="AE4579" s="22">
        <f t="shared" si="742"/>
        <v>0</v>
      </c>
    </row>
    <row r="4580" spans="1:31" ht="15.75" x14ac:dyDescent="0.25">
      <c r="A4580" s="11" t="s">
        <v>173</v>
      </c>
      <c r="B4580" s="11" t="s">
        <v>4761</v>
      </c>
      <c r="C4580" s="11">
        <v>0</v>
      </c>
      <c r="D4580" s="11">
        <v>59</v>
      </c>
      <c r="E4580" s="11">
        <v>27.1</v>
      </c>
      <c r="F4580" s="11">
        <v>3.6</v>
      </c>
      <c r="H4580" s="1">
        <v>45910</v>
      </c>
      <c r="I4580" s="2" t="s">
        <v>41</v>
      </c>
      <c r="J4580" s="3">
        <f t="shared" si="743"/>
        <v>22.39</v>
      </c>
      <c r="K4580" s="29">
        <f t="shared" si="744"/>
        <v>26.337499999999999</v>
      </c>
      <c r="L4580" s="31">
        <f t="shared" si="735"/>
        <v>70.95170040422606</v>
      </c>
      <c r="M4580" s="33">
        <f t="shared" si="745"/>
        <v>0</v>
      </c>
      <c r="N4580" s="36">
        <f t="shared" si="736"/>
        <v>1.9678080379978942E-5</v>
      </c>
      <c r="O4580" s="13"/>
      <c r="Q4580" s="19"/>
      <c r="R4580" s="17"/>
      <c r="S4580" s="15">
        <v>-4.7100000000000009</v>
      </c>
      <c r="T4580" s="15">
        <v>-0.76250000000000107</v>
      </c>
      <c r="U4580" s="18"/>
      <c r="Z4580" s="21">
        <f t="shared" si="737"/>
        <v>3.4290894029413059</v>
      </c>
      <c r="AA4580" s="21">
        <f t="shared" si="738"/>
        <v>2.4329972397679795</v>
      </c>
      <c r="AB4580" s="21">
        <f t="shared" si="739"/>
        <v>0.14344955353172723</v>
      </c>
      <c r="AC4580" s="21">
        <f t="shared" si="740"/>
        <v>0.96</v>
      </c>
      <c r="AD4580" s="22">
        <f t="shared" si="741"/>
        <v>0</v>
      </c>
      <c r="AE4580" s="22">
        <f t="shared" si="742"/>
        <v>0</v>
      </c>
    </row>
    <row r="4581" spans="1:31" ht="15.75" x14ac:dyDescent="0.25">
      <c r="A4581" s="11" t="s">
        <v>173</v>
      </c>
      <c r="B4581" s="11" t="s">
        <v>4762</v>
      </c>
      <c r="C4581" s="11">
        <v>0</v>
      </c>
      <c r="D4581" s="11">
        <v>60</v>
      </c>
      <c r="E4581" s="11">
        <v>27</v>
      </c>
      <c r="F4581" s="11">
        <v>3.2</v>
      </c>
      <c r="H4581" s="1">
        <v>45910</v>
      </c>
      <c r="I4581" s="2" t="s">
        <v>42</v>
      </c>
      <c r="J4581" s="3">
        <f t="shared" ref="J4581:J4596" si="746">E4581+S4581</f>
        <v>22.412500000000001</v>
      </c>
      <c r="K4581" s="29">
        <f t="shared" si="744"/>
        <v>26.2925</v>
      </c>
      <c r="L4581" s="31">
        <f t="shared" si="735"/>
        <v>71.385510118478237</v>
      </c>
      <c r="M4581" s="33">
        <f t="shared" si="745"/>
        <v>0</v>
      </c>
      <c r="N4581" s="36">
        <f t="shared" si="736"/>
        <v>1.9290180324919049E-5</v>
      </c>
      <c r="O4581" s="13"/>
      <c r="Q4581" s="19"/>
      <c r="R4581" s="17"/>
      <c r="S4581" s="15">
        <v>-4.5874999999999986</v>
      </c>
      <c r="T4581" s="15">
        <v>-0.70749999999999957</v>
      </c>
      <c r="U4581" s="18"/>
      <c r="Z4581" s="21">
        <f t="shared" si="737"/>
        <v>3.420001471674889</v>
      </c>
      <c r="AA4581" s="21">
        <f t="shared" si="738"/>
        <v>2.4413854966145823</v>
      </c>
      <c r="AB4581" s="21">
        <f t="shared" si="739"/>
        <v>0.14399327719905111</v>
      </c>
      <c r="AC4581" s="21">
        <f t="shared" si="740"/>
        <v>0.96</v>
      </c>
      <c r="AD4581" s="22">
        <f t="shared" si="741"/>
        <v>0</v>
      </c>
      <c r="AE4581" s="22">
        <f t="shared" si="742"/>
        <v>0</v>
      </c>
    </row>
    <row r="4582" spans="1:31" ht="15.75" x14ac:dyDescent="0.25">
      <c r="A4582" s="11" t="s">
        <v>173</v>
      </c>
      <c r="B4582" s="11" t="s">
        <v>4763</v>
      </c>
      <c r="C4582" s="11">
        <v>0</v>
      </c>
      <c r="D4582" s="11">
        <v>60</v>
      </c>
      <c r="E4582" s="11">
        <v>26.9</v>
      </c>
      <c r="F4582" s="11">
        <v>3.5</v>
      </c>
      <c r="H4582" s="1">
        <v>45910</v>
      </c>
      <c r="I4582" s="2" t="s">
        <v>43</v>
      </c>
      <c r="J4582" s="3">
        <f t="shared" si="746"/>
        <v>22.384999999999998</v>
      </c>
      <c r="K4582" s="29">
        <f t="shared" si="744"/>
        <v>26.244999999999997</v>
      </c>
      <c r="L4582" s="31">
        <f t="shared" si="735"/>
        <v>71.494115444192346</v>
      </c>
      <c r="M4582" s="33">
        <f t="shared" si="745"/>
        <v>0</v>
      </c>
      <c r="N4582" s="36">
        <f t="shared" si="736"/>
        <v>1.9177255169639507E-5</v>
      </c>
      <c r="O4582" s="13"/>
      <c r="Q4582" s="19"/>
      <c r="R4582" s="17"/>
      <c r="S4582" s="15">
        <v>-4.5149999999999997</v>
      </c>
      <c r="T4582" s="15">
        <v>-0.65500000000000025</v>
      </c>
      <c r="U4582" s="18"/>
      <c r="Z4582" s="21">
        <f t="shared" si="737"/>
        <v>3.4104314305344356</v>
      </c>
      <c r="AA4582" s="21">
        <f t="shared" si="738"/>
        <v>2.4382577840913098</v>
      </c>
      <c r="AB4582" s="21">
        <f t="shared" si="739"/>
        <v>0.14386064764759046</v>
      </c>
      <c r="AC4582" s="21">
        <f t="shared" si="740"/>
        <v>0.96</v>
      </c>
      <c r="AD4582" s="22">
        <f t="shared" si="741"/>
        <v>0</v>
      </c>
      <c r="AE4582" s="22">
        <f t="shared" si="742"/>
        <v>0</v>
      </c>
    </row>
    <row r="4583" spans="1:31" ht="15.75" x14ac:dyDescent="0.25">
      <c r="A4583" s="11" t="s">
        <v>173</v>
      </c>
      <c r="B4583" s="11" t="s">
        <v>4764</v>
      </c>
      <c r="C4583" s="11">
        <v>0</v>
      </c>
      <c r="D4583" s="11">
        <v>60</v>
      </c>
      <c r="E4583" s="11">
        <v>26.8</v>
      </c>
      <c r="F4583" s="11">
        <v>3.1</v>
      </c>
      <c r="H4583" s="1">
        <v>45910</v>
      </c>
      <c r="I4583" s="2" t="s">
        <v>44</v>
      </c>
      <c r="J4583" s="3">
        <f t="shared" si="746"/>
        <v>22.262499999999999</v>
      </c>
      <c r="K4583" s="29">
        <f t="shared" si="744"/>
        <v>26.122500000000002</v>
      </c>
      <c r="L4583" s="31">
        <f t="shared" si="735"/>
        <v>71.420975313374868</v>
      </c>
      <c r="M4583" s="33">
        <f t="shared" si="745"/>
        <v>0</v>
      </c>
      <c r="N4583" s="36">
        <f t="shared" si="736"/>
        <v>1.9183077522590017E-5</v>
      </c>
      <c r="O4583" s="13"/>
      <c r="Q4583" s="19"/>
      <c r="R4583" s="17"/>
      <c r="S4583" s="15">
        <v>-4.5375000000000005</v>
      </c>
      <c r="T4583" s="15">
        <v>-0.67750000000000021</v>
      </c>
      <c r="U4583" s="18"/>
      <c r="Z4583" s="21">
        <f t="shared" si="737"/>
        <v>3.3858584113310837</v>
      </c>
      <c r="AA4583" s="21">
        <f t="shared" si="738"/>
        <v>2.4182131001025997</v>
      </c>
      <c r="AB4583" s="21">
        <f t="shared" si="739"/>
        <v>0.14281071365303555</v>
      </c>
      <c r="AC4583" s="21">
        <f t="shared" si="740"/>
        <v>0.96</v>
      </c>
      <c r="AD4583" s="22">
        <f t="shared" si="741"/>
        <v>0</v>
      </c>
      <c r="AE4583" s="22">
        <f t="shared" si="742"/>
        <v>0</v>
      </c>
    </row>
    <row r="4584" spans="1:31" ht="15.75" x14ac:dyDescent="0.25">
      <c r="A4584" s="11" t="s">
        <v>173</v>
      </c>
      <c r="B4584" s="11" t="s">
        <v>4765</v>
      </c>
      <c r="C4584" s="11">
        <v>0</v>
      </c>
      <c r="D4584" s="11">
        <v>61</v>
      </c>
      <c r="E4584" s="11">
        <v>26.7</v>
      </c>
      <c r="F4584" s="11">
        <v>2.9</v>
      </c>
      <c r="H4584" s="1">
        <v>45910</v>
      </c>
      <c r="I4584" s="2" t="s">
        <v>45</v>
      </c>
      <c r="J4584" s="3">
        <f t="shared" si="746"/>
        <v>22.265000000000001</v>
      </c>
      <c r="K4584" s="29">
        <f t="shared" si="744"/>
        <v>26.087499999999999</v>
      </c>
      <c r="L4584" s="31">
        <f t="shared" si="735"/>
        <v>71.657973282750604</v>
      </c>
      <c r="M4584" s="33">
        <f t="shared" si="745"/>
        <v>0</v>
      </c>
      <c r="N4584" s="36">
        <f t="shared" si="736"/>
        <v>1.8969084694810709E-5</v>
      </c>
      <c r="O4584" s="13"/>
      <c r="Q4584" s="19"/>
      <c r="R4584" s="17"/>
      <c r="S4584" s="15">
        <v>-4.4350000000000005</v>
      </c>
      <c r="T4584" s="15">
        <v>-0.61249999999999893</v>
      </c>
      <c r="U4584" s="18"/>
      <c r="Z4584" s="21">
        <f t="shared" si="737"/>
        <v>3.3788659504092347</v>
      </c>
      <c r="AA4584" s="21">
        <f t="shared" si="738"/>
        <v>2.4212268600042068</v>
      </c>
      <c r="AB4584" s="21">
        <f t="shared" si="739"/>
        <v>0.14302669951734548</v>
      </c>
      <c r="AC4584" s="21">
        <f t="shared" si="740"/>
        <v>0.96</v>
      </c>
      <c r="AD4584" s="22">
        <f t="shared" si="741"/>
        <v>0</v>
      </c>
      <c r="AE4584" s="22">
        <f t="shared" si="742"/>
        <v>0</v>
      </c>
    </row>
    <row r="4585" spans="1:31" ht="15.75" x14ac:dyDescent="0.25">
      <c r="A4585" s="11" t="s">
        <v>173</v>
      </c>
      <c r="B4585" s="11" t="s">
        <v>4766</v>
      </c>
      <c r="C4585" s="11">
        <v>0</v>
      </c>
      <c r="D4585" s="11">
        <v>62</v>
      </c>
      <c r="E4585" s="11">
        <v>26.6</v>
      </c>
      <c r="F4585" s="11">
        <v>2.9</v>
      </c>
      <c r="H4585" s="1">
        <v>45910</v>
      </c>
      <c r="I4585" s="2" t="s">
        <v>46</v>
      </c>
      <c r="J4585" s="3">
        <f t="shared" si="746"/>
        <v>22.234999999999999</v>
      </c>
      <c r="K4585" s="29">
        <f t="shared" si="744"/>
        <v>26.017499999999998</v>
      </c>
      <c r="L4585" s="31">
        <f t="shared" si="735"/>
        <v>71.892277584232701</v>
      </c>
      <c r="M4585" s="33">
        <f t="shared" si="745"/>
        <v>1.5E-3</v>
      </c>
      <c r="N4585" s="36">
        <f t="shared" si="736"/>
        <v>1.8742968868820436E-5</v>
      </c>
      <c r="O4585" s="13"/>
      <c r="Q4585" s="19"/>
      <c r="R4585" s="17"/>
      <c r="S4585" s="15">
        <v>-4.3650000000000011</v>
      </c>
      <c r="T4585" s="15">
        <v>-0.58250000000000135</v>
      </c>
      <c r="U4585" s="18"/>
      <c r="Z4585" s="21">
        <f t="shared" si="737"/>
        <v>3.3649187732987227</v>
      </c>
      <c r="AA4585" s="21">
        <f t="shared" si="738"/>
        <v>2.4191167449838757</v>
      </c>
      <c r="AB4585" s="21">
        <f t="shared" si="739"/>
        <v>0.14297803872409445</v>
      </c>
      <c r="AC4585" s="21">
        <f t="shared" si="740"/>
        <v>0.96</v>
      </c>
      <c r="AD4585" s="22">
        <f t="shared" si="741"/>
        <v>5.4E-6</v>
      </c>
      <c r="AE4585" s="22">
        <f t="shared" si="742"/>
        <v>0</v>
      </c>
    </row>
    <row r="4586" spans="1:31" ht="15.75" x14ac:dyDescent="0.25">
      <c r="A4586" s="11" t="s">
        <v>173</v>
      </c>
      <c r="B4586" s="11" t="s">
        <v>4767</v>
      </c>
      <c r="C4586" s="11">
        <v>0</v>
      </c>
      <c r="D4586" s="11">
        <v>62</v>
      </c>
      <c r="E4586" s="11">
        <v>26.6</v>
      </c>
      <c r="F4586" s="11">
        <v>2.2999999999999998</v>
      </c>
      <c r="H4586" s="1">
        <v>45910</v>
      </c>
      <c r="I4586" s="2" t="s">
        <v>47</v>
      </c>
      <c r="J4586" s="3">
        <f t="shared" si="746"/>
        <v>22.262500000000003</v>
      </c>
      <c r="K4586" s="29">
        <f t="shared" si="744"/>
        <v>25.955000000000002</v>
      </c>
      <c r="L4586" s="31">
        <f t="shared" si="735"/>
        <v>72.47866401512421</v>
      </c>
      <c r="M4586" s="33">
        <f t="shared" si="745"/>
        <v>0</v>
      </c>
      <c r="N4586" s="36">
        <f t="shared" si="736"/>
        <v>1.8232317146441231E-5</v>
      </c>
      <c r="O4586" s="13"/>
      <c r="Q4586" s="19"/>
      <c r="R4586" s="17"/>
      <c r="S4586" s="15">
        <v>-4.3374999999999995</v>
      </c>
      <c r="T4586" s="15">
        <v>-0.64499999999999957</v>
      </c>
      <c r="U4586" s="18"/>
      <c r="Z4586" s="21">
        <f t="shared" si="737"/>
        <v>3.3525083608268194</v>
      </c>
      <c r="AA4586" s="21">
        <f t="shared" si="738"/>
        <v>2.4298532709226182</v>
      </c>
      <c r="AB4586" s="21">
        <f t="shared" si="739"/>
        <v>0.14368080289298163</v>
      </c>
      <c r="AC4586" s="21">
        <f t="shared" si="740"/>
        <v>0.96</v>
      </c>
      <c r="AD4586" s="22">
        <f t="shared" si="741"/>
        <v>0</v>
      </c>
      <c r="AE4586" s="22">
        <f t="shared" si="742"/>
        <v>0</v>
      </c>
    </row>
    <row r="4587" spans="1:31" ht="15.75" x14ac:dyDescent="0.25">
      <c r="A4587" s="11" t="s">
        <v>173</v>
      </c>
      <c r="B4587" s="11" t="s">
        <v>4768</v>
      </c>
      <c r="C4587" s="11">
        <v>0</v>
      </c>
      <c r="D4587" s="11">
        <v>62</v>
      </c>
      <c r="E4587" s="11">
        <v>26.5</v>
      </c>
      <c r="F4587" s="11">
        <v>2.6</v>
      </c>
      <c r="H4587" s="1">
        <v>45910</v>
      </c>
      <c r="I4587" s="2" t="s">
        <v>48</v>
      </c>
      <c r="J4587" s="3">
        <f t="shared" si="746"/>
        <v>22.204999999999998</v>
      </c>
      <c r="K4587" s="29">
        <f t="shared" si="744"/>
        <v>25.9375</v>
      </c>
      <c r="L4587" s="31">
        <f t="shared" si="735"/>
        <v>72.191096987768105</v>
      </c>
      <c r="M4587" s="33">
        <f t="shared" si="745"/>
        <v>1.5E-3</v>
      </c>
      <c r="N4587" s="36">
        <f t="shared" si="736"/>
        <v>1.8460849303647653E-5</v>
      </c>
      <c r="O4587" s="13"/>
      <c r="Q4587" s="19"/>
      <c r="R4587" s="17"/>
      <c r="S4587" s="15">
        <v>-4.2949999999999999</v>
      </c>
      <c r="T4587" s="15">
        <v>-0.5625</v>
      </c>
      <c r="U4587" s="18"/>
      <c r="Z4587" s="21">
        <f t="shared" si="737"/>
        <v>3.349040601895596</v>
      </c>
      <c r="AA4587" s="21">
        <f t="shared" si="738"/>
        <v>2.4177091490741827</v>
      </c>
      <c r="AB4587" s="21">
        <f t="shared" si="739"/>
        <v>0.14298171200208107</v>
      </c>
      <c r="AC4587" s="21">
        <f t="shared" si="740"/>
        <v>0.96</v>
      </c>
      <c r="AD4587" s="22">
        <f t="shared" si="741"/>
        <v>5.4E-6</v>
      </c>
      <c r="AE4587" s="22">
        <f t="shared" si="742"/>
        <v>0</v>
      </c>
    </row>
    <row r="4588" spans="1:31" ht="15.75" x14ac:dyDescent="0.25">
      <c r="A4588" s="11" t="s">
        <v>173</v>
      </c>
      <c r="B4588" s="11" t="s">
        <v>4769</v>
      </c>
      <c r="C4588" s="11">
        <v>0</v>
      </c>
      <c r="D4588" s="11">
        <v>63</v>
      </c>
      <c r="E4588" s="11">
        <v>26.4</v>
      </c>
      <c r="F4588" s="11">
        <v>2.6</v>
      </c>
      <c r="H4588" s="1">
        <v>45910</v>
      </c>
      <c r="I4588" s="2" t="s">
        <v>49</v>
      </c>
      <c r="J4588" s="3">
        <f t="shared" si="746"/>
        <v>22.162499999999998</v>
      </c>
      <c r="K4588" s="29">
        <f t="shared" si="744"/>
        <v>25.852499999999999</v>
      </c>
      <c r="L4588" s="31">
        <f t="shared" si="735"/>
        <v>72.436500834803894</v>
      </c>
      <c r="M4588" s="33">
        <f t="shared" si="745"/>
        <v>1.5E-3</v>
      </c>
      <c r="N4588" s="36">
        <f t="shared" si="736"/>
        <v>1.8222545859009719E-5</v>
      </c>
      <c r="O4588" s="13"/>
      <c r="Q4588" s="19"/>
      <c r="R4588" s="17"/>
      <c r="S4588" s="15">
        <v>-4.2374999999999998</v>
      </c>
      <c r="T4588" s="15">
        <v>-0.54749999999999943</v>
      </c>
      <c r="U4588" s="18"/>
      <c r="Z4588" s="21">
        <f t="shared" si="737"/>
        <v>3.3322416320467831</v>
      </c>
      <c r="AA4588" s="21">
        <f t="shared" si="738"/>
        <v>2.4137592376152512</v>
      </c>
      <c r="AB4588" s="21">
        <f t="shared" si="739"/>
        <v>0.14284034893126851</v>
      </c>
      <c r="AC4588" s="21">
        <f t="shared" si="740"/>
        <v>0.96</v>
      </c>
      <c r="AD4588" s="22">
        <f t="shared" si="741"/>
        <v>5.4E-6</v>
      </c>
      <c r="AE4588" s="22">
        <f t="shared" si="742"/>
        <v>0</v>
      </c>
    </row>
    <row r="4589" spans="1:31" ht="15.75" x14ac:dyDescent="0.25">
      <c r="A4589" s="11" t="s">
        <v>173</v>
      </c>
      <c r="B4589" s="11" t="s">
        <v>4770</v>
      </c>
      <c r="C4589" s="11">
        <v>0</v>
      </c>
      <c r="D4589" s="11">
        <v>63</v>
      </c>
      <c r="E4589" s="11">
        <v>26.4</v>
      </c>
      <c r="F4589" s="11">
        <v>2.2999999999999998</v>
      </c>
      <c r="H4589" s="1">
        <v>45910</v>
      </c>
      <c r="I4589" s="2" t="s">
        <v>50</v>
      </c>
      <c r="J4589" s="3">
        <f t="shared" si="746"/>
        <v>22.162499999999998</v>
      </c>
      <c r="K4589" s="29">
        <f t="shared" si="744"/>
        <v>25.785</v>
      </c>
      <c r="L4589" s="31">
        <f t="shared" si="735"/>
        <v>72.867832839646027</v>
      </c>
      <c r="M4589" s="33">
        <f t="shared" si="745"/>
        <v>0</v>
      </c>
      <c r="N4589" s="36">
        <f t="shared" si="736"/>
        <v>1.7842617287946666E-5</v>
      </c>
      <c r="O4589" s="13"/>
      <c r="Q4589" s="19"/>
      <c r="R4589" s="17"/>
      <c r="S4589" s="15">
        <v>-4.2374999999999998</v>
      </c>
      <c r="T4589" s="15">
        <v>-0.61499999999999932</v>
      </c>
      <c r="U4589" s="18"/>
      <c r="Z4589" s="21">
        <f t="shared" si="737"/>
        <v>3.3189536391852226</v>
      </c>
      <c r="AA4589" s="21">
        <f t="shared" si="738"/>
        <v>2.4184495898268366</v>
      </c>
      <c r="AB4589" s="21">
        <f t="shared" si="739"/>
        <v>0.14319136171941638</v>
      </c>
      <c r="AC4589" s="21">
        <f t="shared" si="740"/>
        <v>0.96</v>
      </c>
      <c r="AD4589" s="22">
        <f t="shared" si="741"/>
        <v>0</v>
      </c>
      <c r="AE4589" s="22">
        <f t="shared" si="742"/>
        <v>0</v>
      </c>
    </row>
    <row r="4590" spans="1:31" ht="15.75" x14ac:dyDescent="0.25">
      <c r="A4590" s="11" t="s">
        <v>173</v>
      </c>
      <c r="B4590" s="11" t="s">
        <v>4771</v>
      </c>
      <c r="C4590" s="11">
        <v>0</v>
      </c>
      <c r="D4590" s="11">
        <v>64</v>
      </c>
      <c r="E4590" s="11">
        <v>26.3</v>
      </c>
      <c r="F4590" s="11">
        <v>2.7</v>
      </c>
      <c r="H4590" s="1">
        <v>45910</v>
      </c>
      <c r="I4590" s="2" t="s">
        <v>51</v>
      </c>
      <c r="J4590" s="3">
        <f t="shared" si="746"/>
        <v>22.047499999999999</v>
      </c>
      <c r="K4590" s="29">
        <f t="shared" si="744"/>
        <v>25.727500000000003</v>
      </c>
      <c r="L4590" s="31">
        <f t="shared" si="735"/>
        <v>72.433235549896224</v>
      </c>
      <c r="M4590" s="33">
        <f t="shared" si="745"/>
        <v>0</v>
      </c>
      <c r="N4590" s="36">
        <f t="shared" si="736"/>
        <v>1.8171085016682871E-5</v>
      </c>
      <c r="O4590" s="13"/>
      <c r="Q4590" s="19"/>
      <c r="R4590" s="17"/>
      <c r="S4590" s="15">
        <v>-4.2524999999999995</v>
      </c>
      <c r="T4590" s="15">
        <v>-0.5724999999999989</v>
      </c>
      <c r="U4590" s="18"/>
      <c r="Z4590" s="21">
        <f t="shared" si="737"/>
        <v>3.3076706905378392</v>
      </c>
      <c r="AA4590" s="21">
        <f t="shared" si="738"/>
        <v>2.3958529024921522</v>
      </c>
      <c r="AB4590" s="21">
        <f t="shared" si="739"/>
        <v>0.1419154864112292</v>
      </c>
      <c r="AC4590" s="21">
        <f t="shared" si="740"/>
        <v>0.96</v>
      </c>
      <c r="AD4590" s="22">
        <f t="shared" si="741"/>
        <v>0</v>
      </c>
      <c r="AE4590" s="22">
        <f t="shared" si="742"/>
        <v>0</v>
      </c>
    </row>
    <row r="4591" spans="1:31" ht="15.75" x14ac:dyDescent="0.25">
      <c r="A4591" s="11" t="s">
        <v>173</v>
      </c>
      <c r="B4591" s="11" t="s">
        <v>4772</v>
      </c>
      <c r="C4591" s="11">
        <v>0</v>
      </c>
      <c r="D4591" s="11">
        <v>64</v>
      </c>
      <c r="E4591" s="11">
        <v>26.3</v>
      </c>
      <c r="F4591" s="11">
        <v>2.6</v>
      </c>
      <c r="H4591" s="1">
        <v>45910</v>
      </c>
      <c r="I4591" s="2" t="s">
        <v>52</v>
      </c>
      <c r="J4591" s="3">
        <f t="shared" si="746"/>
        <v>21.954999999999998</v>
      </c>
      <c r="K4591" s="29">
        <f t="shared" si="744"/>
        <v>25.53</v>
      </c>
      <c r="L4591" s="31">
        <f t="shared" si="735"/>
        <v>73.054250718034453</v>
      </c>
      <c r="M4591" s="33">
        <f t="shared" si="745"/>
        <v>1.5E-3</v>
      </c>
      <c r="N4591" s="36">
        <f t="shared" si="736"/>
        <v>1.7584799350111808E-5</v>
      </c>
      <c r="O4591" s="13"/>
      <c r="Q4591" s="19"/>
      <c r="R4591" s="17"/>
      <c r="S4591" s="15">
        <v>-4.3450000000000006</v>
      </c>
      <c r="T4591" s="15">
        <v>-0.77000000000000046</v>
      </c>
      <c r="U4591" s="18"/>
      <c r="Z4591" s="21">
        <f t="shared" si="737"/>
        <v>3.2691704468273932</v>
      </c>
      <c r="AA4591" s="21">
        <f t="shared" si="738"/>
        <v>2.3882679746251712</v>
      </c>
      <c r="AB4591" s="21">
        <f t="shared" si="739"/>
        <v>0.14167888782030941</v>
      </c>
      <c r="AC4591" s="21">
        <f t="shared" si="740"/>
        <v>0.96</v>
      </c>
      <c r="AD4591" s="22">
        <f t="shared" si="741"/>
        <v>5.4E-6</v>
      </c>
      <c r="AE4591" s="22">
        <f t="shared" si="742"/>
        <v>0</v>
      </c>
    </row>
    <row r="4592" spans="1:31" ht="15.75" x14ac:dyDescent="0.25">
      <c r="A4592" s="11" t="s">
        <v>173</v>
      </c>
      <c r="B4592" s="11" t="s">
        <v>4773</v>
      </c>
      <c r="C4592" s="11">
        <v>0</v>
      </c>
      <c r="D4592" s="11">
        <v>64</v>
      </c>
      <c r="E4592" s="11">
        <v>26.2</v>
      </c>
      <c r="F4592" s="11">
        <v>2.8</v>
      </c>
      <c r="H4592" s="1">
        <v>45910</v>
      </c>
      <c r="I4592" s="2" t="s">
        <v>53</v>
      </c>
      <c r="J4592" s="3">
        <f t="shared" si="746"/>
        <v>21.744999999999997</v>
      </c>
      <c r="K4592" s="29">
        <f t="shared" si="744"/>
        <v>25.2775</v>
      </c>
      <c r="L4592" s="31">
        <f t="shared" si="735"/>
        <v>73.209013784099312</v>
      </c>
      <c r="M4592" s="33">
        <f t="shared" si="745"/>
        <v>1.5E-3</v>
      </c>
      <c r="N4592" s="36">
        <f t="shared" si="736"/>
        <v>1.7355462116048839E-5</v>
      </c>
      <c r="O4592" s="13"/>
      <c r="Q4592" s="19"/>
      <c r="R4592" s="17"/>
      <c r="S4592" s="15">
        <v>-4.4550000000000001</v>
      </c>
      <c r="T4592" s="15">
        <v>-0.92250000000000032</v>
      </c>
      <c r="U4592" s="18"/>
      <c r="Z4592" s="21">
        <f t="shared" si="737"/>
        <v>3.2205179951924463</v>
      </c>
      <c r="AA4592" s="21">
        <f t="shared" si="738"/>
        <v>2.3577094630198365</v>
      </c>
      <c r="AB4592" s="21">
        <f t="shared" si="739"/>
        <v>0.14013519509504357</v>
      </c>
      <c r="AC4592" s="21">
        <f t="shared" si="740"/>
        <v>0.96</v>
      </c>
      <c r="AD4592" s="22">
        <f t="shared" si="741"/>
        <v>5.4E-6</v>
      </c>
      <c r="AE4592" s="22">
        <f t="shared" si="742"/>
        <v>0</v>
      </c>
    </row>
    <row r="4593" spans="1:31" ht="15.75" x14ac:dyDescent="0.25">
      <c r="A4593" s="11" t="s">
        <v>173</v>
      </c>
      <c r="B4593" s="11" t="s">
        <v>4774</v>
      </c>
      <c r="C4593" s="11">
        <v>0</v>
      </c>
      <c r="D4593" s="11">
        <v>64</v>
      </c>
      <c r="E4593" s="11">
        <v>26.1</v>
      </c>
      <c r="F4593" s="11">
        <v>2.7</v>
      </c>
      <c r="H4593" s="1">
        <v>45910</v>
      </c>
      <c r="I4593" s="2" t="s">
        <v>54</v>
      </c>
      <c r="J4593" s="3">
        <f t="shared" si="746"/>
        <v>21.585000000000001</v>
      </c>
      <c r="K4593" s="29">
        <f t="shared" si="744"/>
        <v>25.047500000000003</v>
      </c>
      <c r="L4593" s="31">
        <f t="shared" si="735"/>
        <v>73.574825549844491</v>
      </c>
      <c r="M4593" s="33">
        <f t="shared" si="745"/>
        <v>1.5E-3</v>
      </c>
      <c r="N4593" s="36">
        <f t="shared" si="736"/>
        <v>1.6971432361836431E-5</v>
      </c>
      <c r="O4593" s="13"/>
      <c r="Q4593" s="19"/>
      <c r="R4593" s="17"/>
      <c r="S4593" s="15">
        <v>-4.5150000000000006</v>
      </c>
      <c r="T4593" s="15">
        <v>-1.0524999999999993</v>
      </c>
      <c r="U4593" s="18"/>
      <c r="Z4593" s="21">
        <f t="shared" si="737"/>
        <v>3.1767515422610266</v>
      </c>
      <c r="AA4593" s="21">
        <f t="shared" si="738"/>
        <v>2.3372894053705449</v>
      </c>
      <c r="AB4593" s="21">
        <f t="shared" si="739"/>
        <v>0.1391651796309113</v>
      </c>
      <c r="AC4593" s="21">
        <f t="shared" si="740"/>
        <v>0.96</v>
      </c>
      <c r="AD4593" s="22">
        <f t="shared" si="741"/>
        <v>5.4E-6</v>
      </c>
      <c r="AE4593" s="22">
        <f t="shared" si="742"/>
        <v>0</v>
      </c>
    </row>
    <row r="4594" spans="1:31" ht="15.75" x14ac:dyDescent="0.25">
      <c r="A4594" s="11" t="s">
        <v>173</v>
      </c>
      <c r="B4594" s="11" t="s">
        <v>4775</v>
      </c>
      <c r="C4594" s="11">
        <v>0</v>
      </c>
      <c r="D4594" s="11">
        <v>65</v>
      </c>
      <c r="E4594" s="11">
        <v>26.1</v>
      </c>
      <c r="F4594" s="11">
        <v>2.7</v>
      </c>
      <c r="H4594" s="1">
        <v>45910</v>
      </c>
      <c r="I4594" s="2" t="s">
        <v>55</v>
      </c>
      <c r="J4594" s="3">
        <f t="shared" si="746"/>
        <v>21.6175</v>
      </c>
      <c r="K4594" s="29">
        <f t="shared" si="744"/>
        <v>24.972500000000004</v>
      </c>
      <c r="L4594" s="31">
        <f t="shared" si="735"/>
        <v>74.302099457960693</v>
      </c>
      <c r="M4594" s="33">
        <f t="shared" si="745"/>
        <v>1.5E-3</v>
      </c>
      <c r="N4594" s="36">
        <f t="shared" si="736"/>
        <v>1.6374816696974604E-5</v>
      </c>
      <c r="O4594" s="13"/>
      <c r="Q4594" s="19"/>
      <c r="R4594" s="17"/>
      <c r="S4594" s="15">
        <v>-4.4824999999999999</v>
      </c>
      <c r="T4594" s="15">
        <v>-1.1274999999999986</v>
      </c>
      <c r="U4594" s="18"/>
      <c r="Z4594" s="21">
        <f t="shared" si="737"/>
        <v>3.1625924551316613</v>
      </c>
      <c r="AA4594" s="21">
        <f t="shared" si="738"/>
        <v>2.3498725914618879</v>
      </c>
      <c r="AB4594" s="21">
        <f t="shared" si="739"/>
        <v>0.13999443038916909</v>
      </c>
      <c r="AC4594" s="21">
        <f t="shared" si="740"/>
        <v>0.96</v>
      </c>
      <c r="AD4594" s="22">
        <f t="shared" si="741"/>
        <v>5.4E-6</v>
      </c>
      <c r="AE4594" s="22">
        <f t="shared" si="742"/>
        <v>0</v>
      </c>
    </row>
    <row r="4595" spans="1:31" ht="15.75" x14ac:dyDescent="0.25">
      <c r="A4595" s="11" t="s">
        <v>173</v>
      </c>
      <c r="B4595" s="11" t="s">
        <v>4776</v>
      </c>
      <c r="C4595" s="11">
        <v>0</v>
      </c>
      <c r="D4595" s="11">
        <v>65</v>
      </c>
      <c r="E4595" s="11">
        <v>26</v>
      </c>
      <c r="F4595" s="11">
        <v>2.2999999999999998</v>
      </c>
      <c r="H4595" s="1">
        <v>45910</v>
      </c>
      <c r="I4595" s="2" t="s">
        <v>56</v>
      </c>
      <c r="J4595" s="3">
        <f t="shared" si="746"/>
        <v>21.48</v>
      </c>
      <c r="K4595" s="29">
        <f t="shared" si="744"/>
        <v>24.774999999999999</v>
      </c>
      <c r="L4595" s="31">
        <f t="shared" si="735"/>
        <v>74.624652471771299</v>
      </c>
      <c r="M4595" s="33">
        <f t="shared" si="745"/>
        <v>1.15E-2</v>
      </c>
      <c r="N4595" s="36">
        <f t="shared" si="736"/>
        <v>1.604925163225406E-5</v>
      </c>
      <c r="O4595" s="13"/>
      <c r="Q4595" s="19"/>
      <c r="R4595" s="17"/>
      <c r="S4595" s="15">
        <v>-4.5200000000000005</v>
      </c>
      <c r="T4595" s="15">
        <v>-1.2249999999999996</v>
      </c>
      <c r="U4595" s="18"/>
      <c r="Z4595" s="21">
        <f t="shared" si="737"/>
        <v>3.1255698009209145</v>
      </c>
      <c r="AA4595" s="21">
        <f t="shared" si="738"/>
        <v>2.3324456016998667</v>
      </c>
      <c r="AB4595" s="21">
        <f t="shared" si="739"/>
        <v>0.13916572577262373</v>
      </c>
      <c r="AC4595" s="21">
        <f t="shared" si="740"/>
        <v>0.96</v>
      </c>
      <c r="AD4595" s="22">
        <f t="shared" si="741"/>
        <v>4.1399999999999997E-5</v>
      </c>
      <c r="AE4595" s="22">
        <f t="shared" si="742"/>
        <v>0</v>
      </c>
    </row>
    <row r="4596" spans="1:31" ht="15.75" x14ac:dyDescent="0.25">
      <c r="A4596" s="11" t="s">
        <v>173</v>
      </c>
      <c r="B4596" s="11" t="s">
        <v>4777</v>
      </c>
      <c r="C4596" s="11">
        <v>0</v>
      </c>
      <c r="D4596" s="11">
        <v>65</v>
      </c>
      <c r="E4596" s="11">
        <v>26</v>
      </c>
      <c r="F4596" s="11">
        <v>2.5</v>
      </c>
      <c r="H4596" s="1">
        <v>45910</v>
      </c>
      <c r="I4596" s="2" t="s">
        <v>57</v>
      </c>
      <c r="J4596" s="3">
        <f t="shared" si="746"/>
        <v>21.414999999999999</v>
      </c>
      <c r="K4596" s="29">
        <f t="shared" si="744"/>
        <v>24.6175</v>
      </c>
      <c r="L4596" s="31">
        <f t="shared" si="735"/>
        <v>75.209199505746</v>
      </c>
      <c r="M4596" s="33">
        <f t="shared" si="745"/>
        <v>1.5E-3</v>
      </c>
      <c r="N4596" s="36">
        <f t="shared" si="736"/>
        <v>1.554482580077233E-5</v>
      </c>
      <c r="O4596" s="13"/>
      <c r="Q4596" s="19"/>
      <c r="R4596" s="17"/>
      <c r="S4596" s="15">
        <v>-4.5850000000000009</v>
      </c>
      <c r="T4596" s="15">
        <v>-1.3825000000000003</v>
      </c>
      <c r="U4596" s="18"/>
      <c r="Z4596" s="21">
        <f t="shared" si="737"/>
        <v>3.096316867473019</v>
      </c>
      <c r="AA4596" s="21">
        <f t="shared" si="738"/>
        <v>2.3287151301878479</v>
      </c>
      <c r="AB4596" s="21">
        <f t="shared" si="739"/>
        <v>0.13911029944256198</v>
      </c>
      <c r="AC4596" s="21">
        <f t="shared" si="740"/>
        <v>0.96</v>
      </c>
      <c r="AD4596" s="22">
        <f t="shared" si="741"/>
        <v>5.4E-6</v>
      </c>
      <c r="AE4596" s="22">
        <f t="shared" si="742"/>
        <v>0</v>
      </c>
    </row>
    <row r="4597" spans="1:31" ht="15.75" x14ac:dyDescent="0.25">
      <c r="A4597" s="11" t="s">
        <v>173</v>
      </c>
      <c r="B4597" s="11" t="s">
        <v>4778</v>
      </c>
      <c r="C4597" s="11">
        <v>0</v>
      </c>
      <c r="D4597" s="11">
        <v>66</v>
      </c>
      <c r="E4597" s="11">
        <v>25.9</v>
      </c>
      <c r="F4597" s="11">
        <v>2.2000000000000002</v>
      </c>
      <c r="H4597" s="1">
        <v>45910</v>
      </c>
      <c r="I4597" s="2" t="s">
        <v>58</v>
      </c>
      <c r="J4597" s="8">
        <f t="shared" ref="J4597:J4609" si="747">E4597+S4608</f>
        <v>21.584999999999997</v>
      </c>
      <c r="K4597" s="29">
        <f t="shared" si="744"/>
        <v>24.434999999999999</v>
      </c>
      <c r="L4597" s="31">
        <f t="shared" si="735"/>
        <v>77.702976700611885</v>
      </c>
      <c r="M4597" s="33">
        <f t="shared" si="745"/>
        <v>1.2999999999999999E-2</v>
      </c>
      <c r="N4597" s="36">
        <f t="shared" si="736"/>
        <v>1.3641540299631355E-5</v>
      </c>
      <c r="O4597" s="13"/>
      <c r="Q4597" s="19"/>
      <c r="R4597" s="17"/>
      <c r="S4597" s="15">
        <v>-4.5900000000000007</v>
      </c>
      <c r="T4597" s="15">
        <v>-1.4649999999999999</v>
      </c>
      <c r="U4597" s="18"/>
      <c r="Z4597" s="21">
        <f t="shared" si="737"/>
        <v>3.062719512182619</v>
      </c>
      <c r="AA4597" s="21">
        <f t="shared" si="738"/>
        <v>2.3798242289563545</v>
      </c>
      <c r="AB4597" s="21">
        <f t="shared" si="739"/>
        <v>0.14236172195124652</v>
      </c>
      <c r="AC4597" s="21">
        <f t="shared" si="740"/>
        <v>0.96</v>
      </c>
      <c r="AD4597" s="22">
        <f t="shared" si="741"/>
        <v>4.6799999999999999E-5</v>
      </c>
      <c r="AE4597" s="22">
        <f t="shared" si="742"/>
        <v>0</v>
      </c>
    </row>
    <row r="4598" spans="1:31" ht="15.75" x14ac:dyDescent="0.25">
      <c r="A4598" s="11" t="s">
        <v>173</v>
      </c>
      <c r="B4598" s="11" t="s">
        <v>4779</v>
      </c>
      <c r="C4598" s="11">
        <v>0</v>
      </c>
      <c r="D4598" s="11">
        <v>66</v>
      </c>
      <c r="E4598" s="11">
        <v>25.9</v>
      </c>
      <c r="F4598" s="11">
        <v>2.2999999999999998</v>
      </c>
      <c r="H4598" s="1">
        <v>45910</v>
      </c>
      <c r="I4598" s="2" t="s">
        <v>59</v>
      </c>
      <c r="J4598" s="8">
        <f t="shared" si="747"/>
        <v>21.472499999999997</v>
      </c>
      <c r="K4598" s="29">
        <f t="shared" si="744"/>
        <v>24.354999999999997</v>
      </c>
      <c r="L4598" s="31">
        <f t="shared" si="735"/>
        <v>77.422674723177735</v>
      </c>
      <c r="M4598" s="33">
        <f t="shared" si="745"/>
        <v>0.01</v>
      </c>
      <c r="N4598" s="36">
        <f t="shared" si="736"/>
        <v>1.3817377223062274E-5</v>
      </c>
      <c r="O4598" s="13"/>
      <c r="Q4598" s="19"/>
      <c r="R4598" s="17"/>
      <c r="S4598" s="15">
        <v>-4.6099999999999985</v>
      </c>
      <c r="T4598" s="15">
        <v>-1.5449999999999999</v>
      </c>
      <c r="U4598" s="18"/>
      <c r="Z4598" s="21">
        <f t="shared" si="737"/>
        <v>3.048092442935038</v>
      </c>
      <c r="AA4598" s="21">
        <f t="shared" si="738"/>
        <v>2.3599146973553564</v>
      </c>
      <c r="AB4598" s="21">
        <f t="shared" si="739"/>
        <v>0.14125706644589484</v>
      </c>
      <c r="AC4598" s="21">
        <f t="shared" si="740"/>
        <v>0.96</v>
      </c>
      <c r="AD4598" s="22">
        <f t="shared" si="741"/>
        <v>3.6000000000000001E-5</v>
      </c>
      <c r="AE4598" s="22">
        <f t="shared" si="742"/>
        <v>0</v>
      </c>
    </row>
    <row r="4599" spans="1:31" ht="15.75" x14ac:dyDescent="0.25">
      <c r="A4599" s="11" t="s">
        <v>173</v>
      </c>
      <c r="B4599" s="11" t="s">
        <v>4780</v>
      </c>
      <c r="C4599" s="11">
        <v>0</v>
      </c>
      <c r="D4599" s="11">
        <v>66</v>
      </c>
      <c r="E4599" s="11">
        <v>25.8</v>
      </c>
      <c r="F4599" s="11">
        <v>1.9</v>
      </c>
      <c r="H4599" s="1">
        <v>45910</v>
      </c>
      <c r="I4599" s="2" t="s">
        <v>60</v>
      </c>
      <c r="J4599" s="8">
        <f t="shared" si="747"/>
        <v>21.5425</v>
      </c>
      <c r="K4599" s="29">
        <f t="shared" si="744"/>
        <v>24.202500000000001</v>
      </c>
      <c r="L4599" s="31">
        <f t="shared" si="735"/>
        <v>79.007899808340099</v>
      </c>
      <c r="M4599" s="33">
        <f t="shared" si="745"/>
        <v>8.5000000000000006E-3</v>
      </c>
      <c r="N4599" s="36">
        <f t="shared" si="736"/>
        <v>1.2640026938181702E-5</v>
      </c>
      <c r="O4599" s="13"/>
      <c r="Q4599" s="19"/>
      <c r="R4599" s="17"/>
      <c r="S4599" s="15">
        <v>-4.6575000000000006</v>
      </c>
      <c r="T4599" s="15">
        <v>-1.5975000000000001</v>
      </c>
      <c r="U4599" s="18"/>
      <c r="Z4599" s="21">
        <f t="shared" si="737"/>
        <v>3.0203783107250315</v>
      </c>
      <c r="AA4599" s="21">
        <f t="shared" si="738"/>
        <v>2.386337469570468</v>
      </c>
      <c r="AB4599" s="21">
        <f t="shared" si="739"/>
        <v>0.14300529698832931</v>
      </c>
      <c r="AC4599" s="21">
        <f t="shared" si="740"/>
        <v>0.96</v>
      </c>
      <c r="AD4599" s="22">
        <f t="shared" si="741"/>
        <v>3.0599999999999998E-5</v>
      </c>
      <c r="AE4599" s="22">
        <f t="shared" si="742"/>
        <v>0</v>
      </c>
    </row>
    <row r="4600" spans="1:31" ht="15.75" x14ac:dyDescent="0.25">
      <c r="A4600" s="11" t="s">
        <v>173</v>
      </c>
      <c r="B4600" s="11" t="s">
        <v>4781</v>
      </c>
      <c r="C4600" s="11">
        <v>0</v>
      </c>
      <c r="D4600" s="11">
        <v>66</v>
      </c>
      <c r="E4600" s="11">
        <v>25.7</v>
      </c>
      <c r="F4600" s="11">
        <v>2.2000000000000002</v>
      </c>
      <c r="H4600" s="1">
        <v>45910</v>
      </c>
      <c r="I4600" s="2" t="s">
        <v>61</v>
      </c>
      <c r="J4600" s="8">
        <f t="shared" si="747"/>
        <v>21.574999999999999</v>
      </c>
      <c r="K4600" s="29">
        <f t="shared" si="744"/>
        <v>24.074999999999999</v>
      </c>
      <c r="L4600" s="31">
        <f t="shared" si="735"/>
        <v>80.15535621451663</v>
      </c>
      <c r="M4600" s="33">
        <f t="shared" si="745"/>
        <v>1.6500000000000001E-2</v>
      </c>
      <c r="N4600" s="36">
        <f t="shared" si="736"/>
        <v>1.1806032441490031E-5</v>
      </c>
      <c r="O4600" s="13"/>
      <c r="Q4600" s="19"/>
      <c r="R4600" s="17"/>
      <c r="S4600" s="15">
        <v>-4.6775000000000002</v>
      </c>
      <c r="T4600" s="15">
        <v>-1.6250000000000009</v>
      </c>
      <c r="U4600" s="18"/>
      <c r="Z4600" s="21">
        <f t="shared" si="737"/>
        <v>2.9973764618977174</v>
      </c>
      <c r="AA4600" s="21">
        <f t="shared" si="738"/>
        <v>2.4025577801241909</v>
      </c>
      <c r="AB4600" s="21">
        <f t="shared" si="739"/>
        <v>0.14411782639513146</v>
      </c>
      <c r="AC4600" s="21">
        <f t="shared" si="740"/>
        <v>0.96</v>
      </c>
      <c r="AD4600" s="22">
        <f t="shared" si="741"/>
        <v>5.9400000000000007E-5</v>
      </c>
      <c r="AE4600" s="22">
        <f t="shared" si="742"/>
        <v>0</v>
      </c>
    </row>
    <row r="4601" spans="1:31" ht="15.75" x14ac:dyDescent="0.25">
      <c r="A4601" s="11" t="s">
        <v>173</v>
      </c>
      <c r="B4601" s="11" t="s">
        <v>4782</v>
      </c>
      <c r="C4601" s="11">
        <v>0</v>
      </c>
      <c r="D4601" s="11">
        <v>66</v>
      </c>
      <c r="E4601" s="11">
        <v>25.6</v>
      </c>
      <c r="F4601" s="11">
        <v>1.6</v>
      </c>
      <c r="H4601" s="1">
        <v>45910</v>
      </c>
      <c r="I4601" s="2" t="s">
        <v>62</v>
      </c>
      <c r="J4601" s="8">
        <f t="shared" si="747"/>
        <v>21.537500000000001</v>
      </c>
      <c r="K4601" s="29">
        <f t="shared" si="744"/>
        <v>23.885000000000002</v>
      </c>
      <c r="L4601" s="31">
        <f t="shared" si="735"/>
        <v>81.233332311921401</v>
      </c>
      <c r="M4601" s="33">
        <f t="shared" si="745"/>
        <v>1.4999999999999999E-2</v>
      </c>
      <c r="N4601" s="36">
        <f t="shared" si="736"/>
        <v>1.1021681192741058E-5</v>
      </c>
      <c r="O4601" s="13"/>
      <c r="Q4601" s="19"/>
      <c r="R4601" s="17"/>
      <c r="S4601" s="15">
        <v>-4.7550000000000008</v>
      </c>
      <c r="T4601" s="15">
        <v>-1.7150000000000007</v>
      </c>
      <c r="U4601" s="18"/>
      <c r="Z4601" s="21">
        <f t="shared" si="737"/>
        <v>2.9633827745422128</v>
      </c>
      <c r="AA4601" s="21">
        <f t="shared" si="738"/>
        <v>2.4072545769181124</v>
      </c>
      <c r="AB4601" s="21">
        <f t="shared" si="739"/>
        <v>0.14460972894435334</v>
      </c>
      <c r="AC4601" s="21">
        <f t="shared" si="740"/>
        <v>0.96</v>
      </c>
      <c r="AD4601" s="22">
        <f t="shared" si="741"/>
        <v>5.3999999999999998E-5</v>
      </c>
      <c r="AE4601" s="22">
        <f t="shared" si="742"/>
        <v>0</v>
      </c>
    </row>
    <row r="4602" spans="1:31" ht="15.75" x14ac:dyDescent="0.25">
      <c r="A4602" s="11" t="s">
        <v>173</v>
      </c>
      <c r="B4602" s="11" t="s">
        <v>4783</v>
      </c>
      <c r="C4602" s="11">
        <v>0</v>
      </c>
      <c r="D4602" s="11">
        <v>67</v>
      </c>
      <c r="E4602" s="11">
        <v>25.5</v>
      </c>
      <c r="F4602" s="11">
        <v>1.8</v>
      </c>
      <c r="H4602" s="1">
        <v>45910</v>
      </c>
      <c r="I4602" s="2" t="s">
        <v>63</v>
      </c>
      <c r="J4602" s="8">
        <f t="shared" si="747"/>
        <v>21.282499999999999</v>
      </c>
      <c r="K4602" s="29">
        <f t="shared" si="744"/>
        <v>23.772500000000001</v>
      </c>
      <c r="L4602" s="31">
        <f t="shared" si="735"/>
        <v>80.097167074504497</v>
      </c>
      <c r="M4602" s="33">
        <f t="shared" si="745"/>
        <v>1.5E-3</v>
      </c>
      <c r="N4602" s="36">
        <f t="shared" si="736"/>
        <v>1.1760018440161915E-5</v>
      </c>
      <c r="O4602" s="13"/>
      <c r="Q4602" s="19"/>
      <c r="R4602" s="17"/>
      <c r="S4602" s="15">
        <v>-4.7700000000000005</v>
      </c>
      <c r="T4602" s="15">
        <v>-1.7275</v>
      </c>
      <c r="U4602" s="18"/>
      <c r="Z4602" s="21">
        <f t="shared" si="737"/>
        <v>2.9434138990002032</v>
      </c>
      <c r="AA4602" s="21">
        <f t="shared" si="738"/>
        <v>2.3575911483763798</v>
      </c>
      <c r="AB4602" s="21">
        <f t="shared" si="739"/>
        <v>0.14174840816303938</v>
      </c>
      <c r="AC4602" s="21">
        <f t="shared" si="740"/>
        <v>0.96</v>
      </c>
      <c r="AD4602" s="22">
        <f t="shared" si="741"/>
        <v>5.4E-6</v>
      </c>
      <c r="AE4602" s="22">
        <f t="shared" si="742"/>
        <v>0</v>
      </c>
    </row>
    <row r="4603" spans="1:31" ht="15.75" x14ac:dyDescent="0.25">
      <c r="A4603" s="11" t="s">
        <v>173</v>
      </c>
      <c r="B4603" s="11" t="s">
        <v>4784</v>
      </c>
      <c r="C4603" s="11">
        <v>0</v>
      </c>
      <c r="D4603" s="11">
        <v>67</v>
      </c>
      <c r="E4603" s="11">
        <v>25.4</v>
      </c>
      <c r="F4603" s="11">
        <v>1.3</v>
      </c>
      <c r="H4603" s="1">
        <v>45910</v>
      </c>
      <c r="I4603" s="2" t="s">
        <v>64</v>
      </c>
      <c r="J4603" s="8">
        <f t="shared" si="747"/>
        <v>21.3475</v>
      </c>
      <c r="K4603" s="29">
        <f t="shared" si="744"/>
        <v>23.847499999999997</v>
      </c>
      <c r="L4603" s="31">
        <f t="shared" si="735"/>
        <v>80.054496012551382</v>
      </c>
      <c r="M4603" s="33">
        <f t="shared" si="745"/>
        <v>1.2999999999999999E-2</v>
      </c>
      <c r="N4603" s="36">
        <f t="shared" si="736"/>
        <v>1.1810533126009312E-5</v>
      </c>
      <c r="O4603" s="13"/>
      <c r="Q4603" s="19"/>
      <c r="R4603" s="17"/>
      <c r="S4603" s="15">
        <v>-4.625</v>
      </c>
      <c r="T4603" s="15">
        <v>-1.5525000000000002</v>
      </c>
      <c r="U4603" s="18"/>
      <c r="Z4603" s="21">
        <f t="shared" si="737"/>
        <v>2.9567133890386028</v>
      </c>
      <c r="AA4603" s="21">
        <f t="shared" si="738"/>
        <v>2.3669820021304808</v>
      </c>
      <c r="AB4603" s="21">
        <f t="shared" si="739"/>
        <v>0.1422312950741601</v>
      </c>
      <c r="AC4603" s="21">
        <f t="shared" si="740"/>
        <v>0.96</v>
      </c>
      <c r="AD4603" s="22">
        <f t="shared" si="741"/>
        <v>4.6799999999999999E-5</v>
      </c>
      <c r="AE4603" s="22">
        <f t="shared" si="742"/>
        <v>0</v>
      </c>
    </row>
    <row r="4604" spans="1:31" ht="15.75" x14ac:dyDescent="0.25">
      <c r="A4604" s="11" t="s">
        <v>173</v>
      </c>
      <c r="B4604" s="11" t="s">
        <v>4785</v>
      </c>
      <c r="C4604" s="11">
        <v>0</v>
      </c>
      <c r="D4604" s="11">
        <v>68</v>
      </c>
      <c r="E4604" s="11">
        <v>25.1</v>
      </c>
      <c r="F4604" s="11">
        <v>1.2</v>
      </c>
      <c r="H4604" s="1">
        <v>45910</v>
      </c>
      <c r="I4604" s="2" t="s">
        <v>65</v>
      </c>
      <c r="J4604" s="8">
        <f t="shared" si="747"/>
        <v>21.120000000000005</v>
      </c>
      <c r="K4604" s="29">
        <f t="shared" si="744"/>
        <v>23.53</v>
      </c>
      <c r="L4604" s="31">
        <f t="shared" si="735"/>
        <v>80.602239037122644</v>
      </c>
      <c r="M4604" s="33">
        <f t="shared" si="745"/>
        <v>5.0000000000000001E-3</v>
      </c>
      <c r="N4604" s="36">
        <f t="shared" si="736"/>
        <v>1.1350027593798795E-5</v>
      </c>
      <c r="O4604" s="13"/>
      <c r="Q4604" s="19"/>
      <c r="R4604" s="17"/>
      <c r="S4604" s="15">
        <v>-4.567499999999999</v>
      </c>
      <c r="T4604" s="15">
        <v>-1.5699999999999994</v>
      </c>
      <c r="U4604" s="18"/>
      <c r="Z4604" s="21">
        <f t="shared" si="737"/>
        <v>2.9007687899942307</v>
      </c>
      <c r="AA4604" s="21">
        <f t="shared" si="738"/>
        <v>2.3380845940254003</v>
      </c>
      <c r="AB4604" s="21">
        <f t="shared" si="739"/>
        <v>0.1408371057513558</v>
      </c>
      <c r="AC4604" s="21">
        <f t="shared" si="740"/>
        <v>0.96</v>
      </c>
      <c r="AD4604" s="22">
        <f t="shared" si="741"/>
        <v>1.8E-5</v>
      </c>
      <c r="AE4604" s="22">
        <f t="shared" si="742"/>
        <v>0</v>
      </c>
    </row>
    <row r="4605" spans="1:31" ht="15.75" x14ac:dyDescent="0.25">
      <c r="A4605" s="11" t="s">
        <v>173</v>
      </c>
      <c r="B4605" s="11" t="s">
        <v>4642</v>
      </c>
      <c r="C4605" s="11">
        <v>0</v>
      </c>
      <c r="D4605" s="11">
        <v>68</v>
      </c>
      <c r="E4605" s="11">
        <v>24.8</v>
      </c>
      <c r="F4605" s="11">
        <v>1.3</v>
      </c>
      <c r="H4605" s="1">
        <v>45910</v>
      </c>
      <c r="I4605" s="2" t="s">
        <v>66</v>
      </c>
      <c r="J4605" s="8">
        <f t="shared" si="747"/>
        <v>21</v>
      </c>
      <c r="K4605" s="29">
        <f t="shared" si="744"/>
        <v>23.155000000000001</v>
      </c>
      <c r="L4605" s="31">
        <f t="shared" si="735"/>
        <v>82.422838485427036</v>
      </c>
      <c r="M4605" s="33">
        <f t="shared" si="745"/>
        <v>3.5000000000000001E-3</v>
      </c>
      <c r="N4605" s="36">
        <f t="shared" si="736"/>
        <v>1.0051299283766495E-5</v>
      </c>
      <c r="O4605" s="13"/>
      <c r="Q4605" s="19"/>
      <c r="R4605" s="17"/>
      <c r="S4605" s="15">
        <v>-4.5825000000000005</v>
      </c>
      <c r="T4605" s="15">
        <v>-1.6450000000000005</v>
      </c>
      <c r="U4605" s="18"/>
      <c r="Z4605" s="21">
        <f t="shared" si="737"/>
        <v>2.8358842587294193</v>
      </c>
      <c r="AA4605" s="21">
        <f t="shared" si="738"/>
        <v>2.3374163022061993</v>
      </c>
      <c r="AB4605" s="21">
        <f t="shared" si="739"/>
        <v>0.14120257757578328</v>
      </c>
      <c r="AC4605" s="21">
        <f t="shared" si="740"/>
        <v>0.96</v>
      </c>
      <c r="AD4605" s="22">
        <f t="shared" si="741"/>
        <v>1.26E-5</v>
      </c>
      <c r="AE4605" s="22">
        <f t="shared" si="742"/>
        <v>0</v>
      </c>
    </row>
    <row r="4606" spans="1:31" ht="15.75" x14ac:dyDescent="0.25">
      <c r="A4606" s="11" t="s">
        <v>173</v>
      </c>
      <c r="B4606" s="11" t="s">
        <v>4643</v>
      </c>
      <c r="C4606" s="11">
        <v>0</v>
      </c>
      <c r="D4606" s="11">
        <v>70</v>
      </c>
      <c r="E4606" s="11">
        <v>24.6</v>
      </c>
      <c r="F4606" s="11">
        <v>1.4</v>
      </c>
      <c r="H4606" s="1">
        <v>45910</v>
      </c>
      <c r="I4606" s="2" t="s">
        <v>67</v>
      </c>
      <c r="J4606" s="8">
        <f t="shared" si="747"/>
        <v>20.7225</v>
      </c>
      <c r="K4606" s="29">
        <f t="shared" si="744"/>
        <v>23.072500000000002</v>
      </c>
      <c r="L4606" s="31">
        <f t="shared" si="735"/>
        <v>80.865940907992282</v>
      </c>
      <c r="M4606" s="33">
        <f t="shared" si="745"/>
        <v>5.0000000000000001E-3</v>
      </c>
      <c r="N4606" s="36">
        <f t="shared" si="736"/>
        <v>1.1048637344517198E-5</v>
      </c>
      <c r="O4606" s="13"/>
      <c r="Q4606" s="19"/>
      <c r="R4606" s="17"/>
      <c r="S4606" s="15">
        <v>-4.4899999999999993</v>
      </c>
      <c r="T4606" s="15">
        <v>-1.5274999999999999</v>
      </c>
      <c r="U4606" s="18"/>
      <c r="Z4606" s="21">
        <f t="shared" si="737"/>
        <v>2.8217808998353933</v>
      </c>
      <c r="AA4606" s="21">
        <f t="shared" si="738"/>
        <v>2.281859675013902</v>
      </c>
      <c r="AB4606" s="21">
        <f t="shared" si="739"/>
        <v>0.13793378749104812</v>
      </c>
      <c r="AC4606" s="21">
        <f t="shared" si="740"/>
        <v>0.96</v>
      </c>
      <c r="AD4606" s="22">
        <f t="shared" si="741"/>
        <v>1.8E-5</v>
      </c>
      <c r="AE4606" s="22">
        <f t="shared" si="742"/>
        <v>0</v>
      </c>
    </row>
    <row r="4607" spans="1:31" ht="15.75" x14ac:dyDescent="0.25">
      <c r="A4607" s="11" t="s">
        <v>173</v>
      </c>
      <c r="B4607" s="11" t="s">
        <v>4644</v>
      </c>
      <c r="C4607" s="11">
        <v>0</v>
      </c>
      <c r="D4607" s="11">
        <v>70</v>
      </c>
      <c r="E4607" s="11">
        <v>24.4</v>
      </c>
      <c r="F4607" s="11">
        <v>1.5</v>
      </c>
      <c r="H4607" s="1">
        <v>45910</v>
      </c>
      <c r="I4607" s="2" t="s">
        <v>68</v>
      </c>
      <c r="J4607" s="8">
        <f t="shared" si="747"/>
        <v>20.8125</v>
      </c>
      <c r="K4607" s="29">
        <f t="shared" si="744"/>
        <v>22.897499999999997</v>
      </c>
      <c r="L4607" s="31">
        <f t="shared" si="735"/>
        <v>82.87079198907692</v>
      </c>
      <c r="M4607" s="33">
        <f t="shared" si="745"/>
        <v>1.4999999999999999E-2</v>
      </c>
      <c r="N4607" s="36">
        <f t="shared" si="736"/>
        <v>9.701101501869246E-6</v>
      </c>
      <c r="O4607" s="13"/>
      <c r="Q4607" s="19"/>
      <c r="R4607" s="17"/>
      <c r="S4607" s="15">
        <v>-4.4225000000000003</v>
      </c>
      <c r="T4607" s="15">
        <v>-1.5025000000000013</v>
      </c>
      <c r="U4607" s="18"/>
      <c r="Z4607" s="21">
        <f t="shared" si="737"/>
        <v>2.7920672159233306</v>
      </c>
      <c r="AA4607" s="21">
        <f t="shared" si="738"/>
        <v>2.3138082147030343</v>
      </c>
      <c r="AB4607" s="21">
        <f t="shared" si="739"/>
        <v>0.1400532120713418</v>
      </c>
      <c r="AC4607" s="21">
        <f t="shared" si="740"/>
        <v>0.96</v>
      </c>
      <c r="AD4607" s="22">
        <f t="shared" si="741"/>
        <v>5.3999999999999998E-5</v>
      </c>
      <c r="AE4607" s="22">
        <f t="shared" si="742"/>
        <v>0</v>
      </c>
    </row>
    <row r="4608" spans="1:31" ht="15.75" x14ac:dyDescent="0.25">
      <c r="A4608" s="11" t="s">
        <v>173</v>
      </c>
      <c r="B4608" s="11" t="s">
        <v>4645</v>
      </c>
      <c r="C4608" s="11">
        <v>0</v>
      </c>
      <c r="D4608" s="11">
        <v>72</v>
      </c>
      <c r="E4608" s="11">
        <v>24.1</v>
      </c>
      <c r="F4608" s="11">
        <v>1.4</v>
      </c>
      <c r="H4608" s="1">
        <v>45910</v>
      </c>
      <c r="I4608" s="2" t="s">
        <v>69</v>
      </c>
      <c r="J4608" s="8">
        <f t="shared" si="747"/>
        <v>20.720000000000002</v>
      </c>
      <c r="K4608" s="29">
        <f t="shared" si="744"/>
        <v>22.59</v>
      </c>
      <c r="L4608" s="31">
        <f t="shared" si="735"/>
        <v>84.465359202339229</v>
      </c>
      <c r="M4608" s="33">
        <f t="shared" si="745"/>
        <v>1.2999999999999999E-2</v>
      </c>
      <c r="N4608" s="36">
        <f t="shared" si="736"/>
        <v>8.629688325954931E-6</v>
      </c>
      <c r="O4608" s="13"/>
      <c r="Q4608" s="19"/>
      <c r="R4608" s="17"/>
      <c r="S4608" s="15">
        <v>-4.3150000000000004</v>
      </c>
      <c r="T4608" s="15">
        <v>-1.5100000000000007</v>
      </c>
      <c r="U4608" s="18"/>
      <c r="Z4608" s="21">
        <f t="shared" si="737"/>
        <v>2.7405172954280577</v>
      </c>
      <c r="AA4608" s="21">
        <f t="shared" si="738"/>
        <v>2.3147877775855412</v>
      </c>
      <c r="AB4608" s="21">
        <f t="shared" si="739"/>
        <v>0.14044426072312657</v>
      </c>
      <c r="AC4608" s="21">
        <f t="shared" si="740"/>
        <v>0.96</v>
      </c>
      <c r="AD4608" s="22">
        <f t="shared" si="741"/>
        <v>4.6799999999999999E-5</v>
      </c>
      <c r="AE4608" s="22">
        <f t="shared" si="742"/>
        <v>0</v>
      </c>
    </row>
    <row r="4609" spans="1:31" ht="15.75" x14ac:dyDescent="0.25">
      <c r="A4609" s="11" t="s">
        <v>173</v>
      </c>
      <c r="B4609" s="11" t="s">
        <v>4646</v>
      </c>
      <c r="C4609" s="11">
        <v>0</v>
      </c>
      <c r="D4609" s="11">
        <v>72</v>
      </c>
      <c r="E4609" s="11">
        <v>23.9</v>
      </c>
      <c r="F4609" s="11">
        <v>1.3</v>
      </c>
      <c r="H4609" s="1">
        <v>45910</v>
      </c>
      <c r="I4609" s="2" t="s">
        <v>70</v>
      </c>
      <c r="J4609" s="8">
        <f t="shared" si="747"/>
        <v>20.5</v>
      </c>
      <c r="K4609" s="29">
        <f t="shared" si="744"/>
        <v>22.36</v>
      </c>
      <c r="L4609" s="31">
        <f t="shared" si="735"/>
        <v>84.46258457399135</v>
      </c>
      <c r="M4609" s="33">
        <f t="shared" si="745"/>
        <v>1.6500000000000001E-2</v>
      </c>
      <c r="N4609" s="36">
        <f t="shared" si="736"/>
        <v>8.582623300817076E-6</v>
      </c>
      <c r="O4609" s="13"/>
      <c r="Q4609" s="19"/>
      <c r="R4609" s="17"/>
      <c r="S4609" s="15">
        <v>-4.4275000000000002</v>
      </c>
      <c r="T4609" s="15">
        <v>-1.5399999999999991</v>
      </c>
      <c r="U4609" s="18"/>
      <c r="Z4609" s="21">
        <f t="shared" si="737"/>
        <v>2.7025048043468143</v>
      </c>
      <c r="AA4609" s="21">
        <f t="shared" si="738"/>
        <v>2.2826054059876073</v>
      </c>
      <c r="AB4609" s="21">
        <f t="shared" si="739"/>
        <v>0.1387371248431635</v>
      </c>
      <c r="AC4609" s="21">
        <f t="shared" si="740"/>
        <v>0.96</v>
      </c>
      <c r="AD4609" s="22">
        <f t="shared" si="741"/>
        <v>5.9400000000000007E-5</v>
      </c>
      <c r="AE4609" s="22">
        <f t="shared" si="742"/>
        <v>0</v>
      </c>
    </row>
    <row r="4610" spans="1:31" ht="15.75" x14ac:dyDescent="0.25">
      <c r="A4610" s="11" t="s">
        <v>173</v>
      </c>
      <c r="B4610" s="11" t="s">
        <v>4786</v>
      </c>
      <c r="C4610" s="11">
        <v>0</v>
      </c>
      <c r="D4610" s="11">
        <v>73</v>
      </c>
      <c r="E4610" s="11">
        <v>23.7</v>
      </c>
      <c r="F4610" s="11">
        <v>1.2</v>
      </c>
      <c r="H4610" s="4">
        <v>45911</v>
      </c>
      <c r="I4610" s="2" t="s">
        <v>71</v>
      </c>
      <c r="J4610" s="8">
        <f t="shared" ref="J4610:J4673" si="748">E4610+S4610</f>
        <v>19.442499999999999</v>
      </c>
      <c r="K4610" s="29">
        <f t="shared" si="744"/>
        <v>23.7</v>
      </c>
      <c r="L4610" s="31">
        <f t="shared" si="735"/>
        <v>67.011707416355605</v>
      </c>
      <c r="M4610" s="33">
        <f t="shared" si="745"/>
        <v>0.02</v>
      </c>
      <c r="N4610" s="36">
        <f t="shared" si="736"/>
        <v>2.164827043844822E-5</v>
      </c>
      <c r="O4610" s="13"/>
      <c r="Q4610" s="19"/>
      <c r="R4610" s="17"/>
      <c r="S4610" s="15">
        <v>-4.2575000000000003</v>
      </c>
      <c r="U4610" s="18"/>
      <c r="Z4610" s="21">
        <f t="shared" si="737"/>
        <v>2.9306073746865935</v>
      </c>
      <c r="AA4610" s="21">
        <f t="shared" si="738"/>
        <v>1.9638500394471203</v>
      </c>
      <c r="AB4610" s="21">
        <f t="shared" si="739"/>
        <v>0.11814062420772301</v>
      </c>
      <c r="AC4610" s="21">
        <f t="shared" si="740"/>
        <v>0.96</v>
      </c>
      <c r="AD4610" s="22">
        <f t="shared" si="741"/>
        <v>7.2000000000000002E-5</v>
      </c>
      <c r="AE4610" s="22">
        <f t="shared" si="742"/>
        <v>0</v>
      </c>
    </row>
    <row r="4611" spans="1:31" ht="15.75" x14ac:dyDescent="0.25">
      <c r="A4611" s="11" t="s">
        <v>173</v>
      </c>
      <c r="B4611" s="11" t="s">
        <v>4787</v>
      </c>
      <c r="C4611" s="11">
        <v>0</v>
      </c>
      <c r="D4611" s="11">
        <v>73</v>
      </c>
      <c r="E4611" s="11">
        <v>23.5</v>
      </c>
      <c r="F4611" s="11">
        <v>0.9</v>
      </c>
      <c r="H4611" s="4">
        <v>45911</v>
      </c>
      <c r="I4611" s="2" t="s">
        <v>72</v>
      </c>
      <c r="J4611" s="8">
        <f t="shared" si="748"/>
        <v>19.375</v>
      </c>
      <c r="K4611" s="29">
        <f t="shared" si="744"/>
        <v>23.5</v>
      </c>
      <c r="L4611" s="31">
        <f t="shared" ref="L4611:L4674" si="749">100*(22.1*10^6*10^((4.4-6.24*((J4611+273.2)/1000)+9.95*((J4611+273.2)/1000)^2-5.15*((J4611+273.5)/1000)^3)*(1-647.3/(J4611+273.2)))-101325*((K4611-J4611)/1514)*(1+J4611/873))/(22.1*10^6*10^((4.4-6.24*((K4611+273.2)/1000)+9.95*((K4611+273.2)/1000)^2-5.15*((K4611+273.5)/1000)^3)*(1-647.3/(K4611+273.2))))</f>
        <v>67.814446424221202</v>
      </c>
      <c r="M4611" s="33">
        <f t="shared" si="745"/>
        <v>0.01</v>
      </c>
      <c r="N4611" s="36">
        <f t="shared" ref="N4611:N4674" si="750">(0.408*AB4611*(AE4611-$Y$7)+$Y$6*($Y$6/(K4611+273))*$Y$8*(Z4611-AA4611))/(AB4611+$Y$6*(1+AC4611*$Y$8))</f>
        <v>2.0865900662408401E-5</v>
      </c>
      <c r="O4611" s="13"/>
      <c r="Q4611" s="19"/>
      <c r="R4611" s="17"/>
      <c r="S4611" s="15">
        <v>-4.1250000000000009</v>
      </c>
      <c r="U4611" s="18"/>
      <c r="Z4611" s="21">
        <f t="shared" ref="Z4611:Z4674" si="751">0.6108*EXP(17.27*K4611/(K4611+237.3))</f>
        <v>2.8955307729089892</v>
      </c>
      <c r="AA4611" s="21">
        <f t="shared" ref="AA4611:AA4674" si="752">(L4611/100)*Z4611</f>
        <v>1.9635881646912043</v>
      </c>
      <c r="AB4611" s="21">
        <f t="shared" ref="AB4611:AB4674" si="753">(4098*AA4611)/((K4611+237.3)^2)</f>
        <v>0.11830611301741097</v>
      </c>
      <c r="AC4611" s="21">
        <f t="shared" ref="AC4611:AC4674" si="754">IF(M4611&gt;10,0.24,0.96)</f>
        <v>0.96</v>
      </c>
      <c r="AD4611" s="22">
        <f t="shared" ref="AD4611:AD4674" si="755">M4611*3600/1000000</f>
        <v>3.6000000000000001E-5</v>
      </c>
      <c r="AE4611" s="22">
        <f t="shared" ref="AE4611:AE4674" si="756">IF(M4611&gt;10,(1-$Y$4)*AD4611,0)</f>
        <v>0</v>
      </c>
    </row>
    <row r="4612" spans="1:31" ht="15.75" x14ac:dyDescent="0.25">
      <c r="A4612" s="11" t="s">
        <v>173</v>
      </c>
      <c r="B4612" s="11" t="s">
        <v>4788</v>
      </c>
      <c r="C4612" s="11">
        <v>0</v>
      </c>
      <c r="D4612" s="11">
        <v>73</v>
      </c>
      <c r="E4612" s="11">
        <v>23.2</v>
      </c>
      <c r="F4612" s="11">
        <v>1.3</v>
      </c>
      <c r="H4612" s="4">
        <v>45911</v>
      </c>
      <c r="I4612" s="2" t="s">
        <v>73</v>
      </c>
      <c r="J4612" s="8">
        <f t="shared" si="748"/>
        <v>19.137499999999999</v>
      </c>
      <c r="K4612" s="29">
        <f t="shared" si="744"/>
        <v>23.2</v>
      </c>
      <c r="L4612" s="31">
        <f t="shared" si="749"/>
        <v>68.046779830086379</v>
      </c>
      <c r="M4612" s="33">
        <f t="shared" si="745"/>
        <v>2.1499999999999998E-2</v>
      </c>
      <c r="N4612" s="36">
        <f t="shared" si="750"/>
        <v>2.050989522351535E-5</v>
      </c>
      <c r="O4612" s="13"/>
      <c r="Q4612" s="19"/>
      <c r="R4612" s="17"/>
      <c r="S4612" s="15">
        <v>-4.0625</v>
      </c>
      <c r="U4612" s="18"/>
      <c r="Z4612" s="21">
        <f t="shared" si="751"/>
        <v>2.8436029029276386</v>
      </c>
      <c r="AA4612" s="21">
        <f t="shared" si="752"/>
        <v>1.9349802065971151</v>
      </c>
      <c r="AB4612" s="21">
        <f t="shared" si="753"/>
        <v>0.11685115935521867</v>
      </c>
      <c r="AC4612" s="21">
        <f t="shared" si="754"/>
        <v>0.96</v>
      </c>
      <c r="AD4612" s="22">
        <f t="shared" si="755"/>
        <v>7.7399999999999998E-5</v>
      </c>
      <c r="AE4612" s="22">
        <f t="shared" si="756"/>
        <v>0</v>
      </c>
    </row>
    <row r="4613" spans="1:31" ht="15.75" x14ac:dyDescent="0.25">
      <c r="A4613" s="11" t="s">
        <v>173</v>
      </c>
      <c r="B4613" s="11" t="s">
        <v>4789</v>
      </c>
      <c r="C4613" s="11">
        <v>0</v>
      </c>
      <c r="D4613" s="11">
        <v>74</v>
      </c>
      <c r="E4613" s="11">
        <v>23</v>
      </c>
      <c r="F4613" s="11">
        <v>1.4</v>
      </c>
      <c r="H4613" s="4">
        <v>45911</v>
      </c>
      <c r="I4613" s="2" t="s">
        <v>74</v>
      </c>
      <c r="J4613" s="8">
        <f t="shared" si="748"/>
        <v>18.782499999999999</v>
      </c>
      <c r="K4613" s="29">
        <f t="shared" ref="K4613:K4675" si="757">E4613+T4613</f>
        <v>23</v>
      </c>
      <c r="L4613" s="31">
        <f t="shared" si="749"/>
        <v>66.768266130660024</v>
      </c>
      <c r="M4613" s="33">
        <f t="shared" si="745"/>
        <v>2.1499999999999998E-2</v>
      </c>
      <c r="N4613" s="36">
        <f t="shared" si="750"/>
        <v>2.1446496571578356E-5</v>
      </c>
      <c r="O4613" s="13"/>
      <c r="Q4613" s="19"/>
      <c r="R4613" s="17"/>
      <c r="S4613" s="15">
        <v>-4.2175000000000002</v>
      </c>
      <c r="U4613" s="18"/>
      <c r="Z4613" s="21">
        <f t="shared" si="751"/>
        <v>2.809437622397069</v>
      </c>
      <c r="AA4613" s="21">
        <f t="shared" si="752"/>
        <v>1.8758127884969624</v>
      </c>
      <c r="AB4613" s="21">
        <f t="shared" si="753"/>
        <v>0.11345224919650103</v>
      </c>
      <c r="AC4613" s="21">
        <f t="shared" si="754"/>
        <v>0.96</v>
      </c>
      <c r="AD4613" s="22">
        <f t="shared" si="755"/>
        <v>7.7399999999999998E-5</v>
      </c>
      <c r="AE4613" s="22">
        <f t="shared" si="756"/>
        <v>0</v>
      </c>
    </row>
    <row r="4614" spans="1:31" ht="15.75" x14ac:dyDescent="0.25">
      <c r="A4614" s="11" t="s">
        <v>173</v>
      </c>
      <c r="B4614" s="11" t="s">
        <v>4790</v>
      </c>
      <c r="C4614" s="11">
        <v>0</v>
      </c>
      <c r="D4614" s="11">
        <v>75</v>
      </c>
      <c r="E4614" s="11">
        <v>22.9</v>
      </c>
      <c r="F4614" s="11">
        <v>1.2</v>
      </c>
      <c r="H4614" s="4">
        <v>45911</v>
      </c>
      <c r="I4614" s="2" t="s">
        <v>75</v>
      </c>
      <c r="J4614" s="8">
        <f t="shared" si="748"/>
        <v>18.8475</v>
      </c>
      <c r="K4614" s="29">
        <f t="shared" si="757"/>
        <v>22.9</v>
      </c>
      <c r="L4614" s="31">
        <f t="shared" si="749"/>
        <v>67.897504125831233</v>
      </c>
      <c r="M4614" s="33">
        <f t="shared" ref="M4614:M4615" si="758">AVERAGE(U4182,U4326)</f>
        <v>8.5000000000000006E-3</v>
      </c>
      <c r="N4614" s="36">
        <f t="shared" si="750"/>
        <v>2.046570407612855E-5</v>
      </c>
      <c r="O4614" s="13"/>
      <c r="Q4614" s="19"/>
      <c r="R4614" s="17"/>
      <c r="S4614" s="15">
        <v>-4.0524999999999993</v>
      </c>
      <c r="U4614" s="18"/>
      <c r="Z4614" s="21">
        <f t="shared" si="751"/>
        <v>2.7924897662121242</v>
      </c>
      <c r="AA4614" s="21">
        <f t="shared" si="752"/>
        <v>1.8960308542272919</v>
      </c>
      <c r="AB4614" s="21">
        <f t="shared" si="753"/>
        <v>0.11476323186361469</v>
      </c>
      <c r="AC4614" s="21">
        <f t="shared" si="754"/>
        <v>0.96</v>
      </c>
      <c r="AD4614" s="22">
        <f t="shared" si="755"/>
        <v>3.0599999999999998E-5</v>
      </c>
      <c r="AE4614" s="22">
        <f t="shared" si="756"/>
        <v>0</v>
      </c>
    </row>
    <row r="4615" spans="1:31" ht="15.75" x14ac:dyDescent="0.25">
      <c r="A4615" s="11" t="s">
        <v>173</v>
      </c>
      <c r="B4615" s="11" t="s">
        <v>4791</v>
      </c>
      <c r="C4615" s="11">
        <v>0</v>
      </c>
      <c r="D4615" s="11">
        <v>75</v>
      </c>
      <c r="E4615" s="11">
        <v>22.9</v>
      </c>
      <c r="F4615" s="11">
        <v>1.4</v>
      </c>
      <c r="H4615" s="4">
        <v>45911</v>
      </c>
      <c r="I4615" s="2" t="s">
        <v>76</v>
      </c>
      <c r="J4615" s="8">
        <f t="shared" si="748"/>
        <v>18.920000000000002</v>
      </c>
      <c r="K4615" s="29">
        <f t="shared" si="757"/>
        <v>22.9</v>
      </c>
      <c r="L4615" s="31">
        <f t="shared" si="749"/>
        <v>68.429996481670869</v>
      </c>
      <c r="M4615" s="33">
        <f t="shared" si="758"/>
        <v>1.6500000000000001E-2</v>
      </c>
      <c r="N4615" s="36">
        <f t="shared" si="750"/>
        <v>2.003674838365211E-5</v>
      </c>
      <c r="O4615" s="13"/>
      <c r="Q4615" s="19"/>
      <c r="R4615" s="17"/>
      <c r="S4615" s="15">
        <v>-3.9799999999999986</v>
      </c>
      <c r="U4615" s="18"/>
      <c r="Z4615" s="21">
        <f t="shared" si="751"/>
        <v>2.7924897662121242</v>
      </c>
      <c r="AA4615" s="21">
        <f t="shared" si="752"/>
        <v>1.9109006487699758</v>
      </c>
      <c r="AB4615" s="21">
        <f t="shared" si="753"/>
        <v>0.11566327295475073</v>
      </c>
      <c r="AC4615" s="21">
        <f t="shared" si="754"/>
        <v>0.96</v>
      </c>
      <c r="AD4615" s="22">
        <f t="shared" si="755"/>
        <v>5.9400000000000007E-5</v>
      </c>
      <c r="AE4615" s="22">
        <f t="shared" si="756"/>
        <v>0</v>
      </c>
    </row>
    <row r="4616" spans="1:31" ht="15.75" x14ac:dyDescent="0.25">
      <c r="A4616" s="11" t="s">
        <v>173</v>
      </c>
      <c r="B4616" s="11" t="s">
        <v>4792</v>
      </c>
      <c r="C4616" s="11">
        <v>0</v>
      </c>
      <c r="D4616" s="11">
        <v>75</v>
      </c>
      <c r="E4616" s="11">
        <v>23.1</v>
      </c>
      <c r="F4616" s="11">
        <v>1.5</v>
      </c>
      <c r="H4616" s="4">
        <v>45911</v>
      </c>
      <c r="I4616" s="2" t="s">
        <v>77</v>
      </c>
      <c r="J4616" s="8">
        <f t="shared" si="748"/>
        <v>19.3</v>
      </c>
      <c r="K4616" s="29">
        <f t="shared" si="757"/>
        <v>23.1</v>
      </c>
      <c r="L4616" s="31">
        <f t="shared" si="749"/>
        <v>69.897922835681641</v>
      </c>
      <c r="M4616" s="34">
        <f t="shared" ref="M4616:M4674" si="759">AVERAGE(U4328,V4760)</f>
        <v>0</v>
      </c>
      <c r="N4616" s="36">
        <f t="shared" si="750"/>
        <v>1.8974409883598103E-5</v>
      </c>
      <c r="O4616" s="13"/>
      <c r="Q4616" s="19"/>
      <c r="R4616" s="17"/>
      <c r="S4616" s="15">
        <v>-3.8000000000000007</v>
      </c>
      <c r="U4616" s="18"/>
      <c r="Z4616" s="21">
        <f t="shared" si="751"/>
        <v>2.8264752011366077</v>
      </c>
      <c r="AA4616" s="21">
        <f t="shared" si="752"/>
        <v>1.9756474550601433</v>
      </c>
      <c r="AB4616" s="21">
        <f t="shared" si="753"/>
        <v>0.11939865748954794</v>
      </c>
      <c r="AC4616" s="21">
        <f t="shared" si="754"/>
        <v>0.96</v>
      </c>
      <c r="AD4616" s="22">
        <f t="shared" si="755"/>
        <v>0</v>
      </c>
      <c r="AE4616" s="22">
        <f t="shared" si="756"/>
        <v>0</v>
      </c>
    </row>
    <row r="4617" spans="1:31" ht="15.75" x14ac:dyDescent="0.25">
      <c r="A4617" s="11" t="s">
        <v>173</v>
      </c>
      <c r="B4617" s="11" t="s">
        <v>4793</v>
      </c>
      <c r="C4617" s="11">
        <v>0</v>
      </c>
      <c r="D4617" s="11">
        <v>74</v>
      </c>
      <c r="E4617" s="11">
        <v>23.2</v>
      </c>
      <c r="F4617" s="11">
        <v>1.1000000000000001</v>
      </c>
      <c r="H4617" s="4">
        <v>45911</v>
      </c>
      <c r="I4617" s="2" t="s">
        <v>78</v>
      </c>
      <c r="J4617" s="8">
        <f t="shared" si="748"/>
        <v>19.322499999999998</v>
      </c>
      <c r="K4617" s="29">
        <f t="shared" si="757"/>
        <v>23.2</v>
      </c>
      <c r="L4617" s="31">
        <f t="shared" si="749"/>
        <v>69.398245964640537</v>
      </c>
      <c r="M4617" s="34">
        <f t="shared" si="759"/>
        <v>0</v>
      </c>
      <c r="N4617" s="36">
        <f t="shared" si="750"/>
        <v>1.9421069872031117E-5</v>
      </c>
      <c r="O4617" s="13"/>
      <c r="Q4617" s="19"/>
      <c r="R4617" s="17"/>
      <c r="S4617" s="15">
        <v>-3.8775000000000004</v>
      </c>
      <c r="U4617" s="18"/>
      <c r="Z4617" s="21">
        <f t="shared" si="751"/>
        <v>2.8436029029276386</v>
      </c>
      <c r="AA4617" s="21">
        <f t="shared" si="752"/>
        <v>1.9734105368313812</v>
      </c>
      <c r="AB4617" s="21">
        <f t="shared" si="753"/>
        <v>0.11917192141106171</v>
      </c>
      <c r="AC4617" s="21">
        <f t="shared" si="754"/>
        <v>0.96</v>
      </c>
      <c r="AD4617" s="22">
        <f t="shared" si="755"/>
        <v>0</v>
      </c>
      <c r="AE4617" s="22">
        <f t="shared" si="756"/>
        <v>0</v>
      </c>
    </row>
    <row r="4618" spans="1:31" ht="15.75" x14ac:dyDescent="0.25">
      <c r="A4618" s="11" t="s">
        <v>173</v>
      </c>
      <c r="B4618" s="11" t="s">
        <v>4794</v>
      </c>
      <c r="C4618" s="11">
        <v>0</v>
      </c>
      <c r="D4618" s="11">
        <v>74</v>
      </c>
      <c r="E4618" s="11">
        <v>23.2</v>
      </c>
      <c r="F4618" s="11">
        <v>1.2</v>
      </c>
      <c r="H4618" s="4">
        <v>45911</v>
      </c>
      <c r="I4618" s="2" t="s">
        <v>79</v>
      </c>
      <c r="J4618" s="8">
        <f t="shared" si="748"/>
        <v>19.612500000000001</v>
      </c>
      <c r="K4618" s="29">
        <f t="shared" si="757"/>
        <v>23.2</v>
      </c>
      <c r="L4618" s="31">
        <f t="shared" si="749"/>
        <v>71.535606496760494</v>
      </c>
      <c r="M4618" s="34">
        <f t="shared" si="759"/>
        <v>0</v>
      </c>
      <c r="N4618" s="36">
        <f t="shared" si="750"/>
        <v>1.7748297673941384E-5</v>
      </c>
      <c r="O4618" s="13"/>
      <c r="Q4618" s="19"/>
      <c r="R4618" s="17"/>
      <c r="S4618" s="15">
        <v>-3.5874999999999995</v>
      </c>
      <c r="U4618" s="18"/>
      <c r="Z4618" s="21">
        <f t="shared" si="751"/>
        <v>2.8436029029276386</v>
      </c>
      <c r="AA4618" s="21">
        <f t="shared" si="752"/>
        <v>2.034188582968774</v>
      </c>
      <c r="AB4618" s="21">
        <f t="shared" si="753"/>
        <v>0.12284223552088351</v>
      </c>
      <c r="AC4618" s="21">
        <f t="shared" si="754"/>
        <v>0.96</v>
      </c>
      <c r="AD4618" s="22">
        <f t="shared" si="755"/>
        <v>0</v>
      </c>
      <c r="AE4618" s="22">
        <f t="shared" si="756"/>
        <v>0</v>
      </c>
    </row>
    <row r="4619" spans="1:31" ht="15.75" x14ac:dyDescent="0.25">
      <c r="A4619" s="11" t="s">
        <v>173</v>
      </c>
      <c r="B4619" s="11" t="s">
        <v>4795</v>
      </c>
      <c r="C4619" s="11">
        <v>0</v>
      </c>
      <c r="D4619" s="11">
        <v>74</v>
      </c>
      <c r="E4619" s="11">
        <v>23.1</v>
      </c>
      <c r="F4619" s="11">
        <v>1.8</v>
      </c>
      <c r="H4619" s="4">
        <v>45911</v>
      </c>
      <c r="I4619" s="2" t="s">
        <v>80</v>
      </c>
      <c r="J4619" s="8">
        <f t="shared" si="748"/>
        <v>19.720000000000002</v>
      </c>
      <c r="K4619" s="29">
        <f t="shared" si="757"/>
        <v>23.1</v>
      </c>
      <c r="L4619" s="31">
        <f t="shared" si="749"/>
        <v>73.017267058765981</v>
      </c>
      <c r="M4619" s="34">
        <f t="shared" si="759"/>
        <v>0</v>
      </c>
      <c r="N4619" s="36">
        <f t="shared" si="750"/>
        <v>1.6579664740508669E-5</v>
      </c>
      <c r="O4619" s="13"/>
      <c r="Q4619" s="19"/>
      <c r="R4619" s="17"/>
      <c r="S4619" s="15">
        <v>-3.38</v>
      </c>
      <c r="U4619" s="18"/>
      <c r="Z4619" s="21">
        <f t="shared" si="751"/>
        <v>2.8264752011366077</v>
      </c>
      <c r="AA4619" s="21">
        <f t="shared" si="752"/>
        <v>2.0638149459637098</v>
      </c>
      <c r="AB4619" s="21">
        <f t="shared" si="753"/>
        <v>0.12472707781127346</v>
      </c>
      <c r="AC4619" s="21">
        <f t="shared" si="754"/>
        <v>0.96</v>
      </c>
      <c r="AD4619" s="22">
        <f t="shared" si="755"/>
        <v>0</v>
      </c>
      <c r="AE4619" s="22">
        <f t="shared" si="756"/>
        <v>0</v>
      </c>
    </row>
    <row r="4620" spans="1:31" ht="15.75" x14ac:dyDescent="0.25">
      <c r="A4620" s="11" t="s">
        <v>173</v>
      </c>
      <c r="B4620" s="11" t="s">
        <v>4796</v>
      </c>
      <c r="C4620" s="11">
        <v>0</v>
      </c>
      <c r="D4620" s="11">
        <v>74</v>
      </c>
      <c r="E4620" s="11">
        <v>23.2</v>
      </c>
      <c r="F4620" s="11">
        <v>1.8</v>
      </c>
      <c r="H4620" s="4">
        <v>45911</v>
      </c>
      <c r="I4620" s="2" t="s">
        <v>81</v>
      </c>
      <c r="J4620" s="8">
        <f t="shared" si="748"/>
        <v>19.799999999999997</v>
      </c>
      <c r="K4620" s="29">
        <f t="shared" si="757"/>
        <v>23.2</v>
      </c>
      <c r="L4620" s="31">
        <f t="shared" si="749"/>
        <v>72.929892423898991</v>
      </c>
      <c r="M4620" s="34">
        <f t="shared" si="759"/>
        <v>0</v>
      </c>
      <c r="N4620" s="36">
        <f t="shared" si="750"/>
        <v>1.6688297168045688E-5</v>
      </c>
      <c r="O4620" s="13"/>
      <c r="Q4620" s="19"/>
      <c r="R4620" s="17"/>
      <c r="S4620" s="15">
        <v>-3.4000000000000004</v>
      </c>
      <c r="U4620" s="18"/>
      <c r="Z4620" s="21">
        <f t="shared" si="751"/>
        <v>2.8436029029276386</v>
      </c>
      <c r="AA4620" s="21">
        <f t="shared" si="752"/>
        <v>2.0738365380679955</v>
      </c>
      <c r="AB4620" s="21">
        <f t="shared" si="753"/>
        <v>0.12523652849794459</v>
      </c>
      <c r="AC4620" s="21">
        <f t="shared" si="754"/>
        <v>0.96</v>
      </c>
      <c r="AD4620" s="22">
        <f t="shared" si="755"/>
        <v>0</v>
      </c>
      <c r="AE4620" s="22">
        <f t="shared" si="756"/>
        <v>0</v>
      </c>
    </row>
    <row r="4621" spans="1:31" ht="15.75" x14ac:dyDescent="0.25">
      <c r="A4621" s="11" t="s">
        <v>173</v>
      </c>
      <c r="B4621" s="11" t="s">
        <v>4797</v>
      </c>
      <c r="C4621" s="11">
        <v>0</v>
      </c>
      <c r="D4621" s="11">
        <v>74</v>
      </c>
      <c r="E4621" s="11">
        <v>23.1</v>
      </c>
      <c r="F4621" s="11">
        <v>1.2</v>
      </c>
      <c r="H4621" s="4">
        <v>45911</v>
      </c>
      <c r="I4621" s="2" t="s">
        <v>82</v>
      </c>
      <c r="J4621" s="8">
        <f t="shared" si="748"/>
        <v>19.795000000000002</v>
      </c>
      <c r="K4621" s="29">
        <f t="shared" si="757"/>
        <v>23.1</v>
      </c>
      <c r="L4621" s="31">
        <f t="shared" si="749"/>
        <v>73.579460235241839</v>
      </c>
      <c r="M4621" s="34">
        <f t="shared" si="759"/>
        <v>0</v>
      </c>
      <c r="N4621" s="36">
        <f t="shared" si="750"/>
        <v>1.6160840308041616E-5</v>
      </c>
      <c r="O4621" s="13"/>
      <c r="Q4621" s="19"/>
      <c r="R4621" s="17"/>
      <c r="S4621" s="15">
        <v>-3.3049999999999988</v>
      </c>
      <c r="U4621" s="18"/>
      <c r="Z4621" s="21">
        <f t="shared" si="751"/>
        <v>2.8264752011366077</v>
      </c>
      <c r="AA4621" s="21">
        <f t="shared" si="752"/>
        <v>2.0797051966792823</v>
      </c>
      <c r="AB4621" s="21">
        <f t="shared" si="753"/>
        <v>0.12568740835898948</v>
      </c>
      <c r="AC4621" s="21">
        <f t="shared" si="754"/>
        <v>0.96</v>
      </c>
      <c r="AD4621" s="22">
        <f t="shared" si="755"/>
        <v>0</v>
      </c>
      <c r="AE4621" s="22">
        <f t="shared" si="756"/>
        <v>0</v>
      </c>
    </row>
    <row r="4622" spans="1:31" ht="15.75" x14ac:dyDescent="0.25">
      <c r="A4622" s="11" t="s">
        <v>173</v>
      </c>
      <c r="B4622" s="11" t="s">
        <v>4798</v>
      </c>
      <c r="C4622" s="11">
        <v>0</v>
      </c>
      <c r="D4622" s="11">
        <v>75</v>
      </c>
      <c r="E4622" s="11">
        <v>23</v>
      </c>
      <c r="F4622" s="11">
        <v>1.6</v>
      </c>
      <c r="H4622" s="4">
        <v>45911</v>
      </c>
      <c r="I4622" s="2" t="s">
        <v>83</v>
      </c>
      <c r="J4622" s="8">
        <f t="shared" si="748"/>
        <v>19.7225</v>
      </c>
      <c r="K4622" s="29">
        <f t="shared" si="757"/>
        <v>23</v>
      </c>
      <c r="L4622" s="31">
        <f t="shared" si="749"/>
        <v>73.725533635052088</v>
      </c>
      <c r="M4622" s="34">
        <f t="shared" si="759"/>
        <v>0</v>
      </c>
      <c r="N4622" s="36">
        <f t="shared" si="750"/>
        <v>1.6011166910330971E-5</v>
      </c>
      <c r="O4622" s="13"/>
      <c r="Q4622" s="19"/>
      <c r="R4622" s="17"/>
      <c r="S4622" s="15">
        <v>-3.2774999999999999</v>
      </c>
      <c r="U4622" s="18"/>
      <c r="Z4622" s="21">
        <f t="shared" si="751"/>
        <v>2.809437622397069</v>
      </c>
      <c r="AA4622" s="21">
        <f t="shared" si="752"/>
        <v>2.0712728792561586</v>
      </c>
      <c r="AB4622" s="21">
        <f t="shared" si="753"/>
        <v>0.12527399764643646</v>
      </c>
      <c r="AC4622" s="21">
        <f t="shared" si="754"/>
        <v>0.96</v>
      </c>
      <c r="AD4622" s="22">
        <f t="shared" si="755"/>
        <v>0</v>
      </c>
      <c r="AE4622" s="22">
        <f t="shared" si="756"/>
        <v>0</v>
      </c>
    </row>
    <row r="4623" spans="1:31" ht="15.75" x14ac:dyDescent="0.25">
      <c r="A4623" s="11" t="s">
        <v>173</v>
      </c>
      <c r="B4623" s="11" t="s">
        <v>4799</v>
      </c>
      <c r="C4623" s="11">
        <v>0</v>
      </c>
      <c r="D4623" s="11">
        <v>75</v>
      </c>
      <c r="E4623" s="11">
        <v>22.8</v>
      </c>
      <c r="F4623" s="11">
        <v>1.5</v>
      </c>
      <c r="H4623" s="4">
        <v>45911</v>
      </c>
      <c r="I4623" s="2" t="s">
        <v>84</v>
      </c>
      <c r="J4623" s="8">
        <f t="shared" si="748"/>
        <v>19.607500000000002</v>
      </c>
      <c r="K4623" s="29">
        <f t="shared" si="757"/>
        <v>22.8</v>
      </c>
      <c r="L4623" s="31">
        <f t="shared" si="749"/>
        <v>74.24786691900313</v>
      </c>
      <c r="M4623" s="34">
        <f t="shared" si="759"/>
        <v>0</v>
      </c>
      <c r="N4623" s="36">
        <f t="shared" si="750"/>
        <v>1.5546688953461362E-5</v>
      </c>
      <c r="O4623" s="13"/>
      <c r="Q4623" s="19"/>
      <c r="R4623" s="17"/>
      <c r="S4623" s="15">
        <v>-3.1925000000000008</v>
      </c>
      <c r="U4623" s="18"/>
      <c r="Z4623" s="21">
        <f t="shared" si="751"/>
        <v>2.7756312335019815</v>
      </c>
      <c r="AA4623" s="21">
        <f t="shared" si="752"/>
        <v>2.0608469844128363</v>
      </c>
      <c r="AB4623" s="21">
        <f t="shared" si="753"/>
        <v>0.1248351814251166</v>
      </c>
      <c r="AC4623" s="21">
        <f t="shared" si="754"/>
        <v>0.96</v>
      </c>
      <c r="AD4623" s="22">
        <f t="shared" si="755"/>
        <v>0</v>
      </c>
      <c r="AE4623" s="22">
        <f t="shared" si="756"/>
        <v>0</v>
      </c>
    </row>
    <row r="4624" spans="1:31" ht="15.75" x14ac:dyDescent="0.25">
      <c r="A4624" s="11" t="s">
        <v>173</v>
      </c>
      <c r="B4624" s="11" t="s">
        <v>4800</v>
      </c>
      <c r="C4624" s="11">
        <v>0</v>
      </c>
      <c r="D4624" s="11">
        <v>75</v>
      </c>
      <c r="E4624" s="11">
        <v>22.7</v>
      </c>
      <c r="F4624" s="11">
        <v>1.4</v>
      </c>
      <c r="H4624" s="4">
        <v>45911</v>
      </c>
      <c r="I4624" s="2" t="s">
        <v>85</v>
      </c>
      <c r="J4624" s="8">
        <f t="shared" si="748"/>
        <v>19.597499999999997</v>
      </c>
      <c r="K4624" s="29">
        <f t="shared" si="757"/>
        <v>22.7</v>
      </c>
      <c r="L4624" s="31">
        <f t="shared" si="749"/>
        <v>74.873938140337586</v>
      </c>
      <c r="M4624" s="34">
        <f t="shared" si="759"/>
        <v>0</v>
      </c>
      <c r="N4624" s="36">
        <f t="shared" si="750"/>
        <v>1.5054552428741732E-5</v>
      </c>
      <c r="O4624" s="13"/>
      <c r="Q4624" s="19"/>
      <c r="R4624" s="17"/>
      <c r="S4624" s="15">
        <v>-3.1025000000000009</v>
      </c>
      <c r="U4624" s="18"/>
      <c r="Z4624" s="21">
        <f t="shared" si="751"/>
        <v>2.7588616266004506</v>
      </c>
      <c r="AA4624" s="21">
        <f t="shared" si="752"/>
        <v>2.0656683476783324</v>
      </c>
      <c r="AB4624" s="21">
        <f t="shared" si="753"/>
        <v>0.12522350427197937</v>
      </c>
      <c r="AC4624" s="21">
        <f t="shared" si="754"/>
        <v>0.96</v>
      </c>
      <c r="AD4624" s="22">
        <f t="shared" si="755"/>
        <v>0</v>
      </c>
      <c r="AE4624" s="22">
        <f t="shared" si="756"/>
        <v>0</v>
      </c>
    </row>
    <row r="4625" spans="1:31" ht="15.75" x14ac:dyDescent="0.25">
      <c r="A4625" s="11" t="s">
        <v>173</v>
      </c>
      <c r="B4625" s="11" t="s">
        <v>4801</v>
      </c>
      <c r="C4625" s="11">
        <v>0</v>
      </c>
      <c r="D4625" s="11">
        <v>76</v>
      </c>
      <c r="E4625" s="11">
        <v>22.5</v>
      </c>
      <c r="F4625" s="11">
        <v>1.6</v>
      </c>
      <c r="H4625" s="4">
        <v>45911</v>
      </c>
      <c r="I4625" s="2" t="s">
        <v>86</v>
      </c>
      <c r="J4625" s="8">
        <f t="shared" si="748"/>
        <v>19.5075</v>
      </c>
      <c r="K4625" s="29">
        <f t="shared" si="757"/>
        <v>22.5</v>
      </c>
      <c r="L4625" s="31">
        <f t="shared" si="749"/>
        <v>75.601938788892241</v>
      </c>
      <c r="M4625" s="34">
        <f t="shared" si="759"/>
        <v>0</v>
      </c>
      <c r="N4625" s="36">
        <f t="shared" si="750"/>
        <v>1.4459674701280351E-5</v>
      </c>
      <c r="O4625" s="13"/>
      <c r="Q4625" s="19"/>
      <c r="R4625" s="17"/>
      <c r="S4625" s="15">
        <v>-2.9925000000000006</v>
      </c>
      <c r="U4625" s="18"/>
      <c r="Z4625" s="21">
        <f t="shared" si="751"/>
        <v>2.7255876066054592</v>
      </c>
      <c r="AA4625" s="21">
        <f t="shared" si="752"/>
        <v>2.0605970739834922</v>
      </c>
      <c r="AB4625" s="21">
        <f t="shared" si="753"/>
        <v>0.12510847761119542</v>
      </c>
      <c r="AC4625" s="21">
        <f t="shared" si="754"/>
        <v>0.96</v>
      </c>
      <c r="AD4625" s="22">
        <f t="shared" si="755"/>
        <v>0</v>
      </c>
      <c r="AE4625" s="22">
        <f t="shared" si="756"/>
        <v>0</v>
      </c>
    </row>
    <row r="4626" spans="1:31" ht="15.75" x14ac:dyDescent="0.25">
      <c r="A4626" s="11" t="s">
        <v>173</v>
      </c>
      <c r="B4626" s="11" t="s">
        <v>4802</v>
      </c>
      <c r="C4626" s="11">
        <v>0</v>
      </c>
      <c r="D4626" s="11">
        <v>76</v>
      </c>
      <c r="E4626" s="11">
        <v>22.5</v>
      </c>
      <c r="F4626" s="11">
        <v>1.4</v>
      </c>
      <c r="H4626" s="4">
        <v>45911</v>
      </c>
      <c r="I4626" s="2" t="s">
        <v>87</v>
      </c>
      <c r="J4626" s="8">
        <f t="shared" si="748"/>
        <v>19.6525</v>
      </c>
      <c r="K4626" s="29">
        <f t="shared" si="757"/>
        <v>22.5</v>
      </c>
      <c r="L4626" s="31">
        <f t="shared" si="749"/>
        <v>76.721918425843157</v>
      </c>
      <c r="M4626" s="34">
        <f t="shared" si="759"/>
        <v>0</v>
      </c>
      <c r="N4626" s="36">
        <f t="shared" si="750"/>
        <v>1.3676276979388018E-5</v>
      </c>
      <c r="O4626" s="13"/>
      <c r="Q4626" s="19"/>
      <c r="R4626" s="17"/>
      <c r="S4626" s="15">
        <v>-2.8475000000000001</v>
      </c>
      <c r="U4626" s="18"/>
      <c r="Z4626" s="21">
        <f t="shared" si="751"/>
        <v>2.7255876066054592</v>
      </c>
      <c r="AA4626" s="21">
        <f t="shared" si="752"/>
        <v>2.0911231001647312</v>
      </c>
      <c r="AB4626" s="21">
        <f t="shared" si="753"/>
        <v>0.12696185530995696</v>
      </c>
      <c r="AC4626" s="21">
        <f t="shared" si="754"/>
        <v>0.96</v>
      </c>
      <c r="AD4626" s="22">
        <f t="shared" si="755"/>
        <v>0</v>
      </c>
      <c r="AE4626" s="22">
        <f t="shared" si="756"/>
        <v>0</v>
      </c>
    </row>
    <row r="4627" spans="1:31" ht="15.75" x14ac:dyDescent="0.25">
      <c r="A4627" s="11" t="s">
        <v>173</v>
      </c>
      <c r="B4627" s="11" t="s">
        <v>4803</v>
      </c>
      <c r="C4627" s="11">
        <v>0</v>
      </c>
      <c r="D4627" s="11">
        <v>77</v>
      </c>
      <c r="E4627" s="11">
        <v>22.4</v>
      </c>
      <c r="F4627" s="11">
        <v>0.9</v>
      </c>
      <c r="H4627" s="4">
        <v>45911</v>
      </c>
      <c r="I4627" s="2" t="s">
        <v>88</v>
      </c>
      <c r="J4627" s="8">
        <f t="shared" si="748"/>
        <v>19.512499999999999</v>
      </c>
      <c r="K4627" s="29">
        <f t="shared" si="757"/>
        <v>22.4</v>
      </c>
      <c r="L4627" s="31">
        <f t="shared" si="749"/>
        <v>76.35701760471234</v>
      </c>
      <c r="M4627" s="34">
        <f t="shared" si="759"/>
        <v>0</v>
      </c>
      <c r="N4627" s="36">
        <f t="shared" si="750"/>
        <v>1.389392829717252E-5</v>
      </c>
      <c r="O4627" s="13"/>
      <c r="Q4627" s="19"/>
      <c r="R4627" s="17"/>
      <c r="S4627" s="15">
        <v>-2.8874999999999984</v>
      </c>
      <c r="U4627" s="18"/>
      <c r="Z4627" s="21">
        <f t="shared" si="751"/>
        <v>2.7090824052161175</v>
      </c>
      <c r="AA4627" s="21">
        <f t="shared" si="752"/>
        <v>2.0685745290770354</v>
      </c>
      <c r="AB4627" s="21">
        <f t="shared" si="753"/>
        <v>0.12568956627864192</v>
      </c>
      <c r="AC4627" s="21">
        <f t="shared" si="754"/>
        <v>0.96</v>
      </c>
      <c r="AD4627" s="22">
        <f t="shared" si="755"/>
        <v>0</v>
      </c>
      <c r="AE4627" s="22">
        <f t="shared" si="756"/>
        <v>0</v>
      </c>
    </row>
    <row r="4628" spans="1:31" ht="15.75" x14ac:dyDescent="0.25">
      <c r="A4628" s="11" t="s">
        <v>173</v>
      </c>
      <c r="B4628" s="11" t="s">
        <v>4804</v>
      </c>
      <c r="C4628" s="11">
        <v>0</v>
      </c>
      <c r="D4628" s="11">
        <v>77</v>
      </c>
      <c r="E4628" s="11">
        <v>22.5</v>
      </c>
      <c r="F4628" s="11">
        <v>1.4</v>
      </c>
      <c r="H4628" s="4">
        <v>45911</v>
      </c>
      <c r="I4628" s="2" t="s">
        <v>89</v>
      </c>
      <c r="J4628" s="8">
        <f t="shared" si="748"/>
        <v>19.7925</v>
      </c>
      <c r="K4628" s="29">
        <f t="shared" si="757"/>
        <v>22.5</v>
      </c>
      <c r="L4628" s="31">
        <f t="shared" si="749"/>
        <v>77.809049415382489</v>
      </c>
      <c r="M4628" s="34">
        <f t="shared" si="759"/>
        <v>0</v>
      </c>
      <c r="N4628" s="36">
        <f t="shared" si="750"/>
        <v>1.2928742503476457E-5</v>
      </c>
      <c r="O4628" s="13"/>
      <c r="Q4628" s="19"/>
      <c r="R4628" s="17"/>
      <c r="S4628" s="15">
        <v>-2.7075000000000005</v>
      </c>
      <c r="U4628" s="18"/>
      <c r="Z4628" s="21">
        <f t="shared" si="751"/>
        <v>2.7255876066054592</v>
      </c>
      <c r="AA4628" s="21">
        <f t="shared" si="752"/>
        <v>2.1207538076831827</v>
      </c>
      <c r="AB4628" s="21">
        <f t="shared" si="753"/>
        <v>0.12876087402884201</v>
      </c>
      <c r="AC4628" s="21">
        <f t="shared" si="754"/>
        <v>0.96</v>
      </c>
      <c r="AD4628" s="22">
        <f t="shared" si="755"/>
        <v>0</v>
      </c>
      <c r="AE4628" s="22">
        <f t="shared" si="756"/>
        <v>0</v>
      </c>
    </row>
    <row r="4629" spans="1:31" ht="15.75" x14ac:dyDescent="0.25">
      <c r="A4629" s="11" t="s">
        <v>173</v>
      </c>
      <c r="B4629" s="11" t="s">
        <v>4805</v>
      </c>
      <c r="C4629" s="11">
        <v>0</v>
      </c>
      <c r="D4629" s="11">
        <v>77</v>
      </c>
      <c r="E4629" s="11">
        <v>22.6</v>
      </c>
      <c r="F4629" s="11">
        <v>1.5</v>
      </c>
      <c r="H4629" s="4">
        <v>45911</v>
      </c>
      <c r="I4629" s="2" t="s">
        <v>90</v>
      </c>
      <c r="J4629" s="8">
        <f t="shared" si="748"/>
        <v>19.797499999999999</v>
      </c>
      <c r="K4629" s="29">
        <f t="shared" si="757"/>
        <v>22.6</v>
      </c>
      <c r="L4629" s="31">
        <f t="shared" si="749"/>
        <v>77.124200374770581</v>
      </c>
      <c r="M4629" s="34">
        <f t="shared" si="759"/>
        <v>0</v>
      </c>
      <c r="N4629" s="36">
        <f t="shared" si="750"/>
        <v>1.3432711514679778E-5</v>
      </c>
      <c r="O4629" s="13"/>
      <c r="Q4629" s="19"/>
      <c r="R4629" s="17"/>
      <c r="S4629" s="15">
        <v>-2.8025000000000011</v>
      </c>
      <c r="U4629" s="18"/>
      <c r="Z4629" s="21">
        <f t="shared" si="751"/>
        <v>2.7421805492514406</v>
      </c>
      <c r="AA4629" s="21">
        <f t="shared" si="752"/>
        <v>2.1148848214426654</v>
      </c>
      <c r="AB4629" s="21">
        <f t="shared" si="753"/>
        <v>0.12830574873000758</v>
      </c>
      <c r="AC4629" s="21">
        <f t="shared" si="754"/>
        <v>0.96</v>
      </c>
      <c r="AD4629" s="22">
        <f t="shared" si="755"/>
        <v>0</v>
      </c>
      <c r="AE4629" s="22">
        <f t="shared" si="756"/>
        <v>0</v>
      </c>
    </row>
    <row r="4630" spans="1:31" ht="15.75" x14ac:dyDescent="0.25">
      <c r="A4630" s="11" t="s">
        <v>173</v>
      </c>
      <c r="B4630" s="11" t="s">
        <v>4806</v>
      </c>
      <c r="C4630" s="11">
        <v>0</v>
      </c>
      <c r="D4630" s="11">
        <v>77</v>
      </c>
      <c r="E4630" s="11">
        <v>22.6</v>
      </c>
      <c r="F4630" s="11">
        <v>1.5</v>
      </c>
      <c r="H4630" s="4">
        <v>45911</v>
      </c>
      <c r="I4630" s="2" t="s">
        <v>91</v>
      </c>
      <c r="J4630" s="8">
        <f t="shared" si="748"/>
        <v>19.737500000000001</v>
      </c>
      <c r="K4630" s="29">
        <f t="shared" si="757"/>
        <v>22.6</v>
      </c>
      <c r="L4630" s="31">
        <f t="shared" si="749"/>
        <v>76.660347174392271</v>
      </c>
      <c r="M4630" s="34">
        <f t="shared" si="759"/>
        <v>0</v>
      </c>
      <c r="N4630" s="36">
        <f t="shared" si="750"/>
        <v>1.3754438185314994E-5</v>
      </c>
      <c r="O4630" s="13"/>
      <c r="Q4630" s="19"/>
      <c r="R4630" s="17"/>
      <c r="S4630" s="15">
        <v>-2.8624999999999998</v>
      </c>
      <c r="U4630" s="18"/>
      <c r="Z4630" s="21">
        <f t="shared" si="751"/>
        <v>2.7421805492514406</v>
      </c>
      <c r="AA4630" s="21">
        <f t="shared" si="752"/>
        <v>2.1021651292048111</v>
      </c>
      <c r="AB4630" s="21">
        <f t="shared" si="753"/>
        <v>0.12753407094422639</v>
      </c>
      <c r="AC4630" s="21">
        <f t="shared" si="754"/>
        <v>0.96</v>
      </c>
      <c r="AD4630" s="22">
        <f t="shared" si="755"/>
        <v>0</v>
      </c>
      <c r="AE4630" s="22">
        <f t="shared" si="756"/>
        <v>0</v>
      </c>
    </row>
    <row r="4631" spans="1:31" ht="15.75" x14ac:dyDescent="0.25">
      <c r="A4631" s="11" t="s">
        <v>173</v>
      </c>
      <c r="B4631" s="11" t="s">
        <v>4807</v>
      </c>
      <c r="C4631" s="11">
        <v>0</v>
      </c>
      <c r="D4631" s="11">
        <v>76</v>
      </c>
      <c r="E4631" s="11">
        <v>22.7</v>
      </c>
      <c r="F4631" s="11">
        <v>1.1000000000000001</v>
      </c>
      <c r="H4631" s="4">
        <v>45911</v>
      </c>
      <c r="I4631" s="2" t="s">
        <v>92</v>
      </c>
      <c r="J4631" s="8">
        <f t="shared" si="748"/>
        <v>19.697499999999998</v>
      </c>
      <c r="K4631" s="29">
        <f t="shared" si="757"/>
        <v>22.7</v>
      </c>
      <c r="L4631" s="31">
        <f t="shared" si="749"/>
        <v>75.638881354460182</v>
      </c>
      <c r="M4631" s="34">
        <f t="shared" si="759"/>
        <v>0</v>
      </c>
      <c r="N4631" s="36">
        <f t="shared" si="750"/>
        <v>1.450866955764063E-5</v>
      </c>
      <c r="O4631" s="13"/>
      <c r="Q4631" s="19"/>
      <c r="R4631" s="17"/>
      <c r="S4631" s="15">
        <v>-3.0025000000000004</v>
      </c>
      <c r="U4631" s="18"/>
      <c r="Z4631" s="21">
        <f t="shared" si="751"/>
        <v>2.7588616266004506</v>
      </c>
      <c r="AA4631" s="21">
        <f t="shared" si="752"/>
        <v>2.0867720724780452</v>
      </c>
      <c r="AB4631" s="21">
        <f t="shared" si="753"/>
        <v>0.12650283954164246</v>
      </c>
      <c r="AC4631" s="21">
        <f t="shared" si="754"/>
        <v>0.96</v>
      </c>
      <c r="AD4631" s="22">
        <f t="shared" si="755"/>
        <v>0</v>
      </c>
      <c r="AE4631" s="22">
        <f t="shared" si="756"/>
        <v>0</v>
      </c>
    </row>
    <row r="4632" spans="1:31" ht="15.75" x14ac:dyDescent="0.25">
      <c r="A4632" s="11" t="s">
        <v>173</v>
      </c>
      <c r="B4632" s="11" t="s">
        <v>4808</v>
      </c>
      <c r="C4632" s="11">
        <v>0</v>
      </c>
      <c r="D4632" s="11">
        <v>76</v>
      </c>
      <c r="E4632" s="11">
        <v>22.5</v>
      </c>
      <c r="F4632" s="11">
        <v>0.8</v>
      </c>
      <c r="H4632" s="4">
        <v>45911</v>
      </c>
      <c r="I4632" s="2" t="s">
        <v>93</v>
      </c>
      <c r="J4632" s="8">
        <f t="shared" si="748"/>
        <v>19.432500000000001</v>
      </c>
      <c r="K4632" s="29">
        <f t="shared" si="757"/>
        <v>22.5</v>
      </c>
      <c r="L4632" s="31">
        <f t="shared" si="749"/>
        <v>75.025012739277869</v>
      </c>
      <c r="M4632" s="34">
        <f t="shared" si="759"/>
        <v>0</v>
      </c>
      <c r="N4632" s="36">
        <f t="shared" si="750"/>
        <v>1.4868592687798573E-5</v>
      </c>
      <c r="O4632" s="13"/>
      <c r="Q4632" s="19"/>
      <c r="R4632" s="17"/>
      <c r="S4632" s="15">
        <v>-3.067499999999999</v>
      </c>
      <c r="U4632" s="18"/>
      <c r="Z4632" s="21">
        <f t="shared" si="751"/>
        <v>2.7255876066054592</v>
      </c>
      <c r="AA4632" s="21">
        <f t="shared" si="752"/>
        <v>2.0448724490759247</v>
      </c>
      <c r="AB4632" s="21">
        <f t="shared" si="753"/>
        <v>0.12415376215127789</v>
      </c>
      <c r="AC4632" s="21">
        <f t="shared" si="754"/>
        <v>0.96</v>
      </c>
      <c r="AD4632" s="22">
        <f t="shared" si="755"/>
        <v>0</v>
      </c>
      <c r="AE4632" s="22">
        <f t="shared" si="756"/>
        <v>0</v>
      </c>
    </row>
    <row r="4633" spans="1:31" ht="15.75" x14ac:dyDescent="0.25">
      <c r="A4633" s="11" t="s">
        <v>173</v>
      </c>
      <c r="B4633" s="11" t="s">
        <v>4809</v>
      </c>
      <c r="C4633" s="11">
        <v>0</v>
      </c>
      <c r="D4633" s="11">
        <v>78</v>
      </c>
      <c r="E4633" s="11">
        <v>22.3</v>
      </c>
      <c r="F4633" s="11">
        <v>1.1000000000000001</v>
      </c>
      <c r="H4633" s="4">
        <v>45911</v>
      </c>
      <c r="I4633" s="2" t="s">
        <v>94</v>
      </c>
      <c r="J4633" s="8">
        <f t="shared" si="748"/>
        <v>19.262500000000003</v>
      </c>
      <c r="K4633" s="29">
        <f t="shared" si="757"/>
        <v>22.3</v>
      </c>
      <c r="L4633" s="31">
        <f t="shared" si="749"/>
        <v>75.139066890465955</v>
      </c>
      <c r="M4633" s="34">
        <f t="shared" si="759"/>
        <v>0</v>
      </c>
      <c r="N4633" s="36">
        <f t="shared" si="750"/>
        <v>1.4710196503688001E-5</v>
      </c>
      <c r="O4633" s="13"/>
      <c r="Q4633" s="19"/>
      <c r="R4633" s="17"/>
      <c r="S4633" s="15">
        <v>-3.0374999999999996</v>
      </c>
      <c r="U4633" s="18"/>
      <c r="Z4633" s="21">
        <f t="shared" si="751"/>
        <v>2.6926645530366384</v>
      </c>
      <c r="AA4633" s="21">
        <f t="shared" si="752"/>
        <v>2.0232430196420661</v>
      </c>
      <c r="AB4633" s="21">
        <f t="shared" si="753"/>
        <v>0.12302988796461167</v>
      </c>
      <c r="AC4633" s="21">
        <f t="shared" si="754"/>
        <v>0.96</v>
      </c>
      <c r="AD4633" s="22">
        <f t="shared" si="755"/>
        <v>0</v>
      </c>
      <c r="AE4633" s="22">
        <f t="shared" si="756"/>
        <v>0</v>
      </c>
    </row>
    <row r="4634" spans="1:31" ht="15.75" x14ac:dyDescent="0.25">
      <c r="A4634" s="11" t="s">
        <v>173</v>
      </c>
      <c r="B4634" s="11" t="s">
        <v>4810</v>
      </c>
      <c r="C4634" s="11">
        <v>0</v>
      </c>
      <c r="D4634" s="11">
        <v>79</v>
      </c>
      <c r="E4634" s="11">
        <v>22.2</v>
      </c>
      <c r="F4634" s="11">
        <v>1.2</v>
      </c>
      <c r="H4634" s="4">
        <v>45911</v>
      </c>
      <c r="I4634" s="2" t="s">
        <v>95</v>
      </c>
      <c r="J4634" s="8">
        <f t="shared" si="748"/>
        <v>19.100000000000001</v>
      </c>
      <c r="K4634" s="29">
        <f t="shared" si="757"/>
        <v>22.2</v>
      </c>
      <c r="L4634" s="31">
        <f t="shared" si="749"/>
        <v>74.596773964147133</v>
      </c>
      <c r="M4634" s="34">
        <f t="shared" si="759"/>
        <v>0</v>
      </c>
      <c r="N4634" s="36">
        <f t="shared" si="750"/>
        <v>1.5055132025039493E-5</v>
      </c>
      <c r="O4634" s="13"/>
      <c r="Q4634" s="19"/>
      <c r="R4634" s="17"/>
      <c r="S4634" s="15">
        <v>-3.0999999999999988</v>
      </c>
      <c r="U4634" s="18"/>
      <c r="Z4634" s="21">
        <f t="shared" si="751"/>
        <v>2.6763336594163714</v>
      </c>
      <c r="AA4634" s="21">
        <f t="shared" si="752"/>
        <v>1.9964585704412179</v>
      </c>
      <c r="AB4634" s="21">
        <f t="shared" si="753"/>
        <v>0.12149475568724664</v>
      </c>
      <c r="AC4634" s="21">
        <f t="shared" si="754"/>
        <v>0.96</v>
      </c>
      <c r="AD4634" s="22">
        <f t="shared" si="755"/>
        <v>0</v>
      </c>
      <c r="AE4634" s="22">
        <f t="shared" si="756"/>
        <v>0</v>
      </c>
    </row>
    <row r="4635" spans="1:31" ht="15.75" x14ac:dyDescent="0.25">
      <c r="A4635" s="11" t="s">
        <v>173</v>
      </c>
      <c r="B4635" s="11" t="s">
        <v>4811</v>
      </c>
      <c r="C4635" s="11">
        <v>0</v>
      </c>
      <c r="D4635" s="11">
        <v>79</v>
      </c>
      <c r="E4635" s="11">
        <v>22.2</v>
      </c>
      <c r="F4635" s="11">
        <v>1.1000000000000001</v>
      </c>
      <c r="H4635" s="4">
        <v>45911</v>
      </c>
      <c r="I4635" s="2" t="s">
        <v>96</v>
      </c>
      <c r="J4635" s="8">
        <f t="shared" si="748"/>
        <v>19.285</v>
      </c>
      <c r="K4635" s="29">
        <f t="shared" si="757"/>
        <v>22.2</v>
      </c>
      <c r="L4635" s="31">
        <f t="shared" si="749"/>
        <v>76.031331309842429</v>
      </c>
      <c r="M4635" s="34">
        <f t="shared" si="759"/>
        <v>0</v>
      </c>
      <c r="N4635" s="36">
        <f t="shared" si="750"/>
        <v>1.4047350804870671E-5</v>
      </c>
      <c r="O4635" s="13"/>
      <c r="Q4635" s="19"/>
      <c r="R4635" s="17"/>
      <c r="S4635" s="15">
        <v>-2.915</v>
      </c>
      <c r="U4635" s="18"/>
      <c r="Z4635" s="21">
        <f t="shared" si="751"/>
        <v>2.6763336594163714</v>
      </c>
      <c r="AA4635" s="21">
        <f t="shared" si="752"/>
        <v>2.0348521115476914</v>
      </c>
      <c r="AB4635" s="21">
        <f t="shared" si="753"/>
        <v>0.12383119981173873</v>
      </c>
      <c r="AC4635" s="21">
        <f t="shared" si="754"/>
        <v>0.96</v>
      </c>
      <c r="AD4635" s="22">
        <f t="shared" si="755"/>
        <v>0</v>
      </c>
      <c r="AE4635" s="22">
        <f t="shared" si="756"/>
        <v>0</v>
      </c>
    </row>
    <row r="4636" spans="1:31" ht="15.75" x14ac:dyDescent="0.25">
      <c r="A4636" s="11" t="s">
        <v>173</v>
      </c>
      <c r="B4636" s="11" t="s">
        <v>4812</v>
      </c>
      <c r="C4636" s="11">
        <v>0</v>
      </c>
      <c r="D4636" s="11">
        <v>78</v>
      </c>
      <c r="E4636" s="11">
        <v>22</v>
      </c>
      <c r="F4636" s="11">
        <v>1.1000000000000001</v>
      </c>
      <c r="H4636" s="4">
        <v>45911</v>
      </c>
      <c r="I4636" s="2" t="s">
        <v>97</v>
      </c>
      <c r="J4636" s="8">
        <f t="shared" si="748"/>
        <v>19.272500000000001</v>
      </c>
      <c r="K4636" s="29">
        <f t="shared" si="757"/>
        <v>22</v>
      </c>
      <c r="L4636" s="31">
        <f t="shared" si="749"/>
        <v>77.388587065209904</v>
      </c>
      <c r="M4636" s="34">
        <f t="shared" si="759"/>
        <v>0</v>
      </c>
      <c r="N4636" s="36">
        <f t="shared" si="750"/>
        <v>1.3046026071666407E-5</v>
      </c>
      <c r="O4636" s="13"/>
      <c r="Q4636" s="19"/>
      <c r="R4636" s="17"/>
      <c r="S4636" s="15">
        <v>-2.7275</v>
      </c>
      <c r="U4636" s="18"/>
      <c r="Z4636" s="21">
        <f t="shared" si="751"/>
        <v>2.6439311922105757</v>
      </c>
      <c r="AA4636" s="21">
        <f t="shared" si="752"/>
        <v>2.0461009926281237</v>
      </c>
      <c r="AB4636" s="21">
        <f t="shared" si="753"/>
        <v>0.1247079058973788</v>
      </c>
      <c r="AC4636" s="21">
        <f t="shared" si="754"/>
        <v>0.96</v>
      </c>
      <c r="AD4636" s="22">
        <f t="shared" si="755"/>
        <v>0</v>
      </c>
      <c r="AE4636" s="22">
        <f t="shared" si="756"/>
        <v>0</v>
      </c>
    </row>
    <row r="4637" spans="1:31" ht="15.75" x14ac:dyDescent="0.25">
      <c r="A4637" s="11" t="s">
        <v>173</v>
      </c>
      <c r="B4637" s="11" t="s">
        <v>4813</v>
      </c>
      <c r="C4637" s="11">
        <v>0</v>
      </c>
      <c r="D4637" s="11">
        <v>80</v>
      </c>
      <c r="E4637" s="11">
        <v>21.9</v>
      </c>
      <c r="F4637" s="11">
        <v>0.7</v>
      </c>
      <c r="H4637" s="4">
        <v>45911</v>
      </c>
      <c r="I4637" s="2" t="s">
        <v>98</v>
      </c>
      <c r="J4637" s="8">
        <f t="shared" si="748"/>
        <v>19.137499999999999</v>
      </c>
      <c r="K4637" s="29">
        <f t="shared" si="757"/>
        <v>21.9</v>
      </c>
      <c r="L4637" s="31">
        <f t="shared" si="749"/>
        <v>77.058674954381161</v>
      </c>
      <c r="M4637" s="34">
        <f t="shared" si="759"/>
        <v>0</v>
      </c>
      <c r="N4637" s="36">
        <f t="shared" si="750"/>
        <v>1.3234925820481486E-5</v>
      </c>
      <c r="O4637" s="13"/>
      <c r="Q4637" s="19"/>
      <c r="R4637" s="17"/>
      <c r="S4637" s="15">
        <v>-2.7624999999999993</v>
      </c>
      <c r="U4637" s="18"/>
      <c r="Z4637" s="21">
        <f t="shared" si="751"/>
        <v>2.6278588442730206</v>
      </c>
      <c r="AA4637" s="21">
        <f t="shared" si="752"/>
        <v>2.0249932050683044</v>
      </c>
      <c r="AB4637" s="21">
        <f t="shared" si="753"/>
        <v>0.12351665729502921</v>
      </c>
      <c r="AC4637" s="21">
        <f t="shared" si="754"/>
        <v>0.96</v>
      </c>
      <c r="AD4637" s="22">
        <f t="shared" si="755"/>
        <v>0</v>
      </c>
      <c r="AE4637" s="22">
        <f t="shared" si="756"/>
        <v>0</v>
      </c>
    </row>
    <row r="4638" spans="1:31" ht="15.75" x14ac:dyDescent="0.25">
      <c r="A4638" s="11" t="s">
        <v>173</v>
      </c>
      <c r="B4638" s="11" t="s">
        <v>4814</v>
      </c>
      <c r="C4638" s="11">
        <v>0</v>
      </c>
      <c r="D4638" s="11">
        <v>79</v>
      </c>
      <c r="E4638" s="11">
        <v>21.9</v>
      </c>
      <c r="F4638" s="11">
        <v>0.9</v>
      </c>
      <c r="H4638" s="4">
        <v>45911</v>
      </c>
      <c r="I4638" s="2" t="s">
        <v>99</v>
      </c>
      <c r="J4638" s="8">
        <f t="shared" si="748"/>
        <v>19.29</v>
      </c>
      <c r="K4638" s="29">
        <f t="shared" si="757"/>
        <v>21.9</v>
      </c>
      <c r="L4638" s="31">
        <f t="shared" si="749"/>
        <v>78.264139578685118</v>
      </c>
      <c r="M4638" s="34">
        <f t="shared" si="759"/>
        <v>0</v>
      </c>
      <c r="N4638" s="36">
        <f t="shared" si="750"/>
        <v>1.2425315923405577E-5</v>
      </c>
      <c r="O4638" s="13"/>
      <c r="Q4638" s="19"/>
      <c r="R4638" s="17"/>
      <c r="S4638" s="15">
        <v>-2.6100000000000012</v>
      </c>
      <c r="U4638" s="18"/>
      <c r="Z4638" s="21">
        <f t="shared" si="751"/>
        <v>2.6278588442730206</v>
      </c>
      <c r="AA4638" s="21">
        <f t="shared" si="752"/>
        <v>2.0566711138126585</v>
      </c>
      <c r="AB4638" s="21">
        <f t="shared" si="753"/>
        <v>0.12544888570370064</v>
      </c>
      <c r="AC4638" s="21">
        <f t="shared" si="754"/>
        <v>0.96</v>
      </c>
      <c r="AD4638" s="22">
        <f t="shared" si="755"/>
        <v>0</v>
      </c>
      <c r="AE4638" s="22">
        <f t="shared" si="756"/>
        <v>0</v>
      </c>
    </row>
    <row r="4639" spans="1:31" ht="15.75" x14ac:dyDescent="0.25">
      <c r="A4639" s="11" t="s">
        <v>173</v>
      </c>
      <c r="B4639" s="11" t="s">
        <v>4815</v>
      </c>
      <c r="C4639" s="11">
        <v>0</v>
      </c>
      <c r="D4639" s="11">
        <v>79</v>
      </c>
      <c r="E4639" s="11">
        <v>21.9</v>
      </c>
      <c r="F4639" s="11">
        <v>0.8</v>
      </c>
      <c r="H4639" s="4">
        <v>45911</v>
      </c>
      <c r="I4639" s="2" t="s">
        <v>100</v>
      </c>
      <c r="J4639" s="8">
        <f t="shared" si="748"/>
        <v>19.339999999999996</v>
      </c>
      <c r="K4639" s="29">
        <f t="shared" si="757"/>
        <v>21.9</v>
      </c>
      <c r="L4639" s="31">
        <f t="shared" si="749"/>
        <v>78.660866088346353</v>
      </c>
      <c r="M4639" s="34">
        <f t="shared" si="759"/>
        <v>0</v>
      </c>
      <c r="N4639" s="36">
        <f t="shared" si="750"/>
        <v>1.2162082695125859E-5</v>
      </c>
      <c r="O4639" s="13"/>
      <c r="Q4639" s="19"/>
      <c r="R4639" s="17"/>
      <c r="S4639" s="15">
        <v>-2.5600000000000005</v>
      </c>
      <c r="U4639" s="18"/>
      <c r="Z4639" s="21">
        <f t="shared" si="751"/>
        <v>2.6278588442730206</v>
      </c>
      <c r="AA4639" s="21">
        <f t="shared" si="752"/>
        <v>2.0670965264843666</v>
      </c>
      <c r="AB4639" s="21">
        <f t="shared" si="753"/>
        <v>0.12608479505930126</v>
      </c>
      <c r="AC4639" s="21">
        <f t="shared" si="754"/>
        <v>0.96</v>
      </c>
      <c r="AD4639" s="22">
        <f t="shared" si="755"/>
        <v>0</v>
      </c>
      <c r="AE4639" s="22">
        <f t="shared" si="756"/>
        <v>0</v>
      </c>
    </row>
    <row r="4640" spans="1:31" ht="15.75" x14ac:dyDescent="0.25">
      <c r="A4640" s="11" t="s">
        <v>173</v>
      </c>
      <c r="B4640" s="11" t="s">
        <v>4816</v>
      </c>
      <c r="C4640" s="11">
        <v>0</v>
      </c>
      <c r="D4640" s="11">
        <v>79</v>
      </c>
      <c r="E4640" s="11">
        <v>21.8</v>
      </c>
      <c r="F4640" s="11">
        <v>0.6</v>
      </c>
      <c r="H4640" s="4">
        <v>45911</v>
      </c>
      <c r="I4640" s="2" t="s">
        <v>101</v>
      </c>
      <c r="J4640" s="8">
        <f t="shared" si="748"/>
        <v>19.234999999999999</v>
      </c>
      <c r="K4640" s="29">
        <f t="shared" si="757"/>
        <v>21.8</v>
      </c>
      <c r="L4640" s="31">
        <f t="shared" si="749"/>
        <v>78.570128361090852</v>
      </c>
      <c r="M4640" s="34">
        <f t="shared" si="759"/>
        <v>0</v>
      </c>
      <c r="N4640" s="36">
        <f t="shared" si="750"/>
        <v>1.219028648834067E-5</v>
      </c>
      <c r="O4640" s="13"/>
      <c r="Q4640" s="19"/>
      <c r="R4640" s="17"/>
      <c r="S4640" s="15">
        <v>-2.5649999999999995</v>
      </c>
      <c r="U4640" s="18"/>
      <c r="Z4640" s="21">
        <f t="shared" si="751"/>
        <v>2.6118719061836697</v>
      </c>
      <c r="AA4640" s="21">
        <f t="shared" si="752"/>
        <v>2.0521511093157798</v>
      </c>
      <c r="AB4640" s="21">
        <f t="shared" si="753"/>
        <v>0.125269823294691</v>
      </c>
      <c r="AC4640" s="21">
        <f t="shared" si="754"/>
        <v>0.96</v>
      </c>
      <c r="AD4640" s="22">
        <f t="shared" si="755"/>
        <v>0</v>
      </c>
      <c r="AE4640" s="22">
        <f t="shared" si="756"/>
        <v>0</v>
      </c>
    </row>
    <row r="4641" spans="1:31" ht="15.75" x14ac:dyDescent="0.25">
      <c r="A4641" s="11" t="s">
        <v>173</v>
      </c>
      <c r="B4641" s="11" t="s">
        <v>4817</v>
      </c>
      <c r="C4641" s="11">
        <v>0</v>
      </c>
      <c r="D4641" s="11">
        <v>79</v>
      </c>
      <c r="E4641" s="11">
        <v>21.7</v>
      </c>
      <c r="F4641" s="11">
        <v>0.7</v>
      </c>
      <c r="H4641" s="4">
        <v>45911</v>
      </c>
      <c r="I4641" s="2" t="s">
        <v>102</v>
      </c>
      <c r="J4641" s="8">
        <f t="shared" si="748"/>
        <v>19.104999999999997</v>
      </c>
      <c r="K4641" s="29">
        <f t="shared" si="757"/>
        <v>21.7</v>
      </c>
      <c r="L4641" s="31">
        <f t="shared" si="749"/>
        <v>78.279571806219224</v>
      </c>
      <c r="M4641" s="34">
        <f t="shared" si="759"/>
        <v>0.14899999999999999</v>
      </c>
      <c r="N4641" s="36">
        <f t="shared" si="750"/>
        <v>1.2350171974628162E-5</v>
      </c>
      <c r="O4641" s="13"/>
      <c r="Q4641" s="19"/>
      <c r="R4641" s="17"/>
      <c r="S4641" s="15">
        <v>-2.5950000000000006</v>
      </c>
      <c r="U4641" s="18"/>
      <c r="Z4641" s="21">
        <f t="shared" si="751"/>
        <v>2.5959699942202965</v>
      </c>
      <c r="AA4641" s="21">
        <f t="shared" si="752"/>
        <v>2.0321141956935822</v>
      </c>
      <c r="AB4641" s="21">
        <f t="shared" si="753"/>
        <v>0.12414251388548621</v>
      </c>
      <c r="AC4641" s="21">
        <f t="shared" si="754"/>
        <v>0.96</v>
      </c>
      <c r="AD4641" s="22">
        <f t="shared" si="755"/>
        <v>5.3640000000000003E-4</v>
      </c>
      <c r="AE4641" s="22">
        <f t="shared" si="756"/>
        <v>0</v>
      </c>
    </row>
    <row r="4642" spans="1:31" ht="15.75" x14ac:dyDescent="0.25">
      <c r="A4642" s="11" t="s">
        <v>173</v>
      </c>
      <c r="B4642" s="11" t="s">
        <v>4818</v>
      </c>
      <c r="C4642" s="11">
        <v>0</v>
      </c>
      <c r="D4642" s="11">
        <v>79</v>
      </c>
      <c r="E4642" s="11">
        <v>21.6</v>
      </c>
      <c r="F4642" s="11">
        <v>1</v>
      </c>
      <c r="H4642" s="4">
        <v>45911</v>
      </c>
      <c r="I4642" s="2" t="s">
        <v>103</v>
      </c>
      <c r="J4642" s="8">
        <f t="shared" si="748"/>
        <v>19.005000000000003</v>
      </c>
      <c r="K4642" s="29">
        <f t="shared" si="757"/>
        <v>21.6</v>
      </c>
      <c r="L4642" s="31">
        <f t="shared" si="749"/>
        <v>78.227381192229132</v>
      </c>
      <c r="M4642" s="34">
        <f t="shared" si="759"/>
        <v>1.2370000000000001</v>
      </c>
      <c r="N4642" s="36">
        <f t="shared" si="750"/>
        <v>1.235213168035411E-5</v>
      </c>
      <c r="O4642" s="13"/>
      <c r="Q4642" s="19"/>
      <c r="R4642" s="17"/>
      <c r="S4642" s="15">
        <v>-2.5950000000000006</v>
      </c>
      <c r="U4642" s="18"/>
      <c r="Z4642" s="21">
        <f t="shared" si="751"/>
        <v>2.5801527260359443</v>
      </c>
      <c r="AA4642" s="21">
        <f t="shared" si="752"/>
        <v>2.0183859083378293</v>
      </c>
      <c r="AB4642" s="21">
        <f t="shared" si="753"/>
        <v>0.12339911886725835</v>
      </c>
      <c r="AC4642" s="21">
        <f t="shared" si="754"/>
        <v>0.96</v>
      </c>
      <c r="AD4642" s="22">
        <f t="shared" si="755"/>
        <v>4.4532000000000009E-3</v>
      </c>
      <c r="AE4642" s="22">
        <f t="shared" si="756"/>
        <v>0</v>
      </c>
    </row>
    <row r="4643" spans="1:31" ht="15.75" x14ac:dyDescent="0.25">
      <c r="A4643" s="11" t="s">
        <v>173</v>
      </c>
      <c r="B4643" s="11" t="s">
        <v>4819</v>
      </c>
      <c r="C4643" s="11">
        <v>0</v>
      </c>
      <c r="D4643" s="11">
        <v>79</v>
      </c>
      <c r="E4643" s="11">
        <v>21.6</v>
      </c>
      <c r="F4643" s="11">
        <v>0.9</v>
      </c>
      <c r="H4643" s="4">
        <v>45911</v>
      </c>
      <c r="I4643" s="2" t="s">
        <v>104</v>
      </c>
      <c r="J4643" s="8">
        <f t="shared" si="748"/>
        <v>18.9375</v>
      </c>
      <c r="K4643" s="29">
        <f t="shared" si="757"/>
        <v>21.6</v>
      </c>
      <c r="L4643" s="31">
        <f t="shared" si="749"/>
        <v>77.68875669010329</v>
      </c>
      <c r="M4643" s="34">
        <f t="shared" si="759"/>
        <v>3.7890000000000001</v>
      </c>
      <c r="N4643" s="36">
        <f t="shared" si="750"/>
        <v>1.2709086518692729E-5</v>
      </c>
      <c r="O4643" s="13"/>
      <c r="Q4643" s="19"/>
      <c r="R4643" s="17"/>
      <c r="S4643" s="15">
        <v>-2.6625000000000005</v>
      </c>
      <c r="U4643" s="18"/>
      <c r="Z4643" s="21">
        <f t="shared" si="751"/>
        <v>2.5801527260359443</v>
      </c>
      <c r="AA4643" s="21">
        <f t="shared" si="752"/>
        <v>2.0044885735631319</v>
      </c>
      <c r="AB4643" s="21">
        <f t="shared" si="753"/>
        <v>0.12254947021547341</v>
      </c>
      <c r="AC4643" s="21">
        <f t="shared" si="754"/>
        <v>0.96</v>
      </c>
      <c r="AD4643" s="22">
        <f t="shared" si="755"/>
        <v>1.36404E-2</v>
      </c>
      <c r="AE4643" s="22">
        <f t="shared" si="756"/>
        <v>0</v>
      </c>
    </row>
    <row r="4644" spans="1:31" ht="15.75" x14ac:dyDescent="0.25">
      <c r="A4644" s="11" t="s">
        <v>173</v>
      </c>
      <c r="B4644" s="11" t="s">
        <v>4820</v>
      </c>
      <c r="C4644" s="11">
        <v>0</v>
      </c>
      <c r="D4644" s="11">
        <v>80</v>
      </c>
      <c r="E4644" s="11">
        <v>21.4</v>
      </c>
      <c r="F4644" s="11">
        <v>1</v>
      </c>
      <c r="H4644" s="4">
        <v>45911</v>
      </c>
      <c r="I4644" s="2" t="s">
        <v>105</v>
      </c>
      <c r="J4644" s="8">
        <f t="shared" si="748"/>
        <v>18.794999999999998</v>
      </c>
      <c r="K4644" s="29">
        <f t="shared" si="757"/>
        <v>21.4</v>
      </c>
      <c r="L4644" s="31">
        <f t="shared" si="749"/>
        <v>78.041842184404771</v>
      </c>
      <c r="M4644" s="34">
        <f t="shared" si="759"/>
        <v>9.59</v>
      </c>
      <c r="N4644" s="36">
        <f t="shared" si="750"/>
        <v>1.2408816477055718E-5</v>
      </c>
      <c r="O4644" s="13"/>
      <c r="Q4644" s="19"/>
      <c r="R4644" s="17"/>
      <c r="S4644" s="15">
        <v>-2.6050000000000004</v>
      </c>
      <c r="U4644" s="18"/>
      <c r="Z4644" s="21">
        <f t="shared" si="751"/>
        <v>2.548770598472057</v>
      </c>
      <c r="AA4644" s="21">
        <f t="shared" si="752"/>
        <v>1.9891075281020718</v>
      </c>
      <c r="AB4644" s="21">
        <f t="shared" si="753"/>
        <v>0.12179721494335422</v>
      </c>
      <c r="AC4644" s="21">
        <f t="shared" si="754"/>
        <v>0.96</v>
      </c>
      <c r="AD4644" s="22">
        <f t="shared" si="755"/>
        <v>3.4523999999999999E-2</v>
      </c>
      <c r="AE4644" s="22">
        <f t="shared" si="756"/>
        <v>0</v>
      </c>
    </row>
    <row r="4645" spans="1:31" ht="15.75" x14ac:dyDescent="0.25">
      <c r="A4645" s="11" t="s">
        <v>173</v>
      </c>
      <c r="B4645" s="11" t="s">
        <v>4821</v>
      </c>
      <c r="C4645" s="11">
        <v>0</v>
      </c>
      <c r="D4645" s="11">
        <v>80</v>
      </c>
      <c r="E4645" s="11">
        <v>21.4</v>
      </c>
      <c r="F4645" s="11">
        <v>1</v>
      </c>
      <c r="H4645" s="4">
        <v>45911</v>
      </c>
      <c r="I4645" s="2" t="s">
        <v>106</v>
      </c>
      <c r="J4645" s="8">
        <f t="shared" si="748"/>
        <v>18.822499999999998</v>
      </c>
      <c r="K4645" s="29">
        <f t="shared" si="757"/>
        <v>21.4</v>
      </c>
      <c r="L4645" s="31">
        <f t="shared" si="749"/>
        <v>78.26266742206559</v>
      </c>
      <c r="M4645" s="34">
        <f t="shared" si="759"/>
        <v>14.54</v>
      </c>
      <c r="N4645" s="36">
        <f t="shared" si="750"/>
        <v>1.0347557724227397E-2</v>
      </c>
      <c r="O4645" s="13"/>
      <c r="Q4645" s="19"/>
      <c r="R4645" s="17"/>
      <c r="S4645" s="15">
        <v>-2.5774999999999997</v>
      </c>
      <c r="U4645" s="18"/>
      <c r="Z4645" s="21">
        <f t="shared" si="751"/>
        <v>2.548770598472057</v>
      </c>
      <c r="AA4645" s="21">
        <f t="shared" si="752"/>
        <v>1.9947358568335767</v>
      </c>
      <c r="AB4645" s="21">
        <f t="shared" si="753"/>
        <v>0.12214184928543879</v>
      </c>
      <c r="AC4645" s="21">
        <f t="shared" si="754"/>
        <v>0.24</v>
      </c>
      <c r="AD4645" s="22">
        <f t="shared" si="755"/>
        <v>5.2344000000000002E-2</v>
      </c>
      <c r="AE4645" s="22">
        <f t="shared" si="756"/>
        <v>4.0304880000000001E-2</v>
      </c>
    </row>
    <row r="4646" spans="1:31" ht="15.75" x14ac:dyDescent="0.25">
      <c r="A4646" s="11" t="s">
        <v>173</v>
      </c>
      <c r="B4646" s="11" t="s">
        <v>4822</v>
      </c>
      <c r="C4646" s="11">
        <v>0</v>
      </c>
      <c r="D4646" s="11">
        <v>80</v>
      </c>
      <c r="E4646" s="11">
        <v>21.2</v>
      </c>
      <c r="F4646" s="11">
        <v>1.4</v>
      </c>
      <c r="H4646" s="4">
        <v>45911</v>
      </c>
      <c r="I4646" s="2" t="s">
        <v>107</v>
      </c>
      <c r="J4646" s="8">
        <f t="shared" si="748"/>
        <v>18.837499999999999</v>
      </c>
      <c r="K4646" s="29">
        <f t="shared" si="757"/>
        <v>21.2</v>
      </c>
      <c r="L4646" s="31">
        <f t="shared" si="749"/>
        <v>79.899711891780797</v>
      </c>
      <c r="M4646" s="34">
        <f t="shared" si="759"/>
        <v>17.809999999999999</v>
      </c>
      <c r="N4646" s="36">
        <f t="shared" si="750"/>
        <v>1.2717452593004053E-2</v>
      </c>
      <c r="O4646" s="13"/>
      <c r="Q4646" s="19"/>
      <c r="R4646" s="17"/>
      <c r="S4646" s="15">
        <v>-2.3625000000000016</v>
      </c>
      <c r="U4646" s="18"/>
      <c r="Z4646" s="21">
        <f t="shared" si="751"/>
        <v>2.5177224920902961</v>
      </c>
      <c r="AA4646" s="21">
        <f t="shared" si="752"/>
        <v>2.01165301741471</v>
      </c>
      <c r="AB4646" s="21">
        <f t="shared" si="753"/>
        <v>0.12336839997703582</v>
      </c>
      <c r="AC4646" s="21">
        <f t="shared" si="754"/>
        <v>0.24</v>
      </c>
      <c r="AD4646" s="22">
        <f t="shared" si="755"/>
        <v>6.4115999999999992E-2</v>
      </c>
      <c r="AE4646" s="22">
        <f t="shared" si="756"/>
        <v>4.9369319999999994E-2</v>
      </c>
    </row>
    <row r="4647" spans="1:31" ht="15.75" x14ac:dyDescent="0.25">
      <c r="A4647" s="11" t="s">
        <v>173</v>
      </c>
      <c r="B4647" s="11" t="s">
        <v>4823</v>
      </c>
      <c r="C4647" s="11">
        <v>0</v>
      </c>
      <c r="D4647" s="11">
        <v>81</v>
      </c>
      <c r="E4647" s="11">
        <v>21.2</v>
      </c>
      <c r="F4647" s="11">
        <v>1.2</v>
      </c>
      <c r="H4647" s="4">
        <v>45911</v>
      </c>
      <c r="I4647" s="2" t="s">
        <v>108</v>
      </c>
      <c r="J4647" s="8">
        <f t="shared" si="748"/>
        <v>18.84</v>
      </c>
      <c r="K4647" s="29">
        <f t="shared" si="757"/>
        <v>21.2</v>
      </c>
      <c r="L4647" s="31">
        <f t="shared" si="749"/>
        <v>79.9200589028124</v>
      </c>
      <c r="M4647" s="34">
        <f t="shared" si="759"/>
        <v>22.44</v>
      </c>
      <c r="N4647" s="36">
        <f t="shared" si="750"/>
        <v>1.6021940103044523E-2</v>
      </c>
      <c r="O4647" s="13"/>
      <c r="Q4647" s="19"/>
      <c r="R4647" s="17"/>
      <c r="S4647" s="15">
        <v>-2.3599999999999994</v>
      </c>
      <c r="U4647" s="18"/>
      <c r="Z4647" s="21">
        <f t="shared" si="751"/>
        <v>2.5177224920902961</v>
      </c>
      <c r="AA4647" s="21">
        <f t="shared" si="752"/>
        <v>2.0121652986879206</v>
      </c>
      <c r="AB4647" s="21">
        <f t="shared" si="753"/>
        <v>0.12339981658838335</v>
      </c>
      <c r="AC4647" s="21">
        <f t="shared" si="754"/>
        <v>0.24</v>
      </c>
      <c r="AD4647" s="22">
        <f t="shared" si="755"/>
        <v>8.0783999999999995E-2</v>
      </c>
      <c r="AE4647" s="22">
        <f t="shared" si="756"/>
        <v>6.2203679999999997E-2</v>
      </c>
    </row>
    <row r="4648" spans="1:31" ht="15.75" x14ac:dyDescent="0.25">
      <c r="A4648" s="11" t="s">
        <v>173</v>
      </c>
      <c r="B4648" s="11" t="s">
        <v>4824</v>
      </c>
      <c r="C4648" s="11">
        <v>0</v>
      </c>
      <c r="D4648" s="11">
        <v>81</v>
      </c>
      <c r="E4648" s="11">
        <v>21.2</v>
      </c>
      <c r="F4648" s="11">
        <v>1.2</v>
      </c>
      <c r="H4648" s="4">
        <v>45911</v>
      </c>
      <c r="I4648" s="2" t="s">
        <v>109</v>
      </c>
      <c r="J4648" s="8">
        <f t="shared" si="748"/>
        <v>18.9925</v>
      </c>
      <c r="K4648" s="29">
        <f t="shared" si="757"/>
        <v>21.2</v>
      </c>
      <c r="L4648" s="31">
        <f t="shared" si="749"/>
        <v>81.164803035708786</v>
      </c>
      <c r="M4648" s="34">
        <f t="shared" si="759"/>
        <v>27.18</v>
      </c>
      <c r="N4648" s="36">
        <f t="shared" si="750"/>
        <v>1.9513289473238302E-2</v>
      </c>
      <c r="O4648" s="13"/>
      <c r="Q4648" s="19"/>
      <c r="R4648" s="17"/>
      <c r="S4648" s="15">
        <v>-2.2074999999999996</v>
      </c>
      <c r="U4648" s="18"/>
      <c r="Z4648" s="21">
        <f t="shared" si="751"/>
        <v>2.5177224920902961</v>
      </c>
      <c r="AA4648" s="21">
        <f t="shared" si="752"/>
        <v>2.0435045016908275</v>
      </c>
      <c r="AB4648" s="21">
        <f t="shared" si="753"/>
        <v>0.12532175208001844</v>
      </c>
      <c r="AC4648" s="21">
        <f t="shared" si="754"/>
        <v>0.24</v>
      </c>
      <c r="AD4648" s="22">
        <f t="shared" si="755"/>
        <v>9.7848000000000004E-2</v>
      </c>
      <c r="AE4648" s="22">
        <f t="shared" si="756"/>
        <v>7.534296E-2</v>
      </c>
    </row>
    <row r="4649" spans="1:31" ht="15.75" x14ac:dyDescent="0.25">
      <c r="A4649" s="11" t="s">
        <v>173</v>
      </c>
      <c r="B4649" s="11" t="s">
        <v>4825</v>
      </c>
      <c r="C4649" s="11">
        <v>5</v>
      </c>
      <c r="D4649" s="11">
        <v>81</v>
      </c>
      <c r="E4649" s="11">
        <v>21.2</v>
      </c>
      <c r="F4649" s="11">
        <v>0.7</v>
      </c>
      <c r="H4649" s="4">
        <v>45911</v>
      </c>
      <c r="I4649" s="2" t="s">
        <v>110</v>
      </c>
      <c r="J4649" s="8">
        <f t="shared" si="748"/>
        <v>19.375</v>
      </c>
      <c r="K4649" s="29">
        <f t="shared" si="757"/>
        <v>21.2</v>
      </c>
      <c r="L4649" s="31">
        <f t="shared" si="749"/>
        <v>84.318081529526808</v>
      </c>
      <c r="M4649" s="34">
        <f t="shared" si="759"/>
        <v>32.42</v>
      </c>
      <c r="N4649" s="36">
        <f t="shared" si="750"/>
        <v>2.3593445296684046E-2</v>
      </c>
      <c r="O4649" s="13"/>
      <c r="Q4649" s="19"/>
      <c r="R4649" s="17"/>
      <c r="S4649" s="15">
        <v>-1.8249999999999993</v>
      </c>
      <c r="U4649" s="18"/>
      <c r="Z4649" s="21">
        <f t="shared" si="751"/>
        <v>2.5177224920902961</v>
      </c>
      <c r="AA4649" s="21">
        <f t="shared" si="752"/>
        <v>2.1228953035679301</v>
      </c>
      <c r="AB4649" s="21">
        <f t="shared" si="753"/>
        <v>0.13019054213261866</v>
      </c>
      <c r="AC4649" s="21">
        <f t="shared" si="754"/>
        <v>0.24</v>
      </c>
      <c r="AD4649" s="22">
        <f t="shared" si="755"/>
        <v>0.116712</v>
      </c>
      <c r="AE4649" s="22">
        <f t="shared" si="756"/>
        <v>8.9868240000000002E-2</v>
      </c>
    </row>
    <row r="4650" spans="1:31" ht="15.75" x14ac:dyDescent="0.25">
      <c r="A4650" s="11" t="s">
        <v>173</v>
      </c>
      <c r="B4650" s="11" t="s">
        <v>4826</v>
      </c>
      <c r="C4650" s="11">
        <v>13</v>
      </c>
      <c r="D4650" s="11">
        <v>81</v>
      </c>
      <c r="E4650" s="11">
        <v>21.2</v>
      </c>
      <c r="F4650" s="11">
        <v>0.8</v>
      </c>
      <c r="H4650" s="4">
        <v>45911</v>
      </c>
      <c r="I4650" s="2" t="s">
        <v>111</v>
      </c>
      <c r="J4650" s="8">
        <f t="shared" si="748"/>
        <v>19.6325</v>
      </c>
      <c r="K4650" s="29">
        <f t="shared" si="757"/>
        <v>21.2</v>
      </c>
      <c r="L4650" s="31">
        <f t="shared" si="749"/>
        <v>86.466317732447507</v>
      </c>
      <c r="M4650" s="34">
        <f t="shared" si="759"/>
        <v>37.94</v>
      </c>
      <c r="N4650" s="36">
        <f t="shared" si="750"/>
        <v>2.7854529258270318E-2</v>
      </c>
      <c r="O4650" s="13"/>
      <c r="Q4650" s="19"/>
      <c r="R4650" s="17"/>
      <c r="S4650" s="15">
        <v>-1.5674999999999999</v>
      </c>
      <c r="U4650" s="18"/>
      <c r="Z4650" s="21">
        <f t="shared" si="751"/>
        <v>2.5177224920902961</v>
      </c>
      <c r="AA4650" s="21">
        <f t="shared" si="752"/>
        <v>2.1769819296320909</v>
      </c>
      <c r="AB4650" s="21">
        <f t="shared" si="753"/>
        <v>0.13350750607218867</v>
      </c>
      <c r="AC4650" s="21">
        <f t="shared" si="754"/>
        <v>0.24</v>
      </c>
      <c r="AD4650" s="22">
        <f t="shared" si="755"/>
        <v>0.13658400000000001</v>
      </c>
      <c r="AE4650" s="22">
        <f t="shared" si="756"/>
        <v>0.10516968000000002</v>
      </c>
    </row>
    <row r="4651" spans="1:31" ht="15.75" x14ac:dyDescent="0.25">
      <c r="A4651" s="11" t="s">
        <v>173</v>
      </c>
      <c r="B4651" s="11" t="s">
        <v>4827</v>
      </c>
      <c r="C4651" s="11">
        <v>23</v>
      </c>
      <c r="D4651" s="11">
        <v>81</v>
      </c>
      <c r="E4651" s="11">
        <v>21.2</v>
      </c>
      <c r="F4651" s="11">
        <v>0.7</v>
      </c>
      <c r="H4651" s="4">
        <v>45911</v>
      </c>
      <c r="I4651" s="2" t="s">
        <v>112</v>
      </c>
      <c r="J4651" s="8">
        <f t="shared" si="748"/>
        <v>19.827500000000001</v>
      </c>
      <c r="K4651" s="29">
        <f t="shared" si="757"/>
        <v>21.2</v>
      </c>
      <c r="L4651" s="31">
        <f t="shared" si="749"/>
        <v>88.106931089437523</v>
      </c>
      <c r="M4651" s="34">
        <f t="shared" si="759"/>
        <v>42.77</v>
      </c>
      <c r="N4651" s="36">
        <f t="shared" si="750"/>
        <v>3.160513913816676E-2</v>
      </c>
      <c r="O4651" s="13"/>
      <c r="Q4651" s="19"/>
      <c r="R4651" s="17"/>
      <c r="S4651" s="15">
        <v>-1.3725000000000005</v>
      </c>
      <c r="U4651" s="18"/>
      <c r="Z4651" s="21">
        <f t="shared" si="751"/>
        <v>2.5177224920902961</v>
      </c>
      <c r="AA4651" s="21">
        <f t="shared" si="752"/>
        <v>2.2182880211292662</v>
      </c>
      <c r="AB4651" s="21">
        <f t="shared" si="753"/>
        <v>0.13604067972251357</v>
      </c>
      <c r="AC4651" s="21">
        <f t="shared" si="754"/>
        <v>0.24</v>
      </c>
      <c r="AD4651" s="22">
        <f t="shared" si="755"/>
        <v>0.153972</v>
      </c>
      <c r="AE4651" s="22">
        <f t="shared" si="756"/>
        <v>0.11855844</v>
      </c>
    </row>
    <row r="4652" spans="1:31" ht="15.75" x14ac:dyDescent="0.25">
      <c r="A4652" s="11" t="s">
        <v>173</v>
      </c>
      <c r="B4652" s="11" t="s">
        <v>4828</v>
      </c>
      <c r="C4652" s="11">
        <v>38</v>
      </c>
      <c r="D4652" s="11">
        <v>81</v>
      </c>
      <c r="E4652" s="11">
        <v>21.3</v>
      </c>
      <c r="F4652" s="11">
        <v>0.5</v>
      </c>
      <c r="H4652" s="4">
        <v>45911</v>
      </c>
      <c r="I4652" s="2" t="s">
        <v>113</v>
      </c>
      <c r="J4652" s="8">
        <f t="shared" si="748"/>
        <v>20.074999999999999</v>
      </c>
      <c r="K4652" s="29">
        <f t="shared" si="757"/>
        <v>21.3</v>
      </c>
      <c r="L4652" s="31">
        <f t="shared" si="749"/>
        <v>89.381511821531575</v>
      </c>
      <c r="M4652" s="34">
        <f t="shared" si="759"/>
        <v>46.96</v>
      </c>
      <c r="N4652" s="36">
        <f t="shared" si="750"/>
        <v>3.4936471427999709E-2</v>
      </c>
      <c r="O4652" s="13"/>
      <c r="Q4652" s="19"/>
      <c r="R4652" s="17"/>
      <c r="S4652" s="15">
        <v>-1.2250000000000005</v>
      </c>
      <c r="U4652" s="18"/>
      <c r="Z4652" s="21">
        <f t="shared" si="751"/>
        <v>2.5332049812438213</v>
      </c>
      <c r="AA4652" s="21">
        <f t="shared" si="752"/>
        <v>2.2642169097740728</v>
      </c>
      <c r="AB4652" s="21">
        <f t="shared" si="753"/>
        <v>0.13874998424280766</v>
      </c>
      <c r="AC4652" s="21">
        <f t="shared" si="754"/>
        <v>0.24</v>
      </c>
      <c r="AD4652" s="22">
        <f t="shared" si="755"/>
        <v>0.16905600000000001</v>
      </c>
      <c r="AE4652" s="22">
        <f t="shared" si="756"/>
        <v>0.13017312</v>
      </c>
    </row>
    <row r="4653" spans="1:31" ht="15.75" x14ac:dyDescent="0.25">
      <c r="A4653" s="11" t="s">
        <v>173</v>
      </c>
      <c r="B4653" s="11" t="s">
        <v>4829</v>
      </c>
      <c r="C4653" s="11">
        <v>42</v>
      </c>
      <c r="D4653" s="11">
        <v>80</v>
      </c>
      <c r="E4653" s="11">
        <v>21.6</v>
      </c>
      <c r="F4653" s="11">
        <v>1</v>
      </c>
      <c r="H4653" s="4">
        <v>45911</v>
      </c>
      <c r="I4653" s="2" t="s">
        <v>114</v>
      </c>
      <c r="J4653" s="8">
        <f t="shared" si="748"/>
        <v>20.5075</v>
      </c>
      <c r="K4653" s="29">
        <f t="shared" si="757"/>
        <v>21.6</v>
      </c>
      <c r="L4653" s="31">
        <f t="shared" si="749"/>
        <v>90.574549525249211</v>
      </c>
      <c r="M4653" s="34">
        <f t="shared" si="759"/>
        <v>53.14</v>
      </c>
      <c r="N4653" s="36">
        <f t="shared" si="750"/>
        <v>3.9927352493382098E-2</v>
      </c>
      <c r="O4653" s="13"/>
      <c r="Q4653" s="19"/>
      <c r="R4653" s="17"/>
      <c r="S4653" s="15">
        <v>-1.0925000000000011</v>
      </c>
      <c r="U4653" s="18"/>
      <c r="Z4653" s="21">
        <f t="shared" si="751"/>
        <v>2.5801527260359443</v>
      </c>
      <c r="AA4653" s="21">
        <f t="shared" si="752"/>
        <v>2.3369617086704939</v>
      </c>
      <c r="AB4653" s="21">
        <f t="shared" si="753"/>
        <v>0.14287605481448581</v>
      </c>
      <c r="AC4653" s="21">
        <f t="shared" si="754"/>
        <v>0.24</v>
      </c>
      <c r="AD4653" s="22">
        <f t="shared" si="755"/>
        <v>0.191304</v>
      </c>
      <c r="AE4653" s="22">
        <f t="shared" si="756"/>
        <v>0.14730408</v>
      </c>
    </row>
    <row r="4654" spans="1:31" ht="15.75" x14ac:dyDescent="0.25">
      <c r="A4654" s="11" t="s">
        <v>173</v>
      </c>
      <c r="B4654" s="11" t="s">
        <v>4830</v>
      </c>
      <c r="C4654" s="11">
        <v>130</v>
      </c>
      <c r="D4654" s="11">
        <v>79</v>
      </c>
      <c r="E4654" s="11">
        <v>21.9</v>
      </c>
      <c r="F4654" s="11">
        <v>0.5</v>
      </c>
      <c r="H4654" s="4">
        <v>45911</v>
      </c>
      <c r="I4654" s="2" t="s">
        <v>115</v>
      </c>
      <c r="J4654" s="8">
        <f t="shared" si="748"/>
        <v>21.004999999999999</v>
      </c>
      <c r="K4654" s="29">
        <f t="shared" si="757"/>
        <v>21.9</v>
      </c>
      <c r="L4654" s="31">
        <f t="shared" si="749"/>
        <v>92.304732553554572</v>
      </c>
      <c r="M4654" s="34">
        <f t="shared" si="759"/>
        <v>81.7</v>
      </c>
      <c r="N4654" s="36">
        <f t="shared" si="750"/>
        <v>6.2098005793094831E-2</v>
      </c>
      <c r="O4654" s="13"/>
      <c r="Q4654" s="19"/>
      <c r="R4654" s="17"/>
      <c r="S4654" s="15">
        <v>-0.89500000000000046</v>
      </c>
      <c r="U4654" s="18"/>
      <c r="Z4654" s="21">
        <f t="shared" si="751"/>
        <v>2.6278588442730206</v>
      </c>
      <c r="AA4654" s="21">
        <f t="shared" si="752"/>
        <v>2.4256380780911417</v>
      </c>
      <c r="AB4654" s="21">
        <f t="shared" si="753"/>
        <v>0.14795442595238284</v>
      </c>
      <c r="AC4654" s="21">
        <f t="shared" si="754"/>
        <v>0.24</v>
      </c>
      <c r="AD4654" s="22">
        <f t="shared" si="755"/>
        <v>0.29411999999999999</v>
      </c>
      <c r="AE4654" s="22">
        <f t="shared" si="756"/>
        <v>0.22647239999999999</v>
      </c>
    </row>
    <row r="4655" spans="1:31" ht="15.75" x14ac:dyDescent="0.25">
      <c r="A4655" s="11" t="s">
        <v>173</v>
      </c>
      <c r="B4655" s="11" t="s">
        <v>4831</v>
      </c>
      <c r="C4655" s="11">
        <v>131</v>
      </c>
      <c r="D4655" s="11">
        <v>76</v>
      </c>
      <c r="E4655" s="11">
        <v>22.8</v>
      </c>
      <c r="F4655" s="11">
        <v>0.3</v>
      </c>
      <c r="H4655" s="4">
        <v>45911</v>
      </c>
      <c r="I4655" s="2" t="s">
        <v>116</v>
      </c>
      <c r="J4655" s="8">
        <f t="shared" si="748"/>
        <v>22.142500000000002</v>
      </c>
      <c r="K4655" s="29">
        <f t="shared" si="757"/>
        <v>22.8</v>
      </c>
      <c r="L4655" s="31">
        <f t="shared" si="749"/>
        <v>94.438880528769985</v>
      </c>
      <c r="M4655" s="34">
        <f t="shared" si="759"/>
        <v>180.2</v>
      </c>
      <c r="N4655" s="36">
        <f t="shared" si="750"/>
        <v>0.1400925274855192</v>
      </c>
      <c r="O4655" s="13"/>
      <c r="Q4655" s="19"/>
      <c r="R4655" s="17"/>
      <c r="S4655" s="15">
        <v>-0.65749999999999975</v>
      </c>
      <c r="U4655" s="18"/>
      <c r="Z4655" s="21">
        <f t="shared" si="751"/>
        <v>2.7756312335019815</v>
      </c>
      <c r="AA4655" s="21">
        <f t="shared" si="752"/>
        <v>2.6212750645261611</v>
      </c>
      <c r="AB4655" s="21">
        <f t="shared" si="753"/>
        <v>0.15878294250870309</v>
      </c>
      <c r="AC4655" s="21">
        <f t="shared" si="754"/>
        <v>0.24</v>
      </c>
      <c r="AD4655" s="22">
        <f t="shared" si="755"/>
        <v>0.64871999999999996</v>
      </c>
      <c r="AE4655" s="22">
        <f t="shared" si="756"/>
        <v>0.49951439999999997</v>
      </c>
    </row>
    <row r="4656" spans="1:31" ht="15.75" x14ac:dyDescent="0.25">
      <c r="A4656" s="11" t="s">
        <v>173</v>
      </c>
      <c r="B4656" s="11" t="s">
        <v>4832</v>
      </c>
      <c r="C4656" s="11">
        <v>118</v>
      </c>
      <c r="D4656" s="11">
        <v>73</v>
      </c>
      <c r="E4656" s="11">
        <v>23.5</v>
      </c>
      <c r="F4656" s="11">
        <v>0.3</v>
      </c>
      <c r="H4656" s="4">
        <v>45911</v>
      </c>
      <c r="I4656" s="2" t="s">
        <v>117</v>
      </c>
      <c r="J4656" s="8">
        <f t="shared" si="748"/>
        <v>22.939999999999998</v>
      </c>
      <c r="K4656" s="29">
        <f t="shared" si="757"/>
        <v>23.5</v>
      </c>
      <c r="L4656" s="31">
        <f t="shared" si="749"/>
        <v>95.329352207745174</v>
      </c>
      <c r="M4656" s="34">
        <f t="shared" si="759"/>
        <v>209.4</v>
      </c>
      <c r="N4656" s="36">
        <f t="shared" si="750"/>
        <v>0.16512803215495861</v>
      </c>
      <c r="O4656" s="13"/>
      <c r="Q4656" s="19"/>
      <c r="R4656" s="17"/>
      <c r="S4656" s="15">
        <v>-0.5600000000000005</v>
      </c>
      <c r="U4656" s="18"/>
      <c r="Z4656" s="21">
        <f t="shared" si="751"/>
        <v>2.8955307729089892</v>
      </c>
      <c r="AA4656" s="21">
        <f t="shared" si="752"/>
        <v>2.7602907287900567</v>
      </c>
      <c r="AB4656" s="21">
        <f t="shared" si="753"/>
        <v>0.16630741251819631</v>
      </c>
      <c r="AC4656" s="21">
        <f t="shared" si="754"/>
        <v>0.24</v>
      </c>
      <c r="AD4656" s="22">
        <f t="shared" si="755"/>
        <v>0.75383999999999995</v>
      </c>
      <c r="AE4656" s="22">
        <f t="shared" si="756"/>
        <v>0.58045679999999999</v>
      </c>
    </row>
    <row r="4657" spans="1:31" ht="15.75" x14ac:dyDescent="0.25">
      <c r="A4657" s="11" t="s">
        <v>173</v>
      </c>
      <c r="B4657" s="11" t="s">
        <v>4833</v>
      </c>
      <c r="C4657" s="11">
        <v>148</v>
      </c>
      <c r="D4657" s="11">
        <v>72</v>
      </c>
      <c r="E4657" s="11">
        <v>24</v>
      </c>
      <c r="F4657" s="11">
        <v>0.8</v>
      </c>
      <c r="H4657" s="4">
        <v>45911</v>
      </c>
      <c r="I4657" s="2" t="s">
        <v>118</v>
      </c>
      <c r="J4657" s="8">
        <f t="shared" si="748"/>
        <v>23.285</v>
      </c>
      <c r="K4657" s="29">
        <f t="shared" si="757"/>
        <v>24</v>
      </c>
      <c r="L4657" s="31">
        <f t="shared" si="749"/>
        <v>94.119873214067638</v>
      </c>
      <c r="M4657" s="34">
        <f t="shared" si="759"/>
        <v>212.6</v>
      </c>
      <c r="N4657" s="36">
        <f t="shared" si="750"/>
        <v>0.16833401752238805</v>
      </c>
      <c r="O4657" s="13"/>
      <c r="Q4657" s="19"/>
      <c r="R4657" s="17"/>
      <c r="S4657" s="15">
        <v>-0.71499999999999986</v>
      </c>
      <c r="U4657" s="18"/>
      <c r="Z4657" s="21">
        <f t="shared" si="751"/>
        <v>2.9839174771655594</v>
      </c>
      <c r="AA4657" s="21">
        <f t="shared" si="752"/>
        <v>2.8084593463206304</v>
      </c>
      <c r="AB4657" s="21">
        <f t="shared" si="753"/>
        <v>0.16856262127822344</v>
      </c>
      <c r="AC4657" s="21">
        <f t="shared" si="754"/>
        <v>0.24</v>
      </c>
      <c r="AD4657" s="22">
        <f t="shared" si="755"/>
        <v>0.76536000000000004</v>
      </c>
      <c r="AE4657" s="22">
        <f t="shared" si="756"/>
        <v>0.58932720000000005</v>
      </c>
    </row>
    <row r="4658" spans="1:31" ht="15.75" x14ac:dyDescent="0.25">
      <c r="A4658" s="11" t="s">
        <v>173</v>
      </c>
      <c r="B4658" s="11" t="s">
        <v>4834</v>
      </c>
      <c r="C4658" s="11">
        <v>264</v>
      </c>
      <c r="D4658" s="11">
        <v>70</v>
      </c>
      <c r="E4658" s="11">
        <v>24.5</v>
      </c>
      <c r="F4658" s="11">
        <v>0.9</v>
      </c>
      <c r="H4658" s="4">
        <v>45911</v>
      </c>
      <c r="I4658" s="2" t="s">
        <v>119</v>
      </c>
      <c r="J4658" s="8">
        <f t="shared" si="748"/>
        <v>23.46</v>
      </c>
      <c r="K4658" s="29">
        <f t="shared" si="757"/>
        <v>24.5</v>
      </c>
      <c r="L4658" s="31">
        <f t="shared" si="749"/>
        <v>91.592518671860887</v>
      </c>
      <c r="M4658" s="34">
        <f t="shared" si="759"/>
        <v>260.7</v>
      </c>
      <c r="N4658" s="36">
        <f t="shared" si="750"/>
        <v>0.20635236773149235</v>
      </c>
      <c r="O4658" s="13"/>
      <c r="Q4658" s="19"/>
      <c r="R4658" s="17"/>
      <c r="S4658" s="15">
        <v>-1.0400000000000009</v>
      </c>
      <c r="U4658" s="18"/>
      <c r="Z4658" s="21">
        <f t="shared" si="751"/>
        <v>3.07464905088159</v>
      </c>
      <c r="AA4658" s="21">
        <f t="shared" si="752"/>
        <v>2.8161485060229139</v>
      </c>
      <c r="AB4658" s="21">
        <f t="shared" si="753"/>
        <v>0.16837911505411937</v>
      </c>
      <c r="AC4658" s="21">
        <f t="shared" si="754"/>
        <v>0.24</v>
      </c>
      <c r="AD4658" s="22">
        <f t="shared" si="755"/>
        <v>0.93852000000000002</v>
      </c>
      <c r="AE4658" s="22">
        <f t="shared" si="756"/>
        <v>0.72266039999999998</v>
      </c>
    </row>
    <row r="4659" spans="1:31" ht="15.75" x14ac:dyDescent="0.25">
      <c r="A4659" s="11" t="s">
        <v>173</v>
      </c>
      <c r="B4659" s="11" t="s">
        <v>4835</v>
      </c>
      <c r="C4659" s="11">
        <v>306</v>
      </c>
      <c r="D4659" s="11">
        <v>68</v>
      </c>
      <c r="E4659" s="11">
        <v>25.2</v>
      </c>
      <c r="F4659" s="11">
        <v>0.8</v>
      </c>
      <c r="H4659" s="4">
        <v>45911</v>
      </c>
      <c r="I4659" s="2" t="s">
        <v>120</v>
      </c>
      <c r="J4659" s="8">
        <f t="shared" si="748"/>
        <v>23.827500000000001</v>
      </c>
      <c r="K4659" s="29">
        <f t="shared" si="757"/>
        <v>25.2</v>
      </c>
      <c r="L4659" s="31">
        <f t="shared" si="749"/>
        <v>89.139634052337456</v>
      </c>
      <c r="M4659" s="34">
        <f t="shared" si="759"/>
        <v>281.89999999999998</v>
      </c>
      <c r="N4659" s="36">
        <f t="shared" si="750"/>
        <v>0.22375293621785894</v>
      </c>
      <c r="O4659" s="13"/>
      <c r="Q4659" s="19"/>
      <c r="R4659" s="17"/>
      <c r="S4659" s="15">
        <v>-1.3724999999999996</v>
      </c>
      <c r="U4659" s="18"/>
      <c r="Z4659" s="21">
        <f t="shared" si="751"/>
        <v>3.2057122429156886</v>
      </c>
      <c r="AA4659" s="21">
        <f t="shared" si="752"/>
        <v>2.857560162106024</v>
      </c>
      <c r="AB4659" s="21">
        <f t="shared" si="753"/>
        <v>0.16994512898772587</v>
      </c>
      <c r="AC4659" s="21">
        <f t="shared" si="754"/>
        <v>0.24</v>
      </c>
      <c r="AD4659" s="22">
        <f t="shared" si="755"/>
        <v>1.01484</v>
      </c>
      <c r="AE4659" s="22">
        <f t="shared" si="756"/>
        <v>0.78142679999999998</v>
      </c>
    </row>
    <row r="4660" spans="1:31" ht="15.75" x14ac:dyDescent="0.25">
      <c r="A4660" s="11" t="s">
        <v>173</v>
      </c>
      <c r="B4660" s="11" t="s">
        <v>4836</v>
      </c>
      <c r="C4660" s="11">
        <v>349</v>
      </c>
      <c r="D4660" s="11">
        <v>65</v>
      </c>
      <c r="E4660" s="11">
        <v>26</v>
      </c>
      <c r="F4660" s="11">
        <v>1.1000000000000001</v>
      </c>
      <c r="H4660" s="4">
        <v>45911</v>
      </c>
      <c r="I4660" s="2" t="s">
        <v>121</v>
      </c>
      <c r="J4660" s="8">
        <f t="shared" si="748"/>
        <v>24.145</v>
      </c>
      <c r="K4660" s="29">
        <f t="shared" si="757"/>
        <v>26</v>
      </c>
      <c r="L4660" s="31">
        <f t="shared" si="749"/>
        <v>85.699332560865429</v>
      </c>
      <c r="M4660" s="34">
        <f t="shared" si="759"/>
        <v>350.3</v>
      </c>
      <c r="N4660" s="36">
        <f t="shared" si="750"/>
        <v>0.27820998678977088</v>
      </c>
      <c r="O4660" s="13"/>
      <c r="Q4660" s="19"/>
      <c r="R4660" s="17"/>
      <c r="S4660" s="15">
        <v>-1.8550000000000004</v>
      </c>
      <c r="U4660" s="18"/>
      <c r="Z4660" s="21">
        <f t="shared" si="751"/>
        <v>3.3614398286025637</v>
      </c>
      <c r="AA4660" s="21">
        <f t="shared" si="752"/>
        <v>2.880731497547496</v>
      </c>
      <c r="AB4660" s="21">
        <f t="shared" si="753"/>
        <v>0.1702836760303201</v>
      </c>
      <c r="AC4660" s="21">
        <f t="shared" si="754"/>
        <v>0.24</v>
      </c>
      <c r="AD4660" s="22">
        <f t="shared" si="755"/>
        <v>1.26108</v>
      </c>
      <c r="AE4660" s="22">
        <f t="shared" si="756"/>
        <v>0.97103159999999999</v>
      </c>
    </row>
    <row r="4661" spans="1:31" ht="15.75" x14ac:dyDescent="0.25">
      <c r="A4661" s="11" t="s">
        <v>173</v>
      </c>
      <c r="B4661" s="11" t="s">
        <v>4837</v>
      </c>
      <c r="C4661" s="11">
        <v>384</v>
      </c>
      <c r="D4661" s="11">
        <v>65</v>
      </c>
      <c r="E4661" s="11">
        <v>26.4</v>
      </c>
      <c r="F4661" s="11">
        <v>1.1000000000000001</v>
      </c>
      <c r="H4661" s="4">
        <v>45911</v>
      </c>
      <c r="I4661" s="2" t="s">
        <v>122</v>
      </c>
      <c r="J4661" s="8">
        <f t="shared" si="748"/>
        <v>24.14</v>
      </c>
      <c r="K4661" s="29">
        <f t="shared" si="757"/>
        <v>26.4</v>
      </c>
      <c r="L4661" s="31">
        <f t="shared" si="749"/>
        <v>82.8537284716068</v>
      </c>
      <c r="M4661" s="34">
        <f t="shared" si="759"/>
        <v>375.9</v>
      </c>
      <c r="N4661" s="36">
        <f t="shared" si="750"/>
        <v>0.2973669742967715</v>
      </c>
      <c r="O4661" s="13"/>
      <c r="Q4661" s="19"/>
      <c r="R4661" s="17"/>
      <c r="S4661" s="15">
        <v>-2.2599999999999998</v>
      </c>
      <c r="U4661" s="18"/>
      <c r="Z4661" s="21">
        <f t="shared" si="751"/>
        <v>3.4417464345283828</v>
      </c>
      <c r="AA4661" s="21">
        <f t="shared" si="752"/>
        <v>2.8516152455453545</v>
      </c>
      <c r="AB4661" s="21">
        <f t="shared" si="753"/>
        <v>0.1680515886599751</v>
      </c>
      <c r="AC4661" s="21">
        <f t="shared" si="754"/>
        <v>0.24</v>
      </c>
      <c r="AD4661" s="22">
        <f t="shared" si="755"/>
        <v>1.35324</v>
      </c>
      <c r="AE4661" s="22">
        <f t="shared" si="756"/>
        <v>1.0419948000000001</v>
      </c>
    </row>
    <row r="4662" spans="1:31" ht="15.75" x14ac:dyDescent="0.25">
      <c r="A4662" s="11" t="s">
        <v>173</v>
      </c>
      <c r="B4662" s="11" t="s">
        <v>4838</v>
      </c>
      <c r="C4662" s="11">
        <v>416</v>
      </c>
      <c r="D4662" s="11">
        <v>64</v>
      </c>
      <c r="E4662" s="11">
        <v>27.1</v>
      </c>
      <c r="F4662" s="11">
        <v>1</v>
      </c>
      <c r="H4662" s="4">
        <v>45911</v>
      </c>
      <c r="I4662" s="2" t="s">
        <v>123</v>
      </c>
      <c r="J4662" s="8">
        <f t="shared" si="748"/>
        <v>24.775000000000002</v>
      </c>
      <c r="K4662" s="29">
        <f t="shared" si="757"/>
        <v>27.1</v>
      </c>
      <c r="L4662" s="31">
        <f t="shared" si="749"/>
        <v>82.63230448997777</v>
      </c>
      <c r="M4662" s="34">
        <f t="shared" si="759"/>
        <v>425.5</v>
      </c>
      <c r="N4662" s="36">
        <f t="shared" si="750"/>
        <v>0.3399363948135789</v>
      </c>
      <c r="O4662" s="13"/>
      <c r="Q4662" s="19"/>
      <c r="R4662" s="17"/>
      <c r="S4662" s="15">
        <v>-2.3250000000000002</v>
      </c>
      <c r="U4662" s="18"/>
      <c r="Z4662" s="21">
        <f t="shared" si="751"/>
        <v>3.5863105663510559</v>
      </c>
      <c r="AA4662" s="21">
        <f t="shared" si="752"/>
        <v>2.9634510671434509</v>
      </c>
      <c r="AB4662" s="21">
        <f t="shared" si="753"/>
        <v>0.17371879689282871</v>
      </c>
      <c r="AC4662" s="21">
        <f t="shared" si="754"/>
        <v>0.24</v>
      </c>
      <c r="AD4662" s="22">
        <f t="shared" si="755"/>
        <v>1.5318000000000001</v>
      </c>
      <c r="AE4662" s="22">
        <f t="shared" si="756"/>
        <v>1.179486</v>
      </c>
    </row>
    <row r="4663" spans="1:31" ht="15.75" x14ac:dyDescent="0.25">
      <c r="A4663" s="11" t="s">
        <v>173</v>
      </c>
      <c r="B4663" s="11" t="s">
        <v>4839</v>
      </c>
      <c r="C4663" s="11">
        <v>450</v>
      </c>
      <c r="D4663" s="11">
        <v>62</v>
      </c>
      <c r="E4663" s="11">
        <v>27.7</v>
      </c>
      <c r="F4663" s="11">
        <v>1</v>
      </c>
      <c r="H4663" s="4">
        <v>45911</v>
      </c>
      <c r="I4663" s="2" t="s">
        <v>124</v>
      </c>
      <c r="J4663" s="8">
        <f t="shared" si="748"/>
        <v>25.09</v>
      </c>
      <c r="K4663" s="29">
        <f t="shared" si="757"/>
        <v>27.7</v>
      </c>
      <c r="L4663" s="31">
        <f t="shared" si="749"/>
        <v>80.840567778876931</v>
      </c>
      <c r="M4663" s="34">
        <f t="shared" si="759"/>
        <v>304.5</v>
      </c>
      <c r="N4663" s="36">
        <f t="shared" si="750"/>
        <v>0.2438889966589631</v>
      </c>
      <c r="O4663" s="13"/>
      <c r="Q4663" s="19"/>
      <c r="R4663" s="17"/>
      <c r="S4663" s="15">
        <v>-2.6100000000000003</v>
      </c>
      <c r="U4663" s="18"/>
      <c r="Z4663" s="21">
        <f t="shared" si="751"/>
        <v>3.7144033809363424</v>
      </c>
      <c r="AA4663" s="21">
        <f t="shared" si="752"/>
        <v>3.0027447827467402</v>
      </c>
      <c r="AB4663" s="21">
        <f t="shared" si="753"/>
        <v>0.17522603232034378</v>
      </c>
      <c r="AC4663" s="21">
        <f t="shared" si="754"/>
        <v>0.24</v>
      </c>
      <c r="AD4663" s="22">
        <f t="shared" si="755"/>
        <v>1.0962000000000001</v>
      </c>
      <c r="AE4663" s="22">
        <f t="shared" si="756"/>
        <v>0.8440740000000001</v>
      </c>
    </row>
    <row r="4664" spans="1:31" ht="15.75" x14ac:dyDescent="0.25">
      <c r="A4664" s="11" t="s">
        <v>173</v>
      </c>
      <c r="B4664" s="11" t="s">
        <v>4840</v>
      </c>
      <c r="C4664" s="11">
        <v>484</v>
      </c>
      <c r="D4664" s="11">
        <v>61</v>
      </c>
      <c r="E4664" s="11">
        <v>28</v>
      </c>
      <c r="F4664" s="11">
        <v>1.7</v>
      </c>
      <c r="H4664" s="4">
        <v>45911</v>
      </c>
      <c r="I4664" s="2" t="s">
        <v>125</v>
      </c>
      <c r="J4664" s="8">
        <f t="shared" si="748"/>
        <v>25.287500000000001</v>
      </c>
      <c r="K4664" s="29">
        <f t="shared" si="757"/>
        <v>28</v>
      </c>
      <c r="L4664" s="31">
        <f t="shared" si="749"/>
        <v>80.244493293909827</v>
      </c>
      <c r="M4664" s="34">
        <f t="shared" si="759"/>
        <v>275</v>
      </c>
      <c r="N4664" s="36">
        <f t="shared" si="750"/>
        <v>0.22076490059044496</v>
      </c>
      <c r="O4664" s="13"/>
      <c r="Q4664" s="19"/>
      <c r="R4664" s="17"/>
      <c r="S4664" s="15">
        <v>-2.7124999999999995</v>
      </c>
      <c r="U4664" s="18"/>
      <c r="Z4664" s="21">
        <f t="shared" si="751"/>
        <v>3.7799303639952631</v>
      </c>
      <c r="AA4664" s="21">
        <f t="shared" si="752"/>
        <v>3.0331859674506401</v>
      </c>
      <c r="AB4664" s="21">
        <f t="shared" si="753"/>
        <v>0.17660235565470436</v>
      </c>
      <c r="AC4664" s="21">
        <f t="shared" si="754"/>
        <v>0.24</v>
      </c>
      <c r="AD4664" s="22">
        <f t="shared" si="755"/>
        <v>0.99</v>
      </c>
      <c r="AE4664" s="22">
        <f t="shared" si="756"/>
        <v>0.76229999999999998</v>
      </c>
    </row>
    <row r="4665" spans="1:31" ht="15.75" x14ac:dyDescent="0.25">
      <c r="A4665" s="11" t="s">
        <v>173</v>
      </c>
      <c r="B4665" s="11" t="s">
        <v>4841</v>
      </c>
      <c r="C4665" s="11">
        <v>515</v>
      </c>
      <c r="D4665" s="11">
        <v>60</v>
      </c>
      <c r="E4665" s="11">
        <v>28.3</v>
      </c>
      <c r="F4665" s="11">
        <v>1.7</v>
      </c>
      <c r="H4665" s="4">
        <v>45911</v>
      </c>
      <c r="I4665" s="2" t="s">
        <v>126</v>
      </c>
      <c r="J4665" s="8">
        <f t="shared" si="748"/>
        <v>25.89</v>
      </c>
      <c r="K4665" s="29">
        <f t="shared" si="757"/>
        <v>28.3</v>
      </c>
      <c r="L4665" s="31">
        <f t="shared" si="749"/>
        <v>82.449245183644365</v>
      </c>
      <c r="M4665" s="34">
        <f t="shared" si="759"/>
        <v>241.5</v>
      </c>
      <c r="N4665" s="36">
        <f t="shared" si="750"/>
        <v>0.19622996761560152</v>
      </c>
      <c r="O4665" s="13"/>
      <c r="Q4665" s="19"/>
      <c r="R4665" s="17"/>
      <c r="S4665" s="15">
        <v>-2.41</v>
      </c>
      <c r="U4665" s="18"/>
      <c r="Z4665" s="21">
        <f t="shared" si="751"/>
        <v>3.8464613723885481</v>
      </c>
      <c r="AA4665" s="21">
        <f t="shared" si="752"/>
        <v>3.1713783678148055</v>
      </c>
      <c r="AB4665" s="21">
        <f t="shared" si="753"/>
        <v>0.18423149324479399</v>
      </c>
      <c r="AC4665" s="21">
        <f t="shared" si="754"/>
        <v>0.24</v>
      </c>
      <c r="AD4665" s="22">
        <f t="shared" si="755"/>
        <v>0.86939999999999995</v>
      </c>
      <c r="AE4665" s="22">
        <f t="shared" si="756"/>
        <v>0.66943799999999998</v>
      </c>
    </row>
    <row r="4666" spans="1:31" ht="15.75" x14ac:dyDescent="0.25">
      <c r="A4666" s="11" t="s">
        <v>173</v>
      </c>
      <c r="B4666" s="11" t="s">
        <v>4842</v>
      </c>
      <c r="C4666" s="11">
        <v>557</v>
      </c>
      <c r="D4666" s="11">
        <v>59</v>
      </c>
      <c r="E4666" s="11">
        <v>28.6</v>
      </c>
      <c r="F4666" s="11">
        <v>2</v>
      </c>
      <c r="H4666" s="4">
        <v>45911</v>
      </c>
      <c r="I4666" s="2" t="s">
        <v>127</v>
      </c>
      <c r="J4666" s="8">
        <f t="shared" si="748"/>
        <v>25.995000000000001</v>
      </c>
      <c r="K4666" s="29">
        <f t="shared" si="757"/>
        <v>28.6</v>
      </c>
      <c r="L4666" s="31">
        <f t="shared" si="749"/>
        <v>81.209487843255545</v>
      </c>
      <c r="M4666" s="34">
        <f t="shared" si="759"/>
        <v>390.1</v>
      </c>
      <c r="N4666" s="36">
        <f t="shared" si="750"/>
        <v>0.31696810871782422</v>
      </c>
      <c r="O4666" s="13"/>
      <c r="Q4666" s="19"/>
      <c r="R4666" s="17"/>
      <c r="S4666" s="15">
        <v>-2.6050000000000013</v>
      </c>
      <c r="U4666" s="18"/>
      <c r="Z4666" s="21">
        <f t="shared" si="751"/>
        <v>3.9140092986798436</v>
      </c>
      <c r="AA4666" s="21">
        <f t="shared" si="752"/>
        <v>3.1785469055952991</v>
      </c>
      <c r="AB4666" s="21">
        <f t="shared" si="753"/>
        <v>0.18423150676938488</v>
      </c>
      <c r="AC4666" s="21">
        <f t="shared" si="754"/>
        <v>0.24</v>
      </c>
      <c r="AD4666" s="22">
        <f t="shared" si="755"/>
        <v>1.4043600000000001</v>
      </c>
      <c r="AE4666" s="22">
        <f t="shared" si="756"/>
        <v>1.0813572</v>
      </c>
    </row>
    <row r="4667" spans="1:31" ht="15.75" x14ac:dyDescent="0.25">
      <c r="A4667" s="11" t="s">
        <v>173</v>
      </c>
      <c r="B4667" s="11" t="s">
        <v>4843</v>
      </c>
      <c r="C4667" s="11">
        <v>610</v>
      </c>
      <c r="D4667" s="11">
        <v>58</v>
      </c>
      <c r="E4667" s="11">
        <v>29</v>
      </c>
      <c r="F4667" s="11">
        <v>2.2000000000000002</v>
      </c>
      <c r="H4667" s="4">
        <v>45911</v>
      </c>
      <c r="I4667" s="2" t="s">
        <v>128</v>
      </c>
      <c r="J4667" s="8">
        <f t="shared" si="748"/>
        <v>26.637499999999999</v>
      </c>
      <c r="K4667" s="29">
        <f t="shared" si="757"/>
        <v>29</v>
      </c>
      <c r="L4667" s="31">
        <f t="shared" si="749"/>
        <v>83.010200963110094</v>
      </c>
      <c r="M4667" s="34">
        <f t="shared" si="759"/>
        <v>426.7</v>
      </c>
      <c r="N4667" s="36">
        <f t="shared" si="750"/>
        <v>0.35077389197707032</v>
      </c>
      <c r="O4667" s="13"/>
      <c r="Q4667" s="19"/>
      <c r="R4667" s="17"/>
      <c r="S4667" s="15">
        <v>-2.3624999999999998</v>
      </c>
      <c r="U4667" s="18"/>
      <c r="Z4667" s="21">
        <f t="shared" si="751"/>
        <v>4.0056776000859209</v>
      </c>
      <c r="AA4667" s="21">
        <f t="shared" si="752"/>
        <v>3.3251210257656085</v>
      </c>
      <c r="AB4667" s="21">
        <f t="shared" si="753"/>
        <v>0.19214853530421072</v>
      </c>
      <c r="AC4667" s="21">
        <f t="shared" si="754"/>
        <v>0.24</v>
      </c>
      <c r="AD4667" s="22">
        <f t="shared" si="755"/>
        <v>1.5361199999999999</v>
      </c>
      <c r="AE4667" s="22">
        <f t="shared" si="756"/>
        <v>1.1828124</v>
      </c>
    </row>
    <row r="4668" spans="1:31" ht="15.75" x14ac:dyDescent="0.25">
      <c r="A4668" s="11" t="s">
        <v>173</v>
      </c>
      <c r="B4668" s="11" t="s">
        <v>4844</v>
      </c>
      <c r="C4668" s="11">
        <v>594</v>
      </c>
      <c r="D4668" s="11">
        <v>56</v>
      </c>
      <c r="E4668" s="11">
        <v>29.2</v>
      </c>
      <c r="F4668" s="11">
        <v>2.2000000000000002</v>
      </c>
      <c r="H4668" s="4">
        <v>45911</v>
      </c>
      <c r="I4668" s="2" t="s">
        <v>129</v>
      </c>
      <c r="J4668" s="8">
        <f t="shared" si="748"/>
        <v>26.684999999999999</v>
      </c>
      <c r="K4668" s="29">
        <f t="shared" si="757"/>
        <v>29.2</v>
      </c>
      <c r="L4668" s="31">
        <f t="shared" si="749"/>
        <v>82.03482288475594</v>
      </c>
      <c r="M4668" s="34">
        <f t="shared" si="759"/>
        <v>471.7</v>
      </c>
      <c r="N4668" s="36">
        <f t="shared" si="750"/>
        <v>0.38757851434169793</v>
      </c>
      <c r="O4668" s="13"/>
      <c r="Q4668" s="19"/>
      <c r="R4668" s="17"/>
      <c r="S4668" s="15">
        <v>-2.5150000000000006</v>
      </c>
      <c r="U4668" s="18"/>
      <c r="Z4668" s="21">
        <f t="shared" si="751"/>
        <v>4.0522081272490516</v>
      </c>
      <c r="AA4668" s="21">
        <f t="shared" si="752"/>
        <v>3.3242217601104453</v>
      </c>
      <c r="AB4668" s="21">
        <f t="shared" si="753"/>
        <v>0.19180835263502077</v>
      </c>
      <c r="AC4668" s="21">
        <f t="shared" si="754"/>
        <v>0.24</v>
      </c>
      <c r="AD4668" s="22">
        <f t="shared" si="755"/>
        <v>1.6981200000000001</v>
      </c>
      <c r="AE4668" s="22">
        <f t="shared" si="756"/>
        <v>1.3075524000000001</v>
      </c>
    </row>
    <row r="4669" spans="1:31" ht="15.75" x14ac:dyDescent="0.25">
      <c r="A4669" s="11" t="s">
        <v>173</v>
      </c>
      <c r="B4669" s="11" t="s">
        <v>4845</v>
      </c>
      <c r="C4669" s="11">
        <v>629</v>
      </c>
      <c r="D4669" s="11">
        <v>56</v>
      </c>
      <c r="E4669" s="11">
        <v>29.4</v>
      </c>
      <c r="F4669" s="11">
        <v>1.6</v>
      </c>
      <c r="H4669" s="4">
        <v>45911</v>
      </c>
      <c r="I4669" s="2" t="s">
        <v>130</v>
      </c>
      <c r="J4669" s="8">
        <f t="shared" si="748"/>
        <v>26.452500000000001</v>
      </c>
      <c r="K4669" s="29">
        <f t="shared" si="757"/>
        <v>29.4</v>
      </c>
      <c r="L4669" s="31">
        <f t="shared" si="749"/>
        <v>79.198004776552565</v>
      </c>
      <c r="M4669" s="34">
        <f t="shared" si="759"/>
        <v>479.3</v>
      </c>
      <c r="N4669" s="36">
        <f t="shared" si="750"/>
        <v>0.39109975649188461</v>
      </c>
      <c r="O4669" s="13"/>
      <c r="Q4669" s="19"/>
      <c r="R4669" s="17"/>
      <c r="S4669" s="15">
        <v>-2.9474999999999989</v>
      </c>
      <c r="U4669" s="18"/>
      <c r="Z4669" s="21">
        <f t="shared" si="751"/>
        <v>4.0992081541413299</v>
      </c>
      <c r="AA4669" s="21">
        <f t="shared" si="752"/>
        <v>3.2464910697176825</v>
      </c>
      <c r="AB4669" s="21">
        <f t="shared" si="753"/>
        <v>0.18704242964712459</v>
      </c>
      <c r="AC4669" s="21">
        <f t="shared" si="754"/>
        <v>0.24</v>
      </c>
      <c r="AD4669" s="22">
        <f t="shared" si="755"/>
        <v>1.7254799999999999</v>
      </c>
      <c r="AE4669" s="22">
        <f t="shared" si="756"/>
        <v>1.3286195999999999</v>
      </c>
    </row>
    <row r="4670" spans="1:31" ht="15.75" x14ac:dyDescent="0.25">
      <c r="A4670" s="11" t="s">
        <v>173</v>
      </c>
      <c r="B4670" s="11" t="s">
        <v>4846</v>
      </c>
      <c r="C4670" s="11">
        <v>697</v>
      </c>
      <c r="D4670" s="11">
        <v>56</v>
      </c>
      <c r="E4670" s="11">
        <v>29.9</v>
      </c>
      <c r="F4670" s="11">
        <v>2.8</v>
      </c>
      <c r="H4670" s="4">
        <v>45911</v>
      </c>
      <c r="I4670" s="2" t="s">
        <v>131</v>
      </c>
      <c r="J4670" s="8">
        <f t="shared" si="748"/>
        <v>26.909999999999997</v>
      </c>
      <c r="K4670" s="29">
        <f t="shared" si="757"/>
        <v>29.9</v>
      </c>
      <c r="L4670" s="31">
        <f t="shared" si="749"/>
        <v>79.111817399509192</v>
      </c>
      <c r="M4670" s="34">
        <f t="shared" si="759"/>
        <v>474.9</v>
      </c>
      <c r="N4670" s="36">
        <f t="shared" si="750"/>
        <v>0.39007776389534188</v>
      </c>
      <c r="O4670" s="13"/>
      <c r="Q4670" s="19"/>
      <c r="R4670" s="17"/>
      <c r="S4670" s="15">
        <v>-2.9900000000000011</v>
      </c>
      <c r="U4670" s="18"/>
      <c r="Z4670" s="21">
        <f t="shared" si="751"/>
        <v>4.2187883965303437</v>
      </c>
      <c r="AA4670" s="21">
        <f t="shared" si="752"/>
        <v>3.3375601727347672</v>
      </c>
      <c r="AB4670" s="21">
        <f t="shared" si="753"/>
        <v>0.19157028739863663</v>
      </c>
      <c r="AC4670" s="21">
        <f t="shared" si="754"/>
        <v>0.24</v>
      </c>
      <c r="AD4670" s="22">
        <f t="shared" si="755"/>
        <v>1.70964</v>
      </c>
      <c r="AE4670" s="22">
        <f t="shared" si="756"/>
        <v>1.3164228</v>
      </c>
    </row>
    <row r="4671" spans="1:31" ht="15.75" x14ac:dyDescent="0.25">
      <c r="A4671" s="11" t="s">
        <v>173</v>
      </c>
      <c r="B4671" s="11" t="s">
        <v>4847</v>
      </c>
      <c r="C4671" s="11">
        <v>386</v>
      </c>
      <c r="D4671" s="11">
        <v>57</v>
      </c>
      <c r="E4671" s="11">
        <v>29.7</v>
      </c>
      <c r="F4671" s="11">
        <v>3.2</v>
      </c>
      <c r="H4671" s="4">
        <v>45911</v>
      </c>
      <c r="I4671" s="2" t="s">
        <v>132</v>
      </c>
      <c r="J4671" s="8">
        <f t="shared" si="748"/>
        <v>26.217500000000001</v>
      </c>
      <c r="K4671" s="29">
        <f t="shared" si="757"/>
        <v>29.7</v>
      </c>
      <c r="L4671" s="31">
        <f t="shared" si="749"/>
        <v>75.808939651645957</v>
      </c>
      <c r="M4671" s="34">
        <f t="shared" si="759"/>
        <v>401.3</v>
      </c>
      <c r="N4671" s="36">
        <f t="shared" si="750"/>
        <v>0.32482285603845035</v>
      </c>
      <c r="O4671" s="13"/>
      <c r="Q4671" s="19"/>
      <c r="R4671" s="17"/>
      <c r="S4671" s="15">
        <v>-3.4824999999999999</v>
      </c>
      <c r="U4671" s="18"/>
      <c r="Z4671" s="21">
        <f t="shared" si="751"/>
        <v>4.1705971966496023</v>
      </c>
      <c r="AA4671" s="21">
        <f t="shared" si="752"/>
        <v>3.161685511921335</v>
      </c>
      <c r="AB4671" s="21">
        <f t="shared" si="753"/>
        <v>0.18174735552264207</v>
      </c>
      <c r="AC4671" s="21">
        <f t="shared" si="754"/>
        <v>0.24</v>
      </c>
      <c r="AD4671" s="22">
        <f t="shared" si="755"/>
        <v>1.44468</v>
      </c>
      <c r="AE4671" s="22">
        <f t="shared" si="756"/>
        <v>1.1124035999999999</v>
      </c>
    </row>
    <row r="4672" spans="1:31" ht="15.75" x14ac:dyDescent="0.25">
      <c r="A4672" s="11" t="s">
        <v>173</v>
      </c>
      <c r="B4672" s="11" t="s">
        <v>4848</v>
      </c>
      <c r="C4672" s="11">
        <v>645</v>
      </c>
      <c r="D4672" s="11">
        <v>57</v>
      </c>
      <c r="E4672" s="11">
        <v>29.6</v>
      </c>
      <c r="F4672" s="11">
        <v>2.2999999999999998</v>
      </c>
      <c r="H4672" s="4">
        <v>45911</v>
      </c>
      <c r="I4672" s="2" t="s">
        <v>133</v>
      </c>
      <c r="J4672" s="8">
        <f t="shared" si="748"/>
        <v>25.967500000000001</v>
      </c>
      <c r="K4672" s="29">
        <f t="shared" si="757"/>
        <v>29.6</v>
      </c>
      <c r="L4672" s="31">
        <f t="shared" si="749"/>
        <v>74.791676115205817</v>
      </c>
      <c r="M4672" s="34">
        <f t="shared" si="759"/>
        <v>388.1</v>
      </c>
      <c r="N4672" s="36">
        <f t="shared" si="750"/>
        <v>0.31247989533080028</v>
      </c>
      <c r="O4672" s="13"/>
      <c r="Q4672" s="19"/>
      <c r="R4672" s="17"/>
      <c r="S4672" s="15">
        <v>-3.6325000000000003</v>
      </c>
      <c r="U4672" s="18"/>
      <c r="Z4672" s="21">
        <f t="shared" si="751"/>
        <v>4.1466816501200547</v>
      </c>
      <c r="AA4672" s="21">
        <f t="shared" si="752"/>
        <v>3.1013727092864634</v>
      </c>
      <c r="AB4672" s="21">
        <f t="shared" si="753"/>
        <v>0.1784139331811144</v>
      </c>
      <c r="AC4672" s="21">
        <f t="shared" si="754"/>
        <v>0.24</v>
      </c>
      <c r="AD4672" s="22">
        <f t="shared" si="755"/>
        <v>1.39716</v>
      </c>
      <c r="AE4672" s="22">
        <f t="shared" si="756"/>
        <v>1.0758132</v>
      </c>
    </row>
    <row r="4673" spans="1:31" ht="15.75" x14ac:dyDescent="0.25">
      <c r="A4673" s="11" t="s">
        <v>173</v>
      </c>
      <c r="B4673" s="11" t="s">
        <v>4849</v>
      </c>
      <c r="C4673" s="11">
        <v>844</v>
      </c>
      <c r="D4673" s="11">
        <v>56</v>
      </c>
      <c r="E4673" s="11">
        <v>29.9</v>
      </c>
      <c r="F4673" s="11">
        <v>2.2999999999999998</v>
      </c>
      <c r="H4673" s="4">
        <v>45911</v>
      </c>
      <c r="I4673" s="2" t="s">
        <v>134</v>
      </c>
      <c r="J4673" s="8">
        <f t="shared" si="748"/>
        <v>26.307499999999997</v>
      </c>
      <c r="K4673" s="29">
        <f t="shared" si="757"/>
        <v>29.9</v>
      </c>
      <c r="L4673" s="31">
        <f t="shared" si="749"/>
        <v>75.189986808627765</v>
      </c>
      <c r="M4673" s="34">
        <f t="shared" si="759"/>
        <v>439.7</v>
      </c>
      <c r="N4673" s="36">
        <f t="shared" si="750"/>
        <v>0.35608513350096188</v>
      </c>
      <c r="O4673" s="13"/>
      <c r="Q4673" s="19"/>
      <c r="R4673" s="17"/>
      <c r="S4673" s="15">
        <v>-3.5924999999999994</v>
      </c>
      <c r="U4673" s="18"/>
      <c r="Z4673" s="21">
        <f t="shared" si="751"/>
        <v>4.2187883965303437</v>
      </c>
      <c r="AA4673" s="21">
        <f t="shared" si="752"/>
        <v>3.1721064388350841</v>
      </c>
      <c r="AB4673" s="21">
        <f t="shared" si="753"/>
        <v>0.18207352398047527</v>
      </c>
      <c r="AC4673" s="21">
        <f t="shared" si="754"/>
        <v>0.24</v>
      </c>
      <c r="AD4673" s="22">
        <f t="shared" si="755"/>
        <v>1.5829200000000001</v>
      </c>
      <c r="AE4673" s="22">
        <f t="shared" si="756"/>
        <v>1.2188484000000002</v>
      </c>
    </row>
    <row r="4674" spans="1:31" ht="15.75" x14ac:dyDescent="0.25">
      <c r="A4674" s="11" t="s">
        <v>173</v>
      </c>
      <c r="B4674" s="11" t="s">
        <v>4850</v>
      </c>
      <c r="C4674" s="11">
        <v>767</v>
      </c>
      <c r="D4674" s="11">
        <v>56</v>
      </c>
      <c r="E4674" s="11">
        <v>30</v>
      </c>
      <c r="F4674" s="11">
        <v>1.6</v>
      </c>
      <c r="H4674" s="4">
        <v>45911</v>
      </c>
      <c r="I4674" s="2" t="s">
        <v>135</v>
      </c>
      <c r="J4674" s="8">
        <f t="shared" ref="J4674:J4737" si="760">E4674+S4674</f>
        <v>26.04</v>
      </c>
      <c r="K4674" s="29">
        <f t="shared" si="757"/>
        <v>30</v>
      </c>
      <c r="L4674" s="31">
        <f t="shared" si="749"/>
        <v>72.893097135646627</v>
      </c>
      <c r="M4674" s="34">
        <f t="shared" si="759"/>
        <v>490.1</v>
      </c>
      <c r="N4674" s="36">
        <f t="shared" si="750"/>
        <v>0.39395023419603947</v>
      </c>
      <c r="O4674" s="13"/>
      <c r="Q4674" s="19"/>
      <c r="R4674" s="17"/>
      <c r="S4674" s="15">
        <v>-3.96</v>
      </c>
      <c r="U4674" s="18"/>
      <c r="Z4674" s="21">
        <f t="shared" si="751"/>
        <v>4.2430650587590133</v>
      </c>
      <c r="AA4674" s="21">
        <f t="shared" si="752"/>
        <v>3.0929015348098892</v>
      </c>
      <c r="AB4674" s="21">
        <f t="shared" si="753"/>
        <v>0.17739449180881889</v>
      </c>
      <c r="AC4674" s="21">
        <f t="shared" si="754"/>
        <v>0.24</v>
      </c>
      <c r="AD4674" s="22">
        <f t="shared" si="755"/>
        <v>1.7643599999999999</v>
      </c>
      <c r="AE4674" s="22">
        <f t="shared" si="756"/>
        <v>1.3585571999999999</v>
      </c>
    </row>
    <row r="4675" spans="1:31" ht="15.75" x14ac:dyDescent="0.25">
      <c r="A4675" s="11" t="s">
        <v>173</v>
      </c>
      <c r="B4675" s="11" t="s">
        <v>4851</v>
      </c>
      <c r="C4675" s="11">
        <v>903</v>
      </c>
      <c r="D4675" s="11">
        <v>56</v>
      </c>
      <c r="E4675" s="11">
        <v>30.2</v>
      </c>
      <c r="F4675" s="11">
        <v>1.6</v>
      </c>
      <c r="H4675" s="4">
        <v>45911</v>
      </c>
      <c r="I4675" s="2" t="s">
        <v>136</v>
      </c>
      <c r="J4675" s="8">
        <f t="shared" si="760"/>
        <v>26.21</v>
      </c>
      <c r="K4675" s="29">
        <f t="shared" si="757"/>
        <v>30.2</v>
      </c>
      <c r="L4675" s="31">
        <f t="shared" ref="L4675:L4738" si="761">100*(22.1*10^6*10^((4.4-6.24*((J4675+273.2)/1000)+9.95*((J4675+273.2)/1000)^2-5.15*((J4675+273.5)/1000)^3)*(1-647.3/(J4675+273.2)))-101325*((K4675-J4675)/1514)*(1+J4675/873))/(22.1*10^6*10^((4.4-6.24*((K4675+273.2)/1000)+9.95*((K4675+273.2)/1000)^2-5.15*((K4675+273.5)/1000)^3)*(1-647.3/(K4675+273.2))))</f>
        <v>72.80436765422931</v>
      </c>
      <c r="M4675" s="34">
        <f t="shared" ref="M4675:M4680" si="762">AVERAGE(U4387,V4819)</f>
        <v>520.4</v>
      </c>
      <c r="N4675" s="36">
        <f t="shared" ref="N4675:N4738" si="763">(0.408*AB4675*(AE4675-$Y$7)+$Y$6*($Y$6/(K4675+273))*$Y$8*(Z4675-AA4675))/(AB4675+$Y$6*(1+AC4675*$Y$8))</f>
        <v>0.41936154666989628</v>
      </c>
      <c r="O4675" s="13"/>
      <c r="Q4675" s="19"/>
      <c r="R4675" s="17"/>
      <c r="S4675" s="15">
        <v>-3.9899999999999993</v>
      </c>
      <c r="U4675" s="18"/>
      <c r="Z4675" s="21">
        <f t="shared" ref="Z4675:Z4738" si="764">0.6108*EXP(17.27*K4675/(K4675+237.3))</f>
        <v>4.2919830424837384</v>
      </c>
      <c r="AA4675" s="21">
        <f t="shared" ref="AA4675:AA4738" si="765">(L4675/100)*Z4675</f>
        <v>3.1247511139070379</v>
      </c>
      <c r="AB4675" s="21">
        <f t="shared" ref="AB4675:AB4738" si="766">(4098*AA4675)/((K4675+237.3)^2)</f>
        <v>0.17895334180859174</v>
      </c>
      <c r="AC4675" s="21">
        <f t="shared" ref="AC4675:AC4738" si="767">IF(M4675&gt;10,0.24,0.96)</f>
        <v>0.24</v>
      </c>
      <c r="AD4675" s="22">
        <f t="shared" ref="AD4675:AD4738" si="768">M4675*3600/1000000</f>
        <v>1.87344</v>
      </c>
      <c r="AE4675" s="22">
        <f t="shared" ref="AE4675:AE4738" si="769">IF(M4675&gt;10,(1-$Y$4)*AD4675,0)</f>
        <v>1.4425488</v>
      </c>
    </row>
    <row r="4676" spans="1:31" ht="15.75" x14ac:dyDescent="0.25">
      <c r="A4676" s="11" t="s">
        <v>173</v>
      </c>
      <c r="B4676" s="11" t="s">
        <v>4852</v>
      </c>
      <c r="C4676" s="11">
        <v>533</v>
      </c>
      <c r="D4676" s="11">
        <v>54</v>
      </c>
      <c r="E4676" s="11">
        <v>30.8</v>
      </c>
      <c r="F4676" s="11">
        <v>3.1</v>
      </c>
      <c r="H4676" s="4">
        <v>45911</v>
      </c>
      <c r="I4676" s="2" t="s">
        <v>137</v>
      </c>
      <c r="J4676" s="8">
        <f t="shared" si="760"/>
        <v>26.36</v>
      </c>
      <c r="K4676" s="29">
        <v>32.74</v>
      </c>
      <c r="L4676" s="31">
        <f t="shared" si="761"/>
        <v>60.277728510729212</v>
      </c>
      <c r="M4676" s="34">
        <f t="shared" si="762"/>
        <v>504.9</v>
      </c>
      <c r="N4676" s="36">
        <f t="shared" si="763"/>
        <v>0.39934684940720883</v>
      </c>
      <c r="O4676" s="13"/>
      <c r="Q4676" s="19"/>
      <c r="R4676" s="17"/>
      <c r="S4676" s="15">
        <v>-4.4400000000000004</v>
      </c>
      <c r="U4676" s="18"/>
      <c r="Z4676" s="21">
        <f t="shared" si="764"/>
        <v>4.9572517457845704</v>
      </c>
      <c r="AA4676" s="21">
        <f t="shared" si="765"/>
        <v>2.9881187489174077</v>
      </c>
      <c r="AB4676" s="21">
        <f t="shared" si="766"/>
        <v>0.1679243237173158</v>
      </c>
      <c r="AC4676" s="21">
        <f t="shared" si="767"/>
        <v>0.24</v>
      </c>
      <c r="AD4676" s="22">
        <f t="shared" si="768"/>
        <v>1.8176399999999999</v>
      </c>
      <c r="AE4676" s="22">
        <f t="shared" si="769"/>
        <v>1.3995827999999999</v>
      </c>
    </row>
    <row r="4677" spans="1:31" ht="15.75" x14ac:dyDescent="0.25">
      <c r="A4677" s="11" t="s">
        <v>173</v>
      </c>
      <c r="B4677" s="11" t="s">
        <v>4853</v>
      </c>
      <c r="C4677" s="11">
        <v>369</v>
      </c>
      <c r="D4677" s="11">
        <v>56</v>
      </c>
      <c r="E4677" s="11">
        <v>30.5</v>
      </c>
      <c r="F4677" s="11">
        <v>4</v>
      </c>
      <c r="H4677" s="4">
        <v>45911</v>
      </c>
      <c r="I4677" s="2" t="s">
        <v>138</v>
      </c>
      <c r="J4677" s="8">
        <f t="shared" si="760"/>
        <v>26.017499999999998</v>
      </c>
      <c r="K4677" s="29">
        <v>33.08</v>
      </c>
      <c r="L4677" s="31">
        <f t="shared" si="761"/>
        <v>56.839457241266167</v>
      </c>
      <c r="M4677" s="34">
        <f t="shared" si="762"/>
        <v>434.8</v>
      </c>
      <c r="N4677" s="36">
        <f t="shared" si="763"/>
        <v>0.33951546898002938</v>
      </c>
      <c r="O4677" s="13"/>
      <c r="Q4677" s="19"/>
      <c r="R4677" s="17"/>
      <c r="S4677" s="15">
        <v>-4.4824999999999999</v>
      </c>
      <c r="U4677" s="18"/>
      <c r="Z4677" s="21">
        <f t="shared" si="764"/>
        <v>5.0527637378372514</v>
      </c>
      <c r="AA4677" s="21">
        <f t="shared" si="765"/>
        <v>2.8719634842702066</v>
      </c>
      <c r="AB4677" s="21">
        <f t="shared" si="766"/>
        <v>0.16099105277642747</v>
      </c>
      <c r="AC4677" s="21">
        <f t="shared" si="767"/>
        <v>0.24</v>
      </c>
      <c r="AD4677" s="22">
        <f t="shared" si="768"/>
        <v>1.56528</v>
      </c>
      <c r="AE4677" s="22">
        <f t="shared" si="769"/>
        <v>1.2052655999999999</v>
      </c>
    </row>
    <row r="4678" spans="1:31" ht="15.75" x14ac:dyDescent="0.25">
      <c r="A4678" s="11" t="s">
        <v>173</v>
      </c>
      <c r="B4678" s="11" t="s">
        <v>4854</v>
      </c>
      <c r="C4678" s="11">
        <v>853</v>
      </c>
      <c r="D4678" s="11">
        <v>57</v>
      </c>
      <c r="E4678" s="11">
        <v>30.3</v>
      </c>
      <c r="F4678" s="11">
        <v>3.6</v>
      </c>
      <c r="H4678" s="4">
        <v>45911</v>
      </c>
      <c r="I4678" s="5">
        <v>0.47222222222222221</v>
      </c>
      <c r="J4678" s="8">
        <f t="shared" si="760"/>
        <v>25.837500000000002</v>
      </c>
      <c r="K4678" s="29">
        <v>33.340000000000003</v>
      </c>
      <c r="L4678" s="31">
        <f t="shared" si="761"/>
        <v>54.726278847544201</v>
      </c>
      <c r="M4678" s="34">
        <f t="shared" si="762"/>
        <v>635.79999999999995</v>
      </c>
      <c r="N4678" s="36">
        <f t="shared" si="763"/>
        <v>0.49255182466632608</v>
      </c>
      <c r="O4678" s="13"/>
      <c r="Q4678" s="19"/>
      <c r="R4678" s="17"/>
      <c r="S4678" s="15">
        <v>-4.4624999999999995</v>
      </c>
      <c r="U4678" s="18"/>
      <c r="Z4678" s="21">
        <f t="shared" si="764"/>
        <v>5.1268762655690052</v>
      </c>
      <c r="AA4678" s="21">
        <f t="shared" si="765"/>
        <v>2.8057486012638542</v>
      </c>
      <c r="AB4678" s="21">
        <f t="shared" si="766"/>
        <v>0.15697725829393547</v>
      </c>
      <c r="AC4678" s="21">
        <f t="shared" si="767"/>
        <v>0.24</v>
      </c>
      <c r="AD4678" s="22">
        <f t="shared" si="768"/>
        <v>2.2888799999999998</v>
      </c>
      <c r="AE4678" s="22">
        <f t="shared" si="769"/>
        <v>1.7624375999999999</v>
      </c>
    </row>
    <row r="4679" spans="1:31" ht="15.75" x14ac:dyDescent="0.25">
      <c r="A4679" s="11" t="s">
        <v>173</v>
      </c>
      <c r="B4679" s="11" t="s">
        <v>4855</v>
      </c>
      <c r="C4679" s="11">
        <v>705</v>
      </c>
      <c r="D4679" s="11">
        <v>57</v>
      </c>
      <c r="E4679" s="11">
        <v>30.5</v>
      </c>
      <c r="F4679" s="11">
        <v>4.0999999999999996</v>
      </c>
      <c r="H4679" s="4">
        <v>45911</v>
      </c>
      <c r="I4679" s="5">
        <v>0.47916666666666669</v>
      </c>
      <c r="J4679" s="8">
        <f t="shared" si="760"/>
        <v>25.845000000000002</v>
      </c>
      <c r="K4679" s="29">
        <v>32.49</v>
      </c>
      <c r="L4679" s="31">
        <f t="shared" si="761"/>
        <v>58.653967627706457</v>
      </c>
      <c r="M4679" s="34">
        <f t="shared" si="762"/>
        <v>699.9</v>
      </c>
      <c r="N4679" s="36">
        <f t="shared" si="763"/>
        <v>0.54693917933013314</v>
      </c>
      <c r="O4679" s="13"/>
      <c r="Q4679" s="19"/>
      <c r="R4679" s="17"/>
      <c r="S4679" s="15">
        <v>-4.6549999999999985</v>
      </c>
      <c r="U4679" s="18"/>
      <c r="Z4679" s="21">
        <f t="shared" si="764"/>
        <v>4.8880261086806103</v>
      </c>
      <c r="AA4679" s="21">
        <f t="shared" si="765"/>
        <v>2.8670212514193651</v>
      </c>
      <c r="AB4679" s="21">
        <f t="shared" si="766"/>
        <v>0.16141770559135526</v>
      </c>
      <c r="AC4679" s="21">
        <f t="shared" si="767"/>
        <v>0.24</v>
      </c>
      <c r="AD4679" s="22">
        <f t="shared" si="768"/>
        <v>2.5196399999999999</v>
      </c>
      <c r="AE4679" s="22">
        <f t="shared" si="769"/>
        <v>1.9401227999999999</v>
      </c>
    </row>
    <row r="4680" spans="1:31" ht="15.75" x14ac:dyDescent="0.25">
      <c r="A4680" s="11" t="s">
        <v>173</v>
      </c>
      <c r="B4680" s="11" t="s">
        <v>4856</v>
      </c>
      <c r="C4680" s="11">
        <v>935</v>
      </c>
      <c r="D4680" s="11">
        <v>56</v>
      </c>
      <c r="E4680" s="11">
        <v>30.8</v>
      </c>
      <c r="F4680" s="11">
        <v>4.0999999999999996</v>
      </c>
      <c r="H4680" s="4">
        <v>45911</v>
      </c>
      <c r="I4680" s="5">
        <v>0.4861111111111111</v>
      </c>
      <c r="J4680" s="8">
        <f t="shared" si="760"/>
        <v>25.827500000000001</v>
      </c>
      <c r="K4680" s="29">
        <v>33.53</v>
      </c>
      <c r="L4680" s="31">
        <f t="shared" si="761"/>
        <v>53.840951663207875</v>
      </c>
      <c r="M4680" s="34">
        <f t="shared" si="762"/>
        <v>675.4</v>
      </c>
      <c r="N4680" s="36">
        <f t="shared" si="763"/>
        <v>0.5220582651535155</v>
      </c>
      <c r="O4680" s="13"/>
      <c r="Q4680" s="19"/>
      <c r="R4680" s="17"/>
      <c r="S4680" s="15">
        <v>-4.972500000000001</v>
      </c>
      <c r="U4680" s="18"/>
      <c r="Z4680" s="21">
        <f t="shared" si="764"/>
        <v>5.1816303595048758</v>
      </c>
      <c r="AA4680" s="21">
        <f t="shared" si="765"/>
        <v>2.7898390972271243</v>
      </c>
      <c r="AB4680" s="21">
        <f t="shared" si="766"/>
        <v>0.15586821820877986</v>
      </c>
      <c r="AC4680" s="21">
        <f t="shared" si="767"/>
        <v>0.24</v>
      </c>
      <c r="AD4680" s="22">
        <f t="shared" si="768"/>
        <v>2.4314399999999998</v>
      </c>
      <c r="AE4680" s="22">
        <f t="shared" si="769"/>
        <v>1.8722087999999999</v>
      </c>
    </row>
    <row r="4681" spans="1:31" ht="15.75" x14ac:dyDescent="0.25">
      <c r="A4681" s="11" t="s">
        <v>173</v>
      </c>
      <c r="B4681" s="11" t="s">
        <v>4857</v>
      </c>
      <c r="C4681" s="11">
        <v>781</v>
      </c>
      <c r="D4681" s="11">
        <v>57</v>
      </c>
      <c r="E4681" s="11">
        <v>30.5</v>
      </c>
      <c r="F4681" s="11">
        <v>3.4</v>
      </c>
      <c r="H4681" s="4">
        <v>45911</v>
      </c>
      <c r="I4681" s="5">
        <v>0.49305555555555558</v>
      </c>
      <c r="J4681" s="8">
        <f t="shared" si="760"/>
        <v>25.552500000000002</v>
      </c>
      <c r="K4681" s="29">
        <v>33.19</v>
      </c>
      <c r="L4681" s="31">
        <f t="shared" si="761"/>
        <v>53.909490085756183</v>
      </c>
      <c r="M4681" s="34">
        <f>U4681</f>
        <v>679.4</v>
      </c>
      <c r="N4681" s="36">
        <f t="shared" si="763"/>
        <v>0.52260931901880325</v>
      </c>
      <c r="O4681" s="13"/>
      <c r="Q4681" s="16">
        <v>45911</v>
      </c>
      <c r="R4681" s="17">
        <v>0.49305555555555558</v>
      </c>
      <c r="S4681" s="15">
        <v>-4.9474999999999998</v>
      </c>
      <c r="U4681" s="18">
        <v>679.4</v>
      </c>
      <c r="V4681" s="13"/>
      <c r="Z4681" s="21">
        <f t="shared" si="764"/>
        <v>5.0840047532122288</v>
      </c>
      <c r="AA4681" s="21">
        <f t="shared" si="765"/>
        <v>2.7407610383923195</v>
      </c>
      <c r="AB4681" s="21">
        <f t="shared" si="766"/>
        <v>0.1535114232462011</v>
      </c>
      <c r="AC4681" s="21">
        <f t="shared" si="767"/>
        <v>0.24</v>
      </c>
      <c r="AD4681" s="22">
        <f t="shared" si="768"/>
        <v>2.44584</v>
      </c>
      <c r="AE4681" s="22">
        <f t="shared" si="769"/>
        <v>1.8832968000000001</v>
      </c>
    </row>
    <row r="4682" spans="1:31" ht="15.75" x14ac:dyDescent="0.25">
      <c r="A4682" s="11" t="s">
        <v>173</v>
      </c>
      <c r="B4682" s="11" t="s">
        <v>4858</v>
      </c>
      <c r="C4682" s="11">
        <v>884</v>
      </c>
      <c r="D4682" s="11">
        <v>56</v>
      </c>
      <c r="E4682" s="11">
        <v>31</v>
      </c>
      <c r="F4682" s="11">
        <v>4.0999999999999996</v>
      </c>
      <c r="H4682" s="4">
        <v>45911</v>
      </c>
      <c r="I4682" s="5">
        <v>0.5</v>
      </c>
      <c r="J4682" s="8">
        <f t="shared" si="760"/>
        <v>25.754999999999999</v>
      </c>
      <c r="K4682" s="29">
        <v>32.86</v>
      </c>
      <c r="L4682" s="31">
        <f t="shared" si="761"/>
        <v>56.449921947741281</v>
      </c>
      <c r="M4682" s="34">
        <f t="shared" ref="M4682:M4745" si="770">U4682</f>
        <v>602.5</v>
      </c>
      <c r="N4682" s="36">
        <f t="shared" si="763"/>
        <v>0.46787803528023497</v>
      </c>
      <c r="O4682" s="13"/>
      <c r="Q4682" s="16">
        <v>45911</v>
      </c>
      <c r="R4682" s="17">
        <v>0.5</v>
      </c>
      <c r="S4682" s="15">
        <v>-5.2450000000000001</v>
      </c>
      <c r="U4682" s="18">
        <v>602.5</v>
      </c>
      <c r="V4682" s="13"/>
      <c r="Z4682" s="21">
        <f t="shared" si="764"/>
        <v>4.9907812980270529</v>
      </c>
      <c r="AA4682" s="21">
        <f t="shared" si="765"/>
        <v>2.8172921473187404</v>
      </c>
      <c r="AB4682" s="21">
        <f t="shared" si="766"/>
        <v>0.15818370504928791</v>
      </c>
      <c r="AC4682" s="21">
        <f t="shared" si="767"/>
        <v>0.24</v>
      </c>
      <c r="AD4682" s="22">
        <f t="shared" si="768"/>
        <v>2.169</v>
      </c>
      <c r="AE4682" s="22">
        <f t="shared" si="769"/>
        <v>1.6701300000000001</v>
      </c>
    </row>
    <row r="4683" spans="1:31" ht="15.75" x14ac:dyDescent="0.25">
      <c r="A4683" s="11" t="s">
        <v>173</v>
      </c>
      <c r="B4683" s="11" t="s">
        <v>4859</v>
      </c>
      <c r="C4683" s="11">
        <v>911</v>
      </c>
      <c r="D4683" s="11">
        <v>55</v>
      </c>
      <c r="E4683" s="11">
        <v>31.1</v>
      </c>
      <c r="F4683" s="11">
        <v>3.6</v>
      </c>
      <c r="H4683" s="4">
        <v>45911</v>
      </c>
      <c r="I4683" s="5">
        <v>0.50694444444444442</v>
      </c>
      <c r="J4683" s="8">
        <f t="shared" si="760"/>
        <v>25.977499999999999</v>
      </c>
      <c r="K4683" s="29">
        <v>33.76</v>
      </c>
      <c r="L4683" s="31">
        <f t="shared" si="761"/>
        <v>53.611061361543406</v>
      </c>
      <c r="M4683" s="34">
        <f t="shared" si="770"/>
        <v>686.7</v>
      </c>
      <c r="N4683" s="36">
        <f t="shared" si="763"/>
        <v>0.53194435005457985</v>
      </c>
      <c r="O4683" s="13"/>
      <c r="Q4683" s="16">
        <v>45911</v>
      </c>
      <c r="R4683" s="17">
        <v>0.50694444444444442</v>
      </c>
      <c r="S4683" s="15">
        <v>-5.1225000000000014</v>
      </c>
      <c r="U4683" s="18">
        <v>686.7</v>
      </c>
      <c r="V4683" s="13"/>
      <c r="Z4683" s="21">
        <f t="shared" si="764"/>
        <v>5.2485900180996294</v>
      </c>
      <c r="AA4683" s="21">
        <f t="shared" si="765"/>
        <v>2.8138248152192347</v>
      </c>
      <c r="AB4683" s="21">
        <f t="shared" si="766"/>
        <v>0.15694162370032874</v>
      </c>
      <c r="AC4683" s="21">
        <f t="shared" si="767"/>
        <v>0.24</v>
      </c>
      <c r="AD4683" s="22">
        <f t="shared" si="768"/>
        <v>2.4721199999999999</v>
      </c>
      <c r="AE4683" s="22">
        <f t="shared" si="769"/>
        <v>1.9035324</v>
      </c>
    </row>
    <row r="4684" spans="1:31" ht="15.75" x14ac:dyDescent="0.25">
      <c r="A4684" s="11" t="s">
        <v>173</v>
      </c>
      <c r="B4684" s="11" t="s">
        <v>4860</v>
      </c>
      <c r="C4684" s="11">
        <v>898</v>
      </c>
      <c r="D4684" s="11">
        <v>55</v>
      </c>
      <c r="E4684" s="11">
        <v>31.4</v>
      </c>
      <c r="F4684" s="11">
        <v>3.6</v>
      </c>
      <c r="H4684" s="4">
        <v>45911</v>
      </c>
      <c r="I4684" s="5">
        <v>0.51388888888888884</v>
      </c>
      <c r="J4684" s="8">
        <f t="shared" si="760"/>
        <v>26.215</v>
      </c>
      <c r="K4684" s="29">
        <v>32.74</v>
      </c>
      <c r="L4684" s="31">
        <f t="shared" si="761"/>
        <v>59.485247359915327</v>
      </c>
      <c r="M4684" s="34">
        <f t="shared" si="770"/>
        <v>698.5</v>
      </c>
      <c r="N4684" s="36">
        <f t="shared" si="763"/>
        <v>0.55025605922737575</v>
      </c>
      <c r="O4684" s="13"/>
      <c r="Q4684" s="16">
        <v>45911</v>
      </c>
      <c r="R4684" s="17">
        <v>0.51388888888888884</v>
      </c>
      <c r="S4684" s="15">
        <v>-5.1849999999999996</v>
      </c>
      <c r="U4684" s="18">
        <v>698.5</v>
      </c>
      <c r="V4684" s="13"/>
      <c r="Z4684" s="21">
        <f t="shared" si="764"/>
        <v>4.9572517457845704</v>
      </c>
      <c r="AA4684" s="21">
        <f t="shared" si="765"/>
        <v>2.9488334632336728</v>
      </c>
      <c r="AB4684" s="21">
        <f t="shared" si="766"/>
        <v>0.16571659518146936</v>
      </c>
      <c r="AC4684" s="21">
        <f t="shared" si="767"/>
        <v>0.24</v>
      </c>
      <c r="AD4684" s="22">
        <f t="shared" si="768"/>
        <v>2.5146000000000002</v>
      </c>
      <c r="AE4684" s="22">
        <f t="shared" si="769"/>
        <v>1.9362420000000002</v>
      </c>
    </row>
    <row r="4685" spans="1:31" ht="15.75" x14ac:dyDescent="0.25">
      <c r="A4685" s="11" t="s">
        <v>173</v>
      </c>
      <c r="B4685" s="11" t="s">
        <v>4861</v>
      </c>
      <c r="C4685" s="11">
        <v>906</v>
      </c>
      <c r="D4685" s="11">
        <v>54</v>
      </c>
      <c r="E4685" s="11">
        <v>31.4</v>
      </c>
      <c r="F4685" s="11">
        <v>3.1</v>
      </c>
      <c r="H4685" s="4">
        <v>45911</v>
      </c>
      <c r="I4685" s="5">
        <v>0.52083333333333337</v>
      </c>
      <c r="J4685" s="8">
        <f t="shared" si="760"/>
        <v>26.027499999999996</v>
      </c>
      <c r="K4685" s="29">
        <v>32.9</v>
      </c>
      <c r="L4685" s="31">
        <f t="shared" si="761"/>
        <v>57.720896645162327</v>
      </c>
      <c r="M4685" s="34">
        <f t="shared" si="770"/>
        <v>711.1</v>
      </c>
      <c r="N4685" s="36">
        <f t="shared" si="763"/>
        <v>0.5563749069302234</v>
      </c>
      <c r="O4685" s="13"/>
      <c r="Q4685" s="16">
        <v>45911</v>
      </c>
      <c r="R4685" s="17">
        <v>0.52083333333333337</v>
      </c>
      <c r="S4685" s="15">
        <v>-5.3725000000000005</v>
      </c>
      <c r="U4685" s="18">
        <v>711.1</v>
      </c>
      <c r="V4685" s="13"/>
      <c r="Z4685" s="21">
        <f t="shared" si="764"/>
        <v>5.0020014811114493</v>
      </c>
      <c r="AA4685" s="21">
        <f t="shared" si="765"/>
        <v>2.8872001051018281</v>
      </c>
      <c r="AB4685" s="21">
        <f t="shared" si="766"/>
        <v>0.16206086385427268</v>
      </c>
      <c r="AC4685" s="21">
        <f t="shared" si="767"/>
        <v>0.24</v>
      </c>
      <c r="AD4685" s="22">
        <f t="shared" si="768"/>
        <v>2.5599599999999998</v>
      </c>
      <c r="AE4685" s="22">
        <f t="shared" si="769"/>
        <v>1.9711691999999998</v>
      </c>
    </row>
    <row r="4686" spans="1:31" ht="15.75" x14ac:dyDescent="0.25">
      <c r="A4686" s="11" t="s">
        <v>173</v>
      </c>
      <c r="B4686" s="11" t="s">
        <v>4862</v>
      </c>
      <c r="C4686" s="11">
        <v>905</v>
      </c>
      <c r="D4686" s="11">
        <v>53</v>
      </c>
      <c r="E4686" s="11">
        <v>31.8</v>
      </c>
      <c r="F4686" s="11">
        <v>4.0999999999999996</v>
      </c>
      <c r="H4686" s="4">
        <v>45911</v>
      </c>
      <c r="I4686" s="5">
        <v>0.52777777777777779</v>
      </c>
      <c r="J4686" s="8">
        <f t="shared" si="760"/>
        <v>26.04</v>
      </c>
      <c r="K4686" s="29">
        <v>32.68</v>
      </c>
      <c r="L4686" s="31">
        <f t="shared" si="761"/>
        <v>58.817207398333338</v>
      </c>
      <c r="M4686" s="34">
        <f t="shared" si="770"/>
        <v>715.6</v>
      </c>
      <c r="N4686" s="36">
        <f t="shared" si="763"/>
        <v>0.56128687668859456</v>
      </c>
      <c r="O4686" s="13"/>
      <c r="Q4686" s="16">
        <v>45911</v>
      </c>
      <c r="R4686" s="17">
        <v>0.52777777777777779</v>
      </c>
      <c r="S4686" s="15">
        <v>-5.7600000000000016</v>
      </c>
      <c r="U4686" s="18">
        <v>715.6</v>
      </c>
      <c r="V4686" s="13"/>
      <c r="Z4686" s="21">
        <f t="shared" si="764"/>
        <v>4.9405604353310579</v>
      </c>
      <c r="AA4686" s="21">
        <f t="shared" si="765"/>
        <v>2.9058996778886685</v>
      </c>
      <c r="AB4686" s="21">
        <f t="shared" si="766"/>
        <v>0.16337642359412904</v>
      </c>
      <c r="AC4686" s="21">
        <f t="shared" si="767"/>
        <v>0.24</v>
      </c>
      <c r="AD4686" s="22">
        <f t="shared" si="768"/>
        <v>2.5761599999999998</v>
      </c>
      <c r="AE4686" s="22">
        <f t="shared" si="769"/>
        <v>1.9836431999999999</v>
      </c>
    </row>
    <row r="4687" spans="1:31" ht="15.75" x14ac:dyDescent="0.25">
      <c r="A4687" s="11" t="s">
        <v>173</v>
      </c>
      <c r="B4687" s="11" t="s">
        <v>4863</v>
      </c>
      <c r="C4687" s="11">
        <v>929</v>
      </c>
      <c r="D4687" s="11">
        <v>53</v>
      </c>
      <c r="E4687" s="11">
        <v>31.7</v>
      </c>
      <c r="F4687" s="11">
        <v>3.3</v>
      </c>
      <c r="H4687" s="4">
        <v>45911</v>
      </c>
      <c r="I4687" s="5">
        <v>0.53472222222222221</v>
      </c>
      <c r="J4687" s="8">
        <f t="shared" si="760"/>
        <v>25.9725</v>
      </c>
      <c r="K4687" s="29">
        <v>32.119999999999997</v>
      </c>
      <c r="L4687" s="31">
        <f t="shared" si="761"/>
        <v>61.140677614299136</v>
      </c>
      <c r="M4687" s="34">
        <f t="shared" si="770"/>
        <v>714.6</v>
      </c>
      <c r="N4687" s="36">
        <f t="shared" si="763"/>
        <v>0.56244370179165892</v>
      </c>
      <c r="O4687" s="13"/>
      <c r="Q4687" s="16">
        <v>45911</v>
      </c>
      <c r="R4687" s="17">
        <v>0.53472222222222221</v>
      </c>
      <c r="S4687" s="15">
        <v>-5.7274999999999991</v>
      </c>
      <c r="U4687" s="18">
        <v>714.6</v>
      </c>
      <c r="V4687" s="13"/>
      <c r="Z4687" s="21">
        <f t="shared" si="764"/>
        <v>4.7871129982063856</v>
      </c>
      <c r="AA4687" s="21">
        <f t="shared" si="765"/>
        <v>2.9268733252655754</v>
      </c>
      <c r="AB4687" s="21">
        <f t="shared" si="766"/>
        <v>0.16524039219348963</v>
      </c>
      <c r="AC4687" s="21">
        <f t="shared" si="767"/>
        <v>0.24</v>
      </c>
      <c r="AD4687" s="22">
        <f t="shared" si="768"/>
        <v>2.5725600000000002</v>
      </c>
      <c r="AE4687" s="22">
        <f t="shared" si="769"/>
        <v>1.9808712000000002</v>
      </c>
    </row>
    <row r="4688" spans="1:31" ht="15.75" x14ac:dyDescent="0.25">
      <c r="A4688" s="11" t="s">
        <v>173</v>
      </c>
      <c r="B4688" s="11" t="s">
        <v>4864</v>
      </c>
      <c r="C4688" s="11">
        <v>925</v>
      </c>
      <c r="D4688" s="11">
        <v>52</v>
      </c>
      <c r="E4688" s="11">
        <v>31.9</v>
      </c>
      <c r="F4688" s="11">
        <v>3.5</v>
      </c>
      <c r="H4688" s="4">
        <v>45911</v>
      </c>
      <c r="I4688" s="5">
        <v>0.54166666666666663</v>
      </c>
      <c r="J4688" s="8">
        <f t="shared" si="760"/>
        <v>26.142499999999998</v>
      </c>
      <c r="K4688" s="29">
        <v>32.49</v>
      </c>
      <c r="L4688" s="31">
        <f t="shared" si="761"/>
        <v>60.284370164437235</v>
      </c>
      <c r="M4688" s="34">
        <f t="shared" si="770"/>
        <v>733.1</v>
      </c>
      <c r="N4688" s="36">
        <f t="shared" si="763"/>
        <v>0.57770843547869188</v>
      </c>
      <c r="O4688" s="13"/>
      <c r="Q4688" s="16">
        <v>45911</v>
      </c>
      <c r="R4688" s="17">
        <v>0.54166666666666663</v>
      </c>
      <c r="S4688" s="15">
        <v>-5.7575000000000012</v>
      </c>
      <c r="U4688" s="18">
        <v>733.1</v>
      </c>
      <c r="V4688" s="13"/>
      <c r="Z4688" s="21">
        <f t="shared" si="764"/>
        <v>4.8880261086806103</v>
      </c>
      <c r="AA4688" s="21">
        <f t="shared" si="765"/>
        <v>2.9467157530913566</v>
      </c>
      <c r="AB4688" s="21">
        <f t="shared" si="766"/>
        <v>0.16590462859611876</v>
      </c>
      <c r="AC4688" s="21">
        <f t="shared" si="767"/>
        <v>0.24</v>
      </c>
      <c r="AD4688" s="22">
        <f t="shared" si="768"/>
        <v>2.63916</v>
      </c>
      <c r="AE4688" s="22">
        <f t="shared" si="769"/>
        <v>2.0321532000000002</v>
      </c>
    </row>
    <row r="4689" spans="1:31" ht="15.75" x14ac:dyDescent="0.25">
      <c r="A4689" s="11" t="s">
        <v>173</v>
      </c>
      <c r="B4689" s="11" t="s">
        <v>4865</v>
      </c>
      <c r="C4689" s="11">
        <v>919</v>
      </c>
      <c r="D4689" s="11">
        <v>53</v>
      </c>
      <c r="E4689" s="11">
        <v>31.6</v>
      </c>
      <c r="F4689" s="11">
        <v>3.3</v>
      </c>
      <c r="H4689" s="4">
        <v>45911</v>
      </c>
      <c r="I4689" s="5">
        <v>0.54861111111111116</v>
      </c>
      <c r="J4689" s="8">
        <f t="shared" si="760"/>
        <v>25.67</v>
      </c>
      <c r="K4689" s="29">
        <v>32.270000000000003</v>
      </c>
      <c r="L4689" s="31">
        <f t="shared" si="761"/>
        <v>58.741219274015094</v>
      </c>
      <c r="M4689" s="34">
        <f t="shared" si="770"/>
        <v>735.3</v>
      </c>
      <c r="N4689" s="36">
        <f t="shared" si="763"/>
        <v>0.57294960028646136</v>
      </c>
      <c r="O4689" s="13"/>
      <c r="Q4689" s="16">
        <v>45911</v>
      </c>
      <c r="R4689" s="17">
        <v>0.54861111111111116</v>
      </c>
      <c r="S4689" s="15">
        <v>-5.9299999999999988</v>
      </c>
      <c r="U4689" s="18">
        <v>735.3</v>
      </c>
      <c r="V4689" s="13"/>
      <c r="Z4689" s="21">
        <f t="shared" si="764"/>
        <v>4.8278034837514721</v>
      </c>
      <c r="AA4689" s="21">
        <f t="shared" si="765"/>
        <v>2.8359106305089923</v>
      </c>
      <c r="AB4689" s="21">
        <f t="shared" si="766"/>
        <v>0.15992684783840552</v>
      </c>
      <c r="AC4689" s="21">
        <f t="shared" si="767"/>
        <v>0.24</v>
      </c>
      <c r="AD4689" s="22">
        <f t="shared" si="768"/>
        <v>2.6470799999999999</v>
      </c>
      <c r="AE4689" s="22">
        <f t="shared" si="769"/>
        <v>2.0382516000000002</v>
      </c>
    </row>
    <row r="4690" spans="1:31" ht="15.75" x14ac:dyDescent="0.25">
      <c r="A4690" s="11" t="s">
        <v>173</v>
      </c>
      <c r="B4690" s="11" t="s">
        <v>4866</v>
      </c>
      <c r="C4690" s="11">
        <v>909</v>
      </c>
      <c r="D4690" s="11">
        <v>52</v>
      </c>
      <c r="E4690" s="11">
        <v>31.9</v>
      </c>
      <c r="F4690" s="11">
        <v>3.5</v>
      </c>
      <c r="H4690" s="4">
        <v>45911</v>
      </c>
      <c r="I4690" s="5">
        <v>0.55555555555555558</v>
      </c>
      <c r="J4690" s="8">
        <f t="shared" si="760"/>
        <v>25.909999999999997</v>
      </c>
      <c r="K4690" s="29">
        <v>32.85</v>
      </c>
      <c r="L4690" s="31">
        <f t="shared" si="761"/>
        <v>57.322735843637943</v>
      </c>
      <c r="M4690" s="34">
        <f t="shared" si="770"/>
        <v>728.2</v>
      </c>
      <c r="N4690" s="36">
        <f t="shared" si="763"/>
        <v>0.56810727452280352</v>
      </c>
      <c r="O4690" s="13"/>
      <c r="Q4690" s="16">
        <v>45911</v>
      </c>
      <c r="R4690" s="17">
        <v>0.55555555555555558</v>
      </c>
      <c r="S4690" s="15">
        <v>-5.99</v>
      </c>
      <c r="U4690" s="18">
        <v>728.2</v>
      </c>
      <c r="V4690" s="13"/>
      <c r="Z4690" s="21">
        <f t="shared" si="764"/>
        <v>4.9879796687394453</v>
      </c>
      <c r="AA4690" s="21">
        <f t="shared" si="765"/>
        <v>2.8592464094458792</v>
      </c>
      <c r="AB4690" s="21">
        <f t="shared" si="766"/>
        <v>0.16055121433670252</v>
      </c>
      <c r="AC4690" s="21">
        <f t="shared" si="767"/>
        <v>0.24</v>
      </c>
      <c r="AD4690" s="22">
        <f t="shared" si="768"/>
        <v>2.6215199999999999</v>
      </c>
      <c r="AE4690" s="22">
        <f t="shared" si="769"/>
        <v>2.0185703999999998</v>
      </c>
    </row>
    <row r="4691" spans="1:31" ht="15.75" x14ac:dyDescent="0.25">
      <c r="A4691" s="11" t="s">
        <v>173</v>
      </c>
      <c r="B4691" s="11" t="s">
        <v>4867</v>
      </c>
      <c r="C4691" s="11">
        <v>907</v>
      </c>
      <c r="D4691" s="11">
        <v>52</v>
      </c>
      <c r="E4691" s="11">
        <v>31.6</v>
      </c>
      <c r="F4691" s="11">
        <v>3.3</v>
      </c>
      <c r="H4691" s="4">
        <v>45911</v>
      </c>
      <c r="I4691" s="5">
        <v>0.5625</v>
      </c>
      <c r="J4691" s="8">
        <f t="shared" si="760"/>
        <v>25.810000000000002</v>
      </c>
      <c r="K4691" s="29">
        <v>32.409999999999997</v>
      </c>
      <c r="L4691" s="31">
        <f t="shared" si="761"/>
        <v>58.842056440444118</v>
      </c>
      <c r="M4691" s="34">
        <f t="shared" si="770"/>
        <v>714.5</v>
      </c>
      <c r="N4691" s="36">
        <f t="shared" si="763"/>
        <v>0.55822458101367278</v>
      </c>
      <c r="O4691" s="13"/>
      <c r="Q4691" s="16">
        <v>45911</v>
      </c>
      <c r="R4691" s="17">
        <v>0.5625</v>
      </c>
      <c r="S4691" s="15">
        <v>-5.79</v>
      </c>
      <c r="U4691" s="18">
        <v>714.5</v>
      </c>
      <c r="V4691" s="13"/>
      <c r="Z4691" s="21">
        <f t="shared" si="764"/>
        <v>4.8660519295191929</v>
      </c>
      <c r="AA4691" s="21">
        <f t="shared" si="765"/>
        <v>2.8632850227890034</v>
      </c>
      <c r="AB4691" s="21">
        <f t="shared" si="766"/>
        <v>0.16130299735518625</v>
      </c>
      <c r="AC4691" s="21">
        <f t="shared" si="767"/>
        <v>0.24</v>
      </c>
      <c r="AD4691" s="22">
        <f t="shared" si="768"/>
        <v>2.5722</v>
      </c>
      <c r="AE4691" s="22">
        <f t="shared" si="769"/>
        <v>1.9805940000000002</v>
      </c>
    </row>
    <row r="4692" spans="1:31" ht="15.75" x14ac:dyDescent="0.25">
      <c r="A4692" s="11" t="s">
        <v>173</v>
      </c>
      <c r="B4692" s="11" t="s">
        <v>4868</v>
      </c>
      <c r="C4692" s="11">
        <v>892</v>
      </c>
      <c r="D4692" s="11">
        <v>52</v>
      </c>
      <c r="E4692" s="11">
        <v>31.8</v>
      </c>
      <c r="F4692" s="11">
        <v>3.7</v>
      </c>
      <c r="H4692" s="4">
        <v>45911</v>
      </c>
      <c r="I4692" s="5">
        <v>0.56944444444444442</v>
      </c>
      <c r="J4692" s="8">
        <f t="shared" si="760"/>
        <v>25.762499999999999</v>
      </c>
      <c r="K4692" s="29">
        <v>31.38</v>
      </c>
      <c r="L4692" s="31">
        <f t="shared" si="761"/>
        <v>63.661243105598373</v>
      </c>
      <c r="M4692" s="34">
        <f t="shared" si="770"/>
        <v>698.1</v>
      </c>
      <c r="N4692" s="36">
        <f t="shared" si="763"/>
        <v>0.55012280888496423</v>
      </c>
      <c r="O4692" s="13"/>
      <c r="Q4692" s="16">
        <v>45911</v>
      </c>
      <c r="R4692" s="17">
        <v>0.56944444444444442</v>
      </c>
      <c r="S4692" s="15">
        <v>-6.0375000000000005</v>
      </c>
      <c r="U4692" s="18">
        <v>698.1</v>
      </c>
      <c r="V4692" s="13"/>
      <c r="Z4692" s="21">
        <f t="shared" si="764"/>
        <v>4.5907024553150269</v>
      </c>
      <c r="AA4692" s="21">
        <f t="shared" si="765"/>
        <v>2.9224982503327728</v>
      </c>
      <c r="AB4692" s="21">
        <f t="shared" si="766"/>
        <v>0.16590349479706054</v>
      </c>
      <c r="AC4692" s="21">
        <f t="shared" si="767"/>
        <v>0.24</v>
      </c>
      <c r="AD4692" s="22">
        <f t="shared" si="768"/>
        <v>2.5131600000000001</v>
      </c>
      <c r="AE4692" s="22">
        <f t="shared" si="769"/>
        <v>1.9351332000000001</v>
      </c>
    </row>
    <row r="4693" spans="1:31" ht="15.75" x14ac:dyDescent="0.25">
      <c r="A4693" s="11" t="s">
        <v>173</v>
      </c>
      <c r="B4693" s="11" t="s">
        <v>4869</v>
      </c>
      <c r="C4693" s="11">
        <v>883</v>
      </c>
      <c r="D4693" s="11">
        <v>52</v>
      </c>
      <c r="E4693" s="11">
        <v>31.8</v>
      </c>
      <c r="F4693" s="11">
        <v>3.7</v>
      </c>
      <c r="H4693" s="4">
        <v>45911</v>
      </c>
      <c r="I4693" s="5">
        <v>0.57638888888888884</v>
      </c>
      <c r="J4693" s="8">
        <f t="shared" si="760"/>
        <v>25.815000000000001</v>
      </c>
      <c r="K4693" s="29">
        <v>31.49</v>
      </c>
      <c r="L4693" s="31">
        <f t="shared" si="761"/>
        <v>63.401141358240451</v>
      </c>
      <c r="M4693" s="34">
        <f t="shared" si="770"/>
        <v>630.20000000000005</v>
      </c>
      <c r="N4693" s="36">
        <f t="shared" si="763"/>
        <v>0.49681924987137271</v>
      </c>
      <c r="O4693" s="13"/>
      <c r="Q4693" s="16">
        <v>45911</v>
      </c>
      <c r="R4693" s="17">
        <v>0.57638888888888884</v>
      </c>
      <c r="S4693" s="15">
        <v>-5.9849999999999994</v>
      </c>
      <c r="U4693" s="18">
        <v>630.20000000000005</v>
      </c>
      <c r="V4693" s="13"/>
      <c r="Z4693" s="21">
        <f t="shared" si="764"/>
        <v>4.6194479396267312</v>
      </c>
      <c r="AA4693" s="21">
        <f t="shared" si="765"/>
        <v>2.9287827181730699</v>
      </c>
      <c r="AB4693" s="21">
        <f t="shared" si="766"/>
        <v>0.16612419624781666</v>
      </c>
      <c r="AC4693" s="21">
        <f t="shared" si="767"/>
        <v>0.24</v>
      </c>
      <c r="AD4693" s="22">
        <f t="shared" si="768"/>
        <v>2.2687200000000001</v>
      </c>
      <c r="AE4693" s="22">
        <f t="shared" si="769"/>
        <v>1.7469144000000001</v>
      </c>
    </row>
    <row r="4694" spans="1:31" ht="15.75" x14ac:dyDescent="0.25">
      <c r="A4694" s="11" t="s">
        <v>173</v>
      </c>
      <c r="B4694" s="11" t="s">
        <v>4870</v>
      </c>
      <c r="C4694" s="11">
        <v>867</v>
      </c>
      <c r="D4694" s="11">
        <v>53</v>
      </c>
      <c r="E4694" s="11">
        <v>31.7</v>
      </c>
      <c r="F4694" s="11">
        <v>4.5</v>
      </c>
      <c r="H4694" s="4">
        <v>45911</v>
      </c>
      <c r="I4694" s="5">
        <v>0.58333333333333337</v>
      </c>
      <c r="J4694" s="8">
        <f t="shared" si="760"/>
        <v>25.517499999999998</v>
      </c>
      <c r="K4694" s="29">
        <v>31.42</v>
      </c>
      <c r="L4694" s="31">
        <f t="shared" si="761"/>
        <v>62.048762247554059</v>
      </c>
      <c r="M4694" s="34">
        <f t="shared" si="770"/>
        <v>527</v>
      </c>
      <c r="N4694" s="36">
        <f t="shared" si="763"/>
        <v>0.41230440924092865</v>
      </c>
      <c r="O4694" s="13"/>
      <c r="Q4694" s="16">
        <v>45911</v>
      </c>
      <c r="R4694" s="17">
        <v>0.58333333333333337</v>
      </c>
      <c r="S4694" s="15">
        <v>-6.1824999999999992</v>
      </c>
      <c r="U4694" s="18">
        <v>527</v>
      </c>
      <c r="V4694" s="13"/>
      <c r="Z4694" s="21">
        <f t="shared" si="764"/>
        <v>4.6011373242868459</v>
      </c>
      <c r="AA4694" s="21">
        <f t="shared" si="765"/>
        <v>2.8549487590302154</v>
      </c>
      <c r="AB4694" s="21">
        <f t="shared" si="766"/>
        <v>0.16202062020033131</v>
      </c>
      <c r="AC4694" s="21">
        <f t="shared" si="767"/>
        <v>0.24</v>
      </c>
      <c r="AD4694" s="22">
        <f t="shared" si="768"/>
        <v>1.8972</v>
      </c>
      <c r="AE4694" s="22">
        <f t="shared" si="769"/>
        <v>1.460844</v>
      </c>
    </row>
    <row r="4695" spans="1:31" ht="15.75" x14ac:dyDescent="0.25">
      <c r="A4695" s="11" t="s">
        <v>173</v>
      </c>
      <c r="B4695" s="11" t="s">
        <v>4871</v>
      </c>
      <c r="C4695" s="11">
        <v>855</v>
      </c>
      <c r="D4695" s="11">
        <v>54</v>
      </c>
      <c r="E4695" s="11">
        <v>31.7</v>
      </c>
      <c r="F4695" s="11">
        <v>4</v>
      </c>
      <c r="H4695" s="4">
        <v>45911</v>
      </c>
      <c r="I4695" s="5">
        <v>0.59027777777777779</v>
      </c>
      <c r="J4695" s="8">
        <f t="shared" si="760"/>
        <v>25.542499999999997</v>
      </c>
      <c r="K4695" s="29">
        <v>31.01</v>
      </c>
      <c r="L4695" s="31">
        <f t="shared" si="761"/>
        <v>64.294155742428373</v>
      </c>
      <c r="M4695" s="34">
        <f t="shared" si="770"/>
        <v>418.5</v>
      </c>
      <c r="N4695" s="36">
        <f t="shared" si="763"/>
        <v>0.32896160683557618</v>
      </c>
      <c r="O4695" s="13"/>
      <c r="Q4695" s="16">
        <v>45911</v>
      </c>
      <c r="R4695" s="17">
        <v>0.59027777777777779</v>
      </c>
      <c r="S4695" s="15">
        <v>-6.1575000000000015</v>
      </c>
      <c r="U4695" s="18">
        <v>418.5</v>
      </c>
      <c r="V4695" s="13"/>
      <c r="Z4695" s="21">
        <f t="shared" si="764"/>
        <v>4.4951505611448068</v>
      </c>
      <c r="AA4695" s="21">
        <f t="shared" si="765"/>
        <v>2.8901191026390851</v>
      </c>
      <c r="AB4695" s="21">
        <f t="shared" si="766"/>
        <v>0.16451821016115223</v>
      </c>
      <c r="AC4695" s="21">
        <f t="shared" si="767"/>
        <v>0.24</v>
      </c>
      <c r="AD4695" s="22">
        <f t="shared" si="768"/>
        <v>1.5065999999999999</v>
      </c>
      <c r="AE4695" s="22">
        <f t="shared" si="769"/>
        <v>1.1600820000000001</v>
      </c>
    </row>
    <row r="4696" spans="1:31" ht="15.75" x14ac:dyDescent="0.25">
      <c r="A4696" s="11" t="s">
        <v>173</v>
      </c>
      <c r="B4696" s="11" t="s">
        <v>4872</v>
      </c>
      <c r="C4696" s="11">
        <v>836</v>
      </c>
      <c r="D4696" s="11">
        <v>55</v>
      </c>
      <c r="E4696" s="11">
        <v>31.4</v>
      </c>
      <c r="F4696" s="11">
        <v>4.5</v>
      </c>
      <c r="H4696" s="4">
        <v>45911</v>
      </c>
      <c r="I4696" s="5">
        <v>0.59722222222222221</v>
      </c>
      <c r="J4696" s="8">
        <f t="shared" si="760"/>
        <v>25.047499999999999</v>
      </c>
      <c r="K4696" s="29">
        <v>31.03</v>
      </c>
      <c r="L4696" s="31">
        <f t="shared" si="761"/>
        <v>61.320803796901991</v>
      </c>
      <c r="M4696" s="34">
        <f t="shared" si="770"/>
        <v>611.5</v>
      </c>
      <c r="N4696" s="36">
        <f t="shared" si="763"/>
        <v>0.47380100521585666</v>
      </c>
      <c r="O4696" s="13"/>
      <c r="Q4696" s="16">
        <v>45911</v>
      </c>
      <c r="R4696" s="17">
        <v>0.59722222222222221</v>
      </c>
      <c r="S4696" s="15">
        <v>-6.3525000000000009</v>
      </c>
      <c r="U4696" s="18">
        <v>611.5</v>
      </c>
      <c r="V4696" s="13"/>
      <c r="Z4696" s="21">
        <f t="shared" si="764"/>
        <v>4.5002709796552631</v>
      </c>
      <c r="AA4696" s="21">
        <f t="shared" si="765"/>
        <v>2.7596023377633232</v>
      </c>
      <c r="AB4696" s="21">
        <f t="shared" si="766"/>
        <v>0.15706520914401073</v>
      </c>
      <c r="AC4696" s="21">
        <f t="shared" si="767"/>
        <v>0.24</v>
      </c>
      <c r="AD4696" s="22">
        <f t="shared" si="768"/>
        <v>2.2014</v>
      </c>
      <c r="AE4696" s="22">
        <f t="shared" si="769"/>
        <v>1.6950780000000001</v>
      </c>
    </row>
    <row r="4697" spans="1:31" ht="15.75" x14ac:dyDescent="0.25">
      <c r="A4697" s="11" t="s">
        <v>173</v>
      </c>
      <c r="B4697" s="11" t="s">
        <v>4873</v>
      </c>
      <c r="C4697" s="11">
        <v>815</v>
      </c>
      <c r="D4697" s="11">
        <v>54</v>
      </c>
      <c r="E4697" s="11">
        <v>31.7</v>
      </c>
      <c r="F4697" s="11">
        <v>4</v>
      </c>
      <c r="H4697" s="4">
        <v>45911</v>
      </c>
      <c r="I4697" s="5">
        <v>0.60416666666666663</v>
      </c>
      <c r="J4697" s="8">
        <f t="shared" si="760"/>
        <v>25.232499999999998</v>
      </c>
      <c r="K4697" s="29">
        <v>31.63</v>
      </c>
      <c r="L4697" s="31">
        <f t="shared" si="761"/>
        <v>59.398522624590022</v>
      </c>
      <c r="M4697" s="34">
        <f t="shared" si="770"/>
        <v>254.8</v>
      </c>
      <c r="N4697" s="36">
        <f t="shared" si="763"/>
        <v>0.19730681537130612</v>
      </c>
      <c r="O4697" s="13"/>
      <c r="Q4697" s="16">
        <v>45911</v>
      </c>
      <c r="R4697" s="17">
        <v>0.60416666666666663</v>
      </c>
      <c r="S4697" s="15">
        <v>-6.467500000000002</v>
      </c>
      <c r="U4697" s="18">
        <v>254.8</v>
      </c>
      <c r="V4697" s="13"/>
      <c r="Z4697" s="21">
        <f t="shared" si="764"/>
        <v>4.6562591844701009</v>
      </c>
      <c r="AA4697" s="21">
        <f t="shared" si="765"/>
        <v>2.7657491651470236</v>
      </c>
      <c r="AB4697" s="21">
        <f t="shared" si="766"/>
        <v>0.15671343871669441</v>
      </c>
      <c r="AC4697" s="21">
        <f t="shared" si="767"/>
        <v>0.24</v>
      </c>
      <c r="AD4697" s="22">
        <f t="shared" si="768"/>
        <v>0.91727999999999998</v>
      </c>
      <c r="AE4697" s="22">
        <f t="shared" si="769"/>
        <v>0.70630559999999998</v>
      </c>
    </row>
    <row r="4698" spans="1:31" ht="15.75" x14ac:dyDescent="0.25">
      <c r="A4698" s="11" t="s">
        <v>173</v>
      </c>
      <c r="B4698" s="11" t="s">
        <v>4874</v>
      </c>
      <c r="C4698" s="11">
        <v>795</v>
      </c>
      <c r="D4698" s="11">
        <v>53</v>
      </c>
      <c r="E4698" s="11">
        <v>31.7</v>
      </c>
      <c r="F4698" s="11">
        <v>4.3</v>
      </c>
      <c r="H4698" s="4">
        <v>45911</v>
      </c>
      <c r="I4698" s="5">
        <v>0.61111111111111116</v>
      </c>
      <c r="J4698" s="8">
        <f t="shared" si="760"/>
        <v>25.164999999999999</v>
      </c>
      <c r="K4698" s="29">
        <v>31.36</v>
      </c>
      <c r="L4698" s="31">
        <f t="shared" si="761"/>
        <v>60.343101005881692</v>
      </c>
      <c r="M4698" s="34">
        <f t="shared" si="770"/>
        <v>123.3</v>
      </c>
      <c r="N4698" s="36">
        <f t="shared" si="763"/>
        <v>9.5570532052609417E-2</v>
      </c>
      <c r="O4698" s="13"/>
      <c r="Q4698" s="16">
        <v>45911</v>
      </c>
      <c r="R4698" s="17">
        <v>0.61111111111111116</v>
      </c>
      <c r="S4698" s="15">
        <v>-6.5349999999999984</v>
      </c>
      <c r="U4698" s="18">
        <v>123.3</v>
      </c>
      <c r="V4698" s="13"/>
      <c r="Z4698" s="21">
        <f t="shared" si="764"/>
        <v>4.5854927360384332</v>
      </c>
      <c r="AA4698" s="21">
        <f t="shared" si="765"/>
        <v>2.7670285133250396</v>
      </c>
      <c r="AB4698" s="21">
        <f t="shared" si="766"/>
        <v>0.15710122362224876</v>
      </c>
      <c r="AC4698" s="21">
        <f t="shared" si="767"/>
        <v>0.24</v>
      </c>
      <c r="AD4698" s="22">
        <f t="shared" si="768"/>
        <v>0.44388</v>
      </c>
      <c r="AE4698" s="22">
        <f t="shared" si="769"/>
        <v>0.34178760000000002</v>
      </c>
    </row>
    <row r="4699" spans="1:31" ht="15.75" x14ac:dyDescent="0.25">
      <c r="A4699" s="11" t="s">
        <v>173</v>
      </c>
      <c r="B4699" s="11" t="s">
        <v>4875</v>
      </c>
      <c r="C4699" s="11">
        <v>772</v>
      </c>
      <c r="D4699" s="11">
        <v>54</v>
      </c>
      <c r="E4699" s="11">
        <v>31.7</v>
      </c>
      <c r="F4699" s="11">
        <v>4.5999999999999996</v>
      </c>
      <c r="H4699" s="4">
        <v>45911</v>
      </c>
      <c r="I4699" s="5">
        <v>0.61805555555555558</v>
      </c>
      <c r="J4699" s="8">
        <f t="shared" si="760"/>
        <v>25.02</v>
      </c>
      <c r="K4699" s="29">
        <v>30.88</v>
      </c>
      <c r="L4699" s="31">
        <f t="shared" si="761"/>
        <v>61.922005985426935</v>
      </c>
      <c r="M4699" s="34">
        <f t="shared" si="770"/>
        <v>71.459999999999994</v>
      </c>
      <c r="N4699" s="36">
        <f t="shared" si="763"/>
        <v>5.5438295224017192E-2</v>
      </c>
      <c r="O4699" s="13"/>
      <c r="Q4699" s="16">
        <v>45911</v>
      </c>
      <c r="R4699" s="17">
        <v>0.61805555555555558</v>
      </c>
      <c r="S4699" s="15">
        <v>-6.68</v>
      </c>
      <c r="U4699" s="18">
        <v>71.459999999999994</v>
      </c>
      <c r="V4699" s="13"/>
      <c r="Z4699" s="21">
        <f t="shared" si="764"/>
        <v>4.4619910862253374</v>
      </c>
      <c r="AA4699" s="21">
        <f t="shared" si="765"/>
        <v>2.7629543874816695</v>
      </c>
      <c r="AB4699" s="21">
        <f t="shared" si="766"/>
        <v>0.15743195789439177</v>
      </c>
      <c r="AC4699" s="21">
        <f t="shared" si="767"/>
        <v>0.24</v>
      </c>
      <c r="AD4699" s="22">
        <f t="shared" si="768"/>
        <v>0.25725599999999998</v>
      </c>
      <c r="AE4699" s="22">
        <f t="shared" si="769"/>
        <v>0.19808712000000001</v>
      </c>
    </row>
    <row r="4700" spans="1:31" ht="15.75" x14ac:dyDescent="0.25">
      <c r="A4700" s="11" t="s">
        <v>173</v>
      </c>
      <c r="B4700" s="11" t="s">
        <v>4876</v>
      </c>
      <c r="C4700" s="11">
        <v>749</v>
      </c>
      <c r="D4700" s="11">
        <v>53</v>
      </c>
      <c r="E4700" s="11">
        <v>31.7</v>
      </c>
      <c r="F4700" s="11">
        <v>5</v>
      </c>
      <c r="H4700" s="4">
        <v>45911</v>
      </c>
      <c r="I4700" s="5">
        <v>0.625</v>
      </c>
      <c r="J4700" s="8">
        <f t="shared" si="760"/>
        <v>24.975000000000001</v>
      </c>
      <c r="K4700" s="29">
        <v>31.08</v>
      </c>
      <c r="L4700" s="31">
        <f t="shared" si="761"/>
        <v>60.654910737078623</v>
      </c>
      <c r="M4700" s="34">
        <f t="shared" si="770"/>
        <v>67.47</v>
      </c>
      <c r="N4700" s="36">
        <f t="shared" si="763"/>
        <v>5.2168801909638539E-2</v>
      </c>
      <c r="O4700" s="13"/>
      <c r="Q4700" s="16">
        <v>45911</v>
      </c>
      <c r="R4700" s="17">
        <v>0.625</v>
      </c>
      <c r="S4700" s="15">
        <v>-6.7249999999999996</v>
      </c>
      <c r="U4700" s="18">
        <v>67.47</v>
      </c>
      <c r="V4700" s="13"/>
      <c r="Z4700" s="21">
        <f t="shared" si="764"/>
        <v>4.5130942081114629</v>
      </c>
      <c r="AA4700" s="21">
        <f t="shared" si="765"/>
        <v>2.7374132634102732</v>
      </c>
      <c r="AB4700" s="21">
        <f t="shared" si="766"/>
        <v>0.15574425087668342</v>
      </c>
      <c r="AC4700" s="21">
        <f t="shared" si="767"/>
        <v>0.24</v>
      </c>
      <c r="AD4700" s="22">
        <f t="shared" si="768"/>
        <v>0.242892</v>
      </c>
      <c r="AE4700" s="22">
        <f t="shared" si="769"/>
        <v>0.18702684</v>
      </c>
    </row>
    <row r="4701" spans="1:31" ht="15.75" x14ac:dyDescent="0.25">
      <c r="A4701" s="11" t="s">
        <v>173</v>
      </c>
      <c r="B4701" s="11" t="s">
        <v>4877</v>
      </c>
      <c r="C4701" s="11">
        <v>723</v>
      </c>
      <c r="D4701" s="11">
        <v>54</v>
      </c>
      <c r="E4701" s="11">
        <v>31.7</v>
      </c>
      <c r="F4701" s="11">
        <v>4.5999999999999996</v>
      </c>
      <c r="H4701" s="4">
        <v>45911</v>
      </c>
      <c r="I4701" s="5">
        <v>0.63194444444444442</v>
      </c>
      <c r="J4701" s="8">
        <f t="shared" si="760"/>
        <v>25.209999999999997</v>
      </c>
      <c r="K4701" s="29">
        <v>30.49</v>
      </c>
      <c r="L4701" s="31">
        <f t="shared" si="761"/>
        <v>65.066469123127845</v>
      </c>
      <c r="M4701" s="34">
        <f t="shared" si="770"/>
        <v>58.53</v>
      </c>
      <c r="N4701" s="36">
        <f t="shared" si="763"/>
        <v>4.5837655234142113E-2</v>
      </c>
      <c r="O4701" s="13"/>
      <c r="Q4701" s="16">
        <v>45911</v>
      </c>
      <c r="R4701" s="17">
        <v>0.63194444444444442</v>
      </c>
      <c r="S4701" s="15">
        <v>-6.4900000000000011</v>
      </c>
      <c r="U4701" s="18">
        <v>58.53</v>
      </c>
      <c r="V4701" s="13"/>
      <c r="Z4701" s="21">
        <f t="shared" si="764"/>
        <v>4.3637848832817676</v>
      </c>
      <c r="AA4701" s="21">
        <f t="shared" si="765"/>
        <v>2.8393607436802517</v>
      </c>
      <c r="AB4701" s="21">
        <f t="shared" si="766"/>
        <v>0.16225714017263895</v>
      </c>
      <c r="AC4701" s="21">
        <f t="shared" si="767"/>
        <v>0.24</v>
      </c>
      <c r="AD4701" s="22">
        <f t="shared" si="768"/>
        <v>0.21070800000000001</v>
      </c>
      <c r="AE4701" s="22">
        <f t="shared" si="769"/>
        <v>0.16224516</v>
      </c>
    </row>
    <row r="4702" spans="1:31" ht="15.75" x14ac:dyDescent="0.25">
      <c r="A4702" s="11" t="s">
        <v>173</v>
      </c>
      <c r="B4702" s="11" t="s">
        <v>4878</v>
      </c>
      <c r="C4702" s="11">
        <v>698</v>
      </c>
      <c r="D4702" s="11">
        <v>54</v>
      </c>
      <c r="E4702" s="11">
        <v>31.3</v>
      </c>
      <c r="F4702" s="11">
        <v>4</v>
      </c>
      <c r="H4702" s="4">
        <v>45911</v>
      </c>
      <c r="I4702" s="5">
        <v>0.63888888888888884</v>
      </c>
      <c r="J4702" s="8">
        <f t="shared" si="760"/>
        <v>24.887500000000003</v>
      </c>
      <c r="K4702" s="29">
        <v>30.63</v>
      </c>
      <c r="L4702" s="31">
        <f t="shared" si="761"/>
        <v>62.431815895168462</v>
      </c>
      <c r="M4702" s="34">
        <f t="shared" si="770"/>
        <v>65.03</v>
      </c>
      <c r="N4702" s="36">
        <f t="shared" si="763"/>
        <v>5.0385580976060447E-2</v>
      </c>
      <c r="O4702" s="13"/>
      <c r="Q4702" s="16">
        <v>45911</v>
      </c>
      <c r="R4702" s="17">
        <v>0.63888888888888884</v>
      </c>
      <c r="S4702" s="15">
        <v>-6.4124999999999996</v>
      </c>
      <c r="U4702" s="18">
        <v>65.03</v>
      </c>
      <c r="V4702" s="13"/>
      <c r="Z4702" s="21">
        <f t="shared" si="764"/>
        <v>4.3988199807896571</v>
      </c>
      <c r="AA4702" s="21">
        <f t="shared" si="765"/>
        <v>2.7462631919664835</v>
      </c>
      <c r="AB4702" s="21">
        <f t="shared" si="766"/>
        <v>0.1567730552116593</v>
      </c>
      <c r="AC4702" s="21">
        <f t="shared" si="767"/>
        <v>0.24</v>
      </c>
      <c r="AD4702" s="22">
        <f t="shared" si="768"/>
        <v>0.23410800000000001</v>
      </c>
      <c r="AE4702" s="22">
        <f t="shared" si="769"/>
        <v>0.18026316000000001</v>
      </c>
    </row>
    <row r="4703" spans="1:31" ht="15.75" x14ac:dyDescent="0.25">
      <c r="A4703" s="11" t="s">
        <v>173</v>
      </c>
      <c r="B4703" s="11" t="s">
        <v>4879</v>
      </c>
      <c r="C4703" s="11">
        <v>670</v>
      </c>
      <c r="D4703" s="11">
        <v>55</v>
      </c>
      <c r="E4703" s="11">
        <v>31.4</v>
      </c>
      <c r="F4703" s="11">
        <v>3.8</v>
      </c>
      <c r="H4703" s="4">
        <v>45911</v>
      </c>
      <c r="I4703" s="5">
        <v>0.64583333333333337</v>
      </c>
      <c r="J4703" s="8">
        <f t="shared" si="760"/>
        <v>25.112499999999997</v>
      </c>
      <c r="K4703" s="29">
        <v>30.57</v>
      </c>
      <c r="L4703" s="31">
        <f t="shared" si="761"/>
        <v>64.065292233674896</v>
      </c>
      <c r="M4703" s="34">
        <f t="shared" si="770"/>
        <v>62.27</v>
      </c>
      <c r="N4703" s="36">
        <f t="shared" si="763"/>
        <v>4.8592472025900287E-2</v>
      </c>
      <c r="O4703" s="13"/>
      <c r="Q4703" s="16">
        <v>45911</v>
      </c>
      <c r="R4703" s="17">
        <v>0.64583333333333337</v>
      </c>
      <c r="S4703" s="15">
        <v>-6.2875000000000005</v>
      </c>
      <c r="U4703" s="18">
        <v>62.27</v>
      </c>
      <c r="V4703" s="13"/>
      <c r="Z4703" s="21">
        <f t="shared" si="764"/>
        <v>4.3837751140678467</v>
      </c>
      <c r="AA4703" s="21">
        <f t="shared" si="765"/>
        <v>2.8084783376946811</v>
      </c>
      <c r="AB4703" s="21">
        <f t="shared" si="766"/>
        <v>0.16039649622729357</v>
      </c>
      <c r="AC4703" s="21">
        <f t="shared" si="767"/>
        <v>0.24</v>
      </c>
      <c r="AD4703" s="22">
        <f t="shared" si="768"/>
        <v>0.22417200000000001</v>
      </c>
      <c r="AE4703" s="22">
        <f t="shared" si="769"/>
        <v>0.17261244000000001</v>
      </c>
    </row>
    <row r="4704" spans="1:31" ht="15.75" x14ac:dyDescent="0.25">
      <c r="A4704" s="11" t="s">
        <v>173</v>
      </c>
      <c r="B4704" s="11" t="s">
        <v>4880</v>
      </c>
      <c r="C4704" s="11">
        <v>641</v>
      </c>
      <c r="D4704" s="11">
        <v>55</v>
      </c>
      <c r="E4704" s="11">
        <v>31.1</v>
      </c>
      <c r="F4704" s="11">
        <v>4.7</v>
      </c>
      <c r="H4704" s="4">
        <v>45911</v>
      </c>
      <c r="I4704" s="5">
        <v>0.65277777777777779</v>
      </c>
      <c r="J4704" s="8">
        <f t="shared" si="760"/>
        <v>24.837500000000002</v>
      </c>
      <c r="K4704" s="29">
        <v>30.47</v>
      </c>
      <c r="L4704" s="31">
        <f t="shared" si="761"/>
        <v>62.966500244327548</v>
      </c>
      <c r="M4704" s="34">
        <f t="shared" si="770"/>
        <v>71.040000000000006</v>
      </c>
      <c r="N4704" s="36">
        <f t="shared" si="763"/>
        <v>5.5048534126542939E-2</v>
      </c>
      <c r="O4704" s="13"/>
      <c r="Q4704" s="16">
        <v>45911</v>
      </c>
      <c r="R4704" s="17">
        <v>0.65277777777777779</v>
      </c>
      <c r="S4704" s="15">
        <v>-6.2625000000000002</v>
      </c>
      <c r="U4704" s="18">
        <v>71.040000000000006</v>
      </c>
      <c r="V4704" s="13"/>
      <c r="Z4704" s="21">
        <f t="shared" si="764"/>
        <v>4.3587997250752943</v>
      </c>
      <c r="AA4704" s="21">
        <f t="shared" si="765"/>
        <v>2.7445836395392837</v>
      </c>
      <c r="AB4704" s="21">
        <f t="shared" si="766"/>
        <v>0.15686447021315142</v>
      </c>
      <c r="AC4704" s="21">
        <f t="shared" si="767"/>
        <v>0.24</v>
      </c>
      <c r="AD4704" s="22">
        <f t="shared" si="768"/>
        <v>0.25574400000000003</v>
      </c>
      <c r="AE4704" s="22">
        <f t="shared" si="769"/>
        <v>0.19692288000000002</v>
      </c>
    </row>
    <row r="4705" spans="1:31" ht="15.75" x14ac:dyDescent="0.25">
      <c r="A4705" s="11" t="s">
        <v>173</v>
      </c>
      <c r="B4705" s="11" t="s">
        <v>4881</v>
      </c>
      <c r="C4705" s="11">
        <v>610</v>
      </c>
      <c r="D4705" s="11">
        <v>55</v>
      </c>
      <c r="E4705" s="11">
        <v>31.3</v>
      </c>
      <c r="F4705" s="11">
        <v>4.8</v>
      </c>
      <c r="H4705" s="4">
        <v>45911</v>
      </c>
      <c r="I4705" s="5">
        <v>0.65972222222222221</v>
      </c>
      <c r="J4705" s="8">
        <f t="shared" si="760"/>
        <v>25.03</v>
      </c>
      <c r="K4705" s="29">
        <v>30.37</v>
      </c>
      <c r="L4705" s="31">
        <f t="shared" si="761"/>
        <v>64.631127386224023</v>
      </c>
      <c r="M4705" s="34">
        <f t="shared" si="770"/>
        <v>55.39</v>
      </c>
      <c r="N4705" s="36">
        <f t="shared" si="763"/>
        <v>4.3210889482903608E-2</v>
      </c>
      <c r="O4705" s="13"/>
      <c r="Q4705" s="16">
        <v>45911</v>
      </c>
      <c r="R4705" s="17">
        <v>0.65972222222222221</v>
      </c>
      <c r="S4705" s="15">
        <v>-6.27</v>
      </c>
      <c r="U4705" s="18">
        <v>55.39</v>
      </c>
      <c r="V4705" s="13"/>
      <c r="Z4705" s="21">
        <f t="shared" si="764"/>
        <v>4.3339481246830722</v>
      </c>
      <c r="AA4705" s="21">
        <f t="shared" si="765"/>
        <v>2.8010795333167833</v>
      </c>
      <c r="AB4705" s="21">
        <f t="shared" si="766"/>
        <v>0.16021308993755343</v>
      </c>
      <c r="AC4705" s="21">
        <f t="shared" si="767"/>
        <v>0.24</v>
      </c>
      <c r="AD4705" s="22">
        <f t="shared" si="768"/>
        <v>0.199404</v>
      </c>
      <c r="AE4705" s="22">
        <f t="shared" si="769"/>
        <v>0.15354108</v>
      </c>
    </row>
    <row r="4706" spans="1:31" ht="15.75" x14ac:dyDescent="0.25">
      <c r="A4706" s="11" t="s">
        <v>173</v>
      </c>
      <c r="B4706" s="11" t="s">
        <v>4882</v>
      </c>
      <c r="C4706" s="11">
        <v>579</v>
      </c>
      <c r="D4706" s="11">
        <v>55</v>
      </c>
      <c r="E4706" s="11">
        <v>31.2</v>
      </c>
      <c r="F4706" s="11">
        <v>4.7</v>
      </c>
      <c r="H4706" s="4">
        <v>45911</v>
      </c>
      <c r="I4706" s="5">
        <v>0.66666666666666663</v>
      </c>
      <c r="J4706" s="8">
        <f t="shared" si="760"/>
        <v>25.085000000000001</v>
      </c>
      <c r="K4706" s="29">
        <v>30.09</v>
      </c>
      <c r="L4706" s="31">
        <f t="shared" si="761"/>
        <v>66.466669997169333</v>
      </c>
      <c r="M4706" s="34">
        <f t="shared" si="770"/>
        <v>61.22</v>
      </c>
      <c r="N4706" s="36">
        <f t="shared" si="763"/>
        <v>4.7961660101230229E-2</v>
      </c>
      <c r="O4706" s="13"/>
      <c r="Q4706" s="16">
        <v>45911</v>
      </c>
      <c r="R4706" s="17">
        <v>0.66666666666666663</v>
      </c>
      <c r="S4706" s="15">
        <v>-6.1150000000000002</v>
      </c>
      <c r="U4706" s="18">
        <v>61.22</v>
      </c>
      <c r="V4706" s="13"/>
      <c r="Z4706" s="21">
        <f t="shared" si="764"/>
        <v>4.2650178232204734</v>
      </c>
      <c r="AA4706" s="21">
        <f t="shared" si="765"/>
        <v>2.8348153218804071</v>
      </c>
      <c r="AB4706" s="21">
        <f t="shared" si="766"/>
        <v>0.16248242905376306</v>
      </c>
      <c r="AC4706" s="21">
        <f t="shared" si="767"/>
        <v>0.24</v>
      </c>
      <c r="AD4706" s="22">
        <f t="shared" si="768"/>
        <v>0.220392</v>
      </c>
      <c r="AE4706" s="22">
        <f t="shared" si="769"/>
        <v>0.16970184000000002</v>
      </c>
    </row>
    <row r="4707" spans="1:31" ht="15.75" x14ac:dyDescent="0.25">
      <c r="A4707" s="11" t="s">
        <v>173</v>
      </c>
      <c r="B4707" s="11" t="s">
        <v>4883</v>
      </c>
      <c r="C4707" s="11">
        <v>547</v>
      </c>
      <c r="D4707" s="11">
        <v>54</v>
      </c>
      <c r="E4707" s="11">
        <v>31.2</v>
      </c>
      <c r="F4707" s="11">
        <v>4.9000000000000004</v>
      </c>
      <c r="H4707" s="4">
        <v>45911</v>
      </c>
      <c r="I4707" s="5">
        <v>0.67361111111111116</v>
      </c>
      <c r="J4707" s="8">
        <f t="shared" si="760"/>
        <v>25.125</v>
      </c>
      <c r="K4707" s="29">
        <v>29.92</v>
      </c>
      <c r="L4707" s="31">
        <f t="shared" si="761"/>
        <v>67.643811614991776</v>
      </c>
      <c r="M4707" s="34">
        <f t="shared" si="770"/>
        <v>60.71</v>
      </c>
      <c r="N4707" s="36">
        <f t="shared" si="763"/>
        <v>4.7693497022872552E-2</v>
      </c>
      <c r="O4707" s="13"/>
      <c r="Q4707" s="16">
        <v>45911</v>
      </c>
      <c r="R4707" s="17">
        <v>0.67361111111111116</v>
      </c>
      <c r="S4707" s="15">
        <v>-6.0750000000000011</v>
      </c>
      <c r="U4707" s="18">
        <v>60.71</v>
      </c>
      <c r="V4707" s="13"/>
      <c r="Z4707" s="21">
        <f t="shared" si="764"/>
        <v>4.2236340426488566</v>
      </c>
      <c r="AA4707" s="21">
        <f t="shared" si="765"/>
        <v>2.8570270551160539</v>
      </c>
      <c r="AB4707" s="21">
        <f t="shared" si="766"/>
        <v>0.16396395587641518</v>
      </c>
      <c r="AC4707" s="21">
        <f t="shared" si="767"/>
        <v>0.24</v>
      </c>
      <c r="AD4707" s="22">
        <f t="shared" si="768"/>
        <v>0.218556</v>
      </c>
      <c r="AE4707" s="22">
        <f t="shared" si="769"/>
        <v>0.16828812000000001</v>
      </c>
    </row>
    <row r="4708" spans="1:31" ht="15.75" x14ac:dyDescent="0.25">
      <c r="A4708" s="11" t="s">
        <v>173</v>
      </c>
      <c r="B4708" s="11" t="s">
        <v>4884</v>
      </c>
      <c r="C4708" s="11">
        <v>511</v>
      </c>
      <c r="D4708" s="11">
        <v>52</v>
      </c>
      <c r="E4708" s="11">
        <v>31.2</v>
      </c>
      <c r="F4708" s="11">
        <v>4.5999999999999996</v>
      </c>
      <c r="H4708" s="4">
        <v>45911</v>
      </c>
      <c r="I4708" s="5">
        <v>0.68055555555555558</v>
      </c>
      <c r="J4708" s="8">
        <f t="shared" si="760"/>
        <v>25.154999999999998</v>
      </c>
      <c r="K4708" s="29">
        <v>29.64</v>
      </c>
      <c r="L4708" s="31">
        <f t="shared" si="761"/>
        <v>69.39767275001725</v>
      </c>
      <c r="M4708" s="34">
        <f t="shared" si="770"/>
        <v>52.43</v>
      </c>
      <c r="N4708" s="36">
        <f t="shared" si="763"/>
        <v>4.1336114254335768E-2</v>
      </c>
      <c r="O4708" s="13"/>
      <c r="Q4708" s="16">
        <v>45911</v>
      </c>
      <c r="R4708" s="17">
        <v>0.68055555555555558</v>
      </c>
      <c r="S4708" s="15">
        <v>-6.0450000000000008</v>
      </c>
      <c r="U4708" s="18">
        <v>52.43</v>
      </c>
      <c r="V4708" s="13"/>
      <c r="Z4708" s="21">
        <f t="shared" si="764"/>
        <v>4.1562335167650639</v>
      </c>
      <c r="AA4708" s="21">
        <f t="shared" si="765"/>
        <v>2.8843293346911523</v>
      </c>
      <c r="AB4708" s="21">
        <f t="shared" si="766"/>
        <v>0.16587826671812242</v>
      </c>
      <c r="AC4708" s="21">
        <f t="shared" si="767"/>
        <v>0.24</v>
      </c>
      <c r="AD4708" s="22">
        <f t="shared" si="768"/>
        <v>0.188748</v>
      </c>
      <c r="AE4708" s="22">
        <f t="shared" si="769"/>
        <v>0.14533596000000001</v>
      </c>
    </row>
    <row r="4709" spans="1:31" ht="15.75" x14ac:dyDescent="0.25">
      <c r="A4709" s="11" t="s">
        <v>173</v>
      </c>
      <c r="B4709" s="11" t="s">
        <v>4885</v>
      </c>
      <c r="C4709" s="11">
        <v>479</v>
      </c>
      <c r="D4709" s="11">
        <v>53</v>
      </c>
      <c r="E4709" s="11">
        <v>31.1</v>
      </c>
      <c r="F4709" s="11">
        <v>4.4000000000000004</v>
      </c>
      <c r="H4709" s="4">
        <v>45911</v>
      </c>
      <c r="I4709" s="5">
        <v>0.6875</v>
      </c>
      <c r="J4709" s="8">
        <f t="shared" si="760"/>
        <v>25.252500000000001</v>
      </c>
      <c r="K4709" s="29">
        <v>29.18</v>
      </c>
      <c r="L4709" s="31">
        <f t="shared" si="761"/>
        <v>72.680324093759424</v>
      </c>
      <c r="M4709" s="34">
        <f t="shared" si="770"/>
        <v>48.88</v>
      </c>
      <c r="N4709" s="36">
        <f t="shared" si="763"/>
        <v>3.8804828684592688E-2</v>
      </c>
      <c r="O4709" s="13"/>
      <c r="Q4709" s="16">
        <v>45911</v>
      </c>
      <c r="R4709" s="17">
        <v>0.6875</v>
      </c>
      <c r="S4709" s="15">
        <v>-5.8475000000000001</v>
      </c>
      <c r="U4709" s="18">
        <v>48.88</v>
      </c>
      <c r="V4709" s="13"/>
      <c r="Z4709" s="21">
        <f t="shared" si="764"/>
        <v>4.0475340123114867</v>
      </c>
      <c r="AA4709" s="21">
        <f t="shared" si="765"/>
        <v>2.9417608379531326</v>
      </c>
      <c r="AB4709" s="21">
        <f t="shared" si="766"/>
        <v>0.1697657501546668</v>
      </c>
      <c r="AC4709" s="21">
        <f t="shared" si="767"/>
        <v>0.24</v>
      </c>
      <c r="AD4709" s="22">
        <f t="shared" si="768"/>
        <v>0.17596800000000001</v>
      </c>
      <c r="AE4709" s="22">
        <f t="shared" si="769"/>
        <v>0.13549536000000001</v>
      </c>
    </row>
    <row r="4710" spans="1:31" ht="15.75" x14ac:dyDescent="0.25">
      <c r="A4710" s="11" t="s">
        <v>173</v>
      </c>
      <c r="B4710" s="11" t="s">
        <v>4886</v>
      </c>
      <c r="C4710" s="11">
        <v>443</v>
      </c>
      <c r="D4710" s="11">
        <v>54</v>
      </c>
      <c r="E4710" s="11">
        <v>30.9</v>
      </c>
      <c r="F4710" s="11">
        <v>4.7</v>
      </c>
      <c r="H4710" s="4">
        <v>45911</v>
      </c>
      <c r="I4710" s="2" t="s">
        <v>27</v>
      </c>
      <c r="J4710" s="8">
        <f t="shared" si="760"/>
        <v>24.774999999999999</v>
      </c>
      <c r="K4710" s="29">
        <v>28.88</v>
      </c>
      <c r="L4710" s="31">
        <f t="shared" si="761"/>
        <v>71.377325117880716</v>
      </c>
      <c r="M4710" s="34">
        <f t="shared" si="770"/>
        <v>52.79</v>
      </c>
      <c r="N4710" s="36">
        <f t="shared" si="763"/>
        <v>4.1490987567445833E-2</v>
      </c>
      <c r="O4710" s="13"/>
      <c r="Q4710" s="16">
        <v>45911</v>
      </c>
      <c r="R4710" s="17">
        <v>0.69444444444444442</v>
      </c>
      <c r="S4710" s="15">
        <v>-6.1249999999999991</v>
      </c>
      <c r="U4710" s="18">
        <v>52.79</v>
      </c>
      <c r="V4710" s="13"/>
      <c r="Z4710" s="21">
        <f t="shared" si="764"/>
        <v>3.9779830022392333</v>
      </c>
      <c r="AA4710" s="21">
        <f t="shared" si="765"/>
        <v>2.8393778606423297</v>
      </c>
      <c r="AB4710" s="21">
        <f t="shared" si="766"/>
        <v>0.1642269034948545</v>
      </c>
      <c r="AC4710" s="21">
        <f t="shared" si="767"/>
        <v>0.24</v>
      </c>
      <c r="AD4710" s="22">
        <f t="shared" si="768"/>
        <v>0.19004399999999999</v>
      </c>
      <c r="AE4710" s="22">
        <f t="shared" si="769"/>
        <v>0.14633388</v>
      </c>
    </row>
    <row r="4711" spans="1:31" ht="15.75" x14ac:dyDescent="0.25">
      <c r="A4711" s="11" t="s">
        <v>173</v>
      </c>
      <c r="B4711" s="11" t="s">
        <v>4887</v>
      </c>
      <c r="C4711" s="11">
        <v>408</v>
      </c>
      <c r="D4711" s="11">
        <v>55</v>
      </c>
      <c r="E4711" s="11">
        <v>30.8</v>
      </c>
      <c r="F4711" s="11">
        <v>4.8</v>
      </c>
      <c r="H4711" s="4">
        <v>45911</v>
      </c>
      <c r="I4711" s="2" t="s">
        <v>28</v>
      </c>
      <c r="J4711" s="8">
        <f t="shared" si="760"/>
        <v>24.655000000000001</v>
      </c>
      <c r="K4711" s="29">
        <v>28.62</v>
      </c>
      <c r="L4711" s="31">
        <f t="shared" si="761"/>
        <v>72.140587691695544</v>
      </c>
      <c r="M4711" s="34">
        <f t="shared" si="770"/>
        <v>48.03</v>
      </c>
      <c r="N4711" s="36">
        <f t="shared" si="763"/>
        <v>3.7722531427266691E-2</v>
      </c>
      <c r="O4711" s="13"/>
      <c r="Q4711" s="16">
        <v>45911</v>
      </c>
      <c r="R4711" s="17">
        <v>0.70138888888888884</v>
      </c>
      <c r="S4711" s="15">
        <v>-6.1450000000000005</v>
      </c>
      <c r="U4711" s="18">
        <v>48.03</v>
      </c>
      <c r="V4711" s="13"/>
      <c r="Z4711" s="21">
        <f t="shared" si="764"/>
        <v>3.9185489690773463</v>
      </c>
      <c r="AA4711" s="21">
        <f t="shared" si="765"/>
        <v>2.8268642552792747</v>
      </c>
      <c r="AB4711" s="21">
        <f t="shared" si="766"/>
        <v>0.16382301115130579</v>
      </c>
      <c r="AC4711" s="21">
        <f t="shared" si="767"/>
        <v>0.24</v>
      </c>
      <c r="AD4711" s="22">
        <f t="shared" si="768"/>
        <v>0.17290800000000001</v>
      </c>
      <c r="AE4711" s="22">
        <f t="shared" si="769"/>
        <v>0.13313916000000001</v>
      </c>
    </row>
    <row r="4712" spans="1:31" ht="15.75" x14ac:dyDescent="0.25">
      <c r="A4712" s="11" t="s">
        <v>173</v>
      </c>
      <c r="B4712" s="11" t="s">
        <v>4888</v>
      </c>
      <c r="C4712" s="11">
        <v>367</v>
      </c>
      <c r="D4712" s="11">
        <v>56</v>
      </c>
      <c r="E4712" s="11">
        <v>30.7</v>
      </c>
      <c r="F4712" s="11">
        <v>4.9000000000000004</v>
      </c>
      <c r="H4712" s="4">
        <v>45911</v>
      </c>
      <c r="I4712" s="2" t="s">
        <v>29</v>
      </c>
      <c r="J4712" s="8">
        <f t="shared" si="760"/>
        <v>24.662499999999998</v>
      </c>
      <c r="K4712" s="29">
        <v>28.29</v>
      </c>
      <c r="L4712" s="31">
        <f t="shared" si="761"/>
        <v>74.183221613140574</v>
      </c>
      <c r="M4712" s="34">
        <f t="shared" si="770"/>
        <v>55.21</v>
      </c>
      <c r="N4712" s="36">
        <f t="shared" si="763"/>
        <v>4.3505437351810651E-2</v>
      </c>
      <c r="O4712" s="13"/>
      <c r="Q4712" s="16">
        <v>45911</v>
      </c>
      <c r="R4712" s="17">
        <v>0.70833333333333337</v>
      </c>
      <c r="S4712" s="15">
        <v>-6.0375000000000005</v>
      </c>
      <c r="U4712" s="18">
        <v>55.21</v>
      </c>
      <c r="V4712" s="13"/>
      <c r="Z4712" s="21">
        <f t="shared" si="764"/>
        <v>3.844227360331625</v>
      </c>
      <c r="AA4712" s="21">
        <f t="shared" si="765"/>
        <v>2.8517717020277935</v>
      </c>
      <c r="AB4712" s="21">
        <f t="shared" si="766"/>
        <v>0.16567740034913009</v>
      </c>
      <c r="AC4712" s="21">
        <f t="shared" si="767"/>
        <v>0.24</v>
      </c>
      <c r="AD4712" s="22">
        <f t="shared" si="768"/>
        <v>0.19875599999999999</v>
      </c>
      <c r="AE4712" s="22">
        <f t="shared" si="769"/>
        <v>0.15304212</v>
      </c>
    </row>
    <row r="4713" spans="1:31" ht="15.75" x14ac:dyDescent="0.25">
      <c r="A4713" s="11" t="s">
        <v>173</v>
      </c>
      <c r="B4713" s="11" t="s">
        <v>4889</v>
      </c>
      <c r="C4713" s="11">
        <v>330</v>
      </c>
      <c r="D4713" s="11">
        <v>57</v>
      </c>
      <c r="E4713" s="11">
        <v>30.5</v>
      </c>
      <c r="F4713" s="11">
        <v>5</v>
      </c>
      <c r="H4713" s="4">
        <v>45911</v>
      </c>
      <c r="I4713" s="2" t="s">
        <v>30</v>
      </c>
      <c r="J4713" s="8">
        <f t="shared" si="760"/>
        <v>24.6875</v>
      </c>
      <c r="K4713" s="29">
        <v>28.13</v>
      </c>
      <c r="L4713" s="31">
        <f t="shared" si="761"/>
        <v>75.336559196678593</v>
      </c>
      <c r="M4713" s="34">
        <f t="shared" si="770"/>
        <v>66.400000000000006</v>
      </c>
      <c r="N4713" s="36">
        <f t="shared" si="763"/>
        <v>5.2434464546952164E-2</v>
      </c>
      <c r="O4713" s="13"/>
      <c r="Q4713" s="16">
        <v>45911</v>
      </c>
      <c r="R4713" s="17">
        <v>0.71527777777777779</v>
      </c>
      <c r="S4713" s="15">
        <v>-5.8124999999999991</v>
      </c>
      <c r="U4713" s="18">
        <v>66.400000000000006</v>
      </c>
      <c r="V4713" s="13"/>
      <c r="Z4713" s="21">
        <f t="shared" si="764"/>
        <v>3.8086364423303167</v>
      </c>
      <c r="AA4713" s="21">
        <f t="shared" si="765"/>
        <v>2.8692956479624523</v>
      </c>
      <c r="AB4713" s="21">
        <f t="shared" si="766"/>
        <v>0.16689650399325706</v>
      </c>
      <c r="AC4713" s="21">
        <f t="shared" si="767"/>
        <v>0.24</v>
      </c>
      <c r="AD4713" s="22">
        <f t="shared" si="768"/>
        <v>0.23904000000000003</v>
      </c>
      <c r="AE4713" s="22">
        <f t="shared" si="769"/>
        <v>0.18406080000000002</v>
      </c>
    </row>
    <row r="4714" spans="1:31" ht="15.75" x14ac:dyDescent="0.25">
      <c r="A4714" s="11" t="s">
        <v>173</v>
      </c>
      <c r="B4714" s="11" t="s">
        <v>4890</v>
      </c>
      <c r="C4714" s="11">
        <v>292</v>
      </c>
      <c r="D4714" s="11">
        <v>56</v>
      </c>
      <c r="E4714" s="11">
        <v>30.5</v>
      </c>
      <c r="F4714" s="11">
        <v>4.5999999999999996</v>
      </c>
      <c r="H4714" s="4">
        <v>45911</v>
      </c>
      <c r="I4714" s="2" t="s">
        <v>31</v>
      </c>
      <c r="J4714" s="8">
        <f t="shared" si="760"/>
        <v>24.765000000000001</v>
      </c>
      <c r="K4714" s="29">
        <v>28</v>
      </c>
      <c r="L4714" s="31">
        <f t="shared" si="761"/>
        <v>76.672143358872546</v>
      </c>
      <c r="M4714" s="34">
        <f t="shared" si="770"/>
        <v>52.78</v>
      </c>
      <c r="N4714" s="36">
        <f t="shared" si="763"/>
        <v>4.1819468031304367E-2</v>
      </c>
      <c r="O4714" s="13"/>
      <c r="Q4714" s="16">
        <v>45911</v>
      </c>
      <c r="R4714" s="17">
        <v>0.72222222222222221</v>
      </c>
      <c r="S4714" s="15">
        <v>-5.7350000000000012</v>
      </c>
      <c r="U4714" s="18">
        <v>52.78</v>
      </c>
      <c r="V4714" s="13"/>
      <c r="Z4714" s="21">
        <f t="shared" si="764"/>
        <v>3.7799303639952631</v>
      </c>
      <c r="AA4714" s="21">
        <f t="shared" si="765"/>
        <v>2.8981536275480009</v>
      </c>
      <c r="AB4714" s="21">
        <f t="shared" si="766"/>
        <v>0.16874031568344075</v>
      </c>
      <c r="AC4714" s="21">
        <f t="shared" si="767"/>
        <v>0.24</v>
      </c>
      <c r="AD4714" s="22">
        <f t="shared" si="768"/>
        <v>0.19000800000000001</v>
      </c>
      <c r="AE4714" s="22">
        <f t="shared" si="769"/>
        <v>0.14630616000000002</v>
      </c>
    </row>
    <row r="4715" spans="1:31" ht="15.75" x14ac:dyDescent="0.25">
      <c r="A4715" s="11" t="s">
        <v>173</v>
      </c>
      <c r="B4715" s="11" t="s">
        <v>4891</v>
      </c>
      <c r="C4715" s="11">
        <v>253</v>
      </c>
      <c r="D4715" s="11">
        <v>57</v>
      </c>
      <c r="E4715" s="11">
        <v>30.3</v>
      </c>
      <c r="F4715" s="11">
        <v>4.5999999999999996</v>
      </c>
      <c r="H4715" s="4">
        <v>45911</v>
      </c>
      <c r="I4715" s="2" t="s">
        <v>32</v>
      </c>
      <c r="J4715" s="8">
        <f t="shared" si="760"/>
        <v>24.6325</v>
      </c>
      <c r="K4715" s="29">
        <v>27.79</v>
      </c>
      <c r="L4715" s="31">
        <f t="shared" si="761"/>
        <v>77.102586034170784</v>
      </c>
      <c r="M4715" s="34">
        <f t="shared" si="770"/>
        <v>23.65</v>
      </c>
      <c r="N4715" s="36">
        <f t="shared" si="763"/>
        <v>1.8719028388620693E-2</v>
      </c>
      <c r="O4715" s="13"/>
      <c r="Q4715" s="16">
        <v>45911</v>
      </c>
      <c r="R4715" s="17">
        <v>0.72916666666666663</v>
      </c>
      <c r="S4715" s="15">
        <v>-5.6675000000000013</v>
      </c>
      <c r="U4715" s="18">
        <v>23.65</v>
      </c>
      <c r="V4715" s="13"/>
      <c r="Z4715" s="21">
        <f t="shared" si="764"/>
        <v>3.7339568150977116</v>
      </c>
      <c r="AA4715" s="21">
        <f t="shared" si="765"/>
        <v>2.8789772658394965</v>
      </c>
      <c r="AB4715" s="21">
        <f t="shared" si="766"/>
        <v>0.16788948589573785</v>
      </c>
      <c r="AC4715" s="21">
        <f t="shared" si="767"/>
        <v>0.24</v>
      </c>
      <c r="AD4715" s="22">
        <f t="shared" si="768"/>
        <v>8.5139999999999993E-2</v>
      </c>
      <c r="AE4715" s="22">
        <f t="shared" si="769"/>
        <v>6.5557799999999999E-2</v>
      </c>
    </row>
    <row r="4716" spans="1:31" ht="15.75" x14ac:dyDescent="0.25">
      <c r="A4716" s="11" t="s">
        <v>173</v>
      </c>
      <c r="B4716" s="11" t="s">
        <v>4892</v>
      </c>
      <c r="C4716" s="11">
        <v>215</v>
      </c>
      <c r="D4716" s="11">
        <v>57</v>
      </c>
      <c r="E4716" s="11">
        <v>30.1</v>
      </c>
      <c r="F4716" s="11">
        <v>3.7</v>
      </c>
      <c r="H4716" s="4">
        <v>45911</v>
      </c>
      <c r="I4716" s="2" t="s">
        <v>33</v>
      </c>
      <c r="J4716" s="8">
        <f t="shared" si="760"/>
        <v>24.330000000000002</v>
      </c>
      <c r="K4716" s="29">
        <v>27.66</v>
      </c>
      <c r="L4716" s="31">
        <f t="shared" si="761"/>
        <v>75.868206426694655</v>
      </c>
      <c r="M4716" s="34">
        <f t="shared" si="770"/>
        <v>12.92</v>
      </c>
      <c r="N4716" s="36">
        <f t="shared" si="763"/>
        <v>1.0164333312821593E-2</v>
      </c>
      <c r="O4716" s="13"/>
      <c r="Q4716" s="16">
        <v>45911</v>
      </c>
      <c r="R4716" s="17">
        <v>0.73611111111111116</v>
      </c>
      <c r="S4716" s="15">
        <v>-5.77</v>
      </c>
      <c r="U4716" s="18">
        <v>12.92</v>
      </c>
      <c r="V4716" s="13"/>
      <c r="Z4716" s="21">
        <f t="shared" si="764"/>
        <v>3.7057416223068582</v>
      </c>
      <c r="AA4716" s="21">
        <f t="shared" si="765"/>
        <v>2.8114797036517105</v>
      </c>
      <c r="AB4716" s="21">
        <f t="shared" si="766"/>
        <v>0.16411424400077937</v>
      </c>
      <c r="AC4716" s="21">
        <f t="shared" si="767"/>
        <v>0.24</v>
      </c>
      <c r="AD4716" s="22">
        <f t="shared" si="768"/>
        <v>4.6511999999999998E-2</v>
      </c>
      <c r="AE4716" s="22">
        <f t="shared" si="769"/>
        <v>3.5814239999999997E-2</v>
      </c>
    </row>
    <row r="4717" spans="1:31" ht="15.75" x14ac:dyDescent="0.25">
      <c r="A4717" s="11" t="s">
        <v>173</v>
      </c>
      <c r="B4717" s="11" t="s">
        <v>4893</v>
      </c>
      <c r="C4717" s="11">
        <v>177</v>
      </c>
      <c r="D4717" s="11">
        <v>58</v>
      </c>
      <c r="E4717" s="11">
        <v>29.8</v>
      </c>
      <c r="F4717" s="11">
        <v>4.3</v>
      </c>
      <c r="H4717" s="4">
        <v>45911</v>
      </c>
      <c r="I4717" s="2" t="s">
        <v>34</v>
      </c>
      <c r="J4717" s="8">
        <f t="shared" si="760"/>
        <v>24.072500000000002</v>
      </c>
      <c r="K4717" s="29">
        <v>27.51</v>
      </c>
      <c r="L4717" s="31">
        <f t="shared" si="761"/>
        <v>75.065174767665582</v>
      </c>
      <c r="M4717" s="34">
        <f t="shared" si="770"/>
        <v>6.1390000000000002</v>
      </c>
      <c r="N4717" s="36">
        <f t="shared" si="763"/>
        <v>1.6738010658806806E-5</v>
      </c>
      <c r="O4717" s="13"/>
      <c r="Q4717" s="16">
        <v>45911</v>
      </c>
      <c r="R4717" s="17">
        <v>0.74305555555555558</v>
      </c>
      <c r="S4717" s="15">
        <v>-5.7274999999999991</v>
      </c>
      <c r="U4717" s="18">
        <v>6.1390000000000002</v>
      </c>
      <c r="V4717" s="13"/>
      <c r="Z4717" s="21">
        <f t="shared" si="764"/>
        <v>3.6734164626068044</v>
      </c>
      <c r="AA4717" s="21">
        <f t="shared" si="765"/>
        <v>2.7574564875999963</v>
      </c>
      <c r="AB4717" s="21">
        <f t="shared" si="766"/>
        <v>0.16114315392691161</v>
      </c>
      <c r="AC4717" s="21">
        <f t="shared" si="767"/>
        <v>0.96</v>
      </c>
      <c r="AD4717" s="22">
        <f t="shared" si="768"/>
        <v>2.2100400000000003E-2</v>
      </c>
      <c r="AE4717" s="22">
        <f t="shared" si="769"/>
        <v>0</v>
      </c>
    </row>
    <row r="4718" spans="1:31" ht="15.75" x14ac:dyDescent="0.25">
      <c r="A4718" s="11" t="s">
        <v>173</v>
      </c>
      <c r="B4718" s="11" t="s">
        <v>4894</v>
      </c>
      <c r="C4718" s="11">
        <v>138</v>
      </c>
      <c r="D4718" s="11">
        <v>58</v>
      </c>
      <c r="E4718" s="11">
        <v>29.7</v>
      </c>
      <c r="F4718" s="11">
        <v>3.9</v>
      </c>
      <c r="H4718" s="4">
        <v>45911</v>
      </c>
      <c r="I4718" s="2" t="s">
        <v>35</v>
      </c>
      <c r="J4718" s="8">
        <f t="shared" si="760"/>
        <v>24.0625</v>
      </c>
      <c r="K4718" s="29">
        <v>27.37</v>
      </c>
      <c r="L4718" s="31">
        <f t="shared" si="761"/>
        <v>75.881431239403952</v>
      </c>
      <c r="M4718" s="34">
        <f t="shared" si="770"/>
        <v>2.4009999999999998</v>
      </c>
      <c r="N4718" s="36">
        <f t="shared" si="763"/>
        <v>1.602709412257107E-5</v>
      </c>
      <c r="O4718" s="13"/>
      <c r="Q4718" s="16">
        <v>45911</v>
      </c>
      <c r="R4718" s="17">
        <v>0.75</v>
      </c>
      <c r="S4718" s="15">
        <v>-5.6375000000000002</v>
      </c>
      <c r="U4718" s="18">
        <v>2.4009999999999998</v>
      </c>
      <c r="V4718" s="13"/>
      <c r="Z4718" s="21">
        <f t="shared" si="764"/>
        <v>3.6434681197566223</v>
      </c>
      <c r="AA4718" s="21">
        <f t="shared" si="765"/>
        <v>2.7647157560227256</v>
      </c>
      <c r="AB4718" s="21">
        <f t="shared" si="766"/>
        <v>0.16173834947951352</v>
      </c>
      <c r="AC4718" s="21">
        <f t="shared" si="767"/>
        <v>0.96</v>
      </c>
      <c r="AD4718" s="22">
        <f t="shared" si="768"/>
        <v>8.6435999999999978E-3</v>
      </c>
      <c r="AE4718" s="22">
        <f t="shared" si="769"/>
        <v>0</v>
      </c>
    </row>
    <row r="4719" spans="1:31" ht="15.75" x14ac:dyDescent="0.25">
      <c r="A4719" s="11" t="s">
        <v>173</v>
      </c>
      <c r="B4719" s="11" t="s">
        <v>4895</v>
      </c>
      <c r="C4719" s="11">
        <v>98</v>
      </c>
      <c r="D4719" s="11">
        <v>60</v>
      </c>
      <c r="E4719" s="11">
        <v>29.4</v>
      </c>
      <c r="F4719" s="11">
        <v>4.7</v>
      </c>
      <c r="H4719" s="4">
        <v>45911</v>
      </c>
      <c r="I4719" s="2" t="s">
        <v>36</v>
      </c>
      <c r="J4719" s="8">
        <f t="shared" si="760"/>
        <v>23.945</v>
      </c>
      <c r="K4719" s="29">
        <v>27.31</v>
      </c>
      <c r="L4719" s="31">
        <f t="shared" si="761"/>
        <v>75.459181372570896</v>
      </c>
      <c r="M4719" s="34">
        <f t="shared" si="770"/>
        <v>0.7</v>
      </c>
      <c r="N4719" s="36">
        <f t="shared" si="763"/>
        <v>1.6345270260220826E-5</v>
      </c>
      <c r="O4719" s="13"/>
      <c r="Q4719" s="16">
        <v>45911</v>
      </c>
      <c r="R4719" s="17">
        <v>0.75694444444444442</v>
      </c>
      <c r="S4719" s="15">
        <v>-5.4549999999999992</v>
      </c>
      <c r="U4719" s="18">
        <v>0.7</v>
      </c>
      <c r="V4719" s="13"/>
      <c r="Z4719" s="21">
        <f t="shared" si="764"/>
        <v>3.6306983475625079</v>
      </c>
      <c r="AA4719" s="21">
        <f t="shared" si="765"/>
        <v>2.7396952511781274</v>
      </c>
      <c r="AB4719" s="21">
        <f t="shared" si="766"/>
        <v>0.16034731992208615</v>
      </c>
      <c r="AC4719" s="21">
        <f t="shared" si="767"/>
        <v>0.96</v>
      </c>
      <c r="AD4719" s="22">
        <f t="shared" si="768"/>
        <v>2.5200000000000001E-3</v>
      </c>
      <c r="AE4719" s="22">
        <f t="shared" si="769"/>
        <v>0</v>
      </c>
    </row>
    <row r="4720" spans="1:31" ht="15.75" x14ac:dyDescent="0.25">
      <c r="A4720" s="11" t="s">
        <v>173</v>
      </c>
      <c r="B4720" s="11" t="s">
        <v>4896</v>
      </c>
      <c r="C4720" s="11">
        <v>57</v>
      </c>
      <c r="D4720" s="11">
        <v>62</v>
      </c>
      <c r="E4720" s="11">
        <v>29.1</v>
      </c>
      <c r="F4720" s="11">
        <v>4.4000000000000004</v>
      </c>
      <c r="H4720" s="4">
        <v>45911</v>
      </c>
      <c r="I4720" s="2" t="s">
        <v>37</v>
      </c>
      <c r="J4720" s="8">
        <f t="shared" si="760"/>
        <v>23.790000000000003</v>
      </c>
      <c r="K4720" s="29">
        <v>27.17</v>
      </c>
      <c r="L4720" s="31">
        <f t="shared" si="761"/>
        <v>75.287000445075705</v>
      </c>
      <c r="M4720" s="34">
        <f t="shared" si="770"/>
        <v>0.126</v>
      </c>
      <c r="N4720" s="36">
        <f t="shared" si="763"/>
        <v>1.6433192411001459E-5</v>
      </c>
      <c r="O4720" s="13"/>
      <c r="Q4720" s="16">
        <v>45911</v>
      </c>
      <c r="R4720" s="17">
        <v>0.76388888888888884</v>
      </c>
      <c r="S4720" s="15">
        <v>-5.31</v>
      </c>
      <c r="U4720" s="18">
        <v>0.126</v>
      </c>
      <c r="V4720" s="13"/>
      <c r="Z4720" s="21">
        <f t="shared" si="764"/>
        <v>3.6010536829431099</v>
      </c>
      <c r="AA4720" s="21">
        <f t="shared" si="765"/>
        <v>2.7111253023047941</v>
      </c>
      <c r="AB4720" s="21">
        <f t="shared" si="766"/>
        <v>0.15884323152033281</v>
      </c>
      <c r="AC4720" s="21">
        <f t="shared" si="767"/>
        <v>0.96</v>
      </c>
      <c r="AD4720" s="22">
        <f t="shared" si="768"/>
        <v>4.5360000000000002E-4</v>
      </c>
      <c r="AE4720" s="22">
        <f t="shared" si="769"/>
        <v>0</v>
      </c>
    </row>
    <row r="4721" spans="1:31" ht="15.75" x14ac:dyDescent="0.25">
      <c r="A4721" s="11" t="s">
        <v>173</v>
      </c>
      <c r="B4721" s="11" t="s">
        <v>4897</v>
      </c>
      <c r="C4721" s="11">
        <v>27</v>
      </c>
      <c r="D4721" s="11">
        <v>64</v>
      </c>
      <c r="E4721" s="11">
        <v>28.8</v>
      </c>
      <c r="F4721" s="11">
        <v>3.6</v>
      </c>
      <c r="H4721" s="4">
        <v>45911</v>
      </c>
      <c r="I4721" s="2" t="s">
        <v>38</v>
      </c>
      <c r="J4721" s="8">
        <f t="shared" si="760"/>
        <v>23.612500000000001</v>
      </c>
      <c r="K4721" s="29">
        <v>27.06</v>
      </c>
      <c r="L4721" s="31">
        <f t="shared" si="761"/>
        <v>74.769355443773122</v>
      </c>
      <c r="M4721" s="34">
        <f t="shared" si="770"/>
        <v>0.03</v>
      </c>
      <c r="N4721" s="36">
        <f t="shared" si="763"/>
        <v>1.6810907259391122E-5</v>
      </c>
      <c r="O4721" s="13"/>
      <c r="Q4721" s="16">
        <v>45911</v>
      </c>
      <c r="R4721" s="17">
        <v>0.77083333333333337</v>
      </c>
      <c r="S4721" s="15">
        <v>-5.1875000000000009</v>
      </c>
      <c r="U4721" s="18">
        <v>0.03</v>
      </c>
      <c r="V4721" s="13"/>
      <c r="Z4721" s="21">
        <f t="shared" si="764"/>
        <v>3.577909554459219</v>
      </c>
      <c r="AA4721" s="21">
        <f t="shared" si="765"/>
        <v>2.6751799122303326</v>
      </c>
      <c r="AB4721" s="21">
        <f t="shared" si="766"/>
        <v>0.15686767594160525</v>
      </c>
      <c r="AC4721" s="21">
        <f t="shared" si="767"/>
        <v>0.96</v>
      </c>
      <c r="AD4721" s="22">
        <f t="shared" si="768"/>
        <v>1.08E-4</v>
      </c>
      <c r="AE4721" s="22">
        <f t="shared" si="769"/>
        <v>0</v>
      </c>
    </row>
    <row r="4722" spans="1:31" ht="15.75" x14ac:dyDescent="0.25">
      <c r="A4722" s="11" t="s">
        <v>173</v>
      </c>
      <c r="B4722" s="11" t="s">
        <v>4898</v>
      </c>
      <c r="C4722" s="11">
        <v>15</v>
      </c>
      <c r="D4722" s="11">
        <v>65</v>
      </c>
      <c r="E4722" s="11">
        <v>28.6</v>
      </c>
      <c r="F4722" s="11">
        <v>3.8</v>
      </c>
      <c r="H4722" s="4">
        <v>45911</v>
      </c>
      <c r="I4722" s="2" t="s">
        <v>39</v>
      </c>
      <c r="J4722" s="8">
        <f t="shared" si="760"/>
        <v>23.575000000000003</v>
      </c>
      <c r="K4722" s="29">
        <v>26.71</v>
      </c>
      <c r="L4722" s="31">
        <f t="shared" si="761"/>
        <v>76.755174257591321</v>
      </c>
      <c r="M4722" s="34">
        <f t="shared" si="770"/>
        <v>0.05</v>
      </c>
      <c r="N4722" s="36">
        <f t="shared" si="763"/>
        <v>1.5109259811762652E-5</v>
      </c>
      <c r="O4722" s="13"/>
      <c r="Q4722" s="16">
        <v>45911</v>
      </c>
      <c r="R4722" s="17">
        <v>0.77777777777777779</v>
      </c>
      <c r="S4722" s="15">
        <v>-5.0249999999999995</v>
      </c>
      <c r="U4722" s="18">
        <v>0.05</v>
      </c>
      <c r="V4722" s="13"/>
      <c r="Z4722" s="21">
        <f t="shared" si="764"/>
        <v>3.5051288399726532</v>
      </c>
      <c r="AA4722" s="21">
        <f t="shared" si="765"/>
        <v>2.6903677490740989</v>
      </c>
      <c r="AB4722" s="21">
        <f t="shared" si="766"/>
        <v>0.15817682286305185</v>
      </c>
      <c r="AC4722" s="21">
        <f t="shared" si="767"/>
        <v>0.96</v>
      </c>
      <c r="AD4722" s="22">
        <f t="shared" si="768"/>
        <v>1.8000000000000001E-4</v>
      </c>
      <c r="AE4722" s="22">
        <f t="shared" si="769"/>
        <v>0</v>
      </c>
    </row>
    <row r="4723" spans="1:31" ht="15.75" x14ac:dyDescent="0.25">
      <c r="A4723" s="11" t="s">
        <v>173</v>
      </c>
      <c r="B4723" s="11" t="s">
        <v>4899</v>
      </c>
      <c r="C4723" s="11">
        <v>6</v>
      </c>
      <c r="D4723" s="11">
        <v>66</v>
      </c>
      <c r="E4723" s="11">
        <v>28.4</v>
      </c>
      <c r="F4723" s="11">
        <v>3.2</v>
      </c>
      <c r="H4723" s="4">
        <v>45911</v>
      </c>
      <c r="I4723" s="2" t="s">
        <v>40</v>
      </c>
      <c r="J4723" s="8">
        <f t="shared" si="760"/>
        <v>23.5625</v>
      </c>
      <c r="K4723" s="29">
        <v>26.28</v>
      </c>
      <c r="L4723" s="31">
        <f t="shared" si="761"/>
        <v>79.510149945868989</v>
      </c>
      <c r="M4723" s="34">
        <f t="shared" si="770"/>
        <v>4.5999999999999999E-2</v>
      </c>
      <c r="N4723" s="36">
        <f t="shared" si="763"/>
        <v>1.289349152248072E-5</v>
      </c>
      <c r="O4723" s="13"/>
      <c r="Q4723" s="16">
        <v>45911</v>
      </c>
      <c r="R4723" s="17">
        <v>0.78472222222222221</v>
      </c>
      <c r="S4723" s="15">
        <v>-4.8374999999999995</v>
      </c>
      <c r="U4723" s="18">
        <v>4.5999999999999999E-2</v>
      </c>
      <c r="V4723" s="13"/>
      <c r="Z4723" s="21">
        <f t="shared" si="764"/>
        <v>3.4174807738749688</v>
      </c>
      <c r="AA4723" s="21">
        <f t="shared" si="765"/>
        <v>2.7172440876792319</v>
      </c>
      <c r="AB4723" s="21">
        <f t="shared" si="766"/>
        <v>0.16027865865325197</v>
      </c>
      <c r="AC4723" s="21">
        <f t="shared" si="767"/>
        <v>0.96</v>
      </c>
      <c r="AD4723" s="22">
        <f t="shared" si="768"/>
        <v>1.6559999999999999E-4</v>
      </c>
      <c r="AE4723" s="22">
        <f t="shared" si="769"/>
        <v>0</v>
      </c>
    </row>
    <row r="4724" spans="1:31" ht="15.75" x14ac:dyDescent="0.25">
      <c r="A4724" s="11" t="s">
        <v>173</v>
      </c>
      <c r="B4724" s="11" t="s">
        <v>4900</v>
      </c>
      <c r="C4724" s="11">
        <v>0</v>
      </c>
      <c r="D4724" s="11">
        <v>65</v>
      </c>
      <c r="E4724" s="11">
        <v>28.3</v>
      </c>
      <c r="F4724" s="11">
        <v>3.8</v>
      </c>
      <c r="H4724" s="4">
        <v>45911</v>
      </c>
      <c r="I4724" s="2" t="s">
        <v>41</v>
      </c>
      <c r="J4724" s="8">
        <f t="shared" si="760"/>
        <v>23.59</v>
      </c>
      <c r="K4724" s="29">
        <v>26</v>
      </c>
      <c r="L4724" s="31">
        <f t="shared" si="761"/>
        <v>81.615669634840202</v>
      </c>
      <c r="M4724" s="34">
        <f t="shared" si="770"/>
        <v>0.01</v>
      </c>
      <c r="N4724" s="36">
        <f t="shared" si="763"/>
        <v>1.1303006954427567E-5</v>
      </c>
      <c r="O4724" s="13"/>
      <c r="Q4724" s="16">
        <v>45911</v>
      </c>
      <c r="R4724" s="17">
        <v>0.79166666666666663</v>
      </c>
      <c r="S4724" s="15">
        <v>-4.7100000000000009</v>
      </c>
      <c r="U4724" s="18">
        <v>0.01</v>
      </c>
      <c r="V4724" s="13"/>
      <c r="Z4724" s="21">
        <f t="shared" si="764"/>
        <v>3.3614398286025637</v>
      </c>
      <c r="AA4724" s="21">
        <f t="shared" si="765"/>
        <v>2.7434616254862072</v>
      </c>
      <c r="AB4724" s="21">
        <f t="shared" si="766"/>
        <v>0.16216948057589886</v>
      </c>
      <c r="AC4724" s="21">
        <f t="shared" si="767"/>
        <v>0.96</v>
      </c>
      <c r="AD4724" s="22">
        <f t="shared" si="768"/>
        <v>3.6000000000000001E-5</v>
      </c>
      <c r="AE4724" s="22">
        <f t="shared" si="769"/>
        <v>0</v>
      </c>
    </row>
    <row r="4725" spans="1:31" ht="15.75" x14ac:dyDescent="0.25">
      <c r="A4725" s="11" t="s">
        <v>173</v>
      </c>
      <c r="B4725" s="11" t="s">
        <v>4901</v>
      </c>
      <c r="C4725" s="11">
        <v>0</v>
      </c>
      <c r="D4725" s="11">
        <v>66</v>
      </c>
      <c r="E4725" s="11">
        <v>28.1</v>
      </c>
      <c r="F4725" s="11">
        <v>2.9</v>
      </c>
      <c r="H4725" s="4">
        <v>45911</v>
      </c>
      <c r="I4725" s="2" t="s">
        <v>42</v>
      </c>
      <c r="J4725" s="8">
        <f t="shared" si="760"/>
        <v>23.512500000000003</v>
      </c>
      <c r="K4725" s="29">
        <v>25.82</v>
      </c>
      <c r="L4725" s="31">
        <f t="shared" si="761"/>
        <v>82.29670210259161</v>
      </c>
      <c r="M4725" s="34">
        <f t="shared" si="770"/>
        <v>0.13500000000000001</v>
      </c>
      <c r="N4725" s="36">
        <f t="shared" si="763"/>
        <v>1.078231677228836E-5</v>
      </c>
      <c r="O4725" s="13"/>
      <c r="Q4725" s="16">
        <v>45911</v>
      </c>
      <c r="R4725" s="17">
        <v>0.79861111111111116</v>
      </c>
      <c r="S4725" s="15">
        <v>-4.5874999999999986</v>
      </c>
      <c r="U4725" s="18">
        <v>0.13500000000000001</v>
      </c>
      <c r="V4725" s="13"/>
      <c r="Z4725" s="21">
        <f t="shared" si="764"/>
        <v>3.3258379327951606</v>
      </c>
      <c r="AA4725" s="21">
        <f t="shared" si="765"/>
        <v>2.7370549359674246</v>
      </c>
      <c r="AB4725" s="21">
        <f t="shared" si="766"/>
        <v>0.16201221043958608</v>
      </c>
      <c r="AC4725" s="21">
        <f t="shared" si="767"/>
        <v>0.96</v>
      </c>
      <c r="AD4725" s="22">
        <f t="shared" si="768"/>
        <v>4.8600000000000005E-4</v>
      </c>
      <c r="AE4725" s="22">
        <f t="shared" si="769"/>
        <v>0</v>
      </c>
    </row>
    <row r="4726" spans="1:31" ht="15.75" x14ac:dyDescent="0.25">
      <c r="A4726" s="11" t="s">
        <v>173</v>
      </c>
      <c r="B4726" s="11" t="s">
        <v>4902</v>
      </c>
      <c r="C4726" s="11">
        <v>0</v>
      </c>
      <c r="D4726" s="11">
        <v>68</v>
      </c>
      <c r="E4726" s="11">
        <v>28</v>
      </c>
      <c r="F4726" s="11">
        <v>2.6</v>
      </c>
      <c r="H4726" s="4">
        <v>45911</v>
      </c>
      <c r="I4726" s="2" t="s">
        <v>43</v>
      </c>
      <c r="J4726" s="8">
        <f t="shared" si="760"/>
        <v>23.484999999999999</v>
      </c>
      <c r="K4726" s="29">
        <v>25.76</v>
      </c>
      <c r="L4726" s="31">
        <f t="shared" si="761"/>
        <v>82.513243675788928</v>
      </c>
      <c r="M4726" s="34">
        <f t="shared" si="770"/>
        <v>0.14499999999999999</v>
      </c>
      <c r="N4726" s="36">
        <f t="shared" si="763"/>
        <v>1.0618033060870111E-5</v>
      </c>
      <c r="O4726" s="13"/>
      <c r="Q4726" s="16">
        <v>45911</v>
      </c>
      <c r="R4726" s="17">
        <v>0.80555555555555558</v>
      </c>
      <c r="S4726" s="15">
        <v>-4.5149999999999997</v>
      </c>
      <c r="U4726" s="18">
        <v>0.14499999999999999</v>
      </c>
      <c r="V4726" s="13"/>
      <c r="Z4726" s="21">
        <f t="shared" si="764"/>
        <v>3.3140438941194938</v>
      </c>
      <c r="AA4726" s="21">
        <f t="shared" si="765"/>
        <v>2.7345251138774223</v>
      </c>
      <c r="AB4726" s="21">
        <f t="shared" si="766"/>
        <v>0.16193630996192751</v>
      </c>
      <c r="AC4726" s="21">
        <f t="shared" si="767"/>
        <v>0.96</v>
      </c>
      <c r="AD4726" s="22">
        <f t="shared" si="768"/>
        <v>5.22E-4</v>
      </c>
      <c r="AE4726" s="22">
        <f t="shared" si="769"/>
        <v>0</v>
      </c>
    </row>
    <row r="4727" spans="1:31" ht="15.75" x14ac:dyDescent="0.25">
      <c r="A4727" s="11" t="s">
        <v>173</v>
      </c>
      <c r="B4727" s="11" t="s">
        <v>4903</v>
      </c>
      <c r="C4727" s="11">
        <v>0</v>
      </c>
      <c r="D4727" s="11">
        <v>68</v>
      </c>
      <c r="E4727" s="11">
        <v>27.9</v>
      </c>
      <c r="F4727" s="11">
        <v>2.8</v>
      </c>
      <c r="H4727" s="4">
        <v>45911</v>
      </c>
      <c r="I4727" s="2" t="s">
        <v>44</v>
      </c>
      <c r="J4727" s="8">
        <f t="shared" si="760"/>
        <v>23.362499999999997</v>
      </c>
      <c r="K4727" s="29">
        <v>25.66</v>
      </c>
      <c r="L4727" s="31">
        <f t="shared" si="761"/>
        <v>82.310587518314975</v>
      </c>
      <c r="M4727" s="34">
        <f t="shared" si="770"/>
        <v>0.01</v>
      </c>
      <c r="N4727" s="36">
        <f t="shared" si="763"/>
        <v>1.0734293401365994E-5</v>
      </c>
      <c r="O4727" s="13"/>
      <c r="Q4727" s="16">
        <v>45911</v>
      </c>
      <c r="R4727" s="17">
        <v>0.8125</v>
      </c>
      <c r="S4727" s="15">
        <v>-4.5375000000000005</v>
      </c>
      <c r="U4727" s="18">
        <v>0.01</v>
      </c>
      <c r="V4727" s="13"/>
      <c r="Z4727" s="21">
        <f t="shared" si="764"/>
        <v>3.2944681630661279</v>
      </c>
      <c r="AA4727" s="21">
        <f t="shared" si="765"/>
        <v>2.7116961006235689</v>
      </c>
      <c r="AB4727" s="21">
        <f t="shared" si="766"/>
        <v>0.16070655393485064</v>
      </c>
      <c r="AC4727" s="21">
        <f t="shared" si="767"/>
        <v>0.96</v>
      </c>
      <c r="AD4727" s="22">
        <f t="shared" si="768"/>
        <v>3.6000000000000001E-5</v>
      </c>
      <c r="AE4727" s="22">
        <f t="shared" si="769"/>
        <v>0</v>
      </c>
    </row>
    <row r="4728" spans="1:31" ht="15.75" x14ac:dyDescent="0.25">
      <c r="A4728" s="11" t="s">
        <v>173</v>
      </c>
      <c r="B4728" s="11" t="s">
        <v>4904</v>
      </c>
      <c r="C4728" s="11">
        <v>0</v>
      </c>
      <c r="D4728" s="11">
        <v>69</v>
      </c>
      <c r="E4728" s="11">
        <v>27.8</v>
      </c>
      <c r="F4728" s="11">
        <v>3.3</v>
      </c>
      <c r="H4728" s="4">
        <v>45911</v>
      </c>
      <c r="I4728" s="2" t="s">
        <v>45</v>
      </c>
      <c r="J4728" s="8">
        <f t="shared" si="760"/>
        <v>23.365000000000002</v>
      </c>
      <c r="K4728" s="29">
        <v>25.6</v>
      </c>
      <c r="L4728" s="31">
        <f t="shared" si="761"/>
        <v>82.749559376786067</v>
      </c>
      <c r="M4728" s="34">
        <f t="shared" si="770"/>
        <v>0</v>
      </c>
      <c r="N4728" s="36">
        <f t="shared" si="763"/>
        <v>1.0417820433758493E-5</v>
      </c>
      <c r="O4728" s="13"/>
      <c r="Q4728" s="16">
        <v>45911</v>
      </c>
      <c r="R4728" s="17">
        <v>0.81944444444444442</v>
      </c>
      <c r="S4728" s="15">
        <v>-4.4350000000000005</v>
      </c>
      <c r="U4728" s="18">
        <v>0</v>
      </c>
      <c r="V4728" s="13"/>
      <c r="Z4728" s="21">
        <f t="shared" si="764"/>
        <v>3.2827711697769288</v>
      </c>
      <c r="AA4728" s="21">
        <f t="shared" si="765"/>
        <v>2.7164786783385741</v>
      </c>
      <c r="AB4728" s="21">
        <f t="shared" si="766"/>
        <v>0.16106348150651162</v>
      </c>
      <c r="AC4728" s="21">
        <f t="shared" si="767"/>
        <v>0.96</v>
      </c>
      <c r="AD4728" s="22">
        <f t="shared" si="768"/>
        <v>0</v>
      </c>
      <c r="AE4728" s="22">
        <f t="shared" si="769"/>
        <v>0</v>
      </c>
    </row>
    <row r="4729" spans="1:31" ht="15.75" x14ac:dyDescent="0.25">
      <c r="A4729" s="11" t="s">
        <v>173</v>
      </c>
      <c r="B4729" s="11" t="s">
        <v>4905</v>
      </c>
      <c r="C4729" s="11">
        <v>0</v>
      </c>
      <c r="D4729" s="11">
        <v>70</v>
      </c>
      <c r="E4729" s="11">
        <v>27.7</v>
      </c>
      <c r="F4729" s="11">
        <v>3.3</v>
      </c>
      <c r="H4729" s="4">
        <v>45911</v>
      </c>
      <c r="I4729" s="2" t="s">
        <v>46</v>
      </c>
      <c r="J4729" s="8">
        <f t="shared" si="760"/>
        <v>23.334999999999997</v>
      </c>
      <c r="K4729" s="29">
        <v>25.11</v>
      </c>
      <c r="L4729" s="31">
        <f t="shared" si="761"/>
        <v>86.035056576393416</v>
      </c>
      <c r="M4729" s="34">
        <f t="shared" si="770"/>
        <v>0</v>
      </c>
      <c r="N4729" s="36">
        <f t="shared" si="763"/>
        <v>8.1330134656443879E-6</v>
      </c>
      <c r="O4729" s="13"/>
      <c r="Q4729" s="16">
        <v>45911</v>
      </c>
      <c r="R4729" s="17">
        <v>0.82638888888888884</v>
      </c>
      <c r="S4729" s="15">
        <v>-4.3650000000000011</v>
      </c>
      <c r="U4729" s="18">
        <v>0</v>
      </c>
      <c r="V4729" s="13"/>
      <c r="Z4729" s="21">
        <f t="shared" si="764"/>
        <v>3.1885929735545364</v>
      </c>
      <c r="AA4729" s="21">
        <f t="shared" si="765"/>
        <v>2.7433077687885508</v>
      </c>
      <c r="AB4729" s="21">
        <f t="shared" si="766"/>
        <v>0.1632622302686855</v>
      </c>
      <c r="AC4729" s="21">
        <f t="shared" si="767"/>
        <v>0.96</v>
      </c>
      <c r="AD4729" s="22">
        <f t="shared" si="768"/>
        <v>0</v>
      </c>
      <c r="AE4729" s="22">
        <f t="shared" si="769"/>
        <v>0</v>
      </c>
    </row>
    <row r="4730" spans="1:31" ht="15.75" x14ac:dyDescent="0.25">
      <c r="A4730" s="11" t="s">
        <v>173</v>
      </c>
      <c r="B4730" s="11" t="s">
        <v>4906</v>
      </c>
      <c r="C4730" s="11">
        <v>0</v>
      </c>
      <c r="D4730" s="11">
        <v>71</v>
      </c>
      <c r="E4730" s="11">
        <v>27.6</v>
      </c>
      <c r="F4730" s="11">
        <v>3.2</v>
      </c>
      <c r="H4730" s="4">
        <v>45911</v>
      </c>
      <c r="I4730" s="2" t="s">
        <v>47</v>
      </c>
      <c r="J4730" s="8">
        <f t="shared" si="760"/>
        <v>23.262500000000003</v>
      </c>
      <c r="K4730" s="29">
        <v>24.87</v>
      </c>
      <c r="L4730" s="31">
        <f t="shared" si="761"/>
        <v>87.246970965577006</v>
      </c>
      <c r="M4730" s="34">
        <f t="shared" si="770"/>
        <v>0</v>
      </c>
      <c r="N4730" s="36">
        <f t="shared" si="763"/>
        <v>7.320401634895363E-6</v>
      </c>
      <c r="O4730" s="13"/>
      <c r="Q4730" s="16">
        <v>45911</v>
      </c>
      <c r="R4730" s="17">
        <v>0.83333333333333337</v>
      </c>
      <c r="S4730" s="15">
        <v>-4.3374999999999995</v>
      </c>
      <c r="U4730" s="18">
        <v>0</v>
      </c>
      <c r="V4730" s="13"/>
      <c r="Z4730" s="21">
        <f t="shared" si="764"/>
        <v>3.1433307149759737</v>
      </c>
      <c r="AA4730" s="21">
        <f t="shared" si="765"/>
        <v>2.7424608362471519</v>
      </c>
      <c r="AB4730" s="21">
        <f t="shared" si="766"/>
        <v>0.16351078376640732</v>
      </c>
      <c r="AC4730" s="21">
        <f t="shared" si="767"/>
        <v>0.96</v>
      </c>
      <c r="AD4730" s="22">
        <f t="shared" si="768"/>
        <v>0</v>
      </c>
      <c r="AE4730" s="22">
        <f t="shared" si="769"/>
        <v>0</v>
      </c>
    </row>
    <row r="4731" spans="1:31" ht="15.75" x14ac:dyDescent="0.25">
      <c r="A4731" s="11" t="s">
        <v>173</v>
      </c>
      <c r="B4731" s="11" t="s">
        <v>4907</v>
      </c>
      <c r="C4731" s="11">
        <v>0</v>
      </c>
      <c r="D4731" s="11">
        <v>71</v>
      </c>
      <c r="E4731" s="11">
        <v>27.5</v>
      </c>
      <c r="F4731" s="11">
        <v>2.5</v>
      </c>
      <c r="H4731" s="4">
        <v>45911</v>
      </c>
      <c r="I4731" s="2" t="s">
        <v>48</v>
      </c>
      <c r="J4731" s="8">
        <f t="shared" si="760"/>
        <v>23.204999999999998</v>
      </c>
      <c r="K4731" s="29">
        <v>24.55</v>
      </c>
      <c r="L4731" s="31">
        <f t="shared" si="761"/>
        <v>89.201565943245669</v>
      </c>
      <c r="M4731" s="34">
        <f t="shared" si="770"/>
        <v>0</v>
      </c>
      <c r="N4731" s="36">
        <f t="shared" si="763"/>
        <v>6.0658558370916494E-6</v>
      </c>
      <c r="O4731" s="13"/>
      <c r="Q4731" s="16">
        <v>45911</v>
      </c>
      <c r="R4731" s="17">
        <v>0.84027777777777779</v>
      </c>
      <c r="S4731" s="15">
        <v>-4.2949999999999999</v>
      </c>
      <c r="U4731" s="18">
        <v>0</v>
      </c>
      <c r="V4731" s="13"/>
      <c r="Z4731" s="21">
        <f t="shared" si="764"/>
        <v>3.0838531787535084</v>
      </c>
      <c r="AA4731" s="21">
        <f t="shared" si="765"/>
        <v>2.7508453268386885</v>
      </c>
      <c r="AB4731" s="21">
        <f t="shared" si="766"/>
        <v>0.1644117944345044</v>
      </c>
      <c r="AC4731" s="21">
        <f t="shared" si="767"/>
        <v>0.96</v>
      </c>
      <c r="AD4731" s="22">
        <f t="shared" si="768"/>
        <v>0</v>
      </c>
      <c r="AE4731" s="22">
        <f t="shared" si="769"/>
        <v>0</v>
      </c>
    </row>
    <row r="4732" spans="1:31" ht="15.75" x14ac:dyDescent="0.25">
      <c r="A4732" s="11" t="s">
        <v>173</v>
      </c>
      <c r="B4732" s="11" t="s">
        <v>4908</v>
      </c>
      <c r="C4732" s="11">
        <v>0</v>
      </c>
      <c r="D4732" s="11">
        <v>71</v>
      </c>
      <c r="E4732" s="11">
        <v>27.4</v>
      </c>
      <c r="F4732" s="11">
        <v>2.2999999999999998</v>
      </c>
      <c r="H4732" s="4">
        <v>45911</v>
      </c>
      <c r="I4732" s="2" t="s">
        <v>49</v>
      </c>
      <c r="J4732" s="8">
        <f t="shared" si="760"/>
        <v>23.162499999999998</v>
      </c>
      <c r="K4732" s="29">
        <v>24.36</v>
      </c>
      <c r="L4732" s="31">
        <f t="shared" si="761"/>
        <v>90.318746891912255</v>
      </c>
      <c r="M4732" s="34">
        <f t="shared" si="770"/>
        <v>0</v>
      </c>
      <c r="N4732" s="36">
        <f t="shared" si="763"/>
        <v>5.371358668928949E-6</v>
      </c>
      <c r="O4732" s="13"/>
      <c r="Q4732" s="16">
        <v>45911</v>
      </c>
      <c r="R4732" s="17">
        <v>0.84722222222222221</v>
      </c>
      <c r="S4732" s="15">
        <v>-4.2374999999999998</v>
      </c>
      <c r="U4732" s="18">
        <v>0</v>
      </c>
      <c r="V4732" s="13"/>
      <c r="Z4732" s="21">
        <f t="shared" si="764"/>
        <v>3.0490048462005706</v>
      </c>
      <c r="AA4732" s="21">
        <f t="shared" si="765"/>
        <v>2.753822969762032</v>
      </c>
      <c r="AB4732" s="21">
        <f t="shared" si="766"/>
        <v>0.16482887635449589</v>
      </c>
      <c r="AC4732" s="21">
        <f t="shared" si="767"/>
        <v>0.96</v>
      </c>
      <c r="AD4732" s="22">
        <f t="shared" si="768"/>
        <v>0</v>
      </c>
      <c r="AE4732" s="22">
        <f t="shared" si="769"/>
        <v>0</v>
      </c>
    </row>
    <row r="4733" spans="1:31" ht="15.75" x14ac:dyDescent="0.25">
      <c r="A4733" s="11" t="s">
        <v>173</v>
      </c>
      <c r="B4733" s="11" t="s">
        <v>4909</v>
      </c>
      <c r="C4733" s="11">
        <v>0</v>
      </c>
      <c r="D4733" s="11">
        <v>71</v>
      </c>
      <c r="E4733" s="11">
        <v>27.3</v>
      </c>
      <c r="F4733" s="11">
        <v>2.4</v>
      </c>
      <c r="H4733" s="4">
        <v>45911</v>
      </c>
      <c r="I4733" s="2" t="s">
        <v>50</v>
      </c>
      <c r="J4733" s="8">
        <f t="shared" si="760"/>
        <v>23.0625</v>
      </c>
      <c r="K4733" s="29">
        <v>24.29</v>
      </c>
      <c r="L4733" s="31">
        <f t="shared" si="761"/>
        <v>90.066660493190682</v>
      </c>
      <c r="M4733" s="34">
        <f t="shared" si="770"/>
        <v>0</v>
      </c>
      <c r="N4733" s="36">
        <f t="shared" si="763"/>
        <v>5.5126870233953541E-6</v>
      </c>
      <c r="O4733" s="13"/>
      <c r="Q4733" s="16">
        <v>45911</v>
      </c>
      <c r="R4733" s="17">
        <v>0.85416666666666663</v>
      </c>
      <c r="S4733" s="15">
        <v>-4.2374999999999998</v>
      </c>
      <c r="U4733" s="18">
        <v>0</v>
      </c>
      <c r="V4733" s="13"/>
      <c r="Z4733" s="21">
        <f t="shared" si="764"/>
        <v>3.0362528555924286</v>
      </c>
      <c r="AA4733" s="21">
        <f t="shared" si="765"/>
        <v>2.7346515511612401</v>
      </c>
      <c r="AB4733" s="21">
        <f t="shared" si="766"/>
        <v>0.16376899156867156</v>
      </c>
      <c r="AC4733" s="21">
        <f t="shared" si="767"/>
        <v>0.96</v>
      </c>
      <c r="AD4733" s="22">
        <f t="shared" si="768"/>
        <v>0</v>
      </c>
      <c r="AE4733" s="22">
        <f t="shared" si="769"/>
        <v>0</v>
      </c>
    </row>
    <row r="4734" spans="1:31" ht="15.75" x14ac:dyDescent="0.25">
      <c r="A4734" s="11" t="s">
        <v>173</v>
      </c>
      <c r="B4734" s="11" t="s">
        <v>4910</v>
      </c>
      <c r="C4734" s="11">
        <v>0</v>
      </c>
      <c r="D4734" s="11">
        <v>71</v>
      </c>
      <c r="E4734" s="11">
        <v>27.2</v>
      </c>
      <c r="F4734" s="11">
        <v>1.9</v>
      </c>
      <c r="H4734" s="4">
        <v>45911</v>
      </c>
      <c r="I4734" s="2" t="s">
        <v>51</v>
      </c>
      <c r="J4734" s="8">
        <f t="shared" si="760"/>
        <v>22.947499999999998</v>
      </c>
      <c r="K4734" s="29">
        <v>24.14</v>
      </c>
      <c r="L4734" s="31">
        <f t="shared" si="761"/>
        <v>90.311605312365771</v>
      </c>
      <c r="M4734" s="34">
        <f t="shared" si="770"/>
        <v>0.04</v>
      </c>
      <c r="N4734" s="36">
        <f t="shared" si="763"/>
        <v>5.3492041082968864E-6</v>
      </c>
      <c r="O4734" s="13"/>
      <c r="Q4734" s="16">
        <v>45911</v>
      </c>
      <c r="R4734" s="17">
        <v>0.86111111111111116</v>
      </c>
      <c r="S4734" s="15">
        <v>-4.2524999999999995</v>
      </c>
      <c r="U4734" s="18">
        <v>0.04</v>
      </c>
      <c r="V4734" s="13"/>
      <c r="Z4734" s="21">
        <f t="shared" si="764"/>
        <v>3.0090837258189378</v>
      </c>
      <c r="AA4734" s="21">
        <f t="shared" si="765"/>
        <v>2.7175518179802296</v>
      </c>
      <c r="AB4734" s="21">
        <f t="shared" si="766"/>
        <v>0.16293174854290352</v>
      </c>
      <c r="AC4734" s="21">
        <f t="shared" si="767"/>
        <v>0.96</v>
      </c>
      <c r="AD4734" s="22">
        <f t="shared" si="768"/>
        <v>1.44E-4</v>
      </c>
      <c r="AE4734" s="22">
        <f t="shared" si="769"/>
        <v>0</v>
      </c>
    </row>
    <row r="4735" spans="1:31" ht="15.75" x14ac:dyDescent="0.25">
      <c r="A4735" s="11" t="s">
        <v>173</v>
      </c>
      <c r="B4735" s="11" t="s">
        <v>4911</v>
      </c>
      <c r="C4735" s="11">
        <v>0</v>
      </c>
      <c r="D4735" s="11">
        <v>71</v>
      </c>
      <c r="E4735" s="11">
        <v>27.1</v>
      </c>
      <c r="F4735" s="11">
        <v>1.9</v>
      </c>
      <c r="H4735" s="4">
        <v>45911</v>
      </c>
      <c r="I4735" s="2" t="s">
        <v>52</v>
      </c>
      <c r="J4735" s="8">
        <f t="shared" si="760"/>
        <v>22.755000000000003</v>
      </c>
      <c r="K4735" s="29">
        <v>24.09</v>
      </c>
      <c r="L4735" s="31">
        <f t="shared" si="761"/>
        <v>89.171243778120456</v>
      </c>
      <c r="M4735" s="34">
        <f t="shared" si="770"/>
        <v>7.0000000000000001E-3</v>
      </c>
      <c r="N4735" s="36">
        <f t="shared" si="763"/>
        <v>6.0216791480188486E-6</v>
      </c>
      <c r="O4735" s="13"/>
      <c r="Q4735" s="16">
        <v>45911</v>
      </c>
      <c r="R4735" s="17">
        <v>0.86805555555555558</v>
      </c>
      <c r="S4735" s="15">
        <v>-4.3450000000000006</v>
      </c>
      <c r="U4735" s="18">
        <v>7.0000000000000001E-3</v>
      </c>
      <c r="V4735" s="13"/>
      <c r="Z4735" s="21">
        <f t="shared" si="764"/>
        <v>3.0000746051789302</v>
      </c>
      <c r="AA4735" s="21">
        <f t="shared" si="765"/>
        <v>2.6752038397095887</v>
      </c>
      <c r="AB4735" s="21">
        <f t="shared" si="766"/>
        <v>0.16045412836869208</v>
      </c>
      <c r="AC4735" s="21">
        <f t="shared" si="767"/>
        <v>0.96</v>
      </c>
      <c r="AD4735" s="22">
        <f t="shared" si="768"/>
        <v>2.5199999999999999E-5</v>
      </c>
      <c r="AE4735" s="22">
        <f t="shared" si="769"/>
        <v>0</v>
      </c>
    </row>
    <row r="4736" spans="1:31" ht="15.75" x14ac:dyDescent="0.25">
      <c r="A4736" s="11" t="s">
        <v>173</v>
      </c>
      <c r="B4736" s="11" t="s">
        <v>4912</v>
      </c>
      <c r="C4736" s="11">
        <v>0</v>
      </c>
      <c r="D4736" s="11">
        <v>71</v>
      </c>
      <c r="E4736" s="11">
        <v>27</v>
      </c>
      <c r="F4736" s="11">
        <v>2.4</v>
      </c>
      <c r="H4736" s="4">
        <v>45911</v>
      </c>
      <c r="I4736" s="2" t="s">
        <v>53</v>
      </c>
      <c r="J4736" s="8">
        <f t="shared" si="760"/>
        <v>22.545000000000002</v>
      </c>
      <c r="K4736" s="29">
        <v>24.15</v>
      </c>
      <c r="L4736" s="31">
        <f t="shared" si="761"/>
        <v>87.064701926689679</v>
      </c>
      <c r="M4736" s="34">
        <f t="shared" si="770"/>
        <v>8.5999999999999993E-2</v>
      </c>
      <c r="N4736" s="36">
        <f t="shared" si="763"/>
        <v>7.3151453016075314E-6</v>
      </c>
      <c r="O4736" s="13"/>
      <c r="Q4736" s="16">
        <v>45911</v>
      </c>
      <c r="R4736" s="17">
        <v>0.875</v>
      </c>
      <c r="S4736" s="15">
        <v>-4.4550000000000001</v>
      </c>
      <c r="U4736" s="18">
        <v>8.5999999999999993E-2</v>
      </c>
      <c r="V4736" s="13"/>
      <c r="Z4736" s="21">
        <f t="shared" si="764"/>
        <v>3.0108883794719947</v>
      </c>
      <c r="AA4736" s="21">
        <f t="shared" si="765"/>
        <v>2.6214209929326295</v>
      </c>
      <c r="AB4736" s="21">
        <f t="shared" si="766"/>
        <v>0.15715616947349972</v>
      </c>
      <c r="AC4736" s="21">
        <f t="shared" si="767"/>
        <v>0.96</v>
      </c>
      <c r="AD4736" s="22">
        <f t="shared" si="768"/>
        <v>3.0959999999999999E-4</v>
      </c>
      <c r="AE4736" s="22">
        <f t="shared" si="769"/>
        <v>0</v>
      </c>
    </row>
    <row r="4737" spans="1:31" ht="15.75" x14ac:dyDescent="0.25">
      <c r="A4737" s="11" t="s">
        <v>173</v>
      </c>
      <c r="B4737" s="11" t="s">
        <v>4913</v>
      </c>
      <c r="C4737" s="11">
        <v>0</v>
      </c>
      <c r="D4737" s="11">
        <v>72</v>
      </c>
      <c r="E4737" s="11">
        <v>27</v>
      </c>
      <c r="F4737" s="11">
        <v>2.1</v>
      </c>
      <c r="H4737" s="4">
        <v>45911</v>
      </c>
      <c r="I4737" s="2" t="s">
        <v>54</v>
      </c>
      <c r="J4737" s="8">
        <f t="shared" si="760"/>
        <v>22.484999999999999</v>
      </c>
      <c r="K4737" s="29">
        <v>24.14</v>
      </c>
      <c r="L4737" s="31">
        <f t="shared" si="761"/>
        <v>86.671401758918236</v>
      </c>
      <c r="M4737" s="34">
        <f t="shared" si="770"/>
        <v>6.6000000000000003E-2</v>
      </c>
      <c r="N4737" s="36">
        <f t="shared" si="763"/>
        <v>7.5578310851277883E-6</v>
      </c>
      <c r="O4737" s="13"/>
      <c r="Q4737" s="16">
        <v>45911</v>
      </c>
      <c r="R4737" s="17">
        <v>0.88194444444444442</v>
      </c>
      <c r="S4737" s="15">
        <v>-4.5150000000000006</v>
      </c>
      <c r="U4737" s="18">
        <v>6.6000000000000003E-2</v>
      </c>
      <c r="V4737" s="13"/>
      <c r="Z4737" s="21">
        <f t="shared" si="764"/>
        <v>3.0090837258189378</v>
      </c>
      <c r="AA4737" s="21">
        <f t="shared" si="765"/>
        <v>2.608015045266757</v>
      </c>
      <c r="AB4737" s="21">
        <f t="shared" si="766"/>
        <v>0.15636443387759674</v>
      </c>
      <c r="AC4737" s="21">
        <f t="shared" si="767"/>
        <v>0.96</v>
      </c>
      <c r="AD4737" s="22">
        <f t="shared" si="768"/>
        <v>2.3760000000000003E-4</v>
      </c>
      <c r="AE4737" s="22">
        <f t="shared" si="769"/>
        <v>0</v>
      </c>
    </row>
    <row r="4738" spans="1:31" ht="15.75" x14ac:dyDescent="0.25">
      <c r="A4738" s="11" t="s">
        <v>173</v>
      </c>
      <c r="B4738" s="11" t="s">
        <v>4914</v>
      </c>
      <c r="C4738" s="11">
        <v>0</v>
      </c>
      <c r="D4738" s="11">
        <v>72</v>
      </c>
      <c r="E4738" s="11">
        <v>26.9</v>
      </c>
      <c r="F4738" s="11">
        <v>1.4</v>
      </c>
      <c r="H4738" s="4">
        <v>45911</v>
      </c>
      <c r="I4738" s="2" t="s">
        <v>55</v>
      </c>
      <c r="J4738" s="8">
        <f t="shared" ref="J4738:J4801" si="771">E4738+S4738</f>
        <v>22.417499999999997</v>
      </c>
      <c r="K4738" s="29">
        <v>24.18</v>
      </c>
      <c r="L4738" s="31">
        <f t="shared" si="761"/>
        <v>85.846950038652366</v>
      </c>
      <c r="M4738" s="34">
        <f t="shared" si="770"/>
        <v>7.0000000000000001E-3</v>
      </c>
      <c r="N4738" s="36">
        <f t="shared" si="763"/>
        <v>8.0821745491640663E-6</v>
      </c>
      <c r="O4738" s="13"/>
      <c r="Q4738" s="16">
        <v>45911</v>
      </c>
      <c r="R4738" s="17">
        <v>0.88888888888888884</v>
      </c>
      <c r="S4738" s="15">
        <v>-4.4824999999999999</v>
      </c>
      <c r="U4738" s="18">
        <v>7.0000000000000001E-3</v>
      </c>
      <c r="V4738" s="13"/>
      <c r="Z4738" s="21">
        <f t="shared" si="764"/>
        <v>3.0163080069723622</v>
      </c>
      <c r="AA4738" s="21">
        <f t="shared" si="765"/>
        <v>2.589408427757435</v>
      </c>
      <c r="AB4738" s="21">
        <f t="shared" si="766"/>
        <v>0.15520137288886859</v>
      </c>
      <c r="AC4738" s="21">
        <f t="shared" si="767"/>
        <v>0.96</v>
      </c>
      <c r="AD4738" s="22">
        <f t="shared" si="768"/>
        <v>2.5199999999999999E-5</v>
      </c>
      <c r="AE4738" s="22">
        <f t="shared" si="769"/>
        <v>0</v>
      </c>
    </row>
    <row r="4739" spans="1:31" ht="15.75" x14ac:dyDescent="0.25">
      <c r="A4739" s="11" t="s">
        <v>173</v>
      </c>
      <c r="B4739" s="11" t="s">
        <v>4915</v>
      </c>
      <c r="C4739" s="11">
        <v>0</v>
      </c>
      <c r="D4739" s="11">
        <v>72</v>
      </c>
      <c r="E4739" s="11">
        <v>26.6</v>
      </c>
      <c r="F4739" s="11">
        <v>0.9</v>
      </c>
      <c r="H4739" s="4">
        <v>45911</v>
      </c>
      <c r="I4739" s="2" t="s">
        <v>56</v>
      </c>
      <c r="J4739" s="8">
        <f t="shared" si="771"/>
        <v>22.080000000000002</v>
      </c>
      <c r="K4739" s="29">
        <v>24.2</v>
      </c>
      <c r="L4739" s="31">
        <f t="shared" ref="L4739:L4802" si="772">100*(22.1*10^6*10^((4.4-6.24*((J4739+273.2)/1000)+9.95*((J4739+273.2)/1000)^2-5.15*((J4739+273.5)/1000)^3)*(1-647.3/(J4739+273.2)))-101325*((K4739-J4739)/1514)*(1+J4739/873))/(22.1*10^6*10^((4.4-6.24*((K4739+273.2)/1000)+9.95*((K4739+273.2)/1000)^2-5.15*((K4739+273.5)/1000)^3)*(1-647.3/(K4739+273.2))))</f>
        <v>83.098041877304297</v>
      </c>
      <c r="M4739" s="34">
        <f t="shared" si="770"/>
        <v>3.0000000000000001E-3</v>
      </c>
      <c r="N4739" s="36">
        <f t="shared" ref="N4739:N4802" si="773">(0.408*AB4739*(AE4739-$Y$7)+$Y$6*($Y$6/(K4739+273))*$Y$8*(Z4739-AA4739))/(AB4739+$Y$6*(1+AC4739*$Y$8))</f>
        <v>9.8589670220092394E-6</v>
      </c>
      <c r="O4739" s="13"/>
      <c r="Q4739" s="16">
        <v>45911</v>
      </c>
      <c r="R4739" s="17">
        <v>0.89583333333333337</v>
      </c>
      <c r="S4739" s="15">
        <v>-4.5200000000000005</v>
      </c>
      <c r="U4739" s="18">
        <v>3.0000000000000001E-3</v>
      </c>
      <c r="V4739" s="13"/>
      <c r="Z4739" s="21">
        <f t="shared" ref="Z4739:Z4802" si="774">0.6108*EXP(17.27*K4739/(K4739+237.3))</f>
        <v>3.0199258182559934</v>
      </c>
      <c r="AA4739" s="21">
        <f t="shared" ref="AA4739:AA4802" si="775">(L4739/100)*Z4739</f>
        <v>2.5094992211178897</v>
      </c>
      <c r="AB4739" s="21">
        <f t="shared" ref="AB4739:AB4802" si="776">(4098*AA4739)/((K4739+237.3)^2)</f>
        <v>0.15038884810226502</v>
      </c>
      <c r="AC4739" s="21">
        <f t="shared" ref="AC4739:AC4802" si="777">IF(M4739&gt;10,0.24,0.96)</f>
        <v>0.96</v>
      </c>
      <c r="AD4739" s="22">
        <f t="shared" ref="AD4739:AD4802" si="778">M4739*3600/1000000</f>
        <v>1.08E-5</v>
      </c>
      <c r="AE4739" s="22">
        <f t="shared" ref="AE4739:AE4802" si="779">IF(M4739&gt;10,(1-$Y$4)*AD4739,0)</f>
        <v>0</v>
      </c>
    </row>
    <row r="4740" spans="1:31" ht="15.75" x14ac:dyDescent="0.25">
      <c r="A4740" s="11" t="s">
        <v>173</v>
      </c>
      <c r="B4740" s="11" t="s">
        <v>4916</v>
      </c>
      <c r="C4740" s="11">
        <v>0</v>
      </c>
      <c r="D4740" s="11">
        <v>74</v>
      </c>
      <c r="E4740" s="11">
        <v>26.3</v>
      </c>
      <c r="F4740" s="11">
        <v>1.2</v>
      </c>
      <c r="H4740" s="4">
        <v>45911</v>
      </c>
      <c r="I4740" s="2" t="s">
        <v>57</v>
      </c>
      <c r="J4740" s="8">
        <f t="shared" si="771"/>
        <v>21.715</v>
      </c>
      <c r="K4740" s="29">
        <v>23.6</v>
      </c>
      <c r="L4740" s="31">
        <f t="shared" si="772"/>
        <v>84.701962621497842</v>
      </c>
      <c r="M4740" s="34">
        <f t="shared" si="770"/>
        <v>0</v>
      </c>
      <c r="N4740" s="36">
        <f t="shared" si="773"/>
        <v>8.6924703296752653E-6</v>
      </c>
      <c r="O4740" s="13"/>
      <c r="Q4740" s="16">
        <v>45911</v>
      </c>
      <c r="R4740" s="17">
        <v>0.90277777777777779</v>
      </c>
      <c r="S4740" s="15">
        <v>-4.5850000000000009</v>
      </c>
      <c r="U4740" s="18">
        <v>0</v>
      </c>
      <c r="V4740" s="13"/>
      <c r="Z4740" s="21">
        <f t="shared" si="774"/>
        <v>2.9130230003400173</v>
      </c>
      <c r="AA4740" s="21">
        <f t="shared" si="775"/>
        <v>2.4673876529036365</v>
      </c>
      <c r="AB4740" s="21">
        <f t="shared" si="776"/>
        <v>0.14854607567840689</v>
      </c>
      <c r="AC4740" s="21">
        <f t="shared" si="777"/>
        <v>0.96</v>
      </c>
      <c r="AD4740" s="22">
        <f t="shared" si="778"/>
        <v>0</v>
      </c>
      <c r="AE4740" s="22">
        <f t="shared" si="779"/>
        <v>0</v>
      </c>
    </row>
    <row r="4741" spans="1:31" ht="15.75" x14ac:dyDescent="0.25">
      <c r="A4741" s="11" t="s">
        <v>173</v>
      </c>
      <c r="B4741" s="11" t="s">
        <v>4917</v>
      </c>
      <c r="C4741" s="11">
        <v>0</v>
      </c>
      <c r="D4741" s="11">
        <v>74</v>
      </c>
      <c r="E4741" s="11">
        <v>26.1</v>
      </c>
      <c r="F4741" s="11">
        <v>1.2</v>
      </c>
      <c r="H4741" s="4">
        <v>45911</v>
      </c>
      <c r="I4741" s="2" t="s">
        <v>58</v>
      </c>
      <c r="J4741" s="8">
        <f t="shared" si="771"/>
        <v>21.51</v>
      </c>
      <c r="K4741" s="29">
        <v>23.46</v>
      </c>
      <c r="L4741" s="31">
        <f t="shared" si="772"/>
        <v>84.14384594626695</v>
      </c>
      <c r="M4741" s="34">
        <f t="shared" si="770"/>
        <v>0</v>
      </c>
      <c r="N4741" s="36">
        <f t="shared" si="773"/>
        <v>9.017127166642971E-6</v>
      </c>
      <c r="O4741" s="13"/>
      <c r="Q4741" s="16">
        <v>45911</v>
      </c>
      <c r="R4741" s="17">
        <v>0.90972222222222221</v>
      </c>
      <c r="S4741" s="15">
        <v>-4.5900000000000007</v>
      </c>
      <c r="U4741" s="18">
        <v>0</v>
      </c>
      <c r="V4741" s="13"/>
      <c r="Z4741" s="21">
        <f t="shared" si="774"/>
        <v>2.8885595917144151</v>
      </c>
      <c r="AA4741" s="21">
        <f t="shared" si="775"/>
        <v>2.430545132918295</v>
      </c>
      <c r="AB4741" s="21">
        <f t="shared" si="776"/>
        <v>0.14648518343731939</v>
      </c>
      <c r="AC4741" s="21">
        <f t="shared" si="777"/>
        <v>0.96</v>
      </c>
      <c r="AD4741" s="22">
        <f t="shared" si="778"/>
        <v>0</v>
      </c>
      <c r="AE4741" s="22">
        <f t="shared" si="779"/>
        <v>0</v>
      </c>
    </row>
    <row r="4742" spans="1:31" ht="15.75" x14ac:dyDescent="0.25">
      <c r="A4742" s="11" t="s">
        <v>173</v>
      </c>
      <c r="B4742" s="11" t="s">
        <v>4918</v>
      </c>
      <c r="C4742" s="11">
        <v>0</v>
      </c>
      <c r="D4742" s="11">
        <v>75</v>
      </c>
      <c r="E4742" s="11">
        <v>25.8</v>
      </c>
      <c r="F4742" s="11">
        <v>1</v>
      </c>
      <c r="H4742" s="4">
        <v>45911</v>
      </c>
      <c r="I4742" s="2" t="s">
        <v>59</v>
      </c>
      <c r="J4742" s="8">
        <f t="shared" si="771"/>
        <v>21.19</v>
      </c>
      <c r="K4742" s="29">
        <v>23.32</v>
      </c>
      <c r="L4742" s="31">
        <f t="shared" si="772"/>
        <v>82.683763800756893</v>
      </c>
      <c r="M4742" s="34">
        <f t="shared" si="770"/>
        <v>0</v>
      </c>
      <c r="N4742" s="36">
        <f t="shared" si="773"/>
        <v>9.9223597924964086E-6</v>
      </c>
      <c r="O4742" s="13"/>
      <c r="Q4742" s="16">
        <v>45911</v>
      </c>
      <c r="R4742" s="17">
        <v>0.91666666666666663</v>
      </c>
      <c r="S4742" s="15">
        <v>-4.6099999999999985</v>
      </c>
      <c r="U4742" s="18">
        <v>0</v>
      </c>
      <c r="V4742" s="13"/>
      <c r="Z4742" s="21">
        <f t="shared" si="774"/>
        <v>2.8642756735049231</v>
      </c>
      <c r="AA4742" s="21">
        <f t="shared" si="775"/>
        <v>2.3682909324833492</v>
      </c>
      <c r="AB4742" s="21">
        <f t="shared" si="776"/>
        <v>0.14288660759491428</v>
      </c>
      <c r="AC4742" s="21">
        <f t="shared" si="777"/>
        <v>0.96</v>
      </c>
      <c r="AD4742" s="22">
        <f t="shared" si="778"/>
        <v>0</v>
      </c>
      <c r="AE4742" s="22">
        <f t="shared" si="779"/>
        <v>0</v>
      </c>
    </row>
    <row r="4743" spans="1:31" ht="15.75" x14ac:dyDescent="0.25">
      <c r="A4743" s="11" t="s">
        <v>173</v>
      </c>
      <c r="B4743" s="11" t="s">
        <v>4919</v>
      </c>
      <c r="C4743" s="11">
        <v>0</v>
      </c>
      <c r="D4743" s="11">
        <v>76</v>
      </c>
      <c r="E4743" s="11">
        <v>25.6</v>
      </c>
      <c r="F4743" s="11">
        <v>0.9</v>
      </c>
      <c r="H4743" s="4">
        <v>45911</v>
      </c>
      <c r="I4743" s="2" t="s">
        <v>60</v>
      </c>
      <c r="J4743" s="8">
        <f t="shared" si="771"/>
        <v>20.942500000000003</v>
      </c>
      <c r="K4743" s="29">
        <v>23.05</v>
      </c>
      <c r="L4743" s="31">
        <f t="shared" si="772"/>
        <v>82.753665736591088</v>
      </c>
      <c r="M4743" s="34">
        <f t="shared" si="770"/>
        <v>0</v>
      </c>
      <c r="N4743" s="36">
        <f t="shared" si="773"/>
        <v>9.8125240418402973E-6</v>
      </c>
      <c r="O4743" s="13"/>
      <c r="Q4743" s="16">
        <v>45911</v>
      </c>
      <c r="R4743" s="17">
        <v>0.92361111111111116</v>
      </c>
      <c r="S4743" s="15">
        <v>-4.6575000000000006</v>
      </c>
      <c r="U4743" s="18">
        <v>0</v>
      </c>
      <c r="V4743" s="13"/>
      <c r="Z4743" s="21">
        <f t="shared" si="774"/>
        <v>2.817945171449713</v>
      </c>
      <c r="AA4743" s="21">
        <f t="shared" si="775"/>
        <v>2.331952927821904</v>
      </c>
      <c r="AB4743" s="21">
        <f t="shared" si="776"/>
        <v>0.14098618847785654</v>
      </c>
      <c r="AC4743" s="21">
        <f t="shared" si="777"/>
        <v>0.96</v>
      </c>
      <c r="AD4743" s="22">
        <f t="shared" si="778"/>
        <v>0</v>
      </c>
      <c r="AE4743" s="22">
        <f t="shared" si="779"/>
        <v>0</v>
      </c>
    </row>
    <row r="4744" spans="1:31" ht="15.75" x14ac:dyDescent="0.25">
      <c r="A4744" s="11" t="s">
        <v>173</v>
      </c>
      <c r="B4744" s="11" t="s">
        <v>4920</v>
      </c>
      <c r="C4744" s="11">
        <v>0</v>
      </c>
      <c r="D4744" s="11">
        <v>76</v>
      </c>
      <c r="E4744" s="11">
        <v>25.4</v>
      </c>
      <c r="F4744" s="11">
        <v>0.9</v>
      </c>
      <c r="H4744" s="4">
        <v>45911</v>
      </c>
      <c r="I4744" s="2" t="s">
        <v>61</v>
      </c>
      <c r="J4744" s="8">
        <f t="shared" si="771"/>
        <v>20.722499999999997</v>
      </c>
      <c r="K4744" s="29">
        <v>22.93</v>
      </c>
      <c r="L4744" s="31">
        <f t="shared" si="772"/>
        <v>81.919340421433802</v>
      </c>
      <c r="M4744" s="34">
        <f t="shared" si="770"/>
        <v>0</v>
      </c>
      <c r="N4744" s="36">
        <f t="shared" si="773"/>
        <v>1.0321332850419946E-5</v>
      </c>
      <c r="O4744" s="13"/>
      <c r="Q4744" s="16">
        <v>45911</v>
      </c>
      <c r="R4744" s="17">
        <v>0.93055555555555558</v>
      </c>
      <c r="S4744" s="15">
        <v>-4.6775000000000002</v>
      </c>
      <c r="U4744" s="18">
        <v>0</v>
      </c>
      <c r="V4744" s="13"/>
      <c r="Z4744" s="21">
        <f t="shared" si="774"/>
        <v>2.7975647259719896</v>
      </c>
      <c r="AA4744" s="21">
        <f t="shared" si="775"/>
        <v>2.2917465713789458</v>
      </c>
      <c r="AB4744" s="21">
        <f t="shared" si="776"/>
        <v>0.13868318940410454</v>
      </c>
      <c r="AC4744" s="21">
        <f t="shared" si="777"/>
        <v>0.96</v>
      </c>
      <c r="AD4744" s="22">
        <f t="shared" si="778"/>
        <v>0</v>
      </c>
      <c r="AE4744" s="22">
        <f t="shared" si="779"/>
        <v>0</v>
      </c>
    </row>
    <row r="4745" spans="1:31" ht="15.75" x14ac:dyDescent="0.25">
      <c r="A4745" s="11" t="s">
        <v>173</v>
      </c>
      <c r="B4745" s="11" t="s">
        <v>4921</v>
      </c>
      <c r="C4745" s="11">
        <v>0</v>
      </c>
      <c r="D4745" s="11">
        <v>76</v>
      </c>
      <c r="E4745" s="11">
        <v>25.2</v>
      </c>
      <c r="F4745" s="11">
        <v>1.1000000000000001</v>
      </c>
      <c r="H4745" s="4">
        <v>45911</v>
      </c>
      <c r="I4745" s="2" t="s">
        <v>62</v>
      </c>
      <c r="J4745" s="8">
        <f t="shared" si="771"/>
        <v>20.445</v>
      </c>
      <c r="K4745" s="29">
        <v>22.74</v>
      </c>
      <c r="L4745" s="31">
        <f t="shared" si="772"/>
        <v>81.150880748883196</v>
      </c>
      <c r="M4745" s="34">
        <f t="shared" si="770"/>
        <v>1.2999999999999999E-2</v>
      </c>
      <c r="N4745" s="36">
        <f t="shared" si="773"/>
        <v>1.0771506133312516E-5</v>
      </c>
      <c r="O4745" s="13"/>
      <c r="Q4745" s="16">
        <v>45911</v>
      </c>
      <c r="R4745" s="17">
        <v>0.9375</v>
      </c>
      <c r="S4745" s="15">
        <v>-4.7550000000000008</v>
      </c>
      <c r="U4745" s="18">
        <v>1.2999999999999999E-2</v>
      </c>
      <c r="V4745" s="13"/>
      <c r="Z4745" s="21">
        <f t="shared" si="774"/>
        <v>2.7655588236559643</v>
      </c>
      <c r="AA4745" s="21">
        <f t="shared" si="775"/>
        <v>2.2442753430252682</v>
      </c>
      <c r="AB4745" s="21">
        <f t="shared" si="776"/>
        <v>0.13600904068131525</v>
      </c>
      <c r="AC4745" s="21">
        <f t="shared" si="777"/>
        <v>0.96</v>
      </c>
      <c r="AD4745" s="22">
        <f t="shared" si="778"/>
        <v>4.6799999999999999E-5</v>
      </c>
      <c r="AE4745" s="22">
        <f t="shared" si="779"/>
        <v>0</v>
      </c>
    </row>
    <row r="4746" spans="1:31" ht="15.75" x14ac:dyDescent="0.25">
      <c r="A4746" s="11" t="s">
        <v>173</v>
      </c>
      <c r="B4746" s="11" t="s">
        <v>4922</v>
      </c>
      <c r="C4746" s="11">
        <v>0</v>
      </c>
      <c r="D4746" s="11">
        <v>77</v>
      </c>
      <c r="E4746" s="11">
        <v>24.9</v>
      </c>
      <c r="F4746" s="11">
        <v>1.5</v>
      </c>
      <c r="H4746" s="4">
        <v>45911</v>
      </c>
      <c r="I4746" s="2" t="s">
        <v>63</v>
      </c>
      <c r="J4746" s="8">
        <f t="shared" si="771"/>
        <v>20.13</v>
      </c>
      <c r="K4746" s="29">
        <v>22.53</v>
      </c>
      <c r="L4746" s="31">
        <f t="shared" si="772"/>
        <v>80.230771143369068</v>
      </c>
      <c r="M4746" s="34">
        <f t="shared" ref="M4746:M4809" si="780">U4746</f>
        <v>0</v>
      </c>
      <c r="N4746" s="36">
        <f t="shared" si="773"/>
        <v>1.1316130117248591E-5</v>
      </c>
      <c r="O4746" s="13"/>
      <c r="Q4746" s="16">
        <v>45911</v>
      </c>
      <c r="R4746" s="17">
        <v>0.94444444444444442</v>
      </c>
      <c r="S4746" s="15">
        <v>-4.7700000000000005</v>
      </c>
      <c r="U4746" s="18">
        <v>0</v>
      </c>
      <c r="V4746" s="13"/>
      <c r="Z4746" s="21">
        <f t="shared" si="774"/>
        <v>2.7305562586925918</v>
      </c>
      <c r="AA4746" s="21">
        <f t="shared" si="775"/>
        <v>2.1907463428525942</v>
      </c>
      <c r="AB4746" s="21">
        <f t="shared" si="776"/>
        <v>0.13297973488845752</v>
      </c>
      <c r="AC4746" s="21">
        <f t="shared" si="777"/>
        <v>0.96</v>
      </c>
      <c r="AD4746" s="22">
        <f t="shared" si="778"/>
        <v>0</v>
      </c>
      <c r="AE4746" s="22">
        <f t="shared" si="779"/>
        <v>0</v>
      </c>
    </row>
    <row r="4747" spans="1:31" ht="15.75" x14ac:dyDescent="0.25">
      <c r="A4747" s="11" t="s">
        <v>173</v>
      </c>
      <c r="B4747" s="11" t="s">
        <v>4923</v>
      </c>
      <c r="C4747" s="11">
        <v>0</v>
      </c>
      <c r="D4747" s="11">
        <v>78</v>
      </c>
      <c r="E4747" s="11">
        <v>24.9</v>
      </c>
      <c r="F4747" s="11">
        <v>1.4</v>
      </c>
      <c r="H4747" s="4">
        <v>45911</v>
      </c>
      <c r="I4747" s="2" t="s">
        <v>64</v>
      </c>
      <c r="J4747" s="8">
        <f t="shared" si="771"/>
        <v>20.274999999999999</v>
      </c>
      <c r="K4747" s="29">
        <v>22.45</v>
      </c>
      <c r="L4747" s="31">
        <f t="shared" si="772"/>
        <v>81.975465593690913</v>
      </c>
      <c r="M4747" s="34">
        <f t="shared" si="780"/>
        <v>0</v>
      </c>
      <c r="N4747" s="36">
        <f t="shared" si="773"/>
        <v>1.0163085725224564E-5</v>
      </c>
      <c r="O4747" s="13"/>
      <c r="Q4747" s="16">
        <v>45911</v>
      </c>
      <c r="R4747" s="17">
        <v>0.95138888888888884</v>
      </c>
      <c r="S4747" s="15">
        <v>-4.625</v>
      </c>
      <c r="U4747" s="18">
        <v>0</v>
      </c>
      <c r="V4747" s="13"/>
      <c r="Z4747" s="21">
        <f t="shared" si="774"/>
        <v>2.7173240627893946</v>
      </c>
      <c r="AA4747" s="21">
        <f t="shared" si="775"/>
        <v>2.2275390521610041</v>
      </c>
      <c r="AB4747" s="21">
        <f t="shared" si="776"/>
        <v>0.13529637734892858</v>
      </c>
      <c r="AC4747" s="21">
        <f t="shared" si="777"/>
        <v>0.96</v>
      </c>
      <c r="AD4747" s="22">
        <f t="shared" si="778"/>
        <v>0</v>
      </c>
      <c r="AE4747" s="22">
        <f t="shared" si="779"/>
        <v>0</v>
      </c>
    </row>
    <row r="4748" spans="1:31" ht="15.75" x14ac:dyDescent="0.25">
      <c r="A4748" s="11" t="s">
        <v>173</v>
      </c>
      <c r="B4748" s="11" t="s">
        <v>4924</v>
      </c>
      <c r="C4748" s="11">
        <v>0</v>
      </c>
      <c r="D4748" s="11">
        <v>78</v>
      </c>
      <c r="E4748" s="11">
        <v>24.9</v>
      </c>
      <c r="F4748" s="11">
        <v>1.3</v>
      </c>
      <c r="H4748" s="4">
        <v>45911</v>
      </c>
      <c r="I4748" s="2" t="s">
        <v>65</v>
      </c>
      <c r="J4748" s="8">
        <f t="shared" si="771"/>
        <v>20.3325</v>
      </c>
      <c r="K4748" s="29">
        <v>22.39</v>
      </c>
      <c r="L4748" s="31">
        <f t="shared" si="772"/>
        <v>82.887920627900044</v>
      </c>
      <c r="M4748" s="34">
        <f t="shared" si="780"/>
        <v>0</v>
      </c>
      <c r="N4748" s="36">
        <f t="shared" si="773"/>
        <v>9.5692849828144679E-6</v>
      </c>
      <c r="O4748" s="13"/>
      <c r="Q4748" s="16">
        <v>45911</v>
      </c>
      <c r="R4748" s="17">
        <v>0.95833333333333337</v>
      </c>
      <c r="S4748" s="15">
        <v>-4.567499999999999</v>
      </c>
      <c r="U4748" s="18">
        <v>0</v>
      </c>
      <c r="V4748" s="13"/>
      <c r="Z4748" s="21">
        <f t="shared" si="774"/>
        <v>2.7074366957403924</v>
      </c>
      <c r="AA4748" s="21">
        <f t="shared" si="775"/>
        <v>2.2441379794159362</v>
      </c>
      <c r="AB4748" s="21">
        <f t="shared" si="776"/>
        <v>0.13636755598741937</v>
      </c>
      <c r="AC4748" s="21">
        <f t="shared" si="777"/>
        <v>0.96</v>
      </c>
      <c r="AD4748" s="22">
        <f t="shared" si="778"/>
        <v>0</v>
      </c>
      <c r="AE4748" s="22">
        <f t="shared" si="779"/>
        <v>0</v>
      </c>
    </row>
    <row r="4749" spans="1:31" ht="15.75" x14ac:dyDescent="0.25">
      <c r="A4749" s="11" t="s">
        <v>173</v>
      </c>
      <c r="B4749" s="11" t="s">
        <v>4925</v>
      </c>
      <c r="C4749" s="11">
        <v>0</v>
      </c>
      <c r="D4749" s="11">
        <v>78</v>
      </c>
      <c r="E4749" s="11">
        <v>24.8</v>
      </c>
      <c r="F4749" s="11">
        <v>1.2</v>
      </c>
      <c r="H4749" s="4">
        <v>45912</v>
      </c>
      <c r="I4749" s="2" t="s">
        <v>66</v>
      </c>
      <c r="J4749" s="8">
        <f t="shared" si="771"/>
        <v>20.217500000000001</v>
      </c>
      <c r="K4749" s="29">
        <v>22.34</v>
      </c>
      <c r="L4749" s="31">
        <f t="shared" si="772"/>
        <v>82.348028338783493</v>
      </c>
      <c r="M4749" s="34">
        <f t="shared" si="780"/>
        <v>0</v>
      </c>
      <c r="N4749" s="36">
        <f t="shared" si="773"/>
        <v>9.8982432539743611E-6</v>
      </c>
      <c r="O4749" s="13"/>
      <c r="Q4749" s="16">
        <v>45911</v>
      </c>
      <c r="R4749" s="17">
        <v>0.96527777777777779</v>
      </c>
      <c r="S4749" s="15">
        <v>-4.5825000000000005</v>
      </c>
      <c r="U4749" s="18">
        <v>0</v>
      </c>
      <c r="V4749" s="13"/>
      <c r="Z4749" s="21">
        <f t="shared" si="774"/>
        <v>2.6992212370361215</v>
      </c>
      <c r="AA4749" s="21">
        <f t="shared" si="775"/>
        <v>2.2227554692009677</v>
      </c>
      <c r="AB4749" s="21">
        <f t="shared" si="776"/>
        <v>0.1351202501780247</v>
      </c>
      <c r="AC4749" s="21">
        <f t="shared" si="777"/>
        <v>0.96</v>
      </c>
      <c r="AD4749" s="22">
        <f t="shared" si="778"/>
        <v>0</v>
      </c>
      <c r="AE4749" s="22">
        <f t="shared" si="779"/>
        <v>0</v>
      </c>
    </row>
    <row r="4750" spans="1:31" ht="15.75" x14ac:dyDescent="0.25">
      <c r="A4750" s="11" t="s">
        <v>173</v>
      </c>
      <c r="B4750" s="11" t="s">
        <v>4926</v>
      </c>
      <c r="C4750" s="11">
        <v>0</v>
      </c>
      <c r="D4750" s="11">
        <v>79</v>
      </c>
      <c r="E4750" s="11">
        <v>24.7</v>
      </c>
      <c r="F4750" s="11">
        <v>0.8</v>
      </c>
      <c r="H4750" s="4">
        <v>45912</v>
      </c>
      <c r="I4750" s="2" t="s">
        <v>67</v>
      </c>
      <c r="J4750" s="8">
        <f t="shared" si="771"/>
        <v>20.21</v>
      </c>
      <c r="K4750" s="29">
        <v>22.29</v>
      </c>
      <c r="L4750" s="31">
        <f t="shared" si="772"/>
        <v>82.667513389660215</v>
      </c>
      <c r="M4750" s="34">
        <f t="shared" si="780"/>
        <v>0</v>
      </c>
      <c r="N4750" s="36">
        <f t="shared" si="773"/>
        <v>9.6840490997683617E-6</v>
      </c>
      <c r="O4750" s="13"/>
      <c r="Q4750" s="16">
        <v>45911</v>
      </c>
      <c r="R4750" s="17">
        <v>0.97222222222222221</v>
      </c>
      <c r="S4750" s="15">
        <v>-4.4899999999999993</v>
      </c>
      <c r="U4750" s="18">
        <v>0</v>
      </c>
      <c r="V4750" s="13"/>
      <c r="Z4750" s="21">
        <f t="shared" si="774"/>
        <v>2.6910275569731077</v>
      </c>
      <c r="AA4750" s="21">
        <f t="shared" si="775"/>
        <v>2.2246055659801902</v>
      </c>
      <c r="AB4750" s="21">
        <f t="shared" si="776"/>
        <v>0.13528481643302806</v>
      </c>
      <c r="AC4750" s="21">
        <f t="shared" si="777"/>
        <v>0.96</v>
      </c>
      <c r="AD4750" s="22">
        <f t="shared" si="778"/>
        <v>0</v>
      </c>
      <c r="AE4750" s="22">
        <f t="shared" si="779"/>
        <v>0</v>
      </c>
    </row>
    <row r="4751" spans="1:31" ht="15.75" x14ac:dyDescent="0.25">
      <c r="A4751" s="11" t="s">
        <v>173</v>
      </c>
      <c r="B4751" s="11" t="s">
        <v>4927</v>
      </c>
      <c r="C4751" s="11">
        <v>0</v>
      </c>
      <c r="D4751" s="11">
        <v>79</v>
      </c>
      <c r="E4751" s="11">
        <v>24.4</v>
      </c>
      <c r="F4751" s="11">
        <v>0.8</v>
      </c>
      <c r="H4751" s="4">
        <v>45912</v>
      </c>
      <c r="I4751" s="2" t="s">
        <v>68</v>
      </c>
      <c r="J4751" s="8">
        <f t="shared" si="771"/>
        <v>19.977499999999999</v>
      </c>
      <c r="K4751" s="29">
        <v>22.04</v>
      </c>
      <c r="L4751" s="31">
        <f t="shared" si="772"/>
        <v>82.706293489519695</v>
      </c>
      <c r="M4751" s="34">
        <f t="shared" si="780"/>
        <v>0</v>
      </c>
      <c r="N4751" s="36">
        <f t="shared" si="773"/>
        <v>9.5990219158588024E-6</v>
      </c>
      <c r="O4751" s="13"/>
      <c r="Q4751" s="16">
        <v>45911</v>
      </c>
      <c r="R4751" s="17">
        <v>0.97916666666666663</v>
      </c>
      <c r="S4751" s="15">
        <v>-4.4225000000000003</v>
      </c>
      <c r="U4751" s="18">
        <v>0</v>
      </c>
      <c r="V4751" s="13"/>
      <c r="Z4751" s="21">
        <f t="shared" si="774"/>
        <v>2.650384132359306</v>
      </c>
      <c r="AA4751" s="21">
        <f t="shared" si="775"/>
        <v>2.1920344791087478</v>
      </c>
      <c r="AB4751" s="21">
        <f t="shared" si="776"/>
        <v>0.13356120297319574</v>
      </c>
      <c r="AC4751" s="21">
        <f t="shared" si="777"/>
        <v>0.96</v>
      </c>
      <c r="AD4751" s="22">
        <f t="shared" si="778"/>
        <v>0</v>
      </c>
      <c r="AE4751" s="22">
        <f t="shared" si="779"/>
        <v>0</v>
      </c>
    </row>
    <row r="4752" spans="1:31" ht="15.75" x14ac:dyDescent="0.25">
      <c r="A4752" s="11" t="s">
        <v>173</v>
      </c>
      <c r="B4752" s="11" t="s">
        <v>4928</v>
      </c>
      <c r="C4752" s="11">
        <v>0</v>
      </c>
      <c r="D4752" s="11">
        <v>81</v>
      </c>
      <c r="E4752" s="11">
        <v>24.2</v>
      </c>
      <c r="F4752" s="11">
        <v>0.7</v>
      </c>
      <c r="H4752" s="4">
        <v>45912</v>
      </c>
      <c r="I4752" s="2" t="s">
        <v>69</v>
      </c>
      <c r="J4752" s="8">
        <f t="shared" si="771"/>
        <v>19.884999999999998</v>
      </c>
      <c r="K4752" s="29">
        <v>22.06</v>
      </c>
      <c r="L4752" s="31">
        <f t="shared" si="772"/>
        <v>81.809638129939941</v>
      </c>
      <c r="M4752" s="34">
        <f t="shared" si="780"/>
        <v>0</v>
      </c>
      <c r="N4752" s="36">
        <f t="shared" si="773"/>
        <v>1.0168680085235303E-5</v>
      </c>
      <c r="O4752" s="13"/>
      <c r="Q4752" s="16">
        <v>45911</v>
      </c>
      <c r="R4752" s="17">
        <v>0.98611111111111116</v>
      </c>
      <c r="S4752" s="15">
        <v>-4.3150000000000004</v>
      </c>
      <c r="U4752" s="18">
        <v>0</v>
      </c>
      <c r="V4752" s="13"/>
      <c r="Z4752" s="21">
        <f t="shared" si="774"/>
        <v>2.653615757844789</v>
      </c>
      <c r="AA4752" s="21">
        <f t="shared" si="775"/>
        <v>2.1709134488518851</v>
      </c>
      <c r="AB4752" s="21">
        <f t="shared" si="776"/>
        <v>0.13225389405534968</v>
      </c>
      <c r="AC4752" s="21">
        <f t="shared" si="777"/>
        <v>0.96</v>
      </c>
      <c r="AD4752" s="22">
        <f t="shared" si="778"/>
        <v>0</v>
      </c>
      <c r="AE4752" s="22">
        <f t="shared" si="779"/>
        <v>0</v>
      </c>
    </row>
    <row r="4753" spans="1:31" ht="15.75" x14ac:dyDescent="0.25">
      <c r="A4753" s="11" t="s">
        <v>173</v>
      </c>
      <c r="B4753" s="11" t="s">
        <v>4929</v>
      </c>
      <c r="C4753" s="11">
        <v>0</v>
      </c>
      <c r="D4753" s="11">
        <v>81</v>
      </c>
      <c r="E4753" s="11">
        <v>24</v>
      </c>
      <c r="F4753" s="11">
        <v>1</v>
      </c>
      <c r="H4753" s="4">
        <v>45912</v>
      </c>
      <c r="I4753" s="2" t="s">
        <v>70</v>
      </c>
      <c r="J4753" s="8">
        <f t="shared" si="771"/>
        <v>19.572499999999998</v>
      </c>
      <c r="K4753" s="29">
        <v>21.92</v>
      </c>
      <c r="L4753" s="31">
        <f t="shared" si="772"/>
        <v>80.364561477149564</v>
      </c>
      <c r="M4753" s="34">
        <f t="shared" si="780"/>
        <v>0</v>
      </c>
      <c r="N4753" s="36">
        <f t="shared" si="773"/>
        <v>1.105500678524332E-5</v>
      </c>
      <c r="O4753" s="13"/>
      <c r="Q4753" s="16">
        <v>45911</v>
      </c>
      <c r="R4753" s="17">
        <v>0.99305555555555558</v>
      </c>
      <c r="S4753" s="15">
        <v>-4.4275000000000002</v>
      </c>
      <c r="U4753" s="18">
        <v>0</v>
      </c>
      <c r="V4753" s="13"/>
      <c r="Z4753" s="21">
        <f t="shared" si="774"/>
        <v>2.6310664687693195</v>
      </c>
      <c r="AA4753" s="21">
        <f t="shared" si="775"/>
        <v>2.1144450297987878</v>
      </c>
      <c r="AB4753" s="21">
        <f t="shared" si="776"/>
        <v>0.12895296746648566</v>
      </c>
      <c r="AC4753" s="21">
        <f t="shared" si="777"/>
        <v>0.96</v>
      </c>
      <c r="AD4753" s="22">
        <f t="shared" si="778"/>
        <v>0</v>
      </c>
      <c r="AE4753" s="22">
        <f t="shared" si="779"/>
        <v>0</v>
      </c>
    </row>
    <row r="4754" spans="1:31" ht="15.75" x14ac:dyDescent="0.25">
      <c r="A4754" s="11" t="s">
        <v>173</v>
      </c>
      <c r="B4754" s="11" t="s">
        <v>4930</v>
      </c>
      <c r="C4754" s="11">
        <v>0</v>
      </c>
      <c r="D4754" s="11">
        <v>82</v>
      </c>
      <c r="E4754" s="11">
        <v>23.8</v>
      </c>
      <c r="F4754" s="11">
        <v>1</v>
      </c>
      <c r="H4754" s="4">
        <v>45912</v>
      </c>
      <c r="I4754" s="2" t="s">
        <v>71</v>
      </c>
      <c r="J4754" s="8">
        <f t="shared" si="771"/>
        <v>19.5425</v>
      </c>
      <c r="K4754" s="29">
        <v>22.07</v>
      </c>
      <c r="L4754" s="31">
        <f t="shared" si="772"/>
        <v>79.004019069548221</v>
      </c>
      <c r="M4754" s="34">
        <f t="shared" si="780"/>
        <v>0</v>
      </c>
      <c r="N4754" s="36">
        <f t="shared" si="773"/>
        <v>1.1988358679204663E-5</v>
      </c>
      <c r="O4754" s="13"/>
      <c r="Q4754" s="16">
        <v>45912</v>
      </c>
      <c r="R4754" s="17">
        <v>0</v>
      </c>
      <c r="S4754" s="15">
        <v>-4.2575000000000003</v>
      </c>
      <c r="U4754" s="18">
        <v>0</v>
      </c>
      <c r="V4754" s="13"/>
      <c r="Z4754" s="21">
        <f t="shared" si="774"/>
        <v>2.655232860792637</v>
      </c>
      <c r="AA4754" s="21">
        <f t="shared" si="775"/>
        <v>2.0977406756815258</v>
      </c>
      <c r="AB4754" s="21">
        <f t="shared" si="776"/>
        <v>0.12778629230655481</v>
      </c>
      <c r="AC4754" s="21">
        <f t="shared" si="777"/>
        <v>0.96</v>
      </c>
      <c r="AD4754" s="22">
        <f t="shared" si="778"/>
        <v>0</v>
      </c>
      <c r="AE4754" s="22">
        <f t="shared" si="779"/>
        <v>0</v>
      </c>
    </row>
    <row r="4755" spans="1:31" ht="15.75" x14ac:dyDescent="0.25">
      <c r="A4755" s="11" t="s">
        <v>173</v>
      </c>
      <c r="B4755" s="11" t="s">
        <v>4931</v>
      </c>
      <c r="C4755" s="11">
        <v>0</v>
      </c>
      <c r="D4755" s="11">
        <v>81</v>
      </c>
      <c r="E4755" s="11">
        <v>23.7</v>
      </c>
      <c r="F4755" s="11">
        <v>1</v>
      </c>
      <c r="H4755" s="4">
        <v>45912</v>
      </c>
      <c r="I4755" s="2" t="s">
        <v>72</v>
      </c>
      <c r="J4755" s="8">
        <f t="shared" si="771"/>
        <v>19.574999999999999</v>
      </c>
      <c r="K4755" s="29">
        <v>22.22</v>
      </c>
      <c r="L4755" s="31">
        <f t="shared" si="772"/>
        <v>78.153138302585674</v>
      </c>
      <c r="M4755" s="34">
        <f t="shared" si="780"/>
        <v>0</v>
      </c>
      <c r="N4755" s="36">
        <f t="shared" si="773"/>
        <v>1.2603624874759732E-5</v>
      </c>
      <c r="O4755" s="13"/>
      <c r="Q4755" s="16">
        <v>45912</v>
      </c>
      <c r="R4755" s="17">
        <v>6.9444444444444441E-3</v>
      </c>
      <c r="S4755" s="15">
        <v>-4.1250000000000009</v>
      </c>
      <c r="U4755" s="18">
        <v>0</v>
      </c>
      <c r="V4755" s="13"/>
      <c r="Z4755" s="21">
        <f t="shared" si="774"/>
        <v>2.6795929001600984</v>
      </c>
      <c r="AA4755" s="21">
        <f t="shared" si="775"/>
        <v>2.0941859452083884</v>
      </c>
      <c r="AB4755" s="21">
        <f t="shared" si="776"/>
        <v>0.12742232630184819</v>
      </c>
      <c r="AC4755" s="21">
        <f t="shared" si="777"/>
        <v>0.96</v>
      </c>
      <c r="AD4755" s="22">
        <f t="shared" si="778"/>
        <v>0</v>
      </c>
      <c r="AE4755" s="22">
        <f t="shared" si="779"/>
        <v>0</v>
      </c>
    </row>
    <row r="4756" spans="1:31" ht="15.75" x14ac:dyDescent="0.25">
      <c r="A4756" s="11" t="s">
        <v>173</v>
      </c>
      <c r="B4756" s="11" t="s">
        <v>4932</v>
      </c>
      <c r="C4756" s="11">
        <v>0</v>
      </c>
      <c r="D4756" s="11">
        <v>82</v>
      </c>
      <c r="E4756" s="11">
        <v>23.5</v>
      </c>
      <c r="F4756" s="11">
        <v>0.8</v>
      </c>
      <c r="H4756" s="4">
        <v>45912</v>
      </c>
      <c r="I4756" s="2" t="s">
        <v>73</v>
      </c>
      <c r="J4756" s="8">
        <f t="shared" si="771"/>
        <v>19.4375</v>
      </c>
      <c r="K4756" s="29">
        <v>22.29</v>
      </c>
      <c r="L4756" s="31">
        <f t="shared" si="772"/>
        <v>76.567999746049082</v>
      </c>
      <c r="M4756" s="34">
        <f t="shared" si="780"/>
        <v>0</v>
      </c>
      <c r="N4756" s="36">
        <f t="shared" si="773"/>
        <v>1.3708210331541148E-5</v>
      </c>
      <c r="O4756" s="13"/>
      <c r="Q4756" s="16">
        <v>45912</v>
      </c>
      <c r="R4756" s="17">
        <v>1.3888888888888888E-2</v>
      </c>
      <c r="S4756" s="15">
        <v>-4.0625</v>
      </c>
      <c r="U4756" s="18">
        <v>0</v>
      </c>
      <c r="V4756" s="13"/>
      <c r="Z4756" s="21">
        <f t="shared" si="774"/>
        <v>2.6910275569731077</v>
      </c>
      <c r="AA4756" s="21">
        <f t="shared" si="775"/>
        <v>2.06046597298928</v>
      </c>
      <c r="AB4756" s="21">
        <f t="shared" si="776"/>
        <v>0.12530300435508196</v>
      </c>
      <c r="AC4756" s="21">
        <f t="shared" si="777"/>
        <v>0.96</v>
      </c>
      <c r="AD4756" s="22">
        <f t="shared" si="778"/>
        <v>0</v>
      </c>
      <c r="AE4756" s="22">
        <f t="shared" si="779"/>
        <v>0</v>
      </c>
    </row>
    <row r="4757" spans="1:31" ht="15.75" x14ac:dyDescent="0.25">
      <c r="A4757" s="11" t="s">
        <v>173</v>
      </c>
      <c r="B4757" s="11" t="s">
        <v>4933</v>
      </c>
      <c r="C4757" s="11">
        <v>0</v>
      </c>
      <c r="D4757" s="11">
        <v>83</v>
      </c>
      <c r="E4757" s="11">
        <v>23.4</v>
      </c>
      <c r="F4757" s="11">
        <v>1.1000000000000001</v>
      </c>
      <c r="H4757" s="4">
        <v>45912</v>
      </c>
      <c r="I4757" s="2" t="s">
        <v>74</v>
      </c>
      <c r="J4757" s="8">
        <f t="shared" si="771"/>
        <v>19.182499999999997</v>
      </c>
      <c r="K4757" s="29">
        <v>22.27</v>
      </c>
      <c r="L4757" s="31">
        <f t="shared" si="772"/>
        <v>74.735203077017033</v>
      </c>
      <c r="M4757" s="34">
        <f t="shared" si="780"/>
        <v>0</v>
      </c>
      <c r="N4757" s="36">
        <f t="shared" si="773"/>
        <v>1.4984574880054365E-5</v>
      </c>
      <c r="O4757" s="13"/>
      <c r="Q4757" s="16">
        <v>45912</v>
      </c>
      <c r="R4757" s="17">
        <v>2.0833333333333332E-2</v>
      </c>
      <c r="S4757" s="15">
        <v>-4.2175000000000002</v>
      </c>
      <c r="U4757" s="18">
        <v>0</v>
      </c>
      <c r="V4757" s="13"/>
      <c r="Z4757" s="21">
        <f t="shared" si="774"/>
        <v>2.6877561720399799</v>
      </c>
      <c r="AA4757" s="21">
        <f t="shared" si="775"/>
        <v>2.0087000333891383</v>
      </c>
      <c r="AB4757" s="21">
        <f t="shared" si="776"/>
        <v>0.12217379003471408</v>
      </c>
      <c r="AC4757" s="21">
        <f t="shared" si="777"/>
        <v>0.96</v>
      </c>
      <c r="AD4757" s="22">
        <f t="shared" si="778"/>
        <v>0</v>
      </c>
      <c r="AE4757" s="22">
        <f t="shared" si="779"/>
        <v>0</v>
      </c>
    </row>
    <row r="4758" spans="1:31" ht="15.75" x14ac:dyDescent="0.25">
      <c r="A4758" s="11" t="s">
        <v>173</v>
      </c>
      <c r="B4758" s="11" t="s">
        <v>4934</v>
      </c>
      <c r="C4758" s="11">
        <v>0</v>
      </c>
      <c r="D4758" s="11">
        <v>83</v>
      </c>
      <c r="E4758" s="11">
        <v>23.4</v>
      </c>
      <c r="F4758" s="11">
        <v>0.9</v>
      </c>
      <c r="H4758" s="4">
        <v>45912</v>
      </c>
      <c r="I4758" s="2" t="s">
        <v>75</v>
      </c>
      <c r="J4758" s="8">
        <f t="shared" si="771"/>
        <v>19.3475</v>
      </c>
      <c r="K4758" s="29">
        <v>22.44</v>
      </c>
      <c r="L4758" s="31">
        <f t="shared" si="772"/>
        <v>74.797635550196787</v>
      </c>
      <c r="M4758" s="34">
        <f t="shared" si="780"/>
        <v>0</v>
      </c>
      <c r="N4758" s="36">
        <f t="shared" si="773"/>
        <v>1.5007173045432839E-5</v>
      </c>
      <c r="O4758" s="13"/>
      <c r="Q4758" s="16">
        <v>45912</v>
      </c>
      <c r="R4758" s="17">
        <v>2.7777777777777776E-2</v>
      </c>
      <c r="S4758" s="15">
        <v>-4.0524999999999993</v>
      </c>
      <c r="U4758" s="18">
        <v>0</v>
      </c>
      <c r="V4758" s="13"/>
      <c r="Z4758" s="21">
        <f t="shared" si="774"/>
        <v>2.715673981943362</v>
      </c>
      <c r="AA4758" s="21">
        <f t="shared" si="775"/>
        <v>2.0312599277455128</v>
      </c>
      <c r="AB4758" s="21">
        <f t="shared" si="776"/>
        <v>0.12338426621178328</v>
      </c>
      <c r="AC4758" s="21">
        <f t="shared" si="777"/>
        <v>0.96</v>
      </c>
      <c r="AD4758" s="22">
        <f t="shared" si="778"/>
        <v>0</v>
      </c>
      <c r="AE4758" s="22">
        <f t="shared" si="779"/>
        <v>0</v>
      </c>
    </row>
    <row r="4759" spans="1:31" ht="15.75" x14ac:dyDescent="0.25">
      <c r="A4759" s="11" t="s">
        <v>173</v>
      </c>
      <c r="B4759" s="11" t="s">
        <v>4935</v>
      </c>
      <c r="C4759" s="11">
        <v>0</v>
      </c>
      <c r="D4759" s="11">
        <v>84</v>
      </c>
      <c r="E4759" s="11">
        <v>23.3</v>
      </c>
      <c r="F4759" s="11">
        <v>0.8</v>
      </c>
      <c r="H4759" s="4">
        <v>45912</v>
      </c>
      <c r="I4759" s="2" t="s">
        <v>76</v>
      </c>
      <c r="J4759" s="8">
        <f t="shared" si="771"/>
        <v>19.32</v>
      </c>
      <c r="K4759" s="29">
        <v>22.43</v>
      </c>
      <c r="L4759" s="31">
        <f t="shared" si="772"/>
        <v>74.657235964777001</v>
      </c>
      <c r="M4759" s="34">
        <f t="shared" si="780"/>
        <v>0</v>
      </c>
      <c r="N4759" s="36">
        <f t="shared" si="773"/>
        <v>1.5103461445844479E-5</v>
      </c>
      <c r="O4759" s="13"/>
      <c r="Q4759" s="16">
        <v>45912</v>
      </c>
      <c r="R4759" s="17">
        <v>3.4722222222222224E-2</v>
      </c>
      <c r="S4759" s="15">
        <v>-3.9799999999999986</v>
      </c>
      <c r="U4759" s="18">
        <v>0</v>
      </c>
      <c r="V4759" s="13"/>
      <c r="Z4759" s="21">
        <f t="shared" si="774"/>
        <v>2.7140247761547838</v>
      </c>
      <c r="AA4759" s="21">
        <f t="shared" si="775"/>
        <v>2.026215881276388</v>
      </c>
      <c r="AB4759" s="21">
        <f t="shared" si="776"/>
        <v>0.12308735463006726</v>
      </c>
      <c r="AC4759" s="21">
        <f t="shared" si="777"/>
        <v>0.96</v>
      </c>
      <c r="AD4759" s="22">
        <f t="shared" si="778"/>
        <v>0</v>
      </c>
      <c r="AE4759" s="22">
        <f t="shared" si="779"/>
        <v>0</v>
      </c>
    </row>
    <row r="4760" spans="1:31" ht="15.75" x14ac:dyDescent="0.25">
      <c r="A4760" s="11" t="s">
        <v>173</v>
      </c>
      <c r="B4760" s="11" t="s">
        <v>4936</v>
      </c>
      <c r="C4760" s="11">
        <v>0</v>
      </c>
      <c r="D4760" s="11">
        <v>85</v>
      </c>
      <c r="E4760" s="11">
        <v>23.3</v>
      </c>
      <c r="F4760" s="11">
        <v>1</v>
      </c>
      <c r="H4760" s="4">
        <v>45912</v>
      </c>
      <c r="I4760" s="2" t="s">
        <v>77</v>
      </c>
      <c r="J4760" s="8">
        <f t="shared" si="771"/>
        <v>19.5</v>
      </c>
      <c r="K4760" s="29">
        <v>22.29</v>
      </c>
      <c r="L4760" s="31">
        <f t="shared" si="772"/>
        <v>77.054967542491298</v>
      </c>
      <c r="M4760" s="34">
        <f t="shared" si="780"/>
        <v>0</v>
      </c>
      <c r="N4760" s="36">
        <f t="shared" si="773"/>
        <v>1.337306996623072E-5</v>
      </c>
      <c r="O4760" s="13"/>
      <c r="Q4760" s="16">
        <v>45912</v>
      </c>
      <c r="R4760" s="17">
        <v>4.1666666666666664E-2</v>
      </c>
      <c r="S4760" s="15">
        <v>-3.8000000000000007</v>
      </c>
      <c r="U4760" s="18">
        <v>0</v>
      </c>
      <c r="V4760" s="13"/>
      <c r="Z4760" s="21">
        <f t="shared" si="774"/>
        <v>2.6910275569731077</v>
      </c>
      <c r="AA4760" s="21">
        <f t="shared" si="775"/>
        <v>2.0735704105851247</v>
      </c>
      <c r="AB4760" s="21">
        <f t="shared" si="776"/>
        <v>0.12609992380081336</v>
      </c>
      <c r="AC4760" s="21">
        <f t="shared" si="777"/>
        <v>0.96</v>
      </c>
      <c r="AD4760" s="22">
        <f t="shared" si="778"/>
        <v>0</v>
      </c>
      <c r="AE4760" s="22">
        <f t="shared" si="779"/>
        <v>0</v>
      </c>
    </row>
    <row r="4761" spans="1:31" ht="15.75" x14ac:dyDescent="0.25">
      <c r="A4761" s="11" t="s">
        <v>173</v>
      </c>
      <c r="B4761" s="11" t="s">
        <v>4937</v>
      </c>
      <c r="C4761" s="11">
        <v>0</v>
      </c>
      <c r="D4761" s="11">
        <v>85</v>
      </c>
      <c r="E4761" s="11">
        <v>23.2</v>
      </c>
      <c r="F4761" s="11">
        <v>0.9</v>
      </c>
      <c r="H4761" s="4">
        <v>45912</v>
      </c>
      <c r="I4761" s="2" t="s">
        <v>78</v>
      </c>
      <c r="J4761" s="8">
        <f t="shared" si="771"/>
        <v>19.322499999999998</v>
      </c>
      <c r="K4761" s="29">
        <v>22.02</v>
      </c>
      <c r="L4761" s="31">
        <f t="shared" si="772"/>
        <v>77.635543828515338</v>
      </c>
      <c r="M4761" s="34">
        <f t="shared" si="780"/>
        <v>0</v>
      </c>
      <c r="N4761" s="36">
        <f t="shared" si="773"/>
        <v>1.2886032479057119E-5</v>
      </c>
      <c r="O4761" s="13"/>
      <c r="Q4761" s="16">
        <v>45912</v>
      </c>
      <c r="R4761" s="17">
        <v>4.8611111111111112E-2</v>
      </c>
      <c r="S4761" s="15">
        <v>-3.8775000000000004</v>
      </c>
      <c r="U4761" s="18">
        <v>0</v>
      </c>
      <c r="V4761" s="13"/>
      <c r="Z4761" s="21">
        <f t="shared" si="774"/>
        <v>2.6471559448444513</v>
      </c>
      <c r="AA4761" s="21">
        <f t="shared" si="775"/>
        <v>2.0551339137688633</v>
      </c>
      <c r="AB4761" s="21">
        <f t="shared" si="776"/>
        <v>0.12523913351568955</v>
      </c>
      <c r="AC4761" s="21">
        <f t="shared" si="777"/>
        <v>0.96</v>
      </c>
      <c r="AD4761" s="22">
        <f t="shared" si="778"/>
        <v>0</v>
      </c>
      <c r="AE4761" s="22">
        <f t="shared" si="779"/>
        <v>0</v>
      </c>
    </row>
    <row r="4762" spans="1:31" ht="15.75" x14ac:dyDescent="0.25">
      <c r="A4762" s="11" t="s">
        <v>173</v>
      </c>
      <c r="B4762" s="11" t="s">
        <v>4938</v>
      </c>
      <c r="C4762" s="11">
        <v>0</v>
      </c>
      <c r="D4762" s="11">
        <v>85</v>
      </c>
      <c r="E4762" s="11">
        <v>23.1</v>
      </c>
      <c r="F4762" s="11">
        <v>0.6</v>
      </c>
      <c r="H4762" s="4">
        <v>45912</v>
      </c>
      <c r="I4762" s="2" t="s">
        <v>79</v>
      </c>
      <c r="J4762" s="8">
        <f t="shared" si="771"/>
        <v>19.512500000000003</v>
      </c>
      <c r="K4762" s="29">
        <v>21.88</v>
      </c>
      <c r="L4762" s="31">
        <f t="shared" si="772"/>
        <v>80.185761167919381</v>
      </c>
      <c r="M4762" s="34">
        <f t="shared" si="780"/>
        <v>0</v>
      </c>
      <c r="N4762" s="36">
        <f t="shared" si="773"/>
        <v>1.1159009118865122E-5</v>
      </c>
      <c r="O4762" s="13"/>
      <c r="Q4762" s="16">
        <v>45912</v>
      </c>
      <c r="R4762" s="17">
        <v>5.5555555555555552E-2</v>
      </c>
      <c r="S4762" s="15">
        <v>-3.5874999999999995</v>
      </c>
      <c r="U4762" s="18">
        <v>0</v>
      </c>
      <c r="V4762" s="13"/>
      <c r="Z4762" s="21">
        <f t="shared" si="774"/>
        <v>2.6246546361662371</v>
      </c>
      <c r="AA4762" s="21">
        <f t="shared" si="775"/>
        <v>2.1045992980389823</v>
      </c>
      <c r="AB4762" s="21">
        <f t="shared" si="776"/>
        <v>0.12839213012992381</v>
      </c>
      <c r="AC4762" s="21">
        <f t="shared" si="777"/>
        <v>0.96</v>
      </c>
      <c r="AD4762" s="22">
        <f t="shared" si="778"/>
        <v>0</v>
      </c>
      <c r="AE4762" s="22">
        <f t="shared" si="779"/>
        <v>0</v>
      </c>
    </row>
    <row r="4763" spans="1:31" ht="15.75" x14ac:dyDescent="0.25">
      <c r="A4763" s="11" t="s">
        <v>173</v>
      </c>
      <c r="B4763" s="11" t="s">
        <v>4939</v>
      </c>
      <c r="C4763" s="11">
        <v>0</v>
      </c>
      <c r="D4763" s="11">
        <v>86</v>
      </c>
      <c r="E4763" s="11">
        <v>23</v>
      </c>
      <c r="F4763" s="11">
        <v>0.8</v>
      </c>
      <c r="H4763" s="4">
        <v>45912</v>
      </c>
      <c r="I4763" s="2" t="s">
        <v>80</v>
      </c>
      <c r="J4763" s="8">
        <f t="shared" si="771"/>
        <v>19.62</v>
      </c>
      <c r="K4763" s="29">
        <v>21.8</v>
      </c>
      <c r="L4763" s="31">
        <f t="shared" si="772"/>
        <v>81.656698261104708</v>
      </c>
      <c r="M4763" s="34">
        <f t="shared" si="780"/>
        <v>0</v>
      </c>
      <c r="N4763" s="36">
        <f t="shared" si="773"/>
        <v>1.0197822728312902E-5</v>
      </c>
      <c r="O4763" s="13"/>
      <c r="Q4763" s="16">
        <v>45912</v>
      </c>
      <c r="R4763" s="17">
        <v>6.25E-2</v>
      </c>
      <c r="S4763" s="15">
        <v>-3.38</v>
      </c>
      <c r="U4763" s="18">
        <v>0</v>
      </c>
      <c r="V4763" s="13"/>
      <c r="Z4763" s="21">
        <f t="shared" si="774"/>
        <v>2.6118719061836697</v>
      </c>
      <c r="AA4763" s="21">
        <f t="shared" si="775"/>
        <v>2.1327683613989632</v>
      </c>
      <c r="AB4763" s="21">
        <f t="shared" si="776"/>
        <v>0.13019095647885065</v>
      </c>
      <c r="AC4763" s="21">
        <f t="shared" si="777"/>
        <v>0.96</v>
      </c>
      <c r="AD4763" s="22">
        <f t="shared" si="778"/>
        <v>0</v>
      </c>
      <c r="AE4763" s="22">
        <f t="shared" si="779"/>
        <v>0</v>
      </c>
    </row>
    <row r="4764" spans="1:31" ht="15.75" x14ac:dyDescent="0.25">
      <c r="A4764" s="11" t="s">
        <v>173</v>
      </c>
      <c r="B4764" s="11" t="s">
        <v>4940</v>
      </c>
      <c r="C4764" s="11">
        <v>0</v>
      </c>
      <c r="D4764" s="11">
        <v>85</v>
      </c>
      <c r="E4764" s="11">
        <v>22.8</v>
      </c>
      <c r="F4764" s="11">
        <v>1.2</v>
      </c>
      <c r="H4764" s="4">
        <v>45912</v>
      </c>
      <c r="I4764" s="2" t="s">
        <v>81</v>
      </c>
      <c r="J4764" s="8">
        <f t="shared" si="771"/>
        <v>19.399999999999999</v>
      </c>
      <c r="K4764" s="29">
        <v>21.45</v>
      </c>
      <c r="L4764" s="31">
        <f t="shared" si="772"/>
        <v>82.563470169342395</v>
      </c>
      <c r="M4764" s="34">
        <f t="shared" si="780"/>
        <v>0</v>
      </c>
      <c r="N4764" s="36">
        <f t="shared" si="773"/>
        <v>9.5434264211504974E-6</v>
      </c>
      <c r="O4764" s="13"/>
      <c r="Q4764" s="16">
        <v>45912</v>
      </c>
      <c r="R4764" s="17">
        <v>6.9444444444444448E-2</v>
      </c>
      <c r="S4764" s="15">
        <v>-3.4000000000000004</v>
      </c>
      <c r="U4764" s="18">
        <v>0</v>
      </c>
      <c r="V4764" s="13"/>
      <c r="Z4764" s="21">
        <f t="shared" si="774"/>
        <v>2.5565846978361941</v>
      </c>
      <c r="AA4764" s="21">
        <f t="shared" si="775"/>
        <v>2.1108050443519586</v>
      </c>
      <c r="AB4764" s="21">
        <f t="shared" si="776"/>
        <v>0.12919906195997033</v>
      </c>
      <c r="AC4764" s="21">
        <f t="shared" si="777"/>
        <v>0.96</v>
      </c>
      <c r="AD4764" s="22">
        <f t="shared" si="778"/>
        <v>0</v>
      </c>
      <c r="AE4764" s="22">
        <f t="shared" si="779"/>
        <v>0</v>
      </c>
    </row>
    <row r="4765" spans="1:31" ht="15.75" x14ac:dyDescent="0.25">
      <c r="A4765" s="11" t="s">
        <v>173</v>
      </c>
      <c r="B4765" s="11" t="s">
        <v>4941</v>
      </c>
      <c r="C4765" s="11">
        <v>0</v>
      </c>
      <c r="D4765" s="11">
        <v>85</v>
      </c>
      <c r="E4765" s="11">
        <v>22.7</v>
      </c>
      <c r="F4765" s="11">
        <v>1.4</v>
      </c>
      <c r="H4765" s="4">
        <v>45912</v>
      </c>
      <c r="I4765" s="2" t="s">
        <v>82</v>
      </c>
      <c r="J4765" s="8">
        <f t="shared" si="771"/>
        <v>19.395</v>
      </c>
      <c r="K4765" s="29">
        <v>21.59</v>
      </c>
      <c r="L4765" s="31">
        <f t="shared" si="772"/>
        <v>81.442672512879696</v>
      </c>
      <c r="M4765" s="34">
        <f t="shared" si="780"/>
        <v>0</v>
      </c>
      <c r="N4765" s="36">
        <f t="shared" si="773"/>
        <v>1.0277272640629972E-5</v>
      </c>
      <c r="O4765" s="13"/>
      <c r="Q4765" s="16">
        <v>45912</v>
      </c>
      <c r="R4765" s="17">
        <v>7.6388888888888895E-2</v>
      </c>
      <c r="S4765" s="15">
        <v>-3.3049999999999988</v>
      </c>
      <c r="U4765" s="18">
        <v>0</v>
      </c>
      <c r="V4765" s="13"/>
      <c r="Z4765" s="21">
        <f t="shared" si="774"/>
        <v>2.5785756399459467</v>
      </c>
      <c r="AA4765" s="21">
        <f t="shared" si="775"/>
        <v>2.1000609139380693</v>
      </c>
      <c r="AB4765" s="21">
        <f t="shared" si="776"/>
        <v>0.12840244544640292</v>
      </c>
      <c r="AC4765" s="21">
        <f t="shared" si="777"/>
        <v>0.96</v>
      </c>
      <c r="AD4765" s="22">
        <f t="shared" si="778"/>
        <v>0</v>
      </c>
      <c r="AE4765" s="22">
        <f t="shared" si="779"/>
        <v>0</v>
      </c>
    </row>
    <row r="4766" spans="1:31" ht="15.75" x14ac:dyDescent="0.25">
      <c r="A4766" s="11" t="s">
        <v>173</v>
      </c>
      <c r="B4766" s="11" t="s">
        <v>4942</v>
      </c>
      <c r="C4766" s="11">
        <v>0</v>
      </c>
      <c r="D4766" s="11">
        <v>85</v>
      </c>
      <c r="E4766" s="11">
        <v>22.6</v>
      </c>
      <c r="F4766" s="11">
        <v>1.6</v>
      </c>
      <c r="H4766" s="4">
        <v>45912</v>
      </c>
      <c r="I4766" s="2" t="s">
        <v>83</v>
      </c>
      <c r="J4766" s="8">
        <f t="shared" si="771"/>
        <v>19.322500000000002</v>
      </c>
      <c r="K4766" s="29">
        <v>21.79</v>
      </c>
      <c r="L4766" s="31">
        <f t="shared" si="772"/>
        <v>79.342678914523106</v>
      </c>
      <c r="M4766" s="34">
        <f t="shared" si="780"/>
        <v>0</v>
      </c>
      <c r="N4766" s="36">
        <f t="shared" si="773"/>
        <v>1.1679916775786843E-5</v>
      </c>
      <c r="O4766" s="13"/>
      <c r="Q4766" s="16">
        <v>45912</v>
      </c>
      <c r="R4766" s="17">
        <v>8.3333333333333329E-2</v>
      </c>
      <c r="S4766" s="15">
        <v>-3.2774999999999999</v>
      </c>
      <c r="U4766" s="18">
        <v>0</v>
      </c>
      <c r="V4766" s="13"/>
      <c r="Z4766" s="21">
        <f t="shared" si="774"/>
        <v>2.6102778951311558</v>
      </c>
      <c r="AA4766" s="21">
        <f t="shared" si="775"/>
        <v>2.0710644091106851</v>
      </c>
      <c r="AB4766" s="21">
        <f t="shared" si="776"/>
        <v>0.12643411049608627</v>
      </c>
      <c r="AC4766" s="21">
        <f t="shared" si="777"/>
        <v>0.96</v>
      </c>
      <c r="AD4766" s="22">
        <f t="shared" si="778"/>
        <v>0</v>
      </c>
      <c r="AE4766" s="22">
        <f t="shared" si="779"/>
        <v>0</v>
      </c>
    </row>
    <row r="4767" spans="1:31" ht="15.75" x14ac:dyDescent="0.25">
      <c r="A4767" s="11" t="s">
        <v>173</v>
      </c>
      <c r="B4767" s="11" t="s">
        <v>4943</v>
      </c>
      <c r="C4767" s="11">
        <v>0</v>
      </c>
      <c r="D4767" s="11">
        <v>85</v>
      </c>
      <c r="E4767" s="11">
        <v>22.4</v>
      </c>
      <c r="F4767" s="11">
        <v>1.4</v>
      </c>
      <c r="H4767" s="4">
        <v>45912</v>
      </c>
      <c r="I4767" s="2" t="s">
        <v>84</v>
      </c>
      <c r="J4767" s="8">
        <f t="shared" si="771"/>
        <v>19.207499999999996</v>
      </c>
      <c r="K4767" s="29">
        <v>21.65</v>
      </c>
      <c r="L4767" s="31">
        <f t="shared" si="772"/>
        <v>79.473902193367067</v>
      </c>
      <c r="M4767" s="34">
        <f t="shared" si="780"/>
        <v>0</v>
      </c>
      <c r="N4767" s="36">
        <f t="shared" si="773"/>
        <v>1.1552106862603111E-5</v>
      </c>
      <c r="O4767" s="13"/>
      <c r="Q4767" s="16">
        <v>45912</v>
      </c>
      <c r="R4767" s="17">
        <v>9.0277777777777776E-2</v>
      </c>
      <c r="S4767" s="15">
        <v>-3.1925000000000008</v>
      </c>
      <c r="U4767" s="18">
        <v>0</v>
      </c>
      <c r="V4767" s="13"/>
      <c r="Z4767" s="21">
        <f t="shared" si="774"/>
        <v>2.5880508034988008</v>
      </c>
      <c r="AA4767" s="21">
        <f t="shared" si="775"/>
        <v>2.0568249642872876</v>
      </c>
      <c r="AB4767" s="21">
        <f t="shared" si="776"/>
        <v>0.12570063111378146</v>
      </c>
      <c r="AC4767" s="21">
        <f t="shared" si="777"/>
        <v>0.96</v>
      </c>
      <c r="AD4767" s="22">
        <f t="shared" si="778"/>
        <v>0</v>
      </c>
      <c r="AE4767" s="22">
        <f t="shared" si="779"/>
        <v>0</v>
      </c>
    </row>
    <row r="4768" spans="1:31" ht="15.75" x14ac:dyDescent="0.25">
      <c r="A4768" s="11" t="s">
        <v>173</v>
      </c>
      <c r="B4768" s="11" t="s">
        <v>4944</v>
      </c>
      <c r="C4768" s="11">
        <v>0</v>
      </c>
      <c r="D4768" s="11">
        <v>87</v>
      </c>
      <c r="E4768" s="11">
        <v>22.4</v>
      </c>
      <c r="F4768" s="11">
        <v>1.6</v>
      </c>
      <c r="H4768" s="4">
        <v>45912</v>
      </c>
      <c r="I4768" s="2" t="s">
        <v>85</v>
      </c>
      <c r="J4768" s="8">
        <f t="shared" si="771"/>
        <v>19.297499999999999</v>
      </c>
      <c r="K4768" s="29">
        <v>21.74</v>
      </c>
      <c r="L4768" s="31">
        <f t="shared" si="772"/>
        <v>79.518086019203224</v>
      </c>
      <c r="M4768" s="34">
        <f t="shared" si="780"/>
        <v>0</v>
      </c>
      <c r="N4768" s="36">
        <f t="shared" si="773"/>
        <v>1.1550536497525157E-5</v>
      </c>
      <c r="O4768" s="13"/>
      <c r="Q4768" s="16">
        <v>45912</v>
      </c>
      <c r="R4768" s="17">
        <v>9.7222222222222224E-2</v>
      </c>
      <c r="S4768" s="15">
        <v>-3.1025000000000009</v>
      </c>
      <c r="U4768" s="18">
        <v>0</v>
      </c>
      <c r="V4768" s="13"/>
      <c r="Z4768" s="21">
        <f t="shared" si="774"/>
        <v>2.6023205803714995</v>
      </c>
      <c r="AA4768" s="21">
        <f t="shared" si="775"/>
        <v>2.0693155175952378</v>
      </c>
      <c r="AB4768" s="21">
        <f t="shared" si="776"/>
        <v>0.12637611657202671</v>
      </c>
      <c r="AC4768" s="21">
        <f t="shared" si="777"/>
        <v>0.96</v>
      </c>
      <c r="AD4768" s="22">
        <f t="shared" si="778"/>
        <v>0</v>
      </c>
      <c r="AE4768" s="22">
        <f t="shared" si="779"/>
        <v>0</v>
      </c>
    </row>
    <row r="4769" spans="1:31" ht="15.75" x14ac:dyDescent="0.25">
      <c r="A4769" s="11" t="s">
        <v>173</v>
      </c>
      <c r="B4769" s="11" t="s">
        <v>4945</v>
      </c>
      <c r="C4769" s="11">
        <v>0</v>
      </c>
      <c r="D4769" s="11">
        <v>87</v>
      </c>
      <c r="E4769" s="11">
        <v>22.4</v>
      </c>
      <c r="F4769" s="11">
        <v>1.5</v>
      </c>
      <c r="H4769" s="4">
        <v>45912</v>
      </c>
      <c r="I4769" s="2" t="s">
        <v>86</v>
      </c>
      <c r="J4769" s="8">
        <f t="shared" si="771"/>
        <v>19.407499999999999</v>
      </c>
      <c r="K4769" s="29">
        <v>21.5</v>
      </c>
      <c r="L4769" s="31">
        <f t="shared" si="772"/>
        <v>82.237342741433167</v>
      </c>
      <c r="M4769" s="34">
        <f t="shared" si="780"/>
        <v>0</v>
      </c>
      <c r="N4769" s="36">
        <f t="shared" si="773"/>
        <v>9.7575545773349705E-6</v>
      </c>
      <c r="O4769" s="13"/>
      <c r="Q4769" s="16">
        <v>45912</v>
      </c>
      <c r="R4769" s="17">
        <v>0.10416666666666667</v>
      </c>
      <c r="S4769" s="15">
        <v>-2.9925000000000006</v>
      </c>
      <c r="U4769" s="18">
        <v>0</v>
      </c>
      <c r="V4769" s="13"/>
      <c r="Z4769" s="21">
        <f t="shared" si="774"/>
        <v>2.5644197206554633</v>
      </c>
      <c r="AA4769" s="21">
        <f t="shared" si="775"/>
        <v>2.1089106350043365</v>
      </c>
      <c r="AB4769" s="21">
        <f t="shared" si="776"/>
        <v>0.12903323540355935</v>
      </c>
      <c r="AC4769" s="21">
        <f t="shared" si="777"/>
        <v>0.96</v>
      </c>
      <c r="AD4769" s="22">
        <f t="shared" si="778"/>
        <v>0</v>
      </c>
      <c r="AE4769" s="22">
        <f t="shared" si="779"/>
        <v>0</v>
      </c>
    </row>
    <row r="4770" spans="1:31" ht="15.75" x14ac:dyDescent="0.25">
      <c r="A4770" s="11" t="s">
        <v>173</v>
      </c>
      <c r="B4770" s="11" t="s">
        <v>4946</v>
      </c>
      <c r="C4770" s="11">
        <v>0</v>
      </c>
      <c r="D4770" s="11">
        <v>87</v>
      </c>
      <c r="E4770" s="11">
        <v>22.3</v>
      </c>
      <c r="F4770" s="11">
        <v>1.9</v>
      </c>
      <c r="H4770" s="4">
        <v>45912</v>
      </c>
      <c r="I4770" s="2" t="s">
        <v>87</v>
      </c>
      <c r="J4770" s="8">
        <f t="shared" si="771"/>
        <v>19.452500000000001</v>
      </c>
      <c r="K4770" s="29">
        <v>21.29</v>
      </c>
      <c r="L4770" s="31">
        <f t="shared" si="772"/>
        <v>84.248671017640547</v>
      </c>
      <c r="M4770" s="34">
        <f t="shared" si="780"/>
        <v>0</v>
      </c>
      <c r="N4770" s="36">
        <f t="shared" si="773"/>
        <v>8.482219464431145E-6</v>
      </c>
      <c r="O4770" s="13"/>
      <c r="Q4770" s="16">
        <v>45912</v>
      </c>
      <c r="R4770" s="17">
        <v>0.1111111111111111</v>
      </c>
      <c r="S4770" s="15">
        <v>-2.8475000000000001</v>
      </c>
      <c r="U4770" s="18">
        <v>0</v>
      </c>
      <c r="V4770" s="13"/>
      <c r="Z4770" s="21">
        <f t="shared" si="774"/>
        <v>2.5316529977718596</v>
      </c>
      <c r="AA4770" s="21">
        <f t="shared" si="775"/>
        <v>2.1328840054010487</v>
      </c>
      <c r="AB4770" s="21">
        <f t="shared" si="776"/>
        <v>0.13071208410510277</v>
      </c>
      <c r="AC4770" s="21">
        <f t="shared" si="777"/>
        <v>0.96</v>
      </c>
      <c r="AD4770" s="22">
        <f t="shared" si="778"/>
        <v>0</v>
      </c>
      <c r="AE4770" s="22">
        <f t="shared" si="779"/>
        <v>0</v>
      </c>
    </row>
    <row r="4771" spans="1:31" ht="15.75" x14ac:dyDescent="0.25">
      <c r="A4771" s="11" t="s">
        <v>173</v>
      </c>
      <c r="B4771" s="11" t="s">
        <v>4947</v>
      </c>
      <c r="C4771" s="11">
        <v>0</v>
      </c>
      <c r="D4771" s="11">
        <v>87</v>
      </c>
      <c r="E4771" s="11">
        <v>22.4</v>
      </c>
      <c r="F4771" s="11">
        <v>1.7</v>
      </c>
      <c r="H4771" s="4">
        <v>45912</v>
      </c>
      <c r="I4771" s="2" t="s">
        <v>88</v>
      </c>
      <c r="J4771" s="8">
        <f t="shared" si="771"/>
        <v>19.512499999999999</v>
      </c>
      <c r="K4771" s="29">
        <v>21.38</v>
      </c>
      <c r="L4771" s="31">
        <f t="shared" si="772"/>
        <v>84.035113817704499</v>
      </c>
      <c r="M4771" s="34">
        <f t="shared" si="780"/>
        <v>0</v>
      </c>
      <c r="N4771" s="36">
        <f t="shared" si="773"/>
        <v>8.6302744280021364E-6</v>
      </c>
      <c r="O4771" s="13"/>
      <c r="Q4771" s="16">
        <v>45912</v>
      </c>
      <c r="R4771" s="17">
        <v>0.11805555555555555</v>
      </c>
      <c r="S4771" s="15">
        <v>-2.8874999999999984</v>
      </c>
      <c r="U4771" s="18">
        <v>0</v>
      </c>
      <c r="V4771" s="13"/>
      <c r="Z4771" s="21">
        <f t="shared" si="774"/>
        <v>2.5456508067097539</v>
      </c>
      <c r="AA4771" s="21">
        <f t="shared" si="775"/>
        <v>2.1392405528198544</v>
      </c>
      <c r="AB4771" s="21">
        <f t="shared" si="776"/>
        <v>0.13101043006029303</v>
      </c>
      <c r="AC4771" s="21">
        <f t="shared" si="777"/>
        <v>0.96</v>
      </c>
      <c r="AD4771" s="22">
        <f t="shared" si="778"/>
        <v>0</v>
      </c>
      <c r="AE4771" s="22">
        <f t="shared" si="779"/>
        <v>0</v>
      </c>
    </row>
    <row r="4772" spans="1:31" ht="15.75" x14ac:dyDescent="0.25">
      <c r="A4772" s="11" t="s">
        <v>173</v>
      </c>
      <c r="B4772" s="11" t="s">
        <v>4948</v>
      </c>
      <c r="C4772" s="11">
        <v>0</v>
      </c>
      <c r="D4772" s="11">
        <v>86</v>
      </c>
      <c r="E4772" s="11">
        <v>22.4</v>
      </c>
      <c r="F4772" s="11">
        <v>1.1000000000000001</v>
      </c>
      <c r="H4772" s="4">
        <v>45912</v>
      </c>
      <c r="I4772" s="2" t="s">
        <v>89</v>
      </c>
      <c r="J4772" s="8">
        <f t="shared" si="771"/>
        <v>19.692499999999999</v>
      </c>
      <c r="K4772" s="29">
        <v>21.25</v>
      </c>
      <c r="L4772" s="31">
        <f t="shared" si="772"/>
        <v>86.56641176730173</v>
      </c>
      <c r="M4772" s="34">
        <f t="shared" si="780"/>
        <v>0</v>
      </c>
      <c r="N4772" s="36">
        <f t="shared" si="773"/>
        <v>7.1092083929887166E-6</v>
      </c>
      <c r="O4772" s="13"/>
      <c r="Q4772" s="16">
        <v>45912</v>
      </c>
      <c r="R4772" s="17">
        <v>0.125</v>
      </c>
      <c r="S4772" s="15">
        <v>-2.7075000000000005</v>
      </c>
      <c r="U4772" s="18">
        <v>0</v>
      </c>
      <c r="V4772" s="13"/>
      <c r="Z4772" s="21">
        <f t="shared" si="774"/>
        <v>2.5254533691596621</v>
      </c>
      <c r="AA4772" s="21">
        <f t="shared" si="775"/>
        <v>2.1861943625379476</v>
      </c>
      <c r="AB4772" s="21">
        <f t="shared" si="776"/>
        <v>0.13402062530765937</v>
      </c>
      <c r="AC4772" s="21">
        <f t="shared" si="777"/>
        <v>0.96</v>
      </c>
      <c r="AD4772" s="22">
        <f t="shared" si="778"/>
        <v>0</v>
      </c>
      <c r="AE4772" s="22">
        <f t="shared" si="779"/>
        <v>0</v>
      </c>
    </row>
    <row r="4773" spans="1:31" ht="15.75" x14ac:dyDescent="0.25">
      <c r="A4773" s="11" t="s">
        <v>173</v>
      </c>
      <c r="B4773" s="11" t="s">
        <v>4949</v>
      </c>
      <c r="C4773" s="11">
        <v>0</v>
      </c>
      <c r="D4773" s="11">
        <v>86</v>
      </c>
      <c r="E4773" s="11">
        <v>22.3</v>
      </c>
      <c r="F4773" s="11">
        <v>1</v>
      </c>
      <c r="H4773" s="4">
        <v>45912</v>
      </c>
      <c r="I4773" s="2" t="s">
        <v>90</v>
      </c>
      <c r="J4773" s="8">
        <f t="shared" si="771"/>
        <v>19.497499999999999</v>
      </c>
      <c r="K4773" s="29">
        <v>20.98</v>
      </c>
      <c r="L4773" s="31">
        <f t="shared" si="772"/>
        <v>87.111345965783386</v>
      </c>
      <c r="M4773" s="34">
        <f t="shared" si="780"/>
        <v>3.0000000000000001E-3</v>
      </c>
      <c r="N4773" s="36">
        <f t="shared" si="773"/>
        <v>6.7483686963146664E-6</v>
      </c>
      <c r="O4773" s="13"/>
      <c r="Q4773" s="16">
        <v>45912</v>
      </c>
      <c r="R4773" s="17">
        <v>0.13194444444444445</v>
      </c>
      <c r="S4773" s="15">
        <v>-2.8025000000000011</v>
      </c>
      <c r="U4773" s="18">
        <v>3.0000000000000001E-3</v>
      </c>
      <c r="V4773" s="13"/>
      <c r="Z4773" s="21">
        <f t="shared" si="774"/>
        <v>2.483951778203175</v>
      </c>
      <c r="AA4773" s="21">
        <f t="shared" si="775"/>
        <v>2.1638038271337963</v>
      </c>
      <c r="AB4773" s="21">
        <f t="shared" si="776"/>
        <v>0.1329254940636567</v>
      </c>
      <c r="AC4773" s="21">
        <f t="shared" si="777"/>
        <v>0.96</v>
      </c>
      <c r="AD4773" s="22">
        <f t="shared" si="778"/>
        <v>1.08E-5</v>
      </c>
      <c r="AE4773" s="22">
        <f t="shared" si="779"/>
        <v>0</v>
      </c>
    </row>
    <row r="4774" spans="1:31" ht="15.75" x14ac:dyDescent="0.25">
      <c r="A4774" s="11" t="s">
        <v>173</v>
      </c>
      <c r="B4774" s="11" t="s">
        <v>4950</v>
      </c>
      <c r="C4774" s="11">
        <v>0</v>
      </c>
      <c r="D4774" s="11">
        <v>86</v>
      </c>
      <c r="E4774" s="11">
        <v>22.2</v>
      </c>
      <c r="F4774" s="11">
        <v>0.8</v>
      </c>
      <c r="H4774" s="4">
        <v>45912</v>
      </c>
      <c r="I4774" s="2" t="s">
        <v>91</v>
      </c>
      <c r="J4774" s="8">
        <f t="shared" si="771"/>
        <v>19.337499999999999</v>
      </c>
      <c r="K4774" s="29">
        <v>20.97</v>
      </c>
      <c r="L4774" s="31">
        <f t="shared" si="772"/>
        <v>85.843200678135887</v>
      </c>
      <c r="M4774" s="34">
        <f t="shared" si="780"/>
        <v>0</v>
      </c>
      <c r="N4774" s="36">
        <f t="shared" si="773"/>
        <v>7.4763025264833517E-6</v>
      </c>
      <c r="O4774" s="13"/>
      <c r="Q4774" s="16">
        <v>45912</v>
      </c>
      <c r="R4774" s="17">
        <v>0.1388888888888889</v>
      </c>
      <c r="S4774" s="15">
        <v>-2.8624999999999998</v>
      </c>
      <c r="U4774" s="18">
        <v>0</v>
      </c>
      <c r="V4774" s="13"/>
      <c r="Z4774" s="21">
        <f t="shared" si="774"/>
        <v>2.4824261978205238</v>
      </c>
      <c r="AA4774" s="21">
        <f t="shared" si="775"/>
        <v>2.130994102681691</v>
      </c>
      <c r="AB4774" s="21">
        <f t="shared" si="776"/>
        <v>0.13092008446829054</v>
      </c>
      <c r="AC4774" s="21">
        <f t="shared" si="777"/>
        <v>0.96</v>
      </c>
      <c r="AD4774" s="22">
        <f t="shared" si="778"/>
        <v>0</v>
      </c>
      <c r="AE4774" s="22">
        <f t="shared" si="779"/>
        <v>0</v>
      </c>
    </row>
    <row r="4775" spans="1:31" ht="15.75" x14ac:dyDescent="0.25">
      <c r="A4775" s="11" t="s">
        <v>173</v>
      </c>
      <c r="B4775" s="11" t="s">
        <v>4951</v>
      </c>
      <c r="C4775" s="11">
        <v>0</v>
      </c>
      <c r="D4775" s="11">
        <v>85</v>
      </c>
      <c r="E4775" s="11">
        <v>22.2</v>
      </c>
      <c r="F4775" s="11">
        <v>1</v>
      </c>
      <c r="H4775" s="4">
        <v>45912</v>
      </c>
      <c r="I4775" s="2" t="s">
        <v>92</v>
      </c>
      <c r="J4775" s="8">
        <f t="shared" si="771"/>
        <v>19.197499999999998</v>
      </c>
      <c r="K4775" s="29">
        <v>21.34</v>
      </c>
      <c r="L4775" s="31">
        <f t="shared" si="772"/>
        <v>81.759471943982746</v>
      </c>
      <c r="M4775" s="34">
        <f t="shared" si="780"/>
        <v>0</v>
      </c>
      <c r="N4775" s="36">
        <f t="shared" si="773"/>
        <v>1.0013301893178747E-5</v>
      </c>
      <c r="O4775" s="13"/>
      <c r="Q4775" s="16">
        <v>45912</v>
      </c>
      <c r="R4775" s="17">
        <v>0.14583333333333334</v>
      </c>
      <c r="S4775" s="15">
        <v>-3.0025000000000004</v>
      </c>
      <c r="U4775" s="18">
        <v>0</v>
      </c>
      <c r="V4775" s="13"/>
      <c r="Z4775" s="21">
        <f t="shared" si="774"/>
        <v>2.5394212316913007</v>
      </c>
      <c r="AA4775" s="21">
        <f t="shared" si="775"/>
        <v>2.07621738946419</v>
      </c>
      <c r="AB4775" s="21">
        <f t="shared" si="776"/>
        <v>0.12719012526263765</v>
      </c>
      <c r="AC4775" s="21">
        <f t="shared" si="777"/>
        <v>0.96</v>
      </c>
      <c r="AD4775" s="22">
        <f t="shared" si="778"/>
        <v>0</v>
      </c>
      <c r="AE4775" s="22">
        <f t="shared" si="779"/>
        <v>0</v>
      </c>
    </row>
    <row r="4776" spans="1:31" ht="15.75" x14ac:dyDescent="0.25">
      <c r="A4776" s="11" t="s">
        <v>173</v>
      </c>
      <c r="B4776" s="11" t="s">
        <v>4952</v>
      </c>
      <c r="C4776" s="11">
        <v>0</v>
      </c>
      <c r="D4776" s="11">
        <v>85</v>
      </c>
      <c r="E4776" s="11">
        <v>22.1</v>
      </c>
      <c r="F4776" s="11">
        <v>0.8</v>
      </c>
      <c r="H4776" s="4">
        <v>45912</v>
      </c>
      <c r="I4776" s="2" t="s">
        <v>93</v>
      </c>
      <c r="J4776" s="8">
        <f t="shared" si="771"/>
        <v>19.032500000000002</v>
      </c>
      <c r="K4776" s="29">
        <v>21.01</v>
      </c>
      <c r="L4776" s="31">
        <f t="shared" si="772"/>
        <v>82.976991887753115</v>
      </c>
      <c r="M4776" s="34">
        <f t="shared" si="780"/>
        <v>0</v>
      </c>
      <c r="N4776" s="36">
        <f t="shared" si="773"/>
        <v>9.1837981764159866E-6</v>
      </c>
      <c r="O4776" s="13"/>
      <c r="Q4776" s="16">
        <v>45912</v>
      </c>
      <c r="R4776" s="17">
        <v>0.15277777777777779</v>
      </c>
      <c r="S4776" s="15">
        <v>-3.067499999999999</v>
      </c>
      <c r="U4776" s="18">
        <v>0</v>
      </c>
      <c r="V4776" s="13"/>
      <c r="Z4776" s="21">
        <f t="shared" si="774"/>
        <v>2.4885334367023186</v>
      </c>
      <c r="AA4776" s="21">
        <f t="shared" si="775"/>
        <v>2.0649101878965066</v>
      </c>
      <c r="AB4776" s="21">
        <f t="shared" si="776"/>
        <v>0.12682085659357695</v>
      </c>
      <c r="AC4776" s="21">
        <f t="shared" si="777"/>
        <v>0.96</v>
      </c>
      <c r="AD4776" s="22">
        <f t="shared" si="778"/>
        <v>0</v>
      </c>
      <c r="AE4776" s="22">
        <f t="shared" si="779"/>
        <v>0</v>
      </c>
    </row>
    <row r="4777" spans="1:31" ht="15.75" x14ac:dyDescent="0.25">
      <c r="A4777" s="11" t="s">
        <v>173</v>
      </c>
      <c r="B4777" s="11" t="s">
        <v>4953</v>
      </c>
      <c r="C4777" s="11">
        <v>0</v>
      </c>
      <c r="D4777" s="11">
        <v>85</v>
      </c>
      <c r="E4777" s="11">
        <v>22</v>
      </c>
      <c r="F4777" s="11">
        <v>0.8</v>
      </c>
      <c r="H4777" s="4">
        <v>45912</v>
      </c>
      <c r="I4777" s="2" t="s">
        <v>94</v>
      </c>
      <c r="J4777" s="8">
        <f t="shared" si="771"/>
        <v>18.962499999999999</v>
      </c>
      <c r="K4777" s="29">
        <v>20.84</v>
      </c>
      <c r="L4777" s="31">
        <f t="shared" si="772"/>
        <v>83.740509469945806</v>
      </c>
      <c r="M4777" s="34">
        <f t="shared" si="780"/>
        <v>0</v>
      </c>
      <c r="N4777" s="36">
        <f t="shared" si="773"/>
        <v>8.6855901945388037E-6</v>
      </c>
      <c r="O4777" s="13"/>
      <c r="Q4777" s="16">
        <v>45912</v>
      </c>
      <c r="R4777" s="17">
        <v>0.15972222222222221</v>
      </c>
      <c r="S4777" s="15">
        <v>-3.0374999999999996</v>
      </c>
      <c r="U4777" s="18">
        <v>0</v>
      </c>
      <c r="V4777" s="13"/>
      <c r="Z4777" s="21">
        <f t="shared" si="774"/>
        <v>2.4626680411182829</v>
      </c>
      <c r="AA4777" s="21">
        <f t="shared" si="775"/>
        <v>2.0622507641859844</v>
      </c>
      <c r="AB4777" s="21">
        <f t="shared" si="776"/>
        <v>0.12682439984422783</v>
      </c>
      <c r="AC4777" s="21">
        <f t="shared" si="777"/>
        <v>0.96</v>
      </c>
      <c r="AD4777" s="22">
        <f t="shared" si="778"/>
        <v>0</v>
      </c>
      <c r="AE4777" s="22">
        <f t="shared" si="779"/>
        <v>0</v>
      </c>
    </row>
    <row r="4778" spans="1:31" ht="15.75" x14ac:dyDescent="0.25">
      <c r="A4778" s="11" t="s">
        <v>173</v>
      </c>
      <c r="B4778" s="11" t="s">
        <v>4954</v>
      </c>
      <c r="C4778" s="11">
        <v>0</v>
      </c>
      <c r="D4778" s="11">
        <v>86</v>
      </c>
      <c r="E4778" s="11">
        <v>22</v>
      </c>
      <c r="F4778" s="11">
        <v>1</v>
      </c>
      <c r="H4778" s="4">
        <v>45912</v>
      </c>
      <c r="I4778" s="2" t="s">
        <v>95</v>
      </c>
      <c r="J4778" s="8">
        <f t="shared" si="771"/>
        <v>18.900000000000002</v>
      </c>
      <c r="K4778" s="29">
        <v>20.71</v>
      </c>
      <c r="L4778" s="31">
        <f t="shared" si="772"/>
        <v>84.255341033439379</v>
      </c>
      <c r="M4778" s="34">
        <f t="shared" si="780"/>
        <v>0</v>
      </c>
      <c r="N4778" s="36">
        <f t="shared" si="773"/>
        <v>8.3515340919401791E-6</v>
      </c>
      <c r="O4778" s="13"/>
      <c r="Q4778" s="16">
        <v>45912</v>
      </c>
      <c r="R4778" s="17">
        <v>0.16666666666666666</v>
      </c>
      <c r="S4778" s="15">
        <v>-3.0999999999999988</v>
      </c>
      <c r="U4778" s="18">
        <v>0</v>
      </c>
      <c r="V4778" s="13"/>
      <c r="Z4778" s="21">
        <f t="shared" si="774"/>
        <v>2.4430474705938852</v>
      </c>
      <c r="AA4778" s="21">
        <f t="shared" si="775"/>
        <v>2.0583979779576924</v>
      </c>
      <c r="AB4778" s="21">
        <f t="shared" si="776"/>
        <v>0.12671505695729252</v>
      </c>
      <c r="AC4778" s="21">
        <f t="shared" si="777"/>
        <v>0.96</v>
      </c>
      <c r="AD4778" s="22">
        <f t="shared" si="778"/>
        <v>0</v>
      </c>
      <c r="AE4778" s="22">
        <f t="shared" si="779"/>
        <v>0</v>
      </c>
    </row>
    <row r="4779" spans="1:31" ht="15.75" x14ac:dyDescent="0.25">
      <c r="A4779" s="11" t="s">
        <v>173</v>
      </c>
      <c r="B4779" s="11" t="s">
        <v>4955</v>
      </c>
      <c r="C4779" s="11">
        <v>0</v>
      </c>
      <c r="D4779" s="11">
        <v>86</v>
      </c>
      <c r="E4779" s="11">
        <v>21.9</v>
      </c>
      <c r="F4779" s="11">
        <v>1.4</v>
      </c>
      <c r="H4779" s="4">
        <v>45912</v>
      </c>
      <c r="I4779" s="2" t="s">
        <v>96</v>
      </c>
      <c r="J4779" s="8">
        <f t="shared" si="771"/>
        <v>18.984999999999999</v>
      </c>
      <c r="K4779" s="29">
        <v>20.7</v>
      </c>
      <c r="L4779" s="31">
        <f t="shared" si="772"/>
        <v>85.051878801172023</v>
      </c>
      <c r="M4779" s="34">
        <f t="shared" si="780"/>
        <v>0</v>
      </c>
      <c r="N4779" s="36">
        <f t="shared" si="773"/>
        <v>7.8827185827927515E-6</v>
      </c>
      <c r="O4779" s="13"/>
      <c r="Q4779" s="16">
        <v>45912</v>
      </c>
      <c r="R4779" s="17">
        <v>0.1736111111111111</v>
      </c>
      <c r="S4779" s="15">
        <v>-2.915</v>
      </c>
      <c r="U4779" s="18">
        <v>0</v>
      </c>
      <c r="V4779" s="13"/>
      <c r="Z4779" s="21">
        <f t="shared" si="774"/>
        <v>2.4415438714941016</v>
      </c>
      <c r="AA4779" s="21">
        <f t="shared" si="775"/>
        <v>2.0765789344606063</v>
      </c>
      <c r="AB4779" s="21">
        <f t="shared" si="776"/>
        <v>0.12784418714950369</v>
      </c>
      <c r="AC4779" s="21">
        <f t="shared" si="777"/>
        <v>0.96</v>
      </c>
      <c r="AD4779" s="22">
        <f t="shared" si="778"/>
        <v>0</v>
      </c>
      <c r="AE4779" s="22">
        <f t="shared" si="779"/>
        <v>0</v>
      </c>
    </row>
    <row r="4780" spans="1:31" ht="15.75" x14ac:dyDescent="0.25">
      <c r="A4780" s="11" t="s">
        <v>173</v>
      </c>
      <c r="B4780" s="11" t="s">
        <v>4956</v>
      </c>
      <c r="C4780" s="11">
        <v>0</v>
      </c>
      <c r="D4780" s="11">
        <v>86</v>
      </c>
      <c r="E4780" s="11">
        <v>21.8</v>
      </c>
      <c r="F4780" s="11">
        <v>1.6</v>
      </c>
      <c r="H4780" s="4">
        <v>45912</v>
      </c>
      <c r="I4780" s="2" t="s">
        <v>97</v>
      </c>
      <c r="J4780" s="8">
        <f t="shared" si="771"/>
        <v>19.072500000000002</v>
      </c>
      <c r="K4780" s="29">
        <v>20.69</v>
      </c>
      <c r="L4780" s="31">
        <f t="shared" si="772"/>
        <v>85.872823457712116</v>
      </c>
      <c r="M4780" s="34">
        <f t="shared" si="780"/>
        <v>0</v>
      </c>
      <c r="N4780" s="36">
        <f t="shared" si="773"/>
        <v>7.4052874624768682E-6</v>
      </c>
      <c r="O4780" s="13"/>
      <c r="Q4780" s="16">
        <v>45912</v>
      </c>
      <c r="R4780" s="17">
        <v>0.18055555555555555</v>
      </c>
      <c r="S4780" s="15">
        <v>-2.7275</v>
      </c>
      <c r="U4780" s="18">
        <v>0</v>
      </c>
      <c r="V4780" s="13"/>
      <c r="Z4780" s="21">
        <f t="shared" si="774"/>
        <v>2.4400410813451106</v>
      </c>
      <c r="AA4780" s="21">
        <f t="shared" si="775"/>
        <v>2.0953321700791365</v>
      </c>
      <c r="AB4780" s="21">
        <f t="shared" si="776"/>
        <v>0.12900872701632762</v>
      </c>
      <c r="AC4780" s="21">
        <f t="shared" si="777"/>
        <v>0.96</v>
      </c>
      <c r="AD4780" s="22">
        <f t="shared" si="778"/>
        <v>0</v>
      </c>
      <c r="AE4780" s="22">
        <f t="shared" si="779"/>
        <v>0</v>
      </c>
    </row>
    <row r="4781" spans="1:31" ht="15.75" x14ac:dyDescent="0.25">
      <c r="A4781" s="11" t="s">
        <v>173</v>
      </c>
      <c r="B4781" s="11" t="s">
        <v>4957</v>
      </c>
      <c r="C4781" s="11">
        <v>0</v>
      </c>
      <c r="D4781" s="11">
        <v>86</v>
      </c>
      <c r="E4781" s="11">
        <v>21.8</v>
      </c>
      <c r="F4781" s="11">
        <v>1.3</v>
      </c>
      <c r="H4781" s="4">
        <v>45912</v>
      </c>
      <c r="I4781" s="2" t="s">
        <v>98</v>
      </c>
      <c r="J4781" s="8">
        <f t="shared" si="771"/>
        <v>19.037500000000001</v>
      </c>
      <c r="K4781" s="29">
        <v>20.58</v>
      </c>
      <c r="L4781" s="31">
        <f t="shared" si="772"/>
        <v>86.472575957150369</v>
      </c>
      <c r="M4781" s="34">
        <f t="shared" si="780"/>
        <v>0</v>
      </c>
      <c r="N4781" s="36">
        <f t="shared" si="773"/>
        <v>7.041291338335616E-6</v>
      </c>
      <c r="O4781" s="13"/>
      <c r="Q4781" s="16">
        <v>45912</v>
      </c>
      <c r="R4781" s="17">
        <v>0.1875</v>
      </c>
      <c r="S4781" s="15">
        <v>-2.7624999999999993</v>
      </c>
      <c r="U4781" s="18">
        <v>0</v>
      </c>
      <c r="V4781" s="13"/>
      <c r="Z4781" s="21">
        <f t="shared" si="774"/>
        <v>2.4235636752923297</v>
      </c>
      <c r="AA4781" s="21">
        <f t="shared" si="775"/>
        <v>2.0957179399870647</v>
      </c>
      <c r="AB4781" s="21">
        <f t="shared" si="776"/>
        <v>0.1291425810803786</v>
      </c>
      <c r="AC4781" s="21">
        <f t="shared" si="777"/>
        <v>0.96</v>
      </c>
      <c r="AD4781" s="22">
        <f t="shared" si="778"/>
        <v>0</v>
      </c>
      <c r="AE4781" s="22">
        <f t="shared" si="779"/>
        <v>0</v>
      </c>
    </row>
    <row r="4782" spans="1:31" ht="15.75" x14ac:dyDescent="0.25">
      <c r="A4782" s="11" t="s">
        <v>173</v>
      </c>
      <c r="B4782" s="11" t="s">
        <v>4958</v>
      </c>
      <c r="C4782" s="11">
        <v>0</v>
      </c>
      <c r="D4782" s="11">
        <v>85</v>
      </c>
      <c r="E4782" s="11">
        <v>21.7</v>
      </c>
      <c r="F4782" s="11">
        <v>1.7</v>
      </c>
      <c r="H4782" s="4">
        <v>45912</v>
      </c>
      <c r="I4782" s="2" t="s">
        <v>99</v>
      </c>
      <c r="J4782" s="8">
        <f t="shared" si="771"/>
        <v>19.089999999999996</v>
      </c>
      <c r="K4782" s="29">
        <v>20.61</v>
      </c>
      <c r="L4782" s="31">
        <f t="shared" si="772"/>
        <v>86.674218880235799</v>
      </c>
      <c r="M4782" s="34">
        <f t="shared" si="780"/>
        <v>0</v>
      </c>
      <c r="N4782" s="36">
        <f t="shared" si="773"/>
        <v>6.9320662884651818E-6</v>
      </c>
      <c r="O4782" s="13"/>
      <c r="Q4782" s="16">
        <v>45912</v>
      </c>
      <c r="R4782" s="17">
        <v>0.19444444444444445</v>
      </c>
      <c r="S4782" s="15">
        <v>-2.6100000000000012</v>
      </c>
      <c r="U4782" s="18">
        <v>0</v>
      </c>
      <c r="V4782" s="13"/>
      <c r="Z4782" s="21">
        <f t="shared" si="774"/>
        <v>2.4280478382440016</v>
      </c>
      <c r="AA4782" s="21">
        <f t="shared" si="775"/>
        <v>2.1044914978364395</v>
      </c>
      <c r="AB4782" s="21">
        <f t="shared" si="776"/>
        <v>0.12965305865013618</v>
      </c>
      <c r="AC4782" s="21">
        <f t="shared" si="777"/>
        <v>0.96</v>
      </c>
      <c r="AD4782" s="22">
        <f t="shared" si="778"/>
        <v>0</v>
      </c>
      <c r="AE4782" s="22">
        <f t="shared" si="779"/>
        <v>0</v>
      </c>
    </row>
    <row r="4783" spans="1:31" ht="15.75" x14ac:dyDescent="0.25">
      <c r="A4783" s="11" t="s">
        <v>173</v>
      </c>
      <c r="B4783" s="11" t="s">
        <v>4959</v>
      </c>
      <c r="C4783" s="11">
        <v>0</v>
      </c>
      <c r="D4783" s="11">
        <v>86</v>
      </c>
      <c r="E4783" s="11">
        <v>21.5</v>
      </c>
      <c r="F4783" s="11">
        <v>1.5</v>
      </c>
      <c r="H4783" s="4">
        <v>45912</v>
      </c>
      <c r="I4783" s="2" t="s">
        <v>100</v>
      </c>
      <c r="J4783" s="8">
        <f t="shared" si="771"/>
        <v>18.939999999999998</v>
      </c>
      <c r="K4783" s="29">
        <v>20.74</v>
      </c>
      <c r="L4783" s="31">
        <f t="shared" si="772"/>
        <v>84.35099659386259</v>
      </c>
      <c r="M4783" s="34">
        <f t="shared" si="780"/>
        <v>0</v>
      </c>
      <c r="N4783" s="36">
        <f t="shared" si="773"/>
        <v>8.3017248393312353E-6</v>
      </c>
      <c r="O4783" s="13"/>
      <c r="Q4783" s="16">
        <v>45912</v>
      </c>
      <c r="R4783" s="17">
        <v>0.2013888888888889</v>
      </c>
      <c r="S4783" s="15">
        <v>-2.5600000000000005</v>
      </c>
      <c r="U4783" s="18">
        <v>0</v>
      </c>
      <c r="V4783" s="13"/>
      <c r="Z4783" s="21">
        <f t="shared" si="774"/>
        <v>2.4475631252804608</v>
      </c>
      <c r="AA4783" s="21">
        <f t="shared" si="775"/>
        <v>2.0645438884379583</v>
      </c>
      <c r="AB4783" s="21">
        <f t="shared" si="776"/>
        <v>0.12706384913272178</v>
      </c>
      <c r="AC4783" s="21">
        <f t="shared" si="777"/>
        <v>0.96</v>
      </c>
      <c r="AD4783" s="22">
        <f t="shared" si="778"/>
        <v>0</v>
      </c>
      <c r="AE4783" s="22">
        <f t="shared" si="779"/>
        <v>0</v>
      </c>
    </row>
    <row r="4784" spans="1:31" ht="15.75" x14ac:dyDescent="0.25">
      <c r="A4784" s="11" t="s">
        <v>173</v>
      </c>
      <c r="B4784" s="11" t="s">
        <v>4960</v>
      </c>
      <c r="C4784" s="11">
        <v>0</v>
      </c>
      <c r="D4784" s="11">
        <v>86</v>
      </c>
      <c r="E4784" s="11">
        <v>21.5</v>
      </c>
      <c r="F4784" s="11">
        <v>1.1000000000000001</v>
      </c>
      <c r="H4784" s="4">
        <v>45912</v>
      </c>
      <c r="I4784" s="2" t="s">
        <v>101</v>
      </c>
      <c r="J4784" s="8">
        <f t="shared" si="771"/>
        <v>18.935000000000002</v>
      </c>
      <c r="K4784" s="29">
        <v>20.32</v>
      </c>
      <c r="L4784" s="31">
        <f t="shared" si="772"/>
        <v>87.739731673092137</v>
      </c>
      <c r="M4784" s="34">
        <f t="shared" si="780"/>
        <v>0</v>
      </c>
      <c r="N4784" s="36">
        <f t="shared" si="773"/>
        <v>6.283762345410379E-6</v>
      </c>
      <c r="O4784" s="13"/>
      <c r="Q4784" s="16">
        <v>45912</v>
      </c>
      <c r="R4784" s="17">
        <v>0.20833333333333334</v>
      </c>
      <c r="S4784" s="15">
        <v>-2.5649999999999995</v>
      </c>
      <c r="U4784" s="18">
        <v>0</v>
      </c>
      <c r="V4784" s="13"/>
      <c r="Z4784" s="21">
        <f t="shared" si="774"/>
        <v>2.3850031856285083</v>
      </c>
      <c r="AA4784" s="21">
        <f t="shared" si="775"/>
        <v>2.0925953954651528</v>
      </c>
      <c r="AB4784" s="21">
        <f t="shared" si="776"/>
        <v>0.12921057752915566</v>
      </c>
      <c r="AC4784" s="21">
        <f t="shared" si="777"/>
        <v>0.96</v>
      </c>
      <c r="AD4784" s="22">
        <f t="shared" si="778"/>
        <v>0</v>
      </c>
      <c r="AE4784" s="22">
        <f t="shared" si="779"/>
        <v>0</v>
      </c>
    </row>
    <row r="4785" spans="1:31" ht="15.75" x14ac:dyDescent="0.25">
      <c r="A4785" s="11" t="s">
        <v>173</v>
      </c>
      <c r="B4785" s="11" t="s">
        <v>4961</v>
      </c>
      <c r="C4785" s="11">
        <v>0</v>
      </c>
      <c r="D4785" s="11">
        <v>85</v>
      </c>
      <c r="E4785" s="11">
        <v>21.5</v>
      </c>
      <c r="F4785" s="11">
        <v>1.1000000000000001</v>
      </c>
      <c r="H4785" s="4">
        <v>45912</v>
      </c>
      <c r="I4785" s="2" t="s">
        <v>102</v>
      </c>
      <c r="J4785" s="8">
        <f t="shared" si="771"/>
        <v>18.905000000000001</v>
      </c>
      <c r="K4785" s="29">
        <v>20.51</v>
      </c>
      <c r="L4785" s="31">
        <f t="shared" si="772"/>
        <v>85.91635048257767</v>
      </c>
      <c r="M4785" s="34">
        <f t="shared" si="780"/>
        <v>0.17199999999999999</v>
      </c>
      <c r="N4785" s="36">
        <f t="shared" si="773"/>
        <v>7.3456924905435812E-6</v>
      </c>
      <c r="O4785" s="13"/>
      <c r="Q4785" s="16">
        <v>45912</v>
      </c>
      <c r="R4785" s="17">
        <v>0.21527777777777779</v>
      </c>
      <c r="S4785" s="15">
        <v>-2.5950000000000006</v>
      </c>
      <c r="U4785" s="18">
        <v>0.17199999999999999</v>
      </c>
      <c r="V4785" s="13"/>
      <c r="Z4785" s="21">
        <f t="shared" si="774"/>
        <v>2.4131287703214506</v>
      </c>
      <c r="AA4785" s="21">
        <f t="shared" si="775"/>
        <v>2.0732721719052942</v>
      </c>
      <c r="AB4785" s="21">
        <f t="shared" si="776"/>
        <v>0.12782881261096296</v>
      </c>
      <c r="AC4785" s="21">
        <f t="shared" si="777"/>
        <v>0.96</v>
      </c>
      <c r="AD4785" s="22">
        <f t="shared" si="778"/>
        <v>6.1919999999999998E-4</v>
      </c>
      <c r="AE4785" s="22">
        <f t="shared" si="779"/>
        <v>0</v>
      </c>
    </row>
    <row r="4786" spans="1:31" ht="15.75" x14ac:dyDescent="0.25">
      <c r="A4786" s="11" t="s">
        <v>173</v>
      </c>
      <c r="B4786" s="11" t="s">
        <v>4962</v>
      </c>
      <c r="C4786" s="11">
        <v>0</v>
      </c>
      <c r="D4786" s="11">
        <v>84</v>
      </c>
      <c r="E4786" s="11">
        <v>21.3</v>
      </c>
      <c r="F4786" s="11">
        <v>1.6</v>
      </c>
      <c r="H4786" s="4">
        <v>45912</v>
      </c>
      <c r="I4786" s="2" t="s">
        <v>103</v>
      </c>
      <c r="J4786" s="8">
        <f t="shared" si="771"/>
        <v>18.704999999999998</v>
      </c>
      <c r="K4786" s="29">
        <v>20.89</v>
      </c>
      <c r="L4786" s="31">
        <f t="shared" si="772"/>
        <v>81.207382350774779</v>
      </c>
      <c r="M4786" s="34">
        <f t="shared" si="780"/>
        <v>1.19</v>
      </c>
      <c r="N4786" s="36">
        <f t="shared" si="773"/>
        <v>1.0235943583998931E-5</v>
      </c>
      <c r="O4786" s="13"/>
      <c r="Q4786" s="16">
        <v>45912</v>
      </c>
      <c r="R4786" s="17">
        <v>0.22222222222222221</v>
      </c>
      <c r="S4786" s="15">
        <v>-2.5950000000000006</v>
      </c>
      <c r="U4786" s="18">
        <v>1.19</v>
      </c>
      <c r="V4786" s="13"/>
      <c r="Z4786" s="21">
        <f t="shared" si="774"/>
        <v>2.470251005350697</v>
      </c>
      <c r="AA4786" s="21">
        <f t="shared" si="775"/>
        <v>2.0060261789389986</v>
      </c>
      <c r="AB4786" s="21">
        <f t="shared" si="776"/>
        <v>0.12331892077528643</v>
      </c>
      <c r="AC4786" s="21">
        <f t="shared" si="777"/>
        <v>0.96</v>
      </c>
      <c r="AD4786" s="22">
        <f t="shared" si="778"/>
        <v>4.2839999999999996E-3</v>
      </c>
      <c r="AE4786" s="22">
        <f t="shared" si="779"/>
        <v>0</v>
      </c>
    </row>
    <row r="4787" spans="1:31" ht="15.75" x14ac:dyDescent="0.25">
      <c r="A4787" s="11" t="s">
        <v>173</v>
      </c>
      <c r="B4787" s="11" t="s">
        <v>4963</v>
      </c>
      <c r="C4787" s="11">
        <v>0</v>
      </c>
      <c r="D4787" s="11">
        <v>85</v>
      </c>
      <c r="E4787" s="11">
        <v>21.2</v>
      </c>
      <c r="F4787" s="11">
        <v>1.3</v>
      </c>
      <c r="H4787" s="4">
        <v>45912</v>
      </c>
      <c r="I4787" s="2" t="s">
        <v>104</v>
      </c>
      <c r="J4787" s="8">
        <f t="shared" si="771"/>
        <v>18.537499999999998</v>
      </c>
      <c r="K4787" s="29">
        <v>21.23</v>
      </c>
      <c r="L4787" s="31">
        <f t="shared" si="772"/>
        <v>77.247015405045957</v>
      </c>
      <c r="M4787" s="34">
        <f t="shared" si="780"/>
        <v>3.4990000000000001</v>
      </c>
      <c r="N4787" s="36">
        <f t="shared" si="773"/>
        <v>1.2876112563740052E-5</v>
      </c>
      <c r="O4787" s="13"/>
      <c r="Q4787" s="16">
        <v>45912</v>
      </c>
      <c r="R4787" s="17">
        <v>0.22916666666666666</v>
      </c>
      <c r="S4787" s="15">
        <v>-2.6625000000000005</v>
      </c>
      <c r="U4787" s="18">
        <v>3.4990000000000001</v>
      </c>
      <c r="V4787" s="13"/>
      <c r="Z4787" s="21">
        <f t="shared" si="774"/>
        <v>2.5223585327583193</v>
      </c>
      <c r="AA4787" s="21">
        <f t="shared" si="775"/>
        <v>1.9484466843703101</v>
      </c>
      <c r="AB4787" s="21">
        <f t="shared" si="776"/>
        <v>0.11946442258136043</v>
      </c>
      <c r="AC4787" s="21">
        <f t="shared" si="777"/>
        <v>0.96</v>
      </c>
      <c r="AD4787" s="22">
        <f t="shared" si="778"/>
        <v>1.2596399999999999E-2</v>
      </c>
      <c r="AE4787" s="22">
        <f t="shared" si="779"/>
        <v>0</v>
      </c>
    </row>
    <row r="4788" spans="1:31" ht="15.75" x14ac:dyDescent="0.25">
      <c r="A4788" s="11" t="s">
        <v>173</v>
      </c>
      <c r="B4788" s="11" t="s">
        <v>4964</v>
      </c>
      <c r="C4788" s="11">
        <v>0</v>
      </c>
      <c r="D4788" s="11">
        <v>85</v>
      </c>
      <c r="E4788" s="11">
        <v>21.1</v>
      </c>
      <c r="F4788" s="11">
        <v>0.9</v>
      </c>
      <c r="H4788" s="4">
        <v>45912</v>
      </c>
      <c r="I4788" s="2" t="s">
        <v>105</v>
      </c>
      <c r="J4788" s="8">
        <f t="shared" si="771"/>
        <v>18.495000000000001</v>
      </c>
      <c r="K4788" s="29">
        <v>21.67</v>
      </c>
      <c r="L4788" s="31">
        <f t="shared" si="772"/>
        <v>73.687304425231886</v>
      </c>
      <c r="M4788" s="34">
        <f t="shared" si="780"/>
        <v>7.3449999999999998</v>
      </c>
      <c r="N4788" s="36">
        <f t="shared" si="773"/>
        <v>1.5483841083700907E-5</v>
      </c>
      <c r="O4788" s="13"/>
      <c r="Q4788" s="16">
        <v>45912</v>
      </c>
      <c r="R4788" s="17">
        <v>0.2361111111111111</v>
      </c>
      <c r="S4788" s="15">
        <v>-2.6050000000000004</v>
      </c>
      <c r="U4788" s="18">
        <v>7.3449999999999998</v>
      </c>
      <c r="V4788" s="13"/>
      <c r="Z4788" s="21">
        <f t="shared" si="774"/>
        <v>2.5912159435290589</v>
      </c>
      <c r="AA4788" s="21">
        <f t="shared" si="775"/>
        <v>1.9093971806234022</v>
      </c>
      <c r="AB4788" s="21">
        <f t="shared" si="776"/>
        <v>0.11667271858254984</v>
      </c>
      <c r="AC4788" s="21">
        <f t="shared" si="777"/>
        <v>0.96</v>
      </c>
      <c r="AD4788" s="22">
        <f t="shared" si="778"/>
        <v>2.6442E-2</v>
      </c>
      <c r="AE4788" s="22">
        <f t="shared" si="779"/>
        <v>0</v>
      </c>
    </row>
    <row r="4789" spans="1:31" ht="15.75" x14ac:dyDescent="0.25">
      <c r="A4789" s="11" t="s">
        <v>173</v>
      </c>
      <c r="B4789" s="11" t="s">
        <v>4965</v>
      </c>
      <c r="C4789" s="11">
        <v>0</v>
      </c>
      <c r="D4789" s="11">
        <v>85</v>
      </c>
      <c r="E4789" s="11">
        <v>21</v>
      </c>
      <c r="F4789" s="11">
        <v>1.2</v>
      </c>
      <c r="H4789" s="4">
        <v>45912</v>
      </c>
      <c r="I4789" s="2" t="s">
        <v>106</v>
      </c>
      <c r="J4789" s="8">
        <f t="shared" si="771"/>
        <v>18.422499999999999</v>
      </c>
      <c r="K4789" s="29">
        <v>22.58</v>
      </c>
      <c r="L4789" s="31">
        <f t="shared" si="772"/>
        <v>66.881906941393453</v>
      </c>
      <c r="M4789" s="34">
        <f t="shared" si="780"/>
        <v>12.11</v>
      </c>
      <c r="N4789" s="36">
        <f t="shared" si="773"/>
        <v>8.3249283240364007E-3</v>
      </c>
      <c r="O4789" s="13"/>
      <c r="Q4789" s="16">
        <v>45912</v>
      </c>
      <c r="R4789" s="17">
        <v>0.24305555555555555</v>
      </c>
      <c r="S4789" s="15">
        <v>-2.5774999999999997</v>
      </c>
      <c r="U4789" s="18">
        <v>12.11</v>
      </c>
      <c r="V4789" s="13"/>
      <c r="Z4789" s="21">
        <f t="shared" si="774"/>
        <v>2.7388549225564689</v>
      </c>
      <c r="AA4789" s="21">
        <f t="shared" si="775"/>
        <v>1.8317984005639913</v>
      </c>
      <c r="AB4789" s="21">
        <f t="shared" si="776"/>
        <v>0.11114857864318106</v>
      </c>
      <c r="AC4789" s="21">
        <f t="shared" si="777"/>
        <v>0.24</v>
      </c>
      <c r="AD4789" s="22">
        <f t="shared" si="778"/>
        <v>4.3596000000000003E-2</v>
      </c>
      <c r="AE4789" s="22">
        <f t="shared" si="779"/>
        <v>3.3568920000000002E-2</v>
      </c>
    </row>
    <row r="4790" spans="1:31" ht="15.75" x14ac:dyDescent="0.25">
      <c r="A4790" s="11" t="s">
        <v>173</v>
      </c>
      <c r="B4790" s="11" t="s">
        <v>4966</v>
      </c>
      <c r="C4790" s="11">
        <v>0</v>
      </c>
      <c r="D4790" s="11">
        <v>85</v>
      </c>
      <c r="E4790" s="11">
        <v>20.9</v>
      </c>
      <c r="F4790" s="11">
        <v>1.5</v>
      </c>
      <c r="H4790" s="4">
        <v>45912</v>
      </c>
      <c r="I4790" s="2" t="s">
        <v>107</v>
      </c>
      <c r="J4790" s="8">
        <f t="shared" si="771"/>
        <v>18.537499999999998</v>
      </c>
      <c r="K4790" s="29">
        <v>23.71</v>
      </c>
      <c r="L4790" s="31">
        <f t="shared" si="772"/>
        <v>60.594767097190967</v>
      </c>
      <c r="M4790" s="34">
        <f t="shared" si="780"/>
        <v>17.77</v>
      </c>
      <c r="N4790" s="36">
        <f t="shared" si="773"/>
        <v>1.2023543543948405E-2</v>
      </c>
      <c r="O4790" s="13"/>
      <c r="Q4790" s="16">
        <v>45912</v>
      </c>
      <c r="R4790" s="17">
        <v>0.25</v>
      </c>
      <c r="S4790" s="15">
        <v>-2.3625000000000016</v>
      </c>
      <c r="U4790" s="18">
        <v>17.77</v>
      </c>
      <c r="V4790" s="13"/>
      <c r="Z4790" s="21">
        <f t="shared" si="774"/>
        <v>2.9323708959384542</v>
      </c>
      <c r="AA4790" s="21">
        <f t="shared" si="775"/>
        <v>1.7768633148197186</v>
      </c>
      <c r="AB4790" s="21">
        <f t="shared" si="776"/>
        <v>0.10688374980210018</v>
      </c>
      <c r="AC4790" s="21">
        <f t="shared" si="777"/>
        <v>0.24</v>
      </c>
      <c r="AD4790" s="22">
        <f t="shared" si="778"/>
        <v>6.3972000000000001E-2</v>
      </c>
      <c r="AE4790" s="22">
        <f t="shared" si="779"/>
        <v>4.9258440000000001E-2</v>
      </c>
    </row>
    <row r="4791" spans="1:31" ht="15.75" x14ac:dyDescent="0.25">
      <c r="A4791" s="11" t="s">
        <v>173</v>
      </c>
      <c r="B4791" s="11" t="s">
        <v>4967</v>
      </c>
      <c r="C4791" s="11">
        <v>0</v>
      </c>
      <c r="D4791" s="11">
        <v>85</v>
      </c>
      <c r="E4791" s="11">
        <v>20.8</v>
      </c>
      <c r="F4791" s="11">
        <v>1.3</v>
      </c>
      <c r="H4791" s="4">
        <v>45912</v>
      </c>
      <c r="I4791" s="2" t="s">
        <v>108</v>
      </c>
      <c r="J4791" s="8">
        <f t="shared" si="771"/>
        <v>18.440000000000001</v>
      </c>
      <c r="K4791" s="29">
        <v>24.77</v>
      </c>
      <c r="L4791" s="31">
        <f t="shared" si="772"/>
        <v>53.889515963868178</v>
      </c>
      <c r="M4791" s="34">
        <f t="shared" si="780"/>
        <v>19.21</v>
      </c>
      <c r="N4791" s="36">
        <f t="shared" si="773"/>
        <v>1.2678713847848223E-2</v>
      </c>
      <c r="O4791" s="13"/>
      <c r="Q4791" s="16">
        <v>45912</v>
      </c>
      <c r="R4791" s="17">
        <v>0.25694444444444442</v>
      </c>
      <c r="S4791" s="15">
        <v>-2.3599999999999994</v>
      </c>
      <c r="U4791" s="18">
        <v>19.21</v>
      </c>
      <c r="V4791" s="13"/>
      <c r="Z4791" s="21">
        <f t="shared" si="774"/>
        <v>3.1246374452941885</v>
      </c>
      <c r="AA4791" s="21">
        <f t="shared" si="775"/>
        <v>1.6838519948948143</v>
      </c>
      <c r="AB4791" s="21">
        <f t="shared" si="776"/>
        <v>0.10047112205019594</v>
      </c>
      <c r="AC4791" s="21">
        <f t="shared" si="777"/>
        <v>0.24</v>
      </c>
      <c r="AD4791" s="22">
        <f t="shared" si="778"/>
        <v>6.9155999999999995E-2</v>
      </c>
      <c r="AE4791" s="22">
        <f t="shared" si="779"/>
        <v>5.3250119999999998E-2</v>
      </c>
    </row>
    <row r="4792" spans="1:31" ht="15.75" x14ac:dyDescent="0.25">
      <c r="A4792" s="11" t="s">
        <v>173</v>
      </c>
      <c r="B4792" s="11" t="s">
        <v>4968</v>
      </c>
      <c r="C4792" s="11">
        <v>0</v>
      </c>
      <c r="D4792" s="11">
        <v>85</v>
      </c>
      <c r="E4792" s="11">
        <v>20.7</v>
      </c>
      <c r="F4792" s="11">
        <v>1</v>
      </c>
      <c r="H4792" s="4">
        <v>45912</v>
      </c>
      <c r="I4792" s="2" t="s">
        <v>109</v>
      </c>
      <c r="J4792" s="8">
        <f t="shared" si="771"/>
        <v>18.4925</v>
      </c>
      <c r="K4792" s="29">
        <v>25.18</v>
      </c>
      <c r="L4792" s="31">
        <f t="shared" si="772"/>
        <v>52.034400183909987</v>
      </c>
      <c r="M4792" s="34">
        <f t="shared" si="780"/>
        <v>24.75</v>
      </c>
      <c r="N4792" s="36">
        <f t="shared" si="773"/>
        <v>1.6233311741662187E-2</v>
      </c>
      <c r="O4792" s="13"/>
      <c r="Q4792" s="16">
        <v>45912</v>
      </c>
      <c r="R4792" s="17">
        <v>0.2638888888888889</v>
      </c>
      <c r="S4792" s="15">
        <v>-2.2074999999999996</v>
      </c>
      <c r="U4792" s="18">
        <v>24.75</v>
      </c>
      <c r="V4792" s="13"/>
      <c r="Z4792" s="21">
        <f t="shared" si="774"/>
        <v>3.2019010512225941</v>
      </c>
      <c r="AA4792" s="21">
        <f t="shared" si="775"/>
        <v>1.6660900064859854</v>
      </c>
      <c r="AB4792" s="21">
        <f t="shared" si="776"/>
        <v>9.9100986736325142E-2</v>
      </c>
      <c r="AC4792" s="21">
        <f t="shared" si="777"/>
        <v>0.24</v>
      </c>
      <c r="AD4792" s="22">
        <f t="shared" si="778"/>
        <v>8.9099999999999999E-2</v>
      </c>
      <c r="AE4792" s="22">
        <f t="shared" si="779"/>
        <v>6.8607000000000001E-2</v>
      </c>
    </row>
    <row r="4793" spans="1:31" ht="15.75" x14ac:dyDescent="0.25">
      <c r="A4793" s="11" t="s">
        <v>173</v>
      </c>
      <c r="B4793" s="11" t="s">
        <v>4969</v>
      </c>
      <c r="C4793" s="11">
        <v>5</v>
      </c>
      <c r="D4793" s="11">
        <v>85</v>
      </c>
      <c r="E4793" s="11">
        <v>20.7</v>
      </c>
      <c r="F4793" s="11">
        <v>1.1000000000000001</v>
      </c>
      <c r="H4793" s="4">
        <v>45912</v>
      </c>
      <c r="I4793" s="2" t="s">
        <v>110</v>
      </c>
      <c r="J4793" s="8">
        <f t="shared" si="771"/>
        <v>18.875</v>
      </c>
      <c r="K4793" s="29">
        <v>26.12</v>
      </c>
      <c r="L4793" s="31">
        <f t="shared" si="772"/>
        <v>49.591386400545545</v>
      </c>
      <c r="M4793" s="34">
        <f t="shared" si="780"/>
        <v>34.299999999999997</v>
      </c>
      <c r="N4793" s="36">
        <f t="shared" si="773"/>
        <v>2.2490192363896221E-2</v>
      </c>
      <c r="O4793" s="13"/>
      <c r="Q4793" s="16">
        <v>45912</v>
      </c>
      <c r="R4793" s="17">
        <v>0.27083333333333331</v>
      </c>
      <c r="S4793" s="15">
        <v>-1.8249999999999993</v>
      </c>
      <c r="U4793" s="18">
        <v>34.299999999999997</v>
      </c>
      <c r="V4793" s="13"/>
      <c r="Z4793" s="21">
        <f t="shared" si="774"/>
        <v>3.3853585319724906</v>
      </c>
      <c r="AA4793" s="21">
        <f t="shared" si="775"/>
        <v>1.6788462306343139</v>
      </c>
      <c r="AB4793" s="21">
        <f t="shared" si="776"/>
        <v>9.9148325338533724E-2</v>
      </c>
      <c r="AC4793" s="21">
        <f t="shared" si="777"/>
        <v>0.24</v>
      </c>
      <c r="AD4793" s="22">
        <f t="shared" si="778"/>
        <v>0.12347999999999998</v>
      </c>
      <c r="AE4793" s="22">
        <f t="shared" si="779"/>
        <v>9.5079599999999986E-2</v>
      </c>
    </row>
    <row r="4794" spans="1:31" ht="15.75" x14ac:dyDescent="0.25">
      <c r="A4794" s="11" t="s">
        <v>173</v>
      </c>
      <c r="B4794" s="11" t="s">
        <v>4970</v>
      </c>
      <c r="C4794" s="11">
        <v>13</v>
      </c>
      <c r="D4794" s="11">
        <v>85</v>
      </c>
      <c r="E4794" s="11">
        <v>20.7</v>
      </c>
      <c r="F4794" s="11">
        <v>1.3</v>
      </c>
      <c r="H4794" s="4">
        <v>45912</v>
      </c>
      <c r="I4794" s="2" t="s">
        <v>111</v>
      </c>
      <c r="J4794" s="8">
        <f t="shared" si="771"/>
        <v>19.1325</v>
      </c>
      <c r="K4794" s="29">
        <v>27.14</v>
      </c>
      <c r="L4794" s="31">
        <f t="shared" si="772"/>
        <v>46.213098720774369</v>
      </c>
      <c r="M4794" s="34">
        <f t="shared" si="780"/>
        <v>41.28</v>
      </c>
      <c r="N4794" s="36">
        <f t="shared" si="773"/>
        <v>2.6855768289062613E-2</v>
      </c>
      <c r="O4794" s="13"/>
      <c r="Q4794" s="16">
        <v>45912</v>
      </c>
      <c r="R4794" s="17">
        <v>0.27777777777777779</v>
      </c>
      <c r="S4794" s="15">
        <v>-1.5674999999999999</v>
      </c>
      <c r="U4794" s="18">
        <v>41.28</v>
      </c>
      <c r="V4794" s="13"/>
      <c r="Z4794" s="21">
        <f t="shared" si="774"/>
        <v>3.5947287535268582</v>
      </c>
      <c r="AA4794" s="21">
        <f t="shared" si="775"/>
        <v>1.6612355476114289</v>
      </c>
      <c r="AB4794" s="21">
        <f t="shared" si="776"/>
        <v>9.735289545910833E-2</v>
      </c>
      <c r="AC4794" s="21">
        <f t="shared" si="777"/>
        <v>0.24</v>
      </c>
      <c r="AD4794" s="22">
        <f t="shared" si="778"/>
        <v>0.14860799999999999</v>
      </c>
      <c r="AE4794" s="22">
        <f t="shared" si="779"/>
        <v>0.11442816</v>
      </c>
    </row>
    <row r="4795" spans="1:31" ht="15.75" x14ac:dyDescent="0.25">
      <c r="A4795" s="11" t="s">
        <v>173</v>
      </c>
      <c r="B4795" s="11" t="s">
        <v>4971</v>
      </c>
      <c r="C4795" s="11">
        <v>23</v>
      </c>
      <c r="D4795" s="11">
        <v>84</v>
      </c>
      <c r="E4795" s="11">
        <v>20.8</v>
      </c>
      <c r="F4795" s="11">
        <v>1.2</v>
      </c>
      <c r="H4795" s="4">
        <v>45912</v>
      </c>
      <c r="I4795" s="2" t="s">
        <v>112</v>
      </c>
      <c r="J4795" s="8">
        <f t="shared" si="771"/>
        <v>19.427500000000002</v>
      </c>
      <c r="K4795" s="29">
        <v>27.91</v>
      </c>
      <c r="L4795" s="31">
        <f t="shared" si="772"/>
        <v>44.392362595760524</v>
      </c>
      <c r="M4795" s="34">
        <f t="shared" si="780"/>
        <v>47.07</v>
      </c>
      <c r="N4795" s="36">
        <f t="shared" si="773"/>
        <v>3.0606222593572301E-2</v>
      </c>
      <c r="O4795" s="13"/>
      <c r="Q4795" s="16">
        <v>45912</v>
      </c>
      <c r="R4795" s="17">
        <v>0.28472222222222221</v>
      </c>
      <c r="S4795" s="15">
        <v>-1.3725000000000005</v>
      </c>
      <c r="U4795" s="18">
        <v>47.07</v>
      </c>
      <c r="V4795" s="13"/>
      <c r="Z4795" s="21">
        <f t="shared" si="774"/>
        <v>3.7601674296374585</v>
      </c>
      <c r="AA4795" s="21">
        <f t="shared" si="775"/>
        <v>1.6692271595723491</v>
      </c>
      <c r="AB4795" s="21">
        <f t="shared" si="776"/>
        <v>9.7254029726112606E-2</v>
      </c>
      <c r="AC4795" s="21">
        <f t="shared" si="777"/>
        <v>0.24</v>
      </c>
      <c r="AD4795" s="22">
        <f t="shared" si="778"/>
        <v>0.16945199999999999</v>
      </c>
      <c r="AE4795" s="22">
        <f t="shared" si="779"/>
        <v>0.13047803999999999</v>
      </c>
    </row>
    <row r="4796" spans="1:31" ht="15.75" x14ac:dyDescent="0.25">
      <c r="A4796" s="11" t="s">
        <v>173</v>
      </c>
      <c r="B4796" s="11" t="s">
        <v>4972</v>
      </c>
      <c r="C4796" s="11">
        <v>47</v>
      </c>
      <c r="D4796" s="11">
        <v>83</v>
      </c>
      <c r="E4796" s="11">
        <v>20.9</v>
      </c>
      <c r="F4796" s="11">
        <v>1.2</v>
      </c>
      <c r="H4796" s="4">
        <v>45912</v>
      </c>
      <c r="I4796" s="2" t="s">
        <v>113</v>
      </c>
      <c r="J4796" s="8">
        <f t="shared" si="771"/>
        <v>19.674999999999997</v>
      </c>
      <c r="K4796" s="29">
        <v>28.35</v>
      </c>
      <c r="L4796" s="31">
        <f t="shared" si="772"/>
        <v>43.826995287299091</v>
      </c>
      <c r="M4796" s="34">
        <f t="shared" si="780"/>
        <v>52.03</v>
      </c>
      <c r="N4796" s="36">
        <f t="shared" si="773"/>
        <v>3.3963155733583134E-2</v>
      </c>
      <c r="O4796" s="13"/>
      <c r="Q4796" s="16">
        <v>45912</v>
      </c>
      <c r="R4796" s="17">
        <v>0.29166666666666669</v>
      </c>
      <c r="S4796" s="15">
        <v>-1.2250000000000005</v>
      </c>
      <c r="U4796" s="18">
        <v>52.03</v>
      </c>
      <c r="V4796" s="13"/>
      <c r="Z4796" s="21">
        <f t="shared" si="774"/>
        <v>3.8576483907262609</v>
      </c>
      <c r="AA4796" s="21">
        <f t="shared" si="775"/>
        <v>1.6906913784041677</v>
      </c>
      <c r="AB4796" s="21">
        <f t="shared" si="776"/>
        <v>9.8178558559424201E-2</v>
      </c>
      <c r="AC4796" s="21">
        <f t="shared" si="777"/>
        <v>0.24</v>
      </c>
      <c r="AD4796" s="22">
        <f t="shared" si="778"/>
        <v>0.187308</v>
      </c>
      <c r="AE4796" s="22">
        <f t="shared" si="779"/>
        <v>0.14422715999999999</v>
      </c>
    </row>
    <row r="4797" spans="1:31" ht="15.75" x14ac:dyDescent="0.25">
      <c r="A4797" s="11" t="s">
        <v>173</v>
      </c>
      <c r="B4797" s="11" t="s">
        <v>4973</v>
      </c>
      <c r="C4797" s="11">
        <v>45</v>
      </c>
      <c r="D4797" s="11">
        <v>81</v>
      </c>
      <c r="E4797" s="11">
        <v>21.3</v>
      </c>
      <c r="F4797" s="11">
        <v>1.3</v>
      </c>
      <c r="H4797" s="4">
        <v>45912</v>
      </c>
      <c r="I4797" s="2" t="s">
        <v>114</v>
      </c>
      <c r="J4797" s="8">
        <f t="shared" si="771"/>
        <v>20.2075</v>
      </c>
      <c r="K4797" s="29">
        <v>29.19</v>
      </c>
      <c r="L4797" s="31">
        <f t="shared" si="772"/>
        <v>43.108709697806439</v>
      </c>
      <c r="M4797" s="34">
        <f t="shared" si="780"/>
        <v>60.01</v>
      </c>
      <c r="N4797" s="36">
        <f t="shared" si="773"/>
        <v>3.9592475023660235E-2</v>
      </c>
      <c r="O4797" s="13"/>
      <c r="Q4797" s="16">
        <v>45912</v>
      </c>
      <c r="R4797" s="17">
        <v>0.2986111111111111</v>
      </c>
      <c r="S4797" s="15">
        <v>-1.0925000000000011</v>
      </c>
      <c r="U4797" s="18">
        <v>60.01</v>
      </c>
      <c r="V4797" s="13"/>
      <c r="Z4797" s="21">
        <f t="shared" si="774"/>
        <v>4.0498704831555576</v>
      </c>
      <c r="AA4797" s="21">
        <f t="shared" si="775"/>
        <v>1.7458469097206804</v>
      </c>
      <c r="AB4797" s="21">
        <f t="shared" si="776"/>
        <v>0.10074332463251032</v>
      </c>
      <c r="AC4797" s="21">
        <f t="shared" si="777"/>
        <v>0.24</v>
      </c>
      <c r="AD4797" s="22">
        <f t="shared" si="778"/>
        <v>0.21603600000000001</v>
      </c>
      <c r="AE4797" s="22">
        <f t="shared" si="779"/>
        <v>0.16634772</v>
      </c>
    </row>
    <row r="4798" spans="1:31" ht="15.75" x14ac:dyDescent="0.25">
      <c r="A4798" s="11" t="s">
        <v>173</v>
      </c>
      <c r="B4798" s="11" t="s">
        <v>4974</v>
      </c>
      <c r="C4798" s="11">
        <v>101</v>
      </c>
      <c r="D4798" s="11">
        <v>80</v>
      </c>
      <c r="E4798" s="11">
        <v>21.5</v>
      </c>
      <c r="F4798" s="11">
        <v>1</v>
      </c>
      <c r="H4798" s="4">
        <v>45912</v>
      </c>
      <c r="I4798" s="2" t="s">
        <v>115</v>
      </c>
      <c r="J4798" s="8">
        <f t="shared" si="771"/>
        <v>20.605</v>
      </c>
      <c r="K4798" s="29">
        <v>29.49</v>
      </c>
      <c r="L4798" s="31">
        <f t="shared" si="772"/>
        <v>43.95392574444687</v>
      </c>
      <c r="M4798" s="34">
        <f t="shared" si="780"/>
        <v>78.75</v>
      </c>
      <c r="N4798" s="36">
        <f t="shared" si="773"/>
        <v>5.2680809289155361E-2</v>
      </c>
      <c r="O4798" s="13"/>
      <c r="Q4798" s="16">
        <v>45912</v>
      </c>
      <c r="R4798" s="17">
        <v>0.30555555555555558</v>
      </c>
      <c r="S4798" s="15">
        <v>-0.89500000000000046</v>
      </c>
      <c r="U4798" s="18">
        <v>78.75</v>
      </c>
      <c r="V4798" s="13"/>
      <c r="Z4798" s="21">
        <f t="shared" si="774"/>
        <v>4.1205123971502289</v>
      </c>
      <c r="AA4798" s="21">
        <f t="shared" si="775"/>
        <v>1.8111269593341393</v>
      </c>
      <c r="AB4798" s="21">
        <f t="shared" si="776"/>
        <v>0.10427537377747934</v>
      </c>
      <c r="AC4798" s="21">
        <f t="shared" si="777"/>
        <v>0.24</v>
      </c>
      <c r="AD4798" s="22">
        <f t="shared" si="778"/>
        <v>0.28349999999999997</v>
      </c>
      <c r="AE4798" s="22">
        <f t="shared" si="779"/>
        <v>0.21829499999999999</v>
      </c>
    </row>
    <row r="4799" spans="1:31" ht="15.75" x14ac:dyDescent="0.25">
      <c r="A4799" s="11" t="s">
        <v>173</v>
      </c>
      <c r="B4799" s="11" t="s">
        <v>4975</v>
      </c>
      <c r="C4799" s="11">
        <v>137</v>
      </c>
      <c r="D4799" s="11">
        <v>78</v>
      </c>
      <c r="E4799" s="11">
        <v>22</v>
      </c>
      <c r="F4799" s="11">
        <v>1</v>
      </c>
      <c r="H4799" s="4">
        <v>45912</v>
      </c>
      <c r="I4799" s="2" t="s">
        <v>116</v>
      </c>
      <c r="J4799" s="8">
        <f t="shared" si="771"/>
        <v>21.342500000000001</v>
      </c>
      <c r="K4799" s="29">
        <v>30.21</v>
      </c>
      <c r="L4799" s="31">
        <f t="shared" si="772"/>
        <v>44.809469090612751</v>
      </c>
      <c r="M4799" s="34">
        <f t="shared" si="780"/>
        <v>170.4</v>
      </c>
      <c r="N4799" s="36">
        <f t="shared" si="773"/>
        <v>0.11648186406247719</v>
      </c>
      <c r="O4799" s="13"/>
      <c r="Q4799" s="16">
        <v>45912</v>
      </c>
      <c r="R4799" s="17">
        <v>0.3125</v>
      </c>
      <c r="S4799" s="15">
        <v>-0.65749999999999975</v>
      </c>
      <c r="U4799" s="18">
        <v>170.4</v>
      </c>
      <c r="V4799" s="13"/>
      <c r="Z4799" s="21">
        <f t="shared" si="774"/>
        <v>4.2944417599782625</v>
      </c>
      <c r="AA4799" s="21">
        <f t="shared" si="775"/>
        <v>1.9243165530518258</v>
      </c>
      <c r="AB4799" s="21">
        <f t="shared" si="776"/>
        <v>0.11019665886993467</v>
      </c>
      <c r="AC4799" s="21">
        <f t="shared" si="777"/>
        <v>0.24</v>
      </c>
      <c r="AD4799" s="22">
        <f t="shared" si="778"/>
        <v>0.61343999999999999</v>
      </c>
      <c r="AE4799" s="22">
        <f t="shared" si="779"/>
        <v>0.47234880000000001</v>
      </c>
    </row>
    <row r="4800" spans="1:31" ht="15.75" x14ac:dyDescent="0.25">
      <c r="A4800" s="11" t="s">
        <v>173</v>
      </c>
      <c r="B4800" s="11" t="s">
        <v>4976</v>
      </c>
      <c r="C4800" s="11">
        <v>185</v>
      </c>
      <c r="D4800" s="11">
        <v>75</v>
      </c>
      <c r="E4800" s="11">
        <v>22.9</v>
      </c>
      <c r="F4800" s="11">
        <v>1.2</v>
      </c>
      <c r="H4800" s="4">
        <v>45912</v>
      </c>
      <c r="I4800" s="2" t="s">
        <v>117</v>
      </c>
      <c r="J4800" s="8">
        <f t="shared" si="771"/>
        <v>22.339999999999996</v>
      </c>
      <c r="K4800" s="29">
        <v>30.23</v>
      </c>
      <c r="L4800" s="31">
        <f t="shared" si="772"/>
        <v>50.028150936819628</v>
      </c>
      <c r="M4800" s="34">
        <f t="shared" si="780"/>
        <v>217.2</v>
      </c>
      <c r="N4800" s="36">
        <f t="shared" si="773"/>
        <v>0.15489779171294021</v>
      </c>
      <c r="O4800" s="13"/>
      <c r="Q4800" s="16">
        <v>45912</v>
      </c>
      <c r="R4800" s="17">
        <v>0.31944444444444442</v>
      </c>
      <c r="S4800" s="15">
        <v>-0.5600000000000005</v>
      </c>
      <c r="U4800" s="18">
        <v>217.2</v>
      </c>
      <c r="V4800" s="13"/>
      <c r="Z4800" s="21">
        <f t="shared" si="774"/>
        <v>4.2993628690814578</v>
      </c>
      <c r="AA4800" s="21">
        <f t="shared" si="775"/>
        <v>2.1508917454656507</v>
      </c>
      <c r="AB4800" s="21">
        <f t="shared" si="776"/>
        <v>0.12315315089888684</v>
      </c>
      <c r="AC4800" s="21">
        <f t="shared" si="777"/>
        <v>0.24</v>
      </c>
      <c r="AD4800" s="22">
        <f t="shared" si="778"/>
        <v>0.78191999999999995</v>
      </c>
      <c r="AE4800" s="22">
        <f t="shared" si="779"/>
        <v>0.60207840000000001</v>
      </c>
    </row>
    <row r="4801" spans="1:31" ht="15.75" x14ac:dyDescent="0.25">
      <c r="A4801" s="11" t="s">
        <v>173</v>
      </c>
      <c r="B4801" s="11" t="s">
        <v>4977</v>
      </c>
      <c r="C4801" s="11">
        <v>206</v>
      </c>
      <c r="D4801" s="11">
        <v>71</v>
      </c>
      <c r="E4801" s="11">
        <v>24</v>
      </c>
      <c r="F4801" s="11">
        <v>1.4</v>
      </c>
      <c r="H4801" s="4">
        <v>45912</v>
      </c>
      <c r="I4801" s="2" t="s">
        <v>118</v>
      </c>
      <c r="J4801" s="8">
        <f t="shared" si="771"/>
        <v>23.285</v>
      </c>
      <c r="K4801" s="29">
        <v>31.1</v>
      </c>
      <c r="L4801" s="31">
        <f t="shared" si="772"/>
        <v>51.226041477272737</v>
      </c>
      <c r="M4801" s="34">
        <f t="shared" si="780"/>
        <v>246.3</v>
      </c>
      <c r="N4801" s="36">
        <f t="shared" si="773"/>
        <v>0.17994120257865862</v>
      </c>
      <c r="O4801" s="13"/>
      <c r="Q4801" s="16">
        <v>45912</v>
      </c>
      <c r="R4801" s="17">
        <v>0.3263888888888889</v>
      </c>
      <c r="S4801" s="15">
        <v>-0.71499999999999986</v>
      </c>
      <c r="U4801" s="18">
        <v>246.3</v>
      </c>
      <c r="V4801" s="13"/>
      <c r="Z4801" s="21">
        <f t="shared" si="774"/>
        <v>4.5182323834037019</v>
      </c>
      <c r="AA4801" s="21">
        <f t="shared" si="775"/>
        <v>2.3145115947619486</v>
      </c>
      <c r="AB4801" s="21">
        <f t="shared" si="776"/>
        <v>0.13166377167081716</v>
      </c>
      <c r="AC4801" s="21">
        <f t="shared" si="777"/>
        <v>0.24</v>
      </c>
      <c r="AD4801" s="22">
        <f t="shared" si="778"/>
        <v>0.88668000000000002</v>
      </c>
      <c r="AE4801" s="22">
        <f t="shared" si="779"/>
        <v>0.68274360000000001</v>
      </c>
    </row>
    <row r="4802" spans="1:31" ht="15.75" x14ac:dyDescent="0.25">
      <c r="A4802" s="11" t="s">
        <v>173</v>
      </c>
      <c r="B4802" s="11" t="s">
        <v>4978</v>
      </c>
      <c r="C4802" s="11">
        <v>264</v>
      </c>
      <c r="D4802" s="11">
        <v>69</v>
      </c>
      <c r="E4802" s="11">
        <v>24.5</v>
      </c>
      <c r="F4802" s="11">
        <v>1.8</v>
      </c>
      <c r="H4802" s="4">
        <v>45912</v>
      </c>
      <c r="I4802" s="2" t="s">
        <v>119</v>
      </c>
      <c r="J4802" s="8">
        <f t="shared" ref="J4802:J4865" si="781">E4802+S4802</f>
        <v>23.46</v>
      </c>
      <c r="K4802" s="29">
        <v>31.58</v>
      </c>
      <c r="L4802" s="31">
        <f t="shared" si="772"/>
        <v>50.042573808940567</v>
      </c>
      <c r="M4802" s="34">
        <f t="shared" si="780"/>
        <v>271.89999999999998</v>
      </c>
      <c r="N4802" s="36">
        <f t="shared" si="773"/>
        <v>0.19866323299884794</v>
      </c>
      <c r="O4802" s="13"/>
      <c r="Q4802" s="16">
        <v>45912</v>
      </c>
      <c r="R4802" s="17">
        <v>0.33333333333333331</v>
      </c>
      <c r="S4802" s="15">
        <v>-1.0400000000000009</v>
      </c>
      <c r="U4802" s="18">
        <v>271.89999999999998</v>
      </c>
      <c r="V4802" s="13"/>
      <c r="Z4802" s="21">
        <f t="shared" si="774"/>
        <v>4.6430831634584679</v>
      </c>
      <c r="AA4802" s="21">
        <f t="shared" si="775"/>
        <v>2.3235183190841968</v>
      </c>
      <c r="AB4802" s="21">
        <f t="shared" si="776"/>
        <v>0.13170463407410252</v>
      </c>
      <c r="AC4802" s="21">
        <f t="shared" si="777"/>
        <v>0.24</v>
      </c>
      <c r="AD4802" s="22">
        <f t="shared" si="778"/>
        <v>0.97883999999999993</v>
      </c>
      <c r="AE4802" s="22">
        <f t="shared" si="779"/>
        <v>0.75370680000000001</v>
      </c>
    </row>
    <row r="4803" spans="1:31" ht="15.75" x14ac:dyDescent="0.25">
      <c r="A4803" s="11" t="s">
        <v>173</v>
      </c>
      <c r="B4803" s="11" t="s">
        <v>4979</v>
      </c>
      <c r="C4803" s="11">
        <v>303</v>
      </c>
      <c r="D4803" s="11">
        <v>68</v>
      </c>
      <c r="E4803" s="11">
        <v>25.2</v>
      </c>
      <c r="F4803" s="11">
        <v>1.5</v>
      </c>
      <c r="H4803" s="4">
        <v>45912</v>
      </c>
      <c r="I4803" s="2" t="s">
        <v>120</v>
      </c>
      <c r="J4803" s="8">
        <f t="shared" si="781"/>
        <v>23.827500000000001</v>
      </c>
      <c r="K4803" s="29">
        <v>32.26</v>
      </c>
      <c r="L4803" s="31">
        <f t="shared" ref="L4803:L4866" si="782">100*(22.1*10^6*10^((4.4-6.24*((J4803+273.2)/1000)+9.95*((J4803+273.2)/1000)^2-5.15*((J4803+273.5)/1000)^3)*(1-647.3/(J4803+273.2)))-101325*((K4803-J4803)/1514)*(1+J4803/873))/(22.1*10^6*10^((4.4-6.24*((K4803+273.2)/1000)+9.95*((K4803+273.2)/1000)^2-5.15*((K4803+273.5)/1000)^3)*(1-647.3/(K4803+273.2))))</f>
        <v>49.038354794528253</v>
      </c>
      <c r="M4803" s="34">
        <f t="shared" si="780"/>
        <v>308.60000000000002</v>
      </c>
      <c r="N4803" s="36">
        <f t="shared" ref="N4803:N4866" si="783">(0.408*AB4803*(AE4803-$Y$7)+$Y$6*($Y$6/(K4803+273))*$Y$8*(Z4803-AA4803))/(AB4803+$Y$6*(1+AC4803*$Y$8))</f>
        <v>0.22651944902656404</v>
      </c>
      <c r="O4803" s="13"/>
      <c r="Q4803" s="16">
        <v>45912</v>
      </c>
      <c r="R4803" s="17">
        <v>0.34027777777777779</v>
      </c>
      <c r="S4803" s="15">
        <v>-1.3724999999999996</v>
      </c>
      <c r="U4803" s="18">
        <v>308.60000000000002</v>
      </c>
      <c r="V4803" s="13"/>
      <c r="Z4803" s="21">
        <f t="shared" ref="Z4803:Z4866" si="784">0.6108*EXP(17.27*K4803/(K4803+237.3))</f>
        <v>4.8250814707674241</v>
      </c>
      <c r="AA4803" s="21">
        <f t="shared" ref="AA4803:AA4866" si="785">(L4803/100)*Z4803</f>
        <v>2.3661405707599714</v>
      </c>
      <c r="AB4803" s="21">
        <f t="shared" ref="AB4803:AB4866" si="786">(4098*AA4803)/((K4803+237.3)^2)</f>
        <v>0.13344478332761248</v>
      </c>
      <c r="AC4803" s="21">
        <f t="shared" ref="AC4803:AC4866" si="787">IF(M4803&gt;10,0.24,0.96)</f>
        <v>0.24</v>
      </c>
      <c r="AD4803" s="22">
        <f t="shared" ref="AD4803:AD4866" si="788">M4803*3600/1000000</f>
        <v>1.1109599999999999</v>
      </c>
      <c r="AE4803" s="22">
        <f t="shared" ref="AE4803:AE4866" si="789">IF(M4803&gt;10,(1-$Y$4)*AD4803,0)</f>
        <v>0.85543919999999996</v>
      </c>
    </row>
    <row r="4804" spans="1:31" ht="15.75" x14ac:dyDescent="0.25">
      <c r="A4804" s="11" t="s">
        <v>173</v>
      </c>
      <c r="B4804" s="11" t="s">
        <v>4980</v>
      </c>
      <c r="C4804" s="11">
        <v>341</v>
      </c>
      <c r="D4804" s="11">
        <v>67</v>
      </c>
      <c r="E4804" s="11">
        <v>25.9</v>
      </c>
      <c r="F4804" s="11">
        <v>1.4</v>
      </c>
      <c r="H4804" s="4">
        <v>45912</v>
      </c>
      <c r="I4804" s="2" t="s">
        <v>121</v>
      </c>
      <c r="J4804" s="8">
        <f t="shared" si="781"/>
        <v>24.044999999999998</v>
      </c>
      <c r="K4804" s="29">
        <v>32.130000000000003</v>
      </c>
      <c r="L4804" s="31">
        <f t="shared" si="782"/>
        <v>50.711690275331897</v>
      </c>
      <c r="M4804" s="34">
        <f t="shared" si="780"/>
        <v>347.6</v>
      </c>
      <c r="N4804" s="36">
        <f t="shared" si="783"/>
        <v>0.25756140726297638</v>
      </c>
      <c r="O4804" s="13"/>
      <c r="Q4804" s="16">
        <v>45912</v>
      </c>
      <c r="R4804" s="17">
        <v>0.34722222222222221</v>
      </c>
      <c r="S4804" s="15">
        <v>-1.8550000000000004</v>
      </c>
      <c r="U4804" s="18">
        <v>347.6</v>
      </c>
      <c r="V4804" s="13"/>
      <c r="Z4804" s="21">
        <f t="shared" si="784"/>
        <v>4.789816399837254</v>
      </c>
      <c r="AA4804" s="21">
        <f t="shared" si="785"/>
        <v>2.4289968574425211</v>
      </c>
      <c r="AB4804" s="21">
        <f t="shared" si="786"/>
        <v>0.13712195760529952</v>
      </c>
      <c r="AC4804" s="21">
        <f t="shared" si="787"/>
        <v>0.24</v>
      </c>
      <c r="AD4804" s="22">
        <f t="shared" si="788"/>
        <v>1.25136</v>
      </c>
      <c r="AE4804" s="22">
        <f t="shared" si="789"/>
        <v>0.96354720000000005</v>
      </c>
    </row>
    <row r="4805" spans="1:31" ht="15.75" x14ac:dyDescent="0.25">
      <c r="A4805" s="11" t="s">
        <v>173</v>
      </c>
      <c r="B4805" s="11" t="s">
        <v>4981</v>
      </c>
      <c r="C4805" s="11">
        <v>378</v>
      </c>
      <c r="D4805" s="11">
        <v>66</v>
      </c>
      <c r="E4805" s="11">
        <v>26.4</v>
      </c>
      <c r="F4805" s="11">
        <v>1.4</v>
      </c>
      <c r="H4805" s="4">
        <v>45912</v>
      </c>
      <c r="I4805" s="2" t="s">
        <v>122</v>
      </c>
      <c r="J4805" s="8">
        <f t="shared" si="781"/>
        <v>24.14</v>
      </c>
      <c r="K4805" s="29">
        <v>32.119999999999997</v>
      </c>
      <c r="L4805" s="31">
        <f t="shared" si="782"/>
        <v>51.248825589008682</v>
      </c>
      <c r="M4805" s="34">
        <f t="shared" si="780"/>
        <v>342.9</v>
      </c>
      <c r="N4805" s="36">
        <f t="shared" si="783"/>
        <v>0.25495758893263365</v>
      </c>
      <c r="O4805" s="13"/>
      <c r="Q4805" s="16">
        <v>45912</v>
      </c>
      <c r="R4805" s="17">
        <v>0.35416666666666669</v>
      </c>
      <c r="S4805" s="15">
        <v>-2.2599999999999998</v>
      </c>
      <c r="U4805" s="18">
        <v>342.9</v>
      </c>
      <c r="V4805" s="13"/>
      <c r="Z4805" s="21">
        <f t="shared" si="784"/>
        <v>4.7871129982063856</v>
      </c>
      <c r="AA4805" s="21">
        <f t="shared" si="785"/>
        <v>2.453339191199555</v>
      </c>
      <c r="AB4805" s="21">
        <f t="shared" si="786"/>
        <v>0.13850641455440824</v>
      </c>
      <c r="AC4805" s="21">
        <f t="shared" si="787"/>
        <v>0.24</v>
      </c>
      <c r="AD4805" s="22">
        <f t="shared" si="788"/>
        <v>1.23444</v>
      </c>
      <c r="AE4805" s="22">
        <f t="shared" si="789"/>
        <v>0.9505188</v>
      </c>
    </row>
    <row r="4806" spans="1:31" ht="15.75" x14ac:dyDescent="0.25">
      <c r="A4806" s="11" t="s">
        <v>173</v>
      </c>
      <c r="B4806" s="11" t="s">
        <v>4982</v>
      </c>
      <c r="C4806" s="11">
        <v>415</v>
      </c>
      <c r="D4806" s="11">
        <v>65</v>
      </c>
      <c r="E4806" s="11">
        <v>27</v>
      </c>
      <c r="F4806" s="11">
        <v>1.1000000000000001</v>
      </c>
      <c r="H4806" s="4">
        <v>45912</v>
      </c>
      <c r="I4806" s="2" t="s">
        <v>123</v>
      </c>
      <c r="J4806" s="8">
        <f t="shared" si="781"/>
        <v>24.675000000000001</v>
      </c>
      <c r="K4806" s="29">
        <v>32.54</v>
      </c>
      <c r="L4806" s="31">
        <f t="shared" si="782"/>
        <v>52.202996123408319</v>
      </c>
      <c r="M4806" s="34">
        <f t="shared" si="780"/>
        <v>464.4</v>
      </c>
      <c r="N4806" s="36">
        <f t="shared" si="783"/>
        <v>0.349864531567113</v>
      </c>
      <c r="O4806" s="13"/>
      <c r="Q4806" s="16">
        <v>45912</v>
      </c>
      <c r="R4806" s="17">
        <v>0.3611111111111111</v>
      </c>
      <c r="S4806" s="15">
        <v>-2.3250000000000002</v>
      </c>
      <c r="U4806" s="18">
        <v>464.4</v>
      </c>
      <c r="V4806" s="13"/>
      <c r="Z4806" s="21">
        <f t="shared" si="784"/>
        <v>4.9018036830049407</v>
      </c>
      <c r="AA4806" s="21">
        <f t="shared" si="785"/>
        <v>2.5588883866161556</v>
      </c>
      <c r="AB4806" s="21">
        <f t="shared" si="786"/>
        <v>0.14401596571992431</v>
      </c>
      <c r="AC4806" s="21">
        <f t="shared" si="787"/>
        <v>0.24</v>
      </c>
      <c r="AD4806" s="22">
        <f t="shared" si="788"/>
        <v>1.67184</v>
      </c>
      <c r="AE4806" s="22">
        <f t="shared" si="789"/>
        <v>1.2873167999999999</v>
      </c>
    </row>
    <row r="4807" spans="1:31" ht="15.75" x14ac:dyDescent="0.25">
      <c r="A4807" s="11" t="s">
        <v>173</v>
      </c>
      <c r="B4807" s="11" t="s">
        <v>4983</v>
      </c>
      <c r="C4807" s="11">
        <v>447</v>
      </c>
      <c r="D4807" s="11">
        <v>65</v>
      </c>
      <c r="E4807" s="11">
        <v>27.3</v>
      </c>
      <c r="F4807" s="11">
        <v>1.4</v>
      </c>
      <c r="H4807" s="4">
        <v>45912</v>
      </c>
      <c r="I4807" s="2" t="s">
        <v>124</v>
      </c>
      <c r="J4807" s="8">
        <f t="shared" si="781"/>
        <v>24.69</v>
      </c>
      <c r="K4807" s="29">
        <v>32.799999999999997</v>
      </c>
      <c r="L4807" s="31">
        <f t="shared" si="782"/>
        <v>51.158153414354153</v>
      </c>
      <c r="M4807" s="34">
        <f t="shared" si="780"/>
        <v>299.60000000000002</v>
      </c>
      <c r="N4807" s="36">
        <f t="shared" si="783"/>
        <v>0.22516061822447045</v>
      </c>
      <c r="O4807" s="13"/>
      <c r="Q4807" s="16">
        <v>45912</v>
      </c>
      <c r="R4807" s="17">
        <v>0.36805555555555558</v>
      </c>
      <c r="S4807" s="15">
        <v>-2.6100000000000003</v>
      </c>
      <c r="U4807" s="18">
        <v>299.60000000000002</v>
      </c>
      <c r="V4807" s="13"/>
      <c r="Z4807" s="21">
        <f t="shared" si="784"/>
        <v>4.9739919933544527</v>
      </c>
      <c r="AA4807" s="21">
        <f t="shared" si="785"/>
        <v>2.5446024547779635</v>
      </c>
      <c r="AB4807" s="21">
        <f t="shared" si="786"/>
        <v>0.14293636305502733</v>
      </c>
      <c r="AC4807" s="21">
        <f t="shared" si="787"/>
        <v>0.24</v>
      </c>
      <c r="AD4807" s="22">
        <f t="shared" si="788"/>
        <v>1.07856</v>
      </c>
      <c r="AE4807" s="22">
        <f t="shared" si="789"/>
        <v>0.83049119999999998</v>
      </c>
    </row>
    <row r="4808" spans="1:31" ht="15.75" x14ac:dyDescent="0.25">
      <c r="A4808" s="11" t="s">
        <v>173</v>
      </c>
      <c r="B4808" s="11" t="s">
        <v>4984</v>
      </c>
      <c r="C4808" s="11">
        <v>482</v>
      </c>
      <c r="D4808" s="11">
        <v>65</v>
      </c>
      <c r="E4808" s="11">
        <v>27.5</v>
      </c>
      <c r="F4808" s="11">
        <v>1.8</v>
      </c>
      <c r="H4808" s="4">
        <v>45912</v>
      </c>
      <c r="I4808" s="2" t="s">
        <v>125</v>
      </c>
      <c r="J4808" s="8">
        <f t="shared" si="781"/>
        <v>24.787500000000001</v>
      </c>
      <c r="K4808" s="29">
        <v>34.51</v>
      </c>
      <c r="L4808" s="31">
        <f t="shared" si="782"/>
        <v>44.779418521761016</v>
      </c>
      <c r="M4808" s="34">
        <f t="shared" si="780"/>
        <v>265</v>
      </c>
      <c r="N4808" s="36">
        <f t="shared" si="783"/>
        <v>0.19578554476292845</v>
      </c>
      <c r="O4808" s="13"/>
      <c r="Q4808" s="16">
        <v>45912</v>
      </c>
      <c r="R4808" s="17">
        <v>0.375</v>
      </c>
      <c r="S4808" s="15">
        <v>-2.7124999999999995</v>
      </c>
      <c r="U4808" s="18">
        <v>265</v>
      </c>
      <c r="V4808" s="13"/>
      <c r="Z4808" s="21">
        <f t="shared" si="784"/>
        <v>5.4721805984632574</v>
      </c>
      <c r="AA4808" s="21">
        <f t="shared" si="785"/>
        <v>2.4504106524524687</v>
      </c>
      <c r="AB4808" s="21">
        <f t="shared" si="786"/>
        <v>0.13591893555709106</v>
      </c>
      <c r="AC4808" s="21">
        <f t="shared" si="787"/>
        <v>0.24</v>
      </c>
      <c r="AD4808" s="22">
        <f t="shared" si="788"/>
        <v>0.95399999999999996</v>
      </c>
      <c r="AE4808" s="22">
        <f t="shared" si="789"/>
        <v>0.73458000000000001</v>
      </c>
    </row>
    <row r="4809" spans="1:31" ht="15.75" x14ac:dyDescent="0.25">
      <c r="A4809" s="11" t="s">
        <v>173</v>
      </c>
      <c r="B4809" s="11" t="s">
        <v>4985</v>
      </c>
      <c r="C4809" s="11">
        <v>517</v>
      </c>
      <c r="D4809" s="11">
        <v>66</v>
      </c>
      <c r="E4809" s="11">
        <v>27.7</v>
      </c>
      <c r="F4809" s="11">
        <v>0.9</v>
      </c>
      <c r="H4809" s="4">
        <v>45912</v>
      </c>
      <c r="I4809" s="2" t="s">
        <v>126</v>
      </c>
      <c r="J4809" s="8">
        <f t="shared" si="781"/>
        <v>25.29</v>
      </c>
      <c r="K4809" s="29">
        <v>34.78</v>
      </c>
      <c r="L4809" s="31">
        <f t="shared" si="782"/>
        <v>46.109435080883244</v>
      </c>
      <c r="M4809" s="34">
        <f t="shared" si="780"/>
        <v>314.10000000000002</v>
      </c>
      <c r="N4809" s="36">
        <f t="shared" si="783"/>
        <v>0.2354249531310815</v>
      </c>
      <c r="O4809" s="13"/>
      <c r="Q4809" s="16">
        <v>45912</v>
      </c>
      <c r="R4809" s="17">
        <v>0.38194444444444442</v>
      </c>
      <c r="S4809" s="15">
        <v>-2.41</v>
      </c>
      <c r="U4809" s="18">
        <v>314.10000000000002</v>
      </c>
      <c r="V4809" s="13"/>
      <c r="Z4809" s="21">
        <f t="shared" si="784"/>
        <v>5.5546713454637047</v>
      </c>
      <c r="AA4809" s="21">
        <f t="shared" si="785"/>
        <v>2.5612275779930105</v>
      </c>
      <c r="AB4809" s="21">
        <f t="shared" si="786"/>
        <v>0.14178388938598055</v>
      </c>
      <c r="AC4809" s="21">
        <f t="shared" si="787"/>
        <v>0.24</v>
      </c>
      <c r="AD4809" s="22">
        <f t="shared" si="788"/>
        <v>1.13076</v>
      </c>
      <c r="AE4809" s="22">
        <f t="shared" si="789"/>
        <v>0.87068520000000005</v>
      </c>
    </row>
    <row r="4810" spans="1:31" ht="15.75" x14ac:dyDescent="0.25">
      <c r="A4810" s="11" t="s">
        <v>173</v>
      </c>
      <c r="B4810" s="11" t="s">
        <v>4986</v>
      </c>
      <c r="C4810" s="11">
        <v>552</v>
      </c>
      <c r="D4810" s="11">
        <v>65</v>
      </c>
      <c r="E4810" s="11">
        <v>28.1</v>
      </c>
      <c r="F4810" s="11">
        <v>1.1000000000000001</v>
      </c>
      <c r="H4810" s="4">
        <v>45912</v>
      </c>
      <c r="I4810" s="2" t="s">
        <v>127</v>
      </c>
      <c r="J4810" s="8">
        <f t="shared" si="781"/>
        <v>25.495000000000001</v>
      </c>
      <c r="K4810" s="29">
        <v>34.07</v>
      </c>
      <c r="L4810" s="31">
        <f t="shared" si="782"/>
        <v>49.893172750077603</v>
      </c>
      <c r="M4810" s="34">
        <f t="shared" ref="M4810:M4873" si="790">U4810</f>
        <v>361</v>
      </c>
      <c r="N4810" s="36">
        <f t="shared" si="783"/>
        <v>0.27460904906521771</v>
      </c>
      <c r="O4810" s="13"/>
      <c r="Q4810" s="16">
        <v>45912</v>
      </c>
      <c r="R4810" s="17">
        <v>0.3888888888888889</v>
      </c>
      <c r="S4810" s="15">
        <v>-2.6050000000000013</v>
      </c>
      <c r="U4810" s="18">
        <v>361</v>
      </c>
      <c r="V4810" s="13"/>
      <c r="Z4810" s="21">
        <f t="shared" si="784"/>
        <v>5.3400272267308901</v>
      </c>
      <c r="AA4810" s="21">
        <f t="shared" si="785"/>
        <v>2.6643090091340214</v>
      </c>
      <c r="AB4810" s="21">
        <f t="shared" si="786"/>
        <v>0.14826303228072224</v>
      </c>
      <c r="AC4810" s="21">
        <f t="shared" si="787"/>
        <v>0.24</v>
      </c>
      <c r="AD4810" s="22">
        <f t="shared" si="788"/>
        <v>1.2996000000000001</v>
      </c>
      <c r="AE4810" s="22">
        <f t="shared" si="789"/>
        <v>1.0006920000000001</v>
      </c>
    </row>
    <row r="4811" spans="1:31" ht="15.75" x14ac:dyDescent="0.25">
      <c r="A4811" s="11" t="s">
        <v>173</v>
      </c>
      <c r="B4811" s="11" t="s">
        <v>4987</v>
      </c>
      <c r="C4811" s="11">
        <v>565</v>
      </c>
      <c r="D4811" s="11">
        <v>64</v>
      </c>
      <c r="E4811" s="11">
        <v>28.4</v>
      </c>
      <c r="F4811" s="11">
        <v>1.4</v>
      </c>
      <c r="H4811" s="4">
        <v>45912</v>
      </c>
      <c r="I4811" s="2" t="s">
        <v>128</v>
      </c>
      <c r="J4811" s="8">
        <f t="shared" si="781"/>
        <v>26.037499999999998</v>
      </c>
      <c r="K4811" s="29">
        <v>33.159999999999997</v>
      </c>
      <c r="L4811" s="31">
        <f t="shared" si="782"/>
        <v>56.580929759165805</v>
      </c>
      <c r="M4811" s="34">
        <f t="shared" si="790"/>
        <v>424.2</v>
      </c>
      <c r="N4811" s="36">
        <f t="shared" si="783"/>
        <v>0.3311714490189287</v>
      </c>
      <c r="O4811" s="13"/>
      <c r="Q4811" s="16">
        <v>45912</v>
      </c>
      <c r="R4811" s="17">
        <v>0.39583333333333331</v>
      </c>
      <c r="S4811" s="15">
        <v>-2.3624999999999998</v>
      </c>
      <c r="U4811" s="18">
        <v>424.2</v>
      </c>
      <c r="V4811" s="13"/>
      <c r="Z4811" s="21">
        <f t="shared" si="784"/>
        <v>5.0754678935832329</v>
      </c>
      <c r="AA4811" s="21">
        <f t="shared" si="785"/>
        <v>2.8717469238173416</v>
      </c>
      <c r="AB4811" s="21">
        <f t="shared" si="786"/>
        <v>0.16088369466473185</v>
      </c>
      <c r="AC4811" s="21">
        <f t="shared" si="787"/>
        <v>0.24</v>
      </c>
      <c r="AD4811" s="22">
        <f t="shared" si="788"/>
        <v>1.52712</v>
      </c>
      <c r="AE4811" s="22">
        <f t="shared" si="789"/>
        <v>1.1758824000000001</v>
      </c>
    </row>
    <row r="4812" spans="1:31" ht="15.75" x14ac:dyDescent="0.25">
      <c r="A4812" s="11" t="s">
        <v>173</v>
      </c>
      <c r="B4812" s="11" t="s">
        <v>4988</v>
      </c>
      <c r="C4812" s="11">
        <v>539</v>
      </c>
      <c r="D4812" s="11">
        <v>64</v>
      </c>
      <c r="E4812" s="11">
        <v>28.5</v>
      </c>
      <c r="F4812" s="11">
        <v>1.1000000000000001</v>
      </c>
      <c r="H4812" s="4">
        <v>45912</v>
      </c>
      <c r="I4812" s="2" t="s">
        <v>129</v>
      </c>
      <c r="J4812" s="8">
        <f t="shared" si="781"/>
        <v>25.984999999999999</v>
      </c>
      <c r="K4812" s="29">
        <v>33.44</v>
      </c>
      <c r="L4812" s="31">
        <f t="shared" si="782"/>
        <v>55.049489088509439</v>
      </c>
      <c r="M4812" s="34">
        <f t="shared" si="790"/>
        <v>445.8</v>
      </c>
      <c r="N4812" s="36">
        <f t="shared" si="783"/>
        <v>0.3465391397614877</v>
      </c>
      <c r="O4812" s="13"/>
      <c r="Q4812" s="16">
        <v>45912</v>
      </c>
      <c r="R4812" s="17">
        <v>0.40277777777777779</v>
      </c>
      <c r="S4812" s="15">
        <v>-2.5150000000000006</v>
      </c>
      <c r="U4812" s="18">
        <v>445.8</v>
      </c>
      <c r="V4812" s="13"/>
      <c r="Z4812" s="21">
        <f t="shared" si="784"/>
        <v>5.1556312790458669</v>
      </c>
      <c r="AA4812" s="21">
        <f t="shared" si="785"/>
        <v>2.8381486784021344</v>
      </c>
      <c r="AB4812" s="21">
        <f t="shared" si="786"/>
        <v>0.15867271301500005</v>
      </c>
      <c r="AC4812" s="21">
        <f t="shared" si="787"/>
        <v>0.24</v>
      </c>
      <c r="AD4812" s="22">
        <f t="shared" si="788"/>
        <v>1.6048800000000001</v>
      </c>
      <c r="AE4812" s="22">
        <f t="shared" si="789"/>
        <v>1.2357576000000001</v>
      </c>
    </row>
    <row r="4813" spans="1:31" ht="15.75" x14ac:dyDescent="0.25">
      <c r="A4813" s="11" t="s">
        <v>173</v>
      </c>
      <c r="B4813" s="11" t="s">
        <v>4989</v>
      </c>
      <c r="C4813" s="11">
        <v>611</v>
      </c>
      <c r="D4813" s="11">
        <v>62</v>
      </c>
      <c r="E4813" s="11">
        <v>28.8</v>
      </c>
      <c r="F4813" s="11">
        <v>0.7</v>
      </c>
      <c r="H4813" s="4">
        <v>45912</v>
      </c>
      <c r="I4813" s="2" t="s">
        <v>130</v>
      </c>
      <c r="J4813" s="8">
        <f t="shared" si="781"/>
        <v>25.852500000000003</v>
      </c>
      <c r="K4813" s="29">
        <v>33.450000000000003</v>
      </c>
      <c r="L4813" s="31">
        <f t="shared" si="782"/>
        <v>54.319361880757967</v>
      </c>
      <c r="M4813" s="34">
        <f t="shared" si="790"/>
        <v>463</v>
      </c>
      <c r="N4813" s="36">
        <f t="shared" si="783"/>
        <v>0.35845718668407867</v>
      </c>
      <c r="O4813" s="13"/>
      <c r="Q4813" s="16">
        <v>45912</v>
      </c>
      <c r="R4813" s="17">
        <v>0.40972222222222221</v>
      </c>
      <c r="S4813" s="15">
        <v>-2.9474999999999989</v>
      </c>
      <c r="U4813" s="18">
        <v>463</v>
      </c>
      <c r="V4813" s="13"/>
      <c r="Z4813" s="21">
        <f t="shared" si="784"/>
        <v>5.1585144636006373</v>
      </c>
      <c r="AA4813" s="21">
        <f t="shared" si="785"/>
        <v>2.802072139154471</v>
      </c>
      <c r="AB4813" s="21">
        <f t="shared" si="786"/>
        <v>0.15664420590531616</v>
      </c>
      <c r="AC4813" s="21">
        <f t="shared" si="787"/>
        <v>0.24</v>
      </c>
      <c r="AD4813" s="22">
        <f t="shared" si="788"/>
        <v>1.6668000000000001</v>
      </c>
      <c r="AE4813" s="22">
        <f t="shared" si="789"/>
        <v>1.283436</v>
      </c>
    </row>
    <row r="4814" spans="1:31" ht="15.75" x14ac:dyDescent="0.25">
      <c r="A4814" s="11" t="s">
        <v>173</v>
      </c>
      <c r="B4814" s="11" t="s">
        <v>4990</v>
      </c>
      <c r="C4814" s="11">
        <v>666</v>
      </c>
      <c r="D4814" s="11">
        <v>60</v>
      </c>
      <c r="E4814" s="11">
        <v>29.3</v>
      </c>
      <c r="F4814" s="11">
        <v>1.6</v>
      </c>
      <c r="H4814" s="4">
        <v>45912</v>
      </c>
      <c r="I4814" s="2" t="s">
        <v>131</v>
      </c>
      <c r="J4814" s="8">
        <f t="shared" si="781"/>
        <v>26.31</v>
      </c>
      <c r="K4814" s="29">
        <v>34.409999999999997</v>
      </c>
      <c r="L4814" s="31">
        <f t="shared" si="782"/>
        <v>52.519019913886751</v>
      </c>
      <c r="M4814" s="34">
        <f t="shared" si="790"/>
        <v>486.6</v>
      </c>
      <c r="N4814" s="36">
        <f t="shared" si="783"/>
        <v>0.37823532101749813</v>
      </c>
      <c r="O4814" s="13"/>
      <c r="Q4814" s="16">
        <v>45912</v>
      </c>
      <c r="R4814" s="17">
        <v>0.41666666666666669</v>
      </c>
      <c r="S4814" s="15">
        <v>-2.9900000000000011</v>
      </c>
      <c r="U4814" s="18">
        <v>486.6</v>
      </c>
      <c r="V4814" s="13"/>
      <c r="Z4814" s="21">
        <f t="shared" si="784"/>
        <v>5.4418992619173023</v>
      </c>
      <c r="AA4814" s="21">
        <f t="shared" si="785"/>
        <v>2.8580321570600042</v>
      </c>
      <c r="AB4814" s="21">
        <f t="shared" si="786"/>
        <v>0.15864552275103583</v>
      </c>
      <c r="AC4814" s="21">
        <f t="shared" si="787"/>
        <v>0.24</v>
      </c>
      <c r="AD4814" s="22">
        <f t="shared" si="788"/>
        <v>1.75176</v>
      </c>
      <c r="AE4814" s="22">
        <f t="shared" si="789"/>
        <v>1.3488552</v>
      </c>
    </row>
    <row r="4815" spans="1:31" ht="15.75" x14ac:dyDescent="0.25">
      <c r="A4815" s="11" t="s">
        <v>173</v>
      </c>
      <c r="B4815" s="11" t="s">
        <v>4991</v>
      </c>
      <c r="C4815" s="11">
        <v>697</v>
      </c>
      <c r="D4815" s="11">
        <v>57</v>
      </c>
      <c r="E4815" s="11">
        <v>29.6</v>
      </c>
      <c r="F4815" s="11">
        <v>1.6</v>
      </c>
      <c r="H4815" s="4">
        <v>45912</v>
      </c>
      <c r="I4815" s="2" t="s">
        <v>132</v>
      </c>
      <c r="J4815" s="8">
        <f t="shared" si="781"/>
        <v>26.1175</v>
      </c>
      <c r="K4815" s="29">
        <v>33.89</v>
      </c>
      <c r="L4815" s="31">
        <f t="shared" si="782"/>
        <v>53.762958377746386</v>
      </c>
      <c r="M4815" s="34">
        <f t="shared" si="790"/>
        <v>359.1</v>
      </c>
      <c r="N4815" s="36">
        <f t="shared" si="783"/>
        <v>0.27899296702442328</v>
      </c>
      <c r="O4815" s="13"/>
      <c r="Q4815" s="16">
        <v>45912</v>
      </c>
      <c r="R4815" s="17">
        <v>0.4236111111111111</v>
      </c>
      <c r="S4815" s="15">
        <v>-3.4824999999999999</v>
      </c>
      <c r="U4815" s="18">
        <v>359.1</v>
      </c>
      <c r="V4815" s="13"/>
      <c r="Z4815" s="21">
        <f t="shared" si="784"/>
        <v>5.286767890350748</v>
      </c>
      <c r="AA4815" s="21">
        <f t="shared" si="785"/>
        <v>2.8423228204173334</v>
      </c>
      <c r="AB4815" s="21">
        <f t="shared" si="786"/>
        <v>0.15837915218326284</v>
      </c>
      <c r="AC4815" s="21">
        <f t="shared" si="787"/>
        <v>0.24</v>
      </c>
      <c r="AD4815" s="22">
        <f t="shared" si="788"/>
        <v>1.2927599999999999</v>
      </c>
      <c r="AE4815" s="22">
        <f t="shared" si="789"/>
        <v>0.9954251999999999</v>
      </c>
    </row>
    <row r="4816" spans="1:31" ht="15.75" x14ac:dyDescent="0.25">
      <c r="A4816" s="11" t="s">
        <v>173</v>
      </c>
      <c r="B4816" s="11" t="s">
        <v>4992</v>
      </c>
      <c r="C4816" s="11">
        <v>720</v>
      </c>
      <c r="D4816" s="11">
        <v>55</v>
      </c>
      <c r="E4816" s="11">
        <v>29.9</v>
      </c>
      <c r="F4816" s="11">
        <v>1.6</v>
      </c>
      <c r="H4816" s="4">
        <v>45912</v>
      </c>
      <c r="I4816" s="2" t="s">
        <v>133</v>
      </c>
      <c r="J4816" s="8">
        <f t="shared" si="781"/>
        <v>26.267499999999998</v>
      </c>
      <c r="K4816" s="29">
        <v>33.74</v>
      </c>
      <c r="L4816" s="31">
        <f t="shared" si="782"/>
        <v>55.186079585622238</v>
      </c>
      <c r="M4816" s="34">
        <f t="shared" si="790"/>
        <v>373.1</v>
      </c>
      <c r="N4816" s="36">
        <f t="shared" si="783"/>
        <v>0.29157222053139925</v>
      </c>
      <c r="O4816" s="13"/>
      <c r="Q4816" s="16">
        <v>45912</v>
      </c>
      <c r="R4816" s="17">
        <v>0.43055555555555558</v>
      </c>
      <c r="S4816" s="15">
        <v>-3.6325000000000003</v>
      </c>
      <c r="U4816" s="18">
        <v>373.1</v>
      </c>
      <c r="V4816" s="13"/>
      <c r="Z4816" s="21">
        <f t="shared" si="784"/>
        <v>5.2427377843427365</v>
      </c>
      <c r="AA4816" s="21">
        <f t="shared" si="785"/>
        <v>2.8932614461328705</v>
      </c>
      <c r="AB4816" s="21">
        <f t="shared" si="786"/>
        <v>0.16139603330587515</v>
      </c>
      <c r="AC4816" s="21">
        <f t="shared" si="787"/>
        <v>0.24</v>
      </c>
      <c r="AD4816" s="22">
        <f t="shared" si="788"/>
        <v>1.3431599999999999</v>
      </c>
      <c r="AE4816" s="22">
        <f t="shared" si="789"/>
        <v>1.0342331999999999</v>
      </c>
    </row>
    <row r="4817" spans="1:31" ht="15.75" x14ac:dyDescent="0.25">
      <c r="A4817" s="11" t="s">
        <v>173</v>
      </c>
      <c r="B4817" s="11" t="s">
        <v>4993</v>
      </c>
      <c r="C4817" s="11">
        <v>753</v>
      </c>
      <c r="D4817" s="11">
        <v>54</v>
      </c>
      <c r="E4817" s="11">
        <v>30.5</v>
      </c>
      <c r="F4817" s="11">
        <v>1.6</v>
      </c>
      <c r="H4817" s="4">
        <v>45912</v>
      </c>
      <c r="I4817" s="2" t="s">
        <v>134</v>
      </c>
      <c r="J4817" s="8">
        <f t="shared" si="781"/>
        <v>26.907499999999999</v>
      </c>
      <c r="K4817" s="29">
        <v>34.229999999999997</v>
      </c>
      <c r="L4817" s="31">
        <f t="shared" si="782"/>
        <v>56.320824972393332</v>
      </c>
      <c r="M4817" s="34">
        <f t="shared" si="790"/>
        <v>420.7</v>
      </c>
      <c r="N4817" s="36">
        <f t="shared" si="783"/>
        <v>0.33319968349305384</v>
      </c>
      <c r="O4817" s="13"/>
      <c r="Q4817" s="16">
        <v>45912</v>
      </c>
      <c r="R4817" s="17">
        <v>0.4375</v>
      </c>
      <c r="S4817" s="15">
        <v>-3.5924999999999994</v>
      </c>
      <c r="U4817" s="18">
        <v>420.7</v>
      </c>
      <c r="V4817" s="13"/>
      <c r="Z4817" s="21">
        <f t="shared" si="784"/>
        <v>5.3877590093078975</v>
      </c>
      <c r="AA4817" s="21">
        <f t="shared" si="785"/>
        <v>3.0344303215666542</v>
      </c>
      <c r="AB4817" s="21">
        <f t="shared" si="786"/>
        <v>0.16866053913431164</v>
      </c>
      <c r="AC4817" s="21">
        <f t="shared" si="787"/>
        <v>0.24</v>
      </c>
      <c r="AD4817" s="22">
        <f t="shared" si="788"/>
        <v>1.5145200000000001</v>
      </c>
      <c r="AE4817" s="22">
        <f t="shared" si="789"/>
        <v>1.1661804</v>
      </c>
    </row>
    <row r="4818" spans="1:31" ht="15.75" x14ac:dyDescent="0.25">
      <c r="A4818" s="11" t="s">
        <v>173</v>
      </c>
      <c r="B4818" s="11" t="s">
        <v>4994</v>
      </c>
      <c r="C4818" s="11">
        <v>775</v>
      </c>
      <c r="D4818" s="11">
        <v>51</v>
      </c>
      <c r="E4818" s="11">
        <v>30.7</v>
      </c>
      <c r="F4818" s="11">
        <v>2.2999999999999998</v>
      </c>
      <c r="H4818" s="4">
        <v>45912</v>
      </c>
      <c r="I4818" s="2" t="s">
        <v>135</v>
      </c>
      <c r="J4818" s="8">
        <f t="shared" si="781"/>
        <v>26.74</v>
      </c>
      <c r="K4818" s="29">
        <v>33.82</v>
      </c>
      <c r="L4818" s="31">
        <f t="shared" si="782"/>
        <v>57.285029368615561</v>
      </c>
      <c r="M4818" s="34">
        <f t="shared" si="790"/>
        <v>461.1</v>
      </c>
      <c r="N4818" s="36">
        <f t="shared" si="783"/>
        <v>0.36488141061906809</v>
      </c>
      <c r="O4818" s="13"/>
      <c r="Q4818" s="16">
        <v>45912</v>
      </c>
      <c r="R4818" s="17">
        <v>0.44444444444444442</v>
      </c>
      <c r="S4818" s="15">
        <v>-3.96</v>
      </c>
      <c r="U4818" s="18">
        <v>461.1</v>
      </c>
      <c r="V4818" s="13"/>
      <c r="Z4818" s="21">
        <f t="shared" si="784"/>
        <v>5.2661807433065686</v>
      </c>
      <c r="AA4818" s="21">
        <f t="shared" si="785"/>
        <v>3.0167331854075448</v>
      </c>
      <c r="AB4818" s="21">
        <f t="shared" si="786"/>
        <v>0.16818441276314944</v>
      </c>
      <c r="AC4818" s="21">
        <f t="shared" si="787"/>
        <v>0.24</v>
      </c>
      <c r="AD4818" s="22">
        <f t="shared" si="788"/>
        <v>1.6599600000000001</v>
      </c>
      <c r="AE4818" s="22">
        <f t="shared" si="789"/>
        <v>1.2781692</v>
      </c>
    </row>
    <row r="4819" spans="1:31" ht="15.75" x14ac:dyDescent="0.25">
      <c r="A4819" s="11" t="s">
        <v>173</v>
      </c>
      <c r="B4819" s="11" t="s">
        <v>4995</v>
      </c>
      <c r="C4819" s="11">
        <v>803</v>
      </c>
      <c r="D4819" s="11">
        <v>50</v>
      </c>
      <c r="E4819" s="11">
        <v>30.8</v>
      </c>
      <c r="F4819" s="11">
        <v>2.6</v>
      </c>
      <c r="H4819" s="4">
        <v>45912</v>
      </c>
      <c r="I4819" s="2" t="s">
        <v>136</v>
      </c>
      <c r="J4819" s="8">
        <f t="shared" si="781"/>
        <v>26.810000000000002</v>
      </c>
      <c r="K4819" s="29">
        <v>34.75</v>
      </c>
      <c r="L4819" s="31">
        <f t="shared" si="782"/>
        <v>53.577893976291058</v>
      </c>
      <c r="M4819" s="34">
        <f t="shared" si="790"/>
        <v>498.2</v>
      </c>
      <c r="N4819" s="36">
        <f t="shared" si="783"/>
        <v>0.39161706405507973</v>
      </c>
      <c r="O4819" s="13"/>
      <c r="Q4819" s="16">
        <v>45912</v>
      </c>
      <c r="R4819" s="17">
        <v>0.4513888888888889</v>
      </c>
      <c r="S4819" s="15">
        <v>-3.9899999999999993</v>
      </c>
      <c r="U4819" s="18">
        <v>498.2</v>
      </c>
      <c r="V4819" s="13"/>
      <c r="Z4819" s="21">
        <f t="shared" si="784"/>
        <v>5.54545277200444</v>
      </c>
      <c r="AA4819" s="21">
        <f t="shared" si="785"/>
        <v>2.9711368066898323</v>
      </c>
      <c r="AB4819" s="21">
        <f t="shared" si="786"/>
        <v>0.16451183364862818</v>
      </c>
      <c r="AC4819" s="21">
        <f t="shared" si="787"/>
        <v>0.24</v>
      </c>
      <c r="AD4819" s="22">
        <f t="shared" si="788"/>
        <v>1.79352</v>
      </c>
      <c r="AE4819" s="22">
        <f t="shared" si="789"/>
        <v>1.3810104000000001</v>
      </c>
    </row>
    <row r="4820" spans="1:31" ht="15.75" x14ac:dyDescent="0.25">
      <c r="A4820" s="11" t="s">
        <v>173</v>
      </c>
      <c r="B4820" s="11" t="s">
        <v>4996</v>
      </c>
      <c r="C4820" s="11">
        <v>813</v>
      </c>
      <c r="D4820" s="11">
        <v>52</v>
      </c>
      <c r="E4820" s="11">
        <v>30.9</v>
      </c>
      <c r="F4820" s="11">
        <v>1.8</v>
      </c>
      <c r="H4820" s="4">
        <v>45912</v>
      </c>
      <c r="I4820" s="2" t="s">
        <v>137</v>
      </c>
      <c r="J4820" s="8">
        <f t="shared" si="781"/>
        <v>26.459999999999997</v>
      </c>
      <c r="K4820" s="29">
        <v>34.090000000000003</v>
      </c>
      <c r="L4820" s="31">
        <f t="shared" si="782"/>
        <v>54.641705062288494</v>
      </c>
      <c r="M4820" s="34">
        <f t="shared" si="790"/>
        <v>464.5</v>
      </c>
      <c r="N4820" s="36">
        <f t="shared" si="783"/>
        <v>0.36377514092714541</v>
      </c>
      <c r="O4820" s="13"/>
      <c r="Q4820" s="16">
        <v>45912</v>
      </c>
      <c r="R4820" s="17">
        <v>0.45833333333333331</v>
      </c>
      <c r="S4820" s="15">
        <v>-4.4400000000000004</v>
      </c>
      <c r="U4820" s="18">
        <v>464.5</v>
      </c>
      <c r="V4820" s="13"/>
      <c r="Z4820" s="21">
        <f t="shared" si="784"/>
        <v>5.3459735642608912</v>
      </c>
      <c r="AA4820" s="21">
        <f t="shared" si="785"/>
        <v>2.9211311076913478</v>
      </c>
      <c r="AB4820" s="21">
        <f t="shared" si="786"/>
        <v>0.1625306685052739</v>
      </c>
      <c r="AC4820" s="21">
        <f t="shared" si="787"/>
        <v>0.24</v>
      </c>
      <c r="AD4820" s="22">
        <f t="shared" si="788"/>
        <v>1.6721999999999999</v>
      </c>
      <c r="AE4820" s="22">
        <f t="shared" si="789"/>
        <v>1.2875939999999999</v>
      </c>
    </row>
    <row r="4821" spans="1:31" ht="15.75" x14ac:dyDescent="0.25">
      <c r="A4821" s="11" t="s">
        <v>173</v>
      </c>
      <c r="B4821" s="11" t="s">
        <v>4997</v>
      </c>
      <c r="C4821" s="11">
        <v>824</v>
      </c>
      <c r="D4821" s="11">
        <v>54</v>
      </c>
      <c r="E4821" s="11">
        <v>31.1</v>
      </c>
      <c r="F4821" s="11">
        <v>3</v>
      </c>
      <c r="H4821" s="4">
        <v>45912</v>
      </c>
      <c r="I4821" s="2" t="s">
        <v>138</v>
      </c>
      <c r="J4821" s="8">
        <f t="shared" si="781"/>
        <v>26.6175</v>
      </c>
      <c r="K4821" s="29">
        <v>34.159999999999997</v>
      </c>
      <c r="L4821" s="31">
        <f t="shared" si="782"/>
        <v>55.140876309821763</v>
      </c>
      <c r="M4821" s="34">
        <f t="shared" si="790"/>
        <v>444.9</v>
      </c>
      <c r="N4821" s="36">
        <f t="shared" si="783"/>
        <v>0.3497599556443633</v>
      </c>
      <c r="O4821" s="13"/>
      <c r="Q4821" s="16">
        <v>45912</v>
      </c>
      <c r="R4821" s="17">
        <v>0.46527777777777779</v>
      </c>
      <c r="S4821" s="15">
        <v>-4.4824999999999999</v>
      </c>
      <c r="U4821" s="18">
        <v>444.9</v>
      </c>
      <c r="V4821" s="13"/>
      <c r="Z4821" s="21">
        <f t="shared" si="784"/>
        <v>5.3668310073841168</v>
      </c>
      <c r="AA4821" s="21">
        <f t="shared" si="785"/>
        <v>2.9593176475388372</v>
      </c>
      <c r="AB4821" s="21">
        <f t="shared" si="786"/>
        <v>0.16457044692583209</v>
      </c>
      <c r="AC4821" s="21">
        <f t="shared" si="787"/>
        <v>0.24</v>
      </c>
      <c r="AD4821" s="22">
        <f t="shared" si="788"/>
        <v>1.60164</v>
      </c>
      <c r="AE4821" s="22">
        <f t="shared" si="789"/>
        <v>1.2332627999999999</v>
      </c>
    </row>
    <row r="4822" spans="1:31" ht="15.75" x14ac:dyDescent="0.25">
      <c r="A4822" s="11" t="s">
        <v>173</v>
      </c>
      <c r="B4822" s="11" t="s">
        <v>4998</v>
      </c>
      <c r="C4822" s="11">
        <v>847</v>
      </c>
      <c r="D4822" s="11">
        <v>54</v>
      </c>
      <c r="E4822" s="11">
        <v>31.2</v>
      </c>
      <c r="F4822" s="11">
        <v>3.6</v>
      </c>
      <c r="H4822" s="4">
        <v>45912</v>
      </c>
      <c r="I4822" s="5">
        <v>0.47222222222222221</v>
      </c>
      <c r="J4822" s="8">
        <f t="shared" si="781"/>
        <v>26.737500000000001</v>
      </c>
      <c r="K4822" s="29">
        <v>34.24</v>
      </c>
      <c r="L4822" s="31">
        <f t="shared" si="782"/>
        <v>55.404626647173345</v>
      </c>
      <c r="M4822" s="34">
        <f t="shared" si="790"/>
        <v>606.9</v>
      </c>
      <c r="N4822" s="36">
        <f t="shared" si="783"/>
        <v>0.47835367271408485</v>
      </c>
      <c r="O4822" s="13"/>
      <c r="Q4822" s="16">
        <v>45912</v>
      </c>
      <c r="R4822" s="17">
        <v>0.47222222222222221</v>
      </c>
      <c r="S4822" s="15">
        <v>-4.4624999999999995</v>
      </c>
      <c r="U4822" s="18">
        <v>606.9</v>
      </c>
      <c r="V4822" s="13"/>
      <c r="Z4822" s="21">
        <f t="shared" si="784"/>
        <v>5.390754495388526</v>
      </c>
      <c r="AA4822" s="21">
        <f t="shared" si="785"/>
        <v>2.9867274016357266</v>
      </c>
      <c r="AB4822" s="21">
        <f t="shared" si="786"/>
        <v>0.16599687533857471</v>
      </c>
      <c r="AC4822" s="21">
        <f t="shared" si="787"/>
        <v>0.24</v>
      </c>
      <c r="AD4822" s="22">
        <f t="shared" si="788"/>
        <v>2.1848399999999999</v>
      </c>
      <c r="AE4822" s="22">
        <f t="shared" si="789"/>
        <v>1.6823268</v>
      </c>
    </row>
    <row r="4823" spans="1:31" ht="15.75" x14ac:dyDescent="0.25">
      <c r="A4823" s="11" t="s">
        <v>173</v>
      </c>
      <c r="B4823" s="11" t="s">
        <v>4999</v>
      </c>
      <c r="C4823" s="11">
        <v>862</v>
      </c>
      <c r="D4823" s="11">
        <v>55</v>
      </c>
      <c r="E4823" s="11">
        <v>31.3</v>
      </c>
      <c r="F4823" s="11">
        <v>3.6</v>
      </c>
      <c r="H4823" s="4">
        <v>45912</v>
      </c>
      <c r="I4823" s="5">
        <v>0.47916666666666669</v>
      </c>
      <c r="J4823" s="8">
        <f t="shared" si="781"/>
        <v>26.645000000000003</v>
      </c>
      <c r="K4823" s="29">
        <v>33.72</v>
      </c>
      <c r="L4823" s="31">
        <f t="shared" si="782"/>
        <v>57.23958293531701</v>
      </c>
      <c r="M4823" s="34">
        <f t="shared" si="790"/>
        <v>653.6</v>
      </c>
      <c r="N4823" s="36">
        <f t="shared" si="783"/>
        <v>0.51631864237149117</v>
      </c>
      <c r="O4823" s="13"/>
      <c r="Q4823" s="16">
        <v>45912</v>
      </c>
      <c r="R4823" s="17">
        <v>0.47916666666666669</v>
      </c>
      <c r="S4823" s="15">
        <v>-4.6549999999999985</v>
      </c>
      <c r="U4823" s="18">
        <v>653.6</v>
      </c>
      <c r="V4823" s="13"/>
      <c r="Z4823" s="21">
        <f t="shared" si="784"/>
        <v>5.2368912135985282</v>
      </c>
      <c r="AA4823" s="21">
        <f t="shared" si="785"/>
        <v>2.997574689440059</v>
      </c>
      <c r="AB4823" s="21">
        <f t="shared" si="786"/>
        <v>0.16723966357315892</v>
      </c>
      <c r="AC4823" s="21">
        <f t="shared" si="787"/>
        <v>0.24</v>
      </c>
      <c r="AD4823" s="22">
        <f t="shared" si="788"/>
        <v>2.3529599999999999</v>
      </c>
      <c r="AE4823" s="22">
        <f t="shared" si="789"/>
        <v>1.8117791999999999</v>
      </c>
    </row>
    <row r="4824" spans="1:31" ht="15.75" x14ac:dyDescent="0.25">
      <c r="A4824" s="11" t="s">
        <v>173</v>
      </c>
      <c r="B4824" s="11" t="s">
        <v>5000</v>
      </c>
      <c r="C4824" s="11">
        <v>872</v>
      </c>
      <c r="D4824" s="11">
        <v>54</v>
      </c>
      <c r="E4824" s="11">
        <v>31.5</v>
      </c>
      <c r="F4824" s="11">
        <v>3.9</v>
      </c>
      <c r="H4824" s="4">
        <v>45912</v>
      </c>
      <c r="I4824" s="5">
        <v>0.4861111111111111</v>
      </c>
      <c r="J4824" s="8">
        <f t="shared" si="781"/>
        <v>26.5275</v>
      </c>
      <c r="K4824" s="29">
        <v>34.159999999999997</v>
      </c>
      <c r="L4824" s="31">
        <f t="shared" si="782"/>
        <v>54.681681161629172</v>
      </c>
      <c r="M4824" s="34">
        <f t="shared" si="790"/>
        <v>634.6</v>
      </c>
      <c r="N4824" s="36">
        <f t="shared" si="783"/>
        <v>0.49760061708941983</v>
      </c>
      <c r="O4824" s="13"/>
      <c r="Q4824" s="16">
        <v>45912</v>
      </c>
      <c r="R4824" s="17">
        <v>0.4861111111111111</v>
      </c>
      <c r="S4824" s="15">
        <v>-4.972500000000001</v>
      </c>
      <c r="U4824" s="18">
        <v>634.6</v>
      </c>
      <c r="V4824" s="13"/>
      <c r="Z4824" s="21">
        <f t="shared" si="784"/>
        <v>5.3668310073841168</v>
      </c>
      <c r="AA4824" s="21">
        <f t="shared" si="785"/>
        <v>2.9346734199412334</v>
      </c>
      <c r="AB4824" s="21">
        <f t="shared" si="786"/>
        <v>0.16319995817371974</v>
      </c>
      <c r="AC4824" s="21">
        <f t="shared" si="787"/>
        <v>0.24</v>
      </c>
      <c r="AD4824" s="22">
        <f t="shared" si="788"/>
        <v>2.2845599999999999</v>
      </c>
      <c r="AE4824" s="22">
        <f t="shared" si="789"/>
        <v>1.7591112</v>
      </c>
    </row>
    <row r="4825" spans="1:31" ht="15.75" x14ac:dyDescent="0.25">
      <c r="A4825" s="11" t="s">
        <v>173</v>
      </c>
      <c r="B4825" s="11" t="s">
        <v>5001</v>
      </c>
      <c r="C4825" s="11">
        <v>884</v>
      </c>
      <c r="D4825" s="11">
        <v>54</v>
      </c>
      <c r="E4825" s="11">
        <v>31.3</v>
      </c>
      <c r="F4825" s="11">
        <v>3.5</v>
      </c>
      <c r="H4825" s="4">
        <v>45912</v>
      </c>
      <c r="I4825" s="5">
        <v>0.49305555555555558</v>
      </c>
      <c r="J4825" s="8">
        <f t="shared" si="781"/>
        <v>26.352499999999999</v>
      </c>
      <c r="K4825" s="29">
        <v>34.22</v>
      </c>
      <c r="L4825" s="31">
        <f t="shared" si="782"/>
        <v>53.536501824944111</v>
      </c>
      <c r="M4825" s="34">
        <f t="shared" si="790"/>
        <v>639.5</v>
      </c>
      <c r="N4825" s="36">
        <f t="shared" si="783"/>
        <v>0.49862428328938152</v>
      </c>
      <c r="O4825" s="13"/>
      <c r="Q4825" s="16">
        <v>45912</v>
      </c>
      <c r="R4825" s="17">
        <v>0.49305555555555558</v>
      </c>
      <c r="S4825" s="15">
        <v>-4.9474999999999998</v>
      </c>
      <c r="U4825" s="18">
        <v>639.5</v>
      </c>
      <c r="V4825" s="13"/>
      <c r="Z4825" s="21">
        <f t="shared" si="784"/>
        <v>5.384764967270284</v>
      </c>
      <c r="AA4825" s="21">
        <f t="shared" si="785"/>
        <v>2.882814794971607</v>
      </c>
      <c r="AB4825" s="21">
        <f t="shared" si="786"/>
        <v>0.16024520622767494</v>
      </c>
      <c r="AC4825" s="21">
        <f t="shared" si="787"/>
        <v>0.24</v>
      </c>
      <c r="AD4825" s="22">
        <f t="shared" si="788"/>
        <v>2.3022</v>
      </c>
      <c r="AE4825" s="22">
        <f t="shared" si="789"/>
        <v>1.772694</v>
      </c>
    </row>
    <row r="4826" spans="1:31" ht="15.75" x14ac:dyDescent="0.25">
      <c r="A4826" s="11" t="s">
        <v>173</v>
      </c>
      <c r="B4826" s="11" t="s">
        <v>5002</v>
      </c>
      <c r="C4826" s="11">
        <v>894</v>
      </c>
      <c r="D4826" s="11">
        <v>54</v>
      </c>
      <c r="E4826" s="11">
        <v>31.5</v>
      </c>
      <c r="F4826" s="11">
        <v>3.1</v>
      </c>
      <c r="H4826" s="4">
        <v>45912</v>
      </c>
      <c r="I4826" s="5">
        <v>0.5</v>
      </c>
      <c r="J4826" s="8">
        <f t="shared" si="781"/>
        <v>26.254999999999999</v>
      </c>
      <c r="K4826" s="29">
        <v>34.049999999999997</v>
      </c>
      <c r="L4826" s="31">
        <f t="shared" si="782"/>
        <v>53.772165216401767</v>
      </c>
      <c r="M4826" s="34">
        <f t="shared" si="790"/>
        <v>670.6</v>
      </c>
      <c r="N4826" s="36">
        <f t="shared" si="783"/>
        <v>0.52225095551476364</v>
      </c>
      <c r="O4826" s="13"/>
      <c r="Q4826" s="16">
        <v>45912</v>
      </c>
      <c r="R4826" s="17">
        <v>0.5</v>
      </c>
      <c r="S4826" s="15">
        <v>-5.2450000000000001</v>
      </c>
      <c r="U4826" s="18">
        <v>670.6</v>
      </c>
      <c r="V4826" s="13"/>
      <c r="Z4826" s="21">
        <f t="shared" si="784"/>
        <v>5.334086628230601</v>
      </c>
      <c r="AA4826" s="21">
        <f t="shared" si="785"/>
        <v>2.8682538745181532</v>
      </c>
      <c r="AB4826" s="21">
        <f t="shared" si="786"/>
        <v>0.15963565228101845</v>
      </c>
      <c r="AC4826" s="21">
        <f t="shared" si="787"/>
        <v>0.24</v>
      </c>
      <c r="AD4826" s="22">
        <f t="shared" si="788"/>
        <v>2.4141599999999999</v>
      </c>
      <c r="AE4826" s="22">
        <f t="shared" si="789"/>
        <v>1.8589031999999999</v>
      </c>
    </row>
    <row r="4827" spans="1:31" ht="15.75" x14ac:dyDescent="0.25">
      <c r="A4827" s="11" t="s">
        <v>173</v>
      </c>
      <c r="B4827" s="11" t="s">
        <v>5003</v>
      </c>
      <c r="C4827" s="11">
        <v>900</v>
      </c>
      <c r="D4827" s="11">
        <v>54</v>
      </c>
      <c r="E4827" s="11">
        <v>31.5</v>
      </c>
      <c r="F4827" s="11">
        <v>3.5</v>
      </c>
      <c r="H4827" s="4">
        <v>45912</v>
      </c>
      <c r="I4827" s="5">
        <v>0.50694444444444442</v>
      </c>
      <c r="J4827" s="8">
        <f t="shared" si="781"/>
        <v>26.377499999999998</v>
      </c>
      <c r="K4827" s="29">
        <v>34.33</v>
      </c>
      <c r="L4827" s="31">
        <f t="shared" si="782"/>
        <v>53.193956978133691</v>
      </c>
      <c r="M4827" s="34">
        <f t="shared" si="790"/>
        <v>679.4</v>
      </c>
      <c r="N4827" s="36">
        <f t="shared" si="783"/>
        <v>0.52954859538947463</v>
      </c>
      <c r="O4827" s="13"/>
      <c r="Q4827" s="16">
        <v>45912</v>
      </c>
      <c r="R4827" s="17">
        <v>0.50694444444444442</v>
      </c>
      <c r="S4827" s="15">
        <v>-5.1225000000000014</v>
      </c>
      <c r="U4827" s="18">
        <v>679.4</v>
      </c>
      <c r="V4827" s="13"/>
      <c r="Z4827" s="21">
        <f t="shared" si="784"/>
        <v>5.4177789481246403</v>
      </c>
      <c r="AA4827" s="21">
        <f t="shared" si="785"/>
        <v>2.8819310028358052</v>
      </c>
      <c r="AB4827" s="21">
        <f t="shared" si="786"/>
        <v>0.16006635885118634</v>
      </c>
      <c r="AC4827" s="21">
        <f t="shared" si="787"/>
        <v>0.24</v>
      </c>
      <c r="AD4827" s="22">
        <f t="shared" si="788"/>
        <v>2.44584</v>
      </c>
      <c r="AE4827" s="22">
        <f t="shared" si="789"/>
        <v>1.8832968000000001</v>
      </c>
    </row>
    <row r="4828" spans="1:31" ht="15.75" x14ac:dyDescent="0.25">
      <c r="A4828" s="11" t="s">
        <v>173</v>
      </c>
      <c r="B4828" s="11" t="s">
        <v>5004</v>
      </c>
      <c r="C4828" s="11">
        <v>906</v>
      </c>
      <c r="D4828" s="11">
        <v>53</v>
      </c>
      <c r="E4828" s="11">
        <v>31.9</v>
      </c>
      <c r="F4828" s="11">
        <v>2.7</v>
      </c>
      <c r="H4828" s="4">
        <v>45912</v>
      </c>
      <c r="I4828" s="5">
        <v>0.51388888888888884</v>
      </c>
      <c r="J4828" s="8">
        <f t="shared" si="781"/>
        <v>26.715</v>
      </c>
      <c r="K4828" s="29">
        <v>33.83</v>
      </c>
      <c r="L4828" s="31">
        <f t="shared" si="782"/>
        <v>57.109132605182566</v>
      </c>
      <c r="M4828" s="34">
        <f t="shared" si="790"/>
        <v>689.9</v>
      </c>
      <c r="N4828" s="36">
        <f t="shared" si="783"/>
        <v>0.54549178566579593</v>
      </c>
      <c r="O4828" s="13"/>
      <c r="Q4828" s="16">
        <v>45912</v>
      </c>
      <c r="R4828" s="17">
        <v>0.51388888888888884</v>
      </c>
      <c r="S4828" s="15">
        <v>-5.1849999999999996</v>
      </c>
      <c r="U4828" s="18">
        <v>689.9</v>
      </c>
      <c r="V4828" s="13"/>
      <c r="Z4828" s="21">
        <f t="shared" si="784"/>
        <v>5.2691174986894787</v>
      </c>
      <c r="AA4828" s="21">
        <f t="shared" si="785"/>
        <v>3.0091472994494533</v>
      </c>
      <c r="AB4828" s="21">
        <f t="shared" si="786"/>
        <v>0.16774912099669514</v>
      </c>
      <c r="AC4828" s="21">
        <f t="shared" si="787"/>
        <v>0.24</v>
      </c>
      <c r="AD4828" s="22">
        <f t="shared" si="788"/>
        <v>2.4836399999999998</v>
      </c>
      <c r="AE4828" s="22">
        <f t="shared" si="789"/>
        <v>1.9124028</v>
      </c>
    </row>
    <row r="4829" spans="1:31" ht="15.75" x14ac:dyDescent="0.25">
      <c r="A4829" s="11" t="s">
        <v>173</v>
      </c>
      <c r="B4829" s="11" t="s">
        <v>5005</v>
      </c>
      <c r="C4829" s="11">
        <v>912</v>
      </c>
      <c r="D4829" s="11">
        <v>53</v>
      </c>
      <c r="E4829" s="11">
        <v>32</v>
      </c>
      <c r="F4829" s="11">
        <v>3.4</v>
      </c>
      <c r="H4829" s="4">
        <v>45912</v>
      </c>
      <c r="I4829" s="5">
        <v>0.52083333333333337</v>
      </c>
      <c r="J4829" s="8">
        <f t="shared" si="781"/>
        <v>26.627499999999998</v>
      </c>
      <c r="K4829" s="29">
        <v>34.130000000000003</v>
      </c>
      <c r="L4829" s="31">
        <f t="shared" si="782"/>
        <v>55.323243667397691</v>
      </c>
      <c r="M4829" s="34">
        <f t="shared" si="790"/>
        <v>702</v>
      </c>
      <c r="N4829" s="36">
        <f t="shared" si="783"/>
        <v>0.55216576652787597</v>
      </c>
      <c r="O4829" s="13"/>
      <c r="Q4829" s="16">
        <v>45912</v>
      </c>
      <c r="R4829" s="17">
        <v>0.52083333333333337</v>
      </c>
      <c r="S4829" s="15">
        <v>-5.3725000000000005</v>
      </c>
      <c r="U4829" s="18">
        <v>702</v>
      </c>
      <c r="V4829" s="13"/>
      <c r="Z4829" s="21">
        <f t="shared" si="784"/>
        <v>5.3578834749432662</v>
      </c>
      <c r="AA4829" s="21">
        <f t="shared" si="785"/>
        <v>2.9641549302580978</v>
      </c>
      <c r="AB4829" s="21">
        <f t="shared" si="786"/>
        <v>0.16487589279924447</v>
      </c>
      <c r="AC4829" s="21">
        <f t="shared" si="787"/>
        <v>0.24</v>
      </c>
      <c r="AD4829" s="22">
        <f t="shared" si="788"/>
        <v>2.5272000000000001</v>
      </c>
      <c r="AE4829" s="22">
        <f t="shared" si="789"/>
        <v>1.9459440000000001</v>
      </c>
    </row>
    <row r="4830" spans="1:31" ht="15.75" x14ac:dyDescent="0.25">
      <c r="A4830" s="11" t="s">
        <v>173</v>
      </c>
      <c r="B4830" s="11" t="s">
        <v>5006</v>
      </c>
      <c r="C4830" s="11">
        <v>914</v>
      </c>
      <c r="D4830" s="11">
        <v>53</v>
      </c>
      <c r="E4830" s="11">
        <v>31.8</v>
      </c>
      <c r="F4830" s="11">
        <v>3.6</v>
      </c>
      <c r="H4830" s="4">
        <v>45912</v>
      </c>
      <c r="I4830" s="5">
        <v>0.52777777777777779</v>
      </c>
      <c r="J4830" s="8">
        <f t="shared" si="781"/>
        <v>26.04</v>
      </c>
      <c r="K4830" s="29">
        <v>33.72</v>
      </c>
      <c r="L4830" s="31">
        <f t="shared" si="782"/>
        <v>54.103844211222615</v>
      </c>
      <c r="M4830" s="34">
        <f t="shared" si="790"/>
        <v>687.5</v>
      </c>
      <c r="N4830" s="36">
        <f t="shared" si="783"/>
        <v>0.53377208674663124</v>
      </c>
      <c r="O4830" s="13"/>
      <c r="Q4830" s="16">
        <v>45912</v>
      </c>
      <c r="R4830" s="17">
        <v>0.52777777777777779</v>
      </c>
      <c r="S4830" s="15">
        <v>-5.7600000000000016</v>
      </c>
      <c r="U4830" s="18">
        <v>687.5</v>
      </c>
      <c r="V4830" s="13"/>
      <c r="Z4830" s="21">
        <f t="shared" si="784"/>
        <v>5.2368912135985282</v>
      </c>
      <c r="AA4830" s="21">
        <f t="shared" si="785"/>
        <v>2.8333594637165533</v>
      </c>
      <c r="AB4830" s="21">
        <f t="shared" si="786"/>
        <v>0.15807782376968785</v>
      </c>
      <c r="AC4830" s="21">
        <f t="shared" si="787"/>
        <v>0.24</v>
      </c>
      <c r="AD4830" s="22">
        <f t="shared" si="788"/>
        <v>2.4750000000000001</v>
      </c>
      <c r="AE4830" s="22">
        <f t="shared" si="789"/>
        <v>1.9057500000000001</v>
      </c>
    </row>
    <row r="4831" spans="1:31" ht="15.75" x14ac:dyDescent="0.25">
      <c r="A4831" s="11" t="s">
        <v>173</v>
      </c>
      <c r="B4831" s="11" t="s">
        <v>5007</v>
      </c>
      <c r="C4831" s="11">
        <v>914</v>
      </c>
      <c r="D4831" s="11">
        <v>53</v>
      </c>
      <c r="E4831" s="11">
        <v>31.9</v>
      </c>
      <c r="F4831" s="11">
        <v>3.5</v>
      </c>
      <c r="H4831" s="4">
        <v>45912</v>
      </c>
      <c r="I4831" s="5">
        <v>0.53472222222222221</v>
      </c>
      <c r="J4831" s="8">
        <f t="shared" si="781"/>
        <v>26.172499999999999</v>
      </c>
      <c r="K4831" s="29">
        <v>33.51</v>
      </c>
      <c r="L4831" s="31">
        <f t="shared" si="782"/>
        <v>55.713492981098085</v>
      </c>
      <c r="M4831" s="34">
        <f t="shared" si="790"/>
        <v>739.1</v>
      </c>
      <c r="N4831" s="36">
        <f t="shared" si="783"/>
        <v>0.57725964512670214</v>
      </c>
      <c r="O4831" s="13"/>
      <c r="Q4831" s="16">
        <v>45912</v>
      </c>
      <c r="R4831" s="17">
        <v>0.53472222222222221</v>
      </c>
      <c r="S4831" s="15">
        <v>-5.7274999999999991</v>
      </c>
      <c r="U4831" s="18">
        <v>739.1</v>
      </c>
      <c r="V4831" s="13"/>
      <c r="Z4831" s="21">
        <f t="shared" si="784"/>
        <v>5.1758429743291599</v>
      </c>
      <c r="AA4831" s="21">
        <f t="shared" si="785"/>
        <v>2.8836429122155351</v>
      </c>
      <c r="AB4831" s="21">
        <f t="shared" si="786"/>
        <v>0.16113283174762608</v>
      </c>
      <c r="AC4831" s="21">
        <f t="shared" si="787"/>
        <v>0.24</v>
      </c>
      <c r="AD4831" s="22">
        <f t="shared" si="788"/>
        <v>2.6607599999999998</v>
      </c>
      <c r="AE4831" s="22">
        <f t="shared" si="789"/>
        <v>2.0487851999999998</v>
      </c>
    </row>
    <row r="4832" spans="1:31" ht="15.75" x14ac:dyDescent="0.25">
      <c r="A4832" s="11" t="s">
        <v>173</v>
      </c>
      <c r="B4832" s="11" t="s">
        <v>5008</v>
      </c>
      <c r="C4832" s="11">
        <v>908</v>
      </c>
      <c r="D4832" s="11">
        <v>53</v>
      </c>
      <c r="E4832" s="11">
        <v>32</v>
      </c>
      <c r="F4832" s="11">
        <v>3.9</v>
      </c>
      <c r="H4832" s="4">
        <v>45912</v>
      </c>
      <c r="I4832" s="5">
        <v>0.54166666666666663</v>
      </c>
      <c r="J4832" s="8">
        <f t="shared" si="781"/>
        <v>26.2425</v>
      </c>
      <c r="K4832" s="29">
        <v>33.33</v>
      </c>
      <c r="L4832" s="31">
        <f t="shared" si="782"/>
        <v>56.891048910753113</v>
      </c>
      <c r="M4832" s="34">
        <f t="shared" si="790"/>
        <v>737.4</v>
      </c>
      <c r="N4832" s="36">
        <f t="shared" si="783"/>
        <v>0.57809580248085923</v>
      </c>
      <c r="O4832" s="13"/>
      <c r="Q4832" s="16">
        <v>45912</v>
      </c>
      <c r="R4832" s="17">
        <v>0.54166666666666663</v>
      </c>
      <c r="S4832" s="15">
        <v>-5.7575000000000012</v>
      </c>
      <c r="U4832" s="18">
        <v>737.4</v>
      </c>
      <c r="V4832" s="13"/>
      <c r="Z4832" s="21">
        <f t="shared" si="784"/>
        <v>5.12400843496384</v>
      </c>
      <c r="AA4832" s="21">
        <f t="shared" si="785"/>
        <v>2.9151021449263936</v>
      </c>
      <c r="AB4832" s="21">
        <f t="shared" si="786"/>
        <v>0.16310747175120796</v>
      </c>
      <c r="AC4832" s="21">
        <f t="shared" si="787"/>
        <v>0.24</v>
      </c>
      <c r="AD4832" s="22">
        <f t="shared" si="788"/>
        <v>2.6546400000000001</v>
      </c>
      <c r="AE4832" s="22">
        <f t="shared" si="789"/>
        <v>2.0440727999999999</v>
      </c>
    </row>
    <row r="4833" spans="1:31" ht="15.75" x14ac:dyDescent="0.25">
      <c r="A4833" s="11" t="s">
        <v>173</v>
      </c>
      <c r="B4833" s="11" t="s">
        <v>5009</v>
      </c>
      <c r="C4833" s="11">
        <v>906</v>
      </c>
      <c r="D4833" s="11">
        <v>53</v>
      </c>
      <c r="E4833" s="11">
        <v>31.8</v>
      </c>
      <c r="F4833" s="11">
        <v>3.7</v>
      </c>
      <c r="H4833" s="4">
        <v>45912</v>
      </c>
      <c r="I4833" s="5">
        <v>0.54861111111111116</v>
      </c>
      <c r="J4833" s="8">
        <f t="shared" si="781"/>
        <v>25.87</v>
      </c>
      <c r="K4833" s="29">
        <v>32.32</v>
      </c>
      <c r="L4833" s="31">
        <f t="shared" si="782"/>
        <v>59.600935759053556</v>
      </c>
      <c r="M4833" s="34">
        <f t="shared" si="790"/>
        <v>732</v>
      </c>
      <c r="N4833" s="36">
        <f t="shared" si="783"/>
        <v>0.57337979496880098</v>
      </c>
      <c r="O4833" s="13"/>
      <c r="Q4833" s="16">
        <v>45912</v>
      </c>
      <c r="R4833" s="17">
        <v>0.54861111111111116</v>
      </c>
      <c r="S4833" s="15">
        <v>-5.9299999999999988</v>
      </c>
      <c r="U4833" s="18">
        <v>732</v>
      </c>
      <c r="V4833" s="13"/>
      <c r="Z4833" s="21">
        <f t="shared" si="784"/>
        <v>4.841433561749243</v>
      </c>
      <c r="AA4833" s="21">
        <f t="shared" si="785"/>
        <v>2.8855397069554245</v>
      </c>
      <c r="AB4833" s="21">
        <f t="shared" si="786"/>
        <v>0.16266525570247672</v>
      </c>
      <c r="AC4833" s="21">
        <f t="shared" si="787"/>
        <v>0.24</v>
      </c>
      <c r="AD4833" s="22">
        <f t="shared" si="788"/>
        <v>2.6352000000000002</v>
      </c>
      <c r="AE4833" s="22">
        <f t="shared" si="789"/>
        <v>2.0291040000000002</v>
      </c>
    </row>
    <row r="4834" spans="1:31" ht="15.75" x14ac:dyDescent="0.25">
      <c r="A4834" s="11" t="s">
        <v>173</v>
      </c>
      <c r="B4834" s="11" t="s">
        <v>5010</v>
      </c>
      <c r="C4834" s="11">
        <v>898</v>
      </c>
      <c r="D4834" s="11">
        <v>53</v>
      </c>
      <c r="E4834" s="11">
        <v>32.1</v>
      </c>
      <c r="F4834" s="11">
        <v>3.8</v>
      </c>
      <c r="H4834" s="4">
        <v>45912</v>
      </c>
      <c r="I4834" s="5">
        <v>0.55555555555555558</v>
      </c>
      <c r="J4834" s="8">
        <f t="shared" si="781"/>
        <v>26.11</v>
      </c>
      <c r="K4834" s="29">
        <v>32.46</v>
      </c>
      <c r="L4834" s="31">
        <f t="shared" si="782"/>
        <v>60.249854132260587</v>
      </c>
      <c r="M4834" s="34">
        <f t="shared" si="790"/>
        <v>714.4</v>
      </c>
      <c r="N4834" s="36">
        <f t="shared" si="783"/>
        <v>0.5626247878148366</v>
      </c>
      <c r="O4834" s="13"/>
      <c r="Q4834" s="16">
        <v>45912</v>
      </c>
      <c r="R4834" s="17">
        <v>0.55555555555555558</v>
      </c>
      <c r="S4834" s="15">
        <v>-5.99</v>
      </c>
      <c r="U4834" s="18">
        <v>714.4</v>
      </c>
      <c r="V4834" s="13"/>
      <c r="Z4834" s="21">
        <f t="shared" si="784"/>
        <v>4.8797757150354979</v>
      </c>
      <c r="AA4834" s="21">
        <f t="shared" si="785"/>
        <v>2.9400577502903635</v>
      </c>
      <c r="AB4834" s="21">
        <f t="shared" si="786"/>
        <v>0.16556659196670917</v>
      </c>
      <c r="AC4834" s="21">
        <f t="shared" si="787"/>
        <v>0.24</v>
      </c>
      <c r="AD4834" s="22">
        <f t="shared" si="788"/>
        <v>2.5718399999999999</v>
      </c>
      <c r="AE4834" s="22">
        <f t="shared" si="789"/>
        <v>1.9803168</v>
      </c>
    </row>
    <row r="4835" spans="1:31" ht="15.75" x14ac:dyDescent="0.25">
      <c r="A4835" s="11" t="s">
        <v>173</v>
      </c>
      <c r="B4835" s="11" t="s">
        <v>5011</v>
      </c>
      <c r="C4835" s="11">
        <v>891</v>
      </c>
      <c r="D4835" s="11">
        <v>53</v>
      </c>
      <c r="E4835" s="11">
        <v>31.6</v>
      </c>
      <c r="F4835" s="11">
        <v>3.9</v>
      </c>
      <c r="H4835" s="4">
        <v>45912</v>
      </c>
      <c r="I4835" s="5">
        <v>0.5625</v>
      </c>
      <c r="J4835" s="8">
        <f t="shared" si="781"/>
        <v>25.810000000000002</v>
      </c>
      <c r="K4835" s="29">
        <v>32.299999999999997</v>
      </c>
      <c r="L4835" s="31">
        <f t="shared" si="782"/>
        <v>59.366623301481546</v>
      </c>
      <c r="M4835" s="34">
        <f t="shared" si="790"/>
        <v>682.6</v>
      </c>
      <c r="N4835" s="36">
        <f t="shared" si="783"/>
        <v>0.53387806558360684</v>
      </c>
      <c r="O4835" s="13"/>
      <c r="Q4835" s="16">
        <v>45912</v>
      </c>
      <c r="R4835" s="17">
        <v>0.5625</v>
      </c>
      <c r="S4835" s="15">
        <v>-5.79</v>
      </c>
      <c r="U4835" s="18">
        <v>682.6</v>
      </c>
      <c r="V4835" s="13"/>
      <c r="Z4835" s="21">
        <f t="shared" si="784"/>
        <v>4.8359775257467401</v>
      </c>
      <c r="AA4835" s="21">
        <f t="shared" si="785"/>
        <v>2.870956560654375</v>
      </c>
      <c r="AB4835" s="21">
        <f t="shared" si="786"/>
        <v>0.16186717966557809</v>
      </c>
      <c r="AC4835" s="21">
        <f t="shared" si="787"/>
        <v>0.24</v>
      </c>
      <c r="AD4835" s="22">
        <f t="shared" si="788"/>
        <v>2.45736</v>
      </c>
      <c r="AE4835" s="22">
        <f t="shared" si="789"/>
        <v>1.8921672</v>
      </c>
    </row>
    <row r="4836" spans="1:31" ht="15.75" x14ac:dyDescent="0.25">
      <c r="A4836" s="11" t="s">
        <v>173</v>
      </c>
      <c r="B4836" s="11" t="s">
        <v>5012</v>
      </c>
      <c r="C4836" s="11">
        <v>884</v>
      </c>
      <c r="D4836" s="11">
        <v>53</v>
      </c>
      <c r="E4836" s="11">
        <v>31.8</v>
      </c>
      <c r="F4836" s="11">
        <v>4.4000000000000004</v>
      </c>
      <c r="H4836" s="4">
        <v>45912</v>
      </c>
      <c r="I4836" s="5">
        <v>0.56944444444444442</v>
      </c>
      <c r="J4836" s="8">
        <f t="shared" si="781"/>
        <v>25.762499999999999</v>
      </c>
      <c r="K4836" s="29">
        <v>32.76</v>
      </c>
      <c r="L4836" s="31">
        <f t="shared" si="782"/>
        <v>56.94851195473489</v>
      </c>
      <c r="M4836" s="34">
        <f t="shared" si="790"/>
        <v>672.1</v>
      </c>
      <c r="N4836" s="36">
        <f t="shared" si="783"/>
        <v>0.52256128038967098</v>
      </c>
      <c r="O4836" s="13"/>
      <c r="Q4836" s="16">
        <v>45912</v>
      </c>
      <c r="R4836" s="17">
        <v>0.56944444444444442</v>
      </c>
      <c r="S4836" s="15">
        <v>-6.0375000000000005</v>
      </c>
      <c r="U4836" s="18">
        <v>672.1</v>
      </c>
      <c r="V4836" s="13"/>
      <c r="Z4836" s="21">
        <f t="shared" si="784"/>
        <v>4.9628263849299712</v>
      </c>
      <c r="AA4836" s="21">
        <f t="shared" si="785"/>
        <v>2.8262557771145822</v>
      </c>
      <c r="AB4836" s="21">
        <f t="shared" si="786"/>
        <v>0.15880453135944031</v>
      </c>
      <c r="AC4836" s="21">
        <f t="shared" si="787"/>
        <v>0.24</v>
      </c>
      <c r="AD4836" s="22">
        <f t="shared" si="788"/>
        <v>2.4195600000000002</v>
      </c>
      <c r="AE4836" s="22">
        <f t="shared" si="789"/>
        <v>1.8630612000000002</v>
      </c>
    </row>
    <row r="4837" spans="1:31" ht="15.75" x14ac:dyDescent="0.25">
      <c r="A4837" s="11" t="s">
        <v>173</v>
      </c>
      <c r="B4837" s="11" t="s">
        <v>5013</v>
      </c>
      <c r="C4837" s="11">
        <v>873</v>
      </c>
      <c r="D4837" s="11">
        <v>52</v>
      </c>
      <c r="E4837" s="11">
        <v>32.1</v>
      </c>
      <c r="F4837" s="11">
        <v>4.4000000000000004</v>
      </c>
      <c r="H4837" s="4">
        <v>45912</v>
      </c>
      <c r="I4837" s="5">
        <v>0.57638888888888884</v>
      </c>
      <c r="J4837" s="8">
        <f t="shared" si="781"/>
        <v>26.115000000000002</v>
      </c>
      <c r="K4837" s="29">
        <v>32.590000000000003</v>
      </c>
      <c r="L4837" s="31">
        <f t="shared" si="782"/>
        <v>59.653444972877963</v>
      </c>
      <c r="M4837" s="34">
        <f t="shared" si="790"/>
        <v>566.4</v>
      </c>
      <c r="N4837" s="36">
        <f t="shared" si="783"/>
        <v>0.44558878051792211</v>
      </c>
      <c r="O4837" s="13"/>
      <c r="Q4837" s="16">
        <v>45912</v>
      </c>
      <c r="R4837" s="17">
        <v>0.57638888888888884</v>
      </c>
      <c r="S4837" s="15">
        <v>-5.9849999999999994</v>
      </c>
      <c r="U4837" s="18">
        <v>566.4</v>
      </c>
      <c r="V4837" s="13"/>
      <c r="Z4837" s="21">
        <f t="shared" si="784"/>
        <v>4.9156149648395697</v>
      </c>
      <c r="AA4837" s="21">
        <f t="shared" si="785"/>
        <v>2.9323336681291274</v>
      </c>
      <c r="AB4837" s="21">
        <f t="shared" si="786"/>
        <v>0.16497257540197366</v>
      </c>
      <c r="AC4837" s="21">
        <f t="shared" si="787"/>
        <v>0.24</v>
      </c>
      <c r="AD4837" s="22">
        <f t="shared" si="788"/>
        <v>2.03904</v>
      </c>
      <c r="AE4837" s="22">
        <f t="shared" si="789"/>
        <v>1.5700608</v>
      </c>
    </row>
    <row r="4838" spans="1:31" ht="15.75" x14ac:dyDescent="0.25">
      <c r="A4838" s="11" t="s">
        <v>173</v>
      </c>
      <c r="B4838" s="11" t="s">
        <v>5014</v>
      </c>
      <c r="C4838" s="11">
        <v>861</v>
      </c>
      <c r="D4838" s="11">
        <v>52</v>
      </c>
      <c r="E4838" s="11">
        <v>32.1</v>
      </c>
      <c r="F4838" s="11">
        <v>4.8</v>
      </c>
      <c r="H4838" s="4">
        <v>45912</v>
      </c>
      <c r="I4838" s="5">
        <v>0.58333333333333337</v>
      </c>
      <c r="J4838" s="8">
        <f t="shared" si="781"/>
        <v>25.917500000000004</v>
      </c>
      <c r="K4838" s="29">
        <v>32.299999999999997</v>
      </c>
      <c r="L4838" s="31">
        <f t="shared" si="782"/>
        <v>59.959137369168793</v>
      </c>
      <c r="M4838" s="34">
        <f t="shared" si="790"/>
        <v>480</v>
      </c>
      <c r="N4838" s="36">
        <f t="shared" si="783"/>
        <v>0.37657790835215504</v>
      </c>
      <c r="O4838" s="13"/>
      <c r="Q4838" s="16">
        <v>45912</v>
      </c>
      <c r="R4838" s="17">
        <v>0.58333333333333337</v>
      </c>
      <c r="S4838" s="15">
        <v>-6.1824999999999992</v>
      </c>
      <c r="U4838" s="18">
        <v>480</v>
      </c>
      <c r="V4838" s="13"/>
      <c r="Z4838" s="21">
        <f t="shared" si="784"/>
        <v>4.8359775257467401</v>
      </c>
      <c r="AA4838" s="21">
        <f t="shared" si="785"/>
        <v>2.8996104078046181</v>
      </c>
      <c r="AB4838" s="21">
        <f t="shared" si="786"/>
        <v>0.16348271000426118</v>
      </c>
      <c r="AC4838" s="21">
        <f t="shared" si="787"/>
        <v>0.24</v>
      </c>
      <c r="AD4838" s="22">
        <f t="shared" si="788"/>
        <v>1.728</v>
      </c>
      <c r="AE4838" s="22">
        <f t="shared" si="789"/>
        <v>1.33056</v>
      </c>
    </row>
    <row r="4839" spans="1:31" ht="15.75" x14ac:dyDescent="0.25">
      <c r="A4839" s="11" t="s">
        <v>173</v>
      </c>
      <c r="B4839" s="11" t="s">
        <v>5015</v>
      </c>
      <c r="C4839" s="11">
        <v>847</v>
      </c>
      <c r="D4839" s="11">
        <v>52</v>
      </c>
      <c r="E4839" s="11">
        <v>31.9</v>
      </c>
      <c r="F4839" s="11">
        <v>5.0999999999999996</v>
      </c>
      <c r="H4839" s="4">
        <v>45912</v>
      </c>
      <c r="I4839" s="5">
        <v>0.59027777777777779</v>
      </c>
      <c r="J4839" s="8">
        <f t="shared" si="781"/>
        <v>25.742499999999996</v>
      </c>
      <c r="K4839" s="29">
        <v>31.94</v>
      </c>
      <c r="L4839" s="31">
        <f t="shared" si="782"/>
        <v>60.737014328627595</v>
      </c>
      <c r="M4839" s="34">
        <f t="shared" si="790"/>
        <v>421</v>
      </c>
      <c r="N4839" s="36">
        <f t="shared" si="783"/>
        <v>0.32981106990786596</v>
      </c>
      <c r="O4839" s="13"/>
      <c r="Q4839" s="16">
        <v>45912</v>
      </c>
      <c r="R4839" s="17">
        <v>0.59027777777777779</v>
      </c>
      <c r="S4839" s="15">
        <v>-6.1575000000000015</v>
      </c>
      <c r="U4839" s="18">
        <v>421</v>
      </c>
      <c r="V4839" s="13"/>
      <c r="Z4839" s="21">
        <f t="shared" si="784"/>
        <v>4.7386778680197175</v>
      </c>
      <c r="AA4839" s="21">
        <f t="shared" si="785"/>
        <v>2.8781314556866402</v>
      </c>
      <c r="AB4839" s="21">
        <f t="shared" si="786"/>
        <v>0.16270594301046173</v>
      </c>
      <c r="AC4839" s="21">
        <f t="shared" si="787"/>
        <v>0.24</v>
      </c>
      <c r="AD4839" s="22">
        <f t="shared" si="788"/>
        <v>1.5156000000000001</v>
      </c>
      <c r="AE4839" s="22">
        <f t="shared" si="789"/>
        <v>1.1670120000000002</v>
      </c>
    </row>
    <row r="4840" spans="1:31" ht="15.75" x14ac:dyDescent="0.25">
      <c r="A4840" s="11" t="s">
        <v>173</v>
      </c>
      <c r="B4840" s="11" t="s">
        <v>5016</v>
      </c>
      <c r="C4840" s="11">
        <v>827</v>
      </c>
      <c r="D4840" s="11">
        <v>53</v>
      </c>
      <c r="E4840" s="11">
        <v>31.9</v>
      </c>
      <c r="F4840" s="11">
        <v>5.3</v>
      </c>
      <c r="H4840" s="4">
        <v>45912</v>
      </c>
      <c r="I4840" s="5">
        <v>0.59722222222222221</v>
      </c>
      <c r="J4840" s="8">
        <f t="shared" si="781"/>
        <v>25.547499999999999</v>
      </c>
      <c r="K4840" s="29">
        <v>32.130000000000003</v>
      </c>
      <c r="L4840" s="31">
        <f t="shared" si="782"/>
        <v>58.735873487940466</v>
      </c>
      <c r="M4840" s="34">
        <f t="shared" si="790"/>
        <v>608.6</v>
      </c>
      <c r="N4840" s="36">
        <f t="shared" si="783"/>
        <v>0.47320401622604713</v>
      </c>
      <c r="O4840" s="13"/>
      <c r="Q4840" s="16">
        <v>45912</v>
      </c>
      <c r="R4840" s="17">
        <v>0.59722222222222221</v>
      </c>
      <c r="S4840" s="15">
        <v>-6.3525000000000009</v>
      </c>
      <c r="U4840" s="18">
        <v>608.6</v>
      </c>
      <c r="V4840" s="13"/>
      <c r="Z4840" s="21">
        <f t="shared" si="784"/>
        <v>4.789816399837254</v>
      </c>
      <c r="AA4840" s="21">
        <f t="shared" si="785"/>
        <v>2.8133405009130343</v>
      </c>
      <c r="AB4840" s="21">
        <f t="shared" si="786"/>
        <v>0.15881896088644815</v>
      </c>
      <c r="AC4840" s="21">
        <f t="shared" si="787"/>
        <v>0.24</v>
      </c>
      <c r="AD4840" s="22">
        <f t="shared" si="788"/>
        <v>2.19096</v>
      </c>
      <c r="AE4840" s="22">
        <f t="shared" si="789"/>
        <v>1.6870392000000001</v>
      </c>
    </row>
    <row r="4841" spans="1:31" ht="15.75" x14ac:dyDescent="0.25">
      <c r="A4841" s="11" t="s">
        <v>173</v>
      </c>
      <c r="B4841" s="11" t="s">
        <v>5017</v>
      </c>
      <c r="C4841" s="11">
        <v>805</v>
      </c>
      <c r="D4841" s="11">
        <v>55</v>
      </c>
      <c r="E4841" s="11">
        <v>31.7</v>
      </c>
      <c r="F4841" s="11">
        <v>5.0999999999999996</v>
      </c>
      <c r="H4841" s="4">
        <v>45912</v>
      </c>
      <c r="I4841" s="5">
        <v>0.60416666666666663</v>
      </c>
      <c r="J4841" s="8">
        <f t="shared" si="781"/>
        <v>25.232499999999998</v>
      </c>
      <c r="K4841" s="29">
        <v>31.8</v>
      </c>
      <c r="L4841" s="31">
        <f t="shared" si="782"/>
        <v>58.57741668553497</v>
      </c>
      <c r="M4841" s="34">
        <f t="shared" si="790"/>
        <v>276.7</v>
      </c>
      <c r="N4841" s="36">
        <f t="shared" si="783"/>
        <v>0.21388743904142141</v>
      </c>
      <c r="O4841" s="13"/>
      <c r="Q4841" s="16">
        <v>45912</v>
      </c>
      <c r="R4841" s="17">
        <v>0.60416666666666663</v>
      </c>
      <c r="S4841" s="15">
        <v>-6.467500000000002</v>
      </c>
      <c r="U4841" s="18">
        <v>276.7</v>
      </c>
      <c r="V4841" s="13"/>
      <c r="Z4841" s="21">
        <f t="shared" si="784"/>
        <v>4.7013009415600848</v>
      </c>
      <c r="AA4841" s="21">
        <f t="shared" si="785"/>
        <v>2.7539006421786296</v>
      </c>
      <c r="AB4841" s="21">
        <f t="shared" si="786"/>
        <v>0.1558449829758308</v>
      </c>
      <c r="AC4841" s="21">
        <f t="shared" si="787"/>
        <v>0.24</v>
      </c>
      <c r="AD4841" s="22">
        <f t="shared" si="788"/>
        <v>0.99612000000000001</v>
      </c>
      <c r="AE4841" s="22">
        <f t="shared" si="789"/>
        <v>0.76701240000000004</v>
      </c>
    </row>
    <row r="4842" spans="1:31" ht="15.75" x14ac:dyDescent="0.25">
      <c r="A4842" s="11" t="s">
        <v>173</v>
      </c>
      <c r="B4842" s="11" t="s">
        <v>5018</v>
      </c>
      <c r="C4842" s="11">
        <v>787</v>
      </c>
      <c r="D4842" s="11">
        <v>55</v>
      </c>
      <c r="E4842" s="11">
        <v>31.6</v>
      </c>
      <c r="F4842" s="11">
        <v>4.3</v>
      </c>
      <c r="H4842" s="4">
        <v>45912</v>
      </c>
      <c r="I4842" s="5">
        <v>0.61111111111111116</v>
      </c>
      <c r="J4842" s="8">
        <f t="shared" si="781"/>
        <v>25.065000000000005</v>
      </c>
      <c r="K4842" s="29">
        <v>31.95</v>
      </c>
      <c r="L4842" s="31">
        <f t="shared" si="782"/>
        <v>56.946034790587746</v>
      </c>
      <c r="M4842" s="34">
        <f t="shared" si="790"/>
        <v>102.9</v>
      </c>
      <c r="N4842" s="36">
        <f t="shared" si="783"/>
        <v>7.9039745011932269E-2</v>
      </c>
      <c r="O4842" s="13"/>
      <c r="Q4842" s="16">
        <v>45912</v>
      </c>
      <c r="R4842" s="17">
        <v>0.61111111111111116</v>
      </c>
      <c r="S4842" s="15">
        <v>-6.5349999999999984</v>
      </c>
      <c r="U4842" s="18">
        <v>102.9</v>
      </c>
      <c r="V4842" s="13"/>
      <c r="Z4842" s="21">
        <f t="shared" si="784"/>
        <v>4.7413574974080195</v>
      </c>
      <c r="AA4842" s="21">
        <f t="shared" si="785"/>
        <v>2.700015090020111</v>
      </c>
      <c r="AB4842" s="21">
        <f t="shared" si="786"/>
        <v>0.15262536708922583</v>
      </c>
      <c r="AC4842" s="21">
        <f t="shared" si="787"/>
        <v>0.24</v>
      </c>
      <c r="AD4842" s="22">
        <f t="shared" si="788"/>
        <v>0.37043999999999999</v>
      </c>
      <c r="AE4842" s="22">
        <f t="shared" si="789"/>
        <v>0.28523880000000001</v>
      </c>
    </row>
    <row r="4843" spans="1:31" ht="15.75" x14ac:dyDescent="0.25">
      <c r="A4843" s="11" t="s">
        <v>173</v>
      </c>
      <c r="B4843" s="11" t="s">
        <v>5019</v>
      </c>
      <c r="C4843" s="11">
        <v>766</v>
      </c>
      <c r="D4843" s="11">
        <v>53</v>
      </c>
      <c r="E4843" s="11">
        <v>31.9</v>
      </c>
      <c r="F4843" s="11">
        <v>4.0999999999999996</v>
      </c>
      <c r="H4843" s="4">
        <v>45912</v>
      </c>
      <c r="I4843" s="5">
        <v>0.61805555555555558</v>
      </c>
      <c r="J4843" s="8">
        <f t="shared" si="781"/>
        <v>25.22</v>
      </c>
      <c r="K4843" s="29">
        <v>32.04</v>
      </c>
      <c r="L4843" s="31">
        <f t="shared" si="782"/>
        <v>57.368671312300791</v>
      </c>
      <c r="M4843" s="34">
        <f t="shared" si="790"/>
        <v>65.040000000000006</v>
      </c>
      <c r="N4843" s="36">
        <f t="shared" si="783"/>
        <v>5.0162066281784774E-2</v>
      </c>
      <c r="O4843" s="13"/>
      <c r="Q4843" s="16">
        <v>45912</v>
      </c>
      <c r="R4843" s="17">
        <v>0.61805555555555558</v>
      </c>
      <c r="S4843" s="15">
        <v>-6.68</v>
      </c>
      <c r="U4843" s="18">
        <v>65.040000000000006</v>
      </c>
      <c r="V4843" s="13"/>
      <c r="Z4843" s="21">
        <f t="shared" si="784"/>
        <v>4.7655334501374487</v>
      </c>
      <c r="AA4843" s="21">
        <f t="shared" si="785"/>
        <v>2.7339232212871005</v>
      </c>
      <c r="AB4843" s="21">
        <f t="shared" si="786"/>
        <v>0.15443884901317145</v>
      </c>
      <c r="AC4843" s="21">
        <f t="shared" si="787"/>
        <v>0.24</v>
      </c>
      <c r="AD4843" s="22">
        <f t="shared" si="788"/>
        <v>0.23414400000000002</v>
      </c>
      <c r="AE4843" s="22">
        <f t="shared" si="789"/>
        <v>0.18029088000000001</v>
      </c>
    </row>
    <row r="4844" spans="1:31" ht="15.75" x14ac:dyDescent="0.25">
      <c r="A4844" s="11" t="s">
        <v>173</v>
      </c>
      <c r="B4844" s="11" t="s">
        <v>5020</v>
      </c>
      <c r="C4844" s="11">
        <v>742</v>
      </c>
      <c r="D4844" s="11">
        <v>52</v>
      </c>
      <c r="E4844" s="11">
        <v>32.1</v>
      </c>
      <c r="F4844" s="11">
        <v>4.5</v>
      </c>
      <c r="H4844" s="4">
        <v>45912</v>
      </c>
      <c r="I4844" s="5">
        <v>0.625</v>
      </c>
      <c r="J4844" s="8">
        <f t="shared" si="781"/>
        <v>25.375</v>
      </c>
      <c r="K4844" s="29">
        <v>31.46</v>
      </c>
      <c r="L4844" s="31">
        <f t="shared" si="782"/>
        <v>61.036958070962058</v>
      </c>
      <c r="M4844" s="34">
        <f t="shared" si="790"/>
        <v>63.86</v>
      </c>
      <c r="N4844" s="36">
        <f t="shared" si="783"/>
        <v>4.9768734332197161E-2</v>
      </c>
      <c r="O4844" s="13"/>
      <c r="Q4844" s="16">
        <v>45912</v>
      </c>
      <c r="R4844" s="17">
        <v>0.625</v>
      </c>
      <c r="S4844" s="15">
        <v>-6.7249999999999996</v>
      </c>
      <c r="U4844" s="18">
        <v>63.86</v>
      </c>
      <c r="V4844" s="13"/>
      <c r="Z4844" s="21">
        <f t="shared" si="784"/>
        <v>4.6115927955030038</v>
      </c>
      <c r="AA4844" s="21">
        <f t="shared" si="785"/>
        <v>2.8147759609946754</v>
      </c>
      <c r="AB4844" s="21">
        <f t="shared" si="786"/>
        <v>0.15969323641895744</v>
      </c>
      <c r="AC4844" s="21">
        <f t="shared" si="787"/>
        <v>0.24</v>
      </c>
      <c r="AD4844" s="22">
        <f t="shared" si="788"/>
        <v>0.22989599999999999</v>
      </c>
      <c r="AE4844" s="22">
        <f t="shared" si="789"/>
        <v>0.17701992</v>
      </c>
    </row>
    <row r="4845" spans="1:31" ht="15.75" x14ac:dyDescent="0.25">
      <c r="A4845" s="11" t="s">
        <v>173</v>
      </c>
      <c r="B4845" s="11" t="s">
        <v>5021</v>
      </c>
      <c r="C4845" s="11">
        <v>719</v>
      </c>
      <c r="D4845" s="11">
        <v>53</v>
      </c>
      <c r="E4845" s="11">
        <v>31.9</v>
      </c>
      <c r="F4845" s="11">
        <v>4.5</v>
      </c>
      <c r="H4845" s="4">
        <v>45912</v>
      </c>
      <c r="I4845" s="5">
        <v>0.63194444444444442</v>
      </c>
      <c r="J4845" s="8">
        <f t="shared" si="781"/>
        <v>25.409999999999997</v>
      </c>
      <c r="K4845" s="29">
        <v>31.47</v>
      </c>
      <c r="L4845" s="31">
        <f t="shared" si="782"/>
        <v>61.185808766651121</v>
      </c>
      <c r="M4845" s="34">
        <f t="shared" si="790"/>
        <v>53.89</v>
      </c>
      <c r="N4845" s="36">
        <f t="shared" si="783"/>
        <v>4.2042180411325007E-2</v>
      </c>
      <c r="O4845" s="13"/>
      <c r="Q4845" s="16">
        <v>45912</v>
      </c>
      <c r="R4845" s="17">
        <v>0.63194444444444442</v>
      </c>
      <c r="S4845" s="15">
        <v>-6.4900000000000011</v>
      </c>
      <c r="U4845" s="18">
        <v>53.89</v>
      </c>
      <c r="V4845" s="13"/>
      <c r="Z4845" s="21">
        <f t="shared" si="784"/>
        <v>4.6142098863983909</v>
      </c>
      <c r="AA4845" s="21">
        <f t="shared" si="785"/>
        <v>2.8232416371836293</v>
      </c>
      <c r="AB4845" s="21">
        <f t="shared" si="786"/>
        <v>0.16016160851933509</v>
      </c>
      <c r="AC4845" s="21">
        <f t="shared" si="787"/>
        <v>0.24</v>
      </c>
      <c r="AD4845" s="22">
        <f t="shared" si="788"/>
        <v>0.19400400000000001</v>
      </c>
      <c r="AE4845" s="22">
        <f t="shared" si="789"/>
        <v>0.14938308</v>
      </c>
    </row>
    <row r="4846" spans="1:31" ht="15.75" x14ac:dyDescent="0.25">
      <c r="A4846" s="11" t="s">
        <v>173</v>
      </c>
      <c r="B4846" s="11" t="s">
        <v>5022</v>
      </c>
      <c r="C4846" s="11">
        <v>694</v>
      </c>
      <c r="D4846" s="11">
        <v>53</v>
      </c>
      <c r="E4846" s="11">
        <v>32</v>
      </c>
      <c r="F4846" s="11">
        <v>4.7</v>
      </c>
      <c r="H4846" s="4">
        <v>45912</v>
      </c>
      <c r="I4846" s="5">
        <v>0.63888888888888884</v>
      </c>
      <c r="J4846" s="8">
        <f t="shared" si="781"/>
        <v>25.587499999999999</v>
      </c>
      <c r="K4846" s="29">
        <v>31.28</v>
      </c>
      <c r="L4846" s="31">
        <f t="shared" si="782"/>
        <v>63.161835989526978</v>
      </c>
      <c r="M4846" s="34">
        <f t="shared" si="790"/>
        <v>61.41</v>
      </c>
      <c r="N4846" s="36">
        <f t="shared" si="783"/>
        <v>4.8233494347347042E-2</v>
      </c>
      <c r="O4846" s="13"/>
      <c r="Q4846" s="16">
        <v>45912</v>
      </c>
      <c r="R4846" s="17">
        <v>0.63888888888888884</v>
      </c>
      <c r="S4846" s="15">
        <v>-6.4124999999999996</v>
      </c>
      <c r="U4846" s="18">
        <v>61.41</v>
      </c>
      <c r="V4846" s="13"/>
      <c r="Z4846" s="21">
        <f t="shared" si="784"/>
        <v>4.5647051945706805</v>
      </c>
      <c r="AA4846" s="21">
        <f t="shared" si="785"/>
        <v>2.8831516084001518</v>
      </c>
      <c r="AB4846" s="21">
        <f t="shared" si="786"/>
        <v>0.16379177717728202</v>
      </c>
      <c r="AC4846" s="21">
        <f t="shared" si="787"/>
        <v>0.24</v>
      </c>
      <c r="AD4846" s="22">
        <f t="shared" si="788"/>
        <v>0.22107599999999999</v>
      </c>
      <c r="AE4846" s="22">
        <f t="shared" si="789"/>
        <v>0.17022851999999999</v>
      </c>
    </row>
    <row r="4847" spans="1:31" ht="15.75" x14ac:dyDescent="0.25">
      <c r="A4847" s="11" t="s">
        <v>173</v>
      </c>
      <c r="B4847" s="11" t="s">
        <v>5023</v>
      </c>
      <c r="C4847" s="11">
        <v>668</v>
      </c>
      <c r="D4847" s="11">
        <v>52</v>
      </c>
      <c r="E4847" s="11">
        <v>32.200000000000003</v>
      </c>
      <c r="F4847" s="11">
        <v>4.4000000000000004</v>
      </c>
      <c r="H4847" s="4">
        <v>45912</v>
      </c>
      <c r="I4847" s="5">
        <v>0.64583333333333337</v>
      </c>
      <c r="J4847" s="8">
        <f t="shared" si="781"/>
        <v>25.912500000000001</v>
      </c>
      <c r="K4847" s="29">
        <v>31.2</v>
      </c>
      <c r="L4847" s="31">
        <f t="shared" si="782"/>
        <v>65.471181430893807</v>
      </c>
      <c r="M4847" s="34">
        <f t="shared" si="790"/>
        <v>58.23</v>
      </c>
      <c r="N4847" s="36">
        <f t="shared" si="783"/>
        <v>4.6178848699997749E-2</v>
      </c>
      <c r="O4847" s="13"/>
      <c r="Q4847" s="16">
        <v>45912</v>
      </c>
      <c r="R4847" s="17">
        <v>0.64583333333333337</v>
      </c>
      <c r="S4847" s="15">
        <v>-6.2875000000000005</v>
      </c>
      <c r="U4847" s="18">
        <v>58.23</v>
      </c>
      <c r="V4847" s="13"/>
      <c r="Z4847" s="21">
        <f t="shared" si="784"/>
        <v>4.5439995866454055</v>
      </c>
      <c r="AA4847" s="21">
        <f t="shared" si="785"/>
        <v>2.9750102135916783</v>
      </c>
      <c r="AB4847" s="21">
        <f t="shared" si="786"/>
        <v>0.16911099119945205</v>
      </c>
      <c r="AC4847" s="21">
        <f t="shared" si="787"/>
        <v>0.24</v>
      </c>
      <c r="AD4847" s="22">
        <f t="shared" si="788"/>
        <v>0.20962800000000001</v>
      </c>
      <c r="AE4847" s="22">
        <f t="shared" si="789"/>
        <v>0.16141356000000001</v>
      </c>
    </row>
    <row r="4848" spans="1:31" ht="15.75" x14ac:dyDescent="0.25">
      <c r="A4848" s="11" t="s">
        <v>173</v>
      </c>
      <c r="B4848" s="11" t="s">
        <v>5024</v>
      </c>
      <c r="C4848" s="11">
        <v>639</v>
      </c>
      <c r="D4848" s="11">
        <v>54</v>
      </c>
      <c r="E4848" s="11">
        <v>31.9</v>
      </c>
      <c r="F4848" s="11">
        <v>5</v>
      </c>
      <c r="H4848" s="4">
        <v>45912</v>
      </c>
      <c r="I4848" s="5">
        <v>0.65277777777777779</v>
      </c>
      <c r="J4848" s="8">
        <f t="shared" si="781"/>
        <v>25.637499999999999</v>
      </c>
      <c r="K4848" s="29">
        <v>31.18</v>
      </c>
      <c r="L4848" s="31">
        <f t="shared" si="782"/>
        <v>63.966366778412592</v>
      </c>
      <c r="M4848" s="34">
        <f t="shared" si="790"/>
        <v>72.39</v>
      </c>
      <c r="N4848" s="36">
        <f t="shared" si="783"/>
        <v>5.6984824739169972E-2</v>
      </c>
      <c r="O4848" s="13"/>
      <c r="Q4848" s="16">
        <v>45912</v>
      </c>
      <c r="R4848" s="17">
        <v>0.65277777777777779</v>
      </c>
      <c r="S4848" s="15">
        <v>-6.2625000000000002</v>
      </c>
      <c r="U4848" s="18">
        <v>72.39</v>
      </c>
      <c r="V4848" s="13"/>
      <c r="Z4848" s="21">
        <f t="shared" si="784"/>
        <v>4.5388359550380208</v>
      </c>
      <c r="AA4848" s="21">
        <f t="shared" si="785"/>
        <v>2.9033284544700861</v>
      </c>
      <c r="AB4848" s="21">
        <f t="shared" si="786"/>
        <v>0.16506091423992153</v>
      </c>
      <c r="AC4848" s="21">
        <f t="shared" si="787"/>
        <v>0.24</v>
      </c>
      <c r="AD4848" s="22">
        <f t="shared" si="788"/>
        <v>0.260604</v>
      </c>
      <c r="AE4848" s="22">
        <f t="shared" si="789"/>
        <v>0.20066508</v>
      </c>
    </row>
    <row r="4849" spans="1:31" ht="15.75" x14ac:dyDescent="0.25">
      <c r="A4849" s="11" t="s">
        <v>173</v>
      </c>
      <c r="B4849" s="11" t="s">
        <v>5025</v>
      </c>
      <c r="C4849" s="11">
        <v>607</v>
      </c>
      <c r="D4849" s="11">
        <v>54</v>
      </c>
      <c r="E4849" s="11">
        <v>31.8</v>
      </c>
      <c r="F4849" s="11">
        <v>4.8</v>
      </c>
      <c r="H4849" s="4">
        <v>45912</v>
      </c>
      <c r="I4849" s="5">
        <v>0.65972222222222221</v>
      </c>
      <c r="J4849" s="8">
        <f t="shared" si="781"/>
        <v>25.53</v>
      </c>
      <c r="K4849" s="29">
        <v>30.92</v>
      </c>
      <c r="L4849" s="31">
        <f t="shared" si="782"/>
        <v>64.691261102707657</v>
      </c>
      <c r="M4849" s="34">
        <f t="shared" si="790"/>
        <v>47.57</v>
      </c>
      <c r="N4849" s="36">
        <f t="shared" si="783"/>
        <v>3.7438174082497555E-2</v>
      </c>
      <c r="O4849" s="13"/>
      <c r="Q4849" s="16">
        <v>45912</v>
      </c>
      <c r="R4849" s="17">
        <v>0.65972222222222221</v>
      </c>
      <c r="S4849" s="15">
        <v>-6.27</v>
      </c>
      <c r="U4849" s="18">
        <v>47.57</v>
      </c>
      <c r="V4849" s="13"/>
      <c r="Z4849" s="21">
        <f t="shared" si="784"/>
        <v>4.4721712831714404</v>
      </c>
      <c r="AA4849" s="21">
        <f t="shared" si="785"/>
        <v>2.8931040017567478</v>
      </c>
      <c r="AB4849" s="21">
        <f t="shared" si="786"/>
        <v>0.16479866290674292</v>
      </c>
      <c r="AC4849" s="21">
        <f t="shared" si="787"/>
        <v>0.24</v>
      </c>
      <c r="AD4849" s="22">
        <f t="shared" si="788"/>
        <v>0.17125199999999999</v>
      </c>
      <c r="AE4849" s="22">
        <f t="shared" si="789"/>
        <v>0.13186403999999999</v>
      </c>
    </row>
    <row r="4850" spans="1:31" ht="15.75" x14ac:dyDescent="0.25">
      <c r="A4850" s="11" t="s">
        <v>173</v>
      </c>
      <c r="B4850" s="11" t="s">
        <v>5026</v>
      </c>
      <c r="C4850" s="11">
        <v>575</v>
      </c>
      <c r="D4850" s="11">
        <v>54</v>
      </c>
      <c r="E4850" s="11">
        <v>31.9</v>
      </c>
      <c r="F4850" s="11">
        <v>4.5999999999999996</v>
      </c>
      <c r="H4850" s="4">
        <v>45912</v>
      </c>
      <c r="I4850" s="5">
        <v>0.66666666666666663</v>
      </c>
      <c r="J4850" s="8">
        <f t="shared" si="781"/>
        <v>25.784999999999997</v>
      </c>
      <c r="K4850" s="29">
        <v>30.54</v>
      </c>
      <c r="L4850" s="31">
        <f t="shared" si="782"/>
        <v>68.256166800484195</v>
      </c>
      <c r="M4850" s="34">
        <f t="shared" si="790"/>
        <v>50.29</v>
      </c>
      <c r="N4850" s="36">
        <f t="shared" si="783"/>
        <v>3.9989399529364839E-2</v>
      </c>
      <c r="O4850" s="13"/>
      <c r="Q4850" s="16">
        <v>45912</v>
      </c>
      <c r="R4850" s="17">
        <v>0.66666666666666663</v>
      </c>
      <c r="S4850" s="15">
        <v>-6.1150000000000002</v>
      </c>
      <c r="U4850" s="18">
        <v>50.29</v>
      </c>
      <c r="V4850" s="13"/>
      <c r="Z4850" s="21">
        <f t="shared" si="784"/>
        <v>4.3762694688673429</v>
      </c>
      <c r="AA4850" s="21">
        <f t="shared" si="785"/>
        <v>2.9870737883087575</v>
      </c>
      <c r="AB4850" s="21">
        <f t="shared" si="786"/>
        <v>0.17063457392102443</v>
      </c>
      <c r="AC4850" s="21">
        <f t="shared" si="787"/>
        <v>0.24</v>
      </c>
      <c r="AD4850" s="22">
        <f t="shared" si="788"/>
        <v>0.18104400000000001</v>
      </c>
      <c r="AE4850" s="22">
        <f t="shared" si="789"/>
        <v>0.13940388000000001</v>
      </c>
    </row>
    <row r="4851" spans="1:31" ht="15.75" x14ac:dyDescent="0.25">
      <c r="A4851" s="11" t="s">
        <v>173</v>
      </c>
      <c r="B4851" s="11" t="s">
        <v>5027</v>
      </c>
      <c r="C4851" s="11">
        <v>541</v>
      </c>
      <c r="D4851" s="11">
        <v>54</v>
      </c>
      <c r="E4851" s="11">
        <v>31.9</v>
      </c>
      <c r="F4851" s="11">
        <v>4.9000000000000004</v>
      </c>
      <c r="H4851" s="4">
        <v>45912</v>
      </c>
      <c r="I4851" s="5">
        <v>0.67361111111111116</v>
      </c>
      <c r="J4851" s="8">
        <f t="shared" si="781"/>
        <v>25.824999999999996</v>
      </c>
      <c r="K4851" s="29">
        <v>30.4</v>
      </c>
      <c r="L4851" s="31">
        <f t="shared" si="782"/>
        <v>69.274705206662418</v>
      </c>
      <c r="M4851" s="34">
        <f t="shared" si="790"/>
        <v>52.09</v>
      </c>
      <c r="N4851" s="36">
        <f t="shared" si="783"/>
        <v>4.1515195896093225E-2</v>
      </c>
      <c r="O4851" s="13"/>
      <c r="Q4851" s="16">
        <v>45912</v>
      </c>
      <c r="R4851" s="17">
        <v>0.67361111111111116</v>
      </c>
      <c r="S4851" s="15">
        <v>-6.0750000000000011</v>
      </c>
      <c r="U4851" s="18">
        <v>52.09</v>
      </c>
      <c r="V4851" s="13"/>
      <c r="Z4851" s="21">
        <f t="shared" si="784"/>
        <v>4.3413906376622462</v>
      </c>
      <c r="AA4851" s="21">
        <f t="shared" si="785"/>
        <v>3.0074855661101627</v>
      </c>
      <c r="AB4851" s="21">
        <f t="shared" si="786"/>
        <v>0.17198032423461787</v>
      </c>
      <c r="AC4851" s="21">
        <f t="shared" si="787"/>
        <v>0.24</v>
      </c>
      <c r="AD4851" s="22">
        <f t="shared" si="788"/>
        <v>0.187524</v>
      </c>
      <c r="AE4851" s="22">
        <f t="shared" si="789"/>
        <v>0.14439347999999999</v>
      </c>
    </row>
    <row r="4852" spans="1:31" ht="15.75" x14ac:dyDescent="0.25">
      <c r="A4852" s="11" t="s">
        <v>173</v>
      </c>
      <c r="B4852" s="11" t="s">
        <v>5028</v>
      </c>
      <c r="C4852" s="11">
        <v>508</v>
      </c>
      <c r="D4852" s="11">
        <v>55</v>
      </c>
      <c r="E4852" s="11">
        <v>31.7</v>
      </c>
      <c r="F4852" s="11">
        <v>4.7</v>
      </c>
      <c r="H4852" s="4">
        <v>45912</v>
      </c>
      <c r="I4852" s="5">
        <v>0.68055555555555558</v>
      </c>
      <c r="J4852" s="8">
        <f t="shared" si="781"/>
        <v>25.654999999999998</v>
      </c>
      <c r="K4852" s="29">
        <v>30.04</v>
      </c>
      <c r="L4852" s="31">
        <f t="shared" si="782"/>
        <v>70.247024288372799</v>
      </c>
      <c r="M4852" s="34">
        <f t="shared" si="790"/>
        <v>45.43</v>
      </c>
      <c r="N4852" s="36">
        <f t="shared" si="783"/>
        <v>3.6166528985830698E-2</v>
      </c>
      <c r="O4852" s="13"/>
      <c r="Q4852" s="16">
        <v>45912</v>
      </c>
      <c r="R4852" s="17">
        <v>0.68055555555555558</v>
      </c>
      <c r="S4852" s="15">
        <v>-6.0450000000000008</v>
      </c>
      <c r="U4852" s="18">
        <v>45.43</v>
      </c>
      <c r="V4852" s="13"/>
      <c r="Z4852" s="21">
        <f t="shared" si="784"/>
        <v>4.2528096826007484</v>
      </c>
      <c r="AA4852" s="21">
        <f t="shared" si="785"/>
        <v>2.9874722506748177</v>
      </c>
      <c r="AB4852" s="21">
        <f t="shared" si="786"/>
        <v>0.17129628593108473</v>
      </c>
      <c r="AC4852" s="21">
        <f t="shared" si="787"/>
        <v>0.24</v>
      </c>
      <c r="AD4852" s="22">
        <f t="shared" si="788"/>
        <v>0.163548</v>
      </c>
      <c r="AE4852" s="22">
        <f t="shared" si="789"/>
        <v>0.12593196000000001</v>
      </c>
    </row>
    <row r="4853" spans="1:31" ht="15.75" x14ac:dyDescent="0.25">
      <c r="A4853" s="11" t="s">
        <v>173</v>
      </c>
      <c r="B4853" s="11" t="s">
        <v>5029</v>
      </c>
      <c r="C4853" s="11">
        <v>475</v>
      </c>
      <c r="D4853" s="11">
        <v>52</v>
      </c>
      <c r="E4853" s="11">
        <v>31.5</v>
      </c>
      <c r="F4853" s="11">
        <v>4.5999999999999996</v>
      </c>
      <c r="H4853" s="4">
        <v>45912</v>
      </c>
      <c r="I4853" s="5">
        <v>0.6875</v>
      </c>
      <c r="J4853" s="8">
        <f t="shared" si="781"/>
        <v>25.6525</v>
      </c>
      <c r="K4853" s="29">
        <v>29.72</v>
      </c>
      <c r="L4853" s="31">
        <f t="shared" si="782"/>
        <v>72.068261685690473</v>
      </c>
      <c r="M4853" s="34">
        <f t="shared" si="790"/>
        <v>48.94</v>
      </c>
      <c r="N4853" s="36">
        <f t="shared" si="783"/>
        <v>3.906792564645737E-2</v>
      </c>
      <c r="O4853" s="13"/>
      <c r="Q4853" s="16">
        <v>45912</v>
      </c>
      <c r="R4853" s="17">
        <v>0.6875</v>
      </c>
      <c r="S4853" s="15">
        <v>-5.8475000000000001</v>
      </c>
      <c r="U4853" s="18">
        <v>48.94</v>
      </c>
      <c r="V4853" s="13"/>
      <c r="Z4853" s="21">
        <f t="shared" si="784"/>
        <v>4.1753946739925905</v>
      </c>
      <c r="AA4853" s="21">
        <f t="shared" si="785"/>
        <v>3.0091343600633627</v>
      </c>
      <c r="AB4853" s="21">
        <f t="shared" si="786"/>
        <v>0.17295214422222938</v>
      </c>
      <c r="AC4853" s="21">
        <f t="shared" si="787"/>
        <v>0.24</v>
      </c>
      <c r="AD4853" s="22">
        <f t="shared" si="788"/>
        <v>0.17618400000000001</v>
      </c>
      <c r="AE4853" s="22">
        <f t="shared" si="789"/>
        <v>0.13566168000000001</v>
      </c>
    </row>
    <row r="4854" spans="1:31" ht="15.75" x14ac:dyDescent="0.25">
      <c r="A4854" s="11" t="s">
        <v>173</v>
      </c>
      <c r="B4854" s="11" t="s">
        <v>5030</v>
      </c>
      <c r="C4854" s="11">
        <v>440</v>
      </c>
      <c r="D4854" s="11">
        <v>51</v>
      </c>
      <c r="E4854" s="11">
        <v>31.6</v>
      </c>
      <c r="F4854" s="11">
        <v>4.0999999999999996</v>
      </c>
      <c r="H4854" s="4">
        <v>45912</v>
      </c>
      <c r="I4854" s="2" t="s">
        <v>27</v>
      </c>
      <c r="J4854" s="8">
        <f t="shared" si="781"/>
        <v>25.475000000000001</v>
      </c>
      <c r="K4854" s="29">
        <v>29.33</v>
      </c>
      <c r="L4854" s="31">
        <f t="shared" si="782"/>
        <v>73.224250049767747</v>
      </c>
      <c r="M4854" s="34">
        <f t="shared" si="790"/>
        <v>49.45</v>
      </c>
      <c r="N4854" s="36">
        <f t="shared" si="783"/>
        <v>3.9431543939347682E-2</v>
      </c>
      <c r="O4854" s="13"/>
      <c r="Q4854" s="16">
        <v>45912</v>
      </c>
      <c r="R4854" s="17">
        <v>0.69444444444444442</v>
      </c>
      <c r="S4854" s="15">
        <v>-6.1249999999999991</v>
      </c>
      <c r="U4854" s="18">
        <v>49.45</v>
      </c>
      <c r="V4854" s="13"/>
      <c r="Z4854" s="21">
        <f t="shared" si="784"/>
        <v>4.0827044913576467</v>
      </c>
      <c r="AA4854" s="21">
        <f t="shared" si="785"/>
        <v>2.9895297455448215</v>
      </c>
      <c r="AB4854" s="21">
        <f t="shared" si="786"/>
        <v>0.17232838091414313</v>
      </c>
      <c r="AC4854" s="21">
        <f t="shared" si="787"/>
        <v>0.24</v>
      </c>
      <c r="AD4854" s="22">
        <f t="shared" si="788"/>
        <v>0.17802000000000001</v>
      </c>
      <c r="AE4854" s="22">
        <f t="shared" si="789"/>
        <v>0.13707540000000001</v>
      </c>
    </row>
    <row r="4855" spans="1:31" ht="15.75" x14ac:dyDescent="0.25">
      <c r="A4855" s="11" t="s">
        <v>173</v>
      </c>
      <c r="B4855" s="11" t="s">
        <v>5031</v>
      </c>
      <c r="C4855" s="11">
        <v>404</v>
      </c>
      <c r="D4855" s="11">
        <v>51</v>
      </c>
      <c r="E4855" s="11">
        <v>31.6</v>
      </c>
      <c r="F4855" s="11">
        <v>4.4000000000000004</v>
      </c>
      <c r="H4855" s="4">
        <v>45912</v>
      </c>
      <c r="I4855" s="2" t="s">
        <v>28</v>
      </c>
      <c r="J4855" s="8">
        <f t="shared" si="781"/>
        <v>25.455000000000002</v>
      </c>
      <c r="K4855" s="29">
        <v>29</v>
      </c>
      <c r="L4855" s="31">
        <f t="shared" si="782"/>
        <v>75.075773750954127</v>
      </c>
      <c r="M4855" s="34">
        <f t="shared" si="790"/>
        <v>43.58</v>
      </c>
      <c r="N4855" s="36">
        <f t="shared" si="783"/>
        <v>3.4837369225199484E-2</v>
      </c>
      <c r="O4855" s="13"/>
      <c r="Q4855" s="16">
        <v>45912</v>
      </c>
      <c r="R4855" s="17">
        <v>0.70138888888888884</v>
      </c>
      <c r="S4855" s="15">
        <v>-6.1450000000000005</v>
      </c>
      <c r="U4855" s="18">
        <v>43.58</v>
      </c>
      <c r="V4855" s="13"/>
      <c r="Z4855" s="21">
        <f t="shared" si="784"/>
        <v>4.0056776000859209</v>
      </c>
      <c r="AA4855" s="21">
        <f t="shared" si="785"/>
        <v>3.0072934522331547</v>
      </c>
      <c r="AB4855" s="21">
        <f t="shared" si="786"/>
        <v>0.17378225562285959</v>
      </c>
      <c r="AC4855" s="21">
        <f t="shared" si="787"/>
        <v>0.24</v>
      </c>
      <c r="AD4855" s="22">
        <f t="shared" si="788"/>
        <v>0.156888</v>
      </c>
      <c r="AE4855" s="22">
        <f t="shared" si="789"/>
        <v>0.12080376</v>
      </c>
    </row>
    <row r="4856" spans="1:31" ht="15.75" x14ac:dyDescent="0.25">
      <c r="A4856" s="11" t="s">
        <v>173</v>
      </c>
      <c r="B4856" s="11" t="s">
        <v>5032</v>
      </c>
      <c r="C4856" s="11">
        <v>368</v>
      </c>
      <c r="D4856" s="11">
        <v>52</v>
      </c>
      <c r="E4856" s="11">
        <v>31.3</v>
      </c>
      <c r="F4856" s="11">
        <v>4.2</v>
      </c>
      <c r="H4856" s="4">
        <v>45912</v>
      </c>
      <c r="I4856" s="2" t="s">
        <v>29</v>
      </c>
      <c r="J4856" s="8">
        <f t="shared" si="781"/>
        <v>25.262499999999999</v>
      </c>
      <c r="K4856" s="29">
        <v>28.58</v>
      </c>
      <c r="L4856" s="31">
        <f t="shared" si="782"/>
        <v>76.383933477649038</v>
      </c>
      <c r="M4856" s="34">
        <f t="shared" si="790"/>
        <v>52.49</v>
      </c>
      <c r="N4856" s="36">
        <f t="shared" si="783"/>
        <v>4.1907089343701485E-2</v>
      </c>
      <c r="O4856" s="13"/>
      <c r="Q4856" s="16">
        <v>45912</v>
      </c>
      <c r="R4856" s="17">
        <v>0.70833333333333337</v>
      </c>
      <c r="S4856" s="15">
        <v>-6.0375000000000005</v>
      </c>
      <c r="U4856" s="18">
        <v>52.49</v>
      </c>
      <c r="V4856" s="13"/>
      <c r="Z4856" s="21">
        <f t="shared" si="784"/>
        <v>3.9094742057481731</v>
      </c>
      <c r="AA4856" s="21">
        <f t="shared" si="785"/>
        <v>2.9862101766445326</v>
      </c>
      <c r="AB4856" s="21">
        <f t="shared" si="786"/>
        <v>0.17310953309549487</v>
      </c>
      <c r="AC4856" s="21">
        <f t="shared" si="787"/>
        <v>0.24</v>
      </c>
      <c r="AD4856" s="22">
        <f t="shared" si="788"/>
        <v>0.18896399999999999</v>
      </c>
      <c r="AE4856" s="22">
        <f t="shared" si="789"/>
        <v>0.14550228000000001</v>
      </c>
    </row>
    <row r="4857" spans="1:31" ht="15.75" x14ac:dyDescent="0.25">
      <c r="A4857" s="11" t="s">
        <v>173</v>
      </c>
      <c r="B4857" s="11" t="s">
        <v>5033</v>
      </c>
      <c r="C4857" s="11">
        <v>330</v>
      </c>
      <c r="D4857" s="11">
        <v>52</v>
      </c>
      <c r="E4857" s="11">
        <v>31.1</v>
      </c>
      <c r="F4857" s="11">
        <v>4.5999999999999996</v>
      </c>
      <c r="H4857" s="4">
        <v>45912</v>
      </c>
      <c r="I4857" s="2" t="s">
        <v>30</v>
      </c>
      <c r="J4857" s="8">
        <f t="shared" si="781"/>
        <v>25.287500000000001</v>
      </c>
      <c r="K4857" s="29">
        <v>28.27</v>
      </c>
      <c r="L4857" s="31">
        <f t="shared" si="782"/>
        <v>78.503637806316874</v>
      </c>
      <c r="M4857" s="34">
        <f t="shared" si="790"/>
        <v>64.319999999999993</v>
      </c>
      <c r="N4857" s="36">
        <f t="shared" si="783"/>
        <v>5.1522776868442005E-2</v>
      </c>
      <c r="O4857" s="13"/>
      <c r="Q4857" s="16">
        <v>45912</v>
      </c>
      <c r="R4857" s="17">
        <v>0.71527777777777779</v>
      </c>
      <c r="S4857" s="15">
        <v>-5.8124999999999991</v>
      </c>
      <c r="U4857" s="18">
        <v>64.319999999999993</v>
      </c>
      <c r="V4857" s="13"/>
      <c r="Z4857" s="21">
        <f t="shared" si="784"/>
        <v>3.8397627239888319</v>
      </c>
      <c r="AA4857" s="21">
        <f t="shared" si="785"/>
        <v>3.0143534214621592</v>
      </c>
      <c r="AB4857" s="21">
        <f t="shared" si="786"/>
        <v>0.17514917549686304</v>
      </c>
      <c r="AC4857" s="21">
        <f t="shared" si="787"/>
        <v>0.24</v>
      </c>
      <c r="AD4857" s="22">
        <f t="shared" si="788"/>
        <v>0.23155199999999998</v>
      </c>
      <c r="AE4857" s="22">
        <f t="shared" si="789"/>
        <v>0.17829503999999999</v>
      </c>
    </row>
    <row r="4858" spans="1:31" ht="15.75" x14ac:dyDescent="0.25">
      <c r="A4858" s="11" t="s">
        <v>173</v>
      </c>
      <c r="B4858" s="11" t="s">
        <v>5034</v>
      </c>
      <c r="C4858" s="11">
        <v>290</v>
      </c>
      <c r="D4858" s="11">
        <v>52</v>
      </c>
      <c r="E4858" s="11">
        <v>31.1</v>
      </c>
      <c r="F4858" s="11">
        <v>4</v>
      </c>
      <c r="H4858" s="4">
        <v>45912</v>
      </c>
      <c r="I4858" s="2" t="s">
        <v>31</v>
      </c>
      <c r="J4858" s="8">
        <f t="shared" si="781"/>
        <v>25.365000000000002</v>
      </c>
      <c r="K4858" s="29">
        <v>28.23</v>
      </c>
      <c r="L4858" s="31">
        <f t="shared" si="782"/>
        <v>79.288047233408022</v>
      </c>
      <c r="M4858" s="34">
        <f t="shared" si="790"/>
        <v>50.08</v>
      </c>
      <c r="N4858" s="36">
        <f t="shared" si="783"/>
        <v>4.0211229990885708E-2</v>
      </c>
      <c r="O4858" s="13"/>
      <c r="Q4858" s="16">
        <v>45912</v>
      </c>
      <c r="R4858" s="17">
        <v>0.72222222222222221</v>
      </c>
      <c r="S4858" s="15">
        <v>-5.7350000000000012</v>
      </c>
      <c r="U4858" s="18">
        <v>50.08</v>
      </c>
      <c r="V4858" s="13"/>
      <c r="Z4858" s="21">
        <f t="shared" si="784"/>
        <v>3.830846988962465</v>
      </c>
      <c r="AA4858" s="21">
        <f t="shared" si="785"/>
        <v>3.0374037700481482</v>
      </c>
      <c r="AB4858" s="21">
        <f t="shared" si="786"/>
        <v>0.17654169451202409</v>
      </c>
      <c r="AC4858" s="21">
        <f t="shared" si="787"/>
        <v>0.24</v>
      </c>
      <c r="AD4858" s="22">
        <f t="shared" si="788"/>
        <v>0.180288</v>
      </c>
      <c r="AE4858" s="22">
        <f t="shared" si="789"/>
        <v>0.13882176000000002</v>
      </c>
    </row>
    <row r="4859" spans="1:31" ht="15.75" x14ac:dyDescent="0.25">
      <c r="A4859" s="11" t="s">
        <v>173</v>
      </c>
      <c r="B4859" s="11" t="s">
        <v>5035</v>
      </c>
      <c r="C4859" s="11">
        <v>254</v>
      </c>
      <c r="D4859" s="11">
        <v>54</v>
      </c>
      <c r="E4859" s="11">
        <v>30.8</v>
      </c>
      <c r="F4859" s="11">
        <v>4.7</v>
      </c>
      <c r="H4859" s="4">
        <v>45912</v>
      </c>
      <c r="I4859" s="2" t="s">
        <v>32</v>
      </c>
      <c r="J4859" s="8">
        <f t="shared" si="781"/>
        <v>25.1325</v>
      </c>
      <c r="K4859" s="29">
        <v>27.86</v>
      </c>
      <c r="L4859" s="31">
        <f t="shared" si="782"/>
        <v>80.086029271489323</v>
      </c>
      <c r="M4859" s="34">
        <f t="shared" si="790"/>
        <v>23.26</v>
      </c>
      <c r="N4859" s="36">
        <f t="shared" si="783"/>
        <v>1.8635932140715551E-2</v>
      </c>
      <c r="O4859" s="13"/>
      <c r="Q4859" s="16">
        <v>45912</v>
      </c>
      <c r="R4859" s="17">
        <v>0.72916666666666663</v>
      </c>
      <c r="S4859" s="15">
        <v>-5.6675000000000013</v>
      </c>
      <c r="U4859" s="18">
        <v>23.26</v>
      </c>
      <c r="V4859" s="13"/>
      <c r="Z4859" s="21">
        <f t="shared" si="784"/>
        <v>3.7492269393740769</v>
      </c>
      <c r="AA4859" s="21">
        <f t="shared" si="785"/>
        <v>3.0026069841216865</v>
      </c>
      <c r="AB4859" s="21">
        <f t="shared" si="786"/>
        <v>0.17500659852199477</v>
      </c>
      <c r="AC4859" s="21">
        <f t="shared" si="787"/>
        <v>0.24</v>
      </c>
      <c r="AD4859" s="22">
        <f t="shared" si="788"/>
        <v>8.3736000000000005E-2</v>
      </c>
      <c r="AE4859" s="22">
        <f t="shared" si="789"/>
        <v>6.4476720000000001E-2</v>
      </c>
    </row>
    <row r="4860" spans="1:31" ht="15.75" x14ac:dyDescent="0.25">
      <c r="A4860" s="11" t="s">
        <v>173</v>
      </c>
      <c r="B4860" s="11" t="s">
        <v>5036</v>
      </c>
      <c r="C4860" s="11">
        <v>215</v>
      </c>
      <c r="D4860" s="11">
        <v>56</v>
      </c>
      <c r="E4860" s="11">
        <v>30.6</v>
      </c>
      <c r="F4860" s="11">
        <v>4.3</v>
      </c>
      <c r="H4860" s="4">
        <v>45912</v>
      </c>
      <c r="I4860" s="2" t="s">
        <v>33</v>
      </c>
      <c r="J4860" s="8">
        <f t="shared" si="781"/>
        <v>24.830000000000002</v>
      </c>
      <c r="K4860" s="29">
        <v>27.83</v>
      </c>
      <c r="L4860" s="31">
        <f t="shared" si="782"/>
        <v>78.196845908153207</v>
      </c>
      <c r="M4860" s="34">
        <f t="shared" si="790"/>
        <v>11.21</v>
      </c>
      <c r="N4860" s="36">
        <f t="shared" si="783"/>
        <v>8.9231586915255508E-3</v>
      </c>
      <c r="O4860" s="13"/>
      <c r="Q4860" s="16">
        <v>45912</v>
      </c>
      <c r="R4860" s="17">
        <v>0.73611111111111116</v>
      </c>
      <c r="S4860" s="15">
        <v>-5.77</v>
      </c>
      <c r="U4860" s="18">
        <v>11.21</v>
      </c>
      <c r="V4860" s="13"/>
      <c r="Z4860" s="21">
        <f t="shared" si="784"/>
        <v>3.742675956233704</v>
      </c>
      <c r="AA4860" s="21">
        <f t="shared" si="785"/>
        <v>2.9266545503375694</v>
      </c>
      <c r="AB4860" s="21">
        <f t="shared" si="786"/>
        <v>0.17061832483094083</v>
      </c>
      <c r="AC4860" s="21">
        <f t="shared" si="787"/>
        <v>0.24</v>
      </c>
      <c r="AD4860" s="22">
        <f t="shared" si="788"/>
        <v>4.0356000000000003E-2</v>
      </c>
      <c r="AE4860" s="22">
        <f t="shared" si="789"/>
        <v>3.1074120000000004E-2</v>
      </c>
    </row>
    <row r="4861" spans="1:31" ht="15.75" x14ac:dyDescent="0.25">
      <c r="A4861" s="11" t="s">
        <v>173</v>
      </c>
      <c r="B4861" s="11" t="s">
        <v>5037</v>
      </c>
      <c r="C4861" s="11">
        <v>175</v>
      </c>
      <c r="D4861" s="11">
        <v>56</v>
      </c>
      <c r="E4861" s="11">
        <v>30.5</v>
      </c>
      <c r="F4861" s="11">
        <v>4.5</v>
      </c>
      <c r="H4861" s="4">
        <v>45912</v>
      </c>
      <c r="I4861" s="2" t="s">
        <v>34</v>
      </c>
      <c r="J4861" s="8">
        <f t="shared" si="781"/>
        <v>24.772500000000001</v>
      </c>
      <c r="K4861" s="29">
        <v>27.66</v>
      </c>
      <c r="L4861" s="31">
        <f t="shared" si="782"/>
        <v>78.898449071811115</v>
      </c>
      <c r="M4861" s="34">
        <f t="shared" si="790"/>
        <v>5.2240000000000002</v>
      </c>
      <c r="N4861" s="36">
        <f t="shared" si="783"/>
        <v>1.3753867558294203E-5</v>
      </c>
      <c r="O4861" s="13"/>
      <c r="Q4861" s="16">
        <v>45912</v>
      </c>
      <c r="R4861" s="17">
        <v>0.74305555555555558</v>
      </c>
      <c r="S4861" s="15">
        <v>-5.7274999999999991</v>
      </c>
      <c r="U4861" s="18">
        <v>5.2240000000000002</v>
      </c>
      <c r="V4861" s="13"/>
      <c r="Z4861" s="21">
        <f t="shared" si="784"/>
        <v>3.7057416223068582</v>
      </c>
      <c r="AA4861" s="21">
        <f t="shared" si="785"/>
        <v>2.9237726666086834</v>
      </c>
      <c r="AB4861" s="21">
        <f t="shared" si="786"/>
        <v>0.17066911071326343</v>
      </c>
      <c r="AC4861" s="21">
        <f t="shared" si="787"/>
        <v>0.96</v>
      </c>
      <c r="AD4861" s="22">
        <f t="shared" si="788"/>
        <v>1.8806400000000001E-2</v>
      </c>
      <c r="AE4861" s="22">
        <f t="shared" si="789"/>
        <v>0</v>
      </c>
    </row>
    <row r="4862" spans="1:31" ht="15.75" x14ac:dyDescent="0.25">
      <c r="A4862" s="11" t="s">
        <v>173</v>
      </c>
      <c r="B4862" s="11" t="s">
        <v>5038</v>
      </c>
      <c r="C4862" s="11">
        <v>136</v>
      </c>
      <c r="D4862" s="11">
        <v>57</v>
      </c>
      <c r="E4862" s="11">
        <v>30.2</v>
      </c>
      <c r="F4862" s="11">
        <v>4.0999999999999996</v>
      </c>
      <c r="H4862" s="4">
        <v>45912</v>
      </c>
      <c r="I4862" s="2" t="s">
        <v>35</v>
      </c>
      <c r="J4862" s="8">
        <f t="shared" si="781"/>
        <v>24.5625</v>
      </c>
      <c r="K4862" s="29">
        <v>27.45</v>
      </c>
      <c r="L4862" s="31">
        <f t="shared" si="782"/>
        <v>78.809818278242517</v>
      </c>
      <c r="M4862" s="34">
        <f t="shared" si="790"/>
        <v>2.0609999999999999</v>
      </c>
      <c r="N4862" s="36">
        <f t="shared" si="783"/>
        <v>1.3759829979496297E-5</v>
      </c>
      <c r="O4862" s="13"/>
      <c r="Q4862" s="16">
        <v>45912</v>
      </c>
      <c r="R4862" s="17">
        <v>0.75</v>
      </c>
      <c r="S4862" s="15">
        <v>-5.6375000000000002</v>
      </c>
      <c r="U4862" s="18">
        <v>2.0609999999999999</v>
      </c>
      <c r="V4862" s="13"/>
      <c r="Z4862" s="21">
        <f t="shared" si="784"/>
        <v>3.6605553136111961</v>
      </c>
      <c r="AA4862" s="21">
        <f t="shared" si="785"/>
        <v>2.8848769906315339</v>
      </c>
      <c r="AB4862" s="21">
        <f t="shared" si="786"/>
        <v>0.16866591098888739</v>
      </c>
      <c r="AC4862" s="21">
        <f t="shared" si="787"/>
        <v>0.96</v>
      </c>
      <c r="AD4862" s="22">
        <f t="shared" si="788"/>
        <v>7.4195999999999993E-3</v>
      </c>
      <c r="AE4862" s="22">
        <f t="shared" si="789"/>
        <v>0</v>
      </c>
    </row>
    <row r="4863" spans="1:31" ht="15.75" x14ac:dyDescent="0.25">
      <c r="A4863" s="11" t="s">
        <v>173</v>
      </c>
      <c r="B4863" s="11" t="s">
        <v>5039</v>
      </c>
      <c r="C4863" s="11">
        <v>99</v>
      </c>
      <c r="D4863" s="11">
        <v>60</v>
      </c>
      <c r="E4863" s="11">
        <v>29.8</v>
      </c>
      <c r="F4863" s="11">
        <v>3.9</v>
      </c>
      <c r="H4863" s="4">
        <v>45912</v>
      </c>
      <c r="I4863" s="2" t="s">
        <v>36</v>
      </c>
      <c r="J4863" s="8">
        <f t="shared" si="781"/>
        <v>24.345000000000002</v>
      </c>
      <c r="K4863" s="29">
        <v>27.46</v>
      </c>
      <c r="L4863" s="31">
        <f t="shared" si="782"/>
        <v>77.243340374170288</v>
      </c>
      <c r="M4863" s="34">
        <f t="shared" si="790"/>
        <v>0.51800000000000002</v>
      </c>
      <c r="N4863" s="36">
        <f t="shared" si="783"/>
        <v>1.4976805222538509E-5</v>
      </c>
      <c r="O4863" s="13"/>
      <c r="Q4863" s="16">
        <v>45912</v>
      </c>
      <c r="R4863" s="17">
        <v>0.75694444444444442</v>
      </c>
      <c r="S4863" s="15">
        <v>-5.4549999999999992</v>
      </c>
      <c r="U4863" s="18">
        <v>0.51800000000000002</v>
      </c>
      <c r="V4863" s="13"/>
      <c r="Z4863" s="21">
        <f t="shared" si="784"/>
        <v>3.6626961115174494</v>
      </c>
      <c r="AA4863" s="21">
        <f t="shared" si="785"/>
        <v>2.8291888242909233</v>
      </c>
      <c r="AB4863" s="21">
        <f t="shared" si="786"/>
        <v>0.16539757702871943</v>
      </c>
      <c r="AC4863" s="21">
        <f t="shared" si="787"/>
        <v>0.96</v>
      </c>
      <c r="AD4863" s="22">
        <f t="shared" si="788"/>
        <v>1.8648E-3</v>
      </c>
      <c r="AE4863" s="22">
        <f t="shared" si="789"/>
        <v>0</v>
      </c>
    </row>
    <row r="4864" spans="1:31" ht="15.75" x14ac:dyDescent="0.25">
      <c r="A4864" s="11" t="s">
        <v>173</v>
      </c>
      <c r="B4864" s="11" t="s">
        <v>5040</v>
      </c>
      <c r="C4864" s="11">
        <v>50</v>
      </c>
      <c r="D4864" s="11">
        <v>60</v>
      </c>
      <c r="E4864" s="11">
        <v>29.5</v>
      </c>
      <c r="F4864" s="11">
        <v>3.2</v>
      </c>
      <c r="H4864" s="4">
        <v>45912</v>
      </c>
      <c r="I4864" s="2" t="s">
        <v>37</v>
      </c>
      <c r="J4864" s="8">
        <f t="shared" si="781"/>
        <v>24.19</v>
      </c>
      <c r="K4864" s="29">
        <v>27.52</v>
      </c>
      <c r="L4864" s="31">
        <f t="shared" si="782"/>
        <v>75.800630777053442</v>
      </c>
      <c r="M4864" s="34">
        <f t="shared" si="790"/>
        <v>9.6000000000000002E-2</v>
      </c>
      <c r="N4864" s="36">
        <f t="shared" si="783"/>
        <v>1.6145061370863634E-5</v>
      </c>
      <c r="O4864" s="13"/>
      <c r="Q4864" s="16">
        <v>45912</v>
      </c>
      <c r="R4864" s="17">
        <v>0.76388888888888884</v>
      </c>
      <c r="S4864" s="15">
        <v>-5.31</v>
      </c>
      <c r="U4864" s="18">
        <v>9.6000000000000002E-2</v>
      </c>
      <c r="V4864" s="13"/>
      <c r="Z4864" s="21">
        <f t="shared" si="784"/>
        <v>3.6755638084047644</v>
      </c>
      <c r="AA4864" s="21">
        <f t="shared" si="785"/>
        <v>2.7861005513838997</v>
      </c>
      <c r="AB4864" s="21">
        <f t="shared" si="786"/>
        <v>0.16280478977059662</v>
      </c>
      <c r="AC4864" s="21">
        <f t="shared" si="787"/>
        <v>0.96</v>
      </c>
      <c r="AD4864" s="22">
        <f t="shared" si="788"/>
        <v>3.456E-4</v>
      </c>
      <c r="AE4864" s="22">
        <f t="shared" si="789"/>
        <v>0</v>
      </c>
    </row>
    <row r="4865" spans="1:31" ht="15.75" x14ac:dyDescent="0.25">
      <c r="A4865" s="11" t="s">
        <v>173</v>
      </c>
      <c r="B4865" s="11" t="s">
        <v>5041</v>
      </c>
      <c r="C4865" s="11">
        <v>20</v>
      </c>
      <c r="D4865" s="11">
        <v>62</v>
      </c>
      <c r="E4865" s="11">
        <v>29.2</v>
      </c>
      <c r="F4865" s="11">
        <v>3.7</v>
      </c>
      <c r="H4865" s="4">
        <v>45912</v>
      </c>
      <c r="I4865" s="2" t="s">
        <v>38</v>
      </c>
      <c r="J4865" s="8">
        <f t="shared" si="781"/>
        <v>24.012499999999999</v>
      </c>
      <c r="K4865" s="29">
        <v>27.31</v>
      </c>
      <c r="L4865" s="31">
        <f t="shared" si="782"/>
        <v>75.920742857059466</v>
      </c>
      <c r="M4865" s="34">
        <f t="shared" si="790"/>
        <v>0</v>
      </c>
      <c r="N4865" s="36">
        <f t="shared" si="783"/>
        <v>1.5974446738181336E-5</v>
      </c>
      <c r="O4865" s="13"/>
      <c r="Q4865" s="16">
        <v>45912</v>
      </c>
      <c r="R4865" s="17">
        <v>0.77083333333333337</v>
      </c>
      <c r="S4865" s="15">
        <v>-5.1875000000000009</v>
      </c>
      <c r="U4865" s="18">
        <v>0</v>
      </c>
      <c r="V4865" s="13"/>
      <c r="Z4865" s="21">
        <f t="shared" si="784"/>
        <v>3.6306983475625079</v>
      </c>
      <c r="AA4865" s="21">
        <f t="shared" si="785"/>
        <v>2.7564531563684387</v>
      </c>
      <c r="AB4865" s="21">
        <f t="shared" si="786"/>
        <v>0.16132811703213673</v>
      </c>
      <c r="AC4865" s="21">
        <f t="shared" si="787"/>
        <v>0.96</v>
      </c>
      <c r="AD4865" s="22">
        <f t="shared" si="788"/>
        <v>0</v>
      </c>
      <c r="AE4865" s="22">
        <f t="shared" si="789"/>
        <v>0</v>
      </c>
    </row>
    <row r="4866" spans="1:31" ht="15.75" x14ac:dyDescent="0.25">
      <c r="A4866" s="11" t="s">
        <v>173</v>
      </c>
      <c r="B4866" s="11" t="s">
        <v>5042</v>
      </c>
      <c r="C4866" s="11">
        <v>11</v>
      </c>
      <c r="D4866" s="11">
        <v>62</v>
      </c>
      <c r="E4866" s="11">
        <v>29</v>
      </c>
      <c r="F4866" s="11">
        <v>3.6</v>
      </c>
      <c r="H4866" s="4">
        <v>45912</v>
      </c>
      <c r="I4866" s="2" t="s">
        <v>39</v>
      </c>
      <c r="J4866" s="8">
        <f t="shared" ref="J4866:J4929" si="791">E4866+S4866</f>
        <v>23.975000000000001</v>
      </c>
      <c r="K4866" s="29">
        <v>26.94</v>
      </c>
      <c r="L4866" s="31">
        <f t="shared" si="782"/>
        <v>78.048227308061854</v>
      </c>
      <c r="M4866" s="34">
        <f t="shared" si="790"/>
        <v>1.2999999999999999E-2</v>
      </c>
      <c r="N4866" s="36">
        <f t="shared" si="783"/>
        <v>1.4187139822307774E-5</v>
      </c>
      <c r="O4866" s="13"/>
      <c r="Q4866" s="16">
        <v>45912</v>
      </c>
      <c r="R4866" s="17">
        <v>0.77777777777777779</v>
      </c>
      <c r="S4866" s="15">
        <v>-5.0249999999999995</v>
      </c>
      <c r="U4866" s="18">
        <v>1.2999999999999999E-2</v>
      </c>
      <c r="V4866" s="13"/>
      <c r="Z4866" s="21">
        <f t="shared" si="784"/>
        <v>3.5528092759263403</v>
      </c>
      <c r="AA4866" s="21">
        <f t="shared" si="785"/>
        <v>2.7729046594968967</v>
      </c>
      <c r="AB4866" s="21">
        <f t="shared" si="786"/>
        <v>0.16274579278006668</v>
      </c>
      <c r="AC4866" s="21">
        <f t="shared" si="787"/>
        <v>0.96</v>
      </c>
      <c r="AD4866" s="22">
        <f t="shared" si="788"/>
        <v>4.6799999999999999E-5</v>
      </c>
      <c r="AE4866" s="22">
        <f t="shared" si="789"/>
        <v>0</v>
      </c>
    </row>
    <row r="4867" spans="1:31" ht="15.75" x14ac:dyDescent="0.25">
      <c r="A4867" s="11" t="s">
        <v>173</v>
      </c>
      <c r="B4867" s="11" t="s">
        <v>5043</v>
      </c>
      <c r="C4867" s="11">
        <v>4</v>
      </c>
      <c r="D4867" s="11">
        <v>64</v>
      </c>
      <c r="E4867" s="11">
        <v>28.8</v>
      </c>
      <c r="F4867" s="11">
        <v>3.5</v>
      </c>
      <c r="H4867" s="4">
        <v>45912</v>
      </c>
      <c r="I4867" s="2" t="s">
        <v>40</v>
      </c>
      <c r="J4867" s="8">
        <f t="shared" si="791"/>
        <v>23.962500000000002</v>
      </c>
      <c r="K4867" s="29">
        <v>26.82</v>
      </c>
      <c r="L4867" s="31">
        <f t="shared" ref="L4867:L4930" si="792">100*(22.1*10^6*10^((4.4-6.24*((J4867+273.2)/1000)+9.95*((J4867+273.2)/1000)^2-5.15*((J4867+273.5)/1000)^3)*(1-647.3/(J4867+273.2)))-101325*((K4867-J4867)/1514)*(1+J4867/873))/(22.1*10^6*10^((4.4-6.24*((K4867+273.2)/1000)+9.95*((K4867+273.2)/1000)^2-5.15*((K4867+273.5)/1000)^3)*(1-647.3/(K4867+273.2))))</f>
        <v>78.749075601026306</v>
      </c>
      <c r="M4867" s="34">
        <f t="shared" si="790"/>
        <v>0</v>
      </c>
      <c r="N4867" s="36">
        <f t="shared" ref="N4867:N4930" si="793">(0.408*AB4867*(AE4867-$Y$7)+$Y$6*($Y$6/(K4867+273))*$Y$8*(Z4867-AA4867))/(AB4867+$Y$6*(1+AC4867*$Y$8))</f>
        <v>1.361829122184481E-5</v>
      </c>
      <c r="O4867" s="13"/>
      <c r="Q4867" s="16">
        <v>45912</v>
      </c>
      <c r="R4867" s="17">
        <v>0.78472222222222221</v>
      </c>
      <c r="S4867" s="15">
        <v>-4.8374999999999995</v>
      </c>
      <c r="U4867" s="18">
        <v>0</v>
      </c>
      <c r="V4867" s="13"/>
      <c r="Z4867" s="21">
        <f t="shared" ref="Z4867:Z4930" si="794">0.6108*EXP(17.27*K4867/(K4867+237.3))</f>
        <v>3.5278625162069175</v>
      </c>
      <c r="AA4867" s="21">
        <f t="shared" ref="AA4867:AA4930" si="795">(L4867/100)*Z4867</f>
        <v>2.7781591199880546</v>
      </c>
      <c r="AB4867" s="21">
        <f t="shared" ref="AB4867:AB4930" si="796">(4098*AA4867)/((K4867+237.3)^2)</f>
        <v>0.16320238206882556</v>
      </c>
      <c r="AC4867" s="21">
        <f t="shared" ref="AC4867:AC4930" si="797">IF(M4867&gt;10,0.24,0.96)</f>
        <v>0.96</v>
      </c>
      <c r="AD4867" s="22">
        <f t="shared" ref="AD4867:AD4930" si="798">M4867*3600/1000000</f>
        <v>0</v>
      </c>
      <c r="AE4867" s="22">
        <f t="shared" ref="AE4867:AE4930" si="799">IF(M4867&gt;10,(1-$Y$4)*AD4867,0)</f>
        <v>0</v>
      </c>
    </row>
    <row r="4868" spans="1:31" ht="15.75" x14ac:dyDescent="0.25">
      <c r="A4868" s="11" t="s">
        <v>173</v>
      </c>
      <c r="B4868" s="11" t="s">
        <v>5044</v>
      </c>
      <c r="C4868" s="11">
        <v>0</v>
      </c>
      <c r="D4868" s="11">
        <v>67</v>
      </c>
      <c r="E4868" s="11">
        <v>28.6</v>
      </c>
      <c r="F4868" s="11">
        <v>3.1</v>
      </c>
      <c r="H4868" s="4">
        <v>45912</v>
      </c>
      <c r="I4868" s="2" t="s">
        <v>41</v>
      </c>
      <c r="J4868" s="8">
        <f t="shared" si="791"/>
        <v>23.89</v>
      </c>
      <c r="K4868" s="29">
        <v>26.68</v>
      </c>
      <c r="L4868" s="31">
        <f t="shared" si="792"/>
        <v>79.164927894317628</v>
      </c>
      <c r="M4868" s="34">
        <f t="shared" si="790"/>
        <v>0.02</v>
      </c>
      <c r="N4868" s="36">
        <f t="shared" si="793"/>
        <v>1.3265019640321537E-5</v>
      </c>
      <c r="O4868" s="13"/>
      <c r="Q4868" s="16">
        <v>45912</v>
      </c>
      <c r="R4868" s="17">
        <v>0.79166666666666663</v>
      </c>
      <c r="S4868" s="15">
        <v>-4.7100000000000009</v>
      </c>
      <c r="U4868" s="18">
        <v>0.02</v>
      </c>
      <c r="V4868" s="13"/>
      <c r="Z4868" s="21">
        <f t="shared" si="794"/>
        <v>3.4989509395372536</v>
      </c>
      <c r="AA4868" s="21">
        <f t="shared" si="795"/>
        <v>2.7699419883422158</v>
      </c>
      <c r="AB4868" s="21">
        <f t="shared" si="796"/>
        <v>0.16289230868126076</v>
      </c>
      <c r="AC4868" s="21">
        <f t="shared" si="797"/>
        <v>0.96</v>
      </c>
      <c r="AD4868" s="22">
        <f t="shared" si="798"/>
        <v>7.2000000000000002E-5</v>
      </c>
      <c r="AE4868" s="22">
        <f t="shared" si="799"/>
        <v>0</v>
      </c>
    </row>
    <row r="4869" spans="1:31" ht="15.75" x14ac:dyDescent="0.25">
      <c r="A4869" s="11" t="s">
        <v>173</v>
      </c>
      <c r="B4869" s="11" t="s">
        <v>5045</v>
      </c>
      <c r="C4869" s="11">
        <v>0</v>
      </c>
      <c r="D4869" s="11">
        <v>67</v>
      </c>
      <c r="E4869" s="11">
        <v>28.4</v>
      </c>
      <c r="F4869" s="11">
        <v>2.5</v>
      </c>
      <c r="H4869" s="4">
        <v>45912</v>
      </c>
      <c r="I4869" s="2" t="s">
        <v>42</v>
      </c>
      <c r="J4869" s="8">
        <f t="shared" si="791"/>
        <v>23.8125</v>
      </c>
      <c r="K4869" s="29">
        <v>26.46</v>
      </c>
      <c r="L4869" s="31">
        <f t="shared" si="792"/>
        <v>80.085742414510719</v>
      </c>
      <c r="M4869" s="34">
        <f t="shared" si="790"/>
        <v>2.3E-2</v>
      </c>
      <c r="N4869" s="36">
        <f t="shared" si="793"/>
        <v>1.2522530627834044E-5</v>
      </c>
      <c r="O4869" s="13"/>
      <c r="Q4869" s="16">
        <v>45912</v>
      </c>
      <c r="R4869" s="17">
        <v>0.79861111111111116</v>
      </c>
      <c r="S4869" s="15">
        <v>-4.5874999999999986</v>
      </c>
      <c r="U4869" s="18">
        <v>2.3E-2</v>
      </c>
      <c r="V4869" s="13"/>
      <c r="Z4869" s="21">
        <f t="shared" si="794"/>
        <v>3.453935461362112</v>
      </c>
      <c r="AA4869" s="21">
        <f t="shared" si="795"/>
        <v>2.7661098567499036</v>
      </c>
      <c r="AB4869" s="21">
        <f t="shared" si="796"/>
        <v>0.16293842350686841</v>
      </c>
      <c r="AC4869" s="21">
        <f t="shared" si="797"/>
        <v>0.96</v>
      </c>
      <c r="AD4869" s="22">
        <f t="shared" si="798"/>
        <v>8.2799999999999993E-5</v>
      </c>
      <c r="AE4869" s="22">
        <f t="shared" si="799"/>
        <v>0</v>
      </c>
    </row>
    <row r="4870" spans="1:31" ht="15.75" x14ac:dyDescent="0.25">
      <c r="A4870" s="11" t="s">
        <v>173</v>
      </c>
      <c r="B4870" s="11" t="s">
        <v>5046</v>
      </c>
      <c r="C4870" s="11">
        <v>0</v>
      </c>
      <c r="D4870" s="11">
        <v>67</v>
      </c>
      <c r="E4870" s="11">
        <v>28.2</v>
      </c>
      <c r="F4870" s="11">
        <v>2.7</v>
      </c>
      <c r="H4870" s="4">
        <v>45912</v>
      </c>
      <c r="I4870" s="2" t="s">
        <v>43</v>
      </c>
      <c r="J4870" s="8">
        <f t="shared" si="791"/>
        <v>23.684999999999999</v>
      </c>
      <c r="K4870" s="29">
        <v>26.24</v>
      </c>
      <c r="L4870" s="31">
        <f t="shared" si="792"/>
        <v>80.659964054823774</v>
      </c>
      <c r="M4870" s="34">
        <f t="shared" si="790"/>
        <v>3.0000000000000001E-3</v>
      </c>
      <c r="N4870" s="36">
        <f t="shared" si="793"/>
        <v>1.2046160527579972E-5</v>
      </c>
      <c r="O4870" s="13"/>
      <c r="Q4870" s="16">
        <v>45912</v>
      </c>
      <c r="R4870" s="17">
        <v>0.80555555555555558</v>
      </c>
      <c r="S4870" s="15">
        <v>-4.5149999999999997</v>
      </c>
      <c r="U4870" s="18">
        <v>3.0000000000000001E-3</v>
      </c>
      <c r="V4870" s="13"/>
      <c r="Z4870" s="21">
        <f t="shared" si="794"/>
        <v>3.4094254165514322</v>
      </c>
      <c r="AA4870" s="21">
        <f t="shared" si="795"/>
        <v>2.7500413154664107</v>
      </c>
      <c r="AB4870" s="21">
        <f t="shared" si="796"/>
        <v>0.16226247252883907</v>
      </c>
      <c r="AC4870" s="21">
        <f t="shared" si="797"/>
        <v>0.96</v>
      </c>
      <c r="AD4870" s="22">
        <f t="shared" si="798"/>
        <v>1.08E-5</v>
      </c>
      <c r="AE4870" s="22">
        <f t="shared" si="799"/>
        <v>0</v>
      </c>
    </row>
    <row r="4871" spans="1:31" ht="15.75" x14ac:dyDescent="0.25">
      <c r="A4871" s="11" t="s">
        <v>173</v>
      </c>
      <c r="B4871" s="11" t="s">
        <v>5047</v>
      </c>
      <c r="C4871" s="11">
        <v>0</v>
      </c>
      <c r="D4871" s="11">
        <v>68</v>
      </c>
      <c r="E4871" s="11">
        <v>28.1</v>
      </c>
      <c r="F4871" s="11">
        <v>2.5</v>
      </c>
      <c r="H4871" s="4">
        <v>45912</v>
      </c>
      <c r="I4871" s="2" t="s">
        <v>44</v>
      </c>
      <c r="J4871" s="8">
        <f t="shared" si="791"/>
        <v>23.5625</v>
      </c>
      <c r="K4871" s="29">
        <v>26.05</v>
      </c>
      <c r="L4871" s="31">
        <f t="shared" si="792"/>
        <v>81.072098923372437</v>
      </c>
      <c r="M4871" s="34">
        <f t="shared" si="790"/>
        <v>0</v>
      </c>
      <c r="N4871" s="36">
        <f t="shared" si="793"/>
        <v>1.1700934751925065E-5</v>
      </c>
      <c r="O4871" s="13"/>
      <c r="Q4871" s="16">
        <v>45912</v>
      </c>
      <c r="R4871" s="17">
        <v>0.8125</v>
      </c>
      <c r="S4871" s="15">
        <v>-4.5375000000000005</v>
      </c>
      <c r="U4871" s="18">
        <v>0</v>
      </c>
      <c r="V4871" s="13"/>
      <c r="Z4871" s="21">
        <f t="shared" si="794"/>
        <v>3.3713879962453723</v>
      </c>
      <c r="AA4871" s="21">
        <f t="shared" si="795"/>
        <v>2.7332550114067522</v>
      </c>
      <c r="AB4871" s="21">
        <f t="shared" si="796"/>
        <v>0.16150481020178792</v>
      </c>
      <c r="AC4871" s="21">
        <f t="shared" si="797"/>
        <v>0.96</v>
      </c>
      <c r="AD4871" s="22">
        <f t="shared" si="798"/>
        <v>0</v>
      </c>
      <c r="AE4871" s="22">
        <f t="shared" si="799"/>
        <v>0</v>
      </c>
    </row>
    <row r="4872" spans="1:31" ht="15.75" x14ac:dyDescent="0.25">
      <c r="A4872" s="11" t="s">
        <v>173</v>
      </c>
      <c r="B4872" s="11" t="s">
        <v>5048</v>
      </c>
      <c r="C4872" s="11">
        <v>0</v>
      </c>
      <c r="D4872" s="11">
        <v>69</v>
      </c>
      <c r="E4872" s="11">
        <v>27.9</v>
      </c>
      <c r="F4872" s="11">
        <v>2.7</v>
      </c>
      <c r="H4872" s="4">
        <v>45912</v>
      </c>
      <c r="I4872" s="2" t="s">
        <v>45</v>
      </c>
      <c r="J4872" s="8">
        <f t="shared" si="791"/>
        <v>23.464999999999996</v>
      </c>
      <c r="K4872" s="29">
        <v>25.87</v>
      </c>
      <c r="L4872" s="31">
        <f t="shared" si="792"/>
        <v>81.602060789859209</v>
      </c>
      <c r="M4872" s="34">
        <f t="shared" si="790"/>
        <v>0</v>
      </c>
      <c r="N4872" s="36">
        <f t="shared" si="793"/>
        <v>1.12799142946377E-5</v>
      </c>
      <c r="O4872" s="13"/>
      <c r="Q4872" s="16">
        <v>45912</v>
      </c>
      <c r="R4872" s="17">
        <v>0.81944444444444442</v>
      </c>
      <c r="S4872" s="15">
        <v>-4.4350000000000005</v>
      </c>
      <c r="U4872" s="18">
        <v>0</v>
      </c>
      <c r="V4872" s="13"/>
      <c r="Z4872" s="21">
        <f t="shared" si="794"/>
        <v>3.3356942269320435</v>
      </c>
      <c r="AA4872" s="21">
        <f t="shared" si="795"/>
        <v>2.7219952308249105</v>
      </c>
      <c r="AB4872" s="21">
        <f t="shared" si="796"/>
        <v>0.16105957660164236</v>
      </c>
      <c r="AC4872" s="21">
        <f t="shared" si="797"/>
        <v>0.96</v>
      </c>
      <c r="AD4872" s="22">
        <f t="shared" si="798"/>
        <v>0</v>
      </c>
      <c r="AE4872" s="22">
        <f t="shared" si="799"/>
        <v>0</v>
      </c>
    </row>
    <row r="4873" spans="1:31" ht="15.75" x14ac:dyDescent="0.25">
      <c r="A4873" s="11" t="s">
        <v>173</v>
      </c>
      <c r="B4873" s="11" t="s">
        <v>5049</v>
      </c>
      <c r="C4873" s="11">
        <v>0</v>
      </c>
      <c r="D4873" s="11">
        <v>70</v>
      </c>
      <c r="E4873" s="11">
        <v>27.8</v>
      </c>
      <c r="F4873" s="11">
        <v>3.3</v>
      </c>
      <c r="H4873" s="4">
        <v>45912</v>
      </c>
      <c r="I4873" s="2" t="s">
        <v>46</v>
      </c>
      <c r="J4873" s="8">
        <f t="shared" si="791"/>
        <v>23.434999999999999</v>
      </c>
      <c r="K4873" s="29">
        <v>25.71</v>
      </c>
      <c r="L4873" s="31">
        <f t="shared" si="792"/>
        <v>82.494823519477535</v>
      </c>
      <c r="M4873" s="34">
        <f t="shared" si="790"/>
        <v>0.01</v>
      </c>
      <c r="N4873" s="36">
        <f t="shared" si="793"/>
        <v>1.0618923912421133E-5</v>
      </c>
      <c r="O4873" s="13"/>
      <c r="Q4873" s="16">
        <v>45912</v>
      </c>
      <c r="R4873" s="17">
        <v>0.82638888888888884</v>
      </c>
      <c r="S4873" s="15">
        <v>-4.3650000000000011</v>
      </c>
      <c r="U4873" s="18">
        <v>0.01</v>
      </c>
      <c r="V4873" s="13"/>
      <c r="Z4873" s="21">
        <f t="shared" si="794"/>
        <v>3.3042433924938579</v>
      </c>
      <c r="AA4873" s="21">
        <f t="shared" si="795"/>
        <v>2.7258297552918056</v>
      </c>
      <c r="AB4873" s="21">
        <f t="shared" si="796"/>
        <v>0.16148275848614127</v>
      </c>
      <c r="AC4873" s="21">
        <f t="shared" si="797"/>
        <v>0.96</v>
      </c>
      <c r="AD4873" s="22">
        <f t="shared" si="798"/>
        <v>3.6000000000000001E-5</v>
      </c>
      <c r="AE4873" s="22">
        <f t="shared" si="799"/>
        <v>0</v>
      </c>
    </row>
    <row r="4874" spans="1:31" ht="15.75" x14ac:dyDescent="0.25">
      <c r="A4874" s="11" t="s">
        <v>173</v>
      </c>
      <c r="B4874" s="11" t="s">
        <v>5050</v>
      </c>
      <c r="C4874" s="11">
        <v>0</v>
      </c>
      <c r="D4874" s="11">
        <v>71</v>
      </c>
      <c r="E4874" s="11">
        <v>27.7</v>
      </c>
      <c r="F4874" s="11">
        <v>3.5</v>
      </c>
      <c r="H4874" s="4">
        <v>45912</v>
      </c>
      <c r="I4874" s="2" t="s">
        <v>47</v>
      </c>
      <c r="J4874" s="8">
        <f t="shared" si="791"/>
        <v>23.362500000000001</v>
      </c>
      <c r="K4874" s="29">
        <v>25.59</v>
      </c>
      <c r="L4874" s="31">
        <f t="shared" si="792"/>
        <v>82.801366823490071</v>
      </c>
      <c r="M4874" s="34">
        <f t="shared" ref="M4874:M4937" si="800">U4874</f>
        <v>0</v>
      </c>
      <c r="N4874" s="36">
        <f t="shared" si="793"/>
        <v>1.0379988434256454E-5</v>
      </c>
      <c r="O4874" s="13"/>
      <c r="Q4874" s="16">
        <v>45912</v>
      </c>
      <c r="R4874" s="17">
        <v>0.83333333333333337</v>
      </c>
      <c r="S4874" s="15">
        <v>-4.3374999999999995</v>
      </c>
      <c r="U4874" s="18">
        <v>0</v>
      </c>
      <c r="V4874" s="13"/>
      <c r="Z4874" s="21">
        <f t="shared" si="794"/>
        <v>3.2808251946689877</v>
      </c>
      <c r="AA4874" s="21">
        <f t="shared" si="795"/>
        <v>2.7165681042753507</v>
      </c>
      <c r="AB4874" s="21">
        <f t="shared" si="796"/>
        <v>0.16108103761911369</v>
      </c>
      <c r="AC4874" s="21">
        <f t="shared" si="797"/>
        <v>0.96</v>
      </c>
      <c r="AD4874" s="22">
        <f t="shared" si="798"/>
        <v>0</v>
      </c>
      <c r="AE4874" s="22">
        <f t="shared" si="799"/>
        <v>0</v>
      </c>
    </row>
    <row r="4875" spans="1:31" ht="15.75" x14ac:dyDescent="0.25">
      <c r="A4875" s="11" t="s">
        <v>173</v>
      </c>
      <c r="B4875" s="11" t="s">
        <v>5051</v>
      </c>
      <c r="C4875" s="11">
        <v>0</v>
      </c>
      <c r="D4875" s="11">
        <v>72</v>
      </c>
      <c r="E4875" s="11">
        <v>27.6</v>
      </c>
      <c r="F4875" s="11">
        <v>3.7</v>
      </c>
      <c r="H4875" s="4">
        <v>45912</v>
      </c>
      <c r="I4875" s="2" t="s">
        <v>48</v>
      </c>
      <c r="J4875" s="8">
        <f t="shared" si="791"/>
        <v>23.305</v>
      </c>
      <c r="K4875" s="29">
        <v>25.4</v>
      </c>
      <c r="L4875" s="31">
        <f t="shared" si="792"/>
        <v>83.718270001959397</v>
      </c>
      <c r="M4875" s="34">
        <f t="shared" si="800"/>
        <v>0</v>
      </c>
      <c r="N4875" s="36">
        <f t="shared" si="793"/>
        <v>9.7151411513107927E-6</v>
      </c>
      <c r="O4875" s="13"/>
      <c r="Q4875" s="16">
        <v>45912</v>
      </c>
      <c r="R4875" s="17">
        <v>0.84027777777777779</v>
      </c>
      <c r="S4875" s="15">
        <v>-4.2949999999999999</v>
      </c>
      <c r="U4875" s="18">
        <v>0</v>
      </c>
      <c r="V4875" s="13"/>
      <c r="Z4875" s="21">
        <f t="shared" si="794"/>
        <v>3.2440422381586771</v>
      </c>
      <c r="AA4875" s="21">
        <f t="shared" si="795"/>
        <v>2.7158560399192879</v>
      </c>
      <c r="AB4875" s="21">
        <f t="shared" si="796"/>
        <v>0.16127184481827891</v>
      </c>
      <c r="AC4875" s="21">
        <f t="shared" si="797"/>
        <v>0.96</v>
      </c>
      <c r="AD4875" s="22">
        <f t="shared" si="798"/>
        <v>0</v>
      </c>
      <c r="AE4875" s="22">
        <f t="shared" si="799"/>
        <v>0</v>
      </c>
    </row>
    <row r="4876" spans="1:31" ht="15.75" x14ac:dyDescent="0.25">
      <c r="A4876" s="11" t="s">
        <v>173</v>
      </c>
      <c r="B4876" s="11" t="s">
        <v>5052</v>
      </c>
      <c r="C4876" s="11">
        <v>0</v>
      </c>
      <c r="D4876" s="11">
        <v>73</v>
      </c>
      <c r="E4876" s="11">
        <v>27.5</v>
      </c>
      <c r="F4876" s="11">
        <v>2.7</v>
      </c>
      <c r="H4876" s="4">
        <v>45912</v>
      </c>
      <c r="I4876" s="2" t="s">
        <v>49</v>
      </c>
      <c r="J4876" s="8">
        <f t="shared" si="791"/>
        <v>23.262499999999999</v>
      </c>
      <c r="K4876" s="29">
        <v>25.12</v>
      </c>
      <c r="L4876" s="31">
        <f t="shared" si="792"/>
        <v>85.411973590304413</v>
      </c>
      <c r="M4876" s="34">
        <f t="shared" si="800"/>
        <v>0</v>
      </c>
      <c r="N4876" s="36">
        <f t="shared" si="793"/>
        <v>8.538166055261679E-6</v>
      </c>
      <c r="O4876" s="13"/>
      <c r="Q4876" s="16">
        <v>45912</v>
      </c>
      <c r="R4876" s="17">
        <v>0.84722222222222221</v>
      </c>
      <c r="S4876" s="15">
        <v>-4.2374999999999998</v>
      </c>
      <c r="U4876" s="18">
        <v>0</v>
      </c>
      <c r="V4876" s="13"/>
      <c r="Z4876" s="21">
        <f t="shared" si="794"/>
        <v>3.1904911696933458</v>
      </c>
      <c r="AA4876" s="21">
        <f t="shared" si="795"/>
        <v>2.7250614752594751</v>
      </c>
      <c r="AB4876" s="21">
        <f t="shared" si="796"/>
        <v>0.16216398040730642</v>
      </c>
      <c r="AC4876" s="21">
        <f t="shared" si="797"/>
        <v>0.96</v>
      </c>
      <c r="AD4876" s="22">
        <f t="shared" si="798"/>
        <v>0</v>
      </c>
      <c r="AE4876" s="22">
        <f t="shared" si="799"/>
        <v>0</v>
      </c>
    </row>
    <row r="4877" spans="1:31" ht="15.75" x14ac:dyDescent="0.25">
      <c r="A4877" s="11" t="s">
        <v>173</v>
      </c>
      <c r="B4877" s="11" t="s">
        <v>5053</v>
      </c>
      <c r="C4877" s="11">
        <v>0</v>
      </c>
      <c r="D4877" s="11">
        <v>73</v>
      </c>
      <c r="E4877" s="11">
        <v>27.4</v>
      </c>
      <c r="F4877" s="11">
        <v>2.1</v>
      </c>
      <c r="H4877" s="4">
        <v>45912</v>
      </c>
      <c r="I4877" s="2" t="s">
        <v>50</v>
      </c>
      <c r="J4877" s="8">
        <f t="shared" si="791"/>
        <v>23.162499999999998</v>
      </c>
      <c r="K4877" s="29">
        <v>24.57</v>
      </c>
      <c r="L4877" s="31">
        <f t="shared" si="792"/>
        <v>88.718103895012121</v>
      </c>
      <c r="M4877" s="34">
        <f t="shared" si="800"/>
        <v>0</v>
      </c>
      <c r="N4877" s="36">
        <f t="shared" si="793"/>
        <v>6.3628389710438106E-6</v>
      </c>
      <c r="O4877" s="13"/>
      <c r="Q4877" s="16">
        <v>45912</v>
      </c>
      <c r="R4877" s="17">
        <v>0.85416666666666663</v>
      </c>
      <c r="S4877" s="15">
        <v>-4.2374999999999998</v>
      </c>
      <c r="U4877" s="18">
        <v>0</v>
      </c>
      <c r="V4877" s="13"/>
      <c r="Z4877" s="21">
        <f t="shared" si="794"/>
        <v>3.0875415533577195</v>
      </c>
      <c r="AA4877" s="21">
        <f t="shared" si="795"/>
        <v>2.739208323109573</v>
      </c>
      <c r="AB4877" s="21">
        <f t="shared" si="796"/>
        <v>0.1636912707750969</v>
      </c>
      <c r="AC4877" s="21">
        <f t="shared" si="797"/>
        <v>0.96</v>
      </c>
      <c r="AD4877" s="22">
        <f t="shared" si="798"/>
        <v>0</v>
      </c>
      <c r="AE4877" s="22">
        <f t="shared" si="799"/>
        <v>0</v>
      </c>
    </row>
    <row r="4878" spans="1:31" ht="15.75" x14ac:dyDescent="0.25">
      <c r="A4878" s="11" t="s">
        <v>173</v>
      </c>
      <c r="B4878" s="11" t="s">
        <v>5054</v>
      </c>
      <c r="C4878" s="11">
        <v>0</v>
      </c>
      <c r="D4878" s="11">
        <v>74</v>
      </c>
      <c r="E4878" s="11">
        <v>27.3</v>
      </c>
      <c r="F4878" s="11">
        <v>2</v>
      </c>
      <c r="H4878" s="4">
        <v>45912</v>
      </c>
      <c r="I4878" s="2" t="s">
        <v>51</v>
      </c>
      <c r="J4878" s="8">
        <f t="shared" si="791"/>
        <v>23.047499999999999</v>
      </c>
      <c r="K4878" s="29">
        <v>24.5</v>
      </c>
      <c r="L4878" s="31">
        <f t="shared" si="792"/>
        <v>88.349610745302883</v>
      </c>
      <c r="M4878" s="34">
        <f t="shared" si="800"/>
        <v>7.0000000000000001E-3</v>
      </c>
      <c r="N4878" s="36">
        <f t="shared" si="793"/>
        <v>6.5782221242818047E-6</v>
      </c>
      <c r="O4878" s="13"/>
      <c r="Q4878" s="16">
        <v>45912</v>
      </c>
      <c r="R4878" s="17">
        <v>0.86111111111111116</v>
      </c>
      <c r="S4878" s="15">
        <v>-4.2524999999999995</v>
      </c>
      <c r="U4878" s="18">
        <v>7.0000000000000001E-3</v>
      </c>
      <c r="V4878" s="13"/>
      <c r="Z4878" s="21">
        <f t="shared" si="794"/>
        <v>3.07464905088159</v>
      </c>
      <c r="AA4878" s="21">
        <f t="shared" si="795"/>
        <v>2.7164404682380345</v>
      </c>
      <c r="AB4878" s="21">
        <f t="shared" si="796"/>
        <v>0.16241751497156176</v>
      </c>
      <c r="AC4878" s="21">
        <f t="shared" si="797"/>
        <v>0.96</v>
      </c>
      <c r="AD4878" s="22">
        <f t="shared" si="798"/>
        <v>2.5199999999999999E-5</v>
      </c>
      <c r="AE4878" s="22">
        <f t="shared" si="799"/>
        <v>0</v>
      </c>
    </row>
    <row r="4879" spans="1:31" ht="15.75" x14ac:dyDescent="0.25">
      <c r="A4879" s="11" t="s">
        <v>173</v>
      </c>
      <c r="B4879" s="11" t="s">
        <v>5055</v>
      </c>
      <c r="C4879" s="11">
        <v>0</v>
      </c>
      <c r="D4879" s="11">
        <v>75</v>
      </c>
      <c r="E4879" s="11">
        <v>27.2</v>
      </c>
      <c r="F4879" s="11">
        <v>1.8</v>
      </c>
      <c r="H4879" s="4">
        <v>45912</v>
      </c>
      <c r="I4879" s="2" t="s">
        <v>52</v>
      </c>
      <c r="J4879" s="8">
        <f t="shared" si="791"/>
        <v>22.854999999999997</v>
      </c>
      <c r="K4879" s="29">
        <v>24.31</v>
      </c>
      <c r="L4879" s="31">
        <f t="shared" si="792"/>
        <v>88.281540798457726</v>
      </c>
      <c r="M4879" s="34">
        <f t="shared" si="800"/>
        <v>0</v>
      </c>
      <c r="N4879" s="36">
        <f t="shared" si="793"/>
        <v>6.5917141485877282E-6</v>
      </c>
      <c r="O4879" s="13"/>
      <c r="Q4879" s="16">
        <v>45912</v>
      </c>
      <c r="R4879" s="17">
        <v>0.86805555555555558</v>
      </c>
      <c r="S4879" s="15">
        <v>-4.3450000000000006</v>
      </c>
      <c r="U4879" s="18">
        <v>0</v>
      </c>
      <c r="V4879" s="13"/>
      <c r="Z4879" s="21">
        <f t="shared" si="794"/>
        <v>3.0398915252577501</v>
      </c>
      <c r="AA4879" s="21">
        <f t="shared" si="795"/>
        <v>2.6836630770992795</v>
      </c>
      <c r="AB4879" s="21">
        <f t="shared" si="796"/>
        <v>0.16069089271755468</v>
      </c>
      <c r="AC4879" s="21">
        <f t="shared" si="797"/>
        <v>0.96</v>
      </c>
      <c r="AD4879" s="22">
        <f t="shared" si="798"/>
        <v>0</v>
      </c>
      <c r="AE4879" s="22">
        <f t="shared" si="799"/>
        <v>0</v>
      </c>
    </row>
    <row r="4880" spans="1:31" ht="15.75" x14ac:dyDescent="0.25">
      <c r="A4880" s="11" t="s">
        <v>173</v>
      </c>
      <c r="B4880" s="11" t="s">
        <v>5056</v>
      </c>
      <c r="C4880" s="11">
        <v>0</v>
      </c>
      <c r="D4880" s="11">
        <v>76</v>
      </c>
      <c r="E4880" s="11">
        <v>27.1</v>
      </c>
      <c r="F4880" s="11">
        <v>2</v>
      </c>
      <c r="H4880" s="4">
        <v>45912</v>
      </c>
      <c r="I4880" s="2" t="s">
        <v>53</v>
      </c>
      <c r="J4880" s="8">
        <f t="shared" si="791"/>
        <v>22.645000000000003</v>
      </c>
      <c r="K4880" s="29">
        <v>24.16</v>
      </c>
      <c r="L4880" s="31">
        <f t="shared" si="792"/>
        <v>87.771922954101058</v>
      </c>
      <c r="M4880" s="34">
        <f t="shared" si="800"/>
        <v>3.0000000000000001E-3</v>
      </c>
      <c r="N4880" s="36">
        <f t="shared" si="793"/>
        <v>6.8807643060123008E-6</v>
      </c>
      <c r="O4880" s="13"/>
      <c r="Q4880" s="16">
        <v>45912</v>
      </c>
      <c r="R4880" s="17">
        <v>0.875</v>
      </c>
      <c r="S4880" s="15">
        <v>-4.4550000000000001</v>
      </c>
      <c r="U4880" s="18">
        <v>3.0000000000000001E-3</v>
      </c>
      <c r="V4880" s="13"/>
      <c r="Z4880" s="21">
        <f t="shared" si="794"/>
        <v>3.0126939772709664</v>
      </c>
      <c r="AA4880" s="21">
        <f t="shared" si="795"/>
        <v>2.6442994365731156</v>
      </c>
      <c r="AB4880" s="21">
        <f t="shared" si="796"/>
        <v>0.15851562334219693</v>
      </c>
      <c r="AC4880" s="21">
        <f t="shared" si="797"/>
        <v>0.96</v>
      </c>
      <c r="AD4880" s="22">
        <f t="shared" si="798"/>
        <v>1.08E-5</v>
      </c>
      <c r="AE4880" s="22">
        <f t="shared" si="799"/>
        <v>0</v>
      </c>
    </row>
    <row r="4881" spans="1:31" ht="15.75" x14ac:dyDescent="0.25">
      <c r="A4881" s="11" t="s">
        <v>173</v>
      </c>
      <c r="B4881" s="11" t="s">
        <v>5057</v>
      </c>
      <c r="C4881" s="11">
        <v>0</v>
      </c>
      <c r="D4881" s="11">
        <v>77</v>
      </c>
      <c r="E4881" s="11">
        <v>27</v>
      </c>
      <c r="F4881" s="11">
        <v>2.2999999999999998</v>
      </c>
      <c r="H4881" s="4">
        <v>45912</v>
      </c>
      <c r="I4881" s="2" t="s">
        <v>54</v>
      </c>
      <c r="J4881" s="8">
        <f t="shared" si="791"/>
        <v>22.484999999999999</v>
      </c>
      <c r="K4881" s="29">
        <v>23.94</v>
      </c>
      <c r="L4881" s="31">
        <f t="shared" si="792"/>
        <v>88.185535174033376</v>
      </c>
      <c r="M4881" s="34">
        <f t="shared" si="800"/>
        <v>3.3000000000000002E-2</v>
      </c>
      <c r="N4881" s="36">
        <f t="shared" si="793"/>
        <v>6.5946544760118976E-6</v>
      </c>
      <c r="O4881" s="13"/>
      <c r="Q4881" s="16">
        <v>45912</v>
      </c>
      <c r="R4881" s="17">
        <v>0.88194444444444442</v>
      </c>
      <c r="S4881" s="15">
        <v>-4.5150000000000006</v>
      </c>
      <c r="U4881" s="18">
        <v>3.3000000000000002E-2</v>
      </c>
      <c r="V4881" s="13"/>
      <c r="Z4881" s="21">
        <f t="shared" si="794"/>
        <v>2.9731882834490326</v>
      </c>
      <c r="AA4881" s="21">
        <f t="shared" si="795"/>
        <v>2.6219219994911858</v>
      </c>
      <c r="AB4881" s="21">
        <f t="shared" si="796"/>
        <v>0.15743901770803417</v>
      </c>
      <c r="AC4881" s="21">
        <f t="shared" si="797"/>
        <v>0.96</v>
      </c>
      <c r="AD4881" s="22">
        <f t="shared" si="798"/>
        <v>1.1880000000000001E-4</v>
      </c>
      <c r="AE4881" s="22">
        <f t="shared" si="799"/>
        <v>0</v>
      </c>
    </row>
    <row r="4882" spans="1:31" ht="15.75" x14ac:dyDescent="0.25">
      <c r="A4882" s="11" t="s">
        <v>173</v>
      </c>
      <c r="B4882" s="11" t="s">
        <v>5058</v>
      </c>
      <c r="C4882" s="11">
        <v>0</v>
      </c>
      <c r="D4882" s="11">
        <v>77</v>
      </c>
      <c r="E4882" s="11">
        <v>26.9</v>
      </c>
      <c r="F4882" s="11">
        <v>2.2000000000000002</v>
      </c>
      <c r="H4882" s="4">
        <v>45912</v>
      </c>
      <c r="I4882" s="2" t="s">
        <v>55</v>
      </c>
      <c r="J4882" s="8">
        <f t="shared" si="791"/>
        <v>22.417499999999997</v>
      </c>
      <c r="K4882" s="29">
        <v>23.71</v>
      </c>
      <c r="L4882" s="31">
        <f t="shared" si="792"/>
        <v>89.418676839587178</v>
      </c>
      <c r="M4882" s="34">
        <f t="shared" si="800"/>
        <v>8.8999999999999996E-2</v>
      </c>
      <c r="N4882" s="36">
        <f t="shared" si="793"/>
        <v>5.8229080426184085E-6</v>
      </c>
      <c r="O4882" s="13"/>
      <c r="Q4882" s="16">
        <v>45912</v>
      </c>
      <c r="R4882" s="17">
        <v>0.88888888888888884</v>
      </c>
      <c r="S4882" s="15">
        <v>-4.4824999999999999</v>
      </c>
      <c r="U4882" s="18">
        <v>8.8999999999999996E-2</v>
      </c>
      <c r="V4882" s="13"/>
      <c r="Z4882" s="21">
        <f t="shared" si="794"/>
        <v>2.9323708959384542</v>
      </c>
      <c r="AA4882" s="21">
        <f t="shared" si="795"/>
        <v>2.6220872551773136</v>
      </c>
      <c r="AB4882" s="21">
        <f t="shared" si="796"/>
        <v>0.15772654869070937</v>
      </c>
      <c r="AC4882" s="21">
        <f t="shared" si="797"/>
        <v>0.96</v>
      </c>
      <c r="AD4882" s="22">
        <f t="shared" si="798"/>
        <v>3.2039999999999998E-4</v>
      </c>
      <c r="AE4882" s="22">
        <f t="shared" si="799"/>
        <v>0</v>
      </c>
    </row>
    <row r="4883" spans="1:31" ht="15.75" x14ac:dyDescent="0.25">
      <c r="A4883" s="11" t="s">
        <v>173</v>
      </c>
      <c r="B4883" s="11" t="s">
        <v>5059</v>
      </c>
      <c r="C4883" s="11">
        <v>0</v>
      </c>
      <c r="D4883" s="11">
        <v>77</v>
      </c>
      <c r="E4883" s="11">
        <v>26.8</v>
      </c>
      <c r="F4883" s="11">
        <v>1.5</v>
      </c>
      <c r="H4883" s="4">
        <v>45912</v>
      </c>
      <c r="I4883" s="2" t="s">
        <v>56</v>
      </c>
      <c r="J4883" s="8">
        <f t="shared" si="791"/>
        <v>22.28</v>
      </c>
      <c r="K4883" s="29">
        <v>23.81</v>
      </c>
      <c r="L4883" s="31">
        <f t="shared" si="792"/>
        <v>87.558247838229633</v>
      </c>
      <c r="M4883" s="34">
        <f t="shared" si="800"/>
        <v>0.02</v>
      </c>
      <c r="N4883" s="36">
        <f t="shared" si="793"/>
        <v>6.9559250018152084E-6</v>
      </c>
      <c r="O4883" s="13"/>
      <c r="Q4883" s="16">
        <v>45912</v>
      </c>
      <c r="R4883" s="17">
        <v>0.89583333333333337</v>
      </c>
      <c r="S4883" s="15">
        <v>-4.5200000000000005</v>
      </c>
      <c r="U4883" s="18">
        <v>0.02</v>
      </c>
      <c r="V4883" s="13"/>
      <c r="Z4883" s="21">
        <f t="shared" si="794"/>
        <v>2.9500571044273487</v>
      </c>
      <c r="AA4883" s="21">
        <f t="shared" si="795"/>
        <v>2.5830183108637987</v>
      </c>
      <c r="AB4883" s="21">
        <f t="shared" si="796"/>
        <v>0.15525744303409766</v>
      </c>
      <c r="AC4883" s="21">
        <f t="shared" si="797"/>
        <v>0.96</v>
      </c>
      <c r="AD4883" s="22">
        <f t="shared" si="798"/>
        <v>7.2000000000000002E-5</v>
      </c>
      <c r="AE4883" s="22">
        <f t="shared" si="799"/>
        <v>0</v>
      </c>
    </row>
    <row r="4884" spans="1:31" ht="15.75" x14ac:dyDescent="0.25">
      <c r="A4884" s="11" t="s">
        <v>173</v>
      </c>
      <c r="B4884" s="11" t="s">
        <v>5060</v>
      </c>
      <c r="C4884" s="11">
        <v>0</v>
      </c>
      <c r="D4884" s="11">
        <v>77</v>
      </c>
      <c r="E4884" s="11">
        <v>26.7</v>
      </c>
      <c r="F4884" s="11">
        <v>1.3</v>
      </c>
      <c r="H4884" s="4">
        <v>45912</v>
      </c>
      <c r="I4884" s="2" t="s">
        <v>57</v>
      </c>
      <c r="J4884" s="8">
        <f t="shared" si="791"/>
        <v>22.114999999999998</v>
      </c>
      <c r="K4884" s="29">
        <v>23.6</v>
      </c>
      <c r="L4884" s="31">
        <f t="shared" si="792"/>
        <v>87.857055115179477</v>
      </c>
      <c r="M4884" s="34">
        <f t="shared" si="800"/>
        <v>7.0000000000000001E-3</v>
      </c>
      <c r="N4884" s="36">
        <f t="shared" si="793"/>
        <v>6.7412041040104393E-6</v>
      </c>
      <c r="O4884" s="13"/>
      <c r="Q4884" s="16">
        <v>45912</v>
      </c>
      <c r="R4884" s="17">
        <v>0.90277777777777779</v>
      </c>
      <c r="S4884" s="15">
        <v>-4.5850000000000009</v>
      </c>
      <c r="U4884" s="18">
        <v>7.0000000000000001E-3</v>
      </c>
      <c r="V4884" s="13"/>
      <c r="Z4884" s="21">
        <f t="shared" si="794"/>
        <v>2.9130230003400173</v>
      </c>
      <c r="AA4884" s="21">
        <f t="shared" si="795"/>
        <v>2.5592962229265837</v>
      </c>
      <c r="AB4884" s="21">
        <f t="shared" si="796"/>
        <v>0.15407931946442341</v>
      </c>
      <c r="AC4884" s="21">
        <f t="shared" si="797"/>
        <v>0.96</v>
      </c>
      <c r="AD4884" s="22">
        <f t="shared" si="798"/>
        <v>2.5199999999999999E-5</v>
      </c>
      <c r="AE4884" s="22">
        <f t="shared" si="799"/>
        <v>0</v>
      </c>
    </row>
    <row r="4885" spans="1:31" ht="15.75" x14ac:dyDescent="0.25">
      <c r="A4885" s="11" t="s">
        <v>173</v>
      </c>
      <c r="B4885" s="11" t="s">
        <v>5061</v>
      </c>
      <c r="C4885" s="11">
        <v>0</v>
      </c>
      <c r="D4885" s="11">
        <v>78</v>
      </c>
      <c r="E4885" s="11">
        <v>26.5</v>
      </c>
      <c r="F4885" s="11">
        <v>1.6</v>
      </c>
      <c r="H4885" s="4">
        <v>45912</v>
      </c>
      <c r="I4885" s="2" t="s">
        <v>58</v>
      </c>
      <c r="J4885" s="8">
        <f t="shared" si="791"/>
        <v>21.91</v>
      </c>
      <c r="K4885" s="29">
        <v>23.43</v>
      </c>
      <c r="L4885" s="31">
        <f t="shared" si="792"/>
        <v>87.531499211973511</v>
      </c>
      <c r="M4885" s="34">
        <f t="shared" si="800"/>
        <v>7.0000000000000001E-3</v>
      </c>
      <c r="N4885" s="36">
        <f t="shared" si="793"/>
        <v>6.9109148021441348E-6</v>
      </c>
      <c r="O4885" s="13"/>
      <c r="Q4885" s="16">
        <v>45912</v>
      </c>
      <c r="R4885" s="17">
        <v>0.90972222222222221</v>
      </c>
      <c r="S4885" s="15">
        <v>-4.5900000000000007</v>
      </c>
      <c r="U4885" s="18">
        <v>7.0000000000000001E-3</v>
      </c>
      <c r="V4885" s="13"/>
      <c r="Z4885" s="21">
        <f t="shared" si="794"/>
        <v>2.8833408227757413</v>
      </c>
      <c r="AA4885" s="21">
        <f t="shared" si="795"/>
        <v>2.5238314495664587</v>
      </c>
      <c r="AB4885" s="21">
        <f t="shared" si="796"/>
        <v>0.1521424104236099</v>
      </c>
      <c r="AC4885" s="21">
        <f t="shared" si="797"/>
        <v>0.96</v>
      </c>
      <c r="AD4885" s="22">
        <f t="shared" si="798"/>
        <v>2.5199999999999999E-5</v>
      </c>
      <c r="AE4885" s="22">
        <f t="shared" si="799"/>
        <v>0</v>
      </c>
    </row>
    <row r="4886" spans="1:31" ht="15.75" x14ac:dyDescent="0.25">
      <c r="A4886" s="11" t="s">
        <v>173</v>
      </c>
      <c r="B4886" s="11" t="s">
        <v>5062</v>
      </c>
      <c r="C4886" s="11">
        <v>0</v>
      </c>
      <c r="D4886" s="11">
        <v>78</v>
      </c>
      <c r="E4886" s="11">
        <v>26.3</v>
      </c>
      <c r="F4886" s="11">
        <v>1.2</v>
      </c>
      <c r="H4886" s="4">
        <v>45912</v>
      </c>
      <c r="I4886" s="2" t="s">
        <v>59</v>
      </c>
      <c r="J4886" s="8">
        <f t="shared" si="791"/>
        <v>21.69</v>
      </c>
      <c r="K4886" s="29">
        <v>23.51</v>
      </c>
      <c r="L4886" s="31">
        <f t="shared" si="792"/>
        <v>85.181446067457813</v>
      </c>
      <c r="M4886" s="34">
        <f t="shared" si="800"/>
        <v>0.01</v>
      </c>
      <c r="N4886" s="36">
        <f t="shared" si="793"/>
        <v>8.3722137457057227E-6</v>
      </c>
      <c r="O4886" s="13"/>
      <c r="Q4886" s="16">
        <v>45912</v>
      </c>
      <c r="R4886" s="17">
        <v>0.91666666666666663</v>
      </c>
      <c r="S4886" s="15">
        <v>-4.6099999999999985</v>
      </c>
      <c r="U4886" s="18">
        <v>0.01</v>
      </c>
      <c r="V4886" s="13"/>
      <c r="Z4886" s="21">
        <f t="shared" si="794"/>
        <v>2.8972758606697502</v>
      </c>
      <c r="AA4886" s="21">
        <f t="shared" si="795"/>
        <v>2.4679414746818775</v>
      </c>
      <c r="AB4886" s="21">
        <f t="shared" si="796"/>
        <v>0.14868197875074352</v>
      </c>
      <c r="AC4886" s="21">
        <f t="shared" si="797"/>
        <v>0.96</v>
      </c>
      <c r="AD4886" s="22">
        <f t="shared" si="798"/>
        <v>3.6000000000000001E-5</v>
      </c>
      <c r="AE4886" s="22">
        <f t="shared" si="799"/>
        <v>0</v>
      </c>
    </row>
    <row r="4887" spans="1:31" ht="15.75" x14ac:dyDescent="0.25">
      <c r="A4887" s="11" t="s">
        <v>173</v>
      </c>
      <c r="B4887" s="11" t="s">
        <v>5063</v>
      </c>
      <c r="C4887" s="11">
        <v>0</v>
      </c>
      <c r="D4887" s="11">
        <v>79</v>
      </c>
      <c r="E4887" s="11">
        <v>26.1</v>
      </c>
      <c r="F4887" s="11">
        <v>1</v>
      </c>
      <c r="H4887" s="4">
        <v>45912</v>
      </c>
      <c r="I4887" s="2" t="s">
        <v>60</v>
      </c>
      <c r="J4887" s="8">
        <f t="shared" si="791"/>
        <v>21.442500000000003</v>
      </c>
      <c r="K4887" s="29">
        <v>23.24</v>
      </c>
      <c r="L4887" s="31">
        <f t="shared" si="792"/>
        <v>85.268767014512534</v>
      </c>
      <c r="M4887" s="34">
        <f t="shared" si="800"/>
        <v>7.5999999999999998E-2</v>
      </c>
      <c r="N4887" s="36">
        <f t="shared" si="793"/>
        <v>8.264283567673592E-6</v>
      </c>
      <c r="O4887" s="13"/>
      <c r="Q4887" s="16">
        <v>45912</v>
      </c>
      <c r="R4887" s="17">
        <v>0.92361111111111116</v>
      </c>
      <c r="S4887" s="15">
        <v>-4.6575000000000006</v>
      </c>
      <c r="U4887" s="18">
        <v>7.5999999999999998E-2</v>
      </c>
      <c r="V4887" s="13"/>
      <c r="Z4887" s="21">
        <f t="shared" si="794"/>
        <v>2.8504793080801774</v>
      </c>
      <c r="AA4887" s="21">
        <f t="shared" si="795"/>
        <v>2.4305685600037754</v>
      </c>
      <c r="AB4887" s="21">
        <f t="shared" si="796"/>
        <v>0.14673408638725352</v>
      </c>
      <c r="AC4887" s="21">
        <f t="shared" si="797"/>
        <v>0.96</v>
      </c>
      <c r="AD4887" s="22">
        <f t="shared" si="798"/>
        <v>2.7359999999999998E-4</v>
      </c>
      <c r="AE4887" s="22">
        <f t="shared" si="799"/>
        <v>0</v>
      </c>
    </row>
    <row r="4888" spans="1:31" ht="15.75" x14ac:dyDescent="0.25">
      <c r="A4888" s="11" t="s">
        <v>173</v>
      </c>
      <c r="B4888" s="11" t="s">
        <v>5064</v>
      </c>
      <c r="C4888" s="11">
        <v>0</v>
      </c>
      <c r="D4888" s="11">
        <v>79</v>
      </c>
      <c r="E4888" s="11">
        <v>25.9</v>
      </c>
      <c r="F4888" s="11">
        <v>0.9</v>
      </c>
      <c r="H4888" s="4">
        <v>45912</v>
      </c>
      <c r="I4888" s="2" t="s">
        <v>61</v>
      </c>
      <c r="J4888" s="8">
        <f t="shared" si="791"/>
        <v>21.222499999999997</v>
      </c>
      <c r="K4888" s="29">
        <v>23.21</v>
      </c>
      <c r="L4888" s="31">
        <f t="shared" si="792"/>
        <v>83.758512355234458</v>
      </c>
      <c r="M4888" s="34">
        <f t="shared" si="800"/>
        <v>0</v>
      </c>
      <c r="N4888" s="36">
        <f t="shared" si="793"/>
        <v>9.2074348528596486E-6</v>
      </c>
      <c r="O4888" s="13"/>
      <c r="Q4888" s="16">
        <v>45912</v>
      </c>
      <c r="R4888" s="17">
        <v>0.93055555555555558</v>
      </c>
      <c r="S4888" s="15">
        <v>-4.6775000000000002</v>
      </c>
      <c r="U4888" s="18">
        <v>0</v>
      </c>
      <c r="V4888" s="13"/>
      <c r="Z4888" s="21">
        <f t="shared" si="794"/>
        <v>2.8453206453360727</v>
      </c>
      <c r="AA4888" s="21">
        <f t="shared" si="795"/>
        <v>2.3831982442698512</v>
      </c>
      <c r="AB4888" s="21">
        <f t="shared" si="796"/>
        <v>0.14390746619306941</v>
      </c>
      <c r="AC4888" s="21">
        <f t="shared" si="797"/>
        <v>0.96</v>
      </c>
      <c r="AD4888" s="22">
        <f t="shared" si="798"/>
        <v>0</v>
      </c>
      <c r="AE4888" s="22">
        <f t="shared" si="799"/>
        <v>0</v>
      </c>
    </row>
    <row r="4889" spans="1:31" ht="15.75" x14ac:dyDescent="0.25">
      <c r="A4889" s="11" t="s">
        <v>173</v>
      </c>
      <c r="B4889" s="11" t="s">
        <v>5065</v>
      </c>
      <c r="C4889" s="11">
        <v>0</v>
      </c>
      <c r="D4889" s="11">
        <v>80</v>
      </c>
      <c r="E4889" s="11">
        <v>25.6</v>
      </c>
      <c r="F4889" s="11">
        <v>0.6</v>
      </c>
      <c r="H4889" s="4">
        <v>45912</v>
      </c>
      <c r="I4889" s="2" t="s">
        <v>62</v>
      </c>
      <c r="J4889" s="8">
        <f t="shared" si="791"/>
        <v>20.844999999999999</v>
      </c>
      <c r="K4889" s="29">
        <v>23.11</v>
      </c>
      <c r="L4889" s="31">
        <f t="shared" si="792"/>
        <v>81.54459646118616</v>
      </c>
      <c r="M4889" s="34">
        <f t="shared" si="800"/>
        <v>3.0000000000000001E-3</v>
      </c>
      <c r="N4889" s="36">
        <f t="shared" si="793"/>
        <v>1.0611908699707371E-5</v>
      </c>
      <c r="O4889" s="13"/>
      <c r="Q4889" s="16">
        <v>45912</v>
      </c>
      <c r="R4889" s="17">
        <v>0.9375</v>
      </c>
      <c r="S4889" s="15">
        <v>-4.7550000000000008</v>
      </c>
      <c r="U4889" s="18">
        <v>3.0000000000000001E-3</v>
      </c>
      <c r="V4889" s="13"/>
      <c r="Z4889" s="21">
        <f t="shared" si="794"/>
        <v>2.8281839091579006</v>
      </c>
      <c r="AA4889" s="21">
        <f t="shared" si="795"/>
        <v>2.30623115590301</v>
      </c>
      <c r="AB4889" s="21">
        <f t="shared" si="796"/>
        <v>0.13936684671013316</v>
      </c>
      <c r="AC4889" s="21">
        <f t="shared" si="797"/>
        <v>0.96</v>
      </c>
      <c r="AD4889" s="22">
        <f t="shared" si="798"/>
        <v>1.08E-5</v>
      </c>
      <c r="AE4889" s="22">
        <f t="shared" si="799"/>
        <v>0</v>
      </c>
    </row>
    <row r="4890" spans="1:31" ht="15.75" x14ac:dyDescent="0.25">
      <c r="A4890" s="11" t="s">
        <v>173</v>
      </c>
      <c r="B4890" s="11" t="s">
        <v>5066</v>
      </c>
      <c r="C4890" s="11">
        <v>0</v>
      </c>
      <c r="D4890" s="11">
        <v>81</v>
      </c>
      <c r="E4890" s="11">
        <v>25.5</v>
      </c>
      <c r="F4890" s="11">
        <v>0.7</v>
      </c>
      <c r="H4890" s="4">
        <v>45912</v>
      </c>
      <c r="I4890" s="2" t="s">
        <v>63</v>
      </c>
      <c r="J4890" s="8">
        <f t="shared" si="791"/>
        <v>20.73</v>
      </c>
      <c r="K4890" s="29">
        <v>22.97</v>
      </c>
      <c r="L4890" s="31">
        <f t="shared" si="792"/>
        <v>81.681111246019654</v>
      </c>
      <c r="M4890" s="34">
        <f t="shared" si="800"/>
        <v>0</v>
      </c>
      <c r="N4890" s="36">
        <f t="shared" si="793"/>
        <v>1.0486404382095976E-5</v>
      </c>
      <c r="O4890" s="13"/>
      <c r="Q4890" s="16">
        <v>45912</v>
      </c>
      <c r="R4890" s="17">
        <v>0.94444444444444442</v>
      </c>
      <c r="S4890" s="15">
        <v>-4.7700000000000005</v>
      </c>
      <c r="U4890" s="18">
        <v>0</v>
      </c>
      <c r="V4890" s="13"/>
      <c r="Z4890" s="21">
        <f t="shared" si="794"/>
        <v>2.8043438628588562</v>
      </c>
      <c r="AA4890" s="21">
        <f t="shared" si="795"/>
        <v>2.2906192303426671</v>
      </c>
      <c r="AB4890" s="21">
        <f t="shared" si="796"/>
        <v>0.13857236603295472</v>
      </c>
      <c r="AC4890" s="21">
        <f t="shared" si="797"/>
        <v>0.96</v>
      </c>
      <c r="AD4890" s="22">
        <f t="shared" si="798"/>
        <v>0</v>
      </c>
      <c r="AE4890" s="22">
        <f t="shared" si="799"/>
        <v>0</v>
      </c>
    </row>
    <row r="4891" spans="1:31" ht="15.75" x14ac:dyDescent="0.25">
      <c r="A4891" s="11" t="s">
        <v>173</v>
      </c>
      <c r="B4891" s="11" t="s">
        <v>5067</v>
      </c>
      <c r="C4891" s="11">
        <v>0</v>
      </c>
      <c r="D4891" s="11">
        <v>81</v>
      </c>
      <c r="E4891" s="11">
        <v>25.2</v>
      </c>
      <c r="F4891" s="11">
        <v>0.8</v>
      </c>
      <c r="H4891" s="4">
        <v>45912</v>
      </c>
      <c r="I4891" s="2" t="s">
        <v>64</v>
      </c>
      <c r="J4891" s="8">
        <f t="shared" si="791"/>
        <v>20.574999999999999</v>
      </c>
      <c r="K4891" s="29">
        <v>23.05</v>
      </c>
      <c r="L4891" s="31">
        <f t="shared" si="792"/>
        <v>79.884684101978394</v>
      </c>
      <c r="M4891" s="34">
        <f t="shared" si="800"/>
        <v>0</v>
      </c>
      <c r="N4891" s="36">
        <f t="shared" si="793"/>
        <v>1.1695877285906295E-5</v>
      </c>
      <c r="O4891" s="13"/>
      <c r="Q4891" s="16">
        <v>45912</v>
      </c>
      <c r="R4891" s="17">
        <v>0.95138888888888884</v>
      </c>
      <c r="S4891" s="15">
        <v>-4.625</v>
      </c>
      <c r="U4891" s="18">
        <v>0</v>
      </c>
      <c r="V4891" s="13"/>
      <c r="Z4891" s="21">
        <f t="shared" si="794"/>
        <v>2.817945171449713</v>
      </c>
      <c r="AA4891" s="21">
        <f t="shared" si="795"/>
        <v>2.2511065983795566</v>
      </c>
      <c r="AB4891" s="21">
        <f t="shared" si="796"/>
        <v>0.13609834717346631</v>
      </c>
      <c r="AC4891" s="21">
        <f t="shared" si="797"/>
        <v>0.96</v>
      </c>
      <c r="AD4891" s="22">
        <f t="shared" si="798"/>
        <v>0</v>
      </c>
      <c r="AE4891" s="22">
        <f t="shared" si="799"/>
        <v>0</v>
      </c>
    </row>
    <row r="4892" spans="1:31" ht="15.75" x14ac:dyDescent="0.25">
      <c r="A4892" s="11" t="s">
        <v>173</v>
      </c>
      <c r="B4892" s="11" t="s">
        <v>5068</v>
      </c>
      <c r="C4892" s="11">
        <v>0</v>
      </c>
      <c r="D4892" s="11">
        <v>81</v>
      </c>
      <c r="E4892" s="11">
        <v>24.9</v>
      </c>
      <c r="F4892" s="11">
        <v>0.7</v>
      </c>
      <c r="H4892" s="4">
        <v>45912</v>
      </c>
      <c r="I4892" s="2" t="s">
        <v>65</v>
      </c>
      <c r="J4892" s="8">
        <f t="shared" si="791"/>
        <v>20.3325</v>
      </c>
      <c r="K4892" s="29">
        <v>23.27</v>
      </c>
      <c r="L4892" s="31">
        <f t="shared" si="792"/>
        <v>76.44897592161098</v>
      </c>
      <c r="M4892" s="34">
        <f t="shared" si="800"/>
        <v>3.0000000000000001E-3</v>
      </c>
      <c r="N4892" s="36">
        <f t="shared" si="793"/>
        <v>1.4141422566455533E-5</v>
      </c>
      <c r="O4892" s="13"/>
      <c r="Q4892" s="16">
        <v>45912</v>
      </c>
      <c r="R4892" s="17">
        <v>0.95833333333333337</v>
      </c>
      <c r="S4892" s="15">
        <v>-4.567499999999999</v>
      </c>
      <c r="U4892" s="18">
        <v>3.0000000000000001E-3</v>
      </c>
      <c r="V4892" s="13"/>
      <c r="Z4892" s="21">
        <f t="shared" si="794"/>
        <v>2.8556461325666658</v>
      </c>
      <c r="AA4892" s="21">
        <f t="shared" si="795"/>
        <v>2.1831122242923056</v>
      </c>
      <c r="AB4892" s="21">
        <f t="shared" si="796"/>
        <v>0.13176473398866206</v>
      </c>
      <c r="AC4892" s="21">
        <f t="shared" si="797"/>
        <v>0.96</v>
      </c>
      <c r="AD4892" s="22">
        <f t="shared" si="798"/>
        <v>1.08E-5</v>
      </c>
      <c r="AE4892" s="22">
        <f t="shared" si="799"/>
        <v>0</v>
      </c>
    </row>
    <row r="4893" spans="1:31" ht="15.75" x14ac:dyDescent="0.25">
      <c r="A4893" s="11" t="s">
        <v>173</v>
      </c>
      <c r="B4893" s="11" t="s">
        <v>5069</v>
      </c>
      <c r="C4893" s="11">
        <v>0</v>
      </c>
      <c r="D4893" s="11">
        <v>82</v>
      </c>
      <c r="E4893" s="11">
        <v>24.7</v>
      </c>
      <c r="F4893" s="11">
        <v>1</v>
      </c>
      <c r="H4893" s="4">
        <v>45913</v>
      </c>
      <c r="I4893" s="2" t="s">
        <v>66</v>
      </c>
      <c r="J4893" s="8">
        <f t="shared" si="791"/>
        <v>20.1175</v>
      </c>
      <c r="K4893" s="29">
        <v>23.31</v>
      </c>
      <c r="L4893" s="31">
        <f t="shared" si="792"/>
        <v>74.548470012482952</v>
      </c>
      <c r="M4893" s="34">
        <f t="shared" si="800"/>
        <v>2.3E-2</v>
      </c>
      <c r="N4893" s="36">
        <f t="shared" si="793"/>
        <v>1.5531007664104758E-5</v>
      </c>
      <c r="O4893" s="13"/>
      <c r="Q4893" s="16">
        <v>45912</v>
      </c>
      <c r="R4893" s="17">
        <v>0.96527777777777779</v>
      </c>
      <c r="S4893" s="15">
        <v>-4.5825000000000005</v>
      </c>
      <c r="U4893" s="18">
        <v>2.3E-2</v>
      </c>
      <c r="V4893" s="13"/>
      <c r="Z4893" s="21">
        <f t="shared" si="794"/>
        <v>2.8625479467532711</v>
      </c>
      <c r="AA4893" s="21">
        <f t="shared" si="795"/>
        <v>2.1339856976783085</v>
      </c>
      <c r="AB4893" s="21">
        <f t="shared" si="796"/>
        <v>0.12876010020219358</v>
      </c>
      <c r="AC4893" s="21">
        <f t="shared" si="797"/>
        <v>0.96</v>
      </c>
      <c r="AD4893" s="22">
        <f t="shared" si="798"/>
        <v>8.2799999999999993E-5</v>
      </c>
      <c r="AE4893" s="22">
        <f t="shared" si="799"/>
        <v>0</v>
      </c>
    </row>
    <row r="4894" spans="1:31" ht="15.75" x14ac:dyDescent="0.25">
      <c r="A4894" s="11" t="s">
        <v>173</v>
      </c>
      <c r="B4894" s="11" t="s">
        <v>5070</v>
      </c>
      <c r="C4894" s="11">
        <v>0</v>
      </c>
      <c r="D4894" s="11">
        <v>82</v>
      </c>
      <c r="E4894" s="11">
        <v>24.5</v>
      </c>
      <c r="F4894" s="11">
        <v>1</v>
      </c>
      <c r="H4894" s="4">
        <v>45913</v>
      </c>
      <c r="I4894" s="2" t="s">
        <v>67</v>
      </c>
      <c r="J4894" s="8">
        <f t="shared" si="791"/>
        <v>20.010000000000002</v>
      </c>
      <c r="K4894" s="29">
        <v>23.16</v>
      </c>
      <c r="L4894" s="31">
        <f t="shared" si="792"/>
        <v>74.781105014160914</v>
      </c>
      <c r="M4894" s="34">
        <f t="shared" si="800"/>
        <v>1.2999999999999999E-2</v>
      </c>
      <c r="N4894" s="36">
        <f t="shared" si="793"/>
        <v>1.530171040222482E-5</v>
      </c>
      <c r="O4894" s="13"/>
      <c r="Q4894" s="16">
        <v>45912</v>
      </c>
      <c r="R4894" s="17">
        <v>0.97222222222222221</v>
      </c>
      <c r="S4894" s="15">
        <v>-4.4899999999999993</v>
      </c>
      <c r="U4894" s="18">
        <v>1.2999999999999999E-2</v>
      </c>
      <c r="V4894" s="13"/>
      <c r="Z4894" s="21">
        <f t="shared" si="794"/>
        <v>2.8367409817541884</v>
      </c>
      <c r="AA4894" s="21">
        <f t="shared" si="795"/>
        <v>2.1213462525453388</v>
      </c>
      <c r="AB4894" s="21">
        <f t="shared" si="796"/>
        <v>0.12814493430734292</v>
      </c>
      <c r="AC4894" s="21">
        <f t="shared" si="797"/>
        <v>0.96</v>
      </c>
      <c r="AD4894" s="22">
        <f t="shared" si="798"/>
        <v>4.6799999999999999E-5</v>
      </c>
      <c r="AE4894" s="22">
        <f t="shared" si="799"/>
        <v>0</v>
      </c>
    </row>
    <row r="4895" spans="1:31" ht="15.75" x14ac:dyDescent="0.25">
      <c r="A4895" s="11" t="s">
        <v>173</v>
      </c>
      <c r="B4895" s="11" t="s">
        <v>5071</v>
      </c>
      <c r="C4895" s="11">
        <v>0</v>
      </c>
      <c r="D4895" s="11">
        <v>83</v>
      </c>
      <c r="E4895" s="11">
        <v>24.3</v>
      </c>
      <c r="F4895" s="11">
        <v>0.9</v>
      </c>
      <c r="H4895" s="4">
        <v>45913</v>
      </c>
      <c r="I4895" s="2" t="s">
        <v>68</v>
      </c>
      <c r="J4895" s="8">
        <f t="shared" si="791"/>
        <v>19.877500000000001</v>
      </c>
      <c r="K4895" s="29">
        <v>23.05</v>
      </c>
      <c r="L4895" s="31">
        <f t="shared" si="792"/>
        <v>74.547270919817691</v>
      </c>
      <c r="M4895" s="34">
        <f t="shared" si="800"/>
        <v>0</v>
      </c>
      <c r="N4895" s="36">
        <f t="shared" si="793"/>
        <v>1.5428796617240735E-5</v>
      </c>
      <c r="O4895" s="13"/>
      <c r="Q4895" s="16">
        <v>45912</v>
      </c>
      <c r="R4895" s="17">
        <v>0.97916666666666663</v>
      </c>
      <c r="S4895" s="15">
        <v>-4.4225000000000003</v>
      </c>
      <c r="U4895" s="18">
        <v>0</v>
      </c>
      <c r="V4895" s="13"/>
      <c r="Z4895" s="21">
        <f t="shared" si="794"/>
        <v>2.817945171449713</v>
      </c>
      <c r="AA4895" s="21">
        <f t="shared" si="795"/>
        <v>2.1007012213325384</v>
      </c>
      <c r="AB4895" s="21">
        <f t="shared" si="796"/>
        <v>0.12700507578559139</v>
      </c>
      <c r="AC4895" s="21">
        <f t="shared" si="797"/>
        <v>0.96</v>
      </c>
      <c r="AD4895" s="22">
        <f t="shared" si="798"/>
        <v>0</v>
      </c>
      <c r="AE4895" s="22">
        <f t="shared" si="799"/>
        <v>0</v>
      </c>
    </row>
    <row r="4896" spans="1:31" ht="15.75" x14ac:dyDescent="0.25">
      <c r="A4896" s="11" t="s">
        <v>173</v>
      </c>
      <c r="B4896" s="11" t="s">
        <v>5072</v>
      </c>
      <c r="C4896" s="11">
        <v>0</v>
      </c>
      <c r="D4896" s="11">
        <v>82</v>
      </c>
      <c r="E4896" s="11">
        <v>24</v>
      </c>
      <c r="F4896" s="11">
        <v>0.9</v>
      </c>
      <c r="H4896" s="4">
        <v>45913</v>
      </c>
      <c r="I4896" s="2" t="s">
        <v>69</v>
      </c>
      <c r="J4896" s="8">
        <f t="shared" si="791"/>
        <v>19.684999999999999</v>
      </c>
      <c r="K4896" s="29">
        <v>22.46</v>
      </c>
      <c r="L4896" s="31">
        <f t="shared" si="792"/>
        <v>77.262920168736088</v>
      </c>
      <c r="M4896" s="34">
        <f t="shared" si="800"/>
        <v>0</v>
      </c>
      <c r="N4896" s="36">
        <f t="shared" si="793"/>
        <v>1.3289003202694204E-5</v>
      </c>
      <c r="O4896" s="13"/>
      <c r="Q4896" s="16">
        <v>45912</v>
      </c>
      <c r="R4896" s="17">
        <v>0.98611111111111116</v>
      </c>
      <c r="S4896" s="15">
        <v>-4.3150000000000004</v>
      </c>
      <c r="U4896" s="18">
        <v>0</v>
      </c>
      <c r="V4896" s="13"/>
      <c r="Z4896" s="21">
        <f t="shared" si="794"/>
        <v>2.7189750190848598</v>
      </c>
      <c r="AA4896" s="21">
        <f t="shared" si="795"/>
        <v>2.1007594984034119</v>
      </c>
      <c r="AB4896" s="21">
        <f t="shared" si="796"/>
        <v>0.1275862105705719</v>
      </c>
      <c r="AC4896" s="21">
        <f t="shared" si="797"/>
        <v>0.96</v>
      </c>
      <c r="AD4896" s="22">
        <f t="shared" si="798"/>
        <v>0</v>
      </c>
      <c r="AE4896" s="22">
        <f t="shared" si="799"/>
        <v>0</v>
      </c>
    </row>
    <row r="4897" spans="1:31" ht="15.75" x14ac:dyDescent="0.25">
      <c r="A4897" s="11" t="s">
        <v>173</v>
      </c>
      <c r="B4897" s="11" t="s">
        <v>5073</v>
      </c>
      <c r="C4897" s="11">
        <v>0</v>
      </c>
      <c r="D4897" s="11">
        <v>83</v>
      </c>
      <c r="E4897" s="11">
        <v>23.9</v>
      </c>
      <c r="F4897" s="11">
        <v>1</v>
      </c>
      <c r="H4897" s="4">
        <v>45913</v>
      </c>
      <c r="I4897" s="2" t="s">
        <v>70</v>
      </c>
      <c r="J4897" s="8">
        <f t="shared" si="791"/>
        <v>19.472499999999997</v>
      </c>
      <c r="K4897" s="29">
        <v>22.3</v>
      </c>
      <c r="L4897" s="31">
        <f t="shared" si="792"/>
        <v>76.768120155837806</v>
      </c>
      <c r="M4897" s="34">
        <f t="shared" si="800"/>
        <v>0</v>
      </c>
      <c r="N4897" s="36">
        <f t="shared" si="793"/>
        <v>1.3573709347284979E-5</v>
      </c>
      <c r="O4897" s="13"/>
      <c r="Q4897" s="16">
        <v>45912</v>
      </c>
      <c r="R4897" s="17">
        <v>0.99305555555555558</v>
      </c>
      <c r="S4897" s="15">
        <v>-4.4275000000000002</v>
      </c>
      <c r="U4897" s="18">
        <v>0</v>
      </c>
      <c r="V4897" s="13"/>
      <c r="Z4897" s="21">
        <f t="shared" si="794"/>
        <v>2.6926645530366384</v>
      </c>
      <c r="AA4897" s="21">
        <f t="shared" si="795"/>
        <v>2.0671079594688195</v>
      </c>
      <c r="AB4897" s="21">
        <f t="shared" si="796"/>
        <v>0.12569723863878557</v>
      </c>
      <c r="AC4897" s="21">
        <f t="shared" si="797"/>
        <v>0.96</v>
      </c>
      <c r="AD4897" s="22">
        <f t="shared" si="798"/>
        <v>0</v>
      </c>
      <c r="AE4897" s="22">
        <f t="shared" si="799"/>
        <v>0</v>
      </c>
    </row>
    <row r="4898" spans="1:31" ht="15.75" x14ac:dyDescent="0.25">
      <c r="A4898" s="11" t="s">
        <v>173</v>
      </c>
      <c r="B4898" s="11" t="s">
        <v>5074</v>
      </c>
      <c r="C4898" s="11">
        <v>0</v>
      </c>
      <c r="D4898" s="11">
        <v>84</v>
      </c>
      <c r="E4898" s="11">
        <v>23.7</v>
      </c>
      <c r="F4898" s="11">
        <v>1</v>
      </c>
      <c r="H4898" s="4">
        <v>45913</v>
      </c>
      <c r="I4898" s="2" t="s">
        <v>71</v>
      </c>
      <c r="J4898" s="8">
        <f t="shared" si="791"/>
        <v>19.442499999999999</v>
      </c>
      <c r="K4898" s="29">
        <v>22.31</v>
      </c>
      <c r="L4898" s="31">
        <f t="shared" si="792"/>
        <v>76.462381354688176</v>
      </c>
      <c r="M4898" s="34">
        <f t="shared" si="800"/>
        <v>0</v>
      </c>
      <c r="N4898" s="36">
        <f t="shared" si="793"/>
        <v>1.3788415261255907E-5</v>
      </c>
      <c r="O4898" s="13"/>
      <c r="Q4898" s="16">
        <v>45913</v>
      </c>
      <c r="R4898" s="17">
        <v>0</v>
      </c>
      <c r="S4898" s="15">
        <v>-4.2575000000000003</v>
      </c>
      <c r="U4898" s="18">
        <v>0</v>
      </c>
      <c r="V4898" s="13"/>
      <c r="Z4898" s="21">
        <f t="shared" si="794"/>
        <v>2.6943024186846118</v>
      </c>
      <c r="AA4898" s="21">
        <f t="shared" si="795"/>
        <v>2.0601277902232153</v>
      </c>
      <c r="AB4898" s="21">
        <f t="shared" si="796"/>
        <v>0.1252631360325317</v>
      </c>
      <c r="AC4898" s="21">
        <f t="shared" si="797"/>
        <v>0.96</v>
      </c>
      <c r="AD4898" s="22">
        <f t="shared" si="798"/>
        <v>0</v>
      </c>
      <c r="AE4898" s="22">
        <f t="shared" si="799"/>
        <v>0</v>
      </c>
    </row>
    <row r="4899" spans="1:31" ht="15.75" x14ac:dyDescent="0.25">
      <c r="A4899" s="11" t="s">
        <v>173</v>
      </c>
      <c r="B4899" s="11" t="s">
        <v>5075</v>
      </c>
      <c r="C4899" s="11">
        <v>0</v>
      </c>
      <c r="D4899" s="11">
        <v>84</v>
      </c>
      <c r="E4899" s="11">
        <v>23.5</v>
      </c>
      <c r="F4899" s="11">
        <v>1.2</v>
      </c>
      <c r="H4899" s="4">
        <v>45913</v>
      </c>
      <c r="I4899" s="2" t="s">
        <v>72</v>
      </c>
      <c r="J4899" s="8">
        <f t="shared" si="791"/>
        <v>19.375</v>
      </c>
      <c r="K4899" s="29">
        <v>22.28</v>
      </c>
      <c r="L4899" s="31">
        <f t="shared" si="792"/>
        <v>76.154205923558919</v>
      </c>
      <c r="M4899" s="34">
        <f t="shared" si="800"/>
        <v>0</v>
      </c>
      <c r="N4899" s="36">
        <f t="shared" si="793"/>
        <v>1.3991321614279307E-5</v>
      </c>
      <c r="O4899" s="13"/>
      <c r="Q4899" s="16">
        <v>45913</v>
      </c>
      <c r="R4899" s="17">
        <v>6.9444444444444441E-3</v>
      </c>
      <c r="S4899" s="15">
        <v>-4.1250000000000009</v>
      </c>
      <c r="U4899" s="18">
        <v>0</v>
      </c>
      <c r="V4899" s="13"/>
      <c r="Z4899" s="21">
        <f t="shared" si="794"/>
        <v>2.6893914301041364</v>
      </c>
      <c r="AA4899" s="21">
        <f t="shared" si="795"/>
        <v>2.0480846877720502</v>
      </c>
      <c r="AB4899" s="21">
        <f t="shared" si="796"/>
        <v>0.12455965839585463</v>
      </c>
      <c r="AC4899" s="21">
        <f t="shared" si="797"/>
        <v>0.96</v>
      </c>
      <c r="AD4899" s="22">
        <f t="shared" si="798"/>
        <v>0</v>
      </c>
      <c r="AE4899" s="22">
        <f t="shared" si="799"/>
        <v>0</v>
      </c>
    </row>
    <row r="4900" spans="1:31" ht="15.75" x14ac:dyDescent="0.25">
      <c r="A4900" s="11" t="s">
        <v>173</v>
      </c>
      <c r="B4900" s="11" t="s">
        <v>5076</v>
      </c>
      <c r="C4900" s="11">
        <v>0</v>
      </c>
      <c r="D4900" s="11">
        <v>86</v>
      </c>
      <c r="E4900" s="11">
        <v>23.5</v>
      </c>
      <c r="F4900" s="11">
        <v>1.3</v>
      </c>
      <c r="H4900" s="4">
        <v>45913</v>
      </c>
      <c r="I4900" s="2" t="s">
        <v>73</v>
      </c>
      <c r="J4900" s="8">
        <f t="shared" si="791"/>
        <v>19.4375</v>
      </c>
      <c r="K4900" s="29">
        <v>21.88</v>
      </c>
      <c r="L4900" s="31">
        <f t="shared" si="792"/>
        <v>79.58637582782076</v>
      </c>
      <c r="M4900" s="34">
        <f t="shared" si="800"/>
        <v>0</v>
      </c>
      <c r="N4900" s="36">
        <f t="shared" si="793"/>
        <v>1.1548082960379574E-5</v>
      </c>
      <c r="O4900" s="13"/>
      <c r="Q4900" s="16">
        <v>45913</v>
      </c>
      <c r="R4900" s="17">
        <v>1.3888888888888888E-2</v>
      </c>
      <c r="S4900" s="15">
        <v>-4.0625</v>
      </c>
      <c r="U4900" s="18">
        <v>0</v>
      </c>
      <c r="V4900" s="13"/>
      <c r="Z4900" s="21">
        <f t="shared" si="794"/>
        <v>2.6246546361662371</v>
      </c>
      <c r="AA4900" s="21">
        <f t="shared" si="795"/>
        <v>2.0888675029215831</v>
      </c>
      <c r="AB4900" s="21">
        <f t="shared" si="796"/>
        <v>0.12743240412043</v>
      </c>
      <c r="AC4900" s="21">
        <f t="shared" si="797"/>
        <v>0.96</v>
      </c>
      <c r="AD4900" s="22">
        <f t="shared" si="798"/>
        <v>0</v>
      </c>
      <c r="AE4900" s="22">
        <f t="shared" si="799"/>
        <v>0</v>
      </c>
    </row>
    <row r="4901" spans="1:31" ht="15.75" x14ac:dyDescent="0.25">
      <c r="A4901" s="11" t="s">
        <v>173</v>
      </c>
      <c r="B4901" s="11" t="s">
        <v>5077</v>
      </c>
      <c r="C4901" s="11">
        <v>0</v>
      </c>
      <c r="D4901" s="11">
        <v>86</v>
      </c>
      <c r="E4901" s="11">
        <v>23.3</v>
      </c>
      <c r="F4901" s="11">
        <v>1.3</v>
      </c>
      <c r="H4901" s="4">
        <v>45913</v>
      </c>
      <c r="I4901" s="2" t="s">
        <v>74</v>
      </c>
      <c r="J4901" s="8">
        <f t="shared" si="791"/>
        <v>19.0825</v>
      </c>
      <c r="K4901" s="29">
        <v>21.84</v>
      </c>
      <c r="L4901" s="31">
        <f t="shared" si="792"/>
        <v>77.065288888273741</v>
      </c>
      <c r="M4901" s="34">
        <f t="shared" si="800"/>
        <v>0.02</v>
      </c>
      <c r="N4901" s="36">
        <f t="shared" si="793"/>
        <v>1.3209553736506679E-5</v>
      </c>
      <c r="O4901" s="13"/>
      <c r="Q4901" s="16">
        <v>45913</v>
      </c>
      <c r="R4901" s="17">
        <v>2.0833333333333332E-2</v>
      </c>
      <c r="S4901" s="15">
        <v>-4.2175000000000002</v>
      </c>
      <c r="U4901" s="18">
        <v>0.02</v>
      </c>
      <c r="V4901" s="13"/>
      <c r="Z4901" s="21">
        <f t="shared" si="794"/>
        <v>2.6182564568266922</v>
      </c>
      <c r="AA4901" s="21">
        <f t="shared" si="795"/>
        <v>2.0177669022893707</v>
      </c>
      <c r="AB4901" s="21">
        <f t="shared" si="796"/>
        <v>0.12313288048306903</v>
      </c>
      <c r="AC4901" s="21">
        <f t="shared" si="797"/>
        <v>0.96</v>
      </c>
      <c r="AD4901" s="22">
        <f t="shared" si="798"/>
        <v>7.2000000000000002E-5</v>
      </c>
      <c r="AE4901" s="22">
        <f t="shared" si="799"/>
        <v>0</v>
      </c>
    </row>
    <row r="4902" spans="1:31" ht="15.75" x14ac:dyDescent="0.25">
      <c r="A4902" s="11" t="s">
        <v>173</v>
      </c>
      <c r="B4902" s="11" t="s">
        <v>5078</v>
      </c>
      <c r="C4902" s="11">
        <v>0</v>
      </c>
      <c r="D4902" s="11">
        <v>87</v>
      </c>
      <c r="E4902" s="11">
        <v>23.4</v>
      </c>
      <c r="F4902" s="11">
        <v>1.4</v>
      </c>
      <c r="H4902" s="4">
        <v>45913</v>
      </c>
      <c r="I4902" s="2" t="s">
        <v>75</v>
      </c>
      <c r="J4902" s="8">
        <f t="shared" si="791"/>
        <v>19.3475</v>
      </c>
      <c r="K4902" s="29">
        <v>22.08</v>
      </c>
      <c r="L4902" s="31">
        <f t="shared" si="792"/>
        <v>77.392165387919178</v>
      </c>
      <c r="M4902" s="34">
        <f t="shared" si="800"/>
        <v>2.5999999999999999E-2</v>
      </c>
      <c r="N4902" s="36">
        <f t="shared" si="793"/>
        <v>1.3070901162393629E-5</v>
      </c>
      <c r="O4902" s="13"/>
      <c r="Q4902" s="16">
        <v>45913</v>
      </c>
      <c r="R4902" s="17">
        <v>2.7777777777777776E-2</v>
      </c>
      <c r="S4902" s="15">
        <v>-4.0524999999999993</v>
      </c>
      <c r="U4902" s="18">
        <v>2.5999999999999999E-2</v>
      </c>
      <c r="V4902" s="13"/>
      <c r="Z4902" s="21">
        <f t="shared" si="794"/>
        <v>2.656850824392762</v>
      </c>
      <c r="AA4902" s="21">
        <f t="shared" si="795"/>
        <v>2.0561943841243404</v>
      </c>
      <c r="AB4902" s="21">
        <f t="shared" si="796"/>
        <v>0.12524579416712647</v>
      </c>
      <c r="AC4902" s="21">
        <f t="shared" si="797"/>
        <v>0.96</v>
      </c>
      <c r="AD4902" s="22">
        <f t="shared" si="798"/>
        <v>9.3599999999999998E-5</v>
      </c>
      <c r="AE4902" s="22">
        <f t="shared" si="799"/>
        <v>0</v>
      </c>
    </row>
    <row r="4903" spans="1:31" ht="15.75" x14ac:dyDescent="0.25">
      <c r="A4903" s="11" t="s">
        <v>173</v>
      </c>
      <c r="B4903" s="11" t="s">
        <v>5079</v>
      </c>
      <c r="C4903" s="11">
        <v>0</v>
      </c>
      <c r="D4903" s="11">
        <v>87</v>
      </c>
      <c r="E4903" s="11">
        <v>23.4</v>
      </c>
      <c r="F4903" s="11">
        <v>1.4</v>
      </c>
      <c r="H4903" s="4">
        <v>45913</v>
      </c>
      <c r="I4903" s="2" t="s">
        <v>76</v>
      </c>
      <c r="J4903" s="8">
        <f t="shared" si="791"/>
        <v>19.420000000000002</v>
      </c>
      <c r="K4903" s="29">
        <v>22.04</v>
      </c>
      <c r="L4903" s="31">
        <f t="shared" si="792"/>
        <v>78.257321981226582</v>
      </c>
      <c r="M4903" s="34">
        <f t="shared" si="800"/>
        <v>2.3E-2</v>
      </c>
      <c r="N4903" s="36">
        <f t="shared" si="793"/>
        <v>1.2475266386610184E-5</v>
      </c>
      <c r="O4903" s="13"/>
      <c r="Q4903" s="16">
        <v>45913</v>
      </c>
      <c r="R4903" s="17">
        <v>3.4722222222222224E-2</v>
      </c>
      <c r="S4903" s="15">
        <v>-3.9799999999999986</v>
      </c>
      <c r="U4903" s="18">
        <v>2.3E-2</v>
      </c>
      <c r="V4903" s="13"/>
      <c r="Z4903" s="21">
        <f t="shared" si="794"/>
        <v>2.650384132359306</v>
      </c>
      <c r="AA4903" s="21">
        <f t="shared" si="795"/>
        <v>2.0741196441997607</v>
      </c>
      <c r="AB4903" s="21">
        <f t="shared" si="796"/>
        <v>0.12637662291803467</v>
      </c>
      <c r="AC4903" s="21">
        <f t="shared" si="797"/>
        <v>0.96</v>
      </c>
      <c r="AD4903" s="22">
        <f t="shared" si="798"/>
        <v>8.2799999999999993E-5</v>
      </c>
      <c r="AE4903" s="22">
        <f t="shared" si="799"/>
        <v>0</v>
      </c>
    </row>
    <row r="4904" spans="1:31" ht="15.75" x14ac:dyDescent="0.25">
      <c r="A4904" s="11" t="s">
        <v>173</v>
      </c>
      <c r="B4904" s="11" t="s">
        <v>5080</v>
      </c>
      <c r="C4904" s="11">
        <v>0</v>
      </c>
      <c r="D4904" s="11">
        <v>88</v>
      </c>
      <c r="E4904" s="11">
        <v>23.5</v>
      </c>
      <c r="F4904" s="11">
        <v>1.8</v>
      </c>
      <c r="H4904" s="4">
        <v>45913</v>
      </c>
      <c r="I4904" s="2" t="s">
        <v>77</v>
      </c>
      <c r="J4904" s="8">
        <f t="shared" si="791"/>
        <v>19.7</v>
      </c>
      <c r="K4904" s="29">
        <v>22.09</v>
      </c>
      <c r="L4904" s="31">
        <f t="shared" si="792"/>
        <v>80.10509478888055</v>
      </c>
      <c r="M4904" s="34">
        <f t="shared" si="800"/>
        <v>1.7000000000000001E-2</v>
      </c>
      <c r="N4904" s="36">
        <f t="shared" si="793"/>
        <v>1.1271926033792968E-5</v>
      </c>
      <c r="O4904" s="13"/>
      <c r="Q4904" s="16">
        <v>45913</v>
      </c>
      <c r="R4904" s="17">
        <v>4.1666666666666664E-2</v>
      </c>
      <c r="S4904" s="15">
        <v>-3.8000000000000007</v>
      </c>
      <c r="U4904" s="18">
        <v>1.7000000000000001E-2</v>
      </c>
      <c r="V4904" s="13"/>
      <c r="Z4904" s="21">
        <f t="shared" si="794"/>
        <v>2.6584696490319955</v>
      </c>
      <c r="AA4904" s="21">
        <f t="shared" si="795"/>
        <v>2.1295696322906998</v>
      </c>
      <c r="AB4904" s="21">
        <f t="shared" si="796"/>
        <v>0.12970518601823305</v>
      </c>
      <c r="AC4904" s="21">
        <f t="shared" si="797"/>
        <v>0.96</v>
      </c>
      <c r="AD4904" s="22">
        <f t="shared" si="798"/>
        <v>6.1199999999999997E-5</v>
      </c>
      <c r="AE4904" s="22">
        <f t="shared" si="799"/>
        <v>0</v>
      </c>
    </row>
    <row r="4905" spans="1:31" ht="15.75" x14ac:dyDescent="0.25">
      <c r="A4905" s="11" t="s">
        <v>173</v>
      </c>
      <c r="B4905" s="11" t="s">
        <v>5081</v>
      </c>
      <c r="C4905" s="11">
        <v>0</v>
      </c>
      <c r="D4905" s="11">
        <v>87</v>
      </c>
      <c r="E4905" s="11">
        <v>23.6</v>
      </c>
      <c r="F4905" s="11">
        <v>1.4</v>
      </c>
      <c r="H4905" s="4">
        <v>45913</v>
      </c>
      <c r="I4905" s="2" t="s">
        <v>78</v>
      </c>
      <c r="J4905" s="8">
        <f t="shared" si="791"/>
        <v>19.7225</v>
      </c>
      <c r="K4905" s="29">
        <v>22.05</v>
      </c>
      <c r="L4905" s="31">
        <f t="shared" si="792"/>
        <v>80.584572397532824</v>
      </c>
      <c r="M4905" s="34">
        <f t="shared" si="800"/>
        <v>2.3E-2</v>
      </c>
      <c r="N4905" s="36">
        <f t="shared" si="793"/>
        <v>1.0949743445210553E-5</v>
      </c>
      <c r="O4905" s="13"/>
      <c r="Q4905" s="16">
        <v>45913</v>
      </c>
      <c r="R4905" s="17">
        <v>4.8611111111111112E-2</v>
      </c>
      <c r="S4905" s="15">
        <v>-3.8775000000000004</v>
      </c>
      <c r="U4905" s="18">
        <v>2.3E-2</v>
      </c>
      <c r="V4905" s="13"/>
      <c r="Z4905" s="21">
        <f t="shared" si="794"/>
        <v>2.6519995151625295</v>
      </c>
      <c r="AA4905" s="21">
        <f t="shared" si="795"/>
        <v>2.1371024692783682</v>
      </c>
      <c r="AB4905" s="21">
        <f t="shared" si="796"/>
        <v>0.13020414064186805</v>
      </c>
      <c r="AC4905" s="21">
        <f t="shared" si="797"/>
        <v>0.96</v>
      </c>
      <c r="AD4905" s="22">
        <f t="shared" si="798"/>
        <v>8.2799999999999993E-5</v>
      </c>
      <c r="AE4905" s="22">
        <f t="shared" si="799"/>
        <v>0</v>
      </c>
    </row>
    <row r="4906" spans="1:31" ht="15.75" x14ac:dyDescent="0.25">
      <c r="A4906" s="11" t="s">
        <v>173</v>
      </c>
      <c r="B4906" s="11" t="s">
        <v>5082</v>
      </c>
      <c r="C4906" s="11">
        <v>0</v>
      </c>
      <c r="D4906" s="11">
        <v>87</v>
      </c>
      <c r="E4906" s="11">
        <v>23.5</v>
      </c>
      <c r="F4906" s="11">
        <v>1.2</v>
      </c>
      <c r="H4906" s="4">
        <v>45913</v>
      </c>
      <c r="I4906" s="2" t="s">
        <v>79</v>
      </c>
      <c r="J4906" s="8">
        <f t="shared" si="791"/>
        <v>19.912500000000001</v>
      </c>
      <c r="K4906" s="29">
        <v>21.44</v>
      </c>
      <c r="L4906" s="31">
        <f t="shared" si="792"/>
        <v>86.878003430988969</v>
      </c>
      <c r="M4906" s="34">
        <f t="shared" si="800"/>
        <v>2.3E-2</v>
      </c>
      <c r="N4906" s="36">
        <f t="shared" si="793"/>
        <v>6.9625067470320185E-6</v>
      </c>
      <c r="O4906" s="13"/>
      <c r="Q4906" s="16">
        <v>45913</v>
      </c>
      <c r="R4906" s="17">
        <v>5.5555555555555552E-2</v>
      </c>
      <c r="S4906" s="15">
        <v>-3.5874999999999995</v>
      </c>
      <c r="U4906" s="18">
        <v>2.3E-2</v>
      </c>
      <c r="V4906" s="13"/>
      <c r="Z4906" s="21">
        <f t="shared" si="794"/>
        <v>2.5550202055997859</v>
      </c>
      <c r="AA4906" s="21">
        <f t="shared" si="795"/>
        <v>2.2197505418834433</v>
      </c>
      <c r="AB4906" s="21">
        <f t="shared" si="796"/>
        <v>0.13587794721635363</v>
      </c>
      <c r="AC4906" s="21">
        <f t="shared" si="797"/>
        <v>0.96</v>
      </c>
      <c r="AD4906" s="22">
        <f t="shared" si="798"/>
        <v>8.2799999999999993E-5</v>
      </c>
      <c r="AE4906" s="22">
        <f t="shared" si="799"/>
        <v>0</v>
      </c>
    </row>
    <row r="4907" spans="1:31" ht="15.75" x14ac:dyDescent="0.25">
      <c r="A4907" s="11" t="s">
        <v>173</v>
      </c>
      <c r="B4907" s="11" t="s">
        <v>5083</v>
      </c>
      <c r="C4907" s="11">
        <v>0</v>
      </c>
      <c r="D4907" s="11">
        <v>86</v>
      </c>
      <c r="E4907" s="11">
        <v>23.1</v>
      </c>
      <c r="F4907" s="11">
        <v>1</v>
      </c>
      <c r="H4907" s="4">
        <v>45913</v>
      </c>
      <c r="I4907" s="2" t="s">
        <v>80</v>
      </c>
      <c r="J4907" s="8">
        <f t="shared" si="791"/>
        <v>19.720000000000002</v>
      </c>
      <c r="K4907" s="29">
        <v>21.25</v>
      </c>
      <c r="L4907" s="31">
        <f t="shared" si="792"/>
        <v>86.796861939048469</v>
      </c>
      <c r="M4907" s="34">
        <f t="shared" si="800"/>
        <v>0</v>
      </c>
      <c r="N4907" s="36">
        <f t="shared" si="793"/>
        <v>6.975978672098894E-6</v>
      </c>
      <c r="O4907" s="13"/>
      <c r="Q4907" s="16">
        <v>45913</v>
      </c>
      <c r="R4907" s="17">
        <v>6.25E-2</v>
      </c>
      <c r="S4907" s="15">
        <v>-3.38</v>
      </c>
      <c r="U4907" s="18">
        <v>0</v>
      </c>
      <c r="V4907" s="13"/>
      <c r="Z4907" s="21">
        <f t="shared" si="794"/>
        <v>2.5254533691596621</v>
      </c>
      <c r="AA4907" s="21">
        <f t="shared" si="795"/>
        <v>2.1920142741645599</v>
      </c>
      <c r="AB4907" s="21">
        <f t="shared" si="796"/>
        <v>0.1343774042879731</v>
      </c>
      <c r="AC4907" s="21">
        <f t="shared" si="797"/>
        <v>0.96</v>
      </c>
      <c r="AD4907" s="22">
        <f t="shared" si="798"/>
        <v>0</v>
      </c>
      <c r="AE4907" s="22">
        <f t="shared" si="799"/>
        <v>0</v>
      </c>
    </row>
    <row r="4908" spans="1:31" ht="15.75" x14ac:dyDescent="0.25">
      <c r="A4908" s="11" t="s">
        <v>173</v>
      </c>
      <c r="B4908" s="11" t="s">
        <v>5084</v>
      </c>
      <c r="C4908" s="11">
        <v>0</v>
      </c>
      <c r="D4908" s="11">
        <v>87</v>
      </c>
      <c r="E4908" s="11">
        <v>23</v>
      </c>
      <c r="F4908" s="11">
        <v>1.1000000000000001</v>
      </c>
      <c r="H4908" s="4">
        <v>45913</v>
      </c>
      <c r="I4908" s="2" t="s">
        <v>81</v>
      </c>
      <c r="J4908" s="8">
        <f t="shared" si="791"/>
        <v>19.600000000000001</v>
      </c>
      <c r="K4908" s="29">
        <v>21.33</v>
      </c>
      <c r="L4908" s="31">
        <f t="shared" si="792"/>
        <v>85.154957699238636</v>
      </c>
      <c r="M4908" s="34">
        <f t="shared" si="800"/>
        <v>0</v>
      </c>
      <c r="N4908" s="36">
        <f t="shared" si="793"/>
        <v>7.9509426791832589E-6</v>
      </c>
      <c r="O4908" s="13"/>
      <c r="Q4908" s="16">
        <v>45913</v>
      </c>
      <c r="R4908" s="17">
        <v>6.9444444444444448E-2</v>
      </c>
      <c r="S4908" s="15">
        <v>-3.4000000000000004</v>
      </c>
      <c r="U4908" s="18">
        <v>0</v>
      </c>
      <c r="V4908" s="13"/>
      <c r="Z4908" s="21">
        <f t="shared" si="794"/>
        <v>2.5378659208426773</v>
      </c>
      <c r="AA4908" s="21">
        <f t="shared" si="795"/>
        <v>2.1611186513569747</v>
      </c>
      <c r="AB4908" s="21">
        <f t="shared" si="796"/>
        <v>0.13240145750431012</v>
      </c>
      <c r="AC4908" s="21">
        <f t="shared" si="797"/>
        <v>0.96</v>
      </c>
      <c r="AD4908" s="22">
        <f t="shared" si="798"/>
        <v>0</v>
      </c>
      <c r="AE4908" s="22">
        <f t="shared" si="799"/>
        <v>0</v>
      </c>
    </row>
    <row r="4909" spans="1:31" ht="15.75" x14ac:dyDescent="0.25">
      <c r="A4909" s="11" t="s">
        <v>173</v>
      </c>
      <c r="B4909" s="11" t="s">
        <v>5085</v>
      </c>
      <c r="C4909" s="11">
        <v>0</v>
      </c>
      <c r="D4909" s="11">
        <v>87</v>
      </c>
      <c r="E4909" s="11">
        <v>22.8</v>
      </c>
      <c r="F4909" s="11">
        <v>1.5</v>
      </c>
      <c r="H4909" s="4">
        <v>45913</v>
      </c>
      <c r="I4909" s="2" t="s">
        <v>82</v>
      </c>
      <c r="J4909" s="8">
        <f t="shared" si="791"/>
        <v>19.495000000000001</v>
      </c>
      <c r="K4909" s="29">
        <v>21.13</v>
      </c>
      <c r="L4909" s="31">
        <f t="shared" si="792"/>
        <v>85.877251262932432</v>
      </c>
      <c r="M4909" s="34">
        <f t="shared" si="800"/>
        <v>0</v>
      </c>
      <c r="N4909" s="36">
        <f t="shared" si="793"/>
        <v>7.4872272794595887E-6</v>
      </c>
      <c r="O4909" s="13"/>
      <c r="Q4909" s="16">
        <v>45913</v>
      </c>
      <c r="R4909" s="17">
        <v>7.6388888888888895E-2</v>
      </c>
      <c r="S4909" s="15">
        <v>-3.3049999999999988</v>
      </c>
      <c r="U4909" s="18">
        <v>0</v>
      </c>
      <c r="V4909" s="13"/>
      <c r="Z4909" s="21">
        <f t="shared" si="794"/>
        <v>2.5069340097405628</v>
      </c>
      <c r="AA4909" s="21">
        <f t="shared" si="795"/>
        <v>2.1528860185408103</v>
      </c>
      <c r="AB4909" s="21">
        <f t="shared" si="796"/>
        <v>0.13210131360771701</v>
      </c>
      <c r="AC4909" s="21">
        <f t="shared" si="797"/>
        <v>0.96</v>
      </c>
      <c r="AD4909" s="22">
        <f t="shared" si="798"/>
        <v>0</v>
      </c>
      <c r="AE4909" s="22">
        <f t="shared" si="799"/>
        <v>0</v>
      </c>
    </row>
    <row r="4910" spans="1:31" ht="15.75" x14ac:dyDescent="0.25">
      <c r="A4910" s="11" t="s">
        <v>173</v>
      </c>
      <c r="B4910" s="11" t="s">
        <v>5086</v>
      </c>
      <c r="C4910" s="11">
        <v>0</v>
      </c>
      <c r="D4910" s="11">
        <v>87</v>
      </c>
      <c r="E4910" s="11">
        <v>22.7</v>
      </c>
      <c r="F4910" s="11">
        <v>1.5</v>
      </c>
      <c r="H4910" s="4">
        <v>45913</v>
      </c>
      <c r="I4910" s="2" t="s">
        <v>83</v>
      </c>
      <c r="J4910" s="8">
        <f t="shared" si="791"/>
        <v>19.422499999999999</v>
      </c>
      <c r="K4910" s="29">
        <v>20.89</v>
      </c>
      <c r="L4910" s="31">
        <f t="shared" si="792"/>
        <v>87.210159692814798</v>
      </c>
      <c r="M4910" s="34">
        <f t="shared" si="800"/>
        <v>0</v>
      </c>
      <c r="N4910" s="36">
        <f t="shared" si="793"/>
        <v>6.676654080572088E-6</v>
      </c>
      <c r="O4910" s="13"/>
      <c r="Q4910" s="16">
        <v>45913</v>
      </c>
      <c r="R4910" s="17">
        <v>8.3333333333333329E-2</v>
      </c>
      <c r="S4910" s="15">
        <v>-3.2774999999999999</v>
      </c>
      <c r="U4910" s="18">
        <v>0</v>
      </c>
      <c r="V4910" s="13"/>
      <c r="Z4910" s="21">
        <f t="shared" si="794"/>
        <v>2.470251005350697</v>
      </c>
      <c r="AA4910" s="21">
        <f t="shared" si="795"/>
        <v>2.1543098465797059</v>
      </c>
      <c r="AB4910" s="21">
        <f t="shared" si="796"/>
        <v>0.13243454551340675</v>
      </c>
      <c r="AC4910" s="21">
        <f t="shared" si="797"/>
        <v>0.96</v>
      </c>
      <c r="AD4910" s="22">
        <f t="shared" si="798"/>
        <v>0</v>
      </c>
      <c r="AE4910" s="22">
        <f t="shared" si="799"/>
        <v>0</v>
      </c>
    </row>
    <row r="4911" spans="1:31" ht="15.75" x14ac:dyDescent="0.25">
      <c r="A4911" s="11" t="s">
        <v>173</v>
      </c>
      <c r="B4911" s="11" t="s">
        <v>5087</v>
      </c>
      <c r="C4911" s="11">
        <v>0</v>
      </c>
      <c r="D4911" s="11">
        <v>89</v>
      </c>
      <c r="E4911" s="11">
        <v>22.6</v>
      </c>
      <c r="F4911" s="11">
        <v>1.2</v>
      </c>
      <c r="H4911" s="4">
        <v>45913</v>
      </c>
      <c r="I4911" s="2" t="s">
        <v>84</v>
      </c>
      <c r="J4911" s="8">
        <f t="shared" si="791"/>
        <v>19.407499999999999</v>
      </c>
      <c r="K4911" s="29">
        <v>20.98</v>
      </c>
      <c r="L4911" s="31">
        <f t="shared" si="792"/>
        <v>86.351681523149139</v>
      </c>
      <c r="M4911" s="34">
        <f t="shared" si="800"/>
        <v>0</v>
      </c>
      <c r="N4911" s="36">
        <f t="shared" si="793"/>
        <v>7.1840276972779388E-6</v>
      </c>
      <c r="O4911" s="13"/>
      <c r="Q4911" s="16">
        <v>45913</v>
      </c>
      <c r="R4911" s="17">
        <v>9.0277777777777776E-2</v>
      </c>
      <c r="S4911" s="15">
        <v>-3.1925000000000008</v>
      </c>
      <c r="U4911" s="18">
        <v>0</v>
      </c>
      <c r="V4911" s="13"/>
      <c r="Z4911" s="21">
        <f t="shared" si="794"/>
        <v>2.483951778203175</v>
      </c>
      <c r="AA4911" s="21">
        <f t="shared" si="795"/>
        <v>2.1449341287026056</v>
      </c>
      <c r="AB4911" s="21">
        <f t="shared" si="796"/>
        <v>0.13176630210949478</v>
      </c>
      <c r="AC4911" s="21">
        <f t="shared" si="797"/>
        <v>0.96</v>
      </c>
      <c r="AD4911" s="22">
        <f t="shared" si="798"/>
        <v>0</v>
      </c>
      <c r="AE4911" s="22">
        <f t="shared" si="799"/>
        <v>0</v>
      </c>
    </row>
    <row r="4912" spans="1:31" ht="15.75" x14ac:dyDescent="0.25">
      <c r="A4912" s="11" t="s">
        <v>173</v>
      </c>
      <c r="B4912" s="11" t="s">
        <v>5088</v>
      </c>
      <c r="C4912" s="11">
        <v>0</v>
      </c>
      <c r="D4912" s="11">
        <v>89</v>
      </c>
      <c r="E4912" s="11">
        <v>22.4</v>
      </c>
      <c r="F4912" s="11">
        <v>1.1000000000000001</v>
      </c>
      <c r="H4912" s="4">
        <v>45913</v>
      </c>
      <c r="I4912" s="2" t="s">
        <v>85</v>
      </c>
      <c r="J4912" s="8">
        <f t="shared" si="791"/>
        <v>19.297499999999999</v>
      </c>
      <c r="K4912" s="29">
        <v>20.8</v>
      </c>
      <c r="L4912" s="31">
        <f t="shared" si="792"/>
        <v>86.884762901187884</v>
      </c>
      <c r="M4912" s="34">
        <f t="shared" si="800"/>
        <v>0</v>
      </c>
      <c r="N4912" s="36">
        <f t="shared" si="793"/>
        <v>6.8461360058476229E-6</v>
      </c>
      <c r="O4912" s="13"/>
      <c r="Q4912" s="16">
        <v>45913</v>
      </c>
      <c r="R4912" s="17">
        <v>9.7222222222222224E-2</v>
      </c>
      <c r="S4912" s="15">
        <v>-3.1025000000000009</v>
      </c>
      <c r="U4912" s="18">
        <v>0</v>
      </c>
      <c r="V4912" s="13"/>
      <c r="Z4912" s="21">
        <f t="shared" si="794"/>
        <v>2.4566163260716172</v>
      </c>
      <c r="AA4912" s="21">
        <f t="shared" si="795"/>
        <v>2.134425270299197</v>
      </c>
      <c r="AB4912" s="21">
        <f t="shared" si="796"/>
        <v>0.13130368028884082</v>
      </c>
      <c r="AC4912" s="21">
        <f t="shared" si="797"/>
        <v>0.96</v>
      </c>
      <c r="AD4912" s="22">
        <f t="shared" si="798"/>
        <v>0</v>
      </c>
      <c r="AE4912" s="22">
        <f t="shared" si="799"/>
        <v>0</v>
      </c>
    </row>
    <row r="4913" spans="1:31" ht="15.75" x14ac:dyDescent="0.25">
      <c r="A4913" s="11" t="s">
        <v>173</v>
      </c>
      <c r="B4913" s="11" t="s">
        <v>5089</v>
      </c>
      <c r="C4913" s="11">
        <v>0</v>
      </c>
      <c r="D4913" s="11">
        <v>88</v>
      </c>
      <c r="E4913" s="11">
        <v>22.3</v>
      </c>
      <c r="F4913" s="11">
        <v>1.3</v>
      </c>
      <c r="H4913" s="4">
        <v>45913</v>
      </c>
      <c r="I4913" s="2" t="s">
        <v>86</v>
      </c>
      <c r="J4913" s="8">
        <f t="shared" si="791"/>
        <v>19.307500000000001</v>
      </c>
      <c r="K4913" s="29">
        <v>20.84</v>
      </c>
      <c r="L4913" s="31">
        <f t="shared" si="792"/>
        <v>86.643410666112828</v>
      </c>
      <c r="M4913" s="34">
        <f t="shared" si="800"/>
        <v>0</v>
      </c>
      <c r="N4913" s="36">
        <f t="shared" si="793"/>
        <v>6.9910017781173538E-6</v>
      </c>
      <c r="O4913" s="13"/>
      <c r="Q4913" s="16">
        <v>45913</v>
      </c>
      <c r="R4913" s="17">
        <v>0.10416666666666667</v>
      </c>
      <c r="S4913" s="15">
        <v>-2.9925000000000006</v>
      </c>
      <c r="U4913" s="18">
        <v>0</v>
      </c>
      <c r="V4913" s="13"/>
      <c r="Z4913" s="21">
        <f t="shared" si="794"/>
        <v>2.4626680411182829</v>
      </c>
      <c r="AA4913" s="21">
        <f t="shared" si="795"/>
        <v>2.1337395842092302</v>
      </c>
      <c r="AB4913" s="21">
        <f t="shared" si="796"/>
        <v>0.13122082284596637</v>
      </c>
      <c r="AC4913" s="21">
        <f t="shared" si="797"/>
        <v>0.96</v>
      </c>
      <c r="AD4913" s="22">
        <f t="shared" si="798"/>
        <v>0</v>
      </c>
      <c r="AE4913" s="22">
        <f t="shared" si="799"/>
        <v>0</v>
      </c>
    </row>
    <row r="4914" spans="1:31" ht="15.75" x14ac:dyDescent="0.25">
      <c r="A4914" s="11" t="s">
        <v>173</v>
      </c>
      <c r="B4914" s="11" t="s">
        <v>5090</v>
      </c>
      <c r="C4914" s="11">
        <v>0</v>
      </c>
      <c r="D4914" s="11">
        <v>88</v>
      </c>
      <c r="E4914" s="11">
        <v>22.1</v>
      </c>
      <c r="F4914" s="11">
        <v>1.4</v>
      </c>
      <c r="H4914" s="4">
        <v>45913</v>
      </c>
      <c r="I4914" s="2" t="s">
        <v>87</v>
      </c>
      <c r="J4914" s="8">
        <f t="shared" si="791"/>
        <v>19.252500000000001</v>
      </c>
      <c r="K4914" s="29">
        <v>20.92</v>
      </c>
      <c r="L4914" s="31">
        <f t="shared" si="792"/>
        <v>85.531398966992839</v>
      </c>
      <c r="M4914" s="34">
        <f t="shared" si="800"/>
        <v>0</v>
      </c>
      <c r="N4914" s="36">
        <f t="shared" si="793"/>
        <v>7.6478183328269996E-6</v>
      </c>
      <c r="O4914" s="13"/>
      <c r="Q4914" s="16">
        <v>45913</v>
      </c>
      <c r="R4914" s="17">
        <v>0.1111111111111111</v>
      </c>
      <c r="S4914" s="15">
        <v>-2.8475000000000001</v>
      </c>
      <c r="U4914" s="18">
        <v>0</v>
      </c>
      <c r="V4914" s="13"/>
      <c r="Z4914" s="21">
        <f t="shared" si="794"/>
        <v>2.4748105725570215</v>
      </c>
      <c r="AA4914" s="21">
        <f t="shared" si="795"/>
        <v>2.1167401044910661</v>
      </c>
      <c r="AB4914" s="21">
        <f t="shared" si="796"/>
        <v>0.13009474035055524</v>
      </c>
      <c r="AC4914" s="21">
        <f t="shared" si="797"/>
        <v>0.96</v>
      </c>
      <c r="AD4914" s="22">
        <f t="shared" si="798"/>
        <v>0</v>
      </c>
      <c r="AE4914" s="22">
        <f t="shared" si="799"/>
        <v>0</v>
      </c>
    </row>
    <row r="4915" spans="1:31" ht="15.75" x14ac:dyDescent="0.25">
      <c r="A4915" s="11" t="s">
        <v>173</v>
      </c>
      <c r="B4915" s="11" t="s">
        <v>5091</v>
      </c>
      <c r="C4915" s="11">
        <v>0</v>
      </c>
      <c r="D4915" s="11">
        <v>88</v>
      </c>
      <c r="E4915" s="11">
        <v>22.1</v>
      </c>
      <c r="F4915" s="11">
        <v>1.4</v>
      </c>
      <c r="H4915" s="4">
        <v>45913</v>
      </c>
      <c r="I4915" s="2" t="s">
        <v>88</v>
      </c>
      <c r="J4915" s="8">
        <f t="shared" si="791"/>
        <v>19.212500000000002</v>
      </c>
      <c r="K4915" s="29">
        <v>20.47</v>
      </c>
      <c r="L4915" s="31">
        <f t="shared" si="792"/>
        <v>88.883530494754055</v>
      </c>
      <c r="M4915" s="34">
        <f t="shared" si="800"/>
        <v>0</v>
      </c>
      <c r="N4915" s="36">
        <f t="shared" si="793"/>
        <v>5.6753657433582321E-6</v>
      </c>
      <c r="O4915" s="13"/>
      <c r="Q4915" s="16">
        <v>45913</v>
      </c>
      <c r="R4915" s="17">
        <v>0.11805555555555555</v>
      </c>
      <c r="S4915" s="15">
        <v>-2.8874999999999984</v>
      </c>
      <c r="U4915" s="18">
        <v>0</v>
      </c>
      <c r="V4915" s="13"/>
      <c r="Z4915" s="21">
        <f t="shared" si="794"/>
        <v>2.4071836191082312</v>
      </c>
      <c r="AA4915" s="21">
        <f t="shared" si="795"/>
        <v>2.1395897861547892</v>
      </c>
      <c r="AB4915" s="21">
        <f t="shared" si="796"/>
        <v>0.13195860841744675</v>
      </c>
      <c r="AC4915" s="21">
        <f t="shared" si="797"/>
        <v>0.96</v>
      </c>
      <c r="AD4915" s="22">
        <f t="shared" si="798"/>
        <v>0</v>
      </c>
      <c r="AE4915" s="22">
        <f t="shared" si="799"/>
        <v>0</v>
      </c>
    </row>
    <row r="4916" spans="1:31" ht="15.75" x14ac:dyDescent="0.25">
      <c r="A4916" s="11" t="s">
        <v>173</v>
      </c>
      <c r="B4916" s="11" t="s">
        <v>5092</v>
      </c>
      <c r="C4916" s="11">
        <v>0</v>
      </c>
      <c r="D4916" s="11">
        <v>88</v>
      </c>
      <c r="E4916" s="11">
        <v>22</v>
      </c>
      <c r="F4916" s="11">
        <v>1.2</v>
      </c>
      <c r="H4916" s="4">
        <v>45913</v>
      </c>
      <c r="I4916" s="2" t="s">
        <v>89</v>
      </c>
      <c r="J4916" s="8">
        <f t="shared" si="791"/>
        <v>19.2925</v>
      </c>
      <c r="K4916" s="29">
        <v>20.37</v>
      </c>
      <c r="L4916" s="31">
        <f t="shared" si="792"/>
        <v>90.419254966673947</v>
      </c>
      <c r="M4916" s="34">
        <f t="shared" si="800"/>
        <v>0</v>
      </c>
      <c r="N4916" s="36">
        <f t="shared" si="793"/>
        <v>4.8285015661923574E-6</v>
      </c>
      <c r="O4916" s="13"/>
      <c r="Q4916" s="16">
        <v>45913</v>
      </c>
      <c r="R4916" s="17">
        <v>0.125</v>
      </c>
      <c r="S4916" s="15">
        <v>-2.7075000000000005</v>
      </c>
      <c r="U4916" s="18">
        <v>0</v>
      </c>
      <c r="V4916" s="13"/>
      <c r="Z4916" s="21">
        <f t="shared" si="794"/>
        <v>2.3923767263889544</v>
      </c>
      <c r="AA4916" s="21">
        <f t="shared" si="795"/>
        <v>2.1631692119969963</v>
      </c>
      <c r="AB4916" s="21">
        <f t="shared" si="796"/>
        <v>0.13351643635608565</v>
      </c>
      <c r="AC4916" s="21">
        <f t="shared" si="797"/>
        <v>0.96</v>
      </c>
      <c r="AD4916" s="22">
        <f t="shared" si="798"/>
        <v>0</v>
      </c>
      <c r="AE4916" s="22">
        <f t="shared" si="799"/>
        <v>0</v>
      </c>
    </row>
    <row r="4917" spans="1:31" ht="15.75" x14ac:dyDescent="0.25">
      <c r="A4917" s="11" t="s">
        <v>173</v>
      </c>
      <c r="B4917" s="11" t="s">
        <v>5093</v>
      </c>
      <c r="C4917" s="11">
        <v>0</v>
      </c>
      <c r="D4917" s="11">
        <v>88</v>
      </c>
      <c r="E4917" s="11">
        <v>21.9</v>
      </c>
      <c r="F4917" s="11">
        <v>1.2</v>
      </c>
      <c r="H4917" s="4">
        <v>45913</v>
      </c>
      <c r="I4917" s="2" t="s">
        <v>90</v>
      </c>
      <c r="J4917" s="8">
        <f t="shared" si="791"/>
        <v>19.097499999999997</v>
      </c>
      <c r="K4917" s="29">
        <v>20.53</v>
      </c>
      <c r="L4917" s="31">
        <f t="shared" si="792"/>
        <v>87.396142420568879</v>
      </c>
      <c r="M4917" s="34">
        <f t="shared" si="800"/>
        <v>0</v>
      </c>
      <c r="N4917" s="36">
        <f t="shared" si="793"/>
        <v>6.5104806587865672E-6</v>
      </c>
      <c r="O4917" s="13"/>
      <c r="Q4917" s="16">
        <v>45913</v>
      </c>
      <c r="R4917" s="17">
        <v>0.13194444444444445</v>
      </c>
      <c r="S4917" s="15">
        <v>-2.8025000000000011</v>
      </c>
      <c r="U4917" s="18">
        <v>0</v>
      </c>
      <c r="V4917" s="13"/>
      <c r="Z4917" s="21">
        <f t="shared" si="794"/>
        <v>2.4161061563507671</v>
      </c>
      <c r="AA4917" s="21">
        <f t="shared" si="795"/>
        <v>2.1115835774364489</v>
      </c>
      <c r="AB4917" s="21">
        <f t="shared" si="796"/>
        <v>0.13017072764000237</v>
      </c>
      <c r="AC4917" s="21">
        <f t="shared" si="797"/>
        <v>0.96</v>
      </c>
      <c r="AD4917" s="22">
        <f t="shared" si="798"/>
        <v>0</v>
      </c>
      <c r="AE4917" s="22">
        <f t="shared" si="799"/>
        <v>0</v>
      </c>
    </row>
    <row r="4918" spans="1:31" ht="15.75" x14ac:dyDescent="0.25">
      <c r="A4918" s="11" t="s">
        <v>173</v>
      </c>
      <c r="B4918" s="11" t="s">
        <v>5094</v>
      </c>
      <c r="C4918" s="11">
        <v>0</v>
      </c>
      <c r="D4918" s="11">
        <v>88</v>
      </c>
      <c r="E4918" s="11">
        <v>21.9</v>
      </c>
      <c r="F4918" s="11">
        <v>1.1000000000000001</v>
      </c>
      <c r="H4918" s="4">
        <v>45913</v>
      </c>
      <c r="I4918" s="2" t="s">
        <v>91</v>
      </c>
      <c r="J4918" s="8">
        <f t="shared" si="791"/>
        <v>19.037499999999998</v>
      </c>
      <c r="K4918" s="29">
        <v>20.46</v>
      </c>
      <c r="L4918" s="31">
        <f t="shared" si="792"/>
        <v>87.460125124788405</v>
      </c>
      <c r="M4918" s="34">
        <f t="shared" si="800"/>
        <v>0</v>
      </c>
      <c r="N4918" s="36">
        <f t="shared" si="793"/>
        <v>6.4628466446085893E-6</v>
      </c>
      <c r="O4918" s="13"/>
      <c r="Q4918" s="16">
        <v>45913</v>
      </c>
      <c r="R4918" s="17">
        <v>0.1388888888888889</v>
      </c>
      <c r="S4918" s="15">
        <v>-2.8624999999999998</v>
      </c>
      <c r="U4918" s="18">
        <v>0</v>
      </c>
      <c r="V4918" s="13"/>
      <c r="Z4918" s="21">
        <f t="shared" si="794"/>
        <v>2.4056993335165315</v>
      </c>
      <c r="AA4918" s="21">
        <f t="shared" si="795"/>
        <v>2.104027647219759</v>
      </c>
      <c r="AB4918" s="21">
        <f t="shared" si="796"/>
        <v>0.12977539222127071</v>
      </c>
      <c r="AC4918" s="21">
        <f t="shared" si="797"/>
        <v>0.96</v>
      </c>
      <c r="AD4918" s="22">
        <f t="shared" si="798"/>
        <v>0</v>
      </c>
      <c r="AE4918" s="22">
        <f t="shared" si="799"/>
        <v>0</v>
      </c>
    </row>
    <row r="4919" spans="1:31" ht="15.75" x14ac:dyDescent="0.25">
      <c r="A4919" s="11" t="s">
        <v>173</v>
      </c>
      <c r="B4919" s="11" t="s">
        <v>5095</v>
      </c>
      <c r="C4919" s="11">
        <v>0</v>
      </c>
      <c r="D4919" s="11">
        <v>88</v>
      </c>
      <c r="E4919" s="11">
        <v>21.7</v>
      </c>
      <c r="F4919" s="11">
        <v>1.3</v>
      </c>
      <c r="H4919" s="4">
        <v>45913</v>
      </c>
      <c r="I4919" s="2" t="s">
        <v>92</v>
      </c>
      <c r="J4919" s="8">
        <f t="shared" si="791"/>
        <v>18.697499999999998</v>
      </c>
      <c r="K4919" s="29">
        <v>20.21</v>
      </c>
      <c r="L4919" s="31">
        <f t="shared" si="792"/>
        <v>86.605865717780588</v>
      </c>
      <c r="M4919" s="34">
        <f t="shared" si="800"/>
        <v>0</v>
      </c>
      <c r="N4919" s="36">
        <f t="shared" si="793"/>
        <v>6.8984360889395988E-6</v>
      </c>
      <c r="O4919" s="13"/>
      <c r="Q4919" s="16">
        <v>45913</v>
      </c>
      <c r="R4919" s="17">
        <v>0.14583333333333334</v>
      </c>
      <c r="S4919" s="15">
        <v>-3.0025000000000004</v>
      </c>
      <c r="U4919" s="18">
        <v>0</v>
      </c>
      <c r="V4919" s="13"/>
      <c r="Z4919" s="21">
        <f t="shared" si="794"/>
        <v>2.3688512973091593</v>
      </c>
      <c r="AA4919" s="21">
        <f t="shared" si="795"/>
        <v>2.051564173601474</v>
      </c>
      <c r="AB4919" s="21">
        <f t="shared" si="796"/>
        <v>0.12678528836278996</v>
      </c>
      <c r="AC4919" s="21">
        <f t="shared" si="797"/>
        <v>0.96</v>
      </c>
      <c r="AD4919" s="22">
        <f t="shared" si="798"/>
        <v>0</v>
      </c>
      <c r="AE4919" s="22">
        <f t="shared" si="799"/>
        <v>0</v>
      </c>
    </row>
    <row r="4920" spans="1:31" ht="15.75" x14ac:dyDescent="0.25">
      <c r="A4920" s="11" t="s">
        <v>173</v>
      </c>
      <c r="B4920" s="11" t="s">
        <v>5096</v>
      </c>
      <c r="C4920" s="11">
        <v>0</v>
      </c>
      <c r="D4920" s="11">
        <v>89</v>
      </c>
      <c r="E4920" s="11">
        <v>21.5</v>
      </c>
      <c r="F4920" s="11">
        <v>1</v>
      </c>
      <c r="H4920" s="4">
        <v>45913</v>
      </c>
      <c r="I4920" s="2" t="s">
        <v>93</v>
      </c>
      <c r="J4920" s="8">
        <f t="shared" si="791"/>
        <v>18.432500000000001</v>
      </c>
      <c r="K4920" s="29">
        <v>20.34</v>
      </c>
      <c r="L4920" s="31">
        <f t="shared" si="792"/>
        <v>83.284444513478746</v>
      </c>
      <c r="M4920" s="34">
        <f t="shared" si="800"/>
        <v>0</v>
      </c>
      <c r="N4920" s="36">
        <f t="shared" si="793"/>
        <v>8.8403730141260417E-6</v>
      </c>
      <c r="O4920" s="13"/>
      <c r="Q4920" s="16">
        <v>45913</v>
      </c>
      <c r="R4920" s="17">
        <v>0.15277777777777779</v>
      </c>
      <c r="S4920" s="15">
        <v>-3.067499999999999</v>
      </c>
      <c r="U4920" s="18">
        <v>0</v>
      </c>
      <c r="V4920" s="13"/>
      <c r="Z4920" s="21">
        <f t="shared" si="794"/>
        <v>2.3879502142139719</v>
      </c>
      <c r="AA4920" s="21">
        <f t="shared" si="795"/>
        <v>1.9887910711665324</v>
      </c>
      <c r="AB4920" s="21">
        <f t="shared" si="796"/>
        <v>0.12278195229490016</v>
      </c>
      <c r="AC4920" s="21">
        <f t="shared" si="797"/>
        <v>0.96</v>
      </c>
      <c r="AD4920" s="22">
        <f t="shared" si="798"/>
        <v>0</v>
      </c>
      <c r="AE4920" s="22">
        <f t="shared" si="799"/>
        <v>0</v>
      </c>
    </row>
    <row r="4921" spans="1:31" ht="15.75" x14ac:dyDescent="0.25">
      <c r="A4921" s="11" t="s">
        <v>173</v>
      </c>
      <c r="B4921" s="11" t="s">
        <v>5097</v>
      </c>
      <c r="C4921" s="11">
        <v>0</v>
      </c>
      <c r="D4921" s="11">
        <v>88</v>
      </c>
      <c r="E4921" s="11">
        <v>21.4</v>
      </c>
      <c r="F4921" s="11">
        <v>1.1000000000000001</v>
      </c>
      <c r="H4921" s="4">
        <v>45913</v>
      </c>
      <c r="I4921" s="2" t="s">
        <v>94</v>
      </c>
      <c r="J4921" s="8">
        <f t="shared" si="791"/>
        <v>18.362499999999997</v>
      </c>
      <c r="K4921" s="29">
        <v>20.47</v>
      </c>
      <c r="L4921" s="31">
        <f t="shared" si="792"/>
        <v>81.658907559047933</v>
      </c>
      <c r="M4921" s="34">
        <f t="shared" si="800"/>
        <v>0</v>
      </c>
      <c r="N4921" s="36">
        <f t="shared" si="793"/>
        <v>9.8466657333245129E-6</v>
      </c>
      <c r="O4921" s="13"/>
      <c r="Q4921" s="16">
        <v>45913</v>
      </c>
      <c r="R4921" s="17">
        <v>0.15972222222222221</v>
      </c>
      <c r="S4921" s="15">
        <v>-3.0374999999999996</v>
      </c>
      <c r="U4921" s="18">
        <v>0</v>
      </c>
      <c r="V4921" s="13"/>
      <c r="Z4921" s="21">
        <f t="shared" si="794"/>
        <v>2.4071836191082312</v>
      </c>
      <c r="AA4921" s="21">
        <f t="shared" si="795"/>
        <v>1.9656798463041349</v>
      </c>
      <c r="AB4921" s="21">
        <f t="shared" si="796"/>
        <v>0.12123276096708228</v>
      </c>
      <c r="AC4921" s="21">
        <f t="shared" si="797"/>
        <v>0.96</v>
      </c>
      <c r="AD4921" s="22">
        <f t="shared" si="798"/>
        <v>0</v>
      </c>
      <c r="AE4921" s="22">
        <f t="shared" si="799"/>
        <v>0</v>
      </c>
    </row>
    <row r="4922" spans="1:31" ht="15.75" x14ac:dyDescent="0.25">
      <c r="A4922" s="11" t="s">
        <v>173</v>
      </c>
      <c r="B4922" s="11" t="s">
        <v>5098</v>
      </c>
      <c r="C4922" s="11">
        <v>0</v>
      </c>
      <c r="D4922" s="11">
        <v>88</v>
      </c>
      <c r="E4922" s="11">
        <v>21.3</v>
      </c>
      <c r="F4922" s="11">
        <v>1.2</v>
      </c>
      <c r="H4922" s="4">
        <v>45913</v>
      </c>
      <c r="I4922" s="2" t="s">
        <v>95</v>
      </c>
      <c r="J4922" s="8">
        <f t="shared" si="791"/>
        <v>18.200000000000003</v>
      </c>
      <c r="K4922" s="29">
        <v>20.22</v>
      </c>
      <c r="L4922" s="31">
        <f t="shared" si="792"/>
        <v>82.282035437776585</v>
      </c>
      <c r="M4922" s="34">
        <f t="shared" si="800"/>
        <v>0</v>
      </c>
      <c r="N4922" s="36">
        <f t="shared" si="793"/>
        <v>9.4066388503340748E-6</v>
      </c>
      <c r="O4922" s="13"/>
      <c r="Q4922" s="16">
        <v>45913</v>
      </c>
      <c r="R4922" s="17">
        <v>0.16666666666666666</v>
      </c>
      <c r="S4922" s="15">
        <v>-3.0999999999999988</v>
      </c>
      <c r="U4922" s="18">
        <v>0</v>
      </c>
      <c r="V4922" s="13"/>
      <c r="Z4922" s="21">
        <f t="shared" si="794"/>
        <v>2.370315688188112</v>
      </c>
      <c r="AA4922" s="21">
        <f t="shared" si="795"/>
        <v>1.9503439945421204</v>
      </c>
      <c r="AB4922" s="21">
        <f t="shared" si="796"/>
        <v>0.12052058862267978</v>
      </c>
      <c r="AC4922" s="21">
        <f t="shared" si="797"/>
        <v>0.96</v>
      </c>
      <c r="AD4922" s="22">
        <f t="shared" si="798"/>
        <v>0</v>
      </c>
      <c r="AE4922" s="22">
        <f t="shared" si="799"/>
        <v>0</v>
      </c>
    </row>
    <row r="4923" spans="1:31" ht="15.75" x14ac:dyDescent="0.25">
      <c r="A4923" s="11" t="s">
        <v>173</v>
      </c>
      <c r="B4923" s="11" t="s">
        <v>5099</v>
      </c>
      <c r="C4923" s="11">
        <v>0</v>
      </c>
      <c r="D4923" s="11">
        <v>88</v>
      </c>
      <c r="E4923" s="11">
        <v>21.3</v>
      </c>
      <c r="F4923" s="11">
        <v>1.1000000000000001</v>
      </c>
      <c r="H4923" s="4">
        <v>45913</v>
      </c>
      <c r="I4923" s="2" t="s">
        <v>96</v>
      </c>
      <c r="J4923" s="8">
        <f t="shared" si="791"/>
        <v>18.385000000000002</v>
      </c>
      <c r="K4923" s="29">
        <v>20.05</v>
      </c>
      <c r="L4923" s="31">
        <f t="shared" si="792"/>
        <v>85.237642078007994</v>
      </c>
      <c r="M4923" s="34">
        <f t="shared" si="800"/>
        <v>0</v>
      </c>
      <c r="N4923" s="36">
        <f t="shared" si="793"/>
        <v>7.6425213140720199E-6</v>
      </c>
      <c r="O4923" s="13"/>
      <c r="Q4923" s="16">
        <v>45913</v>
      </c>
      <c r="R4923" s="17">
        <v>0.1736111111111111</v>
      </c>
      <c r="S4923" s="15">
        <v>-2.915</v>
      </c>
      <c r="U4923" s="18">
        <v>0</v>
      </c>
      <c r="V4923" s="13"/>
      <c r="Z4923" s="21">
        <f t="shared" si="794"/>
        <v>2.3455283836516725</v>
      </c>
      <c r="AA4923" s="21">
        <f t="shared" si="795"/>
        <v>1.9992730884950987</v>
      </c>
      <c r="AB4923" s="21">
        <f t="shared" si="796"/>
        <v>0.12370741417258442</v>
      </c>
      <c r="AC4923" s="21">
        <f t="shared" si="797"/>
        <v>0.96</v>
      </c>
      <c r="AD4923" s="22">
        <f t="shared" si="798"/>
        <v>0</v>
      </c>
      <c r="AE4923" s="22">
        <f t="shared" si="799"/>
        <v>0</v>
      </c>
    </row>
    <row r="4924" spans="1:31" ht="15.75" x14ac:dyDescent="0.25">
      <c r="A4924" s="11" t="s">
        <v>173</v>
      </c>
      <c r="B4924" s="11" t="s">
        <v>5100</v>
      </c>
      <c r="C4924" s="11">
        <v>0</v>
      </c>
      <c r="D4924" s="11">
        <v>88</v>
      </c>
      <c r="E4924" s="11">
        <v>21.1</v>
      </c>
      <c r="F4924" s="11">
        <v>1.2</v>
      </c>
      <c r="H4924" s="4">
        <v>45913</v>
      </c>
      <c r="I4924" s="2" t="s">
        <v>97</v>
      </c>
      <c r="J4924" s="8">
        <f t="shared" si="791"/>
        <v>18.372500000000002</v>
      </c>
      <c r="K4924" s="29">
        <v>20.059999999999999</v>
      </c>
      <c r="L4924" s="31">
        <f t="shared" si="792"/>
        <v>85.048087055142489</v>
      </c>
      <c r="M4924" s="34">
        <f t="shared" si="800"/>
        <v>0</v>
      </c>
      <c r="N4924" s="36">
        <f t="shared" si="793"/>
        <v>7.7528544046822496E-6</v>
      </c>
      <c r="O4924" s="13"/>
      <c r="Q4924" s="16">
        <v>45913</v>
      </c>
      <c r="R4924" s="17">
        <v>0.18055555555555555</v>
      </c>
      <c r="S4924" s="15">
        <v>-2.7275</v>
      </c>
      <c r="U4924" s="18">
        <v>0</v>
      </c>
      <c r="V4924" s="13"/>
      <c r="Z4924" s="21">
        <f t="shared" si="794"/>
        <v>2.3469801606721163</v>
      </c>
      <c r="AA4924" s="21">
        <f t="shared" si="795"/>
        <v>1.9960617302153445</v>
      </c>
      <c r="AB4924" s="21">
        <f t="shared" si="796"/>
        <v>0.12349910959587966</v>
      </c>
      <c r="AC4924" s="21">
        <f t="shared" si="797"/>
        <v>0.96</v>
      </c>
      <c r="AD4924" s="22">
        <f t="shared" si="798"/>
        <v>0</v>
      </c>
      <c r="AE4924" s="22">
        <f t="shared" si="799"/>
        <v>0</v>
      </c>
    </row>
    <row r="4925" spans="1:31" ht="15.75" x14ac:dyDescent="0.25">
      <c r="A4925" s="11" t="s">
        <v>173</v>
      </c>
      <c r="B4925" s="11" t="s">
        <v>5101</v>
      </c>
      <c r="C4925" s="11">
        <v>0</v>
      </c>
      <c r="D4925" s="11">
        <v>88</v>
      </c>
      <c r="E4925" s="11">
        <v>21.1</v>
      </c>
      <c r="F4925" s="11">
        <v>1.3</v>
      </c>
      <c r="H4925" s="4">
        <v>45913</v>
      </c>
      <c r="I4925" s="2" t="s">
        <v>98</v>
      </c>
      <c r="J4925" s="8">
        <f t="shared" si="791"/>
        <v>18.337500000000002</v>
      </c>
      <c r="K4925" s="29">
        <v>20.05</v>
      </c>
      <c r="L4925" s="31">
        <f t="shared" si="792"/>
        <v>84.829728162476286</v>
      </c>
      <c r="M4925" s="34">
        <f t="shared" si="800"/>
        <v>0</v>
      </c>
      <c r="N4925" s="36">
        <f t="shared" si="793"/>
        <v>7.8758528487921574E-6</v>
      </c>
      <c r="O4925" s="13"/>
      <c r="Q4925" s="16">
        <v>45913</v>
      </c>
      <c r="R4925" s="17">
        <v>0.1875</v>
      </c>
      <c r="S4925" s="15">
        <v>-2.7624999999999993</v>
      </c>
      <c r="U4925" s="18">
        <v>0</v>
      </c>
      <c r="V4925" s="13"/>
      <c r="Z4925" s="21">
        <f t="shared" si="794"/>
        <v>2.3455283836516725</v>
      </c>
      <c r="AA4925" s="21">
        <f t="shared" si="795"/>
        <v>1.9897053518254375</v>
      </c>
      <c r="AB4925" s="21">
        <f t="shared" si="796"/>
        <v>0.12311539901982763</v>
      </c>
      <c r="AC4925" s="21">
        <f t="shared" si="797"/>
        <v>0.96</v>
      </c>
      <c r="AD4925" s="22">
        <f t="shared" si="798"/>
        <v>0</v>
      </c>
      <c r="AE4925" s="22">
        <f t="shared" si="799"/>
        <v>0</v>
      </c>
    </row>
    <row r="4926" spans="1:31" ht="15.75" x14ac:dyDescent="0.25">
      <c r="A4926" s="11" t="s">
        <v>173</v>
      </c>
      <c r="B4926" s="11" t="s">
        <v>5102</v>
      </c>
      <c r="C4926" s="11">
        <v>0</v>
      </c>
      <c r="D4926" s="11">
        <v>88</v>
      </c>
      <c r="E4926" s="11">
        <v>21.1</v>
      </c>
      <c r="F4926" s="11">
        <v>0.8</v>
      </c>
      <c r="H4926" s="4">
        <v>45913</v>
      </c>
      <c r="I4926" s="2" t="s">
        <v>99</v>
      </c>
      <c r="J4926" s="8">
        <f t="shared" si="791"/>
        <v>18.490000000000002</v>
      </c>
      <c r="K4926" s="29">
        <v>20.04</v>
      </c>
      <c r="L4926" s="31">
        <f t="shared" si="792"/>
        <v>86.224734382812329</v>
      </c>
      <c r="M4926" s="34">
        <f t="shared" si="800"/>
        <v>0</v>
      </c>
      <c r="N4926" s="36">
        <f t="shared" si="793"/>
        <v>7.0814095015734245E-6</v>
      </c>
      <c r="O4926" s="13"/>
      <c r="Q4926" s="16">
        <v>45913</v>
      </c>
      <c r="R4926" s="17">
        <v>0.19444444444444445</v>
      </c>
      <c r="S4926" s="15">
        <v>-2.6100000000000012</v>
      </c>
      <c r="U4926" s="18">
        <v>0</v>
      </c>
      <c r="V4926" s="13"/>
      <c r="Z4926" s="21">
        <f t="shared" si="794"/>
        <v>2.3440773919355329</v>
      </c>
      <c r="AA4926" s="21">
        <f t="shared" si="795"/>
        <v>2.0211745049239678</v>
      </c>
      <c r="AB4926" s="21">
        <f t="shared" si="796"/>
        <v>0.12507231034328678</v>
      </c>
      <c r="AC4926" s="21">
        <f t="shared" si="797"/>
        <v>0.96</v>
      </c>
      <c r="AD4926" s="22">
        <f t="shared" si="798"/>
        <v>0</v>
      </c>
      <c r="AE4926" s="22">
        <f t="shared" si="799"/>
        <v>0</v>
      </c>
    </row>
    <row r="4927" spans="1:31" ht="15.75" x14ac:dyDescent="0.25">
      <c r="A4927" s="11" t="s">
        <v>173</v>
      </c>
      <c r="B4927" s="11" t="s">
        <v>5103</v>
      </c>
      <c r="C4927" s="11">
        <v>0</v>
      </c>
      <c r="D4927" s="11">
        <v>87</v>
      </c>
      <c r="E4927" s="11">
        <v>21</v>
      </c>
      <c r="F4927" s="11">
        <v>1</v>
      </c>
      <c r="H4927" s="4">
        <v>45913</v>
      </c>
      <c r="I4927" s="2" t="s">
        <v>100</v>
      </c>
      <c r="J4927" s="8">
        <f t="shared" si="791"/>
        <v>18.439999999999998</v>
      </c>
      <c r="K4927" s="29">
        <v>20.16</v>
      </c>
      <c r="L4927" s="31">
        <f t="shared" si="792"/>
        <v>84.807367229163788</v>
      </c>
      <c r="M4927" s="34">
        <f t="shared" si="800"/>
        <v>0</v>
      </c>
      <c r="N4927" s="36">
        <f t="shared" si="793"/>
        <v>7.9118676426524599E-6</v>
      </c>
      <c r="O4927" s="13"/>
      <c r="Q4927" s="16">
        <v>45913</v>
      </c>
      <c r="R4927" s="17">
        <v>0.2013888888888889</v>
      </c>
      <c r="S4927" s="15">
        <v>-2.5600000000000005</v>
      </c>
      <c r="U4927" s="18">
        <v>0</v>
      </c>
      <c r="V4927" s="13"/>
      <c r="Z4927" s="21">
        <f t="shared" si="794"/>
        <v>2.3615412017815807</v>
      </c>
      <c r="AA4927" s="21">
        <f t="shared" si="795"/>
        <v>2.0027609192629128</v>
      </c>
      <c r="AB4927" s="21">
        <f t="shared" si="796"/>
        <v>0.12381735789015635</v>
      </c>
      <c r="AC4927" s="21">
        <f t="shared" si="797"/>
        <v>0.96</v>
      </c>
      <c r="AD4927" s="22">
        <f t="shared" si="798"/>
        <v>0</v>
      </c>
      <c r="AE4927" s="22">
        <f t="shared" si="799"/>
        <v>0</v>
      </c>
    </row>
    <row r="4928" spans="1:31" ht="15.75" x14ac:dyDescent="0.25">
      <c r="A4928" s="11" t="s">
        <v>173</v>
      </c>
      <c r="B4928" s="11" t="s">
        <v>5104</v>
      </c>
      <c r="C4928" s="11">
        <v>0</v>
      </c>
      <c r="D4928" s="11">
        <v>87</v>
      </c>
      <c r="E4928" s="11">
        <v>20.8</v>
      </c>
      <c r="F4928" s="11">
        <v>1.1000000000000001</v>
      </c>
      <c r="H4928" s="4">
        <v>45913</v>
      </c>
      <c r="I4928" s="2" t="s">
        <v>101</v>
      </c>
      <c r="J4928" s="8">
        <f t="shared" si="791"/>
        <v>18.234999999999999</v>
      </c>
      <c r="K4928" s="29">
        <v>20.34</v>
      </c>
      <c r="L4928" s="31">
        <f t="shared" si="792"/>
        <v>81.620414949536539</v>
      </c>
      <c r="M4928" s="34">
        <f t="shared" si="800"/>
        <v>0</v>
      </c>
      <c r="N4928" s="36">
        <f t="shared" si="793"/>
        <v>9.8355764891531961E-6</v>
      </c>
      <c r="O4928" s="13"/>
      <c r="Q4928" s="16">
        <v>45913</v>
      </c>
      <c r="R4928" s="17">
        <v>0.20833333333333334</v>
      </c>
      <c r="S4928" s="15">
        <v>-2.5649999999999995</v>
      </c>
      <c r="U4928" s="18">
        <v>0</v>
      </c>
      <c r="V4928" s="13"/>
      <c r="Z4928" s="21">
        <f t="shared" si="794"/>
        <v>2.3879502142139719</v>
      </c>
      <c r="AA4928" s="21">
        <f t="shared" si="795"/>
        <v>1.9490548736297904</v>
      </c>
      <c r="AB4928" s="21">
        <f t="shared" si="796"/>
        <v>0.12032875950805037</v>
      </c>
      <c r="AC4928" s="21">
        <f t="shared" si="797"/>
        <v>0.96</v>
      </c>
      <c r="AD4928" s="22">
        <f t="shared" si="798"/>
        <v>0</v>
      </c>
      <c r="AE4928" s="22">
        <f t="shared" si="799"/>
        <v>0</v>
      </c>
    </row>
    <row r="4929" spans="1:31" ht="15.75" x14ac:dyDescent="0.25">
      <c r="A4929" s="11" t="s">
        <v>173</v>
      </c>
      <c r="B4929" s="11" t="s">
        <v>5105</v>
      </c>
      <c r="C4929" s="11">
        <v>0</v>
      </c>
      <c r="D4929" s="11">
        <v>87</v>
      </c>
      <c r="E4929" s="11">
        <v>20.7</v>
      </c>
      <c r="F4929" s="11">
        <v>1.3</v>
      </c>
      <c r="H4929" s="4">
        <v>45913</v>
      </c>
      <c r="I4929" s="2" t="s">
        <v>102</v>
      </c>
      <c r="J4929" s="8">
        <f t="shared" si="791"/>
        <v>18.104999999999997</v>
      </c>
      <c r="K4929" s="29">
        <v>20.56</v>
      </c>
      <c r="L4929" s="31">
        <f t="shared" si="792"/>
        <v>78.817571055869266</v>
      </c>
      <c r="M4929" s="34">
        <f t="shared" si="800"/>
        <v>7.9000000000000001E-2</v>
      </c>
      <c r="N4929" s="36">
        <f t="shared" si="793"/>
        <v>1.1636003132284639E-5</v>
      </c>
      <c r="O4929" s="13"/>
      <c r="Q4929" s="16">
        <v>45913</v>
      </c>
      <c r="R4929" s="17">
        <v>0.21527777777777779</v>
      </c>
      <c r="S4929" s="15">
        <v>-2.5950000000000006</v>
      </c>
      <c r="U4929" s="18">
        <v>7.9000000000000001E-2</v>
      </c>
      <c r="V4929" s="13"/>
      <c r="Z4929" s="21">
        <f t="shared" si="794"/>
        <v>2.4205782566509151</v>
      </c>
      <c r="AA4929" s="21">
        <f t="shared" si="795"/>
        <v>1.9078409873987565</v>
      </c>
      <c r="AB4929" s="21">
        <f t="shared" si="796"/>
        <v>0.11758344284652149</v>
      </c>
      <c r="AC4929" s="21">
        <f t="shared" si="797"/>
        <v>0.96</v>
      </c>
      <c r="AD4929" s="22">
        <f t="shared" si="798"/>
        <v>2.8439999999999997E-4</v>
      </c>
      <c r="AE4929" s="22">
        <f t="shared" si="799"/>
        <v>0</v>
      </c>
    </row>
    <row r="4930" spans="1:31" ht="15.75" x14ac:dyDescent="0.25">
      <c r="A4930" s="11" t="s">
        <v>173</v>
      </c>
      <c r="B4930" s="11" t="s">
        <v>5106</v>
      </c>
      <c r="C4930" s="11">
        <v>0</v>
      </c>
      <c r="D4930" s="11">
        <v>86</v>
      </c>
      <c r="E4930" s="11">
        <v>20.6</v>
      </c>
      <c r="F4930" s="11">
        <v>1</v>
      </c>
      <c r="H4930" s="4">
        <v>45913</v>
      </c>
      <c r="I4930" s="2" t="s">
        <v>103</v>
      </c>
      <c r="J4930" s="8">
        <f t="shared" ref="J4930:J4993" si="801">E4930+S4930</f>
        <v>18.005000000000003</v>
      </c>
      <c r="K4930" s="29">
        <v>20.73</v>
      </c>
      <c r="L4930" s="31">
        <f t="shared" si="792"/>
        <v>76.70193545587</v>
      </c>
      <c r="M4930" s="34">
        <f t="shared" si="800"/>
        <v>0.995</v>
      </c>
      <c r="N4930" s="36">
        <f t="shared" si="793"/>
        <v>1.305986884408227E-5</v>
      </c>
      <c r="O4930" s="13"/>
      <c r="Q4930" s="16">
        <v>45913</v>
      </c>
      <c r="R4930" s="17">
        <v>0.22222222222222221</v>
      </c>
      <c r="S4930" s="15">
        <v>-2.5950000000000006</v>
      </c>
      <c r="U4930" s="18">
        <v>0.995</v>
      </c>
      <c r="V4930" s="13"/>
      <c r="Z4930" s="21">
        <f t="shared" si="794"/>
        <v>2.4460570971186821</v>
      </c>
      <c r="AA4930" s="21">
        <f t="shared" si="795"/>
        <v>1.8761731358456988</v>
      </c>
      <c r="AB4930" s="21">
        <f t="shared" si="796"/>
        <v>0.11547938504122031</v>
      </c>
      <c r="AC4930" s="21">
        <f t="shared" si="797"/>
        <v>0.96</v>
      </c>
      <c r="AD4930" s="22">
        <f t="shared" si="798"/>
        <v>3.5820000000000001E-3</v>
      </c>
      <c r="AE4930" s="22">
        <f t="shared" si="799"/>
        <v>0</v>
      </c>
    </row>
    <row r="4931" spans="1:31" ht="15.75" x14ac:dyDescent="0.25">
      <c r="A4931" s="11" t="s">
        <v>173</v>
      </c>
      <c r="B4931" s="11" t="s">
        <v>5107</v>
      </c>
      <c r="C4931" s="11">
        <v>0</v>
      </c>
      <c r="D4931" s="11">
        <v>85</v>
      </c>
      <c r="E4931" s="11">
        <v>20.6</v>
      </c>
      <c r="F4931" s="11">
        <v>1</v>
      </c>
      <c r="H4931" s="4">
        <v>45913</v>
      </c>
      <c r="I4931" s="2" t="s">
        <v>104</v>
      </c>
      <c r="J4931" s="8">
        <f t="shared" si="801"/>
        <v>17.9375</v>
      </c>
      <c r="K4931" s="29">
        <v>20.9</v>
      </c>
      <c r="L4931" s="31">
        <f t="shared" ref="L4931:L4994" si="802">100*(22.1*10^6*10^((4.4-6.24*((J4931+273.2)/1000)+9.95*((J4931+273.2)/1000)^2-5.15*((J4931+273.5)/1000)^3)*(1-647.3/(J4931+273.2)))-101325*((K4931-J4931)/1514)*(1+J4931/873))/(22.1*10^6*10^((4.4-6.24*((K4931+273.2)/1000)+9.95*((K4931+273.2)/1000)^2-5.15*((K4931+273.5)/1000)^3)*(1-647.3/(K4931+273.2))))</f>
        <v>74.886427857679649</v>
      </c>
      <c r="M4931" s="34">
        <f t="shared" si="800"/>
        <v>3.552</v>
      </c>
      <c r="N4931" s="36">
        <f t="shared" ref="N4931:N4994" si="803">(0.408*AB4931*(AE4931-$Y$7)+$Y$6*($Y$6/(K4931+273))*$Y$8*(Z4931-AA4931))/(AB4931+$Y$6*(1+AC4931*$Y$8))</f>
        <v>1.4337704033099824E-5</v>
      </c>
      <c r="O4931" s="13"/>
      <c r="Q4931" s="16">
        <v>45913</v>
      </c>
      <c r="R4931" s="17">
        <v>0.22916666666666666</v>
      </c>
      <c r="S4931" s="15">
        <v>-2.6625000000000005</v>
      </c>
      <c r="U4931" s="18">
        <v>3.552</v>
      </c>
      <c r="V4931" s="13"/>
      <c r="Z4931" s="21">
        <f t="shared" ref="Z4931:Z4994" si="804">0.6108*EXP(17.27*K4931/(K4931+237.3))</f>
        <v>2.4717700446226427</v>
      </c>
      <c r="AA4931" s="21">
        <f t="shared" ref="AA4931:AA4994" si="805">(L4931/100)*Z4931</f>
        <v>1.8510202912740714</v>
      </c>
      <c r="AB4931" s="21">
        <f t="shared" ref="AB4931:AB4994" si="806">(4098*AA4931)/((K4931+237.3)^2)</f>
        <v>0.11378123878596362</v>
      </c>
      <c r="AC4931" s="21">
        <f t="shared" ref="AC4931:AC4994" si="807">IF(M4931&gt;10,0.24,0.96)</f>
        <v>0.96</v>
      </c>
      <c r="AD4931" s="22">
        <f t="shared" ref="AD4931:AD4994" si="808">M4931*3600/1000000</f>
        <v>1.27872E-2</v>
      </c>
      <c r="AE4931" s="22">
        <f t="shared" ref="AE4931:AE4994" si="809">IF(M4931&gt;10,(1-$Y$4)*AD4931,0)</f>
        <v>0</v>
      </c>
    </row>
    <row r="4932" spans="1:31" ht="15.75" x14ac:dyDescent="0.25">
      <c r="A4932" s="11" t="s">
        <v>173</v>
      </c>
      <c r="B4932" s="11" t="s">
        <v>5108</v>
      </c>
      <c r="C4932" s="11">
        <v>0</v>
      </c>
      <c r="D4932" s="11">
        <v>85</v>
      </c>
      <c r="E4932" s="11">
        <v>20.399999999999999</v>
      </c>
      <c r="F4932" s="11">
        <v>1.3</v>
      </c>
      <c r="H4932" s="4">
        <v>45913</v>
      </c>
      <c r="I4932" s="2" t="s">
        <v>105</v>
      </c>
      <c r="J4932" s="8">
        <f t="shared" si="801"/>
        <v>17.794999999999998</v>
      </c>
      <c r="K4932" s="29">
        <v>21.08</v>
      </c>
      <c r="L4932" s="31">
        <f t="shared" si="802"/>
        <v>72.43777497820308</v>
      </c>
      <c r="M4932" s="34">
        <f t="shared" si="800"/>
        <v>8.11</v>
      </c>
      <c r="N4932" s="36">
        <f t="shared" si="803"/>
        <v>1.6113962746173683E-5</v>
      </c>
      <c r="O4932" s="13"/>
      <c r="Q4932" s="16">
        <v>45913</v>
      </c>
      <c r="R4932" s="17">
        <v>0.2361111111111111</v>
      </c>
      <c r="S4932" s="15">
        <v>-2.6050000000000004</v>
      </c>
      <c r="U4932" s="18">
        <v>8.11</v>
      </c>
      <c r="V4932" s="13"/>
      <c r="Z4932" s="21">
        <f t="shared" si="804"/>
        <v>2.4992527055244507</v>
      </c>
      <c r="AA4932" s="21">
        <f t="shared" si="805"/>
        <v>1.8104030509644542</v>
      </c>
      <c r="AB4932" s="21">
        <f t="shared" si="806"/>
        <v>0.11112952015260653</v>
      </c>
      <c r="AC4932" s="21">
        <f t="shared" si="807"/>
        <v>0.96</v>
      </c>
      <c r="AD4932" s="22">
        <f t="shared" si="808"/>
        <v>2.9195999999999996E-2</v>
      </c>
      <c r="AE4932" s="22">
        <f t="shared" si="809"/>
        <v>0</v>
      </c>
    </row>
    <row r="4933" spans="1:31" ht="15.75" x14ac:dyDescent="0.25">
      <c r="A4933" s="11" t="s">
        <v>173</v>
      </c>
      <c r="B4933" s="11" t="s">
        <v>5109</v>
      </c>
      <c r="C4933" s="11">
        <v>0</v>
      </c>
      <c r="D4933" s="11">
        <v>84</v>
      </c>
      <c r="E4933" s="11">
        <v>20.399999999999999</v>
      </c>
      <c r="F4933" s="11">
        <v>1</v>
      </c>
      <c r="H4933" s="4">
        <v>45913</v>
      </c>
      <c r="I4933" s="2" t="s">
        <v>106</v>
      </c>
      <c r="J4933" s="8">
        <f t="shared" si="801"/>
        <v>17.822499999999998</v>
      </c>
      <c r="K4933" s="29">
        <v>21.91</v>
      </c>
      <c r="L4933" s="31">
        <f t="shared" si="802"/>
        <v>66.874888533856961</v>
      </c>
      <c r="M4933" s="34">
        <f t="shared" si="800"/>
        <v>13.55</v>
      </c>
      <c r="N4933" s="36">
        <f t="shared" si="803"/>
        <v>9.180657720671042E-3</v>
      </c>
      <c r="O4933" s="13"/>
      <c r="Q4933" s="16">
        <v>45913</v>
      </c>
      <c r="R4933" s="17">
        <v>0.24305555555555555</v>
      </c>
      <c r="S4933" s="15">
        <v>-2.5774999999999997</v>
      </c>
      <c r="U4933" s="18">
        <v>13.55</v>
      </c>
      <c r="V4933" s="13"/>
      <c r="Z4933" s="21">
        <f t="shared" si="804"/>
        <v>2.6294622292802576</v>
      </c>
      <c r="AA4933" s="21">
        <f t="shared" si="805"/>
        <v>1.7584499348710425</v>
      </c>
      <c r="AB4933" s="21">
        <f t="shared" si="806"/>
        <v>0.10725028573339472</v>
      </c>
      <c r="AC4933" s="21">
        <f t="shared" si="807"/>
        <v>0.24</v>
      </c>
      <c r="AD4933" s="22">
        <f t="shared" si="808"/>
        <v>4.8779999999999997E-2</v>
      </c>
      <c r="AE4933" s="22">
        <f t="shared" si="809"/>
        <v>3.75606E-2</v>
      </c>
    </row>
    <row r="4934" spans="1:31" ht="15.75" x14ac:dyDescent="0.25">
      <c r="A4934" s="11" t="s">
        <v>173</v>
      </c>
      <c r="B4934" s="11" t="s">
        <v>5110</v>
      </c>
      <c r="C4934" s="11">
        <v>0</v>
      </c>
      <c r="D4934" s="11">
        <v>84</v>
      </c>
      <c r="E4934" s="11">
        <v>20.3</v>
      </c>
      <c r="F4934" s="11">
        <v>0.9</v>
      </c>
      <c r="H4934" s="4">
        <v>45913</v>
      </c>
      <c r="I4934" s="2" t="s">
        <v>107</v>
      </c>
      <c r="J4934" s="8">
        <f t="shared" si="801"/>
        <v>17.9375</v>
      </c>
      <c r="K4934" s="29">
        <v>23.41</v>
      </c>
      <c r="L4934" s="31">
        <f t="shared" si="802"/>
        <v>58.248919740484865</v>
      </c>
      <c r="M4934" s="34">
        <f t="shared" si="800"/>
        <v>19.23</v>
      </c>
      <c r="N4934" s="36">
        <f t="shared" si="803"/>
        <v>1.272060226637709E-2</v>
      </c>
      <c r="O4934" s="13"/>
      <c r="Q4934" s="16">
        <v>45913</v>
      </c>
      <c r="R4934" s="17">
        <v>0.25</v>
      </c>
      <c r="S4934" s="15">
        <v>-2.3625000000000016</v>
      </c>
      <c r="U4934" s="18">
        <v>19.23</v>
      </c>
      <c r="V4934" s="13"/>
      <c r="Z4934" s="21">
        <f t="shared" si="804"/>
        <v>2.8798662168937472</v>
      </c>
      <c r="AA4934" s="21">
        <f t="shared" si="805"/>
        <v>1.6774909613117766</v>
      </c>
      <c r="AB4934" s="21">
        <f t="shared" si="806"/>
        <v>0.10113855945792853</v>
      </c>
      <c r="AC4934" s="21">
        <f t="shared" si="807"/>
        <v>0.24</v>
      </c>
      <c r="AD4934" s="22">
        <f t="shared" si="808"/>
        <v>6.9227999999999998E-2</v>
      </c>
      <c r="AE4934" s="22">
        <f t="shared" si="809"/>
        <v>5.3305560000000002E-2</v>
      </c>
    </row>
    <row r="4935" spans="1:31" ht="15.75" x14ac:dyDescent="0.25">
      <c r="A4935" s="11" t="s">
        <v>173</v>
      </c>
      <c r="B4935" s="11" t="s">
        <v>5111</v>
      </c>
      <c r="C4935" s="11">
        <v>0</v>
      </c>
      <c r="D4935" s="11">
        <v>84</v>
      </c>
      <c r="E4935" s="11">
        <v>20.3</v>
      </c>
      <c r="F4935" s="11">
        <v>1.4</v>
      </c>
      <c r="H4935" s="4">
        <v>45913</v>
      </c>
      <c r="I4935" s="2" t="s">
        <v>108</v>
      </c>
      <c r="J4935" s="8">
        <f t="shared" si="801"/>
        <v>17.940000000000001</v>
      </c>
      <c r="K4935" s="29">
        <v>24.25</v>
      </c>
      <c r="L4935" s="31">
        <f t="shared" si="802"/>
        <v>53.480738159344185</v>
      </c>
      <c r="M4935" s="34">
        <f t="shared" si="800"/>
        <v>24.28</v>
      </c>
      <c r="N4935" s="36">
        <f t="shared" si="803"/>
        <v>1.5782168832635422E-2</v>
      </c>
      <c r="O4935" s="13"/>
      <c r="Q4935" s="16">
        <v>45913</v>
      </c>
      <c r="R4935" s="17">
        <v>0.25694444444444442</v>
      </c>
      <c r="S4935" s="15">
        <v>-2.3599999999999994</v>
      </c>
      <c r="U4935" s="18">
        <v>24.28</v>
      </c>
      <c r="V4935" s="13"/>
      <c r="Z4935" s="21">
        <f t="shared" si="804"/>
        <v>3.0289869127803684</v>
      </c>
      <c r="AA4935" s="21">
        <f t="shared" si="805"/>
        <v>1.6199245597048719</v>
      </c>
      <c r="AB4935" s="21">
        <f t="shared" si="806"/>
        <v>9.7041454018321274E-2</v>
      </c>
      <c r="AC4935" s="21">
        <f t="shared" si="807"/>
        <v>0.24</v>
      </c>
      <c r="AD4935" s="22">
        <f t="shared" si="808"/>
        <v>8.7408E-2</v>
      </c>
      <c r="AE4935" s="22">
        <f t="shared" si="809"/>
        <v>6.7304160000000002E-2</v>
      </c>
    </row>
    <row r="4936" spans="1:31" ht="15.75" x14ac:dyDescent="0.25">
      <c r="A4936" s="11" t="s">
        <v>173</v>
      </c>
      <c r="B4936" s="11" t="s">
        <v>5112</v>
      </c>
      <c r="C4936" s="11">
        <v>0</v>
      </c>
      <c r="D4936" s="11">
        <v>84</v>
      </c>
      <c r="E4936" s="11">
        <v>20.3</v>
      </c>
      <c r="F4936" s="11">
        <v>1.3</v>
      </c>
      <c r="H4936" s="4">
        <v>45913</v>
      </c>
      <c r="I4936" s="2" t="s">
        <v>109</v>
      </c>
      <c r="J4936" s="8">
        <f t="shared" si="801"/>
        <v>18.092500000000001</v>
      </c>
      <c r="K4936" s="29">
        <v>24.93</v>
      </c>
      <c r="L4936" s="31">
        <f t="shared" si="802"/>
        <v>50.820790619645727</v>
      </c>
      <c r="M4936" s="34">
        <f t="shared" si="800"/>
        <v>28.94</v>
      </c>
      <c r="N4936" s="36">
        <f t="shared" si="803"/>
        <v>1.8683150533702623E-2</v>
      </c>
      <c r="O4936" s="13"/>
      <c r="Q4936" s="16">
        <v>45913</v>
      </c>
      <c r="R4936" s="17">
        <v>0.2638888888888889</v>
      </c>
      <c r="S4936" s="15">
        <v>-2.2074999999999996</v>
      </c>
      <c r="U4936" s="18">
        <v>28.94</v>
      </c>
      <c r="V4936" s="13"/>
      <c r="Z4936" s="21">
        <f t="shared" si="804"/>
        <v>3.1545934255452797</v>
      </c>
      <c r="AA4936" s="21">
        <f t="shared" si="805"/>
        <v>1.6031893196974762</v>
      </c>
      <c r="AB4936" s="21">
        <f t="shared" si="806"/>
        <v>9.5541491134895948E-2</v>
      </c>
      <c r="AC4936" s="21">
        <f t="shared" si="807"/>
        <v>0.24</v>
      </c>
      <c r="AD4936" s="22">
        <f t="shared" si="808"/>
        <v>0.104184</v>
      </c>
      <c r="AE4936" s="22">
        <f t="shared" si="809"/>
        <v>8.0221680000000004E-2</v>
      </c>
    </row>
    <row r="4937" spans="1:31" ht="15.75" x14ac:dyDescent="0.25">
      <c r="A4937" s="11" t="s">
        <v>173</v>
      </c>
      <c r="B4937" s="11" t="s">
        <v>5113</v>
      </c>
      <c r="C4937" s="11">
        <v>5</v>
      </c>
      <c r="D4937" s="11">
        <v>84</v>
      </c>
      <c r="E4937" s="11">
        <v>20.2</v>
      </c>
      <c r="F4937" s="11">
        <v>1.5</v>
      </c>
      <c r="H4937" s="4">
        <v>45913</v>
      </c>
      <c r="I4937" s="2" t="s">
        <v>110</v>
      </c>
      <c r="J4937" s="8">
        <f t="shared" si="801"/>
        <v>18.375</v>
      </c>
      <c r="K4937" s="29">
        <v>25.35</v>
      </c>
      <c r="L4937" s="31">
        <f t="shared" si="802"/>
        <v>50.415759879893578</v>
      </c>
      <c r="M4937" s="34">
        <f t="shared" si="800"/>
        <v>34.18</v>
      </c>
      <c r="N4937" s="36">
        <f t="shared" si="803"/>
        <v>2.2189921721780907E-2</v>
      </c>
      <c r="O4937" s="13"/>
      <c r="Q4937" s="16">
        <v>45913</v>
      </c>
      <c r="R4937" s="17">
        <v>0.27083333333333331</v>
      </c>
      <c r="S4937" s="15">
        <v>-1.8249999999999993</v>
      </c>
      <c r="U4937" s="18">
        <v>34.18</v>
      </c>
      <c r="V4937" s="13"/>
      <c r="Z4937" s="21">
        <f t="shared" si="804"/>
        <v>3.2344224748844121</v>
      </c>
      <c r="AA4937" s="21">
        <f t="shared" si="805"/>
        <v>1.6306586684390363</v>
      </c>
      <c r="AB4937" s="21">
        <f t="shared" si="806"/>
        <v>9.6867971932069294E-2</v>
      </c>
      <c r="AC4937" s="21">
        <f t="shared" si="807"/>
        <v>0.24</v>
      </c>
      <c r="AD4937" s="22">
        <f t="shared" si="808"/>
        <v>0.123048</v>
      </c>
      <c r="AE4937" s="22">
        <f t="shared" si="809"/>
        <v>9.4746960000000005E-2</v>
      </c>
    </row>
    <row r="4938" spans="1:31" ht="15.75" x14ac:dyDescent="0.25">
      <c r="A4938" s="11" t="s">
        <v>173</v>
      </c>
      <c r="B4938" s="11" t="s">
        <v>5114</v>
      </c>
      <c r="C4938" s="11">
        <v>13</v>
      </c>
      <c r="D4938" s="11">
        <v>84</v>
      </c>
      <c r="E4938" s="11">
        <v>20.100000000000001</v>
      </c>
      <c r="F4938" s="11">
        <v>1.8</v>
      </c>
      <c r="H4938" s="4">
        <v>45913</v>
      </c>
      <c r="I4938" s="2" t="s">
        <v>111</v>
      </c>
      <c r="J4938" s="8">
        <f t="shared" si="801"/>
        <v>18.532500000000002</v>
      </c>
      <c r="K4938" s="29">
        <v>26.73</v>
      </c>
      <c r="L4938" s="31">
        <f t="shared" si="802"/>
        <v>44.652969564759893</v>
      </c>
      <c r="M4938" s="34">
        <f t="shared" ref="M4938:M5001" si="810">U4938</f>
        <v>39.47</v>
      </c>
      <c r="N4938" s="36">
        <f t="shared" si="803"/>
        <v>2.507649931790008E-2</v>
      </c>
      <c r="O4938" s="13"/>
      <c r="Q4938" s="16">
        <v>45913</v>
      </c>
      <c r="R4938" s="17">
        <v>0.27777777777777779</v>
      </c>
      <c r="S4938" s="15">
        <v>-1.5674999999999999</v>
      </c>
      <c r="U4938" s="18">
        <v>39.47</v>
      </c>
      <c r="V4938" s="13"/>
      <c r="Z4938" s="21">
        <f t="shared" si="804"/>
        <v>3.5092527175024077</v>
      </c>
      <c r="AA4938" s="21">
        <f t="shared" si="805"/>
        <v>1.5669855478968595</v>
      </c>
      <c r="AB4938" s="21">
        <f t="shared" si="806"/>
        <v>9.2115007900778728E-2</v>
      </c>
      <c r="AC4938" s="21">
        <f t="shared" si="807"/>
        <v>0.24</v>
      </c>
      <c r="AD4938" s="22">
        <f t="shared" si="808"/>
        <v>0.142092</v>
      </c>
      <c r="AE4938" s="22">
        <f t="shared" si="809"/>
        <v>0.10941084</v>
      </c>
    </row>
    <row r="4939" spans="1:31" ht="15.75" x14ac:dyDescent="0.25">
      <c r="A4939" s="11" t="s">
        <v>173</v>
      </c>
      <c r="B4939" s="11" t="s">
        <v>5115</v>
      </c>
      <c r="C4939" s="11">
        <v>24</v>
      </c>
      <c r="D4939" s="11">
        <v>83</v>
      </c>
      <c r="E4939" s="11">
        <v>20.3</v>
      </c>
      <c r="F4939" s="11">
        <v>1.5</v>
      </c>
      <c r="H4939" s="4">
        <v>45913</v>
      </c>
      <c r="I4939" s="2" t="s">
        <v>112</v>
      </c>
      <c r="J4939" s="8">
        <f t="shared" si="801"/>
        <v>18.927500000000002</v>
      </c>
      <c r="K4939" s="29">
        <v>27.66</v>
      </c>
      <c r="L4939" s="31">
        <f t="shared" si="802"/>
        <v>42.719356070224833</v>
      </c>
      <c r="M4939" s="34">
        <f t="shared" si="810"/>
        <v>45.28</v>
      </c>
      <c r="N4939" s="36">
        <f t="shared" si="803"/>
        <v>2.8804667658835804E-2</v>
      </c>
      <c r="O4939" s="13"/>
      <c r="Q4939" s="16">
        <v>45913</v>
      </c>
      <c r="R4939" s="17">
        <v>0.28472222222222221</v>
      </c>
      <c r="S4939" s="15">
        <v>-1.3725000000000005</v>
      </c>
      <c r="U4939" s="18">
        <v>45.28</v>
      </c>
      <c r="V4939" s="13"/>
      <c r="Z4939" s="21">
        <f t="shared" si="804"/>
        <v>3.7057416223068582</v>
      </c>
      <c r="AA4939" s="21">
        <f t="shared" si="805"/>
        <v>1.5830689586757931</v>
      </c>
      <c r="AB4939" s="21">
        <f t="shared" si="806"/>
        <v>9.2408337508796651E-2</v>
      </c>
      <c r="AC4939" s="21">
        <f t="shared" si="807"/>
        <v>0.24</v>
      </c>
      <c r="AD4939" s="22">
        <f t="shared" si="808"/>
        <v>0.16300799999999999</v>
      </c>
      <c r="AE4939" s="22">
        <f t="shared" si="809"/>
        <v>0.12551615999999999</v>
      </c>
    </row>
    <row r="4940" spans="1:31" ht="15.75" x14ac:dyDescent="0.25">
      <c r="A4940" s="11" t="s">
        <v>173</v>
      </c>
      <c r="B4940" s="11" t="s">
        <v>5116</v>
      </c>
      <c r="C4940" s="11">
        <v>51</v>
      </c>
      <c r="D4940" s="11">
        <v>81</v>
      </c>
      <c r="E4940" s="11">
        <v>20.6</v>
      </c>
      <c r="F4940" s="11">
        <v>1</v>
      </c>
      <c r="H4940" s="4">
        <v>45913</v>
      </c>
      <c r="I4940" s="2" t="s">
        <v>113</v>
      </c>
      <c r="J4940" s="8">
        <f t="shared" si="801"/>
        <v>19.375</v>
      </c>
      <c r="K4940" s="29">
        <v>28.3</v>
      </c>
      <c r="L4940" s="31">
        <f t="shared" si="802"/>
        <v>42.409969817492431</v>
      </c>
      <c r="M4940" s="34">
        <f t="shared" si="810"/>
        <v>50.8</v>
      </c>
      <c r="N4940" s="36">
        <f t="shared" si="803"/>
        <v>3.2666240182279406E-2</v>
      </c>
      <c r="O4940" s="13"/>
      <c r="Q4940" s="16">
        <v>45913</v>
      </c>
      <c r="R4940" s="17">
        <v>0.29166666666666669</v>
      </c>
      <c r="S4940" s="15">
        <v>-1.2250000000000005</v>
      </c>
      <c r="U4940" s="18">
        <v>50.8</v>
      </c>
      <c r="V4940" s="13"/>
      <c r="Z4940" s="21">
        <f t="shared" si="804"/>
        <v>3.8464613723885481</v>
      </c>
      <c r="AA4940" s="21">
        <f t="shared" si="805"/>
        <v>1.6312831070714884</v>
      </c>
      <c r="AB4940" s="21">
        <f t="shared" si="806"/>
        <v>9.4764385659812031E-2</v>
      </c>
      <c r="AC4940" s="21">
        <f t="shared" si="807"/>
        <v>0.24</v>
      </c>
      <c r="AD4940" s="22">
        <f t="shared" si="808"/>
        <v>0.18287999999999999</v>
      </c>
      <c r="AE4940" s="22">
        <f t="shared" si="809"/>
        <v>0.14081759999999999</v>
      </c>
    </row>
    <row r="4941" spans="1:31" ht="15.75" x14ac:dyDescent="0.25">
      <c r="A4941" s="11" t="s">
        <v>173</v>
      </c>
      <c r="B4941" s="11" t="s">
        <v>5117</v>
      </c>
      <c r="C4941" s="11">
        <v>86</v>
      </c>
      <c r="D4941" s="11">
        <v>76</v>
      </c>
      <c r="E4941" s="11">
        <v>21.1</v>
      </c>
      <c r="F4941" s="11">
        <v>1</v>
      </c>
      <c r="H4941" s="4">
        <v>45913</v>
      </c>
      <c r="I4941" s="2" t="s">
        <v>114</v>
      </c>
      <c r="J4941" s="8">
        <f t="shared" si="801"/>
        <v>20.0075</v>
      </c>
      <c r="K4941" s="29">
        <v>29.21</v>
      </c>
      <c r="L4941" s="31">
        <f t="shared" si="802"/>
        <v>41.968677689772612</v>
      </c>
      <c r="M4941" s="34">
        <f t="shared" si="810"/>
        <v>58.51</v>
      </c>
      <c r="N4941" s="36">
        <f t="shared" si="803"/>
        <v>3.8190492289099327E-2</v>
      </c>
      <c r="O4941" s="13"/>
      <c r="Q4941" s="16">
        <v>45913</v>
      </c>
      <c r="R4941" s="17">
        <v>0.2986111111111111</v>
      </c>
      <c r="S4941" s="15">
        <v>-1.0925000000000011</v>
      </c>
      <c r="U4941" s="18">
        <v>58.51</v>
      </c>
      <c r="V4941" s="13"/>
      <c r="Z4941" s="21">
        <f t="shared" si="804"/>
        <v>4.0545469450864111</v>
      </c>
      <c r="AA4941" s="21">
        <f t="shared" si="805"/>
        <v>1.7016397391638376</v>
      </c>
      <c r="AB4941" s="21">
        <f t="shared" si="806"/>
        <v>9.8177632424976943E-2</v>
      </c>
      <c r="AC4941" s="21">
        <f t="shared" si="807"/>
        <v>0.24</v>
      </c>
      <c r="AD4941" s="22">
        <f t="shared" si="808"/>
        <v>0.21063599999999999</v>
      </c>
      <c r="AE4941" s="22">
        <f t="shared" si="809"/>
        <v>0.16218972000000001</v>
      </c>
    </row>
    <row r="4942" spans="1:31" ht="15.75" x14ac:dyDescent="0.25">
      <c r="A4942" s="11" t="s">
        <v>173</v>
      </c>
      <c r="B4942" s="11" t="s">
        <v>5118</v>
      </c>
      <c r="C4942" s="11">
        <v>119</v>
      </c>
      <c r="D4942" s="11">
        <v>73</v>
      </c>
      <c r="E4942" s="11">
        <v>21.4</v>
      </c>
      <c r="F4942" s="11">
        <v>0.9</v>
      </c>
      <c r="H4942" s="4">
        <v>45913</v>
      </c>
      <c r="I4942" s="2" t="s">
        <v>115</v>
      </c>
      <c r="J4942" s="8">
        <f t="shared" si="801"/>
        <v>20.504999999999999</v>
      </c>
      <c r="K4942" s="29">
        <v>29.58</v>
      </c>
      <c r="L4942" s="31">
        <f t="shared" si="802"/>
        <v>43.050605792101528</v>
      </c>
      <c r="M4942" s="34">
        <f t="shared" si="810"/>
        <v>76.48</v>
      </c>
      <c r="N4942" s="36">
        <f t="shared" si="803"/>
        <v>5.082527944848704E-2</v>
      </c>
      <c r="O4942" s="13"/>
      <c r="Q4942" s="16">
        <v>45913</v>
      </c>
      <c r="R4942" s="17">
        <v>0.30555555555555558</v>
      </c>
      <c r="S4942" s="15">
        <v>-0.89500000000000046</v>
      </c>
      <c r="U4942" s="18">
        <v>76.48</v>
      </c>
      <c r="V4942" s="13"/>
      <c r="Z4942" s="21">
        <f t="shared" si="804"/>
        <v>4.1419128807421801</v>
      </c>
      <c r="AA4942" s="21">
        <f t="shared" si="805"/>
        <v>1.7831185865405921</v>
      </c>
      <c r="AB4942" s="21">
        <f t="shared" si="806"/>
        <v>0.10259356543041402</v>
      </c>
      <c r="AC4942" s="21">
        <f t="shared" si="807"/>
        <v>0.24</v>
      </c>
      <c r="AD4942" s="22">
        <f t="shared" si="808"/>
        <v>0.27532800000000002</v>
      </c>
      <c r="AE4942" s="22">
        <f t="shared" si="809"/>
        <v>0.21200256000000001</v>
      </c>
    </row>
    <row r="4943" spans="1:31" ht="15.75" x14ac:dyDescent="0.25">
      <c r="A4943" s="11" t="s">
        <v>173</v>
      </c>
      <c r="B4943" s="11" t="s">
        <v>5119</v>
      </c>
      <c r="C4943" s="11">
        <v>155</v>
      </c>
      <c r="D4943" s="11">
        <v>70</v>
      </c>
      <c r="E4943" s="11">
        <v>22</v>
      </c>
      <c r="F4943" s="11">
        <v>0.7</v>
      </c>
      <c r="H4943" s="4">
        <v>45913</v>
      </c>
      <c r="I4943" s="2" t="s">
        <v>116</v>
      </c>
      <c r="J4943" s="8">
        <f t="shared" si="801"/>
        <v>21.342500000000001</v>
      </c>
      <c r="K4943" s="29">
        <v>30.35</v>
      </c>
      <c r="L4943" s="31">
        <f t="shared" si="802"/>
        <v>44.227519447076915</v>
      </c>
      <c r="M4943" s="34">
        <f t="shared" si="810"/>
        <v>175.3</v>
      </c>
      <c r="N4943" s="36">
        <f t="shared" si="803"/>
        <v>0.11954132802416674</v>
      </c>
      <c r="O4943" s="13"/>
      <c r="Q4943" s="16">
        <v>45913</v>
      </c>
      <c r="R4943" s="17">
        <v>0.3125</v>
      </c>
      <c r="S4943" s="15">
        <v>-0.65749999999999975</v>
      </c>
      <c r="U4943" s="18">
        <v>175.3</v>
      </c>
      <c r="V4943" s="13"/>
      <c r="Z4943" s="21">
        <f t="shared" si="804"/>
        <v>4.3289926139026207</v>
      </c>
      <c r="AA4943" s="21">
        <f t="shared" si="805"/>
        <v>1.9146060501763047</v>
      </c>
      <c r="AB4943" s="21">
        <f t="shared" si="806"/>
        <v>0.10952591387476261</v>
      </c>
      <c r="AC4943" s="21">
        <f t="shared" si="807"/>
        <v>0.24</v>
      </c>
      <c r="AD4943" s="22">
        <f t="shared" si="808"/>
        <v>0.63107999999999997</v>
      </c>
      <c r="AE4943" s="22">
        <f t="shared" si="809"/>
        <v>0.48593160000000002</v>
      </c>
    </row>
    <row r="4944" spans="1:31" ht="15.75" x14ac:dyDescent="0.25">
      <c r="A4944" s="11" t="s">
        <v>173</v>
      </c>
      <c r="B4944" s="11" t="s">
        <v>5120</v>
      </c>
      <c r="C4944" s="11">
        <v>192</v>
      </c>
      <c r="D4944" s="11">
        <v>68</v>
      </c>
      <c r="E4944" s="11">
        <v>22.7</v>
      </c>
      <c r="F4944" s="11">
        <v>0.7</v>
      </c>
      <c r="H4944" s="4">
        <v>45913</v>
      </c>
      <c r="I4944" s="2" t="s">
        <v>117</v>
      </c>
      <c r="J4944" s="8">
        <f t="shared" si="801"/>
        <v>22.14</v>
      </c>
      <c r="K4944" s="29">
        <v>31.04</v>
      </c>
      <c r="L4944" s="31">
        <f t="shared" si="802"/>
        <v>45.488061919029818</v>
      </c>
      <c r="M4944" s="34">
        <f t="shared" si="810"/>
        <v>230.7</v>
      </c>
      <c r="N4944" s="36">
        <f t="shared" si="803"/>
        <v>0.1611677552651285</v>
      </c>
      <c r="O4944" s="13"/>
      <c r="Q4944" s="16">
        <v>45913</v>
      </c>
      <c r="R4944" s="17">
        <v>0.31944444444444442</v>
      </c>
      <c r="S4944" s="15">
        <v>-0.5600000000000005</v>
      </c>
      <c r="U4944" s="18">
        <v>230.7</v>
      </c>
      <c r="V4944" s="13"/>
      <c r="Z4944" s="21">
        <f t="shared" si="804"/>
        <v>4.5028330891895108</v>
      </c>
      <c r="AA4944" s="21">
        <f t="shared" si="805"/>
        <v>2.0482515037210876</v>
      </c>
      <c r="AB4944" s="21">
        <f t="shared" si="806"/>
        <v>0.11656935825049609</v>
      </c>
      <c r="AC4944" s="21">
        <f t="shared" si="807"/>
        <v>0.24</v>
      </c>
      <c r="AD4944" s="22">
        <f t="shared" si="808"/>
        <v>0.83052000000000004</v>
      </c>
      <c r="AE4944" s="22">
        <f t="shared" si="809"/>
        <v>0.63950040000000008</v>
      </c>
    </row>
    <row r="4945" spans="1:31" ht="15.75" x14ac:dyDescent="0.25">
      <c r="A4945" s="11" t="s">
        <v>173</v>
      </c>
      <c r="B4945" s="11" t="s">
        <v>5121</v>
      </c>
      <c r="C4945" s="11">
        <v>231</v>
      </c>
      <c r="D4945" s="11">
        <v>65</v>
      </c>
      <c r="E4945" s="11">
        <v>23.5</v>
      </c>
      <c r="F4945" s="11">
        <v>1</v>
      </c>
      <c r="H4945" s="4">
        <v>45913</v>
      </c>
      <c r="I4945" s="2" t="s">
        <v>118</v>
      </c>
      <c r="J4945" s="8">
        <f t="shared" si="801"/>
        <v>22.785</v>
      </c>
      <c r="K4945" s="29">
        <v>31.27</v>
      </c>
      <c r="L4945" s="31">
        <f t="shared" si="802"/>
        <v>47.853979465106583</v>
      </c>
      <c r="M4945" s="34">
        <f t="shared" si="810"/>
        <v>253.6</v>
      </c>
      <c r="N4945" s="36">
        <f t="shared" si="803"/>
        <v>0.1813292013452015</v>
      </c>
      <c r="O4945" s="13"/>
      <c r="Q4945" s="16">
        <v>45913</v>
      </c>
      <c r="R4945" s="17">
        <v>0.3263888888888889</v>
      </c>
      <c r="S4945" s="15">
        <v>-0.71499999999999986</v>
      </c>
      <c r="U4945" s="18">
        <v>253.6</v>
      </c>
      <c r="V4945" s="13"/>
      <c r="Z4945" s="21">
        <f t="shared" si="804"/>
        <v>4.5621125183983375</v>
      </c>
      <c r="AA4945" s="21">
        <f t="shared" si="805"/>
        <v>2.1831523877293972</v>
      </c>
      <c r="AB4945" s="21">
        <f t="shared" si="806"/>
        <v>0.12403407351448595</v>
      </c>
      <c r="AC4945" s="21">
        <f t="shared" si="807"/>
        <v>0.24</v>
      </c>
      <c r="AD4945" s="22">
        <f t="shared" si="808"/>
        <v>0.91295999999999999</v>
      </c>
      <c r="AE4945" s="22">
        <f t="shared" si="809"/>
        <v>0.70297920000000003</v>
      </c>
    </row>
    <row r="4946" spans="1:31" ht="15.75" x14ac:dyDescent="0.25">
      <c r="A4946" s="11" t="s">
        <v>173</v>
      </c>
      <c r="B4946" s="11" t="s">
        <v>5122</v>
      </c>
      <c r="C4946" s="11">
        <v>267</v>
      </c>
      <c r="D4946" s="11">
        <v>63</v>
      </c>
      <c r="E4946" s="11">
        <v>24.2</v>
      </c>
      <c r="F4946" s="11">
        <v>1.2</v>
      </c>
      <c r="H4946" s="4">
        <v>45913</v>
      </c>
      <c r="I4946" s="2" t="s">
        <v>119</v>
      </c>
      <c r="J4946" s="8">
        <f t="shared" si="801"/>
        <v>23.159999999999997</v>
      </c>
      <c r="K4946" s="29">
        <v>31.67</v>
      </c>
      <c r="L4946" s="31">
        <f t="shared" si="802"/>
        <v>48.100978615969566</v>
      </c>
      <c r="M4946" s="34">
        <f t="shared" si="810"/>
        <v>275.8</v>
      </c>
      <c r="N4946" s="36">
        <f t="shared" si="803"/>
        <v>0.19899572629855772</v>
      </c>
      <c r="O4946" s="13"/>
      <c r="Q4946" s="16">
        <v>45913</v>
      </c>
      <c r="R4946" s="17">
        <v>0.33333333333333331</v>
      </c>
      <c r="S4946" s="15">
        <v>-1.0400000000000009</v>
      </c>
      <c r="U4946" s="18">
        <v>275.8</v>
      </c>
      <c r="V4946" s="13"/>
      <c r="Z4946" s="21">
        <f t="shared" si="804"/>
        <v>4.6668233773262235</v>
      </c>
      <c r="AA4946" s="21">
        <f t="shared" si="805"/>
        <v>2.2447877147727553</v>
      </c>
      <c r="AB4946" s="21">
        <f t="shared" si="806"/>
        <v>0.12715678682214107</v>
      </c>
      <c r="AC4946" s="21">
        <f t="shared" si="807"/>
        <v>0.24</v>
      </c>
      <c r="AD4946" s="22">
        <f t="shared" si="808"/>
        <v>0.99287999999999998</v>
      </c>
      <c r="AE4946" s="22">
        <f t="shared" si="809"/>
        <v>0.76451760000000002</v>
      </c>
    </row>
    <row r="4947" spans="1:31" ht="15.75" x14ac:dyDescent="0.25">
      <c r="A4947" s="11" t="s">
        <v>173</v>
      </c>
      <c r="B4947" s="11" t="s">
        <v>5123</v>
      </c>
      <c r="C4947" s="11">
        <v>304</v>
      </c>
      <c r="D4947" s="11">
        <v>62</v>
      </c>
      <c r="E4947" s="11">
        <v>24.7</v>
      </c>
      <c r="F4947" s="11">
        <v>0.9</v>
      </c>
      <c r="H4947" s="4">
        <v>45913</v>
      </c>
      <c r="I4947" s="2" t="s">
        <v>120</v>
      </c>
      <c r="J4947" s="8">
        <f t="shared" si="801"/>
        <v>23.327500000000001</v>
      </c>
      <c r="K4947" s="29">
        <v>31.97</v>
      </c>
      <c r="L4947" s="31">
        <f t="shared" si="802"/>
        <v>47.702237292650025</v>
      </c>
      <c r="M4947" s="34">
        <f t="shared" si="810"/>
        <v>311.5</v>
      </c>
      <c r="N4947" s="36">
        <f t="shared" si="803"/>
        <v>0.22527027130431873</v>
      </c>
      <c r="O4947" s="13"/>
      <c r="Q4947" s="16">
        <v>45913</v>
      </c>
      <c r="R4947" s="17">
        <v>0.34027777777777779</v>
      </c>
      <c r="S4947" s="15">
        <v>-1.3724999999999996</v>
      </c>
      <c r="U4947" s="18">
        <v>311.5</v>
      </c>
      <c r="V4947" s="13"/>
      <c r="Z4947" s="21">
        <f t="shared" si="804"/>
        <v>4.7467207049431055</v>
      </c>
      <c r="AA4947" s="21">
        <f t="shared" si="805"/>
        <v>2.2642919742913103</v>
      </c>
      <c r="AB4947" s="21">
        <f t="shared" si="806"/>
        <v>0.12797597312559425</v>
      </c>
      <c r="AC4947" s="21">
        <f t="shared" si="807"/>
        <v>0.24</v>
      </c>
      <c r="AD4947" s="22">
        <f t="shared" si="808"/>
        <v>1.1214</v>
      </c>
      <c r="AE4947" s="22">
        <f t="shared" si="809"/>
        <v>0.86347799999999997</v>
      </c>
    </row>
    <row r="4948" spans="1:31" ht="15.75" x14ac:dyDescent="0.25">
      <c r="A4948" s="11" t="s">
        <v>173</v>
      </c>
      <c r="B4948" s="11" t="s">
        <v>5124</v>
      </c>
      <c r="C4948" s="11">
        <v>342</v>
      </c>
      <c r="D4948" s="11">
        <v>61</v>
      </c>
      <c r="E4948" s="11">
        <v>25.2</v>
      </c>
      <c r="F4948" s="11">
        <v>0.7</v>
      </c>
      <c r="H4948" s="4">
        <v>45913</v>
      </c>
      <c r="I4948" s="2" t="s">
        <v>121</v>
      </c>
      <c r="J4948" s="8">
        <f t="shared" si="801"/>
        <v>23.344999999999999</v>
      </c>
      <c r="K4948" s="29">
        <v>31.92</v>
      </c>
      <c r="L4948" s="31">
        <f t="shared" si="802"/>
        <v>48.000096172410458</v>
      </c>
      <c r="M4948" s="34">
        <f t="shared" si="810"/>
        <v>326.39999999999998</v>
      </c>
      <c r="N4948" s="36">
        <f t="shared" si="803"/>
        <v>0.23636311788755018</v>
      </c>
      <c r="O4948" s="13"/>
      <c r="Q4948" s="16">
        <v>45913</v>
      </c>
      <c r="R4948" s="17">
        <v>0.34722222222222221</v>
      </c>
      <c r="S4948" s="15">
        <v>-1.8550000000000004</v>
      </c>
      <c r="U4948" s="18">
        <v>326.39999999999998</v>
      </c>
      <c r="V4948" s="13"/>
      <c r="Z4948" s="21">
        <f t="shared" si="804"/>
        <v>4.7333225552967066</v>
      </c>
      <c r="AA4948" s="21">
        <f t="shared" si="805"/>
        <v>2.2719993786928154</v>
      </c>
      <c r="AB4948" s="21">
        <f t="shared" si="806"/>
        <v>0.12845929153421673</v>
      </c>
      <c r="AC4948" s="21">
        <f t="shared" si="807"/>
        <v>0.24</v>
      </c>
      <c r="AD4948" s="22">
        <f t="shared" si="808"/>
        <v>1.1750400000000001</v>
      </c>
      <c r="AE4948" s="22">
        <f t="shared" si="809"/>
        <v>0.90478080000000005</v>
      </c>
    </row>
    <row r="4949" spans="1:31" ht="15.75" x14ac:dyDescent="0.25">
      <c r="A4949" s="11" t="s">
        <v>173</v>
      </c>
      <c r="B4949" s="11" t="s">
        <v>5125</v>
      </c>
      <c r="C4949" s="11">
        <v>379</v>
      </c>
      <c r="D4949" s="11">
        <v>60</v>
      </c>
      <c r="E4949" s="11">
        <v>26.1</v>
      </c>
      <c r="F4949" s="11">
        <v>0.9</v>
      </c>
      <c r="H4949" s="4">
        <v>45913</v>
      </c>
      <c r="I4949" s="2" t="s">
        <v>122</v>
      </c>
      <c r="J4949" s="8">
        <f t="shared" si="801"/>
        <v>23.840000000000003</v>
      </c>
      <c r="K4949" s="29">
        <v>33.46</v>
      </c>
      <c r="L4949" s="31">
        <f t="shared" si="802"/>
        <v>44.28557056997824</v>
      </c>
      <c r="M4949" s="34">
        <f t="shared" si="810"/>
        <v>350.5</v>
      </c>
      <c r="N4949" s="36">
        <f t="shared" si="803"/>
        <v>0.25332935332283341</v>
      </c>
      <c r="O4949" s="13"/>
      <c r="Q4949" s="16">
        <v>45913</v>
      </c>
      <c r="R4949" s="17">
        <v>0.35416666666666669</v>
      </c>
      <c r="S4949" s="15">
        <v>-2.2599999999999998</v>
      </c>
      <c r="U4949" s="18">
        <v>350.5</v>
      </c>
      <c r="V4949" s="13"/>
      <c r="Z4949" s="21">
        <f t="shared" si="804"/>
        <v>5.1613990473707707</v>
      </c>
      <c r="AA4949" s="21">
        <f t="shared" si="805"/>
        <v>2.2857550175215673</v>
      </c>
      <c r="AB4949" s="21">
        <f t="shared" si="806"/>
        <v>0.12777109743252671</v>
      </c>
      <c r="AC4949" s="21">
        <f t="shared" si="807"/>
        <v>0.24</v>
      </c>
      <c r="AD4949" s="22">
        <f t="shared" si="808"/>
        <v>1.2618</v>
      </c>
      <c r="AE4949" s="22">
        <f t="shared" si="809"/>
        <v>0.97158600000000006</v>
      </c>
    </row>
    <row r="4950" spans="1:31" ht="15.75" x14ac:dyDescent="0.25">
      <c r="A4950" s="11" t="s">
        <v>173</v>
      </c>
      <c r="B4950" s="11" t="s">
        <v>5126</v>
      </c>
      <c r="C4950" s="11">
        <v>415</v>
      </c>
      <c r="D4950" s="11">
        <v>60</v>
      </c>
      <c r="E4950" s="11">
        <v>26.8</v>
      </c>
      <c r="F4950" s="11">
        <v>1</v>
      </c>
      <c r="H4950" s="4">
        <v>45913</v>
      </c>
      <c r="I4950" s="2" t="s">
        <v>123</v>
      </c>
      <c r="J4950" s="8">
        <f t="shared" si="801"/>
        <v>24.475000000000001</v>
      </c>
      <c r="K4950" s="29">
        <v>33.94</v>
      </c>
      <c r="L4950" s="31">
        <f t="shared" si="802"/>
        <v>45.472434934682234</v>
      </c>
      <c r="M4950" s="34">
        <f t="shared" si="810"/>
        <v>446.8</v>
      </c>
      <c r="N4950" s="36">
        <f t="shared" si="803"/>
        <v>0.32866435292522361</v>
      </c>
      <c r="O4950" s="13"/>
      <c r="Q4950" s="16">
        <v>45913</v>
      </c>
      <c r="R4950" s="17">
        <v>0.3611111111111111</v>
      </c>
      <c r="S4950" s="15">
        <v>-2.3250000000000002</v>
      </c>
      <c r="U4950" s="18">
        <v>446.8</v>
      </c>
      <c r="V4950" s="13"/>
      <c r="Z4950" s="21">
        <f t="shared" si="804"/>
        <v>5.3015157148936565</v>
      </c>
      <c r="AA4950" s="21">
        <f t="shared" si="805"/>
        <v>2.4107282840069715</v>
      </c>
      <c r="AB4950" s="21">
        <f t="shared" si="806"/>
        <v>0.13428043700469527</v>
      </c>
      <c r="AC4950" s="21">
        <f t="shared" si="807"/>
        <v>0.24</v>
      </c>
      <c r="AD4950" s="22">
        <f t="shared" si="808"/>
        <v>1.6084799999999999</v>
      </c>
      <c r="AE4950" s="22">
        <f t="shared" si="809"/>
        <v>1.2385295999999999</v>
      </c>
    </row>
    <row r="4951" spans="1:31" ht="15.75" x14ac:dyDescent="0.25">
      <c r="A4951" s="11" t="s">
        <v>173</v>
      </c>
      <c r="B4951" s="11" t="s">
        <v>5127</v>
      </c>
      <c r="C4951" s="11">
        <v>450</v>
      </c>
      <c r="D4951" s="11">
        <v>61</v>
      </c>
      <c r="E4951" s="11">
        <v>27.4</v>
      </c>
      <c r="F4951" s="11">
        <v>1</v>
      </c>
      <c r="H4951" s="4">
        <v>45913</v>
      </c>
      <c r="I4951" s="2" t="s">
        <v>124</v>
      </c>
      <c r="J4951" s="8">
        <f t="shared" si="801"/>
        <v>24.79</v>
      </c>
      <c r="K4951" s="29">
        <v>33.85</v>
      </c>
      <c r="L4951" s="31">
        <f t="shared" si="802"/>
        <v>47.336546796342716</v>
      </c>
      <c r="M4951" s="34">
        <f t="shared" si="810"/>
        <v>310.2</v>
      </c>
      <c r="N4951" s="36">
        <f t="shared" si="803"/>
        <v>0.23103975737731319</v>
      </c>
      <c r="O4951" s="13"/>
      <c r="Q4951" s="16">
        <v>45913</v>
      </c>
      <c r="R4951" s="17">
        <v>0.36805555555555558</v>
      </c>
      <c r="S4951" s="15">
        <v>-2.6100000000000003</v>
      </c>
      <c r="U4951" s="18">
        <v>310.2</v>
      </c>
      <c r="V4951" s="13"/>
      <c r="Z4951" s="21">
        <f t="shared" si="804"/>
        <v>5.2749952727793419</v>
      </c>
      <c r="AA4951" s="21">
        <f t="shared" si="805"/>
        <v>2.4970006058040592</v>
      </c>
      <c r="AB4951" s="21">
        <f t="shared" si="806"/>
        <v>0.13917825409534676</v>
      </c>
      <c r="AC4951" s="21">
        <f t="shared" si="807"/>
        <v>0.24</v>
      </c>
      <c r="AD4951" s="22">
        <f t="shared" si="808"/>
        <v>1.1167199999999999</v>
      </c>
      <c r="AE4951" s="22">
        <f t="shared" si="809"/>
        <v>0.85987439999999993</v>
      </c>
    </row>
    <row r="4952" spans="1:31" ht="15.75" x14ac:dyDescent="0.25">
      <c r="A4952" s="11" t="s">
        <v>173</v>
      </c>
      <c r="B4952" s="11" t="s">
        <v>5128</v>
      </c>
      <c r="C4952" s="11">
        <v>486</v>
      </c>
      <c r="D4952" s="11">
        <v>63</v>
      </c>
      <c r="E4952" s="11">
        <v>27.7</v>
      </c>
      <c r="F4952" s="11">
        <v>1.3</v>
      </c>
      <c r="H4952" s="4">
        <v>45913</v>
      </c>
      <c r="I4952" s="2" t="s">
        <v>125</v>
      </c>
      <c r="J4952" s="8">
        <f t="shared" si="801"/>
        <v>24.987500000000001</v>
      </c>
      <c r="K4952" s="29">
        <v>33.78</v>
      </c>
      <c r="L4952" s="31">
        <f t="shared" si="802"/>
        <v>48.578637284127176</v>
      </c>
      <c r="M4952" s="34">
        <f t="shared" si="810"/>
        <v>689.4</v>
      </c>
      <c r="N4952" s="36">
        <f t="shared" si="803"/>
        <v>0.51733171912618048</v>
      </c>
      <c r="O4952" s="13"/>
      <c r="Q4952" s="16">
        <v>45913</v>
      </c>
      <c r="R4952" s="17">
        <v>0.375</v>
      </c>
      <c r="S4952" s="15">
        <v>-2.7124999999999995</v>
      </c>
      <c r="U4952" s="18">
        <v>689.4</v>
      </c>
      <c r="V4952" s="13"/>
      <c r="Z4952" s="21">
        <f t="shared" si="804"/>
        <v>5.254447919453769</v>
      </c>
      <c r="AA4952" s="21">
        <f t="shared" si="805"/>
        <v>2.5525391960748132</v>
      </c>
      <c r="AB4952" s="21">
        <f t="shared" si="806"/>
        <v>0.14234736091450576</v>
      </c>
      <c r="AC4952" s="21">
        <f t="shared" si="807"/>
        <v>0.24</v>
      </c>
      <c r="AD4952" s="22">
        <f t="shared" si="808"/>
        <v>2.48184</v>
      </c>
      <c r="AE4952" s="22">
        <f t="shared" si="809"/>
        <v>1.9110168000000001</v>
      </c>
    </row>
    <row r="4953" spans="1:31" ht="15.75" x14ac:dyDescent="0.25">
      <c r="A4953" s="11" t="s">
        <v>173</v>
      </c>
      <c r="B4953" s="11" t="s">
        <v>5129</v>
      </c>
      <c r="C4953" s="11">
        <v>521</v>
      </c>
      <c r="D4953" s="11">
        <v>66</v>
      </c>
      <c r="E4953" s="11">
        <v>28.2</v>
      </c>
      <c r="F4953" s="11">
        <v>1.1000000000000001</v>
      </c>
      <c r="H4953" s="4">
        <v>45913</v>
      </c>
      <c r="I4953" s="2" t="s">
        <v>126</v>
      </c>
      <c r="J4953" s="8">
        <f t="shared" si="801"/>
        <v>25.79</v>
      </c>
      <c r="K4953" s="29">
        <v>32.979999999999997</v>
      </c>
      <c r="L4953" s="31">
        <f t="shared" si="802"/>
        <v>56.089451821330215</v>
      </c>
      <c r="M4953" s="34">
        <f t="shared" si="810"/>
        <v>301.5</v>
      </c>
      <c r="N4953" s="36">
        <f t="shared" si="803"/>
        <v>0.23411372173838296</v>
      </c>
      <c r="O4953" s="13"/>
      <c r="Q4953" s="16">
        <v>45913</v>
      </c>
      <c r="R4953" s="17">
        <v>0.38194444444444442</v>
      </c>
      <c r="S4953" s="15">
        <v>-2.41</v>
      </c>
      <c r="U4953" s="18">
        <v>301.5</v>
      </c>
      <c r="V4953" s="13"/>
      <c r="Z4953" s="21">
        <f t="shared" si="804"/>
        <v>5.0245075597770477</v>
      </c>
      <c r="AA4953" s="21">
        <f t="shared" si="805"/>
        <v>2.8182187470002416</v>
      </c>
      <c r="AB4953" s="21">
        <f t="shared" si="806"/>
        <v>0.15809525415789286</v>
      </c>
      <c r="AC4953" s="21">
        <f t="shared" si="807"/>
        <v>0.24</v>
      </c>
      <c r="AD4953" s="22">
        <f t="shared" si="808"/>
        <v>1.0853999999999999</v>
      </c>
      <c r="AE4953" s="22">
        <f t="shared" si="809"/>
        <v>0.835758</v>
      </c>
    </row>
    <row r="4954" spans="1:31" ht="15.75" x14ac:dyDescent="0.25">
      <c r="A4954" s="11" t="s">
        <v>173</v>
      </c>
      <c r="B4954" s="11" t="s">
        <v>5130</v>
      </c>
      <c r="C4954" s="11">
        <v>558</v>
      </c>
      <c r="D4954" s="11">
        <v>67</v>
      </c>
      <c r="E4954" s="11">
        <v>28.3</v>
      </c>
      <c r="F4954" s="11">
        <v>0.8</v>
      </c>
      <c r="H4954" s="4">
        <v>45913</v>
      </c>
      <c r="I4954" s="2" t="s">
        <v>127</v>
      </c>
      <c r="J4954" s="8">
        <f t="shared" si="801"/>
        <v>25.695</v>
      </c>
      <c r="K4954" s="29">
        <v>33.24</v>
      </c>
      <c r="L4954" s="31">
        <f t="shared" si="802"/>
        <v>54.428257399942531</v>
      </c>
      <c r="M4954" s="34">
        <f t="shared" si="810"/>
        <v>364.3</v>
      </c>
      <c r="N4954" s="36">
        <f t="shared" si="803"/>
        <v>0.28132218857561703</v>
      </c>
      <c r="O4954" s="13"/>
      <c r="Q4954" s="16">
        <v>45913</v>
      </c>
      <c r="R4954" s="17">
        <v>0.3888888888888889</v>
      </c>
      <c r="S4954" s="15">
        <v>-2.6050000000000013</v>
      </c>
      <c r="U4954" s="18">
        <v>364.3</v>
      </c>
      <c r="V4954" s="13"/>
      <c r="Z4954" s="21">
        <f t="shared" si="804"/>
        <v>5.0982605504498189</v>
      </c>
      <c r="AA4954" s="21">
        <f t="shared" si="805"/>
        <v>2.7748943753185542</v>
      </c>
      <c r="AB4954" s="21">
        <f t="shared" si="806"/>
        <v>0.15536580489272986</v>
      </c>
      <c r="AC4954" s="21">
        <f t="shared" si="807"/>
        <v>0.24</v>
      </c>
      <c r="AD4954" s="22">
        <f t="shared" si="808"/>
        <v>1.31148</v>
      </c>
      <c r="AE4954" s="22">
        <f t="shared" si="809"/>
        <v>1.0098396000000001</v>
      </c>
    </row>
    <row r="4955" spans="1:31" ht="15.75" x14ac:dyDescent="0.25">
      <c r="A4955" s="11" t="s">
        <v>173</v>
      </c>
      <c r="B4955" s="11" t="s">
        <v>5131</v>
      </c>
      <c r="C4955" s="11">
        <v>590</v>
      </c>
      <c r="D4955" s="11">
        <v>64</v>
      </c>
      <c r="E4955" s="11">
        <v>28.6</v>
      </c>
      <c r="F4955" s="11">
        <v>1</v>
      </c>
      <c r="H4955" s="4">
        <v>45913</v>
      </c>
      <c r="I4955" s="2" t="s">
        <v>128</v>
      </c>
      <c r="J4955" s="8">
        <f t="shared" si="801"/>
        <v>26.237500000000001</v>
      </c>
      <c r="K4955" s="29">
        <v>32.71</v>
      </c>
      <c r="L4955" s="31">
        <f t="shared" si="802"/>
        <v>59.750817530330664</v>
      </c>
      <c r="M4955" s="34">
        <f t="shared" si="810"/>
        <v>422.8</v>
      </c>
      <c r="N4955" s="36">
        <f t="shared" si="803"/>
        <v>0.33338494502891397</v>
      </c>
      <c r="O4955" s="13"/>
      <c r="Q4955" s="16">
        <v>45913</v>
      </c>
      <c r="R4955" s="17">
        <v>0.39583333333333331</v>
      </c>
      <c r="S4955" s="15">
        <v>-2.3624999999999998</v>
      </c>
      <c r="U4955" s="18">
        <v>422.8</v>
      </c>
      <c r="V4955" s="13"/>
      <c r="Z4955" s="21">
        <f t="shared" si="804"/>
        <v>4.9488999809084309</v>
      </c>
      <c r="AA4955" s="21">
        <f t="shared" si="805"/>
        <v>2.9570081973511657</v>
      </c>
      <c r="AB4955" s="21">
        <f t="shared" si="806"/>
        <v>0.16621292217207212</v>
      </c>
      <c r="AC4955" s="21">
        <f t="shared" si="807"/>
        <v>0.24</v>
      </c>
      <c r="AD4955" s="22">
        <f t="shared" si="808"/>
        <v>1.5220800000000001</v>
      </c>
      <c r="AE4955" s="22">
        <f t="shared" si="809"/>
        <v>1.1720016000000002</v>
      </c>
    </row>
    <row r="4956" spans="1:31" ht="15.75" x14ac:dyDescent="0.25">
      <c r="A4956" s="11" t="s">
        <v>173</v>
      </c>
      <c r="B4956" s="11" t="s">
        <v>5132</v>
      </c>
      <c r="C4956" s="11">
        <v>617</v>
      </c>
      <c r="D4956" s="11">
        <v>62</v>
      </c>
      <c r="E4956" s="11">
        <v>29.2</v>
      </c>
      <c r="F4956" s="11">
        <v>1</v>
      </c>
      <c r="H4956" s="4">
        <v>45913</v>
      </c>
      <c r="I4956" s="2" t="s">
        <v>129</v>
      </c>
      <c r="J4956" s="8">
        <f t="shared" si="801"/>
        <v>26.684999999999999</v>
      </c>
      <c r="K4956" s="29">
        <v>32.96</v>
      </c>
      <c r="L4956" s="31">
        <f t="shared" si="802"/>
        <v>61.002188604254258</v>
      </c>
      <c r="M4956" s="34">
        <f t="shared" si="810"/>
        <v>441.8</v>
      </c>
      <c r="N4956" s="36">
        <f t="shared" si="803"/>
        <v>0.35181354627801686</v>
      </c>
      <c r="O4956" s="13"/>
      <c r="Q4956" s="16">
        <v>45913</v>
      </c>
      <c r="R4956" s="17">
        <v>0.40277777777777779</v>
      </c>
      <c r="S4956" s="15">
        <v>-2.5150000000000006</v>
      </c>
      <c r="U4956" s="18">
        <v>441.8</v>
      </c>
      <c r="V4956" s="13"/>
      <c r="Z4956" s="21">
        <f t="shared" si="804"/>
        <v>5.0188728148835855</v>
      </c>
      <c r="AA4956" s="21">
        <f t="shared" si="805"/>
        <v>3.0616222603429297</v>
      </c>
      <c r="AB4956" s="21">
        <f t="shared" si="806"/>
        <v>0.17177502328702682</v>
      </c>
      <c r="AC4956" s="21">
        <f t="shared" si="807"/>
        <v>0.24</v>
      </c>
      <c r="AD4956" s="22">
        <f t="shared" si="808"/>
        <v>1.5904799999999999</v>
      </c>
      <c r="AE4956" s="22">
        <f t="shared" si="809"/>
        <v>1.2246695999999999</v>
      </c>
    </row>
    <row r="4957" spans="1:31" ht="15.75" x14ac:dyDescent="0.25">
      <c r="A4957" s="11" t="s">
        <v>173</v>
      </c>
      <c r="B4957" s="11" t="s">
        <v>5133</v>
      </c>
      <c r="C4957" s="11">
        <v>646</v>
      </c>
      <c r="D4957" s="11">
        <v>60</v>
      </c>
      <c r="E4957" s="11">
        <v>29.5</v>
      </c>
      <c r="F4957" s="11">
        <v>1.6</v>
      </c>
      <c r="H4957" s="4">
        <v>45913</v>
      </c>
      <c r="I4957" s="2" t="s">
        <v>130</v>
      </c>
      <c r="J4957" s="8">
        <f t="shared" si="801"/>
        <v>26.552500000000002</v>
      </c>
      <c r="K4957" s="29">
        <v>33.369999999999997</v>
      </c>
      <c r="L4957" s="31">
        <f t="shared" si="802"/>
        <v>58.351677664949776</v>
      </c>
      <c r="M4957" s="34">
        <f t="shared" si="810"/>
        <v>456.9</v>
      </c>
      <c r="N4957" s="36">
        <f t="shared" si="803"/>
        <v>0.36119125634525712</v>
      </c>
      <c r="O4957" s="13"/>
      <c r="Q4957" s="16">
        <v>45913</v>
      </c>
      <c r="R4957" s="17">
        <v>0.40972222222222221</v>
      </c>
      <c r="S4957" s="15">
        <v>-2.9474999999999989</v>
      </c>
      <c r="U4957" s="18">
        <v>456.9</v>
      </c>
      <c r="V4957" s="13"/>
      <c r="Z4957" s="21">
        <f t="shared" si="804"/>
        <v>5.13548811754029</v>
      </c>
      <c r="AA4957" s="21">
        <f t="shared" si="805"/>
        <v>2.9966434728689069</v>
      </c>
      <c r="AB4957" s="21">
        <f t="shared" si="806"/>
        <v>0.16762036568900329</v>
      </c>
      <c r="AC4957" s="21">
        <f t="shared" si="807"/>
        <v>0.24</v>
      </c>
      <c r="AD4957" s="22">
        <f t="shared" si="808"/>
        <v>1.6448400000000001</v>
      </c>
      <c r="AE4957" s="22">
        <f t="shared" si="809"/>
        <v>1.2665268000000001</v>
      </c>
    </row>
    <row r="4958" spans="1:31" ht="15.75" x14ac:dyDescent="0.25">
      <c r="A4958" s="11" t="s">
        <v>173</v>
      </c>
      <c r="B4958" s="11" t="s">
        <v>5134</v>
      </c>
      <c r="C4958" s="11">
        <v>680</v>
      </c>
      <c r="D4958" s="11">
        <v>59</v>
      </c>
      <c r="E4958" s="11">
        <v>29.6</v>
      </c>
      <c r="F4958" s="11">
        <v>1.6</v>
      </c>
      <c r="H4958" s="4">
        <v>45913</v>
      </c>
      <c r="I4958" s="2" t="s">
        <v>131</v>
      </c>
      <c r="J4958" s="8">
        <f t="shared" si="801"/>
        <v>26.61</v>
      </c>
      <c r="K4958" s="29">
        <v>33.17</v>
      </c>
      <c r="L4958" s="31">
        <f t="shared" si="802"/>
        <v>59.593780192016673</v>
      </c>
      <c r="M4958" s="34">
        <f t="shared" si="810"/>
        <v>478.6</v>
      </c>
      <c r="N4958" s="36">
        <f t="shared" si="803"/>
        <v>0.37963131313837239</v>
      </c>
      <c r="O4958" s="13"/>
      <c r="Q4958" s="16">
        <v>45913</v>
      </c>
      <c r="R4958" s="17">
        <v>0.41666666666666669</v>
      </c>
      <c r="S4958" s="15">
        <v>-2.9900000000000011</v>
      </c>
      <c r="U4958" s="18">
        <v>478.6</v>
      </c>
      <c r="V4958" s="13"/>
      <c r="Z4958" s="21">
        <f t="shared" si="804"/>
        <v>5.078312129880393</v>
      </c>
      <c r="AA4958" s="21">
        <f t="shared" si="805"/>
        <v>3.0263581681454417</v>
      </c>
      <c r="AB4958" s="21">
        <f t="shared" si="806"/>
        <v>0.16953293367172956</v>
      </c>
      <c r="AC4958" s="21">
        <f t="shared" si="807"/>
        <v>0.24</v>
      </c>
      <c r="AD4958" s="22">
        <f t="shared" si="808"/>
        <v>1.72296</v>
      </c>
      <c r="AE4958" s="22">
        <f t="shared" si="809"/>
        <v>1.3266792000000001</v>
      </c>
    </row>
    <row r="4959" spans="1:31" ht="15.75" x14ac:dyDescent="0.25">
      <c r="A4959" s="11" t="s">
        <v>173</v>
      </c>
      <c r="B4959" s="11" t="s">
        <v>5135</v>
      </c>
      <c r="C4959" s="11">
        <v>709</v>
      </c>
      <c r="D4959" s="11">
        <v>55</v>
      </c>
      <c r="E4959" s="11">
        <v>30</v>
      </c>
      <c r="F4959" s="11">
        <v>1.7</v>
      </c>
      <c r="H4959" s="4">
        <v>45913</v>
      </c>
      <c r="I4959" s="2" t="s">
        <v>132</v>
      </c>
      <c r="J4959" s="8">
        <f t="shared" si="801"/>
        <v>26.517499999999998</v>
      </c>
      <c r="K4959" s="29">
        <v>33.24</v>
      </c>
      <c r="L4959" s="31">
        <f t="shared" si="802"/>
        <v>58.767967074813754</v>
      </c>
      <c r="M4959" s="34">
        <f t="shared" si="810"/>
        <v>356.9</v>
      </c>
      <c r="N4959" s="36">
        <f t="shared" si="803"/>
        <v>0.28221410610827563</v>
      </c>
      <c r="O4959" s="13"/>
      <c r="Q4959" s="16">
        <v>45913</v>
      </c>
      <c r="R4959" s="17">
        <v>0.4236111111111111</v>
      </c>
      <c r="S4959" s="15">
        <v>-3.4824999999999999</v>
      </c>
      <c r="U4959" s="18">
        <v>356.9</v>
      </c>
      <c r="V4959" s="13"/>
      <c r="Z4959" s="21">
        <f t="shared" si="804"/>
        <v>5.0982605504498189</v>
      </c>
      <c r="AA4959" s="21">
        <f t="shared" si="805"/>
        <v>2.9961440816765679</v>
      </c>
      <c r="AB4959" s="21">
        <f t="shared" si="806"/>
        <v>0.16775353359921324</v>
      </c>
      <c r="AC4959" s="21">
        <f t="shared" si="807"/>
        <v>0.24</v>
      </c>
      <c r="AD4959" s="22">
        <f t="shared" si="808"/>
        <v>1.28484</v>
      </c>
      <c r="AE4959" s="22">
        <f t="shared" si="809"/>
        <v>0.98932680000000006</v>
      </c>
    </row>
    <row r="4960" spans="1:31" ht="15.75" x14ac:dyDescent="0.25">
      <c r="A4960" s="11" t="s">
        <v>173</v>
      </c>
      <c r="B4960" s="11" t="s">
        <v>5136</v>
      </c>
      <c r="C4960" s="11">
        <v>731</v>
      </c>
      <c r="D4960" s="11">
        <v>53</v>
      </c>
      <c r="E4960" s="11">
        <v>30.3</v>
      </c>
      <c r="F4960" s="11">
        <v>1.8</v>
      </c>
      <c r="H4960" s="4">
        <v>45913</v>
      </c>
      <c r="I4960" s="2" t="s">
        <v>133</v>
      </c>
      <c r="J4960" s="8">
        <f t="shared" si="801"/>
        <v>26.6675</v>
      </c>
      <c r="K4960" s="29">
        <v>33.18</v>
      </c>
      <c r="L4960" s="31">
        <f t="shared" si="802"/>
        <v>59.857438909691261</v>
      </c>
      <c r="M4960" s="34">
        <f t="shared" si="810"/>
        <v>366.1</v>
      </c>
      <c r="N4960" s="36">
        <f t="shared" si="803"/>
        <v>0.29082812727501789</v>
      </c>
      <c r="O4960" s="13"/>
      <c r="Q4960" s="16">
        <v>45913</v>
      </c>
      <c r="R4960" s="17">
        <v>0.43055555555555558</v>
      </c>
      <c r="S4960" s="15">
        <v>-3.6325000000000003</v>
      </c>
      <c r="U4960" s="18">
        <v>366.1</v>
      </c>
      <c r="V4960" s="13"/>
      <c r="Z4960" s="21">
        <f t="shared" si="804"/>
        <v>5.0811577495691518</v>
      </c>
      <c r="AA4960" s="21">
        <f t="shared" si="805"/>
        <v>3.0414508958533983</v>
      </c>
      <c r="AB4960" s="21">
        <f t="shared" si="806"/>
        <v>0.17036581207727972</v>
      </c>
      <c r="AC4960" s="21">
        <f t="shared" si="807"/>
        <v>0.24</v>
      </c>
      <c r="AD4960" s="22">
        <f t="shared" si="808"/>
        <v>1.31796</v>
      </c>
      <c r="AE4960" s="22">
        <f t="shared" si="809"/>
        <v>1.0148292000000001</v>
      </c>
    </row>
    <row r="4961" spans="1:31" ht="15.75" x14ac:dyDescent="0.25">
      <c r="A4961" s="11" t="s">
        <v>173</v>
      </c>
      <c r="B4961" s="11" t="s">
        <v>5137</v>
      </c>
      <c r="C4961" s="11">
        <v>757</v>
      </c>
      <c r="D4961" s="11">
        <v>52</v>
      </c>
      <c r="E4961" s="11">
        <v>31</v>
      </c>
      <c r="F4961" s="11">
        <v>1.5</v>
      </c>
      <c r="H4961" s="4">
        <v>45913</v>
      </c>
      <c r="I4961" s="2" t="s">
        <v>134</v>
      </c>
      <c r="J4961" s="8">
        <f t="shared" si="801"/>
        <v>27.407499999999999</v>
      </c>
      <c r="K4961" s="29">
        <v>33.340000000000003</v>
      </c>
      <c r="L4961" s="31">
        <f t="shared" si="802"/>
        <v>63.131660234547248</v>
      </c>
      <c r="M4961" s="34">
        <f t="shared" si="810"/>
        <v>417.1</v>
      </c>
      <c r="N4961" s="36">
        <f t="shared" si="803"/>
        <v>0.33727685967513393</v>
      </c>
      <c r="O4961" s="13"/>
      <c r="Q4961" s="16">
        <v>45913</v>
      </c>
      <c r="R4961" s="17">
        <v>0.4375</v>
      </c>
      <c r="S4961" s="15">
        <v>-3.5924999999999994</v>
      </c>
      <c r="U4961" s="18">
        <v>417.1</v>
      </c>
      <c r="V4961" s="13"/>
      <c r="Z4961" s="21">
        <f t="shared" si="804"/>
        <v>5.1268762655690052</v>
      </c>
      <c r="AA4961" s="21">
        <f t="shared" si="805"/>
        <v>3.2366821046246685</v>
      </c>
      <c r="AB4961" s="21">
        <f t="shared" si="806"/>
        <v>0.1810873157075289</v>
      </c>
      <c r="AC4961" s="21">
        <f t="shared" si="807"/>
        <v>0.24</v>
      </c>
      <c r="AD4961" s="22">
        <f t="shared" si="808"/>
        <v>1.50156</v>
      </c>
      <c r="AE4961" s="22">
        <f t="shared" si="809"/>
        <v>1.1562011999999999</v>
      </c>
    </row>
    <row r="4962" spans="1:31" ht="15.75" x14ac:dyDescent="0.25">
      <c r="A4962" s="11" t="s">
        <v>173</v>
      </c>
      <c r="B4962" s="11" t="s">
        <v>5138</v>
      </c>
      <c r="C4962" s="11">
        <v>776</v>
      </c>
      <c r="D4962" s="11">
        <v>50</v>
      </c>
      <c r="E4962" s="11">
        <v>31.5</v>
      </c>
      <c r="F4962" s="11">
        <v>1.5</v>
      </c>
      <c r="H4962" s="4">
        <v>45913</v>
      </c>
      <c r="I4962" s="2" t="s">
        <v>135</v>
      </c>
      <c r="J4962" s="8">
        <f t="shared" si="801"/>
        <v>27.54</v>
      </c>
      <c r="K4962" s="29">
        <v>33.83</v>
      </c>
      <c r="L4962" s="31">
        <f t="shared" si="802"/>
        <v>61.49094483910563</v>
      </c>
      <c r="M4962" s="34">
        <f t="shared" si="810"/>
        <v>452</v>
      </c>
      <c r="N4962" s="36">
        <f t="shared" si="803"/>
        <v>0.36522812348504735</v>
      </c>
      <c r="O4962" s="13"/>
      <c r="Q4962" s="16">
        <v>45913</v>
      </c>
      <c r="R4962" s="17">
        <v>0.44444444444444442</v>
      </c>
      <c r="S4962" s="15">
        <v>-3.96</v>
      </c>
      <c r="U4962" s="18">
        <v>452</v>
      </c>
      <c r="V4962" s="13"/>
      <c r="Z4962" s="21">
        <f t="shared" si="804"/>
        <v>5.2691174986894787</v>
      </c>
      <c r="AA4962" s="21">
        <f t="shared" si="805"/>
        <v>3.2400301346268097</v>
      </c>
      <c r="AB4962" s="21">
        <f t="shared" si="806"/>
        <v>0.18062000726448019</v>
      </c>
      <c r="AC4962" s="21">
        <f t="shared" si="807"/>
        <v>0.24</v>
      </c>
      <c r="AD4962" s="22">
        <f t="shared" si="808"/>
        <v>1.6272</v>
      </c>
      <c r="AE4962" s="22">
        <f t="shared" si="809"/>
        <v>1.2529440000000001</v>
      </c>
    </row>
    <row r="4963" spans="1:31" ht="15.75" x14ac:dyDescent="0.25">
      <c r="A4963" s="11" t="s">
        <v>173</v>
      </c>
      <c r="B4963" s="11" t="s">
        <v>5139</v>
      </c>
      <c r="C4963" s="11">
        <v>787</v>
      </c>
      <c r="D4963" s="11">
        <v>53</v>
      </c>
      <c r="E4963" s="11">
        <v>31.7</v>
      </c>
      <c r="F4963" s="11">
        <v>2</v>
      </c>
      <c r="H4963" s="4">
        <v>45913</v>
      </c>
      <c r="I4963" s="2" t="s">
        <v>136</v>
      </c>
      <c r="J4963" s="8">
        <f t="shared" si="801"/>
        <v>27.71</v>
      </c>
      <c r="K4963" s="29">
        <v>33.53</v>
      </c>
      <c r="L4963" s="31">
        <f t="shared" si="802"/>
        <v>63.869975384861327</v>
      </c>
      <c r="M4963" s="34">
        <f t="shared" si="810"/>
        <v>487.3</v>
      </c>
      <c r="N4963" s="36">
        <f t="shared" si="803"/>
        <v>0.39636693423703551</v>
      </c>
      <c r="O4963" s="13"/>
      <c r="Q4963" s="16">
        <v>45913</v>
      </c>
      <c r="R4963" s="17">
        <v>0.4513888888888889</v>
      </c>
      <c r="S4963" s="15">
        <v>-3.9899999999999993</v>
      </c>
      <c r="U4963" s="18">
        <v>487.3</v>
      </c>
      <c r="V4963" s="13"/>
      <c r="Z4963" s="21">
        <f t="shared" si="804"/>
        <v>5.1816303595048758</v>
      </c>
      <c r="AA4963" s="21">
        <f t="shared" si="805"/>
        <v>3.3095060351502652</v>
      </c>
      <c r="AB4963" s="21">
        <f t="shared" si="806"/>
        <v>0.18490199286503145</v>
      </c>
      <c r="AC4963" s="21">
        <f t="shared" si="807"/>
        <v>0.24</v>
      </c>
      <c r="AD4963" s="22">
        <f t="shared" si="808"/>
        <v>1.7542800000000001</v>
      </c>
      <c r="AE4963" s="22">
        <f t="shared" si="809"/>
        <v>1.3507956000000001</v>
      </c>
    </row>
    <row r="4964" spans="1:31" ht="15.75" x14ac:dyDescent="0.25">
      <c r="A4964" s="11" t="s">
        <v>173</v>
      </c>
      <c r="B4964" s="11" t="s">
        <v>5140</v>
      </c>
      <c r="C4964" s="11">
        <v>807</v>
      </c>
      <c r="D4964" s="11">
        <v>57</v>
      </c>
      <c r="E4964" s="11">
        <v>31.7</v>
      </c>
      <c r="F4964" s="11">
        <v>2.9</v>
      </c>
      <c r="H4964" s="4">
        <v>45913</v>
      </c>
      <c r="I4964" s="2" t="s">
        <v>137</v>
      </c>
      <c r="J4964" s="8">
        <f t="shared" si="801"/>
        <v>27.259999999999998</v>
      </c>
      <c r="K4964" s="29">
        <v>33.35</v>
      </c>
      <c r="L4964" s="31">
        <f t="shared" si="802"/>
        <v>62.271432796105692</v>
      </c>
      <c r="M4964" s="34">
        <f t="shared" si="810"/>
        <v>457.3</v>
      </c>
      <c r="N4964" s="36">
        <f t="shared" si="803"/>
        <v>0.36838245992693713</v>
      </c>
      <c r="O4964" s="13"/>
      <c r="Q4964" s="16">
        <v>45913</v>
      </c>
      <c r="R4964" s="17">
        <v>0.45833333333333331</v>
      </c>
      <c r="S4964" s="15">
        <v>-4.4400000000000004</v>
      </c>
      <c r="U4964" s="18">
        <v>457.3</v>
      </c>
      <c r="V4964" s="13"/>
      <c r="Z4964" s="21">
        <f t="shared" si="804"/>
        <v>5.1297454891562619</v>
      </c>
      <c r="AA4964" s="21">
        <f t="shared" si="805"/>
        <v>3.1943660148912052</v>
      </c>
      <c r="AB4964" s="21">
        <f t="shared" si="806"/>
        <v>0.17870659001911063</v>
      </c>
      <c r="AC4964" s="21">
        <f t="shared" si="807"/>
        <v>0.24</v>
      </c>
      <c r="AD4964" s="22">
        <f t="shared" si="808"/>
        <v>1.64628</v>
      </c>
      <c r="AE4964" s="22">
        <f t="shared" si="809"/>
        <v>1.2676356</v>
      </c>
    </row>
    <row r="4965" spans="1:31" ht="15.75" x14ac:dyDescent="0.25">
      <c r="A4965" s="11" t="s">
        <v>173</v>
      </c>
      <c r="B4965" s="11" t="s">
        <v>5141</v>
      </c>
      <c r="C4965" s="11">
        <v>829</v>
      </c>
      <c r="D4965" s="11">
        <v>58</v>
      </c>
      <c r="E4965" s="11">
        <v>31.7</v>
      </c>
      <c r="F4965" s="11">
        <v>3.5</v>
      </c>
      <c r="H4965" s="4">
        <v>45913</v>
      </c>
      <c r="I4965" s="2" t="s">
        <v>138</v>
      </c>
      <c r="J4965" s="8">
        <f t="shared" si="801"/>
        <v>27.217500000000001</v>
      </c>
      <c r="K4965" s="29">
        <v>33.24</v>
      </c>
      <c r="L4965" s="31">
        <f t="shared" si="802"/>
        <v>62.572384924381417</v>
      </c>
      <c r="M4965" s="34">
        <f t="shared" si="810"/>
        <v>439.1</v>
      </c>
      <c r="N4965" s="36">
        <f t="shared" si="803"/>
        <v>0.35366900447727695</v>
      </c>
      <c r="O4965" s="13"/>
      <c r="Q4965" s="16">
        <v>45913</v>
      </c>
      <c r="R4965" s="17">
        <v>0.46527777777777779</v>
      </c>
      <c r="S4965" s="15">
        <v>-4.4824999999999999</v>
      </c>
      <c r="U4965" s="18">
        <v>439.1</v>
      </c>
      <c r="V4965" s="13"/>
      <c r="Z4965" s="21">
        <f t="shared" si="804"/>
        <v>5.0982605504498189</v>
      </c>
      <c r="AA4965" s="21">
        <f t="shared" si="805"/>
        <v>3.1901032160753475</v>
      </c>
      <c r="AB4965" s="21">
        <f t="shared" si="806"/>
        <v>0.17861326840576927</v>
      </c>
      <c r="AC4965" s="21">
        <f t="shared" si="807"/>
        <v>0.24</v>
      </c>
      <c r="AD4965" s="22">
        <f t="shared" si="808"/>
        <v>1.5807599999999999</v>
      </c>
      <c r="AE4965" s="22">
        <f t="shared" si="809"/>
        <v>1.2171852000000001</v>
      </c>
    </row>
    <row r="4966" spans="1:31" ht="15.75" x14ac:dyDescent="0.25">
      <c r="A4966" s="11" t="s">
        <v>173</v>
      </c>
      <c r="B4966" s="11" t="s">
        <v>5142</v>
      </c>
      <c r="C4966" s="11">
        <v>844</v>
      </c>
      <c r="D4966" s="11">
        <v>59</v>
      </c>
      <c r="E4966" s="11">
        <v>31.3</v>
      </c>
      <c r="F4966" s="11">
        <v>3.7</v>
      </c>
      <c r="H4966" s="4">
        <v>45913</v>
      </c>
      <c r="I4966" s="5">
        <v>0.47222222222222221</v>
      </c>
      <c r="J4966" s="8">
        <f t="shared" si="801"/>
        <v>26.837500000000002</v>
      </c>
      <c r="K4966" s="29">
        <v>32.840000000000003</v>
      </c>
      <c r="L4966" s="31">
        <f t="shared" si="802"/>
        <v>62.426738490171488</v>
      </c>
      <c r="M4966" s="34">
        <f t="shared" si="810"/>
        <v>610.9</v>
      </c>
      <c r="N4966" s="36">
        <f t="shared" si="803"/>
        <v>0.48892811820490284</v>
      </c>
      <c r="O4966" s="13"/>
      <c r="Q4966" s="16">
        <v>45913</v>
      </c>
      <c r="R4966" s="17">
        <v>0.47222222222222221</v>
      </c>
      <c r="S4966" s="15">
        <v>-4.4624999999999995</v>
      </c>
      <c r="U4966" s="18">
        <v>610.9</v>
      </c>
      <c r="V4966" s="13"/>
      <c r="Z4966" s="21">
        <f t="shared" si="804"/>
        <v>4.9851794049309639</v>
      </c>
      <c r="AA4966" s="21">
        <f t="shared" si="805"/>
        <v>3.1120849103821397</v>
      </c>
      <c r="AB4966" s="21">
        <f t="shared" si="806"/>
        <v>0.17476143447154793</v>
      </c>
      <c r="AC4966" s="21">
        <f t="shared" si="807"/>
        <v>0.24</v>
      </c>
      <c r="AD4966" s="22">
        <f t="shared" si="808"/>
        <v>2.1992400000000001</v>
      </c>
      <c r="AE4966" s="22">
        <f t="shared" si="809"/>
        <v>1.6934148</v>
      </c>
    </row>
    <row r="4967" spans="1:31" ht="15.75" x14ac:dyDescent="0.25">
      <c r="A4967" s="11" t="s">
        <v>173</v>
      </c>
      <c r="B4967" s="11" t="s">
        <v>5143</v>
      </c>
      <c r="C4967" s="11">
        <v>860</v>
      </c>
      <c r="D4967" s="11">
        <v>58</v>
      </c>
      <c r="E4967" s="11">
        <v>31.5</v>
      </c>
      <c r="F4967" s="11">
        <v>3.4</v>
      </c>
      <c r="H4967" s="4">
        <v>45913</v>
      </c>
      <c r="I4967" s="5">
        <v>0.47916666666666669</v>
      </c>
      <c r="J4967" s="8">
        <f t="shared" si="801"/>
        <v>26.845000000000002</v>
      </c>
      <c r="K4967" s="29">
        <v>33.26</v>
      </c>
      <c r="L4967" s="31">
        <f t="shared" si="802"/>
        <v>60.439865000481163</v>
      </c>
      <c r="M4967" s="34">
        <f t="shared" si="810"/>
        <v>641.5</v>
      </c>
      <c r="N4967" s="36">
        <f t="shared" si="803"/>
        <v>0.51162871317939695</v>
      </c>
      <c r="O4967" s="13"/>
      <c r="Q4967" s="16">
        <v>45913</v>
      </c>
      <c r="R4967" s="17">
        <v>0.47916666666666669</v>
      </c>
      <c r="S4967" s="15">
        <v>-4.6549999999999985</v>
      </c>
      <c r="U4967" s="18">
        <v>641.5</v>
      </c>
      <c r="V4967" s="13"/>
      <c r="Z4967" s="21">
        <f t="shared" si="804"/>
        <v>5.1039725767400617</v>
      </c>
      <c r="AA4967" s="21">
        <f t="shared" si="805"/>
        <v>3.0848341350432733</v>
      </c>
      <c r="AB4967" s="21">
        <f t="shared" si="806"/>
        <v>0.17269373857484066</v>
      </c>
      <c r="AC4967" s="21">
        <f t="shared" si="807"/>
        <v>0.24</v>
      </c>
      <c r="AD4967" s="22">
        <f t="shared" si="808"/>
        <v>2.3094000000000001</v>
      </c>
      <c r="AE4967" s="22">
        <f t="shared" si="809"/>
        <v>1.7782380000000002</v>
      </c>
    </row>
    <row r="4968" spans="1:31" ht="15.75" x14ac:dyDescent="0.25">
      <c r="A4968" s="11" t="s">
        <v>173</v>
      </c>
      <c r="B4968" s="11" t="s">
        <v>5144</v>
      </c>
      <c r="C4968" s="11">
        <v>873</v>
      </c>
      <c r="D4968" s="11">
        <v>56</v>
      </c>
      <c r="E4968" s="11">
        <v>31.8</v>
      </c>
      <c r="F4968" s="11">
        <v>3.3</v>
      </c>
      <c r="H4968" s="4">
        <v>45913</v>
      </c>
      <c r="I4968" s="5">
        <v>0.4861111111111111</v>
      </c>
      <c r="J4968" s="8">
        <f t="shared" si="801"/>
        <v>26.827500000000001</v>
      </c>
      <c r="K4968" s="29">
        <v>33.36</v>
      </c>
      <c r="L4968" s="31">
        <f t="shared" si="802"/>
        <v>59.8721806803227</v>
      </c>
      <c r="M4968" s="34">
        <f t="shared" si="810"/>
        <v>634</v>
      </c>
      <c r="N4968" s="36">
        <f t="shared" si="803"/>
        <v>0.50496494812999138</v>
      </c>
      <c r="O4968" s="13"/>
      <c r="Q4968" s="16">
        <v>45913</v>
      </c>
      <c r="R4968" s="17">
        <v>0.4861111111111111</v>
      </c>
      <c r="S4968" s="15">
        <v>-4.972500000000001</v>
      </c>
      <c r="U4968" s="18">
        <v>634</v>
      </c>
      <c r="V4968" s="13"/>
      <c r="Z4968" s="21">
        <f t="shared" si="804"/>
        <v>5.1326161062913753</v>
      </c>
      <c r="AA4968" s="21">
        <f t="shared" si="805"/>
        <v>3.073009188786116</v>
      </c>
      <c r="AB4968" s="21">
        <f t="shared" si="806"/>
        <v>0.17190466326456366</v>
      </c>
      <c r="AC4968" s="21">
        <f t="shared" si="807"/>
        <v>0.24</v>
      </c>
      <c r="AD4968" s="22">
        <f t="shared" si="808"/>
        <v>2.2824</v>
      </c>
      <c r="AE4968" s="22">
        <f t="shared" si="809"/>
        <v>1.7574480000000001</v>
      </c>
    </row>
    <row r="4969" spans="1:31" ht="15.75" x14ac:dyDescent="0.25">
      <c r="A4969" s="11" t="s">
        <v>173</v>
      </c>
      <c r="B4969" s="11" t="s">
        <v>5145</v>
      </c>
      <c r="C4969" s="11">
        <v>886</v>
      </c>
      <c r="D4969" s="11">
        <v>56</v>
      </c>
      <c r="E4969" s="11">
        <v>31.9</v>
      </c>
      <c r="F4969" s="11">
        <v>4.3</v>
      </c>
      <c r="H4969" s="4">
        <v>45913</v>
      </c>
      <c r="I4969" s="5">
        <v>0.49305555555555558</v>
      </c>
      <c r="J4969" s="8">
        <f t="shared" si="801"/>
        <v>26.952500000000001</v>
      </c>
      <c r="K4969" s="29">
        <v>32.979999999999997</v>
      </c>
      <c r="L4969" s="31">
        <f t="shared" si="802"/>
        <v>62.378444242897295</v>
      </c>
      <c r="M4969" s="34">
        <f t="shared" si="810"/>
        <v>635.20000000000005</v>
      </c>
      <c r="N4969" s="36">
        <f t="shared" si="803"/>
        <v>0.50927301006971049</v>
      </c>
      <c r="O4969" s="13"/>
      <c r="Q4969" s="16">
        <v>45913</v>
      </c>
      <c r="R4969" s="17">
        <v>0.49305555555555558</v>
      </c>
      <c r="S4969" s="15">
        <v>-4.9474999999999998</v>
      </c>
      <c r="U4969" s="18">
        <v>635.20000000000005</v>
      </c>
      <c r="V4969" s="13"/>
      <c r="Z4969" s="21">
        <f t="shared" si="804"/>
        <v>5.0245075597770477</v>
      </c>
      <c r="AA4969" s="21">
        <f t="shared" si="805"/>
        <v>3.1342096466556848</v>
      </c>
      <c r="AB4969" s="21">
        <f t="shared" si="806"/>
        <v>0.1758215792154432</v>
      </c>
      <c r="AC4969" s="21">
        <f t="shared" si="807"/>
        <v>0.24</v>
      </c>
      <c r="AD4969" s="22">
        <f t="shared" si="808"/>
        <v>2.2867199999999999</v>
      </c>
      <c r="AE4969" s="22">
        <f t="shared" si="809"/>
        <v>1.7607743999999999</v>
      </c>
    </row>
    <row r="4970" spans="1:31" ht="15.75" x14ac:dyDescent="0.25">
      <c r="A4970" s="11" t="s">
        <v>173</v>
      </c>
      <c r="B4970" s="11" t="s">
        <v>5146</v>
      </c>
      <c r="C4970" s="11">
        <v>893</v>
      </c>
      <c r="D4970" s="11">
        <v>57</v>
      </c>
      <c r="E4970" s="11">
        <v>31.7</v>
      </c>
      <c r="F4970" s="11">
        <v>4.3</v>
      </c>
      <c r="H4970" s="4">
        <v>45913</v>
      </c>
      <c r="I4970" s="5">
        <v>0.5</v>
      </c>
      <c r="J4970" s="8">
        <f t="shared" si="801"/>
        <v>26.454999999999998</v>
      </c>
      <c r="K4970" s="29">
        <v>32.85</v>
      </c>
      <c r="L4970" s="31">
        <f t="shared" si="802"/>
        <v>60.270904460852407</v>
      </c>
      <c r="M4970" s="34">
        <f t="shared" si="810"/>
        <v>665.1</v>
      </c>
      <c r="N4970" s="36">
        <f t="shared" si="803"/>
        <v>0.52687417810534787</v>
      </c>
      <c r="O4970" s="13"/>
      <c r="Q4970" s="16">
        <v>45913</v>
      </c>
      <c r="R4970" s="17">
        <v>0.5</v>
      </c>
      <c r="S4970" s="15">
        <v>-5.2450000000000001</v>
      </c>
      <c r="U4970" s="18">
        <v>665.1</v>
      </c>
      <c r="V4970" s="13"/>
      <c r="Z4970" s="21">
        <f t="shared" si="804"/>
        <v>4.9879796687394453</v>
      </c>
      <c r="AA4970" s="21">
        <f t="shared" si="805"/>
        <v>3.0063004606726933</v>
      </c>
      <c r="AB4970" s="21">
        <f t="shared" si="806"/>
        <v>0.16880853221584685</v>
      </c>
      <c r="AC4970" s="21">
        <f t="shared" si="807"/>
        <v>0.24</v>
      </c>
      <c r="AD4970" s="22">
        <f t="shared" si="808"/>
        <v>2.3943599999999998</v>
      </c>
      <c r="AE4970" s="22">
        <f t="shared" si="809"/>
        <v>1.8436572</v>
      </c>
    </row>
    <row r="4971" spans="1:31" ht="15.75" x14ac:dyDescent="0.25">
      <c r="A4971" s="11" t="s">
        <v>173</v>
      </c>
      <c r="B4971" s="11" t="s">
        <v>5147</v>
      </c>
      <c r="C4971" s="11">
        <v>899</v>
      </c>
      <c r="D4971" s="11">
        <v>56</v>
      </c>
      <c r="E4971" s="11">
        <v>31.7</v>
      </c>
      <c r="F4971" s="11">
        <v>4</v>
      </c>
      <c r="H4971" s="4">
        <v>45913</v>
      </c>
      <c r="I4971" s="5">
        <v>0.50694444444444442</v>
      </c>
      <c r="J4971" s="8">
        <f t="shared" si="801"/>
        <v>26.577499999999997</v>
      </c>
      <c r="K4971" s="29">
        <v>32.83</v>
      </c>
      <c r="L4971" s="31">
        <f t="shared" si="802"/>
        <v>61.038721408858429</v>
      </c>
      <c r="M4971" s="34">
        <f t="shared" si="810"/>
        <v>674.4</v>
      </c>
      <c r="N4971" s="36">
        <f t="shared" si="803"/>
        <v>0.53610552105001452</v>
      </c>
      <c r="O4971" s="13"/>
      <c r="Q4971" s="16">
        <v>45913</v>
      </c>
      <c r="R4971" s="17">
        <v>0.50694444444444442</v>
      </c>
      <c r="S4971" s="15">
        <v>-5.1225000000000014</v>
      </c>
      <c r="U4971" s="18">
        <v>674.4</v>
      </c>
      <c r="V4971" s="13"/>
      <c r="Z4971" s="21">
        <f t="shared" si="804"/>
        <v>4.9823805060447786</v>
      </c>
      <c r="AA4971" s="21">
        <f t="shared" si="805"/>
        <v>3.0411813566139432</v>
      </c>
      <c r="AB4971" s="21">
        <f t="shared" si="806"/>
        <v>0.1707924373650031</v>
      </c>
      <c r="AC4971" s="21">
        <f t="shared" si="807"/>
        <v>0.24</v>
      </c>
      <c r="AD4971" s="22">
        <f t="shared" si="808"/>
        <v>2.4278400000000002</v>
      </c>
      <c r="AE4971" s="22">
        <f t="shared" si="809"/>
        <v>1.8694368000000001</v>
      </c>
    </row>
    <row r="4972" spans="1:31" ht="15.75" x14ac:dyDescent="0.25">
      <c r="A4972" s="11" t="s">
        <v>173</v>
      </c>
      <c r="B4972" s="11" t="s">
        <v>5148</v>
      </c>
      <c r="C4972" s="11">
        <v>905</v>
      </c>
      <c r="D4972" s="11">
        <v>57</v>
      </c>
      <c r="E4972" s="11">
        <v>31.9</v>
      </c>
      <c r="F4972" s="11">
        <v>4.3</v>
      </c>
      <c r="H4972" s="4">
        <v>45913</v>
      </c>
      <c r="I4972" s="5">
        <v>0.51388888888888884</v>
      </c>
      <c r="J4972" s="8">
        <f t="shared" si="801"/>
        <v>26.715</v>
      </c>
      <c r="K4972" s="29">
        <v>32.520000000000003</v>
      </c>
      <c r="L4972" s="31">
        <f t="shared" si="802"/>
        <v>63.325545790533162</v>
      </c>
      <c r="M4972" s="34">
        <f t="shared" si="810"/>
        <v>682.2</v>
      </c>
      <c r="N4972" s="36">
        <f t="shared" si="803"/>
        <v>0.54577536889348599</v>
      </c>
      <c r="O4972" s="13"/>
      <c r="Q4972" s="16">
        <v>45913</v>
      </c>
      <c r="R4972" s="17">
        <v>0.51388888888888884</v>
      </c>
      <c r="S4972" s="15">
        <v>-5.1849999999999996</v>
      </c>
      <c r="U4972" s="18">
        <v>682.2</v>
      </c>
      <c r="V4972" s="13"/>
      <c r="Z4972" s="21">
        <f t="shared" si="804"/>
        <v>4.8962886122332945</v>
      </c>
      <c r="AA4972" s="21">
        <f t="shared" si="805"/>
        <v>3.1006014871764558</v>
      </c>
      <c r="AB4972" s="21">
        <f t="shared" si="806"/>
        <v>0.1745298153324199</v>
      </c>
      <c r="AC4972" s="21">
        <f t="shared" si="807"/>
        <v>0.24</v>
      </c>
      <c r="AD4972" s="22">
        <f t="shared" si="808"/>
        <v>2.4559199999999999</v>
      </c>
      <c r="AE4972" s="22">
        <f t="shared" si="809"/>
        <v>1.8910583999999999</v>
      </c>
    </row>
    <row r="4973" spans="1:31" ht="15.75" x14ac:dyDescent="0.25">
      <c r="A4973" s="11" t="s">
        <v>173</v>
      </c>
      <c r="B4973" s="11" t="s">
        <v>5149</v>
      </c>
      <c r="C4973" s="11">
        <v>906</v>
      </c>
      <c r="D4973" s="11">
        <v>56</v>
      </c>
      <c r="E4973" s="11">
        <v>31.8</v>
      </c>
      <c r="F4973" s="11">
        <v>4.2</v>
      </c>
      <c r="H4973" s="4">
        <v>45913</v>
      </c>
      <c r="I4973" s="5">
        <v>0.52083333333333337</v>
      </c>
      <c r="J4973" s="8">
        <f t="shared" si="801"/>
        <v>26.427500000000002</v>
      </c>
      <c r="K4973" s="29">
        <v>32.44</v>
      </c>
      <c r="L4973" s="31">
        <f t="shared" si="802"/>
        <v>62.110085775841789</v>
      </c>
      <c r="M4973" s="34">
        <f t="shared" si="810"/>
        <v>698.5</v>
      </c>
      <c r="N4973" s="36">
        <f t="shared" si="803"/>
        <v>0.5549890090962053</v>
      </c>
      <c r="O4973" s="13"/>
      <c r="Q4973" s="16">
        <v>45913</v>
      </c>
      <c r="R4973" s="17">
        <v>0.52083333333333337</v>
      </c>
      <c r="S4973" s="15">
        <v>-5.3725000000000005</v>
      </c>
      <c r="U4973" s="18">
        <v>698.5</v>
      </c>
      <c r="V4973" s="13"/>
      <c r="Z4973" s="21">
        <f t="shared" si="804"/>
        <v>4.8742821729943007</v>
      </c>
      <c r="AA4973" s="21">
        <f t="shared" si="805"/>
        <v>3.0274208386033248</v>
      </c>
      <c r="AB4973" s="21">
        <f t="shared" si="806"/>
        <v>0.17051164478651942</v>
      </c>
      <c r="AC4973" s="21">
        <f t="shared" si="807"/>
        <v>0.24</v>
      </c>
      <c r="AD4973" s="22">
        <f t="shared" si="808"/>
        <v>2.5146000000000002</v>
      </c>
      <c r="AE4973" s="22">
        <f t="shared" si="809"/>
        <v>1.9362420000000002</v>
      </c>
    </row>
    <row r="4974" spans="1:31" ht="15.75" x14ac:dyDescent="0.25">
      <c r="A4974" s="11" t="s">
        <v>173</v>
      </c>
      <c r="B4974" s="11" t="s">
        <v>5150</v>
      </c>
      <c r="C4974" s="11">
        <v>908</v>
      </c>
      <c r="D4974" s="11">
        <v>56</v>
      </c>
      <c r="E4974" s="11">
        <v>31.8</v>
      </c>
      <c r="F4974" s="11">
        <v>4.2</v>
      </c>
      <c r="H4974" s="4">
        <v>45913</v>
      </c>
      <c r="I4974" s="5">
        <v>0.52777777777777779</v>
      </c>
      <c r="J4974" s="8">
        <f t="shared" si="801"/>
        <v>26.04</v>
      </c>
      <c r="K4974" s="29">
        <v>32.21</v>
      </c>
      <c r="L4974" s="31">
        <f t="shared" si="802"/>
        <v>61.076434498161895</v>
      </c>
      <c r="M4974" s="34">
        <f t="shared" si="810"/>
        <v>677.9</v>
      </c>
      <c r="N4974" s="36">
        <f t="shared" si="803"/>
        <v>0.53410485651312345</v>
      </c>
      <c r="O4974" s="13"/>
      <c r="Q4974" s="16">
        <v>45913</v>
      </c>
      <c r="R4974" s="17">
        <v>0.52777777777777779</v>
      </c>
      <c r="S4974" s="15">
        <v>-5.7600000000000016</v>
      </c>
      <c r="U4974" s="18">
        <v>677.9</v>
      </c>
      <c r="V4974" s="13"/>
      <c r="Z4974" s="21">
        <f t="shared" si="804"/>
        <v>4.8114913888630202</v>
      </c>
      <c r="AA4974" s="21">
        <f t="shared" si="805"/>
        <v>2.9386873865036223</v>
      </c>
      <c r="AB4974" s="21">
        <f t="shared" si="806"/>
        <v>0.16579658268739955</v>
      </c>
      <c r="AC4974" s="21">
        <f t="shared" si="807"/>
        <v>0.24</v>
      </c>
      <c r="AD4974" s="22">
        <f t="shared" si="808"/>
        <v>2.4404400000000002</v>
      </c>
      <c r="AE4974" s="22">
        <f t="shared" si="809"/>
        <v>1.8791388000000002</v>
      </c>
    </row>
    <row r="4975" spans="1:31" ht="15.75" x14ac:dyDescent="0.25">
      <c r="A4975" s="11" t="s">
        <v>173</v>
      </c>
      <c r="B4975" s="11" t="s">
        <v>5151</v>
      </c>
      <c r="C4975" s="11">
        <v>907</v>
      </c>
      <c r="D4975" s="11">
        <v>55</v>
      </c>
      <c r="E4975" s="11">
        <v>32.1</v>
      </c>
      <c r="F4975" s="11">
        <v>4.3</v>
      </c>
      <c r="H4975" s="4">
        <v>45913</v>
      </c>
      <c r="I4975" s="5">
        <v>0.53472222222222221</v>
      </c>
      <c r="J4975" s="8">
        <f t="shared" si="801"/>
        <v>26.372500000000002</v>
      </c>
      <c r="K4975" s="29">
        <v>32.590000000000003</v>
      </c>
      <c r="L4975" s="31">
        <f t="shared" si="802"/>
        <v>61.070366288164792</v>
      </c>
      <c r="M4975" s="34">
        <f t="shared" si="810"/>
        <v>723.3</v>
      </c>
      <c r="N4975" s="36">
        <f t="shared" si="803"/>
        <v>0.57305812696244196</v>
      </c>
      <c r="O4975" s="13"/>
      <c r="Q4975" s="16">
        <v>45913</v>
      </c>
      <c r="R4975" s="17">
        <v>0.53472222222222221</v>
      </c>
      <c r="S4975" s="15">
        <v>-5.7274999999999991</v>
      </c>
      <c r="U4975" s="18">
        <v>723.3</v>
      </c>
      <c r="V4975" s="13"/>
      <c r="Z4975" s="21">
        <f t="shared" si="804"/>
        <v>4.9156149648395697</v>
      </c>
      <c r="AA4975" s="21">
        <f t="shared" si="805"/>
        <v>3.0019840643433682</v>
      </c>
      <c r="AB4975" s="21">
        <f t="shared" si="806"/>
        <v>0.16889109441845457</v>
      </c>
      <c r="AC4975" s="21">
        <f t="shared" si="807"/>
        <v>0.24</v>
      </c>
      <c r="AD4975" s="22">
        <f t="shared" si="808"/>
        <v>2.6038800000000002</v>
      </c>
      <c r="AE4975" s="22">
        <f t="shared" si="809"/>
        <v>2.0049876000000002</v>
      </c>
    </row>
    <row r="4976" spans="1:31" ht="15.75" x14ac:dyDescent="0.25">
      <c r="A4976" s="11" t="s">
        <v>173</v>
      </c>
      <c r="B4976" s="11" t="s">
        <v>5152</v>
      </c>
      <c r="C4976" s="11">
        <v>907</v>
      </c>
      <c r="D4976" s="11">
        <v>55</v>
      </c>
      <c r="E4976" s="11">
        <v>32.1</v>
      </c>
      <c r="F4976" s="11">
        <v>4.0999999999999996</v>
      </c>
      <c r="H4976" s="4">
        <v>45913</v>
      </c>
      <c r="I4976" s="5">
        <v>0.54166666666666663</v>
      </c>
      <c r="J4976" s="8">
        <f t="shared" si="801"/>
        <v>26.342500000000001</v>
      </c>
      <c r="K4976" s="29">
        <v>32.08</v>
      </c>
      <c r="L4976" s="31">
        <f t="shared" si="802"/>
        <v>63.426054513554405</v>
      </c>
      <c r="M4976" s="34">
        <f t="shared" si="810"/>
        <v>727.3</v>
      </c>
      <c r="N4976" s="36">
        <f t="shared" si="803"/>
        <v>0.57844126901094639</v>
      </c>
      <c r="O4976" s="13"/>
      <c r="Q4976" s="16">
        <v>45913</v>
      </c>
      <c r="R4976" s="17">
        <v>0.54166666666666663</v>
      </c>
      <c r="S4976" s="15">
        <v>-5.7575000000000012</v>
      </c>
      <c r="U4976" s="18">
        <v>727.3</v>
      </c>
      <c r="V4976" s="13"/>
      <c r="Z4976" s="21">
        <f t="shared" si="804"/>
        <v>4.776312639201965</v>
      </c>
      <c r="AA4976" s="21">
        <f t="shared" si="805"/>
        <v>3.0294266582780276</v>
      </c>
      <c r="AB4976" s="21">
        <f t="shared" si="806"/>
        <v>0.17108096831675704</v>
      </c>
      <c r="AC4976" s="21">
        <f t="shared" si="807"/>
        <v>0.24</v>
      </c>
      <c r="AD4976" s="22">
        <f t="shared" si="808"/>
        <v>2.6182799999999999</v>
      </c>
      <c r="AE4976" s="22">
        <f t="shared" si="809"/>
        <v>2.0160756000000002</v>
      </c>
    </row>
    <row r="4977" spans="1:31" ht="15.75" x14ac:dyDescent="0.25">
      <c r="A4977" s="11" t="s">
        <v>173</v>
      </c>
      <c r="B4977" s="11" t="s">
        <v>5153</v>
      </c>
      <c r="C4977" s="11">
        <v>904</v>
      </c>
      <c r="D4977" s="11">
        <v>56</v>
      </c>
      <c r="E4977" s="11">
        <v>32.1</v>
      </c>
      <c r="F4977" s="11">
        <v>4.4000000000000004</v>
      </c>
      <c r="H4977" s="4">
        <v>45913</v>
      </c>
      <c r="I4977" s="5">
        <v>0.54861111111111116</v>
      </c>
      <c r="J4977" s="8">
        <f t="shared" si="801"/>
        <v>26.17</v>
      </c>
      <c r="K4977" s="29">
        <v>32.369999999999997</v>
      </c>
      <c r="L4977" s="31">
        <f t="shared" si="802"/>
        <v>61.018386670165974</v>
      </c>
      <c r="M4977" s="34">
        <f t="shared" si="810"/>
        <v>722.1</v>
      </c>
      <c r="N4977" s="36">
        <f t="shared" si="803"/>
        <v>0.5701137449398288</v>
      </c>
      <c r="O4977" s="13"/>
      <c r="Q4977" s="16">
        <v>45913</v>
      </c>
      <c r="R4977" s="17">
        <v>0.54861111111111116</v>
      </c>
      <c r="S4977" s="15">
        <v>-5.9299999999999988</v>
      </c>
      <c r="U4977" s="18">
        <v>722.1</v>
      </c>
      <c r="V4977" s="13"/>
      <c r="Z4977" s="21">
        <f t="shared" si="804"/>
        <v>4.855097045043494</v>
      </c>
      <c r="AA4977" s="21">
        <f t="shared" si="805"/>
        <v>2.9625018881564413</v>
      </c>
      <c r="AB4977" s="21">
        <f t="shared" si="806"/>
        <v>0.16694188754532396</v>
      </c>
      <c r="AC4977" s="21">
        <f t="shared" si="807"/>
        <v>0.24</v>
      </c>
      <c r="AD4977" s="22">
        <f t="shared" si="808"/>
        <v>2.5995599999999999</v>
      </c>
      <c r="AE4977" s="22">
        <f t="shared" si="809"/>
        <v>2.0016612</v>
      </c>
    </row>
    <row r="4978" spans="1:31" ht="15.75" x14ac:dyDescent="0.25">
      <c r="A4978" s="11" t="s">
        <v>173</v>
      </c>
      <c r="B4978" s="11" t="s">
        <v>5154</v>
      </c>
      <c r="C4978" s="11">
        <v>897</v>
      </c>
      <c r="D4978" s="11">
        <v>57</v>
      </c>
      <c r="E4978" s="11">
        <v>31.9</v>
      </c>
      <c r="F4978" s="11">
        <v>3.7</v>
      </c>
      <c r="H4978" s="4">
        <v>45913</v>
      </c>
      <c r="I4978" s="5">
        <v>0.55555555555555558</v>
      </c>
      <c r="J4978" s="8">
        <f t="shared" si="801"/>
        <v>25.909999999999997</v>
      </c>
      <c r="K4978" s="29">
        <v>31.52</v>
      </c>
      <c r="L4978" s="31">
        <f t="shared" si="802"/>
        <v>63.795481549364176</v>
      </c>
      <c r="M4978" s="34">
        <f t="shared" si="810"/>
        <v>684.2</v>
      </c>
      <c r="N4978" s="36">
        <f t="shared" si="803"/>
        <v>0.54064003125067916</v>
      </c>
      <c r="O4978" s="13"/>
      <c r="Q4978" s="16">
        <v>45913</v>
      </c>
      <c r="R4978" s="17">
        <v>0.55555555555555558</v>
      </c>
      <c r="S4978" s="15">
        <v>-5.99</v>
      </c>
      <c r="U4978" s="18">
        <v>684.2</v>
      </c>
      <c r="V4978" s="13"/>
      <c r="Z4978" s="21">
        <f t="shared" si="804"/>
        <v>4.6273147060580904</v>
      </c>
      <c r="AA4978" s="21">
        <f t="shared" si="805"/>
        <v>2.9520176995343039</v>
      </c>
      <c r="AB4978" s="21">
        <f t="shared" si="806"/>
        <v>0.16740474266604519</v>
      </c>
      <c r="AC4978" s="21">
        <f t="shared" si="807"/>
        <v>0.24</v>
      </c>
      <c r="AD4978" s="22">
        <f t="shared" si="808"/>
        <v>2.46312</v>
      </c>
      <c r="AE4978" s="22">
        <f t="shared" si="809"/>
        <v>1.8966024000000001</v>
      </c>
    </row>
    <row r="4979" spans="1:31" ht="15.75" x14ac:dyDescent="0.25">
      <c r="A4979" s="11" t="s">
        <v>173</v>
      </c>
      <c r="B4979" s="11" t="s">
        <v>5155</v>
      </c>
      <c r="C4979" s="11">
        <v>886</v>
      </c>
      <c r="D4979" s="11">
        <v>56</v>
      </c>
      <c r="E4979" s="11">
        <v>32.200000000000003</v>
      </c>
      <c r="F4979" s="11">
        <v>3.5</v>
      </c>
      <c r="H4979" s="4">
        <v>45913</v>
      </c>
      <c r="I4979" s="5">
        <v>0.5625</v>
      </c>
      <c r="J4979" s="8">
        <f t="shared" si="801"/>
        <v>26.410000000000004</v>
      </c>
      <c r="K4979" s="29">
        <v>31.54</v>
      </c>
      <c r="L4979" s="31">
        <f t="shared" si="802"/>
        <v>66.604049050892996</v>
      </c>
      <c r="M4979" s="34">
        <f t="shared" si="810"/>
        <v>557.9</v>
      </c>
      <c r="N4979" s="36">
        <f t="shared" si="803"/>
        <v>0.44664569767054413</v>
      </c>
      <c r="O4979" s="13"/>
      <c r="Q4979" s="16">
        <v>45913</v>
      </c>
      <c r="R4979" s="17">
        <v>0.5625</v>
      </c>
      <c r="S4979" s="15">
        <v>-5.79</v>
      </c>
      <c r="U4979" s="18">
        <v>557.9</v>
      </c>
      <c r="V4979" s="13"/>
      <c r="Z4979" s="21">
        <f t="shared" si="804"/>
        <v>4.6325656809605285</v>
      </c>
      <c r="AA4979" s="21">
        <f t="shared" si="805"/>
        <v>3.0854763184617857</v>
      </c>
      <c r="AB4979" s="21">
        <f t="shared" si="806"/>
        <v>0.17494695911685881</v>
      </c>
      <c r="AC4979" s="21">
        <f t="shared" si="807"/>
        <v>0.24</v>
      </c>
      <c r="AD4979" s="22">
        <f t="shared" si="808"/>
        <v>2.0084399999999998</v>
      </c>
      <c r="AE4979" s="22">
        <f t="shared" si="809"/>
        <v>1.5464988</v>
      </c>
    </row>
    <row r="4980" spans="1:31" ht="15.75" x14ac:dyDescent="0.25">
      <c r="A4980" s="11" t="s">
        <v>173</v>
      </c>
      <c r="B4980" s="11" t="s">
        <v>5156</v>
      </c>
      <c r="C4980" s="11">
        <v>879</v>
      </c>
      <c r="D4980" s="11">
        <v>56</v>
      </c>
      <c r="E4980" s="11">
        <v>32</v>
      </c>
      <c r="F4980" s="11">
        <v>4.4000000000000004</v>
      </c>
      <c r="H4980" s="4">
        <v>45913</v>
      </c>
      <c r="I4980" s="5">
        <v>0.56944444444444442</v>
      </c>
      <c r="J4980" s="8">
        <f t="shared" si="801"/>
        <v>25.962499999999999</v>
      </c>
      <c r="K4980" s="29">
        <v>31.94</v>
      </c>
      <c r="L4980" s="31">
        <f t="shared" si="802"/>
        <v>61.974115757661046</v>
      </c>
      <c r="M4980" s="34">
        <f t="shared" si="810"/>
        <v>577.29999999999995</v>
      </c>
      <c r="N4980" s="36">
        <f t="shared" si="803"/>
        <v>0.45503360574704715</v>
      </c>
      <c r="O4980" s="13"/>
      <c r="Q4980" s="16">
        <v>45913</v>
      </c>
      <c r="R4980" s="17">
        <v>0.56944444444444442</v>
      </c>
      <c r="S4980" s="15">
        <v>-6.0375000000000005</v>
      </c>
      <c r="U4980" s="18">
        <v>577.29999999999995</v>
      </c>
      <c r="V4980" s="13"/>
      <c r="Z4980" s="21">
        <f t="shared" si="804"/>
        <v>4.7386778680197175</v>
      </c>
      <c r="AA4980" s="21">
        <f t="shared" si="805"/>
        <v>2.936753707309204</v>
      </c>
      <c r="AB4980" s="21">
        <f t="shared" si="806"/>
        <v>0.16601996423516993</v>
      </c>
      <c r="AC4980" s="21">
        <f t="shared" si="807"/>
        <v>0.24</v>
      </c>
      <c r="AD4980" s="22">
        <f t="shared" si="808"/>
        <v>2.0782799999999999</v>
      </c>
      <c r="AE4980" s="22">
        <f t="shared" si="809"/>
        <v>1.6002756</v>
      </c>
    </row>
    <row r="4981" spans="1:31" ht="15.75" x14ac:dyDescent="0.25">
      <c r="A4981" s="11" t="s">
        <v>173</v>
      </c>
      <c r="B4981" s="11" t="s">
        <v>5157</v>
      </c>
      <c r="C4981" s="11">
        <v>867</v>
      </c>
      <c r="D4981" s="11">
        <v>57</v>
      </c>
      <c r="E4981" s="11">
        <v>32</v>
      </c>
      <c r="F4981" s="11">
        <v>4.5</v>
      </c>
      <c r="H4981" s="4">
        <v>45913</v>
      </c>
      <c r="I4981" s="5">
        <v>0.57638888888888884</v>
      </c>
      <c r="J4981" s="8">
        <f t="shared" si="801"/>
        <v>26.015000000000001</v>
      </c>
      <c r="K4981" s="29">
        <v>31.44</v>
      </c>
      <c r="L4981" s="31">
        <f t="shared" si="802"/>
        <v>64.816915456758196</v>
      </c>
      <c r="M4981" s="34">
        <f t="shared" si="810"/>
        <v>593.5</v>
      </c>
      <c r="N4981" s="36">
        <f t="shared" si="803"/>
        <v>0.4706573378376871</v>
      </c>
      <c r="O4981" s="13"/>
      <c r="Q4981" s="16">
        <v>45913</v>
      </c>
      <c r="R4981" s="17">
        <v>0.57638888888888884</v>
      </c>
      <c r="S4981" s="15">
        <v>-5.9849999999999994</v>
      </c>
      <c r="U4981" s="18">
        <v>593.5</v>
      </c>
      <c r="V4981" s="13"/>
      <c r="Z4981" s="21">
        <f t="shared" si="804"/>
        <v>4.6063624824865412</v>
      </c>
      <c r="AA4981" s="21">
        <f t="shared" si="805"/>
        <v>2.9857020759051296</v>
      </c>
      <c r="AB4981" s="21">
        <f t="shared" si="806"/>
        <v>0.16941575614659679</v>
      </c>
      <c r="AC4981" s="21">
        <f t="shared" si="807"/>
        <v>0.24</v>
      </c>
      <c r="AD4981" s="22">
        <f t="shared" si="808"/>
        <v>2.1366000000000001</v>
      </c>
      <c r="AE4981" s="22">
        <f t="shared" si="809"/>
        <v>1.6451820000000001</v>
      </c>
    </row>
    <row r="4982" spans="1:31" ht="15.75" x14ac:dyDescent="0.25">
      <c r="A4982" s="11" t="s">
        <v>173</v>
      </c>
      <c r="B4982" s="11" t="s">
        <v>5158</v>
      </c>
      <c r="C4982" s="11">
        <v>854</v>
      </c>
      <c r="D4982" s="11">
        <v>56</v>
      </c>
      <c r="E4982" s="11">
        <v>32.5</v>
      </c>
      <c r="F4982" s="11">
        <v>4.3</v>
      </c>
      <c r="H4982" s="4">
        <v>45913</v>
      </c>
      <c r="I4982" s="5">
        <v>0.58333333333333337</v>
      </c>
      <c r="J4982" s="8">
        <f t="shared" si="801"/>
        <v>26.317500000000003</v>
      </c>
      <c r="K4982" s="29">
        <v>30.77</v>
      </c>
      <c r="L4982" s="31">
        <f t="shared" si="802"/>
        <v>70.230279856066701</v>
      </c>
      <c r="M4982" s="34">
        <f t="shared" si="810"/>
        <v>374.8</v>
      </c>
      <c r="N4982" s="36">
        <f t="shared" si="803"/>
        <v>0.30137143529607152</v>
      </c>
      <c r="O4982" s="13"/>
      <c r="Q4982" s="16">
        <v>45913</v>
      </c>
      <c r="R4982" s="17">
        <v>0.58333333333333337</v>
      </c>
      <c r="S4982" s="15">
        <v>-6.1824999999999992</v>
      </c>
      <c r="U4982" s="18">
        <v>374.8</v>
      </c>
      <c r="V4982" s="13"/>
      <c r="Z4982" s="21">
        <f t="shared" si="804"/>
        <v>4.4340993255889405</v>
      </c>
      <c r="AA4982" s="21">
        <f t="shared" si="805"/>
        <v>3.1140803654570792</v>
      </c>
      <c r="AB4982" s="21">
        <f t="shared" si="806"/>
        <v>0.17758461646063836</v>
      </c>
      <c r="AC4982" s="21">
        <f t="shared" si="807"/>
        <v>0.24</v>
      </c>
      <c r="AD4982" s="22">
        <f t="shared" si="808"/>
        <v>1.34928</v>
      </c>
      <c r="AE4982" s="22">
        <f t="shared" si="809"/>
        <v>1.0389456000000001</v>
      </c>
    </row>
    <row r="4983" spans="1:31" ht="15.75" x14ac:dyDescent="0.25">
      <c r="A4983" s="11" t="s">
        <v>173</v>
      </c>
      <c r="B4983" s="11" t="s">
        <v>5159</v>
      </c>
      <c r="C4983" s="11">
        <v>839</v>
      </c>
      <c r="D4983" s="11">
        <v>56</v>
      </c>
      <c r="E4983" s="11">
        <v>32.299999999999997</v>
      </c>
      <c r="F4983" s="11">
        <v>4.5999999999999996</v>
      </c>
      <c r="H4983" s="4">
        <v>45913</v>
      </c>
      <c r="I4983" s="5">
        <v>0.59027777777777779</v>
      </c>
      <c r="J4983" s="8">
        <f t="shared" si="801"/>
        <v>26.142499999999995</v>
      </c>
      <c r="K4983" s="29">
        <v>31.32</v>
      </c>
      <c r="L4983" s="31">
        <f t="shared" si="802"/>
        <v>66.192297456446425</v>
      </c>
      <c r="M4983" s="34">
        <f t="shared" si="810"/>
        <v>399</v>
      </c>
      <c r="N4983" s="36">
        <f t="shared" si="803"/>
        <v>0.31784457796361032</v>
      </c>
      <c r="O4983" s="13"/>
      <c r="Q4983" s="16">
        <v>45913</v>
      </c>
      <c r="R4983" s="17">
        <v>0.59027777777777779</v>
      </c>
      <c r="S4983" s="15">
        <v>-6.1575000000000015</v>
      </c>
      <c r="U4983" s="18">
        <v>399</v>
      </c>
      <c r="V4983" s="13"/>
      <c r="Z4983" s="21">
        <f t="shared" si="804"/>
        <v>4.5750887066633954</v>
      </c>
      <c r="AA4983" s="21">
        <f t="shared" si="805"/>
        <v>3.0283563256109223</v>
      </c>
      <c r="AB4983" s="21">
        <f t="shared" si="806"/>
        <v>0.17198962072266646</v>
      </c>
      <c r="AC4983" s="21">
        <f t="shared" si="807"/>
        <v>0.24</v>
      </c>
      <c r="AD4983" s="22">
        <f t="shared" si="808"/>
        <v>1.4363999999999999</v>
      </c>
      <c r="AE4983" s="22">
        <f t="shared" si="809"/>
        <v>1.106028</v>
      </c>
    </row>
    <row r="4984" spans="1:31" ht="15.75" x14ac:dyDescent="0.25">
      <c r="A4984" s="11" t="s">
        <v>173</v>
      </c>
      <c r="B4984" s="11" t="s">
        <v>5160</v>
      </c>
      <c r="C4984" s="11">
        <v>823</v>
      </c>
      <c r="D4984" s="11">
        <v>57</v>
      </c>
      <c r="E4984" s="11">
        <v>32.1</v>
      </c>
      <c r="F4984" s="11">
        <v>4.5</v>
      </c>
      <c r="H4984" s="4">
        <v>45913</v>
      </c>
      <c r="I4984" s="5">
        <v>0.59722222222222221</v>
      </c>
      <c r="J4984" s="8">
        <f t="shared" si="801"/>
        <v>25.747500000000002</v>
      </c>
      <c r="K4984" s="29">
        <v>30.9</v>
      </c>
      <c r="L4984" s="31">
        <f t="shared" si="802"/>
        <v>66.083387029486346</v>
      </c>
      <c r="M4984" s="34">
        <f t="shared" si="810"/>
        <v>569.9</v>
      </c>
      <c r="N4984" s="36">
        <f t="shared" si="803"/>
        <v>0.45095001596469692</v>
      </c>
      <c r="O4984" s="13"/>
      <c r="Q4984" s="16">
        <v>45913</v>
      </c>
      <c r="R4984" s="17">
        <v>0.59722222222222221</v>
      </c>
      <c r="S4984" s="15">
        <v>-6.3525000000000009</v>
      </c>
      <c r="U4984" s="18">
        <v>569.9</v>
      </c>
      <c r="V4984" s="13"/>
      <c r="Z4984" s="21">
        <f t="shared" si="804"/>
        <v>4.4670786642686746</v>
      </c>
      <c r="AA4984" s="21">
        <f t="shared" si="805"/>
        <v>2.9519968826202776</v>
      </c>
      <c r="AB4984" s="21">
        <f t="shared" si="806"/>
        <v>0.16817843297262633</v>
      </c>
      <c r="AC4984" s="21">
        <f t="shared" si="807"/>
        <v>0.24</v>
      </c>
      <c r="AD4984" s="22">
        <f t="shared" si="808"/>
        <v>2.0516399999999999</v>
      </c>
      <c r="AE4984" s="22">
        <f t="shared" si="809"/>
        <v>1.5797627999999999</v>
      </c>
    </row>
    <row r="4985" spans="1:31" ht="15.75" x14ac:dyDescent="0.25">
      <c r="A4985" s="11" t="s">
        <v>173</v>
      </c>
      <c r="B4985" s="11" t="s">
        <v>5161</v>
      </c>
      <c r="C4985" s="11">
        <v>804</v>
      </c>
      <c r="D4985" s="11">
        <v>57</v>
      </c>
      <c r="E4985" s="11">
        <v>32.1</v>
      </c>
      <c r="F4985" s="11">
        <v>3.9</v>
      </c>
      <c r="H4985" s="4">
        <v>45913</v>
      </c>
      <c r="I4985" s="5">
        <v>0.60416666666666663</v>
      </c>
      <c r="J4985" s="8">
        <f t="shared" si="801"/>
        <v>25.6325</v>
      </c>
      <c r="K4985" s="29">
        <v>30.8</v>
      </c>
      <c r="L4985" s="31">
        <f t="shared" si="802"/>
        <v>65.932314386033099</v>
      </c>
      <c r="M4985" s="34">
        <f t="shared" si="810"/>
        <v>263.89999999999998</v>
      </c>
      <c r="N4985" s="36">
        <f t="shared" si="803"/>
        <v>0.20837892385897175</v>
      </c>
      <c r="O4985" s="13"/>
      <c r="Q4985" s="16">
        <v>45913</v>
      </c>
      <c r="R4985" s="17">
        <v>0.60416666666666663</v>
      </c>
      <c r="S4985" s="15">
        <v>-6.467500000000002</v>
      </c>
      <c r="U4985" s="18">
        <v>263.89999999999998</v>
      </c>
      <c r="V4985" s="13"/>
      <c r="Z4985" s="21">
        <f t="shared" si="804"/>
        <v>4.4416910990407947</v>
      </c>
      <c r="AA4985" s="21">
        <f t="shared" si="805"/>
        <v>2.9285097394760253</v>
      </c>
      <c r="AB4985" s="21">
        <f t="shared" si="806"/>
        <v>0.16696482969276175</v>
      </c>
      <c r="AC4985" s="21">
        <f t="shared" si="807"/>
        <v>0.24</v>
      </c>
      <c r="AD4985" s="22">
        <f t="shared" si="808"/>
        <v>0.95003999999999988</v>
      </c>
      <c r="AE4985" s="22">
        <f t="shared" si="809"/>
        <v>0.73153079999999993</v>
      </c>
    </row>
    <row r="4986" spans="1:31" ht="15.75" x14ac:dyDescent="0.25">
      <c r="A4986" s="11" t="s">
        <v>173</v>
      </c>
      <c r="B4986" s="11" t="s">
        <v>5162</v>
      </c>
      <c r="C4986" s="11">
        <v>783</v>
      </c>
      <c r="D4986" s="11">
        <v>57</v>
      </c>
      <c r="E4986" s="11">
        <v>32.1</v>
      </c>
      <c r="F4986" s="11">
        <v>3.8</v>
      </c>
      <c r="H4986" s="4">
        <v>45913</v>
      </c>
      <c r="I4986" s="5">
        <v>0.61111111111111116</v>
      </c>
      <c r="J4986" s="8">
        <f t="shared" si="801"/>
        <v>25.565000000000005</v>
      </c>
      <c r="K4986" s="29">
        <v>30.3</v>
      </c>
      <c r="L4986" s="31">
        <f t="shared" si="802"/>
        <v>68.237668720606294</v>
      </c>
      <c r="M4986" s="34">
        <f t="shared" si="810"/>
        <v>86</v>
      </c>
      <c r="N4986" s="36">
        <f t="shared" si="803"/>
        <v>6.8118259876109491E-2</v>
      </c>
      <c r="O4986" s="13"/>
      <c r="Q4986" s="16">
        <v>45913</v>
      </c>
      <c r="R4986" s="17">
        <v>0.61111111111111116</v>
      </c>
      <c r="S4986" s="15">
        <v>-6.5349999999999984</v>
      </c>
      <c r="U4986" s="18">
        <v>86</v>
      </c>
      <c r="V4986" s="13"/>
      <c r="Z4986" s="21">
        <f t="shared" si="804"/>
        <v>4.3166253828706109</v>
      </c>
      <c r="AA4986" s="21">
        <f t="shared" si="805"/>
        <v>2.9455645286728505</v>
      </c>
      <c r="AB4986" s="21">
        <f t="shared" si="806"/>
        <v>0.16856533855861741</v>
      </c>
      <c r="AC4986" s="21">
        <f t="shared" si="807"/>
        <v>0.24</v>
      </c>
      <c r="AD4986" s="22">
        <f t="shared" si="808"/>
        <v>0.30959999999999999</v>
      </c>
      <c r="AE4986" s="22">
        <f t="shared" si="809"/>
        <v>0.23839199999999999</v>
      </c>
    </row>
    <row r="4987" spans="1:31" ht="15.75" x14ac:dyDescent="0.25">
      <c r="A4987" s="11" t="s">
        <v>173</v>
      </c>
      <c r="B4987" s="11" t="s">
        <v>5163</v>
      </c>
      <c r="C4987" s="11">
        <v>761</v>
      </c>
      <c r="D4987" s="11">
        <v>58</v>
      </c>
      <c r="E4987" s="11">
        <v>31.9</v>
      </c>
      <c r="F4987" s="11">
        <v>4.4000000000000004</v>
      </c>
      <c r="H4987" s="4">
        <v>45913</v>
      </c>
      <c r="I4987" s="5">
        <v>0.61805555555555558</v>
      </c>
      <c r="J4987" s="8">
        <f t="shared" si="801"/>
        <v>25.22</v>
      </c>
      <c r="K4987" s="29">
        <v>30.98</v>
      </c>
      <c r="L4987" s="31">
        <f t="shared" si="802"/>
        <v>62.569735646709134</v>
      </c>
      <c r="M4987" s="34">
        <f t="shared" si="810"/>
        <v>72.19</v>
      </c>
      <c r="N4987" s="36">
        <f t="shared" si="803"/>
        <v>5.6273065319260455E-2</v>
      </c>
      <c r="O4987" s="13"/>
      <c r="Q4987" s="16">
        <v>45913</v>
      </c>
      <c r="R4987" s="17">
        <v>0.61805555555555558</v>
      </c>
      <c r="S4987" s="15">
        <v>-6.68</v>
      </c>
      <c r="U4987" s="18">
        <v>72.19</v>
      </c>
      <c r="V4987" s="13"/>
      <c r="Z4987" s="21">
        <f t="shared" si="804"/>
        <v>4.4874794269003786</v>
      </c>
      <c r="AA4987" s="21">
        <f t="shared" si="805"/>
        <v>2.8078040146120249</v>
      </c>
      <c r="AB4987" s="21">
        <f t="shared" si="806"/>
        <v>0.15986822364678147</v>
      </c>
      <c r="AC4987" s="21">
        <f t="shared" si="807"/>
        <v>0.24</v>
      </c>
      <c r="AD4987" s="22">
        <f t="shared" si="808"/>
        <v>0.259884</v>
      </c>
      <c r="AE4987" s="22">
        <f t="shared" si="809"/>
        <v>0.20011068000000001</v>
      </c>
    </row>
    <row r="4988" spans="1:31" ht="15.75" x14ac:dyDescent="0.25">
      <c r="A4988" s="11" t="s">
        <v>173</v>
      </c>
      <c r="B4988" s="11" t="s">
        <v>5164</v>
      </c>
      <c r="C4988" s="11">
        <v>739</v>
      </c>
      <c r="D4988" s="11">
        <v>57</v>
      </c>
      <c r="E4988" s="11">
        <v>31.9</v>
      </c>
      <c r="F4988" s="11">
        <v>3.7</v>
      </c>
      <c r="H4988" s="4">
        <v>45913</v>
      </c>
      <c r="I4988" s="5">
        <v>0.625</v>
      </c>
      <c r="J4988" s="8">
        <f t="shared" si="801"/>
        <v>25.174999999999997</v>
      </c>
      <c r="K4988" s="29">
        <v>30.98</v>
      </c>
      <c r="L4988" s="31">
        <f t="shared" si="802"/>
        <v>62.309140602853546</v>
      </c>
      <c r="M4988" s="34">
        <f t="shared" si="810"/>
        <v>59.5</v>
      </c>
      <c r="N4988" s="36">
        <f t="shared" si="803"/>
        <v>4.6326813892369402E-2</v>
      </c>
      <c r="O4988" s="13"/>
      <c r="Q4988" s="16">
        <v>45913</v>
      </c>
      <c r="R4988" s="17">
        <v>0.625</v>
      </c>
      <c r="S4988" s="15">
        <v>-6.7249999999999996</v>
      </c>
      <c r="U4988" s="18">
        <v>59.5</v>
      </c>
      <c r="V4988" s="13"/>
      <c r="Z4988" s="21">
        <f t="shared" si="804"/>
        <v>4.4874794269003786</v>
      </c>
      <c r="AA4988" s="21">
        <f t="shared" si="805"/>
        <v>2.7961098656314833</v>
      </c>
      <c r="AB4988" s="21">
        <f t="shared" si="806"/>
        <v>0.15920239269317829</v>
      </c>
      <c r="AC4988" s="21">
        <f t="shared" si="807"/>
        <v>0.24</v>
      </c>
      <c r="AD4988" s="22">
        <f t="shared" si="808"/>
        <v>0.2142</v>
      </c>
      <c r="AE4988" s="22">
        <f t="shared" si="809"/>
        <v>0.164934</v>
      </c>
    </row>
    <row r="4989" spans="1:31" ht="15.75" x14ac:dyDescent="0.25">
      <c r="A4989" s="11" t="s">
        <v>173</v>
      </c>
      <c r="B4989" s="11" t="s">
        <v>5165</v>
      </c>
      <c r="C4989" s="11">
        <v>717</v>
      </c>
      <c r="D4989" s="11">
        <v>57</v>
      </c>
      <c r="E4989" s="11">
        <v>32.1</v>
      </c>
      <c r="F4989" s="11">
        <v>3.8</v>
      </c>
      <c r="H4989" s="4">
        <v>45913</v>
      </c>
      <c r="I4989" s="5">
        <v>0.63194444444444442</v>
      </c>
      <c r="J4989" s="8">
        <f t="shared" si="801"/>
        <v>25.61</v>
      </c>
      <c r="K4989" s="29">
        <v>30.79</v>
      </c>
      <c r="L4989" s="31">
        <f t="shared" si="802"/>
        <v>65.851725061697493</v>
      </c>
      <c r="M4989" s="34">
        <f t="shared" si="810"/>
        <v>49.79</v>
      </c>
      <c r="N4989" s="36">
        <f t="shared" si="803"/>
        <v>3.9317524021848814E-2</v>
      </c>
      <c r="O4989" s="13"/>
      <c r="Q4989" s="16">
        <v>45913</v>
      </c>
      <c r="R4989" s="17">
        <v>0.63194444444444442</v>
      </c>
      <c r="S4989" s="15">
        <v>-6.4900000000000011</v>
      </c>
      <c r="U4989" s="18">
        <v>49.79</v>
      </c>
      <c r="V4989" s="13"/>
      <c r="Z4989" s="21">
        <f t="shared" si="804"/>
        <v>4.4391592535912858</v>
      </c>
      <c r="AA4989" s="21">
        <f t="shared" si="805"/>
        <v>2.9232629467258362</v>
      </c>
      <c r="AB4989" s="21">
        <f t="shared" si="806"/>
        <v>0.16667812503950985</v>
      </c>
      <c r="AC4989" s="21">
        <f t="shared" si="807"/>
        <v>0.24</v>
      </c>
      <c r="AD4989" s="22">
        <f t="shared" si="808"/>
        <v>0.17924399999999999</v>
      </c>
      <c r="AE4989" s="22">
        <f t="shared" si="809"/>
        <v>0.13801787999999998</v>
      </c>
    </row>
    <row r="4990" spans="1:31" ht="15.75" x14ac:dyDescent="0.25">
      <c r="A4990" s="11" t="s">
        <v>173</v>
      </c>
      <c r="B4990" s="11" t="s">
        <v>5166</v>
      </c>
      <c r="C4990" s="11">
        <v>691</v>
      </c>
      <c r="D4990" s="11">
        <v>57</v>
      </c>
      <c r="E4990" s="11">
        <v>32.1</v>
      </c>
      <c r="F4990" s="11">
        <v>4.3</v>
      </c>
      <c r="H4990" s="4">
        <v>45913</v>
      </c>
      <c r="I4990" s="5">
        <v>0.63888888888888884</v>
      </c>
      <c r="J4990" s="8">
        <f t="shared" si="801"/>
        <v>25.6875</v>
      </c>
      <c r="K4990" s="29">
        <v>30.76</v>
      </c>
      <c r="L4990" s="31">
        <f t="shared" si="802"/>
        <v>66.474211537723903</v>
      </c>
      <c r="M4990" s="34">
        <f t="shared" si="810"/>
        <v>54.13</v>
      </c>
      <c r="N4990" s="36">
        <f t="shared" si="803"/>
        <v>4.2843603669541021E-2</v>
      </c>
      <c r="O4990" s="13"/>
      <c r="Q4990" s="16">
        <v>45913</v>
      </c>
      <c r="R4990" s="17">
        <v>0.63888888888888884</v>
      </c>
      <c r="S4990" s="15">
        <v>-6.4124999999999996</v>
      </c>
      <c r="U4990" s="18">
        <v>54.13</v>
      </c>
      <c r="V4990" s="13"/>
      <c r="Z4990" s="21">
        <f t="shared" si="804"/>
        <v>4.4315712419942672</v>
      </c>
      <c r="AA4990" s="21">
        <f t="shared" si="805"/>
        <v>2.9458520418482075</v>
      </c>
      <c r="AB4990" s="21">
        <f t="shared" si="806"/>
        <v>0.16800370438220771</v>
      </c>
      <c r="AC4990" s="21">
        <f t="shared" si="807"/>
        <v>0.24</v>
      </c>
      <c r="AD4990" s="22">
        <f t="shared" si="808"/>
        <v>0.19486800000000001</v>
      </c>
      <c r="AE4990" s="22">
        <f t="shared" si="809"/>
        <v>0.15004836000000002</v>
      </c>
    </row>
    <row r="4991" spans="1:31" ht="15.75" x14ac:dyDescent="0.25">
      <c r="A4991" s="11" t="s">
        <v>173</v>
      </c>
      <c r="B4991" s="11" t="s">
        <v>5167</v>
      </c>
      <c r="C4991" s="11">
        <v>665</v>
      </c>
      <c r="D4991" s="11">
        <v>58</v>
      </c>
      <c r="E4991" s="11">
        <v>31.9</v>
      </c>
      <c r="F4991" s="11">
        <v>3.7</v>
      </c>
      <c r="H4991" s="4">
        <v>45913</v>
      </c>
      <c r="I4991" s="5">
        <v>0.64583333333333337</v>
      </c>
      <c r="J4991" s="8">
        <f t="shared" si="801"/>
        <v>25.612499999999997</v>
      </c>
      <c r="K4991" s="29">
        <v>30.24</v>
      </c>
      <c r="L4991" s="31">
        <f t="shared" si="802"/>
        <v>68.861118921775557</v>
      </c>
      <c r="M4991" s="34">
        <f t="shared" si="810"/>
        <v>60.45</v>
      </c>
      <c r="N4991" s="36">
        <f t="shared" si="803"/>
        <v>4.7975290049111788E-2</v>
      </c>
      <c r="O4991" s="13"/>
      <c r="Q4991" s="16">
        <v>45913</v>
      </c>
      <c r="R4991" s="17">
        <v>0.64583333333333337</v>
      </c>
      <c r="S4991" s="15">
        <v>-6.2875000000000005</v>
      </c>
      <c r="U4991" s="18">
        <v>60.45</v>
      </c>
      <c r="V4991" s="13"/>
      <c r="Z4991" s="21">
        <f t="shared" si="804"/>
        <v>4.3018252617130432</v>
      </c>
      <c r="AA4991" s="21">
        <f t="shared" si="805"/>
        <v>2.9622850092752011</v>
      </c>
      <c r="AB4991" s="21">
        <f t="shared" si="806"/>
        <v>0.16959824325962899</v>
      </c>
      <c r="AC4991" s="21">
        <f t="shared" si="807"/>
        <v>0.24</v>
      </c>
      <c r="AD4991" s="22">
        <f t="shared" si="808"/>
        <v>0.21762000000000001</v>
      </c>
      <c r="AE4991" s="22">
        <f t="shared" si="809"/>
        <v>0.16756740000000001</v>
      </c>
    </row>
    <row r="4992" spans="1:31" ht="15.75" x14ac:dyDescent="0.25">
      <c r="A4992" s="11" t="s">
        <v>173</v>
      </c>
      <c r="B4992" s="11" t="s">
        <v>5168</v>
      </c>
      <c r="C4992" s="11">
        <v>635</v>
      </c>
      <c r="D4992" s="11">
        <v>59</v>
      </c>
      <c r="E4992" s="11">
        <v>31.9</v>
      </c>
      <c r="F4992" s="11">
        <v>4.3</v>
      </c>
      <c r="H4992" s="4">
        <v>45913</v>
      </c>
      <c r="I4992" s="5">
        <v>0.65277777777777779</v>
      </c>
      <c r="J4992" s="8">
        <f t="shared" si="801"/>
        <v>25.637499999999999</v>
      </c>
      <c r="K4992" s="29">
        <v>30.49</v>
      </c>
      <c r="L4992" s="31">
        <f t="shared" si="802"/>
        <v>67.63517816375996</v>
      </c>
      <c r="M4992" s="34">
        <f t="shared" si="810"/>
        <v>59.93</v>
      </c>
      <c r="N4992" s="36">
        <f t="shared" si="803"/>
        <v>4.7485634465716541E-2</v>
      </c>
      <c r="O4992" s="13"/>
      <c r="Q4992" s="16">
        <v>45913</v>
      </c>
      <c r="R4992" s="17">
        <v>0.65277777777777779</v>
      </c>
      <c r="S4992" s="15">
        <v>-6.2625000000000002</v>
      </c>
      <c r="U4992" s="18">
        <v>59.93</v>
      </c>
      <c r="V4992" s="13"/>
      <c r="Z4992" s="21">
        <f t="shared" si="804"/>
        <v>4.3637848832817676</v>
      </c>
      <c r="AA4992" s="21">
        <f t="shared" si="805"/>
        <v>2.951453680490848</v>
      </c>
      <c r="AB4992" s="21">
        <f t="shared" si="806"/>
        <v>0.16866276488972415</v>
      </c>
      <c r="AC4992" s="21">
        <f t="shared" si="807"/>
        <v>0.24</v>
      </c>
      <c r="AD4992" s="22">
        <f t="shared" si="808"/>
        <v>0.215748</v>
      </c>
      <c r="AE4992" s="22">
        <f t="shared" si="809"/>
        <v>0.16612595999999999</v>
      </c>
    </row>
    <row r="4993" spans="1:31" ht="15.75" x14ac:dyDescent="0.25">
      <c r="A4993" s="11" t="s">
        <v>173</v>
      </c>
      <c r="B4993" s="11" t="s">
        <v>5169</v>
      </c>
      <c r="C4993" s="11">
        <v>605</v>
      </c>
      <c r="D4993" s="11">
        <v>58</v>
      </c>
      <c r="E4993" s="11">
        <v>31.8</v>
      </c>
      <c r="F4993" s="11">
        <v>3.7</v>
      </c>
      <c r="H4993" s="4">
        <v>45913</v>
      </c>
      <c r="I4993" s="5">
        <v>0.65972222222222221</v>
      </c>
      <c r="J4993" s="8">
        <f t="shared" si="801"/>
        <v>25.53</v>
      </c>
      <c r="K4993" s="29">
        <v>30.2</v>
      </c>
      <c r="L4993" s="31">
        <f t="shared" si="802"/>
        <v>68.577092755630801</v>
      </c>
      <c r="M4993" s="34">
        <f t="shared" si="810"/>
        <v>44.31</v>
      </c>
      <c r="N4993" s="36">
        <f t="shared" si="803"/>
        <v>3.5108561038127276E-2</v>
      </c>
      <c r="O4993" s="13"/>
      <c r="Q4993" s="16">
        <v>45913</v>
      </c>
      <c r="R4993" s="17">
        <v>0.65972222222222221</v>
      </c>
      <c r="S4993" s="15">
        <v>-6.27</v>
      </c>
      <c r="U4993" s="18">
        <v>44.31</v>
      </c>
      <c r="V4993" s="13"/>
      <c r="Z4993" s="21">
        <f t="shared" si="804"/>
        <v>4.2919830424837384</v>
      </c>
      <c r="AA4993" s="21">
        <f t="shared" si="805"/>
        <v>2.9433171921000181</v>
      </c>
      <c r="AB4993" s="21">
        <f t="shared" si="806"/>
        <v>0.1685626881401118</v>
      </c>
      <c r="AC4993" s="21">
        <f t="shared" si="807"/>
        <v>0.24</v>
      </c>
      <c r="AD4993" s="22">
        <f t="shared" si="808"/>
        <v>0.15951599999999999</v>
      </c>
      <c r="AE4993" s="22">
        <f t="shared" si="809"/>
        <v>0.12282731999999999</v>
      </c>
    </row>
    <row r="4994" spans="1:31" ht="15.75" x14ac:dyDescent="0.25">
      <c r="A4994" s="11" t="s">
        <v>173</v>
      </c>
      <c r="B4994" s="11" t="s">
        <v>5170</v>
      </c>
      <c r="C4994" s="11">
        <v>572</v>
      </c>
      <c r="D4994" s="11">
        <v>59</v>
      </c>
      <c r="E4994" s="11">
        <v>31.7</v>
      </c>
      <c r="F4994" s="11">
        <v>4.0999999999999996</v>
      </c>
      <c r="H4994" s="4">
        <v>45913</v>
      </c>
      <c r="I4994" s="5">
        <v>0.66666666666666663</v>
      </c>
      <c r="J4994" s="8">
        <f t="shared" ref="J4994:J5057" si="811">E4994+S4994</f>
        <v>25.585000000000001</v>
      </c>
      <c r="K4994" s="29">
        <v>30.04</v>
      </c>
      <c r="L4994" s="31">
        <f t="shared" si="802"/>
        <v>69.81208275522846</v>
      </c>
      <c r="M4994" s="34">
        <f t="shared" si="810"/>
        <v>46.67</v>
      </c>
      <c r="N4994" s="36">
        <f t="shared" si="803"/>
        <v>3.7085018769639919E-2</v>
      </c>
      <c r="O4994" s="13"/>
      <c r="Q4994" s="16">
        <v>45913</v>
      </c>
      <c r="R4994" s="17">
        <v>0.66666666666666663</v>
      </c>
      <c r="S4994" s="15">
        <v>-6.1150000000000002</v>
      </c>
      <c r="U4994" s="18">
        <v>46.67</v>
      </c>
      <c r="V4994" s="13"/>
      <c r="Z4994" s="21">
        <f t="shared" si="804"/>
        <v>4.2528096826007484</v>
      </c>
      <c r="AA4994" s="21">
        <f t="shared" si="805"/>
        <v>2.9689750150396033</v>
      </c>
      <c r="AB4994" s="21">
        <f t="shared" si="806"/>
        <v>0.17023568770675354</v>
      </c>
      <c r="AC4994" s="21">
        <f t="shared" si="807"/>
        <v>0.24</v>
      </c>
      <c r="AD4994" s="22">
        <f t="shared" si="808"/>
        <v>0.16801199999999999</v>
      </c>
      <c r="AE4994" s="22">
        <f t="shared" si="809"/>
        <v>0.12936924</v>
      </c>
    </row>
    <row r="4995" spans="1:31" ht="15.75" x14ac:dyDescent="0.25">
      <c r="A4995" s="11" t="s">
        <v>173</v>
      </c>
      <c r="B4995" s="11" t="s">
        <v>5171</v>
      </c>
      <c r="C4995" s="11">
        <v>538</v>
      </c>
      <c r="D4995" s="11">
        <v>58</v>
      </c>
      <c r="E4995" s="11">
        <v>32.1</v>
      </c>
      <c r="F4995" s="11">
        <v>4</v>
      </c>
      <c r="H4995" s="4">
        <v>45913</v>
      </c>
      <c r="I4995" s="5">
        <v>0.67361111111111116</v>
      </c>
      <c r="J4995" s="8">
        <f t="shared" si="811"/>
        <v>26.024999999999999</v>
      </c>
      <c r="K4995" s="29">
        <v>29.96</v>
      </c>
      <c r="L4995" s="31">
        <f t="shared" ref="L4995:L5058" si="812">100*(22.1*10^6*10^((4.4-6.24*((J4995+273.2)/1000)+9.95*((J4995+273.2)/1000)^2-5.15*((J4995+273.5)/1000)^3)*(1-647.3/(J4995+273.2)))-101325*((K4995-J4995)/1514)*(1+J4995/873))/(22.1*10^6*10^((4.4-6.24*((K4995+273.2)/1000)+9.95*((K4995+273.2)/1000)^2-5.15*((K4995+273.5)/1000)^3)*(1-647.3/(K4995+273.2))))</f>
        <v>73.03135879840832</v>
      </c>
      <c r="M4995" s="34">
        <f t="shared" si="810"/>
        <v>44.28</v>
      </c>
      <c r="N4995" s="36">
        <f t="shared" ref="N4995:N5058" si="813">(0.408*AB4995*(AE4995-$Y$7)+$Y$6*($Y$6/(K4995+273))*$Y$8*(Z4995-AA4995))/(AB4995+$Y$6*(1+AC4995*$Y$8))</f>
        <v>3.5610624056950931E-2</v>
      </c>
      <c r="O4995" s="13"/>
      <c r="Q4995" s="16">
        <v>45913</v>
      </c>
      <c r="R4995" s="17">
        <v>0.67361111111111116</v>
      </c>
      <c r="S4995" s="15">
        <v>-6.0750000000000011</v>
      </c>
      <c r="U4995" s="18">
        <v>44.28</v>
      </c>
      <c r="V4995" s="13"/>
      <c r="Z4995" s="21">
        <f t="shared" ref="Z4995:Z5058" si="814">0.6108*EXP(17.27*K4995/(K4995+237.3))</f>
        <v>4.2333398562670581</v>
      </c>
      <c r="AA4995" s="21">
        <f t="shared" ref="AA4995:AA5058" si="815">(L4995/100)*Z4995</f>
        <v>3.0916656195864181</v>
      </c>
      <c r="AB4995" s="21">
        <f t="shared" ref="AB4995:AB5058" si="816">(4098*AA4995)/((K4995+237.3)^2)</f>
        <v>0.17737668839490328</v>
      </c>
      <c r="AC4995" s="21">
        <f t="shared" ref="AC4995:AC5058" si="817">IF(M4995&gt;10,0.24,0.96)</f>
        <v>0.24</v>
      </c>
      <c r="AD4995" s="22">
        <f t="shared" ref="AD4995:AD5058" si="818">M4995*3600/1000000</f>
        <v>0.15940799999999999</v>
      </c>
      <c r="AE4995" s="22">
        <f t="shared" ref="AE4995:AE5058" si="819">IF(M4995&gt;10,(1-$Y$4)*AD4995,0)</f>
        <v>0.12274416</v>
      </c>
    </row>
    <row r="4996" spans="1:31" ht="15.75" x14ac:dyDescent="0.25">
      <c r="A4996" s="11" t="s">
        <v>173</v>
      </c>
      <c r="B4996" s="11" t="s">
        <v>5172</v>
      </c>
      <c r="C4996" s="11">
        <v>506</v>
      </c>
      <c r="D4996" s="11">
        <v>59</v>
      </c>
      <c r="E4996" s="11">
        <v>31.7</v>
      </c>
      <c r="F4996" s="11">
        <v>3.9</v>
      </c>
      <c r="H4996" s="4">
        <v>45913</v>
      </c>
      <c r="I4996" s="5">
        <v>0.68055555555555558</v>
      </c>
      <c r="J4996" s="8">
        <f t="shared" si="811"/>
        <v>25.654999999999998</v>
      </c>
      <c r="K4996" s="29">
        <v>29.61</v>
      </c>
      <c r="L4996" s="31">
        <f t="shared" si="812"/>
        <v>72.726456220972025</v>
      </c>
      <c r="M4996" s="34">
        <f t="shared" si="810"/>
        <v>40.46</v>
      </c>
      <c r="N4996" s="36">
        <f t="shared" si="813"/>
        <v>3.2335632756097576E-2</v>
      </c>
      <c r="O4996" s="13"/>
      <c r="Q4996" s="16">
        <v>45913</v>
      </c>
      <c r="R4996" s="17">
        <v>0.68055555555555558</v>
      </c>
      <c r="S4996" s="15">
        <v>-6.0450000000000008</v>
      </c>
      <c r="U4996" s="18">
        <v>40.46</v>
      </c>
      <c r="V4996" s="13"/>
      <c r="Z4996" s="21">
        <f t="shared" si="814"/>
        <v>4.1490678250432849</v>
      </c>
      <c r="AA4996" s="21">
        <f t="shared" si="815"/>
        <v>3.0174699953585407</v>
      </c>
      <c r="AB4996" s="21">
        <f t="shared" si="816"/>
        <v>0.17357422059602401</v>
      </c>
      <c r="AC4996" s="21">
        <f t="shared" si="817"/>
        <v>0.24</v>
      </c>
      <c r="AD4996" s="22">
        <f t="shared" si="818"/>
        <v>0.14565600000000001</v>
      </c>
      <c r="AE4996" s="22">
        <f t="shared" si="819"/>
        <v>0.11215512000000001</v>
      </c>
    </row>
    <row r="4997" spans="1:31" ht="15.75" x14ac:dyDescent="0.25">
      <c r="A4997" s="11" t="s">
        <v>173</v>
      </c>
      <c r="B4997" s="11" t="s">
        <v>5173</v>
      </c>
      <c r="C4997" s="11">
        <v>470</v>
      </c>
      <c r="D4997" s="11">
        <v>59</v>
      </c>
      <c r="E4997" s="11">
        <v>31.8</v>
      </c>
      <c r="F4997" s="11">
        <v>3.9</v>
      </c>
      <c r="H4997" s="4">
        <v>45913</v>
      </c>
      <c r="I4997" s="5">
        <v>0.6875</v>
      </c>
      <c r="J4997" s="8">
        <f t="shared" si="811"/>
        <v>25.952500000000001</v>
      </c>
      <c r="K4997" s="29">
        <v>29.49</v>
      </c>
      <c r="L4997" s="31">
        <f t="shared" si="812"/>
        <v>75.355508904440683</v>
      </c>
      <c r="M4997" s="34">
        <f t="shared" si="810"/>
        <v>47.59</v>
      </c>
      <c r="N4997" s="36">
        <f t="shared" si="813"/>
        <v>3.8355255708185675E-2</v>
      </c>
      <c r="O4997" s="13"/>
      <c r="Q4997" s="16">
        <v>45913</v>
      </c>
      <c r="R4997" s="17">
        <v>0.6875</v>
      </c>
      <c r="S4997" s="15">
        <v>-5.8475000000000001</v>
      </c>
      <c r="U4997" s="18">
        <v>47.59</v>
      </c>
      <c r="V4997" s="13"/>
      <c r="Z4997" s="21">
        <f t="shared" si="814"/>
        <v>4.1205123971502289</v>
      </c>
      <c r="AA4997" s="21">
        <f t="shared" si="815"/>
        <v>3.105033086343123</v>
      </c>
      <c r="AB4997" s="21">
        <f t="shared" si="816"/>
        <v>0.17877183264330984</v>
      </c>
      <c r="AC4997" s="21">
        <f t="shared" si="817"/>
        <v>0.24</v>
      </c>
      <c r="AD4997" s="22">
        <f t="shared" si="818"/>
        <v>0.171324</v>
      </c>
      <c r="AE4997" s="22">
        <f t="shared" si="819"/>
        <v>0.13191948000000001</v>
      </c>
    </row>
    <row r="4998" spans="1:31" ht="15.75" x14ac:dyDescent="0.25">
      <c r="A4998" s="11" t="s">
        <v>173</v>
      </c>
      <c r="B4998" s="11" t="s">
        <v>5174</v>
      </c>
      <c r="C4998" s="11">
        <v>434</v>
      </c>
      <c r="D4998" s="11">
        <v>59</v>
      </c>
      <c r="E4998" s="11">
        <v>31.4</v>
      </c>
      <c r="F4998" s="11">
        <v>3.8</v>
      </c>
      <c r="H4998" s="4">
        <v>45913</v>
      </c>
      <c r="I4998" s="2" t="s">
        <v>27</v>
      </c>
      <c r="J4998" s="8">
        <f t="shared" si="811"/>
        <v>25.274999999999999</v>
      </c>
      <c r="K4998" s="29">
        <v>28.94</v>
      </c>
      <c r="L4998" s="31">
        <f t="shared" si="812"/>
        <v>74.261150003370517</v>
      </c>
      <c r="M4998" s="34">
        <f t="shared" si="810"/>
        <v>55.08</v>
      </c>
      <c r="N4998" s="36">
        <f t="shared" si="813"/>
        <v>4.3845796104191544E-2</v>
      </c>
      <c r="O4998" s="13"/>
      <c r="Q4998" s="16">
        <v>45913</v>
      </c>
      <c r="R4998" s="17">
        <v>0.69444444444444442</v>
      </c>
      <c r="S4998" s="15">
        <v>-6.1249999999999991</v>
      </c>
      <c r="U4998" s="18">
        <v>55.08</v>
      </c>
      <c r="V4998" s="13"/>
      <c r="Z4998" s="21">
        <f t="shared" si="814"/>
        <v>3.9918094042056604</v>
      </c>
      <c r="AA4998" s="21">
        <f t="shared" si="815"/>
        <v>2.9643635695058164</v>
      </c>
      <c r="AB4998" s="21">
        <f t="shared" si="816"/>
        <v>0.17137868739916493</v>
      </c>
      <c r="AC4998" s="21">
        <f t="shared" si="817"/>
        <v>0.24</v>
      </c>
      <c r="AD4998" s="22">
        <f t="shared" si="818"/>
        <v>0.19828799999999999</v>
      </c>
      <c r="AE4998" s="22">
        <f t="shared" si="819"/>
        <v>0.15268176</v>
      </c>
    </row>
    <row r="4999" spans="1:31" ht="15.75" x14ac:dyDescent="0.25">
      <c r="A4999" s="11" t="s">
        <v>173</v>
      </c>
      <c r="B4999" s="11" t="s">
        <v>5175</v>
      </c>
      <c r="C4999" s="11">
        <v>399</v>
      </c>
      <c r="D4999" s="11">
        <v>60</v>
      </c>
      <c r="E4999" s="11">
        <v>31</v>
      </c>
      <c r="F4999" s="11">
        <v>4.3</v>
      </c>
      <c r="H4999" s="4">
        <v>45913</v>
      </c>
      <c r="I4999" s="2" t="s">
        <v>28</v>
      </c>
      <c r="J4999" s="8">
        <f t="shared" si="811"/>
        <v>24.855</v>
      </c>
      <c r="K4999" s="29">
        <v>28.67</v>
      </c>
      <c r="L4999" s="31">
        <f t="shared" si="812"/>
        <v>73.144398774913185</v>
      </c>
      <c r="M4999" s="34">
        <f t="shared" si="810"/>
        <v>42.3</v>
      </c>
      <c r="N4999" s="36">
        <f t="shared" si="813"/>
        <v>3.3389242940808438E-2</v>
      </c>
      <c r="O4999" s="13"/>
      <c r="Q4999" s="16">
        <v>45913</v>
      </c>
      <c r="R4999" s="17">
        <v>0.70138888888888884</v>
      </c>
      <c r="S4999" s="15">
        <v>-6.1450000000000005</v>
      </c>
      <c r="U4999" s="18">
        <v>42.3</v>
      </c>
      <c r="V4999" s="13"/>
      <c r="Z4999" s="21">
        <f t="shared" si="814"/>
        <v>3.9299181969481256</v>
      </c>
      <c r="AA4999" s="21">
        <f t="shared" si="815"/>
        <v>2.874515037503615</v>
      </c>
      <c r="AB4999" s="21">
        <f t="shared" si="816"/>
        <v>0.16652185203486092</v>
      </c>
      <c r="AC4999" s="21">
        <f t="shared" si="817"/>
        <v>0.24</v>
      </c>
      <c r="AD4999" s="22">
        <f t="shared" si="818"/>
        <v>0.15228</v>
      </c>
      <c r="AE4999" s="22">
        <f t="shared" si="819"/>
        <v>0.1172556</v>
      </c>
    </row>
    <row r="5000" spans="1:31" ht="15.75" x14ac:dyDescent="0.25">
      <c r="A5000" s="11" t="s">
        <v>173</v>
      </c>
      <c r="B5000" s="11" t="s">
        <v>5176</v>
      </c>
      <c r="C5000" s="11">
        <v>362</v>
      </c>
      <c r="D5000" s="11">
        <v>61</v>
      </c>
      <c r="E5000" s="11">
        <v>30.9</v>
      </c>
      <c r="F5000" s="11">
        <v>4.3</v>
      </c>
      <c r="H5000" s="4">
        <v>45913</v>
      </c>
      <c r="I5000" s="2" t="s">
        <v>29</v>
      </c>
      <c r="J5000" s="8">
        <f t="shared" si="811"/>
        <v>24.862499999999997</v>
      </c>
      <c r="K5000" s="29">
        <v>28.35</v>
      </c>
      <c r="L5000" s="31">
        <f t="shared" si="812"/>
        <v>75.14282858580755</v>
      </c>
      <c r="M5000" s="34">
        <f t="shared" si="810"/>
        <v>50.84</v>
      </c>
      <c r="N5000" s="36">
        <f t="shared" si="813"/>
        <v>4.0255035174196804E-2</v>
      </c>
      <c r="O5000" s="13"/>
      <c r="Q5000" s="16">
        <v>45913</v>
      </c>
      <c r="R5000" s="17">
        <v>0.70833333333333337</v>
      </c>
      <c r="S5000" s="15">
        <v>-6.0375000000000005</v>
      </c>
      <c r="U5000" s="18">
        <v>50.84</v>
      </c>
      <c r="V5000" s="13"/>
      <c r="Z5000" s="21">
        <f t="shared" si="814"/>
        <v>3.8576483907262609</v>
      </c>
      <c r="AA5000" s="21">
        <f t="shared" si="815"/>
        <v>2.8987461176865978</v>
      </c>
      <c r="AB5000" s="21">
        <f t="shared" si="816"/>
        <v>0.16833037602215981</v>
      </c>
      <c r="AC5000" s="21">
        <f t="shared" si="817"/>
        <v>0.24</v>
      </c>
      <c r="AD5000" s="22">
        <f t="shared" si="818"/>
        <v>0.18302399999999999</v>
      </c>
      <c r="AE5000" s="22">
        <f t="shared" si="819"/>
        <v>0.14092847999999999</v>
      </c>
    </row>
    <row r="5001" spans="1:31" ht="15.75" x14ac:dyDescent="0.25">
      <c r="A5001" s="11" t="s">
        <v>173</v>
      </c>
      <c r="B5001" s="11" t="s">
        <v>5177</v>
      </c>
      <c r="C5001" s="11">
        <v>325</v>
      </c>
      <c r="D5001" s="11">
        <v>62</v>
      </c>
      <c r="E5001" s="11">
        <v>30.9</v>
      </c>
      <c r="F5001" s="11">
        <v>4.0999999999999996</v>
      </c>
      <c r="H5001" s="4">
        <v>45913</v>
      </c>
      <c r="I5001" s="2" t="s">
        <v>30</v>
      </c>
      <c r="J5001" s="8">
        <f t="shared" si="811"/>
        <v>25.087499999999999</v>
      </c>
      <c r="K5001" s="29">
        <v>28.15</v>
      </c>
      <c r="L5001" s="31">
        <f t="shared" si="812"/>
        <v>77.908799564977869</v>
      </c>
      <c r="M5001" s="34">
        <f t="shared" si="810"/>
        <v>57.4</v>
      </c>
      <c r="N5001" s="36">
        <f t="shared" si="813"/>
        <v>4.5797609242758205E-2</v>
      </c>
      <c r="O5001" s="13"/>
      <c r="Q5001" s="16">
        <v>45913</v>
      </c>
      <c r="R5001" s="17">
        <v>0.71527777777777779</v>
      </c>
      <c r="S5001" s="15">
        <v>-5.8124999999999991</v>
      </c>
      <c r="U5001" s="18">
        <v>57.4</v>
      </c>
      <c r="V5001" s="13"/>
      <c r="Z5001" s="21">
        <f t="shared" si="814"/>
        <v>3.8130695622816329</v>
      </c>
      <c r="AA5001" s="21">
        <f t="shared" si="815"/>
        <v>2.9707167225511766</v>
      </c>
      <c r="AB5001" s="21">
        <f t="shared" si="816"/>
        <v>0.17276976226184995</v>
      </c>
      <c r="AC5001" s="21">
        <f t="shared" si="817"/>
        <v>0.24</v>
      </c>
      <c r="AD5001" s="22">
        <f t="shared" si="818"/>
        <v>0.20663999999999999</v>
      </c>
      <c r="AE5001" s="22">
        <f t="shared" si="819"/>
        <v>0.1591128</v>
      </c>
    </row>
    <row r="5002" spans="1:31" ht="15.75" x14ac:dyDescent="0.25">
      <c r="A5002" s="11" t="s">
        <v>173</v>
      </c>
      <c r="B5002" s="11" t="s">
        <v>5178</v>
      </c>
      <c r="C5002" s="11">
        <v>287</v>
      </c>
      <c r="D5002" s="11">
        <v>62</v>
      </c>
      <c r="E5002" s="11">
        <v>30.8</v>
      </c>
      <c r="F5002" s="11">
        <v>3.3</v>
      </c>
      <c r="H5002" s="4">
        <v>45913</v>
      </c>
      <c r="I5002" s="2" t="s">
        <v>31</v>
      </c>
      <c r="J5002" s="8">
        <f t="shared" si="811"/>
        <v>25.064999999999998</v>
      </c>
      <c r="K5002" s="29">
        <v>27.92</v>
      </c>
      <c r="L5002" s="31">
        <f t="shared" si="812"/>
        <v>79.230325055862238</v>
      </c>
      <c r="M5002" s="34">
        <f t="shared" ref="M5002:M5065" si="820">U5002</f>
        <v>41.01</v>
      </c>
      <c r="N5002" s="36">
        <f t="shared" si="813"/>
        <v>3.2773580839764518E-2</v>
      </c>
      <c r="O5002" s="13"/>
      <c r="Q5002" s="16">
        <v>45913</v>
      </c>
      <c r="R5002" s="17">
        <v>0.72222222222222221</v>
      </c>
      <c r="S5002" s="15">
        <v>-5.7350000000000012</v>
      </c>
      <c r="U5002" s="18">
        <v>41.01</v>
      </c>
      <c r="V5002" s="13"/>
      <c r="Z5002" s="21">
        <f t="shared" si="814"/>
        <v>3.7623588597032205</v>
      </c>
      <c r="AA5002" s="21">
        <f t="shared" si="815"/>
        <v>2.9809291543108936</v>
      </c>
      <c r="AB5002" s="21">
        <f t="shared" si="816"/>
        <v>0.17366450676418949</v>
      </c>
      <c r="AC5002" s="21">
        <f t="shared" si="817"/>
        <v>0.24</v>
      </c>
      <c r="AD5002" s="22">
        <f t="shared" si="818"/>
        <v>0.14763599999999999</v>
      </c>
      <c r="AE5002" s="22">
        <f t="shared" si="819"/>
        <v>0.11367972</v>
      </c>
    </row>
    <row r="5003" spans="1:31" ht="15.75" x14ac:dyDescent="0.25">
      <c r="A5003" s="11" t="s">
        <v>173</v>
      </c>
      <c r="B5003" s="11" t="s">
        <v>5179</v>
      </c>
      <c r="C5003" s="11">
        <v>248</v>
      </c>
      <c r="D5003" s="11">
        <v>63</v>
      </c>
      <c r="E5003" s="11">
        <v>30.7</v>
      </c>
      <c r="F5003" s="11">
        <v>3.9</v>
      </c>
      <c r="H5003" s="4">
        <v>45913</v>
      </c>
      <c r="I5003" s="2" t="s">
        <v>32</v>
      </c>
      <c r="J5003" s="8">
        <f t="shared" si="811"/>
        <v>25.032499999999999</v>
      </c>
      <c r="K5003" s="29">
        <v>27.58</v>
      </c>
      <c r="L5003" s="31">
        <f t="shared" si="812"/>
        <v>81.23234093047499</v>
      </c>
      <c r="M5003" s="34">
        <f t="shared" si="820"/>
        <v>20.14</v>
      </c>
      <c r="N5003" s="36">
        <f t="shared" si="813"/>
        <v>1.6136975620837896E-2</v>
      </c>
      <c r="O5003" s="13"/>
      <c r="Q5003" s="16">
        <v>45913</v>
      </c>
      <c r="R5003" s="17">
        <v>0.72916666666666663</v>
      </c>
      <c r="S5003" s="15">
        <v>-5.6675000000000013</v>
      </c>
      <c r="U5003" s="18">
        <v>20.14</v>
      </c>
      <c r="V5003" s="13"/>
      <c r="Z5003" s="21">
        <f t="shared" si="814"/>
        <v>3.688470851517911</v>
      </c>
      <c r="AA5003" s="21">
        <f t="shared" si="815"/>
        <v>2.9962312172262235</v>
      </c>
      <c r="AB5003" s="21">
        <f t="shared" si="816"/>
        <v>0.17500438999406867</v>
      </c>
      <c r="AC5003" s="21">
        <f t="shared" si="817"/>
        <v>0.24</v>
      </c>
      <c r="AD5003" s="22">
        <f t="shared" si="818"/>
        <v>7.2503999999999999E-2</v>
      </c>
      <c r="AE5003" s="22">
        <f t="shared" si="819"/>
        <v>5.5828080000000002E-2</v>
      </c>
    </row>
    <row r="5004" spans="1:31" ht="15.75" x14ac:dyDescent="0.25">
      <c r="A5004" s="11" t="s">
        <v>173</v>
      </c>
      <c r="B5004" s="11" t="s">
        <v>5180</v>
      </c>
      <c r="C5004" s="11">
        <v>207</v>
      </c>
      <c r="D5004" s="11">
        <v>64</v>
      </c>
      <c r="E5004" s="11">
        <v>30.4</v>
      </c>
      <c r="F5004" s="11">
        <v>3.1</v>
      </c>
      <c r="H5004" s="4">
        <v>45913</v>
      </c>
      <c r="I5004" s="2" t="s">
        <v>33</v>
      </c>
      <c r="J5004" s="8">
        <f t="shared" si="811"/>
        <v>24.63</v>
      </c>
      <c r="K5004" s="29">
        <v>27.77</v>
      </c>
      <c r="L5004" s="31">
        <f t="shared" si="812"/>
        <v>77.212885793353621</v>
      </c>
      <c r="M5004" s="34">
        <f t="shared" si="820"/>
        <v>9.6199999999999992</v>
      </c>
      <c r="N5004" s="36">
        <f t="shared" si="813"/>
        <v>1.5101661206238501E-5</v>
      </c>
      <c r="O5004" s="13"/>
      <c r="Q5004" s="16">
        <v>45913</v>
      </c>
      <c r="R5004" s="17">
        <v>0.73611111111111116</v>
      </c>
      <c r="S5004" s="15">
        <v>-5.77</v>
      </c>
      <c r="U5004" s="18">
        <v>9.6199999999999992</v>
      </c>
      <c r="V5004" s="13"/>
      <c r="Z5004" s="21">
        <f t="shared" si="814"/>
        <v>3.7296038801964948</v>
      </c>
      <c r="AA5004" s="21">
        <f t="shared" si="815"/>
        <v>2.8797347845606049</v>
      </c>
      <c r="AB5004" s="21">
        <f t="shared" si="816"/>
        <v>0.16795900384603138</v>
      </c>
      <c r="AC5004" s="21">
        <f t="shared" si="817"/>
        <v>0.96</v>
      </c>
      <c r="AD5004" s="22">
        <f t="shared" si="818"/>
        <v>3.4632000000000003E-2</v>
      </c>
      <c r="AE5004" s="22">
        <f t="shared" si="819"/>
        <v>0</v>
      </c>
    </row>
    <row r="5005" spans="1:31" ht="15.75" x14ac:dyDescent="0.25">
      <c r="A5005" s="11" t="s">
        <v>173</v>
      </c>
      <c r="B5005" s="11" t="s">
        <v>5181</v>
      </c>
      <c r="C5005" s="11">
        <v>169</v>
      </c>
      <c r="D5005" s="11">
        <v>63</v>
      </c>
      <c r="E5005" s="11">
        <v>30.4</v>
      </c>
      <c r="F5005" s="11">
        <v>3.2</v>
      </c>
      <c r="H5005" s="4">
        <v>45913</v>
      </c>
      <c r="I5005" s="2" t="s">
        <v>34</v>
      </c>
      <c r="J5005" s="8">
        <f t="shared" si="811"/>
        <v>24.672499999999999</v>
      </c>
      <c r="K5005" s="29">
        <v>27.4</v>
      </c>
      <c r="L5005" s="31">
        <f t="shared" si="812"/>
        <v>79.902894766569148</v>
      </c>
      <c r="M5005" s="34">
        <f t="shared" si="820"/>
        <v>4.5309999999999997</v>
      </c>
      <c r="N5005" s="36">
        <f t="shared" si="813"/>
        <v>1.291778971487752E-5</v>
      </c>
      <c r="O5005" s="13"/>
      <c r="Q5005" s="16">
        <v>45913</v>
      </c>
      <c r="R5005" s="17">
        <v>0.74305555555555558</v>
      </c>
      <c r="S5005" s="15">
        <v>-5.7274999999999991</v>
      </c>
      <c r="U5005" s="18">
        <v>4.5309999999999997</v>
      </c>
      <c r="V5005" s="13"/>
      <c r="Z5005" s="21">
        <f t="shared" si="814"/>
        <v>3.6498676599831983</v>
      </c>
      <c r="AA5005" s="21">
        <f t="shared" si="815"/>
        <v>2.9163499154754144</v>
      </c>
      <c r="AB5005" s="21">
        <f t="shared" si="816"/>
        <v>0.17057041364258016</v>
      </c>
      <c r="AC5005" s="21">
        <f t="shared" si="817"/>
        <v>0.96</v>
      </c>
      <c r="AD5005" s="22">
        <f t="shared" si="818"/>
        <v>1.6311599999999999E-2</v>
      </c>
      <c r="AE5005" s="22">
        <f t="shared" si="819"/>
        <v>0</v>
      </c>
    </row>
    <row r="5006" spans="1:31" ht="15.75" x14ac:dyDescent="0.25">
      <c r="A5006" s="11" t="s">
        <v>173</v>
      </c>
      <c r="B5006" s="11" t="s">
        <v>5182</v>
      </c>
      <c r="C5006" s="11">
        <v>130</v>
      </c>
      <c r="D5006" s="11">
        <v>64</v>
      </c>
      <c r="E5006" s="11">
        <v>30.2</v>
      </c>
      <c r="F5006" s="11">
        <v>2.8</v>
      </c>
      <c r="H5006" s="4">
        <v>45913</v>
      </c>
      <c r="I5006" s="2" t="s">
        <v>35</v>
      </c>
      <c r="J5006" s="8">
        <f t="shared" si="811"/>
        <v>24.5625</v>
      </c>
      <c r="K5006" s="29">
        <v>27.17</v>
      </c>
      <c r="L5006" s="31">
        <f t="shared" si="812"/>
        <v>80.653919182202813</v>
      </c>
      <c r="M5006" s="34">
        <f t="shared" si="820"/>
        <v>1.635</v>
      </c>
      <c r="N5006" s="36">
        <f t="shared" si="813"/>
        <v>1.2297446506773959E-5</v>
      </c>
      <c r="O5006" s="13"/>
      <c r="Q5006" s="16">
        <v>45913</v>
      </c>
      <c r="R5006" s="17">
        <v>0.75</v>
      </c>
      <c r="S5006" s="15">
        <v>-5.6375000000000002</v>
      </c>
      <c r="U5006" s="18">
        <v>1.635</v>
      </c>
      <c r="V5006" s="13"/>
      <c r="Z5006" s="21">
        <f t="shared" si="814"/>
        <v>3.6010536829431099</v>
      </c>
      <c r="AA5006" s="21">
        <f t="shared" si="815"/>
        <v>2.9043909271486741</v>
      </c>
      <c r="AB5006" s="21">
        <f t="shared" si="816"/>
        <v>0.17016655042628684</v>
      </c>
      <c r="AC5006" s="21">
        <f t="shared" si="817"/>
        <v>0.96</v>
      </c>
      <c r="AD5006" s="22">
        <f t="shared" si="818"/>
        <v>5.8859999999999997E-3</v>
      </c>
      <c r="AE5006" s="22">
        <f t="shared" si="819"/>
        <v>0</v>
      </c>
    </row>
    <row r="5007" spans="1:31" ht="15.75" x14ac:dyDescent="0.25">
      <c r="A5007" s="11" t="s">
        <v>173</v>
      </c>
      <c r="B5007" s="11" t="s">
        <v>5183</v>
      </c>
      <c r="C5007" s="11">
        <v>94</v>
      </c>
      <c r="D5007" s="11">
        <v>65</v>
      </c>
      <c r="E5007" s="11">
        <v>29.9</v>
      </c>
      <c r="F5007" s="11">
        <v>2.6</v>
      </c>
      <c r="H5007" s="4">
        <v>45913</v>
      </c>
      <c r="I5007" s="2" t="s">
        <v>36</v>
      </c>
      <c r="J5007" s="8">
        <f t="shared" si="811"/>
        <v>24.445</v>
      </c>
      <c r="K5007" s="29">
        <v>26.82</v>
      </c>
      <c r="L5007" s="31">
        <f t="shared" si="812"/>
        <v>82.174757976940995</v>
      </c>
      <c r="M5007" s="34">
        <f t="shared" si="820"/>
        <v>0.35</v>
      </c>
      <c r="N5007" s="36">
        <f t="shared" si="813"/>
        <v>1.1107528051876358E-5</v>
      </c>
      <c r="O5007" s="13"/>
      <c r="Q5007" s="16">
        <v>45913</v>
      </c>
      <c r="R5007" s="17">
        <v>0.75694444444444442</v>
      </c>
      <c r="S5007" s="15">
        <v>-5.4549999999999992</v>
      </c>
      <c r="U5007" s="18">
        <v>0.35</v>
      </c>
      <c r="V5007" s="13"/>
      <c r="Z5007" s="21">
        <f t="shared" si="814"/>
        <v>3.5278625162069175</v>
      </c>
      <c r="AA5007" s="21">
        <f t="shared" si="815"/>
        <v>2.8990124844522551</v>
      </c>
      <c r="AB5007" s="21">
        <f t="shared" si="816"/>
        <v>0.17030188793214496</v>
      </c>
      <c r="AC5007" s="21">
        <f t="shared" si="817"/>
        <v>0.96</v>
      </c>
      <c r="AD5007" s="22">
        <f t="shared" si="818"/>
        <v>1.2600000000000001E-3</v>
      </c>
      <c r="AE5007" s="22">
        <f t="shared" si="819"/>
        <v>0</v>
      </c>
    </row>
    <row r="5008" spans="1:31" ht="15.75" x14ac:dyDescent="0.25">
      <c r="A5008" s="11" t="s">
        <v>173</v>
      </c>
      <c r="B5008" s="11" t="s">
        <v>5184</v>
      </c>
      <c r="C5008" s="11">
        <v>44</v>
      </c>
      <c r="D5008" s="11">
        <v>65</v>
      </c>
      <c r="E5008" s="11">
        <v>29.5</v>
      </c>
      <c r="F5008" s="11">
        <v>2.8</v>
      </c>
      <c r="H5008" s="4">
        <v>45913</v>
      </c>
      <c r="I5008" s="2" t="s">
        <v>37</v>
      </c>
      <c r="J5008" s="8">
        <f t="shared" si="811"/>
        <v>24.19</v>
      </c>
      <c r="K5008" s="29">
        <v>26.58</v>
      </c>
      <c r="L5008" s="31">
        <f t="shared" si="812"/>
        <v>81.97907702316715</v>
      </c>
      <c r="M5008" s="34">
        <f t="shared" si="820"/>
        <v>1.2999999999999999E-2</v>
      </c>
      <c r="N5008" s="36">
        <f t="shared" si="813"/>
        <v>1.1188981367097192E-5</v>
      </c>
      <c r="O5008" s="13"/>
      <c r="Q5008" s="16">
        <v>45913</v>
      </c>
      <c r="R5008" s="17">
        <v>0.76388888888888884</v>
      </c>
      <c r="S5008" s="15">
        <v>-5.31</v>
      </c>
      <c r="U5008" s="18">
        <v>1.2999999999999999E-2</v>
      </c>
      <c r="V5008" s="13"/>
      <c r="Z5008" s="21">
        <f t="shared" si="814"/>
        <v>3.4784263945635918</v>
      </c>
      <c r="AA5008" s="21">
        <f t="shared" si="815"/>
        <v>2.8515818531934629</v>
      </c>
      <c r="AB5008" s="21">
        <f t="shared" si="816"/>
        <v>0.167820436188726</v>
      </c>
      <c r="AC5008" s="21">
        <f t="shared" si="817"/>
        <v>0.96</v>
      </c>
      <c r="AD5008" s="22">
        <f t="shared" si="818"/>
        <v>4.6799999999999999E-5</v>
      </c>
      <c r="AE5008" s="22">
        <f t="shared" si="819"/>
        <v>0</v>
      </c>
    </row>
    <row r="5009" spans="1:31" ht="15.75" x14ac:dyDescent="0.25">
      <c r="A5009" s="11" t="s">
        <v>173</v>
      </c>
      <c r="B5009" s="11" t="s">
        <v>5185</v>
      </c>
      <c r="C5009" s="11">
        <v>17</v>
      </c>
      <c r="D5009" s="11">
        <v>66</v>
      </c>
      <c r="E5009" s="11">
        <v>29.2</v>
      </c>
      <c r="F5009" s="11">
        <v>2.6</v>
      </c>
      <c r="H5009" s="4">
        <v>45913</v>
      </c>
      <c r="I5009" s="2" t="s">
        <v>38</v>
      </c>
      <c r="J5009" s="8">
        <f t="shared" si="811"/>
        <v>24.012499999999999</v>
      </c>
      <c r="K5009" s="29">
        <v>26.45</v>
      </c>
      <c r="L5009" s="31">
        <f t="shared" si="812"/>
        <v>81.588341929237131</v>
      </c>
      <c r="M5009" s="34">
        <f t="shared" si="820"/>
        <v>0</v>
      </c>
      <c r="N5009" s="36">
        <f t="shared" si="813"/>
        <v>1.143513105720881E-5</v>
      </c>
      <c r="O5009" s="13"/>
      <c r="Q5009" s="16">
        <v>45913</v>
      </c>
      <c r="R5009" s="17">
        <v>0.77083333333333337</v>
      </c>
      <c r="S5009" s="15">
        <v>-5.1875000000000009</v>
      </c>
      <c r="U5009" s="18">
        <v>0</v>
      </c>
      <c r="V5009" s="13"/>
      <c r="Z5009" s="21">
        <f t="shared" si="814"/>
        <v>3.4519013488249515</v>
      </c>
      <c r="AA5009" s="21">
        <f t="shared" si="815"/>
        <v>2.8163490755392497</v>
      </c>
      <c r="AB5009" s="21">
        <f t="shared" si="816"/>
        <v>0.1659103579748501</v>
      </c>
      <c r="AC5009" s="21">
        <f t="shared" si="817"/>
        <v>0.96</v>
      </c>
      <c r="AD5009" s="22">
        <f t="shared" si="818"/>
        <v>0</v>
      </c>
      <c r="AE5009" s="22">
        <f t="shared" si="819"/>
        <v>0</v>
      </c>
    </row>
    <row r="5010" spans="1:31" ht="15.75" x14ac:dyDescent="0.25">
      <c r="A5010" s="11" t="s">
        <v>173</v>
      </c>
      <c r="B5010" s="11" t="s">
        <v>5186</v>
      </c>
      <c r="C5010" s="11">
        <v>10</v>
      </c>
      <c r="D5010" s="11">
        <v>67</v>
      </c>
      <c r="E5010" s="11">
        <v>29</v>
      </c>
      <c r="F5010" s="11">
        <v>3.1</v>
      </c>
      <c r="H5010" s="4">
        <v>45913</v>
      </c>
      <c r="I5010" s="2" t="s">
        <v>39</v>
      </c>
      <c r="J5010" s="8">
        <f t="shared" si="811"/>
        <v>23.975000000000001</v>
      </c>
      <c r="K5010" s="29">
        <v>26.27</v>
      </c>
      <c r="L5010" s="31">
        <f t="shared" si="812"/>
        <v>82.552953997212484</v>
      </c>
      <c r="M5010" s="34">
        <f t="shared" si="820"/>
        <v>0</v>
      </c>
      <c r="N5010" s="36">
        <f t="shared" si="813"/>
        <v>1.0710442933762521E-5</v>
      </c>
      <c r="O5010" s="13"/>
      <c r="Q5010" s="16">
        <v>45913</v>
      </c>
      <c r="R5010" s="17">
        <v>0.77777777777777779</v>
      </c>
      <c r="S5010" s="15">
        <v>-5.0249999999999995</v>
      </c>
      <c r="U5010" s="18">
        <v>0</v>
      </c>
      <c r="V5010" s="13"/>
      <c r="Z5010" s="21">
        <f t="shared" si="814"/>
        <v>3.4154653813858062</v>
      </c>
      <c r="AA5010" s="21">
        <f t="shared" si="815"/>
        <v>2.8195675650861425</v>
      </c>
      <c r="AB5010" s="21">
        <f t="shared" si="816"/>
        <v>0.16632690525204682</v>
      </c>
      <c r="AC5010" s="21">
        <f t="shared" si="817"/>
        <v>0.96</v>
      </c>
      <c r="AD5010" s="22">
        <f t="shared" si="818"/>
        <v>0</v>
      </c>
      <c r="AE5010" s="22">
        <f t="shared" si="819"/>
        <v>0</v>
      </c>
    </row>
    <row r="5011" spans="1:31" ht="15.75" x14ac:dyDescent="0.25">
      <c r="A5011" s="11" t="s">
        <v>173</v>
      </c>
      <c r="B5011" s="11" t="s">
        <v>5187</v>
      </c>
      <c r="C5011" s="11">
        <v>3</v>
      </c>
      <c r="D5011" s="11">
        <v>67</v>
      </c>
      <c r="E5011" s="11">
        <v>28.8</v>
      </c>
      <c r="F5011" s="11">
        <v>2.6</v>
      </c>
      <c r="H5011" s="4">
        <v>45913</v>
      </c>
      <c r="I5011" s="2" t="s">
        <v>40</v>
      </c>
      <c r="J5011" s="8">
        <f t="shared" si="811"/>
        <v>23.962500000000002</v>
      </c>
      <c r="K5011" s="29">
        <v>26.17</v>
      </c>
      <c r="L5011" s="31">
        <f t="shared" si="812"/>
        <v>83.155312769762517</v>
      </c>
      <c r="M5011" s="34">
        <f t="shared" si="820"/>
        <v>0</v>
      </c>
      <c r="N5011" s="36">
        <f t="shared" si="813"/>
        <v>1.0268882159024993E-5</v>
      </c>
      <c r="O5011" s="13"/>
      <c r="Q5011" s="16">
        <v>45913</v>
      </c>
      <c r="R5011" s="17">
        <v>0.78472222222222221</v>
      </c>
      <c r="S5011" s="15">
        <v>-4.8374999999999995</v>
      </c>
      <c r="U5011" s="18">
        <v>0</v>
      </c>
      <c r="V5011" s="13"/>
      <c r="Z5011" s="21">
        <f t="shared" si="814"/>
        <v>3.3953683481938604</v>
      </c>
      <c r="AA5011" s="21">
        <f t="shared" si="815"/>
        <v>2.8234291696261238</v>
      </c>
      <c r="AB5011" s="21">
        <f t="shared" si="816"/>
        <v>0.16668115776485817</v>
      </c>
      <c r="AC5011" s="21">
        <f t="shared" si="817"/>
        <v>0.96</v>
      </c>
      <c r="AD5011" s="22">
        <f t="shared" si="818"/>
        <v>0</v>
      </c>
      <c r="AE5011" s="22">
        <f t="shared" si="819"/>
        <v>0</v>
      </c>
    </row>
    <row r="5012" spans="1:31" ht="15.75" x14ac:dyDescent="0.25">
      <c r="A5012" s="11" t="s">
        <v>173</v>
      </c>
      <c r="B5012" s="11" t="s">
        <v>5188</v>
      </c>
      <c r="C5012" s="11">
        <v>0</v>
      </c>
      <c r="D5012" s="11">
        <v>69</v>
      </c>
      <c r="E5012" s="11">
        <v>28.6</v>
      </c>
      <c r="F5012" s="11">
        <v>2.6</v>
      </c>
      <c r="H5012" s="4">
        <v>45913</v>
      </c>
      <c r="I5012" s="2" t="s">
        <v>41</v>
      </c>
      <c r="J5012" s="8">
        <f t="shared" si="811"/>
        <v>23.89</v>
      </c>
      <c r="K5012" s="29">
        <v>25.98</v>
      </c>
      <c r="L5012" s="31">
        <f t="shared" si="812"/>
        <v>83.952882419471322</v>
      </c>
      <c r="M5012" s="34">
        <f t="shared" si="820"/>
        <v>0</v>
      </c>
      <c r="N5012" s="36">
        <f t="shared" si="813"/>
        <v>9.6811229512728601E-6</v>
      </c>
      <c r="O5012" s="13"/>
      <c r="Q5012" s="16">
        <v>45913</v>
      </c>
      <c r="R5012" s="17">
        <v>0.79166666666666663</v>
      </c>
      <c r="S5012" s="15">
        <v>-4.7100000000000009</v>
      </c>
      <c r="U5012" s="18">
        <v>0</v>
      </c>
      <c r="V5012" s="13"/>
      <c r="Z5012" s="21">
        <f t="shared" si="814"/>
        <v>3.3574677305307268</v>
      </c>
      <c r="AA5012" s="21">
        <f t="shared" si="815"/>
        <v>2.8186909360841534</v>
      </c>
      <c r="AB5012" s="21">
        <f t="shared" si="816"/>
        <v>0.16664169501542739</v>
      </c>
      <c r="AC5012" s="21">
        <f t="shared" si="817"/>
        <v>0.96</v>
      </c>
      <c r="AD5012" s="22">
        <f t="shared" si="818"/>
        <v>0</v>
      </c>
      <c r="AE5012" s="22">
        <f t="shared" si="819"/>
        <v>0</v>
      </c>
    </row>
    <row r="5013" spans="1:31" ht="15.75" x14ac:dyDescent="0.25">
      <c r="A5013" s="11" t="s">
        <v>173</v>
      </c>
      <c r="B5013" s="11" t="s">
        <v>5189</v>
      </c>
      <c r="C5013" s="11">
        <v>0</v>
      </c>
      <c r="D5013" s="11">
        <v>70</v>
      </c>
      <c r="E5013" s="11">
        <v>28.4</v>
      </c>
      <c r="F5013" s="11">
        <v>1.5</v>
      </c>
      <c r="H5013" s="4">
        <v>45913</v>
      </c>
      <c r="I5013" s="2" t="s">
        <v>42</v>
      </c>
      <c r="J5013" s="8">
        <f t="shared" si="811"/>
        <v>23.8125</v>
      </c>
      <c r="K5013" s="29">
        <v>25.68</v>
      </c>
      <c r="L5013" s="31">
        <f t="shared" si="812"/>
        <v>85.509578813000317</v>
      </c>
      <c r="M5013" s="34">
        <f t="shared" si="820"/>
        <v>0</v>
      </c>
      <c r="N5013" s="36">
        <f t="shared" si="813"/>
        <v>8.5803787673885685E-6</v>
      </c>
      <c r="O5013" s="13"/>
      <c r="Q5013" s="16">
        <v>45913</v>
      </c>
      <c r="R5013" s="17">
        <v>0.79861111111111116</v>
      </c>
      <c r="S5013" s="15">
        <v>-4.5874999999999986</v>
      </c>
      <c r="U5013" s="18">
        <v>0</v>
      </c>
      <c r="V5013" s="13"/>
      <c r="Z5013" s="21">
        <f t="shared" si="814"/>
        <v>3.2983752256884884</v>
      </c>
      <c r="AA5013" s="21">
        <f t="shared" si="815"/>
        <v>2.8204267631585753</v>
      </c>
      <c r="AB5013" s="21">
        <f t="shared" si="816"/>
        <v>0.16712496874676613</v>
      </c>
      <c r="AC5013" s="21">
        <f t="shared" si="817"/>
        <v>0.96</v>
      </c>
      <c r="AD5013" s="22">
        <f t="shared" si="818"/>
        <v>0</v>
      </c>
      <c r="AE5013" s="22">
        <f t="shared" si="819"/>
        <v>0</v>
      </c>
    </row>
    <row r="5014" spans="1:31" ht="15.75" x14ac:dyDescent="0.25">
      <c r="A5014" s="11" t="s">
        <v>173</v>
      </c>
      <c r="B5014" s="11" t="s">
        <v>5190</v>
      </c>
      <c r="C5014" s="11">
        <v>0</v>
      </c>
      <c r="D5014" s="11">
        <v>70</v>
      </c>
      <c r="E5014" s="11">
        <v>28.2</v>
      </c>
      <c r="F5014" s="11">
        <v>2.2999999999999998</v>
      </c>
      <c r="H5014" s="4">
        <v>45913</v>
      </c>
      <c r="I5014" s="2" t="s">
        <v>43</v>
      </c>
      <c r="J5014" s="8">
        <f t="shared" si="811"/>
        <v>23.684999999999999</v>
      </c>
      <c r="K5014" s="29">
        <v>25.58</v>
      </c>
      <c r="L5014" s="31">
        <f t="shared" si="812"/>
        <v>85.272865000241111</v>
      </c>
      <c r="M5014" s="34">
        <f t="shared" si="820"/>
        <v>0</v>
      </c>
      <c r="N5014" s="36">
        <f t="shared" si="813"/>
        <v>8.7172856607067114E-6</v>
      </c>
      <c r="O5014" s="13"/>
      <c r="Q5014" s="16">
        <v>45913</v>
      </c>
      <c r="R5014" s="17">
        <v>0.80555555555555558</v>
      </c>
      <c r="S5014" s="15">
        <v>-4.5149999999999997</v>
      </c>
      <c r="U5014" s="18">
        <v>0</v>
      </c>
      <c r="V5014" s="13"/>
      <c r="Z5014" s="21">
        <f t="shared" si="814"/>
        <v>3.2788802251856577</v>
      </c>
      <c r="AA5014" s="21">
        <f t="shared" si="815"/>
        <v>2.7959951079421677</v>
      </c>
      <c r="AB5014" s="21">
        <f t="shared" si="816"/>
        <v>0.16580333778802814</v>
      </c>
      <c r="AC5014" s="21">
        <f t="shared" si="817"/>
        <v>0.96</v>
      </c>
      <c r="AD5014" s="22">
        <f t="shared" si="818"/>
        <v>0</v>
      </c>
      <c r="AE5014" s="22">
        <f t="shared" si="819"/>
        <v>0</v>
      </c>
    </row>
    <row r="5015" spans="1:31" ht="15.75" x14ac:dyDescent="0.25">
      <c r="A5015" s="11" t="s">
        <v>173</v>
      </c>
      <c r="B5015" s="11" t="s">
        <v>5191</v>
      </c>
      <c r="C5015" s="11">
        <v>0</v>
      </c>
      <c r="D5015" s="11">
        <v>71</v>
      </c>
      <c r="E5015" s="11">
        <v>28.2</v>
      </c>
      <c r="F5015" s="11">
        <v>2.1</v>
      </c>
      <c r="H5015" s="4">
        <v>45913</v>
      </c>
      <c r="I5015" s="2" t="s">
        <v>44</v>
      </c>
      <c r="J5015" s="8">
        <f t="shared" si="811"/>
        <v>23.662499999999998</v>
      </c>
      <c r="K5015" s="29">
        <v>25.48</v>
      </c>
      <c r="L5015" s="31">
        <f t="shared" si="812"/>
        <v>85.824382070543905</v>
      </c>
      <c r="M5015" s="34">
        <f t="shared" si="820"/>
        <v>0</v>
      </c>
      <c r="N5015" s="36">
        <f t="shared" si="813"/>
        <v>8.3370107549941497E-6</v>
      </c>
      <c r="O5015" s="13"/>
      <c r="Q5015" s="16">
        <v>45913</v>
      </c>
      <c r="R5015" s="17">
        <v>0.8125</v>
      </c>
      <c r="S5015" s="15">
        <v>-4.5375000000000005</v>
      </c>
      <c r="U5015" s="18">
        <v>0</v>
      </c>
      <c r="V5015" s="13"/>
      <c r="Z5015" s="21">
        <f t="shared" si="814"/>
        <v>3.2594857435082427</v>
      </c>
      <c r="AA5015" s="21">
        <f t="shared" si="815"/>
        <v>2.7974334980434228</v>
      </c>
      <c r="AB5015" s="21">
        <f t="shared" si="816"/>
        <v>0.1660149154371818</v>
      </c>
      <c r="AC5015" s="21">
        <f t="shared" si="817"/>
        <v>0.96</v>
      </c>
      <c r="AD5015" s="22">
        <f t="shared" si="818"/>
        <v>0</v>
      </c>
      <c r="AE5015" s="22">
        <f t="shared" si="819"/>
        <v>0</v>
      </c>
    </row>
    <row r="5016" spans="1:31" ht="15.75" x14ac:dyDescent="0.25">
      <c r="A5016" s="11" t="s">
        <v>173</v>
      </c>
      <c r="B5016" s="11" t="s">
        <v>5192</v>
      </c>
      <c r="C5016" s="11">
        <v>0</v>
      </c>
      <c r="D5016" s="11">
        <v>71</v>
      </c>
      <c r="E5016" s="11">
        <v>28</v>
      </c>
      <c r="F5016" s="11">
        <v>1.8</v>
      </c>
      <c r="H5016" s="4">
        <v>45913</v>
      </c>
      <c r="I5016" s="2" t="s">
        <v>45</v>
      </c>
      <c r="J5016" s="8">
        <f t="shared" si="811"/>
        <v>23.564999999999998</v>
      </c>
      <c r="K5016" s="29">
        <v>25.28</v>
      </c>
      <c r="L5016" s="31">
        <f t="shared" si="812"/>
        <v>86.540680502886246</v>
      </c>
      <c r="M5016" s="34">
        <f t="shared" si="820"/>
        <v>0</v>
      </c>
      <c r="N5016" s="36">
        <f t="shared" si="813"/>
        <v>7.8380252322838816E-6</v>
      </c>
      <c r="O5016" s="13"/>
      <c r="Q5016" s="16">
        <v>45913</v>
      </c>
      <c r="R5016" s="17">
        <v>0.81944444444444442</v>
      </c>
      <c r="S5016" s="15">
        <v>-4.4350000000000005</v>
      </c>
      <c r="U5016" s="18">
        <v>0</v>
      </c>
      <c r="V5016" s="13"/>
      <c r="Z5016" s="21">
        <f t="shared" si="814"/>
        <v>3.2209965910435687</v>
      </c>
      <c r="AA5016" s="21">
        <f t="shared" si="815"/>
        <v>2.7874723688638725</v>
      </c>
      <c r="AB5016" s="21">
        <f t="shared" si="816"/>
        <v>0.16567586134932549</v>
      </c>
      <c r="AC5016" s="21">
        <f t="shared" si="817"/>
        <v>0.96</v>
      </c>
      <c r="AD5016" s="22">
        <f t="shared" si="818"/>
        <v>0</v>
      </c>
      <c r="AE5016" s="22">
        <f t="shared" si="819"/>
        <v>0</v>
      </c>
    </row>
    <row r="5017" spans="1:31" ht="15.75" x14ac:dyDescent="0.25">
      <c r="A5017" s="11" t="s">
        <v>173</v>
      </c>
      <c r="B5017" s="11" t="s">
        <v>5193</v>
      </c>
      <c r="C5017" s="11">
        <v>0</v>
      </c>
      <c r="D5017" s="11">
        <v>71</v>
      </c>
      <c r="E5017" s="11">
        <v>27.9</v>
      </c>
      <c r="F5017" s="11">
        <v>1.7</v>
      </c>
      <c r="H5017" s="4">
        <v>45913</v>
      </c>
      <c r="I5017" s="2" t="s">
        <v>46</v>
      </c>
      <c r="J5017" s="8">
        <f t="shared" si="811"/>
        <v>23.534999999999997</v>
      </c>
      <c r="K5017" s="29">
        <v>24.92</v>
      </c>
      <c r="L5017" s="31">
        <f t="shared" si="812"/>
        <v>88.97744412743036</v>
      </c>
      <c r="M5017" s="34">
        <f t="shared" si="820"/>
        <v>0</v>
      </c>
      <c r="N5017" s="36">
        <f t="shared" si="813"/>
        <v>6.2530388354529759E-6</v>
      </c>
      <c r="O5017" s="13"/>
      <c r="Q5017" s="16">
        <v>45913</v>
      </c>
      <c r="R5017" s="17">
        <v>0.82638888888888884</v>
      </c>
      <c r="S5017" s="15">
        <v>-4.3650000000000011</v>
      </c>
      <c r="U5017" s="18">
        <v>0</v>
      </c>
      <c r="V5017" s="13"/>
      <c r="Z5017" s="21">
        <f t="shared" si="814"/>
        <v>3.152713866949028</v>
      </c>
      <c r="AA5017" s="21">
        <f t="shared" si="815"/>
        <v>2.8052042194623206</v>
      </c>
      <c r="AB5017" s="21">
        <f t="shared" si="816"/>
        <v>0.16718788793982151</v>
      </c>
      <c r="AC5017" s="21">
        <f t="shared" si="817"/>
        <v>0.96</v>
      </c>
      <c r="AD5017" s="22">
        <f t="shared" si="818"/>
        <v>0</v>
      </c>
      <c r="AE5017" s="22">
        <f t="shared" si="819"/>
        <v>0</v>
      </c>
    </row>
    <row r="5018" spans="1:31" ht="15.75" x14ac:dyDescent="0.25">
      <c r="A5018" s="11" t="s">
        <v>173</v>
      </c>
      <c r="B5018" s="11" t="s">
        <v>5194</v>
      </c>
      <c r="C5018" s="11">
        <v>0</v>
      </c>
      <c r="D5018" s="11">
        <v>72</v>
      </c>
      <c r="E5018" s="11">
        <v>27.8</v>
      </c>
      <c r="F5018" s="11">
        <v>1.6</v>
      </c>
      <c r="H5018" s="4">
        <v>45913</v>
      </c>
      <c r="I5018" s="2" t="s">
        <v>47</v>
      </c>
      <c r="J5018" s="8">
        <f t="shared" si="811"/>
        <v>23.462500000000002</v>
      </c>
      <c r="K5018" s="29">
        <v>24.78</v>
      </c>
      <c r="L5018" s="31">
        <f t="shared" si="812"/>
        <v>89.46943659065677</v>
      </c>
      <c r="M5018" s="34">
        <f t="shared" si="820"/>
        <v>0</v>
      </c>
      <c r="N5018" s="36">
        <f t="shared" si="813"/>
        <v>5.9339469848709246E-6</v>
      </c>
      <c r="O5018" s="13"/>
      <c r="Q5018" s="16">
        <v>45913</v>
      </c>
      <c r="R5018" s="17">
        <v>0.83333333333333337</v>
      </c>
      <c r="S5018" s="15">
        <v>-4.3374999999999995</v>
      </c>
      <c r="U5018" s="18">
        <v>0</v>
      </c>
      <c r="V5018" s="13"/>
      <c r="Z5018" s="21">
        <f t="shared" si="814"/>
        <v>3.1265023991606071</v>
      </c>
      <c r="AA5018" s="21">
        <f t="shared" si="815"/>
        <v>2.7972640815223619</v>
      </c>
      <c r="AB5018" s="21">
        <f t="shared" si="816"/>
        <v>0.16689282371066097</v>
      </c>
      <c r="AC5018" s="21">
        <f t="shared" si="817"/>
        <v>0.96</v>
      </c>
      <c r="AD5018" s="22">
        <f t="shared" si="818"/>
        <v>0</v>
      </c>
      <c r="AE5018" s="22">
        <f t="shared" si="819"/>
        <v>0</v>
      </c>
    </row>
    <row r="5019" spans="1:31" ht="15.75" x14ac:dyDescent="0.25">
      <c r="A5019" s="11" t="s">
        <v>173</v>
      </c>
      <c r="B5019" s="11" t="s">
        <v>5195</v>
      </c>
      <c r="C5019" s="11">
        <v>0</v>
      </c>
      <c r="D5019" s="11">
        <v>73</v>
      </c>
      <c r="E5019" s="11">
        <v>27.6</v>
      </c>
      <c r="F5019" s="11">
        <v>1.6</v>
      </c>
      <c r="H5019" s="4">
        <v>45913</v>
      </c>
      <c r="I5019" s="2" t="s">
        <v>48</v>
      </c>
      <c r="J5019" s="8">
        <f t="shared" si="811"/>
        <v>23.305</v>
      </c>
      <c r="K5019" s="29">
        <v>24.69</v>
      </c>
      <c r="L5019" s="31">
        <f t="shared" si="812"/>
        <v>88.922590190165096</v>
      </c>
      <c r="M5019" s="34">
        <f t="shared" si="820"/>
        <v>0</v>
      </c>
      <c r="N5019" s="36">
        <f t="shared" si="813"/>
        <v>6.2547997236466984E-6</v>
      </c>
      <c r="O5019" s="13"/>
      <c r="Q5019" s="16">
        <v>45913</v>
      </c>
      <c r="R5019" s="17">
        <v>0.84027777777777779</v>
      </c>
      <c r="S5019" s="15">
        <v>-4.2949999999999999</v>
      </c>
      <c r="U5019" s="18">
        <v>0</v>
      </c>
      <c r="V5019" s="13"/>
      <c r="Z5019" s="21">
        <f t="shared" si="814"/>
        <v>3.1097527072615399</v>
      </c>
      <c r="AA5019" s="21">
        <f t="shared" si="815"/>
        <v>2.7652726558057434</v>
      </c>
      <c r="AB5019" s="21">
        <f t="shared" si="816"/>
        <v>0.16509749486998579</v>
      </c>
      <c r="AC5019" s="21">
        <f t="shared" si="817"/>
        <v>0.96</v>
      </c>
      <c r="AD5019" s="22">
        <f t="shared" si="818"/>
        <v>0</v>
      </c>
      <c r="AE5019" s="22">
        <f t="shared" si="819"/>
        <v>0</v>
      </c>
    </row>
    <row r="5020" spans="1:31" ht="15.75" x14ac:dyDescent="0.25">
      <c r="A5020" s="11" t="s">
        <v>173</v>
      </c>
      <c r="B5020" s="11" t="s">
        <v>5196</v>
      </c>
      <c r="C5020" s="11">
        <v>0</v>
      </c>
      <c r="D5020" s="11">
        <v>73</v>
      </c>
      <c r="E5020" s="11">
        <v>27.5</v>
      </c>
      <c r="F5020" s="11">
        <v>1.6</v>
      </c>
      <c r="H5020" s="4">
        <v>45913</v>
      </c>
      <c r="I5020" s="2" t="s">
        <v>49</v>
      </c>
      <c r="J5020" s="8">
        <f t="shared" si="811"/>
        <v>23.262499999999999</v>
      </c>
      <c r="K5020" s="29">
        <v>24.37</v>
      </c>
      <c r="L5020" s="31">
        <f t="shared" si="812"/>
        <v>91.032969755266791</v>
      </c>
      <c r="M5020" s="34">
        <f t="shared" si="820"/>
        <v>0</v>
      </c>
      <c r="N5020" s="36">
        <f t="shared" si="813"/>
        <v>4.9505498500411705E-6</v>
      </c>
      <c r="O5020" s="13"/>
      <c r="Q5020" s="16">
        <v>45913</v>
      </c>
      <c r="R5020" s="17">
        <v>0.84722222222222221</v>
      </c>
      <c r="S5020" s="15">
        <v>-4.2374999999999998</v>
      </c>
      <c r="U5020" s="18">
        <v>0</v>
      </c>
      <c r="V5020" s="13"/>
      <c r="Z5020" s="21">
        <f t="shared" si="814"/>
        <v>3.0508303674746324</v>
      </c>
      <c r="AA5020" s="21">
        <f t="shared" si="815"/>
        <v>2.7772614857076769</v>
      </c>
      <c r="AB5020" s="21">
        <f t="shared" si="816"/>
        <v>0.16621907332516112</v>
      </c>
      <c r="AC5020" s="21">
        <f t="shared" si="817"/>
        <v>0.96</v>
      </c>
      <c r="AD5020" s="22">
        <f t="shared" si="818"/>
        <v>0</v>
      </c>
      <c r="AE5020" s="22">
        <f t="shared" si="819"/>
        <v>0</v>
      </c>
    </row>
    <row r="5021" spans="1:31" ht="15.75" x14ac:dyDescent="0.25">
      <c r="A5021" s="11" t="s">
        <v>173</v>
      </c>
      <c r="B5021" s="11" t="s">
        <v>5197</v>
      </c>
      <c r="C5021" s="11">
        <v>0</v>
      </c>
      <c r="D5021" s="11">
        <v>73</v>
      </c>
      <c r="E5021" s="11">
        <v>27.4</v>
      </c>
      <c r="F5021" s="11">
        <v>1.5</v>
      </c>
      <c r="H5021" s="4">
        <v>45913</v>
      </c>
      <c r="I5021" s="2" t="s">
        <v>50</v>
      </c>
      <c r="J5021" s="8">
        <f t="shared" si="811"/>
        <v>23.162499999999998</v>
      </c>
      <c r="K5021" s="29">
        <v>24.28</v>
      </c>
      <c r="L5021" s="31">
        <f t="shared" si="812"/>
        <v>90.935894796213589</v>
      </c>
      <c r="M5021" s="34">
        <f t="shared" si="820"/>
        <v>0</v>
      </c>
      <c r="N5021" s="36">
        <f t="shared" si="813"/>
        <v>4.9976412946716178E-6</v>
      </c>
      <c r="O5021" s="13"/>
      <c r="Q5021" s="16">
        <v>45913</v>
      </c>
      <c r="R5021" s="17">
        <v>0.85416666666666663</v>
      </c>
      <c r="S5021" s="15">
        <v>-4.2374999999999998</v>
      </c>
      <c r="U5021" s="18">
        <v>0</v>
      </c>
      <c r="V5021" s="13"/>
      <c r="Z5021" s="21">
        <f t="shared" si="814"/>
        <v>3.0344349459519684</v>
      </c>
      <c r="AA5021" s="21">
        <f t="shared" si="815"/>
        <v>2.7593905701104227</v>
      </c>
      <c r="AB5021" s="21">
        <f t="shared" si="816"/>
        <v>0.16526316241294942</v>
      </c>
      <c r="AC5021" s="21">
        <f t="shared" si="817"/>
        <v>0.96</v>
      </c>
      <c r="AD5021" s="22">
        <f t="shared" si="818"/>
        <v>0</v>
      </c>
      <c r="AE5021" s="22">
        <f t="shared" si="819"/>
        <v>0</v>
      </c>
    </row>
    <row r="5022" spans="1:31" ht="15.75" x14ac:dyDescent="0.25">
      <c r="A5022" s="11" t="s">
        <v>173</v>
      </c>
      <c r="B5022" s="11" t="s">
        <v>5198</v>
      </c>
      <c r="C5022" s="11">
        <v>0</v>
      </c>
      <c r="D5022" s="11">
        <v>73</v>
      </c>
      <c r="E5022" s="11">
        <v>27.4</v>
      </c>
      <c r="F5022" s="11">
        <v>1.3</v>
      </c>
      <c r="H5022" s="4">
        <v>45913</v>
      </c>
      <c r="I5022" s="2" t="s">
        <v>51</v>
      </c>
      <c r="J5022" s="8">
        <f t="shared" si="811"/>
        <v>23.147500000000001</v>
      </c>
      <c r="K5022" s="29">
        <v>24.18</v>
      </c>
      <c r="L5022" s="31">
        <f t="shared" si="812"/>
        <v>91.593354376730829</v>
      </c>
      <c r="M5022" s="34">
        <f t="shared" si="820"/>
        <v>0</v>
      </c>
      <c r="N5022" s="36">
        <f t="shared" si="813"/>
        <v>4.6030283931126823E-6</v>
      </c>
      <c r="O5022" s="13"/>
      <c r="Q5022" s="16">
        <v>45913</v>
      </c>
      <c r="R5022" s="17">
        <v>0.86111111111111116</v>
      </c>
      <c r="S5022" s="15">
        <v>-4.2524999999999995</v>
      </c>
      <c r="U5022" s="18">
        <v>0</v>
      </c>
      <c r="V5022" s="13"/>
      <c r="Z5022" s="21">
        <f t="shared" si="814"/>
        <v>3.0163080069723622</v>
      </c>
      <c r="AA5022" s="21">
        <f t="shared" si="815"/>
        <v>2.7627376819199028</v>
      </c>
      <c r="AB5022" s="21">
        <f t="shared" si="816"/>
        <v>0.16559020839255015</v>
      </c>
      <c r="AC5022" s="21">
        <f t="shared" si="817"/>
        <v>0.96</v>
      </c>
      <c r="AD5022" s="22">
        <f t="shared" si="818"/>
        <v>0</v>
      </c>
      <c r="AE5022" s="22">
        <f t="shared" si="819"/>
        <v>0</v>
      </c>
    </row>
    <row r="5023" spans="1:31" ht="15.75" x14ac:dyDescent="0.25">
      <c r="A5023" s="11" t="s">
        <v>173</v>
      </c>
      <c r="B5023" s="11" t="s">
        <v>5199</v>
      </c>
      <c r="C5023" s="11">
        <v>0</v>
      </c>
      <c r="D5023" s="11">
        <v>74</v>
      </c>
      <c r="E5023" s="11">
        <v>27.3</v>
      </c>
      <c r="F5023" s="11">
        <v>1.2</v>
      </c>
      <c r="H5023" s="4">
        <v>45913</v>
      </c>
      <c r="I5023" s="2" t="s">
        <v>52</v>
      </c>
      <c r="J5023" s="8">
        <f t="shared" si="811"/>
        <v>22.954999999999998</v>
      </c>
      <c r="K5023" s="29">
        <v>24.07</v>
      </c>
      <c r="L5023" s="31">
        <f t="shared" si="812"/>
        <v>90.91389710067476</v>
      </c>
      <c r="M5023" s="34">
        <f t="shared" si="820"/>
        <v>0</v>
      </c>
      <c r="N5023" s="36">
        <f t="shared" si="813"/>
        <v>4.9870983468338427E-6</v>
      </c>
      <c r="O5023" s="13"/>
      <c r="Q5023" s="16">
        <v>45913</v>
      </c>
      <c r="R5023" s="17">
        <v>0.86805555555555558</v>
      </c>
      <c r="S5023" s="15">
        <v>-4.3450000000000006</v>
      </c>
      <c r="U5023" s="18">
        <v>0</v>
      </c>
      <c r="V5023" s="13"/>
      <c r="Z5023" s="21">
        <f t="shared" si="814"/>
        <v>2.996477551387005</v>
      </c>
      <c r="AA5023" s="21">
        <f t="shared" si="815"/>
        <v>2.7242145177128001</v>
      </c>
      <c r="AB5023" s="21">
        <f t="shared" si="816"/>
        <v>0.16341871128825569</v>
      </c>
      <c r="AC5023" s="21">
        <f t="shared" si="817"/>
        <v>0.96</v>
      </c>
      <c r="AD5023" s="22">
        <f t="shared" si="818"/>
        <v>0</v>
      </c>
      <c r="AE5023" s="22">
        <f t="shared" si="819"/>
        <v>0</v>
      </c>
    </row>
    <row r="5024" spans="1:31" ht="15.75" x14ac:dyDescent="0.25">
      <c r="A5024" s="11" t="s">
        <v>173</v>
      </c>
      <c r="B5024" s="11" t="s">
        <v>5200</v>
      </c>
      <c r="C5024" s="11">
        <v>0</v>
      </c>
      <c r="D5024" s="11">
        <v>74</v>
      </c>
      <c r="E5024" s="11">
        <v>27.3</v>
      </c>
      <c r="F5024" s="11">
        <v>1.5</v>
      </c>
      <c r="H5024" s="4">
        <v>45913</v>
      </c>
      <c r="I5024" s="2" t="s">
        <v>53</v>
      </c>
      <c r="J5024" s="8">
        <f t="shared" si="811"/>
        <v>22.844999999999999</v>
      </c>
      <c r="K5024" s="29">
        <v>24</v>
      </c>
      <c r="L5024" s="31">
        <f t="shared" si="812"/>
        <v>90.580540621059257</v>
      </c>
      <c r="M5024" s="34">
        <f t="shared" si="820"/>
        <v>0</v>
      </c>
      <c r="N5024" s="36">
        <f t="shared" si="813"/>
        <v>5.174321662263931E-6</v>
      </c>
      <c r="O5024" s="13"/>
      <c r="Q5024" s="16">
        <v>45913</v>
      </c>
      <c r="R5024" s="17">
        <v>0.875</v>
      </c>
      <c r="S5024" s="15">
        <v>-4.4550000000000001</v>
      </c>
      <c r="U5024" s="18">
        <v>0</v>
      </c>
      <c r="V5024" s="13"/>
      <c r="Z5024" s="21">
        <f t="shared" si="814"/>
        <v>2.9839174771655594</v>
      </c>
      <c r="AA5024" s="21">
        <f t="shared" si="815"/>
        <v>2.7028485825028361</v>
      </c>
      <c r="AB5024" s="21">
        <f t="shared" si="816"/>
        <v>0.16222390492555655</v>
      </c>
      <c r="AC5024" s="21">
        <f t="shared" si="817"/>
        <v>0.96</v>
      </c>
      <c r="AD5024" s="22">
        <f t="shared" si="818"/>
        <v>0</v>
      </c>
      <c r="AE5024" s="22">
        <f t="shared" si="819"/>
        <v>0</v>
      </c>
    </row>
    <row r="5025" spans="1:31" ht="15.75" x14ac:dyDescent="0.25">
      <c r="A5025" s="11" t="s">
        <v>173</v>
      </c>
      <c r="B5025" s="11" t="s">
        <v>5201</v>
      </c>
      <c r="C5025" s="11">
        <v>0</v>
      </c>
      <c r="D5025" s="11">
        <v>74</v>
      </c>
      <c r="E5025" s="11">
        <v>27.3</v>
      </c>
      <c r="F5025" s="11">
        <v>1</v>
      </c>
      <c r="H5025" s="4">
        <v>45913</v>
      </c>
      <c r="I5025" s="2" t="s">
        <v>54</v>
      </c>
      <c r="J5025" s="8">
        <f t="shared" si="811"/>
        <v>22.785</v>
      </c>
      <c r="K5025" s="29">
        <v>23.78</v>
      </c>
      <c r="L5025" s="31">
        <f t="shared" si="812"/>
        <v>91.820904530404718</v>
      </c>
      <c r="M5025" s="34">
        <f t="shared" si="820"/>
        <v>0</v>
      </c>
      <c r="N5025" s="36">
        <f t="shared" si="813"/>
        <v>4.4312801594843427E-6</v>
      </c>
      <c r="O5025" s="13"/>
      <c r="Q5025" s="16">
        <v>45913</v>
      </c>
      <c r="R5025" s="17">
        <v>0.88194444444444442</v>
      </c>
      <c r="S5025" s="15">
        <v>-4.5150000000000006</v>
      </c>
      <c r="U5025" s="18">
        <v>0</v>
      </c>
      <c r="V5025" s="13"/>
      <c r="Z5025" s="21">
        <f t="shared" si="814"/>
        <v>2.9447414947919381</v>
      </c>
      <c r="AA5025" s="21">
        <f t="shared" si="815"/>
        <v>2.7038882766001184</v>
      </c>
      <c r="AB5025" s="21">
        <f t="shared" si="816"/>
        <v>0.16255992446790249</v>
      </c>
      <c r="AC5025" s="21">
        <f t="shared" si="817"/>
        <v>0.96</v>
      </c>
      <c r="AD5025" s="22">
        <f t="shared" si="818"/>
        <v>0</v>
      </c>
      <c r="AE5025" s="22">
        <f t="shared" si="819"/>
        <v>0</v>
      </c>
    </row>
    <row r="5026" spans="1:31" ht="15.75" x14ac:dyDescent="0.25">
      <c r="A5026" s="11" t="s">
        <v>173</v>
      </c>
      <c r="B5026" s="11" t="s">
        <v>5202</v>
      </c>
      <c r="C5026" s="11">
        <v>0</v>
      </c>
      <c r="D5026" s="11">
        <v>74</v>
      </c>
      <c r="E5026" s="11">
        <v>27.2</v>
      </c>
      <c r="F5026" s="11">
        <v>1.2</v>
      </c>
      <c r="H5026" s="4">
        <v>45913</v>
      </c>
      <c r="I5026" s="2" t="s">
        <v>55</v>
      </c>
      <c r="J5026" s="8">
        <f t="shared" si="811"/>
        <v>22.717500000000001</v>
      </c>
      <c r="K5026" s="29">
        <v>23.9</v>
      </c>
      <c r="L5026" s="31">
        <f t="shared" si="812"/>
        <v>90.339935318451793</v>
      </c>
      <c r="M5026" s="34">
        <f t="shared" si="820"/>
        <v>0</v>
      </c>
      <c r="N5026" s="36">
        <f t="shared" si="813"/>
        <v>5.3036875406975594E-6</v>
      </c>
      <c r="O5026" s="13"/>
      <c r="Q5026" s="16">
        <v>45913</v>
      </c>
      <c r="R5026" s="17">
        <v>0.88888888888888884</v>
      </c>
      <c r="S5026" s="15">
        <v>-4.4824999999999999</v>
      </c>
      <c r="U5026" s="18">
        <v>0</v>
      </c>
      <c r="V5026" s="13"/>
      <c r="Z5026" s="21">
        <f t="shared" si="814"/>
        <v>2.9660542018616081</v>
      </c>
      <c r="AA5026" s="21">
        <f t="shared" si="815"/>
        <v>2.6795314474719985</v>
      </c>
      <c r="AB5026" s="21">
        <f t="shared" si="816"/>
        <v>0.16094758599930248</v>
      </c>
      <c r="AC5026" s="21">
        <f t="shared" si="817"/>
        <v>0.96</v>
      </c>
      <c r="AD5026" s="22">
        <f t="shared" si="818"/>
        <v>0</v>
      </c>
      <c r="AE5026" s="22">
        <f t="shared" si="819"/>
        <v>0</v>
      </c>
    </row>
    <row r="5027" spans="1:31" ht="15.75" x14ac:dyDescent="0.25">
      <c r="A5027" s="11" t="s">
        <v>173</v>
      </c>
      <c r="B5027" s="11" t="s">
        <v>5203</v>
      </c>
      <c r="C5027" s="11">
        <v>0</v>
      </c>
      <c r="D5027" s="11">
        <v>74</v>
      </c>
      <c r="E5027" s="11">
        <v>26.9</v>
      </c>
      <c r="F5027" s="11">
        <v>0.6</v>
      </c>
      <c r="H5027" s="4">
        <v>45913</v>
      </c>
      <c r="I5027" s="2" t="s">
        <v>56</v>
      </c>
      <c r="J5027" s="8">
        <f t="shared" si="811"/>
        <v>22.38</v>
      </c>
      <c r="K5027" s="29">
        <v>23.79</v>
      </c>
      <c r="L5027" s="31">
        <f t="shared" si="812"/>
        <v>88.502906408522762</v>
      </c>
      <c r="M5027" s="34">
        <f t="shared" si="820"/>
        <v>0</v>
      </c>
      <c r="N5027" s="36">
        <f t="shared" si="813"/>
        <v>6.3806722156101317E-6</v>
      </c>
      <c r="O5027" s="13"/>
      <c r="Q5027" s="16">
        <v>45913</v>
      </c>
      <c r="R5027" s="17">
        <v>0.89583333333333337</v>
      </c>
      <c r="S5027" s="15">
        <v>-4.5200000000000005</v>
      </c>
      <c r="U5027" s="18">
        <v>0</v>
      </c>
      <c r="V5027" s="13"/>
      <c r="Z5027" s="21">
        <f t="shared" si="814"/>
        <v>2.9465124352806691</v>
      </c>
      <c r="AA5027" s="21">
        <f t="shared" si="815"/>
        <v>2.6077491429119353</v>
      </c>
      <c r="AB5027" s="21">
        <f t="shared" si="816"/>
        <v>0.15676795348538544</v>
      </c>
      <c r="AC5027" s="21">
        <f t="shared" si="817"/>
        <v>0.96</v>
      </c>
      <c r="AD5027" s="22">
        <f t="shared" si="818"/>
        <v>0</v>
      </c>
      <c r="AE5027" s="22">
        <f t="shared" si="819"/>
        <v>0</v>
      </c>
    </row>
    <row r="5028" spans="1:31" ht="15.75" x14ac:dyDescent="0.25">
      <c r="A5028" s="11" t="s">
        <v>173</v>
      </c>
      <c r="B5028" s="11" t="s">
        <v>5204</v>
      </c>
      <c r="C5028" s="11">
        <v>0</v>
      </c>
      <c r="D5028" s="11">
        <v>75</v>
      </c>
      <c r="E5028" s="11">
        <v>26.7</v>
      </c>
      <c r="F5028" s="11">
        <v>0.5</v>
      </c>
      <c r="H5028" s="4">
        <v>45913</v>
      </c>
      <c r="I5028" s="2" t="s">
        <v>57</v>
      </c>
      <c r="J5028" s="8">
        <f t="shared" si="811"/>
        <v>22.114999999999998</v>
      </c>
      <c r="K5028" s="29">
        <v>23.77</v>
      </c>
      <c r="L5028" s="31">
        <f t="shared" si="812"/>
        <v>86.561510371761855</v>
      </c>
      <c r="M5028" s="34">
        <f t="shared" si="820"/>
        <v>0</v>
      </c>
      <c r="N5028" s="36">
        <f t="shared" si="813"/>
        <v>7.5614151476333546E-6</v>
      </c>
      <c r="O5028" s="13"/>
      <c r="Q5028" s="16">
        <v>45913</v>
      </c>
      <c r="R5028" s="17">
        <v>0.90277777777777779</v>
      </c>
      <c r="S5028" s="15">
        <v>-4.5850000000000009</v>
      </c>
      <c r="U5028" s="18">
        <v>0</v>
      </c>
      <c r="V5028" s="13"/>
      <c r="Z5028" s="21">
        <f t="shared" si="814"/>
        <v>2.9429714831448694</v>
      </c>
      <c r="AA5028" s="21">
        <f t="shared" si="815"/>
        <v>2.5474805656204396</v>
      </c>
      <c r="AB5028" s="21">
        <f t="shared" si="816"/>
        <v>0.15316830107700319</v>
      </c>
      <c r="AC5028" s="21">
        <f t="shared" si="817"/>
        <v>0.96</v>
      </c>
      <c r="AD5028" s="22">
        <f t="shared" si="818"/>
        <v>0</v>
      </c>
      <c r="AE5028" s="22">
        <f t="shared" si="819"/>
        <v>0</v>
      </c>
    </row>
    <row r="5029" spans="1:31" ht="15.75" x14ac:dyDescent="0.25">
      <c r="A5029" s="11" t="s">
        <v>173</v>
      </c>
      <c r="B5029" s="11" t="s">
        <v>5205</v>
      </c>
      <c r="C5029" s="11">
        <v>0</v>
      </c>
      <c r="D5029" s="11">
        <v>75</v>
      </c>
      <c r="E5029" s="11">
        <v>26.4</v>
      </c>
      <c r="F5029" s="11">
        <v>0.5</v>
      </c>
      <c r="H5029" s="4">
        <v>45913</v>
      </c>
      <c r="I5029" s="2" t="s">
        <v>58</v>
      </c>
      <c r="J5029" s="8">
        <f t="shared" si="811"/>
        <v>21.81</v>
      </c>
      <c r="K5029" s="29">
        <v>23.48</v>
      </c>
      <c r="L5029" s="31">
        <f t="shared" si="812"/>
        <v>86.355102680346718</v>
      </c>
      <c r="M5029" s="34">
        <f t="shared" si="820"/>
        <v>0</v>
      </c>
      <c r="N5029" s="36">
        <f t="shared" si="813"/>
        <v>7.6372317221589508E-6</v>
      </c>
      <c r="O5029" s="13"/>
      <c r="Q5029" s="16">
        <v>45913</v>
      </c>
      <c r="R5029" s="17">
        <v>0.90972222222222221</v>
      </c>
      <c r="S5029" s="15">
        <v>-4.5900000000000007</v>
      </c>
      <c r="U5029" s="18">
        <v>0</v>
      </c>
      <c r="V5029" s="13"/>
      <c r="Z5029" s="21">
        <f t="shared" si="814"/>
        <v>2.8920433491554829</v>
      </c>
      <c r="AA5029" s="21">
        <f t="shared" si="815"/>
        <v>2.4974270037233555</v>
      </c>
      <c r="AB5029" s="21">
        <f t="shared" si="816"/>
        <v>0.15049296383443586</v>
      </c>
      <c r="AC5029" s="21">
        <f t="shared" si="817"/>
        <v>0.96</v>
      </c>
      <c r="AD5029" s="22">
        <f t="shared" si="818"/>
        <v>0</v>
      </c>
      <c r="AE5029" s="22">
        <f t="shared" si="819"/>
        <v>0</v>
      </c>
    </row>
    <row r="5030" spans="1:31" ht="15.75" x14ac:dyDescent="0.25">
      <c r="A5030" s="11" t="s">
        <v>173</v>
      </c>
      <c r="B5030" s="11" t="s">
        <v>5206</v>
      </c>
      <c r="C5030" s="11">
        <v>0</v>
      </c>
      <c r="D5030" s="11">
        <v>76</v>
      </c>
      <c r="E5030" s="11">
        <v>26.1</v>
      </c>
      <c r="F5030" s="11">
        <v>0.6</v>
      </c>
      <c r="H5030" s="4">
        <v>45913</v>
      </c>
      <c r="I5030" s="2" t="s">
        <v>59</v>
      </c>
      <c r="J5030" s="8">
        <f t="shared" si="811"/>
        <v>21.490000000000002</v>
      </c>
      <c r="K5030" s="29">
        <v>23.81</v>
      </c>
      <c r="L5030" s="31">
        <f t="shared" si="812"/>
        <v>81.412489488077696</v>
      </c>
      <c r="M5030" s="34">
        <f t="shared" si="820"/>
        <v>0</v>
      </c>
      <c r="N5030" s="36">
        <f t="shared" si="813"/>
        <v>1.0881871640152581E-5</v>
      </c>
      <c r="O5030" s="13"/>
      <c r="Q5030" s="16">
        <v>45913</v>
      </c>
      <c r="R5030" s="17">
        <v>0.91666666666666663</v>
      </c>
      <c r="S5030" s="15">
        <v>-4.6099999999999985</v>
      </c>
      <c r="U5030" s="18">
        <v>0</v>
      </c>
      <c r="V5030" s="13"/>
      <c r="Z5030" s="21">
        <f t="shared" si="814"/>
        <v>2.9500571044273487</v>
      </c>
      <c r="AA5030" s="21">
        <f t="shared" si="815"/>
        <v>2.4017149300342044</v>
      </c>
      <c r="AB5030" s="21">
        <f t="shared" si="816"/>
        <v>0.14435984343031216</v>
      </c>
      <c r="AC5030" s="21">
        <f t="shared" si="817"/>
        <v>0.96</v>
      </c>
      <c r="AD5030" s="22">
        <f t="shared" si="818"/>
        <v>0</v>
      </c>
      <c r="AE5030" s="22">
        <f t="shared" si="819"/>
        <v>0</v>
      </c>
    </row>
    <row r="5031" spans="1:31" ht="15.75" x14ac:dyDescent="0.25">
      <c r="A5031" s="11" t="s">
        <v>173</v>
      </c>
      <c r="B5031" s="11" t="s">
        <v>5207</v>
      </c>
      <c r="C5031" s="11">
        <v>0</v>
      </c>
      <c r="D5031" s="11">
        <v>76</v>
      </c>
      <c r="E5031" s="11">
        <v>25.8</v>
      </c>
      <c r="F5031" s="11">
        <v>1.1000000000000001</v>
      </c>
      <c r="H5031" s="4">
        <v>45913</v>
      </c>
      <c r="I5031" s="2" t="s">
        <v>60</v>
      </c>
      <c r="J5031" s="8">
        <f t="shared" si="811"/>
        <v>21.142499999999998</v>
      </c>
      <c r="K5031" s="29">
        <v>23.54</v>
      </c>
      <c r="L5031" s="31">
        <f t="shared" si="812"/>
        <v>80.702697002330936</v>
      </c>
      <c r="M5031" s="34">
        <f t="shared" si="820"/>
        <v>0</v>
      </c>
      <c r="N5031" s="36">
        <f t="shared" si="813"/>
        <v>1.1285290108826732E-5</v>
      </c>
      <c r="O5031" s="13"/>
      <c r="Q5031" s="16">
        <v>45913</v>
      </c>
      <c r="R5031" s="17">
        <v>0.92361111111111116</v>
      </c>
      <c r="S5031" s="15">
        <v>-4.6575000000000006</v>
      </c>
      <c r="U5031" s="18">
        <v>0</v>
      </c>
      <c r="V5031" s="13"/>
      <c r="Z5031" s="21">
        <f t="shared" si="814"/>
        <v>2.9025166323723592</v>
      </c>
      <c r="AA5031" s="21">
        <f t="shared" si="815"/>
        <v>2.3424092032657247</v>
      </c>
      <c r="AB5031" s="21">
        <f t="shared" si="816"/>
        <v>0.14108678485977499</v>
      </c>
      <c r="AC5031" s="21">
        <f t="shared" si="817"/>
        <v>0.96</v>
      </c>
      <c r="AD5031" s="22">
        <f t="shared" si="818"/>
        <v>0</v>
      </c>
      <c r="AE5031" s="22">
        <f t="shared" si="819"/>
        <v>0</v>
      </c>
    </row>
    <row r="5032" spans="1:31" ht="15.75" x14ac:dyDescent="0.25">
      <c r="A5032" s="11" t="s">
        <v>173</v>
      </c>
      <c r="B5032" s="11" t="s">
        <v>5208</v>
      </c>
      <c r="C5032" s="11">
        <v>0</v>
      </c>
      <c r="D5032" s="11">
        <v>78</v>
      </c>
      <c r="E5032" s="11">
        <v>25.5</v>
      </c>
      <c r="F5032" s="11">
        <v>0.8</v>
      </c>
      <c r="H5032" s="4">
        <v>45913</v>
      </c>
      <c r="I5032" s="2" t="s">
        <v>61</v>
      </c>
      <c r="J5032" s="8">
        <f t="shared" si="811"/>
        <v>20.822499999999998</v>
      </c>
      <c r="K5032" s="29">
        <v>23.31</v>
      </c>
      <c r="L5032" s="31">
        <f t="shared" si="812"/>
        <v>79.907473263377398</v>
      </c>
      <c r="M5032" s="34">
        <f t="shared" si="820"/>
        <v>0</v>
      </c>
      <c r="N5032" s="36">
        <f t="shared" si="813"/>
        <v>1.1755962928540376E-5</v>
      </c>
      <c r="O5032" s="13"/>
      <c r="Q5032" s="16">
        <v>45913</v>
      </c>
      <c r="R5032" s="17">
        <v>0.93055555555555558</v>
      </c>
      <c r="S5032" s="15">
        <v>-4.6775000000000002</v>
      </c>
      <c r="U5032" s="18">
        <v>0</v>
      </c>
      <c r="V5032" s="13"/>
      <c r="Z5032" s="21">
        <f t="shared" si="814"/>
        <v>2.8625479467532711</v>
      </c>
      <c r="AA5032" s="21">
        <f t="shared" si="815"/>
        <v>2.2873897352032286</v>
      </c>
      <c r="AB5032" s="21">
        <f t="shared" si="816"/>
        <v>0.13801616938045447</v>
      </c>
      <c r="AC5032" s="21">
        <f t="shared" si="817"/>
        <v>0.96</v>
      </c>
      <c r="AD5032" s="22">
        <f t="shared" si="818"/>
        <v>0</v>
      </c>
      <c r="AE5032" s="22">
        <f t="shared" si="819"/>
        <v>0</v>
      </c>
    </row>
    <row r="5033" spans="1:31" ht="15.75" x14ac:dyDescent="0.25">
      <c r="A5033" s="11" t="s">
        <v>173</v>
      </c>
      <c r="B5033" s="11" t="s">
        <v>5209</v>
      </c>
      <c r="C5033" s="11">
        <v>0</v>
      </c>
      <c r="D5033" s="11">
        <v>79</v>
      </c>
      <c r="E5033" s="11">
        <v>25.3</v>
      </c>
      <c r="F5033" s="11">
        <v>0.7</v>
      </c>
      <c r="H5033" s="4">
        <v>45913</v>
      </c>
      <c r="I5033" s="2" t="s">
        <v>62</v>
      </c>
      <c r="J5033" s="8">
        <f t="shared" si="811"/>
        <v>20.545000000000002</v>
      </c>
      <c r="K5033" s="29">
        <v>23.36</v>
      </c>
      <c r="L5033" s="31">
        <f t="shared" si="812"/>
        <v>77.42605065359318</v>
      </c>
      <c r="M5033" s="34">
        <f t="shared" si="820"/>
        <v>0</v>
      </c>
      <c r="N5033" s="36">
        <f t="shared" si="813"/>
        <v>1.3481393928505001E-5</v>
      </c>
      <c r="O5033" s="13"/>
      <c r="Q5033" s="16">
        <v>45913</v>
      </c>
      <c r="R5033" s="17">
        <v>0.9375</v>
      </c>
      <c r="S5033" s="15">
        <v>-4.7550000000000008</v>
      </c>
      <c r="U5033" s="18">
        <v>0</v>
      </c>
      <c r="V5033" s="13"/>
      <c r="Z5033" s="21">
        <f t="shared" si="814"/>
        <v>2.8711956854595937</v>
      </c>
      <c r="AA5033" s="21">
        <f t="shared" si="815"/>
        <v>2.223053425787727</v>
      </c>
      <c r="AB5033" s="21">
        <f t="shared" si="816"/>
        <v>0.13408280052176225</v>
      </c>
      <c r="AC5033" s="21">
        <f t="shared" si="817"/>
        <v>0.96</v>
      </c>
      <c r="AD5033" s="22">
        <f t="shared" si="818"/>
        <v>0</v>
      </c>
      <c r="AE5033" s="22">
        <f t="shared" si="819"/>
        <v>0</v>
      </c>
    </row>
    <row r="5034" spans="1:31" ht="15.75" x14ac:dyDescent="0.25">
      <c r="A5034" s="11" t="s">
        <v>173</v>
      </c>
      <c r="B5034" s="11" t="s">
        <v>5210</v>
      </c>
      <c r="C5034" s="11">
        <v>0</v>
      </c>
      <c r="D5034" s="11">
        <v>80</v>
      </c>
      <c r="E5034" s="11">
        <v>25.2</v>
      </c>
      <c r="F5034" s="11">
        <v>0.6</v>
      </c>
      <c r="H5034" s="4">
        <v>45913</v>
      </c>
      <c r="I5034" s="2" t="s">
        <v>63</v>
      </c>
      <c r="J5034" s="8">
        <f t="shared" si="811"/>
        <v>20.43</v>
      </c>
      <c r="K5034" s="29">
        <v>23.63</v>
      </c>
      <c r="L5034" s="31">
        <f t="shared" si="812"/>
        <v>74.676998923909139</v>
      </c>
      <c r="M5034" s="34">
        <f t="shared" si="820"/>
        <v>0</v>
      </c>
      <c r="N5034" s="36">
        <f t="shared" si="813"/>
        <v>1.5562371503827326E-5</v>
      </c>
      <c r="O5034" s="13"/>
      <c r="Q5034" s="16">
        <v>45913</v>
      </c>
      <c r="R5034" s="17">
        <v>0.94444444444444442</v>
      </c>
      <c r="S5034" s="15">
        <v>-4.7700000000000005</v>
      </c>
      <c r="U5034" s="18">
        <v>0</v>
      </c>
      <c r="V5034" s="13"/>
      <c r="Z5034" s="21">
        <f t="shared" si="814"/>
        <v>2.9182886186328618</v>
      </c>
      <c r="AA5034" s="21">
        <f t="shared" si="815"/>
        <v>2.1792903603330251</v>
      </c>
      <c r="AB5034" s="21">
        <f t="shared" si="816"/>
        <v>0.13117136059983539</v>
      </c>
      <c r="AC5034" s="21">
        <f t="shared" si="817"/>
        <v>0.96</v>
      </c>
      <c r="AD5034" s="22">
        <f t="shared" si="818"/>
        <v>0</v>
      </c>
      <c r="AE5034" s="22">
        <f t="shared" si="819"/>
        <v>0</v>
      </c>
    </row>
    <row r="5035" spans="1:31" ht="15.75" x14ac:dyDescent="0.25">
      <c r="A5035" s="11" t="s">
        <v>173</v>
      </c>
      <c r="B5035" s="11" t="s">
        <v>5211</v>
      </c>
      <c r="C5035" s="11">
        <v>0</v>
      </c>
      <c r="D5035" s="11">
        <v>79</v>
      </c>
      <c r="E5035" s="11">
        <v>25</v>
      </c>
      <c r="F5035" s="11">
        <v>0.4</v>
      </c>
      <c r="H5035" s="4">
        <v>45913</v>
      </c>
      <c r="I5035" s="2" t="s">
        <v>64</v>
      </c>
      <c r="J5035" s="8">
        <f t="shared" si="811"/>
        <v>20.375</v>
      </c>
      <c r="K5035" s="29">
        <v>23.59</v>
      </c>
      <c r="L5035" s="31">
        <f t="shared" si="812"/>
        <v>74.542349638452023</v>
      </c>
      <c r="M5035" s="34">
        <f t="shared" si="820"/>
        <v>0</v>
      </c>
      <c r="N5035" s="36">
        <f t="shared" si="813"/>
        <v>1.5646309984072135E-5</v>
      </c>
      <c r="O5035" s="13"/>
      <c r="Q5035" s="16">
        <v>45913</v>
      </c>
      <c r="R5035" s="17">
        <v>0.95138888888888884</v>
      </c>
      <c r="S5035" s="15">
        <v>-4.625</v>
      </c>
      <c r="U5035" s="18">
        <v>0</v>
      </c>
      <c r="V5035" s="13"/>
      <c r="Z5035" s="21">
        <f t="shared" si="814"/>
        <v>2.9112696377229557</v>
      </c>
      <c r="AA5035" s="21">
        <f t="shared" si="815"/>
        <v>2.1701287922695411</v>
      </c>
      <c r="AB5035" s="21">
        <f t="shared" si="816"/>
        <v>0.13065998305899845</v>
      </c>
      <c r="AC5035" s="21">
        <f t="shared" si="817"/>
        <v>0.96</v>
      </c>
      <c r="AD5035" s="22">
        <f t="shared" si="818"/>
        <v>0</v>
      </c>
      <c r="AE5035" s="22">
        <f t="shared" si="819"/>
        <v>0</v>
      </c>
    </row>
    <row r="5036" spans="1:31" ht="15.75" x14ac:dyDescent="0.25">
      <c r="A5036" s="11" t="s">
        <v>173</v>
      </c>
      <c r="B5036" s="11" t="s">
        <v>5212</v>
      </c>
      <c r="C5036" s="11">
        <v>0</v>
      </c>
      <c r="D5036" s="11">
        <v>79</v>
      </c>
      <c r="E5036" s="11">
        <v>24.8</v>
      </c>
      <c r="F5036" s="11">
        <v>0.9</v>
      </c>
      <c r="H5036" s="4">
        <v>45913</v>
      </c>
      <c r="I5036" s="2" t="s">
        <v>65</v>
      </c>
      <c r="J5036" s="8">
        <f t="shared" si="811"/>
        <v>20.232500000000002</v>
      </c>
      <c r="K5036" s="29">
        <v>23.21</v>
      </c>
      <c r="L5036" s="31">
        <f t="shared" si="812"/>
        <v>76.113248538835819</v>
      </c>
      <c r="M5036" s="34">
        <f t="shared" si="820"/>
        <v>0</v>
      </c>
      <c r="N5036" s="36">
        <f t="shared" si="813"/>
        <v>1.435928009470813E-5</v>
      </c>
      <c r="O5036" s="13"/>
      <c r="Q5036" s="16">
        <v>45913</v>
      </c>
      <c r="R5036" s="17">
        <v>0.95833333333333337</v>
      </c>
      <c r="S5036" s="15">
        <v>-4.567499999999999</v>
      </c>
      <c r="U5036" s="18">
        <v>0</v>
      </c>
      <c r="V5036" s="13"/>
      <c r="Z5036" s="21">
        <f t="shared" si="814"/>
        <v>2.8453206453360727</v>
      </c>
      <c r="AA5036" s="21">
        <f t="shared" si="815"/>
        <v>2.1656659745114522</v>
      </c>
      <c r="AB5036" s="21">
        <f t="shared" si="816"/>
        <v>0.13077195896809268</v>
      </c>
      <c r="AC5036" s="21">
        <f t="shared" si="817"/>
        <v>0.96</v>
      </c>
      <c r="AD5036" s="22">
        <f t="shared" si="818"/>
        <v>0</v>
      </c>
      <c r="AE5036" s="22">
        <f t="shared" si="819"/>
        <v>0</v>
      </c>
    </row>
    <row r="5037" spans="1:31" ht="15.75" x14ac:dyDescent="0.25">
      <c r="A5037" s="11" t="s">
        <v>173</v>
      </c>
      <c r="B5037" s="11" t="s">
        <v>5213</v>
      </c>
      <c r="C5037" s="11">
        <v>0</v>
      </c>
      <c r="D5037" s="11">
        <v>81</v>
      </c>
      <c r="E5037" s="11">
        <v>24.6</v>
      </c>
      <c r="F5037" s="11">
        <v>1</v>
      </c>
      <c r="H5037" s="4">
        <v>45914</v>
      </c>
      <c r="I5037" s="2" t="s">
        <v>66</v>
      </c>
      <c r="J5037" s="8">
        <f t="shared" si="811"/>
        <v>20.017500000000002</v>
      </c>
      <c r="K5037" s="29">
        <v>22.9</v>
      </c>
      <c r="L5037" s="31">
        <f t="shared" si="812"/>
        <v>76.668962791013271</v>
      </c>
      <c r="M5037" s="34">
        <f t="shared" si="820"/>
        <v>0</v>
      </c>
      <c r="N5037" s="36">
        <f t="shared" si="813"/>
        <v>1.3854556552727349E-5</v>
      </c>
      <c r="O5037" s="13"/>
      <c r="Q5037" s="16">
        <v>45913</v>
      </c>
      <c r="R5037" s="17">
        <v>0.96527777777777779</v>
      </c>
      <c r="S5037" s="15">
        <v>-4.5825000000000005</v>
      </c>
      <c r="U5037" s="18">
        <v>0</v>
      </c>
      <c r="V5037" s="13"/>
      <c r="Z5037" s="21">
        <f t="shared" si="814"/>
        <v>2.7924897662121242</v>
      </c>
      <c r="AA5037" s="21">
        <f t="shared" si="815"/>
        <v>2.1409729398000272</v>
      </c>
      <c r="AB5037" s="21">
        <f t="shared" si="816"/>
        <v>0.12958912211591084</v>
      </c>
      <c r="AC5037" s="21">
        <f t="shared" si="817"/>
        <v>0.96</v>
      </c>
      <c r="AD5037" s="22">
        <f t="shared" si="818"/>
        <v>0</v>
      </c>
      <c r="AE5037" s="22">
        <f t="shared" si="819"/>
        <v>0</v>
      </c>
    </row>
    <row r="5038" spans="1:31" ht="15.75" x14ac:dyDescent="0.25">
      <c r="A5038" s="11" t="s">
        <v>173</v>
      </c>
      <c r="B5038" s="11" t="s">
        <v>5214</v>
      </c>
      <c r="C5038" s="11">
        <v>0</v>
      </c>
      <c r="D5038" s="11">
        <v>81</v>
      </c>
      <c r="E5038" s="11">
        <v>24.5</v>
      </c>
      <c r="F5038" s="11">
        <v>1.1000000000000001</v>
      </c>
      <c r="H5038" s="4">
        <v>45914</v>
      </c>
      <c r="I5038" s="2" t="s">
        <v>67</v>
      </c>
      <c r="J5038" s="8">
        <f t="shared" si="811"/>
        <v>20.010000000000002</v>
      </c>
      <c r="K5038" s="29">
        <v>22.74</v>
      </c>
      <c r="L5038" s="31">
        <f t="shared" si="812"/>
        <v>77.758582941814169</v>
      </c>
      <c r="M5038" s="34">
        <f t="shared" si="820"/>
        <v>0</v>
      </c>
      <c r="N5038" s="36">
        <f t="shared" si="813"/>
        <v>1.3042940514862329E-5</v>
      </c>
      <c r="O5038" s="13"/>
      <c r="Q5038" s="16">
        <v>45913</v>
      </c>
      <c r="R5038" s="17">
        <v>0.97222222222222221</v>
      </c>
      <c r="S5038" s="15">
        <v>-4.4899999999999993</v>
      </c>
      <c r="U5038" s="18">
        <v>0</v>
      </c>
      <c r="V5038" s="13"/>
      <c r="Z5038" s="21">
        <f t="shared" si="814"/>
        <v>2.7655588236559643</v>
      </c>
      <c r="AA5038" s="21">
        <f t="shared" si="815"/>
        <v>2.1504593516971831</v>
      </c>
      <c r="AB5038" s="21">
        <f t="shared" si="816"/>
        <v>0.13032354267824969</v>
      </c>
      <c r="AC5038" s="21">
        <f t="shared" si="817"/>
        <v>0.96</v>
      </c>
      <c r="AD5038" s="22">
        <f t="shared" si="818"/>
        <v>0</v>
      </c>
      <c r="AE5038" s="22">
        <f t="shared" si="819"/>
        <v>0</v>
      </c>
    </row>
    <row r="5039" spans="1:31" ht="15.75" x14ac:dyDescent="0.25">
      <c r="A5039" s="11" t="s">
        <v>173</v>
      </c>
      <c r="B5039" s="11" t="s">
        <v>5215</v>
      </c>
      <c r="C5039" s="11">
        <v>0</v>
      </c>
      <c r="D5039" s="11">
        <v>82</v>
      </c>
      <c r="E5039" s="11">
        <v>24.3</v>
      </c>
      <c r="F5039" s="11">
        <v>1.2</v>
      </c>
      <c r="H5039" s="4">
        <v>45914</v>
      </c>
      <c r="I5039" s="2" t="s">
        <v>68</v>
      </c>
      <c r="J5039" s="8">
        <f t="shared" si="811"/>
        <v>19.877500000000001</v>
      </c>
      <c r="K5039" s="29">
        <v>22.73</v>
      </c>
      <c r="L5039" s="31">
        <f t="shared" si="812"/>
        <v>76.8078379268254</v>
      </c>
      <c r="M5039" s="34">
        <f t="shared" si="820"/>
        <v>0</v>
      </c>
      <c r="N5039" s="36">
        <f t="shared" si="813"/>
        <v>1.3697539390571411E-5</v>
      </c>
      <c r="O5039" s="13"/>
      <c r="Q5039" s="16">
        <v>45913</v>
      </c>
      <c r="R5039" s="17">
        <v>0.97916666666666663</v>
      </c>
      <c r="S5039" s="15">
        <v>-4.4225000000000003</v>
      </c>
      <c r="U5039" s="18">
        <v>0</v>
      </c>
      <c r="V5039" s="13"/>
      <c r="Z5039" s="21">
        <f t="shared" si="814"/>
        <v>2.7638831950654739</v>
      </c>
      <c r="AA5039" s="21">
        <f t="shared" si="815"/>
        <v>2.1228789249526527</v>
      </c>
      <c r="AB5039" s="21">
        <f t="shared" si="816"/>
        <v>0.12866199100000852</v>
      </c>
      <c r="AC5039" s="21">
        <f t="shared" si="817"/>
        <v>0.96</v>
      </c>
      <c r="AD5039" s="22">
        <f t="shared" si="818"/>
        <v>0</v>
      </c>
      <c r="AE5039" s="22">
        <f t="shared" si="819"/>
        <v>0</v>
      </c>
    </row>
    <row r="5040" spans="1:31" ht="15.75" x14ac:dyDescent="0.25">
      <c r="A5040" s="11" t="s">
        <v>173</v>
      </c>
      <c r="B5040" s="11" t="s">
        <v>5216</v>
      </c>
      <c r="C5040" s="11">
        <v>0</v>
      </c>
      <c r="D5040" s="11">
        <v>82</v>
      </c>
      <c r="E5040" s="11">
        <v>24.2</v>
      </c>
      <c r="F5040" s="11">
        <v>1</v>
      </c>
      <c r="H5040" s="4">
        <v>45914</v>
      </c>
      <c r="I5040" s="2" t="s">
        <v>69</v>
      </c>
      <c r="J5040" s="8">
        <f t="shared" si="811"/>
        <v>19.884999999999998</v>
      </c>
      <c r="K5040" s="29">
        <v>22.37</v>
      </c>
      <c r="L5040" s="31">
        <f t="shared" si="812"/>
        <v>79.486288561092394</v>
      </c>
      <c r="M5040" s="34">
        <f t="shared" si="820"/>
        <v>0</v>
      </c>
      <c r="N5040" s="36">
        <f t="shared" si="813"/>
        <v>1.1760641002140042E-5</v>
      </c>
      <c r="O5040" s="13"/>
      <c r="Q5040" s="16">
        <v>45913</v>
      </c>
      <c r="R5040" s="17">
        <v>0.98611111111111116</v>
      </c>
      <c r="S5040" s="15">
        <v>-4.3150000000000004</v>
      </c>
      <c r="U5040" s="18">
        <v>0</v>
      </c>
      <c r="V5040" s="13"/>
      <c r="Z5040" s="21">
        <f t="shared" si="814"/>
        <v>2.7041478956968099</v>
      </c>
      <c r="AA5040" s="21">
        <f t="shared" si="815"/>
        <v>2.1494267994922738</v>
      </c>
      <c r="AB5040" s="21">
        <f t="shared" si="816"/>
        <v>0.13063244565266274</v>
      </c>
      <c r="AC5040" s="21">
        <f t="shared" si="817"/>
        <v>0.96</v>
      </c>
      <c r="AD5040" s="22">
        <f t="shared" si="818"/>
        <v>0</v>
      </c>
      <c r="AE5040" s="22">
        <f t="shared" si="819"/>
        <v>0</v>
      </c>
    </row>
    <row r="5041" spans="1:31" ht="15.75" x14ac:dyDescent="0.25">
      <c r="A5041" s="11" t="s">
        <v>173</v>
      </c>
      <c r="B5041" s="11" t="s">
        <v>5217</v>
      </c>
      <c r="C5041" s="11">
        <v>0</v>
      </c>
      <c r="D5041" s="11">
        <v>83</v>
      </c>
      <c r="E5041" s="11">
        <v>24.2</v>
      </c>
      <c r="F5041" s="11">
        <v>1.1000000000000001</v>
      </c>
      <c r="H5041" s="4">
        <v>45914</v>
      </c>
      <c r="I5041" s="2" t="s">
        <v>70</v>
      </c>
      <c r="J5041" s="8">
        <f t="shared" si="811"/>
        <v>19.772500000000001</v>
      </c>
      <c r="K5041" s="29">
        <v>22.35</v>
      </c>
      <c r="L5041" s="31">
        <f t="shared" si="812"/>
        <v>78.749149382189984</v>
      </c>
      <c r="M5041" s="34">
        <f t="shared" si="820"/>
        <v>0</v>
      </c>
      <c r="N5041" s="36">
        <f t="shared" si="813"/>
        <v>1.2245242067052305E-5</v>
      </c>
      <c r="O5041" s="13"/>
      <c r="Q5041" s="16">
        <v>45913</v>
      </c>
      <c r="R5041" s="17">
        <v>0.99305555555555558</v>
      </c>
      <c r="S5041" s="15">
        <v>-4.4275000000000002</v>
      </c>
      <c r="U5041" s="18">
        <v>0</v>
      </c>
      <c r="V5041" s="13"/>
      <c r="Z5041" s="21">
        <f t="shared" si="814"/>
        <v>2.7008625849234917</v>
      </c>
      <c r="AA5041" s="21">
        <f t="shared" si="815"/>
        <v>2.1269063116090785</v>
      </c>
      <c r="AB5041" s="21">
        <f t="shared" si="816"/>
        <v>0.12928366649448006</v>
      </c>
      <c r="AC5041" s="21">
        <f t="shared" si="817"/>
        <v>0.96</v>
      </c>
      <c r="AD5041" s="22">
        <f t="shared" si="818"/>
        <v>0</v>
      </c>
      <c r="AE5041" s="22">
        <f t="shared" si="819"/>
        <v>0</v>
      </c>
    </row>
    <row r="5042" spans="1:31" ht="15.75" x14ac:dyDescent="0.25">
      <c r="A5042" s="11" t="s">
        <v>173</v>
      </c>
      <c r="B5042" s="11" t="s">
        <v>5218</v>
      </c>
      <c r="C5042" s="11">
        <v>0</v>
      </c>
      <c r="D5042" s="11">
        <v>83</v>
      </c>
      <c r="E5042" s="11">
        <v>24.2</v>
      </c>
      <c r="F5042" s="11">
        <v>1.1000000000000001</v>
      </c>
      <c r="H5042" s="4">
        <v>45914</v>
      </c>
      <c r="I5042" s="2" t="s">
        <v>71</v>
      </c>
      <c r="J5042" s="8">
        <f t="shared" si="811"/>
        <v>19.942499999999999</v>
      </c>
      <c r="K5042" s="29">
        <v>22.1</v>
      </c>
      <c r="L5042" s="31">
        <f t="shared" si="812"/>
        <v>81.967177238944572</v>
      </c>
      <c r="M5042" s="34">
        <f t="shared" si="820"/>
        <v>0</v>
      </c>
      <c r="N5042" s="36">
        <f t="shared" si="813"/>
        <v>1.0079124352158722E-5</v>
      </c>
      <c r="O5042" s="13"/>
      <c r="Q5042" s="16">
        <v>45914</v>
      </c>
      <c r="R5042" s="17">
        <v>0</v>
      </c>
      <c r="S5042" s="15">
        <v>-4.2575000000000003</v>
      </c>
      <c r="U5042" s="18">
        <v>0</v>
      </c>
      <c r="V5042" s="13"/>
      <c r="Z5042" s="21">
        <f t="shared" si="814"/>
        <v>2.6600893350973012</v>
      </c>
      <c r="AA5042" s="21">
        <f t="shared" si="815"/>
        <v>2.1804001400134672</v>
      </c>
      <c r="AB5042" s="21">
        <f t="shared" si="816"/>
        <v>0.13279086864021036</v>
      </c>
      <c r="AC5042" s="21">
        <f t="shared" si="817"/>
        <v>0.96</v>
      </c>
      <c r="AD5042" s="22">
        <f t="shared" si="818"/>
        <v>0</v>
      </c>
      <c r="AE5042" s="22">
        <f t="shared" si="819"/>
        <v>0</v>
      </c>
    </row>
    <row r="5043" spans="1:31" ht="15.75" x14ac:dyDescent="0.25">
      <c r="A5043" s="11" t="s">
        <v>173</v>
      </c>
      <c r="B5043" s="11" t="s">
        <v>5219</v>
      </c>
      <c r="C5043" s="11">
        <v>0</v>
      </c>
      <c r="D5043" s="11">
        <v>83</v>
      </c>
      <c r="E5043" s="11">
        <v>23.9</v>
      </c>
      <c r="F5043" s="11">
        <v>1.1000000000000001</v>
      </c>
      <c r="H5043" s="4">
        <v>45914</v>
      </c>
      <c r="I5043" s="2" t="s">
        <v>72</v>
      </c>
      <c r="J5043" s="8">
        <f t="shared" si="811"/>
        <v>19.774999999999999</v>
      </c>
      <c r="K5043" s="29">
        <v>22</v>
      </c>
      <c r="L5043" s="31">
        <f t="shared" si="812"/>
        <v>81.382307017407783</v>
      </c>
      <c r="M5043" s="34">
        <f t="shared" si="820"/>
        <v>0</v>
      </c>
      <c r="N5043" s="36">
        <f t="shared" si="813"/>
        <v>1.0424537048854691E-5</v>
      </c>
      <c r="O5043" s="13"/>
      <c r="Q5043" s="16">
        <v>45914</v>
      </c>
      <c r="R5043" s="17">
        <v>6.9444444444444441E-3</v>
      </c>
      <c r="S5043" s="15">
        <v>-4.1250000000000009</v>
      </c>
      <c r="U5043" s="18">
        <v>0</v>
      </c>
      <c r="V5043" s="13"/>
      <c r="Z5043" s="21">
        <f t="shared" si="814"/>
        <v>2.6439311922105757</v>
      </c>
      <c r="AA5043" s="21">
        <f t="shared" si="815"/>
        <v>2.1516922001738208</v>
      </c>
      <c r="AB5043" s="21">
        <f t="shared" si="816"/>
        <v>0.13114358938594678</v>
      </c>
      <c r="AC5043" s="21">
        <f t="shared" si="817"/>
        <v>0.96</v>
      </c>
      <c r="AD5043" s="22">
        <f t="shared" si="818"/>
        <v>0</v>
      </c>
      <c r="AE5043" s="22">
        <f t="shared" si="819"/>
        <v>0</v>
      </c>
    </row>
    <row r="5044" spans="1:31" ht="15.75" x14ac:dyDescent="0.25">
      <c r="A5044" s="11" t="s">
        <v>173</v>
      </c>
      <c r="B5044" s="11" t="s">
        <v>5220</v>
      </c>
      <c r="C5044" s="11">
        <v>0</v>
      </c>
      <c r="D5044" s="11">
        <v>83</v>
      </c>
      <c r="E5044" s="11">
        <v>23.8</v>
      </c>
      <c r="F5044" s="11">
        <v>1.5</v>
      </c>
      <c r="H5044" s="4">
        <v>45914</v>
      </c>
      <c r="I5044" s="2" t="s">
        <v>73</v>
      </c>
      <c r="J5044" s="8">
        <f t="shared" si="811"/>
        <v>19.737500000000001</v>
      </c>
      <c r="K5044" s="29">
        <v>22.08</v>
      </c>
      <c r="L5044" s="31">
        <f t="shared" si="812"/>
        <v>80.478726306147166</v>
      </c>
      <c r="M5044" s="34">
        <f t="shared" si="820"/>
        <v>0</v>
      </c>
      <c r="N5044" s="36">
        <f t="shared" si="813"/>
        <v>1.1026589850529467E-5</v>
      </c>
      <c r="O5044" s="13"/>
      <c r="Q5044" s="16">
        <v>45914</v>
      </c>
      <c r="R5044" s="17">
        <v>1.3888888888888888E-2</v>
      </c>
      <c r="S5044" s="15">
        <v>-4.0625</v>
      </c>
      <c r="U5044" s="18">
        <v>0</v>
      </c>
      <c r="V5044" s="13"/>
      <c r="Z5044" s="21">
        <f t="shared" si="814"/>
        <v>2.656850824392762</v>
      </c>
      <c r="AA5044" s="21">
        <f t="shared" si="815"/>
        <v>2.1381997033256654</v>
      </c>
      <c r="AB5044" s="21">
        <f t="shared" si="816"/>
        <v>0.13024085757581907</v>
      </c>
      <c r="AC5044" s="21">
        <f t="shared" si="817"/>
        <v>0.96</v>
      </c>
      <c r="AD5044" s="22">
        <f t="shared" si="818"/>
        <v>0</v>
      </c>
      <c r="AE5044" s="22">
        <f t="shared" si="819"/>
        <v>0</v>
      </c>
    </row>
    <row r="5045" spans="1:31" ht="15.75" x14ac:dyDescent="0.25">
      <c r="A5045" s="11" t="s">
        <v>173</v>
      </c>
      <c r="B5045" s="11" t="s">
        <v>5221</v>
      </c>
      <c r="C5045" s="11">
        <v>0</v>
      </c>
      <c r="D5045" s="11">
        <v>85</v>
      </c>
      <c r="E5045" s="11">
        <v>23.8</v>
      </c>
      <c r="F5045" s="11">
        <v>1.8</v>
      </c>
      <c r="H5045" s="4">
        <v>45914</v>
      </c>
      <c r="I5045" s="2" t="s">
        <v>74</v>
      </c>
      <c r="J5045" s="8">
        <f t="shared" si="811"/>
        <v>19.5825</v>
      </c>
      <c r="K5045" s="29">
        <v>21.85</v>
      </c>
      <c r="L5045" s="31">
        <f t="shared" si="812"/>
        <v>80.973981665009575</v>
      </c>
      <c r="M5045" s="34">
        <f t="shared" si="820"/>
        <v>0</v>
      </c>
      <c r="N5045" s="36">
        <f t="shared" si="813"/>
        <v>1.0644399889617554E-5</v>
      </c>
      <c r="O5045" s="13"/>
      <c r="Q5045" s="16">
        <v>45914</v>
      </c>
      <c r="R5045" s="17">
        <v>2.0833333333333332E-2</v>
      </c>
      <c r="S5045" s="15">
        <v>-4.2175000000000002</v>
      </c>
      <c r="U5045" s="18">
        <v>0</v>
      </c>
      <c r="V5045" s="13"/>
      <c r="Z5045" s="21">
        <f t="shared" si="814"/>
        <v>2.6198547230122324</v>
      </c>
      <c r="AA5045" s="21">
        <f t="shared" si="815"/>
        <v>2.1214006830618124</v>
      </c>
      <c r="AB5045" s="21">
        <f t="shared" si="816"/>
        <v>0.12944707218317478</v>
      </c>
      <c r="AC5045" s="21">
        <f t="shared" si="817"/>
        <v>0.96</v>
      </c>
      <c r="AD5045" s="22">
        <f t="shared" si="818"/>
        <v>0</v>
      </c>
      <c r="AE5045" s="22">
        <f t="shared" si="819"/>
        <v>0</v>
      </c>
    </row>
    <row r="5046" spans="1:31" ht="15.75" x14ac:dyDescent="0.25">
      <c r="A5046" s="11" t="s">
        <v>173</v>
      </c>
      <c r="B5046" s="11" t="s">
        <v>5222</v>
      </c>
      <c r="C5046" s="11">
        <v>0</v>
      </c>
      <c r="D5046" s="11">
        <v>85</v>
      </c>
      <c r="E5046" s="11">
        <v>23.8</v>
      </c>
      <c r="F5046" s="11">
        <v>1.2</v>
      </c>
      <c r="H5046" s="4">
        <v>45914</v>
      </c>
      <c r="I5046" s="2" t="s">
        <v>75</v>
      </c>
      <c r="J5046" s="8">
        <f t="shared" si="811"/>
        <v>19.747500000000002</v>
      </c>
      <c r="K5046" s="29">
        <v>21.78</v>
      </c>
      <c r="L5046" s="31">
        <f t="shared" si="812"/>
        <v>82.842843478942825</v>
      </c>
      <c r="M5046" s="34">
        <f t="shared" si="820"/>
        <v>3.0000000000000001E-3</v>
      </c>
      <c r="N5046" s="36">
        <f t="shared" si="813"/>
        <v>9.4511514578331558E-6</v>
      </c>
      <c r="O5046" s="13"/>
      <c r="Q5046" s="16">
        <v>45914</v>
      </c>
      <c r="R5046" s="17">
        <v>2.7777777777777776E-2</v>
      </c>
      <c r="S5046" s="15">
        <v>-4.0524999999999993</v>
      </c>
      <c r="U5046" s="18">
        <v>3.0000000000000001E-3</v>
      </c>
      <c r="V5046" s="13"/>
      <c r="Z5046" s="21">
        <f t="shared" si="814"/>
        <v>2.6086847339558017</v>
      </c>
      <c r="AA5046" s="21">
        <f t="shared" si="815"/>
        <v>2.1611086110100808</v>
      </c>
      <c r="AB5046" s="21">
        <f t="shared" si="816"/>
        <v>0.13194130373530766</v>
      </c>
      <c r="AC5046" s="21">
        <f t="shared" si="817"/>
        <v>0.96</v>
      </c>
      <c r="AD5046" s="22">
        <f t="shared" si="818"/>
        <v>1.08E-5</v>
      </c>
      <c r="AE5046" s="22">
        <f t="shared" si="819"/>
        <v>0</v>
      </c>
    </row>
    <row r="5047" spans="1:31" ht="15.75" x14ac:dyDescent="0.25">
      <c r="A5047" s="11" t="s">
        <v>173</v>
      </c>
      <c r="B5047" s="11" t="s">
        <v>5223</v>
      </c>
      <c r="C5047" s="11">
        <v>0</v>
      </c>
      <c r="D5047" s="11">
        <v>86</v>
      </c>
      <c r="E5047" s="11">
        <v>23.8</v>
      </c>
      <c r="F5047" s="11">
        <v>1.4</v>
      </c>
      <c r="H5047" s="4">
        <v>45914</v>
      </c>
      <c r="I5047" s="2" t="s">
        <v>76</v>
      </c>
      <c r="J5047" s="8">
        <f t="shared" si="811"/>
        <v>19.82</v>
      </c>
      <c r="K5047" s="29">
        <v>21.72</v>
      </c>
      <c r="L5047" s="31">
        <f t="shared" si="812"/>
        <v>83.898850048832088</v>
      </c>
      <c r="M5047" s="34">
        <f t="shared" si="820"/>
        <v>0</v>
      </c>
      <c r="N5047" s="36">
        <f t="shared" si="813"/>
        <v>8.788377929012893E-6</v>
      </c>
      <c r="O5047" s="13"/>
      <c r="Q5047" s="16">
        <v>45914</v>
      </c>
      <c r="R5047" s="17">
        <v>3.4722222222222224E-2</v>
      </c>
      <c r="S5047" s="15">
        <v>-3.9799999999999986</v>
      </c>
      <c r="U5047" s="18">
        <v>0</v>
      </c>
      <c r="V5047" s="13"/>
      <c r="Z5047" s="21">
        <f t="shared" si="814"/>
        <v>2.5991435928953237</v>
      </c>
      <c r="AA5047" s="21">
        <f t="shared" si="815"/>
        <v>2.1806515855570745</v>
      </c>
      <c r="AB5047" s="21">
        <f t="shared" si="816"/>
        <v>0.13319613947808534</v>
      </c>
      <c r="AC5047" s="21">
        <f t="shared" si="817"/>
        <v>0.96</v>
      </c>
      <c r="AD5047" s="22">
        <f t="shared" si="818"/>
        <v>0</v>
      </c>
      <c r="AE5047" s="22">
        <f t="shared" si="819"/>
        <v>0</v>
      </c>
    </row>
    <row r="5048" spans="1:31" ht="15.75" x14ac:dyDescent="0.25">
      <c r="A5048" s="11" t="s">
        <v>173</v>
      </c>
      <c r="B5048" s="11" t="s">
        <v>5224</v>
      </c>
      <c r="C5048" s="11">
        <v>0</v>
      </c>
      <c r="D5048" s="11">
        <v>86</v>
      </c>
      <c r="E5048" s="11">
        <v>23.8</v>
      </c>
      <c r="F5048" s="11">
        <v>1.4</v>
      </c>
      <c r="H5048" s="4">
        <v>45914</v>
      </c>
      <c r="I5048" s="2" t="s">
        <v>77</v>
      </c>
      <c r="J5048" s="8">
        <f t="shared" si="811"/>
        <v>20</v>
      </c>
      <c r="K5048" s="29">
        <v>21.44</v>
      </c>
      <c r="L5048" s="31">
        <f t="shared" si="812"/>
        <v>87.609516030836517</v>
      </c>
      <c r="M5048" s="34">
        <f t="shared" si="820"/>
        <v>0</v>
      </c>
      <c r="N5048" s="36">
        <f t="shared" si="813"/>
        <v>6.5407566164377876E-6</v>
      </c>
      <c r="O5048" s="13"/>
      <c r="Q5048" s="16">
        <v>45914</v>
      </c>
      <c r="R5048" s="17">
        <v>4.1666666666666664E-2</v>
      </c>
      <c r="S5048" s="15">
        <v>-3.8000000000000007</v>
      </c>
      <c r="U5048" s="18">
        <v>0</v>
      </c>
      <c r="V5048" s="13"/>
      <c r="Z5048" s="21">
        <f t="shared" si="814"/>
        <v>2.5550202055997859</v>
      </c>
      <c r="AA5048" s="21">
        <f t="shared" si="815"/>
        <v>2.2384408366160566</v>
      </c>
      <c r="AB5048" s="21">
        <f t="shared" si="816"/>
        <v>0.13702203923625297</v>
      </c>
      <c r="AC5048" s="21">
        <f t="shared" si="817"/>
        <v>0.96</v>
      </c>
      <c r="AD5048" s="22">
        <f t="shared" si="818"/>
        <v>0</v>
      </c>
      <c r="AE5048" s="22">
        <f t="shared" si="819"/>
        <v>0</v>
      </c>
    </row>
    <row r="5049" spans="1:31" ht="15.75" x14ac:dyDescent="0.25">
      <c r="A5049" s="11" t="s">
        <v>173</v>
      </c>
      <c r="B5049" s="11" t="s">
        <v>5225</v>
      </c>
      <c r="C5049" s="11">
        <v>0</v>
      </c>
      <c r="D5049" s="11">
        <v>86</v>
      </c>
      <c r="E5049" s="11">
        <v>23.7</v>
      </c>
      <c r="F5049" s="11">
        <v>1.1000000000000001</v>
      </c>
      <c r="H5049" s="4">
        <v>45914</v>
      </c>
      <c r="I5049" s="2" t="s">
        <v>78</v>
      </c>
      <c r="J5049" s="8">
        <f t="shared" si="811"/>
        <v>19.822499999999998</v>
      </c>
      <c r="K5049" s="29">
        <v>21.29</v>
      </c>
      <c r="L5049" s="31">
        <f t="shared" si="812"/>
        <v>87.333725936998576</v>
      </c>
      <c r="M5049" s="34">
        <f t="shared" si="820"/>
        <v>0</v>
      </c>
      <c r="N5049" s="36">
        <f t="shared" si="813"/>
        <v>6.6740032957254792E-6</v>
      </c>
      <c r="O5049" s="13"/>
      <c r="Q5049" s="16">
        <v>45914</v>
      </c>
      <c r="R5049" s="17">
        <v>4.8611111111111112E-2</v>
      </c>
      <c r="S5049" s="15">
        <v>-3.8775000000000004</v>
      </c>
      <c r="U5049" s="18">
        <v>0</v>
      </c>
      <c r="V5049" s="13"/>
      <c r="Z5049" s="21">
        <f t="shared" si="814"/>
        <v>2.5316529977718596</v>
      </c>
      <c r="AA5049" s="21">
        <f t="shared" si="815"/>
        <v>2.2109868907498846</v>
      </c>
      <c r="AB5049" s="21">
        <f t="shared" si="816"/>
        <v>0.13549855673686159</v>
      </c>
      <c r="AC5049" s="21">
        <f t="shared" si="817"/>
        <v>0.96</v>
      </c>
      <c r="AD5049" s="22">
        <f t="shared" si="818"/>
        <v>0</v>
      </c>
      <c r="AE5049" s="22">
        <f t="shared" si="819"/>
        <v>0</v>
      </c>
    </row>
    <row r="5050" spans="1:31" ht="15.75" x14ac:dyDescent="0.25">
      <c r="A5050" s="11" t="s">
        <v>173</v>
      </c>
      <c r="B5050" s="11" t="s">
        <v>5226</v>
      </c>
      <c r="C5050" s="11">
        <v>0</v>
      </c>
      <c r="D5050" s="11">
        <v>85</v>
      </c>
      <c r="E5050" s="11">
        <v>23.4</v>
      </c>
      <c r="F5050" s="11">
        <v>1</v>
      </c>
      <c r="H5050" s="4">
        <v>45914</v>
      </c>
      <c r="I5050" s="2" t="s">
        <v>79</v>
      </c>
      <c r="J5050" s="8">
        <f t="shared" si="811"/>
        <v>19.8125</v>
      </c>
      <c r="K5050" s="29">
        <v>21.34</v>
      </c>
      <c r="L5050" s="31">
        <f t="shared" si="812"/>
        <v>86.846409614180942</v>
      </c>
      <c r="M5050" s="34">
        <f t="shared" si="820"/>
        <v>3.0000000000000001E-3</v>
      </c>
      <c r="N5050" s="36">
        <f t="shared" si="813"/>
        <v>6.9632324484353238E-6</v>
      </c>
      <c r="O5050" s="13"/>
      <c r="Q5050" s="16">
        <v>45914</v>
      </c>
      <c r="R5050" s="17">
        <v>5.5555555555555552E-2</v>
      </c>
      <c r="S5050" s="15">
        <v>-3.5874999999999995</v>
      </c>
      <c r="U5050" s="18">
        <v>3.0000000000000001E-3</v>
      </c>
      <c r="V5050" s="13"/>
      <c r="Z5050" s="21">
        <f t="shared" si="814"/>
        <v>2.5394212316913007</v>
      </c>
      <c r="AA5050" s="21">
        <f t="shared" si="815"/>
        <v>2.2053961647041058</v>
      </c>
      <c r="AB5050" s="21">
        <f t="shared" si="816"/>
        <v>0.13510368223765129</v>
      </c>
      <c r="AC5050" s="21">
        <f t="shared" si="817"/>
        <v>0.96</v>
      </c>
      <c r="AD5050" s="22">
        <f t="shared" si="818"/>
        <v>1.08E-5</v>
      </c>
      <c r="AE5050" s="22">
        <f t="shared" si="819"/>
        <v>0</v>
      </c>
    </row>
    <row r="5051" spans="1:31" ht="15.75" x14ac:dyDescent="0.25">
      <c r="A5051" s="11" t="s">
        <v>173</v>
      </c>
      <c r="B5051" s="11" t="s">
        <v>5227</v>
      </c>
      <c r="C5051" s="11">
        <v>0</v>
      </c>
      <c r="D5051" s="11">
        <v>86</v>
      </c>
      <c r="E5051" s="11">
        <v>23.2</v>
      </c>
      <c r="F5051" s="11">
        <v>1.1000000000000001</v>
      </c>
      <c r="H5051" s="4">
        <v>45914</v>
      </c>
      <c r="I5051" s="2" t="s">
        <v>80</v>
      </c>
      <c r="J5051" s="8">
        <f t="shared" si="811"/>
        <v>19.82</v>
      </c>
      <c r="K5051" s="29">
        <v>21.17</v>
      </c>
      <c r="L5051" s="31">
        <f t="shared" si="812"/>
        <v>88.288510536240338</v>
      </c>
      <c r="M5051" s="34">
        <f t="shared" si="820"/>
        <v>1.2999999999999999E-2</v>
      </c>
      <c r="N5051" s="36">
        <f t="shared" si="813"/>
        <v>6.1115839315755753E-6</v>
      </c>
      <c r="O5051" s="13"/>
      <c r="Q5051" s="16">
        <v>45914</v>
      </c>
      <c r="R5051" s="17">
        <v>6.25E-2</v>
      </c>
      <c r="S5051" s="15">
        <v>-3.38</v>
      </c>
      <c r="U5051" s="18">
        <v>1.2999999999999999E-2</v>
      </c>
      <c r="V5051" s="13"/>
      <c r="Z5051" s="21">
        <f t="shared" si="814"/>
        <v>2.5130938991427296</v>
      </c>
      <c r="AA5051" s="21">
        <f t="shared" si="815"/>
        <v>2.2187731719302421</v>
      </c>
      <c r="AB5051" s="21">
        <f t="shared" si="816"/>
        <v>0.13610202108467367</v>
      </c>
      <c r="AC5051" s="21">
        <f t="shared" si="817"/>
        <v>0.96</v>
      </c>
      <c r="AD5051" s="22">
        <f t="shared" si="818"/>
        <v>4.6799999999999999E-5</v>
      </c>
      <c r="AE5051" s="22">
        <f t="shared" si="819"/>
        <v>0</v>
      </c>
    </row>
    <row r="5052" spans="1:31" ht="15.75" x14ac:dyDescent="0.25">
      <c r="A5052" s="11" t="s">
        <v>173</v>
      </c>
      <c r="B5052" s="11" t="s">
        <v>5228</v>
      </c>
      <c r="C5052" s="11">
        <v>0</v>
      </c>
      <c r="D5052" s="11">
        <v>87</v>
      </c>
      <c r="E5052" s="11">
        <v>23.1</v>
      </c>
      <c r="F5052" s="11">
        <v>1.2</v>
      </c>
      <c r="H5052" s="4">
        <v>45914</v>
      </c>
      <c r="I5052" s="2" t="s">
        <v>81</v>
      </c>
      <c r="J5052" s="8">
        <f t="shared" si="811"/>
        <v>19.700000000000003</v>
      </c>
      <c r="K5052" s="29">
        <v>21.11</v>
      </c>
      <c r="L5052" s="31">
        <f t="shared" si="812"/>
        <v>87.763864923383665</v>
      </c>
      <c r="M5052" s="34">
        <f t="shared" si="820"/>
        <v>0</v>
      </c>
      <c r="N5052" s="36">
        <f t="shared" si="813"/>
        <v>6.3988994584713291E-6</v>
      </c>
      <c r="O5052" s="13"/>
      <c r="Q5052" s="16">
        <v>45914</v>
      </c>
      <c r="R5052" s="17">
        <v>6.9444444444444448E-2</v>
      </c>
      <c r="S5052" s="15">
        <v>-3.4000000000000004</v>
      </c>
      <c r="U5052" s="18">
        <v>0</v>
      </c>
      <c r="V5052" s="13"/>
      <c r="Z5052" s="21">
        <f t="shared" si="814"/>
        <v>2.5038590159586782</v>
      </c>
      <c r="AA5052" s="21">
        <f t="shared" si="815"/>
        <v>2.1974834446379377</v>
      </c>
      <c r="AB5052" s="21">
        <f t="shared" si="816"/>
        <v>0.13485868911291241</v>
      </c>
      <c r="AC5052" s="21">
        <f t="shared" si="817"/>
        <v>0.96</v>
      </c>
      <c r="AD5052" s="22">
        <f t="shared" si="818"/>
        <v>0</v>
      </c>
      <c r="AE5052" s="22">
        <f t="shared" si="819"/>
        <v>0</v>
      </c>
    </row>
    <row r="5053" spans="1:31" ht="15.75" x14ac:dyDescent="0.25">
      <c r="A5053" s="11" t="s">
        <v>173</v>
      </c>
      <c r="B5053" s="11" t="s">
        <v>5229</v>
      </c>
      <c r="C5053" s="11">
        <v>0</v>
      </c>
      <c r="D5053" s="11">
        <v>88</v>
      </c>
      <c r="E5053" s="11">
        <v>23</v>
      </c>
      <c r="F5053" s="11">
        <v>1</v>
      </c>
      <c r="H5053" s="4">
        <v>45914</v>
      </c>
      <c r="I5053" s="2" t="s">
        <v>82</v>
      </c>
      <c r="J5053" s="8">
        <f t="shared" si="811"/>
        <v>19.695</v>
      </c>
      <c r="K5053" s="29">
        <v>21.13</v>
      </c>
      <c r="L5053" s="31">
        <f t="shared" si="812"/>
        <v>87.55872678324522</v>
      </c>
      <c r="M5053" s="34">
        <f t="shared" si="820"/>
        <v>1.2999999999999999E-2</v>
      </c>
      <c r="N5053" s="36">
        <f t="shared" si="813"/>
        <v>6.51874879172708E-6</v>
      </c>
      <c r="O5053" s="13"/>
      <c r="Q5053" s="16">
        <v>45914</v>
      </c>
      <c r="R5053" s="17">
        <v>7.6388888888888895E-2</v>
      </c>
      <c r="S5053" s="15">
        <v>-3.3049999999999988</v>
      </c>
      <c r="U5053" s="18">
        <v>1.2999999999999999E-2</v>
      </c>
      <c r="V5053" s="13"/>
      <c r="Z5053" s="21">
        <f t="shared" si="814"/>
        <v>2.5069340097405628</v>
      </c>
      <c r="AA5053" s="21">
        <f t="shared" si="815"/>
        <v>2.1950395002249934</v>
      </c>
      <c r="AB5053" s="21">
        <f t="shared" si="816"/>
        <v>0.1346878556985025</v>
      </c>
      <c r="AC5053" s="21">
        <f t="shared" si="817"/>
        <v>0.96</v>
      </c>
      <c r="AD5053" s="22">
        <f t="shared" si="818"/>
        <v>4.6799999999999999E-5</v>
      </c>
      <c r="AE5053" s="22">
        <f t="shared" si="819"/>
        <v>0</v>
      </c>
    </row>
    <row r="5054" spans="1:31" ht="15.75" x14ac:dyDescent="0.25">
      <c r="A5054" s="11" t="s">
        <v>173</v>
      </c>
      <c r="B5054" s="11" t="s">
        <v>5230</v>
      </c>
      <c r="C5054" s="11">
        <v>0</v>
      </c>
      <c r="D5054" s="11">
        <v>88</v>
      </c>
      <c r="E5054" s="11">
        <v>22.9</v>
      </c>
      <c r="F5054" s="11">
        <v>1</v>
      </c>
      <c r="H5054" s="4">
        <v>45914</v>
      </c>
      <c r="I5054" s="2" t="s">
        <v>83</v>
      </c>
      <c r="J5054" s="8">
        <f t="shared" si="811"/>
        <v>19.622499999999999</v>
      </c>
      <c r="K5054" s="29">
        <v>21.1</v>
      </c>
      <c r="L5054" s="31">
        <f t="shared" si="812"/>
        <v>87.191046115096384</v>
      </c>
      <c r="M5054" s="34">
        <f t="shared" si="820"/>
        <v>2.3E-2</v>
      </c>
      <c r="N5054" s="36">
        <f t="shared" si="813"/>
        <v>6.7234556295958224E-6</v>
      </c>
      <c r="O5054" s="13"/>
      <c r="Q5054" s="16">
        <v>45914</v>
      </c>
      <c r="R5054" s="17">
        <v>8.3333333333333329E-2</v>
      </c>
      <c r="S5054" s="15">
        <v>-3.2774999999999999</v>
      </c>
      <c r="U5054" s="18">
        <v>2.3E-2</v>
      </c>
      <c r="V5054" s="13"/>
      <c r="Z5054" s="21">
        <f t="shared" si="814"/>
        <v>2.5023227554890153</v>
      </c>
      <c r="AA5054" s="21">
        <f t="shared" si="815"/>
        <v>2.1818013876869777</v>
      </c>
      <c r="AB5054" s="21">
        <f t="shared" si="816"/>
        <v>0.13390665117592596</v>
      </c>
      <c r="AC5054" s="21">
        <f t="shared" si="817"/>
        <v>0.96</v>
      </c>
      <c r="AD5054" s="22">
        <f t="shared" si="818"/>
        <v>8.2799999999999993E-5</v>
      </c>
      <c r="AE5054" s="22">
        <f t="shared" si="819"/>
        <v>0</v>
      </c>
    </row>
    <row r="5055" spans="1:31" ht="15.75" x14ac:dyDescent="0.25">
      <c r="A5055" s="11" t="s">
        <v>173</v>
      </c>
      <c r="B5055" s="11" t="s">
        <v>5231</v>
      </c>
      <c r="C5055" s="11">
        <v>0</v>
      </c>
      <c r="D5055" s="11">
        <v>88</v>
      </c>
      <c r="E5055" s="11">
        <v>22.8</v>
      </c>
      <c r="F5055" s="11">
        <v>1</v>
      </c>
      <c r="H5055" s="4">
        <v>45914</v>
      </c>
      <c r="I5055" s="2" t="s">
        <v>84</v>
      </c>
      <c r="J5055" s="8">
        <f t="shared" si="811"/>
        <v>19.607500000000002</v>
      </c>
      <c r="K5055" s="29">
        <v>21.36</v>
      </c>
      <c r="L5055" s="31">
        <f t="shared" si="812"/>
        <v>84.9790280740811</v>
      </c>
      <c r="M5055" s="34">
        <f t="shared" si="820"/>
        <v>0.01</v>
      </c>
      <c r="N5055" s="36">
        <f t="shared" si="813"/>
        <v>8.061398414164952E-6</v>
      </c>
      <c r="O5055" s="13"/>
      <c r="Q5055" s="16">
        <v>45914</v>
      </c>
      <c r="R5055" s="17">
        <v>9.0277777777777776E-2</v>
      </c>
      <c r="S5055" s="15">
        <v>-3.1925000000000008</v>
      </c>
      <c r="U5055" s="18">
        <v>0.01</v>
      </c>
      <c r="V5055" s="13"/>
      <c r="Z5055" s="21">
        <f t="shared" si="814"/>
        <v>2.5425343521219075</v>
      </c>
      <c r="AA5055" s="21">
        <f t="shared" si="815"/>
        <v>2.1606209808828316</v>
      </c>
      <c r="AB5055" s="21">
        <f t="shared" si="816"/>
        <v>0.13234026398557661</v>
      </c>
      <c r="AC5055" s="21">
        <f t="shared" si="817"/>
        <v>0.96</v>
      </c>
      <c r="AD5055" s="22">
        <f t="shared" si="818"/>
        <v>3.6000000000000001E-5</v>
      </c>
      <c r="AE5055" s="22">
        <f t="shared" si="819"/>
        <v>0</v>
      </c>
    </row>
    <row r="5056" spans="1:31" ht="15.75" x14ac:dyDescent="0.25">
      <c r="A5056" s="11" t="s">
        <v>173</v>
      </c>
      <c r="B5056" s="11" t="s">
        <v>5232</v>
      </c>
      <c r="C5056" s="11">
        <v>0</v>
      </c>
      <c r="D5056" s="11">
        <v>88</v>
      </c>
      <c r="E5056" s="11">
        <v>22.7</v>
      </c>
      <c r="F5056" s="11">
        <v>1</v>
      </c>
      <c r="H5056" s="4">
        <v>45914</v>
      </c>
      <c r="I5056" s="2" t="s">
        <v>85</v>
      </c>
      <c r="J5056" s="8">
        <f t="shared" si="811"/>
        <v>19.597499999999997</v>
      </c>
      <c r="K5056" s="29">
        <v>21.45</v>
      </c>
      <c r="L5056" s="31">
        <f t="shared" si="812"/>
        <v>84.185618941327249</v>
      </c>
      <c r="M5056" s="34">
        <f t="shared" si="820"/>
        <v>0.02</v>
      </c>
      <c r="N5056" s="36">
        <f t="shared" si="813"/>
        <v>8.555031164109962E-6</v>
      </c>
      <c r="O5056" s="13"/>
      <c r="Q5056" s="16">
        <v>45914</v>
      </c>
      <c r="R5056" s="17">
        <v>9.7222222222222224E-2</v>
      </c>
      <c r="S5056" s="15">
        <v>-3.1025000000000009</v>
      </c>
      <c r="U5056" s="18">
        <v>0.02</v>
      </c>
      <c r="V5056" s="13"/>
      <c r="Z5056" s="21">
        <f t="shared" si="814"/>
        <v>2.5565846978361941</v>
      </c>
      <c r="AA5056" s="21">
        <f t="shared" si="815"/>
        <v>2.1522766516326608</v>
      </c>
      <c r="AB5056" s="21">
        <f t="shared" si="816"/>
        <v>0.13173747391467741</v>
      </c>
      <c r="AC5056" s="21">
        <f t="shared" si="817"/>
        <v>0.96</v>
      </c>
      <c r="AD5056" s="22">
        <f t="shared" si="818"/>
        <v>7.2000000000000002E-5</v>
      </c>
      <c r="AE5056" s="22">
        <f t="shared" si="819"/>
        <v>0</v>
      </c>
    </row>
    <row r="5057" spans="1:31" ht="15.75" x14ac:dyDescent="0.25">
      <c r="A5057" s="11" t="s">
        <v>173</v>
      </c>
      <c r="B5057" s="11" t="s">
        <v>5233</v>
      </c>
      <c r="C5057" s="11">
        <v>0</v>
      </c>
      <c r="D5057" s="11">
        <v>88</v>
      </c>
      <c r="E5057" s="11">
        <v>22.5</v>
      </c>
      <c r="F5057" s="11">
        <v>1.3</v>
      </c>
      <c r="H5057" s="4">
        <v>45914</v>
      </c>
      <c r="I5057" s="2" t="s">
        <v>86</v>
      </c>
      <c r="J5057" s="8">
        <f t="shared" si="811"/>
        <v>19.5075</v>
      </c>
      <c r="K5057" s="29">
        <v>21.45</v>
      </c>
      <c r="L5057" s="31">
        <f t="shared" si="812"/>
        <v>83.444929858184295</v>
      </c>
      <c r="M5057" s="34">
        <f t="shared" si="820"/>
        <v>0.01</v>
      </c>
      <c r="N5057" s="36">
        <f t="shared" si="813"/>
        <v>9.0034779569847829E-6</v>
      </c>
      <c r="O5057" s="13"/>
      <c r="Q5057" s="16">
        <v>45914</v>
      </c>
      <c r="R5057" s="17">
        <v>0.10416666666666667</v>
      </c>
      <c r="S5057" s="15">
        <v>-2.9925000000000006</v>
      </c>
      <c r="U5057" s="18">
        <v>0.01</v>
      </c>
      <c r="V5057" s="13"/>
      <c r="Z5057" s="21">
        <f t="shared" si="814"/>
        <v>2.5565846978361941</v>
      </c>
      <c r="AA5057" s="21">
        <f t="shared" si="815"/>
        <v>2.133340307874485</v>
      </c>
      <c r="AB5057" s="21">
        <f t="shared" si="816"/>
        <v>0.13057841005084295</v>
      </c>
      <c r="AC5057" s="21">
        <f t="shared" si="817"/>
        <v>0.96</v>
      </c>
      <c r="AD5057" s="22">
        <f t="shared" si="818"/>
        <v>3.6000000000000001E-5</v>
      </c>
      <c r="AE5057" s="22">
        <f t="shared" si="819"/>
        <v>0</v>
      </c>
    </row>
    <row r="5058" spans="1:31" ht="15.75" x14ac:dyDescent="0.25">
      <c r="A5058" s="11" t="s">
        <v>173</v>
      </c>
      <c r="B5058" s="11" t="s">
        <v>5234</v>
      </c>
      <c r="C5058" s="11">
        <v>0</v>
      </c>
      <c r="D5058" s="11">
        <v>88</v>
      </c>
      <c r="E5058" s="11">
        <v>22.4</v>
      </c>
      <c r="F5058" s="11">
        <v>1</v>
      </c>
      <c r="H5058" s="4">
        <v>45914</v>
      </c>
      <c r="I5058" s="2" t="s">
        <v>87</v>
      </c>
      <c r="J5058" s="8">
        <f t="shared" ref="J5058:J5121" si="821">E5058+S5058</f>
        <v>19.552499999999998</v>
      </c>
      <c r="K5058" s="29">
        <v>21.26</v>
      </c>
      <c r="L5058" s="31">
        <f t="shared" si="812"/>
        <v>85.317118034264212</v>
      </c>
      <c r="M5058" s="34">
        <f t="shared" si="820"/>
        <v>0.02</v>
      </c>
      <c r="N5058" s="36">
        <f t="shared" si="813"/>
        <v>7.8410254285280407E-6</v>
      </c>
      <c r="O5058" s="13"/>
      <c r="Q5058" s="16">
        <v>45914</v>
      </c>
      <c r="R5058" s="17">
        <v>0.1111111111111111</v>
      </c>
      <c r="S5058" s="15">
        <v>-2.8475000000000001</v>
      </c>
      <c r="U5058" s="18">
        <v>0.02</v>
      </c>
      <c r="V5058" s="13"/>
      <c r="Z5058" s="21">
        <f t="shared" si="814"/>
        <v>2.5270020312730868</v>
      </c>
      <c r="AA5058" s="21">
        <f t="shared" si="815"/>
        <v>2.1559653057495138</v>
      </c>
      <c r="AB5058" s="21">
        <f t="shared" si="816"/>
        <v>0.13215726541417275</v>
      </c>
      <c r="AC5058" s="21">
        <f t="shared" si="817"/>
        <v>0.96</v>
      </c>
      <c r="AD5058" s="22">
        <f t="shared" si="818"/>
        <v>7.2000000000000002E-5</v>
      </c>
      <c r="AE5058" s="22">
        <f t="shared" si="819"/>
        <v>0</v>
      </c>
    </row>
    <row r="5059" spans="1:31" ht="15.75" x14ac:dyDescent="0.25">
      <c r="A5059" s="11" t="s">
        <v>173</v>
      </c>
      <c r="B5059" s="11" t="s">
        <v>5235</v>
      </c>
      <c r="C5059" s="11">
        <v>0</v>
      </c>
      <c r="D5059" s="11">
        <v>88</v>
      </c>
      <c r="E5059" s="11">
        <v>22.2</v>
      </c>
      <c r="F5059" s="11">
        <v>0.9</v>
      </c>
      <c r="H5059" s="4">
        <v>45914</v>
      </c>
      <c r="I5059" s="2" t="s">
        <v>88</v>
      </c>
      <c r="J5059" s="8">
        <f t="shared" si="821"/>
        <v>19.3125</v>
      </c>
      <c r="K5059" s="29">
        <v>21.09</v>
      </c>
      <c r="L5059" s="31">
        <f t="shared" ref="L5059:L5122" si="822">100*(22.1*10^6*10^((4.4-6.24*((J5059+273.2)/1000)+9.95*((J5059+273.2)/1000)^2-5.15*((J5059+273.5)/1000)^3)*(1-647.3/(J5059+273.2)))-101325*((K5059-J5059)/1514)*(1+J5059/873))/(22.1*10^6*10^((4.4-6.24*((K5059+273.2)/1000)+9.95*((K5059+273.2)/1000)^2-5.15*((K5059+273.5)/1000)^3)*(1-647.3/(K5059+273.2))))</f>
        <v>84.671937431835659</v>
      </c>
      <c r="M5059" s="34">
        <f t="shared" si="820"/>
        <v>3.0000000000000001E-3</v>
      </c>
      <c r="N5059" s="36">
        <f t="shared" ref="N5059:N5122" si="823">(0.408*AB5059*(AE5059-$Y$7)+$Y$6*($Y$6/(K5059+273))*$Y$8*(Z5059-AA5059))/(AB5059+$Y$6*(1+AC5059*$Y$8))</f>
        <v>8.1872043991688498E-6</v>
      </c>
      <c r="O5059" s="13"/>
      <c r="Q5059" s="16">
        <v>45914</v>
      </c>
      <c r="R5059" s="17">
        <v>0.11805555555555555</v>
      </c>
      <c r="S5059" s="15">
        <v>-2.8874999999999984</v>
      </c>
      <c r="U5059" s="18">
        <v>3.0000000000000001E-3</v>
      </c>
      <c r="V5059" s="13"/>
      <c r="Z5059" s="21">
        <f t="shared" ref="Z5059:Z5122" si="824">0.6108*EXP(17.27*K5059/(K5059+237.3))</f>
        <v>2.5007873188020806</v>
      </c>
      <c r="AA5059" s="21">
        <f t="shared" ref="AA5059:AA5122" si="825">(L5059/100)*Z5059</f>
        <v>2.1174650738793779</v>
      </c>
      <c r="AB5059" s="21">
        <f t="shared" ref="AB5059:AB5122" si="826">(4098*AA5059)/((K5059+237.3)^2)</f>
        <v>0.12996811072060926</v>
      </c>
      <c r="AC5059" s="21">
        <f t="shared" ref="AC5059:AC5122" si="827">IF(M5059&gt;10,0.24,0.96)</f>
        <v>0.96</v>
      </c>
      <c r="AD5059" s="22">
        <f t="shared" ref="AD5059:AD5122" si="828">M5059*3600/1000000</f>
        <v>1.08E-5</v>
      </c>
      <c r="AE5059" s="22">
        <f t="shared" ref="AE5059:AE5122" si="829">IF(M5059&gt;10,(1-$Y$4)*AD5059,0)</f>
        <v>0</v>
      </c>
    </row>
    <row r="5060" spans="1:31" ht="15.75" x14ac:dyDescent="0.25">
      <c r="A5060" s="11" t="s">
        <v>173</v>
      </c>
      <c r="B5060" s="11" t="s">
        <v>5236</v>
      </c>
      <c r="C5060" s="11">
        <v>0</v>
      </c>
      <c r="D5060" s="11">
        <v>89</v>
      </c>
      <c r="E5060" s="11">
        <v>22.1</v>
      </c>
      <c r="F5060" s="11">
        <v>1.3</v>
      </c>
      <c r="H5060" s="4">
        <v>45914</v>
      </c>
      <c r="I5060" s="2" t="s">
        <v>89</v>
      </c>
      <c r="J5060" s="8">
        <f t="shared" si="821"/>
        <v>19.392500000000002</v>
      </c>
      <c r="K5060" s="29">
        <v>21</v>
      </c>
      <c r="L5060" s="31">
        <f t="shared" si="822"/>
        <v>86.063737591471053</v>
      </c>
      <c r="M5060" s="34">
        <f t="shared" si="820"/>
        <v>1.2999999999999999E-2</v>
      </c>
      <c r="N5060" s="36">
        <f t="shared" si="823"/>
        <v>7.3541487351360554E-6</v>
      </c>
      <c r="O5060" s="13"/>
      <c r="Q5060" s="16">
        <v>45914</v>
      </c>
      <c r="R5060" s="17">
        <v>0.125</v>
      </c>
      <c r="S5060" s="15">
        <v>-2.7075000000000005</v>
      </c>
      <c r="U5060" s="18">
        <v>1.2999999999999999E-2</v>
      </c>
      <c r="V5060" s="13"/>
      <c r="Z5060" s="21">
        <f t="shared" si="824"/>
        <v>2.4870053972720654</v>
      </c>
      <c r="AA5060" s="21">
        <f t="shared" si="825"/>
        <v>2.1404097989939528</v>
      </c>
      <c r="AB5060" s="21">
        <f t="shared" si="826"/>
        <v>0.13146800488253355</v>
      </c>
      <c r="AC5060" s="21">
        <f t="shared" si="827"/>
        <v>0.96</v>
      </c>
      <c r="AD5060" s="22">
        <f t="shared" si="828"/>
        <v>4.6799999999999999E-5</v>
      </c>
      <c r="AE5060" s="22">
        <f t="shared" si="829"/>
        <v>0</v>
      </c>
    </row>
    <row r="5061" spans="1:31" ht="15.75" x14ac:dyDescent="0.25">
      <c r="A5061" s="11" t="s">
        <v>173</v>
      </c>
      <c r="B5061" s="11" t="s">
        <v>5237</v>
      </c>
      <c r="C5061" s="11">
        <v>0</v>
      </c>
      <c r="D5061" s="11">
        <v>89</v>
      </c>
      <c r="E5061" s="11">
        <v>22.1</v>
      </c>
      <c r="F5061" s="11">
        <v>1.4</v>
      </c>
      <c r="H5061" s="4">
        <v>45914</v>
      </c>
      <c r="I5061" s="2" t="s">
        <v>90</v>
      </c>
      <c r="J5061" s="8">
        <f t="shared" si="821"/>
        <v>19.297499999999999</v>
      </c>
      <c r="K5061" s="29">
        <v>20.86</v>
      </c>
      <c r="L5061" s="31">
        <f t="shared" si="822"/>
        <v>86.396162721344638</v>
      </c>
      <c r="M5061" s="34">
        <f t="shared" si="820"/>
        <v>1.7000000000000001E-2</v>
      </c>
      <c r="N5061" s="36">
        <f t="shared" si="823"/>
        <v>7.1363436439610078E-6</v>
      </c>
      <c r="O5061" s="13"/>
      <c r="Q5061" s="16">
        <v>45914</v>
      </c>
      <c r="R5061" s="17">
        <v>0.13194444444444445</v>
      </c>
      <c r="S5061" s="15">
        <v>-2.8025000000000011</v>
      </c>
      <c r="U5061" s="18">
        <v>1.7000000000000001E-2</v>
      </c>
      <c r="V5061" s="13"/>
      <c r="Z5061" s="21">
        <f t="shared" si="824"/>
        <v>2.4656987818674914</v>
      </c>
      <c r="AA5061" s="21">
        <f t="shared" si="825"/>
        <v>2.1302691318004503</v>
      </c>
      <c r="AB5061" s="21">
        <f t="shared" si="826"/>
        <v>0.13098709894176852</v>
      </c>
      <c r="AC5061" s="21">
        <f t="shared" si="827"/>
        <v>0.96</v>
      </c>
      <c r="AD5061" s="22">
        <f t="shared" si="828"/>
        <v>6.1199999999999997E-5</v>
      </c>
      <c r="AE5061" s="22">
        <f t="shared" si="829"/>
        <v>0</v>
      </c>
    </row>
    <row r="5062" spans="1:31" ht="15.75" x14ac:dyDescent="0.25">
      <c r="A5062" s="11" t="s">
        <v>173</v>
      </c>
      <c r="B5062" s="11" t="s">
        <v>5238</v>
      </c>
      <c r="C5062" s="11">
        <v>0</v>
      </c>
      <c r="D5062" s="11">
        <v>89</v>
      </c>
      <c r="E5062" s="11">
        <v>22</v>
      </c>
      <c r="F5062" s="11">
        <v>1.1000000000000001</v>
      </c>
      <c r="H5062" s="4">
        <v>45914</v>
      </c>
      <c r="I5062" s="2" t="s">
        <v>91</v>
      </c>
      <c r="J5062" s="8">
        <f t="shared" si="821"/>
        <v>19.137499999999999</v>
      </c>
      <c r="K5062" s="29">
        <v>20.91</v>
      </c>
      <c r="L5062" s="31">
        <f t="shared" si="822"/>
        <v>84.646398221978316</v>
      </c>
      <c r="M5062" s="34">
        <f t="shared" si="820"/>
        <v>0</v>
      </c>
      <c r="N5062" s="36">
        <f t="shared" si="823"/>
        <v>8.1641818030178816E-6</v>
      </c>
      <c r="O5062" s="13"/>
      <c r="Q5062" s="16">
        <v>45914</v>
      </c>
      <c r="R5062" s="17">
        <v>0.1388888888888889</v>
      </c>
      <c r="S5062" s="15">
        <v>-2.8624999999999998</v>
      </c>
      <c r="U5062" s="18">
        <v>0</v>
      </c>
      <c r="V5062" s="13"/>
      <c r="Z5062" s="21">
        <f t="shared" si="824"/>
        <v>2.4732899002344628</v>
      </c>
      <c r="AA5062" s="21">
        <f t="shared" si="825"/>
        <v>2.0935508181364337</v>
      </c>
      <c r="AB5062" s="21">
        <f t="shared" si="826"/>
        <v>0.12867949444053575</v>
      </c>
      <c r="AC5062" s="21">
        <f t="shared" si="827"/>
        <v>0.96</v>
      </c>
      <c r="AD5062" s="22">
        <f t="shared" si="828"/>
        <v>0</v>
      </c>
      <c r="AE5062" s="22">
        <f t="shared" si="829"/>
        <v>0</v>
      </c>
    </row>
    <row r="5063" spans="1:31" ht="15.75" x14ac:dyDescent="0.25">
      <c r="A5063" s="11" t="s">
        <v>173</v>
      </c>
      <c r="B5063" s="11" t="s">
        <v>5239</v>
      </c>
      <c r="C5063" s="11">
        <v>0</v>
      </c>
      <c r="D5063" s="11">
        <v>89</v>
      </c>
      <c r="E5063" s="11">
        <v>21.8</v>
      </c>
      <c r="F5063" s="11">
        <v>1</v>
      </c>
      <c r="H5063" s="4">
        <v>45914</v>
      </c>
      <c r="I5063" s="2" t="s">
        <v>92</v>
      </c>
      <c r="J5063" s="8">
        <f t="shared" si="821"/>
        <v>18.797499999999999</v>
      </c>
      <c r="K5063" s="29">
        <v>20.63</v>
      </c>
      <c r="L5063" s="31">
        <f t="shared" si="822"/>
        <v>84.034773744360592</v>
      </c>
      <c r="M5063" s="34">
        <f t="shared" si="820"/>
        <v>0</v>
      </c>
      <c r="N5063" s="36">
        <f t="shared" si="823"/>
        <v>8.4638921836461147E-6</v>
      </c>
      <c r="O5063" s="13"/>
      <c r="Q5063" s="16">
        <v>45914</v>
      </c>
      <c r="R5063" s="17">
        <v>0.14583333333333334</v>
      </c>
      <c r="S5063" s="15">
        <v>-3.0025000000000004</v>
      </c>
      <c r="U5063" s="18">
        <v>0</v>
      </c>
      <c r="V5063" s="13"/>
      <c r="Z5063" s="21">
        <f t="shared" si="824"/>
        <v>2.4310413078164586</v>
      </c>
      <c r="AA5063" s="21">
        <f t="shared" si="825"/>
        <v>2.0429200626555057</v>
      </c>
      <c r="AB5063" s="21">
        <f t="shared" si="826"/>
        <v>0.12584026125806178</v>
      </c>
      <c r="AC5063" s="21">
        <f t="shared" si="827"/>
        <v>0.96</v>
      </c>
      <c r="AD5063" s="22">
        <f t="shared" si="828"/>
        <v>0</v>
      </c>
      <c r="AE5063" s="22">
        <f t="shared" si="829"/>
        <v>0</v>
      </c>
    </row>
    <row r="5064" spans="1:31" ht="15.75" x14ac:dyDescent="0.25">
      <c r="A5064" s="11" t="s">
        <v>173</v>
      </c>
      <c r="B5064" s="11" t="s">
        <v>5240</v>
      </c>
      <c r="C5064" s="11">
        <v>0</v>
      </c>
      <c r="D5064" s="11">
        <v>88</v>
      </c>
      <c r="E5064" s="11">
        <v>21.7</v>
      </c>
      <c r="F5064" s="11">
        <v>0.7</v>
      </c>
      <c r="H5064" s="4">
        <v>45914</v>
      </c>
      <c r="I5064" s="2" t="s">
        <v>93</v>
      </c>
      <c r="J5064" s="8">
        <f t="shared" si="821"/>
        <v>18.6325</v>
      </c>
      <c r="K5064" s="29">
        <v>20.45</v>
      </c>
      <c r="L5064" s="31">
        <f t="shared" si="822"/>
        <v>84.090353843360987</v>
      </c>
      <c r="M5064" s="34">
        <f t="shared" si="820"/>
        <v>3.0000000000000001E-3</v>
      </c>
      <c r="N5064" s="36">
        <f t="shared" si="823"/>
        <v>8.3911622825394435E-6</v>
      </c>
      <c r="O5064" s="13"/>
      <c r="Q5064" s="16">
        <v>45914</v>
      </c>
      <c r="R5064" s="17">
        <v>0.15277777777777779</v>
      </c>
      <c r="S5064" s="15">
        <v>-3.067499999999999</v>
      </c>
      <c r="U5064" s="18">
        <v>3.0000000000000001E-3</v>
      </c>
      <c r="V5064" s="13"/>
      <c r="Z5064" s="21">
        <f t="shared" si="824"/>
        <v>2.4042158480793114</v>
      </c>
      <c r="AA5064" s="21">
        <f t="shared" si="825"/>
        <v>2.0217136138080551</v>
      </c>
      <c r="AB5064" s="21">
        <f t="shared" si="826"/>
        <v>0.12470797915461297</v>
      </c>
      <c r="AC5064" s="21">
        <f t="shared" si="827"/>
        <v>0.96</v>
      </c>
      <c r="AD5064" s="22">
        <f t="shared" si="828"/>
        <v>1.08E-5</v>
      </c>
      <c r="AE5064" s="22">
        <f t="shared" si="829"/>
        <v>0</v>
      </c>
    </row>
    <row r="5065" spans="1:31" ht="15.75" x14ac:dyDescent="0.25">
      <c r="A5065" s="11" t="s">
        <v>173</v>
      </c>
      <c r="B5065" s="11" t="s">
        <v>5241</v>
      </c>
      <c r="C5065" s="11">
        <v>0</v>
      </c>
      <c r="D5065" s="11">
        <v>88</v>
      </c>
      <c r="E5065" s="11">
        <v>21.6</v>
      </c>
      <c r="F5065" s="11">
        <v>1</v>
      </c>
      <c r="H5065" s="4">
        <v>45914</v>
      </c>
      <c r="I5065" s="2" t="s">
        <v>94</v>
      </c>
      <c r="J5065" s="8">
        <f t="shared" si="821"/>
        <v>18.5625</v>
      </c>
      <c r="K5065" s="29">
        <v>20.36</v>
      </c>
      <c r="L5065" s="31">
        <f t="shared" si="822"/>
        <v>84.224382669970268</v>
      </c>
      <c r="M5065" s="34">
        <f t="shared" si="820"/>
        <v>7.0000000000000001E-3</v>
      </c>
      <c r="N5065" s="36">
        <f t="shared" si="823"/>
        <v>8.2928585121265384E-6</v>
      </c>
      <c r="O5065" s="13"/>
      <c r="Q5065" s="16">
        <v>45914</v>
      </c>
      <c r="R5065" s="17">
        <v>0.15972222222222221</v>
      </c>
      <c r="S5065" s="15">
        <v>-3.0374999999999996</v>
      </c>
      <c r="U5065" s="18">
        <v>7.0000000000000001E-3</v>
      </c>
      <c r="V5065" s="13"/>
      <c r="Z5065" s="21">
        <f t="shared" si="824"/>
        <v>2.3909004259398259</v>
      </c>
      <c r="AA5065" s="21">
        <f t="shared" si="825"/>
        <v>2.013721124001508</v>
      </c>
      <c r="AB5065" s="21">
        <f t="shared" si="826"/>
        <v>0.12430175917168286</v>
      </c>
      <c r="AC5065" s="21">
        <f t="shared" si="827"/>
        <v>0.96</v>
      </c>
      <c r="AD5065" s="22">
        <f t="shared" si="828"/>
        <v>2.5199999999999999E-5</v>
      </c>
      <c r="AE5065" s="22">
        <f t="shared" si="829"/>
        <v>0</v>
      </c>
    </row>
    <row r="5066" spans="1:31" ht="15.75" x14ac:dyDescent="0.25">
      <c r="A5066" s="11" t="s">
        <v>173</v>
      </c>
      <c r="B5066" s="11" t="s">
        <v>5242</v>
      </c>
      <c r="C5066" s="11">
        <v>0</v>
      </c>
      <c r="D5066" s="11">
        <v>88</v>
      </c>
      <c r="E5066" s="11">
        <v>21.4</v>
      </c>
      <c r="F5066" s="11">
        <v>1.7</v>
      </c>
      <c r="H5066" s="4">
        <v>45914</v>
      </c>
      <c r="I5066" s="2" t="s">
        <v>95</v>
      </c>
      <c r="J5066" s="8">
        <f t="shared" si="821"/>
        <v>18.3</v>
      </c>
      <c r="K5066" s="29">
        <v>20.25</v>
      </c>
      <c r="L5066" s="31">
        <f t="shared" si="822"/>
        <v>82.886923252558816</v>
      </c>
      <c r="M5066" s="34">
        <f t="shared" ref="M5066:M5129" si="830">U5066</f>
        <v>3.0000000000000001E-3</v>
      </c>
      <c r="N5066" s="36">
        <f t="shared" si="823"/>
        <v>9.0541228413907172E-6</v>
      </c>
      <c r="O5066" s="13"/>
      <c r="Q5066" s="16">
        <v>45914</v>
      </c>
      <c r="R5066" s="17">
        <v>0.16666666666666666</v>
      </c>
      <c r="S5066" s="15">
        <v>-3.0999999999999988</v>
      </c>
      <c r="U5066" s="18">
        <v>3.0000000000000001E-3</v>
      </c>
      <c r="V5066" s="13"/>
      <c r="Z5066" s="21">
        <f t="shared" si="824"/>
        <v>2.3747136108806846</v>
      </c>
      <c r="AA5066" s="21">
        <f t="shared" si="825"/>
        <v>1.9683270481187414</v>
      </c>
      <c r="AB5066" s="21">
        <f t="shared" si="826"/>
        <v>0.12160350870140853</v>
      </c>
      <c r="AC5066" s="21">
        <f t="shared" si="827"/>
        <v>0.96</v>
      </c>
      <c r="AD5066" s="22">
        <f t="shared" si="828"/>
        <v>1.08E-5</v>
      </c>
      <c r="AE5066" s="22">
        <f t="shared" si="829"/>
        <v>0</v>
      </c>
    </row>
    <row r="5067" spans="1:31" ht="15.75" x14ac:dyDescent="0.25">
      <c r="A5067" s="11" t="s">
        <v>173</v>
      </c>
      <c r="B5067" s="11" t="s">
        <v>5243</v>
      </c>
      <c r="C5067" s="11">
        <v>0</v>
      </c>
      <c r="D5067" s="11">
        <v>88</v>
      </c>
      <c r="E5067" s="11">
        <v>21.4</v>
      </c>
      <c r="F5067" s="11">
        <v>1.8</v>
      </c>
      <c r="H5067" s="4">
        <v>45914</v>
      </c>
      <c r="I5067" s="2" t="s">
        <v>96</v>
      </c>
      <c r="J5067" s="8">
        <f t="shared" si="821"/>
        <v>18.484999999999999</v>
      </c>
      <c r="K5067" s="29">
        <v>20.21</v>
      </c>
      <c r="L5067" s="31">
        <f t="shared" si="822"/>
        <v>84.783651205895112</v>
      </c>
      <c r="M5067" s="34">
        <f t="shared" si="830"/>
        <v>3.0000000000000001E-3</v>
      </c>
      <c r="N5067" s="36">
        <f t="shared" si="823"/>
        <v>7.9360737190205119E-6</v>
      </c>
      <c r="O5067" s="13"/>
      <c r="Q5067" s="16">
        <v>45914</v>
      </c>
      <c r="R5067" s="17">
        <v>0.1736111111111111</v>
      </c>
      <c r="S5067" s="15">
        <v>-2.915</v>
      </c>
      <c r="U5067" s="18">
        <v>3.0000000000000001E-3</v>
      </c>
      <c r="V5067" s="13"/>
      <c r="Z5067" s="21">
        <f t="shared" si="824"/>
        <v>2.3688512973091593</v>
      </c>
      <c r="AA5067" s="21">
        <f t="shared" si="825"/>
        <v>2.0083986214969194</v>
      </c>
      <c r="AB5067" s="21">
        <f t="shared" si="826"/>
        <v>0.12411768622714354</v>
      </c>
      <c r="AC5067" s="21">
        <f t="shared" si="827"/>
        <v>0.96</v>
      </c>
      <c r="AD5067" s="22">
        <f t="shared" si="828"/>
        <v>1.08E-5</v>
      </c>
      <c r="AE5067" s="22">
        <f t="shared" si="829"/>
        <v>0</v>
      </c>
    </row>
    <row r="5068" spans="1:31" ht="15.75" x14ac:dyDescent="0.25">
      <c r="A5068" s="11" t="s">
        <v>173</v>
      </c>
      <c r="B5068" s="11" t="s">
        <v>5244</v>
      </c>
      <c r="C5068" s="11">
        <v>0</v>
      </c>
      <c r="D5068" s="11">
        <v>86</v>
      </c>
      <c r="E5068" s="11">
        <v>21.2</v>
      </c>
      <c r="F5068" s="11">
        <v>1.8</v>
      </c>
      <c r="H5068" s="4">
        <v>45914</v>
      </c>
      <c r="I5068" s="2" t="s">
        <v>97</v>
      </c>
      <c r="J5068" s="8">
        <f t="shared" si="821"/>
        <v>18.4725</v>
      </c>
      <c r="K5068" s="29">
        <v>20.420000000000002</v>
      </c>
      <c r="L5068" s="31">
        <f t="shared" si="822"/>
        <v>82.980382470019137</v>
      </c>
      <c r="M5068" s="34">
        <f t="shared" si="830"/>
        <v>1.2999999999999999E-2</v>
      </c>
      <c r="N5068" s="36">
        <f t="shared" si="823"/>
        <v>9.0397782954430024E-6</v>
      </c>
      <c r="O5068" s="13"/>
      <c r="Q5068" s="16">
        <v>45914</v>
      </c>
      <c r="R5068" s="17">
        <v>0.18055555555555555</v>
      </c>
      <c r="S5068" s="15">
        <v>-2.7275</v>
      </c>
      <c r="U5068" s="18">
        <v>1.2999999999999999E-2</v>
      </c>
      <c r="V5068" s="13"/>
      <c r="Z5068" s="21">
        <f t="shared" si="824"/>
        <v>2.3997701890467158</v>
      </c>
      <c r="AA5068" s="21">
        <f t="shared" si="825"/>
        <v>1.9913384812724659</v>
      </c>
      <c r="AB5068" s="21">
        <f t="shared" si="826"/>
        <v>0.12286290933452201</v>
      </c>
      <c r="AC5068" s="21">
        <f t="shared" si="827"/>
        <v>0.96</v>
      </c>
      <c r="AD5068" s="22">
        <f t="shared" si="828"/>
        <v>4.6799999999999999E-5</v>
      </c>
      <c r="AE5068" s="22">
        <f t="shared" si="829"/>
        <v>0</v>
      </c>
    </row>
    <row r="5069" spans="1:31" ht="15.75" x14ac:dyDescent="0.25">
      <c r="A5069" s="11" t="s">
        <v>173</v>
      </c>
      <c r="B5069" s="11" t="s">
        <v>5245</v>
      </c>
      <c r="C5069" s="11">
        <v>0</v>
      </c>
      <c r="D5069" s="11">
        <v>82</v>
      </c>
      <c r="E5069" s="11">
        <v>21.2</v>
      </c>
      <c r="F5069" s="11">
        <v>1.6</v>
      </c>
      <c r="H5069" s="4">
        <v>45914</v>
      </c>
      <c r="I5069" s="2" t="s">
        <v>98</v>
      </c>
      <c r="J5069" s="8">
        <f t="shared" si="821"/>
        <v>18.4375</v>
      </c>
      <c r="K5069" s="29">
        <v>20.239999999999998</v>
      </c>
      <c r="L5069" s="31">
        <f t="shared" si="822"/>
        <v>84.134539346305587</v>
      </c>
      <c r="M5069" s="34">
        <f t="shared" si="830"/>
        <v>0</v>
      </c>
      <c r="N5069" s="36">
        <f t="shared" si="823"/>
        <v>8.3187269081959088E-6</v>
      </c>
      <c r="O5069" s="13"/>
      <c r="Q5069" s="16">
        <v>45914</v>
      </c>
      <c r="R5069" s="17">
        <v>0.1875</v>
      </c>
      <c r="S5069" s="15">
        <v>-2.7624999999999993</v>
      </c>
      <c r="U5069" s="18">
        <v>0</v>
      </c>
      <c r="V5069" s="13"/>
      <c r="Z5069" s="21">
        <f t="shared" si="824"/>
        <v>2.3732468446120074</v>
      </c>
      <c r="AA5069" s="21">
        <f t="shared" si="825"/>
        <v>1.9967203002650453</v>
      </c>
      <c r="AB5069" s="21">
        <f t="shared" si="826"/>
        <v>0.12336722749683712</v>
      </c>
      <c r="AC5069" s="21">
        <f t="shared" si="827"/>
        <v>0.96</v>
      </c>
      <c r="AD5069" s="22">
        <f t="shared" si="828"/>
        <v>0</v>
      </c>
      <c r="AE5069" s="22">
        <f t="shared" si="829"/>
        <v>0</v>
      </c>
    </row>
    <row r="5070" spans="1:31" ht="15.75" x14ac:dyDescent="0.25">
      <c r="A5070" s="11" t="s">
        <v>173</v>
      </c>
      <c r="B5070" s="11" t="s">
        <v>5246</v>
      </c>
      <c r="C5070" s="11">
        <v>0</v>
      </c>
      <c r="D5070" s="11">
        <v>82</v>
      </c>
      <c r="E5070" s="11">
        <v>21.1</v>
      </c>
      <c r="F5070" s="11">
        <v>1.3</v>
      </c>
      <c r="H5070" s="4">
        <v>45914</v>
      </c>
      <c r="I5070" s="2" t="s">
        <v>99</v>
      </c>
      <c r="J5070" s="8">
        <f t="shared" si="821"/>
        <v>18.490000000000002</v>
      </c>
      <c r="K5070" s="29">
        <v>20.49</v>
      </c>
      <c r="L5070" s="31">
        <f t="shared" si="822"/>
        <v>82.568754345041</v>
      </c>
      <c r="M5070" s="34">
        <f t="shared" si="830"/>
        <v>1.2999999999999999E-2</v>
      </c>
      <c r="N5070" s="36">
        <f t="shared" si="823"/>
        <v>9.3027843482788141E-6</v>
      </c>
      <c r="O5070" s="13"/>
      <c r="Q5070" s="16">
        <v>45914</v>
      </c>
      <c r="R5070" s="17">
        <v>0.19444444444444445</v>
      </c>
      <c r="S5070" s="15">
        <v>-2.6100000000000012</v>
      </c>
      <c r="U5070" s="18">
        <v>1.2999999999999999E-2</v>
      </c>
      <c r="V5070" s="13"/>
      <c r="Z5070" s="21">
        <f t="shared" si="824"/>
        <v>2.4101545922151288</v>
      </c>
      <c r="AA5070" s="21">
        <f t="shared" si="825"/>
        <v>1.9900346245818343</v>
      </c>
      <c r="AB5070" s="21">
        <f t="shared" si="826"/>
        <v>0.12271579176379821</v>
      </c>
      <c r="AC5070" s="21">
        <f t="shared" si="827"/>
        <v>0.96</v>
      </c>
      <c r="AD5070" s="22">
        <f t="shared" si="828"/>
        <v>4.6799999999999999E-5</v>
      </c>
      <c r="AE5070" s="22">
        <f t="shared" si="829"/>
        <v>0</v>
      </c>
    </row>
    <row r="5071" spans="1:31" ht="15.75" x14ac:dyDescent="0.25">
      <c r="A5071" s="11" t="s">
        <v>173</v>
      </c>
      <c r="B5071" s="11" t="s">
        <v>5247</v>
      </c>
      <c r="C5071" s="11">
        <v>0</v>
      </c>
      <c r="D5071" s="11">
        <v>82</v>
      </c>
      <c r="E5071" s="11">
        <v>20.9</v>
      </c>
      <c r="F5071" s="11">
        <v>1.3</v>
      </c>
      <c r="H5071" s="4">
        <v>45914</v>
      </c>
      <c r="I5071" s="2" t="s">
        <v>100</v>
      </c>
      <c r="J5071" s="8">
        <f t="shared" si="821"/>
        <v>18.339999999999996</v>
      </c>
      <c r="K5071" s="29">
        <v>20.59</v>
      </c>
      <c r="L5071" s="31">
        <f t="shared" si="822"/>
        <v>80.527908858432554</v>
      </c>
      <c r="M5071" s="34">
        <f t="shared" si="830"/>
        <v>0.03</v>
      </c>
      <c r="N5071" s="36">
        <f t="shared" si="823"/>
        <v>1.0573100824111675E-5</v>
      </c>
      <c r="O5071" s="13"/>
      <c r="Q5071" s="16">
        <v>45914</v>
      </c>
      <c r="R5071" s="17">
        <v>0.2013888888888889</v>
      </c>
      <c r="S5071" s="15">
        <v>-2.5600000000000005</v>
      </c>
      <c r="U5071" s="18">
        <v>0.03</v>
      </c>
      <c r="V5071" s="13"/>
      <c r="Z5071" s="21">
        <f t="shared" si="824"/>
        <v>2.4250575912443684</v>
      </c>
      <c r="AA5071" s="21">
        <f t="shared" si="825"/>
        <v>1.9528481668417648</v>
      </c>
      <c r="AB5071" s="21">
        <f t="shared" si="826"/>
        <v>0.12032931048909705</v>
      </c>
      <c r="AC5071" s="21">
        <f t="shared" si="827"/>
        <v>0.96</v>
      </c>
      <c r="AD5071" s="22">
        <f t="shared" si="828"/>
        <v>1.08E-4</v>
      </c>
      <c r="AE5071" s="22">
        <f t="shared" si="829"/>
        <v>0</v>
      </c>
    </row>
    <row r="5072" spans="1:31" ht="15.75" x14ac:dyDescent="0.25">
      <c r="A5072" s="11" t="s">
        <v>173</v>
      </c>
      <c r="B5072" s="11" t="s">
        <v>5248</v>
      </c>
      <c r="C5072" s="11">
        <v>0</v>
      </c>
      <c r="D5072" s="11">
        <v>82</v>
      </c>
      <c r="E5072" s="11">
        <v>20.8</v>
      </c>
      <c r="F5072" s="11">
        <v>1.6</v>
      </c>
      <c r="H5072" s="4">
        <v>45914</v>
      </c>
      <c r="I5072" s="2" t="s">
        <v>101</v>
      </c>
      <c r="J5072" s="8">
        <f t="shared" si="821"/>
        <v>18.234999999999999</v>
      </c>
      <c r="K5072" s="29">
        <v>20.9</v>
      </c>
      <c r="L5072" s="31">
        <f t="shared" si="822"/>
        <v>77.285398134749272</v>
      </c>
      <c r="M5072" s="34">
        <f t="shared" si="830"/>
        <v>1.2999999999999999E-2</v>
      </c>
      <c r="N5072" s="36">
        <f t="shared" si="823"/>
        <v>1.2736607064287741E-5</v>
      </c>
      <c r="O5072" s="13"/>
      <c r="Q5072" s="16">
        <v>45914</v>
      </c>
      <c r="R5072" s="17">
        <v>0.20833333333333334</v>
      </c>
      <c r="S5072" s="15">
        <v>-2.5649999999999995</v>
      </c>
      <c r="U5072" s="18">
        <v>1.2999999999999999E-2</v>
      </c>
      <c r="V5072" s="13"/>
      <c r="Z5072" s="21">
        <f t="shared" si="824"/>
        <v>2.4717700446226427</v>
      </c>
      <c r="AA5072" s="21">
        <f t="shared" si="825"/>
        <v>1.9103173199620791</v>
      </c>
      <c r="AB5072" s="21">
        <f t="shared" si="826"/>
        <v>0.1174261957927852</v>
      </c>
      <c r="AC5072" s="21">
        <f t="shared" si="827"/>
        <v>0.96</v>
      </c>
      <c r="AD5072" s="22">
        <f t="shared" si="828"/>
        <v>4.6799999999999999E-5</v>
      </c>
      <c r="AE5072" s="22">
        <f t="shared" si="829"/>
        <v>0</v>
      </c>
    </row>
    <row r="5073" spans="1:31" ht="15.75" x14ac:dyDescent="0.25">
      <c r="A5073" s="11" t="s">
        <v>173</v>
      </c>
      <c r="B5073" s="11" t="s">
        <v>5249</v>
      </c>
      <c r="C5073" s="11">
        <v>0</v>
      </c>
      <c r="D5073" s="11">
        <v>82</v>
      </c>
      <c r="E5073" s="11">
        <v>20.7</v>
      </c>
      <c r="F5073" s="11">
        <v>1.6</v>
      </c>
      <c r="H5073" s="4">
        <v>45914</v>
      </c>
      <c r="I5073" s="2" t="s">
        <v>102</v>
      </c>
      <c r="J5073" s="8">
        <f t="shared" si="821"/>
        <v>18.104999999999997</v>
      </c>
      <c r="K5073" s="29">
        <v>21</v>
      </c>
      <c r="L5073" s="31">
        <f t="shared" si="822"/>
        <v>75.488779195083822</v>
      </c>
      <c r="M5073" s="34">
        <f t="shared" si="830"/>
        <v>7.9000000000000001E-2</v>
      </c>
      <c r="N5073" s="36">
        <f t="shared" si="823"/>
        <v>1.3968513166958587E-5</v>
      </c>
      <c r="O5073" s="13"/>
      <c r="Q5073" s="16">
        <v>45914</v>
      </c>
      <c r="R5073" s="17">
        <v>0.21527777777777779</v>
      </c>
      <c r="S5073" s="15">
        <v>-2.5950000000000006</v>
      </c>
      <c r="U5073" s="18">
        <v>7.9000000000000001E-2</v>
      </c>
      <c r="V5073" s="13"/>
      <c r="Z5073" s="21">
        <f t="shared" si="824"/>
        <v>2.4870053972720654</v>
      </c>
      <c r="AA5073" s="21">
        <f t="shared" si="825"/>
        <v>1.8774100129165265</v>
      </c>
      <c r="AB5073" s="21">
        <f t="shared" si="826"/>
        <v>0.11531406222333625</v>
      </c>
      <c r="AC5073" s="21">
        <f t="shared" si="827"/>
        <v>0.96</v>
      </c>
      <c r="AD5073" s="22">
        <f t="shared" si="828"/>
        <v>2.8439999999999997E-4</v>
      </c>
      <c r="AE5073" s="22">
        <f t="shared" si="829"/>
        <v>0</v>
      </c>
    </row>
    <row r="5074" spans="1:31" ht="15.75" x14ac:dyDescent="0.25">
      <c r="A5074" s="11" t="s">
        <v>173</v>
      </c>
      <c r="B5074" s="11" t="s">
        <v>5250</v>
      </c>
      <c r="C5074" s="11">
        <v>0</v>
      </c>
      <c r="D5074" s="11">
        <v>82</v>
      </c>
      <c r="E5074" s="11">
        <v>20.6</v>
      </c>
      <c r="F5074" s="11">
        <v>1.5</v>
      </c>
      <c r="H5074" s="4">
        <v>45914</v>
      </c>
      <c r="I5074" s="2" t="s">
        <v>103</v>
      </c>
      <c r="J5074" s="8">
        <f t="shared" si="821"/>
        <v>18.005000000000003</v>
      </c>
      <c r="K5074" s="29">
        <v>21.12</v>
      </c>
      <c r="L5074" s="31">
        <f t="shared" si="822"/>
        <v>73.808854619024643</v>
      </c>
      <c r="M5074" s="34">
        <f t="shared" si="830"/>
        <v>0.93600000000000005</v>
      </c>
      <c r="N5074" s="36">
        <f t="shared" si="823"/>
        <v>1.516806478947778E-5</v>
      </c>
      <c r="O5074" s="13"/>
      <c r="Q5074" s="16">
        <v>45914</v>
      </c>
      <c r="R5074" s="17">
        <v>0.22222222222222221</v>
      </c>
      <c r="S5074" s="15">
        <v>-2.5950000000000006</v>
      </c>
      <c r="U5074" s="18">
        <v>0.93600000000000005</v>
      </c>
      <c r="V5074" s="13"/>
      <c r="Z5074" s="21">
        <f t="shared" si="824"/>
        <v>2.5053961005846301</v>
      </c>
      <c r="AA5074" s="21">
        <f t="shared" si="825"/>
        <v>1.8492041655112221</v>
      </c>
      <c r="AB5074" s="21">
        <f t="shared" si="826"/>
        <v>0.11347614480755887</v>
      </c>
      <c r="AC5074" s="21">
        <f t="shared" si="827"/>
        <v>0.96</v>
      </c>
      <c r="AD5074" s="22">
        <f t="shared" si="828"/>
        <v>3.3696000000000004E-3</v>
      </c>
      <c r="AE5074" s="22">
        <f t="shared" si="829"/>
        <v>0</v>
      </c>
    </row>
    <row r="5075" spans="1:31" ht="15.75" x14ac:dyDescent="0.25">
      <c r="A5075" s="11" t="s">
        <v>173</v>
      </c>
      <c r="B5075" s="11" t="s">
        <v>5251</v>
      </c>
      <c r="C5075" s="11">
        <v>0</v>
      </c>
      <c r="D5075" s="11">
        <v>81</v>
      </c>
      <c r="E5075" s="11">
        <v>20.5</v>
      </c>
      <c r="F5075" s="11">
        <v>1.4</v>
      </c>
      <c r="H5075" s="4">
        <v>45914</v>
      </c>
      <c r="I5075" s="2" t="s">
        <v>104</v>
      </c>
      <c r="J5075" s="8">
        <f t="shared" si="821"/>
        <v>17.837499999999999</v>
      </c>
      <c r="K5075" s="29">
        <v>21.51</v>
      </c>
      <c r="L5075" s="31">
        <f t="shared" si="822"/>
        <v>69.722125525011847</v>
      </c>
      <c r="M5075" s="34">
        <f t="shared" si="830"/>
        <v>3.052</v>
      </c>
      <c r="N5075" s="36">
        <f t="shared" si="823"/>
        <v>1.8302661241100322E-5</v>
      </c>
      <c r="O5075" s="13"/>
      <c r="Q5075" s="16">
        <v>45914</v>
      </c>
      <c r="R5075" s="17">
        <v>0.22916666666666666</v>
      </c>
      <c r="S5075" s="15">
        <v>-2.6625000000000005</v>
      </c>
      <c r="U5075" s="18">
        <v>3.052</v>
      </c>
      <c r="V5075" s="13"/>
      <c r="Z5075" s="21">
        <f t="shared" si="824"/>
        <v>2.5659892401968398</v>
      </c>
      <c r="AA5075" s="21">
        <f t="shared" si="825"/>
        <v>1.7890622390083384</v>
      </c>
      <c r="AB5075" s="21">
        <f t="shared" si="826"/>
        <v>0.10945492252065339</v>
      </c>
      <c r="AC5075" s="21">
        <f t="shared" si="827"/>
        <v>0.96</v>
      </c>
      <c r="AD5075" s="22">
        <f t="shared" si="828"/>
        <v>1.0987200000000001E-2</v>
      </c>
      <c r="AE5075" s="22">
        <f t="shared" si="829"/>
        <v>0</v>
      </c>
    </row>
    <row r="5076" spans="1:31" ht="15.75" x14ac:dyDescent="0.25">
      <c r="A5076" s="11" t="s">
        <v>173</v>
      </c>
      <c r="B5076" s="11" t="s">
        <v>5252</v>
      </c>
      <c r="C5076" s="11">
        <v>0</v>
      </c>
      <c r="D5076" s="11">
        <v>81</v>
      </c>
      <c r="E5076" s="11">
        <v>20.399999999999999</v>
      </c>
      <c r="F5076" s="11">
        <v>1.4</v>
      </c>
      <c r="H5076" s="4">
        <v>45914</v>
      </c>
      <c r="I5076" s="2" t="s">
        <v>105</v>
      </c>
      <c r="J5076" s="8">
        <f t="shared" si="821"/>
        <v>17.794999999999998</v>
      </c>
      <c r="K5076" s="29">
        <v>22.28</v>
      </c>
      <c r="L5076" s="31">
        <f t="shared" si="822"/>
        <v>64.232056820337576</v>
      </c>
      <c r="M5076" s="34">
        <f t="shared" si="830"/>
        <v>6.9249999999999998</v>
      </c>
      <c r="N5076" s="36">
        <f t="shared" si="823"/>
        <v>2.311995852416529E-5</v>
      </c>
      <c r="O5076" s="13"/>
      <c r="Q5076" s="16">
        <v>45914</v>
      </c>
      <c r="R5076" s="17">
        <v>0.2361111111111111</v>
      </c>
      <c r="S5076" s="15">
        <v>-2.6050000000000004</v>
      </c>
      <c r="U5076" s="18">
        <v>6.9249999999999998</v>
      </c>
      <c r="V5076" s="13"/>
      <c r="Z5076" s="21">
        <f t="shared" si="824"/>
        <v>2.6893914301041364</v>
      </c>
      <c r="AA5076" s="21">
        <f t="shared" si="825"/>
        <v>1.7274514315057783</v>
      </c>
      <c r="AB5076" s="21">
        <f t="shared" si="826"/>
        <v>0.10505950339282949</v>
      </c>
      <c r="AC5076" s="21">
        <f t="shared" si="827"/>
        <v>0.96</v>
      </c>
      <c r="AD5076" s="22">
        <f t="shared" si="828"/>
        <v>2.4930000000000001E-2</v>
      </c>
      <c r="AE5076" s="22">
        <f t="shared" si="829"/>
        <v>0</v>
      </c>
    </row>
    <row r="5077" spans="1:31" ht="15.75" x14ac:dyDescent="0.25">
      <c r="A5077" s="11" t="s">
        <v>173</v>
      </c>
      <c r="B5077" s="11" t="s">
        <v>5253</v>
      </c>
      <c r="C5077" s="11">
        <v>0</v>
      </c>
      <c r="D5077" s="11">
        <v>81</v>
      </c>
      <c r="E5077" s="11">
        <v>20.5</v>
      </c>
      <c r="F5077" s="11">
        <v>1.2</v>
      </c>
      <c r="H5077" s="4">
        <v>45914</v>
      </c>
      <c r="I5077" s="2" t="s">
        <v>106</v>
      </c>
      <c r="J5077" s="8">
        <f t="shared" si="821"/>
        <v>17.922499999999999</v>
      </c>
      <c r="K5077" s="29">
        <v>23.13</v>
      </c>
      <c r="L5077" s="31">
        <f t="shared" si="822"/>
        <v>59.820390003452502</v>
      </c>
      <c r="M5077" s="34">
        <f t="shared" si="830"/>
        <v>11.9</v>
      </c>
      <c r="N5077" s="36">
        <f t="shared" si="823"/>
        <v>7.9208599000881799E-3</v>
      </c>
      <c r="O5077" s="13"/>
      <c r="Q5077" s="16">
        <v>45914</v>
      </c>
      <c r="R5077" s="17">
        <v>0.24305555555555555</v>
      </c>
      <c r="S5077" s="15">
        <v>-2.5774999999999997</v>
      </c>
      <c r="U5077" s="18">
        <v>11.9</v>
      </c>
      <c r="V5077" s="13"/>
      <c r="Z5077" s="21">
        <f t="shared" si="824"/>
        <v>2.8316040304937657</v>
      </c>
      <c r="AA5077" s="21">
        <f t="shared" si="825"/>
        <v>1.693876574394851</v>
      </c>
      <c r="AB5077" s="21">
        <f t="shared" si="826"/>
        <v>0.10234619333180416</v>
      </c>
      <c r="AC5077" s="21">
        <f t="shared" si="827"/>
        <v>0.24</v>
      </c>
      <c r="AD5077" s="22">
        <f t="shared" si="828"/>
        <v>4.2840000000000003E-2</v>
      </c>
      <c r="AE5077" s="22">
        <f t="shared" si="829"/>
        <v>3.2986800000000004E-2</v>
      </c>
    </row>
    <row r="5078" spans="1:31" ht="15.75" x14ac:dyDescent="0.25">
      <c r="A5078" s="11" t="s">
        <v>173</v>
      </c>
      <c r="B5078" s="11" t="s">
        <v>5254</v>
      </c>
      <c r="C5078" s="11">
        <v>0</v>
      </c>
      <c r="D5078" s="11">
        <v>82</v>
      </c>
      <c r="E5078" s="11">
        <v>20.399999999999999</v>
      </c>
      <c r="F5078" s="11">
        <v>1.1000000000000001</v>
      </c>
      <c r="H5078" s="4">
        <v>45914</v>
      </c>
      <c r="I5078" s="2" t="s">
        <v>107</v>
      </c>
      <c r="J5078" s="8">
        <f t="shared" si="821"/>
        <v>18.037499999999998</v>
      </c>
      <c r="K5078" s="29">
        <v>23.84</v>
      </c>
      <c r="L5078" s="31">
        <f t="shared" si="822"/>
        <v>56.425922535463194</v>
      </c>
      <c r="M5078" s="34">
        <f t="shared" si="830"/>
        <v>17.54</v>
      </c>
      <c r="N5078" s="36">
        <f t="shared" si="823"/>
        <v>1.1563433954710593E-2</v>
      </c>
      <c r="O5078" s="13"/>
      <c r="Q5078" s="16">
        <v>45914</v>
      </c>
      <c r="R5078" s="17">
        <v>0.25</v>
      </c>
      <c r="S5078" s="15">
        <v>-2.3625000000000016</v>
      </c>
      <c r="U5078" s="18">
        <v>17.54</v>
      </c>
      <c r="V5078" s="13"/>
      <c r="Z5078" s="21">
        <f t="shared" si="824"/>
        <v>2.9553810847400408</v>
      </c>
      <c r="AA5078" s="21">
        <f t="shared" si="825"/>
        <v>1.6676010415031473</v>
      </c>
      <c r="AB5078" s="21">
        <f t="shared" si="826"/>
        <v>0.10021144216529693</v>
      </c>
      <c r="AC5078" s="21">
        <f t="shared" si="827"/>
        <v>0.24</v>
      </c>
      <c r="AD5078" s="22">
        <f t="shared" si="828"/>
        <v>6.3144000000000006E-2</v>
      </c>
      <c r="AE5078" s="22">
        <f t="shared" si="829"/>
        <v>4.8620880000000005E-2</v>
      </c>
    </row>
    <row r="5079" spans="1:31" ht="15.75" x14ac:dyDescent="0.25">
      <c r="A5079" s="11" t="s">
        <v>173</v>
      </c>
      <c r="B5079" s="11" t="s">
        <v>5255</v>
      </c>
      <c r="C5079" s="11">
        <v>0</v>
      </c>
      <c r="D5079" s="11">
        <v>83</v>
      </c>
      <c r="E5079" s="11">
        <v>20.3</v>
      </c>
      <c r="F5079" s="11">
        <v>0.9</v>
      </c>
      <c r="H5079" s="4">
        <v>45914</v>
      </c>
      <c r="I5079" s="2" t="s">
        <v>108</v>
      </c>
      <c r="J5079" s="8">
        <f t="shared" si="821"/>
        <v>17.940000000000001</v>
      </c>
      <c r="K5079" s="29">
        <v>24.75</v>
      </c>
      <c r="L5079" s="31">
        <f t="shared" si="822"/>
        <v>50.798232479245968</v>
      </c>
      <c r="M5079" s="34">
        <f t="shared" si="830"/>
        <v>22.68</v>
      </c>
      <c r="N5079" s="36">
        <f t="shared" si="823"/>
        <v>1.4589068677467162E-2</v>
      </c>
      <c r="O5079" s="13"/>
      <c r="Q5079" s="16">
        <v>45914</v>
      </c>
      <c r="R5079" s="17">
        <v>0.25694444444444442</v>
      </c>
      <c r="S5079" s="15">
        <v>-2.3599999999999994</v>
      </c>
      <c r="U5079" s="18">
        <v>22.68</v>
      </c>
      <c r="V5079" s="13"/>
      <c r="Z5079" s="21">
        <f t="shared" si="824"/>
        <v>3.1209104478534502</v>
      </c>
      <c r="AA5079" s="21">
        <f t="shared" si="825"/>
        <v>1.5853673447696719</v>
      </c>
      <c r="AB5079" s="21">
        <f t="shared" si="826"/>
        <v>9.4609235772475195E-2</v>
      </c>
      <c r="AC5079" s="21">
        <f t="shared" si="827"/>
        <v>0.24</v>
      </c>
      <c r="AD5079" s="22">
        <f t="shared" si="828"/>
        <v>8.1647999999999998E-2</v>
      </c>
      <c r="AE5079" s="22">
        <f t="shared" si="829"/>
        <v>6.2868960000000002E-2</v>
      </c>
    </row>
    <row r="5080" spans="1:31" ht="15.75" x14ac:dyDescent="0.25">
      <c r="A5080" s="11" t="s">
        <v>173</v>
      </c>
      <c r="B5080" s="11" t="s">
        <v>5256</v>
      </c>
      <c r="C5080" s="11">
        <v>1</v>
      </c>
      <c r="D5080" s="11">
        <v>82</v>
      </c>
      <c r="E5080" s="11">
        <v>20.399999999999999</v>
      </c>
      <c r="F5080" s="11">
        <v>1</v>
      </c>
      <c r="H5080" s="4">
        <v>45914</v>
      </c>
      <c r="I5080" s="2" t="s">
        <v>109</v>
      </c>
      <c r="J5080" s="8">
        <f t="shared" si="821"/>
        <v>18.192499999999999</v>
      </c>
      <c r="K5080" s="29">
        <v>25.11</v>
      </c>
      <c r="L5080" s="31">
        <f t="shared" si="822"/>
        <v>50.513882479675708</v>
      </c>
      <c r="M5080" s="34">
        <f t="shared" si="830"/>
        <v>27.62</v>
      </c>
      <c r="N5080" s="36">
        <f t="shared" si="823"/>
        <v>1.7858718498791205E-2</v>
      </c>
      <c r="O5080" s="13"/>
      <c r="Q5080" s="16">
        <v>45914</v>
      </c>
      <c r="R5080" s="17">
        <v>0.2638888888888889</v>
      </c>
      <c r="S5080" s="15">
        <v>-2.2074999999999996</v>
      </c>
      <c r="U5080" s="18">
        <v>27.62</v>
      </c>
      <c r="V5080" s="13"/>
      <c r="Z5080" s="21">
        <f t="shared" si="824"/>
        <v>3.1885929735545364</v>
      </c>
      <c r="AA5080" s="21">
        <f t="shared" si="825"/>
        <v>1.6106821074165356</v>
      </c>
      <c r="AB5080" s="21">
        <f t="shared" si="826"/>
        <v>9.5856380426034074E-2</v>
      </c>
      <c r="AC5080" s="21">
        <f t="shared" si="827"/>
        <v>0.24</v>
      </c>
      <c r="AD5080" s="22">
        <f t="shared" si="828"/>
        <v>9.9432000000000006E-2</v>
      </c>
      <c r="AE5080" s="22">
        <f t="shared" si="829"/>
        <v>7.6562640000000001E-2</v>
      </c>
    </row>
    <row r="5081" spans="1:31" ht="15.75" x14ac:dyDescent="0.25">
      <c r="A5081" s="11" t="s">
        <v>173</v>
      </c>
      <c r="B5081" s="11" t="s">
        <v>5257</v>
      </c>
      <c r="C5081" s="11">
        <v>5</v>
      </c>
      <c r="D5081" s="11">
        <v>81</v>
      </c>
      <c r="E5081" s="11">
        <v>20.399999999999999</v>
      </c>
      <c r="F5081" s="11">
        <v>1.4</v>
      </c>
      <c r="H5081" s="4">
        <v>45914</v>
      </c>
      <c r="I5081" s="2" t="s">
        <v>110</v>
      </c>
      <c r="J5081" s="8">
        <f t="shared" si="821"/>
        <v>18.574999999999999</v>
      </c>
      <c r="K5081" s="29">
        <v>25.79</v>
      </c>
      <c r="L5081" s="31">
        <f t="shared" si="822"/>
        <v>49.416207895060559</v>
      </c>
      <c r="M5081" s="34">
        <f t="shared" si="830"/>
        <v>33.340000000000003</v>
      </c>
      <c r="N5081" s="36">
        <f t="shared" si="823"/>
        <v>2.1672664150805848E-2</v>
      </c>
      <c r="O5081" s="13"/>
      <c r="Q5081" s="16">
        <v>45914</v>
      </c>
      <c r="R5081" s="17">
        <v>0.27083333333333331</v>
      </c>
      <c r="S5081" s="15">
        <v>-1.8249999999999993</v>
      </c>
      <c r="U5081" s="18">
        <v>33.340000000000003</v>
      </c>
      <c r="V5081" s="13"/>
      <c r="Z5081" s="21">
        <f t="shared" si="824"/>
        <v>3.319936348619136</v>
      </c>
      <c r="AA5081" s="21">
        <f t="shared" si="825"/>
        <v>1.6405866480173148</v>
      </c>
      <c r="AB5081" s="21">
        <f t="shared" si="826"/>
        <v>9.713202542644625E-2</v>
      </c>
      <c r="AC5081" s="21">
        <f t="shared" si="827"/>
        <v>0.24</v>
      </c>
      <c r="AD5081" s="22">
        <f t="shared" si="828"/>
        <v>0.12002400000000002</v>
      </c>
      <c r="AE5081" s="22">
        <f t="shared" si="829"/>
        <v>9.2418480000000011E-2</v>
      </c>
    </row>
    <row r="5082" spans="1:31" ht="15.75" x14ac:dyDescent="0.25">
      <c r="A5082" s="11" t="s">
        <v>173</v>
      </c>
      <c r="B5082" s="11" t="s">
        <v>5258</v>
      </c>
      <c r="C5082" s="11">
        <v>13</v>
      </c>
      <c r="D5082" s="11">
        <v>78</v>
      </c>
      <c r="E5082" s="11">
        <v>20.5</v>
      </c>
      <c r="F5082" s="11">
        <v>1.6</v>
      </c>
      <c r="H5082" s="4">
        <v>45914</v>
      </c>
      <c r="I5082" s="2" t="s">
        <v>111</v>
      </c>
      <c r="J5082" s="8">
        <f t="shared" si="821"/>
        <v>18.932500000000001</v>
      </c>
      <c r="K5082" s="29">
        <v>26.95</v>
      </c>
      <c r="L5082" s="31">
        <f t="shared" si="822"/>
        <v>45.942533727061424</v>
      </c>
      <c r="M5082" s="34">
        <f t="shared" si="830"/>
        <v>40.35</v>
      </c>
      <c r="N5082" s="36">
        <f t="shared" si="823"/>
        <v>2.6078065678892946E-2</v>
      </c>
      <c r="O5082" s="13"/>
      <c r="Q5082" s="16">
        <v>45914</v>
      </c>
      <c r="R5082" s="17">
        <v>0.27777777777777779</v>
      </c>
      <c r="S5082" s="15">
        <v>-1.5674999999999999</v>
      </c>
      <c r="U5082" s="18">
        <v>40.35</v>
      </c>
      <c r="V5082" s="13"/>
      <c r="Z5082" s="21">
        <f t="shared" si="824"/>
        <v>3.5548950913126443</v>
      </c>
      <c r="AA5082" s="21">
        <f t="shared" si="825"/>
        <v>1.6332088762879626</v>
      </c>
      <c r="AB5082" s="21">
        <f t="shared" si="826"/>
        <v>9.5848140925119771E-2</v>
      </c>
      <c r="AC5082" s="21">
        <f t="shared" si="827"/>
        <v>0.24</v>
      </c>
      <c r="AD5082" s="22">
        <f t="shared" si="828"/>
        <v>0.14526</v>
      </c>
      <c r="AE5082" s="22">
        <f t="shared" si="829"/>
        <v>0.1118502</v>
      </c>
    </row>
    <row r="5083" spans="1:31" ht="15.75" x14ac:dyDescent="0.25">
      <c r="A5083" s="11" t="s">
        <v>173</v>
      </c>
      <c r="B5083" s="11" t="s">
        <v>5259</v>
      </c>
      <c r="C5083" s="11">
        <v>22</v>
      </c>
      <c r="D5083" s="11">
        <v>72</v>
      </c>
      <c r="E5083" s="11">
        <v>20.8</v>
      </c>
      <c r="F5083" s="11">
        <v>1.4</v>
      </c>
      <c r="H5083" s="4">
        <v>45914</v>
      </c>
      <c r="I5083" s="2" t="s">
        <v>112</v>
      </c>
      <c r="J5083" s="8">
        <f t="shared" si="821"/>
        <v>19.427500000000002</v>
      </c>
      <c r="K5083" s="29">
        <v>28.11</v>
      </c>
      <c r="L5083" s="31">
        <f t="shared" si="822"/>
        <v>43.514567099452478</v>
      </c>
      <c r="M5083" s="34">
        <f t="shared" si="830"/>
        <v>47.94</v>
      </c>
      <c r="N5083" s="36">
        <f t="shared" si="823"/>
        <v>3.1042224811920111E-2</v>
      </c>
      <c r="O5083" s="13"/>
      <c r="Q5083" s="16">
        <v>45914</v>
      </c>
      <c r="R5083" s="17">
        <v>0.28472222222222221</v>
      </c>
      <c r="S5083" s="15">
        <v>-1.3725000000000005</v>
      </c>
      <c r="U5083" s="18">
        <v>47.94</v>
      </c>
      <c r="V5083" s="13"/>
      <c r="Z5083" s="21">
        <f t="shared" si="824"/>
        <v>3.8042078094253027</v>
      </c>
      <c r="AA5083" s="21">
        <f t="shared" si="825"/>
        <v>1.6553845598349846</v>
      </c>
      <c r="AB5083" s="21">
        <f t="shared" si="826"/>
        <v>9.630221809624194E-2</v>
      </c>
      <c r="AC5083" s="21">
        <f t="shared" si="827"/>
        <v>0.24</v>
      </c>
      <c r="AD5083" s="22">
        <f t="shared" si="828"/>
        <v>0.17258399999999999</v>
      </c>
      <c r="AE5083" s="22">
        <f t="shared" si="829"/>
        <v>0.13288967999999998</v>
      </c>
    </row>
    <row r="5084" spans="1:31" ht="15.75" x14ac:dyDescent="0.25">
      <c r="A5084" s="11" t="s">
        <v>173</v>
      </c>
      <c r="B5084" s="11" t="s">
        <v>5260</v>
      </c>
      <c r="C5084" s="11">
        <v>49</v>
      </c>
      <c r="D5084" s="11">
        <v>70</v>
      </c>
      <c r="E5084" s="11">
        <v>21.2</v>
      </c>
      <c r="F5084" s="11">
        <v>1.2</v>
      </c>
      <c r="H5084" s="4">
        <v>45914</v>
      </c>
      <c r="I5084" s="2" t="s">
        <v>113</v>
      </c>
      <c r="J5084" s="8">
        <f t="shared" si="821"/>
        <v>19.974999999999998</v>
      </c>
      <c r="K5084" s="29">
        <v>28.65</v>
      </c>
      <c r="L5084" s="31">
        <f t="shared" si="822"/>
        <v>44.161294021780769</v>
      </c>
      <c r="M5084" s="34">
        <f t="shared" si="830"/>
        <v>53.08</v>
      </c>
      <c r="N5084" s="36">
        <f t="shared" si="823"/>
        <v>3.4980057738768812E-2</v>
      </c>
      <c r="O5084" s="13"/>
      <c r="Q5084" s="16">
        <v>45914</v>
      </c>
      <c r="R5084" s="17">
        <v>0.29166666666666669</v>
      </c>
      <c r="S5084" s="15">
        <v>-1.2250000000000005</v>
      </c>
      <c r="U5084" s="18">
        <v>53.08</v>
      </c>
      <c r="V5084" s="13"/>
      <c r="Z5084" s="21">
        <f t="shared" si="824"/>
        <v>3.9253670659086186</v>
      </c>
      <c r="AA5084" s="21">
        <f t="shared" si="825"/>
        <v>1.7334928914100538</v>
      </c>
      <c r="AB5084" s="21">
        <f t="shared" si="826"/>
        <v>0.10043706885546504</v>
      </c>
      <c r="AC5084" s="21">
        <f t="shared" si="827"/>
        <v>0.24</v>
      </c>
      <c r="AD5084" s="22">
        <f t="shared" si="828"/>
        <v>0.19108800000000001</v>
      </c>
      <c r="AE5084" s="22">
        <f t="shared" si="829"/>
        <v>0.14713776000000001</v>
      </c>
    </row>
    <row r="5085" spans="1:31" ht="15.75" x14ac:dyDescent="0.25">
      <c r="A5085" s="11" t="s">
        <v>173</v>
      </c>
      <c r="B5085" s="11" t="s">
        <v>5261</v>
      </c>
      <c r="C5085" s="11">
        <v>81</v>
      </c>
      <c r="D5085" s="11">
        <v>67</v>
      </c>
      <c r="E5085" s="11">
        <v>21.8</v>
      </c>
      <c r="F5085" s="11">
        <v>1.2</v>
      </c>
      <c r="H5085" s="4">
        <v>45914</v>
      </c>
      <c r="I5085" s="2" t="s">
        <v>114</v>
      </c>
      <c r="J5085" s="8">
        <f t="shared" si="821"/>
        <v>20.7075</v>
      </c>
      <c r="K5085" s="29">
        <v>28.91</v>
      </c>
      <c r="L5085" s="31">
        <f t="shared" si="822"/>
        <v>47.020901855265322</v>
      </c>
      <c r="M5085" s="34">
        <f t="shared" si="830"/>
        <v>62.95</v>
      </c>
      <c r="N5085" s="36">
        <f t="shared" si="823"/>
        <v>4.2774281505413528E-2</v>
      </c>
      <c r="O5085" s="13"/>
      <c r="Q5085" s="16">
        <v>45914</v>
      </c>
      <c r="R5085" s="17">
        <v>0.2986111111111111</v>
      </c>
      <c r="S5085" s="15">
        <v>-1.0925000000000011</v>
      </c>
      <c r="U5085" s="18">
        <v>62.95</v>
      </c>
      <c r="V5085" s="13"/>
      <c r="Z5085" s="21">
        <f t="shared" si="824"/>
        <v>3.9848909856002228</v>
      </c>
      <c r="AA5085" s="21">
        <f t="shared" si="825"/>
        <v>1.8737316793783958</v>
      </c>
      <c r="AB5085" s="21">
        <f t="shared" si="826"/>
        <v>0.10835042588979697</v>
      </c>
      <c r="AC5085" s="21">
        <f t="shared" si="827"/>
        <v>0.24</v>
      </c>
      <c r="AD5085" s="22">
        <f t="shared" si="828"/>
        <v>0.22661999999999999</v>
      </c>
      <c r="AE5085" s="22">
        <f t="shared" si="829"/>
        <v>0.1744974</v>
      </c>
    </row>
    <row r="5086" spans="1:31" ht="15.75" x14ac:dyDescent="0.25">
      <c r="A5086" s="11" t="s">
        <v>173</v>
      </c>
      <c r="B5086" s="11" t="s">
        <v>5262</v>
      </c>
      <c r="C5086" s="11">
        <v>114</v>
      </c>
      <c r="D5086" s="11">
        <v>63</v>
      </c>
      <c r="E5086" s="11">
        <v>22.4</v>
      </c>
      <c r="F5086" s="11">
        <v>1</v>
      </c>
      <c r="H5086" s="4">
        <v>45914</v>
      </c>
      <c r="I5086" s="2" t="s">
        <v>115</v>
      </c>
      <c r="J5086" s="8">
        <f t="shared" si="821"/>
        <v>21.504999999999999</v>
      </c>
      <c r="K5086" s="29">
        <v>29.58</v>
      </c>
      <c r="L5086" s="31">
        <f t="shared" si="822"/>
        <v>48.39735430402019</v>
      </c>
      <c r="M5086" s="34">
        <f t="shared" si="830"/>
        <v>83.6</v>
      </c>
      <c r="N5086" s="36">
        <f t="shared" si="823"/>
        <v>5.8195436293866309E-2</v>
      </c>
      <c r="O5086" s="13"/>
      <c r="Q5086" s="16">
        <v>45914</v>
      </c>
      <c r="R5086" s="17">
        <v>0.30555555555555558</v>
      </c>
      <c r="S5086" s="15">
        <v>-0.89500000000000046</v>
      </c>
      <c r="U5086" s="18">
        <v>83.6</v>
      </c>
      <c r="V5086" s="13"/>
      <c r="Z5086" s="21">
        <f t="shared" si="824"/>
        <v>4.1419128807421801</v>
      </c>
      <c r="AA5086" s="21">
        <f t="shared" si="825"/>
        <v>2.0045762518566423</v>
      </c>
      <c r="AB5086" s="21">
        <f t="shared" si="826"/>
        <v>0.11533536042271905</v>
      </c>
      <c r="AC5086" s="21">
        <f t="shared" si="827"/>
        <v>0.24</v>
      </c>
      <c r="AD5086" s="22">
        <f t="shared" si="828"/>
        <v>0.30096000000000001</v>
      </c>
      <c r="AE5086" s="22">
        <f t="shared" si="829"/>
        <v>0.23173920000000001</v>
      </c>
    </row>
    <row r="5087" spans="1:31" ht="15.75" x14ac:dyDescent="0.25">
      <c r="A5087" s="11" t="s">
        <v>173</v>
      </c>
      <c r="B5087" s="11" t="s">
        <v>5263</v>
      </c>
      <c r="C5087" s="11">
        <v>152</v>
      </c>
      <c r="D5087" s="11">
        <v>61</v>
      </c>
      <c r="E5087" s="11">
        <v>23</v>
      </c>
      <c r="F5087" s="11">
        <v>1.1000000000000001</v>
      </c>
      <c r="H5087" s="4">
        <v>45914</v>
      </c>
      <c r="I5087" s="2" t="s">
        <v>116</v>
      </c>
      <c r="J5087" s="8">
        <f t="shared" si="821"/>
        <v>22.342500000000001</v>
      </c>
      <c r="K5087" s="29">
        <v>30.61</v>
      </c>
      <c r="L5087" s="31">
        <f t="shared" si="822"/>
        <v>48.365494080413775</v>
      </c>
      <c r="M5087" s="34">
        <f t="shared" si="830"/>
        <v>184.7</v>
      </c>
      <c r="N5087" s="36">
        <f t="shared" si="823"/>
        <v>0.13100362385403677</v>
      </c>
      <c r="O5087" s="13"/>
      <c r="Q5087" s="16">
        <v>45914</v>
      </c>
      <c r="R5087" s="17">
        <v>0.3125</v>
      </c>
      <c r="S5087" s="15">
        <v>-0.65749999999999975</v>
      </c>
      <c r="U5087" s="18">
        <v>184.7</v>
      </c>
      <c r="V5087" s="13"/>
      <c r="Z5087" s="21">
        <f t="shared" si="824"/>
        <v>4.393800046114551</v>
      </c>
      <c r="AA5087" s="21">
        <f t="shared" si="825"/>
        <v>2.1250831012087508</v>
      </c>
      <c r="AB5087" s="21">
        <f t="shared" si="826"/>
        <v>0.12133050999357342</v>
      </c>
      <c r="AC5087" s="21">
        <f t="shared" si="827"/>
        <v>0.24</v>
      </c>
      <c r="AD5087" s="22">
        <f t="shared" si="828"/>
        <v>0.66491999999999996</v>
      </c>
      <c r="AE5087" s="22">
        <f t="shared" si="829"/>
        <v>0.51198840000000001</v>
      </c>
    </row>
    <row r="5088" spans="1:31" ht="15.75" x14ac:dyDescent="0.25">
      <c r="A5088" s="11" t="s">
        <v>173</v>
      </c>
      <c r="B5088" s="11" t="s">
        <v>5264</v>
      </c>
      <c r="C5088" s="11">
        <v>188</v>
      </c>
      <c r="D5088" s="11">
        <v>59</v>
      </c>
      <c r="E5088" s="11">
        <v>23.8</v>
      </c>
      <c r="F5088" s="11">
        <v>0.8</v>
      </c>
      <c r="H5088" s="4">
        <v>45914</v>
      </c>
      <c r="I5088" s="2" t="s">
        <v>117</v>
      </c>
      <c r="J5088" s="8">
        <f t="shared" si="821"/>
        <v>23.240000000000002</v>
      </c>
      <c r="K5088" s="29">
        <v>30.81</v>
      </c>
      <c r="L5088" s="31">
        <f t="shared" si="822"/>
        <v>52.288552262491706</v>
      </c>
      <c r="M5088" s="34">
        <f t="shared" si="830"/>
        <v>234</v>
      </c>
      <c r="N5088" s="36">
        <f t="shared" si="823"/>
        <v>0.17132908454997053</v>
      </c>
      <c r="O5088" s="13"/>
      <c r="Q5088" s="16">
        <v>45914</v>
      </c>
      <c r="R5088" s="17">
        <v>0.31944444444444442</v>
      </c>
      <c r="S5088" s="15">
        <v>-0.5600000000000005</v>
      </c>
      <c r="U5088" s="18">
        <v>234</v>
      </c>
      <c r="V5088" s="13"/>
      <c r="Z5088" s="21">
        <f t="shared" si="824"/>
        <v>4.444224199484033</v>
      </c>
      <c r="AA5088" s="21">
        <f t="shared" si="825"/>
        <v>2.3238204932095123</v>
      </c>
      <c r="AB5088" s="21">
        <f t="shared" si="826"/>
        <v>0.13247944684207874</v>
      </c>
      <c r="AC5088" s="21">
        <f t="shared" si="827"/>
        <v>0.24</v>
      </c>
      <c r="AD5088" s="22">
        <f t="shared" si="828"/>
        <v>0.84240000000000004</v>
      </c>
      <c r="AE5088" s="22">
        <f t="shared" si="829"/>
        <v>0.648648</v>
      </c>
    </row>
    <row r="5089" spans="1:31" ht="15.75" x14ac:dyDescent="0.25">
      <c r="A5089" s="11" t="s">
        <v>173</v>
      </c>
      <c r="B5089" s="11" t="s">
        <v>5265</v>
      </c>
      <c r="C5089" s="11">
        <v>224</v>
      </c>
      <c r="D5089" s="11">
        <v>58</v>
      </c>
      <c r="E5089" s="11">
        <v>24.5</v>
      </c>
      <c r="F5089" s="11">
        <v>0.8</v>
      </c>
      <c r="H5089" s="4">
        <v>45914</v>
      </c>
      <c r="I5089" s="2" t="s">
        <v>118</v>
      </c>
      <c r="J5089" s="8">
        <f t="shared" si="821"/>
        <v>23.785</v>
      </c>
      <c r="K5089" s="29">
        <v>31.11</v>
      </c>
      <c r="L5089" s="31">
        <f t="shared" si="822"/>
        <v>53.877113536230887</v>
      </c>
      <c r="M5089" s="34">
        <f t="shared" si="830"/>
        <v>198.1</v>
      </c>
      <c r="N5089" s="36">
        <f t="shared" si="823"/>
        <v>0.14732418015047008</v>
      </c>
      <c r="O5089" s="13"/>
      <c r="Q5089" s="16">
        <v>45914</v>
      </c>
      <c r="R5089" s="17">
        <v>0.3263888888888889</v>
      </c>
      <c r="S5089" s="15">
        <v>-0.71499999999999986</v>
      </c>
      <c r="U5089" s="18">
        <v>198.1</v>
      </c>
      <c r="V5089" s="13"/>
      <c r="Z5089" s="21">
        <f t="shared" si="824"/>
        <v>4.5208033768489049</v>
      </c>
      <c r="AA5089" s="21">
        <f t="shared" si="825"/>
        <v>2.4356783680946448</v>
      </c>
      <c r="AB5089" s="21">
        <f t="shared" si="826"/>
        <v>0.1385461650369374</v>
      </c>
      <c r="AC5089" s="21">
        <f t="shared" si="827"/>
        <v>0.24</v>
      </c>
      <c r="AD5089" s="22">
        <f t="shared" si="828"/>
        <v>0.71316000000000002</v>
      </c>
      <c r="AE5089" s="22">
        <f t="shared" si="829"/>
        <v>0.54913319999999999</v>
      </c>
    </row>
    <row r="5090" spans="1:31" ht="15.75" x14ac:dyDescent="0.25">
      <c r="A5090" s="11" t="s">
        <v>173</v>
      </c>
      <c r="B5090" s="11" t="s">
        <v>5266</v>
      </c>
      <c r="C5090" s="11">
        <v>259</v>
      </c>
      <c r="D5090" s="11">
        <v>58</v>
      </c>
      <c r="E5090" s="11">
        <v>25</v>
      </c>
      <c r="F5090" s="11">
        <v>1</v>
      </c>
      <c r="H5090" s="4">
        <v>45914</v>
      </c>
      <c r="I5090" s="2" t="s">
        <v>119</v>
      </c>
      <c r="J5090" s="8">
        <f t="shared" si="821"/>
        <v>23.96</v>
      </c>
      <c r="K5090" s="29">
        <v>31.61</v>
      </c>
      <c r="L5090" s="31">
        <f t="shared" si="822"/>
        <v>52.5500248641493</v>
      </c>
      <c r="M5090" s="34">
        <f t="shared" si="830"/>
        <v>154</v>
      </c>
      <c r="N5090" s="36">
        <f t="shared" si="823"/>
        <v>0.1145292941249752</v>
      </c>
      <c r="O5090" s="13"/>
      <c r="Q5090" s="16">
        <v>45914</v>
      </c>
      <c r="R5090" s="17">
        <v>0.33333333333333331</v>
      </c>
      <c r="S5090" s="15">
        <v>-1.0400000000000009</v>
      </c>
      <c r="U5090" s="18">
        <v>154</v>
      </c>
      <c r="V5090" s="13"/>
      <c r="Z5090" s="21">
        <f t="shared" si="824"/>
        <v>4.6509848832698788</v>
      </c>
      <c r="AA5090" s="21">
        <f t="shared" si="825"/>
        <v>2.4440937125861466</v>
      </c>
      <c r="AB5090" s="21">
        <f t="shared" si="826"/>
        <v>0.13850833302117738</v>
      </c>
      <c r="AC5090" s="21">
        <f t="shared" si="827"/>
        <v>0.24</v>
      </c>
      <c r="AD5090" s="22">
        <f t="shared" si="828"/>
        <v>0.5544</v>
      </c>
      <c r="AE5090" s="22">
        <f t="shared" si="829"/>
        <v>0.42688799999999999</v>
      </c>
    </row>
    <row r="5091" spans="1:31" ht="15.75" x14ac:dyDescent="0.25">
      <c r="A5091" s="11" t="s">
        <v>173</v>
      </c>
      <c r="B5091" s="11" t="s">
        <v>5267</v>
      </c>
      <c r="C5091" s="11">
        <v>297</v>
      </c>
      <c r="D5091" s="11">
        <v>57</v>
      </c>
      <c r="E5091" s="11">
        <v>25.6</v>
      </c>
      <c r="F5091" s="11">
        <v>0.7</v>
      </c>
      <c r="H5091" s="4">
        <v>45914</v>
      </c>
      <c r="I5091" s="2" t="s">
        <v>120</v>
      </c>
      <c r="J5091" s="8">
        <f t="shared" si="821"/>
        <v>24.227500000000003</v>
      </c>
      <c r="K5091" s="29">
        <v>31.94</v>
      </c>
      <c r="L5091" s="31">
        <f t="shared" si="822"/>
        <v>52.498267209999476</v>
      </c>
      <c r="M5091" s="34">
        <f t="shared" si="830"/>
        <v>168.9</v>
      </c>
      <c r="N5091" s="36">
        <f t="shared" si="823"/>
        <v>0.12626047032642551</v>
      </c>
      <c r="O5091" s="13"/>
      <c r="Q5091" s="16">
        <v>45914</v>
      </c>
      <c r="R5091" s="17">
        <v>0.34027777777777779</v>
      </c>
      <c r="S5091" s="15">
        <v>-1.3724999999999996</v>
      </c>
      <c r="U5091" s="18">
        <v>168.9</v>
      </c>
      <c r="V5091" s="13"/>
      <c r="Z5091" s="21">
        <f t="shared" si="824"/>
        <v>4.7386778680197175</v>
      </c>
      <c r="AA5091" s="21">
        <f t="shared" si="825"/>
        <v>2.4877237693740972</v>
      </c>
      <c r="AB5091" s="21">
        <f t="shared" si="826"/>
        <v>0.14063549496525238</v>
      </c>
      <c r="AC5091" s="21">
        <f t="shared" si="827"/>
        <v>0.24</v>
      </c>
      <c r="AD5091" s="22">
        <f t="shared" si="828"/>
        <v>0.60804000000000002</v>
      </c>
      <c r="AE5091" s="22">
        <f t="shared" si="829"/>
        <v>0.46819080000000002</v>
      </c>
    </row>
    <row r="5092" spans="1:31" ht="15.75" x14ac:dyDescent="0.25">
      <c r="A5092" s="11" t="s">
        <v>173</v>
      </c>
      <c r="B5092" s="11" t="s">
        <v>5268</v>
      </c>
      <c r="C5092" s="11">
        <v>336</v>
      </c>
      <c r="D5092" s="11">
        <v>57</v>
      </c>
      <c r="E5092" s="11">
        <v>26.2</v>
      </c>
      <c r="F5092" s="11">
        <v>0.8</v>
      </c>
      <c r="H5092" s="4">
        <v>45914</v>
      </c>
      <c r="I5092" s="2" t="s">
        <v>121</v>
      </c>
      <c r="J5092" s="8">
        <f t="shared" si="821"/>
        <v>24.344999999999999</v>
      </c>
      <c r="K5092" s="29">
        <v>32.159999999999997</v>
      </c>
      <c r="L5092" s="31">
        <f t="shared" si="822"/>
        <v>52.144884388144142</v>
      </c>
      <c r="M5092" s="34">
        <f t="shared" si="830"/>
        <v>228.6</v>
      </c>
      <c r="N5092" s="36">
        <f t="shared" si="823"/>
        <v>0.17110701924517271</v>
      </c>
      <c r="O5092" s="13"/>
      <c r="Q5092" s="16">
        <v>45914</v>
      </c>
      <c r="R5092" s="17">
        <v>0.34722222222222221</v>
      </c>
      <c r="S5092" s="15">
        <v>-1.8550000000000004</v>
      </c>
      <c r="U5092" s="18">
        <v>228.6</v>
      </c>
      <c r="V5092" s="13"/>
      <c r="Z5092" s="21">
        <f t="shared" si="824"/>
        <v>4.797934561946513</v>
      </c>
      <c r="AA5092" s="21">
        <f t="shared" si="825"/>
        <v>2.5018774303458193</v>
      </c>
      <c r="AB5092" s="21">
        <f t="shared" si="826"/>
        <v>0.14120477154496977</v>
      </c>
      <c r="AC5092" s="21">
        <f t="shared" si="827"/>
        <v>0.24</v>
      </c>
      <c r="AD5092" s="22">
        <f t="shared" si="828"/>
        <v>0.82296000000000002</v>
      </c>
      <c r="AE5092" s="22">
        <f t="shared" si="829"/>
        <v>0.6336792</v>
      </c>
    </row>
    <row r="5093" spans="1:31" ht="15.75" x14ac:dyDescent="0.25">
      <c r="A5093" s="11" t="s">
        <v>173</v>
      </c>
      <c r="B5093" s="11" t="s">
        <v>5269</v>
      </c>
      <c r="C5093" s="11">
        <v>372</v>
      </c>
      <c r="D5093" s="11">
        <v>58</v>
      </c>
      <c r="E5093" s="11">
        <v>26.6</v>
      </c>
      <c r="F5093" s="11">
        <v>0.8</v>
      </c>
      <c r="H5093" s="4">
        <v>45914</v>
      </c>
      <c r="I5093" s="2" t="s">
        <v>122</v>
      </c>
      <c r="J5093" s="8">
        <f t="shared" si="821"/>
        <v>24.340000000000003</v>
      </c>
      <c r="K5093" s="29">
        <v>33.04</v>
      </c>
      <c r="L5093" s="31">
        <f t="shared" si="822"/>
        <v>48.386320348155316</v>
      </c>
      <c r="M5093" s="34">
        <f t="shared" si="830"/>
        <v>350.8</v>
      </c>
      <c r="N5093" s="36">
        <f t="shared" si="823"/>
        <v>0.25971448915307266</v>
      </c>
      <c r="O5093" s="13"/>
      <c r="Q5093" s="16">
        <v>45914</v>
      </c>
      <c r="R5093" s="17">
        <v>0.35416666666666669</v>
      </c>
      <c r="S5093" s="15">
        <v>-2.2599999999999998</v>
      </c>
      <c r="U5093" s="18">
        <v>350.8</v>
      </c>
      <c r="V5093" s="13"/>
      <c r="Z5093" s="21">
        <f t="shared" si="824"/>
        <v>5.0414447579793125</v>
      </c>
      <c r="AA5093" s="21">
        <f t="shared" si="825"/>
        <v>2.4393696107711533</v>
      </c>
      <c r="AB5093" s="21">
        <f t="shared" si="826"/>
        <v>0.13678199832713739</v>
      </c>
      <c r="AC5093" s="21">
        <f t="shared" si="827"/>
        <v>0.24</v>
      </c>
      <c r="AD5093" s="22">
        <f t="shared" si="828"/>
        <v>1.26288</v>
      </c>
      <c r="AE5093" s="22">
        <f t="shared" si="829"/>
        <v>0.97241759999999999</v>
      </c>
    </row>
    <row r="5094" spans="1:31" ht="15.75" x14ac:dyDescent="0.25">
      <c r="A5094" s="11" t="s">
        <v>173</v>
      </c>
      <c r="B5094" s="11" t="s">
        <v>5270</v>
      </c>
      <c r="C5094" s="11">
        <v>408</v>
      </c>
      <c r="D5094" s="11">
        <v>60</v>
      </c>
      <c r="E5094" s="11">
        <v>27.3</v>
      </c>
      <c r="F5094" s="11">
        <v>1.1000000000000001</v>
      </c>
      <c r="H5094" s="4">
        <v>45914</v>
      </c>
      <c r="I5094" s="2" t="s">
        <v>123</v>
      </c>
      <c r="J5094" s="8">
        <f t="shared" si="821"/>
        <v>24.975000000000001</v>
      </c>
      <c r="K5094" s="29">
        <v>33.380000000000003</v>
      </c>
      <c r="L5094" s="31">
        <f t="shared" si="822"/>
        <v>50.155682473547898</v>
      </c>
      <c r="M5094" s="34">
        <f t="shared" si="830"/>
        <v>394.3</v>
      </c>
      <c r="N5094" s="36">
        <f t="shared" si="823"/>
        <v>0.29715490364217245</v>
      </c>
      <c r="O5094" s="13"/>
      <c r="Q5094" s="16">
        <v>45914</v>
      </c>
      <c r="R5094" s="17">
        <v>0.3611111111111111</v>
      </c>
      <c r="S5094" s="15">
        <v>-2.3250000000000002</v>
      </c>
      <c r="U5094" s="18">
        <v>394.3</v>
      </c>
      <c r="V5094" s="13"/>
      <c r="Z5094" s="21">
        <f t="shared" si="824"/>
        <v>5.1383615234691211</v>
      </c>
      <c r="AA5094" s="21">
        <f t="shared" si="825"/>
        <v>2.5771802900541312</v>
      </c>
      <c r="AB5094" s="21">
        <f t="shared" si="826"/>
        <v>0.14414660551039812</v>
      </c>
      <c r="AC5094" s="21">
        <f t="shared" si="827"/>
        <v>0.24</v>
      </c>
      <c r="AD5094" s="22">
        <f t="shared" si="828"/>
        <v>1.4194800000000001</v>
      </c>
      <c r="AE5094" s="22">
        <f t="shared" si="829"/>
        <v>1.0929996000000002</v>
      </c>
    </row>
    <row r="5095" spans="1:31" ht="15.75" x14ac:dyDescent="0.25">
      <c r="A5095" s="11" t="s">
        <v>173</v>
      </c>
      <c r="B5095" s="11" t="s">
        <v>5271</v>
      </c>
      <c r="C5095" s="11">
        <v>444</v>
      </c>
      <c r="D5095" s="11">
        <v>63</v>
      </c>
      <c r="E5095" s="11">
        <v>27.8</v>
      </c>
      <c r="F5095" s="11">
        <v>0.8</v>
      </c>
      <c r="H5095" s="4">
        <v>45914</v>
      </c>
      <c r="I5095" s="2" t="s">
        <v>124</v>
      </c>
      <c r="J5095" s="8">
        <f t="shared" si="821"/>
        <v>25.19</v>
      </c>
      <c r="K5095" s="29">
        <v>33.9</v>
      </c>
      <c r="L5095" s="31">
        <f t="shared" si="822"/>
        <v>49.086401149108461</v>
      </c>
      <c r="M5095" s="34">
        <f t="shared" si="830"/>
        <v>164.6</v>
      </c>
      <c r="N5095" s="36">
        <f t="shared" si="823"/>
        <v>0.12423069751908732</v>
      </c>
      <c r="O5095" s="13"/>
      <c r="Q5095" s="16">
        <v>45914</v>
      </c>
      <c r="R5095" s="17">
        <v>0.36805555555555558</v>
      </c>
      <c r="S5095" s="15">
        <v>-2.6100000000000003</v>
      </c>
      <c r="U5095" s="18">
        <v>164.6</v>
      </c>
      <c r="V5095" s="13"/>
      <c r="Z5095" s="21">
        <f t="shared" si="824"/>
        <v>5.2897146042222154</v>
      </c>
      <c r="AA5095" s="21">
        <f t="shared" si="825"/>
        <v>2.5965305302714916</v>
      </c>
      <c r="AB5095" s="21">
        <f t="shared" si="826"/>
        <v>0.14467251026048022</v>
      </c>
      <c r="AC5095" s="21">
        <f t="shared" si="827"/>
        <v>0.24</v>
      </c>
      <c r="AD5095" s="22">
        <f t="shared" si="828"/>
        <v>0.59255999999999998</v>
      </c>
      <c r="AE5095" s="22">
        <f t="shared" si="829"/>
        <v>0.45627119999999999</v>
      </c>
    </row>
    <row r="5096" spans="1:31" ht="15.75" x14ac:dyDescent="0.25">
      <c r="A5096" s="11" t="s">
        <v>173</v>
      </c>
      <c r="B5096" s="11" t="s">
        <v>5272</v>
      </c>
      <c r="C5096" s="11">
        <v>479</v>
      </c>
      <c r="D5096" s="11">
        <v>65</v>
      </c>
      <c r="E5096" s="11">
        <v>28.2</v>
      </c>
      <c r="F5096" s="11">
        <v>1</v>
      </c>
      <c r="H5096" s="4">
        <v>45914</v>
      </c>
      <c r="I5096" s="2" t="s">
        <v>125</v>
      </c>
      <c r="J5096" s="8">
        <f t="shared" si="821"/>
        <v>25.487500000000001</v>
      </c>
      <c r="K5096" s="29">
        <v>33.54</v>
      </c>
      <c r="L5096" s="31">
        <f t="shared" si="822"/>
        <v>52.064086805458459</v>
      </c>
      <c r="M5096" s="34">
        <f t="shared" si="830"/>
        <v>191.3</v>
      </c>
      <c r="N5096" s="36">
        <f t="shared" si="823"/>
        <v>0.14634625676785909</v>
      </c>
      <c r="O5096" s="13"/>
      <c r="Q5096" s="16">
        <v>45914</v>
      </c>
      <c r="R5096" s="17">
        <v>0.375</v>
      </c>
      <c r="S5096" s="15">
        <v>-2.7124999999999995</v>
      </c>
      <c r="U5096" s="18">
        <v>191.3</v>
      </c>
      <c r="V5096" s="13"/>
      <c r="Z5096" s="21">
        <f t="shared" si="824"/>
        <v>5.1845261574517387</v>
      </c>
      <c r="AA5096" s="21">
        <f t="shared" si="825"/>
        <v>2.699276199067373</v>
      </c>
      <c r="AB5096" s="21">
        <f t="shared" si="826"/>
        <v>0.15079733593413081</v>
      </c>
      <c r="AC5096" s="21">
        <f t="shared" si="827"/>
        <v>0.24</v>
      </c>
      <c r="AD5096" s="22">
        <f t="shared" si="828"/>
        <v>0.68867999999999996</v>
      </c>
      <c r="AE5096" s="22">
        <f t="shared" si="829"/>
        <v>0.53028359999999997</v>
      </c>
    </row>
    <row r="5097" spans="1:31" ht="15.75" x14ac:dyDescent="0.25">
      <c r="A5097" s="11" t="s">
        <v>173</v>
      </c>
      <c r="B5097" s="11" t="s">
        <v>5273</v>
      </c>
      <c r="C5097" s="11">
        <v>510</v>
      </c>
      <c r="D5097" s="11">
        <v>65</v>
      </c>
      <c r="E5097" s="11">
        <v>28.5</v>
      </c>
      <c r="F5097" s="11">
        <v>1</v>
      </c>
      <c r="H5097" s="4">
        <v>45914</v>
      </c>
      <c r="I5097" s="2" t="s">
        <v>126</v>
      </c>
      <c r="J5097" s="8">
        <f t="shared" si="821"/>
        <v>26.09</v>
      </c>
      <c r="K5097" s="29">
        <v>33.32</v>
      </c>
      <c r="L5097" s="31">
        <f t="shared" si="822"/>
        <v>56.133670772383901</v>
      </c>
      <c r="M5097" s="34">
        <f t="shared" si="830"/>
        <v>195.1</v>
      </c>
      <c r="N5097" s="36">
        <f t="shared" si="823"/>
        <v>0.15232982479393112</v>
      </c>
      <c r="O5097" s="13"/>
      <c r="Q5097" s="16">
        <v>45914</v>
      </c>
      <c r="R5097" s="17">
        <v>0.38194444444444442</v>
      </c>
      <c r="S5097" s="15">
        <v>-2.41</v>
      </c>
      <c r="U5097" s="18">
        <v>195.1</v>
      </c>
      <c r="V5097" s="13"/>
      <c r="Z5097" s="21">
        <f t="shared" si="824"/>
        <v>5.1211419967751848</v>
      </c>
      <c r="AA5097" s="21">
        <f t="shared" si="825"/>
        <v>2.8746849882560692</v>
      </c>
      <c r="AB5097" s="21">
        <f t="shared" si="826"/>
        <v>0.16085791520002471</v>
      </c>
      <c r="AC5097" s="21">
        <f t="shared" si="827"/>
        <v>0.24</v>
      </c>
      <c r="AD5097" s="22">
        <f t="shared" si="828"/>
        <v>0.70235999999999998</v>
      </c>
      <c r="AE5097" s="22">
        <f t="shared" si="829"/>
        <v>0.5408172</v>
      </c>
    </row>
    <row r="5098" spans="1:31" ht="15.75" x14ac:dyDescent="0.25">
      <c r="A5098" s="11" t="s">
        <v>173</v>
      </c>
      <c r="B5098" s="11" t="s">
        <v>5274</v>
      </c>
      <c r="C5098" s="11">
        <v>541</v>
      </c>
      <c r="D5098" s="11">
        <v>65</v>
      </c>
      <c r="E5098" s="11">
        <v>28.7</v>
      </c>
      <c r="F5098" s="11">
        <v>1.3</v>
      </c>
      <c r="H5098" s="4">
        <v>45914</v>
      </c>
      <c r="I5098" s="2" t="s">
        <v>127</v>
      </c>
      <c r="J5098" s="8">
        <f t="shared" si="821"/>
        <v>26.094999999999999</v>
      </c>
      <c r="K5098" s="29">
        <v>33.61</v>
      </c>
      <c r="L5098" s="31">
        <f t="shared" si="822"/>
        <v>54.868226301321592</v>
      </c>
      <c r="M5098" s="34">
        <f t="shared" si="830"/>
        <v>300.3</v>
      </c>
      <c r="N5098" s="36">
        <f t="shared" si="823"/>
        <v>0.23381150107654805</v>
      </c>
      <c r="O5098" s="13"/>
      <c r="Q5098" s="16">
        <v>45914</v>
      </c>
      <c r="R5098" s="17">
        <v>0.3888888888888889</v>
      </c>
      <c r="S5098" s="15">
        <v>-2.6050000000000013</v>
      </c>
      <c r="U5098" s="18">
        <v>300.3</v>
      </c>
      <c r="V5098" s="13"/>
      <c r="Z5098" s="21">
        <f t="shared" si="824"/>
        <v>5.2048360962593625</v>
      </c>
      <c r="AA5098" s="21">
        <f t="shared" si="825"/>
        <v>2.8558012479084591</v>
      </c>
      <c r="AB5098" s="21">
        <f t="shared" si="826"/>
        <v>0.1594593026659844</v>
      </c>
      <c r="AC5098" s="21">
        <f t="shared" si="827"/>
        <v>0.24</v>
      </c>
      <c r="AD5098" s="22">
        <f t="shared" si="828"/>
        <v>1.08108</v>
      </c>
      <c r="AE5098" s="22">
        <f t="shared" si="829"/>
        <v>0.83243160000000005</v>
      </c>
    </row>
    <row r="5099" spans="1:31" ht="15.75" x14ac:dyDescent="0.25">
      <c r="A5099" s="11" t="s">
        <v>173</v>
      </c>
      <c r="B5099" s="11" t="s">
        <v>5275</v>
      </c>
      <c r="C5099" s="11">
        <v>582</v>
      </c>
      <c r="D5099" s="11">
        <v>65</v>
      </c>
      <c r="E5099" s="11">
        <v>28.8</v>
      </c>
      <c r="F5099" s="11">
        <v>1.6</v>
      </c>
      <c r="H5099" s="4">
        <v>45914</v>
      </c>
      <c r="I5099" s="2" t="s">
        <v>128</v>
      </c>
      <c r="J5099" s="8">
        <f t="shared" si="821"/>
        <v>26.4375</v>
      </c>
      <c r="K5099" s="29">
        <v>34.049999999999997</v>
      </c>
      <c r="L5099" s="31">
        <f t="shared" si="822"/>
        <v>54.700845451400127</v>
      </c>
      <c r="M5099" s="34">
        <f t="shared" si="830"/>
        <v>398.7</v>
      </c>
      <c r="N5099" s="36">
        <f t="shared" si="823"/>
        <v>0.31216835275762783</v>
      </c>
      <c r="O5099" s="13"/>
      <c r="Q5099" s="16">
        <v>45914</v>
      </c>
      <c r="R5099" s="17">
        <v>0.39583333333333331</v>
      </c>
      <c r="S5099" s="15">
        <v>-2.3624999999999998</v>
      </c>
      <c r="U5099" s="18">
        <v>398.7</v>
      </c>
      <c r="V5099" s="13"/>
      <c r="Z5099" s="21">
        <f t="shared" si="824"/>
        <v>5.334086628230601</v>
      </c>
      <c r="AA5099" s="21">
        <f t="shared" si="825"/>
        <v>2.917790482752221</v>
      </c>
      <c r="AB5099" s="21">
        <f t="shared" si="826"/>
        <v>0.16239266372881547</v>
      </c>
      <c r="AC5099" s="21">
        <f t="shared" si="827"/>
        <v>0.24</v>
      </c>
      <c r="AD5099" s="22">
        <f t="shared" si="828"/>
        <v>1.4353199999999999</v>
      </c>
      <c r="AE5099" s="22">
        <f t="shared" si="829"/>
        <v>1.1051964000000001</v>
      </c>
    </row>
    <row r="5100" spans="1:31" ht="15.75" x14ac:dyDescent="0.25">
      <c r="A5100" s="11" t="s">
        <v>173</v>
      </c>
      <c r="B5100" s="11" t="s">
        <v>5276</v>
      </c>
      <c r="C5100" s="11">
        <v>614</v>
      </c>
      <c r="D5100" s="11">
        <v>64</v>
      </c>
      <c r="E5100" s="11">
        <v>29.1</v>
      </c>
      <c r="F5100" s="11">
        <v>1.8</v>
      </c>
      <c r="H5100" s="4">
        <v>45914</v>
      </c>
      <c r="I5100" s="2" t="s">
        <v>129</v>
      </c>
      <c r="J5100" s="8">
        <f t="shared" si="821"/>
        <v>26.585000000000001</v>
      </c>
      <c r="K5100" s="29">
        <v>33.909999999999997</v>
      </c>
      <c r="L5100" s="31">
        <f t="shared" si="822"/>
        <v>56.074899191175589</v>
      </c>
      <c r="M5100" s="34">
        <f t="shared" si="830"/>
        <v>438.9</v>
      </c>
      <c r="N5100" s="36">
        <f t="shared" si="823"/>
        <v>0.34553852778015265</v>
      </c>
      <c r="O5100" s="13"/>
      <c r="Q5100" s="16">
        <v>45914</v>
      </c>
      <c r="R5100" s="17">
        <v>0.40277777777777779</v>
      </c>
      <c r="S5100" s="15">
        <v>-2.5150000000000006</v>
      </c>
      <c r="U5100" s="18">
        <v>438.9</v>
      </c>
      <c r="V5100" s="13"/>
      <c r="Z5100" s="21">
        <f t="shared" si="824"/>
        <v>5.2926627430362627</v>
      </c>
      <c r="AA5100" s="21">
        <f t="shared" si="825"/>
        <v>2.9678552976864929</v>
      </c>
      <c r="AB5100" s="21">
        <f t="shared" si="826"/>
        <v>0.16534964966265561</v>
      </c>
      <c r="AC5100" s="21">
        <f t="shared" si="827"/>
        <v>0.24</v>
      </c>
      <c r="AD5100" s="22">
        <f t="shared" si="828"/>
        <v>1.5800399999999999</v>
      </c>
      <c r="AE5100" s="22">
        <f t="shared" si="829"/>
        <v>1.2166307999999999</v>
      </c>
    </row>
    <row r="5101" spans="1:31" ht="15.75" x14ac:dyDescent="0.25">
      <c r="A5101" s="11" t="s">
        <v>173</v>
      </c>
      <c r="B5101" s="11" t="s">
        <v>5277</v>
      </c>
      <c r="C5101" s="11">
        <v>632</v>
      </c>
      <c r="D5101" s="11">
        <v>63</v>
      </c>
      <c r="E5101" s="11">
        <v>29.4</v>
      </c>
      <c r="F5101" s="11">
        <v>1.7</v>
      </c>
      <c r="H5101" s="4">
        <v>45914</v>
      </c>
      <c r="I5101" s="2" t="s">
        <v>130</v>
      </c>
      <c r="J5101" s="8">
        <f t="shared" si="821"/>
        <v>26.452500000000001</v>
      </c>
      <c r="K5101" s="29">
        <v>34.270000000000003</v>
      </c>
      <c r="L5101" s="31">
        <f t="shared" si="822"/>
        <v>53.827077657989548</v>
      </c>
      <c r="M5101" s="34">
        <f t="shared" si="830"/>
        <v>457.4</v>
      </c>
      <c r="N5101" s="36">
        <f t="shared" si="823"/>
        <v>0.35751773323891467</v>
      </c>
      <c r="O5101" s="13"/>
      <c r="Q5101" s="16">
        <v>45914</v>
      </c>
      <c r="R5101" s="17">
        <v>0.40972222222222221</v>
      </c>
      <c r="S5101" s="15">
        <v>-2.9474999999999989</v>
      </c>
      <c r="U5101" s="18">
        <v>457.4</v>
      </c>
      <c r="V5101" s="13"/>
      <c r="Z5101" s="21">
        <f t="shared" si="824"/>
        <v>5.3997496237084475</v>
      </c>
      <c r="AA5101" s="21">
        <f t="shared" si="825"/>
        <v>2.9065274232905445</v>
      </c>
      <c r="AB5101" s="21">
        <f t="shared" si="826"/>
        <v>0.16150381828180596</v>
      </c>
      <c r="AC5101" s="21">
        <f t="shared" si="827"/>
        <v>0.24</v>
      </c>
      <c r="AD5101" s="22">
        <f t="shared" si="828"/>
        <v>1.6466400000000001</v>
      </c>
      <c r="AE5101" s="22">
        <f t="shared" si="829"/>
        <v>1.2679128000000002</v>
      </c>
    </row>
    <row r="5102" spans="1:31" ht="15.75" x14ac:dyDescent="0.25">
      <c r="A5102" s="11" t="s">
        <v>173</v>
      </c>
      <c r="B5102" s="11" t="s">
        <v>5278</v>
      </c>
      <c r="C5102" s="11">
        <v>673</v>
      </c>
      <c r="D5102" s="11">
        <v>63</v>
      </c>
      <c r="E5102" s="11">
        <v>29.5</v>
      </c>
      <c r="F5102" s="11">
        <v>2.2999999999999998</v>
      </c>
      <c r="H5102" s="4">
        <v>45914</v>
      </c>
      <c r="I5102" s="2" t="s">
        <v>131</v>
      </c>
      <c r="J5102" s="8">
        <f t="shared" si="821"/>
        <v>26.509999999999998</v>
      </c>
      <c r="K5102" s="29">
        <v>34.799999999999997</v>
      </c>
      <c r="L5102" s="31">
        <f t="shared" si="822"/>
        <v>51.88503966605073</v>
      </c>
      <c r="M5102" s="34">
        <f t="shared" si="830"/>
        <v>475.6</v>
      </c>
      <c r="N5102" s="36">
        <f t="shared" si="823"/>
        <v>0.37045029695128884</v>
      </c>
      <c r="O5102" s="13"/>
      <c r="Q5102" s="16">
        <v>45914</v>
      </c>
      <c r="R5102" s="17">
        <v>0.41666666666666669</v>
      </c>
      <c r="S5102" s="15">
        <v>-2.9900000000000011</v>
      </c>
      <c r="U5102" s="18">
        <v>475.6</v>
      </c>
      <c r="V5102" s="13"/>
      <c r="Z5102" s="21">
        <f t="shared" si="824"/>
        <v>5.5608244417211337</v>
      </c>
      <c r="AA5102" s="21">
        <f t="shared" si="825"/>
        <v>2.8852359673464538</v>
      </c>
      <c r="AB5102" s="21">
        <f t="shared" si="826"/>
        <v>0.15969679784027999</v>
      </c>
      <c r="AC5102" s="21">
        <f t="shared" si="827"/>
        <v>0.24</v>
      </c>
      <c r="AD5102" s="22">
        <f t="shared" si="828"/>
        <v>1.7121599999999999</v>
      </c>
      <c r="AE5102" s="22">
        <f t="shared" si="829"/>
        <v>1.3183631999999998</v>
      </c>
    </row>
    <row r="5103" spans="1:31" ht="15.75" x14ac:dyDescent="0.25">
      <c r="A5103" s="11" t="s">
        <v>173</v>
      </c>
      <c r="B5103" s="11" t="s">
        <v>5279</v>
      </c>
      <c r="C5103" s="11">
        <v>694</v>
      </c>
      <c r="D5103" s="11">
        <v>61</v>
      </c>
      <c r="E5103" s="11">
        <v>29.6</v>
      </c>
      <c r="F5103" s="11">
        <v>2.6</v>
      </c>
      <c r="H5103" s="4">
        <v>45914</v>
      </c>
      <c r="I5103" s="2" t="s">
        <v>132</v>
      </c>
      <c r="J5103" s="8">
        <f t="shared" si="821"/>
        <v>26.1175</v>
      </c>
      <c r="K5103" s="29">
        <v>34.36</v>
      </c>
      <c r="L5103" s="31">
        <f t="shared" si="822"/>
        <v>51.771511291852683</v>
      </c>
      <c r="M5103" s="34">
        <f t="shared" si="830"/>
        <v>358.5</v>
      </c>
      <c r="N5103" s="36">
        <f t="shared" si="823"/>
        <v>0.27721333247630925</v>
      </c>
      <c r="O5103" s="13"/>
      <c r="Q5103" s="16">
        <v>45914</v>
      </c>
      <c r="R5103" s="17">
        <v>0.4236111111111111</v>
      </c>
      <c r="S5103" s="15">
        <v>-3.4824999999999999</v>
      </c>
      <c r="U5103" s="18">
        <v>358.5</v>
      </c>
      <c r="V5103" s="13"/>
      <c r="Z5103" s="21">
        <f t="shared" si="824"/>
        <v>5.4268131757081708</v>
      </c>
      <c r="AA5103" s="21">
        <f t="shared" si="825"/>
        <v>2.8095431960495048</v>
      </c>
      <c r="AB5103" s="21">
        <f t="shared" si="826"/>
        <v>0.15601137877261659</v>
      </c>
      <c r="AC5103" s="21">
        <f t="shared" si="827"/>
        <v>0.24</v>
      </c>
      <c r="AD5103" s="22">
        <f t="shared" si="828"/>
        <v>1.2906</v>
      </c>
      <c r="AE5103" s="22">
        <f t="shared" si="829"/>
        <v>0.99376200000000003</v>
      </c>
    </row>
    <row r="5104" spans="1:31" ht="15.75" x14ac:dyDescent="0.25">
      <c r="A5104" s="11" t="s">
        <v>173</v>
      </c>
      <c r="B5104" s="11" t="s">
        <v>5280</v>
      </c>
      <c r="C5104" s="11">
        <v>727</v>
      </c>
      <c r="D5104" s="11">
        <v>60</v>
      </c>
      <c r="E5104" s="11">
        <v>29.8</v>
      </c>
      <c r="F5104" s="11">
        <v>1.2</v>
      </c>
      <c r="H5104" s="4">
        <v>45914</v>
      </c>
      <c r="I5104" s="2" t="s">
        <v>133</v>
      </c>
      <c r="J5104" s="8">
        <f t="shared" si="821"/>
        <v>26.1675</v>
      </c>
      <c r="K5104" s="29">
        <v>34.64</v>
      </c>
      <c r="L5104" s="31">
        <f t="shared" si="822"/>
        <v>50.863532224834749</v>
      </c>
      <c r="M5104" s="34">
        <f t="shared" si="830"/>
        <v>362.5</v>
      </c>
      <c r="N5104" s="36">
        <f t="shared" si="823"/>
        <v>0.27993304302484828</v>
      </c>
      <c r="O5104" s="13"/>
      <c r="Q5104" s="16">
        <v>45914</v>
      </c>
      <c r="R5104" s="17">
        <v>0.43055555555555558</v>
      </c>
      <c r="S5104" s="15">
        <v>-3.6325000000000003</v>
      </c>
      <c r="U5104" s="18">
        <v>362.5</v>
      </c>
      <c r="V5104" s="13"/>
      <c r="Z5104" s="21">
        <f t="shared" si="824"/>
        <v>5.5117647546970927</v>
      </c>
      <c r="AA5104" s="21">
        <f t="shared" si="825"/>
        <v>2.80347824216244</v>
      </c>
      <c r="AB5104" s="21">
        <f t="shared" si="826"/>
        <v>0.15535418519830621</v>
      </c>
      <c r="AC5104" s="21">
        <f t="shared" si="827"/>
        <v>0.24</v>
      </c>
      <c r="AD5104" s="22">
        <f t="shared" si="828"/>
        <v>1.3049999999999999</v>
      </c>
      <c r="AE5104" s="22">
        <f t="shared" si="829"/>
        <v>1.00485</v>
      </c>
    </row>
    <row r="5105" spans="1:31" ht="15.75" x14ac:dyDescent="0.25">
      <c r="A5105" s="11" t="s">
        <v>173</v>
      </c>
      <c r="B5105" s="11" t="s">
        <v>5281</v>
      </c>
      <c r="C5105" s="11">
        <v>748</v>
      </c>
      <c r="D5105" s="11">
        <v>58</v>
      </c>
      <c r="E5105" s="11">
        <v>30.2</v>
      </c>
      <c r="F5105" s="11">
        <v>1.9</v>
      </c>
      <c r="H5105" s="4">
        <v>45914</v>
      </c>
      <c r="I5105" s="2" t="s">
        <v>134</v>
      </c>
      <c r="J5105" s="8">
        <f t="shared" si="821"/>
        <v>26.607500000000002</v>
      </c>
      <c r="K5105" s="29">
        <v>34.24</v>
      </c>
      <c r="L5105" s="31">
        <f t="shared" si="822"/>
        <v>54.74172772469754</v>
      </c>
      <c r="M5105" s="34">
        <f t="shared" si="830"/>
        <v>421.3</v>
      </c>
      <c r="N5105" s="36">
        <f t="shared" si="823"/>
        <v>0.33086552162192839</v>
      </c>
      <c r="O5105" s="13"/>
      <c r="Q5105" s="16">
        <v>45914</v>
      </c>
      <c r="R5105" s="17">
        <v>0.4375</v>
      </c>
      <c r="S5105" s="15">
        <v>-3.5924999999999994</v>
      </c>
      <c r="U5105" s="18">
        <v>421.3</v>
      </c>
      <c r="V5105" s="13"/>
      <c r="Z5105" s="21">
        <f t="shared" si="824"/>
        <v>5.390754495388526</v>
      </c>
      <c r="AA5105" s="21">
        <f t="shared" si="825"/>
        <v>2.9509921481724799</v>
      </c>
      <c r="AB5105" s="21">
        <f t="shared" si="826"/>
        <v>0.16401077496293204</v>
      </c>
      <c r="AC5105" s="21">
        <f t="shared" si="827"/>
        <v>0.24</v>
      </c>
      <c r="AD5105" s="22">
        <f t="shared" si="828"/>
        <v>1.51668</v>
      </c>
      <c r="AE5105" s="22">
        <f t="shared" si="829"/>
        <v>1.1678436000000001</v>
      </c>
    </row>
    <row r="5106" spans="1:31" ht="15.75" x14ac:dyDescent="0.25">
      <c r="A5106" s="11" t="s">
        <v>173</v>
      </c>
      <c r="B5106" s="11" t="s">
        <v>5282</v>
      </c>
      <c r="C5106" s="11">
        <v>768</v>
      </c>
      <c r="D5106" s="11">
        <v>56</v>
      </c>
      <c r="E5106" s="11">
        <v>30.6</v>
      </c>
      <c r="F5106" s="11">
        <v>1.8</v>
      </c>
      <c r="H5106" s="4">
        <v>45914</v>
      </c>
      <c r="I5106" s="2" t="s">
        <v>135</v>
      </c>
      <c r="J5106" s="8">
        <f t="shared" si="821"/>
        <v>26.64</v>
      </c>
      <c r="K5106" s="29">
        <v>34.17</v>
      </c>
      <c r="L5106" s="31">
        <f t="shared" si="822"/>
        <v>55.212210067757518</v>
      </c>
      <c r="M5106" s="34">
        <f t="shared" si="830"/>
        <v>446.3</v>
      </c>
      <c r="N5106" s="36">
        <f t="shared" si="823"/>
        <v>0.35105019776858543</v>
      </c>
      <c r="O5106" s="13"/>
      <c r="Q5106" s="16">
        <v>45914</v>
      </c>
      <c r="R5106" s="17">
        <v>0.44444444444444442</v>
      </c>
      <c r="S5106" s="15">
        <v>-3.96</v>
      </c>
      <c r="U5106" s="18">
        <v>446.3</v>
      </c>
      <c r="V5106" s="13"/>
      <c r="Z5106" s="21">
        <f t="shared" si="824"/>
        <v>5.3698163973734543</v>
      </c>
      <c r="AA5106" s="21">
        <f t="shared" si="825"/>
        <v>2.9647943095707201</v>
      </c>
      <c r="AB5106" s="21">
        <f t="shared" si="826"/>
        <v>0.16486286266227118</v>
      </c>
      <c r="AC5106" s="21">
        <f t="shared" si="827"/>
        <v>0.24</v>
      </c>
      <c r="AD5106" s="22">
        <f t="shared" si="828"/>
        <v>1.6066800000000001</v>
      </c>
      <c r="AE5106" s="22">
        <f t="shared" si="829"/>
        <v>1.2371436</v>
      </c>
    </row>
    <row r="5107" spans="1:31" ht="15.75" x14ac:dyDescent="0.25">
      <c r="A5107" s="11" t="s">
        <v>173</v>
      </c>
      <c r="B5107" s="11" t="s">
        <v>5283</v>
      </c>
      <c r="C5107" s="11">
        <v>780</v>
      </c>
      <c r="D5107" s="11">
        <v>56</v>
      </c>
      <c r="E5107" s="11">
        <v>31</v>
      </c>
      <c r="F5107" s="11">
        <v>2.8</v>
      </c>
      <c r="H5107" s="4">
        <v>45914</v>
      </c>
      <c r="I5107" s="2" t="s">
        <v>136</v>
      </c>
      <c r="J5107" s="8">
        <f t="shared" si="821"/>
        <v>27.01</v>
      </c>
      <c r="K5107" s="29">
        <v>34.72</v>
      </c>
      <c r="L5107" s="31">
        <f t="shared" si="822"/>
        <v>54.70692589132851</v>
      </c>
      <c r="M5107" s="34">
        <f t="shared" si="830"/>
        <v>481.7</v>
      </c>
      <c r="N5107" s="36">
        <f t="shared" si="823"/>
        <v>0.38088027829812066</v>
      </c>
      <c r="O5107" s="13"/>
      <c r="Q5107" s="16">
        <v>45914</v>
      </c>
      <c r="R5107" s="17">
        <v>0.4513888888888889</v>
      </c>
      <c r="S5107" s="15">
        <v>-3.9899999999999993</v>
      </c>
      <c r="U5107" s="18">
        <v>481.7</v>
      </c>
      <c r="V5107" s="13"/>
      <c r="Z5107" s="21">
        <f t="shared" si="824"/>
        <v>5.5362474694585915</v>
      </c>
      <c r="AA5107" s="21">
        <f t="shared" si="825"/>
        <v>3.0287108002772616</v>
      </c>
      <c r="AB5107" s="21">
        <f t="shared" si="826"/>
        <v>0.16773669735583788</v>
      </c>
      <c r="AC5107" s="21">
        <f t="shared" si="827"/>
        <v>0.24</v>
      </c>
      <c r="AD5107" s="22">
        <f t="shared" si="828"/>
        <v>1.7341200000000001</v>
      </c>
      <c r="AE5107" s="22">
        <f t="shared" si="829"/>
        <v>1.3352724</v>
      </c>
    </row>
    <row r="5108" spans="1:31" ht="15.75" x14ac:dyDescent="0.25">
      <c r="A5108" s="11" t="s">
        <v>173</v>
      </c>
      <c r="B5108" s="11" t="s">
        <v>5284</v>
      </c>
      <c r="C5108" s="11">
        <v>804</v>
      </c>
      <c r="D5108" s="11">
        <v>56</v>
      </c>
      <c r="E5108" s="11">
        <v>31.2</v>
      </c>
      <c r="F5108" s="11">
        <v>2.4</v>
      </c>
      <c r="H5108" s="4">
        <v>45914</v>
      </c>
      <c r="I5108" s="2" t="s">
        <v>137</v>
      </c>
      <c r="J5108" s="8">
        <f t="shared" si="821"/>
        <v>26.759999999999998</v>
      </c>
      <c r="K5108" s="29">
        <v>35.17</v>
      </c>
      <c r="L5108" s="31">
        <f t="shared" si="822"/>
        <v>51.58849807688452</v>
      </c>
      <c r="M5108" s="34">
        <f t="shared" si="830"/>
        <v>457.7</v>
      </c>
      <c r="N5108" s="36">
        <f t="shared" si="823"/>
        <v>0.35783984307370043</v>
      </c>
      <c r="O5108" s="13"/>
      <c r="Q5108" s="16">
        <v>45914</v>
      </c>
      <c r="R5108" s="17">
        <v>0.45833333333333331</v>
      </c>
      <c r="S5108" s="15">
        <v>-4.4400000000000004</v>
      </c>
      <c r="U5108" s="18">
        <v>457.7</v>
      </c>
      <c r="V5108" s="13"/>
      <c r="Z5108" s="21">
        <f t="shared" si="824"/>
        <v>5.6757277426615316</v>
      </c>
      <c r="AA5108" s="21">
        <f t="shared" si="825"/>
        <v>2.9280226973721453</v>
      </c>
      <c r="AB5108" s="21">
        <f t="shared" si="826"/>
        <v>0.16162517552378697</v>
      </c>
      <c r="AC5108" s="21">
        <f t="shared" si="827"/>
        <v>0.24</v>
      </c>
      <c r="AD5108" s="22">
        <f t="shared" si="828"/>
        <v>1.6477200000000001</v>
      </c>
      <c r="AE5108" s="22">
        <f t="shared" si="829"/>
        <v>1.2687444000000001</v>
      </c>
    </row>
    <row r="5109" spans="1:31" ht="15.75" x14ac:dyDescent="0.25">
      <c r="A5109" s="11" t="s">
        <v>173</v>
      </c>
      <c r="B5109" s="11" t="s">
        <v>5285</v>
      </c>
      <c r="C5109" s="11">
        <v>820</v>
      </c>
      <c r="D5109" s="11">
        <v>55</v>
      </c>
      <c r="E5109" s="11">
        <v>31.5</v>
      </c>
      <c r="F5109" s="11">
        <v>2.9</v>
      </c>
      <c r="H5109" s="4">
        <v>45914</v>
      </c>
      <c r="I5109" s="2" t="s">
        <v>138</v>
      </c>
      <c r="J5109" s="8">
        <f t="shared" si="821"/>
        <v>27.017499999999998</v>
      </c>
      <c r="K5109" s="29">
        <v>34.770000000000003</v>
      </c>
      <c r="L5109" s="31">
        <f t="shared" si="822"/>
        <v>54.53041549385977</v>
      </c>
      <c r="M5109" s="34">
        <f t="shared" si="830"/>
        <v>433.7</v>
      </c>
      <c r="N5109" s="36">
        <f t="shared" si="823"/>
        <v>0.34284588309235497</v>
      </c>
      <c r="O5109" s="13"/>
      <c r="Q5109" s="16">
        <v>45914</v>
      </c>
      <c r="R5109" s="17">
        <v>0.46527777777777779</v>
      </c>
      <c r="S5109" s="15">
        <v>-4.4824999999999999</v>
      </c>
      <c r="U5109" s="18">
        <v>433.7</v>
      </c>
      <c r="V5109" s="13"/>
      <c r="Z5109" s="21">
        <f t="shared" si="824"/>
        <v>5.5515970121122198</v>
      </c>
      <c r="AA5109" s="21">
        <f t="shared" si="825"/>
        <v>3.0273089172494982</v>
      </c>
      <c r="AB5109" s="21">
        <f t="shared" si="826"/>
        <v>0.16759744013760472</v>
      </c>
      <c r="AC5109" s="21">
        <f t="shared" si="827"/>
        <v>0.24</v>
      </c>
      <c r="AD5109" s="22">
        <f t="shared" si="828"/>
        <v>1.56132</v>
      </c>
      <c r="AE5109" s="22">
        <f t="shared" si="829"/>
        <v>1.2022164</v>
      </c>
    </row>
    <row r="5110" spans="1:31" ht="15.75" x14ac:dyDescent="0.25">
      <c r="A5110" s="11" t="s">
        <v>173</v>
      </c>
      <c r="B5110" s="11" t="s">
        <v>5286</v>
      </c>
      <c r="C5110" s="11">
        <v>844</v>
      </c>
      <c r="D5110" s="11">
        <v>55</v>
      </c>
      <c r="E5110" s="11">
        <v>31.3</v>
      </c>
      <c r="F5110" s="11">
        <v>2.5</v>
      </c>
      <c r="H5110" s="4">
        <v>45914</v>
      </c>
      <c r="I5110" s="5">
        <v>0.47222222222222221</v>
      </c>
      <c r="J5110" s="8">
        <f t="shared" si="821"/>
        <v>26.837500000000002</v>
      </c>
      <c r="K5110" s="29">
        <v>34.869999999999997</v>
      </c>
      <c r="L5110" s="31">
        <f t="shared" si="822"/>
        <v>53.209373592892341</v>
      </c>
      <c r="M5110" s="34">
        <f t="shared" si="830"/>
        <v>604.6</v>
      </c>
      <c r="N5110" s="36">
        <f t="shared" si="823"/>
        <v>0.47507910517306068</v>
      </c>
      <c r="O5110" s="13"/>
      <c r="Q5110" s="16">
        <v>45914</v>
      </c>
      <c r="R5110" s="17">
        <v>0.47222222222222221</v>
      </c>
      <c r="S5110" s="15">
        <v>-4.4624999999999995</v>
      </c>
      <c r="U5110" s="18">
        <v>604.6</v>
      </c>
      <c r="V5110" s="13"/>
      <c r="Z5110" s="21">
        <f t="shared" si="824"/>
        <v>5.5824068511464917</v>
      </c>
      <c r="AA5110" s="21">
        <f t="shared" si="825"/>
        <v>2.9703637169017543</v>
      </c>
      <c r="AB5110" s="21">
        <f t="shared" si="826"/>
        <v>0.16432403055462277</v>
      </c>
      <c r="AC5110" s="21">
        <f t="shared" si="827"/>
        <v>0.24</v>
      </c>
      <c r="AD5110" s="22">
        <f t="shared" si="828"/>
        <v>2.1765599999999998</v>
      </c>
      <c r="AE5110" s="22">
        <f t="shared" si="829"/>
        <v>1.6759511999999999</v>
      </c>
    </row>
    <row r="5111" spans="1:31" ht="15.75" x14ac:dyDescent="0.25">
      <c r="A5111" s="11" t="s">
        <v>173</v>
      </c>
      <c r="B5111" s="11" t="s">
        <v>5287</v>
      </c>
      <c r="C5111" s="11">
        <v>856</v>
      </c>
      <c r="D5111" s="11">
        <v>54</v>
      </c>
      <c r="E5111" s="11">
        <v>31.7</v>
      </c>
      <c r="F5111" s="11">
        <v>2.9</v>
      </c>
      <c r="H5111" s="4">
        <v>45914</v>
      </c>
      <c r="I5111" s="5">
        <v>0.47916666666666669</v>
      </c>
      <c r="J5111" s="8">
        <f t="shared" si="821"/>
        <v>27.045000000000002</v>
      </c>
      <c r="K5111" s="29">
        <v>34.549999999999997</v>
      </c>
      <c r="L5111" s="31">
        <f t="shared" si="822"/>
        <v>55.619039357851207</v>
      </c>
      <c r="M5111" s="34">
        <f t="shared" si="830"/>
        <v>646.5</v>
      </c>
      <c r="N5111" s="36">
        <f t="shared" si="823"/>
        <v>0.51245475373928173</v>
      </c>
      <c r="O5111" s="13"/>
      <c r="Q5111" s="16">
        <v>45914</v>
      </c>
      <c r="R5111" s="17">
        <v>0.47916666666666669</v>
      </c>
      <c r="S5111" s="15">
        <v>-4.6549999999999985</v>
      </c>
      <c r="U5111" s="18">
        <v>646.5</v>
      </c>
      <c r="V5111" s="13"/>
      <c r="Z5111" s="21">
        <f t="shared" si="824"/>
        <v>5.484333991604899</v>
      </c>
      <c r="AA5111" s="21">
        <f t="shared" si="825"/>
        <v>3.0503338813067411</v>
      </c>
      <c r="AB5111" s="21">
        <f t="shared" si="826"/>
        <v>0.16914558173779787</v>
      </c>
      <c r="AC5111" s="21">
        <f t="shared" si="827"/>
        <v>0.24</v>
      </c>
      <c r="AD5111" s="22">
        <f t="shared" si="828"/>
        <v>2.3273999999999999</v>
      </c>
      <c r="AE5111" s="22">
        <f t="shared" si="829"/>
        <v>1.792098</v>
      </c>
    </row>
    <row r="5112" spans="1:31" ht="15.75" x14ac:dyDescent="0.25">
      <c r="A5112" s="11" t="s">
        <v>173</v>
      </c>
      <c r="B5112" s="11" t="s">
        <v>5288</v>
      </c>
      <c r="C5112" s="11">
        <v>872</v>
      </c>
      <c r="D5112" s="11">
        <v>54</v>
      </c>
      <c r="E5112" s="11">
        <v>31.6</v>
      </c>
      <c r="F5112" s="11">
        <v>2.6</v>
      </c>
      <c r="H5112" s="4">
        <v>45914</v>
      </c>
      <c r="I5112" s="5">
        <v>0.4861111111111111</v>
      </c>
      <c r="J5112" s="8">
        <f t="shared" si="821"/>
        <v>26.627500000000001</v>
      </c>
      <c r="K5112" s="29">
        <v>33.79</v>
      </c>
      <c r="L5112" s="31">
        <f t="shared" si="822"/>
        <v>56.832205593204897</v>
      </c>
      <c r="M5112" s="34">
        <f t="shared" si="830"/>
        <v>632.29999999999995</v>
      </c>
      <c r="N5112" s="36">
        <f t="shared" si="823"/>
        <v>0.49892855215793569</v>
      </c>
      <c r="O5112" s="13"/>
      <c r="Q5112" s="16">
        <v>45914</v>
      </c>
      <c r="R5112" s="17">
        <v>0.4861111111111111</v>
      </c>
      <c r="S5112" s="15">
        <v>-4.972500000000001</v>
      </c>
      <c r="U5112" s="18">
        <v>632.29999999999995</v>
      </c>
      <c r="V5112" s="13"/>
      <c r="Z5112" s="21">
        <f t="shared" si="824"/>
        <v>5.2573789969132774</v>
      </c>
      <c r="AA5112" s="21">
        <f t="shared" si="825"/>
        <v>2.9878844403397271</v>
      </c>
      <c r="AB5112" s="21">
        <f t="shared" si="826"/>
        <v>0.16661295062996923</v>
      </c>
      <c r="AC5112" s="21">
        <f t="shared" si="827"/>
        <v>0.24</v>
      </c>
      <c r="AD5112" s="22">
        <f t="shared" si="828"/>
        <v>2.2762799999999999</v>
      </c>
      <c r="AE5112" s="22">
        <f t="shared" si="829"/>
        <v>1.7527355999999998</v>
      </c>
    </row>
    <row r="5113" spans="1:31" ht="15.75" x14ac:dyDescent="0.25">
      <c r="A5113" s="11" t="s">
        <v>173</v>
      </c>
      <c r="B5113" s="11" t="s">
        <v>5289</v>
      </c>
      <c r="C5113" s="11">
        <v>883</v>
      </c>
      <c r="D5113" s="11">
        <v>53</v>
      </c>
      <c r="E5113" s="11">
        <v>31.7</v>
      </c>
      <c r="F5113" s="11">
        <v>2.6</v>
      </c>
      <c r="H5113" s="4">
        <v>45914</v>
      </c>
      <c r="I5113" s="5">
        <v>0.49305555555555558</v>
      </c>
      <c r="J5113" s="8">
        <f t="shared" si="821"/>
        <v>26.752499999999998</v>
      </c>
      <c r="K5113" s="29">
        <v>33.75</v>
      </c>
      <c r="L5113" s="31">
        <f t="shared" si="822"/>
        <v>57.667943773221459</v>
      </c>
      <c r="M5113" s="34">
        <f t="shared" si="830"/>
        <v>639</v>
      </c>
      <c r="N5113" s="36">
        <f t="shared" si="823"/>
        <v>0.50613911257100441</v>
      </c>
      <c r="O5113" s="13"/>
      <c r="Q5113" s="16">
        <v>45914</v>
      </c>
      <c r="R5113" s="17">
        <v>0.49305555555555558</v>
      </c>
      <c r="S5113" s="15">
        <v>-4.9474999999999998</v>
      </c>
      <c r="U5113" s="18">
        <v>639</v>
      </c>
      <c r="V5113" s="13"/>
      <c r="Z5113" s="21">
        <f t="shared" si="824"/>
        <v>5.2456631930581308</v>
      </c>
      <c r="AA5113" s="21">
        <f t="shared" si="825"/>
        <v>3.0250661007053368</v>
      </c>
      <c r="AB5113" s="21">
        <f t="shared" si="826"/>
        <v>0.16873609714760865</v>
      </c>
      <c r="AC5113" s="21">
        <f t="shared" si="827"/>
        <v>0.24</v>
      </c>
      <c r="AD5113" s="22">
        <f t="shared" si="828"/>
        <v>2.3003999999999998</v>
      </c>
      <c r="AE5113" s="22">
        <f t="shared" si="829"/>
        <v>1.7713079999999999</v>
      </c>
    </row>
    <row r="5114" spans="1:31" ht="15.75" x14ac:dyDescent="0.25">
      <c r="A5114" s="11" t="s">
        <v>173</v>
      </c>
      <c r="B5114" s="11" t="s">
        <v>5290</v>
      </c>
      <c r="C5114" s="11">
        <v>893</v>
      </c>
      <c r="D5114" s="11">
        <v>53</v>
      </c>
      <c r="E5114" s="11">
        <v>31.8</v>
      </c>
      <c r="F5114" s="11">
        <v>2.8</v>
      </c>
      <c r="H5114" s="4">
        <v>45914</v>
      </c>
      <c r="I5114" s="5">
        <v>0.5</v>
      </c>
      <c r="J5114" s="8">
        <f t="shared" si="821"/>
        <v>26.555</v>
      </c>
      <c r="K5114" s="29">
        <v>33.909999999999997</v>
      </c>
      <c r="L5114" s="31">
        <f t="shared" si="822"/>
        <v>55.919691469164214</v>
      </c>
      <c r="M5114" s="34">
        <f t="shared" si="830"/>
        <v>660.8</v>
      </c>
      <c r="N5114" s="36">
        <f t="shared" si="823"/>
        <v>0.51977642487098275</v>
      </c>
      <c r="O5114" s="13"/>
      <c r="Q5114" s="16">
        <v>45914</v>
      </c>
      <c r="R5114" s="17">
        <v>0.5</v>
      </c>
      <c r="S5114" s="15">
        <v>-5.2450000000000001</v>
      </c>
      <c r="U5114" s="18">
        <v>660.8</v>
      </c>
      <c r="V5114" s="13"/>
      <c r="Z5114" s="21">
        <f t="shared" si="824"/>
        <v>5.2926627430362627</v>
      </c>
      <c r="AA5114" s="21">
        <f t="shared" si="825"/>
        <v>2.9596406764092817</v>
      </c>
      <c r="AB5114" s="21">
        <f t="shared" si="826"/>
        <v>0.16489198423962872</v>
      </c>
      <c r="AC5114" s="21">
        <f t="shared" si="827"/>
        <v>0.24</v>
      </c>
      <c r="AD5114" s="22">
        <f t="shared" si="828"/>
        <v>2.3788800000000001</v>
      </c>
      <c r="AE5114" s="22">
        <f t="shared" si="829"/>
        <v>1.8317376000000001</v>
      </c>
    </row>
    <row r="5115" spans="1:31" ht="15.75" x14ac:dyDescent="0.25">
      <c r="A5115" s="11" t="s">
        <v>173</v>
      </c>
      <c r="B5115" s="11" t="s">
        <v>5291</v>
      </c>
      <c r="C5115" s="11">
        <v>899</v>
      </c>
      <c r="D5115" s="11">
        <v>51</v>
      </c>
      <c r="E5115" s="11">
        <v>32.1</v>
      </c>
      <c r="F5115" s="11">
        <v>2.1</v>
      </c>
      <c r="H5115" s="4">
        <v>45914</v>
      </c>
      <c r="I5115" s="5">
        <v>0.50694444444444442</v>
      </c>
      <c r="J5115" s="8">
        <f t="shared" si="821"/>
        <v>26.977499999999999</v>
      </c>
      <c r="K5115" s="29">
        <v>33.590000000000003</v>
      </c>
      <c r="L5115" s="31">
        <f t="shared" si="822"/>
        <v>59.598935322995096</v>
      </c>
      <c r="M5115" s="34">
        <f t="shared" si="830"/>
        <v>668.7</v>
      </c>
      <c r="N5115" s="36">
        <f t="shared" si="823"/>
        <v>0.53363676247057701</v>
      </c>
      <c r="O5115" s="13"/>
      <c r="Q5115" s="16">
        <v>45914</v>
      </c>
      <c r="R5115" s="17">
        <v>0.50694444444444442</v>
      </c>
      <c r="S5115" s="15">
        <v>-5.1225000000000014</v>
      </c>
      <c r="U5115" s="18">
        <v>668.7</v>
      </c>
      <c r="V5115" s="13"/>
      <c r="Z5115" s="21">
        <f t="shared" si="824"/>
        <v>5.1990262235488522</v>
      </c>
      <c r="AA5115" s="21">
        <f t="shared" si="825"/>
        <v>3.0985642763984349</v>
      </c>
      <c r="AB5115" s="21">
        <f t="shared" si="826"/>
        <v>0.17304000430213679</v>
      </c>
      <c r="AC5115" s="21">
        <f t="shared" si="827"/>
        <v>0.24</v>
      </c>
      <c r="AD5115" s="22">
        <f t="shared" si="828"/>
        <v>2.4073199999999999</v>
      </c>
      <c r="AE5115" s="22">
        <f t="shared" si="829"/>
        <v>1.8536364000000001</v>
      </c>
    </row>
    <row r="5116" spans="1:31" ht="15.75" x14ac:dyDescent="0.25">
      <c r="A5116" s="11" t="s">
        <v>173</v>
      </c>
      <c r="B5116" s="11" t="s">
        <v>5292</v>
      </c>
      <c r="C5116" s="11">
        <v>904</v>
      </c>
      <c r="D5116" s="11">
        <v>48</v>
      </c>
      <c r="E5116" s="11">
        <v>32.4</v>
      </c>
      <c r="F5116" s="11">
        <v>2.4</v>
      </c>
      <c r="H5116" s="4">
        <v>45914</v>
      </c>
      <c r="I5116" s="5">
        <v>0.51388888888888884</v>
      </c>
      <c r="J5116" s="8">
        <f t="shared" si="821"/>
        <v>27.215</v>
      </c>
      <c r="K5116" s="29">
        <v>33.79</v>
      </c>
      <c r="L5116" s="31">
        <f t="shared" si="822"/>
        <v>59.934462259608708</v>
      </c>
      <c r="M5116" s="34">
        <f t="shared" si="830"/>
        <v>672</v>
      </c>
      <c r="N5116" s="36">
        <f t="shared" si="823"/>
        <v>0.53867770530930958</v>
      </c>
      <c r="O5116" s="13"/>
      <c r="Q5116" s="16">
        <v>45914</v>
      </c>
      <c r="R5116" s="17">
        <v>0.51388888888888884</v>
      </c>
      <c r="S5116" s="15">
        <v>-5.1849999999999996</v>
      </c>
      <c r="U5116" s="18">
        <v>672</v>
      </c>
      <c r="V5116" s="13"/>
      <c r="Z5116" s="21">
        <f t="shared" si="824"/>
        <v>5.2573789969132774</v>
      </c>
      <c r="AA5116" s="21">
        <f t="shared" si="825"/>
        <v>3.1509818307495832</v>
      </c>
      <c r="AB5116" s="21">
        <f t="shared" si="826"/>
        <v>0.17570772587942443</v>
      </c>
      <c r="AC5116" s="21">
        <f t="shared" si="827"/>
        <v>0.24</v>
      </c>
      <c r="AD5116" s="22">
        <f t="shared" si="828"/>
        <v>2.4192</v>
      </c>
      <c r="AE5116" s="22">
        <f t="shared" si="829"/>
        <v>1.862784</v>
      </c>
    </row>
    <row r="5117" spans="1:31" ht="15.75" x14ac:dyDescent="0.25">
      <c r="A5117" s="11" t="s">
        <v>173</v>
      </c>
      <c r="B5117" s="11" t="s">
        <v>5293</v>
      </c>
      <c r="C5117" s="11">
        <v>909</v>
      </c>
      <c r="D5117" s="11">
        <v>50</v>
      </c>
      <c r="E5117" s="11">
        <v>32.5</v>
      </c>
      <c r="F5117" s="11">
        <v>2.7</v>
      </c>
      <c r="H5117" s="4">
        <v>45914</v>
      </c>
      <c r="I5117" s="5">
        <v>0.52083333333333337</v>
      </c>
      <c r="J5117" s="8">
        <f t="shared" si="821"/>
        <v>27.127499999999998</v>
      </c>
      <c r="K5117" s="29">
        <v>33.08</v>
      </c>
      <c r="L5117" s="31">
        <f t="shared" si="822"/>
        <v>62.857561958558392</v>
      </c>
      <c r="M5117" s="34">
        <f t="shared" si="830"/>
        <v>694.5</v>
      </c>
      <c r="N5117" s="36">
        <f t="shared" si="823"/>
        <v>0.55883734024920328</v>
      </c>
      <c r="O5117" s="13"/>
      <c r="Q5117" s="16">
        <v>45914</v>
      </c>
      <c r="R5117" s="17">
        <v>0.52083333333333337</v>
      </c>
      <c r="S5117" s="15">
        <v>-5.3725000000000005</v>
      </c>
      <c r="U5117" s="18">
        <v>694.5</v>
      </c>
      <c r="V5117" s="13"/>
      <c r="Z5117" s="21">
        <f t="shared" si="824"/>
        <v>5.0527637378372514</v>
      </c>
      <c r="AA5117" s="21">
        <f t="shared" si="825"/>
        <v>3.1760440971306214</v>
      </c>
      <c r="AB5117" s="21">
        <f t="shared" si="826"/>
        <v>0.1780366239549688</v>
      </c>
      <c r="AC5117" s="21">
        <f t="shared" si="827"/>
        <v>0.24</v>
      </c>
      <c r="AD5117" s="22">
        <f t="shared" si="828"/>
        <v>2.5002</v>
      </c>
      <c r="AE5117" s="22">
        <f t="shared" si="829"/>
        <v>1.925154</v>
      </c>
    </row>
    <row r="5118" spans="1:31" ht="15.75" x14ac:dyDescent="0.25">
      <c r="A5118" s="11" t="s">
        <v>173</v>
      </c>
      <c r="B5118" s="11" t="s">
        <v>5294</v>
      </c>
      <c r="C5118" s="11">
        <v>913</v>
      </c>
      <c r="D5118" s="11">
        <v>51</v>
      </c>
      <c r="E5118" s="11">
        <v>32.299999999999997</v>
      </c>
      <c r="F5118" s="11">
        <v>3.5</v>
      </c>
      <c r="H5118" s="4">
        <v>45914</v>
      </c>
      <c r="I5118" s="5">
        <v>0.52777777777777779</v>
      </c>
      <c r="J5118" s="8">
        <f t="shared" si="821"/>
        <v>26.539999999999996</v>
      </c>
      <c r="K5118" s="29">
        <v>33.01</v>
      </c>
      <c r="L5118" s="31">
        <f t="shared" si="822"/>
        <v>59.971545088015688</v>
      </c>
      <c r="M5118" s="34">
        <f t="shared" si="830"/>
        <v>670.5</v>
      </c>
      <c r="N5118" s="36">
        <f t="shared" si="823"/>
        <v>0.53159996610432503</v>
      </c>
      <c r="O5118" s="13"/>
      <c r="Q5118" s="16">
        <v>45914</v>
      </c>
      <c r="R5118" s="17">
        <v>0.52777777777777779</v>
      </c>
      <c r="S5118" s="15">
        <v>-5.7600000000000016</v>
      </c>
      <c r="U5118" s="18">
        <v>670.5</v>
      </c>
      <c r="V5118" s="13"/>
      <c r="Z5118" s="21">
        <f t="shared" si="824"/>
        <v>5.0329699740212774</v>
      </c>
      <c r="AA5118" s="21">
        <f t="shared" si="825"/>
        <v>3.018349857236462</v>
      </c>
      <c r="AB5118" s="21">
        <f t="shared" si="826"/>
        <v>0.16928454340390381</v>
      </c>
      <c r="AC5118" s="21">
        <f t="shared" si="827"/>
        <v>0.24</v>
      </c>
      <c r="AD5118" s="22">
        <f t="shared" si="828"/>
        <v>2.4138000000000002</v>
      </c>
      <c r="AE5118" s="22">
        <f t="shared" si="829"/>
        <v>1.8586260000000001</v>
      </c>
    </row>
    <row r="5119" spans="1:31" ht="15.75" x14ac:dyDescent="0.25">
      <c r="A5119" s="11" t="s">
        <v>173</v>
      </c>
      <c r="B5119" s="11" t="s">
        <v>5295</v>
      </c>
      <c r="C5119" s="11">
        <v>908</v>
      </c>
      <c r="D5119" s="11">
        <v>50</v>
      </c>
      <c r="E5119" s="11">
        <v>32.6</v>
      </c>
      <c r="F5119" s="11">
        <v>3.2</v>
      </c>
      <c r="H5119" s="4">
        <v>45914</v>
      </c>
      <c r="I5119" s="5">
        <v>0.53472222222222221</v>
      </c>
      <c r="J5119" s="8">
        <f t="shared" si="821"/>
        <v>26.872500000000002</v>
      </c>
      <c r="K5119" s="29">
        <v>32.81</v>
      </c>
      <c r="L5119" s="31">
        <f t="shared" si="822"/>
        <v>62.768894675377801</v>
      </c>
      <c r="M5119" s="34">
        <f t="shared" si="830"/>
        <v>711.9</v>
      </c>
      <c r="N5119" s="36">
        <f t="shared" si="823"/>
        <v>0.5704227942839124</v>
      </c>
      <c r="O5119" s="13"/>
      <c r="Q5119" s="16">
        <v>45914</v>
      </c>
      <c r="R5119" s="17">
        <v>0.53472222222222221</v>
      </c>
      <c r="S5119" s="15">
        <v>-5.7274999999999991</v>
      </c>
      <c r="U5119" s="18">
        <v>711.9</v>
      </c>
      <c r="V5119" s="13"/>
      <c r="Z5119" s="21">
        <f t="shared" si="824"/>
        <v>4.9767868008129046</v>
      </c>
      <c r="AA5119" s="21">
        <f t="shared" si="825"/>
        <v>3.1238740652203569</v>
      </c>
      <c r="AB5119" s="21">
        <f t="shared" si="826"/>
        <v>0.17546243247857837</v>
      </c>
      <c r="AC5119" s="21">
        <f t="shared" si="827"/>
        <v>0.24</v>
      </c>
      <c r="AD5119" s="22">
        <f t="shared" si="828"/>
        <v>2.56284</v>
      </c>
      <c r="AE5119" s="22">
        <f t="shared" si="829"/>
        <v>1.9733868000000001</v>
      </c>
    </row>
    <row r="5120" spans="1:31" ht="15.75" x14ac:dyDescent="0.25">
      <c r="A5120" s="11" t="s">
        <v>173</v>
      </c>
      <c r="B5120" s="11" t="s">
        <v>5296</v>
      </c>
      <c r="C5120" s="11">
        <v>906</v>
      </c>
      <c r="D5120" s="11">
        <v>51</v>
      </c>
      <c r="E5120" s="11">
        <v>32.700000000000003</v>
      </c>
      <c r="F5120" s="11">
        <v>3.3</v>
      </c>
      <c r="H5120" s="4">
        <v>45914</v>
      </c>
      <c r="I5120" s="5">
        <v>0.54166666666666663</v>
      </c>
      <c r="J5120" s="8">
        <f t="shared" si="821"/>
        <v>26.942500000000003</v>
      </c>
      <c r="K5120" s="29">
        <v>32.26</v>
      </c>
      <c r="L5120" s="31">
        <f t="shared" si="822"/>
        <v>65.941185825284236</v>
      </c>
      <c r="M5120" s="34">
        <f t="shared" si="830"/>
        <v>726</v>
      </c>
      <c r="N5120" s="36">
        <f t="shared" si="823"/>
        <v>0.58550098421704844</v>
      </c>
      <c r="O5120" s="13"/>
      <c r="Q5120" s="16">
        <v>45914</v>
      </c>
      <c r="R5120" s="17">
        <v>0.54166666666666663</v>
      </c>
      <c r="S5120" s="15">
        <v>-5.7575000000000012</v>
      </c>
      <c r="U5120" s="18">
        <v>726</v>
      </c>
      <c r="V5120" s="13"/>
      <c r="Z5120" s="21">
        <f t="shared" si="824"/>
        <v>4.8250814707674241</v>
      </c>
      <c r="AA5120" s="21">
        <f t="shared" si="825"/>
        <v>3.1817159388601044</v>
      </c>
      <c r="AB5120" s="21">
        <f t="shared" si="826"/>
        <v>0.17944132285210235</v>
      </c>
      <c r="AC5120" s="21">
        <f t="shared" si="827"/>
        <v>0.24</v>
      </c>
      <c r="AD5120" s="22">
        <f t="shared" si="828"/>
        <v>2.6135999999999999</v>
      </c>
      <c r="AE5120" s="22">
        <f t="shared" si="829"/>
        <v>2.0124719999999998</v>
      </c>
    </row>
    <row r="5121" spans="1:31" ht="15.75" x14ac:dyDescent="0.25">
      <c r="A5121" s="11" t="s">
        <v>173</v>
      </c>
      <c r="B5121" s="11" t="s">
        <v>5297</v>
      </c>
      <c r="C5121" s="11">
        <v>901</v>
      </c>
      <c r="D5121" s="11">
        <v>53</v>
      </c>
      <c r="E5121" s="11">
        <v>32.6</v>
      </c>
      <c r="F5121" s="11">
        <v>3.7</v>
      </c>
      <c r="H5121" s="4">
        <v>45914</v>
      </c>
      <c r="I5121" s="5">
        <v>0.54861111111111116</v>
      </c>
      <c r="J5121" s="8">
        <f t="shared" si="821"/>
        <v>26.67</v>
      </c>
      <c r="K5121" s="29">
        <v>32.08</v>
      </c>
      <c r="L5121" s="31">
        <f t="shared" si="822"/>
        <v>65.300084702929567</v>
      </c>
      <c r="M5121" s="34">
        <f t="shared" si="830"/>
        <v>715.9</v>
      </c>
      <c r="N5121" s="36">
        <f t="shared" si="823"/>
        <v>0.5742642740466023</v>
      </c>
      <c r="O5121" s="13"/>
      <c r="Q5121" s="16">
        <v>45914</v>
      </c>
      <c r="R5121" s="17">
        <v>0.54861111111111116</v>
      </c>
      <c r="S5121" s="15">
        <v>-5.9299999999999988</v>
      </c>
      <c r="U5121" s="18">
        <v>715.9</v>
      </c>
      <c r="V5121" s="13"/>
      <c r="Z5121" s="21">
        <f t="shared" si="824"/>
        <v>4.776312639201965</v>
      </c>
      <c r="AA5121" s="21">
        <f t="shared" si="825"/>
        <v>3.1189361990756135</v>
      </c>
      <c r="AB5121" s="21">
        <f t="shared" si="826"/>
        <v>0.1761358452425261</v>
      </c>
      <c r="AC5121" s="21">
        <f t="shared" si="827"/>
        <v>0.24</v>
      </c>
      <c r="AD5121" s="22">
        <f t="shared" si="828"/>
        <v>2.5772400000000002</v>
      </c>
      <c r="AE5121" s="22">
        <f t="shared" si="829"/>
        <v>1.9844748000000001</v>
      </c>
    </row>
    <row r="5122" spans="1:31" ht="15.75" x14ac:dyDescent="0.25">
      <c r="A5122" s="11" t="s">
        <v>173</v>
      </c>
      <c r="B5122" s="11" t="s">
        <v>5298</v>
      </c>
      <c r="C5122" s="11">
        <v>895</v>
      </c>
      <c r="D5122" s="11">
        <v>52</v>
      </c>
      <c r="E5122" s="11">
        <v>32.700000000000003</v>
      </c>
      <c r="F5122" s="11">
        <v>3.8</v>
      </c>
      <c r="H5122" s="4">
        <v>45914</v>
      </c>
      <c r="I5122" s="5">
        <v>0.55555555555555558</v>
      </c>
      <c r="J5122" s="8">
        <f t="shared" ref="J5122:J5185" si="831">E5122+S5122</f>
        <v>26.71</v>
      </c>
      <c r="K5122" s="29">
        <v>31.89</v>
      </c>
      <c r="L5122" s="31">
        <f t="shared" si="822"/>
        <v>66.51884660424777</v>
      </c>
      <c r="M5122" s="34">
        <f t="shared" si="830"/>
        <v>673.8</v>
      </c>
      <c r="N5122" s="36">
        <f t="shared" si="823"/>
        <v>0.54193127896883331</v>
      </c>
      <c r="O5122" s="13"/>
      <c r="Q5122" s="16">
        <v>45914</v>
      </c>
      <c r="R5122" s="17">
        <v>0.55555555555555558</v>
      </c>
      <c r="S5122" s="15">
        <v>-5.99</v>
      </c>
      <c r="U5122" s="18">
        <v>673.8</v>
      </c>
      <c r="V5122" s="13"/>
      <c r="Z5122" s="21">
        <f t="shared" si="824"/>
        <v>4.7252994432367554</v>
      </c>
      <c r="AA5122" s="21">
        <f t="shared" si="825"/>
        <v>3.1432146882380314</v>
      </c>
      <c r="AB5122" s="21">
        <f t="shared" si="826"/>
        <v>0.17775759033824942</v>
      </c>
      <c r="AC5122" s="21">
        <f t="shared" si="827"/>
        <v>0.24</v>
      </c>
      <c r="AD5122" s="22">
        <f t="shared" si="828"/>
        <v>2.4256799999999998</v>
      </c>
      <c r="AE5122" s="22">
        <f t="shared" si="829"/>
        <v>1.8677735999999998</v>
      </c>
    </row>
    <row r="5123" spans="1:31" ht="15.75" x14ac:dyDescent="0.25">
      <c r="A5123" s="11" t="s">
        <v>173</v>
      </c>
      <c r="B5123" s="11" t="s">
        <v>5299</v>
      </c>
      <c r="C5123" s="11">
        <v>887</v>
      </c>
      <c r="D5123" s="11">
        <v>51</v>
      </c>
      <c r="E5123" s="11">
        <v>32.700000000000003</v>
      </c>
      <c r="F5123" s="11">
        <v>3.7</v>
      </c>
      <c r="H5123" s="4">
        <v>45914</v>
      </c>
      <c r="I5123" s="5">
        <v>0.5625</v>
      </c>
      <c r="J5123" s="8">
        <f t="shared" si="831"/>
        <v>26.910000000000004</v>
      </c>
      <c r="K5123" s="29">
        <v>32.01</v>
      </c>
      <c r="L5123" s="31">
        <f t="shared" ref="L5123:L5186" si="832">100*(22.1*10^6*10^((4.4-6.24*((J5123+273.2)/1000)+9.95*((J5123+273.2)/1000)^2-5.15*((J5123+273.5)/1000)^3)*(1-647.3/(J5123+273.2)))-101325*((K5123-J5123)/1514)*(1+J5123/873))/(22.1*10^6*10^((4.4-6.24*((K5123+273.2)/1000)+9.95*((K5123+273.2)/1000)^2-5.15*((K5123+273.5)/1000)^3)*(1-647.3/(K5123+273.2))))</f>
        <v>67.055674736109069</v>
      </c>
      <c r="M5123" s="34">
        <f t="shared" si="830"/>
        <v>607.9</v>
      </c>
      <c r="N5123" s="36">
        <f t="shared" ref="N5123:N5186" si="833">(0.408*AB5123*(AE5123-$Y$7)+$Y$6*($Y$6/(K5123+273))*$Y$8*(Z5123-AA5123))/(AB5123+$Y$6*(1+AC5123*$Y$8))</f>
        <v>0.49089239335104562</v>
      </c>
      <c r="O5123" s="13"/>
      <c r="Q5123" s="16">
        <v>45914</v>
      </c>
      <c r="R5123" s="17">
        <v>0.5625</v>
      </c>
      <c r="S5123" s="15">
        <v>-5.79</v>
      </c>
      <c r="U5123" s="18">
        <v>607.9</v>
      </c>
      <c r="V5123" s="13"/>
      <c r="Z5123" s="21">
        <f t="shared" ref="Z5123:Z5186" si="834">0.6108*EXP(17.27*K5123/(K5123+237.3))</f>
        <v>4.7574629302055307</v>
      </c>
      <c r="AA5123" s="21">
        <f t="shared" ref="AA5123:AA5186" si="835">(L5123/100)*Z5123</f>
        <v>3.1901488681695844</v>
      </c>
      <c r="AB5123" s="21">
        <f t="shared" ref="AB5123:AB5186" si="836">(4098*AA5123)/((K5123+237.3)^2)</f>
        <v>0.18025110846667905</v>
      </c>
      <c r="AC5123" s="21">
        <f t="shared" ref="AC5123:AC5186" si="837">IF(M5123&gt;10,0.24,0.96)</f>
        <v>0.24</v>
      </c>
      <c r="AD5123" s="22">
        <f t="shared" ref="AD5123:AD5186" si="838">M5123*3600/1000000</f>
        <v>2.1884399999999999</v>
      </c>
      <c r="AE5123" s="22">
        <f t="shared" ref="AE5123:AE5186" si="839">IF(M5123&gt;10,(1-$Y$4)*AD5123,0)</f>
        <v>1.6850988</v>
      </c>
    </row>
    <row r="5124" spans="1:31" ht="15.75" x14ac:dyDescent="0.25">
      <c r="A5124" s="11" t="s">
        <v>173</v>
      </c>
      <c r="B5124" s="11" t="s">
        <v>5300</v>
      </c>
      <c r="C5124" s="11">
        <v>879</v>
      </c>
      <c r="D5124" s="11">
        <v>49</v>
      </c>
      <c r="E5124" s="11">
        <v>32.799999999999997</v>
      </c>
      <c r="F5124" s="11">
        <v>3.2</v>
      </c>
      <c r="H5124" s="4">
        <v>45914</v>
      </c>
      <c r="I5124" s="5">
        <v>0.56944444444444442</v>
      </c>
      <c r="J5124" s="8">
        <f t="shared" si="831"/>
        <v>26.762499999999996</v>
      </c>
      <c r="K5124" s="29">
        <v>31.92</v>
      </c>
      <c r="L5124" s="31">
        <f t="shared" si="832"/>
        <v>66.667723180655159</v>
      </c>
      <c r="M5124" s="34">
        <f t="shared" si="830"/>
        <v>634.29999999999995</v>
      </c>
      <c r="N5124" s="36">
        <f t="shared" si="833"/>
        <v>0.51070949189522519</v>
      </c>
      <c r="O5124" s="13"/>
      <c r="Q5124" s="16">
        <v>45914</v>
      </c>
      <c r="R5124" s="17">
        <v>0.56944444444444442</v>
      </c>
      <c r="S5124" s="15">
        <v>-6.0375000000000005</v>
      </c>
      <c r="U5124" s="18">
        <v>634.29999999999995</v>
      </c>
      <c r="V5124" s="13"/>
      <c r="Z5124" s="21">
        <f t="shared" si="834"/>
        <v>4.7333225552967066</v>
      </c>
      <c r="AA5124" s="21">
        <f t="shared" si="835"/>
        <v>3.1555983784127215</v>
      </c>
      <c r="AB5124" s="21">
        <f t="shared" si="836"/>
        <v>0.17841815268921718</v>
      </c>
      <c r="AC5124" s="21">
        <f t="shared" si="837"/>
        <v>0.24</v>
      </c>
      <c r="AD5124" s="22">
        <f t="shared" si="838"/>
        <v>2.28348</v>
      </c>
      <c r="AE5124" s="22">
        <f t="shared" si="839"/>
        <v>1.7582796000000001</v>
      </c>
    </row>
    <row r="5125" spans="1:31" ht="15.75" x14ac:dyDescent="0.25">
      <c r="A5125" s="11" t="s">
        <v>173</v>
      </c>
      <c r="B5125" s="11" t="s">
        <v>5301</v>
      </c>
      <c r="C5125" s="11">
        <v>871</v>
      </c>
      <c r="D5125" s="11">
        <v>50</v>
      </c>
      <c r="E5125" s="11">
        <v>32.700000000000003</v>
      </c>
      <c r="F5125" s="11">
        <v>4.4000000000000004</v>
      </c>
      <c r="H5125" s="4">
        <v>45914</v>
      </c>
      <c r="I5125" s="5">
        <v>0.57638888888888884</v>
      </c>
      <c r="J5125" s="8">
        <f t="shared" si="831"/>
        <v>26.715000000000003</v>
      </c>
      <c r="K5125" s="29">
        <v>31.72</v>
      </c>
      <c r="L5125" s="31">
        <f t="shared" si="832"/>
        <v>67.444975336376601</v>
      </c>
      <c r="M5125" s="34">
        <f t="shared" si="830"/>
        <v>551.70000000000005</v>
      </c>
      <c r="N5125" s="36">
        <f t="shared" si="833"/>
        <v>0.44443164476966512</v>
      </c>
      <c r="O5125" s="13"/>
      <c r="Q5125" s="16">
        <v>45914</v>
      </c>
      <c r="R5125" s="17">
        <v>0.57638888888888884</v>
      </c>
      <c r="S5125" s="15">
        <v>-5.9849999999999994</v>
      </c>
      <c r="U5125" s="18">
        <v>551.70000000000005</v>
      </c>
      <c r="V5125" s="13"/>
      <c r="Z5125" s="21">
        <f t="shared" si="834"/>
        <v>4.6800578947190523</v>
      </c>
      <c r="AA5125" s="21">
        <f t="shared" si="835"/>
        <v>3.1564638928214106</v>
      </c>
      <c r="AB5125" s="21">
        <f t="shared" si="836"/>
        <v>0.17873254652490314</v>
      </c>
      <c r="AC5125" s="21">
        <f t="shared" si="837"/>
        <v>0.24</v>
      </c>
      <c r="AD5125" s="22">
        <f t="shared" si="838"/>
        <v>1.9861200000000003</v>
      </c>
      <c r="AE5125" s="22">
        <f t="shared" si="839"/>
        <v>1.5293124000000002</v>
      </c>
    </row>
    <row r="5126" spans="1:31" ht="15.75" x14ac:dyDescent="0.25">
      <c r="A5126" s="11" t="s">
        <v>173</v>
      </c>
      <c r="B5126" s="11" t="s">
        <v>5302</v>
      </c>
      <c r="C5126" s="11">
        <v>854</v>
      </c>
      <c r="D5126" s="11">
        <v>52</v>
      </c>
      <c r="E5126" s="11">
        <v>32.6</v>
      </c>
      <c r="F5126" s="11">
        <v>4.5</v>
      </c>
      <c r="H5126" s="4">
        <v>45914</v>
      </c>
      <c r="I5126" s="5">
        <v>0.58333333333333337</v>
      </c>
      <c r="J5126" s="8">
        <f t="shared" si="831"/>
        <v>26.417500000000004</v>
      </c>
      <c r="K5126" s="29">
        <v>31.69</v>
      </c>
      <c r="L5126" s="31">
        <f t="shared" si="832"/>
        <v>65.859875088124795</v>
      </c>
      <c r="M5126" s="34">
        <f t="shared" si="830"/>
        <v>342.8</v>
      </c>
      <c r="N5126" s="36">
        <f t="shared" si="833"/>
        <v>0.27414283048974841</v>
      </c>
      <c r="O5126" s="13"/>
      <c r="Q5126" s="16">
        <v>45914</v>
      </c>
      <c r="R5126" s="17">
        <v>0.58333333333333337</v>
      </c>
      <c r="S5126" s="15">
        <v>-6.1824999999999992</v>
      </c>
      <c r="U5126" s="18">
        <v>342.8</v>
      </c>
      <c r="V5126" s="13"/>
      <c r="Z5126" s="21">
        <f t="shared" si="834"/>
        <v>4.6721132775557095</v>
      </c>
      <c r="AA5126" s="21">
        <f t="shared" si="835"/>
        <v>3.0770479685738836</v>
      </c>
      <c r="AB5126" s="21">
        <f t="shared" si="836"/>
        <v>0.17427454229247599</v>
      </c>
      <c r="AC5126" s="21">
        <f t="shared" si="837"/>
        <v>0.24</v>
      </c>
      <c r="AD5126" s="22">
        <f t="shared" si="838"/>
        <v>1.2340800000000001</v>
      </c>
      <c r="AE5126" s="22">
        <f t="shared" si="839"/>
        <v>0.95024160000000002</v>
      </c>
    </row>
    <row r="5127" spans="1:31" ht="15.75" x14ac:dyDescent="0.25">
      <c r="A5127" s="11" t="s">
        <v>173</v>
      </c>
      <c r="B5127" s="11" t="s">
        <v>5303</v>
      </c>
      <c r="C5127" s="11">
        <v>837</v>
      </c>
      <c r="D5127" s="11">
        <v>51</v>
      </c>
      <c r="E5127" s="11">
        <v>32.700000000000003</v>
      </c>
      <c r="F5127" s="11">
        <v>4</v>
      </c>
      <c r="H5127" s="4">
        <v>45914</v>
      </c>
      <c r="I5127" s="5">
        <v>0.59027777777777779</v>
      </c>
      <c r="J5127" s="8">
        <f t="shared" si="831"/>
        <v>26.5425</v>
      </c>
      <c r="K5127" s="29">
        <v>31.25</v>
      </c>
      <c r="L5127" s="31">
        <f t="shared" si="832"/>
        <v>68.947780889697896</v>
      </c>
      <c r="M5127" s="34">
        <f t="shared" si="830"/>
        <v>353.1</v>
      </c>
      <c r="N5127" s="36">
        <f t="shared" si="833"/>
        <v>0.28436158049273103</v>
      </c>
      <c r="O5127" s="13"/>
      <c r="Q5127" s="16">
        <v>45914</v>
      </c>
      <c r="R5127" s="17">
        <v>0.59027777777777779</v>
      </c>
      <c r="S5127" s="15">
        <v>-6.1575000000000015</v>
      </c>
      <c r="U5127" s="18">
        <v>353.1</v>
      </c>
      <c r="V5127" s="13"/>
      <c r="Z5127" s="21">
        <f t="shared" si="834"/>
        <v>4.556931004568411</v>
      </c>
      <c r="AA5127" s="21">
        <f t="shared" si="835"/>
        <v>3.1419028043245372</v>
      </c>
      <c r="AB5127" s="21">
        <f t="shared" si="836"/>
        <v>0.17853130787535731</v>
      </c>
      <c r="AC5127" s="21">
        <f t="shared" si="837"/>
        <v>0.24</v>
      </c>
      <c r="AD5127" s="22">
        <f t="shared" si="838"/>
        <v>1.2711600000000001</v>
      </c>
      <c r="AE5127" s="22">
        <f t="shared" si="839"/>
        <v>0.97879320000000003</v>
      </c>
    </row>
    <row r="5128" spans="1:31" ht="15.75" x14ac:dyDescent="0.25">
      <c r="A5128" s="11" t="s">
        <v>173</v>
      </c>
      <c r="B5128" s="11" t="s">
        <v>5304</v>
      </c>
      <c r="C5128" s="11">
        <v>818</v>
      </c>
      <c r="D5128" s="11">
        <v>52</v>
      </c>
      <c r="E5128" s="11">
        <v>32.6</v>
      </c>
      <c r="F5128" s="11">
        <v>4</v>
      </c>
      <c r="H5128" s="4">
        <v>45914</v>
      </c>
      <c r="I5128" s="5">
        <v>0.59722222222222221</v>
      </c>
      <c r="J5128" s="8">
        <f t="shared" si="831"/>
        <v>26.247500000000002</v>
      </c>
      <c r="K5128" s="29">
        <v>30.87</v>
      </c>
      <c r="L5128" s="31">
        <f t="shared" si="832"/>
        <v>69.249038236374133</v>
      </c>
      <c r="M5128" s="34">
        <f t="shared" si="830"/>
        <v>518.4</v>
      </c>
      <c r="N5128" s="36">
        <f t="shared" si="833"/>
        <v>0.41572971442485396</v>
      </c>
      <c r="O5128" s="13"/>
      <c r="Q5128" s="16">
        <v>45914</v>
      </c>
      <c r="R5128" s="17">
        <v>0.59722222222222221</v>
      </c>
      <c r="S5128" s="15">
        <v>-6.3525000000000009</v>
      </c>
      <c r="U5128" s="18">
        <v>518.4</v>
      </c>
      <c r="V5128" s="13"/>
      <c r="Z5128" s="21">
        <f t="shared" si="834"/>
        <v>4.4594491862188725</v>
      </c>
      <c r="AA5128" s="21">
        <f t="shared" si="835"/>
        <v>3.0881256720963823</v>
      </c>
      <c r="AB5128" s="21">
        <f t="shared" si="836"/>
        <v>0.17597320172205014</v>
      </c>
      <c r="AC5128" s="21">
        <f t="shared" si="837"/>
        <v>0.24</v>
      </c>
      <c r="AD5128" s="22">
        <f t="shared" si="838"/>
        <v>1.8662399999999999</v>
      </c>
      <c r="AE5128" s="22">
        <f t="shared" si="839"/>
        <v>1.4370048</v>
      </c>
    </row>
    <row r="5129" spans="1:31" ht="15.75" x14ac:dyDescent="0.25">
      <c r="A5129" s="11" t="s">
        <v>173</v>
      </c>
      <c r="B5129" s="11" t="s">
        <v>5305</v>
      </c>
      <c r="C5129" s="11">
        <v>801</v>
      </c>
      <c r="D5129" s="11">
        <v>52</v>
      </c>
      <c r="E5129" s="11">
        <v>32.700000000000003</v>
      </c>
      <c r="F5129" s="11">
        <v>3.6</v>
      </c>
      <c r="H5129" s="4">
        <v>45914</v>
      </c>
      <c r="I5129" s="5">
        <v>0.60416666666666663</v>
      </c>
      <c r="J5129" s="8">
        <f t="shared" si="831"/>
        <v>26.232500000000002</v>
      </c>
      <c r="K5129" s="29">
        <v>30.52</v>
      </c>
      <c r="L5129" s="31">
        <f t="shared" si="832"/>
        <v>71.111978622266818</v>
      </c>
      <c r="M5129" s="34">
        <f t="shared" si="830"/>
        <v>271.8</v>
      </c>
      <c r="N5129" s="36">
        <f t="shared" si="833"/>
        <v>0.21856061176703495</v>
      </c>
      <c r="O5129" s="13"/>
      <c r="Q5129" s="16">
        <v>45914</v>
      </c>
      <c r="R5129" s="17">
        <v>0.60416666666666663</v>
      </c>
      <c r="S5129" s="15">
        <v>-6.467500000000002</v>
      </c>
      <c r="U5129" s="18">
        <v>271.8</v>
      </c>
      <c r="V5129" s="13"/>
      <c r="Z5129" s="21">
        <f t="shared" si="834"/>
        <v>4.3712719137542209</v>
      </c>
      <c r="AA5129" s="21">
        <f t="shared" si="835"/>
        <v>3.1084979488300548</v>
      </c>
      <c r="AB5129" s="21">
        <f t="shared" si="836"/>
        <v>0.177597369045393</v>
      </c>
      <c r="AC5129" s="21">
        <f t="shared" si="837"/>
        <v>0.24</v>
      </c>
      <c r="AD5129" s="22">
        <f t="shared" si="838"/>
        <v>0.97848000000000002</v>
      </c>
      <c r="AE5129" s="22">
        <f t="shared" si="839"/>
        <v>0.75342960000000003</v>
      </c>
    </row>
    <row r="5130" spans="1:31" ht="15.75" x14ac:dyDescent="0.25">
      <c r="A5130" s="11" t="s">
        <v>173</v>
      </c>
      <c r="B5130" s="11" t="s">
        <v>5306</v>
      </c>
      <c r="C5130" s="11">
        <v>782</v>
      </c>
      <c r="D5130" s="11">
        <v>52</v>
      </c>
      <c r="E5130" s="11">
        <v>32.5</v>
      </c>
      <c r="F5130" s="11">
        <v>4</v>
      </c>
      <c r="H5130" s="4">
        <v>45914</v>
      </c>
      <c r="I5130" s="5">
        <v>0.61111111111111116</v>
      </c>
      <c r="J5130" s="8">
        <f t="shared" si="831"/>
        <v>25.965000000000003</v>
      </c>
      <c r="K5130" s="29">
        <v>30.82</v>
      </c>
      <c r="L5130" s="31">
        <f t="shared" si="832"/>
        <v>67.814890284392959</v>
      </c>
      <c r="M5130" s="34">
        <f t="shared" ref="M5130:M5193" si="840">U5130</f>
        <v>92.6</v>
      </c>
      <c r="N5130" s="36">
        <f t="shared" si="833"/>
        <v>7.3774072864806847E-2</v>
      </c>
      <c r="O5130" s="13"/>
      <c r="Q5130" s="16">
        <v>45914</v>
      </c>
      <c r="R5130" s="17">
        <v>0.61111111111111116</v>
      </c>
      <c r="S5130" s="15">
        <v>-6.5349999999999984</v>
      </c>
      <c r="U5130" s="18">
        <v>92.6</v>
      </c>
      <c r="V5130" s="13"/>
      <c r="Z5130" s="21">
        <f t="shared" si="834"/>
        <v>4.4467585554423428</v>
      </c>
      <c r="AA5130" s="21">
        <f t="shared" si="835"/>
        <v>3.0155644355850821</v>
      </c>
      <c r="AB5130" s="21">
        <f t="shared" si="836"/>
        <v>0.17190248126026503</v>
      </c>
      <c r="AC5130" s="21">
        <f t="shared" si="837"/>
        <v>0.24</v>
      </c>
      <c r="AD5130" s="22">
        <f t="shared" si="838"/>
        <v>0.33335999999999999</v>
      </c>
      <c r="AE5130" s="22">
        <f t="shared" si="839"/>
        <v>0.2566872</v>
      </c>
    </row>
    <row r="5131" spans="1:31" ht="15.75" x14ac:dyDescent="0.25">
      <c r="A5131" s="11" t="s">
        <v>173</v>
      </c>
      <c r="B5131" s="11" t="s">
        <v>5307</v>
      </c>
      <c r="C5131" s="11">
        <v>757</v>
      </c>
      <c r="D5131" s="11">
        <v>53</v>
      </c>
      <c r="E5131" s="11">
        <v>32.5</v>
      </c>
      <c r="F5131" s="11">
        <v>4</v>
      </c>
      <c r="H5131" s="4">
        <v>45914</v>
      </c>
      <c r="I5131" s="5">
        <v>0.61805555555555558</v>
      </c>
      <c r="J5131" s="8">
        <f t="shared" si="831"/>
        <v>25.82</v>
      </c>
      <c r="K5131" s="29">
        <v>30.65</v>
      </c>
      <c r="L5131" s="31">
        <f t="shared" si="832"/>
        <v>67.865971027509431</v>
      </c>
      <c r="M5131" s="34">
        <f t="shared" si="840"/>
        <v>70.430000000000007</v>
      </c>
      <c r="N5131" s="36">
        <f t="shared" si="833"/>
        <v>5.5989901405455594E-2</v>
      </c>
      <c r="O5131" s="13"/>
      <c r="Q5131" s="16">
        <v>45914</v>
      </c>
      <c r="R5131" s="17">
        <v>0.61805555555555558</v>
      </c>
      <c r="S5131" s="15">
        <v>-6.68</v>
      </c>
      <c r="U5131" s="18">
        <v>70.430000000000007</v>
      </c>
      <c r="V5131" s="13"/>
      <c r="Z5131" s="21">
        <f t="shared" si="834"/>
        <v>4.4038449000925164</v>
      </c>
      <c r="AA5131" s="21">
        <f t="shared" si="835"/>
        <v>2.9887121039932389</v>
      </c>
      <c r="AB5131" s="21">
        <f t="shared" si="836"/>
        <v>0.17058801423585121</v>
      </c>
      <c r="AC5131" s="21">
        <f t="shared" si="837"/>
        <v>0.24</v>
      </c>
      <c r="AD5131" s="22">
        <f t="shared" si="838"/>
        <v>0.25354800000000005</v>
      </c>
      <c r="AE5131" s="22">
        <f t="shared" si="839"/>
        <v>0.19523196000000004</v>
      </c>
    </row>
    <row r="5132" spans="1:31" ht="15.75" x14ac:dyDescent="0.25">
      <c r="A5132" s="11" t="s">
        <v>173</v>
      </c>
      <c r="B5132" s="11" t="s">
        <v>5308</v>
      </c>
      <c r="C5132" s="11">
        <v>736</v>
      </c>
      <c r="D5132" s="11">
        <v>53</v>
      </c>
      <c r="E5132" s="11">
        <v>32.4</v>
      </c>
      <c r="F5132" s="11">
        <v>4.5</v>
      </c>
      <c r="H5132" s="4">
        <v>45914</v>
      </c>
      <c r="I5132" s="5">
        <v>0.625</v>
      </c>
      <c r="J5132" s="8">
        <f t="shared" si="831"/>
        <v>25.674999999999997</v>
      </c>
      <c r="K5132" s="29">
        <v>31.03</v>
      </c>
      <c r="L5132" s="31">
        <f t="shared" si="832"/>
        <v>64.967412773440287</v>
      </c>
      <c r="M5132" s="34">
        <f t="shared" si="840"/>
        <v>61.13</v>
      </c>
      <c r="N5132" s="36">
        <f t="shared" si="833"/>
        <v>4.8243144991667222E-2</v>
      </c>
      <c r="O5132" s="13"/>
      <c r="Q5132" s="16">
        <v>45914</v>
      </c>
      <c r="R5132" s="17">
        <v>0.625</v>
      </c>
      <c r="S5132" s="15">
        <v>-6.7249999999999996</v>
      </c>
      <c r="U5132" s="18">
        <v>61.13</v>
      </c>
      <c r="V5132" s="13"/>
      <c r="Z5132" s="21">
        <f t="shared" si="834"/>
        <v>4.5002709796552631</v>
      </c>
      <c r="AA5132" s="21">
        <f t="shared" si="835"/>
        <v>2.9237096232759798</v>
      </c>
      <c r="AB5132" s="21">
        <f t="shared" si="836"/>
        <v>0.16640552052452381</v>
      </c>
      <c r="AC5132" s="21">
        <f t="shared" si="837"/>
        <v>0.24</v>
      </c>
      <c r="AD5132" s="22">
        <f t="shared" si="838"/>
        <v>0.22006800000000001</v>
      </c>
      <c r="AE5132" s="22">
        <f t="shared" si="839"/>
        <v>0.16945236000000002</v>
      </c>
    </row>
    <row r="5133" spans="1:31" ht="15.75" x14ac:dyDescent="0.25">
      <c r="A5133" s="11" t="s">
        <v>173</v>
      </c>
      <c r="B5133" s="11" t="s">
        <v>5309</v>
      </c>
      <c r="C5133" s="11">
        <v>709</v>
      </c>
      <c r="D5133" s="11">
        <v>54</v>
      </c>
      <c r="E5133" s="11">
        <v>32.1</v>
      </c>
      <c r="F5133" s="11">
        <v>3.8</v>
      </c>
      <c r="H5133" s="4">
        <v>45914</v>
      </c>
      <c r="I5133" s="5">
        <v>0.63194444444444442</v>
      </c>
      <c r="J5133" s="8">
        <f t="shared" si="831"/>
        <v>25.61</v>
      </c>
      <c r="K5133" s="29">
        <v>30.43</v>
      </c>
      <c r="L5133" s="31">
        <f t="shared" si="832"/>
        <v>67.796678577970027</v>
      </c>
      <c r="M5133" s="34">
        <f t="shared" si="840"/>
        <v>56.01</v>
      </c>
      <c r="N5133" s="36">
        <f t="shared" si="833"/>
        <v>4.4373198399499617E-2</v>
      </c>
      <c r="O5133" s="13"/>
      <c r="Q5133" s="16">
        <v>45914</v>
      </c>
      <c r="R5133" s="17">
        <v>0.63194444444444442</v>
      </c>
      <c r="S5133" s="15">
        <v>-6.4900000000000011</v>
      </c>
      <c r="U5133" s="18">
        <v>56.01</v>
      </c>
      <c r="V5133" s="13"/>
      <c r="Z5133" s="21">
        <f t="shared" si="834"/>
        <v>4.3488442591541965</v>
      </c>
      <c r="AA5133" s="21">
        <f t="shared" si="835"/>
        <v>2.9483719642352724</v>
      </c>
      <c r="AB5133" s="21">
        <f t="shared" si="836"/>
        <v>0.16856218451486807</v>
      </c>
      <c r="AC5133" s="21">
        <f t="shared" si="837"/>
        <v>0.24</v>
      </c>
      <c r="AD5133" s="22">
        <f t="shared" si="838"/>
        <v>0.20163600000000001</v>
      </c>
      <c r="AE5133" s="22">
        <f t="shared" si="839"/>
        <v>0.15525972000000002</v>
      </c>
    </row>
    <row r="5134" spans="1:31" ht="15.75" x14ac:dyDescent="0.25">
      <c r="A5134" s="11" t="s">
        <v>173</v>
      </c>
      <c r="B5134" s="11" t="s">
        <v>5310</v>
      </c>
      <c r="C5134" s="11">
        <v>687</v>
      </c>
      <c r="D5134" s="11">
        <v>54</v>
      </c>
      <c r="E5134" s="11">
        <v>32.200000000000003</v>
      </c>
      <c r="F5134" s="11">
        <v>3.8</v>
      </c>
      <c r="H5134" s="4">
        <v>45914</v>
      </c>
      <c r="I5134" s="5">
        <v>0.63888888888888884</v>
      </c>
      <c r="J5134" s="8">
        <f t="shared" si="831"/>
        <v>25.787500000000001</v>
      </c>
      <c r="K5134" s="29">
        <v>30.31</v>
      </c>
      <c r="L5134" s="31">
        <f t="shared" si="832"/>
        <v>69.546603073100826</v>
      </c>
      <c r="M5134" s="34">
        <f t="shared" si="840"/>
        <v>61.2</v>
      </c>
      <c r="N5134" s="36">
        <f t="shared" si="833"/>
        <v>4.8763105012703874E-2</v>
      </c>
      <c r="O5134" s="13"/>
      <c r="Q5134" s="16">
        <v>45914</v>
      </c>
      <c r="R5134" s="17">
        <v>0.63888888888888884</v>
      </c>
      <c r="S5134" s="15">
        <v>-6.4124999999999996</v>
      </c>
      <c r="U5134" s="18">
        <v>61.2</v>
      </c>
      <c r="V5134" s="13"/>
      <c r="Z5134" s="21">
        <f t="shared" si="834"/>
        <v>4.3190963687396478</v>
      </c>
      <c r="AA5134" s="21">
        <f t="shared" si="835"/>
        <v>3.0037848079120737</v>
      </c>
      <c r="AB5134" s="21">
        <f t="shared" si="836"/>
        <v>0.17188425434055385</v>
      </c>
      <c r="AC5134" s="21">
        <f t="shared" si="837"/>
        <v>0.24</v>
      </c>
      <c r="AD5134" s="22">
        <f t="shared" si="838"/>
        <v>0.22031999999999999</v>
      </c>
      <c r="AE5134" s="22">
        <f t="shared" si="839"/>
        <v>0.1696464</v>
      </c>
    </row>
    <row r="5135" spans="1:31" ht="15.75" x14ac:dyDescent="0.25">
      <c r="A5135" s="11" t="s">
        <v>173</v>
      </c>
      <c r="B5135" s="11" t="s">
        <v>5311</v>
      </c>
      <c r="C5135" s="11">
        <v>659</v>
      </c>
      <c r="D5135" s="11">
        <v>53</v>
      </c>
      <c r="E5135" s="11">
        <v>32.4</v>
      </c>
      <c r="F5135" s="11">
        <v>4.3</v>
      </c>
      <c r="H5135" s="4">
        <v>45914</v>
      </c>
      <c r="I5135" s="5">
        <v>0.64583333333333337</v>
      </c>
      <c r="J5135" s="8">
        <f t="shared" si="831"/>
        <v>26.112499999999997</v>
      </c>
      <c r="K5135" s="29">
        <v>30.3</v>
      </c>
      <c r="L5135" s="31">
        <f t="shared" si="832"/>
        <v>71.617559292681761</v>
      </c>
      <c r="M5135" s="34">
        <f t="shared" si="840"/>
        <v>66.14</v>
      </c>
      <c r="N5135" s="36">
        <f t="shared" si="833"/>
        <v>5.314198255340858E-2</v>
      </c>
      <c r="O5135" s="13"/>
      <c r="Q5135" s="16">
        <v>45914</v>
      </c>
      <c r="R5135" s="17">
        <v>0.64583333333333337</v>
      </c>
      <c r="S5135" s="15">
        <v>-6.2875000000000005</v>
      </c>
      <c r="U5135" s="18">
        <v>66.14</v>
      </c>
      <c r="V5135" s="13"/>
      <c r="Z5135" s="21">
        <f t="shared" si="834"/>
        <v>4.3166253828706109</v>
      </c>
      <c r="AA5135" s="21">
        <f t="shared" si="835"/>
        <v>3.0914617430203108</v>
      </c>
      <c r="AB5135" s="21">
        <f t="shared" si="836"/>
        <v>0.17691457453421477</v>
      </c>
      <c r="AC5135" s="21">
        <f t="shared" si="837"/>
        <v>0.24</v>
      </c>
      <c r="AD5135" s="22">
        <f t="shared" si="838"/>
        <v>0.23810400000000001</v>
      </c>
      <c r="AE5135" s="22">
        <f t="shared" si="839"/>
        <v>0.18334008000000002</v>
      </c>
    </row>
    <row r="5136" spans="1:31" ht="15.75" x14ac:dyDescent="0.25">
      <c r="A5136" s="11" t="s">
        <v>173</v>
      </c>
      <c r="B5136" s="11" t="s">
        <v>5312</v>
      </c>
      <c r="C5136" s="11">
        <v>629</v>
      </c>
      <c r="D5136" s="11">
        <v>55</v>
      </c>
      <c r="E5136" s="11">
        <v>31.8</v>
      </c>
      <c r="F5136" s="11">
        <v>4.0999999999999996</v>
      </c>
      <c r="H5136" s="4">
        <v>45914</v>
      </c>
      <c r="I5136" s="5">
        <v>0.65277777777777779</v>
      </c>
      <c r="J5136" s="8">
        <f t="shared" si="831"/>
        <v>25.537500000000001</v>
      </c>
      <c r="K5136" s="29">
        <v>30.16</v>
      </c>
      <c r="L5136" s="31">
        <f t="shared" si="832"/>
        <v>68.84567342664964</v>
      </c>
      <c r="M5136" s="34">
        <f t="shared" si="840"/>
        <v>62.59</v>
      </c>
      <c r="N5136" s="36">
        <f t="shared" si="833"/>
        <v>4.961032579502031E-2</v>
      </c>
      <c r="O5136" s="13"/>
      <c r="Q5136" s="16">
        <v>45914</v>
      </c>
      <c r="R5136" s="17">
        <v>0.65277777777777779</v>
      </c>
      <c r="S5136" s="15">
        <v>-6.2625000000000002</v>
      </c>
      <c r="U5136" s="18">
        <v>62.59</v>
      </c>
      <c r="V5136" s="13"/>
      <c r="Z5136" s="21">
        <f t="shared" si="834"/>
        <v>4.2821604076266579</v>
      </c>
      <c r="AA5136" s="21">
        <f t="shared" si="835"/>
        <v>2.948082169839938</v>
      </c>
      <c r="AB5136" s="21">
        <f t="shared" si="836"/>
        <v>0.1688860808652892</v>
      </c>
      <c r="AC5136" s="21">
        <f t="shared" si="837"/>
        <v>0.24</v>
      </c>
      <c r="AD5136" s="22">
        <f t="shared" si="838"/>
        <v>0.225324</v>
      </c>
      <c r="AE5136" s="22">
        <f t="shared" si="839"/>
        <v>0.17349948000000001</v>
      </c>
    </row>
    <row r="5137" spans="1:31" ht="15.75" x14ac:dyDescent="0.25">
      <c r="A5137" s="11" t="s">
        <v>173</v>
      </c>
      <c r="B5137" s="11" t="s">
        <v>5313</v>
      </c>
      <c r="C5137" s="11">
        <v>596</v>
      </c>
      <c r="D5137" s="11">
        <v>54</v>
      </c>
      <c r="E5137" s="11">
        <v>32.1</v>
      </c>
      <c r="F5137" s="11">
        <v>4.3</v>
      </c>
      <c r="H5137" s="4">
        <v>45914</v>
      </c>
      <c r="I5137" s="5">
        <v>0.65972222222222221</v>
      </c>
      <c r="J5137" s="8">
        <f t="shared" si="831"/>
        <v>25.830000000000002</v>
      </c>
      <c r="K5137" s="29">
        <v>29.88</v>
      </c>
      <c r="L5137" s="31">
        <f t="shared" si="832"/>
        <v>72.262405126019843</v>
      </c>
      <c r="M5137" s="34">
        <f t="shared" si="840"/>
        <v>51.25</v>
      </c>
      <c r="N5137" s="36">
        <f t="shared" si="833"/>
        <v>4.1039208928935776E-2</v>
      </c>
      <c r="O5137" s="13"/>
      <c r="Q5137" s="16">
        <v>45914</v>
      </c>
      <c r="R5137" s="17">
        <v>0.65972222222222221</v>
      </c>
      <c r="S5137" s="15">
        <v>-6.27</v>
      </c>
      <c r="U5137" s="18">
        <v>51.25</v>
      </c>
      <c r="V5137" s="13"/>
      <c r="Z5137" s="21">
        <f t="shared" si="834"/>
        <v>4.2139475854711241</v>
      </c>
      <c r="AA5137" s="21">
        <f t="shared" si="835"/>
        <v>3.0450998760112751</v>
      </c>
      <c r="AB5137" s="21">
        <f t="shared" si="836"/>
        <v>0.17480973104841624</v>
      </c>
      <c r="AC5137" s="21">
        <f t="shared" si="837"/>
        <v>0.24</v>
      </c>
      <c r="AD5137" s="22">
        <f t="shared" si="838"/>
        <v>0.1845</v>
      </c>
      <c r="AE5137" s="22">
        <f t="shared" si="839"/>
        <v>0.142065</v>
      </c>
    </row>
    <row r="5138" spans="1:31" ht="15.75" x14ac:dyDescent="0.25">
      <c r="A5138" s="11" t="s">
        <v>173</v>
      </c>
      <c r="B5138" s="11" t="s">
        <v>5314</v>
      </c>
      <c r="C5138" s="11">
        <v>559</v>
      </c>
      <c r="D5138" s="11">
        <v>55</v>
      </c>
      <c r="E5138" s="11">
        <v>32.1</v>
      </c>
      <c r="F5138" s="11">
        <v>3.7</v>
      </c>
      <c r="H5138" s="4">
        <v>45914</v>
      </c>
      <c r="I5138" s="5">
        <v>0.66666666666666663</v>
      </c>
      <c r="J5138" s="8">
        <f t="shared" si="831"/>
        <v>25.984999999999999</v>
      </c>
      <c r="K5138" s="29">
        <v>30.05</v>
      </c>
      <c r="L5138" s="31">
        <f t="shared" si="832"/>
        <v>72.255591916755918</v>
      </c>
      <c r="M5138" s="34">
        <f t="shared" si="840"/>
        <v>49.06</v>
      </c>
      <c r="N5138" s="36">
        <f t="shared" si="833"/>
        <v>3.9382619602443381E-2</v>
      </c>
      <c r="O5138" s="13"/>
      <c r="Q5138" s="16">
        <v>45914</v>
      </c>
      <c r="R5138" s="17">
        <v>0.66666666666666663</v>
      </c>
      <c r="S5138" s="15">
        <v>-6.1150000000000002</v>
      </c>
      <c r="U5138" s="18">
        <v>49.06</v>
      </c>
      <c r="V5138" s="13"/>
      <c r="Z5138" s="21">
        <f t="shared" si="834"/>
        <v>4.2552488769569417</v>
      </c>
      <c r="AA5138" s="21">
        <f t="shared" si="835"/>
        <v>3.0746552635763473</v>
      </c>
      <c r="AB5138" s="21">
        <f t="shared" si="836"/>
        <v>0.1762820149951107</v>
      </c>
      <c r="AC5138" s="21">
        <f t="shared" si="837"/>
        <v>0.24</v>
      </c>
      <c r="AD5138" s="22">
        <f t="shared" si="838"/>
        <v>0.176616</v>
      </c>
      <c r="AE5138" s="22">
        <f t="shared" si="839"/>
        <v>0.13599432</v>
      </c>
    </row>
    <row r="5139" spans="1:31" ht="15.75" x14ac:dyDescent="0.25">
      <c r="A5139" s="11" t="s">
        <v>173</v>
      </c>
      <c r="B5139" s="11" t="s">
        <v>5315</v>
      </c>
      <c r="C5139" s="11">
        <v>527</v>
      </c>
      <c r="D5139" s="11">
        <v>56</v>
      </c>
      <c r="E5139" s="11">
        <v>31.8</v>
      </c>
      <c r="F5139" s="11">
        <v>4.5</v>
      </c>
      <c r="H5139" s="4">
        <v>45914</v>
      </c>
      <c r="I5139" s="5">
        <v>0.67361111111111116</v>
      </c>
      <c r="J5139" s="8">
        <f t="shared" si="831"/>
        <v>25.725000000000001</v>
      </c>
      <c r="K5139" s="29">
        <v>29.38</v>
      </c>
      <c r="L5139" s="31">
        <f t="shared" si="832"/>
        <v>74.540918227174444</v>
      </c>
      <c r="M5139" s="34">
        <f t="shared" si="840"/>
        <v>48.31</v>
      </c>
      <c r="N5139" s="36">
        <f t="shared" si="833"/>
        <v>3.8751925359206567E-2</v>
      </c>
      <c r="O5139" s="13"/>
      <c r="Q5139" s="16">
        <v>45914</v>
      </c>
      <c r="R5139" s="17">
        <v>0.67361111111111116</v>
      </c>
      <c r="S5139" s="15">
        <v>-6.0750000000000011</v>
      </c>
      <c r="U5139" s="18">
        <v>48.31</v>
      </c>
      <c r="V5139" s="13"/>
      <c r="Z5139" s="21">
        <f t="shared" si="834"/>
        <v>4.0944869110439281</v>
      </c>
      <c r="AA5139" s="21">
        <f t="shared" si="835"/>
        <v>3.0520681401836156</v>
      </c>
      <c r="AB5139" s="21">
        <f t="shared" si="836"/>
        <v>0.17586737711363912</v>
      </c>
      <c r="AC5139" s="21">
        <f t="shared" si="837"/>
        <v>0.24</v>
      </c>
      <c r="AD5139" s="22">
        <f t="shared" si="838"/>
        <v>0.17391599999999999</v>
      </c>
      <c r="AE5139" s="22">
        <f t="shared" si="839"/>
        <v>0.13391532</v>
      </c>
    </row>
    <row r="5140" spans="1:31" ht="15.75" x14ac:dyDescent="0.25">
      <c r="A5140" s="11" t="s">
        <v>173</v>
      </c>
      <c r="B5140" s="11" t="s">
        <v>5316</v>
      </c>
      <c r="C5140" s="11">
        <v>492</v>
      </c>
      <c r="D5140" s="11">
        <v>58</v>
      </c>
      <c r="E5140" s="11">
        <v>31.5</v>
      </c>
      <c r="F5140" s="11">
        <v>4.0999999999999996</v>
      </c>
      <c r="H5140" s="4">
        <v>45914</v>
      </c>
      <c r="I5140" s="5">
        <v>0.68055555555555558</v>
      </c>
      <c r="J5140" s="8">
        <f t="shared" si="831"/>
        <v>25.454999999999998</v>
      </c>
      <c r="K5140" s="29">
        <v>29.28</v>
      </c>
      <c r="L5140" s="31">
        <f t="shared" si="832"/>
        <v>73.392243208609415</v>
      </c>
      <c r="M5140" s="34">
        <f t="shared" si="840"/>
        <v>43.3</v>
      </c>
      <c r="N5140" s="36">
        <f t="shared" si="833"/>
        <v>3.4527642601336929E-2</v>
      </c>
      <c r="O5140" s="13"/>
      <c r="Q5140" s="16">
        <v>45914</v>
      </c>
      <c r="R5140" s="17">
        <v>0.68055555555555558</v>
      </c>
      <c r="S5140" s="15">
        <v>-6.0450000000000008</v>
      </c>
      <c r="U5140" s="18">
        <v>43.3</v>
      </c>
      <c r="V5140" s="13"/>
      <c r="Z5140" s="21">
        <f t="shared" si="834"/>
        <v>4.0709515763438668</v>
      </c>
      <c r="AA5140" s="21">
        <f t="shared" si="835"/>
        <v>2.9877626818150098</v>
      </c>
      <c r="AB5140" s="21">
        <f t="shared" si="836"/>
        <v>0.17229113233573792</v>
      </c>
      <c r="AC5140" s="21">
        <f t="shared" si="837"/>
        <v>0.24</v>
      </c>
      <c r="AD5140" s="22">
        <f t="shared" si="838"/>
        <v>0.15587999999999999</v>
      </c>
      <c r="AE5140" s="22">
        <f t="shared" si="839"/>
        <v>0.1200276</v>
      </c>
    </row>
    <row r="5141" spans="1:31" ht="15.75" x14ac:dyDescent="0.25">
      <c r="A5141" s="11" t="s">
        <v>173</v>
      </c>
      <c r="B5141" s="11" t="s">
        <v>5317</v>
      </c>
      <c r="C5141" s="11">
        <v>455</v>
      </c>
      <c r="D5141" s="11">
        <v>59</v>
      </c>
      <c r="E5141" s="11">
        <v>31.4</v>
      </c>
      <c r="F5141" s="11">
        <v>3.7</v>
      </c>
      <c r="H5141" s="4">
        <v>45914</v>
      </c>
      <c r="I5141" s="5">
        <v>0.6875</v>
      </c>
      <c r="J5141" s="8">
        <f t="shared" si="831"/>
        <v>25.552499999999998</v>
      </c>
      <c r="K5141" s="29">
        <v>29.17</v>
      </c>
      <c r="L5141" s="31">
        <f t="shared" si="832"/>
        <v>74.683387934822576</v>
      </c>
      <c r="M5141" s="34">
        <f t="shared" si="840"/>
        <v>49.77</v>
      </c>
      <c r="N5141" s="36">
        <f t="shared" si="833"/>
        <v>3.9821916134647223E-2</v>
      </c>
      <c r="O5141" s="13"/>
      <c r="Q5141" s="16">
        <v>45914</v>
      </c>
      <c r="R5141" s="17">
        <v>0.6875</v>
      </c>
      <c r="S5141" s="15">
        <v>-5.8475000000000001</v>
      </c>
      <c r="U5141" s="18">
        <v>49.77</v>
      </c>
      <c r="V5141" s="13"/>
      <c r="Z5141" s="21">
        <f t="shared" si="834"/>
        <v>4.0451987142225621</v>
      </c>
      <c r="AA5141" s="21">
        <f t="shared" si="835"/>
        <v>3.0210914484772911</v>
      </c>
      <c r="AB5141" s="21">
        <f t="shared" si="836"/>
        <v>0.17435691724840474</v>
      </c>
      <c r="AC5141" s="21">
        <f t="shared" si="837"/>
        <v>0.24</v>
      </c>
      <c r="AD5141" s="22">
        <f t="shared" si="838"/>
        <v>0.179172</v>
      </c>
      <c r="AE5141" s="22">
        <f t="shared" si="839"/>
        <v>0.13796243999999999</v>
      </c>
    </row>
    <row r="5142" spans="1:31" ht="15.75" x14ac:dyDescent="0.25">
      <c r="A5142" s="11" t="s">
        <v>173</v>
      </c>
      <c r="B5142" s="11" t="s">
        <v>5318</v>
      </c>
      <c r="C5142" s="11">
        <v>419</v>
      </c>
      <c r="D5142" s="11">
        <v>58</v>
      </c>
      <c r="E5142" s="11">
        <v>31.1</v>
      </c>
      <c r="F5142" s="11">
        <v>4.4000000000000004</v>
      </c>
      <c r="H5142" s="4">
        <v>45914</v>
      </c>
      <c r="I5142" s="2" t="s">
        <v>27</v>
      </c>
      <c r="J5142" s="8">
        <f t="shared" si="831"/>
        <v>24.975000000000001</v>
      </c>
      <c r="K5142" s="29">
        <v>28.69</v>
      </c>
      <c r="L5142" s="31">
        <f t="shared" si="832"/>
        <v>73.808899388891518</v>
      </c>
      <c r="M5142" s="34">
        <f t="shared" si="840"/>
        <v>53.1</v>
      </c>
      <c r="N5142" s="36">
        <f t="shared" si="833"/>
        <v>4.2035566916624023E-2</v>
      </c>
      <c r="O5142" s="13"/>
      <c r="Q5142" s="16">
        <v>45914</v>
      </c>
      <c r="R5142" s="17">
        <v>0.69444444444444442</v>
      </c>
      <c r="S5142" s="15">
        <v>-6.1249999999999991</v>
      </c>
      <c r="U5142" s="18">
        <v>53.1</v>
      </c>
      <c r="V5142" s="13"/>
      <c r="Z5142" s="21">
        <f t="shared" si="834"/>
        <v>3.9344739190422118</v>
      </c>
      <c r="AA5142" s="21">
        <f t="shared" si="835"/>
        <v>2.9039918963880429</v>
      </c>
      <c r="AB5142" s="21">
        <f t="shared" si="836"/>
        <v>0.16820416107064673</v>
      </c>
      <c r="AC5142" s="21">
        <f t="shared" si="837"/>
        <v>0.24</v>
      </c>
      <c r="AD5142" s="22">
        <f t="shared" si="838"/>
        <v>0.19116</v>
      </c>
      <c r="AE5142" s="22">
        <f t="shared" si="839"/>
        <v>0.1471932</v>
      </c>
    </row>
    <row r="5143" spans="1:31" ht="15.75" x14ac:dyDescent="0.25">
      <c r="A5143" s="11" t="s">
        <v>173</v>
      </c>
      <c r="B5143" s="11" t="s">
        <v>5319</v>
      </c>
      <c r="C5143" s="11">
        <v>383</v>
      </c>
      <c r="D5143" s="11">
        <v>60</v>
      </c>
      <c r="E5143" s="11">
        <v>30.8</v>
      </c>
      <c r="F5143" s="11">
        <v>3.9</v>
      </c>
      <c r="H5143" s="4">
        <v>45914</v>
      </c>
      <c r="I5143" s="2" t="s">
        <v>28</v>
      </c>
      <c r="J5143" s="8">
        <f t="shared" si="831"/>
        <v>24.655000000000001</v>
      </c>
      <c r="K5143" s="29">
        <v>28.32</v>
      </c>
      <c r="L5143" s="31">
        <f t="shared" si="832"/>
        <v>73.950143477645696</v>
      </c>
      <c r="M5143" s="34">
        <f t="shared" si="840"/>
        <v>45.94</v>
      </c>
      <c r="N5143" s="36">
        <f t="shared" si="833"/>
        <v>3.6186162516005108E-2</v>
      </c>
      <c r="O5143" s="13"/>
      <c r="Q5143" s="16">
        <v>45914</v>
      </c>
      <c r="R5143" s="17">
        <v>0.70138888888888884</v>
      </c>
      <c r="S5143" s="15">
        <v>-6.1450000000000005</v>
      </c>
      <c r="U5143" s="18">
        <v>45.94</v>
      </c>
      <c r="V5143" s="13"/>
      <c r="Z5143" s="21">
        <f t="shared" si="834"/>
        <v>3.8509327866725735</v>
      </c>
      <c r="AA5143" s="21">
        <f t="shared" si="835"/>
        <v>2.8477703209720677</v>
      </c>
      <c r="AB5143" s="21">
        <f t="shared" si="836"/>
        <v>0.1654075652082313</v>
      </c>
      <c r="AC5143" s="21">
        <f t="shared" si="837"/>
        <v>0.24</v>
      </c>
      <c r="AD5143" s="22">
        <f t="shared" si="838"/>
        <v>0.165384</v>
      </c>
      <c r="AE5143" s="22">
        <f t="shared" si="839"/>
        <v>0.12734568000000002</v>
      </c>
    </row>
    <row r="5144" spans="1:31" ht="15.75" x14ac:dyDescent="0.25">
      <c r="A5144" s="11" t="s">
        <v>173</v>
      </c>
      <c r="B5144" s="11" t="s">
        <v>5320</v>
      </c>
      <c r="C5144" s="11">
        <v>344</v>
      </c>
      <c r="D5144" s="11">
        <v>60</v>
      </c>
      <c r="E5144" s="11">
        <v>30.9</v>
      </c>
      <c r="F5144" s="11">
        <v>3.7</v>
      </c>
      <c r="H5144" s="4">
        <v>45914</v>
      </c>
      <c r="I5144" s="2" t="s">
        <v>29</v>
      </c>
      <c r="J5144" s="8">
        <f t="shared" si="831"/>
        <v>24.862499999999997</v>
      </c>
      <c r="K5144" s="29">
        <v>28.28</v>
      </c>
      <c r="L5144" s="31">
        <f t="shared" si="832"/>
        <v>75.575998540166538</v>
      </c>
      <c r="M5144" s="34">
        <f t="shared" si="840"/>
        <v>48.48</v>
      </c>
      <c r="N5144" s="36">
        <f t="shared" si="833"/>
        <v>3.8412251917984024E-2</v>
      </c>
      <c r="O5144" s="13"/>
      <c r="Q5144" s="16">
        <v>45914</v>
      </c>
      <c r="R5144" s="17">
        <v>0.70833333333333337</v>
      </c>
      <c r="S5144" s="15">
        <v>-6.0375000000000005</v>
      </c>
      <c r="U5144" s="18">
        <v>48.48</v>
      </c>
      <c r="V5144" s="13"/>
      <c r="Z5144" s="21">
        <f t="shared" si="834"/>
        <v>3.8419944776916073</v>
      </c>
      <c r="AA5144" s="21">
        <f t="shared" si="835"/>
        <v>2.9036256903734881</v>
      </c>
      <c r="AB5144" s="21">
        <f t="shared" si="836"/>
        <v>0.1687026292538758</v>
      </c>
      <c r="AC5144" s="21">
        <f t="shared" si="837"/>
        <v>0.24</v>
      </c>
      <c r="AD5144" s="22">
        <f t="shared" si="838"/>
        <v>0.17452799999999999</v>
      </c>
      <c r="AE5144" s="22">
        <f t="shared" si="839"/>
        <v>0.13438655999999999</v>
      </c>
    </row>
    <row r="5145" spans="1:31" ht="15.75" x14ac:dyDescent="0.25">
      <c r="A5145" s="11" t="s">
        <v>173</v>
      </c>
      <c r="B5145" s="11" t="s">
        <v>5321</v>
      </c>
      <c r="C5145" s="11">
        <v>306</v>
      </c>
      <c r="D5145" s="11">
        <v>60</v>
      </c>
      <c r="E5145" s="11">
        <v>30.7</v>
      </c>
      <c r="F5145" s="11">
        <v>3.3</v>
      </c>
      <c r="H5145" s="4">
        <v>45914</v>
      </c>
      <c r="I5145" s="2" t="s">
        <v>30</v>
      </c>
      <c r="J5145" s="8">
        <f t="shared" si="831"/>
        <v>24.887499999999999</v>
      </c>
      <c r="K5145" s="29">
        <v>28.06</v>
      </c>
      <c r="L5145" s="31">
        <f t="shared" si="832"/>
        <v>77.122717710040874</v>
      </c>
      <c r="M5145" s="34">
        <f t="shared" si="840"/>
        <v>49.61</v>
      </c>
      <c r="N5145" s="36">
        <f t="shared" si="833"/>
        <v>3.941300853897467E-2</v>
      </c>
      <c r="O5145" s="13"/>
      <c r="Q5145" s="16">
        <v>45914</v>
      </c>
      <c r="R5145" s="17">
        <v>0.71527777777777779</v>
      </c>
      <c r="S5145" s="15">
        <v>-5.8124999999999991</v>
      </c>
      <c r="U5145" s="18">
        <v>49.61</v>
      </c>
      <c r="V5145" s="13"/>
      <c r="Z5145" s="21">
        <f t="shared" si="834"/>
        <v>3.7931558329532131</v>
      </c>
      <c r="AA5145" s="21">
        <f t="shared" si="835"/>
        <v>2.9253848653504564</v>
      </c>
      <c r="AB5145" s="21">
        <f t="shared" si="836"/>
        <v>0.17024879521303898</v>
      </c>
      <c r="AC5145" s="21">
        <f t="shared" si="837"/>
        <v>0.24</v>
      </c>
      <c r="AD5145" s="22">
        <f t="shared" si="838"/>
        <v>0.178596</v>
      </c>
      <c r="AE5145" s="22">
        <f t="shared" si="839"/>
        <v>0.13751892000000002</v>
      </c>
    </row>
    <row r="5146" spans="1:31" ht="15.75" x14ac:dyDescent="0.25">
      <c r="A5146" s="11" t="s">
        <v>173</v>
      </c>
      <c r="B5146" s="11" t="s">
        <v>5322</v>
      </c>
      <c r="C5146" s="11">
        <v>268</v>
      </c>
      <c r="D5146" s="11">
        <v>60</v>
      </c>
      <c r="E5146" s="11">
        <v>30.5</v>
      </c>
      <c r="F5146" s="11">
        <v>3.5</v>
      </c>
      <c r="H5146" s="4">
        <v>45914</v>
      </c>
      <c r="I5146" s="2" t="s">
        <v>31</v>
      </c>
      <c r="J5146" s="8">
        <f t="shared" si="831"/>
        <v>24.765000000000001</v>
      </c>
      <c r="K5146" s="29">
        <v>28.04</v>
      </c>
      <c r="L5146" s="31">
        <f t="shared" si="832"/>
        <v>76.420216712669273</v>
      </c>
      <c r="M5146" s="34">
        <f t="shared" si="840"/>
        <v>34.89</v>
      </c>
      <c r="N5146" s="36">
        <f t="shared" si="833"/>
        <v>2.7639955340475211E-2</v>
      </c>
      <c r="O5146" s="13"/>
      <c r="Q5146" s="16">
        <v>45914</v>
      </c>
      <c r="R5146" s="17">
        <v>0.72222222222222221</v>
      </c>
      <c r="S5146" s="15">
        <v>-5.7350000000000012</v>
      </c>
      <c r="U5146" s="18">
        <v>34.89</v>
      </c>
      <c r="V5146" s="13"/>
      <c r="Z5146" s="21">
        <f t="shared" si="834"/>
        <v>3.788742874674945</v>
      </c>
      <c r="AA5146" s="21">
        <f t="shared" si="835"/>
        <v>2.8953655155124087</v>
      </c>
      <c r="AB5146" s="21">
        <f t="shared" si="836"/>
        <v>0.16852715993747849</v>
      </c>
      <c r="AC5146" s="21">
        <f t="shared" si="837"/>
        <v>0.24</v>
      </c>
      <c r="AD5146" s="22">
        <f t="shared" si="838"/>
        <v>0.12560399999999999</v>
      </c>
      <c r="AE5146" s="22">
        <f t="shared" si="839"/>
        <v>9.6715079999999995E-2</v>
      </c>
    </row>
    <row r="5147" spans="1:31" ht="15.75" x14ac:dyDescent="0.25">
      <c r="A5147" s="11" t="s">
        <v>173</v>
      </c>
      <c r="B5147" s="11" t="s">
        <v>5323</v>
      </c>
      <c r="C5147" s="11">
        <v>232</v>
      </c>
      <c r="D5147" s="11">
        <v>61</v>
      </c>
      <c r="E5147" s="11">
        <v>30.5</v>
      </c>
      <c r="F5147" s="11">
        <v>2.8</v>
      </c>
      <c r="H5147" s="4">
        <v>45914</v>
      </c>
      <c r="I5147" s="2" t="s">
        <v>32</v>
      </c>
      <c r="J5147" s="8">
        <f t="shared" si="831"/>
        <v>24.8325</v>
      </c>
      <c r="K5147" s="29">
        <v>27.69</v>
      </c>
      <c r="L5147" s="31">
        <f t="shared" si="832"/>
        <v>79.11822726362891</v>
      </c>
      <c r="M5147" s="34">
        <f t="shared" si="840"/>
        <v>19.75</v>
      </c>
      <c r="N5147" s="36">
        <f t="shared" si="833"/>
        <v>1.5730078860078094E-2</v>
      </c>
      <c r="O5147" s="13"/>
      <c r="Q5147" s="16">
        <v>45914</v>
      </c>
      <c r="R5147" s="17">
        <v>0.72916666666666663</v>
      </c>
      <c r="S5147" s="15">
        <v>-5.6675000000000013</v>
      </c>
      <c r="U5147" s="18">
        <v>19.75</v>
      </c>
      <c r="V5147" s="13"/>
      <c r="Z5147" s="21">
        <f t="shared" si="834"/>
        <v>3.7122362903686983</v>
      </c>
      <c r="AA5147" s="21">
        <f t="shared" si="835"/>
        <v>2.9370555447768143</v>
      </c>
      <c r="AB5147" s="21">
        <f t="shared" si="836"/>
        <v>0.17140565404515853</v>
      </c>
      <c r="AC5147" s="21">
        <f t="shared" si="837"/>
        <v>0.24</v>
      </c>
      <c r="AD5147" s="22">
        <f t="shared" si="838"/>
        <v>7.1099999999999997E-2</v>
      </c>
      <c r="AE5147" s="22">
        <f t="shared" si="839"/>
        <v>5.4746999999999997E-2</v>
      </c>
    </row>
    <row r="5148" spans="1:31" ht="15.75" x14ac:dyDescent="0.25">
      <c r="A5148" s="11" t="s">
        <v>173</v>
      </c>
      <c r="B5148" s="11" t="s">
        <v>5324</v>
      </c>
      <c r="C5148" s="11">
        <v>193</v>
      </c>
      <c r="D5148" s="11">
        <v>62</v>
      </c>
      <c r="E5148" s="11">
        <v>30.4</v>
      </c>
      <c r="F5148" s="11">
        <v>3.8</v>
      </c>
      <c r="H5148" s="4">
        <v>45914</v>
      </c>
      <c r="I5148" s="2" t="s">
        <v>33</v>
      </c>
      <c r="J5148" s="8">
        <f t="shared" si="831"/>
        <v>24.63</v>
      </c>
      <c r="K5148" s="29">
        <v>27.59</v>
      </c>
      <c r="L5148" s="31">
        <f t="shared" si="832"/>
        <v>78.368273881317435</v>
      </c>
      <c r="M5148" s="34">
        <f t="shared" si="840"/>
        <v>10.01</v>
      </c>
      <c r="N5148" s="36">
        <f t="shared" si="833"/>
        <v>7.9456625508607017E-3</v>
      </c>
      <c r="O5148" s="13"/>
      <c r="Q5148" s="16">
        <v>45914</v>
      </c>
      <c r="R5148" s="17">
        <v>0.73611111111111116</v>
      </c>
      <c r="S5148" s="15">
        <v>-5.77</v>
      </c>
      <c r="U5148" s="18">
        <v>10.01</v>
      </c>
      <c r="V5148" s="13"/>
      <c r="Z5148" s="21">
        <f t="shared" si="834"/>
        <v>3.6906258577918747</v>
      </c>
      <c r="AA5148" s="21">
        <f t="shared" si="835"/>
        <v>2.8922797801690576</v>
      </c>
      <c r="AB5148" s="21">
        <f t="shared" si="836"/>
        <v>0.16892002182232504</v>
      </c>
      <c r="AC5148" s="21">
        <f t="shared" si="837"/>
        <v>0.24</v>
      </c>
      <c r="AD5148" s="22">
        <f t="shared" si="838"/>
        <v>3.6035999999999999E-2</v>
      </c>
      <c r="AE5148" s="22">
        <f t="shared" si="839"/>
        <v>2.774772E-2</v>
      </c>
    </row>
    <row r="5149" spans="1:31" ht="15.75" x14ac:dyDescent="0.25">
      <c r="A5149" s="11" t="s">
        <v>173</v>
      </c>
      <c r="B5149" s="11" t="s">
        <v>5325</v>
      </c>
      <c r="C5149" s="11">
        <v>154</v>
      </c>
      <c r="D5149" s="11">
        <v>62</v>
      </c>
      <c r="E5149" s="11">
        <v>30.1</v>
      </c>
      <c r="F5149" s="11">
        <v>3.5</v>
      </c>
      <c r="H5149" s="4">
        <v>45914</v>
      </c>
      <c r="I5149" s="2" t="s">
        <v>34</v>
      </c>
      <c r="J5149" s="8">
        <f t="shared" si="831"/>
        <v>24.372500000000002</v>
      </c>
      <c r="K5149" s="29">
        <v>27.46</v>
      </c>
      <c r="L5149" s="31">
        <f t="shared" si="832"/>
        <v>77.432476734824817</v>
      </c>
      <c r="M5149" s="34">
        <f t="shared" si="840"/>
        <v>4.3559999999999999</v>
      </c>
      <c r="N5149" s="36">
        <f t="shared" si="833"/>
        <v>1.4828513661319499E-5</v>
      </c>
      <c r="O5149" s="13"/>
      <c r="Q5149" s="16">
        <v>45914</v>
      </c>
      <c r="R5149" s="17">
        <v>0.74305555555555558</v>
      </c>
      <c r="S5149" s="15">
        <v>-5.7274999999999991</v>
      </c>
      <c r="U5149" s="18">
        <v>4.3559999999999999</v>
      </c>
      <c r="V5149" s="13"/>
      <c r="Z5149" s="21">
        <f t="shared" si="834"/>
        <v>3.6626961115174494</v>
      </c>
      <c r="AA5149" s="21">
        <f t="shared" si="835"/>
        <v>2.8361163144180823</v>
      </c>
      <c r="AB5149" s="21">
        <f t="shared" si="836"/>
        <v>0.16580256593298942</v>
      </c>
      <c r="AC5149" s="21">
        <f t="shared" si="837"/>
        <v>0.96</v>
      </c>
      <c r="AD5149" s="22">
        <f t="shared" si="838"/>
        <v>1.56816E-2</v>
      </c>
      <c r="AE5149" s="22">
        <f t="shared" si="839"/>
        <v>0</v>
      </c>
    </row>
    <row r="5150" spans="1:31" ht="15.75" x14ac:dyDescent="0.25">
      <c r="A5150" s="11" t="s">
        <v>173</v>
      </c>
      <c r="B5150" s="11" t="s">
        <v>5326</v>
      </c>
      <c r="C5150" s="11">
        <v>119</v>
      </c>
      <c r="D5150" s="11">
        <v>65</v>
      </c>
      <c r="E5150" s="11">
        <v>29.9</v>
      </c>
      <c r="F5150" s="11">
        <v>3.2</v>
      </c>
      <c r="H5150" s="4">
        <v>45914</v>
      </c>
      <c r="I5150" s="2" t="s">
        <v>35</v>
      </c>
      <c r="J5150" s="8">
        <f t="shared" si="831"/>
        <v>24.262499999999999</v>
      </c>
      <c r="K5150" s="29">
        <v>27.26</v>
      </c>
      <c r="L5150" s="31">
        <f t="shared" si="832"/>
        <v>77.964518453183175</v>
      </c>
      <c r="M5150" s="34">
        <f t="shared" si="840"/>
        <v>1.3109999999999999</v>
      </c>
      <c r="N5150" s="36">
        <f t="shared" si="833"/>
        <v>1.4351456269787801E-5</v>
      </c>
      <c r="O5150" s="13"/>
      <c r="Q5150" s="16">
        <v>45914</v>
      </c>
      <c r="R5150" s="17">
        <v>0.75</v>
      </c>
      <c r="S5150" s="15">
        <v>-5.6375000000000002</v>
      </c>
      <c r="U5150" s="18">
        <v>1.3109999999999999</v>
      </c>
      <c r="V5150" s="13"/>
      <c r="Z5150" s="21">
        <f t="shared" si="834"/>
        <v>3.6200866621198764</v>
      </c>
      <c r="AA5150" s="21">
        <f t="shared" si="835"/>
        <v>2.8223831337096739</v>
      </c>
      <c r="AB5150" s="21">
        <f t="shared" si="836"/>
        <v>0.16524927333891865</v>
      </c>
      <c r="AC5150" s="21">
        <f t="shared" si="837"/>
        <v>0.96</v>
      </c>
      <c r="AD5150" s="22">
        <f t="shared" si="838"/>
        <v>4.7195999999999991E-3</v>
      </c>
      <c r="AE5150" s="22">
        <f t="shared" si="839"/>
        <v>0</v>
      </c>
    </row>
    <row r="5151" spans="1:31" ht="15.75" x14ac:dyDescent="0.25">
      <c r="A5151" s="11" t="s">
        <v>173</v>
      </c>
      <c r="B5151" s="11" t="s">
        <v>5327</v>
      </c>
      <c r="C5151" s="11">
        <v>85</v>
      </c>
      <c r="D5151" s="11">
        <v>66</v>
      </c>
      <c r="E5151" s="11">
        <v>29.5</v>
      </c>
      <c r="F5151" s="11">
        <v>2.9</v>
      </c>
      <c r="H5151" s="4">
        <v>45914</v>
      </c>
      <c r="I5151" s="2" t="s">
        <v>36</v>
      </c>
      <c r="J5151" s="8">
        <f t="shared" si="831"/>
        <v>24.045000000000002</v>
      </c>
      <c r="K5151" s="29">
        <v>27.37</v>
      </c>
      <c r="L5151" s="31">
        <f t="shared" si="832"/>
        <v>75.761844834475411</v>
      </c>
      <c r="M5151" s="34">
        <f t="shared" si="840"/>
        <v>0.16500000000000001</v>
      </c>
      <c r="N5151" s="36">
        <f t="shared" si="833"/>
        <v>1.6123098531938469E-5</v>
      </c>
      <c r="O5151" s="13"/>
      <c r="Q5151" s="16">
        <v>45914</v>
      </c>
      <c r="R5151" s="17">
        <v>0.75694444444444442</v>
      </c>
      <c r="S5151" s="15">
        <v>-5.4549999999999992</v>
      </c>
      <c r="U5151" s="18">
        <v>0.16500000000000001</v>
      </c>
      <c r="V5151" s="13"/>
      <c r="Z5151" s="21">
        <f t="shared" si="834"/>
        <v>3.6434681197566223</v>
      </c>
      <c r="AA5151" s="21">
        <f t="shared" si="835"/>
        <v>2.7603586634835908</v>
      </c>
      <c r="AB5151" s="21">
        <f t="shared" si="836"/>
        <v>0.16148345566112585</v>
      </c>
      <c r="AC5151" s="21">
        <f t="shared" si="837"/>
        <v>0.96</v>
      </c>
      <c r="AD5151" s="22">
        <f t="shared" si="838"/>
        <v>5.9400000000000002E-4</v>
      </c>
      <c r="AE5151" s="22">
        <f t="shared" si="839"/>
        <v>0</v>
      </c>
    </row>
    <row r="5152" spans="1:31" ht="15.75" x14ac:dyDescent="0.25">
      <c r="A5152" s="11" t="s">
        <v>173</v>
      </c>
      <c r="B5152" s="11" t="s">
        <v>5328</v>
      </c>
      <c r="C5152" s="11">
        <v>40</v>
      </c>
      <c r="D5152" s="11">
        <v>67</v>
      </c>
      <c r="E5152" s="11">
        <v>29.2</v>
      </c>
      <c r="F5152" s="11">
        <v>2.6</v>
      </c>
      <c r="H5152" s="4">
        <v>45914</v>
      </c>
      <c r="I5152" s="2" t="s">
        <v>37</v>
      </c>
      <c r="J5152" s="8">
        <f t="shared" si="831"/>
        <v>23.89</v>
      </c>
      <c r="K5152" s="29">
        <v>27.19</v>
      </c>
      <c r="L5152" s="31">
        <f t="shared" si="832"/>
        <v>75.845197341791135</v>
      </c>
      <c r="M5152" s="34">
        <f t="shared" si="840"/>
        <v>3.0000000000000001E-3</v>
      </c>
      <c r="N5152" s="36">
        <f t="shared" si="833"/>
        <v>1.5992449934345107E-5</v>
      </c>
      <c r="O5152" s="13"/>
      <c r="Q5152" s="16">
        <v>45914</v>
      </c>
      <c r="R5152" s="17">
        <v>0.76388888888888884</v>
      </c>
      <c r="S5152" s="15">
        <v>-5.31</v>
      </c>
      <c r="U5152" s="18">
        <v>3.0000000000000001E-3</v>
      </c>
      <c r="V5152" s="13"/>
      <c r="Z5152" s="21">
        <f t="shared" si="834"/>
        <v>3.6052756852095005</v>
      </c>
      <c r="AA5152" s="21">
        <f t="shared" si="835"/>
        <v>2.7344284581627583</v>
      </c>
      <c r="AB5152" s="21">
        <f t="shared" si="836"/>
        <v>0.16018432153392054</v>
      </c>
      <c r="AC5152" s="21">
        <f t="shared" si="837"/>
        <v>0.96</v>
      </c>
      <c r="AD5152" s="22">
        <f t="shared" si="838"/>
        <v>1.08E-5</v>
      </c>
      <c r="AE5152" s="22">
        <f t="shared" si="839"/>
        <v>0</v>
      </c>
    </row>
    <row r="5153" spans="1:31" ht="15.75" x14ac:dyDescent="0.25">
      <c r="A5153" s="11" t="s">
        <v>173</v>
      </c>
      <c r="B5153" s="11" t="s">
        <v>5329</v>
      </c>
      <c r="C5153" s="11">
        <v>20</v>
      </c>
      <c r="D5153" s="11">
        <v>69</v>
      </c>
      <c r="E5153" s="11">
        <v>29.1</v>
      </c>
      <c r="F5153" s="11">
        <v>2.6</v>
      </c>
      <c r="H5153" s="4">
        <v>45914</v>
      </c>
      <c r="I5153" s="2" t="s">
        <v>38</v>
      </c>
      <c r="J5153" s="8">
        <f t="shared" si="831"/>
        <v>23.912500000000001</v>
      </c>
      <c r="K5153" s="29">
        <v>26.97</v>
      </c>
      <c r="L5153" s="31">
        <f t="shared" si="832"/>
        <v>77.416790555673316</v>
      </c>
      <c r="M5153" s="34">
        <f t="shared" si="840"/>
        <v>3.0000000000000001E-3</v>
      </c>
      <c r="N5153" s="36">
        <f t="shared" si="833"/>
        <v>1.4682386182215557E-5</v>
      </c>
      <c r="O5153" s="13"/>
      <c r="Q5153" s="16">
        <v>45914</v>
      </c>
      <c r="R5153" s="17">
        <v>0.77083333333333337</v>
      </c>
      <c r="S5153" s="15">
        <v>-5.1875000000000009</v>
      </c>
      <c r="U5153" s="18">
        <v>3.0000000000000001E-3</v>
      </c>
      <c r="V5153" s="13"/>
      <c r="Z5153" s="21">
        <f t="shared" si="834"/>
        <v>3.5590699222222817</v>
      </c>
      <c r="AA5153" s="21">
        <f t="shared" si="835"/>
        <v>2.7553177074167889</v>
      </c>
      <c r="AB5153" s="21">
        <f t="shared" si="836"/>
        <v>0.16167687562214583</v>
      </c>
      <c r="AC5153" s="21">
        <f t="shared" si="837"/>
        <v>0.96</v>
      </c>
      <c r="AD5153" s="22">
        <f t="shared" si="838"/>
        <v>1.08E-5</v>
      </c>
      <c r="AE5153" s="22">
        <f t="shared" si="839"/>
        <v>0</v>
      </c>
    </row>
    <row r="5154" spans="1:31" ht="15.75" x14ac:dyDescent="0.25">
      <c r="A5154" s="11" t="s">
        <v>173</v>
      </c>
      <c r="B5154" s="11" t="s">
        <v>5330</v>
      </c>
      <c r="C5154" s="11">
        <v>11</v>
      </c>
      <c r="D5154" s="11">
        <v>70</v>
      </c>
      <c r="E5154" s="11">
        <v>28.8</v>
      </c>
      <c r="F5154" s="11">
        <v>2.6</v>
      </c>
      <c r="H5154" s="4">
        <v>45914</v>
      </c>
      <c r="I5154" s="2" t="s">
        <v>39</v>
      </c>
      <c r="J5154" s="8">
        <f t="shared" si="831"/>
        <v>23.775000000000002</v>
      </c>
      <c r="K5154" s="29">
        <v>27.02</v>
      </c>
      <c r="L5154" s="31">
        <f t="shared" si="832"/>
        <v>76.140995132252229</v>
      </c>
      <c r="M5154" s="34">
        <f t="shared" si="840"/>
        <v>0</v>
      </c>
      <c r="N5154" s="36">
        <f t="shared" si="833"/>
        <v>1.5697457690822297E-5</v>
      </c>
      <c r="O5154" s="13"/>
      <c r="Q5154" s="16">
        <v>45914</v>
      </c>
      <c r="R5154" s="17">
        <v>0.77777777777777779</v>
      </c>
      <c r="S5154" s="15">
        <v>-5.0249999999999995</v>
      </c>
      <c r="U5154" s="18">
        <v>0</v>
      </c>
      <c r="V5154" s="13"/>
      <c r="Z5154" s="21">
        <f t="shared" si="834"/>
        <v>3.5695256883752382</v>
      </c>
      <c r="AA5154" s="21">
        <f t="shared" si="835"/>
        <v>2.7178723806302831</v>
      </c>
      <c r="AB5154" s="21">
        <f t="shared" si="836"/>
        <v>0.15941932395415567</v>
      </c>
      <c r="AC5154" s="21">
        <f t="shared" si="837"/>
        <v>0.96</v>
      </c>
      <c r="AD5154" s="22">
        <f t="shared" si="838"/>
        <v>0</v>
      </c>
      <c r="AE5154" s="22">
        <f t="shared" si="839"/>
        <v>0</v>
      </c>
    </row>
    <row r="5155" spans="1:31" ht="15.75" x14ac:dyDescent="0.25">
      <c r="A5155" s="11" t="s">
        <v>173</v>
      </c>
      <c r="B5155" s="11" t="s">
        <v>5331</v>
      </c>
      <c r="C5155" s="11">
        <v>3</v>
      </c>
      <c r="D5155" s="11">
        <v>70</v>
      </c>
      <c r="E5155" s="11">
        <v>28.6</v>
      </c>
      <c r="F5155" s="11">
        <v>1.6</v>
      </c>
      <c r="H5155" s="4">
        <v>45914</v>
      </c>
      <c r="I5155" s="2" t="s">
        <v>40</v>
      </c>
      <c r="J5155" s="8">
        <f t="shared" si="831"/>
        <v>23.762500000000003</v>
      </c>
      <c r="K5155" s="29">
        <v>26.97</v>
      </c>
      <c r="L5155" s="31">
        <f t="shared" si="832"/>
        <v>76.375986503598043</v>
      </c>
      <c r="M5155" s="34">
        <f t="shared" si="840"/>
        <v>0</v>
      </c>
      <c r="N5155" s="36">
        <f t="shared" si="833"/>
        <v>1.5494623001272174E-5</v>
      </c>
      <c r="O5155" s="13"/>
      <c r="Q5155" s="16">
        <v>45914</v>
      </c>
      <c r="R5155" s="17">
        <v>0.78472222222222221</v>
      </c>
      <c r="S5155" s="15">
        <v>-4.8374999999999995</v>
      </c>
      <c r="U5155" s="18">
        <v>0</v>
      </c>
      <c r="V5155" s="13"/>
      <c r="Z5155" s="21">
        <f t="shared" si="834"/>
        <v>3.5590699222222817</v>
      </c>
      <c r="AA5155" s="21">
        <f t="shared" si="835"/>
        <v>2.7182747634501072</v>
      </c>
      <c r="AB5155" s="21">
        <f t="shared" si="836"/>
        <v>0.15950326514221527</v>
      </c>
      <c r="AC5155" s="21">
        <f t="shared" si="837"/>
        <v>0.96</v>
      </c>
      <c r="AD5155" s="22">
        <f t="shared" si="838"/>
        <v>0</v>
      </c>
      <c r="AE5155" s="22">
        <f t="shared" si="839"/>
        <v>0</v>
      </c>
    </row>
    <row r="5156" spans="1:31" ht="15.75" x14ac:dyDescent="0.25">
      <c r="A5156" s="11" t="s">
        <v>173</v>
      </c>
      <c r="B5156" s="11" t="s">
        <v>5332</v>
      </c>
      <c r="C5156" s="11">
        <v>0</v>
      </c>
      <c r="D5156" s="11">
        <v>71</v>
      </c>
      <c r="E5156" s="11">
        <v>28.5</v>
      </c>
      <c r="F5156" s="11">
        <v>2.2000000000000002</v>
      </c>
      <c r="H5156" s="4">
        <v>45914</v>
      </c>
      <c r="I5156" s="2" t="s">
        <v>41</v>
      </c>
      <c r="J5156" s="8">
        <f t="shared" si="831"/>
        <v>23.79</v>
      </c>
      <c r="K5156" s="29">
        <v>26.77</v>
      </c>
      <c r="L5156" s="31">
        <f t="shared" si="832"/>
        <v>77.86680661522071</v>
      </c>
      <c r="M5156" s="34">
        <f t="shared" si="840"/>
        <v>0</v>
      </c>
      <c r="N5156" s="36">
        <f t="shared" si="833"/>
        <v>1.4272377301671327E-5</v>
      </c>
      <c r="O5156" s="13"/>
      <c r="Q5156" s="16">
        <v>45914</v>
      </c>
      <c r="R5156" s="17">
        <v>0.79166666666666663</v>
      </c>
      <c r="S5156" s="15">
        <v>-4.7100000000000009</v>
      </c>
      <c r="U5156" s="18">
        <v>0</v>
      </c>
      <c r="V5156" s="13"/>
      <c r="Z5156" s="21">
        <f t="shared" si="834"/>
        <v>3.5175131543166778</v>
      </c>
      <c r="AA5156" s="21">
        <f t="shared" si="835"/>
        <v>2.7389751655367176</v>
      </c>
      <c r="AB5156" s="21">
        <f t="shared" si="836"/>
        <v>0.16096146556317542</v>
      </c>
      <c r="AC5156" s="21">
        <f t="shared" si="837"/>
        <v>0.96</v>
      </c>
      <c r="AD5156" s="22">
        <f t="shared" si="838"/>
        <v>0</v>
      </c>
      <c r="AE5156" s="22">
        <f t="shared" si="839"/>
        <v>0</v>
      </c>
    </row>
    <row r="5157" spans="1:31" ht="15.75" x14ac:dyDescent="0.25">
      <c r="A5157" s="11" t="s">
        <v>173</v>
      </c>
      <c r="B5157" s="11" t="s">
        <v>5333</v>
      </c>
      <c r="C5157" s="11">
        <v>0</v>
      </c>
      <c r="D5157" s="11">
        <v>72</v>
      </c>
      <c r="E5157" s="11">
        <v>28.3</v>
      </c>
      <c r="F5157" s="11">
        <v>1.8</v>
      </c>
      <c r="H5157" s="4">
        <v>45914</v>
      </c>
      <c r="I5157" s="2" t="s">
        <v>42</v>
      </c>
      <c r="J5157" s="8">
        <f t="shared" si="831"/>
        <v>23.712500000000002</v>
      </c>
      <c r="K5157" s="29">
        <v>26.76</v>
      </c>
      <c r="L5157" s="31">
        <f t="shared" si="832"/>
        <v>77.389726229959891</v>
      </c>
      <c r="M5157" s="34">
        <f t="shared" si="840"/>
        <v>0</v>
      </c>
      <c r="N5157" s="36">
        <f t="shared" si="833"/>
        <v>1.4635036797299206E-5</v>
      </c>
      <c r="O5157" s="13"/>
      <c r="Q5157" s="16">
        <v>45914</v>
      </c>
      <c r="R5157" s="17">
        <v>0.79861111111111116</v>
      </c>
      <c r="S5157" s="15">
        <v>-4.5874999999999986</v>
      </c>
      <c r="U5157" s="18">
        <v>0</v>
      </c>
      <c r="V5157" s="13"/>
      <c r="Z5157" s="21">
        <f t="shared" si="834"/>
        <v>3.5154464587554912</v>
      </c>
      <c r="AA5157" s="21">
        <f t="shared" si="835"/>
        <v>2.7205943901916942</v>
      </c>
      <c r="AB5157" s="21">
        <f t="shared" si="836"/>
        <v>0.15989339148225429</v>
      </c>
      <c r="AC5157" s="21">
        <f t="shared" si="837"/>
        <v>0.96</v>
      </c>
      <c r="AD5157" s="22">
        <f t="shared" si="838"/>
        <v>0</v>
      </c>
      <c r="AE5157" s="22">
        <f t="shared" si="839"/>
        <v>0</v>
      </c>
    </row>
    <row r="5158" spans="1:31" ht="15.75" x14ac:dyDescent="0.25">
      <c r="A5158" s="11" t="s">
        <v>173</v>
      </c>
      <c r="B5158" s="11" t="s">
        <v>5334</v>
      </c>
      <c r="C5158" s="11">
        <v>0</v>
      </c>
      <c r="D5158" s="11">
        <v>72</v>
      </c>
      <c r="E5158" s="11">
        <v>28.2</v>
      </c>
      <c r="F5158" s="11">
        <v>2</v>
      </c>
      <c r="H5158" s="4">
        <v>45914</v>
      </c>
      <c r="I5158" s="2" t="s">
        <v>43</v>
      </c>
      <c r="J5158" s="8">
        <f t="shared" si="831"/>
        <v>23.684999999999999</v>
      </c>
      <c r="K5158" s="29">
        <v>26.7</v>
      </c>
      <c r="L5158" s="31">
        <f t="shared" si="832"/>
        <v>77.589571037176839</v>
      </c>
      <c r="M5158" s="34">
        <f t="shared" si="840"/>
        <v>0</v>
      </c>
      <c r="N5158" s="36">
        <f t="shared" si="833"/>
        <v>1.4462129221177492E-5</v>
      </c>
      <c r="O5158" s="13"/>
      <c r="Q5158" s="16">
        <v>45914</v>
      </c>
      <c r="R5158" s="17">
        <v>0.80555555555555558</v>
      </c>
      <c r="S5158" s="15">
        <v>-4.5149999999999997</v>
      </c>
      <c r="U5158" s="18">
        <v>0</v>
      </c>
      <c r="V5158" s="13"/>
      <c r="Z5158" s="21">
        <f t="shared" si="834"/>
        <v>3.5030684848343494</v>
      </c>
      <c r="AA5158" s="21">
        <f t="shared" si="835"/>
        <v>2.7180158105215018</v>
      </c>
      <c r="AB5158" s="21">
        <f t="shared" si="836"/>
        <v>0.15981446268820468</v>
      </c>
      <c r="AC5158" s="21">
        <f t="shared" si="837"/>
        <v>0.96</v>
      </c>
      <c r="AD5158" s="22">
        <f t="shared" si="838"/>
        <v>0</v>
      </c>
      <c r="AE5158" s="22">
        <f t="shared" si="839"/>
        <v>0</v>
      </c>
    </row>
    <row r="5159" spans="1:31" ht="15.75" x14ac:dyDescent="0.25">
      <c r="A5159" s="11" t="s">
        <v>173</v>
      </c>
      <c r="B5159" s="11" t="s">
        <v>5335</v>
      </c>
      <c r="C5159" s="11">
        <v>0</v>
      </c>
      <c r="D5159" s="11">
        <v>73</v>
      </c>
      <c r="E5159" s="11">
        <v>28.1</v>
      </c>
      <c r="F5159" s="11">
        <v>1.8</v>
      </c>
      <c r="H5159" s="4">
        <v>45914</v>
      </c>
      <c r="I5159" s="2" t="s">
        <v>44</v>
      </c>
      <c r="J5159" s="8">
        <f t="shared" si="831"/>
        <v>23.5625</v>
      </c>
      <c r="K5159" s="29">
        <v>26.76</v>
      </c>
      <c r="L5159" s="31">
        <f t="shared" si="832"/>
        <v>76.343984951832994</v>
      </c>
      <c r="M5159" s="34">
        <f t="shared" si="840"/>
        <v>0</v>
      </c>
      <c r="N5159" s="36">
        <f t="shared" si="833"/>
        <v>1.5447226597145374E-5</v>
      </c>
      <c r="O5159" s="13"/>
      <c r="Q5159" s="16">
        <v>45914</v>
      </c>
      <c r="R5159" s="17">
        <v>0.8125</v>
      </c>
      <c r="S5159" s="15">
        <v>-4.5375000000000005</v>
      </c>
      <c r="U5159" s="18">
        <v>0</v>
      </c>
      <c r="V5159" s="13"/>
      <c r="Z5159" s="21">
        <f t="shared" si="834"/>
        <v>3.5154464587554912</v>
      </c>
      <c r="AA5159" s="21">
        <f t="shared" si="835"/>
        <v>2.6838319154620378</v>
      </c>
      <c r="AB5159" s="21">
        <f t="shared" si="836"/>
        <v>0.15773280599218745</v>
      </c>
      <c r="AC5159" s="21">
        <f t="shared" si="837"/>
        <v>0.96</v>
      </c>
      <c r="AD5159" s="22">
        <f t="shared" si="838"/>
        <v>0</v>
      </c>
      <c r="AE5159" s="22">
        <f t="shared" si="839"/>
        <v>0</v>
      </c>
    </row>
    <row r="5160" spans="1:31" ht="15.75" x14ac:dyDescent="0.25">
      <c r="A5160" s="11" t="s">
        <v>173</v>
      </c>
      <c r="B5160" s="11" t="s">
        <v>5336</v>
      </c>
      <c r="C5160" s="11">
        <v>0</v>
      </c>
      <c r="D5160" s="11">
        <v>72</v>
      </c>
      <c r="E5160" s="11">
        <v>28.1</v>
      </c>
      <c r="F5160" s="11">
        <v>1.3</v>
      </c>
      <c r="H5160" s="4">
        <v>45914</v>
      </c>
      <c r="I5160" s="2" t="s">
        <v>45</v>
      </c>
      <c r="J5160" s="8">
        <f t="shared" si="831"/>
        <v>23.664999999999999</v>
      </c>
      <c r="K5160" s="29">
        <v>26.44</v>
      </c>
      <c r="L5160" s="31">
        <f t="shared" si="832"/>
        <v>79.168459581452723</v>
      </c>
      <c r="M5160" s="34">
        <f t="shared" si="840"/>
        <v>0</v>
      </c>
      <c r="N5160" s="36">
        <f t="shared" si="833"/>
        <v>1.3192115316090142E-5</v>
      </c>
      <c r="O5160" s="13"/>
      <c r="Q5160" s="16">
        <v>45914</v>
      </c>
      <c r="R5160" s="17">
        <v>0.81944444444444442</v>
      </c>
      <c r="S5160" s="15">
        <v>-4.4350000000000005</v>
      </c>
      <c r="U5160" s="18">
        <v>0</v>
      </c>
      <c r="V5160" s="13"/>
      <c r="Z5160" s="21">
        <f t="shared" si="834"/>
        <v>3.4498682801145355</v>
      </c>
      <c r="AA5160" s="21">
        <f t="shared" si="835"/>
        <v>2.731207574955834</v>
      </c>
      <c r="AB5160" s="21">
        <f t="shared" si="836"/>
        <v>0.16090689657404272</v>
      </c>
      <c r="AC5160" s="21">
        <f t="shared" si="837"/>
        <v>0.96</v>
      </c>
      <c r="AD5160" s="22">
        <f t="shared" si="838"/>
        <v>0</v>
      </c>
      <c r="AE5160" s="22">
        <f t="shared" si="839"/>
        <v>0</v>
      </c>
    </row>
    <row r="5161" spans="1:31" ht="15.75" x14ac:dyDescent="0.25">
      <c r="A5161" s="11" t="s">
        <v>173</v>
      </c>
      <c r="B5161" s="11" t="s">
        <v>5337</v>
      </c>
      <c r="C5161" s="11">
        <v>0</v>
      </c>
      <c r="D5161" s="11">
        <v>73</v>
      </c>
      <c r="E5161" s="11">
        <v>28</v>
      </c>
      <c r="F5161" s="11">
        <v>1.2</v>
      </c>
      <c r="H5161" s="4">
        <v>45914</v>
      </c>
      <c r="I5161" s="2" t="s">
        <v>46</v>
      </c>
      <c r="J5161" s="8">
        <f t="shared" si="831"/>
        <v>23.634999999999998</v>
      </c>
      <c r="K5161" s="29">
        <v>26.22</v>
      </c>
      <c r="L5161" s="31">
        <f t="shared" si="832"/>
        <v>80.435877379458688</v>
      </c>
      <c r="M5161" s="34">
        <f t="shared" si="840"/>
        <v>0</v>
      </c>
      <c r="N5161" s="36">
        <f t="shared" si="833"/>
        <v>1.2202414689939696E-5</v>
      </c>
      <c r="O5161" s="13"/>
      <c r="Q5161" s="16">
        <v>45914</v>
      </c>
      <c r="R5161" s="17">
        <v>0.82638888888888884</v>
      </c>
      <c r="S5161" s="15">
        <v>-4.3650000000000011</v>
      </c>
      <c r="U5161" s="18">
        <v>0</v>
      </c>
      <c r="V5161" s="13"/>
      <c r="Z5161" s="21">
        <f t="shared" si="834"/>
        <v>3.4054039460452383</v>
      </c>
      <c r="AA5161" s="21">
        <f t="shared" si="835"/>
        <v>2.7391665423161955</v>
      </c>
      <c r="AB5161" s="21">
        <f t="shared" si="836"/>
        <v>0.16164535476978431</v>
      </c>
      <c r="AC5161" s="21">
        <f t="shared" si="837"/>
        <v>0.96</v>
      </c>
      <c r="AD5161" s="22">
        <f t="shared" si="838"/>
        <v>0</v>
      </c>
      <c r="AE5161" s="22">
        <f t="shared" si="839"/>
        <v>0</v>
      </c>
    </row>
    <row r="5162" spans="1:31" ht="15.75" x14ac:dyDescent="0.25">
      <c r="A5162" s="11" t="s">
        <v>173</v>
      </c>
      <c r="B5162" s="11" t="s">
        <v>5338</v>
      </c>
      <c r="C5162" s="11">
        <v>0</v>
      </c>
      <c r="D5162" s="11">
        <v>73</v>
      </c>
      <c r="E5162" s="11">
        <v>27.9</v>
      </c>
      <c r="F5162" s="11">
        <v>1.5</v>
      </c>
      <c r="H5162" s="4">
        <v>45914</v>
      </c>
      <c r="I5162" s="2" t="s">
        <v>47</v>
      </c>
      <c r="J5162" s="8">
        <f t="shared" si="831"/>
        <v>23.5625</v>
      </c>
      <c r="K5162" s="29">
        <v>26.1</v>
      </c>
      <c r="L5162" s="31">
        <f t="shared" si="832"/>
        <v>80.730027642956088</v>
      </c>
      <c r="M5162" s="34">
        <f t="shared" si="840"/>
        <v>0</v>
      </c>
      <c r="N5162" s="36">
        <f t="shared" si="833"/>
        <v>1.1958497864040101E-5</v>
      </c>
      <c r="O5162" s="13"/>
      <c r="Q5162" s="16">
        <v>45914</v>
      </c>
      <c r="R5162" s="17">
        <v>0.83333333333333337</v>
      </c>
      <c r="S5162" s="15">
        <v>-4.3374999999999995</v>
      </c>
      <c r="U5162" s="18">
        <v>0</v>
      </c>
      <c r="V5162" s="13"/>
      <c r="Z5162" s="21">
        <f t="shared" si="834"/>
        <v>3.3813618118460984</v>
      </c>
      <c r="AA5162" s="21">
        <f t="shared" si="835"/>
        <v>2.7297743254117162</v>
      </c>
      <c r="AB5162" s="21">
        <f t="shared" si="836"/>
        <v>0.1612379090547304</v>
      </c>
      <c r="AC5162" s="21">
        <f t="shared" si="837"/>
        <v>0.96</v>
      </c>
      <c r="AD5162" s="22">
        <f t="shared" si="838"/>
        <v>0</v>
      </c>
      <c r="AE5162" s="22">
        <f t="shared" si="839"/>
        <v>0</v>
      </c>
    </row>
    <row r="5163" spans="1:31" ht="15.75" x14ac:dyDescent="0.25">
      <c r="A5163" s="11" t="s">
        <v>173</v>
      </c>
      <c r="B5163" s="11" t="s">
        <v>5339</v>
      </c>
      <c r="C5163" s="11">
        <v>0</v>
      </c>
      <c r="D5163" s="11">
        <v>74</v>
      </c>
      <c r="E5163" s="11">
        <v>27.8</v>
      </c>
      <c r="F5163" s="11">
        <v>1.3</v>
      </c>
      <c r="H5163" s="4">
        <v>45914</v>
      </c>
      <c r="I5163" s="2" t="s">
        <v>48</v>
      </c>
      <c r="J5163" s="8">
        <f t="shared" si="831"/>
        <v>23.505000000000003</v>
      </c>
      <c r="K5163" s="29">
        <v>25.87</v>
      </c>
      <c r="L5163" s="31">
        <f t="shared" si="832"/>
        <v>81.894336965106064</v>
      </c>
      <c r="M5163" s="34">
        <f t="shared" si="840"/>
        <v>0</v>
      </c>
      <c r="N5163" s="36">
        <f t="shared" si="833"/>
        <v>1.1074937986897968E-5</v>
      </c>
      <c r="O5163" s="13"/>
      <c r="Q5163" s="16">
        <v>45914</v>
      </c>
      <c r="R5163" s="17">
        <v>0.84027777777777779</v>
      </c>
      <c r="S5163" s="15">
        <v>-4.2949999999999999</v>
      </c>
      <c r="U5163" s="18">
        <v>0</v>
      </c>
      <c r="V5163" s="13"/>
      <c r="Z5163" s="21">
        <f t="shared" si="834"/>
        <v>3.3356942269320435</v>
      </c>
      <c r="AA5163" s="21">
        <f t="shared" si="835"/>
        <v>2.7317446703293173</v>
      </c>
      <c r="AB5163" s="21">
        <f t="shared" si="836"/>
        <v>0.16163644778087921</v>
      </c>
      <c r="AC5163" s="21">
        <f t="shared" si="837"/>
        <v>0.96</v>
      </c>
      <c r="AD5163" s="22">
        <f t="shared" si="838"/>
        <v>0</v>
      </c>
      <c r="AE5163" s="22">
        <f t="shared" si="839"/>
        <v>0</v>
      </c>
    </row>
    <row r="5164" spans="1:31" ht="15.75" x14ac:dyDescent="0.25">
      <c r="A5164" s="11" t="s">
        <v>173</v>
      </c>
      <c r="B5164" s="11" t="s">
        <v>5340</v>
      </c>
      <c r="C5164" s="11">
        <v>0</v>
      </c>
      <c r="D5164" s="11">
        <v>74</v>
      </c>
      <c r="E5164" s="11">
        <v>27.8</v>
      </c>
      <c r="F5164" s="11">
        <v>1.2</v>
      </c>
      <c r="H5164" s="4">
        <v>45914</v>
      </c>
      <c r="I5164" s="2" t="s">
        <v>49</v>
      </c>
      <c r="J5164" s="8">
        <f t="shared" si="831"/>
        <v>23.5625</v>
      </c>
      <c r="K5164" s="29">
        <v>25.57</v>
      </c>
      <c r="L5164" s="31">
        <f t="shared" si="832"/>
        <v>84.428587668996997</v>
      </c>
      <c r="M5164" s="34">
        <f t="shared" si="840"/>
        <v>0</v>
      </c>
      <c r="N5164" s="36">
        <f t="shared" si="833"/>
        <v>9.2752760005305545E-6</v>
      </c>
      <c r="O5164" s="13"/>
      <c r="Q5164" s="16">
        <v>45914</v>
      </c>
      <c r="R5164" s="17">
        <v>0.84722222222222221</v>
      </c>
      <c r="S5164" s="15">
        <v>-4.2374999999999998</v>
      </c>
      <c r="U5164" s="18">
        <v>0</v>
      </c>
      <c r="V5164" s="13"/>
      <c r="Z5164" s="21">
        <f t="shared" si="834"/>
        <v>3.2769362608893373</v>
      </c>
      <c r="AA5164" s="21">
        <f t="shared" si="835"/>
        <v>2.7666710038821063</v>
      </c>
      <c r="AB5164" s="21">
        <f t="shared" si="836"/>
        <v>0.1640768925229526</v>
      </c>
      <c r="AC5164" s="21">
        <f t="shared" si="837"/>
        <v>0.96</v>
      </c>
      <c r="AD5164" s="22">
        <f t="shared" si="838"/>
        <v>0</v>
      </c>
      <c r="AE5164" s="22">
        <f t="shared" si="839"/>
        <v>0</v>
      </c>
    </row>
    <row r="5165" spans="1:31" ht="15.75" x14ac:dyDescent="0.25">
      <c r="A5165" s="11" t="s">
        <v>173</v>
      </c>
      <c r="B5165" s="11" t="s">
        <v>5341</v>
      </c>
      <c r="C5165" s="11">
        <v>0</v>
      </c>
      <c r="D5165" s="11">
        <v>74</v>
      </c>
      <c r="E5165" s="11">
        <v>27.7</v>
      </c>
      <c r="F5165" s="11">
        <v>1.5</v>
      </c>
      <c r="H5165" s="4">
        <v>45914</v>
      </c>
      <c r="I5165" s="2" t="s">
        <v>50</v>
      </c>
      <c r="J5165" s="8">
        <f t="shared" si="831"/>
        <v>23.462499999999999</v>
      </c>
      <c r="K5165" s="29">
        <v>25.47</v>
      </c>
      <c r="L5165" s="31">
        <f t="shared" si="832"/>
        <v>84.395585948817342</v>
      </c>
      <c r="M5165" s="34">
        <f t="shared" si="840"/>
        <v>0</v>
      </c>
      <c r="N5165" s="36">
        <f t="shared" si="833"/>
        <v>9.2767082203945482E-6</v>
      </c>
      <c r="O5165" s="13"/>
      <c r="Q5165" s="16">
        <v>45914</v>
      </c>
      <c r="R5165" s="17">
        <v>0.85416666666666663</v>
      </c>
      <c r="S5165" s="15">
        <v>-4.2374999999999998</v>
      </c>
      <c r="U5165" s="18">
        <v>0</v>
      </c>
      <c r="V5165" s="13"/>
      <c r="Z5165" s="21">
        <f t="shared" si="834"/>
        <v>3.2575518070470966</v>
      </c>
      <c r="AA5165" s="21">
        <f t="shared" si="835"/>
        <v>2.7492299351436849</v>
      </c>
      <c r="AB5165" s="21">
        <f t="shared" si="836"/>
        <v>0.16316667216093764</v>
      </c>
      <c r="AC5165" s="21">
        <f t="shared" si="837"/>
        <v>0.96</v>
      </c>
      <c r="AD5165" s="22">
        <f t="shared" si="838"/>
        <v>0</v>
      </c>
      <c r="AE5165" s="22">
        <f t="shared" si="839"/>
        <v>0</v>
      </c>
    </row>
    <row r="5166" spans="1:31" ht="15.75" x14ac:dyDescent="0.25">
      <c r="A5166" s="11" t="s">
        <v>173</v>
      </c>
      <c r="B5166" s="11" t="s">
        <v>5342</v>
      </c>
      <c r="C5166" s="11">
        <v>0</v>
      </c>
      <c r="D5166" s="11">
        <v>75</v>
      </c>
      <c r="E5166" s="11">
        <v>27.6</v>
      </c>
      <c r="F5166" s="11">
        <v>1.8</v>
      </c>
      <c r="H5166" s="4">
        <v>45914</v>
      </c>
      <c r="I5166" s="2" t="s">
        <v>51</v>
      </c>
      <c r="J5166" s="8">
        <f t="shared" si="831"/>
        <v>23.347500000000004</v>
      </c>
      <c r="K5166" s="29">
        <v>25.18</v>
      </c>
      <c r="L5166" s="31">
        <f t="shared" si="832"/>
        <v>85.6199584666535</v>
      </c>
      <c r="M5166" s="34">
        <f t="shared" si="840"/>
        <v>0</v>
      </c>
      <c r="N5166" s="36">
        <f t="shared" si="833"/>
        <v>8.4143569267298553E-6</v>
      </c>
      <c r="O5166" s="13"/>
      <c r="Q5166" s="16">
        <v>45914</v>
      </c>
      <c r="R5166" s="17">
        <v>0.86111111111111116</v>
      </c>
      <c r="S5166" s="15">
        <v>-4.2524999999999995</v>
      </c>
      <c r="U5166" s="18">
        <v>0</v>
      </c>
      <c r="V5166" s="13"/>
      <c r="Z5166" s="21">
        <f t="shared" si="834"/>
        <v>3.2019010512225941</v>
      </c>
      <c r="AA5166" s="21">
        <f t="shared" si="835"/>
        <v>2.7414663502001271</v>
      </c>
      <c r="AB5166" s="21">
        <f t="shared" si="836"/>
        <v>0.16306563231975654</v>
      </c>
      <c r="AC5166" s="21">
        <f t="shared" si="837"/>
        <v>0.96</v>
      </c>
      <c r="AD5166" s="22">
        <f t="shared" si="838"/>
        <v>0</v>
      </c>
      <c r="AE5166" s="22">
        <f t="shared" si="839"/>
        <v>0</v>
      </c>
    </row>
    <row r="5167" spans="1:31" ht="15.75" x14ac:dyDescent="0.25">
      <c r="A5167" s="11" t="s">
        <v>173</v>
      </c>
      <c r="B5167" s="11" t="s">
        <v>5343</v>
      </c>
      <c r="C5167" s="11">
        <v>0</v>
      </c>
      <c r="D5167" s="11">
        <v>75</v>
      </c>
      <c r="E5167" s="11">
        <v>27.5</v>
      </c>
      <c r="F5167" s="11">
        <v>1.6</v>
      </c>
      <c r="H5167" s="4">
        <v>45914</v>
      </c>
      <c r="I5167" s="2" t="s">
        <v>52</v>
      </c>
      <c r="J5167" s="8">
        <f t="shared" si="831"/>
        <v>23.155000000000001</v>
      </c>
      <c r="K5167" s="29">
        <v>25.03</v>
      </c>
      <c r="L5167" s="31">
        <f t="shared" si="832"/>
        <v>85.250975166995403</v>
      </c>
      <c r="M5167" s="34">
        <f t="shared" si="840"/>
        <v>0</v>
      </c>
      <c r="N5167" s="36">
        <f t="shared" si="833"/>
        <v>8.6255944694149693E-6</v>
      </c>
      <c r="O5167" s="13"/>
      <c r="Q5167" s="16">
        <v>45914</v>
      </c>
      <c r="R5167" s="17">
        <v>0.86805555555555558</v>
      </c>
      <c r="S5167" s="15">
        <v>-4.3450000000000006</v>
      </c>
      <c r="U5167" s="18">
        <v>0</v>
      </c>
      <c r="V5167" s="13"/>
      <c r="Z5167" s="21">
        <f t="shared" si="834"/>
        <v>3.1734428207238463</v>
      </c>
      <c r="AA5167" s="21">
        <f t="shared" si="835"/>
        <v>2.7053909510340848</v>
      </c>
      <c r="AB5167" s="21">
        <f t="shared" si="836"/>
        <v>0.16110390545119388</v>
      </c>
      <c r="AC5167" s="21">
        <f t="shared" si="837"/>
        <v>0.96</v>
      </c>
      <c r="AD5167" s="22">
        <f t="shared" si="838"/>
        <v>0</v>
      </c>
      <c r="AE5167" s="22">
        <f t="shared" si="839"/>
        <v>0</v>
      </c>
    </row>
    <row r="5168" spans="1:31" ht="15.75" x14ac:dyDescent="0.25">
      <c r="A5168" s="11" t="s">
        <v>173</v>
      </c>
      <c r="B5168" s="11" t="s">
        <v>5344</v>
      </c>
      <c r="C5168" s="11">
        <v>0</v>
      </c>
      <c r="D5168" s="11">
        <v>75</v>
      </c>
      <c r="E5168" s="11">
        <v>27.4</v>
      </c>
      <c r="F5168" s="11">
        <v>1.1000000000000001</v>
      </c>
      <c r="H5168" s="4">
        <v>45914</v>
      </c>
      <c r="I5168" s="2" t="s">
        <v>53</v>
      </c>
      <c r="J5168" s="8">
        <f t="shared" si="831"/>
        <v>22.945</v>
      </c>
      <c r="K5168" s="29">
        <v>24.63</v>
      </c>
      <c r="L5168" s="31">
        <f t="shared" si="832"/>
        <v>86.582244359881372</v>
      </c>
      <c r="M5168" s="34">
        <f t="shared" si="840"/>
        <v>0</v>
      </c>
      <c r="N5168" s="36">
        <f t="shared" si="833"/>
        <v>7.6988410040823536E-6</v>
      </c>
      <c r="O5168" s="13"/>
      <c r="Q5168" s="16">
        <v>45914</v>
      </c>
      <c r="R5168" s="17">
        <v>0.875</v>
      </c>
      <c r="S5168" s="15">
        <v>-4.4550000000000001</v>
      </c>
      <c r="U5168" s="18">
        <v>0</v>
      </c>
      <c r="V5168" s="13"/>
      <c r="Z5168" s="21">
        <f t="shared" si="834"/>
        <v>3.0986297729430556</v>
      </c>
      <c r="AA5168" s="21">
        <f t="shared" si="835"/>
        <v>2.682863201817594</v>
      </c>
      <c r="AB5168" s="21">
        <f t="shared" si="836"/>
        <v>0.16025072274824256</v>
      </c>
      <c r="AC5168" s="21">
        <f t="shared" si="837"/>
        <v>0.96</v>
      </c>
      <c r="AD5168" s="22">
        <f t="shared" si="838"/>
        <v>0</v>
      </c>
      <c r="AE5168" s="22">
        <f t="shared" si="839"/>
        <v>0</v>
      </c>
    </row>
    <row r="5169" spans="1:31" ht="15.75" x14ac:dyDescent="0.25">
      <c r="A5169" s="11" t="s">
        <v>173</v>
      </c>
      <c r="B5169" s="11" t="s">
        <v>5345</v>
      </c>
      <c r="C5169" s="11">
        <v>0</v>
      </c>
      <c r="D5169" s="11">
        <v>76</v>
      </c>
      <c r="E5169" s="11">
        <v>27.3</v>
      </c>
      <c r="F5169" s="11">
        <v>1.7</v>
      </c>
      <c r="H5169" s="4">
        <v>45914</v>
      </c>
      <c r="I5169" s="2" t="s">
        <v>54</v>
      </c>
      <c r="J5169" s="8">
        <f t="shared" si="831"/>
        <v>22.785</v>
      </c>
      <c r="K5169" s="29">
        <v>24.72</v>
      </c>
      <c r="L5169" s="31">
        <f t="shared" si="832"/>
        <v>84.694196558705087</v>
      </c>
      <c r="M5169" s="34">
        <f t="shared" si="840"/>
        <v>0</v>
      </c>
      <c r="N5169" s="36">
        <f t="shared" si="833"/>
        <v>8.9264882979076392E-6</v>
      </c>
      <c r="O5169" s="13"/>
      <c r="Q5169" s="16">
        <v>45914</v>
      </c>
      <c r="R5169" s="17">
        <v>0.88194444444444442</v>
      </c>
      <c r="S5169" s="15">
        <v>-4.5150000000000006</v>
      </c>
      <c r="U5169" s="18">
        <v>0</v>
      </c>
      <c r="V5169" s="13"/>
      <c r="Z5169" s="21">
        <f t="shared" si="834"/>
        <v>3.1153272210445753</v>
      </c>
      <c r="AA5169" s="21">
        <f t="shared" si="835"/>
        <v>2.6385013600383376</v>
      </c>
      <c r="AB5169" s="21">
        <f t="shared" si="836"/>
        <v>0.157492686718187</v>
      </c>
      <c r="AC5169" s="21">
        <f t="shared" si="837"/>
        <v>0.96</v>
      </c>
      <c r="AD5169" s="22">
        <f t="shared" si="838"/>
        <v>0</v>
      </c>
      <c r="AE5169" s="22">
        <f t="shared" si="839"/>
        <v>0</v>
      </c>
    </row>
    <row r="5170" spans="1:31" ht="15.75" x14ac:dyDescent="0.25">
      <c r="A5170" s="11" t="s">
        <v>173</v>
      </c>
      <c r="B5170" s="11" t="s">
        <v>5346</v>
      </c>
      <c r="C5170" s="11">
        <v>0</v>
      </c>
      <c r="D5170" s="11">
        <v>76</v>
      </c>
      <c r="E5170" s="11">
        <v>27.2</v>
      </c>
      <c r="F5170" s="11">
        <v>1.9</v>
      </c>
      <c r="H5170" s="4">
        <v>45914</v>
      </c>
      <c r="I5170" s="2" t="s">
        <v>55</v>
      </c>
      <c r="J5170" s="8">
        <f t="shared" si="831"/>
        <v>22.717500000000001</v>
      </c>
      <c r="K5170" s="29">
        <v>24.59</v>
      </c>
      <c r="L5170" s="31">
        <f t="shared" si="832"/>
        <v>85.129082567990295</v>
      </c>
      <c r="M5170" s="34">
        <f t="shared" si="840"/>
        <v>3.0000000000000001E-3</v>
      </c>
      <c r="N5170" s="36">
        <f t="shared" si="833"/>
        <v>8.6187038111930106E-6</v>
      </c>
      <c r="O5170" s="13"/>
      <c r="Q5170" s="16">
        <v>45914</v>
      </c>
      <c r="R5170" s="17">
        <v>0.88888888888888884</v>
      </c>
      <c r="S5170" s="15">
        <v>-4.4824999999999999</v>
      </c>
      <c r="U5170" s="18">
        <v>3.0000000000000001E-3</v>
      </c>
      <c r="V5170" s="13"/>
      <c r="Z5170" s="21">
        <f t="shared" si="834"/>
        <v>3.0912337750030261</v>
      </c>
      <c r="AA5170" s="21">
        <f t="shared" si="835"/>
        <v>2.6315389526919297</v>
      </c>
      <c r="AB5170" s="21">
        <f t="shared" si="836"/>
        <v>0.15723308141168657</v>
      </c>
      <c r="AC5170" s="21">
        <f t="shared" si="837"/>
        <v>0.96</v>
      </c>
      <c r="AD5170" s="22">
        <f t="shared" si="838"/>
        <v>1.08E-5</v>
      </c>
      <c r="AE5170" s="22">
        <f t="shared" si="839"/>
        <v>0</v>
      </c>
    </row>
    <row r="5171" spans="1:31" ht="15.75" x14ac:dyDescent="0.25">
      <c r="A5171" s="11" t="s">
        <v>173</v>
      </c>
      <c r="B5171" s="11" t="s">
        <v>5347</v>
      </c>
      <c r="C5171" s="11">
        <v>0</v>
      </c>
      <c r="D5171" s="11">
        <v>77</v>
      </c>
      <c r="E5171" s="11">
        <v>27.2</v>
      </c>
      <c r="F5171" s="11">
        <v>1.3</v>
      </c>
      <c r="H5171" s="4">
        <v>45914</v>
      </c>
      <c r="I5171" s="2" t="s">
        <v>56</v>
      </c>
      <c r="J5171" s="8">
        <f t="shared" si="831"/>
        <v>22.68</v>
      </c>
      <c r="K5171" s="29">
        <v>24.31</v>
      </c>
      <c r="L5171" s="31">
        <f t="shared" si="832"/>
        <v>86.915564975350478</v>
      </c>
      <c r="M5171" s="34">
        <f t="shared" si="840"/>
        <v>0</v>
      </c>
      <c r="N5171" s="36">
        <f t="shared" si="833"/>
        <v>7.4347875307488574E-6</v>
      </c>
      <c r="O5171" s="13"/>
      <c r="Q5171" s="16">
        <v>45914</v>
      </c>
      <c r="R5171" s="17">
        <v>0.89583333333333337</v>
      </c>
      <c r="S5171" s="15">
        <v>-4.5200000000000005</v>
      </c>
      <c r="U5171" s="18">
        <v>0</v>
      </c>
      <c r="V5171" s="13"/>
      <c r="Z5171" s="21">
        <f t="shared" si="834"/>
        <v>3.0398915252577501</v>
      </c>
      <c r="AA5171" s="21">
        <f t="shared" si="835"/>
        <v>2.6421388938155723</v>
      </c>
      <c r="AB5171" s="21">
        <f t="shared" si="836"/>
        <v>0.15820453064842396</v>
      </c>
      <c r="AC5171" s="21">
        <f t="shared" si="837"/>
        <v>0.96</v>
      </c>
      <c r="AD5171" s="22">
        <f t="shared" si="838"/>
        <v>0</v>
      </c>
      <c r="AE5171" s="22">
        <f t="shared" si="839"/>
        <v>0</v>
      </c>
    </row>
    <row r="5172" spans="1:31" ht="15.75" x14ac:dyDescent="0.25">
      <c r="A5172" s="11" t="s">
        <v>173</v>
      </c>
      <c r="B5172" s="11" t="s">
        <v>5348</v>
      </c>
      <c r="C5172" s="11">
        <v>0</v>
      </c>
      <c r="D5172" s="11">
        <v>77</v>
      </c>
      <c r="E5172" s="11">
        <v>27.1</v>
      </c>
      <c r="F5172" s="11">
        <v>0.9</v>
      </c>
      <c r="H5172" s="4">
        <v>45914</v>
      </c>
      <c r="I5172" s="2" t="s">
        <v>57</v>
      </c>
      <c r="J5172" s="8">
        <f t="shared" si="831"/>
        <v>22.515000000000001</v>
      </c>
      <c r="K5172" s="29">
        <v>24.22</v>
      </c>
      <c r="L5172" s="31">
        <f t="shared" si="832"/>
        <v>86.305866326674774</v>
      </c>
      <c r="M5172" s="34">
        <f t="shared" si="840"/>
        <v>3.0000000000000001E-3</v>
      </c>
      <c r="N5172" s="36">
        <f t="shared" si="833"/>
        <v>7.800544498049318E-6</v>
      </c>
      <c r="O5172" s="13"/>
      <c r="Q5172" s="16">
        <v>45914</v>
      </c>
      <c r="R5172" s="17">
        <v>0.90277777777777779</v>
      </c>
      <c r="S5172" s="15">
        <v>-4.5850000000000009</v>
      </c>
      <c r="U5172" s="18">
        <v>3.0000000000000001E-3</v>
      </c>
      <c r="V5172" s="13"/>
      <c r="Z5172" s="21">
        <f t="shared" si="834"/>
        <v>3.0235474144570627</v>
      </c>
      <c r="AA5172" s="21">
        <f t="shared" si="835"/>
        <v>2.609498789844944</v>
      </c>
      <c r="AB5172" s="21">
        <f t="shared" si="836"/>
        <v>0.15635768751145415</v>
      </c>
      <c r="AC5172" s="21">
        <f t="shared" si="837"/>
        <v>0.96</v>
      </c>
      <c r="AD5172" s="22">
        <f t="shared" si="838"/>
        <v>1.08E-5</v>
      </c>
      <c r="AE5172" s="22">
        <f t="shared" si="839"/>
        <v>0</v>
      </c>
    </row>
    <row r="5173" spans="1:31" ht="15.75" x14ac:dyDescent="0.25">
      <c r="A5173" s="11" t="s">
        <v>173</v>
      </c>
      <c r="B5173" s="11" t="s">
        <v>5349</v>
      </c>
      <c r="C5173" s="11">
        <v>0</v>
      </c>
      <c r="D5173" s="11">
        <v>77</v>
      </c>
      <c r="E5173" s="11">
        <v>27.1</v>
      </c>
      <c r="F5173" s="11">
        <v>0.9</v>
      </c>
      <c r="H5173" s="4">
        <v>45914</v>
      </c>
      <c r="I5173" s="2" t="s">
        <v>58</v>
      </c>
      <c r="J5173" s="8">
        <f t="shared" si="831"/>
        <v>22.51</v>
      </c>
      <c r="K5173" s="29">
        <v>24.14</v>
      </c>
      <c r="L5173" s="31">
        <f t="shared" si="832"/>
        <v>86.86653227548625</v>
      </c>
      <c r="M5173" s="34">
        <f t="shared" si="840"/>
        <v>0</v>
      </c>
      <c r="N5173" s="36">
        <f t="shared" si="833"/>
        <v>7.4364170541978422E-6</v>
      </c>
      <c r="O5173" s="13"/>
      <c r="Q5173" s="16">
        <v>45914</v>
      </c>
      <c r="R5173" s="17">
        <v>0.90972222222222221</v>
      </c>
      <c r="S5173" s="15">
        <v>-4.5900000000000007</v>
      </c>
      <c r="U5173" s="18">
        <v>0</v>
      </c>
      <c r="V5173" s="13"/>
      <c r="Z5173" s="21">
        <f t="shared" si="834"/>
        <v>3.0090837258189378</v>
      </c>
      <c r="AA5173" s="21">
        <f t="shared" si="835"/>
        <v>2.6138866858849119</v>
      </c>
      <c r="AB5173" s="21">
        <f t="shared" si="836"/>
        <v>0.15671647009872847</v>
      </c>
      <c r="AC5173" s="21">
        <f t="shared" si="837"/>
        <v>0.96</v>
      </c>
      <c r="AD5173" s="22">
        <f t="shared" si="838"/>
        <v>0</v>
      </c>
      <c r="AE5173" s="22">
        <f t="shared" si="839"/>
        <v>0</v>
      </c>
    </row>
    <row r="5174" spans="1:31" ht="15.75" x14ac:dyDescent="0.25">
      <c r="A5174" s="11" t="s">
        <v>173</v>
      </c>
      <c r="B5174" s="11" t="s">
        <v>5350</v>
      </c>
      <c r="C5174" s="11">
        <v>0</v>
      </c>
      <c r="D5174" s="11">
        <v>78</v>
      </c>
      <c r="E5174" s="11">
        <v>27</v>
      </c>
      <c r="F5174" s="11">
        <v>1.1000000000000001</v>
      </c>
      <c r="H5174" s="4">
        <v>45914</v>
      </c>
      <c r="I5174" s="2" t="s">
        <v>59</v>
      </c>
      <c r="J5174" s="8">
        <f t="shared" si="831"/>
        <v>22.39</v>
      </c>
      <c r="K5174" s="29">
        <v>23.91</v>
      </c>
      <c r="L5174" s="31">
        <f t="shared" si="832"/>
        <v>87.664697956800353</v>
      </c>
      <c r="M5174" s="34">
        <f t="shared" si="840"/>
        <v>0</v>
      </c>
      <c r="N5174" s="36">
        <f t="shared" si="833"/>
        <v>6.9069309980991807E-6</v>
      </c>
      <c r="O5174" s="13"/>
      <c r="Q5174" s="16">
        <v>45914</v>
      </c>
      <c r="R5174" s="17">
        <v>0.91666666666666663</v>
      </c>
      <c r="S5174" s="15">
        <v>-4.6099999999999985</v>
      </c>
      <c r="U5174" s="18">
        <v>0</v>
      </c>
      <c r="V5174" s="13"/>
      <c r="Z5174" s="21">
        <f t="shared" si="834"/>
        <v>2.9678363205512177</v>
      </c>
      <c r="AA5174" s="21">
        <f t="shared" si="835"/>
        <v>2.6017447462634422</v>
      </c>
      <c r="AB5174" s="21">
        <f t="shared" si="836"/>
        <v>0.15626331812572206</v>
      </c>
      <c r="AC5174" s="21">
        <f t="shared" si="837"/>
        <v>0.96</v>
      </c>
      <c r="AD5174" s="22">
        <f t="shared" si="838"/>
        <v>0</v>
      </c>
      <c r="AE5174" s="22">
        <f t="shared" si="839"/>
        <v>0</v>
      </c>
    </row>
    <row r="5175" spans="1:31" ht="15.75" x14ac:dyDescent="0.25">
      <c r="A5175" s="11" t="s">
        <v>173</v>
      </c>
      <c r="B5175" s="11" t="s">
        <v>5351</v>
      </c>
      <c r="C5175" s="11">
        <v>0</v>
      </c>
      <c r="D5175" s="11">
        <v>78</v>
      </c>
      <c r="E5175" s="11">
        <v>26.9</v>
      </c>
      <c r="F5175" s="11">
        <v>1</v>
      </c>
      <c r="H5175" s="4">
        <v>45914</v>
      </c>
      <c r="I5175" s="2" t="s">
        <v>60</v>
      </c>
      <c r="J5175" s="8">
        <f t="shared" si="831"/>
        <v>22.2425</v>
      </c>
      <c r="K5175" s="29">
        <v>23.9</v>
      </c>
      <c r="L5175" s="31">
        <f t="shared" si="832"/>
        <v>86.580761415937431</v>
      </c>
      <c r="M5175" s="34">
        <f t="shared" si="840"/>
        <v>0</v>
      </c>
      <c r="N5175" s="36">
        <f t="shared" si="833"/>
        <v>7.572324061051582E-6</v>
      </c>
      <c r="O5175" s="13"/>
      <c r="Q5175" s="16">
        <v>45914</v>
      </c>
      <c r="R5175" s="17">
        <v>0.92361111111111116</v>
      </c>
      <c r="S5175" s="15">
        <v>-4.6575000000000006</v>
      </c>
      <c r="U5175" s="18">
        <v>0</v>
      </c>
      <c r="V5175" s="13"/>
      <c r="Z5175" s="21">
        <f t="shared" si="834"/>
        <v>2.9660542018616081</v>
      </c>
      <c r="AA5175" s="21">
        <f t="shared" si="835"/>
        <v>2.5680323119811863</v>
      </c>
      <c r="AB5175" s="21">
        <f t="shared" si="836"/>
        <v>0.15425032677691641</v>
      </c>
      <c r="AC5175" s="21">
        <f t="shared" si="837"/>
        <v>0.96</v>
      </c>
      <c r="AD5175" s="22">
        <f t="shared" si="838"/>
        <v>0</v>
      </c>
      <c r="AE5175" s="22">
        <f t="shared" si="839"/>
        <v>0</v>
      </c>
    </row>
    <row r="5176" spans="1:31" ht="15.75" x14ac:dyDescent="0.25">
      <c r="A5176" s="11" t="s">
        <v>173</v>
      </c>
      <c r="B5176" s="11" t="s">
        <v>5352</v>
      </c>
      <c r="C5176" s="11">
        <v>0</v>
      </c>
      <c r="D5176" s="11">
        <v>77</v>
      </c>
      <c r="E5176" s="11">
        <v>26.7</v>
      </c>
      <c r="F5176" s="11">
        <v>0.3</v>
      </c>
      <c r="H5176" s="4">
        <v>45914</v>
      </c>
      <c r="I5176" s="2" t="s">
        <v>61</v>
      </c>
      <c r="J5176" s="8">
        <f t="shared" si="831"/>
        <v>22.022500000000001</v>
      </c>
      <c r="K5176" s="29">
        <v>23.75</v>
      </c>
      <c r="L5176" s="31">
        <f t="shared" si="832"/>
        <v>85.985723601098556</v>
      </c>
      <c r="M5176" s="34">
        <f t="shared" si="840"/>
        <v>0</v>
      </c>
      <c r="N5176" s="36">
        <f t="shared" si="833"/>
        <v>7.9153212943345177E-6</v>
      </c>
      <c r="O5176" s="13"/>
      <c r="Q5176" s="16">
        <v>45914</v>
      </c>
      <c r="R5176" s="17">
        <v>0.93055555555555558</v>
      </c>
      <c r="S5176" s="15">
        <v>-4.6775000000000002</v>
      </c>
      <c r="U5176" s="18">
        <v>0</v>
      </c>
      <c r="V5176" s="13"/>
      <c r="Z5176" s="21">
        <f t="shared" si="834"/>
        <v>2.9394342447323618</v>
      </c>
      <c r="AA5176" s="21">
        <f t="shared" si="835"/>
        <v>2.5274938051116074</v>
      </c>
      <c r="AB5176" s="21">
        <f t="shared" si="836"/>
        <v>0.151989875333986</v>
      </c>
      <c r="AC5176" s="21">
        <f t="shared" si="837"/>
        <v>0.96</v>
      </c>
      <c r="AD5176" s="22">
        <f t="shared" si="838"/>
        <v>0</v>
      </c>
      <c r="AE5176" s="22">
        <f t="shared" si="839"/>
        <v>0</v>
      </c>
    </row>
    <row r="5177" spans="1:31" ht="15.75" x14ac:dyDescent="0.25">
      <c r="A5177" s="11" t="s">
        <v>173</v>
      </c>
      <c r="B5177" s="11" t="s">
        <v>5353</v>
      </c>
      <c r="C5177" s="11">
        <v>0</v>
      </c>
      <c r="D5177" s="11">
        <v>78</v>
      </c>
      <c r="E5177" s="11">
        <v>26.3</v>
      </c>
      <c r="F5177" s="11">
        <v>0.2</v>
      </c>
      <c r="H5177" s="4">
        <v>45914</v>
      </c>
      <c r="I5177" s="2" t="s">
        <v>62</v>
      </c>
      <c r="J5177" s="8">
        <f t="shared" si="831"/>
        <v>21.545000000000002</v>
      </c>
      <c r="K5177" s="29">
        <v>23.73</v>
      </c>
      <c r="L5177" s="31">
        <f t="shared" si="832"/>
        <v>82.418255468120805</v>
      </c>
      <c r="M5177" s="34">
        <f t="shared" si="840"/>
        <v>0</v>
      </c>
      <c r="N5177" s="36">
        <f t="shared" si="833"/>
        <v>1.0194760141834191E-5</v>
      </c>
      <c r="O5177" s="13"/>
      <c r="Q5177" s="16">
        <v>45914</v>
      </c>
      <c r="R5177" s="17">
        <v>0.9375</v>
      </c>
      <c r="S5177" s="15">
        <v>-4.7550000000000008</v>
      </c>
      <c r="U5177" s="18">
        <v>0</v>
      </c>
      <c r="V5177" s="13"/>
      <c r="Z5177" s="21">
        <f t="shared" si="834"/>
        <v>2.9359007167578781</v>
      </c>
      <c r="AA5177" s="21">
        <f t="shared" si="835"/>
        <v>2.4197181530278979</v>
      </c>
      <c r="AB5177" s="21">
        <f t="shared" si="836"/>
        <v>0.14553112612403235</v>
      </c>
      <c r="AC5177" s="21">
        <f t="shared" si="837"/>
        <v>0.96</v>
      </c>
      <c r="AD5177" s="22">
        <f t="shared" si="838"/>
        <v>0</v>
      </c>
      <c r="AE5177" s="22">
        <f t="shared" si="839"/>
        <v>0</v>
      </c>
    </row>
    <row r="5178" spans="1:31" ht="15.75" x14ac:dyDescent="0.25">
      <c r="A5178" s="11" t="s">
        <v>173</v>
      </c>
      <c r="B5178" s="11" t="s">
        <v>5354</v>
      </c>
      <c r="C5178" s="11">
        <v>0</v>
      </c>
      <c r="D5178" s="11">
        <v>79</v>
      </c>
      <c r="E5178" s="11">
        <v>26.1</v>
      </c>
      <c r="F5178" s="11">
        <v>0.4</v>
      </c>
      <c r="H5178" s="4">
        <v>45914</v>
      </c>
      <c r="I5178" s="2" t="s">
        <v>63</v>
      </c>
      <c r="J5178" s="8">
        <f t="shared" si="831"/>
        <v>21.330000000000002</v>
      </c>
      <c r="K5178" s="29">
        <v>23.67</v>
      </c>
      <c r="L5178" s="31">
        <f t="shared" si="832"/>
        <v>81.200358407259003</v>
      </c>
      <c r="M5178" s="34">
        <f t="shared" si="840"/>
        <v>0</v>
      </c>
      <c r="N5178" s="36">
        <f t="shared" si="833"/>
        <v>1.0986916364557323E-5</v>
      </c>
      <c r="O5178" s="13"/>
      <c r="Q5178" s="16">
        <v>45914</v>
      </c>
      <c r="R5178" s="17">
        <v>0.94444444444444442</v>
      </c>
      <c r="S5178" s="15">
        <v>-4.7700000000000005</v>
      </c>
      <c r="U5178" s="18">
        <v>0</v>
      </c>
      <c r="V5178" s="13"/>
      <c r="Z5178" s="21">
        <f t="shared" si="834"/>
        <v>2.9253223626444713</v>
      </c>
      <c r="AA5178" s="21">
        <f t="shared" si="835"/>
        <v>2.3753722430350077</v>
      </c>
      <c r="AB5178" s="21">
        <f t="shared" si="836"/>
        <v>0.14292969278650891</v>
      </c>
      <c r="AC5178" s="21">
        <f t="shared" si="837"/>
        <v>0.96</v>
      </c>
      <c r="AD5178" s="22">
        <f t="shared" si="838"/>
        <v>0</v>
      </c>
      <c r="AE5178" s="22">
        <f t="shared" si="839"/>
        <v>0</v>
      </c>
    </row>
    <row r="5179" spans="1:31" ht="15.75" x14ac:dyDescent="0.25">
      <c r="A5179" s="11" t="s">
        <v>173</v>
      </c>
      <c r="B5179" s="11" t="s">
        <v>5355</v>
      </c>
      <c r="C5179" s="11">
        <v>0</v>
      </c>
      <c r="D5179" s="11">
        <v>80</v>
      </c>
      <c r="E5179" s="11">
        <v>25.8</v>
      </c>
      <c r="F5179" s="11">
        <v>0.6</v>
      </c>
      <c r="H5179" s="4">
        <v>45914</v>
      </c>
      <c r="I5179" s="2" t="s">
        <v>64</v>
      </c>
      <c r="J5179" s="8">
        <f t="shared" si="831"/>
        <v>21.175000000000001</v>
      </c>
      <c r="K5179" s="29">
        <v>24.02</v>
      </c>
      <c r="L5179" s="31">
        <f t="shared" si="832"/>
        <v>77.534567030674452</v>
      </c>
      <c r="M5179" s="34">
        <f t="shared" si="840"/>
        <v>0</v>
      </c>
      <c r="N5179" s="36">
        <f t="shared" si="833"/>
        <v>1.3625369020520529E-5</v>
      </c>
      <c r="O5179" s="13"/>
      <c r="Q5179" s="16">
        <v>45914</v>
      </c>
      <c r="R5179" s="17">
        <v>0.95138888888888884</v>
      </c>
      <c r="S5179" s="15">
        <v>-4.625</v>
      </c>
      <c r="U5179" s="18">
        <v>0</v>
      </c>
      <c r="V5179" s="13"/>
      <c r="Z5179" s="21">
        <f t="shared" si="834"/>
        <v>2.9875013739965537</v>
      </c>
      <c r="AA5179" s="21">
        <f t="shared" si="835"/>
        <v>2.316346255363678</v>
      </c>
      <c r="AB5179" s="21">
        <f t="shared" si="836"/>
        <v>0.13900490803920817</v>
      </c>
      <c r="AC5179" s="21">
        <f t="shared" si="837"/>
        <v>0.96</v>
      </c>
      <c r="AD5179" s="22">
        <f t="shared" si="838"/>
        <v>0</v>
      </c>
      <c r="AE5179" s="22">
        <f t="shared" si="839"/>
        <v>0</v>
      </c>
    </row>
    <row r="5180" spans="1:31" ht="15.75" x14ac:dyDescent="0.25">
      <c r="A5180" s="11" t="s">
        <v>173</v>
      </c>
      <c r="B5180" s="11" t="s">
        <v>5356</v>
      </c>
      <c r="C5180" s="11">
        <v>0</v>
      </c>
      <c r="D5180" s="11">
        <v>80</v>
      </c>
      <c r="E5180" s="11">
        <v>25.5</v>
      </c>
      <c r="F5180" s="11">
        <v>0.7</v>
      </c>
      <c r="H5180" s="4">
        <v>45914</v>
      </c>
      <c r="I5180" s="2" t="s">
        <v>65</v>
      </c>
      <c r="J5180" s="8">
        <f t="shared" si="831"/>
        <v>20.932500000000001</v>
      </c>
      <c r="K5180" s="29">
        <v>24.15</v>
      </c>
      <c r="L5180" s="31">
        <f t="shared" si="832"/>
        <v>74.841800208575222</v>
      </c>
      <c r="M5180" s="34">
        <f t="shared" si="840"/>
        <v>1.7000000000000001E-2</v>
      </c>
      <c r="N5180" s="36">
        <f t="shared" si="833"/>
        <v>1.5642281163161123E-5</v>
      </c>
      <c r="O5180" s="13"/>
      <c r="Q5180" s="16">
        <v>45914</v>
      </c>
      <c r="R5180" s="17">
        <v>0.95833333333333337</v>
      </c>
      <c r="S5180" s="15">
        <v>-4.567499999999999</v>
      </c>
      <c r="U5180" s="18">
        <v>1.7000000000000001E-2</v>
      </c>
      <c r="V5180" s="13"/>
      <c r="Z5180" s="21">
        <f t="shared" si="834"/>
        <v>3.0108883794719947</v>
      </c>
      <c r="AA5180" s="21">
        <f t="shared" si="835"/>
        <v>2.2534030654676385</v>
      </c>
      <c r="AB5180" s="21">
        <f t="shared" si="836"/>
        <v>0.13509321661934109</v>
      </c>
      <c r="AC5180" s="21">
        <f t="shared" si="837"/>
        <v>0.96</v>
      </c>
      <c r="AD5180" s="22">
        <f t="shared" si="838"/>
        <v>6.1199999999999997E-5</v>
      </c>
      <c r="AE5180" s="22">
        <f t="shared" si="839"/>
        <v>0</v>
      </c>
    </row>
    <row r="5181" spans="1:31" ht="15.75" x14ac:dyDescent="0.25">
      <c r="A5181" s="11" t="s">
        <v>173</v>
      </c>
      <c r="B5181" s="11" t="s">
        <v>5357</v>
      </c>
      <c r="C5181" s="11">
        <v>0</v>
      </c>
      <c r="D5181" s="11">
        <v>81</v>
      </c>
      <c r="E5181" s="11">
        <v>25.4</v>
      </c>
      <c r="F5181" s="11">
        <v>0.7</v>
      </c>
      <c r="H5181" s="4">
        <v>45915</v>
      </c>
      <c r="I5181" s="2" t="s">
        <v>66</v>
      </c>
      <c r="J5181" s="8">
        <f t="shared" si="831"/>
        <v>20.817499999999999</v>
      </c>
      <c r="K5181" s="29">
        <v>24.1</v>
      </c>
      <c r="L5181" s="31">
        <f t="shared" si="832"/>
        <v>74.336017618703011</v>
      </c>
      <c r="M5181" s="34">
        <f t="shared" si="840"/>
        <v>3.0000000000000001E-3</v>
      </c>
      <c r="N5181" s="36">
        <f t="shared" si="833"/>
        <v>1.6002797796997272E-5</v>
      </c>
      <c r="O5181" s="13"/>
      <c r="Q5181" s="16">
        <v>45914</v>
      </c>
      <c r="R5181" s="17">
        <v>0.96527777777777779</v>
      </c>
      <c r="S5181" s="15">
        <v>-4.5825000000000005</v>
      </c>
      <c r="U5181" s="18">
        <v>3.0000000000000001E-3</v>
      </c>
      <c r="V5181" s="13"/>
      <c r="Z5181" s="21">
        <f t="shared" si="834"/>
        <v>3.0018745443431598</v>
      </c>
      <c r="AA5181" s="21">
        <f t="shared" si="835"/>
        <v>2.2314739901742922</v>
      </c>
      <c r="AB5181" s="21">
        <f t="shared" si="836"/>
        <v>0.13382973459569192</v>
      </c>
      <c r="AC5181" s="21">
        <f t="shared" si="837"/>
        <v>0.96</v>
      </c>
      <c r="AD5181" s="22">
        <f t="shared" si="838"/>
        <v>1.08E-5</v>
      </c>
      <c r="AE5181" s="22">
        <f t="shared" si="839"/>
        <v>0</v>
      </c>
    </row>
    <row r="5182" spans="1:31" ht="15.75" x14ac:dyDescent="0.25">
      <c r="A5182" s="11" t="s">
        <v>173</v>
      </c>
      <c r="B5182" s="11" t="s">
        <v>5358</v>
      </c>
      <c r="C5182" s="11">
        <v>0</v>
      </c>
      <c r="D5182" s="11">
        <v>82</v>
      </c>
      <c r="E5182" s="11">
        <v>25.3</v>
      </c>
      <c r="F5182" s="11">
        <v>0.4</v>
      </c>
      <c r="H5182" s="4">
        <v>45915</v>
      </c>
      <c r="I5182" s="2" t="s">
        <v>67</v>
      </c>
      <c r="J5182" s="8">
        <f t="shared" si="831"/>
        <v>20.810000000000002</v>
      </c>
      <c r="K5182" s="29">
        <v>24.05</v>
      </c>
      <c r="L5182" s="31">
        <f t="shared" si="832"/>
        <v>74.620004644481227</v>
      </c>
      <c r="M5182" s="34">
        <f t="shared" si="840"/>
        <v>0</v>
      </c>
      <c r="N5182" s="36">
        <f t="shared" si="833"/>
        <v>1.5769525661452434E-5</v>
      </c>
      <c r="O5182" s="13"/>
      <c r="Q5182" s="16">
        <v>45914</v>
      </c>
      <c r="R5182" s="17">
        <v>0.97222222222222221</v>
      </c>
      <c r="S5182" s="15">
        <v>-4.4899999999999993</v>
      </c>
      <c r="U5182" s="18">
        <v>0</v>
      </c>
      <c r="V5182" s="13"/>
      <c r="Z5182" s="21">
        <f t="shared" si="834"/>
        <v>2.9928842608753863</v>
      </c>
      <c r="AA5182" s="21">
        <f t="shared" si="835"/>
        <v>2.2332903744691608</v>
      </c>
      <c r="AB5182" s="21">
        <f t="shared" si="836"/>
        <v>0.1339899235445369</v>
      </c>
      <c r="AC5182" s="21">
        <f t="shared" si="837"/>
        <v>0.96</v>
      </c>
      <c r="AD5182" s="22">
        <f t="shared" si="838"/>
        <v>0</v>
      </c>
      <c r="AE5182" s="22">
        <f t="shared" si="839"/>
        <v>0</v>
      </c>
    </row>
    <row r="5183" spans="1:31" ht="15.75" x14ac:dyDescent="0.25">
      <c r="A5183" s="11" t="s">
        <v>173</v>
      </c>
      <c r="B5183" s="11" t="s">
        <v>5359</v>
      </c>
      <c r="C5183" s="11">
        <v>0</v>
      </c>
      <c r="D5183" s="11">
        <v>81</v>
      </c>
      <c r="E5183" s="11">
        <v>25.2</v>
      </c>
      <c r="F5183" s="11">
        <v>0.3</v>
      </c>
      <c r="H5183" s="4">
        <v>45915</v>
      </c>
      <c r="I5183" s="2" t="s">
        <v>68</v>
      </c>
      <c r="J5183" s="8">
        <f t="shared" si="831"/>
        <v>20.7775</v>
      </c>
      <c r="K5183" s="29">
        <v>24.07</v>
      </c>
      <c r="L5183" s="31">
        <f t="shared" si="832"/>
        <v>74.245401118275439</v>
      </c>
      <c r="M5183" s="34">
        <f t="shared" si="840"/>
        <v>0</v>
      </c>
      <c r="N5183" s="36">
        <f t="shared" si="833"/>
        <v>1.6059189524300706E-5</v>
      </c>
      <c r="O5183" s="13"/>
      <c r="Q5183" s="16">
        <v>45914</v>
      </c>
      <c r="R5183" s="17">
        <v>0.97916666666666663</v>
      </c>
      <c r="S5183" s="15">
        <v>-4.4225000000000003</v>
      </c>
      <c r="U5183" s="18">
        <v>0</v>
      </c>
      <c r="V5183" s="13"/>
      <c r="Z5183" s="21">
        <f t="shared" si="834"/>
        <v>2.996477551387005</v>
      </c>
      <c r="AA5183" s="21">
        <f t="shared" si="835"/>
        <v>2.2247467774463598</v>
      </c>
      <c r="AB5183" s="21">
        <f t="shared" si="836"/>
        <v>0.13345690985386369</v>
      </c>
      <c r="AC5183" s="21">
        <f t="shared" si="837"/>
        <v>0.96</v>
      </c>
      <c r="AD5183" s="22">
        <f t="shared" si="838"/>
        <v>0</v>
      </c>
      <c r="AE5183" s="22">
        <f t="shared" si="839"/>
        <v>0</v>
      </c>
    </row>
    <row r="5184" spans="1:31" ht="15.75" x14ac:dyDescent="0.25">
      <c r="A5184" s="11" t="s">
        <v>173</v>
      </c>
      <c r="B5184" s="11" t="s">
        <v>5360</v>
      </c>
      <c r="C5184" s="11">
        <v>0</v>
      </c>
      <c r="D5184" s="11">
        <v>81</v>
      </c>
      <c r="E5184" s="11">
        <v>25.2</v>
      </c>
      <c r="F5184" s="11">
        <v>0.4</v>
      </c>
      <c r="H5184" s="4">
        <v>45915</v>
      </c>
      <c r="I5184" s="2" t="s">
        <v>69</v>
      </c>
      <c r="J5184" s="8">
        <f t="shared" si="831"/>
        <v>20.884999999999998</v>
      </c>
      <c r="K5184" s="29">
        <v>23.81</v>
      </c>
      <c r="L5184" s="31">
        <f t="shared" si="832"/>
        <v>76.828716230529537</v>
      </c>
      <c r="M5184" s="34">
        <f t="shared" si="840"/>
        <v>0</v>
      </c>
      <c r="N5184" s="36">
        <f t="shared" si="833"/>
        <v>1.4059834400433857E-5</v>
      </c>
      <c r="O5184" s="13"/>
      <c r="Q5184" s="16">
        <v>45914</v>
      </c>
      <c r="R5184" s="17">
        <v>0.98611111111111116</v>
      </c>
      <c r="S5184" s="15">
        <v>-4.3150000000000004</v>
      </c>
      <c r="U5184" s="18">
        <v>0</v>
      </c>
      <c r="V5184" s="13"/>
      <c r="Z5184" s="21">
        <f t="shared" si="834"/>
        <v>2.9500571044273487</v>
      </c>
      <c r="AA5184" s="21">
        <f t="shared" si="835"/>
        <v>2.2664910013990642</v>
      </c>
      <c r="AB5184" s="21">
        <f t="shared" si="836"/>
        <v>0.13623194077138898</v>
      </c>
      <c r="AC5184" s="21">
        <f t="shared" si="837"/>
        <v>0.96</v>
      </c>
      <c r="AD5184" s="22">
        <f t="shared" si="838"/>
        <v>0</v>
      </c>
      <c r="AE5184" s="22">
        <f t="shared" si="839"/>
        <v>0</v>
      </c>
    </row>
    <row r="5185" spans="1:31" ht="15.75" x14ac:dyDescent="0.25">
      <c r="A5185" s="11" t="s">
        <v>173</v>
      </c>
      <c r="B5185" s="11" t="s">
        <v>5361</v>
      </c>
      <c r="C5185" s="11">
        <v>0</v>
      </c>
      <c r="D5185" s="11">
        <v>81</v>
      </c>
      <c r="E5185" s="11">
        <v>24.9</v>
      </c>
      <c r="F5185" s="11">
        <v>0.4</v>
      </c>
      <c r="H5185" s="4">
        <v>45915</v>
      </c>
      <c r="I5185" s="2" t="s">
        <v>70</v>
      </c>
      <c r="J5185" s="8">
        <f t="shared" si="831"/>
        <v>20.472499999999997</v>
      </c>
      <c r="K5185" s="29">
        <v>23.53</v>
      </c>
      <c r="L5185" s="31">
        <f t="shared" si="832"/>
        <v>75.685638969574214</v>
      </c>
      <c r="M5185" s="34">
        <f t="shared" si="840"/>
        <v>0</v>
      </c>
      <c r="N5185" s="36">
        <f t="shared" si="833"/>
        <v>1.478488600123588E-5</v>
      </c>
      <c r="O5185" s="13"/>
      <c r="Q5185" s="16">
        <v>45914</v>
      </c>
      <c r="R5185" s="17">
        <v>0.99305555555555558</v>
      </c>
      <c r="S5185" s="15">
        <v>-4.4275000000000002</v>
      </c>
      <c r="U5185" s="18">
        <v>0</v>
      </c>
      <c r="V5185" s="13"/>
      <c r="Z5185" s="21">
        <f t="shared" si="834"/>
        <v>2.9007687899942307</v>
      </c>
      <c r="AA5185" s="21">
        <f t="shared" si="835"/>
        <v>2.1954653937371198</v>
      </c>
      <c r="AB5185" s="21">
        <f t="shared" si="836"/>
        <v>0.1322462808323169</v>
      </c>
      <c r="AC5185" s="21">
        <f t="shared" si="837"/>
        <v>0.96</v>
      </c>
      <c r="AD5185" s="22">
        <f t="shared" si="838"/>
        <v>0</v>
      </c>
      <c r="AE5185" s="22">
        <f t="shared" si="839"/>
        <v>0</v>
      </c>
    </row>
    <row r="5186" spans="1:31" ht="15.75" x14ac:dyDescent="0.25">
      <c r="A5186" s="11" t="s">
        <v>173</v>
      </c>
      <c r="B5186" s="11" t="s">
        <v>5362</v>
      </c>
      <c r="C5186" s="11">
        <v>0</v>
      </c>
      <c r="D5186" s="11">
        <v>82</v>
      </c>
      <c r="E5186" s="11">
        <v>24.8</v>
      </c>
      <c r="F5186" s="11">
        <v>0.8</v>
      </c>
      <c r="H5186" s="4">
        <v>45915</v>
      </c>
      <c r="I5186" s="2" t="s">
        <v>71</v>
      </c>
      <c r="J5186" s="8">
        <f t="shared" ref="J5186:J5249" si="841">E5186+S5186</f>
        <v>20.5425</v>
      </c>
      <c r="K5186" s="29">
        <v>23.92</v>
      </c>
      <c r="L5186" s="31">
        <f t="shared" si="832"/>
        <v>73.533554871754916</v>
      </c>
      <c r="M5186" s="34">
        <f t="shared" si="840"/>
        <v>0</v>
      </c>
      <c r="N5186" s="36">
        <f t="shared" si="833"/>
        <v>1.6537151279555321E-5</v>
      </c>
      <c r="O5186" s="13"/>
      <c r="Q5186" s="16">
        <v>45915</v>
      </c>
      <c r="R5186" s="17">
        <v>0</v>
      </c>
      <c r="S5186" s="15">
        <v>-4.2575000000000003</v>
      </c>
      <c r="U5186" s="18">
        <v>0</v>
      </c>
      <c r="V5186" s="13"/>
      <c r="Z5186" s="21">
        <f t="shared" si="834"/>
        <v>2.9696193734370344</v>
      </c>
      <c r="AA5186" s="21">
        <f t="shared" si="835"/>
        <v>2.1836666914485861</v>
      </c>
      <c r="AB5186" s="21">
        <f t="shared" si="836"/>
        <v>0.13114310242579483</v>
      </c>
      <c r="AC5186" s="21">
        <f t="shared" si="837"/>
        <v>0.96</v>
      </c>
      <c r="AD5186" s="22">
        <f t="shared" si="838"/>
        <v>0</v>
      </c>
      <c r="AE5186" s="22">
        <f t="shared" si="839"/>
        <v>0</v>
      </c>
    </row>
    <row r="5187" spans="1:31" ht="15.75" x14ac:dyDescent="0.25">
      <c r="A5187" s="11" t="s">
        <v>173</v>
      </c>
      <c r="B5187" s="11" t="s">
        <v>5363</v>
      </c>
      <c r="C5187" s="11">
        <v>0</v>
      </c>
      <c r="D5187" s="11">
        <v>83</v>
      </c>
      <c r="E5187" s="11">
        <v>24.6</v>
      </c>
      <c r="F5187" s="11">
        <v>0.6</v>
      </c>
      <c r="H5187" s="4">
        <v>45915</v>
      </c>
      <c r="I5187" s="2" t="s">
        <v>72</v>
      </c>
      <c r="J5187" s="8">
        <f t="shared" si="841"/>
        <v>20.475000000000001</v>
      </c>
      <c r="K5187" s="29">
        <v>23.9</v>
      </c>
      <c r="L5187" s="31">
        <f t="shared" ref="L5187:L5250" si="842">100*(22.1*10^6*10^((4.4-6.24*((J5187+273.2)/1000)+9.95*((J5187+273.2)/1000)^2-5.15*((J5187+273.5)/1000)^3)*(1-647.3/(J5187+273.2)))-101325*((K5187-J5187)/1514)*(1+J5187/873))/(22.1*10^6*10^((4.4-6.24*((K5187+273.2)/1000)+9.95*((K5187+273.2)/1000)^2-5.15*((K5187+273.5)/1000)^3)*(1-647.3/(K5187+273.2))))</f>
        <v>73.172936329913455</v>
      </c>
      <c r="M5187" s="34">
        <f t="shared" si="840"/>
        <v>0</v>
      </c>
      <c r="N5187" s="36">
        <f t="shared" ref="N5187:N5250" si="843">(0.408*AB5187*(AE5187-$Y$7)+$Y$6*($Y$6/(K5187+273))*$Y$8*(Z5187-AA5187))/(AB5187+$Y$6*(1+AC5187*$Y$8))</f>
        <v>1.6803619039345244E-5</v>
      </c>
      <c r="O5187" s="13"/>
      <c r="Q5187" s="16">
        <v>45915</v>
      </c>
      <c r="R5187" s="17">
        <v>6.9444444444444441E-3</v>
      </c>
      <c r="S5187" s="15">
        <v>-4.1250000000000009</v>
      </c>
      <c r="U5187" s="18">
        <v>0</v>
      </c>
      <c r="V5187" s="13"/>
      <c r="Z5187" s="21">
        <f t="shared" ref="Z5187:Z5250" si="844">0.6108*EXP(17.27*K5187/(K5187+237.3))</f>
        <v>2.9660542018616081</v>
      </c>
      <c r="AA5187" s="21">
        <f t="shared" ref="AA5187:AA5250" si="845">(L5187/100)*Z5187</f>
        <v>2.1703489526389173</v>
      </c>
      <c r="AB5187" s="21">
        <f t="shared" ref="AB5187:AB5250" si="846">(4098*AA5187)/((K5187+237.3)^2)</f>
        <v>0.13036324878101607</v>
      </c>
      <c r="AC5187" s="21">
        <f t="shared" ref="AC5187:AC5250" si="847">IF(M5187&gt;10,0.24,0.96)</f>
        <v>0.96</v>
      </c>
      <c r="AD5187" s="22">
        <f t="shared" ref="AD5187:AD5250" si="848">M5187*3600/1000000</f>
        <v>0</v>
      </c>
      <c r="AE5187" s="22">
        <f t="shared" ref="AE5187:AE5250" si="849">IF(M5187&gt;10,(1-$Y$4)*AD5187,0)</f>
        <v>0</v>
      </c>
    </row>
    <row r="5188" spans="1:31" ht="15.75" x14ac:dyDescent="0.25">
      <c r="A5188" s="11" t="s">
        <v>173</v>
      </c>
      <c r="B5188" s="11" t="s">
        <v>5364</v>
      </c>
      <c r="C5188" s="11">
        <v>0</v>
      </c>
      <c r="D5188" s="11">
        <v>84</v>
      </c>
      <c r="E5188" s="11">
        <v>24.5</v>
      </c>
      <c r="F5188" s="11">
        <v>0.8</v>
      </c>
      <c r="H5188" s="4">
        <v>45915</v>
      </c>
      <c r="I5188" s="2" t="s">
        <v>73</v>
      </c>
      <c r="J5188" s="8">
        <f t="shared" si="841"/>
        <v>20.4375</v>
      </c>
      <c r="K5188" s="29">
        <v>23.9</v>
      </c>
      <c r="L5188" s="31">
        <f t="shared" si="842"/>
        <v>72.898050541947782</v>
      </c>
      <c r="M5188" s="34">
        <f t="shared" si="840"/>
        <v>0</v>
      </c>
      <c r="N5188" s="36">
        <f t="shared" si="843"/>
        <v>1.7014174060719007E-5</v>
      </c>
      <c r="O5188" s="13"/>
      <c r="Q5188" s="16">
        <v>45915</v>
      </c>
      <c r="R5188" s="17">
        <v>1.3888888888888888E-2</v>
      </c>
      <c r="S5188" s="15">
        <v>-4.0625</v>
      </c>
      <c r="U5188" s="18">
        <v>0</v>
      </c>
      <c r="V5188" s="13"/>
      <c r="Z5188" s="21">
        <f t="shared" si="844"/>
        <v>2.9660542018616081</v>
      </c>
      <c r="AA5188" s="21">
        <f t="shared" si="845"/>
        <v>2.1621956911746407</v>
      </c>
      <c r="AB5188" s="21">
        <f t="shared" si="846"/>
        <v>0.12987351847688605</v>
      </c>
      <c r="AC5188" s="21">
        <f t="shared" si="847"/>
        <v>0.96</v>
      </c>
      <c r="AD5188" s="22">
        <f t="shared" si="848"/>
        <v>0</v>
      </c>
      <c r="AE5188" s="22">
        <f t="shared" si="849"/>
        <v>0</v>
      </c>
    </row>
    <row r="5189" spans="1:31" ht="15.75" x14ac:dyDescent="0.25">
      <c r="A5189" s="11" t="s">
        <v>173</v>
      </c>
      <c r="B5189" s="11" t="s">
        <v>5365</v>
      </c>
      <c r="C5189" s="11">
        <v>0</v>
      </c>
      <c r="D5189" s="11">
        <v>84</v>
      </c>
      <c r="E5189" s="11">
        <v>24.4</v>
      </c>
      <c r="F5189" s="11">
        <v>1.1000000000000001</v>
      </c>
      <c r="H5189" s="4">
        <v>45915</v>
      </c>
      <c r="I5189" s="2" t="s">
        <v>74</v>
      </c>
      <c r="J5189" s="8">
        <f t="shared" si="841"/>
        <v>20.182499999999997</v>
      </c>
      <c r="K5189" s="29">
        <v>23.66</v>
      </c>
      <c r="L5189" s="31">
        <f t="shared" si="842"/>
        <v>72.640661261931484</v>
      </c>
      <c r="M5189" s="34">
        <f t="shared" si="840"/>
        <v>1.2999999999999999E-2</v>
      </c>
      <c r="N5189" s="36">
        <f t="shared" si="843"/>
        <v>1.7107476386222124E-5</v>
      </c>
      <c r="O5189" s="13"/>
      <c r="Q5189" s="16">
        <v>45915</v>
      </c>
      <c r="R5189" s="17">
        <v>2.0833333333333332E-2</v>
      </c>
      <c r="S5189" s="15">
        <v>-4.2175000000000002</v>
      </c>
      <c r="U5189" s="18">
        <v>1.2999999999999999E-2</v>
      </c>
      <c r="V5189" s="13"/>
      <c r="Z5189" s="21">
        <f t="shared" si="844"/>
        <v>2.9235625411696589</v>
      </c>
      <c r="AA5189" s="21">
        <f t="shared" si="845"/>
        <v>2.1236951623117681</v>
      </c>
      <c r="AB5189" s="21">
        <f t="shared" si="846"/>
        <v>0.12779570095736251</v>
      </c>
      <c r="AC5189" s="21">
        <f t="shared" si="847"/>
        <v>0.96</v>
      </c>
      <c r="AD5189" s="22">
        <f t="shared" si="848"/>
        <v>4.6799999999999999E-5</v>
      </c>
      <c r="AE5189" s="22">
        <f t="shared" si="849"/>
        <v>0</v>
      </c>
    </row>
    <row r="5190" spans="1:31" ht="15.75" x14ac:dyDescent="0.25">
      <c r="A5190" s="11" t="s">
        <v>173</v>
      </c>
      <c r="B5190" s="11" t="s">
        <v>5366</v>
      </c>
      <c r="C5190" s="11">
        <v>0</v>
      </c>
      <c r="D5190" s="11">
        <v>85</v>
      </c>
      <c r="E5190" s="11">
        <v>24.3</v>
      </c>
      <c r="F5190" s="11">
        <v>1.3</v>
      </c>
      <c r="H5190" s="4">
        <v>45915</v>
      </c>
      <c r="I5190" s="2" t="s">
        <v>75</v>
      </c>
      <c r="J5190" s="8">
        <f t="shared" si="841"/>
        <v>20.247500000000002</v>
      </c>
      <c r="K5190" s="29">
        <v>23.93</v>
      </c>
      <c r="L5190" s="31">
        <f t="shared" si="842"/>
        <v>71.312501348322343</v>
      </c>
      <c r="M5190" s="34">
        <f t="shared" si="840"/>
        <v>5.2999999999999999E-2</v>
      </c>
      <c r="N5190" s="36">
        <f t="shared" si="843"/>
        <v>1.826147726488839E-5</v>
      </c>
      <c r="O5190" s="13"/>
      <c r="Q5190" s="16">
        <v>45915</v>
      </c>
      <c r="R5190" s="17">
        <v>2.7777777777777776E-2</v>
      </c>
      <c r="S5190" s="15">
        <v>-4.0524999999999993</v>
      </c>
      <c r="U5190" s="18">
        <v>5.2999999999999999E-2</v>
      </c>
      <c r="V5190" s="13"/>
      <c r="Z5190" s="21">
        <f t="shared" si="844"/>
        <v>2.9714033609319568</v>
      </c>
      <c r="AA5190" s="21">
        <f t="shared" si="845"/>
        <v>2.1189820618286972</v>
      </c>
      <c r="AB5190" s="21">
        <f t="shared" si="846"/>
        <v>0.12724863532191896</v>
      </c>
      <c r="AC5190" s="21">
        <f t="shared" si="847"/>
        <v>0.96</v>
      </c>
      <c r="AD5190" s="22">
        <f t="shared" si="848"/>
        <v>1.9079999999999998E-4</v>
      </c>
      <c r="AE5190" s="22">
        <f t="shared" si="849"/>
        <v>0</v>
      </c>
    </row>
    <row r="5191" spans="1:31" ht="15.75" x14ac:dyDescent="0.25">
      <c r="A5191" s="11" t="s">
        <v>173</v>
      </c>
      <c r="B5191" s="11" t="s">
        <v>5367</v>
      </c>
      <c r="C5191" s="11">
        <v>0</v>
      </c>
      <c r="D5191" s="11">
        <v>85</v>
      </c>
      <c r="E5191" s="11">
        <v>24.4</v>
      </c>
      <c r="F5191" s="11">
        <v>1.6</v>
      </c>
      <c r="H5191" s="4">
        <v>45915</v>
      </c>
      <c r="I5191" s="2" t="s">
        <v>76</v>
      </c>
      <c r="J5191" s="8">
        <f t="shared" si="841"/>
        <v>20.420000000000002</v>
      </c>
      <c r="K5191" s="29">
        <v>24.06</v>
      </c>
      <c r="L5191" s="31">
        <f t="shared" si="842"/>
        <v>71.703796613151255</v>
      </c>
      <c r="M5191" s="34">
        <f t="shared" si="840"/>
        <v>0</v>
      </c>
      <c r="N5191" s="36">
        <f t="shared" si="843"/>
        <v>1.8013215567551035E-5</v>
      </c>
      <c r="O5191" s="13"/>
      <c r="Q5191" s="16">
        <v>45915</v>
      </c>
      <c r="R5191" s="17">
        <v>3.4722222222222224E-2</v>
      </c>
      <c r="S5191" s="15">
        <v>-3.9799999999999986</v>
      </c>
      <c r="U5191" s="18">
        <v>0</v>
      </c>
      <c r="V5191" s="13"/>
      <c r="Z5191" s="21">
        <f t="shared" si="844"/>
        <v>2.9946804359287151</v>
      </c>
      <c r="AA5191" s="21">
        <f t="shared" si="845"/>
        <v>2.1472995689921572</v>
      </c>
      <c r="AB5191" s="21">
        <f t="shared" si="846"/>
        <v>0.12882090565244605</v>
      </c>
      <c r="AC5191" s="21">
        <f t="shared" si="847"/>
        <v>0.96</v>
      </c>
      <c r="AD5191" s="22">
        <f t="shared" si="848"/>
        <v>0</v>
      </c>
      <c r="AE5191" s="22">
        <f t="shared" si="849"/>
        <v>0</v>
      </c>
    </row>
    <row r="5192" spans="1:31" ht="15.75" x14ac:dyDescent="0.25">
      <c r="A5192" s="11" t="s">
        <v>173</v>
      </c>
      <c r="B5192" s="11" t="s">
        <v>5368</v>
      </c>
      <c r="C5192" s="11">
        <v>0</v>
      </c>
      <c r="D5192" s="11">
        <v>86</v>
      </c>
      <c r="E5192" s="11">
        <v>24.4</v>
      </c>
      <c r="F5192" s="11">
        <v>1.6</v>
      </c>
      <c r="H5192" s="4">
        <v>45915</v>
      </c>
      <c r="I5192" s="2" t="s">
        <v>77</v>
      </c>
      <c r="J5192" s="8">
        <f t="shared" si="841"/>
        <v>20.599999999999998</v>
      </c>
      <c r="K5192" s="29">
        <v>23.89</v>
      </c>
      <c r="L5192" s="31">
        <f t="shared" si="842"/>
        <v>74.159947557627603</v>
      </c>
      <c r="M5192" s="34">
        <f t="shared" si="840"/>
        <v>1.2999999999999999E-2</v>
      </c>
      <c r="N5192" s="36">
        <f t="shared" si="843"/>
        <v>1.6051336088306781E-5</v>
      </c>
      <c r="O5192" s="13"/>
      <c r="Q5192" s="16">
        <v>45915</v>
      </c>
      <c r="R5192" s="17">
        <v>4.1666666666666664E-2</v>
      </c>
      <c r="S5192" s="15">
        <v>-3.8000000000000007</v>
      </c>
      <c r="U5192" s="18">
        <v>1.2999999999999999E-2</v>
      </c>
      <c r="V5192" s="13"/>
      <c r="Z5192" s="21">
        <f t="shared" si="844"/>
        <v>2.9642730169554468</v>
      </c>
      <c r="AA5192" s="21">
        <f t="shared" si="845"/>
        <v>2.1983033148390647</v>
      </c>
      <c r="AB5192" s="21">
        <f t="shared" si="846"/>
        <v>0.13205245452470044</v>
      </c>
      <c r="AC5192" s="21">
        <f t="shared" si="847"/>
        <v>0.96</v>
      </c>
      <c r="AD5192" s="22">
        <f t="shared" si="848"/>
        <v>4.6799999999999999E-5</v>
      </c>
      <c r="AE5192" s="22">
        <f t="shared" si="849"/>
        <v>0</v>
      </c>
    </row>
    <row r="5193" spans="1:31" ht="15.75" x14ac:dyDescent="0.25">
      <c r="A5193" s="11" t="s">
        <v>173</v>
      </c>
      <c r="B5193" s="11" t="s">
        <v>5369</v>
      </c>
      <c r="C5193" s="11">
        <v>0</v>
      </c>
      <c r="D5193" s="11">
        <v>86</v>
      </c>
      <c r="E5193" s="11">
        <v>24.4</v>
      </c>
      <c r="F5193" s="11">
        <v>1.9</v>
      </c>
      <c r="H5193" s="4">
        <v>45915</v>
      </c>
      <c r="I5193" s="2" t="s">
        <v>78</v>
      </c>
      <c r="J5193" s="8">
        <f t="shared" si="841"/>
        <v>20.522499999999997</v>
      </c>
      <c r="K5193" s="29">
        <v>24.1</v>
      </c>
      <c r="L5193" s="31">
        <f t="shared" si="842"/>
        <v>72.182300255217413</v>
      </c>
      <c r="M5193" s="34">
        <f t="shared" si="840"/>
        <v>2.5999999999999999E-2</v>
      </c>
      <c r="N5193" s="36">
        <f t="shared" si="843"/>
        <v>1.765609301707944E-5</v>
      </c>
      <c r="O5193" s="13"/>
      <c r="Q5193" s="16">
        <v>45915</v>
      </c>
      <c r="R5193" s="17">
        <v>4.8611111111111112E-2</v>
      </c>
      <c r="S5193" s="15">
        <v>-3.8775000000000004</v>
      </c>
      <c r="U5193" s="18">
        <v>2.5999999999999999E-2</v>
      </c>
      <c r="V5193" s="13"/>
      <c r="Z5193" s="21">
        <f t="shared" si="844"/>
        <v>3.0018745443431598</v>
      </c>
      <c r="AA5193" s="21">
        <f t="shared" si="845"/>
        <v>2.166822096882719</v>
      </c>
      <c r="AB5193" s="21">
        <f t="shared" si="846"/>
        <v>0.12995232183694211</v>
      </c>
      <c r="AC5193" s="21">
        <f t="shared" si="847"/>
        <v>0.96</v>
      </c>
      <c r="AD5193" s="22">
        <f t="shared" si="848"/>
        <v>9.3599999999999998E-5</v>
      </c>
      <c r="AE5193" s="22">
        <f t="shared" si="849"/>
        <v>0</v>
      </c>
    </row>
    <row r="5194" spans="1:31" ht="15.75" x14ac:dyDescent="0.25">
      <c r="A5194" s="11" t="s">
        <v>173</v>
      </c>
      <c r="B5194" s="11" t="s">
        <v>5370</v>
      </c>
      <c r="C5194" s="11">
        <v>0</v>
      </c>
      <c r="D5194" s="11">
        <v>85</v>
      </c>
      <c r="E5194" s="11">
        <v>24.3</v>
      </c>
      <c r="F5194" s="11">
        <v>1.4</v>
      </c>
      <c r="H5194" s="4">
        <v>45915</v>
      </c>
      <c r="I5194" s="2" t="s">
        <v>79</v>
      </c>
      <c r="J5194" s="8">
        <f t="shared" si="841"/>
        <v>20.712500000000002</v>
      </c>
      <c r="K5194" s="29">
        <v>24</v>
      </c>
      <c r="L5194" s="31">
        <f t="shared" si="842"/>
        <v>74.2419002970598</v>
      </c>
      <c r="M5194" s="34">
        <f t="shared" ref="M5194:M5257" si="850">U5194</f>
        <v>0.03</v>
      </c>
      <c r="N5194" s="36">
        <f t="shared" si="843"/>
        <v>1.6033819179221761E-5</v>
      </c>
      <c r="O5194" s="13"/>
      <c r="Q5194" s="16">
        <v>45915</v>
      </c>
      <c r="R5194" s="17">
        <v>5.5555555555555552E-2</v>
      </c>
      <c r="S5194" s="15">
        <v>-3.5874999999999995</v>
      </c>
      <c r="U5194" s="18">
        <v>0.03</v>
      </c>
      <c r="V5194" s="13"/>
      <c r="Z5194" s="21">
        <f t="shared" si="844"/>
        <v>2.9839174771655594</v>
      </c>
      <c r="AA5194" s="21">
        <f t="shared" si="845"/>
        <v>2.2153170383437968</v>
      </c>
      <c r="AB5194" s="21">
        <f t="shared" si="846"/>
        <v>0.13296245410664712</v>
      </c>
      <c r="AC5194" s="21">
        <f t="shared" si="847"/>
        <v>0.96</v>
      </c>
      <c r="AD5194" s="22">
        <f t="shared" si="848"/>
        <v>1.08E-4</v>
      </c>
      <c r="AE5194" s="22">
        <f t="shared" si="849"/>
        <v>0</v>
      </c>
    </row>
    <row r="5195" spans="1:31" ht="15.75" x14ac:dyDescent="0.25">
      <c r="A5195" s="11" t="s">
        <v>173</v>
      </c>
      <c r="B5195" s="11" t="s">
        <v>5371</v>
      </c>
      <c r="C5195" s="11">
        <v>0</v>
      </c>
      <c r="D5195" s="11">
        <v>85</v>
      </c>
      <c r="E5195" s="11">
        <v>24.1</v>
      </c>
      <c r="F5195" s="11">
        <v>0.7</v>
      </c>
      <c r="H5195" s="4">
        <v>45915</v>
      </c>
      <c r="I5195" s="2" t="s">
        <v>80</v>
      </c>
      <c r="J5195" s="8">
        <f t="shared" si="841"/>
        <v>20.720000000000002</v>
      </c>
      <c r="K5195" s="29">
        <v>23.83</v>
      </c>
      <c r="L5195" s="31">
        <f t="shared" si="842"/>
        <v>75.458861712070416</v>
      </c>
      <c r="M5195" s="34">
        <f t="shared" si="850"/>
        <v>3.5999999999999997E-2</v>
      </c>
      <c r="N5195" s="36">
        <f t="shared" si="843"/>
        <v>1.5062524301285046E-5</v>
      </c>
      <c r="O5195" s="13"/>
      <c r="Q5195" s="16">
        <v>45915</v>
      </c>
      <c r="R5195" s="17">
        <v>6.25E-2</v>
      </c>
      <c r="S5195" s="15">
        <v>-3.38</v>
      </c>
      <c r="U5195" s="18">
        <v>3.5999999999999997E-2</v>
      </c>
      <c r="V5195" s="13"/>
      <c r="Z5195" s="21">
        <f t="shared" si="844"/>
        <v>2.9536054938747998</v>
      </c>
      <c r="AA5195" s="21">
        <f t="shared" si="845"/>
        <v>2.2287570851430996</v>
      </c>
      <c r="AB5195" s="21">
        <f t="shared" si="846"/>
        <v>0.13394334897626714</v>
      </c>
      <c r="AC5195" s="21">
        <f t="shared" si="847"/>
        <v>0.96</v>
      </c>
      <c r="AD5195" s="22">
        <f t="shared" si="848"/>
        <v>1.2960000000000001E-4</v>
      </c>
      <c r="AE5195" s="22">
        <f t="shared" si="849"/>
        <v>0</v>
      </c>
    </row>
    <row r="5196" spans="1:31" ht="15.75" x14ac:dyDescent="0.25">
      <c r="A5196" s="11" t="s">
        <v>173</v>
      </c>
      <c r="B5196" s="11" t="s">
        <v>5372</v>
      </c>
      <c r="C5196" s="11">
        <v>0</v>
      </c>
      <c r="D5196" s="11">
        <v>85</v>
      </c>
      <c r="E5196" s="11">
        <v>24</v>
      </c>
      <c r="F5196" s="11">
        <v>0.5</v>
      </c>
      <c r="H5196" s="4">
        <v>45915</v>
      </c>
      <c r="I5196" s="2" t="s">
        <v>81</v>
      </c>
      <c r="J5196" s="8">
        <f t="shared" si="841"/>
        <v>20.6</v>
      </c>
      <c r="K5196" s="29">
        <v>23.87</v>
      </c>
      <c r="L5196" s="31">
        <f t="shared" si="842"/>
        <v>74.295962886497065</v>
      </c>
      <c r="M5196" s="34">
        <f t="shared" si="850"/>
        <v>0.02</v>
      </c>
      <c r="N5196" s="36">
        <f t="shared" si="843"/>
        <v>1.5941201749884663E-5</v>
      </c>
      <c r="O5196" s="13"/>
      <c r="Q5196" s="16">
        <v>45915</v>
      </c>
      <c r="R5196" s="17">
        <v>6.9444444444444448E-2</v>
      </c>
      <c r="S5196" s="15">
        <v>-3.4000000000000004</v>
      </c>
      <c r="U5196" s="18">
        <v>0.02</v>
      </c>
      <c r="V5196" s="13"/>
      <c r="Z5196" s="21">
        <f t="shared" si="844"/>
        <v>2.9607134468431684</v>
      </c>
      <c r="AA5196" s="21">
        <f t="shared" si="845"/>
        <v>2.1996905636421284</v>
      </c>
      <c r="AB5196" s="21">
        <f t="shared" si="846"/>
        <v>0.13215602508521976</v>
      </c>
      <c r="AC5196" s="21">
        <f t="shared" si="847"/>
        <v>0.96</v>
      </c>
      <c r="AD5196" s="22">
        <f t="shared" si="848"/>
        <v>7.2000000000000002E-5</v>
      </c>
      <c r="AE5196" s="22">
        <f t="shared" si="849"/>
        <v>0</v>
      </c>
    </row>
    <row r="5197" spans="1:31" ht="15.75" x14ac:dyDescent="0.25">
      <c r="A5197" s="11" t="s">
        <v>173</v>
      </c>
      <c r="B5197" s="11" t="s">
        <v>5373</v>
      </c>
      <c r="C5197" s="11">
        <v>0</v>
      </c>
      <c r="D5197" s="11">
        <v>86</v>
      </c>
      <c r="E5197" s="11">
        <v>24</v>
      </c>
      <c r="F5197" s="11">
        <v>1</v>
      </c>
      <c r="H5197" s="4">
        <v>45915</v>
      </c>
      <c r="I5197" s="2" t="s">
        <v>82</v>
      </c>
      <c r="J5197" s="8">
        <f t="shared" si="841"/>
        <v>20.695</v>
      </c>
      <c r="K5197" s="29">
        <v>23.97</v>
      </c>
      <c r="L5197" s="31">
        <f t="shared" si="842"/>
        <v>74.316658706877149</v>
      </c>
      <c r="M5197" s="34">
        <f t="shared" si="850"/>
        <v>1.2999999999999999E-2</v>
      </c>
      <c r="N5197" s="36">
        <f t="shared" si="843"/>
        <v>1.5965585775661522E-5</v>
      </c>
      <c r="O5197" s="13"/>
      <c r="Q5197" s="16">
        <v>45915</v>
      </c>
      <c r="R5197" s="17">
        <v>7.6388888888888895E-2</v>
      </c>
      <c r="S5197" s="15">
        <v>-3.3049999999999988</v>
      </c>
      <c r="U5197" s="18">
        <v>1.2999999999999999E-2</v>
      </c>
      <c r="V5197" s="13"/>
      <c r="Z5197" s="21">
        <f t="shared" si="844"/>
        <v>2.9785486652658135</v>
      </c>
      <c r="AA5197" s="21">
        <f t="shared" si="845"/>
        <v>2.2135578459838392</v>
      </c>
      <c r="AB5197" s="21">
        <f t="shared" si="846"/>
        <v>0.13288738007375364</v>
      </c>
      <c r="AC5197" s="21">
        <f t="shared" si="847"/>
        <v>0.96</v>
      </c>
      <c r="AD5197" s="22">
        <f t="shared" si="848"/>
        <v>4.6799999999999999E-5</v>
      </c>
      <c r="AE5197" s="22">
        <f t="shared" si="849"/>
        <v>0</v>
      </c>
    </row>
    <row r="5198" spans="1:31" ht="15.75" x14ac:dyDescent="0.25">
      <c r="A5198" s="11" t="s">
        <v>173</v>
      </c>
      <c r="B5198" s="11" t="s">
        <v>5374</v>
      </c>
      <c r="C5198" s="11">
        <v>0</v>
      </c>
      <c r="D5198" s="11">
        <v>86</v>
      </c>
      <c r="E5198" s="11">
        <v>23.8</v>
      </c>
      <c r="F5198" s="11">
        <v>1.4</v>
      </c>
      <c r="H5198" s="4">
        <v>45915</v>
      </c>
      <c r="I5198" s="2" t="s">
        <v>83</v>
      </c>
      <c r="J5198" s="8">
        <f t="shared" si="841"/>
        <v>20.522500000000001</v>
      </c>
      <c r="K5198" s="29">
        <v>23.98</v>
      </c>
      <c r="L5198" s="31">
        <f t="shared" si="842"/>
        <v>72.983166409764209</v>
      </c>
      <c r="M5198" s="34">
        <f t="shared" si="850"/>
        <v>0.02</v>
      </c>
      <c r="N5198" s="36">
        <f t="shared" si="843"/>
        <v>1.6983121625408167E-5</v>
      </c>
      <c r="O5198" s="13"/>
      <c r="Q5198" s="16">
        <v>45915</v>
      </c>
      <c r="R5198" s="17">
        <v>8.3333333333333329E-2</v>
      </c>
      <c r="S5198" s="15">
        <v>-3.2774999999999999</v>
      </c>
      <c r="U5198" s="18">
        <v>0.02</v>
      </c>
      <c r="V5198" s="13"/>
      <c r="Z5198" s="21">
        <f t="shared" si="844"/>
        <v>2.9803373320048636</v>
      </c>
      <c r="AA5198" s="21">
        <f t="shared" si="845"/>
        <v>2.1751445545894366</v>
      </c>
      <c r="AB5198" s="21">
        <f t="shared" si="846"/>
        <v>0.13057130467881223</v>
      </c>
      <c r="AC5198" s="21">
        <f t="shared" si="847"/>
        <v>0.96</v>
      </c>
      <c r="AD5198" s="22">
        <f t="shared" si="848"/>
        <v>7.2000000000000002E-5</v>
      </c>
      <c r="AE5198" s="22">
        <f t="shared" si="849"/>
        <v>0</v>
      </c>
    </row>
    <row r="5199" spans="1:31" ht="15.75" x14ac:dyDescent="0.25">
      <c r="A5199" s="11" t="s">
        <v>173</v>
      </c>
      <c r="B5199" s="11" t="s">
        <v>5375</v>
      </c>
      <c r="C5199" s="11">
        <v>0</v>
      </c>
      <c r="D5199" s="11">
        <v>87</v>
      </c>
      <c r="E5199" s="11">
        <v>23.8</v>
      </c>
      <c r="F5199" s="11">
        <v>0.9</v>
      </c>
      <c r="H5199" s="4">
        <v>45915</v>
      </c>
      <c r="I5199" s="2" t="s">
        <v>84</v>
      </c>
      <c r="J5199" s="8">
        <f t="shared" si="841"/>
        <v>20.607500000000002</v>
      </c>
      <c r="K5199" s="29">
        <v>23.99</v>
      </c>
      <c r="L5199" s="31">
        <f t="shared" si="842"/>
        <v>73.538344881424408</v>
      </c>
      <c r="M5199" s="34">
        <f t="shared" si="850"/>
        <v>4.5999999999999999E-2</v>
      </c>
      <c r="N5199" s="36">
        <f t="shared" si="843"/>
        <v>1.6562611976115564E-5</v>
      </c>
      <c r="O5199" s="13"/>
      <c r="Q5199" s="16">
        <v>45915</v>
      </c>
      <c r="R5199" s="17">
        <v>9.0277777777777776E-2</v>
      </c>
      <c r="S5199" s="15">
        <v>-3.1925000000000008</v>
      </c>
      <c r="U5199" s="18">
        <v>4.5999999999999999E-2</v>
      </c>
      <c r="V5199" s="13"/>
      <c r="Z5199" s="21">
        <f t="shared" si="844"/>
        <v>2.982126935833473</v>
      </c>
      <c r="AA5199" s="21">
        <f t="shared" si="845"/>
        <v>2.1930067908750734</v>
      </c>
      <c r="AB5199" s="21">
        <f t="shared" si="846"/>
        <v>0.13163347694383348</v>
      </c>
      <c r="AC5199" s="21">
        <f t="shared" si="847"/>
        <v>0.96</v>
      </c>
      <c r="AD5199" s="22">
        <f t="shared" si="848"/>
        <v>1.6559999999999999E-4</v>
      </c>
      <c r="AE5199" s="22">
        <f t="shared" si="849"/>
        <v>0</v>
      </c>
    </row>
    <row r="5200" spans="1:31" ht="15.75" x14ac:dyDescent="0.25">
      <c r="A5200" s="11" t="s">
        <v>173</v>
      </c>
      <c r="B5200" s="11" t="s">
        <v>5376</v>
      </c>
      <c r="C5200" s="11">
        <v>0</v>
      </c>
      <c r="D5200" s="11">
        <v>87</v>
      </c>
      <c r="E5200" s="11">
        <v>23.8</v>
      </c>
      <c r="F5200" s="11">
        <v>1</v>
      </c>
      <c r="H5200" s="4">
        <v>45915</v>
      </c>
      <c r="I5200" s="2" t="s">
        <v>85</v>
      </c>
      <c r="J5200" s="8">
        <f t="shared" si="841"/>
        <v>20.697499999999998</v>
      </c>
      <c r="K5200" s="29">
        <v>23.97</v>
      </c>
      <c r="L5200" s="31">
        <f t="shared" si="842"/>
        <v>74.335072567448378</v>
      </c>
      <c r="M5200" s="34">
        <f t="shared" si="850"/>
        <v>0.16900000000000001</v>
      </c>
      <c r="N5200" s="36">
        <f t="shared" si="843"/>
        <v>1.5951747935522073E-5</v>
      </c>
      <c r="O5200" s="13"/>
      <c r="Q5200" s="16">
        <v>45915</v>
      </c>
      <c r="R5200" s="17">
        <v>9.7222222222222224E-2</v>
      </c>
      <c r="S5200" s="15">
        <v>-3.1025000000000009</v>
      </c>
      <c r="U5200" s="18">
        <v>0.16900000000000001</v>
      </c>
      <c r="V5200" s="13"/>
      <c r="Z5200" s="21">
        <f t="shared" si="844"/>
        <v>2.9785486652658135</v>
      </c>
      <c r="AA5200" s="21">
        <f t="shared" si="845"/>
        <v>2.2141063117821078</v>
      </c>
      <c r="AB5200" s="21">
        <f t="shared" si="846"/>
        <v>0.13292030633458041</v>
      </c>
      <c r="AC5200" s="21">
        <f t="shared" si="847"/>
        <v>0.96</v>
      </c>
      <c r="AD5200" s="22">
        <f t="shared" si="848"/>
        <v>6.0840000000000004E-4</v>
      </c>
      <c r="AE5200" s="22">
        <f t="shared" si="849"/>
        <v>0</v>
      </c>
    </row>
    <row r="5201" spans="1:31" ht="15.75" x14ac:dyDescent="0.25">
      <c r="A5201" s="11" t="s">
        <v>173</v>
      </c>
      <c r="B5201" s="11" t="s">
        <v>5377</v>
      </c>
      <c r="C5201" s="11">
        <v>0</v>
      </c>
      <c r="D5201" s="11">
        <v>87</v>
      </c>
      <c r="E5201" s="11">
        <v>23.8</v>
      </c>
      <c r="F5201" s="11">
        <v>1.3</v>
      </c>
      <c r="H5201" s="4">
        <v>45915</v>
      </c>
      <c r="I5201" s="2" t="s">
        <v>86</v>
      </c>
      <c r="J5201" s="8">
        <f t="shared" si="841"/>
        <v>20.807500000000001</v>
      </c>
      <c r="K5201" s="29">
        <v>23.78</v>
      </c>
      <c r="L5201" s="31">
        <f t="shared" si="842"/>
        <v>76.457390632065568</v>
      </c>
      <c r="M5201" s="34">
        <f t="shared" si="850"/>
        <v>1.7000000000000001E-2</v>
      </c>
      <c r="N5201" s="36">
        <f t="shared" si="843"/>
        <v>1.4316807475721134E-5</v>
      </c>
      <c r="O5201" s="13"/>
      <c r="Q5201" s="16">
        <v>45915</v>
      </c>
      <c r="R5201" s="17">
        <v>0.10416666666666667</v>
      </c>
      <c r="S5201" s="15">
        <v>-2.9925000000000006</v>
      </c>
      <c r="U5201" s="18">
        <v>1.7000000000000001E-2</v>
      </c>
      <c r="V5201" s="13"/>
      <c r="Z5201" s="21">
        <f t="shared" si="844"/>
        <v>2.9447414947919381</v>
      </c>
      <c r="AA5201" s="21">
        <f t="shared" si="845"/>
        <v>2.2514725077775988</v>
      </c>
      <c r="AB5201" s="21">
        <f t="shared" si="846"/>
        <v>0.13536032682019483</v>
      </c>
      <c r="AC5201" s="21">
        <f t="shared" si="847"/>
        <v>0.96</v>
      </c>
      <c r="AD5201" s="22">
        <f t="shared" si="848"/>
        <v>6.1199999999999997E-5</v>
      </c>
      <c r="AE5201" s="22">
        <f t="shared" si="849"/>
        <v>0</v>
      </c>
    </row>
    <row r="5202" spans="1:31" ht="15.75" x14ac:dyDescent="0.25">
      <c r="A5202" s="11" t="s">
        <v>173</v>
      </c>
      <c r="B5202" s="11" t="s">
        <v>5378</v>
      </c>
      <c r="C5202" s="11">
        <v>0</v>
      </c>
      <c r="D5202" s="11">
        <v>86</v>
      </c>
      <c r="E5202" s="11">
        <v>23.9</v>
      </c>
      <c r="F5202" s="11">
        <v>1.5</v>
      </c>
      <c r="H5202" s="4">
        <v>45915</v>
      </c>
      <c r="I5202" s="2" t="s">
        <v>87</v>
      </c>
      <c r="J5202" s="8">
        <f t="shared" si="841"/>
        <v>21.052499999999998</v>
      </c>
      <c r="K5202" s="29">
        <v>23.63</v>
      </c>
      <c r="L5202" s="31">
        <f t="shared" si="842"/>
        <v>79.365459802305054</v>
      </c>
      <c r="M5202" s="34">
        <f t="shared" si="850"/>
        <v>2.5999999999999999E-2</v>
      </c>
      <c r="N5202" s="36">
        <f t="shared" si="843"/>
        <v>1.2219312841084749E-5</v>
      </c>
      <c r="O5202" s="13"/>
      <c r="Q5202" s="16">
        <v>45915</v>
      </c>
      <c r="R5202" s="17">
        <v>0.1111111111111111</v>
      </c>
      <c r="S5202" s="15">
        <v>-2.8475000000000001</v>
      </c>
      <c r="U5202" s="18">
        <v>2.5999999999999999E-2</v>
      </c>
      <c r="V5202" s="13"/>
      <c r="Z5202" s="21">
        <f t="shared" si="844"/>
        <v>2.9182886186328618</v>
      </c>
      <c r="AA5202" s="21">
        <f t="shared" si="845"/>
        <v>2.3161131805363073</v>
      </c>
      <c r="AB5202" s="21">
        <f t="shared" si="846"/>
        <v>0.13940671822534639</v>
      </c>
      <c r="AC5202" s="21">
        <f t="shared" si="847"/>
        <v>0.96</v>
      </c>
      <c r="AD5202" s="22">
        <f t="shared" si="848"/>
        <v>9.3599999999999998E-5</v>
      </c>
      <c r="AE5202" s="22">
        <f t="shared" si="849"/>
        <v>0</v>
      </c>
    </row>
    <row r="5203" spans="1:31" ht="15.75" x14ac:dyDescent="0.25">
      <c r="A5203" s="11" t="s">
        <v>173</v>
      </c>
      <c r="B5203" s="11" t="s">
        <v>5379</v>
      </c>
      <c r="C5203" s="11">
        <v>0</v>
      </c>
      <c r="D5203" s="11">
        <v>86</v>
      </c>
      <c r="E5203" s="11">
        <v>24</v>
      </c>
      <c r="F5203" s="11">
        <v>1.6</v>
      </c>
      <c r="H5203" s="4">
        <v>45915</v>
      </c>
      <c r="I5203" s="2" t="s">
        <v>88</v>
      </c>
      <c r="J5203" s="8">
        <f t="shared" si="841"/>
        <v>21.112500000000001</v>
      </c>
      <c r="K5203" s="29">
        <v>23.41</v>
      </c>
      <c r="L5203" s="31">
        <f t="shared" si="842"/>
        <v>81.418442553600158</v>
      </c>
      <c r="M5203" s="34">
        <f t="shared" si="850"/>
        <v>6.9000000000000006E-2</v>
      </c>
      <c r="N5203" s="36">
        <f t="shared" si="843"/>
        <v>1.0773336504813042E-5</v>
      </c>
      <c r="O5203" s="13"/>
      <c r="Q5203" s="16">
        <v>45915</v>
      </c>
      <c r="R5203" s="17">
        <v>0.11805555555555555</v>
      </c>
      <c r="S5203" s="15">
        <v>-2.8874999999999984</v>
      </c>
      <c r="U5203" s="18">
        <v>6.9000000000000006E-2</v>
      </c>
      <c r="V5203" s="13"/>
      <c r="Z5203" s="21">
        <f t="shared" si="844"/>
        <v>2.8798662168937472</v>
      </c>
      <c r="AA5203" s="21">
        <f t="shared" si="845"/>
        <v>2.3447422214221736</v>
      </c>
      <c r="AB5203" s="21">
        <f t="shared" si="846"/>
        <v>0.14136818381982724</v>
      </c>
      <c r="AC5203" s="21">
        <f t="shared" si="847"/>
        <v>0.96</v>
      </c>
      <c r="AD5203" s="22">
        <f t="shared" si="848"/>
        <v>2.4840000000000002E-4</v>
      </c>
      <c r="AE5203" s="22">
        <f t="shared" si="849"/>
        <v>0</v>
      </c>
    </row>
    <row r="5204" spans="1:31" ht="15.75" x14ac:dyDescent="0.25">
      <c r="A5204" s="11" t="s">
        <v>173</v>
      </c>
      <c r="B5204" s="11" t="s">
        <v>5380</v>
      </c>
      <c r="C5204" s="11">
        <v>0</v>
      </c>
      <c r="D5204" s="11">
        <v>86</v>
      </c>
      <c r="E5204" s="11">
        <v>24</v>
      </c>
      <c r="F5204" s="11">
        <v>1.4</v>
      </c>
      <c r="H5204" s="4">
        <v>45915</v>
      </c>
      <c r="I5204" s="2" t="s">
        <v>89</v>
      </c>
      <c r="J5204" s="8">
        <f t="shared" si="841"/>
        <v>21.2925</v>
      </c>
      <c r="K5204" s="29">
        <v>23.26</v>
      </c>
      <c r="L5204" s="31">
        <f t="shared" si="842"/>
        <v>83.934196809807574</v>
      </c>
      <c r="M5204" s="34">
        <f t="shared" si="850"/>
        <v>3.3000000000000002E-2</v>
      </c>
      <c r="N5204" s="36">
        <f t="shared" si="843"/>
        <v>9.1068937130567126E-6</v>
      </c>
      <c r="O5204" s="13"/>
      <c r="Q5204" s="16">
        <v>45915</v>
      </c>
      <c r="R5204" s="17">
        <v>0.125</v>
      </c>
      <c r="S5204" s="15">
        <v>-2.7075000000000005</v>
      </c>
      <c r="U5204" s="18">
        <v>3.3000000000000002E-2</v>
      </c>
      <c r="V5204" s="13"/>
      <c r="Z5204" s="21">
        <f t="shared" si="844"/>
        <v>2.8539229502054559</v>
      </c>
      <c r="AA5204" s="21">
        <f t="shared" si="845"/>
        <v>2.3954173058257138</v>
      </c>
      <c r="AB5204" s="21">
        <f t="shared" si="846"/>
        <v>0.14458979626098326</v>
      </c>
      <c r="AC5204" s="21">
        <f t="shared" si="847"/>
        <v>0.96</v>
      </c>
      <c r="AD5204" s="22">
        <f t="shared" si="848"/>
        <v>1.1880000000000001E-4</v>
      </c>
      <c r="AE5204" s="22">
        <f t="shared" si="849"/>
        <v>0</v>
      </c>
    </row>
    <row r="5205" spans="1:31" ht="15.75" x14ac:dyDescent="0.25">
      <c r="A5205" s="11" t="s">
        <v>173</v>
      </c>
      <c r="B5205" s="11" t="s">
        <v>5381</v>
      </c>
      <c r="C5205" s="11">
        <v>0</v>
      </c>
      <c r="D5205" s="11">
        <v>86</v>
      </c>
      <c r="E5205" s="11">
        <v>24</v>
      </c>
      <c r="F5205" s="11">
        <v>0.7</v>
      </c>
      <c r="H5205" s="4">
        <v>45915</v>
      </c>
      <c r="I5205" s="2" t="s">
        <v>90</v>
      </c>
      <c r="J5205" s="8">
        <f t="shared" si="841"/>
        <v>21.197499999999998</v>
      </c>
      <c r="K5205" s="29">
        <v>23.21</v>
      </c>
      <c r="L5205" s="31">
        <f t="shared" si="842"/>
        <v>83.561917404958777</v>
      </c>
      <c r="M5205" s="34">
        <f t="shared" si="850"/>
        <v>0.05</v>
      </c>
      <c r="N5205" s="36">
        <f t="shared" si="843"/>
        <v>9.3325518660884445E-6</v>
      </c>
      <c r="O5205" s="13"/>
      <c r="Q5205" s="16">
        <v>45915</v>
      </c>
      <c r="R5205" s="17">
        <v>0.13194444444444445</v>
      </c>
      <c r="S5205" s="15">
        <v>-2.8025000000000011</v>
      </c>
      <c r="U5205" s="18">
        <v>0.05</v>
      </c>
      <c r="V5205" s="13"/>
      <c r="Z5205" s="21">
        <f t="shared" si="844"/>
        <v>2.8453206453360727</v>
      </c>
      <c r="AA5205" s="21">
        <f t="shared" si="845"/>
        <v>2.3776044875619688</v>
      </c>
      <c r="AB5205" s="21">
        <f t="shared" si="846"/>
        <v>0.14356969179420548</v>
      </c>
      <c r="AC5205" s="21">
        <f t="shared" si="847"/>
        <v>0.96</v>
      </c>
      <c r="AD5205" s="22">
        <f t="shared" si="848"/>
        <v>1.8000000000000001E-4</v>
      </c>
      <c r="AE5205" s="22">
        <f t="shared" si="849"/>
        <v>0</v>
      </c>
    </row>
    <row r="5206" spans="1:31" ht="15.75" x14ac:dyDescent="0.25">
      <c r="A5206" s="11" t="s">
        <v>173</v>
      </c>
      <c r="B5206" s="11" t="s">
        <v>5382</v>
      </c>
      <c r="C5206" s="11">
        <v>0</v>
      </c>
      <c r="D5206" s="11">
        <v>86</v>
      </c>
      <c r="E5206" s="11">
        <v>24</v>
      </c>
      <c r="F5206" s="11">
        <v>0.5</v>
      </c>
      <c r="H5206" s="4">
        <v>45915</v>
      </c>
      <c r="I5206" s="2" t="s">
        <v>91</v>
      </c>
      <c r="J5206" s="8">
        <f t="shared" si="841"/>
        <v>21.137499999999999</v>
      </c>
      <c r="K5206" s="29">
        <v>23.15</v>
      </c>
      <c r="L5206" s="31">
        <f t="shared" si="842"/>
        <v>83.539432532725456</v>
      </c>
      <c r="M5206" s="34">
        <f t="shared" si="850"/>
        <v>9.9000000000000005E-2</v>
      </c>
      <c r="N5206" s="36">
        <f t="shared" si="843"/>
        <v>9.333331778634121E-6</v>
      </c>
      <c r="O5206" s="13"/>
      <c r="Q5206" s="16">
        <v>45915</v>
      </c>
      <c r="R5206" s="17">
        <v>0.1388888888888889</v>
      </c>
      <c r="S5206" s="15">
        <v>-2.8624999999999998</v>
      </c>
      <c r="U5206" s="18">
        <v>9.9000000000000005E-2</v>
      </c>
      <c r="V5206" s="13"/>
      <c r="Z5206" s="21">
        <f t="shared" si="844"/>
        <v>2.835027761564179</v>
      </c>
      <c r="AA5206" s="21">
        <f t="shared" si="845"/>
        <v>2.3683661041559438</v>
      </c>
      <c r="AB5206" s="21">
        <f t="shared" si="846"/>
        <v>0.14307773862058831</v>
      </c>
      <c r="AC5206" s="21">
        <f t="shared" si="847"/>
        <v>0.96</v>
      </c>
      <c r="AD5206" s="22">
        <f t="shared" si="848"/>
        <v>3.5640000000000004E-4</v>
      </c>
      <c r="AE5206" s="22">
        <f t="shared" si="849"/>
        <v>0</v>
      </c>
    </row>
    <row r="5207" spans="1:31" ht="15.75" x14ac:dyDescent="0.25">
      <c r="A5207" s="11" t="s">
        <v>173</v>
      </c>
      <c r="B5207" s="11" t="s">
        <v>5383</v>
      </c>
      <c r="C5207" s="11">
        <v>0</v>
      </c>
      <c r="D5207" s="11">
        <v>86</v>
      </c>
      <c r="E5207" s="11">
        <v>24</v>
      </c>
      <c r="F5207" s="11">
        <v>0.7</v>
      </c>
      <c r="H5207" s="4">
        <v>45915</v>
      </c>
      <c r="I5207" s="2" t="s">
        <v>92</v>
      </c>
      <c r="J5207" s="8">
        <f t="shared" si="841"/>
        <v>20.997499999999999</v>
      </c>
      <c r="K5207" s="29">
        <v>23.04</v>
      </c>
      <c r="L5207" s="31">
        <f t="shared" si="842"/>
        <v>83.261423441484013</v>
      </c>
      <c r="M5207" s="34">
        <f t="shared" si="850"/>
        <v>4.5999999999999999E-2</v>
      </c>
      <c r="N5207" s="36">
        <f t="shared" si="843"/>
        <v>9.4852834228781045E-6</v>
      </c>
      <c r="O5207" s="13"/>
      <c r="Q5207" s="16">
        <v>45915</v>
      </c>
      <c r="R5207" s="17">
        <v>0.14583333333333334</v>
      </c>
      <c r="S5207" s="15">
        <v>-3.0025000000000004</v>
      </c>
      <c r="U5207" s="18">
        <v>4.5999999999999999E-2</v>
      </c>
      <c r="V5207" s="13"/>
      <c r="Z5207" s="21">
        <f t="shared" si="844"/>
        <v>2.8162418647902876</v>
      </c>
      <c r="AA5207" s="21">
        <f t="shared" si="845"/>
        <v>2.3448430641793871</v>
      </c>
      <c r="AB5207" s="21">
        <f t="shared" si="846"/>
        <v>0.14177639675605311</v>
      </c>
      <c r="AC5207" s="21">
        <f t="shared" si="847"/>
        <v>0.96</v>
      </c>
      <c r="AD5207" s="22">
        <f t="shared" si="848"/>
        <v>1.6559999999999999E-4</v>
      </c>
      <c r="AE5207" s="22">
        <f t="shared" si="849"/>
        <v>0</v>
      </c>
    </row>
    <row r="5208" spans="1:31" ht="15.75" x14ac:dyDescent="0.25">
      <c r="A5208" s="11" t="s">
        <v>173</v>
      </c>
      <c r="B5208" s="11" t="s">
        <v>5384</v>
      </c>
      <c r="C5208" s="11">
        <v>0</v>
      </c>
      <c r="D5208" s="11">
        <v>85</v>
      </c>
      <c r="E5208" s="11">
        <v>24.1</v>
      </c>
      <c r="F5208" s="11">
        <v>0.8</v>
      </c>
      <c r="H5208" s="4">
        <v>45915</v>
      </c>
      <c r="I5208" s="2" t="s">
        <v>93</v>
      </c>
      <c r="J5208" s="8">
        <f t="shared" si="841"/>
        <v>21.032500000000002</v>
      </c>
      <c r="K5208" s="29">
        <v>22.88</v>
      </c>
      <c r="L5208" s="31">
        <f t="shared" si="842"/>
        <v>84.748264715619413</v>
      </c>
      <c r="M5208" s="34">
        <f t="shared" si="850"/>
        <v>1.7000000000000001E-2</v>
      </c>
      <c r="N5208" s="36">
        <f t="shared" si="843"/>
        <v>8.5150158448396469E-6</v>
      </c>
      <c r="O5208" s="13"/>
      <c r="Q5208" s="16">
        <v>45915</v>
      </c>
      <c r="R5208" s="17">
        <v>0.15277777777777779</v>
      </c>
      <c r="S5208" s="15">
        <v>-3.067499999999999</v>
      </c>
      <c r="U5208" s="18">
        <v>1.7000000000000001E-2</v>
      </c>
      <c r="V5208" s="13"/>
      <c r="Z5208" s="21">
        <f t="shared" si="844"/>
        <v>2.7891109265377625</v>
      </c>
      <c r="AA5208" s="21">
        <f t="shared" si="845"/>
        <v>2.3637231112344881</v>
      </c>
      <c r="AB5208" s="21">
        <f t="shared" si="846"/>
        <v>0.14309377361524084</v>
      </c>
      <c r="AC5208" s="21">
        <f t="shared" si="847"/>
        <v>0.96</v>
      </c>
      <c r="AD5208" s="22">
        <f t="shared" si="848"/>
        <v>6.1199999999999997E-5</v>
      </c>
      <c r="AE5208" s="22">
        <f t="shared" si="849"/>
        <v>0</v>
      </c>
    </row>
    <row r="5209" spans="1:31" ht="15.75" x14ac:dyDescent="0.25">
      <c r="A5209" s="11" t="s">
        <v>173</v>
      </c>
      <c r="B5209" s="11" t="s">
        <v>5385</v>
      </c>
      <c r="C5209" s="11">
        <v>0</v>
      </c>
      <c r="D5209" s="11">
        <v>85</v>
      </c>
      <c r="E5209" s="11">
        <v>24.1</v>
      </c>
      <c r="F5209" s="11">
        <v>1</v>
      </c>
      <c r="H5209" s="4">
        <v>45915</v>
      </c>
      <c r="I5209" s="2" t="s">
        <v>94</v>
      </c>
      <c r="J5209" s="8">
        <f t="shared" si="841"/>
        <v>21.0625</v>
      </c>
      <c r="K5209" s="29">
        <v>23.18</v>
      </c>
      <c r="L5209" s="31">
        <f t="shared" si="842"/>
        <v>82.726440232843288</v>
      </c>
      <c r="M5209" s="34">
        <f t="shared" si="850"/>
        <v>2.3E-2</v>
      </c>
      <c r="N5209" s="36">
        <f t="shared" si="843"/>
        <v>9.8611960482504344E-6</v>
      </c>
      <c r="O5209" s="13"/>
      <c r="Q5209" s="16">
        <v>45915</v>
      </c>
      <c r="R5209" s="17">
        <v>0.15972222222222221</v>
      </c>
      <c r="S5209" s="15">
        <v>-3.0374999999999996</v>
      </c>
      <c r="U5209" s="18">
        <v>2.3E-2</v>
      </c>
      <c r="V5209" s="13"/>
      <c r="Z5209" s="21">
        <f t="shared" si="844"/>
        <v>2.8401701334537575</v>
      </c>
      <c r="AA5209" s="21">
        <f t="shared" si="845"/>
        <v>2.349571647962688</v>
      </c>
      <c r="AB5209" s="21">
        <f t="shared" si="846"/>
        <v>0.14190963421112834</v>
      </c>
      <c r="AC5209" s="21">
        <f t="shared" si="847"/>
        <v>0.96</v>
      </c>
      <c r="AD5209" s="22">
        <f t="shared" si="848"/>
        <v>8.2799999999999993E-5</v>
      </c>
      <c r="AE5209" s="22">
        <f t="shared" si="849"/>
        <v>0</v>
      </c>
    </row>
    <row r="5210" spans="1:31" ht="15.75" x14ac:dyDescent="0.25">
      <c r="A5210" s="11" t="s">
        <v>173</v>
      </c>
      <c r="B5210" s="11" t="s">
        <v>5386</v>
      </c>
      <c r="C5210" s="11">
        <v>0</v>
      </c>
      <c r="D5210" s="11">
        <v>84</v>
      </c>
      <c r="E5210" s="11">
        <v>24.1</v>
      </c>
      <c r="F5210" s="11">
        <v>1.2</v>
      </c>
      <c r="H5210" s="4">
        <v>45915</v>
      </c>
      <c r="I5210" s="2" t="s">
        <v>95</v>
      </c>
      <c r="J5210" s="8">
        <f t="shared" si="841"/>
        <v>21.000000000000004</v>
      </c>
      <c r="K5210" s="29">
        <v>23.35</v>
      </c>
      <c r="L5210" s="31">
        <f t="shared" si="842"/>
        <v>80.986625922859233</v>
      </c>
      <c r="M5210" s="34">
        <f t="shared" si="850"/>
        <v>7.5999999999999998E-2</v>
      </c>
      <c r="N5210" s="36">
        <f t="shared" si="843"/>
        <v>1.1043865616427564E-5</v>
      </c>
      <c r="O5210" s="13"/>
      <c r="Q5210" s="16">
        <v>45915</v>
      </c>
      <c r="R5210" s="17">
        <v>0.16666666666666666</v>
      </c>
      <c r="S5210" s="15">
        <v>-3.0999999999999988</v>
      </c>
      <c r="U5210" s="18">
        <v>7.5999999999999998E-2</v>
      </c>
      <c r="V5210" s="13"/>
      <c r="Z5210" s="21">
        <f t="shared" si="844"/>
        <v>2.8694643159196076</v>
      </c>
      <c r="AA5210" s="21">
        <f t="shared" si="845"/>
        <v>2.3238823315237442</v>
      </c>
      <c r="AB5210" s="21">
        <f t="shared" si="846"/>
        <v>0.14017502091080056</v>
      </c>
      <c r="AC5210" s="21">
        <f t="shared" si="847"/>
        <v>0.96</v>
      </c>
      <c r="AD5210" s="22">
        <f t="shared" si="848"/>
        <v>2.7359999999999998E-4</v>
      </c>
      <c r="AE5210" s="22">
        <f t="shared" si="849"/>
        <v>0</v>
      </c>
    </row>
    <row r="5211" spans="1:31" ht="15.75" x14ac:dyDescent="0.25">
      <c r="A5211" s="11" t="s">
        <v>173</v>
      </c>
      <c r="B5211" s="11" t="s">
        <v>5387</v>
      </c>
      <c r="C5211" s="11">
        <v>0</v>
      </c>
      <c r="D5211" s="11">
        <v>84</v>
      </c>
      <c r="E5211" s="11">
        <v>24.1</v>
      </c>
      <c r="F5211" s="11">
        <v>1.2</v>
      </c>
      <c r="H5211" s="4">
        <v>45915</v>
      </c>
      <c r="I5211" s="2" t="s">
        <v>96</v>
      </c>
      <c r="J5211" s="8">
        <f t="shared" si="841"/>
        <v>21.185000000000002</v>
      </c>
      <c r="K5211" s="29">
        <v>23.39</v>
      </c>
      <c r="L5211" s="31">
        <f t="shared" si="842"/>
        <v>82.127575982549985</v>
      </c>
      <c r="M5211" s="34">
        <f t="shared" si="850"/>
        <v>0.04</v>
      </c>
      <c r="N5211" s="36">
        <f t="shared" si="843"/>
        <v>1.0301574178132345E-5</v>
      </c>
      <c r="O5211" s="13"/>
      <c r="Q5211" s="16">
        <v>45915</v>
      </c>
      <c r="R5211" s="17">
        <v>0.1736111111111111</v>
      </c>
      <c r="S5211" s="15">
        <v>-2.915</v>
      </c>
      <c r="U5211" s="18">
        <v>0.04</v>
      </c>
      <c r="V5211" s="13"/>
      <c r="Z5211" s="21">
        <f t="shared" si="844"/>
        <v>2.8763952659525938</v>
      </c>
      <c r="AA5211" s="21">
        <f t="shared" si="845"/>
        <v>2.3623137076036871</v>
      </c>
      <c r="AB5211" s="21">
        <f t="shared" si="846"/>
        <v>0.14244945104351853</v>
      </c>
      <c r="AC5211" s="21">
        <f t="shared" si="847"/>
        <v>0.96</v>
      </c>
      <c r="AD5211" s="22">
        <f t="shared" si="848"/>
        <v>1.44E-4</v>
      </c>
      <c r="AE5211" s="22">
        <f t="shared" si="849"/>
        <v>0</v>
      </c>
    </row>
    <row r="5212" spans="1:31" ht="15.75" x14ac:dyDescent="0.25">
      <c r="A5212" s="11" t="s">
        <v>173</v>
      </c>
      <c r="B5212" s="11" t="s">
        <v>5388</v>
      </c>
      <c r="C5212" s="11">
        <v>0</v>
      </c>
      <c r="D5212" s="11">
        <v>83</v>
      </c>
      <c r="E5212" s="11">
        <v>24.1</v>
      </c>
      <c r="F5212" s="11">
        <v>0.7</v>
      </c>
      <c r="H5212" s="4">
        <v>45915</v>
      </c>
      <c r="I5212" s="2" t="s">
        <v>97</v>
      </c>
      <c r="J5212" s="8">
        <f t="shared" si="841"/>
        <v>21.372500000000002</v>
      </c>
      <c r="K5212" s="29">
        <v>23.35</v>
      </c>
      <c r="L5212" s="31">
        <f t="shared" si="842"/>
        <v>83.888499373492849</v>
      </c>
      <c r="M5212" s="34">
        <f t="shared" si="850"/>
        <v>4.2999999999999997E-2</v>
      </c>
      <c r="N5212" s="36">
        <f t="shared" si="843"/>
        <v>9.1556847953850039E-6</v>
      </c>
      <c r="O5212" s="13"/>
      <c r="Q5212" s="16">
        <v>45915</v>
      </c>
      <c r="R5212" s="17">
        <v>0.18055555555555555</v>
      </c>
      <c r="S5212" s="15">
        <v>-2.7275</v>
      </c>
      <c r="U5212" s="18">
        <v>4.2999999999999997E-2</v>
      </c>
      <c r="V5212" s="13"/>
      <c r="Z5212" s="21">
        <f t="shared" si="844"/>
        <v>2.8694643159196076</v>
      </c>
      <c r="AA5212" s="21">
        <f t="shared" si="845"/>
        <v>2.4071505546828211</v>
      </c>
      <c r="AB5212" s="21">
        <f t="shared" si="846"/>
        <v>0.14519770418705555</v>
      </c>
      <c r="AC5212" s="21">
        <f t="shared" si="847"/>
        <v>0.96</v>
      </c>
      <c r="AD5212" s="22">
        <f t="shared" si="848"/>
        <v>1.548E-4</v>
      </c>
      <c r="AE5212" s="22">
        <f t="shared" si="849"/>
        <v>0</v>
      </c>
    </row>
    <row r="5213" spans="1:31" ht="15.75" x14ac:dyDescent="0.25">
      <c r="A5213" s="11" t="s">
        <v>173</v>
      </c>
      <c r="B5213" s="11" t="s">
        <v>5389</v>
      </c>
      <c r="C5213" s="11">
        <v>0</v>
      </c>
      <c r="D5213" s="11">
        <v>83</v>
      </c>
      <c r="E5213" s="11">
        <v>24</v>
      </c>
      <c r="F5213" s="11">
        <v>0.6</v>
      </c>
      <c r="H5213" s="4">
        <v>45915</v>
      </c>
      <c r="I5213" s="2" t="s">
        <v>98</v>
      </c>
      <c r="J5213" s="8">
        <f t="shared" si="841"/>
        <v>21.237500000000001</v>
      </c>
      <c r="K5213" s="29">
        <v>23.27</v>
      </c>
      <c r="L5213" s="31">
        <f t="shared" si="842"/>
        <v>83.427403406973738</v>
      </c>
      <c r="M5213" s="34">
        <f t="shared" si="850"/>
        <v>3.3000000000000002E-2</v>
      </c>
      <c r="N5213" s="36">
        <f t="shared" si="843"/>
        <v>9.4320288195761104E-6</v>
      </c>
      <c r="O5213" s="13"/>
      <c r="Q5213" s="16">
        <v>45915</v>
      </c>
      <c r="R5213" s="17">
        <v>0.1875</v>
      </c>
      <c r="S5213" s="15">
        <v>-2.7624999999999993</v>
      </c>
      <c r="U5213" s="18">
        <v>3.3000000000000002E-2</v>
      </c>
      <c r="V5213" s="13"/>
      <c r="Z5213" s="21">
        <f t="shared" si="844"/>
        <v>2.8556461325666658</v>
      </c>
      <c r="AA5213" s="21">
        <f t="shared" si="845"/>
        <v>2.3823914188920363</v>
      </c>
      <c r="AB5213" s="21">
        <f t="shared" si="846"/>
        <v>0.14379250323191312</v>
      </c>
      <c r="AC5213" s="21">
        <f t="shared" si="847"/>
        <v>0.96</v>
      </c>
      <c r="AD5213" s="22">
        <f t="shared" si="848"/>
        <v>1.1880000000000001E-4</v>
      </c>
      <c r="AE5213" s="22">
        <f t="shared" si="849"/>
        <v>0</v>
      </c>
    </row>
    <row r="5214" spans="1:31" ht="15.75" x14ac:dyDescent="0.25">
      <c r="A5214" s="11" t="s">
        <v>173</v>
      </c>
      <c r="B5214" s="11" t="s">
        <v>5390</v>
      </c>
      <c r="C5214" s="11">
        <v>0</v>
      </c>
      <c r="D5214" s="11">
        <v>83</v>
      </c>
      <c r="E5214" s="11">
        <v>23.8</v>
      </c>
      <c r="F5214" s="11">
        <v>0.7</v>
      </c>
      <c r="H5214" s="4">
        <v>45915</v>
      </c>
      <c r="I5214" s="2" t="s">
        <v>99</v>
      </c>
      <c r="J5214" s="8">
        <f t="shared" si="841"/>
        <v>21.189999999999998</v>
      </c>
      <c r="K5214" s="29">
        <v>22.99</v>
      </c>
      <c r="L5214" s="31">
        <f t="shared" si="842"/>
        <v>85.164639526385017</v>
      </c>
      <c r="M5214" s="34">
        <f t="shared" si="850"/>
        <v>6.3E-2</v>
      </c>
      <c r="N5214" s="36">
        <f t="shared" si="843"/>
        <v>8.2792647261592708E-6</v>
      </c>
      <c r="O5214" s="13"/>
      <c r="Q5214" s="16">
        <v>45915</v>
      </c>
      <c r="R5214" s="17">
        <v>0.19444444444444445</v>
      </c>
      <c r="S5214" s="15">
        <v>-2.6100000000000012</v>
      </c>
      <c r="U5214" s="18">
        <v>6.3E-2</v>
      </c>
      <c r="V5214" s="13"/>
      <c r="Z5214" s="21">
        <f t="shared" si="844"/>
        <v>2.8077388058595294</v>
      </c>
      <c r="AA5214" s="21">
        <f t="shared" si="845"/>
        <v>2.3912006328526956</v>
      </c>
      <c r="AB5214" s="21">
        <f t="shared" si="846"/>
        <v>0.14463486821761409</v>
      </c>
      <c r="AC5214" s="21">
        <f t="shared" si="847"/>
        <v>0.96</v>
      </c>
      <c r="AD5214" s="22">
        <f t="shared" si="848"/>
        <v>2.2680000000000001E-4</v>
      </c>
      <c r="AE5214" s="22">
        <f t="shared" si="849"/>
        <v>0</v>
      </c>
    </row>
    <row r="5215" spans="1:31" ht="15.75" x14ac:dyDescent="0.25">
      <c r="A5215" s="11" t="s">
        <v>173</v>
      </c>
      <c r="B5215" s="11" t="s">
        <v>5391</v>
      </c>
      <c r="C5215" s="11">
        <v>0</v>
      </c>
      <c r="D5215" s="11">
        <v>83</v>
      </c>
      <c r="E5215" s="11">
        <v>23.8</v>
      </c>
      <c r="F5215" s="11">
        <v>0.9</v>
      </c>
      <c r="H5215" s="4">
        <v>45915</v>
      </c>
      <c r="I5215" s="2" t="s">
        <v>100</v>
      </c>
      <c r="J5215" s="8">
        <f t="shared" si="841"/>
        <v>21.240000000000002</v>
      </c>
      <c r="K5215" s="29">
        <v>22.78</v>
      </c>
      <c r="L5215" s="31">
        <f t="shared" si="842"/>
        <v>87.183840697754746</v>
      </c>
      <c r="M5215" s="34">
        <f t="shared" si="850"/>
        <v>5.6000000000000001E-2</v>
      </c>
      <c r="N5215" s="36">
        <f t="shared" si="843"/>
        <v>7.0126604893493942E-6</v>
      </c>
      <c r="O5215" s="13"/>
      <c r="Q5215" s="16">
        <v>45915</v>
      </c>
      <c r="R5215" s="17">
        <v>0.2013888888888889</v>
      </c>
      <c r="S5215" s="15">
        <v>-2.5600000000000005</v>
      </c>
      <c r="U5215" s="18">
        <v>5.6000000000000001E-2</v>
      </c>
      <c r="V5215" s="13"/>
      <c r="Z5215" s="21">
        <f t="shared" si="844"/>
        <v>2.7722702107574633</v>
      </c>
      <c r="AA5215" s="21">
        <f t="shared" si="845"/>
        <v>2.4169716442580964</v>
      </c>
      <c r="AB5215" s="21">
        <f t="shared" si="846"/>
        <v>0.14642984289281569</v>
      </c>
      <c r="AC5215" s="21">
        <f t="shared" si="847"/>
        <v>0.96</v>
      </c>
      <c r="AD5215" s="22">
        <f t="shared" si="848"/>
        <v>2.0159999999999999E-4</v>
      </c>
      <c r="AE5215" s="22">
        <f t="shared" si="849"/>
        <v>0</v>
      </c>
    </row>
    <row r="5216" spans="1:31" ht="15.75" x14ac:dyDescent="0.25">
      <c r="A5216" s="11" t="s">
        <v>173</v>
      </c>
      <c r="B5216" s="11" t="s">
        <v>5392</v>
      </c>
      <c r="C5216" s="11">
        <v>0</v>
      </c>
      <c r="D5216" s="11">
        <v>84</v>
      </c>
      <c r="E5216" s="11">
        <v>23.7</v>
      </c>
      <c r="F5216" s="11">
        <v>1.1000000000000001</v>
      </c>
      <c r="H5216" s="4">
        <v>45915</v>
      </c>
      <c r="I5216" s="2" t="s">
        <v>101</v>
      </c>
      <c r="J5216" s="8">
        <f t="shared" si="841"/>
        <v>21.134999999999998</v>
      </c>
      <c r="K5216" s="29">
        <v>22.83</v>
      </c>
      <c r="L5216" s="31">
        <f t="shared" si="842"/>
        <v>85.951028924317441</v>
      </c>
      <c r="M5216" s="34">
        <f t="shared" si="850"/>
        <v>0.106</v>
      </c>
      <c r="N5216" s="36">
        <f t="shared" si="843"/>
        <v>7.765459212192087E-6</v>
      </c>
      <c r="O5216" s="13"/>
      <c r="Q5216" s="16">
        <v>45915</v>
      </c>
      <c r="R5216" s="17">
        <v>0.20833333333333334</v>
      </c>
      <c r="S5216" s="15">
        <v>-2.5649999999999995</v>
      </c>
      <c r="U5216" s="18">
        <v>0.106</v>
      </c>
      <c r="V5216" s="13"/>
      <c r="Z5216" s="21">
        <f t="shared" si="844"/>
        <v>2.7806794380386068</v>
      </c>
      <c r="AA5216" s="21">
        <f t="shared" si="845"/>
        <v>2.3900225880811106</v>
      </c>
      <c r="AB5216" s="21">
        <f t="shared" si="846"/>
        <v>0.14474150287323612</v>
      </c>
      <c r="AC5216" s="21">
        <f t="shared" si="847"/>
        <v>0.96</v>
      </c>
      <c r="AD5216" s="22">
        <f t="shared" si="848"/>
        <v>3.8159999999999995E-4</v>
      </c>
      <c r="AE5216" s="22">
        <f t="shared" si="849"/>
        <v>0</v>
      </c>
    </row>
    <row r="5217" spans="1:31" ht="15.75" x14ac:dyDescent="0.25">
      <c r="A5217" s="11" t="s">
        <v>173</v>
      </c>
      <c r="B5217" s="11" t="s">
        <v>5393</v>
      </c>
      <c r="C5217" s="11">
        <v>0</v>
      </c>
      <c r="D5217" s="11">
        <v>84</v>
      </c>
      <c r="E5217" s="11">
        <v>23.6</v>
      </c>
      <c r="F5217" s="11">
        <v>1.5</v>
      </c>
      <c r="H5217" s="4">
        <v>45915</v>
      </c>
      <c r="I5217" s="2" t="s">
        <v>102</v>
      </c>
      <c r="J5217" s="8">
        <f t="shared" si="841"/>
        <v>21.005000000000003</v>
      </c>
      <c r="K5217" s="29">
        <v>23.13</v>
      </c>
      <c r="L5217" s="31">
        <f t="shared" si="842"/>
        <v>82.647908504048772</v>
      </c>
      <c r="M5217" s="34">
        <f t="shared" si="850"/>
        <v>0.10199999999999999</v>
      </c>
      <c r="N5217" s="36">
        <f t="shared" si="843"/>
        <v>9.8998129048649577E-6</v>
      </c>
      <c r="O5217" s="13"/>
      <c r="Q5217" s="16">
        <v>45915</v>
      </c>
      <c r="R5217" s="17">
        <v>0.21527777777777779</v>
      </c>
      <c r="S5217" s="15">
        <v>-2.5950000000000006</v>
      </c>
      <c r="U5217" s="18">
        <v>0.10199999999999999</v>
      </c>
      <c r="V5217" s="13"/>
      <c r="Z5217" s="21">
        <f t="shared" si="844"/>
        <v>2.8316040304937657</v>
      </c>
      <c r="AA5217" s="21">
        <f t="shared" si="845"/>
        <v>2.3402615083194447</v>
      </c>
      <c r="AB5217" s="21">
        <f t="shared" si="846"/>
        <v>0.14140159938336153</v>
      </c>
      <c r="AC5217" s="21">
        <f t="shared" si="847"/>
        <v>0.96</v>
      </c>
      <c r="AD5217" s="22">
        <f t="shared" si="848"/>
        <v>3.6719999999999998E-4</v>
      </c>
      <c r="AE5217" s="22">
        <f t="shared" si="849"/>
        <v>0</v>
      </c>
    </row>
    <row r="5218" spans="1:31" ht="15.75" x14ac:dyDescent="0.25">
      <c r="A5218" s="11" t="s">
        <v>173</v>
      </c>
      <c r="B5218" s="11" t="s">
        <v>5394</v>
      </c>
      <c r="C5218" s="11">
        <v>0</v>
      </c>
      <c r="D5218" s="11">
        <v>85</v>
      </c>
      <c r="E5218" s="11">
        <v>23.7</v>
      </c>
      <c r="F5218" s="11">
        <v>1.4</v>
      </c>
      <c r="H5218" s="4">
        <v>45915</v>
      </c>
      <c r="I5218" s="2" t="s">
        <v>103</v>
      </c>
      <c r="J5218" s="8">
        <f t="shared" si="841"/>
        <v>21.104999999999997</v>
      </c>
      <c r="K5218" s="29">
        <v>23.02</v>
      </c>
      <c r="L5218" s="31">
        <f t="shared" si="842"/>
        <v>84.261607709216605</v>
      </c>
      <c r="M5218" s="34">
        <f t="shared" si="850"/>
        <v>0.70399999999999996</v>
      </c>
      <c r="N5218" s="36">
        <f t="shared" si="843"/>
        <v>8.8482532237187565E-6</v>
      </c>
      <c r="O5218" s="13"/>
      <c r="Q5218" s="16">
        <v>45915</v>
      </c>
      <c r="R5218" s="17">
        <v>0.22222222222222221</v>
      </c>
      <c r="S5218" s="15">
        <v>-2.5950000000000006</v>
      </c>
      <c r="U5218" s="18">
        <v>0.70399999999999996</v>
      </c>
      <c r="V5218" s="13"/>
      <c r="Z5218" s="21">
        <f t="shared" si="844"/>
        <v>2.8128379475451371</v>
      </c>
      <c r="AA5218" s="21">
        <f t="shared" si="845"/>
        <v>2.3701424768564632</v>
      </c>
      <c r="AB5218" s="21">
        <f t="shared" si="846"/>
        <v>0.14332809760236034</v>
      </c>
      <c r="AC5218" s="21">
        <f t="shared" si="847"/>
        <v>0.96</v>
      </c>
      <c r="AD5218" s="22">
        <f t="shared" si="848"/>
        <v>2.5343999999999996E-3</v>
      </c>
      <c r="AE5218" s="22">
        <f t="shared" si="849"/>
        <v>0</v>
      </c>
    </row>
    <row r="5219" spans="1:31" ht="15.75" x14ac:dyDescent="0.25">
      <c r="A5219" s="11" t="s">
        <v>173</v>
      </c>
      <c r="B5219" s="11" t="s">
        <v>5395</v>
      </c>
      <c r="C5219" s="11">
        <v>0</v>
      </c>
      <c r="D5219" s="11">
        <v>84</v>
      </c>
      <c r="E5219" s="11">
        <v>23.7</v>
      </c>
      <c r="F5219" s="11">
        <v>0.8</v>
      </c>
      <c r="H5219" s="4">
        <v>45915</v>
      </c>
      <c r="I5219" s="2" t="s">
        <v>104</v>
      </c>
      <c r="J5219" s="8">
        <f t="shared" si="841"/>
        <v>21.037499999999998</v>
      </c>
      <c r="K5219" s="29">
        <v>23.34</v>
      </c>
      <c r="L5219" s="31">
        <f t="shared" si="842"/>
        <v>81.35016352678808</v>
      </c>
      <c r="M5219" s="34">
        <f t="shared" si="850"/>
        <v>2.46</v>
      </c>
      <c r="N5219" s="36">
        <f t="shared" si="843"/>
        <v>1.080012051162694E-5</v>
      </c>
      <c r="O5219" s="13"/>
      <c r="Q5219" s="16">
        <v>45915</v>
      </c>
      <c r="R5219" s="17">
        <v>0.22916666666666666</v>
      </c>
      <c r="S5219" s="15">
        <v>-2.6625000000000005</v>
      </c>
      <c r="U5219" s="18">
        <v>2.46</v>
      </c>
      <c r="V5219" s="13"/>
      <c r="Z5219" s="21">
        <f t="shared" si="844"/>
        <v>2.867733857683608</v>
      </c>
      <c r="AA5219" s="21">
        <f t="shared" si="845"/>
        <v>2.3329061827386832</v>
      </c>
      <c r="AB5219" s="21">
        <f t="shared" si="846"/>
        <v>0.14073013174491797</v>
      </c>
      <c r="AC5219" s="21">
        <f t="shared" si="847"/>
        <v>0.96</v>
      </c>
      <c r="AD5219" s="22">
        <f t="shared" si="848"/>
        <v>8.8559999999999993E-3</v>
      </c>
      <c r="AE5219" s="22">
        <f t="shared" si="849"/>
        <v>0</v>
      </c>
    </row>
    <row r="5220" spans="1:31" ht="15.75" x14ac:dyDescent="0.25">
      <c r="A5220" s="11" t="s">
        <v>173</v>
      </c>
      <c r="B5220" s="11" t="s">
        <v>5396</v>
      </c>
      <c r="C5220" s="11">
        <v>0</v>
      </c>
      <c r="D5220" s="11">
        <v>85</v>
      </c>
      <c r="E5220" s="11">
        <v>23.7</v>
      </c>
      <c r="F5220" s="11">
        <v>0.9</v>
      </c>
      <c r="H5220" s="4">
        <v>45915</v>
      </c>
      <c r="I5220" s="2" t="s">
        <v>105</v>
      </c>
      <c r="J5220" s="8">
        <f t="shared" si="841"/>
        <v>21.094999999999999</v>
      </c>
      <c r="K5220" s="29">
        <v>23.58</v>
      </c>
      <c r="L5220" s="31">
        <f t="shared" si="842"/>
        <v>80.04911070140669</v>
      </c>
      <c r="M5220" s="34">
        <f t="shared" si="850"/>
        <v>5.7960000000000003</v>
      </c>
      <c r="N5220" s="36">
        <f t="shared" si="843"/>
        <v>1.1737768469459567E-5</v>
      </c>
      <c r="O5220" s="13"/>
      <c r="Q5220" s="16">
        <v>45915</v>
      </c>
      <c r="R5220" s="17">
        <v>0.2361111111111111</v>
      </c>
      <c r="S5220" s="15">
        <v>-2.6050000000000004</v>
      </c>
      <c r="U5220" s="18">
        <v>5.7960000000000003</v>
      </c>
      <c r="V5220" s="13"/>
      <c r="Z5220" s="21">
        <f t="shared" si="844"/>
        <v>2.9095171961655804</v>
      </c>
      <c r="AA5220" s="21">
        <f t="shared" si="845"/>
        <v>2.3290426412350493</v>
      </c>
      <c r="AB5220" s="21">
        <f t="shared" si="846"/>
        <v>0.14023868227715461</v>
      </c>
      <c r="AC5220" s="21">
        <f t="shared" si="847"/>
        <v>0.96</v>
      </c>
      <c r="AD5220" s="22">
        <f t="shared" si="848"/>
        <v>2.0865600000000002E-2</v>
      </c>
      <c r="AE5220" s="22">
        <f t="shared" si="849"/>
        <v>0</v>
      </c>
    </row>
    <row r="5221" spans="1:31" ht="15.75" x14ac:dyDescent="0.25">
      <c r="A5221" s="11" t="s">
        <v>173</v>
      </c>
      <c r="B5221" s="11" t="s">
        <v>5397</v>
      </c>
      <c r="C5221" s="11">
        <v>0</v>
      </c>
      <c r="D5221" s="11">
        <v>85</v>
      </c>
      <c r="E5221" s="11">
        <v>23.6</v>
      </c>
      <c r="F5221" s="11">
        <v>1.2</v>
      </c>
      <c r="H5221" s="4">
        <v>45915</v>
      </c>
      <c r="I5221" s="2" t="s">
        <v>106</v>
      </c>
      <c r="J5221" s="8">
        <f t="shared" si="841"/>
        <v>21.022500000000001</v>
      </c>
      <c r="K5221" s="29">
        <v>24.28</v>
      </c>
      <c r="L5221" s="31">
        <f t="shared" si="842"/>
        <v>74.621309101418802</v>
      </c>
      <c r="M5221" s="34">
        <f t="shared" si="850"/>
        <v>10.15</v>
      </c>
      <c r="N5221" s="36">
        <f t="shared" si="843"/>
        <v>7.507613263437597E-3</v>
      </c>
      <c r="O5221" s="13"/>
      <c r="Q5221" s="16">
        <v>45915</v>
      </c>
      <c r="R5221" s="17">
        <v>0.24305555555555555</v>
      </c>
      <c r="S5221" s="15">
        <v>-2.5774999999999997</v>
      </c>
      <c r="U5221" s="18">
        <v>10.15</v>
      </c>
      <c r="V5221" s="13"/>
      <c r="Z5221" s="21">
        <f t="shared" si="844"/>
        <v>3.0344349459519684</v>
      </c>
      <c r="AA5221" s="21">
        <f t="shared" si="845"/>
        <v>2.2643350805002886</v>
      </c>
      <c r="AB5221" s="21">
        <f t="shared" si="846"/>
        <v>0.13561370406186582</v>
      </c>
      <c r="AC5221" s="21">
        <f t="shared" si="847"/>
        <v>0.24</v>
      </c>
      <c r="AD5221" s="22">
        <f t="shared" si="848"/>
        <v>3.6540000000000003E-2</v>
      </c>
      <c r="AE5221" s="22">
        <f t="shared" si="849"/>
        <v>2.8135800000000002E-2</v>
      </c>
    </row>
    <row r="5222" spans="1:31" ht="15.75" x14ac:dyDescent="0.25">
      <c r="A5222" s="11" t="s">
        <v>173</v>
      </c>
      <c r="B5222" s="11" t="s">
        <v>5398</v>
      </c>
      <c r="C5222" s="11">
        <v>0</v>
      </c>
      <c r="D5222" s="11">
        <v>85</v>
      </c>
      <c r="E5222" s="11">
        <v>23.6</v>
      </c>
      <c r="F5222" s="11">
        <v>1.3</v>
      </c>
      <c r="H5222" s="4">
        <v>45915</v>
      </c>
      <c r="I5222" s="2" t="s">
        <v>107</v>
      </c>
      <c r="J5222" s="8">
        <f t="shared" si="841"/>
        <v>21.237500000000001</v>
      </c>
      <c r="K5222" s="29">
        <v>25.41</v>
      </c>
      <c r="L5222" s="31">
        <f t="shared" si="842"/>
        <v>68.818896445442235</v>
      </c>
      <c r="M5222" s="34">
        <f t="shared" si="850"/>
        <v>13.84</v>
      </c>
      <c r="N5222" s="36">
        <f t="shared" si="843"/>
        <v>1.0157402423586686E-2</v>
      </c>
      <c r="O5222" s="13"/>
      <c r="Q5222" s="16">
        <v>45915</v>
      </c>
      <c r="R5222" s="17">
        <v>0.25</v>
      </c>
      <c r="S5222" s="15">
        <v>-2.3625000000000016</v>
      </c>
      <c r="U5222" s="18">
        <v>13.84</v>
      </c>
      <c r="V5222" s="13"/>
      <c r="Z5222" s="21">
        <f t="shared" si="844"/>
        <v>3.2459691810828435</v>
      </c>
      <c r="AA5222" s="21">
        <f t="shared" si="845"/>
        <v>2.2338401693803713</v>
      </c>
      <c r="AB5222" s="21">
        <f t="shared" si="846"/>
        <v>0.13263887859781667</v>
      </c>
      <c r="AC5222" s="21">
        <f t="shared" si="847"/>
        <v>0.24</v>
      </c>
      <c r="AD5222" s="22">
        <f t="shared" si="848"/>
        <v>4.9824E-2</v>
      </c>
      <c r="AE5222" s="22">
        <f t="shared" si="849"/>
        <v>3.8364479999999999E-2</v>
      </c>
    </row>
    <row r="5223" spans="1:31" ht="15.75" x14ac:dyDescent="0.25">
      <c r="A5223" s="11" t="s">
        <v>173</v>
      </c>
      <c r="B5223" s="11" t="s">
        <v>5399</v>
      </c>
      <c r="C5223" s="11">
        <v>0</v>
      </c>
      <c r="D5223" s="11">
        <v>85</v>
      </c>
      <c r="E5223" s="11">
        <v>23.6</v>
      </c>
      <c r="F5223" s="11">
        <v>1.5</v>
      </c>
      <c r="H5223" s="4">
        <v>45915</v>
      </c>
      <c r="I5223" s="2" t="s">
        <v>108</v>
      </c>
      <c r="J5223" s="8">
        <f t="shared" si="841"/>
        <v>21.240000000000002</v>
      </c>
      <c r="K5223" s="29">
        <v>26.23</v>
      </c>
      <c r="L5223" s="31">
        <f t="shared" si="842"/>
        <v>63.90447813951625</v>
      </c>
      <c r="M5223" s="34">
        <f t="shared" si="850"/>
        <v>17.93</v>
      </c>
      <c r="N5223" s="36">
        <f t="shared" si="843"/>
        <v>1.3010014824593633E-2</v>
      </c>
      <c r="O5223" s="13"/>
      <c r="Q5223" s="16">
        <v>45915</v>
      </c>
      <c r="R5223" s="17">
        <v>0.25694444444444442</v>
      </c>
      <c r="S5223" s="15">
        <v>-2.3599999999999994</v>
      </c>
      <c r="U5223" s="18">
        <v>17.93</v>
      </c>
      <c r="V5223" s="13"/>
      <c r="Z5223" s="21">
        <f t="shared" si="844"/>
        <v>3.4074141643250382</v>
      </c>
      <c r="AA5223" s="21">
        <f t="shared" si="845"/>
        <v>2.1774902397638742</v>
      </c>
      <c r="AB5223" s="21">
        <f t="shared" si="846"/>
        <v>0.12848962068791694</v>
      </c>
      <c r="AC5223" s="21">
        <f t="shared" si="847"/>
        <v>0.24</v>
      </c>
      <c r="AD5223" s="22">
        <f t="shared" si="848"/>
        <v>6.4547999999999994E-2</v>
      </c>
      <c r="AE5223" s="22">
        <f t="shared" si="849"/>
        <v>4.9701959999999996E-2</v>
      </c>
    </row>
    <row r="5224" spans="1:31" ht="15.75" x14ac:dyDescent="0.25">
      <c r="A5224" s="11" t="s">
        <v>173</v>
      </c>
      <c r="B5224" s="11" t="s">
        <v>5400</v>
      </c>
      <c r="C5224" s="11">
        <v>0</v>
      </c>
      <c r="D5224" s="11">
        <v>85</v>
      </c>
      <c r="E5224" s="11">
        <v>23.7</v>
      </c>
      <c r="F5224" s="11">
        <v>1.9</v>
      </c>
      <c r="H5224" s="4">
        <v>45915</v>
      </c>
      <c r="I5224" s="2" t="s">
        <v>109</v>
      </c>
      <c r="J5224" s="8">
        <f t="shared" si="841"/>
        <v>21.4925</v>
      </c>
      <c r="K5224" s="29">
        <v>26.94</v>
      </c>
      <c r="L5224" s="31">
        <f t="shared" si="842"/>
        <v>61.499674118931395</v>
      </c>
      <c r="M5224" s="34">
        <f t="shared" si="850"/>
        <v>21.63</v>
      </c>
      <c r="N5224" s="36">
        <f t="shared" si="843"/>
        <v>1.5681062314037375E-2</v>
      </c>
      <c r="O5224" s="13"/>
      <c r="Q5224" s="16">
        <v>45915</v>
      </c>
      <c r="R5224" s="17">
        <v>0.2638888888888889</v>
      </c>
      <c r="S5224" s="15">
        <v>-2.2074999999999996</v>
      </c>
      <c r="U5224" s="18">
        <v>21.63</v>
      </c>
      <c r="V5224" s="13"/>
      <c r="Z5224" s="21">
        <f t="shared" si="844"/>
        <v>3.5528092759263403</v>
      </c>
      <c r="AA5224" s="21">
        <f t="shared" si="845"/>
        <v>2.1849661267618652</v>
      </c>
      <c r="AB5224" s="21">
        <f t="shared" si="846"/>
        <v>0.12823882829133001</v>
      </c>
      <c r="AC5224" s="21">
        <f t="shared" si="847"/>
        <v>0.24</v>
      </c>
      <c r="AD5224" s="22">
        <f t="shared" si="848"/>
        <v>7.7868000000000007E-2</v>
      </c>
      <c r="AE5224" s="22">
        <f t="shared" si="849"/>
        <v>5.9958360000000009E-2</v>
      </c>
    </row>
    <row r="5225" spans="1:31" ht="15.75" x14ac:dyDescent="0.25">
      <c r="A5225" s="11" t="s">
        <v>173</v>
      </c>
      <c r="B5225" s="11" t="s">
        <v>5401</v>
      </c>
      <c r="C5225" s="11">
        <v>4</v>
      </c>
      <c r="D5225" s="11">
        <v>85</v>
      </c>
      <c r="E5225" s="11">
        <v>23.8</v>
      </c>
      <c r="F5225" s="11">
        <v>1.8</v>
      </c>
      <c r="H5225" s="4">
        <v>45915</v>
      </c>
      <c r="I5225" s="2" t="s">
        <v>110</v>
      </c>
      <c r="J5225" s="8">
        <f t="shared" si="841"/>
        <v>21.975000000000001</v>
      </c>
      <c r="K5225" s="29">
        <v>27.66</v>
      </c>
      <c r="L5225" s="31">
        <f t="shared" si="842"/>
        <v>60.579422981672629</v>
      </c>
      <c r="M5225" s="34">
        <f t="shared" si="850"/>
        <v>26.59</v>
      </c>
      <c r="N5225" s="36">
        <f t="shared" si="843"/>
        <v>1.9420803298759396E-2</v>
      </c>
      <c r="O5225" s="13"/>
      <c r="Q5225" s="16">
        <v>45915</v>
      </c>
      <c r="R5225" s="17">
        <v>0.27083333333333331</v>
      </c>
      <c r="S5225" s="15">
        <v>-1.8249999999999993</v>
      </c>
      <c r="U5225" s="18">
        <v>26.59</v>
      </c>
      <c r="V5225" s="13"/>
      <c r="Z5225" s="21">
        <f t="shared" si="844"/>
        <v>3.7057416223068582</v>
      </c>
      <c r="AA5225" s="21">
        <f t="shared" si="845"/>
        <v>2.2449168919851687</v>
      </c>
      <c r="AB5225" s="21">
        <f t="shared" si="846"/>
        <v>0.13104232553918019</v>
      </c>
      <c r="AC5225" s="21">
        <f t="shared" si="847"/>
        <v>0.24</v>
      </c>
      <c r="AD5225" s="22">
        <f t="shared" si="848"/>
        <v>9.5724000000000004E-2</v>
      </c>
      <c r="AE5225" s="22">
        <f t="shared" si="849"/>
        <v>7.3707480000000006E-2</v>
      </c>
    </row>
    <row r="5226" spans="1:31" ht="15.75" x14ac:dyDescent="0.25">
      <c r="A5226" s="11" t="s">
        <v>173</v>
      </c>
      <c r="B5226" s="11" t="s">
        <v>5402</v>
      </c>
      <c r="C5226" s="11">
        <v>10</v>
      </c>
      <c r="D5226" s="11">
        <v>83</v>
      </c>
      <c r="E5226" s="11">
        <v>24</v>
      </c>
      <c r="F5226" s="11">
        <v>1.6</v>
      </c>
      <c r="H5226" s="4">
        <v>45915</v>
      </c>
      <c r="I5226" s="2" t="s">
        <v>111</v>
      </c>
      <c r="J5226" s="8">
        <f t="shared" si="841"/>
        <v>22.432500000000001</v>
      </c>
      <c r="K5226" s="29">
        <v>28.15</v>
      </c>
      <c r="L5226" s="31">
        <f t="shared" si="842"/>
        <v>60.764079724272555</v>
      </c>
      <c r="M5226" s="34">
        <f t="shared" si="850"/>
        <v>44.33</v>
      </c>
      <c r="N5226" s="36">
        <f t="shared" si="843"/>
        <v>3.2675257790299131E-2</v>
      </c>
      <c r="O5226" s="13"/>
      <c r="Q5226" s="16">
        <v>45915</v>
      </c>
      <c r="R5226" s="17">
        <v>0.27777777777777779</v>
      </c>
      <c r="S5226" s="15">
        <v>-1.5674999999999999</v>
      </c>
      <c r="U5226" s="18">
        <v>44.33</v>
      </c>
      <c r="V5226" s="13"/>
      <c r="Z5226" s="21">
        <f t="shared" si="844"/>
        <v>3.8130695622816329</v>
      </c>
      <c r="AA5226" s="21">
        <f t="shared" si="845"/>
        <v>2.3169766287667821</v>
      </c>
      <c r="AB5226" s="21">
        <f t="shared" si="846"/>
        <v>0.13474980575547066</v>
      </c>
      <c r="AC5226" s="21">
        <f t="shared" si="847"/>
        <v>0.24</v>
      </c>
      <c r="AD5226" s="22">
        <f t="shared" si="848"/>
        <v>0.15958800000000001</v>
      </c>
      <c r="AE5226" s="22">
        <f t="shared" si="849"/>
        <v>0.12288276000000001</v>
      </c>
    </row>
    <row r="5227" spans="1:31" ht="15.75" x14ac:dyDescent="0.25">
      <c r="A5227" s="11" t="s">
        <v>173</v>
      </c>
      <c r="B5227" s="11" t="s">
        <v>5403</v>
      </c>
      <c r="C5227" s="11">
        <v>18</v>
      </c>
      <c r="D5227" s="11">
        <v>83</v>
      </c>
      <c r="E5227" s="11">
        <v>23.9</v>
      </c>
      <c r="F5227" s="11">
        <v>1.1000000000000001</v>
      </c>
      <c r="H5227" s="4">
        <v>45915</v>
      </c>
      <c r="I5227" s="2" t="s">
        <v>112</v>
      </c>
      <c r="J5227" s="8">
        <f t="shared" si="841"/>
        <v>22.527499999999996</v>
      </c>
      <c r="K5227" s="29">
        <v>29.02</v>
      </c>
      <c r="L5227" s="31">
        <f t="shared" si="842"/>
        <v>56.823131297936193</v>
      </c>
      <c r="M5227" s="34">
        <f t="shared" si="850"/>
        <v>55.42</v>
      </c>
      <c r="N5227" s="36">
        <f t="shared" si="843"/>
        <v>4.0516029900275988E-2</v>
      </c>
      <c r="O5227" s="13"/>
      <c r="Q5227" s="16">
        <v>45915</v>
      </c>
      <c r="R5227" s="17">
        <v>0.28472222222222221</v>
      </c>
      <c r="S5227" s="15">
        <v>-1.3725000000000005</v>
      </c>
      <c r="U5227" s="18">
        <v>55.42</v>
      </c>
      <c r="V5227" s="13"/>
      <c r="Z5227" s="21">
        <f t="shared" si="844"/>
        <v>4.0103096378980494</v>
      </c>
      <c r="AA5227" s="21">
        <f t="shared" si="845"/>
        <v>2.2787835109965981</v>
      </c>
      <c r="AB5227" s="21">
        <f t="shared" si="846"/>
        <v>0.1316641252328847</v>
      </c>
      <c r="AC5227" s="21">
        <f t="shared" si="847"/>
        <v>0.24</v>
      </c>
      <c r="AD5227" s="22">
        <f t="shared" si="848"/>
        <v>0.19951199999999999</v>
      </c>
      <c r="AE5227" s="22">
        <f t="shared" si="849"/>
        <v>0.15362424</v>
      </c>
    </row>
    <row r="5228" spans="1:31" ht="15.75" x14ac:dyDescent="0.25">
      <c r="A5228" s="11" t="s">
        <v>173</v>
      </c>
      <c r="B5228" s="11" t="s">
        <v>5404</v>
      </c>
      <c r="C5228" s="11">
        <v>26</v>
      </c>
      <c r="D5228" s="11">
        <v>83</v>
      </c>
      <c r="E5228" s="11">
        <v>23.9</v>
      </c>
      <c r="F5228" s="11">
        <v>1.2</v>
      </c>
      <c r="H5228" s="4">
        <v>45915</v>
      </c>
      <c r="I5228" s="2" t="s">
        <v>113</v>
      </c>
      <c r="J5228" s="8">
        <f t="shared" si="841"/>
        <v>22.674999999999997</v>
      </c>
      <c r="K5228" s="29">
        <v>29.67</v>
      </c>
      <c r="L5228" s="31">
        <f t="shared" si="842"/>
        <v>54.4824179926513</v>
      </c>
      <c r="M5228" s="34">
        <f t="shared" si="850"/>
        <v>60.95</v>
      </c>
      <c r="N5228" s="36">
        <f t="shared" si="843"/>
        <v>4.4409217917819155E-2</v>
      </c>
      <c r="O5228" s="13"/>
      <c r="Q5228" s="16">
        <v>45915</v>
      </c>
      <c r="R5228" s="17">
        <v>0.29166666666666669</v>
      </c>
      <c r="S5228" s="15">
        <v>-1.2250000000000005</v>
      </c>
      <c r="U5228" s="18">
        <v>60.95</v>
      </c>
      <c r="V5228" s="13"/>
      <c r="Z5228" s="21">
        <f t="shared" si="844"/>
        <v>4.1634099694488995</v>
      </c>
      <c r="AA5228" s="21">
        <f t="shared" si="845"/>
        <v>2.2683264223028652</v>
      </c>
      <c r="AB5228" s="21">
        <f t="shared" si="846"/>
        <v>0.13042251862089776</v>
      </c>
      <c r="AC5228" s="21">
        <f t="shared" si="847"/>
        <v>0.24</v>
      </c>
      <c r="AD5228" s="22">
        <f t="shared" si="848"/>
        <v>0.21942</v>
      </c>
      <c r="AE5228" s="22">
        <f t="shared" si="849"/>
        <v>0.1689534</v>
      </c>
    </row>
    <row r="5229" spans="1:31" ht="15.75" x14ac:dyDescent="0.25">
      <c r="A5229" s="11" t="s">
        <v>173</v>
      </c>
      <c r="B5229" s="11" t="s">
        <v>5405</v>
      </c>
      <c r="C5229" s="11">
        <v>34</v>
      </c>
      <c r="D5229" s="11">
        <v>83</v>
      </c>
      <c r="E5229" s="11">
        <v>23.9</v>
      </c>
      <c r="F5229" s="11">
        <v>1.3</v>
      </c>
      <c r="H5229" s="4">
        <v>45915</v>
      </c>
      <c r="I5229" s="2" t="s">
        <v>114</v>
      </c>
      <c r="J5229" s="8">
        <f t="shared" si="841"/>
        <v>22.807499999999997</v>
      </c>
      <c r="K5229" s="29">
        <v>30.56</v>
      </c>
      <c r="L5229" s="31">
        <f t="shared" si="842"/>
        <v>51.076895339959442</v>
      </c>
      <c r="M5229" s="34">
        <f t="shared" si="850"/>
        <v>75.17</v>
      </c>
      <c r="N5229" s="36">
        <f t="shared" si="843"/>
        <v>5.4371347318450745E-2</v>
      </c>
      <c r="O5229" s="13"/>
      <c r="Q5229" s="16">
        <v>45915</v>
      </c>
      <c r="R5229" s="17">
        <v>0.2986111111111111</v>
      </c>
      <c r="S5229" s="15">
        <v>-1.0925000000000011</v>
      </c>
      <c r="U5229" s="18">
        <v>75.17</v>
      </c>
      <c r="V5229" s="13"/>
      <c r="Z5229" s="21">
        <f t="shared" si="844"/>
        <v>4.3812719899742696</v>
      </c>
      <c r="AA5229" s="21">
        <f t="shared" si="845"/>
        <v>2.2378177088781159</v>
      </c>
      <c r="AB5229" s="21">
        <f t="shared" si="846"/>
        <v>0.127814737186625</v>
      </c>
      <c r="AC5229" s="21">
        <f t="shared" si="847"/>
        <v>0.24</v>
      </c>
      <c r="AD5229" s="22">
        <f t="shared" si="848"/>
        <v>0.27061200000000002</v>
      </c>
      <c r="AE5229" s="22">
        <f t="shared" si="849"/>
        <v>0.20837124000000001</v>
      </c>
    </row>
    <row r="5230" spans="1:31" ht="15.75" x14ac:dyDescent="0.25">
      <c r="A5230" s="11" t="s">
        <v>173</v>
      </c>
      <c r="B5230" s="11" t="s">
        <v>5406</v>
      </c>
      <c r="C5230" s="11">
        <v>47</v>
      </c>
      <c r="D5230" s="11">
        <v>83</v>
      </c>
      <c r="E5230" s="11">
        <v>24</v>
      </c>
      <c r="F5230" s="11">
        <v>1.4</v>
      </c>
      <c r="H5230" s="4">
        <v>45915</v>
      </c>
      <c r="I5230" s="2" t="s">
        <v>115</v>
      </c>
      <c r="J5230" s="8">
        <f t="shared" si="841"/>
        <v>23.105</v>
      </c>
      <c r="K5230" s="29">
        <v>29.69</v>
      </c>
      <c r="L5230" s="31">
        <f t="shared" si="842"/>
        <v>56.840673215443175</v>
      </c>
      <c r="M5230" s="34">
        <f t="shared" si="850"/>
        <v>93.7</v>
      </c>
      <c r="N5230" s="36">
        <f t="shared" si="843"/>
        <v>6.9293191857200023E-2</v>
      </c>
      <c r="O5230" s="13"/>
      <c r="Q5230" s="16">
        <v>45915</v>
      </c>
      <c r="R5230" s="17">
        <v>0.30555555555555558</v>
      </c>
      <c r="S5230" s="15">
        <v>-0.89500000000000046</v>
      </c>
      <c r="U5230" s="18">
        <v>93.7</v>
      </c>
      <c r="V5230" s="13"/>
      <c r="Z5230" s="21">
        <f t="shared" si="844"/>
        <v>4.1682002562435585</v>
      </c>
      <c r="AA5230" s="21">
        <f t="shared" si="845"/>
        <v>2.3692330866166662</v>
      </c>
      <c r="AB5230" s="21">
        <f t="shared" si="846"/>
        <v>0.13620396561196074</v>
      </c>
      <c r="AC5230" s="21">
        <f t="shared" si="847"/>
        <v>0.24</v>
      </c>
      <c r="AD5230" s="22">
        <f t="shared" si="848"/>
        <v>0.33732000000000001</v>
      </c>
      <c r="AE5230" s="22">
        <f t="shared" si="849"/>
        <v>0.25973640000000003</v>
      </c>
    </row>
    <row r="5231" spans="1:31" ht="15.75" x14ac:dyDescent="0.25">
      <c r="A5231" s="11" t="s">
        <v>173</v>
      </c>
      <c r="B5231" s="11" t="s">
        <v>5407</v>
      </c>
      <c r="C5231" s="11">
        <v>107</v>
      </c>
      <c r="D5231" s="11">
        <v>83</v>
      </c>
      <c r="E5231" s="11">
        <v>24.2</v>
      </c>
      <c r="F5231" s="11">
        <v>1.1000000000000001</v>
      </c>
      <c r="H5231" s="4">
        <v>45915</v>
      </c>
      <c r="I5231" s="2" t="s">
        <v>116</v>
      </c>
      <c r="J5231" s="8">
        <f t="shared" si="841"/>
        <v>23.5425</v>
      </c>
      <c r="K5231" s="29">
        <v>29.64</v>
      </c>
      <c r="L5231" s="31">
        <f t="shared" si="842"/>
        <v>59.634185169696131</v>
      </c>
      <c r="M5231" s="34">
        <f t="shared" si="850"/>
        <v>184.9</v>
      </c>
      <c r="N5231" s="36">
        <f t="shared" si="843"/>
        <v>0.13883418115074281</v>
      </c>
      <c r="O5231" s="13"/>
      <c r="Q5231" s="16">
        <v>45915</v>
      </c>
      <c r="R5231" s="17">
        <v>0.3125</v>
      </c>
      <c r="S5231" s="15">
        <v>-0.65749999999999975</v>
      </c>
      <c r="U5231" s="18">
        <v>184.9</v>
      </c>
      <c r="V5231" s="13"/>
      <c r="Z5231" s="21">
        <f t="shared" si="844"/>
        <v>4.1562335167650639</v>
      </c>
      <c r="AA5231" s="21">
        <f t="shared" si="845"/>
        <v>2.4785359914726515</v>
      </c>
      <c r="AB5231" s="21">
        <f t="shared" si="846"/>
        <v>0.14254102307911032</v>
      </c>
      <c r="AC5231" s="21">
        <f t="shared" si="847"/>
        <v>0.24</v>
      </c>
      <c r="AD5231" s="22">
        <f t="shared" si="848"/>
        <v>0.66564000000000001</v>
      </c>
      <c r="AE5231" s="22">
        <f t="shared" si="849"/>
        <v>0.51254279999999997</v>
      </c>
    </row>
    <row r="5232" spans="1:31" ht="15.75" x14ac:dyDescent="0.25">
      <c r="A5232" s="11" t="s">
        <v>173</v>
      </c>
      <c r="B5232" s="11" t="s">
        <v>5408</v>
      </c>
      <c r="C5232" s="11">
        <v>176</v>
      </c>
      <c r="D5232" s="11">
        <v>80</v>
      </c>
      <c r="E5232" s="11">
        <v>24.8</v>
      </c>
      <c r="F5232" s="11">
        <v>1</v>
      </c>
      <c r="H5232" s="4">
        <v>45915</v>
      </c>
      <c r="I5232" s="2" t="s">
        <v>117</v>
      </c>
      <c r="J5232" s="8">
        <f t="shared" si="841"/>
        <v>24.240000000000002</v>
      </c>
      <c r="K5232" s="29">
        <v>29.54</v>
      </c>
      <c r="L5232" s="31">
        <f t="shared" si="842"/>
        <v>64.319641856530311</v>
      </c>
      <c r="M5232" s="34">
        <f t="shared" si="850"/>
        <v>247</v>
      </c>
      <c r="N5232" s="36">
        <f t="shared" si="843"/>
        <v>0.18979682038370929</v>
      </c>
      <c r="O5232" s="13"/>
      <c r="Q5232" s="16">
        <v>45915</v>
      </c>
      <c r="R5232" s="17">
        <v>0.31944444444444442</v>
      </c>
      <c r="S5232" s="15">
        <v>-0.5600000000000005</v>
      </c>
      <c r="U5232" s="18">
        <v>247</v>
      </c>
      <c r="V5232" s="13"/>
      <c r="Z5232" s="21">
        <f t="shared" si="844"/>
        <v>4.1323896498375632</v>
      </c>
      <c r="AA5232" s="21">
        <f t="shared" si="845"/>
        <v>2.6579382228918473</v>
      </c>
      <c r="AB5232" s="21">
        <f t="shared" si="846"/>
        <v>0.15297306653347506</v>
      </c>
      <c r="AC5232" s="21">
        <f t="shared" si="847"/>
        <v>0.24</v>
      </c>
      <c r="AD5232" s="22">
        <f t="shared" si="848"/>
        <v>0.88919999999999999</v>
      </c>
      <c r="AE5232" s="22">
        <f t="shared" si="849"/>
        <v>0.68468399999999996</v>
      </c>
    </row>
    <row r="5233" spans="1:31" ht="15.75" x14ac:dyDescent="0.25">
      <c r="A5233" s="11" t="s">
        <v>173</v>
      </c>
      <c r="B5233" s="11" t="s">
        <v>5409</v>
      </c>
      <c r="C5233" s="11">
        <v>218</v>
      </c>
      <c r="D5233" s="11">
        <v>76</v>
      </c>
      <c r="E5233" s="11">
        <v>25.7</v>
      </c>
      <c r="F5233" s="11">
        <v>1.3</v>
      </c>
      <c r="H5233" s="4">
        <v>45915</v>
      </c>
      <c r="I5233" s="2" t="s">
        <v>118</v>
      </c>
      <c r="J5233" s="8">
        <f t="shared" si="841"/>
        <v>24.984999999999999</v>
      </c>
      <c r="K5233" s="29">
        <v>31.07</v>
      </c>
      <c r="L5233" s="31">
        <f t="shared" si="842"/>
        <v>60.762010941564434</v>
      </c>
      <c r="M5233" s="34">
        <f t="shared" si="850"/>
        <v>307.7</v>
      </c>
      <c r="N5233" s="36">
        <f t="shared" si="843"/>
        <v>0.23788948834469228</v>
      </c>
      <c r="O5233" s="13"/>
      <c r="Q5233" s="16">
        <v>45915</v>
      </c>
      <c r="R5233" s="17">
        <v>0.3263888888888889</v>
      </c>
      <c r="S5233" s="15">
        <v>-0.71499999999999986</v>
      </c>
      <c r="U5233" s="18">
        <v>307.7</v>
      </c>
      <c r="V5233" s="13"/>
      <c r="Z5233" s="21">
        <f t="shared" si="844"/>
        <v>4.510527025212018</v>
      </c>
      <c r="AA5233" s="21">
        <f t="shared" si="845"/>
        <v>2.7406869245815475</v>
      </c>
      <c r="AB5233" s="21">
        <f t="shared" si="846"/>
        <v>0.15594212555855175</v>
      </c>
      <c r="AC5233" s="21">
        <f t="shared" si="847"/>
        <v>0.24</v>
      </c>
      <c r="AD5233" s="22">
        <f t="shared" si="848"/>
        <v>1.10772</v>
      </c>
      <c r="AE5233" s="22">
        <f t="shared" si="849"/>
        <v>0.85294440000000005</v>
      </c>
    </row>
    <row r="5234" spans="1:31" ht="15.75" x14ac:dyDescent="0.25">
      <c r="A5234" s="11" t="s">
        <v>173</v>
      </c>
      <c r="B5234" s="11" t="s">
        <v>5410</v>
      </c>
      <c r="C5234" s="11">
        <v>249</v>
      </c>
      <c r="D5234" s="11">
        <v>73</v>
      </c>
      <c r="E5234" s="11">
        <v>26.3</v>
      </c>
      <c r="F5234" s="11">
        <v>1.4</v>
      </c>
      <c r="H5234" s="4">
        <v>45915</v>
      </c>
      <c r="I5234" s="2" t="s">
        <v>119</v>
      </c>
      <c r="J5234" s="8">
        <f t="shared" si="841"/>
        <v>25.259999999999998</v>
      </c>
      <c r="K5234" s="29">
        <v>31.79</v>
      </c>
      <c r="L5234" s="31">
        <f t="shared" si="842"/>
        <v>58.777750504858936</v>
      </c>
      <c r="M5234" s="34">
        <f t="shared" si="850"/>
        <v>363.1</v>
      </c>
      <c r="N5234" s="36">
        <f t="shared" si="843"/>
        <v>0.28092148318117205</v>
      </c>
      <c r="O5234" s="13"/>
      <c r="Q5234" s="16">
        <v>45915</v>
      </c>
      <c r="R5234" s="17">
        <v>0.33333333333333331</v>
      </c>
      <c r="S5234" s="15">
        <v>-1.0400000000000009</v>
      </c>
      <c r="U5234" s="18">
        <v>363.1</v>
      </c>
      <c r="V5234" s="13"/>
      <c r="Z5234" s="21">
        <f t="shared" si="844"/>
        <v>4.698640988438771</v>
      </c>
      <c r="AA5234" s="21">
        <f t="shared" si="845"/>
        <v>2.7617554773035788</v>
      </c>
      <c r="AB5234" s="21">
        <f t="shared" si="846"/>
        <v>0.15630110944060974</v>
      </c>
      <c r="AC5234" s="21">
        <f t="shared" si="847"/>
        <v>0.24</v>
      </c>
      <c r="AD5234" s="22">
        <f t="shared" si="848"/>
        <v>1.3071600000000001</v>
      </c>
      <c r="AE5234" s="22">
        <f t="shared" si="849"/>
        <v>1.0065132000000001</v>
      </c>
    </row>
    <row r="5235" spans="1:31" ht="15.75" x14ac:dyDescent="0.25">
      <c r="A5235" s="11" t="s">
        <v>173</v>
      </c>
      <c r="B5235" s="11" t="s">
        <v>5411</v>
      </c>
      <c r="C5235" s="11">
        <v>287</v>
      </c>
      <c r="D5235" s="11">
        <v>71</v>
      </c>
      <c r="E5235" s="11">
        <v>26.7</v>
      </c>
      <c r="F5235" s="11">
        <v>1.7</v>
      </c>
      <c r="H5235" s="4">
        <v>45915</v>
      </c>
      <c r="I5235" s="2" t="s">
        <v>120</v>
      </c>
      <c r="J5235" s="8">
        <f t="shared" si="841"/>
        <v>25.327500000000001</v>
      </c>
      <c r="K5235" s="29">
        <v>31.45</v>
      </c>
      <c r="L5235" s="31">
        <f t="shared" si="842"/>
        <v>60.81734897580921</v>
      </c>
      <c r="M5235" s="34">
        <f t="shared" si="850"/>
        <v>146.80000000000001</v>
      </c>
      <c r="N5235" s="36">
        <f t="shared" si="843"/>
        <v>0.11421659564451098</v>
      </c>
      <c r="O5235" s="13"/>
      <c r="Q5235" s="16">
        <v>45915</v>
      </c>
      <c r="R5235" s="17">
        <v>0.34027777777777779</v>
      </c>
      <c r="S5235" s="15">
        <v>-1.3724999999999996</v>
      </c>
      <c r="U5235" s="18">
        <v>146.80000000000001</v>
      </c>
      <c r="V5235" s="13"/>
      <c r="Z5235" s="21">
        <f t="shared" si="844"/>
        <v>4.6089769943765448</v>
      </c>
      <c r="AA5235" s="21">
        <f t="shared" si="845"/>
        <v>2.8030576228847459</v>
      </c>
      <c r="AB5235" s="21">
        <f t="shared" si="846"/>
        <v>0.15904024421183949</v>
      </c>
      <c r="AC5235" s="21">
        <f t="shared" si="847"/>
        <v>0.24</v>
      </c>
      <c r="AD5235" s="22">
        <f t="shared" si="848"/>
        <v>0.52847999999999995</v>
      </c>
      <c r="AE5235" s="22">
        <f t="shared" si="849"/>
        <v>0.40692959999999995</v>
      </c>
    </row>
    <row r="5236" spans="1:31" ht="15.75" x14ac:dyDescent="0.25">
      <c r="A5236" s="11" t="s">
        <v>173</v>
      </c>
      <c r="B5236" s="11" t="s">
        <v>5412</v>
      </c>
      <c r="C5236" s="11">
        <v>332</v>
      </c>
      <c r="D5236" s="11">
        <v>69</v>
      </c>
      <c r="E5236" s="11">
        <v>27.2</v>
      </c>
      <c r="F5236" s="11">
        <v>2.2000000000000002</v>
      </c>
      <c r="H5236" s="4">
        <v>45915</v>
      </c>
      <c r="I5236" s="2" t="s">
        <v>121</v>
      </c>
      <c r="J5236" s="8">
        <f t="shared" si="841"/>
        <v>25.344999999999999</v>
      </c>
      <c r="K5236" s="29">
        <v>31.7</v>
      </c>
      <c r="L5236" s="31">
        <f t="shared" si="842"/>
        <v>59.686521094716618</v>
      </c>
      <c r="M5236" s="34">
        <f t="shared" si="850"/>
        <v>182.9</v>
      </c>
      <c r="N5236" s="36">
        <f t="shared" si="843"/>
        <v>0.14200981316554095</v>
      </c>
      <c r="O5236" s="13"/>
      <c r="Q5236" s="16">
        <v>45915</v>
      </c>
      <c r="R5236" s="17">
        <v>0.34722222222222221</v>
      </c>
      <c r="S5236" s="15">
        <v>-1.8550000000000004</v>
      </c>
      <c r="U5236" s="18">
        <v>182.9</v>
      </c>
      <c r="V5236" s="13"/>
      <c r="Z5236" s="21">
        <f t="shared" si="844"/>
        <v>4.6747601804976453</v>
      </c>
      <c r="AA5236" s="21">
        <f t="shared" si="845"/>
        <v>2.7902017212601398</v>
      </c>
      <c r="AB5236" s="21">
        <f t="shared" si="846"/>
        <v>0.15801670310974217</v>
      </c>
      <c r="AC5236" s="21">
        <f t="shared" si="847"/>
        <v>0.24</v>
      </c>
      <c r="AD5236" s="22">
        <f t="shared" si="848"/>
        <v>0.65844000000000003</v>
      </c>
      <c r="AE5236" s="22">
        <f t="shared" si="849"/>
        <v>0.50699880000000008</v>
      </c>
    </row>
    <row r="5237" spans="1:31" ht="15.75" x14ac:dyDescent="0.25">
      <c r="A5237" s="11" t="s">
        <v>173</v>
      </c>
      <c r="B5237" s="11" t="s">
        <v>5413</v>
      </c>
      <c r="C5237" s="11">
        <v>358</v>
      </c>
      <c r="D5237" s="11">
        <v>67</v>
      </c>
      <c r="E5237" s="11">
        <v>27.7</v>
      </c>
      <c r="F5237" s="11">
        <v>1.5</v>
      </c>
      <c r="H5237" s="4">
        <v>45915</v>
      </c>
      <c r="I5237" s="2" t="s">
        <v>122</v>
      </c>
      <c r="J5237" s="8">
        <f t="shared" si="841"/>
        <v>25.439999999999998</v>
      </c>
      <c r="K5237" s="29">
        <v>32.49</v>
      </c>
      <c r="L5237" s="31">
        <f t="shared" si="842"/>
        <v>56.464480656056018</v>
      </c>
      <c r="M5237" s="34">
        <f t="shared" si="850"/>
        <v>246.6</v>
      </c>
      <c r="N5237" s="36">
        <f t="shared" si="843"/>
        <v>0.19045229846379111</v>
      </c>
      <c r="O5237" s="13"/>
      <c r="Q5237" s="16">
        <v>45915</v>
      </c>
      <c r="R5237" s="17">
        <v>0.35416666666666669</v>
      </c>
      <c r="S5237" s="15">
        <v>-2.2599999999999998</v>
      </c>
      <c r="U5237" s="18">
        <v>246.6</v>
      </c>
      <c r="V5237" s="13"/>
      <c r="Z5237" s="21">
        <f t="shared" si="844"/>
        <v>4.8880261086806103</v>
      </c>
      <c r="AA5237" s="21">
        <f t="shared" si="845"/>
        <v>2.7599985565989309</v>
      </c>
      <c r="AB5237" s="21">
        <f t="shared" si="846"/>
        <v>0.15539216328483565</v>
      </c>
      <c r="AC5237" s="21">
        <f t="shared" si="847"/>
        <v>0.24</v>
      </c>
      <c r="AD5237" s="22">
        <f t="shared" si="848"/>
        <v>0.88775999999999999</v>
      </c>
      <c r="AE5237" s="22">
        <f t="shared" si="849"/>
        <v>0.68357520000000005</v>
      </c>
    </row>
    <row r="5238" spans="1:31" ht="15.75" x14ac:dyDescent="0.25">
      <c r="A5238" s="11" t="s">
        <v>173</v>
      </c>
      <c r="B5238" s="11" t="s">
        <v>5414</v>
      </c>
      <c r="C5238" s="11">
        <v>411</v>
      </c>
      <c r="D5238" s="11">
        <v>67</v>
      </c>
      <c r="E5238" s="11">
        <v>27.8</v>
      </c>
      <c r="F5238" s="11">
        <v>1</v>
      </c>
      <c r="H5238" s="4">
        <v>45915</v>
      </c>
      <c r="I5238" s="2" t="s">
        <v>123</v>
      </c>
      <c r="J5238" s="8">
        <f t="shared" si="841"/>
        <v>25.475000000000001</v>
      </c>
      <c r="K5238" s="29">
        <v>32.299999999999997</v>
      </c>
      <c r="L5238" s="31">
        <f t="shared" si="842"/>
        <v>57.535960087140268</v>
      </c>
      <c r="M5238" s="34">
        <f t="shared" si="850"/>
        <v>403</v>
      </c>
      <c r="N5238" s="36">
        <f t="shared" si="843"/>
        <v>0.31215036863270157</v>
      </c>
      <c r="O5238" s="13"/>
      <c r="Q5238" s="16">
        <v>45915</v>
      </c>
      <c r="R5238" s="17">
        <v>0.3611111111111111</v>
      </c>
      <c r="S5238" s="15">
        <v>-2.3250000000000002</v>
      </c>
      <c r="U5238" s="18">
        <v>403</v>
      </c>
      <c r="V5238" s="13"/>
      <c r="Z5238" s="21">
        <f t="shared" si="844"/>
        <v>4.8359775257467401</v>
      </c>
      <c r="AA5238" s="21">
        <f t="shared" si="845"/>
        <v>2.782426099036718</v>
      </c>
      <c r="AB5238" s="21">
        <f t="shared" si="846"/>
        <v>0.15687575056040362</v>
      </c>
      <c r="AC5238" s="21">
        <f t="shared" si="847"/>
        <v>0.24</v>
      </c>
      <c r="AD5238" s="22">
        <f t="shared" si="848"/>
        <v>1.4508000000000001</v>
      </c>
      <c r="AE5238" s="22">
        <f t="shared" si="849"/>
        <v>1.117116</v>
      </c>
    </row>
    <row r="5239" spans="1:31" ht="15.75" x14ac:dyDescent="0.25">
      <c r="A5239" s="11" t="s">
        <v>173</v>
      </c>
      <c r="B5239" s="11" t="s">
        <v>5415</v>
      </c>
      <c r="C5239" s="11">
        <v>503</v>
      </c>
      <c r="D5239" s="11">
        <v>66</v>
      </c>
      <c r="E5239" s="11">
        <v>28.1</v>
      </c>
      <c r="F5239" s="11">
        <v>1.1000000000000001</v>
      </c>
      <c r="H5239" s="4">
        <v>45915</v>
      </c>
      <c r="I5239" s="2" t="s">
        <v>124</v>
      </c>
      <c r="J5239" s="8">
        <f t="shared" si="841"/>
        <v>25.490000000000002</v>
      </c>
      <c r="K5239" s="29">
        <v>32.35</v>
      </c>
      <c r="L5239" s="31">
        <f t="shared" si="842"/>
        <v>57.383374283950872</v>
      </c>
      <c r="M5239" s="34">
        <f t="shared" si="850"/>
        <v>352.9</v>
      </c>
      <c r="N5239" s="36">
        <f t="shared" si="843"/>
        <v>0.27333190237828109</v>
      </c>
      <c r="O5239" s="13"/>
      <c r="Q5239" s="16">
        <v>45915</v>
      </c>
      <c r="R5239" s="17">
        <v>0.36805555555555558</v>
      </c>
      <c r="S5239" s="15">
        <v>-2.6100000000000003</v>
      </c>
      <c r="U5239" s="18">
        <v>352.9</v>
      </c>
      <c r="V5239" s="13"/>
      <c r="Z5239" s="21">
        <f t="shared" si="844"/>
        <v>4.8496276387088173</v>
      </c>
      <c r="AA5239" s="21">
        <f t="shared" si="845"/>
        <v>2.7828799792982095</v>
      </c>
      <c r="AB5239" s="21">
        <f t="shared" si="846"/>
        <v>0.15684315910766003</v>
      </c>
      <c r="AC5239" s="21">
        <f t="shared" si="847"/>
        <v>0.24</v>
      </c>
      <c r="AD5239" s="22">
        <f t="shared" si="848"/>
        <v>1.27044</v>
      </c>
      <c r="AE5239" s="22">
        <f t="shared" si="849"/>
        <v>0.97823880000000007</v>
      </c>
    </row>
    <row r="5240" spans="1:31" ht="15.75" x14ac:dyDescent="0.25">
      <c r="A5240" s="11" t="s">
        <v>173</v>
      </c>
      <c r="B5240" s="11" t="s">
        <v>5416</v>
      </c>
      <c r="C5240" s="11">
        <v>493</v>
      </c>
      <c r="D5240" s="11">
        <v>64</v>
      </c>
      <c r="E5240" s="11">
        <v>28.6</v>
      </c>
      <c r="F5240" s="11">
        <v>1.5</v>
      </c>
      <c r="H5240" s="4">
        <v>45915</v>
      </c>
      <c r="I5240" s="2" t="s">
        <v>125</v>
      </c>
      <c r="J5240" s="8">
        <f t="shared" si="841"/>
        <v>25.887500000000003</v>
      </c>
      <c r="K5240" s="29">
        <v>33.44</v>
      </c>
      <c r="L5240" s="31">
        <f t="shared" si="842"/>
        <v>54.544187712621152</v>
      </c>
      <c r="M5240" s="34">
        <f t="shared" si="850"/>
        <v>314.10000000000002</v>
      </c>
      <c r="N5240" s="36">
        <f t="shared" si="843"/>
        <v>0.24347180567834772</v>
      </c>
      <c r="O5240" s="13"/>
      <c r="Q5240" s="16">
        <v>45915</v>
      </c>
      <c r="R5240" s="17">
        <v>0.375</v>
      </c>
      <c r="S5240" s="15">
        <v>-2.7124999999999995</v>
      </c>
      <c r="U5240" s="18">
        <v>314.10000000000002</v>
      </c>
      <c r="V5240" s="13"/>
      <c r="Z5240" s="21">
        <f t="shared" si="844"/>
        <v>5.1556312790458669</v>
      </c>
      <c r="AA5240" s="21">
        <f t="shared" si="845"/>
        <v>2.8120972026133884</v>
      </c>
      <c r="AB5240" s="21">
        <f t="shared" si="846"/>
        <v>0.15721625008446319</v>
      </c>
      <c r="AC5240" s="21">
        <f t="shared" si="847"/>
        <v>0.24</v>
      </c>
      <c r="AD5240" s="22">
        <f t="shared" si="848"/>
        <v>1.13076</v>
      </c>
      <c r="AE5240" s="22">
        <f t="shared" si="849"/>
        <v>0.87068520000000005</v>
      </c>
    </row>
    <row r="5241" spans="1:31" ht="15.75" x14ac:dyDescent="0.25">
      <c r="A5241" s="11" t="s">
        <v>173</v>
      </c>
      <c r="B5241" s="11" t="s">
        <v>5417</v>
      </c>
      <c r="C5241" s="11">
        <v>277</v>
      </c>
      <c r="D5241" s="11">
        <v>63</v>
      </c>
      <c r="E5241" s="11">
        <v>28.8</v>
      </c>
      <c r="F5241" s="11">
        <v>2.1</v>
      </c>
      <c r="H5241" s="4">
        <v>45915</v>
      </c>
      <c r="I5241" s="2" t="s">
        <v>126</v>
      </c>
      <c r="J5241" s="8">
        <f t="shared" si="841"/>
        <v>26.39</v>
      </c>
      <c r="K5241" s="29">
        <v>33.04</v>
      </c>
      <c r="L5241" s="31">
        <f t="shared" si="842"/>
        <v>59.017574522331834</v>
      </c>
      <c r="M5241" s="34">
        <f t="shared" si="850"/>
        <v>310.39999999999998</v>
      </c>
      <c r="N5241" s="36">
        <f t="shared" si="843"/>
        <v>0.24504356570998584</v>
      </c>
      <c r="O5241" s="13"/>
      <c r="Q5241" s="16">
        <v>45915</v>
      </c>
      <c r="R5241" s="17">
        <v>0.38194444444444442</v>
      </c>
      <c r="S5241" s="15">
        <v>-2.41</v>
      </c>
      <c r="U5241" s="18">
        <v>310.39999999999998</v>
      </c>
      <c r="V5241" s="13"/>
      <c r="Z5241" s="21">
        <f t="shared" si="844"/>
        <v>5.0414447579793125</v>
      </c>
      <c r="AA5241" s="21">
        <f t="shared" si="845"/>
        <v>2.9753384170426327</v>
      </c>
      <c r="AB5241" s="21">
        <f t="shared" si="846"/>
        <v>0.16683520717220768</v>
      </c>
      <c r="AC5241" s="21">
        <f t="shared" si="847"/>
        <v>0.24</v>
      </c>
      <c r="AD5241" s="22">
        <f t="shared" si="848"/>
        <v>1.11744</v>
      </c>
      <c r="AE5241" s="22">
        <f t="shared" si="849"/>
        <v>0.86042879999999999</v>
      </c>
    </row>
    <row r="5242" spans="1:31" ht="15.75" x14ac:dyDescent="0.25">
      <c r="A5242" s="11" t="s">
        <v>173</v>
      </c>
      <c r="B5242" s="11" t="s">
        <v>5418</v>
      </c>
      <c r="C5242" s="11">
        <v>264</v>
      </c>
      <c r="D5242" s="11">
        <v>64</v>
      </c>
      <c r="E5242" s="11">
        <v>28.4</v>
      </c>
      <c r="F5242" s="11">
        <v>1.8</v>
      </c>
      <c r="H5242" s="4">
        <v>45915</v>
      </c>
      <c r="I5242" s="2" t="s">
        <v>127</v>
      </c>
      <c r="J5242" s="8">
        <f t="shared" si="841"/>
        <v>25.794999999999998</v>
      </c>
      <c r="K5242" s="29">
        <v>33.18</v>
      </c>
      <c r="L5242" s="31">
        <f t="shared" si="842"/>
        <v>55.215793664148855</v>
      </c>
      <c r="M5242" s="34">
        <f t="shared" si="850"/>
        <v>353.3</v>
      </c>
      <c r="N5242" s="36">
        <f t="shared" si="843"/>
        <v>0.27381670756342891</v>
      </c>
      <c r="O5242" s="13"/>
      <c r="Q5242" s="16">
        <v>45915</v>
      </c>
      <c r="R5242" s="17">
        <v>0.3888888888888889</v>
      </c>
      <c r="S5242" s="15">
        <v>-2.6050000000000013</v>
      </c>
      <c r="U5242" s="18">
        <v>353.3</v>
      </c>
      <c r="V5242" s="13"/>
      <c r="Z5242" s="21">
        <f t="shared" si="844"/>
        <v>5.0811577495691518</v>
      </c>
      <c r="AA5242" s="21">
        <f t="shared" si="845"/>
        <v>2.8056015787520123</v>
      </c>
      <c r="AB5242" s="21">
        <f t="shared" si="846"/>
        <v>0.15715479476622257</v>
      </c>
      <c r="AC5242" s="21">
        <f t="shared" si="847"/>
        <v>0.24</v>
      </c>
      <c r="AD5242" s="22">
        <f t="shared" si="848"/>
        <v>1.2718799999999999</v>
      </c>
      <c r="AE5242" s="22">
        <f t="shared" si="849"/>
        <v>0.97934759999999998</v>
      </c>
    </row>
    <row r="5243" spans="1:31" ht="15.75" x14ac:dyDescent="0.25">
      <c r="A5243" s="11" t="s">
        <v>173</v>
      </c>
      <c r="B5243" s="11" t="s">
        <v>5419</v>
      </c>
      <c r="C5243" s="11">
        <v>482</v>
      </c>
      <c r="D5243" s="11">
        <v>63</v>
      </c>
      <c r="E5243" s="11">
        <v>28.5</v>
      </c>
      <c r="F5243" s="11">
        <v>1</v>
      </c>
      <c r="H5243" s="4">
        <v>45915</v>
      </c>
      <c r="I5243" s="2" t="s">
        <v>128</v>
      </c>
      <c r="J5243" s="8">
        <f t="shared" si="841"/>
        <v>26.137499999999999</v>
      </c>
      <c r="K5243" s="29">
        <v>33.590000000000003</v>
      </c>
      <c r="L5243" s="31">
        <f t="shared" si="842"/>
        <v>55.176316190068306</v>
      </c>
      <c r="M5243" s="34">
        <f t="shared" si="850"/>
        <v>404</v>
      </c>
      <c r="N5243" s="36">
        <f t="shared" si="843"/>
        <v>0.31498905488289158</v>
      </c>
      <c r="O5243" s="13"/>
      <c r="Q5243" s="16">
        <v>45915</v>
      </c>
      <c r="R5243" s="17">
        <v>0.39583333333333331</v>
      </c>
      <c r="S5243" s="15">
        <v>-2.3624999999999998</v>
      </c>
      <c r="U5243" s="18">
        <v>404</v>
      </c>
      <c r="V5243" s="13"/>
      <c r="Z5243" s="21">
        <f t="shared" si="844"/>
        <v>5.1990262235488522</v>
      </c>
      <c r="AA5243" s="21">
        <f t="shared" si="845"/>
        <v>2.8686311479098823</v>
      </c>
      <c r="AB5243" s="21">
        <f t="shared" si="846"/>
        <v>0.1601993381116941</v>
      </c>
      <c r="AC5243" s="21">
        <f t="shared" si="847"/>
        <v>0.24</v>
      </c>
      <c r="AD5243" s="22">
        <f t="shared" si="848"/>
        <v>1.4543999999999999</v>
      </c>
      <c r="AE5243" s="22">
        <f t="shared" si="849"/>
        <v>1.119888</v>
      </c>
    </row>
    <row r="5244" spans="1:31" ht="15.75" x14ac:dyDescent="0.25">
      <c r="A5244" s="11" t="s">
        <v>173</v>
      </c>
      <c r="B5244" s="11" t="s">
        <v>5420</v>
      </c>
      <c r="C5244" s="11">
        <v>597</v>
      </c>
      <c r="D5244" s="11">
        <v>61</v>
      </c>
      <c r="E5244" s="11">
        <v>28.9</v>
      </c>
      <c r="F5244" s="11">
        <v>0.7</v>
      </c>
      <c r="H5244" s="4">
        <v>45915</v>
      </c>
      <c r="I5244" s="2" t="s">
        <v>129</v>
      </c>
      <c r="J5244" s="8">
        <f t="shared" si="841"/>
        <v>26.384999999999998</v>
      </c>
      <c r="K5244" s="29">
        <v>34.49</v>
      </c>
      <c r="L5244" s="31">
        <f t="shared" si="842"/>
        <v>52.556675490345661</v>
      </c>
      <c r="M5244" s="34">
        <f t="shared" si="850"/>
        <v>436.3</v>
      </c>
      <c r="N5244" s="36">
        <f t="shared" si="843"/>
        <v>0.33962621175030783</v>
      </c>
      <c r="O5244" s="13"/>
      <c r="Q5244" s="16">
        <v>45915</v>
      </c>
      <c r="R5244" s="17">
        <v>0.40277777777777779</v>
      </c>
      <c r="S5244" s="15">
        <v>-2.5150000000000006</v>
      </c>
      <c r="U5244" s="18">
        <v>436.3</v>
      </c>
      <c r="V5244" s="13"/>
      <c r="Z5244" s="21">
        <f t="shared" si="844"/>
        <v>5.4661126666756914</v>
      </c>
      <c r="AA5244" s="21">
        <f t="shared" si="845"/>
        <v>2.8728070961614227</v>
      </c>
      <c r="AB5244" s="21">
        <f t="shared" si="846"/>
        <v>0.15937179776640981</v>
      </c>
      <c r="AC5244" s="21">
        <f t="shared" si="847"/>
        <v>0.24</v>
      </c>
      <c r="AD5244" s="22">
        <f t="shared" si="848"/>
        <v>1.5706800000000001</v>
      </c>
      <c r="AE5244" s="22">
        <f t="shared" si="849"/>
        <v>1.2094236</v>
      </c>
    </row>
    <row r="5245" spans="1:31" ht="15.75" x14ac:dyDescent="0.25">
      <c r="A5245" s="11" t="s">
        <v>173</v>
      </c>
      <c r="B5245" s="11" t="s">
        <v>5421</v>
      </c>
      <c r="C5245" s="11">
        <v>688</v>
      </c>
      <c r="D5245" s="11">
        <v>58</v>
      </c>
      <c r="E5245" s="11">
        <v>29.8</v>
      </c>
      <c r="F5245" s="11">
        <v>1.5</v>
      </c>
      <c r="H5245" s="4">
        <v>45915</v>
      </c>
      <c r="I5245" s="2" t="s">
        <v>130</v>
      </c>
      <c r="J5245" s="8">
        <f t="shared" si="841"/>
        <v>26.852500000000003</v>
      </c>
      <c r="K5245" s="29">
        <v>33.869999999999997</v>
      </c>
      <c r="L5245" s="31">
        <f t="shared" si="842"/>
        <v>57.648000470139976</v>
      </c>
      <c r="M5245" s="34">
        <f t="shared" si="850"/>
        <v>452.5</v>
      </c>
      <c r="N5245" s="36">
        <f t="shared" si="843"/>
        <v>0.35901404051388425</v>
      </c>
      <c r="O5245" s="13"/>
      <c r="Q5245" s="16">
        <v>45915</v>
      </c>
      <c r="R5245" s="17">
        <v>0.40972222222222221</v>
      </c>
      <c r="S5245" s="15">
        <v>-2.9474999999999989</v>
      </c>
      <c r="U5245" s="18">
        <v>452.5</v>
      </c>
      <c r="V5245" s="13"/>
      <c r="Z5245" s="21">
        <f t="shared" si="844"/>
        <v>5.2808787351329176</v>
      </c>
      <c r="AA5245" s="21">
        <f t="shared" si="845"/>
        <v>3.0443209980569468</v>
      </c>
      <c r="AB5245" s="21">
        <f t="shared" si="846"/>
        <v>0.16965986420364057</v>
      </c>
      <c r="AC5245" s="21">
        <f t="shared" si="847"/>
        <v>0.24</v>
      </c>
      <c r="AD5245" s="22">
        <f t="shared" si="848"/>
        <v>1.629</v>
      </c>
      <c r="AE5245" s="22">
        <f t="shared" si="849"/>
        <v>1.2543299999999999</v>
      </c>
    </row>
    <row r="5246" spans="1:31" ht="15.75" x14ac:dyDescent="0.25">
      <c r="A5246" s="11" t="s">
        <v>173</v>
      </c>
      <c r="B5246" s="11" t="s">
        <v>5422</v>
      </c>
      <c r="C5246" s="11">
        <v>473</v>
      </c>
      <c r="D5246" s="11">
        <v>57</v>
      </c>
      <c r="E5246" s="11">
        <v>29.8</v>
      </c>
      <c r="F5246" s="11">
        <v>1.8</v>
      </c>
      <c r="H5246" s="4">
        <v>45915</v>
      </c>
      <c r="I5246" s="2" t="s">
        <v>131</v>
      </c>
      <c r="J5246" s="8">
        <f t="shared" si="841"/>
        <v>26.81</v>
      </c>
      <c r="K5246" s="29">
        <v>33.229999999999997</v>
      </c>
      <c r="L5246" s="31">
        <f t="shared" si="842"/>
        <v>60.392555670128161</v>
      </c>
      <c r="M5246" s="34">
        <f t="shared" si="850"/>
        <v>459.1</v>
      </c>
      <c r="N5246" s="36">
        <f t="shared" si="843"/>
        <v>0.36592390380901263</v>
      </c>
      <c r="O5246" s="13"/>
      <c r="Q5246" s="16">
        <v>45915</v>
      </c>
      <c r="R5246" s="17">
        <v>0.41666666666666669</v>
      </c>
      <c r="S5246" s="15">
        <v>-2.9900000000000011</v>
      </c>
      <c r="U5246" s="18">
        <v>459.1</v>
      </c>
      <c r="V5246" s="13"/>
      <c r="Z5246" s="21">
        <f t="shared" si="844"/>
        <v>5.095406618588207</v>
      </c>
      <c r="AA5246" s="21">
        <f t="shared" si="845"/>
        <v>3.0772462787502777</v>
      </c>
      <c r="AB5246" s="21">
        <f t="shared" si="846"/>
        <v>0.17230716787092623</v>
      </c>
      <c r="AC5246" s="21">
        <f t="shared" si="847"/>
        <v>0.24</v>
      </c>
      <c r="AD5246" s="22">
        <f t="shared" si="848"/>
        <v>1.65276</v>
      </c>
      <c r="AE5246" s="22">
        <f t="shared" si="849"/>
        <v>1.2726252</v>
      </c>
    </row>
    <row r="5247" spans="1:31" ht="15.75" x14ac:dyDescent="0.25">
      <c r="A5247" s="11" t="s">
        <v>173</v>
      </c>
      <c r="B5247" s="11" t="s">
        <v>5423</v>
      </c>
      <c r="C5247" s="11">
        <v>529</v>
      </c>
      <c r="D5247" s="11">
        <v>57</v>
      </c>
      <c r="E5247" s="11">
        <v>29.9</v>
      </c>
      <c r="F5247" s="11">
        <v>1.1000000000000001</v>
      </c>
      <c r="H5247" s="4">
        <v>45915</v>
      </c>
      <c r="I5247" s="2" t="s">
        <v>132</v>
      </c>
      <c r="J5247" s="8">
        <f t="shared" si="841"/>
        <v>26.417499999999997</v>
      </c>
      <c r="K5247" s="29">
        <v>32.81</v>
      </c>
      <c r="L5247" s="31">
        <f t="shared" si="842"/>
        <v>60.257222550015527</v>
      </c>
      <c r="M5247" s="34">
        <f t="shared" si="850"/>
        <v>365.5</v>
      </c>
      <c r="N5247" s="36">
        <f t="shared" si="843"/>
        <v>0.28936670452996022</v>
      </c>
      <c r="O5247" s="13"/>
      <c r="Q5247" s="16">
        <v>45915</v>
      </c>
      <c r="R5247" s="17">
        <v>0.4236111111111111</v>
      </c>
      <c r="S5247" s="15">
        <v>-3.4824999999999999</v>
      </c>
      <c r="U5247" s="18">
        <v>365.5</v>
      </c>
      <c r="V5247" s="13"/>
      <c r="Z5247" s="21">
        <f t="shared" si="844"/>
        <v>4.9767868008129046</v>
      </c>
      <c r="AA5247" s="21">
        <f t="shared" si="845"/>
        <v>2.9988734984056302</v>
      </c>
      <c r="AB5247" s="21">
        <f t="shared" si="846"/>
        <v>0.16844137367255829</v>
      </c>
      <c r="AC5247" s="21">
        <f t="shared" si="847"/>
        <v>0.24</v>
      </c>
      <c r="AD5247" s="22">
        <f t="shared" si="848"/>
        <v>1.3158000000000001</v>
      </c>
      <c r="AE5247" s="22">
        <f t="shared" si="849"/>
        <v>1.013166</v>
      </c>
    </row>
    <row r="5248" spans="1:31" ht="15.75" x14ac:dyDescent="0.25">
      <c r="A5248" s="11" t="s">
        <v>173</v>
      </c>
      <c r="B5248" s="11" t="s">
        <v>5424</v>
      </c>
      <c r="C5248" s="11">
        <v>706</v>
      </c>
      <c r="D5248" s="11">
        <v>57</v>
      </c>
      <c r="E5248" s="11">
        <v>30.1</v>
      </c>
      <c r="F5248" s="11">
        <v>1.8</v>
      </c>
      <c r="H5248" s="4">
        <v>45915</v>
      </c>
      <c r="I5248" s="2" t="s">
        <v>133</v>
      </c>
      <c r="J5248" s="8">
        <f t="shared" si="841"/>
        <v>26.467500000000001</v>
      </c>
      <c r="K5248" s="29">
        <v>32.94</v>
      </c>
      <c r="L5248" s="31">
        <f t="shared" si="842"/>
        <v>59.90988649556045</v>
      </c>
      <c r="M5248" s="34">
        <f t="shared" si="850"/>
        <v>363.8</v>
      </c>
      <c r="N5248" s="36">
        <f t="shared" si="843"/>
        <v>0.28806953500303067</v>
      </c>
      <c r="O5248" s="13"/>
      <c r="Q5248" s="16">
        <v>45915</v>
      </c>
      <c r="R5248" s="17">
        <v>0.43055555555555558</v>
      </c>
      <c r="S5248" s="15">
        <v>-3.6325000000000003</v>
      </c>
      <c r="U5248" s="18">
        <v>363.8</v>
      </c>
      <c r="V5248" s="13"/>
      <c r="Z5248" s="21">
        <f t="shared" si="844"/>
        <v>5.013243556454051</v>
      </c>
      <c r="AA5248" s="21">
        <f t="shared" si="845"/>
        <v>3.00342852441762</v>
      </c>
      <c r="AB5248" s="21">
        <f t="shared" si="846"/>
        <v>0.16853495548996528</v>
      </c>
      <c r="AC5248" s="21">
        <f t="shared" si="847"/>
        <v>0.24</v>
      </c>
      <c r="AD5248" s="22">
        <f t="shared" si="848"/>
        <v>1.30968</v>
      </c>
      <c r="AE5248" s="22">
        <f t="shared" si="849"/>
        <v>1.0084536</v>
      </c>
    </row>
    <row r="5249" spans="1:31" ht="15.75" x14ac:dyDescent="0.25">
      <c r="A5249" s="11" t="s">
        <v>173</v>
      </c>
      <c r="B5249" s="11" t="s">
        <v>5425</v>
      </c>
      <c r="C5249" s="11">
        <v>720</v>
      </c>
      <c r="D5249" s="11">
        <v>56</v>
      </c>
      <c r="E5249" s="11">
        <v>30.4</v>
      </c>
      <c r="F5249" s="11">
        <v>1.9</v>
      </c>
      <c r="H5249" s="4">
        <v>45915</v>
      </c>
      <c r="I5249" s="2" t="s">
        <v>134</v>
      </c>
      <c r="J5249" s="8">
        <f t="shared" si="841"/>
        <v>26.807499999999997</v>
      </c>
      <c r="K5249" s="29">
        <v>33.54</v>
      </c>
      <c r="L5249" s="31">
        <f t="shared" si="842"/>
        <v>58.923642990704352</v>
      </c>
      <c r="M5249" s="34">
        <f t="shared" si="850"/>
        <v>415.4</v>
      </c>
      <c r="N5249" s="36">
        <f t="shared" si="843"/>
        <v>0.33016074027810666</v>
      </c>
      <c r="O5249" s="13"/>
      <c r="Q5249" s="16">
        <v>45915</v>
      </c>
      <c r="R5249" s="17">
        <v>0.4375</v>
      </c>
      <c r="S5249" s="15">
        <v>-3.5924999999999994</v>
      </c>
      <c r="U5249" s="18">
        <v>415.4</v>
      </c>
      <c r="V5249" s="13"/>
      <c r="Z5249" s="21">
        <f t="shared" si="844"/>
        <v>5.1845261574517387</v>
      </c>
      <c r="AA5249" s="21">
        <f t="shared" si="845"/>
        <v>3.0549116837765449</v>
      </c>
      <c r="AB5249" s="21">
        <f t="shared" si="846"/>
        <v>0.17066521150622516</v>
      </c>
      <c r="AC5249" s="21">
        <f t="shared" si="847"/>
        <v>0.24</v>
      </c>
      <c r="AD5249" s="22">
        <f t="shared" si="848"/>
        <v>1.4954400000000001</v>
      </c>
      <c r="AE5249" s="22">
        <f t="shared" si="849"/>
        <v>1.1514888000000001</v>
      </c>
    </row>
    <row r="5250" spans="1:31" ht="15.75" x14ac:dyDescent="0.25">
      <c r="A5250" s="11" t="s">
        <v>173</v>
      </c>
      <c r="B5250" s="11" t="s">
        <v>5426</v>
      </c>
      <c r="C5250" s="11">
        <v>719</v>
      </c>
      <c r="D5250" s="11">
        <v>55</v>
      </c>
      <c r="E5250" s="11">
        <v>30.8</v>
      </c>
      <c r="F5250" s="11">
        <v>2.2000000000000002</v>
      </c>
      <c r="H5250" s="4">
        <v>45915</v>
      </c>
      <c r="I5250" s="2" t="s">
        <v>135</v>
      </c>
      <c r="J5250" s="8">
        <f t="shared" ref="J5250:J5313" si="851">E5250+S5250</f>
        <v>26.84</v>
      </c>
      <c r="K5250" s="29">
        <v>33.96</v>
      </c>
      <c r="L5250" s="31">
        <f t="shared" si="842"/>
        <v>57.1760900680924</v>
      </c>
      <c r="M5250" s="34">
        <f t="shared" si="850"/>
        <v>437.1</v>
      </c>
      <c r="N5250" s="36">
        <f t="shared" si="843"/>
        <v>0.34639694317892034</v>
      </c>
      <c r="O5250" s="13"/>
      <c r="Q5250" s="16">
        <v>45915</v>
      </c>
      <c r="R5250" s="17">
        <v>0.44444444444444442</v>
      </c>
      <c r="S5250" s="15">
        <v>-3.96</v>
      </c>
      <c r="U5250" s="18">
        <v>437.1</v>
      </c>
      <c r="V5250" s="13"/>
      <c r="Z5250" s="21">
        <f t="shared" si="844"/>
        <v>5.3074248314075616</v>
      </c>
      <c r="AA5250" s="21">
        <f t="shared" si="845"/>
        <v>3.0345780019018886</v>
      </c>
      <c r="AB5250" s="21">
        <f t="shared" si="846"/>
        <v>0.16900468521448231</v>
      </c>
      <c r="AC5250" s="21">
        <f t="shared" si="847"/>
        <v>0.24</v>
      </c>
      <c r="AD5250" s="22">
        <f t="shared" si="848"/>
        <v>1.5735600000000001</v>
      </c>
      <c r="AE5250" s="22">
        <f t="shared" si="849"/>
        <v>1.2116412000000001</v>
      </c>
    </row>
    <row r="5251" spans="1:31" ht="15.75" x14ac:dyDescent="0.25">
      <c r="A5251" s="11" t="s">
        <v>173</v>
      </c>
      <c r="B5251" s="11" t="s">
        <v>5427</v>
      </c>
      <c r="C5251" s="11">
        <v>766</v>
      </c>
      <c r="D5251" s="11">
        <v>55</v>
      </c>
      <c r="E5251" s="11">
        <v>30.9</v>
      </c>
      <c r="F5251" s="11">
        <v>2.7</v>
      </c>
      <c r="H5251" s="4">
        <v>45915</v>
      </c>
      <c r="I5251" s="2" t="s">
        <v>136</v>
      </c>
      <c r="J5251" s="8">
        <f t="shared" si="851"/>
        <v>26.91</v>
      </c>
      <c r="K5251" s="29">
        <v>33.07</v>
      </c>
      <c r="L5251" s="31">
        <f t="shared" ref="L5251:L5314" si="852">100*(22.1*10^6*10^((4.4-6.24*((J5251+273.2)/1000)+9.95*((J5251+273.2)/1000)^2-5.15*((J5251+273.5)/1000)^3)*(1-647.3/(J5251+273.2)))-101325*((K5251-J5251)/1514)*(1+J5251/873))/(22.1*10^6*10^((4.4-6.24*((K5251+273.2)/1000)+9.95*((K5251+273.2)/1000)^2-5.15*((K5251+273.5)/1000)^3)*(1-647.3/(K5251+273.2))))</f>
        <v>61.706152690938275</v>
      </c>
      <c r="M5251" s="34">
        <f t="shared" si="850"/>
        <v>472.9</v>
      </c>
      <c r="N5251" s="36">
        <f t="shared" ref="N5251:N5314" si="853">(0.408*AB5251*(AE5251-$Y$7)+$Y$6*($Y$6/(K5251+273))*$Y$8*(Z5251-AA5251))/(AB5251+$Y$6*(1+AC5251*$Y$8))</f>
        <v>0.37844479375854007</v>
      </c>
      <c r="O5251" s="13"/>
      <c r="Q5251" s="16">
        <v>45915</v>
      </c>
      <c r="R5251" s="17">
        <v>0.4513888888888889</v>
      </c>
      <c r="S5251" s="15">
        <v>-3.9899999999999993</v>
      </c>
      <c r="U5251" s="18">
        <v>472.9</v>
      </c>
      <c r="V5251" s="13"/>
      <c r="Z5251" s="21">
        <f t="shared" ref="Z5251:Z5314" si="854">0.6108*EXP(17.27*K5251/(K5251+237.3))</f>
        <v>5.0499319267719915</v>
      </c>
      <c r="AA5251" s="21">
        <f t="shared" ref="AA5251:AA5314" si="855">(L5251/100)*Z5251</f>
        <v>3.1161187055223665</v>
      </c>
      <c r="AB5251" s="21">
        <f t="shared" ref="AB5251:AB5314" si="856">(4098*AA5251)/((K5251+237.3)^2)</f>
        <v>0.17469036221877585</v>
      </c>
      <c r="AC5251" s="21">
        <f t="shared" ref="AC5251:AC5314" si="857">IF(M5251&gt;10,0.24,0.96)</f>
        <v>0.24</v>
      </c>
      <c r="AD5251" s="22">
        <f t="shared" ref="AD5251:AD5314" si="858">M5251*3600/1000000</f>
        <v>1.70244</v>
      </c>
      <c r="AE5251" s="22">
        <f t="shared" ref="AE5251:AE5314" si="859">IF(M5251&gt;10,(1-$Y$4)*AD5251,0)</f>
        <v>1.3108788</v>
      </c>
    </row>
    <row r="5252" spans="1:31" ht="15.75" x14ac:dyDescent="0.25">
      <c r="A5252" s="11" t="s">
        <v>173</v>
      </c>
      <c r="B5252" s="11" t="s">
        <v>5428</v>
      </c>
      <c r="C5252" s="11">
        <v>788</v>
      </c>
      <c r="D5252" s="11">
        <v>55</v>
      </c>
      <c r="E5252" s="11">
        <v>31.1</v>
      </c>
      <c r="F5252" s="11">
        <v>3.3</v>
      </c>
      <c r="H5252" s="4">
        <v>45915</v>
      </c>
      <c r="I5252" s="2" t="s">
        <v>137</v>
      </c>
      <c r="J5252" s="8">
        <f t="shared" si="851"/>
        <v>26.66</v>
      </c>
      <c r="K5252" s="29">
        <v>33.15</v>
      </c>
      <c r="L5252" s="31">
        <f t="shared" si="852"/>
        <v>59.958767419170726</v>
      </c>
      <c r="M5252" s="34">
        <f t="shared" si="850"/>
        <v>454.5</v>
      </c>
      <c r="N5252" s="36">
        <f t="shared" si="853"/>
        <v>0.36106847682650905</v>
      </c>
      <c r="O5252" s="13"/>
      <c r="Q5252" s="16">
        <v>45915</v>
      </c>
      <c r="R5252" s="17">
        <v>0.45833333333333331</v>
      </c>
      <c r="S5252" s="15">
        <v>-4.4400000000000004</v>
      </c>
      <c r="U5252" s="18">
        <v>454.5</v>
      </c>
      <c r="V5252" s="13"/>
      <c r="Z5252" s="21">
        <f t="shared" si="854"/>
        <v>5.0726250401151463</v>
      </c>
      <c r="AA5252" s="21">
        <f t="shared" si="855"/>
        <v>3.041483449849256</v>
      </c>
      <c r="AB5252" s="21">
        <f t="shared" si="856"/>
        <v>0.17040543415476309</v>
      </c>
      <c r="AC5252" s="21">
        <f t="shared" si="857"/>
        <v>0.24</v>
      </c>
      <c r="AD5252" s="22">
        <f t="shared" si="858"/>
        <v>1.6362000000000001</v>
      </c>
      <c r="AE5252" s="22">
        <f t="shared" si="859"/>
        <v>1.2598740000000002</v>
      </c>
    </row>
    <row r="5253" spans="1:31" ht="15.75" x14ac:dyDescent="0.25">
      <c r="A5253" s="11" t="s">
        <v>173</v>
      </c>
      <c r="B5253" s="11" t="s">
        <v>5429</v>
      </c>
      <c r="C5253" s="11">
        <v>803</v>
      </c>
      <c r="D5253" s="11">
        <v>55</v>
      </c>
      <c r="E5253" s="11">
        <v>30.9</v>
      </c>
      <c r="F5253" s="11">
        <v>2.6</v>
      </c>
      <c r="H5253" s="4">
        <v>45915</v>
      </c>
      <c r="I5253" s="2" t="s">
        <v>138</v>
      </c>
      <c r="J5253" s="8">
        <f t="shared" si="851"/>
        <v>26.417499999999997</v>
      </c>
      <c r="K5253" s="29">
        <v>33.54</v>
      </c>
      <c r="L5253" s="31">
        <f t="shared" si="852"/>
        <v>56.860169844249121</v>
      </c>
      <c r="M5253" s="34">
        <f t="shared" si="850"/>
        <v>429.8</v>
      </c>
      <c r="N5253" s="36">
        <f t="shared" si="853"/>
        <v>0.33796136697137868</v>
      </c>
      <c r="O5253" s="13"/>
      <c r="Q5253" s="16">
        <v>45915</v>
      </c>
      <c r="R5253" s="17">
        <v>0.46527777777777779</v>
      </c>
      <c r="S5253" s="15">
        <v>-4.4824999999999999</v>
      </c>
      <c r="U5253" s="18">
        <v>429.8</v>
      </c>
      <c r="V5253" s="13"/>
      <c r="Z5253" s="21">
        <f t="shared" si="854"/>
        <v>5.1845261574517387</v>
      </c>
      <c r="AA5253" s="21">
        <f t="shared" si="855"/>
        <v>2.9479303787465811</v>
      </c>
      <c r="AB5253" s="21">
        <f t="shared" si="856"/>
        <v>0.16468861089053083</v>
      </c>
      <c r="AC5253" s="21">
        <f t="shared" si="857"/>
        <v>0.24</v>
      </c>
      <c r="AD5253" s="22">
        <f t="shared" si="858"/>
        <v>1.54728</v>
      </c>
      <c r="AE5253" s="22">
        <f t="shared" si="859"/>
        <v>1.1914056</v>
      </c>
    </row>
    <row r="5254" spans="1:31" ht="15.75" x14ac:dyDescent="0.25">
      <c r="A5254" s="11" t="s">
        <v>173</v>
      </c>
      <c r="B5254" s="11" t="s">
        <v>5430</v>
      </c>
      <c r="C5254" s="11">
        <v>831</v>
      </c>
      <c r="D5254" s="11">
        <v>54</v>
      </c>
      <c r="E5254" s="11">
        <v>31.2</v>
      </c>
      <c r="F5254" s="11">
        <v>2.4</v>
      </c>
      <c r="H5254" s="4">
        <v>45915</v>
      </c>
      <c r="I5254" s="5">
        <v>0.47222222222222221</v>
      </c>
      <c r="J5254" s="8">
        <f t="shared" si="851"/>
        <v>26.737500000000001</v>
      </c>
      <c r="K5254" s="29">
        <v>33.54</v>
      </c>
      <c r="L5254" s="31">
        <f t="shared" si="852"/>
        <v>58.5509636576936</v>
      </c>
      <c r="M5254" s="34">
        <f t="shared" si="850"/>
        <v>557.9</v>
      </c>
      <c r="N5254" s="36">
        <f t="shared" si="853"/>
        <v>0.4425697090408075</v>
      </c>
      <c r="O5254" s="13"/>
      <c r="Q5254" s="16">
        <v>45915</v>
      </c>
      <c r="R5254" s="17">
        <v>0.47222222222222221</v>
      </c>
      <c r="S5254" s="15">
        <v>-4.4624999999999995</v>
      </c>
      <c r="U5254" s="18">
        <v>557.9</v>
      </c>
      <c r="V5254" s="13"/>
      <c r="Z5254" s="21">
        <f t="shared" si="854"/>
        <v>5.1845261574517387</v>
      </c>
      <c r="AA5254" s="21">
        <f t="shared" si="855"/>
        <v>3.0355900262731859</v>
      </c>
      <c r="AB5254" s="21">
        <f t="shared" si="856"/>
        <v>0.16958579085325717</v>
      </c>
      <c r="AC5254" s="21">
        <f t="shared" si="857"/>
        <v>0.24</v>
      </c>
      <c r="AD5254" s="22">
        <f t="shared" si="858"/>
        <v>2.0084399999999998</v>
      </c>
      <c r="AE5254" s="22">
        <f t="shared" si="859"/>
        <v>1.5464988</v>
      </c>
    </row>
    <row r="5255" spans="1:31" ht="15.75" x14ac:dyDescent="0.25">
      <c r="A5255" s="11" t="s">
        <v>173</v>
      </c>
      <c r="B5255" s="11" t="s">
        <v>5431</v>
      </c>
      <c r="C5255" s="11">
        <v>840</v>
      </c>
      <c r="D5255" s="11">
        <v>55</v>
      </c>
      <c r="E5255" s="11">
        <v>31.1</v>
      </c>
      <c r="F5255" s="11">
        <v>2.2000000000000002</v>
      </c>
      <c r="H5255" s="4">
        <v>45915</v>
      </c>
      <c r="I5255" s="5">
        <v>0.47916666666666669</v>
      </c>
      <c r="J5255" s="8">
        <f t="shared" si="851"/>
        <v>26.445000000000004</v>
      </c>
      <c r="K5255" s="29">
        <v>33.03</v>
      </c>
      <c r="L5255" s="31">
        <f t="shared" si="852"/>
        <v>59.361741419115113</v>
      </c>
      <c r="M5255" s="34">
        <f t="shared" si="850"/>
        <v>616.79999999999995</v>
      </c>
      <c r="N5255" s="36">
        <f t="shared" si="853"/>
        <v>0.48767367597131628</v>
      </c>
      <c r="O5255" s="13"/>
      <c r="Q5255" s="16">
        <v>45915</v>
      </c>
      <c r="R5255" s="17">
        <v>0.47916666666666669</v>
      </c>
      <c r="S5255" s="15">
        <v>-4.6549999999999985</v>
      </c>
      <c r="U5255" s="18">
        <v>616.79999999999995</v>
      </c>
      <c r="V5255" s="13"/>
      <c r="Z5255" s="21">
        <f t="shared" si="854"/>
        <v>5.0386184546475699</v>
      </c>
      <c r="AA5255" s="21">
        <f t="shared" si="855"/>
        <v>2.9910116581437043</v>
      </c>
      <c r="AB5255" s="21">
        <f t="shared" si="856"/>
        <v>0.16772645617519069</v>
      </c>
      <c r="AC5255" s="21">
        <f t="shared" si="857"/>
        <v>0.24</v>
      </c>
      <c r="AD5255" s="22">
        <f t="shared" si="858"/>
        <v>2.2204799999999998</v>
      </c>
      <c r="AE5255" s="22">
        <f t="shared" si="859"/>
        <v>1.7097695999999998</v>
      </c>
    </row>
    <row r="5256" spans="1:31" ht="15.75" x14ac:dyDescent="0.25">
      <c r="A5256" s="11" t="s">
        <v>173</v>
      </c>
      <c r="B5256" s="11" t="s">
        <v>5432</v>
      </c>
      <c r="C5256" s="11">
        <v>841</v>
      </c>
      <c r="D5256" s="11">
        <v>55</v>
      </c>
      <c r="E5256" s="11">
        <v>31.1</v>
      </c>
      <c r="F5256" s="11">
        <v>2.5</v>
      </c>
      <c r="H5256" s="4">
        <v>45915</v>
      </c>
      <c r="I5256" s="5">
        <v>0.4861111111111111</v>
      </c>
      <c r="J5256" s="8">
        <f t="shared" si="851"/>
        <v>26.127500000000001</v>
      </c>
      <c r="K5256" s="29">
        <v>32.69</v>
      </c>
      <c r="L5256" s="31">
        <f t="shared" si="852"/>
        <v>59.245827297571907</v>
      </c>
      <c r="M5256" s="34">
        <f t="shared" si="850"/>
        <v>599.9</v>
      </c>
      <c r="N5256" s="36">
        <f t="shared" si="853"/>
        <v>0.47165813885732094</v>
      </c>
      <c r="O5256" s="13"/>
      <c r="Q5256" s="16">
        <v>45915</v>
      </c>
      <c r="R5256" s="17">
        <v>0.4861111111111111</v>
      </c>
      <c r="S5256" s="15">
        <v>-4.972500000000001</v>
      </c>
      <c r="U5256" s="18">
        <v>599.9</v>
      </c>
      <c r="V5256" s="13"/>
      <c r="Z5256" s="21">
        <f t="shared" si="854"/>
        <v>4.9433389270808847</v>
      </c>
      <c r="AA5256" s="21">
        <f t="shared" si="855"/>
        <v>2.9287220434719852</v>
      </c>
      <c r="AB5256" s="21">
        <f t="shared" si="856"/>
        <v>0.16464735272137385</v>
      </c>
      <c r="AC5256" s="21">
        <f t="shared" si="857"/>
        <v>0.24</v>
      </c>
      <c r="AD5256" s="22">
        <f t="shared" si="858"/>
        <v>2.15964</v>
      </c>
      <c r="AE5256" s="22">
        <f t="shared" si="859"/>
        <v>1.6629228</v>
      </c>
    </row>
    <row r="5257" spans="1:31" ht="15.75" x14ac:dyDescent="0.25">
      <c r="A5257" s="11" t="s">
        <v>173</v>
      </c>
      <c r="B5257" s="11" t="s">
        <v>5433</v>
      </c>
      <c r="C5257" s="11">
        <v>860</v>
      </c>
      <c r="D5257" s="11">
        <v>54</v>
      </c>
      <c r="E5257" s="11">
        <v>31.6</v>
      </c>
      <c r="F5257" s="11">
        <v>3.1</v>
      </c>
      <c r="H5257" s="4">
        <v>45915</v>
      </c>
      <c r="I5257" s="5">
        <v>0.49305555555555558</v>
      </c>
      <c r="J5257" s="8">
        <f t="shared" si="851"/>
        <v>26.652500000000003</v>
      </c>
      <c r="K5257" s="29">
        <v>33.31</v>
      </c>
      <c r="L5257" s="31">
        <f t="shared" si="852"/>
        <v>59.165485974086309</v>
      </c>
      <c r="M5257" s="34">
        <f t="shared" si="850"/>
        <v>609.79999999999995</v>
      </c>
      <c r="N5257" s="36">
        <f t="shared" si="853"/>
        <v>0.48363200610238671</v>
      </c>
      <c r="O5257" s="13"/>
      <c r="Q5257" s="16">
        <v>45915</v>
      </c>
      <c r="R5257" s="17">
        <v>0.49305555555555558</v>
      </c>
      <c r="S5257" s="15">
        <v>-4.9474999999999998</v>
      </c>
      <c r="U5257" s="18">
        <v>609.79999999999995</v>
      </c>
      <c r="V5257" s="13"/>
      <c r="Z5257" s="21">
        <f t="shared" si="854"/>
        <v>5.1182769504376431</v>
      </c>
      <c r="AA5257" s="21">
        <f t="shared" si="855"/>
        <v>3.028253431226076</v>
      </c>
      <c r="AB5257" s="21">
        <f t="shared" si="856"/>
        <v>0.16946362395089934</v>
      </c>
      <c r="AC5257" s="21">
        <f t="shared" si="857"/>
        <v>0.24</v>
      </c>
      <c r="AD5257" s="22">
        <f t="shared" si="858"/>
        <v>2.1952799999999999</v>
      </c>
      <c r="AE5257" s="22">
        <f t="shared" si="859"/>
        <v>1.6903656</v>
      </c>
    </row>
    <row r="5258" spans="1:31" ht="15.75" x14ac:dyDescent="0.25">
      <c r="A5258" s="11" t="s">
        <v>173</v>
      </c>
      <c r="B5258" s="11" t="s">
        <v>5434</v>
      </c>
      <c r="C5258" s="11">
        <v>863</v>
      </c>
      <c r="D5258" s="11">
        <v>55</v>
      </c>
      <c r="E5258" s="11">
        <v>31.3</v>
      </c>
      <c r="F5258" s="11">
        <v>3.4</v>
      </c>
      <c r="H5258" s="4">
        <v>45915</v>
      </c>
      <c r="I5258" s="5">
        <v>0.5</v>
      </c>
      <c r="J5258" s="8">
        <f t="shared" si="851"/>
        <v>26.055</v>
      </c>
      <c r="K5258" s="29">
        <v>32.43</v>
      </c>
      <c r="L5258" s="31">
        <f t="shared" si="852"/>
        <v>60.091219102234646</v>
      </c>
      <c r="M5258" s="34">
        <f t="shared" ref="M5258:M5321" si="860">U5258</f>
        <v>629.20000000000005</v>
      </c>
      <c r="N5258" s="36">
        <f t="shared" si="853"/>
        <v>0.49491214125618221</v>
      </c>
      <c r="O5258" s="13"/>
      <c r="Q5258" s="16">
        <v>45915</v>
      </c>
      <c r="R5258" s="17">
        <v>0.5</v>
      </c>
      <c r="S5258" s="15">
        <v>-5.2450000000000001</v>
      </c>
      <c r="U5258" s="18">
        <v>629.20000000000005</v>
      </c>
      <c r="V5258" s="13"/>
      <c r="Z5258" s="21">
        <f t="shared" si="854"/>
        <v>4.8715374164406073</v>
      </c>
      <c r="AA5258" s="21">
        <f t="shared" si="855"/>
        <v>2.9273662225606665</v>
      </c>
      <c r="AB5258" s="21">
        <f t="shared" si="856"/>
        <v>0.16488855295884083</v>
      </c>
      <c r="AC5258" s="21">
        <f t="shared" si="857"/>
        <v>0.24</v>
      </c>
      <c r="AD5258" s="22">
        <f t="shared" si="858"/>
        <v>2.26512</v>
      </c>
      <c r="AE5258" s="22">
        <f t="shared" si="859"/>
        <v>1.7441424000000001</v>
      </c>
    </row>
    <row r="5259" spans="1:31" ht="15.75" x14ac:dyDescent="0.25">
      <c r="A5259" s="11" t="s">
        <v>173</v>
      </c>
      <c r="B5259" s="11" t="s">
        <v>5435</v>
      </c>
      <c r="C5259" s="11">
        <v>879</v>
      </c>
      <c r="D5259" s="11">
        <v>55</v>
      </c>
      <c r="E5259" s="11">
        <v>31.5</v>
      </c>
      <c r="F5259" s="11">
        <v>3.9</v>
      </c>
      <c r="H5259" s="4">
        <v>45915</v>
      </c>
      <c r="I5259" s="5">
        <v>0.50694444444444442</v>
      </c>
      <c r="J5259" s="8">
        <f t="shared" si="851"/>
        <v>26.377499999999998</v>
      </c>
      <c r="K5259" s="29">
        <v>32.26</v>
      </c>
      <c r="L5259" s="31">
        <f t="shared" si="852"/>
        <v>62.721736976448078</v>
      </c>
      <c r="M5259" s="34">
        <f t="shared" si="860"/>
        <v>649.29999999999995</v>
      </c>
      <c r="N5259" s="36">
        <f t="shared" si="853"/>
        <v>0.51605078151113881</v>
      </c>
      <c r="O5259" s="13"/>
      <c r="Q5259" s="16">
        <v>45915</v>
      </c>
      <c r="R5259" s="17">
        <v>0.50694444444444442</v>
      </c>
      <c r="S5259" s="15">
        <v>-5.1225000000000014</v>
      </c>
      <c r="U5259" s="18">
        <v>649.29999999999995</v>
      </c>
      <c r="V5259" s="13"/>
      <c r="Z5259" s="21">
        <f t="shared" si="854"/>
        <v>4.8250814707674241</v>
      </c>
      <c r="AA5259" s="21">
        <f t="shared" si="855"/>
        <v>3.0263749089940761</v>
      </c>
      <c r="AB5259" s="21">
        <f t="shared" si="856"/>
        <v>0.17068045279707333</v>
      </c>
      <c r="AC5259" s="21">
        <f t="shared" si="857"/>
        <v>0.24</v>
      </c>
      <c r="AD5259" s="22">
        <f t="shared" si="858"/>
        <v>2.3374799999999998</v>
      </c>
      <c r="AE5259" s="22">
        <f t="shared" si="859"/>
        <v>1.7998595999999998</v>
      </c>
    </row>
    <row r="5260" spans="1:31" ht="15.75" x14ac:dyDescent="0.25">
      <c r="A5260" s="11" t="s">
        <v>173</v>
      </c>
      <c r="B5260" s="11" t="s">
        <v>5436</v>
      </c>
      <c r="C5260" s="11">
        <v>880</v>
      </c>
      <c r="D5260" s="11">
        <v>55</v>
      </c>
      <c r="E5260" s="11">
        <v>31.7</v>
      </c>
      <c r="F5260" s="11">
        <v>3.6</v>
      </c>
      <c r="H5260" s="4">
        <v>45915</v>
      </c>
      <c r="I5260" s="5">
        <v>0.51388888888888884</v>
      </c>
      <c r="J5260" s="8">
        <f t="shared" si="851"/>
        <v>26.515000000000001</v>
      </c>
      <c r="K5260" s="29">
        <v>32.020000000000003</v>
      </c>
      <c r="L5260" s="31">
        <f t="shared" si="852"/>
        <v>64.716829361290237</v>
      </c>
      <c r="M5260" s="34">
        <f t="shared" si="860"/>
        <v>646.79999999999995</v>
      </c>
      <c r="N5260" s="36">
        <f t="shared" si="853"/>
        <v>0.51703669759814641</v>
      </c>
      <c r="O5260" s="13"/>
      <c r="Q5260" s="16">
        <v>45915</v>
      </c>
      <c r="R5260" s="17">
        <v>0.51388888888888884</v>
      </c>
      <c r="S5260" s="15">
        <v>-5.1849999999999996</v>
      </c>
      <c r="U5260" s="18">
        <v>646.79999999999995</v>
      </c>
      <c r="V5260" s="13"/>
      <c r="Z5260" s="21">
        <f t="shared" si="854"/>
        <v>4.7601517834712137</v>
      </c>
      <c r="AA5260" s="21">
        <f t="shared" si="855"/>
        <v>3.0806193070474794</v>
      </c>
      <c r="AB5260" s="21">
        <f t="shared" si="856"/>
        <v>0.17404949815521564</v>
      </c>
      <c r="AC5260" s="21">
        <f t="shared" si="857"/>
        <v>0.24</v>
      </c>
      <c r="AD5260" s="22">
        <f t="shared" si="858"/>
        <v>2.3284799999999999</v>
      </c>
      <c r="AE5260" s="22">
        <f t="shared" si="859"/>
        <v>1.7929295999999999</v>
      </c>
    </row>
    <row r="5261" spans="1:31" ht="15.75" x14ac:dyDescent="0.25">
      <c r="A5261" s="11" t="s">
        <v>173</v>
      </c>
      <c r="B5261" s="11" t="s">
        <v>5437</v>
      </c>
      <c r="C5261" s="11">
        <v>887</v>
      </c>
      <c r="D5261" s="11">
        <v>55</v>
      </c>
      <c r="E5261" s="11">
        <v>31.5</v>
      </c>
      <c r="F5261" s="11">
        <v>3.9</v>
      </c>
      <c r="H5261" s="4">
        <v>45915</v>
      </c>
      <c r="I5261" s="5">
        <v>0.52083333333333337</v>
      </c>
      <c r="J5261" s="8">
        <f t="shared" si="851"/>
        <v>26.127499999999998</v>
      </c>
      <c r="K5261" s="29">
        <v>31.5</v>
      </c>
      <c r="L5261" s="31">
        <f t="shared" si="852"/>
        <v>65.160285377270171</v>
      </c>
      <c r="M5261" s="34">
        <f t="shared" si="860"/>
        <v>657.6</v>
      </c>
      <c r="N5261" s="36">
        <f t="shared" si="853"/>
        <v>0.52276848515710328</v>
      </c>
      <c r="O5261" s="13"/>
      <c r="Q5261" s="16">
        <v>45915</v>
      </c>
      <c r="R5261" s="17">
        <v>0.52083333333333337</v>
      </c>
      <c r="S5261" s="15">
        <v>-5.3725000000000005</v>
      </c>
      <c r="U5261" s="18">
        <v>657.6</v>
      </c>
      <c r="V5261" s="13"/>
      <c r="Z5261" s="21">
        <f t="shared" si="854"/>
        <v>4.6220689030255047</v>
      </c>
      <c r="AA5261" s="21">
        <f t="shared" si="855"/>
        <v>3.0117532875454796</v>
      </c>
      <c r="AB5261" s="21">
        <f t="shared" si="856"/>
        <v>0.17081767971686018</v>
      </c>
      <c r="AC5261" s="21">
        <f t="shared" si="857"/>
        <v>0.24</v>
      </c>
      <c r="AD5261" s="22">
        <f t="shared" si="858"/>
        <v>2.3673600000000001</v>
      </c>
      <c r="AE5261" s="22">
        <f t="shared" si="859"/>
        <v>1.8228672000000001</v>
      </c>
    </row>
    <row r="5262" spans="1:31" ht="15.75" x14ac:dyDescent="0.25">
      <c r="A5262" s="11" t="s">
        <v>173</v>
      </c>
      <c r="B5262" s="11" t="s">
        <v>5438</v>
      </c>
      <c r="C5262" s="11">
        <v>894</v>
      </c>
      <c r="D5262" s="11">
        <v>55</v>
      </c>
      <c r="E5262" s="11">
        <v>31.5</v>
      </c>
      <c r="F5262" s="11">
        <v>3.7</v>
      </c>
      <c r="H5262" s="4">
        <v>45915</v>
      </c>
      <c r="I5262" s="5">
        <v>0.52777777777777779</v>
      </c>
      <c r="J5262" s="8">
        <f t="shared" si="851"/>
        <v>25.74</v>
      </c>
      <c r="K5262" s="29">
        <v>31.71</v>
      </c>
      <c r="L5262" s="31">
        <f t="shared" si="852"/>
        <v>61.861369848838251</v>
      </c>
      <c r="M5262" s="34">
        <f t="shared" si="860"/>
        <v>658.2</v>
      </c>
      <c r="N5262" s="36">
        <f t="shared" si="853"/>
        <v>0.51672575219473194</v>
      </c>
      <c r="O5262" s="13"/>
      <c r="Q5262" s="16">
        <v>45915</v>
      </c>
      <c r="R5262" s="17">
        <v>0.52777777777777779</v>
      </c>
      <c r="S5262" s="15">
        <v>-5.7600000000000016</v>
      </c>
      <c r="U5262" s="18">
        <v>658.2</v>
      </c>
      <c r="V5262" s="13"/>
      <c r="Z5262" s="21">
        <f t="shared" si="854"/>
        <v>4.6774083860398274</v>
      </c>
      <c r="AA5262" s="21">
        <f t="shared" si="855"/>
        <v>2.8935089010286736</v>
      </c>
      <c r="AB5262" s="21">
        <f t="shared" si="856"/>
        <v>0.16385508657514714</v>
      </c>
      <c r="AC5262" s="21">
        <f t="shared" si="857"/>
        <v>0.24</v>
      </c>
      <c r="AD5262" s="22">
        <f t="shared" si="858"/>
        <v>2.3695200000000001</v>
      </c>
      <c r="AE5262" s="22">
        <f t="shared" si="859"/>
        <v>1.8245304</v>
      </c>
    </row>
    <row r="5263" spans="1:31" ht="15.75" x14ac:dyDescent="0.25">
      <c r="A5263" s="11" t="s">
        <v>173</v>
      </c>
      <c r="B5263" s="11" t="s">
        <v>5439</v>
      </c>
      <c r="C5263" s="11">
        <v>885</v>
      </c>
      <c r="D5263" s="11">
        <v>55</v>
      </c>
      <c r="E5263" s="11">
        <v>31.6</v>
      </c>
      <c r="F5263" s="11">
        <v>3.8</v>
      </c>
      <c r="H5263" s="4">
        <v>45915</v>
      </c>
      <c r="I5263" s="5">
        <v>0.53472222222222221</v>
      </c>
      <c r="J5263" s="8">
        <f t="shared" si="851"/>
        <v>25.872500000000002</v>
      </c>
      <c r="K5263" s="29">
        <v>31.34</v>
      </c>
      <c r="L5263" s="31">
        <f t="shared" si="852"/>
        <v>64.506108042098589</v>
      </c>
      <c r="M5263" s="34">
        <f t="shared" si="860"/>
        <v>671.8</v>
      </c>
      <c r="N5263" s="36">
        <f t="shared" si="853"/>
        <v>0.53119359464624005</v>
      </c>
      <c r="O5263" s="13"/>
      <c r="Q5263" s="16">
        <v>45915</v>
      </c>
      <c r="R5263" s="17">
        <v>0.53472222222222221</v>
      </c>
      <c r="S5263" s="15">
        <v>-5.7274999999999991</v>
      </c>
      <c r="U5263" s="18">
        <v>671.8</v>
      </c>
      <c r="V5263" s="13"/>
      <c r="Z5263" s="21">
        <f t="shared" si="854"/>
        <v>4.5802881545696748</v>
      </c>
      <c r="AA5263" s="21">
        <f t="shared" si="855"/>
        <v>2.9545656256261581</v>
      </c>
      <c r="AB5263" s="21">
        <f t="shared" si="856"/>
        <v>0.16777383710974311</v>
      </c>
      <c r="AC5263" s="21">
        <f t="shared" si="857"/>
        <v>0.24</v>
      </c>
      <c r="AD5263" s="22">
        <f t="shared" si="858"/>
        <v>2.4184800000000002</v>
      </c>
      <c r="AE5263" s="22">
        <f t="shared" si="859"/>
        <v>1.8622296000000003</v>
      </c>
    </row>
    <row r="5264" spans="1:31" ht="15.75" x14ac:dyDescent="0.25">
      <c r="A5264" s="11" t="s">
        <v>173</v>
      </c>
      <c r="B5264" s="11" t="s">
        <v>5440</v>
      </c>
      <c r="C5264" s="11">
        <v>871</v>
      </c>
      <c r="D5264" s="11">
        <v>56</v>
      </c>
      <c r="E5264" s="11">
        <v>31.1</v>
      </c>
      <c r="F5264" s="11">
        <v>3.6</v>
      </c>
      <c r="H5264" s="4">
        <v>45915</v>
      </c>
      <c r="I5264" s="5">
        <v>0.54166666666666663</v>
      </c>
      <c r="J5264" s="8">
        <f t="shared" si="851"/>
        <v>25.342500000000001</v>
      </c>
      <c r="K5264" s="29">
        <v>31.31</v>
      </c>
      <c r="L5264" s="31">
        <f t="shared" si="852"/>
        <v>61.601773738085242</v>
      </c>
      <c r="M5264" s="34">
        <f t="shared" si="860"/>
        <v>682.8</v>
      </c>
      <c r="N5264" s="36">
        <f t="shared" si="853"/>
        <v>0.53209764940213278</v>
      </c>
      <c r="O5264" s="13"/>
      <c r="Q5264" s="16">
        <v>45915</v>
      </c>
      <c r="R5264" s="17">
        <v>0.54166666666666663</v>
      </c>
      <c r="S5264" s="15">
        <v>-5.7575000000000012</v>
      </c>
      <c r="U5264" s="18">
        <v>682.8</v>
      </c>
      <c r="V5264" s="13"/>
      <c r="Z5264" s="21">
        <f t="shared" si="854"/>
        <v>4.5724909064702697</v>
      </c>
      <c r="AA5264" s="21">
        <f t="shared" si="855"/>
        <v>2.8167355023983385</v>
      </c>
      <c r="AB5264" s="21">
        <f t="shared" si="856"/>
        <v>0.15998293798415383</v>
      </c>
      <c r="AC5264" s="21">
        <f t="shared" si="857"/>
        <v>0.24</v>
      </c>
      <c r="AD5264" s="22">
        <f t="shared" si="858"/>
        <v>2.4580799999999998</v>
      </c>
      <c r="AE5264" s="22">
        <f t="shared" si="859"/>
        <v>1.8927216</v>
      </c>
    </row>
    <row r="5265" spans="1:31" ht="15.75" x14ac:dyDescent="0.25">
      <c r="A5265" s="11" t="s">
        <v>173</v>
      </c>
      <c r="B5265" s="11" t="s">
        <v>5441</v>
      </c>
      <c r="C5265" s="11">
        <v>851</v>
      </c>
      <c r="D5265" s="11">
        <v>56</v>
      </c>
      <c r="E5265" s="11">
        <v>31.5</v>
      </c>
      <c r="F5265" s="11">
        <v>3.9</v>
      </c>
      <c r="H5265" s="4">
        <v>45915</v>
      </c>
      <c r="I5265" s="5">
        <v>0.54861111111111116</v>
      </c>
      <c r="J5265" s="8">
        <f t="shared" si="851"/>
        <v>25.57</v>
      </c>
      <c r="K5265" s="29">
        <v>31.38</v>
      </c>
      <c r="L5265" s="31">
        <f t="shared" si="852"/>
        <v>62.551719870917019</v>
      </c>
      <c r="M5265" s="34">
        <f t="shared" si="860"/>
        <v>683.4</v>
      </c>
      <c r="N5265" s="36">
        <f t="shared" si="853"/>
        <v>0.53565948873429758</v>
      </c>
      <c r="O5265" s="13"/>
      <c r="Q5265" s="16">
        <v>45915</v>
      </c>
      <c r="R5265" s="17">
        <v>0.54861111111111116</v>
      </c>
      <c r="S5265" s="15">
        <v>-5.9299999999999988</v>
      </c>
      <c r="U5265" s="18">
        <v>683.4</v>
      </c>
      <c r="V5265" s="13"/>
      <c r="Z5265" s="21">
        <f t="shared" si="854"/>
        <v>4.5907024553150269</v>
      </c>
      <c r="AA5265" s="21">
        <f t="shared" si="855"/>
        <v>2.8715633399559652</v>
      </c>
      <c r="AB5265" s="21">
        <f t="shared" si="856"/>
        <v>0.16301203724435706</v>
      </c>
      <c r="AC5265" s="21">
        <f t="shared" si="857"/>
        <v>0.24</v>
      </c>
      <c r="AD5265" s="22">
        <f t="shared" si="858"/>
        <v>2.4602400000000002</v>
      </c>
      <c r="AE5265" s="22">
        <f t="shared" si="859"/>
        <v>1.8943848000000001</v>
      </c>
    </row>
    <row r="5266" spans="1:31" ht="15.75" x14ac:dyDescent="0.25">
      <c r="A5266" s="11" t="s">
        <v>173</v>
      </c>
      <c r="B5266" s="11" t="s">
        <v>5442</v>
      </c>
      <c r="C5266" s="11">
        <v>874</v>
      </c>
      <c r="D5266" s="11">
        <v>55</v>
      </c>
      <c r="E5266" s="11">
        <v>31.6</v>
      </c>
      <c r="F5266" s="11">
        <v>3.9</v>
      </c>
      <c r="H5266" s="4">
        <v>45915</v>
      </c>
      <c r="I5266" s="5">
        <v>0.55555555555555558</v>
      </c>
      <c r="J5266" s="8">
        <f t="shared" si="851"/>
        <v>25.61</v>
      </c>
      <c r="K5266" s="29">
        <v>31.62</v>
      </c>
      <c r="L5266" s="31">
        <f t="shared" si="852"/>
        <v>61.573113113095197</v>
      </c>
      <c r="M5266" s="34">
        <f t="shared" si="860"/>
        <v>617.6</v>
      </c>
      <c r="N5266" s="36">
        <f t="shared" si="853"/>
        <v>0.48350279076030384</v>
      </c>
      <c r="O5266" s="13"/>
      <c r="Q5266" s="16">
        <v>45915</v>
      </c>
      <c r="R5266" s="17">
        <v>0.55555555555555558</v>
      </c>
      <c r="S5266" s="15">
        <v>-5.99</v>
      </c>
      <c r="U5266" s="18">
        <v>617.6</v>
      </c>
      <c r="V5266" s="13"/>
      <c r="Z5266" s="21">
        <f t="shared" si="854"/>
        <v>4.6536213847139596</v>
      </c>
      <c r="AA5266" s="21">
        <f t="shared" si="855"/>
        <v>2.8653795590651137</v>
      </c>
      <c r="AB5266" s="21">
        <f t="shared" si="856"/>
        <v>0.16237079134803817</v>
      </c>
      <c r="AC5266" s="21">
        <f t="shared" si="857"/>
        <v>0.24</v>
      </c>
      <c r="AD5266" s="22">
        <f t="shared" si="858"/>
        <v>2.22336</v>
      </c>
      <c r="AE5266" s="22">
        <f t="shared" si="859"/>
        <v>1.7119872</v>
      </c>
    </row>
    <row r="5267" spans="1:31" ht="15.75" x14ac:dyDescent="0.25">
      <c r="A5267" s="11" t="s">
        <v>173</v>
      </c>
      <c r="B5267" s="11" t="s">
        <v>5443</v>
      </c>
      <c r="C5267" s="11">
        <v>869</v>
      </c>
      <c r="D5267" s="11">
        <v>54</v>
      </c>
      <c r="E5267" s="11">
        <v>31.9</v>
      </c>
      <c r="F5267" s="11">
        <v>3.5</v>
      </c>
      <c r="H5267" s="4">
        <v>45915</v>
      </c>
      <c r="I5267" s="5">
        <v>0.5625</v>
      </c>
      <c r="J5267" s="8">
        <f t="shared" si="851"/>
        <v>26.11</v>
      </c>
      <c r="K5267" s="29">
        <v>31.18</v>
      </c>
      <c r="L5267" s="31">
        <f t="shared" si="852"/>
        <v>66.743360675826025</v>
      </c>
      <c r="M5267" s="34">
        <f t="shared" si="860"/>
        <v>588.79999999999995</v>
      </c>
      <c r="N5267" s="36">
        <f t="shared" si="853"/>
        <v>0.4692166821686341</v>
      </c>
      <c r="O5267" s="13"/>
      <c r="Q5267" s="16">
        <v>45915</v>
      </c>
      <c r="R5267" s="17">
        <v>0.5625</v>
      </c>
      <c r="S5267" s="15">
        <v>-5.79</v>
      </c>
      <c r="U5267" s="18">
        <v>588.79999999999995</v>
      </c>
      <c r="V5267" s="13"/>
      <c r="Z5267" s="21">
        <f t="shared" si="854"/>
        <v>4.5388359550380208</v>
      </c>
      <c r="AA5267" s="21">
        <f t="shared" si="855"/>
        <v>3.0293716519550991</v>
      </c>
      <c r="AB5267" s="21">
        <f t="shared" si="856"/>
        <v>0.17222676052182162</v>
      </c>
      <c r="AC5267" s="21">
        <f t="shared" si="857"/>
        <v>0.24</v>
      </c>
      <c r="AD5267" s="22">
        <f t="shared" si="858"/>
        <v>2.1196799999999998</v>
      </c>
      <c r="AE5267" s="22">
        <f t="shared" si="859"/>
        <v>1.6321535999999999</v>
      </c>
    </row>
    <row r="5268" spans="1:31" ht="15.75" x14ac:dyDescent="0.25">
      <c r="A5268" s="11" t="s">
        <v>173</v>
      </c>
      <c r="B5268" s="11" t="s">
        <v>5444</v>
      </c>
      <c r="C5268" s="11">
        <v>856</v>
      </c>
      <c r="D5268" s="11">
        <v>54</v>
      </c>
      <c r="E5268" s="11">
        <v>31.9</v>
      </c>
      <c r="F5268" s="11">
        <v>4.0999999999999996</v>
      </c>
      <c r="H5268" s="4">
        <v>45915</v>
      </c>
      <c r="I5268" s="5">
        <v>0.56944444444444442</v>
      </c>
      <c r="J5268" s="8">
        <f t="shared" si="851"/>
        <v>25.862499999999997</v>
      </c>
      <c r="K5268" s="29">
        <v>30.69</v>
      </c>
      <c r="L5268" s="31">
        <f t="shared" si="852"/>
        <v>67.904564113584655</v>
      </c>
      <c r="M5268" s="34">
        <f t="shared" si="860"/>
        <v>584.6</v>
      </c>
      <c r="N5268" s="36">
        <f t="shared" si="853"/>
        <v>0.46490255043978507</v>
      </c>
      <c r="O5268" s="13"/>
      <c r="Q5268" s="16">
        <v>45915</v>
      </c>
      <c r="R5268" s="17">
        <v>0.56944444444444442</v>
      </c>
      <c r="S5268" s="15">
        <v>-6.0375000000000005</v>
      </c>
      <c r="U5268" s="18">
        <v>584.6</v>
      </c>
      <c r="V5268" s="13"/>
      <c r="Z5268" s="21">
        <f t="shared" si="854"/>
        <v>4.4139097091775401</v>
      </c>
      <c r="AA5268" s="21">
        <f t="shared" si="855"/>
        <v>2.9972461483842006</v>
      </c>
      <c r="AB5268" s="21">
        <f t="shared" si="856"/>
        <v>0.17102405028800388</v>
      </c>
      <c r="AC5268" s="21">
        <f t="shared" si="857"/>
        <v>0.24</v>
      </c>
      <c r="AD5268" s="22">
        <f t="shared" si="858"/>
        <v>2.1045600000000002</v>
      </c>
      <c r="AE5268" s="22">
        <f t="shared" si="859"/>
        <v>1.6205112000000002</v>
      </c>
    </row>
    <row r="5269" spans="1:31" ht="15.75" x14ac:dyDescent="0.25">
      <c r="A5269" s="11" t="s">
        <v>173</v>
      </c>
      <c r="B5269" s="11" t="s">
        <v>5445</v>
      </c>
      <c r="C5269" s="11">
        <v>842</v>
      </c>
      <c r="D5269" s="11">
        <v>55</v>
      </c>
      <c r="E5269" s="11">
        <v>31.5</v>
      </c>
      <c r="F5269" s="11">
        <v>3.8</v>
      </c>
      <c r="H5269" s="4">
        <v>45915</v>
      </c>
      <c r="I5269" s="5">
        <v>0.57638888888888884</v>
      </c>
      <c r="J5269" s="8">
        <f t="shared" si="851"/>
        <v>25.515000000000001</v>
      </c>
      <c r="K5269" s="29">
        <v>31.53</v>
      </c>
      <c r="L5269" s="31">
        <f t="shared" si="852"/>
        <v>61.482902095106205</v>
      </c>
      <c r="M5269" s="34">
        <f t="shared" si="860"/>
        <v>503.9</v>
      </c>
      <c r="N5269" s="36">
        <f t="shared" si="853"/>
        <v>0.39377929615524976</v>
      </c>
      <c r="O5269" s="13"/>
      <c r="Q5269" s="16">
        <v>45915</v>
      </c>
      <c r="R5269" s="17">
        <v>0.57638888888888884</v>
      </c>
      <c r="S5269" s="15">
        <v>-5.9849999999999994</v>
      </c>
      <c r="U5269" s="18">
        <v>503.9</v>
      </c>
      <c r="V5269" s="13"/>
      <c r="Z5269" s="21">
        <f t="shared" si="854"/>
        <v>4.6299395467587541</v>
      </c>
      <c r="AA5269" s="21">
        <f t="shared" si="855"/>
        <v>2.846621198596289</v>
      </c>
      <c r="AB5269" s="21">
        <f t="shared" si="856"/>
        <v>0.16141584693813757</v>
      </c>
      <c r="AC5269" s="21">
        <f t="shared" si="857"/>
        <v>0.24</v>
      </c>
      <c r="AD5269" s="22">
        <f t="shared" si="858"/>
        <v>1.8140400000000001</v>
      </c>
      <c r="AE5269" s="22">
        <f t="shared" si="859"/>
        <v>1.3968108000000001</v>
      </c>
    </row>
    <row r="5270" spans="1:31" ht="15.75" x14ac:dyDescent="0.25">
      <c r="A5270" s="11" t="s">
        <v>173</v>
      </c>
      <c r="B5270" s="11" t="s">
        <v>5446</v>
      </c>
      <c r="C5270" s="11">
        <v>828</v>
      </c>
      <c r="D5270" s="11">
        <v>54</v>
      </c>
      <c r="E5270" s="11">
        <v>31.8</v>
      </c>
      <c r="F5270" s="11">
        <v>4.5</v>
      </c>
      <c r="H5270" s="4">
        <v>45915</v>
      </c>
      <c r="I5270" s="5">
        <v>0.58333333333333337</v>
      </c>
      <c r="J5270" s="8">
        <f t="shared" si="851"/>
        <v>25.6175</v>
      </c>
      <c r="K5270" s="29">
        <v>31.39</v>
      </c>
      <c r="L5270" s="31">
        <f t="shared" si="852"/>
        <v>62.773892379403435</v>
      </c>
      <c r="M5270" s="34">
        <f t="shared" si="860"/>
        <v>301.2</v>
      </c>
      <c r="N5270" s="36">
        <f t="shared" si="853"/>
        <v>0.23639570703064405</v>
      </c>
      <c r="O5270" s="13"/>
      <c r="Q5270" s="16">
        <v>45915</v>
      </c>
      <c r="R5270" s="17">
        <v>0.58333333333333337</v>
      </c>
      <c r="S5270" s="15">
        <v>-6.1824999999999992</v>
      </c>
      <c r="U5270" s="18">
        <v>301.2</v>
      </c>
      <c r="V5270" s="13"/>
      <c r="Z5270" s="21">
        <f t="shared" si="854"/>
        <v>4.5933092429586804</v>
      </c>
      <c r="AA5270" s="21">
        <f t="shared" si="855"/>
        <v>2.883399000828073</v>
      </c>
      <c r="AB5270" s="21">
        <f t="shared" si="856"/>
        <v>0.16367173683072597</v>
      </c>
      <c r="AC5270" s="21">
        <f t="shared" si="857"/>
        <v>0.24</v>
      </c>
      <c r="AD5270" s="22">
        <f t="shared" si="858"/>
        <v>1.08432</v>
      </c>
      <c r="AE5270" s="22">
        <f t="shared" si="859"/>
        <v>0.83492639999999996</v>
      </c>
    </row>
    <row r="5271" spans="1:31" ht="15.75" x14ac:dyDescent="0.25">
      <c r="A5271" s="11" t="s">
        <v>173</v>
      </c>
      <c r="B5271" s="11" t="s">
        <v>5447</v>
      </c>
      <c r="C5271" s="11">
        <v>811</v>
      </c>
      <c r="D5271" s="11">
        <v>54</v>
      </c>
      <c r="E5271" s="11">
        <v>31.8</v>
      </c>
      <c r="F5271" s="11">
        <v>3.4</v>
      </c>
      <c r="H5271" s="4">
        <v>45915</v>
      </c>
      <c r="I5271" s="5">
        <v>0.59027777777777779</v>
      </c>
      <c r="J5271" s="8">
        <f t="shared" si="851"/>
        <v>25.642499999999998</v>
      </c>
      <c r="K5271" s="29">
        <v>31.29</v>
      </c>
      <c r="L5271" s="31">
        <f t="shared" si="852"/>
        <v>63.428702803542691</v>
      </c>
      <c r="M5271" s="34">
        <f t="shared" si="860"/>
        <v>337.6</v>
      </c>
      <c r="N5271" s="36">
        <f t="shared" si="853"/>
        <v>0.265400324666274</v>
      </c>
      <c r="O5271" s="13"/>
      <c r="Q5271" s="16">
        <v>45915</v>
      </c>
      <c r="R5271" s="17">
        <v>0.59027777777777779</v>
      </c>
      <c r="S5271" s="15">
        <v>-6.1575000000000015</v>
      </c>
      <c r="U5271" s="18">
        <v>337.6</v>
      </c>
      <c r="V5271" s="13"/>
      <c r="Z5271" s="21">
        <f t="shared" si="854"/>
        <v>4.5672991509537191</v>
      </c>
      <c r="AA5271" s="21">
        <f t="shared" si="855"/>
        <v>2.8969786046071633</v>
      </c>
      <c r="AB5271" s="21">
        <f t="shared" si="856"/>
        <v>0.16456503383675841</v>
      </c>
      <c r="AC5271" s="21">
        <f t="shared" si="857"/>
        <v>0.24</v>
      </c>
      <c r="AD5271" s="22">
        <f t="shared" si="858"/>
        <v>1.21536</v>
      </c>
      <c r="AE5271" s="22">
        <f t="shared" si="859"/>
        <v>0.93582719999999997</v>
      </c>
    </row>
    <row r="5272" spans="1:31" ht="15.75" x14ac:dyDescent="0.25">
      <c r="A5272" s="11" t="s">
        <v>173</v>
      </c>
      <c r="B5272" s="11" t="s">
        <v>5448</v>
      </c>
      <c r="C5272" s="11">
        <v>788</v>
      </c>
      <c r="D5272" s="11">
        <v>54</v>
      </c>
      <c r="E5272" s="11">
        <v>31.7</v>
      </c>
      <c r="F5272" s="11">
        <v>4</v>
      </c>
      <c r="H5272" s="4">
        <v>45915</v>
      </c>
      <c r="I5272" s="5">
        <v>0.59722222222222221</v>
      </c>
      <c r="J5272" s="8">
        <f t="shared" si="851"/>
        <v>25.347499999999997</v>
      </c>
      <c r="K5272" s="29">
        <v>30.83</v>
      </c>
      <c r="L5272" s="31">
        <f t="shared" si="852"/>
        <v>64.088955081831458</v>
      </c>
      <c r="M5272" s="34">
        <f t="shared" si="860"/>
        <v>452.9</v>
      </c>
      <c r="N5272" s="36">
        <f t="shared" si="853"/>
        <v>0.35468145545444818</v>
      </c>
      <c r="O5272" s="13"/>
      <c r="Q5272" s="16">
        <v>45915</v>
      </c>
      <c r="R5272" s="17">
        <v>0.59722222222222221</v>
      </c>
      <c r="S5272" s="15">
        <v>-6.3525000000000009</v>
      </c>
      <c r="U5272" s="18">
        <v>452.9</v>
      </c>
      <c r="V5272" s="13"/>
      <c r="Z5272" s="21">
        <f t="shared" si="854"/>
        <v>4.4492941674372366</v>
      </c>
      <c r="AA5272" s="21">
        <f t="shared" si="855"/>
        <v>2.8515061404273974</v>
      </c>
      <c r="AB5272" s="21">
        <f t="shared" si="856"/>
        <v>0.16253820108493372</v>
      </c>
      <c r="AC5272" s="21">
        <f t="shared" si="857"/>
        <v>0.24</v>
      </c>
      <c r="AD5272" s="22">
        <f t="shared" si="858"/>
        <v>1.6304399999999999</v>
      </c>
      <c r="AE5272" s="22">
        <f t="shared" si="859"/>
        <v>1.2554387999999999</v>
      </c>
    </row>
    <row r="5273" spans="1:31" ht="15.75" x14ac:dyDescent="0.25">
      <c r="A5273" s="11" t="s">
        <v>173</v>
      </c>
      <c r="B5273" s="11" t="s">
        <v>5449</v>
      </c>
      <c r="C5273" s="11">
        <v>774</v>
      </c>
      <c r="D5273" s="11">
        <v>54</v>
      </c>
      <c r="E5273" s="11">
        <v>31.6</v>
      </c>
      <c r="F5273" s="11">
        <v>4.3</v>
      </c>
      <c r="H5273" s="4">
        <v>45915</v>
      </c>
      <c r="I5273" s="5">
        <v>0.60416666666666663</v>
      </c>
      <c r="J5273" s="8">
        <f t="shared" si="851"/>
        <v>25.1325</v>
      </c>
      <c r="K5273" s="29">
        <v>30.37</v>
      </c>
      <c r="L5273" s="31">
        <f t="shared" si="852"/>
        <v>65.243107283509971</v>
      </c>
      <c r="M5273" s="34">
        <f t="shared" si="860"/>
        <v>260.7</v>
      </c>
      <c r="N5273" s="36">
        <f t="shared" si="853"/>
        <v>0.2038611190335276</v>
      </c>
      <c r="O5273" s="13"/>
      <c r="Q5273" s="16">
        <v>45915</v>
      </c>
      <c r="R5273" s="17">
        <v>0.60416666666666663</v>
      </c>
      <c r="S5273" s="15">
        <v>-6.467500000000002</v>
      </c>
      <c r="U5273" s="18">
        <v>260.7</v>
      </c>
      <c r="V5273" s="13"/>
      <c r="Z5273" s="21">
        <f t="shared" si="854"/>
        <v>4.3339481246830722</v>
      </c>
      <c r="AA5273" s="21">
        <f t="shared" si="855"/>
        <v>2.8276024245986453</v>
      </c>
      <c r="AB5273" s="21">
        <f t="shared" si="856"/>
        <v>0.16173011732495976</v>
      </c>
      <c r="AC5273" s="21">
        <f t="shared" si="857"/>
        <v>0.24</v>
      </c>
      <c r="AD5273" s="22">
        <f t="shared" si="858"/>
        <v>0.93852000000000002</v>
      </c>
      <c r="AE5273" s="22">
        <f t="shared" si="859"/>
        <v>0.72266039999999998</v>
      </c>
    </row>
    <row r="5274" spans="1:31" ht="15.75" x14ac:dyDescent="0.25">
      <c r="A5274" s="11" t="s">
        <v>173</v>
      </c>
      <c r="B5274" s="11" t="s">
        <v>5450</v>
      </c>
      <c r="C5274" s="11">
        <v>753</v>
      </c>
      <c r="D5274" s="11">
        <v>53</v>
      </c>
      <c r="E5274" s="11">
        <v>31.5</v>
      </c>
      <c r="F5274" s="11">
        <v>3.7</v>
      </c>
      <c r="H5274" s="4">
        <v>45915</v>
      </c>
      <c r="I5274" s="5">
        <v>0.61111111111111116</v>
      </c>
      <c r="J5274" s="8">
        <f t="shared" si="851"/>
        <v>24.965000000000003</v>
      </c>
      <c r="K5274" s="29">
        <v>30.28</v>
      </c>
      <c r="L5274" s="31">
        <f t="shared" si="852"/>
        <v>64.721458370471325</v>
      </c>
      <c r="M5274" s="34">
        <f t="shared" si="860"/>
        <v>102.4</v>
      </c>
      <c r="N5274" s="36">
        <f t="shared" si="853"/>
        <v>7.9782645642876723E-2</v>
      </c>
      <c r="O5274" s="13"/>
      <c r="Q5274" s="16">
        <v>45915</v>
      </c>
      <c r="R5274" s="17">
        <v>0.61111111111111116</v>
      </c>
      <c r="S5274" s="15">
        <v>-6.5349999999999984</v>
      </c>
      <c r="U5274" s="18">
        <v>102.4</v>
      </c>
      <c r="V5274" s="13"/>
      <c r="Z5274" s="21">
        <f t="shared" si="854"/>
        <v>4.3116870980477993</v>
      </c>
      <c r="AA5274" s="21">
        <f t="shared" si="855"/>
        <v>2.7905867702279896</v>
      </c>
      <c r="AB5274" s="21">
        <f t="shared" si="856"/>
        <v>0.15972032537001843</v>
      </c>
      <c r="AC5274" s="21">
        <f t="shared" si="857"/>
        <v>0.24</v>
      </c>
      <c r="AD5274" s="22">
        <f t="shared" si="858"/>
        <v>0.36864000000000002</v>
      </c>
      <c r="AE5274" s="22">
        <f t="shared" si="859"/>
        <v>0.28385280000000002</v>
      </c>
    </row>
    <row r="5275" spans="1:31" ht="15.75" x14ac:dyDescent="0.25">
      <c r="A5275" s="11" t="s">
        <v>173</v>
      </c>
      <c r="B5275" s="11" t="s">
        <v>5451</v>
      </c>
      <c r="C5275" s="11">
        <v>731</v>
      </c>
      <c r="D5275" s="11">
        <v>55</v>
      </c>
      <c r="E5275" s="11">
        <v>31.3</v>
      </c>
      <c r="F5275" s="11">
        <v>3.9</v>
      </c>
      <c r="H5275" s="4">
        <v>45915</v>
      </c>
      <c r="I5275" s="5">
        <v>0.61805555555555558</v>
      </c>
      <c r="J5275" s="8">
        <f t="shared" si="851"/>
        <v>24.62</v>
      </c>
      <c r="K5275" s="29">
        <v>30.27</v>
      </c>
      <c r="L5275" s="31">
        <f t="shared" si="852"/>
        <v>62.725941280157123</v>
      </c>
      <c r="M5275" s="34">
        <f t="shared" si="860"/>
        <v>88.2</v>
      </c>
      <c r="N5275" s="36">
        <f t="shared" si="853"/>
        <v>6.8040929117645838E-2</v>
      </c>
      <c r="O5275" s="13"/>
      <c r="Q5275" s="16">
        <v>45915</v>
      </c>
      <c r="R5275" s="17">
        <v>0.61805555555555558</v>
      </c>
      <c r="S5275" s="15">
        <v>-6.68</v>
      </c>
      <c r="U5275" s="18">
        <v>88.2</v>
      </c>
      <c r="V5275" s="13"/>
      <c r="Z5275" s="21">
        <f t="shared" si="854"/>
        <v>4.3092197980687601</v>
      </c>
      <c r="AA5275" s="21">
        <f t="shared" si="855"/>
        <v>2.7029986801695158</v>
      </c>
      <c r="AB5275" s="21">
        <f t="shared" si="856"/>
        <v>0.15471875085674855</v>
      </c>
      <c r="AC5275" s="21">
        <f t="shared" si="857"/>
        <v>0.24</v>
      </c>
      <c r="AD5275" s="22">
        <f t="shared" si="858"/>
        <v>0.31752000000000002</v>
      </c>
      <c r="AE5275" s="22">
        <f t="shared" si="859"/>
        <v>0.24449040000000002</v>
      </c>
    </row>
    <row r="5276" spans="1:31" ht="15.75" x14ac:dyDescent="0.25">
      <c r="A5276" s="11" t="s">
        <v>173</v>
      </c>
      <c r="B5276" s="11" t="s">
        <v>5452</v>
      </c>
      <c r="C5276" s="11">
        <v>708</v>
      </c>
      <c r="D5276" s="11">
        <v>55</v>
      </c>
      <c r="E5276" s="11">
        <v>31.2</v>
      </c>
      <c r="F5276" s="11">
        <v>4.5</v>
      </c>
      <c r="H5276" s="4">
        <v>45915</v>
      </c>
      <c r="I5276" s="5">
        <v>0.625</v>
      </c>
      <c r="J5276" s="8">
        <f t="shared" si="851"/>
        <v>24.475000000000001</v>
      </c>
      <c r="K5276" s="29">
        <v>30.09</v>
      </c>
      <c r="L5276" s="31">
        <f t="shared" si="852"/>
        <v>62.808170416219603</v>
      </c>
      <c r="M5276" s="34">
        <f t="shared" si="860"/>
        <v>88.2</v>
      </c>
      <c r="N5276" s="36">
        <f t="shared" si="853"/>
        <v>6.7874828822467204E-2</v>
      </c>
      <c r="O5276" s="13"/>
      <c r="Q5276" s="16">
        <v>45915</v>
      </c>
      <c r="R5276" s="17">
        <v>0.625</v>
      </c>
      <c r="S5276" s="15">
        <v>-6.7249999999999996</v>
      </c>
      <c r="U5276" s="18">
        <v>88.2</v>
      </c>
      <c r="V5276" s="13"/>
      <c r="Z5276" s="21">
        <f t="shared" si="854"/>
        <v>4.2650178232204734</v>
      </c>
      <c r="AA5276" s="21">
        <f t="shared" si="855"/>
        <v>2.6787796626904545</v>
      </c>
      <c r="AB5276" s="21">
        <f t="shared" si="856"/>
        <v>0.15353897064626043</v>
      </c>
      <c r="AC5276" s="21">
        <f t="shared" si="857"/>
        <v>0.24</v>
      </c>
      <c r="AD5276" s="22">
        <f t="shared" si="858"/>
        <v>0.31752000000000002</v>
      </c>
      <c r="AE5276" s="22">
        <f t="shared" si="859"/>
        <v>0.24449040000000002</v>
      </c>
    </row>
    <row r="5277" spans="1:31" ht="15.75" x14ac:dyDescent="0.25">
      <c r="A5277" s="11" t="s">
        <v>173</v>
      </c>
      <c r="B5277" s="11" t="s">
        <v>5453</v>
      </c>
      <c r="C5277" s="11">
        <v>682</v>
      </c>
      <c r="D5277" s="11">
        <v>55</v>
      </c>
      <c r="E5277" s="11">
        <v>31.3</v>
      </c>
      <c r="F5277" s="11">
        <v>4.3</v>
      </c>
      <c r="H5277" s="4">
        <v>45915</v>
      </c>
      <c r="I5277" s="5">
        <v>0.63194444444444442</v>
      </c>
      <c r="J5277" s="8">
        <f t="shared" si="851"/>
        <v>24.81</v>
      </c>
      <c r="K5277" s="29">
        <v>30.14</v>
      </c>
      <c r="L5277" s="31">
        <f t="shared" si="852"/>
        <v>64.539783399326396</v>
      </c>
      <c r="M5277" s="34">
        <f t="shared" si="860"/>
        <v>83.9</v>
      </c>
      <c r="N5277" s="36">
        <f t="shared" si="853"/>
        <v>6.5174853590341184E-2</v>
      </c>
      <c r="O5277" s="13"/>
      <c r="Q5277" s="16">
        <v>45915</v>
      </c>
      <c r="R5277" s="17">
        <v>0.63194444444444442</v>
      </c>
      <c r="S5277" s="15">
        <v>-6.4900000000000011</v>
      </c>
      <c r="U5277" s="18">
        <v>83.9</v>
      </c>
      <c r="V5277" s="13"/>
      <c r="Z5277" s="21">
        <f t="shared" si="854"/>
        <v>4.2772564241203197</v>
      </c>
      <c r="AA5277" s="21">
        <f t="shared" si="855"/>
        <v>2.760532031561028</v>
      </c>
      <c r="AB5277" s="21">
        <f t="shared" si="856"/>
        <v>0.15816559436135838</v>
      </c>
      <c r="AC5277" s="21">
        <f t="shared" si="857"/>
        <v>0.24</v>
      </c>
      <c r="AD5277" s="22">
        <f t="shared" si="858"/>
        <v>0.30203999999999998</v>
      </c>
      <c r="AE5277" s="22">
        <f t="shared" si="859"/>
        <v>0.23257079999999999</v>
      </c>
    </row>
    <row r="5278" spans="1:31" ht="15.75" x14ac:dyDescent="0.25">
      <c r="A5278" s="11" t="s">
        <v>173</v>
      </c>
      <c r="B5278" s="11" t="s">
        <v>5454</v>
      </c>
      <c r="C5278" s="11">
        <v>657</v>
      </c>
      <c r="D5278" s="11">
        <v>55</v>
      </c>
      <c r="E5278" s="11">
        <v>31.2</v>
      </c>
      <c r="F5278" s="11">
        <v>4.9000000000000004</v>
      </c>
      <c r="H5278" s="4">
        <v>45915</v>
      </c>
      <c r="I5278" s="5">
        <v>0.63888888888888884</v>
      </c>
      <c r="J5278" s="8">
        <f t="shared" si="851"/>
        <v>24.787500000000001</v>
      </c>
      <c r="K5278" s="29">
        <v>29.85</v>
      </c>
      <c r="L5278" s="31">
        <f t="shared" si="852"/>
        <v>65.965786731315006</v>
      </c>
      <c r="M5278" s="34">
        <f t="shared" si="860"/>
        <v>64.64</v>
      </c>
      <c r="N5278" s="36">
        <f t="shared" si="853"/>
        <v>5.0334496574246781E-2</v>
      </c>
      <c r="O5278" s="13"/>
      <c r="Q5278" s="16">
        <v>45915</v>
      </c>
      <c r="R5278" s="17">
        <v>0.63888888888888884</v>
      </c>
      <c r="S5278" s="15">
        <v>-6.4124999999999996</v>
      </c>
      <c r="U5278" s="18">
        <v>64.64</v>
      </c>
      <c r="V5278" s="13"/>
      <c r="Z5278" s="21">
        <f t="shared" si="854"/>
        <v>4.2066954257653082</v>
      </c>
      <c r="AA5278" s="21">
        <f t="shared" si="855"/>
        <v>2.7749797329963268</v>
      </c>
      <c r="AB5278" s="21">
        <f t="shared" si="856"/>
        <v>0.15933875249508561</v>
      </c>
      <c r="AC5278" s="21">
        <f t="shared" si="857"/>
        <v>0.24</v>
      </c>
      <c r="AD5278" s="22">
        <f t="shared" si="858"/>
        <v>0.23270399999999999</v>
      </c>
      <c r="AE5278" s="22">
        <f t="shared" si="859"/>
        <v>0.17918207999999999</v>
      </c>
    </row>
    <row r="5279" spans="1:31" ht="15.75" x14ac:dyDescent="0.25">
      <c r="A5279" s="11" t="s">
        <v>173</v>
      </c>
      <c r="B5279" s="11" t="s">
        <v>5455</v>
      </c>
      <c r="C5279" s="11">
        <v>632</v>
      </c>
      <c r="D5279" s="11">
        <v>56</v>
      </c>
      <c r="E5279" s="11">
        <v>31.1</v>
      </c>
      <c r="F5279" s="11">
        <v>4</v>
      </c>
      <c r="H5279" s="4">
        <v>45915</v>
      </c>
      <c r="I5279" s="5">
        <v>0.64583333333333337</v>
      </c>
      <c r="J5279" s="8">
        <f t="shared" si="851"/>
        <v>24.8125</v>
      </c>
      <c r="K5279" s="29">
        <v>29.64</v>
      </c>
      <c r="L5279" s="31">
        <f t="shared" si="852"/>
        <v>67.272779939229324</v>
      </c>
      <c r="M5279" s="34">
        <f t="shared" si="860"/>
        <v>49.67</v>
      </c>
      <c r="N5279" s="36">
        <f t="shared" si="853"/>
        <v>3.8792222398122245E-2</v>
      </c>
      <c r="O5279" s="13"/>
      <c r="Q5279" s="16">
        <v>45915</v>
      </c>
      <c r="R5279" s="17">
        <v>0.64583333333333337</v>
      </c>
      <c r="S5279" s="15">
        <v>-6.2875000000000005</v>
      </c>
      <c r="U5279" s="18">
        <v>49.67</v>
      </c>
      <c r="V5279" s="13"/>
      <c r="Z5279" s="21">
        <f t="shared" si="854"/>
        <v>4.1562335167650639</v>
      </c>
      <c r="AA5279" s="21">
        <f t="shared" si="855"/>
        <v>2.7960138274938533</v>
      </c>
      <c r="AB5279" s="21">
        <f t="shared" si="856"/>
        <v>0.16079922699751145</v>
      </c>
      <c r="AC5279" s="21">
        <f t="shared" si="857"/>
        <v>0.24</v>
      </c>
      <c r="AD5279" s="22">
        <f t="shared" si="858"/>
        <v>0.178812</v>
      </c>
      <c r="AE5279" s="22">
        <f t="shared" si="859"/>
        <v>0.13768524000000001</v>
      </c>
    </row>
    <row r="5280" spans="1:31" ht="15.75" x14ac:dyDescent="0.25">
      <c r="A5280" s="11" t="s">
        <v>173</v>
      </c>
      <c r="B5280" s="11" t="s">
        <v>5456</v>
      </c>
      <c r="C5280" s="11">
        <v>598</v>
      </c>
      <c r="D5280" s="11">
        <v>56</v>
      </c>
      <c r="E5280" s="11">
        <v>31</v>
      </c>
      <c r="F5280" s="11">
        <v>3.9</v>
      </c>
      <c r="H5280" s="4">
        <v>45915</v>
      </c>
      <c r="I5280" s="5">
        <v>0.65277777777777779</v>
      </c>
      <c r="J5280" s="8">
        <f t="shared" si="851"/>
        <v>24.737500000000001</v>
      </c>
      <c r="K5280" s="29">
        <v>29.59</v>
      </c>
      <c r="L5280" s="31">
        <f t="shared" si="852"/>
        <v>67.087720710917125</v>
      </c>
      <c r="M5280" s="34">
        <f t="shared" si="860"/>
        <v>49.08</v>
      </c>
      <c r="N5280" s="36">
        <f t="shared" si="853"/>
        <v>3.8269456863921046E-2</v>
      </c>
      <c r="O5280" s="13"/>
      <c r="Q5280" s="16">
        <v>45915</v>
      </c>
      <c r="R5280" s="17">
        <v>0.65277777777777779</v>
      </c>
      <c r="S5280" s="15">
        <v>-6.2625000000000002</v>
      </c>
      <c r="U5280" s="18">
        <v>49.08</v>
      </c>
      <c r="V5280" s="13"/>
      <c r="Z5280" s="21">
        <f t="shared" si="854"/>
        <v>4.1442966688533662</v>
      </c>
      <c r="AA5280" s="21">
        <f t="shared" si="855"/>
        <v>2.780314174632188</v>
      </c>
      <c r="AB5280" s="21">
        <f t="shared" si="856"/>
        <v>0.15995625387541809</v>
      </c>
      <c r="AC5280" s="21">
        <f t="shared" si="857"/>
        <v>0.24</v>
      </c>
      <c r="AD5280" s="22">
        <f t="shared" si="858"/>
        <v>0.17668800000000001</v>
      </c>
      <c r="AE5280" s="22">
        <f t="shared" si="859"/>
        <v>0.13604976000000002</v>
      </c>
    </row>
    <row r="5281" spans="1:31" ht="15.75" x14ac:dyDescent="0.25">
      <c r="A5281" s="11" t="s">
        <v>173</v>
      </c>
      <c r="B5281" s="11" t="s">
        <v>5457</v>
      </c>
      <c r="C5281" s="11">
        <v>566</v>
      </c>
      <c r="D5281" s="11">
        <v>57</v>
      </c>
      <c r="E5281" s="11">
        <v>30.6</v>
      </c>
      <c r="F5281" s="11">
        <v>4.7</v>
      </c>
      <c r="H5281" s="4">
        <v>45915</v>
      </c>
      <c r="I5281" s="5">
        <v>0.65972222222222221</v>
      </c>
      <c r="J5281" s="8">
        <f t="shared" si="851"/>
        <v>24.330000000000002</v>
      </c>
      <c r="K5281" s="29">
        <v>29.6</v>
      </c>
      <c r="L5281" s="31">
        <f t="shared" si="852"/>
        <v>64.541963874485987</v>
      </c>
      <c r="M5281" s="34">
        <f t="shared" si="860"/>
        <v>39.86</v>
      </c>
      <c r="N5281" s="36">
        <f t="shared" si="853"/>
        <v>3.0716545643017006E-2</v>
      </c>
      <c r="O5281" s="13"/>
      <c r="Q5281" s="16">
        <v>45915</v>
      </c>
      <c r="R5281" s="17">
        <v>0.65972222222222221</v>
      </c>
      <c r="S5281" s="15">
        <v>-6.27</v>
      </c>
      <c r="U5281" s="18">
        <v>39.86</v>
      </c>
      <c r="V5281" s="13"/>
      <c r="Z5281" s="21">
        <f t="shared" si="854"/>
        <v>4.1466816501200547</v>
      </c>
      <c r="AA5281" s="21">
        <f t="shared" si="855"/>
        <v>2.6763497726104251</v>
      </c>
      <c r="AB5281" s="21">
        <f t="shared" si="856"/>
        <v>0.15396346529716695</v>
      </c>
      <c r="AC5281" s="21">
        <f t="shared" si="857"/>
        <v>0.24</v>
      </c>
      <c r="AD5281" s="22">
        <f t="shared" si="858"/>
        <v>0.14349600000000001</v>
      </c>
      <c r="AE5281" s="22">
        <f t="shared" si="859"/>
        <v>0.11049192000000001</v>
      </c>
    </row>
    <row r="5282" spans="1:31" ht="15.75" x14ac:dyDescent="0.25">
      <c r="A5282" s="11" t="s">
        <v>173</v>
      </c>
      <c r="B5282" s="11" t="s">
        <v>5458</v>
      </c>
      <c r="C5282" s="11">
        <v>542</v>
      </c>
      <c r="D5282" s="11">
        <v>57</v>
      </c>
      <c r="E5282" s="11">
        <v>30.5</v>
      </c>
      <c r="F5282" s="11">
        <v>3.9</v>
      </c>
      <c r="H5282" s="4">
        <v>45915</v>
      </c>
      <c r="I5282" s="5">
        <v>0.66666666666666663</v>
      </c>
      <c r="J5282" s="8">
        <f t="shared" si="851"/>
        <v>24.384999999999998</v>
      </c>
      <c r="K5282" s="29">
        <v>29.46</v>
      </c>
      <c r="L5282" s="31">
        <f t="shared" si="852"/>
        <v>65.637762320309392</v>
      </c>
      <c r="M5282" s="34">
        <f t="shared" si="860"/>
        <v>40.04</v>
      </c>
      <c r="N5282" s="36">
        <f t="shared" si="853"/>
        <v>3.0950358857174832E-2</v>
      </c>
      <c r="O5282" s="13"/>
      <c r="Q5282" s="16">
        <v>45915</v>
      </c>
      <c r="R5282" s="17">
        <v>0.66666666666666663</v>
      </c>
      <c r="S5282" s="15">
        <v>-6.1150000000000002</v>
      </c>
      <c r="U5282" s="18">
        <v>40.04</v>
      </c>
      <c r="V5282" s="13"/>
      <c r="Z5282" s="21">
        <f t="shared" si="854"/>
        <v>4.11340030738614</v>
      </c>
      <c r="AA5282" s="21">
        <f t="shared" si="855"/>
        <v>2.6999439170449904</v>
      </c>
      <c r="AB5282" s="21">
        <f t="shared" si="856"/>
        <v>0.15548384780422403</v>
      </c>
      <c r="AC5282" s="21">
        <f t="shared" si="857"/>
        <v>0.24</v>
      </c>
      <c r="AD5282" s="22">
        <f t="shared" si="858"/>
        <v>0.14414399999999999</v>
      </c>
      <c r="AE5282" s="22">
        <f t="shared" si="859"/>
        <v>0.11099088</v>
      </c>
    </row>
    <row r="5283" spans="1:31" ht="15.75" x14ac:dyDescent="0.25">
      <c r="A5283" s="11" t="s">
        <v>173</v>
      </c>
      <c r="B5283" s="11" t="s">
        <v>5459</v>
      </c>
      <c r="C5283" s="11">
        <v>494</v>
      </c>
      <c r="D5283" s="11">
        <v>57</v>
      </c>
      <c r="E5283" s="11">
        <v>30.8</v>
      </c>
      <c r="F5283" s="11">
        <v>3.4</v>
      </c>
      <c r="H5283" s="4">
        <v>45915</v>
      </c>
      <c r="I5283" s="5">
        <v>0.67361111111111116</v>
      </c>
      <c r="J5283" s="8">
        <f t="shared" si="851"/>
        <v>24.725000000000001</v>
      </c>
      <c r="K5283" s="29">
        <v>28.8</v>
      </c>
      <c r="L5283" s="31">
        <f t="shared" si="852"/>
        <v>71.526508872212787</v>
      </c>
      <c r="M5283" s="34">
        <f t="shared" si="860"/>
        <v>36.19</v>
      </c>
      <c r="N5283" s="36">
        <f t="shared" si="853"/>
        <v>2.8433804235537673E-2</v>
      </c>
      <c r="O5283" s="13"/>
      <c r="Q5283" s="16">
        <v>45915</v>
      </c>
      <c r="R5283" s="17">
        <v>0.67361111111111116</v>
      </c>
      <c r="S5283" s="15">
        <v>-6.0750000000000011</v>
      </c>
      <c r="U5283" s="18">
        <v>36.19</v>
      </c>
      <c r="V5283" s="13"/>
      <c r="Z5283" s="21">
        <f t="shared" si="854"/>
        <v>3.9596126295507381</v>
      </c>
      <c r="AA5283" s="21">
        <f t="shared" si="855"/>
        <v>2.832172678780867</v>
      </c>
      <c r="AB5283" s="21">
        <f t="shared" si="856"/>
        <v>0.16390867286393948</v>
      </c>
      <c r="AC5283" s="21">
        <f t="shared" si="857"/>
        <v>0.24</v>
      </c>
      <c r="AD5283" s="22">
        <f t="shared" si="858"/>
        <v>0.13028399999999998</v>
      </c>
      <c r="AE5283" s="22">
        <f t="shared" si="859"/>
        <v>0.10031867999999999</v>
      </c>
    </row>
    <row r="5284" spans="1:31" ht="15.75" x14ac:dyDescent="0.25">
      <c r="A5284" s="11" t="s">
        <v>173</v>
      </c>
      <c r="B5284" s="11" t="s">
        <v>5460</v>
      </c>
      <c r="C5284" s="11">
        <v>469</v>
      </c>
      <c r="D5284" s="11">
        <v>58</v>
      </c>
      <c r="E5284" s="11">
        <v>30.5</v>
      </c>
      <c r="F5284" s="11">
        <v>3.7</v>
      </c>
      <c r="H5284" s="4">
        <v>45915</v>
      </c>
      <c r="I5284" s="5">
        <v>0.68055555555555558</v>
      </c>
      <c r="J5284" s="8">
        <f t="shared" si="851"/>
        <v>24.454999999999998</v>
      </c>
      <c r="K5284" s="29">
        <v>28.48</v>
      </c>
      <c r="L5284" s="31">
        <f t="shared" si="852"/>
        <v>71.67404211869119</v>
      </c>
      <c r="M5284" s="34">
        <f t="shared" si="860"/>
        <v>33.06</v>
      </c>
      <c r="N5284" s="36">
        <f t="shared" si="853"/>
        <v>2.5864173124382699E-2</v>
      </c>
      <c r="O5284" s="13"/>
      <c r="Q5284" s="16">
        <v>45915</v>
      </c>
      <c r="R5284" s="17">
        <v>0.68055555555555558</v>
      </c>
      <c r="S5284" s="15">
        <v>-6.0450000000000008</v>
      </c>
      <c r="U5284" s="18">
        <v>33.06</v>
      </c>
      <c r="V5284" s="13"/>
      <c r="Z5284" s="21">
        <f t="shared" si="854"/>
        <v>3.8868672674844085</v>
      </c>
      <c r="AA5284" s="21">
        <f t="shared" si="855"/>
        <v>2.7858748823943964</v>
      </c>
      <c r="AB5284" s="21">
        <f t="shared" si="856"/>
        <v>0.16161771699009628</v>
      </c>
      <c r="AC5284" s="21">
        <f t="shared" si="857"/>
        <v>0.24</v>
      </c>
      <c r="AD5284" s="22">
        <f t="shared" si="858"/>
        <v>0.11901600000000001</v>
      </c>
      <c r="AE5284" s="22">
        <f t="shared" si="859"/>
        <v>9.1642320000000013E-2</v>
      </c>
    </row>
    <row r="5285" spans="1:31" ht="15.75" x14ac:dyDescent="0.25">
      <c r="A5285" s="11" t="s">
        <v>173</v>
      </c>
      <c r="B5285" s="11" t="s">
        <v>5461</v>
      </c>
      <c r="C5285" s="11">
        <v>420</v>
      </c>
      <c r="D5285" s="11">
        <v>58</v>
      </c>
      <c r="E5285" s="11">
        <v>30.6</v>
      </c>
      <c r="F5285" s="11">
        <v>3.9</v>
      </c>
      <c r="H5285" s="4">
        <v>45915</v>
      </c>
      <c r="I5285" s="5">
        <v>0.6875</v>
      </c>
      <c r="J5285" s="8">
        <f t="shared" si="851"/>
        <v>24.752500000000001</v>
      </c>
      <c r="K5285" s="29">
        <v>28.27</v>
      </c>
      <c r="L5285" s="31">
        <f t="shared" si="852"/>
        <v>74.904039897991268</v>
      </c>
      <c r="M5285" s="34">
        <f t="shared" si="860"/>
        <v>38.630000000000003</v>
      </c>
      <c r="N5285" s="36">
        <f t="shared" si="853"/>
        <v>3.0525251055313483E-2</v>
      </c>
      <c r="O5285" s="13"/>
      <c r="Q5285" s="16">
        <v>45915</v>
      </c>
      <c r="R5285" s="17">
        <v>0.6875</v>
      </c>
      <c r="S5285" s="15">
        <v>-5.8475000000000001</v>
      </c>
      <c r="U5285" s="18">
        <v>38.630000000000003</v>
      </c>
      <c r="V5285" s="13"/>
      <c r="Z5285" s="21">
        <f t="shared" si="854"/>
        <v>3.8397627239888319</v>
      </c>
      <c r="AA5285" s="21">
        <f t="shared" si="855"/>
        <v>2.8761374027647912</v>
      </c>
      <c r="AB5285" s="21">
        <f t="shared" si="856"/>
        <v>0.16711812593812869</v>
      </c>
      <c r="AC5285" s="21">
        <f t="shared" si="857"/>
        <v>0.24</v>
      </c>
      <c r="AD5285" s="22">
        <f t="shared" si="858"/>
        <v>0.139068</v>
      </c>
      <c r="AE5285" s="22">
        <f t="shared" si="859"/>
        <v>0.10708236</v>
      </c>
    </row>
    <row r="5286" spans="1:31" ht="15.75" x14ac:dyDescent="0.25">
      <c r="A5286" s="11" t="s">
        <v>173</v>
      </c>
      <c r="B5286" s="11" t="s">
        <v>5462</v>
      </c>
      <c r="C5286" s="11">
        <v>405</v>
      </c>
      <c r="D5286" s="11">
        <v>57</v>
      </c>
      <c r="E5286" s="11">
        <v>30.6</v>
      </c>
      <c r="F5286" s="11">
        <v>4.0999999999999996</v>
      </c>
      <c r="H5286" s="4">
        <v>45915</v>
      </c>
      <c r="I5286" s="2" t="s">
        <v>27</v>
      </c>
      <c r="J5286" s="8">
        <f t="shared" si="851"/>
        <v>24.475000000000001</v>
      </c>
      <c r="K5286" s="29">
        <v>28.02</v>
      </c>
      <c r="L5286" s="31">
        <f t="shared" si="852"/>
        <v>74.596509526369303</v>
      </c>
      <c r="M5286" s="34">
        <f t="shared" si="860"/>
        <v>37.33</v>
      </c>
      <c r="N5286" s="36">
        <f t="shared" si="853"/>
        <v>2.9349119225186959E-2</v>
      </c>
      <c r="O5286" s="13"/>
      <c r="Q5286" s="16">
        <v>45915</v>
      </c>
      <c r="R5286" s="17">
        <v>0.69444444444444442</v>
      </c>
      <c r="S5286" s="15">
        <v>-6.1249999999999991</v>
      </c>
      <c r="U5286" s="18">
        <v>37.33</v>
      </c>
      <c r="V5286" s="13"/>
      <c r="Z5286" s="21">
        <f t="shared" si="854"/>
        <v>3.7843343862905052</v>
      </c>
      <c r="AA5286" s="21">
        <f t="shared" si="855"/>
        <v>2.8229813609788659</v>
      </c>
      <c r="AB5286" s="21">
        <f t="shared" si="856"/>
        <v>0.16433875310042353</v>
      </c>
      <c r="AC5286" s="21">
        <f t="shared" si="857"/>
        <v>0.24</v>
      </c>
      <c r="AD5286" s="22">
        <f t="shared" si="858"/>
        <v>0.13438800000000001</v>
      </c>
      <c r="AE5286" s="22">
        <f t="shared" si="859"/>
        <v>0.10347876</v>
      </c>
    </row>
    <row r="5287" spans="1:31" ht="15.75" x14ac:dyDescent="0.25">
      <c r="A5287" s="11" t="s">
        <v>173</v>
      </c>
      <c r="B5287" s="11" t="s">
        <v>5463</v>
      </c>
      <c r="C5287" s="11">
        <v>367</v>
      </c>
      <c r="D5287" s="11">
        <v>59</v>
      </c>
      <c r="E5287" s="11">
        <v>30.3</v>
      </c>
      <c r="F5287" s="11">
        <v>3.4</v>
      </c>
      <c r="H5287" s="4">
        <v>45915</v>
      </c>
      <c r="I5287" s="2" t="s">
        <v>28</v>
      </c>
      <c r="J5287" s="8">
        <f t="shared" si="851"/>
        <v>24.155000000000001</v>
      </c>
      <c r="K5287" s="29">
        <v>27.93</v>
      </c>
      <c r="L5287" s="31">
        <f t="shared" si="852"/>
        <v>73.017746760839955</v>
      </c>
      <c r="M5287" s="34">
        <f t="shared" si="860"/>
        <v>28.68</v>
      </c>
      <c r="N5287" s="36">
        <f t="shared" si="853"/>
        <v>2.2374643300829094E-2</v>
      </c>
      <c r="O5287" s="13"/>
      <c r="Q5287" s="16">
        <v>45915</v>
      </c>
      <c r="R5287" s="17">
        <v>0.70138888888888884</v>
      </c>
      <c r="S5287" s="15">
        <v>-6.1450000000000005</v>
      </c>
      <c r="U5287" s="18">
        <v>28.68</v>
      </c>
      <c r="V5287" s="13"/>
      <c r="Z5287" s="21">
        <f t="shared" si="854"/>
        <v>3.7645514015450381</v>
      </c>
      <c r="AA5287" s="21">
        <f t="shared" si="855"/>
        <v>2.7487906090618073</v>
      </c>
      <c r="AB5287" s="21">
        <f t="shared" si="856"/>
        <v>0.16012838440846364</v>
      </c>
      <c r="AC5287" s="21">
        <f t="shared" si="857"/>
        <v>0.24</v>
      </c>
      <c r="AD5287" s="22">
        <f t="shared" si="858"/>
        <v>0.10324800000000001</v>
      </c>
      <c r="AE5287" s="22">
        <f t="shared" si="859"/>
        <v>7.9500960000000009E-2</v>
      </c>
    </row>
    <row r="5288" spans="1:31" ht="15.75" x14ac:dyDescent="0.25">
      <c r="A5288" s="11" t="s">
        <v>173</v>
      </c>
      <c r="B5288" s="11" t="s">
        <v>5464</v>
      </c>
      <c r="C5288" s="11">
        <v>338</v>
      </c>
      <c r="D5288" s="11">
        <v>60</v>
      </c>
      <c r="E5288" s="11">
        <v>30</v>
      </c>
      <c r="F5288" s="11">
        <v>2.7</v>
      </c>
      <c r="H5288" s="4">
        <v>45915</v>
      </c>
      <c r="I5288" s="2" t="s">
        <v>29</v>
      </c>
      <c r="J5288" s="8">
        <f t="shared" si="851"/>
        <v>23.962499999999999</v>
      </c>
      <c r="K5288" s="29">
        <v>27.6</v>
      </c>
      <c r="L5288" s="31">
        <f t="shared" si="852"/>
        <v>73.761234977793791</v>
      </c>
      <c r="M5288" s="34">
        <f t="shared" si="860"/>
        <v>22.43</v>
      </c>
      <c r="N5288" s="36">
        <f t="shared" si="853"/>
        <v>1.7466163506393895E-2</v>
      </c>
      <c r="O5288" s="13"/>
      <c r="Q5288" s="16">
        <v>45915</v>
      </c>
      <c r="R5288" s="17">
        <v>0.70833333333333337</v>
      </c>
      <c r="S5288" s="15">
        <v>-6.0375000000000005</v>
      </c>
      <c r="U5288" s="18">
        <v>22.43</v>
      </c>
      <c r="V5288" s="13"/>
      <c r="Z5288" s="21">
        <f t="shared" si="854"/>
        <v>3.6927819602923044</v>
      </c>
      <c r="AA5288" s="21">
        <f t="shared" si="855"/>
        <v>2.7238415789487864</v>
      </c>
      <c r="AB5288" s="21">
        <f t="shared" si="856"/>
        <v>0.15907058655626544</v>
      </c>
      <c r="AC5288" s="21">
        <f t="shared" si="857"/>
        <v>0.24</v>
      </c>
      <c r="AD5288" s="22">
        <f t="shared" si="858"/>
        <v>8.0748E-2</v>
      </c>
      <c r="AE5288" s="22">
        <f t="shared" si="859"/>
        <v>6.2175960000000002E-2</v>
      </c>
    </row>
    <row r="5289" spans="1:31" ht="15.75" x14ac:dyDescent="0.25">
      <c r="A5289" s="11" t="s">
        <v>173</v>
      </c>
      <c r="B5289" s="11" t="s">
        <v>5465</v>
      </c>
      <c r="C5289" s="11">
        <v>272</v>
      </c>
      <c r="D5289" s="11">
        <v>61</v>
      </c>
      <c r="E5289" s="11">
        <v>30</v>
      </c>
      <c r="F5289" s="11">
        <v>3.8</v>
      </c>
      <c r="H5289" s="4">
        <v>45915</v>
      </c>
      <c r="I5289" s="2" t="s">
        <v>30</v>
      </c>
      <c r="J5289" s="8">
        <f t="shared" si="851"/>
        <v>24.1875</v>
      </c>
      <c r="K5289" s="29">
        <v>27.58</v>
      </c>
      <c r="L5289" s="31">
        <f t="shared" si="852"/>
        <v>75.405113104019989</v>
      </c>
      <c r="M5289" s="34">
        <f t="shared" si="860"/>
        <v>19.21</v>
      </c>
      <c r="N5289" s="36">
        <f t="shared" si="853"/>
        <v>1.505772162485468E-2</v>
      </c>
      <c r="O5289" s="13"/>
      <c r="Q5289" s="16">
        <v>45915</v>
      </c>
      <c r="R5289" s="17">
        <v>0.71527777777777779</v>
      </c>
      <c r="S5289" s="15">
        <v>-5.8124999999999991</v>
      </c>
      <c r="U5289" s="18">
        <v>19.21</v>
      </c>
      <c r="V5289" s="13"/>
      <c r="Z5289" s="21">
        <f t="shared" si="854"/>
        <v>3.688470851517911</v>
      </c>
      <c r="AA5289" s="21">
        <f t="shared" si="855"/>
        <v>2.78129561739589</v>
      </c>
      <c r="AB5289" s="21">
        <f t="shared" si="856"/>
        <v>0.16245039438783546</v>
      </c>
      <c r="AC5289" s="21">
        <f t="shared" si="857"/>
        <v>0.24</v>
      </c>
      <c r="AD5289" s="22">
        <f t="shared" si="858"/>
        <v>6.9155999999999995E-2</v>
      </c>
      <c r="AE5289" s="22">
        <f t="shared" si="859"/>
        <v>5.3250119999999998E-2</v>
      </c>
    </row>
    <row r="5290" spans="1:31" ht="15.75" x14ac:dyDescent="0.25">
      <c r="A5290" s="11" t="s">
        <v>173</v>
      </c>
      <c r="B5290" s="11" t="s">
        <v>5466</v>
      </c>
      <c r="C5290" s="11">
        <v>229</v>
      </c>
      <c r="D5290" s="11">
        <v>61</v>
      </c>
      <c r="E5290" s="11">
        <v>29.7</v>
      </c>
      <c r="F5290" s="11">
        <v>3.5</v>
      </c>
      <c r="H5290" s="4">
        <v>45915</v>
      </c>
      <c r="I5290" s="2" t="s">
        <v>31</v>
      </c>
      <c r="J5290" s="8">
        <f t="shared" si="851"/>
        <v>23.964999999999996</v>
      </c>
      <c r="K5290" s="29">
        <v>27.39</v>
      </c>
      <c r="L5290" s="31">
        <f t="shared" si="852"/>
        <v>75.090057622697458</v>
      </c>
      <c r="M5290" s="34">
        <f t="shared" si="860"/>
        <v>13.63</v>
      </c>
      <c r="N5290" s="36">
        <f t="shared" si="853"/>
        <v>1.064351435018707E-2</v>
      </c>
      <c r="O5290" s="13"/>
      <c r="Q5290" s="16">
        <v>45915</v>
      </c>
      <c r="R5290" s="17">
        <v>0.72222222222222221</v>
      </c>
      <c r="S5290" s="15">
        <v>-5.7350000000000012</v>
      </c>
      <c r="U5290" s="18">
        <v>13.63</v>
      </c>
      <c r="V5290" s="13"/>
      <c r="Z5290" s="21">
        <f t="shared" si="854"/>
        <v>3.6477333931764027</v>
      </c>
      <c r="AA5290" s="21">
        <f t="shared" si="855"/>
        <v>2.7390851068585382</v>
      </c>
      <c r="AB5290" s="21">
        <f t="shared" si="856"/>
        <v>0.1602147191117386</v>
      </c>
      <c r="AC5290" s="21">
        <f t="shared" si="857"/>
        <v>0.24</v>
      </c>
      <c r="AD5290" s="22">
        <f t="shared" si="858"/>
        <v>4.9068000000000001E-2</v>
      </c>
      <c r="AE5290" s="22">
        <f t="shared" si="859"/>
        <v>3.7782360000000001E-2</v>
      </c>
    </row>
    <row r="5291" spans="1:31" ht="15.75" x14ac:dyDescent="0.25">
      <c r="A5291" s="11" t="s">
        <v>173</v>
      </c>
      <c r="B5291" s="11" t="s">
        <v>5467</v>
      </c>
      <c r="C5291" s="11">
        <v>211</v>
      </c>
      <c r="D5291" s="11">
        <v>61</v>
      </c>
      <c r="E5291" s="11">
        <v>29.7</v>
      </c>
      <c r="F5291" s="11">
        <v>3.3</v>
      </c>
      <c r="H5291" s="4">
        <v>45915</v>
      </c>
      <c r="I5291" s="2" t="s">
        <v>32</v>
      </c>
      <c r="J5291" s="8">
        <f t="shared" si="851"/>
        <v>24.032499999999999</v>
      </c>
      <c r="K5291" s="29">
        <v>27.46</v>
      </c>
      <c r="L5291" s="31">
        <f t="shared" si="852"/>
        <v>75.108073123953659</v>
      </c>
      <c r="M5291" s="34">
        <f t="shared" si="860"/>
        <v>9.49</v>
      </c>
      <c r="N5291" s="36">
        <f t="shared" si="853"/>
        <v>1.6684606690686189E-5</v>
      </c>
      <c r="O5291" s="13"/>
      <c r="Q5291" s="16">
        <v>45915</v>
      </c>
      <c r="R5291" s="17">
        <v>0.72916666666666663</v>
      </c>
      <c r="S5291" s="15">
        <v>-5.6675000000000013</v>
      </c>
      <c r="U5291" s="18">
        <v>9.49</v>
      </c>
      <c r="V5291" s="13"/>
      <c r="Z5291" s="21">
        <f t="shared" si="854"/>
        <v>3.6626961115174494</v>
      </c>
      <c r="AA5291" s="21">
        <f t="shared" si="855"/>
        <v>2.7509804737467332</v>
      </c>
      <c r="AB5291" s="21">
        <f t="shared" si="856"/>
        <v>0.1608254284423967</v>
      </c>
      <c r="AC5291" s="21">
        <f t="shared" si="857"/>
        <v>0.96</v>
      </c>
      <c r="AD5291" s="22">
        <f t="shared" si="858"/>
        <v>3.4164E-2</v>
      </c>
      <c r="AE5291" s="22">
        <f t="shared" si="859"/>
        <v>0</v>
      </c>
    </row>
    <row r="5292" spans="1:31" ht="15.75" x14ac:dyDescent="0.25">
      <c r="A5292" s="11" t="s">
        <v>173</v>
      </c>
      <c r="B5292" s="11" t="s">
        <v>5468</v>
      </c>
      <c r="C5292" s="11">
        <v>179</v>
      </c>
      <c r="D5292" s="11">
        <v>63</v>
      </c>
      <c r="E5292" s="11">
        <v>29.4</v>
      </c>
      <c r="F5292" s="11">
        <v>3.1</v>
      </c>
      <c r="H5292" s="4">
        <v>45915</v>
      </c>
      <c r="I5292" s="2" t="s">
        <v>33</v>
      </c>
      <c r="J5292" s="8">
        <f t="shared" si="851"/>
        <v>23.63</v>
      </c>
      <c r="K5292" s="29">
        <v>27.22</v>
      </c>
      <c r="L5292" s="31">
        <f t="shared" si="852"/>
        <v>73.881826915050624</v>
      </c>
      <c r="M5292" s="34">
        <f t="shared" si="860"/>
        <v>5.3570000000000002</v>
      </c>
      <c r="N5292" s="36">
        <f t="shared" si="853"/>
        <v>1.7599533000569304E-5</v>
      </c>
      <c r="O5292" s="13"/>
      <c r="Q5292" s="16">
        <v>45915</v>
      </c>
      <c r="R5292" s="17">
        <v>0.73611111111111116</v>
      </c>
      <c r="S5292" s="15">
        <v>-5.77</v>
      </c>
      <c r="U5292" s="18">
        <v>5.3570000000000002</v>
      </c>
      <c r="V5292" s="13"/>
      <c r="Z5292" s="21">
        <f t="shared" si="854"/>
        <v>3.6116167718350001</v>
      </c>
      <c r="AA5292" s="21">
        <f t="shared" si="855"/>
        <v>2.6683284522020734</v>
      </c>
      <c r="AB5292" s="21">
        <f t="shared" si="856"/>
        <v>0.15627669322506851</v>
      </c>
      <c r="AC5292" s="21">
        <f t="shared" si="857"/>
        <v>0.96</v>
      </c>
      <c r="AD5292" s="22">
        <f t="shared" si="858"/>
        <v>1.9285200000000002E-2</v>
      </c>
      <c r="AE5292" s="22">
        <f t="shared" si="859"/>
        <v>0</v>
      </c>
    </row>
    <row r="5293" spans="1:31" ht="15.75" x14ac:dyDescent="0.25">
      <c r="A5293" s="11" t="s">
        <v>173</v>
      </c>
      <c r="B5293" s="11" t="s">
        <v>5469</v>
      </c>
      <c r="C5293" s="11">
        <v>127</v>
      </c>
      <c r="D5293" s="11">
        <v>63</v>
      </c>
      <c r="E5293" s="11">
        <v>29.2</v>
      </c>
      <c r="F5293" s="11">
        <v>3.4</v>
      </c>
      <c r="H5293" s="4">
        <v>45915</v>
      </c>
      <c r="I5293" s="2" t="s">
        <v>34</v>
      </c>
      <c r="J5293" s="8">
        <f t="shared" si="851"/>
        <v>23.4725</v>
      </c>
      <c r="K5293" s="29">
        <v>27.16</v>
      </c>
      <c r="L5293" s="31">
        <f t="shared" si="852"/>
        <v>73.189175642448433</v>
      </c>
      <c r="M5293" s="34">
        <f t="shared" si="860"/>
        <v>2.702</v>
      </c>
      <c r="N5293" s="36">
        <f t="shared" si="853"/>
        <v>1.8151238508047706E-5</v>
      </c>
      <c r="O5293" s="13"/>
      <c r="Q5293" s="16">
        <v>45915</v>
      </c>
      <c r="R5293" s="17">
        <v>0.74305555555555558</v>
      </c>
      <c r="S5293" s="15">
        <v>-5.7274999999999991</v>
      </c>
      <c r="U5293" s="18">
        <v>2.702</v>
      </c>
      <c r="V5293" s="13"/>
      <c r="Z5293" s="21">
        <f t="shared" si="854"/>
        <v>3.5989442970684751</v>
      </c>
      <c r="AA5293" s="21">
        <f t="shared" si="855"/>
        <v>2.6340376628553273</v>
      </c>
      <c r="AB5293" s="21">
        <f t="shared" si="856"/>
        <v>0.15433838351971285</v>
      </c>
      <c r="AC5293" s="21">
        <f t="shared" si="857"/>
        <v>0.96</v>
      </c>
      <c r="AD5293" s="22">
        <f t="shared" si="858"/>
        <v>9.7272000000000001E-3</v>
      </c>
      <c r="AE5293" s="22">
        <f t="shared" si="859"/>
        <v>0</v>
      </c>
    </row>
    <row r="5294" spans="1:31" ht="15.75" x14ac:dyDescent="0.25">
      <c r="A5294" s="11" t="s">
        <v>173</v>
      </c>
      <c r="B5294" s="11" t="s">
        <v>5470</v>
      </c>
      <c r="C5294" s="11">
        <v>77</v>
      </c>
      <c r="D5294" s="11">
        <v>64</v>
      </c>
      <c r="E5294" s="11">
        <v>29</v>
      </c>
      <c r="F5294" s="11">
        <v>2.8</v>
      </c>
      <c r="H5294" s="4">
        <v>45915</v>
      </c>
      <c r="I5294" s="2" t="s">
        <v>35</v>
      </c>
      <c r="J5294" s="8">
        <f t="shared" si="851"/>
        <v>23.362500000000001</v>
      </c>
      <c r="K5294" s="29">
        <v>27.08</v>
      </c>
      <c r="L5294" s="31">
        <f t="shared" si="852"/>
        <v>72.942408914204876</v>
      </c>
      <c r="M5294" s="34">
        <f t="shared" si="860"/>
        <v>1.0009999999999999</v>
      </c>
      <c r="N5294" s="36">
        <f t="shared" si="853"/>
        <v>1.8324665235668495E-5</v>
      </c>
      <c r="O5294" s="13"/>
      <c r="Q5294" s="16">
        <v>45915</v>
      </c>
      <c r="R5294" s="17">
        <v>0.75</v>
      </c>
      <c r="S5294" s="15">
        <v>-5.6375000000000002</v>
      </c>
      <c r="U5294" s="18">
        <v>1.0009999999999999</v>
      </c>
      <c r="V5294" s="13"/>
      <c r="Z5294" s="21">
        <f t="shared" si="854"/>
        <v>3.5821079153378372</v>
      </c>
      <c r="AA5294" s="21">
        <f t="shared" si="855"/>
        <v>2.6128758033538246</v>
      </c>
      <c r="AB5294" s="21">
        <f t="shared" si="856"/>
        <v>0.15319109647258641</v>
      </c>
      <c r="AC5294" s="21">
        <f t="shared" si="857"/>
        <v>0.96</v>
      </c>
      <c r="AD5294" s="22">
        <f t="shared" si="858"/>
        <v>3.6035999999999993E-3</v>
      </c>
      <c r="AE5294" s="22">
        <f t="shared" si="859"/>
        <v>0</v>
      </c>
    </row>
    <row r="5295" spans="1:31" ht="15.75" x14ac:dyDescent="0.25">
      <c r="A5295" s="11" t="s">
        <v>173</v>
      </c>
      <c r="B5295" s="11" t="s">
        <v>5471</v>
      </c>
      <c r="C5295" s="11">
        <v>57</v>
      </c>
      <c r="D5295" s="11">
        <v>65</v>
      </c>
      <c r="E5295" s="11">
        <v>28.7</v>
      </c>
      <c r="F5295" s="11">
        <v>2.9</v>
      </c>
      <c r="H5295" s="4">
        <v>45915</v>
      </c>
      <c r="I5295" s="2" t="s">
        <v>36</v>
      </c>
      <c r="J5295" s="8">
        <f t="shared" si="851"/>
        <v>23.245000000000001</v>
      </c>
      <c r="K5295" s="29">
        <v>26.89</v>
      </c>
      <c r="L5295" s="31">
        <f t="shared" si="852"/>
        <v>73.330794109959228</v>
      </c>
      <c r="M5295" s="34">
        <f t="shared" si="860"/>
        <v>0.317</v>
      </c>
      <c r="N5295" s="36">
        <f t="shared" si="853"/>
        <v>1.7922948124954984E-5</v>
      </c>
      <c r="O5295" s="13"/>
      <c r="Q5295" s="16">
        <v>45915</v>
      </c>
      <c r="R5295" s="17">
        <v>0.75694444444444442</v>
      </c>
      <c r="S5295" s="15">
        <v>-5.4549999999999992</v>
      </c>
      <c r="U5295" s="18">
        <v>0.317</v>
      </c>
      <c r="V5295" s="13"/>
      <c r="Z5295" s="21">
        <f t="shared" si="854"/>
        <v>3.542396181346346</v>
      </c>
      <c r="AA5295" s="21">
        <f t="shared" si="855"/>
        <v>2.597667250302147</v>
      </c>
      <c r="AB5295" s="21">
        <f t="shared" si="856"/>
        <v>0.15251856954375012</v>
      </c>
      <c r="AC5295" s="21">
        <f t="shared" si="857"/>
        <v>0.96</v>
      </c>
      <c r="AD5295" s="22">
        <f t="shared" si="858"/>
        <v>1.1412E-3</v>
      </c>
      <c r="AE5295" s="22">
        <f t="shared" si="859"/>
        <v>0</v>
      </c>
    </row>
    <row r="5296" spans="1:31" ht="15.75" x14ac:dyDescent="0.25">
      <c r="A5296" s="11" t="s">
        <v>173</v>
      </c>
      <c r="B5296" s="11" t="s">
        <v>5472</v>
      </c>
      <c r="C5296" s="11">
        <v>34</v>
      </c>
      <c r="D5296" s="11">
        <v>65</v>
      </c>
      <c r="E5296" s="11">
        <v>28.6</v>
      </c>
      <c r="F5296" s="11">
        <v>2.7</v>
      </c>
      <c r="H5296" s="4">
        <v>45915</v>
      </c>
      <c r="I5296" s="2" t="s">
        <v>37</v>
      </c>
      <c r="J5296" s="8">
        <f t="shared" si="851"/>
        <v>23.290000000000003</v>
      </c>
      <c r="K5296" s="29">
        <v>26.89</v>
      </c>
      <c r="L5296" s="31">
        <f t="shared" si="852"/>
        <v>73.63772862008733</v>
      </c>
      <c r="M5296" s="34">
        <f t="shared" si="860"/>
        <v>4.2999999999999997E-2</v>
      </c>
      <c r="N5296" s="36">
        <f t="shared" si="853"/>
        <v>1.766953329706194E-5</v>
      </c>
      <c r="O5296" s="13"/>
      <c r="Q5296" s="16">
        <v>45915</v>
      </c>
      <c r="R5296" s="17">
        <v>0.76388888888888884</v>
      </c>
      <c r="S5296" s="15">
        <v>-5.31</v>
      </c>
      <c r="U5296" s="18">
        <v>4.2999999999999997E-2</v>
      </c>
      <c r="V5296" s="13"/>
      <c r="Z5296" s="21">
        <f t="shared" si="854"/>
        <v>3.542396181346346</v>
      </c>
      <c r="AA5296" s="21">
        <f t="shared" si="855"/>
        <v>2.608540086668159</v>
      </c>
      <c r="AB5296" s="21">
        <f t="shared" si="856"/>
        <v>0.15315695363595228</v>
      </c>
      <c r="AC5296" s="21">
        <f t="shared" si="857"/>
        <v>0.96</v>
      </c>
      <c r="AD5296" s="22">
        <f t="shared" si="858"/>
        <v>1.548E-4</v>
      </c>
      <c r="AE5296" s="22">
        <f t="shared" si="859"/>
        <v>0</v>
      </c>
    </row>
    <row r="5297" spans="1:31" ht="15.75" x14ac:dyDescent="0.25">
      <c r="A5297" s="11" t="s">
        <v>173</v>
      </c>
      <c r="B5297" s="11" t="s">
        <v>5473</v>
      </c>
      <c r="C5297" s="11">
        <v>20</v>
      </c>
      <c r="D5297" s="11">
        <v>66</v>
      </c>
      <c r="E5297" s="11">
        <v>28.4</v>
      </c>
      <c r="F5297" s="11">
        <v>2.6</v>
      </c>
      <c r="H5297" s="4">
        <v>45915</v>
      </c>
      <c r="I5297" s="2" t="s">
        <v>38</v>
      </c>
      <c r="J5297" s="8">
        <f t="shared" si="851"/>
        <v>23.212499999999999</v>
      </c>
      <c r="K5297" s="29">
        <v>26.82</v>
      </c>
      <c r="L5297" s="31">
        <f t="shared" si="852"/>
        <v>73.548681258200247</v>
      </c>
      <c r="M5297" s="34">
        <f t="shared" si="860"/>
        <v>2.3E-2</v>
      </c>
      <c r="N5297" s="36">
        <f t="shared" si="853"/>
        <v>1.7714652574471071E-5</v>
      </c>
      <c r="O5297" s="13"/>
      <c r="Q5297" s="16">
        <v>45915</v>
      </c>
      <c r="R5297" s="17">
        <v>0.77083333333333337</v>
      </c>
      <c r="S5297" s="15">
        <v>-5.1875000000000009</v>
      </c>
      <c r="U5297" s="18">
        <v>2.3E-2</v>
      </c>
      <c r="V5297" s="13"/>
      <c r="Z5297" s="21">
        <f t="shared" si="854"/>
        <v>3.5278625162069175</v>
      </c>
      <c r="AA5297" s="21">
        <f t="shared" si="855"/>
        <v>2.5946963572725488</v>
      </c>
      <c r="AB5297" s="21">
        <f t="shared" si="856"/>
        <v>0.15242490007340009</v>
      </c>
      <c r="AC5297" s="21">
        <f t="shared" si="857"/>
        <v>0.96</v>
      </c>
      <c r="AD5297" s="22">
        <f t="shared" si="858"/>
        <v>8.2799999999999993E-5</v>
      </c>
      <c r="AE5297" s="22">
        <f t="shared" si="859"/>
        <v>0</v>
      </c>
    </row>
    <row r="5298" spans="1:31" ht="15.75" x14ac:dyDescent="0.25">
      <c r="A5298" s="11" t="s">
        <v>173</v>
      </c>
      <c r="B5298" s="11" t="s">
        <v>5474</v>
      </c>
      <c r="C5298" s="11">
        <v>10</v>
      </c>
      <c r="D5298" s="11">
        <v>67</v>
      </c>
      <c r="E5298" s="11">
        <v>28.2</v>
      </c>
      <c r="F5298" s="11">
        <v>2.6</v>
      </c>
      <c r="H5298" s="4">
        <v>45915</v>
      </c>
      <c r="I5298" s="2" t="s">
        <v>39</v>
      </c>
      <c r="J5298" s="8">
        <f t="shared" si="851"/>
        <v>23.175000000000001</v>
      </c>
      <c r="K5298" s="29">
        <v>26.52</v>
      </c>
      <c r="L5298" s="31">
        <f t="shared" si="852"/>
        <v>75.199376363867515</v>
      </c>
      <c r="M5298" s="34">
        <f t="shared" si="860"/>
        <v>3.0000000000000001E-3</v>
      </c>
      <c r="N5298" s="36">
        <f t="shared" si="853"/>
        <v>1.6264058382127931E-5</v>
      </c>
      <c r="O5298" s="13"/>
      <c r="Q5298" s="16">
        <v>45915</v>
      </c>
      <c r="R5298" s="17">
        <v>0.77777777777777779</v>
      </c>
      <c r="S5298" s="15">
        <v>-5.0249999999999995</v>
      </c>
      <c r="U5298" s="18">
        <v>3.0000000000000001E-3</v>
      </c>
      <c r="V5298" s="13"/>
      <c r="Z5298" s="21">
        <f t="shared" si="854"/>
        <v>3.4661620822059831</v>
      </c>
      <c r="AA5298" s="21">
        <f t="shared" si="855"/>
        <v>2.6065322695797439</v>
      </c>
      <c r="AB5298" s="21">
        <f t="shared" si="856"/>
        <v>0.1534686341733511</v>
      </c>
      <c r="AC5298" s="21">
        <f t="shared" si="857"/>
        <v>0.96</v>
      </c>
      <c r="AD5298" s="22">
        <f t="shared" si="858"/>
        <v>1.08E-5</v>
      </c>
      <c r="AE5298" s="22">
        <f t="shared" si="859"/>
        <v>0</v>
      </c>
    </row>
    <row r="5299" spans="1:31" ht="15.75" x14ac:dyDescent="0.25">
      <c r="A5299" s="11" t="s">
        <v>173</v>
      </c>
      <c r="B5299" s="11" t="s">
        <v>5475</v>
      </c>
      <c r="C5299" s="11">
        <v>3</v>
      </c>
      <c r="D5299" s="11">
        <v>67</v>
      </c>
      <c r="E5299" s="11">
        <v>28</v>
      </c>
      <c r="F5299" s="11">
        <v>2.2999999999999998</v>
      </c>
      <c r="H5299" s="4">
        <v>45915</v>
      </c>
      <c r="I5299" s="2" t="s">
        <v>40</v>
      </c>
      <c r="J5299" s="8">
        <f t="shared" si="851"/>
        <v>23.162500000000001</v>
      </c>
      <c r="K5299" s="29">
        <v>26.43</v>
      </c>
      <c r="L5299" s="31">
        <f t="shared" si="852"/>
        <v>75.693400135425264</v>
      </c>
      <c r="M5299" s="34">
        <f t="shared" si="860"/>
        <v>0</v>
      </c>
      <c r="N5299" s="36">
        <f t="shared" si="853"/>
        <v>1.5841027629932955E-5</v>
      </c>
      <c r="O5299" s="13"/>
      <c r="Q5299" s="16">
        <v>45915</v>
      </c>
      <c r="R5299" s="17">
        <v>0.78472222222222221</v>
      </c>
      <c r="S5299" s="15">
        <v>-4.8374999999999995</v>
      </c>
      <c r="U5299" s="18">
        <v>0</v>
      </c>
      <c r="V5299" s="13"/>
      <c r="Z5299" s="21">
        <f t="shared" si="854"/>
        <v>3.4478362547801518</v>
      </c>
      <c r="AA5299" s="21">
        <f t="shared" si="855"/>
        <v>2.6097844923450007</v>
      </c>
      <c r="AB5299" s="21">
        <f t="shared" si="856"/>
        <v>0.15376501349408925</v>
      </c>
      <c r="AC5299" s="21">
        <f t="shared" si="857"/>
        <v>0.96</v>
      </c>
      <c r="AD5299" s="22">
        <f t="shared" si="858"/>
        <v>0</v>
      </c>
      <c r="AE5299" s="22">
        <f t="shared" si="859"/>
        <v>0</v>
      </c>
    </row>
    <row r="5300" spans="1:31" ht="15.75" x14ac:dyDescent="0.25">
      <c r="A5300" s="11" t="s">
        <v>173</v>
      </c>
      <c r="B5300" s="11" t="s">
        <v>5476</v>
      </c>
      <c r="C5300" s="11">
        <v>0</v>
      </c>
      <c r="D5300" s="11">
        <v>68</v>
      </c>
      <c r="E5300" s="11">
        <v>27.9</v>
      </c>
      <c r="F5300" s="11">
        <v>2.5</v>
      </c>
      <c r="H5300" s="4">
        <v>45915</v>
      </c>
      <c r="I5300" s="2" t="s">
        <v>41</v>
      </c>
      <c r="J5300" s="8">
        <f t="shared" si="851"/>
        <v>23.189999999999998</v>
      </c>
      <c r="K5300" s="29">
        <v>26.39</v>
      </c>
      <c r="L5300" s="31">
        <f t="shared" si="852"/>
        <v>76.14547388030654</v>
      </c>
      <c r="M5300" s="34">
        <f t="shared" si="860"/>
        <v>0</v>
      </c>
      <c r="N5300" s="36">
        <f t="shared" si="853"/>
        <v>1.5473211721742994E-5</v>
      </c>
      <c r="O5300" s="13"/>
      <c r="Q5300" s="16">
        <v>45915</v>
      </c>
      <c r="R5300" s="17">
        <v>0.79166666666666663</v>
      </c>
      <c r="S5300" s="15">
        <v>-4.7100000000000009</v>
      </c>
      <c r="U5300" s="18">
        <v>0</v>
      </c>
      <c r="V5300" s="13"/>
      <c r="Z5300" s="21">
        <f t="shared" si="854"/>
        <v>3.4397185781940873</v>
      </c>
      <c r="AA5300" s="21">
        <f t="shared" si="855"/>
        <v>2.6191900115148301</v>
      </c>
      <c r="AB5300" s="21">
        <f t="shared" si="856"/>
        <v>0.15436599602336806</v>
      </c>
      <c r="AC5300" s="21">
        <f t="shared" si="857"/>
        <v>0.96</v>
      </c>
      <c r="AD5300" s="22">
        <f t="shared" si="858"/>
        <v>0</v>
      </c>
      <c r="AE5300" s="22">
        <f t="shared" si="859"/>
        <v>0</v>
      </c>
    </row>
    <row r="5301" spans="1:31" ht="15.75" x14ac:dyDescent="0.25">
      <c r="A5301" s="11" t="s">
        <v>173</v>
      </c>
      <c r="B5301" s="11" t="s">
        <v>5477</v>
      </c>
      <c r="C5301" s="11">
        <v>0</v>
      </c>
      <c r="D5301" s="11">
        <v>68</v>
      </c>
      <c r="E5301" s="11">
        <v>27.8</v>
      </c>
      <c r="F5301" s="11">
        <v>2.9</v>
      </c>
      <c r="H5301" s="4">
        <v>45915</v>
      </c>
      <c r="I5301" s="2" t="s">
        <v>42</v>
      </c>
      <c r="J5301" s="8">
        <f t="shared" si="851"/>
        <v>23.212500000000002</v>
      </c>
      <c r="K5301" s="29">
        <v>26.29</v>
      </c>
      <c r="L5301" s="31">
        <f t="shared" si="852"/>
        <v>76.957849705115237</v>
      </c>
      <c r="M5301" s="34">
        <f t="shared" si="860"/>
        <v>0</v>
      </c>
      <c r="N5301" s="36">
        <f t="shared" si="853"/>
        <v>1.481131112151877E-5</v>
      </c>
      <c r="O5301" s="13"/>
      <c r="Q5301" s="16">
        <v>45915</v>
      </c>
      <c r="R5301" s="17">
        <v>0.79861111111111116</v>
      </c>
      <c r="S5301" s="15">
        <v>-4.5874999999999986</v>
      </c>
      <c r="U5301" s="18">
        <v>0</v>
      </c>
      <c r="V5301" s="13"/>
      <c r="Z5301" s="21">
        <f t="shared" si="854"/>
        <v>3.4194972025496888</v>
      </c>
      <c r="AA5301" s="21">
        <f t="shared" si="855"/>
        <v>2.6315715178088093</v>
      </c>
      <c r="AB5301" s="21">
        <f t="shared" si="856"/>
        <v>0.15521342099951796</v>
      </c>
      <c r="AC5301" s="21">
        <f t="shared" si="857"/>
        <v>0.96</v>
      </c>
      <c r="AD5301" s="22">
        <f t="shared" si="858"/>
        <v>0</v>
      </c>
      <c r="AE5301" s="22">
        <f t="shared" si="859"/>
        <v>0</v>
      </c>
    </row>
    <row r="5302" spans="1:31" ht="15.75" x14ac:dyDescent="0.25">
      <c r="A5302" s="11" t="s">
        <v>173</v>
      </c>
      <c r="B5302" s="11" t="s">
        <v>5478</v>
      </c>
      <c r="C5302" s="11">
        <v>0</v>
      </c>
      <c r="D5302" s="11">
        <v>69</v>
      </c>
      <c r="E5302" s="11">
        <v>27.6</v>
      </c>
      <c r="F5302" s="11">
        <v>2.8</v>
      </c>
      <c r="H5302" s="4">
        <v>45915</v>
      </c>
      <c r="I5302" s="2" t="s">
        <v>43</v>
      </c>
      <c r="J5302" s="8">
        <f t="shared" si="851"/>
        <v>23.085000000000001</v>
      </c>
      <c r="K5302" s="29">
        <v>26.37</v>
      </c>
      <c r="L5302" s="31">
        <f t="shared" si="852"/>
        <v>75.54088420801051</v>
      </c>
      <c r="M5302" s="34">
        <f t="shared" si="860"/>
        <v>0</v>
      </c>
      <c r="N5302" s="36">
        <f t="shared" si="853"/>
        <v>1.5939155035868808E-5</v>
      </c>
      <c r="O5302" s="13"/>
      <c r="Q5302" s="16">
        <v>45915</v>
      </c>
      <c r="R5302" s="17">
        <v>0.80555555555555558</v>
      </c>
      <c r="S5302" s="15">
        <v>-4.5149999999999997</v>
      </c>
      <c r="U5302" s="18">
        <v>0</v>
      </c>
      <c r="V5302" s="13"/>
      <c r="Z5302" s="21">
        <f t="shared" si="854"/>
        <v>3.43566598845005</v>
      </c>
      <c r="AA5302" s="21">
        <f t="shared" si="855"/>
        <v>2.5953324661090518</v>
      </c>
      <c r="AB5302" s="21">
        <f t="shared" si="856"/>
        <v>0.1529831204827535</v>
      </c>
      <c r="AC5302" s="21">
        <f t="shared" si="857"/>
        <v>0.96</v>
      </c>
      <c r="AD5302" s="22">
        <f t="shared" si="858"/>
        <v>0</v>
      </c>
      <c r="AE5302" s="22">
        <f t="shared" si="859"/>
        <v>0</v>
      </c>
    </row>
    <row r="5303" spans="1:31" ht="15.75" x14ac:dyDescent="0.25">
      <c r="A5303" s="11" t="s">
        <v>173</v>
      </c>
      <c r="B5303" s="11" t="s">
        <v>5479</v>
      </c>
      <c r="C5303" s="11">
        <v>0</v>
      </c>
      <c r="D5303" s="11">
        <v>68</v>
      </c>
      <c r="E5303" s="11">
        <v>27.5</v>
      </c>
      <c r="F5303" s="11">
        <v>2.6</v>
      </c>
      <c r="H5303" s="4">
        <v>45915</v>
      </c>
      <c r="I5303" s="2" t="s">
        <v>44</v>
      </c>
      <c r="J5303" s="8">
        <f t="shared" si="851"/>
        <v>22.962499999999999</v>
      </c>
      <c r="K5303" s="29">
        <v>26.22</v>
      </c>
      <c r="L5303" s="31">
        <f t="shared" si="852"/>
        <v>75.657293755402961</v>
      </c>
      <c r="M5303" s="34">
        <f t="shared" si="860"/>
        <v>0</v>
      </c>
      <c r="N5303" s="36">
        <f t="shared" si="853"/>
        <v>1.5793431512274131E-5</v>
      </c>
      <c r="O5303" s="13"/>
      <c r="Q5303" s="16">
        <v>45915</v>
      </c>
      <c r="R5303" s="17">
        <v>0.8125</v>
      </c>
      <c r="S5303" s="15">
        <v>-4.5375000000000005</v>
      </c>
      <c r="U5303" s="18">
        <v>0</v>
      </c>
      <c r="V5303" s="13"/>
      <c r="Z5303" s="21">
        <f t="shared" si="854"/>
        <v>3.4054039460452383</v>
      </c>
      <c r="AA5303" s="21">
        <f t="shared" si="855"/>
        <v>2.5764364670175302</v>
      </c>
      <c r="AB5303" s="21">
        <f t="shared" si="856"/>
        <v>0.15204222902076586</v>
      </c>
      <c r="AC5303" s="21">
        <f t="shared" si="857"/>
        <v>0.96</v>
      </c>
      <c r="AD5303" s="22">
        <f t="shared" si="858"/>
        <v>0</v>
      </c>
      <c r="AE5303" s="22">
        <f t="shared" si="859"/>
        <v>0</v>
      </c>
    </row>
    <row r="5304" spans="1:31" ht="15.75" x14ac:dyDescent="0.25">
      <c r="A5304" s="11" t="s">
        <v>173</v>
      </c>
      <c r="B5304" s="11" t="s">
        <v>5480</v>
      </c>
      <c r="C5304" s="11">
        <v>0</v>
      </c>
      <c r="D5304" s="11">
        <v>68</v>
      </c>
      <c r="E5304" s="11">
        <v>27.5</v>
      </c>
      <c r="F5304" s="11">
        <v>2.2999999999999998</v>
      </c>
      <c r="H5304" s="4">
        <v>45915</v>
      </c>
      <c r="I5304" s="2" t="s">
        <v>45</v>
      </c>
      <c r="J5304" s="8">
        <f t="shared" si="851"/>
        <v>23.064999999999998</v>
      </c>
      <c r="K5304" s="29">
        <v>25.9</v>
      </c>
      <c r="L5304" s="31">
        <f t="shared" si="852"/>
        <v>78.501769768287659</v>
      </c>
      <c r="M5304" s="34">
        <f t="shared" si="860"/>
        <v>0</v>
      </c>
      <c r="N5304" s="36">
        <f t="shared" si="853"/>
        <v>1.3523643060632022E-5</v>
      </c>
      <c r="O5304" s="13"/>
      <c r="Q5304" s="16">
        <v>45915</v>
      </c>
      <c r="R5304" s="17">
        <v>0.81944444444444442</v>
      </c>
      <c r="S5304" s="15">
        <v>-4.4350000000000005</v>
      </c>
      <c r="U5304" s="18">
        <v>0</v>
      </c>
      <c r="V5304" s="13"/>
      <c r="Z5304" s="21">
        <f t="shared" si="854"/>
        <v>3.3416202151479171</v>
      </c>
      <c r="AA5304" s="21">
        <f t="shared" si="855"/>
        <v>2.6232310078259764</v>
      </c>
      <c r="AB5304" s="21">
        <f t="shared" si="856"/>
        <v>0.15518034799184882</v>
      </c>
      <c r="AC5304" s="21">
        <f t="shared" si="857"/>
        <v>0.96</v>
      </c>
      <c r="AD5304" s="22">
        <f t="shared" si="858"/>
        <v>0</v>
      </c>
      <c r="AE5304" s="22">
        <f t="shared" si="859"/>
        <v>0</v>
      </c>
    </row>
    <row r="5305" spans="1:31" ht="15.75" x14ac:dyDescent="0.25">
      <c r="A5305" s="11" t="s">
        <v>173</v>
      </c>
      <c r="B5305" s="11" t="s">
        <v>5481</v>
      </c>
      <c r="C5305" s="11">
        <v>0</v>
      </c>
      <c r="D5305" s="11">
        <v>68</v>
      </c>
      <c r="E5305" s="11">
        <v>27.4</v>
      </c>
      <c r="F5305" s="11">
        <v>1.8</v>
      </c>
      <c r="H5305" s="4">
        <v>45915</v>
      </c>
      <c r="I5305" s="2" t="s">
        <v>46</v>
      </c>
      <c r="J5305" s="8">
        <f t="shared" si="851"/>
        <v>23.034999999999997</v>
      </c>
      <c r="K5305" s="29">
        <v>25.67</v>
      </c>
      <c r="L5305" s="31">
        <f t="shared" si="852"/>
        <v>79.845391582365906</v>
      </c>
      <c r="M5305" s="34">
        <f t="shared" si="860"/>
        <v>0</v>
      </c>
      <c r="N5305" s="36">
        <f t="shared" si="853"/>
        <v>1.247564667954636E-5</v>
      </c>
      <c r="O5305" s="13"/>
      <c r="Q5305" s="16">
        <v>45915</v>
      </c>
      <c r="R5305" s="17">
        <v>0.82638888888888884</v>
      </c>
      <c r="S5305" s="15">
        <v>-4.3650000000000011</v>
      </c>
      <c r="U5305" s="18">
        <v>0</v>
      </c>
      <c r="V5305" s="13"/>
      <c r="Z5305" s="21">
        <f t="shared" si="854"/>
        <v>3.2964211898118783</v>
      </c>
      <c r="AA5305" s="21">
        <f t="shared" si="855"/>
        <v>2.6320404072093795</v>
      </c>
      <c r="AB5305" s="21">
        <f t="shared" si="856"/>
        <v>0.15597395823892904</v>
      </c>
      <c r="AC5305" s="21">
        <f t="shared" si="857"/>
        <v>0.96</v>
      </c>
      <c r="AD5305" s="22">
        <f t="shared" si="858"/>
        <v>0</v>
      </c>
      <c r="AE5305" s="22">
        <f t="shared" si="859"/>
        <v>0</v>
      </c>
    </row>
    <row r="5306" spans="1:31" ht="15.75" x14ac:dyDescent="0.25">
      <c r="A5306" s="11" t="s">
        <v>173</v>
      </c>
      <c r="B5306" s="11" t="s">
        <v>5482</v>
      </c>
      <c r="C5306" s="11">
        <v>0</v>
      </c>
      <c r="D5306" s="11">
        <v>68</v>
      </c>
      <c r="E5306" s="11">
        <v>27.4</v>
      </c>
      <c r="F5306" s="11">
        <v>2.1</v>
      </c>
      <c r="H5306" s="4">
        <v>45915</v>
      </c>
      <c r="I5306" s="2" t="s">
        <v>47</v>
      </c>
      <c r="J5306" s="8">
        <f t="shared" si="851"/>
        <v>23.0625</v>
      </c>
      <c r="K5306" s="29">
        <v>25.58</v>
      </c>
      <c r="L5306" s="31">
        <f t="shared" si="852"/>
        <v>80.664554148306692</v>
      </c>
      <c r="M5306" s="34">
        <f t="shared" si="860"/>
        <v>0</v>
      </c>
      <c r="N5306" s="36">
        <f t="shared" si="853"/>
        <v>1.1866006045874362E-5</v>
      </c>
      <c r="O5306" s="13"/>
      <c r="Q5306" s="16">
        <v>45915</v>
      </c>
      <c r="R5306" s="17">
        <v>0.83333333333333337</v>
      </c>
      <c r="S5306" s="15">
        <v>-4.3374999999999995</v>
      </c>
      <c r="U5306" s="18">
        <v>0</v>
      </c>
      <c r="V5306" s="13"/>
      <c r="Z5306" s="21">
        <f t="shared" si="854"/>
        <v>3.2788802251856577</v>
      </c>
      <c r="AA5306" s="21">
        <f t="shared" si="855"/>
        <v>2.6448941147030052</v>
      </c>
      <c r="AB5306" s="21">
        <f t="shared" si="856"/>
        <v>0.15684300414832505</v>
      </c>
      <c r="AC5306" s="21">
        <f t="shared" si="857"/>
        <v>0.96</v>
      </c>
      <c r="AD5306" s="22">
        <f t="shared" si="858"/>
        <v>0</v>
      </c>
      <c r="AE5306" s="22">
        <f t="shared" si="859"/>
        <v>0</v>
      </c>
    </row>
    <row r="5307" spans="1:31" ht="15.75" x14ac:dyDescent="0.25">
      <c r="A5307" s="11" t="s">
        <v>173</v>
      </c>
      <c r="B5307" s="11" t="s">
        <v>5483</v>
      </c>
      <c r="C5307" s="11">
        <v>0</v>
      </c>
      <c r="D5307" s="11">
        <v>69</v>
      </c>
      <c r="E5307" s="11">
        <v>27.3</v>
      </c>
      <c r="F5307" s="11">
        <v>1.4</v>
      </c>
      <c r="H5307" s="4">
        <v>45915</v>
      </c>
      <c r="I5307" s="2" t="s">
        <v>48</v>
      </c>
      <c r="J5307" s="8">
        <f t="shared" si="851"/>
        <v>23.005000000000003</v>
      </c>
      <c r="K5307" s="29">
        <v>25.24</v>
      </c>
      <c r="L5307" s="31">
        <f t="shared" si="852"/>
        <v>82.617026212479786</v>
      </c>
      <c r="M5307" s="34">
        <f t="shared" si="860"/>
        <v>0</v>
      </c>
      <c r="N5307" s="36">
        <f t="shared" si="853"/>
        <v>1.0423973152325418E-5</v>
      </c>
      <c r="O5307" s="13"/>
      <c r="Q5307" s="16">
        <v>45915</v>
      </c>
      <c r="R5307" s="17">
        <v>0.84027777777777779</v>
      </c>
      <c r="S5307" s="15">
        <v>-4.2949999999999999</v>
      </c>
      <c r="U5307" s="18">
        <v>0</v>
      </c>
      <c r="V5307" s="13"/>
      <c r="Z5307" s="21">
        <f t="shared" si="854"/>
        <v>3.2133464937934417</v>
      </c>
      <c r="AA5307" s="21">
        <f t="shared" si="855"/>
        <v>2.654771315075128</v>
      </c>
      <c r="AB5307" s="21">
        <f t="shared" si="856"/>
        <v>0.15783674231365799</v>
      </c>
      <c r="AC5307" s="21">
        <f t="shared" si="857"/>
        <v>0.96</v>
      </c>
      <c r="AD5307" s="22">
        <f t="shared" si="858"/>
        <v>0</v>
      </c>
      <c r="AE5307" s="22">
        <f t="shared" si="859"/>
        <v>0</v>
      </c>
    </row>
    <row r="5308" spans="1:31" ht="15.75" x14ac:dyDescent="0.25">
      <c r="A5308" s="11" t="s">
        <v>173</v>
      </c>
      <c r="B5308" s="11" t="s">
        <v>5484</v>
      </c>
      <c r="C5308" s="11">
        <v>0</v>
      </c>
      <c r="D5308" s="11">
        <v>70</v>
      </c>
      <c r="E5308" s="11">
        <v>27.2</v>
      </c>
      <c r="F5308" s="11">
        <v>1.8</v>
      </c>
      <c r="H5308" s="4">
        <v>45915</v>
      </c>
      <c r="I5308" s="2" t="s">
        <v>49</v>
      </c>
      <c r="J5308" s="8">
        <f t="shared" si="851"/>
        <v>22.962499999999999</v>
      </c>
      <c r="K5308" s="29">
        <v>25.02</v>
      </c>
      <c r="L5308" s="31">
        <f t="shared" si="852"/>
        <v>83.867793819922241</v>
      </c>
      <c r="M5308" s="34">
        <f t="shared" si="860"/>
        <v>0</v>
      </c>
      <c r="N5308" s="36">
        <f t="shared" si="853"/>
        <v>9.5329056417962782E-6</v>
      </c>
      <c r="O5308" s="13"/>
      <c r="Q5308" s="16">
        <v>45915</v>
      </c>
      <c r="R5308" s="17">
        <v>0.84722222222222221</v>
      </c>
      <c r="S5308" s="15">
        <v>-4.2374999999999998</v>
      </c>
      <c r="U5308" s="18">
        <v>0</v>
      </c>
      <c r="V5308" s="13"/>
      <c r="Z5308" s="21">
        <f t="shared" si="854"/>
        <v>3.1715534722068077</v>
      </c>
      <c r="AA5308" s="21">
        <f t="shared" si="855"/>
        <v>2.6599119269589906</v>
      </c>
      <c r="AB5308" s="21">
        <f t="shared" si="856"/>
        <v>0.15840774205374955</v>
      </c>
      <c r="AC5308" s="21">
        <f t="shared" si="857"/>
        <v>0.96</v>
      </c>
      <c r="AD5308" s="22">
        <f t="shared" si="858"/>
        <v>0</v>
      </c>
      <c r="AE5308" s="22">
        <f t="shared" si="859"/>
        <v>0</v>
      </c>
    </row>
    <row r="5309" spans="1:31" ht="15.75" x14ac:dyDescent="0.25">
      <c r="A5309" s="11" t="s">
        <v>173</v>
      </c>
      <c r="B5309" s="11" t="s">
        <v>5485</v>
      </c>
      <c r="C5309" s="11">
        <v>0</v>
      </c>
      <c r="D5309" s="11">
        <v>70</v>
      </c>
      <c r="E5309" s="11">
        <v>27.1</v>
      </c>
      <c r="F5309" s="11">
        <v>1.5</v>
      </c>
      <c r="H5309" s="4">
        <v>45915</v>
      </c>
      <c r="I5309" s="2" t="s">
        <v>50</v>
      </c>
      <c r="J5309" s="8">
        <f t="shared" si="851"/>
        <v>22.862500000000001</v>
      </c>
      <c r="K5309" s="29">
        <v>24.87</v>
      </c>
      <c r="L5309" s="31">
        <f t="shared" si="852"/>
        <v>84.193903824133045</v>
      </c>
      <c r="M5309" s="34">
        <f t="shared" si="860"/>
        <v>0</v>
      </c>
      <c r="N5309" s="36">
        <f t="shared" si="853"/>
        <v>9.2851787900842171E-6</v>
      </c>
      <c r="O5309" s="13"/>
      <c r="Q5309" s="16">
        <v>45915</v>
      </c>
      <c r="R5309" s="17">
        <v>0.85416666666666663</v>
      </c>
      <c r="S5309" s="15">
        <v>-4.2374999999999998</v>
      </c>
      <c r="U5309" s="18">
        <v>0</v>
      </c>
      <c r="V5309" s="13"/>
      <c r="Z5309" s="21">
        <f t="shared" si="854"/>
        <v>3.1433307149759737</v>
      </c>
      <c r="AA5309" s="21">
        <f t="shared" si="855"/>
        <v>2.6464928390413047</v>
      </c>
      <c r="AB5309" s="21">
        <f t="shared" si="856"/>
        <v>0.15778898740300201</v>
      </c>
      <c r="AC5309" s="21">
        <f t="shared" si="857"/>
        <v>0.96</v>
      </c>
      <c r="AD5309" s="22">
        <f t="shared" si="858"/>
        <v>0</v>
      </c>
      <c r="AE5309" s="22">
        <f t="shared" si="859"/>
        <v>0</v>
      </c>
    </row>
    <row r="5310" spans="1:31" ht="15.75" x14ac:dyDescent="0.25">
      <c r="A5310" s="11" t="s">
        <v>173</v>
      </c>
      <c r="B5310" s="11" t="s">
        <v>5486</v>
      </c>
      <c r="C5310" s="11">
        <v>0</v>
      </c>
      <c r="D5310" s="11">
        <v>70</v>
      </c>
      <c r="E5310" s="11">
        <v>27</v>
      </c>
      <c r="F5310" s="11">
        <v>1.3</v>
      </c>
      <c r="H5310" s="4">
        <v>45915</v>
      </c>
      <c r="I5310" s="2" t="s">
        <v>51</v>
      </c>
      <c r="J5310" s="8">
        <f t="shared" si="851"/>
        <v>22.747500000000002</v>
      </c>
      <c r="K5310" s="29">
        <v>24.91</v>
      </c>
      <c r="L5310" s="31">
        <f t="shared" si="852"/>
        <v>83.037994237243552</v>
      </c>
      <c r="M5310" s="34">
        <f t="shared" si="860"/>
        <v>0</v>
      </c>
      <c r="N5310" s="36">
        <f t="shared" si="853"/>
        <v>1.0062463608746521E-5</v>
      </c>
      <c r="O5310" s="13"/>
      <c r="Q5310" s="16">
        <v>45915</v>
      </c>
      <c r="R5310" s="17">
        <v>0.86111111111111116</v>
      </c>
      <c r="S5310" s="15">
        <v>-4.2524999999999995</v>
      </c>
      <c r="U5310" s="18">
        <v>0</v>
      </c>
      <c r="V5310" s="13"/>
      <c r="Z5310" s="21">
        <f t="shared" si="854"/>
        <v>3.1508352849899373</v>
      </c>
      <c r="AA5310" s="21">
        <f t="shared" si="855"/>
        <v>2.6163904223749803</v>
      </c>
      <c r="AB5310" s="21">
        <f t="shared" si="856"/>
        <v>0.155946633443593</v>
      </c>
      <c r="AC5310" s="21">
        <f t="shared" si="857"/>
        <v>0.96</v>
      </c>
      <c r="AD5310" s="22">
        <f t="shared" si="858"/>
        <v>0</v>
      </c>
      <c r="AE5310" s="22">
        <f t="shared" si="859"/>
        <v>0</v>
      </c>
    </row>
    <row r="5311" spans="1:31" ht="15.75" x14ac:dyDescent="0.25">
      <c r="A5311" s="11" t="s">
        <v>173</v>
      </c>
      <c r="B5311" s="11" t="s">
        <v>5487</v>
      </c>
      <c r="C5311" s="11">
        <v>0</v>
      </c>
      <c r="D5311" s="11">
        <v>70</v>
      </c>
      <c r="E5311" s="11">
        <v>27</v>
      </c>
      <c r="F5311" s="11">
        <v>1.6</v>
      </c>
      <c r="H5311" s="4">
        <v>45915</v>
      </c>
      <c r="I5311" s="2" t="s">
        <v>52</v>
      </c>
      <c r="J5311" s="8">
        <f t="shared" si="851"/>
        <v>22.655000000000001</v>
      </c>
      <c r="K5311" s="29">
        <v>24.8</v>
      </c>
      <c r="L5311" s="31">
        <f t="shared" si="852"/>
        <v>83.129605671014502</v>
      </c>
      <c r="M5311" s="34">
        <f t="shared" si="860"/>
        <v>0</v>
      </c>
      <c r="N5311" s="36">
        <f t="shared" si="853"/>
        <v>9.9758854352178893E-6</v>
      </c>
      <c r="O5311" s="13"/>
      <c r="Q5311" s="16">
        <v>45915</v>
      </c>
      <c r="R5311" s="17">
        <v>0.86805555555555558</v>
      </c>
      <c r="S5311" s="15">
        <v>-4.3450000000000006</v>
      </c>
      <c r="U5311" s="18">
        <v>0</v>
      </c>
      <c r="V5311" s="13"/>
      <c r="Z5311" s="21">
        <f t="shared" si="854"/>
        <v>3.1302352193130303</v>
      </c>
      <c r="AA5311" s="21">
        <f t="shared" si="855"/>
        <v>2.602152194390138</v>
      </c>
      <c r="AB5311" s="21">
        <f t="shared" si="856"/>
        <v>0.15522819449532782</v>
      </c>
      <c r="AC5311" s="21">
        <f t="shared" si="857"/>
        <v>0.96</v>
      </c>
      <c r="AD5311" s="22">
        <f t="shared" si="858"/>
        <v>0</v>
      </c>
      <c r="AE5311" s="22">
        <f t="shared" si="859"/>
        <v>0</v>
      </c>
    </row>
    <row r="5312" spans="1:31" ht="15.75" x14ac:dyDescent="0.25">
      <c r="A5312" s="11" t="s">
        <v>173</v>
      </c>
      <c r="B5312" s="11" t="s">
        <v>5488</v>
      </c>
      <c r="C5312" s="11">
        <v>0</v>
      </c>
      <c r="D5312" s="11">
        <v>70</v>
      </c>
      <c r="E5312" s="11">
        <v>26.9</v>
      </c>
      <c r="F5312" s="11">
        <v>1.8</v>
      </c>
      <c r="H5312" s="4">
        <v>45915</v>
      </c>
      <c r="I5312" s="2" t="s">
        <v>53</v>
      </c>
      <c r="J5312" s="8">
        <f t="shared" si="851"/>
        <v>22.445</v>
      </c>
      <c r="K5312" s="29">
        <v>24.7</v>
      </c>
      <c r="L5312" s="31">
        <f t="shared" si="852"/>
        <v>82.262777626954431</v>
      </c>
      <c r="M5312" s="34">
        <f t="shared" si="860"/>
        <v>0</v>
      </c>
      <c r="N5312" s="36">
        <f t="shared" si="853"/>
        <v>1.0534735171214507E-5</v>
      </c>
      <c r="O5312" s="13"/>
      <c r="Q5312" s="16">
        <v>45915</v>
      </c>
      <c r="R5312" s="17">
        <v>0.875</v>
      </c>
      <c r="S5312" s="15">
        <v>-4.4550000000000001</v>
      </c>
      <c r="U5312" s="18">
        <v>0</v>
      </c>
      <c r="V5312" s="13"/>
      <c r="Z5312" s="21">
        <f t="shared" si="854"/>
        <v>3.1116099111162523</v>
      </c>
      <c r="AA5312" s="21">
        <f t="shared" si="855"/>
        <v>2.5596967417998369</v>
      </c>
      <c r="AB5312" s="21">
        <f t="shared" si="856"/>
        <v>0.15281215033937023</v>
      </c>
      <c r="AC5312" s="21">
        <f t="shared" si="857"/>
        <v>0.96</v>
      </c>
      <c r="AD5312" s="22">
        <f t="shared" si="858"/>
        <v>0</v>
      </c>
      <c r="AE5312" s="22">
        <f t="shared" si="859"/>
        <v>0</v>
      </c>
    </row>
    <row r="5313" spans="1:31" ht="15.75" x14ac:dyDescent="0.25">
      <c r="A5313" s="11" t="s">
        <v>173</v>
      </c>
      <c r="B5313" s="11" t="s">
        <v>5489</v>
      </c>
      <c r="C5313" s="11">
        <v>0</v>
      </c>
      <c r="D5313" s="11">
        <v>69</v>
      </c>
      <c r="E5313" s="11">
        <v>26.9</v>
      </c>
      <c r="F5313" s="11">
        <v>1.8</v>
      </c>
      <c r="H5313" s="4">
        <v>45915</v>
      </c>
      <c r="I5313" s="2" t="s">
        <v>54</v>
      </c>
      <c r="J5313" s="8">
        <f t="shared" si="851"/>
        <v>22.384999999999998</v>
      </c>
      <c r="K5313" s="29">
        <v>24.47</v>
      </c>
      <c r="L5313" s="31">
        <f t="shared" si="852"/>
        <v>83.464532856517067</v>
      </c>
      <c r="M5313" s="34">
        <f t="shared" si="860"/>
        <v>0</v>
      </c>
      <c r="N5313" s="36">
        <f t="shared" si="853"/>
        <v>9.6788581769959605E-6</v>
      </c>
      <c r="O5313" s="13"/>
      <c r="Q5313" s="16">
        <v>45915</v>
      </c>
      <c r="R5313" s="17">
        <v>0.88194444444444442</v>
      </c>
      <c r="S5313" s="15">
        <v>-4.5150000000000006</v>
      </c>
      <c r="U5313" s="18">
        <v>0</v>
      </c>
      <c r="V5313" s="13"/>
      <c r="Z5313" s="21">
        <f t="shared" si="854"/>
        <v>3.069138083211191</v>
      </c>
      <c r="AA5313" s="21">
        <f t="shared" si="855"/>
        <v>2.5616417638736828</v>
      </c>
      <c r="AB5313" s="21">
        <f t="shared" si="856"/>
        <v>0.15319712081503542</v>
      </c>
      <c r="AC5313" s="21">
        <f t="shared" si="857"/>
        <v>0.96</v>
      </c>
      <c r="AD5313" s="22">
        <f t="shared" si="858"/>
        <v>0</v>
      </c>
      <c r="AE5313" s="22">
        <f t="shared" si="859"/>
        <v>0</v>
      </c>
    </row>
    <row r="5314" spans="1:31" ht="15.75" x14ac:dyDescent="0.25">
      <c r="A5314" s="11" t="s">
        <v>173</v>
      </c>
      <c r="B5314" s="11" t="s">
        <v>5490</v>
      </c>
      <c r="C5314" s="11">
        <v>0</v>
      </c>
      <c r="D5314" s="11">
        <v>69</v>
      </c>
      <c r="E5314" s="11">
        <v>26.8</v>
      </c>
      <c r="F5314" s="11">
        <v>1.3</v>
      </c>
      <c r="H5314" s="4">
        <v>45915</v>
      </c>
      <c r="I5314" s="2" t="s">
        <v>55</v>
      </c>
      <c r="J5314" s="8">
        <f t="shared" ref="J5314:J5377" si="861">E5314+S5314</f>
        <v>22.317500000000003</v>
      </c>
      <c r="K5314" s="29">
        <v>24.56</v>
      </c>
      <c r="L5314" s="31">
        <f t="shared" si="852"/>
        <v>82.303033639016149</v>
      </c>
      <c r="M5314" s="34">
        <f t="shared" si="860"/>
        <v>0</v>
      </c>
      <c r="N5314" s="36">
        <f t="shared" si="853"/>
        <v>1.0473499932330801E-5</v>
      </c>
      <c r="O5314" s="13"/>
      <c r="Q5314" s="16">
        <v>45915</v>
      </c>
      <c r="R5314" s="17">
        <v>0.88888888888888884</v>
      </c>
      <c r="S5314" s="15">
        <v>-4.4824999999999999</v>
      </c>
      <c r="U5314" s="18">
        <v>0</v>
      </c>
      <c r="V5314" s="13"/>
      <c r="Z5314" s="21">
        <f t="shared" si="854"/>
        <v>3.0856968853866937</v>
      </c>
      <c r="AA5314" s="21">
        <f t="shared" si="855"/>
        <v>2.5396221455778845</v>
      </c>
      <c r="AB5314" s="21">
        <f t="shared" si="856"/>
        <v>0.15177587051500621</v>
      </c>
      <c r="AC5314" s="21">
        <f t="shared" si="857"/>
        <v>0.96</v>
      </c>
      <c r="AD5314" s="22">
        <f t="shared" si="858"/>
        <v>0</v>
      </c>
      <c r="AE5314" s="22">
        <f t="shared" si="859"/>
        <v>0</v>
      </c>
    </row>
    <row r="5315" spans="1:31" ht="15.75" x14ac:dyDescent="0.25">
      <c r="A5315" s="11" t="s">
        <v>173</v>
      </c>
      <c r="B5315" s="11" t="s">
        <v>5491</v>
      </c>
      <c r="C5315" s="11">
        <v>0</v>
      </c>
      <c r="D5315" s="11">
        <v>69</v>
      </c>
      <c r="E5315" s="11">
        <v>26.8</v>
      </c>
      <c r="F5315" s="11">
        <v>1.5</v>
      </c>
      <c r="H5315" s="4">
        <v>45915</v>
      </c>
      <c r="I5315" s="2" t="s">
        <v>56</v>
      </c>
      <c r="J5315" s="8">
        <f t="shared" si="861"/>
        <v>22.28</v>
      </c>
      <c r="K5315" s="29">
        <v>24.39</v>
      </c>
      <c r="L5315" s="31">
        <f t="shared" ref="L5315:L5378" si="862">100*(22.1*10^6*10^((4.4-6.24*((J5315+273.2)/1000)+9.95*((J5315+273.2)/1000)^2-5.15*((J5315+273.5)/1000)^3)*(1-647.3/(J5315+273.2)))-101325*((K5315-J5315)/1514)*(1+J5315/873))/(22.1*10^6*10^((4.4-6.24*((K5315+273.2)/1000)+9.95*((K5315+273.2)/1000)^2-5.15*((K5315+273.5)/1000)^3)*(1-647.3/(K5315+273.2))))</f>
        <v>83.244806090476203</v>
      </c>
      <c r="M5315" s="34">
        <f t="shared" si="860"/>
        <v>0</v>
      </c>
      <c r="N5315" s="36">
        <f t="shared" ref="N5315:N5378" si="863">(0.408*AB5315*(AE5315-$Y$7)+$Y$6*($Y$6/(K5315+273))*$Y$8*(Z5315-AA5315))/(AB5315+$Y$6*(1+AC5315*$Y$8))</f>
        <v>9.8057639468679204E-6</v>
      </c>
      <c r="O5315" s="13"/>
      <c r="Q5315" s="16">
        <v>45915</v>
      </c>
      <c r="R5315" s="17">
        <v>0.89583333333333337</v>
      </c>
      <c r="S5315" s="15">
        <v>-4.5200000000000005</v>
      </c>
      <c r="U5315" s="18">
        <v>0</v>
      </c>
      <c r="V5315" s="13"/>
      <c r="Z5315" s="21">
        <f t="shared" ref="Z5315:Z5378" si="864">0.6108*EXP(17.27*K5315/(K5315+237.3))</f>
        <v>3.0544842704630484</v>
      </c>
      <c r="AA5315" s="21">
        <f t="shared" ref="AA5315:AA5378" si="865">(L5315/100)*Z5315</f>
        <v>2.542699508011061</v>
      </c>
      <c r="AB5315" s="21">
        <f t="shared" ref="AB5315:AB5378" si="866">(4098*AA5315)/((K5315+237.3)^2)</f>
        <v>0.15215728090181699</v>
      </c>
      <c r="AC5315" s="21">
        <f t="shared" ref="AC5315:AC5378" si="867">IF(M5315&gt;10,0.24,0.96)</f>
        <v>0.96</v>
      </c>
      <c r="AD5315" s="22">
        <f t="shared" ref="AD5315:AD5378" si="868">M5315*3600/1000000</f>
        <v>0</v>
      </c>
      <c r="AE5315" s="22">
        <f t="shared" ref="AE5315:AE5378" si="869">IF(M5315&gt;10,(1-$Y$4)*AD5315,0)</f>
        <v>0</v>
      </c>
    </row>
    <row r="5316" spans="1:31" ht="15.75" x14ac:dyDescent="0.25">
      <c r="A5316" s="11" t="s">
        <v>173</v>
      </c>
      <c r="B5316" s="11" t="s">
        <v>5492</v>
      </c>
      <c r="C5316" s="11">
        <v>0</v>
      </c>
      <c r="D5316" s="11">
        <v>70</v>
      </c>
      <c r="E5316" s="11">
        <v>26.6</v>
      </c>
      <c r="F5316" s="11">
        <v>1.6</v>
      </c>
      <c r="H5316" s="4">
        <v>45915</v>
      </c>
      <c r="I5316" s="2" t="s">
        <v>57</v>
      </c>
      <c r="J5316" s="8">
        <f t="shared" si="861"/>
        <v>22.015000000000001</v>
      </c>
      <c r="K5316" s="29">
        <v>24.29</v>
      </c>
      <c r="L5316" s="31">
        <f t="shared" si="862"/>
        <v>81.950963593026827</v>
      </c>
      <c r="M5316" s="34">
        <f t="shared" si="860"/>
        <v>0</v>
      </c>
      <c r="N5316" s="36">
        <f t="shared" si="863"/>
        <v>1.0643563224796467E-5</v>
      </c>
      <c r="O5316" s="13"/>
      <c r="Q5316" s="16">
        <v>45915</v>
      </c>
      <c r="R5316" s="17">
        <v>0.90277777777777779</v>
      </c>
      <c r="S5316" s="15">
        <v>-4.5850000000000009</v>
      </c>
      <c r="U5316" s="18">
        <v>0</v>
      </c>
      <c r="V5316" s="13"/>
      <c r="Z5316" s="21">
        <f t="shared" si="864"/>
        <v>3.0362528555924286</v>
      </c>
      <c r="AA5316" s="21">
        <f t="shared" si="865"/>
        <v>2.4882384722787885</v>
      </c>
      <c r="AB5316" s="21">
        <f t="shared" si="866"/>
        <v>0.1490121493593691</v>
      </c>
      <c r="AC5316" s="21">
        <f t="shared" si="867"/>
        <v>0.96</v>
      </c>
      <c r="AD5316" s="22">
        <f t="shared" si="868"/>
        <v>0</v>
      </c>
      <c r="AE5316" s="22">
        <f t="shared" si="869"/>
        <v>0</v>
      </c>
    </row>
    <row r="5317" spans="1:31" ht="15.75" x14ac:dyDescent="0.25">
      <c r="A5317" s="11" t="s">
        <v>173</v>
      </c>
      <c r="B5317" s="11" t="s">
        <v>5493</v>
      </c>
      <c r="C5317" s="11">
        <v>0</v>
      </c>
      <c r="D5317" s="11">
        <v>71</v>
      </c>
      <c r="E5317" s="11">
        <v>26.6</v>
      </c>
      <c r="F5317" s="11">
        <v>0.9</v>
      </c>
      <c r="H5317" s="4">
        <v>45915</v>
      </c>
      <c r="I5317" s="2" t="s">
        <v>58</v>
      </c>
      <c r="J5317" s="8">
        <f t="shared" si="861"/>
        <v>22.01</v>
      </c>
      <c r="K5317" s="29">
        <v>24.36</v>
      </c>
      <c r="L5317" s="31">
        <f t="shared" si="862"/>
        <v>81.410875050297875</v>
      </c>
      <c r="M5317" s="34">
        <f t="shared" si="860"/>
        <v>0</v>
      </c>
      <c r="N5317" s="36">
        <f t="shared" si="863"/>
        <v>1.1026073073865188E-5</v>
      </c>
      <c r="O5317" s="13"/>
      <c r="Q5317" s="16">
        <v>45915</v>
      </c>
      <c r="R5317" s="17">
        <v>0.90972222222222221</v>
      </c>
      <c r="S5317" s="15">
        <v>-4.5900000000000007</v>
      </c>
      <c r="U5317" s="18">
        <v>0</v>
      </c>
      <c r="V5317" s="13"/>
      <c r="Z5317" s="21">
        <f t="shared" si="864"/>
        <v>3.0490048462005706</v>
      </c>
      <c r="AA5317" s="21">
        <f t="shared" si="865"/>
        <v>2.4822215256178732</v>
      </c>
      <c r="AB5317" s="21">
        <f t="shared" si="866"/>
        <v>0.14857229002120351</v>
      </c>
      <c r="AC5317" s="21">
        <f t="shared" si="867"/>
        <v>0.96</v>
      </c>
      <c r="AD5317" s="22">
        <f t="shared" si="868"/>
        <v>0</v>
      </c>
      <c r="AE5317" s="22">
        <f t="shared" si="869"/>
        <v>0</v>
      </c>
    </row>
    <row r="5318" spans="1:31" ht="15.75" x14ac:dyDescent="0.25">
      <c r="A5318" s="11" t="s">
        <v>173</v>
      </c>
      <c r="B5318" s="11" t="s">
        <v>5494</v>
      </c>
      <c r="C5318" s="11">
        <v>0</v>
      </c>
      <c r="D5318" s="11">
        <v>70</v>
      </c>
      <c r="E5318" s="11">
        <v>26.5</v>
      </c>
      <c r="F5318" s="11">
        <v>0.7</v>
      </c>
      <c r="H5318" s="4">
        <v>45915</v>
      </c>
      <c r="I5318" s="2" t="s">
        <v>59</v>
      </c>
      <c r="J5318" s="8">
        <f t="shared" si="861"/>
        <v>21.89</v>
      </c>
      <c r="K5318" s="29">
        <v>24.24</v>
      </c>
      <c r="L5318" s="31">
        <f t="shared" si="862"/>
        <v>81.36166732263311</v>
      </c>
      <c r="M5318" s="34">
        <f t="shared" si="860"/>
        <v>0</v>
      </c>
      <c r="N5318" s="36">
        <f t="shared" si="863"/>
        <v>1.1028221886187406E-5</v>
      </c>
      <c r="O5318" s="13"/>
      <c r="Q5318" s="16">
        <v>45915</v>
      </c>
      <c r="R5318" s="17">
        <v>0.91666666666666663</v>
      </c>
      <c r="S5318" s="15">
        <v>-4.6099999999999985</v>
      </c>
      <c r="U5318" s="18">
        <v>0</v>
      </c>
      <c r="V5318" s="13"/>
      <c r="Z5318" s="21">
        <f t="shared" si="864"/>
        <v>3.0271727989131079</v>
      </c>
      <c r="AA5318" s="21">
        <f t="shared" si="865"/>
        <v>2.4629582619329242</v>
      </c>
      <c r="AB5318" s="21">
        <f t="shared" si="866"/>
        <v>0.14755460487158348</v>
      </c>
      <c r="AC5318" s="21">
        <f t="shared" si="867"/>
        <v>0.96</v>
      </c>
      <c r="AD5318" s="22">
        <f t="shared" si="868"/>
        <v>0</v>
      </c>
      <c r="AE5318" s="22">
        <f t="shared" si="869"/>
        <v>0</v>
      </c>
    </row>
    <row r="5319" spans="1:31" ht="15.75" x14ac:dyDescent="0.25">
      <c r="A5319" s="11" t="s">
        <v>173</v>
      </c>
      <c r="B5319" s="11" t="s">
        <v>5495</v>
      </c>
      <c r="C5319" s="11">
        <v>0</v>
      </c>
      <c r="D5319" s="11">
        <v>71</v>
      </c>
      <c r="E5319" s="11">
        <v>26.3</v>
      </c>
      <c r="F5319" s="11">
        <v>1</v>
      </c>
      <c r="H5319" s="4">
        <v>45915</v>
      </c>
      <c r="I5319" s="2" t="s">
        <v>60</v>
      </c>
      <c r="J5319" s="8">
        <f t="shared" si="861"/>
        <v>21.642499999999998</v>
      </c>
      <c r="K5319" s="29">
        <v>24.22</v>
      </c>
      <c r="L5319" s="31">
        <f t="shared" si="862"/>
        <v>79.635398626407877</v>
      </c>
      <c r="M5319" s="34">
        <f t="shared" si="860"/>
        <v>0</v>
      </c>
      <c r="N5319" s="36">
        <f t="shared" si="863"/>
        <v>1.2206983210692285E-5</v>
      </c>
      <c r="O5319" s="13"/>
      <c r="Q5319" s="16">
        <v>45915</v>
      </c>
      <c r="R5319" s="17">
        <v>0.92361111111111116</v>
      </c>
      <c r="S5319" s="15">
        <v>-4.6575000000000006</v>
      </c>
      <c r="U5319" s="18">
        <v>0</v>
      </c>
      <c r="V5319" s="13"/>
      <c r="Z5319" s="21">
        <f t="shared" si="864"/>
        <v>3.0235474144570627</v>
      </c>
      <c r="AA5319" s="21">
        <f t="shared" si="865"/>
        <v>2.4078140361613305</v>
      </c>
      <c r="AB5319" s="21">
        <f t="shared" si="866"/>
        <v>0.14427300603353677</v>
      </c>
      <c r="AC5319" s="21">
        <f t="shared" si="867"/>
        <v>0.96</v>
      </c>
      <c r="AD5319" s="22">
        <f t="shared" si="868"/>
        <v>0</v>
      </c>
      <c r="AE5319" s="22">
        <f t="shared" si="869"/>
        <v>0</v>
      </c>
    </row>
    <row r="5320" spans="1:31" ht="15.75" x14ac:dyDescent="0.25">
      <c r="A5320" s="11" t="s">
        <v>173</v>
      </c>
      <c r="B5320" s="11" t="s">
        <v>5496</v>
      </c>
      <c r="C5320" s="11">
        <v>0</v>
      </c>
      <c r="D5320" s="11">
        <v>73</v>
      </c>
      <c r="E5320" s="11">
        <v>26.3</v>
      </c>
      <c r="F5320" s="11">
        <v>1.6</v>
      </c>
      <c r="H5320" s="4">
        <v>45915</v>
      </c>
      <c r="I5320" s="2" t="s">
        <v>61</v>
      </c>
      <c r="J5320" s="8">
        <f t="shared" si="861"/>
        <v>21.622500000000002</v>
      </c>
      <c r="K5320" s="29">
        <v>23.87</v>
      </c>
      <c r="L5320" s="31">
        <f t="shared" si="862"/>
        <v>81.993007691094192</v>
      </c>
      <c r="M5320" s="34">
        <f t="shared" si="860"/>
        <v>3.0000000000000001E-3</v>
      </c>
      <c r="N5320" s="36">
        <f t="shared" si="863"/>
        <v>1.0510310887930282E-5</v>
      </c>
      <c r="O5320" s="13"/>
      <c r="Q5320" s="16">
        <v>45915</v>
      </c>
      <c r="R5320" s="17">
        <v>0.93055555555555558</v>
      </c>
      <c r="S5320" s="15">
        <v>-4.6775000000000002</v>
      </c>
      <c r="U5320" s="18">
        <v>3.0000000000000001E-3</v>
      </c>
      <c r="V5320" s="13"/>
      <c r="Z5320" s="21">
        <f t="shared" si="864"/>
        <v>2.9607134468431684</v>
      </c>
      <c r="AA5320" s="21">
        <f t="shared" si="865"/>
        <v>2.4275780041813788</v>
      </c>
      <c r="AB5320" s="21">
        <f t="shared" si="866"/>
        <v>0.14584735913297148</v>
      </c>
      <c r="AC5320" s="21">
        <f t="shared" si="867"/>
        <v>0.96</v>
      </c>
      <c r="AD5320" s="22">
        <f t="shared" si="868"/>
        <v>1.08E-5</v>
      </c>
      <c r="AE5320" s="22">
        <f t="shared" si="869"/>
        <v>0</v>
      </c>
    </row>
    <row r="5321" spans="1:31" ht="15.75" x14ac:dyDescent="0.25">
      <c r="A5321" s="11" t="s">
        <v>173</v>
      </c>
      <c r="B5321" s="11" t="s">
        <v>5497</v>
      </c>
      <c r="C5321" s="11">
        <v>0</v>
      </c>
      <c r="D5321" s="11">
        <v>73</v>
      </c>
      <c r="E5321" s="11">
        <v>26.3</v>
      </c>
      <c r="F5321" s="11">
        <v>1.6</v>
      </c>
      <c r="H5321" s="4">
        <v>45915</v>
      </c>
      <c r="I5321" s="2" t="s">
        <v>62</v>
      </c>
      <c r="J5321" s="8">
        <f t="shared" si="861"/>
        <v>21.545000000000002</v>
      </c>
      <c r="K5321" s="29">
        <v>23.87</v>
      </c>
      <c r="L5321" s="31">
        <f t="shared" si="862"/>
        <v>81.399135050701901</v>
      </c>
      <c r="M5321" s="34">
        <f t="shared" si="860"/>
        <v>0</v>
      </c>
      <c r="N5321" s="36">
        <f t="shared" si="863"/>
        <v>1.0906471968863463E-5</v>
      </c>
      <c r="O5321" s="13"/>
      <c r="Q5321" s="16">
        <v>45915</v>
      </c>
      <c r="R5321" s="17">
        <v>0.9375</v>
      </c>
      <c r="S5321" s="15">
        <v>-4.7550000000000008</v>
      </c>
      <c r="U5321" s="18">
        <v>0</v>
      </c>
      <c r="V5321" s="13"/>
      <c r="Z5321" s="21">
        <f t="shared" si="864"/>
        <v>2.9607134468431684</v>
      </c>
      <c r="AA5321" s="21">
        <f t="shared" si="865"/>
        <v>2.4099951370601618</v>
      </c>
      <c r="AB5321" s="21">
        <f t="shared" si="866"/>
        <v>0.14479099153893396</v>
      </c>
      <c r="AC5321" s="21">
        <f t="shared" si="867"/>
        <v>0.96</v>
      </c>
      <c r="AD5321" s="22">
        <f t="shared" si="868"/>
        <v>0</v>
      </c>
      <c r="AE5321" s="22">
        <f t="shared" si="869"/>
        <v>0</v>
      </c>
    </row>
    <row r="5322" spans="1:31" ht="15.75" x14ac:dyDescent="0.25">
      <c r="A5322" s="11" t="s">
        <v>173</v>
      </c>
      <c r="B5322" s="11" t="s">
        <v>5498</v>
      </c>
      <c r="C5322" s="11">
        <v>0</v>
      </c>
      <c r="D5322" s="11">
        <v>72</v>
      </c>
      <c r="E5322" s="11">
        <v>26.2</v>
      </c>
      <c r="F5322" s="11">
        <v>1.4</v>
      </c>
      <c r="H5322" s="4">
        <v>45915</v>
      </c>
      <c r="I5322" s="2" t="s">
        <v>63</v>
      </c>
      <c r="J5322" s="8">
        <f t="shared" si="861"/>
        <v>21.43</v>
      </c>
      <c r="K5322" s="29">
        <v>23.61</v>
      </c>
      <c r="L5322" s="31">
        <f t="shared" si="862"/>
        <v>82.409513405528088</v>
      </c>
      <c r="M5322" s="34">
        <f t="shared" ref="M5322:M5385" si="870">U5322</f>
        <v>0</v>
      </c>
      <c r="N5322" s="36">
        <f t="shared" si="863"/>
        <v>1.0171237632206267E-5</v>
      </c>
      <c r="O5322" s="13"/>
      <c r="Q5322" s="16">
        <v>45915</v>
      </c>
      <c r="R5322" s="17">
        <v>0.94444444444444442</v>
      </c>
      <c r="S5322" s="15">
        <v>-4.7700000000000005</v>
      </c>
      <c r="U5322" s="18">
        <v>0</v>
      </c>
      <c r="V5322" s="13"/>
      <c r="Z5322" s="21">
        <f t="shared" si="864"/>
        <v>2.9147772844250484</v>
      </c>
      <c r="AA5322" s="21">
        <f t="shared" si="865"/>
        <v>2.4020537769495478</v>
      </c>
      <c r="AB5322" s="21">
        <f t="shared" si="866"/>
        <v>0.14460164401435274</v>
      </c>
      <c r="AC5322" s="21">
        <f t="shared" si="867"/>
        <v>0.96</v>
      </c>
      <c r="AD5322" s="22">
        <f t="shared" si="868"/>
        <v>0</v>
      </c>
      <c r="AE5322" s="22">
        <f t="shared" si="869"/>
        <v>0</v>
      </c>
    </row>
    <row r="5323" spans="1:31" ht="15.75" x14ac:dyDescent="0.25">
      <c r="A5323" s="11" t="s">
        <v>173</v>
      </c>
      <c r="B5323" s="11" t="s">
        <v>5499</v>
      </c>
      <c r="C5323" s="11">
        <v>0</v>
      </c>
      <c r="D5323" s="11">
        <v>72</v>
      </c>
      <c r="E5323" s="11">
        <v>26</v>
      </c>
      <c r="F5323" s="11">
        <v>1.3</v>
      </c>
      <c r="H5323" s="4">
        <v>45915</v>
      </c>
      <c r="I5323" s="2" t="s">
        <v>64</v>
      </c>
      <c r="J5323" s="8">
        <f t="shared" si="861"/>
        <v>21.375</v>
      </c>
      <c r="K5323" s="29">
        <v>23.77</v>
      </c>
      <c r="L5323" s="31">
        <f t="shared" si="862"/>
        <v>80.821373210818109</v>
      </c>
      <c r="M5323" s="34">
        <f t="shared" si="870"/>
        <v>0</v>
      </c>
      <c r="N5323" s="36">
        <f t="shared" si="863"/>
        <v>1.1268224225465494E-5</v>
      </c>
      <c r="O5323" s="13"/>
      <c r="Q5323" s="16">
        <v>45915</v>
      </c>
      <c r="R5323" s="17">
        <v>0.95138888888888884</v>
      </c>
      <c r="S5323" s="15">
        <v>-4.625</v>
      </c>
      <c r="U5323" s="18">
        <v>0</v>
      </c>
      <c r="V5323" s="13"/>
      <c r="Z5323" s="21">
        <f t="shared" si="864"/>
        <v>2.9429714831448694</v>
      </c>
      <c r="AA5323" s="21">
        <f t="shared" si="865"/>
        <v>2.3785499658804636</v>
      </c>
      <c r="AB5323" s="21">
        <f t="shared" si="866"/>
        <v>0.14301128032823468</v>
      </c>
      <c r="AC5323" s="21">
        <f t="shared" si="867"/>
        <v>0.96</v>
      </c>
      <c r="AD5323" s="22">
        <f t="shared" si="868"/>
        <v>0</v>
      </c>
      <c r="AE5323" s="22">
        <f t="shared" si="869"/>
        <v>0</v>
      </c>
    </row>
    <row r="5324" spans="1:31" ht="15.75" x14ac:dyDescent="0.25">
      <c r="A5324" s="11" t="s">
        <v>173</v>
      </c>
      <c r="B5324" s="11" t="s">
        <v>5500</v>
      </c>
      <c r="C5324" s="11">
        <v>0</v>
      </c>
      <c r="D5324" s="11">
        <v>72</v>
      </c>
      <c r="E5324" s="11">
        <v>25.8</v>
      </c>
      <c r="F5324" s="11">
        <v>1.5</v>
      </c>
      <c r="H5324" s="4">
        <v>45915</v>
      </c>
      <c r="I5324" s="2" t="s">
        <v>65</v>
      </c>
      <c r="J5324" s="8">
        <f t="shared" si="861"/>
        <v>21.232500000000002</v>
      </c>
      <c r="K5324" s="29">
        <v>23.51</v>
      </c>
      <c r="L5324" s="31">
        <f t="shared" si="862"/>
        <v>81.614928032478986</v>
      </c>
      <c r="M5324" s="34">
        <f t="shared" si="870"/>
        <v>0</v>
      </c>
      <c r="N5324" s="36">
        <f t="shared" si="863"/>
        <v>1.0669331044100941E-5</v>
      </c>
      <c r="O5324" s="13"/>
      <c r="Q5324" s="16">
        <v>45915</v>
      </c>
      <c r="R5324" s="17">
        <v>0.95833333333333337</v>
      </c>
      <c r="S5324" s="15">
        <v>-4.567499999999999</v>
      </c>
      <c r="U5324" s="18">
        <v>0</v>
      </c>
      <c r="V5324" s="13"/>
      <c r="Z5324" s="21">
        <f t="shared" si="864"/>
        <v>2.8972758606697502</v>
      </c>
      <c r="AA5324" s="21">
        <f t="shared" si="865"/>
        <v>2.3646096085880028</v>
      </c>
      <c r="AB5324" s="21">
        <f t="shared" si="866"/>
        <v>0.14245671511444738</v>
      </c>
      <c r="AC5324" s="21">
        <f t="shared" si="867"/>
        <v>0.96</v>
      </c>
      <c r="AD5324" s="22">
        <f t="shared" si="868"/>
        <v>0</v>
      </c>
      <c r="AE5324" s="22">
        <f t="shared" si="869"/>
        <v>0</v>
      </c>
    </row>
    <row r="5325" spans="1:31" ht="15.75" x14ac:dyDescent="0.25">
      <c r="A5325" s="11" t="s">
        <v>173</v>
      </c>
      <c r="B5325" s="11" t="s">
        <v>5501</v>
      </c>
      <c r="C5325" s="11">
        <v>0</v>
      </c>
      <c r="D5325" s="11">
        <v>73</v>
      </c>
      <c r="E5325" s="11">
        <v>25.8</v>
      </c>
      <c r="F5325" s="11">
        <v>1.5</v>
      </c>
      <c r="H5325" s="4">
        <v>45916</v>
      </c>
      <c r="I5325" s="2" t="s">
        <v>66</v>
      </c>
      <c r="J5325" s="8">
        <f t="shared" si="861"/>
        <v>21.217500000000001</v>
      </c>
      <c r="K5325" s="29">
        <v>23.49</v>
      </c>
      <c r="L5325" s="31">
        <f t="shared" si="862"/>
        <v>81.645285062991618</v>
      </c>
      <c r="M5325" s="34">
        <f t="shared" si="870"/>
        <v>0</v>
      </c>
      <c r="N5325" s="36">
        <f t="shared" si="863"/>
        <v>1.0644098971785174E-5</v>
      </c>
      <c r="O5325" s="13"/>
      <c r="Q5325" s="16">
        <v>45915</v>
      </c>
      <c r="R5325" s="17">
        <v>0.96527777777777779</v>
      </c>
      <c r="S5325" s="15">
        <v>-4.5825000000000005</v>
      </c>
      <c r="U5325" s="18">
        <v>0</v>
      </c>
      <c r="V5325" s="13"/>
      <c r="Z5325" s="21">
        <f t="shared" si="864"/>
        <v>2.8937866025398487</v>
      </c>
      <c r="AA5325" s="21">
        <f t="shared" si="865"/>
        <v>2.3626403207583198</v>
      </c>
      <c r="AB5325" s="21">
        <f t="shared" si="866"/>
        <v>0.14235990736249843</v>
      </c>
      <c r="AC5325" s="21">
        <f t="shared" si="867"/>
        <v>0.96</v>
      </c>
      <c r="AD5325" s="22">
        <f t="shared" si="868"/>
        <v>0</v>
      </c>
      <c r="AE5325" s="22">
        <f t="shared" si="869"/>
        <v>0</v>
      </c>
    </row>
    <row r="5326" spans="1:31" ht="15.75" x14ac:dyDescent="0.25">
      <c r="A5326" s="11" t="s">
        <v>173</v>
      </c>
      <c r="B5326" s="11" t="s">
        <v>5502</v>
      </c>
      <c r="C5326" s="11">
        <v>0</v>
      </c>
      <c r="D5326" s="11">
        <v>73</v>
      </c>
      <c r="E5326" s="11">
        <v>25.7</v>
      </c>
      <c r="F5326" s="11">
        <v>1.3</v>
      </c>
      <c r="H5326" s="4">
        <v>45916</v>
      </c>
      <c r="I5326" s="2" t="s">
        <v>67</v>
      </c>
      <c r="J5326" s="8">
        <f t="shared" si="861"/>
        <v>21.21</v>
      </c>
      <c r="K5326" s="29">
        <v>23.34</v>
      </c>
      <c r="L5326" s="31">
        <f t="shared" si="862"/>
        <v>82.691619599981166</v>
      </c>
      <c r="M5326" s="34">
        <f t="shared" si="870"/>
        <v>0</v>
      </c>
      <c r="N5326" s="36">
        <f t="shared" si="863"/>
        <v>9.9220704273794646E-6</v>
      </c>
      <c r="O5326" s="13"/>
      <c r="Q5326" s="16">
        <v>45915</v>
      </c>
      <c r="R5326" s="17">
        <v>0.97222222222222221</v>
      </c>
      <c r="S5326" s="15">
        <v>-4.4899999999999993</v>
      </c>
      <c r="U5326" s="18">
        <v>0</v>
      </c>
      <c r="V5326" s="13"/>
      <c r="Z5326" s="21">
        <f t="shared" si="864"/>
        <v>2.867733857683608</v>
      </c>
      <c r="AA5326" s="21">
        <f t="shared" si="865"/>
        <v>2.3713755727355945</v>
      </c>
      <c r="AB5326" s="21">
        <f t="shared" si="866"/>
        <v>0.14305075756453686</v>
      </c>
      <c r="AC5326" s="21">
        <f t="shared" si="867"/>
        <v>0.96</v>
      </c>
      <c r="AD5326" s="22">
        <f t="shared" si="868"/>
        <v>0</v>
      </c>
      <c r="AE5326" s="22">
        <f t="shared" si="869"/>
        <v>0</v>
      </c>
    </row>
    <row r="5327" spans="1:31" ht="15.75" x14ac:dyDescent="0.25">
      <c r="A5327" s="11" t="s">
        <v>173</v>
      </c>
      <c r="B5327" s="11" t="s">
        <v>5503</v>
      </c>
      <c r="C5327" s="11">
        <v>0</v>
      </c>
      <c r="D5327" s="11">
        <v>73</v>
      </c>
      <c r="E5327" s="11">
        <v>25.7</v>
      </c>
      <c r="F5327" s="11">
        <v>1.4</v>
      </c>
      <c r="H5327" s="4">
        <v>45916</v>
      </c>
      <c r="I5327" s="2" t="s">
        <v>68</v>
      </c>
      <c r="J5327" s="8">
        <f t="shared" si="861"/>
        <v>21.2775</v>
      </c>
      <c r="K5327" s="29">
        <v>23.33</v>
      </c>
      <c r="L5327" s="31">
        <f t="shared" si="862"/>
        <v>83.293366862298043</v>
      </c>
      <c r="M5327" s="34">
        <f t="shared" si="870"/>
        <v>0</v>
      </c>
      <c r="N5327" s="36">
        <f t="shared" si="863"/>
        <v>9.5316354744633127E-6</v>
      </c>
      <c r="O5327" s="13"/>
      <c r="Q5327" s="16">
        <v>45915</v>
      </c>
      <c r="R5327" s="17">
        <v>0.97916666666666663</v>
      </c>
      <c r="S5327" s="15">
        <v>-4.4225000000000003</v>
      </c>
      <c r="U5327" s="18">
        <v>0</v>
      </c>
      <c r="V5327" s="13"/>
      <c r="Z5327" s="21">
        <f t="shared" si="864"/>
        <v>2.8660043103468982</v>
      </c>
      <c r="AA5327" s="21">
        <f t="shared" si="865"/>
        <v>2.3871914845065167</v>
      </c>
      <c r="AB5327" s="21">
        <f t="shared" si="866"/>
        <v>0.14401588667349186</v>
      </c>
      <c r="AC5327" s="21">
        <f t="shared" si="867"/>
        <v>0.96</v>
      </c>
      <c r="AD5327" s="22">
        <f t="shared" si="868"/>
        <v>0</v>
      </c>
      <c r="AE5327" s="22">
        <f t="shared" si="869"/>
        <v>0</v>
      </c>
    </row>
    <row r="5328" spans="1:31" ht="15.75" x14ac:dyDescent="0.25">
      <c r="A5328" s="11" t="s">
        <v>173</v>
      </c>
      <c r="B5328" s="11" t="s">
        <v>5504</v>
      </c>
      <c r="C5328" s="11">
        <v>0</v>
      </c>
      <c r="D5328" s="11">
        <v>72</v>
      </c>
      <c r="E5328" s="11">
        <v>25.7</v>
      </c>
      <c r="F5328" s="11">
        <v>0.7</v>
      </c>
      <c r="H5328" s="4">
        <v>45916</v>
      </c>
      <c r="I5328" s="2" t="s">
        <v>69</v>
      </c>
      <c r="J5328" s="8">
        <f t="shared" si="861"/>
        <v>21.384999999999998</v>
      </c>
      <c r="K5328" s="29">
        <v>23.67</v>
      </c>
      <c r="L5328" s="31">
        <f t="shared" si="862"/>
        <v>81.623311725952036</v>
      </c>
      <c r="M5328" s="34">
        <f t="shared" si="870"/>
        <v>0</v>
      </c>
      <c r="N5328" s="36">
        <f t="shared" si="863"/>
        <v>1.0705036110177872E-5</v>
      </c>
      <c r="O5328" s="13"/>
      <c r="Q5328" s="16">
        <v>45915</v>
      </c>
      <c r="R5328" s="17">
        <v>0.98611111111111116</v>
      </c>
      <c r="S5328" s="15">
        <v>-4.3150000000000004</v>
      </c>
      <c r="U5328" s="18">
        <v>0</v>
      </c>
      <c r="V5328" s="13"/>
      <c r="Z5328" s="21">
        <f t="shared" si="864"/>
        <v>2.9253223626444713</v>
      </c>
      <c r="AA5328" s="21">
        <f t="shared" si="865"/>
        <v>2.3877449910502819</v>
      </c>
      <c r="AB5328" s="21">
        <f t="shared" si="866"/>
        <v>0.14367417949924768</v>
      </c>
      <c r="AC5328" s="21">
        <f t="shared" si="867"/>
        <v>0.96</v>
      </c>
      <c r="AD5328" s="22">
        <f t="shared" si="868"/>
        <v>0</v>
      </c>
      <c r="AE5328" s="22">
        <f t="shared" si="869"/>
        <v>0</v>
      </c>
    </row>
    <row r="5329" spans="1:31" ht="15.75" x14ac:dyDescent="0.25">
      <c r="A5329" s="11" t="s">
        <v>173</v>
      </c>
      <c r="B5329" s="11" t="s">
        <v>5505</v>
      </c>
      <c r="C5329" s="11">
        <v>0</v>
      </c>
      <c r="D5329" s="11">
        <v>73</v>
      </c>
      <c r="E5329" s="11">
        <v>25.4</v>
      </c>
      <c r="F5329" s="11">
        <v>0.9</v>
      </c>
      <c r="H5329" s="4">
        <v>45916</v>
      </c>
      <c r="I5329" s="2" t="s">
        <v>70</v>
      </c>
      <c r="J5329" s="8">
        <f t="shared" si="861"/>
        <v>20.972499999999997</v>
      </c>
      <c r="K5329" s="29">
        <v>23.91</v>
      </c>
      <c r="L5329" s="31">
        <f t="shared" si="862"/>
        <v>76.787182364758706</v>
      </c>
      <c r="M5329" s="34">
        <f t="shared" si="870"/>
        <v>0</v>
      </c>
      <c r="N5329" s="36">
        <f t="shared" si="863"/>
        <v>1.412448146548175E-5</v>
      </c>
      <c r="O5329" s="13"/>
      <c r="Q5329" s="16">
        <v>45915</v>
      </c>
      <c r="R5329" s="17">
        <v>0.99305555555555558</v>
      </c>
      <c r="S5329" s="15">
        <v>-4.4275000000000002</v>
      </c>
      <c r="U5329" s="18">
        <v>0</v>
      </c>
      <c r="V5329" s="13"/>
      <c r="Z5329" s="21">
        <f t="shared" si="864"/>
        <v>2.9678363205512177</v>
      </c>
      <c r="AA5329" s="21">
        <f t="shared" si="865"/>
        <v>2.2789178877492082</v>
      </c>
      <c r="AB5329" s="21">
        <f t="shared" si="866"/>
        <v>0.1368740232442828</v>
      </c>
      <c r="AC5329" s="21">
        <f t="shared" si="867"/>
        <v>0.96</v>
      </c>
      <c r="AD5329" s="22">
        <f t="shared" si="868"/>
        <v>0</v>
      </c>
      <c r="AE5329" s="22">
        <f t="shared" si="869"/>
        <v>0</v>
      </c>
    </row>
    <row r="5330" spans="1:31" ht="15.75" x14ac:dyDescent="0.25">
      <c r="A5330" s="11" t="s">
        <v>173</v>
      </c>
      <c r="B5330" s="11" t="s">
        <v>5506</v>
      </c>
      <c r="C5330" s="11">
        <v>0</v>
      </c>
      <c r="D5330" s="11">
        <v>74</v>
      </c>
      <c r="E5330" s="11">
        <v>25.1</v>
      </c>
      <c r="F5330" s="11">
        <v>0.9</v>
      </c>
      <c r="H5330" s="4">
        <v>45916</v>
      </c>
      <c r="I5330" s="2" t="s">
        <v>71</v>
      </c>
      <c r="J5330" s="8">
        <f t="shared" si="861"/>
        <v>20.842500000000001</v>
      </c>
      <c r="K5330" s="29">
        <v>23.78</v>
      </c>
      <c r="L5330" s="31">
        <f t="shared" si="862"/>
        <v>76.719433110769288</v>
      </c>
      <c r="M5330" s="34">
        <f t="shared" si="870"/>
        <v>0</v>
      </c>
      <c r="N5330" s="36">
        <f t="shared" si="863"/>
        <v>1.412794636607272E-5</v>
      </c>
      <c r="O5330" s="13"/>
      <c r="Q5330" s="16">
        <v>45916</v>
      </c>
      <c r="R5330" s="17">
        <v>0</v>
      </c>
      <c r="S5330" s="15">
        <v>-4.2575000000000003</v>
      </c>
      <c r="U5330" s="18">
        <v>0</v>
      </c>
      <c r="V5330" s="13"/>
      <c r="Z5330" s="21">
        <f t="shared" si="864"/>
        <v>2.9447414947919381</v>
      </c>
      <c r="AA5330" s="21">
        <f t="shared" si="865"/>
        <v>2.2591889813819686</v>
      </c>
      <c r="AB5330" s="21">
        <f t="shared" si="866"/>
        <v>0.13582424738124044</v>
      </c>
      <c r="AC5330" s="21">
        <f t="shared" si="867"/>
        <v>0.96</v>
      </c>
      <c r="AD5330" s="22">
        <f t="shared" si="868"/>
        <v>0</v>
      </c>
      <c r="AE5330" s="22">
        <f t="shared" si="869"/>
        <v>0</v>
      </c>
    </row>
    <row r="5331" spans="1:31" ht="15.75" x14ac:dyDescent="0.25">
      <c r="A5331" s="11" t="s">
        <v>173</v>
      </c>
      <c r="B5331" s="11" t="s">
        <v>5507</v>
      </c>
      <c r="C5331" s="11">
        <v>0</v>
      </c>
      <c r="D5331" s="11">
        <v>75</v>
      </c>
      <c r="E5331" s="11">
        <v>24.9</v>
      </c>
      <c r="F5331" s="11">
        <v>0.5</v>
      </c>
      <c r="H5331" s="4">
        <v>45916</v>
      </c>
      <c r="I5331" s="2" t="s">
        <v>72</v>
      </c>
      <c r="J5331" s="8">
        <f t="shared" si="861"/>
        <v>20.774999999999999</v>
      </c>
      <c r="K5331" s="29">
        <v>23.04</v>
      </c>
      <c r="L5331" s="31">
        <f t="shared" si="862"/>
        <v>81.515002724302477</v>
      </c>
      <c r="M5331" s="34">
        <f t="shared" si="870"/>
        <v>0</v>
      </c>
      <c r="N5331" s="36">
        <f t="shared" si="863"/>
        <v>1.0613028075665521E-5</v>
      </c>
      <c r="O5331" s="13"/>
      <c r="Q5331" s="16">
        <v>45916</v>
      </c>
      <c r="R5331" s="17">
        <v>6.9444444444444441E-3</v>
      </c>
      <c r="S5331" s="15">
        <v>-4.1250000000000009</v>
      </c>
      <c r="U5331" s="18">
        <v>0</v>
      </c>
      <c r="V5331" s="13"/>
      <c r="Z5331" s="21">
        <f t="shared" si="864"/>
        <v>2.8162418647902876</v>
      </c>
      <c r="AA5331" s="21">
        <f t="shared" si="865"/>
        <v>2.2956596328067498</v>
      </c>
      <c r="AB5331" s="21">
        <f t="shared" si="866"/>
        <v>0.13880261578681308</v>
      </c>
      <c r="AC5331" s="21">
        <f t="shared" si="867"/>
        <v>0.96</v>
      </c>
      <c r="AD5331" s="22">
        <f t="shared" si="868"/>
        <v>0</v>
      </c>
      <c r="AE5331" s="22">
        <f t="shared" si="869"/>
        <v>0</v>
      </c>
    </row>
    <row r="5332" spans="1:31" ht="15.75" x14ac:dyDescent="0.25">
      <c r="A5332" s="11" t="s">
        <v>173</v>
      </c>
      <c r="B5332" s="11" t="s">
        <v>5508</v>
      </c>
      <c r="C5332" s="11">
        <v>0</v>
      </c>
      <c r="D5332" s="11">
        <v>75</v>
      </c>
      <c r="E5332" s="11">
        <v>24.8</v>
      </c>
      <c r="F5332" s="11">
        <v>0.9</v>
      </c>
      <c r="H5332" s="4">
        <v>45916</v>
      </c>
      <c r="I5332" s="2" t="s">
        <v>73</v>
      </c>
      <c r="J5332" s="8">
        <f t="shared" si="861"/>
        <v>20.737500000000001</v>
      </c>
      <c r="K5332" s="29">
        <v>23.11</v>
      </c>
      <c r="L5332" s="31">
        <f t="shared" si="862"/>
        <v>80.707412554067702</v>
      </c>
      <c r="M5332" s="34">
        <f t="shared" si="870"/>
        <v>0</v>
      </c>
      <c r="N5332" s="36">
        <f t="shared" si="863"/>
        <v>1.1163930199060215E-5</v>
      </c>
      <c r="O5332" s="13"/>
      <c r="Q5332" s="16">
        <v>45916</v>
      </c>
      <c r="R5332" s="17">
        <v>1.3888888888888888E-2</v>
      </c>
      <c r="S5332" s="15">
        <v>-4.0625</v>
      </c>
      <c r="U5332" s="18">
        <v>0</v>
      </c>
      <c r="V5332" s="13"/>
      <c r="Z5332" s="21">
        <f t="shared" si="864"/>
        <v>2.8281839091579006</v>
      </c>
      <c r="AA5332" s="21">
        <f t="shared" si="865"/>
        <v>2.2825540553518264</v>
      </c>
      <c r="AB5332" s="21">
        <f t="shared" si="866"/>
        <v>0.13793602619822956</v>
      </c>
      <c r="AC5332" s="21">
        <f t="shared" si="867"/>
        <v>0.96</v>
      </c>
      <c r="AD5332" s="22">
        <f t="shared" si="868"/>
        <v>0</v>
      </c>
      <c r="AE5332" s="22">
        <f t="shared" si="869"/>
        <v>0</v>
      </c>
    </row>
    <row r="5333" spans="1:31" ht="15.75" x14ac:dyDescent="0.25">
      <c r="A5333" s="11" t="s">
        <v>173</v>
      </c>
      <c r="B5333" s="11" t="s">
        <v>5509</v>
      </c>
      <c r="C5333" s="11">
        <v>0</v>
      </c>
      <c r="D5333" s="11">
        <v>76</v>
      </c>
      <c r="E5333" s="11">
        <v>24.7</v>
      </c>
      <c r="F5333" s="11">
        <v>0.7</v>
      </c>
      <c r="H5333" s="4">
        <v>45916</v>
      </c>
      <c r="I5333" s="2" t="s">
        <v>74</v>
      </c>
      <c r="J5333" s="8">
        <f t="shared" si="861"/>
        <v>20.482499999999998</v>
      </c>
      <c r="K5333" s="29">
        <v>23.17</v>
      </c>
      <c r="L5333" s="31">
        <f t="shared" si="862"/>
        <v>78.303512262428143</v>
      </c>
      <c r="M5333" s="34">
        <f t="shared" si="870"/>
        <v>0.14199999999999999</v>
      </c>
      <c r="N5333" s="36">
        <f t="shared" si="863"/>
        <v>1.2808032653897417E-5</v>
      </c>
      <c r="O5333" s="13"/>
      <c r="Q5333" s="16">
        <v>45916</v>
      </c>
      <c r="R5333" s="17">
        <v>2.0833333333333332E-2</v>
      </c>
      <c r="S5333" s="15">
        <v>-4.2175000000000002</v>
      </c>
      <c r="U5333" s="18">
        <v>0.14199999999999999</v>
      </c>
      <c r="V5333" s="13"/>
      <c r="Z5333" s="21">
        <f t="shared" si="864"/>
        <v>2.8384551055833382</v>
      </c>
      <c r="AA5333" s="21">
        <f t="shared" si="865"/>
        <v>2.2226100416639669</v>
      </c>
      <c r="AB5333" s="21">
        <f t="shared" si="866"/>
        <v>0.13425170381840743</v>
      </c>
      <c r="AC5333" s="21">
        <f t="shared" si="867"/>
        <v>0.96</v>
      </c>
      <c r="AD5333" s="22">
        <f t="shared" si="868"/>
        <v>5.1119999999999996E-4</v>
      </c>
      <c r="AE5333" s="22">
        <f t="shared" si="869"/>
        <v>0</v>
      </c>
    </row>
    <row r="5334" spans="1:31" ht="15.75" x14ac:dyDescent="0.25">
      <c r="A5334" s="11" t="s">
        <v>173</v>
      </c>
      <c r="B5334" s="11" t="s">
        <v>5510</v>
      </c>
      <c r="C5334" s="11">
        <v>0</v>
      </c>
      <c r="D5334" s="11">
        <v>76</v>
      </c>
      <c r="E5334" s="11">
        <v>24.6</v>
      </c>
      <c r="F5334" s="11">
        <v>0.2</v>
      </c>
      <c r="H5334" s="4">
        <v>45916</v>
      </c>
      <c r="I5334" s="2" t="s">
        <v>75</v>
      </c>
      <c r="J5334" s="8">
        <f t="shared" si="861"/>
        <v>20.547500000000003</v>
      </c>
      <c r="K5334" s="29">
        <v>23.39</v>
      </c>
      <c r="L5334" s="31">
        <f t="shared" si="862"/>
        <v>77.232712074008361</v>
      </c>
      <c r="M5334" s="34">
        <f t="shared" si="870"/>
        <v>0.11600000000000001</v>
      </c>
      <c r="N5334" s="36">
        <f t="shared" si="863"/>
        <v>1.3627719281402745E-5</v>
      </c>
      <c r="O5334" s="13"/>
      <c r="Q5334" s="16">
        <v>45916</v>
      </c>
      <c r="R5334" s="17">
        <v>2.7777777777777776E-2</v>
      </c>
      <c r="S5334" s="15">
        <v>-4.0524999999999993</v>
      </c>
      <c r="U5334" s="18">
        <v>0.11600000000000001</v>
      </c>
      <c r="V5334" s="13"/>
      <c r="Z5334" s="21">
        <f t="shared" si="864"/>
        <v>2.8763952659525938</v>
      </c>
      <c r="AA5334" s="21">
        <f t="shared" si="865"/>
        <v>2.2215180738635736</v>
      </c>
      <c r="AB5334" s="21">
        <f t="shared" si="866"/>
        <v>0.13395935903285652</v>
      </c>
      <c r="AC5334" s="21">
        <f t="shared" si="867"/>
        <v>0.96</v>
      </c>
      <c r="AD5334" s="22">
        <f t="shared" si="868"/>
        <v>4.1760000000000001E-4</v>
      </c>
      <c r="AE5334" s="22">
        <f t="shared" si="869"/>
        <v>0</v>
      </c>
    </row>
    <row r="5335" spans="1:31" ht="15.75" x14ac:dyDescent="0.25">
      <c r="A5335" s="11" t="s">
        <v>173</v>
      </c>
      <c r="B5335" s="11" t="s">
        <v>5511</v>
      </c>
      <c r="C5335" s="11">
        <v>0</v>
      </c>
      <c r="D5335" s="11">
        <v>76</v>
      </c>
      <c r="E5335" s="11">
        <v>24.4</v>
      </c>
      <c r="F5335" s="11">
        <v>0.4</v>
      </c>
      <c r="H5335" s="4">
        <v>45916</v>
      </c>
      <c r="I5335" s="2" t="s">
        <v>76</v>
      </c>
      <c r="J5335" s="8">
        <f t="shared" si="861"/>
        <v>20.420000000000002</v>
      </c>
      <c r="K5335" s="29">
        <v>23.16</v>
      </c>
      <c r="L5335" s="31">
        <f t="shared" si="862"/>
        <v>77.896190815601614</v>
      </c>
      <c r="M5335" s="34">
        <f t="shared" si="870"/>
        <v>9.2999999999999999E-2</v>
      </c>
      <c r="N5335" s="36">
        <f t="shared" si="863"/>
        <v>1.3086564847992725E-5</v>
      </c>
      <c r="O5335" s="13"/>
      <c r="Q5335" s="16">
        <v>45916</v>
      </c>
      <c r="R5335" s="17">
        <v>3.4722222222222224E-2</v>
      </c>
      <c r="S5335" s="15">
        <v>-3.9799999999999986</v>
      </c>
      <c r="U5335" s="18">
        <v>9.2999999999999999E-2</v>
      </c>
      <c r="V5335" s="13"/>
      <c r="Z5335" s="21">
        <f t="shared" si="864"/>
        <v>2.8367409817541884</v>
      </c>
      <c r="AA5335" s="21">
        <f t="shared" si="865"/>
        <v>2.2097131680916133</v>
      </c>
      <c r="AB5335" s="21">
        <f t="shared" si="866"/>
        <v>0.13348294670113894</v>
      </c>
      <c r="AC5335" s="21">
        <f t="shared" si="867"/>
        <v>0.96</v>
      </c>
      <c r="AD5335" s="22">
        <f t="shared" si="868"/>
        <v>3.3480000000000001E-4</v>
      </c>
      <c r="AE5335" s="22">
        <f t="shared" si="869"/>
        <v>0</v>
      </c>
    </row>
    <row r="5336" spans="1:31" ht="15.75" x14ac:dyDescent="0.25">
      <c r="A5336" s="11" t="s">
        <v>173</v>
      </c>
      <c r="B5336" s="11" t="s">
        <v>5512</v>
      </c>
      <c r="C5336" s="11">
        <v>0</v>
      </c>
      <c r="D5336" s="11">
        <v>77</v>
      </c>
      <c r="E5336" s="11">
        <v>24.4</v>
      </c>
      <c r="F5336" s="11">
        <v>0.7</v>
      </c>
      <c r="H5336" s="4">
        <v>45916</v>
      </c>
      <c r="I5336" s="2" t="s">
        <v>77</v>
      </c>
      <c r="J5336" s="8">
        <f t="shared" si="861"/>
        <v>20.599999999999998</v>
      </c>
      <c r="K5336" s="29">
        <v>23.34</v>
      </c>
      <c r="L5336" s="31">
        <f t="shared" si="862"/>
        <v>77.986805196869724</v>
      </c>
      <c r="M5336" s="34">
        <f t="shared" si="870"/>
        <v>6.6000000000000003E-2</v>
      </c>
      <c r="N5336" s="36">
        <f t="shared" si="863"/>
        <v>1.3082435762653989E-5</v>
      </c>
      <c r="O5336" s="13"/>
      <c r="Q5336" s="16">
        <v>45916</v>
      </c>
      <c r="R5336" s="17">
        <v>4.1666666666666664E-2</v>
      </c>
      <c r="S5336" s="15">
        <v>-3.8000000000000007</v>
      </c>
      <c r="U5336" s="18">
        <v>6.6000000000000003E-2</v>
      </c>
      <c r="V5336" s="13"/>
      <c r="Z5336" s="21">
        <f t="shared" si="864"/>
        <v>2.867733857683608</v>
      </c>
      <c r="AA5336" s="21">
        <f t="shared" si="865"/>
        <v>2.2364540171563925</v>
      </c>
      <c r="AB5336" s="21">
        <f t="shared" si="866"/>
        <v>0.13491175547676315</v>
      </c>
      <c r="AC5336" s="21">
        <f t="shared" si="867"/>
        <v>0.96</v>
      </c>
      <c r="AD5336" s="22">
        <f t="shared" si="868"/>
        <v>2.3760000000000003E-4</v>
      </c>
      <c r="AE5336" s="22">
        <f t="shared" si="869"/>
        <v>0</v>
      </c>
    </row>
    <row r="5337" spans="1:31" ht="15.75" x14ac:dyDescent="0.25">
      <c r="A5337" s="11" t="s">
        <v>173</v>
      </c>
      <c r="B5337" s="11" t="s">
        <v>5513</v>
      </c>
      <c r="C5337" s="11">
        <v>0</v>
      </c>
      <c r="D5337" s="11">
        <v>77</v>
      </c>
      <c r="E5337" s="11">
        <v>24.4</v>
      </c>
      <c r="F5337" s="11">
        <v>1</v>
      </c>
      <c r="H5337" s="4">
        <v>45916</v>
      </c>
      <c r="I5337" s="2" t="s">
        <v>78</v>
      </c>
      <c r="J5337" s="8">
        <f t="shared" si="861"/>
        <v>20.522499999999997</v>
      </c>
      <c r="K5337" s="29">
        <v>23.39</v>
      </c>
      <c r="L5337" s="31">
        <f t="shared" si="862"/>
        <v>77.043141519503237</v>
      </c>
      <c r="M5337" s="34">
        <f t="shared" si="870"/>
        <v>0.19500000000000001</v>
      </c>
      <c r="N5337" s="36">
        <f t="shared" si="863"/>
        <v>1.3761690231206439E-5</v>
      </c>
      <c r="O5337" s="13"/>
      <c r="Q5337" s="16">
        <v>45916</v>
      </c>
      <c r="R5337" s="17">
        <v>4.8611111111111112E-2</v>
      </c>
      <c r="S5337" s="15">
        <v>-3.8775000000000004</v>
      </c>
      <c r="U5337" s="18">
        <v>0.19500000000000001</v>
      </c>
      <c r="V5337" s="13"/>
      <c r="Z5337" s="21">
        <f t="shared" si="864"/>
        <v>2.8763952659525938</v>
      </c>
      <c r="AA5337" s="21">
        <f t="shared" si="865"/>
        <v>2.2160652754081482</v>
      </c>
      <c r="AB5337" s="21">
        <f t="shared" si="866"/>
        <v>0.13363055082075237</v>
      </c>
      <c r="AC5337" s="21">
        <f t="shared" si="867"/>
        <v>0.96</v>
      </c>
      <c r="AD5337" s="22">
        <f t="shared" si="868"/>
        <v>7.0200000000000004E-4</v>
      </c>
      <c r="AE5337" s="22">
        <f t="shared" si="869"/>
        <v>0</v>
      </c>
    </row>
    <row r="5338" spans="1:31" ht="15.75" x14ac:dyDescent="0.25">
      <c r="A5338" s="11" t="s">
        <v>173</v>
      </c>
      <c r="B5338" s="11" t="s">
        <v>5514</v>
      </c>
      <c r="C5338" s="11">
        <v>0</v>
      </c>
      <c r="D5338" s="11">
        <v>77</v>
      </c>
      <c r="E5338" s="11">
        <v>24.2</v>
      </c>
      <c r="F5338" s="11">
        <v>0.8</v>
      </c>
      <c r="H5338" s="4">
        <v>45916</v>
      </c>
      <c r="I5338" s="2" t="s">
        <v>79</v>
      </c>
      <c r="J5338" s="8">
        <f t="shared" si="861"/>
        <v>20.612500000000001</v>
      </c>
      <c r="K5338" s="29">
        <v>23.53</v>
      </c>
      <c r="L5338" s="31">
        <f t="shared" si="862"/>
        <v>76.738550528687867</v>
      </c>
      <c r="M5338" s="34">
        <f t="shared" si="870"/>
        <v>0.251</v>
      </c>
      <c r="N5338" s="36">
        <f t="shared" si="863"/>
        <v>1.4026810117898499E-5</v>
      </c>
      <c r="O5338" s="13"/>
      <c r="Q5338" s="16">
        <v>45916</v>
      </c>
      <c r="R5338" s="17">
        <v>5.5555555555555552E-2</v>
      </c>
      <c r="S5338" s="15">
        <v>-3.5874999999999995</v>
      </c>
      <c r="U5338" s="18">
        <v>0.251</v>
      </c>
      <c r="V5338" s="13"/>
      <c r="Z5338" s="21">
        <f t="shared" si="864"/>
        <v>2.9007687899942307</v>
      </c>
      <c r="AA5338" s="21">
        <f t="shared" si="865"/>
        <v>2.2260079236301302</v>
      </c>
      <c r="AB5338" s="21">
        <f t="shared" si="866"/>
        <v>0.13408604382611433</v>
      </c>
      <c r="AC5338" s="21">
        <f t="shared" si="867"/>
        <v>0.96</v>
      </c>
      <c r="AD5338" s="22">
        <f t="shared" si="868"/>
        <v>9.0360000000000006E-4</v>
      </c>
      <c r="AE5338" s="22">
        <f t="shared" si="869"/>
        <v>0</v>
      </c>
    </row>
    <row r="5339" spans="1:31" ht="15.75" x14ac:dyDescent="0.25">
      <c r="A5339" s="11" t="s">
        <v>173</v>
      </c>
      <c r="B5339" s="11" t="s">
        <v>5515</v>
      </c>
      <c r="C5339" s="11">
        <v>0</v>
      </c>
      <c r="D5339" s="11">
        <v>78</v>
      </c>
      <c r="E5339" s="11">
        <v>24</v>
      </c>
      <c r="F5339" s="11">
        <v>1.4</v>
      </c>
      <c r="H5339" s="4">
        <v>45916</v>
      </c>
      <c r="I5339" s="2" t="s">
        <v>80</v>
      </c>
      <c r="J5339" s="8">
        <f t="shared" si="861"/>
        <v>20.62</v>
      </c>
      <c r="K5339" s="29">
        <v>23.29</v>
      </c>
      <c r="L5339" s="31">
        <f t="shared" si="862"/>
        <v>78.49676121482625</v>
      </c>
      <c r="M5339" s="34">
        <f t="shared" si="870"/>
        <v>0.19800000000000001</v>
      </c>
      <c r="N5339" s="36">
        <f t="shared" si="863"/>
        <v>1.2712909928512602E-5</v>
      </c>
      <c r="O5339" s="13"/>
      <c r="Q5339" s="16">
        <v>45916</v>
      </c>
      <c r="R5339" s="17">
        <v>6.25E-2</v>
      </c>
      <c r="S5339" s="15">
        <v>-3.38</v>
      </c>
      <c r="U5339" s="18">
        <v>0.19800000000000001</v>
      </c>
      <c r="V5339" s="13"/>
      <c r="Z5339" s="21">
        <f t="shared" si="864"/>
        <v>2.8590952219040062</v>
      </c>
      <c r="AA5339" s="21">
        <f t="shared" si="865"/>
        <v>2.2442971492424943</v>
      </c>
      <c r="AB5339" s="21">
        <f t="shared" si="866"/>
        <v>0.135436842437442</v>
      </c>
      <c r="AC5339" s="21">
        <f t="shared" si="867"/>
        <v>0.96</v>
      </c>
      <c r="AD5339" s="22">
        <f t="shared" si="868"/>
        <v>7.1280000000000009E-4</v>
      </c>
      <c r="AE5339" s="22">
        <f t="shared" si="869"/>
        <v>0</v>
      </c>
    </row>
    <row r="5340" spans="1:31" ht="15.75" x14ac:dyDescent="0.25">
      <c r="A5340" s="11" t="s">
        <v>173</v>
      </c>
      <c r="B5340" s="11" t="s">
        <v>5516</v>
      </c>
      <c r="C5340" s="11">
        <v>0</v>
      </c>
      <c r="D5340" s="11">
        <v>78</v>
      </c>
      <c r="E5340" s="11">
        <v>24</v>
      </c>
      <c r="F5340" s="11">
        <v>1.7</v>
      </c>
      <c r="H5340" s="4">
        <v>45916</v>
      </c>
      <c r="I5340" s="2" t="s">
        <v>81</v>
      </c>
      <c r="J5340" s="8">
        <f t="shared" si="861"/>
        <v>20.6</v>
      </c>
      <c r="K5340" s="29">
        <v>23.32</v>
      </c>
      <c r="L5340" s="31">
        <f t="shared" si="862"/>
        <v>78.129398948216988</v>
      </c>
      <c r="M5340" s="34">
        <f t="shared" si="870"/>
        <v>0.23499999999999999</v>
      </c>
      <c r="N5340" s="36">
        <f t="shared" si="863"/>
        <v>1.2976782598147832E-5</v>
      </c>
      <c r="O5340" s="13"/>
      <c r="Q5340" s="16">
        <v>45916</v>
      </c>
      <c r="R5340" s="17">
        <v>6.9444444444444448E-2</v>
      </c>
      <c r="S5340" s="15">
        <v>-3.4000000000000004</v>
      </c>
      <c r="U5340" s="18">
        <v>0.23499999999999999</v>
      </c>
      <c r="V5340" s="13"/>
      <c r="Z5340" s="21">
        <f t="shared" si="864"/>
        <v>2.8642756735049231</v>
      </c>
      <c r="AA5340" s="21">
        <f t="shared" si="865"/>
        <v>2.2378413679293905</v>
      </c>
      <c r="AB5340" s="21">
        <f t="shared" si="866"/>
        <v>0.13501616588283802</v>
      </c>
      <c r="AC5340" s="21">
        <f t="shared" si="867"/>
        <v>0.96</v>
      </c>
      <c r="AD5340" s="22">
        <f t="shared" si="868"/>
        <v>8.4599999999999996E-4</v>
      </c>
      <c r="AE5340" s="22">
        <f t="shared" si="869"/>
        <v>0</v>
      </c>
    </row>
    <row r="5341" spans="1:31" ht="15.75" x14ac:dyDescent="0.25">
      <c r="A5341" s="11" t="s">
        <v>173</v>
      </c>
      <c r="B5341" s="11" t="s">
        <v>5517</v>
      </c>
      <c r="C5341" s="11">
        <v>0</v>
      </c>
      <c r="D5341" s="11">
        <v>79</v>
      </c>
      <c r="E5341" s="11">
        <v>23.7</v>
      </c>
      <c r="F5341" s="11">
        <v>1.5</v>
      </c>
      <c r="H5341" s="4">
        <v>45916</v>
      </c>
      <c r="I5341" s="2" t="s">
        <v>82</v>
      </c>
      <c r="J5341" s="8">
        <f t="shared" si="861"/>
        <v>20.395</v>
      </c>
      <c r="K5341" s="29">
        <v>23.35</v>
      </c>
      <c r="L5341" s="31">
        <f t="shared" si="862"/>
        <v>76.359532165208762</v>
      </c>
      <c r="M5341" s="34">
        <f t="shared" si="870"/>
        <v>0.255</v>
      </c>
      <c r="N5341" s="36">
        <f t="shared" si="863"/>
        <v>1.4233815288270825E-5</v>
      </c>
      <c r="O5341" s="13"/>
      <c r="Q5341" s="16">
        <v>45916</v>
      </c>
      <c r="R5341" s="17">
        <v>7.6388888888888895E-2</v>
      </c>
      <c r="S5341" s="15">
        <v>-3.3049999999999988</v>
      </c>
      <c r="U5341" s="18">
        <v>0.255</v>
      </c>
      <c r="V5341" s="13"/>
      <c r="Z5341" s="21">
        <f t="shared" si="864"/>
        <v>2.8694643159196076</v>
      </c>
      <c r="AA5341" s="21">
        <f t="shared" si="865"/>
        <v>2.1911095272838206</v>
      </c>
      <c r="AB5341" s="21">
        <f t="shared" si="866"/>
        <v>0.13216625456396333</v>
      </c>
      <c r="AC5341" s="21">
        <f t="shared" si="867"/>
        <v>0.96</v>
      </c>
      <c r="AD5341" s="22">
        <f t="shared" si="868"/>
        <v>9.1799999999999998E-4</v>
      </c>
      <c r="AE5341" s="22">
        <f t="shared" si="869"/>
        <v>0</v>
      </c>
    </row>
    <row r="5342" spans="1:31" ht="15.75" x14ac:dyDescent="0.25">
      <c r="A5342" s="11" t="s">
        <v>173</v>
      </c>
      <c r="B5342" s="11" t="s">
        <v>5518</v>
      </c>
      <c r="C5342" s="11">
        <v>0</v>
      </c>
      <c r="D5342" s="11">
        <v>80</v>
      </c>
      <c r="E5342" s="11">
        <v>23.5</v>
      </c>
      <c r="F5342" s="11">
        <v>1</v>
      </c>
      <c r="H5342" s="4">
        <v>45916</v>
      </c>
      <c r="I5342" s="2" t="s">
        <v>83</v>
      </c>
      <c r="J5342" s="8">
        <f t="shared" si="861"/>
        <v>20.2225</v>
      </c>
      <c r="K5342" s="29">
        <v>23.41</v>
      </c>
      <c r="L5342" s="31">
        <f t="shared" si="862"/>
        <v>74.643853453401434</v>
      </c>
      <c r="M5342" s="34">
        <f t="shared" si="870"/>
        <v>0.13900000000000001</v>
      </c>
      <c r="N5342" s="36">
        <f t="shared" si="863"/>
        <v>1.5500371018336101E-5</v>
      </c>
      <c r="O5342" s="13"/>
      <c r="Q5342" s="16">
        <v>45916</v>
      </c>
      <c r="R5342" s="17">
        <v>8.3333333333333329E-2</v>
      </c>
      <c r="S5342" s="15">
        <v>-3.2774999999999999</v>
      </c>
      <c r="U5342" s="18">
        <v>0.13900000000000001</v>
      </c>
      <c r="V5342" s="13"/>
      <c r="Z5342" s="21">
        <f t="shared" si="864"/>
        <v>2.8798662168937472</v>
      </c>
      <c r="AA5342" s="21">
        <f t="shared" si="865"/>
        <v>2.1496431185921847</v>
      </c>
      <c r="AB5342" s="21">
        <f t="shared" si="866"/>
        <v>0.12960535310011406</v>
      </c>
      <c r="AC5342" s="21">
        <f t="shared" si="867"/>
        <v>0.96</v>
      </c>
      <c r="AD5342" s="22">
        <f t="shared" si="868"/>
        <v>5.0040000000000002E-4</v>
      </c>
      <c r="AE5342" s="22">
        <f t="shared" si="869"/>
        <v>0</v>
      </c>
    </row>
    <row r="5343" spans="1:31" ht="15.75" x14ac:dyDescent="0.25">
      <c r="A5343" s="11" t="s">
        <v>173</v>
      </c>
      <c r="B5343" s="11" t="s">
        <v>5519</v>
      </c>
      <c r="C5343" s="11">
        <v>0</v>
      </c>
      <c r="D5343" s="11">
        <v>81</v>
      </c>
      <c r="E5343" s="11">
        <v>23.5</v>
      </c>
      <c r="F5343" s="11">
        <v>0.5</v>
      </c>
      <c r="H5343" s="4">
        <v>45916</v>
      </c>
      <c r="I5343" s="2" t="s">
        <v>84</v>
      </c>
      <c r="J5343" s="8">
        <f t="shared" si="861"/>
        <v>20.307499999999997</v>
      </c>
      <c r="K5343" s="29">
        <v>23.35</v>
      </c>
      <c r="L5343" s="31">
        <f t="shared" si="862"/>
        <v>75.698998920850812</v>
      </c>
      <c r="M5343" s="34">
        <f t="shared" si="870"/>
        <v>3.0000000000000001E-3</v>
      </c>
      <c r="N5343" s="36">
        <f t="shared" si="863"/>
        <v>1.4708327527561576E-5</v>
      </c>
      <c r="O5343" s="13"/>
      <c r="Q5343" s="16">
        <v>45916</v>
      </c>
      <c r="R5343" s="17">
        <v>9.0277777777777776E-2</v>
      </c>
      <c r="S5343" s="15">
        <v>-3.1925000000000008</v>
      </c>
      <c r="U5343" s="18">
        <v>3.0000000000000001E-3</v>
      </c>
      <c r="V5343" s="13"/>
      <c r="Z5343" s="21">
        <f t="shared" si="864"/>
        <v>2.8694643159196076</v>
      </c>
      <c r="AA5343" s="21">
        <f t="shared" si="865"/>
        <v>2.1721557615421827</v>
      </c>
      <c r="AB5343" s="21">
        <f t="shared" si="866"/>
        <v>0.13102297614873029</v>
      </c>
      <c r="AC5343" s="21">
        <f t="shared" si="867"/>
        <v>0.96</v>
      </c>
      <c r="AD5343" s="22">
        <f t="shared" si="868"/>
        <v>1.08E-5</v>
      </c>
      <c r="AE5343" s="22">
        <f t="shared" si="869"/>
        <v>0</v>
      </c>
    </row>
    <row r="5344" spans="1:31" ht="15.75" x14ac:dyDescent="0.25">
      <c r="A5344" s="11" t="s">
        <v>173</v>
      </c>
      <c r="B5344" s="11" t="s">
        <v>5520</v>
      </c>
      <c r="C5344" s="11">
        <v>0</v>
      </c>
      <c r="D5344" s="11">
        <v>81</v>
      </c>
      <c r="E5344" s="11">
        <v>23.5</v>
      </c>
      <c r="F5344" s="11">
        <v>1.3</v>
      </c>
      <c r="H5344" s="4">
        <v>45916</v>
      </c>
      <c r="I5344" s="2" t="s">
        <v>85</v>
      </c>
      <c r="J5344" s="8">
        <f t="shared" si="861"/>
        <v>20.397500000000001</v>
      </c>
      <c r="K5344" s="29">
        <v>23.39</v>
      </c>
      <c r="L5344" s="31">
        <f t="shared" si="862"/>
        <v>76.097957084779821</v>
      </c>
      <c r="M5344" s="34">
        <f t="shared" si="870"/>
        <v>0.01</v>
      </c>
      <c r="N5344" s="36">
        <f t="shared" si="863"/>
        <v>1.4435669188289237E-5</v>
      </c>
      <c r="O5344" s="13"/>
      <c r="Q5344" s="16">
        <v>45916</v>
      </c>
      <c r="R5344" s="17">
        <v>9.7222222222222224E-2</v>
      </c>
      <c r="S5344" s="15">
        <v>-3.1025000000000009</v>
      </c>
      <c r="U5344" s="18">
        <v>0.01</v>
      </c>
      <c r="V5344" s="13"/>
      <c r="Z5344" s="21">
        <f t="shared" si="864"/>
        <v>2.8763952659525938</v>
      </c>
      <c r="AA5344" s="21">
        <f t="shared" si="865"/>
        <v>2.1888780350732433</v>
      </c>
      <c r="AB5344" s="21">
        <f t="shared" si="866"/>
        <v>0.13199113796519901</v>
      </c>
      <c r="AC5344" s="21">
        <f t="shared" si="867"/>
        <v>0.96</v>
      </c>
      <c r="AD5344" s="22">
        <f t="shared" si="868"/>
        <v>3.6000000000000001E-5</v>
      </c>
      <c r="AE5344" s="22">
        <f t="shared" si="869"/>
        <v>0</v>
      </c>
    </row>
    <row r="5345" spans="1:31" ht="15.75" x14ac:dyDescent="0.25">
      <c r="A5345" s="11" t="s">
        <v>173</v>
      </c>
      <c r="B5345" s="11" t="s">
        <v>5521</v>
      </c>
      <c r="C5345" s="11">
        <v>0</v>
      </c>
      <c r="D5345" s="11">
        <v>81</v>
      </c>
      <c r="E5345" s="11">
        <v>23.4</v>
      </c>
      <c r="F5345" s="11">
        <v>1.3</v>
      </c>
      <c r="H5345" s="4">
        <v>45916</v>
      </c>
      <c r="I5345" s="2" t="s">
        <v>86</v>
      </c>
      <c r="J5345" s="8">
        <f t="shared" si="861"/>
        <v>20.407499999999999</v>
      </c>
      <c r="K5345" s="29">
        <v>23.37</v>
      </c>
      <c r="L5345" s="31">
        <f t="shared" si="862"/>
        <v>76.313619093893394</v>
      </c>
      <c r="M5345" s="34">
        <f t="shared" si="870"/>
        <v>3.0000000000000001E-3</v>
      </c>
      <c r="N5345" s="36">
        <f t="shared" si="863"/>
        <v>1.4273819531961101E-5</v>
      </c>
      <c r="O5345" s="13"/>
      <c r="Q5345" s="16">
        <v>45916</v>
      </c>
      <c r="R5345" s="17">
        <v>0.10416666666666667</v>
      </c>
      <c r="S5345" s="15">
        <v>-2.9925000000000006</v>
      </c>
      <c r="U5345" s="18">
        <v>3.0000000000000001E-3</v>
      </c>
      <c r="V5345" s="13"/>
      <c r="Z5345" s="21">
        <f t="shared" si="864"/>
        <v>2.8729279667084078</v>
      </c>
      <c r="AA5345" s="21">
        <f t="shared" si="865"/>
        <v>2.1924353053557906</v>
      </c>
      <c r="AB5345" s="21">
        <f t="shared" si="866"/>
        <v>0.13222593210623215</v>
      </c>
      <c r="AC5345" s="21">
        <f t="shared" si="867"/>
        <v>0.96</v>
      </c>
      <c r="AD5345" s="22">
        <f t="shared" si="868"/>
        <v>1.08E-5</v>
      </c>
      <c r="AE5345" s="22">
        <f t="shared" si="869"/>
        <v>0</v>
      </c>
    </row>
    <row r="5346" spans="1:31" ht="15.75" x14ac:dyDescent="0.25">
      <c r="A5346" s="11" t="s">
        <v>173</v>
      </c>
      <c r="B5346" s="11" t="s">
        <v>5522</v>
      </c>
      <c r="C5346" s="11">
        <v>0</v>
      </c>
      <c r="D5346" s="11">
        <v>82</v>
      </c>
      <c r="E5346" s="11">
        <v>23.4</v>
      </c>
      <c r="F5346" s="11">
        <v>1.6</v>
      </c>
      <c r="H5346" s="4">
        <v>45916</v>
      </c>
      <c r="I5346" s="2" t="s">
        <v>87</v>
      </c>
      <c r="J5346" s="8">
        <f t="shared" si="861"/>
        <v>20.552499999999998</v>
      </c>
      <c r="K5346" s="29">
        <v>23.17</v>
      </c>
      <c r="L5346" s="31">
        <f t="shared" si="862"/>
        <v>78.841100710620367</v>
      </c>
      <c r="M5346" s="34">
        <f t="shared" si="870"/>
        <v>0</v>
      </c>
      <c r="N5346" s="36">
        <f t="shared" si="863"/>
        <v>1.2438806294189091E-5</v>
      </c>
      <c r="O5346" s="13"/>
      <c r="Q5346" s="16">
        <v>45916</v>
      </c>
      <c r="R5346" s="17">
        <v>0.1111111111111111</v>
      </c>
      <c r="S5346" s="15">
        <v>-2.8475000000000001</v>
      </c>
      <c r="U5346" s="18">
        <v>0</v>
      </c>
      <c r="V5346" s="13"/>
      <c r="Z5346" s="21">
        <f t="shared" si="864"/>
        <v>2.8384551055833382</v>
      </c>
      <c r="AA5346" s="21">
        <f t="shared" si="865"/>
        <v>2.2378692484187055</v>
      </c>
      <c r="AB5346" s="21">
        <f t="shared" si="866"/>
        <v>0.13517340149246607</v>
      </c>
      <c r="AC5346" s="21">
        <f t="shared" si="867"/>
        <v>0.96</v>
      </c>
      <c r="AD5346" s="22">
        <f t="shared" si="868"/>
        <v>0</v>
      </c>
      <c r="AE5346" s="22">
        <f t="shared" si="869"/>
        <v>0</v>
      </c>
    </row>
    <row r="5347" spans="1:31" ht="15.75" x14ac:dyDescent="0.25">
      <c r="A5347" s="11" t="s">
        <v>173</v>
      </c>
      <c r="B5347" s="11" t="s">
        <v>5523</v>
      </c>
      <c r="C5347" s="11">
        <v>0</v>
      </c>
      <c r="D5347" s="11">
        <v>82</v>
      </c>
      <c r="E5347" s="11">
        <v>23.4</v>
      </c>
      <c r="F5347" s="11">
        <v>1.6</v>
      </c>
      <c r="H5347" s="4">
        <v>45916</v>
      </c>
      <c r="I5347" s="2" t="s">
        <v>88</v>
      </c>
      <c r="J5347" s="8">
        <f t="shared" si="861"/>
        <v>20.512499999999999</v>
      </c>
      <c r="K5347" s="29">
        <v>22.85</v>
      </c>
      <c r="L5347" s="31">
        <f t="shared" si="862"/>
        <v>80.865690773496439</v>
      </c>
      <c r="M5347" s="34">
        <f t="shared" si="870"/>
        <v>0</v>
      </c>
      <c r="N5347" s="36">
        <f t="shared" si="863"/>
        <v>1.0988066066819571E-5</v>
      </c>
      <c r="O5347" s="13"/>
      <c r="Q5347" s="16">
        <v>45916</v>
      </c>
      <c r="R5347" s="17">
        <v>0.11805555555555555</v>
      </c>
      <c r="S5347" s="15">
        <v>-2.8874999999999984</v>
      </c>
      <c r="U5347" s="18">
        <v>0</v>
      </c>
      <c r="V5347" s="13"/>
      <c r="Z5347" s="21">
        <f t="shared" si="864"/>
        <v>2.7840493593099289</v>
      </c>
      <c r="AA5347" s="21">
        <f t="shared" si="865"/>
        <v>2.2513407458810759</v>
      </c>
      <c r="AB5347" s="21">
        <f t="shared" si="866"/>
        <v>0.13632186691951062</v>
      </c>
      <c r="AC5347" s="21">
        <f t="shared" si="867"/>
        <v>0.96</v>
      </c>
      <c r="AD5347" s="22">
        <f t="shared" si="868"/>
        <v>0</v>
      </c>
      <c r="AE5347" s="22">
        <f t="shared" si="869"/>
        <v>0</v>
      </c>
    </row>
    <row r="5348" spans="1:31" ht="15.75" x14ac:dyDescent="0.25">
      <c r="A5348" s="11" t="s">
        <v>173</v>
      </c>
      <c r="B5348" s="11" t="s">
        <v>5524</v>
      </c>
      <c r="C5348" s="11">
        <v>0</v>
      </c>
      <c r="D5348" s="11">
        <v>82</v>
      </c>
      <c r="E5348" s="11">
        <v>23.4</v>
      </c>
      <c r="F5348" s="11">
        <v>1.3</v>
      </c>
      <c r="H5348" s="4">
        <v>45916</v>
      </c>
      <c r="I5348" s="2" t="s">
        <v>89</v>
      </c>
      <c r="J5348" s="8">
        <f t="shared" si="861"/>
        <v>20.692499999999999</v>
      </c>
      <c r="K5348" s="29">
        <v>22.54</v>
      </c>
      <c r="L5348" s="31">
        <f t="shared" si="862"/>
        <v>84.627991755741093</v>
      </c>
      <c r="M5348" s="34">
        <f t="shared" si="870"/>
        <v>7.0000000000000001E-3</v>
      </c>
      <c r="N5348" s="36">
        <f t="shared" si="863"/>
        <v>8.5187333924005613E-6</v>
      </c>
      <c r="O5348" s="13"/>
      <c r="Q5348" s="16">
        <v>45916</v>
      </c>
      <c r="R5348" s="17">
        <v>0.125</v>
      </c>
      <c r="S5348" s="15">
        <v>-2.7075000000000005</v>
      </c>
      <c r="U5348" s="18">
        <v>7.0000000000000001E-3</v>
      </c>
      <c r="V5348" s="13"/>
      <c r="Z5348" s="21">
        <f t="shared" si="864"/>
        <v>2.7322142327114456</v>
      </c>
      <c r="AA5348" s="21">
        <f t="shared" si="865"/>
        <v>2.3122180356082271</v>
      </c>
      <c r="AB5348" s="21">
        <f t="shared" si="866"/>
        <v>0.14034234319693067</v>
      </c>
      <c r="AC5348" s="21">
        <f t="shared" si="867"/>
        <v>0.96</v>
      </c>
      <c r="AD5348" s="22">
        <f t="shared" si="868"/>
        <v>2.5199999999999999E-5</v>
      </c>
      <c r="AE5348" s="22">
        <f t="shared" si="869"/>
        <v>0</v>
      </c>
    </row>
    <row r="5349" spans="1:31" ht="15.75" x14ac:dyDescent="0.25">
      <c r="A5349" s="11" t="s">
        <v>173</v>
      </c>
      <c r="B5349" s="11" t="s">
        <v>5525</v>
      </c>
      <c r="C5349" s="11">
        <v>0</v>
      </c>
      <c r="D5349" s="11">
        <v>82</v>
      </c>
      <c r="E5349" s="11">
        <v>23.4</v>
      </c>
      <c r="F5349" s="11">
        <v>0.8</v>
      </c>
      <c r="H5349" s="4">
        <v>45916</v>
      </c>
      <c r="I5349" s="2" t="s">
        <v>90</v>
      </c>
      <c r="J5349" s="8">
        <f t="shared" si="861"/>
        <v>20.597499999999997</v>
      </c>
      <c r="K5349" s="29">
        <v>22.63</v>
      </c>
      <c r="L5349" s="31">
        <f t="shared" si="862"/>
        <v>83.182174111288219</v>
      </c>
      <c r="M5349" s="34">
        <f t="shared" si="870"/>
        <v>0</v>
      </c>
      <c r="N5349" s="36">
        <f t="shared" si="863"/>
        <v>9.4404059280883428E-6</v>
      </c>
      <c r="O5349" s="13"/>
      <c r="Q5349" s="16">
        <v>45916</v>
      </c>
      <c r="R5349" s="17">
        <v>0.13194444444444445</v>
      </c>
      <c r="S5349" s="15">
        <v>-2.8025000000000011</v>
      </c>
      <c r="U5349" s="18">
        <v>0</v>
      </c>
      <c r="V5349" s="13"/>
      <c r="Z5349" s="21">
        <f t="shared" si="864"/>
        <v>2.7471756003738372</v>
      </c>
      <c r="AA5349" s="21">
        <f t="shared" si="865"/>
        <v>2.2851603910457929</v>
      </c>
      <c r="AB5349" s="21">
        <f t="shared" si="866"/>
        <v>0.13860402055760732</v>
      </c>
      <c r="AC5349" s="21">
        <f t="shared" si="867"/>
        <v>0.96</v>
      </c>
      <c r="AD5349" s="22">
        <f t="shared" si="868"/>
        <v>0</v>
      </c>
      <c r="AE5349" s="22">
        <f t="shared" si="869"/>
        <v>0</v>
      </c>
    </row>
    <row r="5350" spans="1:31" ht="15.75" x14ac:dyDescent="0.25">
      <c r="A5350" s="11" t="s">
        <v>173</v>
      </c>
      <c r="B5350" s="11" t="s">
        <v>5526</v>
      </c>
      <c r="C5350" s="11">
        <v>0</v>
      </c>
      <c r="D5350" s="11">
        <v>82</v>
      </c>
      <c r="E5350" s="11">
        <v>23.4</v>
      </c>
      <c r="F5350" s="11">
        <v>1</v>
      </c>
      <c r="H5350" s="4">
        <v>45916</v>
      </c>
      <c r="I5350" s="2" t="s">
        <v>91</v>
      </c>
      <c r="J5350" s="8">
        <f t="shared" si="861"/>
        <v>20.537499999999998</v>
      </c>
      <c r="K5350" s="29">
        <v>22.71</v>
      </c>
      <c r="L5350" s="31">
        <f t="shared" si="862"/>
        <v>82.103809589006332</v>
      </c>
      <c r="M5350" s="34">
        <f t="shared" si="870"/>
        <v>0</v>
      </c>
      <c r="N5350" s="36">
        <f t="shared" si="863"/>
        <v>1.0146601688616961E-5</v>
      </c>
      <c r="O5350" s="13"/>
      <c r="Q5350" s="16">
        <v>45916</v>
      </c>
      <c r="R5350" s="17">
        <v>0.1388888888888889</v>
      </c>
      <c r="S5350" s="15">
        <v>-2.8624999999999998</v>
      </c>
      <c r="U5350" s="18">
        <v>0</v>
      </c>
      <c r="V5350" s="13"/>
      <c r="Z5350" s="21">
        <f t="shared" si="864"/>
        <v>2.7605345969335513</v>
      </c>
      <c r="AA5350" s="21">
        <f t="shared" si="865"/>
        <v>2.266504069104966</v>
      </c>
      <c r="AB5350" s="21">
        <f t="shared" si="866"/>
        <v>0.13738785864775735</v>
      </c>
      <c r="AC5350" s="21">
        <f t="shared" si="867"/>
        <v>0.96</v>
      </c>
      <c r="AD5350" s="22">
        <f t="shared" si="868"/>
        <v>0</v>
      </c>
      <c r="AE5350" s="22">
        <f t="shared" si="869"/>
        <v>0</v>
      </c>
    </row>
    <row r="5351" spans="1:31" ht="15.75" x14ac:dyDescent="0.25">
      <c r="A5351" s="11" t="s">
        <v>173</v>
      </c>
      <c r="B5351" s="11" t="s">
        <v>5527</v>
      </c>
      <c r="C5351" s="11">
        <v>0</v>
      </c>
      <c r="D5351" s="11">
        <v>82</v>
      </c>
      <c r="E5351" s="11">
        <v>23.5</v>
      </c>
      <c r="F5351" s="11">
        <v>1.2</v>
      </c>
      <c r="H5351" s="4">
        <v>45916</v>
      </c>
      <c r="I5351" s="2" t="s">
        <v>92</v>
      </c>
      <c r="J5351" s="8">
        <f t="shared" si="861"/>
        <v>20.497499999999999</v>
      </c>
      <c r="K5351" s="29">
        <v>22.26</v>
      </c>
      <c r="L5351" s="31">
        <f t="shared" si="862"/>
        <v>85.215694638483569</v>
      </c>
      <c r="M5351" s="34">
        <f t="shared" si="870"/>
        <v>1.2999999999999999E-2</v>
      </c>
      <c r="N5351" s="36">
        <f t="shared" si="863"/>
        <v>8.1020481042953711E-6</v>
      </c>
      <c r="O5351" s="13"/>
      <c r="Q5351" s="16">
        <v>45916</v>
      </c>
      <c r="R5351" s="17">
        <v>0.14583333333333334</v>
      </c>
      <c r="S5351" s="15">
        <v>-3.0025000000000004</v>
      </c>
      <c r="U5351" s="18">
        <v>1.2999999999999999E-2</v>
      </c>
      <c r="V5351" s="13"/>
      <c r="Z5351" s="21">
        <f t="shared" si="864"/>
        <v>2.6861217823910333</v>
      </c>
      <c r="AA5351" s="21">
        <f t="shared" si="865"/>
        <v>2.288997335700135</v>
      </c>
      <c r="AB5351" s="21">
        <f t="shared" si="866"/>
        <v>0.13923284914354442</v>
      </c>
      <c r="AC5351" s="21">
        <f t="shared" si="867"/>
        <v>0.96</v>
      </c>
      <c r="AD5351" s="22">
        <f t="shared" si="868"/>
        <v>4.6799999999999999E-5</v>
      </c>
      <c r="AE5351" s="22">
        <f t="shared" si="869"/>
        <v>0</v>
      </c>
    </row>
    <row r="5352" spans="1:31" ht="15.75" x14ac:dyDescent="0.25">
      <c r="A5352" s="11" t="s">
        <v>173</v>
      </c>
      <c r="B5352" s="11" t="s">
        <v>5528</v>
      </c>
      <c r="C5352" s="11">
        <v>0</v>
      </c>
      <c r="D5352" s="11">
        <v>82</v>
      </c>
      <c r="E5352" s="11">
        <v>23.4</v>
      </c>
      <c r="F5352" s="11">
        <v>1.2</v>
      </c>
      <c r="H5352" s="4">
        <v>45916</v>
      </c>
      <c r="I5352" s="2" t="s">
        <v>93</v>
      </c>
      <c r="J5352" s="8">
        <f t="shared" si="861"/>
        <v>20.3325</v>
      </c>
      <c r="K5352" s="29">
        <v>22.12</v>
      </c>
      <c r="L5352" s="31">
        <f t="shared" si="862"/>
        <v>84.963636483375367</v>
      </c>
      <c r="M5352" s="34">
        <f t="shared" si="870"/>
        <v>3.5999999999999997E-2</v>
      </c>
      <c r="N5352" s="36">
        <f t="shared" si="863"/>
        <v>8.2265984919524139E-6</v>
      </c>
      <c r="O5352" s="13"/>
      <c r="Q5352" s="16">
        <v>45916</v>
      </c>
      <c r="R5352" s="17">
        <v>0.15277777777777779</v>
      </c>
      <c r="S5352" s="15">
        <v>-3.067499999999999</v>
      </c>
      <c r="U5352" s="18">
        <v>3.5999999999999997E-2</v>
      </c>
      <c r="V5352" s="13"/>
      <c r="Z5352" s="21">
        <f t="shared" si="864"/>
        <v>2.6633312930547008</v>
      </c>
      <c r="AA5352" s="21">
        <f t="shared" si="865"/>
        <v>2.2628631181789767</v>
      </c>
      <c r="AB5352" s="21">
        <f t="shared" si="866"/>
        <v>0.13779178561660846</v>
      </c>
      <c r="AC5352" s="21">
        <f t="shared" si="867"/>
        <v>0.96</v>
      </c>
      <c r="AD5352" s="22">
        <f t="shared" si="868"/>
        <v>1.2960000000000001E-4</v>
      </c>
      <c r="AE5352" s="22">
        <f t="shared" si="869"/>
        <v>0</v>
      </c>
    </row>
    <row r="5353" spans="1:31" ht="15.75" x14ac:dyDescent="0.25">
      <c r="A5353" s="11" t="s">
        <v>173</v>
      </c>
      <c r="B5353" s="11" t="s">
        <v>5529</v>
      </c>
      <c r="C5353" s="11">
        <v>0</v>
      </c>
      <c r="D5353" s="11">
        <v>81</v>
      </c>
      <c r="E5353" s="11">
        <v>23.7</v>
      </c>
      <c r="F5353" s="11">
        <v>0.9</v>
      </c>
      <c r="H5353" s="4">
        <v>45916</v>
      </c>
      <c r="I5353" s="2" t="s">
        <v>94</v>
      </c>
      <c r="J5353" s="8">
        <f t="shared" si="861"/>
        <v>20.662500000000001</v>
      </c>
      <c r="K5353" s="29">
        <v>22.21</v>
      </c>
      <c r="L5353" s="31">
        <f t="shared" si="862"/>
        <v>86.951657659181279</v>
      </c>
      <c r="M5353" s="34">
        <f t="shared" si="870"/>
        <v>0.10199999999999999</v>
      </c>
      <c r="N5353" s="36">
        <f t="shared" si="863"/>
        <v>7.0534395017182561E-6</v>
      </c>
      <c r="O5353" s="13"/>
      <c r="Q5353" s="16">
        <v>45916</v>
      </c>
      <c r="R5353" s="17">
        <v>0.15972222222222221</v>
      </c>
      <c r="S5353" s="15">
        <v>-3.0374999999999996</v>
      </c>
      <c r="U5353" s="18">
        <v>0.10199999999999999</v>
      </c>
      <c r="V5353" s="13"/>
      <c r="Z5353" s="21">
        <f t="shared" si="864"/>
        <v>2.6779628467479863</v>
      </c>
      <c r="AA5353" s="21">
        <f t="shared" si="865"/>
        <v>2.3285330867443745</v>
      </c>
      <c r="AB5353" s="21">
        <f t="shared" si="866"/>
        <v>0.14169227456690789</v>
      </c>
      <c r="AC5353" s="21">
        <f t="shared" si="867"/>
        <v>0.96</v>
      </c>
      <c r="AD5353" s="22">
        <f t="shared" si="868"/>
        <v>3.6719999999999998E-4</v>
      </c>
      <c r="AE5353" s="22">
        <f t="shared" si="869"/>
        <v>0</v>
      </c>
    </row>
    <row r="5354" spans="1:31" ht="15.75" x14ac:dyDescent="0.25">
      <c r="A5354" s="11" t="s">
        <v>173</v>
      </c>
      <c r="B5354" s="11" t="s">
        <v>5530</v>
      </c>
      <c r="C5354" s="11">
        <v>0</v>
      </c>
      <c r="D5354" s="11">
        <v>81</v>
      </c>
      <c r="E5354" s="11">
        <v>23.7</v>
      </c>
      <c r="F5354" s="11">
        <v>0.3</v>
      </c>
      <c r="H5354" s="4">
        <v>45916</v>
      </c>
      <c r="I5354" s="2" t="s">
        <v>95</v>
      </c>
      <c r="J5354" s="8">
        <f t="shared" si="861"/>
        <v>20.6</v>
      </c>
      <c r="K5354" s="29">
        <v>22.02</v>
      </c>
      <c r="L5354" s="31">
        <f t="shared" si="862"/>
        <v>87.944448267417982</v>
      </c>
      <c r="M5354" s="34">
        <f t="shared" si="870"/>
        <v>0.53900000000000003</v>
      </c>
      <c r="N5354" s="36">
        <f t="shared" si="863"/>
        <v>6.440969207021682E-6</v>
      </c>
      <c r="O5354" s="13"/>
      <c r="Q5354" s="16">
        <v>45916</v>
      </c>
      <c r="R5354" s="17">
        <v>0.16666666666666666</v>
      </c>
      <c r="S5354" s="15">
        <v>-3.0999999999999988</v>
      </c>
      <c r="U5354" s="18">
        <v>0.53900000000000003</v>
      </c>
      <c r="V5354" s="13"/>
      <c r="Z5354" s="21">
        <f t="shared" si="864"/>
        <v>2.6471559448444513</v>
      </c>
      <c r="AA5354" s="21">
        <f t="shared" si="865"/>
        <v>2.3280266904716083</v>
      </c>
      <c r="AB5354" s="21">
        <f t="shared" si="866"/>
        <v>0.14186912276746833</v>
      </c>
      <c r="AC5354" s="21">
        <f t="shared" si="867"/>
        <v>0.96</v>
      </c>
      <c r="AD5354" s="22">
        <f t="shared" si="868"/>
        <v>1.9404000000000001E-3</v>
      </c>
      <c r="AE5354" s="22">
        <f t="shared" si="869"/>
        <v>0</v>
      </c>
    </row>
    <row r="5355" spans="1:31" ht="15.75" x14ac:dyDescent="0.25">
      <c r="A5355" s="11" t="s">
        <v>173</v>
      </c>
      <c r="B5355" s="11" t="s">
        <v>5531</v>
      </c>
      <c r="C5355" s="11">
        <v>0</v>
      </c>
      <c r="D5355" s="11">
        <v>81</v>
      </c>
      <c r="E5355" s="11">
        <v>23.7</v>
      </c>
      <c r="F5355" s="11">
        <v>0.5</v>
      </c>
      <c r="H5355" s="4">
        <v>45916</v>
      </c>
      <c r="I5355" s="2" t="s">
        <v>96</v>
      </c>
      <c r="J5355" s="8">
        <f t="shared" si="861"/>
        <v>20.785</v>
      </c>
      <c r="K5355" s="29">
        <v>22.07</v>
      </c>
      <c r="L5355" s="31">
        <f t="shared" si="862"/>
        <v>89.075835484200368</v>
      </c>
      <c r="M5355" s="34">
        <f t="shared" si="870"/>
        <v>0.44</v>
      </c>
      <c r="N5355" s="36">
        <f t="shared" si="863"/>
        <v>5.7973278634129848E-6</v>
      </c>
      <c r="O5355" s="13"/>
      <c r="Q5355" s="16">
        <v>45916</v>
      </c>
      <c r="R5355" s="17">
        <v>0.1736111111111111</v>
      </c>
      <c r="S5355" s="15">
        <v>-2.915</v>
      </c>
      <c r="U5355" s="18">
        <v>0.44</v>
      </c>
      <c r="V5355" s="13"/>
      <c r="Z5355" s="21">
        <f t="shared" si="864"/>
        <v>2.655232860792637</v>
      </c>
      <c r="AA5355" s="21">
        <f t="shared" si="865"/>
        <v>2.3651708548020762</v>
      </c>
      <c r="AB5355" s="21">
        <f t="shared" si="866"/>
        <v>0.1440771100596073</v>
      </c>
      <c r="AC5355" s="21">
        <f t="shared" si="867"/>
        <v>0.96</v>
      </c>
      <c r="AD5355" s="22">
        <f t="shared" si="868"/>
        <v>1.5839999999999999E-3</v>
      </c>
      <c r="AE5355" s="22">
        <f t="shared" si="869"/>
        <v>0</v>
      </c>
    </row>
    <row r="5356" spans="1:31" ht="15.75" x14ac:dyDescent="0.25">
      <c r="A5356" s="11" t="s">
        <v>173</v>
      </c>
      <c r="B5356" s="11" t="s">
        <v>5532</v>
      </c>
      <c r="C5356" s="11">
        <v>0</v>
      </c>
      <c r="D5356" s="11">
        <v>81</v>
      </c>
      <c r="E5356" s="11">
        <v>23.7</v>
      </c>
      <c r="F5356" s="11">
        <v>0.7</v>
      </c>
      <c r="H5356" s="4">
        <v>45916</v>
      </c>
      <c r="I5356" s="2" t="s">
        <v>97</v>
      </c>
      <c r="J5356" s="8">
        <f t="shared" si="861"/>
        <v>20.9725</v>
      </c>
      <c r="K5356" s="29">
        <v>21.88</v>
      </c>
      <c r="L5356" s="31">
        <f t="shared" si="862"/>
        <v>92.195408203067274</v>
      </c>
      <c r="M5356" s="34">
        <f t="shared" si="870"/>
        <v>0.46300000000000002</v>
      </c>
      <c r="N5356" s="36">
        <f t="shared" si="863"/>
        <v>4.0347908671934427E-6</v>
      </c>
      <c r="O5356" s="13"/>
      <c r="Q5356" s="16">
        <v>45916</v>
      </c>
      <c r="R5356" s="17">
        <v>0.18055555555555555</v>
      </c>
      <c r="S5356" s="15">
        <v>-2.7275</v>
      </c>
      <c r="U5356" s="18">
        <v>0.46300000000000002</v>
      </c>
      <c r="V5356" s="13"/>
      <c r="Z5356" s="21">
        <f t="shared" si="864"/>
        <v>2.6246546361662371</v>
      </c>
      <c r="AA5356" s="21">
        <f t="shared" si="865"/>
        <v>2.4198110557341925</v>
      </c>
      <c r="AB5356" s="21">
        <f t="shared" si="866"/>
        <v>0.14762178066254308</v>
      </c>
      <c r="AC5356" s="21">
        <f t="shared" si="867"/>
        <v>0.96</v>
      </c>
      <c r="AD5356" s="22">
        <f t="shared" si="868"/>
        <v>1.6668000000000002E-3</v>
      </c>
      <c r="AE5356" s="22">
        <f t="shared" si="869"/>
        <v>0</v>
      </c>
    </row>
    <row r="5357" spans="1:31" ht="15.75" x14ac:dyDescent="0.25">
      <c r="A5357" s="11" t="s">
        <v>173</v>
      </c>
      <c r="B5357" s="11" t="s">
        <v>5533</v>
      </c>
      <c r="C5357" s="11">
        <v>0</v>
      </c>
      <c r="D5357" s="11">
        <v>81</v>
      </c>
      <c r="E5357" s="11">
        <v>23.6</v>
      </c>
      <c r="F5357" s="11">
        <v>0.8</v>
      </c>
      <c r="H5357" s="4">
        <v>45916</v>
      </c>
      <c r="I5357" s="2" t="s">
        <v>98</v>
      </c>
      <c r="J5357" s="8">
        <f t="shared" si="861"/>
        <v>20.837500000000002</v>
      </c>
      <c r="K5357" s="29">
        <v>22.07</v>
      </c>
      <c r="L5357" s="31">
        <f t="shared" si="862"/>
        <v>89.511840918297366</v>
      </c>
      <c r="M5357" s="34">
        <f t="shared" si="870"/>
        <v>0.45300000000000001</v>
      </c>
      <c r="N5357" s="36">
        <f t="shared" si="863"/>
        <v>5.5489926029768812E-6</v>
      </c>
      <c r="O5357" s="13"/>
      <c r="Q5357" s="16">
        <v>45916</v>
      </c>
      <c r="R5357" s="17">
        <v>0.1875</v>
      </c>
      <c r="S5357" s="15">
        <v>-2.7624999999999993</v>
      </c>
      <c r="U5357" s="18">
        <v>0.45300000000000001</v>
      </c>
      <c r="V5357" s="13"/>
      <c r="Z5357" s="21">
        <f t="shared" si="864"/>
        <v>2.655232860792637</v>
      </c>
      <c r="AA5357" s="21">
        <f t="shared" si="865"/>
        <v>2.3767478143630614</v>
      </c>
      <c r="AB5357" s="21">
        <f t="shared" si="866"/>
        <v>0.14478233390144396</v>
      </c>
      <c r="AC5357" s="21">
        <f t="shared" si="867"/>
        <v>0.96</v>
      </c>
      <c r="AD5357" s="22">
        <f t="shared" si="868"/>
        <v>1.6308E-3</v>
      </c>
      <c r="AE5357" s="22">
        <f t="shared" si="869"/>
        <v>0</v>
      </c>
    </row>
    <row r="5358" spans="1:31" ht="15.75" x14ac:dyDescent="0.25">
      <c r="A5358" s="11" t="s">
        <v>173</v>
      </c>
      <c r="B5358" s="11" t="s">
        <v>5534</v>
      </c>
      <c r="C5358" s="11">
        <v>0</v>
      </c>
      <c r="D5358" s="11">
        <v>81</v>
      </c>
      <c r="E5358" s="11">
        <v>23.5</v>
      </c>
      <c r="F5358" s="11">
        <v>1</v>
      </c>
      <c r="H5358" s="4">
        <v>45916</v>
      </c>
      <c r="I5358" s="2" t="s">
        <v>99</v>
      </c>
      <c r="J5358" s="8">
        <f t="shared" si="861"/>
        <v>20.89</v>
      </c>
      <c r="K5358" s="29">
        <v>21.91</v>
      </c>
      <c r="L5358" s="31">
        <f t="shared" si="862"/>
        <v>91.252598102879872</v>
      </c>
      <c r="M5358" s="34">
        <f t="shared" si="870"/>
        <v>0.35699999999999998</v>
      </c>
      <c r="N5358" s="36">
        <f t="shared" si="863"/>
        <v>4.554817712453398E-6</v>
      </c>
      <c r="O5358" s="13"/>
      <c r="Q5358" s="16">
        <v>45916</v>
      </c>
      <c r="R5358" s="17">
        <v>0.19444444444444445</v>
      </c>
      <c r="S5358" s="15">
        <v>-2.6100000000000012</v>
      </c>
      <c r="U5358" s="18">
        <v>0.35699999999999998</v>
      </c>
      <c r="V5358" s="13"/>
      <c r="Z5358" s="21">
        <f t="shared" si="864"/>
        <v>2.6294622292802576</v>
      </c>
      <c r="AA5358" s="21">
        <f t="shared" si="865"/>
        <v>2.3994526003521393</v>
      </c>
      <c r="AB5358" s="21">
        <f t="shared" si="866"/>
        <v>0.1463459219897417</v>
      </c>
      <c r="AC5358" s="21">
        <f t="shared" si="867"/>
        <v>0.96</v>
      </c>
      <c r="AD5358" s="22">
        <f t="shared" si="868"/>
        <v>1.2852E-3</v>
      </c>
      <c r="AE5358" s="22">
        <f t="shared" si="869"/>
        <v>0</v>
      </c>
    </row>
    <row r="5359" spans="1:31" ht="15.75" x14ac:dyDescent="0.25">
      <c r="A5359" s="11" t="s">
        <v>173</v>
      </c>
      <c r="B5359" s="11" t="s">
        <v>5535</v>
      </c>
      <c r="C5359" s="11">
        <v>0</v>
      </c>
      <c r="D5359" s="11">
        <v>81</v>
      </c>
      <c r="E5359" s="11">
        <v>23.3</v>
      </c>
      <c r="F5359" s="11">
        <v>1</v>
      </c>
      <c r="H5359" s="4">
        <v>45916</v>
      </c>
      <c r="I5359" s="2" t="s">
        <v>100</v>
      </c>
      <c r="J5359" s="8">
        <f t="shared" si="861"/>
        <v>20.740000000000002</v>
      </c>
      <c r="K5359" s="29">
        <v>21.77</v>
      </c>
      <c r="L5359" s="31">
        <f t="shared" si="862"/>
        <v>91.139219411702982</v>
      </c>
      <c r="M5359" s="34">
        <f t="shared" si="870"/>
        <v>0.40699999999999997</v>
      </c>
      <c r="N5359" s="36">
        <f t="shared" si="863"/>
        <v>4.6018194626761714E-6</v>
      </c>
      <c r="O5359" s="13"/>
      <c r="Q5359" s="16">
        <v>45916</v>
      </c>
      <c r="R5359" s="17">
        <v>0.2013888888888889</v>
      </c>
      <c r="S5359" s="15">
        <v>-2.5600000000000005</v>
      </c>
      <c r="U5359" s="18">
        <v>0.40699999999999997</v>
      </c>
      <c r="V5359" s="13"/>
      <c r="Z5359" s="21">
        <f t="shared" si="864"/>
        <v>2.6070924222747807</v>
      </c>
      <c r="AA5359" s="21">
        <f t="shared" si="865"/>
        <v>2.3760836830028942</v>
      </c>
      <c r="AB5359" s="21">
        <f t="shared" si="866"/>
        <v>0.14507729043270151</v>
      </c>
      <c r="AC5359" s="21">
        <f t="shared" si="867"/>
        <v>0.96</v>
      </c>
      <c r="AD5359" s="22">
        <f t="shared" si="868"/>
        <v>1.4651999999999998E-3</v>
      </c>
      <c r="AE5359" s="22">
        <f t="shared" si="869"/>
        <v>0</v>
      </c>
    </row>
    <row r="5360" spans="1:31" ht="15.75" x14ac:dyDescent="0.25">
      <c r="A5360" s="11" t="s">
        <v>173</v>
      </c>
      <c r="B5360" s="11" t="s">
        <v>5536</v>
      </c>
      <c r="C5360" s="11">
        <v>0</v>
      </c>
      <c r="D5360" s="11">
        <v>81</v>
      </c>
      <c r="E5360" s="11">
        <v>23.1</v>
      </c>
      <c r="F5360" s="11">
        <v>1</v>
      </c>
      <c r="H5360" s="4">
        <v>45916</v>
      </c>
      <c r="I5360" s="2" t="s">
        <v>101</v>
      </c>
      <c r="J5360" s="8">
        <f t="shared" si="861"/>
        <v>20.535000000000004</v>
      </c>
      <c r="K5360" s="29">
        <v>21.66</v>
      </c>
      <c r="L5360" s="31">
        <f t="shared" si="862"/>
        <v>90.313904976706439</v>
      </c>
      <c r="M5360" s="34">
        <f t="shared" si="870"/>
        <v>0.45600000000000002</v>
      </c>
      <c r="N5360" s="36">
        <f t="shared" si="863"/>
        <v>5.0455236122859464E-6</v>
      </c>
      <c r="O5360" s="13"/>
      <c r="Q5360" s="16">
        <v>45916</v>
      </c>
      <c r="R5360" s="17">
        <v>0.20833333333333334</v>
      </c>
      <c r="S5360" s="15">
        <v>-2.5649999999999995</v>
      </c>
      <c r="U5360" s="18">
        <v>0.45600000000000002</v>
      </c>
      <c r="V5360" s="13"/>
      <c r="Z5360" s="21">
        <f t="shared" si="864"/>
        <v>2.5896329510583724</v>
      </c>
      <c r="AA5360" s="21">
        <f t="shared" si="865"/>
        <v>2.338798642664337</v>
      </c>
      <c r="AB5360" s="21">
        <f t="shared" si="866"/>
        <v>0.14292210842190156</v>
      </c>
      <c r="AC5360" s="21">
        <f t="shared" si="867"/>
        <v>0.96</v>
      </c>
      <c r="AD5360" s="22">
        <f t="shared" si="868"/>
        <v>1.6416000000000002E-3</v>
      </c>
      <c r="AE5360" s="22">
        <f t="shared" si="869"/>
        <v>0</v>
      </c>
    </row>
    <row r="5361" spans="1:31" ht="15.75" x14ac:dyDescent="0.25">
      <c r="A5361" s="11" t="s">
        <v>173</v>
      </c>
      <c r="B5361" s="11" t="s">
        <v>5537</v>
      </c>
      <c r="C5361" s="11">
        <v>0</v>
      </c>
      <c r="D5361" s="11">
        <v>82</v>
      </c>
      <c r="E5361" s="11">
        <v>22.9</v>
      </c>
      <c r="F5361" s="11">
        <v>1.1000000000000001</v>
      </c>
      <c r="H5361" s="4">
        <v>45916</v>
      </c>
      <c r="I5361" s="2" t="s">
        <v>102</v>
      </c>
      <c r="J5361" s="8">
        <f t="shared" si="861"/>
        <v>20.305</v>
      </c>
      <c r="K5361" s="29">
        <v>22.09</v>
      </c>
      <c r="L5361" s="31">
        <f t="shared" si="862"/>
        <v>84.973357723462385</v>
      </c>
      <c r="M5361" s="34">
        <f t="shared" si="870"/>
        <v>0.52900000000000003</v>
      </c>
      <c r="N5361" s="36">
        <f t="shared" si="863"/>
        <v>8.2145684419690271E-6</v>
      </c>
      <c r="O5361" s="13"/>
      <c r="Q5361" s="16">
        <v>45916</v>
      </c>
      <c r="R5361" s="17">
        <v>0.21527777777777779</v>
      </c>
      <c r="S5361" s="15">
        <v>-2.5950000000000006</v>
      </c>
      <c r="U5361" s="18">
        <v>0.52900000000000003</v>
      </c>
      <c r="V5361" s="13"/>
      <c r="Z5361" s="21">
        <f t="shared" si="864"/>
        <v>2.6584696490319955</v>
      </c>
      <c r="AA5361" s="21">
        <f t="shared" si="865"/>
        <v>2.2589909248416324</v>
      </c>
      <c r="AB5361" s="21">
        <f t="shared" si="866"/>
        <v>0.13758781759341293</v>
      </c>
      <c r="AC5361" s="21">
        <f t="shared" si="867"/>
        <v>0.96</v>
      </c>
      <c r="AD5361" s="22">
        <f t="shared" si="868"/>
        <v>1.9044000000000001E-3</v>
      </c>
      <c r="AE5361" s="22">
        <f t="shared" si="869"/>
        <v>0</v>
      </c>
    </row>
    <row r="5362" spans="1:31" ht="15.75" x14ac:dyDescent="0.25">
      <c r="A5362" s="11" t="s">
        <v>173</v>
      </c>
      <c r="B5362" s="11" t="s">
        <v>5538</v>
      </c>
      <c r="C5362" s="11">
        <v>0</v>
      </c>
      <c r="D5362" s="11">
        <v>83</v>
      </c>
      <c r="E5362" s="11">
        <v>22.8</v>
      </c>
      <c r="F5362" s="11">
        <v>0.8</v>
      </c>
      <c r="H5362" s="4">
        <v>45916</v>
      </c>
      <c r="I5362" s="2" t="s">
        <v>103</v>
      </c>
      <c r="J5362" s="8">
        <f t="shared" si="861"/>
        <v>20.204999999999998</v>
      </c>
      <c r="K5362" s="29">
        <v>22.15</v>
      </c>
      <c r="L5362" s="31">
        <f t="shared" si="862"/>
        <v>83.698185682882112</v>
      </c>
      <c r="M5362" s="34">
        <f t="shared" si="870"/>
        <v>1.071</v>
      </c>
      <c r="N5362" s="36">
        <f t="shared" si="863"/>
        <v>9.0079742496236653E-6</v>
      </c>
      <c r="O5362" s="13"/>
      <c r="Q5362" s="16">
        <v>45916</v>
      </c>
      <c r="R5362" s="17">
        <v>0.22222222222222221</v>
      </c>
      <c r="S5362" s="15">
        <v>-2.5950000000000006</v>
      </c>
      <c r="U5362" s="18">
        <v>1.071</v>
      </c>
      <c r="V5362" s="13"/>
      <c r="Z5362" s="21">
        <f t="shared" si="864"/>
        <v>2.6682007003685078</v>
      </c>
      <c r="AA5362" s="21">
        <f t="shared" si="865"/>
        <v>2.2332355765863947</v>
      </c>
      <c r="AB5362" s="21">
        <f t="shared" si="866"/>
        <v>0.13595623891150097</v>
      </c>
      <c r="AC5362" s="21">
        <f t="shared" si="867"/>
        <v>0.96</v>
      </c>
      <c r="AD5362" s="22">
        <f t="shared" si="868"/>
        <v>3.8555999999999998E-3</v>
      </c>
      <c r="AE5362" s="22">
        <f t="shared" si="869"/>
        <v>0</v>
      </c>
    </row>
    <row r="5363" spans="1:31" ht="15.75" x14ac:dyDescent="0.25">
      <c r="A5363" s="11" t="s">
        <v>173</v>
      </c>
      <c r="B5363" s="11" t="s">
        <v>5539</v>
      </c>
      <c r="C5363" s="11">
        <v>0</v>
      </c>
      <c r="D5363" s="11">
        <v>84</v>
      </c>
      <c r="E5363" s="11">
        <v>22.8</v>
      </c>
      <c r="F5363" s="11">
        <v>1</v>
      </c>
      <c r="H5363" s="4">
        <v>45916</v>
      </c>
      <c r="I5363" s="2" t="s">
        <v>104</v>
      </c>
      <c r="J5363" s="8">
        <f t="shared" si="861"/>
        <v>20.137499999999999</v>
      </c>
      <c r="K5363" s="29">
        <v>22.72</v>
      </c>
      <c r="L5363" s="31">
        <f t="shared" si="862"/>
        <v>78.892863330101235</v>
      </c>
      <c r="M5363" s="34">
        <f t="shared" si="870"/>
        <v>2.407</v>
      </c>
      <c r="N5363" s="36">
        <f t="shared" si="863"/>
        <v>1.2264114214475381E-5</v>
      </c>
      <c r="O5363" s="13"/>
      <c r="Q5363" s="16">
        <v>45916</v>
      </c>
      <c r="R5363" s="17">
        <v>0.22916666666666666</v>
      </c>
      <c r="S5363" s="15">
        <v>-2.6625000000000005</v>
      </c>
      <c r="U5363" s="18">
        <v>2.407</v>
      </c>
      <c r="V5363" s="13"/>
      <c r="Z5363" s="21">
        <f t="shared" si="864"/>
        <v>2.7622084529566373</v>
      </c>
      <c r="AA5363" s="21">
        <f t="shared" si="865"/>
        <v>2.1791853396835834</v>
      </c>
      <c r="AB5363" s="21">
        <f t="shared" si="866"/>
        <v>0.13208473059158701</v>
      </c>
      <c r="AC5363" s="21">
        <f t="shared" si="867"/>
        <v>0.96</v>
      </c>
      <c r="AD5363" s="22">
        <f t="shared" si="868"/>
        <v>8.6652000000000014E-3</v>
      </c>
      <c r="AE5363" s="22">
        <f t="shared" si="869"/>
        <v>0</v>
      </c>
    </row>
    <row r="5364" spans="1:31" ht="15.75" x14ac:dyDescent="0.25">
      <c r="A5364" s="11" t="s">
        <v>173</v>
      </c>
      <c r="B5364" s="11" t="s">
        <v>5540</v>
      </c>
      <c r="C5364" s="11">
        <v>0</v>
      </c>
      <c r="D5364" s="11">
        <v>84</v>
      </c>
      <c r="E5364" s="11">
        <v>22.6</v>
      </c>
      <c r="F5364" s="11">
        <v>1.2</v>
      </c>
      <c r="H5364" s="4">
        <v>45916</v>
      </c>
      <c r="I5364" s="2" t="s">
        <v>105</v>
      </c>
      <c r="J5364" s="8">
        <f t="shared" si="861"/>
        <v>19.995000000000001</v>
      </c>
      <c r="K5364" s="29">
        <v>23.27</v>
      </c>
      <c r="L5364" s="31">
        <f t="shared" si="862"/>
        <v>73.906725918700332</v>
      </c>
      <c r="M5364" s="34">
        <f t="shared" si="870"/>
        <v>5.7169999999999996</v>
      </c>
      <c r="N5364" s="36">
        <f t="shared" si="863"/>
        <v>1.5988524870099172E-5</v>
      </c>
      <c r="O5364" s="13"/>
      <c r="Q5364" s="16">
        <v>45916</v>
      </c>
      <c r="R5364" s="17">
        <v>0.2361111111111111</v>
      </c>
      <c r="S5364" s="15">
        <v>-2.6050000000000004</v>
      </c>
      <c r="U5364" s="18">
        <v>5.7169999999999996</v>
      </c>
      <c r="V5364" s="13"/>
      <c r="Z5364" s="21">
        <f t="shared" si="864"/>
        <v>2.8556461325666658</v>
      </c>
      <c r="AA5364" s="21">
        <f t="shared" si="865"/>
        <v>2.1105145604040119</v>
      </c>
      <c r="AB5364" s="21">
        <f t="shared" si="866"/>
        <v>0.1273830023653415</v>
      </c>
      <c r="AC5364" s="21">
        <f t="shared" si="867"/>
        <v>0.96</v>
      </c>
      <c r="AD5364" s="22">
        <f t="shared" si="868"/>
        <v>2.0581199999999997E-2</v>
      </c>
      <c r="AE5364" s="22">
        <f t="shared" si="869"/>
        <v>0</v>
      </c>
    </row>
    <row r="5365" spans="1:31" ht="15.75" x14ac:dyDescent="0.25">
      <c r="A5365" s="11" t="s">
        <v>173</v>
      </c>
      <c r="B5365" s="11" t="s">
        <v>5541</v>
      </c>
      <c r="C5365" s="11">
        <v>0</v>
      </c>
      <c r="D5365" s="11">
        <v>84</v>
      </c>
      <c r="E5365" s="11">
        <v>22.5</v>
      </c>
      <c r="F5365" s="11">
        <v>1.1000000000000001</v>
      </c>
      <c r="H5365" s="4">
        <v>45916</v>
      </c>
      <c r="I5365" s="2" t="s">
        <v>106</v>
      </c>
      <c r="J5365" s="8">
        <f t="shared" si="861"/>
        <v>19.922499999999999</v>
      </c>
      <c r="K5365" s="29">
        <v>23.85</v>
      </c>
      <c r="L5365" s="31">
        <f t="shared" si="862"/>
        <v>69.487098613446491</v>
      </c>
      <c r="M5365" s="34">
        <f t="shared" si="870"/>
        <v>10.59</v>
      </c>
      <c r="N5365" s="36">
        <f t="shared" si="863"/>
        <v>7.5783029517892753E-3</v>
      </c>
      <c r="O5365" s="13"/>
      <c r="Q5365" s="16">
        <v>45916</v>
      </c>
      <c r="R5365" s="17">
        <v>0.24305555555555555</v>
      </c>
      <c r="S5365" s="15">
        <v>-2.5774999999999997</v>
      </c>
      <c r="U5365" s="18">
        <v>10.59</v>
      </c>
      <c r="V5365" s="13"/>
      <c r="Z5365" s="21">
        <f t="shared" si="864"/>
        <v>2.9571576069152328</v>
      </c>
      <c r="AA5365" s="21">
        <f t="shared" si="865"/>
        <v>2.0548430224722223</v>
      </c>
      <c r="AB5365" s="21">
        <f t="shared" si="866"/>
        <v>0.12347258590569085</v>
      </c>
      <c r="AC5365" s="21">
        <f t="shared" si="867"/>
        <v>0.24</v>
      </c>
      <c r="AD5365" s="22">
        <f t="shared" si="868"/>
        <v>3.8123999999999998E-2</v>
      </c>
      <c r="AE5365" s="22">
        <f t="shared" si="869"/>
        <v>2.935548E-2</v>
      </c>
    </row>
    <row r="5366" spans="1:31" ht="15.75" x14ac:dyDescent="0.25">
      <c r="A5366" s="11" t="s">
        <v>173</v>
      </c>
      <c r="B5366" s="11" t="s">
        <v>5542</v>
      </c>
      <c r="C5366" s="11">
        <v>0</v>
      </c>
      <c r="D5366" s="11">
        <v>85</v>
      </c>
      <c r="E5366" s="11">
        <v>22.3</v>
      </c>
      <c r="F5366" s="11">
        <v>1.1000000000000001</v>
      </c>
      <c r="H5366" s="4">
        <v>45916</v>
      </c>
      <c r="I5366" s="2" t="s">
        <v>107</v>
      </c>
      <c r="J5366" s="8">
        <f t="shared" si="861"/>
        <v>19.9375</v>
      </c>
      <c r="K5366" s="29">
        <v>25.09</v>
      </c>
      <c r="L5366" s="31">
        <f t="shared" si="862"/>
        <v>61.922687053570691</v>
      </c>
      <c r="M5366" s="34">
        <f t="shared" si="870"/>
        <v>15.63</v>
      </c>
      <c r="N5366" s="36">
        <f t="shared" si="863"/>
        <v>1.0973491816861358E-2</v>
      </c>
      <c r="O5366" s="13"/>
      <c r="Q5366" s="16">
        <v>45916</v>
      </c>
      <c r="R5366" s="17">
        <v>0.25</v>
      </c>
      <c r="S5366" s="15">
        <v>-2.3625000000000016</v>
      </c>
      <c r="U5366" s="18">
        <v>15.63</v>
      </c>
      <c r="V5366" s="13"/>
      <c r="Z5366" s="21">
        <f t="shared" si="864"/>
        <v>3.1847995352144043</v>
      </c>
      <c r="AA5366" s="21">
        <f t="shared" si="865"/>
        <v>1.9721134494743895</v>
      </c>
      <c r="AB5366" s="21">
        <f t="shared" si="866"/>
        <v>0.11738410416491846</v>
      </c>
      <c r="AC5366" s="21">
        <f t="shared" si="867"/>
        <v>0.24</v>
      </c>
      <c r="AD5366" s="22">
        <f t="shared" si="868"/>
        <v>5.6267999999999999E-2</v>
      </c>
      <c r="AE5366" s="22">
        <f t="shared" si="869"/>
        <v>4.3326360000000001E-2</v>
      </c>
    </row>
    <row r="5367" spans="1:31" ht="15.75" x14ac:dyDescent="0.25">
      <c r="A5367" s="11" t="s">
        <v>173</v>
      </c>
      <c r="B5367" s="11" t="s">
        <v>5543</v>
      </c>
      <c r="C5367" s="11">
        <v>0</v>
      </c>
      <c r="D5367" s="11">
        <v>86</v>
      </c>
      <c r="E5367" s="11">
        <v>22.3</v>
      </c>
      <c r="F5367" s="11">
        <v>1</v>
      </c>
      <c r="H5367" s="4">
        <v>45916</v>
      </c>
      <c r="I5367" s="2" t="s">
        <v>108</v>
      </c>
      <c r="J5367" s="8">
        <f t="shared" si="861"/>
        <v>19.940000000000001</v>
      </c>
      <c r="K5367" s="29">
        <v>26.03</v>
      </c>
      <c r="L5367" s="31">
        <f t="shared" si="862"/>
        <v>56.646515053485977</v>
      </c>
      <c r="M5367" s="34">
        <f t="shared" si="870"/>
        <v>20.48</v>
      </c>
      <c r="N5367" s="36">
        <f t="shared" si="863"/>
        <v>1.4154234030346897E-2</v>
      </c>
      <c r="O5367" s="13"/>
      <c r="Q5367" s="16">
        <v>45916</v>
      </c>
      <c r="R5367" s="17">
        <v>0.25694444444444442</v>
      </c>
      <c r="S5367" s="15">
        <v>-2.3599999999999994</v>
      </c>
      <c r="U5367" s="18">
        <v>20.48</v>
      </c>
      <c r="V5367" s="13"/>
      <c r="Z5367" s="21">
        <f t="shared" si="864"/>
        <v>3.3674056545453652</v>
      </c>
      <c r="AA5367" s="21">
        <f t="shared" si="865"/>
        <v>1.9075179510139784</v>
      </c>
      <c r="AB5367" s="21">
        <f t="shared" si="866"/>
        <v>0.11273010446030282</v>
      </c>
      <c r="AC5367" s="21">
        <f t="shared" si="867"/>
        <v>0.24</v>
      </c>
      <c r="AD5367" s="22">
        <f t="shared" si="868"/>
        <v>7.3728000000000002E-2</v>
      </c>
      <c r="AE5367" s="22">
        <f t="shared" si="869"/>
        <v>5.6770560000000005E-2</v>
      </c>
    </row>
    <row r="5368" spans="1:31" ht="15.75" x14ac:dyDescent="0.25">
      <c r="A5368" s="11" t="s">
        <v>173</v>
      </c>
      <c r="B5368" s="11" t="s">
        <v>5544</v>
      </c>
      <c r="C5368" s="11">
        <v>0</v>
      </c>
      <c r="D5368" s="11">
        <v>86</v>
      </c>
      <c r="E5368" s="11">
        <v>22.2</v>
      </c>
      <c r="F5368" s="11">
        <v>1</v>
      </c>
      <c r="H5368" s="4">
        <v>45916</v>
      </c>
      <c r="I5368" s="2" t="s">
        <v>109</v>
      </c>
      <c r="J5368" s="8">
        <f t="shared" si="861"/>
        <v>19.9925</v>
      </c>
      <c r="K5368" s="29">
        <v>26.48</v>
      </c>
      <c r="L5368" s="31">
        <f t="shared" si="862"/>
        <v>54.584535179759811</v>
      </c>
      <c r="M5368" s="34">
        <f t="shared" si="870"/>
        <v>24.63</v>
      </c>
      <c r="N5368" s="36">
        <f t="shared" si="863"/>
        <v>1.692552023959867E-2</v>
      </c>
      <c r="O5368" s="13"/>
      <c r="Q5368" s="16">
        <v>45916</v>
      </c>
      <c r="R5368" s="17">
        <v>0.2638888888888889</v>
      </c>
      <c r="S5368" s="15">
        <v>-2.2074999999999996</v>
      </c>
      <c r="U5368" s="18">
        <v>24.63</v>
      </c>
      <c r="V5368" s="13"/>
      <c r="Z5368" s="21">
        <f t="shared" si="864"/>
        <v>3.458006819720282</v>
      </c>
      <c r="AA5368" s="21">
        <f t="shared" si="865"/>
        <v>1.8875369490287106</v>
      </c>
      <c r="AB5368" s="21">
        <f t="shared" si="866"/>
        <v>0.11116899717705864</v>
      </c>
      <c r="AC5368" s="21">
        <f t="shared" si="867"/>
        <v>0.24</v>
      </c>
      <c r="AD5368" s="22">
        <f t="shared" si="868"/>
        <v>8.8667999999999997E-2</v>
      </c>
      <c r="AE5368" s="22">
        <f t="shared" si="869"/>
        <v>6.8274359999999992E-2</v>
      </c>
    </row>
    <row r="5369" spans="1:31" ht="15.75" x14ac:dyDescent="0.25">
      <c r="A5369" s="11" t="s">
        <v>173</v>
      </c>
      <c r="B5369" s="11" t="s">
        <v>5545</v>
      </c>
      <c r="C5369" s="11">
        <v>4</v>
      </c>
      <c r="D5369" s="11">
        <v>87</v>
      </c>
      <c r="E5369" s="11">
        <v>22.2</v>
      </c>
      <c r="F5369" s="11">
        <v>0.8</v>
      </c>
      <c r="H5369" s="4">
        <v>45916</v>
      </c>
      <c r="I5369" s="2" t="s">
        <v>110</v>
      </c>
      <c r="J5369" s="8">
        <f t="shared" si="861"/>
        <v>20.375</v>
      </c>
      <c r="K5369" s="29">
        <v>26.89</v>
      </c>
      <c r="L5369" s="31">
        <f t="shared" si="862"/>
        <v>54.80317467443443</v>
      </c>
      <c r="M5369" s="34">
        <f t="shared" si="870"/>
        <v>29.64</v>
      </c>
      <c r="N5369" s="36">
        <f t="shared" si="863"/>
        <v>2.0560071905637977E-2</v>
      </c>
      <c r="O5369" s="13"/>
      <c r="Q5369" s="16">
        <v>45916</v>
      </c>
      <c r="R5369" s="17">
        <v>0.27083333333333331</v>
      </c>
      <c r="S5369" s="15">
        <v>-1.8249999999999993</v>
      </c>
      <c r="U5369" s="18">
        <v>29.64</v>
      </c>
      <c r="V5369" s="13"/>
      <c r="Z5369" s="21">
        <f t="shared" si="864"/>
        <v>3.542396181346346</v>
      </c>
      <c r="AA5369" s="21">
        <f t="shared" si="865"/>
        <v>1.9413455669237329</v>
      </c>
      <c r="AB5369" s="21">
        <f t="shared" si="866"/>
        <v>0.11398351687379074</v>
      </c>
      <c r="AC5369" s="21">
        <f t="shared" si="867"/>
        <v>0.24</v>
      </c>
      <c r="AD5369" s="22">
        <f t="shared" si="868"/>
        <v>0.10670399999999999</v>
      </c>
      <c r="AE5369" s="22">
        <f t="shared" si="869"/>
        <v>8.2162079999999998E-2</v>
      </c>
    </row>
    <row r="5370" spans="1:31" ht="15.75" x14ac:dyDescent="0.25">
      <c r="A5370" s="11" t="s">
        <v>173</v>
      </c>
      <c r="B5370" s="11" t="s">
        <v>5546</v>
      </c>
      <c r="C5370" s="11">
        <v>12</v>
      </c>
      <c r="D5370" s="11">
        <v>87</v>
      </c>
      <c r="E5370" s="11">
        <v>22.2</v>
      </c>
      <c r="F5370" s="11">
        <v>1</v>
      </c>
      <c r="H5370" s="4">
        <v>45916</v>
      </c>
      <c r="I5370" s="2" t="s">
        <v>111</v>
      </c>
      <c r="J5370" s="8">
        <f t="shared" si="861"/>
        <v>20.6325</v>
      </c>
      <c r="K5370" s="29">
        <v>27.63</v>
      </c>
      <c r="L5370" s="31">
        <f t="shared" si="862"/>
        <v>52.606689892165683</v>
      </c>
      <c r="M5370" s="34">
        <f t="shared" si="870"/>
        <v>36.479999999999997</v>
      </c>
      <c r="N5370" s="36">
        <f t="shared" si="863"/>
        <v>2.526831590088446E-2</v>
      </c>
      <c r="O5370" s="13"/>
      <c r="Q5370" s="16">
        <v>45916</v>
      </c>
      <c r="R5370" s="17">
        <v>0.27777777777777779</v>
      </c>
      <c r="S5370" s="15">
        <v>-1.5674999999999999</v>
      </c>
      <c r="U5370" s="18">
        <v>36.479999999999997</v>
      </c>
      <c r="V5370" s="13"/>
      <c r="Z5370" s="21">
        <f t="shared" si="864"/>
        <v>3.6992568498398128</v>
      </c>
      <c r="AA5370" s="21">
        <f t="shared" si="865"/>
        <v>1.9460565793099274</v>
      </c>
      <c r="AB5370" s="21">
        <f t="shared" si="866"/>
        <v>0.11362270854749622</v>
      </c>
      <c r="AC5370" s="21">
        <f t="shared" si="867"/>
        <v>0.24</v>
      </c>
      <c r="AD5370" s="22">
        <f t="shared" si="868"/>
        <v>0.131328</v>
      </c>
      <c r="AE5370" s="22">
        <f t="shared" si="869"/>
        <v>0.10112256</v>
      </c>
    </row>
    <row r="5371" spans="1:31" ht="15.75" x14ac:dyDescent="0.25">
      <c r="A5371" s="11" t="s">
        <v>173</v>
      </c>
      <c r="B5371" s="11" t="s">
        <v>5547</v>
      </c>
      <c r="C5371" s="11">
        <v>24</v>
      </c>
      <c r="D5371" s="11">
        <v>86</v>
      </c>
      <c r="E5371" s="11">
        <v>22.3</v>
      </c>
      <c r="F5371" s="11">
        <v>0.6</v>
      </c>
      <c r="H5371" s="4">
        <v>45916</v>
      </c>
      <c r="I5371" s="2" t="s">
        <v>112</v>
      </c>
      <c r="J5371" s="8">
        <f t="shared" si="861"/>
        <v>20.927500000000002</v>
      </c>
      <c r="K5371" s="29">
        <v>28.41</v>
      </c>
      <c r="L5371" s="31">
        <f t="shared" si="862"/>
        <v>50.548531900841283</v>
      </c>
      <c r="M5371" s="34">
        <f t="shared" si="870"/>
        <v>42.5</v>
      </c>
      <c r="N5371" s="36">
        <f t="shared" si="863"/>
        <v>2.9430572022754054E-2</v>
      </c>
      <c r="O5371" s="13"/>
      <c r="Q5371" s="16">
        <v>45916</v>
      </c>
      <c r="R5371" s="17">
        <v>0.28472222222222221</v>
      </c>
      <c r="S5371" s="15">
        <v>-1.3725000000000005</v>
      </c>
      <c r="U5371" s="18">
        <v>42.5</v>
      </c>
      <c r="V5371" s="13"/>
      <c r="Z5371" s="21">
        <f t="shared" si="864"/>
        <v>3.8711101838755102</v>
      </c>
      <c r="AA5371" s="21">
        <f t="shared" si="865"/>
        <v>1.956789366213028</v>
      </c>
      <c r="AB5371" s="21">
        <f t="shared" si="866"/>
        <v>0.11357957385030881</v>
      </c>
      <c r="AC5371" s="21">
        <f t="shared" si="867"/>
        <v>0.24</v>
      </c>
      <c r="AD5371" s="22">
        <f t="shared" si="868"/>
        <v>0.153</v>
      </c>
      <c r="AE5371" s="22">
        <f t="shared" si="869"/>
        <v>0.11781</v>
      </c>
    </row>
    <row r="5372" spans="1:31" ht="15.75" x14ac:dyDescent="0.25">
      <c r="A5372" s="11" t="s">
        <v>173</v>
      </c>
      <c r="B5372" s="11" t="s">
        <v>5548</v>
      </c>
      <c r="C5372" s="11">
        <v>50</v>
      </c>
      <c r="D5372" s="11">
        <v>85</v>
      </c>
      <c r="E5372" s="11">
        <v>22.5</v>
      </c>
      <c r="F5372" s="11">
        <v>0.4</v>
      </c>
      <c r="H5372" s="4">
        <v>45916</v>
      </c>
      <c r="I5372" s="2" t="s">
        <v>113</v>
      </c>
      <c r="J5372" s="8">
        <f t="shared" si="861"/>
        <v>21.274999999999999</v>
      </c>
      <c r="K5372" s="29">
        <v>28.94</v>
      </c>
      <c r="L5372" s="31">
        <f t="shared" si="862"/>
        <v>50.034728352536995</v>
      </c>
      <c r="M5372" s="34">
        <f t="shared" si="870"/>
        <v>44.64</v>
      </c>
      <c r="N5372" s="36">
        <f t="shared" si="863"/>
        <v>3.1109105461613037E-2</v>
      </c>
      <c r="O5372" s="13"/>
      <c r="Q5372" s="16">
        <v>45916</v>
      </c>
      <c r="R5372" s="17">
        <v>0.29166666666666669</v>
      </c>
      <c r="S5372" s="15">
        <v>-1.2250000000000005</v>
      </c>
      <c r="U5372" s="18">
        <v>44.64</v>
      </c>
      <c r="V5372" s="13"/>
      <c r="Z5372" s="21">
        <f t="shared" si="864"/>
        <v>3.9918094042056604</v>
      </c>
      <c r="AA5372" s="21">
        <f t="shared" si="865"/>
        <v>1.9972909917453276</v>
      </c>
      <c r="AB5372" s="21">
        <f t="shared" si="866"/>
        <v>0.1154693412240772</v>
      </c>
      <c r="AC5372" s="21">
        <f t="shared" si="867"/>
        <v>0.24</v>
      </c>
      <c r="AD5372" s="22">
        <f t="shared" si="868"/>
        <v>0.16070400000000001</v>
      </c>
      <c r="AE5372" s="22">
        <f t="shared" si="869"/>
        <v>0.12374208000000002</v>
      </c>
    </row>
    <row r="5373" spans="1:31" ht="15.75" x14ac:dyDescent="0.25">
      <c r="A5373" s="11" t="s">
        <v>173</v>
      </c>
      <c r="B5373" s="11" t="s">
        <v>5549</v>
      </c>
      <c r="C5373" s="11">
        <v>82</v>
      </c>
      <c r="D5373" s="11">
        <v>84</v>
      </c>
      <c r="E5373" s="11">
        <v>22.9</v>
      </c>
      <c r="F5373" s="11">
        <v>0.3</v>
      </c>
      <c r="H5373" s="4">
        <v>45916</v>
      </c>
      <c r="I5373" s="2" t="s">
        <v>114</v>
      </c>
      <c r="J5373" s="8">
        <f t="shared" si="861"/>
        <v>21.807499999999997</v>
      </c>
      <c r="K5373" s="29">
        <v>29.45</v>
      </c>
      <c r="L5373" s="31">
        <f t="shared" si="862"/>
        <v>50.650551613801845</v>
      </c>
      <c r="M5373" s="34">
        <f t="shared" si="870"/>
        <v>46.96</v>
      </c>
      <c r="N5373" s="36">
        <f t="shared" si="863"/>
        <v>3.3196563243492877E-2</v>
      </c>
      <c r="O5373" s="13"/>
      <c r="Q5373" s="16">
        <v>45916</v>
      </c>
      <c r="R5373" s="17">
        <v>0.2986111111111111</v>
      </c>
      <c r="S5373" s="15">
        <v>-1.0925000000000011</v>
      </c>
      <c r="U5373" s="18">
        <v>46.96</v>
      </c>
      <c r="V5373" s="13"/>
      <c r="Z5373" s="21">
        <f t="shared" si="864"/>
        <v>4.1110319847775276</v>
      </c>
      <c r="AA5373" s="21">
        <f t="shared" si="865"/>
        <v>2.0822603773096438</v>
      </c>
      <c r="AB5373" s="21">
        <f t="shared" si="866"/>
        <v>0.11992179847098981</v>
      </c>
      <c r="AC5373" s="21">
        <f t="shared" si="867"/>
        <v>0.24</v>
      </c>
      <c r="AD5373" s="22">
        <f t="shared" si="868"/>
        <v>0.16905600000000001</v>
      </c>
      <c r="AE5373" s="22">
        <f t="shared" si="869"/>
        <v>0.13017312</v>
      </c>
    </row>
    <row r="5374" spans="1:31" ht="15.75" x14ac:dyDescent="0.25">
      <c r="A5374" s="11" t="s">
        <v>173</v>
      </c>
      <c r="B5374" s="11" t="s">
        <v>5550</v>
      </c>
      <c r="C5374" s="11">
        <v>112</v>
      </c>
      <c r="D5374" s="11">
        <v>82</v>
      </c>
      <c r="E5374" s="11">
        <v>23.5</v>
      </c>
      <c r="F5374" s="11">
        <v>0.4</v>
      </c>
      <c r="H5374" s="4">
        <v>45916</v>
      </c>
      <c r="I5374" s="2" t="s">
        <v>115</v>
      </c>
      <c r="J5374" s="8">
        <f t="shared" si="861"/>
        <v>22.605</v>
      </c>
      <c r="K5374" s="29">
        <v>29.99</v>
      </c>
      <c r="L5374" s="31">
        <f t="shared" si="862"/>
        <v>52.577024947271646</v>
      </c>
      <c r="M5374" s="34">
        <f t="shared" si="870"/>
        <v>56.11</v>
      </c>
      <c r="N5374" s="36">
        <f t="shared" si="863"/>
        <v>4.0602808912378677E-2</v>
      </c>
      <c r="O5374" s="13"/>
      <c r="Q5374" s="16">
        <v>45916</v>
      </c>
      <c r="R5374" s="17">
        <v>0.30555555555555558</v>
      </c>
      <c r="S5374" s="15">
        <v>-0.89500000000000046</v>
      </c>
      <c r="U5374" s="18">
        <v>56.11</v>
      </c>
      <c r="V5374" s="13"/>
      <c r="Z5374" s="21">
        <f t="shared" si="864"/>
        <v>4.2406319386538067</v>
      </c>
      <c r="AA5374" s="21">
        <f t="shared" si="865"/>
        <v>2.2295981123079813</v>
      </c>
      <c r="AB5374" s="21">
        <f t="shared" si="866"/>
        <v>0.12788897896579182</v>
      </c>
      <c r="AC5374" s="21">
        <f t="shared" si="867"/>
        <v>0.24</v>
      </c>
      <c r="AD5374" s="22">
        <f t="shared" si="868"/>
        <v>0.20199600000000001</v>
      </c>
      <c r="AE5374" s="22">
        <f t="shared" si="869"/>
        <v>0.15553692000000002</v>
      </c>
    </row>
    <row r="5375" spans="1:31" ht="15.75" x14ac:dyDescent="0.25">
      <c r="A5375" s="11" t="s">
        <v>173</v>
      </c>
      <c r="B5375" s="11" t="s">
        <v>5551</v>
      </c>
      <c r="C5375" s="11">
        <v>143</v>
      </c>
      <c r="D5375" s="11">
        <v>79</v>
      </c>
      <c r="E5375" s="11">
        <v>24.5</v>
      </c>
      <c r="F5375" s="11">
        <v>0.6</v>
      </c>
      <c r="H5375" s="4">
        <v>45916</v>
      </c>
      <c r="I5375" s="2" t="s">
        <v>116</v>
      </c>
      <c r="J5375" s="8">
        <f t="shared" si="861"/>
        <v>23.842500000000001</v>
      </c>
      <c r="K5375" s="29">
        <v>30.73</v>
      </c>
      <c r="L5375" s="31">
        <f t="shared" si="862"/>
        <v>55.973933959039549</v>
      </c>
      <c r="M5375" s="34">
        <f t="shared" si="870"/>
        <v>110.2</v>
      </c>
      <c r="N5375" s="36">
        <f t="shared" si="863"/>
        <v>8.2512453408311204E-2</v>
      </c>
      <c r="O5375" s="13"/>
      <c r="Q5375" s="16">
        <v>45916</v>
      </c>
      <c r="R5375" s="17">
        <v>0.3125</v>
      </c>
      <c r="S5375" s="15">
        <v>-0.65749999999999975</v>
      </c>
      <c r="U5375" s="18">
        <v>110.2</v>
      </c>
      <c r="V5375" s="13"/>
      <c r="Z5375" s="21">
        <f t="shared" si="864"/>
        <v>4.4239945065888051</v>
      </c>
      <c r="AA5375" s="21">
        <f t="shared" si="865"/>
        <v>2.4762837634695551</v>
      </c>
      <c r="AB5375" s="21">
        <f t="shared" si="866"/>
        <v>0.14125556006574924</v>
      </c>
      <c r="AC5375" s="21">
        <f t="shared" si="867"/>
        <v>0.24</v>
      </c>
      <c r="AD5375" s="22">
        <f t="shared" si="868"/>
        <v>0.39672000000000002</v>
      </c>
      <c r="AE5375" s="22">
        <f t="shared" si="869"/>
        <v>0.30547440000000003</v>
      </c>
    </row>
    <row r="5376" spans="1:31" ht="15.75" x14ac:dyDescent="0.25">
      <c r="A5376" s="11" t="s">
        <v>173</v>
      </c>
      <c r="B5376" s="11" t="s">
        <v>5552</v>
      </c>
      <c r="C5376" s="11">
        <v>176</v>
      </c>
      <c r="D5376" s="11">
        <v>76</v>
      </c>
      <c r="E5376" s="11">
        <v>25</v>
      </c>
      <c r="F5376" s="11">
        <v>1.2</v>
      </c>
      <c r="H5376" s="4">
        <v>45916</v>
      </c>
      <c r="I5376" s="2" t="s">
        <v>117</v>
      </c>
      <c r="J5376" s="8">
        <f t="shared" si="861"/>
        <v>24.439999999999998</v>
      </c>
      <c r="K5376" s="29">
        <v>30.52</v>
      </c>
      <c r="L5376" s="31">
        <f t="shared" si="862"/>
        <v>60.394119578562723</v>
      </c>
      <c r="M5376" s="34">
        <f t="shared" si="870"/>
        <v>126.2</v>
      </c>
      <c r="N5376" s="36">
        <f t="shared" si="863"/>
        <v>9.655314232052703E-2</v>
      </c>
      <c r="O5376" s="13"/>
      <c r="Q5376" s="16">
        <v>45916</v>
      </c>
      <c r="R5376" s="17">
        <v>0.31944444444444442</v>
      </c>
      <c r="S5376" s="15">
        <v>-0.5600000000000005</v>
      </c>
      <c r="U5376" s="18">
        <v>126.2</v>
      </c>
      <c r="V5376" s="13"/>
      <c r="Z5376" s="21">
        <f t="shared" si="864"/>
        <v>4.3712719137542209</v>
      </c>
      <c r="AA5376" s="21">
        <f t="shared" si="865"/>
        <v>2.6399911866968511</v>
      </c>
      <c r="AB5376" s="21">
        <f t="shared" si="866"/>
        <v>0.15083023916321026</v>
      </c>
      <c r="AC5376" s="21">
        <f t="shared" si="867"/>
        <v>0.24</v>
      </c>
      <c r="AD5376" s="22">
        <f t="shared" si="868"/>
        <v>0.45432</v>
      </c>
      <c r="AE5376" s="22">
        <f t="shared" si="869"/>
        <v>0.34982639999999998</v>
      </c>
    </row>
    <row r="5377" spans="1:31" ht="15.75" x14ac:dyDescent="0.25">
      <c r="A5377" s="11" t="s">
        <v>173</v>
      </c>
      <c r="B5377" s="11" t="s">
        <v>5553</v>
      </c>
      <c r="C5377" s="11">
        <v>199</v>
      </c>
      <c r="D5377" s="11">
        <v>75</v>
      </c>
      <c r="E5377" s="11">
        <v>25.1</v>
      </c>
      <c r="F5377" s="11">
        <v>1.5</v>
      </c>
      <c r="H5377" s="4">
        <v>45916</v>
      </c>
      <c r="I5377" s="2" t="s">
        <v>118</v>
      </c>
      <c r="J5377" s="8">
        <f t="shared" si="861"/>
        <v>24.385000000000002</v>
      </c>
      <c r="K5377" s="29">
        <v>31.37</v>
      </c>
      <c r="L5377" s="31">
        <f t="shared" si="862"/>
        <v>55.947766746186666</v>
      </c>
      <c r="M5377" s="34">
        <f t="shared" si="870"/>
        <v>135.19999999999999</v>
      </c>
      <c r="N5377" s="36">
        <f t="shared" si="863"/>
        <v>0.10228451765537062</v>
      </c>
      <c r="O5377" s="13"/>
      <c r="Q5377" s="16">
        <v>45916</v>
      </c>
      <c r="R5377" s="17">
        <v>0.3263888888888889</v>
      </c>
      <c r="S5377" s="15">
        <v>-0.71499999999999986</v>
      </c>
      <c r="U5377" s="18">
        <v>135.19999999999999</v>
      </c>
      <c r="V5377" s="13"/>
      <c r="Z5377" s="21">
        <f t="shared" si="864"/>
        <v>4.5880969531853095</v>
      </c>
      <c r="AA5377" s="21">
        <f t="shared" si="865"/>
        <v>2.5669377814570145</v>
      </c>
      <c r="AB5377" s="21">
        <f t="shared" si="866"/>
        <v>0.14572999352503399</v>
      </c>
      <c r="AC5377" s="21">
        <f t="shared" si="867"/>
        <v>0.24</v>
      </c>
      <c r="AD5377" s="22">
        <f t="shared" si="868"/>
        <v>0.48671999999999993</v>
      </c>
      <c r="AE5377" s="22">
        <f t="shared" si="869"/>
        <v>0.37477439999999995</v>
      </c>
    </row>
    <row r="5378" spans="1:31" ht="15.75" x14ac:dyDescent="0.25">
      <c r="A5378" s="11" t="s">
        <v>173</v>
      </c>
      <c r="B5378" s="11" t="s">
        <v>5554</v>
      </c>
      <c r="C5378" s="11">
        <v>237</v>
      </c>
      <c r="D5378" s="11">
        <v>74</v>
      </c>
      <c r="E5378" s="11">
        <v>25.4</v>
      </c>
      <c r="F5378" s="11">
        <v>1.5</v>
      </c>
      <c r="H5378" s="4">
        <v>45916</v>
      </c>
      <c r="I5378" s="2" t="s">
        <v>119</v>
      </c>
      <c r="J5378" s="8">
        <f t="shared" ref="J5378:J5441" si="871">E5378+S5378</f>
        <v>24.36</v>
      </c>
      <c r="K5378" s="29">
        <v>31.63</v>
      </c>
      <c r="L5378" s="31">
        <f t="shared" si="862"/>
        <v>54.604875540887662</v>
      </c>
      <c r="M5378" s="34">
        <f t="shared" si="870"/>
        <v>147.30000000000001</v>
      </c>
      <c r="N5378" s="36">
        <f t="shared" si="863"/>
        <v>0.11101252104821124</v>
      </c>
      <c r="O5378" s="13"/>
      <c r="Q5378" s="16">
        <v>45916</v>
      </c>
      <c r="R5378" s="17">
        <v>0.33333333333333331</v>
      </c>
      <c r="S5378" s="15">
        <v>-1.0400000000000009</v>
      </c>
      <c r="U5378" s="18">
        <v>147.30000000000001</v>
      </c>
      <c r="V5378" s="13"/>
      <c r="Z5378" s="21">
        <f t="shared" si="864"/>
        <v>4.6562591844701009</v>
      </c>
      <c r="AA5378" s="21">
        <f t="shared" si="865"/>
        <v>2.5425445325410494</v>
      </c>
      <c r="AB5378" s="21">
        <f t="shared" si="866"/>
        <v>0.14406617266886423</v>
      </c>
      <c r="AC5378" s="21">
        <f t="shared" si="867"/>
        <v>0.24</v>
      </c>
      <c r="AD5378" s="22">
        <f t="shared" si="868"/>
        <v>0.53027999999999997</v>
      </c>
      <c r="AE5378" s="22">
        <f t="shared" si="869"/>
        <v>0.4083156</v>
      </c>
    </row>
    <row r="5379" spans="1:31" ht="15.75" x14ac:dyDescent="0.25">
      <c r="A5379" s="11" t="s">
        <v>173</v>
      </c>
      <c r="B5379" s="11" t="s">
        <v>5555</v>
      </c>
      <c r="C5379" s="11">
        <v>275</v>
      </c>
      <c r="D5379" s="11">
        <v>72</v>
      </c>
      <c r="E5379" s="11">
        <v>25.8</v>
      </c>
      <c r="F5379" s="11">
        <v>1.5</v>
      </c>
      <c r="H5379" s="4">
        <v>45916</v>
      </c>
      <c r="I5379" s="2" t="s">
        <v>120</v>
      </c>
      <c r="J5379" s="8">
        <f t="shared" si="871"/>
        <v>24.427500000000002</v>
      </c>
      <c r="K5379" s="29">
        <v>30.06</v>
      </c>
      <c r="L5379" s="31">
        <f t="shared" ref="L5379:L5442" si="872">100*(22.1*10^6*10^((4.4-6.24*((J5379+273.2)/1000)+9.95*((J5379+273.2)/1000)^2-5.15*((J5379+273.5)/1000)^3)*(1-647.3/(J5379+273.2)))-101325*((K5379-J5379)/1514)*(1+J5379/873))/(22.1*10^6*10^((4.4-6.24*((K5379+273.2)/1000)+9.95*((K5379+273.2)/1000)^2-5.15*((K5379+273.5)/1000)^3)*(1-647.3/(K5379+273.2))))</f>
        <v>62.683583512044088</v>
      </c>
      <c r="M5379" s="34">
        <f t="shared" si="870"/>
        <v>163.30000000000001</v>
      </c>
      <c r="N5379" s="36">
        <f t="shared" ref="N5379:N5442" si="873">(0.408*AB5379*(AE5379-$Y$7)+$Y$6*($Y$6/(K5379+273))*$Y$8*(Z5379-AA5379))/(AB5379+$Y$6*(1+AC5379*$Y$8))</f>
        <v>0.12550177931693984</v>
      </c>
      <c r="O5379" s="13"/>
      <c r="Q5379" s="16">
        <v>45916</v>
      </c>
      <c r="R5379" s="17">
        <v>0.34027777777777779</v>
      </c>
      <c r="S5379" s="15">
        <v>-1.3724999999999996</v>
      </c>
      <c r="U5379" s="18">
        <v>163.30000000000001</v>
      </c>
      <c r="V5379" s="13"/>
      <c r="Z5379" s="21">
        <f t="shared" ref="Z5379:Z5442" si="874">0.6108*EXP(17.27*K5379/(K5379+237.3))</f>
        <v>4.2576892876882351</v>
      </c>
      <c r="AA5379" s="21">
        <f t="shared" ref="AA5379:AA5442" si="875">(L5379/100)*Z5379</f>
        <v>2.6688722203314095</v>
      </c>
      <c r="AB5379" s="21">
        <f t="shared" ref="AB5379:AB5442" si="876">(4098*AA5379)/((K5379+237.3)^2)</f>
        <v>0.15300543932104674</v>
      </c>
      <c r="AC5379" s="21">
        <f t="shared" ref="AC5379:AC5442" si="877">IF(M5379&gt;10,0.24,0.96)</f>
        <v>0.24</v>
      </c>
      <c r="AD5379" s="22">
        <f t="shared" ref="AD5379:AD5442" si="878">M5379*3600/1000000</f>
        <v>0.58787999999999996</v>
      </c>
      <c r="AE5379" s="22">
        <f t="shared" ref="AE5379:AE5442" si="879">IF(M5379&gt;10,(1-$Y$4)*AD5379,0)</f>
        <v>0.4526676</v>
      </c>
    </row>
    <row r="5380" spans="1:31" ht="15.75" x14ac:dyDescent="0.25">
      <c r="A5380" s="11" t="s">
        <v>173</v>
      </c>
      <c r="B5380" s="11" t="s">
        <v>5556</v>
      </c>
      <c r="C5380" s="11">
        <v>315</v>
      </c>
      <c r="D5380" s="11">
        <v>70</v>
      </c>
      <c r="E5380" s="11">
        <v>26.3</v>
      </c>
      <c r="F5380" s="11">
        <v>1.3</v>
      </c>
      <c r="H5380" s="4">
        <v>45916</v>
      </c>
      <c r="I5380" s="2" t="s">
        <v>121</v>
      </c>
      <c r="J5380" s="8">
        <f t="shared" si="871"/>
        <v>24.445</v>
      </c>
      <c r="K5380" s="29">
        <v>29.5</v>
      </c>
      <c r="L5380" s="31">
        <f t="shared" si="872"/>
        <v>65.786302517805439</v>
      </c>
      <c r="M5380" s="34">
        <f t="shared" si="870"/>
        <v>178.5</v>
      </c>
      <c r="N5380" s="36">
        <f t="shared" si="873"/>
        <v>0.13806750894315398</v>
      </c>
      <c r="O5380" s="13"/>
      <c r="Q5380" s="16">
        <v>45916</v>
      </c>
      <c r="R5380" s="17">
        <v>0.34722222222222221</v>
      </c>
      <c r="S5380" s="15">
        <v>-1.8550000000000004</v>
      </c>
      <c r="U5380" s="18">
        <v>178.5</v>
      </c>
      <c r="V5380" s="13"/>
      <c r="Z5380" s="21">
        <f t="shared" si="874"/>
        <v>4.1228854693811812</v>
      </c>
      <c r="AA5380" s="21">
        <f t="shared" si="875"/>
        <v>2.7122939073497467</v>
      </c>
      <c r="AB5380" s="21">
        <f t="shared" si="876"/>
        <v>0.15614822506736598</v>
      </c>
      <c r="AC5380" s="21">
        <f t="shared" si="877"/>
        <v>0.24</v>
      </c>
      <c r="AD5380" s="22">
        <f t="shared" si="878"/>
        <v>0.64259999999999995</v>
      </c>
      <c r="AE5380" s="22">
        <f t="shared" si="879"/>
        <v>0.49480199999999996</v>
      </c>
    </row>
    <row r="5381" spans="1:31" ht="15.75" x14ac:dyDescent="0.25">
      <c r="A5381" s="11" t="s">
        <v>173</v>
      </c>
      <c r="B5381" s="11" t="s">
        <v>5557</v>
      </c>
      <c r="C5381" s="11">
        <v>348</v>
      </c>
      <c r="D5381" s="11">
        <v>68</v>
      </c>
      <c r="E5381" s="11">
        <v>26.8</v>
      </c>
      <c r="F5381" s="11">
        <v>1.5</v>
      </c>
      <c r="H5381" s="4">
        <v>45916</v>
      </c>
      <c r="I5381" s="2" t="s">
        <v>122</v>
      </c>
      <c r="J5381" s="8">
        <f t="shared" si="871"/>
        <v>24.54</v>
      </c>
      <c r="K5381" s="29">
        <v>29.52</v>
      </c>
      <c r="L5381" s="31">
        <f t="shared" si="872"/>
        <v>66.259190147637739</v>
      </c>
      <c r="M5381" s="34">
        <f t="shared" si="870"/>
        <v>175.1</v>
      </c>
      <c r="N5381" s="36">
        <f t="shared" si="873"/>
        <v>0.13578673224112986</v>
      </c>
      <c r="O5381" s="13"/>
      <c r="Q5381" s="16">
        <v>45916</v>
      </c>
      <c r="R5381" s="17">
        <v>0.35416666666666669</v>
      </c>
      <c r="S5381" s="15">
        <v>-2.2599999999999998</v>
      </c>
      <c r="U5381" s="18">
        <v>175.1</v>
      </c>
      <c r="V5381" s="13"/>
      <c r="Z5381" s="21">
        <f t="shared" si="874"/>
        <v>4.1276351803035158</v>
      </c>
      <c r="AA5381" s="21">
        <f t="shared" si="875"/>
        <v>2.7349376427180965</v>
      </c>
      <c r="AB5381" s="21">
        <f t="shared" si="876"/>
        <v>0.15742823382315738</v>
      </c>
      <c r="AC5381" s="21">
        <f t="shared" si="877"/>
        <v>0.24</v>
      </c>
      <c r="AD5381" s="22">
        <f t="shared" si="878"/>
        <v>0.63036000000000003</v>
      </c>
      <c r="AE5381" s="22">
        <f t="shared" si="879"/>
        <v>0.48537720000000001</v>
      </c>
    </row>
    <row r="5382" spans="1:31" ht="15.75" x14ac:dyDescent="0.25">
      <c r="A5382" s="11" t="s">
        <v>173</v>
      </c>
      <c r="B5382" s="11" t="s">
        <v>5558</v>
      </c>
      <c r="C5382" s="11">
        <v>388</v>
      </c>
      <c r="D5382" s="11">
        <v>66</v>
      </c>
      <c r="E5382" s="11">
        <v>27.3</v>
      </c>
      <c r="F5382" s="11">
        <v>2</v>
      </c>
      <c r="H5382" s="4">
        <v>45916</v>
      </c>
      <c r="I5382" s="2" t="s">
        <v>123</v>
      </c>
      <c r="J5382" s="8">
        <f t="shared" si="871"/>
        <v>24.975000000000001</v>
      </c>
      <c r="K5382" s="29">
        <v>30.89</v>
      </c>
      <c r="L5382" s="31">
        <f t="shared" si="872"/>
        <v>61.611200053689998</v>
      </c>
      <c r="M5382" s="34">
        <f t="shared" si="870"/>
        <v>240.3</v>
      </c>
      <c r="N5382" s="36">
        <f t="shared" si="873"/>
        <v>0.18607954794936749</v>
      </c>
      <c r="O5382" s="13"/>
      <c r="Q5382" s="16">
        <v>45916</v>
      </c>
      <c r="R5382" s="17">
        <v>0.3611111111111111</v>
      </c>
      <c r="S5382" s="15">
        <v>-2.3250000000000002</v>
      </c>
      <c r="U5382" s="18">
        <v>240.3</v>
      </c>
      <c r="V5382" s="13"/>
      <c r="Z5382" s="21">
        <f t="shared" si="874"/>
        <v>4.4645342454010351</v>
      </c>
      <c r="AA5382" s="21">
        <f t="shared" si="875"/>
        <v>2.7506531253995306</v>
      </c>
      <c r="AB5382" s="21">
        <f t="shared" si="876"/>
        <v>0.15671934940653823</v>
      </c>
      <c r="AC5382" s="21">
        <f t="shared" si="877"/>
        <v>0.24</v>
      </c>
      <c r="AD5382" s="22">
        <f t="shared" si="878"/>
        <v>0.86507999999999996</v>
      </c>
      <c r="AE5382" s="22">
        <f t="shared" si="879"/>
        <v>0.66611160000000003</v>
      </c>
    </row>
    <row r="5383" spans="1:31" ht="15.75" x14ac:dyDescent="0.25">
      <c r="A5383" s="11" t="s">
        <v>173</v>
      </c>
      <c r="B5383" s="11" t="s">
        <v>5559</v>
      </c>
      <c r="C5383" s="11">
        <v>418</v>
      </c>
      <c r="D5383" s="11">
        <v>65</v>
      </c>
      <c r="E5383" s="11">
        <v>27.5</v>
      </c>
      <c r="F5383" s="11">
        <v>1.7</v>
      </c>
      <c r="H5383" s="4">
        <v>45916</v>
      </c>
      <c r="I5383" s="2" t="s">
        <v>124</v>
      </c>
      <c r="J5383" s="8">
        <f t="shared" si="871"/>
        <v>24.89</v>
      </c>
      <c r="K5383" s="29">
        <v>32.700000000000003</v>
      </c>
      <c r="L5383" s="31">
        <f t="shared" si="872"/>
        <v>52.620970926088368</v>
      </c>
      <c r="M5383" s="34">
        <f t="shared" si="870"/>
        <v>268.2</v>
      </c>
      <c r="N5383" s="36">
        <f t="shared" si="873"/>
        <v>0.20313592109465745</v>
      </c>
      <c r="O5383" s="13"/>
      <c r="Q5383" s="16">
        <v>45916</v>
      </c>
      <c r="R5383" s="17">
        <v>0.36805555555555558</v>
      </c>
      <c r="S5383" s="15">
        <v>-2.6100000000000003</v>
      </c>
      <c r="U5383" s="18">
        <v>268.2</v>
      </c>
      <c r="V5383" s="13"/>
      <c r="Z5383" s="21">
        <f t="shared" si="874"/>
        <v>4.9461187754219553</v>
      </c>
      <c r="AA5383" s="21">
        <f t="shared" si="875"/>
        <v>2.6026957227845853</v>
      </c>
      <c r="AB5383" s="21">
        <f t="shared" si="876"/>
        <v>0.14630791593924872</v>
      </c>
      <c r="AC5383" s="21">
        <f t="shared" si="877"/>
        <v>0.24</v>
      </c>
      <c r="AD5383" s="22">
        <f t="shared" si="878"/>
        <v>0.96552000000000004</v>
      </c>
      <c r="AE5383" s="22">
        <f t="shared" si="879"/>
        <v>0.74345040000000007</v>
      </c>
    </row>
    <row r="5384" spans="1:31" ht="15.75" x14ac:dyDescent="0.25">
      <c r="A5384" s="11" t="s">
        <v>173</v>
      </c>
      <c r="B5384" s="11" t="s">
        <v>5560</v>
      </c>
      <c r="C5384" s="11">
        <v>443</v>
      </c>
      <c r="D5384" s="11">
        <v>63</v>
      </c>
      <c r="E5384" s="11">
        <v>27.8</v>
      </c>
      <c r="F5384" s="11">
        <v>1.7</v>
      </c>
      <c r="H5384" s="4">
        <v>45916</v>
      </c>
      <c r="I5384" s="2" t="s">
        <v>125</v>
      </c>
      <c r="J5384" s="8">
        <f t="shared" si="871"/>
        <v>25.087500000000002</v>
      </c>
      <c r="K5384" s="29">
        <v>32.520000000000003</v>
      </c>
      <c r="L5384" s="31">
        <f t="shared" si="872"/>
        <v>54.451795104222221</v>
      </c>
      <c r="M5384" s="34">
        <f t="shared" si="870"/>
        <v>86.4</v>
      </c>
      <c r="N5384" s="36">
        <f t="shared" si="873"/>
        <v>6.6016055237241356E-2</v>
      </c>
      <c r="O5384" s="13"/>
      <c r="Q5384" s="16">
        <v>45916</v>
      </c>
      <c r="R5384" s="17">
        <v>0.375</v>
      </c>
      <c r="S5384" s="15">
        <v>-2.7124999999999995</v>
      </c>
      <c r="U5384" s="18">
        <v>86.4</v>
      </c>
      <c r="V5384" s="13"/>
      <c r="Z5384" s="21">
        <f t="shared" si="874"/>
        <v>4.8962886122332945</v>
      </c>
      <c r="AA5384" s="21">
        <f t="shared" si="875"/>
        <v>2.6661170428446392</v>
      </c>
      <c r="AB5384" s="21">
        <f t="shared" si="876"/>
        <v>0.15007311228700673</v>
      </c>
      <c r="AC5384" s="21">
        <f t="shared" si="877"/>
        <v>0.24</v>
      </c>
      <c r="AD5384" s="22">
        <f t="shared" si="878"/>
        <v>0.31103999999999998</v>
      </c>
      <c r="AE5384" s="22">
        <f t="shared" si="879"/>
        <v>0.23950079999999999</v>
      </c>
    </row>
    <row r="5385" spans="1:31" ht="15.75" x14ac:dyDescent="0.25">
      <c r="A5385" s="11" t="s">
        <v>173</v>
      </c>
      <c r="B5385" s="11" t="s">
        <v>5561</v>
      </c>
      <c r="C5385" s="11">
        <v>516</v>
      </c>
      <c r="D5385" s="11">
        <v>62</v>
      </c>
      <c r="E5385" s="11">
        <v>28.2</v>
      </c>
      <c r="F5385" s="11">
        <v>1.8</v>
      </c>
      <c r="H5385" s="4">
        <v>45916</v>
      </c>
      <c r="I5385" s="2" t="s">
        <v>126</v>
      </c>
      <c r="J5385" s="8">
        <f t="shared" si="871"/>
        <v>25.79</v>
      </c>
      <c r="K5385" s="29">
        <v>31.43</v>
      </c>
      <c r="L5385" s="31">
        <f t="shared" si="872"/>
        <v>63.563803365168091</v>
      </c>
      <c r="M5385" s="34">
        <f t="shared" si="870"/>
        <v>71.22</v>
      </c>
      <c r="N5385" s="36">
        <f t="shared" si="873"/>
        <v>5.6167580665772335E-2</v>
      </c>
      <c r="O5385" s="13"/>
      <c r="Q5385" s="16">
        <v>45916</v>
      </c>
      <c r="R5385" s="17">
        <v>0.38194444444444442</v>
      </c>
      <c r="S5385" s="15">
        <v>-2.41</v>
      </c>
      <c r="U5385" s="18">
        <v>71.22</v>
      </c>
      <c r="V5385" s="13"/>
      <c r="Z5385" s="21">
        <f t="shared" si="874"/>
        <v>4.6037492593006863</v>
      </c>
      <c r="AA5385" s="21">
        <f t="shared" si="875"/>
        <v>2.9263181266072706</v>
      </c>
      <c r="AB5385" s="21">
        <f t="shared" si="876"/>
        <v>0.16605852930635076</v>
      </c>
      <c r="AC5385" s="21">
        <f t="shared" si="877"/>
        <v>0.24</v>
      </c>
      <c r="AD5385" s="22">
        <f t="shared" si="878"/>
        <v>0.25639200000000001</v>
      </c>
      <c r="AE5385" s="22">
        <f t="shared" si="879"/>
        <v>0.19742184000000002</v>
      </c>
    </row>
    <row r="5386" spans="1:31" ht="15.75" x14ac:dyDescent="0.25">
      <c r="A5386" s="11" t="s">
        <v>173</v>
      </c>
      <c r="B5386" s="11" t="s">
        <v>5562</v>
      </c>
      <c r="C5386" s="11">
        <v>580</v>
      </c>
      <c r="D5386" s="11">
        <v>60</v>
      </c>
      <c r="E5386" s="11">
        <v>28.5</v>
      </c>
      <c r="F5386" s="11">
        <v>1.8</v>
      </c>
      <c r="H5386" s="4">
        <v>45916</v>
      </c>
      <c r="I5386" s="2" t="s">
        <v>127</v>
      </c>
      <c r="J5386" s="8">
        <f t="shared" si="871"/>
        <v>25.895</v>
      </c>
      <c r="K5386" s="29">
        <v>31.05</v>
      </c>
      <c r="L5386" s="31">
        <f t="shared" si="872"/>
        <v>66.16069435282904</v>
      </c>
      <c r="M5386" s="34">
        <f t="shared" ref="M5386:M5449" si="880">U5386</f>
        <v>71.900000000000006</v>
      </c>
      <c r="N5386" s="36">
        <f t="shared" si="873"/>
        <v>5.7064222980156051E-2</v>
      </c>
      <c r="O5386" s="13"/>
      <c r="Q5386" s="16">
        <v>45916</v>
      </c>
      <c r="R5386" s="17">
        <v>0.3888888888888889</v>
      </c>
      <c r="S5386" s="15">
        <v>-2.6050000000000013</v>
      </c>
      <c r="U5386" s="18">
        <v>71.900000000000006</v>
      </c>
      <c r="V5386" s="13"/>
      <c r="Z5386" s="21">
        <f t="shared" si="874"/>
        <v>4.5053964662767356</v>
      </c>
      <c r="AA5386" s="21">
        <f t="shared" si="875"/>
        <v>2.9808015854365113</v>
      </c>
      <c r="AB5386" s="21">
        <f t="shared" si="876"/>
        <v>0.16962967240672269</v>
      </c>
      <c r="AC5386" s="21">
        <f t="shared" si="877"/>
        <v>0.24</v>
      </c>
      <c r="AD5386" s="22">
        <f t="shared" si="878"/>
        <v>0.25884000000000001</v>
      </c>
      <c r="AE5386" s="22">
        <f t="shared" si="879"/>
        <v>0.19930680000000001</v>
      </c>
    </row>
    <row r="5387" spans="1:31" ht="15.75" x14ac:dyDescent="0.25">
      <c r="A5387" s="11" t="s">
        <v>173</v>
      </c>
      <c r="B5387" s="11" t="s">
        <v>5563</v>
      </c>
      <c r="C5387" s="11">
        <v>652</v>
      </c>
      <c r="D5387" s="11">
        <v>58</v>
      </c>
      <c r="E5387" s="11">
        <v>29.1</v>
      </c>
      <c r="F5387" s="11">
        <v>2</v>
      </c>
      <c r="H5387" s="4">
        <v>45916</v>
      </c>
      <c r="I5387" s="2" t="s">
        <v>128</v>
      </c>
      <c r="J5387" s="8">
        <f t="shared" si="871"/>
        <v>26.737500000000001</v>
      </c>
      <c r="K5387" s="29">
        <v>30.7</v>
      </c>
      <c r="L5387" s="31">
        <f t="shared" si="872"/>
        <v>73.224482758899683</v>
      </c>
      <c r="M5387" s="34">
        <f t="shared" si="880"/>
        <v>259.89999999999998</v>
      </c>
      <c r="N5387" s="36">
        <f t="shared" si="873"/>
        <v>0.21127983682975965</v>
      </c>
      <c r="O5387" s="13"/>
      <c r="Q5387" s="16">
        <v>45916</v>
      </c>
      <c r="R5387" s="17">
        <v>0.39583333333333331</v>
      </c>
      <c r="S5387" s="15">
        <v>-2.3624999999999998</v>
      </c>
      <c r="U5387" s="18">
        <v>259.89999999999998</v>
      </c>
      <c r="V5387" s="13"/>
      <c r="Z5387" s="21">
        <f t="shared" si="874"/>
        <v>4.4164290333261924</v>
      </c>
      <c r="AA5387" s="21">
        <f t="shared" si="875"/>
        <v>3.2339073160669773</v>
      </c>
      <c r="AB5387" s="21">
        <f t="shared" si="876"/>
        <v>0.18451425959626969</v>
      </c>
      <c r="AC5387" s="21">
        <f t="shared" si="877"/>
        <v>0.24</v>
      </c>
      <c r="AD5387" s="22">
        <f t="shared" si="878"/>
        <v>0.93563999999999992</v>
      </c>
      <c r="AE5387" s="22">
        <f t="shared" si="879"/>
        <v>0.72044279999999994</v>
      </c>
    </row>
    <row r="5388" spans="1:31" ht="15.75" x14ac:dyDescent="0.25">
      <c r="A5388" s="11" t="s">
        <v>173</v>
      </c>
      <c r="B5388" s="11" t="s">
        <v>5564</v>
      </c>
      <c r="C5388" s="11">
        <v>707</v>
      </c>
      <c r="D5388" s="11">
        <v>57</v>
      </c>
      <c r="E5388" s="11">
        <v>28.9</v>
      </c>
      <c r="F5388" s="11">
        <v>1.3</v>
      </c>
      <c r="H5388" s="4">
        <v>45916</v>
      </c>
      <c r="I5388" s="2" t="s">
        <v>129</v>
      </c>
      <c r="J5388" s="8">
        <f t="shared" si="871"/>
        <v>26.384999999999998</v>
      </c>
      <c r="K5388" s="29">
        <v>30.61</v>
      </c>
      <c r="L5388" s="31">
        <f t="shared" si="872"/>
        <v>71.546199082829773</v>
      </c>
      <c r="M5388" s="34">
        <f t="shared" si="880"/>
        <v>462.8</v>
      </c>
      <c r="N5388" s="36">
        <f t="shared" si="873"/>
        <v>0.37326471170806264</v>
      </c>
      <c r="O5388" s="13"/>
      <c r="Q5388" s="16">
        <v>45916</v>
      </c>
      <c r="R5388" s="17">
        <v>0.40277777777777779</v>
      </c>
      <c r="S5388" s="15">
        <v>-2.5150000000000006</v>
      </c>
      <c r="U5388" s="18">
        <v>462.8</v>
      </c>
      <c r="V5388" s="13"/>
      <c r="Z5388" s="21">
        <f t="shared" si="874"/>
        <v>4.393800046114551</v>
      </c>
      <c r="AA5388" s="21">
        <f t="shared" si="875"/>
        <v>3.143596928294583</v>
      </c>
      <c r="AB5388" s="21">
        <f t="shared" si="876"/>
        <v>0.17948202510634226</v>
      </c>
      <c r="AC5388" s="21">
        <f t="shared" si="877"/>
        <v>0.24</v>
      </c>
      <c r="AD5388" s="22">
        <f t="shared" si="878"/>
        <v>1.66608</v>
      </c>
      <c r="AE5388" s="22">
        <f t="shared" si="879"/>
        <v>1.2828816000000001</v>
      </c>
    </row>
    <row r="5389" spans="1:31" ht="15.75" x14ac:dyDescent="0.25">
      <c r="A5389" s="11" t="s">
        <v>173</v>
      </c>
      <c r="B5389" s="11" t="s">
        <v>5565</v>
      </c>
      <c r="C5389" s="11">
        <v>718</v>
      </c>
      <c r="D5389" s="11">
        <v>56</v>
      </c>
      <c r="E5389" s="11">
        <v>29.5</v>
      </c>
      <c r="F5389" s="11">
        <v>1.1000000000000001</v>
      </c>
      <c r="H5389" s="4">
        <v>45916</v>
      </c>
      <c r="I5389" s="2" t="s">
        <v>130</v>
      </c>
      <c r="J5389" s="8">
        <f t="shared" si="871"/>
        <v>26.552500000000002</v>
      </c>
      <c r="K5389" s="29">
        <v>31.66</v>
      </c>
      <c r="L5389" s="31">
        <f t="shared" si="872"/>
        <v>66.807316634329894</v>
      </c>
      <c r="M5389" s="34">
        <f t="shared" si="880"/>
        <v>473.1</v>
      </c>
      <c r="N5389" s="36">
        <f t="shared" si="873"/>
        <v>0.37974946073868587</v>
      </c>
      <c r="O5389" s="13"/>
      <c r="Q5389" s="16">
        <v>45916</v>
      </c>
      <c r="R5389" s="17">
        <v>0.40972222222222221</v>
      </c>
      <c r="S5389" s="15">
        <v>-2.9474999999999989</v>
      </c>
      <c r="U5389" s="18">
        <v>473.1</v>
      </c>
      <c r="V5389" s="13"/>
      <c r="Z5389" s="21">
        <f t="shared" si="874"/>
        <v>4.6641803789659315</v>
      </c>
      <c r="AA5389" s="21">
        <f t="shared" si="875"/>
        <v>3.1160137541720578</v>
      </c>
      <c r="AB5389" s="21">
        <f t="shared" si="876"/>
        <v>0.17652081660199637</v>
      </c>
      <c r="AC5389" s="21">
        <f t="shared" si="877"/>
        <v>0.24</v>
      </c>
      <c r="AD5389" s="22">
        <f t="shared" si="878"/>
        <v>1.70316</v>
      </c>
      <c r="AE5389" s="22">
        <f t="shared" si="879"/>
        <v>1.3114332</v>
      </c>
    </row>
    <row r="5390" spans="1:31" ht="15.75" x14ac:dyDescent="0.25">
      <c r="A5390" s="11" t="s">
        <v>173</v>
      </c>
      <c r="B5390" s="11" t="s">
        <v>5566</v>
      </c>
      <c r="C5390" s="11">
        <v>254</v>
      </c>
      <c r="D5390" s="11">
        <v>55</v>
      </c>
      <c r="E5390" s="11">
        <v>29.3</v>
      </c>
      <c r="F5390" s="11">
        <v>1.8</v>
      </c>
      <c r="H5390" s="4">
        <v>45916</v>
      </c>
      <c r="I5390" s="2" t="s">
        <v>131</v>
      </c>
      <c r="J5390" s="8">
        <f t="shared" si="871"/>
        <v>26.31</v>
      </c>
      <c r="K5390" s="29">
        <v>30.18</v>
      </c>
      <c r="L5390" s="31">
        <f t="shared" si="872"/>
        <v>73.552235737232365</v>
      </c>
      <c r="M5390" s="34">
        <f t="shared" si="880"/>
        <v>243.7</v>
      </c>
      <c r="N5390" s="36">
        <f t="shared" si="873"/>
        <v>0.19691446639081239</v>
      </c>
      <c r="O5390" s="13"/>
      <c r="Q5390" s="16">
        <v>45916</v>
      </c>
      <c r="R5390" s="17">
        <v>0.41666666666666669</v>
      </c>
      <c r="S5390" s="15">
        <v>-2.9900000000000011</v>
      </c>
      <c r="U5390" s="18">
        <v>243.7</v>
      </c>
      <c r="V5390" s="13"/>
      <c r="Z5390" s="21">
        <f t="shared" si="874"/>
        <v>4.2870692790528171</v>
      </c>
      <c r="AA5390" s="21">
        <f t="shared" si="875"/>
        <v>3.153235302347396</v>
      </c>
      <c r="AB5390" s="21">
        <f t="shared" si="876"/>
        <v>0.18061162709315923</v>
      </c>
      <c r="AC5390" s="21">
        <f t="shared" si="877"/>
        <v>0.24</v>
      </c>
      <c r="AD5390" s="22">
        <f t="shared" si="878"/>
        <v>0.87731999999999999</v>
      </c>
      <c r="AE5390" s="22">
        <f t="shared" si="879"/>
        <v>0.67553640000000004</v>
      </c>
    </row>
    <row r="5391" spans="1:31" ht="15.75" x14ac:dyDescent="0.25">
      <c r="A5391" s="11" t="s">
        <v>173</v>
      </c>
      <c r="B5391" s="11" t="s">
        <v>5567</v>
      </c>
      <c r="C5391" s="11">
        <v>205</v>
      </c>
      <c r="D5391" s="11">
        <v>56</v>
      </c>
      <c r="E5391" s="11">
        <v>28.9</v>
      </c>
      <c r="F5391" s="11">
        <v>1.5</v>
      </c>
      <c r="H5391" s="4">
        <v>45916</v>
      </c>
      <c r="I5391" s="2" t="s">
        <v>132</v>
      </c>
      <c r="J5391" s="8">
        <f t="shared" si="871"/>
        <v>25.417499999999997</v>
      </c>
      <c r="K5391" s="29">
        <v>31.09</v>
      </c>
      <c r="L5391" s="31">
        <f t="shared" si="872"/>
        <v>63.15131606982029</v>
      </c>
      <c r="M5391" s="34">
        <f t="shared" si="880"/>
        <v>249.9</v>
      </c>
      <c r="N5391" s="36">
        <f t="shared" si="873"/>
        <v>0.19560754251791151</v>
      </c>
      <c r="O5391" s="13"/>
      <c r="Q5391" s="16">
        <v>45916</v>
      </c>
      <c r="R5391" s="17">
        <v>0.4236111111111111</v>
      </c>
      <c r="S5391" s="15">
        <v>-3.4824999999999999</v>
      </c>
      <c r="U5391" s="18">
        <v>249.9</v>
      </c>
      <c r="V5391" s="13"/>
      <c r="Z5391" s="21">
        <f t="shared" si="874"/>
        <v>4.5156626606666537</v>
      </c>
      <c r="AA5391" s="21">
        <f t="shared" si="875"/>
        <v>2.8517003994844545</v>
      </c>
      <c r="AB5391" s="21">
        <f t="shared" si="876"/>
        <v>0.16223449074509774</v>
      </c>
      <c r="AC5391" s="21">
        <f t="shared" si="877"/>
        <v>0.24</v>
      </c>
      <c r="AD5391" s="22">
        <f t="shared" si="878"/>
        <v>0.89964</v>
      </c>
      <c r="AE5391" s="22">
        <f t="shared" si="879"/>
        <v>0.69272279999999997</v>
      </c>
    </row>
    <row r="5392" spans="1:31" ht="15.75" x14ac:dyDescent="0.25">
      <c r="A5392" s="11" t="s">
        <v>173</v>
      </c>
      <c r="B5392" s="11" t="s">
        <v>5568</v>
      </c>
      <c r="C5392" s="11">
        <v>451</v>
      </c>
      <c r="D5392" s="11">
        <v>56</v>
      </c>
      <c r="E5392" s="11">
        <v>28.8</v>
      </c>
      <c r="F5392" s="11">
        <v>1.5</v>
      </c>
      <c r="H5392" s="4">
        <v>45916</v>
      </c>
      <c r="I5392" s="2" t="s">
        <v>133</v>
      </c>
      <c r="J5392" s="8">
        <f t="shared" si="871"/>
        <v>25.1675</v>
      </c>
      <c r="K5392" s="29">
        <v>32.25</v>
      </c>
      <c r="L5392" s="31">
        <f t="shared" si="872"/>
        <v>56.106404045776799</v>
      </c>
      <c r="M5392" s="34">
        <f t="shared" si="880"/>
        <v>197</v>
      </c>
      <c r="N5392" s="36">
        <f t="shared" si="873"/>
        <v>0.15127755393782066</v>
      </c>
      <c r="O5392" s="13"/>
      <c r="Q5392" s="16">
        <v>45916</v>
      </c>
      <c r="R5392" s="17">
        <v>0.43055555555555558</v>
      </c>
      <c r="S5392" s="15">
        <v>-3.6325000000000003</v>
      </c>
      <c r="U5392" s="18">
        <v>197</v>
      </c>
      <c r="V5392" s="13"/>
      <c r="Z5392" s="21">
        <f t="shared" si="874"/>
        <v>4.822360790712791</v>
      </c>
      <c r="AA5392" s="21">
        <f t="shared" si="875"/>
        <v>2.7056532297824356</v>
      </c>
      <c r="AB5392" s="21">
        <f t="shared" si="876"/>
        <v>0.15260382390374058</v>
      </c>
      <c r="AC5392" s="21">
        <f t="shared" si="877"/>
        <v>0.24</v>
      </c>
      <c r="AD5392" s="22">
        <f t="shared" si="878"/>
        <v>0.70920000000000005</v>
      </c>
      <c r="AE5392" s="22">
        <f t="shared" si="879"/>
        <v>0.54608400000000001</v>
      </c>
    </row>
    <row r="5393" spans="1:31" ht="15.75" x14ac:dyDescent="0.25">
      <c r="A5393" s="11" t="s">
        <v>173</v>
      </c>
      <c r="B5393" s="11" t="s">
        <v>5569</v>
      </c>
      <c r="C5393" s="11">
        <v>810</v>
      </c>
      <c r="D5393" s="11">
        <v>54</v>
      </c>
      <c r="E5393" s="11">
        <v>29.2</v>
      </c>
      <c r="F5393" s="11">
        <v>1</v>
      </c>
      <c r="H5393" s="4">
        <v>45916</v>
      </c>
      <c r="I5393" s="2" t="s">
        <v>134</v>
      </c>
      <c r="J5393" s="8">
        <f t="shared" si="871"/>
        <v>25.607500000000002</v>
      </c>
      <c r="K5393" s="29">
        <v>32.799999999999997</v>
      </c>
      <c r="L5393" s="31">
        <f t="shared" si="872"/>
        <v>55.939865527843168</v>
      </c>
      <c r="M5393" s="34">
        <f t="shared" si="880"/>
        <v>246.7</v>
      </c>
      <c r="N5393" s="36">
        <f t="shared" si="873"/>
        <v>0.19088088356830962</v>
      </c>
      <c r="O5393" s="13"/>
      <c r="Q5393" s="16">
        <v>45916</v>
      </c>
      <c r="R5393" s="17">
        <v>0.4375</v>
      </c>
      <c r="S5393" s="15">
        <v>-3.5924999999999994</v>
      </c>
      <c r="U5393" s="18">
        <v>246.7</v>
      </c>
      <c r="V5393" s="13"/>
      <c r="Z5393" s="21">
        <f t="shared" si="874"/>
        <v>4.9739919933544527</v>
      </c>
      <c r="AA5393" s="21">
        <f t="shared" si="875"/>
        <v>2.782444432448167</v>
      </c>
      <c r="AB5393" s="21">
        <f t="shared" si="876"/>
        <v>0.15629651179109394</v>
      </c>
      <c r="AC5393" s="21">
        <f t="shared" si="877"/>
        <v>0.24</v>
      </c>
      <c r="AD5393" s="22">
        <f t="shared" si="878"/>
        <v>0.88812000000000002</v>
      </c>
      <c r="AE5393" s="22">
        <f t="shared" si="879"/>
        <v>0.68385240000000003</v>
      </c>
    </row>
    <row r="5394" spans="1:31" ht="15.75" x14ac:dyDescent="0.25">
      <c r="A5394" s="11" t="s">
        <v>173</v>
      </c>
      <c r="B5394" s="11" t="s">
        <v>5570</v>
      </c>
      <c r="C5394" s="11">
        <v>847</v>
      </c>
      <c r="D5394" s="11">
        <v>50</v>
      </c>
      <c r="E5394" s="11">
        <v>30.3</v>
      </c>
      <c r="F5394" s="11">
        <v>1.3</v>
      </c>
      <c r="H5394" s="4">
        <v>45916</v>
      </c>
      <c r="I5394" s="2" t="s">
        <v>135</v>
      </c>
      <c r="J5394" s="8">
        <f t="shared" si="871"/>
        <v>26.34</v>
      </c>
      <c r="K5394" s="29">
        <v>33.22</v>
      </c>
      <c r="L5394" s="31">
        <f t="shared" si="872"/>
        <v>57.911846455892729</v>
      </c>
      <c r="M5394" s="34">
        <f t="shared" si="880"/>
        <v>242.8</v>
      </c>
      <c r="N5394" s="36">
        <f t="shared" si="873"/>
        <v>0.19109793354418309</v>
      </c>
      <c r="O5394" s="13"/>
      <c r="Q5394" s="16">
        <v>45916</v>
      </c>
      <c r="R5394" s="17">
        <v>0.44444444444444442</v>
      </c>
      <c r="S5394" s="15">
        <v>-3.96</v>
      </c>
      <c r="U5394" s="18">
        <v>242.8</v>
      </c>
      <c r="V5394" s="13"/>
      <c r="Z5394" s="21">
        <f t="shared" si="874"/>
        <v>5.0925540734971646</v>
      </c>
      <c r="AA5394" s="21">
        <f t="shared" si="875"/>
        <v>2.9491920957269881</v>
      </c>
      <c r="AB5394" s="21">
        <f t="shared" si="876"/>
        <v>0.16514911769163187</v>
      </c>
      <c r="AC5394" s="21">
        <f t="shared" si="877"/>
        <v>0.24</v>
      </c>
      <c r="AD5394" s="22">
        <f t="shared" si="878"/>
        <v>0.87407999999999997</v>
      </c>
      <c r="AE5394" s="22">
        <f t="shared" si="879"/>
        <v>0.67304160000000002</v>
      </c>
    </row>
    <row r="5395" spans="1:31" ht="15.75" x14ac:dyDescent="0.25">
      <c r="A5395" s="11" t="s">
        <v>173</v>
      </c>
      <c r="B5395" s="11" t="s">
        <v>5571</v>
      </c>
      <c r="C5395" s="11">
        <v>894</v>
      </c>
      <c r="D5395" s="11">
        <v>51</v>
      </c>
      <c r="E5395" s="11">
        <v>30.4</v>
      </c>
      <c r="F5395" s="11">
        <v>2.2000000000000002</v>
      </c>
      <c r="H5395" s="4">
        <v>45916</v>
      </c>
      <c r="I5395" s="2" t="s">
        <v>136</v>
      </c>
      <c r="J5395" s="8">
        <f t="shared" si="871"/>
        <v>26.41</v>
      </c>
      <c r="K5395" s="29">
        <v>32.9</v>
      </c>
      <c r="L5395" s="31">
        <f t="shared" si="872"/>
        <v>59.787077994166154</v>
      </c>
      <c r="M5395" s="34">
        <f t="shared" si="880"/>
        <v>207.1</v>
      </c>
      <c r="N5395" s="36">
        <f t="shared" si="873"/>
        <v>0.16380821111762023</v>
      </c>
      <c r="O5395" s="13"/>
      <c r="Q5395" s="16">
        <v>45916</v>
      </c>
      <c r="R5395" s="17">
        <v>0.4513888888888889</v>
      </c>
      <c r="S5395" s="15">
        <v>-3.9899999999999993</v>
      </c>
      <c r="U5395" s="18">
        <v>207.1</v>
      </c>
      <c r="V5395" s="13"/>
      <c r="Z5395" s="21">
        <f t="shared" si="874"/>
        <v>5.0020014811114493</v>
      </c>
      <c r="AA5395" s="21">
        <f t="shared" si="875"/>
        <v>2.9905505267814481</v>
      </c>
      <c r="AB5395" s="21">
        <f t="shared" si="876"/>
        <v>0.16786200614001384</v>
      </c>
      <c r="AC5395" s="21">
        <f t="shared" si="877"/>
        <v>0.24</v>
      </c>
      <c r="AD5395" s="22">
        <f t="shared" si="878"/>
        <v>0.74556</v>
      </c>
      <c r="AE5395" s="22">
        <f t="shared" si="879"/>
        <v>0.57408119999999996</v>
      </c>
    </row>
    <row r="5396" spans="1:31" ht="15.75" x14ac:dyDescent="0.25">
      <c r="A5396" s="11" t="s">
        <v>173</v>
      </c>
      <c r="B5396" s="11" t="s">
        <v>5572</v>
      </c>
      <c r="C5396" s="11">
        <v>379</v>
      </c>
      <c r="D5396" s="11">
        <v>53</v>
      </c>
      <c r="E5396" s="11">
        <v>30.8</v>
      </c>
      <c r="F5396" s="11">
        <v>3.1</v>
      </c>
      <c r="H5396" s="4">
        <v>45916</v>
      </c>
      <c r="I5396" s="2" t="s">
        <v>137</v>
      </c>
      <c r="J5396" s="8">
        <f t="shared" si="871"/>
        <v>26.36</v>
      </c>
      <c r="K5396" s="29">
        <v>32.49</v>
      </c>
      <c r="L5396" s="31">
        <f t="shared" si="872"/>
        <v>61.488332665277689</v>
      </c>
      <c r="M5396" s="34">
        <f t="shared" si="880"/>
        <v>378.4</v>
      </c>
      <c r="N5396" s="36">
        <f t="shared" si="873"/>
        <v>0.29998959389623553</v>
      </c>
      <c r="O5396" s="13"/>
      <c r="Q5396" s="16">
        <v>45916</v>
      </c>
      <c r="R5396" s="17">
        <v>0.45833333333333331</v>
      </c>
      <c r="S5396" s="15">
        <v>-4.4400000000000004</v>
      </c>
      <c r="U5396" s="18">
        <v>378.4</v>
      </c>
      <c r="V5396" s="13"/>
      <c r="Z5396" s="21">
        <f t="shared" si="874"/>
        <v>4.8880261086806103</v>
      </c>
      <c r="AA5396" s="21">
        <f t="shared" si="875"/>
        <v>3.0055657544711618</v>
      </c>
      <c r="AB5396" s="21">
        <f t="shared" si="876"/>
        <v>0.16921797417807891</v>
      </c>
      <c r="AC5396" s="21">
        <f t="shared" si="877"/>
        <v>0.24</v>
      </c>
      <c r="AD5396" s="22">
        <f t="shared" si="878"/>
        <v>1.3622399999999999</v>
      </c>
      <c r="AE5396" s="22">
        <f t="shared" si="879"/>
        <v>1.0489248</v>
      </c>
    </row>
    <row r="5397" spans="1:31" ht="15.75" x14ac:dyDescent="0.25">
      <c r="A5397" s="11" t="s">
        <v>173</v>
      </c>
      <c r="B5397" s="11" t="s">
        <v>5573</v>
      </c>
      <c r="C5397" s="11">
        <v>517</v>
      </c>
      <c r="D5397" s="11">
        <v>53</v>
      </c>
      <c r="E5397" s="11">
        <v>30.2</v>
      </c>
      <c r="F5397" s="11">
        <v>2.9</v>
      </c>
      <c r="H5397" s="4">
        <v>45916</v>
      </c>
      <c r="I5397" s="2" t="s">
        <v>138</v>
      </c>
      <c r="J5397" s="8">
        <f t="shared" si="871"/>
        <v>25.717500000000001</v>
      </c>
      <c r="K5397" s="29">
        <v>31.7</v>
      </c>
      <c r="L5397" s="31">
        <f t="shared" si="872"/>
        <v>61.783685682305084</v>
      </c>
      <c r="M5397" s="34">
        <f t="shared" si="880"/>
        <v>442.2</v>
      </c>
      <c r="N5397" s="36">
        <f t="shared" si="873"/>
        <v>0.34697846814624</v>
      </c>
      <c r="O5397" s="13"/>
      <c r="Q5397" s="16">
        <v>45916</v>
      </c>
      <c r="R5397" s="17">
        <v>0.46527777777777779</v>
      </c>
      <c r="S5397" s="15">
        <v>-4.4824999999999999</v>
      </c>
      <c r="U5397" s="18">
        <v>442.2</v>
      </c>
      <c r="V5397" s="13"/>
      <c r="Z5397" s="21">
        <f t="shared" si="874"/>
        <v>4.6747601804976453</v>
      </c>
      <c r="AA5397" s="21">
        <f t="shared" si="875"/>
        <v>2.8882391363202227</v>
      </c>
      <c r="AB5397" s="21">
        <f t="shared" si="876"/>
        <v>0.16356882824505289</v>
      </c>
      <c r="AC5397" s="21">
        <f t="shared" si="877"/>
        <v>0.24</v>
      </c>
      <c r="AD5397" s="22">
        <f t="shared" si="878"/>
        <v>1.59192</v>
      </c>
      <c r="AE5397" s="22">
        <f t="shared" si="879"/>
        <v>1.2257784</v>
      </c>
    </row>
    <row r="5398" spans="1:31" ht="15.75" x14ac:dyDescent="0.25">
      <c r="A5398" s="11" t="s">
        <v>173</v>
      </c>
      <c r="B5398" s="11" t="s">
        <v>5574</v>
      </c>
      <c r="C5398" s="11">
        <v>807</v>
      </c>
      <c r="D5398" s="11">
        <v>53</v>
      </c>
      <c r="E5398" s="11">
        <v>30.2</v>
      </c>
      <c r="F5398" s="11">
        <v>3</v>
      </c>
      <c r="H5398" s="4">
        <v>45916</v>
      </c>
      <c r="I5398" s="5">
        <v>0.47222222222222221</v>
      </c>
      <c r="J5398" s="8">
        <f t="shared" si="871"/>
        <v>25.737500000000001</v>
      </c>
      <c r="K5398" s="29">
        <v>31.91</v>
      </c>
      <c r="L5398" s="31">
        <f t="shared" si="872"/>
        <v>60.856310790878553</v>
      </c>
      <c r="M5398" s="34">
        <f t="shared" si="880"/>
        <v>558.5</v>
      </c>
      <c r="N5398" s="36">
        <f t="shared" si="873"/>
        <v>0.43758247619899343</v>
      </c>
      <c r="O5398" s="13"/>
      <c r="Q5398" s="16">
        <v>45916</v>
      </c>
      <c r="R5398" s="17">
        <v>0.47222222222222221</v>
      </c>
      <c r="S5398" s="15">
        <v>-4.4624999999999995</v>
      </c>
      <c r="U5398" s="18">
        <v>558.5</v>
      </c>
      <c r="V5398" s="13"/>
      <c r="Z5398" s="21">
        <f t="shared" si="874"/>
        <v>4.7306468708805651</v>
      </c>
      <c r="AA5398" s="21">
        <f t="shared" si="875"/>
        <v>2.8788971621620481</v>
      </c>
      <c r="AB5398" s="21">
        <f t="shared" si="876"/>
        <v>0.16278550442102566</v>
      </c>
      <c r="AC5398" s="21">
        <f t="shared" si="877"/>
        <v>0.24</v>
      </c>
      <c r="AD5398" s="22">
        <f t="shared" si="878"/>
        <v>2.0106000000000002</v>
      </c>
      <c r="AE5398" s="22">
        <f t="shared" si="879"/>
        <v>1.5481620000000003</v>
      </c>
    </row>
    <row r="5399" spans="1:31" ht="15.75" x14ac:dyDescent="0.25">
      <c r="A5399" s="11" t="s">
        <v>173</v>
      </c>
      <c r="B5399" s="11" t="s">
        <v>5575</v>
      </c>
      <c r="C5399" s="11">
        <v>797</v>
      </c>
      <c r="D5399" s="11">
        <v>52</v>
      </c>
      <c r="E5399" s="11">
        <v>30.4</v>
      </c>
      <c r="F5399" s="11">
        <v>1.8</v>
      </c>
      <c r="H5399" s="4">
        <v>45916</v>
      </c>
      <c r="I5399" s="5">
        <v>0.47916666666666669</v>
      </c>
      <c r="J5399" s="8">
        <f t="shared" si="871"/>
        <v>25.745000000000001</v>
      </c>
      <c r="K5399" s="29">
        <v>31.89</v>
      </c>
      <c r="L5399" s="31">
        <f t="shared" si="872"/>
        <v>60.996809187959691</v>
      </c>
      <c r="M5399" s="34">
        <f t="shared" si="880"/>
        <v>635.1</v>
      </c>
      <c r="N5399" s="36">
        <f t="shared" si="873"/>
        <v>0.49779556609755621</v>
      </c>
      <c r="O5399" s="13"/>
      <c r="Q5399" s="16">
        <v>45916</v>
      </c>
      <c r="R5399" s="17">
        <v>0.47916666666666669</v>
      </c>
      <c r="S5399" s="15">
        <v>-4.6549999999999985</v>
      </c>
      <c r="U5399" s="18">
        <v>635.1</v>
      </c>
      <c r="V5399" s="13"/>
      <c r="Z5399" s="21">
        <f t="shared" si="874"/>
        <v>4.7252994432367554</v>
      </c>
      <c r="AA5399" s="21">
        <f t="shared" si="875"/>
        <v>2.8822818849508454</v>
      </c>
      <c r="AB5399" s="21">
        <f t="shared" si="876"/>
        <v>0.16300110980699589</v>
      </c>
      <c r="AC5399" s="21">
        <f t="shared" si="877"/>
        <v>0.24</v>
      </c>
      <c r="AD5399" s="22">
        <f t="shared" si="878"/>
        <v>2.2863600000000002</v>
      </c>
      <c r="AE5399" s="22">
        <f t="shared" si="879"/>
        <v>1.7604972000000001</v>
      </c>
    </row>
    <row r="5400" spans="1:31" ht="15.75" x14ac:dyDescent="0.25">
      <c r="A5400" s="11" t="s">
        <v>173</v>
      </c>
      <c r="B5400" s="11" t="s">
        <v>5576</v>
      </c>
      <c r="C5400" s="11">
        <v>679</v>
      </c>
      <c r="D5400" s="11">
        <v>51</v>
      </c>
      <c r="E5400" s="11">
        <v>30.9</v>
      </c>
      <c r="F5400" s="11">
        <v>2.5</v>
      </c>
      <c r="H5400" s="4">
        <v>45916</v>
      </c>
      <c r="I5400" s="5">
        <v>0.4861111111111111</v>
      </c>
      <c r="J5400" s="8">
        <f t="shared" si="871"/>
        <v>25.927499999999998</v>
      </c>
      <c r="K5400" s="29">
        <v>31.93</v>
      </c>
      <c r="L5400" s="31">
        <f t="shared" si="872"/>
        <v>61.826261956628215</v>
      </c>
      <c r="M5400" s="34">
        <f t="shared" si="880"/>
        <v>409.7</v>
      </c>
      <c r="N5400" s="36">
        <f t="shared" si="873"/>
        <v>0.32265758086838064</v>
      </c>
      <c r="O5400" s="13"/>
      <c r="Q5400" s="16">
        <v>45916</v>
      </c>
      <c r="R5400" s="17">
        <v>0.4861111111111111</v>
      </c>
      <c r="S5400" s="15">
        <v>-4.972500000000001</v>
      </c>
      <c r="U5400" s="18">
        <v>409.7</v>
      </c>
      <c r="V5400" s="13"/>
      <c r="Z5400" s="21">
        <f t="shared" si="874"/>
        <v>4.7359995541628797</v>
      </c>
      <c r="AA5400" s="21">
        <f t="shared" si="875"/>
        <v>2.9280914906214863</v>
      </c>
      <c r="AB5400" s="21">
        <f t="shared" si="876"/>
        <v>0.1655425703584627</v>
      </c>
      <c r="AC5400" s="21">
        <f t="shared" si="877"/>
        <v>0.24</v>
      </c>
      <c r="AD5400" s="22">
        <f t="shared" si="878"/>
        <v>1.47492</v>
      </c>
      <c r="AE5400" s="22">
        <f t="shared" si="879"/>
        <v>1.1356884</v>
      </c>
    </row>
    <row r="5401" spans="1:31" ht="15.75" x14ac:dyDescent="0.25">
      <c r="A5401" s="11" t="s">
        <v>173</v>
      </c>
      <c r="B5401" s="11" t="s">
        <v>5577</v>
      </c>
      <c r="C5401" s="11">
        <v>304</v>
      </c>
      <c r="D5401" s="11">
        <v>53</v>
      </c>
      <c r="E5401" s="11">
        <v>30.5</v>
      </c>
      <c r="F5401" s="11">
        <v>3.9</v>
      </c>
      <c r="H5401" s="4">
        <v>45916</v>
      </c>
      <c r="I5401" s="5">
        <v>0.49305555555555558</v>
      </c>
      <c r="J5401" s="8">
        <f t="shared" si="871"/>
        <v>25.552500000000002</v>
      </c>
      <c r="K5401" s="29">
        <v>32.520000000000003</v>
      </c>
      <c r="L5401" s="31">
        <f t="shared" si="872"/>
        <v>56.930204960276733</v>
      </c>
      <c r="M5401" s="34">
        <f t="shared" si="880"/>
        <v>567</v>
      </c>
      <c r="N5401" s="36">
        <f t="shared" si="873"/>
        <v>0.4391888159100078</v>
      </c>
      <c r="O5401" s="13"/>
      <c r="Q5401" s="16">
        <v>45916</v>
      </c>
      <c r="R5401" s="17">
        <v>0.49305555555555558</v>
      </c>
      <c r="S5401" s="15">
        <v>-4.9474999999999998</v>
      </c>
      <c r="U5401" s="18">
        <v>567</v>
      </c>
      <c r="V5401" s="13"/>
      <c r="Z5401" s="21">
        <f t="shared" si="874"/>
        <v>4.8962886122332945</v>
      </c>
      <c r="AA5401" s="21">
        <f t="shared" si="875"/>
        <v>2.7874671423911037</v>
      </c>
      <c r="AB5401" s="21">
        <f t="shared" si="876"/>
        <v>0.15690379031899787</v>
      </c>
      <c r="AC5401" s="21">
        <f t="shared" si="877"/>
        <v>0.24</v>
      </c>
      <c r="AD5401" s="22">
        <f t="shared" si="878"/>
        <v>2.0411999999999999</v>
      </c>
      <c r="AE5401" s="22">
        <f t="shared" si="879"/>
        <v>1.5717239999999999</v>
      </c>
    </row>
    <row r="5402" spans="1:31" ht="15.75" x14ac:dyDescent="0.25">
      <c r="A5402" s="11" t="s">
        <v>173</v>
      </c>
      <c r="B5402" s="11" t="s">
        <v>5578</v>
      </c>
      <c r="C5402" s="11">
        <v>779</v>
      </c>
      <c r="D5402" s="11">
        <v>54</v>
      </c>
      <c r="E5402" s="11">
        <v>30.2</v>
      </c>
      <c r="F5402" s="11">
        <v>3.1</v>
      </c>
      <c r="H5402" s="4">
        <v>45916</v>
      </c>
      <c r="I5402" s="5">
        <v>0.5</v>
      </c>
      <c r="J5402" s="8">
        <f t="shared" si="871"/>
        <v>24.954999999999998</v>
      </c>
      <c r="K5402" s="29">
        <v>31.34</v>
      </c>
      <c r="L5402" s="31">
        <f t="shared" si="872"/>
        <v>59.257104949120674</v>
      </c>
      <c r="M5402" s="34">
        <f t="shared" si="880"/>
        <v>360.1</v>
      </c>
      <c r="N5402" s="36">
        <f t="shared" si="873"/>
        <v>0.27736052140653034</v>
      </c>
      <c r="O5402" s="13"/>
      <c r="Q5402" s="16">
        <v>45916</v>
      </c>
      <c r="R5402" s="17">
        <v>0.5</v>
      </c>
      <c r="S5402" s="15">
        <v>-5.2450000000000001</v>
      </c>
      <c r="U5402" s="18">
        <v>360.1</v>
      </c>
      <c r="V5402" s="13"/>
      <c r="Z5402" s="21">
        <f t="shared" si="874"/>
        <v>4.5802881545696748</v>
      </c>
      <c r="AA5402" s="21">
        <f t="shared" si="875"/>
        <v>2.7141461587254949</v>
      </c>
      <c r="AB5402" s="21">
        <f t="shared" si="876"/>
        <v>0.15412171304522695</v>
      </c>
      <c r="AC5402" s="21">
        <f t="shared" si="877"/>
        <v>0.24</v>
      </c>
      <c r="AD5402" s="22">
        <f t="shared" si="878"/>
        <v>1.29636</v>
      </c>
      <c r="AE5402" s="22">
        <f t="shared" si="879"/>
        <v>0.99819720000000001</v>
      </c>
    </row>
    <row r="5403" spans="1:31" ht="15.75" x14ac:dyDescent="0.25">
      <c r="A5403" s="11" t="s">
        <v>173</v>
      </c>
      <c r="B5403" s="11" t="s">
        <v>5579</v>
      </c>
      <c r="C5403" s="11">
        <v>888</v>
      </c>
      <c r="D5403" s="11">
        <v>52</v>
      </c>
      <c r="E5403" s="11">
        <v>31</v>
      </c>
      <c r="F5403" s="11">
        <v>3.1</v>
      </c>
      <c r="H5403" s="4">
        <v>45916</v>
      </c>
      <c r="I5403" s="5">
        <v>0.50694444444444442</v>
      </c>
      <c r="J5403" s="8">
        <f t="shared" si="871"/>
        <v>25.877499999999998</v>
      </c>
      <c r="K5403" s="29">
        <v>32.36</v>
      </c>
      <c r="L5403" s="31">
        <f t="shared" si="872"/>
        <v>59.450425621939047</v>
      </c>
      <c r="M5403" s="34">
        <f t="shared" si="880"/>
        <v>625.4</v>
      </c>
      <c r="N5403" s="36">
        <f t="shared" si="873"/>
        <v>0.48979911076171478</v>
      </c>
      <c r="O5403" s="13"/>
      <c r="Q5403" s="16">
        <v>45916</v>
      </c>
      <c r="R5403" s="17">
        <v>0.50694444444444442</v>
      </c>
      <c r="S5403" s="15">
        <v>-5.1225000000000014</v>
      </c>
      <c r="U5403" s="18">
        <v>625.4</v>
      </c>
      <c r="V5403" s="13"/>
      <c r="Z5403" s="21">
        <f t="shared" si="874"/>
        <v>4.8523616726746139</v>
      </c>
      <c r="AA5403" s="21">
        <f t="shared" si="875"/>
        <v>2.8847496671208992</v>
      </c>
      <c r="AB5403" s="21">
        <f t="shared" si="876"/>
        <v>0.16257247804460864</v>
      </c>
      <c r="AC5403" s="21">
        <f t="shared" si="877"/>
        <v>0.24</v>
      </c>
      <c r="AD5403" s="22">
        <f t="shared" si="878"/>
        <v>2.2514400000000001</v>
      </c>
      <c r="AE5403" s="22">
        <f t="shared" si="879"/>
        <v>1.7336088000000001</v>
      </c>
    </row>
    <row r="5404" spans="1:31" ht="15.75" x14ac:dyDescent="0.25">
      <c r="A5404" s="11" t="s">
        <v>173</v>
      </c>
      <c r="B5404" s="11" t="s">
        <v>5580</v>
      </c>
      <c r="C5404" s="11">
        <v>894</v>
      </c>
      <c r="D5404" s="11">
        <v>52</v>
      </c>
      <c r="E5404" s="11">
        <v>30.9</v>
      </c>
      <c r="F5404" s="11">
        <v>3.1</v>
      </c>
      <c r="H5404" s="4">
        <v>45916</v>
      </c>
      <c r="I5404" s="5">
        <v>0.51388888888888884</v>
      </c>
      <c r="J5404" s="8">
        <f t="shared" si="871"/>
        <v>25.715</v>
      </c>
      <c r="K5404" s="29">
        <v>31.53</v>
      </c>
      <c r="L5404" s="31">
        <f t="shared" si="872"/>
        <v>62.623555061435603</v>
      </c>
      <c r="M5404" s="34">
        <f t="shared" si="880"/>
        <v>546</v>
      </c>
      <c r="N5404" s="36">
        <f t="shared" si="873"/>
        <v>0.42909021647783141</v>
      </c>
      <c r="O5404" s="13"/>
      <c r="Q5404" s="16">
        <v>45916</v>
      </c>
      <c r="R5404" s="17">
        <v>0.51388888888888884</v>
      </c>
      <c r="S5404" s="15">
        <v>-5.1849999999999996</v>
      </c>
      <c r="U5404" s="18">
        <v>546</v>
      </c>
      <c r="V5404" s="13"/>
      <c r="Z5404" s="21">
        <f t="shared" si="874"/>
        <v>4.6299395467587541</v>
      </c>
      <c r="AA5404" s="21">
        <f t="shared" si="875"/>
        <v>2.8994327413756502</v>
      </c>
      <c r="AB5404" s="21">
        <f t="shared" si="876"/>
        <v>0.16441049192639379</v>
      </c>
      <c r="AC5404" s="21">
        <f t="shared" si="877"/>
        <v>0.24</v>
      </c>
      <c r="AD5404" s="22">
        <f t="shared" si="878"/>
        <v>1.9656</v>
      </c>
      <c r="AE5404" s="22">
        <f t="shared" si="879"/>
        <v>1.513512</v>
      </c>
    </row>
    <row r="5405" spans="1:31" ht="15.75" x14ac:dyDescent="0.25">
      <c r="A5405" s="11" t="s">
        <v>173</v>
      </c>
      <c r="B5405" s="11" t="s">
        <v>5581</v>
      </c>
      <c r="C5405" s="11">
        <v>915</v>
      </c>
      <c r="D5405" s="11">
        <v>52</v>
      </c>
      <c r="E5405" s="11">
        <v>30.9</v>
      </c>
      <c r="F5405" s="11">
        <v>3.4</v>
      </c>
      <c r="H5405" s="4">
        <v>45916</v>
      </c>
      <c r="I5405" s="5">
        <v>0.52083333333333337</v>
      </c>
      <c r="J5405" s="8">
        <f t="shared" si="871"/>
        <v>25.527499999999996</v>
      </c>
      <c r="K5405" s="29">
        <v>31.82</v>
      </c>
      <c r="L5405" s="31">
        <f t="shared" si="872"/>
        <v>60.121421580504204</v>
      </c>
      <c r="M5405" s="34">
        <f t="shared" si="880"/>
        <v>643.79999999999995</v>
      </c>
      <c r="N5405" s="36">
        <f t="shared" si="873"/>
        <v>0.50183359521634063</v>
      </c>
      <c r="O5405" s="13"/>
      <c r="Q5405" s="16">
        <v>45916</v>
      </c>
      <c r="R5405" s="17">
        <v>0.52083333333333337</v>
      </c>
      <c r="S5405" s="15">
        <v>-5.3725000000000005</v>
      </c>
      <c r="U5405" s="18">
        <v>643.79999999999995</v>
      </c>
      <c r="V5405" s="13"/>
      <c r="Z5405" s="21">
        <f t="shared" si="874"/>
        <v>4.7066247722694898</v>
      </c>
      <c r="AA5405" s="21">
        <f t="shared" si="875"/>
        <v>2.8296897215485863</v>
      </c>
      <c r="AB5405" s="21">
        <f t="shared" si="876"/>
        <v>0.1601101347828055</v>
      </c>
      <c r="AC5405" s="21">
        <f t="shared" si="877"/>
        <v>0.24</v>
      </c>
      <c r="AD5405" s="22">
        <f t="shared" si="878"/>
        <v>2.3176800000000002</v>
      </c>
      <c r="AE5405" s="22">
        <f t="shared" si="879"/>
        <v>1.7846136000000001</v>
      </c>
    </row>
    <row r="5406" spans="1:31" ht="15.75" x14ac:dyDescent="0.25">
      <c r="A5406" s="11" t="s">
        <v>173</v>
      </c>
      <c r="B5406" s="11" t="s">
        <v>5582</v>
      </c>
      <c r="C5406" s="11">
        <v>903</v>
      </c>
      <c r="D5406" s="11">
        <v>51</v>
      </c>
      <c r="E5406" s="11">
        <v>31.3</v>
      </c>
      <c r="F5406" s="11">
        <v>3.9</v>
      </c>
      <c r="H5406" s="4">
        <v>45916</v>
      </c>
      <c r="I5406" s="5">
        <v>0.52777777777777779</v>
      </c>
      <c r="J5406" s="8">
        <f t="shared" si="871"/>
        <v>25.54</v>
      </c>
      <c r="K5406" s="29">
        <v>31.58</v>
      </c>
      <c r="L5406" s="31">
        <f t="shared" si="872"/>
        <v>61.375464914362823</v>
      </c>
      <c r="M5406" s="34">
        <f t="shared" si="880"/>
        <v>623.5</v>
      </c>
      <c r="N5406" s="36">
        <f t="shared" si="873"/>
        <v>0.48734185613185099</v>
      </c>
      <c r="O5406" s="13"/>
      <c r="Q5406" s="16">
        <v>45916</v>
      </c>
      <c r="R5406" s="17">
        <v>0.52777777777777779</v>
      </c>
      <c r="S5406" s="15">
        <v>-5.7600000000000016</v>
      </c>
      <c r="U5406" s="18">
        <v>623.5</v>
      </c>
      <c r="V5406" s="13"/>
      <c r="Z5406" s="21">
        <f t="shared" si="874"/>
        <v>4.6430831634584679</v>
      </c>
      <c r="AA5406" s="21">
        <f t="shared" si="875"/>
        <v>2.8497138779331395</v>
      </c>
      <c r="AB5406" s="21">
        <f t="shared" si="876"/>
        <v>0.16153112305006764</v>
      </c>
      <c r="AC5406" s="21">
        <f t="shared" si="877"/>
        <v>0.24</v>
      </c>
      <c r="AD5406" s="22">
        <f t="shared" si="878"/>
        <v>2.2446000000000002</v>
      </c>
      <c r="AE5406" s="22">
        <f t="shared" si="879"/>
        <v>1.728342</v>
      </c>
    </row>
    <row r="5407" spans="1:31" ht="15.75" x14ac:dyDescent="0.25">
      <c r="A5407" s="11" t="s">
        <v>173</v>
      </c>
      <c r="B5407" s="11" t="s">
        <v>5583</v>
      </c>
      <c r="C5407" s="11">
        <v>832</v>
      </c>
      <c r="D5407" s="11">
        <v>53</v>
      </c>
      <c r="E5407" s="11">
        <v>31.1</v>
      </c>
      <c r="F5407" s="11">
        <v>4</v>
      </c>
      <c r="H5407" s="4">
        <v>45916</v>
      </c>
      <c r="I5407" s="5">
        <v>0.53472222222222221</v>
      </c>
      <c r="J5407" s="8">
        <f t="shared" si="871"/>
        <v>25.372500000000002</v>
      </c>
      <c r="K5407" s="29">
        <v>31.21</v>
      </c>
      <c r="L5407" s="31">
        <f t="shared" si="872"/>
        <v>62.278651454013186</v>
      </c>
      <c r="M5407" s="34">
        <f t="shared" si="880"/>
        <v>647.1</v>
      </c>
      <c r="N5407" s="36">
        <f t="shared" si="873"/>
        <v>0.50521633954005185</v>
      </c>
      <c r="O5407" s="13"/>
      <c r="Q5407" s="16">
        <v>45916</v>
      </c>
      <c r="R5407" s="17">
        <v>0.53472222222222221</v>
      </c>
      <c r="S5407" s="15">
        <v>-5.7274999999999991</v>
      </c>
      <c r="U5407" s="18">
        <v>647.1</v>
      </c>
      <c r="V5407" s="13"/>
      <c r="Z5407" s="21">
        <f t="shared" si="874"/>
        <v>4.5465833161558216</v>
      </c>
      <c r="AA5407" s="21">
        <f t="shared" si="875"/>
        <v>2.8315507765349985</v>
      </c>
      <c r="AB5407" s="21">
        <f t="shared" si="876"/>
        <v>0.16094421793876137</v>
      </c>
      <c r="AC5407" s="21">
        <f t="shared" si="877"/>
        <v>0.24</v>
      </c>
      <c r="AD5407" s="22">
        <f t="shared" si="878"/>
        <v>2.3295599999999999</v>
      </c>
      <c r="AE5407" s="22">
        <f t="shared" si="879"/>
        <v>1.7937611999999998</v>
      </c>
    </row>
    <row r="5408" spans="1:31" ht="15.75" x14ac:dyDescent="0.25">
      <c r="A5408" s="11" t="s">
        <v>173</v>
      </c>
      <c r="B5408" s="11" t="s">
        <v>5584</v>
      </c>
      <c r="C5408" s="11">
        <v>614</v>
      </c>
      <c r="D5408" s="11">
        <v>55</v>
      </c>
      <c r="E5408" s="11">
        <v>30.8</v>
      </c>
      <c r="F5408" s="11">
        <v>4.8</v>
      </c>
      <c r="H5408" s="4">
        <v>45916</v>
      </c>
      <c r="I5408" s="5">
        <v>0.54166666666666663</v>
      </c>
      <c r="J5408" s="8">
        <f t="shared" si="871"/>
        <v>25.0425</v>
      </c>
      <c r="K5408" s="29">
        <v>31.27</v>
      </c>
      <c r="L5408" s="31">
        <f t="shared" si="872"/>
        <v>60.094652529473827</v>
      </c>
      <c r="M5408" s="34">
        <f t="shared" si="880"/>
        <v>658.7</v>
      </c>
      <c r="N5408" s="36">
        <f t="shared" si="873"/>
        <v>0.50902920191160483</v>
      </c>
      <c r="O5408" s="13"/>
      <c r="Q5408" s="16">
        <v>45916</v>
      </c>
      <c r="R5408" s="17">
        <v>0.54166666666666663</v>
      </c>
      <c r="S5408" s="15">
        <v>-5.7575000000000012</v>
      </c>
      <c r="U5408" s="18">
        <v>658.7</v>
      </c>
      <c r="V5408" s="13"/>
      <c r="Z5408" s="21">
        <f t="shared" si="874"/>
        <v>4.5621125183983375</v>
      </c>
      <c r="AA5408" s="21">
        <f t="shared" si="875"/>
        <v>2.7415856659351086</v>
      </c>
      <c r="AB5408" s="21">
        <f t="shared" si="876"/>
        <v>0.15576101785021412</v>
      </c>
      <c r="AC5408" s="21">
        <f t="shared" si="877"/>
        <v>0.24</v>
      </c>
      <c r="AD5408" s="22">
        <f t="shared" si="878"/>
        <v>2.3713199999999999</v>
      </c>
      <c r="AE5408" s="22">
        <f t="shared" si="879"/>
        <v>1.8259163999999999</v>
      </c>
    </row>
    <row r="5409" spans="1:31" ht="15.75" x14ac:dyDescent="0.25">
      <c r="A5409" s="11" t="s">
        <v>173</v>
      </c>
      <c r="B5409" s="11" t="s">
        <v>5585</v>
      </c>
      <c r="C5409" s="11">
        <v>890</v>
      </c>
      <c r="D5409" s="11">
        <v>54</v>
      </c>
      <c r="E5409" s="11">
        <v>30.8</v>
      </c>
      <c r="F5409" s="11">
        <v>4.5</v>
      </c>
      <c r="H5409" s="4">
        <v>45916</v>
      </c>
      <c r="I5409" s="5">
        <v>0.54861111111111116</v>
      </c>
      <c r="J5409" s="8">
        <f t="shared" si="871"/>
        <v>24.87</v>
      </c>
      <c r="K5409" s="29">
        <v>31.23</v>
      </c>
      <c r="L5409" s="31">
        <f t="shared" si="872"/>
        <v>59.317035660068527</v>
      </c>
      <c r="M5409" s="34">
        <f t="shared" si="880"/>
        <v>651.5</v>
      </c>
      <c r="N5409" s="36">
        <f t="shared" si="873"/>
        <v>0.50106810210920327</v>
      </c>
      <c r="O5409" s="13"/>
      <c r="Q5409" s="16">
        <v>45916</v>
      </c>
      <c r="R5409" s="17">
        <v>0.54861111111111116</v>
      </c>
      <c r="S5409" s="15">
        <v>-5.9299999999999988</v>
      </c>
      <c r="U5409" s="18">
        <v>651.5</v>
      </c>
      <c r="V5409" s="13"/>
      <c r="Z5409" s="21">
        <f t="shared" si="874"/>
        <v>4.5517546052309754</v>
      </c>
      <c r="AA5409" s="21">
        <f t="shared" si="875"/>
        <v>2.6999659023436693</v>
      </c>
      <c r="AB5409" s="21">
        <f t="shared" si="876"/>
        <v>0.15344212695596518</v>
      </c>
      <c r="AC5409" s="21">
        <f t="shared" si="877"/>
        <v>0.24</v>
      </c>
      <c r="AD5409" s="22">
        <f t="shared" si="878"/>
        <v>2.3454000000000002</v>
      </c>
      <c r="AE5409" s="22">
        <f t="shared" si="879"/>
        <v>1.8059580000000002</v>
      </c>
    </row>
    <row r="5410" spans="1:31" ht="15.75" x14ac:dyDescent="0.25">
      <c r="A5410" s="11" t="s">
        <v>173</v>
      </c>
      <c r="B5410" s="11" t="s">
        <v>5586</v>
      </c>
      <c r="C5410" s="11">
        <v>905</v>
      </c>
      <c r="D5410" s="11">
        <v>53</v>
      </c>
      <c r="E5410" s="11">
        <v>31</v>
      </c>
      <c r="F5410" s="11">
        <v>5</v>
      </c>
      <c r="H5410" s="4">
        <v>45916</v>
      </c>
      <c r="I5410" s="5">
        <v>0.55555555555555558</v>
      </c>
      <c r="J5410" s="8">
        <f t="shared" si="871"/>
        <v>25.009999999999998</v>
      </c>
      <c r="K5410" s="29">
        <v>31.27</v>
      </c>
      <c r="L5410" s="31">
        <f t="shared" si="872"/>
        <v>59.910765730381712</v>
      </c>
      <c r="M5410" s="34">
        <f t="shared" si="880"/>
        <v>598.6</v>
      </c>
      <c r="N5410" s="36">
        <f t="shared" si="873"/>
        <v>0.46213943068913843</v>
      </c>
      <c r="O5410" s="13"/>
      <c r="Q5410" s="16">
        <v>45916</v>
      </c>
      <c r="R5410" s="17">
        <v>0.55555555555555558</v>
      </c>
      <c r="S5410" s="15">
        <v>-5.99</v>
      </c>
      <c r="U5410" s="18">
        <v>598.6</v>
      </c>
      <c r="V5410" s="13"/>
      <c r="Z5410" s="21">
        <f t="shared" si="874"/>
        <v>4.5621125183983375</v>
      </c>
      <c r="AA5410" s="21">
        <f t="shared" si="875"/>
        <v>2.7331965432540453</v>
      </c>
      <c r="AB5410" s="21">
        <f t="shared" si="876"/>
        <v>0.15528439649057221</v>
      </c>
      <c r="AC5410" s="21">
        <f t="shared" si="877"/>
        <v>0.24</v>
      </c>
      <c r="AD5410" s="22">
        <f t="shared" si="878"/>
        <v>2.15496</v>
      </c>
      <c r="AE5410" s="22">
        <f t="shared" si="879"/>
        <v>1.6593192000000001</v>
      </c>
    </row>
    <row r="5411" spans="1:31" ht="15.75" x14ac:dyDescent="0.25">
      <c r="A5411" s="11" t="s">
        <v>173</v>
      </c>
      <c r="B5411" s="11" t="s">
        <v>5587</v>
      </c>
      <c r="C5411" s="11">
        <v>868</v>
      </c>
      <c r="D5411" s="11">
        <v>53</v>
      </c>
      <c r="E5411" s="11">
        <v>31.1</v>
      </c>
      <c r="F5411" s="11">
        <v>4.9000000000000004</v>
      </c>
      <c r="H5411" s="4">
        <v>45916</v>
      </c>
      <c r="I5411" s="5">
        <v>0.5625</v>
      </c>
      <c r="J5411" s="8">
        <f t="shared" si="871"/>
        <v>25.310000000000002</v>
      </c>
      <c r="K5411" s="29">
        <v>30.25</v>
      </c>
      <c r="L5411" s="31">
        <f t="shared" si="872"/>
        <v>66.959927281803132</v>
      </c>
      <c r="M5411" s="34">
        <f t="shared" si="880"/>
        <v>499.2</v>
      </c>
      <c r="N5411" s="36">
        <f t="shared" si="873"/>
        <v>0.39273475264803803</v>
      </c>
      <c r="O5411" s="13"/>
      <c r="Q5411" s="16">
        <v>45916</v>
      </c>
      <c r="R5411" s="17">
        <v>0.5625</v>
      </c>
      <c r="S5411" s="15">
        <v>-5.79</v>
      </c>
      <c r="U5411" s="18">
        <v>499.2</v>
      </c>
      <c r="V5411" s="13"/>
      <c r="Z5411" s="21">
        <f t="shared" si="874"/>
        <v>4.3042888804135115</v>
      </c>
      <c r="AA5411" s="21">
        <f t="shared" si="875"/>
        <v>2.8821487043236256</v>
      </c>
      <c r="AB5411" s="21">
        <f t="shared" si="876"/>
        <v>0.16499790422060345</v>
      </c>
      <c r="AC5411" s="21">
        <f t="shared" si="877"/>
        <v>0.24</v>
      </c>
      <c r="AD5411" s="22">
        <f t="shared" si="878"/>
        <v>1.7971200000000001</v>
      </c>
      <c r="AE5411" s="22">
        <f t="shared" si="879"/>
        <v>1.3837824000000001</v>
      </c>
    </row>
    <row r="5412" spans="1:31" ht="15.75" x14ac:dyDescent="0.25">
      <c r="A5412" s="11" t="s">
        <v>173</v>
      </c>
      <c r="B5412" s="11" t="s">
        <v>5588</v>
      </c>
      <c r="C5412" s="11">
        <v>841</v>
      </c>
      <c r="D5412" s="11">
        <v>53</v>
      </c>
      <c r="E5412" s="11">
        <v>31</v>
      </c>
      <c r="F5412" s="11">
        <v>4.3</v>
      </c>
      <c r="H5412" s="4">
        <v>45916</v>
      </c>
      <c r="I5412" s="5">
        <v>0.56944444444444442</v>
      </c>
      <c r="J5412" s="8">
        <f t="shared" si="871"/>
        <v>24.962499999999999</v>
      </c>
      <c r="K5412" s="29">
        <v>30.7</v>
      </c>
      <c r="L5412" s="31">
        <f t="shared" si="872"/>
        <v>62.509176105731193</v>
      </c>
      <c r="M5412" s="34">
        <f t="shared" si="880"/>
        <v>579.70000000000005</v>
      </c>
      <c r="N5412" s="36">
        <f t="shared" si="873"/>
        <v>0.44956471849874746</v>
      </c>
      <c r="O5412" s="13"/>
      <c r="Q5412" s="16">
        <v>45916</v>
      </c>
      <c r="R5412" s="17">
        <v>0.56944444444444442</v>
      </c>
      <c r="S5412" s="15">
        <v>-6.0375000000000005</v>
      </c>
      <c r="U5412" s="18">
        <v>579.70000000000005</v>
      </c>
      <c r="V5412" s="13"/>
      <c r="Z5412" s="21">
        <f t="shared" si="874"/>
        <v>4.4164290333261924</v>
      </c>
      <c r="AA5412" s="21">
        <f t="shared" si="875"/>
        <v>2.7606734020265113</v>
      </c>
      <c r="AB5412" s="21">
        <f t="shared" si="876"/>
        <v>0.15751336045757189</v>
      </c>
      <c r="AC5412" s="21">
        <f t="shared" si="877"/>
        <v>0.24</v>
      </c>
      <c r="AD5412" s="22">
        <f t="shared" si="878"/>
        <v>2.0869200000000001</v>
      </c>
      <c r="AE5412" s="22">
        <f t="shared" si="879"/>
        <v>1.6069284000000001</v>
      </c>
    </row>
    <row r="5413" spans="1:31" ht="15.75" x14ac:dyDescent="0.25">
      <c r="A5413" s="11" t="s">
        <v>173</v>
      </c>
      <c r="B5413" s="11" t="s">
        <v>5589</v>
      </c>
      <c r="C5413" s="11">
        <v>849</v>
      </c>
      <c r="D5413" s="11">
        <v>53</v>
      </c>
      <c r="E5413" s="11">
        <v>30.9</v>
      </c>
      <c r="F5413" s="11">
        <v>5.5</v>
      </c>
      <c r="H5413" s="4">
        <v>45916</v>
      </c>
      <c r="I5413" s="5">
        <v>0.57638888888888884</v>
      </c>
      <c r="J5413" s="8">
        <f t="shared" si="871"/>
        <v>24.914999999999999</v>
      </c>
      <c r="K5413" s="29">
        <v>30.68</v>
      </c>
      <c r="L5413" s="31">
        <f t="shared" si="872"/>
        <v>62.3350900249131</v>
      </c>
      <c r="M5413" s="34">
        <f t="shared" si="880"/>
        <v>461.8</v>
      </c>
      <c r="N5413" s="36">
        <f t="shared" si="873"/>
        <v>0.35771263286945038</v>
      </c>
      <c r="O5413" s="13"/>
      <c r="Q5413" s="16">
        <v>45916</v>
      </c>
      <c r="R5413" s="17">
        <v>0.57638888888888884</v>
      </c>
      <c r="S5413" s="15">
        <v>-5.9849999999999994</v>
      </c>
      <c r="U5413" s="18">
        <v>461.8</v>
      </c>
      <c r="V5413" s="13"/>
      <c r="Z5413" s="21">
        <f t="shared" si="874"/>
        <v>4.4113916342990658</v>
      </c>
      <c r="AA5413" s="21">
        <f t="shared" si="875"/>
        <v>2.749844946591808</v>
      </c>
      <c r="AB5413" s="21">
        <f t="shared" si="876"/>
        <v>0.1569189504833319</v>
      </c>
      <c r="AC5413" s="21">
        <f t="shared" si="877"/>
        <v>0.24</v>
      </c>
      <c r="AD5413" s="22">
        <f t="shared" si="878"/>
        <v>1.66248</v>
      </c>
      <c r="AE5413" s="22">
        <f t="shared" si="879"/>
        <v>1.2801096000000001</v>
      </c>
    </row>
    <row r="5414" spans="1:31" ht="15.75" x14ac:dyDescent="0.25">
      <c r="A5414" s="11" t="s">
        <v>173</v>
      </c>
      <c r="B5414" s="11" t="s">
        <v>5590</v>
      </c>
      <c r="C5414" s="11">
        <v>833</v>
      </c>
      <c r="D5414" s="11">
        <v>53</v>
      </c>
      <c r="E5414" s="11">
        <v>30.9</v>
      </c>
      <c r="F5414" s="11">
        <v>4.3</v>
      </c>
      <c r="H5414" s="4">
        <v>45916</v>
      </c>
      <c r="I5414" s="5">
        <v>0.58333333333333337</v>
      </c>
      <c r="J5414" s="8">
        <f t="shared" si="871"/>
        <v>24.717500000000001</v>
      </c>
      <c r="K5414" s="29">
        <v>30.53</v>
      </c>
      <c r="L5414" s="31">
        <f t="shared" si="872"/>
        <v>61.953783989229358</v>
      </c>
      <c r="M5414" s="34">
        <f t="shared" si="880"/>
        <v>295.5</v>
      </c>
      <c r="N5414" s="36">
        <f t="shared" si="873"/>
        <v>0.22792580388580447</v>
      </c>
      <c r="O5414" s="13"/>
      <c r="Q5414" s="16">
        <v>45916</v>
      </c>
      <c r="R5414" s="17">
        <v>0.58333333333333337</v>
      </c>
      <c r="S5414" s="15">
        <v>-6.1824999999999992</v>
      </c>
      <c r="U5414" s="18">
        <v>295.5</v>
      </c>
      <c r="V5414" s="13"/>
      <c r="Z5414" s="21">
        <f t="shared" si="874"/>
        <v>4.3737700708199601</v>
      </c>
      <c r="AA5414" s="21">
        <f t="shared" si="875"/>
        <v>2.709716061861362</v>
      </c>
      <c r="AB5414" s="21">
        <f t="shared" si="876"/>
        <v>0.15480226010335207</v>
      </c>
      <c r="AC5414" s="21">
        <f t="shared" si="877"/>
        <v>0.24</v>
      </c>
      <c r="AD5414" s="22">
        <f t="shared" si="878"/>
        <v>1.0638000000000001</v>
      </c>
      <c r="AE5414" s="22">
        <f t="shared" si="879"/>
        <v>0.81912600000000013</v>
      </c>
    </row>
    <row r="5415" spans="1:31" ht="15.75" x14ac:dyDescent="0.25">
      <c r="A5415" s="11" t="s">
        <v>173</v>
      </c>
      <c r="B5415" s="11" t="s">
        <v>5591</v>
      </c>
      <c r="C5415" s="11">
        <v>814</v>
      </c>
      <c r="D5415" s="11">
        <v>53</v>
      </c>
      <c r="E5415" s="11">
        <v>30.9</v>
      </c>
      <c r="F5415" s="11">
        <v>4.2</v>
      </c>
      <c r="H5415" s="4">
        <v>45916</v>
      </c>
      <c r="I5415" s="5">
        <v>0.59027777777777779</v>
      </c>
      <c r="J5415" s="8">
        <f t="shared" si="871"/>
        <v>24.742499999999996</v>
      </c>
      <c r="K5415" s="29">
        <v>30.26</v>
      </c>
      <c r="L5415" s="31">
        <f t="shared" si="872"/>
        <v>63.502779865125795</v>
      </c>
      <c r="M5415" s="34">
        <f t="shared" si="880"/>
        <v>330.7</v>
      </c>
      <c r="N5415" s="36">
        <f t="shared" si="873"/>
        <v>0.2559829483170582</v>
      </c>
      <c r="O5415" s="13"/>
      <c r="Q5415" s="16">
        <v>45916</v>
      </c>
      <c r="R5415" s="17">
        <v>0.59027777777777779</v>
      </c>
      <c r="S5415" s="15">
        <v>-6.1575000000000015</v>
      </c>
      <c r="U5415" s="18">
        <v>330.7</v>
      </c>
      <c r="V5415" s="13"/>
      <c r="Z5415" s="21">
        <f t="shared" si="874"/>
        <v>4.306753725694735</v>
      </c>
      <c r="AA5415" s="21">
        <f t="shared" si="875"/>
        <v>2.734908337761031</v>
      </c>
      <c r="AB5415" s="21">
        <f t="shared" si="876"/>
        <v>0.15655695101981931</v>
      </c>
      <c r="AC5415" s="21">
        <f t="shared" si="877"/>
        <v>0.24</v>
      </c>
      <c r="AD5415" s="22">
        <f t="shared" si="878"/>
        <v>1.19052</v>
      </c>
      <c r="AE5415" s="22">
        <f t="shared" si="879"/>
        <v>0.91670040000000008</v>
      </c>
    </row>
    <row r="5416" spans="1:31" ht="15.75" x14ac:dyDescent="0.25">
      <c r="A5416" s="11" t="s">
        <v>173</v>
      </c>
      <c r="B5416" s="11" t="s">
        <v>5592</v>
      </c>
      <c r="C5416" s="11">
        <v>805</v>
      </c>
      <c r="D5416" s="11">
        <v>53</v>
      </c>
      <c r="E5416" s="11">
        <v>30.8</v>
      </c>
      <c r="F5416" s="11">
        <v>4.3</v>
      </c>
      <c r="H5416" s="4">
        <v>45916</v>
      </c>
      <c r="I5416" s="5">
        <v>0.59722222222222221</v>
      </c>
      <c r="J5416" s="8">
        <f t="shared" si="871"/>
        <v>24.447499999999998</v>
      </c>
      <c r="K5416" s="29">
        <v>29.92</v>
      </c>
      <c r="L5416" s="31">
        <f t="shared" si="872"/>
        <v>63.539397181493555</v>
      </c>
      <c r="M5416" s="34">
        <f t="shared" si="880"/>
        <v>422.2</v>
      </c>
      <c r="N5416" s="36">
        <f t="shared" si="873"/>
        <v>0.32510750380075826</v>
      </c>
      <c r="O5416" s="13"/>
      <c r="Q5416" s="16">
        <v>45916</v>
      </c>
      <c r="R5416" s="17">
        <v>0.59722222222222221</v>
      </c>
      <c r="S5416" s="15">
        <v>-6.3525000000000009</v>
      </c>
      <c r="U5416" s="18">
        <v>422.2</v>
      </c>
      <c r="V5416" s="13"/>
      <c r="Z5416" s="21">
        <f t="shared" si="874"/>
        <v>4.2236340426488566</v>
      </c>
      <c r="AA5416" s="21">
        <f t="shared" si="875"/>
        <v>2.6836716098514297</v>
      </c>
      <c r="AB5416" s="21">
        <f t="shared" si="876"/>
        <v>0.1540151370413235</v>
      </c>
      <c r="AC5416" s="21">
        <f t="shared" si="877"/>
        <v>0.24</v>
      </c>
      <c r="AD5416" s="22">
        <f t="shared" si="878"/>
        <v>1.5199199999999999</v>
      </c>
      <c r="AE5416" s="22">
        <f t="shared" si="879"/>
        <v>1.1703383999999999</v>
      </c>
    </row>
    <row r="5417" spans="1:31" ht="15.75" x14ac:dyDescent="0.25">
      <c r="A5417" s="11" t="s">
        <v>173</v>
      </c>
      <c r="B5417" s="11" t="s">
        <v>5593</v>
      </c>
      <c r="C5417" s="11">
        <v>797</v>
      </c>
      <c r="D5417" s="11">
        <v>53</v>
      </c>
      <c r="E5417" s="11">
        <v>30.9</v>
      </c>
      <c r="F5417" s="11">
        <v>4.4000000000000004</v>
      </c>
      <c r="H5417" s="4">
        <v>45916</v>
      </c>
      <c r="I5417" s="5">
        <v>0.60416666666666663</v>
      </c>
      <c r="J5417" s="8">
        <f t="shared" si="871"/>
        <v>24.432499999999997</v>
      </c>
      <c r="K5417" s="29">
        <v>30.26</v>
      </c>
      <c r="L5417" s="31">
        <f t="shared" si="872"/>
        <v>61.675342856414659</v>
      </c>
      <c r="M5417" s="34">
        <f t="shared" si="880"/>
        <v>246.4</v>
      </c>
      <c r="N5417" s="36">
        <f t="shared" si="873"/>
        <v>0.18897226144158977</v>
      </c>
      <c r="O5417" s="13"/>
      <c r="Q5417" s="16">
        <v>45916</v>
      </c>
      <c r="R5417" s="17">
        <v>0.60416666666666663</v>
      </c>
      <c r="S5417" s="15">
        <v>-6.467500000000002</v>
      </c>
      <c r="U5417" s="18">
        <v>246.4</v>
      </c>
      <c r="V5417" s="13"/>
      <c r="Z5417" s="21">
        <f t="shared" si="874"/>
        <v>4.306753725694735</v>
      </c>
      <c r="AA5417" s="21">
        <f t="shared" si="875"/>
        <v>2.6562051263036399</v>
      </c>
      <c r="AB5417" s="21">
        <f t="shared" si="876"/>
        <v>0.15205166846569743</v>
      </c>
      <c r="AC5417" s="21">
        <f t="shared" si="877"/>
        <v>0.24</v>
      </c>
      <c r="AD5417" s="22">
        <f t="shared" si="878"/>
        <v>0.88704000000000005</v>
      </c>
      <c r="AE5417" s="22">
        <f t="shared" si="879"/>
        <v>0.68302080000000009</v>
      </c>
    </row>
    <row r="5418" spans="1:31" ht="15.75" x14ac:dyDescent="0.25">
      <c r="A5418" s="11" t="s">
        <v>173</v>
      </c>
      <c r="B5418" s="11" t="s">
        <v>5594</v>
      </c>
      <c r="C5418" s="11">
        <v>764</v>
      </c>
      <c r="D5418" s="11">
        <v>53</v>
      </c>
      <c r="E5418" s="11">
        <v>30.9</v>
      </c>
      <c r="F5418" s="11">
        <v>4.7</v>
      </c>
      <c r="H5418" s="4">
        <v>45916</v>
      </c>
      <c r="I5418" s="5">
        <v>0.61111111111111116</v>
      </c>
      <c r="J5418" s="8">
        <f t="shared" si="871"/>
        <v>24.365000000000002</v>
      </c>
      <c r="K5418" s="29">
        <v>29.77</v>
      </c>
      <c r="L5418" s="31">
        <f t="shared" si="872"/>
        <v>63.841769829989374</v>
      </c>
      <c r="M5418" s="34">
        <f t="shared" si="880"/>
        <v>101.7</v>
      </c>
      <c r="N5418" s="36">
        <f t="shared" si="873"/>
        <v>7.8266433095376522E-2</v>
      </c>
      <c r="O5418" s="13"/>
      <c r="Q5418" s="16">
        <v>45916</v>
      </c>
      <c r="R5418" s="17">
        <v>0.61111111111111116</v>
      </c>
      <c r="S5418" s="15">
        <v>-6.5349999999999984</v>
      </c>
      <c r="U5418" s="18">
        <v>101.7</v>
      </c>
      <c r="V5418" s="13"/>
      <c r="Z5418" s="21">
        <f t="shared" si="874"/>
        <v>4.1874093705920155</v>
      </c>
      <c r="AA5418" s="21">
        <f t="shared" si="875"/>
        <v>2.6733162522127611</v>
      </c>
      <c r="AB5418" s="21">
        <f t="shared" si="876"/>
        <v>0.15359323225097163</v>
      </c>
      <c r="AC5418" s="21">
        <f t="shared" si="877"/>
        <v>0.24</v>
      </c>
      <c r="AD5418" s="22">
        <f t="shared" si="878"/>
        <v>0.36612</v>
      </c>
      <c r="AE5418" s="22">
        <f t="shared" si="879"/>
        <v>0.28191240000000001</v>
      </c>
    </row>
    <row r="5419" spans="1:31" ht="15.75" x14ac:dyDescent="0.25">
      <c r="A5419" s="11" t="s">
        <v>173</v>
      </c>
      <c r="B5419" s="11" t="s">
        <v>5595</v>
      </c>
      <c r="C5419" s="11">
        <v>738</v>
      </c>
      <c r="D5419" s="11">
        <v>52</v>
      </c>
      <c r="E5419" s="11">
        <v>31.1</v>
      </c>
      <c r="F5419" s="11">
        <v>4.3</v>
      </c>
      <c r="H5419" s="4">
        <v>45916</v>
      </c>
      <c r="I5419" s="5">
        <v>0.61805555555555558</v>
      </c>
      <c r="J5419" s="8">
        <f t="shared" si="871"/>
        <v>24.42</v>
      </c>
      <c r="K5419" s="29">
        <v>29.9</v>
      </c>
      <c r="L5419" s="31">
        <f t="shared" si="872"/>
        <v>63.480863035640219</v>
      </c>
      <c r="M5419" s="34">
        <f t="shared" si="880"/>
        <v>91.6</v>
      </c>
      <c r="N5419" s="36">
        <f t="shared" si="873"/>
        <v>7.051570298775249E-2</v>
      </c>
      <c r="O5419" s="13"/>
      <c r="Q5419" s="16">
        <v>45916</v>
      </c>
      <c r="R5419" s="17">
        <v>0.61805555555555558</v>
      </c>
      <c r="S5419" s="15">
        <v>-6.68</v>
      </c>
      <c r="U5419" s="18">
        <v>91.6</v>
      </c>
      <c r="V5419" s="13"/>
      <c r="Z5419" s="21">
        <f t="shared" si="874"/>
        <v>4.2187883965303437</v>
      </c>
      <c r="AA5419" s="21">
        <f t="shared" si="875"/>
        <v>2.6781232837649096</v>
      </c>
      <c r="AB5419" s="21">
        <f t="shared" si="876"/>
        <v>0.15371972956503627</v>
      </c>
      <c r="AC5419" s="21">
        <f t="shared" si="877"/>
        <v>0.24</v>
      </c>
      <c r="AD5419" s="22">
        <f t="shared" si="878"/>
        <v>0.32976</v>
      </c>
      <c r="AE5419" s="22">
        <f t="shared" si="879"/>
        <v>0.25391520000000001</v>
      </c>
    </row>
    <row r="5420" spans="1:31" ht="15.75" x14ac:dyDescent="0.25">
      <c r="A5420" s="11" t="s">
        <v>173</v>
      </c>
      <c r="B5420" s="11" t="s">
        <v>5596</v>
      </c>
      <c r="C5420" s="11">
        <v>712</v>
      </c>
      <c r="D5420" s="11">
        <v>53</v>
      </c>
      <c r="E5420" s="11">
        <v>30.8</v>
      </c>
      <c r="F5420" s="11">
        <v>5.0999999999999996</v>
      </c>
      <c r="H5420" s="4">
        <v>45916</v>
      </c>
      <c r="I5420" s="5">
        <v>0.625</v>
      </c>
      <c r="J5420" s="8">
        <f t="shared" si="871"/>
        <v>24.075000000000003</v>
      </c>
      <c r="K5420" s="29">
        <v>29.33</v>
      </c>
      <c r="L5420" s="31">
        <f t="shared" si="872"/>
        <v>64.45105857769974</v>
      </c>
      <c r="M5420" s="34">
        <f t="shared" si="880"/>
        <v>91.2</v>
      </c>
      <c r="N5420" s="36">
        <f t="shared" si="873"/>
        <v>6.9906292468969497E-2</v>
      </c>
      <c r="O5420" s="13"/>
      <c r="Q5420" s="16">
        <v>45916</v>
      </c>
      <c r="R5420" s="17">
        <v>0.625</v>
      </c>
      <c r="S5420" s="15">
        <v>-6.7249999999999996</v>
      </c>
      <c r="U5420" s="18">
        <v>91.2</v>
      </c>
      <c r="V5420" s="13"/>
      <c r="Z5420" s="21">
        <f t="shared" si="874"/>
        <v>4.0827044913576467</v>
      </c>
      <c r="AA5420" s="21">
        <f t="shared" si="875"/>
        <v>2.631346263279295</v>
      </c>
      <c r="AB5420" s="21">
        <f t="shared" si="876"/>
        <v>0.15168126085755412</v>
      </c>
      <c r="AC5420" s="21">
        <f t="shared" si="877"/>
        <v>0.24</v>
      </c>
      <c r="AD5420" s="22">
        <f t="shared" si="878"/>
        <v>0.32832</v>
      </c>
      <c r="AE5420" s="22">
        <f t="shared" si="879"/>
        <v>0.25280639999999999</v>
      </c>
    </row>
    <row r="5421" spans="1:31" ht="15.75" x14ac:dyDescent="0.25">
      <c r="A5421" s="11" t="s">
        <v>173</v>
      </c>
      <c r="B5421" s="11" t="s">
        <v>5597</v>
      </c>
      <c r="C5421" s="11">
        <v>698</v>
      </c>
      <c r="D5421" s="11">
        <v>53</v>
      </c>
      <c r="E5421" s="11">
        <v>30.6</v>
      </c>
      <c r="F5421" s="11">
        <v>4.5</v>
      </c>
      <c r="H5421" s="4">
        <v>45916</v>
      </c>
      <c r="I5421" s="5">
        <v>0.63194444444444442</v>
      </c>
      <c r="J5421" s="8">
        <f t="shared" si="871"/>
        <v>24.11</v>
      </c>
      <c r="K5421" s="29">
        <v>29.18</v>
      </c>
      <c r="L5421" s="31">
        <f t="shared" si="872"/>
        <v>65.484589691363595</v>
      </c>
      <c r="M5421" s="34">
        <f t="shared" si="880"/>
        <v>87.1</v>
      </c>
      <c r="N5421" s="36">
        <f t="shared" si="873"/>
        <v>6.6943806923924709E-2</v>
      </c>
      <c r="O5421" s="13"/>
      <c r="Q5421" s="16">
        <v>45916</v>
      </c>
      <c r="R5421" s="17">
        <v>0.63194444444444442</v>
      </c>
      <c r="S5421" s="15">
        <v>-6.4900000000000011</v>
      </c>
      <c r="U5421" s="18">
        <v>87.1</v>
      </c>
      <c r="V5421" s="13"/>
      <c r="Z5421" s="21">
        <f t="shared" si="874"/>
        <v>4.0475340123114867</v>
      </c>
      <c r="AA5421" s="21">
        <f t="shared" si="875"/>
        <v>2.6505110405805632</v>
      </c>
      <c r="AB5421" s="21">
        <f t="shared" si="876"/>
        <v>0.15295804787804254</v>
      </c>
      <c r="AC5421" s="21">
        <f t="shared" si="877"/>
        <v>0.24</v>
      </c>
      <c r="AD5421" s="22">
        <f t="shared" si="878"/>
        <v>0.31356000000000001</v>
      </c>
      <c r="AE5421" s="22">
        <f t="shared" si="879"/>
        <v>0.24144120000000002</v>
      </c>
    </row>
    <row r="5422" spans="1:31" ht="15.75" x14ac:dyDescent="0.25">
      <c r="A5422" s="11" t="s">
        <v>173</v>
      </c>
      <c r="B5422" s="11" t="s">
        <v>5598</v>
      </c>
      <c r="C5422" s="11">
        <v>657</v>
      </c>
      <c r="D5422" s="11">
        <v>53</v>
      </c>
      <c r="E5422" s="11">
        <v>30.9</v>
      </c>
      <c r="F5422" s="11">
        <v>4</v>
      </c>
      <c r="H5422" s="4">
        <v>45916</v>
      </c>
      <c r="I5422" s="5">
        <v>0.63888888888888884</v>
      </c>
      <c r="J5422" s="8">
        <f t="shared" si="871"/>
        <v>24.487499999999997</v>
      </c>
      <c r="K5422" s="29">
        <v>28.98</v>
      </c>
      <c r="L5422" s="31">
        <f t="shared" si="872"/>
        <v>68.963403094346418</v>
      </c>
      <c r="M5422" s="34">
        <f t="shared" si="880"/>
        <v>94.3</v>
      </c>
      <c r="N5422" s="36">
        <f t="shared" si="873"/>
        <v>7.3433338115180477E-2</v>
      </c>
      <c r="O5422" s="13"/>
      <c r="Q5422" s="16">
        <v>45916</v>
      </c>
      <c r="R5422" s="17">
        <v>0.63888888888888884</v>
      </c>
      <c r="S5422" s="15">
        <v>-6.4124999999999996</v>
      </c>
      <c r="U5422" s="18">
        <v>94.3</v>
      </c>
      <c r="V5422" s="13"/>
      <c r="Z5422" s="21">
        <f t="shared" si="874"/>
        <v>4.0010502178185083</v>
      </c>
      <c r="AA5422" s="21">
        <f t="shared" si="875"/>
        <v>2.7592603897214034</v>
      </c>
      <c r="AB5422" s="21">
        <f t="shared" si="876"/>
        <v>0.15947313945856784</v>
      </c>
      <c r="AC5422" s="21">
        <f t="shared" si="877"/>
        <v>0.24</v>
      </c>
      <c r="AD5422" s="22">
        <f t="shared" si="878"/>
        <v>0.33948</v>
      </c>
      <c r="AE5422" s="22">
        <f t="shared" si="879"/>
        <v>0.26139960000000001</v>
      </c>
    </row>
    <row r="5423" spans="1:31" ht="15.75" x14ac:dyDescent="0.25">
      <c r="A5423" s="11" t="s">
        <v>173</v>
      </c>
      <c r="B5423" s="11" t="s">
        <v>5599</v>
      </c>
      <c r="C5423" s="11">
        <v>626</v>
      </c>
      <c r="D5423" s="11">
        <v>53</v>
      </c>
      <c r="E5423" s="11">
        <v>30.7</v>
      </c>
      <c r="F5423" s="11">
        <v>4.7</v>
      </c>
      <c r="H5423" s="4">
        <v>45916</v>
      </c>
      <c r="I5423" s="5">
        <v>0.64583333333333337</v>
      </c>
      <c r="J5423" s="8">
        <f t="shared" si="871"/>
        <v>24.412499999999998</v>
      </c>
      <c r="K5423" s="29">
        <v>29.37</v>
      </c>
      <c r="L5423" s="31">
        <f t="shared" si="872"/>
        <v>66.301583092182639</v>
      </c>
      <c r="M5423" s="34">
        <f t="shared" si="880"/>
        <v>102.3</v>
      </c>
      <c r="N5423" s="36">
        <f t="shared" si="873"/>
        <v>7.9171230748447632E-2</v>
      </c>
      <c r="O5423" s="13"/>
      <c r="Q5423" s="16">
        <v>45916</v>
      </c>
      <c r="R5423" s="17">
        <v>0.64583333333333337</v>
      </c>
      <c r="S5423" s="15">
        <v>-6.2875000000000005</v>
      </c>
      <c r="U5423" s="18">
        <v>102.3</v>
      </c>
      <c r="V5423" s="13"/>
      <c r="Z5423" s="21">
        <f t="shared" si="874"/>
        <v>4.0921280637519155</v>
      </c>
      <c r="AA5423" s="21">
        <f t="shared" si="875"/>
        <v>2.7131456884270007</v>
      </c>
      <c r="AB5423" s="21">
        <f t="shared" si="876"/>
        <v>0.15634959011169983</v>
      </c>
      <c r="AC5423" s="21">
        <f t="shared" si="877"/>
        <v>0.24</v>
      </c>
      <c r="AD5423" s="22">
        <f t="shared" si="878"/>
        <v>0.36828</v>
      </c>
      <c r="AE5423" s="22">
        <f t="shared" si="879"/>
        <v>0.28357559999999998</v>
      </c>
    </row>
    <row r="5424" spans="1:31" ht="15.75" x14ac:dyDescent="0.25">
      <c r="A5424" s="11" t="s">
        <v>173</v>
      </c>
      <c r="B5424" s="11" t="s">
        <v>5600</v>
      </c>
      <c r="C5424" s="11">
        <v>598</v>
      </c>
      <c r="D5424" s="11">
        <v>54</v>
      </c>
      <c r="E5424" s="11">
        <v>30.6</v>
      </c>
      <c r="F5424" s="11">
        <v>4.9000000000000004</v>
      </c>
      <c r="H5424" s="4">
        <v>45916</v>
      </c>
      <c r="I5424" s="5">
        <v>0.65277777777777779</v>
      </c>
      <c r="J5424" s="8">
        <f t="shared" si="871"/>
        <v>24.337500000000002</v>
      </c>
      <c r="K5424" s="29">
        <v>29.18</v>
      </c>
      <c r="L5424" s="31">
        <f t="shared" si="872"/>
        <v>66.892259762934103</v>
      </c>
      <c r="M5424" s="34">
        <f t="shared" si="880"/>
        <v>79.72</v>
      </c>
      <c r="N5424" s="36">
        <f t="shared" si="873"/>
        <v>6.1688639417228283E-2</v>
      </c>
      <c r="O5424" s="13"/>
      <c r="Q5424" s="16">
        <v>45916</v>
      </c>
      <c r="R5424" s="17">
        <v>0.65277777777777779</v>
      </c>
      <c r="S5424" s="15">
        <v>-6.2625000000000002</v>
      </c>
      <c r="U5424" s="18">
        <v>79.72</v>
      </c>
      <c r="V5424" s="13"/>
      <c r="Z5424" s="21">
        <f t="shared" si="874"/>
        <v>4.0475340123114867</v>
      </c>
      <c r="AA5424" s="21">
        <f t="shared" si="875"/>
        <v>2.707486965508509</v>
      </c>
      <c r="AB5424" s="21">
        <f t="shared" si="876"/>
        <v>0.15624606521492396</v>
      </c>
      <c r="AC5424" s="21">
        <f t="shared" si="877"/>
        <v>0.24</v>
      </c>
      <c r="AD5424" s="22">
        <f t="shared" si="878"/>
        <v>0.28699200000000002</v>
      </c>
      <c r="AE5424" s="22">
        <f t="shared" si="879"/>
        <v>0.22098384000000001</v>
      </c>
    </row>
    <row r="5425" spans="1:31" ht="15.75" x14ac:dyDescent="0.25">
      <c r="A5425" s="11" t="s">
        <v>173</v>
      </c>
      <c r="B5425" s="11" t="s">
        <v>5601</v>
      </c>
      <c r="C5425" s="11">
        <v>479</v>
      </c>
      <c r="D5425" s="11">
        <v>54</v>
      </c>
      <c r="E5425" s="11">
        <v>30.4</v>
      </c>
      <c r="F5425" s="11">
        <v>4.3</v>
      </c>
      <c r="H5425" s="4">
        <v>45916</v>
      </c>
      <c r="I5425" s="5">
        <v>0.65972222222222221</v>
      </c>
      <c r="J5425" s="8">
        <f t="shared" si="871"/>
        <v>24.13</v>
      </c>
      <c r="K5425" s="29">
        <v>29.38</v>
      </c>
      <c r="L5425" s="31">
        <f t="shared" si="872"/>
        <v>64.515393501862889</v>
      </c>
      <c r="M5425" s="34">
        <f t="shared" si="880"/>
        <v>77.23</v>
      </c>
      <c r="N5425" s="36">
        <f t="shared" si="873"/>
        <v>5.9269329936716714E-2</v>
      </c>
      <c r="O5425" s="13"/>
      <c r="Q5425" s="16">
        <v>45916</v>
      </c>
      <c r="R5425" s="17">
        <v>0.65972222222222221</v>
      </c>
      <c r="S5425" s="15">
        <v>-6.27</v>
      </c>
      <c r="U5425" s="18">
        <v>77.23</v>
      </c>
      <c r="V5425" s="13"/>
      <c r="Z5425" s="21">
        <f t="shared" si="874"/>
        <v>4.0944869110439281</v>
      </c>
      <c r="AA5425" s="21">
        <f t="shared" si="875"/>
        <v>2.6415743425422606</v>
      </c>
      <c r="AB5425" s="21">
        <f t="shared" si="876"/>
        <v>0.15221375465281856</v>
      </c>
      <c r="AC5425" s="21">
        <f t="shared" si="877"/>
        <v>0.24</v>
      </c>
      <c r="AD5425" s="22">
        <f t="shared" si="878"/>
        <v>0.278028</v>
      </c>
      <c r="AE5425" s="22">
        <f t="shared" si="879"/>
        <v>0.21408156</v>
      </c>
    </row>
    <row r="5426" spans="1:31" ht="15.75" x14ac:dyDescent="0.25">
      <c r="A5426" s="11" t="s">
        <v>173</v>
      </c>
      <c r="B5426" s="11" t="s">
        <v>5602</v>
      </c>
      <c r="C5426" s="11">
        <v>542</v>
      </c>
      <c r="D5426" s="11">
        <v>55</v>
      </c>
      <c r="E5426" s="11">
        <v>30.2</v>
      </c>
      <c r="F5426" s="11">
        <v>4.0999999999999996</v>
      </c>
      <c r="H5426" s="4">
        <v>45916</v>
      </c>
      <c r="I5426" s="5">
        <v>0.66666666666666663</v>
      </c>
      <c r="J5426" s="8">
        <f t="shared" si="871"/>
        <v>24.085000000000001</v>
      </c>
      <c r="K5426" s="29">
        <v>29.02</v>
      </c>
      <c r="L5426" s="31">
        <f t="shared" si="872"/>
        <v>66.214849745085516</v>
      </c>
      <c r="M5426" s="34">
        <f t="shared" si="880"/>
        <v>78.14</v>
      </c>
      <c r="N5426" s="36">
        <f t="shared" si="873"/>
        <v>6.011799277415323E-2</v>
      </c>
      <c r="O5426" s="13"/>
      <c r="Q5426" s="16">
        <v>45916</v>
      </c>
      <c r="R5426" s="17">
        <v>0.66666666666666663</v>
      </c>
      <c r="S5426" s="15">
        <v>-6.1150000000000002</v>
      </c>
      <c r="U5426" s="18">
        <v>78.14</v>
      </c>
      <c r="V5426" s="13"/>
      <c r="Z5426" s="21">
        <f t="shared" si="874"/>
        <v>4.0103096378980494</v>
      </c>
      <c r="AA5426" s="21">
        <f t="shared" si="875"/>
        <v>2.6554205010468763</v>
      </c>
      <c r="AB5426" s="21">
        <f t="shared" si="876"/>
        <v>0.15342555170714825</v>
      </c>
      <c r="AC5426" s="21">
        <f t="shared" si="877"/>
        <v>0.24</v>
      </c>
      <c r="AD5426" s="22">
        <f t="shared" si="878"/>
        <v>0.281304</v>
      </c>
      <c r="AE5426" s="22">
        <f t="shared" si="879"/>
        <v>0.21660408</v>
      </c>
    </row>
    <row r="5427" spans="1:31" ht="15.75" x14ac:dyDescent="0.25">
      <c r="A5427" s="11" t="s">
        <v>173</v>
      </c>
      <c r="B5427" s="11" t="s">
        <v>5603</v>
      </c>
      <c r="C5427" s="11">
        <v>471</v>
      </c>
      <c r="D5427" s="11">
        <v>55</v>
      </c>
      <c r="E5427" s="11">
        <v>30.2</v>
      </c>
      <c r="F5427" s="11">
        <v>4.5999999999999996</v>
      </c>
      <c r="H5427" s="4">
        <v>45916</v>
      </c>
      <c r="I5427" s="5">
        <v>0.67361111111111116</v>
      </c>
      <c r="J5427" s="8">
        <f t="shared" si="871"/>
        <v>24.125</v>
      </c>
      <c r="K5427" s="29">
        <v>28.87</v>
      </c>
      <c r="L5427" s="31">
        <f t="shared" si="872"/>
        <v>67.305116671757318</v>
      </c>
      <c r="M5427" s="34">
        <f t="shared" si="880"/>
        <v>97</v>
      </c>
      <c r="N5427" s="36">
        <f t="shared" si="873"/>
        <v>7.4829823227890155E-2</v>
      </c>
      <c r="O5427" s="13"/>
      <c r="Q5427" s="16">
        <v>45916</v>
      </c>
      <c r="R5427" s="17">
        <v>0.67361111111111116</v>
      </c>
      <c r="S5427" s="15">
        <v>-6.0750000000000011</v>
      </c>
      <c r="U5427" s="18">
        <v>97</v>
      </c>
      <c r="V5427" s="13"/>
      <c r="Z5427" s="21">
        <f t="shared" si="874"/>
        <v>3.9756826577772273</v>
      </c>
      <c r="AA5427" s="21">
        <f t="shared" si="875"/>
        <v>2.675837851315785</v>
      </c>
      <c r="AB5427" s="21">
        <f t="shared" si="876"/>
        <v>0.154779535027639</v>
      </c>
      <c r="AC5427" s="21">
        <f t="shared" si="877"/>
        <v>0.24</v>
      </c>
      <c r="AD5427" s="22">
        <f t="shared" si="878"/>
        <v>0.34920000000000001</v>
      </c>
      <c r="AE5427" s="22">
        <f t="shared" si="879"/>
        <v>0.26888400000000001</v>
      </c>
    </row>
    <row r="5428" spans="1:31" ht="15.75" x14ac:dyDescent="0.25">
      <c r="A5428" s="11" t="s">
        <v>173</v>
      </c>
      <c r="B5428" s="11" t="s">
        <v>5604</v>
      </c>
      <c r="C5428" s="11">
        <v>373</v>
      </c>
      <c r="D5428" s="11">
        <v>56</v>
      </c>
      <c r="E5428" s="11">
        <v>29.7</v>
      </c>
      <c r="F5428" s="11">
        <v>5</v>
      </c>
      <c r="H5428" s="4">
        <v>45916</v>
      </c>
      <c r="I5428" s="5">
        <v>0.68055555555555558</v>
      </c>
      <c r="J5428" s="8">
        <f t="shared" si="871"/>
        <v>23.654999999999998</v>
      </c>
      <c r="K5428" s="29">
        <v>28.65</v>
      </c>
      <c r="L5428" s="31">
        <f t="shared" si="872"/>
        <v>65.597095045438195</v>
      </c>
      <c r="M5428" s="34">
        <f t="shared" si="880"/>
        <v>116</v>
      </c>
      <c r="N5428" s="36">
        <f t="shared" si="873"/>
        <v>8.8429982334582116E-2</v>
      </c>
      <c r="O5428" s="13"/>
      <c r="Q5428" s="16">
        <v>45916</v>
      </c>
      <c r="R5428" s="17">
        <v>0.68055555555555558</v>
      </c>
      <c r="S5428" s="15">
        <v>-6.0450000000000008</v>
      </c>
      <c r="U5428" s="18">
        <v>116</v>
      </c>
      <c r="V5428" s="13"/>
      <c r="Z5428" s="21">
        <f t="shared" si="874"/>
        <v>3.9253670659086186</v>
      </c>
      <c r="AA5428" s="21">
        <f t="shared" si="875"/>
        <v>2.5749267651064049</v>
      </c>
      <c r="AB5428" s="21">
        <f t="shared" si="876"/>
        <v>0.14918901489951153</v>
      </c>
      <c r="AC5428" s="21">
        <f t="shared" si="877"/>
        <v>0.24</v>
      </c>
      <c r="AD5428" s="22">
        <f t="shared" si="878"/>
        <v>0.41760000000000003</v>
      </c>
      <c r="AE5428" s="22">
        <f t="shared" si="879"/>
        <v>0.321552</v>
      </c>
    </row>
    <row r="5429" spans="1:31" ht="15.75" x14ac:dyDescent="0.25">
      <c r="A5429" s="11" t="s">
        <v>173</v>
      </c>
      <c r="B5429" s="11" t="s">
        <v>5605</v>
      </c>
      <c r="C5429" s="11">
        <v>456</v>
      </c>
      <c r="D5429" s="11">
        <v>56</v>
      </c>
      <c r="E5429" s="11">
        <v>29.5</v>
      </c>
      <c r="F5429" s="11">
        <v>5.4</v>
      </c>
      <c r="H5429" s="4">
        <v>45916</v>
      </c>
      <c r="I5429" s="5">
        <v>0.6875</v>
      </c>
      <c r="J5429" s="8">
        <f t="shared" si="871"/>
        <v>23.6525</v>
      </c>
      <c r="K5429" s="29">
        <v>28.31</v>
      </c>
      <c r="L5429" s="31">
        <f t="shared" si="872"/>
        <v>67.502750158618355</v>
      </c>
      <c r="M5429" s="34">
        <f t="shared" si="880"/>
        <v>109.3</v>
      </c>
      <c r="N5429" s="36">
        <f t="shared" si="873"/>
        <v>8.3632778972636684E-2</v>
      </c>
      <c r="O5429" s="13"/>
      <c r="Q5429" s="16">
        <v>45916</v>
      </c>
      <c r="R5429" s="17">
        <v>0.6875</v>
      </c>
      <c r="S5429" s="15">
        <v>-5.8475000000000001</v>
      </c>
      <c r="U5429" s="18">
        <v>109.3</v>
      </c>
      <c r="V5429" s="13"/>
      <c r="Z5429" s="21">
        <f t="shared" si="874"/>
        <v>3.8486965143422025</v>
      </c>
      <c r="AA5429" s="21">
        <f t="shared" si="875"/>
        <v>2.5979759924398702</v>
      </c>
      <c r="AB5429" s="21">
        <f t="shared" si="876"/>
        <v>0.15091007810788529</v>
      </c>
      <c r="AC5429" s="21">
        <f t="shared" si="877"/>
        <v>0.24</v>
      </c>
      <c r="AD5429" s="22">
        <f t="shared" si="878"/>
        <v>0.39348</v>
      </c>
      <c r="AE5429" s="22">
        <f t="shared" si="879"/>
        <v>0.30297960000000002</v>
      </c>
    </row>
    <row r="5430" spans="1:31" ht="15.75" x14ac:dyDescent="0.25">
      <c r="A5430" s="11" t="s">
        <v>173</v>
      </c>
      <c r="B5430" s="11" t="s">
        <v>5606</v>
      </c>
      <c r="C5430" s="11">
        <v>344</v>
      </c>
      <c r="D5430" s="11">
        <v>56</v>
      </c>
      <c r="E5430" s="11">
        <v>29.7</v>
      </c>
      <c r="F5430" s="11">
        <v>4.7</v>
      </c>
      <c r="H5430" s="4">
        <v>45916</v>
      </c>
      <c r="I5430" s="2" t="s">
        <v>27</v>
      </c>
      <c r="J5430" s="8">
        <f t="shared" si="871"/>
        <v>23.574999999999999</v>
      </c>
      <c r="K5430" s="29">
        <v>28.05</v>
      </c>
      <c r="L5430" s="31">
        <f t="shared" si="872"/>
        <v>68.50802063485483</v>
      </c>
      <c r="M5430" s="34">
        <f t="shared" si="880"/>
        <v>97.8</v>
      </c>
      <c r="N5430" s="36">
        <f t="shared" si="873"/>
        <v>7.4874148969631571E-2</v>
      </c>
      <c r="O5430" s="13"/>
      <c r="Q5430" s="16">
        <v>45916</v>
      </c>
      <c r="R5430" s="17">
        <v>0.69444444444444442</v>
      </c>
      <c r="S5430" s="15">
        <v>-6.1249999999999991</v>
      </c>
      <c r="U5430" s="18">
        <v>97.8</v>
      </c>
      <c r="V5430" s="13"/>
      <c r="Z5430" s="21">
        <f t="shared" si="874"/>
        <v>3.790948794839462</v>
      </c>
      <c r="AA5430" s="21">
        <f t="shared" si="875"/>
        <v>2.597103982625399</v>
      </c>
      <c r="AB5430" s="21">
        <f t="shared" si="876"/>
        <v>0.15115520560550197</v>
      </c>
      <c r="AC5430" s="21">
        <f t="shared" si="877"/>
        <v>0.24</v>
      </c>
      <c r="AD5430" s="22">
        <f t="shared" si="878"/>
        <v>0.35208</v>
      </c>
      <c r="AE5430" s="22">
        <f t="shared" si="879"/>
        <v>0.2711016</v>
      </c>
    </row>
    <row r="5431" spans="1:31" ht="15.75" x14ac:dyDescent="0.25">
      <c r="A5431" s="11" t="s">
        <v>173</v>
      </c>
      <c r="B5431" s="11" t="s">
        <v>5607</v>
      </c>
      <c r="C5431" s="11">
        <v>280</v>
      </c>
      <c r="D5431" s="11">
        <v>56</v>
      </c>
      <c r="E5431" s="11">
        <v>29.5</v>
      </c>
      <c r="F5431" s="11">
        <v>4.8</v>
      </c>
      <c r="H5431" s="4">
        <v>45916</v>
      </c>
      <c r="I5431" s="2" t="s">
        <v>28</v>
      </c>
      <c r="J5431" s="8">
        <f t="shared" si="871"/>
        <v>23.355</v>
      </c>
      <c r="K5431" s="29">
        <v>27.83</v>
      </c>
      <c r="L5431" s="31">
        <f t="shared" si="872"/>
        <v>68.370159645053889</v>
      </c>
      <c r="M5431" s="34">
        <f t="shared" si="880"/>
        <v>90.7</v>
      </c>
      <c r="N5431" s="36">
        <f t="shared" si="873"/>
        <v>6.9144016957632656E-2</v>
      </c>
      <c r="O5431" s="13"/>
      <c r="Q5431" s="16">
        <v>45916</v>
      </c>
      <c r="R5431" s="17">
        <v>0.70138888888888884</v>
      </c>
      <c r="S5431" s="15">
        <v>-6.1450000000000005</v>
      </c>
      <c r="U5431" s="18">
        <v>90.7</v>
      </c>
      <c r="V5431" s="13"/>
      <c r="Z5431" s="21">
        <f t="shared" si="874"/>
        <v>3.742675956233704</v>
      </c>
      <c r="AA5431" s="21">
        <f t="shared" si="875"/>
        <v>2.5588735262740303</v>
      </c>
      <c r="AB5431" s="21">
        <f t="shared" si="876"/>
        <v>0.14917739931306881</v>
      </c>
      <c r="AC5431" s="21">
        <f t="shared" si="877"/>
        <v>0.24</v>
      </c>
      <c r="AD5431" s="22">
        <f t="shared" si="878"/>
        <v>0.32651999999999998</v>
      </c>
      <c r="AE5431" s="22">
        <f t="shared" si="879"/>
        <v>0.25142039999999999</v>
      </c>
    </row>
    <row r="5432" spans="1:31" ht="15.75" x14ac:dyDescent="0.25">
      <c r="A5432" s="11" t="s">
        <v>173</v>
      </c>
      <c r="B5432" s="11" t="s">
        <v>5608</v>
      </c>
      <c r="C5432" s="11">
        <v>253</v>
      </c>
      <c r="D5432" s="11">
        <v>56</v>
      </c>
      <c r="E5432" s="11">
        <v>29.6</v>
      </c>
      <c r="F5432" s="11">
        <v>3.7</v>
      </c>
      <c r="H5432" s="4">
        <v>45916</v>
      </c>
      <c r="I5432" s="2" t="s">
        <v>29</v>
      </c>
      <c r="J5432" s="8">
        <f t="shared" si="871"/>
        <v>23.5625</v>
      </c>
      <c r="K5432" s="29">
        <v>27.53</v>
      </c>
      <c r="L5432" s="31">
        <f t="shared" si="872"/>
        <v>71.518341251671302</v>
      </c>
      <c r="M5432" s="34">
        <f t="shared" si="880"/>
        <v>79.7</v>
      </c>
      <c r="N5432" s="36">
        <f t="shared" si="873"/>
        <v>6.1344787241098674E-2</v>
      </c>
      <c r="O5432" s="13"/>
      <c r="Q5432" s="16">
        <v>45916</v>
      </c>
      <c r="R5432" s="17">
        <v>0.70833333333333337</v>
      </c>
      <c r="S5432" s="15">
        <v>-6.0375000000000005</v>
      </c>
      <c r="U5432" s="18">
        <v>79.7</v>
      </c>
      <c r="V5432" s="13"/>
      <c r="Z5432" s="21">
        <f t="shared" si="874"/>
        <v>3.6777122471529813</v>
      </c>
      <c r="AA5432" s="21">
        <f t="shared" si="875"/>
        <v>2.6302387951733781</v>
      </c>
      <c r="AB5432" s="21">
        <f t="shared" si="876"/>
        <v>0.15368545675706102</v>
      </c>
      <c r="AC5432" s="21">
        <f t="shared" si="877"/>
        <v>0.24</v>
      </c>
      <c r="AD5432" s="22">
        <f t="shared" si="878"/>
        <v>0.28692000000000001</v>
      </c>
      <c r="AE5432" s="22">
        <f t="shared" si="879"/>
        <v>0.22092840000000002</v>
      </c>
    </row>
    <row r="5433" spans="1:31" ht="15.75" x14ac:dyDescent="0.25">
      <c r="A5433" s="11" t="s">
        <v>173</v>
      </c>
      <c r="B5433" s="11" t="s">
        <v>5609</v>
      </c>
      <c r="C5433" s="11">
        <v>186</v>
      </c>
      <c r="D5433" s="11">
        <v>57</v>
      </c>
      <c r="E5433" s="11">
        <v>29.2</v>
      </c>
      <c r="F5433" s="11">
        <v>4.0999999999999996</v>
      </c>
      <c r="H5433" s="4">
        <v>45916</v>
      </c>
      <c r="I5433" s="2" t="s">
        <v>30</v>
      </c>
      <c r="J5433" s="8">
        <f t="shared" si="871"/>
        <v>23.387499999999999</v>
      </c>
      <c r="K5433" s="29">
        <v>27.45</v>
      </c>
      <c r="L5433" s="31">
        <f t="shared" si="872"/>
        <v>70.841566990446537</v>
      </c>
      <c r="M5433" s="34">
        <f t="shared" si="880"/>
        <v>53.71</v>
      </c>
      <c r="N5433" s="36">
        <f t="shared" si="873"/>
        <v>4.1167996459120844E-2</v>
      </c>
      <c r="O5433" s="13"/>
      <c r="Q5433" s="16">
        <v>45916</v>
      </c>
      <c r="R5433" s="17">
        <v>0.71527777777777779</v>
      </c>
      <c r="S5433" s="15">
        <v>-5.8124999999999991</v>
      </c>
      <c r="U5433" s="18">
        <v>53.71</v>
      </c>
      <c r="V5433" s="13"/>
      <c r="Z5433" s="21">
        <f t="shared" si="874"/>
        <v>3.6605553136111961</v>
      </c>
      <c r="AA5433" s="21">
        <f t="shared" si="875"/>
        <v>2.5931947447142258</v>
      </c>
      <c r="AB5433" s="21">
        <f t="shared" si="876"/>
        <v>0.15161254896108126</v>
      </c>
      <c r="AC5433" s="21">
        <f t="shared" si="877"/>
        <v>0.24</v>
      </c>
      <c r="AD5433" s="22">
        <f t="shared" si="878"/>
        <v>0.193356</v>
      </c>
      <c r="AE5433" s="22">
        <f t="shared" si="879"/>
        <v>0.14888412000000001</v>
      </c>
    </row>
    <row r="5434" spans="1:31" ht="15.75" x14ac:dyDescent="0.25">
      <c r="A5434" s="11" t="s">
        <v>173</v>
      </c>
      <c r="B5434" s="11" t="s">
        <v>5610</v>
      </c>
      <c r="C5434" s="11">
        <v>230</v>
      </c>
      <c r="D5434" s="11">
        <v>57</v>
      </c>
      <c r="E5434" s="11">
        <v>29.1</v>
      </c>
      <c r="F5434" s="11">
        <v>3.9</v>
      </c>
      <c r="H5434" s="4">
        <v>45916</v>
      </c>
      <c r="I5434" s="2" t="s">
        <v>31</v>
      </c>
      <c r="J5434" s="8">
        <f t="shared" si="871"/>
        <v>23.365000000000002</v>
      </c>
      <c r="K5434" s="29">
        <v>27.55</v>
      </c>
      <c r="L5434" s="31">
        <f t="shared" si="872"/>
        <v>70.091531881960776</v>
      </c>
      <c r="M5434" s="34">
        <f t="shared" si="880"/>
        <v>30.21</v>
      </c>
      <c r="N5434" s="36">
        <f t="shared" si="873"/>
        <v>2.3124260577286896E-2</v>
      </c>
      <c r="O5434" s="13"/>
      <c r="Q5434" s="16">
        <v>45916</v>
      </c>
      <c r="R5434" s="17">
        <v>0.72222222222222221</v>
      </c>
      <c r="S5434" s="15">
        <v>-5.7350000000000012</v>
      </c>
      <c r="U5434" s="18">
        <v>30.21</v>
      </c>
      <c r="V5434" s="13"/>
      <c r="Z5434" s="21">
        <f t="shared" si="874"/>
        <v>3.6820124053705694</v>
      </c>
      <c r="AA5434" s="21">
        <f t="shared" si="875"/>
        <v>2.5807788990080636</v>
      </c>
      <c r="AB5434" s="21">
        <f t="shared" si="876"/>
        <v>0.15077273005037553</v>
      </c>
      <c r="AC5434" s="21">
        <f t="shared" si="877"/>
        <v>0.24</v>
      </c>
      <c r="AD5434" s="22">
        <f t="shared" si="878"/>
        <v>0.10875600000000001</v>
      </c>
      <c r="AE5434" s="22">
        <f t="shared" si="879"/>
        <v>8.3742120000000003E-2</v>
      </c>
    </row>
    <row r="5435" spans="1:31" ht="15.75" x14ac:dyDescent="0.25">
      <c r="A5435" s="11" t="s">
        <v>173</v>
      </c>
      <c r="B5435" s="11" t="s">
        <v>5611</v>
      </c>
      <c r="C5435" s="11">
        <v>191</v>
      </c>
      <c r="D5435" s="11">
        <v>57</v>
      </c>
      <c r="E5435" s="11">
        <v>29</v>
      </c>
      <c r="F5435" s="11">
        <v>3.5</v>
      </c>
      <c r="H5435" s="4">
        <v>45916</v>
      </c>
      <c r="I5435" s="2" t="s">
        <v>32</v>
      </c>
      <c r="J5435" s="8">
        <f t="shared" si="871"/>
        <v>23.3325</v>
      </c>
      <c r="K5435" s="29">
        <v>27.62</v>
      </c>
      <c r="L5435" s="31">
        <f t="shared" si="872"/>
        <v>69.460802308161149</v>
      </c>
      <c r="M5435" s="34">
        <f t="shared" si="880"/>
        <v>17.77</v>
      </c>
      <c r="N5435" s="36">
        <f t="shared" si="873"/>
        <v>1.3587776022745295E-2</v>
      </c>
      <c r="O5435" s="13"/>
      <c r="Q5435" s="16">
        <v>45916</v>
      </c>
      <c r="R5435" s="17">
        <v>0.72916666666666663</v>
      </c>
      <c r="S5435" s="15">
        <v>-5.6675000000000013</v>
      </c>
      <c r="U5435" s="18">
        <v>17.77</v>
      </c>
      <c r="V5435" s="13"/>
      <c r="Z5435" s="21">
        <f t="shared" si="874"/>
        <v>3.6970974558473748</v>
      </c>
      <c r="AA5435" s="21">
        <f t="shared" si="875"/>
        <v>2.5680335549462003</v>
      </c>
      <c r="AB5435" s="21">
        <f t="shared" si="876"/>
        <v>0.14994885553537277</v>
      </c>
      <c r="AC5435" s="21">
        <f t="shared" si="877"/>
        <v>0.24</v>
      </c>
      <c r="AD5435" s="22">
        <f t="shared" si="878"/>
        <v>6.3972000000000001E-2</v>
      </c>
      <c r="AE5435" s="22">
        <f t="shared" si="879"/>
        <v>4.9258440000000001E-2</v>
      </c>
    </row>
    <row r="5436" spans="1:31" ht="15.75" x14ac:dyDescent="0.25">
      <c r="A5436" s="11" t="s">
        <v>173</v>
      </c>
      <c r="B5436" s="11" t="s">
        <v>5612</v>
      </c>
      <c r="C5436" s="11">
        <v>186</v>
      </c>
      <c r="D5436" s="11">
        <v>57</v>
      </c>
      <c r="E5436" s="11">
        <v>28.9</v>
      </c>
      <c r="F5436" s="11">
        <v>4</v>
      </c>
      <c r="H5436" s="4">
        <v>45916</v>
      </c>
      <c r="I5436" s="2" t="s">
        <v>33</v>
      </c>
      <c r="J5436" s="8">
        <f t="shared" si="871"/>
        <v>23.13</v>
      </c>
      <c r="K5436" s="29">
        <v>27.58</v>
      </c>
      <c r="L5436" s="31">
        <f t="shared" si="872"/>
        <v>68.374390845557983</v>
      </c>
      <c r="M5436" s="34">
        <f t="shared" si="880"/>
        <v>9.0299999999999994</v>
      </c>
      <c r="N5436" s="36">
        <f t="shared" si="873"/>
        <v>2.2571429669535165E-5</v>
      </c>
      <c r="O5436" s="13"/>
      <c r="Q5436" s="16">
        <v>45916</v>
      </c>
      <c r="R5436" s="17">
        <v>0.73611111111111116</v>
      </c>
      <c r="S5436" s="15">
        <v>-5.77</v>
      </c>
      <c r="U5436" s="18">
        <v>9.0299999999999994</v>
      </c>
      <c r="V5436" s="13"/>
      <c r="Z5436" s="21">
        <f t="shared" si="874"/>
        <v>3.688470851517911</v>
      </c>
      <c r="AA5436" s="21">
        <f t="shared" si="875"/>
        <v>2.5219694762413374</v>
      </c>
      <c r="AB5436" s="21">
        <f t="shared" si="876"/>
        <v>0.14730362838348082</v>
      </c>
      <c r="AC5436" s="21">
        <f t="shared" si="877"/>
        <v>0.96</v>
      </c>
      <c r="AD5436" s="22">
        <f t="shared" si="878"/>
        <v>3.2507999999999995E-2</v>
      </c>
      <c r="AE5436" s="22">
        <f t="shared" si="879"/>
        <v>0</v>
      </c>
    </row>
    <row r="5437" spans="1:31" ht="15.75" x14ac:dyDescent="0.25">
      <c r="A5437" s="11" t="s">
        <v>173</v>
      </c>
      <c r="B5437" s="11" t="s">
        <v>5613</v>
      </c>
      <c r="C5437" s="11">
        <v>172</v>
      </c>
      <c r="D5437" s="11">
        <v>57</v>
      </c>
      <c r="E5437" s="11">
        <v>28.8</v>
      </c>
      <c r="F5437" s="11">
        <v>4.0999999999999996</v>
      </c>
      <c r="H5437" s="4">
        <v>45916</v>
      </c>
      <c r="I5437" s="2" t="s">
        <v>34</v>
      </c>
      <c r="J5437" s="8">
        <f t="shared" si="871"/>
        <v>23.072500000000002</v>
      </c>
      <c r="K5437" s="29">
        <v>27.59</v>
      </c>
      <c r="L5437" s="31">
        <f t="shared" si="872"/>
        <v>67.941666731991447</v>
      </c>
      <c r="M5437" s="34">
        <f t="shared" si="880"/>
        <v>3.0950000000000002</v>
      </c>
      <c r="N5437" s="36">
        <f t="shared" si="873"/>
        <v>2.2977078048111743E-5</v>
      </c>
      <c r="O5437" s="13"/>
      <c r="Q5437" s="16">
        <v>45916</v>
      </c>
      <c r="R5437" s="17">
        <v>0.74305555555555558</v>
      </c>
      <c r="S5437" s="15">
        <v>-5.7274999999999991</v>
      </c>
      <c r="U5437" s="18">
        <v>3.0950000000000002</v>
      </c>
      <c r="V5437" s="13"/>
      <c r="Z5437" s="21">
        <f t="shared" si="874"/>
        <v>3.6906258577918747</v>
      </c>
      <c r="AA5437" s="21">
        <f t="shared" si="875"/>
        <v>2.507472720625656</v>
      </c>
      <c r="AB5437" s="21">
        <f t="shared" si="876"/>
        <v>0.14644584164752306</v>
      </c>
      <c r="AC5437" s="21">
        <f t="shared" si="877"/>
        <v>0.96</v>
      </c>
      <c r="AD5437" s="22">
        <f t="shared" si="878"/>
        <v>1.1142000000000001E-2</v>
      </c>
      <c r="AE5437" s="22">
        <f t="shared" si="879"/>
        <v>0</v>
      </c>
    </row>
    <row r="5438" spans="1:31" ht="15.75" x14ac:dyDescent="0.25">
      <c r="A5438" s="11" t="s">
        <v>173</v>
      </c>
      <c r="B5438" s="11" t="s">
        <v>5614</v>
      </c>
      <c r="C5438" s="11">
        <v>145</v>
      </c>
      <c r="D5438" s="11">
        <v>57</v>
      </c>
      <c r="E5438" s="11">
        <v>28.8</v>
      </c>
      <c r="F5438" s="11">
        <v>3.5</v>
      </c>
      <c r="H5438" s="4">
        <v>45916</v>
      </c>
      <c r="I5438" s="2" t="s">
        <v>35</v>
      </c>
      <c r="J5438" s="8">
        <f t="shared" si="871"/>
        <v>23.162500000000001</v>
      </c>
      <c r="K5438" s="29">
        <v>27.69</v>
      </c>
      <c r="L5438" s="31">
        <f t="shared" si="872"/>
        <v>67.941046390881667</v>
      </c>
      <c r="M5438" s="34">
        <f t="shared" si="880"/>
        <v>0.78</v>
      </c>
      <c r="N5438" s="36">
        <f t="shared" si="873"/>
        <v>2.3030806985484395E-5</v>
      </c>
      <c r="O5438" s="13"/>
      <c r="Q5438" s="16">
        <v>45916</v>
      </c>
      <c r="R5438" s="17">
        <v>0.75</v>
      </c>
      <c r="S5438" s="15">
        <v>-5.6375000000000002</v>
      </c>
      <c r="U5438" s="18">
        <v>0.78</v>
      </c>
      <c r="V5438" s="13"/>
      <c r="Z5438" s="21">
        <f t="shared" si="874"/>
        <v>3.7122362903686983</v>
      </c>
      <c r="AA5438" s="21">
        <f t="shared" si="875"/>
        <v>2.5221321801785419</v>
      </c>
      <c r="AB5438" s="21">
        <f t="shared" si="876"/>
        <v>0.14719085469821971</v>
      </c>
      <c r="AC5438" s="21">
        <f t="shared" si="877"/>
        <v>0.96</v>
      </c>
      <c r="AD5438" s="22">
        <f t="shared" si="878"/>
        <v>2.8080000000000002E-3</v>
      </c>
      <c r="AE5438" s="22">
        <f t="shared" si="879"/>
        <v>0</v>
      </c>
    </row>
    <row r="5439" spans="1:31" ht="15.75" x14ac:dyDescent="0.25">
      <c r="A5439" s="11" t="s">
        <v>173</v>
      </c>
      <c r="B5439" s="11" t="s">
        <v>5615</v>
      </c>
      <c r="C5439" s="11">
        <v>93</v>
      </c>
      <c r="D5439" s="11">
        <v>57</v>
      </c>
      <c r="E5439" s="11">
        <v>28.6</v>
      </c>
      <c r="F5439" s="11">
        <v>3.4</v>
      </c>
      <c r="H5439" s="4">
        <v>45916</v>
      </c>
      <c r="I5439" s="2" t="s">
        <v>36</v>
      </c>
      <c r="J5439" s="8">
        <f t="shared" si="871"/>
        <v>23.145000000000003</v>
      </c>
      <c r="K5439" s="29">
        <v>27.49</v>
      </c>
      <c r="L5439" s="31">
        <f t="shared" si="872"/>
        <v>69.003781679429679</v>
      </c>
      <c r="M5439" s="34">
        <f t="shared" si="880"/>
        <v>0.03</v>
      </c>
      <c r="N5439" s="36">
        <f t="shared" si="873"/>
        <v>2.1949327065361444E-5</v>
      </c>
      <c r="O5439" s="13"/>
      <c r="Q5439" s="16">
        <v>45916</v>
      </c>
      <c r="R5439" s="17">
        <v>0.75694444444444442</v>
      </c>
      <c r="S5439" s="15">
        <v>-5.4549999999999992</v>
      </c>
      <c r="U5439" s="18">
        <v>0.03</v>
      </c>
      <c r="V5439" s="13"/>
      <c r="Z5439" s="21">
        <f t="shared" si="874"/>
        <v>3.6691250479922175</v>
      </c>
      <c r="AA5439" s="21">
        <f t="shared" si="875"/>
        <v>2.5318350376618191</v>
      </c>
      <c r="AB5439" s="21">
        <f t="shared" si="876"/>
        <v>0.14798040123973544</v>
      </c>
      <c r="AC5439" s="21">
        <f t="shared" si="877"/>
        <v>0.96</v>
      </c>
      <c r="AD5439" s="22">
        <f t="shared" si="878"/>
        <v>1.08E-4</v>
      </c>
      <c r="AE5439" s="22">
        <f t="shared" si="879"/>
        <v>0</v>
      </c>
    </row>
    <row r="5440" spans="1:31" ht="15.75" x14ac:dyDescent="0.25">
      <c r="A5440" s="11" t="s">
        <v>173</v>
      </c>
      <c r="B5440" s="11" t="s">
        <v>5616</v>
      </c>
      <c r="C5440" s="11">
        <v>41</v>
      </c>
      <c r="D5440" s="11">
        <v>58</v>
      </c>
      <c r="E5440" s="11">
        <v>28.5</v>
      </c>
      <c r="F5440" s="11">
        <v>3.7</v>
      </c>
      <c r="H5440" s="4">
        <v>45916</v>
      </c>
      <c r="I5440" s="2" t="s">
        <v>37</v>
      </c>
      <c r="J5440" s="8">
        <f t="shared" si="871"/>
        <v>23.19</v>
      </c>
      <c r="K5440" s="29">
        <v>27.56</v>
      </c>
      <c r="L5440" s="31">
        <f t="shared" si="872"/>
        <v>68.883859603262508</v>
      </c>
      <c r="M5440" s="34">
        <f t="shared" si="880"/>
        <v>0</v>
      </c>
      <c r="N5440" s="36">
        <f t="shared" si="873"/>
        <v>2.2094004246277042E-5</v>
      </c>
      <c r="O5440" s="13"/>
      <c r="Q5440" s="16">
        <v>45916</v>
      </c>
      <c r="R5440" s="17">
        <v>0.76388888888888884</v>
      </c>
      <c r="S5440" s="15">
        <v>-5.31</v>
      </c>
      <c r="U5440" s="18">
        <v>0</v>
      </c>
      <c r="V5440" s="13"/>
      <c r="Z5440" s="21">
        <f t="shared" si="874"/>
        <v>3.6841641257755247</v>
      </c>
      <c r="AA5440" s="21">
        <f t="shared" si="875"/>
        <v>2.537794443952976</v>
      </c>
      <c r="AB5440" s="21">
        <f t="shared" si="876"/>
        <v>0.14825032252822454</v>
      </c>
      <c r="AC5440" s="21">
        <f t="shared" si="877"/>
        <v>0.96</v>
      </c>
      <c r="AD5440" s="22">
        <f t="shared" si="878"/>
        <v>0</v>
      </c>
      <c r="AE5440" s="22">
        <f t="shared" si="879"/>
        <v>0</v>
      </c>
    </row>
    <row r="5441" spans="1:31" ht="15.75" x14ac:dyDescent="0.25">
      <c r="A5441" s="11" t="s">
        <v>173</v>
      </c>
      <c r="B5441" s="11" t="s">
        <v>5617</v>
      </c>
      <c r="C5441" s="11">
        <v>23</v>
      </c>
      <c r="D5441" s="11">
        <v>59</v>
      </c>
      <c r="E5441" s="11">
        <v>28.3</v>
      </c>
      <c r="F5441" s="11">
        <v>3.3</v>
      </c>
      <c r="H5441" s="4">
        <v>45916</v>
      </c>
      <c r="I5441" s="2" t="s">
        <v>38</v>
      </c>
      <c r="J5441" s="8">
        <f t="shared" si="871"/>
        <v>23.112500000000001</v>
      </c>
      <c r="K5441" s="29">
        <v>27.61</v>
      </c>
      <c r="L5441" s="31">
        <f t="shared" si="872"/>
        <v>68.084456541119408</v>
      </c>
      <c r="M5441" s="34">
        <f t="shared" si="880"/>
        <v>0</v>
      </c>
      <c r="N5441" s="36">
        <f t="shared" si="873"/>
        <v>2.2855149603383874E-5</v>
      </c>
      <c r="O5441" s="13"/>
      <c r="Q5441" s="16">
        <v>45916</v>
      </c>
      <c r="R5441" s="17">
        <v>0.77083333333333337</v>
      </c>
      <c r="S5441" s="15">
        <v>-5.1875000000000009</v>
      </c>
      <c r="U5441" s="18">
        <v>0</v>
      </c>
      <c r="V5441" s="13"/>
      <c r="Z5441" s="21">
        <f t="shared" si="874"/>
        <v>3.6949391594878636</v>
      </c>
      <c r="AA5441" s="21">
        <f t="shared" si="875"/>
        <v>2.5156792462623172</v>
      </c>
      <c r="AB5441" s="21">
        <f t="shared" si="876"/>
        <v>0.1469029495473477</v>
      </c>
      <c r="AC5441" s="21">
        <f t="shared" si="877"/>
        <v>0.96</v>
      </c>
      <c r="AD5441" s="22">
        <f t="shared" si="878"/>
        <v>0</v>
      </c>
      <c r="AE5441" s="22">
        <f t="shared" si="879"/>
        <v>0</v>
      </c>
    </row>
    <row r="5442" spans="1:31" ht="15.75" x14ac:dyDescent="0.25">
      <c r="A5442" s="11" t="s">
        <v>173</v>
      </c>
      <c r="B5442" s="11" t="s">
        <v>5618</v>
      </c>
      <c r="C5442" s="11">
        <v>11</v>
      </c>
      <c r="D5442" s="11">
        <v>59</v>
      </c>
      <c r="E5442" s="11">
        <v>28</v>
      </c>
      <c r="F5442" s="11">
        <v>2.8</v>
      </c>
      <c r="H5442" s="4">
        <v>45916</v>
      </c>
      <c r="I5442" s="2" t="s">
        <v>39</v>
      </c>
      <c r="J5442" s="8">
        <f t="shared" ref="J5442:J5505" si="881">E5442+S5442</f>
        <v>22.975000000000001</v>
      </c>
      <c r="K5442" s="29">
        <v>27.48</v>
      </c>
      <c r="L5442" s="31">
        <f t="shared" si="872"/>
        <v>67.952075010001977</v>
      </c>
      <c r="M5442" s="34">
        <f t="shared" si="880"/>
        <v>0</v>
      </c>
      <c r="N5442" s="36">
        <f t="shared" si="873"/>
        <v>2.2908908294686806E-5</v>
      </c>
      <c r="O5442" s="13"/>
      <c r="Q5442" s="16">
        <v>45916</v>
      </c>
      <c r="R5442" s="17">
        <v>0.77777777777777779</v>
      </c>
      <c r="S5442" s="15">
        <v>-5.0249999999999995</v>
      </c>
      <c r="U5442" s="18">
        <v>0</v>
      </c>
      <c r="V5442" s="13"/>
      <c r="Z5442" s="21">
        <f t="shared" si="874"/>
        <v>3.6669809782412721</v>
      </c>
      <c r="AA5442" s="21">
        <f t="shared" si="875"/>
        <v>2.4917896649370137</v>
      </c>
      <c r="AB5442" s="21">
        <f t="shared" si="876"/>
        <v>0.14565083495574666</v>
      </c>
      <c r="AC5442" s="21">
        <f t="shared" si="877"/>
        <v>0.96</v>
      </c>
      <c r="AD5442" s="22">
        <f t="shared" si="878"/>
        <v>0</v>
      </c>
      <c r="AE5442" s="22">
        <f t="shared" si="879"/>
        <v>0</v>
      </c>
    </row>
    <row r="5443" spans="1:31" ht="15.75" x14ac:dyDescent="0.25">
      <c r="A5443" s="11" t="s">
        <v>173</v>
      </c>
      <c r="B5443" s="11" t="s">
        <v>5619</v>
      </c>
      <c r="C5443" s="11">
        <v>1</v>
      </c>
      <c r="D5443" s="11">
        <v>60</v>
      </c>
      <c r="E5443" s="11">
        <v>27.8</v>
      </c>
      <c r="F5443" s="11">
        <v>3.3</v>
      </c>
      <c r="H5443" s="4">
        <v>45916</v>
      </c>
      <c r="I5443" s="2" t="s">
        <v>40</v>
      </c>
      <c r="J5443" s="8">
        <f t="shared" si="881"/>
        <v>22.962500000000002</v>
      </c>
      <c r="K5443" s="29">
        <v>27.54</v>
      </c>
      <c r="L5443" s="31">
        <f t="shared" ref="L5443:L5506" si="882">100*(22.1*10^6*10^((4.4-6.24*((J5443+273.2)/1000)+9.95*((J5443+273.2)/1000)^2-5.15*((J5443+273.5)/1000)^3)*(1-647.3/(J5443+273.2)))-101325*((K5443-J5443)/1514)*(1+J5443/873))/(22.1*10^6*10^((4.4-6.24*((K5443+273.2)/1000)+9.95*((K5443+273.2)/1000)^2-5.15*((K5443+273.5)/1000)^3)*(1-647.3/(K5443+273.2))))</f>
        <v>67.519708730479962</v>
      </c>
      <c r="M5443" s="34">
        <f t="shared" si="880"/>
        <v>0</v>
      </c>
      <c r="N5443" s="36">
        <f t="shared" ref="N5443:N5506" si="883">(0.408*AB5443*(AE5443-$Y$7)+$Y$6*($Y$6/(K5443+273))*$Y$8*(Z5443-AA5443))/(AB5443+$Y$6*(1+AC5443*$Y$8))</f>
        <v>2.3343513507189105E-5</v>
      </c>
      <c r="O5443" s="13"/>
      <c r="Q5443" s="16">
        <v>45916</v>
      </c>
      <c r="R5443" s="17">
        <v>0.78472222222222221</v>
      </c>
      <c r="S5443" s="15">
        <v>-4.8374999999999995</v>
      </c>
      <c r="U5443" s="18">
        <v>0</v>
      </c>
      <c r="V5443" s="13"/>
      <c r="Z5443" s="21">
        <f t="shared" ref="Z5443:Z5506" si="884">0.6108*EXP(17.27*K5443/(K5443+237.3))</f>
        <v>3.6798617793190114</v>
      </c>
      <c r="AA5443" s="21">
        <f t="shared" ref="AA5443:AA5506" si="885">(L5443/100)*Z5443</f>
        <v>2.4846319550804541</v>
      </c>
      <c r="AB5443" s="21">
        <f t="shared" ref="AB5443:AB5506" si="886">(4098*AA5443)/((K5443+237.3)^2)</f>
        <v>0.14516665244258495</v>
      </c>
      <c r="AC5443" s="21">
        <f t="shared" ref="AC5443:AC5506" si="887">IF(M5443&gt;10,0.24,0.96)</f>
        <v>0.96</v>
      </c>
      <c r="AD5443" s="22">
        <f t="shared" ref="AD5443:AD5506" si="888">M5443*3600/1000000</f>
        <v>0</v>
      </c>
      <c r="AE5443" s="22">
        <f t="shared" ref="AE5443:AE5506" si="889">IF(M5443&gt;10,(1-$Y$4)*AD5443,0)</f>
        <v>0</v>
      </c>
    </row>
    <row r="5444" spans="1:31" ht="15.75" x14ac:dyDescent="0.25">
      <c r="A5444" s="11" t="s">
        <v>173</v>
      </c>
      <c r="B5444" s="11" t="s">
        <v>5620</v>
      </c>
      <c r="C5444" s="11">
        <v>0</v>
      </c>
      <c r="D5444" s="11">
        <v>61</v>
      </c>
      <c r="E5444" s="11">
        <v>27.7</v>
      </c>
      <c r="F5444" s="11">
        <v>2.9</v>
      </c>
      <c r="H5444" s="4">
        <v>45916</v>
      </c>
      <c r="I5444" s="2" t="s">
        <v>41</v>
      </c>
      <c r="J5444" s="8">
        <f t="shared" si="881"/>
        <v>22.99</v>
      </c>
      <c r="K5444" s="29">
        <v>27.52</v>
      </c>
      <c r="L5444" s="31">
        <f t="shared" si="882"/>
        <v>67.815229558302406</v>
      </c>
      <c r="M5444" s="34">
        <f t="shared" si="880"/>
        <v>0</v>
      </c>
      <c r="N5444" s="36">
        <f t="shared" si="883"/>
        <v>2.3057222718346264E-5</v>
      </c>
      <c r="O5444" s="13"/>
      <c r="Q5444" s="16">
        <v>45916</v>
      </c>
      <c r="R5444" s="17">
        <v>0.79166666666666663</v>
      </c>
      <c r="S5444" s="15">
        <v>-4.7100000000000009</v>
      </c>
      <c r="U5444" s="18">
        <v>0</v>
      </c>
      <c r="V5444" s="13"/>
      <c r="Z5444" s="21">
        <f t="shared" si="884"/>
        <v>3.6755638084047644</v>
      </c>
      <c r="AA5444" s="21">
        <f t="shared" si="885"/>
        <v>2.4925920342315733</v>
      </c>
      <c r="AB5444" s="21">
        <f t="shared" si="886"/>
        <v>0.14565372449151731</v>
      </c>
      <c r="AC5444" s="21">
        <f t="shared" si="887"/>
        <v>0.96</v>
      </c>
      <c r="AD5444" s="22">
        <f t="shared" si="888"/>
        <v>0</v>
      </c>
      <c r="AE5444" s="22">
        <f t="shared" si="889"/>
        <v>0</v>
      </c>
    </row>
    <row r="5445" spans="1:31" ht="15.75" x14ac:dyDescent="0.25">
      <c r="A5445" s="11" t="s">
        <v>173</v>
      </c>
      <c r="B5445" s="11" t="s">
        <v>5621</v>
      </c>
      <c r="C5445" s="11">
        <v>0</v>
      </c>
      <c r="D5445" s="11">
        <v>62</v>
      </c>
      <c r="E5445" s="11">
        <v>27.7</v>
      </c>
      <c r="F5445" s="11">
        <v>2.8</v>
      </c>
      <c r="H5445" s="4">
        <v>45916</v>
      </c>
      <c r="I5445" s="2" t="s">
        <v>42</v>
      </c>
      <c r="J5445" s="8">
        <f t="shared" si="881"/>
        <v>23.112500000000001</v>
      </c>
      <c r="K5445" s="29">
        <v>27.38</v>
      </c>
      <c r="L5445" s="31">
        <f t="shared" si="882"/>
        <v>69.444725120154004</v>
      </c>
      <c r="M5445" s="34">
        <f t="shared" si="880"/>
        <v>0</v>
      </c>
      <c r="N5445" s="36">
        <f t="shared" si="883"/>
        <v>2.1495808057123855E-5</v>
      </c>
      <c r="O5445" s="13"/>
      <c r="Q5445" s="16">
        <v>45916</v>
      </c>
      <c r="R5445" s="17">
        <v>0.79861111111111116</v>
      </c>
      <c r="S5445" s="15">
        <v>-4.5874999999999986</v>
      </c>
      <c r="U5445" s="18">
        <v>0</v>
      </c>
      <c r="V5445" s="13"/>
      <c r="Z5445" s="21">
        <f t="shared" si="884"/>
        <v>3.6456002132559933</v>
      </c>
      <c r="AA5445" s="21">
        <f t="shared" si="885"/>
        <v>2.5316770470753727</v>
      </c>
      <c r="AB5445" s="21">
        <f t="shared" si="886"/>
        <v>0.14809418508880579</v>
      </c>
      <c r="AC5445" s="21">
        <f t="shared" si="887"/>
        <v>0.96</v>
      </c>
      <c r="AD5445" s="22">
        <f t="shared" si="888"/>
        <v>0</v>
      </c>
      <c r="AE5445" s="22">
        <f t="shared" si="889"/>
        <v>0</v>
      </c>
    </row>
    <row r="5446" spans="1:31" ht="15.75" x14ac:dyDescent="0.25">
      <c r="A5446" s="11" t="s">
        <v>173</v>
      </c>
      <c r="B5446" s="11" t="s">
        <v>5622</v>
      </c>
      <c r="C5446" s="11">
        <v>0</v>
      </c>
      <c r="D5446" s="11">
        <v>62</v>
      </c>
      <c r="E5446" s="11">
        <v>27.6</v>
      </c>
      <c r="F5446" s="11">
        <v>2.5</v>
      </c>
      <c r="H5446" s="4">
        <v>45916</v>
      </c>
      <c r="I5446" s="2" t="s">
        <v>43</v>
      </c>
      <c r="J5446" s="8">
        <f t="shared" si="881"/>
        <v>23.085000000000001</v>
      </c>
      <c r="K5446" s="29">
        <v>27.41</v>
      </c>
      <c r="L5446" s="31">
        <f t="shared" si="882"/>
        <v>69.085100331541682</v>
      </c>
      <c r="M5446" s="34">
        <f t="shared" si="880"/>
        <v>0</v>
      </c>
      <c r="N5446" s="36">
        <f t="shared" si="883"/>
        <v>2.1835182775151168E-5</v>
      </c>
      <c r="O5446" s="13"/>
      <c r="Q5446" s="16">
        <v>45916</v>
      </c>
      <c r="R5446" s="17">
        <v>0.80555555555555558</v>
      </c>
      <c r="S5446" s="15">
        <v>-4.5149999999999997</v>
      </c>
      <c r="U5446" s="18">
        <v>0</v>
      </c>
      <c r="V5446" s="13"/>
      <c r="Z5446" s="21">
        <f t="shared" si="884"/>
        <v>3.652003014141886</v>
      </c>
      <c r="AA5446" s="21">
        <f t="shared" si="885"/>
        <v>2.5229899464308483</v>
      </c>
      <c r="AB5446" s="21">
        <f t="shared" si="886"/>
        <v>0.1475525699009792</v>
      </c>
      <c r="AC5446" s="21">
        <f t="shared" si="887"/>
        <v>0.96</v>
      </c>
      <c r="AD5446" s="22">
        <f t="shared" si="888"/>
        <v>0</v>
      </c>
      <c r="AE5446" s="22">
        <f t="shared" si="889"/>
        <v>0</v>
      </c>
    </row>
    <row r="5447" spans="1:31" ht="15.75" x14ac:dyDescent="0.25">
      <c r="A5447" s="11" t="s">
        <v>173</v>
      </c>
      <c r="B5447" s="11" t="s">
        <v>5623</v>
      </c>
      <c r="C5447" s="11">
        <v>0</v>
      </c>
      <c r="D5447" s="11">
        <v>62</v>
      </c>
      <c r="E5447" s="11">
        <v>27.7</v>
      </c>
      <c r="F5447" s="11">
        <v>2.7</v>
      </c>
      <c r="H5447" s="4">
        <v>45916</v>
      </c>
      <c r="I5447" s="2" t="s">
        <v>44</v>
      </c>
      <c r="J5447" s="8">
        <f t="shared" si="881"/>
        <v>23.162499999999998</v>
      </c>
      <c r="K5447" s="29">
        <v>27.4</v>
      </c>
      <c r="L5447" s="31">
        <f t="shared" si="882"/>
        <v>69.654703339661523</v>
      </c>
      <c r="M5447" s="34">
        <f t="shared" si="880"/>
        <v>0</v>
      </c>
      <c r="N5447" s="36">
        <f t="shared" si="883"/>
        <v>2.1317267006473364E-5</v>
      </c>
      <c r="O5447" s="13"/>
      <c r="Q5447" s="16">
        <v>45916</v>
      </c>
      <c r="R5447" s="17">
        <v>0.8125</v>
      </c>
      <c r="S5447" s="15">
        <v>-4.5375000000000005</v>
      </c>
      <c r="U5447" s="18">
        <v>0</v>
      </c>
      <c r="V5447" s="13"/>
      <c r="Z5447" s="21">
        <f t="shared" si="884"/>
        <v>3.6498676599831983</v>
      </c>
      <c r="AA5447" s="21">
        <f t="shared" si="885"/>
        <v>2.5423044908515431</v>
      </c>
      <c r="AB5447" s="21">
        <f t="shared" si="886"/>
        <v>0.14869338082815273</v>
      </c>
      <c r="AC5447" s="21">
        <f t="shared" si="887"/>
        <v>0.96</v>
      </c>
      <c r="AD5447" s="22">
        <f t="shared" si="888"/>
        <v>0</v>
      </c>
      <c r="AE5447" s="22">
        <f t="shared" si="889"/>
        <v>0</v>
      </c>
    </row>
    <row r="5448" spans="1:31" ht="15.75" x14ac:dyDescent="0.25">
      <c r="A5448" s="11" t="s">
        <v>173</v>
      </c>
      <c r="B5448" s="11" t="s">
        <v>5624</v>
      </c>
      <c r="C5448" s="11">
        <v>0</v>
      </c>
      <c r="D5448" s="11">
        <v>62</v>
      </c>
      <c r="E5448" s="11">
        <v>27.7</v>
      </c>
      <c r="F5448" s="11">
        <v>2.8</v>
      </c>
      <c r="H5448" s="4">
        <v>45916</v>
      </c>
      <c r="I5448" s="2" t="s">
        <v>45</v>
      </c>
      <c r="J5448" s="8">
        <f t="shared" si="881"/>
        <v>23.265000000000001</v>
      </c>
      <c r="K5448" s="29">
        <v>27.25</v>
      </c>
      <c r="L5448" s="31">
        <f t="shared" si="882"/>
        <v>71.240284867204949</v>
      </c>
      <c r="M5448" s="34">
        <f t="shared" si="880"/>
        <v>0</v>
      </c>
      <c r="N5448" s="36">
        <f t="shared" si="883"/>
        <v>1.9849135336742778E-5</v>
      </c>
      <c r="O5448" s="13"/>
      <c r="Q5448" s="16">
        <v>45916</v>
      </c>
      <c r="R5448" s="17">
        <v>0.81944444444444442</v>
      </c>
      <c r="S5448" s="15">
        <v>-4.4350000000000005</v>
      </c>
      <c r="U5448" s="18">
        <v>0</v>
      </c>
      <c r="V5448" s="13"/>
      <c r="Z5448" s="21">
        <f t="shared" si="884"/>
        <v>3.6179675694330391</v>
      </c>
      <c r="AA5448" s="21">
        <f t="shared" si="885"/>
        <v>2.5774504028671883</v>
      </c>
      <c r="AB5448" s="21">
        <f t="shared" si="886"/>
        <v>0.15091998013407956</v>
      </c>
      <c r="AC5448" s="21">
        <f t="shared" si="887"/>
        <v>0.96</v>
      </c>
      <c r="AD5448" s="22">
        <f t="shared" si="888"/>
        <v>0</v>
      </c>
      <c r="AE5448" s="22">
        <f t="shared" si="889"/>
        <v>0</v>
      </c>
    </row>
    <row r="5449" spans="1:31" ht="15.75" x14ac:dyDescent="0.25">
      <c r="A5449" s="11" t="s">
        <v>173</v>
      </c>
      <c r="B5449" s="11" t="s">
        <v>5625</v>
      </c>
      <c r="C5449" s="11">
        <v>0</v>
      </c>
      <c r="D5449" s="11">
        <v>62</v>
      </c>
      <c r="E5449" s="11">
        <v>27.7</v>
      </c>
      <c r="F5449" s="11">
        <v>2.8</v>
      </c>
      <c r="H5449" s="4">
        <v>45916</v>
      </c>
      <c r="I5449" s="2" t="s">
        <v>46</v>
      </c>
      <c r="J5449" s="8">
        <f t="shared" si="881"/>
        <v>23.334999999999997</v>
      </c>
      <c r="K5449" s="29">
        <v>27.19</v>
      </c>
      <c r="L5449" s="31">
        <f t="shared" si="882"/>
        <v>72.07651887200592</v>
      </c>
      <c r="M5449" s="34">
        <f t="shared" si="880"/>
        <v>0</v>
      </c>
      <c r="N5449" s="36">
        <f t="shared" si="883"/>
        <v>1.9103341962742103E-5</v>
      </c>
      <c r="O5449" s="13"/>
      <c r="Q5449" s="16">
        <v>45916</v>
      </c>
      <c r="R5449" s="17">
        <v>0.82638888888888884</v>
      </c>
      <c r="S5449" s="15">
        <v>-4.3650000000000011</v>
      </c>
      <c r="U5449" s="18">
        <v>0</v>
      </c>
      <c r="V5449" s="13"/>
      <c r="Z5449" s="21">
        <f t="shared" si="884"/>
        <v>3.6052756852095005</v>
      </c>
      <c r="AA5449" s="21">
        <f t="shared" si="885"/>
        <v>2.5985572096378666</v>
      </c>
      <c r="AB5449" s="21">
        <f t="shared" si="886"/>
        <v>0.15222490913973055</v>
      </c>
      <c r="AC5449" s="21">
        <f t="shared" si="887"/>
        <v>0.96</v>
      </c>
      <c r="AD5449" s="22">
        <f t="shared" si="888"/>
        <v>0</v>
      </c>
      <c r="AE5449" s="22">
        <f t="shared" si="889"/>
        <v>0</v>
      </c>
    </row>
    <row r="5450" spans="1:31" ht="15.75" x14ac:dyDescent="0.25">
      <c r="A5450" s="11" t="s">
        <v>173</v>
      </c>
      <c r="B5450" s="11" t="s">
        <v>5626</v>
      </c>
      <c r="C5450" s="11">
        <v>0</v>
      </c>
      <c r="D5450" s="11">
        <v>62</v>
      </c>
      <c r="E5450" s="11">
        <v>27.8</v>
      </c>
      <c r="F5450" s="11">
        <v>2.2999999999999998</v>
      </c>
      <c r="H5450" s="4">
        <v>45916</v>
      </c>
      <c r="I5450" s="2" t="s">
        <v>47</v>
      </c>
      <c r="J5450" s="8">
        <f t="shared" si="881"/>
        <v>23.462500000000002</v>
      </c>
      <c r="K5450" s="29">
        <v>27.19</v>
      </c>
      <c r="L5450" s="31">
        <f t="shared" si="882"/>
        <v>72.935209719187199</v>
      </c>
      <c r="M5450" s="34">
        <f t="shared" ref="M5450:M5513" si="890">U5450</f>
        <v>0</v>
      </c>
      <c r="N5450" s="36">
        <f t="shared" si="883"/>
        <v>1.8376436695541851E-5</v>
      </c>
      <c r="O5450" s="13"/>
      <c r="Q5450" s="16">
        <v>45916</v>
      </c>
      <c r="R5450" s="17">
        <v>0.83333333333333337</v>
      </c>
      <c r="S5450" s="15">
        <v>-4.3374999999999995</v>
      </c>
      <c r="U5450" s="18">
        <v>0</v>
      </c>
      <c r="V5450" s="13"/>
      <c r="Z5450" s="21">
        <f t="shared" si="884"/>
        <v>3.6052756852095005</v>
      </c>
      <c r="AA5450" s="21">
        <f t="shared" si="885"/>
        <v>2.6295153819624124</v>
      </c>
      <c r="AB5450" s="21">
        <f t="shared" si="886"/>
        <v>0.15403845588473097</v>
      </c>
      <c r="AC5450" s="21">
        <f t="shared" si="887"/>
        <v>0.96</v>
      </c>
      <c r="AD5450" s="22">
        <f t="shared" si="888"/>
        <v>0</v>
      </c>
      <c r="AE5450" s="22">
        <f t="shared" si="889"/>
        <v>0</v>
      </c>
    </row>
    <row r="5451" spans="1:31" ht="15.75" x14ac:dyDescent="0.25">
      <c r="A5451" s="11" t="s">
        <v>173</v>
      </c>
      <c r="B5451" s="11" t="s">
        <v>5627</v>
      </c>
      <c r="C5451" s="11">
        <v>0</v>
      </c>
      <c r="D5451" s="11">
        <v>61</v>
      </c>
      <c r="E5451" s="11">
        <v>27.8</v>
      </c>
      <c r="F5451" s="11">
        <v>2.8</v>
      </c>
      <c r="H5451" s="4">
        <v>45916</v>
      </c>
      <c r="I5451" s="2" t="s">
        <v>48</v>
      </c>
      <c r="J5451" s="8">
        <f t="shared" si="881"/>
        <v>23.505000000000003</v>
      </c>
      <c r="K5451" s="29">
        <v>27.14</v>
      </c>
      <c r="L5451" s="31">
        <f t="shared" si="882"/>
        <v>73.53401121082878</v>
      </c>
      <c r="M5451" s="34">
        <f t="shared" si="890"/>
        <v>0</v>
      </c>
      <c r="N5451" s="36">
        <f t="shared" si="883"/>
        <v>1.7855848348232379E-5</v>
      </c>
      <c r="O5451" s="13"/>
      <c r="Q5451" s="16">
        <v>45916</v>
      </c>
      <c r="R5451" s="17">
        <v>0.84027777777777779</v>
      </c>
      <c r="S5451" s="15">
        <v>-4.2949999999999999</v>
      </c>
      <c r="U5451" s="18">
        <v>0</v>
      </c>
      <c r="V5451" s="13"/>
      <c r="Z5451" s="21">
        <f t="shared" si="884"/>
        <v>3.5947287535268582</v>
      </c>
      <c r="AA5451" s="21">
        <f t="shared" si="885"/>
        <v>2.6433482446173255</v>
      </c>
      <c r="AB5451" s="21">
        <f t="shared" si="886"/>
        <v>0.15490735536586323</v>
      </c>
      <c r="AC5451" s="21">
        <f t="shared" si="887"/>
        <v>0.96</v>
      </c>
      <c r="AD5451" s="22">
        <f t="shared" si="888"/>
        <v>0</v>
      </c>
      <c r="AE5451" s="22">
        <f t="shared" si="889"/>
        <v>0</v>
      </c>
    </row>
    <row r="5452" spans="1:31" ht="15.75" x14ac:dyDescent="0.25">
      <c r="A5452" s="11" t="s">
        <v>173</v>
      </c>
      <c r="B5452" s="11" t="s">
        <v>5628</v>
      </c>
      <c r="C5452" s="11">
        <v>0</v>
      </c>
      <c r="D5452" s="11">
        <v>61</v>
      </c>
      <c r="E5452" s="11">
        <v>27.7</v>
      </c>
      <c r="F5452" s="11">
        <v>2.5</v>
      </c>
      <c r="H5452" s="4">
        <v>45916</v>
      </c>
      <c r="I5452" s="2" t="s">
        <v>49</v>
      </c>
      <c r="J5452" s="8">
        <f t="shared" si="881"/>
        <v>23.462499999999999</v>
      </c>
      <c r="K5452" s="29">
        <v>27.31</v>
      </c>
      <c r="L5452" s="31">
        <f t="shared" si="882"/>
        <v>72.194498596248849</v>
      </c>
      <c r="M5452" s="34">
        <f t="shared" si="890"/>
        <v>0</v>
      </c>
      <c r="N5452" s="36">
        <f t="shared" si="883"/>
        <v>1.9054623280852654E-5</v>
      </c>
      <c r="O5452" s="13"/>
      <c r="Q5452" s="16">
        <v>45916</v>
      </c>
      <c r="R5452" s="17">
        <v>0.84722222222222221</v>
      </c>
      <c r="S5452" s="15">
        <v>-4.2374999999999998</v>
      </c>
      <c r="U5452" s="18">
        <v>0</v>
      </c>
      <c r="V5452" s="13"/>
      <c r="Z5452" s="21">
        <f t="shared" si="884"/>
        <v>3.6306983475625079</v>
      </c>
      <c r="AA5452" s="21">
        <f t="shared" si="885"/>
        <v>2.6211644675650447</v>
      </c>
      <c r="AB5452" s="21">
        <f t="shared" si="886"/>
        <v>0.15341001787272518</v>
      </c>
      <c r="AC5452" s="21">
        <f t="shared" si="887"/>
        <v>0.96</v>
      </c>
      <c r="AD5452" s="22">
        <f t="shared" si="888"/>
        <v>0</v>
      </c>
      <c r="AE5452" s="22">
        <f t="shared" si="889"/>
        <v>0</v>
      </c>
    </row>
    <row r="5453" spans="1:31" ht="15.75" x14ac:dyDescent="0.25">
      <c r="A5453" s="11" t="s">
        <v>173</v>
      </c>
      <c r="B5453" s="11" t="s">
        <v>5629</v>
      </c>
      <c r="C5453" s="11">
        <v>0</v>
      </c>
      <c r="D5453" s="11">
        <v>61</v>
      </c>
      <c r="E5453" s="11">
        <v>27.7</v>
      </c>
      <c r="F5453" s="11">
        <v>3.2</v>
      </c>
      <c r="H5453" s="4">
        <v>45916</v>
      </c>
      <c r="I5453" s="2" t="s">
        <v>50</v>
      </c>
      <c r="J5453" s="8">
        <f t="shared" si="881"/>
        <v>23.462499999999999</v>
      </c>
      <c r="K5453" s="29">
        <v>27.15</v>
      </c>
      <c r="L5453" s="31">
        <f t="shared" si="882"/>
        <v>73.183738897999419</v>
      </c>
      <c r="M5453" s="34">
        <f t="shared" si="890"/>
        <v>0</v>
      </c>
      <c r="N5453" s="36">
        <f t="shared" si="883"/>
        <v>1.8151679651100959E-5</v>
      </c>
      <c r="O5453" s="13"/>
      <c r="Q5453" s="16">
        <v>45916</v>
      </c>
      <c r="R5453" s="17">
        <v>0.85416666666666663</v>
      </c>
      <c r="S5453" s="15">
        <v>-4.2374999999999998</v>
      </c>
      <c r="U5453" s="18">
        <v>0</v>
      </c>
      <c r="V5453" s="13"/>
      <c r="Z5453" s="21">
        <f t="shared" si="884"/>
        <v>3.5968359874169709</v>
      </c>
      <c r="AA5453" s="21">
        <f t="shared" si="885"/>
        <v>2.6322990576205152</v>
      </c>
      <c r="AB5453" s="21">
        <f t="shared" si="886"/>
        <v>0.15424817688311562</v>
      </c>
      <c r="AC5453" s="21">
        <f t="shared" si="887"/>
        <v>0.96</v>
      </c>
      <c r="AD5453" s="22">
        <f t="shared" si="888"/>
        <v>0</v>
      </c>
      <c r="AE5453" s="22">
        <f t="shared" si="889"/>
        <v>0</v>
      </c>
    </row>
    <row r="5454" spans="1:31" ht="15.75" x14ac:dyDescent="0.25">
      <c r="A5454" s="11" t="s">
        <v>173</v>
      </c>
      <c r="B5454" s="11" t="s">
        <v>5630</v>
      </c>
      <c r="C5454" s="11">
        <v>0</v>
      </c>
      <c r="D5454" s="11">
        <v>61</v>
      </c>
      <c r="E5454" s="11">
        <v>27.7</v>
      </c>
      <c r="F5454" s="11">
        <v>2.9</v>
      </c>
      <c r="H5454" s="4">
        <v>45916</v>
      </c>
      <c r="I5454" s="2" t="s">
        <v>51</v>
      </c>
      <c r="J5454" s="8">
        <f t="shared" si="881"/>
        <v>23.447499999999998</v>
      </c>
      <c r="K5454" s="29">
        <v>27.25</v>
      </c>
      <c r="L5454" s="31">
        <f t="shared" si="882"/>
        <v>72.463059430173345</v>
      </c>
      <c r="M5454" s="34">
        <f t="shared" si="890"/>
        <v>0</v>
      </c>
      <c r="N5454" s="36">
        <f t="shared" si="883"/>
        <v>1.880031624904146E-5</v>
      </c>
      <c r="O5454" s="13"/>
      <c r="Q5454" s="16">
        <v>45916</v>
      </c>
      <c r="R5454" s="17">
        <v>0.86111111111111116</v>
      </c>
      <c r="S5454" s="15">
        <v>-4.2524999999999995</v>
      </c>
      <c r="U5454" s="18">
        <v>0</v>
      </c>
      <c r="V5454" s="13"/>
      <c r="Z5454" s="21">
        <f t="shared" si="884"/>
        <v>3.6179675694330391</v>
      </c>
      <c r="AA5454" s="21">
        <f t="shared" si="885"/>
        <v>2.6216899900026611</v>
      </c>
      <c r="AB5454" s="21">
        <f t="shared" si="886"/>
        <v>0.15351038404803977</v>
      </c>
      <c r="AC5454" s="21">
        <f t="shared" si="887"/>
        <v>0.96</v>
      </c>
      <c r="AD5454" s="22">
        <f t="shared" si="888"/>
        <v>0</v>
      </c>
      <c r="AE5454" s="22">
        <f t="shared" si="889"/>
        <v>0</v>
      </c>
    </row>
    <row r="5455" spans="1:31" ht="15.75" x14ac:dyDescent="0.25">
      <c r="A5455" s="11" t="s">
        <v>173</v>
      </c>
      <c r="B5455" s="11" t="s">
        <v>5631</v>
      </c>
      <c r="C5455" s="11">
        <v>0</v>
      </c>
      <c r="D5455" s="11">
        <v>61</v>
      </c>
      <c r="E5455" s="11">
        <v>27.7</v>
      </c>
      <c r="F5455" s="11">
        <v>2</v>
      </c>
      <c r="H5455" s="4">
        <v>45916</v>
      </c>
      <c r="I5455" s="2" t="s">
        <v>52</v>
      </c>
      <c r="J5455" s="8">
        <f t="shared" si="881"/>
        <v>23.354999999999997</v>
      </c>
      <c r="K5455" s="29">
        <v>27.12</v>
      </c>
      <c r="L5455" s="31">
        <f t="shared" si="882"/>
        <v>72.643403975328027</v>
      </c>
      <c r="M5455" s="34">
        <f t="shared" si="890"/>
        <v>0</v>
      </c>
      <c r="N5455" s="36">
        <f t="shared" si="883"/>
        <v>1.859267498227955E-5</v>
      </c>
      <c r="O5455" s="13"/>
      <c r="Q5455" s="16">
        <v>45916</v>
      </c>
      <c r="R5455" s="17">
        <v>0.86805555555555558</v>
      </c>
      <c r="S5455" s="15">
        <v>-4.3450000000000006</v>
      </c>
      <c r="U5455" s="18">
        <v>0</v>
      </c>
      <c r="V5455" s="13"/>
      <c r="Z5455" s="21">
        <f t="shared" si="884"/>
        <v>3.5905175111846406</v>
      </c>
      <c r="AA5455" s="21">
        <f t="shared" si="885"/>
        <v>2.608274140454752</v>
      </c>
      <c r="AB5455" s="21">
        <f t="shared" si="886"/>
        <v>0.15287504148339784</v>
      </c>
      <c r="AC5455" s="21">
        <f t="shared" si="887"/>
        <v>0.96</v>
      </c>
      <c r="AD5455" s="22">
        <f t="shared" si="888"/>
        <v>0</v>
      </c>
      <c r="AE5455" s="22">
        <f t="shared" si="889"/>
        <v>0</v>
      </c>
    </row>
    <row r="5456" spans="1:31" ht="15.75" x14ac:dyDescent="0.25">
      <c r="A5456" s="11" t="s">
        <v>173</v>
      </c>
      <c r="B5456" s="11" t="s">
        <v>5632</v>
      </c>
      <c r="C5456" s="11">
        <v>0</v>
      </c>
      <c r="D5456" s="11">
        <v>60</v>
      </c>
      <c r="E5456" s="11">
        <v>27.7</v>
      </c>
      <c r="F5456" s="11">
        <v>2.5</v>
      </c>
      <c r="H5456" s="4">
        <v>45916</v>
      </c>
      <c r="I5456" s="2" t="s">
        <v>53</v>
      </c>
      <c r="J5456" s="8">
        <f t="shared" si="881"/>
        <v>23.244999999999997</v>
      </c>
      <c r="K5456" s="29">
        <v>26.96</v>
      </c>
      <c r="L5456" s="31">
        <f t="shared" si="882"/>
        <v>72.893173212127181</v>
      </c>
      <c r="M5456" s="34">
        <f t="shared" si="890"/>
        <v>0</v>
      </c>
      <c r="N5456" s="36">
        <f t="shared" si="883"/>
        <v>1.8315849917634586E-5</v>
      </c>
      <c r="O5456" s="13"/>
      <c r="Q5456" s="16">
        <v>45916</v>
      </c>
      <c r="R5456" s="17">
        <v>0.875</v>
      </c>
      <c r="S5456" s="15">
        <v>-4.4550000000000001</v>
      </c>
      <c r="U5456" s="18">
        <v>0</v>
      </c>
      <c r="V5456" s="13"/>
      <c r="Z5456" s="21">
        <f t="shared" si="884"/>
        <v>3.5569819732584205</v>
      </c>
      <c r="AA5456" s="21">
        <f t="shared" si="885"/>
        <v>2.5927970308913997</v>
      </c>
      <c r="AB5456" s="21">
        <f t="shared" si="886"/>
        <v>0.15215198179319356</v>
      </c>
      <c r="AC5456" s="21">
        <f t="shared" si="887"/>
        <v>0.96</v>
      </c>
      <c r="AD5456" s="22">
        <f t="shared" si="888"/>
        <v>0</v>
      </c>
      <c r="AE5456" s="22">
        <f t="shared" si="889"/>
        <v>0</v>
      </c>
    </row>
    <row r="5457" spans="1:31" ht="15.75" x14ac:dyDescent="0.25">
      <c r="A5457" s="11" t="s">
        <v>173</v>
      </c>
      <c r="B5457" s="11" t="s">
        <v>5633</v>
      </c>
      <c r="C5457" s="11">
        <v>0</v>
      </c>
      <c r="D5457" s="11">
        <v>60</v>
      </c>
      <c r="E5457" s="11">
        <v>27.6</v>
      </c>
      <c r="F5457" s="11">
        <v>2.5</v>
      </c>
      <c r="H5457" s="4">
        <v>45916</v>
      </c>
      <c r="I5457" s="2" t="s">
        <v>54</v>
      </c>
      <c r="J5457" s="8">
        <f t="shared" si="881"/>
        <v>23.085000000000001</v>
      </c>
      <c r="K5457" s="29">
        <v>26.74</v>
      </c>
      <c r="L5457" s="31">
        <f t="shared" si="882"/>
        <v>73.180358256996811</v>
      </c>
      <c r="M5457" s="34">
        <f t="shared" si="890"/>
        <v>0</v>
      </c>
      <c r="N5457" s="36">
        <f t="shared" si="883"/>
        <v>1.7985857626723797E-5</v>
      </c>
      <c r="O5457" s="13"/>
      <c r="Q5457" s="16">
        <v>45916</v>
      </c>
      <c r="R5457" s="17">
        <v>0.88194444444444442</v>
      </c>
      <c r="S5457" s="15">
        <v>-4.5150000000000006</v>
      </c>
      <c r="U5457" s="18">
        <v>0</v>
      </c>
      <c r="V5457" s="13"/>
      <c r="Z5457" s="21">
        <f t="shared" si="884"/>
        <v>3.5113162408037821</v>
      </c>
      <c r="AA5457" s="21">
        <f t="shared" si="885"/>
        <v>2.5695938045563209</v>
      </c>
      <c r="AB5457" s="21">
        <f t="shared" si="886"/>
        <v>0.15104174081495358</v>
      </c>
      <c r="AC5457" s="21">
        <f t="shared" si="887"/>
        <v>0.96</v>
      </c>
      <c r="AD5457" s="22">
        <f t="shared" si="888"/>
        <v>0</v>
      </c>
      <c r="AE5457" s="22">
        <f t="shared" si="889"/>
        <v>0</v>
      </c>
    </row>
    <row r="5458" spans="1:31" ht="15.75" x14ac:dyDescent="0.25">
      <c r="A5458" s="11" t="s">
        <v>173</v>
      </c>
      <c r="B5458" s="11" t="s">
        <v>5634</v>
      </c>
      <c r="C5458" s="11">
        <v>0</v>
      </c>
      <c r="D5458" s="11">
        <v>60</v>
      </c>
      <c r="E5458" s="11">
        <v>27.6</v>
      </c>
      <c r="F5458" s="11">
        <v>2</v>
      </c>
      <c r="H5458" s="4">
        <v>45916</v>
      </c>
      <c r="I5458" s="2" t="s">
        <v>55</v>
      </c>
      <c r="J5458" s="8">
        <f t="shared" si="881"/>
        <v>23.1175</v>
      </c>
      <c r="K5458" s="29">
        <v>26.83</v>
      </c>
      <c r="L5458" s="31">
        <f t="shared" si="882"/>
        <v>72.838050266411869</v>
      </c>
      <c r="M5458" s="34">
        <f t="shared" si="890"/>
        <v>0</v>
      </c>
      <c r="N5458" s="36">
        <f t="shared" si="883"/>
        <v>1.8307458391613237E-5</v>
      </c>
      <c r="O5458" s="13"/>
      <c r="Q5458" s="16">
        <v>45916</v>
      </c>
      <c r="R5458" s="17">
        <v>0.88888888888888884</v>
      </c>
      <c r="S5458" s="15">
        <v>-4.4824999999999999</v>
      </c>
      <c r="U5458" s="18">
        <v>0</v>
      </c>
      <c r="V5458" s="13"/>
      <c r="Z5458" s="21">
        <f t="shared" si="884"/>
        <v>3.5299355685946971</v>
      </c>
      <c r="AA5458" s="21">
        <f t="shared" si="885"/>
        <v>2.5711362438249572</v>
      </c>
      <c r="AB5458" s="21">
        <f t="shared" si="886"/>
        <v>0.15102942944731482</v>
      </c>
      <c r="AC5458" s="21">
        <f t="shared" si="887"/>
        <v>0.96</v>
      </c>
      <c r="AD5458" s="22">
        <f t="shared" si="888"/>
        <v>0</v>
      </c>
      <c r="AE5458" s="22">
        <f t="shared" si="889"/>
        <v>0</v>
      </c>
    </row>
    <row r="5459" spans="1:31" ht="15.75" x14ac:dyDescent="0.25">
      <c r="A5459" s="11" t="s">
        <v>173</v>
      </c>
      <c r="B5459" s="11" t="s">
        <v>5635</v>
      </c>
      <c r="C5459" s="11">
        <v>0</v>
      </c>
      <c r="D5459" s="11">
        <v>60</v>
      </c>
      <c r="E5459" s="11">
        <v>27.6</v>
      </c>
      <c r="F5459" s="11">
        <v>1.9</v>
      </c>
      <c r="H5459" s="4">
        <v>45916</v>
      </c>
      <c r="I5459" s="2" t="s">
        <v>56</v>
      </c>
      <c r="J5459" s="8">
        <f t="shared" si="881"/>
        <v>23.080000000000002</v>
      </c>
      <c r="K5459" s="29">
        <v>26.72</v>
      </c>
      <c r="L5459" s="31">
        <f t="shared" si="882"/>
        <v>73.271913268769012</v>
      </c>
      <c r="M5459" s="34">
        <f t="shared" si="890"/>
        <v>0</v>
      </c>
      <c r="N5459" s="36">
        <f t="shared" si="883"/>
        <v>1.790202056742209E-5</v>
      </c>
      <c r="O5459" s="13"/>
      <c r="Q5459" s="16">
        <v>45916</v>
      </c>
      <c r="R5459" s="17">
        <v>0.89583333333333337</v>
      </c>
      <c r="S5459" s="15">
        <v>-4.5200000000000005</v>
      </c>
      <c r="U5459" s="18">
        <v>0</v>
      </c>
      <c r="V5459" s="13"/>
      <c r="Z5459" s="21">
        <f t="shared" si="884"/>
        <v>3.5071902507103774</v>
      </c>
      <c r="AA5459" s="21">
        <f t="shared" si="885"/>
        <v>2.5697853986712298</v>
      </c>
      <c r="AB5459" s="21">
        <f t="shared" si="886"/>
        <v>0.15107588874453631</v>
      </c>
      <c r="AC5459" s="21">
        <f t="shared" si="887"/>
        <v>0.96</v>
      </c>
      <c r="AD5459" s="22">
        <f t="shared" si="888"/>
        <v>0</v>
      </c>
      <c r="AE5459" s="22">
        <f t="shared" si="889"/>
        <v>0</v>
      </c>
    </row>
    <row r="5460" spans="1:31" ht="15.75" x14ac:dyDescent="0.25">
      <c r="A5460" s="11" t="s">
        <v>173</v>
      </c>
      <c r="B5460" s="11" t="s">
        <v>5636</v>
      </c>
      <c r="C5460" s="11">
        <v>0</v>
      </c>
      <c r="D5460" s="11">
        <v>60</v>
      </c>
      <c r="E5460" s="11">
        <v>27.6</v>
      </c>
      <c r="F5460" s="11">
        <v>2.4</v>
      </c>
      <c r="H5460" s="4">
        <v>45916</v>
      </c>
      <c r="I5460" s="2" t="s">
        <v>57</v>
      </c>
      <c r="J5460" s="8">
        <f t="shared" si="881"/>
        <v>23.015000000000001</v>
      </c>
      <c r="K5460" s="29">
        <v>26.61</v>
      </c>
      <c r="L5460" s="31">
        <f t="shared" si="882"/>
        <v>73.520120520251552</v>
      </c>
      <c r="M5460" s="34">
        <f t="shared" si="890"/>
        <v>0</v>
      </c>
      <c r="N5460" s="36">
        <f t="shared" si="883"/>
        <v>1.7653121534138563E-5</v>
      </c>
      <c r="O5460" s="13"/>
      <c r="Q5460" s="16">
        <v>45916</v>
      </c>
      <c r="R5460" s="17">
        <v>0.90277777777777779</v>
      </c>
      <c r="S5460" s="15">
        <v>-4.5850000000000009</v>
      </c>
      <c r="U5460" s="18">
        <v>0</v>
      </c>
      <c r="V5460" s="13"/>
      <c r="Z5460" s="21">
        <f t="shared" si="884"/>
        <v>3.4845727155845809</v>
      </c>
      <c r="AA5460" s="21">
        <f t="shared" si="885"/>
        <v>2.5618620601135862</v>
      </c>
      <c r="AB5460" s="21">
        <f t="shared" si="886"/>
        <v>0.15073565857268728</v>
      </c>
      <c r="AC5460" s="21">
        <f t="shared" si="887"/>
        <v>0.96</v>
      </c>
      <c r="AD5460" s="22">
        <f t="shared" si="888"/>
        <v>0</v>
      </c>
      <c r="AE5460" s="22">
        <f t="shared" si="889"/>
        <v>0</v>
      </c>
    </row>
    <row r="5461" spans="1:31" ht="15.75" x14ac:dyDescent="0.25">
      <c r="A5461" s="11" t="s">
        <v>173</v>
      </c>
      <c r="B5461" s="11" t="s">
        <v>5637</v>
      </c>
      <c r="C5461" s="11">
        <v>0</v>
      </c>
      <c r="D5461" s="11">
        <v>61</v>
      </c>
      <c r="E5461" s="11">
        <v>27.5</v>
      </c>
      <c r="F5461" s="11">
        <v>1.9</v>
      </c>
      <c r="H5461" s="4">
        <v>45916</v>
      </c>
      <c r="I5461" s="2" t="s">
        <v>58</v>
      </c>
      <c r="J5461" s="8">
        <f t="shared" si="881"/>
        <v>22.91</v>
      </c>
      <c r="K5461" s="29">
        <v>26.43</v>
      </c>
      <c r="L5461" s="31">
        <f t="shared" si="882"/>
        <v>73.939197441315144</v>
      </c>
      <c r="M5461" s="34">
        <f t="shared" si="890"/>
        <v>0</v>
      </c>
      <c r="N5461" s="36">
        <f t="shared" si="883"/>
        <v>1.7239682601934312E-5</v>
      </c>
      <c r="O5461" s="13"/>
      <c r="Q5461" s="16">
        <v>45916</v>
      </c>
      <c r="R5461" s="17">
        <v>0.90972222222222221</v>
      </c>
      <c r="S5461" s="15">
        <v>-4.5900000000000007</v>
      </c>
      <c r="U5461" s="18">
        <v>0</v>
      </c>
      <c r="V5461" s="13"/>
      <c r="Z5461" s="21">
        <f t="shared" si="884"/>
        <v>3.4478362547801518</v>
      </c>
      <c r="AA5461" s="21">
        <f t="shared" si="885"/>
        <v>2.5493024558751416</v>
      </c>
      <c r="AB5461" s="21">
        <f t="shared" si="886"/>
        <v>0.15020149275848191</v>
      </c>
      <c r="AC5461" s="21">
        <f t="shared" si="887"/>
        <v>0.96</v>
      </c>
      <c r="AD5461" s="22">
        <f t="shared" si="888"/>
        <v>0</v>
      </c>
      <c r="AE5461" s="22">
        <f t="shared" si="889"/>
        <v>0</v>
      </c>
    </row>
    <row r="5462" spans="1:31" ht="15.75" x14ac:dyDescent="0.25">
      <c r="A5462" s="11" t="s">
        <v>173</v>
      </c>
      <c r="B5462" s="11" t="s">
        <v>5638</v>
      </c>
      <c r="C5462" s="11">
        <v>0</v>
      </c>
      <c r="D5462" s="11">
        <v>61</v>
      </c>
      <c r="E5462" s="11">
        <v>27.5</v>
      </c>
      <c r="F5462" s="11">
        <v>2.2000000000000002</v>
      </c>
      <c r="H5462" s="4">
        <v>45916</v>
      </c>
      <c r="I5462" s="2" t="s">
        <v>59</v>
      </c>
      <c r="J5462" s="8">
        <f t="shared" si="881"/>
        <v>22.89</v>
      </c>
      <c r="K5462" s="29">
        <v>26.32</v>
      </c>
      <c r="L5462" s="31">
        <f t="shared" si="882"/>
        <v>74.504385079590477</v>
      </c>
      <c r="M5462" s="34">
        <f t="shared" si="890"/>
        <v>0</v>
      </c>
      <c r="N5462" s="36">
        <f t="shared" si="883"/>
        <v>1.6742079155134771E-5</v>
      </c>
      <c r="O5462" s="13"/>
      <c r="Q5462" s="16">
        <v>45916</v>
      </c>
      <c r="R5462" s="17">
        <v>0.91666666666666663</v>
      </c>
      <c r="S5462" s="15">
        <v>-4.6099999999999985</v>
      </c>
      <c r="U5462" s="18">
        <v>0</v>
      </c>
      <c r="V5462" s="13"/>
      <c r="Z5462" s="21">
        <f t="shared" si="884"/>
        <v>3.4255527101704848</v>
      </c>
      <c r="AA5462" s="21">
        <f t="shared" si="885"/>
        <v>2.5521869822897658</v>
      </c>
      <c r="AB5462" s="21">
        <f t="shared" si="886"/>
        <v>0.15049696154768047</v>
      </c>
      <c r="AC5462" s="21">
        <f t="shared" si="887"/>
        <v>0.96</v>
      </c>
      <c r="AD5462" s="22">
        <f t="shared" si="888"/>
        <v>0</v>
      </c>
      <c r="AE5462" s="22">
        <f t="shared" si="889"/>
        <v>0</v>
      </c>
    </row>
    <row r="5463" spans="1:31" ht="15.75" x14ac:dyDescent="0.25">
      <c r="A5463" s="11" t="s">
        <v>173</v>
      </c>
      <c r="B5463" s="11" t="s">
        <v>5639</v>
      </c>
      <c r="C5463" s="11">
        <v>0</v>
      </c>
      <c r="D5463" s="11">
        <v>61</v>
      </c>
      <c r="E5463" s="11">
        <v>27.5</v>
      </c>
      <c r="F5463" s="11">
        <v>2.5</v>
      </c>
      <c r="H5463" s="4">
        <v>45916</v>
      </c>
      <c r="I5463" s="2" t="s">
        <v>60</v>
      </c>
      <c r="J5463" s="8">
        <f t="shared" si="881"/>
        <v>22.842500000000001</v>
      </c>
      <c r="K5463" s="29">
        <v>26.1</v>
      </c>
      <c r="L5463" s="31">
        <f t="shared" si="882"/>
        <v>75.596240911393068</v>
      </c>
      <c r="M5463" s="34">
        <f t="shared" si="890"/>
        <v>3.5999999999999997E-2</v>
      </c>
      <c r="N5463" s="36">
        <f t="shared" si="883"/>
        <v>1.579754182433045E-5</v>
      </c>
      <c r="O5463" s="13"/>
      <c r="Q5463" s="16">
        <v>45916</v>
      </c>
      <c r="R5463" s="17">
        <v>0.92361111111111116</v>
      </c>
      <c r="S5463" s="15">
        <v>-4.6575000000000006</v>
      </c>
      <c r="U5463" s="18">
        <v>3.5999999999999997E-2</v>
      </c>
      <c r="V5463" s="13"/>
      <c r="Z5463" s="21">
        <f t="shared" si="884"/>
        <v>3.3813618118460984</v>
      </c>
      <c r="AA5463" s="21">
        <f t="shared" si="885"/>
        <v>2.5561824213690221</v>
      </c>
      <c r="AB5463" s="21">
        <f t="shared" si="886"/>
        <v>0.15098446232248014</v>
      </c>
      <c r="AC5463" s="21">
        <f t="shared" si="887"/>
        <v>0.96</v>
      </c>
      <c r="AD5463" s="22">
        <f t="shared" si="888"/>
        <v>1.2960000000000001E-4</v>
      </c>
      <c r="AE5463" s="22">
        <f t="shared" si="889"/>
        <v>0</v>
      </c>
    </row>
    <row r="5464" spans="1:31" ht="15.75" x14ac:dyDescent="0.25">
      <c r="A5464" s="11" t="s">
        <v>173</v>
      </c>
      <c r="B5464" s="11" t="s">
        <v>5640</v>
      </c>
      <c r="C5464" s="11">
        <v>0</v>
      </c>
      <c r="D5464" s="11">
        <v>61</v>
      </c>
      <c r="E5464" s="11">
        <v>27.5</v>
      </c>
      <c r="F5464" s="11">
        <v>2.2999999999999998</v>
      </c>
      <c r="H5464" s="4">
        <v>45916</v>
      </c>
      <c r="I5464" s="2" t="s">
        <v>61</v>
      </c>
      <c r="J5464" s="8">
        <f t="shared" si="881"/>
        <v>22.822499999999998</v>
      </c>
      <c r="K5464" s="29">
        <v>26</v>
      </c>
      <c r="L5464" s="31">
        <f t="shared" si="882"/>
        <v>76.109732720356064</v>
      </c>
      <c r="M5464" s="34">
        <f t="shared" si="890"/>
        <v>0.17199999999999999</v>
      </c>
      <c r="N5464" s="36">
        <f t="shared" si="883"/>
        <v>1.5363345948103018E-5</v>
      </c>
      <c r="O5464" s="13"/>
      <c r="Q5464" s="16">
        <v>45916</v>
      </c>
      <c r="R5464" s="17">
        <v>0.93055555555555558</v>
      </c>
      <c r="S5464" s="15">
        <v>-4.6775000000000002</v>
      </c>
      <c r="U5464" s="18">
        <v>0.17199999999999999</v>
      </c>
      <c r="V5464" s="13"/>
      <c r="Z5464" s="21">
        <f t="shared" si="884"/>
        <v>3.3614398286025637</v>
      </c>
      <c r="AA5464" s="21">
        <f t="shared" si="885"/>
        <v>2.5583828691050061</v>
      </c>
      <c r="AB5464" s="21">
        <f t="shared" si="886"/>
        <v>0.15122924160585186</v>
      </c>
      <c r="AC5464" s="21">
        <f t="shared" si="887"/>
        <v>0.96</v>
      </c>
      <c r="AD5464" s="22">
        <f t="shared" si="888"/>
        <v>6.1919999999999998E-4</v>
      </c>
      <c r="AE5464" s="22">
        <f t="shared" si="889"/>
        <v>0</v>
      </c>
    </row>
    <row r="5465" spans="1:31" ht="15.75" x14ac:dyDescent="0.25">
      <c r="A5465" s="11" t="s">
        <v>173</v>
      </c>
      <c r="B5465" s="11" t="s">
        <v>5641</v>
      </c>
      <c r="C5465" s="11">
        <v>0</v>
      </c>
      <c r="D5465" s="11">
        <v>61</v>
      </c>
      <c r="E5465" s="11">
        <v>27.5</v>
      </c>
      <c r="F5465" s="11">
        <v>2.2000000000000002</v>
      </c>
      <c r="H5465" s="4">
        <v>45916</v>
      </c>
      <c r="I5465" s="2" t="s">
        <v>62</v>
      </c>
      <c r="J5465" s="8">
        <f t="shared" si="881"/>
        <v>22.744999999999997</v>
      </c>
      <c r="K5465" s="29">
        <v>25.8</v>
      </c>
      <c r="L5465" s="31">
        <f t="shared" si="882"/>
        <v>76.880711771420508</v>
      </c>
      <c r="M5465" s="34">
        <f t="shared" si="890"/>
        <v>0.23799999999999999</v>
      </c>
      <c r="N5465" s="36">
        <f t="shared" si="883"/>
        <v>1.4704684991688915E-5</v>
      </c>
      <c r="O5465" s="13"/>
      <c r="Q5465" s="16">
        <v>45916</v>
      </c>
      <c r="R5465" s="17">
        <v>0.9375</v>
      </c>
      <c r="S5465" s="15">
        <v>-4.7550000000000008</v>
      </c>
      <c r="U5465" s="18">
        <v>0.23799999999999999</v>
      </c>
      <c r="V5465" s="13"/>
      <c r="Z5465" s="21">
        <f t="shared" si="884"/>
        <v>3.3219025283483368</v>
      </c>
      <c r="AA5465" s="21">
        <f t="shared" si="885"/>
        <v>2.5539023081470154</v>
      </c>
      <c r="AB5465" s="21">
        <f t="shared" si="886"/>
        <v>0.1511939935922679</v>
      </c>
      <c r="AC5465" s="21">
        <f t="shared" si="887"/>
        <v>0.96</v>
      </c>
      <c r="AD5465" s="22">
        <f t="shared" si="888"/>
        <v>8.567999999999999E-4</v>
      </c>
      <c r="AE5465" s="22">
        <f t="shared" si="889"/>
        <v>0</v>
      </c>
    </row>
    <row r="5466" spans="1:31" ht="15.75" x14ac:dyDescent="0.25">
      <c r="A5466" s="11" t="s">
        <v>173</v>
      </c>
      <c r="B5466" s="11" t="s">
        <v>5642</v>
      </c>
      <c r="C5466" s="11">
        <v>0</v>
      </c>
      <c r="D5466" s="11">
        <v>60</v>
      </c>
      <c r="E5466" s="11">
        <v>27.5</v>
      </c>
      <c r="F5466" s="11">
        <v>2.1</v>
      </c>
      <c r="H5466" s="4">
        <v>45916</v>
      </c>
      <c r="I5466" s="2" t="s">
        <v>63</v>
      </c>
      <c r="J5466" s="8">
        <f t="shared" si="881"/>
        <v>22.73</v>
      </c>
      <c r="K5466" s="29">
        <v>25.75</v>
      </c>
      <c r="L5466" s="31">
        <f t="shared" si="882"/>
        <v>77.106376238668915</v>
      </c>
      <c r="M5466" s="34">
        <f t="shared" si="890"/>
        <v>0.23100000000000001</v>
      </c>
      <c r="N5466" s="36">
        <f t="shared" si="883"/>
        <v>1.4517304108844572E-5</v>
      </c>
      <c r="O5466" s="13"/>
      <c r="Q5466" s="16">
        <v>45916</v>
      </c>
      <c r="R5466" s="17">
        <v>0.94444444444444442</v>
      </c>
      <c r="S5466" s="15">
        <v>-4.7700000000000005</v>
      </c>
      <c r="U5466" s="18">
        <v>0.23100000000000001</v>
      </c>
      <c r="V5466" s="13"/>
      <c r="Z5466" s="21">
        <f t="shared" si="884"/>
        <v>3.3120817693806806</v>
      </c>
      <c r="AA5466" s="21">
        <f t="shared" si="885"/>
        <v>2.5538262304310302</v>
      </c>
      <c r="AB5466" s="21">
        <f t="shared" si="886"/>
        <v>0.15124697073629181</v>
      </c>
      <c r="AC5466" s="21">
        <f t="shared" si="887"/>
        <v>0.96</v>
      </c>
      <c r="AD5466" s="22">
        <f t="shared" si="888"/>
        <v>8.3160000000000005E-4</v>
      </c>
      <c r="AE5466" s="22">
        <f t="shared" si="889"/>
        <v>0</v>
      </c>
    </row>
    <row r="5467" spans="1:31" ht="15.75" x14ac:dyDescent="0.25">
      <c r="A5467" s="11" t="s">
        <v>173</v>
      </c>
      <c r="B5467" s="11" t="s">
        <v>5643</v>
      </c>
      <c r="C5467" s="11">
        <v>0</v>
      </c>
      <c r="D5467" s="11">
        <v>60</v>
      </c>
      <c r="E5467" s="11">
        <v>27.4</v>
      </c>
      <c r="F5467" s="11">
        <v>2.1</v>
      </c>
      <c r="H5467" s="4">
        <v>45916</v>
      </c>
      <c r="I5467" s="2" t="s">
        <v>64</v>
      </c>
      <c r="J5467" s="8">
        <f t="shared" si="881"/>
        <v>22.774999999999999</v>
      </c>
      <c r="K5467" s="29">
        <v>25.46</v>
      </c>
      <c r="L5467" s="31">
        <f t="shared" si="882"/>
        <v>79.390741985437927</v>
      </c>
      <c r="M5467" s="34">
        <f t="shared" si="890"/>
        <v>0.221</v>
      </c>
      <c r="N5467" s="36">
        <f t="shared" si="883"/>
        <v>1.2742570128687705E-5</v>
      </c>
      <c r="O5467" s="13"/>
      <c r="Q5467" s="16">
        <v>45916</v>
      </c>
      <c r="R5467" s="17">
        <v>0.95138888888888884</v>
      </c>
      <c r="S5467" s="15">
        <v>-4.625</v>
      </c>
      <c r="U5467" s="18">
        <v>0.221</v>
      </c>
      <c r="V5467" s="13"/>
      <c r="Z5467" s="21">
        <f t="shared" si="884"/>
        <v>3.2556188709692897</v>
      </c>
      <c r="AA5467" s="21">
        <f t="shared" si="885"/>
        <v>2.584659977880456</v>
      </c>
      <c r="AB5467" s="21">
        <f t="shared" si="886"/>
        <v>0.15341112888408701</v>
      </c>
      <c r="AC5467" s="21">
        <f t="shared" si="887"/>
        <v>0.96</v>
      </c>
      <c r="AD5467" s="22">
        <f t="shared" si="888"/>
        <v>7.9560000000000004E-4</v>
      </c>
      <c r="AE5467" s="22">
        <f t="shared" si="889"/>
        <v>0</v>
      </c>
    </row>
    <row r="5468" spans="1:31" ht="15.75" x14ac:dyDescent="0.25">
      <c r="A5468" s="11" t="s">
        <v>173</v>
      </c>
      <c r="B5468" s="11" t="s">
        <v>5644</v>
      </c>
      <c r="C5468" s="11">
        <v>0</v>
      </c>
      <c r="D5468" s="11">
        <v>61</v>
      </c>
      <c r="E5468" s="11">
        <v>27.3</v>
      </c>
      <c r="F5468" s="11">
        <v>2.1</v>
      </c>
      <c r="H5468" s="4">
        <v>45916</v>
      </c>
      <c r="I5468" s="2" t="s">
        <v>65</v>
      </c>
      <c r="J5468" s="8">
        <f t="shared" si="881"/>
        <v>22.732500000000002</v>
      </c>
      <c r="K5468" s="29">
        <v>25.13</v>
      </c>
      <c r="L5468" s="31">
        <f t="shared" si="882"/>
        <v>81.36646704104929</v>
      </c>
      <c r="M5468" s="34">
        <f t="shared" si="890"/>
        <v>0.20799999999999999</v>
      </c>
      <c r="N5468" s="36">
        <f t="shared" si="883"/>
        <v>1.1255746815654661E-5</v>
      </c>
      <c r="O5468" s="13"/>
      <c r="Q5468" s="16">
        <v>45916</v>
      </c>
      <c r="R5468" s="17">
        <v>0.95833333333333337</v>
      </c>
      <c r="S5468" s="15">
        <v>-4.567499999999999</v>
      </c>
      <c r="U5468" s="18">
        <v>0.20799999999999999</v>
      </c>
      <c r="V5468" s="13"/>
      <c r="Z5468" s="21">
        <f t="shared" si="884"/>
        <v>3.1923903510519973</v>
      </c>
      <c r="AA5468" s="21">
        <f t="shared" si="885"/>
        <v>2.5975352428103613</v>
      </c>
      <c r="AB5468" s="21">
        <f t="shared" si="886"/>
        <v>0.15456332146562099</v>
      </c>
      <c r="AC5468" s="21">
        <f t="shared" si="887"/>
        <v>0.96</v>
      </c>
      <c r="AD5468" s="22">
        <f t="shared" si="888"/>
        <v>7.4879999999999999E-4</v>
      </c>
      <c r="AE5468" s="22">
        <f t="shared" si="889"/>
        <v>0</v>
      </c>
    </row>
    <row r="5469" spans="1:31" ht="15.75" x14ac:dyDescent="0.25">
      <c r="A5469" s="11" t="s">
        <v>173</v>
      </c>
      <c r="B5469" s="11" t="s">
        <v>5645</v>
      </c>
      <c r="C5469" s="11">
        <v>0</v>
      </c>
      <c r="D5469" s="11">
        <v>62</v>
      </c>
      <c r="E5469" s="11">
        <v>27.2</v>
      </c>
      <c r="F5469" s="11">
        <v>1.9</v>
      </c>
      <c r="H5469" s="4">
        <v>45917</v>
      </c>
      <c r="I5469" s="2" t="s">
        <v>66</v>
      </c>
      <c r="J5469" s="8">
        <f t="shared" si="881"/>
        <v>22.6175</v>
      </c>
      <c r="K5469" s="29">
        <v>24.89</v>
      </c>
      <c r="L5469" s="31">
        <f t="shared" si="882"/>
        <v>82.204486270922402</v>
      </c>
      <c r="M5469" s="34">
        <f t="shared" si="890"/>
        <v>0.248</v>
      </c>
      <c r="N5469" s="36">
        <f t="shared" si="883"/>
        <v>1.0620575335631821E-5</v>
      </c>
      <c r="O5469" s="13"/>
      <c r="Q5469" s="16">
        <v>45916</v>
      </c>
      <c r="R5469" s="17">
        <v>0.96527777777777779</v>
      </c>
      <c r="S5469" s="15">
        <v>-4.5825000000000005</v>
      </c>
      <c r="U5469" s="18">
        <v>0.248</v>
      </c>
      <c r="V5469" s="13"/>
      <c r="Z5469" s="21">
        <f t="shared" si="884"/>
        <v>3.1470810492731021</v>
      </c>
      <c r="AA5469" s="21">
        <f t="shared" si="885"/>
        <v>2.587041809084508</v>
      </c>
      <c r="AB5469" s="21">
        <f t="shared" si="886"/>
        <v>0.15422087198066023</v>
      </c>
      <c r="AC5469" s="21">
        <f t="shared" si="887"/>
        <v>0.96</v>
      </c>
      <c r="AD5469" s="22">
        <f t="shared" si="888"/>
        <v>8.9279999999999991E-4</v>
      </c>
      <c r="AE5469" s="22">
        <f t="shared" si="889"/>
        <v>0</v>
      </c>
    </row>
    <row r="5470" spans="1:31" ht="15.75" x14ac:dyDescent="0.25">
      <c r="A5470" s="11" t="s">
        <v>173</v>
      </c>
      <c r="B5470" s="11" t="s">
        <v>5646</v>
      </c>
      <c r="C5470" s="11">
        <v>0</v>
      </c>
      <c r="D5470" s="11">
        <v>62</v>
      </c>
      <c r="E5470" s="11">
        <v>27.1</v>
      </c>
      <c r="F5470" s="11">
        <v>2.2000000000000002</v>
      </c>
      <c r="H5470" s="4">
        <v>45917</v>
      </c>
      <c r="I5470" s="2" t="s">
        <v>67</v>
      </c>
      <c r="J5470" s="8">
        <f t="shared" si="881"/>
        <v>22.610000000000003</v>
      </c>
      <c r="K5470" s="29">
        <v>24.71</v>
      </c>
      <c r="L5470" s="31">
        <f t="shared" si="882"/>
        <v>83.437181090434294</v>
      </c>
      <c r="M5470" s="34">
        <f t="shared" si="890"/>
        <v>0.26100000000000001</v>
      </c>
      <c r="N5470" s="36">
        <f t="shared" si="883"/>
        <v>9.7506863506434489E-6</v>
      </c>
      <c r="O5470" s="13"/>
      <c r="Q5470" s="16">
        <v>45916</v>
      </c>
      <c r="R5470" s="17">
        <v>0.97222222222222221</v>
      </c>
      <c r="S5470" s="15">
        <v>-4.4899999999999993</v>
      </c>
      <c r="U5470" s="18">
        <v>0.26100000000000001</v>
      </c>
      <c r="V5470" s="13"/>
      <c r="Z5470" s="21">
        <f t="shared" si="884"/>
        <v>3.113468082235777</v>
      </c>
      <c r="AA5470" s="21">
        <f t="shared" si="885"/>
        <v>2.5977900019679372</v>
      </c>
      <c r="AB5470" s="21">
        <f t="shared" si="886"/>
        <v>0.15507445402974834</v>
      </c>
      <c r="AC5470" s="21">
        <f t="shared" si="887"/>
        <v>0.96</v>
      </c>
      <c r="AD5470" s="22">
        <f t="shared" si="888"/>
        <v>9.3960000000000007E-4</v>
      </c>
      <c r="AE5470" s="22">
        <f t="shared" si="889"/>
        <v>0</v>
      </c>
    </row>
    <row r="5471" spans="1:31" ht="15.75" x14ac:dyDescent="0.25">
      <c r="A5471" s="11" t="s">
        <v>173</v>
      </c>
      <c r="B5471" s="11" t="s">
        <v>5647</v>
      </c>
      <c r="C5471" s="11">
        <v>0</v>
      </c>
      <c r="D5471" s="11">
        <v>62</v>
      </c>
      <c r="E5471" s="11">
        <v>27.1</v>
      </c>
      <c r="F5471" s="11">
        <v>2</v>
      </c>
      <c r="H5471" s="4">
        <v>45917</v>
      </c>
      <c r="I5471" s="2" t="s">
        <v>68</v>
      </c>
      <c r="J5471" s="8">
        <f t="shared" si="881"/>
        <v>22.677500000000002</v>
      </c>
      <c r="K5471" s="29">
        <v>24.56</v>
      </c>
      <c r="L5471" s="31">
        <f t="shared" si="882"/>
        <v>85.042718263458738</v>
      </c>
      <c r="M5471" s="34">
        <f t="shared" si="890"/>
        <v>0.21099999999999999</v>
      </c>
      <c r="N5471" s="36">
        <f t="shared" si="883"/>
        <v>8.6684889938932516E-6</v>
      </c>
      <c r="O5471" s="13"/>
      <c r="Q5471" s="16">
        <v>45916</v>
      </c>
      <c r="R5471" s="17">
        <v>0.97916666666666663</v>
      </c>
      <c r="S5471" s="15">
        <v>-4.4225000000000003</v>
      </c>
      <c r="U5471" s="18">
        <v>0.21099999999999999</v>
      </c>
      <c r="V5471" s="13"/>
      <c r="Z5471" s="21">
        <f t="shared" si="884"/>
        <v>3.0856968853866937</v>
      </c>
      <c r="AA5471" s="21">
        <f t="shared" si="885"/>
        <v>2.6241605087037274</v>
      </c>
      <c r="AB5471" s="21">
        <f t="shared" si="886"/>
        <v>0.1568281510984309</v>
      </c>
      <c r="AC5471" s="21">
        <f t="shared" si="887"/>
        <v>0.96</v>
      </c>
      <c r="AD5471" s="22">
        <f t="shared" si="888"/>
        <v>7.5960000000000003E-4</v>
      </c>
      <c r="AE5471" s="22">
        <f t="shared" si="889"/>
        <v>0</v>
      </c>
    </row>
    <row r="5472" spans="1:31" ht="15.75" x14ac:dyDescent="0.25">
      <c r="A5472" s="11" t="s">
        <v>173</v>
      </c>
      <c r="B5472" s="11" t="s">
        <v>5648</v>
      </c>
      <c r="C5472" s="11">
        <v>0</v>
      </c>
      <c r="D5472" s="11">
        <v>63</v>
      </c>
      <c r="E5472" s="11">
        <v>26.9</v>
      </c>
      <c r="F5472" s="11">
        <v>1.7</v>
      </c>
      <c r="H5472" s="4">
        <v>45917</v>
      </c>
      <c r="I5472" s="2" t="s">
        <v>69</v>
      </c>
      <c r="J5472" s="8">
        <f t="shared" si="881"/>
        <v>22.584999999999997</v>
      </c>
      <c r="K5472" s="29">
        <v>24.24</v>
      </c>
      <c r="L5472" s="31">
        <f t="shared" si="882"/>
        <v>86.700731213842559</v>
      </c>
      <c r="M5472" s="34">
        <f t="shared" si="890"/>
        <v>0.28399999999999997</v>
      </c>
      <c r="N5472" s="36">
        <f t="shared" si="883"/>
        <v>7.5568503324057087E-6</v>
      </c>
      <c r="O5472" s="13"/>
      <c r="Q5472" s="16">
        <v>45916</v>
      </c>
      <c r="R5472" s="17">
        <v>0.98611111111111116</v>
      </c>
      <c r="S5472" s="15">
        <v>-4.3150000000000004</v>
      </c>
      <c r="U5472" s="18">
        <v>0.28399999999999997</v>
      </c>
      <c r="V5472" s="13"/>
      <c r="Z5472" s="21">
        <f t="shared" si="884"/>
        <v>3.0271727989131079</v>
      </c>
      <c r="AA5472" s="21">
        <f t="shared" si="885"/>
        <v>2.6245809517642087</v>
      </c>
      <c r="AB5472" s="21">
        <f t="shared" si="886"/>
        <v>0.15723733985939511</v>
      </c>
      <c r="AC5472" s="21">
        <f t="shared" si="887"/>
        <v>0.96</v>
      </c>
      <c r="AD5472" s="22">
        <f t="shared" si="888"/>
        <v>1.0223999999999999E-3</v>
      </c>
      <c r="AE5472" s="22">
        <f t="shared" si="889"/>
        <v>0</v>
      </c>
    </row>
    <row r="5473" spans="1:31" ht="15.75" x14ac:dyDescent="0.25">
      <c r="A5473" s="11" t="s">
        <v>173</v>
      </c>
      <c r="B5473" s="11" t="s">
        <v>5649</v>
      </c>
      <c r="C5473" s="11">
        <v>0</v>
      </c>
      <c r="D5473" s="11">
        <v>63</v>
      </c>
      <c r="E5473" s="11">
        <v>26.8</v>
      </c>
      <c r="F5473" s="11">
        <v>2.4</v>
      </c>
      <c r="H5473" s="4">
        <v>45917</v>
      </c>
      <c r="I5473" s="2" t="s">
        <v>70</v>
      </c>
      <c r="J5473" s="8">
        <f t="shared" si="881"/>
        <v>22.372500000000002</v>
      </c>
      <c r="K5473" s="29">
        <v>24.01</v>
      </c>
      <c r="L5473" s="31">
        <f t="shared" si="882"/>
        <v>86.770007105416354</v>
      </c>
      <c r="M5473" s="34">
        <f t="shared" si="890"/>
        <v>0.37</v>
      </c>
      <c r="N5473" s="36">
        <f t="shared" si="883"/>
        <v>7.4740620071741069E-6</v>
      </c>
      <c r="O5473" s="13"/>
      <c r="Q5473" s="16">
        <v>45916</v>
      </c>
      <c r="R5473" s="17">
        <v>0.99305555555555558</v>
      </c>
      <c r="S5473" s="15">
        <v>-4.4275000000000002</v>
      </c>
      <c r="U5473" s="18">
        <v>0.37</v>
      </c>
      <c r="V5473" s="13"/>
      <c r="Z5473" s="21">
        <f t="shared" si="884"/>
        <v>2.9857089564151842</v>
      </c>
      <c r="AA5473" s="21">
        <f t="shared" si="885"/>
        <v>2.5906998736285081</v>
      </c>
      <c r="AB5473" s="21">
        <f t="shared" si="886"/>
        <v>0.1554808828987552</v>
      </c>
      <c r="AC5473" s="21">
        <f t="shared" si="887"/>
        <v>0.96</v>
      </c>
      <c r="AD5473" s="22">
        <f t="shared" si="888"/>
        <v>1.3320000000000001E-3</v>
      </c>
      <c r="AE5473" s="22">
        <f t="shared" si="889"/>
        <v>0</v>
      </c>
    </row>
    <row r="5474" spans="1:31" ht="15.75" x14ac:dyDescent="0.25">
      <c r="A5474" s="11" t="s">
        <v>173</v>
      </c>
      <c r="B5474" s="11" t="s">
        <v>5650</v>
      </c>
      <c r="C5474" s="11">
        <v>0</v>
      </c>
      <c r="D5474" s="11">
        <v>63</v>
      </c>
      <c r="E5474" s="11">
        <v>26.7</v>
      </c>
      <c r="F5474" s="11">
        <v>2.2000000000000002</v>
      </c>
      <c r="H5474" s="4">
        <v>45917</v>
      </c>
      <c r="I5474" s="2" t="s">
        <v>71</v>
      </c>
      <c r="J5474" s="8">
        <f t="shared" si="881"/>
        <v>22.442499999999999</v>
      </c>
      <c r="K5474" s="29">
        <v>23.78</v>
      </c>
      <c r="L5474" s="31">
        <f t="shared" si="882"/>
        <v>89.076663003526562</v>
      </c>
      <c r="M5474" s="34">
        <f t="shared" si="890"/>
        <v>0.47299999999999998</v>
      </c>
      <c r="N5474" s="36">
        <f t="shared" si="883"/>
        <v>6.0356713977679819E-6</v>
      </c>
      <c r="O5474" s="13"/>
      <c r="Q5474" s="16">
        <v>45917</v>
      </c>
      <c r="R5474" s="17">
        <v>0</v>
      </c>
      <c r="S5474" s="15">
        <v>-4.2575000000000003</v>
      </c>
      <c r="U5474" s="18">
        <v>0.47299999999999998</v>
      </c>
      <c r="V5474" s="13"/>
      <c r="Z5474" s="21">
        <f t="shared" si="884"/>
        <v>2.9447414947919381</v>
      </c>
      <c r="AA5474" s="21">
        <f t="shared" si="885"/>
        <v>2.6230774576408251</v>
      </c>
      <c r="AB5474" s="21">
        <f t="shared" si="886"/>
        <v>0.15770151343816494</v>
      </c>
      <c r="AC5474" s="21">
        <f t="shared" si="887"/>
        <v>0.96</v>
      </c>
      <c r="AD5474" s="22">
        <f t="shared" si="888"/>
        <v>1.7028E-3</v>
      </c>
      <c r="AE5474" s="22">
        <f t="shared" si="889"/>
        <v>0</v>
      </c>
    </row>
    <row r="5475" spans="1:31" ht="15.75" x14ac:dyDescent="0.25">
      <c r="A5475" s="11" t="s">
        <v>173</v>
      </c>
      <c r="B5475" s="11" t="s">
        <v>5651</v>
      </c>
      <c r="C5475" s="11">
        <v>0</v>
      </c>
      <c r="D5475" s="11">
        <v>64</v>
      </c>
      <c r="E5475" s="11">
        <v>26.6</v>
      </c>
      <c r="F5475" s="11">
        <v>1.4</v>
      </c>
      <c r="H5475" s="4">
        <v>45917</v>
      </c>
      <c r="I5475" s="2" t="s">
        <v>72</v>
      </c>
      <c r="J5475" s="8">
        <f t="shared" si="881"/>
        <v>22.475000000000001</v>
      </c>
      <c r="K5475" s="29">
        <v>23.72</v>
      </c>
      <c r="L5475" s="31">
        <f t="shared" si="882"/>
        <v>89.800650063276976</v>
      </c>
      <c r="M5475" s="34">
        <f t="shared" si="890"/>
        <v>0.35399999999999998</v>
      </c>
      <c r="N5475" s="36">
        <f t="shared" si="883"/>
        <v>5.5985630378816373E-6</v>
      </c>
      <c r="O5475" s="13"/>
      <c r="Q5475" s="16">
        <v>45917</v>
      </c>
      <c r="R5475" s="17">
        <v>6.9444444444444441E-3</v>
      </c>
      <c r="S5475" s="15">
        <v>-4.1250000000000009</v>
      </c>
      <c r="U5475" s="18">
        <v>0.35399999999999998</v>
      </c>
      <c r="V5475" s="13"/>
      <c r="Z5475" s="21">
        <f t="shared" si="884"/>
        <v>2.934135343158879</v>
      </c>
      <c r="AA5475" s="21">
        <f t="shared" si="885"/>
        <v>2.6348726118930359</v>
      </c>
      <c r="AB5475" s="21">
        <f t="shared" si="886"/>
        <v>0.15848348281122884</v>
      </c>
      <c r="AC5475" s="21">
        <f t="shared" si="887"/>
        <v>0.96</v>
      </c>
      <c r="AD5475" s="22">
        <f t="shared" si="888"/>
        <v>1.2744E-3</v>
      </c>
      <c r="AE5475" s="22">
        <f t="shared" si="889"/>
        <v>0</v>
      </c>
    </row>
    <row r="5476" spans="1:31" ht="15.75" x14ac:dyDescent="0.25">
      <c r="A5476" s="11" t="s">
        <v>173</v>
      </c>
      <c r="B5476" s="11" t="s">
        <v>5652</v>
      </c>
      <c r="C5476" s="11">
        <v>0</v>
      </c>
      <c r="D5476" s="11">
        <v>64</v>
      </c>
      <c r="E5476" s="11">
        <v>26.5</v>
      </c>
      <c r="F5476" s="11">
        <v>1.8</v>
      </c>
      <c r="H5476" s="4">
        <v>45917</v>
      </c>
      <c r="I5476" s="2" t="s">
        <v>73</v>
      </c>
      <c r="J5476" s="8">
        <f t="shared" si="881"/>
        <v>22.4375</v>
      </c>
      <c r="K5476" s="29">
        <v>23.81</v>
      </c>
      <c r="L5476" s="31">
        <f t="shared" si="882"/>
        <v>88.805723354194484</v>
      </c>
      <c r="M5476" s="34">
        <f t="shared" si="890"/>
        <v>0.44</v>
      </c>
      <c r="N5476" s="36">
        <f t="shared" si="883"/>
        <v>6.2018047169810888E-6</v>
      </c>
      <c r="O5476" s="13"/>
      <c r="Q5476" s="16">
        <v>45917</v>
      </c>
      <c r="R5476" s="17">
        <v>1.3888888888888888E-2</v>
      </c>
      <c r="S5476" s="15">
        <v>-4.0625</v>
      </c>
      <c r="U5476" s="18">
        <v>0.44</v>
      </c>
      <c r="V5476" s="13"/>
      <c r="Z5476" s="21">
        <f t="shared" si="884"/>
        <v>2.9500571044273487</v>
      </c>
      <c r="AA5476" s="21">
        <f t="shared" si="885"/>
        <v>2.6198195509485118</v>
      </c>
      <c r="AB5476" s="21">
        <f t="shared" si="886"/>
        <v>0.15746945462224851</v>
      </c>
      <c r="AC5476" s="21">
        <f t="shared" si="887"/>
        <v>0.96</v>
      </c>
      <c r="AD5476" s="22">
        <f t="shared" si="888"/>
        <v>1.5839999999999999E-3</v>
      </c>
      <c r="AE5476" s="22">
        <f t="shared" si="889"/>
        <v>0</v>
      </c>
    </row>
    <row r="5477" spans="1:31" ht="15.75" x14ac:dyDescent="0.25">
      <c r="A5477" s="11" t="s">
        <v>173</v>
      </c>
      <c r="B5477" s="11" t="s">
        <v>5653</v>
      </c>
      <c r="C5477" s="11">
        <v>0</v>
      </c>
      <c r="D5477" s="11">
        <v>65</v>
      </c>
      <c r="E5477" s="11">
        <v>26.4</v>
      </c>
      <c r="F5477" s="11">
        <v>1.5</v>
      </c>
      <c r="H5477" s="4">
        <v>45917</v>
      </c>
      <c r="I5477" s="2" t="s">
        <v>74</v>
      </c>
      <c r="J5477" s="8">
        <f t="shared" si="881"/>
        <v>22.182499999999997</v>
      </c>
      <c r="K5477" s="29">
        <v>23.47</v>
      </c>
      <c r="L5477" s="31">
        <f t="shared" si="882"/>
        <v>89.401776942893306</v>
      </c>
      <c r="M5477" s="34">
        <f t="shared" si="890"/>
        <v>0.42</v>
      </c>
      <c r="N5477" s="36">
        <f t="shared" si="883"/>
        <v>5.8007828291366729E-6</v>
      </c>
      <c r="O5477" s="13"/>
      <c r="Q5477" s="16">
        <v>45917</v>
      </c>
      <c r="R5477" s="17">
        <v>2.0833333333333332E-2</v>
      </c>
      <c r="S5477" s="15">
        <v>-4.2175000000000002</v>
      </c>
      <c r="U5477" s="18">
        <v>0.42</v>
      </c>
      <c r="V5477" s="13"/>
      <c r="Z5477" s="21">
        <f t="shared" si="884"/>
        <v>2.8903010123491923</v>
      </c>
      <c r="AA5477" s="21">
        <f t="shared" si="885"/>
        <v>2.5839804640386119</v>
      </c>
      <c r="AB5477" s="21">
        <f t="shared" si="886"/>
        <v>0.15572054892201775</v>
      </c>
      <c r="AC5477" s="21">
        <f t="shared" si="887"/>
        <v>0.96</v>
      </c>
      <c r="AD5477" s="22">
        <f t="shared" si="888"/>
        <v>1.5120000000000001E-3</v>
      </c>
      <c r="AE5477" s="22">
        <f t="shared" si="889"/>
        <v>0</v>
      </c>
    </row>
    <row r="5478" spans="1:31" ht="15.75" x14ac:dyDescent="0.25">
      <c r="A5478" s="11" t="s">
        <v>173</v>
      </c>
      <c r="B5478" s="11" t="s">
        <v>5654</v>
      </c>
      <c r="C5478" s="11">
        <v>0</v>
      </c>
      <c r="D5478" s="11">
        <v>65</v>
      </c>
      <c r="E5478" s="11">
        <v>26.3</v>
      </c>
      <c r="F5478" s="11">
        <v>1</v>
      </c>
      <c r="H5478" s="4">
        <v>45917</v>
      </c>
      <c r="I5478" s="2" t="s">
        <v>75</v>
      </c>
      <c r="J5478" s="8">
        <f t="shared" si="881"/>
        <v>22.247500000000002</v>
      </c>
      <c r="K5478" s="29">
        <v>23.29</v>
      </c>
      <c r="L5478" s="31">
        <f t="shared" si="882"/>
        <v>91.343612674626598</v>
      </c>
      <c r="M5478" s="34">
        <f t="shared" si="890"/>
        <v>0.42599999999999999</v>
      </c>
      <c r="N5478" s="36">
        <f t="shared" si="883"/>
        <v>4.65352276648663E-6</v>
      </c>
      <c r="O5478" s="13"/>
      <c r="Q5478" s="16">
        <v>45917</v>
      </c>
      <c r="R5478" s="17">
        <v>2.7777777777777776E-2</v>
      </c>
      <c r="S5478" s="15">
        <v>-4.0524999999999993</v>
      </c>
      <c r="U5478" s="18">
        <v>0.42599999999999999</v>
      </c>
      <c r="V5478" s="13"/>
      <c r="Z5478" s="21">
        <f t="shared" si="884"/>
        <v>2.8590952219040062</v>
      </c>
      <c r="AA5478" s="21">
        <f t="shared" si="885"/>
        <v>2.6116008654947511</v>
      </c>
      <c r="AB5478" s="21">
        <f t="shared" si="886"/>
        <v>0.15760255946895649</v>
      </c>
      <c r="AC5478" s="21">
        <f t="shared" si="887"/>
        <v>0.96</v>
      </c>
      <c r="AD5478" s="22">
        <f t="shared" si="888"/>
        <v>1.5336E-3</v>
      </c>
      <c r="AE5478" s="22">
        <f t="shared" si="889"/>
        <v>0</v>
      </c>
    </row>
    <row r="5479" spans="1:31" ht="15.75" x14ac:dyDescent="0.25">
      <c r="A5479" s="11" t="s">
        <v>173</v>
      </c>
      <c r="B5479" s="11" t="s">
        <v>5655</v>
      </c>
      <c r="C5479" s="11">
        <v>0</v>
      </c>
      <c r="D5479" s="11">
        <v>65</v>
      </c>
      <c r="E5479" s="11">
        <v>26.2</v>
      </c>
      <c r="F5479" s="11">
        <v>1</v>
      </c>
      <c r="H5479" s="4">
        <v>45917</v>
      </c>
      <c r="I5479" s="2" t="s">
        <v>76</v>
      </c>
      <c r="J5479" s="8">
        <f t="shared" si="881"/>
        <v>22.22</v>
      </c>
      <c r="K5479" s="29">
        <v>23.34</v>
      </c>
      <c r="L5479" s="31">
        <f t="shared" si="882"/>
        <v>90.724199299379876</v>
      </c>
      <c r="M5479" s="34">
        <f t="shared" si="890"/>
        <v>0.48599999999999999</v>
      </c>
      <c r="N5479" s="36">
        <f t="shared" si="883"/>
        <v>5.0141916725319321E-6</v>
      </c>
      <c r="O5479" s="13"/>
      <c r="Q5479" s="16">
        <v>45917</v>
      </c>
      <c r="R5479" s="17">
        <v>3.4722222222222224E-2</v>
      </c>
      <c r="S5479" s="15">
        <v>-3.9799999999999986</v>
      </c>
      <c r="U5479" s="18">
        <v>0.48599999999999999</v>
      </c>
      <c r="V5479" s="13"/>
      <c r="Z5479" s="21">
        <f t="shared" si="884"/>
        <v>2.867733857683608</v>
      </c>
      <c r="AA5479" s="21">
        <f t="shared" si="885"/>
        <v>2.6017285804206711</v>
      </c>
      <c r="AB5479" s="21">
        <f t="shared" si="886"/>
        <v>0.15694656244482688</v>
      </c>
      <c r="AC5479" s="21">
        <f t="shared" si="887"/>
        <v>0.96</v>
      </c>
      <c r="AD5479" s="22">
        <f t="shared" si="888"/>
        <v>1.7495999999999998E-3</v>
      </c>
      <c r="AE5479" s="22">
        <f t="shared" si="889"/>
        <v>0</v>
      </c>
    </row>
    <row r="5480" spans="1:31" ht="15.75" x14ac:dyDescent="0.25">
      <c r="A5480" s="11" t="s">
        <v>173</v>
      </c>
      <c r="B5480" s="11" t="s">
        <v>5656</v>
      </c>
      <c r="C5480" s="11">
        <v>0</v>
      </c>
      <c r="D5480" s="11">
        <v>66</v>
      </c>
      <c r="E5480" s="11">
        <v>26</v>
      </c>
      <c r="F5480" s="11">
        <v>1.3</v>
      </c>
      <c r="H5480" s="4">
        <v>45917</v>
      </c>
      <c r="I5480" s="2" t="s">
        <v>77</v>
      </c>
      <c r="J5480" s="8">
        <f t="shared" si="881"/>
        <v>22.2</v>
      </c>
      <c r="K5480" s="29">
        <v>23.33</v>
      </c>
      <c r="L5480" s="31">
        <f t="shared" si="882"/>
        <v>90.641038502710273</v>
      </c>
      <c r="M5480" s="34">
        <f t="shared" si="890"/>
        <v>0.314</v>
      </c>
      <c r="N5480" s="36">
        <f t="shared" si="883"/>
        <v>5.0609666656078292E-6</v>
      </c>
      <c r="O5480" s="13"/>
      <c r="Q5480" s="16">
        <v>45917</v>
      </c>
      <c r="R5480" s="17">
        <v>4.1666666666666664E-2</v>
      </c>
      <c r="S5480" s="15">
        <v>-3.8000000000000007</v>
      </c>
      <c r="U5480" s="18">
        <v>0.314</v>
      </c>
      <c r="V5480" s="13"/>
      <c r="Z5480" s="21">
        <f t="shared" si="884"/>
        <v>2.8660043103468982</v>
      </c>
      <c r="AA5480" s="21">
        <f t="shared" si="885"/>
        <v>2.5977760704308679</v>
      </c>
      <c r="AB5480" s="21">
        <f t="shared" si="886"/>
        <v>0.15672015696705605</v>
      </c>
      <c r="AC5480" s="21">
        <f t="shared" si="887"/>
        <v>0.96</v>
      </c>
      <c r="AD5480" s="22">
        <f t="shared" si="888"/>
        <v>1.1304000000000002E-3</v>
      </c>
      <c r="AE5480" s="22">
        <f t="shared" si="889"/>
        <v>0</v>
      </c>
    </row>
    <row r="5481" spans="1:31" ht="15.75" x14ac:dyDescent="0.25">
      <c r="A5481" s="11" t="s">
        <v>173</v>
      </c>
      <c r="B5481" s="11" t="s">
        <v>5657</v>
      </c>
      <c r="C5481" s="11">
        <v>0</v>
      </c>
      <c r="D5481" s="11">
        <v>66</v>
      </c>
      <c r="E5481" s="11">
        <v>25.8</v>
      </c>
      <c r="F5481" s="11">
        <v>1.1000000000000001</v>
      </c>
      <c r="H5481" s="4">
        <v>45917</v>
      </c>
      <c r="I5481" s="2" t="s">
        <v>78</v>
      </c>
      <c r="J5481" s="8">
        <f t="shared" si="881"/>
        <v>21.922499999999999</v>
      </c>
      <c r="K5481" s="29">
        <v>23.07</v>
      </c>
      <c r="L5481" s="31">
        <f t="shared" si="882"/>
        <v>90.443094995229615</v>
      </c>
      <c r="M5481" s="34">
        <f t="shared" si="890"/>
        <v>0.41299999999999998</v>
      </c>
      <c r="N5481" s="36">
        <f t="shared" si="883"/>
        <v>5.1441644408687394E-6</v>
      </c>
      <c r="O5481" s="13"/>
      <c r="Q5481" s="16">
        <v>45917</v>
      </c>
      <c r="R5481" s="17">
        <v>4.8611111111111112E-2</v>
      </c>
      <c r="S5481" s="15">
        <v>-3.8775000000000004</v>
      </c>
      <c r="U5481" s="18">
        <v>0.41299999999999998</v>
      </c>
      <c r="V5481" s="13"/>
      <c r="Z5481" s="21">
        <f t="shared" si="884"/>
        <v>2.8213544828443888</v>
      </c>
      <c r="AA5481" s="21">
        <f t="shared" si="885"/>
        <v>2.5517203150711198</v>
      </c>
      <c r="AB5481" s="21">
        <f t="shared" si="886"/>
        <v>0.1542492777130671</v>
      </c>
      <c r="AC5481" s="21">
        <f t="shared" si="887"/>
        <v>0.96</v>
      </c>
      <c r="AD5481" s="22">
        <f t="shared" si="888"/>
        <v>1.4867999999999999E-3</v>
      </c>
      <c r="AE5481" s="22">
        <f t="shared" si="889"/>
        <v>0</v>
      </c>
    </row>
    <row r="5482" spans="1:31" ht="15.75" x14ac:dyDescent="0.25">
      <c r="A5482" s="11" t="s">
        <v>173</v>
      </c>
      <c r="B5482" s="11" t="s">
        <v>5658</v>
      </c>
      <c r="C5482" s="11">
        <v>0</v>
      </c>
      <c r="D5482" s="11">
        <v>67</v>
      </c>
      <c r="E5482" s="11">
        <v>25.6</v>
      </c>
      <c r="F5482" s="11">
        <v>0.5</v>
      </c>
      <c r="H5482" s="4">
        <v>45917</v>
      </c>
      <c r="I5482" s="2" t="s">
        <v>79</v>
      </c>
      <c r="J5482" s="8">
        <f t="shared" si="881"/>
        <v>22.012500000000003</v>
      </c>
      <c r="K5482" s="29">
        <v>22.72</v>
      </c>
      <c r="L5482" s="31">
        <f t="shared" si="882"/>
        <v>94.010672376925527</v>
      </c>
      <c r="M5482" s="34">
        <f t="shared" si="890"/>
        <v>0.41</v>
      </c>
      <c r="N5482" s="36">
        <f t="shared" si="883"/>
        <v>3.1192894105446268E-6</v>
      </c>
      <c r="O5482" s="13"/>
      <c r="Q5482" s="16">
        <v>45917</v>
      </c>
      <c r="R5482" s="17">
        <v>5.5555555555555552E-2</v>
      </c>
      <c r="S5482" s="15">
        <v>-3.5874999999999995</v>
      </c>
      <c r="U5482" s="18">
        <v>0.41</v>
      </c>
      <c r="V5482" s="13"/>
      <c r="Z5482" s="21">
        <f t="shared" si="884"/>
        <v>2.7622084529566373</v>
      </c>
      <c r="AA5482" s="21">
        <f t="shared" si="885"/>
        <v>2.5967707390768076</v>
      </c>
      <c r="AB5482" s="21">
        <f t="shared" si="886"/>
        <v>0.15739540700511453</v>
      </c>
      <c r="AC5482" s="21">
        <f t="shared" si="887"/>
        <v>0.96</v>
      </c>
      <c r="AD5482" s="22">
        <f t="shared" si="888"/>
        <v>1.4760000000000001E-3</v>
      </c>
      <c r="AE5482" s="22">
        <f t="shared" si="889"/>
        <v>0</v>
      </c>
    </row>
    <row r="5483" spans="1:31" ht="15.75" x14ac:dyDescent="0.25">
      <c r="A5483" s="11" t="s">
        <v>173</v>
      </c>
      <c r="B5483" s="11" t="s">
        <v>5659</v>
      </c>
      <c r="C5483" s="11">
        <v>0</v>
      </c>
      <c r="D5483" s="11">
        <v>68</v>
      </c>
      <c r="E5483" s="11">
        <v>25.3</v>
      </c>
      <c r="F5483" s="11">
        <v>0.7</v>
      </c>
      <c r="H5483" s="4">
        <v>45917</v>
      </c>
      <c r="I5483" s="2" t="s">
        <v>80</v>
      </c>
      <c r="J5483" s="8">
        <f t="shared" si="881"/>
        <v>21.92</v>
      </c>
      <c r="K5483" s="29">
        <v>22.62</v>
      </c>
      <c r="L5483" s="31">
        <f t="shared" si="882"/>
        <v>94.05968127584444</v>
      </c>
      <c r="M5483" s="34">
        <f t="shared" si="890"/>
        <v>0.36699999999999999</v>
      </c>
      <c r="N5483" s="36">
        <f t="shared" si="883"/>
        <v>3.0855740828095352E-6</v>
      </c>
      <c r="O5483" s="13"/>
      <c r="Q5483" s="16">
        <v>45917</v>
      </c>
      <c r="R5483" s="17">
        <v>6.25E-2</v>
      </c>
      <c r="S5483" s="15">
        <v>-3.38</v>
      </c>
      <c r="U5483" s="18">
        <v>0.36699999999999999</v>
      </c>
      <c r="V5483" s="13"/>
      <c r="Z5483" s="21">
        <f t="shared" si="884"/>
        <v>2.745509701330044</v>
      </c>
      <c r="AA5483" s="21">
        <f t="shared" si="885"/>
        <v>2.5824176744684282</v>
      </c>
      <c r="AB5483" s="21">
        <f t="shared" si="886"/>
        <v>0.15664590380230783</v>
      </c>
      <c r="AC5483" s="21">
        <f t="shared" si="887"/>
        <v>0.96</v>
      </c>
      <c r="AD5483" s="22">
        <f t="shared" si="888"/>
        <v>1.3212E-3</v>
      </c>
      <c r="AE5483" s="22">
        <f t="shared" si="889"/>
        <v>0</v>
      </c>
    </row>
    <row r="5484" spans="1:31" ht="15.75" x14ac:dyDescent="0.25">
      <c r="A5484" s="11" t="s">
        <v>173</v>
      </c>
      <c r="B5484" s="11" t="s">
        <v>5660</v>
      </c>
      <c r="C5484" s="11">
        <v>0</v>
      </c>
      <c r="D5484" s="11">
        <v>68</v>
      </c>
      <c r="E5484" s="11">
        <v>25.1</v>
      </c>
      <c r="F5484" s="11">
        <v>0.8</v>
      </c>
      <c r="H5484" s="4">
        <v>45917</v>
      </c>
      <c r="I5484" s="2" t="s">
        <v>81</v>
      </c>
      <c r="J5484" s="8">
        <f t="shared" si="881"/>
        <v>21.700000000000003</v>
      </c>
      <c r="K5484" s="29">
        <v>22.61</v>
      </c>
      <c r="L5484" s="31">
        <f t="shared" si="882"/>
        <v>92.306398653684553</v>
      </c>
      <c r="M5484" s="34">
        <f t="shared" si="890"/>
        <v>0.46600000000000003</v>
      </c>
      <c r="N5484" s="36">
        <f t="shared" si="883"/>
        <v>4.0438530572048581E-6</v>
      </c>
      <c r="O5484" s="13"/>
      <c r="Q5484" s="16">
        <v>45917</v>
      </c>
      <c r="R5484" s="17">
        <v>6.9444444444444448E-2</v>
      </c>
      <c r="S5484" s="15">
        <v>-3.4000000000000004</v>
      </c>
      <c r="U5484" s="18">
        <v>0.46600000000000003</v>
      </c>
      <c r="V5484" s="13"/>
      <c r="Z5484" s="21">
        <f t="shared" si="884"/>
        <v>2.7438446844206967</v>
      </c>
      <c r="AA5484" s="21">
        <f t="shared" si="885"/>
        <v>2.532744212839301</v>
      </c>
      <c r="AB5484" s="21">
        <f t="shared" si="886"/>
        <v>0.15364460217568043</v>
      </c>
      <c r="AC5484" s="21">
        <f t="shared" si="887"/>
        <v>0.96</v>
      </c>
      <c r="AD5484" s="22">
        <f t="shared" si="888"/>
        <v>1.6776000000000002E-3</v>
      </c>
      <c r="AE5484" s="22">
        <f t="shared" si="889"/>
        <v>0</v>
      </c>
    </row>
    <row r="5485" spans="1:31" ht="15.75" x14ac:dyDescent="0.25">
      <c r="A5485" s="11" t="s">
        <v>173</v>
      </c>
      <c r="B5485" s="11" t="s">
        <v>5661</v>
      </c>
      <c r="C5485" s="11">
        <v>0</v>
      </c>
      <c r="D5485" s="11">
        <v>69</v>
      </c>
      <c r="E5485" s="11">
        <v>24.9</v>
      </c>
      <c r="F5485" s="11">
        <v>0.3</v>
      </c>
      <c r="H5485" s="4">
        <v>45917</v>
      </c>
      <c r="I5485" s="2" t="s">
        <v>82</v>
      </c>
      <c r="J5485" s="8">
        <f t="shared" si="881"/>
        <v>21.594999999999999</v>
      </c>
      <c r="K5485" s="29">
        <v>22.5</v>
      </c>
      <c r="L5485" s="31">
        <f t="shared" si="882"/>
        <v>92.328482409021476</v>
      </c>
      <c r="M5485" s="34">
        <f t="shared" si="890"/>
        <v>0.38300000000000001</v>
      </c>
      <c r="N5485" s="36">
        <f t="shared" si="883"/>
        <v>4.0212332284709973E-6</v>
      </c>
      <c r="O5485" s="13"/>
      <c r="Q5485" s="16">
        <v>45917</v>
      </c>
      <c r="R5485" s="17">
        <v>7.6388888888888895E-2</v>
      </c>
      <c r="S5485" s="15">
        <v>-3.3049999999999988</v>
      </c>
      <c r="U5485" s="18">
        <v>0.38300000000000001</v>
      </c>
      <c r="V5485" s="13"/>
      <c r="Z5485" s="21">
        <f t="shared" si="884"/>
        <v>2.7255876066054592</v>
      </c>
      <c r="AA5485" s="21">
        <f t="shared" si="885"/>
        <v>2.5164936739071906</v>
      </c>
      <c r="AB5485" s="21">
        <f t="shared" si="886"/>
        <v>0.1527880906149704</v>
      </c>
      <c r="AC5485" s="21">
        <f t="shared" si="887"/>
        <v>0.96</v>
      </c>
      <c r="AD5485" s="22">
        <f t="shared" si="888"/>
        <v>1.3787999999999999E-3</v>
      </c>
      <c r="AE5485" s="22">
        <f t="shared" si="889"/>
        <v>0</v>
      </c>
    </row>
    <row r="5486" spans="1:31" ht="15.75" x14ac:dyDescent="0.25">
      <c r="A5486" s="11" t="s">
        <v>173</v>
      </c>
      <c r="B5486" s="11" t="s">
        <v>5662</v>
      </c>
      <c r="C5486" s="11">
        <v>0</v>
      </c>
      <c r="D5486" s="11">
        <v>69</v>
      </c>
      <c r="E5486" s="11">
        <v>24.7</v>
      </c>
      <c r="F5486" s="11">
        <v>0.3</v>
      </c>
      <c r="H5486" s="4">
        <v>45917</v>
      </c>
      <c r="I5486" s="2" t="s">
        <v>83</v>
      </c>
      <c r="J5486" s="8">
        <f t="shared" si="881"/>
        <v>21.422499999999999</v>
      </c>
      <c r="K5486" s="29">
        <v>22.45</v>
      </c>
      <c r="L5486" s="31">
        <f t="shared" si="882"/>
        <v>91.30008974493542</v>
      </c>
      <c r="M5486" s="34">
        <f t="shared" si="890"/>
        <v>0.40300000000000002</v>
      </c>
      <c r="N5486" s="36">
        <f t="shared" si="883"/>
        <v>4.5874880146169852E-6</v>
      </c>
      <c r="O5486" s="13"/>
      <c r="Q5486" s="16">
        <v>45917</v>
      </c>
      <c r="R5486" s="17">
        <v>8.3333333333333329E-2</v>
      </c>
      <c r="S5486" s="15">
        <v>-3.2774999999999999</v>
      </c>
      <c r="U5486" s="18">
        <v>0.40300000000000002</v>
      </c>
      <c r="V5486" s="13"/>
      <c r="Z5486" s="21">
        <f t="shared" si="884"/>
        <v>2.7173240627893946</v>
      </c>
      <c r="AA5486" s="21">
        <f t="shared" si="885"/>
        <v>2.4809193079874428</v>
      </c>
      <c r="AB5486" s="21">
        <f t="shared" si="886"/>
        <v>0.15068619988506074</v>
      </c>
      <c r="AC5486" s="21">
        <f t="shared" si="887"/>
        <v>0.96</v>
      </c>
      <c r="AD5486" s="22">
        <f t="shared" si="888"/>
        <v>1.4508000000000001E-3</v>
      </c>
      <c r="AE5486" s="22">
        <f t="shared" si="889"/>
        <v>0</v>
      </c>
    </row>
    <row r="5487" spans="1:31" ht="15.75" x14ac:dyDescent="0.25">
      <c r="A5487" s="11" t="s">
        <v>173</v>
      </c>
      <c r="B5487" s="11" t="s">
        <v>5663</v>
      </c>
      <c r="C5487" s="11">
        <v>0</v>
      </c>
      <c r="D5487" s="11">
        <v>70</v>
      </c>
      <c r="E5487" s="11">
        <v>24.5</v>
      </c>
      <c r="F5487" s="11">
        <v>0.8</v>
      </c>
      <c r="H5487" s="4">
        <v>45917</v>
      </c>
      <c r="I5487" s="2" t="s">
        <v>84</v>
      </c>
      <c r="J5487" s="8">
        <f t="shared" si="881"/>
        <v>21.307499999999997</v>
      </c>
      <c r="K5487" s="29">
        <v>22.15</v>
      </c>
      <c r="L5487" s="31">
        <f t="shared" si="882"/>
        <v>92.79141509141968</v>
      </c>
      <c r="M5487" s="34">
        <f t="shared" si="890"/>
        <v>0.35699999999999998</v>
      </c>
      <c r="N5487" s="36">
        <f t="shared" si="883"/>
        <v>3.7355447127948503E-6</v>
      </c>
      <c r="O5487" s="13"/>
      <c r="Q5487" s="16">
        <v>45917</v>
      </c>
      <c r="R5487" s="17">
        <v>9.0277777777777776E-2</v>
      </c>
      <c r="S5487" s="15">
        <v>-3.1925000000000008</v>
      </c>
      <c r="U5487" s="18">
        <v>0.35699999999999998</v>
      </c>
      <c r="V5487" s="13"/>
      <c r="Z5487" s="21">
        <f t="shared" si="884"/>
        <v>2.6682007003685078</v>
      </c>
      <c r="AA5487" s="21">
        <f t="shared" si="885"/>
        <v>2.4758611873511094</v>
      </c>
      <c r="AB5487" s="21">
        <f t="shared" si="886"/>
        <v>0.15072694463059835</v>
      </c>
      <c r="AC5487" s="21">
        <f t="shared" si="887"/>
        <v>0.96</v>
      </c>
      <c r="AD5487" s="22">
        <f t="shared" si="888"/>
        <v>1.2852E-3</v>
      </c>
      <c r="AE5487" s="22">
        <f t="shared" si="889"/>
        <v>0</v>
      </c>
    </row>
    <row r="5488" spans="1:31" ht="15.75" x14ac:dyDescent="0.25">
      <c r="A5488" s="11" t="s">
        <v>173</v>
      </c>
      <c r="B5488" s="11" t="s">
        <v>5664</v>
      </c>
      <c r="C5488" s="11">
        <v>0</v>
      </c>
      <c r="D5488" s="11">
        <v>70</v>
      </c>
      <c r="E5488" s="11">
        <v>24.3</v>
      </c>
      <c r="F5488" s="11">
        <v>1</v>
      </c>
      <c r="H5488" s="4">
        <v>45917</v>
      </c>
      <c r="I5488" s="2" t="s">
        <v>85</v>
      </c>
      <c r="J5488" s="8">
        <f t="shared" si="881"/>
        <v>21.197499999999998</v>
      </c>
      <c r="K5488" s="29">
        <v>22.13</v>
      </c>
      <c r="L5488" s="31">
        <f t="shared" si="882"/>
        <v>92.031134230664691</v>
      </c>
      <c r="M5488" s="34">
        <f t="shared" si="890"/>
        <v>0.41299999999999998</v>
      </c>
      <c r="N5488" s="36">
        <f t="shared" si="883"/>
        <v>4.149134080826432E-6</v>
      </c>
      <c r="O5488" s="13"/>
      <c r="Q5488" s="16">
        <v>45917</v>
      </c>
      <c r="R5488" s="17">
        <v>9.7222222222222224E-2</v>
      </c>
      <c r="S5488" s="15">
        <v>-3.1025000000000009</v>
      </c>
      <c r="U5488" s="18">
        <v>0.41299999999999998</v>
      </c>
      <c r="V5488" s="13"/>
      <c r="Z5488" s="21">
        <f t="shared" si="884"/>
        <v>2.6649535657214201</v>
      </c>
      <c r="AA5488" s="21">
        <f t="shared" si="885"/>
        <v>2.452586993253965</v>
      </c>
      <c r="AB5488" s="21">
        <f t="shared" si="886"/>
        <v>0.14933306658249212</v>
      </c>
      <c r="AC5488" s="21">
        <f t="shared" si="887"/>
        <v>0.96</v>
      </c>
      <c r="AD5488" s="22">
        <f t="shared" si="888"/>
        <v>1.4867999999999999E-3</v>
      </c>
      <c r="AE5488" s="22">
        <f t="shared" si="889"/>
        <v>0</v>
      </c>
    </row>
    <row r="5489" spans="1:31" ht="15.75" x14ac:dyDescent="0.25">
      <c r="A5489" s="11" t="s">
        <v>173</v>
      </c>
      <c r="B5489" s="11" t="s">
        <v>5665</v>
      </c>
      <c r="C5489" s="11">
        <v>0</v>
      </c>
      <c r="D5489" s="11">
        <v>71</v>
      </c>
      <c r="E5489" s="11">
        <v>24</v>
      </c>
      <c r="F5489" s="11">
        <v>0.9</v>
      </c>
      <c r="H5489" s="4">
        <v>45917</v>
      </c>
      <c r="I5489" s="2" t="s">
        <v>86</v>
      </c>
      <c r="J5489" s="8">
        <f t="shared" si="881"/>
        <v>21.0075</v>
      </c>
      <c r="K5489" s="29">
        <v>21.85</v>
      </c>
      <c r="L5489" s="31">
        <f t="shared" si="882"/>
        <v>92.740422401720309</v>
      </c>
      <c r="M5489" s="34">
        <f t="shared" si="890"/>
        <v>0.38700000000000001</v>
      </c>
      <c r="N5489" s="36">
        <f t="shared" si="883"/>
        <v>3.7364195467610255E-6</v>
      </c>
      <c r="O5489" s="13"/>
      <c r="Q5489" s="16">
        <v>45917</v>
      </c>
      <c r="R5489" s="17">
        <v>0.10416666666666667</v>
      </c>
      <c r="S5489" s="15">
        <v>-2.9925000000000006</v>
      </c>
      <c r="U5489" s="18">
        <v>0.38700000000000001</v>
      </c>
      <c r="V5489" s="13"/>
      <c r="Z5489" s="21">
        <f t="shared" si="884"/>
        <v>2.6198547230122324</v>
      </c>
      <c r="AA5489" s="21">
        <f t="shared" si="885"/>
        <v>2.429664336432964</v>
      </c>
      <c r="AB5489" s="21">
        <f t="shared" si="886"/>
        <v>0.14825720442645829</v>
      </c>
      <c r="AC5489" s="21">
        <f t="shared" si="887"/>
        <v>0.96</v>
      </c>
      <c r="AD5489" s="22">
        <f t="shared" si="888"/>
        <v>1.3932E-3</v>
      </c>
      <c r="AE5489" s="22">
        <f t="shared" si="889"/>
        <v>0</v>
      </c>
    </row>
    <row r="5490" spans="1:31" ht="15.75" x14ac:dyDescent="0.25">
      <c r="A5490" s="11" t="s">
        <v>173</v>
      </c>
      <c r="B5490" s="11" t="s">
        <v>5666</v>
      </c>
      <c r="C5490" s="11">
        <v>0</v>
      </c>
      <c r="D5490" s="11">
        <v>73</v>
      </c>
      <c r="E5490" s="11">
        <v>23.9</v>
      </c>
      <c r="F5490" s="11">
        <v>2.2000000000000002</v>
      </c>
      <c r="H5490" s="4">
        <v>45917</v>
      </c>
      <c r="I5490" s="2" t="s">
        <v>87</v>
      </c>
      <c r="J5490" s="8">
        <f t="shared" si="881"/>
        <v>21.052499999999998</v>
      </c>
      <c r="K5490" s="29">
        <v>21.72</v>
      </c>
      <c r="L5490" s="31">
        <f t="shared" si="882"/>
        <v>94.21162470626345</v>
      </c>
      <c r="M5490" s="34">
        <f t="shared" si="890"/>
        <v>0.41</v>
      </c>
      <c r="N5490" s="36">
        <f t="shared" si="883"/>
        <v>2.9405540659411192E-6</v>
      </c>
      <c r="O5490" s="13"/>
      <c r="Q5490" s="16">
        <v>45917</v>
      </c>
      <c r="R5490" s="17">
        <v>0.1111111111111111</v>
      </c>
      <c r="S5490" s="15">
        <v>-2.8475000000000001</v>
      </c>
      <c r="U5490" s="18">
        <v>0.41</v>
      </c>
      <c r="V5490" s="13"/>
      <c r="Z5490" s="21">
        <f t="shared" si="884"/>
        <v>2.5991435928953237</v>
      </c>
      <c r="AA5490" s="21">
        <f t="shared" si="885"/>
        <v>2.4486954073154346</v>
      </c>
      <c r="AB5490" s="21">
        <f t="shared" si="886"/>
        <v>0.14956849465193811</v>
      </c>
      <c r="AC5490" s="21">
        <f t="shared" si="887"/>
        <v>0.96</v>
      </c>
      <c r="AD5490" s="22">
        <f t="shared" si="888"/>
        <v>1.4760000000000001E-3</v>
      </c>
      <c r="AE5490" s="22">
        <f t="shared" si="889"/>
        <v>0</v>
      </c>
    </row>
    <row r="5491" spans="1:31" ht="15.75" x14ac:dyDescent="0.25">
      <c r="A5491" s="11" t="s">
        <v>173</v>
      </c>
      <c r="B5491" s="11" t="s">
        <v>5667</v>
      </c>
      <c r="C5491" s="11">
        <v>0</v>
      </c>
      <c r="D5491" s="11">
        <v>73</v>
      </c>
      <c r="E5491" s="11">
        <v>23.9</v>
      </c>
      <c r="F5491" s="11">
        <v>1.2</v>
      </c>
      <c r="H5491" s="4">
        <v>45917</v>
      </c>
      <c r="I5491" s="2" t="s">
        <v>88</v>
      </c>
      <c r="J5491" s="8">
        <f t="shared" si="881"/>
        <v>21.012499999999999</v>
      </c>
      <c r="K5491" s="29">
        <v>21.59</v>
      </c>
      <c r="L5491" s="31">
        <f t="shared" si="882"/>
        <v>94.968098280331048</v>
      </c>
      <c r="M5491" s="34">
        <f t="shared" si="890"/>
        <v>0.41299999999999998</v>
      </c>
      <c r="N5491" s="36">
        <f t="shared" si="883"/>
        <v>2.5354518594071464E-6</v>
      </c>
      <c r="O5491" s="13"/>
      <c r="Q5491" s="16">
        <v>45917</v>
      </c>
      <c r="R5491" s="17">
        <v>0.11805555555555555</v>
      </c>
      <c r="S5491" s="15">
        <v>-2.8874999999999984</v>
      </c>
      <c r="U5491" s="18">
        <v>0.41299999999999998</v>
      </c>
      <c r="V5491" s="13"/>
      <c r="Z5491" s="21">
        <f t="shared" si="884"/>
        <v>2.5785756399459467</v>
      </c>
      <c r="AA5491" s="21">
        <f t="shared" si="885"/>
        <v>2.4488242479765421</v>
      </c>
      <c r="AB5491" s="21">
        <f t="shared" si="886"/>
        <v>0.14972661974790188</v>
      </c>
      <c r="AC5491" s="21">
        <f t="shared" si="887"/>
        <v>0.96</v>
      </c>
      <c r="AD5491" s="22">
        <f t="shared" si="888"/>
        <v>1.4867999999999999E-3</v>
      </c>
      <c r="AE5491" s="22">
        <f t="shared" si="889"/>
        <v>0</v>
      </c>
    </row>
    <row r="5492" spans="1:31" ht="15.75" x14ac:dyDescent="0.25">
      <c r="A5492" s="11" t="s">
        <v>173</v>
      </c>
      <c r="B5492" s="11" t="s">
        <v>5668</v>
      </c>
      <c r="C5492" s="11">
        <v>0</v>
      </c>
      <c r="D5492" s="11">
        <v>74</v>
      </c>
      <c r="E5492" s="11">
        <v>23.8</v>
      </c>
      <c r="F5492" s="11">
        <v>0.4</v>
      </c>
      <c r="H5492" s="4">
        <v>45917</v>
      </c>
      <c r="I5492" s="2" t="s">
        <v>89</v>
      </c>
      <c r="J5492" s="8">
        <f t="shared" si="881"/>
        <v>21.092500000000001</v>
      </c>
      <c r="K5492" s="29">
        <v>21.5</v>
      </c>
      <c r="L5492" s="31">
        <f t="shared" si="882"/>
        <v>96.430335383354617</v>
      </c>
      <c r="M5492" s="34">
        <f t="shared" si="890"/>
        <v>0.46899999999999997</v>
      </c>
      <c r="N5492" s="36">
        <f t="shared" si="883"/>
        <v>1.7774940318432588E-6</v>
      </c>
      <c r="O5492" s="13"/>
      <c r="Q5492" s="16">
        <v>45917</v>
      </c>
      <c r="R5492" s="17">
        <v>0.125</v>
      </c>
      <c r="S5492" s="15">
        <v>-2.7075000000000005</v>
      </c>
      <c r="U5492" s="18">
        <v>0.46899999999999997</v>
      </c>
      <c r="V5492" s="13"/>
      <c r="Z5492" s="21">
        <f t="shared" si="884"/>
        <v>2.5644197206554633</v>
      </c>
      <c r="AA5492" s="21">
        <f t="shared" si="885"/>
        <v>2.4728785372649487</v>
      </c>
      <c r="AB5492" s="21">
        <f t="shared" si="886"/>
        <v>0.15130253180342157</v>
      </c>
      <c r="AC5492" s="21">
        <f t="shared" si="887"/>
        <v>0.96</v>
      </c>
      <c r="AD5492" s="22">
        <f t="shared" si="888"/>
        <v>1.6883999999999998E-3</v>
      </c>
      <c r="AE5492" s="22">
        <f t="shared" si="889"/>
        <v>0</v>
      </c>
    </row>
    <row r="5493" spans="1:31" ht="15.75" x14ac:dyDescent="0.25">
      <c r="A5493" s="11" t="s">
        <v>173</v>
      </c>
      <c r="B5493" s="11" t="s">
        <v>5669</v>
      </c>
      <c r="C5493" s="11">
        <v>0</v>
      </c>
      <c r="D5493" s="11">
        <v>74</v>
      </c>
      <c r="E5493" s="11">
        <v>23.7</v>
      </c>
      <c r="F5493" s="11">
        <v>0.2</v>
      </c>
      <c r="H5493" s="4">
        <v>45917</v>
      </c>
      <c r="I5493" s="2" t="s">
        <v>90</v>
      </c>
      <c r="J5493" s="8">
        <f t="shared" si="881"/>
        <v>20.897499999999997</v>
      </c>
      <c r="K5493" s="29">
        <v>21.61</v>
      </c>
      <c r="L5493" s="31">
        <f t="shared" si="882"/>
        <v>93.810489365469664</v>
      </c>
      <c r="M5493" s="34">
        <f t="shared" si="890"/>
        <v>0.44</v>
      </c>
      <c r="N5493" s="36">
        <f t="shared" si="883"/>
        <v>3.1445118102555668E-6</v>
      </c>
      <c r="O5493" s="13"/>
      <c r="Q5493" s="16">
        <v>45917</v>
      </c>
      <c r="R5493" s="17">
        <v>0.13194444444444445</v>
      </c>
      <c r="S5493" s="15">
        <v>-2.8025000000000011</v>
      </c>
      <c r="U5493" s="18">
        <v>0.44</v>
      </c>
      <c r="V5493" s="13"/>
      <c r="Z5493" s="21">
        <f t="shared" si="884"/>
        <v>2.58173065475285</v>
      </c>
      <c r="AA5493" s="21">
        <f t="shared" si="885"/>
        <v>2.4219341613219925</v>
      </c>
      <c r="AB5493" s="21">
        <f t="shared" si="886"/>
        <v>0.14805962244768403</v>
      </c>
      <c r="AC5493" s="21">
        <f t="shared" si="887"/>
        <v>0.96</v>
      </c>
      <c r="AD5493" s="22">
        <f t="shared" si="888"/>
        <v>1.5839999999999999E-3</v>
      </c>
      <c r="AE5493" s="22">
        <f t="shared" si="889"/>
        <v>0</v>
      </c>
    </row>
    <row r="5494" spans="1:31" ht="15.75" x14ac:dyDescent="0.25">
      <c r="A5494" s="11" t="s">
        <v>173</v>
      </c>
      <c r="B5494" s="11" t="s">
        <v>5670</v>
      </c>
      <c r="C5494" s="11">
        <v>0</v>
      </c>
      <c r="D5494" s="11">
        <v>74</v>
      </c>
      <c r="E5494" s="11">
        <v>23.7</v>
      </c>
      <c r="F5494" s="11">
        <v>0.6</v>
      </c>
      <c r="H5494" s="4">
        <v>45917</v>
      </c>
      <c r="I5494" s="2" t="s">
        <v>91</v>
      </c>
      <c r="J5494" s="8">
        <f t="shared" si="881"/>
        <v>20.837499999999999</v>
      </c>
      <c r="K5494" s="29">
        <v>21.61</v>
      </c>
      <c r="L5494" s="31">
        <f t="shared" si="882"/>
        <v>93.29682559860089</v>
      </c>
      <c r="M5494" s="34">
        <f t="shared" si="890"/>
        <v>0.503</v>
      </c>
      <c r="N5494" s="36">
        <f t="shared" si="883"/>
        <v>3.417270734728493E-6</v>
      </c>
      <c r="O5494" s="13"/>
      <c r="Q5494" s="16">
        <v>45917</v>
      </c>
      <c r="R5494" s="17">
        <v>0.1388888888888889</v>
      </c>
      <c r="S5494" s="15">
        <v>-2.8624999999999998</v>
      </c>
      <c r="U5494" s="18">
        <v>0.503</v>
      </c>
      <c r="V5494" s="13"/>
      <c r="Z5494" s="21">
        <f t="shared" si="884"/>
        <v>2.58173065475285</v>
      </c>
      <c r="AA5494" s="21">
        <f t="shared" si="885"/>
        <v>2.4086727463903834</v>
      </c>
      <c r="AB5494" s="21">
        <f t="shared" si="886"/>
        <v>0.14724891498946627</v>
      </c>
      <c r="AC5494" s="21">
        <f t="shared" si="887"/>
        <v>0.96</v>
      </c>
      <c r="AD5494" s="22">
        <f t="shared" si="888"/>
        <v>1.8108E-3</v>
      </c>
      <c r="AE5494" s="22">
        <f t="shared" si="889"/>
        <v>0</v>
      </c>
    </row>
    <row r="5495" spans="1:31" ht="15.75" x14ac:dyDescent="0.25">
      <c r="A5495" s="11" t="s">
        <v>173</v>
      </c>
      <c r="B5495" s="11" t="s">
        <v>5671</v>
      </c>
      <c r="C5495" s="11">
        <v>0</v>
      </c>
      <c r="D5495" s="11">
        <v>74</v>
      </c>
      <c r="E5495" s="11">
        <v>23.5</v>
      </c>
      <c r="F5495" s="11">
        <v>0.8</v>
      </c>
      <c r="H5495" s="4">
        <v>45917</v>
      </c>
      <c r="I5495" s="2" t="s">
        <v>92</v>
      </c>
      <c r="J5495" s="8">
        <f t="shared" si="881"/>
        <v>20.497499999999999</v>
      </c>
      <c r="K5495" s="29">
        <v>21.44</v>
      </c>
      <c r="L5495" s="31">
        <f t="shared" si="882"/>
        <v>91.814590842312072</v>
      </c>
      <c r="M5495" s="34">
        <f t="shared" si="890"/>
        <v>0.39</v>
      </c>
      <c r="N5495" s="36">
        <f t="shared" si="883"/>
        <v>4.1975973248640154E-6</v>
      </c>
      <c r="O5495" s="13"/>
      <c r="Q5495" s="16">
        <v>45917</v>
      </c>
      <c r="R5495" s="17">
        <v>0.14583333333333334</v>
      </c>
      <c r="S5495" s="15">
        <v>-3.0025000000000004</v>
      </c>
      <c r="U5495" s="18">
        <v>0.39</v>
      </c>
      <c r="V5495" s="13"/>
      <c r="Z5495" s="21">
        <f t="shared" si="884"/>
        <v>2.5550202055997859</v>
      </c>
      <c r="AA5495" s="21">
        <f t="shared" si="885"/>
        <v>2.3458813477098439</v>
      </c>
      <c r="AB5495" s="21">
        <f t="shared" si="886"/>
        <v>0.14359881253570342</v>
      </c>
      <c r="AC5495" s="21">
        <f t="shared" si="887"/>
        <v>0.96</v>
      </c>
      <c r="AD5495" s="22">
        <f t="shared" si="888"/>
        <v>1.4040000000000001E-3</v>
      </c>
      <c r="AE5495" s="22">
        <f t="shared" si="889"/>
        <v>0</v>
      </c>
    </row>
    <row r="5496" spans="1:31" ht="15.75" x14ac:dyDescent="0.25">
      <c r="A5496" s="11" t="s">
        <v>173</v>
      </c>
      <c r="B5496" s="11" t="s">
        <v>5672</v>
      </c>
      <c r="C5496" s="11">
        <v>0</v>
      </c>
      <c r="D5496" s="11">
        <v>74</v>
      </c>
      <c r="E5496" s="11">
        <v>23.2</v>
      </c>
      <c r="F5496" s="11">
        <v>1</v>
      </c>
      <c r="H5496" s="4">
        <v>45917</v>
      </c>
      <c r="I5496" s="2" t="s">
        <v>93</v>
      </c>
      <c r="J5496" s="8">
        <f t="shared" si="881"/>
        <v>20.1325</v>
      </c>
      <c r="K5496" s="29">
        <v>21.11</v>
      </c>
      <c r="L5496" s="31">
        <f t="shared" si="882"/>
        <v>91.4485556533714</v>
      </c>
      <c r="M5496" s="34">
        <f t="shared" si="890"/>
        <v>0.443</v>
      </c>
      <c r="N5496" s="36">
        <f t="shared" si="883"/>
        <v>4.3605845996041479E-6</v>
      </c>
      <c r="O5496" s="13"/>
      <c r="Q5496" s="16">
        <v>45917</v>
      </c>
      <c r="R5496" s="17">
        <v>0.15277777777777779</v>
      </c>
      <c r="S5496" s="15">
        <v>-3.067499999999999</v>
      </c>
      <c r="U5496" s="18">
        <v>0.443</v>
      </c>
      <c r="V5496" s="13"/>
      <c r="Z5496" s="21">
        <f t="shared" si="884"/>
        <v>2.5038590159586782</v>
      </c>
      <c r="AA5496" s="21">
        <f t="shared" si="885"/>
        <v>2.2897429056909293</v>
      </c>
      <c r="AB5496" s="21">
        <f t="shared" si="886"/>
        <v>0.14052061571637775</v>
      </c>
      <c r="AC5496" s="21">
        <f t="shared" si="887"/>
        <v>0.96</v>
      </c>
      <c r="AD5496" s="22">
        <f t="shared" si="888"/>
        <v>1.5948E-3</v>
      </c>
      <c r="AE5496" s="22">
        <f t="shared" si="889"/>
        <v>0</v>
      </c>
    </row>
    <row r="5497" spans="1:31" ht="15.75" x14ac:dyDescent="0.25">
      <c r="A5497" s="11" t="s">
        <v>173</v>
      </c>
      <c r="B5497" s="11" t="s">
        <v>5673</v>
      </c>
      <c r="C5497" s="11">
        <v>0</v>
      </c>
      <c r="D5497" s="11">
        <v>75</v>
      </c>
      <c r="E5497" s="11">
        <v>23</v>
      </c>
      <c r="F5497" s="11">
        <v>1</v>
      </c>
      <c r="H5497" s="4">
        <v>45917</v>
      </c>
      <c r="I5497" s="2" t="s">
        <v>94</v>
      </c>
      <c r="J5497" s="8">
        <f t="shared" si="881"/>
        <v>19.962499999999999</v>
      </c>
      <c r="K5497" s="29">
        <v>21.12</v>
      </c>
      <c r="L5497" s="31">
        <f t="shared" si="882"/>
        <v>89.91023855589502</v>
      </c>
      <c r="M5497" s="34">
        <f t="shared" si="890"/>
        <v>0.44600000000000001</v>
      </c>
      <c r="N5497" s="36">
        <f t="shared" si="883"/>
        <v>5.2003811683399741E-6</v>
      </c>
      <c r="O5497" s="13"/>
      <c r="Q5497" s="16">
        <v>45917</v>
      </c>
      <c r="R5497" s="17">
        <v>0.15972222222222221</v>
      </c>
      <c r="S5497" s="15">
        <v>-3.0374999999999996</v>
      </c>
      <c r="U5497" s="18">
        <v>0.44600000000000001</v>
      </c>
      <c r="V5497" s="13"/>
      <c r="Z5497" s="21">
        <f t="shared" si="884"/>
        <v>2.5053961005846301</v>
      </c>
      <c r="AA5497" s="21">
        <f t="shared" si="885"/>
        <v>2.2526076108057325</v>
      </c>
      <c r="AB5497" s="21">
        <f t="shared" si="886"/>
        <v>0.13823093858742949</v>
      </c>
      <c r="AC5497" s="21">
        <f t="shared" si="887"/>
        <v>0.96</v>
      </c>
      <c r="AD5497" s="22">
        <f t="shared" si="888"/>
        <v>1.6056000000000002E-3</v>
      </c>
      <c r="AE5497" s="22">
        <f t="shared" si="889"/>
        <v>0</v>
      </c>
    </row>
    <row r="5498" spans="1:31" ht="15.75" x14ac:dyDescent="0.25">
      <c r="A5498" s="11" t="s">
        <v>173</v>
      </c>
      <c r="B5498" s="11" t="s">
        <v>5674</v>
      </c>
      <c r="C5498" s="11">
        <v>0</v>
      </c>
      <c r="D5498" s="11">
        <v>76</v>
      </c>
      <c r="E5498" s="11">
        <v>22.9</v>
      </c>
      <c r="F5498" s="11">
        <v>0.9</v>
      </c>
      <c r="H5498" s="4">
        <v>45917</v>
      </c>
      <c r="I5498" s="2" t="s">
        <v>95</v>
      </c>
      <c r="J5498" s="8">
        <f t="shared" si="881"/>
        <v>19.8</v>
      </c>
      <c r="K5498" s="29">
        <v>21.43</v>
      </c>
      <c r="L5498" s="31">
        <f t="shared" si="882"/>
        <v>86.020770299666097</v>
      </c>
      <c r="M5498" s="34">
        <f t="shared" si="890"/>
        <v>0.374</v>
      </c>
      <c r="N5498" s="36">
        <f t="shared" si="883"/>
        <v>7.4604014799115876E-6</v>
      </c>
      <c r="O5498" s="13"/>
      <c r="Q5498" s="16">
        <v>45917</v>
      </c>
      <c r="R5498" s="17">
        <v>0.16666666666666666</v>
      </c>
      <c r="S5498" s="15">
        <v>-3.0999999999999988</v>
      </c>
      <c r="U5498" s="18">
        <v>0.374</v>
      </c>
      <c r="V5498" s="13"/>
      <c r="Z5498" s="21">
        <f t="shared" si="884"/>
        <v>2.5534565499231365</v>
      </c>
      <c r="AA5498" s="21">
        <f t="shared" si="885"/>
        <v>2.1965029935111597</v>
      </c>
      <c r="AB5498" s="21">
        <f t="shared" si="886"/>
        <v>0.13446528494867965</v>
      </c>
      <c r="AC5498" s="21">
        <f t="shared" si="887"/>
        <v>0.96</v>
      </c>
      <c r="AD5498" s="22">
        <f t="shared" si="888"/>
        <v>1.3464E-3</v>
      </c>
      <c r="AE5498" s="22">
        <f t="shared" si="889"/>
        <v>0</v>
      </c>
    </row>
    <row r="5499" spans="1:31" ht="15.75" x14ac:dyDescent="0.25">
      <c r="A5499" s="11" t="s">
        <v>173</v>
      </c>
      <c r="B5499" s="11" t="s">
        <v>5675</v>
      </c>
      <c r="C5499" s="11">
        <v>0</v>
      </c>
      <c r="D5499" s="11">
        <v>77</v>
      </c>
      <c r="E5499" s="11">
        <v>22.8</v>
      </c>
      <c r="F5499" s="11">
        <v>0.9</v>
      </c>
      <c r="H5499" s="4">
        <v>45917</v>
      </c>
      <c r="I5499" s="2" t="s">
        <v>96</v>
      </c>
      <c r="J5499" s="8">
        <f t="shared" si="881"/>
        <v>19.885000000000002</v>
      </c>
      <c r="K5499" s="29">
        <v>21.67</v>
      </c>
      <c r="L5499" s="31">
        <f t="shared" si="882"/>
        <v>84.822963402059443</v>
      </c>
      <c r="M5499" s="34">
        <f t="shared" si="890"/>
        <v>0.41</v>
      </c>
      <c r="N5499" s="36">
        <f t="shared" si="883"/>
        <v>8.2187023014874645E-6</v>
      </c>
      <c r="O5499" s="13"/>
      <c r="Q5499" s="16">
        <v>45917</v>
      </c>
      <c r="R5499" s="17">
        <v>0.1736111111111111</v>
      </c>
      <c r="S5499" s="15">
        <v>-2.915</v>
      </c>
      <c r="U5499" s="18">
        <v>0.41</v>
      </c>
      <c r="V5499" s="13"/>
      <c r="Z5499" s="21">
        <f t="shared" si="884"/>
        <v>2.5912159435290589</v>
      </c>
      <c r="AA5499" s="21">
        <f t="shared" si="885"/>
        <v>2.197946151447983</v>
      </c>
      <c r="AB5499" s="21">
        <f t="shared" si="886"/>
        <v>0.1343043529077399</v>
      </c>
      <c r="AC5499" s="21">
        <f t="shared" si="887"/>
        <v>0.96</v>
      </c>
      <c r="AD5499" s="22">
        <f t="shared" si="888"/>
        <v>1.4760000000000001E-3</v>
      </c>
      <c r="AE5499" s="22">
        <f t="shared" si="889"/>
        <v>0</v>
      </c>
    </row>
    <row r="5500" spans="1:31" ht="15.75" x14ac:dyDescent="0.25">
      <c r="A5500" s="11" t="s">
        <v>173</v>
      </c>
      <c r="B5500" s="11" t="s">
        <v>5676</v>
      </c>
      <c r="C5500" s="11">
        <v>0</v>
      </c>
      <c r="D5500" s="11">
        <v>77</v>
      </c>
      <c r="E5500" s="11">
        <v>22.7</v>
      </c>
      <c r="F5500" s="11">
        <v>1</v>
      </c>
      <c r="H5500" s="4">
        <v>45917</v>
      </c>
      <c r="I5500" s="2" t="s">
        <v>97</v>
      </c>
      <c r="J5500" s="8">
        <f t="shared" si="881"/>
        <v>19.9725</v>
      </c>
      <c r="K5500" s="29">
        <v>21.8</v>
      </c>
      <c r="L5500" s="31">
        <f t="shared" si="882"/>
        <v>84.521882712850683</v>
      </c>
      <c r="M5500" s="34">
        <f t="shared" si="890"/>
        <v>0.53900000000000003</v>
      </c>
      <c r="N5500" s="36">
        <f t="shared" si="883"/>
        <v>8.4274975060035951E-6</v>
      </c>
      <c r="O5500" s="13"/>
      <c r="Q5500" s="16">
        <v>45917</v>
      </c>
      <c r="R5500" s="17">
        <v>0.18055555555555555</v>
      </c>
      <c r="S5500" s="15">
        <v>-2.7275</v>
      </c>
      <c r="U5500" s="18">
        <v>0.53900000000000003</v>
      </c>
      <c r="V5500" s="13"/>
      <c r="Z5500" s="21">
        <f t="shared" si="884"/>
        <v>2.6118719061836697</v>
      </c>
      <c r="AA5500" s="21">
        <f t="shared" si="885"/>
        <v>2.2076033091544587</v>
      </c>
      <c r="AB5500" s="21">
        <f t="shared" si="886"/>
        <v>0.13475911943675484</v>
      </c>
      <c r="AC5500" s="21">
        <f t="shared" si="887"/>
        <v>0.96</v>
      </c>
      <c r="AD5500" s="22">
        <f t="shared" si="888"/>
        <v>1.9404000000000001E-3</v>
      </c>
      <c r="AE5500" s="22">
        <f t="shared" si="889"/>
        <v>0</v>
      </c>
    </row>
    <row r="5501" spans="1:31" ht="15.75" x14ac:dyDescent="0.25">
      <c r="A5501" s="11" t="s">
        <v>173</v>
      </c>
      <c r="B5501" s="11" t="s">
        <v>5677</v>
      </c>
      <c r="C5501" s="11">
        <v>0</v>
      </c>
      <c r="D5501" s="11">
        <v>77</v>
      </c>
      <c r="E5501" s="11">
        <v>22.5</v>
      </c>
      <c r="F5501" s="11">
        <v>1.2</v>
      </c>
      <c r="H5501" s="4">
        <v>45917</v>
      </c>
      <c r="I5501" s="2" t="s">
        <v>98</v>
      </c>
      <c r="J5501" s="8">
        <f t="shared" si="881"/>
        <v>19.737500000000001</v>
      </c>
      <c r="K5501" s="29">
        <v>21.59</v>
      </c>
      <c r="L5501" s="31">
        <f t="shared" si="882"/>
        <v>84.238653086393725</v>
      </c>
      <c r="M5501" s="34">
        <f t="shared" si="890"/>
        <v>0.41</v>
      </c>
      <c r="N5501" s="36">
        <f t="shared" si="883"/>
        <v>8.553587052355945E-6</v>
      </c>
      <c r="O5501" s="13"/>
      <c r="Q5501" s="16">
        <v>45917</v>
      </c>
      <c r="R5501" s="17">
        <v>0.1875</v>
      </c>
      <c r="S5501" s="15">
        <v>-2.7624999999999993</v>
      </c>
      <c r="U5501" s="18">
        <v>0.41</v>
      </c>
      <c r="V5501" s="13"/>
      <c r="Z5501" s="21">
        <f t="shared" si="884"/>
        <v>2.5785756399459467</v>
      </c>
      <c r="AA5501" s="21">
        <f t="shared" si="885"/>
        <v>2.1721573879043228</v>
      </c>
      <c r="AB5501" s="21">
        <f t="shared" si="886"/>
        <v>0.13281058594551362</v>
      </c>
      <c r="AC5501" s="21">
        <f t="shared" si="887"/>
        <v>0.96</v>
      </c>
      <c r="AD5501" s="22">
        <f t="shared" si="888"/>
        <v>1.4760000000000001E-3</v>
      </c>
      <c r="AE5501" s="22">
        <f t="shared" si="889"/>
        <v>0</v>
      </c>
    </row>
    <row r="5502" spans="1:31" ht="15.75" x14ac:dyDescent="0.25">
      <c r="A5502" s="11" t="s">
        <v>173</v>
      </c>
      <c r="B5502" s="11" t="s">
        <v>5678</v>
      </c>
      <c r="C5502" s="11">
        <v>0</v>
      </c>
      <c r="D5502" s="11">
        <v>78</v>
      </c>
      <c r="E5502" s="11">
        <v>22.4</v>
      </c>
      <c r="F5502" s="11">
        <v>1.4</v>
      </c>
      <c r="H5502" s="4">
        <v>45917</v>
      </c>
      <c r="I5502" s="2" t="s">
        <v>99</v>
      </c>
      <c r="J5502" s="8">
        <f t="shared" si="881"/>
        <v>19.79</v>
      </c>
      <c r="K5502" s="29">
        <v>21.39</v>
      </c>
      <c r="L5502" s="31">
        <f t="shared" si="882"/>
        <v>86.257196344756153</v>
      </c>
      <c r="M5502" s="34">
        <f t="shared" si="890"/>
        <v>0.50600000000000001</v>
      </c>
      <c r="N5502" s="36">
        <f t="shared" si="883"/>
        <v>7.3145899262532301E-6</v>
      </c>
      <c r="O5502" s="13"/>
      <c r="Q5502" s="16">
        <v>45917</v>
      </c>
      <c r="R5502" s="17">
        <v>0.19444444444444445</v>
      </c>
      <c r="S5502" s="15">
        <v>-2.6100000000000012</v>
      </c>
      <c r="U5502" s="18">
        <v>0.50600000000000001</v>
      </c>
      <c r="V5502" s="13"/>
      <c r="Z5502" s="21">
        <f t="shared" si="884"/>
        <v>2.5472102852554377</v>
      </c>
      <c r="AA5502" s="21">
        <f t="shared" si="885"/>
        <v>2.1971521770666063</v>
      </c>
      <c r="AB5502" s="21">
        <f t="shared" si="886"/>
        <v>0.13454662555447555</v>
      </c>
      <c r="AC5502" s="21">
        <f t="shared" si="887"/>
        <v>0.96</v>
      </c>
      <c r="AD5502" s="22">
        <f t="shared" si="888"/>
        <v>1.8215999999999998E-3</v>
      </c>
      <c r="AE5502" s="22">
        <f t="shared" si="889"/>
        <v>0</v>
      </c>
    </row>
    <row r="5503" spans="1:31" ht="15.75" x14ac:dyDescent="0.25">
      <c r="A5503" s="11" t="s">
        <v>173</v>
      </c>
      <c r="B5503" s="11" t="s">
        <v>5679</v>
      </c>
      <c r="C5503" s="11">
        <v>0</v>
      </c>
      <c r="D5503" s="11">
        <v>79</v>
      </c>
      <c r="E5503" s="11">
        <v>22.3</v>
      </c>
      <c r="F5503" s="11">
        <v>1.5</v>
      </c>
      <c r="H5503" s="4">
        <v>45917</v>
      </c>
      <c r="I5503" s="2" t="s">
        <v>100</v>
      </c>
      <c r="J5503" s="8">
        <f t="shared" si="881"/>
        <v>19.740000000000002</v>
      </c>
      <c r="K5503" s="29">
        <v>21.64</v>
      </c>
      <c r="L5503" s="31">
        <f t="shared" si="882"/>
        <v>83.868062893675784</v>
      </c>
      <c r="M5503" s="34">
        <f t="shared" si="890"/>
        <v>0.49299999999999999</v>
      </c>
      <c r="N5503" s="36">
        <f t="shared" si="883"/>
        <v>8.7892494443557977E-6</v>
      </c>
      <c r="O5503" s="13"/>
      <c r="Q5503" s="16">
        <v>45917</v>
      </c>
      <c r="R5503" s="17">
        <v>0.2013888888888889</v>
      </c>
      <c r="S5503" s="15">
        <v>-2.5600000000000005</v>
      </c>
      <c r="U5503" s="18">
        <v>0.49299999999999999</v>
      </c>
      <c r="V5503" s="13"/>
      <c r="Z5503" s="21">
        <f t="shared" si="884"/>
        <v>2.5864695004693008</v>
      </c>
      <c r="AA5503" s="21">
        <f t="shared" si="885"/>
        <v>2.1692218673793353</v>
      </c>
      <c r="AB5503" s="21">
        <f t="shared" si="886"/>
        <v>0.13257988578111546</v>
      </c>
      <c r="AC5503" s="21">
        <f t="shared" si="887"/>
        <v>0.96</v>
      </c>
      <c r="AD5503" s="22">
        <f t="shared" si="888"/>
        <v>1.7748E-3</v>
      </c>
      <c r="AE5503" s="22">
        <f t="shared" si="889"/>
        <v>0</v>
      </c>
    </row>
    <row r="5504" spans="1:31" ht="15.75" x14ac:dyDescent="0.25">
      <c r="A5504" s="11" t="s">
        <v>173</v>
      </c>
      <c r="B5504" s="11" t="s">
        <v>5680</v>
      </c>
      <c r="C5504" s="11">
        <v>0</v>
      </c>
      <c r="D5504" s="11">
        <v>78</v>
      </c>
      <c r="E5504" s="11">
        <v>22.3</v>
      </c>
      <c r="F5504" s="11">
        <v>1.1000000000000001</v>
      </c>
      <c r="H5504" s="4">
        <v>45917</v>
      </c>
      <c r="I5504" s="2" t="s">
        <v>101</v>
      </c>
      <c r="J5504" s="8">
        <f t="shared" si="881"/>
        <v>19.734999999999999</v>
      </c>
      <c r="K5504" s="29">
        <v>21.73</v>
      </c>
      <c r="L5504" s="31">
        <f t="shared" si="882"/>
        <v>83.127585259422858</v>
      </c>
      <c r="M5504" s="34">
        <f t="shared" si="890"/>
        <v>0.50600000000000001</v>
      </c>
      <c r="N5504" s="36">
        <f t="shared" si="883"/>
        <v>9.2632651329184489E-6</v>
      </c>
      <c r="O5504" s="13"/>
      <c r="Q5504" s="16">
        <v>45917</v>
      </c>
      <c r="R5504" s="17">
        <v>0.20833333333333334</v>
      </c>
      <c r="S5504" s="15">
        <v>-2.5649999999999995</v>
      </c>
      <c r="U5504" s="18">
        <v>0.50600000000000001</v>
      </c>
      <c r="V5504" s="13"/>
      <c r="Z5504" s="21">
        <f t="shared" si="884"/>
        <v>2.600731662842283</v>
      </c>
      <c r="AA5504" s="21">
        <f t="shared" si="885"/>
        <v>2.1619254303980244</v>
      </c>
      <c r="AB5504" s="21">
        <f t="shared" si="886"/>
        <v>0.13204213354270103</v>
      </c>
      <c r="AC5504" s="21">
        <f t="shared" si="887"/>
        <v>0.96</v>
      </c>
      <c r="AD5504" s="22">
        <f t="shared" si="888"/>
        <v>1.8215999999999998E-3</v>
      </c>
      <c r="AE5504" s="22">
        <f t="shared" si="889"/>
        <v>0</v>
      </c>
    </row>
    <row r="5505" spans="1:31" ht="15.75" x14ac:dyDescent="0.25">
      <c r="A5505" s="11" t="s">
        <v>173</v>
      </c>
      <c r="B5505" s="11" t="s">
        <v>5681</v>
      </c>
      <c r="C5505" s="11">
        <v>0</v>
      </c>
      <c r="D5505" s="11">
        <v>78</v>
      </c>
      <c r="E5505" s="11">
        <v>22.1</v>
      </c>
      <c r="F5505" s="11">
        <v>1.3</v>
      </c>
      <c r="H5505" s="4">
        <v>45917</v>
      </c>
      <c r="I5505" s="2" t="s">
        <v>102</v>
      </c>
      <c r="J5505" s="8">
        <f t="shared" si="881"/>
        <v>19.505000000000003</v>
      </c>
      <c r="K5505" s="29">
        <v>21.72</v>
      </c>
      <c r="L5505" s="31">
        <f t="shared" si="882"/>
        <v>81.338677141604009</v>
      </c>
      <c r="M5505" s="34">
        <f t="shared" si="890"/>
        <v>0.50600000000000001</v>
      </c>
      <c r="N5505" s="36">
        <f t="shared" si="883"/>
        <v>1.0377537247615799E-5</v>
      </c>
      <c r="O5505" s="13"/>
      <c r="Q5505" s="16">
        <v>45917</v>
      </c>
      <c r="R5505" s="17">
        <v>0.21527777777777779</v>
      </c>
      <c r="S5505" s="15">
        <v>-2.5950000000000006</v>
      </c>
      <c r="U5505" s="18">
        <v>0.50600000000000001</v>
      </c>
      <c r="V5505" s="13"/>
      <c r="Z5505" s="21">
        <f t="shared" si="884"/>
        <v>2.5991435928953237</v>
      </c>
      <c r="AA5505" s="21">
        <f t="shared" si="885"/>
        <v>2.1141090154718141</v>
      </c>
      <c r="AB5505" s="21">
        <f t="shared" si="886"/>
        <v>0.12913166007889587</v>
      </c>
      <c r="AC5505" s="21">
        <f t="shared" si="887"/>
        <v>0.96</v>
      </c>
      <c r="AD5505" s="22">
        <f t="shared" si="888"/>
        <v>1.8215999999999998E-3</v>
      </c>
      <c r="AE5505" s="22">
        <f t="shared" si="889"/>
        <v>0</v>
      </c>
    </row>
    <row r="5506" spans="1:31" ht="15.75" x14ac:dyDescent="0.25">
      <c r="A5506" s="11" t="s">
        <v>173</v>
      </c>
      <c r="B5506" s="11" t="s">
        <v>5682</v>
      </c>
      <c r="C5506" s="11">
        <v>0</v>
      </c>
      <c r="D5506" s="11">
        <v>80</v>
      </c>
      <c r="E5506" s="11">
        <v>22.1</v>
      </c>
      <c r="F5506" s="11">
        <v>0.9</v>
      </c>
      <c r="H5506" s="4">
        <v>45917</v>
      </c>
      <c r="I5506" s="2" t="s">
        <v>103</v>
      </c>
      <c r="J5506" s="8">
        <f t="shared" ref="J5506:J5569" si="891">E5506+S5506</f>
        <v>19.505000000000003</v>
      </c>
      <c r="K5506" s="29">
        <v>21.97</v>
      </c>
      <c r="L5506" s="31">
        <f t="shared" si="882"/>
        <v>79.450895728632602</v>
      </c>
      <c r="M5506" s="34">
        <f t="shared" si="890"/>
        <v>0.93600000000000005</v>
      </c>
      <c r="N5506" s="36">
        <f t="shared" si="883"/>
        <v>1.1663660053755573E-5</v>
      </c>
      <c r="O5506" s="13"/>
      <c r="Q5506" s="16">
        <v>45917</v>
      </c>
      <c r="R5506" s="17">
        <v>0.22222222222222221</v>
      </c>
      <c r="S5506" s="15">
        <v>-2.5950000000000006</v>
      </c>
      <c r="U5506" s="18">
        <v>0.93600000000000005</v>
      </c>
      <c r="V5506" s="13"/>
      <c r="Z5506" s="21">
        <f t="shared" si="884"/>
        <v>2.639100496908438</v>
      </c>
      <c r="AA5506" s="21">
        <f t="shared" si="885"/>
        <v>2.096788983972548</v>
      </c>
      <c r="AB5506" s="21">
        <f t="shared" si="886"/>
        <v>0.12782686710257635</v>
      </c>
      <c r="AC5506" s="21">
        <f t="shared" si="887"/>
        <v>0.96</v>
      </c>
      <c r="AD5506" s="22">
        <f t="shared" si="888"/>
        <v>3.3696000000000004E-3</v>
      </c>
      <c r="AE5506" s="22">
        <f t="shared" si="889"/>
        <v>0</v>
      </c>
    </row>
    <row r="5507" spans="1:31" ht="15.75" x14ac:dyDescent="0.25">
      <c r="A5507" s="11" t="s">
        <v>173</v>
      </c>
      <c r="B5507" s="11" t="s">
        <v>5683</v>
      </c>
      <c r="C5507" s="11">
        <v>0</v>
      </c>
      <c r="D5507" s="11">
        <v>80</v>
      </c>
      <c r="E5507" s="11">
        <v>21.9</v>
      </c>
      <c r="F5507" s="11">
        <v>0.6</v>
      </c>
      <c r="H5507" s="4">
        <v>45917</v>
      </c>
      <c r="I5507" s="2" t="s">
        <v>104</v>
      </c>
      <c r="J5507" s="8">
        <f t="shared" si="891"/>
        <v>19.237499999999997</v>
      </c>
      <c r="K5507" s="29">
        <v>22.21</v>
      </c>
      <c r="L5507" s="31">
        <f t="shared" ref="L5507:L5570" si="892">100*(22.1*10^6*10^((4.4-6.24*((J5507+273.2)/1000)+9.95*((J5507+273.2)/1000)^2-5.15*((J5507+273.5)/1000)^3)*(1-647.3/(J5507+273.2)))-101325*((K5507-J5507)/1514)*(1+J5507/873))/(22.1*10^6*10^((4.4-6.24*((K5507+273.2)/1000)+9.95*((K5507+273.2)/1000)^2-5.15*((K5507+273.5)/1000)^3)*(1-647.3/(K5507+273.2))))</f>
        <v>75.590165319503257</v>
      </c>
      <c r="M5507" s="34">
        <f t="shared" si="890"/>
        <v>2.0430000000000001</v>
      </c>
      <c r="N5507" s="36">
        <f t="shared" ref="N5507:N5570" si="893">(0.408*AB5507*(AE5507-$Y$7)+$Y$6*($Y$6/(K5507+273))*$Y$8*(Z5507-AA5507))/(AB5507+$Y$6*(1+AC5507*$Y$8))</f>
        <v>1.4358656313376962E-5</v>
      </c>
      <c r="O5507" s="13"/>
      <c r="Q5507" s="16">
        <v>45917</v>
      </c>
      <c r="R5507" s="17">
        <v>0.22916666666666666</v>
      </c>
      <c r="S5507" s="15">
        <v>-2.6625000000000005</v>
      </c>
      <c r="U5507" s="18">
        <v>2.0430000000000001</v>
      </c>
      <c r="V5507" s="13"/>
      <c r="Z5507" s="21">
        <f t="shared" ref="Z5507:Z5570" si="894">0.6108*EXP(17.27*K5507/(K5507+237.3))</f>
        <v>2.6779628467479863</v>
      </c>
      <c r="AA5507" s="21">
        <f t="shared" ref="AA5507:AA5570" si="895">(L5507/100)*Z5507</f>
        <v>2.0242765430516787</v>
      </c>
      <c r="AB5507" s="21">
        <f t="shared" ref="AB5507:AB5570" si="896">(4098*AA5507)/((K5507+237.3)^2)</f>
        <v>0.1231781284836504</v>
      </c>
      <c r="AC5507" s="21">
        <f t="shared" ref="AC5507:AC5570" si="897">IF(M5507&gt;10,0.24,0.96)</f>
        <v>0.96</v>
      </c>
      <c r="AD5507" s="22">
        <f t="shared" ref="AD5507:AD5570" si="898">M5507*3600/1000000</f>
        <v>7.3547999999999999E-3</v>
      </c>
      <c r="AE5507" s="22">
        <f t="shared" ref="AE5507:AE5570" si="899">IF(M5507&gt;10,(1-$Y$4)*AD5507,0)</f>
        <v>0</v>
      </c>
    </row>
    <row r="5508" spans="1:31" ht="15.75" x14ac:dyDescent="0.25">
      <c r="A5508" s="11" t="s">
        <v>173</v>
      </c>
      <c r="B5508" s="11" t="s">
        <v>5684</v>
      </c>
      <c r="C5508" s="11">
        <v>0</v>
      </c>
      <c r="D5508" s="11">
        <v>80</v>
      </c>
      <c r="E5508" s="11">
        <v>21.6</v>
      </c>
      <c r="F5508" s="11">
        <v>1.3</v>
      </c>
      <c r="H5508" s="4">
        <v>45917</v>
      </c>
      <c r="I5508" s="2" t="s">
        <v>105</v>
      </c>
      <c r="J5508" s="8">
        <f t="shared" si="891"/>
        <v>18.995000000000001</v>
      </c>
      <c r="K5508" s="29">
        <v>23.24</v>
      </c>
      <c r="L5508" s="31">
        <f t="shared" si="892"/>
        <v>66.753316195466155</v>
      </c>
      <c r="M5508" s="34">
        <f t="shared" si="890"/>
        <v>4.7119999999999997</v>
      </c>
      <c r="N5508" s="36">
        <f t="shared" si="893"/>
        <v>2.1598800614700179E-5</v>
      </c>
      <c r="O5508" s="13"/>
      <c r="Q5508" s="16">
        <v>45917</v>
      </c>
      <c r="R5508" s="17">
        <v>0.2361111111111111</v>
      </c>
      <c r="S5508" s="15">
        <v>-2.6050000000000004</v>
      </c>
      <c r="U5508" s="18">
        <v>4.7119999999999997</v>
      </c>
      <c r="V5508" s="13"/>
      <c r="Z5508" s="21">
        <f t="shared" si="894"/>
        <v>2.8504793080801774</v>
      </c>
      <c r="AA5508" s="21">
        <f t="shared" si="895"/>
        <v>1.9027894656090965</v>
      </c>
      <c r="AB5508" s="21">
        <f t="shared" si="896"/>
        <v>0.11487191861932397</v>
      </c>
      <c r="AC5508" s="21">
        <f t="shared" si="897"/>
        <v>0.96</v>
      </c>
      <c r="AD5508" s="22">
        <f t="shared" si="898"/>
        <v>1.6963200000000001E-2</v>
      </c>
      <c r="AE5508" s="22">
        <f t="shared" si="899"/>
        <v>0</v>
      </c>
    </row>
    <row r="5509" spans="1:31" ht="15.75" x14ac:dyDescent="0.25">
      <c r="A5509" s="11" t="s">
        <v>173</v>
      </c>
      <c r="B5509" s="11" t="s">
        <v>5685</v>
      </c>
      <c r="C5509" s="11">
        <v>0</v>
      </c>
      <c r="D5509" s="11">
        <v>82</v>
      </c>
      <c r="E5509" s="11">
        <v>21.5</v>
      </c>
      <c r="F5509" s="11">
        <v>1.4</v>
      </c>
      <c r="H5509" s="4">
        <v>45917</v>
      </c>
      <c r="I5509" s="2" t="s">
        <v>106</v>
      </c>
      <c r="J5509" s="8">
        <f t="shared" si="891"/>
        <v>18.922499999999999</v>
      </c>
      <c r="K5509" s="29">
        <v>24.17</v>
      </c>
      <c r="L5509" s="31">
        <f t="shared" si="892"/>
        <v>60.491423133717078</v>
      </c>
      <c r="M5509" s="34">
        <f t="shared" si="890"/>
        <v>9.44</v>
      </c>
      <c r="N5509" s="36">
        <f t="shared" si="893"/>
        <v>2.7827185442974642E-5</v>
      </c>
      <c r="O5509" s="13"/>
      <c r="Q5509" s="16">
        <v>45917</v>
      </c>
      <c r="R5509" s="17">
        <v>0.24305555555555555</v>
      </c>
      <c r="S5509" s="15">
        <v>-2.5774999999999997</v>
      </c>
      <c r="U5509" s="18">
        <v>9.44</v>
      </c>
      <c r="V5509" s="13"/>
      <c r="Z5509" s="21">
        <f t="shared" si="894"/>
        <v>3.0145005196322447</v>
      </c>
      <c r="AA5509" s="21">
        <f t="shared" si="895"/>
        <v>1.8235142646988414</v>
      </c>
      <c r="AB5509" s="21">
        <f t="shared" si="896"/>
        <v>0.10930433472683063</v>
      </c>
      <c r="AC5509" s="21">
        <f t="shared" si="897"/>
        <v>0.96</v>
      </c>
      <c r="AD5509" s="22">
        <f t="shared" si="898"/>
        <v>3.3984E-2</v>
      </c>
      <c r="AE5509" s="22">
        <f t="shared" si="899"/>
        <v>0</v>
      </c>
    </row>
    <row r="5510" spans="1:31" ht="15.75" x14ac:dyDescent="0.25">
      <c r="A5510" s="11" t="s">
        <v>173</v>
      </c>
      <c r="B5510" s="11" t="s">
        <v>5686</v>
      </c>
      <c r="C5510" s="11">
        <v>0</v>
      </c>
      <c r="D5510" s="11">
        <v>81</v>
      </c>
      <c r="E5510" s="11">
        <v>21.5</v>
      </c>
      <c r="F5510" s="11">
        <v>1.7</v>
      </c>
      <c r="H5510" s="4">
        <v>45917</v>
      </c>
      <c r="I5510" s="2" t="s">
        <v>107</v>
      </c>
      <c r="J5510" s="8">
        <f t="shared" si="891"/>
        <v>19.137499999999999</v>
      </c>
      <c r="K5510" s="29">
        <v>24.81</v>
      </c>
      <c r="L5510" s="31">
        <f t="shared" si="892"/>
        <v>58.220424731348814</v>
      </c>
      <c r="M5510" s="34">
        <f t="shared" si="890"/>
        <v>12.87</v>
      </c>
      <c r="N5510" s="36">
        <f t="shared" si="893"/>
        <v>8.7809403128317181E-3</v>
      </c>
      <c r="O5510" s="13"/>
      <c r="Q5510" s="16">
        <v>45917</v>
      </c>
      <c r="R5510" s="17">
        <v>0.25</v>
      </c>
      <c r="S5510" s="15">
        <v>-2.3625000000000016</v>
      </c>
      <c r="U5510" s="18">
        <v>12.87</v>
      </c>
      <c r="V5510" s="13"/>
      <c r="Z5510" s="21">
        <f t="shared" si="894"/>
        <v>3.1321030864504715</v>
      </c>
      <c r="AA5510" s="21">
        <f t="shared" si="895"/>
        <v>1.8235237199551499</v>
      </c>
      <c r="AB5510" s="21">
        <f t="shared" si="896"/>
        <v>0.1087717685958851</v>
      </c>
      <c r="AC5510" s="21">
        <f t="shared" si="897"/>
        <v>0.24</v>
      </c>
      <c r="AD5510" s="22">
        <f t="shared" si="898"/>
        <v>4.6331999999999998E-2</v>
      </c>
      <c r="AE5510" s="22">
        <f t="shared" si="899"/>
        <v>3.5675640000000002E-2</v>
      </c>
    </row>
    <row r="5511" spans="1:31" ht="15.75" x14ac:dyDescent="0.25">
      <c r="A5511" s="11" t="s">
        <v>173</v>
      </c>
      <c r="B5511" s="11" t="s">
        <v>5687</v>
      </c>
      <c r="C5511" s="11">
        <v>0</v>
      </c>
      <c r="D5511" s="11">
        <v>81</v>
      </c>
      <c r="E5511" s="11">
        <v>21.6</v>
      </c>
      <c r="F5511" s="11">
        <v>1.1000000000000001</v>
      </c>
      <c r="H5511" s="4">
        <v>45917</v>
      </c>
      <c r="I5511" s="2" t="s">
        <v>108</v>
      </c>
      <c r="J5511" s="8">
        <f t="shared" si="891"/>
        <v>19.240000000000002</v>
      </c>
      <c r="K5511" s="29">
        <v>25.56</v>
      </c>
      <c r="L5511" s="31">
        <f t="shared" si="892"/>
        <v>54.743603087296329</v>
      </c>
      <c r="M5511" s="34">
        <f t="shared" si="890"/>
        <v>17.420000000000002</v>
      </c>
      <c r="N5511" s="36">
        <f t="shared" si="893"/>
        <v>1.1771040237531801E-2</v>
      </c>
      <c r="O5511" s="13"/>
      <c r="Q5511" s="16">
        <v>45917</v>
      </c>
      <c r="R5511" s="17">
        <v>0.25694444444444442</v>
      </c>
      <c r="S5511" s="15">
        <v>-2.3599999999999994</v>
      </c>
      <c r="U5511" s="18">
        <v>17.420000000000002</v>
      </c>
      <c r="V5511" s="13"/>
      <c r="Z5511" s="21">
        <f t="shared" si="894"/>
        <v>3.2749933013425738</v>
      </c>
      <c r="AA5511" s="21">
        <f t="shared" si="895"/>
        <v>1.7928493340225213</v>
      </c>
      <c r="AB5511" s="21">
        <f t="shared" si="896"/>
        <v>0.10633267540257195</v>
      </c>
      <c r="AC5511" s="21">
        <f t="shared" si="897"/>
        <v>0.24</v>
      </c>
      <c r="AD5511" s="22">
        <f t="shared" si="898"/>
        <v>6.2712000000000004E-2</v>
      </c>
      <c r="AE5511" s="22">
        <f t="shared" si="899"/>
        <v>4.8288240000000003E-2</v>
      </c>
    </row>
    <row r="5512" spans="1:31" ht="15.75" x14ac:dyDescent="0.25">
      <c r="A5512" s="11" t="s">
        <v>173</v>
      </c>
      <c r="B5512" s="11" t="s">
        <v>5688</v>
      </c>
      <c r="C5512" s="11">
        <v>2</v>
      </c>
      <c r="D5512" s="11">
        <v>80</v>
      </c>
      <c r="E5512" s="11">
        <v>21.7</v>
      </c>
      <c r="F5512" s="11">
        <v>1</v>
      </c>
      <c r="H5512" s="4">
        <v>45917</v>
      </c>
      <c r="I5512" s="2" t="s">
        <v>109</v>
      </c>
      <c r="J5512" s="8">
        <f t="shared" si="891"/>
        <v>19.4925</v>
      </c>
      <c r="K5512" s="29">
        <v>26.3</v>
      </c>
      <c r="L5512" s="31">
        <f t="shared" si="892"/>
        <v>52.44098818576331</v>
      </c>
      <c r="M5512" s="34">
        <f t="shared" si="890"/>
        <v>21.29</v>
      </c>
      <c r="N5512" s="36">
        <f t="shared" si="893"/>
        <v>1.4353380703344144E-2</v>
      </c>
      <c r="O5512" s="13"/>
      <c r="Q5512" s="16">
        <v>45917</v>
      </c>
      <c r="R5512" s="17">
        <v>0.2638888888888889</v>
      </c>
      <c r="S5512" s="15">
        <v>-2.2074999999999996</v>
      </c>
      <c r="U5512" s="18">
        <v>21.29</v>
      </c>
      <c r="V5512" s="13"/>
      <c r="Z5512" s="21">
        <f t="shared" si="894"/>
        <v>3.4215146678582187</v>
      </c>
      <c r="AA5512" s="21">
        <f t="shared" si="895"/>
        <v>1.7942761027456871</v>
      </c>
      <c r="AB5512" s="21">
        <f t="shared" si="896"/>
        <v>0.10582064764881242</v>
      </c>
      <c r="AC5512" s="21">
        <f t="shared" si="897"/>
        <v>0.24</v>
      </c>
      <c r="AD5512" s="22">
        <f t="shared" si="898"/>
        <v>7.6644000000000004E-2</v>
      </c>
      <c r="AE5512" s="22">
        <f t="shared" si="899"/>
        <v>5.9015880000000007E-2</v>
      </c>
    </row>
    <row r="5513" spans="1:31" ht="15.75" x14ac:dyDescent="0.25">
      <c r="A5513" s="11" t="s">
        <v>173</v>
      </c>
      <c r="B5513" s="11" t="s">
        <v>5689</v>
      </c>
      <c r="C5513" s="11">
        <v>4</v>
      </c>
      <c r="D5513" s="11">
        <v>80</v>
      </c>
      <c r="E5513" s="11">
        <v>21.7</v>
      </c>
      <c r="F5513" s="11">
        <v>1.3</v>
      </c>
      <c r="H5513" s="4">
        <v>45917</v>
      </c>
      <c r="I5513" s="2" t="s">
        <v>110</v>
      </c>
      <c r="J5513" s="8">
        <f t="shared" si="891"/>
        <v>19.875</v>
      </c>
      <c r="K5513" s="29">
        <v>26.89</v>
      </c>
      <c r="L5513" s="31">
        <f t="shared" si="892"/>
        <v>51.776081585192259</v>
      </c>
      <c r="M5513" s="34">
        <f t="shared" si="890"/>
        <v>24.91</v>
      </c>
      <c r="N5513" s="36">
        <f t="shared" si="893"/>
        <v>1.6906976760843472E-2</v>
      </c>
      <c r="O5513" s="13"/>
      <c r="Q5513" s="16">
        <v>45917</v>
      </c>
      <c r="R5513" s="17">
        <v>0.27083333333333331</v>
      </c>
      <c r="S5513" s="15">
        <v>-1.8249999999999993</v>
      </c>
      <c r="U5513" s="18">
        <v>24.91</v>
      </c>
      <c r="V5513" s="13"/>
      <c r="Z5513" s="21">
        <f t="shared" si="894"/>
        <v>3.542396181346346</v>
      </c>
      <c r="AA5513" s="21">
        <f t="shared" si="895"/>
        <v>1.8341139369246191</v>
      </c>
      <c r="AB5513" s="21">
        <f t="shared" si="896"/>
        <v>0.10768755467331752</v>
      </c>
      <c r="AC5513" s="21">
        <f t="shared" si="897"/>
        <v>0.24</v>
      </c>
      <c r="AD5513" s="22">
        <f t="shared" si="898"/>
        <v>8.9676000000000006E-2</v>
      </c>
      <c r="AE5513" s="22">
        <f t="shared" si="899"/>
        <v>6.9050520000000004E-2</v>
      </c>
    </row>
    <row r="5514" spans="1:31" ht="15.75" x14ac:dyDescent="0.25">
      <c r="A5514" s="11" t="s">
        <v>173</v>
      </c>
      <c r="B5514" s="11" t="s">
        <v>5690</v>
      </c>
      <c r="C5514" s="11">
        <v>10</v>
      </c>
      <c r="D5514" s="11">
        <v>80</v>
      </c>
      <c r="E5514" s="11">
        <v>21.9</v>
      </c>
      <c r="F5514" s="11">
        <v>1.6</v>
      </c>
      <c r="H5514" s="4">
        <v>45917</v>
      </c>
      <c r="I5514" s="2" t="s">
        <v>111</v>
      </c>
      <c r="J5514" s="8">
        <f t="shared" si="891"/>
        <v>20.3325</v>
      </c>
      <c r="K5514" s="29">
        <v>27.25</v>
      </c>
      <c r="L5514" s="31">
        <f t="shared" si="892"/>
        <v>52.714746697853073</v>
      </c>
      <c r="M5514" s="34">
        <f t="shared" ref="M5514:M5577" si="900">U5514</f>
        <v>31.39</v>
      </c>
      <c r="N5514" s="36">
        <f t="shared" si="893"/>
        <v>2.160191597815142E-2</v>
      </c>
      <c r="O5514" s="13"/>
      <c r="Q5514" s="16">
        <v>45917</v>
      </c>
      <c r="R5514" s="17">
        <v>0.27777777777777779</v>
      </c>
      <c r="S5514" s="15">
        <v>-1.5674999999999999</v>
      </c>
      <c r="U5514" s="18">
        <v>31.39</v>
      </c>
      <c r="V5514" s="13"/>
      <c r="Z5514" s="21">
        <f t="shared" si="894"/>
        <v>3.6179675694330391</v>
      </c>
      <c r="AA5514" s="21">
        <f t="shared" si="895"/>
        <v>1.9072024398370981</v>
      </c>
      <c r="AB5514" s="21">
        <f t="shared" si="896"/>
        <v>0.11167429410540421</v>
      </c>
      <c r="AC5514" s="21">
        <f t="shared" si="897"/>
        <v>0.24</v>
      </c>
      <c r="AD5514" s="22">
        <f t="shared" si="898"/>
        <v>0.11300399999999999</v>
      </c>
      <c r="AE5514" s="22">
        <f t="shared" si="899"/>
        <v>8.7013079999999993E-2</v>
      </c>
    </row>
    <row r="5515" spans="1:31" ht="15.75" x14ac:dyDescent="0.25">
      <c r="A5515" s="11" t="s">
        <v>173</v>
      </c>
      <c r="B5515" s="11" t="s">
        <v>5691</v>
      </c>
      <c r="C5515" s="11">
        <v>23</v>
      </c>
      <c r="D5515" s="11">
        <v>79</v>
      </c>
      <c r="E5515" s="11">
        <v>22</v>
      </c>
      <c r="F5515" s="11">
        <v>1.5</v>
      </c>
      <c r="H5515" s="4">
        <v>45917</v>
      </c>
      <c r="I5515" s="2" t="s">
        <v>112</v>
      </c>
      <c r="J5515" s="8">
        <f t="shared" si="891"/>
        <v>20.627499999999998</v>
      </c>
      <c r="K5515" s="29">
        <v>28.2</v>
      </c>
      <c r="L5515" s="31">
        <f t="shared" si="892"/>
        <v>49.826472403173959</v>
      </c>
      <c r="M5515" s="34">
        <f t="shared" si="900"/>
        <v>40.71</v>
      </c>
      <c r="N5515" s="36">
        <f t="shared" si="893"/>
        <v>2.7919532114726107E-2</v>
      </c>
      <c r="O5515" s="13"/>
      <c r="Q5515" s="16">
        <v>45917</v>
      </c>
      <c r="R5515" s="17">
        <v>0.28472222222222221</v>
      </c>
      <c r="S5515" s="15">
        <v>-1.3725000000000005</v>
      </c>
      <c r="U5515" s="18">
        <v>40.71</v>
      </c>
      <c r="V5515" s="13"/>
      <c r="Z5515" s="21">
        <f t="shared" si="894"/>
        <v>3.8241720180540506</v>
      </c>
      <c r="AA5515" s="21">
        <f t="shared" si="895"/>
        <v>1.9054500152256022</v>
      </c>
      <c r="AB5515" s="21">
        <f t="shared" si="896"/>
        <v>0.11077466972233065</v>
      </c>
      <c r="AC5515" s="21">
        <f t="shared" si="897"/>
        <v>0.24</v>
      </c>
      <c r="AD5515" s="22">
        <f t="shared" si="898"/>
        <v>0.14655599999999999</v>
      </c>
      <c r="AE5515" s="22">
        <f t="shared" si="899"/>
        <v>0.11284812</v>
      </c>
    </row>
    <row r="5516" spans="1:31" ht="15.75" x14ac:dyDescent="0.25">
      <c r="A5516" s="11" t="s">
        <v>173</v>
      </c>
      <c r="B5516" s="11" t="s">
        <v>5692</v>
      </c>
      <c r="C5516" s="11">
        <v>37</v>
      </c>
      <c r="D5516" s="11">
        <v>78</v>
      </c>
      <c r="E5516" s="11">
        <v>22.3</v>
      </c>
      <c r="F5516" s="11">
        <v>1.4</v>
      </c>
      <c r="H5516" s="4">
        <v>45917</v>
      </c>
      <c r="I5516" s="2" t="s">
        <v>113</v>
      </c>
      <c r="J5516" s="8">
        <f t="shared" si="891"/>
        <v>21.074999999999999</v>
      </c>
      <c r="K5516" s="29">
        <v>28.32</v>
      </c>
      <c r="L5516" s="31">
        <f t="shared" si="892"/>
        <v>51.823949070818813</v>
      </c>
      <c r="M5516" s="34">
        <f t="shared" si="900"/>
        <v>40.340000000000003</v>
      </c>
      <c r="N5516" s="36">
        <f t="shared" si="893"/>
        <v>2.8155503052215435E-2</v>
      </c>
      <c r="O5516" s="13"/>
      <c r="Q5516" s="16">
        <v>45917</v>
      </c>
      <c r="R5516" s="17">
        <v>0.29166666666666669</v>
      </c>
      <c r="S5516" s="15">
        <v>-1.2250000000000005</v>
      </c>
      <c r="U5516" s="18">
        <v>40.340000000000003</v>
      </c>
      <c r="V5516" s="13"/>
      <c r="Z5516" s="21">
        <f t="shared" si="894"/>
        <v>3.8509327866725735</v>
      </c>
      <c r="AA5516" s="21">
        <f t="shared" si="895"/>
        <v>1.9957054461166581</v>
      </c>
      <c r="AB5516" s="21">
        <f t="shared" si="896"/>
        <v>0.11591692500056829</v>
      </c>
      <c r="AC5516" s="21">
        <f t="shared" si="897"/>
        <v>0.24</v>
      </c>
      <c r="AD5516" s="22">
        <f t="shared" si="898"/>
        <v>0.14522399999999999</v>
      </c>
      <c r="AE5516" s="22">
        <f t="shared" si="899"/>
        <v>0.11182248</v>
      </c>
    </row>
    <row r="5517" spans="1:31" ht="15.75" x14ac:dyDescent="0.25">
      <c r="A5517" s="11" t="s">
        <v>173</v>
      </c>
      <c r="B5517" s="11" t="s">
        <v>5693</v>
      </c>
      <c r="C5517" s="11">
        <v>66</v>
      </c>
      <c r="D5517" s="11">
        <v>77</v>
      </c>
      <c r="E5517" s="11">
        <v>22.6</v>
      </c>
      <c r="F5517" s="11">
        <v>1.1000000000000001</v>
      </c>
      <c r="H5517" s="4">
        <v>45917</v>
      </c>
      <c r="I5517" s="2" t="s">
        <v>114</v>
      </c>
      <c r="J5517" s="8">
        <f t="shared" si="891"/>
        <v>21.5075</v>
      </c>
      <c r="K5517" s="29">
        <v>29.06</v>
      </c>
      <c r="L5517" s="31">
        <f t="shared" si="892"/>
        <v>50.781866984125905</v>
      </c>
      <c r="M5517" s="34">
        <f t="shared" si="900"/>
        <v>43.47</v>
      </c>
      <c r="N5517" s="36">
        <f t="shared" si="893"/>
        <v>3.05361130979767E-2</v>
      </c>
      <c r="O5517" s="13"/>
      <c r="Q5517" s="16">
        <v>45917</v>
      </c>
      <c r="R5517" s="17">
        <v>0.2986111111111111</v>
      </c>
      <c r="S5517" s="15">
        <v>-1.0925000000000011</v>
      </c>
      <c r="U5517" s="18">
        <v>43.47</v>
      </c>
      <c r="V5517" s="13"/>
      <c r="Z5517" s="21">
        <f t="shared" si="894"/>
        <v>4.0195876958843098</v>
      </c>
      <c r="AA5517" s="21">
        <f t="shared" si="895"/>
        <v>2.0412216770342613</v>
      </c>
      <c r="AB5517" s="21">
        <f t="shared" si="896"/>
        <v>0.11790279846686286</v>
      </c>
      <c r="AC5517" s="21">
        <f t="shared" si="897"/>
        <v>0.24</v>
      </c>
      <c r="AD5517" s="22">
        <f t="shared" si="898"/>
        <v>0.15649199999999999</v>
      </c>
      <c r="AE5517" s="22">
        <f t="shared" si="899"/>
        <v>0.12049884</v>
      </c>
    </row>
    <row r="5518" spans="1:31" ht="15.75" x14ac:dyDescent="0.25">
      <c r="A5518" s="11" t="s">
        <v>173</v>
      </c>
      <c r="B5518" s="11" t="s">
        <v>5694</v>
      </c>
      <c r="C5518" s="11">
        <v>118</v>
      </c>
      <c r="D5518" s="11">
        <v>76</v>
      </c>
      <c r="E5518" s="11">
        <v>23</v>
      </c>
      <c r="F5518" s="11">
        <v>1.2</v>
      </c>
      <c r="H5518" s="4">
        <v>45917</v>
      </c>
      <c r="I5518" s="2" t="s">
        <v>115</v>
      </c>
      <c r="J5518" s="8">
        <f t="shared" si="891"/>
        <v>22.105</v>
      </c>
      <c r="K5518" s="29">
        <v>29.69</v>
      </c>
      <c r="L5518" s="31">
        <f t="shared" si="892"/>
        <v>51.194729330970873</v>
      </c>
      <c r="M5518" s="34">
        <f t="shared" si="900"/>
        <v>55.73</v>
      </c>
      <c r="N5518" s="36">
        <f t="shared" si="893"/>
        <v>3.9721372701581659E-2</v>
      </c>
      <c r="O5518" s="13"/>
      <c r="Q5518" s="16">
        <v>45917</v>
      </c>
      <c r="R5518" s="17">
        <v>0.30555555555555558</v>
      </c>
      <c r="S5518" s="15">
        <v>-0.89500000000000046</v>
      </c>
      <c r="U5518" s="18">
        <v>55.73</v>
      </c>
      <c r="V5518" s="13"/>
      <c r="Z5518" s="21">
        <f t="shared" si="894"/>
        <v>4.1682002562435585</v>
      </c>
      <c r="AA5518" s="21">
        <f t="shared" si="895"/>
        <v>2.133898839156724</v>
      </c>
      <c r="AB5518" s="21">
        <f t="shared" si="896"/>
        <v>0.12267492200311772</v>
      </c>
      <c r="AC5518" s="21">
        <f t="shared" si="897"/>
        <v>0.24</v>
      </c>
      <c r="AD5518" s="22">
        <f t="shared" si="898"/>
        <v>0.200628</v>
      </c>
      <c r="AE5518" s="22">
        <f t="shared" si="899"/>
        <v>0.15448355999999999</v>
      </c>
    </row>
    <row r="5519" spans="1:31" ht="15.75" x14ac:dyDescent="0.25">
      <c r="A5519" s="11" t="s">
        <v>173</v>
      </c>
      <c r="B5519" s="11" t="s">
        <v>5695</v>
      </c>
      <c r="C5519" s="11">
        <v>150</v>
      </c>
      <c r="D5519" s="11">
        <v>74</v>
      </c>
      <c r="E5519" s="11">
        <v>23.7</v>
      </c>
      <c r="F5519" s="11">
        <v>1.2</v>
      </c>
      <c r="H5519" s="4">
        <v>45917</v>
      </c>
      <c r="I5519" s="2" t="s">
        <v>116</v>
      </c>
      <c r="J5519" s="8">
        <f t="shared" si="891"/>
        <v>23.0425</v>
      </c>
      <c r="K5519" s="29">
        <v>29.67</v>
      </c>
      <c r="L5519" s="31">
        <f t="shared" si="892"/>
        <v>56.579825867991168</v>
      </c>
      <c r="M5519" s="34">
        <f t="shared" si="900"/>
        <v>117.9</v>
      </c>
      <c r="N5519" s="36">
        <f t="shared" si="893"/>
        <v>8.701070923607214E-2</v>
      </c>
      <c r="O5519" s="13"/>
      <c r="Q5519" s="16">
        <v>45917</v>
      </c>
      <c r="R5519" s="17">
        <v>0.3125</v>
      </c>
      <c r="S5519" s="15">
        <v>-0.65749999999999975</v>
      </c>
      <c r="U5519" s="18">
        <v>117.9</v>
      </c>
      <c r="V5519" s="13"/>
      <c r="Z5519" s="21">
        <f t="shared" si="894"/>
        <v>4.1634099694488995</v>
      </c>
      <c r="AA5519" s="21">
        <f t="shared" si="895"/>
        <v>2.3556501108847718</v>
      </c>
      <c r="AB5519" s="21">
        <f t="shared" si="896"/>
        <v>0.13544339008284406</v>
      </c>
      <c r="AC5519" s="21">
        <f t="shared" si="897"/>
        <v>0.24</v>
      </c>
      <c r="AD5519" s="22">
        <f t="shared" si="898"/>
        <v>0.42443999999999998</v>
      </c>
      <c r="AE5519" s="22">
        <f t="shared" si="899"/>
        <v>0.32681880000000002</v>
      </c>
    </row>
    <row r="5520" spans="1:31" ht="15.75" x14ac:dyDescent="0.25">
      <c r="A5520" s="11" t="s">
        <v>173</v>
      </c>
      <c r="B5520" s="11" t="s">
        <v>5696</v>
      </c>
      <c r="C5520" s="11">
        <v>186</v>
      </c>
      <c r="D5520" s="11">
        <v>71</v>
      </c>
      <c r="E5520" s="11">
        <v>24.4</v>
      </c>
      <c r="F5520" s="11">
        <v>1</v>
      </c>
      <c r="H5520" s="4">
        <v>45917</v>
      </c>
      <c r="I5520" s="2" t="s">
        <v>117</v>
      </c>
      <c r="J5520" s="8">
        <f t="shared" si="891"/>
        <v>23.839999999999996</v>
      </c>
      <c r="K5520" s="29">
        <v>29.62</v>
      </c>
      <c r="L5520" s="31">
        <f t="shared" si="892"/>
        <v>61.494383139449006</v>
      </c>
      <c r="M5520" s="34">
        <f t="shared" si="900"/>
        <v>129.80000000000001</v>
      </c>
      <c r="N5520" s="36">
        <f t="shared" si="893"/>
        <v>9.8438759898645922E-2</v>
      </c>
      <c r="O5520" s="13"/>
      <c r="Q5520" s="16">
        <v>45917</v>
      </c>
      <c r="R5520" s="17">
        <v>0.31944444444444442</v>
      </c>
      <c r="S5520" s="15">
        <v>-0.5600000000000005</v>
      </c>
      <c r="U5520" s="18">
        <v>129.80000000000001</v>
      </c>
      <c r="V5520" s="13"/>
      <c r="Z5520" s="21">
        <f t="shared" si="894"/>
        <v>4.1514551941242575</v>
      </c>
      <c r="AA5520" s="21">
        <f t="shared" si="895"/>
        <v>2.5529117629373275</v>
      </c>
      <c r="AB5520" s="21">
        <f t="shared" si="896"/>
        <v>0.14684038892611204</v>
      </c>
      <c r="AC5520" s="21">
        <f t="shared" si="897"/>
        <v>0.24</v>
      </c>
      <c r="AD5520" s="22">
        <f t="shared" si="898"/>
        <v>0.46728000000000008</v>
      </c>
      <c r="AE5520" s="22">
        <f t="shared" si="899"/>
        <v>0.35980560000000006</v>
      </c>
    </row>
    <row r="5521" spans="1:31" ht="15.75" x14ac:dyDescent="0.25">
      <c r="A5521" s="11" t="s">
        <v>173</v>
      </c>
      <c r="B5521" s="11" t="s">
        <v>5697</v>
      </c>
      <c r="C5521" s="11">
        <v>220</v>
      </c>
      <c r="D5521" s="11">
        <v>69</v>
      </c>
      <c r="E5521" s="11">
        <v>24.9</v>
      </c>
      <c r="F5521" s="11">
        <v>1.8</v>
      </c>
      <c r="H5521" s="4">
        <v>45917</v>
      </c>
      <c r="I5521" s="2" t="s">
        <v>118</v>
      </c>
      <c r="J5521" s="8">
        <f t="shared" si="891"/>
        <v>24.184999999999999</v>
      </c>
      <c r="K5521" s="29">
        <v>30.09</v>
      </c>
      <c r="L5521" s="31">
        <f t="shared" si="892"/>
        <v>61.098860742208934</v>
      </c>
      <c r="M5521" s="34">
        <f t="shared" si="900"/>
        <v>138.19999999999999</v>
      </c>
      <c r="N5521" s="36">
        <f t="shared" si="893"/>
        <v>0.10539393140849118</v>
      </c>
      <c r="O5521" s="13"/>
      <c r="Q5521" s="16">
        <v>45917</v>
      </c>
      <c r="R5521" s="17">
        <v>0.3263888888888889</v>
      </c>
      <c r="S5521" s="15">
        <v>-0.71499999999999986</v>
      </c>
      <c r="U5521" s="18">
        <v>138.19999999999999</v>
      </c>
      <c r="V5521" s="13"/>
      <c r="Z5521" s="21">
        <f t="shared" si="894"/>
        <v>4.2650178232204734</v>
      </c>
      <c r="AA5521" s="21">
        <f t="shared" si="895"/>
        <v>2.6058773004398681</v>
      </c>
      <c r="AB5521" s="21">
        <f t="shared" si="896"/>
        <v>0.14936044345586294</v>
      </c>
      <c r="AC5521" s="21">
        <f t="shared" si="897"/>
        <v>0.24</v>
      </c>
      <c r="AD5521" s="22">
        <f t="shared" si="898"/>
        <v>0.49751999999999996</v>
      </c>
      <c r="AE5521" s="22">
        <f t="shared" si="899"/>
        <v>0.3830904</v>
      </c>
    </row>
    <row r="5522" spans="1:31" ht="15.75" x14ac:dyDescent="0.25">
      <c r="A5522" s="11" t="s">
        <v>173</v>
      </c>
      <c r="B5522" s="11" t="s">
        <v>5698</v>
      </c>
      <c r="C5522" s="11">
        <v>260</v>
      </c>
      <c r="D5522" s="11">
        <v>68</v>
      </c>
      <c r="E5522" s="11">
        <v>25.1</v>
      </c>
      <c r="F5522" s="11">
        <v>1.2</v>
      </c>
      <c r="H5522" s="4">
        <v>45917</v>
      </c>
      <c r="I5522" s="2" t="s">
        <v>119</v>
      </c>
      <c r="J5522" s="8">
        <f t="shared" si="891"/>
        <v>24.060000000000002</v>
      </c>
      <c r="K5522" s="29">
        <v>29.42</v>
      </c>
      <c r="L5522" s="31">
        <f t="shared" si="892"/>
        <v>63.873991615161117</v>
      </c>
      <c r="M5522" s="34">
        <f t="shared" si="900"/>
        <v>153.5</v>
      </c>
      <c r="N5522" s="36">
        <f t="shared" si="893"/>
        <v>0.11747086101320317</v>
      </c>
      <c r="O5522" s="13"/>
      <c r="Q5522" s="16">
        <v>45917</v>
      </c>
      <c r="R5522" s="17">
        <v>0.33333333333333331</v>
      </c>
      <c r="S5522" s="15">
        <v>-1.0400000000000009</v>
      </c>
      <c r="U5522" s="18">
        <v>153.5</v>
      </c>
      <c r="V5522" s="13"/>
      <c r="Z5522" s="21">
        <f t="shared" si="894"/>
        <v>4.1039341319078364</v>
      </c>
      <c r="AA5522" s="21">
        <f t="shared" si="895"/>
        <v>2.6213465433065468</v>
      </c>
      <c r="AB5522" s="21">
        <f t="shared" si="896"/>
        <v>0.1510028790742427</v>
      </c>
      <c r="AC5522" s="21">
        <f t="shared" si="897"/>
        <v>0.24</v>
      </c>
      <c r="AD5522" s="22">
        <f t="shared" si="898"/>
        <v>0.55259999999999998</v>
      </c>
      <c r="AE5522" s="22">
        <f t="shared" si="899"/>
        <v>0.42550199999999999</v>
      </c>
    </row>
    <row r="5523" spans="1:31" ht="15.75" x14ac:dyDescent="0.25">
      <c r="A5523" s="11" t="s">
        <v>173</v>
      </c>
      <c r="B5523" s="11" t="s">
        <v>5699</v>
      </c>
      <c r="C5523" s="11">
        <v>300</v>
      </c>
      <c r="D5523" s="11">
        <v>67</v>
      </c>
      <c r="E5523" s="11">
        <v>25.6</v>
      </c>
      <c r="F5523" s="11">
        <v>1.3</v>
      </c>
      <c r="H5523" s="4">
        <v>45917</v>
      </c>
      <c r="I5523" s="2" t="s">
        <v>120</v>
      </c>
      <c r="J5523" s="8">
        <f t="shared" si="891"/>
        <v>24.227500000000003</v>
      </c>
      <c r="K5523" s="29">
        <v>28.9</v>
      </c>
      <c r="L5523" s="31">
        <f t="shared" si="892"/>
        <v>67.77943332968222</v>
      </c>
      <c r="M5523" s="34">
        <f t="shared" si="900"/>
        <v>170.5</v>
      </c>
      <c r="N5523" s="36">
        <f t="shared" si="893"/>
        <v>0.13186707275400969</v>
      </c>
      <c r="O5523" s="13"/>
      <c r="Q5523" s="16">
        <v>45917</v>
      </c>
      <c r="R5523" s="17">
        <v>0.34027777777777779</v>
      </c>
      <c r="S5523" s="15">
        <v>-1.3724999999999996</v>
      </c>
      <c r="U5523" s="18">
        <v>170.5</v>
      </c>
      <c r="V5523" s="13"/>
      <c r="Z5523" s="21">
        <f t="shared" si="894"/>
        <v>3.9825871656612759</v>
      </c>
      <c r="AA5523" s="21">
        <f t="shared" si="895"/>
        <v>2.6993750127458651</v>
      </c>
      <c r="AB5523" s="21">
        <f t="shared" si="896"/>
        <v>0.15610581292758979</v>
      </c>
      <c r="AC5523" s="21">
        <f t="shared" si="897"/>
        <v>0.24</v>
      </c>
      <c r="AD5523" s="22">
        <f t="shared" si="898"/>
        <v>0.61380000000000001</v>
      </c>
      <c r="AE5523" s="22">
        <f t="shared" si="899"/>
        <v>0.47262600000000005</v>
      </c>
    </row>
    <row r="5524" spans="1:31" ht="15.75" x14ac:dyDescent="0.25">
      <c r="A5524" s="11" t="s">
        <v>173</v>
      </c>
      <c r="B5524" s="11" t="s">
        <v>5700</v>
      </c>
      <c r="C5524" s="11">
        <v>335</v>
      </c>
      <c r="D5524" s="11">
        <v>65</v>
      </c>
      <c r="E5524" s="11">
        <v>26</v>
      </c>
      <c r="F5524" s="11">
        <v>1.8</v>
      </c>
      <c r="H5524" s="6">
        <v>45917</v>
      </c>
      <c r="I5524" s="2" t="s">
        <v>121</v>
      </c>
      <c r="J5524" s="8">
        <f t="shared" si="891"/>
        <v>24.145</v>
      </c>
      <c r="K5524" s="30">
        <v>29.76</v>
      </c>
      <c r="L5524" s="31">
        <f t="shared" si="892"/>
        <v>62.577252238693788</v>
      </c>
      <c r="M5524" s="34">
        <f t="shared" si="900"/>
        <v>127.7</v>
      </c>
      <c r="N5524" s="36">
        <f t="shared" si="893"/>
        <v>9.7622731062597695E-2</v>
      </c>
      <c r="O5524" s="13"/>
      <c r="Q5524" s="16">
        <v>45917</v>
      </c>
      <c r="R5524" s="17">
        <v>0.34722222222222221</v>
      </c>
      <c r="S5524" s="15">
        <v>-1.8550000000000004</v>
      </c>
      <c r="U5524" s="18">
        <v>127.7</v>
      </c>
      <c r="V5524" s="13"/>
      <c r="Z5524" s="21">
        <f t="shared" si="894"/>
        <v>4.1850040288880246</v>
      </c>
      <c r="AA5524" s="21">
        <f t="shared" si="895"/>
        <v>2.6188605273567567</v>
      </c>
      <c r="AB5524" s="21">
        <f t="shared" si="896"/>
        <v>0.15047579086613347</v>
      </c>
      <c r="AC5524" s="21">
        <f t="shared" si="897"/>
        <v>0.24</v>
      </c>
      <c r="AD5524" s="22">
        <f t="shared" si="898"/>
        <v>0.45972000000000002</v>
      </c>
      <c r="AE5524" s="22">
        <f t="shared" si="899"/>
        <v>0.35398440000000003</v>
      </c>
    </row>
    <row r="5525" spans="1:31" ht="15.75" x14ac:dyDescent="0.25">
      <c r="A5525" s="11" t="s">
        <v>173</v>
      </c>
      <c r="B5525" s="11" t="s">
        <v>5701</v>
      </c>
      <c r="C5525" s="11">
        <v>372</v>
      </c>
      <c r="D5525" s="11">
        <v>64</v>
      </c>
      <c r="E5525" s="11">
        <v>26.6</v>
      </c>
      <c r="F5525" s="11">
        <v>1.6</v>
      </c>
      <c r="H5525" s="6">
        <v>45917</v>
      </c>
      <c r="I5525" s="2" t="s">
        <v>122</v>
      </c>
      <c r="J5525" s="8">
        <f t="shared" si="891"/>
        <v>24.340000000000003</v>
      </c>
      <c r="K5525" s="30">
        <v>31.21</v>
      </c>
      <c r="L5525" s="31">
        <f t="shared" si="892"/>
        <v>56.454610308533624</v>
      </c>
      <c r="M5525" s="34">
        <f t="shared" si="900"/>
        <v>190.9</v>
      </c>
      <c r="N5525" s="36">
        <f t="shared" si="893"/>
        <v>0.14445956775622212</v>
      </c>
      <c r="O5525" s="13"/>
      <c r="Q5525" s="16">
        <v>45917</v>
      </c>
      <c r="R5525" s="17">
        <v>0.35416666666666669</v>
      </c>
      <c r="S5525" s="15">
        <v>-2.2599999999999998</v>
      </c>
      <c r="U5525" s="18">
        <v>190.9</v>
      </c>
      <c r="V5525" s="13"/>
      <c r="Z5525" s="21">
        <f t="shared" si="894"/>
        <v>4.5465833161558216</v>
      </c>
      <c r="AA5525" s="21">
        <f t="shared" si="895"/>
        <v>2.5667558934885744</v>
      </c>
      <c r="AB5525" s="21">
        <f t="shared" si="896"/>
        <v>0.14589338229093884</v>
      </c>
      <c r="AC5525" s="21">
        <f t="shared" si="897"/>
        <v>0.24</v>
      </c>
      <c r="AD5525" s="22">
        <f t="shared" si="898"/>
        <v>0.68723999999999996</v>
      </c>
      <c r="AE5525" s="22">
        <f t="shared" si="899"/>
        <v>0.52917479999999995</v>
      </c>
    </row>
    <row r="5526" spans="1:31" ht="15.75" x14ac:dyDescent="0.25">
      <c r="A5526" s="11" t="s">
        <v>173</v>
      </c>
      <c r="B5526" s="11" t="s">
        <v>5702</v>
      </c>
      <c r="C5526" s="11">
        <v>401</v>
      </c>
      <c r="D5526" s="11">
        <v>62</v>
      </c>
      <c r="E5526" s="11">
        <v>27.1</v>
      </c>
      <c r="F5526" s="11">
        <v>1.1000000000000001</v>
      </c>
      <c r="H5526" s="6">
        <v>45917</v>
      </c>
      <c r="I5526" s="2" t="s">
        <v>123</v>
      </c>
      <c r="J5526" s="8">
        <f t="shared" si="891"/>
        <v>24.775000000000002</v>
      </c>
      <c r="K5526" s="30">
        <v>31.39</v>
      </c>
      <c r="L5526" s="31">
        <f t="shared" si="892"/>
        <v>58.008073867914518</v>
      </c>
      <c r="M5526" s="34">
        <f t="shared" si="900"/>
        <v>139.9</v>
      </c>
      <c r="N5526" s="36">
        <f t="shared" si="893"/>
        <v>0.10712999974710335</v>
      </c>
      <c r="O5526" s="13"/>
      <c r="Q5526" s="16">
        <v>45917</v>
      </c>
      <c r="R5526" s="17">
        <v>0.3611111111111111</v>
      </c>
      <c r="S5526" s="15">
        <v>-2.3250000000000002</v>
      </c>
      <c r="U5526" s="18">
        <v>139.9</v>
      </c>
      <c r="V5526" s="13"/>
      <c r="Z5526" s="21">
        <f t="shared" si="894"/>
        <v>4.5933092429586804</v>
      </c>
      <c r="AA5526" s="21">
        <f t="shared" si="895"/>
        <v>2.6644902186372166</v>
      </c>
      <c r="AB5526" s="21">
        <f t="shared" si="896"/>
        <v>0.15124571442509052</v>
      </c>
      <c r="AC5526" s="21">
        <f t="shared" si="897"/>
        <v>0.24</v>
      </c>
      <c r="AD5526" s="22">
        <f t="shared" si="898"/>
        <v>0.50363999999999998</v>
      </c>
      <c r="AE5526" s="22">
        <f t="shared" si="899"/>
        <v>0.3878028</v>
      </c>
    </row>
    <row r="5527" spans="1:31" ht="15.75" x14ac:dyDescent="0.25">
      <c r="A5527" s="11" t="s">
        <v>173</v>
      </c>
      <c r="B5527" s="11" t="s">
        <v>5703</v>
      </c>
      <c r="C5527" s="11">
        <v>289</v>
      </c>
      <c r="D5527" s="11">
        <v>58</v>
      </c>
      <c r="E5527" s="11">
        <v>27.4</v>
      </c>
      <c r="F5527" s="11">
        <v>0.9</v>
      </c>
      <c r="H5527" s="6">
        <v>45917</v>
      </c>
      <c r="I5527" s="2" t="s">
        <v>124</v>
      </c>
      <c r="J5527" s="8">
        <f t="shared" si="891"/>
        <v>24.79</v>
      </c>
      <c r="K5527" s="30">
        <v>31.64</v>
      </c>
      <c r="L5527" s="31">
        <f t="shared" si="892"/>
        <v>56.899950305616244</v>
      </c>
      <c r="M5527" s="34">
        <f t="shared" si="900"/>
        <v>117</v>
      </c>
      <c r="N5527" s="36">
        <f t="shared" si="893"/>
        <v>8.9400160407653265E-2</v>
      </c>
      <c r="O5527" s="13"/>
      <c r="Q5527" s="16">
        <v>45917</v>
      </c>
      <c r="R5527" s="17">
        <v>0.36805555555555558</v>
      </c>
      <c r="S5527" s="15">
        <v>-2.6100000000000003</v>
      </c>
      <c r="U5527" s="18">
        <v>117</v>
      </c>
      <c r="V5527" s="13"/>
      <c r="Z5527" s="21">
        <f t="shared" si="894"/>
        <v>4.6588982830737242</v>
      </c>
      <c r="AA5527" s="21">
        <f t="shared" si="895"/>
        <v>2.6509108078581574</v>
      </c>
      <c r="AB5527" s="21">
        <f t="shared" si="896"/>
        <v>0.15019527443455022</v>
      </c>
      <c r="AC5527" s="21">
        <f t="shared" si="897"/>
        <v>0.24</v>
      </c>
      <c r="AD5527" s="22">
        <f t="shared" si="898"/>
        <v>0.42120000000000002</v>
      </c>
      <c r="AE5527" s="22">
        <f t="shared" si="899"/>
        <v>0.324324</v>
      </c>
    </row>
    <row r="5528" spans="1:31" ht="15.75" x14ac:dyDescent="0.25">
      <c r="A5528" s="11" t="s">
        <v>173</v>
      </c>
      <c r="B5528" s="11" t="s">
        <v>5704</v>
      </c>
      <c r="C5528" s="11">
        <v>437</v>
      </c>
      <c r="D5528" s="11">
        <v>56</v>
      </c>
      <c r="E5528" s="11">
        <v>27.5</v>
      </c>
      <c r="F5528" s="11">
        <v>0.8</v>
      </c>
      <c r="H5528" s="6">
        <v>45917</v>
      </c>
      <c r="I5528" s="2" t="s">
        <v>125</v>
      </c>
      <c r="J5528" s="8">
        <f t="shared" si="891"/>
        <v>24.787500000000001</v>
      </c>
      <c r="K5528" s="30">
        <v>32.25</v>
      </c>
      <c r="L5528" s="31">
        <f t="shared" si="892"/>
        <v>54.076895041235396</v>
      </c>
      <c r="M5528" s="34">
        <f t="shared" si="900"/>
        <v>92.4</v>
      </c>
      <c r="N5528" s="36">
        <f t="shared" si="893"/>
        <v>7.0134950338103297E-2</v>
      </c>
      <c r="O5528" s="13"/>
      <c r="Q5528" s="16">
        <v>45917</v>
      </c>
      <c r="R5528" s="17">
        <v>0.375</v>
      </c>
      <c r="S5528" s="15">
        <v>-2.7124999999999995</v>
      </c>
      <c r="U5528" s="18">
        <v>92.4</v>
      </c>
      <c r="V5528" s="13"/>
      <c r="Z5528" s="21">
        <f t="shared" si="894"/>
        <v>4.822360790712791</v>
      </c>
      <c r="AA5528" s="21">
        <f t="shared" si="895"/>
        <v>2.6077829833034452</v>
      </c>
      <c r="AB5528" s="21">
        <f t="shared" si="896"/>
        <v>0.14708376180018104</v>
      </c>
      <c r="AC5528" s="21">
        <f t="shared" si="897"/>
        <v>0.24</v>
      </c>
      <c r="AD5528" s="22">
        <f t="shared" si="898"/>
        <v>0.33263999999999999</v>
      </c>
      <c r="AE5528" s="22">
        <f t="shared" si="899"/>
        <v>0.25613279999999999</v>
      </c>
    </row>
    <row r="5529" spans="1:31" ht="15.75" x14ac:dyDescent="0.25">
      <c r="A5529" s="11" t="s">
        <v>173</v>
      </c>
      <c r="B5529" s="11" t="s">
        <v>5705</v>
      </c>
      <c r="C5529" s="11">
        <v>525</v>
      </c>
      <c r="D5529" s="11">
        <v>53</v>
      </c>
      <c r="E5529" s="11">
        <v>28.1</v>
      </c>
      <c r="F5529" s="11">
        <v>1.3</v>
      </c>
      <c r="H5529" s="6">
        <v>45917</v>
      </c>
      <c r="I5529" s="2" t="s">
        <v>126</v>
      </c>
      <c r="J5529" s="8">
        <f t="shared" si="891"/>
        <v>25.69</v>
      </c>
      <c r="K5529" s="30">
        <v>31.46</v>
      </c>
      <c r="L5529" s="31">
        <f t="shared" si="892"/>
        <v>62.834924186057279</v>
      </c>
      <c r="M5529" s="34">
        <f t="shared" si="900"/>
        <v>172.9</v>
      </c>
      <c r="N5529" s="36">
        <f t="shared" si="893"/>
        <v>0.13589728269945542</v>
      </c>
      <c r="O5529" s="13"/>
      <c r="Q5529" s="16">
        <v>45917</v>
      </c>
      <c r="R5529" s="17">
        <v>0.38194444444444442</v>
      </c>
      <c r="S5529" s="15">
        <v>-2.41</v>
      </c>
      <c r="U5529" s="18">
        <v>172.9</v>
      </c>
      <c r="V5529" s="13"/>
      <c r="Z5529" s="21">
        <f t="shared" si="894"/>
        <v>4.6115927955030038</v>
      </c>
      <c r="AA5529" s="21">
        <f t="shared" si="895"/>
        <v>2.8976908368239922</v>
      </c>
      <c r="AB5529" s="21">
        <f t="shared" si="896"/>
        <v>0.16439732123847556</v>
      </c>
      <c r="AC5529" s="21">
        <f t="shared" si="897"/>
        <v>0.24</v>
      </c>
      <c r="AD5529" s="22">
        <f t="shared" si="898"/>
        <v>0.62243999999999999</v>
      </c>
      <c r="AE5529" s="22">
        <f t="shared" si="899"/>
        <v>0.4792788</v>
      </c>
    </row>
    <row r="5530" spans="1:31" ht="15.75" x14ac:dyDescent="0.25">
      <c r="A5530" s="11" t="s">
        <v>173</v>
      </c>
      <c r="B5530" s="11" t="s">
        <v>5706</v>
      </c>
      <c r="C5530" s="11">
        <v>595</v>
      </c>
      <c r="D5530" s="11">
        <v>51</v>
      </c>
      <c r="E5530" s="11">
        <v>28.5</v>
      </c>
      <c r="F5530" s="11">
        <v>2.1</v>
      </c>
      <c r="H5530" s="6">
        <v>45917</v>
      </c>
      <c r="I5530" s="2" t="s">
        <v>127</v>
      </c>
      <c r="J5530" s="8">
        <f t="shared" si="891"/>
        <v>25.895</v>
      </c>
      <c r="K5530" s="30">
        <v>32.32</v>
      </c>
      <c r="L5530" s="31">
        <f t="shared" si="892"/>
        <v>59.738673642197703</v>
      </c>
      <c r="M5530" s="34">
        <f t="shared" si="900"/>
        <v>260.60000000000002</v>
      </c>
      <c r="N5530" s="36">
        <f t="shared" si="893"/>
        <v>0.20429799632476181</v>
      </c>
      <c r="O5530" s="13"/>
      <c r="Q5530" s="16">
        <v>45917</v>
      </c>
      <c r="R5530" s="17">
        <v>0.3888888888888889</v>
      </c>
      <c r="S5530" s="15">
        <v>-2.6050000000000013</v>
      </c>
      <c r="U5530" s="18">
        <v>260.60000000000002</v>
      </c>
      <c r="V5530" s="13"/>
      <c r="Z5530" s="21">
        <f t="shared" si="894"/>
        <v>4.841433561749243</v>
      </c>
      <c r="AA5530" s="21">
        <f t="shared" si="895"/>
        <v>2.8922081950572087</v>
      </c>
      <c r="AB5530" s="21">
        <f t="shared" si="896"/>
        <v>0.16304117543756508</v>
      </c>
      <c r="AC5530" s="21">
        <f t="shared" si="897"/>
        <v>0.24</v>
      </c>
      <c r="AD5530" s="22">
        <f t="shared" si="898"/>
        <v>0.9381600000000001</v>
      </c>
      <c r="AE5530" s="22">
        <f t="shared" si="899"/>
        <v>0.72238320000000011</v>
      </c>
    </row>
    <row r="5531" spans="1:31" ht="15.75" x14ac:dyDescent="0.25">
      <c r="A5531" s="11" t="s">
        <v>173</v>
      </c>
      <c r="B5531" s="11" t="s">
        <v>5707</v>
      </c>
      <c r="C5531" s="11">
        <v>665</v>
      </c>
      <c r="D5531" s="11">
        <v>50</v>
      </c>
      <c r="E5531" s="11">
        <v>28.9</v>
      </c>
      <c r="F5531" s="11">
        <v>2.2999999999999998</v>
      </c>
      <c r="H5531" s="6">
        <v>45917</v>
      </c>
      <c r="I5531" s="2" t="s">
        <v>128</v>
      </c>
      <c r="J5531" s="8">
        <f t="shared" si="891"/>
        <v>26.537499999999998</v>
      </c>
      <c r="K5531" s="30">
        <v>32.68</v>
      </c>
      <c r="L5531" s="31">
        <f t="shared" si="892"/>
        <v>61.545654354594063</v>
      </c>
      <c r="M5531" s="34">
        <f t="shared" si="900"/>
        <v>298.7</v>
      </c>
      <c r="N5531" s="36">
        <f t="shared" si="893"/>
        <v>0.23753393692365496</v>
      </c>
      <c r="O5531" s="13"/>
      <c r="Q5531" s="16">
        <v>45917</v>
      </c>
      <c r="R5531" s="17">
        <v>0.39583333333333331</v>
      </c>
      <c r="S5531" s="15">
        <v>-2.3624999999999998</v>
      </c>
      <c r="U5531" s="18">
        <v>298.7</v>
      </c>
      <c r="V5531" s="13"/>
      <c r="Z5531" s="21">
        <f t="shared" si="894"/>
        <v>4.9405604353310579</v>
      </c>
      <c r="AA5531" s="21">
        <f t="shared" si="895"/>
        <v>3.0407002487086805</v>
      </c>
      <c r="AB5531" s="21">
        <f t="shared" si="896"/>
        <v>0.17095522451647269</v>
      </c>
      <c r="AC5531" s="21">
        <f t="shared" si="897"/>
        <v>0.24</v>
      </c>
      <c r="AD5531" s="22">
        <f t="shared" si="898"/>
        <v>1.0753200000000001</v>
      </c>
      <c r="AE5531" s="22">
        <f t="shared" si="899"/>
        <v>0.82799640000000008</v>
      </c>
    </row>
    <row r="5532" spans="1:31" ht="15.75" x14ac:dyDescent="0.25">
      <c r="A5532" s="11" t="s">
        <v>173</v>
      </c>
      <c r="B5532" s="11" t="s">
        <v>5708</v>
      </c>
      <c r="C5532" s="11">
        <v>486</v>
      </c>
      <c r="D5532" s="11">
        <v>49</v>
      </c>
      <c r="E5532" s="11">
        <v>28.9</v>
      </c>
      <c r="F5532" s="11">
        <v>1.8</v>
      </c>
      <c r="H5532" s="6">
        <v>45917</v>
      </c>
      <c r="I5532" s="2" t="s">
        <v>129</v>
      </c>
      <c r="J5532" s="8">
        <f t="shared" si="891"/>
        <v>26.384999999999998</v>
      </c>
      <c r="K5532" s="30">
        <v>32.22</v>
      </c>
      <c r="L5532" s="31">
        <f t="shared" si="892"/>
        <v>62.963778945069926</v>
      </c>
      <c r="M5532" s="34">
        <f t="shared" si="900"/>
        <v>446</v>
      </c>
      <c r="N5532" s="36">
        <f t="shared" si="893"/>
        <v>0.35468128534939708</v>
      </c>
      <c r="O5532" s="13"/>
      <c r="Q5532" s="16">
        <v>45917</v>
      </c>
      <c r="R5532" s="17">
        <v>0.40277777777777779</v>
      </c>
      <c r="S5532" s="15">
        <v>-2.5150000000000006</v>
      </c>
      <c r="U5532" s="18">
        <v>446</v>
      </c>
      <c r="V5532" s="13"/>
      <c r="Z5532" s="21">
        <f t="shared" si="894"/>
        <v>4.8142067426622486</v>
      </c>
      <c r="AA5532" s="21">
        <f t="shared" si="895"/>
        <v>3.0312064914085095</v>
      </c>
      <c r="AB5532" s="21">
        <f t="shared" si="896"/>
        <v>0.17100368942167532</v>
      </c>
      <c r="AC5532" s="21">
        <f t="shared" si="897"/>
        <v>0.24</v>
      </c>
      <c r="AD5532" s="22">
        <f t="shared" si="898"/>
        <v>1.6055999999999999</v>
      </c>
      <c r="AE5532" s="22">
        <f t="shared" si="899"/>
        <v>1.2363119999999999</v>
      </c>
    </row>
    <row r="5533" spans="1:31" ht="15.75" x14ac:dyDescent="0.25">
      <c r="A5533" s="11" t="s">
        <v>173</v>
      </c>
      <c r="B5533" s="11" t="s">
        <v>5709</v>
      </c>
      <c r="C5533" s="11">
        <v>439</v>
      </c>
      <c r="D5533" s="11">
        <v>50</v>
      </c>
      <c r="E5533" s="11">
        <v>28.7</v>
      </c>
      <c r="F5533" s="11">
        <v>1.8</v>
      </c>
      <c r="H5533" s="6">
        <v>45917</v>
      </c>
      <c r="I5533" s="2" t="s">
        <v>130</v>
      </c>
      <c r="J5533" s="8">
        <f t="shared" si="891"/>
        <v>25.752500000000001</v>
      </c>
      <c r="K5533" s="30">
        <v>32.68</v>
      </c>
      <c r="L5533" s="31">
        <f t="shared" si="892"/>
        <v>57.264356941421703</v>
      </c>
      <c r="M5533" s="34">
        <f t="shared" si="900"/>
        <v>448.6</v>
      </c>
      <c r="N5533" s="36">
        <f t="shared" si="893"/>
        <v>0.34897932091051959</v>
      </c>
      <c r="O5533" s="13"/>
      <c r="Q5533" s="16">
        <v>45917</v>
      </c>
      <c r="R5533" s="17">
        <v>0.40972222222222221</v>
      </c>
      <c r="S5533" s="15">
        <v>-2.9474999999999989</v>
      </c>
      <c r="U5533" s="18">
        <v>448.6</v>
      </c>
      <c r="V5533" s="13"/>
      <c r="Z5533" s="21">
        <f t="shared" si="894"/>
        <v>4.9405604353310579</v>
      </c>
      <c r="AA5533" s="21">
        <f t="shared" si="895"/>
        <v>2.8291801625946351</v>
      </c>
      <c r="AB5533" s="21">
        <f t="shared" si="896"/>
        <v>0.15906307440179865</v>
      </c>
      <c r="AC5533" s="21">
        <f t="shared" si="897"/>
        <v>0.24</v>
      </c>
      <c r="AD5533" s="22">
        <f t="shared" si="898"/>
        <v>1.61496</v>
      </c>
      <c r="AE5533" s="22">
        <f t="shared" si="899"/>
        <v>1.2435191999999999</v>
      </c>
    </row>
    <row r="5534" spans="1:31" ht="15.75" x14ac:dyDescent="0.25">
      <c r="A5534" s="11" t="s">
        <v>173</v>
      </c>
      <c r="B5534" s="11" t="s">
        <v>5710</v>
      </c>
      <c r="C5534" s="11">
        <v>289</v>
      </c>
      <c r="D5534" s="11">
        <v>49</v>
      </c>
      <c r="E5534" s="11">
        <v>28.7</v>
      </c>
      <c r="F5534" s="11">
        <v>2.1</v>
      </c>
      <c r="H5534" s="6">
        <v>45917</v>
      </c>
      <c r="I5534" s="2" t="s">
        <v>131</v>
      </c>
      <c r="J5534" s="8">
        <f t="shared" si="891"/>
        <v>25.709999999999997</v>
      </c>
      <c r="K5534" s="30">
        <v>33.380000000000003</v>
      </c>
      <c r="L5534" s="31">
        <f t="shared" si="892"/>
        <v>53.890831508329669</v>
      </c>
      <c r="M5534" s="34">
        <f t="shared" si="900"/>
        <v>443.8</v>
      </c>
      <c r="N5534" s="36">
        <f t="shared" si="893"/>
        <v>0.34236552901113104</v>
      </c>
      <c r="O5534" s="13"/>
      <c r="Q5534" s="16">
        <v>45917</v>
      </c>
      <c r="R5534" s="17">
        <v>0.41666666666666669</v>
      </c>
      <c r="S5534" s="15">
        <v>-2.9900000000000011</v>
      </c>
      <c r="U5534" s="18">
        <v>443.8</v>
      </c>
      <c r="V5534" s="13"/>
      <c r="Z5534" s="21">
        <f t="shared" si="894"/>
        <v>5.1383615234691211</v>
      </c>
      <c r="AA5534" s="21">
        <f t="shared" si="895"/>
        <v>2.7691057509015855</v>
      </c>
      <c r="AB5534" s="21">
        <f t="shared" si="896"/>
        <v>0.15488136232929273</v>
      </c>
      <c r="AC5534" s="21">
        <f t="shared" si="897"/>
        <v>0.24</v>
      </c>
      <c r="AD5534" s="22">
        <f t="shared" si="898"/>
        <v>1.59768</v>
      </c>
      <c r="AE5534" s="22">
        <f t="shared" si="899"/>
        <v>1.2302136000000001</v>
      </c>
    </row>
    <row r="5535" spans="1:31" ht="15.75" x14ac:dyDescent="0.25">
      <c r="A5535" s="11" t="s">
        <v>173</v>
      </c>
      <c r="B5535" s="11" t="s">
        <v>5711</v>
      </c>
      <c r="C5535" s="11">
        <v>306</v>
      </c>
      <c r="D5535" s="11">
        <v>50</v>
      </c>
      <c r="E5535" s="11">
        <v>28.7</v>
      </c>
      <c r="F5535" s="11">
        <v>2</v>
      </c>
      <c r="H5535" s="6">
        <v>45917</v>
      </c>
      <c r="I5535" s="2" t="s">
        <v>132</v>
      </c>
      <c r="J5535" s="8">
        <f t="shared" si="891"/>
        <v>25.217500000000001</v>
      </c>
      <c r="K5535" s="30">
        <v>32.979999999999997</v>
      </c>
      <c r="L5535" s="31">
        <f t="shared" si="892"/>
        <v>53.095143906283106</v>
      </c>
      <c r="M5535" s="34">
        <f t="shared" si="900"/>
        <v>371.1</v>
      </c>
      <c r="N5535" s="36">
        <f t="shared" si="893"/>
        <v>0.28314667697034729</v>
      </c>
      <c r="O5535" s="13"/>
      <c r="Q5535" s="16">
        <v>45917</v>
      </c>
      <c r="R5535" s="17">
        <v>0.4236111111111111</v>
      </c>
      <c r="S5535" s="15">
        <v>-3.4824999999999999</v>
      </c>
      <c r="U5535" s="18">
        <v>371.1</v>
      </c>
      <c r="V5535" s="13"/>
      <c r="Z5535" s="21">
        <f t="shared" si="894"/>
        <v>5.0245075597770477</v>
      </c>
      <c r="AA5535" s="21">
        <f t="shared" si="895"/>
        <v>2.667769519445697</v>
      </c>
      <c r="AB5535" s="21">
        <f t="shared" si="896"/>
        <v>0.14965541644358774</v>
      </c>
      <c r="AC5535" s="21">
        <f t="shared" si="897"/>
        <v>0.24</v>
      </c>
      <c r="AD5535" s="22">
        <f t="shared" si="898"/>
        <v>1.33596</v>
      </c>
      <c r="AE5535" s="22">
        <f t="shared" si="899"/>
        <v>1.0286892000000001</v>
      </c>
    </row>
    <row r="5536" spans="1:31" ht="15.75" x14ac:dyDescent="0.25">
      <c r="A5536" s="11" t="s">
        <v>173</v>
      </c>
      <c r="B5536" s="11" t="s">
        <v>5712</v>
      </c>
      <c r="C5536" s="11">
        <v>659</v>
      </c>
      <c r="D5536" s="11">
        <v>49</v>
      </c>
      <c r="E5536" s="11">
        <v>28.7</v>
      </c>
      <c r="F5536" s="11">
        <v>1.1000000000000001</v>
      </c>
      <c r="H5536" s="6">
        <v>45917</v>
      </c>
      <c r="I5536" s="2" t="s">
        <v>133</v>
      </c>
      <c r="J5536" s="8">
        <f t="shared" si="891"/>
        <v>25.067499999999999</v>
      </c>
      <c r="K5536" s="30">
        <v>32.9</v>
      </c>
      <c r="L5536" s="31">
        <f t="shared" si="892"/>
        <v>52.668368390156822</v>
      </c>
      <c r="M5536" s="34">
        <f t="shared" si="900"/>
        <v>353.3</v>
      </c>
      <c r="N5536" s="36">
        <f t="shared" si="893"/>
        <v>0.26851625066859858</v>
      </c>
      <c r="O5536" s="13"/>
      <c r="Q5536" s="16">
        <v>45917</v>
      </c>
      <c r="R5536" s="17">
        <v>0.43055555555555558</v>
      </c>
      <c r="S5536" s="15">
        <v>-3.6325000000000003</v>
      </c>
      <c r="U5536" s="18">
        <v>353.3</v>
      </c>
      <c r="V5536" s="13"/>
      <c r="Z5536" s="21">
        <f t="shared" si="894"/>
        <v>5.0020014811114493</v>
      </c>
      <c r="AA5536" s="21">
        <f t="shared" si="895"/>
        <v>2.6344725669528781</v>
      </c>
      <c r="AB5536" s="21">
        <f t="shared" si="896"/>
        <v>0.14787506388848265</v>
      </c>
      <c r="AC5536" s="21">
        <f t="shared" si="897"/>
        <v>0.24</v>
      </c>
      <c r="AD5536" s="22">
        <f t="shared" si="898"/>
        <v>1.2718799999999999</v>
      </c>
      <c r="AE5536" s="22">
        <f t="shared" si="899"/>
        <v>0.97934759999999998</v>
      </c>
    </row>
    <row r="5537" spans="1:31" ht="15.75" x14ac:dyDescent="0.25">
      <c r="A5537" s="11" t="s">
        <v>173</v>
      </c>
      <c r="B5537" s="11" t="s">
        <v>5713</v>
      </c>
      <c r="C5537" s="11">
        <v>783</v>
      </c>
      <c r="D5537" s="11">
        <v>47</v>
      </c>
      <c r="E5537" s="11">
        <v>29.4</v>
      </c>
      <c r="F5537" s="11">
        <v>2</v>
      </c>
      <c r="H5537" s="6">
        <v>45917</v>
      </c>
      <c r="I5537" s="2" t="s">
        <v>134</v>
      </c>
      <c r="J5537" s="8">
        <f t="shared" si="891"/>
        <v>25.807499999999997</v>
      </c>
      <c r="K5537" s="30">
        <v>32.32</v>
      </c>
      <c r="L5537" s="31">
        <f t="shared" si="892"/>
        <v>59.25717546863352</v>
      </c>
      <c r="M5537" s="34">
        <f t="shared" si="900"/>
        <v>416.1</v>
      </c>
      <c r="N5537" s="36">
        <f t="shared" si="893"/>
        <v>0.32536974881535058</v>
      </c>
      <c r="O5537" s="13"/>
      <c r="Q5537" s="16">
        <v>45917</v>
      </c>
      <c r="R5537" s="17">
        <v>0.4375</v>
      </c>
      <c r="S5537" s="15">
        <v>-3.5924999999999994</v>
      </c>
      <c r="U5537" s="18">
        <v>416.1</v>
      </c>
      <c r="V5537" s="13"/>
      <c r="Z5537" s="21">
        <f t="shared" si="894"/>
        <v>4.841433561749243</v>
      </c>
      <c r="AA5537" s="21">
        <f t="shared" si="895"/>
        <v>2.8688967808830621</v>
      </c>
      <c r="AB5537" s="21">
        <f t="shared" si="896"/>
        <v>0.16172705138018906</v>
      </c>
      <c r="AC5537" s="21">
        <f t="shared" si="897"/>
        <v>0.24</v>
      </c>
      <c r="AD5537" s="22">
        <f t="shared" si="898"/>
        <v>1.49796</v>
      </c>
      <c r="AE5537" s="22">
        <f t="shared" si="899"/>
        <v>1.1534291999999999</v>
      </c>
    </row>
    <row r="5538" spans="1:31" ht="15.75" x14ac:dyDescent="0.25">
      <c r="A5538" s="11" t="s">
        <v>173</v>
      </c>
      <c r="B5538" s="11" t="s">
        <v>5714</v>
      </c>
      <c r="C5538" s="11">
        <v>812</v>
      </c>
      <c r="D5538" s="11">
        <v>48</v>
      </c>
      <c r="E5538" s="11">
        <v>29.6</v>
      </c>
      <c r="F5538" s="11">
        <v>2.4</v>
      </c>
      <c r="H5538" s="6">
        <v>45917</v>
      </c>
      <c r="I5538" s="2" t="s">
        <v>135</v>
      </c>
      <c r="J5538" s="8">
        <f t="shared" si="891"/>
        <v>25.64</v>
      </c>
      <c r="K5538" s="30">
        <v>32.630000000000003</v>
      </c>
      <c r="L5538" s="31">
        <f t="shared" si="892"/>
        <v>56.89172387685047</v>
      </c>
      <c r="M5538" s="34">
        <f t="shared" si="900"/>
        <v>424.3</v>
      </c>
      <c r="N5538" s="36">
        <f t="shared" si="893"/>
        <v>0.32915242374585779</v>
      </c>
      <c r="O5538" s="13"/>
      <c r="Q5538" s="16">
        <v>45917</v>
      </c>
      <c r="R5538" s="17">
        <v>0.44444444444444442</v>
      </c>
      <c r="S5538" s="15">
        <v>-3.96</v>
      </c>
      <c r="U5538" s="18">
        <v>424.3</v>
      </c>
      <c r="V5538" s="13"/>
      <c r="Z5538" s="21">
        <f t="shared" si="894"/>
        <v>4.9266883060673239</v>
      </c>
      <c r="AA5538" s="21">
        <f t="shared" si="895"/>
        <v>2.8028779073609038</v>
      </c>
      <c r="AB5538" s="21">
        <f t="shared" si="896"/>
        <v>0.157642685671251</v>
      </c>
      <c r="AC5538" s="21">
        <f t="shared" si="897"/>
        <v>0.24</v>
      </c>
      <c r="AD5538" s="22">
        <f t="shared" si="898"/>
        <v>1.5274799999999999</v>
      </c>
      <c r="AE5538" s="22">
        <f t="shared" si="899"/>
        <v>1.1761596000000001</v>
      </c>
    </row>
    <row r="5539" spans="1:31" ht="15.75" x14ac:dyDescent="0.25">
      <c r="A5539" s="11" t="s">
        <v>173</v>
      </c>
      <c r="B5539" s="11" t="s">
        <v>5715</v>
      </c>
      <c r="C5539" s="11">
        <v>799</v>
      </c>
      <c r="D5539" s="11">
        <v>46</v>
      </c>
      <c r="E5539" s="11">
        <v>30.2</v>
      </c>
      <c r="F5539" s="11">
        <v>3.2</v>
      </c>
      <c r="H5539" s="6">
        <v>45917</v>
      </c>
      <c r="I5539" s="2" t="s">
        <v>136</v>
      </c>
      <c r="J5539" s="8">
        <f t="shared" si="891"/>
        <v>26.21</v>
      </c>
      <c r="K5539" s="30">
        <v>32.72</v>
      </c>
      <c r="L5539" s="31">
        <f t="shared" si="892"/>
        <v>59.553054363978084</v>
      </c>
      <c r="M5539" s="34">
        <f t="shared" si="900"/>
        <v>467.3</v>
      </c>
      <c r="N5539" s="36">
        <f t="shared" si="893"/>
        <v>0.36815463848405228</v>
      </c>
      <c r="O5539" s="13"/>
      <c r="Q5539" s="16">
        <v>45917</v>
      </c>
      <c r="R5539" s="17">
        <v>0.4513888888888889</v>
      </c>
      <c r="S5539" s="15">
        <v>-3.9899999999999993</v>
      </c>
      <c r="U5539" s="18">
        <v>467.3</v>
      </c>
      <c r="V5539" s="13"/>
      <c r="Z5539" s="21">
        <f t="shared" si="894"/>
        <v>4.9516825440946519</v>
      </c>
      <c r="AA5539" s="21">
        <f t="shared" si="895"/>
        <v>2.9488781974163012</v>
      </c>
      <c r="AB5539" s="21">
        <f t="shared" si="896"/>
        <v>0.16574365919335049</v>
      </c>
      <c r="AC5539" s="21">
        <f t="shared" si="897"/>
        <v>0.24</v>
      </c>
      <c r="AD5539" s="22">
        <f t="shared" si="898"/>
        <v>1.68228</v>
      </c>
      <c r="AE5539" s="22">
        <f t="shared" si="899"/>
        <v>1.2953555999999999</v>
      </c>
    </row>
    <row r="5540" spans="1:31" ht="15.75" x14ac:dyDescent="0.25">
      <c r="A5540" s="11" t="s">
        <v>173</v>
      </c>
      <c r="B5540" s="11" t="s">
        <v>5716</v>
      </c>
      <c r="C5540" s="11">
        <v>822</v>
      </c>
      <c r="D5540" s="11">
        <v>46</v>
      </c>
      <c r="E5540" s="11">
        <v>30</v>
      </c>
      <c r="F5540" s="11">
        <v>2.8</v>
      </c>
      <c r="H5540" s="6">
        <v>45917</v>
      </c>
      <c r="I5540" s="2" t="s">
        <v>137</v>
      </c>
      <c r="J5540" s="8">
        <f t="shared" si="891"/>
        <v>25.56</v>
      </c>
      <c r="K5540" s="30">
        <v>32.06</v>
      </c>
      <c r="L5540" s="31">
        <f t="shared" si="892"/>
        <v>59.139809398034323</v>
      </c>
      <c r="M5540" s="34">
        <f t="shared" si="900"/>
        <v>458.3</v>
      </c>
      <c r="N5540" s="36">
        <f t="shared" si="893"/>
        <v>0.3567309664999338</v>
      </c>
      <c r="O5540" s="13"/>
      <c r="Q5540" s="16">
        <v>45917</v>
      </c>
      <c r="R5540" s="17">
        <v>0.45833333333333331</v>
      </c>
      <c r="S5540" s="15">
        <v>-4.4400000000000004</v>
      </c>
      <c r="U5540" s="18">
        <v>458.3</v>
      </c>
      <c r="V5540" s="13"/>
      <c r="Z5540" s="21">
        <f t="shared" si="894"/>
        <v>4.7709204006002084</v>
      </c>
      <c r="AA5540" s="21">
        <f t="shared" si="895"/>
        <v>2.8215132314468989</v>
      </c>
      <c r="AB5540" s="21">
        <f t="shared" si="896"/>
        <v>0.15936312542496689</v>
      </c>
      <c r="AC5540" s="21">
        <f t="shared" si="897"/>
        <v>0.24</v>
      </c>
      <c r="AD5540" s="22">
        <f t="shared" si="898"/>
        <v>1.64988</v>
      </c>
      <c r="AE5540" s="22">
        <f t="shared" si="899"/>
        <v>1.2704076</v>
      </c>
    </row>
    <row r="5541" spans="1:31" ht="15.75" x14ac:dyDescent="0.25">
      <c r="A5541" s="11" t="s">
        <v>173</v>
      </c>
      <c r="B5541" s="11" t="s">
        <v>5717</v>
      </c>
      <c r="C5541" s="11">
        <v>780</v>
      </c>
      <c r="D5541" s="11">
        <v>45</v>
      </c>
      <c r="E5541" s="11">
        <v>30.4</v>
      </c>
      <c r="F5541" s="11">
        <v>2.6</v>
      </c>
      <c r="H5541" s="6">
        <v>45917</v>
      </c>
      <c r="I5541" s="2" t="s">
        <v>138</v>
      </c>
      <c r="J5541" s="8">
        <f t="shared" si="891"/>
        <v>25.917499999999997</v>
      </c>
      <c r="K5541" s="30">
        <v>32.08</v>
      </c>
      <c r="L5541" s="31">
        <f t="shared" si="892"/>
        <v>61.02942568742268</v>
      </c>
      <c r="M5541" s="34">
        <f t="shared" si="900"/>
        <v>424.7</v>
      </c>
      <c r="N5541" s="36">
        <f t="shared" si="893"/>
        <v>0.33390016426707758</v>
      </c>
      <c r="O5541" s="13"/>
      <c r="Q5541" s="16">
        <v>45917</v>
      </c>
      <c r="R5541" s="17">
        <v>0.46527777777777779</v>
      </c>
      <c r="S5541" s="15">
        <v>-4.4824999999999999</v>
      </c>
      <c r="U5541" s="18">
        <v>424.7</v>
      </c>
      <c r="V5541" s="13"/>
      <c r="Z5541" s="21">
        <f t="shared" si="894"/>
        <v>4.776312639201965</v>
      </c>
      <c r="AA5541" s="21">
        <f t="shared" si="895"/>
        <v>2.91495617274074</v>
      </c>
      <c r="AB5541" s="21">
        <f t="shared" si="896"/>
        <v>0.16461647066803686</v>
      </c>
      <c r="AC5541" s="21">
        <f t="shared" si="897"/>
        <v>0.24</v>
      </c>
      <c r="AD5541" s="22">
        <f t="shared" si="898"/>
        <v>1.5289200000000001</v>
      </c>
      <c r="AE5541" s="22">
        <f t="shared" si="899"/>
        <v>1.1772684</v>
      </c>
    </row>
    <row r="5542" spans="1:31" ht="15.75" x14ac:dyDescent="0.25">
      <c r="A5542" s="11" t="s">
        <v>173</v>
      </c>
      <c r="B5542" s="11" t="s">
        <v>5718</v>
      </c>
      <c r="C5542" s="11">
        <v>835</v>
      </c>
      <c r="D5542" s="11">
        <v>45</v>
      </c>
      <c r="E5542" s="11">
        <v>30.3</v>
      </c>
      <c r="F5542" s="11">
        <v>2.6</v>
      </c>
      <c r="H5542" s="6">
        <v>45917</v>
      </c>
      <c r="I5542" s="5">
        <v>0.47222222222222221</v>
      </c>
      <c r="J5542" s="8">
        <f t="shared" si="891"/>
        <v>25.837500000000002</v>
      </c>
      <c r="K5542" s="30">
        <v>31.68</v>
      </c>
      <c r="L5542" s="31">
        <f t="shared" si="892"/>
        <v>62.566437805452829</v>
      </c>
      <c r="M5542" s="34">
        <f t="shared" si="900"/>
        <v>536.9</v>
      </c>
      <c r="N5542" s="36">
        <f t="shared" si="893"/>
        <v>0.42277184755444092</v>
      </c>
      <c r="O5542" s="13"/>
      <c r="Q5542" s="16">
        <v>45917</v>
      </c>
      <c r="R5542" s="17">
        <v>0.47222222222222221</v>
      </c>
      <c r="S5542" s="15">
        <v>-4.4624999999999995</v>
      </c>
      <c r="U5542" s="18">
        <v>536.9</v>
      </c>
      <c r="V5542" s="13"/>
      <c r="Z5542" s="21">
        <f t="shared" si="894"/>
        <v>4.669467676677387</v>
      </c>
      <c r="AA5542" s="21">
        <f t="shared" si="895"/>
        <v>2.9215195897740802</v>
      </c>
      <c r="AB5542" s="21">
        <f t="shared" si="896"/>
        <v>0.16547819623961027</v>
      </c>
      <c r="AC5542" s="21">
        <f t="shared" si="897"/>
        <v>0.24</v>
      </c>
      <c r="AD5542" s="22">
        <f t="shared" si="898"/>
        <v>1.9328399999999999</v>
      </c>
      <c r="AE5542" s="22">
        <f t="shared" si="899"/>
        <v>1.4882868</v>
      </c>
    </row>
    <row r="5543" spans="1:31" ht="15.75" x14ac:dyDescent="0.25">
      <c r="A5543" s="11" t="s">
        <v>173</v>
      </c>
      <c r="B5543" s="11" t="s">
        <v>5719</v>
      </c>
      <c r="C5543" s="11">
        <v>849</v>
      </c>
      <c r="D5543" s="11">
        <v>43</v>
      </c>
      <c r="E5543" s="11">
        <v>30.8</v>
      </c>
      <c r="F5543" s="11">
        <v>3.2</v>
      </c>
      <c r="H5543" s="6">
        <v>45917</v>
      </c>
      <c r="I5543" s="5">
        <v>0.47916666666666669</v>
      </c>
      <c r="J5543" s="8">
        <f t="shared" si="891"/>
        <v>26.145000000000003</v>
      </c>
      <c r="K5543" s="30">
        <v>31.86</v>
      </c>
      <c r="L5543" s="31">
        <f t="shared" si="892"/>
        <v>63.412437074042295</v>
      </c>
      <c r="M5543" s="34">
        <f t="shared" si="900"/>
        <v>641.20000000000005</v>
      </c>
      <c r="N5543" s="36">
        <f t="shared" si="893"/>
        <v>0.5082963085900768</v>
      </c>
      <c r="O5543" s="13"/>
      <c r="Q5543" s="16">
        <v>45917</v>
      </c>
      <c r="R5543" s="17">
        <v>0.47916666666666669</v>
      </c>
      <c r="S5543" s="15">
        <v>-4.6549999999999985</v>
      </c>
      <c r="U5543" s="18">
        <v>641.20000000000005</v>
      </c>
      <c r="V5543" s="13"/>
      <c r="Z5543" s="21">
        <f t="shared" si="894"/>
        <v>4.7172881466406089</v>
      </c>
      <c r="AA5543" s="21">
        <f t="shared" si="895"/>
        <v>2.9913473775897321</v>
      </c>
      <c r="AB5543" s="21">
        <f t="shared" si="896"/>
        <v>0.16920678130394101</v>
      </c>
      <c r="AC5543" s="21">
        <f t="shared" si="897"/>
        <v>0.24</v>
      </c>
      <c r="AD5543" s="22">
        <f t="shared" si="898"/>
        <v>2.3083200000000001</v>
      </c>
      <c r="AE5543" s="22">
        <f t="shared" si="899"/>
        <v>1.7774064000000001</v>
      </c>
    </row>
    <row r="5544" spans="1:31" ht="15.75" x14ac:dyDescent="0.25">
      <c r="A5544" s="11" t="s">
        <v>173</v>
      </c>
      <c r="B5544" s="11" t="s">
        <v>5720</v>
      </c>
      <c r="C5544" s="11">
        <v>868</v>
      </c>
      <c r="D5544" s="11">
        <v>42</v>
      </c>
      <c r="E5544" s="11">
        <v>30.8</v>
      </c>
      <c r="F5544" s="11">
        <v>3.1</v>
      </c>
      <c r="H5544" s="6">
        <v>45917</v>
      </c>
      <c r="I5544" s="5">
        <v>0.4861111111111111</v>
      </c>
      <c r="J5544" s="8">
        <f t="shared" si="891"/>
        <v>25.827500000000001</v>
      </c>
      <c r="K5544" s="30">
        <v>31.44</v>
      </c>
      <c r="L5544" s="31">
        <f t="shared" si="892"/>
        <v>63.729195895189065</v>
      </c>
      <c r="M5544" s="34">
        <f t="shared" si="900"/>
        <v>624.1</v>
      </c>
      <c r="N5544" s="36">
        <f t="shared" si="893"/>
        <v>0.49241189290372811</v>
      </c>
      <c r="O5544" s="13"/>
      <c r="Q5544" s="16">
        <v>45917</v>
      </c>
      <c r="R5544" s="17">
        <v>0.4861111111111111</v>
      </c>
      <c r="S5544" s="15">
        <v>-4.972500000000001</v>
      </c>
      <c r="U5544" s="18">
        <v>624.1</v>
      </c>
      <c r="V5544" s="13"/>
      <c r="Z5544" s="21">
        <f t="shared" si="894"/>
        <v>4.6063624824865412</v>
      </c>
      <c r="AA5544" s="21">
        <f t="shared" si="895"/>
        <v>2.9355977701063418</v>
      </c>
      <c r="AB5544" s="21">
        <f t="shared" si="896"/>
        <v>0.16657272002400286</v>
      </c>
      <c r="AC5544" s="21">
        <f t="shared" si="897"/>
        <v>0.24</v>
      </c>
      <c r="AD5544" s="22">
        <f t="shared" si="898"/>
        <v>2.2467600000000001</v>
      </c>
      <c r="AE5544" s="22">
        <f t="shared" si="899"/>
        <v>1.7300052000000001</v>
      </c>
    </row>
    <row r="5545" spans="1:31" ht="15.75" x14ac:dyDescent="0.25">
      <c r="A5545" s="11" t="s">
        <v>173</v>
      </c>
      <c r="B5545" s="11" t="s">
        <v>5721</v>
      </c>
      <c r="C5545" s="11">
        <v>880</v>
      </c>
      <c r="D5545" s="11">
        <v>41</v>
      </c>
      <c r="E5545" s="11">
        <v>31.2</v>
      </c>
      <c r="F5545" s="11">
        <v>3.3</v>
      </c>
      <c r="H5545" s="6">
        <v>45917</v>
      </c>
      <c r="I5545" s="5">
        <v>0.49305555555555558</v>
      </c>
      <c r="J5545" s="8">
        <f t="shared" si="891"/>
        <v>26.252499999999998</v>
      </c>
      <c r="K5545" s="30">
        <v>31.49</v>
      </c>
      <c r="L5545" s="31">
        <f t="shared" si="892"/>
        <v>65.943030158750119</v>
      </c>
      <c r="M5545" s="34">
        <f t="shared" si="900"/>
        <v>633.6</v>
      </c>
      <c r="N5545" s="36">
        <f t="shared" si="893"/>
        <v>0.50539883033589506</v>
      </c>
      <c r="O5545" s="13"/>
      <c r="Q5545" s="16">
        <v>45917</v>
      </c>
      <c r="R5545" s="17">
        <v>0.49305555555555558</v>
      </c>
      <c r="S5545" s="15">
        <v>-4.9474999999999998</v>
      </c>
      <c r="U5545" s="18">
        <v>633.6</v>
      </c>
      <c r="V5545" s="13"/>
      <c r="Z5545" s="21">
        <f t="shared" si="894"/>
        <v>4.6194479396267312</v>
      </c>
      <c r="AA5545" s="21">
        <f t="shared" si="895"/>
        <v>3.0462039479958163</v>
      </c>
      <c r="AB5545" s="21">
        <f t="shared" si="896"/>
        <v>0.17278447435779601</v>
      </c>
      <c r="AC5545" s="21">
        <f t="shared" si="897"/>
        <v>0.24</v>
      </c>
      <c r="AD5545" s="22">
        <f t="shared" si="898"/>
        <v>2.2809599999999999</v>
      </c>
      <c r="AE5545" s="22">
        <f t="shared" si="899"/>
        <v>1.7563392</v>
      </c>
    </row>
    <row r="5546" spans="1:31" ht="15.75" x14ac:dyDescent="0.25">
      <c r="A5546" s="11" t="s">
        <v>173</v>
      </c>
      <c r="B5546" s="11" t="s">
        <v>5722</v>
      </c>
      <c r="C5546" s="11">
        <v>885</v>
      </c>
      <c r="D5546" s="11">
        <v>42</v>
      </c>
      <c r="E5546" s="11">
        <v>31.3</v>
      </c>
      <c r="F5546" s="11">
        <v>2.7</v>
      </c>
      <c r="H5546" s="6">
        <v>45917</v>
      </c>
      <c r="I5546" s="5">
        <v>0.5</v>
      </c>
      <c r="J5546" s="8">
        <f t="shared" si="891"/>
        <v>26.055</v>
      </c>
      <c r="K5546" s="30">
        <v>31.72</v>
      </c>
      <c r="L5546" s="31">
        <f t="shared" si="892"/>
        <v>63.608216101132179</v>
      </c>
      <c r="M5546" s="34">
        <f t="shared" si="900"/>
        <v>657.9</v>
      </c>
      <c r="N5546" s="36">
        <f t="shared" si="893"/>
        <v>0.52094039820400007</v>
      </c>
      <c r="O5546" s="13"/>
      <c r="Q5546" s="16">
        <v>45917</v>
      </c>
      <c r="R5546" s="17">
        <v>0.5</v>
      </c>
      <c r="S5546" s="15">
        <v>-5.2450000000000001</v>
      </c>
      <c r="U5546" s="18">
        <v>657.9</v>
      </c>
      <c r="V5546" s="13"/>
      <c r="Z5546" s="21">
        <f t="shared" si="894"/>
        <v>4.6800578947190523</v>
      </c>
      <c r="AA5546" s="21">
        <f t="shared" si="895"/>
        <v>2.9769013393309915</v>
      </c>
      <c r="AB5546" s="21">
        <f t="shared" si="896"/>
        <v>0.16856494330319488</v>
      </c>
      <c r="AC5546" s="21">
        <f t="shared" si="897"/>
        <v>0.24</v>
      </c>
      <c r="AD5546" s="22">
        <f t="shared" si="898"/>
        <v>2.3684400000000001</v>
      </c>
      <c r="AE5546" s="22">
        <f t="shared" si="899"/>
        <v>1.8236988000000001</v>
      </c>
    </row>
    <row r="5547" spans="1:31" ht="15.75" x14ac:dyDescent="0.25">
      <c r="A5547" s="11" t="s">
        <v>173</v>
      </c>
      <c r="B5547" s="11" t="s">
        <v>5723</v>
      </c>
      <c r="C5547" s="11">
        <v>888</v>
      </c>
      <c r="D5547" s="11">
        <v>45</v>
      </c>
      <c r="E5547" s="11">
        <v>30.9</v>
      </c>
      <c r="F5547" s="11">
        <v>3.6</v>
      </c>
      <c r="H5547" s="6">
        <v>45917</v>
      </c>
      <c r="I5547" s="5">
        <v>0.50694444444444442</v>
      </c>
      <c r="J5547" s="8">
        <f t="shared" si="891"/>
        <v>25.777499999999996</v>
      </c>
      <c r="K5547" s="30">
        <v>31.7</v>
      </c>
      <c r="L5547" s="31">
        <f t="shared" si="892"/>
        <v>62.124326298501295</v>
      </c>
      <c r="M5547" s="34">
        <f t="shared" si="900"/>
        <v>510.4</v>
      </c>
      <c r="N5547" s="36">
        <f t="shared" si="893"/>
        <v>0.40116054783022337</v>
      </c>
      <c r="O5547" s="13"/>
      <c r="Q5547" s="16">
        <v>45917</v>
      </c>
      <c r="R5547" s="17">
        <v>0.50694444444444442</v>
      </c>
      <c r="S5547" s="15">
        <v>-5.1225000000000014</v>
      </c>
      <c r="U5547" s="18">
        <v>510.4</v>
      </c>
      <c r="V5547" s="13"/>
      <c r="Z5547" s="21">
        <f t="shared" si="894"/>
        <v>4.6747601804976453</v>
      </c>
      <c r="AA5547" s="21">
        <f t="shared" si="895"/>
        <v>2.9041632682047656</v>
      </c>
      <c r="AB5547" s="21">
        <f t="shared" si="896"/>
        <v>0.16447065509187447</v>
      </c>
      <c r="AC5547" s="21">
        <f t="shared" si="897"/>
        <v>0.24</v>
      </c>
      <c r="AD5547" s="22">
        <f t="shared" si="898"/>
        <v>1.83744</v>
      </c>
      <c r="AE5547" s="22">
        <f t="shared" si="899"/>
        <v>1.4148288</v>
      </c>
    </row>
    <row r="5548" spans="1:31" ht="15.75" x14ac:dyDescent="0.25">
      <c r="A5548" s="11" t="s">
        <v>173</v>
      </c>
      <c r="B5548" s="11" t="s">
        <v>5724</v>
      </c>
      <c r="C5548" s="11">
        <v>869</v>
      </c>
      <c r="D5548" s="11">
        <v>45</v>
      </c>
      <c r="E5548" s="11">
        <v>31.1</v>
      </c>
      <c r="F5548" s="11">
        <v>3.6</v>
      </c>
      <c r="H5548" s="6">
        <v>45917</v>
      </c>
      <c r="I5548" s="5">
        <v>0.51388888888888884</v>
      </c>
      <c r="J5548" s="8">
        <f t="shared" si="891"/>
        <v>25.915000000000003</v>
      </c>
      <c r="K5548" s="30">
        <v>31.75</v>
      </c>
      <c r="L5548" s="31">
        <f t="shared" si="892"/>
        <v>62.655702491924174</v>
      </c>
      <c r="M5548" s="34">
        <f t="shared" si="900"/>
        <v>564.70000000000005</v>
      </c>
      <c r="N5548" s="36">
        <f t="shared" si="893"/>
        <v>0.44531780354715694</v>
      </c>
      <c r="O5548" s="13"/>
      <c r="Q5548" s="16">
        <v>45917</v>
      </c>
      <c r="R5548" s="17">
        <v>0.51388888888888884</v>
      </c>
      <c r="S5548" s="15">
        <v>-5.1849999999999996</v>
      </c>
      <c r="U5548" s="18">
        <v>564.70000000000005</v>
      </c>
      <c r="V5548" s="13"/>
      <c r="Z5548" s="21">
        <f t="shared" si="894"/>
        <v>4.6880142449496303</v>
      </c>
      <c r="AA5548" s="21">
        <f t="shared" si="895"/>
        <v>2.9373082580946654</v>
      </c>
      <c r="AB5548" s="21">
        <f t="shared" si="896"/>
        <v>0.16628592383474489</v>
      </c>
      <c r="AC5548" s="21">
        <f t="shared" si="897"/>
        <v>0.24</v>
      </c>
      <c r="AD5548" s="22">
        <f t="shared" si="898"/>
        <v>2.0329200000000003</v>
      </c>
      <c r="AE5548" s="22">
        <f t="shared" si="899"/>
        <v>1.5653484000000002</v>
      </c>
    </row>
    <row r="5549" spans="1:31" ht="15.75" x14ac:dyDescent="0.25">
      <c r="A5549" s="11" t="s">
        <v>173</v>
      </c>
      <c r="B5549" s="11" t="s">
        <v>5725</v>
      </c>
      <c r="C5549" s="11">
        <v>900</v>
      </c>
      <c r="D5549" s="11">
        <v>44</v>
      </c>
      <c r="E5549" s="11">
        <v>31.4</v>
      </c>
      <c r="F5549" s="11">
        <v>4.3</v>
      </c>
      <c r="H5549" s="6">
        <v>45917</v>
      </c>
      <c r="I5549" s="5">
        <v>0.52083333333333337</v>
      </c>
      <c r="J5549" s="8">
        <f t="shared" si="891"/>
        <v>26.027499999999996</v>
      </c>
      <c r="K5549" s="30">
        <v>32.1</v>
      </c>
      <c r="L5549" s="31">
        <f t="shared" si="892"/>
        <v>61.547172749881291</v>
      </c>
      <c r="M5549" s="34">
        <f t="shared" si="900"/>
        <v>352.1</v>
      </c>
      <c r="N5549" s="36">
        <f t="shared" si="893"/>
        <v>0.27762152032750387</v>
      </c>
      <c r="O5549" s="13"/>
      <c r="Q5549" s="16">
        <v>45917</v>
      </c>
      <c r="R5549" s="17">
        <v>0.52083333333333337</v>
      </c>
      <c r="S5549" s="15">
        <v>-5.3725000000000005</v>
      </c>
      <c r="U5549" s="18">
        <v>352.1</v>
      </c>
      <c r="V5549" s="13"/>
      <c r="Z5549" s="21">
        <f t="shared" si="894"/>
        <v>4.7817101702880001</v>
      </c>
      <c r="AA5549" s="21">
        <f t="shared" si="895"/>
        <v>2.9430074189057986</v>
      </c>
      <c r="AB5549" s="21">
        <f t="shared" si="896"/>
        <v>0.1661759339084512</v>
      </c>
      <c r="AC5549" s="21">
        <f t="shared" si="897"/>
        <v>0.24</v>
      </c>
      <c r="AD5549" s="22">
        <f t="shared" si="898"/>
        <v>1.26756</v>
      </c>
      <c r="AE5549" s="22">
        <f t="shared" si="899"/>
        <v>0.97602120000000003</v>
      </c>
    </row>
    <row r="5550" spans="1:31" ht="15.75" x14ac:dyDescent="0.25">
      <c r="A5550" s="11" t="s">
        <v>173</v>
      </c>
      <c r="B5550" s="11" t="s">
        <v>5726</v>
      </c>
      <c r="C5550" s="11">
        <v>896</v>
      </c>
      <c r="D5550" s="11">
        <v>46</v>
      </c>
      <c r="E5550" s="11">
        <v>31.1</v>
      </c>
      <c r="F5550" s="11">
        <v>4.0999999999999996</v>
      </c>
      <c r="H5550" s="6">
        <v>45917</v>
      </c>
      <c r="I5550" s="5">
        <v>0.52777777777777779</v>
      </c>
      <c r="J5550" s="8">
        <f t="shared" si="891"/>
        <v>25.34</v>
      </c>
      <c r="K5550" s="30">
        <v>31.22</v>
      </c>
      <c r="L5550" s="31">
        <f t="shared" si="892"/>
        <v>62.041152871348977</v>
      </c>
      <c r="M5550" s="34">
        <f t="shared" si="900"/>
        <v>606.1</v>
      </c>
      <c r="N5550" s="36">
        <f t="shared" si="893"/>
        <v>0.47272055094018584</v>
      </c>
      <c r="O5550" s="13"/>
      <c r="Q5550" s="16">
        <v>45917</v>
      </c>
      <c r="R5550" s="17">
        <v>0.52777777777777779</v>
      </c>
      <c r="S5550" s="15">
        <v>-5.7600000000000016</v>
      </c>
      <c r="U5550" s="18">
        <v>606.1</v>
      </c>
      <c r="V5550" s="13"/>
      <c r="Z5550" s="21">
        <f t="shared" si="894"/>
        <v>4.5491683221748964</v>
      </c>
      <c r="AA5550" s="21">
        <f t="shared" si="895"/>
        <v>2.8223564731355091</v>
      </c>
      <c r="AB5550" s="21">
        <f t="shared" si="896"/>
        <v>0.16040966904070758</v>
      </c>
      <c r="AC5550" s="21">
        <f t="shared" si="897"/>
        <v>0.24</v>
      </c>
      <c r="AD5550" s="22">
        <f t="shared" si="898"/>
        <v>2.1819600000000001</v>
      </c>
      <c r="AE5550" s="22">
        <f t="shared" si="899"/>
        <v>1.6801092000000002</v>
      </c>
    </row>
    <row r="5551" spans="1:31" ht="15.75" x14ac:dyDescent="0.25">
      <c r="A5551" s="11" t="s">
        <v>173</v>
      </c>
      <c r="B5551" s="11" t="s">
        <v>5727</v>
      </c>
      <c r="C5551" s="11">
        <v>715</v>
      </c>
      <c r="D5551" s="11">
        <v>48</v>
      </c>
      <c r="E5551" s="11">
        <v>31.2</v>
      </c>
      <c r="F5551" s="11">
        <v>3.9</v>
      </c>
      <c r="H5551" s="6">
        <v>45917</v>
      </c>
      <c r="I5551" s="5">
        <v>0.53472222222222221</v>
      </c>
      <c r="J5551" s="8">
        <f t="shared" si="891"/>
        <v>25.4725</v>
      </c>
      <c r="K5551" s="30">
        <v>31.37</v>
      </c>
      <c r="L5551" s="31">
        <f t="shared" si="892"/>
        <v>62.043307107303789</v>
      </c>
      <c r="M5551" s="34">
        <f t="shared" si="900"/>
        <v>654.79999999999995</v>
      </c>
      <c r="N5551" s="36">
        <f t="shared" si="893"/>
        <v>0.51187854515770725</v>
      </c>
      <c r="O5551" s="13"/>
      <c r="Q5551" s="16">
        <v>45917</v>
      </c>
      <c r="R5551" s="17">
        <v>0.53472222222222221</v>
      </c>
      <c r="S5551" s="15">
        <v>-5.7274999999999991</v>
      </c>
      <c r="U5551" s="18">
        <v>654.79999999999995</v>
      </c>
      <c r="V5551" s="13"/>
      <c r="Z5551" s="21">
        <f t="shared" si="894"/>
        <v>4.5880969531853095</v>
      </c>
      <c r="AA5551" s="21">
        <f t="shared" si="895"/>
        <v>2.8466070830456101</v>
      </c>
      <c r="AB5551" s="21">
        <f t="shared" si="896"/>
        <v>0.16160735752040251</v>
      </c>
      <c r="AC5551" s="21">
        <f t="shared" si="897"/>
        <v>0.24</v>
      </c>
      <c r="AD5551" s="22">
        <f t="shared" si="898"/>
        <v>2.3572799999999998</v>
      </c>
      <c r="AE5551" s="22">
        <f t="shared" si="899"/>
        <v>1.8151055999999999</v>
      </c>
    </row>
    <row r="5552" spans="1:31" ht="15.75" x14ac:dyDescent="0.25">
      <c r="A5552" s="11" t="s">
        <v>173</v>
      </c>
      <c r="B5552" s="11" t="s">
        <v>5728</v>
      </c>
      <c r="C5552" s="11">
        <v>801</v>
      </c>
      <c r="D5552" s="11">
        <v>49</v>
      </c>
      <c r="E5552" s="11">
        <v>31</v>
      </c>
      <c r="F5552" s="11">
        <v>4</v>
      </c>
      <c r="H5552" s="6">
        <v>45917</v>
      </c>
      <c r="I5552" s="5">
        <v>0.54166666666666663</v>
      </c>
      <c r="J5552" s="8">
        <f t="shared" si="891"/>
        <v>25.2425</v>
      </c>
      <c r="K5552" s="30">
        <v>31.33</v>
      </c>
      <c r="L5552" s="31">
        <f t="shared" si="892"/>
        <v>60.93167177150417</v>
      </c>
      <c r="M5552" s="34">
        <f t="shared" si="900"/>
        <v>661</v>
      </c>
      <c r="N5552" s="36">
        <f t="shared" si="893"/>
        <v>0.5135141429951815</v>
      </c>
      <c r="O5552" s="13"/>
      <c r="Q5552" s="16">
        <v>45917</v>
      </c>
      <c r="R5552" s="17">
        <v>0.54166666666666663</v>
      </c>
      <c r="S5552" s="15">
        <v>-5.7575000000000012</v>
      </c>
      <c r="U5552" s="18">
        <v>661</v>
      </c>
      <c r="V5552" s="13"/>
      <c r="Z5552" s="21">
        <f t="shared" si="894"/>
        <v>4.5776877891864496</v>
      </c>
      <c r="AA5552" s="21">
        <f t="shared" si="895"/>
        <v>2.7892616984313134</v>
      </c>
      <c r="AB5552" s="21">
        <f t="shared" si="896"/>
        <v>0.15839891160576508</v>
      </c>
      <c r="AC5552" s="21">
        <f t="shared" si="897"/>
        <v>0.24</v>
      </c>
      <c r="AD5552" s="22">
        <f t="shared" si="898"/>
        <v>2.3795999999999999</v>
      </c>
      <c r="AE5552" s="22">
        <f t="shared" si="899"/>
        <v>1.832292</v>
      </c>
    </row>
    <row r="5553" spans="1:31" ht="15.75" x14ac:dyDescent="0.25">
      <c r="A5553" s="11" t="s">
        <v>173</v>
      </c>
      <c r="B5553" s="11" t="s">
        <v>5729</v>
      </c>
      <c r="C5553" s="11">
        <v>912</v>
      </c>
      <c r="D5553" s="11">
        <v>49</v>
      </c>
      <c r="E5553" s="11">
        <v>31.1</v>
      </c>
      <c r="F5553" s="11">
        <v>3.8</v>
      </c>
      <c r="H5553" s="6">
        <v>45917</v>
      </c>
      <c r="I5553" s="5">
        <v>0.54861111111111116</v>
      </c>
      <c r="J5553" s="8">
        <f t="shared" si="891"/>
        <v>25.17</v>
      </c>
      <c r="K5553" s="30">
        <v>30.88</v>
      </c>
      <c r="L5553" s="31">
        <f t="shared" si="892"/>
        <v>62.792191626114771</v>
      </c>
      <c r="M5553" s="34">
        <f t="shared" si="900"/>
        <v>640.29999999999995</v>
      </c>
      <c r="N5553" s="36">
        <f t="shared" si="893"/>
        <v>0.49864937668343812</v>
      </c>
      <c r="O5553" s="13"/>
      <c r="Q5553" s="16">
        <v>45917</v>
      </c>
      <c r="R5553" s="17">
        <v>0.54861111111111116</v>
      </c>
      <c r="S5553" s="15">
        <v>-5.9299999999999988</v>
      </c>
      <c r="U5553" s="18">
        <v>640.29999999999995</v>
      </c>
      <c r="V5553" s="13"/>
      <c r="Z5553" s="21">
        <f t="shared" si="894"/>
        <v>4.4619910862253374</v>
      </c>
      <c r="AA5553" s="21">
        <f t="shared" si="895"/>
        <v>2.8017819932027739</v>
      </c>
      <c r="AB5553" s="21">
        <f t="shared" si="896"/>
        <v>0.15964433824229771</v>
      </c>
      <c r="AC5553" s="21">
        <f t="shared" si="897"/>
        <v>0.24</v>
      </c>
      <c r="AD5553" s="22">
        <f t="shared" si="898"/>
        <v>2.3050799999999998</v>
      </c>
      <c r="AE5553" s="22">
        <f t="shared" si="899"/>
        <v>1.7749115999999998</v>
      </c>
    </row>
    <row r="5554" spans="1:31" ht="15.75" x14ac:dyDescent="0.25">
      <c r="A5554" s="11" t="s">
        <v>173</v>
      </c>
      <c r="B5554" s="11" t="s">
        <v>5730</v>
      </c>
      <c r="C5554" s="11">
        <v>782</v>
      </c>
      <c r="D5554" s="11">
        <v>49</v>
      </c>
      <c r="E5554" s="11">
        <v>31.2</v>
      </c>
      <c r="F5554" s="11">
        <v>4.5999999999999996</v>
      </c>
      <c r="H5554" s="6">
        <v>45917</v>
      </c>
      <c r="I5554" s="5">
        <v>0.55555555555555558</v>
      </c>
      <c r="J5554" s="8">
        <f t="shared" si="891"/>
        <v>25.21</v>
      </c>
      <c r="K5554" s="30">
        <v>30.99</v>
      </c>
      <c r="L5554" s="31">
        <f t="shared" si="892"/>
        <v>62.460679562841733</v>
      </c>
      <c r="M5554" s="34">
        <f t="shared" si="900"/>
        <v>594.70000000000005</v>
      </c>
      <c r="N5554" s="36">
        <f t="shared" si="893"/>
        <v>0.46316190411268437</v>
      </c>
      <c r="O5554" s="13"/>
      <c r="Q5554" s="16">
        <v>45917</v>
      </c>
      <c r="R5554" s="17">
        <v>0.55555555555555558</v>
      </c>
      <c r="S5554" s="15">
        <v>-5.99</v>
      </c>
      <c r="U5554" s="18">
        <v>594.70000000000005</v>
      </c>
      <c r="V5554" s="13"/>
      <c r="Z5554" s="21">
        <f t="shared" si="894"/>
        <v>4.4900352065452989</v>
      </c>
      <c r="AA5554" s="21">
        <f t="shared" si="895"/>
        <v>2.8045065026190383</v>
      </c>
      <c r="AB5554" s="21">
        <f t="shared" si="896"/>
        <v>0.1596685695193811</v>
      </c>
      <c r="AC5554" s="21">
        <f t="shared" si="897"/>
        <v>0.24</v>
      </c>
      <c r="AD5554" s="22">
        <f t="shared" si="898"/>
        <v>2.1409199999999999</v>
      </c>
      <c r="AE5554" s="22">
        <f t="shared" si="899"/>
        <v>1.6485084000000001</v>
      </c>
    </row>
    <row r="5555" spans="1:31" ht="15.75" x14ac:dyDescent="0.25">
      <c r="A5555" s="11" t="s">
        <v>173</v>
      </c>
      <c r="B5555" s="11" t="s">
        <v>5731</v>
      </c>
      <c r="C5555" s="11">
        <v>559</v>
      </c>
      <c r="D5555" s="11">
        <v>48</v>
      </c>
      <c r="E5555" s="11">
        <v>31.3</v>
      </c>
      <c r="F5555" s="11">
        <v>3.7</v>
      </c>
      <c r="H5555" s="6">
        <v>45917</v>
      </c>
      <c r="I5555" s="5">
        <v>0.5625</v>
      </c>
      <c r="J5555" s="8">
        <f t="shared" si="891"/>
        <v>25.51</v>
      </c>
      <c r="K5555" s="30">
        <v>30.75</v>
      </c>
      <c r="L5555" s="31">
        <f t="shared" si="892"/>
        <v>65.470016116774971</v>
      </c>
      <c r="M5555" s="34">
        <f t="shared" si="900"/>
        <v>510.5</v>
      </c>
      <c r="N5555" s="36">
        <f t="shared" si="893"/>
        <v>0.40191153540294144</v>
      </c>
      <c r="O5555" s="13"/>
      <c r="Q5555" s="16">
        <v>45917</v>
      </c>
      <c r="R5555" s="17">
        <v>0.5625</v>
      </c>
      <c r="S5555" s="15">
        <v>-5.79</v>
      </c>
      <c r="U5555" s="18">
        <v>510.5</v>
      </c>
      <c r="V5555" s="13"/>
      <c r="Z5555" s="21">
        <f t="shared" si="894"/>
        <v>4.4290444113096541</v>
      </c>
      <c r="AA5555" s="21">
        <f t="shared" si="895"/>
        <v>2.8996960899035518</v>
      </c>
      <c r="AB5555" s="21">
        <f t="shared" si="896"/>
        <v>0.16538374190635874</v>
      </c>
      <c r="AC5555" s="21">
        <f t="shared" si="897"/>
        <v>0.24</v>
      </c>
      <c r="AD5555" s="22">
        <f t="shared" si="898"/>
        <v>1.8378000000000001</v>
      </c>
      <c r="AE5555" s="22">
        <f t="shared" si="899"/>
        <v>1.4151060000000002</v>
      </c>
    </row>
    <row r="5556" spans="1:31" ht="15.75" x14ac:dyDescent="0.25">
      <c r="A5556" s="11" t="s">
        <v>173</v>
      </c>
      <c r="B5556" s="11" t="s">
        <v>5732</v>
      </c>
      <c r="C5556" s="11">
        <v>855</v>
      </c>
      <c r="D5556" s="11">
        <v>49</v>
      </c>
      <c r="E5556" s="11">
        <v>30.9</v>
      </c>
      <c r="F5556" s="11">
        <v>4.2</v>
      </c>
      <c r="H5556" s="6">
        <v>45917</v>
      </c>
      <c r="I5556" s="5">
        <v>0.56944444444444442</v>
      </c>
      <c r="J5556" s="8">
        <f t="shared" si="891"/>
        <v>24.862499999999997</v>
      </c>
      <c r="K5556" s="30">
        <v>30.14</v>
      </c>
      <c r="L5556" s="31">
        <f t="shared" si="892"/>
        <v>64.854422638098626</v>
      </c>
      <c r="M5556" s="34">
        <f t="shared" si="900"/>
        <v>562.79999999999995</v>
      </c>
      <c r="N5556" s="36">
        <f t="shared" si="893"/>
        <v>0.43768842253669854</v>
      </c>
      <c r="O5556" s="13"/>
      <c r="Q5556" s="16">
        <v>45917</v>
      </c>
      <c r="R5556" s="17">
        <v>0.56944444444444442</v>
      </c>
      <c r="S5556" s="15">
        <v>-6.0375000000000005</v>
      </c>
      <c r="U5556" s="18">
        <v>562.79999999999995</v>
      </c>
      <c r="V5556" s="13"/>
      <c r="Z5556" s="21">
        <f t="shared" si="894"/>
        <v>4.2772564241203197</v>
      </c>
      <c r="AA5556" s="21">
        <f t="shared" si="895"/>
        <v>2.7739899586142167</v>
      </c>
      <c r="AB5556" s="21">
        <f t="shared" si="896"/>
        <v>0.15893667073609466</v>
      </c>
      <c r="AC5556" s="21">
        <f t="shared" si="897"/>
        <v>0.24</v>
      </c>
      <c r="AD5556" s="22">
        <f t="shared" si="898"/>
        <v>2.0260799999999999</v>
      </c>
      <c r="AE5556" s="22">
        <f t="shared" si="899"/>
        <v>1.5600816</v>
      </c>
    </row>
    <row r="5557" spans="1:31" ht="15.75" x14ac:dyDescent="0.25">
      <c r="A5557" s="11" t="s">
        <v>173</v>
      </c>
      <c r="B5557" s="11" t="s">
        <v>5733</v>
      </c>
      <c r="C5557" s="11">
        <v>845</v>
      </c>
      <c r="D5557" s="11">
        <v>48</v>
      </c>
      <c r="E5557" s="11">
        <v>31.1</v>
      </c>
      <c r="F5557" s="11">
        <v>4.5</v>
      </c>
      <c r="H5557" s="6">
        <v>45917</v>
      </c>
      <c r="I5557" s="5">
        <v>0.57638888888888884</v>
      </c>
      <c r="J5557" s="8">
        <f t="shared" si="891"/>
        <v>25.115000000000002</v>
      </c>
      <c r="K5557" s="30">
        <v>30.08</v>
      </c>
      <c r="L5557" s="31">
        <f t="shared" si="892"/>
        <v>66.703399633362594</v>
      </c>
      <c r="M5557" s="34">
        <f t="shared" si="900"/>
        <v>443.7</v>
      </c>
      <c r="N5557" s="36">
        <f t="shared" si="893"/>
        <v>0.34776374113781372</v>
      </c>
      <c r="O5557" s="13"/>
      <c r="Q5557" s="16">
        <v>45917</v>
      </c>
      <c r="R5557" s="17">
        <v>0.57638888888888884</v>
      </c>
      <c r="S5557" s="15">
        <v>-5.9849999999999994</v>
      </c>
      <c r="U5557" s="18">
        <v>443.7</v>
      </c>
      <c r="V5557" s="13"/>
      <c r="Z5557" s="21">
        <f t="shared" si="894"/>
        <v>4.2625737603110583</v>
      </c>
      <c r="AA5557" s="21">
        <f t="shared" si="895"/>
        <v>2.8432816100071365</v>
      </c>
      <c r="AB5557" s="21">
        <f t="shared" si="896"/>
        <v>0.16297987945371523</v>
      </c>
      <c r="AC5557" s="21">
        <f t="shared" si="897"/>
        <v>0.24</v>
      </c>
      <c r="AD5557" s="22">
        <f t="shared" si="898"/>
        <v>1.5973200000000001</v>
      </c>
      <c r="AE5557" s="22">
        <f t="shared" si="899"/>
        <v>1.2299364000000002</v>
      </c>
    </row>
    <row r="5558" spans="1:31" ht="15.75" x14ac:dyDescent="0.25">
      <c r="A5558" s="11" t="s">
        <v>173</v>
      </c>
      <c r="B5558" s="11" t="s">
        <v>5734</v>
      </c>
      <c r="C5558" s="11">
        <v>832</v>
      </c>
      <c r="D5558" s="11">
        <v>46</v>
      </c>
      <c r="E5558" s="11">
        <v>31.3</v>
      </c>
      <c r="F5558" s="11">
        <v>4</v>
      </c>
      <c r="H5558" s="6">
        <v>45917</v>
      </c>
      <c r="I5558" s="5">
        <v>0.58333333333333337</v>
      </c>
      <c r="J5558" s="8">
        <f t="shared" si="891"/>
        <v>25.1175</v>
      </c>
      <c r="K5558" s="30">
        <v>30.16</v>
      </c>
      <c r="L5558" s="31">
        <f t="shared" si="892"/>
        <v>66.28319629216054</v>
      </c>
      <c r="M5558" s="34">
        <f t="shared" si="900"/>
        <v>275.39999999999998</v>
      </c>
      <c r="N5558" s="36">
        <f t="shared" si="893"/>
        <v>0.21570944404819739</v>
      </c>
      <c r="O5558" s="13"/>
      <c r="Q5558" s="16">
        <v>45917</v>
      </c>
      <c r="R5558" s="17">
        <v>0.58333333333333337</v>
      </c>
      <c r="S5558" s="15">
        <v>-6.1824999999999992</v>
      </c>
      <c r="U5558" s="18">
        <v>275.39999999999998</v>
      </c>
      <c r="V5558" s="13"/>
      <c r="Z5558" s="21">
        <f t="shared" si="894"/>
        <v>4.2821604076266579</v>
      </c>
      <c r="AA5558" s="21">
        <f t="shared" si="895"/>
        <v>2.8383527885323594</v>
      </c>
      <c r="AB5558" s="21">
        <f t="shared" si="896"/>
        <v>0.16260003994200786</v>
      </c>
      <c r="AC5558" s="21">
        <f t="shared" si="897"/>
        <v>0.24</v>
      </c>
      <c r="AD5558" s="22">
        <f t="shared" si="898"/>
        <v>0.99143999999999988</v>
      </c>
      <c r="AE5558" s="22">
        <f t="shared" si="899"/>
        <v>0.76340879999999989</v>
      </c>
    </row>
    <row r="5559" spans="1:31" ht="15.75" x14ac:dyDescent="0.25">
      <c r="A5559" s="11" t="s">
        <v>173</v>
      </c>
      <c r="B5559" s="11" t="s">
        <v>5735</v>
      </c>
      <c r="C5559" s="11">
        <v>824</v>
      </c>
      <c r="D5559" s="11">
        <v>42</v>
      </c>
      <c r="E5559" s="11">
        <v>31.4</v>
      </c>
      <c r="F5559" s="11">
        <v>4.9000000000000004</v>
      </c>
      <c r="H5559" s="6">
        <v>45917</v>
      </c>
      <c r="I5559" s="5">
        <v>0.59027777777777779</v>
      </c>
      <c r="J5559" s="8">
        <f t="shared" si="891"/>
        <v>25.242499999999996</v>
      </c>
      <c r="K5559" s="30">
        <v>30.15</v>
      </c>
      <c r="L5559" s="31">
        <f t="shared" si="892"/>
        <v>67.096198349063727</v>
      </c>
      <c r="M5559" s="34">
        <f t="shared" si="900"/>
        <v>310.89999999999998</v>
      </c>
      <c r="N5559" s="36">
        <f t="shared" si="893"/>
        <v>0.24438425954017903</v>
      </c>
      <c r="O5559" s="13"/>
      <c r="Q5559" s="16">
        <v>45917</v>
      </c>
      <c r="R5559" s="17">
        <v>0.59027777777777779</v>
      </c>
      <c r="S5559" s="15">
        <v>-6.1575000000000015</v>
      </c>
      <c r="U5559" s="18">
        <v>310.89999999999998</v>
      </c>
      <c r="V5559" s="13"/>
      <c r="Z5559" s="21">
        <f t="shared" si="894"/>
        <v>4.2797078051387158</v>
      </c>
      <c r="AA5559" s="21">
        <f t="shared" si="895"/>
        <v>2.8715212376962347</v>
      </c>
      <c r="AB5559" s="21">
        <f t="shared" si="896"/>
        <v>0.16451245459283284</v>
      </c>
      <c r="AC5559" s="21">
        <f t="shared" si="897"/>
        <v>0.24</v>
      </c>
      <c r="AD5559" s="22">
        <f t="shared" si="898"/>
        <v>1.11924</v>
      </c>
      <c r="AE5559" s="22">
        <f t="shared" si="899"/>
        <v>0.86181479999999999</v>
      </c>
    </row>
    <row r="5560" spans="1:31" ht="15.75" x14ac:dyDescent="0.25">
      <c r="A5560" s="11" t="s">
        <v>173</v>
      </c>
      <c r="B5560" s="11" t="s">
        <v>5736</v>
      </c>
      <c r="C5560" s="11">
        <v>802</v>
      </c>
      <c r="D5560" s="11">
        <v>41</v>
      </c>
      <c r="E5560" s="11">
        <v>31.5</v>
      </c>
      <c r="F5560" s="11">
        <v>4.5</v>
      </c>
      <c r="H5560" s="6">
        <v>45917</v>
      </c>
      <c r="I5560" s="5">
        <v>0.59722222222222221</v>
      </c>
      <c r="J5560" s="8">
        <f t="shared" si="891"/>
        <v>25.147500000000001</v>
      </c>
      <c r="K5560" s="30">
        <v>30.65</v>
      </c>
      <c r="L5560" s="31">
        <f t="shared" si="892"/>
        <v>63.852726080965901</v>
      </c>
      <c r="M5560" s="34">
        <f t="shared" si="900"/>
        <v>412.3</v>
      </c>
      <c r="N5560" s="36">
        <f t="shared" si="893"/>
        <v>0.32163298120058886</v>
      </c>
      <c r="O5560" s="13"/>
      <c r="Q5560" s="16">
        <v>45917</v>
      </c>
      <c r="R5560" s="17">
        <v>0.59722222222222221</v>
      </c>
      <c r="S5560" s="15">
        <v>-6.3525000000000009</v>
      </c>
      <c r="U5560" s="18">
        <v>412.3</v>
      </c>
      <c r="V5560" s="13"/>
      <c r="Z5560" s="21">
        <f t="shared" si="894"/>
        <v>4.4038449000925164</v>
      </c>
      <c r="AA5560" s="21">
        <f t="shared" si="895"/>
        <v>2.8119750210866612</v>
      </c>
      <c r="AB5560" s="21">
        <f t="shared" si="896"/>
        <v>0.16050031526525196</v>
      </c>
      <c r="AC5560" s="21">
        <f t="shared" si="897"/>
        <v>0.24</v>
      </c>
      <c r="AD5560" s="22">
        <f t="shared" si="898"/>
        <v>1.48428</v>
      </c>
      <c r="AE5560" s="22">
        <f t="shared" si="899"/>
        <v>1.1428956000000001</v>
      </c>
    </row>
    <row r="5561" spans="1:31" ht="15.75" x14ac:dyDescent="0.25">
      <c r="A5561" s="11" t="s">
        <v>173</v>
      </c>
      <c r="B5561" s="11" t="s">
        <v>5737</v>
      </c>
      <c r="C5561" s="11">
        <v>784</v>
      </c>
      <c r="D5561" s="11">
        <v>41</v>
      </c>
      <c r="E5561" s="11">
        <v>31.5</v>
      </c>
      <c r="F5561" s="11">
        <v>4</v>
      </c>
      <c r="H5561" s="6">
        <v>45917</v>
      </c>
      <c r="I5561" s="5">
        <v>0.60416666666666663</v>
      </c>
      <c r="J5561" s="8">
        <f t="shared" si="891"/>
        <v>25.032499999999999</v>
      </c>
      <c r="K5561" s="30">
        <v>30.1</v>
      </c>
      <c r="L5561" s="31">
        <f t="shared" si="892"/>
        <v>66.094159811537153</v>
      </c>
      <c r="M5561" s="34">
        <f t="shared" si="900"/>
        <v>224.5</v>
      </c>
      <c r="N5561" s="36">
        <f t="shared" si="893"/>
        <v>0.17553043375091817</v>
      </c>
      <c r="O5561" s="13"/>
      <c r="Q5561" s="16">
        <v>45917</v>
      </c>
      <c r="R5561" s="17">
        <v>0.60416666666666663</v>
      </c>
      <c r="S5561" s="15">
        <v>-6.467500000000002</v>
      </c>
      <c r="U5561" s="18">
        <v>224.5</v>
      </c>
      <c r="V5561" s="13"/>
      <c r="Z5561" s="21">
        <f t="shared" si="894"/>
        <v>4.2674631045407558</v>
      </c>
      <c r="AA5561" s="21">
        <f t="shared" si="895"/>
        <v>2.820543884213552</v>
      </c>
      <c r="AB5561" s="21">
        <f t="shared" si="896"/>
        <v>0.16165234513335053</v>
      </c>
      <c r="AC5561" s="21">
        <f t="shared" si="897"/>
        <v>0.24</v>
      </c>
      <c r="AD5561" s="22">
        <f t="shared" si="898"/>
        <v>0.80820000000000003</v>
      </c>
      <c r="AE5561" s="22">
        <f t="shared" si="899"/>
        <v>0.62231400000000003</v>
      </c>
    </row>
    <row r="5562" spans="1:31" ht="15.75" x14ac:dyDescent="0.25">
      <c r="A5562" s="11" t="s">
        <v>173</v>
      </c>
      <c r="B5562" s="11" t="s">
        <v>5738</v>
      </c>
      <c r="C5562" s="11">
        <v>759</v>
      </c>
      <c r="D5562" s="11">
        <v>40</v>
      </c>
      <c r="E5562" s="11">
        <v>31.5</v>
      </c>
      <c r="F5562" s="11">
        <v>5.0999999999999996</v>
      </c>
      <c r="H5562" s="6">
        <v>45917</v>
      </c>
      <c r="I5562" s="5">
        <v>0.61111111111111116</v>
      </c>
      <c r="J5562" s="8">
        <f t="shared" si="891"/>
        <v>24.965000000000003</v>
      </c>
      <c r="K5562" s="30">
        <v>30.12</v>
      </c>
      <c r="L5562" s="31">
        <f t="shared" si="892"/>
        <v>65.57826175216384</v>
      </c>
      <c r="M5562" s="34">
        <f t="shared" si="900"/>
        <v>84.5</v>
      </c>
      <c r="N5562" s="36">
        <f t="shared" si="893"/>
        <v>6.5946472855391416E-2</v>
      </c>
      <c r="O5562" s="13"/>
      <c r="Q5562" s="16">
        <v>45917</v>
      </c>
      <c r="R5562" s="17">
        <v>0.61111111111111116</v>
      </c>
      <c r="S5562" s="15">
        <v>-6.5349999999999984</v>
      </c>
      <c r="U5562" s="18">
        <v>84.5</v>
      </c>
      <c r="V5562" s="13"/>
      <c r="Z5562" s="21">
        <f t="shared" si="894"/>
        <v>4.272357324451546</v>
      </c>
      <c r="AA5562" s="21">
        <f t="shared" si="895"/>
        <v>2.8017376692165783</v>
      </c>
      <c r="AB5562" s="21">
        <f t="shared" si="896"/>
        <v>0.16055049701736326</v>
      </c>
      <c r="AC5562" s="21">
        <f t="shared" si="897"/>
        <v>0.24</v>
      </c>
      <c r="AD5562" s="22">
        <f t="shared" si="898"/>
        <v>0.30420000000000003</v>
      </c>
      <c r="AE5562" s="22">
        <f t="shared" si="899"/>
        <v>0.23423400000000003</v>
      </c>
    </row>
    <row r="5563" spans="1:31" ht="15.75" x14ac:dyDescent="0.25">
      <c r="A5563" s="11" t="s">
        <v>173</v>
      </c>
      <c r="B5563" s="11" t="s">
        <v>5739</v>
      </c>
      <c r="C5563" s="11">
        <v>738</v>
      </c>
      <c r="D5563" s="11">
        <v>42</v>
      </c>
      <c r="E5563" s="11">
        <v>31.2</v>
      </c>
      <c r="F5563" s="11">
        <v>4.2</v>
      </c>
      <c r="H5563" s="6">
        <v>45917</v>
      </c>
      <c r="I5563" s="5">
        <v>0.61805555555555558</v>
      </c>
      <c r="J5563" s="8">
        <f t="shared" si="891"/>
        <v>24.52</v>
      </c>
      <c r="K5563" s="30">
        <v>29.82</v>
      </c>
      <c r="L5563" s="31">
        <f t="shared" si="892"/>
        <v>64.507723520957995</v>
      </c>
      <c r="M5563" s="34">
        <f t="shared" si="900"/>
        <v>66.69</v>
      </c>
      <c r="N5563" s="36">
        <f t="shared" si="893"/>
        <v>5.1543783889009522E-2</v>
      </c>
      <c r="O5563" s="13"/>
      <c r="Q5563" s="16">
        <v>45917</v>
      </c>
      <c r="R5563" s="17">
        <v>0.61805555555555558</v>
      </c>
      <c r="S5563" s="15">
        <v>-6.68</v>
      </c>
      <c r="U5563" s="18">
        <v>66.69</v>
      </c>
      <c r="V5563" s="13"/>
      <c r="Z5563" s="21">
        <f t="shared" si="894"/>
        <v>4.1994541221876389</v>
      </c>
      <c r="AA5563" s="21">
        <f t="shared" si="895"/>
        <v>2.7089722545302757</v>
      </c>
      <c r="AB5563" s="21">
        <f t="shared" si="896"/>
        <v>0.15558355797201515</v>
      </c>
      <c r="AC5563" s="21">
        <f t="shared" si="897"/>
        <v>0.24</v>
      </c>
      <c r="AD5563" s="22">
        <f t="shared" si="898"/>
        <v>0.24008399999999999</v>
      </c>
      <c r="AE5563" s="22">
        <f t="shared" si="899"/>
        <v>0.18486468</v>
      </c>
    </row>
    <row r="5564" spans="1:31" ht="15.75" x14ac:dyDescent="0.25">
      <c r="A5564" s="11" t="s">
        <v>173</v>
      </c>
      <c r="B5564" s="11" t="s">
        <v>5740</v>
      </c>
      <c r="C5564" s="11">
        <v>715</v>
      </c>
      <c r="D5564" s="11">
        <v>42</v>
      </c>
      <c r="E5564" s="11">
        <v>31.3</v>
      </c>
      <c r="F5564" s="11">
        <v>4.5</v>
      </c>
      <c r="H5564" s="6">
        <v>45917</v>
      </c>
      <c r="I5564" s="5">
        <v>0.625</v>
      </c>
      <c r="J5564" s="8">
        <f t="shared" si="891"/>
        <v>24.575000000000003</v>
      </c>
      <c r="K5564" s="30">
        <v>29.75</v>
      </c>
      <c r="L5564" s="31">
        <f t="shared" si="892"/>
        <v>65.217634526649888</v>
      </c>
      <c r="M5564" s="34">
        <f t="shared" si="900"/>
        <v>61.45</v>
      </c>
      <c r="N5564" s="36">
        <f t="shared" si="893"/>
        <v>4.7607242271791049E-2</v>
      </c>
      <c r="O5564" s="13"/>
      <c r="Q5564" s="16">
        <v>45917</v>
      </c>
      <c r="R5564" s="17">
        <v>0.625</v>
      </c>
      <c r="S5564" s="15">
        <v>-6.7249999999999996</v>
      </c>
      <c r="U5564" s="18">
        <v>61.45</v>
      </c>
      <c r="V5564" s="13"/>
      <c r="Z5564" s="21">
        <f t="shared" si="894"/>
        <v>4.182599888879694</v>
      </c>
      <c r="AA5564" s="21">
        <f t="shared" si="895"/>
        <v>2.7277927092416232</v>
      </c>
      <c r="AB5564" s="21">
        <f t="shared" si="896"/>
        <v>0.15674660881973604</v>
      </c>
      <c r="AC5564" s="21">
        <f t="shared" si="897"/>
        <v>0.24</v>
      </c>
      <c r="AD5564" s="22">
        <f t="shared" si="898"/>
        <v>0.22122</v>
      </c>
      <c r="AE5564" s="22">
        <f t="shared" si="899"/>
        <v>0.1703394</v>
      </c>
    </row>
    <row r="5565" spans="1:31" ht="15.75" x14ac:dyDescent="0.25">
      <c r="A5565" s="11" t="s">
        <v>173</v>
      </c>
      <c r="B5565" s="11" t="s">
        <v>5741</v>
      </c>
      <c r="C5565" s="11">
        <v>697</v>
      </c>
      <c r="D5565" s="11">
        <v>42</v>
      </c>
      <c r="E5565" s="11">
        <v>31.2</v>
      </c>
      <c r="F5565" s="11">
        <v>5.0999999999999996</v>
      </c>
      <c r="H5565" s="6">
        <v>45917</v>
      </c>
      <c r="I5565" s="5">
        <v>0.63194444444444442</v>
      </c>
      <c r="J5565" s="8">
        <f t="shared" si="891"/>
        <v>24.709999999999997</v>
      </c>
      <c r="K5565" s="30">
        <v>29.2</v>
      </c>
      <c r="L5565" s="31">
        <f t="shared" si="892"/>
        <v>69.109707912566193</v>
      </c>
      <c r="M5565" s="34">
        <f t="shared" si="900"/>
        <v>59.42</v>
      </c>
      <c r="N5565" s="36">
        <f t="shared" si="893"/>
        <v>4.6469905905282105E-2</v>
      </c>
      <c r="O5565" s="13"/>
      <c r="Q5565" s="16">
        <v>45917</v>
      </c>
      <c r="R5565" s="17">
        <v>0.63194444444444442</v>
      </c>
      <c r="S5565" s="15">
        <v>-6.4900000000000011</v>
      </c>
      <c r="U5565" s="18">
        <v>59.42</v>
      </c>
      <c r="V5565" s="13"/>
      <c r="Z5565" s="21">
        <f t="shared" si="894"/>
        <v>4.0522081272490516</v>
      </c>
      <c r="AA5565" s="21">
        <f t="shared" si="895"/>
        <v>2.8004692007510883</v>
      </c>
      <c r="AB5565" s="21">
        <f t="shared" si="896"/>
        <v>0.16158771067768141</v>
      </c>
      <c r="AC5565" s="21">
        <f t="shared" si="897"/>
        <v>0.24</v>
      </c>
      <c r="AD5565" s="22">
        <f t="shared" si="898"/>
        <v>0.21391199999999999</v>
      </c>
      <c r="AE5565" s="22">
        <f t="shared" si="899"/>
        <v>0.16471224000000001</v>
      </c>
    </row>
    <row r="5566" spans="1:31" ht="15.75" x14ac:dyDescent="0.25">
      <c r="A5566" s="11" t="s">
        <v>173</v>
      </c>
      <c r="B5566" s="11" t="s">
        <v>5742</v>
      </c>
      <c r="C5566" s="11">
        <v>670</v>
      </c>
      <c r="D5566" s="11">
        <v>42</v>
      </c>
      <c r="E5566" s="11">
        <v>31.1</v>
      </c>
      <c r="F5566" s="11">
        <v>4</v>
      </c>
      <c r="H5566" s="6">
        <v>45917</v>
      </c>
      <c r="I5566" s="5">
        <v>0.63888888888888884</v>
      </c>
      <c r="J5566" s="8">
        <f t="shared" si="891"/>
        <v>24.6875</v>
      </c>
      <c r="K5566" s="30">
        <v>29.29</v>
      </c>
      <c r="L5566" s="31">
        <f t="shared" si="892"/>
        <v>68.457001717377523</v>
      </c>
      <c r="M5566" s="34">
        <f t="shared" si="900"/>
        <v>67.739999999999995</v>
      </c>
      <c r="N5566" s="36">
        <f t="shared" si="893"/>
        <v>5.2892559040761157E-2</v>
      </c>
      <c r="O5566" s="13"/>
      <c r="Q5566" s="16">
        <v>45917</v>
      </c>
      <c r="R5566" s="17">
        <v>0.63888888888888884</v>
      </c>
      <c r="S5566" s="15">
        <v>-6.4124999999999996</v>
      </c>
      <c r="U5566" s="18">
        <v>67.739999999999995</v>
      </c>
      <c r="V5566" s="13"/>
      <c r="Z5566" s="21">
        <f t="shared" si="894"/>
        <v>4.0732998019518032</v>
      </c>
      <c r="AA5566" s="21">
        <f t="shared" si="895"/>
        <v>2.788458915376081</v>
      </c>
      <c r="AB5566" s="21">
        <f t="shared" si="896"/>
        <v>0.16078609764882937</v>
      </c>
      <c r="AC5566" s="21">
        <f t="shared" si="897"/>
        <v>0.24</v>
      </c>
      <c r="AD5566" s="22">
        <f t="shared" si="898"/>
        <v>0.24386399999999997</v>
      </c>
      <c r="AE5566" s="22">
        <f t="shared" si="899"/>
        <v>0.18777527999999999</v>
      </c>
    </row>
    <row r="5567" spans="1:31" ht="15.75" x14ac:dyDescent="0.25">
      <c r="A5567" s="11" t="s">
        <v>173</v>
      </c>
      <c r="B5567" s="11" t="s">
        <v>5743</v>
      </c>
      <c r="C5567" s="11">
        <v>638</v>
      </c>
      <c r="D5567" s="11">
        <v>42</v>
      </c>
      <c r="E5567" s="11">
        <v>31.4</v>
      </c>
      <c r="F5567" s="11">
        <v>4.0999999999999996</v>
      </c>
      <c r="H5567" s="6">
        <v>45917</v>
      </c>
      <c r="I5567" s="5">
        <v>0.64583333333333337</v>
      </c>
      <c r="J5567" s="8">
        <f t="shared" si="891"/>
        <v>25.112499999999997</v>
      </c>
      <c r="K5567" s="30">
        <v>29.28</v>
      </c>
      <c r="L5567" s="31">
        <f t="shared" si="892"/>
        <v>71.197230934209557</v>
      </c>
      <c r="M5567" s="34">
        <f t="shared" si="900"/>
        <v>62.08</v>
      </c>
      <c r="N5567" s="36">
        <f t="shared" si="893"/>
        <v>4.9049940830710216E-2</v>
      </c>
      <c r="O5567" s="13"/>
      <c r="Q5567" s="16">
        <v>45917</v>
      </c>
      <c r="R5567" s="17">
        <v>0.64583333333333337</v>
      </c>
      <c r="S5567" s="15">
        <v>-6.2875000000000005</v>
      </c>
      <c r="U5567" s="18">
        <v>62.08</v>
      </c>
      <c r="V5567" s="13"/>
      <c r="Z5567" s="21">
        <f t="shared" si="894"/>
        <v>4.0709515763438668</v>
      </c>
      <c r="AA5567" s="21">
        <f t="shared" si="895"/>
        <v>2.898404795029387</v>
      </c>
      <c r="AB5567" s="21">
        <f t="shared" si="896"/>
        <v>0.16713825604100119</v>
      </c>
      <c r="AC5567" s="21">
        <f t="shared" si="897"/>
        <v>0.24</v>
      </c>
      <c r="AD5567" s="22">
        <f t="shared" si="898"/>
        <v>0.22348799999999999</v>
      </c>
      <c r="AE5567" s="22">
        <f t="shared" si="899"/>
        <v>0.17208576</v>
      </c>
    </row>
    <row r="5568" spans="1:31" ht="15.75" x14ac:dyDescent="0.25">
      <c r="A5568" s="11" t="s">
        <v>173</v>
      </c>
      <c r="B5568" s="11" t="s">
        <v>5744</v>
      </c>
      <c r="C5568" s="11">
        <v>607</v>
      </c>
      <c r="D5568" s="11">
        <v>43</v>
      </c>
      <c r="E5568" s="11">
        <v>31.2</v>
      </c>
      <c r="F5568" s="11">
        <v>3.3</v>
      </c>
      <c r="H5568" s="6">
        <v>45917</v>
      </c>
      <c r="I5568" s="5">
        <v>0.65277777777777779</v>
      </c>
      <c r="J5568" s="8">
        <f t="shared" si="891"/>
        <v>24.9375</v>
      </c>
      <c r="K5568" s="30">
        <v>29.58</v>
      </c>
      <c r="L5568" s="31">
        <f t="shared" si="892"/>
        <v>68.381260788958542</v>
      </c>
      <c r="M5568" s="34">
        <f t="shared" si="900"/>
        <v>57.7</v>
      </c>
      <c r="N5568" s="36">
        <f t="shared" si="893"/>
        <v>4.5243916838084909E-2</v>
      </c>
      <c r="O5568" s="13"/>
      <c r="Q5568" s="16">
        <v>45917</v>
      </c>
      <c r="R5568" s="17">
        <v>0.65277777777777779</v>
      </c>
      <c r="S5568" s="15">
        <v>-6.2625000000000002</v>
      </c>
      <c r="U5568" s="18">
        <v>57.7</v>
      </c>
      <c r="V5568" s="13"/>
      <c r="Z5568" s="21">
        <f t="shared" si="894"/>
        <v>4.1419128807421801</v>
      </c>
      <c r="AA5568" s="21">
        <f t="shared" si="895"/>
        <v>2.8322922486317754</v>
      </c>
      <c r="AB5568" s="21">
        <f t="shared" si="896"/>
        <v>0.1629588532817661</v>
      </c>
      <c r="AC5568" s="21">
        <f t="shared" si="897"/>
        <v>0.24</v>
      </c>
      <c r="AD5568" s="22">
        <f t="shared" si="898"/>
        <v>0.20771999999999999</v>
      </c>
      <c r="AE5568" s="22">
        <f t="shared" si="899"/>
        <v>0.15994439999999999</v>
      </c>
    </row>
    <row r="5569" spans="1:31" ht="15.75" x14ac:dyDescent="0.25">
      <c r="A5569" s="11" t="s">
        <v>173</v>
      </c>
      <c r="B5569" s="11" t="s">
        <v>5745</v>
      </c>
      <c r="C5569" s="11">
        <v>574</v>
      </c>
      <c r="D5569" s="11">
        <v>46</v>
      </c>
      <c r="E5569" s="11">
        <v>30.9</v>
      </c>
      <c r="F5569" s="11">
        <v>4</v>
      </c>
      <c r="H5569" s="6">
        <v>45917</v>
      </c>
      <c r="I5569" s="5">
        <v>0.65972222222222221</v>
      </c>
      <c r="J5569" s="8">
        <f t="shared" si="891"/>
        <v>24.63</v>
      </c>
      <c r="K5569" s="30">
        <v>29.31</v>
      </c>
      <c r="L5569" s="31">
        <f t="shared" si="892"/>
        <v>67.984848700986376</v>
      </c>
      <c r="M5569" s="34">
        <f t="shared" si="900"/>
        <v>50.26</v>
      </c>
      <c r="N5569" s="36">
        <f t="shared" si="893"/>
        <v>3.9178759496047155E-2</v>
      </c>
      <c r="O5569" s="13"/>
      <c r="Q5569" s="16">
        <v>45917</v>
      </c>
      <c r="R5569" s="17">
        <v>0.65972222222222221</v>
      </c>
      <c r="S5569" s="15">
        <v>-6.27</v>
      </c>
      <c r="U5569" s="18">
        <v>50.26</v>
      </c>
      <c r="V5569" s="13"/>
      <c r="Z5569" s="21">
        <f t="shared" si="894"/>
        <v>4.0779997882674888</v>
      </c>
      <c r="AA5569" s="21">
        <f t="shared" si="895"/>
        <v>2.7724219860801971</v>
      </c>
      <c r="AB5569" s="21">
        <f t="shared" si="896"/>
        <v>0.15983740444580952</v>
      </c>
      <c r="AC5569" s="21">
        <f t="shared" si="897"/>
        <v>0.24</v>
      </c>
      <c r="AD5569" s="22">
        <f t="shared" si="898"/>
        <v>0.18093600000000001</v>
      </c>
      <c r="AE5569" s="22">
        <f t="shared" si="899"/>
        <v>0.13932072000000001</v>
      </c>
    </row>
    <row r="5570" spans="1:31" ht="15.75" x14ac:dyDescent="0.25">
      <c r="A5570" s="11" t="s">
        <v>173</v>
      </c>
      <c r="B5570" s="11" t="s">
        <v>5746</v>
      </c>
      <c r="C5570" s="11">
        <v>542</v>
      </c>
      <c r="D5570" s="11">
        <v>46</v>
      </c>
      <c r="E5570" s="11">
        <v>30.7</v>
      </c>
      <c r="F5570" s="11">
        <v>4.0999999999999996</v>
      </c>
      <c r="H5570" s="6">
        <v>45917</v>
      </c>
      <c r="I5570" s="5">
        <v>0.66666666666666663</v>
      </c>
      <c r="J5570" s="8">
        <f t="shared" ref="J5570:J5617" si="901">E5570+S5570</f>
        <v>24.585000000000001</v>
      </c>
      <c r="K5570" s="30">
        <v>29.18</v>
      </c>
      <c r="L5570" s="31">
        <f t="shared" si="892"/>
        <v>68.437764254984302</v>
      </c>
      <c r="M5570" s="34">
        <f t="shared" si="900"/>
        <v>53.07</v>
      </c>
      <c r="N5570" s="36">
        <f t="shared" si="893"/>
        <v>4.1368761970342921E-2</v>
      </c>
      <c r="O5570" s="13"/>
      <c r="Q5570" s="16">
        <v>45917</v>
      </c>
      <c r="R5570" s="17">
        <v>0.66666666666666663</v>
      </c>
      <c r="S5570" s="15">
        <v>-6.1150000000000002</v>
      </c>
      <c r="U5570" s="18">
        <v>53.07</v>
      </c>
      <c r="V5570" s="13"/>
      <c r="Z5570" s="21">
        <f t="shared" si="894"/>
        <v>4.0475340123114867</v>
      </c>
      <c r="AA5570" s="21">
        <f t="shared" si="895"/>
        <v>2.7700417854860424</v>
      </c>
      <c r="AB5570" s="21">
        <f t="shared" si="896"/>
        <v>0.159856034387899</v>
      </c>
      <c r="AC5570" s="21">
        <f t="shared" si="897"/>
        <v>0.24</v>
      </c>
      <c r="AD5570" s="22">
        <f t="shared" si="898"/>
        <v>0.191052</v>
      </c>
      <c r="AE5570" s="22">
        <f t="shared" si="899"/>
        <v>0.14711004</v>
      </c>
    </row>
    <row r="5571" spans="1:31" ht="15.75" x14ac:dyDescent="0.25">
      <c r="A5571" s="11" t="s">
        <v>173</v>
      </c>
      <c r="B5571" s="11" t="s">
        <v>5747</v>
      </c>
      <c r="C5571" s="11">
        <v>510</v>
      </c>
      <c r="D5571" s="11">
        <v>48</v>
      </c>
      <c r="E5571" s="11">
        <v>30.6</v>
      </c>
      <c r="F5571" s="11">
        <v>4.7</v>
      </c>
      <c r="H5571" s="6">
        <v>45917</v>
      </c>
      <c r="I5571" s="5">
        <v>0.67361111111111116</v>
      </c>
      <c r="J5571" s="8">
        <f t="shared" si="901"/>
        <v>24.524999999999999</v>
      </c>
      <c r="K5571" s="30">
        <v>28.78</v>
      </c>
      <c r="L5571" s="31">
        <f t="shared" ref="L5571:L5634" si="902">100*(22.1*10^6*10^((4.4-6.24*((J5571+273.2)/1000)+9.95*((J5571+273.2)/1000)^2-5.15*((J5571+273.5)/1000)^3)*(1-647.3/(J5571+273.2)))-101325*((K5571-J5571)/1514)*(1+J5571/873))/(22.1*10^6*10^((4.4-6.24*((K5571+273.2)/1000)+9.95*((K5571+273.2)/1000)^2-5.15*((K5571+273.5)/1000)^3)*(1-647.3/(K5571+273.2))))</f>
        <v>70.358210018051793</v>
      </c>
      <c r="M5571" s="34">
        <f t="shared" si="900"/>
        <v>57.58</v>
      </c>
      <c r="N5571" s="36">
        <f t="shared" ref="N5571:N5634" si="903">(0.408*AB5571*(AE5571-$Y$7)+$Y$6*($Y$6/(K5571+273))*$Y$8*(Z5571-AA5571))/(AB5571+$Y$6*(1+AC5571*$Y$8))</f>
        <v>4.4985501814120921E-2</v>
      </c>
      <c r="O5571" s="13"/>
      <c r="Q5571" s="16">
        <v>45917</v>
      </c>
      <c r="R5571" s="17">
        <v>0.67361111111111116</v>
      </c>
      <c r="S5571" s="15">
        <v>-6.0750000000000011</v>
      </c>
      <c r="U5571" s="18">
        <v>57.58</v>
      </c>
      <c r="V5571" s="13"/>
      <c r="Z5571" s="21">
        <f t="shared" ref="Z5571:Z5634" si="904">0.6108*EXP(17.27*K5571/(K5571+237.3))</f>
        <v>3.9550315870828747</v>
      </c>
      <c r="AA5571" s="21">
        <f t="shared" ref="AA5571:AA5634" si="905">(L5571/100)*Z5571</f>
        <v>2.782689430320056</v>
      </c>
      <c r="AB5571" s="21">
        <f t="shared" ref="AB5571:AB5634" si="906">(4098*AA5571)/((K5571+237.3)^2)</f>
        <v>0.16106909878688708</v>
      </c>
      <c r="AC5571" s="21">
        <f t="shared" ref="AC5571:AC5634" si="907">IF(M5571&gt;10,0.24,0.96)</f>
        <v>0.24</v>
      </c>
      <c r="AD5571" s="22">
        <f t="shared" ref="AD5571:AD5634" si="908">M5571*3600/1000000</f>
        <v>0.207288</v>
      </c>
      <c r="AE5571" s="22">
        <f t="shared" ref="AE5571:AE5634" si="909">IF(M5571&gt;10,(1-$Y$4)*AD5571,0)</f>
        <v>0.15961175999999999</v>
      </c>
    </row>
    <row r="5572" spans="1:31" ht="15.75" x14ac:dyDescent="0.25">
      <c r="A5572" s="11" t="s">
        <v>173</v>
      </c>
      <c r="B5572" s="11" t="s">
        <v>5748</v>
      </c>
      <c r="C5572" s="11">
        <v>476</v>
      </c>
      <c r="D5572" s="11">
        <v>48</v>
      </c>
      <c r="E5572" s="11">
        <v>30.5</v>
      </c>
      <c r="F5572" s="11">
        <v>3.6</v>
      </c>
      <c r="H5572" s="6">
        <v>45917</v>
      </c>
      <c r="I5572" s="5">
        <v>0.68055555555555558</v>
      </c>
      <c r="J5572" s="8">
        <f t="shared" si="901"/>
        <v>24.454999999999998</v>
      </c>
      <c r="K5572" s="30">
        <v>28.58</v>
      </c>
      <c r="L5572" s="31">
        <f t="shared" si="902"/>
        <v>71.081377780995254</v>
      </c>
      <c r="M5572" s="34">
        <f t="shared" si="900"/>
        <v>45.45</v>
      </c>
      <c r="N5572" s="36">
        <f t="shared" si="903"/>
        <v>3.5514265115583164E-2</v>
      </c>
      <c r="O5572" s="13"/>
      <c r="Q5572" s="16">
        <v>45917</v>
      </c>
      <c r="R5572" s="17">
        <v>0.68055555555555558</v>
      </c>
      <c r="S5572" s="15">
        <v>-6.0450000000000008</v>
      </c>
      <c r="U5572" s="18">
        <v>45.45</v>
      </c>
      <c r="V5572" s="13"/>
      <c r="Z5572" s="21">
        <f t="shared" si="904"/>
        <v>3.9094742057481731</v>
      </c>
      <c r="AA5572" s="21">
        <f t="shared" si="905"/>
        <v>2.7789081294384226</v>
      </c>
      <c r="AB5572" s="21">
        <f t="shared" si="906"/>
        <v>0.16109230775675015</v>
      </c>
      <c r="AC5572" s="21">
        <f t="shared" si="907"/>
        <v>0.24</v>
      </c>
      <c r="AD5572" s="22">
        <f t="shared" si="908"/>
        <v>0.16361999999999999</v>
      </c>
      <c r="AE5572" s="22">
        <f t="shared" si="909"/>
        <v>0.1259874</v>
      </c>
    </row>
    <row r="5573" spans="1:31" ht="15.75" x14ac:dyDescent="0.25">
      <c r="A5573" s="11" t="s">
        <v>173</v>
      </c>
      <c r="B5573" s="11" t="s">
        <v>5749</v>
      </c>
      <c r="C5573" s="11">
        <v>441</v>
      </c>
      <c r="D5573" s="11">
        <v>48</v>
      </c>
      <c r="E5573" s="11">
        <v>30.3</v>
      </c>
      <c r="F5573" s="11">
        <v>3.9</v>
      </c>
      <c r="H5573" s="6">
        <v>45917</v>
      </c>
      <c r="I5573" s="5">
        <v>0.6875</v>
      </c>
      <c r="J5573" s="8">
        <f t="shared" si="901"/>
        <v>24.452500000000001</v>
      </c>
      <c r="K5573" s="30">
        <v>28.23</v>
      </c>
      <c r="L5573" s="31">
        <f t="shared" si="902"/>
        <v>73.160332967897389</v>
      </c>
      <c r="M5573" s="34">
        <f t="shared" si="900"/>
        <v>45.1</v>
      </c>
      <c r="N5573" s="36">
        <f t="shared" si="903"/>
        <v>3.5360076391411477E-2</v>
      </c>
      <c r="O5573" s="13"/>
      <c r="Q5573" s="16">
        <v>45917</v>
      </c>
      <c r="R5573" s="17">
        <v>0.6875</v>
      </c>
      <c r="S5573" s="15">
        <v>-5.8475000000000001</v>
      </c>
      <c r="U5573" s="18">
        <v>45.1</v>
      </c>
      <c r="V5573" s="13"/>
      <c r="Z5573" s="21">
        <f t="shared" si="904"/>
        <v>3.830846988962465</v>
      </c>
      <c r="AA5573" s="21">
        <f t="shared" si="905"/>
        <v>2.8026604126156109</v>
      </c>
      <c r="AB5573" s="21">
        <f t="shared" si="906"/>
        <v>0.16289780873521642</v>
      </c>
      <c r="AC5573" s="21">
        <f t="shared" si="907"/>
        <v>0.24</v>
      </c>
      <c r="AD5573" s="22">
        <f t="shared" si="908"/>
        <v>0.16236</v>
      </c>
      <c r="AE5573" s="22">
        <f t="shared" si="909"/>
        <v>0.12501719999999999</v>
      </c>
    </row>
    <row r="5574" spans="1:31" ht="15.75" x14ac:dyDescent="0.25">
      <c r="A5574" s="11" t="s">
        <v>173</v>
      </c>
      <c r="B5574" s="11" t="s">
        <v>5750</v>
      </c>
      <c r="C5574" s="11">
        <v>402</v>
      </c>
      <c r="D5574" s="11">
        <v>48</v>
      </c>
      <c r="E5574" s="11">
        <v>30.3</v>
      </c>
      <c r="F5574" s="11">
        <v>4</v>
      </c>
      <c r="H5574" s="6">
        <v>45917</v>
      </c>
      <c r="I5574" s="2" t="s">
        <v>27</v>
      </c>
      <c r="J5574" s="8">
        <f t="shared" si="901"/>
        <v>24.175000000000001</v>
      </c>
      <c r="K5574" s="30">
        <v>27.95</v>
      </c>
      <c r="L5574" s="31">
        <f t="shared" si="902"/>
        <v>73.02842747315988</v>
      </c>
      <c r="M5574" s="34">
        <f t="shared" si="900"/>
        <v>44.88</v>
      </c>
      <c r="N5574" s="36">
        <f t="shared" si="903"/>
        <v>3.5014481836290128E-2</v>
      </c>
      <c r="O5574" s="13"/>
      <c r="Q5574" s="16">
        <v>45917</v>
      </c>
      <c r="R5574" s="17">
        <v>0.69444444444444442</v>
      </c>
      <c r="S5574" s="15">
        <v>-6.1249999999999991</v>
      </c>
      <c r="U5574" s="18">
        <v>44.88</v>
      </c>
      <c r="V5574" s="13"/>
      <c r="Z5574" s="21">
        <f t="shared" si="904"/>
        <v>3.7689398224526149</v>
      </c>
      <c r="AA5574" s="21">
        <f t="shared" si="905"/>
        <v>2.7523974847468486</v>
      </c>
      <c r="AB5574" s="21">
        <f t="shared" si="906"/>
        <v>0.16031432147031224</v>
      </c>
      <c r="AC5574" s="21">
        <f t="shared" si="907"/>
        <v>0.24</v>
      </c>
      <c r="AD5574" s="22">
        <f t="shared" si="908"/>
        <v>0.16156799999999999</v>
      </c>
      <c r="AE5574" s="22">
        <f t="shared" si="909"/>
        <v>0.12440735999999999</v>
      </c>
    </row>
    <row r="5575" spans="1:31" ht="15.75" x14ac:dyDescent="0.25">
      <c r="A5575" s="11" t="s">
        <v>173</v>
      </c>
      <c r="B5575" s="11" t="s">
        <v>5751</v>
      </c>
      <c r="C5575" s="11">
        <v>365</v>
      </c>
      <c r="D5575" s="11">
        <v>49</v>
      </c>
      <c r="E5575" s="11">
        <v>30.2</v>
      </c>
      <c r="F5575" s="11">
        <v>3.7</v>
      </c>
      <c r="H5575" s="6">
        <v>45917</v>
      </c>
      <c r="I5575" s="2" t="s">
        <v>28</v>
      </c>
      <c r="J5575" s="8">
        <f t="shared" si="901"/>
        <v>24.055</v>
      </c>
      <c r="K5575" s="30">
        <v>27.75</v>
      </c>
      <c r="L5575" s="31">
        <f t="shared" si="902"/>
        <v>73.454937428820841</v>
      </c>
      <c r="M5575" s="34">
        <f t="shared" si="900"/>
        <v>44.41</v>
      </c>
      <c r="N5575" s="36">
        <f t="shared" si="903"/>
        <v>3.4600971082698585E-2</v>
      </c>
      <c r="O5575" s="13"/>
      <c r="Q5575" s="16">
        <v>45917</v>
      </c>
      <c r="R5575" s="17">
        <v>0.70138888888888884</v>
      </c>
      <c r="S5575" s="15">
        <v>-6.1450000000000005</v>
      </c>
      <c r="U5575" s="18">
        <v>44.41</v>
      </c>
      <c r="V5575" s="13"/>
      <c r="Z5575" s="21">
        <f t="shared" si="904"/>
        <v>3.7252553640419341</v>
      </c>
      <c r="AA5575" s="21">
        <f t="shared" si="905"/>
        <v>2.7363839967207948</v>
      </c>
      <c r="AB5575" s="21">
        <f t="shared" si="906"/>
        <v>0.15962223183143759</v>
      </c>
      <c r="AC5575" s="21">
        <f t="shared" si="907"/>
        <v>0.24</v>
      </c>
      <c r="AD5575" s="22">
        <f t="shared" si="908"/>
        <v>0.15987599999999999</v>
      </c>
      <c r="AE5575" s="22">
        <f t="shared" si="909"/>
        <v>0.12310452</v>
      </c>
    </row>
    <row r="5576" spans="1:31" ht="15.75" x14ac:dyDescent="0.25">
      <c r="A5576" s="11" t="s">
        <v>173</v>
      </c>
      <c r="B5576" s="11" t="s">
        <v>5752</v>
      </c>
      <c r="C5576" s="11">
        <v>329</v>
      </c>
      <c r="D5576" s="11">
        <v>49</v>
      </c>
      <c r="E5576" s="11">
        <v>30</v>
      </c>
      <c r="F5576" s="11">
        <v>3.9</v>
      </c>
      <c r="H5576" s="6">
        <v>45917</v>
      </c>
      <c r="I5576" s="2" t="s">
        <v>29</v>
      </c>
      <c r="J5576" s="8">
        <f t="shared" si="901"/>
        <v>23.962499999999999</v>
      </c>
      <c r="K5576" s="30">
        <v>27.46</v>
      </c>
      <c r="L5576" s="31">
        <f t="shared" si="902"/>
        <v>74.633282820757685</v>
      </c>
      <c r="M5576" s="34">
        <f t="shared" si="900"/>
        <v>41.97</v>
      </c>
      <c r="N5576" s="36">
        <f t="shared" si="903"/>
        <v>3.2711688948595379E-2</v>
      </c>
      <c r="O5576" s="13"/>
      <c r="Q5576" s="16">
        <v>45917</v>
      </c>
      <c r="R5576" s="17">
        <v>0.70833333333333337</v>
      </c>
      <c r="S5576" s="15">
        <v>-6.0375000000000005</v>
      </c>
      <c r="U5576" s="18">
        <v>41.97</v>
      </c>
      <c r="V5576" s="13"/>
      <c r="Z5576" s="21">
        <f t="shared" si="904"/>
        <v>3.6626961115174494</v>
      </c>
      <c r="AA5576" s="21">
        <f t="shared" si="905"/>
        <v>2.7335903477737125</v>
      </c>
      <c r="AB5576" s="21">
        <f t="shared" si="906"/>
        <v>0.15980878201870574</v>
      </c>
      <c r="AC5576" s="21">
        <f t="shared" si="907"/>
        <v>0.24</v>
      </c>
      <c r="AD5576" s="22">
        <f t="shared" si="908"/>
        <v>0.151092</v>
      </c>
      <c r="AE5576" s="22">
        <f t="shared" si="909"/>
        <v>0.11634084</v>
      </c>
    </row>
    <row r="5577" spans="1:31" ht="15.75" x14ac:dyDescent="0.25">
      <c r="A5577" s="11" t="s">
        <v>173</v>
      </c>
      <c r="B5577" s="11" t="s">
        <v>5753</v>
      </c>
      <c r="C5577" s="11">
        <v>292</v>
      </c>
      <c r="D5577" s="11">
        <v>50</v>
      </c>
      <c r="E5577" s="11">
        <v>29.9</v>
      </c>
      <c r="F5577" s="11">
        <v>3.7</v>
      </c>
      <c r="H5577" s="6">
        <v>45917</v>
      </c>
      <c r="I5577" s="2" t="s">
        <v>30</v>
      </c>
      <c r="J5577" s="8">
        <f t="shared" si="901"/>
        <v>24.087499999999999</v>
      </c>
      <c r="K5577" s="30">
        <v>27.28</v>
      </c>
      <c r="L5577" s="31">
        <f t="shared" si="902"/>
        <v>76.626992053722731</v>
      </c>
      <c r="M5577" s="34">
        <f t="shared" si="900"/>
        <v>36.43</v>
      </c>
      <c r="N5577" s="36">
        <f t="shared" si="903"/>
        <v>2.8545739189802868E-2</v>
      </c>
      <c r="O5577" s="13"/>
      <c r="Q5577" s="16">
        <v>45917</v>
      </c>
      <c r="R5577" s="17">
        <v>0.71527777777777779</v>
      </c>
      <c r="S5577" s="15">
        <v>-5.8124999999999991</v>
      </c>
      <c r="U5577" s="18">
        <v>36.43</v>
      </c>
      <c r="V5577" s="13"/>
      <c r="Z5577" s="21">
        <f t="shared" si="904"/>
        <v>3.6243280905043824</v>
      </c>
      <c r="AA5577" s="21">
        <f t="shared" si="905"/>
        <v>2.7772135979116341</v>
      </c>
      <c r="AB5577" s="21">
        <f t="shared" si="906"/>
        <v>0.16258003504342267</v>
      </c>
      <c r="AC5577" s="21">
        <f t="shared" si="907"/>
        <v>0.24</v>
      </c>
      <c r="AD5577" s="22">
        <f t="shared" si="908"/>
        <v>0.13114799999999999</v>
      </c>
      <c r="AE5577" s="22">
        <f t="shared" si="909"/>
        <v>0.10098396</v>
      </c>
    </row>
    <row r="5578" spans="1:31" ht="15.75" x14ac:dyDescent="0.25">
      <c r="A5578" s="11" t="s">
        <v>173</v>
      </c>
      <c r="B5578" s="11" t="s">
        <v>5754</v>
      </c>
      <c r="C5578" s="11">
        <v>254</v>
      </c>
      <c r="D5578" s="11">
        <v>50</v>
      </c>
      <c r="E5578" s="11">
        <v>29.8</v>
      </c>
      <c r="F5578" s="11">
        <v>3.6</v>
      </c>
      <c r="H5578" s="6">
        <v>45917</v>
      </c>
      <c r="I5578" s="2" t="s">
        <v>31</v>
      </c>
      <c r="J5578" s="8">
        <f t="shared" si="901"/>
        <v>24.064999999999998</v>
      </c>
      <c r="K5578" s="30">
        <v>27.25</v>
      </c>
      <c r="L5578" s="31">
        <f t="shared" si="902"/>
        <v>76.664478948366238</v>
      </c>
      <c r="M5578" s="34">
        <f t="shared" ref="M5578:M5641" si="910">U5578</f>
        <v>25.39</v>
      </c>
      <c r="N5578" s="36">
        <f t="shared" si="903"/>
        <v>1.9893590607171954E-2</v>
      </c>
      <c r="O5578" s="13"/>
      <c r="Q5578" s="16">
        <v>45917</v>
      </c>
      <c r="R5578" s="17">
        <v>0.72222222222222221</v>
      </c>
      <c r="S5578" s="15">
        <v>-5.7350000000000012</v>
      </c>
      <c r="U5578" s="18">
        <v>25.39</v>
      </c>
      <c r="V5578" s="13"/>
      <c r="Z5578" s="21">
        <f t="shared" si="904"/>
        <v>3.6179675694330391</v>
      </c>
      <c r="AA5578" s="21">
        <f t="shared" si="905"/>
        <v>2.7736959856267096</v>
      </c>
      <c r="AB5578" s="21">
        <f t="shared" si="906"/>
        <v>0.16241094012249335</v>
      </c>
      <c r="AC5578" s="21">
        <f t="shared" si="907"/>
        <v>0.24</v>
      </c>
      <c r="AD5578" s="22">
        <f t="shared" si="908"/>
        <v>9.1403999999999999E-2</v>
      </c>
      <c r="AE5578" s="22">
        <f t="shared" si="909"/>
        <v>7.0381079999999999E-2</v>
      </c>
    </row>
    <row r="5579" spans="1:31" ht="15.75" x14ac:dyDescent="0.25">
      <c r="A5579" s="11" t="s">
        <v>173</v>
      </c>
      <c r="B5579" s="11" t="s">
        <v>5755</v>
      </c>
      <c r="C5579" s="11">
        <v>214</v>
      </c>
      <c r="D5579" s="11">
        <v>51</v>
      </c>
      <c r="E5579" s="11">
        <v>29.5</v>
      </c>
      <c r="F5579" s="11">
        <v>3.7</v>
      </c>
      <c r="H5579" s="6">
        <v>45917</v>
      </c>
      <c r="I5579" s="2" t="s">
        <v>32</v>
      </c>
      <c r="J5579" s="8">
        <f t="shared" si="901"/>
        <v>23.8325</v>
      </c>
      <c r="K5579" s="30">
        <v>26.94</v>
      </c>
      <c r="L5579" s="31">
        <f t="shared" si="902"/>
        <v>77.055185291335178</v>
      </c>
      <c r="M5579" s="34">
        <f t="shared" si="910"/>
        <v>15.24</v>
      </c>
      <c r="N5579" s="36">
        <f t="shared" si="903"/>
        <v>1.190740882284096E-2</v>
      </c>
      <c r="O5579" s="13"/>
      <c r="Q5579" s="16">
        <v>45917</v>
      </c>
      <c r="R5579" s="17">
        <v>0.72916666666666663</v>
      </c>
      <c r="S5579" s="15">
        <v>-5.6675000000000013</v>
      </c>
      <c r="U5579" s="18">
        <v>15.24</v>
      </c>
      <c r="V5579" s="13"/>
      <c r="Z5579" s="21">
        <f t="shared" si="904"/>
        <v>3.5528092759263403</v>
      </c>
      <c r="AA5579" s="21">
        <f t="shared" si="905"/>
        <v>2.7376237706127853</v>
      </c>
      <c r="AB5579" s="21">
        <f t="shared" si="906"/>
        <v>0.16067510628467457</v>
      </c>
      <c r="AC5579" s="21">
        <f t="shared" si="907"/>
        <v>0.24</v>
      </c>
      <c r="AD5579" s="22">
        <f t="shared" si="908"/>
        <v>5.4864000000000003E-2</v>
      </c>
      <c r="AE5579" s="22">
        <f t="shared" si="909"/>
        <v>4.2245280000000003E-2</v>
      </c>
    </row>
    <row r="5580" spans="1:31" ht="15.75" x14ac:dyDescent="0.25">
      <c r="A5580" s="11" t="s">
        <v>173</v>
      </c>
      <c r="B5580" s="11" t="s">
        <v>5756</v>
      </c>
      <c r="C5580" s="11">
        <v>177</v>
      </c>
      <c r="D5580" s="11">
        <v>51</v>
      </c>
      <c r="E5580" s="11">
        <v>29.3</v>
      </c>
      <c r="F5580" s="11">
        <v>3.2</v>
      </c>
      <c r="H5580" s="6">
        <v>45917</v>
      </c>
      <c r="I5580" s="2" t="s">
        <v>33</v>
      </c>
      <c r="J5580" s="8">
        <f t="shared" si="901"/>
        <v>23.53</v>
      </c>
      <c r="K5580" s="30">
        <v>26.99</v>
      </c>
      <c r="L5580" s="31">
        <f t="shared" si="902"/>
        <v>74.647777327348408</v>
      </c>
      <c r="M5580" s="34">
        <f t="shared" si="910"/>
        <v>7.4509999999999996</v>
      </c>
      <c r="N5580" s="36">
        <f t="shared" si="903"/>
        <v>1.688304328167903E-5</v>
      </c>
      <c r="O5580" s="13"/>
      <c r="Q5580" s="16">
        <v>45917</v>
      </c>
      <c r="R5580" s="17">
        <v>0.73611111111111116</v>
      </c>
      <c r="S5580" s="15">
        <v>-5.77</v>
      </c>
      <c r="U5580" s="18">
        <v>7.4509999999999996</v>
      </c>
      <c r="V5580" s="13"/>
      <c r="Z5580" s="21">
        <f t="shared" si="904"/>
        <v>3.5632490230394902</v>
      </c>
      <c r="AA5580" s="21">
        <f t="shared" si="905"/>
        <v>2.6598861963374363</v>
      </c>
      <c r="AB5580" s="21">
        <f t="shared" si="906"/>
        <v>0.156053512320419</v>
      </c>
      <c r="AC5580" s="21">
        <f t="shared" si="907"/>
        <v>0.96</v>
      </c>
      <c r="AD5580" s="22">
        <f t="shared" si="908"/>
        <v>2.68236E-2</v>
      </c>
      <c r="AE5580" s="22">
        <f t="shared" si="909"/>
        <v>0</v>
      </c>
    </row>
    <row r="5581" spans="1:31" ht="15.75" x14ac:dyDescent="0.25">
      <c r="A5581" s="11" t="s">
        <v>173</v>
      </c>
      <c r="B5581" s="11" t="s">
        <v>5757</v>
      </c>
      <c r="C5581" s="11">
        <v>141</v>
      </c>
      <c r="D5581" s="11">
        <v>52</v>
      </c>
      <c r="E5581" s="11">
        <v>29.1</v>
      </c>
      <c r="F5581" s="11">
        <v>3.1</v>
      </c>
      <c r="H5581" s="6">
        <v>45917</v>
      </c>
      <c r="I5581" s="2" t="s">
        <v>34</v>
      </c>
      <c r="J5581" s="8">
        <f t="shared" si="901"/>
        <v>23.372500000000002</v>
      </c>
      <c r="K5581" s="30">
        <v>26.73</v>
      </c>
      <c r="L5581" s="31">
        <f t="shared" si="902"/>
        <v>75.219900563464179</v>
      </c>
      <c r="M5581" s="34">
        <f t="shared" si="910"/>
        <v>2.7879999999999998</v>
      </c>
      <c r="N5581" s="36">
        <f t="shared" si="903"/>
        <v>1.6325354950872507E-5</v>
      </c>
      <c r="O5581" s="13"/>
      <c r="Q5581" s="16">
        <v>45917</v>
      </c>
      <c r="R5581" s="17">
        <v>0.74305555555555558</v>
      </c>
      <c r="S5581" s="15">
        <v>-5.7274999999999991</v>
      </c>
      <c r="U5581" s="18">
        <v>2.7879999999999998</v>
      </c>
      <c r="V5581" s="13"/>
      <c r="Z5581" s="21">
        <f t="shared" si="904"/>
        <v>3.5092527175024077</v>
      </c>
      <c r="AA5581" s="21">
        <f t="shared" si="905"/>
        <v>2.6396564046259758</v>
      </c>
      <c r="AB5581" s="21">
        <f t="shared" si="906"/>
        <v>0.15517180161221719</v>
      </c>
      <c r="AC5581" s="21">
        <f t="shared" si="907"/>
        <v>0.96</v>
      </c>
      <c r="AD5581" s="22">
        <f t="shared" si="908"/>
        <v>1.0036799999999999E-2</v>
      </c>
      <c r="AE5581" s="22">
        <f t="shared" si="909"/>
        <v>0</v>
      </c>
    </row>
    <row r="5582" spans="1:31" ht="15.75" x14ac:dyDescent="0.25">
      <c r="A5582" s="11" t="s">
        <v>173</v>
      </c>
      <c r="B5582" s="11" t="s">
        <v>5758</v>
      </c>
      <c r="C5582" s="11">
        <v>105</v>
      </c>
      <c r="D5582" s="11">
        <v>52</v>
      </c>
      <c r="E5582" s="11">
        <v>28.9</v>
      </c>
      <c r="F5582" s="11">
        <v>3</v>
      </c>
      <c r="H5582" s="6">
        <v>45917</v>
      </c>
      <c r="I5582" s="2" t="s">
        <v>35</v>
      </c>
      <c r="J5582" s="8">
        <f t="shared" si="901"/>
        <v>23.262499999999999</v>
      </c>
      <c r="K5582" s="30">
        <v>26.68</v>
      </c>
      <c r="L5582" s="31">
        <f t="shared" si="902"/>
        <v>74.779690570500165</v>
      </c>
      <c r="M5582" s="34">
        <f t="shared" si="910"/>
        <v>0.71</v>
      </c>
      <c r="N5582" s="36">
        <f t="shared" si="903"/>
        <v>1.6659057267916535E-5</v>
      </c>
      <c r="O5582" s="13"/>
      <c r="Q5582" s="16">
        <v>45917</v>
      </c>
      <c r="R5582" s="17">
        <v>0.75</v>
      </c>
      <c r="S5582" s="15">
        <v>-5.6375000000000002</v>
      </c>
      <c r="U5582" s="18">
        <v>0.71</v>
      </c>
      <c r="V5582" s="13"/>
      <c r="Z5582" s="21">
        <f t="shared" si="904"/>
        <v>3.4989509395372536</v>
      </c>
      <c r="AA5582" s="21">
        <f t="shared" si="905"/>
        <v>2.6165046857995669</v>
      </c>
      <c r="AB5582" s="21">
        <f t="shared" si="906"/>
        <v>0.153869102941145</v>
      </c>
      <c r="AC5582" s="21">
        <f t="shared" si="907"/>
        <v>0.96</v>
      </c>
      <c r="AD5582" s="22">
        <f t="shared" si="908"/>
        <v>2.5560000000000001E-3</v>
      </c>
      <c r="AE5582" s="22">
        <f t="shared" si="909"/>
        <v>0</v>
      </c>
    </row>
    <row r="5583" spans="1:31" ht="15.75" x14ac:dyDescent="0.25">
      <c r="A5583" s="11" t="s">
        <v>173</v>
      </c>
      <c r="B5583" s="11" t="s">
        <v>5759</v>
      </c>
      <c r="C5583" s="11">
        <v>70</v>
      </c>
      <c r="D5583" s="11">
        <v>53</v>
      </c>
      <c r="E5583" s="11">
        <v>28.7</v>
      </c>
      <c r="F5583" s="11">
        <v>2.9</v>
      </c>
      <c r="H5583" s="6">
        <v>45917</v>
      </c>
      <c r="I5583" s="2" t="s">
        <v>36</v>
      </c>
      <c r="J5583" s="8">
        <f t="shared" si="901"/>
        <v>23.245000000000001</v>
      </c>
      <c r="K5583" s="30">
        <v>26.54</v>
      </c>
      <c r="L5583" s="31">
        <f t="shared" si="902"/>
        <v>75.557156331388541</v>
      </c>
      <c r="M5583" s="34">
        <f t="shared" si="910"/>
        <v>3.5999999999999997E-2</v>
      </c>
      <c r="N5583" s="36">
        <f t="shared" si="903"/>
        <v>1.5988115781069109E-5</v>
      </c>
      <c r="O5583" s="13"/>
      <c r="Q5583" s="16">
        <v>45917</v>
      </c>
      <c r="R5583" s="17">
        <v>0.75694444444444442</v>
      </c>
      <c r="S5583" s="15">
        <v>-5.4549999999999992</v>
      </c>
      <c r="U5583" s="18">
        <v>3.5999999999999997E-2</v>
      </c>
      <c r="V5583" s="13"/>
      <c r="Z5583" s="21">
        <f t="shared" si="904"/>
        <v>3.470245993558466</v>
      </c>
      <c r="AA5583" s="21">
        <f t="shared" si="905"/>
        <v>2.6220191904367178</v>
      </c>
      <c r="AB5583" s="21">
        <f t="shared" si="906"/>
        <v>0.15435707611137522</v>
      </c>
      <c r="AC5583" s="21">
        <f t="shared" si="907"/>
        <v>0.96</v>
      </c>
      <c r="AD5583" s="22">
        <f t="shared" si="908"/>
        <v>1.2960000000000001E-4</v>
      </c>
      <c r="AE5583" s="22">
        <f t="shared" si="909"/>
        <v>0</v>
      </c>
    </row>
    <row r="5584" spans="1:31" ht="15.75" x14ac:dyDescent="0.25">
      <c r="A5584" s="11" t="s">
        <v>173</v>
      </c>
      <c r="B5584" s="11" t="s">
        <v>5760</v>
      </c>
      <c r="C5584" s="11">
        <v>33</v>
      </c>
      <c r="D5584" s="11">
        <v>53</v>
      </c>
      <c r="E5584" s="11">
        <v>28.4</v>
      </c>
      <c r="F5584" s="11">
        <v>3</v>
      </c>
      <c r="H5584" s="6">
        <v>45917</v>
      </c>
      <c r="I5584" s="2" t="s">
        <v>37</v>
      </c>
      <c r="J5584" s="8">
        <f t="shared" si="901"/>
        <v>23.09</v>
      </c>
      <c r="K5584" s="30">
        <v>26.51</v>
      </c>
      <c r="L5584" s="31">
        <f t="shared" si="902"/>
        <v>74.673857596776855</v>
      </c>
      <c r="M5584" s="34">
        <f t="shared" si="910"/>
        <v>0</v>
      </c>
      <c r="N5584" s="36">
        <f t="shared" si="903"/>
        <v>1.6679356520742637E-5</v>
      </c>
      <c r="O5584" s="13"/>
      <c r="Q5584" s="16">
        <v>45917</v>
      </c>
      <c r="R5584" s="17">
        <v>0.76388888888888884</v>
      </c>
      <c r="S5584" s="15">
        <v>-5.31</v>
      </c>
      <c r="U5584" s="18">
        <v>0</v>
      </c>
      <c r="V5584" s="13"/>
      <c r="Z5584" s="21">
        <f t="shared" si="904"/>
        <v>3.4641216972347788</v>
      </c>
      <c r="AA5584" s="21">
        <f t="shared" si="905"/>
        <v>2.5867933031721484</v>
      </c>
      <c r="AB5584" s="21">
        <f t="shared" si="906"/>
        <v>0.15231798091088919</v>
      </c>
      <c r="AC5584" s="21">
        <f t="shared" si="907"/>
        <v>0.96</v>
      </c>
      <c r="AD5584" s="22">
        <f t="shared" si="908"/>
        <v>0</v>
      </c>
      <c r="AE5584" s="22">
        <f t="shared" si="909"/>
        <v>0</v>
      </c>
    </row>
    <row r="5585" spans="1:31" ht="15.75" x14ac:dyDescent="0.25">
      <c r="A5585" s="11" t="s">
        <v>173</v>
      </c>
      <c r="B5585" s="11" t="s">
        <v>5761</v>
      </c>
      <c r="C5585" s="11">
        <v>17</v>
      </c>
      <c r="D5585" s="11">
        <v>54</v>
      </c>
      <c r="E5585" s="11">
        <v>28.2</v>
      </c>
      <c r="F5585" s="11">
        <v>2.2000000000000002</v>
      </c>
      <c r="H5585" s="6">
        <v>45917</v>
      </c>
      <c r="I5585" s="2" t="s">
        <v>38</v>
      </c>
      <c r="J5585" s="8">
        <f>E5585+S5585</f>
        <v>23.012499999999999</v>
      </c>
      <c r="K5585" s="30">
        <v>26.4</v>
      </c>
      <c r="L5585" s="31">
        <f t="shared" si="902"/>
        <v>74.84197262949607</v>
      </c>
      <c r="M5585" s="34">
        <f t="shared" si="910"/>
        <v>0</v>
      </c>
      <c r="N5585" s="36">
        <f t="shared" si="903"/>
        <v>1.6503325697458604E-5</v>
      </c>
      <c r="O5585" s="13"/>
      <c r="Q5585" s="16">
        <v>45917</v>
      </c>
      <c r="R5585" s="17">
        <v>0.77083333333333337</v>
      </c>
      <c r="S5585" s="15">
        <v>-5.1875000000000009</v>
      </c>
      <c r="U5585" s="18">
        <v>0</v>
      </c>
      <c r="V5585" s="13"/>
      <c r="Z5585" s="21">
        <f t="shared" si="904"/>
        <v>3.4417464345283828</v>
      </c>
      <c r="AA5585" s="21">
        <f t="shared" si="905"/>
        <v>2.5758709245063889</v>
      </c>
      <c r="AB5585" s="21">
        <f t="shared" si="906"/>
        <v>0.15180140508876816</v>
      </c>
      <c r="AC5585" s="21">
        <f t="shared" si="907"/>
        <v>0.96</v>
      </c>
      <c r="AD5585" s="22">
        <f t="shared" si="908"/>
        <v>0</v>
      </c>
      <c r="AE5585" s="22">
        <f t="shared" si="909"/>
        <v>0</v>
      </c>
    </row>
    <row r="5586" spans="1:31" ht="15.75" x14ac:dyDescent="0.25">
      <c r="A5586" s="11" t="s">
        <v>173</v>
      </c>
      <c r="B5586" s="11" t="s">
        <v>5762</v>
      </c>
      <c r="C5586" s="11">
        <v>8</v>
      </c>
      <c r="D5586" s="11">
        <v>54</v>
      </c>
      <c r="E5586" s="11">
        <v>28.1</v>
      </c>
      <c r="F5586" s="11">
        <v>2.2000000000000002</v>
      </c>
      <c r="H5586" s="6">
        <v>45917</v>
      </c>
      <c r="I5586" s="2" t="s">
        <v>39</v>
      </c>
      <c r="J5586" s="8">
        <f t="shared" si="901"/>
        <v>23.075000000000003</v>
      </c>
      <c r="K5586" s="30">
        <v>26.22</v>
      </c>
      <c r="L5586" s="31">
        <f t="shared" si="902"/>
        <v>76.448139903713397</v>
      </c>
      <c r="M5586" s="34">
        <f t="shared" si="910"/>
        <v>0</v>
      </c>
      <c r="N5586" s="36">
        <f t="shared" si="903"/>
        <v>1.5179313593502887E-5</v>
      </c>
      <c r="O5586" s="13"/>
      <c r="Q5586" s="16">
        <v>45917</v>
      </c>
      <c r="R5586" s="17">
        <v>0.77777777777777779</v>
      </c>
      <c r="S5586" s="15">
        <v>-5.0249999999999995</v>
      </c>
      <c r="U5586" s="18">
        <v>0</v>
      </c>
      <c r="V5586" s="13"/>
      <c r="Z5586" s="21">
        <f t="shared" si="904"/>
        <v>3.4054039460452383</v>
      </c>
      <c r="AA5586" s="21">
        <f t="shared" si="905"/>
        <v>2.6033679729592403</v>
      </c>
      <c r="AB5586" s="21">
        <f t="shared" si="906"/>
        <v>0.15363152735848254</v>
      </c>
      <c r="AC5586" s="21">
        <f t="shared" si="907"/>
        <v>0.96</v>
      </c>
      <c r="AD5586" s="22">
        <f t="shared" si="908"/>
        <v>0</v>
      </c>
      <c r="AE5586" s="22">
        <f t="shared" si="909"/>
        <v>0</v>
      </c>
    </row>
    <row r="5587" spans="1:31" ht="15.75" x14ac:dyDescent="0.25">
      <c r="A5587" s="11" t="s">
        <v>173</v>
      </c>
      <c r="B5587" s="11" t="s">
        <v>5763</v>
      </c>
      <c r="C5587" s="11">
        <v>0</v>
      </c>
      <c r="D5587" s="11">
        <v>55</v>
      </c>
      <c r="E5587" s="11">
        <v>27.9</v>
      </c>
      <c r="F5587" s="11">
        <v>1.9</v>
      </c>
      <c r="H5587" s="6">
        <v>45917</v>
      </c>
      <c r="I5587" s="2" t="s">
        <v>40</v>
      </c>
      <c r="J5587" s="8">
        <f t="shared" si="901"/>
        <v>23.0625</v>
      </c>
      <c r="K5587" s="30">
        <v>26.18</v>
      </c>
      <c r="L5587" s="31">
        <f t="shared" si="902"/>
        <v>76.622501637520784</v>
      </c>
      <c r="M5587" s="34">
        <f t="shared" si="910"/>
        <v>0</v>
      </c>
      <c r="N5587" s="36">
        <f t="shared" si="903"/>
        <v>1.5031294036556529E-5</v>
      </c>
      <c r="O5587" s="13"/>
      <c r="Q5587" s="16">
        <v>45917</v>
      </c>
      <c r="R5587" s="17">
        <v>0.78472222222222221</v>
      </c>
      <c r="S5587" s="15">
        <v>-4.8374999999999995</v>
      </c>
      <c r="U5587" s="18">
        <v>0</v>
      </c>
      <c r="V5587" s="13"/>
      <c r="Z5587" s="21">
        <f t="shared" si="904"/>
        <v>3.3973734034476188</v>
      </c>
      <c r="AA5587" s="21">
        <f t="shared" si="905"/>
        <v>2.6031524916893471</v>
      </c>
      <c r="AB5587" s="21">
        <f t="shared" si="906"/>
        <v>0.15366545781538313</v>
      </c>
      <c r="AC5587" s="21">
        <f t="shared" si="907"/>
        <v>0.96</v>
      </c>
      <c r="AD5587" s="22">
        <f t="shared" si="908"/>
        <v>0</v>
      </c>
      <c r="AE5587" s="22">
        <f t="shared" si="909"/>
        <v>0</v>
      </c>
    </row>
    <row r="5588" spans="1:31" ht="15.75" x14ac:dyDescent="0.25">
      <c r="A5588" s="11" t="s">
        <v>173</v>
      </c>
      <c r="B5588" s="11" t="s">
        <v>5764</v>
      </c>
      <c r="C5588" s="11">
        <v>0</v>
      </c>
      <c r="D5588" s="11">
        <v>55</v>
      </c>
      <c r="E5588" s="11">
        <v>27.8</v>
      </c>
      <c r="F5588" s="11">
        <v>2.5</v>
      </c>
      <c r="H5588" s="6">
        <v>45917</v>
      </c>
      <c r="I5588" s="2" t="s">
        <v>41</v>
      </c>
      <c r="J5588" s="8">
        <f t="shared" si="901"/>
        <v>23.09</v>
      </c>
      <c r="K5588" s="30">
        <v>26.12</v>
      </c>
      <c r="L5588" s="31">
        <f t="shared" si="902"/>
        <v>77.212633549206828</v>
      </c>
      <c r="M5588" s="34">
        <f t="shared" si="910"/>
        <v>0</v>
      </c>
      <c r="N5588" s="36">
        <f t="shared" si="903"/>
        <v>1.4560197108984082E-5</v>
      </c>
      <c r="O5588" s="13"/>
      <c r="Q5588" s="16">
        <v>45917</v>
      </c>
      <c r="R5588" s="17">
        <v>0.79166666666666663</v>
      </c>
      <c r="S5588" s="15">
        <v>-4.7100000000000009</v>
      </c>
      <c r="U5588" s="18">
        <v>0</v>
      </c>
      <c r="V5588" s="13"/>
      <c r="Z5588" s="21">
        <f t="shared" si="904"/>
        <v>3.3853585319724906</v>
      </c>
      <c r="AA5588" s="21">
        <f t="shared" si="905"/>
        <v>2.6139244776187271</v>
      </c>
      <c r="AB5588" s="21">
        <f t="shared" si="906"/>
        <v>0.15437163320155789</v>
      </c>
      <c r="AC5588" s="21">
        <f t="shared" si="907"/>
        <v>0.96</v>
      </c>
      <c r="AD5588" s="22">
        <f t="shared" si="908"/>
        <v>0</v>
      </c>
      <c r="AE5588" s="22">
        <f t="shared" si="909"/>
        <v>0</v>
      </c>
    </row>
    <row r="5589" spans="1:31" ht="15.75" x14ac:dyDescent="0.25">
      <c r="A5589" s="11" t="s">
        <v>173</v>
      </c>
      <c r="B5589" s="11" t="s">
        <v>5765</v>
      </c>
      <c r="C5589" s="11">
        <v>0</v>
      </c>
      <c r="D5589" s="11">
        <v>56</v>
      </c>
      <c r="E5589" s="11">
        <v>27.6</v>
      </c>
      <c r="F5589" s="11">
        <v>1.8</v>
      </c>
      <c r="H5589" s="6">
        <v>45917</v>
      </c>
      <c r="I5589" s="2" t="s">
        <v>42</v>
      </c>
      <c r="J5589" s="8">
        <f t="shared" si="901"/>
        <v>23.012500000000003</v>
      </c>
      <c r="K5589" s="30">
        <v>25.84</v>
      </c>
      <c r="L5589" s="31">
        <f t="shared" si="902"/>
        <v>78.528543520433104</v>
      </c>
      <c r="M5589" s="34">
        <f t="shared" si="910"/>
        <v>0</v>
      </c>
      <c r="N5589" s="36">
        <f t="shared" si="903"/>
        <v>1.3485416441163109E-5</v>
      </c>
      <c r="O5589" s="13"/>
      <c r="Q5589" s="16">
        <v>45917</v>
      </c>
      <c r="R5589" s="17">
        <v>0.79861111111111116</v>
      </c>
      <c r="S5589" s="15">
        <v>-4.5874999999999986</v>
      </c>
      <c r="U5589" s="18">
        <v>0</v>
      </c>
      <c r="V5589" s="13"/>
      <c r="Z5589" s="21">
        <f t="shared" si="904"/>
        <v>3.3297774001668405</v>
      </c>
      <c r="AA5589" s="21">
        <f t="shared" si="905"/>
        <v>2.6148256948235633</v>
      </c>
      <c r="AB5589" s="21">
        <f t="shared" si="906"/>
        <v>0.1547536700538141</v>
      </c>
      <c r="AC5589" s="21">
        <f t="shared" si="907"/>
        <v>0.96</v>
      </c>
      <c r="AD5589" s="22">
        <f t="shared" si="908"/>
        <v>0</v>
      </c>
      <c r="AE5589" s="22">
        <f t="shared" si="909"/>
        <v>0</v>
      </c>
    </row>
    <row r="5590" spans="1:31" ht="15.75" x14ac:dyDescent="0.25">
      <c r="A5590" s="11" t="s">
        <v>173</v>
      </c>
      <c r="B5590" s="11" t="s">
        <v>5766</v>
      </c>
      <c r="C5590" s="11">
        <v>0</v>
      </c>
      <c r="D5590" s="11">
        <v>56</v>
      </c>
      <c r="E5590" s="11">
        <v>27.4</v>
      </c>
      <c r="F5590" s="11">
        <v>2</v>
      </c>
      <c r="H5590" s="6">
        <v>45917</v>
      </c>
      <c r="I5590" s="2" t="s">
        <v>43</v>
      </c>
      <c r="J5590" s="8">
        <f t="shared" si="901"/>
        <v>22.884999999999998</v>
      </c>
      <c r="K5590" s="30">
        <v>25.6</v>
      </c>
      <c r="L5590" s="31">
        <f t="shared" si="902"/>
        <v>79.234079519599931</v>
      </c>
      <c r="M5590" s="34">
        <f t="shared" si="910"/>
        <v>0.13200000000000001</v>
      </c>
      <c r="N5590" s="36">
        <f t="shared" si="903"/>
        <v>1.289695965385266E-5</v>
      </c>
      <c r="O5590" s="13"/>
      <c r="Q5590" s="16">
        <v>45917</v>
      </c>
      <c r="R5590" s="17">
        <v>0.80555555555555558</v>
      </c>
      <c r="S5590" s="15">
        <v>-4.5149999999999997</v>
      </c>
      <c r="U5590" s="18">
        <v>0.13200000000000001</v>
      </c>
      <c r="V5590" s="13"/>
      <c r="Z5590" s="21">
        <f t="shared" si="904"/>
        <v>3.2827711697769288</v>
      </c>
      <c r="AA5590" s="21">
        <f t="shared" si="905"/>
        <v>2.6010735191075525</v>
      </c>
      <c r="AB5590" s="21">
        <f t="shared" si="906"/>
        <v>0.15422096259488516</v>
      </c>
      <c r="AC5590" s="21">
        <f t="shared" si="907"/>
        <v>0.96</v>
      </c>
      <c r="AD5590" s="22">
        <f t="shared" si="908"/>
        <v>4.7520000000000006E-4</v>
      </c>
      <c r="AE5590" s="22">
        <f t="shared" si="909"/>
        <v>0</v>
      </c>
    </row>
    <row r="5591" spans="1:31" ht="15.75" x14ac:dyDescent="0.25">
      <c r="A5591" s="11" t="s">
        <v>173</v>
      </c>
      <c r="B5591" s="11" t="s">
        <v>5767</v>
      </c>
      <c r="C5591" s="11">
        <v>0</v>
      </c>
      <c r="D5591" s="11">
        <v>57</v>
      </c>
      <c r="E5591" s="11">
        <v>27.4</v>
      </c>
      <c r="F5591" s="11">
        <v>2.2000000000000002</v>
      </c>
      <c r="H5591" s="6">
        <v>45917</v>
      </c>
      <c r="I5591" s="2" t="s">
        <v>44</v>
      </c>
      <c r="J5591" s="8">
        <f t="shared" si="901"/>
        <v>22.862499999999997</v>
      </c>
      <c r="K5591" s="30">
        <v>25.4</v>
      </c>
      <c r="L5591" s="31">
        <f t="shared" si="902"/>
        <v>80.44367168661357</v>
      </c>
      <c r="M5591" s="34">
        <f t="shared" si="910"/>
        <v>0.192</v>
      </c>
      <c r="N5591" s="36">
        <f t="shared" si="903"/>
        <v>1.1973572215890912E-5</v>
      </c>
      <c r="O5591" s="13"/>
      <c r="Q5591" s="16">
        <v>45917</v>
      </c>
      <c r="R5591" s="17">
        <v>0.8125</v>
      </c>
      <c r="S5591" s="15">
        <v>-4.5375000000000005</v>
      </c>
      <c r="U5591" s="18">
        <v>0.192</v>
      </c>
      <c r="V5591" s="13"/>
      <c r="Z5591" s="21">
        <f t="shared" si="904"/>
        <v>3.2440422381586771</v>
      </c>
      <c r="AA5591" s="21">
        <f t="shared" si="905"/>
        <v>2.6096266874394369</v>
      </c>
      <c r="AB5591" s="21">
        <f t="shared" si="906"/>
        <v>0.1549637771606184</v>
      </c>
      <c r="AC5591" s="21">
        <f t="shared" si="907"/>
        <v>0.96</v>
      </c>
      <c r="AD5591" s="22">
        <f t="shared" si="908"/>
        <v>6.912E-4</v>
      </c>
      <c r="AE5591" s="22">
        <f t="shared" si="909"/>
        <v>0</v>
      </c>
    </row>
    <row r="5592" spans="1:31" ht="15.75" x14ac:dyDescent="0.25">
      <c r="A5592" s="11" t="s">
        <v>173</v>
      </c>
      <c r="B5592" s="11" t="s">
        <v>5768</v>
      </c>
      <c r="C5592" s="11">
        <v>0</v>
      </c>
      <c r="D5592" s="11">
        <v>57</v>
      </c>
      <c r="E5592" s="11">
        <v>27.2</v>
      </c>
      <c r="F5592" s="11">
        <v>2.1</v>
      </c>
      <c r="H5592" s="6">
        <v>45917</v>
      </c>
      <c r="I5592" s="2" t="s">
        <v>45</v>
      </c>
      <c r="J5592" s="8">
        <f t="shared" si="901"/>
        <v>22.765000000000001</v>
      </c>
      <c r="K5592" s="30">
        <v>25.53</v>
      </c>
      <c r="L5592" s="31">
        <f t="shared" si="902"/>
        <v>78.840177976956426</v>
      </c>
      <c r="M5592" s="34">
        <f t="shared" si="910"/>
        <v>0.25800000000000001</v>
      </c>
      <c r="N5592" s="36">
        <f t="shared" si="903"/>
        <v>1.3162374007459821E-5</v>
      </c>
      <c r="O5592" s="13"/>
      <c r="Q5592" s="16">
        <v>45917</v>
      </c>
      <c r="R5592" s="17">
        <v>0.81944444444444442</v>
      </c>
      <c r="S5592" s="15">
        <v>-4.4350000000000005</v>
      </c>
      <c r="U5592" s="18">
        <v>0.25800000000000001</v>
      </c>
      <c r="V5592" s="13"/>
      <c r="Z5592" s="21">
        <f t="shared" si="904"/>
        <v>3.2691704468273932</v>
      </c>
      <c r="AA5592" s="21">
        <f t="shared" si="905"/>
        <v>2.5774197986487786</v>
      </c>
      <c r="AB5592" s="21">
        <f t="shared" si="906"/>
        <v>0.15289991508424261</v>
      </c>
      <c r="AC5592" s="21">
        <f t="shared" si="907"/>
        <v>0.96</v>
      </c>
      <c r="AD5592" s="22">
        <f t="shared" si="908"/>
        <v>9.2880000000000002E-4</v>
      </c>
      <c r="AE5592" s="22">
        <f t="shared" si="909"/>
        <v>0</v>
      </c>
    </row>
    <row r="5593" spans="1:31" ht="15.75" x14ac:dyDescent="0.25">
      <c r="A5593" s="11" t="s">
        <v>173</v>
      </c>
      <c r="B5593" s="11" t="s">
        <v>5769</v>
      </c>
      <c r="C5593" s="11">
        <v>0</v>
      </c>
      <c r="D5593" s="11">
        <v>58</v>
      </c>
      <c r="E5593" s="11">
        <v>27.1</v>
      </c>
      <c r="F5593" s="11">
        <v>2.1</v>
      </c>
      <c r="H5593" s="6">
        <v>45917</v>
      </c>
      <c r="I5593" s="2" t="s">
        <v>46</v>
      </c>
      <c r="J5593" s="8">
        <f t="shared" si="901"/>
        <v>22.734999999999999</v>
      </c>
      <c r="K5593" s="30">
        <v>25.32</v>
      </c>
      <c r="L5593" s="31">
        <f t="shared" si="902"/>
        <v>80.061440287100467</v>
      </c>
      <c r="M5593" s="34">
        <f t="shared" si="910"/>
        <v>0.215</v>
      </c>
      <c r="N5593" s="36">
        <f t="shared" si="903"/>
        <v>1.2222451945584073E-5</v>
      </c>
      <c r="O5593" s="13"/>
      <c r="Q5593" s="16">
        <v>45917</v>
      </c>
      <c r="R5593" s="17">
        <v>0.82638888888888884</v>
      </c>
      <c r="S5593" s="15">
        <v>-4.3650000000000011</v>
      </c>
      <c r="U5593" s="18">
        <v>0.215</v>
      </c>
      <c r="V5593" s="13"/>
      <c r="Z5593" s="21">
        <f t="shared" si="904"/>
        <v>3.2286625623599412</v>
      </c>
      <c r="AA5593" s="21">
        <f t="shared" si="905"/>
        <v>2.5849137494357723</v>
      </c>
      <c r="AB5593" s="21">
        <f t="shared" si="906"/>
        <v>0.15358981478694436</v>
      </c>
      <c r="AC5593" s="21">
        <f t="shared" si="907"/>
        <v>0.96</v>
      </c>
      <c r="AD5593" s="22">
        <f t="shared" si="908"/>
        <v>7.7399999999999995E-4</v>
      </c>
      <c r="AE5593" s="22">
        <f t="shared" si="909"/>
        <v>0</v>
      </c>
    </row>
    <row r="5594" spans="1:31" ht="15.75" x14ac:dyDescent="0.25">
      <c r="A5594" s="11" t="s">
        <v>173</v>
      </c>
      <c r="B5594" s="11" t="s">
        <v>5770</v>
      </c>
      <c r="C5594" s="11">
        <v>0</v>
      </c>
      <c r="D5594" s="11">
        <v>59</v>
      </c>
      <c r="E5594" s="11">
        <v>27</v>
      </c>
      <c r="F5594" s="11">
        <v>2.2000000000000002</v>
      </c>
      <c r="H5594" s="6">
        <v>45917</v>
      </c>
      <c r="I5594" s="2" t="s">
        <v>47</v>
      </c>
      <c r="J5594" s="8">
        <f t="shared" si="901"/>
        <v>22.662500000000001</v>
      </c>
      <c r="K5594" s="30">
        <v>25.03</v>
      </c>
      <c r="L5594" s="31">
        <f t="shared" si="902"/>
        <v>81.549580681416046</v>
      </c>
      <c r="M5594" s="34">
        <f t="shared" si="910"/>
        <v>0.215</v>
      </c>
      <c r="N5594" s="36">
        <f t="shared" si="903"/>
        <v>1.1103600314849507E-5</v>
      </c>
      <c r="O5594" s="13"/>
      <c r="Q5594" s="16">
        <v>45917</v>
      </c>
      <c r="R5594" s="17">
        <v>0.83333333333333337</v>
      </c>
      <c r="S5594" s="15">
        <v>-4.3374999999999995</v>
      </c>
      <c r="U5594" s="18">
        <v>0.215</v>
      </c>
      <c r="V5594" s="13"/>
      <c r="Z5594" s="21">
        <f t="shared" si="904"/>
        <v>3.1734428207238463</v>
      </c>
      <c r="AA5594" s="21">
        <f t="shared" si="905"/>
        <v>2.587929313464798</v>
      </c>
      <c r="AB5594" s="21">
        <f t="shared" si="906"/>
        <v>0.15410915722603566</v>
      </c>
      <c r="AC5594" s="21">
        <f t="shared" si="907"/>
        <v>0.96</v>
      </c>
      <c r="AD5594" s="22">
        <f t="shared" si="908"/>
        <v>7.7399999999999995E-4</v>
      </c>
      <c r="AE5594" s="22">
        <f t="shared" si="909"/>
        <v>0</v>
      </c>
    </row>
    <row r="5595" spans="1:31" ht="15.75" x14ac:dyDescent="0.25">
      <c r="A5595" s="11" t="s">
        <v>173</v>
      </c>
      <c r="B5595" s="11" t="s">
        <v>5771</v>
      </c>
      <c r="C5595" s="11">
        <v>0</v>
      </c>
      <c r="D5595" s="11">
        <v>61</v>
      </c>
      <c r="E5595" s="11">
        <v>26.9</v>
      </c>
      <c r="F5595" s="11">
        <v>1.4</v>
      </c>
      <c r="H5595" s="6">
        <v>45917</v>
      </c>
      <c r="I5595" s="2" t="s">
        <v>48</v>
      </c>
      <c r="J5595" s="8">
        <f t="shared" si="901"/>
        <v>22.604999999999997</v>
      </c>
      <c r="K5595" s="30">
        <v>24.81</v>
      </c>
      <c r="L5595" s="31">
        <f t="shared" si="902"/>
        <v>82.681095015433854</v>
      </c>
      <c r="M5595" s="34">
        <f t="shared" si="910"/>
        <v>0.25800000000000001</v>
      </c>
      <c r="N5595" s="36">
        <f t="shared" si="903"/>
        <v>1.0279029718747389E-5</v>
      </c>
      <c r="O5595" s="13"/>
      <c r="Q5595" s="16">
        <v>45917</v>
      </c>
      <c r="R5595" s="17">
        <v>0.84027777777777779</v>
      </c>
      <c r="S5595" s="15">
        <v>-4.2949999999999999</v>
      </c>
      <c r="U5595" s="18">
        <v>0.25800000000000001</v>
      </c>
      <c r="V5595" s="13"/>
      <c r="Z5595" s="21">
        <f t="shared" si="904"/>
        <v>3.1321030864504715</v>
      </c>
      <c r="AA5595" s="21">
        <f t="shared" si="905"/>
        <v>2.589657128889451</v>
      </c>
      <c r="AB5595" s="21">
        <f t="shared" si="906"/>
        <v>0.15447102929550902</v>
      </c>
      <c r="AC5595" s="21">
        <f t="shared" si="907"/>
        <v>0.96</v>
      </c>
      <c r="AD5595" s="22">
        <f t="shared" si="908"/>
        <v>9.2880000000000002E-4</v>
      </c>
      <c r="AE5595" s="22">
        <f t="shared" si="909"/>
        <v>0</v>
      </c>
    </row>
    <row r="5596" spans="1:31" ht="15.75" x14ac:dyDescent="0.25">
      <c r="A5596" s="11" t="s">
        <v>173</v>
      </c>
      <c r="B5596" s="11" t="s">
        <v>5772</v>
      </c>
      <c r="C5596" s="11">
        <v>0</v>
      </c>
      <c r="D5596" s="11">
        <v>62</v>
      </c>
      <c r="E5596" s="11">
        <v>26.8</v>
      </c>
      <c r="F5596" s="11">
        <v>1.8</v>
      </c>
      <c r="H5596" s="6">
        <v>45917</v>
      </c>
      <c r="I5596" s="2" t="s">
        <v>49</v>
      </c>
      <c r="J5596" s="8">
        <f t="shared" si="901"/>
        <v>22.5625</v>
      </c>
      <c r="K5596" s="30">
        <v>24.56</v>
      </c>
      <c r="L5596" s="31">
        <f t="shared" si="902"/>
        <v>84.163451670253252</v>
      </c>
      <c r="M5596" s="34">
        <f t="shared" si="910"/>
        <v>0.25800000000000001</v>
      </c>
      <c r="N5596" s="36">
        <f t="shared" si="903"/>
        <v>9.2395704812367275E-6</v>
      </c>
      <c r="O5596" s="13"/>
      <c r="Q5596" s="16">
        <v>45917</v>
      </c>
      <c r="R5596" s="17">
        <v>0.84722222222222221</v>
      </c>
      <c r="S5596" s="15">
        <v>-4.2374999999999998</v>
      </c>
      <c r="U5596" s="18">
        <v>0.25800000000000001</v>
      </c>
      <c r="V5596" s="13"/>
      <c r="Z5596" s="21">
        <f t="shared" si="904"/>
        <v>3.0856968853866937</v>
      </c>
      <c r="AA5596" s="21">
        <f t="shared" si="905"/>
        <v>2.59702900682294</v>
      </c>
      <c r="AB5596" s="21">
        <f t="shared" si="906"/>
        <v>0.15520668653390648</v>
      </c>
      <c r="AC5596" s="21">
        <f t="shared" si="907"/>
        <v>0.96</v>
      </c>
      <c r="AD5596" s="22">
        <f t="shared" si="908"/>
        <v>9.2880000000000002E-4</v>
      </c>
      <c r="AE5596" s="22">
        <f t="shared" si="909"/>
        <v>0</v>
      </c>
    </row>
    <row r="5597" spans="1:31" ht="15.75" x14ac:dyDescent="0.25">
      <c r="A5597" s="11" t="s">
        <v>173</v>
      </c>
      <c r="B5597" s="11" t="s">
        <v>5773</v>
      </c>
      <c r="C5597" s="11">
        <v>0</v>
      </c>
      <c r="D5597" s="11">
        <v>62</v>
      </c>
      <c r="E5597" s="11">
        <v>26.7</v>
      </c>
      <c r="F5597" s="11">
        <v>1.9</v>
      </c>
      <c r="H5597" s="6">
        <v>45917</v>
      </c>
      <c r="I5597" s="2" t="s">
        <v>50</v>
      </c>
      <c r="J5597" s="8">
        <f t="shared" si="901"/>
        <v>22.462499999999999</v>
      </c>
      <c r="K5597" s="30">
        <v>24.41</v>
      </c>
      <c r="L5597" s="31">
        <f t="shared" si="902"/>
        <v>84.49451174081986</v>
      </c>
      <c r="M5597" s="34">
        <f t="shared" si="910"/>
        <v>0.25800000000000001</v>
      </c>
      <c r="N5597" s="36">
        <f t="shared" si="903"/>
        <v>8.9925987380933722E-6</v>
      </c>
      <c r="O5597" s="13"/>
      <c r="Q5597" s="16">
        <v>45917</v>
      </c>
      <c r="R5597" s="17">
        <v>0.85416666666666663</v>
      </c>
      <c r="S5597" s="15">
        <v>-4.2374999999999998</v>
      </c>
      <c r="U5597" s="18">
        <v>0.25800000000000001</v>
      </c>
      <c r="V5597" s="13"/>
      <c r="Z5597" s="21">
        <f t="shared" si="904"/>
        <v>3.0581419901699594</v>
      </c>
      <c r="AA5597" s="21">
        <f t="shared" si="905"/>
        <v>2.5839621429350985</v>
      </c>
      <c r="AB5597" s="21">
        <f t="shared" si="906"/>
        <v>0.15460283939052244</v>
      </c>
      <c r="AC5597" s="21">
        <f t="shared" si="907"/>
        <v>0.96</v>
      </c>
      <c r="AD5597" s="22">
        <f t="shared" si="908"/>
        <v>9.2880000000000002E-4</v>
      </c>
      <c r="AE5597" s="22">
        <f t="shared" si="909"/>
        <v>0</v>
      </c>
    </row>
    <row r="5598" spans="1:31" ht="15.75" x14ac:dyDescent="0.25">
      <c r="A5598" s="11" t="s">
        <v>173</v>
      </c>
      <c r="B5598" s="11" t="s">
        <v>5774</v>
      </c>
      <c r="C5598" s="11">
        <v>0</v>
      </c>
      <c r="D5598" s="11">
        <v>62</v>
      </c>
      <c r="E5598" s="11">
        <v>26.7</v>
      </c>
      <c r="F5598" s="11">
        <v>1.7</v>
      </c>
      <c r="H5598" s="6">
        <v>45917</v>
      </c>
      <c r="I5598" s="2" t="s">
        <v>51</v>
      </c>
      <c r="J5598" s="8">
        <f t="shared" si="901"/>
        <v>22.447499999999998</v>
      </c>
      <c r="K5598" s="30">
        <v>24.08</v>
      </c>
      <c r="L5598" s="31">
        <f t="shared" si="902"/>
        <v>86.829572787369088</v>
      </c>
      <c r="M5598" s="34">
        <f t="shared" si="910"/>
        <v>0.26100000000000001</v>
      </c>
      <c r="N5598" s="36">
        <f t="shared" si="903"/>
        <v>7.4491209051814797E-6</v>
      </c>
      <c r="O5598" s="13"/>
      <c r="Q5598" s="16">
        <v>45917</v>
      </c>
      <c r="R5598" s="17">
        <v>0.86111111111111116</v>
      </c>
      <c r="S5598" s="15">
        <v>-4.2524999999999995</v>
      </c>
      <c r="U5598" s="18">
        <v>0.26100000000000001</v>
      </c>
      <c r="V5598" s="13"/>
      <c r="Z5598" s="21">
        <f t="shared" si="904"/>
        <v>2.998275607665335</v>
      </c>
      <c r="AA5598" s="21">
        <f t="shared" si="905"/>
        <v>2.6033899011237049</v>
      </c>
      <c r="AB5598" s="21">
        <f t="shared" si="906"/>
        <v>0.15615879986982084</v>
      </c>
      <c r="AC5598" s="21">
        <f t="shared" si="907"/>
        <v>0.96</v>
      </c>
      <c r="AD5598" s="22">
        <f t="shared" si="908"/>
        <v>9.3960000000000007E-4</v>
      </c>
      <c r="AE5598" s="22">
        <f t="shared" si="909"/>
        <v>0</v>
      </c>
    </row>
    <row r="5599" spans="1:31" ht="15.75" x14ac:dyDescent="0.25">
      <c r="A5599" s="11" t="s">
        <v>173</v>
      </c>
      <c r="B5599" s="11" t="s">
        <v>5775</v>
      </c>
      <c r="C5599" s="11">
        <v>0</v>
      </c>
      <c r="D5599" s="11">
        <v>62</v>
      </c>
      <c r="E5599" s="11">
        <v>26.6</v>
      </c>
      <c r="F5599" s="11">
        <v>1.8</v>
      </c>
      <c r="H5599" s="6">
        <v>45917</v>
      </c>
      <c r="I5599" s="2" t="s">
        <v>52</v>
      </c>
      <c r="J5599" s="8">
        <f t="shared" si="901"/>
        <v>22.255000000000003</v>
      </c>
      <c r="K5599" s="30">
        <v>23.93</v>
      </c>
      <c r="L5599" s="31">
        <f t="shared" si="902"/>
        <v>86.452594390927786</v>
      </c>
      <c r="M5599" s="34">
        <f t="shared" si="910"/>
        <v>0.251</v>
      </c>
      <c r="N5599" s="36">
        <f t="shared" si="903"/>
        <v>7.6572156787908836E-6</v>
      </c>
      <c r="O5599" s="13"/>
      <c r="Q5599" s="16">
        <v>45917</v>
      </c>
      <c r="R5599" s="17">
        <v>0.86805555555555558</v>
      </c>
      <c r="S5599" s="15">
        <v>-4.3450000000000006</v>
      </c>
      <c r="U5599" s="18">
        <v>0.251</v>
      </c>
      <c r="V5599" s="13"/>
      <c r="Z5599" s="21">
        <f t="shared" si="904"/>
        <v>2.9714033609319568</v>
      </c>
      <c r="AA5599" s="21">
        <f t="shared" si="905"/>
        <v>2.5688552953449006</v>
      </c>
      <c r="AB5599" s="21">
        <f t="shared" si="906"/>
        <v>0.15426432179894009</v>
      </c>
      <c r="AC5599" s="21">
        <f t="shared" si="907"/>
        <v>0.96</v>
      </c>
      <c r="AD5599" s="22">
        <f t="shared" si="908"/>
        <v>9.0360000000000006E-4</v>
      </c>
      <c r="AE5599" s="22">
        <f t="shared" si="909"/>
        <v>0</v>
      </c>
    </row>
    <row r="5600" spans="1:31" ht="15.75" x14ac:dyDescent="0.25">
      <c r="A5600" s="11" t="s">
        <v>173</v>
      </c>
      <c r="B5600" s="11" t="s">
        <v>5776</v>
      </c>
      <c r="C5600" s="11">
        <v>0</v>
      </c>
      <c r="D5600" s="11">
        <v>62</v>
      </c>
      <c r="E5600" s="11">
        <v>26.5</v>
      </c>
      <c r="F5600" s="11">
        <v>1.5</v>
      </c>
      <c r="H5600" s="6">
        <v>45917</v>
      </c>
      <c r="I5600" s="2" t="s">
        <v>53</v>
      </c>
      <c r="J5600" s="8">
        <f t="shared" si="901"/>
        <v>22.045000000000002</v>
      </c>
      <c r="K5600" s="30">
        <v>23.41</v>
      </c>
      <c r="L5600" s="31">
        <f t="shared" si="902"/>
        <v>88.765099193786213</v>
      </c>
      <c r="M5600" s="34">
        <f t="shared" si="910"/>
        <v>0.27100000000000002</v>
      </c>
      <c r="N5600" s="36">
        <f t="shared" si="903"/>
        <v>6.1689077954862256E-6</v>
      </c>
      <c r="O5600" s="13"/>
      <c r="Q5600" s="16">
        <v>45917</v>
      </c>
      <c r="R5600" s="17">
        <v>0.875</v>
      </c>
      <c r="S5600" s="15">
        <v>-4.4550000000000001</v>
      </c>
      <c r="U5600" s="18">
        <v>0.27100000000000002</v>
      </c>
      <c r="V5600" s="13"/>
      <c r="Z5600" s="21">
        <f t="shared" si="904"/>
        <v>2.8798662168937472</v>
      </c>
      <c r="AA5600" s="21">
        <f t="shared" si="905"/>
        <v>2.5563161040740732</v>
      </c>
      <c r="AB5600" s="21">
        <f t="shared" si="906"/>
        <v>0.15412430483856629</v>
      </c>
      <c r="AC5600" s="21">
        <f t="shared" si="907"/>
        <v>0.96</v>
      </c>
      <c r="AD5600" s="22">
        <f t="shared" si="908"/>
        <v>9.7559999999999997E-4</v>
      </c>
      <c r="AE5600" s="22">
        <f t="shared" si="909"/>
        <v>0</v>
      </c>
    </row>
    <row r="5601" spans="1:31" ht="15.75" x14ac:dyDescent="0.25">
      <c r="A5601" s="11" t="s">
        <v>173</v>
      </c>
      <c r="B5601" s="11" t="s">
        <v>5777</v>
      </c>
      <c r="C5601" s="11">
        <v>0</v>
      </c>
      <c r="D5601" s="11">
        <v>62</v>
      </c>
      <c r="E5601" s="11">
        <v>26.4</v>
      </c>
      <c r="F5601" s="11">
        <v>1.7</v>
      </c>
      <c r="H5601" s="6">
        <v>45917</v>
      </c>
      <c r="I5601" s="2" t="s">
        <v>54</v>
      </c>
      <c r="J5601" s="8">
        <f t="shared" si="901"/>
        <v>21.884999999999998</v>
      </c>
      <c r="K5601" s="30">
        <v>23.51</v>
      </c>
      <c r="L5601" s="31">
        <f t="shared" si="902"/>
        <v>86.720492055304035</v>
      </c>
      <c r="M5601" s="34">
        <f t="shared" si="910"/>
        <v>0.40300000000000002</v>
      </c>
      <c r="N5601" s="36">
        <f t="shared" si="903"/>
        <v>7.4180434773796766E-6</v>
      </c>
      <c r="O5601" s="13"/>
      <c r="Q5601" s="16">
        <v>45917</v>
      </c>
      <c r="R5601" s="17">
        <v>0.88194444444444442</v>
      </c>
      <c r="S5601" s="15">
        <v>-4.5150000000000006</v>
      </c>
      <c r="U5601" s="18">
        <v>0.40300000000000002</v>
      </c>
      <c r="V5601" s="13"/>
      <c r="Z5601" s="21">
        <f t="shared" si="904"/>
        <v>2.8972758606697502</v>
      </c>
      <c r="AA5601" s="21">
        <f t="shared" si="905"/>
        <v>2.5125318825723522</v>
      </c>
      <c r="AB5601" s="21">
        <f t="shared" si="906"/>
        <v>0.15136834313436939</v>
      </c>
      <c r="AC5601" s="21">
        <f t="shared" si="907"/>
        <v>0.96</v>
      </c>
      <c r="AD5601" s="22">
        <f t="shared" si="908"/>
        <v>1.4508000000000001E-3</v>
      </c>
      <c r="AE5601" s="22">
        <f t="shared" si="909"/>
        <v>0</v>
      </c>
    </row>
    <row r="5602" spans="1:31" ht="15.75" x14ac:dyDescent="0.25">
      <c r="A5602" s="11" t="s">
        <v>173</v>
      </c>
      <c r="B5602" s="11" t="s">
        <v>5778</v>
      </c>
      <c r="C5602" s="11">
        <v>0</v>
      </c>
      <c r="D5602" s="11">
        <v>63</v>
      </c>
      <c r="E5602" s="11">
        <v>26.3</v>
      </c>
      <c r="F5602" s="11">
        <v>1.2</v>
      </c>
      <c r="H5602" s="6">
        <v>45917</v>
      </c>
      <c r="I5602" s="2" t="s">
        <v>55</v>
      </c>
      <c r="J5602" s="8">
        <f t="shared" si="901"/>
        <v>21.817500000000003</v>
      </c>
      <c r="K5602" s="30">
        <v>23.15</v>
      </c>
      <c r="L5602" s="31">
        <f t="shared" si="902"/>
        <v>88.96110653274863</v>
      </c>
      <c r="M5602" s="34">
        <f t="shared" si="910"/>
        <v>0.30099999999999999</v>
      </c>
      <c r="N5602" s="36">
        <f t="shared" si="903"/>
        <v>6.0161272820392646E-6</v>
      </c>
      <c r="O5602" s="13"/>
      <c r="Q5602" s="16">
        <v>45917</v>
      </c>
      <c r="R5602" s="17">
        <v>0.88888888888888884</v>
      </c>
      <c r="S5602" s="15">
        <v>-4.4824999999999999</v>
      </c>
      <c r="U5602" s="18">
        <v>0.30099999999999999</v>
      </c>
      <c r="V5602" s="13"/>
      <c r="Z5602" s="21">
        <f t="shared" si="904"/>
        <v>2.835027761564179</v>
      </c>
      <c r="AA5602" s="21">
        <f t="shared" si="905"/>
        <v>2.5220720671981081</v>
      </c>
      <c r="AB5602" s="21">
        <f t="shared" si="906"/>
        <v>0.15236342361919633</v>
      </c>
      <c r="AC5602" s="21">
        <f t="shared" si="907"/>
        <v>0.96</v>
      </c>
      <c r="AD5602" s="22">
        <f t="shared" si="908"/>
        <v>1.0835999999999999E-3</v>
      </c>
      <c r="AE5602" s="22">
        <f t="shared" si="909"/>
        <v>0</v>
      </c>
    </row>
    <row r="5603" spans="1:31" ht="15.75" x14ac:dyDescent="0.25">
      <c r="A5603" s="11" t="s">
        <v>173</v>
      </c>
      <c r="B5603" s="11" t="s">
        <v>5779</v>
      </c>
      <c r="C5603" s="11">
        <v>0</v>
      </c>
      <c r="D5603" s="11">
        <v>63</v>
      </c>
      <c r="E5603" s="11">
        <v>26.2</v>
      </c>
      <c r="F5603" s="11">
        <v>1.1000000000000001</v>
      </c>
      <c r="H5603" s="6">
        <v>45917</v>
      </c>
      <c r="I5603" s="2" t="s">
        <v>56</v>
      </c>
      <c r="J5603" s="8">
        <f t="shared" si="901"/>
        <v>21.68</v>
      </c>
      <c r="K5603" s="30">
        <v>22.93</v>
      </c>
      <c r="L5603" s="31">
        <f t="shared" si="902"/>
        <v>89.576303022544309</v>
      </c>
      <c r="M5603" s="34">
        <f t="shared" si="910"/>
        <v>0.25800000000000001</v>
      </c>
      <c r="N5603" s="36">
        <f t="shared" si="903"/>
        <v>5.6268329400867571E-6</v>
      </c>
      <c r="O5603" s="13"/>
      <c r="Q5603" s="16">
        <v>45917</v>
      </c>
      <c r="R5603" s="17">
        <v>0.89583333333333337</v>
      </c>
      <c r="S5603" s="15">
        <v>-4.5200000000000005</v>
      </c>
      <c r="U5603" s="18">
        <v>0.25800000000000001</v>
      </c>
      <c r="V5603" s="13"/>
      <c r="Z5603" s="21">
        <f t="shared" si="904"/>
        <v>2.7975647259719896</v>
      </c>
      <c r="AA5603" s="21">
        <f t="shared" si="905"/>
        <v>2.5059550561884807</v>
      </c>
      <c r="AB5603" s="21">
        <f t="shared" si="906"/>
        <v>0.15164584253591754</v>
      </c>
      <c r="AC5603" s="21">
        <f t="shared" si="907"/>
        <v>0.96</v>
      </c>
      <c r="AD5603" s="22">
        <f t="shared" si="908"/>
        <v>9.2880000000000002E-4</v>
      </c>
      <c r="AE5603" s="22">
        <f t="shared" si="909"/>
        <v>0</v>
      </c>
    </row>
    <row r="5604" spans="1:31" ht="15.75" x14ac:dyDescent="0.25">
      <c r="A5604" s="11" t="s">
        <v>173</v>
      </c>
      <c r="B5604" s="11" t="s">
        <v>5780</v>
      </c>
      <c r="C5604" s="11">
        <v>0</v>
      </c>
      <c r="D5604" s="11">
        <v>64</v>
      </c>
      <c r="E5604" s="11">
        <v>26</v>
      </c>
      <c r="F5604" s="11">
        <v>1</v>
      </c>
      <c r="H5604" s="6">
        <v>45917</v>
      </c>
      <c r="I5604" s="2" t="s">
        <v>57</v>
      </c>
      <c r="J5604" s="8">
        <f t="shared" si="901"/>
        <v>21.414999999999999</v>
      </c>
      <c r="K5604" s="30">
        <v>23.12</v>
      </c>
      <c r="L5604" s="31">
        <f t="shared" si="902"/>
        <v>85.964282441700078</v>
      </c>
      <c r="M5604" s="34">
        <f t="shared" si="910"/>
        <v>0.27100000000000002</v>
      </c>
      <c r="N5604" s="36">
        <f t="shared" si="903"/>
        <v>7.8115696291738676E-6</v>
      </c>
      <c r="O5604" s="13"/>
      <c r="Q5604" s="16">
        <v>45917</v>
      </c>
      <c r="R5604" s="17">
        <v>0.90277777777777779</v>
      </c>
      <c r="S5604" s="15">
        <v>-4.5850000000000009</v>
      </c>
      <c r="U5604" s="18">
        <v>0.27100000000000002</v>
      </c>
      <c r="V5604" s="13"/>
      <c r="Z5604" s="21">
        <f t="shared" si="904"/>
        <v>2.8298935188098131</v>
      </c>
      <c r="AA5604" s="21">
        <f t="shared" si="905"/>
        <v>2.4326976573090326</v>
      </c>
      <c r="AB5604" s="21">
        <f t="shared" si="906"/>
        <v>0.14699799861402599</v>
      </c>
      <c r="AC5604" s="21">
        <f t="shared" si="907"/>
        <v>0.96</v>
      </c>
      <c r="AD5604" s="22">
        <f t="shared" si="908"/>
        <v>9.7559999999999997E-4</v>
      </c>
      <c r="AE5604" s="22">
        <f t="shared" si="909"/>
        <v>0</v>
      </c>
    </row>
    <row r="5605" spans="1:31" ht="15.75" x14ac:dyDescent="0.25">
      <c r="A5605" s="11" t="s">
        <v>173</v>
      </c>
      <c r="B5605" s="11" t="s">
        <v>5781</v>
      </c>
      <c r="C5605" s="11">
        <v>0</v>
      </c>
      <c r="D5605" s="11">
        <v>64</v>
      </c>
      <c r="E5605" s="11">
        <v>26</v>
      </c>
      <c r="F5605" s="11">
        <v>1</v>
      </c>
      <c r="H5605" s="6">
        <v>45917</v>
      </c>
      <c r="I5605" s="2" t="s">
        <v>58</v>
      </c>
      <c r="J5605" s="8">
        <f t="shared" si="901"/>
        <v>21.41</v>
      </c>
      <c r="K5605" s="30">
        <v>22.79</v>
      </c>
      <c r="L5605" s="31">
        <f t="shared" si="902"/>
        <v>88.483462024123469</v>
      </c>
      <c r="M5605" s="34">
        <f t="shared" si="910"/>
        <v>0.251</v>
      </c>
      <c r="N5605" s="36">
        <f t="shared" si="903"/>
        <v>6.2445910181143492E-6</v>
      </c>
      <c r="O5605" s="13"/>
      <c r="Q5605" s="16">
        <v>45917</v>
      </c>
      <c r="R5605" s="17">
        <v>0.90972222222222221</v>
      </c>
      <c r="S5605" s="15">
        <v>-4.5900000000000007</v>
      </c>
      <c r="U5605" s="18">
        <v>0.251</v>
      </c>
      <c r="V5605" s="13"/>
      <c r="Z5605" s="21">
        <f t="shared" si="904"/>
        <v>2.7739502776997056</v>
      </c>
      <c r="AA5605" s="21">
        <f t="shared" si="905"/>
        <v>2.4544872405364866</v>
      </c>
      <c r="AB5605" s="21">
        <f t="shared" si="906"/>
        <v>0.14869125379647471</v>
      </c>
      <c r="AC5605" s="21">
        <f t="shared" si="907"/>
        <v>0.96</v>
      </c>
      <c r="AD5605" s="22">
        <f t="shared" si="908"/>
        <v>9.0360000000000006E-4</v>
      </c>
      <c r="AE5605" s="22">
        <f t="shared" si="909"/>
        <v>0</v>
      </c>
    </row>
    <row r="5606" spans="1:31" ht="15.75" x14ac:dyDescent="0.25">
      <c r="A5606" s="11" t="s">
        <v>173</v>
      </c>
      <c r="B5606" s="11" t="s">
        <v>5782</v>
      </c>
      <c r="C5606" s="11">
        <v>0</v>
      </c>
      <c r="D5606" s="11">
        <v>64</v>
      </c>
      <c r="E5606" s="11">
        <v>26</v>
      </c>
      <c r="F5606" s="11">
        <v>1.4</v>
      </c>
      <c r="H5606" s="6">
        <v>45917</v>
      </c>
      <c r="I5606" s="2" t="s">
        <v>59</v>
      </c>
      <c r="J5606" s="8">
        <f t="shared" si="901"/>
        <v>21.39</v>
      </c>
      <c r="K5606" s="30">
        <v>22.71</v>
      </c>
      <c r="L5606" s="31">
        <f t="shared" si="902"/>
        <v>88.951423638355166</v>
      </c>
      <c r="M5606" s="34">
        <f t="shared" si="910"/>
        <v>0.26800000000000002</v>
      </c>
      <c r="N5606" s="36">
        <f t="shared" si="903"/>
        <v>5.9595648469520695E-6</v>
      </c>
      <c r="O5606" s="13"/>
      <c r="Q5606" s="16">
        <v>45917</v>
      </c>
      <c r="R5606" s="17">
        <v>0.91666666666666663</v>
      </c>
      <c r="S5606" s="15">
        <v>-4.6099999999999985</v>
      </c>
      <c r="U5606" s="18">
        <v>0.26800000000000002</v>
      </c>
      <c r="V5606" s="13"/>
      <c r="Z5606" s="21">
        <f t="shared" si="904"/>
        <v>2.7605345969335513</v>
      </c>
      <c r="AA5606" s="21">
        <f t="shared" si="905"/>
        <v>2.4555348240017234</v>
      </c>
      <c r="AB5606" s="21">
        <f t="shared" si="906"/>
        <v>0.14884626765211012</v>
      </c>
      <c r="AC5606" s="21">
        <f t="shared" si="907"/>
        <v>0.96</v>
      </c>
      <c r="AD5606" s="22">
        <f t="shared" si="908"/>
        <v>9.6480000000000003E-4</v>
      </c>
      <c r="AE5606" s="22">
        <f t="shared" si="909"/>
        <v>0</v>
      </c>
    </row>
    <row r="5607" spans="1:31" ht="15.75" x14ac:dyDescent="0.25">
      <c r="A5607" s="11" t="s">
        <v>173</v>
      </c>
      <c r="B5607" s="11" t="s">
        <v>5783</v>
      </c>
      <c r="C5607" s="11">
        <v>0</v>
      </c>
      <c r="D5607" s="11">
        <v>64</v>
      </c>
      <c r="E5607" s="11">
        <v>25.9</v>
      </c>
      <c r="F5607" s="11">
        <v>1.2</v>
      </c>
      <c r="H5607" s="6">
        <v>45917</v>
      </c>
      <c r="I5607" s="2" t="s">
        <v>60</v>
      </c>
      <c r="J5607" s="8">
        <f t="shared" si="901"/>
        <v>21.2425</v>
      </c>
      <c r="K5607" s="30">
        <v>22.58</v>
      </c>
      <c r="L5607" s="31">
        <f t="shared" si="902"/>
        <v>88.774992355312108</v>
      </c>
      <c r="M5607" s="34">
        <f t="shared" si="910"/>
        <v>0.27100000000000002</v>
      </c>
      <c r="N5607" s="36">
        <f t="shared" si="903"/>
        <v>6.0435372826380997E-6</v>
      </c>
      <c r="O5607" s="13"/>
      <c r="Q5607" s="16">
        <v>45917</v>
      </c>
      <c r="R5607" s="17">
        <v>0.92361111111111116</v>
      </c>
      <c r="S5607" s="15">
        <v>-4.6575000000000006</v>
      </c>
      <c r="U5607" s="18">
        <v>0.27100000000000002</v>
      </c>
      <c r="V5607" s="13"/>
      <c r="Z5607" s="21">
        <f t="shared" si="904"/>
        <v>2.7388549225564689</v>
      </c>
      <c r="AA5607" s="21">
        <f t="shared" si="905"/>
        <v>2.4314182481225948</v>
      </c>
      <c r="AB5607" s="21">
        <f t="shared" si="906"/>
        <v>0.14753189121833116</v>
      </c>
      <c r="AC5607" s="21">
        <f t="shared" si="907"/>
        <v>0.96</v>
      </c>
      <c r="AD5607" s="22">
        <f t="shared" si="908"/>
        <v>9.7559999999999997E-4</v>
      </c>
      <c r="AE5607" s="22">
        <f t="shared" si="909"/>
        <v>0</v>
      </c>
    </row>
    <row r="5608" spans="1:31" ht="15.75" x14ac:dyDescent="0.25">
      <c r="A5608" s="11" t="s">
        <v>173</v>
      </c>
      <c r="B5608" s="11" t="s">
        <v>5784</v>
      </c>
      <c r="C5608" s="11">
        <v>0</v>
      </c>
      <c r="D5608" s="11">
        <v>64</v>
      </c>
      <c r="E5608" s="11">
        <v>25.9</v>
      </c>
      <c r="F5608" s="11">
        <v>0.9</v>
      </c>
      <c r="H5608" s="6">
        <v>45917</v>
      </c>
      <c r="I5608" s="2" t="s">
        <v>61</v>
      </c>
      <c r="J5608" s="8">
        <f t="shared" si="901"/>
        <v>21.222499999999997</v>
      </c>
      <c r="K5608" s="30">
        <v>22.66</v>
      </c>
      <c r="L5608" s="31">
        <f t="shared" si="902"/>
        <v>87.980620154505061</v>
      </c>
      <c r="M5608" s="34">
        <f t="shared" si="910"/>
        <v>0.251</v>
      </c>
      <c r="N5608" s="36">
        <f t="shared" si="903"/>
        <v>6.5204084676119014E-6</v>
      </c>
      <c r="O5608" s="13"/>
      <c r="Q5608" s="16">
        <v>45917</v>
      </c>
      <c r="R5608" s="17">
        <v>0.93055555555555558</v>
      </c>
      <c r="S5608" s="15">
        <v>-4.6775000000000002</v>
      </c>
      <c r="U5608" s="18">
        <v>0.251</v>
      </c>
      <c r="V5608" s="13"/>
      <c r="Z5608" s="21">
        <f t="shared" si="904"/>
        <v>2.7521785942575856</v>
      </c>
      <c r="AA5608" s="21">
        <f t="shared" si="905"/>
        <v>2.4213837949873636</v>
      </c>
      <c r="AB5608" s="21">
        <f t="shared" si="906"/>
        <v>0.14683261353975827</v>
      </c>
      <c r="AC5608" s="21">
        <f t="shared" si="907"/>
        <v>0.96</v>
      </c>
      <c r="AD5608" s="22">
        <f t="shared" si="908"/>
        <v>9.0360000000000006E-4</v>
      </c>
      <c r="AE5608" s="22">
        <f t="shared" si="909"/>
        <v>0</v>
      </c>
    </row>
    <row r="5609" spans="1:31" ht="15.75" x14ac:dyDescent="0.25">
      <c r="A5609" s="11" t="s">
        <v>173</v>
      </c>
      <c r="B5609" s="11" t="s">
        <v>5785</v>
      </c>
      <c r="C5609" s="11">
        <v>0</v>
      </c>
      <c r="D5609" s="11">
        <v>64</v>
      </c>
      <c r="E5609" s="11">
        <v>25.7</v>
      </c>
      <c r="F5609" s="11">
        <v>1</v>
      </c>
      <c r="H5609" s="6">
        <v>45917</v>
      </c>
      <c r="I5609" s="2" t="s">
        <v>62</v>
      </c>
      <c r="J5609" s="8">
        <f t="shared" si="901"/>
        <v>20.945</v>
      </c>
      <c r="K5609" s="30">
        <v>22.62</v>
      </c>
      <c r="L5609" s="31">
        <f t="shared" si="902"/>
        <v>86.044143392482553</v>
      </c>
      <c r="M5609" s="34">
        <f t="shared" si="910"/>
        <v>0.33700000000000002</v>
      </c>
      <c r="N5609" s="36">
        <f t="shared" si="903"/>
        <v>7.6696940220712229E-6</v>
      </c>
      <c r="O5609" s="13"/>
      <c r="Q5609" s="16">
        <v>45917</v>
      </c>
      <c r="R5609" s="17">
        <v>0.9375</v>
      </c>
      <c r="S5609" s="15">
        <v>-4.7550000000000008</v>
      </c>
      <c r="U5609" s="18">
        <v>0.33700000000000002</v>
      </c>
      <c r="V5609" s="13"/>
      <c r="Z5609" s="21">
        <f t="shared" si="904"/>
        <v>2.745509701330044</v>
      </c>
      <c r="AA5609" s="21">
        <f t="shared" si="905"/>
        <v>2.3623503042669425</v>
      </c>
      <c r="AB5609" s="21">
        <f t="shared" si="906"/>
        <v>0.14329691984691234</v>
      </c>
      <c r="AC5609" s="21">
        <f t="shared" si="907"/>
        <v>0.96</v>
      </c>
      <c r="AD5609" s="22">
        <f t="shared" si="908"/>
        <v>1.2132E-3</v>
      </c>
      <c r="AE5609" s="22">
        <f t="shared" si="909"/>
        <v>0</v>
      </c>
    </row>
    <row r="5610" spans="1:31" ht="15.75" x14ac:dyDescent="0.25">
      <c r="A5610" s="11" t="s">
        <v>173</v>
      </c>
      <c r="B5610" s="11" t="s">
        <v>5786</v>
      </c>
      <c r="C5610" s="11">
        <v>0</v>
      </c>
      <c r="D5610" s="11">
        <v>65</v>
      </c>
      <c r="E5610" s="11">
        <v>25.4</v>
      </c>
      <c r="F5610" s="11">
        <v>1.1000000000000001</v>
      </c>
      <c r="H5610" s="6">
        <v>45917</v>
      </c>
      <c r="I5610" s="2" t="s">
        <v>63</v>
      </c>
      <c r="J5610" s="8">
        <f t="shared" si="901"/>
        <v>20.63</v>
      </c>
      <c r="K5610" s="30">
        <v>22.43</v>
      </c>
      <c r="L5610" s="31">
        <f t="shared" si="902"/>
        <v>84.97150852301337</v>
      </c>
      <c r="M5610" s="34">
        <f t="shared" si="910"/>
        <v>0.36399999999999999</v>
      </c>
      <c r="N5610" s="36">
        <f t="shared" si="903"/>
        <v>8.2851159691347633E-6</v>
      </c>
      <c r="O5610" s="13"/>
      <c r="Q5610" s="16">
        <v>45917</v>
      </c>
      <c r="R5610" s="17">
        <v>0.94444444444444442</v>
      </c>
      <c r="S5610" s="15">
        <v>-4.7700000000000005</v>
      </c>
      <c r="U5610" s="18">
        <v>0.36399999999999999</v>
      </c>
      <c r="V5610" s="13"/>
      <c r="Z5610" s="21">
        <f t="shared" si="904"/>
        <v>2.7140247761547838</v>
      </c>
      <c r="AA5610" s="21">
        <f t="shared" si="905"/>
        <v>2.3061477939870567</v>
      </c>
      <c r="AB5610" s="21">
        <f t="shared" si="906"/>
        <v>0.14009249161003504</v>
      </c>
      <c r="AC5610" s="21">
        <f t="shared" si="907"/>
        <v>0.96</v>
      </c>
      <c r="AD5610" s="22">
        <f t="shared" si="908"/>
        <v>1.3103999999999998E-3</v>
      </c>
      <c r="AE5610" s="22">
        <f t="shared" si="909"/>
        <v>0</v>
      </c>
    </row>
    <row r="5611" spans="1:31" ht="15.75" x14ac:dyDescent="0.25">
      <c r="A5611" s="11" t="s">
        <v>173</v>
      </c>
      <c r="B5611" s="11" t="s">
        <v>5787</v>
      </c>
      <c r="C5611" s="11">
        <v>0</v>
      </c>
      <c r="D5611" s="11">
        <v>66</v>
      </c>
      <c r="E5611" s="11">
        <v>25.2</v>
      </c>
      <c r="F5611" s="11">
        <v>0.7</v>
      </c>
      <c r="H5611" s="6">
        <v>45917</v>
      </c>
      <c r="I5611" s="2" t="s">
        <v>64</v>
      </c>
      <c r="J5611" s="8">
        <f t="shared" si="901"/>
        <v>20.574999999999999</v>
      </c>
      <c r="K5611" s="30">
        <v>22.58</v>
      </c>
      <c r="L5611" s="31">
        <f t="shared" si="902"/>
        <v>83.381941722376254</v>
      </c>
      <c r="M5611" s="34">
        <f t="shared" si="910"/>
        <v>0.34</v>
      </c>
      <c r="N5611" s="36">
        <f t="shared" si="903"/>
        <v>9.3030192952450305E-6</v>
      </c>
      <c r="O5611" s="13"/>
      <c r="Q5611" s="16">
        <v>45917</v>
      </c>
      <c r="R5611" s="17">
        <v>0.95138888888888884</v>
      </c>
      <c r="S5611" s="15">
        <v>-4.625</v>
      </c>
      <c r="U5611" s="18">
        <v>0.34</v>
      </c>
      <c r="V5611" s="13"/>
      <c r="Z5611" s="21">
        <f t="shared" si="904"/>
        <v>2.7388549225564689</v>
      </c>
      <c r="AA5611" s="21">
        <f t="shared" si="905"/>
        <v>2.283710415386468</v>
      </c>
      <c r="AB5611" s="21">
        <f t="shared" si="906"/>
        <v>0.13856937893639529</v>
      </c>
      <c r="AC5611" s="21">
        <f t="shared" si="907"/>
        <v>0.96</v>
      </c>
      <c r="AD5611" s="22">
        <f t="shared" si="908"/>
        <v>1.224E-3</v>
      </c>
      <c r="AE5611" s="22">
        <f t="shared" si="909"/>
        <v>0</v>
      </c>
    </row>
    <row r="5612" spans="1:31" ht="15.75" x14ac:dyDescent="0.25">
      <c r="A5612" s="11" t="s">
        <v>173</v>
      </c>
      <c r="B5612" s="11" t="s">
        <v>5788</v>
      </c>
      <c r="C5612" s="11">
        <v>0</v>
      </c>
      <c r="D5612" s="11">
        <v>67</v>
      </c>
      <c r="E5612" s="11">
        <v>24.8</v>
      </c>
      <c r="F5612" s="11">
        <v>0.3</v>
      </c>
      <c r="H5612" s="6">
        <v>45917</v>
      </c>
      <c r="I5612" s="2" t="s">
        <v>65</v>
      </c>
      <c r="J5612" s="8">
        <f t="shared" si="901"/>
        <v>20.232500000000002</v>
      </c>
      <c r="K5612" s="30">
        <v>22.64</v>
      </c>
      <c r="L5612" s="31">
        <f t="shared" si="902"/>
        <v>80.222436501174741</v>
      </c>
      <c r="M5612" s="34">
        <f t="shared" si="910"/>
        <v>0.36699999999999999</v>
      </c>
      <c r="N5612" s="36">
        <f t="shared" si="903"/>
        <v>1.1353035464059833E-5</v>
      </c>
      <c r="O5612" s="13"/>
      <c r="Q5612" s="16">
        <v>45917</v>
      </c>
      <c r="R5612" s="17">
        <v>0.95833333333333337</v>
      </c>
      <c r="S5612" s="15">
        <v>-4.567499999999999</v>
      </c>
      <c r="U5612" s="18">
        <v>0.36699999999999999</v>
      </c>
      <c r="V5612" s="13"/>
      <c r="Z5612" s="21">
        <f t="shared" si="904"/>
        <v>2.7488423819465768</v>
      </c>
      <c r="AA5612" s="21">
        <f t="shared" si="905"/>
        <v>2.2051883343744718</v>
      </c>
      <c r="AB5612" s="21">
        <f t="shared" si="906"/>
        <v>0.13374310795502359</v>
      </c>
      <c r="AC5612" s="21">
        <f t="shared" si="907"/>
        <v>0.96</v>
      </c>
      <c r="AD5612" s="22">
        <f t="shared" si="908"/>
        <v>1.3212E-3</v>
      </c>
      <c r="AE5612" s="22">
        <f t="shared" si="909"/>
        <v>0</v>
      </c>
    </row>
    <row r="5613" spans="1:31" ht="15.75" x14ac:dyDescent="0.25">
      <c r="A5613" s="11" t="s">
        <v>173</v>
      </c>
      <c r="B5613" s="11" t="s">
        <v>5789</v>
      </c>
      <c r="C5613" s="11">
        <v>0</v>
      </c>
      <c r="D5613" s="11">
        <v>67</v>
      </c>
      <c r="E5613" s="11">
        <v>24.5</v>
      </c>
      <c r="F5613" s="11">
        <v>0.2</v>
      </c>
      <c r="H5613" s="6">
        <v>45918</v>
      </c>
      <c r="I5613" s="2" t="s">
        <v>66</v>
      </c>
      <c r="J5613" s="8">
        <f t="shared" si="901"/>
        <v>19.9175</v>
      </c>
      <c r="K5613" s="30">
        <v>22.89</v>
      </c>
      <c r="L5613" s="31">
        <f t="shared" si="902"/>
        <v>75.974993132142572</v>
      </c>
      <c r="M5613" s="34">
        <f t="shared" si="910"/>
        <v>0.40699999999999997</v>
      </c>
      <c r="N5613" s="36">
        <f t="shared" si="903"/>
        <v>1.4340747980532805E-5</v>
      </c>
      <c r="O5613" s="13"/>
      <c r="Q5613" s="16">
        <v>45917</v>
      </c>
      <c r="R5613" s="17">
        <v>0.96527777777777779</v>
      </c>
      <c r="S5613" s="15">
        <v>-4.5825000000000005</v>
      </c>
      <c r="U5613" s="18">
        <v>0.40699999999999997</v>
      </c>
      <c r="V5613" s="13"/>
      <c r="Z5613" s="21">
        <f t="shared" si="904"/>
        <v>2.7907998999573032</v>
      </c>
      <c r="AA5613" s="21">
        <f t="shared" si="905"/>
        <v>2.1203100323244031</v>
      </c>
      <c r="AB5613" s="21">
        <f t="shared" si="906"/>
        <v>0.12834829980873783</v>
      </c>
      <c r="AC5613" s="21">
        <f t="shared" si="907"/>
        <v>0.96</v>
      </c>
      <c r="AD5613" s="22">
        <f t="shared" si="908"/>
        <v>1.4651999999999998E-3</v>
      </c>
      <c r="AE5613" s="22">
        <f t="shared" si="909"/>
        <v>0</v>
      </c>
    </row>
    <row r="5614" spans="1:31" ht="15.75" x14ac:dyDescent="0.25">
      <c r="A5614" s="11" t="s">
        <v>173</v>
      </c>
      <c r="B5614" s="11" t="s">
        <v>5790</v>
      </c>
      <c r="C5614" s="11">
        <v>0</v>
      </c>
      <c r="D5614" s="11">
        <v>68</v>
      </c>
      <c r="E5614" s="11">
        <v>24.2</v>
      </c>
      <c r="F5614" s="11">
        <v>0.6</v>
      </c>
      <c r="H5614" s="6">
        <v>45918</v>
      </c>
      <c r="I5614" s="2" t="s">
        <v>67</v>
      </c>
      <c r="J5614" s="8">
        <f t="shared" si="901"/>
        <v>19.71</v>
      </c>
      <c r="K5614" s="30">
        <v>22.51</v>
      </c>
      <c r="L5614" s="31">
        <f t="shared" si="902"/>
        <v>77.095484494766282</v>
      </c>
      <c r="M5614" s="34">
        <f t="shared" si="910"/>
        <v>0.41</v>
      </c>
      <c r="N5614" s="36">
        <f t="shared" si="903"/>
        <v>1.3421448307401893E-5</v>
      </c>
      <c r="O5614" s="13"/>
      <c r="Q5614" s="16">
        <v>45917</v>
      </c>
      <c r="R5614" s="17">
        <v>0.97222222222222221</v>
      </c>
      <c r="S5614" s="15">
        <v>-4.4899999999999993</v>
      </c>
      <c r="U5614" s="18">
        <v>0.41</v>
      </c>
      <c r="V5614" s="13"/>
      <c r="Z5614" s="21">
        <f t="shared" si="904"/>
        <v>2.7272429460326246</v>
      </c>
      <c r="AA5614" s="21">
        <f t="shared" si="905"/>
        <v>2.1025811625931894</v>
      </c>
      <c r="AB5614" s="21">
        <f t="shared" si="906"/>
        <v>0.12764770102198011</v>
      </c>
      <c r="AC5614" s="21">
        <f t="shared" si="907"/>
        <v>0.96</v>
      </c>
      <c r="AD5614" s="22">
        <f t="shared" si="908"/>
        <v>1.4760000000000001E-3</v>
      </c>
      <c r="AE5614" s="22">
        <f t="shared" si="909"/>
        <v>0</v>
      </c>
    </row>
    <row r="5615" spans="1:31" ht="15.75" x14ac:dyDescent="0.25">
      <c r="A5615" s="11" t="s">
        <v>173</v>
      </c>
      <c r="B5615" s="11" t="s">
        <v>5791</v>
      </c>
      <c r="C5615" s="11">
        <v>0</v>
      </c>
      <c r="D5615" s="11">
        <v>70</v>
      </c>
      <c r="E5615" s="11">
        <v>23.9</v>
      </c>
      <c r="F5615" s="11">
        <v>1.1000000000000001</v>
      </c>
      <c r="H5615" s="6">
        <v>45918</v>
      </c>
      <c r="I5615" s="2" t="s">
        <v>68</v>
      </c>
      <c r="J5615" s="8">
        <f t="shared" si="901"/>
        <v>19.477499999999999</v>
      </c>
      <c r="K5615" s="30">
        <v>22.4</v>
      </c>
      <c r="L5615" s="31">
        <f t="shared" si="902"/>
        <v>76.085880703497182</v>
      </c>
      <c r="M5615" s="34">
        <f t="shared" si="910"/>
        <v>0.33700000000000002</v>
      </c>
      <c r="N5615" s="36">
        <f t="shared" si="903"/>
        <v>1.4082847848736295E-5</v>
      </c>
      <c r="O5615" s="13"/>
      <c r="Q5615" s="16">
        <v>45917</v>
      </c>
      <c r="R5615" s="17">
        <v>0.97916666666666663</v>
      </c>
      <c r="S5615" s="15">
        <v>-4.4225000000000003</v>
      </c>
      <c r="U5615" s="18">
        <v>0.33700000000000002</v>
      </c>
      <c r="V5615" s="13"/>
      <c r="Z5615" s="21">
        <f t="shared" si="904"/>
        <v>2.7090824052161175</v>
      </c>
      <c r="AA5615" s="21">
        <f t="shared" si="905"/>
        <v>2.0612292069921674</v>
      </c>
      <c r="AB5615" s="21">
        <f t="shared" si="906"/>
        <v>0.125243253934539</v>
      </c>
      <c r="AC5615" s="21">
        <f t="shared" si="907"/>
        <v>0.96</v>
      </c>
      <c r="AD5615" s="22">
        <f t="shared" si="908"/>
        <v>1.2132E-3</v>
      </c>
      <c r="AE5615" s="22">
        <f t="shared" si="909"/>
        <v>0</v>
      </c>
    </row>
    <row r="5616" spans="1:31" ht="15.75" x14ac:dyDescent="0.25">
      <c r="A5616" s="11" t="s">
        <v>173</v>
      </c>
      <c r="B5616" s="11" t="s">
        <v>5792</v>
      </c>
      <c r="C5616" s="11">
        <v>0</v>
      </c>
      <c r="D5616" s="11">
        <v>69</v>
      </c>
      <c r="E5616" s="11">
        <v>23.7</v>
      </c>
      <c r="F5616" s="11">
        <v>1.1000000000000001</v>
      </c>
      <c r="H5616" s="6">
        <v>45918</v>
      </c>
      <c r="I5616" s="2" t="s">
        <v>69</v>
      </c>
      <c r="J5616" s="8">
        <f t="shared" si="901"/>
        <v>19.384999999999998</v>
      </c>
      <c r="K5616" s="30">
        <v>22.24</v>
      </c>
      <c r="L5616" s="31">
        <f t="shared" si="902"/>
        <v>76.520894613005552</v>
      </c>
      <c r="M5616" s="34">
        <f t="shared" si="910"/>
        <v>0.38300000000000001</v>
      </c>
      <c r="N5616" s="36">
        <f t="shared" si="903"/>
        <v>1.3722858025560914E-5</v>
      </c>
      <c r="O5616" s="13"/>
      <c r="Q5616" s="16">
        <v>45917</v>
      </c>
      <c r="R5616" s="17">
        <v>0.98611111111111116</v>
      </c>
      <c r="S5616" s="15">
        <v>-4.3150000000000004</v>
      </c>
      <c r="U5616" s="18">
        <v>0.38300000000000001</v>
      </c>
      <c r="V5616" s="13"/>
      <c r="Z5616" s="21">
        <f t="shared" si="904"/>
        <v>2.6828556067810401</v>
      </c>
      <c r="AA5616" s="21">
        <f t="shared" si="905"/>
        <v>2.0529451114840302</v>
      </c>
      <c r="AB5616" s="21">
        <f t="shared" si="906"/>
        <v>0.12489374590778199</v>
      </c>
      <c r="AC5616" s="21">
        <f t="shared" si="907"/>
        <v>0.96</v>
      </c>
      <c r="AD5616" s="22">
        <f t="shared" si="908"/>
        <v>1.3787999999999999E-3</v>
      </c>
      <c r="AE5616" s="22">
        <f t="shared" si="909"/>
        <v>0</v>
      </c>
    </row>
    <row r="5617" spans="1:31" ht="15.75" x14ac:dyDescent="0.25">
      <c r="A5617" s="11" t="s">
        <v>173</v>
      </c>
      <c r="B5617" s="11" t="s">
        <v>5793</v>
      </c>
      <c r="C5617" s="11">
        <v>0</v>
      </c>
      <c r="D5617" s="11">
        <v>70</v>
      </c>
      <c r="E5617" s="11">
        <v>23.6</v>
      </c>
      <c r="F5617" s="11">
        <v>1.1000000000000001</v>
      </c>
      <c r="H5617" s="6">
        <v>45918</v>
      </c>
      <c r="I5617" s="2" t="s">
        <v>70</v>
      </c>
      <c r="J5617" s="8">
        <f t="shared" si="901"/>
        <v>19.172499999999999</v>
      </c>
      <c r="K5617" s="30">
        <v>21.75</v>
      </c>
      <c r="L5617" s="31">
        <f t="shared" si="902"/>
        <v>78.444911292201851</v>
      </c>
      <c r="M5617" s="34">
        <f t="shared" si="910"/>
        <v>0.39300000000000002</v>
      </c>
      <c r="N5617" s="36">
        <f t="shared" si="903"/>
        <v>1.225700975663611E-5</v>
      </c>
      <c r="O5617" s="13"/>
      <c r="Q5617" s="16">
        <v>45917</v>
      </c>
      <c r="R5617" s="17">
        <v>0.99305555555555558</v>
      </c>
      <c r="S5617" s="15">
        <v>-4.4275000000000002</v>
      </c>
      <c r="U5617" s="18">
        <v>0.39300000000000002</v>
      </c>
      <c r="V5617" s="13"/>
      <c r="Z5617" s="21">
        <f t="shared" si="904"/>
        <v>2.6039103458651134</v>
      </c>
      <c r="AA5617" s="21">
        <f t="shared" si="905"/>
        <v>2.0426351609423543</v>
      </c>
      <c r="AB5617" s="21">
        <f t="shared" si="906"/>
        <v>0.12473707737504001</v>
      </c>
      <c r="AC5617" s="21">
        <f t="shared" si="907"/>
        <v>0.96</v>
      </c>
      <c r="AD5617" s="22">
        <f t="shared" si="908"/>
        <v>1.4147999999999999E-3</v>
      </c>
      <c r="AE5617" s="22">
        <f t="shared" si="909"/>
        <v>0</v>
      </c>
    </row>
    <row r="5618" spans="1:31" ht="15.75" x14ac:dyDescent="0.25">
      <c r="A5618" s="11" t="s">
        <v>173</v>
      </c>
      <c r="B5618" s="11" t="s">
        <v>5794</v>
      </c>
      <c r="C5618" s="11">
        <v>0</v>
      </c>
      <c r="D5618" s="11">
        <v>71</v>
      </c>
      <c r="E5618" s="11">
        <v>23.5</v>
      </c>
      <c r="F5618" s="11">
        <v>1</v>
      </c>
      <c r="H5618" s="6">
        <v>45918</v>
      </c>
      <c r="I5618" s="2" t="s">
        <v>71</v>
      </c>
      <c r="J5618" s="8">
        <v>20.73</v>
      </c>
      <c r="K5618" s="30">
        <v>21.46</v>
      </c>
      <c r="L5618" s="31">
        <f t="shared" si="902"/>
        <v>93.637851033914515</v>
      </c>
      <c r="M5618" s="34">
        <f t="shared" si="910"/>
        <v>0.46</v>
      </c>
      <c r="N5618" s="36">
        <f t="shared" si="903"/>
        <v>3.2242717235415444E-6</v>
      </c>
      <c r="O5618" s="13"/>
      <c r="Q5618" s="16">
        <v>45918</v>
      </c>
      <c r="R5618" s="17">
        <v>0</v>
      </c>
      <c r="U5618" s="18">
        <v>0.46</v>
      </c>
      <c r="V5618" s="13"/>
      <c r="Z5618" s="21">
        <f t="shared" si="904"/>
        <v>2.5581500270105346</v>
      </c>
      <c r="AA5618" s="21">
        <f t="shared" si="905"/>
        <v>2.3953967115161681</v>
      </c>
      <c r="AB5618" s="21">
        <f t="shared" si="906"/>
        <v>0.14660713881306631</v>
      </c>
      <c r="AC5618" s="21">
        <f t="shared" si="907"/>
        <v>0.96</v>
      </c>
      <c r="AD5618" s="22">
        <f t="shared" si="908"/>
        <v>1.6559999999999999E-3</v>
      </c>
      <c r="AE5618" s="22">
        <f t="shared" si="909"/>
        <v>0</v>
      </c>
    </row>
    <row r="5619" spans="1:31" ht="15.75" x14ac:dyDescent="0.25">
      <c r="A5619" s="11" t="s">
        <v>173</v>
      </c>
      <c r="B5619" s="11" t="s">
        <v>5795</v>
      </c>
      <c r="C5619" s="11">
        <v>0</v>
      </c>
      <c r="D5619" s="11">
        <v>71</v>
      </c>
      <c r="E5619" s="11">
        <v>23.5</v>
      </c>
      <c r="F5619" s="11">
        <v>0.9</v>
      </c>
      <c r="H5619" s="6">
        <v>45918</v>
      </c>
      <c r="I5619" s="2" t="s">
        <v>72</v>
      </c>
      <c r="J5619" s="8">
        <v>20.94</v>
      </c>
      <c r="K5619" s="30">
        <v>21.37</v>
      </c>
      <c r="L5619" s="31">
        <f t="shared" si="902"/>
        <v>96.223134282014229</v>
      </c>
      <c r="M5619" s="34">
        <f t="shared" si="910"/>
        <v>0.46</v>
      </c>
      <c r="N5619" s="36">
        <f t="shared" si="903"/>
        <v>1.8773988824366899E-6</v>
      </c>
      <c r="O5619" s="13"/>
      <c r="Q5619" s="16">
        <v>45918</v>
      </c>
      <c r="R5619" s="17">
        <v>6.9444444444444441E-3</v>
      </c>
      <c r="U5619" s="18">
        <v>0.46</v>
      </c>
      <c r="V5619" s="13"/>
      <c r="Z5619" s="21">
        <f t="shared" si="904"/>
        <v>2.5440921624576509</v>
      </c>
      <c r="AA5619" s="21">
        <f t="shared" si="905"/>
        <v>2.448005217739825</v>
      </c>
      <c r="AB5619" s="21">
        <f t="shared" si="906"/>
        <v>0.14993125181451758</v>
      </c>
      <c r="AC5619" s="21">
        <f t="shared" si="907"/>
        <v>0.96</v>
      </c>
      <c r="AD5619" s="22">
        <f t="shared" si="908"/>
        <v>1.6559999999999999E-3</v>
      </c>
      <c r="AE5619" s="22">
        <f t="shared" si="909"/>
        <v>0</v>
      </c>
    </row>
    <row r="5620" spans="1:31" ht="15.75" x14ac:dyDescent="0.25">
      <c r="A5620" s="11" t="s">
        <v>173</v>
      </c>
      <c r="B5620" s="11" t="s">
        <v>5796</v>
      </c>
      <c r="C5620" s="11">
        <v>0</v>
      </c>
      <c r="D5620" s="11">
        <v>71</v>
      </c>
      <c r="E5620" s="11">
        <v>23.2</v>
      </c>
      <c r="F5620" s="11">
        <v>0.7</v>
      </c>
      <c r="H5620" s="6">
        <v>45918</v>
      </c>
      <c r="I5620" s="2" t="s">
        <v>73</v>
      </c>
      <c r="J5620" s="8">
        <v>20.91</v>
      </c>
      <c r="K5620" s="30">
        <v>21.32</v>
      </c>
      <c r="L5620" s="31">
        <f t="shared" si="902"/>
        <v>96.393134171152269</v>
      </c>
      <c r="M5620" s="34">
        <f t="shared" si="910"/>
        <v>0.47599999999999998</v>
      </c>
      <c r="N5620" s="36">
        <f t="shared" si="903"/>
        <v>1.788747948463539E-6</v>
      </c>
      <c r="O5620" s="13"/>
      <c r="Q5620" s="16">
        <v>45918</v>
      </c>
      <c r="R5620" s="17">
        <v>1.3888888888888888E-2</v>
      </c>
      <c r="U5620" s="18">
        <v>0.47599999999999998</v>
      </c>
      <c r="V5620" s="13"/>
      <c r="Z5620" s="21">
        <f t="shared" si="904"/>
        <v>2.5363114424028939</v>
      </c>
      <c r="AA5620" s="21">
        <f t="shared" si="905"/>
        <v>2.4448300916737091</v>
      </c>
      <c r="AB5620" s="21">
        <f t="shared" si="906"/>
        <v>0.14979469107970358</v>
      </c>
      <c r="AC5620" s="21">
        <f t="shared" si="907"/>
        <v>0.96</v>
      </c>
      <c r="AD5620" s="22">
        <f t="shared" si="908"/>
        <v>1.7135999999999998E-3</v>
      </c>
      <c r="AE5620" s="22">
        <f t="shared" si="909"/>
        <v>0</v>
      </c>
    </row>
    <row r="5621" spans="1:31" ht="15.75" x14ac:dyDescent="0.25">
      <c r="A5621" s="11" t="s">
        <v>173</v>
      </c>
      <c r="B5621" s="11" t="s">
        <v>5797</v>
      </c>
      <c r="C5621" s="11">
        <v>0</v>
      </c>
      <c r="D5621" s="11">
        <v>72</v>
      </c>
      <c r="E5621" s="11">
        <v>23</v>
      </c>
      <c r="F5621" s="11">
        <v>0.8</v>
      </c>
      <c r="H5621" s="6">
        <v>45918</v>
      </c>
      <c r="I5621" s="2" t="s">
        <v>74</v>
      </c>
      <c r="J5621" s="8">
        <v>20.29</v>
      </c>
      <c r="K5621" s="30">
        <v>20.99</v>
      </c>
      <c r="L5621" s="31">
        <f t="shared" si="902"/>
        <v>93.826456333303724</v>
      </c>
      <c r="M5621" s="34">
        <f t="shared" si="910"/>
        <v>0.503</v>
      </c>
      <c r="N5621" s="36">
        <f t="shared" si="903"/>
        <v>3.0891179148477031E-6</v>
      </c>
      <c r="O5621" s="13"/>
      <c r="Q5621" s="16">
        <v>45918</v>
      </c>
      <c r="R5621" s="17">
        <v>2.0833333333333332E-2</v>
      </c>
      <c r="U5621" s="18">
        <v>0.503</v>
      </c>
      <c r="V5621" s="13"/>
      <c r="Z5621" s="21">
        <f t="shared" si="904"/>
        <v>2.485478177896375</v>
      </c>
      <c r="AA5621" s="21">
        <f t="shared" si="905"/>
        <v>2.3320360972577352</v>
      </c>
      <c r="AB5621" s="21">
        <f t="shared" si="906"/>
        <v>0.14324914484218093</v>
      </c>
      <c r="AC5621" s="21">
        <f t="shared" si="907"/>
        <v>0.96</v>
      </c>
      <c r="AD5621" s="22">
        <f t="shared" si="908"/>
        <v>1.8108E-3</v>
      </c>
      <c r="AE5621" s="22">
        <f t="shared" si="909"/>
        <v>0</v>
      </c>
    </row>
    <row r="5622" spans="1:31" ht="15.75" x14ac:dyDescent="0.25">
      <c r="A5622" s="11" t="s">
        <v>173</v>
      </c>
      <c r="B5622" s="11" t="s">
        <v>5798</v>
      </c>
      <c r="C5622" s="11">
        <v>0</v>
      </c>
      <c r="D5622" s="11">
        <v>73</v>
      </c>
      <c r="E5622" s="11">
        <v>22.9</v>
      </c>
      <c r="F5622" s="11">
        <v>1.3</v>
      </c>
      <c r="H5622" s="6">
        <v>45918</v>
      </c>
      <c r="I5622" s="2" t="s">
        <v>75</v>
      </c>
      <c r="J5622" s="8">
        <v>20.420000000000002</v>
      </c>
      <c r="K5622" s="30">
        <v>21.03</v>
      </c>
      <c r="L5622" s="31">
        <f t="shared" si="902"/>
        <v>94.616344645175801</v>
      </c>
      <c r="M5622" s="34">
        <f t="shared" si="910"/>
        <v>0.46899999999999997</v>
      </c>
      <c r="N5622" s="36">
        <f t="shared" si="903"/>
        <v>2.6824476280466087E-6</v>
      </c>
      <c r="O5622" s="13"/>
      <c r="Q5622" s="16">
        <v>45918</v>
      </c>
      <c r="R5622" s="17">
        <v>2.7777777777777776E-2</v>
      </c>
      <c r="U5622" s="18">
        <v>0.46899999999999997</v>
      </c>
      <c r="V5622" s="13"/>
      <c r="Z5622" s="21">
        <f t="shared" si="904"/>
        <v>2.4915919772154864</v>
      </c>
      <c r="AA5622" s="21">
        <f t="shared" si="905"/>
        <v>2.3574532523137548</v>
      </c>
      <c r="AB5622" s="21">
        <f t="shared" si="906"/>
        <v>0.1447655936800189</v>
      </c>
      <c r="AC5622" s="21">
        <f t="shared" si="907"/>
        <v>0.96</v>
      </c>
      <c r="AD5622" s="22">
        <f t="shared" si="908"/>
        <v>1.6883999999999998E-3</v>
      </c>
      <c r="AE5622" s="22">
        <f t="shared" si="909"/>
        <v>0</v>
      </c>
    </row>
    <row r="5623" spans="1:31" ht="15.75" x14ac:dyDescent="0.25">
      <c r="A5623" s="11" t="s">
        <v>173</v>
      </c>
      <c r="B5623" s="11" t="s">
        <v>5799</v>
      </c>
      <c r="C5623" s="11">
        <v>0</v>
      </c>
      <c r="D5623" s="11">
        <v>73</v>
      </c>
      <c r="E5623" s="11">
        <v>22.9</v>
      </c>
      <c r="F5623" s="11">
        <v>1.5</v>
      </c>
      <c r="H5623" s="6">
        <v>45918</v>
      </c>
      <c r="I5623" s="2" t="s">
        <v>76</v>
      </c>
      <c r="J5623" s="8">
        <v>20.65</v>
      </c>
      <c r="K5623" s="30">
        <v>21.09</v>
      </c>
      <c r="L5623" s="31">
        <f t="shared" si="902"/>
        <v>96.109951948830656</v>
      </c>
      <c r="M5623" s="34">
        <f t="shared" si="910"/>
        <v>0.40300000000000002</v>
      </c>
      <c r="N5623" s="36">
        <f t="shared" si="903"/>
        <v>1.9220947342153039E-6</v>
      </c>
      <c r="O5623" s="13"/>
      <c r="Q5623" s="16">
        <v>45918</v>
      </c>
      <c r="R5623" s="17">
        <v>3.4722222222222224E-2</v>
      </c>
      <c r="U5623" s="18">
        <v>0.40300000000000002</v>
      </c>
      <c r="V5623" s="13"/>
      <c r="Z5623" s="21">
        <f t="shared" si="904"/>
        <v>2.5007873188020806</v>
      </c>
      <c r="AA5623" s="21">
        <f t="shared" si="905"/>
        <v>2.4035054904431301</v>
      </c>
      <c r="AB5623" s="21">
        <f t="shared" si="906"/>
        <v>0.14752501543139965</v>
      </c>
      <c r="AC5623" s="21">
        <f t="shared" si="907"/>
        <v>0.96</v>
      </c>
      <c r="AD5623" s="22">
        <f t="shared" si="908"/>
        <v>1.4508000000000001E-3</v>
      </c>
      <c r="AE5623" s="22">
        <f t="shared" si="909"/>
        <v>0</v>
      </c>
    </row>
    <row r="5624" spans="1:31" ht="15.75" x14ac:dyDescent="0.25">
      <c r="A5624" s="11" t="s">
        <v>173</v>
      </c>
      <c r="B5624" s="11" t="s">
        <v>5800</v>
      </c>
      <c r="C5624" s="11">
        <v>0</v>
      </c>
      <c r="D5624" s="11">
        <v>74</v>
      </c>
      <c r="E5624" s="11">
        <v>23</v>
      </c>
      <c r="F5624" s="11">
        <v>1.2</v>
      </c>
      <c r="H5624" s="6">
        <v>45918</v>
      </c>
      <c r="I5624" s="2" t="s">
        <v>77</v>
      </c>
      <c r="J5624" s="8">
        <v>20.59</v>
      </c>
      <c r="K5624" s="30">
        <v>20.95</v>
      </c>
      <c r="L5624" s="31">
        <f t="shared" si="902"/>
        <v>96.801643836634852</v>
      </c>
      <c r="M5624" s="34">
        <f t="shared" si="910"/>
        <v>0.42</v>
      </c>
      <c r="N5624" s="36">
        <f t="shared" si="903"/>
        <v>1.5678811673892155E-6</v>
      </c>
      <c r="O5624" s="13"/>
      <c r="Q5624" s="16">
        <v>45918</v>
      </c>
      <c r="R5624" s="17">
        <v>4.1666666666666664E-2</v>
      </c>
      <c r="U5624" s="18">
        <v>0.42</v>
      </c>
      <c r="V5624" s="13"/>
      <c r="Z5624" s="21">
        <f t="shared" si="904"/>
        <v>2.4793774934997792</v>
      </c>
      <c r="AA5624" s="21">
        <f t="shared" si="905"/>
        <v>2.4000781706233409</v>
      </c>
      <c r="AB5624" s="21">
        <f t="shared" si="906"/>
        <v>0.14747441449722679</v>
      </c>
      <c r="AC5624" s="21">
        <f t="shared" si="907"/>
        <v>0.96</v>
      </c>
      <c r="AD5624" s="22">
        <f t="shared" si="908"/>
        <v>1.5120000000000001E-3</v>
      </c>
      <c r="AE5624" s="22">
        <f t="shared" si="909"/>
        <v>0</v>
      </c>
    </row>
    <row r="5625" spans="1:31" ht="15.75" x14ac:dyDescent="0.25">
      <c r="A5625" s="11" t="s">
        <v>173</v>
      </c>
      <c r="B5625" s="11" t="s">
        <v>5801</v>
      </c>
      <c r="C5625" s="11">
        <v>0</v>
      </c>
      <c r="D5625" s="11">
        <v>74</v>
      </c>
      <c r="E5625" s="11">
        <v>23</v>
      </c>
      <c r="F5625" s="11">
        <v>1.1000000000000001</v>
      </c>
      <c r="H5625" s="6">
        <v>45918</v>
      </c>
      <c r="I5625" s="2" t="s">
        <v>78</v>
      </c>
      <c r="J5625" s="8">
        <v>20.11</v>
      </c>
      <c r="K5625" s="30">
        <v>20.57</v>
      </c>
      <c r="L5625" s="31">
        <f t="shared" si="902"/>
        <v>95.882901433768026</v>
      </c>
      <c r="M5625" s="34">
        <f t="shared" si="910"/>
        <v>0.44</v>
      </c>
      <c r="N5625" s="36">
        <f t="shared" si="903"/>
        <v>2.0115653117983921E-6</v>
      </c>
      <c r="O5625" s="13"/>
      <c r="Q5625" s="16">
        <v>45918</v>
      </c>
      <c r="R5625" s="17">
        <v>4.8611111111111112E-2</v>
      </c>
      <c r="U5625" s="18">
        <v>0.44</v>
      </c>
      <c r="V5625" s="13"/>
      <c r="Z5625" s="21">
        <f t="shared" si="904"/>
        <v>2.4220705638833273</v>
      </c>
      <c r="AA5625" s="21">
        <f t="shared" si="905"/>
        <v>2.3223515314245602</v>
      </c>
      <c r="AB5625" s="21">
        <f t="shared" si="906"/>
        <v>0.14311932277557055</v>
      </c>
      <c r="AC5625" s="21">
        <f t="shared" si="907"/>
        <v>0.96</v>
      </c>
      <c r="AD5625" s="22">
        <f t="shared" si="908"/>
        <v>1.5839999999999999E-3</v>
      </c>
      <c r="AE5625" s="22">
        <f t="shared" si="909"/>
        <v>0</v>
      </c>
    </row>
    <row r="5626" spans="1:31" ht="15.75" x14ac:dyDescent="0.25">
      <c r="A5626" s="11" t="s">
        <v>173</v>
      </c>
      <c r="B5626" s="11" t="s">
        <v>5802</v>
      </c>
      <c r="C5626" s="11">
        <v>0</v>
      </c>
      <c r="D5626" s="11">
        <v>73</v>
      </c>
      <c r="E5626" s="11">
        <v>22.8</v>
      </c>
      <c r="F5626" s="11">
        <v>0.9</v>
      </c>
      <c r="H5626" s="6">
        <v>45918</v>
      </c>
      <c r="I5626" s="2" t="s">
        <v>79</v>
      </c>
      <c r="J5626" s="8">
        <v>20.47</v>
      </c>
      <c r="K5626" s="30">
        <v>20.85</v>
      </c>
      <c r="L5626" s="31">
        <f t="shared" si="902"/>
        <v>96.617026161731985</v>
      </c>
      <c r="M5626" s="34">
        <f t="shared" si="910"/>
        <v>0.36699999999999999</v>
      </c>
      <c r="N5626" s="36">
        <f t="shared" si="903"/>
        <v>1.656347025900187E-6</v>
      </c>
      <c r="O5626" s="13"/>
      <c r="Q5626" s="16">
        <v>45918</v>
      </c>
      <c r="R5626" s="17">
        <v>5.5555555555555552E-2</v>
      </c>
      <c r="U5626" s="18">
        <v>0.36699999999999999</v>
      </c>
      <c r="V5626" s="13"/>
      <c r="Z5626" s="21">
        <f t="shared" si="904"/>
        <v>2.4641830042491004</v>
      </c>
      <c r="AA5626" s="21">
        <f t="shared" si="905"/>
        <v>2.3808203378883066</v>
      </c>
      <c r="AB5626" s="21">
        <f t="shared" si="906"/>
        <v>0.14640446405036264</v>
      </c>
      <c r="AC5626" s="21">
        <f t="shared" si="907"/>
        <v>0.96</v>
      </c>
      <c r="AD5626" s="22">
        <f t="shared" si="908"/>
        <v>1.3212E-3</v>
      </c>
      <c r="AE5626" s="22">
        <f t="shared" si="909"/>
        <v>0</v>
      </c>
    </row>
    <row r="5627" spans="1:31" ht="15.75" x14ac:dyDescent="0.25">
      <c r="A5627" s="11" t="s">
        <v>173</v>
      </c>
      <c r="B5627" s="11" t="s">
        <v>5803</v>
      </c>
      <c r="C5627" s="11">
        <v>0</v>
      </c>
      <c r="D5627" s="11">
        <v>73</v>
      </c>
      <c r="E5627" s="11">
        <v>22.7</v>
      </c>
      <c r="F5627" s="11">
        <v>0.6</v>
      </c>
      <c r="H5627" s="6">
        <v>45918</v>
      </c>
      <c r="I5627" s="2" t="s">
        <v>80</v>
      </c>
      <c r="J5627" s="8">
        <v>20.350000000000001</v>
      </c>
      <c r="K5627" s="30">
        <v>20.7</v>
      </c>
      <c r="L5627" s="31">
        <f t="shared" si="902"/>
        <v>96.870938872760959</v>
      </c>
      <c r="M5627" s="34">
        <f t="shared" si="910"/>
        <v>0.46600000000000003</v>
      </c>
      <c r="N5627" s="36">
        <f t="shared" si="903"/>
        <v>1.5239219473833697E-6</v>
      </c>
      <c r="O5627" s="13"/>
      <c r="Q5627" s="16">
        <v>45918</v>
      </c>
      <c r="R5627" s="17">
        <v>6.25E-2</v>
      </c>
      <c r="U5627" s="18">
        <v>0.46600000000000003</v>
      </c>
      <c r="V5627" s="13"/>
      <c r="Z5627" s="21">
        <f t="shared" si="904"/>
        <v>2.4415438714941016</v>
      </c>
      <c r="AA5627" s="21">
        <f t="shared" si="905"/>
        <v>2.3651464713066925</v>
      </c>
      <c r="AB5627" s="21">
        <f t="shared" si="906"/>
        <v>0.14560979267193716</v>
      </c>
      <c r="AC5627" s="21">
        <f t="shared" si="907"/>
        <v>0.96</v>
      </c>
      <c r="AD5627" s="22">
        <f t="shared" si="908"/>
        <v>1.6776000000000002E-3</v>
      </c>
      <c r="AE5627" s="22">
        <f t="shared" si="909"/>
        <v>0</v>
      </c>
    </row>
    <row r="5628" spans="1:31" ht="15.75" x14ac:dyDescent="0.25">
      <c r="A5628" s="11" t="s">
        <v>173</v>
      </c>
      <c r="B5628" s="11" t="s">
        <v>5804</v>
      </c>
      <c r="C5628" s="11">
        <v>0</v>
      </c>
      <c r="D5628" s="11">
        <v>75</v>
      </c>
      <c r="E5628" s="11">
        <v>22.5</v>
      </c>
      <c r="F5628" s="11">
        <v>0.4</v>
      </c>
      <c r="H5628" s="6">
        <v>45918</v>
      </c>
      <c r="I5628" s="2" t="s">
        <v>81</v>
      </c>
      <c r="J5628" s="8">
        <v>20.260000000000002</v>
      </c>
      <c r="K5628" s="30">
        <v>20.62</v>
      </c>
      <c r="L5628" s="31">
        <f t="shared" si="902"/>
        <v>96.775841036073359</v>
      </c>
      <c r="M5628" s="34">
        <f t="shared" si="910"/>
        <v>0.49299999999999999</v>
      </c>
      <c r="N5628" s="36">
        <f t="shared" si="903"/>
        <v>1.5681282028121607E-6</v>
      </c>
      <c r="O5628" s="13"/>
      <c r="Q5628" s="16">
        <v>45918</v>
      </c>
      <c r="R5628" s="17">
        <v>6.9444444444444448E-2</v>
      </c>
      <c r="U5628" s="18">
        <v>0.49299999999999999</v>
      </c>
      <c r="V5628" s="13"/>
      <c r="Z5628" s="21">
        <f t="shared" si="904"/>
        <v>2.4295441700251548</v>
      </c>
      <c r="AA5628" s="21">
        <f t="shared" si="905"/>
        <v>2.3512118038847318</v>
      </c>
      <c r="AB5628" s="21">
        <f t="shared" si="906"/>
        <v>0.14484171791731656</v>
      </c>
      <c r="AC5628" s="21">
        <f t="shared" si="907"/>
        <v>0.96</v>
      </c>
      <c r="AD5628" s="22">
        <f t="shared" si="908"/>
        <v>1.7748E-3</v>
      </c>
      <c r="AE5628" s="22">
        <f t="shared" si="909"/>
        <v>0</v>
      </c>
    </row>
    <row r="5629" spans="1:31" ht="15.75" x14ac:dyDescent="0.25">
      <c r="A5629" s="11" t="s">
        <v>173</v>
      </c>
      <c r="B5629" s="11" t="s">
        <v>5805</v>
      </c>
      <c r="C5629" s="11">
        <v>0</v>
      </c>
      <c r="D5629" s="11">
        <v>75</v>
      </c>
      <c r="E5629" s="11">
        <v>22.3</v>
      </c>
      <c r="F5629" s="11">
        <v>0.5</v>
      </c>
      <c r="H5629" s="6">
        <v>45918</v>
      </c>
      <c r="I5629" s="2" t="s">
        <v>82</v>
      </c>
      <c r="J5629" s="8">
        <v>20.11</v>
      </c>
      <c r="K5629" s="30">
        <v>20.48</v>
      </c>
      <c r="L5629" s="31">
        <f t="shared" si="902"/>
        <v>96.675503143205816</v>
      </c>
      <c r="M5629" s="34">
        <f t="shared" si="910"/>
        <v>0.4</v>
      </c>
      <c r="N5629" s="36">
        <f t="shared" si="903"/>
        <v>1.6124165723751898E-6</v>
      </c>
      <c r="O5629" s="13"/>
      <c r="Q5629" s="16">
        <v>45918</v>
      </c>
      <c r="R5629" s="17">
        <v>7.6388888888888895E-2</v>
      </c>
      <c r="U5629" s="18">
        <v>0.4</v>
      </c>
      <c r="V5629" s="13"/>
      <c r="Z5629" s="21">
        <f t="shared" si="904"/>
        <v>2.4086687052193918</v>
      </c>
      <c r="AA5629" s="21">
        <f t="shared" si="905"/>
        <v>2.328592589823788</v>
      </c>
      <c r="AB5629" s="21">
        <f t="shared" si="906"/>
        <v>0.14360416181578298</v>
      </c>
      <c r="AC5629" s="21">
        <f t="shared" si="907"/>
        <v>0.96</v>
      </c>
      <c r="AD5629" s="22">
        <f t="shared" si="908"/>
        <v>1.4400000000000001E-3</v>
      </c>
      <c r="AE5629" s="22">
        <f t="shared" si="909"/>
        <v>0</v>
      </c>
    </row>
    <row r="5630" spans="1:31" ht="15.75" x14ac:dyDescent="0.25">
      <c r="A5630" s="11" t="s">
        <v>173</v>
      </c>
      <c r="B5630" s="11" t="s">
        <v>5806</v>
      </c>
      <c r="C5630" s="11">
        <v>0</v>
      </c>
      <c r="D5630" s="11">
        <v>76</v>
      </c>
      <c r="E5630" s="11">
        <v>22.2</v>
      </c>
      <c r="F5630" s="11">
        <v>0.7</v>
      </c>
      <c r="H5630" s="6">
        <v>45918</v>
      </c>
      <c r="I5630" s="2" t="s">
        <v>83</v>
      </c>
      <c r="J5630" s="8">
        <v>20.329999999999998</v>
      </c>
      <c r="K5630" s="30">
        <v>20.65</v>
      </c>
      <c r="L5630" s="31">
        <f t="shared" si="902"/>
        <v>97.134036860915927</v>
      </c>
      <c r="M5630" s="34">
        <f t="shared" si="910"/>
        <v>0.50900000000000001</v>
      </c>
      <c r="N5630" s="36">
        <f t="shared" si="903"/>
        <v>1.3917150981512806E-6</v>
      </c>
      <c r="O5630" s="13"/>
      <c r="Q5630" s="16">
        <v>45918</v>
      </c>
      <c r="R5630" s="17">
        <v>8.3333333333333329E-2</v>
      </c>
      <c r="U5630" s="18">
        <v>0.50900000000000001</v>
      </c>
      <c r="V5630" s="13"/>
      <c r="Z5630" s="21">
        <f t="shared" si="904"/>
        <v>2.4340380028981055</v>
      </c>
      <c r="AA5630" s="21">
        <f t="shared" si="905"/>
        <v>2.3642793709437475</v>
      </c>
      <c r="AB5630" s="21">
        <f t="shared" si="906"/>
        <v>0.14561284342070224</v>
      </c>
      <c r="AC5630" s="21">
        <f t="shared" si="907"/>
        <v>0.96</v>
      </c>
      <c r="AD5630" s="22">
        <f t="shared" si="908"/>
        <v>1.8324000000000001E-3</v>
      </c>
      <c r="AE5630" s="22">
        <f t="shared" si="909"/>
        <v>0</v>
      </c>
    </row>
    <row r="5631" spans="1:31" ht="15.75" x14ac:dyDescent="0.25">
      <c r="A5631" s="11" t="s">
        <v>173</v>
      </c>
      <c r="B5631" s="11" t="s">
        <v>5807</v>
      </c>
      <c r="C5631" s="11">
        <v>0</v>
      </c>
      <c r="D5631" s="11">
        <v>76</v>
      </c>
      <c r="E5631" s="11">
        <v>22</v>
      </c>
      <c r="F5631" s="11">
        <v>0.8</v>
      </c>
      <c r="H5631" s="6">
        <v>45918</v>
      </c>
      <c r="I5631" s="2" t="s">
        <v>84</v>
      </c>
      <c r="J5631" s="8">
        <v>20.56</v>
      </c>
      <c r="K5631" s="30">
        <v>20.86</v>
      </c>
      <c r="L5631" s="31">
        <f t="shared" si="902"/>
        <v>97.325869224372909</v>
      </c>
      <c r="M5631" s="34">
        <f t="shared" si="910"/>
        <v>0.47599999999999998</v>
      </c>
      <c r="N5631" s="36">
        <f t="shared" si="903"/>
        <v>1.3036008165888477E-6</v>
      </c>
      <c r="O5631" s="13"/>
      <c r="Q5631" s="16">
        <v>45918</v>
      </c>
      <c r="R5631" s="17">
        <v>9.0277777777777776E-2</v>
      </c>
      <c r="U5631" s="18">
        <v>0.47599999999999998</v>
      </c>
      <c r="V5631" s="13"/>
      <c r="Z5631" s="21">
        <f t="shared" si="904"/>
        <v>2.4656987818674914</v>
      </c>
      <c r="AA5631" s="21">
        <f t="shared" si="905"/>
        <v>2.3997627719073105</v>
      </c>
      <c r="AB5631" s="21">
        <f t="shared" si="906"/>
        <v>0.1475578643788191</v>
      </c>
      <c r="AC5631" s="21">
        <f t="shared" si="907"/>
        <v>0.96</v>
      </c>
      <c r="AD5631" s="22">
        <f t="shared" si="908"/>
        <v>1.7135999999999998E-3</v>
      </c>
      <c r="AE5631" s="22">
        <f t="shared" si="909"/>
        <v>0</v>
      </c>
    </row>
    <row r="5632" spans="1:31" ht="15.75" x14ac:dyDescent="0.25">
      <c r="A5632" s="11" t="s">
        <v>173</v>
      </c>
      <c r="B5632" s="11" t="s">
        <v>5808</v>
      </c>
      <c r="C5632" s="11">
        <v>0</v>
      </c>
      <c r="D5632" s="11">
        <v>77</v>
      </c>
      <c r="E5632" s="11">
        <v>21.9</v>
      </c>
      <c r="F5632" s="11">
        <v>0.8</v>
      </c>
      <c r="H5632" s="6">
        <v>45918</v>
      </c>
      <c r="I5632" s="2" t="s">
        <v>85</v>
      </c>
      <c r="J5632" s="8">
        <v>20.37</v>
      </c>
      <c r="K5632" s="30">
        <v>20.69</v>
      </c>
      <c r="L5632" s="31">
        <f t="shared" si="902"/>
        <v>97.136836324440679</v>
      </c>
      <c r="M5632" s="34">
        <f t="shared" si="910"/>
        <v>0.56499999999999995</v>
      </c>
      <c r="N5632" s="36">
        <f t="shared" si="903"/>
        <v>1.3916899881748052E-6</v>
      </c>
      <c r="O5632" s="13"/>
      <c r="Q5632" s="16">
        <v>45918</v>
      </c>
      <c r="R5632" s="17">
        <v>9.7222222222222224E-2</v>
      </c>
      <c r="U5632" s="18">
        <v>0.56499999999999995</v>
      </c>
      <c r="V5632" s="13"/>
      <c r="Z5632" s="21">
        <f t="shared" si="904"/>
        <v>2.4400410813451106</v>
      </c>
      <c r="AA5632" s="21">
        <f t="shared" si="905"/>
        <v>2.3701787114353126</v>
      </c>
      <c r="AB5632" s="21">
        <f t="shared" si="906"/>
        <v>0.14593091383306589</v>
      </c>
      <c r="AC5632" s="21">
        <f t="shared" si="907"/>
        <v>0.96</v>
      </c>
      <c r="AD5632" s="22">
        <f t="shared" si="908"/>
        <v>2.0339999999999998E-3</v>
      </c>
      <c r="AE5632" s="22">
        <f t="shared" si="909"/>
        <v>0</v>
      </c>
    </row>
    <row r="5633" spans="1:31" ht="15.75" x14ac:dyDescent="0.25">
      <c r="A5633" s="11" t="s">
        <v>173</v>
      </c>
      <c r="B5633" s="11" t="s">
        <v>5809</v>
      </c>
      <c r="C5633" s="11">
        <v>0</v>
      </c>
      <c r="D5633" s="11">
        <v>77</v>
      </c>
      <c r="E5633" s="11">
        <v>21.6</v>
      </c>
      <c r="F5633" s="11">
        <v>1</v>
      </c>
      <c r="H5633" s="6">
        <v>45918</v>
      </c>
      <c r="I5633" s="2" t="s">
        <v>86</v>
      </c>
      <c r="J5633" s="8">
        <v>19.97</v>
      </c>
      <c r="K5633" s="30">
        <v>20.48</v>
      </c>
      <c r="L5633" s="31">
        <f t="shared" si="902"/>
        <v>95.429558571117298</v>
      </c>
      <c r="M5633" s="34">
        <f t="shared" si="910"/>
        <v>0.496</v>
      </c>
      <c r="N5633" s="36">
        <f t="shared" si="903"/>
        <v>2.2346660692347484E-6</v>
      </c>
      <c r="O5633" s="13"/>
      <c r="Q5633" s="16">
        <v>45918</v>
      </c>
      <c r="R5633" s="17">
        <v>0.10416666666666667</v>
      </c>
      <c r="U5633" s="18">
        <v>0.496</v>
      </c>
      <c r="V5633" s="13"/>
      <c r="Z5633" s="21">
        <f t="shared" si="904"/>
        <v>2.4086687052193918</v>
      </c>
      <c r="AA5633" s="21">
        <f t="shared" si="905"/>
        <v>2.2985819128315121</v>
      </c>
      <c r="AB5633" s="21">
        <f t="shared" si="906"/>
        <v>0.14175340521119972</v>
      </c>
      <c r="AC5633" s="21">
        <f t="shared" si="907"/>
        <v>0.96</v>
      </c>
      <c r="AD5633" s="22">
        <f t="shared" si="908"/>
        <v>1.7855999999999998E-3</v>
      </c>
      <c r="AE5633" s="22">
        <f t="shared" si="909"/>
        <v>0</v>
      </c>
    </row>
    <row r="5634" spans="1:31" ht="15.75" x14ac:dyDescent="0.25">
      <c r="A5634" s="11" t="s">
        <v>173</v>
      </c>
      <c r="B5634" s="11" t="s">
        <v>5810</v>
      </c>
      <c r="C5634" s="11">
        <v>0</v>
      </c>
      <c r="D5634" s="11">
        <v>77</v>
      </c>
      <c r="E5634" s="11">
        <v>21.5</v>
      </c>
      <c r="F5634" s="11">
        <v>2</v>
      </c>
      <c r="H5634" s="6">
        <v>45918</v>
      </c>
      <c r="I5634" s="2" t="s">
        <v>87</v>
      </c>
      <c r="J5634" s="8">
        <v>19.97</v>
      </c>
      <c r="K5634" s="30">
        <v>20.43</v>
      </c>
      <c r="L5634" s="31">
        <f t="shared" si="902"/>
        <v>95.868707098590576</v>
      </c>
      <c r="M5634" s="34">
        <f t="shared" si="910"/>
        <v>0.61799999999999999</v>
      </c>
      <c r="N5634" s="36">
        <f t="shared" si="903"/>
        <v>2.0117050909839264E-6</v>
      </c>
      <c r="O5634" s="13"/>
      <c r="Q5634" s="16">
        <v>45918</v>
      </c>
      <c r="R5634" s="17">
        <v>0.1111111111111111</v>
      </c>
      <c r="U5634" s="18">
        <v>0.61799999999999999</v>
      </c>
      <c r="V5634" s="13"/>
      <c r="Z5634" s="21">
        <f t="shared" si="904"/>
        <v>2.4012512762090523</v>
      </c>
      <c r="AA5634" s="21">
        <f t="shared" si="905"/>
        <v>2.3020485526900245</v>
      </c>
      <c r="AB5634" s="21">
        <f t="shared" si="906"/>
        <v>0.14202228171064404</v>
      </c>
      <c r="AC5634" s="21">
        <f t="shared" si="907"/>
        <v>0.96</v>
      </c>
      <c r="AD5634" s="22">
        <f t="shared" si="908"/>
        <v>2.2248000000000003E-3</v>
      </c>
      <c r="AE5634" s="22">
        <f t="shared" si="909"/>
        <v>0</v>
      </c>
    </row>
    <row r="5635" spans="1:31" ht="15.75" x14ac:dyDescent="0.25">
      <c r="A5635" s="11" t="s">
        <v>173</v>
      </c>
      <c r="B5635" s="11" t="s">
        <v>5811</v>
      </c>
      <c r="C5635" s="11">
        <v>0</v>
      </c>
      <c r="D5635" s="11">
        <v>77</v>
      </c>
      <c r="E5635" s="11">
        <v>21.4</v>
      </c>
      <c r="F5635" s="11">
        <v>1</v>
      </c>
      <c r="H5635" s="6">
        <v>45918</v>
      </c>
      <c r="I5635" s="2" t="s">
        <v>88</v>
      </c>
      <c r="J5635" s="8">
        <v>19.72</v>
      </c>
      <c r="K5635" s="30">
        <v>20.329999999999998</v>
      </c>
      <c r="L5635" s="31">
        <f t="shared" ref="L5635:L5698" si="911">100*(22.1*10^6*10^((4.4-6.24*((J5635+273.2)/1000)+9.95*((J5635+273.2)/1000)^2-5.15*((J5635+273.5)/1000)^3)*(1-647.3/(J5635+273.2)))-101325*((K5635-J5635)/1514)*(1+J5635/873))/(22.1*10^6*10^((4.4-6.24*((K5635+273.2)/1000)+9.95*((K5635+273.2)/1000)^2-5.15*((K5635+273.5)/1000)^3)*(1-647.3/(K5635+273.2))))</f>
        <v>94.523349260965261</v>
      </c>
      <c r="M5635" s="34">
        <f t="shared" si="910"/>
        <v>0.48299999999999998</v>
      </c>
      <c r="N5635" s="36">
        <f t="shared" ref="N5635:N5698" si="912">(0.408*AB5635*(AE5635-$Y$7)+$Y$6*($Y$6/(K5635+273))*$Y$8*(Z5635-AA5635))/(AB5635+$Y$6*(1+AC5635*$Y$8))</f>
        <v>2.6835283242597381E-6</v>
      </c>
      <c r="O5635" s="13"/>
      <c r="Q5635" s="16">
        <v>45918</v>
      </c>
      <c r="R5635" s="17">
        <v>0.11805555555555555</v>
      </c>
      <c r="U5635" s="18">
        <v>0.48299999999999998</v>
      </c>
      <c r="V5635" s="13"/>
      <c r="Z5635" s="21">
        <f t="shared" ref="Z5635:Z5698" si="913">0.6108*EXP(17.27*K5635/(K5635+237.3))</f>
        <v>2.3864763022103359</v>
      </c>
      <c r="AA5635" s="21">
        <f t="shared" ref="AA5635:AA5698" si="914">(L5635/100)*Z5635</f>
        <v>2.2557773301684447</v>
      </c>
      <c r="AB5635" s="21">
        <f t="shared" ref="AB5635:AB5698" si="915">(4098*AA5635)/((K5635+237.3)^2)</f>
        <v>0.13927568876099311</v>
      </c>
      <c r="AC5635" s="21">
        <f t="shared" ref="AC5635:AC5698" si="916">IF(M5635&gt;10,0.24,0.96)</f>
        <v>0.96</v>
      </c>
      <c r="AD5635" s="22">
        <f t="shared" ref="AD5635:AD5698" si="917">M5635*3600/1000000</f>
        <v>1.7388E-3</v>
      </c>
      <c r="AE5635" s="22">
        <f t="shared" ref="AE5635:AE5698" si="918">IF(M5635&gt;10,(1-$Y$4)*AD5635,0)</f>
        <v>0</v>
      </c>
    </row>
    <row r="5636" spans="1:31" ht="15.75" x14ac:dyDescent="0.25">
      <c r="A5636" s="11" t="s">
        <v>173</v>
      </c>
      <c r="B5636" s="11" t="s">
        <v>5812</v>
      </c>
      <c r="C5636" s="11">
        <v>0</v>
      </c>
      <c r="D5636" s="11">
        <v>78</v>
      </c>
      <c r="E5636" s="11">
        <v>21.3</v>
      </c>
      <c r="F5636" s="11">
        <v>0.4</v>
      </c>
      <c r="H5636" s="6">
        <v>45918</v>
      </c>
      <c r="I5636" s="2" t="s">
        <v>89</v>
      </c>
      <c r="J5636" s="8">
        <v>19.82</v>
      </c>
      <c r="K5636" s="30">
        <v>20.329999999999998</v>
      </c>
      <c r="L5636" s="31">
        <f t="shared" si="911"/>
        <v>95.412617642528275</v>
      </c>
      <c r="M5636" s="34">
        <f t="shared" si="910"/>
        <v>0.42699999999999999</v>
      </c>
      <c r="N5636" s="36">
        <f t="shared" si="912"/>
        <v>2.2348370367453584E-6</v>
      </c>
      <c r="O5636" s="13"/>
      <c r="Q5636" s="16">
        <v>45918</v>
      </c>
      <c r="R5636" s="17">
        <v>0.125</v>
      </c>
      <c r="U5636" s="18">
        <v>0.42699999999999999</v>
      </c>
      <c r="V5636" s="13"/>
      <c r="Z5636" s="21">
        <f t="shared" si="913"/>
        <v>2.3864763022103359</v>
      </c>
      <c r="AA5636" s="21">
        <f t="shared" si="914"/>
        <v>2.2769995093574953</v>
      </c>
      <c r="AB5636" s="21">
        <f t="shared" si="915"/>
        <v>0.14058598370191419</v>
      </c>
      <c r="AC5636" s="21">
        <f t="shared" si="916"/>
        <v>0.96</v>
      </c>
      <c r="AD5636" s="22">
        <f t="shared" si="917"/>
        <v>1.5372000000000001E-3</v>
      </c>
      <c r="AE5636" s="22">
        <f t="shared" si="918"/>
        <v>0</v>
      </c>
    </row>
    <row r="5637" spans="1:31" ht="15.75" x14ac:dyDescent="0.25">
      <c r="A5637" s="11" t="s">
        <v>173</v>
      </c>
      <c r="B5637" s="11" t="s">
        <v>5813</v>
      </c>
      <c r="C5637" s="11">
        <v>0</v>
      </c>
      <c r="D5637" s="11">
        <v>79</v>
      </c>
      <c r="E5637" s="11">
        <v>21.1</v>
      </c>
      <c r="F5637" s="11">
        <v>0.7</v>
      </c>
      <c r="H5637" s="6">
        <v>45918</v>
      </c>
      <c r="I5637" s="2" t="s">
        <v>90</v>
      </c>
      <c r="J5637" s="8">
        <v>20.21</v>
      </c>
      <c r="K5637" s="30">
        <v>20.65</v>
      </c>
      <c r="L5637" s="31">
        <f t="shared" si="911"/>
        <v>96.068145244609909</v>
      </c>
      <c r="M5637" s="34">
        <f t="shared" si="910"/>
        <v>0.47299999999999998</v>
      </c>
      <c r="N5637" s="36">
        <f t="shared" si="912"/>
        <v>1.9225330044666737E-6</v>
      </c>
      <c r="O5637" s="13"/>
      <c r="Q5637" s="16">
        <v>45918</v>
      </c>
      <c r="R5637" s="17">
        <v>0.13194444444444445</v>
      </c>
      <c r="U5637" s="18">
        <v>0.47299999999999998</v>
      </c>
      <c r="V5637" s="13"/>
      <c r="Z5637" s="21">
        <f t="shared" si="913"/>
        <v>2.4340380028981055</v>
      </c>
      <c r="AA5637" s="21">
        <f t="shared" si="914"/>
        <v>2.338335163933154</v>
      </c>
      <c r="AB5637" s="21">
        <f t="shared" si="915"/>
        <v>0.14401497398127136</v>
      </c>
      <c r="AC5637" s="21">
        <f t="shared" si="916"/>
        <v>0.96</v>
      </c>
      <c r="AD5637" s="22">
        <f t="shared" si="917"/>
        <v>1.7028E-3</v>
      </c>
      <c r="AE5637" s="22">
        <f t="shared" si="918"/>
        <v>0</v>
      </c>
    </row>
    <row r="5638" spans="1:31" ht="15.75" x14ac:dyDescent="0.25">
      <c r="A5638" s="11" t="s">
        <v>173</v>
      </c>
      <c r="B5638" s="11" t="s">
        <v>5814</v>
      </c>
      <c r="C5638" s="11">
        <v>0</v>
      </c>
      <c r="D5638" s="11">
        <v>80</v>
      </c>
      <c r="E5638" s="11">
        <v>21</v>
      </c>
      <c r="F5638" s="11">
        <v>1</v>
      </c>
      <c r="H5638" s="6">
        <v>45918</v>
      </c>
      <c r="I5638" s="2" t="s">
        <v>91</v>
      </c>
      <c r="J5638" s="8">
        <v>20.03</v>
      </c>
      <c r="K5638" s="30">
        <v>20.420000000000002</v>
      </c>
      <c r="L5638" s="31">
        <f t="shared" si="911"/>
        <v>96.491934213164498</v>
      </c>
      <c r="M5638" s="34">
        <f t="shared" si="910"/>
        <v>0.48299999999999998</v>
      </c>
      <c r="N5638" s="36">
        <f t="shared" si="912"/>
        <v>1.7009423872955741E-6</v>
      </c>
      <c r="O5638" s="13"/>
      <c r="Q5638" s="16">
        <v>45918</v>
      </c>
      <c r="R5638" s="17">
        <v>0.1388888888888889</v>
      </c>
      <c r="U5638" s="18">
        <v>0.48299999999999998</v>
      </c>
      <c r="V5638" s="13"/>
      <c r="Z5638" s="21">
        <f t="shared" si="913"/>
        <v>2.3997701890467158</v>
      </c>
      <c r="AA5638" s="21">
        <f t="shared" si="914"/>
        <v>2.3155846720820903</v>
      </c>
      <c r="AB5638" s="21">
        <f t="shared" si="915"/>
        <v>0.14286846374838069</v>
      </c>
      <c r="AC5638" s="21">
        <f t="shared" si="916"/>
        <v>0.96</v>
      </c>
      <c r="AD5638" s="22">
        <f t="shared" si="917"/>
        <v>1.7388E-3</v>
      </c>
      <c r="AE5638" s="22">
        <f t="shared" si="918"/>
        <v>0</v>
      </c>
    </row>
    <row r="5639" spans="1:31" ht="15.75" x14ac:dyDescent="0.25">
      <c r="A5639" s="11" t="s">
        <v>173</v>
      </c>
      <c r="B5639" s="11" t="s">
        <v>5815</v>
      </c>
      <c r="C5639" s="11">
        <v>0</v>
      </c>
      <c r="D5639" s="11">
        <v>81</v>
      </c>
      <c r="E5639" s="11">
        <v>20.9</v>
      </c>
      <c r="F5639" s="11">
        <v>1</v>
      </c>
      <c r="H5639" s="6">
        <v>45918</v>
      </c>
      <c r="I5639" s="2" t="s">
        <v>92</v>
      </c>
      <c r="J5639" s="8">
        <v>19.36</v>
      </c>
      <c r="K5639" s="30">
        <v>19.920000000000002</v>
      </c>
      <c r="L5639" s="31">
        <f t="shared" si="911"/>
        <v>94.915943478818846</v>
      </c>
      <c r="M5639" s="34">
        <f t="shared" si="910"/>
        <v>0.49299999999999999</v>
      </c>
      <c r="N5639" s="36">
        <f t="shared" si="912"/>
        <v>2.459257042501771E-6</v>
      </c>
      <c r="O5639" s="13"/>
      <c r="Q5639" s="16">
        <v>45918</v>
      </c>
      <c r="R5639" s="17">
        <v>0.14583333333333334</v>
      </c>
      <c r="U5639" s="18">
        <v>0.49299999999999999</v>
      </c>
      <c r="V5639" s="13"/>
      <c r="Z5639" s="21">
        <f t="shared" si="913"/>
        <v>2.3267266143774852</v>
      </c>
      <c r="AA5639" s="21">
        <f t="shared" si="914"/>
        <v>2.2084345182091689</v>
      </c>
      <c r="AB5639" s="21">
        <f t="shared" si="915"/>
        <v>0.13678768918838427</v>
      </c>
      <c r="AC5639" s="21">
        <f t="shared" si="916"/>
        <v>0.96</v>
      </c>
      <c r="AD5639" s="22">
        <f t="shared" si="917"/>
        <v>1.7748E-3</v>
      </c>
      <c r="AE5639" s="22">
        <f t="shared" si="918"/>
        <v>0</v>
      </c>
    </row>
    <row r="5640" spans="1:31" ht="15.75" x14ac:dyDescent="0.25">
      <c r="A5640" s="11" t="s">
        <v>173</v>
      </c>
      <c r="B5640" s="11" t="s">
        <v>5816</v>
      </c>
      <c r="C5640" s="11">
        <v>0</v>
      </c>
      <c r="D5640" s="11">
        <v>80</v>
      </c>
      <c r="E5640" s="11">
        <v>20.8</v>
      </c>
      <c r="F5640" s="11">
        <v>1</v>
      </c>
      <c r="H5640" s="6">
        <v>45918</v>
      </c>
      <c r="I5640" s="2" t="s">
        <v>93</v>
      </c>
      <c r="J5640" s="8">
        <v>19.649999999999999</v>
      </c>
      <c r="K5640" s="30">
        <v>20.100000000000001</v>
      </c>
      <c r="L5640" s="31">
        <f t="shared" si="911"/>
        <v>95.92459084921407</v>
      </c>
      <c r="M5640" s="34">
        <f t="shared" si="910"/>
        <v>0.46300000000000002</v>
      </c>
      <c r="N5640" s="36">
        <f t="shared" si="912"/>
        <v>1.9675125515438939E-6</v>
      </c>
      <c r="O5640" s="13"/>
      <c r="Q5640" s="16">
        <v>45918</v>
      </c>
      <c r="R5640" s="17">
        <v>0.15277777777777779</v>
      </c>
      <c r="U5640" s="18">
        <v>0.46300000000000002</v>
      </c>
      <c r="V5640" s="13"/>
      <c r="Z5640" s="21">
        <f t="shared" si="913"/>
        <v>2.3527951289901101</v>
      </c>
      <c r="AA5640" s="21">
        <f t="shared" si="914"/>
        <v>2.2569091010040019</v>
      </c>
      <c r="AB5640" s="21">
        <f t="shared" si="915"/>
        <v>0.13959470226613749</v>
      </c>
      <c r="AC5640" s="21">
        <f t="shared" si="916"/>
        <v>0.96</v>
      </c>
      <c r="AD5640" s="22">
        <f t="shared" si="917"/>
        <v>1.6668000000000002E-3</v>
      </c>
      <c r="AE5640" s="22">
        <f t="shared" si="918"/>
        <v>0</v>
      </c>
    </row>
    <row r="5641" spans="1:31" ht="15.75" x14ac:dyDescent="0.25">
      <c r="A5641" s="11" t="s">
        <v>173</v>
      </c>
      <c r="B5641" s="11" t="s">
        <v>5817</v>
      </c>
      <c r="C5641" s="11">
        <v>0</v>
      </c>
      <c r="D5641" s="11">
        <v>80</v>
      </c>
      <c r="E5641" s="11">
        <v>20.7</v>
      </c>
      <c r="F5641" s="11">
        <v>1.5</v>
      </c>
      <c r="H5641" s="6">
        <v>45918</v>
      </c>
      <c r="I5641" s="2" t="s">
        <v>94</v>
      </c>
      <c r="J5641" s="8">
        <v>19.64</v>
      </c>
      <c r="K5641" s="30">
        <v>20.079999999999998</v>
      </c>
      <c r="L5641" s="31">
        <f t="shared" si="911"/>
        <v>96.012427490421089</v>
      </c>
      <c r="M5641" s="34">
        <f t="shared" si="910"/>
        <v>0.54200000000000004</v>
      </c>
      <c r="N5641" s="36">
        <f t="shared" si="912"/>
        <v>1.9230554897103985E-6</v>
      </c>
      <c r="O5641" s="13"/>
      <c r="Q5641" s="16">
        <v>45918</v>
      </c>
      <c r="R5641" s="17">
        <v>0.15972222222222221</v>
      </c>
      <c r="U5641" s="18">
        <v>0.54200000000000004</v>
      </c>
      <c r="V5641" s="13"/>
      <c r="Z5641" s="21">
        <f t="shared" si="913"/>
        <v>2.3498860720642907</v>
      </c>
      <c r="AA5641" s="21">
        <f t="shared" si="914"/>
        <v>2.2561826610482316</v>
      </c>
      <c r="AB5641" s="21">
        <f t="shared" si="915"/>
        <v>0.13957145896971965</v>
      </c>
      <c r="AC5641" s="21">
        <f t="shared" si="916"/>
        <v>0.96</v>
      </c>
      <c r="AD5641" s="22">
        <f t="shared" si="917"/>
        <v>1.9511999999999999E-3</v>
      </c>
      <c r="AE5641" s="22">
        <f t="shared" si="918"/>
        <v>0</v>
      </c>
    </row>
    <row r="5642" spans="1:31" ht="15.75" x14ac:dyDescent="0.25">
      <c r="A5642" s="11" t="s">
        <v>173</v>
      </c>
      <c r="B5642" s="11" t="s">
        <v>5818</v>
      </c>
      <c r="C5642" s="11">
        <v>0</v>
      </c>
      <c r="D5642" s="11">
        <v>80</v>
      </c>
      <c r="E5642" s="11">
        <v>20.6</v>
      </c>
      <c r="F5642" s="11">
        <v>1.6</v>
      </c>
      <c r="H5642" s="6">
        <v>45918</v>
      </c>
      <c r="I5642" s="2" t="s">
        <v>95</v>
      </c>
      <c r="J5642" s="8">
        <v>19.64</v>
      </c>
      <c r="K5642" s="30">
        <v>20.09</v>
      </c>
      <c r="L5642" s="31">
        <f t="shared" si="911"/>
        <v>95.923575939764476</v>
      </c>
      <c r="M5642" s="34">
        <f t="shared" ref="M5642:M5705" si="919">U5642</f>
        <v>0.46300000000000002</v>
      </c>
      <c r="N5642" s="36">
        <f t="shared" si="912"/>
        <v>1.9675215808068503E-6</v>
      </c>
      <c r="O5642" s="13"/>
      <c r="Q5642" s="16">
        <v>45918</v>
      </c>
      <c r="R5642" s="17">
        <v>0.16666666666666666</v>
      </c>
      <c r="U5642" s="18">
        <v>0.46300000000000002</v>
      </c>
      <c r="V5642" s="13"/>
      <c r="Z5642" s="21">
        <f t="shared" si="913"/>
        <v>2.351340207155534</v>
      </c>
      <c r="AA5642" s="21">
        <f t="shared" si="914"/>
        <v>2.2554896092130541</v>
      </c>
      <c r="AB5642" s="21">
        <f t="shared" si="915"/>
        <v>0.13951774396208272</v>
      </c>
      <c r="AC5642" s="21">
        <f t="shared" si="916"/>
        <v>0.96</v>
      </c>
      <c r="AD5642" s="22">
        <f t="shared" si="917"/>
        <v>1.6668000000000002E-3</v>
      </c>
      <c r="AE5642" s="22">
        <f t="shared" si="918"/>
        <v>0</v>
      </c>
    </row>
    <row r="5643" spans="1:31" ht="15.75" x14ac:dyDescent="0.25">
      <c r="A5643" s="11" t="s">
        <v>173</v>
      </c>
      <c r="B5643" s="11" t="s">
        <v>5819</v>
      </c>
      <c r="C5643" s="11">
        <v>0</v>
      </c>
      <c r="D5643" s="11">
        <v>80</v>
      </c>
      <c r="E5643" s="11">
        <v>20.7</v>
      </c>
      <c r="F5643" s="11">
        <v>1.3</v>
      </c>
      <c r="H5643" s="6">
        <v>45918</v>
      </c>
      <c r="I5643" s="2" t="s">
        <v>96</v>
      </c>
      <c r="J5643" s="8">
        <v>19.649999999999999</v>
      </c>
      <c r="K5643" s="30">
        <v>20.09</v>
      </c>
      <c r="L5643" s="31">
        <f t="shared" si="911"/>
        <v>96.013420534361671</v>
      </c>
      <c r="M5643" s="34">
        <f t="shared" si="919"/>
        <v>0.33700000000000002</v>
      </c>
      <c r="N5643" s="36">
        <f t="shared" si="912"/>
        <v>1.9230467630642999E-6</v>
      </c>
      <c r="O5643" s="13"/>
      <c r="Q5643" s="16">
        <v>45918</v>
      </c>
      <c r="R5643" s="17">
        <v>0.1736111111111111</v>
      </c>
      <c r="U5643" s="18">
        <v>0.33700000000000002</v>
      </c>
      <c r="V5643" s="13"/>
      <c r="Z5643" s="21">
        <f t="shared" si="913"/>
        <v>2.351340207155534</v>
      </c>
      <c r="AA5643" s="21">
        <f t="shared" si="914"/>
        <v>2.2576021612897739</v>
      </c>
      <c r="AB5643" s="21">
        <f t="shared" si="915"/>
        <v>0.13964842002396408</v>
      </c>
      <c r="AC5643" s="21">
        <f t="shared" si="916"/>
        <v>0.96</v>
      </c>
      <c r="AD5643" s="22">
        <f t="shared" si="917"/>
        <v>1.2132E-3</v>
      </c>
      <c r="AE5643" s="22">
        <f t="shared" si="918"/>
        <v>0</v>
      </c>
    </row>
    <row r="5644" spans="1:31" ht="15.75" x14ac:dyDescent="0.25">
      <c r="A5644" s="11" t="s">
        <v>173</v>
      </c>
      <c r="B5644" s="11" t="s">
        <v>5820</v>
      </c>
      <c r="C5644" s="11">
        <v>0</v>
      </c>
      <c r="D5644" s="11">
        <v>79</v>
      </c>
      <c r="E5644" s="11">
        <v>20.7</v>
      </c>
      <c r="F5644" s="11">
        <v>1.3</v>
      </c>
      <c r="H5644" s="6">
        <v>45918</v>
      </c>
      <c r="I5644" s="2" t="s">
        <v>97</v>
      </c>
      <c r="J5644" s="8">
        <v>19.61</v>
      </c>
      <c r="K5644" s="30">
        <v>20.12</v>
      </c>
      <c r="L5644" s="31">
        <f t="shared" si="911"/>
        <v>95.38865793366439</v>
      </c>
      <c r="M5644" s="34">
        <f t="shared" si="919"/>
        <v>0.499</v>
      </c>
      <c r="N5644" s="36">
        <f t="shared" si="912"/>
        <v>2.2350695500432587E-6</v>
      </c>
      <c r="O5644" s="13"/>
      <c r="Q5644" s="16">
        <v>45918</v>
      </c>
      <c r="R5644" s="17">
        <v>0.18055555555555555</v>
      </c>
      <c r="U5644" s="18">
        <v>0.499</v>
      </c>
      <c r="V5644" s="13"/>
      <c r="Z5644" s="21">
        <f t="shared" si="913"/>
        <v>2.3557073343297357</v>
      </c>
      <c r="AA5644" s="21">
        <f t="shared" si="914"/>
        <v>2.2470776110620352</v>
      </c>
      <c r="AB5644" s="21">
        <f t="shared" si="915"/>
        <v>0.13896500735691247</v>
      </c>
      <c r="AC5644" s="21">
        <f t="shared" si="916"/>
        <v>0.96</v>
      </c>
      <c r="AD5644" s="22">
        <f t="shared" si="917"/>
        <v>1.7964000000000001E-3</v>
      </c>
      <c r="AE5644" s="22">
        <f t="shared" si="918"/>
        <v>0</v>
      </c>
    </row>
    <row r="5645" spans="1:31" ht="15.75" x14ac:dyDescent="0.25">
      <c r="A5645" s="11" t="s">
        <v>173</v>
      </c>
      <c r="B5645" s="11" t="s">
        <v>5821</v>
      </c>
      <c r="C5645" s="11">
        <v>0</v>
      </c>
      <c r="D5645" s="11">
        <v>80</v>
      </c>
      <c r="E5645" s="11">
        <v>20.6</v>
      </c>
      <c r="F5645" s="11">
        <v>1.3</v>
      </c>
      <c r="H5645" s="6">
        <v>45918</v>
      </c>
      <c r="I5645" s="2" t="s">
        <v>98</v>
      </c>
      <c r="J5645" s="8">
        <v>19.25</v>
      </c>
      <c r="K5645" s="30">
        <v>19.920000000000002</v>
      </c>
      <c r="L5645" s="31">
        <f t="shared" si="911"/>
        <v>93.929700515334744</v>
      </c>
      <c r="M5645" s="34">
        <f t="shared" si="919"/>
        <v>0.55600000000000005</v>
      </c>
      <c r="N5645" s="36">
        <f t="shared" si="912"/>
        <v>2.9551101819357925E-6</v>
      </c>
      <c r="O5645" s="13"/>
      <c r="Q5645" s="16">
        <v>45918</v>
      </c>
      <c r="R5645" s="17">
        <v>0.1875</v>
      </c>
      <c r="U5645" s="18">
        <v>0.55600000000000005</v>
      </c>
      <c r="V5645" s="13"/>
      <c r="Z5645" s="21">
        <f t="shared" si="913"/>
        <v>2.3267266143774852</v>
      </c>
      <c r="AA5645" s="21">
        <f t="shared" si="914"/>
        <v>2.1854873406953592</v>
      </c>
      <c r="AB5645" s="21">
        <f t="shared" si="915"/>
        <v>0.13536636953429057</v>
      </c>
      <c r="AC5645" s="21">
        <f t="shared" si="916"/>
        <v>0.96</v>
      </c>
      <c r="AD5645" s="22">
        <f t="shared" si="917"/>
        <v>2.0016000000000001E-3</v>
      </c>
      <c r="AE5645" s="22">
        <f t="shared" si="918"/>
        <v>0</v>
      </c>
    </row>
    <row r="5646" spans="1:31" ht="15.75" x14ac:dyDescent="0.25">
      <c r="A5646" s="11" t="s">
        <v>173</v>
      </c>
      <c r="B5646" s="11" t="s">
        <v>5822</v>
      </c>
      <c r="C5646" s="11">
        <v>0</v>
      </c>
      <c r="D5646" s="11">
        <v>80</v>
      </c>
      <c r="E5646" s="11">
        <v>20.5</v>
      </c>
      <c r="F5646" s="11">
        <v>1.2</v>
      </c>
      <c r="H5646" s="6">
        <v>45918</v>
      </c>
      <c r="I5646" s="2" t="s">
        <v>99</v>
      </c>
      <c r="J5646" s="8">
        <v>19.3</v>
      </c>
      <c r="K5646" s="30">
        <v>19.95</v>
      </c>
      <c r="L5646" s="31">
        <f t="shared" si="911"/>
        <v>94.113144185561481</v>
      </c>
      <c r="M5646" s="34">
        <f t="shared" si="919"/>
        <v>0.38400000000000001</v>
      </c>
      <c r="N5646" s="36">
        <f t="shared" si="912"/>
        <v>2.8645893319956957E-6</v>
      </c>
      <c r="O5646" s="13"/>
      <c r="Q5646" s="16">
        <v>45918</v>
      </c>
      <c r="R5646" s="17">
        <v>0.19444444444444445</v>
      </c>
      <c r="U5646" s="18">
        <v>0.38400000000000001</v>
      </c>
      <c r="V5646" s="13"/>
      <c r="Z5646" s="21">
        <f t="shared" si="913"/>
        <v>2.3310537459217993</v>
      </c>
      <c r="AA5646" s="21">
        <f t="shared" si="914"/>
        <v>2.1938279729423149</v>
      </c>
      <c r="AB5646" s="21">
        <f t="shared" si="915"/>
        <v>0.13585128695420909</v>
      </c>
      <c r="AC5646" s="21">
        <f t="shared" si="916"/>
        <v>0.96</v>
      </c>
      <c r="AD5646" s="22">
        <f t="shared" si="917"/>
        <v>1.3824E-3</v>
      </c>
      <c r="AE5646" s="22">
        <f t="shared" si="918"/>
        <v>0</v>
      </c>
    </row>
    <row r="5647" spans="1:31" ht="15.75" x14ac:dyDescent="0.25">
      <c r="A5647" s="11" t="s">
        <v>173</v>
      </c>
      <c r="B5647" s="11" t="s">
        <v>5823</v>
      </c>
      <c r="C5647" s="11">
        <v>0</v>
      </c>
      <c r="D5647" s="11">
        <v>80</v>
      </c>
      <c r="E5647" s="11">
        <v>20.5</v>
      </c>
      <c r="F5647" s="11">
        <v>1.7</v>
      </c>
      <c r="H5647" s="6">
        <v>45918</v>
      </c>
      <c r="I5647" s="2" t="s">
        <v>100</v>
      </c>
      <c r="J5647" s="8">
        <v>19.489999999999998</v>
      </c>
      <c r="K5647" s="30">
        <v>20.07</v>
      </c>
      <c r="L5647" s="31">
        <f t="shared" si="911"/>
        <v>94.75602709394559</v>
      </c>
      <c r="M5647" s="34">
        <f t="shared" si="919"/>
        <v>0.41299999999999998</v>
      </c>
      <c r="N5647" s="36">
        <f t="shared" si="912"/>
        <v>2.5488991367189507E-6</v>
      </c>
      <c r="O5647" s="13"/>
      <c r="Q5647" s="16">
        <v>45918</v>
      </c>
      <c r="R5647" s="17">
        <v>0.2013888888888889</v>
      </c>
      <c r="U5647" s="18">
        <v>0.41299999999999998</v>
      </c>
      <c r="V5647" s="13"/>
      <c r="Z5647" s="21">
        <f t="shared" si="913"/>
        <v>2.3484327233564262</v>
      </c>
      <c r="AA5647" s="21">
        <f t="shared" si="914"/>
        <v>2.2252815476266994</v>
      </c>
      <c r="AB5647" s="21">
        <f t="shared" si="915"/>
        <v>0.13767055895128372</v>
      </c>
      <c r="AC5647" s="21">
        <f t="shared" si="916"/>
        <v>0.96</v>
      </c>
      <c r="AD5647" s="22">
        <f t="shared" si="917"/>
        <v>1.4867999999999999E-3</v>
      </c>
      <c r="AE5647" s="22">
        <f t="shared" si="918"/>
        <v>0</v>
      </c>
    </row>
    <row r="5648" spans="1:31" ht="15.75" x14ac:dyDescent="0.25">
      <c r="A5648" s="11" t="s">
        <v>173</v>
      </c>
      <c r="B5648" s="11" t="s">
        <v>5824</v>
      </c>
      <c r="C5648" s="11">
        <v>0</v>
      </c>
      <c r="D5648" s="11">
        <v>80</v>
      </c>
      <c r="E5648" s="11">
        <v>20.399999999999999</v>
      </c>
      <c r="F5648" s="11">
        <v>1.9</v>
      </c>
      <c r="H5648" s="6">
        <v>45918</v>
      </c>
      <c r="I5648" s="2" t="s">
        <v>101</v>
      </c>
      <c r="J5648" s="8">
        <v>19.72</v>
      </c>
      <c r="K5648" s="30">
        <v>20.170000000000002</v>
      </c>
      <c r="L5648" s="31">
        <f t="shared" si="911"/>
        <v>95.931679144333728</v>
      </c>
      <c r="M5648" s="34">
        <f t="shared" si="919"/>
        <v>0.42</v>
      </c>
      <c r="N5648" s="36">
        <f t="shared" si="912"/>
        <v>1.9674488976947659E-6</v>
      </c>
      <c r="O5648" s="13"/>
      <c r="Q5648" s="16">
        <v>45918</v>
      </c>
      <c r="R5648" s="17">
        <v>0.20833333333333334</v>
      </c>
      <c r="U5648" s="18">
        <v>0.42</v>
      </c>
      <c r="V5648" s="13"/>
      <c r="Z5648" s="21">
        <f t="shared" si="913"/>
        <v>2.3630016409092667</v>
      </c>
      <c r="AA5648" s="21">
        <f t="shared" si="914"/>
        <v>2.2668671523324186</v>
      </c>
      <c r="AB5648" s="21">
        <f t="shared" si="915"/>
        <v>0.14013439970761085</v>
      </c>
      <c r="AC5648" s="21">
        <f t="shared" si="916"/>
        <v>0.96</v>
      </c>
      <c r="AD5648" s="22">
        <f t="shared" si="917"/>
        <v>1.5120000000000001E-3</v>
      </c>
      <c r="AE5648" s="22">
        <f t="shared" si="918"/>
        <v>0</v>
      </c>
    </row>
    <row r="5649" spans="1:31" ht="15.75" x14ac:dyDescent="0.25">
      <c r="A5649" s="11" t="s">
        <v>173</v>
      </c>
      <c r="B5649" s="11" t="s">
        <v>5825</v>
      </c>
      <c r="C5649" s="11">
        <v>0</v>
      </c>
      <c r="D5649" s="11">
        <v>80</v>
      </c>
      <c r="E5649" s="11">
        <v>20.399999999999999</v>
      </c>
      <c r="F5649" s="11">
        <v>1.6</v>
      </c>
      <c r="H5649" s="6">
        <v>45918</v>
      </c>
      <c r="I5649" s="2" t="s">
        <v>102</v>
      </c>
      <c r="J5649" s="8">
        <v>19.739999999999998</v>
      </c>
      <c r="K5649" s="30">
        <v>20.239999999999998</v>
      </c>
      <c r="L5649" s="31">
        <f t="shared" si="911"/>
        <v>95.491693137967246</v>
      </c>
      <c r="M5649" s="34">
        <f t="shared" si="919"/>
        <v>0.51600000000000001</v>
      </c>
      <c r="N5649" s="36">
        <f t="shared" si="912"/>
        <v>2.1902583218370015E-6</v>
      </c>
      <c r="O5649" s="13"/>
      <c r="Q5649" s="16">
        <v>45918</v>
      </c>
      <c r="R5649" s="17">
        <v>0.21527777777777779</v>
      </c>
      <c r="U5649" s="18">
        <v>0.51600000000000001</v>
      </c>
      <c r="V5649" s="13"/>
      <c r="Z5649" s="21">
        <f t="shared" si="913"/>
        <v>2.3732468446120074</v>
      </c>
      <c r="AA5649" s="21">
        <f t="shared" si="914"/>
        <v>2.2662535942633886</v>
      </c>
      <c r="AB5649" s="21">
        <f t="shared" si="915"/>
        <v>0.14002032367372863</v>
      </c>
      <c r="AC5649" s="21">
        <f t="shared" si="916"/>
        <v>0.96</v>
      </c>
      <c r="AD5649" s="22">
        <f t="shared" si="917"/>
        <v>1.8576E-3</v>
      </c>
      <c r="AE5649" s="22">
        <f t="shared" si="918"/>
        <v>0</v>
      </c>
    </row>
    <row r="5650" spans="1:31" ht="15.75" x14ac:dyDescent="0.25">
      <c r="A5650" s="11" t="s">
        <v>173</v>
      </c>
      <c r="B5650" s="11" t="s">
        <v>5826</v>
      </c>
      <c r="C5650" s="11">
        <v>0</v>
      </c>
      <c r="D5650" s="11">
        <v>80</v>
      </c>
      <c r="E5650" s="11">
        <v>20.399999999999999</v>
      </c>
      <c r="F5650" s="11">
        <v>1.2</v>
      </c>
      <c r="H5650" s="6">
        <v>45918</v>
      </c>
      <c r="I5650" s="2" t="s">
        <v>103</v>
      </c>
      <c r="J5650" s="8">
        <v>19.95</v>
      </c>
      <c r="K5650" s="30">
        <v>20.5</v>
      </c>
      <c r="L5650" s="31">
        <f t="shared" si="911"/>
        <v>95.077194940164745</v>
      </c>
      <c r="M5650" s="34">
        <f t="shared" si="919"/>
        <v>1.0249999999999999</v>
      </c>
      <c r="N5650" s="36">
        <f t="shared" si="912"/>
        <v>2.4136757372634605E-6</v>
      </c>
      <c r="O5650" s="13"/>
      <c r="Q5650" s="16">
        <v>45918</v>
      </c>
      <c r="R5650" s="17">
        <v>0.22222222222222221</v>
      </c>
      <c r="U5650" s="18">
        <v>1.0249999999999999</v>
      </c>
      <c r="V5650" s="13"/>
      <c r="Z5650" s="21">
        <f t="shared" si="913"/>
        <v>2.4116412804606884</v>
      </c>
      <c r="AA5650" s="21">
        <f t="shared" si="914"/>
        <v>2.292920881481094</v>
      </c>
      <c r="AB5650" s="21">
        <f t="shared" si="915"/>
        <v>0.14138235045343275</v>
      </c>
      <c r="AC5650" s="21">
        <f t="shared" si="916"/>
        <v>0.96</v>
      </c>
      <c r="AD5650" s="22">
        <f t="shared" si="917"/>
        <v>3.6899999999999997E-3</v>
      </c>
      <c r="AE5650" s="22">
        <f t="shared" si="918"/>
        <v>0</v>
      </c>
    </row>
    <row r="5651" spans="1:31" ht="15.75" x14ac:dyDescent="0.25">
      <c r="A5651" s="11" t="s">
        <v>173</v>
      </c>
      <c r="B5651" s="11" t="s">
        <v>5827</v>
      </c>
      <c r="C5651" s="11">
        <v>0</v>
      </c>
      <c r="D5651" s="11">
        <v>81</v>
      </c>
      <c r="E5651" s="11">
        <v>20.3</v>
      </c>
      <c r="F5651" s="11">
        <v>1.5</v>
      </c>
      <c r="H5651" s="6">
        <v>45918</v>
      </c>
      <c r="I5651" s="2" t="s">
        <v>104</v>
      </c>
      <c r="J5651" s="8">
        <v>20.29</v>
      </c>
      <c r="K5651" s="30">
        <v>20.84</v>
      </c>
      <c r="L5651" s="31">
        <f t="shared" si="911"/>
        <v>95.117972940697129</v>
      </c>
      <c r="M5651" s="34">
        <f t="shared" si="919"/>
        <v>2.15</v>
      </c>
      <c r="N5651" s="36">
        <f t="shared" si="912"/>
        <v>2.4132254541997302E-6</v>
      </c>
      <c r="O5651" s="13"/>
      <c r="Q5651" s="16">
        <v>45918</v>
      </c>
      <c r="R5651" s="17">
        <v>0.22916666666666666</v>
      </c>
      <c r="U5651" s="18">
        <v>2.15</v>
      </c>
      <c r="V5651" s="13"/>
      <c r="Z5651" s="21">
        <f t="shared" si="913"/>
        <v>2.4626680411182829</v>
      </c>
      <c r="AA5651" s="21">
        <f t="shared" si="914"/>
        <v>2.3424399209700844</v>
      </c>
      <c r="AB5651" s="21">
        <f t="shared" si="915"/>
        <v>0.14405548651376293</v>
      </c>
      <c r="AC5651" s="21">
        <f t="shared" si="916"/>
        <v>0.96</v>
      </c>
      <c r="AD5651" s="22">
        <f t="shared" si="917"/>
        <v>7.7400000000000004E-3</v>
      </c>
      <c r="AE5651" s="22">
        <f t="shared" si="918"/>
        <v>0</v>
      </c>
    </row>
    <row r="5652" spans="1:31" ht="15.75" x14ac:dyDescent="0.25">
      <c r="A5652" s="11" t="s">
        <v>173</v>
      </c>
      <c r="B5652" s="11" t="s">
        <v>5828</v>
      </c>
      <c r="C5652" s="11">
        <v>0</v>
      </c>
      <c r="D5652" s="11">
        <v>81</v>
      </c>
      <c r="E5652" s="11">
        <v>20.2</v>
      </c>
      <c r="F5652" s="11">
        <v>1.7</v>
      </c>
      <c r="H5652" s="6">
        <v>45918</v>
      </c>
      <c r="I5652" s="2" t="s">
        <v>105</v>
      </c>
      <c r="J5652" s="8">
        <v>20.92</v>
      </c>
      <c r="K5652" s="30">
        <v>21.55</v>
      </c>
      <c r="L5652" s="31">
        <f t="shared" si="911"/>
        <v>94.510849333799698</v>
      </c>
      <c r="M5652" s="34">
        <f t="shared" si="919"/>
        <v>4.7359999999999998</v>
      </c>
      <c r="N5652" s="36">
        <f t="shared" si="912"/>
        <v>2.7716425662021625E-6</v>
      </c>
      <c r="O5652" s="13"/>
      <c r="Q5652" s="16">
        <v>45918</v>
      </c>
      <c r="R5652" s="17">
        <v>0.2361111111111111</v>
      </c>
      <c r="U5652" s="18">
        <v>4.7359999999999998</v>
      </c>
      <c r="V5652" s="13"/>
      <c r="Z5652" s="21">
        <f t="shared" si="913"/>
        <v>2.5722757142526742</v>
      </c>
      <c r="AA5652" s="21">
        <f t="shared" si="914"/>
        <v>2.431079624747265</v>
      </c>
      <c r="AB5652" s="21">
        <f t="shared" si="915"/>
        <v>0.14868761623297547</v>
      </c>
      <c r="AC5652" s="21">
        <f t="shared" si="916"/>
        <v>0.96</v>
      </c>
      <c r="AD5652" s="22">
        <f t="shared" si="917"/>
        <v>1.7049599999999998E-2</v>
      </c>
      <c r="AE5652" s="22">
        <f t="shared" si="918"/>
        <v>0</v>
      </c>
    </row>
    <row r="5653" spans="1:31" ht="15.75" x14ac:dyDescent="0.25">
      <c r="A5653" s="11" t="s">
        <v>173</v>
      </c>
      <c r="B5653" s="11" t="s">
        <v>5829</v>
      </c>
      <c r="C5653" s="11">
        <v>0</v>
      </c>
      <c r="D5653" s="11">
        <v>82</v>
      </c>
      <c r="E5653" s="11">
        <v>20.100000000000001</v>
      </c>
      <c r="F5653" s="11">
        <v>1.7</v>
      </c>
      <c r="H5653" s="6">
        <v>45918</v>
      </c>
      <c r="I5653" s="2" t="s">
        <v>106</v>
      </c>
      <c r="J5653" s="8">
        <v>22.37</v>
      </c>
      <c r="K5653" s="30">
        <v>23.41</v>
      </c>
      <c r="L5653" s="31">
        <f t="shared" si="911"/>
        <v>91.387295268630567</v>
      </c>
      <c r="M5653" s="34">
        <f t="shared" si="919"/>
        <v>8.69</v>
      </c>
      <c r="N5653" s="36">
        <f t="shared" si="912"/>
        <v>4.6413760124288824E-6</v>
      </c>
      <c r="O5653" s="13"/>
      <c r="Q5653" s="16">
        <v>45918</v>
      </c>
      <c r="R5653" s="17">
        <v>0.24305555555555555</v>
      </c>
      <c r="U5653" s="18">
        <v>8.69</v>
      </c>
      <c r="V5653" s="13"/>
      <c r="Z5653" s="21">
        <f t="shared" si="913"/>
        <v>2.8798662168937472</v>
      </c>
      <c r="AA5653" s="21">
        <f t="shared" si="914"/>
        <v>2.6318318429742296</v>
      </c>
      <c r="AB5653" s="21">
        <f t="shared" si="915"/>
        <v>0.15867726710477748</v>
      </c>
      <c r="AC5653" s="21">
        <f t="shared" si="916"/>
        <v>0.96</v>
      </c>
      <c r="AD5653" s="22">
        <f t="shared" si="917"/>
        <v>3.1283999999999999E-2</v>
      </c>
      <c r="AE5653" s="22">
        <f t="shared" si="918"/>
        <v>0</v>
      </c>
    </row>
    <row r="5654" spans="1:31" ht="15.75" x14ac:dyDescent="0.25">
      <c r="A5654" s="11" t="s">
        <v>173</v>
      </c>
      <c r="B5654" s="11" t="s">
        <v>5830</v>
      </c>
      <c r="C5654" s="11">
        <v>0</v>
      </c>
      <c r="D5654" s="11">
        <v>82</v>
      </c>
      <c r="E5654" s="11">
        <v>20.100000000000001</v>
      </c>
      <c r="F5654" s="11">
        <v>1.2</v>
      </c>
      <c r="H5654" s="6">
        <v>45918</v>
      </c>
      <c r="I5654" s="2" t="s">
        <v>107</v>
      </c>
      <c r="J5654" s="8">
        <v>23.16</v>
      </c>
      <c r="K5654" s="30">
        <v>24.21</v>
      </c>
      <c r="L5654" s="31">
        <f t="shared" si="911"/>
        <v>91.459344066549662</v>
      </c>
      <c r="M5654" s="34">
        <f t="shared" si="919"/>
        <v>13.16</v>
      </c>
      <c r="N5654" s="36">
        <f t="shared" si="912"/>
        <v>1.036921903555852E-2</v>
      </c>
      <c r="O5654" s="13"/>
      <c r="Q5654" s="16">
        <v>45918</v>
      </c>
      <c r="R5654" s="17">
        <v>0.25</v>
      </c>
      <c r="U5654" s="18">
        <v>13.16</v>
      </c>
      <c r="V5654" s="13"/>
      <c r="Z5654" s="21">
        <f t="shared" si="913"/>
        <v>3.0217361430333072</v>
      </c>
      <c r="AA5654" s="21">
        <f t="shared" si="914"/>
        <v>2.7636600558401199</v>
      </c>
      <c r="AB5654" s="21">
        <f t="shared" si="915"/>
        <v>0.16560748973747916</v>
      </c>
      <c r="AC5654" s="21">
        <f t="shared" si="916"/>
        <v>0.24</v>
      </c>
      <c r="AD5654" s="22">
        <f t="shared" si="917"/>
        <v>4.7376000000000001E-2</v>
      </c>
      <c r="AE5654" s="22">
        <f t="shared" si="918"/>
        <v>3.6479520000000001E-2</v>
      </c>
    </row>
    <row r="5655" spans="1:31" ht="15.75" x14ac:dyDescent="0.25">
      <c r="A5655" s="11" t="s">
        <v>173</v>
      </c>
      <c r="B5655" s="11" t="s">
        <v>5831</v>
      </c>
      <c r="C5655" s="11">
        <v>0</v>
      </c>
      <c r="D5655" s="11">
        <v>83</v>
      </c>
      <c r="E5655" s="11">
        <v>20</v>
      </c>
      <c r="F5655" s="11">
        <v>1.3</v>
      </c>
      <c r="H5655" s="6">
        <v>45918</v>
      </c>
      <c r="I5655" s="2" t="s">
        <v>108</v>
      </c>
      <c r="J5655" s="8">
        <v>23.92</v>
      </c>
      <c r="K5655" s="30">
        <v>24.94</v>
      </c>
      <c r="L5655" s="31">
        <f t="shared" si="911"/>
        <v>91.829095437284479</v>
      </c>
      <c r="M5655" s="34">
        <f t="shared" si="919"/>
        <v>18.38</v>
      </c>
      <c r="N5655" s="36">
        <f t="shared" si="912"/>
        <v>1.4663537584181832E-2</v>
      </c>
      <c r="O5655" s="13"/>
      <c r="Q5655" s="16">
        <v>45918</v>
      </c>
      <c r="R5655" s="17">
        <v>0.25694444444444442</v>
      </c>
      <c r="U5655" s="18">
        <v>18.38</v>
      </c>
      <c r="V5655" s="13"/>
      <c r="Z5655" s="21">
        <f t="shared" si="913"/>
        <v>3.1564739612064145</v>
      </c>
      <c r="AA5655" s="21">
        <f t="shared" si="914"/>
        <v>2.8985614862892723</v>
      </c>
      <c r="AB5655" s="21">
        <f t="shared" si="915"/>
        <v>0.17272555585218591</v>
      </c>
      <c r="AC5655" s="21">
        <f t="shared" si="916"/>
        <v>0.24</v>
      </c>
      <c r="AD5655" s="22">
        <f t="shared" si="917"/>
        <v>6.6168000000000005E-2</v>
      </c>
      <c r="AE5655" s="22">
        <f t="shared" si="918"/>
        <v>5.0949360000000006E-2</v>
      </c>
    </row>
    <row r="5656" spans="1:31" ht="15.75" x14ac:dyDescent="0.25">
      <c r="A5656" s="11" t="s">
        <v>173</v>
      </c>
      <c r="B5656" s="11" t="s">
        <v>5832</v>
      </c>
      <c r="C5656" s="11">
        <v>0</v>
      </c>
      <c r="D5656" s="11">
        <v>83</v>
      </c>
      <c r="E5656" s="11">
        <v>20</v>
      </c>
      <c r="F5656" s="11">
        <v>1.2</v>
      </c>
      <c r="H5656" s="6">
        <v>45918</v>
      </c>
      <c r="I5656" s="2" t="s">
        <v>109</v>
      </c>
      <c r="J5656" s="8">
        <v>24.58</v>
      </c>
      <c r="K5656" s="30">
        <v>25.58</v>
      </c>
      <c r="L5656" s="31">
        <f t="shared" si="911"/>
        <v>92.094472521790038</v>
      </c>
      <c r="M5656" s="34">
        <f t="shared" si="919"/>
        <v>23.98</v>
      </c>
      <c r="N5656" s="36">
        <f t="shared" si="912"/>
        <v>1.933142854292345E-2</v>
      </c>
      <c r="O5656" s="13"/>
      <c r="Q5656" s="16">
        <v>45918</v>
      </c>
      <c r="R5656" s="17">
        <v>0.2638888888888889</v>
      </c>
      <c r="U5656" s="18">
        <v>23.98</v>
      </c>
      <c r="V5656" s="13"/>
      <c r="Z5656" s="21">
        <f t="shared" si="913"/>
        <v>3.2788802251856577</v>
      </c>
      <c r="AA5656" s="21">
        <f t="shared" si="914"/>
        <v>3.0196674480060128</v>
      </c>
      <c r="AB5656" s="21">
        <f t="shared" si="915"/>
        <v>0.17906717378262654</v>
      </c>
      <c r="AC5656" s="21">
        <f t="shared" si="916"/>
        <v>0.24</v>
      </c>
      <c r="AD5656" s="22">
        <f t="shared" si="917"/>
        <v>8.6328000000000002E-2</v>
      </c>
      <c r="AE5656" s="22">
        <f t="shared" si="918"/>
        <v>6.647256E-2</v>
      </c>
    </row>
    <row r="5657" spans="1:31" ht="15.75" x14ac:dyDescent="0.25">
      <c r="A5657" s="11" t="s">
        <v>173</v>
      </c>
      <c r="B5657" s="11" t="s">
        <v>5833</v>
      </c>
      <c r="C5657" s="11">
        <v>3</v>
      </c>
      <c r="D5657" s="11">
        <v>83</v>
      </c>
      <c r="E5657" s="11">
        <v>20</v>
      </c>
      <c r="F5657" s="11">
        <v>1.3</v>
      </c>
      <c r="H5657" s="6">
        <v>45918</v>
      </c>
      <c r="I5657" s="2" t="s">
        <v>110</v>
      </c>
      <c r="J5657" s="8">
        <v>25.38</v>
      </c>
      <c r="K5657" s="30">
        <v>26.39</v>
      </c>
      <c r="L5657" s="31">
        <f t="shared" si="911"/>
        <v>92.150194110072718</v>
      </c>
      <c r="M5657" s="34">
        <f t="shared" si="919"/>
        <v>34.520000000000003</v>
      </c>
      <c r="N5657" s="36">
        <f t="shared" si="912"/>
        <v>2.8161650585202317E-2</v>
      </c>
      <c r="O5657" s="13"/>
      <c r="Q5657" s="16">
        <v>45918</v>
      </c>
      <c r="R5657" s="17">
        <v>0.27083333333333331</v>
      </c>
      <c r="U5657" s="18">
        <v>34.520000000000003</v>
      </c>
      <c r="V5657" s="13"/>
      <c r="Z5657" s="21">
        <f t="shared" si="913"/>
        <v>3.4397185781940873</v>
      </c>
      <c r="AA5657" s="21">
        <f t="shared" si="914"/>
        <v>3.1697073466460846</v>
      </c>
      <c r="AB5657" s="21">
        <f t="shared" si="915"/>
        <v>0.18681158278571097</v>
      </c>
      <c r="AC5657" s="21">
        <f t="shared" si="916"/>
        <v>0.24</v>
      </c>
      <c r="AD5657" s="22">
        <f t="shared" si="917"/>
        <v>0.12427200000000002</v>
      </c>
      <c r="AE5657" s="22">
        <f t="shared" si="918"/>
        <v>9.5689440000000014E-2</v>
      </c>
    </row>
    <row r="5658" spans="1:31" ht="15.75" x14ac:dyDescent="0.25">
      <c r="A5658" s="11" t="s">
        <v>173</v>
      </c>
      <c r="B5658" s="11" t="s">
        <v>5834</v>
      </c>
      <c r="C5658" s="11">
        <v>10</v>
      </c>
      <c r="D5658" s="11">
        <v>83</v>
      </c>
      <c r="E5658" s="11">
        <v>20</v>
      </c>
      <c r="F5658" s="11">
        <v>1.6</v>
      </c>
      <c r="H5658" s="6">
        <v>45918</v>
      </c>
      <c r="I5658" s="2" t="s">
        <v>111</v>
      </c>
      <c r="J5658" s="8">
        <v>26.19</v>
      </c>
      <c r="K5658" s="30">
        <v>27.21</v>
      </c>
      <c r="L5658" s="31">
        <f t="shared" si="911"/>
        <v>92.204669839990913</v>
      </c>
      <c r="M5658" s="34">
        <f t="shared" si="919"/>
        <v>41.59</v>
      </c>
      <c r="N5658" s="36">
        <f t="shared" si="912"/>
        <v>3.4327185949125018E-2</v>
      </c>
      <c r="O5658" s="13"/>
      <c r="Q5658" s="16">
        <v>45918</v>
      </c>
      <c r="R5658" s="17">
        <v>0.27777777777777779</v>
      </c>
      <c r="U5658" s="18">
        <v>41.59</v>
      </c>
      <c r="V5658" s="13"/>
      <c r="Z5658" s="21">
        <f t="shared" si="913"/>
        <v>3.6095019979131737</v>
      </c>
      <c r="AA5658" s="21">
        <f t="shared" si="914"/>
        <v>3.3281294000437178</v>
      </c>
      <c r="AB5658" s="21">
        <f t="shared" si="915"/>
        <v>0.19493416704688821</v>
      </c>
      <c r="AC5658" s="21">
        <f t="shared" si="916"/>
        <v>0.24</v>
      </c>
      <c r="AD5658" s="22">
        <f t="shared" si="917"/>
        <v>0.149724</v>
      </c>
      <c r="AE5658" s="22">
        <f t="shared" si="918"/>
        <v>0.11528748</v>
      </c>
    </row>
    <row r="5659" spans="1:31" ht="15.75" x14ac:dyDescent="0.25">
      <c r="A5659" s="11" t="s">
        <v>173</v>
      </c>
      <c r="B5659" s="11" t="s">
        <v>5835</v>
      </c>
      <c r="C5659" s="11">
        <v>20</v>
      </c>
      <c r="D5659" s="11">
        <v>83</v>
      </c>
      <c r="E5659" s="11">
        <v>20.100000000000001</v>
      </c>
      <c r="F5659" s="11">
        <v>1.8</v>
      </c>
      <c r="H5659" s="6">
        <v>45918</v>
      </c>
      <c r="I5659" s="2" t="s">
        <v>112</v>
      </c>
      <c r="J5659" s="8">
        <v>27.06</v>
      </c>
      <c r="K5659" s="30">
        <v>28.09</v>
      </c>
      <c r="L5659" s="31">
        <f t="shared" si="911"/>
        <v>92.265446974194944</v>
      </c>
      <c r="M5659" s="34">
        <f t="shared" si="919"/>
        <v>52.49</v>
      </c>
      <c r="N5659" s="36">
        <f t="shared" si="912"/>
        <v>4.3848437746577221E-2</v>
      </c>
      <c r="O5659" s="13"/>
      <c r="Q5659" s="16">
        <v>45918</v>
      </c>
      <c r="R5659" s="17">
        <v>0.28472222222222221</v>
      </c>
      <c r="U5659" s="18">
        <v>52.49</v>
      </c>
      <c r="V5659" s="13"/>
      <c r="Z5659" s="21">
        <f t="shared" si="913"/>
        <v>3.7997836597504504</v>
      </c>
      <c r="AA5659" s="21">
        <f t="shared" si="914"/>
        <v>3.5058873777211756</v>
      </c>
      <c r="AB5659" s="21">
        <f t="shared" si="915"/>
        <v>0.20398620859072059</v>
      </c>
      <c r="AC5659" s="21">
        <f t="shared" si="916"/>
        <v>0.24</v>
      </c>
      <c r="AD5659" s="22">
        <f t="shared" si="917"/>
        <v>0.18896399999999999</v>
      </c>
      <c r="AE5659" s="22">
        <f t="shared" si="918"/>
        <v>0.14550228000000001</v>
      </c>
    </row>
    <row r="5660" spans="1:31" ht="15.75" x14ac:dyDescent="0.25">
      <c r="A5660" s="11" t="s">
        <v>173</v>
      </c>
      <c r="B5660" s="11" t="s">
        <v>5836</v>
      </c>
      <c r="C5660" s="11">
        <v>46</v>
      </c>
      <c r="D5660" s="11">
        <v>82</v>
      </c>
      <c r="E5660" s="11">
        <v>20.399999999999999</v>
      </c>
      <c r="F5660" s="11">
        <v>1.6</v>
      </c>
      <c r="H5660" s="6">
        <v>45918</v>
      </c>
      <c r="I5660" s="2" t="s">
        <v>113</v>
      </c>
      <c r="J5660" s="8">
        <v>27.59</v>
      </c>
      <c r="K5660" s="30">
        <v>28.49</v>
      </c>
      <c r="L5660" s="31">
        <f t="shared" si="911"/>
        <v>93.276922647982502</v>
      </c>
      <c r="M5660" s="34">
        <f t="shared" si="919"/>
        <v>48.48</v>
      </c>
      <c r="N5660" s="36">
        <f t="shared" si="912"/>
        <v>4.0825482654109339E-2</v>
      </c>
      <c r="O5660" s="13"/>
      <c r="Q5660" s="16">
        <v>45918</v>
      </c>
      <c r="R5660" s="17">
        <v>0.29166666666666669</v>
      </c>
      <c r="U5660" s="18">
        <v>48.48</v>
      </c>
      <c r="V5660" s="13"/>
      <c r="Z5660" s="21">
        <f t="shared" si="913"/>
        <v>3.8891228298128118</v>
      </c>
      <c r="AA5660" s="21">
        <f t="shared" si="914"/>
        <v>3.6276540936495247</v>
      </c>
      <c r="AB5660" s="21">
        <f t="shared" si="915"/>
        <v>0.21043624757074786</v>
      </c>
      <c r="AC5660" s="21">
        <f t="shared" si="916"/>
        <v>0.24</v>
      </c>
      <c r="AD5660" s="22">
        <f t="shared" si="917"/>
        <v>0.17452799999999999</v>
      </c>
      <c r="AE5660" s="22">
        <f t="shared" si="918"/>
        <v>0.13438655999999999</v>
      </c>
    </row>
    <row r="5661" spans="1:31" ht="15.75" x14ac:dyDescent="0.25">
      <c r="A5661" s="11" t="s">
        <v>173</v>
      </c>
      <c r="B5661" s="11" t="s">
        <v>5837</v>
      </c>
      <c r="C5661" s="11">
        <v>81</v>
      </c>
      <c r="D5661" s="11">
        <v>80</v>
      </c>
      <c r="E5661" s="11">
        <v>20.9</v>
      </c>
      <c r="F5661" s="11">
        <v>1.5</v>
      </c>
      <c r="H5661" s="6">
        <v>45918</v>
      </c>
      <c r="I5661" s="2" t="s">
        <v>114</v>
      </c>
      <c r="J5661" s="8">
        <v>28.24</v>
      </c>
      <c r="K5661" s="30">
        <v>29.02</v>
      </c>
      <c r="L5661" s="31">
        <f t="shared" si="911"/>
        <v>94.218580335532479</v>
      </c>
      <c r="M5661" s="34">
        <f t="shared" si="919"/>
        <v>51.89</v>
      </c>
      <c r="N5661" s="36">
        <f t="shared" si="912"/>
        <v>4.4102693709282915E-2</v>
      </c>
      <c r="O5661" s="13"/>
      <c r="Q5661" s="16">
        <v>45918</v>
      </c>
      <c r="R5661" s="17">
        <v>0.2986111111111111</v>
      </c>
      <c r="U5661" s="18">
        <v>51.89</v>
      </c>
      <c r="V5661" s="13"/>
      <c r="Z5661" s="21">
        <f t="shared" si="913"/>
        <v>4.0103096378980494</v>
      </c>
      <c r="AA5661" s="21">
        <f t="shared" si="914"/>
        <v>3.7784568078865752</v>
      </c>
      <c r="AB5661" s="21">
        <f t="shared" si="915"/>
        <v>0.21831262510893537</v>
      </c>
      <c r="AC5661" s="21">
        <f t="shared" si="916"/>
        <v>0.24</v>
      </c>
      <c r="AD5661" s="22">
        <f t="shared" si="917"/>
        <v>0.186804</v>
      </c>
      <c r="AE5661" s="22">
        <f t="shared" si="918"/>
        <v>0.14383908000000001</v>
      </c>
    </row>
    <row r="5662" spans="1:31" ht="15.75" x14ac:dyDescent="0.25">
      <c r="A5662" s="11" t="s">
        <v>173</v>
      </c>
      <c r="B5662" s="11" t="s">
        <v>5838</v>
      </c>
      <c r="C5662" s="11">
        <v>115</v>
      </c>
      <c r="D5662" s="11">
        <v>76</v>
      </c>
      <c r="E5662" s="11">
        <v>21.9</v>
      </c>
      <c r="F5662" s="11">
        <v>1.8</v>
      </c>
      <c r="H5662" s="6">
        <v>45918</v>
      </c>
      <c r="I5662" s="2" t="s">
        <v>115</v>
      </c>
      <c r="J5662" s="8">
        <v>29.09</v>
      </c>
      <c r="K5662" s="30">
        <v>29.65</v>
      </c>
      <c r="L5662" s="31">
        <f t="shared" si="911"/>
        <v>95.880419934767104</v>
      </c>
      <c r="M5662" s="34">
        <f t="shared" si="919"/>
        <v>61.77</v>
      </c>
      <c r="N5662" s="36">
        <f t="shared" si="912"/>
        <v>5.3130662873229956E-2</v>
      </c>
      <c r="O5662" s="13"/>
      <c r="Q5662" s="16">
        <v>45918</v>
      </c>
      <c r="R5662" s="17">
        <v>0.30555555555555558</v>
      </c>
      <c r="U5662" s="18">
        <v>61.77</v>
      </c>
      <c r="V5662" s="13"/>
      <c r="Z5662" s="21">
        <f t="shared" si="913"/>
        <v>4.1586244713281282</v>
      </c>
      <c r="AA5662" s="21">
        <f t="shared" si="914"/>
        <v>3.9873066066193976</v>
      </c>
      <c r="AB5662" s="21">
        <f t="shared" si="915"/>
        <v>0.22929349600970714</v>
      </c>
      <c r="AC5662" s="21">
        <f t="shared" si="916"/>
        <v>0.24</v>
      </c>
      <c r="AD5662" s="22">
        <f t="shared" si="917"/>
        <v>0.22237199999999999</v>
      </c>
      <c r="AE5662" s="22">
        <f t="shared" si="918"/>
        <v>0.17122643999999998</v>
      </c>
    </row>
    <row r="5663" spans="1:31" ht="15.75" x14ac:dyDescent="0.25">
      <c r="A5663" s="11" t="s">
        <v>173</v>
      </c>
      <c r="B5663" s="11" t="s">
        <v>5839</v>
      </c>
      <c r="C5663" s="11">
        <v>161</v>
      </c>
      <c r="D5663" s="11">
        <v>72</v>
      </c>
      <c r="E5663" s="11">
        <v>22.8</v>
      </c>
      <c r="F5663" s="11">
        <v>1.3</v>
      </c>
      <c r="H5663" s="6">
        <v>45918</v>
      </c>
      <c r="I5663" s="2" t="s">
        <v>116</v>
      </c>
      <c r="J5663" s="8">
        <v>29.55</v>
      </c>
      <c r="K5663" s="30">
        <v>29.82</v>
      </c>
      <c r="L5663" s="31">
        <f t="shared" si="911"/>
        <v>98.008763860540739</v>
      </c>
      <c r="M5663" s="34">
        <f t="shared" si="919"/>
        <v>114.7</v>
      </c>
      <c r="N5663" s="36">
        <f t="shared" si="912"/>
        <v>9.9368002635213018E-2</v>
      </c>
      <c r="O5663" s="13"/>
      <c r="Q5663" s="16">
        <v>45918</v>
      </c>
      <c r="R5663" s="17">
        <v>0.3125</v>
      </c>
      <c r="U5663" s="18">
        <v>114.7</v>
      </c>
      <c r="V5663" s="13"/>
      <c r="Z5663" s="21">
        <f t="shared" si="913"/>
        <v>4.1994541221876389</v>
      </c>
      <c r="AA5663" s="21">
        <f t="shared" si="914"/>
        <v>4.1158330740466269</v>
      </c>
      <c r="AB5663" s="21">
        <f t="shared" si="915"/>
        <v>0.23638335631093635</v>
      </c>
      <c r="AC5663" s="21">
        <f t="shared" si="916"/>
        <v>0.24</v>
      </c>
      <c r="AD5663" s="22">
        <f t="shared" si="917"/>
        <v>0.41292000000000001</v>
      </c>
      <c r="AE5663" s="22">
        <f t="shared" si="918"/>
        <v>0.31794840000000002</v>
      </c>
    </row>
    <row r="5664" spans="1:31" ht="15.75" x14ac:dyDescent="0.25">
      <c r="A5664" s="11" t="s">
        <v>173</v>
      </c>
      <c r="B5664" s="11" t="s">
        <v>5840</v>
      </c>
      <c r="C5664" s="11">
        <v>187</v>
      </c>
      <c r="D5664" s="11">
        <v>70</v>
      </c>
      <c r="E5664" s="11">
        <v>23.4</v>
      </c>
      <c r="F5664" s="11">
        <v>1.2</v>
      </c>
      <c r="H5664" s="6">
        <v>45918</v>
      </c>
      <c r="I5664" s="2" t="s">
        <v>117</v>
      </c>
      <c r="J5664" s="8">
        <v>29.96</v>
      </c>
      <c r="K5664" s="30">
        <v>30.17</v>
      </c>
      <c r="L5664" s="31">
        <f t="shared" si="911"/>
        <v>98.459393341425326</v>
      </c>
      <c r="M5664" s="34">
        <f t="shared" si="919"/>
        <v>124.5</v>
      </c>
      <c r="N5664" s="36">
        <f t="shared" si="912"/>
        <v>0.10841077544823932</v>
      </c>
      <c r="O5664" s="13"/>
      <c r="Q5664" s="16">
        <v>45918</v>
      </c>
      <c r="R5664" s="17">
        <v>0.31944444444444442</v>
      </c>
      <c r="U5664" s="18">
        <v>124.5</v>
      </c>
      <c r="V5664" s="13"/>
      <c r="Z5664" s="21">
        <f t="shared" si="913"/>
        <v>4.2846142320945138</v>
      </c>
      <c r="AA5664" s="21">
        <f t="shared" si="914"/>
        <v>4.2186051799406279</v>
      </c>
      <c r="AB5664" s="21">
        <f t="shared" si="915"/>
        <v>0.24165215934411347</v>
      </c>
      <c r="AC5664" s="21">
        <f t="shared" si="916"/>
        <v>0.24</v>
      </c>
      <c r="AD5664" s="22">
        <f t="shared" si="917"/>
        <v>0.44819999999999999</v>
      </c>
      <c r="AE5664" s="22">
        <f t="shared" si="918"/>
        <v>0.34511399999999998</v>
      </c>
    </row>
    <row r="5665" spans="1:31" ht="15.75" x14ac:dyDescent="0.25">
      <c r="A5665" s="11" t="s">
        <v>173</v>
      </c>
      <c r="B5665" s="11" t="s">
        <v>5841</v>
      </c>
      <c r="C5665" s="11">
        <v>214</v>
      </c>
      <c r="D5665" s="11">
        <v>67</v>
      </c>
      <c r="E5665" s="11">
        <v>24.2</v>
      </c>
      <c r="F5665" s="11">
        <v>1.6</v>
      </c>
      <c r="H5665" s="6">
        <v>45918</v>
      </c>
      <c r="I5665" s="2" t="s">
        <v>118</v>
      </c>
      <c r="J5665" s="8">
        <v>30.32</v>
      </c>
      <c r="K5665" s="30">
        <v>30.35</v>
      </c>
      <c r="L5665" s="31">
        <f t="shared" si="911"/>
        <v>99.77985899354077</v>
      </c>
      <c r="M5665" s="34">
        <f t="shared" si="919"/>
        <v>135.6</v>
      </c>
      <c r="N5665" s="36">
        <f t="shared" si="912"/>
        <v>0.11867707721016713</v>
      </c>
      <c r="O5665" s="13"/>
      <c r="Q5665" s="16">
        <v>45918</v>
      </c>
      <c r="R5665" s="17">
        <v>0.3263888888888889</v>
      </c>
      <c r="U5665" s="18">
        <v>135.6</v>
      </c>
      <c r="V5665" s="13"/>
      <c r="Z5665" s="21">
        <f t="shared" si="913"/>
        <v>4.3289926139026207</v>
      </c>
      <c r="AA5665" s="21">
        <f t="shared" si="914"/>
        <v>4.31946272599283</v>
      </c>
      <c r="AB5665" s="21">
        <f t="shared" si="915"/>
        <v>0.24709683878246061</v>
      </c>
      <c r="AC5665" s="21">
        <f t="shared" si="916"/>
        <v>0.24</v>
      </c>
      <c r="AD5665" s="22">
        <f t="shared" si="917"/>
        <v>0.48815999999999998</v>
      </c>
      <c r="AE5665" s="22">
        <f t="shared" si="918"/>
        <v>0.37588319999999997</v>
      </c>
    </row>
    <row r="5666" spans="1:31" ht="15.75" x14ac:dyDescent="0.25">
      <c r="A5666" s="11" t="s">
        <v>173</v>
      </c>
      <c r="B5666" s="11" t="s">
        <v>5842</v>
      </c>
      <c r="C5666" s="11">
        <v>247</v>
      </c>
      <c r="D5666" s="11">
        <v>66</v>
      </c>
      <c r="E5666" s="11">
        <v>24.6</v>
      </c>
      <c r="F5666" s="11">
        <v>1.1000000000000001</v>
      </c>
      <c r="H5666" s="6">
        <v>45918</v>
      </c>
      <c r="I5666" s="2" t="s">
        <v>119</v>
      </c>
      <c r="J5666" s="8">
        <v>29.99</v>
      </c>
      <c r="K5666" s="30">
        <v>30.1</v>
      </c>
      <c r="L5666" s="31">
        <f t="shared" si="911"/>
        <v>99.190392972734273</v>
      </c>
      <c r="M5666" s="34">
        <f t="shared" si="919"/>
        <v>148.6</v>
      </c>
      <c r="N5666" s="36">
        <f t="shared" si="912"/>
        <v>0.12951194699622767</v>
      </c>
      <c r="O5666" s="13"/>
      <c r="Q5666" s="16">
        <v>45918</v>
      </c>
      <c r="R5666" s="17">
        <v>0.33333333333333331</v>
      </c>
      <c r="U5666" s="18">
        <v>148.6</v>
      </c>
      <c r="V5666" s="13"/>
      <c r="Z5666" s="21">
        <f t="shared" si="913"/>
        <v>4.2674631045407558</v>
      </c>
      <c r="AA5666" s="21">
        <f t="shared" si="914"/>
        <v>4.2329134233604222</v>
      </c>
      <c r="AB5666" s="21">
        <f t="shared" si="915"/>
        <v>0.24259873617369462</v>
      </c>
      <c r="AC5666" s="21">
        <f t="shared" si="916"/>
        <v>0.24</v>
      </c>
      <c r="AD5666" s="22">
        <f t="shared" si="917"/>
        <v>0.53495999999999999</v>
      </c>
      <c r="AE5666" s="22">
        <f t="shared" si="918"/>
        <v>0.41191919999999999</v>
      </c>
    </row>
    <row r="5667" spans="1:31" ht="15.75" x14ac:dyDescent="0.25">
      <c r="A5667" s="11" t="s">
        <v>173</v>
      </c>
      <c r="B5667" s="11" t="s">
        <v>5843</v>
      </c>
      <c r="C5667" s="11">
        <v>289</v>
      </c>
      <c r="D5667" s="11">
        <v>65</v>
      </c>
      <c r="E5667" s="11">
        <v>25</v>
      </c>
      <c r="F5667" s="11">
        <v>1.3</v>
      </c>
      <c r="H5667" s="6">
        <v>45918</v>
      </c>
      <c r="I5667" s="2" t="s">
        <v>120</v>
      </c>
      <c r="J5667" s="8">
        <v>30.73</v>
      </c>
      <c r="K5667" s="30">
        <v>30.92</v>
      </c>
      <c r="L5667" s="31">
        <f t="shared" si="911"/>
        <v>98.62438624865031</v>
      </c>
      <c r="M5667" s="34">
        <f t="shared" si="919"/>
        <v>149.5</v>
      </c>
      <c r="N5667" s="36">
        <f t="shared" si="912"/>
        <v>0.13133310374633272</v>
      </c>
      <c r="O5667" s="13"/>
      <c r="Q5667" s="16">
        <v>45918</v>
      </c>
      <c r="R5667" s="17">
        <v>0.34027777777777779</v>
      </c>
      <c r="U5667" s="18">
        <v>149.5</v>
      </c>
      <c r="V5667" s="13"/>
      <c r="Z5667" s="21">
        <f t="shared" si="913"/>
        <v>4.4721712831714404</v>
      </c>
      <c r="AA5667" s="21">
        <f t="shared" si="914"/>
        <v>4.410651480016222</v>
      </c>
      <c r="AB5667" s="21">
        <f t="shared" si="915"/>
        <v>0.25124207979144586</v>
      </c>
      <c r="AC5667" s="21">
        <f t="shared" si="916"/>
        <v>0.24</v>
      </c>
      <c r="AD5667" s="22">
        <f t="shared" si="917"/>
        <v>0.53820000000000001</v>
      </c>
      <c r="AE5667" s="22">
        <f t="shared" si="918"/>
        <v>0.414414</v>
      </c>
    </row>
    <row r="5668" spans="1:31" ht="15.75" x14ac:dyDescent="0.25">
      <c r="A5668" s="11" t="s">
        <v>173</v>
      </c>
      <c r="B5668" s="11" t="s">
        <v>5844</v>
      </c>
      <c r="C5668" s="11">
        <v>323</v>
      </c>
      <c r="D5668" s="11">
        <v>63</v>
      </c>
      <c r="E5668" s="11">
        <v>25.8</v>
      </c>
      <c r="F5668" s="11">
        <v>1.4</v>
      </c>
      <c r="H5668" s="6">
        <v>45918</v>
      </c>
      <c r="I5668" s="2" t="s">
        <v>121</v>
      </c>
      <c r="J5668" s="8">
        <v>30.89</v>
      </c>
      <c r="K5668" s="30">
        <v>31.79</v>
      </c>
      <c r="L5668" s="31">
        <f t="shared" si="911"/>
        <v>93.672289222639492</v>
      </c>
      <c r="M5668" s="34">
        <f t="shared" si="919"/>
        <v>165.5</v>
      </c>
      <c r="N5668" s="36">
        <f t="shared" si="912"/>
        <v>0.14511240809338558</v>
      </c>
      <c r="O5668" s="13"/>
      <c r="Q5668" s="16">
        <v>45918</v>
      </c>
      <c r="R5668" s="17">
        <v>0.34722222222222221</v>
      </c>
      <c r="U5668" s="18">
        <v>165.5</v>
      </c>
      <c r="V5668" s="13"/>
      <c r="Z5668" s="21">
        <f t="shared" si="913"/>
        <v>4.698640988438771</v>
      </c>
      <c r="AA5668" s="21">
        <f t="shared" si="914"/>
        <v>4.4013245762238524</v>
      </c>
      <c r="AB5668" s="21">
        <f t="shared" si="915"/>
        <v>0.24909226031251228</v>
      </c>
      <c r="AC5668" s="21">
        <f t="shared" si="916"/>
        <v>0.24</v>
      </c>
      <c r="AD5668" s="22">
        <f t="shared" si="917"/>
        <v>0.5958</v>
      </c>
      <c r="AE5668" s="22">
        <f t="shared" si="918"/>
        <v>0.45876600000000001</v>
      </c>
    </row>
    <row r="5669" spans="1:31" ht="15.75" x14ac:dyDescent="0.25">
      <c r="A5669" s="11" t="s">
        <v>173</v>
      </c>
      <c r="B5669" s="11" t="s">
        <v>5845</v>
      </c>
      <c r="C5669" s="11">
        <v>359</v>
      </c>
      <c r="D5669" s="11">
        <v>61</v>
      </c>
      <c r="E5669" s="11">
        <v>26.4</v>
      </c>
      <c r="F5669" s="11">
        <v>1.8</v>
      </c>
      <c r="H5669" s="6">
        <v>45918</v>
      </c>
      <c r="I5669" s="2" t="s">
        <v>122</v>
      </c>
      <c r="J5669" s="8">
        <v>28.16</v>
      </c>
      <c r="K5669" s="30">
        <v>30.83</v>
      </c>
      <c r="L5669" s="31">
        <f t="shared" si="911"/>
        <v>81.549614488110535</v>
      </c>
      <c r="M5669" s="34">
        <f t="shared" si="919"/>
        <v>175.2</v>
      </c>
      <c r="N5669" s="36">
        <f t="shared" si="912"/>
        <v>0.14687977871779165</v>
      </c>
      <c r="O5669" s="13"/>
      <c r="Q5669" s="16">
        <v>45918</v>
      </c>
      <c r="R5669" s="17">
        <v>0.35416666666666669</v>
      </c>
      <c r="U5669" s="18">
        <v>175.2</v>
      </c>
      <c r="V5669" s="13"/>
      <c r="Z5669" s="21">
        <f t="shared" si="913"/>
        <v>4.4492941674372366</v>
      </c>
      <c r="AA5669" s="21">
        <f t="shared" si="914"/>
        <v>3.6283822409870536</v>
      </c>
      <c r="AB5669" s="21">
        <f t="shared" si="915"/>
        <v>0.20682077935492765</v>
      </c>
      <c r="AC5669" s="21">
        <f t="shared" si="916"/>
        <v>0.24</v>
      </c>
      <c r="AD5669" s="22">
        <f t="shared" si="917"/>
        <v>0.63071999999999995</v>
      </c>
      <c r="AE5669" s="22">
        <f t="shared" si="918"/>
        <v>0.48565439999999999</v>
      </c>
    </row>
    <row r="5670" spans="1:31" ht="15.75" x14ac:dyDescent="0.25">
      <c r="A5670" s="11" t="s">
        <v>173</v>
      </c>
      <c r="B5670" s="11" t="s">
        <v>5846</v>
      </c>
      <c r="C5670" s="11">
        <v>396</v>
      </c>
      <c r="D5670" s="11">
        <v>59</v>
      </c>
      <c r="E5670" s="11">
        <v>27</v>
      </c>
      <c r="F5670" s="11">
        <v>1.8</v>
      </c>
      <c r="H5670" s="6">
        <v>45918</v>
      </c>
      <c r="I5670" s="2" t="s">
        <v>123</v>
      </c>
      <c r="J5670" s="8">
        <v>28.23</v>
      </c>
      <c r="K5670" s="30">
        <v>31.77</v>
      </c>
      <c r="L5670" s="31">
        <f t="shared" si="911"/>
        <v>76.343380428761108</v>
      </c>
      <c r="M5670" s="34">
        <f t="shared" si="919"/>
        <v>221.8</v>
      </c>
      <c r="N5670" s="36">
        <f t="shared" si="912"/>
        <v>0.18500216126804345</v>
      </c>
      <c r="O5670" s="13"/>
      <c r="Q5670" s="16">
        <v>45918</v>
      </c>
      <c r="R5670" s="17">
        <v>0.3611111111111111</v>
      </c>
      <c r="U5670" s="18">
        <v>221.8</v>
      </c>
      <c r="V5670" s="13"/>
      <c r="Z5670" s="21">
        <f t="shared" si="913"/>
        <v>4.6933250039711041</v>
      </c>
      <c r="AA5670" s="21">
        <f t="shared" si="914"/>
        <v>3.5830429625398272</v>
      </c>
      <c r="AB5670" s="21">
        <f t="shared" si="915"/>
        <v>0.20281188998125035</v>
      </c>
      <c r="AC5670" s="21">
        <f t="shared" si="916"/>
        <v>0.24</v>
      </c>
      <c r="AD5670" s="22">
        <f t="shared" si="917"/>
        <v>0.79847999999999997</v>
      </c>
      <c r="AE5670" s="22">
        <f t="shared" si="918"/>
        <v>0.61482959999999998</v>
      </c>
    </row>
    <row r="5671" spans="1:31" ht="15.75" x14ac:dyDescent="0.25">
      <c r="A5671" s="11" t="s">
        <v>173</v>
      </c>
      <c r="B5671" s="11" t="s">
        <v>5847</v>
      </c>
      <c r="C5671" s="11">
        <v>433</v>
      </c>
      <c r="D5671" s="11">
        <v>58</v>
      </c>
      <c r="E5671" s="11">
        <v>27.3</v>
      </c>
      <c r="F5671" s="11">
        <v>2</v>
      </c>
      <c r="H5671" s="6">
        <v>45918</v>
      </c>
      <c r="I5671" s="2" t="s">
        <v>124</v>
      </c>
      <c r="J5671" s="8">
        <v>27.3</v>
      </c>
      <c r="K5671" s="30">
        <v>31.2</v>
      </c>
      <c r="L5671" s="31">
        <f t="shared" si="911"/>
        <v>73.852779190653379</v>
      </c>
      <c r="M5671" s="34">
        <f t="shared" si="919"/>
        <v>133</v>
      </c>
      <c r="N5671" s="36">
        <f t="shared" si="912"/>
        <v>0.10913398576079769</v>
      </c>
      <c r="O5671" s="13"/>
      <c r="Q5671" s="16">
        <v>45918</v>
      </c>
      <c r="R5671" s="17">
        <v>0.36805555555555558</v>
      </c>
      <c r="U5671" s="18">
        <v>133</v>
      </c>
      <c r="V5671" s="13"/>
      <c r="Z5671" s="21">
        <f t="shared" si="913"/>
        <v>4.5439995866454055</v>
      </c>
      <c r="AA5671" s="21">
        <f t="shared" si="914"/>
        <v>3.3558699811494339</v>
      </c>
      <c r="AB5671" s="21">
        <f t="shared" si="915"/>
        <v>0.19076052117599854</v>
      </c>
      <c r="AC5671" s="21">
        <f t="shared" si="916"/>
        <v>0.24</v>
      </c>
      <c r="AD5671" s="22">
        <f t="shared" si="917"/>
        <v>0.4788</v>
      </c>
      <c r="AE5671" s="22">
        <f t="shared" si="918"/>
        <v>0.368676</v>
      </c>
    </row>
    <row r="5672" spans="1:31" ht="15.75" x14ac:dyDescent="0.25">
      <c r="A5672" s="11" t="s">
        <v>173</v>
      </c>
      <c r="B5672" s="11" t="s">
        <v>5848</v>
      </c>
      <c r="C5672" s="11">
        <v>468</v>
      </c>
      <c r="D5672" s="11">
        <v>59</v>
      </c>
      <c r="E5672" s="11">
        <v>27.5</v>
      </c>
      <c r="F5672" s="11">
        <v>1.8</v>
      </c>
      <c r="H5672" s="6">
        <v>45918</v>
      </c>
      <c r="I5672" s="2" t="s">
        <v>125</v>
      </c>
      <c r="J5672" s="8">
        <v>27.49</v>
      </c>
      <c r="K5672" s="30">
        <v>32</v>
      </c>
      <c r="L5672" s="31">
        <f t="shared" si="911"/>
        <v>70.533697592831189</v>
      </c>
      <c r="M5672" s="34">
        <f t="shared" si="919"/>
        <v>442.8</v>
      </c>
      <c r="N5672" s="36">
        <f t="shared" si="912"/>
        <v>0.36264038788702668</v>
      </c>
      <c r="O5672" s="13"/>
      <c r="Q5672" s="16">
        <v>45918</v>
      </c>
      <c r="R5672" s="17">
        <v>0.375</v>
      </c>
      <c r="U5672" s="18">
        <v>442.8</v>
      </c>
      <c r="V5672" s="13"/>
      <c r="Z5672" s="21">
        <f t="shared" si="913"/>
        <v>4.7547753962618131</v>
      </c>
      <c r="AA5672" s="21">
        <f t="shared" si="914"/>
        <v>3.3537188992176481</v>
      </c>
      <c r="AB5672" s="21">
        <f t="shared" si="915"/>
        <v>0.18950728317510776</v>
      </c>
      <c r="AC5672" s="21">
        <f t="shared" si="916"/>
        <v>0.24</v>
      </c>
      <c r="AD5672" s="22">
        <f t="shared" si="917"/>
        <v>1.5940799999999999</v>
      </c>
      <c r="AE5672" s="22">
        <f t="shared" si="918"/>
        <v>1.2274415999999999</v>
      </c>
    </row>
    <row r="5673" spans="1:31" ht="15.75" x14ac:dyDescent="0.25">
      <c r="A5673" s="11" t="s">
        <v>173</v>
      </c>
      <c r="B5673" s="11" t="s">
        <v>5849</v>
      </c>
      <c r="C5673" s="11">
        <v>502</v>
      </c>
      <c r="D5673" s="11">
        <v>59</v>
      </c>
      <c r="E5673" s="11">
        <v>27.7</v>
      </c>
      <c r="F5673" s="11">
        <v>2</v>
      </c>
      <c r="H5673" s="6">
        <v>45918</v>
      </c>
      <c r="I5673" s="2" t="s">
        <v>126</v>
      </c>
      <c r="J5673" s="8">
        <v>26.72</v>
      </c>
      <c r="K5673" s="30">
        <v>31.15</v>
      </c>
      <c r="L5673" s="31">
        <f t="shared" si="911"/>
        <v>70.571159545092669</v>
      </c>
      <c r="M5673" s="34">
        <f t="shared" si="919"/>
        <v>381.8</v>
      </c>
      <c r="N5673" s="36">
        <f t="shared" si="912"/>
        <v>0.30908760294536958</v>
      </c>
      <c r="O5673" s="13"/>
      <c r="Q5673" s="16">
        <v>45918</v>
      </c>
      <c r="R5673" s="17">
        <v>0.38194444444444442</v>
      </c>
      <c r="U5673" s="18">
        <v>381.8</v>
      </c>
      <c r="V5673" s="13"/>
      <c r="Z5673" s="21">
        <f t="shared" si="913"/>
        <v>4.5311000682430658</v>
      </c>
      <c r="AA5673" s="21">
        <f t="shared" si="914"/>
        <v>3.1976498583076167</v>
      </c>
      <c r="AB5673" s="21">
        <f t="shared" si="915"/>
        <v>0.18183439854297095</v>
      </c>
      <c r="AC5673" s="21">
        <f t="shared" si="916"/>
        <v>0.24</v>
      </c>
      <c r="AD5673" s="22">
        <f t="shared" si="917"/>
        <v>1.3744799999999999</v>
      </c>
      <c r="AE5673" s="22">
        <f t="shared" si="918"/>
        <v>1.0583495999999999</v>
      </c>
    </row>
    <row r="5674" spans="1:31" ht="15.75" x14ac:dyDescent="0.25">
      <c r="A5674" s="11" t="s">
        <v>173</v>
      </c>
      <c r="B5674" s="11" t="s">
        <v>5850</v>
      </c>
      <c r="C5674" s="11">
        <v>529</v>
      </c>
      <c r="D5674" s="11">
        <v>60</v>
      </c>
      <c r="E5674" s="11">
        <v>27.9</v>
      </c>
      <c r="F5674" s="11">
        <v>1.9</v>
      </c>
      <c r="H5674" s="6">
        <v>45918</v>
      </c>
      <c r="I5674" s="2" t="s">
        <v>127</v>
      </c>
      <c r="J5674" s="8">
        <v>27.61</v>
      </c>
      <c r="K5674" s="30">
        <v>32.5</v>
      </c>
      <c r="L5674" s="31">
        <f t="shared" si="911"/>
        <v>68.556048023170291</v>
      </c>
      <c r="M5674" s="34">
        <f t="shared" si="919"/>
        <v>162.9</v>
      </c>
      <c r="N5674" s="36">
        <f t="shared" si="912"/>
        <v>0.13328245582098722</v>
      </c>
      <c r="O5674" s="13"/>
      <c r="Q5674" s="16">
        <v>45918</v>
      </c>
      <c r="R5674" s="17">
        <v>0.3888888888888889</v>
      </c>
      <c r="U5674" s="18">
        <v>162.9</v>
      </c>
      <c r="V5674" s="13"/>
      <c r="Z5674" s="21">
        <f t="shared" si="913"/>
        <v>4.8907789302521092</v>
      </c>
      <c r="AA5674" s="21">
        <f t="shared" si="914"/>
        <v>3.3529247521307304</v>
      </c>
      <c r="AB5674" s="21">
        <f t="shared" si="915"/>
        <v>0.18876082651663192</v>
      </c>
      <c r="AC5674" s="21">
        <f t="shared" si="916"/>
        <v>0.24</v>
      </c>
      <c r="AD5674" s="22">
        <f t="shared" si="917"/>
        <v>0.58643999999999996</v>
      </c>
      <c r="AE5674" s="22">
        <f t="shared" si="918"/>
        <v>0.45155879999999998</v>
      </c>
    </row>
    <row r="5675" spans="1:31" ht="15.75" x14ac:dyDescent="0.25">
      <c r="A5675" s="11" t="s">
        <v>173</v>
      </c>
      <c r="B5675" s="11" t="s">
        <v>5851</v>
      </c>
      <c r="C5675" s="11">
        <v>568</v>
      </c>
      <c r="D5675" s="11">
        <v>59</v>
      </c>
      <c r="E5675" s="11">
        <v>28</v>
      </c>
      <c r="F5675" s="11">
        <v>1.2</v>
      </c>
      <c r="H5675" s="6">
        <v>45918</v>
      </c>
      <c r="I5675" s="2" t="s">
        <v>128</v>
      </c>
      <c r="J5675" s="8">
        <v>26.84</v>
      </c>
      <c r="K5675" s="30">
        <v>31.36</v>
      </c>
      <c r="L5675" s="31">
        <f t="shared" si="911"/>
        <v>70.137280305138432</v>
      </c>
      <c r="M5675" s="34">
        <f t="shared" si="919"/>
        <v>249</v>
      </c>
      <c r="N5675" s="36">
        <f t="shared" si="912"/>
        <v>0.20182811112581669</v>
      </c>
      <c r="O5675" s="13"/>
      <c r="Q5675" s="16">
        <v>45918</v>
      </c>
      <c r="R5675" s="17">
        <v>0.39583333333333331</v>
      </c>
      <c r="U5675" s="18">
        <v>249</v>
      </c>
      <c r="V5675" s="13"/>
      <c r="Z5675" s="21">
        <f t="shared" si="913"/>
        <v>4.5854927360384332</v>
      </c>
      <c r="AA5675" s="21">
        <f t="shared" si="914"/>
        <v>3.2161398936470373</v>
      </c>
      <c r="AB5675" s="21">
        <f t="shared" si="915"/>
        <v>0.18260003834406685</v>
      </c>
      <c r="AC5675" s="21">
        <f t="shared" si="916"/>
        <v>0.24</v>
      </c>
      <c r="AD5675" s="22">
        <f t="shared" si="917"/>
        <v>0.89639999999999997</v>
      </c>
      <c r="AE5675" s="22">
        <f t="shared" si="918"/>
        <v>0.69022799999999995</v>
      </c>
    </row>
    <row r="5676" spans="1:31" ht="15.75" x14ac:dyDescent="0.25">
      <c r="A5676" s="11" t="s">
        <v>173</v>
      </c>
      <c r="B5676" s="11" t="s">
        <v>5852</v>
      </c>
      <c r="C5676" s="11">
        <v>629</v>
      </c>
      <c r="D5676" s="11">
        <v>58</v>
      </c>
      <c r="E5676" s="11">
        <v>28.2</v>
      </c>
      <c r="F5676" s="11">
        <v>1.3</v>
      </c>
      <c r="H5676" s="6">
        <v>45918</v>
      </c>
      <c r="I5676" s="2" t="s">
        <v>129</v>
      </c>
      <c r="J5676" s="8">
        <v>27.35</v>
      </c>
      <c r="K5676" s="30">
        <v>32.25</v>
      </c>
      <c r="L5676" s="31">
        <f t="shared" si="911"/>
        <v>68.360610039991414</v>
      </c>
      <c r="M5676" s="34">
        <f t="shared" si="919"/>
        <v>327.7</v>
      </c>
      <c r="N5676" s="36">
        <f t="shared" si="912"/>
        <v>0.26697000672070098</v>
      </c>
      <c r="O5676" s="13"/>
      <c r="Q5676" s="16">
        <v>45918</v>
      </c>
      <c r="R5676" s="17">
        <v>0.40277777777777779</v>
      </c>
      <c r="U5676" s="18">
        <v>327.7</v>
      </c>
      <c r="V5676" s="13"/>
      <c r="Z5676" s="21">
        <f t="shared" si="913"/>
        <v>4.822360790712791</v>
      </c>
      <c r="AA5676" s="21">
        <f t="shared" si="914"/>
        <v>3.2965952548606174</v>
      </c>
      <c r="AB5676" s="21">
        <f t="shared" si="915"/>
        <v>0.18593404218141774</v>
      </c>
      <c r="AC5676" s="21">
        <f t="shared" si="916"/>
        <v>0.24</v>
      </c>
      <c r="AD5676" s="22">
        <f t="shared" si="917"/>
        <v>1.1797200000000001</v>
      </c>
      <c r="AE5676" s="22">
        <f t="shared" si="918"/>
        <v>0.90838440000000009</v>
      </c>
    </row>
    <row r="5677" spans="1:31" ht="15.75" x14ac:dyDescent="0.25">
      <c r="A5677" s="11" t="s">
        <v>173</v>
      </c>
      <c r="B5677" s="11" t="s">
        <v>5853</v>
      </c>
      <c r="C5677" s="11">
        <v>667</v>
      </c>
      <c r="D5677" s="11">
        <v>57</v>
      </c>
      <c r="E5677" s="11">
        <v>28.7</v>
      </c>
      <c r="F5677" s="11">
        <v>1.6</v>
      </c>
      <c r="H5677" s="6">
        <v>45918</v>
      </c>
      <c r="I5677" s="2" t="s">
        <v>130</v>
      </c>
      <c r="J5677" s="8">
        <v>26.67</v>
      </c>
      <c r="K5677" s="30">
        <v>31.32</v>
      </c>
      <c r="L5677" s="31">
        <f t="shared" si="911"/>
        <v>69.332142277722852</v>
      </c>
      <c r="M5677" s="34">
        <f t="shared" si="919"/>
        <v>346.4</v>
      </c>
      <c r="N5677" s="36">
        <f t="shared" si="912"/>
        <v>0.27968877926585489</v>
      </c>
      <c r="O5677" s="13"/>
      <c r="Q5677" s="16">
        <v>45918</v>
      </c>
      <c r="R5677" s="17">
        <v>0.40972222222222221</v>
      </c>
      <c r="U5677" s="18">
        <v>346.4</v>
      </c>
      <c r="V5677" s="13"/>
      <c r="Z5677" s="21">
        <f t="shared" si="913"/>
        <v>4.5750887066633954</v>
      </c>
      <c r="AA5677" s="21">
        <f t="shared" si="914"/>
        <v>3.1720070114358956</v>
      </c>
      <c r="AB5677" s="21">
        <f t="shared" si="915"/>
        <v>0.18014798265737175</v>
      </c>
      <c r="AC5677" s="21">
        <f t="shared" si="916"/>
        <v>0.24</v>
      </c>
      <c r="AD5677" s="22">
        <f t="shared" si="917"/>
        <v>1.2470399999999999</v>
      </c>
      <c r="AE5677" s="22">
        <f t="shared" si="918"/>
        <v>0.96022079999999999</v>
      </c>
    </row>
    <row r="5678" spans="1:31" ht="15.75" x14ac:dyDescent="0.25">
      <c r="A5678" s="11" t="s">
        <v>173</v>
      </c>
      <c r="B5678" s="11" t="s">
        <v>5854</v>
      </c>
      <c r="C5678" s="11">
        <v>590</v>
      </c>
      <c r="D5678" s="11">
        <v>57</v>
      </c>
      <c r="E5678" s="11">
        <v>28.7</v>
      </c>
      <c r="F5678" s="11">
        <v>2.6</v>
      </c>
      <c r="H5678" s="6">
        <v>45918</v>
      </c>
      <c r="I5678" s="2" t="s">
        <v>131</v>
      </c>
      <c r="J5678" s="8">
        <v>27.47</v>
      </c>
      <c r="K5678" s="30">
        <v>32.229999999999997</v>
      </c>
      <c r="L5678" s="31">
        <f t="shared" si="911"/>
        <v>69.172046336787361</v>
      </c>
      <c r="M5678" s="34">
        <f t="shared" si="919"/>
        <v>397.9</v>
      </c>
      <c r="N5678" s="36">
        <f t="shared" si="912"/>
        <v>0.32513260622419116</v>
      </c>
      <c r="O5678" s="13"/>
      <c r="Q5678" s="16">
        <v>45918</v>
      </c>
      <c r="R5678" s="17">
        <v>0.41666666666666669</v>
      </c>
      <c r="U5678" s="18">
        <v>397.9</v>
      </c>
      <c r="V5678" s="13"/>
      <c r="Z5678" s="21">
        <f t="shared" si="913"/>
        <v>4.8169234272063379</v>
      </c>
      <c r="AA5678" s="21">
        <f t="shared" si="914"/>
        <v>3.3319645050747342</v>
      </c>
      <c r="AB5678" s="21">
        <f t="shared" si="915"/>
        <v>0.18795682392380955</v>
      </c>
      <c r="AC5678" s="21">
        <f t="shared" si="916"/>
        <v>0.24</v>
      </c>
      <c r="AD5678" s="22">
        <f t="shared" si="917"/>
        <v>1.4324399999999999</v>
      </c>
      <c r="AE5678" s="22">
        <f t="shared" si="918"/>
        <v>1.1029788</v>
      </c>
    </row>
    <row r="5679" spans="1:31" ht="15.75" x14ac:dyDescent="0.25">
      <c r="A5679" s="11" t="s">
        <v>173</v>
      </c>
      <c r="B5679" s="11" t="s">
        <v>5855</v>
      </c>
      <c r="C5679" s="11">
        <v>499</v>
      </c>
      <c r="D5679" s="11">
        <v>56</v>
      </c>
      <c r="E5679" s="11">
        <v>28.9</v>
      </c>
      <c r="F5679" s="11">
        <v>2.5</v>
      </c>
      <c r="H5679" s="6">
        <v>45918</v>
      </c>
      <c r="I5679" s="2" t="s">
        <v>132</v>
      </c>
      <c r="J5679" s="8">
        <v>27.74</v>
      </c>
      <c r="K5679" s="30">
        <v>32.590000000000003</v>
      </c>
      <c r="L5679" s="31">
        <f t="shared" si="911"/>
        <v>68.838068914044328</v>
      </c>
      <c r="M5679" s="34">
        <f t="shared" si="919"/>
        <v>423.4</v>
      </c>
      <c r="N5679" s="36">
        <f t="shared" si="912"/>
        <v>0.34719099242694085</v>
      </c>
      <c r="O5679" s="13"/>
      <c r="Q5679" s="16">
        <v>45918</v>
      </c>
      <c r="R5679" s="17">
        <v>0.4236111111111111</v>
      </c>
      <c r="U5679" s="18">
        <v>423.4</v>
      </c>
      <c r="V5679" s="13"/>
      <c r="Z5679" s="21">
        <f t="shared" si="913"/>
        <v>4.9156149648395697</v>
      </c>
      <c r="AA5679" s="21">
        <f t="shared" si="914"/>
        <v>3.3838144170453388</v>
      </c>
      <c r="AB5679" s="21">
        <f t="shared" si="915"/>
        <v>0.19037280277126883</v>
      </c>
      <c r="AC5679" s="21">
        <f t="shared" si="916"/>
        <v>0.24</v>
      </c>
      <c r="AD5679" s="22">
        <f t="shared" si="917"/>
        <v>1.52424</v>
      </c>
      <c r="AE5679" s="22">
        <f t="shared" si="918"/>
        <v>1.1736648000000001</v>
      </c>
    </row>
    <row r="5680" spans="1:31" ht="15.75" x14ac:dyDescent="0.25">
      <c r="A5680" s="11" t="s">
        <v>173</v>
      </c>
      <c r="B5680" s="11" t="s">
        <v>5856</v>
      </c>
      <c r="C5680" s="11">
        <v>636</v>
      </c>
      <c r="D5680" s="11">
        <v>56</v>
      </c>
      <c r="E5680" s="11">
        <v>29.1</v>
      </c>
      <c r="F5680" s="11">
        <v>2.7</v>
      </c>
      <c r="H5680" s="6">
        <v>45918</v>
      </c>
      <c r="I5680" s="2" t="s">
        <v>133</v>
      </c>
      <c r="J5680" s="8">
        <v>27.93</v>
      </c>
      <c r="K5680" s="30">
        <v>32.9</v>
      </c>
      <c r="L5680" s="31">
        <f t="shared" si="911"/>
        <v>68.309022928664277</v>
      </c>
      <c r="M5680" s="34">
        <f t="shared" si="919"/>
        <v>232.1</v>
      </c>
      <c r="N5680" s="36">
        <f t="shared" si="912"/>
        <v>0.19072330234679391</v>
      </c>
      <c r="O5680" s="13"/>
      <c r="Q5680" s="16">
        <v>45918</v>
      </c>
      <c r="R5680" s="17">
        <v>0.43055555555555558</v>
      </c>
      <c r="U5680" s="18">
        <v>232.1</v>
      </c>
      <c r="V5680" s="13"/>
      <c r="Z5680" s="21">
        <f t="shared" si="913"/>
        <v>5.0020014811114493</v>
      </c>
      <c r="AA5680" s="21">
        <f t="shared" si="914"/>
        <v>3.4168183386245468</v>
      </c>
      <c r="AB5680" s="21">
        <f t="shared" si="915"/>
        <v>0.1917887612334668</v>
      </c>
      <c r="AC5680" s="21">
        <f t="shared" si="916"/>
        <v>0.24</v>
      </c>
      <c r="AD5680" s="22">
        <f t="shared" si="917"/>
        <v>0.83555999999999997</v>
      </c>
      <c r="AE5680" s="22">
        <f t="shared" si="918"/>
        <v>0.64338119999999999</v>
      </c>
    </row>
    <row r="5681" spans="1:31" ht="15.75" x14ac:dyDescent="0.25">
      <c r="A5681" s="11" t="s">
        <v>173</v>
      </c>
      <c r="B5681" s="11" t="s">
        <v>5857</v>
      </c>
      <c r="C5681" s="11">
        <v>806</v>
      </c>
      <c r="D5681" s="11">
        <v>55</v>
      </c>
      <c r="E5681" s="11">
        <v>29.4</v>
      </c>
      <c r="F5681" s="11">
        <v>2.7</v>
      </c>
      <c r="H5681" s="6">
        <v>45918</v>
      </c>
      <c r="I5681" s="2" t="s">
        <v>134</v>
      </c>
      <c r="J5681" s="8">
        <v>27.91</v>
      </c>
      <c r="K5681" s="30">
        <v>33.1</v>
      </c>
      <c r="L5681" s="31">
        <f t="shared" si="911"/>
        <v>67.156364261335767</v>
      </c>
      <c r="M5681" s="34">
        <f t="shared" si="919"/>
        <v>395.2</v>
      </c>
      <c r="N5681" s="36">
        <f t="shared" si="912"/>
        <v>0.32408231188809966</v>
      </c>
      <c r="O5681" s="13"/>
      <c r="Q5681" s="16">
        <v>45918</v>
      </c>
      <c r="R5681" s="17">
        <v>0.4375</v>
      </c>
      <c r="U5681" s="18">
        <v>395.2</v>
      </c>
      <c r="V5681" s="13"/>
      <c r="Z5681" s="21">
        <f t="shared" si="913"/>
        <v>5.0584314955346112</v>
      </c>
      <c r="AA5681" s="21">
        <f t="shared" si="914"/>
        <v>3.3970586810513579</v>
      </c>
      <c r="AB5681" s="21">
        <f t="shared" si="915"/>
        <v>0.19039766961159421</v>
      </c>
      <c r="AC5681" s="21">
        <f t="shared" si="916"/>
        <v>0.24</v>
      </c>
      <c r="AD5681" s="22">
        <f t="shared" si="917"/>
        <v>1.42272</v>
      </c>
      <c r="AE5681" s="22">
        <f t="shared" si="918"/>
        <v>1.0954944</v>
      </c>
    </row>
    <row r="5682" spans="1:31" ht="15.75" x14ac:dyDescent="0.25">
      <c r="A5682" s="11" t="s">
        <v>173</v>
      </c>
      <c r="B5682" s="11" t="s">
        <v>5858</v>
      </c>
      <c r="C5682" s="11">
        <v>787</v>
      </c>
      <c r="D5682" s="11">
        <v>52</v>
      </c>
      <c r="E5682" s="11">
        <v>30.1</v>
      </c>
      <c r="F5682" s="11">
        <v>2.5</v>
      </c>
      <c r="H5682" s="6">
        <v>45918</v>
      </c>
      <c r="I5682" s="2" t="s">
        <v>135</v>
      </c>
      <c r="J5682" s="8">
        <v>27.55</v>
      </c>
      <c r="K5682" s="30">
        <v>32.49</v>
      </c>
      <c r="L5682" s="31">
        <f t="shared" si="911"/>
        <v>68.259176110417187</v>
      </c>
      <c r="M5682" s="34">
        <f t="shared" si="919"/>
        <v>296.89999999999998</v>
      </c>
      <c r="N5682" s="36">
        <f t="shared" si="912"/>
        <v>0.24257321231825879</v>
      </c>
      <c r="O5682" s="13"/>
      <c r="Q5682" s="16">
        <v>45918</v>
      </c>
      <c r="R5682" s="17">
        <v>0.44444444444444442</v>
      </c>
      <c r="U5682" s="18">
        <v>296.89999999999998</v>
      </c>
      <c r="V5682" s="13"/>
      <c r="Z5682" s="21">
        <f t="shared" si="913"/>
        <v>4.8880261086806103</v>
      </c>
      <c r="AA5682" s="21">
        <f t="shared" si="914"/>
        <v>3.3365263498474698</v>
      </c>
      <c r="AB5682" s="21">
        <f t="shared" si="915"/>
        <v>0.18785156467565359</v>
      </c>
      <c r="AC5682" s="21">
        <f t="shared" si="916"/>
        <v>0.24</v>
      </c>
      <c r="AD5682" s="22">
        <f t="shared" si="917"/>
        <v>1.06884</v>
      </c>
      <c r="AE5682" s="22">
        <f t="shared" si="918"/>
        <v>0.82300680000000004</v>
      </c>
    </row>
    <row r="5683" spans="1:31" ht="15.75" x14ac:dyDescent="0.25">
      <c r="A5683" s="11" t="s">
        <v>173</v>
      </c>
      <c r="B5683" s="11" t="s">
        <v>5859</v>
      </c>
      <c r="C5683" s="11">
        <v>845</v>
      </c>
      <c r="D5683" s="11">
        <v>52</v>
      </c>
      <c r="E5683" s="11">
        <v>30.2</v>
      </c>
      <c r="F5683" s="11">
        <v>2.8</v>
      </c>
      <c r="H5683" s="6">
        <v>45918</v>
      </c>
      <c r="I5683" s="2" t="s">
        <v>136</v>
      </c>
      <c r="J5683" s="8">
        <v>27.84</v>
      </c>
      <c r="K5683" s="30">
        <v>33</v>
      </c>
      <c r="L5683" s="31">
        <f t="shared" si="911"/>
        <v>67.271901938253535</v>
      </c>
      <c r="M5683" s="34">
        <f t="shared" si="919"/>
        <v>533</v>
      </c>
      <c r="N5683" s="36">
        <f t="shared" si="912"/>
        <v>0.43669606258253568</v>
      </c>
      <c r="O5683" s="13"/>
      <c r="Q5683" s="16">
        <v>45918</v>
      </c>
      <c r="R5683" s="17">
        <v>0.4513888888888889</v>
      </c>
      <c r="U5683" s="18">
        <v>533</v>
      </c>
      <c r="V5683" s="13"/>
      <c r="Z5683" s="21">
        <f t="shared" si="913"/>
        <v>5.030147795606851</v>
      </c>
      <c r="AA5683" s="21">
        <f t="shared" si="914"/>
        <v>3.3838760924098623</v>
      </c>
      <c r="AB5683" s="21">
        <f t="shared" si="915"/>
        <v>0.18979917254893219</v>
      </c>
      <c r="AC5683" s="21">
        <f t="shared" si="916"/>
        <v>0.24</v>
      </c>
      <c r="AD5683" s="22">
        <f t="shared" si="917"/>
        <v>1.9188000000000001</v>
      </c>
      <c r="AE5683" s="22">
        <f t="shared" si="918"/>
        <v>1.477476</v>
      </c>
    </row>
    <row r="5684" spans="1:31" ht="15.75" x14ac:dyDescent="0.25">
      <c r="A5684" s="11" t="s">
        <v>173</v>
      </c>
      <c r="B5684" s="11" t="s">
        <v>5860</v>
      </c>
      <c r="C5684" s="11">
        <v>871</v>
      </c>
      <c r="D5684" s="11">
        <v>53</v>
      </c>
      <c r="E5684" s="11">
        <v>30.3</v>
      </c>
      <c r="F5684" s="11">
        <v>3.6</v>
      </c>
      <c r="H5684" s="6">
        <v>45918</v>
      </c>
      <c r="I5684" s="2" t="s">
        <v>137</v>
      </c>
      <c r="J5684" s="8">
        <v>27.93</v>
      </c>
      <c r="K5684" s="30">
        <v>33.200000000000003</v>
      </c>
      <c r="L5684" s="31">
        <f t="shared" si="911"/>
        <v>66.757195110478349</v>
      </c>
      <c r="M5684" s="34">
        <f t="shared" si="919"/>
        <v>538.79999999999995</v>
      </c>
      <c r="N5684" s="36">
        <f t="shared" si="912"/>
        <v>0.44169780813238402</v>
      </c>
      <c r="O5684" s="13"/>
      <c r="Q5684" s="16">
        <v>45918</v>
      </c>
      <c r="R5684" s="17">
        <v>0.45833333333333331</v>
      </c>
      <c r="U5684" s="18">
        <v>538.79999999999995</v>
      </c>
      <c r="V5684" s="13"/>
      <c r="Z5684" s="21">
        <f t="shared" si="913"/>
        <v>5.0868531413725142</v>
      </c>
      <c r="AA5684" s="21">
        <f t="shared" si="914"/>
        <v>3.3958404765695467</v>
      </c>
      <c r="AB5684" s="21">
        <f t="shared" si="915"/>
        <v>0.19018869380632161</v>
      </c>
      <c r="AC5684" s="21">
        <f t="shared" si="916"/>
        <v>0.24</v>
      </c>
      <c r="AD5684" s="22">
        <f t="shared" si="917"/>
        <v>1.9396799999999998</v>
      </c>
      <c r="AE5684" s="22">
        <f t="shared" si="918"/>
        <v>1.4935535999999998</v>
      </c>
    </row>
    <row r="5685" spans="1:31" ht="15.75" x14ac:dyDescent="0.25">
      <c r="A5685" s="11" t="s">
        <v>173</v>
      </c>
      <c r="B5685" s="11" t="s">
        <v>5861</v>
      </c>
      <c r="C5685" s="11">
        <v>609</v>
      </c>
      <c r="D5685" s="11">
        <v>53</v>
      </c>
      <c r="E5685" s="11">
        <v>30.4</v>
      </c>
      <c r="F5685" s="11">
        <v>3</v>
      </c>
      <c r="H5685" s="6">
        <v>45918</v>
      </c>
      <c r="I5685" s="2" t="s">
        <v>138</v>
      </c>
      <c r="J5685" s="8">
        <v>27.49</v>
      </c>
      <c r="K5685" s="30">
        <v>32.44</v>
      </c>
      <c r="L5685" s="31">
        <f t="shared" si="911"/>
        <v>68.173395153023392</v>
      </c>
      <c r="M5685" s="34">
        <f t="shared" si="919"/>
        <v>489.5</v>
      </c>
      <c r="N5685" s="36">
        <f t="shared" si="912"/>
        <v>0.39950261129647185</v>
      </c>
      <c r="O5685" s="13"/>
      <c r="Q5685" s="16">
        <v>45918</v>
      </c>
      <c r="R5685" s="17">
        <v>0.46527777777777779</v>
      </c>
      <c r="U5685" s="18">
        <v>489.5</v>
      </c>
      <c r="V5685" s="13"/>
      <c r="Z5685" s="21">
        <f t="shared" si="913"/>
        <v>4.8742821729943007</v>
      </c>
      <c r="AA5685" s="21">
        <f t="shared" si="914"/>
        <v>3.32296364666878</v>
      </c>
      <c r="AB5685" s="21">
        <f t="shared" si="915"/>
        <v>0.18715732868533141</v>
      </c>
      <c r="AC5685" s="21">
        <f t="shared" si="916"/>
        <v>0.24</v>
      </c>
      <c r="AD5685" s="22">
        <f t="shared" si="917"/>
        <v>1.7622</v>
      </c>
      <c r="AE5685" s="22">
        <f t="shared" si="918"/>
        <v>1.356894</v>
      </c>
    </row>
    <row r="5686" spans="1:31" ht="15.75" x14ac:dyDescent="0.25">
      <c r="A5686" s="11" t="s">
        <v>173</v>
      </c>
      <c r="B5686" s="11" t="s">
        <v>5862</v>
      </c>
      <c r="C5686" s="11">
        <v>753</v>
      </c>
      <c r="D5686" s="11">
        <v>53</v>
      </c>
      <c r="E5686" s="11">
        <v>30.3</v>
      </c>
      <c r="F5686" s="11">
        <v>3</v>
      </c>
      <c r="H5686" s="6">
        <v>45918</v>
      </c>
      <c r="I5686" s="5">
        <v>0.47222222222222221</v>
      </c>
      <c r="J5686" s="8">
        <v>27.22</v>
      </c>
      <c r="K5686" s="30">
        <v>31.95</v>
      </c>
      <c r="L5686" s="31">
        <f t="shared" si="911"/>
        <v>69.198212312134032</v>
      </c>
      <c r="M5686" s="34">
        <f t="shared" si="919"/>
        <v>471.8</v>
      </c>
      <c r="N5686" s="36">
        <f t="shared" si="912"/>
        <v>0.38407980836712041</v>
      </c>
      <c r="O5686" s="13"/>
      <c r="Q5686" s="16">
        <v>45918</v>
      </c>
      <c r="R5686" s="17">
        <v>0.47222222222222221</v>
      </c>
      <c r="U5686" s="18">
        <v>471.8</v>
      </c>
      <c r="V5686" s="13"/>
      <c r="Z5686" s="21">
        <f t="shared" si="913"/>
        <v>4.7413574974080195</v>
      </c>
      <c r="AA5686" s="21">
        <f t="shared" si="914"/>
        <v>3.2809346275336861</v>
      </c>
      <c r="AB5686" s="21">
        <f t="shared" si="915"/>
        <v>0.18546335306568654</v>
      </c>
      <c r="AC5686" s="21">
        <f t="shared" si="916"/>
        <v>0.24</v>
      </c>
      <c r="AD5686" s="22">
        <f t="shared" si="917"/>
        <v>1.69848</v>
      </c>
      <c r="AE5686" s="22">
        <f t="shared" si="918"/>
        <v>1.3078296</v>
      </c>
    </row>
    <row r="5687" spans="1:31" ht="15.75" x14ac:dyDescent="0.25">
      <c r="A5687" s="11" t="s">
        <v>173</v>
      </c>
      <c r="B5687" s="11" t="s">
        <v>5863</v>
      </c>
      <c r="C5687" s="11">
        <v>774</v>
      </c>
      <c r="D5687" s="11">
        <v>53</v>
      </c>
      <c r="E5687" s="11">
        <v>30.6</v>
      </c>
      <c r="F5687" s="11">
        <v>3.2</v>
      </c>
      <c r="H5687" s="6">
        <v>45918</v>
      </c>
      <c r="I5687" s="5">
        <v>0.47916666666666669</v>
      </c>
      <c r="J5687" s="8">
        <v>27.82</v>
      </c>
      <c r="K5687" s="30">
        <v>32.950000000000003</v>
      </c>
      <c r="L5687" s="31">
        <f t="shared" si="911"/>
        <v>67.415849908822622</v>
      </c>
      <c r="M5687" s="34">
        <f t="shared" si="919"/>
        <v>672</v>
      </c>
      <c r="N5687" s="36">
        <f t="shared" si="912"/>
        <v>0.55052851187278529</v>
      </c>
      <c r="O5687" s="13"/>
      <c r="Q5687" s="16">
        <v>45918</v>
      </c>
      <c r="R5687" s="17">
        <v>0.47916666666666669</v>
      </c>
      <c r="U5687" s="18">
        <v>672</v>
      </c>
      <c r="V5687" s="13"/>
      <c r="Z5687" s="21">
        <f t="shared" si="913"/>
        <v>5.0160575001402403</v>
      </c>
      <c r="AA5687" s="21">
        <f t="shared" si="914"/>
        <v>3.3816177956347846</v>
      </c>
      <c r="AB5687" s="21">
        <f t="shared" si="915"/>
        <v>0.18974269689317166</v>
      </c>
      <c r="AC5687" s="21">
        <f t="shared" si="916"/>
        <v>0.24</v>
      </c>
      <c r="AD5687" s="22">
        <f t="shared" si="917"/>
        <v>2.4192</v>
      </c>
      <c r="AE5687" s="22">
        <f t="shared" si="918"/>
        <v>1.862784</v>
      </c>
    </row>
    <row r="5688" spans="1:31" ht="15.75" x14ac:dyDescent="0.25">
      <c r="A5688" s="11" t="s">
        <v>173</v>
      </c>
      <c r="B5688" s="11" t="s">
        <v>5864</v>
      </c>
      <c r="C5688" s="11">
        <v>495</v>
      </c>
      <c r="D5688" s="11">
        <v>54</v>
      </c>
      <c r="E5688" s="11">
        <v>30.2</v>
      </c>
      <c r="F5688" s="11">
        <v>3.2</v>
      </c>
      <c r="H5688" s="6">
        <v>45918</v>
      </c>
      <c r="I5688" s="5">
        <v>0.4861111111111111</v>
      </c>
      <c r="J5688" s="8">
        <v>27.8</v>
      </c>
      <c r="K5688" s="30">
        <v>32.76</v>
      </c>
      <c r="L5688" s="31">
        <f t="shared" si="911"/>
        <v>68.290769313058007</v>
      </c>
      <c r="M5688" s="34">
        <f t="shared" si="919"/>
        <v>628.4</v>
      </c>
      <c r="N5688" s="36">
        <f t="shared" si="912"/>
        <v>0.51532544429720584</v>
      </c>
      <c r="O5688" s="13"/>
      <c r="Q5688" s="16">
        <v>45918</v>
      </c>
      <c r="R5688" s="17">
        <v>0.4861111111111111</v>
      </c>
      <c r="U5688" s="18">
        <v>628.4</v>
      </c>
      <c r="V5688" s="13"/>
      <c r="Z5688" s="21">
        <f t="shared" si="913"/>
        <v>4.9628263849299712</v>
      </c>
      <c r="AA5688" s="21">
        <f t="shared" si="914"/>
        <v>3.3891523179401029</v>
      </c>
      <c r="AB5688" s="21">
        <f t="shared" si="915"/>
        <v>0.19043313415380897</v>
      </c>
      <c r="AC5688" s="21">
        <f t="shared" si="916"/>
        <v>0.24</v>
      </c>
      <c r="AD5688" s="22">
        <f t="shared" si="917"/>
        <v>2.2622399999999998</v>
      </c>
      <c r="AE5688" s="22">
        <f t="shared" si="918"/>
        <v>1.7419247999999998</v>
      </c>
    </row>
    <row r="5689" spans="1:31" ht="15.75" x14ac:dyDescent="0.25">
      <c r="A5689" s="11" t="s">
        <v>173</v>
      </c>
      <c r="B5689" s="11" t="s">
        <v>5865</v>
      </c>
      <c r="C5689" s="11">
        <v>773</v>
      </c>
      <c r="D5689" s="11">
        <v>54</v>
      </c>
      <c r="E5689" s="11">
        <v>30.4</v>
      </c>
      <c r="F5689" s="11">
        <v>2.9</v>
      </c>
      <c r="H5689" s="6">
        <v>45918</v>
      </c>
      <c r="I5689" s="5">
        <v>0.49305555555555558</v>
      </c>
      <c r="J5689" s="8">
        <v>27.8</v>
      </c>
      <c r="K5689" s="30">
        <v>32.659999999999997</v>
      </c>
      <c r="L5689" s="31">
        <f t="shared" si="911"/>
        <v>68.817408163122664</v>
      </c>
      <c r="M5689" s="34">
        <f t="shared" si="919"/>
        <v>655.5</v>
      </c>
      <c r="N5689" s="36">
        <f t="shared" si="912"/>
        <v>0.53796106534565358</v>
      </c>
      <c r="O5689" s="13"/>
      <c r="Q5689" s="16">
        <v>45918</v>
      </c>
      <c r="R5689" s="17">
        <v>0.49305555555555558</v>
      </c>
      <c r="U5689" s="18">
        <v>655.5</v>
      </c>
      <c r="V5689" s="13"/>
      <c r="Z5689" s="21">
        <f t="shared" si="913"/>
        <v>4.9350075193893757</v>
      </c>
      <c r="AA5689" s="21">
        <f t="shared" si="914"/>
        <v>3.3961442674989812</v>
      </c>
      <c r="AB5689" s="21">
        <f t="shared" si="915"/>
        <v>0.19096740464476405</v>
      </c>
      <c r="AC5689" s="21">
        <f t="shared" si="916"/>
        <v>0.24</v>
      </c>
      <c r="AD5689" s="22">
        <f t="shared" si="917"/>
        <v>2.3597999999999999</v>
      </c>
      <c r="AE5689" s="22">
        <f t="shared" si="918"/>
        <v>1.8170459999999999</v>
      </c>
    </row>
    <row r="5690" spans="1:31" ht="15.75" x14ac:dyDescent="0.25">
      <c r="A5690" s="11" t="s">
        <v>173</v>
      </c>
      <c r="B5690" s="11" t="s">
        <v>5866</v>
      </c>
      <c r="C5690" s="11">
        <v>943</v>
      </c>
      <c r="D5690" s="11">
        <v>55</v>
      </c>
      <c r="E5690" s="11">
        <v>30.6</v>
      </c>
      <c r="F5690" s="11">
        <v>2.7</v>
      </c>
      <c r="H5690" s="6">
        <v>45918</v>
      </c>
      <c r="I5690" s="5">
        <v>0.5</v>
      </c>
      <c r="J5690" s="8">
        <v>28.08</v>
      </c>
      <c r="K5690" s="30">
        <v>33.14</v>
      </c>
      <c r="L5690" s="31">
        <f t="shared" si="911"/>
        <v>67.921767561603446</v>
      </c>
      <c r="M5690" s="34">
        <f t="shared" si="919"/>
        <v>452.5</v>
      </c>
      <c r="N5690" s="36">
        <f t="shared" si="912"/>
        <v>0.37241679498896724</v>
      </c>
      <c r="O5690" s="13"/>
      <c r="Q5690" s="16">
        <v>45918</v>
      </c>
      <c r="R5690" s="17">
        <v>0.5</v>
      </c>
      <c r="U5690" s="18">
        <v>452.5</v>
      </c>
      <c r="V5690" s="13"/>
      <c r="Z5690" s="21">
        <f t="shared" si="913"/>
        <v>5.0697835689137749</v>
      </c>
      <c r="AA5690" s="21">
        <f t="shared" si="914"/>
        <v>3.4434866115539777</v>
      </c>
      <c r="AB5690" s="21">
        <f t="shared" si="915"/>
        <v>0.19294276514992106</v>
      </c>
      <c r="AC5690" s="21">
        <f t="shared" si="916"/>
        <v>0.24</v>
      </c>
      <c r="AD5690" s="22">
        <f t="shared" si="917"/>
        <v>1.629</v>
      </c>
      <c r="AE5690" s="22">
        <f t="shared" si="918"/>
        <v>1.2543299999999999</v>
      </c>
    </row>
    <row r="5691" spans="1:31" ht="15.75" x14ac:dyDescent="0.25">
      <c r="A5691" s="11" t="s">
        <v>173</v>
      </c>
      <c r="B5691" s="11" t="s">
        <v>5867</v>
      </c>
      <c r="C5691" s="11">
        <v>812</v>
      </c>
      <c r="D5691" s="11">
        <v>55</v>
      </c>
      <c r="E5691" s="11">
        <v>30.6</v>
      </c>
      <c r="F5691" s="11">
        <v>2.9</v>
      </c>
      <c r="H5691" s="6">
        <v>45918</v>
      </c>
      <c r="I5691" s="5">
        <v>0.50694444444444442</v>
      </c>
      <c r="J5691" s="8">
        <v>28.25</v>
      </c>
      <c r="K5691" s="30">
        <v>33.47</v>
      </c>
      <c r="L5691" s="31">
        <f t="shared" si="911"/>
        <v>67.191409726931923</v>
      </c>
      <c r="M5691" s="34">
        <f t="shared" si="919"/>
        <v>436.3</v>
      </c>
      <c r="N5691" s="36">
        <f t="shared" si="912"/>
        <v>0.35959552944230283</v>
      </c>
      <c r="O5691" s="13"/>
      <c r="Q5691" s="16">
        <v>45918</v>
      </c>
      <c r="R5691" s="17">
        <v>0.50694444444444442</v>
      </c>
      <c r="U5691" s="18">
        <v>436.3</v>
      </c>
      <c r="V5691" s="13"/>
      <c r="Z5691" s="21">
        <f t="shared" si="913"/>
        <v>5.1642850309240123</v>
      </c>
      <c r="AA5691" s="21">
        <f t="shared" si="914"/>
        <v>3.4699559145947663</v>
      </c>
      <c r="AB5691" s="21">
        <f t="shared" si="915"/>
        <v>0.1939522496340563</v>
      </c>
      <c r="AC5691" s="21">
        <f t="shared" si="916"/>
        <v>0.24</v>
      </c>
      <c r="AD5691" s="22">
        <f t="shared" si="917"/>
        <v>1.5706800000000001</v>
      </c>
      <c r="AE5691" s="22">
        <f t="shared" si="918"/>
        <v>1.2094236</v>
      </c>
    </row>
    <row r="5692" spans="1:31" ht="15.75" x14ac:dyDescent="0.25">
      <c r="A5692" s="11" t="s">
        <v>173</v>
      </c>
      <c r="B5692" s="11" t="s">
        <v>5868</v>
      </c>
      <c r="C5692" s="11">
        <v>948</v>
      </c>
      <c r="D5692" s="11">
        <v>55</v>
      </c>
      <c r="E5692" s="11">
        <v>30.7</v>
      </c>
      <c r="F5692" s="11">
        <v>2.9</v>
      </c>
      <c r="H5692" s="6">
        <v>45918</v>
      </c>
      <c r="I5692" s="5">
        <v>0.51388888888888884</v>
      </c>
      <c r="J5692" s="8">
        <v>27.58</v>
      </c>
      <c r="K5692" s="30">
        <v>32.22</v>
      </c>
      <c r="L5692" s="31">
        <f t="shared" si="911"/>
        <v>69.875360284449016</v>
      </c>
      <c r="M5692" s="34">
        <f t="shared" si="919"/>
        <v>677.6</v>
      </c>
      <c r="N5692" s="36">
        <f t="shared" si="912"/>
        <v>0.55513890756594797</v>
      </c>
      <c r="O5692" s="13"/>
      <c r="Q5692" s="16">
        <v>45918</v>
      </c>
      <c r="R5692" s="17">
        <v>0.51388888888888884</v>
      </c>
      <c r="U5692" s="18">
        <v>677.6</v>
      </c>
      <c r="V5692" s="13"/>
      <c r="Z5692" s="21">
        <f t="shared" si="913"/>
        <v>4.8142067426622486</v>
      </c>
      <c r="AA5692" s="21">
        <f t="shared" si="914"/>
        <v>3.3639443062734835</v>
      </c>
      <c r="AB5692" s="21">
        <f t="shared" si="915"/>
        <v>0.18977489293858829</v>
      </c>
      <c r="AC5692" s="21">
        <f t="shared" si="916"/>
        <v>0.24</v>
      </c>
      <c r="AD5692" s="22">
        <f t="shared" si="917"/>
        <v>2.4393600000000002</v>
      </c>
      <c r="AE5692" s="22">
        <f t="shared" si="918"/>
        <v>1.8783072000000003</v>
      </c>
    </row>
    <row r="5693" spans="1:31" ht="15.75" x14ac:dyDescent="0.25">
      <c r="A5693" s="11" t="s">
        <v>173</v>
      </c>
      <c r="B5693" s="11" t="s">
        <v>5869</v>
      </c>
      <c r="C5693" s="11">
        <v>873</v>
      </c>
      <c r="D5693" s="11">
        <v>55</v>
      </c>
      <c r="E5693" s="11">
        <v>30.9</v>
      </c>
      <c r="F5693" s="11">
        <v>3.6</v>
      </c>
      <c r="H5693" s="6">
        <v>45918</v>
      </c>
      <c r="I5693" s="5">
        <v>0.52083333333333337</v>
      </c>
      <c r="J5693" s="8">
        <v>27.79</v>
      </c>
      <c r="K5693" s="30">
        <v>32.67</v>
      </c>
      <c r="L5693" s="31">
        <f t="shared" si="911"/>
        <v>68.706369029507059</v>
      </c>
      <c r="M5693" s="34">
        <f t="shared" si="919"/>
        <v>687.7</v>
      </c>
      <c r="N5693" s="36">
        <f t="shared" si="912"/>
        <v>0.56421156687667573</v>
      </c>
      <c r="O5693" s="13"/>
      <c r="Q5693" s="16">
        <v>45918</v>
      </c>
      <c r="R5693" s="17">
        <v>0.52083333333333337</v>
      </c>
      <c r="U5693" s="18">
        <v>687.7</v>
      </c>
      <c r="V5693" s="13"/>
      <c r="Z5693" s="21">
        <f t="shared" si="913"/>
        <v>4.9377832996184923</v>
      </c>
      <c r="AA5693" s="21">
        <f t="shared" si="914"/>
        <v>3.3925716157132517</v>
      </c>
      <c r="AB5693" s="21">
        <f t="shared" si="915"/>
        <v>0.19075237994610272</v>
      </c>
      <c r="AC5693" s="21">
        <f t="shared" si="916"/>
        <v>0.24</v>
      </c>
      <c r="AD5693" s="22">
        <f t="shared" si="917"/>
        <v>2.4757199999999999</v>
      </c>
      <c r="AE5693" s="22">
        <f t="shared" si="918"/>
        <v>1.9063044</v>
      </c>
    </row>
    <row r="5694" spans="1:31" ht="15.75" x14ac:dyDescent="0.25">
      <c r="A5694" s="11" t="s">
        <v>173</v>
      </c>
      <c r="B5694" s="11" t="s">
        <v>5870</v>
      </c>
      <c r="C5694" s="11">
        <v>767</v>
      </c>
      <c r="D5694" s="11">
        <v>55</v>
      </c>
      <c r="E5694" s="11">
        <v>31.1</v>
      </c>
      <c r="F5694" s="11">
        <v>3</v>
      </c>
      <c r="H5694" s="6">
        <v>45918</v>
      </c>
      <c r="I5694" s="5">
        <v>0.52777777777777779</v>
      </c>
      <c r="J5694" s="8">
        <v>27.65</v>
      </c>
      <c r="K5694" s="30">
        <v>32.44</v>
      </c>
      <c r="L5694" s="31">
        <f t="shared" si="911"/>
        <v>69.108429557242886</v>
      </c>
      <c r="M5694" s="34">
        <f t="shared" si="919"/>
        <v>595.70000000000005</v>
      </c>
      <c r="N5694" s="36">
        <f t="shared" si="912"/>
        <v>0.48800854719115216</v>
      </c>
      <c r="O5694" s="13"/>
      <c r="Q5694" s="16">
        <v>45918</v>
      </c>
      <c r="R5694" s="17">
        <v>0.52777777777777779</v>
      </c>
      <c r="U5694" s="18">
        <v>595.70000000000005</v>
      </c>
      <c r="V5694" s="13"/>
      <c r="Z5694" s="21">
        <f t="shared" si="913"/>
        <v>4.8742821729943007</v>
      </c>
      <c r="AA5694" s="21">
        <f t="shared" si="914"/>
        <v>3.3685398619450142</v>
      </c>
      <c r="AB5694" s="21">
        <f t="shared" si="915"/>
        <v>0.18972429107483538</v>
      </c>
      <c r="AC5694" s="21">
        <f t="shared" si="916"/>
        <v>0.24</v>
      </c>
      <c r="AD5694" s="22">
        <f t="shared" si="917"/>
        <v>2.14452</v>
      </c>
      <c r="AE5694" s="22">
        <f t="shared" si="918"/>
        <v>1.6512804000000001</v>
      </c>
    </row>
    <row r="5695" spans="1:31" ht="15.75" x14ac:dyDescent="0.25">
      <c r="A5695" s="11" t="s">
        <v>173</v>
      </c>
      <c r="B5695" s="11" t="s">
        <v>5871</v>
      </c>
      <c r="C5695" s="11">
        <v>961</v>
      </c>
      <c r="D5695" s="11">
        <v>55</v>
      </c>
      <c r="E5695" s="11">
        <v>30.9</v>
      </c>
      <c r="F5695" s="11">
        <v>2.2999999999999998</v>
      </c>
      <c r="H5695" s="6">
        <v>45918</v>
      </c>
      <c r="I5695" s="5">
        <v>0.53472222222222221</v>
      </c>
      <c r="J5695" s="8">
        <v>27.48</v>
      </c>
      <c r="K5695" s="30">
        <v>32.090000000000003</v>
      </c>
      <c r="L5695" s="31">
        <f t="shared" si="911"/>
        <v>69.984952939605165</v>
      </c>
      <c r="M5695" s="34">
        <f t="shared" si="919"/>
        <v>732.3</v>
      </c>
      <c r="N5695" s="36">
        <f t="shared" si="912"/>
        <v>0.59915540661178213</v>
      </c>
      <c r="O5695" s="13"/>
      <c r="Q5695" s="16">
        <v>45918</v>
      </c>
      <c r="R5695" s="17">
        <v>0.53472222222222221</v>
      </c>
      <c r="U5695" s="18">
        <v>732.3</v>
      </c>
      <c r="V5695" s="13"/>
      <c r="Z5695" s="21">
        <f t="shared" si="913"/>
        <v>4.7790107429127593</v>
      </c>
      <c r="AA5695" s="21">
        <f t="shared" si="914"/>
        <v>3.3445884194061697</v>
      </c>
      <c r="AB5695" s="21">
        <f t="shared" si="915"/>
        <v>0.18886509228290307</v>
      </c>
      <c r="AC5695" s="21">
        <f t="shared" si="916"/>
        <v>0.24</v>
      </c>
      <c r="AD5695" s="22">
        <f t="shared" si="917"/>
        <v>2.6362800000000002</v>
      </c>
      <c r="AE5695" s="22">
        <f t="shared" si="918"/>
        <v>2.0299356000000004</v>
      </c>
    </row>
    <row r="5696" spans="1:31" ht="15.75" x14ac:dyDescent="0.25">
      <c r="A5696" s="11" t="s">
        <v>173</v>
      </c>
      <c r="B5696" s="11" t="s">
        <v>5872</v>
      </c>
      <c r="C5696" s="11">
        <v>354</v>
      </c>
      <c r="D5696" s="11">
        <v>55</v>
      </c>
      <c r="E5696" s="11">
        <v>31.2</v>
      </c>
      <c r="F5696" s="11">
        <v>3.7</v>
      </c>
      <c r="H5696" s="6">
        <v>45918</v>
      </c>
      <c r="I5696" s="5">
        <v>0.54166666666666663</v>
      </c>
      <c r="J5696" s="8">
        <v>27.58</v>
      </c>
      <c r="K5696" s="30">
        <v>32.229999999999997</v>
      </c>
      <c r="L5696" s="31">
        <f t="shared" si="911"/>
        <v>69.821438751546296</v>
      </c>
      <c r="M5696" s="34">
        <f t="shared" si="919"/>
        <v>677.3</v>
      </c>
      <c r="N5696" s="36">
        <f t="shared" si="912"/>
        <v>0.55485006082758848</v>
      </c>
      <c r="O5696" s="13"/>
      <c r="Q5696" s="16">
        <v>45918</v>
      </c>
      <c r="R5696" s="17">
        <v>0.54166666666666663</v>
      </c>
      <c r="U5696" s="18">
        <v>677.3</v>
      </c>
      <c r="V5696" s="13"/>
      <c r="Z5696" s="21">
        <f t="shared" si="913"/>
        <v>4.8169234272063379</v>
      </c>
      <c r="AA5696" s="21">
        <f t="shared" si="914"/>
        <v>3.363245240435758</v>
      </c>
      <c r="AB5696" s="21">
        <f t="shared" si="915"/>
        <v>0.18972137683531404</v>
      </c>
      <c r="AC5696" s="21">
        <f t="shared" si="916"/>
        <v>0.24</v>
      </c>
      <c r="AD5696" s="22">
        <f t="shared" si="917"/>
        <v>2.4382799999999998</v>
      </c>
      <c r="AE5696" s="22">
        <f t="shared" si="918"/>
        <v>1.8774755999999999</v>
      </c>
    </row>
    <row r="5697" spans="1:31" ht="15.75" x14ac:dyDescent="0.25">
      <c r="A5697" s="11" t="s">
        <v>173</v>
      </c>
      <c r="B5697" s="11" t="s">
        <v>5873</v>
      </c>
      <c r="C5697" s="11">
        <v>710</v>
      </c>
      <c r="D5697" s="11">
        <v>57</v>
      </c>
      <c r="E5697" s="11">
        <v>30.7</v>
      </c>
      <c r="F5697" s="11">
        <v>3.6</v>
      </c>
      <c r="H5697" s="6">
        <v>45918</v>
      </c>
      <c r="I5697" s="5">
        <v>0.54861111111111116</v>
      </c>
      <c r="J5697" s="8">
        <v>27.19</v>
      </c>
      <c r="K5697" s="30">
        <v>31.49</v>
      </c>
      <c r="L5697" s="31">
        <f t="shared" si="911"/>
        <v>71.537823736741387</v>
      </c>
      <c r="M5697" s="34">
        <f t="shared" si="919"/>
        <v>507.1</v>
      </c>
      <c r="N5697" s="36">
        <f t="shared" si="912"/>
        <v>0.41403806268803983</v>
      </c>
      <c r="O5697" s="13"/>
      <c r="Q5697" s="16">
        <v>45918</v>
      </c>
      <c r="R5697" s="17">
        <v>0.54861111111111116</v>
      </c>
      <c r="U5697" s="18">
        <v>507.1</v>
      </c>
      <c r="V5697" s="13"/>
      <c r="Z5697" s="21">
        <f t="shared" si="913"/>
        <v>4.6194479396267312</v>
      </c>
      <c r="AA5697" s="21">
        <f t="shared" si="914"/>
        <v>3.3046525246607028</v>
      </c>
      <c r="AB5697" s="21">
        <f t="shared" si="915"/>
        <v>0.18744399887746691</v>
      </c>
      <c r="AC5697" s="21">
        <f t="shared" si="916"/>
        <v>0.24</v>
      </c>
      <c r="AD5697" s="22">
        <f t="shared" si="917"/>
        <v>1.8255600000000001</v>
      </c>
      <c r="AE5697" s="22">
        <f t="shared" si="918"/>
        <v>1.4056812000000001</v>
      </c>
    </row>
    <row r="5698" spans="1:31" ht="15.75" x14ac:dyDescent="0.25">
      <c r="A5698" s="11" t="s">
        <v>173</v>
      </c>
      <c r="B5698" s="11" t="s">
        <v>5874</v>
      </c>
      <c r="C5698" s="11">
        <v>767</v>
      </c>
      <c r="D5698" s="11">
        <v>56</v>
      </c>
      <c r="E5698" s="11">
        <v>30.9</v>
      </c>
      <c r="F5698" s="11">
        <v>3.4</v>
      </c>
      <c r="H5698" s="6">
        <v>45918</v>
      </c>
      <c r="I5698" s="5">
        <v>0.55555555555555558</v>
      </c>
      <c r="J5698" s="8">
        <v>27.11</v>
      </c>
      <c r="K5698" s="30">
        <v>31.56</v>
      </c>
      <c r="L5698" s="31">
        <f t="shared" si="911"/>
        <v>70.665431970025793</v>
      </c>
      <c r="M5698" s="34">
        <f t="shared" si="919"/>
        <v>544.29999999999995</v>
      </c>
      <c r="N5698" s="36">
        <f t="shared" si="912"/>
        <v>0.44331815603802455</v>
      </c>
      <c r="O5698" s="13"/>
      <c r="Q5698" s="16">
        <v>45918</v>
      </c>
      <c r="R5698" s="17">
        <v>0.55555555555555558</v>
      </c>
      <c r="U5698" s="18">
        <v>544.29999999999995</v>
      </c>
      <c r="V5698" s="13"/>
      <c r="Z5698" s="21">
        <f t="shared" si="913"/>
        <v>4.6378218320030058</v>
      </c>
      <c r="AA5698" s="21">
        <f t="shared" si="914"/>
        <v>3.2773368315850879</v>
      </c>
      <c r="AB5698" s="21">
        <f t="shared" si="915"/>
        <v>0.18579783290685187</v>
      </c>
      <c r="AC5698" s="21">
        <f t="shared" si="916"/>
        <v>0.24</v>
      </c>
      <c r="AD5698" s="22">
        <f t="shared" si="917"/>
        <v>1.9594799999999997</v>
      </c>
      <c r="AE5698" s="22">
        <f t="shared" si="918"/>
        <v>1.5087995999999997</v>
      </c>
    </row>
    <row r="5699" spans="1:31" ht="15.75" x14ac:dyDescent="0.25">
      <c r="A5699" s="11" t="s">
        <v>173</v>
      </c>
      <c r="B5699" s="11" t="s">
        <v>5875</v>
      </c>
      <c r="C5699" s="11">
        <v>961</v>
      </c>
      <c r="D5699" s="11">
        <v>56</v>
      </c>
      <c r="E5699" s="11">
        <v>31</v>
      </c>
      <c r="F5699" s="11">
        <v>3.9</v>
      </c>
      <c r="H5699" s="6">
        <v>45918</v>
      </c>
      <c r="I5699" s="5">
        <v>0.5625</v>
      </c>
      <c r="J5699" s="8">
        <v>27.02</v>
      </c>
      <c r="K5699" s="30">
        <v>31.28</v>
      </c>
      <c r="L5699" s="31">
        <f t="shared" ref="L5699:L5762" si="920">100*(22.1*10^6*10^((4.4-6.24*((J5699+273.2)/1000)+9.95*((J5699+273.2)/1000)^2-5.15*((J5699+273.5)/1000)^3)*(1-647.3/(J5699+273.2)))-101325*((K5699-J5699)/1514)*(1+J5699/873))/(22.1*10^6*10^((4.4-6.24*((K5699+273.2)/1000)+9.95*((K5699+273.2)/1000)^2-5.15*((K5699+273.5)/1000)^3)*(1-647.3/(K5699+273.2))))</f>
        <v>71.675076445894675</v>
      </c>
      <c r="M5699" s="34">
        <f t="shared" si="919"/>
        <v>503.7</v>
      </c>
      <c r="N5699" s="36">
        <f t="shared" ref="N5699:N5762" si="921">(0.408*AB5699*(AE5699-$Y$7)+$Y$6*($Y$6/(K5699+273))*$Y$8*(Z5699-AA5699))/(AB5699+$Y$6*(1+AC5699*$Y$8))</f>
        <v>0.41029470164074772</v>
      </c>
      <c r="O5699" s="13"/>
      <c r="Q5699" s="16">
        <v>45918</v>
      </c>
      <c r="R5699" s="17">
        <v>0.5625</v>
      </c>
      <c r="U5699" s="18">
        <v>503.7</v>
      </c>
      <c r="V5699" s="13"/>
      <c r="Z5699" s="21">
        <f t="shared" ref="Z5699:Z5762" si="922">0.6108*EXP(17.27*K5699/(K5699+237.3))</f>
        <v>4.5647051945706805</v>
      </c>
      <c r="AA5699" s="21">
        <f t="shared" ref="AA5699:AA5762" si="923">(L5699/100)*Z5699</f>
        <v>3.2717559377382601</v>
      </c>
      <c r="AB5699" s="21">
        <f t="shared" ref="AB5699:AB5762" si="924">(4098*AA5699)/((K5699+237.3)^2)</f>
        <v>0.18586838027218264</v>
      </c>
      <c r="AC5699" s="21">
        <f t="shared" ref="AC5699:AC5762" si="925">IF(M5699&gt;10,0.24,0.96)</f>
        <v>0.24</v>
      </c>
      <c r="AD5699" s="22">
        <f t="shared" ref="AD5699:AD5762" si="926">M5699*3600/1000000</f>
        <v>1.81332</v>
      </c>
      <c r="AE5699" s="22">
        <f t="shared" ref="AE5699:AE5762" si="927">IF(M5699&gt;10,(1-$Y$4)*AD5699,0)</f>
        <v>1.3962564000000002</v>
      </c>
    </row>
    <row r="5700" spans="1:31" ht="15.75" x14ac:dyDescent="0.25">
      <c r="A5700" s="11" t="s">
        <v>173</v>
      </c>
      <c r="B5700" s="11" t="s">
        <v>5876</v>
      </c>
      <c r="C5700" s="11">
        <v>659</v>
      </c>
      <c r="D5700" s="11">
        <v>56</v>
      </c>
      <c r="E5700" s="11">
        <v>31.2</v>
      </c>
      <c r="F5700" s="11">
        <v>3.7</v>
      </c>
      <c r="H5700" s="6">
        <v>45918</v>
      </c>
      <c r="I5700" s="5">
        <v>0.56944444444444442</v>
      </c>
      <c r="J5700" s="8">
        <v>26.92</v>
      </c>
      <c r="K5700" s="30">
        <v>31.12</v>
      </c>
      <c r="L5700" s="31">
        <f t="shared" si="920"/>
        <v>71.96167802408722</v>
      </c>
      <c r="M5700" s="34">
        <f t="shared" si="919"/>
        <v>389.4</v>
      </c>
      <c r="N5700" s="36">
        <f t="shared" si="921"/>
        <v>0.31684747195224744</v>
      </c>
      <c r="O5700" s="13"/>
      <c r="Q5700" s="16">
        <v>45918</v>
      </c>
      <c r="R5700" s="17">
        <v>0.56944444444444442</v>
      </c>
      <c r="U5700" s="18">
        <v>389.4</v>
      </c>
      <c r="V5700" s="13"/>
      <c r="Z5700" s="21">
        <f t="shared" si="922"/>
        <v>4.5233756415287267</v>
      </c>
      <c r="AA5700" s="21">
        <f t="shared" si="923"/>
        <v>3.2550970149768919</v>
      </c>
      <c r="AB5700" s="21">
        <f t="shared" si="924"/>
        <v>0.18514250983546457</v>
      </c>
      <c r="AC5700" s="21">
        <f t="shared" si="925"/>
        <v>0.24</v>
      </c>
      <c r="AD5700" s="22">
        <f t="shared" si="926"/>
        <v>1.40184</v>
      </c>
      <c r="AE5700" s="22">
        <f t="shared" si="927"/>
        <v>1.0794168</v>
      </c>
    </row>
    <row r="5701" spans="1:31" ht="15.75" x14ac:dyDescent="0.25">
      <c r="A5701" s="11" t="s">
        <v>173</v>
      </c>
      <c r="B5701" s="11" t="s">
        <v>5877</v>
      </c>
      <c r="C5701" s="11">
        <v>339</v>
      </c>
      <c r="D5701" s="11">
        <v>57</v>
      </c>
      <c r="E5701" s="11">
        <v>30.9</v>
      </c>
      <c r="F5701" s="11">
        <v>3.6</v>
      </c>
      <c r="H5701" s="6">
        <v>45918</v>
      </c>
      <c r="I5701" s="5">
        <v>0.57638888888888884</v>
      </c>
      <c r="J5701" s="8">
        <v>26.68</v>
      </c>
      <c r="K5701" s="30">
        <v>30.73</v>
      </c>
      <c r="L5701" s="31">
        <f t="shared" si="920"/>
        <v>72.693690800472055</v>
      </c>
      <c r="M5701" s="34">
        <f t="shared" si="919"/>
        <v>453.5</v>
      </c>
      <c r="N5701" s="36">
        <f t="shared" si="921"/>
        <v>0.36804687022995053</v>
      </c>
      <c r="O5701" s="13"/>
      <c r="Q5701" s="16">
        <v>45918</v>
      </c>
      <c r="R5701" s="17">
        <v>0.57638888888888884</v>
      </c>
      <c r="U5701" s="18">
        <v>453.5</v>
      </c>
      <c r="V5701" s="13"/>
      <c r="Z5701" s="21">
        <f t="shared" si="922"/>
        <v>4.4239945065888051</v>
      </c>
      <c r="AA5701" s="21">
        <f t="shared" si="923"/>
        <v>3.2159648876495353</v>
      </c>
      <c r="AB5701" s="21">
        <f t="shared" si="924"/>
        <v>0.18344946086478853</v>
      </c>
      <c r="AC5701" s="21">
        <f t="shared" si="925"/>
        <v>0.24</v>
      </c>
      <c r="AD5701" s="22">
        <f t="shared" si="926"/>
        <v>1.6326000000000001</v>
      </c>
      <c r="AE5701" s="22">
        <f t="shared" si="927"/>
        <v>1.2571020000000002</v>
      </c>
    </row>
    <row r="5702" spans="1:31" ht="15.75" x14ac:dyDescent="0.25">
      <c r="A5702" s="11" t="s">
        <v>173</v>
      </c>
      <c r="B5702" s="11" t="s">
        <v>5878</v>
      </c>
      <c r="C5702" s="11">
        <v>648</v>
      </c>
      <c r="D5702" s="11">
        <v>59</v>
      </c>
      <c r="E5702" s="11">
        <v>30.5</v>
      </c>
      <c r="F5702" s="11">
        <v>4</v>
      </c>
      <c r="H5702" s="6">
        <v>45918</v>
      </c>
      <c r="I5702" s="5">
        <v>0.58333333333333337</v>
      </c>
      <c r="J5702" s="8">
        <v>26.49</v>
      </c>
      <c r="K5702" s="30">
        <v>30.8</v>
      </c>
      <c r="L5702" s="31">
        <f t="shared" si="920"/>
        <v>71.120768120078509</v>
      </c>
      <c r="M5702" s="34">
        <f t="shared" si="919"/>
        <v>282.60000000000002</v>
      </c>
      <c r="N5702" s="36">
        <f t="shared" si="921"/>
        <v>0.22816217256052654</v>
      </c>
      <c r="O5702" s="13"/>
      <c r="Q5702" s="16">
        <v>45918</v>
      </c>
      <c r="R5702" s="17">
        <v>0.58333333333333337</v>
      </c>
      <c r="U5702" s="18">
        <v>282.60000000000002</v>
      </c>
      <c r="V5702" s="13"/>
      <c r="Z5702" s="21">
        <f t="shared" si="922"/>
        <v>4.4416910990407947</v>
      </c>
      <c r="AA5702" s="21">
        <f t="shared" si="923"/>
        <v>3.1589648271589699</v>
      </c>
      <c r="AB5702" s="21">
        <f t="shared" si="924"/>
        <v>0.18010389969418095</v>
      </c>
      <c r="AC5702" s="21">
        <f t="shared" si="925"/>
        <v>0.24</v>
      </c>
      <c r="AD5702" s="22">
        <f t="shared" si="926"/>
        <v>1.01736</v>
      </c>
      <c r="AE5702" s="22">
        <f t="shared" si="927"/>
        <v>0.78336720000000004</v>
      </c>
    </row>
    <row r="5703" spans="1:31" ht="15.75" x14ac:dyDescent="0.25">
      <c r="A5703" s="11" t="s">
        <v>173</v>
      </c>
      <c r="B5703" s="11" t="s">
        <v>5879</v>
      </c>
      <c r="C5703" s="11">
        <v>407</v>
      </c>
      <c r="D5703" s="11">
        <v>59</v>
      </c>
      <c r="E5703" s="11">
        <v>30.5</v>
      </c>
      <c r="F5703" s="11">
        <v>4.3</v>
      </c>
      <c r="H5703" s="6">
        <v>45918</v>
      </c>
      <c r="I5703" s="5">
        <v>0.59027777777777779</v>
      </c>
      <c r="J5703" s="8">
        <v>26.5</v>
      </c>
      <c r="K5703" s="30">
        <v>31.01</v>
      </c>
      <c r="L5703" s="31">
        <f t="shared" si="920"/>
        <v>70.009546066828719</v>
      </c>
      <c r="M5703" s="34">
        <f t="shared" si="919"/>
        <v>222.6</v>
      </c>
      <c r="N5703" s="36">
        <f t="shared" si="921"/>
        <v>0.17945071060465237</v>
      </c>
      <c r="O5703" s="13"/>
      <c r="Q5703" s="16">
        <v>45918</v>
      </c>
      <c r="R5703" s="17">
        <v>0.59027777777777779</v>
      </c>
      <c r="U5703" s="18">
        <v>222.6</v>
      </c>
      <c r="V5703" s="13"/>
      <c r="Z5703" s="21">
        <f t="shared" si="922"/>
        <v>4.4951505611448068</v>
      </c>
      <c r="AA5703" s="21">
        <f t="shared" si="923"/>
        <v>3.1470345028779834</v>
      </c>
      <c r="AB5703" s="21">
        <f t="shared" si="924"/>
        <v>0.17914295755358448</v>
      </c>
      <c r="AC5703" s="21">
        <f t="shared" si="925"/>
        <v>0.24</v>
      </c>
      <c r="AD5703" s="22">
        <f t="shared" si="926"/>
        <v>0.80135999999999996</v>
      </c>
      <c r="AE5703" s="22">
        <f t="shared" si="927"/>
        <v>0.61704720000000002</v>
      </c>
    </row>
    <row r="5704" spans="1:31" ht="15.75" x14ac:dyDescent="0.25">
      <c r="A5704" s="11" t="s">
        <v>173</v>
      </c>
      <c r="B5704" s="11" t="s">
        <v>5880</v>
      </c>
      <c r="C5704" s="11">
        <v>589</v>
      </c>
      <c r="D5704" s="11">
        <v>60</v>
      </c>
      <c r="E5704" s="11">
        <v>30.5</v>
      </c>
      <c r="F5704" s="11">
        <v>4.2</v>
      </c>
      <c r="H5704" s="6">
        <v>45918</v>
      </c>
      <c r="I5704" s="5">
        <v>0.59722222222222221</v>
      </c>
      <c r="J5704" s="8">
        <v>26.27</v>
      </c>
      <c r="K5704" s="30">
        <v>30.84</v>
      </c>
      <c r="L5704" s="31">
        <f t="shared" si="920"/>
        <v>69.551446511173893</v>
      </c>
      <c r="M5704" s="34">
        <f t="shared" si="919"/>
        <v>296.7</v>
      </c>
      <c r="N5704" s="36">
        <f t="shared" si="921"/>
        <v>0.23814681532140364</v>
      </c>
      <c r="O5704" s="13"/>
      <c r="Q5704" s="16">
        <v>45918</v>
      </c>
      <c r="R5704" s="17">
        <v>0.59722222222222221</v>
      </c>
      <c r="U5704" s="18">
        <v>296.7</v>
      </c>
      <c r="V5704" s="13"/>
      <c r="Z5704" s="21">
        <f t="shared" si="922"/>
        <v>4.4518310359903994</v>
      </c>
      <c r="AA5704" s="21">
        <f t="shared" si="923"/>
        <v>3.0963128817647014</v>
      </c>
      <c r="AB5704" s="21">
        <f t="shared" si="924"/>
        <v>0.17647922323412069</v>
      </c>
      <c r="AC5704" s="21">
        <f t="shared" si="925"/>
        <v>0.24</v>
      </c>
      <c r="AD5704" s="22">
        <f t="shared" si="926"/>
        <v>1.06812</v>
      </c>
      <c r="AE5704" s="22">
        <f t="shared" si="927"/>
        <v>0.82245239999999997</v>
      </c>
    </row>
    <row r="5705" spans="1:31" ht="15.75" x14ac:dyDescent="0.25">
      <c r="A5705" s="11" t="s">
        <v>173</v>
      </c>
      <c r="B5705" s="11" t="s">
        <v>5881</v>
      </c>
      <c r="C5705" s="11">
        <v>386</v>
      </c>
      <c r="D5705" s="11">
        <v>59</v>
      </c>
      <c r="E5705" s="11">
        <v>30.8</v>
      </c>
      <c r="F5705" s="11">
        <v>4.0999999999999996</v>
      </c>
      <c r="H5705" s="6">
        <v>45918</v>
      </c>
      <c r="I5705" s="5">
        <v>0.60416666666666663</v>
      </c>
      <c r="J5705" s="8">
        <v>26.13</v>
      </c>
      <c r="K5705" s="30">
        <v>30.36</v>
      </c>
      <c r="L5705" s="31">
        <f t="shared" si="920"/>
        <v>71.384279845862096</v>
      </c>
      <c r="M5705" s="34">
        <f t="shared" si="919"/>
        <v>283</v>
      </c>
      <c r="N5705" s="36">
        <f t="shared" si="921"/>
        <v>0.22729361546238772</v>
      </c>
      <c r="O5705" s="13"/>
      <c r="Q5705" s="16">
        <v>45918</v>
      </c>
      <c r="R5705" s="17">
        <v>0.60416666666666663</v>
      </c>
      <c r="U5705" s="18">
        <v>283</v>
      </c>
      <c r="V5705" s="13"/>
      <c r="Z5705" s="21">
        <f t="shared" si="922"/>
        <v>4.3314697531815991</v>
      </c>
      <c r="AA5705" s="21">
        <f t="shared" si="923"/>
        <v>3.0919884900500252</v>
      </c>
      <c r="AB5705" s="21">
        <f t="shared" si="924"/>
        <v>0.17686539787108815</v>
      </c>
      <c r="AC5705" s="21">
        <f t="shared" si="925"/>
        <v>0.24</v>
      </c>
      <c r="AD5705" s="22">
        <f t="shared" si="926"/>
        <v>1.0187999999999999</v>
      </c>
      <c r="AE5705" s="22">
        <f t="shared" si="927"/>
        <v>0.78447599999999995</v>
      </c>
    </row>
    <row r="5706" spans="1:31" ht="15.75" x14ac:dyDescent="0.25">
      <c r="A5706" s="11" t="s">
        <v>173</v>
      </c>
      <c r="B5706" s="11" t="s">
        <v>5882</v>
      </c>
      <c r="C5706" s="11">
        <v>556</v>
      </c>
      <c r="D5706" s="11">
        <v>60</v>
      </c>
      <c r="E5706" s="11">
        <v>30.5</v>
      </c>
      <c r="F5706" s="11">
        <v>4.0999999999999996</v>
      </c>
      <c r="H5706" s="6">
        <v>45918</v>
      </c>
      <c r="I5706" s="5">
        <v>0.61111111111111116</v>
      </c>
      <c r="J5706" s="8">
        <v>26.07</v>
      </c>
      <c r="K5706" s="30">
        <v>30.28</v>
      </c>
      <c r="L5706" s="31">
        <f t="shared" si="920"/>
        <v>71.466710680134995</v>
      </c>
      <c r="M5706" s="34">
        <f t="shared" ref="M5706:M5769" si="928">U5706</f>
        <v>161.5</v>
      </c>
      <c r="N5706" s="36">
        <f t="shared" si="921"/>
        <v>0.12961311632635542</v>
      </c>
      <c r="O5706" s="13"/>
      <c r="Q5706" s="16">
        <v>45918</v>
      </c>
      <c r="R5706" s="17">
        <v>0.61111111111111116</v>
      </c>
      <c r="U5706" s="18">
        <v>161.5</v>
      </c>
      <c r="V5706" s="13"/>
      <c r="Z5706" s="21">
        <f t="shared" si="922"/>
        <v>4.3116870980477993</v>
      </c>
      <c r="AA5706" s="21">
        <f t="shared" si="923"/>
        <v>3.0814209437945292</v>
      </c>
      <c r="AB5706" s="21">
        <f t="shared" si="924"/>
        <v>0.1763663330578471</v>
      </c>
      <c r="AC5706" s="21">
        <f t="shared" si="925"/>
        <v>0.24</v>
      </c>
      <c r="AD5706" s="22">
        <f t="shared" si="926"/>
        <v>0.58140000000000003</v>
      </c>
      <c r="AE5706" s="22">
        <f t="shared" si="927"/>
        <v>0.44767800000000002</v>
      </c>
    </row>
    <row r="5707" spans="1:31" ht="15.75" x14ac:dyDescent="0.25">
      <c r="A5707" s="11" t="s">
        <v>173</v>
      </c>
      <c r="B5707" s="11" t="s">
        <v>5883</v>
      </c>
      <c r="C5707" s="11">
        <v>375</v>
      </c>
      <c r="D5707" s="11">
        <v>60</v>
      </c>
      <c r="E5707" s="11">
        <v>30.5</v>
      </c>
      <c r="F5707" s="11">
        <v>4.3</v>
      </c>
      <c r="H5707" s="6">
        <v>45918</v>
      </c>
      <c r="I5707" s="5">
        <v>0.61805555555555558</v>
      </c>
      <c r="J5707" s="8">
        <v>25.82</v>
      </c>
      <c r="K5707" s="30">
        <v>29.76</v>
      </c>
      <c r="L5707" s="31">
        <f t="shared" si="920"/>
        <v>72.89860338649089</v>
      </c>
      <c r="M5707" s="34">
        <f t="shared" si="928"/>
        <v>141.19999999999999</v>
      </c>
      <c r="N5707" s="36">
        <f t="shared" si="921"/>
        <v>0.11312155127530427</v>
      </c>
      <c r="O5707" s="13"/>
      <c r="Q5707" s="16">
        <v>45918</v>
      </c>
      <c r="R5707" s="17">
        <v>0.61805555555555558</v>
      </c>
      <c r="U5707" s="18">
        <v>141.19999999999999</v>
      </c>
      <c r="V5707" s="13"/>
      <c r="Z5707" s="21">
        <f t="shared" si="922"/>
        <v>4.1850040288880246</v>
      </c>
      <c r="AA5707" s="21">
        <f t="shared" si="923"/>
        <v>3.0508094887277455</v>
      </c>
      <c r="AB5707" s="21">
        <f t="shared" si="924"/>
        <v>0.17529492915056422</v>
      </c>
      <c r="AC5707" s="21">
        <f t="shared" si="925"/>
        <v>0.24</v>
      </c>
      <c r="AD5707" s="22">
        <f t="shared" si="926"/>
        <v>0.50831999999999999</v>
      </c>
      <c r="AE5707" s="22">
        <f t="shared" si="927"/>
        <v>0.39140639999999999</v>
      </c>
    </row>
    <row r="5708" spans="1:31" ht="15.75" x14ac:dyDescent="0.25">
      <c r="A5708" s="11" t="s">
        <v>173</v>
      </c>
      <c r="B5708" s="11" t="s">
        <v>5884</v>
      </c>
      <c r="C5708" s="11">
        <v>376</v>
      </c>
      <c r="D5708" s="11">
        <v>60</v>
      </c>
      <c r="E5708" s="11">
        <v>30.5</v>
      </c>
      <c r="F5708" s="11">
        <v>3.7</v>
      </c>
      <c r="H5708" s="6">
        <v>45918</v>
      </c>
      <c r="I5708" s="5">
        <v>0.625</v>
      </c>
      <c r="J5708" s="8">
        <v>25.56</v>
      </c>
      <c r="K5708" s="30">
        <v>29.37</v>
      </c>
      <c r="L5708" s="31">
        <f t="shared" si="920"/>
        <v>73.534278501545458</v>
      </c>
      <c r="M5708" s="34">
        <f t="shared" si="928"/>
        <v>113.9</v>
      </c>
      <c r="N5708" s="36">
        <f t="shared" si="921"/>
        <v>9.0964417613115342E-2</v>
      </c>
      <c r="O5708" s="13"/>
      <c r="Q5708" s="16">
        <v>45918</v>
      </c>
      <c r="R5708" s="17">
        <v>0.625</v>
      </c>
      <c r="U5708" s="18">
        <v>113.9</v>
      </c>
      <c r="V5708" s="13"/>
      <c r="Z5708" s="21">
        <f t="shared" si="922"/>
        <v>4.0921280637519155</v>
      </c>
      <c r="AA5708" s="21">
        <f t="shared" si="923"/>
        <v>3.0091168470392331</v>
      </c>
      <c r="AB5708" s="21">
        <f t="shared" si="924"/>
        <v>0.17340542663802225</v>
      </c>
      <c r="AC5708" s="21">
        <f t="shared" si="925"/>
        <v>0.24</v>
      </c>
      <c r="AD5708" s="22">
        <f t="shared" si="926"/>
        <v>0.41004000000000002</v>
      </c>
      <c r="AE5708" s="22">
        <f t="shared" si="927"/>
        <v>0.31573080000000003</v>
      </c>
    </row>
    <row r="5709" spans="1:31" ht="15.75" x14ac:dyDescent="0.25">
      <c r="A5709" s="11" t="s">
        <v>173</v>
      </c>
      <c r="B5709" s="11" t="s">
        <v>5885</v>
      </c>
      <c r="C5709" s="11">
        <v>237</v>
      </c>
      <c r="D5709" s="11">
        <v>61</v>
      </c>
      <c r="E5709" s="11">
        <v>30.2</v>
      </c>
      <c r="F5709" s="11">
        <v>3.6</v>
      </c>
      <c r="H5709" s="6">
        <v>45918</v>
      </c>
      <c r="I5709" s="5">
        <v>0.63194444444444442</v>
      </c>
      <c r="J5709" s="8">
        <v>25.52</v>
      </c>
      <c r="K5709" s="30">
        <v>29.22</v>
      </c>
      <c r="L5709" s="31">
        <f t="shared" si="920"/>
        <v>74.171175869104658</v>
      </c>
      <c r="M5709" s="34">
        <f t="shared" si="928"/>
        <v>91.7</v>
      </c>
      <c r="N5709" s="36">
        <f t="shared" si="921"/>
        <v>7.326163569098576E-2</v>
      </c>
      <c r="O5709" s="13"/>
      <c r="Q5709" s="16">
        <v>45918</v>
      </c>
      <c r="R5709" s="17">
        <v>0.63194444444444442</v>
      </c>
      <c r="U5709" s="18">
        <v>91.7</v>
      </c>
      <c r="V5709" s="13"/>
      <c r="Z5709" s="21">
        <f t="shared" si="922"/>
        <v>4.0568869371622442</v>
      </c>
      <c r="AA5709" s="21">
        <f t="shared" si="923"/>
        <v>3.0090407449733414</v>
      </c>
      <c r="AB5709" s="21">
        <f t="shared" si="924"/>
        <v>0.17359627957607596</v>
      </c>
      <c r="AC5709" s="21">
        <f t="shared" si="925"/>
        <v>0.24</v>
      </c>
      <c r="AD5709" s="22">
        <f t="shared" si="926"/>
        <v>0.33012000000000002</v>
      </c>
      <c r="AE5709" s="22">
        <f t="shared" si="927"/>
        <v>0.25419240000000004</v>
      </c>
    </row>
    <row r="5710" spans="1:31" ht="15.75" x14ac:dyDescent="0.25">
      <c r="A5710" s="11" t="s">
        <v>173</v>
      </c>
      <c r="B5710" s="11" t="s">
        <v>5886</v>
      </c>
      <c r="C5710" s="11">
        <v>331</v>
      </c>
      <c r="D5710" s="11">
        <v>62</v>
      </c>
      <c r="E5710" s="11">
        <v>30.2</v>
      </c>
      <c r="F5710" s="11">
        <v>3.7</v>
      </c>
      <c r="H5710" s="6">
        <v>45918</v>
      </c>
      <c r="I5710" s="5">
        <v>0.63888888888888884</v>
      </c>
      <c r="J5710" s="8">
        <v>25.51</v>
      </c>
      <c r="K5710" s="30">
        <v>29.18</v>
      </c>
      <c r="L5710" s="31">
        <f t="shared" si="920"/>
        <v>74.346466933734561</v>
      </c>
      <c r="M5710" s="34">
        <f t="shared" si="928"/>
        <v>101.3</v>
      </c>
      <c r="N5710" s="36">
        <f t="shared" si="921"/>
        <v>8.0937532453083286E-2</v>
      </c>
      <c r="O5710" s="13"/>
      <c r="Q5710" s="16">
        <v>45918</v>
      </c>
      <c r="R5710" s="17">
        <v>0.63888888888888884</v>
      </c>
      <c r="U5710" s="18">
        <v>101.3</v>
      </c>
      <c r="V5710" s="13"/>
      <c r="Z5710" s="21">
        <f t="shared" si="922"/>
        <v>4.0475340123114867</v>
      </c>
      <c r="AA5710" s="21">
        <f t="shared" si="923"/>
        <v>3.0091985360948188</v>
      </c>
      <c r="AB5710" s="21">
        <f t="shared" si="924"/>
        <v>0.17365750480243525</v>
      </c>
      <c r="AC5710" s="21">
        <f t="shared" si="925"/>
        <v>0.24</v>
      </c>
      <c r="AD5710" s="22">
        <f t="shared" si="926"/>
        <v>0.36468</v>
      </c>
      <c r="AE5710" s="22">
        <f t="shared" si="927"/>
        <v>0.28080359999999999</v>
      </c>
    </row>
    <row r="5711" spans="1:31" ht="15.75" x14ac:dyDescent="0.25">
      <c r="A5711" s="11" t="s">
        <v>173</v>
      </c>
      <c r="B5711" s="11" t="s">
        <v>5887</v>
      </c>
      <c r="C5711" s="11">
        <v>430</v>
      </c>
      <c r="D5711" s="11">
        <v>61</v>
      </c>
      <c r="E5711" s="11">
        <v>30.3</v>
      </c>
      <c r="F5711" s="11">
        <v>3.7</v>
      </c>
      <c r="H5711" s="6">
        <v>45918</v>
      </c>
      <c r="I5711" s="5">
        <v>0.64583333333333337</v>
      </c>
      <c r="J5711" s="8">
        <v>25.35</v>
      </c>
      <c r="K5711" s="30">
        <v>28.98</v>
      </c>
      <c r="L5711" s="31">
        <f t="shared" si="920"/>
        <v>74.509566924729143</v>
      </c>
      <c r="M5711" s="34">
        <f t="shared" si="928"/>
        <v>98.2</v>
      </c>
      <c r="N5711" s="36">
        <f t="shared" si="921"/>
        <v>7.8279696583890487E-2</v>
      </c>
      <c r="O5711" s="13"/>
      <c r="Q5711" s="16">
        <v>45918</v>
      </c>
      <c r="R5711" s="17">
        <v>0.64583333333333337</v>
      </c>
      <c r="U5711" s="18">
        <v>98.2</v>
      </c>
      <c r="V5711" s="13"/>
      <c r="Z5711" s="21">
        <f t="shared" si="922"/>
        <v>4.0010502178185083</v>
      </c>
      <c r="AA5711" s="21">
        <f t="shared" si="923"/>
        <v>2.9811651897375024</v>
      </c>
      <c r="AB5711" s="21">
        <f t="shared" si="924"/>
        <v>0.17229826290516867</v>
      </c>
      <c r="AC5711" s="21">
        <f t="shared" si="925"/>
        <v>0.24</v>
      </c>
      <c r="AD5711" s="22">
        <f t="shared" si="926"/>
        <v>0.35352</v>
      </c>
      <c r="AE5711" s="22">
        <f t="shared" si="927"/>
        <v>0.27221040000000002</v>
      </c>
    </row>
    <row r="5712" spans="1:31" ht="15.75" x14ac:dyDescent="0.25">
      <c r="A5712" s="11" t="s">
        <v>173</v>
      </c>
      <c r="B5712" s="11" t="s">
        <v>5888</v>
      </c>
      <c r="C5712" s="11">
        <v>234</v>
      </c>
      <c r="D5712" s="11">
        <v>61</v>
      </c>
      <c r="E5712" s="11">
        <v>30.2</v>
      </c>
      <c r="F5712" s="11">
        <v>3.4</v>
      </c>
      <c r="H5712" s="6">
        <v>45918</v>
      </c>
      <c r="I5712" s="5">
        <v>0.65277777777777779</v>
      </c>
      <c r="J5712" s="8">
        <v>25.24</v>
      </c>
      <c r="K5712" s="30">
        <v>28.95</v>
      </c>
      <c r="L5712" s="31">
        <f t="shared" si="920"/>
        <v>73.972353617907288</v>
      </c>
      <c r="M5712" s="34">
        <f t="shared" si="928"/>
        <v>75.290000000000006</v>
      </c>
      <c r="N5712" s="36">
        <f t="shared" si="921"/>
        <v>5.9866714681590986E-2</v>
      </c>
      <c r="O5712" s="13"/>
      <c r="Q5712" s="16">
        <v>45918</v>
      </c>
      <c r="R5712" s="17">
        <v>0.65277777777777779</v>
      </c>
      <c r="U5712" s="18">
        <v>75.290000000000006</v>
      </c>
      <c r="V5712" s="13"/>
      <c r="Z5712" s="21">
        <f t="shared" si="922"/>
        <v>3.9941178649704248</v>
      </c>
      <c r="AA5712" s="21">
        <f t="shared" si="923"/>
        <v>2.9545429909919312</v>
      </c>
      <c r="AB5712" s="21">
        <f t="shared" si="924"/>
        <v>0.170798099877325</v>
      </c>
      <c r="AC5712" s="21">
        <f t="shared" si="925"/>
        <v>0.24</v>
      </c>
      <c r="AD5712" s="22">
        <f t="shared" si="926"/>
        <v>0.27104400000000001</v>
      </c>
      <c r="AE5712" s="22">
        <f t="shared" si="927"/>
        <v>0.20870388000000001</v>
      </c>
    </row>
    <row r="5713" spans="1:31" ht="15.75" x14ac:dyDescent="0.25">
      <c r="A5713" s="11" t="s">
        <v>173</v>
      </c>
      <c r="B5713" s="11" t="s">
        <v>5889</v>
      </c>
      <c r="C5713" s="11">
        <v>498</v>
      </c>
      <c r="D5713" s="11">
        <v>60</v>
      </c>
      <c r="E5713" s="11">
        <v>30</v>
      </c>
      <c r="F5713" s="11">
        <v>3.7</v>
      </c>
      <c r="H5713" s="6">
        <v>45918</v>
      </c>
      <c r="I5713" s="5">
        <v>0.65972222222222221</v>
      </c>
      <c r="J5713" s="8">
        <v>25.41</v>
      </c>
      <c r="K5713" s="30">
        <v>29.32</v>
      </c>
      <c r="L5713" s="31">
        <f t="shared" si="920"/>
        <v>72.865404336996392</v>
      </c>
      <c r="M5713" s="34">
        <f t="shared" si="928"/>
        <v>55.15</v>
      </c>
      <c r="N5713" s="36">
        <f t="shared" si="921"/>
        <v>4.3904400620222689E-2</v>
      </c>
      <c r="O5713" s="13"/>
      <c r="Q5713" s="16">
        <v>45918</v>
      </c>
      <c r="R5713" s="17">
        <v>0.65972222222222221</v>
      </c>
      <c r="U5713" s="18">
        <v>55.15</v>
      </c>
      <c r="V5713" s="13"/>
      <c r="Z5713" s="21">
        <f t="shared" si="922"/>
        <v>4.0803515499675722</v>
      </c>
      <c r="AA5713" s="21">
        <f t="shared" si="923"/>
        <v>2.9731646552547706</v>
      </c>
      <c r="AB5713" s="21">
        <f t="shared" si="924"/>
        <v>0.17139788841048714</v>
      </c>
      <c r="AC5713" s="21">
        <f t="shared" si="925"/>
        <v>0.24</v>
      </c>
      <c r="AD5713" s="22">
        <f t="shared" si="926"/>
        <v>0.19853999999999999</v>
      </c>
      <c r="AE5713" s="22">
        <f t="shared" si="927"/>
        <v>0.15287580000000001</v>
      </c>
    </row>
    <row r="5714" spans="1:31" ht="15.75" x14ac:dyDescent="0.25">
      <c r="A5714" s="11" t="s">
        <v>173</v>
      </c>
      <c r="B5714" s="11" t="s">
        <v>5890</v>
      </c>
      <c r="C5714" s="11">
        <v>572</v>
      </c>
      <c r="D5714" s="11">
        <v>58</v>
      </c>
      <c r="E5714" s="11">
        <v>30.4</v>
      </c>
      <c r="F5714" s="11">
        <v>3.3</v>
      </c>
      <c r="H5714" s="6">
        <v>45918</v>
      </c>
      <c r="I5714" s="5">
        <v>0.66666666666666663</v>
      </c>
      <c r="J5714" s="8">
        <v>25.28</v>
      </c>
      <c r="K5714" s="30">
        <v>29.12</v>
      </c>
      <c r="L5714" s="31">
        <f t="shared" si="920"/>
        <v>73.213981402383212</v>
      </c>
      <c r="M5714" s="34">
        <f t="shared" si="928"/>
        <v>46.86</v>
      </c>
      <c r="N5714" s="36">
        <f t="shared" si="921"/>
        <v>3.724921497941569E-2</v>
      </c>
      <c r="O5714" s="13"/>
      <c r="Q5714" s="16">
        <v>45918</v>
      </c>
      <c r="R5714" s="17">
        <v>0.66666666666666663</v>
      </c>
      <c r="U5714" s="18">
        <v>46.86</v>
      </c>
      <c r="V5714" s="13"/>
      <c r="Z5714" s="21">
        <f t="shared" si="922"/>
        <v>4.0335397978168288</v>
      </c>
      <c r="AA5714" s="21">
        <f t="shared" si="923"/>
        <v>2.9531150774313382</v>
      </c>
      <c r="AB5714" s="21">
        <f t="shared" si="924"/>
        <v>0.17049775979507295</v>
      </c>
      <c r="AC5714" s="21">
        <f t="shared" si="925"/>
        <v>0.24</v>
      </c>
      <c r="AD5714" s="22">
        <f t="shared" si="926"/>
        <v>0.16869600000000001</v>
      </c>
      <c r="AE5714" s="22">
        <f t="shared" si="927"/>
        <v>0.12989592000000003</v>
      </c>
    </row>
    <row r="5715" spans="1:31" ht="15.75" x14ac:dyDescent="0.25">
      <c r="A5715" s="11" t="s">
        <v>173</v>
      </c>
      <c r="B5715" s="11" t="s">
        <v>5891</v>
      </c>
      <c r="C5715" s="11">
        <v>545</v>
      </c>
      <c r="D5715" s="11">
        <v>57</v>
      </c>
      <c r="E5715" s="11">
        <v>30.6</v>
      </c>
      <c r="F5715" s="11">
        <v>3.1</v>
      </c>
      <c r="H5715" s="6">
        <v>45918</v>
      </c>
      <c r="I5715" s="5">
        <v>0.67361111111111116</v>
      </c>
      <c r="J5715" s="8">
        <v>25.09</v>
      </c>
      <c r="K5715" s="30">
        <v>28.98</v>
      </c>
      <c r="L5715" s="31">
        <f t="shared" si="920"/>
        <v>72.818170817414611</v>
      </c>
      <c r="M5715" s="34">
        <f t="shared" si="928"/>
        <v>33.71</v>
      </c>
      <c r="N5715" s="36">
        <f t="shared" si="921"/>
        <v>2.670265862735326E-2</v>
      </c>
      <c r="O5715" s="13"/>
      <c r="Q5715" s="16">
        <v>45918</v>
      </c>
      <c r="R5715" s="17">
        <v>0.67361111111111116</v>
      </c>
      <c r="U5715" s="18">
        <v>33.71</v>
      </c>
      <c r="V5715" s="13"/>
      <c r="Z5715" s="21">
        <f t="shared" si="922"/>
        <v>4.0010502178185083</v>
      </c>
      <c r="AA5715" s="21">
        <f t="shared" si="923"/>
        <v>2.9134915821016207</v>
      </c>
      <c r="AB5715" s="21">
        <f t="shared" si="924"/>
        <v>0.16838702541979639</v>
      </c>
      <c r="AC5715" s="21">
        <f t="shared" si="925"/>
        <v>0.24</v>
      </c>
      <c r="AD5715" s="22">
        <f t="shared" si="926"/>
        <v>0.12135600000000001</v>
      </c>
      <c r="AE5715" s="22">
        <f t="shared" si="927"/>
        <v>9.3444120000000006E-2</v>
      </c>
    </row>
    <row r="5716" spans="1:31" ht="15.75" x14ac:dyDescent="0.25">
      <c r="A5716" s="11" t="s">
        <v>173</v>
      </c>
      <c r="B5716" s="11" t="s">
        <v>5892</v>
      </c>
      <c r="C5716" s="11">
        <v>437</v>
      </c>
      <c r="D5716" s="11">
        <v>57</v>
      </c>
      <c r="E5716" s="11">
        <v>30.6</v>
      </c>
      <c r="F5716" s="11">
        <v>4.3</v>
      </c>
      <c r="H5716" s="6">
        <v>45918</v>
      </c>
      <c r="I5716" s="5">
        <v>0.68055555555555558</v>
      </c>
      <c r="J5716" s="8">
        <v>24.94</v>
      </c>
      <c r="K5716" s="30">
        <v>28.41</v>
      </c>
      <c r="L5716" s="31">
        <f t="shared" si="920"/>
        <v>75.288287491138405</v>
      </c>
      <c r="M5716" s="34">
        <f t="shared" si="928"/>
        <v>37.6</v>
      </c>
      <c r="N5716" s="36">
        <f t="shared" si="921"/>
        <v>2.9820523443774574E-2</v>
      </c>
      <c r="O5716" s="13"/>
      <c r="Q5716" s="16">
        <v>45918</v>
      </c>
      <c r="R5716" s="17">
        <v>0.68055555555555558</v>
      </c>
      <c r="U5716" s="18">
        <v>37.6</v>
      </c>
      <c r="V5716" s="13"/>
      <c r="Z5716" s="21">
        <f t="shared" si="922"/>
        <v>3.8711101838755102</v>
      </c>
      <c r="AA5716" s="21">
        <f t="shared" si="923"/>
        <v>2.9144925643349309</v>
      </c>
      <c r="AB5716" s="21">
        <f t="shared" si="924"/>
        <v>0.16916834747916226</v>
      </c>
      <c r="AC5716" s="21">
        <f t="shared" si="925"/>
        <v>0.24</v>
      </c>
      <c r="AD5716" s="22">
        <f t="shared" si="926"/>
        <v>0.13536000000000001</v>
      </c>
      <c r="AE5716" s="22">
        <f t="shared" si="927"/>
        <v>0.10422720000000001</v>
      </c>
    </row>
    <row r="5717" spans="1:31" ht="15.75" x14ac:dyDescent="0.25">
      <c r="A5717" s="11" t="s">
        <v>173</v>
      </c>
      <c r="B5717" s="11" t="s">
        <v>5893</v>
      </c>
      <c r="C5717" s="11">
        <v>356</v>
      </c>
      <c r="D5717" s="11">
        <v>59</v>
      </c>
      <c r="E5717" s="11">
        <v>30.4</v>
      </c>
      <c r="F5717" s="11">
        <v>3.2</v>
      </c>
      <c r="H5717" s="6">
        <v>45918</v>
      </c>
      <c r="I5717" s="5">
        <v>0.6875</v>
      </c>
      <c r="J5717" s="8">
        <v>24.87</v>
      </c>
      <c r="K5717" s="30">
        <v>28.15</v>
      </c>
      <c r="L5717" s="31">
        <f t="shared" si="920"/>
        <v>76.437475063879091</v>
      </c>
      <c r="M5717" s="34">
        <f t="shared" si="928"/>
        <v>42.42</v>
      </c>
      <c r="N5717" s="36">
        <f t="shared" si="921"/>
        <v>3.3659975400702612E-2</v>
      </c>
      <c r="O5717" s="13"/>
      <c r="Q5717" s="16">
        <v>45918</v>
      </c>
      <c r="R5717" s="17">
        <v>0.6875</v>
      </c>
      <c r="U5717" s="18">
        <v>42.42</v>
      </c>
      <c r="V5717" s="13"/>
      <c r="Z5717" s="21">
        <f t="shared" si="922"/>
        <v>3.8130695622816329</v>
      </c>
      <c r="AA5717" s="21">
        <f t="shared" si="923"/>
        <v>2.9146140958373867</v>
      </c>
      <c r="AB5717" s="21">
        <f t="shared" si="924"/>
        <v>0.16950696799875953</v>
      </c>
      <c r="AC5717" s="21">
        <f t="shared" si="925"/>
        <v>0.24</v>
      </c>
      <c r="AD5717" s="22">
        <f t="shared" si="926"/>
        <v>0.15271199999999999</v>
      </c>
      <c r="AE5717" s="22">
        <f t="shared" si="927"/>
        <v>0.11758824</v>
      </c>
    </row>
    <row r="5718" spans="1:31" ht="15.75" x14ac:dyDescent="0.25">
      <c r="A5718" s="11" t="s">
        <v>173</v>
      </c>
      <c r="B5718" s="11" t="s">
        <v>5894</v>
      </c>
      <c r="C5718" s="11">
        <v>375</v>
      </c>
      <c r="D5718" s="11">
        <v>60</v>
      </c>
      <c r="E5718" s="11">
        <v>30.1</v>
      </c>
      <c r="F5718" s="11">
        <v>3.3</v>
      </c>
      <c r="H5718" s="6">
        <v>45918</v>
      </c>
      <c r="I5718" s="2" t="s">
        <v>27</v>
      </c>
      <c r="J5718" s="8">
        <v>24.86</v>
      </c>
      <c r="K5718" s="30">
        <v>28.27</v>
      </c>
      <c r="L5718" s="31">
        <f t="shared" si="920"/>
        <v>75.621362015954503</v>
      </c>
      <c r="M5718" s="34">
        <f t="shared" si="928"/>
        <v>41.97</v>
      </c>
      <c r="N5718" s="36">
        <f t="shared" si="921"/>
        <v>3.3257430595106281E-2</v>
      </c>
      <c r="O5718" s="13"/>
      <c r="Q5718" s="16">
        <v>45918</v>
      </c>
      <c r="R5718" s="17">
        <v>0.69444444444444442</v>
      </c>
      <c r="U5718" s="18">
        <v>41.97</v>
      </c>
      <c r="V5718" s="13"/>
      <c r="Z5718" s="21">
        <f t="shared" si="922"/>
        <v>3.8397627239888319</v>
      </c>
      <c r="AA5718" s="21">
        <f t="shared" si="923"/>
        <v>2.9036808700612706</v>
      </c>
      <c r="AB5718" s="21">
        <f t="shared" si="924"/>
        <v>0.16871854065823247</v>
      </c>
      <c r="AC5718" s="21">
        <f t="shared" si="925"/>
        <v>0.24</v>
      </c>
      <c r="AD5718" s="22">
        <f t="shared" si="926"/>
        <v>0.151092</v>
      </c>
      <c r="AE5718" s="22">
        <f t="shared" si="927"/>
        <v>0.11634084</v>
      </c>
    </row>
    <row r="5719" spans="1:31" ht="15.75" x14ac:dyDescent="0.25">
      <c r="A5719" s="11" t="s">
        <v>173</v>
      </c>
      <c r="B5719" s="11" t="s">
        <v>5895</v>
      </c>
      <c r="C5719" s="11">
        <v>412</v>
      </c>
      <c r="D5719" s="11">
        <v>59</v>
      </c>
      <c r="E5719" s="11">
        <v>30.3</v>
      </c>
      <c r="F5719" s="11">
        <v>3.8</v>
      </c>
      <c r="H5719" s="6">
        <v>45918</v>
      </c>
      <c r="I5719" s="2" t="s">
        <v>28</v>
      </c>
      <c r="J5719" s="8">
        <v>24.71</v>
      </c>
      <c r="K5719" s="30">
        <v>27.95</v>
      </c>
      <c r="L5719" s="31">
        <f t="shared" si="920"/>
        <v>76.61524583197297</v>
      </c>
      <c r="M5719" s="34">
        <f t="shared" si="928"/>
        <v>26.13</v>
      </c>
      <c r="N5719" s="36">
        <f t="shared" si="921"/>
        <v>2.0691776609063121E-2</v>
      </c>
      <c r="O5719" s="13"/>
      <c r="Q5719" s="16">
        <v>45918</v>
      </c>
      <c r="R5719" s="17">
        <v>0.70138888888888884</v>
      </c>
      <c r="U5719" s="18">
        <v>26.13</v>
      </c>
      <c r="V5719" s="13"/>
      <c r="Z5719" s="21">
        <f t="shared" si="922"/>
        <v>3.7689398224526149</v>
      </c>
      <c r="AA5719" s="21">
        <f t="shared" si="923"/>
        <v>2.8875825102311965</v>
      </c>
      <c r="AB5719" s="21">
        <f t="shared" si="924"/>
        <v>0.16818821895553082</v>
      </c>
      <c r="AC5719" s="21">
        <f t="shared" si="925"/>
        <v>0.24</v>
      </c>
      <c r="AD5719" s="22">
        <f t="shared" si="926"/>
        <v>9.4067999999999999E-2</v>
      </c>
      <c r="AE5719" s="22">
        <f t="shared" si="927"/>
        <v>7.2432360000000001E-2</v>
      </c>
    </row>
    <row r="5720" spans="1:31" ht="15.75" x14ac:dyDescent="0.25">
      <c r="A5720" s="11" t="s">
        <v>173</v>
      </c>
      <c r="B5720" s="11" t="s">
        <v>5896</v>
      </c>
      <c r="C5720" s="11">
        <v>235</v>
      </c>
      <c r="D5720" s="11">
        <v>59</v>
      </c>
      <c r="E5720" s="11">
        <v>30.2</v>
      </c>
      <c r="F5720" s="11">
        <v>4</v>
      </c>
      <c r="H5720" s="6">
        <v>45918</v>
      </c>
      <c r="I5720" s="2" t="s">
        <v>29</v>
      </c>
      <c r="J5720" s="8">
        <v>24.59</v>
      </c>
      <c r="K5720" s="30">
        <v>27.89</v>
      </c>
      <c r="L5720" s="31">
        <f t="shared" si="920"/>
        <v>76.181055585380207</v>
      </c>
      <c r="M5720" s="34">
        <f t="shared" si="928"/>
        <v>21.09</v>
      </c>
      <c r="N5720" s="36">
        <f t="shared" si="921"/>
        <v>1.6660445609809643E-2</v>
      </c>
      <c r="O5720" s="13"/>
      <c r="Q5720" s="16">
        <v>45918</v>
      </c>
      <c r="R5720" s="17">
        <v>0.70833333333333337</v>
      </c>
      <c r="U5720" s="18">
        <v>21.09</v>
      </c>
      <c r="V5720" s="13"/>
      <c r="Z5720" s="21">
        <f t="shared" si="922"/>
        <v>3.7557879029392955</v>
      </c>
      <c r="AA5720" s="21">
        <f t="shared" si="923"/>
        <v>2.8611988700071702</v>
      </c>
      <c r="AB5720" s="21">
        <f t="shared" si="924"/>
        <v>0.16672691420700797</v>
      </c>
      <c r="AC5720" s="21">
        <f t="shared" si="925"/>
        <v>0.24</v>
      </c>
      <c r="AD5720" s="22">
        <f t="shared" si="926"/>
        <v>7.5924000000000005E-2</v>
      </c>
      <c r="AE5720" s="22">
        <f t="shared" si="927"/>
        <v>5.8461480000000003E-2</v>
      </c>
    </row>
    <row r="5721" spans="1:31" ht="15.75" x14ac:dyDescent="0.25">
      <c r="A5721" s="11" t="s">
        <v>173</v>
      </c>
      <c r="B5721" s="11" t="s">
        <v>5897</v>
      </c>
      <c r="C5721" s="11">
        <v>148</v>
      </c>
      <c r="D5721" s="11">
        <v>61</v>
      </c>
      <c r="E5721" s="11">
        <v>29.7</v>
      </c>
      <c r="F5721" s="11">
        <v>3.5</v>
      </c>
      <c r="H5721" s="6">
        <v>45918</v>
      </c>
      <c r="I5721" s="2" t="s">
        <v>30</v>
      </c>
      <c r="J5721" s="8">
        <v>24.52</v>
      </c>
      <c r="K5721" s="30">
        <v>27.59</v>
      </c>
      <c r="L5721" s="31">
        <f t="shared" si="920"/>
        <v>77.611205133218874</v>
      </c>
      <c r="M5721" s="34">
        <f t="shared" si="928"/>
        <v>18.850000000000001</v>
      </c>
      <c r="N5721" s="36">
        <f t="shared" si="921"/>
        <v>1.4906499289706705E-2</v>
      </c>
      <c r="O5721" s="13"/>
      <c r="Q5721" s="16">
        <v>45918</v>
      </c>
      <c r="R5721" s="17">
        <v>0.71527777777777779</v>
      </c>
      <c r="U5721" s="18">
        <v>18.850000000000001</v>
      </c>
      <c r="V5721" s="13"/>
      <c r="Z5721" s="21">
        <f t="shared" si="922"/>
        <v>3.6906258577918747</v>
      </c>
      <c r="AA5721" s="21">
        <f t="shared" si="923"/>
        <v>2.8643392051904706</v>
      </c>
      <c r="AB5721" s="21">
        <f t="shared" si="924"/>
        <v>0.16728818711273991</v>
      </c>
      <c r="AC5721" s="21">
        <f t="shared" si="925"/>
        <v>0.24</v>
      </c>
      <c r="AD5721" s="22">
        <f t="shared" si="926"/>
        <v>6.7860000000000004E-2</v>
      </c>
      <c r="AE5721" s="22">
        <f t="shared" si="927"/>
        <v>5.2252200000000006E-2</v>
      </c>
    </row>
    <row r="5722" spans="1:31" ht="15.75" x14ac:dyDescent="0.25">
      <c r="A5722" s="11" t="s">
        <v>173</v>
      </c>
      <c r="B5722" s="11" t="s">
        <v>5898</v>
      </c>
      <c r="C5722" s="11">
        <v>175</v>
      </c>
      <c r="D5722" s="11">
        <v>62</v>
      </c>
      <c r="E5722" s="11">
        <v>29.3</v>
      </c>
      <c r="F5722" s="11">
        <v>3.2</v>
      </c>
      <c r="H5722" s="6">
        <v>45918</v>
      </c>
      <c r="I5722" s="2" t="s">
        <v>31</v>
      </c>
      <c r="J5722" s="8">
        <v>24.47</v>
      </c>
      <c r="K5722" s="30">
        <v>27.52</v>
      </c>
      <c r="L5722" s="31">
        <f t="shared" si="920"/>
        <v>77.717484643744413</v>
      </c>
      <c r="M5722" s="34">
        <f t="shared" si="928"/>
        <v>13.25</v>
      </c>
      <c r="N5722" s="36">
        <f t="shared" si="921"/>
        <v>1.0475652439930927E-2</v>
      </c>
      <c r="O5722" s="13"/>
      <c r="Q5722" s="16">
        <v>45918</v>
      </c>
      <c r="R5722" s="17">
        <v>0.72222222222222221</v>
      </c>
      <c r="U5722" s="18">
        <v>13.25</v>
      </c>
      <c r="V5722" s="13"/>
      <c r="Z5722" s="21">
        <f t="shared" si="922"/>
        <v>3.6755638084047644</v>
      </c>
      <c r="AA5722" s="21">
        <f t="shared" si="923"/>
        <v>2.8565557383680003</v>
      </c>
      <c r="AB5722" s="21">
        <f t="shared" si="924"/>
        <v>0.16692181343634227</v>
      </c>
      <c r="AC5722" s="21">
        <f t="shared" si="925"/>
        <v>0.24</v>
      </c>
      <c r="AD5722" s="22">
        <f t="shared" si="926"/>
        <v>4.7699999999999999E-2</v>
      </c>
      <c r="AE5722" s="22">
        <f t="shared" si="927"/>
        <v>3.6728999999999998E-2</v>
      </c>
    </row>
    <row r="5723" spans="1:31" ht="15.75" x14ac:dyDescent="0.25">
      <c r="A5723" s="11" t="s">
        <v>173</v>
      </c>
      <c r="B5723" s="11" t="s">
        <v>5899</v>
      </c>
      <c r="C5723" s="11">
        <v>213</v>
      </c>
      <c r="D5723" s="11">
        <v>60</v>
      </c>
      <c r="E5723" s="11">
        <v>29.6</v>
      </c>
      <c r="F5723" s="11">
        <v>3.5</v>
      </c>
      <c r="H5723" s="6">
        <v>45918</v>
      </c>
      <c r="I5723" s="2" t="s">
        <v>32</v>
      </c>
      <c r="J5723" s="8">
        <v>24.48</v>
      </c>
      <c r="K5723" s="30">
        <v>27.4</v>
      </c>
      <c r="L5723" s="31">
        <f t="shared" si="920"/>
        <v>78.563069127324468</v>
      </c>
      <c r="M5723" s="34">
        <f t="shared" si="928"/>
        <v>8.1999999999999993</v>
      </c>
      <c r="N5723" s="36">
        <f t="shared" si="921"/>
        <v>1.3933855615814614E-5</v>
      </c>
      <c r="O5723" s="13"/>
      <c r="Q5723" s="16">
        <v>45918</v>
      </c>
      <c r="R5723" s="17">
        <v>0.72916666666666663</v>
      </c>
      <c r="U5723" s="18">
        <v>8.1999999999999993</v>
      </c>
      <c r="V5723" s="13"/>
      <c r="Z5723" s="21">
        <f t="shared" si="922"/>
        <v>3.6498676599831983</v>
      </c>
      <c r="AA5723" s="21">
        <f t="shared" si="923"/>
        <v>2.8674480527684603</v>
      </c>
      <c r="AB5723" s="21">
        <f t="shared" si="924"/>
        <v>0.16771025927442434</v>
      </c>
      <c r="AC5723" s="21">
        <f t="shared" si="925"/>
        <v>0.96</v>
      </c>
      <c r="AD5723" s="22">
        <f t="shared" si="926"/>
        <v>2.9519999999999998E-2</v>
      </c>
      <c r="AE5723" s="22">
        <f t="shared" si="927"/>
        <v>0</v>
      </c>
    </row>
    <row r="5724" spans="1:31" ht="15.75" x14ac:dyDescent="0.25">
      <c r="A5724" s="11" t="s">
        <v>173</v>
      </c>
      <c r="B5724" s="11" t="s">
        <v>5900</v>
      </c>
      <c r="C5724" s="11">
        <v>194</v>
      </c>
      <c r="D5724" s="11">
        <v>60</v>
      </c>
      <c r="E5724" s="11">
        <v>29.6</v>
      </c>
      <c r="F5724" s="11">
        <v>2.8</v>
      </c>
      <c r="H5724" s="6">
        <v>45918</v>
      </c>
      <c r="I5724" s="2" t="s">
        <v>33</v>
      </c>
      <c r="J5724" s="8">
        <v>24.51</v>
      </c>
      <c r="K5724" s="30">
        <v>27.4</v>
      </c>
      <c r="L5724" s="31">
        <f t="shared" si="920"/>
        <v>78.771219525442191</v>
      </c>
      <c r="M5724" s="34">
        <f t="shared" si="928"/>
        <v>3.8809999999999998</v>
      </c>
      <c r="N5724" s="36">
        <f t="shared" si="921"/>
        <v>1.3774507414553182E-5</v>
      </c>
      <c r="O5724" s="13"/>
      <c r="Q5724" s="16">
        <v>45918</v>
      </c>
      <c r="R5724" s="17">
        <v>0.73611111111111116</v>
      </c>
      <c r="U5724" s="18">
        <v>3.8809999999999998</v>
      </c>
      <c r="V5724" s="13"/>
      <c r="Z5724" s="21">
        <f t="shared" si="922"/>
        <v>3.6498676599831983</v>
      </c>
      <c r="AA5724" s="21">
        <f t="shared" si="923"/>
        <v>2.8750452668334852</v>
      </c>
      <c r="AB5724" s="21">
        <f t="shared" si="924"/>
        <v>0.16815460236875818</v>
      </c>
      <c r="AC5724" s="21">
        <f t="shared" si="925"/>
        <v>0.96</v>
      </c>
      <c r="AD5724" s="22">
        <f t="shared" si="926"/>
        <v>1.3971599999999999E-2</v>
      </c>
      <c r="AE5724" s="22">
        <f t="shared" si="927"/>
        <v>0</v>
      </c>
    </row>
    <row r="5725" spans="1:31" ht="15.75" x14ac:dyDescent="0.25">
      <c r="A5725" s="11" t="s">
        <v>173</v>
      </c>
      <c r="B5725" s="11" t="s">
        <v>5901</v>
      </c>
      <c r="C5725" s="11">
        <v>91</v>
      </c>
      <c r="D5725" s="11">
        <v>60</v>
      </c>
      <c r="E5725" s="11">
        <v>29.4</v>
      </c>
      <c r="F5725" s="11">
        <v>3</v>
      </c>
      <c r="H5725" s="6">
        <v>45918</v>
      </c>
      <c r="I5725" s="2" t="s">
        <v>34</v>
      </c>
      <c r="J5725" s="8">
        <v>24.44</v>
      </c>
      <c r="K5725" s="30">
        <v>27.31</v>
      </c>
      <c r="L5725" s="31">
        <f t="shared" si="920"/>
        <v>78.871971014904432</v>
      </c>
      <c r="M5725" s="34">
        <f t="shared" si="928"/>
        <v>1.7470000000000001</v>
      </c>
      <c r="N5725" s="36">
        <f t="shared" si="921"/>
        <v>1.3670997442487877E-5</v>
      </c>
      <c r="O5725" s="13"/>
      <c r="Q5725" s="16">
        <v>45918</v>
      </c>
      <c r="R5725" s="17">
        <v>0.74305555555555558</v>
      </c>
      <c r="U5725" s="18">
        <v>1.7470000000000001</v>
      </c>
      <c r="V5725" s="13"/>
      <c r="Z5725" s="21">
        <f t="shared" si="922"/>
        <v>3.6306983475625079</v>
      </c>
      <c r="AA5725" s="21">
        <f t="shared" si="923"/>
        <v>2.8636033483281151</v>
      </c>
      <c r="AB5725" s="21">
        <f t="shared" si="924"/>
        <v>0.16759934230891993</v>
      </c>
      <c r="AC5725" s="21">
        <f t="shared" si="925"/>
        <v>0.96</v>
      </c>
      <c r="AD5725" s="22">
        <f t="shared" si="926"/>
        <v>6.2892000000000009E-3</v>
      </c>
      <c r="AE5725" s="22">
        <f t="shared" si="927"/>
        <v>0</v>
      </c>
    </row>
    <row r="5726" spans="1:31" ht="15.75" x14ac:dyDescent="0.25">
      <c r="A5726" s="11" t="s">
        <v>173</v>
      </c>
      <c r="B5726" s="11" t="s">
        <v>5902</v>
      </c>
      <c r="C5726" s="11">
        <v>57</v>
      </c>
      <c r="D5726" s="11">
        <v>62</v>
      </c>
      <c r="E5726" s="11">
        <v>29</v>
      </c>
      <c r="F5726" s="11">
        <v>2.7</v>
      </c>
      <c r="H5726" s="6">
        <v>45918</v>
      </c>
      <c r="I5726" s="2" t="s">
        <v>35</v>
      </c>
      <c r="J5726" s="8">
        <v>24.43</v>
      </c>
      <c r="K5726" s="30">
        <v>27.31</v>
      </c>
      <c r="L5726" s="31">
        <f t="shared" si="920"/>
        <v>78.802380022241721</v>
      </c>
      <c r="M5726" s="34">
        <f t="shared" si="928"/>
        <v>0.67</v>
      </c>
      <c r="N5726" s="36">
        <f t="shared" si="921"/>
        <v>1.3724005261437334E-5</v>
      </c>
      <c r="O5726" s="13"/>
      <c r="Q5726" s="16">
        <v>45918</v>
      </c>
      <c r="R5726" s="17">
        <v>0.75</v>
      </c>
      <c r="U5726" s="18">
        <v>0.67</v>
      </c>
      <c r="V5726" s="13"/>
      <c r="Z5726" s="21">
        <f t="shared" si="922"/>
        <v>3.6306983475625079</v>
      </c>
      <c r="AA5726" s="21">
        <f t="shared" si="923"/>
        <v>2.8610767093074583</v>
      </c>
      <c r="AB5726" s="21">
        <f t="shared" si="924"/>
        <v>0.16745146462245147</v>
      </c>
      <c r="AC5726" s="21">
        <f t="shared" si="925"/>
        <v>0.96</v>
      </c>
      <c r="AD5726" s="22">
        <f t="shared" si="926"/>
        <v>2.4120000000000001E-3</v>
      </c>
      <c r="AE5726" s="22">
        <f t="shared" si="927"/>
        <v>0</v>
      </c>
    </row>
    <row r="5727" spans="1:31" ht="15.75" x14ac:dyDescent="0.25">
      <c r="A5727" s="11" t="s">
        <v>173</v>
      </c>
      <c r="B5727" s="11" t="s">
        <v>5903</v>
      </c>
      <c r="C5727" s="11">
        <v>47</v>
      </c>
      <c r="D5727" s="11">
        <v>63</v>
      </c>
      <c r="E5727" s="11">
        <v>28.7</v>
      </c>
      <c r="F5727" s="11">
        <v>2.2000000000000002</v>
      </c>
      <c r="H5727" s="6">
        <v>45918</v>
      </c>
      <c r="I5727" s="2" t="s">
        <v>36</v>
      </c>
      <c r="J5727" s="8">
        <v>24.47</v>
      </c>
      <c r="K5727" s="30">
        <v>27.25</v>
      </c>
      <c r="L5727" s="31">
        <f t="shared" si="920"/>
        <v>79.474735925148096</v>
      </c>
      <c r="M5727" s="34">
        <f t="shared" si="928"/>
        <v>0.39600000000000002</v>
      </c>
      <c r="N5727" s="36">
        <f t="shared" si="921"/>
        <v>1.3197358882313259E-5</v>
      </c>
      <c r="O5727" s="13"/>
      <c r="Q5727" s="16">
        <v>45918</v>
      </c>
      <c r="R5727" s="17">
        <v>0.75694444444444442</v>
      </c>
      <c r="U5727" s="18">
        <v>0.39600000000000002</v>
      </c>
      <c r="V5727" s="13"/>
      <c r="Z5727" s="21">
        <f t="shared" si="922"/>
        <v>3.6179675694330391</v>
      </c>
      <c r="AA5727" s="21">
        <f t="shared" si="923"/>
        <v>2.8753701716644069</v>
      </c>
      <c r="AB5727" s="21">
        <f t="shared" si="924"/>
        <v>0.16836436840956664</v>
      </c>
      <c r="AC5727" s="21">
        <f t="shared" si="925"/>
        <v>0.96</v>
      </c>
      <c r="AD5727" s="22">
        <f t="shared" si="926"/>
        <v>1.4256000000000002E-3</v>
      </c>
      <c r="AE5727" s="22">
        <f t="shared" si="927"/>
        <v>0</v>
      </c>
    </row>
    <row r="5728" spans="1:31" ht="15.75" x14ac:dyDescent="0.25">
      <c r="A5728" s="11" t="s">
        <v>173</v>
      </c>
      <c r="B5728" s="11" t="s">
        <v>5904</v>
      </c>
      <c r="C5728" s="11">
        <v>31</v>
      </c>
      <c r="D5728" s="11">
        <v>65</v>
      </c>
      <c r="E5728" s="11">
        <v>28.5</v>
      </c>
      <c r="F5728" s="11">
        <v>2.6</v>
      </c>
      <c r="H5728" s="6">
        <v>45918</v>
      </c>
      <c r="I5728" s="2" t="s">
        <v>37</v>
      </c>
      <c r="J5728" s="8">
        <v>24.35</v>
      </c>
      <c r="K5728" s="30">
        <v>27.07</v>
      </c>
      <c r="L5728" s="31">
        <f t="shared" si="920"/>
        <v>79.821616704055913</v>
      </c>
      <c r="M5728" s="34">
        <f t="shared" si="928"/>
        <v>0.42599999999999999</v>
      </c>
      <c r="N5728" s="36">
        <f t="shared" si="921"/>
        <v>1.2886881114105182E-5</v>
      </c>
      <c r="O5728" s="13"/>
      <c r="Q5728" s="16">
        <v>45918</v>
      </c>
      <c r="R5728" s="17">
        <v>0.76388888888888884</v>
      </c>
      <c r="U5728" s="18">
        <v>0.42599999999999999</v>
      </c>
      <c r="V5728" s="13"/>
      <c r="Z5728" s="21">
        <f t="shared" si="922"/>
        <v>3.5800081988619663</v>
      </c>
      <c r="AA5728" s="21">
        <f t="shared" si="923"/>
        <v>2.8576204224693744</v>
      </c>
      <c r="AB5728" s="21">
        <f t="shared" si="924"/>
        <v>0.16755297869832139</v>
      </c>
      <c r="AC5728" s="21">
        <f t="shared" si="925"/>
        <v>0.96</v>
      </c>
      <c r="AD5728" s="22">
        <f t="shared" si="926"/>
        <v>1.5336E-3</v>
      </c>
      <c r="AE5728" s="22">
        <f t="shared" si="927"/>
        <v>0</v>
      </c>
    </row>
    <row r="5729" spans="1:31" ht="15.75" x14ac:dyDescent="0.25">
      <c r="A5729" s="11" t="s">
        <v>173</v>
      </c>
      <c r="B5729" s="11" t="s">
        <v>5905</v>
      </c>
      <c r="C5729" s="11">
        <v>16</v>
      </c>
      <c r="D5729" s="11">
        <v>66</v>
      </c>
      <c r="E5729" s="11">
        <v>28.4</v>
      </c>
      <c r="F5729" s="11">
        <v>3</v>
      </c>
      <c r="H5729" s="6">
        <v>45918</v>
      </c>
      <c r="I5729" s="2" t="s">
        <v>38</v>
      </c>
      <c r="J5729" s="8">
        <v>24.1</v>
      </c>
      <c r="K5729" s="30">
        <v>26.83</v>
      </c>
      <c r="L5729" s="31">
        <f t="shared" si="920"/>
        <v>79.652285022154047</v>
      </c>
      <c r="M5729" s="34">
        <f t="shared" si="928"/>
        <v>0.46200000000000002</v>
      </c>
      <c r="N5729" s="36">
        <f t="shared" si="921"/>
        <v>1.2945396482590486E-5</v>
      </c>
      <c r="O5729" s="13"/>
      <c r="Q5729" s="16">
        <v>45918</v>
      </c>
      <c r="R5729" s="17">
        <v>0.77083333333333337</v>
      </c>
      <c r="U5729" s="18">
        <v>0.46200000000000002</v>
      </c>
      <c r="V5729" s="13"/>
      <c r="Z5729" s="21">
        <f t="shared" si="922"/>
        <v>3.5299355685946971</v>
      </c>
      <c r="AA5729" s="21">
        <f t="shared" si="923"/>
        <v>2.811674340195442</v>
      </c>
      <c r="AB5729" s="21">
        <f t="shared" si="924"/>
        <v>0.16515872016165425</v>
      </c>
      <c r="AC5729" s="21">
        <f t="shared" si="925"/>
        <v>0.96</v>
      </c>
      <c r="AD5729" s="22">
        <f t="shared" si="926"/>
        <v>1.6632000000000001E-3</v>
      </c>
      <c r="AE5729" s="22">
        <f t="shared" si="927"/>
        <v>0</v>
      </c>
    </row>
    <row r="5730" spans="1:31" ht="15.75" x14ac:dyDescent="0.25">
      <c r="A5730" s="11" t="s">
        <v>173</v>
      </c>
      <c r="B5730" s="11" t="s">
        <v>5906</v>
      </c>
      <c r="C5730" s="11">
        <v>5</v>
      </c>
      <c r="D5730" s="11">
        <v>66</v>
      </c>
      <c r="E5730" s="11">
        <v>28.2</v>
      </c>
      <c r="F5730" s="11">
        <v>2.1</v>
      </c>
      <c r="H5730" s="6">
        <v>45918</v>
      </c>
      <c r="I5730" s="2" t="s">
        <v>39</v>
      </c>
      <c r="J5730" s="8">
        <v>23.94</v>
      </c>
      <c r="K5730" s="30">
        <v>26.64</v>
      </c>
      <c r="L5730" s="31">
        <f t="shared" si="920"/>
        <v>79.786024306805103</v>
      </c>
      <c r="M5730" s="34">
        <f t="shared" si="928"/>
        <v>0.499</v>
      </c>
      <c r="N5730" s="36">
        <f t="shared" si="921"/>
        <v>1.2792797121682601E-5</v>
      </c>
      <c r="O5730" s="13"/>
      <c r="Q5730" s="16">
        <v>45918</v>
      </c>
      <c r="R5730" s="17">
        <v>0.77777777777777779</v>
      </c>
      <c r="U5730" s="18">
        <v>0.499</v>
      </c>
      <c r="V5730" s="13"/>
      <c r="Z5730" s="21">
        <f t="shared" si="922"/>
        <v>3.4907284961384648</v>
      </c>
      <c r="AA5730" s="21">
        <f t="shared" si="923"/>
        <v>2.7851134864136076</v>
      </c>
      <c r="AB5730" s="21">
        <f t="shared" si="924"/>
        <v>0.16383414748783931</v>
      </c>
      <c r="AC5730" s="21">
        <f t="shared" si="925"/>
        <v>0.96</v>
      </c>
      <c r="AD5730" s="22">
        <f t="shared" si="926"/>
        <v>1.7964000000000001E-3</v>
      </c>
      <c r="AE5730" s="22">
        <f t="shared" si="927"/>
        <v>0</v>
      </c>
    </row>
    <row r="5731" spans="1:31" ht="15.75" x14ac:dyDescent="0.25">
      <c r="A5731" s="11" t="s">
        <v>173</v>
      </c>
      <c r="B5731" s="11" t="s">
        <v>5907</v>
      </c>
      <c r="C5731" s="11">
        <v>0</v>
      </c>
      <c r="D5731" s="11">
        <v>66</v>
      </c>
      <c r="E5731" s="11">
        <v>28.1</v>
      </c>
      <c r="F5731" s="11">
        <v>2.5</v>
      </c>
      <c r="H5731" s="6">
        <v>45918</v>
      </c>
      <c r="I5731" s="2" t="s">
        <v>40</v>
      </c>
      <c r="J5731" s="8">
        <v>23.94</v>
      </c>
      <c r="K5731" s="30">
        <v>26.54</v>
      </c>
      <c r="L5731" s="31">
        <f t="shared" si="920"/>
        <v>80.457633158387154</v>
      </c>
      <c r="M5731" s="34">
        <f t="shared" si="928"/>
        <v>0.51900000000000002</v>
      </c>
      <c r="N5731" s="36">
        <f t="shared" si="921"/>
        <v>1.2273128719261115E-5</v>
      </c>
      <c r="O5731" s="13"/>
      <c r="Q5731" s="16">
        <v>45918</v>
      </c>
      <c r="R5731" s="17">
        <v>0.78472222222222221</v>
      </c>
      <c r="U5731" s="18">
        <v>0.51900000000000002</v>
      </c>
      <c r="V5731" s="13"/>
      <c r="Z5731" s="21">
        <f t="shared" si="922"/>
        <v>3.470245993558466</v>
      </c>
      <c r="AA5731" s="21">
        <f t="shared" si="923"/>
        <v>2.7920777911908981</v>
      </c>
      <c r="AB5731" s="21">
        <f t="shared" si="924"/>
        <v>0.16436834852148863</v>
      </c>
      <c r="AC5731" s="21">
        <f t="shared" si="925"/>
        <v>0.96</v>
      </c>
      <c r="AD5731" s="22">
        <f t="shared" si="926"/>
        <v>1.8684000000000001E-3</v>
      </c>
      <c r="AE5731" s="22">
        <f t="shared" si="927"/>
        <v>0</v>
      </c>
    </row>
    <row r="5732" spans="1:31" ht="15.75" x14ac:dyDescent="0.25">
      <c r="A5732" s="11" t="s">
        <v>173</v>
      </c>
      <c r="B5732" s="11" t="s">
        <v>5908</v>
      </c>
      <c r="C5732" s="11">
        <v>0</v>
      </c>
      <c r="D5732" s="11">
        <v>67</v>
      </c>
      <c r="E5732" s="11">
        <v>27.9</v>
      </c>
      <c r="F5732" s="11">
        <v>2.2000000000000002</v>
      </c>
      <c r="H5732" s="6">
        <v>45918</v>
      </c>
      <c r="I5732" s="2" t="s">
        <v>41</v>
      </c>
      <c r="J5732" s="8">
        <v>23.75</v>
      </c>
      <c r="K5732" s="30">
        <v>26.26</v>
      </c>
      <c r="L5732" s="31">
        <f t="shared" si="920"/>
        <v>80.992263797140296</v>
      </c>
      <c r="M5732" s="34">
        <f t="shared" si="928"/>
        <v>0.439</v>
      </c>
      <c r="N5732" s="36">
        <f t="shared" si="921"/>
        <v>1.1812709646746212E-5</v>
      </c>
      <c r="O5732" s="13"/>
      <c r="Q5732" s="16">
        <v>45918</v>
      </c>
      <c r="R5732" s="17">
        <v>0.79166666666666663</v>
      </c>
      <c r="U5732" s="18">
        <v>0.439</v>
      </c>
      <c r="V5732" s="13"/>
      <c r="Z5732" s="21">
        <f t="shared" si="922"/>
        <v>3.4134510246341008</v>
      </c>
      <c r="AA5732" s="21">
        <f t="shared" si="923"/>
        <v>2.7646312584578392</v>
      </c>
      <c r="AB5732" s="21">
        <f t="shared" si="924"/>
        <v>0.16309857642549067</v>
      </c>
      <c r="AC5732" s="21">
        <f t="shared" si="925"/>
        <v>0.96</v>
      </c>
      <c r="AD5732" s="22">
        <f t="shared" si="926"/>
        <v>1.5804E-3</v>
      </c>
      <c r="AE5732" s="22">
        <f t="shared" si="927"/>
        <v>0</v>
      </c>
    </row>
    <row r="5733" spans="1:31" ht="15.75" x14ac:dyDescent="0.25">
      <c r="A5733" s="11" t="s">
        <v>173</v>
      </c>
      <c r="B5733" s="11" t="s">
        <v>5909</v>
      </c>
      <c r="C5733" s="11">
        <v>0</v>
      </c>
      <c r="D5733" s="11">
        <v>68</v>
      </c>
      <c r="E5733" s="11">
        <v>27.8</v>
      </c>
      <c r="F5733" s="11">
        <v>1.3</v>
      </c>
      <c r="H5733" s="6">
        <v>45918</v>
      </c>
      <c r="I5733" s="2" t="s">
        <v>42</v>
      </c>
      <c r="J5733" s="8">
        <v>23.9</v>
      </c>
      <c r="K5733" s="30">
        <v>26.45</v>
      </c>
      <c r="L5733" s="31">
        <f t="shared" si="920"/>
        <v>80.779665295268401</v>
      </c>
      <c r="M5733" s="34">
        <f t="shared" si="928"/>
        <v>0.443</v>
      </c>
      <c r="N5733" s="36">
        <f t="shared" si="921"/>
        <v>1.2015584006421748E-5</v>
      </c>
      <c r="O5733" s="13"/>
      <c r="Q5733" s="16">
        <v>45918</v>
      </c>
      <c r="R5733" s="17">
        <v>0.79861111111111116</v>
      </c>
      <c r="U5733" s="18">
        <v>0.443</v>
      </c>
      <c r="V5733" s="13"/>
      <c r="Z5733" s="21">
        <f t="shared" si="922"/>
        <v>3.4519013488249515</v>
      </c>
      <c r="AA5733" s="21">
        <f t="shared" si="923"/>
        <v>2.7884343559036511</v>
      </c>
      <c r="AB5733" s="21">
        <f t="shared" si="924"/>
        <v>0.1642659094341013</v>
      </c>
      <c r="AC5733" s="21">
        <f t="shared" si="925"/>
        <v>0.96</v>
      </c>
      <c r="AD5733" s="22">
        <f t="shared" si="926"/>
        <v>1.5948E-3</v>
      </c>
      <c r="AE5733" s="22">
        <f t="shared" si="927"/>
        <v>0</v>
      </c>
    </row>
    <row r="5734" spans="1:31" ht="15.75" x14ac:dyDescent="0.25">
      <c r="A5734" s="11" t="s">
        <v>173</v>
      </c>
      <c r="B5734" s="11" t="s">
        <v>5910</v>
      </c>
      <c r="C5734" s="11">
        <v>0</v>
      </c>
      <c r="D5734" s="11">
        <v>69</v>
      </c>
      <c r="E5734" s="11">
        <v>27.7</v>
      </c>
      <c r="F5734" s="11">
        <v>2.1</v>
      </c>
      <c r="H5734" s="6">
        <v>45918</v>
      </c>
      <c r="I5734" s="2" t="s">
        <v>43</v>
      </c>
      <c r="J5734" s="8">
        <v>24.22</v>
      </c>
      <c r="K5734" s="30">
        <v>26.76</v>
      </c>
      <c r="L5734" s="31">
        <f t="shared" si="920"/>
        <v>80.972835570500962</v>
      </c>
      <c r="M5734" s="34">
        <f t="shared" si="928"/>
        <v>0.52200000000000002</v>
      </c>
      <c r="N5734" s="36">
        <f t="shared" si="921"/>
        <v>1.195691924299415E-5</v>
      </c>
      <c r="O5734" s="13"/>
      <c r="Q5734" s="16">
        <v>45918</v>
      </c>
      <c r="R5734" s="17">
        <v>0.80555555555555558</v>
      </c>
      <c r="U5734" s="18">
        <v>0.52200000000000002</v>
      </c>
      <c r="V5734" s="13"/>
      <c r="Z5734" s="21">
        <f t="shared" si="922"/>
        <v>3.5154464587554912</v>
      </c>
      <c r="AA5734" s="21">
        <f t="shared" si="923"/>
        <v>2.8465566806170832</v>
      </c>
      <c r="AB5734" s="21">
        <f t="shared" si="924"/>
        <v>0.16729638322832233</v>
      </c>
      <c r="AC5734" s="21">
        <f t="shared" si="925"/>
        <v>0.96</v>
      </c>
      <c r="AD5734" s="22">
        <f t="shared" si="926"/>
        <v>1.8792000000000001E-3</v>
      </c>
      <c r="AE5734" s="22">
        <f t="shared" si="927"/>
        <v>0</v>
      </c>
    </row>
    <row r="5735" spans="1:31" ht="15.75" x14ac:dyDescent="0.25">
      <c r="A5735" s="11" t="s">
        <v>173</v>
      </c>
      <c r="B5735" s="11" t="s">
        <v>5911</v>
      </c>
      <c r="C5735" s="11">
        <v>0</v>
      </c>
      <c r="D5735" s="11">
        <v>69</v>
      </c>
      <c r="E5735" s="11">
        <v>27.6</v>
      </c>
      <c r="F5735" s="11">
        <v>1.7</v>
      </c>
      <c r="H5735" s="6">
        <v>45918</v>
      </c>
      <c r="I5735" s="2" t="s">
        <v>44</v>
      </c>
      <c r="J5735" s="8">
        <v>24.32</v>
      </c>
      <c r="K5735" s="30">
        <v>26.88</v>
      </c>
      <c r="L5735" s="31">
        <f t="shared" si="920"/>
        <v>80.877142832453131</v>
      </c>
      <c r="M5735" s="34">
        <f t="shared" si="928"/>
        <v>0.49199999999999999</v>
      </c>
      <c r="N5735" s="36">
        <f t="shared" si="921"/>
        <v>1.2057758839071763E-5</v>
      </c>
      <c r="O5735" s="13"/>
      <c r="Q5735" s="16">
        <v>45918</v>
      </c>
      <c r="R5735" s="17">
        <v>0.8125</v>
      </c>
      <c r="U5735" s="18">
        <v>0.49199999999999999</v>
      </c>
      <c r="V5735" s="13"/>
      <c r="Z5735" s="21">
        <f t="shared" si="922"/>
        <v>3.5403167556947199</v>
      </c>
      <c r="AA5735" s="21">
        <f t="shared" si="923"/>
        <v>2.8633070392244893</v>
      </c>
      <c r="AB5735" s="21">
        <f t="shared" si="924"/>
        <v>0.16812798318230107</v>
      </c>
      <c r="AC5735" s="21">
        <f t="shared" si="925"/>
        <v>0.96</v>
      </c>
      <c r="AD5735" s="22">
        <f t="shared" si="926"/>
        <v>1.7712000000000001E-3</v>
      </c>
      <c r="AE5735" s="22">
        <f t="shared" si="927"/>
        <v>0</v>
      </c>
    </row>
    <row r="5736" spans="1:31" ht="15.75" x14ac:dyDescent="0.25">
      <c r="A5736" s="11" t="s">
        <v>173</v>
      </c>
      <c r="B5736" s="11" t="s">
        <v>5912</v>
      </c>
      <c r="C5736" s="11">
        <v>0</v>
      </c>
      <c r="D5736" s="11">
        <v>70</v>
      </c>
      <c r="E5736" s="11">
        <v>27.6</v>
      </c>
      <c r="F5736" s="11">
        <v>1.7</v>
      </c>
      <c r="H5736" s="6">
        <v>45918</v>
      </c>
      <c r="I5736" s="2" t="s">
        <v>45</v>
      </c>
      <c r="J5736" s="8">
        <v>24.29</v>
      </c>
      <c r="K5736" s="30">
        <v>26.84</v>
      </c>
      <c r="L5736" s="31">
        <f t="shared" si="920"/>
        <v>80.932696782883866</v>
      </c>
      <c r="M5736" s="34">
        <f t="shared" si="928"/>
        <v>0.67100000000000004</v>
      </c>
      <c r="N5736" s="36">
        <f t="shared" si="921"/>
        <v>1.2006880484398233E-5</v>
      </c>
      <c r="O5736" s="13"/>
      <c r="Q5736" s="16">
        <v>45918</v>
      </c>
      <c r="R5736" s="17">
        <v>0.81944444444444442</v>
      </c>
      <c r="U5736" s="18">
        <v>0.67100000000000004</v>
      </c>
      <c r="V5736" s="13"/>
      <c r="Z5736" s="21">
        <f t="shared" si="922"/>
        <v>3.5320096820507367</v>
      </c>
      <c r="AA5736" s="21">
        <f t="shared" si="923"/>
        <v>2.8585506863162231</v>
      </c>
      <c r="AB5736" s="21">
        <f t="shared" si="924"/>
        <v>0.16789953925263085</v>
      </c>
      <c r="AC5736" s="21">
        <f t="shared" si="925"/>
        <v>0.96</v>
      </c>
      <c r="AD5736" s="22">
        <f t="shared" si="926"/>
        <v>2.4156000000000004E-3</v>
      </c>
      <c r="AE5736" s="22">
        <f t="shared" si="927"/>
        <v>0</v>
      </c>
    </row>
    <row r="5737" spans="1:31" ht="15.75" x14ac:dyDescent="0.25">
      <c r="A5737" s="11" t="s">
        <v>173</v>
      </c>
      <c r="B5737" s="11" t="s">
        <v>5913</v>
      </c>
      <c r="C5737" s="11">
        <v>0</v>
      </c>
      <c r="D5737" s="11">
        <v>70</v>
      </c>
      <c r="E5737" s="11">
        <v>27.5</v>
      </c>
      <c r="F5737" s="11">
        <v>1.6</v>
      </c>
      <c r="H5737" s="6">
        <v>45918</v>
      </c>
      <c r="I5737" s="2" t="s">
        <v>46</v>
      </c>
      <c r="J5737" s="8">
        <v>24.24</v>
      </c>
      <c r="K5737" s="30">
        <v>26.79</v>
      </c>
      <c r="L5737" s="31">
        <f t="shared" si="920"/>
        <v>80.913248071351973</v>
      </c>
      <c r="M5737" s="34">
        <f t="shared" si="928"/>
        <v>0.54800000000000004</v>
      </c>
      <c r="N5737" s="36">
        <f t="shared" si="921"/>
        <v>1.200800192675402E-5</v>
      </c>
      <c r="O5737" s="13"/>
      <c r="Q5737" s="16">
        <v>45918</v>
      </c>
      <c r="R5737" s="17">
        <v>0.82638888888888884</v>
      </c>
      <c r="U5737" s="18">
        <v>0.54800000000000004</v>
      </c>
      <c r="V5737" s="13"/>
      <c r="Z5737" s="21">
        <f t="shared" si="922"/>
        <v>3.5216497208880031</v>
      </c>
      <c r="AA5737" s="21">
        <f t="shared" si="923"/>
        <v>2.8494811748661841</v>
      </c>
      <c r="AB5737" s="21">
        <f t="shared" si="924"/>
        <v>0.1674302142825152</v>
      </c>
      <c r="AC5737" s="21">
        <f t="shared" si="925"/>
        <v>0.96</v>
      </c>
      <c r="AD5737" s="22">
        <f t="shared" si="926"/>
        <v>1.9728000000000002E-3</v>
      </c>
      <c r="AE5737" s="22">
        <f t="shared" si="927"/>
        <v>0</v>
      </c>
    </row>
    <row r="5738" spans="1:31" ht="15.75" x14ac:dyDescent="0.25">
      <c r="A5738" s="11" t="s">
        <v>173</v>
      </c>
      <c r="B5738" s="11" t="s">
        <v>5914</v>
      </c>
      <c r="C5738" s="11">
        <v>0</v>
      </c>
      <c r="D5738" s="11">
        <v>70</v>
      </c>
      <c r="E5738" s="11">
        <v>27.5</v>
      </c>
      <c r="F5738" s="11">
        <v>1.9</v>
      </c>
      <c r="H5738" s="6">
        <v>45918</v>
      </c>
      <c r="I5738" s="2" t="s">
        <v>47</v>
      </c>
      <c r="J5738" s="8">
        <v>24.11</v>
      </c>
      <c r="K5738" s="30">
        <v>26.59</v>
      </c>
      <c r="L5738" s="31">
        <f t="shared" si="920"/>
        <v>81.336255659876002</v>
      </c>
      <c r="M5738" s="34">
        <f t="shared" si="928"/>
        <v>0.46899999999999997</v>
      </c>
      <c r="N5738" s="36">
        <f t="shared" si="921"/>
        <v>1.165085070789835E-5</v>
      </c>
      <c r="O5738" s="13"/>
      <c r="Q5738" s="16">
        <v>45918</v>
      </c>
      <c r="R5738" s="17">
        <v>0.83333333333333337</v>
      </c>
      <c r="U5738" s="18">
        <v>0.46899999999999997</v>
      </c>
      <c r="V5738" s="13"/>
      <c r="Z5738" s="21">
        <f t="shared" si="922"/>
        <v>3.4804741179333463</v>
      </c>
      <c r="AA5738" s="21">
        <f t="shared" si="923"/>
        <v>2.8308873267380807</v>
      </c>
      <c r="AB5738" s="21">
        <f t="shared" si="924"/>
        <v>0.16658990172645657</v>
      </c>
      <c r="AC5738" s="21">
        <f t="shared" si="925"/>
        <v>0.96</v>
      </c>
      <c r="AD5738" s="22">
        <f t="shared" si="926"/>
        <v>1.6883999999999998E-3</v>
      </c>
      <c r="AE5738" s="22">
        <f t="shared" si="927"/>
        <v>0</v>
      </c>
    </row>
    <row r="5739" spans="1:31" ht="15.75" x14ac:dyDescent="0.25">
      <c r="A5739" s="11" t="s">
        <v>173</v>
      </c>
      <c r="B5739" s="11" t="s">
        <v>5915</v>
      </c>
      <c r="C5739" s="11">
        <v>0</v>
      </c>
      <c r="D5739" s="11">
        <v>69</v>
      </c>
      <c r="E5739" s="11">
        <v>27.4</v>
      </c>
      <c r="F5739" s="11">
        <v>1.4</v>
      </c>
      <c r="H5739" s="6">
        <v>45918</v>
      </c>
      <c r="I5739" s="2" t="s">
        <v>48</v>
      </c>
      <c r="J5739" s="8">
        <v>24.06</v>
      </c>
      <c r="K5739" s="30">
        <v>26.47</v>
      </c>
      <c r="L5739" s="31">
        <f t="shared" si="920"/>
        <v>81.794053934018152</v>
      </c>
      <c r="M5739" s="34">
        <f t="shared" si="928"/>
        <v>0.47899999999999998</v>
      </c>
      <c r="N5739" s="36">
        <f t="shared" si="921"/>
        <v>1.1293608535993857E-5</v>
      </c>
      <c r="O5739" s="13"/>
      <c r="Q5739" s="16">
        <v>45918</v>
      </c>
      <c r="R5739" s="17">
        <v>0.84027777777777779</v>
      </c>
      <c r="U5739" s="18">
        <v>0.47899999999999998</v>
      </c>
      <c r="V5739" s="13"/>
      <c r="Z5739" s="21">
        <f t="shared" si="922"/>
        <v>3.4559706181768819</v>
      </c>
      <c r="AA5739" s="21">
        <f t="shared" si="923"/>
        <v>2.8267784713754192</v>
      </c>
      <c r="AB5739" s="21">
        <f t="shared" si="924"/>
        <v>0.16649949878048792</v>
      </c>
      <c r="AC5739" s="21">
        <f t="shared" si="925"/>
        <v>0.96</v>
      </c>
      <c r="AD5739" s="22">
        <f t="shared" si="926"/>
        <v>1.7243999999999998E-3</v>
      </c>
      <c r="AE5739" s="22">
        <f t="shared" si="927"/>
        <v>0</v>
      </c>
    </row>
    <row r="5740" spans="1:31" ht="15.75" x14ac:dyDescent="0.25">
      <c r="A5740" s="11" t="s">
        <v>173</v>
      </c>
      <c r="B5740" s="11" t="s">
        <v>5916</v>
      </c>
      <c r="C5740" s="11">
        <v>0</v>
      </c>
      <c r="D5740" s="11">
        <v>69</v>
      </c>
      <c r="E5740" s="11">
        <v>27.4</v>
      </c>
      <c r="F5740" s="11">
        <v>1.2</v>
      </c>
      <c r="H5740" s="6">
        <v>45918</v>
      </c>
      <c r="I5740" s="2" t="s">
        <v>49</v>
      </c>
      <c r="J5740" s="8">
        <v>23.91</v>
      </c>
      <c r="K5740" s="30">
        <v>26.27</v>
      </c>
      <c r="L5740" s="31">
        <f t="shared" si="920"/>
        <v>82.080951983536963</v>
      </c>
      <c r="M5740" s="34">
        <f t="shared" si="928"/>
        <v>0.499</v>
      </c>
      <c r="N5740" s="36">
        <f t="shared" si="921"/>
        <v>1.1041685722452743E-5</v>
      </c>
      <c r="O5740" s="13"/>
      <c r="Q5740" s="16">
        <v>45918</v>
      </c>
      <c r="R5740" s="17">
        <v>0.84722222222222221</v>
      </c>
      <c r="U5740" s="18">
        <v>0.499</v>
      </c>
      <c r="V5740" s="13"/>
      <c r="Z5740" s="21">
        <f t="shared" si="922"/>
        <v>3.4154653813858062</v>
      </c>
      <c r="AA5740" s="21">
        <f t="shared" si="923"/>
        <v>2.8034464997096111</v>
      </c>
      <c r="AB5740" s="21">
        <f t="shared" si="924"/>
        <v>0.16537592009153962</v>
      </c>
      <c r="AC5740" s="21">
        <f t="shared" si="925"/>
        <v>0.96</v>
      </c>
      <c r="AD5740" s="22">
        <f t="shared" si="926"/>
        <v>1.7964000000000001E-3</v>
      </c>
      <c r="AE5740" s="22">
        <f t="shared" si="927"/>
        <v>0</v>
      </c>
    </row>
    <row r="5741" spans="1:31" ht="15.75" x14ac:dyDescent="0.25">
      <c r="A5741" s="11" t="s">
        <v>173</v>
      </c>
      <c r="B5741" s="11" t="s">
        <v>5917</v>
      </c>
      <c r="C5741" s="11">
        <v>0</v>
      </c>
      <c r="D5741" s="11">
        <v>69</v>
      </c>
      <c r="E5741" s="11">
        <v>27.3</v>
      </c>
      <c r="F5741" s="11">
        <v>1.3</v>
      </c>
      <c r="H5741" s="6">
        <v>45918</v>
      </c>
      <c r="I5741" s="2" t="s">
        <v>50</v>
      </c>
      <c r="J5741" s="8">
        <v>23.97</v>
      </c>
      <c r="K5741" s="30">
        <v>26.3</v>
      </c>
      <c r="L5741" s="31">
        <f t="shared" si="920"/>
        <v>82.309644879208776</v>
      </c>
      <c r="M5741" s="34">
        <f t="shared" si="928"/>
        <v>0.502</v>
      </c>
      <c r="N5741" s="36">
        <f t="shared" si="921"/>
        <v>1.0888030040635559E-5</v>
      </c>
      <c r="O5741" s="13"/>
      <c r="Q5741" s="16">
        <v>45918</v>
      </c>
      <c r="R5741" s="17">
        <v>0.85416666666666663</v>
      </c>
      <c r="U5741" s="18">
        <v>0.502</v>
      </c>
      <c r="V5741" s="13"/>
      <c r="Z5741" s="21">
        <f t="shared" si="922"/>
        <v>3.4215146678582187</v>
      </c>
      <c r="AA5741" s="21">
        <f t="shared" si="923"/>
        <v>2.8162365726041396</v>
      </c>
      <c r="AB5741" s="21">
        <f t="shared" si="924"/>
        <v>0.16609259722581352</v>
      </c>
      <c r="AC5741" s="21">
        <f t="shared" si="925"/>
        <v>0.96</v>
      </c>
      <c r="AD5741" s="22">
        <f t="shared" si="926"/>
        <v>1.8072000000000001E-3</v>
      </c>
      <c r="AE5741" s="22">
        <f t="shared" si="927"/>
        <v>0</v>
      </c>
    </row>
    <row r="5742" spans="1:31" ht="15.75" x14ac:dyDescent="0.25">
      <c r="A5742" s="11" t="s">
        <v>173</v>
      </c>
      <c r="B5742" s="11" t="s">
        <v>5918</v>
      </c>
      <c r="C5742" s="11">
        <v>0</v>
      </c>
      <c r="D5742" s="11">
        <v>71</v>
      </c>
      <c r="E5742" s="11">
        <v>27.2</v>
      </c>
      <c r="F5742" s="11">
        <v>2</v>
      </c>
      <c r="H5742" s="6">
        <v>45918</v>
      </c>
      <c r="I5742" s="2" t="s">
        <v>51</v>
      </c>
      <c r="J5742" s="8">
        <v>23.71</v>
      </c>
      <c r="K5742" s="30">
        <v>25.98</v>
      </c>
      <c r="L5742" s="31">
        <f t="shared" si="920"/>
        <v>82.630332822950422</v>
      </c>
      <c r="M5742" s="34">
        <f t="shared" si="928"/>
        <v>0.47599999999999998</v>
      </c>
      <c r="N5742" s="36">
        <f t="shared" si="921"/>
        <v>1.0588703176466079E-5</v>
      </c>
      <c r="O5742" s="13"/>
      <c r="Q5742" s="16">
        <v>45918</v>
      </c>
      <c r="R5742" s="17">
        <v>0.86111111111111116</v>
      </c>
      <c r="U5742" s="18">
        <v>0.47599999999999998</v>
      </c>
      <c r="V5742" s="13"/>
      <c r="Z5742" s="21">
        <f t="shared" si="922"/>
        <v>3.3574677305307268</v>
      </c>
      <c r="AA5742" s="21">
        <f t="shared" si="923"/>
        <v>2.7742867601606997</v>
      </c>
      <c r="AB5742" s="21">
        <f t="shared" si="924"/>
        <v>0.16401650931417866</v>
      </c>
      <c r="AC5742" s="21">
        <f t="shared" si="925"/>
        <v>0.96</v>
      </c>
      <c r="AD5742" s="22">
        <f t="shared" si="926"/>
        <v>1.7135999999999998E-3</v>
      </c>
      <c r="AE5742" s="22">
        <f t="shared" si="927"/>
        <v>0</v>
      </c>
    </row>
    <row r="5743" spans="1:31" ht="15.75" x14ac:dyDescent="0.25">
      <c r="A5743" s="11" t="s">
        <v>173</v>
      </c>
      <c r="B5743" s="11" t="s">
        <v>5919</v>
      </c>
      <c r="C5743" s="11">
        <v>0</v>
      </c>
      <c r="D5743" s="11">
        <v>71</v>
      </c>
      <c r="E5743" s="11">
        <v>27.2</v>
      </c>
      <c r="F5743" s="11">
        <v>1.6</v>
      </c>
      <c r="H5743" s="6">
        <v>45918</v>
      </c>
      <c r="I5743" s="2" t="s">
        <v>52</v>
      </c>
      <c r="J5743" s="8">
        <v>23.67</v>
      </c>
      <c r="K5743" s="30">
        <v>25.91</v>
      </c>
      <c r="L5743" s="31">
        <f t="shared" si="920"/>
        <v>82.824995000470253</v>
      </c>
      <c r="M5743" s="34">
        <f t="shared" si="928"/>
        <v>0.39300000000000002</v>
      </c>
      <c r="N5743" s="36">
        <f t="shared" si="921"/>
        <v>1.0437784747359802E-5</v>
      </c>
      <c r="O5743" s="13"/>
      <c r="Q5743" s="16">
        <v>45918</v>
      </c>
      <c r="R5743" s="17">
        <v>0.86805555555555558</v>
      </c>
      <c r="U5743" s="18">
        <v>0.39300000000000002</v>
      </c>
      <c r="V5743" s="13"/>
      <c r="Z5743" s="21">
        <f t="shared" si="922"/>
        <v>3.3435975824941226</v>
      </c>
      <c r="AA5743" s="21">
        <f t="shared" si="923"/>
        <v>2.7693345305366011</v>
      </c>
      <c r="AB5743" s="21">
        <f t="shared" si="924"/>
        <v>0.16381082765485599</v>
      </c>
      <c r="AC5743" s="21">
        <f t="shared" si="925"/>
        <v>0.96</v>
      </c>
      <c r="AD5743" s="22">
        <f t="shared" si="926"/>
        <v>1.4147999999999999E-3</v>
      </c>
      <c r="AE5743" s="22">
        <f t="shared" si="927"/>
        <v>0</v>
      </c>
    </row>
    <row r="5744" spans="1:31" ht="15.75" x14ac:dyDescent="0.25">
      <c r="A5744" s="11" t="s">
        <v>173</v>
      </c>
      <c r="B5744" s="11" t="s">
        <v>5920</v>
      </c>
      <c r="C5744" s="11">
        <v>0</v>
      </c>
      <c r="D5744" s="11">
        <v>72</v>
      </c>
      <c r="E5744" s="11">
        <v>27.1</v>
      </c>
      <c r="F5744" s="11">
        <v>1.7</v>
      </c>
      <c r="H5744" s="6">
        <v>45918</v>
      </c>
      <c r="I5744" s="2" t="s">
        <v>53</v>
      </c>
      <c r="J5744" s="8">
        <v>23.54</v>
      </c>
      <c r="K5744" s="30">
        <v>25.71</v>
      </c>
      <c r="L5744" s="31">
        <f t="shared" si="920"/>
        <v>83.269473264604713</v>
      </c>
      <c r="M5744" s="34">
        <f t="shared" si="928"/>
        <v>0.50600000000000001</v>
      </c>
      <c r="N5744" s="36">
        <f t="shared" si="921"/>
        <v>1.0087392071458407E-5</v>
      </c>
      <c r="O5744" s="13"/>
      <c r="Q5744" s="16">
        <v>45918</v>
      </c>
      <c r="R5744" s="17">
        <v>0.875</v>
      </c>
      <c r="U5744" s="18">
        <v>0.50600000000000001</v>
      </c>
      <c r="V5744" s="13"/>
      <c r="Z5744" s="21">
        <f t="shared" si="922"/>
        <v>3.3042433924938579</v>
      </c>
      <c r="AA5744" s="21">
        <f t="shared" si="923"/>
        <v>2.7514260683101406</v>
      </c>
      <c r="AB5744" s="21">
        <f t="shared" si="924"/>
        <v>0.1629991273001698</v>
      </c>
      <c r="AC5744" s="21">
        <f t="shared" si="925"/>
        <v>0.96</v>
      </c>
      <c r="AD5744" s="22">
        <f t="shared" si="926"/>
        <v>1.8215999999999998E-3</v>
      </c>
      <c r="AE5744" s="22">
        <f t="shared" si="927"/>
        <v>0</v>
      </c>
    </row>
    <row r="5745" spans="1:31" ht="15.75" x14ac:dyDescent="0.25">
      <c r="A5745" s="11" t="s">
        <v>173</v>
      </c>
      <c r="B5745" s="11" t="s">
        <v>5921</v>
      </c>
      <c r="C5745" s="11">
        <v>0</v>
      </c>
      <c r="D5745" s="11">
        <v>72</v>
      </c>
      <c r="E5745" s="11">
        <v>27.1</v>
      </c>
      <c r="F5745" s="11">
        <v>2</v>
      </c>
      <c r="H5745" s="6">
        <v>45918</v>
      </c>
      <c r="I5745" s="2" t="s">
        <v>54</v>
      </c>
      <c r="J5745" s="8">
        <v>23.36</v>
      </c>
      <c r="K5745" s="30">
        <v>25.56</v>
      </c>
      <c r="L5745" s="31">
        <f t="shared" si="920"/>
        <v>82.994050458792117</v>
      </c>
      <c r="M5745" s="34">
        <f t="shared" si="928"/>
        <v>0.39300000000000002</v>
      </c>
      <c r="N5745" s="36">
        <f t="shared" si="921"/>
        <v>1.0241331902652874E-5</v>
      </c>
      <c r="O5745" s="13"/>
      <c r="Q5745" s="16">
        <v>45918</v>
      </c>
      <c r="R5745" s="17">
        <v>0.88194444444444442</v>
      </c>
      <c r="U5745" s="18">
        <v>0.39300000000000002</v>
      </c>
      <c r="V5745" s="13"/>
      <c r="Z5745" s="21">
        <f t="shared" si="922"/>
        <v>3.2749933013425738</v>
      </c>
      <c r="AA5745" s="21">
        <f t="shared" si="923"/>
        <v>2.7180495930383173</v>
      </c>
      <c r="AB5745" s="21">
        <f t="shared" si="924"/>
        <v>0.16120567390689933</v>
      </c>
      <c r="AC5745" s="21">
        <f t="shared" si="925"/>
        <v>0.96</v>
      </c>
      <c r="AD5745" s="22">
        <f t="shared" si="926"/>
        <v>1.4147999999999999E-3</v>
      </c>
      <c r="AE5745" s="22">
        <f t="shared" si="927"/>
        <v>0</v>
      </c>
    </row>
    <row r="5746" spans="1:31" ht="15.75" x14ac:dyDescent="0.25">
      <c r="A5746" s="11" t="s">
        <v>173</v>
      </c>
      <c r="B5746" s="11" t="s">
        <v>5922</v>
      </c>
      <c r="C5746" s="11">
        <v>0</v>
      </c>
      <c r="D5746" s="11">
        <v>72</v>
      </c>
      <c r="E5746" s="11">
        <v>27.1</v>
      </c>
      <c r="F5746" s="11">
        <v>2.1</v>
      </c>
      <c r="H5746" s="6">
        <v>45918</v>
      </c>
      <c r="I5746" s="2" t="s">
        <v>55</v>
      </c>
      <c r="J5746" s="8">
        <v>23.32</v>
      </c>
      <c r="K5746" s="30">
        <v>25.45</v>
      </c>
      <c r="L5746" s="31">
        <f t="shared" si="920"/>
        <v>83.474802298447713</v>
      </c>
      <c r="M5746" s="34">
        <f t="shared" si="928"/>
        <v>0.55800000000000005</v>
      </c>
      <c r="N5746" s="36">
        <f t="shared" si="921"/>
        <v>9.8901602273718437E-6</v>
      </c>
      <c r="O5746" s="13"/>
      <c r="Q5746" s="16">
        <v>45918</v>
      </c>
      <c r="R5746" s="17">
        <v>0.88888888888888884</v>
      </c>
      <c r="U5746" s="18">
        <v>0.55800000000000005</v>
      </c>
      <c r="V5746" s="13"/>
      <c r="Z5746" s="21">
        <f t="shared" si="922"/>
        <v>3.2536869348390289</v>
      </c>
      <c r="AA5746" s="21">
        <f t="shared" si="923"/>
        <v>2.7160087362673027</v>
      </c>
      <c r="AB5746" s="21">
        <f t="shared" si="924"/>
        <v>0.16121953612170775</v>
      </c>
      <c r="AC5746" s="21">
        <f t="shared" si="925"/>
        <v>0.96</v>
      </c>
      <c r="AD5746" s="22">
        <f t="shared" si="926"/>
        <v>2.0088000000000003E-3</v>
      </c>
      <c r="AE5746" s="22">
        <f t="shared" si="927"/>
        <v>0</v>
      </c>
    </row>
    <row r="5747" spans="1:31" ht="15.75" x14ac:dyDescent="0.25">
      <c r="A5747" s="11" t="s">
        <v>173</v>
      </c>
      <c r="B5747" s="11" t="s">
        <v>5923</v>
      </c>
      <c r="C5747" s="11">
        <v>0</v>
      </c>
      <c r="D5747" s="11">
        <v>72</v>
      </c>
      <c r="E5747" s="11">
        <v>27.1</v>
      </c>
      <c r="F5747" s="11">
        <v>2</v>
      </c>
      <c r="H5747" s="6">
        <v>45918</v>
      </c>
      <c r="I5747" s="2" t="s">
        <v>56</v>
      </c>
      <c r="J5747" s="8">
        <v>23.17</v>
      </c>
      <c r="K5747" s="30">
        <v>25.28</v>
      </c>
      <c r="L5747" s="31">
        <f t="shared" si="920"/>
        <v>83.564400410831638</v>
      </c>
      <c r="M5747" s="34">
        <f t="shared" si="928"/>
        <v>0.439</v>
      </c>
      <c r="N5747" s="36">
        <f t="shared" si="921"/>
        <v>9.7922827900096137E-6</v>
      </c>
      <c r="O5747" s="13"/>
      <c r="Q5747" s="16">
        <v>45918</v>
      </c>
      <c r="R5747" s="17">
        <v>0.89583333333333337</v>
      </c>
      <c r="U5747" s="18">
        <v>0.439</v>
      </c>
      <c r="V5747" s="13"/>
      <c r="Z5747" s="21">
        <f t="shared" si="922"/>
        <v>3.2209965910435687</v>
      </c>
      <c r="AA5747" s="21">
        <f t="shared" si="923"/>
        <v>2.6916064885588851</v>
      </c>
      <c r="AB5747" s="21">
        <f t="shared" si="924"/>
        <v>0.15997798879964581</v>
      </c>
      <c r="AC5747" s="21">
        <f t="shared" si="925"/>
        <v>0.96</v>
      </c>
      <c r="AD5747" s="22">
        <f t="shared" si="926"/>
        <v>1.5804E-3</v>
      </c>
      <c r="AE5747" s="22">
        <f t="shared" si="927"/>
        <v>0</v>
      </c>
    </row>
    <row r="5748" spans="1:31" ht="15.75" x14ac:dyDescent="0.25">
      <c r="A5748" s="11" t="s">
        <v>173</v>
      </c>
      <c r="B5748" s="11" t="s">
        <v>5924</v>
      </c>
      <c r="C5748" s="11">
        <v>0</v>
      </c>
      <c r="D5748" s="11">
        <v>72</v>
      </c>
      <c r="E5748" s="11">
        <v>27.1</v>
      </c>
      <c r="F5748" s="11">
        <v>2.2000000000000002</v>
      </c>
      <c r="H5748" s="6">
        <v>45918</v>
      </c>
      <c r="I5748" s="2" t="s">
        <v>57</v>
      </c>
      <c r="J5748" s="8">
        <v>22.95</v>
      </c>
      <c r="K5748" s="30">
        <v>25.04</v>
      </c>
      <c r="L5748" s="31">
        <f t="shared" si="920"/>
        <v>83.630088686302742</v>
      </c>
      <c r="M5748" s="34">
        <f t="shared" si="928"/>
        <v>0.52900000000000003</v>
      </c>
      <c r="N5748" s="36">
        <f t="shared" si="921"/>
        <v>9.6955136817679418E-6</v>
      </c>
      <c r="O5748" s="13"/>
      <c r="Q5748" s="16">
        <v>45918</v>
      </c>
      <c r="R5748" s="17">
        <v>0.90277777777777779</v>
      </c>
      <c r="U5748" s="18">
        <v>0.52900000000000003</v>
      </c>
      <c r="V5748" s="13"/>
      <c r="Z5748" s="21">
        <f t="shared" si="922"/>
        <v>3.1753331505911535</v>
      </c>
      <c r="AA5748" s="21">
        <f t="shared" si="923"/>
        <v>2.6555339299249527</v>
      </c>
      <c r="AB5748" s="21">
        <f t="shared" si="924"/>
        <v>0.15812290352155187</v>
      </c>
      <c r="AC5748" s="21">
        <f t="shared" si="925"/>
        <v>0.96</v>
      </c>
      <c r="AD5748" s="22">
        <f t="shared" si="926"/>
        <v>1.9044000000000001E-3</v>
      </c>
      <c r="AE5748" s="22">
        <f t="shared" si="927"/>
        <v>0</v>
      </c>
    </row>
    <row r="5749" spans="1:31" ht="15.75" x14ac:dyDescent="0.25">
      <c r="A5749" s="11" t="s">
        <v>173</v>
      </c>
      <c r="B5749" s="11" t="s">
        <v>5925</v>
      </c>
      <c r="C5749" s="11">
        <v>0</v>
      </c>
      <c r="D5749" s="11">
        <v>72</v>
      </c>
      <c r="E5749" s="11">
        <v>27.1</v>
      </c>
      <c r="F5749" s="11">
        <v>2</v>
      </c>
      <c r="H5749" s="6">
        <v>45918</v>
      </c>
      <c r="I5749" s="2" t="s">
        <v>58</v>
      </c>
      <c r="J5749" s="8">
        <v>22.46</v>
      </c>
      <c r="K5749" s="30">
        <v>24.58</v>
      </c>
      <c r="L5749" s="31">
        <f t="shared" si="920"/>
        <v>83.238388163969162</v>
      </c>
      <c r="M5749" s="34">
        <f t="shared" si="928"/>
        <v>0.54500000000000004</v>
      </c>
      <c r="N5749" s="36">
        <f t="shared" si="921"/>
        <v>9.8532675382100429E-6</v>
      </c>
      <c r="O5749" s="13"/>
      <c r="Q5749" s="16">
        <v>45918</v>
      </c>
      <c r="R5749" s="17">
        <v>0.90972222222222221</v>
      </c>
      <c r="U5749" s="18">
        <v>0.54500000000000004</v>
      </c>
      <c r="V5749" s="13"/>
      <c r="Z5749" s="21">
        <f t="shared" si="922"/>
        <v>3.0893871830889825</v>
      </c>
      <c r="AA5749" s="21">
        <f t="shared" si="923"/>
        <v>2.5715560953475198</v>
      </c>
      <c r="AB5749" s="21">
        <f t="shared" si="924"/>
        <v>0.15366087147625451</v>
      </c>
      <c r="AC5749" s="21">
        <f t="shared" si="925"/>
        <v>0.96</v>
      </c>
      <c r="AD5749" s="22">
        <f t="shared" si="926"/>
        <v>1.9620000000000002E-3</v>
      </c>
      <c r="AE5749" s="22">
        <f t="shared" si="927"/>
        <v>0</v>
      </c>
    </row>
    <row r="5750" spans="1:31" ht="15.75" x14ac:dyDescent="0.25">
      <c r="A5750" s="11" t="s">
        <v>173</v>
      </c>
      <c r="B5750" s="11" t="s">
        <v>5926</v>
      </c>
      <c r="C5750" s="11">
        <v>0</v>
      </c>
      <c r="D5750" s="11">
        <v>72</v>
      </c>
      <c r="E5750" s="11">
        <v>26.9</v>
      </c>
      <c r="F5750" s="11">
        <v>1.9</v>
      </c>
      <c r="H5750" s="6">
        <v>45918</v>
      </c>
      <c r="I5750" s="2" t="s">
        <v>59</v>
      </c>
      <c r="J5750" s="8">
        <v>22.38</v>
      </c>
      <c r="K5750" s="30">
        <v>24.57</v>
      </c>
      <c r="L5750" s="31">
        <f t="shared" si="920"/>
        <v>82.704010487159664</v>
      </c>
      <c r="M5750" s="34">
        <f t="shared" si="928"/>
        <v>0.55500000000000005</v>
      </c>
      <c r="N5750" s="36">
        <f t="shared" si="921"/>
        <v>1.0206924328121109E-5</v>
      </c>
      <c r="O5750" s="13"/>
      <c r="Q5750" s="16">
        <v>45918</v>
      </c>
      <c r="R5750" s="17">
        <v>0.91666666666666663</v>
      </c>
      <c r="U5750" s="18">
        <v>0.55500000000000005</v>
      </c>
      <c r="V5750" s="13"/>
      <c r="Z5750" s="21">
        <f t="shared" si="922"/>
        <v>3.0875415533577195</v>
      </c>
      <c r="AA5750" s="21">
        <f t="shared" si="923"/>
        <v>2.5535206900843805</v>
      </c>
      <c r="AB5750" s="21">
        <f t="shared" si="924"/>
        <v>0.15259483668475052</v>
      </c>
      <c r="AC5750" s="21">
        <f t="shared" si="925"/>
        <v>0.96</v>
      </c>
      <c r="AD5750" s="22">
        <f t="shared" si="926"/>
        <v>1.9980000000000002E-3</v>
      </c>
      <c r="AE5750" s="22">
        <f t="shared" si="927"/>
        <v>0</v>
      </c>
    </row>
    <row r="5751" spans="1:31" ht="15.75" x14ac:dyDescent="0.25">
      <c r="A5751" s="11" t="s">
        <v>173</v>
      </c>
      <c r="B5751" s="11" t="s">
        <v>5927</v>
      </c>
      <c r="C5751" s="11">
        <v>0</v>
      </c>
      <c r="D5751" s="11">
        <v>73</v>
      </c>
      <c r="E5751" s="11">
        <v>26.8</v>
      </c>
      <c r="F5751" s="11">
        <v>1.9</v>
      </c>
      <c r="H5751" s="6">
        <v>45918</v>
      </c>
      <c r="I5751" s="2" t="s">
        <v>60</v>
      </c>
      <c r="J5751" s="8">
        <v>22.59</v>
      </c>
      <c r="K5751" s="30">
        <v>24.77</v>
      </c>
      <c r="L5751" s="31">
        <f t="shared" si="920"/>
        <v>82.854511961680117</v>
      </c>
      <c r="M5751" s="34">
        <f t="shared" si="928"/>
        <v>0.45600000000000002</v>
      </c>
      <c r="N5751" s="36">
        <f t="shared" si="921"/>
        <v>1.0153121036465268E-5</v>
      </c>
      <c r="O5751" s="13"/>
      <c r="Q5751" s="16">
        <v>45918</v>
      </c>
      <c r="R5751" s="17">
        <v>0.92361111111111116</v>
      </c>
      <c r="U5751" s="18">
        <v>0.45600000000000002</v>
      </c>
      <c r="V5751" s="13"/>
      <c r="Z5751" s="21">
        <f t="shared" si="922"/>
        <v>3.1246374452941885</v>
      </c>
      <c r="AA5751" s="21">
        <f t="shared" si="923"/>
        <v>2.5889031058704095</v>
      </c>
      <c r="AB5751" s="21">
        <f t="shared" si="924"/>
        <v>0.15447319640600934</v>
      </c>
      <c r="AC5751" s="21">
        <f t="shared" si="925"/>
        <v>0.96</v>
      </c>
      <c r="AD5751" s="22">
        <f t="shared" si="926"/>
        <v>1.6416000000000002E-3</v>
      </c>
      <c r="AE5751" s="22">
        <f t="shared" si="927"/>
        <v>0</v>
      </c>
    </row>
    <row r="5752" spans="1:31" ht="15.75" x14ac:dyDescent="0.25">
      <c r="A5752" s="11" t="s">
        <v>173</v>
      </c>
      <c r="B5752" s="11" t="s">
        <v>5928</v>
      </c>
      <c r="C5752" s="11">
        <v>0</v>
      </c>
      <c r="D5752" s="11">
        <v>73</v>
      </c>
      <c r="E5752" s="11">
        <v>26.7</v>
      </c>
      <c r="F5752" s="11">
        <v>2</v>
      </c>
      <c r="H5752" s="6">
        <v>45918</v>
      </c>
      <c r="I5752" s="2" t="s">
        <v>61</v>
      </c>
      <c r="J5752" s="8">
        <v>22.82</v>
      </c>
      <c r="K5752" s="30">
        <v>24.91</v>
      </c>
      <c r="L5752" s="31">
        <f t="shared" si="920"/>
        <v>83.584182033318228</v>
      </c>
      <c r="M5752" s="34">
        <f t="shared" si="928"/>
        <v>0.56799999999999995</v>
      </c>
      <c r="N5752" s="36">
        <f t="shared" si="921"/>
        <v>9.6974621353181374E-6</v>
      </c>
      <c r="O5752" s="13"/>
      <c r="Q5752" s="16">
        <v>45918</v>
      </c>
      <c r="R5752" s="17">
        <v>0.93055555555555558</v>
      </c>
      <c r="U5752" s="18">
        <v>0.56799999999999995</v>
      </c>
      <c r="V5752" s="13"/>
      <c r="Z5752" s="21">
        <f t="shared" si="922"/>
        <v>3.1508352849899373</v>
      </c>
      <c r="AA5752" s="21">
        <f t="shared" si="923"/>
        <v>2.6335999001760104</v>
      </c>
      <c r="AB5752" s="21">
        <f t="shared" si="924"/>
        <v>0.15697238254565429</v>
      </c>
      <c r="AC5752" s="21">
        <f t="shared" si="925"/>
        <v>0.96</v>
      </c>
      <c r="AD5752" s="22">
        <f t="shared" si="926"/>
        <v>2.0447999999999998E-3</v>
      </c>
      <c r="AE5752" s="22">
        <f t="shared" si="927"/>
        <v>0</v>
      </c>
    </row>
    <row r="5753" spans="1:31" ht="15.75" x14ac:dyDescent="0.25">
      <c r="A5753" s="11" t="s">
        <v>173</v>
      </c>
      <c r="B5753" s="11" t="s">
        <v>5929</v>
      </c>
      <c r="C5753" s="11">
        <v>0</v>
      </c>
      <c r="D5753" s="11">
        <v>73</v>
      </c>
      <c r="E5753" s="11">
        <v>26.6</v>
      </c>
      <c r="F5753" s="11">
        <v>2</v>
      </c>
      <c r="H5753" s="6">
        <v>45918</v>
      </c>
      <c r="I5753" s="2" t="s">
        <v>62</v>
      </c>
      <c r="J5753" s="8">
        <v>23.04</v>
      </c>
      <c r="K5753" s="30">
        <v>25</v>
      </c>
      <c r="L5753" s="31">
        <f t="shared" si="920"/>
        <v>84.597239108641332</v>
      </c>
      <c r="M5753" s="34">
        <f t="shared" si="928"/>
        <v>0.55800000000000005</v>
      </c>
      <c r="N5753" s="36">
        <f t="shared" si="921"/>
        <v>9.0469149333915846E-6</v>
      </c>
      <c r="O5753" s="13"/>
      <c r="Q5753" s="16">
        <v>45918</v>
      </c>
      <c r="R5753" s="17">
        <v>0.9375</v>
      </c>
      <c r="U5753" s="18">
        <v>0.55800000000000005</v>
      </c>
      <c r="V5753" s="13"/>
      <c r="Z5753" s="21">
        <f t="shared" si="922"/>
        <v>3.1677777175068473</v>
      </c>
      <c r="AA5753" s="21">
        <f t="shared" si="923"/>
        <v>2.6798524901095284</v>
      </c>
      <c r="AB5753" s="21">
        <f t="shared" si="924"/>
        <v>0.15961961620877815</v>
      </c>
      <c r="AC5753" s="21">
        <f t="shared" si="925"/>
        <v>0.96</v>
      </c>
      <c r="AD5753" s="22">
        <f t="shared" si="926"/>
        <v>2.0088000000000003E-3</v>
      </c>
      <c r="AE5753" s="22">
        <f t="shared" si="927"/>
        <v>0</v>
      </c>
    </row>
    <row r="5754" spans="1:31" ht="15.75" x14ac:dyDescent="0.25">
      <c r="A5754" s="11" t="s">
        <v>173</v>
      </c>
      <c r="B5754" s="11" t="s">
        <v>5930</v>
      </c>
      <c r="C5754" s="11">
        <v>0</v>
      </c>
      <c r="D5754" s="11">
        <v>73</v>
      </c>
      <c r="E5754" s="11">
        <v>26.5</v>
      </c>
      <c r="F5754" s="11">
        <v>2</v>
      </c>
      <c r="H5754" s="6">
        <v>45918</v>
      </c>
      <c r="I5754" s="2" t="s">
        <v>63</v>
      </c>
      <c r="J5754" s="8">
        <v>23.08</v>
      </c>
      <c r="K5754" s="30">
        <v>24.92</v>
      </c>
      <c r="L5754" s="31">
        <f t="shared" si="920"/>
        <v>85.4823609897023</v>
      </c>
      <c r="M5754" s="34">
        <f t="shared" si="928"/>
        <v>0.57199999999999995</v>
      </c>
      <c r="N5754" s="36">
        <f t="shared" si="921"/>
        <v>8.4544130391883372E-6</v>
      </c>
      <c r="O5754" s="13"/>
      <c r="Q5754" s="16">
        <v>45918</v>
      </c>
      <c r="R5754" s="17">
        <v>0.94444444444444442</v>
      </c>
      <c r="U5754" s="18">
        <v>0.57199999999999995</v>
      </c>
      <c r="V5754" s="13"/>
      <c r="Z5754" s="21">
        <f t="shared" si="922"/>
        <v>3.152713866949028</v>
      </c>
      <c r="AA5754" s="21">
        <f t="shared" si="923"/>
        <v>2.6950142487177708</v>
      </c>
      <c r="AB5754" s="21">
        <f t="shared" si="924"/>
        <v>0.16062065538216372</v>
      </c>
      <c r="AC5754" s="21">
        <f t="shared" si="925"/>
        <v>0.96</v>
      </c>
      <c r="AD5754" s="22">
        <f t="shared" si="926"/>
        <v>2.0591999999999997E-3</v>
      </c>
      <c r="AE5754" s="22">
        <f t="shared" si="927"/>
        <v>0</v>
      </c>
    </row>
    <row r="5755" spans="1:31" ht="15.75" x14ac:dyDescent="0.25">
      <c r="A5755" s="11" t="s">
        <v>173</v>
      </c>
      <c r="B5755" s="11" t="s">
        <v>5931</v>
      </c>
      <c r="C5755" s="11">
        <v>0</v>
      </c>
      <c r="D5755" s="11">
        <v>74</v>
      </c>
      <c r="E5755" s="11">
        <v>26.2</v>
      </c>
      <c r="F5755" s="11">
        <v>2</v>
      </c>
      <c r="H5755" s="6">
        <v>45918</v>
      </c>
      <c r="I5755" s="2" t="s">
        <v>64</v>
      </c>
      <c r="J5755" s="8">
        <v>22.96</v>
      </c>
      <c r="K5755" s="30">
        <v>24.81</v>
      </c>
      <c r="L5755" s="31">
        <f t="shared" si="920"/>
        <v>85.371526378236979</v>
      </c>
      <c r="M5755" s="34">
        <f t="shared" si="928"/>
        <v>0.50900000000000001</v>
      </c>
      <c r="N5755" s="36">
        <f t="shared" si="921"/>
        <v>8.5050054045329485E-6</v>
      </c>
      <c r="O5755" s="13"/>
      <c r="Q5755" s="16">
        <v>45918</v>
      </c>
      <c r="R5755" s="17">
        <v>0.95138888888888884</v>
      </c>
      <c r="U5755" s="18">
        <v>0.50900000000000001</v>
      </c>
      <c r="V5755" s="13"/>
      <c r="Z5755" s="21">
        <f t="shared" si="922"/>
        <v>3.1321030864504715</v>
      </c>
      <c r="AA5755" s="21">
        <f t="shared" si="923"/>
        <v>2.673924212642639</v>
      </c>
      <c r="AB5755" s="21">
        <f t="shared" si="924"/>
        <v>0.15949749516153969</v>
      </c>
      <c r="AC5755" s="21">
        <f t="shared" si="925"/>
        <v>0.96</v>
      </c>
      <c r="AD5755" s="22">
        <f t="shared" si="926"/>
        <v>1.8324000000000001E-3</v>
      </c>
      <c r="AE5755" s="22">
        <f t="shared" si="927"/>
        <v>0</v>
      </c>
    </row>
    <row r="5756" spans="1:31" ht="15.75" x14ac:dyDescent="0.25">
      <c r="A5756" s="11" t="s">
        <v>173</v>
      </c>
      <c r="B5756" s="11" t="s">
        <v>5932</v>
      </c>
      <c r="C5756" s="11">
        <v>0</v>
      </c>
      <c r="D5756" s="11">
        <v>75</v>
      </c>
      <c r="E5756" s="11">
        <v>26.1</v>
      </c>
      <c r="F5756" s="11">
        <v>2.1</v>
      </c>
      <c r="H5756" s="6">
        <v>45918</v>
      </c>
      <c r="I5756" s="2" t="s">
        <v>65</v>
      </c>
      <c r="J5756" s="8">
        <v>22.9</v>
      </c>
      <c r="K5756" s="30">
        <v>24.77</v>
      </c>
      <c r="L5756" s="31">
        <f t="shared" si="920"/>
        <v>85.206179415102511</v>
      </c>
      <c r="M5756" s="34">
        <f t="shared" si="928"/>
        <v>0.53500000000000003</v>
      </c>
      <c r="N5756" s="36">
        <f t="shared" si="921"/>
        <v>8.6041457740949852E-6</v>
      </c>
      <c r="O5756" s="13"/>
      <c r="Q5756" s="16">
        <v>45918</v>
      </c>
      <c r="R5756" s="17">
        <v>0.95833333333333337</v>
      </c>
      <c r="U5756" s="18">
        <v>0.53500000000000003</v>
      </c>
      <c r="V5756" s="13"/>
      <c r="Z5756" s="21">
        <f t="shared" si="922"/>
        <v>3.1246374452941885</v>
      </c>
      <c r="AA5756" s="21">
        <f t="shared" si="923"/>
        <v>2.6623841877088417</v>
      </c>
      <c r="AB5756" s="21">
        <f t="shared" si="924"/>
        <v>0.15885762375719747</v>
      </c>
      <c r="AC5756" s="21">
        <f t="shared" si="925"/>
        <v>0.96</v>
      </c>
      <c r="AD5756" s="22">
        <f t="shared" si="926"/>
        <v>1.926E-3</v>
      </c>
      <c r="AE5756" s="22">
        <f t="shared" si="927"/>
        <v>0</v>
      </c>
    </row>
    <row r="5757" spans="1:31" ht="15.75" x14ac:dyDescent="0.25">
      <c r="A5757" s="11" t="s">
        <v>173</v>
      </c>
      <c r="B5757" s="11" t="s">
        <v>5933</v>
      </c>
      <c r="C5757" s="11">
        <v>0</v>
      </c>
      <c r="D5757" s="11">
        <v>75</v>
      </c>
      <c r="E5757" s="11">
        <v>26</v>
      </c>
      <c r="F5757" s="11">
        <v>1.9</v>
      </c>
      <c r="H5757" s="6">
        <v>45919</v>
      </c>
      <c r="I5757" s="2" t="s">
        <v>66</v>
      </c>
      <c r="J5757" s="8">
        <v>23.03</v>
      </c>
      <c r="K5757" s="30">
        <v>24.98</v>
      </c>
      <c r="L5757" s="31">
        <f t="shared" si="920"/>
        <v>84.666324124773141</v>
      </c>
      <c r="M5757" s="34">
        <f t="shared" si="928"/>
        <v>0.44600000000000001</v>
      </c>
      <c r="N5757" s="36">
        <f t="shared" si="921"/>
        <v>8.9975147780516545E-6</v>
      </c>
      <c r="O5757" s="13"/>
      <c r="Q5757" s="16">
        <v>45918</v>
      </c>
      <c r="R5757" s="17">
        <v>0.96527777777777779</v>
      </c>
      <c r="U5757" s="18">
        <v>0.44600000000000001</v>
      </c>
      <c r="V5757" s="13"/>
      <c r="Z5757" s="21">
        <f t="shared" si="922"/>
        <v>3.1640058830593962</v>
      </c>
      <c r="AA5757" s="21">
        <f t="shared" si="923"/>
        <v>2.678847476277959</v>
      </c>
      <c r="AB5757" s="21">
        <f t="shared" si="924"/>
        <v>0.15958408992367609</v>
      </c>
      <c r="AC5757" s="21">
        <f t="shared" si="925"/>
        <v>0.96</v>
      </c>
      <c r="AD5757" s="22">
        <f t="shared" si="926"/>
        <v>1.6056000000000002E-3</v>
      </c>
      <c r="AE5757" s="22">
        <f t="shared" si="927"/>
        <v>0</v>
      </c>
    </row>
    <row r="5758" spans="1:31" ht="15.75" x14ac:dyDescent="0.25">
      <c r="A5758" s="11" t="s">
        <v>173</v>
      </c>
      <c r="B5758" s="11" t="s">
        <v>5934</v>
      </c>
      <c r="C5758" s="11">
        <v>0</v>
      </c>
      <c r="D5758" s="11">
        <v>76</v>
      </c>
      <c r="E5758" s="11">
        <v>25.7</v>
      </c>
      <c r="F5758" s="11">
        <v>1.7</v>
      </c>
      <c r="H5758" s="6">
        <v>45919</v>
      </c>
      <c r="I5758" s="2" t="s">
        <v>67</v>
      </c>
      <c r="J5758" s="8">
        <v>22.98</v>
      </c>
      <c r="K5758" s="30">
        <v>24.93</v>
      </c>
      <c r="L5758" s="31">
        <f t="shared" si="920"/>
        <v>84.649800440010353</v>
      </c>
      <c r="M5758" s="34">
        <f t="shared" si="928"/>
        <v>0.49199999999999999</v>
      </c>
      <c r="N5758" s="36">
        <f t="shared" si="921"/>
        <v>8.9981811690267623E-6</v>
      </c>
      <c r="O5758" s="13"/>
      <c r="Q5758" s="16">
        <v>45918</v>
      </c>
      <c r="R5758" s="17">
        <v>0.97222222222222221</v>
      </c>
      <c r="U5758" s="18">
        <v>0.49199999999999999</v>
      </c>
      <c r="V5758" s="13"/>
      <c r="Z5758" s="21">
        <f t="shared" si="922"/>
        <v>3.1545934255452797</v>
      </c>
      <c r="AA5758" s="21">
        <f t="shared" si="923"/>
        <v>2.6703570394177656</v>
      </c>
      <c r="AB5758" s="21">
        <f t="shared" si="924"/>
        <v>0.15913896772758113</v>
      </c>
      <c r="AC5758" s="21">
        <f t="shared" si="925"/>
        <v>0.96</v>
      </c>
      <c r="AD5758" s="22">
        <f t="shared" si="926"/>
        <v>1.7712000000000001E-3</v>
      </c>
      <c r="AE5758" s="22">
        <f t="shared" si="927"/>
        <v>0</v>
      </c>
    </row>
    <row r="5759" spans="1:31" ht="15.75" x14ac:dyDescent="0.25">
      <c r="A5759" s="11" t="s">
        <v>173</v>
      </c>
      <c r="B5759" s="11" t="s">
        <v>5935</v>
      </c>
      <c r="C5759" s="11">
        <v>0</v>
      </c>
      <c r="D5759" s="11">
        <v>76</v>
      </c>
      <c r="E5759" s="11">
        <v>25.6</v>
      </c>
      <c r="F5759" s="11">
        <v>1.7</v>
      </c>
      <c r="H5759" s="6">
        <v>45919</v>
      </c>
      <c r="I5759" s="2" t="s">
        <v>68</v>
      </c>
      <c r="J5759" s="8">
        <v>22.61</v>
      </c>
      <c r="K5759" s="30">
        <v>24.56</v>
      </c>
      <c r="L5759" s="31">
        <f t="shared" si="920"/>
        <v>84.526159622687274</v>
      </c>
      <c r="M5759" s="34">
        <f t="shared" si="928"/>
        <v>0.39700000000000002</v>
      </c>
      <c r="N5759" s="36">
        <f t="shared" si="921"/>
        <v>9.0030676948213316E-6</v>
      </c>
      <c r="O5759" s="13"/>
      <c r="Q5759" s="16">
        <v>45918</v>
      </c>
      <c r="R5759" s="17">
        <v>0.97916666666666663</v>
      </c>
      <c r="U5759" s="18">
        <v>0.39700000000000002</v>
      </c>
      <c r="V5759" s="13"/>
      <c r="Z5759" s="21">
        <f t="shared" si="922"/>
        <v>3.0856968853866937</v>
      </c>
      <c r="AA5759" s="21">
        <f t="shared" si="923"/>
        <v>2.6082210748142463</v>
      </c>
      <c r="AB5759" s="21">
        <f t="shared" si="924"/>
        <v>0.15587555999809544</v>
      </c>
      <c r="AC5759" s="21">
        <f t="shared" si="925"/>
        <v>0.96</v>
      </c>
      <c r="AD5759" s="22">
        <f t="shared" si="926"/>
        <v>1.4292E-3</v>
      </c>
      <c r="AE5759" s="22">
        <f t="shared" si="927"/>
        <v>0</v>
      </c>
    </row>
    <row r="5760" spans="1:31" ht="15.75" x14ac:dyDescent="0.25">
      <c r="A5760" s="11" t="s">
        <v>173</v>
      </c>
      <c r="B5760" s="11" t="s">
        <v>5936</v>
      </c>
      <c r="C5760" s="11">
        <v>0</v>
      </c>
      <c r="D5760" s="11">
        <v>77</v>
      </c>
      <c r="E5760" s="11">
        <v>25.4</v>
      </c>
      <c r="F5760" s="11">
        <v>1.6</v>
      </c>
      <c r="H5760" s="6">
        <v>45919</v>
      </c>
      <c r="I5760" s="2" t="s">
        <v>69</v>
      </c>
      <c r="J5760" s="8">
        <v>22.52</v>
      </c>
      <c r="K5760" s="30">
        <v>24.45</v>
      </c>
      <c r="L5760" s="31">
        <f t="shared" si="920"/>
        <v>84.64221905122595</v>
      </c>
      <c r="M5760" s="34">
        <f t="shared" si="928"/>
        <v>0.50900000000000001</v>
      </c>
      <c r="N5760" s="36">
        <f t="shared" si="921"/>
        <v>8.9051624148860415E-6</v>
      </c>
      <c r="O5760" s="13"/>
      <c r="Q5760" s="16">
        <v>45918</v>
      </c>
      <c r="R5760" s="17">
        <v>0.98611111111111116</v>
      </c>
      <c r="U5760" s="18">
        <v>0.50900000000000001</v>
      </c>
      <c r="V5760" s="13"/>
      <c r="Z5760" s="21">
        <f t="shared" si="922"/>
        <v>3.0654688931807308</v>
      </c>
      <c r="AA5760" s="21">
        <f t="shared" si="923"/>
        <v>2.5946808955132257</v>
      </c>
      <c r="AB5760" s="21">
        <f t="shared" si="924"/>
        <v>0.15519671609794408</v>
      </c>
      <c r="AC5760" s="21">
        <f t="shared" si="925"/>
        <v>0.96</v>
      </c>
      <c r="AD5760" s="22">
        <f t="shared" si="926"/>
        <v>1.8324000000000001E-3</v>
      </c>
      <c r="AE5760" s="22">
        <f t="shared" si="927"/>
        <v>0</v>
      </c>
    </row>
    <row r="5761" spans="1:31" ht="15.75" x14ac:dyDescent="0.25">
      <c r="A5761" s="11" t="s">
        <v>173</v>
      </c>
      <c r="B5761" s="11" t="s">
        <v>5937</v>
      </c>
      <c r="C5761" s="11">
        <v>0</v>
      </c>
      <c r="D5761" s="11">
        <v>77</v>
      </c>
      <c r="E5761" s="11">
        <v>25.2</v>
      </c>
      <c r="F5761" s="11">
        <v>1.6</v>
      </c>
      <c r="H5761" s="6">
        <v>45919</v>
      </c>
      <c r="I5761" s="2" t="s">
        <v>70</v>
      </c>
      <c r="J5761" s="8">
        <v>22.6</v>
      </c>
      <c r="K5761" s="30">
        <v>24.47</v>
      </c>
      <c r="L5761" s="31">
        <f t="shared" si="920"/>
        <v>85.109296589954113</v>
      </c>
      <c r="M5761" s="34">
        <f t="shared" si="928"/>
        <v>0.54200000000000004</v>
      </c>
      <c r="N5761" s="36">
        <f t="shared" si="921"/>
        <v>8.6078197364656924E-6</v>
      </c>
      <c r="O5761" s="13"/>
      <c r="Q5761" s="16">
        <v>45918</v>
      </c>
      <c r="R5761" s="17">
        <v>0.99305555555555558</v>
      </c>
      <c r="U5761" s="18">
        <v>0.54200000000000004</v>
      </c>
      <c r="V5761" s="13"/>
      <c r="Z5761" s="21">
        <f t="shared" si="922"/>
        <v>3.069138083211191</v>
      </c>
      <c r="AA5761" s="21">
        <f t="shared" si="923"/>
        <v>2.6121218339954448</v>
      </c>
      <c r="AB5761" s="21">
        <f t="shared" si="924"/>
        <v>0.1562160446592113</v>
      </c>
      <c r="AC5761" s="21">
        <f t="shared" si="925"/>
        <v>0.96</v>
      </c>
      <c r="AD5761" s="22">
        <f t="shared" si="926"/>
        <v>1.9511999999999999E-3</v>
      </c>
      <c r="AE5761" s="22">
        <f t="shared" si="927"/>
        <v>0</v>
      </c>
    </row>
    <row r="5762" spans="1:31" ht="15.75" x14ac:dyDescent="0.25">
      <c r="A5762" s="11" t="s">
        <v>173</v>
      </c>
      <c r="B5762" s="11" t="s">
        <v>5938</v>
      </c>
      <c r="C5762" s="11">
        <v>0</v>
      </c>
      <c r="D5762" s="11">
        <v>78</v>
      </c>
      <c r="E5762" s="11">
        <v>25.2</v>
      </c>
      <c r="F5762" s="11">
        <v>1.5</v>
      </c>
      <c r="H5762" s="6">
        <v>45919</v>
      </c>
      <c r="I5762" s="2" t="s">
        <v>71</v>
      </c>
      <c r="J5762" s="8">
        <v>22.43</v>
      </c>
      <c r="K5762" s="30">
        <v>24.23</v>
      </c>
      <c r="L5762" s="31">
        <f t="shared" si="920"/>
        <v>85.57196087600957</v>
      </c>
      <c r="M5762" s="34">
        <f t="shared" si="928"/>
        <v>0.43</v>
      </c>
      <c r="N5762" s="36">
        <f t="shared" si="921"/>
        <v>8.2656938020972213E-6</v>
      </c>
      <c r="O5762" s="13"/>
      <c r="Q5762" s="16">
        <v>45919</v>
      </c>
      <c r="R5762" s="17">
        <v>0</v>
      </c>
      <c r="U5762" s="18">
        <v>0.43</v>
      </c>
      <c r="V5762" s="13"/>
      <c r="Z5762" s="21">
        <f t="shared" si="922"/>
        <v>3.0253596329445256</v>
      </c>
      <c r="AA5762" s="21">
        <f t="shared" si="923"/>
        <v>2.5888595614618759</v>
      </c>
      <c r="AB5762" s="21">
        <f t="shared" si="924"/>
        <v>0.15510915011873938</v>
      </c>
      <c r="AC5762" s="21">
        <f t="shared" si="925"/>
        <v>0.96</v>
      </c>
      <c r="AD5762" s="22">
        <f t="shared" si="926"/>
        <v>1.5479999999999999E-3</v>
      </c>
      <c r="AE5762" s="22">
        <f t="shared" si="927"/>
        <v>0</v>
      </c>
    </row>
    <row r="5763" spans="1:31" ht="15.75" x14ac:dyDescent="0.25">
      <c r="A5763" s="11" t="s">
        <v>173</v>
      </c>
      <c r="B5763" s="11" t="s">
        <v>5939</v>
      </c>
      <c r="C5763" s="11">
        <v>0</v>
      </c>
      <c r="D5763" s="11">
        <v>77</v>
      </c>
      <c r="E5763" s="11">
        <v>25.2</v>
      </c>
      <c r="F5763" s="11">
        <v>1.6</v>
      </c>
      <c r="H5763" s="6">
        <v>45919</v>
      </c>
      <c r="I5763" s="2" t="s">
        <v>72</v>
      </c>
      <c r="J5763" s="8">
        <v>22.07</v>
      </c>
      <c r="K5763" s="30">
        <v>23.96</v>
      </c>
      <c r="L5763" s="31">
        <f t="shared" ref="L5763:L5826" si="929">100*(22.1*10^6*10^((4.4-6.24*((J5763+273.2)/1000)+9.95*((J5763+273.2)/1000)^2-5.15*((J5763+273.5)/1000)^3)*(1-647.3/(J5763+273.2)))-101325*((K5763-J5763)/1514)*(1+J5763/873))/(22.1*10^6*10^((4.4-6.24*((K5763+273.2)/1000)+9.95*((K5763+273.2)/1000)^2-5.15*((K5763+273.5)/1000)^3)*(1-647.3/(K5763+273.2))))</f>
        <v>84.785683561932998</v>
      </c>
      <c r="M5763" s="34">
        <f t="shared" si="928"/>
        <v>0.48899999999999999</v>
      </c>
      <c r="N5763" s="36">
        <f t="shared" ref="N5763:N5826" si="930">(0.408*AB5763*(AE5763-$Y$7)+$Y$6*($Y$6/(K5763+273))*$Y$8*(Z5763-AA5763))/(AB5763+$Y$6*(1+AC5763*$Y$8))</f>
        <v>8.7129345110232379E-6</v>
      </c>
      <c r="O5763" s="13"/>
      <c r="Q5763" s="16">
        <v>45919</v>
      </c>
      <c r="R5763" s="17">
        <v>6.9444444444444441E-3</v>
      </c>
      <c r="U5763" s="18">
        <v>0.48899999999999999</v>
      </c>
      <c r="V5763" s="13"/>
      <c r="Z5763" s="21">
        <f t="shared" ref="Z5763:Z5826" si="931">0.6108*EXP(17.27*K5763/(K5763+237.3))</f>
        <v>2.9767609352025519</v>
      </c>
      <c r="AA5763" s="21">
        <f t="shared" ref="AA5763:AA5826" si="932">(L5763/100)*Z5763</f>
        <v>2.523867106916073</v>
      </c>
      <c r="AB5763" s="21">
        <f t="shared" ref="AB5763:AB5826" si="933">(4098*AA5763)/((K5763+237.3)^2)</f>
        <v>0.15152789587393456</v>
      </c>
      <c r="AC5763" s="21">
        <f t="shared" ref="AC5763:AC5826" si="934">IF(M5763&gt;10,0.24,0.96)</f>
        <v>0.96</v>
      </c>
      <c r="AD5763" s="22">
        <f t="shared" ref="AD5763:AD5826" si="935">M5763*3600/1000000</f>
        <v>1.7603999999999999E-3</v>
      </c>
      <c r="AE5763" s="22">
        <f t="shared" ref="AE5763:AE5826" si="936">IF(M5763&gt;10,(1-$Y$4)*AD5763,0)</f>
        <v>0</v>
      </c>
    </row>
    <row r="5764" spans="1:31" ht="15.75" x14ac:dyDescent="0.25">
      <c r="A5764" s="11" t="s">
        <v>173</v>
      </c>
      <c r="B5764" s="11" t="s">
        <v>5940</v>
      </c>
      <c r="C5764" s="11">
        <v>0</v>
      </c>
      <c r="D5764" s="11">
        <v>78</v>
      </c>
      <c r="E5764" s="11">
        <v>25.3</v>
      </c>
      <c r="F5764" s="11">
        <v>2</v>
      </c>
      <c r="H5764" s="6">
        <v>45919</v>
      </c>
      <c r="I5764" s="2" t="s">
        <v>73</v>
      </c>
      <c r="J5764" s="8">
        <v>22.38</v>
      </c>
      <c r="K5764" s="30">
        <v>24.24</v>
      </c>
      <c r="L5764" s="31">
        <f t="shared" si="929"/>
        <v>85.111189295742008</v>
      </c>
      <c r="M5764" s="34">
        <f t="shared" si="928"/>
        <v>0.44600000000000001</v>
      </c>
      <c r="N5764" s="36">
        <f t="shared" si="930"/>
        <v>8.561197971250902E-6</v>
      </c>
      <c r="O5764" s="13"/>
      <c r="Q5764" s="16">
        <v>45919</v>
      </c>
      <c r="R5764" s="17">
        <v>1.3888888888888888E-2</v>
      </c>
      <c r="U5764" s="18">
        <v>0.44600000000000001</v>
      </c>
      <c r="V5764" s="13"/>
      <c r="Z5764" s="21">
        <f t="shared" si="931"/>
        <v>3.0271727989131079</v>
      </c>
      <c r="AA5764" s="21">
        <f t="shared" si="932"/>
        <v>2.5764627711921468</v>
      </c>
      <c r="AB5764" s="21">
        <f t="shared" si="933"/>
        <v>0.15435460358603337</v>
      </c>
      <c r="AC5764" s="21">
        <f t="shared" si="934"/>
        <v>0.96</v>
      </c>
      <c r="AD5764" s="22">
        <f t="shared" si="935"/>
        <v>1.6056000000000002E-3</v>
      </c>
      <c r="AE5764" s="22">
        <f t="shared" si="936"/>
        <v>0</v>
      </c>
    </row>
    <row r="5765" spans="1:31" ht="15.75" x14ac:dyDescent="0.25">
      <c r="A5765" s="11" t="s">
        <v>173</v>
      </c>
      <c r="B5765" s="11" t="s">
        <v>5941</v>
      </c>
      <c r="C5765" s="11">
        <v>0</v>
      </c>
      <c r="D5765" s="11">
        <v>78</v>
      </c>
      <c r="E5765" s="11">
        <v>25.4</v>
      </c>
      <c r="F5765" s="11">
        <v>1.7</v>
      </c>
      <c r="H5765" s="6">
        <v>45919</v>
      </c>
      <c r="I5765" s="2" t="s">
        <v>74</v>
      </c>
      <c r="J5765" s="8">
        <v>22.75</v>
      </c>
      <c r="K5765" s="30">
        <v>24.62</v>
      </c>
      <c r="L5765" s="31">
        <f t="shared" si="929"/>
        <v>85.157930440423939</v>
      </c>
      <c r="M5765" s="34">
        <f t="shared" si="928"/>
        <v>0.45900000000000002</v>
      </c>
      <c r="N5765" s="36">
        <f t="shared" si="930"/>
        <v>8.60598906123581E-6</v>
      </c>
      <c r="O5765" s="13"/>
      <c r="Q5765" s="16">
        <v>45919</v>
      </c>
      <c r="R5765" s="17">
        <v>2.0833333333333332E-2</v>
      </c>
      <c r="U5765" s="18">
        <v>0.45900000000000002</v>
      </c>
      <c r="V5765" s="13"/>
      <c r="Z5765" s="21">
        <f t="shared" si="931"/>
        <v>3.0967793280694984</v>
      </c>
      <c r="AA5765" s="21">
        <f t="shared" si="932"/>
        <v>2.6371531860908513</v>
      </c>
      <c r="AB5765" s="21">
        <f t="shared" si="933"/>
        <v>0.15753243558202196</v>
      </c>
      <c r="AC5765" s="21">
        <f t="shared" si="934"/>
        <v>0.96</v>
      </c>
      <c r="AD5765" s="22">
        <f t="shared" si="935"/>
        <v>1.6524E-3</v>
      </c>
      <c r="AE5765" s="22">
        <f t="shared" si="936"/>
        <v>0</v>
      </c>
    </row>
    <row r="5766" spans="1:31" ht="15.75" x14ac:dyDescent="0.25">
      <c r="A5766" s="11" t="s">
        <v>173</v>
      </c>
      <c r="B5766" s="11" t="s">
        <v>5942</v>
      </c>
      <c r="C5766" s="11">
        <v>0</v>
      </c>
      <c r="D5766" s="11">
        <v>78</v>
      </c>
      <c r="E5766" s="11">
        <v>25.2</v>
      </c>
      <c r="F5766" s="11">
        <v>1.2</v>
      </c>
      <c r="H5766" s="6">
        <v>45919</v>
      </c>
      <c r="I5766" s="2" t="s">
        <v>75</v>
      </c>
      <c r="J5766" s="8">
        <v>22.89</v>
      </c>
      <c r="K5766" s="30">
        <v>24.77</v>
      </c>
      <c r="L5766" s="31">
        <f t="shared" si="929"/>
        <v>85.129883951987878</v>
      </c>
      <c r="M5766" s="34">
        <f t="shared" si="928"/>
        <v>0.53900000000000003</v>
      </c>
      <c r="N5766" s="36">
        <f t="shared" si="930"/>
        <v>8.6535309458214713E-6</v>
      </c>
      <c r="O5766" s="13"/>
      <c r="Q5766" s="16">
        <v>45919</v>
      </c>
      <c r="R5766" s="17">
        <v>2.7777777777777776E-2</v>
      </c>
      <c r="U5766" s="18">
        <v>0.53900000000000003</v>
      </c>
      <c r="V5766" s="13"/>
      <c r="Z5766" s="21">
        <f t="shared" si="931"/>
        <v>3.1246374452941885</v>
      </c>
      <c r="AA5766" s="21">
        <f t="shared" si="932"/>
        <v>2.6600002310993016</v>
      </c>
      <c r="AB5766" s="21">
        <f t="shared" si="933"/>
        <v>0.1587153791916385</v>
      </c>
      <c r="AC5766" s="21">
        <f t="shared" si="934"/>
        <v>0.96</v>
      </c>
      <c r="AD5766" s="22">
        <f t="shared" si="935"/>
        <v>1.9404000000000001E-3</v>
      </c>
      <c r="AE5766" s="22">
        <f t="shared" si="936"/>
        <v>0</v>
      </c>
    </row>
    <row r="5767" spans="1:31" ht="15.75" x14ac:dyDescent="0.25">
      <c r="A5767" s="11" t="s">
        <v>173</v>
      </c>
      <c r="B5767" s="11" t="s">
        <v>5943</v>
      </c>
      <c r="C5767" s="11">
        <v>0</v>
      </c>
      <c r="D5767" s="11">
        <v>78</v>
      </c>
      <c r="E5767" s="11">
        <v>25.2</v>
      </c>
      <c r="F5767" s="11">
        <v>1.2</v>
      </c>
      <c r="H5767" s="6">
        <v>45919</v>
      </c>
      <c r="I5767" s="2" t="s">
        <v>76</v>
      </c>
      <c r="J5767" s="8">
        <v>22.91</v>
      </c>
      <c r="K5767" s="30">
        <v>24.78</v>
      </c>
      <c r="L5767" s="31">
        <f t="shared" si="929"/>
        <v>85.209382428868309</v>
      </c>
      <c r="M5767" s="34">
        <f t="shared" si="928"/>
        <v>0.46600000000000003</v>
      </c>
      <c r="N5767" s="36">
        <f t="shared" si="930"/>
        <v>8.6040224403344241E-6</v>
      </c>
      <c r="O5767" s="13"/>
      <c r="Q5767" s="16">
        <v>45919</v>
      </c>
      <c r="R5767" s="17">
        <v>3.4722222222222224E-2</v>
      </c>
      <c r="U5767" s="18">
        <v>0.46600000000000003</v>
      </c>
      <c r="V5767" s="13"/>
      <c r="Z5767" s="21">
        <f t="shared" si="931"/>
        <v>3.1265023991606071</v>
      </c>
      <c r="AA5767" s="21">
        <f t="shared" si="932"/>
        <v>2.6640733859485044</v>
      </c>
      <c r="AB5767" s="21">
        <f t="shared" si="933"/>
        <v>0.15894628358127477</v>
      </c>
      <c r="AC5767" s="21">
        <f t="shared" si="934"/>
        <v>0.96</v>
      </c>
      <c r="AD5767" s="22">
        <f t="shared" si="935"/>
        <v>1.6776000000000002E-3</v>
      </c>
      <c r="AE5767" s="22">
        <f t="shared" si="936"/>
        <v>0</v>
      </c>
    </row>
    <row r="5768" spans="1:31" ht="15.75" x14ac:dyDescent="0.25">
      <c r="A5768" s="11" t="s">
        <v>173</v>
      </c>
      <c r="B5768" s="11" t="s">
        <v>5944</v>
      </c>
      <c r="C5768" s="11">
        <v>0</v>
      </c>
      <c r="D5768" s="11">
        <v>78</v>
      </c>
      <c r="E5768" s="11">
        <v>25.3</v>
      </c>
      <c r="F5768" s="11">
        <v>1.6</v>
      </c>
      <c r="H5768" s="6">
        <v>45919</v>
      </c>
      <c r="I5768" s="2" t="s">
        <v>77</v>
      </c>
      <c r="J5768" s="8">
        <v>22.84</v>
      </c>
      <c r="K5768" s="30">
        <v>24.72</v>
      </c>
      <c r="L5768" s="31">
        <f t="shared" si="929"/>
        <v>85.113759967724988</v>
      </c>
      <c r="M5768" s="34">
        <f t="shared" si="928"/>
        <v>0.46600000000000003</v>
      </c>
      <c r="N5768" s="36">
        <f t="shared" si="930"/>
        <v>8.6541522448713039E-6</v>
      </c>
      <c r="O5768" s="13"/>
      <c r="Q5768" s="16">
        <v>45919</v>
      </c>
      <c r="R5768" s="17">
        <v>4.1666666666666664E-2</v>
      </c>
      <c r="U5768" s="18">
        <v>0.46600000000000003</v>
      </c>
      <c r="V5768" s="13"/>
      <c r="Z5768" s="21">
        <f t="shared" si="931"/>
        <v>3.1153272210445753</v>
      </c>
      <c r="AA5768" s="21">
        <f t="shared" si="932"/>
        <v>2.6515721331290769</v>
      </c>
      <c r="AB5768" s="21">
        <f t="shared" si="933"/>
        <v>0.1582728838417217</v>
      </c>
      <c r="AC5768" s="21">
        <f t="shared" si="934"/>
        <v>0.96</v>
      </c>
      <c r="AD5768" s="22">
        <f t="shared" si="935"/>
        <v>1.6776000000000002E-3</v>
      </c>
      <c r="AE5768" s="22">
        <f t="shared" si="936"/>
        <v>0</v>
      </c>
    </row>
    <row r="5769" spans="1:31" ht="15.75" x14ac:dyDescent="0.25">
      <c r="A5769" s="11" t="s">
        <v>173</v>
      </c>
      <c r="B5769" s="11" t="s">
        <v>5945</v>
      </c>
      <c r="C5769" s="11">
        <v>0</v>
      </c>
      <c r="D5769" s="11">
        <v>77</v>
      </c>
      <c r="E5769" s="11">
        <v>25.2</v>
      </c>
      <c r="F5769" s="11">
        <v>1.4</v>
      </c>
      <c r="H5769" s="6">
        <v>45919</v>
      </c>
      <c r="I5769" s="2" t="s">
        <v>78</v>
      </c>
      <c r="J5769" s="8">
        <v>22.81</v>
      </c>
      <c r="K5769" s="30">
        <v>24.68</v>
      </c>
      <c r="L5769" s="31">
        <f t="shared" si="929"/>
        <v>85.177275986472893</v>
      </c>
      <c r="M5769" s="34">
        <f t="shared" si="928"/>
        <v>0.50600000000000001</v>
      </c>
      <c r="N5769" s="36">
        <f t="shared" si="930"/>
        <v>8.6052532587387941E-6</v>
      </c>
      <c r="O5769" s="13"/>
      <c r="Q5769" s="16">
        <v>45919</v>
      </c>
      <c r="R5769" s="17">
        <v>4.8611111111111112E-2</v>
      </c>
      <c r="U5769" s="18">
        <v>0.50600000000000001</v>
      </c>
      <c r="V5769" s="13"/>
      <c r="Z5769" s="21">
        <f t="shared" si="931"/>
        <v>3.1078964702473244</v>
      </c>
      <c r="AA5769" s="21">
        <f t="shared" si="932"/>
        <v>2.6472215538364128</v>
      </c>
      <c r="AB5769" s="21">
        <f t="shared" si="933"/>
        <v>0.15806145254384499</v>
      </c>
      <c r="AC5769" s="21">
        <f t="shared" si="934"/>
        <v>0.96</v>
      </c>
      <c r="AD5769" s="22">
        <f t="shared" si="935"/>
        <v>1.8215999999999998E-3</v>
      </c>
      <c r="AE5769" s="22">
        <f t="shared" si="936"/>
        <v>0</v>
      </c>
    </row>
    <row r="5770" spans="1:31" ht="15.75" x14ac:dyDescent="0.25">
      <c r="A5770" s="11" t="s">
        <v>173</v>
      </c>
      <c r="B5770" s="11" t="s">
        <v>5946</v>
      </c>
      <c r="C5770" s="11">
        <v>0</v>
      </c>
      <c r="D5770" s="11">
        <v>77</v>
      </c>
      <c r="E5770" s="11">
        <v>25.1</v>
      </c>
      <c r="F5770" s="11">
        <v>1.2</v>
      </c>
      <c r="H5770" s="6">
        <v>45919</v>
      </c>
      <c r="I5770" s="2" t="s">
        <v>79</v>
      </c>
      <c r="J5770" s="8">
        <v>22.82</v>
      </c>
      <c r="K5770" s="30">
        <v>24.71</v>
      </c>
      <c r="L5770" s="31">
        <f t="shared" si="929"/>
        <v>85.034163523654883</v>
      </c>
      <c r="M5770" s="34">
        <f t="shared" ref="M5770:M5833" si="937">U5770</f>
        <v>0.377</v>
      </c>
      <c r="N5770" s="36">
        <f t="shared" si="930"/>
        <v>8.7037064757831625E-6</v>
      </c>
      <c r="O5770" s="13"/>
      <c r="Q5770" s="16">
        <v>45919</v>
      </c>
      <c r="R5770" s="17">
        <v>5.5555555555555552E-2</v>
      </c>
      <c r="U5770" s="18">
        <v>0.377</v>
      </c>
      <c r="V5770" s="13"/>
      <c r="Z5770" s="21">
        <f t="shared" si="931"/>
        <v>3.113468082235777</v>
      </c>
      <c r="AA5770" s="21">
        <f t="shared" si="932"/>
        <v>2.6475115403051723</v>
      </c>
      <c r="AB5770" s="21">
        <f t="shared" si="933"/>
        <v>0.15804256939139225</v>
      </c>
      <c r="AC5770" s="21">
        <f t="shared" si="934"/>
        <v>0.96</v>
      </c>
      <c r="AD5770" s="22">
        <f t="shared" si="935"/>
        <v>1.3572E-3</v>
      </c>
      <c r="AE5770" s="22">
        <f t="shared" si="936"/>
        <v>0</v>
      </c>
    </row>
    <row r="5771" spans="1:31" ht="15.75" x14ac:dyDescent="0.25">
      <c r="A5771" s="11" t="s">
        <v>173</v>
      </c>
      <c r="B5771" s="11" t="s">
        <v>5947</v>
      </c>
      <c r="C5771" s="11">
        <v>0</v>
      </c>
      <c r="D5771" s="11">
        <v>78</v>
      </c>
      <c r="E5771" s="11">
        <v>25</v>
      </c>
      <c r="F5771" s="11">
        <v>1.2</v>
      </c>
      <c r="H5771" s="6">
        <v>45919</v>
      </c>
      <c r="I5771" s="2" t="s">
        <v>80</v>
      </c>
      <c r="J5771" s="8">
        <v>22.78</v>
      </c>
      <c r="K5771" s="30">
        <v>24.65</v>
      </c>
      <c r="L5771" s="31">
        <f t="shared" si="929"/>
        <v>85.167610894534874</v>
      </c>
      <c r="M5771" s="34">
        <f t="shared" si="937"/>
        <v>0.32700000000000001</v>
      </c>
      <c r="N5771" s="36">
        <f t="shared" si="930"/>
        <v>8.6056214121505842E-6</v>
      </c>
      <c r="O5771" s="13"/>
      <c r="Q5771" s="16">
        <v>45919</v>
      </c>
      <c r="R5771" s="17">
        <v>6.25E-2</v>
      </c>
      <c r="U5771" s="18">
        <v>0.32700000000000001</v>
      </c>
      <c r="V5771" s="13"/>
      <c r="Z5771" s="21">
        <f t="shared" si="931"/>
        <v>3.10233355600674</v>
      </c>
      <c r="AA5771" s="21">
        <f t="shared" si="932"/>
        <v>2.6421833716304075</v>
      </c>
      <c r="AB5771" s="21">
        <f t="shared" si="933"/>
        <v>0.15779676792974259</v>
      </c>
      <c r="AC5771" s="21">
        <f t="shared" si="934"/>
        <v>0.96</v>
      </c>
      <c r="AD5771" s="22">
        <f t="shared" si="935"/>
        <v>1.1772E-3</v>
      </c>
      <c r="AE5771" s="22">
        <f t="shared" si="936"/>
        <v>0</v>
      </c>
    </row>
    <row r="5772" spans="1:31" ht="15.75" x14ac:dyDescent="0.25">
      <c r="A5772" s="11" t="s">
        <v>173</v>
      </c>
      <c r="B5772" s="11" t="s">
        <v>5948</v>
      </c>
      <c r="C5772" s="11">
        <v>0</v>
      </c>
      <c r="D5772" s="11">
        <v>78</v>
      </c>
      <c r="E5772" s="11">
        <v>24.9</v>
      </c>
      <c r="F5772" s="11">
        <v>1.1000000000000001</v>
      </c>
      <c r="H5772" s="6">
        <v>45919</v>
      </c>
      <c r="I5772" s="2" t="s">
        <v>81</v>
      </c>
      <c r="J5772" s="8">
        <v>22.63</v>
      </c>
      <c r="K5772" s="30">
        <v>24.46</v>
      </c>
      <c r="L5772" s="31">
        <f t="shared" si="929"/>
        <v>85.413600950567883</v>
      </c>
      <c r="M5772" s="34">
        <f t="shared" si="937"/>
        <v>0.41</v>
      </c>
      <c r="N5772" s="36">
        <f t="shared" si="930"/>
        <v>8.4106498833673296E-6</v>
      </c>
      <c r="O5772" s="13"/>
      <c r="Q5772" s="16">
        <v>45919</v>
      </c>
      <c r="R5772" s="17">
        <v>6.9444444444444448E-2</v>
      </c>
      <c r="U5772" s="18">
        <v>0.41</v>
      </c>
      <c r="V5772" s="13"/>
      <c r="Z5772" s="21">
        <f t="shared" si="931"/>
        <v>3.0673030096349807</v>
      </c>
      <c r="AA5772" s="21">
        <f t="shared" si="932"/>
        <v>2.619893952594381</v>
      </c>
      <c r="AB5772" s="21">
        <f t="shared" si="933"/>
        <v>0.15669282211897476</v>
      </c>
      <c r="AC5772" s="21">
        <f t="shared" si="934"/>
        <v>0.96</v>
      </c>
      <c r="AD5772" s="22">
        <f t="shared" si="935"/>
        <v>1.4760000000000001E-3</v>
      </c>
      <c r="AE5772" s="22">
        <f t="shared" si="936"/>
        <v>0</v>
      </c>
    </row>
    <row r="5773" spans="1:31" ht="15.75" x14ac:dyDescent="0.25">
      <c r="A5773" s="11" t="s">
        <v>173</v>
      </c>
      <c r="B5773" s="11" t="s">
        <v>5949</v>
      </c>
      <c r="C5773" s="11">
        <v>0</v>
      </c>
      <c r="D5773" s="11">
        <v>79</v>
      </c>
      <c r="E5773" s="11">
        <v>24.9</v>
      </c>
      <c r="F5773" s="11">
        <v>1.1000000000000001</v>
      </c>
      <c r="H5773" s="6">
        <v>45919</v>
      </c>
      <c r="I5773" s="2" t="s">
        <v>82</v>
      </c>
      <c r="J5773" s="8">
        <v>22.49</v>
      </c>
      <c r="K5773" s="30">
        <v>24.28</v>
      </c>
      <c r="L5773" s="31">
        <f t="shared" si="929"/>
        <v>85.665182180367992</v>
      </c>
      <c r="M5773" s="34">
        <f t="shared" si="937"/>
        <v>0.45300000000000001</v>
      </c>
      <c r="N5773" s="36">
        <f t="shared" si="930"/>
        <v>8.2159979034590659E-6</v>
      </c>
      <c r="O5773" s="13"/>
      <c r="Q5773" s="16">
        <v>45919</v>
      </c>
      <c r="R5773" s="17">
        <v>7.6388888888888895E-2</v>
      </c>
      <c r="U5773" s="18">
        <v>0.45300000000000001</v>
      </c>
      <c r="V5773" s="13"/>
      <c r="Z5773" s="21">
        <f t="shared" si="931"/>
        <v>3.0344349459519684</v>
      </c>
      <c r="AA5773" s="21">
        <f t="shared" si="932"/>
        <v>2.5994542245945049</v>
      </c>
      <c r="AB5773" s="21">
        <f t="shared" si="933"/>
        <v>0.15568438566019963</v>
      </c>
      <c r="AC5773" s="21">
        <f t="shared" si="934"/>
        <v>0.96</v>
      </c>
      <c r="AD5773" s="22">
        <f t="shared" si="935"/>
        <v>1.6308E-3</v>
      </c>
      <c r="AE5773" s="22">
        <f t="shared" si="936"/>
        <v>0</v>
      </c>
    </row>
    <row r="5774" spans="1:31" ht="15.75" x14ac:dyDescent="0.25">
      <c r="A5774" s="11" t="s">
        <v>173</v>
      </c>
      <c r="B5774" s="11" t="s">
        <v>5950</v>
      </c>
      <c r="C5774" s="11">
        <v>0</v>
      </c>
      <c r="D5774" s="11">
        <v>79</v>
      </c>
      <c r="E5774" s="11">
        <v>24.8</v>
      </c>
      <c r="F5774" s="11">
        <v>1.3</v>
      </c>
      <c r="H5774" s="6">
        <v>45919</v>
      </c>
      <c r="I5774" s="2" t="s">
        <v>83</v>
      </c>
      <c r="J5774" s="8">
        <v>22.35</v>
      </c>
      <c r="K5774" s="30">
        <v>24.06</v>
      </c>
      <c r="L5774" s="31">
        <f t="shared" si="929"/>
        <v>86.218426954597902</v>
      </c>
      <c r="M5774" s="34">
        <f t="shared" si="937"/>
        <v>0.36</v>
      </c>
      <c r="N5774" s="36">
        <f t="shared" si="930"/>
        <v>7.8265975576430506E-6</v>
      </c>
      <c r="O5774" s="13"/>
      <c r="Q5774" s="16">
        <v>45919</v>
      </c>
      <c r="R5774" s="17">
        <v>8.3333333333333329E-2</v>
      </c>
      <c r="U5774" s="18">
        <v>0.36</v>
      </c>
      <c r="V5774" s="13"/>
      <c r="Z5774" s="21">
        <f t="shared" si="931"/>
        <v>2.9946804359287151</v>
      </c>
      <c r="AA5774" s="21">
        <f t="shared" si="932"/>
        <v>2.5819663641748334</v>
      </c>
      <c r="AB5774" s="21">
        <f t="shared" si="933"/>
        <v>0.15489745827745297</v>
      </c>
      <c r="AC5774" s="21">
        <f t="shared" si="934"/>
        <v>0.96</v>
      </c>
      <c r="AD5774" s="22">
        <f t="shared" si="935"/>
        <v>1.2960000000000001E-3</v>
      </c>
      <c r="AE5774" s="22">
        <f t="shared" si="936"/>
        <v>0</v>
      </c>
    </row>
    <row r="5775" spans="1:31" ht="15.75" x14ac:dyDescent="0.25">
      <c r="A5775" s="11" t="s">
        <v>173</v>
      </c>
      <c r="B5775" s="11" t="s">
        <v>5951</v>
      </c>
      <c r="C5775" s="11">
        <v>0</v>
      </c>
      <c r="D5775" s="11">
        <v>79</v>
      </c>
      <c r="E5775" s="11">
        <v>24.7</v>
      </c>
      <c r="F5775" s="11">
        <v>1.8</v>
      </c>
      <c r="H5775" s="6">
        <v>45919</v>
      </c>
      <c r="I5775" s="2" t="s">
        <v>84</v>
      </c>
      <c r="J5775" s="8">
        <v>22.29</v>
      </c>
      <c r="K5775" s="30">
        <v>23.91</v>
      </c>
      <c r="L5775" s="31">
        <f t="shared" si="929"/>
        <v>86.877988659327627</v>
      </c>
      <c r="M5775" s="34">
        <f t="shared" si="937"/>
        <v>0.48599999999999999</v>
      </c>
      <c r="N5775" s="36">
        <f t="shared" si="930"/>
        <v>7.3900768913183284E-6</v>
      </c>
      <c r="O5775" s="13"/>
      <c r="Q5775" s="16">
        <v>45919</v>
      </c>
      <c r="R5775" s="17">
        <v>9.0277777777777776E-2</v>
      </c>
      <c r="U5775" s="18">
        <v>0.48599999999999999</v>
      </c>
      <c r="V5775" s="13"/>
      <c r="Z5775" s="21">
        <f t="shared" si="931"/>
        <v>2.9678363205512177</v>
      </c>
      <c r="AA5775" s="21">
        <f t="shared" si="932"/>
        <v>2.5783965019958934</v>
      </c>
      <c r="AB5775" s="21">
        <f t="shared" si="933"/>
        <v>0.15486099988259042</v>
      </c>
      <c r="AC5775" s="21">
        <f t="shared" si="934"/>
        <v>0.96</v>
      </c>
      <c r="AD5775" s="22">
        <f t="shared" si="935"/>
        <v>1.7495999999999998E-3</v>
      </c>
      <c r="AE5775" s="22">
        <f t="shared" si="936"/>
        <v>0</v>
      </c>
    </row>
    <row r="5776" spans="1:31" ht="15.75" x14ac:dyDescent="0.25">
      <c r="A5776" s="11" t="s">
        <v>173</v>
      </c>
      <c r="B5776" s="11" t="s">
        <v>5952</v>
      </c>
      <c r="C5776" s="11">
        <v>0</v>
      </c>
      <c r="D5776" s="11">
        <v>79</v>
      </c>
      <c r="E5776" s="11">
        <v>24.8</v>
      </c>
      <c r="F5776" s="11">
        <v>1.9</v>
      </c>
      <c r="H5776" s="6">
        <v>45919</v>
      </c>
      <c r="I5776" s="2" t="s">
        <v>85</v>
      </c>
      <c r="J5776" s="8">
        <v>22.25</v>
      </c>
      <c r="K5776" s="30">
        <v>23.89</v>
      </c>
      <c r="L5776" s="31">
        <f t="shared" si="929"/>
        <v>86.715101101779709</v>
      </c>
      <c r="M5776" s="34">
        <f t="shared" si="937"/>
        <v>0.47899999999999998</v>
      </c>
      <c r="N5776" s="36">
        <f t="shared" si="930"/>
        <v>7.4873478562524279E-6</v>
      </c>
      <c r="O5776" s="13"/>
      <c r="Q5776" s="16">
        <v>45919</v>
      </c>
      <c r="R5776" s="17">
        <v>9.7222222222222224E-2</v>
      </c>
      <c r="U5776" s="18">
        <v>0.47899999999999998</v>
      </c>
      <c r="V5776" s="13"/>
      <c r="Z5776" s="21">
        <f t="shared" si="931"/>
        <v>2.9642730169554468</v>
      </c>
      <c r="AA5776" s="21">
        <f t="shared" si="932"/>
        <v>2.5704723435856915</v>
      </c>
      <c r="AB5776" s="21">
        <f t="shared" si="933"/>
        <v>0.15440871146718874</v>
      </c>
      <c r="AC5776" s="21">
        <f t="shared" si="934"/>
        <v>0.96</v>
      </c>
      <c r="AD5776" s="22">
        <f t="shared" si="935"/>
        <v>1.7243999999999998E-3</v>
      </c>
      <c r="AE5776" s="22">
        <f t="shared" si="936"/>
        <v>0</v>
      </c>
    </row>
    <row r="5777" spans="1:31" ht="15.75" x14ac:dyDescent="0.25">
      <c r="A5777" s="11" t="s">
        <v>173</v>
      </c>
      <c r="B5777" s="11" t="s">
        <v>5953</v>
      </c>
      <c r="C5777" s="11">
        <v>0</v>
      </c>
      <c r="D5777" s="11">
        <v>78</v>
      </c>
      <c r="E5777" s="11">
        <v>24.9</v>
      </c>
      <c r="F5777" s="11">
        <v>2.2000000000000002</v>
      </c>
      <c r="H5777" s="6">
        <v>45919</v>
      </c>
      <c r="I5777" s="2" t="s">
        <v>86</v>
      </c>
      <c r="J5777" s="8">
        <v>22.24</v>
      </c>
      <c r="K5777" s="30">
        <v>23.91</v>
      </c>
      <c r="L5777" s="31">
        <f t="shared" si="929"/>
        <v>86.485755362545319</v>
      </c>
      <c r="M5777" s="34">
        <f t="shared" si="937"/>
        <v>0.45600000000000002</v>
      </c>
      <c r="N5777" s="36">
        <f t="shared" si="930"/>
        <v>7.6330622852267652E-6</v>
      </c>
      <c r="O5777" s="13"/>
      <c r="Q5777" s="16">
        <v>45919</v>
      </c>
      <c r="R5777" s="17">
        <v>0.10416666666666667</v>
      </c>
      <c r="U5777" s="18">
        <v>0.45600000000000002</v>
      </c>
      <c r="V5777" s="13"/>
      <c r="Z5777" s="21">
        <f t="shared" si="931"/>
        <v>2.9678363205512177</v>
      </c>
      <c r="AA5777" s="21">
        <f t="shared" si="932"/>
        <v>2.5667556597526926</v>
      </c>
      <c r="AB5777" s="21">
        <f t="shared" si="933"/>
        <v>0.15416183958359758</v>
      </c>
      <c r="AC5777" s="21">
        <f t="shared" si="934"/>
        <v>0.96</v>
      </c>
      <c r="AD5777" s="22">
        <f t="shared" si="935"/>
        <v>1.6416000000000002E-3</v>
      </c>
      <c r="AE5777" s="22">
        <f t="shared" si="936"/>
        <v>0</v>
      </c>
    </row>
    <row r="5778" spans="1:31" ht="15.75" x14ac:dyDescent="0.25">
      <c r="A5778" s="11" t="s">
        <v>173</v>
      </c>
      <c r="B5778" s="11" t="s">
        <v>5954</v>
      </c>
      <c r="C5778" s="11">
        <v>0</v>
      </c>
      <c r="D5778" s="11">
        <v>78</v>
      </c>
      <c r="E5778" s="11">
        <v>25</v>
      </c>
      <c r="F5778" s="11">
        <v>2.4</v>
      </c>
      <c r="H5778" s="6">
        <v>45919</v>
      </c>
      <c r="I5778" s="2" t="s">
        <v>87</v>
      </c>
      <c r="J5778" s="8">
        <v>22.28</v>
      </c>
      <c r="K5778" s="30">
        <v>23.94</v>
      </c>
      <c r="L5778" s="31">
        <f t="shared" si="929"/>
        <v>86.573092918801976</v>
      </c>
      <c r="M5778" s="34">
        <f t="shared" si="937"/>
        <v>0.53200000000000003</v>
      </c>
      <c r="N5778" s="36">
        <f t="shared" si="930"/>
        <v>7.5840979093072272E-6</v>
      </c>
      <c r="O5778" s="13"/>
      <c r="Q5778" s="16">
        <v>45919</v>
      </c>
      <c r="R5778" s="17">
        <v>0.1111111111111111</v>
      </c>
      <c r="U5778" s="18">
        <v>0.53200000000000003</v>
      </c>
      <c r="V5778" s="13"/>
      <c r="Z5778" s="21">
        <f t="shared" si="931"/>
        <v>2.9731882834490326</v>
      </c>
      <c r="AA5778" s="21">
        <f t="shared" si="932"/>
        <v>2.5739810552812643</v>
      </c>
      <c r="AB5778" s="21">
        <f t="shared" si="933"/>
        <v>0.15456029928472853</v>
      </c>
      <c r="AC5778" s="21">
        <f t="shared" si="934"/>
        <v>0.96</v>
      </c>
      <c r="AD5778" s="22">
        <f t="shared" si="935"/>
        <v>1.9152000000000001E-3</v>
      </c>
      <c r="AE5778" s="22">
        <f t="shared" si="936"/>
        <v>0</v>
      </c>
    </row>
    <row r="5779" spans="1:31" ht="15.75" x14ac:dyDescent="0.25">
      <c r="A5779" s="11" t="s">
        <v>173</v>
      </c>
      <c r="B5779" s="11" t="s">
        <v>5955</v>
      </c>
      <c r="C5779" s="11">
        <v>0</v>
      </c>
      <c r="D5779" s="11">
        <v>78</v>
      </c>
      <c r="E5779" s="11">
        <v>25</v>
      </c>
      <c r="F5779" s="11">
        <v>2.2999999999999998</v>
      </c>
      <c r="H5779" s="6">
        <v>45919</v>
      </c>
      <c r="I5779" s="2" t="s">
        <v>88</v>
      </c>
      <c r="J5779" s="8">
        <v>22.32</v>
      </c>
      <c r="K5779" s="30">
        <v>23.92</v>
      </c>
      <c r="L5779" s="31">
        <f t="shared" si="929"/>
        <v>87.037970667898335</v>
      </c>
      <c r="M5779" s="34">
        <f t="shared" si="937"/>
        <v>0.45300000000000001</v>
      </c>
      <c r="N5779" s="36">
        <f t="shared" si="930"/>
        <v>7.2930557028348544E-6</v>
      </c>
      <c r="O5779" s="13"/>
      <c r="Q5779" s="16">
        <v>45919</v>
      </c>
      <c r="R5779" s="17">
        <v>0.11805555555555555</v>
      </c>
      <c r="U5779" s="18">
        <v>0.45300000000000001</v>
      </c>
      <c r="V5779" s="13"/>
      <c r="Z5779" s="21">
        <f t="shared" si="931"/>
        <v>2.9696193734370344</v>
      </c>
      <c r="AA5779" s="21">
        <f t="shared" si="932"/>
        <v>2.5846964392003522</v>
      </c>
      <c r="AB5779" s="21">
        <f t="shared" si="933"/>
        <v>0.15522749474223951</v>
      </c>
      <c r="AC5779" s="21">
        <f t="shared" si="934"/>
        <v>0.96</v>
      </c>
      <c r="AD5779" s="22">
        <f t="shared" si="935"/>
        <v>1.6308E-3</v>
      </c>
      <c r="AE5779" s="22">
        <f t="shared" si="936"/>
        <v>0</v>
      </c>
    </row>
    <row r="5780" spans="1:31" ht="15.75" x14ac:dyDescent="0.25">
      <c r="A5780" s="11" t="s">
        <v>173</v>
      </c>
      <c r="B5780" s="11" t="s">
        <v>5956</v>
      </c>
      <c r="C5780" s="11">
        <v>0</v>
      </c>
      <c r="D5780" s="11">
        <v>78</v>
      </c>
      <c r="E5780" s="11">
        <v>25</v>
      </c>
      <c r="F5780" s="11">
        <v>1.9</v>
      </c>
      <c r="H5780" s="6">
        <v>45919</v>
      </c>
      <c r="I5780" s="2" t="s">
        <v>89</v>
      </c>
      <c r="J5780" s="8">
        <v>22.38</v>
      </c>
      <c r="K5780" s="30">
        <v>23.98</v>
      </c>
      <c r="L5780" s="31">
        <f t="shared" si="929"/>
        <v>87.05521605517508</v>
      </c>
      <c r="M5780" s="34">
        <f t="shared" si="937"/>
        <v>0.34399999999999997</v>
      </c>
      <c r="N5780" s="36">
        <f t="shared" si="930"/>
        <v>7.2925058726899043E-6</v>
      </c>
      <c r="O5780" s="13"/>
      <c r="Q5780" s="16">
        <v>45919</v>
      </c>
      <c r="R5780" s="17">
        <v>0.125</v>
      </c>
      <c r="U5780" s="18">
        <v>0.34399999999999997</v>
      </c>
      <c r="V5780" s="13"/>
      <c r="Z5780" s="21">
        <f t="shared" si="931"/>
        <v>2.9803373320048636</v>
      </c>
      <c r="AA5780" s="21">
        <f t="shared" si="932"/>
        <v>2.5945391035498746</v>
      </c>
      <c r="AB5780" s="21">
        <f t="shared" si="933"/>
        <v>0.15574705371921688</v>
      </c>
      <c r="AC5780" s="21">
        <f t="shared" si="934"/>
        <v>0.96</v>
      </c>
      <c r="AD5780" s="22">
        <f t="shared" si="935"/>
        <v>1.2384E-3</v>
      </c>
      <c r="AE5780" s="22">
        <f t="shared" si="936"/>
        <v>0</v>
      </c>
    </row>
    <row r="5781" spans="1:31" ht="15.75" x14ac:dyDescent="0.25">
      <c r="A5781" s="11" t="s">
        <v>173</v>
      </c>
      <c r="B5781" s="11" t="s">
        <v>5957</v>
      </c>
      <c r="C5781" s="11">
        <v>0</v>
      </c>
      <c r="D5781" s="11">
        <v>78</v>
      </c>
      <c r="E5781" s="11">
        <v>25</v>
      </c>
      <c r="F5781" s="11">
        <v>2</v>
      </c>
      <c r="H5781" s="6">
        <v>45919</v>
      </c>
      <c r="I5781" s="2" t="s">
        <v>90</v>
      </c>
      <c r="J5781" s="8">
        <v>22.51</v>
      </c>
      <c r="K5781" s="30">
        <v>24.15</v>
      </c>
      <c r="L5781" s="31">
        <f t="shared" si="929"/>
        <v>86.791371708752067</v>
      </c>
      <c r="M5781" s="34">
        <f t="shared" si="937"/>
        <v>0.39700000000000002</v>
      </c>
      <c r="N5781" s="36">
        <f t="shared" si="930"/>
        <v>7.4848579841253034E-6</v>
      </c>
      <c r="O5781" s="13"/>
      <c r="Q5781" s="16">
        <v>45919</v>
      </c>
      <c r="R5781" s="17">
        <v>0.13194444444444445</v>
      </c>
      <c r="U5781" s="18">
        <v>0.39700000000000002</v>
      </c>
      <c r="V5781" s="13"/>
      <c r="Z5781" s="21">
        <f t="shared" si="931"/>
        <v>3.0108883794719947</v>
      </c>
      <c r="AA5781" s="21">
        <f t="shared" si="932"/>
        <v>2.6131913251631604</v>
      </c>
      <c r="AB5781" s="21">
        <f t="shared" si="933"/>
        <v>0.15666279467175051</v>
      </c>
      <c r="AC5781" s="21">
        <f t="shared" si="934"/>
        <v>0.96</v>
      </c>
      <c r="AD5781" s="22">
        <f t="shared" si="935"/>
        <v>1.4292E-3</v>
      </c>
      <c r="AE5781" s="22">
        <f t="shared" si="936"/>
        <v>0</v>
      </c>
    </row>
    <row r="5782" spans="1:31" ht="15.75" x14ac:dyDescent="0.25">
      <c r="A5782" s="11" t="s">
        <v>173</v>
      </c>
      <c r="B5782" s="11" t="s">
        <v>5958</v>
      </c>
      <c r="C5782" s="11">
        <v>0</v>
      </c>
      <c r="D5782" s="11">
        <v>78</v>
      </c>
      <c r="E5782" s="11">
        <v>25</v>
      </c>
      <c r="F5782" s="11">
        <v>2</v>
      </c>
      <c r="H5782" s="6">
        <v>45919</v>
      </c>
      <c r="I5782" s="2" t="s">
        <v>91</v>
      </c>
      <c r="J5782" s="8">
        <v>22.54</v>
      </c>
      <c r="K5782" s="30">
        <v>24.16</v>
      </c>
      <c r="L5782" s="31">
        <f t="shared" si="929"/>
        <v>86.950393437900203</v>
      </c>
      <c r="M5782" s="34">
        <f t="shared" si="937"/>
        <v>0.41599999999999998</v>
      </c>
      <c r="N5782" s="36">
        <f t="shared" si="930"/>
        <v>7.3877283314370512E-6</v>
      </c>
      <c r="O5782" s="13"/>
      <c r="Q5782" s="16">
        <v>45919</v>
      </c>
      <c r="R5782" s="17">
        <v>0.1388888888888889</v>
      </c>
      <c r="U5782" s="18">
        <v>0.41599999999999998</v>
      </c>
      <c r="V5782" s="13"/>
      <c r="Z5782" s="21">
        <f t="shared" si="931"/>
        <v>3.0126939772709664</v>
      </c>
      <c r="AA5782" s="21">
        <f t="shared" si="932"/>
        <v>2.619549266317029</v>
      </c>
      <c r="AB5782" s="21">
        <f t="shared" si="933"/>
        <v>0.15703194543049512</v>
      </c>
      <c r="AC5782" s="21">
        <f t="shared" si="934"/>
        <v>0.96</v>
      </c>
      <c r="AD5782" s="22">
        <f t="shared" si="935"/>
        <v>1.4976E-3</v>
      </c>
      <c r="AE5782" s="22">
        <f t="shared" si="936"/>
        <v>0</v>
      </c>
    </row>
    <row r="5783" spans="1:31" ht="15.75" x14ac:dyDescent="0.25">
      <c r="A5783" s="11" t="s">
        <v>173</v>
      </c>
      <c r="B5783" s="11" t="s">
        <v>5959</v>
      </c>
      <c r="C5783" s="11">
        <v>0</v>
      </c>
      <c r="D5783" s="11">
        <v>78</v>
      </c>
      <c r="E5783" s="11">
        <v>24.9</v>
      </c>
      <c r="F5783" s="11">
        <v>1.9</v>
      </c>
      <c r="H5783" s="6">
        <v>45919</v>
      </c>
      <c r="I5783" s="2" t="s">
        <v>92</v>
      </c>
      <c r="J5783" s="8">
        <v>22.54</v>
      </c>
      <c r="K5783" s="30">
        <v>24.13</v>
      </c>
      <c r="L5783" s="31">
        <f t="shared" si="929"/>
        <v>87.176299450871412</v>
      </c>
      <c r="M5783" s="34">
        <f t="shared" si="937"/>
        <v>0.51200000000000001</v>
      </c>
      <c r="N5783" s="36">
        <f t="shared" si="930"/>
        <v>7.2427355215968835E-6</v>
      </c>
      <c r="O5783" s="13"/>
      <c r="Q5783" s="16">
        <v>45919</v>
      </c>
      <c r="R5783" s="17">
        <v>0.14583333333333334</v>
      </c>
      <c r="U5783" s="18">
        <v>0.51200000000000001</v>
      </c>
      <c r="V5783" s="13"/>
      <c r="Z5783" s="21">
        <f t="shared" si="931"/>
        <v>3.0072800158955513</v>
      </c>
      <c r="AA5783" s="21">
        <f t="shared" si="932"/>
        <v>2.6216354319833193</v>
      </c>
      <c r="AB5783" s="21">
        <f t="shared" si="933"/>
        <v>0.15719307376478706</v>
      </c>
      <c r="AC5783" s="21">
        <f t="shared" si="934"/>
        <v>0.96</v>
      </c>
      <c r="AD5783" s="22">
        <f t="shared" si="935"/>
        <v>1.8432000000000001E-3</v>
      </c>
      <c r="AE5783" s="22">
        <f t="shared" si="936"/>
        <v>0</v>
      </c>
    </row>
    <row r="5784" spans="1:31" ht="15.75" x14ac:dyDescent="0.25">
      <c r="A5784" s="11" t="s">
        <v>173</v>
      </c>
      <c r="B5784" s="11" t="s">
        <v>5960</v>
      </c>
      <c r="C5784" s="11">
        <v>0</v>
      </c>
      <c r="D5784" s="11">
        <v>78</v>
      </c>
      <c r="E5784" s="11">
        <v>24.8</v>
      </c>
      <c r="F5784" s="11">
        <v>1.5</v>
      </c>
      <c r="H5784" s="6">
        <v>45919</v>
      </c>
      <c r="I5784" s="2" t="s">
        <v>93</v>
      </c>
      <c r="J5784" s="8">
        <v>22.52</v>
      </c>
      <c r="K5784" s="30">
        <v>24.08</v>
      </c>
      <c r="L5784" s="31">
        <f t="shared" si="929"/>
        <v>87.397207332140269</v>
      </c>
      <c r="M5784" s="34">
        <f t="shared" si="937"/>
        <v>0.443</v>
      </c>
      <c r="N5784" s="36">
        <f t="shared" si="930"/>
        <v>7.0982402614687433E-6</v>
      </c>
      <c r="O5784" s="13"/>
      <c r="Q5784" s="16">
        <v>45919</v>
      </c>
      <c r="R5784" s="17">
        <v>0.15277777777777779</v>
      </c>
      <c r="U5784" s="18">
        <v>0.443</v>
      </c>
      <c r="V5784" s="13"/>
      <c r="Z5784" s="21">
        <f t="shared" si="931"/>
        <v>2.998275607665335</v>
      </c>
      <c r="AA5784" s="21">
        <f t="shared" si="932"/>
        <v>2.6204091492202615</v>
      </c>
      <c r="AB5784" s="21">
        <f t="shared" si="933"/>
        <v>0.15717966322812835</v>
      </c>
      <c r="AC5784" s="21">
        <f t="shared" si="934"/>
        <v>0.96</v>
      </c>
      <c r="AD5784" s="22">
        <f t="shared" si="935"/>
        <v>1.5948E-3</v>
      </c>
      <c r="AE5784" s="22">
        <f t="shared" si="936"/>
        <v>0</v>
      </c>
    </row>
    <row r="5785" spans="1:31" ht="15.75" x14ac:dyDescent="0.25">
      <c r="A5785" s="11" t="s">
        <v>173</v>
      </c>
      <c r="B5785" s="11" t="s">
        <v>5961</v>
      </c>
      <c r="C5785" s="11">
        <v>0</v>
      </c>
      <c r="D5785" s="11">
        <v>79</v>
      </c>
      <c r="E5785" s="11">
        <v>24.6</v>
      </c>
      <c r="F5785" s="11">
        <v>1.7</v>
      </c>
      <c r="H5785" s="6">
        <v>45919</v>
      </c>
      <c r="I5785" s="2" t="s">
        <v>94</v>
      </c>
      <c r="J5785" s="8">
        <v>22.47</v>
      </c>
      <c r="K5785" s="30">
        <v>24.05</v>
      </c>
      <c r="L5785" s="31">
        <f t="shared" si="929"/>
        <v>87.231996741757527</v>
      </c>
      <c r="M5785" s="34">
        <f t="shared" si="937"/>
        <v>0.436</v>
      </c>
      <c r="N5785" s="36">
        <f t="shared" si="930"/>
        <v>7.1951089726649377E-6</v>
      </c>
      <c r="O5785" s="13"/>
      <c r="Q5785" s="16">
        <v>45919</v>
      </c>
      <c r="R5785" s="17">
        <v>0.15972222222222221</v>
      </c>
      <c r="U5785" s="18">
        <v>0.436</v>
      </c>
      <c r="V5785" s="13"/>
      <c r="Z5785" s="21">
        <f t="shared" si="931"/>
        <v>2.9928842608753863</v>
      </c>
      <c r="AA5785" s="21">
        <f t="shared" si="932"/>
        <v>2.6107527009313909</v>
      </c>
      <c r="AB5785" s="21">
        <f t="shared" si="933"/>
        <v>0.15663639569244955</v>
      </c>
      <c r="AC5785" s="21">
        <f t="shared" si="934"/>
        <v>0.96</v>
      </c>
      <c r="AD5785" s="22">
        <f t="shared" si="935"/>
        <v>1.5696E-3</v>
      </c>
      <c r="AE5785" s="22">
        <f t="shared" si="936"/>
        <v>0</v>
      </c>
    </row>
    <row r="5786" spans="1:31" ht="15.75" x14ac:dyDescent="0.25">
      <c r="A5786" s="11" t="s">
        <v>173</v>
      </c>
      <c r="B5786" s="11" t="s">
        <v>5962</v>
      </c>
      <c r="C5786" s="11">
        <v>0</v>
      </c>
      <c r="D5786" s="11">
        <v>80</v>
      </c>
      <c r="E5786" s="11">
        <v>24.5</v>
      </c>
      <c r="F5786" s="11">
        <v>1.6</v>
      </c>
      <c r="H5786" s="6">
        <v>45919</v>
      </c>
      <c r="I5786" s="2" t="s">
        <v>95</v>
      </c>
      <c r="J5786" s="8">
        <v>22.33</v>
      </c>
      <c r="K5786" s="30">
        <v>23.84</v>
      </c>
      <c r="L5786" s="31">
        <f t="shared" si="929"/>
        <v>87.72444570206622</v>
      </c>
      <c r="M5786" s="34">
        <f t="shared" si="937"/>
        <v>0.443</v>
      </c>
      <c r="N5786" s="36">
        <f t="shared" si="930"/>
        <v>6.8594040352134983E-6</v>
      </c>
      <c r="O5786" s="13"/>
      <c r="Q5786" s="16">
        <v>45919</v>
      </c>
      <c r="R5786" s="17">
        <v>0.16666666666666666</v>
      </c>
      <c r="U5786" s="18">
        <v>0.443</v>
      </c>
      <c r="V5786" s="13"/>
      <c r="Z5786" s="21">
        <f t="shared" si="931"/>
        <v>2.9553810847400408</v>
      </c>
      <c r="AA5786" s="21">
        <f t="shared" si="932"/>
        <v>2.5925916749719127</v>
      </c>
      <c r="AB5786" s="21">
        <f t="shared" si="933"/>
        <v>0.15579706670157281</v>
      </c>
      <c r="AC5786" s="21">
        <f t="shared" si="934"/>
        <v>0.96</v>
      </c>
      <c r="AD5786" s="22">
        <f t="shared" si="935"/>
        <v>1.5948E-3</v>
      </c>
      <c r="AE5786" s="22">
        <f t="shared" si="936"/>
        <v>0</v>
      </c>
    </row>
    <row r="5787" spans="1:31" ht="15.75" x14ac:dyDescent="0.25">
      <c r="A5787" s="11" t="s">
        <v>173</v>
      </c>
      <c r="B5787" s="11" t="s">
        <v>5963</v>
      </c>
      <c r="C5787" s="11">
        <v>0</v>
      </c>
      <c r="D5787" s="11">
        <v>80</v>
      </c>
      <c r="E5787" s="11">
        <v>24.3</v>
      </c>
      <c r="F5787" s="11">
        <v>1.2</v>
      </c>
      <c r="H5787" s="6">
        <v>45919</v>
      </c>
      <c r="I5787" s="2" t="s">
        <v>96</v>
      </c>
      <c r="J5787" s="8">
        <v>22.27</v>
      </c>
      <c r="K5787" s="30">
        <v>23.74</v>
      </c>
      <c r="L5787" s="31">
        <f t="shared" si="929"/>
        <v>88.013902366034841</v>
      </c>
      <c r="M5787" s="34">
        <f t="shared" si="937"/>
        <v>0.42599999999999999</v>
      </c>
      <c r="N5787" s="36">
        <f t="shared" si="930"/>
        <v>6.6681093634790072E-6</v>
      </c>
      <c r="O5787" s="13"/>
      <c r="Q5787" s="16">
        <v>45919</v>
      </c>
      <c r="R5787" s="17">
        <v>0.1736111111111111</v>
      </c>
      <c r="U5787" s="18">
        <v>0.42599999999999999</v>
      </c>
      <c r="V5787" s="13"/>
      <c r="Z5787" s="21">
        <f t="shared" si="931"/>
        <v>2.9376670171456065</v>
      </c>
      <c r="AA5787" s="21">
        <f t="shared" si="932"/>
        <v>2.5855553803097422</v>
      </c>
      <c r="AB5787" s="21">
        <f t="shared" si="933"/>
        <v>0.15549329868386436</v>
      </c>
      <c r="AC5787" s="21">
        <f t="shared" si="934"/>
        <v>0.96</v>
      </c>
      <c r="AD5787" s="22">
        <f t="shared" si="935"/>
        <v>1.5336E-3</v>
      </c>
      <c r="AE5787" s="22">
        <f t="shared" si="936"/>
        <v>0</v>
      </c>
    </row>
    <row r="5788" spans="1:31" ht="15.75" x14ac:dyDescent="0.25">
      <c r="A5788" s="11" t="s">
        <v>173</v>
      </c>
      <c r="B5788" s="11" t="s">
        <v>5964</v>
      </c>
      <c r="C5788" s="11">
        <v>0</v>
      </c>
      <c r="D5788" s="11">
        <v>81</v>
      </c>
      <c r="E5788" s="11">
        <v>24.2</v>
      </c>
      <c r="F5788" s="11">
        <v>1.7</v>
      </c>
      <c r="H5788" s="6">
        <v>45919</v>
      </c>
      <c r="I5788" s="2" t="s">
        <v>97</v>
      </c>
      <c r="J5788" s="8">
        <v>22.27</v>
      </c>
      <c r="K5788" s="30">
        <v>23.75</v>
      </c>
      <c r="L5788" s="31">
        <f t="shared" si="929"/>
        <v>87.937337205799295</v>
      </c>
      <c r="M5788" s="34">
        <f t="shared" si="937"/>
        <v>0.39300000000000002</v>
      </c>
      <c r="N5788" s="36">
        <f t="shared" si="930"/>
        <v>6.7160039995603262E-6</v>
      </c>
      <c r="O5788" s="13"/>
      <c r="Q5788" s="16">
        <v>45919</v>
      </c>
      <c r="R5788" s="17">
        <v>0.18055555555555555</v>
      </c>
      <c r="U5788" s="18">
        <v>0.39300000000000002</v>
      </c>
      <c r="V5788" s="13"/>
      <c r="Z5788" s="21">
        <f t="shared" si="931"/>
        <v>2.9394342447323618</v>
      </c>
      <c r="AA5788" s="21">
        <f t="shared" si="932"/>
        <v>2.5848602037330366</v>
      </c>
      <c r="AB5788" s="21">
        <f t="shared" si="933"/>
        <v>0.15543958182078221</v>
      </c>
      <c r="AC5788" s="21">
        <f t="shared" si="934"/>
        <v>0.96</v>
      </c>
      <c r="AD5788" s="22">
        <f t="shared" si="935"/>
        <v>1.4147999999999999E-3</v>
      </c>
      <c r="AE5788" s="22">
        <f t="shared" si="936"/>
        <v>0</v>
      </c>
    </row>
    <row r="5789" spans="1:31" ht="15.75" x14ac:dyDescent="0.25">
      <c r="A5789" s="11" t="s">
        <v>173</v>
      </c>
      <c r="B5789" s="11" t="s">
        <v>5965</v>
      </c>
      <c r="C5789" s="11">
        <v>0</v>
      </c>
      <c r="D5789" s="11">
        <v>81</v>
      </c>
      <c r="E5789" s="11">
        <v>24.1</v>
      </c>
      <c r="F5789" s="11">
        <v>1.5</v>
      </c>
      <c r="H5789" s="6">
        <v>45919</v>
      </c>
      <c r="I5789" s="2" t="s">
        <v>98</v>
      </c>
      <c r="J5789" s="8">
        <v>21.98</v>
      </c>
      <c r="K5789" s="30">
        <v>23.39</v>
      </c>
      <c r="L5789" s="31">
        <f t="shared" si="929"/>
        <v>88.399341092355769</v>
      </c>
      <c r="M5789" s="34">
        <f t="shared" si="937"/>
        <v>0.35</v>
      </c>
      <c r="N5789" s="36">
        <f t="shared" si="930"/>
        <v>6.3836004770243972E-6</v>
      </c>
      <c r="O5789" s="13"/>
      <c r="Q5789" s="16">
        <v>45919</v>
      </c>
      <c r="R5789" s="17">
        <v>0.1875</v>
      </c>
      <c r="U5789" s="18">
        <v>0.35</v>
      </c>
      <c r="V5789" s="13"/>
      <c r="Z5789" s="21">
        <f t="shared" si="931"/>
        <v>2.8763952659525938</v>
      </c>
      <c r="AA5789" s="21">
        <f t="shared" si="932"/>
        <v>2.5427144623138069</v>
      </c>
      <c r="AB5789" s="21">
        <f t="shared" si="933"/>
        <v>0.15332776428090852</v>
      </c>
      <c r="AC5789" s="21">
        <f t="shared" si="934"/>
        <v>0.96</v>
      </c>
      <c r="AD5789" s="22">
        <f t="shared" si="935"/>
        <v>1.2600000000000001E-3</v>
      </c>
      <c r="AE5789" s="22">
        <f t="shared" si="936"/>
        <v>0</v>
      </c>
    </row>
    <row r="5790" spans="1:31" ht="15.75" x14ac:dyDescent="0.25">
      <c r="A5790" s="11" t="s">
        <v>173</v>
      </c>
      <c r="B5790" s="11" t="s">
        <v>5966</v>
      </c>
      <c r="C5790" s="11">
        <v>0</v>
      </c>
      <c r="D5790" s="11">
        <v>81</v>
      </c>
      <c r="E5790" s="11">
        <v>24.1</v>
      </c>
      <c r="F5790" s="11">
        <v>1.7</v>
      </c>
      <c r="H5790" s="6">
        <v>45919</v>
      </c>
      <c r="I5790" s="2" t="s">
        <v>99</v>
      </c>
      <c r="J5790" s="8">
        <v>21.85</v>
      </c>
      <c r="K5790" s="30">
        <v>23.26</v>
      </c>
      <c r="L5790" s="31">
        <f t="shared" si="929"/>
        <v>88.365199216161656</v>
      </c>
      <c r="M5790" s="34">
        <f t="shared" si="937"/>
        <v>0.374</v>
      </c>
      <c r="N5790" s="36">
        <f t="shared" si="930"/>
        <v>6.3845365098612197E-6</v>
      </c>
      <c r="O5790" s="13"/>
      <c r="Q5790" s="16">
        <v>45919</v>
      </c>
      <c r="R5790" s="17">
        <v>0.19444444444444445</v>
      </c>
      <c r="U5790" s="18">
        <v>0.374</v>
      </c>
      <c r="V5790" s="13"/>
      <c r="Z5790" s="21">
        <f t="shared" si="931"/>
        <v>2.8539229502054559</v>
      </c>
      <c r="AA5790" s="21">
        <f t="shared" si="932"/>
        <v>2.5218747004248092</v>
      </c>
      <c r="AB5790" s="21">
        <f t="shared" si="933"/>
        <v>0.15222289170381476</v>
      </c>
      <c r="AC5790" s="21">
        <f t="shared" si="934"/>
        <v>0.96</v>
      </c>
      <c r="AD5790" s="22">
        <f t="shared" si="935"/>
        <v>1.3464E-3</v>
      </c>
      <c r="AE5790" s="22">
        <f t="shared" si="936"/>
        <v>0</v>
      </c>
    </row>
    <row r="5791" spans="1:31" ht="15.75" x14ac:dyDescent="0.25">
      <c r="A5791" s="11" t="s">
        <v>173</v>
      </c>
      <c r="B5791" s="11" t="s">
        <v>5967</v>
      </c>
      <c r="C5791" s="11">
        <v>0</v>
      </c>
      <c r="D5791" s="11">
        <v>81</v>
      </c>
      <c r="E5791" s="11">
        <v>24.1</v>
      </c>
      <c r="F5791" s="11">
        <v>1.5</v>
      </c>
      <c r="H5791" s="6">
        <v>45919</v>
      </c>
      <c r="I5791" s="2" t="s">
        <v>100</v>
      </c>
      <c r="J5791" s="8">
        <v>21.69</v>
      </c>
      <c r="K5791" s="30">
        <v>23</v>
      </c>
      <c r="L5791" s="31">
        <f t="shared" si="929"/>
        <v>89.105748567961356</v>
      </c>
      <c r="M5791" s="34">
        <f t="shared" si="937"/>
        <v>0.433</v>
      </c>
      <c r="N5791" s="36">
        <f t="shared" si="930"/>
        <v>5.9103024146598425E-6</v>
      </c>
      <c r="O5791" s="13"/>
      <c r="Q5791" s="16">
        <v>45919</v>
      </c>
      <c r="R5791" s="17">
        <v>0.2013888888888889</v>
      </c>
      <c r="U5791" s="18">
        <v>0.433</v>
      </c>
      <c r="V5791" s="13"/>
      <c r="Z5791" s="21">
        <f t="shared" si="931"/>
        <v>2.809437622397069</v>
      </c>
      <c r="AA5791" s="21">
        <f t="shared" si="932"/>
        <v>2.5033704239868437</v>
      </c>
      <c r="AB5791" s="21">
        <f t="shared" si="933"/>
        <v>0.15140796934265369</v>
      </c>
      <c r="AC5791" s="21">
        <f t="shared" si="934"/>
        <v>0.96</v>
      </c>
      <c r="AD5791" s="22">
        <f t="shared" si="935"/>
        <v>1.5587999999999999E-3</v>
      </c>
      <c r="AE5791" s="22">
        <f t="shared" si="936"/>
        <v>0</v>
      </c>
    </row>
    <row r="5792" spans="1:31" ht="15.75" x14ac:dyDescent="0.25">
      <c r="A5792" s="11" t="s">
        <v>173</v>
      </c>
      <c r="B5792" s="11" t="s">
        <v>5968</v>
      </c>
      <c r="C5792" s="11">
        <v>0</v>
      </c>
      <c r="D5792" s="11">
        <v>82</v>
      </c>
      <c r="E5792" s="11">
        <v>24.1</v>
      </c>
      <c r="F5792" s="11">
        <v>1.8</v>
      </c>
      <c r="H5792" s="6">
        <v>45919</v>
      </c>
      <c r="I5792" s="2" t="s">
        <v>101</v>
      </c>
      <c r="J5792" s="8">
        <v>21.78</v>
      </c>
      <c r="K5792" s="30">
        <v>23.14</v>
      </c>
      <c r="L5792" s="31">
        <f t="shared" si="929"/>
        <v>88.736567839066751</v>
      </c>
      <c r="M5792" s="34">
        <f t="shared" si="937"/>
        <v>0.49299999999999999</v>
      </c>
      <c r="N5792" s="36">
        <f t="shared" si="930"/>
        <v>6.1469443460173008E-6</v>
      </c>
      <c r="O5792" s="13"/>
      <c r="Q5792" s="16">
        <v>45919</v>
      </c>
      <c r="R5792" s="17">
        <v>0.20833333333333334</v>
      </c>
      <c r="U5792" s="18">
        <v>0.49299999999999999</v>
      </c>
      <c r="V5792" s="13"/>
      <c r="Z5792" s="21">
        <f t="shared" si="931"/>
        <v>2.83331544461132</v>
      </c>
      <c r="AA5792" s="21">
        <f t="shared" si="932"/>
        <v>2.5141868816022797</v>
      </c>
      <c r="AB5792" s="21">
        <f t="shared" si="933"/>
        <v>0.15189872787388875</v>
      </c>
      <c r="AC5792" s="21">
        <f t="shared" si="934"/>
        <v>0.96</v>
      </c>
      <c r="AD5792" s="22">
        <f t="shared" si="935"/>
        <v>1.7748E-3</v>
      </c>
      <c r="AE5792" s="22">
        <f t="shared" si="936"/>
        <v>0</v>
      </c>
    </row>
    <row r="5793" spans="1:31" ht="15.75" x14ac:dyDescent="0.25">
      <c r="A5793" s="11" t="s">
        <v>173</v>
      </c>
      <c r="B5793" s="11" t="s">
        <v>5969</v>
      </c>
      <c r="C5793" s="11">
        <v>0</v>
      </c>
      <c r="D5793" s="11">
        <v>82</v>
      </c>
      <c r="E5793" s="11">
        <v>24.2</v>
      </c>
      <c r="F5793" s="11">
        <v>2.2000000000000002</v>
      </c>
      <c r="H5793" s="6">
        <v>45919</v>
      </c>
      <c r="I5793" s="2" t="s">
        <v>102</v>
      </c>
      <c r="J5793" s="8">
        <v>21.94</v>
      </c>
      <c r="K5793" s="30">
        <v>23.33</v>
      </c>
      <c r="L5793" s="31">
        <f t="shared" si="929"/>
        <v>88.544062741509364</v>
      </c>
      <c r="M5793" s="34">
        <f t="shared" si="937"/>
        <v>0.51900000000000002</v>
      </c>
      <c r="N5793" s="36">
        <f t="shared" si="930"/>
        <v>6.288573138341123E-6</v>
      </c>
      <c r="O5793" s="13"/>
      <c r="Q5793" s="16">
        <v>45919</v>
      </c>
      <c r="R5793" s="17">
        <v>0.21527777777777779</v>
      </c>
      <c r="U5793" s="18">
        <v>0.51900000000000002</v>
      </c>
      <c r="V5793" s="13"/>
      <c r="Z5793" s="21">
        <f t="shared" si="931"/>
        <v>2.8660043103468982</v>
      </c>
      <c r="AA5793" s="21">
        <f t="shared" si="932"/>
        <v>2.5376766547279201</v>
      </c>
      <c r="AB5793" s="21">
        <f t="shared" si="933"/>
        <v>0.15309444420073892</v>
      </c>
      <c r="AC5793" s="21">
        <f t="shared" si="934"/>
        <v>0.96</v>
      </c>
      <c r="AD5793" s="22">
        <f t="shared" si="935"/>
        <v>1.8684000000000001E-3</v>
      </c>
      <c r="AE5793" s="22">
        <f t="shared" si="936"/>
        <v>0</v>
      </c>
    </row>
    <row r="5794" spans="1:31" ht="15.75" x14ac:dyDescent="0.25">
      <c r="A5794" s="11" t="s">
        <v>173</v>
      </c>
      <c r="B5794" s="11" t="s">
        <v>5970</v>
      </c>
      <c r="C5794" s="11">
        <v>0</v>
      </c>
      <c r="D5794" s="11">
        <v>82</v>
      </c>
      <c r="E5794" s="11">
        <v>24.3</v>
      </c>
      <c r="F5794" s="11">
        <v>2.1</v>
      </c>
      <c r="H5794" s="6">
        <v>45919</v>
      </c>
      <c r="I5794" s="2" t="s">
        <v>103</v>
      </c>
      <c r="J5794" s="8">
        <v>22.16</v>
      </c>
      <c r="K5794" s="30">
        <v>23.62</v>
      </c>
      <c r="L5794" s="31">
        <f t="shared" si="929"/>
        <v>88.061196767204208</v>
      </c>
      <c r="M5794" s="34">
        <f t="shared" si="937"/>
        <v>0.96499999999999997</v>
      </c>
      <c r="N5794" s="36">
        <f t="shared" si="930"/>
        <v>6.6211059979503655E-6</v>
      </c>
      <c r="O5794" s="13"/>
      <c r="Q5794" s="16">
        <v>45919</v>
      </c>
      <c r="R5794" s="17">
        <v>0.22222222222222221</v>
      </c>
      <c r="U5794" s="18">
        <v>0.96499999999999997</v>
      </c>
      <c r="V5794" s="13"/>
      <c r="Z5794" s="21">
        <f t="shared" si="931"/>
        <v>2.9165324903864738</v>
      </c>
      <c r="AA5794" s="21">
        <f t="shared" si="932"/>
        <v>2.5683334151386736</v>
      </c>
      <c r="AB5794" s="21">
        <f t="shared" si="933"/>
        <v>0.15459968921216327</v>
      </c>
      <c r="AC5794" s="21">
        <f t="shared" si="934"/>
        <v>0.96</v>
      </c>
      <c r="AD5794" s="22">
        <f t="shared" si="935"/>
        <v>3.4740000000000001E-3</v>
      </c>
      <c r="AE5794" s="22">
        <f t="shared" si="936"/>
        <v>0</v>
      </c>
    </row>
    <row r="5795" spans="1:31" ht="15.75" x14ac:dyDescent="0.25">
      <c r="A5795" s="11" t="s">
        <v>173</v>
      </c>
      <c r="B5795" s="11" t="s">
        <v>5971</v>
      </c>
      <c r="C5795" s="11">
        <v>0</v>
      </c>
      <c r="D5795" s="11">
        <v>82</v>
      </c>
      <c r="E5795" s="11">
        <v>24.2</v>
      </c>
      <c r="F5795" s="11">
        <v>1.9</v>
      </c>
      <c r="H5795" s="6">
        <v>45919</v>
      </c>
      <c r="I5795" s="2" t="s">
        <v>104</v>
      </c>
      <c r="J5795" s="8">
        <v>22.51</v>
      </c>
      <c r="K5795" s="30">
        <v>24.09</v>
      </c>
      <c r="L5795" s="31">
        <f t="shared" si="929"/>
        <v>87.243280536310948</v>
      </c>
      <c r="M5795" s="34">
        <f t="shared" si="937"/>
        <v>2.1190000000000002</v>
      </c>
      <c r="N5795" s="36">
        <f t="shared" si="930"/>
        <v>7.1947474515431702E-6</v>
      </c>
      <c r="O5795" s="13"/>
      <c r="Q5795" s="16">
        <v>45919</v>
      </c>
      <c r="R5795" s="17">
        <v>0.22916666666666666</v>
      </c>
      <c r="U5795" s="18">
        <v>2.1190000000000002</v>
      </c>
      <c r="V5795" s="13"/>
      <c r="Z5795" s="21">
        <f t="shared" si="931"/>
        <v>3.0000746051789302</v>
      </c>
      <c r="AA5795" s="21">
        <f t="shared" si="932"/>
        <v>2.6173635040948771</v>
      </c>
      <c r="AB5795" s="21">
        <f t="shared" si="933"/>
        <v>0.15698496445009563</v>
      </c>
      <c r="AC5795" s="21">
        <f t="shared" si="934"/>
        <v>0.96</v>
      </c>
      <c r="AD5795" s="22">
        <f t="shared" si="935"/>
        <v>7.6284000000000005E-3</v>
      </c>
      <c r="AE5795" s="22">
        <f t="shared" si="936"/>
        <v>0</v>
      </c>
    </row>
    <row r="5796" spans="1:31" ht="15.75" x14ac:dyDescent="0.25">
      <c r="A5796" s="11" t="s">
        <v>173</v>
      </c>
      <c r="B5796" s="11" t="s">
        <v>5972</v>
      </c>
      <c r="C5796" s="11">
        <v>0</v>
      </c>
      <c r="D5796" s="11">
        <v>82</v>
      </c>
      <c r="E5796" s="11">
        <v>24.2</v>
      </c>
      <c r="F5796" s="11">
        <v>1.9</v>
      </c>
      <c r="H5796" s="6">
        <v>45919</v>
      </c>
      <c r="I5796" s="2" t="s">
        <v>105</v>
      </c>
      <c r="J5796" s="8">
        <v>22.86</v>
      </c>
      <c r="K5796" s="30">
        <v>24.62</v>
      </c>
      <c r="L5796" s="31">
        <f t="shared" si="929"/>
        <v>86.001874978753122</v>
      </c>
      <c r="M5796" s="34">
        <f t="shared" si="937"/>
        <v>4.2539999999999996</v>
      </c>
      <c r="N5796" s="36">
        <f t="shared" si="930"/>
        <v>8.0650976920215474E-6</v>
      </c>
      <c r="O5796" s="13"/>
      <c r="Q5796" s="16">
        <v>45919</v>
      </c>
      <c r="R5796" s="17">
        <v>0.2361111111111111</v>
      </c>
      <c r="U5796" s="18">
        <v>4.2539999999999996</v>
      </c>
      <c r="V5796" s="13"/>
      <c r="Z5796" s="21">
        <f t="shared" si="931"/>
        <v>3.0967793280694984</v>
      </c>
      <c r="AA5796" s="21">
        <f t="shared" si="932"/>
        <v>2.6632882860942009</v>
      </c>
      <c r="AB5796" s="21">
        <f t="shared" si="933"/>
        <v>0.15909363649345265</v>
      </c>
      <c r="AC5796" s="21">
        <f t="shared" si="934"/>
        <v>0.96</v>
      </c>
      <c r="AD5796" s="22">
        <f t="shared" si="935"/>
        <v>1.5314399999999997E-2</v>
      </c>
      <c r="AE5796" s="22">
        <f t="shared" si="936"/>
        <v>0</v>
      </c>
    </row>
    <row r="5797" spans="1:31" ht="15.75" x14ac:dyDescent="0.25">
      <c r="A5797" s="11" t="s">
        <v>173</v>
      </c>
      <c r="B5797" s="11" t="s">
        <v>5973</v>
      </c>
      <c r="C5797" s="11">
        <v>0</v>
      </c>
      <c r="D5797" s="11">
        <v>82</v>
      </c>
      <c r="E5797" s="11">
        <v>24.2</v>
      </c>
      <c r="F5797" s="11">
        <v>1.6</v>
      </c>
      <c r="H5797" s="6">
        <v>45919</v>
      </c>
      <c r="I5797" s="2" t="s">
        <v>106</v>
      </c>
      <c r="J5797" s="8">
        <v>23.26</v>
      </c>
      <c r="K5797" s="30">
        <v>25.31</v>
      </c>
      <c r="L5797" s="31">
        <f t="shared" si="929"/>
        <v>84.023822268803016</v>
      </c>
      <c r="M5797" s="34">
        <f t="shared" si="937"/>
        <v>7.4340000000000002</v>
      </c>
      <c r="N5797" s="36">
        <f t="shared" si="930"/>
        <v>9.4911304448892833E-6</v>
      </c>
      <c r="O5797" s="13"/>
      <c r="Q5797" s="16">
        <v>45919</v>
      </c>
      <c r="R5797" s="17">
        <v>0.24305555555555555</v>
      </c>
      <c r="U5797" s="18">
        <v>7.4340000000000002</v>
      </c>
      <c r="V5797" s="13"/>
      <c r="Z5797" s="21">
        <f t="shared" si="931"/>
        <v>3.2267445798211871</v>
      </c>
      <c r="AA5797" s="21">
        <f t="shared" si="932"/>
        <v>2.7112341308171888</v>
      </c>
      <c r="AB5797" s="21">
        <f t="shared" si="933"/>
        <v>0.16110775939163841</v>
      </c>
      <c r="AC5797" s="21">
        <f t="shared" si="934"/>
        <v>0.96</v>
      </c>
      <c r="AD5797" s="22">
        <f t="shared" si="935"/>
        <v>2.6762400000000002E-2</v>
      </c>
      <c r="AE5797" s="22">
        <f t="shared" si="936"/>
        <v>0</v>
      </c>
    </row>
    <row r="5798" spans="1:31" ht="15.75" x14ac:dyDescent="0.25">
      <c r="A5798" s="11" t="s">
        <v>173</v>
      </c>
      <c r="B5798" s="11" t="s">
        <v>5974</v>
      </c>
      <c r="C5798" s="11">
        <v>0</v>
      </c>
      <c r="D5798" s="11">
        <v>83</v>
      </c>
      <c r="E5798" s="11">
        <v>24.1</v>
      </c>
      <c r="F5798" s="11">
        <v>1.7</v>
      </c>
      <c r="H5798" s="6">
        <v>45919</v>
      </c>
      <c r="I5798" s="2" t="s">
        <v>107</v>
      </c>
      <c r="J5798" s="8">
        <v>23.69</v>
      </c>
      <c r="K5798" s="30">
        <v>26.05</v>
      </c>
      <c r="L5798" s="31">
        <f t="shared" si="929"/>
        <v>81.998810067928957</v>
      </c>
      <c r="M5798" s="34">
        <f t="shared" si="937"/>
        <v>13.81</v>
      </c>
      <c r="N5798" s="36">
        <f t="shared" si="930"/>
        <v>1.0842457302370673E-2</v>
      </c>
      <c r="O5798" s="13"/>
      <c r="Q5798" s="16">
        <v>45919</v>
      </c>
      <c r="R5798" s="17">
        <v>0.25</v>
      </c>
      <c r="U5798" s="18">
        <v>13.81</v>
      </c>
      <c r="V5798" s="13"/>
      <c r="Z5798" s="21">
        <f t="shared" si="931"/>
        <v>3.3713879962453723</v>
      </c>
      <c r="AA5798" s="21">
        <f t="shared" si="932"/>
        <v>2.7644980396941987</v>
      </c>
      <c r="AB5798" s="21">
        <f t="shared" si="933"/>
        <v>0.16335092384015498</v>
      </c>
      <c r="AC5798" s="21">
        <f t="shared" si="934"/>
        <v>0.24</v>
      </c>
      <c r="AD5798" s="22">
        <f t="shared" si="935"/>
        <v>4.9716000000000003E-2</v>
      </c>
      <c r="AE5798" s="22">
        <f t="shared" si="936"/>
        <v>3.8281320000000001E-2</v>
      </c>
    </row>
    <row r="5799" spans="1:31" ht="15.75" x14ac:dyDescent="0.25">
      <c r="A5799" s="11" t="s">
        <v>173</v>
      </c>
      <c r="B5799" s="11" t="s">
        <v>5975</v>
      </c>
      <c r="C5799" s="11">
        <v>0</v>
      </c>
      <c r="D5799" s="11">
        <v>83</v>
      </c>
      <c r="E5799" s="11">
        <v>24.1</v>
      </c>
      <c r="F5799" s="11">
        <v>1.3</v>
      </c>
      <c r="H5799" s="6">
        <v>45919</v>
      </c>
      <c r="I5799" s="2" t="s">
        <v>108</v>
      </c>
      <c r="J5799" s="8">
        <v>24.13</v>
      </c>
      <c r="K5799" s="30">
        <v>26.74</v>
      </c>
      <c r="L5799" s="31">
        <f t="shared" si="929"/>
        <v>80.46646455169514</v>
      </c>
      <c r="M5799" s="34">
        <f t="shared" si="937"/>
        <v>19.59</v>
      </c>
      <c r="N5799" s="36">
        <f t="shared" si="930"/>
        <v>1.5454652336812898E-2</v>
      </c>
      <c r="O5799" s="13"/>
      <c r="Q5799" s="16">
        <v>45919</v>
      </c>
      <c r="R5799" s="17">
        <v>0.25694444444444442</v>
      </c>
      <c r="U5799" s="18">
        <v>19.59</v>
      </c>
      <c r="V5799" s="13"/>
      <c r="Z5799" s="21">
        <f t="shared" si="931"/>
        <v>3.5113162408037821</v>
      </c>
      <c r="AA5799" s="21">
        <f t="shared" si="932"/>
        <v>2.8254320382042897</v>
      </c>
      <c r="AB5799" s="21">
        <f t="shared" si="933"/>
        <v>0.16608001344337164</v>
      </c>
      <c r="AC5799" s="21">
        <f t="shared" si="934"/>
        <v>0.24</v>
      </c>
      <c r="AD5799" s="22">
        <f t="shared" si="935"/>
        <v>7.0524000000000003E-2</v>
      </c>
      <c r="AE5799" s="22">
        <f t="shared" si="936"/>
        <v>5.4303480000000001E-2</v>
      </c>
    </row>
    <row r="5800" spans="1:31" ht="15.75" x14ac:dyDescent="0.25">
      <c r="A5800" s="11" t="s">
        <v>173</v>
      </c>
      <c r="B5800" s="11" t="s">
        <v>5976</v>
      </c>
      <c r="C5800" s="11">
        <v>1</v>
      </c>
      <c r="D5800" s="11">
        <v>82</v>
      </c>
      <c r="E5800" s="11">
        <v>24.1</v>
      </c>
      <c r="F5800" s="11">
        <v>1.7</v>
      </c>
      <c r="H5800" s="6">
        <v>45919</v>
      </c>
      <c r="I5800" s="2" t="s">
        <v>109</v>
      </c>
      <c r="J5800" s="8">
        <v>24.37</v>
      </c>
      <c r="K5800" s="30">
        <v>27.1</v>
      </c>
      <c r="L5800" s="31">
        <f t="shared" si="929"/>
        <v>79.763567423153162</v>
      </c>
      <c r="M5800" s="34">
        <f t="shared" si="937"/>
        <v>23</v>
      </c>
      <c r="N5800" s="36">
        <f t="shared" si="930"/>
        <v>1.8196025046341532E-2</v>
      </c>
      <c r="O5800" s="13"/>
      <c r="Q5800" s="16">
        <v>45919</v>
      </c>
      <c r="R5800" s="17">
        <v>0.2638888888888889</v>
      </c>
      <c r="U5800" s="18">
        <v>23</v>
      </c>
      <c r="V5800" s="13"/>
      <c r="Z5800" s="21">
        <f t="shared" si="931"/>
        <v>3.5863105663510559</v>
      </c>
      <c r="AA5800" s="21">
        <f t="shared" si="932"/>
        <v>2.8605692465950905</v>
      </c>
      <c r="AB5800" s="21">
        <f t="shared" si="933"/>
        <v>0.16768781960220897</v>
      </c>
      <c r="AC5800" s="21">
        <f t="shared" si="934"/>
        <v>0.24</v>
      </c>
      <c r="AD5800" s="22">
        <f t="shared" si="935"/>
        <v>8.2799999999999999E-2</v>
      </c>
      <c r="AE5800" s="22">
        <f t="shared" si="936"/>
        <v>6.3756000000000007E-2</v>
      </c>
    </row>
    <row r="5801" spans="1:31" ht="15.75" x14ac:dyDescent="0.25">
      <c r="A5801" s="11" t="s">
        <v>173</v>
      </c>
      <c r="B5801" s="11" t="s">
        <v>5977</v>
      </c>
      <c r="C5801" s="11">
        <v>3</v>
      </c>
      <c r="D5801" s="11">
        <v>82</v>
      </c>
      <c r="E5801" s="11">
        <v>24.1</v>
      </c>
      <c r="F5801" s="11">
        <v>1.7</v>
      </c>
      <c r="H5801" s="6">
        <v>45919</v>
      </c>
      <c r="I5801" s="2" t="s">
        <v>110</v>
      </c>
      <c r="J5801" s="8">
        <v>24.67</v>
      </c>
      <c r="K5801" s="30">
        <v>27.65</v>
      </c>
      <c r="L5801" s="31">
        <f t="shared" si="929"/>
        <v>78.256398346015231</v>
      </c>
      <c r="M5801" s="34">
        <f t="shared" si="937"/>
        <v>29.42</v>
      </c>
      <c r="N5801" s="36">
        <f t="shared" si="930"/>
        <v>2.3335140047564682E-2</v>
      </c>
      <c r="O5801" s="13"/>
      <c r="Q5801" s="16">
        <v>45919</v>
      </c>
      <c r="R5801" s="17">
        <v>0.27083333333333331</v>
      </c>
      <c r="U5801" s="18">
        <v>29.42</v>
      </c>
      <c r="V5801" s="13"/>
      <c r="Z5801" s="21">
        <f t="shared" si="931"/>
        <v>3.70357893260018</v>
      </c>
      <c r="AA5801" s="21">
        <f t="shared" si="932"/>
        <v>2.898287482554696</v>
      </c>
      <c r="AB5801" s="21">
        <f t="shared" si="933"/>
        <v>0.16919423749116511</v>
      </c>
      <c r="AC5801" s="21">
        <f t="shared" si="934"/>
        <v>0.24</v>
      </c>
      <c r="AD5801" s="22">
        <f t="shared" si="935"/>
        <v>0.10591200000000001</v>
      </c>
      <c r="AE5801" s="22">
        <f t="shared" si="936"/>
        <v>8.1552240000000012E-2</v>
      </c>
    </row>
    <row r="5802" spans="1:31" ht="15.75" x14ac:dyDescent="0.25">
      <c r="A5802" s="11" t="s">
        <v>173</v>
      </c>
      <c r="B5802" s="11" t="s">
        <v>5978</v>
      </c>
      <c r="C5802" s="11">
        <v>8</v>
      </c>
      <c r="D5802" s="11">
        <v>82</v>
      </c>
      <c r="E5802" s="11">
        <v>24</v>
      </c>
      <c r="F5802" s="11">
        <v>1.5</v>
      </c>
      <c r="H5802" s="6">
        <v>45919</v>
      </c>
      <c r="I5802" s="2" t="s">
        <v>111</v>
      </c>
      <c r="J5802" s="8">
        <v>24.93</v>
      </c>
      <c r="K5802" s="30">
        <v>28.15</v>
      </c>
      <c r="L5802" s="31">
        <f t="shared" si="929"/>
        <v>76.842123445221659</v>
      </c>
      <c r="M5802" s="34">
        <f t="shared" si="937"/>
        <v>42.23</v>
      </c>
      <c r="N5802" s="36">
        <f t="shared" si="930"/>
        <v>3.3561711033142982E-2</v>
      </c>
      <c r="O5802" s="13"/>
      <c r="Q5802" s="16">
        <v>45919</v>
      </c>
      <c r="R5802" s="17">
        <v>0.27777777777777779</v>
      </c>
      <c r="U5802" s="18">
        <v>42.23</v>
      </c>
      <c r="V5802" s="13"/>
      <c r="Z5802" s="21">
        <f t="shared" si="931"/>
        <v>3.8130695622816329</v>
      </c>
      <c r="AA5802" s="21">
        <f t="shared" si="932"/>
        <v>2.9300436201006255</v>
      </c>
      <c r="AB5802" s="21">
        <f t="shared" si="933"/>
        <v>0.17040431213747764</v>
      </c>
      <c r="AC5802" s="21">
        <f t="shared" si="934"/>
        <v>0.24</v>
      </c>
      <c r="AD5802" s="22">
        <f t="shared" si="935"/>
        <v>0.152028</v>
      </c>
      <c r="AE5802" s="22">
        <f t="shared" si="936"/>
        <v>0.11706156</v>
      </c>
    </row>
    <row r="5803" spans="1:31" ht="15.75" x14ac:dyDescent="0.25">
      <c r="A5803" s="11" t="s">
        <v>173</v>
      </c>
      <c r="B5803" s="11" t="s">
        <v>5979</v>
      </c>
      <c r="C5803" s="11">
        <v>16</v>
      </c>
      <c r="D5803" s="11">
        <v>83</v>
      </c>
      <c r="E5803" s="11">
        <v>23.8</v>
      </c>
      <c r="F5803" s="11">
        <v>1.8</v>
      </c>
      <c r="H5803" s="6">
        <v>45919</v>
      </c>
      <c r="I5803" s="2" t="s">
        <v>112</v>
      </c>
      <c r="J5803" s="8">
        <v>25.27</v>
      </c>
      <c r="K5803" s="30">
        <v>28.76</v>
      </c>
      <c r="L5803" s="31">
        <f t="shared" si="929"/>
        <v>75.323284329735344</v>
      </c>
      <c r="M5803" s="34">
        <f t="shared" si="937"/>
        <v>61.28</v>
      </c>
      <c r="N5803" s="36">
        <f t="shared" si="930"/>
        <v>4.8852289770603165E-2</v>
      </c>
      <c r="O5803" s="13"/>
      <c r="Q5803" s="16">
        <v>45919</v>
      </c>
      <c r="R5803" s="17">
        <v>0.28472222222222221</v>
      </c>
      <c r="U5803" s="18">
        <v>61.28</v>
      </c>
      <c r="V5803" s="13"/>
      <c r="Z5803" s="21">
        <f t="shared" si="931"/>
        <v>3.9504551570875677</v>
      </c>
      <c r="AA5803" s="21">
        <f t="shared" si="932"/>
        <v>2.9756125702917613</v>
      </c>
      <c r="AB5803" s="21">
        <f t="shared" si="933"/>
        <v>0.17226187311214816</v>
      </c>
      <c r="AC5803" s="21">
        <f t="shared" si="934"/>
        <v>0.24</v>
      </c>
      <c r="AD5803" s="22">
        <f t="shared" si="935"/>
        <v>0.220608</v>
      </c>
      <c r="AE5803" s="22">
        <f t="shared" si="936"/>
        <v>0.16986815999999999</v>
      </c>
    </row>
    <row r="5804" spans="1:31" ht="15.75" x14ac:dyDescent="0.25">
      <c r="A5804" s="11" t="s">
        <v>173</v>
      </c>
      <c r="B5804" s="11" t="s">
        <v>5980</v>
      </c>
      <c r="C5804" s="11">
        <v>45</v>
      </c>
      <c r="D5804" s="11">
        <v>83</v>
      </c>
      <c r="E5804" s="11">
        <v>23.8</v>
      </c>
      <c r="F5804" s="11">
        <v>1.4</v>
      </c>
      <c r="H5804" s="6">
        <v>45919</v>
      </c>
      <c r="I5804" s="2" t="s">
        <v>113</v>
      </c>
      <c r="J5804" s="8">
        <v>25.65</v>
      </c>
      <c r="K5804" s="30">
        <v>29.5</v>
      </c>
      <c r="L5804" s="31">
        <f t="shared" si="929"/>
        <v>73.342350008627463</v>
      </c>
      <c r="M5804" s="34">
        <f t="shared" si="937"/>
        <v>64.709999999999994</v>
      </c>
      <c r="N5804" s="36">
        <f t="shared" si="930"/>
        <v>5.1747608379351405E-2</v>
      </c>
      <c r="O5804" s="13"/>
      <c r="Q5804" s="16">
        <v>45919</v>
      </c>
      <c r="R5804" s="17">
        <v>0.29166666666666669</v>
      </c>
      <c r="U5804" s="18">
        <v>64.709999999999994</v>
      </c>
      <c r="V5804" s="13"/>
      <c r="Z5804" s="21">
        <f t="shared" si="931"/>
        <v>4.1228854693811812</v>
      </c>
      <c r="AA5804" s="21">
        <f t="shared" si="932"/>
        <v>3.0238210914083892</v>
      </c>
      <c r="AB5804" s="21">
        <f t="shared" si="933"/>
        <v>0.17408301329926648</v>
      </c>
      <c r="AC5804" s="21">
        <f t="shared" si="934"/>
        <v>0.24</v>
      </c>
      <c r="AD5804" s="22">
        <f t="shared" si="935"/>
        <v>0.23295599999999997</v>
      </c>
      <c r="AE5804" s="22">
        <f t="shared" si="936"/>
        <v>0.17937611999999997</v>
      </c>
    </row>
    <row r="5805" spans="1:31" ht="15.75" x14ac:dyDescent="0.25">
      <c r="A5805" s="11" t="s">
        <v>173</v>
      </c>
      <c r="B5805" s="11" t="s">
        <v>5981</v>
      </c>
      <c r="C5805" s="11">
        <v>80</v>
      </c>
      <c r="D5805" s="11">
        <v>83</v>
      </c>
      <c r="E5805" s="11">
        <v>24</v>
      </c>
      <c r="F5805" s="11">
        <v>1.8</v>
      </c>
      <c r="H5805" s="6">
        <v>45919</v>
      </c>
      <c r="I5805" s="2" t="s">
        <v>114</v>
      </c>
      <c r="J5805" s="8">
        <v>25.85</v>
      </c>
      <c r="K5805" s="30">
        <v>29.71</v>
      </c>
      <c r="L5805" s="31">
        <f t="shared" si="929"/>
        <v>73.383573904759984</v>
      </c>
      <c r="M5805" s="34">
        <f t="shared" si="937"/>
        <v>73.45</v>
      </c>
      <c r="N5805" s="36">
        <f t="shared" si="930"/>
        <v>5.8924299213733773E-2</v>
      </c>
      <c r="O5805" s="13"/>
      <c r="Q5805" s="16">
        <v>45919</v>
      </c>
      <c r="R5805" s="17">
        <v>0.2986111111111111</v>
      </c>
      <c r="U5805" s="18">
        <v>73.45</v>
      </c>
      <c r="V5805" s="13"/>
      <c r="Z5805" s="21">
        <f t="shared" si="931"/>
        <v>4.1729953357316596</v>
      </c>
      <c r="AA5805" s="21">
        <f t="shared" si="932"/>
        <v>3.0622931162388292</v>
      </c>
      <c r="AB5805" s="21">
        <f t="shared" si="933"/>
        <v>0.17602066549384784</v>
      </c>
      <c r="AC5805" s="21">
        <f t="shared" si="934"/>
        <v>0.24</v>
      </c>
      <c r="AD5805" s="22">
        <f t="shared" si="935"/>
        <v>0.26441999999999999</v>
      </c>
      <c r="AE5805" s="22">
        <f t="shared" si="936"/>
        <v>0.20360339999999999</v>
      </c>
    </row>
    <row r="5806" spans="1:31" ht="15.75" x14ac:dyDescent="0.25">
      <c r="A5806" s="11" t="s">
        <v>173</v>
      </c>
      <c r="B5806" s="11" t="s">
        <v>5982</v>
      </c>
      <c r="C5806" s="11">
        <v>105</v>
      </c>
      <c r="D5806" s="11">
        <v>81</v>
      </c>
      <c r="E5806" s="11">
        <v>24.5</v>
      </c>
      <c r="F5806" s="11">
        <v>2.1</v>
      </c>
      <c r="H5806" s="6">
        <v>45919</v>
      </c>
      <c r="I5806" s="2" t="s">
        <v>115</v>
      </c>
      <c r="J5806" s="8">
        <v>26.3</v>
      </c>
      <c r="K5806" s="30">
        <v>30.45</v>
      </c>
      <c r="L5806" s="31">
        <f t="shared" si="929"/>
        <v>71.929292379382915</v>
      </c>
      <c r="M5806" s="34">
        <f t="shared" si="937"/>
        <v>82.1</v>
      </c>
      <c r="N5806" s="36">
        <f t="shared" si="930"/>
        <v>6.6184919360955261E-2</v>
      </c>
      <c r="O5806" s="13"/>
      <c r="Q5806" s="16">
        <v>45919</v>
      </c>
      <c r="R5806" s="17">
        <v>0.30555555555555558</v>
      </c>
      <c r="U5806" s="18">
        <v>82.1</v>
      </c>
      <c r="V5806" s="13"/>
      <c r="Z5806" s="21">
        <f t="shared" si="931"/>
        <v>4.3538195184074286</v>
      </c>
      <c r="AA5806" s="21">
        <f t="shared" si="932"/>
        <v>3.1316715710659206</v>
      </c>
      <c r="AB5806" s="21">
        <f t="shared" si="933"/>
        <v>0.17901491016594029</v>
      </c>
      <c r="AC5806" s="21">
        <f t="shared" si="934"/>
        <v>0.24</v>
      </c>
      <c r="AD5806" s="22">
        <f t="shared" si="935"/>
        <v>0.29555999999999999</v>
      </c>
      <c r="AE5806" s="22">
        <f t="shared" si="936"/>
        <v>0.22758119999999998</v>
      </c>
    </row>
    <row r="5807" spans="1:31" ht="15.75" x14ac:dyDescent="0.25">
      <c r="A5807" s="11" t="s">
        <v>173</v>
      </c>
      <c r="B5807" s="11" t="s">
        <v>5983</v>
      </c>
      <c r="C5807" s="11">
        <v>142</v>
      </c>
      <c r="D5807" s="11">
        <v>79</v>
      </c>
      <c r="E5807" s="11">
        <v>24.9</v>
      </c>
      <c r="F5807" s="11">
        <v>1.7</v>
      </c>
      <c r="H5807" s="6">
        <v>45919</v>
      </c>
      <c r="I5807" s="2" t="s">
        <v>116</v>
      </c>
      <c r="J5807" s="8">
        <v>25.38</v>
      </c>
      <c r="K5807" s="30">
        <v>29.05</v>
      </c>
      <c r="L5807" s="31">
        <f t="shared" si="929"/>
        <v>74.282732371466295</v>
      </c>
      <c r="M5807" s="34">
        <f t="shared" si="937"/>
        <v>123.7</v>
      </c>
      <c r="N5807" s="36">
        <f t="shared" si="930"/>
        <v>9.8615945336760172E-2</v>
      </c>
      <c r="O5807" s="13"/>
      <c r="Q5807" s="16">
        <v>45919</v>
      </c>
      <c r="R5807" s="17">
        <v>0.3125</v>
      </c>
      <c r="U5807" s="18">
        <v>123.7</v>
      </c>
      <c r="V5807" s="13"/>
      <c r="Z5807" s="21">
        <f t="shared" si="931"/>
        <v>4.0172664323630398</v>
      </c>
      <c r="AA5807" s="21">
        <f t="shared" si="932"/>
        <v>2.9841352726009891</v>
      </c>
      <c r="AB5807" s="21">
        <f t="shared" si="933"/>
        <v>0.17237927821039198</v>
      </c>
      <c r="AC5807" s="21">
        <f t="shared" si="934"/>
        <v>0.24</v>
      </c>
      <c r="AD5807" s="22">
        <f t="shared" si="935"/>
        <v>0.44531999999999999</v>
      </c>
      <c r="AE5807" s="22">
        <f t="shared" si="936"/>
        <v>0.34289639999999999</v>
      </c>
    </row>
    <row r="5808" spans="1:31" ht="15.75" x14ac:dyDescent="0.25">
      <c r="A5808" s="11" t="s">
        <v>173</v>
      </c>
      <c r="B5808" s="11" t="s">
        <v>5984</v>
      </c>
      <c r="C5808" s="11">
        <v>184</v>
      </c>
      <c r="D5808" s="11">
        <v>78</v>
      </c>
      <c r="E5808" s="11">
        <v>25.3</v>
      </c>
      <c r="F5808" s="11">
        <v>2.2000000000000002</v>
      </c>
      <c r="H5808" s="6">
        <v>45919</v>
      </c>
      <c r="I5808" s="2" t="s">
        <v>117</v>
      </c>
      <c r="J5808" s="8">
        <v>25.84</v>
      </c>
      <c r="K5808" s="30">
        <v>30.19</v>
      </c>
      <c r="L5808" s="31">
        <f t="shared" si="929"/>
        <v>70.547053458772297</v>
      </c>
      <c r="M5808" s="34">
        <f t="shared" si="937"/>
        <v>130.69999999999999</v>
      </c>
      <c r="N5808" s="36">
        <f t="shared" si="930"/>
        <v>0.10436641206271365</v>
      </c>
      <c r="O5808" s="13"/>
      <c r="Q5808" s="16">
        <v>45919</v>
      </c>
      <c r="R5808" s="17">
        <v>0.31944444444444442</v>
      </c>
      <c r="U5808" s="18">
        <v>130.69999999999999</v>
      </c>
      <c r="V5808" s="13"/>
      <c r="Z5808" s="21">
        <f t="shared" si="931"/>
        <v>4.2895255490122706</v>
      </c>
      <c r="AA5808" s="21">
        <f t="shared" si="932"/>
        <v>3.0261338821893826</v>
      </c>
      <c r="AB5808" s="21">
        <f t="shared" si="933"/>
        <v>0.17331852753606505</v>
      </c>
      <c r="AC5808" s="21">
        <f t="shared" si="934"/>
        <v>0.24</v>
      </c>
      <c r="AD5808" s="22">
        <f t="shared" si="935"/>
        <v>0.47051999999999994</v>
      </c>
      <c r="AE5808" s="22">
        <f t="shared" si="936"/>
        <v>0.36230039999999997</v>
      </c>
    </row>
    <row r="5809" spans="1:31" ht="15.75" x14ac:dyDescent="0.25">
      <c r="A5809" s="11" t="s">
        <v>173</v>
      </c>
      <c r="B5809" s="11" t="s">
        <v>5985</v>
      </c>
      <c r="C5809" s="11">
        <v>214</v>
      </c>
      <c r="D5809" s="11">
        <v>76</v>
      </c>
      <c r="E5809" s="11">
        <v>25.6</v>
      </c>
      <c r="F5809" s="11">
        <v>2.8</v>
      </c>
      <c r="H5809" s="6">
        <v>45919</v>
      </c>
      <c r="I5809" s="2" t="s">
        <v>118</v>
      </c>
      <c r="J5809" s="8">
        <v>25.59</v>
      </c>
      <c r="K5809" s="30">
        <v>29.93</v>
      </c>
      <c r="L5809" s="31">
        <f t="shared" si="929"/>
        <v>70.466781108999726</v>
      </c>
      <c r="M5809" s="34">
        <f t="shared" si="937"/>
        <v>140.30000000000001</v>
      </c>
      <c r="N5809" s="36">
        <f t="shared" si="930"/>
        <v>0.11156463002688516</v>
      </c>
      <c r="O5809" s="13"/>
      <c r="Q5809" s="16">
        <v>45919</v>
      </c>
      <c r="R5809" s="17">
        <v>0.3263888888888889</v>
      </c>
      <c r="U5809" s="18">
        <v>140.30000000000001</v>
      </c>
      <c r="V5809" s="13"/>
      <c r="Z5809" s="21">
        <f t="shared" si="931"/>
        <v>4.226058680120917</v>
      </c>
      <c r="AA5809" s="21">
        <f t="shared" si="932"/>
        <v>2.9779675196586894</v>
      </c>
      <c r="AB5809" s="21">
        <f t="shared" si="933"/>
        <v>0.17089190354453379</v>
      </c>
      <c r="AC5809" s="21">
        <f t="shared" si="934"/>
        <v>0.24</v>
      </c>
      <c r="AD5809" s="22">
        <f t="shared" si="935"/>
        <v>0.50508000000000008</v>
      </c>
      <c r="AE5809" s="22">
        <f t="shared" si="936"/>
        <v>0.38891160000000008</v>
      </c>
    </row>
    <row r="5810" spans="1:31" ht="15.75" x14ac:dyDescent="0.25">
      <c r="A5810" s="11" t="s">
        <v>173</v>
      </c>
      <c r="B5810" s="11" t="s">
        <v>5986</v>
      </c>
      <c r="C5810" s="11">
        <v>253</v>
      </c>
      <c r="D5810" s="11">
        <v>75</v>
      </c>
      <c r="E5810" s="11">
        <v>25.9</v>
      </c>
      <c r="F5810" s="11">
        <v>2.9</v>
      </c>
      <c r="H5810" s="6">
        <v>45919</v>
      </c>
      <c r="I5810" s="2" t="s">
        <v>119</v>
      </c>
      <c r="J5810" s="8">
        <v>24.77</v>
      </c>
      <c r="K5810" s="30">
        <v>28.99</v>
      </c>
      <c r="L5810" s="31">
        <f t="shared" si="929"/>
        <v>70.701368077997174</v>
      </c>
      <c r="M5810" s="34">
        <f t="shared" si="937"/>
        <v>168.1</v>
      </c>
      <c r="N5810" s="36">
        <f t="shared" si="930"/>
        <v>0.13191294288683567</v>
      </c>
      <c r="O5810" s="13"/>
      <c r="Q5810" s="16">
        <v>45919</v>
      </c>
      <c r="R5810" s="17">
        <v>0.33333333333333331</v>
      </c>
      <c r="U5810" s="18">
        <v>168.1</v>
      </c>
      <c r="V5810" s="13"/>
      <c r="Z5810" s="21">
        <f t="shared" si="931"/>
        <v>4.0033633272547302</v>
      </c>
      <c r="AA5810" s="21">
        <f t="shared" si="932"/>
        <v>2.8304326415019214</v>
      </c>
      <c r="AB5810" s="21">
        <f t="shared" si="933"/>
        <v>0.16357429710158367</v>
      </c>
      <c r="AC5810" s="21">
        <f t="shared" si="934"/>
        <v>0.24</v>
      </c>
      <c r="AD5810" s="22">
        <f t="shared" si="935"/>
        <v>0.60516000000000003</v>
      </c>
      <c r="AE5810" s="22">
        <f t="shared" si="936"/>
        <v>0.46597320000000003</v>
      </c>
    </row>
    <row r="5811" spans="1:31" ht="15.75" x14ac:dyDescent="0.25">
      <c r="A5811" s="11" t="s">
        <v>173</v>
      </c>
      <c r="B5811" s="11" t="s">
        <v>5987</v>
      </c>
      <c r="C5811" s="11">
        <v>290</v>
      </c>
      <c r="D5811" s="11">
        <v>74</v>
      </c>
      <c r="E5811" s="11">
        <v>26.2</v>
      </c>
      <c r="F5811" s="11">
        <v>2.9</v>
      </c>
      <c r="H5811" s="6">
        <v>45919</v>
      </c>
      <c r="I5811" s="2" t="s">
        <v>120</v>
      </c>
      <c r="J5811" s="8">
        <v>26.23</v>
      </c>
      <c r="K5811" s="30">
        <v>31.36</v>
      </c>
      <c r="L5811" s="31">
        <f t="shared" si="929"/>
        <v>66.496440530877535</v>
      </c>
      <c r="M5811" s="34">
        <f t="shared" si="937"/>
        <v>175.4</v>
      </c>
      <c r="N5811" s="36">
        <f t="shared" si="930"/>
        <v>0.14001028897480042</v>
      </c>
      <c r="O5811" s="13"/>
      <c r="Q5811" s="16">
        <v>45919</v>
      </c>
      <c r="R5811" s="17">
        <v>0.34027777777777779</v>
      </c>
      <c r="U5811" s="18">
        <v>175.4</v>
      </c>
      <c r="V5811" s="13"/>
      <c r="Z5811" s="21">
        <f t="shared" si="931"/>
        <v>4.5854927360384332</v>
      </c>
      <c r="AA5811" s="21">
        <f t="shared" si="932"/>
        <v>3.0491894502675057</v>
      </c>
      <c r="AB5811" s="21">
        <f t="shared" si="933"/>
        <v>0.17312123506723182</v>
      </c>
      <c r="AC5811" s="21">
        <f t="shared" si="934"/>
        <v>0.24</v>
      </c>
      <c r="AD5811" s="22">
        <f t="shared" si="935"/>
        <v>0.63144</v>
      </c>
      <c r="AE5811" s="22">
        <f t="shared" si="936"/>
        <v>0.4862088</v>
      </c>
    </row>
    <row r="5812" spans="1:31" ht="15.75" x14ac:dyDescent="0.25">
      <c r="A5812" s="11" t="s">
        <v>173</v>
      </c>
      <c r="B5812" s="11" t="s">
        <v>5988</v>
      </c>
      <c r="C5812" s="11">
        <v>329</v>
      </c>
      <c r="D5812" s="11">
        <v>72</v>
      </c>
      <c r="E5812" s="11">
        <v>26.5</v>
      </c>
      <c r="F5812" s="11">
        <v>2.6</v>
      </c>
      <c r="H5812" s="6">
        <v>45919</v>
      </c>
      <c r="I5812" s="2" t="s">
        <v>121</v>
      </c>
      <c r="J5812" s="8">
        <v>25.94</v>
      </c>
      <c r="K5812" s="30">
        <v>30.49</v>
      </c>
      <c r="L5812" s="31">
        <f t="shared" si="929"/>
        <v>69.478695807653452</v>
      </c>
      <c r="M5812" s="34">
        <f t="shared" si="937"/>
        <v>50.49</v>
      </c>
      <c r="N5812" s="36">
        <f t="shared" si="930"/>
        <v>4.0328622958396253E-2</v>
      </c>
      <c r="O5812" s="13"/>
      <c r="Q5812" s="16">
        <v>45919</v>
      </c>
      <c r="R5812" s="17">
        <v>0.34722222222222221</v>
      </c>
      <c r="U5812" s="18">
        <v>50.49</v>
      </c>
      <c r="V5812" s="13"/>
      <c r="Z5812" s="21">
        <f t="shared" si="931"/>
        <v>4.3637848832817676</v>
      </c>
      <c r="AA5812" s="21">
        <f t="shared" si="932"/>
        <v>3.0319008247557049</v>
      </c>
      <c r="AB5812" s="21">
        <f t="shared" si="933"/>
        <v>0.17325996994460302</v>
      </c>
      <c r="AC5812" s="21">
        <f t="shared" si="934"/>
        <v>0.24</v>
      </c>
      <c r="AD5812" s="22">
        <f t="shared" si="935"/>
        <v>0.18176400000000001</v>
      </c>
      <c r="AE5812" s="22">
        <f t="shared" si="936"/>
        <v>0.13995828000000002</v>
      </c>
    </row>
    <row r="5813" spans="1:31" ht="15.75" x14ac:dyDescent="0.25">
      <c r="A5813" s="11" t="s">
        <v>173</v>
      </c>
      <c r="B5813" s="11" t="s">
        <v>5989</v>
      </c>
      <c r="C5813" s="11">
        <v>367</v>
      </c>
      <c r="D5813" s="11">
        <v>71</v>
      </c>
      <c r="E5813" s="11">
        <v>26.8</v>
      </c>
      <c r="F5813" s="11">
        <v>2.9</v>
      </c>
      <c r="H5813" s="6">
        <v>45919</v>
      </c>
      <c r="I5813" s="2" t="s">
        <v>122</v>
      </c>
      <c r="J5813" s="8">
        <v>25.64</v>
      </c>
      <c r="K5813" s="30">
        <v>30.41</v>
      </c>
      <c r="L5813" s="31">
        <f t="shared" si="929"/>
        <v>68.088873918869041</v>
      </c>
      <c r="M5813" s="34">
        <f t="shared" si="937"/>
        <v>189.6</v>
      </c>
      <c r="N5813" s="36">
        <f t="shared" si="930"/>
        <v>0.15029435462831664</v>
      </c>
      <c r="O5813" s="13"/>
      <c r="Q5813" s="16">
        <v>45919</v>
      </c>
      <c r="R5813" s="17">
        <v>0.35416666666666669</v>
      </c>
      <c r="U5813" s="18">
        <v>189.6</v>
      </c>
      <c r="V5813" s="13"/>
      <c r="Z5813" s="21">
        <f t="shared" si="931"/>
        <v>4.3438739431943292</v>
      </c>
      <c r="AA5813" s="21">
        <f t="shared" si="932"/>
        <v>2.9576948523761919</v>
      </c>
      <c r="AB5813" s="21">
        <f t="shared" si="933"/>
        <v>0.16912045228769204</v>
      </c>
      <c r="AC5813" s="21">
        <f t="shared" si="934"/>
        <v>0.24</v>
      </c>
      <c r="AD5813" s="22">
        <f t="shared" si="935"/>
        <v>0.68255999999999994</v>
      </c>
      <c r="AE5813" s="22">
        <f t="shared" si="936"/>
        <v>0.52557120000000002</v>
      </c>
    </row>
    <row r="5814" spans="1:31" ht="15.75" x14ac:dyDescent="0.25">
      <c r="A5814" s="11" t="s">
        <v>173</v>
      </c>
      <c r="B5814" s="11" t="s">
        <v>5990</v>
      </c>
      <c r="C5814" s="11">
        <v>406</v>
      </c>
      <c r="D5814" s="11">
        <v>69</v>
      </c>
      <c r="E5814" s="11">
        <v>27.1</v>
      </c>
      <c r="F5814" s="11">
        <v>2.5</v>
      </c>
      <c r="H5814" s="6">
        <v>45919</v>
      </c>
      <c r="I5814" s="2" t="s">
        <v>123</v>
      </c>
      <c r="J5814" s="8">
        <v>26.54</v>
      </c>
      <c r="K5814" s="30">
        <v>31.8</v>
      </c>
      <c r="L5814" s="31">
        <f t="shared" si="929"/>
        <v>65.999117233323901</v>
      </c>
      <c r="M5814" s="34">
        <f t="shared" si="937"/>
        <v>70.53</v>
      </c>
      <c r="N5814" s="36">
        <f t="shared" si="930"/>
        <v>5.6550963271222103E-2</v>
      </c>
      <c r="O5814" s="13"/>
      <c r="Q5814" s="16">
        <v>45919</v>
      </c>
      <c r="R5814" s="17">
        <v>0.3611111111111111</v>
      </c>
      <c r="U5814" s="18">
        <v>70.53</v>
      </c>
      <c r="V5814" s="13"/>
      <c r="Z5814" s="21">
        <f t="shared" si="931"/>
        <v>4.7013009415600848</v>
      </c>
      <c r="AA5814" s="21">
        <f t="shared" si="932"/>
        <v>3.1028171199116006</v>
      </c>
      <c r="AB5814" s="21">
        <f t="shared" si="933"/>
        <v>0.175590387620954</v>
      </c>
      <c r="AC5814" s="21">
        <f t="shared" si="934"/>
        <v>0.24</v>
      </c>
      <c r="AD5814" s="22">
        <f t="shared" si="935"/>
        <v>0.25390800000000002</v>
      </c>
      <c r="AE5814" s="22">
        <f t="shared" si="936"/>
        <v>0.19550916000000002</v>
      </c>
    </row>
    <row r="5815" spans="1:31" ht="15.75" x14ac:dyDescent="0.25">
      <c r="A5815" s="11" t="s">
        <v>173</v>
      </c>
      <c r="B5815" s="11" t="s">
        <v>5991</v>
      </c>
      <c r="C5815" s="11">
        <v>434</v>
      </c>
      <c r="D5815" s="11">
        <v>67</v>
      </c>
      <c r="E5815" s="11">
        <v>27.3</v>
      </c>
      <c r="F5815" s="11">
        <v>1.8</v>
      </c>
      <c r="H5815" s="6">
        <v>45919</v>
      </c>
      <c r="I5815" s="2" t="s">
        <v>124</v>
      </c>
      <c r="J5815" s="8">
        <v>26.29</v>
      </c>
      <c r="K5815" s="30">
        <v>31.5</v>
      </c>
      <c r="L5815" s="31">
        <f t="shared" si="929"/>
        <v>66.110304912582663</v>
      </c>
      <c r="M5815" s="34">
        <f t="shared" si="937"/>
        <v>99.6</v>
      </c>
      <c r="N5815" s="36">
        <f t="shared" si="930"/>
        <v>7.9541993603313987E-2</v>
      </c>
      <c r="O5815" s="13"/>
      <c r="Q5815" s="16">
        <v>45919</v>
      </c>
      <c r="R5815" s="17">
        <v>0.36805555555555558</v>
      </c>
      <c r="U5815" s="18">
        <v>99.6</v>
      </c>
      <c r="V5815" s="13"/>
      <c r="Z5815" s="21">
        <f t="shared" si="931"/>
        <v>4.6220689030255047</v>
      </c>
      <c r="AA5815" s="21">
        <f t="shared" si="932"/>
        <v>3.0556638450598257</v>
      </c>
      <c r="AB5815" s="21">
        <f t="shared" si="933"/>
        <v>0.1733081558062172</v>
      </c>
      <c r="AC5815" s="21">
        <f t="shared" si="934"/>
        <v>0.24</v>
      </c>
      <c r="AD5815" s="22">
        <f t="shared" si="935"/>
        <v>0.35855999999999999</v>
      </c>
      <c r="AE5815" s="22">
        <f t="shared" si="936"/>
        <v>0.27609119999999998</v>
      </c>
    </row>
    <row r="5816" spans="1:31" ht="15.75" x14ac:dyDescent="0.25">
      <c r="A5816" s="11" t="s">
        <v>173</v>
      </c>
      <c r="B5816" s="11" t="s">
        <v>5992</v>
      </c>
      <c r="C5816" s="11">
        <v>512</v>
      </c>
      <c r="D5816" s="11">
        <v>66</v>
      </c>
      <c r="E5816" s="11">
        <v>27.7</v>
      </c>
      <c r="F5816" s="11">
        <v>2.1</v>
      </c>
      <c r="H5816" s="6">
        <v>45919</v>
      </c>
      <c r="I5816" s="2" t="s">
        <v>125</v>
      </c>
      <c r="J5816" s="8">
        <v>26.43</v>
      </c>
      <c r="K5816" s="30">
        <v>31.7</v>
      </c>
      <c r="L5816" s="31">
        <f t="shared" si="929"/>
        <v>65.880508090535528</v>
      </c>
      <c r="M5816" s="34">
        <f t="shared" si="937"/>
        <v>453.1</v>
      </c>
      <c r="N5816" s="36">
        <f t="shared" si="930"/>
        <v>0.36242770519270845</v>
      </c>
      <c r="O5816" s="13"/>
      <c r="Q5816" s="16">
        <v>45919</v>
      </c>
      <c r="R5816" s="17">
        <v>0.375</v>
      </c>
      <c r="U5816" s="18">
        <v>453.1</v>
      </c>
      <c r="V5816" s="13"/>
      <c r="Z5816" s="21">
        <f t="shared" si="931"/>
        <v>4.6747601804976453</v>
      </c>
      <c r="AA5816" s="21">
        <f t="shared" si="932"/>
        <v>3.0797557589258844</v>
      </c>
      <c r="AB5816" s="21">
        <f t="shared" si="933"/>
        <v>0.17441493484167264</v>
      </c>
      <c r="AC5816" s="21">
        <f t="shared" si="934"/>
        <v>0.24</v>
      </c>
      <c r="AD5816" s="22">
        <f t="shared" si="935"/>
        <v>1.6311599999999999</v>
      </c>
      <c r="AE5816" s="22">
        <f t="shared" si="936"/>
        <v>1.2559932</v>
      </c>
    </row>
    <row r="5817" spans="1:31" ht="15.75" x14ac:dyDescent="0.25">
      <c r="A5817" s="11" t="s">
        <v>173</v>
      </c>
      <c r="B5817" s="11" t="s">
        <v>5993</v>
      </c>
      <c r="C5817" s="11">
        <v>461</v>
      </c>
      <c r="D5817" s="11">
        <v>65</v>
      </c>
      <c r="E5817" s="11">
        <v>28.1</v>
      </c>
      <c r="F5817" s="11">
        <v>2.7</v>
      </c>
      <c r="H5817" s="6">
        <v>45919</v>
      </c>
      <c r="I5817" s="2" t="s">
        <v>126</v>
      </c>
      <c r="J5817" s="8">
        <v>26.51</v>
      </c>
      <c r="K5817" s="30">
        <v>31.98</v>
      </c>
      <c r="L5817" s="31">
        <f t="shared" si="929"/>
        <v>64.893292880287959</v>
      </c>
      <c r="M5817" s="34">
        <f t="shared" si="937"/>
        <v>150.69999999999999</v>
      </c>
      <c r="N5817" s="36">
        <f t="shared" si="930"/>
        <v>0.12051597851220966</v>
      </c>
      <c r="O5817" s="13"/>
      <c r="Q5817" s="16">
        <v>45919</v>
      </c>
      <c r="R5817" s="17">
        <v>0.38194444444444442</v>
      </c>
      <c r="U5817" s="18">
        <v>150.69999999999999</v>
      </c>
      <c r="V5817" s="13"/>
      <c r="Z5817" s="21">
        <f t="shared" si="931"/>
        <v>4.7494042841723614</v>
      </c>
      <c r="AA5817" s="21">
        <f t="shared" si="932"/>
        <v>3.0820448321969143</v>
      </c>
      <c r="AB5817" s="21">
        <f t="shared" si="933"/>
        <v>0.17418177366408891</v>
      </c>
      <c r="AC5817" s="21">
        <f t="shared" si="934"/>
        <v>0.24</v>
      </c>
      <c r="AD5817" s="22">
        <f t="shared" si="935"/>
        <v>0.54252</v>
      </c>
      <c r="AE5817" s="22">
        <f t="shared" si="936"/>
        <v>0.41774040000000001</v>
      </c>
    </row>
    <row r="5818" spans="1:31" ht="15.75" x14ac:dyDescent="0.25">
      <c r="A5818" s="11" t="s">
        <v>173</v>
      </c>
      <c r="B5818" s="11" t="s">
        <v>5994</v>
      </c>
      <c r="C5818" s="11">
        <v>154</v>
      </c>
      <c r="D5818" s="11">
        <v>64</v>
      </c>
      <c r="E5818" s="11">
        <v>28.2</v>
      </c>
      <c r="F5818" s="11">
        <v>2.8</v>
      </c>
      <c r="H5818" s="6">
        <v>45919</v>
      </c>
      <c r="I5818" s="2" t="s">
        <v>127</v>
      </c>
      <c r="J5818" s="8">
        <v>26.92</v>
      </c>
      <c r="K5818" s="30">
        <v>32.520000000000003</v>
      </c>
      <c r="L5818" s="31">
        <f t="shared" si="929"/>
        <v>64.483638236389226</v>
      </c>
      <c r="M5818" s="34">
        <f t="shared" si="937"/>
        <v>188.3</v>
      </c>
      <c r="N5818" s="36">
        <f t="shared" si="930"/>
        <v>0.15146224311528814</v>
      </c>
      <c r="O5818" s="13"/>
      <c r="Q5818" s="16">
        <v>45919</v>
      </c>
      <c r="R5818" s="17">
        <v>0.3888888888888889</v>
      </c>
      <c r="U5818" s="18">
        <v>188.3</v>
      </c>
      <c r="V5818" s="13"/>
      <c r="Z5818" s="21">
        <f t="shared" si="931"/>
        <v>4.8962886122332945</v>
      </c>
      <c r="AA5818" s="21">
        <f t="shared" si="932"/>
        <v>3.15730503572204</v>
      </c>
      <c r="AB5818" s="21">
        <f t="shared" si="933"/>
        <v>0.17772160244123852</v>
      </c>
      <c r="AC5818" s="21">
        <f t="shared" si="934"/>
        <v>0.24</v>
      </c>
      <c r="AD5818" s="22">
        <f t="shared" si="935"/>
        <v>0.67788000000000004</v>
      </c>
      <c r="AE5818" s="22">
        <f t="shared" si="936"/>
        <v>0.52196760000000009</v>
      </c>
    </row>
    <row r="5819" spans="1:31" ht="15.75" x14ac:dyDescent="0.25">
      <c r="A5819" s="11" t="s">
        <v>173</v>
      </c>
      <c r="B5819" s="11" t="s">
        <v>5995</v>
      </c>
      <c r="C5819" s="11">
        <v>364</v>
      </c>
      <c r="D5819" s="11">
        <v>65</v>
      </c>
      <c r="E5819" s="11">
        <v>27.9</v>
      </c>
      <c r="F5819" s="11">
        <v>1.4</v>
      </c>
      <c r="H5819" s="6">
        <v>45919</v>
      </c>
      <c r="I5819" s="2" t="s">
        <v>128</v>
      </c>
      <c r="J5819" s="8">
        <v>27.12</v>
      </c>
      <c r="K5819" s="30">
        <v>32.950000000000003</v>
      </c>
      <c r="L5819" s="31">
        <f t="shared" si="929"/>
        <v>63.456724923415081</v>
      </c>
      <c r="M5819" s="34">
        <f t="shared" si="937"/>
        <v>244.6</v>
      </c>
      <c r="N5819" s="36">
        <f t="shared" si="930"/>
        <v>0.19702016173079981</v>
      </c>
      <c r="O5819" s="13"/>
      <c r="Q5819" s="16">
        <v>45919</v>
      </c>
      <c r="R5819" s="17">
        <v>0.39583333333333331</v>
      </c>
      <c r="U5819" s="18">
        <v>244.6</v>
      </c>
      <c r="V5819" s="13"/>
      <c r="Z5819" s="21">
        <f t="shared" si="931"/>
        <v>5.0160575001402403</v>
      </c>
      <c r="AA5819" s="21">
        <f t="shared" si="932"/>
        <v>3.1830258098643229</v>
      </c>
      <c r="AB5819" s="21">
        <f t="shared" si="933"/>
        <v>0.17859969338458492</v>
      </c>
      <c r="AC5819" s="21">
        <f t="shared" si="934"/>
        <v>0.24</v>
      </c>
      <c r="AD5819" s="22">
        <f t="shared" si="935"/>
        <v>0.88056000000000001</v>
      </c>
      <c r="AE5819" s="22">
        <f t="shared" si="936"/>
        <v>0.67803120000000006</v>
      </c>
    </row>
    <row r="5820" spans="1:31" ht="15.75" x14ac:dyDescent="0.25">
      <c r="A5820" s="11" t="s">
        <v>173</v>
      </c>
      <c r="B5820" s="11" t="s">
        <v>5996</v>
      </c>
      <c r="C5820" s="11">
        <v>242</v>
      </c>
      <c r="D5820" s="11">
        <v>62</v>
      </c>
      <c r="E5820" s="11">
        <v>28.3</v>
      </c>
      <c r="F5820" s="11">
        <v>1.1000000000000001</v>
      </c>
      <c r="H5820" s="6">
        <v>45919</v>
      </c>
      <c r="I5820" s="2" t="s">
        <v>129</v>
      </c>
      <c r="J5820" s="8">
        <v>26.97</v>
      </c>
      <c r="K5820" s="30">
        <v>32.9</v>
      </c>
      <c r="L5820" s="31">
        <f t="shared" si="929"/>
        <v>62.868109754918606</v>
      </c>
      <c r="M5820" s="34">
        <f t="shared" si="937"/>
        <v>234</v>
      </c>
      <c r="N5820" s="36">
        <f t="shared" si="930"/>
        <v>0.187844797394292</v>
      </c>
      <c r="O5820" s="13"/>
      <c r="Q5820" s="16">
        <v>45919</v>
      </c>
      <c r="R5820" s="17">
        <v>0.40277777777777779</v>
      </c>
      <c r="U5820" s="18">
        <v>234</v>
      </c>
      <c r="V5820" s="13"/>
      <c r="Z5820" s="21">
        <f t="shared" si="931"/>
        <v>5.0020014811114493</v>
      </c>
      <c r="AA5820" s="21">
        <f t="shared" si="932"/>
        <v>3.1446637810878006</v>
      </c>
      <c r="AB5820" s="21">
        <f t="shared" si="933"/>
        <v>0.17651250704576932</v>
      </c>
      <c r="AC5820" s="21">
        <f t="shared" si="934"/>
        <v>0.24</v>
      </c>
      <c r="AD5820" s="22">
        <f t="shared" si="935"/>
        <v>0.84240000000000004</v>
      </c>
      <c r="AE5820" s="22">
        <f t="shared" si="936"/>
        <v>0.648648</v>
      </c>
    </row>
    <row r="5821" spans="1:31" ht="15.75" x14ac:dyDescent="0.25">
      <c r="A5821" s="11" t="s">
        <v>173</v>
      </c>
      <c r="B5821" s="11" t="s">
        <v>5997</v>
      </c>
      <c r="C5821" s="11">
        <v>213</v>
      </c>
      <c r="D5821" s="11">
        <v>60</v>
      </c>
      <c r="E5821" s="11">
        <v>28.4</v>
      </c>
      <c r="F5821" s="11">
        <v>2.9</v>
      </c>
      <c r="H5821" s="6">
        <v>45919</v>
      </c>
      <c r="I5821" s="2" t="s">
        <v>130</v>
      </c>
      <c r="J5821" s="8">
        <v>27.33</v>
      </c>
      <c r="K5821" s="30">
        <v>33.43</v>
      </c>
      <c r="L5821" s="31">
        <f t="shared" si="929"/>
        <v>62.267678672916347</v>
      </c>
      <c r="M5821" s="34">
        <f t="shared" si="937"/>
        <v>225</v>
      </c>
      <c r="N5821" s="36">
        <f t="shared" si="930"/>
        <v>0.1814676453548332</v>
      </c>
      <c r="O5821" s="13"/>
      <c r="Q5821" s="16">
        <v>45919</v>
      </c>
      <c r="R5821" s="17">
        <v>0.40972222222222221</v>
      </c>
      <c r="U5821" s="18">
        <v>225</v>
      </c>
      <c r="V5821" s="13"/>
      <c r="Z5821" s="21">
        <f t="shared" si="931"/>
        <v>5.1527494931388995</v>
      </c>
      <c r="AA5821" s="21">
        <f t="shared" si="932"/>
        <v>3.208497497208056</v>
      </c>
      <c r="AB5821" s="21">
        <f t="shared" si="933"/>
        <v>0.17939109978745296</v>
      </c>
      <c r="AC5821" s="21">
        <f t="shared" si="934"/>
        <v>0.24</v>
      </c>
      <c r="AD5821" s="22">
        <f t="shared" si="935"/>
        <v>0.81</v>
      </c>
      <c r="AE5821" s="22">
        <f t="shared" si="936"/>
        <v>0.62370000000000003</v>
      </c>
    </row>
    <row r="5822" spans="1:31" ht="15.75" x14ac:dyDescent="0.25">
      <c r="A5822" s="11" t="s">
        <v>173</v>
      </c>
      <c r="B5822" s="11" t="s">
        <v>5998</v>
      </c>
      <c r="C5822" s="11">
        <v>754</v>
      </c>
      <c r="D5822" s="11">
        <v>58</v>
      </c>
      <c r="E5822" s="11">
        <v>29</v>
      </c>
      <c r="F5822" s="11">
        <v>2.4</v>
      </c>
      <c r="H5822" s="6">
        <v>45919</v>
      </c>
      <c r="I5822" s="2" t="s">
        <v>131</v>
      </c>
      <c r="J5822" s="8">
        <v>26.86</v>
      </c>
      <c r="K5822" s="30">
        <v>32.85</v>
      </c>
      <c r="L5822" s="31">
        <f t="shared" si="929"/>
        <v>62.50260173851121</v>
      </c>
      <c r="M5822" s="34">
        <f t="shared" si="937"/>
        <v>232.8</v>
      </c>
      <c r="N5822" s="36">
        <f t="shared" si="930"/>
        <v>0.18643279711517141</v>
      </c>
      <c r="O5822" s="13"/>
      <c r="Q5822" s="16">
        <v>45919</v>
      </c>
      <c r="R5822" s="17">
        <v>0.41666666666666669</v>
      </c>
      <c r="U5822" s="18">
        <v>232.8</v>
      </c>
      <c r="V5822" s="13"/>
      <c r="Z5822" s="21">
        <f t="shared" si="931"/>
        <v>4.9879796687394453</v>
      </c>
      <c r="AA5822" s="21">
        <f t="shared" si="932"/>
        <v>3.1176170671501264</v>
      </c>
      <c r="AB5822" s="21">
        <f t="shared" si="933"/>
        <v>0.17505913597170022</v>
      </c>
      <c r="AC5822" s="21">
        <f t="shared" si="934"/>
        <v>0.24</v>
      </c>
      <c r="AD5822" s="22">
        <f t="shared" si="935"/>
        <v>0.83808000000000005</v>
      </c>
      <c r="AE5822" s="22">
        <f t="shared" si="936"/>
        <v>0.64532160000000005</v>
      </c>
    </row>
    <row r="5823" spans="1:31" ht="15.75" x14ac:dyDescent="0.25">
      <c r="A5823" s="11" t="s">
        <v>173</v>
      </c>
      <c r="B5823" s="11" t="s">
        <v>5999</v>
      </c>
      <c r="C5823" s="11">
        <v>322</v>
      </c>
      <c r="D5823" s="11">
        <v>56</v>
      </c>
      <c r="E5823" s="11">
        <v>29.6</v>
      </c>
      <c r="F5823" s="11">
        <v>4.2</v>
      </c>
      <c r="H5823" s="6">
        <v>45919</v>
      </c>
      <c r="I5823" s="2" t="s">
        <v>132</v>
      </c>
      <c r="J5823" s="8">
        <v>26.7</v>
      </c>
      <c r="K5823" s="30">
        <v>32.6</v>
      </c>
      <c r="L5823" s="31">
        <f t="shared" si="929"/>
        <v>62.843533716634639</v>
      </c>
      <c r="M5823" s="34">
        <f t="shared" si="937"/>
        <v>235</v>
      </c>
      <c r="N5823" s="36">
        <f t="shared" si="930"/>
        <v>0.18782172819273343</v>
      </c>
      <c r="O5823" s="13"/>
      <c r="Q5823" s="16">
        <v>45919</v>
      </c>
      <c r="R5823" s="17">
        <v>0.4236111111111111</v>
      </c>
      <c r="U5823" s="18">
        <v>235</v>
      </c>
      <c r="V5823" s="13"/>
      <c r="Z5823" s="21">
        <f t="shared" si="931"/>
        <v>4.9183812721762612</v>
      </c>
      <c r="AA5823" s="21">
        <f t="shared" si="932"/>
        <v>3.0908845930927322</v>
      </c>
      <c r="AB5823" s="21">
        <f t="shared" si="933"/>
        <v>0.17387973703012716</v>
      </c>
      <c r="AC5823" s="21">
        <f t="shared" si="934"/>
        <v>0.24</v>
      </c>
      <c r="AD5823" s="22">
        <f t="shared" si="935"/>
        <v>0.84599999999999997</v>
      </c>
      <c r="AE5823" s="22">
        <f t="shared" si="936"/>
        <v>0.65142</v>
      </c>
    </row>
    <row r="5824" spans="1:31" ht="15.75" x14ac:dyDescent="0.25">
      <c r="A5824" s="11" t="s">
        <v>173</v>
      </c>
      <c r="B5824" s="11" t="s">
        <v>6000</v>
      </c>
      <c r="C5824" s="11">
        <v>729</v>
      </c>
      <c r="D5824" s="11">
        <v>57</v>
      </c>
      <c r="E5824" s="11">
        <v>29.3</v>
      </c>
      <c r="F5824" s="11">
        <v>3.1</v>
      </c>
      <c r="H5824" s="6">
        <v>45919</v>
      </c>
      <c r="I5824" s="2" t="s">
        <v>133</v>
      </c>
      <c r="J5824" s="8">
        <v>26.53</v>
      </c>
      <c r="K5824" s="30">
        <v>32.549999999999997</v>
      </c>
      <c r="L5824" s="31">
        <f t="shared" si="929"/>
        <v>62.140561192952596</v>
      </c>
      <c r="M5824" s="34">
        <f t="shared" si="937"/>
        <v>302.3</v>
      </c>
      <c r="N5824" s="36">
        <f t="shared" si="930"/>
        <v>0.2406287535017777</v>
      </c>
      <c r="O5824" s="13"/>
      <c r="Q5824" s="16">
        <v>45919</v>
      </c>
      <c r="R5824" s="17">
        <v>0.43055555555555558</v>
      </c>
      <c r="U5824" s="18">
        <v>302.3</v>
      </c>
      <c r="V5824" s="13"/>
      <c r="Z5824" s="21">
        <f t="shared" si="931"/>
        <v>4.9045632405651887</v>
      </c>
      <c r="AA5824" s="21">
        <f t="shared" si="932"/>
        <v>3.0477231217504697</v>
      </c>
      <c r="AB5824" s="21">
        <f t="shared" si="933"/>
        <v>0.17151520199180678</v>
      </c>
      <c r="AC5824" s="21">
        <f t="shared" si="934"/>
        <v>0.24</v>
      </c>
      <c r="AD5824" s="22">
        <f t="shared" si="935"/>
        <v>1.0882799999999999</v>
      </c>
      <c r="AE5824" s="22">
        <f t="shared" si="936"/>
        <v>0.83797559999999993</v>
      </c>
    </row>
    <row r="5825" spans="1:31" ht="15.75" x14ac:dyDescent="0.25">
      <c r="A5825" s="11" t="s">
        <v>173</v>
      </c>
      <c r="B5825" s="11" t="s">
        <v>6001</v>
      </c>
      <c r="C5825" s="11">
        <v>650</v>
      </c>
      <c r="D5825" s="11">
        <v>54</v>
      </c>
      <c r="E5825" s="11">
        <v>30.1</v>
      </c>
      <c r="F5825" s="11">
        <v>3.4</v>
      </c>
      <c r="H5825" s="6">
        <v>45919</v>
      </c>
      <c r="I5825" s="2" t="s">
        <v>134</v>
      </c>
      <c r="J5825" s="8">
        <v>26.88</v>
      </c>
      <c r="K5825" s="30">
        <v>33.36</v>
      </c>
      <c r="L5825" s="31">
        <f t="shared" si="929"/>
        <v>60.155429501580798</v>
      </c>
      <c r="M5825" s="34">
        <f t="shared" si="937"/>
        <v>389</v>
      </c>
      <c r="N5825" s="36">
        <f t="shared" si="930"/>
        <v>0.31027487554330768</v>
      </c>
      <c r="O5825" s="13"/>
      <c r="Q5825" s="16">
        <v>45919</v>
      </c>
      <c r="R5825" s="17">
        <v>0.4375</v>
      </c>
      <c r="U5825" s="18">
        <v>389</v>
      </c>
      <c r="V5825" s="13"/>
      <c r="Z5825" s="21">
        <f t="shared" si="931"/>
        <v>5.1326161062913753</v>
      </c>
      <c r="AA5825" s="21">
        <f t="shared" si="932"/>
        <v>3.0875472634068895</v>
      </c>
      <c r="AB5825" s="21">
        <f t="shared" si="933"/>
        <v>0.17271792566264532</v>
      </c>
      <c r="AC5825" s="21">
        <f t="shared" si="934"/>
        <v>0.24</v>
      </c>
      <c r="AD5825" s="22">
        <f t="shared" si="935"/>
        <v>1.4004000000000001</v>
      </c>
      <c r="AE5825" s="22">
        <f t="shared" si="936"/>
        <v>1.078308</v>
      </c>
    </row>
    <row r="5826" spans="1:31" ht="15.75" x14ac:dyDescent="0.25">
      <c r="A5826" s="11" t="s">
        <v>173</v>
      </c>
      <c r="B5826" s="11" t="s">
        <v>6002</v>
      </c>
      <c r="C5826" s="11">
        <v>710</v>
      </c>
      <c r="D5826" s="11">
        <v>53</v>
      </c>
      <c r="E5826" s="11">
        <v>29.9</v>
      </c>
      <c r="F5826" s="11">
        <v>3.4</v>
      </c>
      <c r="H5826" s="6">
        <v>45919</v>
      </c>
      <c r="I5826" s="2" t="s">
        <v>135</v>
      </c>
      <c r="J5826" s="8">
        <v>26.99</v>
      </c>
      <c r="K5826" s="30">
        <v>33.58</v>
      </c>
      <c r="L5826" s="31">
        <f t="shared" si="929"/>
        <v>59.712618912198629</v>
      </c>
      <c r="M5826" s="34">
        <f t="shared" si="937"/>
        <v>408.5</v>
      </c>
      <c r="N5826" s="36">
        <f t="shared" si="930"/>
        <v>0.32614263200163279</v>
      </c>
      <c r="O5826" s="13"/>
      <c r="Q5826" s="16">
        <v>45919</v>
      </c>
      <c r="R5826" s="17">
        <v>0.44444444444444442</v>
      </c>
      <c r="U5826" s="18">
        <v>408.5</v>
      </c>
      <c r="V5826" s="13"/>
      <c r="Z5826" s="21">
        <f t="shared" si="931"/>
        <v>5.1961233982489423</v>
      </c>
      <c r="AA5826" s="21">
        <f t="shared" si="932"/>
        <v>3.1027413630039762</v>
      </c>
      <c r="AB5826" s="21">
        <f t="shared" si="933"/>
        <v>0.17328606822003981</v>
      </c>
      <c r="AC5826" s="21">
        <f t="shared" si="934"/>
        <v>0.24</v>
      </c>
      <c r="AD5826" s="22">
        <f t="shared" si="935"/>
        <v>1.4705999999999999</v>
      </c>
      <c r="AE5826" s="22">
        <f t="shared" si="936"/>
        <v>1.1323619999999999</v>
      </c>
    </row>
    <row r="5827" spans="1:31" ht="15.75" x14ac:dyDescent="0.25">
      <c r="A5827" s="11" t="s">
        <v>173</v>
      </c>
      <c r="B5827" s="11" t="s">
        <v>6003</v>
      </c>
      <c r="C5827" s="11">
        <v>797</v>
      </c>
      <c r="D5827" s="11">
        <v>51</v>
      </c>
      <c r="E5827" s="11">
        <v>30.5</v>
      </c>
      <c r="F5827" s="11">
        <v>4.3</v>
      </c>
      <c r="H5827" s="6">
        <v>45919</v>
      </c>
      <c r="I5827" s="2" t="s">
        <v>136</v>
      </c>
      <c r="J5827" s="8">
        <v>26.74</v>
      </c>
      <c r="K5827" s="30">
        <v>32.83</v>
      </c>
      <c r="L5827" s="31">
        <f t="shared" ref="L5827:L5866" si="938">100*(22.1*10^6*10^((4.4-6.24*((J5827+273.2)/1000)+9.95*((J5827+273.2)/1000)^2-5.15*((J5827+273.5)/1000)^3)*(1-647.3/(J5827+273.2)))-101325*((K5827-J5827)/1514)*(1+J5827/873))/(22.1*10^6*10^((4.4-6.24*((K5827+273.2)/1000)+9.95*((K5827+273.2)/1000)^2-5.15*((K5827+273.5)/1000)^3)*(1-647.3/(K5827+273.2))))</f>
        <v>61.935202932229551</v>
      </c>
      <c r="M5827" s="34">
        <f t="shared" si="937"/>
        <v>450.7</v>
      </c>
      <c r="N5827" s="36">
        <f t="shared" ref="N5827:N5866" si="939">(0.408*AB5827*(AE5827-$Y$7)+$Y$6*($Y$6/(K5827+273))*$Y$8*(Z5827-AA5827))/(AB5827+$Y$6*(1+AC5827*$Y$8))</f>
        <v>0.35983637971483401</v>
      </c>
      <c r="O5827" s="13"/>
      <c r="Q5827" s="16">
        <v>45919</v>
      </c>
      <c r="R5827" s="17">
        <v>0.4513888888888889</v>
      </c>
      <c r="U5827" s="18">
        <v>450.7</v>
      </c>
      <c r="V5827" s="13"/>
      <c r="Z5827" s="21">
        <f t="shared" ref="Z5827:Z5866" si="940">0.6108*EXP(17.27*K5827/(K5827+237.3))</f>
        <v>4.9823805060447786</v>
      </c>
      <c r="AA5827" s="21">
        <f t="shared" ref="AA5827:AA5866" si="941">(L5827/100)*Z5827</f>
        <v>3.0858474772746791</v>
      </c>
      <c r="AB5827" s="21">
        <f t="shared" ref="AB5827:AB5866" si="942">(4098*AA5827)/((K5827+237.3)^2)</f>
        <v>0.17330088218322995</v>
      </c>
      <c r="AC5827" s="21">
        <f t="shared" ref="AC5827:AC5866" si="943">IF(M5827&gt;10,0.24,0.96)</f>
        <v>0.24</v>
      </c>
      <c r="AD5827" s="22">
        <f t="shared" ref="AD5827:AD5866" si="944">M5827*3600/1000000</f>
        <v>1.62252</v>
      </c>
      <c r="AE5827" s="22">
        <f t="shared" ref="AE5827:AE5866" si="945">IF(M5827&gt;10,(1-$Y$4)*AD5827,0)</f>
        <v>1.2493403999999999</v>
      </c>
    </row>
    <row r="5828" spans="1:31" ht="15.75" x14ac:dyDescent="0.25">
      <c r="A5828" s="11" t="s">
        <v>173</v>
      </c>
      <c r="B5828" s="11" t="s">
        <v>6004</v>
      </c>
      <c r="C5828" s="11">
        <v>821</v>
      </c>
      <c r="D5828" s="11">
        <v>50</v>
      </c>
      <c r="E5828" s="11">
        <v>30.7</v>
      </c>
      <c r="F5828" s="11">
        <v>3</v>
      </c>
      <c r="H5828" s="6">
        <v>45919</v>
      </c>
      <c r="I5828" s="2" t="s">
        <v>137</v>
      </c>
      <c r="J5828" s="8">
        <v>26.94</v>
      </c>
      <c r="K5828" s="30">
        <v>33.44</v>
      </c>
      <c r="L5828" s="31">
        <f t="shared" si="938"/>
        <v>60.10151124851091</v>
      </c>
      <c r="M5828" s="34">
        <f t="shared" si="937"/>
        <v>450.6</v>
      </c>
      <c r="N5828" s="36">
        <f t="shared" si="939"/>
        <v>0.35971884417755184</v>
      </c>
      <c r="O5828" s="13"/>
      <c r="Q5828" s="16">
        <v>45919</v>
      </c>
      <c r="R5828" s="17">
        <v>0.45833333333333331</v>
      </c>
      <c r="U5828" s="18">
        <v>450.6</v>
      </c>
      <c r="V5828" s="13"/>
      <c r="Z5828" s="21">
        <f t="shared" si="940"/>
        <v>5.1556312790458669</v>
      </c>
      <c r="AA5828" s="21">
        <f t="shared" si="941"/>
        <v>3.0986123131074987</v>
      </c>
      <c r="AB5828" s="21">
        <f t="shared" si="942"/>
        <v>0.1732344841705957</v>
      </c>
      <c r="AC5828" s="21">
        <f t="shared" si="943"/>
        <v>0.24</v>
      </c>
      <c r="AD5828" s="22">
        <f t="shared" si="944"/>
        <v>1.62216</v>
      </c>
      <c r="AE5828" s="22">
        <f t="shared" si="945"/>
        <v>1.2490632000000002</v>
      </c>
    </row>
    <row r="5829" spans="1:31" ht="15.75" x14ac:dyDescent="0.25">
      <c r="A5829" s="11" t="s">
        <v>173</v>
      </c>
      <c r="B5829" s="11" t="s">
        <v>6005</v>
      </c>
      <c r="C5829" s="11">
        <v>823</v>
      </c>
      <c r="D5829" s="11">
        <v>49</v>
      </c>
      <c r="E5829" s="11">
        <v>30.8</v>
      </c>
      <c r="F5829" s="11">
        <v>3.8</v>
      </c>
      <c r="H5829" s="6">
        <v>45919</v>
      </c>
      <c r="I5829" s="2" t="s">
        <v>138</v>
      </c>
      <c r="J5829" s="8">
        <v>26.94</v>
      </c>
      <c r="K5829" s="30">
        <v>33.270000000000003</v>
      </c>
      <c r="L5829" s="31">
        <f t="shared" si="938"/>
        <v>60.908294494431523</v>
      </c>
      <c r="M5829" s="34">
        <f t="shared" si="937"/>
        <v>410</v>
      </c>
      <c r="N5829" s="36">
        <f t="shared" si="939"/>
        <v>0.32779820581366093</v>
      </c>
      <c r="O5829" s="13"/>
      <c r="Q5829" s="16">
        <v>45919</v>
      </c>
      <c r="R5829" s="17">
        <v>0.46527777777777779</v>
      </c>
      <c r="U5829" s="18">
        <v>410</v>
      </c>
      <c r="V5829" s="13"/>
      <c r="Z5829" s="21">
        <f t="shared" si="940"/>
        <v>5.1068306722968089</v>
      </c>
      <c r="AA5829" s="21">
        <f t="shared" si="941"/>
        <v>3.1104834652144975</v>
      </c>
      <c r="AB5829" s="21">
        <f t="shared" si="942"/>
        <v>0.17411675627344214</v>
      </c>
      <c r="AC5829" s="21">
        <f t="shared" si="943"/>
        <v>0.24</v>
      </c>
      <c r="AD5829" s="22">
        <f t="shared" si="944"/>
        <v>1.476</v>
      </c>
      <c r="AE5829" s="22">
        <f t="shared" si="945"/>
        <v>1.13652</v>
      </c>
    </row>
    <row r="5830" spans="1:31" ht="15.75" x14ac:dyDescent="0.25">
      <c r="A5830" s="11" t="s">
        <v>173</v>
      </c>
      <c r="B5830" s="11" t="s">
        <v>6006</v>
      </c>
      <c r="C5830" s="11">
        <v>844</v>
      </c>
      <c r="D5830" s="11">
        <v>48</v>
      </c>
      <c r="E5830" s="11">
        <v>30.9</v>
      </c>
      <c r="F5830" s="11">
        <v>3.1</v>
      </c>
      <c r="H5830" s="6">
        <v>45919</v>
      </c>
      <c r="I5830" s="5">
        <v>0.47222222222222221</v>
      </c>
      <c r="J5830" s="8">
        <v>27.12</v>
      </c>
      <c r="K5830" s="30">
        <v>33.35</v>
      </c>
      <c r="L5830" s="31">
        <f t="shared" si="938"/>
        <v>61.505699269788813</v>
      </c>
      <c r="M5830" s="34">
        <f t="shared" si="937"/>
        <v>514.20000000000005</v>
      </c>
      <c r="N5830" s="36">
        <f t="shared" si="939"/>
        <v>0.41273683338932932</v>
      </c>
      <c r="O5830" s="13"/>
      <c r="Q5830" s="16">
        <v>45919</v>
      </c>
      <c r="R5830" s="17">
        <v>0.47222222222222221</v>
      </c>
      <c r="U5830" s="18">
        <v>514.20000000000005</v>
      </c>
      <c r="V5830" s="13"/>
      <c r="Z5830" s="21">
        <f t="shared" si="940"/>
        <v>5.1297454891562619</v>
      </c>
      <c r="AA5830" s="21">
        <f t="shared" si="941"/>
        <v>3.1550858338660079</v>
      </c>
      <c r="AB5830" s="21">
        <f t="shared" si="942"/>
        <v>0.17650908754956804</v>
      </c>
      <c r="AC5830" s="21">
        <f t="shared" si="943"/>
        <v>0.24</v>
      </c>
      <c r="AD5830" s="22">
        <f t="shared" si="944"/>
        <v>1.8511200000000003</v>
      </c>
      <c r="AE5830" s="22">
        <f t="shared" si="945"/>
        <v>1.4253624000000003</v>
      </c>
    </row>
    <row r="5831" spans="1:31" ht="15.75" x14ac:dyDescent="0.25">
      <c r="A5831" s="11" t="s">
        <v>173</v>
      </c>
      <c r="B5831" s="11" t="s">
        <v>6007</v>
      </c>
      <c r="C5831" s="11">
        <v>856</v>
      </c>
      <c r="D5831" s="11">
        <v>47</v>
      </c>
      <c r="E5831" s="11">
        <v>31.1</v>
      </c>
      <c r="F5831" s="11">
        <v>4.0999999999999996</v>
      </c>
      <c r="H5831" s="6">
        <v>45919</v>
      </c>
      <c r="I5831" s="5">
        <v>0.47916666666666669</v>
      </c>
      <c r="J5831" s="8">
        <v>27.09</v>
      </c>
      <c r="K5831" s="30">
        <v>33.07</v>
      </c>
      <c r="L5831" s="31">
        <f t="shared" si="938"/>
        <v>62.698934096141571</v>
      </c>
      <c r="M5831" s="34">
        <f t="shared" si="937"/>
        <v>604.70000000000005</v>
      </c>
      <c r="N5831" s="36">
        <f t="shared" si="939"/>
        <v>0.48615989411454941</v>
      </c>
      <c r="O5831" s="13"/>
      <c r="Q5831" s="16">
        <v>45919</v>
      </c>
      <c r="R5831" s="17">
        <v>0.47916666666666669</v>
      </c>
      <c r="U5831" s="18">
        <v>604.70000000000005</v>
      </c>
      <c r="V5831" s="13"/>
      <c r="Z5831" s="21">
        <f t="shared" si="940"/>
        <v>5.0499319267719915</v>
      </c>
      <c r="AA5831" s="21">
        <f t="shared" si="941"/>
        <v>3.166253490666783</v>
      </c>
      <c r="AB5831" s="21">
        <f t="shared" si="942"/>
        <v>0.17750093030179451</v>
      </c>
      <c r="AC5831" s="21">
        <f t="shared" si="943"/>
        <v>0.24</v>
      </c>
      <c r="AD5831" s="22">
        <f t="shared" si="944"/>
        <v>2.17692</v>
      </c>
      <c r="AE5831" s="22">
        <f t="shared" si="945"/>
        <v>1.6762284000000001</v>
      </c>
    </row>
    <row r="5832" spans="1:31" ht="15.75" x14ac:dyDescent="0.25">
      <c r="A5832" s="11" t="s">
        <v>173</v>
      </c>
      <c r="B5832" s="11" t="s">
        <v>6008</v>
      </c>
      <c r="C5832" s="11">
        <v>860</v>
      </c>
      <c r="D5832" s="11">
        <v>47</v>
      </c>
      <c r="E5832" s="11">
        <v>31.2</v>
      </c>
      <c r="F5832" s="11">
        <v>3.8</v>
      </c>
      <c r="H5832" s="6">
        <v>45919</v>
      </c>
      <c r="I5832" s="5">
        <v>0.4861111111111111</v>
      </c>
      <c r="J5832" s="8">
        <v>27.11</v>
      </c>
      <c r="K5832" s="30">
        <v>33.14</v>
      </c>
      <c r="L5832" s="31">
        <f t="shared" si="938"/>
        <v>62.46728796688965</v>
      </c>
      <c r="M5832" s="34">
        <f t="shared" si="937"/>
        <v>616.1</v>
      </c>
      <c r="N5832" s="36">
        <f t="shared" si="939"/>
        <v>0.4952824755147785</v>
      </c>
      <c r="O5832" s="13"/>
      <c r="Q5832" s="16">
        <v>45919</v>
      </c>
      <c r="R5832" s="17">
        <v>0.4861111111111111</v>
      </c>
      <c r="U5832" s="18">
        <v>616.1</v>
      </c>
      <c r="V5832" s="13"/>
      <c r="Z5832" s="21">
        <f t="shared" si="940"/>
        <v>5.0697835689137749</v>
      </c>
      <c r="AA5832" s="21">
        <f t="shared" si="941"/>
        <v>3.1669563012914232</v>
      </c>
      <c r="AB5832" s="21">
        <f t="shared" si="942"/>
        <v>0.17744843375603622</v>
      </c>
      <c r="AC5832" s="21">
        <f t="shared" si="943"/>
        <v>0.24</v>
      </c>
      <c r="AD5832" s="22">
        <f t="shared" si="944"/>
        <v>2.2179600000000002</v>
      </c>
      <c r="AE5832" s="22">
        <f t="shared" si="945"/>
        <v>1.7078292000000002</v>
      </c>
    </row>
    <row r="5833" spans="1:31" ht="15.75" x14ac:dyDescent="0.25">
      <c r="A5833" s="11" t="s">
        <v>173</v>
      </c>
      <c r="B5833" s="11" t="s">
        <v>6009</v>
      </c>
      <c r="C5833" s="11">
        <v>870</v>
      </c>
      <c r="D5833" s="11">
        <v>44</v>
      </c>
      <c r="E5833" s="11">
        <v>31.4</v>
      </c>
      <c r="F5833" s="11">
        <v>3.8</v>
      </c>
      <c r="H5833" s="6">
        <v>45919</v>
      </c>
      <c r="I5833" s="5">
        <v>0.49305555555555558</v>
      </c>
      <c r="J5833" s="8">
        <v>26.47</v>
      </c>
      <c r="K5833" s="30">
        <v>32.06</v>
      </c>
      <c r="L5833" s="31">
        <f t="shared" si="938"/>
        <v>64.254571169037206</v>
      </c>
      <c r="M5833" s="34">
        <f t="shared" si="937"/>
        <v>617</v>
      </c>
      <c r="N5833" s="36">
        <f t="shared" si="939"/>
        <v>0.49246358659965328</v>
      </c>
      <c r="O5833" s="13"/>
      <c r="Q5833" s="16">
        <v>45919</v>
      </c>
      <c r="R5833" s="17">
        <v>0.49305555555555558</v>
      </c>
      <c r="U5833" s="18">
        <v>617</v>
      </c>
      <c r="V5833" s="13"/>
      <c r="Z5833" s="21">
        <f t="shared" si="940"/>
        <v>4.7709204006002084</v>
      </c>
      <c r="AA5833" s="21">
        <f t="shared" si="941"/>
        <v>3.0655344442217762</v>
      </c>
      <c r="AB5833" s="21">
        <f t="shared" si="942"/>
        <v>0.17314579449217984</v>
      </c>
      <c r="AC5833" s="21">
        <f t="shared" si="943"/>
        <v>0.24</v>
      </c>
      <c r="AD5833" s="22">
        <f t="shared" si="944"/>
        <v>2.2212000000000001</v>
      </c>
      <c r="AE5833" s="22">
        <f t="shared" si="945"/>
        <v>1.7103240000000002</v>
      </c>
    </row>
    <row r="5834" spans="1:31" ht="15.75" x14ac:dyDescent="0.25">
      <c r="A5834" s="11" t="s">
        <v>173</v>
      </c>
      <c r="B5834" s="11" t="s">
        <v>6010</v>
      </c>
      <c r="C5834" s="11">
        <v>880</v>
      </c>
      <c r="D5834" s="11">
        <v>44</v>
      </c>
      <c r="E5834" s="11">
        <v>31.7</v>
      </c>
      <c r="F5834" s="11">
        <v>4.2</v>
      </c>
      <c r="H5834" s="6">
        <v>45919</v>
      </c>
      <c r="I5834" s="5">
        <v>0.5</v>
      </c>
      <c r="J5834" s="8">
        <v>26.81</v>
      </c>
      <c r="K5834" s="30">
        <v>32.72</v>
      </c>
      <c r="L5834" s="31">
        <f t="shared" si="938"/>
        <v>62.864622810238096</v>
      </c>
      <c r="M5834" s="34">
        <f t="shared" ref="M5834:M5866" si="946">U5834</f>
        <v>611.5</v>
      </c>
      <c r="N5834" s="36">
        <f t="shared" si="939"/>
        <v>0.48957024830573082</v>
      </c>
      <c r="O5834" s="13"/>
      <c r="Q5834" s="16">
        <v>45919</v>
      </c>
      <c r="R5834" s="17">
        <v>0.5</v>
      </c>
      <c r="U5834" s="18">
        <v>611.5</v>
      </c>
      <c r="V5834" s="13"/>
      <c r="Z5834" s="21">
        <f t="shared" si="940"/>
        <v>4.9516825440946519</v>
      </c>
      <c r="AA5834" s="21">
        <f t="shared" si="941"/>
        <v>3.1128565541055044</v>
      </c>
      <c r="AB5834" s="21">
        <f t="shared" si="942"/>
        <v>0.17496017172682635</v>
      </c>
      <c r="AC5834" s="21">
        <f t="shared" si="943"/>
        <v>0.24</v>
      </c>
      <c r="AD5834" s="22">
        <f t="shared" si="944"/>
        <v>2.2014</v>
      </c>
      <c r="AE5834" s="22">
        <f t="shared" si="945"/>
        <v>1.6950780000000001</v>
      </c>
    </row>
    <row r="5835" spans="1:31" ht="15.75" x14ac:dyDescent="0.25">
      <c r="A5835" s="11" t="s">
        <v>173</v>
      </c>
      <c r="B5835" s="11" t="s">
        <v>6011</v>
      </c>
      <c r="C5835" s="11">
        <v>889</v>
      </c>
      <c r="D5835" s="11">
        <v>44</v>
      </c>
      <c r="E5835" s="11">
        <v>31.6</v>
      </c>
      <c r="F5835" s="11">
        <v>4.2</v>
      </c>
      <c r="H5835" s="6">
        <v>45919</v>
      </c>
      <c r="I5835" s="5">
        <v>0.50694444444444442</v>
      </c>
      <c r="J5835" s="8">
        <v>26.73</v>
      </c>
      <c r="K5835" s="30">
        <v>32.47</v>
      </c>
      <c r="L5835" s="31">
        <f t="shared" si="938"/>
        <v>63.66023104979395</v>
      </c>
      <c r="M5835" s="34">
        <f t="shared" si="946"/>
        <v>624.79999999999995</v>
      </c>
      <c r="N5835" s="36">
        <f t="shared" si="939"/>
        <v>0.50026962876215253</v>
      </c>
      <c r="O5835" s="13"/>
      <c r="Q5835" s="16">
        <v>45919</v>
      </c>
      <c r="R5835" s="17">
        <v>0.50694444444444442</v>
      </c>
      <c r="U5835" s="18">
        <v>624.79999999999995</v>
      </c>
      <c r="V5835" s="13"/>
      <c r="Z5835" s="21">
        <f t="shared" si="940"/>
        <v>4.8825245016226635</v>
      </c>
      <c r="AA5835" s="21">
        <f t="shared" si="941"/>
        <v>3.1082263787957878</v>
      </c>
      <c r="AB5835" s="21">
        <f t="shared" si="942"/>
        <v>0.17502387389135141</v>
      </c>
      <c r="AC5835" s="21">
        <f t="shared" si="943"/>
        <v>0.24</v>
      </c>
      <c r="AD5835" s="22">
        <f t="shared" si="944"/>
        <v>2.2492800000000002</v>
      </c>
      <c r="AE5835" s="22">
        <f t="shared" si="945"/>
        <v>1.7319456000000002</v>
      </c>
    </row>
    <row r="5836" spans="1:31" ht="15.75" x14ac:dyDescent="0.25">
      <c r="A5836" s="11" t="s">
        <v>173</v>
      </c>
      <c r="B5836" s="11" t="s">
        <v>6012</v>
      </c>
      <c r="C5836" s="11">
        <v>890</v>
      </c>
      <c r="D5836" s="11">
        <v>44</v>
      </c>
      <c r="E5836" s="11">
        <v>31.6</v>
      </c>
      <c r="F5836" s="11">
        <v>3.7</v>
      </c>
      <c r="H5836" s="6">
        <v>45919</v>
      </c>
      <c r="I5836" s="5">
        <v>0.51388888888888884</v>
      </c>
      <c r="J5836" s="8">
        <v>26.79</v>
      </c>
      <c r="K5836" s="30">
        <v>32.590000000000003</v>
      </c>
      <c r="L5836" s="31">
        <f t="shared" si="938"/>
        <v>63.398093400896364</v>
      </c>
      <c r="M5836" s="34">
        <f t="shared" si="946"/>
        <v>630.9</v>
      </c>
      <c r="N5836" s="36">
        <f t="shared" si="939"/>
        <v>0.50541034617762681</v>
      </c>
      <c r="O5836" s="13"/>
      <c r="Q5836" s="16">
        <v>45919</v>
      </c>
      <c r="R5836" s="17">
        <v>0.51388888888888884</v>
      </c>
      <c r="U5836" s="18">
        <v>630.9</v>
      </c>
      <c r="V5836" s="13"/>
      <c r="Z5836" s="21">
        <f t="shared" si="940"/>
        <v>4.9156149648395697</v>
      </c>
      <c r="AA5836" s="21">
        <f t="shared" si="941"/>
        <v>3.1164061666374292</v>
      </c>
      <c r="AB5836" s="21">
        <f t="shared" si="942"/>
        <v>0.17532846172884076</v>
      </c>
      <c r="AC5836" s="21">
        <f t="shared" si="943"/>
        <v>0.24</v>
      </c>
      <c r="AD5836" s="22">
        <f t="shared" si="944"/>
        <v>2.2712400000000001</v>
      </c>
      <c r="AE5836" s="22">
        <f t="shared" si="945"/>
        <v>1.7488548000000002</v>
      </c>
    </row>
    <row r="5837" spans="1:31" ht="15.75" x14ac:dyDescent="0.25">
      <c r="A5837" s="11" t="s">
        <v>173</v>
      </c>
      <c r="B5837" s="11" t="s">
        <v>6013</v>
      </c>
      <c r="C5837" s="11">
        <v>897</v>
      </c>
      <c r="D5837" s="11">
        <v>45</v>
      </c>
      <c r="E5837" s="11">
        <v>31.6</v>
      </c>
      <c r="F5837" s="11">
        <v>4.5999999999999996</v>
      </c>
      <c r="H5837" s="6">
        <v>45919</v>
      </c>
      <c r="I5837" s="5">
        <v>0.52083333333333337</v>
      </c>
      <c r="J5837" s="8">
        <v>26.58</v>
      </c>
      <c r="K5837" s="30">
        <v>32.36</v>
      </c>
      <c r="L5837" s="31">
        <f t="shared" si="938"/>
        <v>63.364534945566753</v>
      </c>
      <c r="M5837" s="34">
        <f t="shared" si="946"/>
        <v>642.5</v>
      </c>
      <c r="N5837" s="36">
        <f t="shared" si="939"/>
        <v>0.51293000083435547</v>
      </c>
      <c r="O5837" s="13"/>
      <c r="Q5837" s="16">
        <v>45919</v>
      </c>
      <c r="R5837" s="17">
        <v>0.52083333333333337</v>
      </c>
      <c r="U5837" s="18">
        <v>642.5</v>
      </c>
      <c r="V5837" s="13"/>
      <c r="Z5837" s="21">
        <f t="shared" si="940"/>
        <v>4.8523616726746139</v>
      </c>
      <c r="AA5837" s="21">
        <f t="shared" si="941"/>
        <v>3.0746764077671931</v>
      </c>
      <c r="AB5837" s="21">
        <f t="shared" si="942"/>
        <v>0.17327595822028022</v>
      </c>
      <c r="AC5837" s="21">
        <f t="shared" si="943"/>
        <v>0.24</v>
      </c>
      <c r="AD5837" s="22">
        <f t="shared" si="944"/>
        <v>2.3130000000000002</v>
      </c>
      <c r="AE5837" s="22">
        <f t="shared" si="945"/>
        <v>1.7810100000000002</v>
      </c>
    </row>
    <row r="5838" spans="1:31" ht="15.75" x14ac:dyDescent="0.25">
      <c r="A5838" s="11" t="s">
        <v>173</v>
      </c>
      <c r="B5838" s="11" t="s">
        <v>6014</v>
      </c>
      <c r="C5838" s="11">
        <v>896</v>
      </c>
      <c r="D5838" s="11">
        <v>45</v>
      </c>
      <c r="E5838" s="11">
        <v>31.6</v>
      </c>
      <c r="F5838" s="11">
        <v>4.7</v>
      </c>
      <c r="H5838" s="6">
        <v>45919</v>
      </c>
      <c r="I5838" s="5">
        <v>0.52777777777777779</v>
      </c>
      <c r="J5838" s="8">
        <v>26.08</v>
      </c>
      <c r="K5838" s="30">
        <v>31.62</v>
      </c>
      <c r="L5838" s="31">
        <f t="shared" si="938"/>
        <v>64.263863513814101</v>
      </c>
      <c r="M5838" s="34">
        <f t="shared" si="946"/>
        <v>633.9</v>
      </c>
      <c r="N5838" s="36">
        <f t="shared" si="939"/>
        <v>0.5027389678291021</v>
      </c>
      <c r="O5838" s="13"/>
      <c r="Q5838" s="16">
        <v>45919</v>
      </c>
      <c r="R5838" s="17">
        <v>0.52777777777777779</v>
      </c>
      <c r="U5838" s="18">
        <v>633.9</v>
      </c>
      <c r="V5838" s="13"/>
      <c r="Z5838" s="21">
        <f t="shared" si="940"/>
        <v>4.6536213847139596</v>
      </c>
      <c r="AA5838" s="21">
        <f t="shared" si="941"/>
        <v>2.9905968951222448</v>
      </c>
      <c r="AB5838" s="21">
        <f t="shared" si="942"/>
        <v>0.16946640905835758</v>
      </c>
      <c r="AC5838" s="21">
        <f t="shared" si="943"/>
        <v>0.24</v>
      </c>
      <c r="AD5838" s="22">
        <f t="shared" si="944"/>
        <v>2.2820399999999998</v>
      </c>
      <c r="AE5838" s="22">
        <f t="shared" si="945"/>
        <v>1.7571707999999999</v>
      </c>
    </row>
    <row r="5839" spans="1:31" ht="15.75" x14ac:dyDescent="0.25">
      <c r="A5839" s="11" t="s">
        <v>173</v>
      </c>
      <c r="B5839" s="11" t="s">
        <v>6015</v>
      </c>
      <c r="C5839" s="11">
        <v>894</v>
      </c>
      <c r="D5839" s="11">
        <v>45</v>
      </c>
      <c r="E5839" s="11">
        <v>31.9</v>
      </c>
      <c r="F5839" s="11">
        <v>3.9</v>
      </c>
      <c r="H5839" s="6">
        <v>45919</v>
      </c>
      <c r="I5839" s="5">
        <v>0.53472222222222221</v>
      </c>
      <c r="J5839" s="8">
        <v>26.04</v>
      </c>
      <c r="K5839" s="30">
        <v>31.59</v>
      </c>
      <c r="L5839" s="31">
        <f t="shared" si="938"/>
        <v>64.186968083407862</v>
      </c>
      <c r="M5839" s="34">
        <f t="shared" si="946"/>
        <v>660.4</v>
      </c>
      <c r="N5839" s="36">
        <f t="shared" si="939"/>
        <v>0.52333587053515651</v>
      </c>
      <c r="O5839" s="13"/>
      <c r="Q5839" s="16">
        <v>45919</v>
      </c>
      <c r="R5839" s="17">
        <v>0.53472222222222221</v>
      </c>
      <c r="U5839" s="18">
        <v>660.4</v>
      </c>
      <c r="V5839" s="13"/>
      <c r="Z5839" s="21">
        <f t="shared" si="940"/>
        <v>4.6457157731771188</v>
      </c>
      <c r="AA5839" s="21">
        <f t="shared" si="941"/>
        <v>2.981944100575042</v>
      </c>
      <c r="AB5839" s="21">
        <f t="shared" si="942"/>
        <v>0.16901379355443086</v>
      </c>
      <c r="AC5839" s="21">
        <f t="shared" si="943"/>
        <v>0.24</v>
      </c>
      <c r="AD5839" s="22">
        <f t="shared" si="944"/>
        <v>2.37744</v>
      </c>
      <c r="AE5839" s="22">
        <f t="shared" si="945"/>
        <v>1.8306287999999999</v>
      </c>
    </row>
    <row r="5840" spans="1:31" ht="15.75" x14ac:dyDescent="0.25">
      <c r="A5840" s="11" t="s">
        <v>173</v>
      </c>
      <c r="B5840" s="11" t="s">
        <v>6016</v>
      </c>
      <c r="C5840" s="11">
        <v>890</v>
      </c>
      <c r="D5840" s="11">
        <v>45</v>
      </c>
      <c r="E5840" s="11">
        <v>32</v>
      </c>
      <c r="F5840" s="11">
        <v>4.2</v>
      </c>
      <c r="H5840" s="6">
        <v>45919</v>
      </c>
      <c r="I5840" s="5">
        <v>0.54166666666666663</v>
      </c>
      <c r="J5840" s="8">
        <v>25.74</v>
      </c>
      <c r="K5840" s="30">
        <v>30.96</v>
      </c>
      <c r="L5840" s="31">
        <f t="shared" si="938"/>
        <v>65.720137299747833</v>
      </c>
      <c r="M5840" s="34">
        <f t="shared" si="946"/>
        <v>639.4</v>
      </c>
      <c r="N5840" s="36">
        <f t="shared" si="939"/>
        <v>0.50555444235816815</v>
      </c>
      <c r="O5840" s="13"/>
      <c r="Q5840" s="16">
        <v>45919</v>
      </c>
      <c r="R5840" s="17">
        <v>0.54166666666666663</v>
      </c>
      <c r="U5840" s="18">
        <v>639.4</v>
      </c>
      <c r="V5840" s="13"/>
      <c r="Z5840" s="21">
        <f t="shared" si="940"/>
        <v>4.4823716602981563</v>
      </c>
      <c r="AA5840" s="21">
        <f t="shared" si="941"/>
        <v>2.9458208094329352</v>
      </c>
      <c r="AB5840" s="21">
        <f t="shared" si="942"/>
        <v>0.16775151044995762</v>
      </c>
      <c r="AC5840" s="21">
        <f t="shared" si="943"/>
        <v>0.24</v>
      </c>
      <c r="AD5840" s="22">
        <f t="shared" si="944"/>
        <v>2.3018399999999999</v>
      </c>
      <c r="AE5840" s="22">
        <f t="shared" si="945"/>
        <v>1.7724168</v>
      </c>
    </row>
    <row r="5841" spans="1:31" ht="15.75" x14ac:dyDescent="0.25">
      <c r="A5841" s="11" t="s">
        <v>173</v>
      </c>
      <c r="B5841" s="11" t="s">
        <v>6017</v>
      </c>
      <c r="C5841" s="11">
        <v>882</v>
      </c>
      <c r="D5841" s="11">
        <v>46</v>
      </c>
      <c r="E5841" s="11">
        <v>31.6</v>
      </c>
      <c r="F5841" s="11">
        <v>4.5</v>
      </c>
      <c r="H5841" s="6">
        <v>45919</v>
      </c>
      <c r="I5841" s="5">
        <v>0.54861111111111116</v>
      </c>
      <c r="J5841" s="8">
        <v>25.97</v>
      </c>
      <c r="K5841" s="30">
        <v>31.39</v>
      </c>
      <c r="L5841" s="31">
        <f t="shared" si="938"/>
        <v>64.814539143463236</v>
      </c>
      <c r="M5841" s="34">
        <f t="shared" si="946"/>
        <v>620</v>
      </c>
      <c r="N5841" s="36">
        <f t="shared" si="939"/>
        <v>0.49130314799674746</v>
      </c>
      <c r="O5841" s="13"/>
      <c r="Q5841" s="16">
        <v>45919</v>
      </c>
      <c r="R5841" s="17">
        <v>0.54861111111111116</v>
      </c>
      <c r="U5841" s="18">
        <v>620</v>
      </c>
      <c r="V5841" s="13"/>
      <c r="Z5841" s="21">
        <f t="shared" si="940"/>
        <v>4.5933092429586804</v>
      </c>
      <c r="AA5841" s="21">
        <f t="shared" si="941"/>
        <v>2.9771322172577688</v>
      </c>
      <c r="AB5841" s="21">
        <f t="shared" si="942"/>
        <v>0.16899235958441797</v>
      </c>
      <c r="AC5841" s="21">
        <f t="shared" si="943"/>
        <v>0.24</v>
      </c>
      <c r="AD5841" s="22">
        <f t="shared" si="944"/>
        <v>2.2320000000000002</v>
      </c>
      <c r="AE5841" s="22">
        <f t="shared" si="945"/>
        <v>1.7186400000000002</v>
      </c>
    </row>
    <row r="5842" spans="1:31" ht="15.75" x14ac:dyDescent="0.25">
      <c r="A5842" s="11" t="s">
        <v>173</v>
      </c>
      <c r="B5842" s="11" t="s">
        <v>6018</v>
      </c>
      <c r="C5842" s="11">
        <v>882</v>
      </c>
      <c r="D5842" s="11">
        <v>48</v>
      </c>
      <c r="E5842" s="11">
        <v>31.4</v>
      </c>
      <c r="F5842" s="11">
        <v>3.7</v>
      </c>
      <c r="H5842" s="6">
        <v>45919</v>
      </c>
      <c r="I5842" s="5">
        <v>0.55555555555555558</v>
      </c>
      <c r="J5842" s="8">
        <v>26.12</v>
      </c>
      <c r="K5842" s="30">
        <v>31.44</v>
      </c>
      <c r="L5842" s="31">
        <f t="shared" si="938"/>
        <v>65.429507370857309</v>
      </c>
      <c r="M5842" s="34">
        <f t="shared" si="946"/>
        <v>458.2</v>
      </c>
      <c r="N5842" s="36">
        <f t="shared" si="939"/>
        <v>0.3643873852613192</v>
      </c>
      <c r="O5842" s="13"/>
      <c r="Q5842" s="16">
        <v>45919</v>
      </c>
      <c r="R5842" s="17">
        <v>0.55555555555555558</v>
      </c>
      <c r="U5842" s="18">
        <v>458.2</v>
      </c>
      <c r="V5842" s="13"/>
      <c r="Z5842" s="21">
        <f t="shared" si="940"/>
        <v>4.6063624824865412</v>
      </c>
      <c r="AA5842" s="21">
        <f t="shared" si="941"/>
        <v>3.0139202800069373</v>
      </c>
      <c r="AB5842" s="21">
        <f t="shared" si="942"/>
        <v>0.1710169233975381</v>
      </c>
      <c r="AC5842" s="21">
        <f t="shared" si="943"/>
        <v>0.24</v>
      </c>
      <c r="AD5842" s="22">
        <f t="shared" si="944"/>
        <v>1.6495200000000001</v>
      </c>
      <c r="AE5842" s="22">
        <f t="shared" si="945"/>
        <v>1.2701304000000002</v>
      </c>
    </row>
    <row r="5843" spans="1:31" ht="15.75" x14ac:dyDescent="0.25">
      <c r="A5843" s="11" t="s">
        <v>173</v>
      </c>
      <c r="B5843" s="11" t="s">
        <v>6019</v>
      </c>
      <c r="C5843" s="11">
        <v>870</v>
      </c>
      <c r="D5843" s="11">
        <v>49</v>
      </c>
      <c r="E5843" s="11">
        <v>31.2</v>
      </c>
      <c r="F5843" s="11">
        <v>4.3</v>
      </c>
      <c r="H5843" s="6">
        <v>45919</v>
      </c>
      <c r="I5843" s="5">
        <v>0.5625</v>
      </c>
      <c r="J5843" s="8">
        <v>25.8</v>
      </c>
      <c r="K5843" s="30">
        <v>30.86</v>
      </c>
      <c r="L5843" s="31">
        <f t="shared" si="938"/>
        <v>66.609825948739442</v>
      </c>
      <c r="M5843" s="34">
        <f t="shared" si="946"/>
        <v>438.9</v>
      </c>
      <c r="N5843" s="36">
        <f t="shared" si="939"/>
        <v>0.34791867615116434</v>
      </c>
      <c r="O5843" s="13"/>
      <c r="Q5843" s="16">
        <v>45919</v>
      </c>
      <c r="R5843" s="17">
        <v>0.5625</v>
      </c>
      <c r="U5843" s="18">
        <v>438.9</v>
      </c>
      <c r="V5843" s="13"/>
      <c r="Z5843" s="21">
        <f t="shared" si="940"/>
        <v>4.4569085448591066</v>
      </c>
      <c r="AA5843" s="21">
        <f t="shared" si="941"/>
        <v>2.9687390244251466</v>
      </c>
      <c r="AB5843" s="21">
        <f t="shared" si="942"/>
        <v>0.16918271165161489</v>
      </c>
      <c r="AC5843" s="21">
        <f t="shared" si="943"/>
        <v>0.24</v>
      </c>
      <c r="AD5843" s="22">
        <f t="shared" si="944"/>
        <v>1.5800399999999999</v>
      </c>
      <c r="AE5843" s="22">
        <f t="shared" si="945"/>
        <v>1.2166307999999999</v>
      </c>
    </row>
    <row r="5844" spans="1:31" ht="15.75" x14ac:dyDescent="0.25">
      <c r="A5844" s="11" t="s">
        <v>173</v>
      </c>
      <c r="B5844" s="11" t="s">
        <v>6020</v>
      </c>
      <c r="C5844" s="11">
        <v>864</v>
      </c>
      <c r="D5844" s="11">
        <v>47</v>
      </c>
      <c r="E5844" s="11">
        <v>31.9</v>
      </c>
      <c r="F5844" s="11">
        <v>3.9</v>
      </c>
      <c r="H5844" s="6">
        <v>45919</v>
      </c>
      <c r="I5844" s="5">
        <v>0.56944444444444442</v>
      </c>
      <c r="J5844" s="8">
        <v>25.64</v>
      </c>
      <c r="K5844" s="30">
        <v>30.51</v>
      </c>
      <c r="L5844" s="31">
        <f t="shared" si="938"/>
        <v>67.54112176256082</v>
      </c>
      <c r="M5844" s="34">
        <f t="shared" si="946"/>
        <v>514.5</v>
      </c>
      <c r="N5844" s="36">
        <f t="shared" si="939"/>
        <v>0.40741691119985557</v>
      </c>
      <c r="O5844" s="13"/>
      <c r="Q5844" s="16">
        <v>45919</v>
      </c>
      <c r="R5844" s="17">
        <v>0.56944444444444442</v>
      </c>
      <c r="U5844" s="18">
        <v>514.5</v>
      </c>
      <c r="V5844" s="13"/>
      <c r="Z5844" s="21">
        <f t="shared" si="940"/>
        <v>4.3687749971535323</v>
      </c>
      <c r="AA5844" s="21">
        <f t="shared" si="941"/>
        <v>2.9507196403597802</v>
      </c>
      <c r="AB5844" s="21">
        <f t="shared" si="942"/>
        <v>0.16859563348192541</v>
      </c>
      <c r="AC5844" s="21">
        <f t="shared" si="943"/>
        <v>0.24</v>
      </c>
      <c r="AD5844" s="22">
        <f t="shared" si="944"/>
        <v>1.8522000000000001</v>
      </c>
      <c r="AE5844" s="22">
        <f t="shared" si="945"/>
        <v>1.4261940000000002</v>
      </c>
    </row>
    <row r="5845" spans="1:31" ht="15.75" x14ac:dyDescent="0.25">
      <c r="A5845" s="11" t="s">
        <v>173</v>
      </c>
      <c r="B5845" s="11" t="s">
        <v>6021</v>
      </c>
      <c r="C5845" s="11">
        <v>853</v>
      </c>
      <c r="D5845" s="11">
        <v>47</v>
      </c>
      <c r="E5845" s="11">
        <v>32.1</v>
      </c>
      <c r="F5845" s="11">
        <v>4.2</v>
      </c>
      <c r="H5845" s="6">
        <v>45919</v>
      </c>
      <c r="I5845" s="5">
        <v>0.57638888888888884</v>
      </c>
      <c r="J5845" s="8">
        <v>25.49</v>
      </c>
      <c r="K5845" s="30">
        <v>30.37</v>
      </c>
      <c r="L5845" s="31">
        <f t="shared" si="938"/>
        <v>67.396676709650663</v>
      </c>
      <c r="M5845" s="34">
        <f t="shared" si="946"/>
        <v>388.1</v>
      </c>
      <c r="N5845" s="36">
        <f t="shared" si="939"/>
        <v>0.30649114410390188</v>
      </c>
      <c r="O5845" s="13"/>
      <c r="Q5845" s="16">
        <v>45919</v>
      </c>
      <c r="R5845" s="17">
        <v>0.57638888888888884</v>
      </c>
      <c r="U5845" s="18">
        <v>388.1</v>
      </c>
      <c r="V5845" s="13"/>
      <c r="Z5845" s="21">
        <f t="shared" si="940"/>
        <v>4.3339481246830722</v>
      </c>
      <c r="AA5845" s="21">
        <f t="shared" si="941"/>
        <v>2.9209370063566178</v>
      </c>
      <c r="AB5845" s="21">
        <f t="shared" si="942"/>
        <v>0.16706856686329455</v>
      </c>
      <c r="AC5845" s="21">
        <f t="shared" si="943"/>
        <v>0.24</v>
      </c>
      <c r="AD5845" s="22">
        <f t="shared" si="944"/>
        <v>1.39716</v>
      </c>
      <c r="AE5845" s="22">
        <f t="shared" si="945"/>
        <v>1.0758132</v>
      </c>
    </row>
    <row r="5846" spans="1:31" ht="15.75" x14ac:dyDescent="0.25">
      <c r="A5846" s="11" t="s">
        <v>173</v>
      </c>
      <c r="B5846" s="11" t="s">
        <v>6022</v>
      </c>
      <c r="C5846" s="11">
        <v>848</v>
      </c>
      <c r="D5846" s="11">
        <v>48</v>
      </c>
      <c r="E5846" s="11">
        <v>31.7</v>
      </c>
      <c r="F5846" s="11">
        <v>4.5999999999999996</v>
      </c>
      <c r="H5846" s="6">
        <v>45919</v>
      </c>
      <c r="I5846" s="5">
        <v>0.58333333333333337</v>
      </c>
      <c r="J5846" s="8">
        <v>25.27</v>
      </c>
      <c r="K5846" s="30">
        <v>30.1</v>
      </c>
      <c r="L5846" s="31">
        <f t="shared" si="938"/>
        <v>67.538303054548862</v>
      </c>
      <c r="M5846" s="34">
        <f t="shared" si="946"/>
        <v>274.3</v>
      </c>
      <c r="N5846" s="36">
        <f t="shared" si="939"/>
        <v>0.2158851824557462</v>
      </c>
      <c r="O5846" s="13"/>
      <c r="Q5846" s="16">
        <v>45919</v>
      </c>
      <c r="R5846" s="17">
        <v>0.58333333333333337</v>
      </c>
      <c r="U5846" s="18">
        <v>274.3</v>
      </c>
      <c r="V5846" s="13"/>
      <c r="Z5846" s="21">
        <f t="shared" si="940"/>
        <v>4.2674631045407558</v>
      </c>
      <c r="AA5846" s="21">
        <f t="shared" si="941"/>
        <v>2.8821721642857949</v>
      </c>
      <c r="AB5846" s="21">
        <f t="shared" si="942"/>
        <v>0.16518441426936784</v>
      </c>
      <c r="AC5846" s="21">
        <f t="shared" si="943"/>
        <v>0.24</v>
      </c>
      <c r="AD5846" s="22">
        <f t="shared" si="944"/>
        <v>0.98748000000000002</v>
      </c>
      <c r="AE5846" s="22">
        <f t="shared" si="945"/>
        <v>0.76035960000000002</v>
      </c>
    </row>
    <row r="5847" spans="1:31" ht="15.75" x14ac:dyDescent="0.25">
      <c r="A5847" s="11" t="s">
        <v>173</v>
      </c>
      <c r="B5847" s="11" t="s">
        <v>6023</v>
      </c>
      <c r="C5847" s="11">
        <v>822</v>
      </c>
      <c r="D5847" s="11">
        <v>48</v>
      </c>
      <c r="E5847" s="11">
        <v>31.9</v>
      </c>
      <c r="F5847" s="11">
        <v>4</v>
      </c>
      <c r="H5847" s="6">
        <v>45919</v>
      </c>
      <c r="I5847" s="5">
        <v>0.59027777777777779</v>
      </c>
      <c r="J5847" s="8">
        <v>25.08</v>
      </c>
      <c r="K5847" s="30">
        <v>29.77</v>
      </c>
      <c r="L5847" s="31">
        <f t="shared" si="938"/>
        <v>68.200346253964625</v>
      </c>
      <c r="M5847" s="34">
        <f t="shared" si="946"/>
        <v>319.3</v>
      </c>
      <c r="N5847" s="36">
        <f t="shared" si="939"/>
        <v>0.25078307039357473</v>
      </c>
      <c r="O5847" s="13"/>
      <c r="Q5847" s="16">
        <v>45919</v>
      </c>
      <c r="R5847" s="17">
        <v>0.59027777777777779</v>
      </c>
      <c r="U5847" s="18">
        <v>319.3</v>
      </c>
      <c r="V5847" s="13"/>
      <c r="Z5847" s="21">
        <f t="shared" si="940"/>
        <v>4.1874093705920155</v>
      </c>
      <c r="AA5847" s="21">
        <f t="shared" si="941"/>
        <v>2.8558276898147152</v>
      </c>
      <c r="AB5847" s="21">
        <f t="shared" si="942"/>
        <v>0.16407927990839061</v>
      </c>
      <c r="AC5847" s="21">
        <f t="shared" si="943"/>
        <v>0.24</v>
      </c>
      <c r="AD5847" s="22">
        <f t="shared" si="944"/>
        <v>1.1494800000000001</v>
      </c>
      <c r="AE5847" s="22">
        <f t="shared" si="945"/>
        <v>0.8850996000000001</v>
      </c>
    </row>
    <row r="5848" spans="1:31" ht="15.75" x14ac:dyDescent="0.25">
      <c r="A5848" s="11" t="s">
        <v>173</v>
      </c>
      <c r="B5848" s="11" t="s">
        <v>6024</v>
      </c>
      <c r="C5848" s="11">
        <v>799</v>
      </c>
      <c r="D5848" s="11">
        <v>48</v>
      </c>
      <c r="E5848" s="11">
        <v>31.9</v>
      </c>
      <c r="F5848" s="11">
        <v>3.9</v>
      </c>
      <c r="H5848" s="6">
        <v>45919</v>
      </c>
      <c r="I5848" s="5">
        <v>0.59722222222222221</v>
      </c>
      <c r="J5848" s="8">
        <v>25.48</v>
      </c>
      <c r="K5848" s="30">
        <v>30.61</v>
      </c>
      <c r="L5848" s="31">
        <f t="shared" si="938"/>
        <v>66.037866104712805</v>
      </c>
      <c r="M5848" s="34">
        <f t="shared" si="946"/>
        <v>277.10000000000002</v>
      </c>
      <c r="N5848" s="36">
        <f t="shared" si="939"/>
        <v>0.2182826342723993</v>
      </c>
      <c r="O5848" s="13"/>
      <c r="Q5848" s="16">
        <v>45919</v>
      </c>
      <c r="R5848" s="17">
        <v>0.59722222222222221</v>
      </c>
      <c r="U5848" s="18">
        <v>277.10000000000002</v>
      </c>
      <c r="V5848" s="13"/>
      <c r="Z5848" s="21">
        <f t="shared" si="940"/>
        <v>4.393800046114551</v>
      </c>
      <c r="AA5848" s="21">
        <f t="shared" si="941"/>
        <v>2.9015717913619365</v>
      </c>
      <c r="AB5848" s="21">
        <f t="shared" si="942"/>
        <v>0.16566372629318074</v>
      </c>
      <c r="AC5848" s="21">
        <f t="shared" si="943"/>
        <v>0.24</v>
      </c>
      <c r="AD5848" s="22">
        <f t="shared" si="944"/>
        <v>0.99756000000000011</v>
      </c>
      <c r="AE5848" s="22">
        <f t="shared" si="945"/>
        <v>0.76812120000000006</v>
      </c>
    </row>
    <row r="5849" spans="1:31" ht="15.75" x14ac:dyDescent="0.25">
      <c r="A5849" s="11" t="s">
        <v>173</v>
      </c>
      <c r="B5849" s="11" t="s">
        <v>6025</v>
      </c>
      <c r="C5849" s="11">
        <v>779</v>
      </c>
      <c r="D5849" s="11">
        <v>48</v>
      </c>
      <c r="E5849" s="11">
        <v>31.5</v>
      </c>
      <c r="F5849" s="11">
        <v>3.3</v>
      </c>
      <c r="H5849" s="6">
        <v>45919</v>
      </c>
      <c r="I5849" s="5">
        <v>0.60416666666666663</v>
      </c>
      <c r="J5849" s="8">
        <v>25.35</v>
      </c>
      <c r="K5849" s="30">
        <v>30.18</v>
      </c>
      <c r="L5849" s="31">
        <f t="shared" si="938"/>
        <v>67.586513872697083</v>
      </c>
      <c r="M5849" s="34">
        <f t="shared" si="946"/>
        <v>159.6</v>
      </c>
      <c r="N5849" s="36">
        <f t="shared" si="939"/>
        <v>0.12580196164488619</v>
      </c>
      <c r="O5849" s="13"/>
      <c r="Q5849" s="16">
        <v>45919</v>
      </c>
      <c r="R5849" s="17">
        <v>0.60416666666666663</v>
      </c>
      <c r="U5849" s="18">
        <v>159.6</v>
      </c>
      <c r="V5849" s="13"/>
      <c r="Z5849" s="21">
        <f t="shared" si="940"/>
        <v>4.2870692790528171</v>
      </c>
      <c r="AA5849" s="21">
        <f t="shared" si="941"/>
        <v>2.8974806730191673</v>
      </c>
      <c r="AB5849" s="21">
        <f t="shared" si="942"/>
        <v>0.1659624635165648</v>
      </c>
      <c r="AC5849" s="21">
        <f t="shared" si="943"/>
        <v>0.24</v>
      </c>
      <c r="AD5849" s="22">
        <f t="shared" si="944"/>
        <v>0.57455999999999996</v>
      </c>
      <c r="AE5849" s="22">
        <f t="shared" si="945"/>
        <v>0.4424112</v>
      </c>
    </row>
    <row r="5850" spans="1:31" ht="15.75" x14ac:dyDescent="0.25">
      <c r="A5850" s="11" t="s">
        <v>173</v>
      </c>
      <c r="B5850" s="11" t="s">
        <v>6026</v>
      </c>
      <c r="C5850" s="11">
        <v>759</v>
      </c>
      <c r="D5850" s="11">
        <v>47</v>
      </c>
      <c r="E5850" s="11">
        <v>31.9</v>
      </c>
      <c r="F5850" s="11">
        <v>3.8</v>
      </c>
      <c r="H5850" s="6">
        <v>45919</v>
      </c>
      <c r="I5850" s="5">
        <v>0.61111111111111116</v>
      </c>
      <c r="J5850" s="8">
        <v>25.45</v>
      </c>
      <c r="K5850" s="30">
        <v>30.56</v>
      </c>
      <c r="L5850" s="31">
        <f t="shared" si="938"/>
        <v>66.126460927923603</v>
      </c>
      <c r="M5850" s="34">
        <f t="shared" si="946"/>
        <v>50.43</v>
      </c>
      <c r="N5850" s="36">
        <f t="shared" si="939"/>
        <v>3.9734822561451326E-2</v>
      </c>
      <c r="O5850" s="13"/>
      <c r="Q5850" s="16">
        <v>45919</v>
      </c>
      <c r="R5850" s="17">
        <v>0.61111111111111116</v>
      </c>
      <c r="U5850" s="18">
        <v>50.43</v>
      </c>
      <c r="V5850" s="13"/>
      <c r="Z5850" s="21">
        <f t="shared" si="940"/>
        <v>4.3812719899742696</v>
      </c>
      <c r="AA5850" s="21">
        <f t="shared" si="941"/>
        <v>2.8971801105963961</v>
      </c>
      <c r="AB5850" s="21">
        <f t="shared" si="942"/>
        <v>0.16547474485928479</v>
      </c>
      <c r="AC5850" s="21">
        <f t="shared" si="943"/>
        <v>0.24</v>
      </c>
      <c r="AD5850" s="22">
        <f t="shared" si="944"/>
        <v>0.18154799999999999</v>
      </c>
      <c r="AE5850" s="22">
        <f t="shared" si="945"/>
        <v>0.13979195999999999</v>
      </c>
    </row>
    <row r="5851" spans="1:31" ht="15.75" x14ac:dyDescent="0.25">
      <c r="A5851" s="11" t="s">
        <v>173</v>
      </c>
      <c r="B5851" s="11" t="s">
        <v>6027</v>
      </c>
      <c r="C5851" s="11">
        <v>738</v>
      </c>
      <c r="D5851" s="11">
        <v>48</v>
      </c>
      <c r="E5851" s="11">
        <v>31.8</v>
      </c>
      <c r="F5851" s="11">
        <v>3.9</v>
      </c>
      <c r="H5851" s="6">
        <v>45919</v>
      </c>
      <c r="I5851" s="5">
        <v>0.61805555555555558</v>
      </c>
      <c r="J5851" s="8">
        <v>25.4</v>
      </c>
      <c r="K5851" s="30">
        <v>30.17</v>
      </c>
      <c r="L5851" s="31">
        <f t="shared" si="938"/>
        <v>67.946953348498596</v>
      </c>
      <c r="M5851" s="34">
        <f t="shared" si="946"/>
        <v>37.93</v>
      </c>
      <c r="N5851" s="36">
        <f t="shared" si="939"/>
        <v>2.9960900266980898E-2</v>
      </c>
      <c r="O5851" s="13"/>
      <c r="Q5851" s="16">
        <v>45919</v>
      </c>
      <c r="R5851" s="17">
        <v>0.61805555555555558</v>
      </c>
      <c r="U5851" s="18">
        <v>37.93</v>
      </c>
      <c r="V5851" s="13"/>
      <c r="Z5851" s="21">
        <f t="shared" si="940"/>
        <v>4.2846142320945138</v>
      </c>
      <c r="AA5851" s="21">
        <f t="shared" si="941"/>
        <v>2.9112648334443905</v>
      </c>
      <c r="AB5851" s="21">
        <f t="shared" si="942"/>
        <v>0.1667644644181466</v>
      </c>
      <c r="AC5851" s="21">
        <f t="shared" si="943"/>
        <v>0.24</v>
      </c>
      <c r="AD5851" s="22">
        <f t="shared" si="944"/>
        <v>0.136548</v>
      </c>
      <c r="AE5851" s="22">
        <f t="shared" si="945"/>
        <v>0.10514196000000001</v>
      </c>
    </row>
    <row r="5852" spans="1:31" ht="15.75" x14ac:dyDescent="0.25">
      <c r="A5852" s="11" t="s">
        <v>173</v>
      </c>
      <c r="B5852" s="11" t="s">
        <v>6028</v>
      </c>
      <c r="C5852" s="11">
        <v>720</v>
      </c>
      <c r="D5852" s="11">
        <v>49</v>
      </c>
      <c r="E5852" s="11">
        <v>31.6</v>
      </c>
      <c r="F5852" s="11">
        <v>4.3</v>
      </c>
      <c r="H5852" s="6">
        <v>45919</v>
      </c>
      <c r="I5852" s="5">
        <v>0.625</v>
      </c>
      <c r="J5852" s="8">
        <v>25.23</v>
      </c>
      <c r="K5852" s="30">
        <v>29.76</v>
      </c>
      <c r="L5852" s="31">
        <f t="shared" si="938"/>
        <v>69.186509170662944</v>
      </c>
      <c r="M5852" s="34">
        <f t="shared" si="946"/>
        <v>34.07</v>
      </c>
      <c r="N5852" s="36">
        <f t="shared" si="939"/>
        <v>2.6893695725834593E-2</v>
      </c>
      <c r="O5852" s="13"/>
      <c r="Q5852" s="16">
        <v>45919</v>
      </c>
      <c r="R5852" s="17">
        <v>0.625</v>
      </c>
      <c r="U5852" s="18">
        <v>34.07</v>
      </c>
      <c r="V5852" s="13"/>
      <c r="Z5852" s="21">
        <f t="shared" si="940"/>
        <v>4.1850040288880246</v>
      </c>
      <c r="AA5852" s="21">
        <f t="shared" si="941"/>
        <v>2.8954581962392267</v>
      </c>
      <c r="AB5852" s="21">
        <f t="shared" si="942"/>
        <v>0.16636867731122698</v>
      </c>
      <c r="AC5852" s="21">
        <f t="shared" si="943"/>
        <v>0.24</v>
      </c>
      <c r="AD5852" s="22">
        <f t="shared" si="944"/>
        <v>0.122652</v>
      </c>
      <c r="AE5852" s="22">
        <f t="shared" si="945"/>
        <v>9.4442040000000005E-2</v>
      </c>
    </row>
    <row r="5853" spans="1:31" ht="15.75" x14ac:dyDescent="0.25">
      <c r="A5853" s="11" t="s">
        <v>173</v>
      </c>
      <c r="B5853" s="11" t="s">
        <v>6029</v>
      </c>
      <c r="C5853" s="11">
        <v>634</v>
      </c>
      <c r="D5853" s="11">
        <v>49</v>
      </c>
      <c r="E5853" s="11">
        <v>31.6</v>
      </c>
      <c r="F5853" s="11">
        <v>4.0999999999999996</v>
      </c>
      <c r="H5853" s="6">
        <v>45919</v>
      </c>
      <c r="I5853" s="5">
        <v>0.63194444444444442</v>
      </c>
      <c r="J5853" s="8">
        <v>25.1</v>
      </c>
      <c r="K5853" s="30">
        <v>29.78</v>
      </c>
      <c r="L5853" s="31">
        <f t="shared" si="938"/>
        <v>68.268121884931105</v>
      </c>
      <c r="M5853" s="34">
        <f t="shared" si="946"/>
        <v>42.93</v>
      </c>
      <c r="N5853" s="36">
        <f t="shared" si="939"/>
        <v>3.375511739930058E-2</v>
      </c>
      <c r="O5853" s="13"/>
      <c r="Q5853" s="16">
        <v>45919</v>
      </c>
      <c r="R5853" s="17">
        <v>0.63194444444444442</v>
      </c>
      <c r="U5853" s="18">
        <v>42.93</v>
      </c>
      <c r="V5853" s="13"/>
      <c r="Z5853" s="21">
        <f t="shared" si="940"/>
        <v>4.1898159144955223</v>
      </c>
      <c r="AA5853" s="21">
        <f t="shared" si="941"/>
        <v>2.8603086352620442</v>
      </c>
      <c r="AB5853" s="21">
        <f t="shared" si="942"/>
        <v>0.1643244230705154</v>
      </c>
      <c r="AC5853" s="21">
        <f t="shared" si="943"/>
        <v>0.24</v>
      </c>
      <c r="AD5853" s="22">
        <f t="shared" si="944"/>
        <v>0.15454799999999999</v>
      </c>
      <c r="AE5853" s="22">
        <f t="shared" si="945"/>
        <v>0.11900195999999999</v>
      </c>
    </row>
    <row r="5854" spans="1:31" ht="15.75" x14ac:dyDescent="0.25">
      <c r="A5854" s="11" t="s">
        <v>173</v>
      </c>
      <c r="B5854" s="11" t="s">
        <v>6030</v>
      </c>
      <c r="C5854" s="11">
        <v>651</v>
      </c>
      <c r="D5854" s="11">
        <v>51</v>
      </c>
      <c r="E5854" s="11">
        <v>31.5</v>
      </c>
      <c r="F5854" s="11">
        <v>3.5</v>
      </c>
      <c r="H5854" s="6">
        <v>45919</v>
      </c>
      <c r="I5854" s="5">
        <v>0.63888888888888884</v>
      </c>
      <c r="J5854" s="8">
        <v>25.15</v>
      </c>
      <c r="K5854" s="30">
        <v>29.87</v>
      </c>
      <c r="L5854" s="31">
        <f t="shared" si="938"/>
        <v>68.074965321830916</v>
      </c>
      <c r="M5854" s="34">
        <f t="shared" si="946"/>
        <v>43.47</v>
      </c>
      <c r="N5854" s="36">
        <f t="shared" si="939"/>
        <v>3.4196962128951167E-2</v>
      </c>
      <c r="O5854" s="13"/>
      <c r="Q5854" s="16">
        <v>45919</v>
      </c>
      <c r="R5854" s="17">
        <v>0.63888888888888884</v>
      </c>
      <c r="U5854" s="18">
        <v>43.47</v>
      </c>
      <c r="V5854" s="13"/>
      <c r="Z5854" s="21">
        <f t="shared" si="940"/>
        <v>4.2115289918238048</v>
      </c>
      <c r="AA5854" s="21">
        <f t="shared" si="941"/>
        <v>2.8669969007029104</v>
      </c>
      <c r="AB5854" s="21">
        <f t="shared" si="942"/>
        <v>0.16459771299668646</v>
      </c>
      <c r="AC5854" s="21">
        <f t="shared" si="943"/>
        <v>0.24</v>
      </c>
      <c r="AD5854" s="22">
        <f t="shared" si="944"/>
        <v>0.15649199999999999</v>
      </c>
      <c r="AE5854" s="22">
        <f t="shared" si="945"/>
        <v>0.12049884</v>
      </c>
    </row>
    <row r="5855" spans="1:31" ht="15.75" x14ac:dyDescent="0.25">
      <c r="A5855" s="11" t="s">
        <v>173</v>
      </c>
      <c r="B5855" s="11" t="s">
        <v>6031</v>
      </c>
      <c r="C5855" s="11">
        <v>642</v>
      </c>
      <c r="D5855" s="11">
        <v>51</v>
      </c>
      <c r="E5855" s="11">
        <v>31.5</v>
      </c>
      <c r="F5855" s="11">
        <v>4.2</v>
      </c>
      <c r="H5855" s="6">
        <v>45919</v>
      </c>
      <c r="I5855" s="5">
        <v>0.64583333333333337</v>
      </c>
      <c r="J5855" s="8">
        <v>25.15</v>
      </c>
      <c r="K5855" s="30">
        <v>29.55</v>
      </c>
      <c r="L5855" s="31">
        <f t="shared" si="938"/>
        <v>69.878305314034975</v>
      </c>
      <c r="M5855" s="34">
        <f t="shared" si="946"/>
        <v>40.090000000000003</v>
      </c>
      <c r="N5855" s="36">
        <f t="shared" si="939"/>
        <v>3.1635279670610479E-2</v>
      </c>
      <c r="O5855" s="13"/>
      <c r="Q5855" s="16">
        <v>45919</v>
      </c>
      <c r="R5855" s="17">
        <v>0.64583333333333337</v>
      </c>
      <c r="U5855" s="18">
        <v>40.090000000000003</v>
      </c>
      <c r="V5855" s="13"/>
      <c r="Z5855" s="21">
        <f t="shared" si="940"/>
        <v>4.134768670333778</v>
      </c>
      <c r="AA5855" s="21">
        <f t="shared" si="941"/>
        <v>2.8893062754849015</v>
      </c>
      <c r="AB5855" s="21">
        <f t="shared" si="942"/>
        <v>0.16627659429809691</v>
      </c>
      <c r="AC5855" s="21">
        <f t="shared" si="943"/>
        <v>0.24</v>
      </c>
      <c r="AD5855" s="22">
        <f t="shared" si="944"/>
        <v>0.14432400000000001</v>
      </c>
      <c r="AE5855" s="22">
        <f t="shared" si="945"/>
        <v>0.11112948</v>
      </c>
    </row>
    <row r="5856" spans="1:31" ht="15.75" x14ac:dyDescent="0.25">
      <c r="A5856" s="11" t="s">
        <v>173</v>
      </c>
      <c r="B5856" s="11" t="s">
        <v>6032</v>
      </c>
      <c r="C5856" s="11">
        <v>608</v>
      </c>
      <c r="D5856" s="11">
        <v>50</v>
      </c>
      <c r="E5856" s="11">
        <v>31.7</v>
      </c>
      <c r="F5856" s="11">
        <v>4.5</v>
      </c>
      <c r="H5856" s="6">
        <v>45919</v>
      </c>
      <c r="I5856" s="5">
        <v>0.65277777777777779</v>
      </c>
      <c r="J5856" s="8">
        <v>24.92</v>
      </c>
      <c r="K5856" s="30">
        <v>29.12</v>
      </c>
      <c r="L5856" s="31">
        <f t="shared" si="938"/>
        <v>70.901776862676542</v>
      </c>
      <c r="M5856" s="34">
        <f t="shared" si="946"/>
        <v>37.119999999999997</v>
      </c>
      <c r="N5856" s="36">
        <f t="shared" si="939"/>
        <v>2.9229844961072383E-2</v>
      </c>
      <c r="O5856" s="13"/>
      <c r="Q5856" s="16">
        <v>45919</v>
      </c>
      <c r="R5856" s="17">
        <v>0.65277777777777779</v>
      </c>
      <c r="U5856" s="18">
        <v>37.119999999999997</v>
      </c>
      <c r="V5856" s="13"/>
      <c r="Z5856" s="21">
        <f t="shared" si="940"/>
        <v>4.0335397978168288</v>
      </c>
      <c r="AA5856" s="21">
        <f t="shared" si="941"/>
        <v>2.8598513871153428</v>
      </c>
      <c r="AB5856" s="21">
        <f t="shared" si="942"/>
        <v>0.16511319134712418</v>
      </c>
      <c r="AC5856" s="21">
        <f t="shared" si="943"/>
        <v>0.24</v>
      </c>
      <c r="AD5856" s="22">
        <f t="shared" si="944"/>
        <v>0.133632</v>
      </c>
      <c r="AE5856" s="22">
        <f t="shared" si="945"/>
        <v>0.10289664</v>
      </c>
    </row>
    <row r="5857" spans="1:31" ht="15.75" x14ac:dyDescent="0.25">
      <c r="A5857" s="11" t="s">
        <v>173</v>
      </c>
      <c r="B5857" s="11" t="s">
        <v>6033</v>
      </c>
      <c r="C5857" s="11">
        <v>572</v>
      </c>
      <c r="D5857" s="11">
        <v>51</v>
      </c>
      <c r="E5857" s="11">
        <v>31.3</v>
      </c>
      <c r="F5857" s="11">
        <v>4.2</v>
      </c>
      <c r="H5857" s="6">
        <v>45919</v>
      </c>
      <c r="I5857" s="5">
        <v>0.65972222222222221</v>
      </c>
      <c r="J5857" s="8">
        <v>24.85</v>
      </c>
      <c r="K5857" s="30">
        <v>28.99</v>
      </c>
      <c r="L5857" s="31">
        <f t="shared" si="938"/>
        <v>71.213314178353968</v>
      </c>
      <c r="M5857" s="34">
        <f t="shared" si="946"/>
        <v>30.5</v>
      </c>
      <c r="N5857" s="36">
        <f t="shared" si="939"/>
        <v>2.4004892337677115E-2</v>
      </c>
      <c r="O5857" s="13"/>
      <c r="Q5857" s="16">
        <v>45919</v>
      </c>
      <c r="R5857" s="17">
        <v>0.65972222222222221</v>
      </c>
      <c r="U5857" s="18">
        <v>30.5</v>
      </c>
      <c r="V5857" s="13"/>
      <c r="Z5857" s="21">
        <f t="shared" si="940"/>
        <v>4.0033633272547302</v>
      </c>
      <c r="AA5857" s="21">
        <f t="shared" si="941"/>
        <v>2.850927703938916</v>
      </c>
      <c r="AB5857" s="21">
        <f t="shared" si="942"/>
        <v>0.16475873278926906</v>
      </c>
      <c r="AC5857" s="21">
        <f t="shared" si="943"/>
        <v>0.24</v>
      </c>
      <c r="AD5857" s="22">
        <f t="shared" si="944"/>
        <v>0.10979999999999999</v>
      </c>
      <c r="AE5857" s="22">
        <f t="shared" si="945"/>
        <v>8.4545999999999996E-2</v>
      </c>
    </row>
    <row r="5858" spans="1:31" ht="15.75" x14ac:dyDescent="0.25">
      <c r="A5858" s="11" t="s">
        <v>173</v>
      </c>
      <c r="B5858" s="11" t="s">
        <v>6034</v>
      </c>
      <c r="C5858" s="11">
        <v>541</v>
      </c>
      <c r="D5858" s="11">
        <v>51</v>
      </c>
      <c r="E5858" s="11">
        <v>31.2</v>
      </c>
      <c r="F5858" s="11">
        <v>4.4000000000000004</v>
      </c>
      <c r="H5858" s="6">
        <v>45919</v>
      </c>
      <c r="I5858" s="5">
        <v>0.66666666666666663</v>
      </c>
      <c r="J5858" s="8">
        <v>24.83</v>
      </c>
      <c r="K5858" s="30">
        <v>29.04</v>
      </c>
      <c r="L5858" s="31">
        <f t="shared" si="938"/>
        <v>70.793304645649187</v>
      </c>
      <c r="M5858" s="34">
        <f t="shared" si="946"/>
        <v>29.25</v>
      </c>
      <c r="N5858" s="36">
        <f t="shared" si="939"/>
        <v>2.2998558761431333E-2</v>
      </c>
      <c r="O5858" s="13"/>
      <c r="Q5858" s="16">
        <v>45919</v>
      </c>
      <c r="R5858" s="17">
        <v>0.66666666666666663</v>
      </c>
      <c r="U5858" s="18">
        <v>29.25</v>
      </c>
      <c r="V5858" s="13"/>
      <c r="Z5858" s="21">
        <f t="shared" si="940"/>
        <v>4.0149463351862034</v>
      </c>
      <c r="AA5858" s="21">
        <f t="shared" si="941"/>
        <v>2.8423131904276966</v>
      </c>
      <c r="AB5858" s="21">
        <f t="shared" si="942"/>
        <v>0.16419922151837929</v>
      </c>
      <c r="AC5858" s="21">
        <f t="shared" si="943"/>
        <v>0.24</v>
      </c>
      <c r="AD5858" s="22">
        <f t="shared" si="944"/>
        <v>0.1053</v>
      </c>
      <c r="AE5858" s="22">
        <f t="shared" si="945"/>
        <v>8.1081E-2</v>
      </c>
    </row>
    <row r="5859" spans="1:31" ht="15.75" x14ac:dyDescent="0.25">
      <c r="A5859" s="11" t="s">
        <v>173</v>
      </c>
      <c r="B5859" s="11" t="s">
        <v>6035</v>
      </c>
      <c r="C5859" s="11">
        <v>507</v>
      </c>
      <c r="D5859" s="11">
        <v>50</v>
      </c>
      <c r="E5859" s="11">
        <v>31</v>
      </c>
      <c r="F5859" s="11">
        <v>3.8</v>
      </c>
      <c r="H5859" s="6">
        <v>45919</v>
      </c>
      <c r="I5859" s="5">
        <v>0.67361111111111116</v>
      </c>
      <c r="J5859" s="8">
        <v>24.81</v>
      </c>
      <c r="K5859" s="30">
        <v>29.05</v>
      </c>
      <c r="L5859" s="31">
        <f t="shared" si="938"/>
        <v>70.607480208247622</v>
      </c>
      <c r="M5859" s="34">
        <f t="shared" si="946"/>
        <v>35.86</v>
      </c>
      <c r="N5859" s="36">
        <f t="shared" si="939"/>
        <v>2.8172677598426486E-2</v>
      </c>
      <c r="O5859" s="13"/>
      <c r="Q5859" s="16">
        <v>45919</v>
      </c>
      <c r="R5859" s="17">
        <v>0.67361111111111116</v>
      </c>
      <c r="U5859" s="18">
        <v>35.86</v>
      </c>
      <c r="V5859" s="13"/>
      <c r="Z5859" s="21">
        <f t="shared" si="940"/>
        <v>4.0172664323630398</v>
      </c>
      <c r="AA5859" s="21">
        <f t="shared" si="941"/>
        <v>2.8364906011433084</v>
      </c>
      <c r="AB5859" s="21">
        <f t="shared" si="942"/>
        <v>0.16385054892282777</v>
      </c>
      <c r="AC5859" s="21">
        <f t="shared" si="943"/>
        <v>0.24</v>
      </c>
      <c r="AD5859" s="22">
        <f t="shared" si="944"/>
        <v>0.12909599999999999</v>
      </c>
      <c r="AE5859" s="22">
        <f t="shared" si="945"/>
        <v>9.9403919999999993E-2</v>
      </c>
    </row>
    <row r="5860" spans="1:31" ht="15.75" x14ac:dyDescent="0.25">
      <c r="A5860" s="11" t="s">
        <v>173</v>
      </c>
      <c r="B5860" s="11" t="s">
        <v>6036</v>
      </c>
      <c r="C5860" s="11">
        <v>478</v>
      </c>
      <c r="D5860" s="11">
        <v>52</v>
      </c>
      <c r="E5860" s="11">
        <v>30.7</v>
      </c>
      <c r="F5860" s="11">
        <v>4.5999999999999996</v>
      </c>
      <c r="H5860" s="6">
        <v>45919</v>
      </c>
      <c r="I5860" s="5">
        <v>0.68055555555555558</v>
      </c>
      <c r="J5860" s="8">
        <v>24.66</v>
      </c>
      <c r="K5860" s="30">
        <v>28.78</v>
      </c>
      <c r="L5860" s="31">
        <f t="shared" si="938"/>
        <v>71.225432147717257</v>
      </c>
      <c r="M5860" s="34">
        <f t="shared" si="946"/>
        <v>28.05</v>
      </c>
      <c r="N5860" s="36">
        <f t="shared" si="939"/>
        <v>2.200825736598876E-2</v>
      </c>
      <c r="O5860" s="13"/>
      <c r="Q5860" s="16">
        <v>45919</v>
      </c>
      <c r="R5860" s="17">
        <v>0.68055555555555558</v>
      </c>
      <c r="U5860" s="18">
        <v>28.05</v>
      </c>
      <c r="V5860" s="13"/>
      <c r="Z5860" s="21">
        <f t="shared" si="940"/>
        <v>3.9550315870828747</v>
      </c>
      <c r="AA5860" s="21">
        <f t="shared" si="941"/>
        <v>2.816988339478498</v>
      </c>
      <c r="AB5860" s="21">
        <f t="shared" si="942"/>
        <v>0.16305440635564736</v>
      </c>
      <c r="AC5860" s="21">
        <f t="shared" si="943"/>
        <v>0.24</v>
      </c>
      <c r="AD5860" s="22">
        <f t="shared" si="944"/>
        <v>0.10098</v>
      </c>
      <c r="AE5860" s="22">
        <f t="shared" si="945"/>
        <v>7.7754600000000007E-2</v>
      </c>
    </row>
    <row r="5861" spans="1:31" ht="15.75" x14ac:dyDescent="0.25">
      <c r="A5861" s="11" t="s">
        <v>173</v>
      </c>
      <c r="B5861" s="11" t="s">
        <v>6037</v>
      </c>
      <c r="C5861" s="11">
        <v>404</v>
      </c>
      <c r="D5861" s="11">
        <v>53</v>
      </c>
      <c r="E5861" s="11">
        <v>30.4</v>
      </c>
      <c r="F5861" s="11">
        <v>4.5999999999999996</v>
      </c>
      <c r="H5861" s="6">
        <v>45919</v>
      </c>
      <c r="I5861" s="5">
        <v>0.6875</v>
      </c>
      <c r="J5861" s="8">
        <v>24.33</v>
      </c>
      <c r="K5861" s="30">
        <v>28.42</v>
      </c>
      <c r="L5861" s="31">
        <f t="shared" si="938"/>
        <v>71.218222640780624</v>
      </c>
      <c r="M5861" s="34">
        <f t="shared" si="946"/>
        <v>25.51</v>
      </c>
      <c r="N5861" s="36">
        <f t="shared" si="939"/>
        <v>1.9904715295466526E-2</v>
      </c>
      <c r="O5861" s="13"/>
      <c r="Q5861" s="16">
        <v>45919</v>
      </c>
      <c r="R5861" s="17">
        <v>0.6875</v>
      </c>
      <c r="U5861" s="18">
        <v>25.51</v>
      </c>
      <c r="V5861" s="13"/>
      <c r="Z5861" s="21">
        <f t="shared" si="940"/>
        <v>3.8733577864076838</v>
      </c>
      <c r="AA5861" s="21">
        <f t="shared" si="941"/>
        <v>2.7585365719978365</v>
      </c>
      <c r="AB5861" s="21">
        <f t="shared" si="942"/>
        <v>0.16010401115657386</v>
      </c>
      <c r="AC5861" s="21">
        <f t="shared" si="943"/>
        <v>0.24</v>
      </c>
      <c r="AD5861" s="22">
        <f t="shared" si="944"/>
        <v>9.1836000000000001E-2</v>
      </c>
      <c r="AE5861" s="22">
        <f t="shared" si="945"/>
        <v>7.0713720000000008E-2</v>
      </c>
    </row>
    <row r="5862" spans="1:31" ht="15.75" x14ac:dyDescent="0.25">
      <c r="A5862" s="11" t="s">
        <v>173</v>
      </c>
      <c r="B5862" s="11" t="s">
        <v>6038</v>
      </c>
      <c r="C5862" s="11">
        <v>358</v>
      </c>
      <c r="D5862" s="11">
        <v>54</v>
      </c>
      <c r="E5862" s="11">
        <v>30.2</v>
      </c>
      <c r="F5862" s="11">
        <v>4.3</v>
      </c>
      <c r="H5862" s="6">
        <v>45919</v>
      </c>
      <c r="I5862" s="2" t="s">
        <v>27</v>
      </c>
      <c r="J5862" s="8">
        <v>24.33</v>
      </c>
      <c r="K5862" s="30">
        <v>28.12</v>
      </c>
      <c r="L5862" s="31">
        <f t="shared" si="938"/>
        <v>73.019613703038658</v>
      </c>
      <c r="M5862" s="34">
        <f t="shared" si="946"/>
        <v>25.4</v>
      </c>
      <c r="N5862" s="36">
        <f t="shared" si="939"/>
        <v>1.9877391141910127E-2</v>
      </c>
      <c r="O5862" s="13"/>
      <c r="Q5862" s="16">
        <v>45919</v>
      </c>
      <c r="R5862" s="17">
        <v>0.69444444444444442</v>
      </c>
      <c r="U5862" s="18">
        <v>25.4</v>
      </c>
      <c r="V5862" s="13"/>
      <c r="Z5862" s="21">
        <f t="shared" si="940"/>
        <v>3.8064215652355911</v>
      </c>
      <c r="AA5862" s="21">
        <f t="shared" si="941"/>
        <v>2.7794343228441862</v>
      </c>
      <c r="AB5862" s="21">
        <f t="shared" si="942"/>
        <v>0.16168177956877963</v>
      </c>
      <c r="AC5862" s="21">
        <f t="shared" si="943"/>
        <v>0.24</v>
      </c>
      <c r="AD5862" s="22">
        <f t="shared" si="944"/>
        <v>9.1439999999999994E-2</v>
      </c>
      <c r="AE5862" s="22">
        <f t="shared" si="945"/>
        <v>7.0408799999999994E-2</v>
      </c>
    </row>
    <row r="5863" spans="1:31" ht="15.75" x14ac:dyDescent="0.25">
      <c r="A5863" s="11" t="s">
        <v>173</v>
      </c>
      <c r="B5863" s="11" t="s">
        <v>6039</v>
      </c>
      <c r="C5863" s="11">
        <v>308</v>
      </c>
      <c r="D5863" s="11">
        <v>56</v>
      </c>
      <c r="E5863" s="11">
        <v>29.9</v>
      </c>
      <c r="F5863" s="11">
        <v>4.5</v>
      </c>
      <c r="H5863" s="6">
        <v>45919</v>
      </c>
      <c r="I5863" s="2" t="s">
        <v>28</v>
      </c>
      <c r="J5863" s="8">
        <v>23.86</v>
      </c>
      <c r="K5863" s="30">
        <v>27.94</v>
      </c>
      <c r="L5863" s="31">
        <f t="shared" si="938"/>
        <v>71.010692074491331</v>
      </c>
      <c r="M5863" s="34">
        <f t="shared" si="946"/>
        <v>27.13</v>
      </c>
      <c r="N5863" s="36">
        <f t="shared" si="939"/>
        <v>2.0987585656655663E-2</v>
      </c>
      <c r="O5863" s="13"/>
      <c r="Q5863" s="16">
        <v>45919</v>
      </c>
      <c r="R5863" s="17">
        <v>0.70138888888888884</v>
      </c>
      <c r="U5863" s="18">
        <v>27.13</v>
      </c>
      <c r="V5863" s="13"/>
      <c r="Z5863" s="21">
        <f t="shared" si="940"/>
        <v>3.7667450556368158</v>
      </c>
      <c r="AA5863" s="21">
        <f t="shared" si="941"/>
        <v>2.6747917326893864</v>
      </c>
      <c r="AB5863" s="21">
        <f t="shared" si="942"/>
        <v>0.15580589585175023</v>
      </c>
      <c r="AC5863" s="21">
        <f t="shared" si="943"/>
        <v>0.24</v>
      </c>
      <c r="AD5863" s="22">
        <f t="shared" si="944"/>
        <v>9.7668000000000005E-2</v>
      </c>
      <c r="AE5863" s="22">
        <f t="shared" si="945"/>
        <v>7.5204360000000012E-2</v>
      </c>
    </row>
    <row r="5864" spans="1:31" ht="15.75" x14ac:dyDescent="0.25">
      <c r="A5864" s="11" t="s">
        <v>173</v>
      </c>
      <c r="B5864" s="11" t="s">
        <v>6040</v>
      </c>
      <c r="C5864" s="11">
        <v>269</v>
      </c>
      <c r="D5864" s="11">
        <v>55</v>
      </c>
      <c r="E5864" s="11">
        <v>29.9</v>
      </c>
      <c r="F5864" s="11">
        <v>4.3</v>
      </c>
      <c r="H5864" s="6">
        <v>45919</v>
      </c>
      <c r="I5864" s="2" t="s">
        <v>29</v>
      </c>
      <c r="J5864" s="8">
        <v>23.59</v>
      </c>
      <c r="K5864" s="30">
        <v>27.73</v>
      </c>
      <c r="L5864" s="31">
        <f t="shared" si="938"/>
        <v>70.494589722671208</v>
      </c>
      <c r="M5864" s="34">
        <f t="shared" si="946"/>
        <v>24.52</v>
      </c>
      <c r="N5864" s="36">
        <f t="shared" si="939"/>
        <v>1.8862900555756699E-2</v>
      </c>
      <c r="O5864" s="13"/>
      <c r="Q5864" s="16">
        <v>45919</v>
      </c>
      <c r="R5864" s="17">
        <v>0.70833333333333337</v>
      </c>
      <c r="U5864" s="18">
        <v>24.52</v>
      </c>
      <c r="V5864" s="13"/>
      <c r="Z5864" s="21">
        <f t="shared" si="940"/>
        <v>3.7209112628638117</v>
      </c>
      <c r="AA5864" s="21">
        <f t="shared" si="941"/>
        <v>2.6230411287005082</v>
      </c>
      <c r="AB5864" s="21">
        <f t="shared" si="942"/>
        <v>0.15303366568031418</v>
      </c>
      <c r="AC5864" s="21">
        <f t="shared" si="943"/>
        <v>0.24</v>
      </c>
      <c r="AD5864" s="22">
        <f t="shared" si="944"/>
        <v>8.8272000000000003E-2</v>
      </c>
      <c r="AE5864" s="22">
        <f t="shared" si="945"/>
        <v>6.7969440000000006E-2</v>
      </c>
    </row>
    <row r="5865" spans="1:31" ht="15.75" x14ac:dyDescent="0.25">
      <c r="A5865" s="11" t="s">
        <v>173</v>
      </c>
      <c r="B5865" s="11" t="s">
        <v>6041</v>
      </c>
      <c r="C5865" s="11">
        <v>248</v>
      </c>
      <c r="D5865" s="11">
        <v>56</v>
      </c>
      <c r="E5865" s="11">
        <v>29.8</v>
      </c>
      <c r="F5865" s="11">
        <v>4.4000000000000004</v>
      </c>
      <c r="H5865" s="6">
        <v>45919</v>
      </c>
      <c r="I5865" s="2" t="s">
        <v>30</v>
      </c>
      <c r="J5865" s="8">
        <v>23.32</v>
      </c>
      <c r="K5865" s="30">
        <v>27.57</v>
      </c>
      <c r="L5865" s="31">
        <f t="shared" si="938"/>
        <v>69.676213098445729</v>
      </c>
      <c r="M5865" s="34">
        <f t="shared" si="946"/>
        <v>19.53</v>
      </c>
      <c r="N5865" s="36">
        <f t="shared" si="939"/>
        <v>1.493372438315319E-2</v>
      </c>
      <c r="O5865" s="13"/>
      <c r="Q5865" s="16">
        <v>45919</v>
      </c>
      <c r="R5865" s="17">
        <v>0.71527777777777779</v>
      </c>
      <c r="U5865" s="18">
        <v>19.53</v>
      </c>
      <c r="V5865" s="13"/>
      <c r="Z5865" s="21">
        <f t="shared" si="940"/>
        <v>3.6863169410019108</v>
      </c>
      <c r="AA5865" s="21">
        <f t="shared" si="941"/>
        <v>2.5684860472965974</v>
      </c>
      <c r="AB5865" s="21">
        <f t="shared" si="942"/>
        <v>0.15003190437156955</v>
      </c>
      <c r="AC5865" s="21">
        <f t="shared" si="943"/>
        <v>0.24</v>
      </c>
      <c r="AD5865" s="22">
        <f t="shared" si="944"/>
        <v>7.0307999999999995E-2</v>
      </c>
      <c r="AE5865" s="22">
        <f t="shared" si="945"/>
        <v>5.4137159999999997E-2</v>
      </c>
    </row>
    <row r="5866" spans="1:31" ht="15.75" x14ac:dyDescent="0.25">
      <c r="A5866" s="11" t="s">
        <v>173</v>
      </c>
      <c r="B5866" s="11" t="s">
        <v>6042</v>
      </c>
      <c r="C5866" s="11">
        <v>107</v>
      </c>
      <c r="D5866" s="11">
        <v>58</v>
      </c>
      <c r="E5866" s="11">
        <v>29.5</v>
      </c>
      <c r="F5866" s="11">
        <v>4</v>
      </c>
      <c r="H5866" s="6">
        <v>45919</v>
      </c>
      <c r="I5866" s="2" t="s">
        <v>31</v>
      </c>
      <c r="J5866" s="8">
        <v>23.47</v>
      </c>
      <c r="K5866" s="30">
        <v>27.55</v>
      </c>
      <c r="L5866" s="31">
        <f t="shared" si="938"/>
        <v>70.784353680474041</v>
      </c>
      <c r="M5866" s="34">
        <f t="shared" si="946"/>
        <v>13.66</v>
      </c>
      <c r="N5866" s="36">
        <f t="shared" si="939"/>
        <v>1.0500862327545889E-2</v>
      </c>
      <c r="O5866" s="13"/>
      <c r="Q5866" s="16">
        <v>45919</v>
      </c>
      <c r="R5866" s="17">
        <v>0.72222222222222221</v>
      </c>
      <c r="U5866" s="18">
        <v>13.66</v>
      </c>
      <c r="V5866" s="13"/>
      <c r="Z5866" s="21">
        <f t="shared" si="940"/>
        <v>3.6820124053705694</v>
      </c>
      <c r="AA5866" s="21">
        <f t="shared" si="941"/>
        <v>2.6062886835764334</v>
      </c>
      <c r="AB5866" s="21">
        <f t="shared" si="942"/>
        <v>0.15226304751377712</v>
      </c>
      <c r="AC5866" s="21">
        <f t="shared" si="943"/>
        <v>0.24</v>
      </c>
      <c r="AD5866" s="22">
        <f t="shared" si="944"/>
        <v>4.9175999999999997E-2</v>
      </c>
      <c r="AE5866" s="22">
        <f t="shared" si="945"/>
        <v>3.786552E-2</v>
      </c>
    </row>
    <row r="5867" spans="1:31" ht="15.75" x14ac:dyDescent="0.25">
      <c r="A5867" s="11"/>
      <c r="B5867" s="11"/>
      <c r="C5867" s="11"/>
      <c r="D5867" s="11"/>
      <c r="E5867" s="11"/>
      <c r="F5867" s="11"/>
      <c r="I5867" s="2"/>
      <c r="L5867" s="32"/>
      <c r="Q5867" s="16"/>
      <c r="R5867" s="17"/>
      <c r="U5867" s="18"/>
      <c r="V5867" s="13"/>
    </row>
    <row r="5868" spans="1:31" ht="15.75" x14ac:dyDescent="0.25">
      <c r="A5868" s="11"/>
      <c r="B5868" s="11"/>
      <c r="C5868" s="11"/>
      <c r="D5868" s="11"/>
      <c r="E5868" s="11"/>
      <c r="F5868" s="11"/>
      <c r="I5868" s="2"/>
      <c r="L5868" s="32"/>
      <c r="Q5868" s="16"/>
      <c r="R5868" s="17"/>
      <c r="U5868" s="18"/>
      <c r="V5868" s="13"/>
    </row>
    <row r="5869" spans="1:31" ht="15.75" x14ac:dyDescent="0.25">
      <c r="A5869" s="11"/>
      <c r="B5869" s="11"/>
      <c r="C5869" s="11"/>
      <c r="D5869" s="11"/>
      <c r="E5869" s="11"/>
      <c r="F5869" s="11"/>
      <c r="I5869" s="2"/>
      <c r="L5869" s="32"/>
      <c r="Q5869" s="16"/>
      <c r="R5869" s="17"/>
      <c r="U5869" s="18"/>
      <c r="V5869" s="13"/>
    </row>
    <row r="5870" spans="1:31" ht="15.75" x14ac:dyDescent="0.25">
      <c r="A5870" s="11"/>
      <c r="B5870" s="11"/>
      <c r="C5870" s="11"/>
      <c r="D5870" s="11"/>
      <c r="E5870" s="11"/>
      <c r="F5870" s="11"/>
      <c r="I5870" s="2"/>
      <c r="L5870" s="32"/>
      <c r="Q5870" s="16"/>
      <c r="R5870" s="17"/>
      <c r="U5870" s="18"/>
      <c r="V5870" s="13"/>
    </row>
    <row r="5871" spans="1:31" ht="15.75" x14ac:dyDescent="0.25">
      <c r="A5871" s="11"/>
      <c r="B5871" s="11"/>
      <c r="C5871" s="11"/>
      <c r="D5871" s="11"/>
      <c r="E5871" s="11"/>
      <c r="F5871" s="11"/>
      <c r="I5871" s="2"/>
      <c r="L5871" s="32"/>
      <c r="Q5871" s="16"/>
      <c r="R5871" s="17"/>
      <c r="U5871" s="18"/>
      <c r="V5871" s="13"/>
    </row>
    <row r="5872" spans="1:31" ht="15.75" x14ac:dyDescent="0.25">
      <c r="A5872" s="11"/>
      <c r="B5872" s="11"/>
      <c r="C5872" s="11"/>
      <c r="D5872" s="11"/>
      <c r="E5872" s="11"/>
      <c r="F5872" s="11"/>
      <c r="I5872" s="2"/>
      <c r="L5872" s="32"/>
    </row>
    <row r="5873" spans="1:12" ht="15.75" x14ac:dyDescent="0.25">
      <c r="A5873" s="11"/>
      <c r="B5873" s="11"/>
      <c r="C5873" s="11"/>
      <c r="D5873" s="11"/>
      <c r="E5873" s="11"/>
      <c r="F5873" s="11"/>
      <c r="I5873" s="2"/>
      <c r="L5873" s="32"/>
    </row>
    <row r="5874" spans="1:12" ht="15.75" x14ac:dyDescent="0.25">
      <c r="A5874" s="11"/>
      <c r="B5874" s="11"/>
      <c r="C5874" s="11"/>
      <c r="D5874" s="11"/>
      <c r="E5874" s="11"/>
      <c r="F5874" s="11"/>
      <c r="I5874" s="2"/>
      <c r="L5874" s="32"/>
    </row>
    <row r="5875" spans="1:12" ht="15.75" x14ac:dyDescent="0.25">
      <c r="A5875" s="11"/>
      <c r="B5875" s="11"/>
      <c r="C5875" s="11"/>
      <c r="D5875" s="11"/>
      <c r="E5875" s="11"/>
      <c r="F5875" s="11"/>
      <c r="I5875" s="2"/>
      <c r="L5875" s="32"/>
    </row>
    <row r="5876" spans="1:12" ht="15.75" x14ac:dyDescent="0.25">
      <c r="A5876" s="11"/>
      <c r="B5876" s="11"/>
      <c r="C5876" s="11"/>
      <c r="D5876" s="11"/>
      <c r="E5876" s="11"/>
      <c r="F5876" s="11"/>
      <c r="I5876" s="2"/>
      <c r="L5876" s="32"/>
    </row>
    <row r="5877" spans="1:12" ht="15.75" x14ac:dyDescent="0.25">
      <c r="A5877" s="11"/>
      <c r="B5877" s="11"/>
      <c r="C5877" s="11"/>
      <c r="D5877" s="11"/>
      <c r="E5877" s="11"/>
      <c r="F5877" s="11"/>
      <c r="I5877" s="2"/>
      <c r="L5877" s="32"/>
    </row>
    <row r="5878" spans="1:12" ht="15.75" x14ac:dyDescent="0.25">
      <c r="A5878" s="11"/>
      <c r="B5878" s="11"/>
      <c r="C5878" s="11"/>
      <c r="D5878" s="11"/>
      <c r="E5878" s="11"/>
      <c r="F5878" s="11"/>
      <c r="I5878" s="2"/>
      <c r="L5878" s="32"/>
    </row>
    <row r="5879" spans="1:12" ht="15.75" x14ac:dyDescent="0.25">
      <c r="A5879" s="11"/>
      <c r="B5879" s="11"/>
      <c r="C5879" s="11"/>
      <c r="D5879" s="11"/>
      <c r="E5879" s="11"/>
      <c r="F5879" s="11"/>
      <c r="I5879" s="2"/>
      <c r="L5879" s="32"/>
    </row>
    <row r="5880" spans="1:12" ht="15.75" x14ac:dyDescent="0.25">
      <c r="A5880" s="11"/>
      <c r="B5880" s="11"/>
      <c r="C5880" s="11"/>
      <c r="D5880" s="11"/>
      <c r="E5880" s="11"/>
      <c r="F5880" s="11"/>
      <c r="I5880" s="2"/>
      <c r="L5880" s="32"/>
    </row>
    <row r="5881" spans="1:12" ht="15.75" x14ac:dyDescent="0.25">
      <c r="A5881" s="11"/>
      <c r="B5881" s="11"/>
      <c r="C5881" s="11"/>
      <c r="D5881" s="11"/>
      <c r="E5881" s="11"/>
      <c r="F5881" s="11"/>
      <c r="I5881" s="2"/>
      <c r="L5881" s="32"/>
    </row>
    <row r="5882" spans="1:12" ht="15.75" x14ac:dyDescent="0.25">
      <c r="A5882" s="11"/>
      <c r="B5882" s="11"/>
      <c r="C5882" s="11"/>
      <c r="D5882" s="11"/>
      <c r="E5882" s="11"/>
      <c r="F5882" s="11"/>
      <c r="I5882" s="2"/>
      <c r="L5882" s="32"/>
    </row>
    <row r="5883" spans="1:12" ht="15.75" x14ac:dyDescent="0.25">
      <c r="A5883" s="11"/>
      <c r="B5883" s="11"/>
      <c r="C5883" s="11"/>
      <c r="D5883" s="11"/>
      <c r="E5883" s="11"/>
      <c r="F5883" s="11"/>
      <c r="I5883" s="2"/>
      <c r="L5883" s="32"/>
    </row>
    <row r="5884" spans="1:12" ht="15.75" x14ac:dyDescent="0.25">
      <c r="A5884" s="11"/>
      <c r="B5884" s="11"/>
      <c r="C5884" s="11"/>
      <c r="D5884" s="11"/>
      <c r="E5884" s="11"/>
      <c r="F5884" s="11"/>
      <c r="I5884" s="2"/>
      <c r="L5884" s="32"/>
    </row>
    <row r="5885" spans="1:12" ht="15.75" x14ac:dyDescent="0.25">
      <c r="A5885" s="11"/>
      <c r="B5885" s="11"/>
      <c r="C5885" s="11"/>
      <c r="D5885" s="11"/>
      <c r="E5885" s="11"/>
      <c r="F5885" s="11"/>
      <c r="I5885" s="2"/>
      <c r="L5885" s="32"/>
    </row>
    <row r="5886" spans="1:12" ht="15.75" x14ac:dyDescent="0.25">
      <c r="A5886" s="11"/>
      <c r="B5886" s="11"/>
      <c r="C5886" s="11"/>
      <c r="D5886" s="11"/>
      <c r="E5886" s="11"/>
      <c r="F5886" s="11"/>
      <c r="I5886" s="2"/>
      <c r="L5886" s="32"/>
    </row>
    <row r="5887" spans="1:12" ht="15.75" x14ac:dyDescent="0.25">
      <c r="A5887" s="11"/>
      <c r="B5887" s="11"/>
      <c r="C5887" s="11"/>
      <c r="D5887" s="11"/>
      <c r="E5887" s="11"/>
      <c r="F5887" s="11"/>
      <c r="I5887" s="2"/>
      <c r="L5887" s="32"/>
    </row>
    <row r="5888" spans="1:12" ht="15.75" x14ac:dyDescent="0.25">
      <c r="A5888" s="11"/>
      <c r="B5888" s="11"/>
      <c r="C5888" s="11"/>
      <c r="D5888" s="11"/>
      <c r="E5888" s="11"/>
      <c r="F5888" s="11"/>
      <c r="I5888" s="2"/>
      <c r="L5888" s="32"/>
    </row>
    <row r="5889" spans="1:12" ht="15.75" x14ac:dyDescent="0.25">
      <c r="A5889" s="11"/>
      <c r="B5889" s="11"/>
      <c r="C5889" s="11"/>
      <c r="D5889" s="11"/>
      <c r="E5889" s="11"/>
      <c r="F5889" s="11"/>
      <c r="I5889" s="2"/>
      <c r="L5889" s="32"/>
    </row>
    <row r="5890" spans="1:12" ht="15.75" x14ac:dyDescent="0.25">
      <c r="A5890" s="11"/>
      <c r="B5890" s="11"/>
      <c r="C5890" s="11"/>
      <c r="D5890" s="11"/>
      <c r="E5890" s="11"/>
      <c r="F5890" s="11"/>
      <c r="I5890" s="2"/>
      <c r="L5890" s="32"/>
    </row>
    <row r="5891" spans="1:12" ht="15.75" x14ac:dyDescent="0.25">
      <c r="A5891" s="11"/>
      <c r="B5891" s="11"/>
      <c r="C5891" s="11"/>
      <c r="D5891" s="11"/>
      <c r="E5891" s="11"/>
      <c r="F5891" s="11"/>
      <c r="I5891" s="2"/>
      <c r="L5891" s="32"/>
    </row>
    <row r="5892" spans="1:12" ht="15.75" x14ac:dyDescent="0.25">
      <c r="A5892" s="11"/>
      <c r="B5892" s="11"/>
      <c r="C5892" s="11"/>
      <c r="D5892" s="11"/>
      <c r="E5892" s="11"/>
      <c r="F5892" s="11"/>
      <c r="I5892" s="2"/>
      <c r="L5892" s="32"/>
    </row>
    <row r="5893" spans="1:12" ht="15.75" x14ac:dyDescent="0.25">
      <c r="A5893" s="11"/>
      <c r="B5893" s="11"/>
      <c r="C5893" s="11"/>
      <c r="D5893" s="11"/>
      <c r="E5893" s="11"/>
      <c r="F5893" s="11"/>
      <c r="I5893" s="2"/>
      <c r="L5893" s="32"/>
    </row>
    <row r="5894" spans="1:12" ht="15.75" x14ac:dyDescent="0.25">
      <c r="A5894" s="11"/>
      <c r="B5894" s="11"/>
      <c r="C5894" s="11"/>
      <c r="D5894" s="11"/>
      <c r="E5894" s="11"/>
      <c r="F5894" s="11"/>
      <c r="I5894" s="2"/>
      <c r="L5894" s="32"/>
    </row>
    <row r="5895" spans="1:12" ht="15.75" x14ac:dyDescent="0.25">
      <c r="A5895" s="11"/>
      <c r="B5895" s="11"/>
      <c r="C5895" s="11"/>
      <c r="D5895" s="11"/>
      <c r="E5895" s="11"/>
      <c r="F5895" s="11"/>
      <c r="I5895" s="2"/>
      <c r="L5895" s="32"/>
    </row>
    <row r="5896" spans="1:12" ht="15.75" x14ac:dyDescent="0.25">
      <c r="A5896" s="11"/>
      <c r="B5896" s="11"/>
      <c r="C5896" s="11"/>
      <c r="D5896" s="11"/>
      <c r="E5896" s="11"/>
      <c r="F5896" s="11"/>
      <c r="I5896" s="2"/>
      <c r="L5896" s="32"/>
    </row>
    <row r="5897" spans="1:12" ht="15.75" x14ac:dyDescent="0.25">
      <c r="A5897" s="11"/>
      <c r="B5897" s="11"/>
      <c r="C5897" s="11"/>
      <c r="D5897" s="11"/>
      <c r="E5897" s="11"/>
      <c r="F5897" s="11"/>
      <c r="I5897" s="2"/>
      <c r="L5897" s="32"/>
    </row>
    <row r="5898" spans="1:12" ht="15.75" x14ac:dyDescent="0.25">
      <c r="A5898" s="11"/>
      <c r="B5898" s="11"/>
      <c r="C5898" s="11"/>
      <c r="D5898" s="11"/>
      <c r="E5898" s="11"/>
      <c r="F5898" s="11"/>
      <c r="I5898" s="2"/>
      <c r="L5898" s="32"/>
    </row>
    <row r="5899" spans="1:12" ht="15.75" x14ac:dyDescent="0.25">
      <c r="A5899" s="11"/>
      <c r="B5899" s="11"/>
      <c r="C5899" s="11"/>
      <c r="D5899" s="11"/>
      <c r="E5899" s="11"/>
      <c r="F5899" s="11"/>
      <c r="I5899" s="2"/>
      <c r="L5899" s="32"/>
    </row>
    <row r="5900" spans="1:12" ht="18.600000000000001" customHeight="1" x14ac:dyDescent="0.25">
      <c r="A5900" s="11"/>
      <c r="B5900" s="11"/>
      <c r="C5900" s="11"/>
      <c r="D5900" s="11"/>
      <c r="E5900" s="11"/>
      <c r="F5900" s="11"/>
      <c r="I5900" s="2"/>
      <c r="L5900" s="32"/>
    </row>
    <row r="5901" spans="1:12" x14ac:dyDescent="0.25">
      <c r="I5901" s="2"/>
      <c r="L5901" s="32"/>
    </row>
    <row r="5902" spans="1:12" x14ac:dyDescent="0.25">
      <c r="I5902" s="2"/>
      <c r="L5902" s="32"/>
    </row>
    <row r="5903" spans="1:12" x14ac:dyDescent="0.25">
      <c r="I5903" s="2"/>
      <c r="L5903" s="32"/>
    </row>
    <row r="5904" spans="1:12" x14ac:dyDescent="0.25">
      <c r="I5904" s="2"/>
      <c r="L5904" s="32"/>
    </row>
    <row r="5905" spans="9:12" x14ac:dyDescent="0.25">
      <c r="I5905" s="2"/>
      <c r="L5905" s="32"/>
    </row>
  </sheetData>
  <hyperlinks>
    <hyperlink ref="X16" r:id="rId1" xr:uid="{F6305B5C-58C8-42E9-8728-D7906083A548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C7208-4A65-4E46-AC67-B09FD7DB5D63}">
  <dimension ref="A1:K55"/>
  <sheetViews>
    <sheetView workbookViewId="0">
      <selection activeCell="L39" sqref="L39"/>
    </sheetView>
  </sheetViews>
  <sheetFormatPr defaultRowHeight="15" x14ac:dyDescent="0.25"/>
  <cols>
    <col min="1" max="2" width="13" style="3" customWidth="1"/>
    <col min="8" max="8" width="12.28515625" customWidth="1"/>
    <col min="9" max="9" width="10.42578125" customWidth="1"/>
    <col min="10" max="10" width="10.5703125" customWidth="1"/>
  </cols>
  <sheetData>
    <row r="1" spans="1:11" ht="75" x14ac:dyDescent="0.25">
      <c r="A1" s="28" t="s">
        <v>6043</v>
      </c>
      <c r="B1" s="27" t="s">
        <v>6044</v>
      </c>
      <c r="C1" s="27" t="s">
        <v>6045</v>
      </c>
      <c r="D1" s="27" t="s">
        <v>6046</v>
      </c>
      <c r="E1" s="27" t="s">
        <v>6047</v>
      </c>
      <c r="F1" s="27" t="s">
        <v>6048</v>
      </c>
      <c r="G1" s="27" t="s">
        <v>6049</v>
      </c>
      <c r="H1" s="27" t="s">
        <v>6050</v>
      </c>
      <c r="I1" s="27" t="s">
        <v>6051</v>
      </c>
      <c r="J1" s="26" t="s">
        <v>6052</v>
      </c>
    </row>
    <row r="2" spans="1:11" x14ac:dyDescent="0.25">
      <c r="A2" s="4" cm="1">
        <f t="array" ref="A2">INDEX('Clean Data_10min'!$H$2:$H$5688,1+144*(ROW()-2))</f>
        <v>45879</v>
      </c>
      <c r="B2" s="25">
        <f>_xlfn.MAXIFS('Clean Data_10min'!K:K, 'Clean Data_10min'!H:H, A2)</f>
        <v>37.638000000000005</v>
      </c>
      <c r="C2" s="25">
        <f>_xlfn.MINIFS('Clean Data_10min'!K:K, 'Clean Data_10min'!H:H, A2)</f>
        <v>25.094999999999999</v>
      </c>
      <c r="D2" s="25">
        <f>AVERAGEIFS('Clean Data_10min'!K:K, 'Clean Data_10min'!H:H, A2)</f>
        <v>30.803708333333343</v>
      </c>
      <c r="E2" s="25">
        <f>_xlfn.MAXIFS('Clean Data_10min'!L:L, 'Clean Data_10min'!H:H, A2)</f>
        <v>84.2220399882614</v>
      </c>
      <c r="F2" s="25">
        <f>_xlfn.MINIFS('Clean Data_10min'!L:L, 'Clean Data_10min'!H:H, A2)</f>
        <v>31.675327251967424</v>
      </c>
      <c r="G2" s="25">
        <f>AVERAGEIFS('Clean Data_10min'!L:L, 'Clean Data_10min'!H:H, A2)</f>
        <v>61.875309163046722</v>
      </c>
      <c r="H2" s="25">
        <f>SUMIFS('Clean Data_10min'!M:M, 'Clean Data_10min'!H:H, A2)*600/1000000</f>
        <v>16.865535900000001</v>
      </c>
      <c r="I2" s="25">
        <f>(0.408*((4098*(0.6108*EXP(17.27*D2/(D2+237.3))))/((D2+237.3)^2))*((1-0.23)*H2)
  + 0.066*(900/(D2+273))*0.3*((0.6108*EXP(17.27*D2/(D2+237.3))) - (E2/100*(0.6108*EXP(17.27*D2/(D2+237.3)))))
)/( ((4098*(0.6108*EXP(17.27*D2/(D2+237.3))))/((D2+237.3)^2)) + 0.066*(1+0.34*0.3))</f>
        <v>4.2425344563936882</v>
      </c>
      <c r="J2" s="25">
        <f>0.75*(  ((4098*(0.6108*EXP(17.27*D2/(D2+237.3))))/((D2+237.3)^2)) /
  ( ((4098*(0.6108*EXP(17.27*D2/(D2+237.3))))/((D2+237.3)^2)) + 0.066 )
)
*(H2/2.45)</f>
        <v>4.0956766545314389</v>
      </c>
      <c r="K2" s="25"/>
    </row>
    <row r="3" spans="1:11" x14ac:dyDescent="0.25">
      <c r="A3" s="4" cm="1">
        <f t="array" ref="A3">INDEX('Clean Data_10min'!$H$2:$H$5688,1+144*(ROW()-2))</f>
        <v>45880</v>
      </c>
      <c r="B3" s="25">
        <f>_xlfn.MAXIFS('Clean Data_10min'!K:K, 'Clean Data_10min'!H:H, A3)</f>
        <v>38.475999999999999</v>
      </c>
      <c r="C3" s="25">
        <f>_xlfn.MINIFS('Clean Data_10min'!K:K, 'Clean Data_10min'!H:H, A3)</f>
        <v>27.395</v>
      </c>
      <c r="D3" s="25">
        <f>AVERAGEIFS('Clean Data_10min'!K:K, 'Clean Data_10min'!H:H, A3)</f>
        <v>31.587041666666678</v>
      </c>
      <c r="E3" s="25">
        <f>_xlfn.MAXIFS('Clean Data_10min'!L:L, 'Clean Data_10min'!H:H, A3)</f>
        <v>86.509308858611874</v>
      </c>
      <c r="F3" s="25">
        <f ca="1">MIN(OFFSET('Clean Data_10min'!$L$2,(ROW()-ROW($F$2))*145, 0, 145, 1))</f>
        <v>33.83197807582718</v>
      </c>
      <c r="G3" s="25">
        <f>AVERAGEIFS('Clean Data_10min'!L:L, 'Clean Data_10min'!H:H, A3)</f>
        <v>63.696215009229455</v>
      </c>
      <c r="H3" s="25">
        <f>SUMIFS('Clean Data_10min'!M:M, 'Clean Data_10min'!H:H, A3)*600/1000000</f>
        <v>16.214994599999997</v>
      </c>
      <c r="I3" s="25">
        <f t="shared" ref="I3:I41" si="0">(0.408*((4098*(0.6108*EXP(17.27*D3/(D3+237.3))))/((D3+237.3)^2))*((1-0.23)*H3)
  + 0.066*(900/(D3+273))*0.3*((0.6108*EXP(17.27*D3/(D3+237.3))) - (E3/100*(0.6108*EXP(17.27*D3/(D3+237.3)))))
)/( ((4098*(0.6108*EXP(17.27*D3/(D3+237.3))))/((D3+237.3)^2)) + 0.066*(1+0.34*0.3))</f>
        <v>4.1005480201460447</v>
      </c>
      <c r="J3" s="25">
        <f t="shared" ref="J3:J41" si="1">0.75*(  ((4098*(0.6108*EXP(17.27*D3/(D3+237.3))))/((D3+237.3)^2)) /
  ( ((4098*(0.6108*EXP(17.27*D3/(D3+237.3))))/((D3+237.3)^2)) + 0.066 )
)
*(H3/2.45)</f>
        <v>3.9688376241374708</v>
      </c>
    </row>
    <row r="4" spans="1:11" x14ac:dyDescent="0.25">
      <c r="A4" s="4" cm="1">
        <f t="array" ref="A4">INDEX('Clean Data_10min'!$H$2:$H$5688,1+144*(ROW()-2))</f>
        <v>45881</v>
      </c>
      <c r="B4" s="25">
        <f>_xlfn.MAXIFS('Clean Data_10min'!K:K, 'Clean Data_10min'!H:H, A4)</f>
        <v>38.68</v>
      </c>
      <c r="C4" s="25">
        <f>_xlfn.MINIFS('Clean Data_10min'!K:K, 'Clean Data_10min'!H:H, A4)</f>
        <v>26.672499999999999</v>
      </c>
      <c r="D4" s="25">
        <f>AVERAGEIFS('Clean Data_10min'!K:K, 'Clean Data_10min'!H:H, A4)</f>
        <v>31.802291666666672</v>
      </c>
      <c r="E4" s="25">
        <f>_xlfn.MAXIFS('Clean Data_10min'!L:L, 'Clean Data_10min'!H:H, A4)</f>
        <v>87.820736490247072</v>
      </c>
      <c r="F4" s="25">
        <f ca="1">MIN(OFFSET('Clean Data_10min'!$L$2,(ROW()-ROW($F$2))*145, 0, 145, 1))</f>
        <v>47.424275022021533</v>
      </c>
      <c r="G4" s="25">
        <f>AVERAGEIFS('Clean Data_10min'!L:L, 'Clean Data_10min'!H:H, A4)</f>
        <v>72.098883980370886</v>
      </c>
      <c r="H4" s="25">
        <f>SUMIFS('Clean Data_10min'!M:M, 'Clean Data_10min'!H:H, A4)*600/1000000</f>
        <v>14.782872600000003</v>
      </c>
      <c r="I4" s="25">
        <f t="shared" si="0"/>
        <v>3.7460447654152151</v>
      </c>
      <c r="J4" s="25">
        <f t="shared" si="1"/>
        <v>3.6259631554590208</v>
      </c>
    </row>
    <row r="5" spans="1:11" x14ac:dyDescent="0.25">
      <c r="A5" s="4" cm="1">
        <f t="array" ref="A5">INDEX('Clean Data_10min'!$H$2:$H$5688,1+144*(ROW()-2))</f>
        <v>45882</v>
      </c>
      <c r="B5" s="25">
        <f>_xlfn.MAXIFS('Clean Data_10min'!K:K, 'Clean Data_10min'!H:H, A5)</f>
        <v>38.49</v>
      </c>
      <c r="C5" s="25">
        <f>_xlfn.MINIFS('Clean Data_10min'!K:K, 'Clean Data_10min'!H:H, A5)</f>
        <v>27.14</v>
      </c>
      <c r="D5" s="25">
        <f>AVERAGEIFS('Clean Data_10min'!K:K, 'Clean Data_10min'!H:H, A5)</f>
        <v>32.429236111111123</v>
      </c>
      <c r="E5" s="25">
        <f>_xlfn.MAXIFS('Clean Data_10min'!L:L, 'Clean Data_10min'!H:H, A5)</f>
        <v>85.411061219983978</v>
      </c>
      <c r="F5" s="25">
        <f ca="1">MIN(OFFSET('Clean Data_10min'!$L$2,(ROW()-ROW($F$2))*145, 0, 145, 1))</f>
        <v>53.58193158132358</v>
      </c>
      <c r="G5" s="25">
        <f>AVERAGEIFS('Clean Data_10min'!L:L, 'Clean Data_10min'!H:H, A5)</f>
        <v>71.480574907218724</v>
      </c>
      <c r="H5" s="25">
        <f>SUMIFS('Clean Data_10min'!M:M, 'Clean Data_10min'!H:H, A5)*600/1000000</f>
        <v>16.128465000000009</v>
      </c>
      <c r="I5" s="25">
        <f t="shared" si="0"/>
        <v>4.1246953767529391</v>
      </c>
      <c r="J5" s="25">
        <f t="shared" si="1"/>
        <v>3.9799602035946449</v>
      </c>
    </row>
    <row r="6" spans="1:11" x14ac:dyDescent="0.25">
      <c r="A6" s="4" cm="1">
        <f t="array" ref="A6">INDEX('Clean Data_10min'!$H$2:$H$5688,1+144*(ROW()-2))</f>
        <v>45883</v>
      </c>
      <c r="B6" s="25">
        <f>_xlfn.MAXIFS('Clean Data_10min'!K:K, 'Clean Data_10min'!H:H, A6)</f>
        <v>39.700000000000003</v>
      </c>
      <c r="C6" s="25">
        <f>_xlfn.MINIFS('Clean Data_10min'!K:K, 'Clean Data_10min'!H:H, A6)</f>
        <v>25.94</v>
      </c>
      <c r="D6" s="25">
        <f>AVERAGEIFS('Clean Data_10min'!K:K, 'Clean Data_10min'!H:H, A6)</f>
        <v>31.584027777777788</v>
      </c>
      <c r="E6" s="25">
        <f>_xlfn.MAXIFS('Clean Data_10min'!L:L, 'Clean Data_10min'!H:H, A6)</f>
        <v>89.421285300437887</v>
      </c>
      <c r="F6" s="25">
        <f ca="1">MIN(OFFSET('Clean Data_10min'!$L$2,(ROW()-ROW($F$2))*145, 0, 145, 1))</f>
        <v>44.518665824105014</v>
      </c>
      <c r="G6" s="25">
        <f>AVERAGEIFS('Clean Data_10min'!L:L, 'Clean Data_10min'!H:H, A6)</f>
        <v>71.864787869317809</v>
      </c>
      <c r="H6" s="25">
        <f>SUMIFS('Clean Data_10min'!M:M, 'Clean Data_10min'!H:H, A6)*600/1000000</f>
        <v>17.895838800000003</v>
      </c>
      <c r="I6" s="25">
        <f t="shared" si="0"/>
        <v>4.4906034864413993</v>
      </c>
      <c r="J6" s="25">
        <f t="shared" si="1"/>
        <v>4.3801164940386945</v>
      </c>
    </row>
    <row r="7" spans="1:11" x14ac:dyDescent="0.25">
      <c r="A7" s="4" cm="1">
        <f t="array" ref="A7">INDEX('Clean Data_10min'!$H$2:$H$5688,1+144*(ROW()-2))</f>
        <v>45884</v>
      </c>
      <c r="B7" s="25">
        <f>_xlfn.MAXIFS('Clean Data_10min'!K:K, 'Clean Data_10min'!H:H, A7)</f>
        <v>39.83</v>
      </c>
      <c r="C7" s="25">
        <f>_xlfn.MINIFS('Clean Data_10min'!K:K, 'Clean Data_10min'!H:H, A7)</f>
        <v>26.01</v>
      </c>
      <c r="D7" s="25">
        <f>AVERAGEIFS('Clean Data_10min'!K:K, 'Clean Data_10min'!H:H, A7)</f>
        <v>31.459236111111107</v>
      </c>
      <c r="E7" s="25">
        <f>_xlfn.MAXIFS('Clean Data_10min'!L:L, 'Clean Data_10min'!H:H, A7)</f>
        <v>90.421191243819507</v>
      </c>
      <c r="F7" s="25">
        <f ca="1">MIN(OFFSET('Clean Data_10min'!$L$2,(ROW()-ROW($F$2))*145, 0, 145, 1))</f>
        <v>36.635523984449783</v>
      </c>
      <c r="G7" s="25">
        <f>AVERAGEIFS('Clean Data_10min'!L:L, 'Clean Data_10min'!H:H, A7)</f>
        <v>66.579172097344028</v>
      </c>
      <c r="H7" s="25">
        <f>SUMIFS('Clean Data_10min'!M:M, 'Clean Data_10min'!H:H, A7)*600/1000000</f>
        <v>19.050732600000011</v>
      </c>
      <c r="I7" s="25">
        <f t="shared" si="0"/>
        <v>4.7603972304350544</v>
      </c>
      <c r="J7" s="25">
        <f t="shared" si="1"/>
        <v>4.6570261228907048</v>
      </c>
    </row>
    <row r="8" spans="1:11" x14ac:dyDescent="0.25">
      <c r="A8" s="4" cm="1">
        <f t="array" ref="A8">INDEX('Clean Data_10min'!$H$2:$H$5688,1+144*(ROW()-2))</f>
        <v>45885</v>
      </c>
      <c r="B8" s="25">
        <f>_xlfn.MAXIFS('Clean Data_10min'!K:K, 'Clean Data_10min'!H:H, A8)</f>
        <v>36.270000000000003</v>
      </c>
      <c r="C8" s="25">
        <f>_xlfn.MINIFS('Clean Data_10min'!K:K, 'Clean Data_10min'!H:H, A8)</f>
        <v>24.33</v>
      </c>
      <c r="D8" s="25">
        <f>AVERAGEIFS('Clean Data_10min'!K:K, 'Clean Data_10min'!H:H, A8)</f>
        <v>29.730555555555547</v>
      </c>
      <c r="E8" s="25">
        <f>_xlfn.MAXIFS('Clean Data_10min'!L:L, 'Clean Data_10min'!H:H, A8)</f>
        <v>80.783395255057059</v>
      </c>
      <c r="F8" s="25">
        <f ca="1">MIN(OFFSET('Clean Data_10min'!$L$2,(ROW()-ROW($F$2))*145, 0, 145, 1))</f>
        <v>50.908264661449813</v>
      </c>
      <c r="G8" s="25">
        <f>AVERAGEIFS('Clean Data_10min'!L:L, 'Clean Data_10min'!H:H, A8)</f>
        <v>66.937593608932715</v>
      </c>
      <c r="H8" s="25">
        <f>SUMIFS('Clean Data_10min'!M:M, 'Clean Data_10min'!H:H, A8)*600/1000000</f>
        <v>18.736070999999999</v>
      </c>
      <c r="I8" s="25">
        <f t="shared" si="0"/>
        <v>4.6687378565933484</v>
      </c>
      <c r="J8" s="25">
        <f t="shared" si="1"/>
        <v>4.4989027554702341</v>
      </c>
    </row>
    <row r="9" spans="1:11" x14ac:dyDescent="0.25">
      <c r="A9" s="4" cm="1">
        <f t="array" ref="A9">INDEX('Clean Data_10min'!$H$2:$H$5688,1+144*(ROW()-2))</f>
        <v>45886</v>
      </c>
      <c r="B9" s="25">
        <f>_xlfn.MAXIFS('Clean Data_10min'!K:K, 'Clean Data_10min'!H:H, A9)</f>
        <v>34.799999999999997</v>
      </c>
      <c r="C9" s="25">
        <f>_xlfn.MINIFS('Clean Data_10min'!K:K, 'Clean Data_10min'!H:H, A9)</f>
        <v>24.76</v>
      </c>
      <c r="D9" s="25">
        <f>AVERAGEIFS('Clean Data_10min'!K:K, 'Clean Data_10min'!H:H, A9)</f>
        <v>29.981388888888894</v>
      </c>
      <c r="E9" s="25">
        <f>_xlfn.MAXIFS('Clean Data_10min'!L:L, 'Clean Data_10min'!H:H, A9)</f>
        <v>77.200330600453881</v>
      </c>
      <c r="F9" s="25">
        <f ca="1">MIN(OFFSET('Clean Data_10min'!$L$2,(ROW()-ROW($F$2))*145, 0, 145, 1))</f>
        <v>48.392046265295846</v>
      </c>
      <c r="G9" s="25">
        <f>AVERAGEIFS('Clean Data_10min'!L:L, 'Clean Data_10min'!H:H, A9)</f>
        <v>61.87771506271676</v>
      </c>
      <c r="H9" s="25">
        <f>SUMIFS('Clean Data_10min'!M:M, 'Clean Data_10min'!H:H, A9)*600/1000000</f>
        <v>18.267234299999995</v>
      </c>
      <c r="I9" s="25">
        <f t="shared" si="0"/>
        <v>4.5973499539081795</v>
      </c>
      <c r="J9" s="25">
        <f t="shared" si="1"/>
        <v>4.398128766100653</v>
      </c>
    </row>
    <row r="10" spans="1:11" x14ac:dyDescent="0.25">
      <c r="A10" s="4" cm="1">
        <f t="array" ref="A10">INDEX('Clean Data_10min'!$H$2:$H$5688,1+144*(ROW()-2))</f>
        <v>45887</v>
      </c>
      <c r="B10" s="25">
        <f>_xlfn.MAXIFS('Clean Data_10min'!K:K, 'Clean Data_10min'!H:H, A10)</f>
        <v>34.762500000000003</v>
      </c>
      <c r="C10" s="25">
        <f>_xlfn.MINIFS('Clean Data_10min'!K:K, 'Clean Data_10min'!H:H, A10)</f>
        <v>25.02</v>
      </c>
      <c r="D10" s="25">
        <f>AVERAGEIFS('Clean Data_10min'!K:K, 'Clean Data_10min'!H:H, A10)</f>
        <v>29.392170138888883</v>
      </c>
      <c r="E10" s="25">
        <f>_xlfn.MAXIFS('Clean Data_10min'!L:L, 'Clean Data_10min'!H:H, A10)</f>
        <v>87.218110512532746</v>
      </c>
      <c r="F10" s="25">
        <f ca="1">MIN(OFFSET('Clean Data_10min'!$L$2,(ROW()-ROW($F$2))*145, 0, 145, 1))</f>
        <v>51.131191206817022</v>
      </c>
      <c r="G10" s="25">
        <f>AVERAGEIFS('Clean Data_10min'!L:L, 'Clean Data_10min'!H:H, A10)</f>
        <v>70.717498010722295</v>
      </c>
      <c r="H10" s="25">
        <f>SUMIFS('Clean Data_10min'!M:M, 'Clean Data_10min'!H:H, A10)*600/1000000</f>
        <v>18.858464100000006</v>
      </c>
      <c r="I10" s="25">
        <f t="shared" si="0"/>
        <v>4.6291398203718961</v>
      </c>
      <c r="J10" s="25">
        <f t="shared" si="1"/>
        <v>4.5116760395905366</v>
      </c>
    </row>
    <row r="11" spans="1:11" x14ac:dyDescent="0.25">
      <c r="A11" s="4" cm="1">
        <f t="array" ref="A11">INDEX('Clean Data_10min'!$H$2:$H$5688,1+144*(ROW()-2))</f>
        <v>45888</v>
      </c>
      <c r="B11" s="25">
        <f>_xlfn.MAXIFS('Clean Data_10min'!K:K, 'Clean Data_10min'!H:H, A11)</f>
        <v>35.119999999999997</v>
      </c>
      <c r="C11" s="25">
        <f>_xlfn.MINIFS('Clean Data_10min'!K:K, 'Clean Data_10min'!H:H, A11)</f>
        <v>22.72</v>
      </c>
      <c r="D11" s="25">
        <f>AVERAGEIFS('Clean Data_10min'!K:K, 'Clean Data_10min'!H:H, A11)</f>
        <v>28.697482638888882</v>
      </c>
      <c r="E11" s="25">
        <f>_xlfn.MAXIFS('Clean Data_10min'!L:L, 'Clean Data_10min'!H:H, A11)</f>
        <v>83.211824232992001</v>
      </c>
      <c r="F11" s="25">
        <f ca="1">MIN(OFFSET('Clean Data_10min'!$L$2,(ROW()-ROW($F$2))*145, 0, 145, 1))</f>
        <v>53.113622101024063</v>
      </c>
      <c r="G11" s="25">
        <f>AVERAGEIFS('Clean Data_10min'!L:L, 'Clean Data_10min'!H:H, A11)</f>
        <v>69.304494557957</v>
      </c>
      <c r="H11" s="25">
        <f>SUMIFS('Clean Data_10min'!M:M, 'Clean Data_10min'!H:H, A11)*600/1000000</f>
        <v>18.250677899999992</v>
      </c>
      <c r="I11" s="25">
        <f t="shared" si="0"/>
        <v>4.47664810564424</v>
      </c>
      <c r="J11" s="25">
        <f t="shared" si="1"/>
        <v>4.3326342868113681</v>
      </c>
    </row>
    <row r="12" spans="1:11" x14ac:dyDescent="0.25">
      <c r="A12" s="4" cm="1">
        <f t="array" ref="A12">INDEX('Clean Data_10min'!$H$2:$H$5688,1+144*(ROW()-2))</f>
        <v>45889</v>
      </c>
      <c r="B12" s="25">
        <f>_xlfn.MAXIFS('Clean Data_10min'!K:K, 'Clean Data_10min'!H:H, A12)</f>
        <v>35.82</v>
      </c>
      <c r="C12" s="25">
        <f>_xlfn.MINIFS('Clean Data_10min'!K:K, 'Clean Data_10min'!H:H, A12)</f>
        <v>22.682500000000001</v>
      </c>
      <c r="D12" s="25">
        <f>AVERAGEIFS('Clean Data_10min'!K:K, 'Clean Data_10min'!H:H, A12)</f>
        <v>29.060555555555563</v>
      </c>
      <c r="E12" s="25">
        <f>_xlfn.MAXIFS('Clean Data_10min'!L:L, 'Clean Data_10min'!H:H, A12)</f>
        <v>86.161223919583946</v>
      </c>
      <c r="F12" s="25">
        <f ca="1">MIN(OFFSET('Clean Data_10min'!$L$2,(ROW()-ROW($F$2))*145, 0, 145, 1))</f>
        <v>50.607449577814755</v>
      </c>
      <c r="G12" s="25">
        <f>AVERAGEIFS('Clean Data_10min'!L:L, 'Clean Data_10min'!H:H, A12)</f>
        <v>70.394713032205516</v>
      </c>
      <c r="H12" s="25">
        <f>SUMIFS('Clean Data_10min'!M:M, 'Clean Data_10min'!H:H, A12)*600/1000000</f>
        <v>17.228117099999995</v>
      </c>
      <c r="I12" s="25">
        <f t="shared" si="0"/>
        <v>4.2289806970084616</v>
      </c>
      <c r="J12" s="25">
        <f t="shared" si="1"/>
        <v>4.10657636405708</v>
      </c>
    </row>
    <row r="13" spans="1:11" x14ac:dyDescent="0.25">
      <c r="A13" s="4" cm="1">
        <f t="array" ref="A13">INDEX('Clean Data_10min'!$H$2:$H$5688,1+144*(ROW()-2))</f>
        <v>45890</v>
      </c>
      <c r="B13" s="25">
        <f>_xlfn.MAXIFS('Clean Data_10min'!K:K, 'Clean Data_10min'!H:H, A13)</f>
        <v>35.338000000000001</v>
      </c>
      <c r="C13" s="25">
        <f>_xlfn.MINIFS('Clean Data_10min'!K:K, 'Clean Data_10min'!H:H, A13)</f>
        <v>25.005000000000003</v>
      </c>
      <c r="D13" s="25">
        <f>AVERAGEIFS('Clean Data_10min'!K:K, 'Clean Data_10min'!H:H, A13)</f>
        <v>29.534263888888884</v>
      </c>
      <c r="E13" s="25">
        <f>_xlfn.MAXIFS('Clean Data_10min'!L:L, 'Clean Data_10min'!H:H, A13)</f>
        <v>88.272056410269613</v>
      </c>
      <c r="F13" s="25">
        <f ca="1">MIN(OFFSET('Clean Data_10min'!$L$2,(ROW()-ROW($F$2))*145, 0, 145, 1))</f>
        <v>50.699214357473899</v>
      </c>
      <c r="G13" s="25">
        <f>AVERAGEIFS('Clean Data_10min'!L:L, 'Clean Data_10min'!H:H, A13)</f>
        <v>69.724478511677631</v>
      </c>
      <c r="H13" s="25">
        <f>SUMIFS('Clean Data_10min'!M:M, 'Clean Data_10min'!H:H, A13)*600/1000000</f>
        <v>16.676297099999999</v>
      </c>
      <c r="I13" s="25">
        <f t="shared" si="0"/>
        <v>4.1037220995093815</v>
      </c>
      <c r="J13" s="25">
        <f t="shared" si="1"/>
        <v>3.9958089625166351</v>
      </c>
    </row>
    <row r="14" spans="1:11" x14ac:dyDescent="0.25">
      <c r="A14" s="4" cm="1">
        <f t="array" ref="A14">INDEX('Clean Data_10min'!$H$2:$H$5688,1+144*(ROW()-2))</f>
        <v>45891</v>
      </c>
      <c r="B14" s="25">
        <f>_xlfn.MAXIFS('Clean Data_10min'!K:K, 'Clean Data_10min'!H:H, A14)</f>
        <v>34.25</v>
      </c>
      <c r="C14" s="25">
        <f>_xlfn.MINIFS('Clean Data_10min'!K:K, 'Clean Data_10min'!H:H, A14)</f>
        <v>23.727499999999999</v>
      </c>
      <c r="D14" s="25">
        <f>AVERAGEIFS('Clean Data_10min'!K:K, 'Clean Data_10min'!H:H, A14)</f>
        <v>28.646718749999998</v>
      </c>
      <c r="E14" s="25">
        <f>_xlfn.MAXIFS('Clean Data_10min'!L:L, 'Clean Data_10min'!H:H, A14)</f>
        <v>89.139499135512736</v>
      </c>
      <c r="F14" s="25">
        <f ca="1">MIN(OFFSET('Clean Data_10min'!$L$2,(ROW()-ROW($F$2))*145, 0, 145, 1))</f>
        <v>55.18219821507688</v>
      </c>
      <c r="G14" s="25">
        <f>AVERAGEIFS('Clean Data_10min'!L:L, 'Clean Data_10min'!H:H, A14)</f>
        <v>71.770791073682815</v>
      </c>
      <c r="H14" s="25">
        <f>SUMIFS('Clean Data_10min'!M:M, 'Clean Data_10min'!H:H, A14)*600/1000000</f>
        <v>16.676297099999999</v>
      </c>
      <c r="I14" s="25">
        <f t="shared" si="0"/>
        <v>4.0533105347876806</v>
      </c>
      <c r="J14" s="25">
        <f t="shared" si="1"/>
        <v>3.9566067493589419</v>
      </c>
    </row>
    <row r="15" spans="1:11" x14ac:dyDescent="0.25">
      <c r="A15" s="4" cm="1">
        <f t="array" ref="A15">INDEX('Clean Data_10min'!$H$2:$H$5688,1+144*(ROW()-2))</f>
        <v>45892</v>
      </c>
      <c r="B15" s="25">
        <f>_xlfn.MAXIFS('Clean Data_10min'!K:K, 'Clean Data_10min'!H:H, A15)</f>
        <v>35.96</v>
      </c>
      <c r="C15" s="25">
        <f>_xlfn.MINIFS('Clean Data_10min'!K:K, 'Clean Data_10min'!H:H, A15)</f>
        <v>23.5</v>
      </c>
      <c r="D15" s="25">
        <f>AVERAGEIFS('Clean Data_10min'!K:K, 'Clean Data_10min'!H:H, A15)</f>
        <v>29.085902777777783</v>
      </c>
      <c r="E15" s="25">
        <f>_xlfn.MAXIFS('Clean Data_10min'!L:L, 'Clean Data_10min'!H:H, A15)</f>
        <v>89.268552399313805</v>
      </c>
      <c r="F15" s="25">
        <f ca="1">MIN(OFFSET('Clean Data_10min'!$L$2,(ROW()-ROW($F$2))*145, 0, 145, 1))</f>
        <v>61.29326072827228</v>
      </c>
      <c r="G15" s="25">
        <f>AVERAGEIFS('Clean Data_10min'!L:L, 'Clean Data_10min'!H:H, A15)</f>
        <v>76.557236638289169</v>
      </c>
      <c r="H15" s="25">
        <f>SUMIFS('Clean Data_10min'!M:M, 'Clean Data_10min'!H:H, A15)*600/1000000</f>
        <v>16.738362600000002</v>
      </c>
      <c r="I15" s="25">
        <f t="shared" si="0"/>
        <v>4.0889039834359489</v>
      </c>
      <c r="J15" s="25">
        <f t="shared" si="1"/>
        <v>3.9909605496129057</v>
      </c>
    </row>
    <row r="16" spans="1:11" x14ac:dyDescent="0.25">
      <c r="A16" s="4" cm="1">
        <f t="array" ref="A16">INDEX('Clean Data_10min'!$H$2:$H$5688,1+144*(ROW()-2))</f>
        <v>45893</v>
      </c>
      <c r="B16" s="25">
        <f>_xlfn.MAXIFS('Clean Data_10min'!K:K, 'Clean Data_10min'!H:H, A16)</f>
        <v>35.51</v>
      </c>
      <c r="C16" s="25">
        <f>_xlfn.MINIFS('Clean Data_10min'!K:K, 'Clean Data_10min'!H:H, A16)</f>
        <v>24.18</v>
      </c>
      <c r="D16" s="25">
        <f>AVERAGEIFS('Clean Data_10min'!K:K, 'Clean Data_10min'!H:H, A16)</f>
        <v>29.470375939849617</v>
      </c>
      <c r="E16" s="25">
        <f>_xlfn.MAXIFS('Clean Data_10min'!L:L, 'Clean Data_10min'!H:H, A16)</f>
        <v>88.776621124224164</v>
      </c>
      <c r="F16" s="25">
        <f ca="1">MIN(OFFSET('Clean Data_10min'!$L$2,(ROW()-ROW($F$2))*145, 0, 145, 1))</f>
        <v>59.623156347352889</v>
      </c>
      <c r="G16" s="25">
        <f>AVERAGEIFS('Clean Data_10min'!L:L, 'Clean Data_10min'!H:H, A16)</f>
        <v>74.961143356747982</v>
      </c>
      <c r="H16" s="25">
        <f>SUMIFS('Clean Data_10min'!M:M, 'Clean Data_10min'!H:H, A16)*600/1000000</f>
        <v>16.614231599999997</v>
      </c>
      <c r="I16" s="25">
        <f t="shared" si="0"/>
        <v>4.0817495615769843</v>
      </c>
      <c r="J16" s="25">
        <f t="shared" si="1"/>
        <v>3.978167749733617</v>
      </c>
    </row>
    <row r="17" spans="1:10" x14ac:dyDescent="0.25">
      <c r="A17" s="4" cm="1">
        <f t="array" ref="A17">INDEX('Clean Data_10min'!$H$2:$H$5688,1+144*(ROW()-2))</f>
        <v>45894</v>
      </c>
      <c r="B17" s="25">
        <f>_xlfn.MAXIFS('Clean Data_10min'!K:K, 'Clean Data_10min'!H:H, A17)</f>
        <v>34.880000000000003</v>
      </c>
      <c r="C17" s="25">
        <f>_xlfn.MINIFS('Clean Data_10min'!K:K, 'Clean Data_10min'!H:H, A17)</f>
        <v>24.35</v>
      </c>
      <c r="D17" s="25">
        <f>AVERAGEIFS('Clean Data_10min'!K:K, 'Clean Data_10min'!H:H, A17)</f>
        <v>29.032774193548391</v>
      </c>
      <c r="E17" s="25">
        <f>_xlfn.MAXIFS('Clean Data_10min'!L:L, 'Clean Data_10min'!H:H, A17)</f>
        <v>89.824510891544833</v>
      </c>
      <c r="F17" s="25">
        <f ca="1">MIN(OFFSET('Clean Data_10min'!$L$2,(ROW()-ROW($F$2))*145, 0, 145, 1))</f>
        <v>60.804460158099651</v>
      </c>
      <c r="G17" s="25">
        <f>AVERAGEIFS('Clean Data_10min'!L:L, 'Clean Data_10min'!H:H, A17)</f>
        <v>76.424489036239834</v>
      </c>
      <c r="H17" s="25">
        <f>SUMIFS('Clean Data_10min'!M:M, 'Clean Data_10min'!H:H, A17)*600/1000000</f>
        <v>16.126245600000001</v>
      </c>
      <c r="I17" s="25">
        <f t="shared" si="0"/>
        <v>3.9355766956839875</v>
      </c>
      <c r="J17" s="25">
        <f t="shared" si="1"/>
        <v>3.8427405457233972</v>
      </c>
    </row>
    <row r="18" spans="1:10" x14ac:dyDescent="0.25">
      <c r="A18" s="4" cm="1">
        <f t="array" ref="A18">INDEX('Clean Data_10min'!$H$2:$H$5688,1+144*(ROW()-2))</f>
        <v>45895</v>
      </c>
      <c r="B18" s="25">
        <f>_xlfn.MAXIFS('Clean Data_10min'!K:K, 'Clean Data_10min'!H:H, A18)</f>
        <v>33.99</v>
      </c>
      <c r="C18" s="25">
        <f>_xlfn.MINIFS('Clean Data_10min'!K:K, 'Clean Data_10min'!H:H, A18)</f>
        <v>24.44</v>
      </c>
      <c r="D18" s="25">
        <f>AVERAGEIFS('Clean Data_10min'!K:K, 'Clean Data_10min'!H:H, A18)</f>
        <v>28.731388888888894</v>
      </c>
      <c r="E18" s="25">
        <f>_xlfn.MAXIFS('Clean Data_10min'!L:L, 'Clean Data_10min'!H:H, A18)</f>
        <v>92.814995267771494</v>
      </c>
      <c r="F18" s="25">
        <f ca="1">MIN(OFFSET('Clean Data_10min'!$L$2,(ROW()-ROW($F$2))*145, 0, 145, 1))</f>
        <v>58.647886554558696</v>
      </c>
      <c r="G18" s="25">
        <f>AVERAGEIFS('Clean Data_10min'!L:L, 'Clean Data_10min'!H:H, A18)</f>
        <v>75.847458288869717</v>
      </c>
      <c r="H18" s="25">
        <f>SUMIFS('Clean Data_10min'!M:M, 'Clean Data_10min'!H:H, A18)*600/1000000</f>
        <v>15.387035999999995</v>
      </c>
      <c r="I18" s="25">
        <f t="shared" si="0"/>
        <v>3.7218988269429816</v>
      </c>
      <c r="J18" s="25">
        <f t="shared" si="1"/>
        <v>3.6542183498460035</v>
      </c>
    </row>
    <row r="19" spans="1:10" x14ac:dyDescent="0.25">
      <c r="A19" s="4" cm="1">
        <f t="array" ref="A19">INDEX('Clean Data_10min'!$H$2:$H$5688,1+144*(ROW()-2))</f>
        <v>45896</v>
      </c>
      <c r="B19" s="25">
        <f>_xlfn.MAXIFS('Clean Data_10min'!K:K, 'Clean Data_10min'!H:H, A19)</f>
        <v>33.93</v>
      </c>
      <c r="C19" s="25">
        <f>_xlfn.MINIFS('Clean Data_10min'!K:K, 'Clean Data_10min'!H:H, A19)</f>
        <v>25.08</v>
      </c>
      <c r="D19" s="25">
        <f>AVERAGEIFS('Clean Data_10min'!K:K, 'Clean Data_10min'!H:H, A19)</f>
        <v>28.531597222222231</v>
      </c>
      <c r="E19" s="25">
        <f>_xlfn.MAXIFS('Clean Data_10min'!L:L, 'Clean Data_10min'!H:H, A19)</f>
        <v>89.217875573662496</v>
      </c>
      <c r="F19" s="25">
        <f ca="1">MIN(OFFSET('Clean Data_10min'!$L$2,(ROW()-ROW($F$2))*145, 0, 145, 1))</f>
        <v>64.949403264826756</v>
      </c>
      <c r="G19" s="25">
        <f>AVERAGEIFS('Clean Data_10min'!L:L, 'Clean Data_10min'!H:H, A19)</f>
        <v>76.382398280120825</v>
      </c>
      <c r="H19" s="25">
        <f>SUMIFS('Clean Data_10min'!M:M, 'Clean Data_10min'!H:H, A19)*600/1000000</f>
        <v>13.440698999999999</v>
      </c>
      <c r="I19" s="25">
        <f t="shared" si="0"/>
        <v>3.2778777863150284</v>
      </c>
      <c r="J19" s="25">
        <f t="shared" si="1"/>
        <v>3.1847583034087275</v>
      </c>
    </row>
    <row r="20" spans="1:10" x14ac:dyDescent="0.25">
      <c r="A20" s="4" cm="1">
        <f t="array" ref="A20">INDEX('Clean Data_10min'!$H$2:$H$5688,1+144*(ROW()-2))</f>
        <v>45897</v>
      </c>
      <c r="B20" s="25">
        <f>_xlfn.MAXIFS('Clean Data_10min'!K:K, 'Clean Data_10min'!H:H, A20)</f>
        <v>33.5</v>
      </c>
      <c r="C20" s="25">
        <f>_xlfn.MINIFS('Clean Data_10min'!K:K, 'Clean Data_10min'!H:H, A20)</f>
        <v>23.66</v>
      </c>
      <c r="D20" s="25">
        <f>AVERAGEIFS('Clean Data_10min'!K:K, 'Clean Data_10min'!H:H, A20)</f>
        <v>28.078402777777779</v>
      </c>
      <c r="E20" s="25">
        <f>_xlfn.MAXIFS('Clean Data_10min'!L:L, 'Clean Data_10min'!H:H, A20)</f>
        <v>90.655172276816302</v>
      </c>
      <c r="F20" s="25">
        <f ca="1">MIN(OFFSET('Clean Data_10min'!$L$2,(ROW()-ROW($F$2))*145, 0, 145, 1))</f>
        <v>64.780133252724397</v>
      </c>
      <c r="G20" s="25">
        <f>AVERAGEIFS('Clean Data_10min'!L:L, 'Clean Data_10min'!H:H, A20)</f>
        <v>76.110720806763453</v>
      </c>
      <c r="H20" s="25">
        <f>SUMIFS('Clean Data_10min'!M:M, 'Clean Data_10min'!H:H, A20)*600/1000000</f>
        <v>15.426040799999994</v>
      </c>
      <c r="I20" s="25">
        <f t="shared" si="0"/>
        <v>3.7175832301313094</v>
      </c>
      <c r="J20" s="25">
        <f t="shared" si="1"/>
        <v>3.636137752913748</v>
      </c>
    </row>
    <row r="21" spans="1:10" x14ac:dyDescent="0.25">
      <c r="A21" s="4" cm="1">
        <f t="array" ref="A21">INDEX('Clean Data_10min'!$H$2:$H$5688,1+144*(ROW()-2))</f>
        <v>45898</v>
      </c>
      <c r="B21" s="25">
        <f>_xlfn.MAXIFS('Clean Data_10min'!K:K, 'Clean Data_10min'!H:H, A21)</f>
        <v>34.31</v>
      </c>
      <c r="C21" s="25">
        <f>_xlfn.MINIFS('Clean Data_10min'!K:K, 'Clean Data_10min'!H:H, A21)</f>
        <v>21.26</v>
      </c>
      <c r="D21" s="25">
        <f>AVERAGEIFS('Clean Data_10min'!K:K, 'Clean Data_10min'!H:H, A21)</f>
        <v>27.872706766917293</v>
      </c>
      <c r="E21" s="25">
        <f>_xlfn.MAXIFS('Clean Data_10min'!L:L, 'Clean Data_10min'!H:H, A21)</f>
        <v>92.157906263429979</v>
      </c>
      <c r="F21" s="25">
        <f ca="1">MIN(OFFSET('Clean Data_10min'!$L$2,(ROW()-ROW($F$2))*145, 0, 145, 1))</f>
        <v>62.796138958364729</v>
      </c>
      <c r="G21" s="25">
        <f>AVERAGEIFS('Clean Data_10min'!L:L, 'Clean Data_10min'!H:H, A21)</f>
        <v>73.884914634892695</v>
      </c>
      <c r="H21" s="25">
        <f>SUMIFS('Clean Data_10min'!M:M, 'Clean Data_10min'!H:H, A21)*600/1000000</f>
        <v>15.830836200000011</v>
      </c>
      <c r="I21" s="25">
        <f t="shared" si="0"/>
        <v>3.7918642245372598</v>
      </c>
      <c r="J21" s="25">
        <f t="shared" si="1"/>
        <v>3.7225785127885835</v>
      </c>
    </row>
    <row r="22" spans="1:10" x14ac:dyDescent="0.25">
      <c r="A22" s="4" cm="1">
        <f t="array" ref="A22">INDEX('Clean Data_10min'!$H$2:$H$5688,1+144*(ROW()-2))</f>
        <v>45899</v>
      </c>
      <c r="B22" s="25">
        <f>_xlfn.MAXIFS('Clean Data_10min'!K:K, 'Clean Data_10min'!H:H, A22)</f>
        <v>35.11</v>
      </c>
      <c r="C22" s="25">
        <f>_xlfn.MINIFS('Clean Data_10min'!K:K, 'Clean Data_10min'!H:H, A22)</f>
        <v>20.38</v>
      </c>
      <c r="D22" s="25">
        <f>AVERAGEIFS('Clean Data_10min'!K:K, 'Clean Data_10min'!H:H, A22)</f>
        <v>27.428967741935487</v>
      </c>
      <c r="E22" s="25">
        <f>_xlfn.MAXIFS('Clean Data_10min'!L:L, 'Clean Data_10min'!H:H, A22)</f>
        <v>95.809957559043752</v>
      </c>
      <c r="F22" s="25">
        <f ca="1">MIN(OFFSET('Clean Data_10min'!$L$2,(ROW()-ROW($F$2))*145, 0, 145, 1))</f>
        <v>56.675013411150822</v>
      </c>
      <c r="G22" s="25">
        <f>AVERAGEIFS('Clean Data_10min'!L:L, 'Clean Data_10min'!H:H, A22)</f>
        <v>75.564111629845115</v>
      </c>
      <c r="H22" s="25">
        <f>SUMIFS('Clean Data_10min'!M:M, 'Clean Data_10min'!H:H, A22)*600/1000000</f>
        <v>16.016478599999999</v>
      </c>
      <c r="I22" s="25">
        <f t="shared" si="0"/>
        <v>3.786160153766446</v>
      </c>
      <c r="J22" s="25">
        <f t="shared" si="1"/>
        <v>3.7464170413376356</v>
      </c>
    </row>
    <row r="23" spans="1:10" x14ac:dyDescent="0.25">
      <c r="A23" s="4" cm="1">
        <f t="array" ref="A23">INDEX('Clean Data_10min'!$H$2:$H$5688,1+144*(ROW()-2))</f>
        <v>45900</v>
      </c>
      <c r="B23" s="25">
        <f>_xlfn.MAXIFS('Clean Data_10min'!K:K, 'Clean Data_10min'!H:H, A23)</f>
        <v>34.372</v>
      </c>
      <c r="C23" s="25">
        <f>_xlfn.MINIFS('Clean Data_10min'!K:K, 'Clean Data_10min'!H:H, A23)</f>
        <v>21.26</v>
      </c>
      <c r="D23" s="25">
        <f>AVERAGEIFS('Clean Data_10min'!K:K, 'Clean Data_10min'!H:H, A23)</f>
        <v>27.943194444444455</v>
      </c>
      <c r="E23" s="25">
        <f>_xlfn.MAXIFS('Clean Data_10min'!L:L, 'Clean Data_10min'!H:H, A23)</f>
        <v>89.965544475546636</v>
      </c>
      <c r="F23" s="25">
        <f ca="1">MIN(OFFSET('Clean Data_10min'!$L$2,(ROW()-ROW($F$2))*145, 0, 145, 1))</f>
        <v>50.12161424861614</v>
      </c>
      <c r="G23" s="25">
        <f>AVERAGEIFS('Clean Data_10min'!L:L, 'Clean Data_10min'!H:H, A23)</f>
        <v>68.953788250148676</v>
      </c>
      <c r="H23" s="25">
        <f>SUMIFS('Clean Data_10min'!M:M, 'Clean Data_10min'!H:H, A23)*600/1000000</f>
        <v>15.948860999999992</v>
      </c>
      <c r="I23" s="25">
        <f t="shared" si="0"/>
        <v>3.8398508204676709</v>
      </c>
      <c r="J23" s="25">
        <f t="shared" si="1"/>
        <v>3.7534377113023396</v>
      </c>
    </row>
    <row r="24" spans="1:10" x14ac:dyDescent="0.25">
      <c r="A24" s="4" cm="1">
        <f t="array" ref="A24">INDEX('Clean Data_10min'!$H$2:$H$5688,1+144*(ROW()-2))</f>
        <v>45901</v>
      </c>
      <c r="B24" s="25">
        <f>_xlfn.MAXIFS('Clean Data_10min'!K:K, 'Clean Data_10min'!H:H, A24)</f>
        <v>34.448</v>
      </c>
      <c r="C24" s="25">
        <f>_xlfn.MINIFS('Clean Data_10min'!K:K, 'Clean Data_10min'!H:H, A24)</f>
        <v>21.395</v>
      </c>
      <c r="D24" s="25">
        <f>AVERAGEIFS('Clean Data_10min'!K:K, 'Clean Data_10min'!H:H, A24)</f>
        <v>27.96968055555557</v>
      </c>
      <c r="E24" s="25">
        <f>_xlfn.MAXIFS('Clean Data_10min'!L:L, 'Clean Data_10min'!H:H, A24)</f>
        <v>84.479118453103723</v>
      </c>
      <c r="F24" s="25">
        <f ca="1">MIN(OFFSET('Clean Data_10min'!$L$2,(ROW()-ROW($F$2))*145, 0, 145, 1))</f>
        <v>51.490957641225457</v>
      </c>
      <c r="G24" s="25">
        <f>AVERAGEIFS('Clean Data_10min'!L:L, 'Clean Data_10min'!H:H, A24)</f>
        <v>68.922139815864483</v>
      </c>
      <c r="H24" s="25">
        <f>SUMIFS('Clean Data_10min'!M:M, 'Clean Data_10min'!H:H, A24)*600/1000000</f>
        <v>15.923657399999991</v>
      </c>
      <c r="I24" s="25">
        <f t="shared" si="0"/>
        <v>3.877102355139892</v>
      </c>
      <c r="J24" s="25">
        <f t="shared" si="1"/>
        <v>3.7486694939375638</v>
      </c>
    </row>
    <row r="25" spans="1:10" x14ac:dyDescent="0.25">
      <c r="A25" s="4" cm="1">
        <f t="array" ref="A25">INDEX('Clean Data_10min'!$H$2:$H$5688,1+144*(ROW()-2))</f>
        <v>45902</v>
      </c>
      <c r="B25" s="25">
        <f>_xlfn.MAXIFS('Clean Data_10min'!K:K, 'Clean Data_10min'!H:H, A25)</f>
        <v>34.871999999999993</v>
      </c>
      <c r="C25" s="25">
        <f>_xlfn.MINIFS('Clean Data_10min'!K:K, 'Clean Data_10min'!H:H, A25)</f>
        <v>24.272500000000001</v>
      </c>
      <c r="D25" s="25">
        <f>AVERAGEIFS('Clean Data_10min'!K:K, 'Clean Data_10min'!H:H, A25)</f>
        <v>28.95023611111111</v>
      </c>
      <c r="E25" s="25">
        <f>_xlfn.MAXIFS('Clean Data_10min'!L:L, 'Clean Data_10min'!H:H, A25)</f>
        <v>85.907457537950634</v>
      </c>
      <c r="F25" s="25">
        <f ca="1">MIN(OFFSET('Clean Data_10min'!$L$2,(ROW()-ROW($F$2))*145, 0, 145, 1))</f>
        <v>50.808825172212309</v>
      </c>
      <c r="G25" s="25">
        <f>AVERAGEIFS('Clean Data_10min'!L:L, 'Clean Data_10min'!H:H, A25)</f>
        <v>69.392629821242949</v>
      </c>
      <c r="H25" s="25">
        <f>SUMIFS('Clean Data_10min'!M:M, 'Clean Data_10min'!H:H, A25)*600/1000000</f>
        <v>14.632729499999996</v>
      </c>
      <c r="I25" s="25">
        <f t="shared" si="0"/>
        <v>3.6052456358982661</v>
      </c>
      <c r="J25" s="25">
        <f t="shared" si="1"/>
        <v>3.4836387099022734</v>
      </c>
    </row>
    <row r="26" spans="1:10" x14ac:dyDescent="0.25">
      <c r="A26" s="4" cm="1">
        <f t="array" ref="A26">INDEX('Clean Data_10min'!$H$2:$H$5688,1+144*(ROW()-2))</f>
        <v>45903</v>
      </c>
      <c r="B26" s="25">
        <f>_xlfn.MAXIFS('Clean Data_10min'!K:K, 'Clean Data_10min'!H:H, A26)</f>
        <v>34.438000000000002</v>
      </c>
      <c r="C26" s="25">
        <f>_xlfn.MINIFS('Clean Data_10min'!K:K, 'Clean Data_10min'!H:H, A26)</f>
        <v>23.994999999999997</v>
      </c>
      <c r="D26" s="25">
        <f>AVERAGEIFS('Clean Data_10min'!K:K, 'Clean Data_10min'!H:H, A26)</f>
        <v>28.757874999999981</v>
      </c>
      <c r="E26" s="25">
        <f>_xlfn.MAXIFS('Clean Data_10min'!L:L, 'Clean Data_10min'!H:H, A26)</f>
        <v>85.827913603137276</v>
      </c>
      <c r="F26" s="25">
        <f ca="1">MIN(OFFSET('Clean Data_10min'!$L$2,(ROW()-ROW($F$2))*145, 0, 145, 1))</f>
        <v>50.174209747551046</v>
      </c>
      <c r="G26" s="25">
        <f>AVERAGEIFS('Clean Data_10min'!L:L, 'Clean Data_10min'!H:H, A26)</f>
        <v>69.121868110143296</v>
      </c>
      <c r="H26" s="25">
        <f>SUMIFS('Clean Data_10min'!M:M, 'Clean Data_10min'!H:H, A26)*600/1000000</f>
        <v>14.632729499999996</v>
      </c>
      <c r="I26" s="25">
        <f t="shared" si="0"/>
        <v>3.5973895448767625</v>
      </c>
      <c r="J26" s="25">
        <f t="shared" si="1"/>
        <v>3.4761198382830174</v>
      </c>
    </row>
    <row r="27" spans="1:10" x14ac:dyDescent="0.25">
      <c r="A27" s="4" cm="1">
        <f t="array" ref="A27">INDEX('Clean Data_10min'!$H$2:$H$5688,1+144*(ROW()-2))</f>
        <v>45904</v>
      </c>
      <c r="B27" s="25">
        <f>_xlfn.MAXIFS('Clean Data_10min'!K:K, 'Clean Data_10min'!H:H, A27)</f>
        <v>34.450000000000003</v>
      </c>
      <c r="C27" s="25">
        <f>_xlfn.MINIFS('Clean Data_10min'!K:K, 'Clean Data_10min'!H:H, A27)</f>
        <v>23.372499999999999</v>
      </c>
      <c r="D27" s="25">
        <f>AVERAGEIFS('Clean Data_10min'!K:K, 'Clean Data_10min'!H:H, A27)</f>
        <v>27.973958333333332</v>
      </c>
      <c r="E27" s="25">
        <f>_xlfn.MAXIFS('Clean Data_10min'!L:L, 'Clean Data_10min'!H:H, A27)</f>
        <v>84.915651136181708</v>
      </c>
      <c r="F27" s="25">
        <f ca="1">MIN(OFFSET('Clean Data_10min'!$L$2,(ROW()-ROW($F$2))*145, 0, 145, 1))</f>
        <v>51.361429984495139</v>
      </c>
      <c r="G27" s="25">
        <f>AVERAGEIFS('Clean Data_10min'!L:L, 'Clean Data_10min'!H:H, A27)</f>
        <v>72.14844466692071</v>
      </c>
      <c r="H27" s="25">
        <f>SUMIFS('Clean Data_10min'!M:M, 'Clean Data_10min'!H:H, A27)*600/1000000</f>
        <v>14.230812299999997</v>
      </c>
      <c r="I27" s="25">
        <f t="shared" si="0"/>
        <v>3.4743861811437222</v>
      </c>
      <c r="J27" s="25">
        <f t="shared" si="1"/>
        <v>3.3503159975478742</v>
      </c>
    </row>
    <row r="28" spans="1:10" x14ac:dyDescent="0.25">
      <c r="A28" s="4" cm="1">
        <f t="array" ref="A28">INDEX('Clean Data_10min'!$H$2:$H$5688,1+144*(ROW()-2))</f>
        <v>45905</v>
      </c>
      <c r="B28" s="25">
        <f>_xlfn.MAXIFS('Clean Data_10min'!K:K, 'Clean Data_10min'!H:H, A28)</f>
        <v>35.28</v>
      </c>
      <c r="C28" s="25">
        <f>_xlfn.MINIFS('Clean Data_10min'!K:K, 'Clean Data_10min'!H:H, A28)</f>
        <v>22.14</v>
      </c>
      <c r="D28" s="25">
        <f>AVERAGEIFS('Clean Data_10min'!K:K, 'Clean Data_10min'!H:H, A28)</f>
        <v>27.992499999999993</v>
      </c>
      <c r="E28" s="25">
        <f>_xlfn.MAXIFS('Clean Data_10min'!L:L, 'Clean Data_10min'!H:H, A28)</f>
        <v>84.564455324287209</v>
      </c>
      <c r="F28" s="25">
        <f ca="1">MIN(OFFSET('Clean Data_10min'!$L$2,(ROW()-ROW($F$2))*145, 0, 145, 1))</f>
        <v>54.710235743760954</v>
      </c>
      <c r="G28" s="25">
        <f>AVERAGEIFS('Clean Data_10min'!L:L, 'Clean Data_10min'!H:H, A28)</f>
        <v>71.926365598206516</v>
      </c>
      <c r="H28" s="25">
        <f>SUMIFS('Clean Data_10min'!M:M, 'Clean Data_10min'!H:H, A28)*600/1000000</f>
        <v>14.699619600000004</v>
      </c>
      <c r="I28" s="25">
        <f t="shared" si="0"/>
        <v>3.5885775396685973</v>
      </c>
      <c r="J28" s="25">
        <f t="shared" si="1"/>
        <v>3.4614368722500313</v>
      </c>
    </row>
    <row r="29" spans="1:10" x14ac:dyDescent="0.25">
      <c r="A29" s="4" cm="1">
        <f t="array" ref="A29">INDEX('Clean Data_10min'!$H$2:$H$5688,1+144*(ROW()-2))</f>
        <v>45906</v>
      </c>
      <c r="B29" s="25">
        <f>_xlfn.MAXIFS('Clean Data_10min'!K:K, 'Clean Data_10min'!H:H, A29)</f>
        <v>34.549999999999997</v>
      </c>
      <c r="C29" s="25">
        <f>_xlfn.MINIFS('Clean Data_10min'!K:K, 'Clean Data_10min'!H:H, A29)</f>
        <v>22.57</v>
      </c>
      <c r="D29" s="25">
        <f>AVERAGEIFS('Clean Data_10min'!K:K, 'Clean Data_10min'!H:H, A29)</f>
        <v>28.039930555555568</v>
      </c>
      <c r="E29" s="25">
        <f>_xlfn.MAXIFS('Clean Data_10min'!L:L, 'Clean Data_10min'!H:H, A29)</f>
        <v>88.47424070166916</v>
      </c>
      <c r="F29" s="25">
        <f ca="1">MIN(OFFSET('Clean Data_10min'!$L$2,(ROW()-ROW($F$2))*145, 0, 145, 1))</f>
        <v>58.673283684683852</v>
      </c>
      <c r="G29" s="25">
        <f>AVERAGEIFS('Clean Data_10min'!L:L, 'Clean Data_10min'!H:H, A29)</f>
        <v>74.138774548013629</v>
      </c>
      <c r="H29" s="25">
        <f>SUMIFS('Clean Data_10min'!M:M, 'Clean Data_10min'!H:H, A29)*600/1000000</f>
        <v>14.565839400000012</v>
      </c>
      <c r="I29" s="25">
        <f t="shared" si="0"/>
        <v>3.5292377718302901</v>
      </c>
      <c r="J29" s="25">
        <f t="shared" si="1"/>
        <v>3.4318360383555055</v>
      </c>
    </row>
    <row r="30" spans="1:10" x14ac:dyDescent="0.25">
      <c r="A30" s="4" cm="1">
        <f t="array" ref="A30">INDEX('Clean Data_10min'!$H$2:$H$5688,1+144*(ROW()-2))</f>
        <v>45907</v>
      </c>
      <c r="B30" s="25">
        <f>_xlfn.MAXIFS('Clean Data_10min'!K:K, 'Clean Data_10min'!H:H, A30)</f>
        <v>33.46</v>
      </c>
      <c r="C30" s="25">
        <f>_xlfn.MINIFS('Clean Data_10min'!K:K, 'Clean Data_10min'!H:H, A30)</f>
        <v>23.47</v>
      </c>
      <c r="D30" s="25">
        <f>AVERAGEIFS('Clean Data_10min'!K:K, 'Clean Data_10min'!H:H, A30)</f>
        <v>27.806180555555549</v>
      </c>
      <c r="E30" s="25">
        <f>_xlfn.MAXIFS('Clean Data_10min'!L:L, 'Clean Data_10min'!H:H, A30)</f>
        <v>82.999000756179271</v>
      </c>
      <c r="F30" s="25">
        <f ca="1">MIN(OFFSET('Clean Data_10min'!$L$2,(ROW()-ROW($F$2))*145, 0, 145, 1))</f>
        <v>52.372231826611447</v>
      </c>
      <c r="G30" s="25">
        <f>AVERAGEIFS('Clean Data_10min'!L:L, 'Clean Data_10min'!H:H, A30)</f>
        <v>69.228668592740917</v>
      </c>
      <c r="H30" s="25">
        <f>SUMIFS('Clean Data_10min'!M:M, 'Clean Data_10min'!H:H, A30)*600/1000000</f>
        <v>13.664552400000003</v>
      </c>
      <c r="I30" s="25">
        <f t="shared" si="0"/>
        <v>3.3481552952201836</v>
      </c>
      <c r="J30" s="25">
        <f t="shared" si="1"/>
        <v>3.2106650595631661</v>
      </c>
    </row>
    <row r="31" spans="1:10" x14ac:dyDescent="0.25">
      <c r="A31" s="4" cm="1">
        <f t="array" ref="A31">INDEX('Clean Data_10min'!$H$2:$H$5688,1+144*(ROW()-2))</f>
        <v>45908</v>
      </c>
      <c r="B31" s="25">
        <f>_xlfn.MAXIFS('Clean Data_10min'!K:K, 'Clean Data_10min'!H:H, A31)</f>
        <v>33.54</v>
      </c>
      <c r="C31" s="25">
        <f>_xlfn.MINIFS('Clean Data_10min'!K:K, 'Clean Data_10min'!H:H, A31)</f>
        <v>23.12</v>
      </c>
      <c r="D31" s="25">
        <f>AVERAGEIFS('Clean Data_10min'!K:K, 'Clean Data_10min'!H:H, A31)</f>
        <v>27.440624999999997</v>
      </c>
      <c r="E31" s="25">
        <f>_xlfn.MAXIFS('Clean Data_10min'!L:L, 'Clean Data_10min'!H:H, A31)</f>
        <v>78.309140669472001</v>
      </c>
      <c r="F31" s="25">
        <f ca="1">MIN(OFFSET('Clean Data_10min'!$L$2,(ROW()-ROW($F$2))*145, 0, 145, 1))</f>
        <v>54.806730558918908</v>
      </c>
      <c r="G31" s="25">
        <f>AVERAGEIFS('Clean Data_10min'!L:L, 'Clean Data_10min'!H:H, A31)</f>
        <v>69.278454924612731</v>
      </c>
      <c r="H31" s="25">
        <f>SUMIFS('Clean Data_10min'!M:M, 'Clean Data_10min'!H:H, A31)*600/1000000</f>
        <v>13.649737200000002</v>
      </c>
      <c r="I31" s="25">
        <f t="shared" si="0"/>
        <v>3.3643431691570074</v>
      </c>
      <c r="J31" s="25">
        <f t="shared" si="1"/>
        <v>3.1932591845280491</v>
      </c>
    </row>
    <row r="32" spans="1:10" x14ac:dyDescent="0.25">
      <c r="A32" s="4" cm="1">
        <f t="array" ref="A32">INDEX('Clean Data_10min'!$H$2:$H$5688,1+144*(ROW()-2))</f>
        <v>45909</v>
      </c>
      <c r="B32" s="25">
        <f>_xlfn.MAXIFS('Clean Data_10min'!K:K, 'Clean Data_10min'!H:H, A32)</f>
        <v>33.56</v>
      </c>
      <c r="C32" s="25">
        <f>_xlfn.MINIFS('Clean Data_10min'!K:K, 'Clean Data_10min'!H:H, A32)</f>
        <v>21.61</v>
      </c>
      <c r="D32" s="25">
        <f>AVERAGEIFS('Clean Data_10min'!K:K, 'Clean Data_10min'!H:H, A32)</f>
        <v>27.269149305555565</v>
      </c>
      <c r="E32" s="25">
        <f>_xlfn.MAXIFS('Clean Data_10min'!L:L, 'Clean Data_10min'!H:H, A32)</f>
        <v>82.879712616576782</v>
      </c>
      <c r="F32" s="25">
        <f ca="1">MIN(OFFSET('Clean Data_10min'!$L$2,(ROW()-ROW($F$2))*145, 0, 145, 1))</f>
        <v>53.699823496480754</v>
      </c>
      <c r="G32" s="25">
        <f>AVERAGEIFS('Clean Data_10min'!L:L, 'Clean Data_10min'!H:H, A32)</f>
        <v>69.24720024635667</v>
      </c>
      <c r="H32" s="25">
        <f>SUMIFS('Clean Data_10min'!M:M, 'Clean Data_10min'!H:H, A32)*600/1000000</f>
        <v>14.197522800000002</v>
      </c>
      <c r="I32" s="25">
        <f t="shared" si="0"/>
        <v>3.4503925561871367</v>
      </c>
      <c r="J32" s="25">
        <f t="shared" si="1"/>
        <v>3.3145514660321806</v>
      </c>
    </row>
    <row r="33" spans="1:10" x14ac:dyDescent="0.25">
      <c r="A33" s="4" cm="1">
        <f t="array" ref="A33">INDEX('Clean Data_10min'!$H$2:$H$5688,1+144*(ROW()-2))</f>
        <v>45910</v>
      </c>
      <c r="B33" s="25">
        <f>_xlfn.MAXIFS('Clean Data_10min'!K:K, 'Clean Data_10min'!H:H, A33)</f>
        <v>33.15</v>
      </c>
      <c r="C33" s="25">
        <f>_xlfn.MINIFS('Clean Data_10min'!K:K, 'Clean Data_10min'!H:H, A33)</f>
        <v>21.34</v>
      </c>
      <c r="D33" s="25">
        <f>AVERAGEIFS('Clean Data_10min'!K:K, 'Clean Data_10min'!H:H, A33)</f>
        <v>26.693246527777777</v>
      </c>
      <c r="E33" s="25">
        <f>_xlfn.MAXIFS('Clean Data_10min'!L:L, 'Clean Data_10min'!H:H, A33)</f>
        <v>84.465359202339229</v>
      </c>
      <c r="F33" s="25">
        <f ca="1">MIN(OFFSET('Clean Data_10min'!$L$2,(ROW()-ROW($F$2))*145, 0, 145, 1))</f>
        <v>56.443474350345809</v>
      </c>
      <c r="G33" s="25">
        <f>AVERAGEIFS('Clean Data_10min'!L:L, 'Clean Data_10min'!H:H, A33)</f>
        <v>70.893544937443494</v>
      </c>
      <c r="H33" s="25">
        <f>SUMIFS('Clean Data_10min'!M:M, 'Clean Data_10min'!H:H, A33)*600/1000000</f>
        <v>13.657144799999992</v>
      </c>
      <c r="I33" s="25">
        <f t="shared" si="0"/>
        <v>3.2866570696342712</v>
      </c>
      <c r="J33" s="25">
        <f t="shared" si="1"/>
        <v>3.1659475909322827</v>
      </c>
    </row>
    <row r="34" spans="1:10" x14ac:dyDescent="0.25">
      <c r="A34" s="4" cm="1">
        <f t="array" ref="A34">INDEX('Clean Data_10min'!$H$2:$H$5688,1+144*(ROW()-2))</f>
        <v>45911</v>
      </c>
      <c r="B34" s="25">
        <f>_xlfn.MAXIFS('Clean Data_10min'!K:K, 'Clean Data_10min'!H:H, A34)</f>
        <v>33.76</v>
      </c>
      <c r="C34" s="25">
        <f>_xlfn.MINIFS('Clean Data_10min'!K:K, 'Clean Data_10min'!H:H, A34)</f>
        <v>21.2</v>
      </c>
      <c r="D34" s="25">
        <f>AVERAGEIFS('Clean Data_10min'!K:K, 'Clean Data_10min'!H:H, A34)</f>
        <v>26.259424460431656</v>
      </c>
      <c r="E34" s="25">
        <f>_xlfn.MAXIFS('Clean Data_10min'!L:L, 'Clean Data_10min'!H:H, A34)</f>
        <v>95.329352207745174</v>
      </c>
      <c r="F34" s="25">
        <f ca="1">MIN(OFFSET('Clean Data_10min'!$L$2,(ROW()-ROW($F$2))*145, 0, 145, 1))</f>
        <v>53.611061361543406</v>
      </c>
      <c r="G34" s="25">
        <f>AVERAGEIFS('Clean Data_10min'!L:L, 'Clean Data_10min'!H:H, A34)</f>
        <v>75.045206019147059</v>
      </c>
      <c r="H34" s="25">
        <f>SUMIFS('Clean Data_10min'!M:M, 'Clean Data_10min'!H:H, A34)*600/1000000</f>
        <v>13.752892199999994</v>
      </c>
      <c r="I34" s="25">
        <f t="shared" si="0"/>
        <v>3.2087825669035839</v>
      </c>
      <c r="J34" s="25">
        <f t="shared" si="1"/>
        <v>3.1708161981444323</v>
      </c>
    </row>
    <row r="35" spans="1:10" x14ac:dyDescent="0.25">
      <c r="A35" s="4" cm="1">
        <f t="array" ref="A35">INDEX('Clean Data_10min'!$H$2:$H$5688,1+144*(ROW()-2))</f>
        <v>45912</v>
      </c>
      <c r="B35" s="25">
        <f>_xlfn.MAXIFS('Clean Data_10min'!K:K, 'Clean Data_10min'!H:H, A35)</f>
        <v>34.78</v>
      </c>
      <c r="C35" s="25">
        <f>_xlfn.MINIFS('Clean Data_10min'!K:K, 'Clean Data_10min'!H:H, A35)</f>
        <v>20.32</v>
      </c>
      <c r="D35" s="25">
        <f>AVERAGEIFS('Clean Data_10min'!K:K, 'Clean Data_10min'!H:H, A35)</f>
        <v>27.246597222222228</v>
      </c>
      <c r="E35" s="25">
        <f>_xlfn.MAXIFS('Clean Data_10min'!L:L, 'Clean Data_10min'!H:H, A35)</f>
        <v>89.418676839587178</v>
      </c>
      <c r="F35" s="25">
        <f ca="1">MIN(OFFSET('Clean Data_10min'!$L$2,(ROW()-ROW($F$2))*145, 0, 145, 1))</f>
        <v>43.108709697806439</v>
      </c>
      <c r="G35" s="25">
        <f>AVERAGEIFS('Clean Data_10min'!L:L, 'Clean Data_10min'!H:H, A35)</f>
        <v>69.909388369145759</v>
      </c>
      <c r="H35" s="25">
        <f>SUMIFS('Clean Data_10min'!M:M, 'Clean Data_10min'!H:H, A35)*600/1000000</f>
        <v>13.481187000000004</v>
      </c>
      <c r="I35" s="25">
        <f t="shared" si="0"/>
        <v>3.2325094783615027</v>
      </c>
      <c r="J35" s="25">
        <f t="shared" si="1"/>
        <v>3.1464564403936404</v>
      </c>
    </row>
    <row r="36" spans="1:10" x14ac:dyDescent="0.25">
      <c r="A36" s="4" cm="1">
        <f t="array" ref="A36">INDEX('Clean Data_10min'!$H$2:$H$5688,1+144*(ROW()-2))</f>
        <v>45913</v>
      </c>
      <c r="B36" s="25">
        <f>_xlfn.MAXIFS('Clean Data_10min'!K:K, 'Clean Data_10min'!H:H, A36)</f>
        <v>33.94</v>
      </c>
      <c r="C36" s="25">
        <f>_xlfn.MINIFS('Clean Data_10min'!K:K, 'Clean Data_10min'!H:H, A36)</f>
        <v>20.04</v>
      </c>
      <c r="D36" s="25">
        <f>AVERAGEIFS('Clean Data_10min'!K:K, 'Clean Data_10min'!H:H, A36)</f>
        <v>26.814513888888897</v>
      </c>
      <c r="E36" s="25">
        <f>_xlfn.MAXIFS('Clean Data_10min'!L:L, 'Clean Data_10min'!H:H, A36)</f>
        <v>91.820904530404718</v>
      </c>
      <c r="F36" s="25">
        <f ca="1">MIN(OFFSET('Clean Data_10min'!$L$2,(ROW()-ROW($F$2))*145, 0, 145, 1))</f>
        <v>41.968677689772612</v>
      </c>
      <c r="G36" s="25">
        <f>AVERAGEIFS('Clean Data_10min'!L:L, 'Clean Data_10min'!H:H, A36)</f>
        <v>71.91572570884091</v>
      </c>
      <c r="H36" s="25">
        <f>SUMIFS('Clean Data_10min'!M:M, 'Clean Data_10min'!H:H, A36)*600/1000000</f>
        <v>13.365985799999997</v>
      </c>
      <c r="I36" s="25">
        <f t="shared" si="0"/>
        <v>3.1692502512646143</v>
      </c>
      <c r="J36" s="25">
        <f t="shared" si="1"/>
        <v>3.1031146733756976</v>
      </c>
    </row>
    <row r="37" spans="1:10" x14ac:dyDescent="0.25">
      <c r="A37" s="4" cm="1">
        <f t="array" ref="A37">INDEX('Clean Data_10min'!$H$2:$H$5688,1+144*(ROW()-2))</f>
        <v>45914</v>
      </c>
      <c r="B37" s="25">
        <f>_xlfn.MAXIFS('Clean Data_10min'!K:K, 'Clean Data_10min'!H:H, A37)</f>
        <v>35.17</v>
      </c>
      <c r="C37" s="25">
        <f>_xlfn.MINIFS('Clean Data_10min'!K:K, 'Clean Data_10min'!H:H, A37)</f>
        <v>20.21</v>
      </c>
      <c r="D37" s="25">
        <f>AVERAGEIFS('Clean Data_10min'!K:K, 'Clean Data_10min'!H:H, A37)</f>
        <v>27.182777777777787</v>
      </c>
      <c r="E37" s="25">
        <f>_xlfn.MAXIFS('Clean Data_10min'!L:L, 'Clean Data_10min'!H:H, A37)</f>
        <v>88.288510536240338</v>
      </c>
      <c r="F37" s="25">
        <f ca="1">MIN(OFFSET('Clean Data_10min'!$L$2,(ROW()-ROW($F$2))*145, 0, 145, 1))</f>
        <v>43.514567099452478</v>
      </c>
      <c r="G37" s="25">
        <f>AVERAGEIFS('Clean Data_10min'!L:L, 'Clean Data_10min'!H:H, A37)</f>
        <v>71.052881958694272</v>
      </c>
      <c r="H37" s="25">
        <f>SUMIFS('Clean Data_10min'!M:M, 'Clean Data_10min'!H:H, A37)*600/1000000</f>
        <v>12.5310936</v>
      </c>
      <c r="I37" s="25">
        <f t="shared" si="0"/>
        <v>3.0163124957795215</v>
      </c>
      <c r="J37" s="25">
        <f t="shared" si="1"/>
        <v>2.9224443962301292</v>
      </c>
    </row>
    <row r="38" spans="1:10" x14ac:dyDescent="0.25">
      <c r="A38" s="4" cm="1">
        <f t="array" ref="A38">INDEX('Clean Data_10min'!$H$2:$H$5688,1+144*(ROW()-2))</f>
        <v>45915</v>
      </c>
      <c r="B38" s="25">
        <f>_xlfn.MAXIFS('Clean Data_10min'!K:K, 'Clean Data_10min'!H:H, A38)</f>
        <v>34.49</v>
      </c>
      <c r="C38" s="25">
        <f>_xlfn.MINIFS('Clean Data_10min'!K:K, 'Clean Data_10min'!H:H, A38)</f>
        <v>22.78</v>
      </c>
      <c r="D38" s="25">
        <f>AVERAGEIFS('Clean Data_10min'!K:K, 'Clean Data_10min'!H:H, A38)</f>
        <v>27.520069444444427</v>
      </c>
      <c r="E38" s="25">
        <f>_xlfn.MAXIFS('Clean Data_10min'!L:L, 'Clean Data_10min'!H:H, A38)</f>
        <v>87.183840697754746</v>
      </c>
      <c r="F38" s="25">
        <f ca="1">MIN(OFFSET('Clean Data_10min'!$L$2,(ROW()-ROW($F$2))*145, 0, 145, 1))</f>
        <v>51.076895339959442</v>
      </c>
      <c r="G38" s="25">
        <f>AVERAGEIFS('Clean Data_10min'!L:L, 'Clean Data_10min'!H:H, A38)</f>
        <v>70.870065633029057</v>
      </c>
      <c r="H38" s="25">
        <f>SUMIFS('Clean Data_10min'!M:M, 'Clean Data_10min'!H:H, A38)*600/1000000</f>
        <v>12.419100000000007</v>
      </c>
      <c r="I38" s="25">
        <f t="shared" si="0"/>
        <v>3.0117568333427762</v>
      </c>
      <c r="J38" s="25">
        <f t="shared" si="1"/>
        <v>2.908127575196942</v>
      </c>
    </row>
    <row r="39" spans="1:10" x14ac:dyDescent="0.25">
      <c r="A39" s="4" cm="1">
        <f t="array" ref="A39">INDEX('Clean Data_10min'!$H$2:$H$5688,1+144*(ROW()-2))</f>
        <v>45916</v>
      </c>
      <c r="B39" s="25">
        <f>_xlfn.MAXIFS('Clean Data_10min'!K:K, 'Clean Data_10min'!H:H, A39)</f>
        <v>33.22</v>
      </c>
      <c r="C39" s="25">
        <f>_xlfn.MINIFS('Clean Data_10min'!K:K, 'Clean Data_10min'!H:H, A39)</f>
        <v>21.66</v>
      </c>
      <c r="D39" s="25">
        <f>AVERAGEIFS('Clean Data_10min'!K:K, 'Clean Data_10min'!H:H, A39)</f>
        <v>27.351666666666674</v>
      </c>
      <c r="E39" s="25">
        <f>_xlfn.MAXIFS('Clean Data_10min'!L:L, 'Clean Data_10min'!H:H, A39)</f>
        <v>92.195408203067274</v>
      </c>
      <c r="F39" s="25">
        <f ca="1">MIN(OFFSET('Clean Data_10min'!$L$2,(ROW()-ROW($F$2))*145, 0, 145, 1))</f>
        <v>50.034728352536995</v>
      </c>
      <c r="G39" s="25">
        <f>AVERAGEIFS('Clean Data_10min'!L:L, 'Clean Data_10min'!H:H, A39)</f>
        <v>69.862656816318221</v>
      </c>
      <c r="H39" s="25">
        <f>SUMIFS('Clean Data_10min'!M:M, 'Clean Data_10min'!H:H, A39)*600/1000000</f>
        <v>10.4338824</v>
      </c>
      <c r="I39" s="25">
        <f t="shared" si="0"/>
        <v>2.5023676338162768</v>
      </c>
      <c r="J39" s="25">
        <f t="shared" si="1"/>
        <v>2.4383217772664025</v>
      </c>
    </row>
    <row r="40" spans="1:10" x14ac:dyDescent="0.25">
      <c r="A40" s="4" cm="1">
        <f t="array" ref="A40">INDEX('Clean Data_10min'!$H$2:$H$5688,1+144*(ROW()-2))</f>
        <v>45917</v>
      </c>
      <c r="B40" s="25">
        <f>_xlfn.MAXIFS('Clean Data_10min'!K:K, 'Clean Data_10min'!H:H, A40)</f>
        <v>33.380000000000003</v>
      </c>
      <c r="C40" s="25">
        <f>_xlfn.MINIFS('Clean Data_10min'!K:K, 'Clean Data_10min'!H:H, A40)</f>
        <v>21.11</v>
      </c>
      <c r="D40" s="25">
        <f>AVERAGEIFS('Clean Data_10min'!K:K, 'Clean Data_10min'!H:H, A40)</f>
        <v>26.703402777777764</v>
      </c>
      <c r="E40" s="25">
        <f>_xlfn.MAXIFS('Clean Data_10min'!L:L, 'Clean Data_10min'!H:H, A40)</f>
        <v>96.430335383354617</v>
      </c>
      <c r="F40" s="25">
        <f ca="1">MIN(OFFSET('Clean Data_10min'!$L$2,(ROW()-ROW($F$2))*145, 0, 145, 1))</f>
        <v>49.826472403173959</v>
      </c>
      <c r="G40" s="25">
        <f>AVERAGEIFS('Clean Data_10min'!L:L, 'Clean Data_10min'!H:H, A40)</f>
        <v>74.193028113480608</v>
      </c>
      <c r="H40" s="25">
        <f>SUMIFS('Clean Data_10min'!M:M, 'Clean Data_10min'!H:H, A40)*600/1000000</f>
        <v>10.823040600000008</v>
      </c>
      <c r="I40" s="25">
        <f t="shared" si="0"/>
        <v>2.5396424516530649</v>
      </c>
      <c r="J40" s="25">
        <f t="shared" si="1"/>
        <v>2.5092730876631073</v>
      </c>
    </row>
    <row r="41" spans="1:10" x14ac:dyDescent="0.25">
      <c r="A41" s="4" cm="1">
        <f t="array" ref="A41">INDEX('Clean Data_10min'!$H$2:$H$5688,1+144*(ROW()-2))</f>
        <v>45918</v>
      </c>
      <c r="B41" s="25">
        <f>_xlfn.MAXIFS('Clean Data_10min'!K:K, 'Clean Data_10min'!H:H, A41)</f>
        <v>33.47</v>
      </c>
      <c r="C41" s="25">
        <f>_xlfn.MINIFS('Clean Data_10min'!K:K, 'Clean Data_10min'!H:H, A41)</f>
        <v>19.920000000000002</v>
      </c>
      <c r="D41" s="25">
        <f>AVERAGEIFS('Clean Data_10min'!K:K, 'Clean Data_10min'!H:H, A41)</f>
        <v>26.677083333333339</v>
      </c>
      <c r="E41" s="25">
        <f>_xlfn.MAXIFS('Clean Data_10min'!L:L, 'Clean Data_10min'!H:H, A41)</f>
        <v>99.77985899354077</v>
      </c>
      <c r="F41" s="25">
        <f ca="1">MIN(OFFSET('Clean Data_10min'!$L$2,(ROW()-ROW($F$2))*145, 0, 145, 1))</f>
        <v>66.757195110478349</v>
      </c>
      <c r="G41" s="25">
        <f>AVERAGEIFS('Clean Data_10min'!L:L, 'Clean Data_10min'!H:H, A41)</f>
        <v>82.566270860497013</v>
      </c>
      <c r="H41" s="25">
        <f>SUMIFS('Clean Data_10min'!M:M, 'Clean Data_10min'!H:H, A41)*600/1000000</f>
        <v>10.971083999999994</v>
      </c>
      <c r="I41" s="25">
        <f t="shared" si="0"/>
        <v>2.5480847675842107</v>
      </c>
      <c r="J41" s="25">
        <f t="shared" si="1"/>
        <v>2.5427638467121652</v>
      </c>
    </row>
    <row r="42" spans="1:10" x14ac:dyDescent="0.25">
      <c r="A42" s="4"/>
      <c r="B42" s="4"/>
    </row>
    <row r="43" spans="1:10" x14ac:dyDescent="0.25">
      <c r="A43" s="4"/>
      <c r="B43" s="4"/>
    </row>
    <row r="44" spans="1:10" x14ac:dyDescent="0.25">
      <c r="A44" s="4"/>
      <c r="B44" s="4"/>
    </row>
    <row r="54" spans="1:2" x14ac:dyDescent="0.25">
      <c r="A54" s="4"/>
      <c r="B54" s="4"/>
    </row>
    <row r="55" spans="1:2" x14ac:dyDescent="0.25">
      <c r="A55" s="4"/>
      <c r="B55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4</vt:i4>
      </vt:variant>
    </vt:vector>
  </HeadingPairs>
  <TitlesOfParts>
    <vt:vector size="7" baseType="lpstr">
      <vt:lpstr>DataLogger</vt:lpstr>
      <vt:lpstr>Clean Data_10min</vt:lpstr>
      <vt:lpstr>Daily data</vt:lpstr>
      <vt:lpstr>Plot_Temp</vt:lpstr>
      <vt:lpstr>Plot_RH%</vt:lpstr>
      <vt:lpstr>Plot_Global Rad</vt:lpstr>
      <vt:lpstr>Plot_ETo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Siwar Isa</dc:creator>
  <cp:keywords/>
  <dc:description/>
  <cp:lastModifiedBy>עדן אליהו</cp:lastModifiedBy>
  <cp:revision/>
  <dcterms:created xsi:type="dcterms:W3CDTF">2025-09-21T11:03:30Z</dcterms:created>
  <dcterms:modified xsi:type="dcterms:W3CDTF">2025-11-28T16:21:29Z</dcterms:modified>
  <cp:category/>
  <cp:contentStatus/>
</cp:coreProperties>
</file>